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defaultThemeVersion="124226"/>
  <mc:AlternateContent xmlns:mc="http://schemas.openxmlformats.org/markup-compatibility/2006">
    <mc:Choice Requires="x15">
      <x15ac:absPath xmlns:x15ac="http://schemas.microsoft.com/office/spreadsheetml/2010/11/ac" url="https://hudgov.sharepoint.com/sites/OGrp-Recap/Shared Documents/General/Program Administration and Policy/Guides and Tools/Initial Year Funding/2025/"/>
    </mc:Choice>
  </mc:AlternateContent>
  <xr:revisionPtr revIDLastSave="88" documentId="8_{620DF92D-AFBE-4786-9BAF-E2E4FB9167EC}" xr6:coauthVersionLast="47" xr6:coauthVersionMax="47" xr10:uidLastSave="{84498E64-41CD-44E9-98C5-E89BEE39D9D4}"/>
  <workbookProtection workbookAlgorithmName="SHA-512" workbookHashValue="IMT0vqUJ1a54CpJychPscMNNRGChVPDqeax4km0qdZvr1IG78oU0EA9pt6BxJZldP5fgD5yFRXdD0JKooolHwA==" workbookSaltValue="scblwPtIcf+3mzGO9LtTMQ==" workbookSpinCount="100000" lockStructure="1"/>
  <bookViews>
    <workbookView xWindow="-57720" yWindow="120" windowWidth="29040" windowHeight="15840" tabRatio="603" activeTab="1" xr2:uid="{00000000-000D-0000-FFFF-FFFF00000000}"/>
  </bookViews>
  <sheets>
    <sheet name="Instructions" sheetId="2" r:id="rId1"/>
    <sheet name="Initial Year Funding Tool" sheetId="12" r:id="rId2"/>
    <sheet name="Development Detail Report 2025" sheetId="24" state="hidden" r:id="rId3"/>
    <sheet name="2025 Cap Fund" sheetId="25" state="hidden" r:id="rId4"/>
    <sheet name="Instr'n for updating form (HUD)" sheetId="17" state="hidden" r:id="rId5"/>
    <sheet name="2024 Cap Fund" sheetId="22" state="hidden" r:id="rId6"/>
    <sheet name="Development Detail Report 2024" sheetId="23" state="hidden" r:id="rId7"/>
  </sheets>
  <definedNames>
    <definedName name="_xlnm._FilterDatabase" localSheetId="3" hidden="1">'2025 Cap Fund'!$A$1:$O$6478</definedName>
    <definedName name="Development_Per_Unit_Funding_Report_2023_tbl">'2024 Cap Fund'!#REF!</definedName>
    <definedName name="_xlnm.Print_Area" localSheetId="1">'Initial Year Funding Tool'!$B$4:$N$43</definedName>
    <definedName name="_xlnm.Print_Area" localSheetId="0">Instructions!$A$1:$D$20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0" i="12" l="1"/>
  <c r="N35" i="12"/>
  <c r="N33" i="12"/>
  <c r="G222" i="24"/>
  <c r="G6321" i="24"/>
  <c r="G6320" i="24"/>
  <c r="G6319" i="24"/>
  <c r="G6318" i="24"/>
  <c r="G6317" i="24"/>
  <c r="G6316" i="24"/>
  <c r="G6315" i="24"/>
  <c r="G6314" i="24"/>
  <c r="G6313" i="24"/>
  <c r="G6312" i="24"/>
  <c r="G6311" i="24"/>
  <c r="G6310" i="24"/>
  <c r="G6309" i="24"/>
  <c r="G6308" i="24"/>
  <c r="G6307" i="24"/>
  <c r="G6306" i="24"/>
  <c r="G6305" i="24"/>
  <c r="G6304" i="24"/>
  <c r="G6303" i="24"/>
  <c r="G6302" i="24"/>
  <c r="G6301" i="24"/>
  <c r="G6300" i="24"/>
  <c r="G6299" i="24"/>
  <c r="G6298" i="24"/>
  <c r="G6297" i="24"/>
  <c r="G6296" i="24"/>
  <c r="G6295" i="24"/>
  <c r="G6294" i="24"/>
  <c r="G6293" i="24"/>
  <c r="G6292" i="24"/>
  <c r="G6291" i="24"/>
  <c r="G6290" i="24"/>
  <c r="G6289" i="24"/>
  <c r="G6288" i="24"/>
  <c r="G6287" i="24"/>
  <c r="G6286" i="24"/>
  <c r="G6285" i="24"/>
  <c r="G6284" i="24"/>
  <c r="G6283" i="24"/>
  <c r="G6282" i="24"/>
  <c r="G6281" i="24"/>
  <c r="G6280" i="24"/>
  <c r="G6279" i="24"/>
  <c r="G6278" i="24"/>
  <c r="G6277" i="24"/>
  <c r="G6276" i="24"/>
  <c r="G6275" i="24"/>
  <c r="G6274" i="24"/>
  <c r="G6273" i="24"/>
  <c r="G6272" i="24"/>
  <c r="G6271" i="24"/>
  <c r="G6270" i="24"/>
  <c r="G6269" i="24"/>
  <c r="G6268" i="24"/>
  <c r="G6267" i="24"/>
  <c r="G6266" i="24"/>
  <c r="G6265" i="24"/>
  <c r="G6264" i="24"/>
  <c r="G6263" i="24"/>
  <c r="G6262" i="24"/>
  <c r="G6261" i="24"/>
  <c r="G6260" i="24"/>
  <c r="G6259" i="24"/>
  <c r="G6258" i="24"/>
  <c r="G6257" i="24"/>
  <c r="G6256" i="24"/>
  <c r="G6255" i="24"/>
  <c r="G6254" i="24"/>
  <c r="G6253" i="24"/>
  <c r="G6252" i="24"/>
  <c r="G6251" i="24"/>
  <c r="G6250" i="24"/>
  <c r="G6249" i="24"/>
  <c r="G6248" i="24"/>
  <c r="G6247" i="24"/>
  <c r="G6246" i="24"/>
  <c r="G6245" i="24"/>
  <c r="G6244" i="24"/>
  <c r="G6243" i="24"/>
  <c r="G6242" i="24"/>
  <c r="G6241" i="24"/>
  <c r="G6240" i="24"/>
  <c r="G6239" i="24"/>
  <c r="G6238" i="24"/>
  <c r="G6237" i="24"/>
  <c r="G6236" i="24"/>
  <c r="G6235" i="24"/>
  <c r="G6234" i="24"/>
  <c r="G6233" i="24"/>
  <c r="G6232" i="24"/>
  <c r="G6231" i="24"/>
  <c r="G6230" i="24"/>
  <c r="G6229" i="24"/>
  <c r="G6228" i="24"/>
  <c r="G6227" i="24"/>
  <c r="G6226" i="24"/>
  <c r="G6225" i="24"/>
  <c r="G6224" i="24"/>
  <c r="G6223" i="24"/>
  <c r="G6222" i="24"/>
  <c r="G6221" i="24"/>
  <c r="G6220" i="24"/>
  <c r="G6219" i="24"/>
  <c r="G6218" i="24"/>
  <c r="G6217" i="24"/>
  <c r="G6216" i="24"/>
  <c r="G6215" i="24"/>
  <c r="G6214" i="24"/>
  <c r="G6213" i="24"/>
  <c r="G6212" i="24"/>
  <c r="G6211" i="24"/>
  <c r="G6210" i="24"/>
  <c r="G6209" i="24"/>
  <c r="G6208" i="24"/>
  <c r="G6207" i="24"/>
  <c r="G6206" i="24"/>
  <c r="G6205" i="24"/>
  <c r="G6204" i="24"/>
  <c r="G6203" i="24"/>
  <c r="G6202" i="24"/>
  <c r="G6201" i="24"/>
  <c r="G6200" i="24"/>
  <c r="G6199" i="24"/>
  <c r="G6198" i="24"/>
  <c r="G6197" i="24"/>
  <c r="G6196" i="24"/>
  <c r="G6195" i="24"/>
  <c r="G6194" i="24"/>
  <c r="G6193" i="24"/>
  <c r="G6192" i="24"/>
  <c r="G6191" i="24"/>
  <c r="G6190" i="24"/>
  <c r="G6189" i="24"/>
  <c r="G6188" i="24"/>
  <c r="G6187" i="24"/>
  <c r="G6186" i="24"/>
  <c r="G6185" i="24"/>
  <c r="G6184" i="24"/>
  <c r="G6183" i="24"/>
  <c r="G6182" i="24"/>
  <c r="G6181" i="24"/>
  <c r="G6180" i="24"/>
  <c r="G6179" i="24"/>
  <c r="G6178" i="24"/>
  <c r="G6177" i="24"/>
  <c r="G6176" i="24"/>
  <c r="G6175" i="24"/>
  <c r="G6174" i="24"/>
  <c r="G6173" i="24"/>
  <c r="G6172" i="24"/>
  <c r="G6171" i="24"/>
  <c r="G6170" i="24"/>
  <c r="G6169" i="24"/>
  <c r="G6168" i="24"/>
  <c r="G6167" i="24"/>
  <c r="G6166" i="24"/>
  <c r="G6165" i="24"/>
  <c r="G6164" i="24"/>
  <c r="G6163" i="24"/>
  <c r="G6162" i="24"/>
  <c r="G6161" i="24"/>
  <c r="G6160" i="24"/>
  <c r="G6159" i="24"/>
  <c r="G6158" i="24"/>
  <c r="G6157" i="24"/>
  <c r="G6156" i="24"/>
  <c r="G6155" i="24"/>
  <c r="G6154" i="24"/>
  <c r="G6153" i="24"/>
  <c r="G6152" i="24"/>
  <c r="G6151" i="24"/>
  <c r="G6150" i="24"/>
  <c r="G6149" i="24"/>
  <c r="G6148" i="24"/>
  <c r="G6147" i="24"/>
  <c r="G6146" i="24"/>
  <c r="G6145" i="24"/>
  <c r="G6144" i="24"/>
  <c r="G6143" i="24"/>
  <c r="G6142" i="24"/>
  <c r="G6141" i="24"/>
  <c r="G6140" i="24"/>
  <c r="G6139" i="24"/>
  <c r="G6138" i="24"/>
  <c r="G6137" i="24"/>
  <c r="G6136" i="24"/>
  <c r="G6135" i="24"/>
  <c r="G6134" i="24"/>
  <c r="G6133" i="24"/>
  <c r="G6132" i="24"/>
  <c r="G6131" i="24"/>
  <c r="G6130" i="24"/>
  <c r="G6129" i="24"/>
  <c r="G6128" i="24"/>
  <c r="G6127" i="24"/>
  <c r="G6126" i="24"/>
  <c r="G6125" i="24"/>
  <c r="G6124" i="24"/>
  <c r="G6123" i="24"/>
  <c r="G6122" i="24"/>
  <c r="G6121" i="24"/>
  <c r="G6120" i="24"/>
  <c r="G6119" i="24"/>
  <c r="G6118" i="24"/>
  <c r="G6117" i="24"/>
  <c r="G6116" i="24"/>
  <c r="G6115" i="24"/>
  <c r="G6114" i="24"/>
  <c r="G6113" i="24"/>
  <c r="G6112" i="24"/>
  <c r="G6111" i="24"/>
  <c r="G6110" i="24"/>
  <c r="G6109" i="24"/>
  <c r="G6108" i="24"/>
  <c r="G6107" i="24"/>
  <c r="G6106" i="24"/>
  <c r="G6105" i="24"/>
  <c r="G6104" i="24"/>
  <c r="G6103" i="24"/>
  <c r="G6102" i="24"/>
  <c r="G6101" i="24"/>
  <c r="G6100" i="24"/>
  <c r="G6099" i="24"/>
  <c r="G6098" i="24"/>
  <c r="G6097" i="24"/>
  <c r="G6096" i="24"/>
  <c r="G6095" i="24"/>
  <c r="G6094" i="24"/>
  <c r="G6093" i="24"/>
  <c r="G6092" i="24"/>
  <c r="G6091" i="24"/>
  <c r="G6090" i="24"/>
  <c r="G6089" i="24"/>
  <c r="G6088" i="24"/>
  <c r="G6087" i="24"/>
  <c r="G6086" i="24"/>
  <c r="G6085" i="24"/>
  <c r="G6084" i="24"/>
  <c r="G6083" i="24"/>
  <c r="G6082" i="24"/>
  <c r="G6081" i="24"/>
  <c r="G6080" i="24"/>
  <c r="G6079" i="24"/>
  <c r="G6078" i="24"/>
  <c r="G6077" i="24"/>
  <c r="G6076" i="24"/>
  <c r="G6075" i="24"/>
  <c r="G6074" i="24"/>
  <c r="G6073" i="24"/>
  <c r="G6072" i="24"/>
  <c r="G6071" i="24"/>
  <c r="G6070" i="24"/>
  <c r="G6069" i="24"/>
  <c r="G6068" i="24"/>
  <c r="G6067" i="24"/>
  <c r="G6066" i="24"/>
  <c r="G6065" i="24"/>
  <c r="G6064" i="24"/>
  <c r="G6063" i="24"/>
  <c r="G6062" i="24"/>
  <c r="G6061" i="24"/>
  <c r="G6060" i="24"/>
  <c r="G6059" i="24"/>
  <c r="G6058" i="24"/>
  <c r="G6057" i="24"/>
  <c r="G6056" i="24"/>
  <c r="G6055" i="24"/>
  <c r="G6054" i="24"/>
  <c r="G6053" i="24"/>
  <c r="G6052" i="24"/>
  <c r="G6051" i="24"/>
  <c r="G6050" i="24"/>
  <c r="G6049" i="24"/>
  <c r="G6048" i="24"/>
  <c r="G6047" i="24"/>
  <c r="G6046" i="24"/>
  <c r="G6045" i="24"/>
  <c r="G6044" i="24"/>
  <c r="G6043" i="24"/>
  <c r="G6042" i="24"/>
  <c r="G6041" i="24"/>
  <c r="G6040" i="24"/>
  <c r="G6039" i="24"/>
  <c r="G6038" i="24"/>
  <c r="G6037" i="24"/>
  <c r="G6036" i="24"/>
  <c r="G6035" i="24"/>
  <c r="G6034" i="24"/>
  <c r="G6033" i="24"/>
  <c r="G6032" i="24"/>
  <c r="G6031" i="24"/>
  <c r="G6030" i="24"/>
  <c r="G6029" i="24"/>
  <c r="G6028" i="24"/>
  <c r="G6027" i="24"/>
  <c r="G6026" i="24"/>
  <c r="G6025" i="24"/>
  <c r="G6024" i="24"/>
  <c r="G6023" i="24"/>
  <c r="G6022" i="24"/>
  <c r="G6021" i="24"/>
  <c r="G6020" i="24"/>
  <c r="G6019" i="24"/>
  <c r="G6018" i="24"/>
  <c r="G6017" i="24"/>
  <c r="G6016" i="24"/>
  <c r="G6015" i="24"/>
  <c r="G6014" i="24"/>
  <c r="G6013" i="24"/>
  <c r="G6012" i="24"/>
  <c r="G6011" i="24"/>
  <c r="G6010" i="24"/>
  <c r="G6009" i="24"/>
  <c r="G6008" i="24"/>
  <c r="G6007" i="24"/>
  <c r="G6006" i="24"/>
  <c r="G6005" i="24"/>
  <c r="G6004" i="24"/>
  <c r="G6003" i="24"/>
  <c r="G6002" i="24"/>
  <c r="G6001" i="24"/>
  <c r="G6000" i="24"/>
  <c r="G5999" i="24"/>
  <c r="G5998" i="24"/>
  <c r="G5997" i="24"/>
  <c r="G5996" i="24"/>
  <c r="G5995" i="24"/>
  <c r="G5994" i="24"/>
  <c r="G5993" i="24"/>
  <c r="G5992" i="24"/>
  <c r="G5991" i="24"/>
  <c r="G5990" i="24"/>
  <c r="G5989" i="24"/>
  <c r="G5988" i="24"/>
  <c r="G5987" i="24"/>
  <c r="G5986" i="24"/>
  <c r="G5985" i="24"/>
  <c r="G5984" i="24"/>
  <c r="G5983" i="24"/>
  <c r="G5982" i="24"/>
  <c r="G5981" i="24"/>
  <c r="G5980" i="24"/>
  <c r="G5979" i="24"/>
  <c r="G5978" i="24"/>
  <c r="G5977" i="24"/>
  <c r="G5976" i="24"/>
  <c r="G5975" i="24"/>
  <c r="G5974" i="24"/>
  <c r="G5973" i="24"/>
  <c r="G5972" i="24"/>
  <c r="G5971" i="24"/>
  <c r="G5970" i="24"/>
  <c r="G5969" i="24"/>
  <c r="G5968" i="24"/>
  <c r="G5967" i="24"/>
  <c r="G5966" i="24"/>
  <c r="G5965" i="24"/>
  <c r="G5964" i="24"/>
  <c r="G5963" i="24"/>
  <c r="G5962" i="24"/>
  <c r="G5961" i="24"/>
  <c r="G5960" i="24"/>
  <c r="G5959" i="24"/>
  <c r="G5958" i="24"/>
  <c r="G5957" i="24"/>
  <c r="G5956" i="24"/>
  <c r="G5955" i="24"/>
  <c r="G5954" i="24"/>
  <c r="G5953" i="24"/>
  <c r="G5952" i="24"/>
  <c r="G5951" i="24"/>
  <c r="G5950" i="24"/>
  <c r="G5949" i="24"/>
  <c r="G5948" i="24"/>
  <c r="G5947" i="24"/>
  <c r="G5946" i="24"/>
  <c r="G5945" i="24"/>
  <c r="G5944" i="24"/>
  <c r="G5943" i="24"/>
  <c r="G5942" i="24"/>
  <c r="G5941" i="24"/>
  <c r="G5940" i="24"/>
  <c r="G5939" i="24"/>
  <c r="G5938" i="24"/>
  <c r="G5937" i="24"/>
  <c r="G5936" i="24"/>
  <c r="G5935" i="24"/>
  <c r="G5934" i="24"/>
  <c r="G5933" i="24"/>
  <c r="G5932" i="24"/>
  <c r="G5931" i="24"/>
  <c r="G5930" i="24"/>
  <c r="G5929" i="24"/>
  <c r="G5928" i="24"/>
  <c r="G5927" i="24"/>
  <c r="G5926" i="24"/>
  <c r="G5925" i="24"/>
  <c r="G5924" i="24"/>
  <c r="G5923" i="24"/>
  <c r="G5922" i="24"/>
  <c r="G5921" i="24"/>
  <c r="G5920" i="24"/>
  <c r="G5919" i="24"/>
  <c r="G5918" i="24"/>
  <c r="G5917" i="24"/>
  <c r="G5916" i="24"/>
  <c r="G5915" i="24"/>
  <c r="G5914" i="24"/>
  <c r="G5913" i="24"/>
  <c r="G5912" i="24"/>
  <c r="G5911" i="24"/>
  <c r="G5910" i="24"/>
  <c r="G5909" i="24"/>
  <c r="G5908" i="24"/>
  <c r="G5907" i="24"/>
  <c r="G5906" i="24"/>
  <c r="G5905" i="24"/>
  <c r="G5904" i="24"/>
  <c r="G5903" i="24"/>
  <c r="G5902" i="24"/>
  <c r="G5901" i="24"/>
  <c r="G5900" i="24"/>
  <c r="G5899" i="24"/>
  <c r="G5898" i="24"/>
  <c r="G5897" i="24"/>
  <c r="G5896" i="24"/>
  <c r="G5895" i="24"/>
  <c r="G5894" i="24"/>
  <c r="G5893" i="24"/>
  <c r="G5892" i="24"/>
  <c r="G5891" i="24"/>
  <c r="G5890" i="24"/>
  <c r="G5889" i="24"/>
  <c r="G5888" i="24"/>
  <c r="G5887" i="24"/>
  <c r="G5886" i="24"/>
  <c r="G5885" i="24"/>
  <c r="G5884" i="24"/>
  <c r="G5883" i="24"/>
  <c r="G5882" i="24"/>
  <c r="G5881" i="24"/>
  <c r="G5880" i="24"/>
  <c r="G5879" i="24"/>
  <c r="G5878" i="24"/>
  <c r="G5877" i="24"/>
  <c r="G5876" i="24"/>
  <c r="G5875" i="24"/>
  <c r="G5874" i="24"/>
  <c r="G5873" i="24"/>
  <c r="G5872" i="24"/>
  <c r="G5871" i="24"/>
  <c r="G5870" i="24"/>
  <c r="G5869" i="24"/>
  <c r="G5868" i="24"/>
  <c r="G5867" i="24"/>
  <c r="G5866" i="24"/>
  <c r="G5865" i="24"/>
  <c r="G5864" i="24"/>
  <c r="G5863" i="24"/>
  <c r="G5862" i="24"/>
  <c r="G5861" i="24"/>
  <c r="G5860" i="24"/>
  <c r="G5859" i="24"/>
  <c r="G5858" i="24"/>
  <c r="G5857" i="24"/>
  <c r="G5856" i="24"/>
  <c r="G5855" i="24"/>
  <c r="G5854" i="24"/>
  <c r="G5853" i="24"/>
  <c r="G5852" i="24"/>
  <c r="G5851" i="24"/>
  <c r="G5850" i="24"/>
  <c r="G5849" i="24"/>
  <c r="G5848" i="24"/>
  <c r="G5847" i="24"/>
  <c r="G5846" i="24"/>
  <c r="G5845" i="24"/>
  <c r="G5844" i="24"/>
  <c r="G5843" i="24"/>
  <c r="G5842" i="24"/>
  <c r="G5841" i="24"/>
  <c r="G5840" i="24"/>
  <c r="G5839" i="24"/>
  <c r="G5838" i="24"/>
  <c r="G5837" i="24"/>
  <c r="G5836" i="24"/>
  <c r="G5835" i="24"/>
  <c r="G5834" i="24"/>
  <c r="G5833" i="24"/>
  <c r="G5832" i="24"/>
  <c r="G5831" i="24"/>
  <c r="G5830" i="24"/>
  <c r="G5829" i="24"/>
  <c r="G5828" i="24"/>
  <c r="G5827" i="24"/>
  <c r="G5826" i="24"/>
  <c r="G5825" i="24"/>
  <c r="G5824" i="24"/>
  <c r="G5823" i="24"/>
  <c r="G5822" i="24"/>
  <c r="G5821" i="24"/>
  <c r="G5820" i="24"/>
  <c r="G5819" i="24"/>
  <c r="G5818" i="24"/>
  <c r="G5817" i="24"/>
  <c r="G5816" i="24"/>
  <c r="G5815" i="24"/>
  <c r="G5814" i="24"/>
  <c r="G5813" i="24"/>
  <c r="G5812" i="24"/>
  <c r="G5811" i="24"/>
  <c r="G5810" i="24"/>
  <c r="G5809" i="24"/>
  <c r="G5808" i="24"/>
  <c r="G5807" i="24"/>
  <c r="G5806" i="24"/>
  <c r="G5805" i="24"/>
  <c r="G5804" i="24"/>
  <c r="G5803" i="24"/>
  <c r="G5802" i="24"/>
  <c r="G5801" i="24"/>
  <c r="G5800" i="24"/>
  <c r="G5799" i="24"/>
  <c r="G5798" i="24"/>
  <c r="G5797" i="24"/>
  <c r="G5796" i="24"/>
  <c r="G5795" i="24"/>
  <c r="G5794" i="24"/>
  <c r="G5793" i="24"/>
  <c r="G5792" i="24"/>
  <c r="G5791" i="24"/>
  <c r="G5790" i="24"/>
  <c r="G5789" i="24"/>
  <c r="G5788" i="24"/>
  <c r="G5787" i="24"/>
  <c r="G5786" i="24"/>
  <c r="G5785" i="24"/>
  <c r="G5784" i="24"/>
  <c r="G5783" i="24"/>
  <c r="G5782" i="24"/>
  <c r="G5781" i="24"/>
  <c r="G5780" i="24"/>
  <c r="G5779" i="24"/>
  <c r="G5778" i="24"/>
  <c r="G5777" i="24"/>
  <c r="G5776" i="24"/>
  <c r="G5775" i="24"/>
  <c r="G5774" i="24"/>
  <c r="G5773" i="24"/>
  <c r="G5772" i="24"/>
  <c r="G5771" i="24"/>
  <c r="G5770" i="24"/>
  <c r="G5769" i="24"/>
  <c r="G5768" i="24"/>
  <c r="G5767" i="24"/>
  <c r="G5766" i="24"/>
  <c r="G5765" i="24"/>
  <c r="G5764" i="24"/>
  <c r="G5763" i="24"/>
  <c r="G5762" i="24"/>
  <c r="G5761" i="24"/>
  <c r="G5760" i="24"/>
  <c r="G5759" i="24"/>
  <c r="G5758" i="24"/>
  <c r="G5757" i="24"/>
  <c r="G5756" i="24"/>
  <c r="G5755" i="24"/>
  <c r="G5754" i="24"/>
  <c r="G5753" i="24"/>
  <c r="G5752" i="24"/>
  <c r="G5751" i="24"/>
  <c r="G5750" i="24"/>
  <c r="G5749" i="24"/>
  <c r="G5748" i="24"/>
  <c r="G5747" i="24"/>
  <c r="G5746" i="24"/>
  <c r="G5745" i="24"/>
  <c r="G5744" i="24"/>
  <c r="G5743" i="24"/>
  <c r="G5742" i="24"/>
  <c r="G5741" i="24"/>
  <c r="G5740" i="24"/>
  <c r="G5739" i="24"/>
  <c r="G5738" i="24"/>
  <c r="G5737" i="24"/>
  <c r="G5736" i="24"/>
  <c r="G5735" i="24"/>
  <c r="G5734" i="24"/>
  <c r="G5733" i="24"/>
  <c r="G5732" i="24"/>
  <c r="G5731" i="24"/>
  <c r="G5730" i="24"/>
  <c r="G5729" i="24"/>
  <c r="G5728" i="24"/>
  <c r="G5727" i="24"/>
  <c r="G5726" i="24"/>
  <c r="G5725" i="24"/>
  <c r="G5724" i="24"/>
  <c r="G5723" i="24"/>
  <c r="G5722" i="24"/>
  <c r="G5721" i="24"/>
  <c r="G5720" i="24"/>
  <c r="G5719" i="24"/>
  <c r="G5718" i="24"/>
  <c r="G5717" i="24"/>
  <c r="G5716" i="24"/>
  <c r="G5715" i="24"/>
  <c r="G5714" i="24"/>
  <c r="G5713" i="24"/>
  <c r="G5712" i="24"/>
  <c r="G5711" i="24"/>
  <c r="G5710" i="24"/>
  <c r="G5709" i="24"/>
  <c r="G5708" i="24"/>
  <c r="G5707" i="24"/>
  <c r="G5706" i="24"/>
  <c r="G5705" i="24"/>
  <c r="G5704" i="24"/>
  <c r="G5703" i="24"/>
  <c r="G5702" i="24"/>
  <c r="G5701" i="24"/>
  <c r="G5700" i="24"/>
  <c r="G5699" i="24"/>
  <c r="G5698" i="24"/>
  <c r="G5697" i="24"/>
  <c r="G5696" i="24"/>
  <c r="G5695" i="24"/>
  <c r="G5694" i="24"/>
  <c r="G5693" i="24"/>
  <c r="G5692" i="24"/>
  <c r="G5691" i="24"/>
  <c r="G5690" i="24"/>
  <c r="G5689" i="24"/>
  <c r="G5688" i="24"/>
  <c r="G5687" i="24"/>
  <c r="G5686" i="24"/>
  <c r="G5685" i="24"/>
  <c r="G5684" i="24"/>
  <c r="G5683" i="24"/>
  <c r="G5682" i="24"/>
  <c r="G5681" i="24"/>
  <c r="G5680" i="24"/>
  <c r="G5679" i="24"/>
  <c r="G5678" i="24"/>
  <c r="G5677" i="24"/>
  <c r="G5676" i="24"/>
  <c r="G5675" i="24"/>
  <c r="G5674" i="24"/>
  <c r="G5673" i="24"/>
  <c r="G5672" i="24"/>
  <c r="G5671" i="24"/>
  <c r="G5670" i="24"/>
  <c r="G5669" i="24"/>
  <c r="G5668" i="24"/>
  <c r="G5667" i="24"/>
  <c r="G5666" i="24"/>
  <c r="G5665" i="24"/>
  <c r="G5664" i="24"/>
  <c r="G5663" i="24"/>
  <c r="G5662" i="24"/>
  <c r="G5661" i="24"/>
  <c r="G5660" i="24"/>
  <c r="G5659" i="24"/>
  <c r="G5658" i="24"/>
  <c r="G5657" i="24"/>
  <c r="G5656" i="24"/>
  <c r="G5655" i="24"/>
  <c r="G5654" i="24"/>
  <c r="G5653" i="24"/>
  <c r="G5652" i="24"/>
  <c r="G5651" i="24"/>
  <c r="G5650" i="24"/>
  <c r="G5649" i="24"/>
  <c r="G5648" i="24"/>
  <c r="G5647" i="24"/>
  <c r="G5646" i="24"/>
  <c r="G5645" i="24"/>
  <c r="G5644" i="24"/>
  <c r="G5643" i="24"/>
  <c r="G5642" i="24"/>
  <c r="G5641" i="24"/>
  <c r="G5640" i="24"/>
  <c r="G5639" i="24"/>
  <c r="G5638" i="24"/>
  <c r="G5637" i="24"/>
  <c r="G5636" i="24"/>
  <c r="G5635" i="24"/>
  <c r="G5634" i="24"/>
  <c r="G5633" i="24"/>
  <c r="G5632" i="24"/>
  <c r="G5631" i="24"/>
  <c r="G5630" i="24"/>
  <c r="G5629" i="24"/>
  <c r="G5628" i="24"/>
  <c r="G5627" i="24"/>
  <c r="G5626" i="24"/>
  <c r="G5625" i="24"/>
  <c r="G5624" i="24"/>
  <c r="G5623" i="24"/>
  <c r="G5622" i="24"/>
  <c r="G5621" i="24"/>
  <c r="G5620" i="24"/>
  <c r="G5619" i="24"/>
  <c r="G5618" i="24"/>
  <c r="G5617" i="24"/>
  <c r="G5616" i="24"/>
  <c r="G5615" i="24"/>
  <c r="G5614" i="24"/>
  <c r="G5613" i="24"/>
  <c r="G5612" i="24"/>
  <c r="G5611" i="24"/>
  <c r="G5610" i="24"/>
  <c r="G5609" i="24"/>
  <c r="G5608" i="24"/>
  <c r="G5607" i="24"/>
  <c r="G5606" i="24"/>
  <c r="G5605" i="24"/>
  <c r="G5604" i="24"/>
  <c r="G5603" i="24"/>
  <c r="G5602" i="24"/>
  <c r="G5601" i="24"/>
  <c r="G5600" i="24"/>
  <c r="G5599" i="24"/>
  <c r="G5598" i="24"/>
  <c r="G5597" i="24"/>
  <c r="G5596" i="24"/>
  <c r="G5595" i="24"/>
  <c r="G5594" i="24"/>
  <c r="G5593" i="24"/>
  <c r="G5592" i="24"/>
  <c r="G5591" i="24"/>
  <c r="G5590" i="24"/>
  <c r="G5589" i="24"/>
  <c r="G5588" i="24"/>
  <c r="G5587" i="24"/>
  <c r="G5586" i="24"/>
  <c r="G5585" i="24"/>
  <c r="G5584" i="24"/>
  <c r="G5583" i="24"/>
  <c r="G5582" i="24"/>
  <c r="G5581" i="24"/>
  <c r="G5580" i="24"/>
  <c r="G5579" i="24"/>
  <c r="G5578" i="24"/>
  <c r="G5577" i="24"/>
  <c r="G5576" i="24"/>
  <c r="G5575" i="24"/>
  <c r="G5574" i="24"/>
  <c r="G5573" i="24"/>
  <c r="G5572" i="24"/>
  <c r="G5571" i="24"/>
  <c r="G5570" i="24"/>
  <c r="G5569" i="24"/>
  <c r="G5568" i="24"/>
  <c r="G5567" i="24"/>
  <c r="G5566" i="24"/>
  <c r="G5565" i="24"/>
  <c r="G5564" i="24"/>
  <c r="G5563" i="24"/>
  <c r="G5562" i="24"/>
  <c r="G5561" i="24"/>
  <c r="G5560" i="24"/>
  <c r="G5559" i="24"/>
  <c r="G5558" i="24"/>
  <c r="G5557" i="24"/>
  <c r="G5556" i="24"/>
  <c r="G5555" i="24"/>
  <c r="G5554" i="24"/>
  <c r="G5553" i="24"/>
  <c r="G5552" i="24"/>
  <c r="G5551" i="24"/>
  <c r="G5550" i="24"/>
  <c r="G5549" i="24"/>
  <c r="G5548" i="24"/>
  <c r="G5547" i="24"/>
  <c r="G5546" i="24"/>
  <c r="G5545" i="24"/>
  <c r="G5544" i="24"/>
  <c r="G5543" i="24"/>
  <c r="G5542" i="24"/>
  <c r="G5541" i="24"/>
  <c r="G5540" i="24"/>
  <c r="G5539" i="24"/>
  <c r="G5538" i="24"/>
  <c r="G5537" i="24"/>
  <c r="G5536" i="24"/>
  <c r="G5535" i="24"/>
  <c r="G5534" i="24"/>
  <c r="G5533" i="24"/>
  <c r="G5532" i="24"/>
  <c r="G5531" i="24"/>
  <c r="G5530" i="24"/>
  <c r="G5529" i="24"/>
  <c r="G5528" i="24"/>
  <c r="G5527" i="24"/>
  <c r="G5526" i="24"/>
  <c r="G5525" i="24"/>
  <c r="G5524" i="24"/>
  <c r="G5523" i="24"/>
  <c r="G5522" i="24"/>
  <c r="G5521" i="24"/>
  <c r="G5520" i="24"/>
  <c r="G5519" i="24"/>
  <c r="G5518" i="24"/>
  <c r="G5517" i="24"/>
  <c r="G5516" i="24"/>
  <c r="G5515" i="24"/>
  <c r="G5514" i="24"/>
  <c r="G5513" i="24"/>
  <c r="G5512" i="24"/>
  <c r="G5511" i="24"/>
  <c r="G5510" i="24"/>
  <c r="G5509" i="24"/>
  <c r="G5508" i="24"/>
  <c r="G5507" i="24"/>
  <c r="G5506" i="24"/>
  <c r="G5505" i="24"/>
  <c r="G5504" i="24"/>
  <c r="G5503" i="24"/>
  <c r="G5502" i="24"/>
  <c r="G5501" i="24"/>
  <c r="G5500" i="24"/>
  <c r="G5499" i="24"/>
  <c r="G5498" i="24"/>
  <c r="G5497" i="24"/>
  <c r="G5496" i="24"/>
  <c r="G5495" i="24"/>
  <c r="G5494" i="24"/>
  <c r="G5493" i="24"/>
  <c r="G5492" i="24"/>
  <c r="G5491" i="24"/>
  <c r="G5490" i="24"/>
  <c r="G5489" i="24"/>
  <c r="G5488" i="24"/>
  <c r="G5487" i="24"/>
  <c r="G5486" i="24"/>
  <c r="G5485" i="24"/>
  <c r="G5484" i="24"/>
  <c r="G5483" i="24"/>
  <c r="G5482" i="24"/>
  <c r="G5481" i="24"/>
  <c r="G5480" i="24"/>
  <c r="G5479" i="24"/>
  <c r="G5478" i="24"/>
  <c r="G5477" i="24"/>
  <c r="G5476" i="24"/>
  <c r="G5475" i="24"/>
  <c r="G5474" i="24"/>
  <c r="G5473" i="24"/>
  <c r="G5472" i="24"/>
  <c r="G5471" i="24"/>
  <c r="G5470" i="24"/>
  <c r="G5469" i="24"/>
  <c r="G5468" i="24"/>
  <c r="G5467" i="24"/>
  <c r="G5466" i="24"/>
  <c r="G5465" i="24"/>
  <c r="G5464" i="24"/>
  <c r="G5463" i="24"/>
  <c r="G5462" i="24"/>
  <c r="G5461" i="24"/>
  <c r="G5460" i="24"/>
  <c r="G5459" i="24"/>
  <c r="G5458" i="24"/>
  <c r="G5457" i="24"/>
  <c r="G5456" i="24"/>
  <c r="G5455" i="24"/>
  <c r="G5454" i="24"/>
  <c r="G5453" i="24"/>
  <c r="G5452" i="24"/>
  <c r="G5451" i="24"/>
  <c r="G5450" i="24"/>
  <c r="G5449" i="24"/>
  <c r="G5448" i="24"/>
  <c r="G5447" i="24"/>
  <c r="G5446" i="24"/>
  <c r="G5445" i="24"/>
  <c r="G5444" i="24"/>
  <c r="G5443" i="24"/>
  <c r="G5442" i="24"/>
  <c r="G5441" i="24"/>
  <c r="G5440" i="24"/>
  <c r="G5439" i="24"/>
  <c r="G5438" i="24"/>
  <c r="G5437" i="24"/>
  <c r="G5436" i="24"/>
  <c r="G5435" i="24"/>
  <c r="G5434" i="24"/>
  <c r="G5433" i="24"/>
  <c r="G5432" i="24"/>
  <c r="G5431" i="24"/>
  <c r="G5430" i="24"/>
  <c r="G5429" i="24"/>
  <c r="G5428" i="24"/>
  <c r="G5427" i="24"/>
  <c r="G5426" i="24"/>
  <c r="G5425" i="24"/>
  <c r="G5424" i="24"/>
  <c r="G5423" i="24"/>
  <c r="G5422" i="24"/>
  <c r="G5421" i="24"/>
  <c r="G5420" i="24"/>
  <c r="G5419" i="24"/>
  <c r="G5418" i="24"/>
  <c r="G5417" i="24"/>
  <c r="G5416" i="24"/>
  <c r="G5415" i="24"/>
  <c r="G5414" i="24"/>
  <c r="G5413" i="24"/>
  <c r="G5412" i="24"/>
  <c r="G5411" i="24"/>
  <c r="G5410" i="24"/>
  <c r="G5409" i="24"/>
  <c r="G5408" i="24"/>
  <c r="G5407" i="24"/>
  <c r="G5406" i="24"/>
  <c r="G5405" i="24"/>
  <c r="G5404" i="24"/>
  <c r="G5403" i="24"/>
  <c r="G5402" i="24"/>
  <c r="G5401" i="24"/>
  <c r="G5400" i="24"/>
  <c r="G5399" i="24"/>
  <c r="G5398" i="24"/>
  <c r="G5397" i="24"/>
  <c r="G5396" i="24"/>
  <c r="G5395" i="24"/>
  <c r="G5394" i="24"/>
  <c r="G5393" i="24"/>
  <c r="G5392" i="24"/>
  <c r="G5391" i="24"/>
  <c r="G5390" i="24"/>
  <c r="G5389" i="24"/>
  <c r="G5388" i="24"/>
  <c r="G5387" i="24"/>
  <c r="G5386" i="24"/>
  <c r="G5385" i="24"/>
  <c r="G5384" i="24"/>
  <c r="G5383" i="24"/>
  <c r="G5382" i="24"/>
  <c r="G5381" i="24"/>
  <c r="G5380" i="24"/>
  <c r="G5379" i="24"/>
  <c r="G5378" i="24"/>
  <c r="G5377" i="24"/>
  <c r="G5376" i="24"/>
  <c r="G5375" i="24"/>
  <c r="G5374" i="24"/>
  <c r="G5373" i="24"/>
  <c r="G5372" i="24"/>
  <c r="G5371" i="24"/>
  <c r="G5370" i="24"/>
  <c r="G5369" i="24"/>
  <c r="G5368" i="24"/>
  <c r="G5367" i="24"/>
  <c r="G5366" i="24"/>
  <c r="G5365" i="24"/>
  <c r="G5364" i="24"/>
  <c r="G5363" i="24"/>
  <c r="G5362" i="24"/>
  <c r="G5361" i="24"/>
  <c r="G5360" i="24"/>
  <c r="G5359" i="24"/>
  <c r="G5358" i="24"/>
  <c r="G5357" i="24"/>
  <c r="G5356" i="24"/>
  <c r="G5355" i="24"/>
  <c r="G5354" i="24"/>
  <c r="G5353" i="24"/>
  <c r="G5352" i="24"/>
  <c r="G5351" i="24"/>
  <c r="G5350" i="24"/>
  <c r="G5349" i="24"/>
  <c r="G5348" i="24"/>
  <c r="G5347" i="24"/>
  <c r="G5346" i="24"/>
  <c r="G5345" i="24"/>
  <c r="G5344" i="24"/>
  <c r="G5343" i="24"/>
  <c r="G5342" i="24"/>
  <c r="G5341" i="24"/>
  <c r="G5340" i="24"/>
  <c r="G5339" i="24"/>
  <c r="G5338" i="24"/>
  <c r="G5337" i="24"/>
  <c r="G5336" i="24"/>
  <c r="G5335" i="24"/>
  <c r="G5334" i="24"/>
  <c r="G5333" i="24"/>
  <c r="G5332" i="24"/>
  <c r="G5331" i="24"/>
  <c r="G5330" i="24"/>
  <c r="G5329" i="24"/>
  <c r="G5328" i="24"/>
  <c r="G5327" i="24"/>
  <c r="G5326" i="24"/>
  <c r="G5325" i="24"/>
  <c r="G5324" i="24"/>
  <c r="G5323" i="24"/>
  <c r="G5322" i="24"/>
  <c r="G5321" i="24"/>
  <c r="G5320" i="24"/>
  <c r="G5319" i="24"/>
  <c r="G5318" i="24"/>
  <c r="G5317" i="24"/>
  <c r="G5316" i="24"/>
  <c r="G5315" i="24"/>
  <c r="G5314" i="24"/>
  <c r="G5313" i="24"/>
  <c r="G5312" i="24"/>
  <c r="G5311" i="24"/>
  <c r="G5310" i="24"/>
  <c r="G5309" i="24"/>
  <c r="G5308" i="24"/>
  <c r="G5307" i="24"/>
  <c r="G5306" i="24"/>
  <c r="G5305" i="24"/>
  <c r="G5304" i="24"/>
  <c r="G5303" i="24"/>
  <c r="G5302" i="24"/>
  <c r="G5301" i="24"/>
  <c r="G5300" i="24"/>
  <c r="G5299" i="24"/>
  <c r="G5298" i="24"/>
  <c r="G5297" i="24"/>
  <c r="G5296" i="24"/>
  <c r="G5295" i="24"/>
  <c r="G5294" i="24"/>
  <c r="G5293" i="24"/>
  <c r="G5292" i="24"/>
  <c r="G5291" i="24"/>
  <c r="G5290" i="24"/>
  <c r="G5289" i="24"/>
  <c r="G5288" i="24"/>
  <c r="G5287" i="24"/>
  <c r="G5286" i="24"/>
  <c r="G5285" i="24"/>
  <c r="G5284" i="24"/>
  <c r="G5283" i="24"/>
  <c r="G5282" i="24"/>
  <c r="G5281" i="24"/>
  <c r="G5280" i="24"/>
  <c r="G5279" i="24"/>
  <c r="G5278" i="24"/>
  <c r="G5277" i="24"/>
  <c r="G5276" i="24"/>
  <c r="G5275" i="24"/>
  <c r="G5274" i="24"/>
  <c r="G5273" i="24"/>
  <c r="G5272" i="24"/>
  <c r="G5271" i="24"/>
  <c r="G5270" i="24"/>
  <c r="G5269" i="24"/>
  <c r="G5268" i="24"/>
  <c r="G5267" i="24"/>
  <c r="G5266" i="24"/>
  <c r="G5265" i="24"/>
  <c r="G5264" i="24"/>
  <c r="G5263" i="24"/>
  <c r="G5262" i="24"/>
  <c r="G5261" i="24"/>
  <c r="G5260" i="24"/>
  <c r="G5259" i="24"/>
  <c r="G5258" i="24"/>
  <c r="G5257" i="24"/>
  <c r="G5256" i="24"/>
  <c r="G5255" i="24"/>
  <c r="G5254" i="24"/>
  <c r="G5253" i="24"/>
  <c r="G5252" i="24"/>
  <c r="G5251" i="24"/>
  <c r="G5250" i="24"/>
  <c r="G5249" i="24"/>
  <c r="G5248" i="24"/>
  <c r="G5247" i="24"/>
  <c r="G5246" i="24"/>
  <c r="G5245" i="24"/>
  <c r="G5244" i="24"/>
  <c r="G5243" i="24"/>
  <c r="G5242" i="24"/>
  <c r="G5241" i="24"/>
  <c r="G5240" i="24"/>
  <c r="G5239" i="24"/>
  <c r="G5238" i="24"/>
  <c r="G5237" i="24"/>
  <c r="G5236" i="24"/>
  <c r="G5235" i="24"/>
  <c r="G5234" i="24"/>
  <c r="G5233" i="24"/>
  <c r="G5232" i="24"/>
  <c r="G5231" i="24"/>
  <c r="G5230" i="24"/>
  <c r="G5229" i="24"/>
  <c r="G5228" i="24"/>
  <c r="G5227" i="24"/>
  <c r="G5226" i="24"/>
  <c r="G5225" i="24"/>
  <c r="G5224" i="24"/>
  <c r="G5223" i="24"/>
  <c r="G5222" i="24"/>
  <c r="G5221" i="24"/>
  <c r="G5220" i="24"/>
  <c r="G5219" i="24"/>
  <c r="G5218" i="24"/>
  <c r="G5217" i="24"/>
  <c r="G5216" i="24"/>
  <c r="G5215" i="24"/>
  <c r="G5214" i="24"/>
  <c r="G5213" i="24"/>
  <c r="G5212" i="24"/>
  <c r="G5211" i="24"/>
  <c r="G5210" i="24"/>
  <c r="G5209" i="24"/>
  <c r="G5208" i="24"/>
  <c r="G5207" i="24"/>
  <c r="G5206" i="24"/>
  <c r="G5205" i="24"/>
  <c r="G5204" i="24"/>
  <c r="G5203" i="24"/>
  <c r="G5202" i="24"/>
  <c r="G5201" i="24"/>
  <c r="G5200" i="24"/>
  <c r="G5199" i="24"/>
  <c r="G5198" i="24"/>
  <c r="G5197" i="24"/>
  <c r="G5196" i="24"/>
  <c r="G5195" i="24"/>
  <c r="G5194" i="24"/>
  <c r="G5193" i="24"/>
  <c r="G5192" i="24"/>
  <c r="G5191" i="24"/>
  <c r="G5190" i="24"/>
  <c r="G5189" i="24"/>
  <c r="G5188" i="24"/>
  <c r="G5187" i="24"/>
  <c r="G5186" i="24"/>
  <c r="G5185" i="24"/>
  <c r="G5184" i="24"/>
  <c r="G5183" i="24"/>
  <c r="G5182" i="24"/>
  <c r="G5181" i="24"/>
  <c r="G5180" i="24"/>
  <c r="G5179" i="24"/>
  <c r="G5178" i="24"/>
  <c r="G5177" i="24"/>
  <c r="G5176" i="24"/>
  <c r="G5175" i="24"/>
  <c r="G5174" i="24"/>
  <c r="G5173" i="24"/>
  <c r="G5172" i="24"/>
  <c r="G5171" i="24"/>
  <c r="G5170" i="24"/>
  <c r="G5169" i="24"/>
  <c r="G5168" i="24"/>
  <c r="G5167" i="24"/>
  <c r="G5166" i="24"/>
  <c r="G5165" i="24"/>
  <c r="G5164" i="24"/>
  <c r="G5163" i="24"/>
  <c r="G5162" i="24"/>
  <c r="G5161" i="24"/>
  <c r="G5160" i="24"/>
  <c r="G5159" i="24"/>
  <c r="G5158" i="24"/>
  <c r="G5157" i="24"/>
  <c r="G5156" i="24"/>
  <c r="G5155" i="24"/>
  <c r="G5154" i="24"/>
  <c r="G5153" i="24"/>
  <c r="G5152" i="24"/>
  <c r="G5151" i="24"/>
  <c r="G5150" i="24"/>
  <c r="G5149" i="24"/>
  <c r="G5148" i="24"/>
  <c r="G5147" i="24"/>
  <c r="G5146" i="24"/>
  <c r="G5145" i="24"/>
  <c r="G5144" i="24"/>
  <c r="G5143" i="24"/>
  <c r="G5142" i="24"/>
  <c r="G5141" i="24"/>
  <c r="G5140" i="24"/>
  <c r="G5139" i="24"/>
  <c r="G5138" i="24"/>
  <c r="G5137" i="24"/>
  <c r="G5136" i="24"/>
  <c r="G5135" i="24"/>
  <c r="G5134" i="24"/>
  <c r="G5133" i="24"/>
  <c r="G5132" i="24"/>
  <c r="G5131" i="24"/>
  <c r="G5130" i="24"/>
  <c r="G5129" i="24"/>
  <c r="G5128" i="24"/>
  <c r="G5127" i="24"/>
  <c r="G5126" i="24"/>
  <c r="G5125" i="24"/>
  <c r="G5124" i="24"/>
  <c r="G5123" i="24"/>
  <c r="G5122" i="24"/>
  <c r="G5121" i="24"/>
  <c r="G5120" i="24"/>
  <c r="G5119" i="24"/>
  <c r="G5118" i="24"/>
  <c r="G5117" i="24"/>
  <c r="G5116" i="24"/>
  <c r="G5115" i="24"/>
  <c r="G5114" i="24"/>
  <c r="G5113" i="24"/>
  <c r="G5112" i="24"/>
  <c r="G5111" i="24"/>
  <c r="G5110" i="24"/>
  <c r="G5109" i="24"/>
  <c r="G5108" i="24"/>
  <c r="G5107" i="24"/>
  <c r="G5106" i="24"/>
  <c r="G5105" i="24"/>
  <c r="G5104" i="24"/>
  <c r="G5103" i="24"/>
  <c r="G5102" i="24"/>
  <c r="G5101" i="24"/>
  <c r="G5100" i="24"/>
  <c r="G5099" i="24"/>
  <c r="G5098" i="24"/>
  <c r="G5097" i="24"/>
  <c r="G5096" i="24"/>
  <c r="G5095" i="24"/>
  <c r="G5094" i="24"/>
  <c r="G5093" i="24"/>
  <c r="G5092" i="24"/>
  <c r="G5091" i="24"/>
  <c r="G5090" i="24"/>
  <c r="G5089" i="24"/>
  <c r="G5088" i="24"/>
  <c r="G5087" i="24"/>
  <c r="G5086" i="24"/>
  <c r="G5085" i="24"/>
  <c r="G5084" i="24"/>
  <c r="G5083" i="24"/>
  <c r="G5082" i="24"/>
  <c r="G5081" i="24"/>
  <c r="G5080" i="24"/>
  <c r="G5079" i="24"/>
  <c r="G5078" i="24"/>
  <c r="G5077" i="24"/>
  <c r="G5076" i="24"/>
  <c r="G5075" i="24"/>
  <c r="G5074" i="24"/>
  <c r="G5073" i="24"/>
  <c r="G5072" i="24"/>
  <c r="G5071" i="24"/>
  <c r="G5070" i="24"/>
  <c r="G5069" i="24"/>
  <c r="G5068" i="24"/>
  <c r="G5067" i="24"/>
  <c r="G5066" i="24"/>
  <c r="G5065" i="24"/>
  <c r="G5064" i="24"/>
  <c r="G5063" i="24"/>
  <c r="G5062" i="24"/>
  <c r="G5061" i="24"/>
  <c r="G5060" i="24"/>
  <c r="G5059" i="24"/>
  <c r="G5058" i="24"/>
  <c r="G5057" i="24"/>
  <c r="G5056" i="24"/>
  <c r="G5055" i="24"/>
  <c r="G5054" i="24"/>
  <c r="G5053" i="24"/>
  <c r="G5052" i="24"/>
  <c r="G5051" i="24"/>
  <c r="G5050" i="24"/>
  <c r="G5049" i="24"/>
  <c r="G5048" i="24"/>
  <c r="G5047" i="24"/>
  <c r="G5046" i="24"/>
  <c r="G5045" i="24"/>
  <c r="G5044" i="24"/>
  <c r="G5043" i="24"/>
  <c r="G5042" i="24"/>
  <c r="G5041" i="24"/>
  <c r="G5040" i="24"/>
  <c r="G5039" i="24"/>
  <c r="G5038" i="24"/>
  <c r="G5037" i="24"/>
  <c r="G5036" i="24"/>
  <c r="G5035" i="24"/>
  <c r="G5034" i="24"/>
  <c r="G5033" i="24"/>
  <c r="G5032" i="24"/>
  <c r="G5031" i="24"/>
  <c r="G5030" i="24"/>
  <c r="G5029" i="24"/>
  <c r="G5028" i="24"/>
  <c r="G5027" i="24"/>
  <c r="G5026" i="24"/>
  <c r="G5025" i="24"/>
  <c r="G5024" i="24"/>
  <c r="G5023" i="24"/>
  <c r="G5022" i="24"/>
  <c r="G5021" i="24"/>
  <c r="G5020" i="24"/>
  <c r="G5019" i="24"/>
  <c r="G5018" i="24"/>
  <c r="G5017" i="24"/>
  <c r="G5016" i="24"/>
  <c r="G5015" i="24"/>
  <c r="G5014" i="24"/>
  <c r="G5013" i="24"/>
  <c r="G5012" i="24"/>
  <c r="G5011" i="24"/>
  <c r="G5010" i="24"/>
  <c r="G5009" i="24"/>
  <c r="G5008" i="24"/>
  <c r="G5007" i="24"/>
  <c r="G5006" i="24"/>
  <c r="G5005" i="24"/>
  <c r="G5004" i="24"/>
  <c r="G5003" i="24"/>
  <c r="G5002" i="24"/>
  <c r="G5001" i="24"/>
  <c r="G5000" i="24"/>
  <c r="G4999" i="24"/>
  <c r="G4998" i="24"/>
  <c r="G4997" i="24"/>
  <c r="G4996" i="24"/>
  <c r="G4995" i="24"/>
  <c r="G4994" i="24"/>
  <c r="G4993" i="24"/>
  <c r="G4992" i="24"/>
  <c r="G4991" i="24"/>
  <c r="G4990" i="24"/>
  <c r="G4989" i="24"/>
  <c r="G4988" i="24"/>
  <c r="G4987" i="24"/>
  <c r="G4986" i="24"/>
  <c r="G4985" i="24"/>
  <c r="G4984" i="24"/>
  <c r="G4983" i="24"/>
  <c r="G4982" i="24"/>
  <c r="G4981" i="24"/>
  <c r="G4980" i="24"/>
  <c r="G4979" i="24"/>
  <c r="G4978" i="24"/>
  <c r="G4977" i="24"/>
  <c r="G4976" i="24"/>
  <c r="G4975" i="24"/>
  <c r="G4974" i="24"/>
  <c r="G4973" i="24"/>
  <c r="G4972" i="24"/>
  <c r="G4971" i="24"/>
  <c r="G4970" i="24"/>
  <c r="G4969" i="24"/>
  <c r="G4968" i="24"/>
  <c r="G4967" i="24"/>
  <c r="G4966" i="24"/>
  <c r="G4965" i="24"/>
  <c r="G4964" i="24"/>
  <c r="G4963" i="24"/>
  <c r="G4962" i="24"/>
  <c r="G4961" i="24"/>
  <c r="G4960" i="24"/>
  <c r="G4959" i="24"/>
  <c r="G4958" i="24"/>
  <c r="G4957" i="24"/>
  <c r="G4956" i="24"/>
  <c r="G4955" i="24"/>
  <c r="G4954" i="24"/>
  <c r="G4953" i="24"/>
  <c r="G4952" i="24"/>
  <c r="G4951" i="24"/>
  <c r="G4950" i="24"/>
  <c r="G4949" i="24"/>
  <c r="G4948" i="24"/>
  <c r="G4947" i="24"/>
  <c r="G4946" i="24"/>
  <c r="G4945" i="24"/>
  <c r="G4944" i="24"/>
  <c r="G4943" i="24"/>
  <c r="G4942" i="24"/>
  <c r="G4941" i="24"/>
  <c r="G4940" i="24"/>
  <c r="G4939" i="24"/>
  <c r="G4938" i="24"/>
  <c r="G4937" i="24"/>
  <c r="G4936" i="24"/>
  <c r="G4935" i="24"/>
  <c r="G4934" i="24"/>
  <c r="G4933" i="24"/>
  <c r="G4932" i="24"/>
  <c r="G4931" i="24"/>
  <c r="G4930" i="24"/>
  <c r="G4929" i="24"/>
  <c r="G4928" i="24"/>
  <c r="G4927" i="24"/>
  <c r="G4926" i="24"/>
  <c r="G4925" i="24"/>
  <c r="G4924" i="24"/>
  <c r="G4923" i="24"/>
  <c r="G4922" i="24"/>
  <c r="G4921" i="24"/>
  <c r="G4920" i="24"/>
  <c r="G4919" i="24"/>
  <c r="G4918" i="24"/>
  <c r="G4917" i="24"/>
  <c r="G4916" i="24"/>
  <c r="G4915" i="24"/>
  <c r="G4914" i="24"/>
  <c r="G4913" i="24"/>
  <c r="G4912" i="24"/>
  <c r="G4911" i="24"/>
  <c r="G4910" i="24"/>
  <c r="G4909" i="24"/>
  <c r="G4908" i="24"/>
  <c r="G4907" i="24"/>
  <c r="G4906" i="24"/>
  <c r="G4905" i="24"/>
  <c r="G4904" i="24"/>
  <c r="G4903" i="24"/>
  <c r="G4902" i="24"/>
  <c r="G4901" i="24"/>
  <c r="G4900" i="24"/>
  <c r="G4899" i="24"/>
  <c r="G4898" i="24"/>
  <c r="G4897" i="24"/>
  <c r="G4896" i="24"/>
  <c r="G4895" i="24"/>
  <c r="G4894" i="24"/>
  <c r="G4893" i="24"/>
  <c r="G4892" i="24"/>
  <c r="G4891" i="24"/>
  <c r="G4890" i="24"/>
  <c r="G4889" i="24"/>
  <c r="G4888" i="24"/>
  <c r="G4887" i="24"/>
  <c r="G4886" i="24"/>
  <c r="G4885" i="24"/>
  <c r="G4884" i="24"/>
  <c r="G4883" i="24"/>
  <c r="G4882" i="24"/>
  <c r="G4881" i="24"/>
  <c r="G4880" i="24"/>
  <c r="G4879" i="24"/>
  <c r="G4878" i="24"/>
  <c r="G4877" i="24"/>
  <c r="G4876" i="24"/>
  <c r="G4875" i="24"/>
  <c r="G4874" i="24"/>
  <c r="G4873" i="24"/>
  <c r="G4872" i="24"/>
  <c r="G4871" i="24"/>
  <c r="G4870" i="24"/>
  <c r="G4869" i="24"/>
  <c r="G4868" i="24"/>
  <c r="G4867" i="24"/>
  <c r="G4866" i="24"/>
  <c r="G4865" i="24"/>
  <c r="G4864" i="24"/>
  <c r="G4863" i="24"/>
  <c r="G4862" i="24"/>
  <c r="G4861" i="24"/>
  <c r="G4860" i="24"/>
  <c r="G4859" i="24"/>
  <c r="G4858" i="24"/>
  <c r="G4857" i="24"/>
  <c r="G4856" i="24"/>
  <c r="G4855" i="24"/>
  <c r="G4854" i="24"/>
  <c r="G4853" i="24"/>
  <c r="G4852" i="24"/>
  <c r="G4851" i="24"/>
  <c r="G4850" i="24"/>
  <c r="G4849" i="24"/>
  <c r="G4848" i="24"/>
  <c r="G4847" i="24"/>
  <c r="G4846" i="24"/>
  <c r="G4845" i="24"/>
  <c r="G4844" i="24"/>
  <c r="G4843" i="24"/>
  <c r="G4842" i="24"/>
  <c r="G4841" i="24"/>
  <c r="G4840" i="24"/>
  <c r="G4839" i="24"/>
  <c r="G4838" i="24"/>
  <c r="G4837" i="24"/>
  <c r="G4836" i="24"/>
  <c r="G4835" i="24"/>
  <c r="G4834" i="24"/>
  <c r="G4833" i="24"/>
  <c r="G4832" i="24"/>
  <c r="G4831" i="24"/>
  <c r="G4830" i="24"/>
  <c r="G4829" i="24"/>
  <c r="G4828" i="24"/>
  <c r="G4827" i="24"/>
  <c r="G4826" i="24"/>
  <c r="G4825" i="24"/>
  <c r="G4824" i="24"/>
  <c r="G4823" i="24"/>
  <c r="G4822" i="24"/>
  <c r="G4821" i="24"/>
  <c r="G4820" i="24"/>
  <c r="G4819" i="24"/>
  <c r="G4818" i="24"/>
  <c r="G4817" i="24"/>
  <c r="G4816" i="24"/>
  <c r="G4815" i="24"/>
  <c r="G4814" i="24"/>
  <c r="G4813" i="24"/>
  <c r="G4812" i="24"/>
  <c r="G4811" i="24"/>
  <c r="G4810" i="24"/>
  <c r="G4809" i="24"/>
  <c r="G4808" i="24"/>
  <c r="G4807" i="24"/>
  <c r="G4806" i="24"/>
  <c r="G4805" i="24"/>
  <c r="G4804" i="24"/>
  <c r="G4803" i="24"/>
  <c r="G4802" i="24"/>
  <c r="G4801" i="24"/>
  <c r="G4800" i="24"/>
  <c r="G4799" i="24"/>
  <c r="G4798" i="24"/>
  <c r="G4797" i="24"/>
  <c r="G4796" i="24"/>
  <c r="G4795" i="24"/>
  <c r="G4794" i="24"/>
  <c r="G4793" i="24"/>
  <c r="G4792" i="24"/>
  <c r="G4791" i="24"/>
  <c r="G4790" i="24"/>
  <c r="G4789" i="24"/>
  <c r="G4788" i="24"/>
  <c r="G4787" i="24"/>
  <c r="G4786" i="24"/>
  <c r="G4785" i="24"/>
  <c r="G4784" i="24"/>
  <c r="G4783" i="24"/>
  <c r="G4782" i="24"/>
  <c r="G4781" i="24"/>
  <c r="G4780" i="24"/>
  <c r="G4779" i="24"/>
  <c r="G4778" i="24"/>
  <c r="G4777" i="24"/>
  <c r="G4776" i="24"/>
  <c r="G4775" i="24"/>
  <c r="G4774" i="24"/>
  <c r="G4773" i="24"/>
  <c r="G4772" i="24"/>
  <c r="G4771" i="24"/>
  <c r="G4770" i="24"/>
  <c r="G4769" i="24"/>
  <c r="G4768" i="24"/>
  <c r="G4767" i="24"/>
  <c r="G4766" i="24"/>
  <c r="G4765" i="24"/>
  <c r="G4764" i="24"/>
  <c r="G4763" i="24"/>
  <c r="G4762" i="24"/>
  <c r="G4761" i="24"/>
  <c r="G4760" i="24"/>
  <c r="G4759" i="24"/>
  <c r="G4758" i="24"/>
  <c r="G4757" i="24"/>
  <c r="G4756" i="24"/>
  <c r="G4755" i="24"/>
  <c r="G4754" i="24"/>
  <c r="G4753" i="24"/>
  <c r="G4752" i="24"/>
  <c r="G4751" i="24"/>
  <c r="G4750" i="24"/>
  <c r="G4749" i="24"/>
  <c r="G4748" i="24"/>
  <c r="G4747" i="24"/>
  <c r="G4746" i="24"/>
  <c r="G4745" i="24"/>
  <c r="G4744" i="24"/>
  <c r="G4743" i="24"/>
  <c r="G4742" i="24"/>
  <c r="G4741" i="24"/>
  <c r="G4740" i="24"/>
  <c r="G4739" i="24"/>
  <c r="G4738" i="24"/>
  <c r="G4737" i="24"/>
  <c r="G4736" i="24"/>
  <c r="G4735" i="24"/>
  <c r="G4734" i="24"/>
  <c r="G4733" i="24"/>
  <c r="G4732" i="24"/>
  <c r="G4731" i="24"/>
  <c r="G4730" i="24"/>
  <c r="G4729" i="24"/>
  <c r="G4728" i="24"/>
  <c r="G4727" i="24"/>
  <c r="G4726" i="24"/>
  <c r="G4725" i="24"/>
  <c r="G4724" i="24"/>
  <c r="G4723" i="24"/>
  <c r="G4722" i="24"/>
  <c r="G4721" i="24"/>
  <c r="G4720" i="24"/>
  <c r="G4719" i="24"/>
  <c r="G4718" i="24"/>
  <c r="G4717" i="24"/>
  <c r="G4716" i="24"/>
  <c r="G4715" i="24"/>
  <c r="G4714" i="24"/>
  <c r="G4713" i="24"/>
  <c r="G4712" i="24"/>
  <c r="G4711" i="24"/>
  <c r="G4710" i="24"/>
  <c r="G4709" i="24"/>
  <c r="G4708" i="24"/>
  <c r="G4707" i="24"/>
  <c r="G4706" i="24"/>
  <c r="G4705" i="24"/>
  <c r="G4704" i="24"/>
  <c r="G4703" i="24"/>
  <c r="G4702" i="24"/>
  <c r="G4701" i="24"/>
  <c r="G4700" i="24"/>
  <c r="G4699" i="24"/>
  <c r="G4698" i="24"/>
  <c r="G4697" i="24"/>
  <c r="G4696" i="24"/>
  <c r="G4695" i="24"/>
  <c r="G4694" i="24"/>
  <c r="G4693" i="24"/>
  <c r="G4692" i="24"/>
  <c r="G4691" i="24"/>
  <c r="G4690" i="24"/>
  <c r="G4689" i="24"/>
  <c r="G4688" i="24"/>
  <c r="G4687" i="24"/>
  <c r="G4686" i="24"/>
  <c r="G4685" i="24"/>
  <c r="G4684" i="24"/>
  <c r="G4683" i="24"/>
  <c r="G4682" i="24"/>
  <c r="G4681" i="24"/>
  <c r="G4680" i="24"/>
  <c r="G4679" i="24"/>
  <c r="G4678" i="24"/>
  <c r="G4677" i="24"/>
  <c r="G4676" i="24"/>
  <c r="G4675" i="24"/>
  <c r="G4674" i="24"/>
  <c r="G4673" i="24"/>
  <c r="G4672" i="24"/>
  <c r="G4671" i="24"/>
  <c r="G4670" i="24"/>
  <c r="G4669" i="24"/>
  <c r="G4668" i="24"/>
  <c r="G4667" i="24"/>
  <c r="G4666" i="24"/>
  <c r="G4665" i="24"/>
  <c r="G4664" i="24"/>
  <c r="G4663" i="24"/>
  <c r="G4662" i="24"/>
  <c r="G4661" i="24"/>
  <c r="G4660" i="24"/>
  <c r="G4659" i="24"/>
  <c r="G4658" i="24"/>
  <c r="G4657" i="24"/>
  <c r="G4656" i="24"/>
  <c r="G4655" i="24"/>
  <c r="G4654" i="24"/>
  <c r="G4653" i="24"/>
  <c r="G4652" i="24"/>
  <c r="G4651" i="24"/>
  <c r="G4650" i="24"/>
  <c r="G4649" i="24"/>
  <c r="G4648" i="24"/>
  <c r="G4647" i="24"/>
  <c r="G4646" i="24"/>
  <c r="G4645" i="24"/>
  <c r="G4644" i="24"/>
  <c r="G4643" i="24"/>
  <c r="G4642" i="24"/>
  <c r="G4641" i="24"/>
  <c r="G4640" i="24"/>
  <c r="G4639" i="24"/>
  <c r="G4638" i="24"/>
  <c r="G4637" i="24"/>
  <c r="G4636" i="24"/>
  <c r="G4635" i="24"/>
  <c r="G4634" i="24"/>
  <c r="G4633" i="24"/>
  <c r="G4632" i="24"/>
  <c r="G4631" i="24"/>
  <c r="G4630" i="24"/>
  <c r="G4629" i="24"/>
  <c r="G4628" i="24"/>
  <c r="G4627" i="24"/>
  <c r="G4626" i="24"/>
  <c r="G4625" i="24"/>
  <c r="G4624" i="24"/>
  <c r="G4623" i="24"/>
  <c r="G4622" i="24"/>
  <c r="G4621" i="24"/>
  <c r="G4620" i="24"/>
  <c r="G4619" i="24"/>
  <c r="G4618" i="24"/>
  <c r="G4617" i="24"/>
  <c r="G4616" i="24"/>
  <c r="G4615" i="24"/>
  <c r="G4614" i="24"/>
  <c r="G4613" i="24"/>
  <c r="G4612" i="24"/>
  <c r="G4611" i="24"/>
  <c r="G4610" i="24"/>
  <c r="G4609" i="24"/>
  <c r="G4608" i="24"/>
  <c r="G4607" i="24"/>
  <c r="G4606" i="24"/>
  <c r="G4605" i="24"/>
  <c r="G4604" i="24"/>
  <c r="G4603" i="24"/>
  <c r="G4602" i="24"/>
  <c r="G4601" i="24"/>
  <c r="G4600" i="24"/>
  <c r="G4599" i="24"/>
  <c r="G4598" i="24"/>
  <c r="G4597" i="24"/>
  <c r="G4596" i="24"/>
  <c r="G4595" i="24"/>
  <c r="G4594" i="24"/>
  <c r="G4593" i="24"/>
  <c r="G4592" i="24"/>
  <c r="G4591" i="24"/>
  <c r="G4590" i="24"/>
  <c r="G4589" i="24"/>
  <c r="G4588" i="24"/>
  <c r="G4587" i="24"/>
  <c r="G4586" i="24"/>
  <c r="G4585" i="24"/>
  <c r="G4584" i="24"/>
  <c r="G4583" i="24"/>
  <c r="G4582" i="24"/>
  <c r="G4581" i="24"/>
  <c r="G4580" i="24"/>
  <c r="G4579" i="24"/>
  <c r="G4578" i="24"/>
  <c r="G4577" i="24"/>
  <c r="G4576" i="24"/>
  <c r="G4575" i="24"/>
  <c r="G4574" i="24"/>
  <c r="G4573" i="24"/>
  <c r="G4572" i="24"/>
  <c r="G4571" i="24"/>
  <c r="G4570" i="24"/>
  <c r="G4569" i="24"/>
  <c r="G4568" i="24"/>
  <c r="G4567" i="24"/>
  <c r="G4566" i="24"/>
  <c r="G4565" i="24"/>
  <c r="G4564" i="24"/>
  <c r="G4563" i="24"/>
  <c r="G4562" i="24"/>
  <c r="G4561" i="24"/>
  <c r="G4560" i="24"/>
  <c r="G4559" i="24"/>
  <c r="G4558" i="24"/>
  <c r="G4557" i="24"/>
  <c r="G4556" i="24"/>
  <c r="G4555" i="24"/>
  <c r="G4554" i="24"/>
  <c r="G4553" i="24"/>
  <c r="G4552" i="24"/>
  <c r="G4551" i="24"/>
  <c r="G4550" i="24"/>
  <c r="G4549" i="24"/>
  <c r="G4548" i="24"/>
  <c r="G4547" i="24"/>
  <c r="G4546" i="24"/>
  <c r="G4545" i="24"/>
  <c r="G4544" i="24"/>
  <c r="G4543" i="24"/>
  <c r="G4542" i="24"/>
  <c r="G4541" i="24"/>
  <c r="G4540" i="24"/>
  <c r="G4539" i="24"/>
  <c r="G4538" i="24"/>
  <c r="G4537" i="24"/>
  <c r="G4536" i="24"/>
  <c r="G4535" i="24"/>
  <c r="G4534" i="24"/>
  <c r="G4533" i="24"/>
  <c r="G4532" i="24"/>
  <c r="G4531" i="24"/>
  <c r="G4530" i="24"/>
  <c r="G4529" i="24"/>
  <c r="G4528" i="24"/>
  <c r="G4527" i="24"/>
  <c r="G4526" i="24"/>
  <c r="G4525" i="24"/>
  <c r="G4524" i="24"/>
  <c r="G4523" i="24"/>
  <c r="G4522" i="24"/>
  <c r="G4521" i="24"/>
  <c r="G4520" i="24"/>
  <c r="G4519" i="24"/>
  <c r="G4518" i="24"/>
  <c r="G4517" i="24"/>
  <c r="G4516" i="24"/>
  <c r="G4515" i="24"/>
  <c r="G4514" i="24"/>
  <c r="G4513" i="24"/>
  <c r="G4512" i="24"/>
  <c r="G4511" i="24"/>
  <c r="G4510" i="24"/>
  <c r="G4509" i="24"/>
  <c r="G4508" i="24"/>
  <c r="G4507" i="24"/>
  <c r="G4506" i="24"/>
  <c r="G4505" i="24"/>
  <c r="G4504" i="24"/>
  <c r="G4503" i="24"/>
  <c r="G4502" i="24"/>
  <c r="G4501" i="24"/>
  <c r="G4500" i="24"/>
  <c r="G4499" i="24"/>
  <c r="G4498" i="24"/>
  <c r="G4497" i="24"/>
  <c r="G4496" i="24"/>
  <c r="G4495" i="24"/>
  <c r="G4494" i="24"/>
  <c r="G4493" i="24"/>
  <c r="G4492" i="24"/>
  <c r="G4491" i="24"/>
  <c r="G4490" i="24"/>
  <c r="G4489" i="24"/>
  <c r="G4488" i="24"/>
  <c r="G4487" i="24"/>
  <c r="G4486" i="24"/>
  <c r="G4485" i="24"/>
  <c r="G4484" i="24"/>
  <c r="G4483" i="24"/>
  <c r="G4482" i="24"/>
  <c r="G4481" i="24"/>
  <c r="G4480" i="24"/>
  <c r="G4479" i="24"/>
  <c r="G4478" i="24"/>
  <c r="G4477" i="24"/>
  <c r="G4476" i="24"/>
  <c r="G4475" i="24"/>
  <c r="G4474" i="24"/>
  <c r="G4473" i="24"/>
  <c r="G4472" i="24"/>
  <c r="G4471" i="24"/>
  <c r="G4470" i="24"/>
  <c r="G4469" i="24"/>
  <c r="G4468" i="24"/>
  <c r="G4467" i="24"/>
  <c r="G4466" i="24"/>
  <c r="G4465" i="24"/>
  <c r="G4464" i="24"/>
  <c r="G4463" i="24"/>
  <c r="G4462" i="24"/>
  <c r="G4461" i="24"/>
  <c r="G4460" i="24"/>
  <c r="G4459" i="24"/>
  <c r="G4458" i="24"/>
  <c r="G4457" i="24"/>
  <c r="G4456" i="24"/>
  <c r="G4455" i="24"/>
  <c r="G4454" i="24"/>
  <c r="G4453" i="24"/>
  <c r="G4452" i="24"/>
  <c r="G4451" i="24"/>
  <c r="G4450" i="24"/>
  <c r="G4449" i="24"/>
  <c r="G4448" i="24"/>
  <c r="G4447" i="24"/>
  <c r="G4446" i="24"/>
  <c r="G4445" i="24"/>
  <c r="G4444" i="24"/>
  <c r="G4443" i="24"/>
  <c r="G4442" i="24"/>
  <c r="G4441" i="24"/>
  <c r="G4440" i="24"/>
  <c r="G4439" i="24"/>
  <c r="G4438" i="24"/>
  <c r="G4437" i="24"/>
  <c r="G4436" i="24"/>
  <c r="G4435" i="24"/>
  <c r="G4434" i="24"/>
  <c r="G4433" i="24"/>
  <c r="G4432" i="24"/>
  <c r="G4431" i="24"/>
  <c r="G4430" i="24"/>
  <c r="G4429" i="24"/>
  <c r="G4428" i="24"/>
  <c r="G4427" i="24"/>
  <c r="G4426" i="24"/>
  <c r="G4425" i="24"/>
  <c r="G4424" i="24"/>
  <c r="G4423" i="24"/>
  <c r="G4422" i="24"/>
  <c r="G4421" i="24"/>
  <c r="G4420" i="24"/>
  <c r="G4419" i="24"/>
  <c r="G4418" i="24"/>
  <c r="G4417" i="24"/>
  <c r="G4416" i="24"/>
  <c r="G4415" i="24"/>
  <c r="G4414" i="24"/>
  <c r="G4413" i="24"/>
  <c r="G4412" i="24"/>
  <c r="G4411" i="24"/>
  <c r="G4410" i="24"/>
  <c r="G4409" i="24"/>
  <c r="G4408" i="24"/>
  <c r="G4407" i="24"/>
  <c r="G4406" i="24"/>
  <c r="G4405" i="24"/>
  <c r="G4404" i="24"/>
  <c r="G4403" i="24"/>
  <c r="G4402" i="24"/>
  <c r="G4401" i="24"/>
  <c r="G4400" i="24"/>
  <c r="G4399" i="24"/>
  <c r="G4398" i="24"/>
  <c r="G4397" i="24"/>
  <c r="G4396" i="24"/>
  <c r="G4395" i="24"/>
  <c r="G4394" i="24"/>
  <c r="G4393" i="24"/>
  <c r="G4392" i="24"/>
  <c r="G4391" i="24"/>
  <c r="G4390" i="24"/>
  <c r="G4389" i="24"/>
  <c r="G4388" i="24"/>
  <c r="G4387" i="24"/>
  <c r="G4386" i="24"/>
  <c r="G4385" i="24"/>
  <c r="G4384" i="24"/>
  <c r="G4383" i="24"/>
  <c r="G4382" i="24"/>
  <c r="G4381" i="24"/>
  <c r="G4380" i="24"/>
  <c r="G4379" i="24"/>
  <c r="G4378" i="24"/>
  <c r="G4377" i="24"/>
  <c r="G4376" i="24"/>
  <c r="G4375" i="24"/>
  <c r="G4374" i="24"/>
  <c r="G4373" i="24"/>
  <c r="G4372" i="24"/>
  <c r="G4371" i="24"/>
  <c r="G4370" i="24"/>
  <c r="G4369" i="24"/>
  <c r="G4368" i="24"/>
  <c r="G4367" i="24"/>
  <c r="G4366" i="24"/>
  <c r="G4365" i="24"/>
  <c r="G4364" i="24"/>
  <c r="G4363" i="24"/>
  <c r="G4362" i="24"/>
  <c r="G4361" i="24"/>
  <c r="G4360" i="24"/>
  <c r="G4359" i="24"/>
  <c r="G4358" i="24"/>
  <c r="G4357" i="24"/>
  <c r="G4356" i="24"/>
  <c r="G4355" i="24"/>
  <c r="G4354" i="24"/>
  <c r="G4353" i="24"/>
  <c r="G4352" i="24"/>
  <c r="G4351" i="24"/>
  <c r="G4350" i="24"/>
  <c r="G4349" i="24"/>
  <c r="G4348" i="24"/>
  <c r="G4347" i="24"/>
  <c r="G4346" i="24"/>
  <c r="G4345" i="24"/>
  <c r="G4344" i="24"/>
  <c r="G4343" i="24"/>
  <c r="G4342" i="24"/>
  <c r="G4341" i="24"/>
  <c r="G4340" i="24"/>
  <c r="G4339" i="24"/>
  <c r="G4338" i="24"/>
  <c r="G4337" i="24"/>
  <c r="G4336" i="24"/>
  <c r="G4335" i="24"/>
  <c r="G4334" i="24"/>
  <c r="G4333" i="24"/>
  <c r="G4332" i="24"/>
  <c r="G4331" i="24"/>
  <c r="G4330" i="24"/>
  <c r="G4329" i="24"/>
  <c r="G4328" i="24"/>
  <c r="G4327" i="24"/>
  <c r="G4326" i="24"/>
  <c r="G4325" i="24"/>
  <c r="G4324" i="24"/>
  <c r="G4323" i="24"/>
  <c r="G4322" i="24"/>
  <c r="G4321" i="24"/>
  <c r="G4320" i="24"/>
  <c r="G4319" i="24"/>
  <c r="G4318" i="24"/>
  <c r="G4317" i="24"/>
  <c r="G4316" i="24"/>
  <c r="G4315" i="24"/>
  <c r="G4314" i="24"/>
  <c r="G4313" i="24"/>
  <c r="G4312" i="24"/>
  <c r="G4311" i="24"/>
  <c r="G4310" i="24"/>
  <c r="G4309" i="24"/>
  <c r="G4308" i="24"/>
  <c r="G4307" i="24"/>
  <c r="G4306" i="24"/>
  <c r="G4305" i="24"/>
  <c r="G4304" i="24"/>
  <c r="G4303" i="24"/>
  <c r="G4302" i="24"/>
  <c r="G4301" i="24"/>
  <c r="G4300" i="24"/>
  <c r="G4299" i="24"/>
  <c r="G4298" i="24"/>
  <c r="G4297" i="24"/>
  <c r="G4296" i="24"/>
  <c r="G4295" i="24"/>
  <c r="G4294" i="24"/>
  <c r="G4293" i="24"/>
  <c r="G4292" i="24"/>
  <c r="G4291" i="24"/>
  <c r="G4290" i="24"/>
  <c r="G4289" i="24"/>
  <c r="G4288" i="24"/>
  <c r="G4287" i="24"/>
  <c r="G4286" i="24"/>
  <c r="G4285" i="24"/>
  <c r="G4284" i="24"/>
  <c r="G4283" i="24"/>
  <c r="G4282" i="24"/>
  <c r="G4281" i="24"/>
  <c r="G4280" i="24"/>
  <c r="G4279" i="24"/>
  <c r="G4278" i="24"/>
  <c r="G4277" i="24"/>
  <c r="G4276" i="24"/>
  <c r="G4275" i="24"/>
  <c r="G4274" i="24"/>
  <c r="G4273" i="24"/>
  <c r="G4272" i="24"/>
  <c r="G4271" i="24"/>
  <c r="G4270" i="24"/>
  <c r="G4269" i="24"/>
  <c r="G4268" i="24"/>
  <c r="G4267" i="24"/>
  <c r="G4266" i="24"/>
  <c r="G4265" i="24"/>
  <c r="G4264" i="24"/>
  <c r="G4263" i="24"/>
  <c r="G4262" i="24"/>
  <c r="G4261" i="24"/>
  <c r="G4260" i="24"/>
  <c r="G4259" i="24"/>
  <c r="G4258" i="24"/>
  <c r="G4257" i="24"/>
  <c r="G4256" i="24"/>
  <c r="G4255" i="24"/>
  <c r="G4254" i="24"/>
  <c r="G4253" i="24"/>
  <c r="G4252" i="24"/>
  <c r="G4251" i="24"/>
  <c r="G4250" i="24"/>
  <c r="G4249" i="24"/>
  <c r="G4248" i="24"/>
  <c r="G4247" i="24"/>
  <c r="G4246" i="24"/>
  <c r="G4245" i="24"/>
  <c r="G4244" i="24"/>
  <c r="G4243" i="24"/>
  <c r="G4242" i="24"/>
  <c r="G4241" i="24"/>
  <c r="G4240" i="24"/>
  <c r="G4239" i="24"/>
  <c r="G4238" i="24"/>
  <c r="G4237" i="24"/>
  <c r="G4236" i="24"/>
  <c r="G4235" i="24"/>
  <c r="G4234" i="24"/>
  <c r="G4233" i="24"/>
  <c r="G4232" i="24"/>
  <c r="G4231" i="24"/>
  <c r="G4230" i="24"/>
  <c r="G4229" i="24"/>
  <c r="G4228" i="24"/>
  <c r="G4227" i="24"/>
  <c r="G4226" i="24"/>
  <c r="G4225" i="24"/>
  <c r="G4224" i="24"/>
  <c r="G4223" i="24"/>
  <c r="G4222" i="24"/>
  <c r="G4221" i="24"/>
  <c r="G4220" i="24"/>
  <c r="G4219" i="24"/>
  <c r="G4218" i="24"/>
  <c r="G4217" i="24"/>
  <c r="G4216" i="24"/>
  <c r="G4215" i="24"/>
  <c r="G4214" i="24"/>
  <c r="G4213" i="24"/>
  <c r="G4212" i="24"/>
  <c r="G4211" i="24"/>
  <c r="G4210" i="24"/>
  <c r="G4209" i="24"/>
  <c r="G4208" i="24"/>
  <c r="G4207" i="24"/>
  <c r="G4206" i="24"/>
  <c r="G4205" i="24"/>
  <c r="G4204" i="24"/>
  <c r="G4203" i="24"/>
  <c r="G4202" i="24"/>
  <c r="G4201" i="24"/>
  <c r="G4200" i="24"/>
  <c r="G4199" i="24"/>
  <c r="G4198" i="24"/>
  <c r="G4197" i="24"/>
  <c r="G4196" i="24"/>
  <c r="G4195" i="24"/>
  <c r="G4194" i="24"/>
  <c r="G4193" i="24"/>
  <c r="G4192" i="24"/>
  <c r="G4191" i="24"/>
  <c r="G4190" i="24"/>
  <c r="G4189" i="24"/>
  <c r="G4188" i="24"/>
  <c r="G4187" i="24"/>
  <c r="G4186" i="24"/>
  <c r="G4185" i="24"/>
  <c r="G4184" i="24"/>
  <c r="G4183" i="24"/>
  <c r="G4182" i="24"/>
  <c r="G4181" i="24"/>
  <c r="G4180" i="24"/>
  <c r="G4179" i="24"/>
  <c r="G4178" i="24"/>
  <c r="G4177" i="24"/>
  <c r="G4176" i="24"/>
  <c r="G4175" i="24"/>
  <c r="G4174" i="24"/>
  <c r="G4173" i="24"/>
  <c r="G4172" i="24"/>
  <c r="G4171" i="24"/>
  <c r="G4170" i="24"/>
  <c r="G4169" i="24"/>
  <c r="G4168" i="24"/>
  <c r="G4167" i="24"/>
  <c r="G4166" i="24"/>
  <c r="G4165" i="24"/>
  <c r="G4164" i="24"/>
  <c r="G4163" i="24"/>
  <c r="G4162" i="24"/>
  <c r="G4161" i="24"/>
  <c r="G4160" i="24"/>
  <c r="G4159" i="24"/>
  <c r="G4158" i="24"/>
  <c r="G4157" i="24"/>
  <c r="G4156" i="24"/>
  <c r="G4155" i="24"/>
  <c r="G4154" i="24"/>
  <c r="G4153" i="24"/>
  <c r="G4152" i="24"/>
  <c r="G4151" i="24"/>
  <c r="G4150" i="24"/>
  <c r="G4149" i="24"/>
  <c r="G4148" i="24"/>
  <c r="G4147" i="24"/>
  <c r="G4146" i="24"/>
  <c r="G4145" i="24"/>
  <c r="G4144" i="24"/>
  <c r="G4143" i="24"/>
  <c r="G4142" i="24"/>
  <c r="G4141" i="24"/>
  <c r="G4140" i="24"/>
  <c r="G4139" i="24"/>
  <c r="G4138" i="24"/>
  <c r="G4137" i="24"/>
  <c r="G4136" i="24"/>
  <c r="G4135" i="24"/>
  <c r="G4134" i="24"/>
  <c r="G4133" i="24"/>
  <c r="G4132" i="24"/>
  <c r="G4131" i="24"/>
  <c r="G4130" i="24"/>
  <c r="G4129" i="24"/>
  <c r="G4128" i="24"/>
  <c r="G4127" i="24"/>
  <c r="G4126" i="24"/>
  <c r="G4125" i="24"/>
  <c r="G4124" i="24"/>
  <c r="G4123" i="24"/>
  <c r="G4122" i="24"/>
  <c r="G4121" i="24"/>
  <c r="G4120" i="24"/>
  <c r="G4119" i="24"/>
  <c r="G4118" i="24"/>
  <c r="G4117" i="24"/>
  <c r="G4116" i="24"/>
  <c r="G4115" i="24"/>
  <c r="G4114" i="24"/>
  <c r="G4113" i="24"/>
  <c r="G4112" i="24"/>
  <c r="G4111" i="24"/>
  <c r="G4110" i="24"/>
  <c r="G4109" i="24"/>
  <c r="G4108" i="24"/>
  <c r="G4107" i="24"/>
  <c r="G4106" i="24"/>
  <c r="G4105" i="24"/>
  <c r="G4104" i="24"/>
  <c r="G4103" i="24"/>
  <c r="G4102" i="24"/>
  <c r="G4101" i="24"/>
  <c r="G4100" i="24"/>
  <c r="G4099" i="24"/>
  <c r="G4098" i="24"/>
  <c r="G4097" i="24"/>
  <c r="G4096" i="24"/>
  <c r="G4095" i="24"/>
  <c r="G4094" i="24"/>
  <c r="G4093" i="24"/>
  <c r="G4092" i="24"/>
  <c r="G4091" i="24"/>
  <c r="G4090" i="24"/>
  <c r="G4089" i="24"/>
  <c r="G4088" i="24"/>
  <c r="G4087" i="24"/>
  <c r="G4086" i="24"/>
  <c r="G4085" i="24"/>
  <c r="G4084" i="24"/>
  <c r="G4083" i="24"/>
  <c r="G4082" i="24"/>
  <c r="G4081" i="24"/>
  <c r="G4080" i="24"/>
  <c r="G4079" i="24"/>
  <c r="G4078" i="24"/>
  <c r="G4077" i="24"/>
  <c r="G4076" i="24"/>
  <c r="G4075" i="24"/>
  <c r="G4074" i="24"/>
  <c r="G4073" i="24"/>
  <c r="G4072" i="24"/>
  <c r="G4071" i="24"/>
  <c r="G4070" i="24"/>
  <c r="G4069" i="24"/>
  <c r="G4068" i="24"/>
  <c r="G4067" i="24"/>
  <c r="G4066" i="24"/>
  <c r="G4065" i="24"/>
  <c r="G4064" i="24"/>
  <c r="G4063" i="24"/>
  <c r="G4062" i="24"/>
  <c r="G4061" i="24"/>
  <c r="G4060" i="24"/>
  <c r="G4059" i="24"/>
  <c r="G4058" i="24"/>
  <c r="G4057" i="24"/>
  <c r="G4056" i="24"/>
  <c r="G4055" i="24"/>
  <c r="G4054" i="24"/>
  <c r="G4053" i="24"/>
  <c r="G4052" i="24"/>
  <c r="G4051" i="24"/>
  <c r="G4050" i="24"/>
  <c r="G4049" i="24"/>
  <c r="G4048" i="24"/>
  <c r="G4047" i="24"/>
  <c r="G4046" i="24"/>
  <c r="G4045" i="24"/>
  <c r="G4044" i="24"/>
  <c r="G4043" i="24"/>
  <c r="G4042" i="24"/>
  <c r="G4041" i="24"/>
  <c r="G4040" i="24"/>
  <c r="G4039" i="24"/>
  <c r="G4038" i="24"/>
  <c r="G4037" i="24"/>
  <c r="G4036" i="24"/>
  <c r="G4035" i="24"/>
  <c r="G4034" i="24"/>
  <c r="G4033" i="24"/>
  <c r="G4032" i="24"/>
  <c r="G4031" i="24"/>
  <c r="G4030" i="24"/>
  <c r="G4029" i="24"/>
  <c r="G4028" i="24"/>
  <c r="G4027" i="24"/>
  <c r="G4026" i="24"/>
  <c r="G4025" i="24"/>
  <c r="G4024" i="24"/>
  <c r="G4023" i="24"/>
  <c r="G4022" i="24"/>
  <c r="G4021" i="24"/>
  <c r="G4020" i="24"/>
  <c r="G4019" i="24"/>
  <c r="G4018" i="24"/>
  <c r="G4017" i="24"/>
  <c r="G4016" i="24"/>
  <c r="G4015" i="24"/>
  <c r="G4014" i="24"/>
  <c r="G4013" i="24"/>
  <c r="G4012" i="24"/>
  <c r="G4011" i="24"/>
  <c r="G4010" i="24"/>
  <c r="G4009" i="24"/>
  <c r="G4008" i="24"/>
  <c r="G4007" i="24"/>
  <c r="G4006" i="24"/>
  <c r="G4005" i="24"/>
  <c r="G4004" i="24"/>
  <c r="G4003" i="24"/>
  <c r="G4002" i="24"/>
  <c r="G4001" i="24"/>
  <c r="G4000" i="24"/>
  <c r="G3999" i="24"/>
  <c r="G3998" i="24"/>
  <c r="G3997" i="24"/>
  <c r="G3996" i="24"/>
  <c r="G3995" i="24"/>
  <c r="G3994" i="24"/>
  <c r="G3993" i="24"/>
  <c r="G3992" i="24"/>
  <c r="G3991" i="24"/>
  <c r="G3990" i="24"/>
  <c r="G3989" i="24"/>
  <c r="G3988" i="24"/>
  <c r="G3987" i="24"/>
  <c r="G3986" i="24"/>
  <c r="G3985" i="24"/>
  <c r="G3984" i="24"/>
  <c r="G3983" i="24"/>
  <c r="G3982" i="24"/>
  <c r="G3981" i="24"/>
  <c r="G3980" i="24"/>
  <c r="G3979" i="24"/>
  <c r="G3978" i="24"/>
  <c r="G3977" i="24"/>
  <c r="G3976" i="24"/>
  <c r="G3975" i="24"/>
  <c r="G3974" i="24"/>
  <c r="G3973" i="24"/>
  <c r="G3972" i="24"/>
  <c r="G3971" i="24"/>
  <c r="G3970" i="24"/>
  <c r="G3969" i="24"/>
  <c r="G3968" i="24"/>
  <c r="G3967" i="24"/>
  <c r="G3966" i="24"/>
  <c r="G3965" i="24"/>
  <c r="G3964" i="24"/>
  <c r="G3963" i="24"/>
  <c r="G3962" i="24"/>
  <c r="G3961" i="24"/>
  <c r="G3960" i="24"/>
  <c r="G3959" i="24"/>
  <c r="G3958" i="24"/>
  <c r="G3957" i="24"/>
  <c r="G3956" i="24"/>
  <c r="G3955" i="24"/>
  <c r="G3954" i="24"/>
  <c r="G3953" i="24"/>
  <c r="G3952" i="24"/>
  <c r="G3951" i="24"/>
  <c r="G3950" i="24"/>
  <c r="G3949" i="24"/>
  <c r="G3948" i="24"/>
  <c r="G3947" i="24"/>
  <c r="G3946" i="24"/>
  <c r="G3945" i="24"/>
  <c r="G3944" i="24"/>
  <c r="G3943" i="24"/>
  <c r="G3942" i="24"/>
  <c r="G3941" i="24"/>
  <c r="G3940" i="24"/>
  <c r="G3939" i="24"/>
  <c r="G3938" i="24"/>
  <c r="G3937" i="24"/>
  <c r="G3936" i="24"/>
  <c r="G3935" i="24"/>
  <c r="G3934" i="24"/>
  <c r="G3933" i="24"/>
  <c r="G3932" i="24"/>
  <c r="G3931" i="24"/>
  <c r="G3930" i="24"/>
  <c r="G3929" i="24"/>
  <c r="G3928" i="24"/>
  <c r="G3927" i="24"/>
  <c r="G3926" i="24"/>
  <c r="G3925" i="24"/>
  <c r="G3924" i="24"/>
  <c r="G3923" i="24"/>
  <c r="G3922" i="24"/>
  <c r="G3921" i="24"/>
  <c r="G3920" i="24"/>
  <c r="G3919" i="24"/>
  <c r="G3918" i="24"/>
  <c r="G3917" i="24"/>
  <c r="G3916" i="24"/>
  <c r="G3915" i="24"/>
  <c r="G3914" i="24"/>
  <c r="G3913" i="24"/>
  <c r="G3912" i="24"/>
  <c r="G3911" i="24"/>
  <c r="G3910" i="24"/>
  <c r="G3909" i="24"/>
  <c r="G3908" i="24"/>
  <c r="G3907" i="24"/>
  <c r="G3906" i="24"/>
  <c r="G3905" i="24"/>
  <c r="G3904" i="24"/>
  <c r="G3903" i="24"/>
  <c r="G3902" i="24"/>
  <c r="G3901" i="24"/>
  <c r="G3900" i="24"/>
  <c r="G3899" i="24"/>
  <c r="G3898" i="24"/>
  <c r="G3897" i="24"/>
  <c r="G3896" i="24"/>
  <c r="G3895" i="24"/>
  <c r="G3894" i="24"/>
  <c r="G3893" i="24"/>
  <c r="G3892" i="24"/>
  <c r="G3891" i="24"/>
  <c r="G3890" i="24"/>
  <c r="G3889" i="24"/>
  <c r="G3888" i="24"/>
  <c r="G3887" i="24"/>
  <c r="G3886" i="24"/>
  <c r="G3885" i="24"/>
  <c r="G3884" i="24"/>
  <c r="G3883" i="24"/>
  <c r="G3882" i="24"/>
  <c r="G3881" i="24"/>
  <c r="G3880" i="24"/>
  <c r="G3879" i="24"/>
  <c r="G3878" i="24"/>
  <c r="G3877" i="24"/>
  <c r="G3876" i="24"/>
  <c r="G3875" i="24"/>
  <c r="G3874" i="24"/>
  <c r="G3873" i="24"/>
  <c r="G3872" i="24"/>
  <c r="G3871" i="24"/>
  <c r="G3870" i="24"/>
  <c r="G3869" i="24"/>
  <c r="G3868" i="24"/>
  <c r="G3867" i="24"/>
  <c r="G3866" i="24"/>
  <c r="G3865" i="24"/>
  <c r="G3864" i="24"/>
  <c r="G3863" i="24"/>
  <c r="G3862" i="24"/>
  <c r="G3861" i="24"/>
  <c r="G3860" i="24"/>
  <c r="G3859" i="24"/>
  <c r="G3858" i="24"/>
  <c r="G3857" i="24"/>
  <c r="G3856" i="24"/>
  <c r="G3855" i="24"/>
  <c r="G3854" i="24"/>
  <c r="G3853" i="24"/>
  <c r="G3852" i="24"/>
  <c r="G3851" i="24"/>
  <c r="G3850" i="24"/>
  <c r="G3849" i="24"/>
  <c r="G3848" i="24"/>
  <c r="G3847" i="24"/>
  <c r="G3846" i="24"/>
  <c r="G3845" i="24"/>
  <c r="G3844" i="24"/>
  <c r="G3843" i="24"/>
  <c r="G3842" i="24"/>
  <c r="G3841" i="24"/>
  <c r="G3840" i="24"/>
  <c r="G3839" i="24"/>
  <c r="G3838" i="24"/>
  <c r="G3837" i="24"/>
  <c r="G3836" i="24"/>
  <c r="G3835" i="24"/>
  <c r="G3834" i="24"/>
  <c r="G3833" i="24"/>
  <c r="G3832" i="24"/>
  <c r="G3831" i="24"/>
  <c r="G3830" i="24"/>
  <c r="G3829" i="24"/>
  <c r="G3828" i="24"/>
  <c r="G3827" i="24"/>
  <c r="G3826" i="24"/>
  <c r="G3825" i="24"/>
  <c r="G3824" i="24"/>
  <c r="G3823" i="24"/>
  <c r="G3822" i="24"/>
  <c r="G3821" i="24"/>
  <c r="G3820" i="24"/>
  <c r="G3819" i="24"/>
  <c r="G3818" i="24"/>
  <c r="G3817" i="24"/>
  <c r="G3816" i="24"/>
  <c r="G3815" i="24"/>
  <c r="G3814" i="24"/>
  <c r="G3813" i="24"/>
  <c r="G3812" i="24"/>
  <c r="G3811" i="24"/>
  <c r="G3810" i="24"/>
  <c r="G3809" i="24"/>
  <c r="G3808" i="24"/>
  <c r="G3807" i="24"/>
  <c r="G3806" i="24"/>
  <c r="G3805" i="24"/>
  <c r="G3804" i="24"/>
  <c r="G3803" i="24"/>
  <c r="G3802" i="24"/>
  <c r="G3801" i="24"/>
  <c r="G3800" i="24"/>
  <c r="G3799" i="24"/>
  <c r="G3798" i="24"/>
  <c r="G3797" i="24"/>
  <c r="G3796" i="24"/>
  <c r="G3795" i="24"/>
  <c r="G3794" i="24"/>
  <c r="G3793" i="24"/>
  <c r="G3792" i="24"/>
  <c r="G3791" i="24"/>
  <c r="G3790" i="24"/>
  <c r="G3789" i="24"/>
  <c r="G3788" i="24"/>
  <c r="G3787" i="24"/>
  <c r="G3786" i="24"/>
  <c r="G3785" i="24"/>
  <c r="G3784" i="24"/>
  <c r="G3783" i="24"/>
  <c r="G3782" i="24"/>
  <c r="G3781" i="24"/>
  <c r="G3780" i="24"/>
  <c r="G3779" i="24"/>
  <c r="G3778" i="24"/>
  <c r="G3777" i="24"/>
  <c r="G3776" i="24"/>
  <c r="G3775" i="24"/>
  <c r="G3774" i="24"/>
  <c r="G3773" i="24"/>
  <c r="G3772" i="24"/>
  <c r="G3771" i="24"/>
  <c r="G3770" i="24"/>
  <c r="G3769" i="24"/>
  <c r="G3768" i="24"/>
  <c r="G3767" i="24"/>
  <c r="G3766" i="24"/>
  <c r="G3765" i="24"/>
  <c r="G3764" i="24"/>
  <c r="G3763" i="24"/>
  <c r="G3762" i="24"/>
  <c r="G3761" i="24"/>
  <c r="G3760" i="24"/>
  <c r="G3759" i="24"/>
  <c r="G3758" i="24"/>
  <c r="G3757" i="24"/>
  <c r="G3756" i="24"/>
  <c r="G3755" i="24"/>
  <c r="G3754" i="24"/>
  <c r="G3753" i="24"/>
  <c r="G3752" i="24"/>
  <c r="G3751" i="24"/>
  <c r="G3750" i="24"/>
  <c r="G3749" i="24"/>
  <c r="G3748" i="24"/>
  <c r="G3747" i="24"/>
  <c r="G3746" i="24"/>
  <c r="G3745" i="24"/>
  <c r="G3744" i="24"/>
  <c r="G3743" i="24"/>
  <c r="G3742" i="24"/>
  <c r="G3741" i="24"/>
  <c r="G3740" i="24"/>
  <c r="G3739" i="24"/>
  <c r="G3738" i="24"/>
  <c r="G3737" i="24"/>
  <c r="G3736" i="24"/>
  <c r="G3735" i="24"/>
  <c r="G3734" i="24"/>
  <c r="G3733" i="24"/>
  <c r="G3732" i="24"/>
  <c r="G3731" i="24"/>
  <c r="G3730" i="24"/>
  <c r="G3729" i="24"/>
  <c r="G3728" i="24"/>
  <c r="G3727" i="24"/>
  <c r="G3726" i="24"/>
  <c r="G3725" i="24"/>
  <c r="G3724" i="24"/>
  <c r="G3723" i="24"/>
  <c r="G3722" i="24"/>
  <c r="G3721" i="24"/>
  <c r="G3720" i="24"/>
  <c r="G3719" i="24"/>
  <c r="G3718" i="24"/>
  <c r="G3717" i="24"/>
  <c r="G3716" i="24"/>
  <c r="G3715" i="24"/>
  <c r="G3714" i="24"/>
  <c r="G3713" i="24"/>
  <c r="G3712" i="24"/>
  <c r="G3711" i="24"/>
  <c r="G3710" i="24"/>
  <c r="G3709" i="24"/>
  <c r="G3708" i="24"/>
  <c r="G3707" i="24"/>
  <c r="G3706" i="24"/>
  <c r="G3705" i="24"/>
  <c r="G3704" i="24"/>
  <c r="G3703" i="24"/>
  <c r="G3702" i="24"/>
  <c r="G3701" i="24"/>
  <c r="G3700" i="24"/>
  <c r="G3699" i="24"/>
  <c r="G3698" i="24"/>
  <c r="G3697" i="24"/>
  <c r="G3696" i="24"/>
  <c r="G3695" i="24"/>
  <c r="G3694" i="24"/>
  <c r="G3693" i="24"/>
  <c r="G3692" i="24"/>
  <c r="G3691" i="24"/>
  <c r="G3690" i="24"/>
  <c r="G3689" i="24"/>
  <c r="G3688" i="24"/>
  <c r="G3687" i="24"/>
  <c r="G3686" i="24"/>
  <c r="G3685" i="24"/>
  <c r="G3684" i="24"/>
  <c r="G3683" i="24"/>
  <c r="G3682" i="24"/>
  <c r="G3681" i="24"/>
  <c r="G3680" i="24"/>
  <c r="G3679" i="24"/>
  <c r="G3678" i="24"/>
  <c r="G3677" i="24"/>
  <c r="G3676" i="24"/>
  <c r="G3675" i="24"/>
  <c r="G3674" i="24"/>
  <c r="G3673" i="24"/>
  <c r="G3672" i="24"/>
  <c r="G3671" i="24"/>
  <c r="G3670" i="24"/>
  <c r="G3669" i="24"/>
  <c r="G3668" i="24"/>
  <c r="G3667" i="24"/>
  <c r="G3666" i="24"/>
  <c r="G3665" i="24"/>
  <c r="G3664" i="24"/>
  <c r="G3663" i="24"/>
  <c r="G3662" i="24"/>
  <c r="G3661" i="24"/>
  <c r="G3660" i="24"/>
  <c r="G3659" i="24"/>
  <c r="G3658" i="24"/>
  <c r="G3657" i="24"/>
  <c r="G3656" i="24"/>
  <c r="G3655" i="24"/>
  <c r="G3654" i="24"/>
  <c r="G3653" i="24"/>
  <c r="G3652" i="24"/>
  <c r="G3651" i="24"/>
  <c r="G3650" i="24"/>
  <c r="G3649" i="24"/>
  <c r="G3648" i="24"/>
  <c r="G3647" i="24"/>
  <c r="G3646" i="24"/>
  <c r="G3645" i="24"/>
  <c r="G3644" i="24"/>
  <c r="G3643" i="24"/>
  <c r="G3642" i="24"/>
  <c r="G3641" i="24"/>
  <c r="G3640" i="24"/>
  <c r="G3639" i="24"/>
  <c r="G3638" i="24"/>
  <c r="G3637" i="24"/>
  <c r="G3636" i="24"/>
  <c r="G3635" i="24"/>
  <c r="G3634" i="24"/>
  <c r="G3633" i="24"/>
  <c r="G3632" i="24"/>
  <c r="G3631" i="24"/>
  <c r="G3630" i="24"/>
  <c r="G3629" i="24"/>
  <c r="G3628" i="24"/>
  <c r="G3627" i="24"/>
  <c r="G3626" i="24"/>
  <c r="G3625" i="24"/>
  <c r="G3624" i="24"/>
  <c r="G3623" i="24"/>
  <c r="G3622" i="24"/>
  <c r="G3621" i="24"/>
  <c r="G3620" i="24"/>
  <c r="G3619" i="24"/>
  <c r="G3618" i="24"/>
  <c r="G3617" i="24"/>
  <c r="G3616" i="24"/>
  <c r="G3615" i="24"/>
  <c r="G3614" i="24"/>
  <c r="G3613" i="24"/>
  <c r="G3612" i="24"/>
  <c r="G3611" i="24"/>
  <c r="G3610" i="24"/>
  <c r="G3609" i="24"/>
  <c r="G3608" i="24"/>
  <c r="G3607" i="24"/>
  <c r="G3606" i="24"/>
  <c r="G3605" i="24"/>
  <c r="G3604" i="24"/>
  <c r="G3603" i="24"/>
  <c r="G3602" i="24"/>
  <c r="G3601" i="24"/>
  <c r="G3600" i="24"/>
  <c r="G3599" i="24"/>
  <c r="G3598" i="24"/>
  <c r="G3597" i="24"/>
  <c r="G3596" i="24"/>
  <c r="G3595" i="24"/>
  <c r="G3594" i="24"/>
  <c r="G3593" i="24"/>
  <c r="G3592" i="24"/>
  <c r="G3591" i="24"/>
  <c r="G3590" i="24"/>
  <c r="G3589" i="24"/>
  <c r="G3588" i="24"/>
  <c r="G3587" i="24"/>
  <c r="G3586" i="24"/>
  <c r="G3585" i="24"/>
  <c r="G3584" i="24"/>
  <c r="G3583" i="24"/>
  <c r="G3582" i="24"/>
  <c r="G3581" i="24"/>
  <c r="G3580" i="24"/>
  <c r="G3579" i="24"/>
  <c r="G3578" i="24"/>
  <c r="G3577" i="24"/>
  <c r="G3576" i="24"/>
  <c r="G3575" i="24"/>
  <c r="G3574" i="24"/>
  <c r="G3573" i="24"/>
  <c r="G3572" i="24"/>
  <c r="G3571" i="24"/>
  <c r="G3570" i="24"/>
  <c r="G3569" i="24"/>
  <c r="G3568" i="24"/>
  <c r="G3567" i="24"/>
  <c r="G3566" i="24"/>
  <c r="G3565" i="24"/>
  <c r="G3564" i="24"/>
  <c r="G3563" i="24"/>
  <c r="G3562" i="24"/>
  <c r="G3561" i="24"/>
  <c r="G3560" i="24"/>
  <c r="G3559" i="24"/>
  <c r="G3558" i="24"/>
  <c r="G3557" i="24"/>
  <c r="G3556" i="24"/>
  <c r="G3555" i="24"/>
  <c r="G3554" i="24"/>
  <c r="G3553" i="24"/>
  <c r="G3552" i="24"/>
  <c r="G3551" i="24"/>
  <c r="G3550" i="24"/>
  <c r="G3549" i="24"/>
  <c r="G3548" i="24"/>
  <c r="G3547" i="24"/>
  <c r="G3546" i="24"/>
  <c r="G3545" i="24"/>
  <c r="G3544" i="24"/>
  <c r="G3543" i="24"/>
  <c r="G3542" i="24"/>
  <c r="G3541" i="24"/>
  <c r="G3540" i="24"/>
  <c r="G3539" i="24"/>
  <c r="G3538" i="24"/>
  <c r="G3537" i="24"/>
  <c r="G3536" i="24"/>
  <c r="G3535" i="24"/>
  <c r="G3534" i="24"/>
  <c r="G3533" i="24"/>
  <c r="G3532" i="24"/>
  <c r="G3531" i="24"/>
  <c r="G3530" i="24"/>
  <c r="G3529" i="24"/>
  <c r="G3528" i="24"/>
  <c r="G3527" i="24"/>
  <c r="G3526" i="24"/>
  <c r="G3525" i="24"/>
  <c r="G3524" i="24"/>
  <c r="G3523" i="24"/>
  <c r="G3522" i="24"/>
  <c r="G3521" i="24"/>
  <c r="G3520" i="24"/>
  <c r="G3519" i="24"/>
  <c r="G3518" i="24"/>
  <c r="G3517" i="24"/>
  <c r="G3516" i="24"/>
  <c r="G3515" i="24"/>
  <c r="G3514" i="24"/>
  <c r="G3513" i="24"/>
  <c r="G3512" i="24"/>
  <c r="G3511" i="24"/>
  <c r="G3510" i="24"/>
  <c r="G3509" i="24"/>
  <c r="G3508" i="24"/>
  <c r="G3507" i="24"/>
  <c r="G3506" i="24"/>
  <c r="G3505" i="24"/>
  <c r="G3504" i="24"/>
  <c r="G3503" i="24"/>
  <c r="G3502" i="24"/>
  <c r="G3501" i="24"/>
  <c r="G3500" i="24"/>
  <c r="G3499" i="24"/>
  <c r="G3498" i="24"/>
  <c r="G3497" i="24"/>
  <c r="G3496" i="24"/>
  <c r="G3495" i="24"/>
  <c r="G3494" i="24"/>
  <c r="G3493" i="24"/>
  <c r="G3492" i="24"/>
  <c r="G3491" i="24"/>
  <c r="G3490" i="24"/>
  <c r="G3489" i="24"/>
  <c r="G3488" i="24"/>
  <c r="G3487" i="24"/>
  <c r="G3486" i="24"/>
  <c r="G3485" i="24"/>
  <c r="G3484" i="24"/>
  <c r="G3483" i="24"/>
  <c r="G3482" i="24"/>
  <c r="G3481" i="24"/>
  <c r="G3480" i="24"/>
  <c r="G3479" i="24"/>
  <c r="G3478" i="24"/>
  <c r="G3477" i="24"/>
  <c r="G3476" i="24"/>
  <c r="G3475" i="24"/>
  <c r="G3474" i="24"/>
  <c r="G3473" i="24"/>
  <c r="G3472" i="24"/>
  <c r="G3471" i="24"/>
  <c r="G3470" i="24"/>
  <c r="G3469" i="24"/>
  <c r="G3468" i="24"/>
  <c r="G3467" i="24"/>
  <c r="G3466" i="24"/>
  <c r="G3465" i="24"/>
  <c r="G3464" i="24"/>
  <c r="G3463" i="24"/>
  <c r="G3462" i="24"/>
  <c r="G3461" i="24"/>
  <c r="G3460" i="24"/>
  <c r="G3459" i="24"/>
  <c r="G3458" i="24"/>
  <c r="G3457" i="24"/>
  <c r="G3456" i="24"/>
  <c r="G3455" i="24"/>
  <c r="G3454" i="24"/>
  <c r="G3453" i="24"/>
  <c r="G3452" i="24"/>
  <c r="G3451" i="24"/>
  <c r="G3450" i="24"/>
  <c r="G3449" i="24"/>
  <c r="G3448" i="24"/>
  <c r="G3447" i="24"/>
  <c r="G3446" i="24"/>
  <c r="G3445" i="24"/>
  <c r="G3444" i="24"/>
  <c r="G3443" i="24"/>
  <c r="G3442" i="24"/>
  <c r="G3441" i="24"/>
  <c r="G3440" i="24"/>
  <c r="G3439" i="24"/>
  <c r="G3438" i="24"/>
  <c r="G3437" i="24"/>
  <c r="G3436" i="24"/>
  <c r="G3435" i="24"/>
  <c r="G3434" i="24"/>
  <c r="G3433" i="24"/>
  <c r="G3432" i="24"/>
  <c r="G3431" i="24"/>
  <c r="G3430" i="24"/>
  <c r="G3429" i="24"/>
  <c r="G3428" i="24"/>
  <c r="G3427" i="24"/>
  <c r="G3426" i="24"/>
  <c r="G3425" i="24"/>
  <c r="G3424" i="24"/>
  <c r="G3423" i="24"/>
  <c r="G3422" i="24"/>
  <c r="G3421" i="24"/>
  <c r="G3420" i="24"/>
  <c r="G3419" i="24"/>
  <c r="G3418" i="24"/>
  <c r="G3417" i="24"/>
  <c r="G3416" i="24"/>
  <c r="G3415" i="24"/>
  <c r="G3414" i="24"/>
  <c r="G3413" i="24"/>
  <c r="G3412" i="24"/>
  <c r="G3411" i="24"/>
  <c r="G3410" i="24"/>
  <c r="G3409" i="24"/>
  <c r="G3408" i="24"/>
  <c r="G3407" i="24"/>
  <c r="G3406" i="24"/>
  <c r="G3405" i="24"/>
  <c r="G3404" i="24"/>
  <c r="G3403" i="24"/>
  <c r="G3402" i="24"/>
  <c r="G3401" i="24"/>
  <c r="G3400" i="24"/>
  <c r="G3399" i="24"/>
  <c r="G3398" i="24"/>
  <c r="G3397" i="24"/>
  <c r="G3396" i="24"/>
  <c r="G3395" i="24"/>
  <c r="G3394" i="24"/>
  <c r="G3393" i="24"/>
  <c r="G3392" i="24"/>
  <c r="G3391" i="24"/>
  <c r="G3390" i="24"/>
  <c r="G3389" i="24"/>
  <c r="G3388" i="24"/>
  <c r="G3387" i="24"/>
  <c r="G3386" i="24"/>
  <c r="G3385" i="24"/>
  <c r="G3384" i="24"/>
  <c r="G3383" i="24"/>
  <c r="G3382" i="24"/>
  <c r="G3381" i="24"/>
  <c r="G3380" i="24"/>
  <c r="G3379" i="24"/>
  <c r="G3378" i="24"/>
  <c r="G3377" i="24"/>
  <c r="G3376" i="24"/>
  <c r="G3375" i="24"/>
  <c r="G3374" i="24"/>
  <c r="G3373" i="24"/>
  <c r="G3372" i="24"/>
  <c r="G3371" i="24"/>
  <c r="G3370" i="24"/>
  <c r="G3369" i="24"/>
  <c r="G3368" i="24"/>
  <c r="G3367" i="24"/>
  <c r="G3366" i="24"/>
  <c r="G3365" i="24"/>
  <c r="G3364" i="24"/>
  <c r="G3363" i="24"/>
  <c r="G3362" i="24"/>
  <c r="G3361" i="24"/>
  <c r="G3360" i="24"/>
  <c r="G3359" i="24"/>
  <c r="G3358" i="24"/>
  <c r="G3357" i="24"/>
  <c r="G3356" i="24"/>
  <c r="G3355" i="24"/>
  <c r="G3354" i="24"/>
  <c r="G3353" i="24"/>
  <c r="G3352" i="24"/>
  <c r="G3351" i="24"/>
  <c r="G3350" i="24"/>
  <c r="G3349" i="24"/>
  <c r="G3348" i="24"/>
  <c r="G3347" i="24"/>
  <c r="G3346" i="24"/>
  <c r="G3345" i="24"/>
  <c r="G3344" i="24"/>
  <c r="G3343" i="24"/>
  <c r="G3342" i="24"/>
  <c r="G3341" i="24"/>
  <c r="G3340" i="24"/>
  <c r="G3339" i="24"/>
  <c r="G3338" i="24"/>
  <c r="G3337" i="24"/>
  <c r="G3336" i="24"/>
  <c r="G3335" i="24"/>
  <c r="G3334" i="24"/>
  <c r="G3333" i="24"/>
  <c r="G3332" i="24"/>
  <c r="G3331" i="24"/>
  <c r="G3330" i="24"/>
  <c r="G3329" i="24"/>
  <c r="G3328" i="24"/>
  <c r="G3327" i="24"/>
  <c r="G3326" i="24"/>
  <c r="G3325" i="24"/>
  <c r="G3324" i="24"/>
  <c r="G3323" i="24"/>
  <c r="G3322" i="24"/>
  <c r="G3321" i="24"/>
  <c r="G3320" i="24"/>
  <c r="G3319" i="24"/>
  <c r="G3318" i="24"/>
  <c r="G3317" i="24"/>
  <c r="G3316" i="24"/>
  <c r="G3315" i="24"/>
  <c r="G3314" i="24"/>
  <c r="G3313" i="24"/>
  <c r="G3312" i="24"/>
  <c r="G3311" i="24"/>
  <c r="G3310" i="24"/>
  <c r="G3309" i="24"/>
  <c r="G3308" i="24"/>
  <c r="G3307" i="24"/>
  <c r="G3306" i="24"/>
  <c r="G3305" i="24"/>
  <c r="G3304" i="24"/>
  <c r="G3303" i="24"/>
  <c r="G3302" i="24"/>
  <c r="G3301" i="24"/>
  <c r="G3300" i="24"/>
  <c r="G3299" i="24"/>
  <c r="G3298" i="24"/>
  <c r="G3297" i="24"/>
  <c r="G3296" i="24"/>
  <c r="G3295" i="24"/>
  <c r="G3294" i="24"/>
  <c r="G3293" i="24"/>
  <c r="G3292" i="24"/>
  <c r="G3291" i="24"/>
  <c r="G3290" i="24"/>
  <c r="G3289" i="24"/>
  <c r="G3288" i="24"/>
  <c r="G3287" i="24"/>
  <c r="G3286" i="24"/>
  <c r="G3285" i="24"/>
  <c r="G3284" i="24"/>
  <c r="G3283" i="24"/>
  <c r="G3282" i="24"/>
  <c r="G3281" i="24"/>
  <c r="G3280" i="24"/>
  <c r="G3279" i="24"/>
  <c r="G3278" i="24"/>
  <c r="G3277" i="24"/>
  <c r="G3276" i="24"/>
  <c r="G3275" i="24"/>
  <c r="G3274" i="24"/>
  <c r="G3273" i="24"/>
  <c r="G3272" i="24"/>
  <c r="G3271" i="24"/>
  <c r="G3270" i="24"/>
  <c r="G3269" i="24"/>
  <c r="G3268" i="24"/>
  <c r="G3267" i="24"/>
  <c r="G3266" i="24"/>
  <c r="G3265" i="24"/>
  <c r="G3264" i="24"/>
  <c r="G3263" i="24"/>
  <c r="G3262" i="24"/>
  <c r="G3261" i="24"/>
  <c r="G3260" i="24"/>
  <c r="G3259" i="24"/>
  <c r="G3258" i="24"/>
  <c r="G3257" i="24"/>
  <c r="G3256" i="24"/>
  <c r="G3255" i="24"/>
  <c r="G3254" i="24"/>
  <c r="G3253" i="24"/>
  <c r="G3252" i="24"/>
  <c r="G3251" i="24"/>
  <c r="G3250" i="24"/>
  <c r="G3249" i="24"/>
  <c r="G3248" i="24"/>
  <c r="G3247" i="24"/>
  <c r="G3246" i="24"/>
  <c r="G3245" i="24"/>
  <c r="G3244" i="24"/>
  <c r="G3243" i="24"/>
  <c r="G3242" i="24"/>
  <c r="G3241" i="24"/>
  <c r="G3240" i="24"/>
  <c r="G3239" i="24"/>
  <c r="G3238" i="24"/>
  <c r="G3237" i="24"/>
  <c r="G3236" i="24"/>
  <c r="G3235" i="24"/>
  <c r="G3234" i="24"/>
  <c r="G3233" i="24"/>
  <c r="G3232" i="24"/>
  <c r="G3231" i="24"/>
  <c r="G3230" i="24"/>
  <c r="G3229" i="24"/>
  <c r="G3228" i="24"/>
  <c r="G3227" i="24"/>
  <c r="G3226" i="24"/>
  <c r="G3225" i="24"/>
  <c r="G3224" i="24"/>
  <c r="G3223" i="24"/>
  <c r="G3222" i="24"/>
  <c r="G3221" i="24"/>
  <c r="G3220" i="24"/>
  <c r="G3219" i="24"/>
  <c r="G3218" i="24"/>
  <c r="G3217" i="24"/>
  <c r="G3216" i="24"/>
  <c r="G3215" i="24"/>
  <c r="G3214" i="24"/>
  <c r="G3213" i="24"/>
  <c r="G3212" i="24"/>
  <c r="G3211" i="24"/>
  <c r="G3210" i="24"/>
  <c r="G3209" i="24"/>
  <c r="G3208" i="24"/>
  <c r="G3207" i="24"/>
  <c r="G3206" i="24"/>
  <c r="G3205" i="24"/>
  <c r="G3204" i="24"/>
  <c r="G3203" i="24"/>
  <c r="G3202" i="24"/>
  <c r="G3201" i="24"/>
  <c r="G3200" i="24"/>
  <c r="G3199" i="24"/>
  <c r="G3198" i="24"/>
  <c r="G3197" i="24"/>
  <c r="G3196" i="24"/>
  <c r="G3195" i="24"/>
  <c r="G3194" i="24"/>
  <c r="G3193" i="24"/>
  <c r="G3192" i="24"/>
  <c r="G3191" i="24"/>
  <c r="G3190" i="24"/>
  <c r="G3189" i="24"/>
  <c r="G3188" i="24"/>
  <c r="G3187" i="24"/>
  <c r="G3186" i="24"/>
  <c r="G3185" i="24"/>
  <c r="G3184" i="24"/>
  <c r="G3183" i="24"/>
  <c r="G3182" i="24"/>
  <c r="G3181" i="24"/>
  <c r="G3180" i="24"/>
  <c r="G3179" i="24"/>
  <c r="G3178" i="24"/>
  <c r="G3177" i="24"/>
  <c r="G3176" i="24"/>
  <c r="G3175" i="24"/>
  <c r="G3174" i="24"/>
  <c r="G3173" i="24"/>
  <c r="G3172" i="24"/>
  <c r="G3171" i="24"/>
  <c r="G3170" i="24"/>
  <c r="G3169" i="24"/>
  <c r="G3168" i="24"/>
  <c r="G3167" i="24"/>
  <c r="G3166" i="24"/>
  <c r="G3165" i="24"/>
  <c r="G3164" i="24"/>
  <c r="G3163" i="24"/>
  <c r="G3162" i="24"/>
  <c r="G3161" i="24"/>
  <c r="G3160" i="24"/>
  <c r="G3159" i="24"/>
  <c r="G3158" i="24"/>
  <c r="G3157" i="24"/>
  <c r="G3156" i="24"/>
  <c r="G3155" i="24"/>
  <c r="G3154" i="24"/>
  <c r="G3153" i="24"/>
  <c r="G3152" i="24"/>
  <c r="G3151" i="24"/>
  <c r="G3150" i="24"/>
  <c r="G3149" i="24"/>
  <c r="G3148" i="24"/>
  <c r="G3147" i="24"/>
  <c r="G3146" i="24"/>
  <c r="G3145" i="24"/>
  <c r="G3144" i="24"/>
  <c r="G3143" i="24"/>
  <c r="G3142" i="24"/>
  <c r="G3141" i="24"/>
  <c r="G3140" i="24"/>
  <c r="G3139" i="24"/>
  <c r="G3138" i="24"/>
  <c r="G3137" i="24"/>
  <c r="G3136" i="24"/>
  <c r="G3135" i="24"/>
  <c r="G3134" i="24"/>
  <c r="G3133" i="24"/>
  <c r="G3132" i="24"/>
  <c r="G3131" i="24"/>
  <c r="G3130" i="24"/>
  <c r="G3129" i="24"/>
  <c r="G3128" i="24"/>
  <c r="G3127" i="24"/>
  <c r="G3126" i="24"/>
  <c r="G3125" i="24"/>
  <c r="G3124" i="24"/>
  <c r="G3123" i="24"/>
  <c r="G3122" i="24"/>
  <c r="G3121" i="24"/>
  <c r="G3120" i="24"/>
  <c r="G3119" i="24"/>
  <c r="G3118" i="24"/>
  <c r="G3117" i="24"/>
  <c r="G3116" i="24"/>
  <c r="G3115" i="24"/>
  <c r="G3114" i="24"/>
  <c r="G3113" i="24"/>
  <c r="G3112" i="24"/>
  <c r="G3111" i="24"/>
  <c r="G3110" i="24"/>
  <c r="G3109" i="24"/>
  <c r="G3108" i="24"/>
  <c r="G3107" i="24"/>
  <c r="G3106" i="24"/>
  <c r="G3105" i="24"/>
  <c r="G3104" i="24"/>
  <c r="G3103" i="24"/>
  <c r="G3102" i="24"/>
  <c r="G3101" i="24"/>
  <c r="G3100" i="24"/>
  <c r="G3099" i="24"/>
  <c r="G3098" i="24"/>
  <c r="G3097" i="24"/>
  <c r="G3096" i="24"/>
  <c r="G3095" i="24"/>
  <c r="G3094" i="24"/>
  <c r="G3093" i="24"/>
  <c r="G3092" i="24"/>
  <c r="G3091" i="24"/>
  <c r="G3090" i="24"/>
  <c r="G3089" i="24"/>
  <c r="G3088" i="24"/>
  <c r="G3087" i="24"/>
  <c r="G3086" i="24"/>
  <c r="G3085" i="24"/>
  <c r="G3084" i="24"/>
  <c r="G3083" i="24"/>
  <c r="G3082" i="24"/>
  <c r="G3081" i="24"/>
  <c r="G3080" i="24"/>
  <c r="G3079" i="24"/>
  <c r="G3078" i="24"/>
  <c r="G3077" i="24"/>
  <c r="G3076" i="24"/>
  <c r="G3075" i="24"/>
  <c r="G3074" i="24"/>
  <c r="G3073" i="24"/>
  <c r="G3072" i="24"/>
  <c r="G3071" i="24"/>
  <c r="G3070" i="24"/>
  <c r="G3069" i="24"/>
  <c r="G3068" i="24"/>
  <c r="G3067" i="24"/>
  <c r="G3066" i="24"/>
  <c r="G3065" i="24"/>
  <c r="G3064" i="24"/>
  <c r="G3063" i="24"/>
  <c r="G3062" i="24"/>
  <c r="G3061" i="24"/>
  <c r="G3060" i="24"/>
  <c r="G3059" i="24"/>
  <c r="G3058" i="24"/>
  <c r="G3057" i="24"/>
  <c r="G3056" i="24"/>
  <c r="G3055" i="24"/>
  <c r="G3054" i="24"/>
  <c r="G3053" i="24"/>
  <c r="G3052" i="24"/>
  <c r="G3051" i="24"/>
  <c r="G3050" i="24"/>
  <c r="G3049" i="24"/>
  <c r="G3048" i="24"/>
  <c r="G3047" i="24"/>
  <c r="G3046" i="24"/>
  <c r="G3045" i="24"/>
  <c r="G3044" i="24"/>
  <c r="G3043" i="24"/>
  <c r="G3042" i="24"/>
  <c r="G3041" i="24"/>
  <c r="G3040" i="24"/>
  <c r="G3039" i="24"/>
  <c r="G3038" i="24"/>
  <c r="G3037" i="24"/>
  <c r="G3036" i="24"/>
  <c r="G3035" i="24"/>
  <c r="G3034" i="24"/>
  <c r="G3033" i="24"/>
  <c r="G3032" i="24"/>
  <c r="G3031" i="24"/>
  <c r="G3030" i="24"/>
  <c r="G3029" i="24"/>
  <c r="G3028" i="24"/>
  <c r="G3027" i="24"/>
  <c r="G3026" i="24"/>
  <c r="G3025" i="24"/>
  <c r="G3024" i="24"/>
  <c r="G3023" i="24"/>
  <c r="G3022" i="24"/>
  <c r="G3021" i="24"/>
  <c r="G3020" i="24"/>
  <c r="G3019" i="24"/>
  <c r="G3018" i="24"/>
  <c r="G3017" i="24"/>
  <c r="G3016" i="24"/>
  <c r="G3015" i="24"/>
  <c r="G3014" i="24"/>
  <c r="G3013" i="24"/>
  <c r="G3012" i="24"/>
  <c r="G3011" i="24"/>
  <c r="G3010" i="24"/>
  <c r="G3009" i="24"/>
  <c r="G3008" i="24"/>
  <c r="G3007" i="24"/>
  <c r="G3006" i="24"/>
  <c r="G3005" i="24"/>
  <c r="G3004" i="24"/>
  <c r="G3003" i="24"/>
  <c r="G3002" i="24"/>
  <c r="G3001" i="24"/>
  <c r="G3000" i="24"/>
  <c r="G2999" i="24"/>
  <c r="G2998" i="24"/>
  <c r="G2997" i="24"/>
  <c r="G2996" i="24"/>
  <c r="G2995" i="24"/>
  <c r="G2994" i="24"/>
  <c r="G2993" i="24"/>
  <c r="G2992" i="24"/>
  <c r="G2991" i="24"/>
  <c r="G2990" i="24"/>
  <c r="G2989" i="24"/>
  <c r="G2988" i="24"/>
  <c r="G2987" i="24"/>
  <c r="G2986" i="24"/>
  <c r="G2985" i="24"/>
  <c r="G2984" i="24"/>
  <c r="G2983" i="24"/>
  <c r="G2982" i="24"/>
  <c r="G2981" i="24"/>
  <c r="G2980" i="24"/>
  <c r="G2979" i="24"/>
  <c r="G2978" i="24"/>
  <c r="G2977" i="24"/>
  <c r="G2976" i="24"/>
  <c r="G2975" i="24"/>
  <c r="G2974" i="24"/>
  <c r="G2973" i="24"/>
  <c r="G2972" i="24"/>
  <c r="G2971" i="24"/>
  <c r="G2970" i="24"/>
  <c r="G2969" i="24"/>
  <c r="G2968" i="24"/>
  <c r="G2967" i="24"/>
  <c r="G2966" i="24"/>
  <c r="G2965" i="24"/>
  <c r="G2964" i="24"/>
  <c r="G2963" i="24"/>
  <c r="G2962" i="24"/>
  <c r="G2961" i="24"/>
  <c r="G2960" i="24"/>
  <c r="G2959" i="24"/>
  <c r="G2958" i="24"/>
  <c r="G2957" i="24"/>
  <c r="G2956" i="24"/>
  <c r="G2955" i="24"/>
  <c r="G2954" i="24"/>
  <c r="G2953" i="24"/>
  <c r="G2952" i="24"/>
  <c r="G2951" i="24"/>
  <c r="G2950" i="24"/>
  <c r="G2949" i="24"/>
  <c r="G2948" i="24"/>
  <c r="G2947" i="24"/>
  <c r="G2946" i="24"/>
  <c r="G2945" i="24"/>
  <c r="G2944" i="24"/>
  <c r="G2943" i="24"/>
  <c r="G2942" i="24"/>
  <c r="G2941" i="24"/>
  <c r="G2940" i="24"/>
  <c r="G2939" i="24"/>
  <c r="G2938" i="24"/>
  <c r="G2937" i="24"/>
  <c r="G2936" i="24"/>
  <c r="G2935" i="24"/>
  <c r="G2934" i="24"/>
  <c r="G2933" i="24"/>
  <c r="G2932" i="24"/>
  <c r="G2931" i="24"/>
  <c r="G2930" i="24"/>
  <c r="G2929" i="24"/>
  <c r="G2928" i="24"/>
  <c r="G2927" i="24"/>
  <c r="G2926" i="24"/>
  <c r="G2925" i="24"/>
  <c r="G2924" i="24"/>
  <c r="G2923" i="24"/>
  <c r="G2922" i="24"/>
  <c r="G2921" i="24"/>
  <c r="G2920" i="24"/>
  <c r="G2919" i="24"/>
  <c r="G2918" i="24"/>
  <c r="G2917" i="24"/>
  <c r="G2916" i="24"/>
  <c r="G2915" i="24"/>
  <c r="G2914" i="24"/>
  <c r="G2913" i="24"/>
  <c r="G2912" i="24"/>
  <c r="G2911" i="24"/>
  <c r="G2910" i="24"/>
  <c r="G2909" i="24"/>
  <c r="G2908" i="24"/>
  <c r="G2907" i="24"/>
  <c r="G2906" i="24"/>
  <c r="G2905" i="24"/>
  <c r="G2904" i="24"/>
  <c r="G2903" i="24"/>
  <c r="G2902" i="24"/>
  <c r="G2901" i="24"/>
  <c r="G2900" i="24"/>
  <c r="G2899" i="24"/>
  <c r="G2898" i="24"/>
  <c r="G2897" i="24"/>
  <c r="G2896" i="24"/>
  <c r="G2895" i="24"/>
  <c r="G2894" i="24"/>
  <c r="G2893" i="24"/>
  <c r="G2892" i="24"/>
  <c r="G2891" i="24"/>
  <c r="G2890" i="24"/>
  <c r="G2889" i="24"/>
  <c r="G2888" i="24"/>
  <c r="G2887" i="24"/>
  <c r="G2886" i="24"/>
  <c r="G2885" i="24"/>
  <c r="G2884" i="24"/>
  <c r="G2883" i="24"/>
  <c r="G2882" i="24"/>
  <c r="G2881" i="24"/>
  <c r="G2880" i="24"/>
  <c r="G2879" i="24"/>
  <c r="G2878" i="24"/>
  <c r="G2877" i="24"/>
  <c r="G2876" i="24"/>
  <c r="G2875" i="24"/>
  <c r="G2874" i="24"/>
  <c r="G2873" i="24"/>
  <c r="G2872" i="24"/>
  <c r="G2871" i="24"/>
  <c r="G2870" i="24"/>
  <c r="G2869" i="24"/>
  <c r="G2868" i="24"/>
  <c r="G2867" i="24"/>
  <c r="G2866" i="24"/>
  <c r="G2865" i="24"/>
  <c r="G2864" i="24"/>
  <c r="G2863" i="24"/>
  <c r="G2862" i="24"/>
  <c r="G2861" i="24"/>
  <c r="G2860" i="24"/>
  <c r="G2859" i="24"/>
  <c r="G2858" i="24"/>
  <c r="G2857" i="24"/>
  <c r="G2856" i="24"/>
  <c r="G2855" i="24"/>
  <c r="G2854" i="24"/>
  <c r="G2853" i="24"/>
  <c r="G2852" i="24"/>
  <c r="G2851" i="24"/>
  <c r="G2850" i="24"/>
  <c r="G2849" i="24"/>
  <c r="G2848" i="24"/>
  <c r="G2847" i="24"/>
  <c r="G2846" i="24"/>
  <c r="G2845" i="24"/>
  <c r="G2844" i="24"/>
  <c r="G2843" i="24"/>
  <c r="G2842" i="24"/>
  <c r="G2841" i="24"/>
  <c r="G2840" i="24"/>
  <c r="G2839" i="24"/>
  <c r="G2838" i="24"/>
  <c r="G2837" i="24"/>
  <c r="G2836" i="24"/>
  <c r="G2835" i="24"/>
  <c r="G2834" i="24"/>
  <c r="G2833" i="24"/>
  <c r="G2832" i="24"/>
  <c r="G2831" i="24"/>
  <c r="G2830" i="24"/>
  <c r="G2829" i="24"/>
  <c r="G2828" i="24"/>
  <c r="G2827" i="24"/>
  <c r="G2826" i="24"/>
  <c r="G2825" i="24"/>
  <c r="G2824" i="24"/>
  <c r="G2823" i="24"/>
  <c r="G2822" i="24"/>
  <c r="G2821" i="24"/>
  <c r="G2820" i="24"/>
  <c r="G2819" i="24"/>
  <c r="G2818" i="24"/>
  <c r="G2817" i="24"/>
  <c r="G2816" i="24"/>
  <c r="G2815" i="24"/>
  <c r="G2814" i="24"/>
  <c r="G2813" i="24"/>
  <c r="G2812" i="24"/>
  <c r="G2811" i="24"/>
  <c r="G2810" i="24"/>
  <c r="G2809" i="24"/>
  <c r="G2808" i="24"/>
  <c r="G2807" i="24"/>
  <c r="G2806" i="24"/>
  <c r="G2805" i="24"/>
  <c r="G2804" i="24"/>
  <c r="G2803" i="24"/>
  <c r="G2802" i="24"/>
  <c r="G2801" i="24"/>
  <c r="G2800" i="24"/>
  <c r="G2799" i="24"/>
  <c r="G2798" i="24"/>
  <c r="G2797" i="24"/>
  <c r="G2796" i="24"/>
  <c r="G2795" i="24"/>
  <c r="G2794" i="24"/>
  <c r="G2793" i="24"/>
  <c r="G2792" i="24"/>
  <c r="G2791" i="24"/>
  <c r="G2790" i="24"/>
  <c r="G2789" i="24"/>
  <c r="G2788" i="24"/>
  <c r="G2787" i="24"/>
  <c r="G2786" i="24"/>
  <c r="G2785" i="24"/>
  <c r="G2784" i="24"/>
  <c r="G2783" i="24"/>
  <c r="G2782" i="24"/>
  <c r="G2781" i="24"/>
  <c r="G2780" i="24"/>
  <c r="G2779" i="24"/>
  <c r="G2778" i="24"/>
  <c r="G2777" i="24"/>
  <c r="G2776" i="24"/>
  <c r="G2775" i="24"/>
  <c r="G2774" i="24"/>
  <c r="G2773" i="24"/>
  <c r="G2772" i="24"/>
  <c r="G2771" i="24"/>
  <c r="G2770" i="24"/>
  <c r="G2769" i="24"/>
  <c r="G2768" i="24"/>
  <c r="G2767" i="24"/>
  <c r="G2766" i="24"/>
  <c r="G2765" i="24"/>
  <c r="G2764" i="24"/>
  <c r="G2763" i="24"/>
  <c r="G2762" i="24"/>
  <c r="G2761" i="24"/>
  <c r="G2760" i="24"/>
  <c r="G2759" i="24"/>
  <c r="G2758" i="24"/>
  <c r="G2757" i="24"/>
  <c r="G2756" i="24"/>
  <c r="G2755" i="24"/>
  <c r="G2754" i="24"/>
  <c r="G2753" i="24"/>
  <c r="G2752" i="24"/>
  <c r="G2751" i="24"/>
  <c r="G2750" i="24"/>
  <c r="G2749" i="24"/>
  <c r="G2748" i="24"/>
  <c r="G2747" i="24"/>
  <c r="G2746" i="24"/>
  <c r="G2745" i="24"/>
  <c r="G2744" i="24"/>
  <c r="G2743" i="24"/>
  <c r="G2742" i="24"/>
  <c r="G2741" i="24"/>
  <c r="G2740" i="24"/>
  <c r="G2739" i="24"/>
  <c r="G2738" i="24"/>
  <c r="G2737" i="24"/>
  <c r="G2736" i="24"/>
  <c r="G2735" i="24"/>
  <c r="G2734" i="24"/>
  <c r="G2733" i="24"/>
  <c r="G2732" i="24"/>
  <c r="G2731" i="24"/>
  <c r="G2730" i="24"/>
  <c r="G2729" i="24"/>
  <c r="G2728" i="24"/>
  <c r="G2727" i="24"/>
  <c r="G2726" i="24"/>
  <c r="G2725" i="24"/>
  <c r="G2724" i="24"/>
  <c r="G2723" i="24"/>
  <c r="G2722" i="24"/>
  <c r="G2721" i="24"/>
  <c r="G2720" i="24"/>
  <c r="G2719" i="24"/>
  <c r="G2718" i="24"/>
  <c r="G2717" i="24"/>
  <c r="G2716" i="24"/>
  <c r="G2715" i="24"/>
  <c r="G2714" i="24"/>
  <c r="G2713" i="24"/>
  <c r="G2712" i="24"/>
  <c r="G2711" i="24"/>
  <c r="G2710" i="24"/>
  <c r="G2709" i="24"/>
  <c r="G2708" i="24"/>
  <c r="G2707" i="24"/>
  <c r="G2706" i="24"/>
  <c r="G2705" i="24"/>
  <c r="G2704" i="24"/>
  <c r="G2703" i="24"/>
  <c r="G2702" i="24"/>
  <c r="G2701" i="24"/>
  <c r="G2700" i="24"/>
  <c r="G2699" i="24"/>
  <c r="G2698" i="24"/>
  <c r="G2697" i="24"/>
  <c r="G2696" i="24"/>
  <c r="G2695" i="24"/>
  <c r="G2694" i="24"/>
  <c r="G2693" i="24"/>
  <c r="G2692" i="24"/>
  <c r="G2691" i="24"/>
  <c r="G2690" i="24"/>
  <c r="G2689" i="24"/>
  <c r="G2688" i="24"/>
  <c r="G2687" i="24"/>
  <c r="G2686" i="24"/>
  <c r="G2685" i="24"/>
  <c r="G2684" i="24"/>
  <c r="G2683" i="24"/>
  <c r="G2682" i="24"/>
  <c r="G2681" i="24"/>
  <c r="G2680" i="24"/>
  <c r="G2679" i="24"/>
  <c r="G2678" i="24"/>
  <c r="G2677" i="24"/>
  <c r="G2676" i="24"/>
  <c r="G2675" i="24"/>
  <c r="G2674" i="24"/>
  <c r="G2673" i="24"/>
  <c r="G2672" i="24"/>
  <c r="G2671" i="24"/>
  <c r="G2670" i="24"/>
  <c r="G2669" i="24"/>
  <c r="G2668" i="24"/>
  <c r="G2667" i="24"/>
  <c r="G2666" i="24"/>
  <c r="G2665" i="24"/>
  <c r="G2664" i="24"/>
  <c r="G2663" i="24"/>
  <c r="G2662" i="24"/>
  <c r="G2661" i="24"/>
  <c r="G2660" i="24"/>
  <c r="G2659" i="24"/>
  <c r="G2658" i="24"/>
  <c r="G2657" i="24"/>
  <c r="G2656" i="24"/>
  <c r="G2655" i="24"/>
  <c r="G2654" i="24"/>
  <c r="G2653" i="24"/>
  <c r="G2652" i="24"/>
  <c r="G2651" i="24"/>
  <c r="G2650" i="24"/>
  <c r="G2649" i="24"/>
  <c r="G2648" i="24"/>
  <c r="G2647" i="24"/>
  <c r="G2646" i="24"/>
  <c r="G2645" i="24"/>
  <c r="G2644" i="24"/>
  <c r="G2643" i="24"/>
  <c r="G2642" i="24"/>
  <c r="G2641" i="24"/>
  <c r="G2640" i="24"/>
  <c r="G2639" i="24"/>
  <c r="G2638" i="24"/>
  <c r="G2637" i="24"/>
  <c r="G2636" i="24"/>
  <c r="G2635" i="24"/>
  <c r="G2634" i="24"/>
  <c r="G2633" i="24"/>
  <c r="G2632" i="24"/>
  <c r="G2631" i="24"/>
  <c r="G2630" i="24"/>
  <c r="G2629" i="24"/>
  <c r="G2628" i="24"/>
  <c r="G2627" i="24"/>
  <c r="G2626" i="24"/>
  <c r="G2625" i="24"/>
  <c r="G2624" i="24"/>
  <c r="G2623" i="24"/>
  <c r="G2622" i="24"/>
  <c r="G2621" i="24"/>
  <c r="G2620" i="24"/>
  <c r="G2619" i="24"/>
  <c r="G2618" i="24"/>
  <c r="G2617" i="24"/>
  <c r="G2616" i="24"/>
  <c r="G2615" i="24"/>
  <c r="G2614" i="24"/>
  <c r="G2613" i="24"/>
  <c r="G2612" i="24"/>
  <c r="G2611" i="24"/>
  <c r="G2610" i="24"/>
  <c r="G2609" i="24"/>
  <c r="G2608" i="24"/>
  <c r="G2607" i="24"/>
  <c r="G2606" i="24"/>
  <c r="G2605" i="24"/>
  <c r="G2604" i="24"/>
  <c r="G2603" i="24"/>
  <c r="G2602" i="24"/>
  <c r="G2601" i="24"/>
  <c r="G2600" i="24"/>
  <c r="G2599" i="24"/>
  <c r="G2598" i="24"/>
  <c r="G2597" i="24"/>
  <c r="G2596" i="24"/>
  <c r="G2595" i="24"/>
  <c r="G2594" i="24"/>
  <c r="G2593" i="24"/>
  <c r="G2592" i="24"/>
  <c r="G2591" i="24"/>
  <c r="G2590" i="24"/>
  <c r="G2589" i="24"/>
  <c r="G2588" i="24"/>
  <c r="G2587" i="24"/>
  <c r="G2586" i="24"/>
  <c r="G2585" i="24"/>
  <c r="G2584" i="24"/>
  <c r="G2583" i="24"/>
  <c r="G2582" i="24"/>
  <c r="G2581" i="24"/>
  <c r="G2580" i="24"/>
  <c r="G2579" i="24"/>
  <c r="G2578" i="24"/>
  <c r="G2577" i="24"/>
  <c r="G2576" i="24"/>
  <c r="G2575" i="24"/>
  <c r="G2574" i="24"/>
  <c r="G2573" i="24"/>
  <c r="G2572" i="24"/>
  <c r="G2571" i="24"/>
  <c r="G2570" i="24"/>
  <c r="G2569" i="24"/>
  <c r="G2568" i="24"/>
  <c r="G2567" i="24"/>
  <c r="G2566" i="24"/>
  <c r="G2565" i="24"/>
  <c r="G2564" i="24"/>
  <c r="G2563" i="24"/>
  <c r="G2562" i="24"/>
  <c r="G2561" i="24"/>
  <c r="G2560" i="24"/>
  <c r="G2559" i="24"/>
  <c r="G2558" i="24"/>
  <c r="G2557" i="24"/>
  <c r="G2556" i="24"/>
  <c r="G2555" i="24"/>
  <c r="G2554" i="24"/>
  <c r="G2553" i="24"/>
  <c r="G2552" i="24"/>
  <c r="G2551" i="24"/>
  <c r="G2550" i="24"/>
  <c r="G2549" i="24"/>
  <c r="G2548" i="24"/>
  <c r="G2547" i="24"/>
  <c r="G2546" i="24"/>
  <c r="G2545" i="24"/>
  <c r="G2544" i="24"/>
  <c r="G2543" i="24"/>
  <c r="G2542" i="24"/>
  <c r="G2541" i="24"/>
  <c r="G2540" i="24"/>
  <c r="G2539" i="24"/>
  <c r="G2538" i="24"/>
  <c r="G2537" i="24"/>
  <c r="G2536" i="24"/>
  <c r="G2535" i="24"/>
  <c r="G2534" i="24"/>
  <c r="G2533" i="24"/>
  <c r="G2532" i="24"/>
  <c r="G2531" i="24"/>
  <c r="G2530" i="24"/>
  <c r="G2529" i="24"/>
  <c r="G2528" i="24"/>
  <c r="G2527" i="24"/>
  <c r="G2526" i="24"/>
  <c r="G2525" i="24"/>
  <c r="G2524" i="24"/>
  <c r="G2523" i="24"/>
  <c r="G2522" i="24"/>
  <c r="G2521" i="24"/>
  <c r="G2520" i="24"/>
  <c r="G2519" i="24"/>
  <c r="G2518" i="24"/>
  <c r="G2517" i="24"/>
  <c r="G2516" i="24"/>
  <c r="G2515" i="24"/>
  <c r="G2514" i="24"/>
  <c r="G2513" i="24"/>
  <c r="G2512" i="24"/>
  <c r="G2511" i="24"/>
  <c r="G2510" i="24"/>
  <c r="G2509" i="24"/>
  <c r="G2508" i="24"/>
  <c r="G2507" i="24"/>
  <c r="G2506" i="24"/>
  <c r="G2505" i="24"/>
  <c r="G2504" i="24"/>
  <c r="G2503" i="24"/>
  <c r="G2502" i="24"/>
  <c r="G2501" i="24"/>
  <c r="G2500" i="24"/>
  <c r="G2499" i="24"/>
  <c r="G2498" i="24"/>
  <c r="G2497" i="24"/>
  <c r="G2496" i="24"/>
  <c r="G2495" i="24"/>
  <c r="G2494" i="24"/>
  <c r="G2493" i="24"/>
  <c r="G2492" i="24"/>
  <c r="G2491" i="24"/>
  <c r="G2490" i="24"/>
  <c r="G2489" i="24"/>
  <c r="G2488" i="24"/>
  <c r="G2487" i="24"/>
  <c r="G2486" i="24"/>
  <c r="G2485" i="24"/>
  <c r="G2484" i="24"/>
  <c r="G2483" i="24"/>
  <c r="G2482" i="24"/>
  <c r="G2481" i="24"/>
  <c r="G2480" i="24"/>
  <c r="G2479" i="24"/>
  <c r="G2478" i="24"/>
  <c r="G2477" i="24"/>
  <c r="G2476" i="24"/>
  <c r="G2475" i="24"/>
  <c r="G2474" i="24"/>
  <c r="G2473" i="24"/>
  <c r="G2472" i="24"/>
  <c r="G2471" i="24"/>
  <c r="G2470" i="24"/>
  <c r="G2469" i="24"/>
  <c r="G2468" i="24"/>
  <c r="G2467" i="24"/>
  <c r="G2466" i="24"/>
  <c r="G2465" i="24"/>
  <c r="G2464" i="24"/>
  <c r="G2463" i="24"/>
  <c r="G2462" i="24"/>
  <c r="G2461" i="24"/>
  <c r="G2460" i="24"/>
  <c r="G2459" i="24"/>
  <c r="G2458" i="24"/>
  <c r="G2457" i="24"/>
  <c r="G2456" i="24"/>
  <c r="G2455" i="24"/>
  <c r="G2454" i="24"/>
  <c r="G2453" i="24"/>
  <c r="G2452" i="24"/>
  <c r="G2451" i="24"/>
  <c r="G2450" i="24"/>
  <c r="G2449" i="24"/>
  <c r="G2448" i="24"/>
  <c r="G2447" i="24"/>
  <c r="G2446" i="24"/>
  <c r="G2445" i="24"/>
  <c r="G2444" i="24"/>
  <c r="G2443" i="24"/>
  <c r="G2442" i="24"/>
  <c r="G2441" i="24"/>
  <c r="G2440" i="24"/>
  <c r="G2439" i="24"/>
  <c r="G2438" i="24"/>
  <c r="G2437" i="24"/>
  <c r="G2436" i="24"/>
  <c r="G2435" i="24"/>
  <c r="G2434" i="24"/>
  <c r="G2433" i="24"/>
  <c r="G2432" i="24"/>
  <c r="G2431" i="24"/>
  <c r="G2430" i="24"/>
  <c r="G2429" i="24"/>
  <c r="G2428" i="24"/>
  <c r="G2427" i="24"/>
  <c r="G2426" i="24"/>
  <c r="G2425" i="24"/>
  <c r="G2424" i="24"/>
  <c r="G2423" i="24"/>
  <c r="G2422" i="24"/>
  <c r="G2421" i="24"/>
  <c r="G2420" i="24"/>
  <c r="G2419" i="24"/>
  <c r="G2418" i="24"/>
  <c r="G2417" i="24"/>
  <c r="G2416" i="24"/>
  <c r="G2415" i="24"/>
  <c r="G2414" i="24"/>
  <c r="G2413" i="24"/>
  <c r="G2412" i="24"/>
  <c r="G2411" i="24"/>
  <c r="G2410" i="24"/>
  <c r="G2409" i="24"/>
  <c r="G2408" i="24"/>
  <c r="G2407" i="24"/>
  <c r="G2406" i="24"/>
  <c r="G2405" i="24"/>
  <c r="G2404" i="24"/>
  <c r="G2403" i="24"/>
  <c r="G2402" i="24"/>
  <c r="G2401" i="24"/>
  <c r="G2400" i="24"/>
  <c r="G2399" i="24"/>
  <c r="G2398" i="24"/>
  <c r="G2397" i="24"/>
  <c r="G2396" i="24"/>
  <c r="G2395" i="24"/>
  <c r="G2394" i="24"/>
  <c r="G2393" i="24"/>
  <c r="G2392" i="24"/>
  <c r="G2391" i="24"/>
  <c r="G2390" i="24"/>
  <c r="G2389" i="24"/>
  <c r="G2388" i="24"/>
  <c r="G2387" i="24"/>
  <c r="G2386" i="24"/>
  <c r="G2385" i="24"/>
  <c r="G2384" i="24"/>
  <c r="G2383" i="24"/>
  <c r="G2382" i="24"/>
  <c r="G2381" i="24"/>
  <c r="G2380" i="24"/>
  <c r="G2379" i="24"/>
  <c r="G2378" i="24"/>
  <c r="G2377" i="24"/>
  <c r="G2376" i="24"/>
  <c r="G2375" i="24"/>
  <c r="G2374" i="24"/>
  <c r="G2373" i="24"/>
  <c r="G2372" i="24"/>
  <c r="G2371" i="24"/>
  <c r="G2370" i="24"/>
  <c r="G2369" i="24"/>
  <c r="G2368" i="24"/>
  <c r="G2367" i="24"/>
  <c r="G2366" i="24"/>
  <c r="G2365" i="24"/>
  <c r="G2364" i="24"/>
  <c r="G2363" i="24"/>
  <c r="G2362" i="24"/>
  <c r="G2361" i="24"/>
  <c r="G2360" i="24"/>
  <c r="G2359" i="24"/>
  <c r="G2358" i="24"/>
  <c r="G2357" i="24"/>
  <c r="G2356" i="24"/>
  <c r="G2355" i="24"/>
  <c r="G2354" i="24"/>
  <c r="G2353" i="24"/>
  <c r="G2352" i="24"/>
  <c r="G2351" i="24"/>
  <c r="G2350" i="24"/>
  <c r="G2349" i="24"/>
  <c r="G2348" i="24"/>
  <c r="G2347" i="24"/>
  <c r="G2346" i="24"/>
  <c r="G2345" i="24"/>
  <c r="G2344" i="24"/>
  <c r="G2343" i="24"/>
  <c r="G2342" i="24"/>
  <c r="G2341" i="24"/>
  <c r="G2340" i="24"/>
  <c r="G2339" i="24"/>
  <c r="G2338" i="24"/>
  <c r="G2337" i="24"/>
  <c r="G2336" i="24"/>
  <c r="G2335" i="24"/>
  <c r="G2334" i="24"/>
  <c r="G2333" i="24"/>
  <c r="G2332" i="24"/>
  <c r="G2331" i="24"/>
  <c r="G2330" i="24"/>
  <c r="G2329" i="24"/>
  <c r="G2328" i="24"/>
  <c r="G2327" i="24"/>
  <c r="G2326" i="24"/>
  <c r="G2325" i="24"/>
  <c r="G2324" i="24"/>
  <c r="G2323" i="24"/>
  <c r="G2322" i="24"/>
  <c r="G2321" i="24"/>
  <c r="G2320" i="24"/>
  <c r="G2319" i="24"/>
  <c r="G2318" i="24"/>
  <c r="G2317" i="24"/>
  <c r="G2316" i="24"/>
  <c r="G2315" i="24"/>
  <c r="G2314" i="24"/>
  <c r="G2313" i="24"/>
  <c r="G2312" i="24"/>
  <c r="G2311" i="24"/>
  <c r="G2310" i="24"/>
  <c r="G2309" i="24"/>
  <c r="G2308" i="24"/>
  <c r="G2307" i="24"/>
  <c r="G2306" i="24"/>
  <c r="G2305" i="24"/>
  <c r="G2304" i="24"/>
  <c r="G2303" i="24"/>
  <c r="G2302" i="24"/>
  <c r="G2301" i="24"/>
  <c r="G2300" i="24"/>
  <c r="G2299" i="24"/>
  <c r="G2298" i="24"/>
  <c r="G2297" i="24"/>
  <c r="G2296" i="24"/>
  <c r="G2295" i="24"/>
  <c r="G2294" i="24"/>
  <c r="G2293" i="24"/>
  <c r="G2292" i="24"/>
  <c r="G2291" i="24"/>
  <c r="G2290" i="24"/>
  <c r="G2289" i="24"/>
  <c r="G2288" i="24"/>
  <c r="G2287" i="24"/>
  <c r="G2286" i="24"/>
  <c r="G2285" i="24"/>
  <c r="G2284" i="24"/>
  <c r="G2283" i="24"/>
  <c r="G2282" i="24"/>
  <c r="G2281" i="24"/>
  <c r="G2280" i="24"/>
  <c r="G2279" i="24"/>
  <c r="G2278" i="24"/>
  <c r="G2277" i="24"/>
  <c r="G2276" i="24"/>
  <c r="G2275" i="24"/>
  <c r="G2274" i="24"/>
  <c r="G2273" i="24"/>
  <c r="G2272" i="24"/>
  <c r="G2271" i="24"/>
  <c r="G2270" i="24"/>
  <c r="G2269" i="24"/>
  <c r="G2268" i="24"/>
  <c r="G2267" i="24"/>
  <c r="G2266" i="24"/>
  <c r="G2265" i="24"/>
  <c r="G2264" i="24"/>
  <c r="G2263" i="24"/>
  <c r="G2262" i="24"/>
  <c r="G2261" i="24"/>
  <c r="G2260" i="24"/>
  <c r="G2259" i="24"/>
  <c r="G2258" i="24"/>
  <c r="G2257" i="24"/>
  <c r="G2256" i="24"/>
  <c r="G2255" i="24"/>
  <c r="G2254" i="24"/>
  <c r="G2253" i="24"/>
  <c r="G2252" i="24"/>
  <c r="G2251" i="24"/>
  <c r="G2250" i="24"/>
  <c r="G2249" i="24"/>
  <c r="G2248" i="24"/>
  <c r="G2247" i="24"/>
  <c r="G2246" i="24"/>
  <c r="G2245" i="24"/>
  <c r="G2244" i="24"/>
  <c r="G2243" i="24"/>
  <c r="G2242" i="24"/>
  <c r="G2241" i="24"/>
  <c r="G2240" i="24"/>
  <c r="G2239" i="24"/>
  <c r="G2238" i="24"/>
  <c r="G2237" i="24"/>
  <c r="G2236" i="24"/>
  <c r="G2235" i="24"/>
  <c r="G2234" i="24"/>
  <c r="G2233" i="24"/>
  <c r="G2232" i="24"/>
  <c r="G2231" i="24"/>
  <c r="G2230" i="24"/>
  <c r="G2229" i="24"/>
  <c r="G2228" i="24"/>
  <c r="G2227" i="24"/>
  <c r="G2226" i="24"/>
  <c r="G2225" i="24"/>
  <c r="G2224" i="24"/>
  <c r="G2223" i="24"/>
  <c r="G2222" i="24"/>
  <c r="G2221" i="24"/>
  <c r="G2220" i="24"/>
  <c r="G2219" i="24"/>
  <c r="G2218" i="24"/>
  <c r="G2217" i="24"/>
  <c r="G2216" i="24"/>
  <c r="G2215" i="24"/>
  <c r="G2214" i="24"/>
  <c r="G2213" i="24"/>
  <c r="G2212" i="24"/>
  <c r="G2211" i="24"/>
  <c r="G2210" i="24"/>
  <c r="G2209" i="24"/>
  <c r="G2208" i="24"/>
  <c r="G2207" i="24"/>
  <c r="G2206" i="24"/>
  <c r="G2205" i="24"/>
  <c r="G2204" i="24"/>
  <c r="G2203" i="24"/>
  <c r="G2202" i="24"/>
  <c r="G2201" i="24"/>
  <c r="G2200" i="24"/>
  <c r="G2199" i="24"/>
  <c r="G2198" i="24"/>
  <c r="G2197" i="24"/>
  <c r="G2196" i="24"/>
  <c r="G2195" i="24"/>
  <c r="G2194" i="24"/>
  <c r="G2193" i="24"/>
  <c r="G2192" i="24"/>
  <c r="G2191" i="24"/>
  <c r="G2190" i="24"/>
  <c r="G2189" i="24"/>
  <c r="G2188" i="24"/>
  <c r="G2187" i="24"/>
  <c r="G2186" i="24"/>
  <c r="G2185" i="24"/>
  <c r="G2184" i="24"/>
  <c r="G2183" i="24"/>
  <c r="G2182" i="24"/>
  <c r="G2181" i="24"/>
  <c r="G2180" i="24"/>
  <c r="G2179" i="24"/>
  <c r="G2178" i="24"/>
  <c r="G2177" i="24"/>
  <c r="G2176" i="24"/>
  <c r="G2175" i="24"/>
  <c r="G2174" i="24"/>
  <c r="G2173" i="24"/>
  <c r="G2172" i="24"/>
  <c r="G2171" i="24"/>
  <c r="G2170" i="24"/>
  <c r="G2169" i="24"/>
  <c r="G2168" i="24"/>
  <c r="G2167" i="24"/>
  <c r="G2166" i="24"/>
  <c r="G2165" i="24"/>
  <c r="G2164" i="24"/>
  <c r="G2163" i="24"/>
  <c r="G2162" i="24"/>
  <c r="G2161" i="24"/>
  <c r="G2160" i="24"/>
  <c r="G2159" i="24"/>
  <c r="G2158" i="24"/>
  <c r="G2157" i="24"/>
  <c r="G2156" i="24"/>
  <c r="G2155" i="24"/>
  <c r="G2154" i="24"/>
  <c r="G2153" i="24"/>
  <c r="G2152" i="24"/>
  <c r="G2151" i="24"/>
  <c r="G2150" i="24"/>
  <c r="G2149" i="24"/>
  <c r="G2148" i="24"/>
  <c r="G2147" i="24"/>
  <c r="G2146" i="24"/>
  <c r="G2145" i="24"/>
  <c r="G2144" i="24"/>
  <c r="G2143" i="24"/>
  <c r="G2142" i="24"/>
  <c r="G2141" i="24"/>
  <c r="G2140" i="24"/>
  <c r="G2139" i="24"/>
  <c r="G2138" i="24"/>
  <c r="G2137" i="24"/>
  <c r="G2136" i="24"/>
  <c r="G2135" i="24"/>
  <c r="G2134" i="24"/>
  <c r="G2133" i="24"/>
  <c r="G2132" i="24"/>
  <c r="G2131" i="24"/>
  <c r="G2130" i="24"/>
  <c r="G2129" i="24"/>
  <c r="G2128" i="24"/>
  <c r="G2127" i="24"/>
  <c r="G2126" i="24"/>
  <c r="G2125" i="24"/>
  <c r="G2124" i="24"/>
  <c r="G2123" i="24"/>
  <c r="G2122" i="24"/>
  <c r="G2121" i="24"/>
  <c r="G2120" i="24"/>
  <c r="G2119" i="24"/>
  <c r="G2118" i="24"/>
  <c r="G2117" i="24"/>
  <c r="G2116" i="24"/>
  <c r="G2115" i="24"/>
  <c r="G2114" i="24"/>
  <c r="G2113" i="24"/>
  <c r="G2112" i="24"/>
  <c r="G2111" i="24"/>
  <c r="G2110" i="24"/>
  <c r="G2109" i="24"/>
  <c r="G2108" i="24"/>
  <c r="G2107" i="24"/>
  <c r="G2106" i="24"/>
  <c r="G2105" i="24"/>
  <c r="G2104" i="24"/>
  <c r="G2103" i="24"/>
  <c r="G2102" i="24"/>
  <c r="G2101" i="24"/>
  <c r="G2100" i="24"/>
  <c r="G2099" i="24"/>
  <c r="G2098" i="24"/>
  <c r="G2097" i="24"/>
  <c r="G2096" i="24"/>
  <c r="G2095" i="24"/>
  <c r="G2094" i="24"/>
  <c r="G2093" i="24"/>
  <c r="G2092" i="24"/>
  <c r="G2091" i="24"/>
  <c r="G2090" i="24"/>
  <c r="G2089" i="24"/>
  <c r="G2088" i="24"/>
  <c r="G2087" i="24"/>
  <c r="G2086" i="24"/>
  <c r="G2085" i="24"/>
  <c r="G2084" i="24"/>
  <c r="G2083" i="24"/>
  <c r="G2082" i="24"/>
  <c r="G2081" i="24"/>
  <c r="G2080" i="24"/>
  <c r="G2079" i="24"/>
  <c r="G2078" i="24"/>
  <c r="G2077" i="24"/>
  <c r="G2076" i="24"/>
  <c r="G2075" i="24"/>
  <c r="G2074" i="24"/>
  <c r="G2073" i="24"/>
  <c r="G2072" i="24"/>
  <c r="G2071" i="24"/>
  <c r="G2070" i="24"/>
  <c r="G2069" i="24"/>
  <c r="G2068" i="24"/>
  <c r="G2067" i="24"/>
  <c r="G2066" i="24"/>
  <c r="G2065" i="24"/>
  <c r="G2064" i="24"/>
  <c r="G2063" i="24"/>
  <c r="G2062" i="24"/>
  <c r="G2061" i="24"/>
  <c r="G2060" i="24"/>
  <c r="G2059" i="24"/>
  <c r="G2058" i="24"/>
  <c r="G2057" i="24"/>
  <c r="G2056" i="24"/>
  <c r="G2055" i="24"/>
  <c r="G2054" i="24"/>
  <c r="G2053" i="24"/>
  <c r="G2052" i="24"/>
  <c r="G2051" i="24"/>
  <c r="G2050" i="24"/>
  <c r="G2049" i="24"/>
  <c r="G2048" i="24"/>
  <c r="G2047" i="24"/>
  <c r="G2046" i="24"/>
  <c r="G2045" i="24"/>
  <c r="G2044" i="24"/>
  <c r="G2043" i="24"/>
  <c r="G2042" i="24"/>
  <c r="G2041" i="24"/>
  <c r="G2040" i="24"/>
  <c r="G2039" i="24"/>
  <c r="G2038" i="24"/>
  <c r="G2037" i="24"/>
  <c r="G2036" i="24"/>
  <c r="G2035" i="24"/>
  <c r="G2034" i="24"/>
  <c r="G2033" i="24"/>
  <c r="G2032" i="24"/>
  <c r="G2031" i="24"/>
  <c r="G2030" i="24"/>
  <c r="G2029" i="24"/>
  <c r="G2028" i="24"/>
  <c r="G2027" i="24"/>
  <c r="G2026" i="24"/>
  <c r="G2025" i="24"/>
  <c r="G2024" i="24"/>
  <c r="G2023" i="24"/>
  <c r="G2022" i="24"/>
  <c r="G2021" i="24"/>
  <c r="G2020" i="24"/>
  <c r="G2019" i="24"/>
  <c r="G2018" i="24"/>
  <c r="G2017" i="24"/>
  <c r="G2016" i="24"/>
  <c r="G2015" i="24"/>
  <c r="G2014" i="24"/>
  <c r="G2013" i="24"/>
  <c r="G2012" i="24"/>
  <c r="G2011" i="24"/>
  <c r="G2010" i="24"/>
  <c r="G2009" i="24"/>
  <c r="G2008" i="24"/>
  <c r="G2007" i="24"/>
  <c r="G2006" i="24"/>
  <c r="G2005" i="24"/>
  <c r="G2004" i="24"/>
  <c r="G2003" i="24"/>
  <c r="G2002" i="24"/>
  <c r="G2001" i="24"/>
  <c r="G2000" i="24"/>
  <c r="G1999" i="24"/>
  <c r="G1998" i="24"/>
  <c r="G1997" i="24"/>
  <c r="G1996" i="24"/>
  <c r="G1995" i="24"/>
  <c r="G1994" i="24"/>
  <c r="G1993" i="24"/>
  <c r="G1992" i="24"/>
  <c r="G1991" i="24"/>
  <c r="G1990" i="24"/>
  <c r="G1989" i="24"/>
  <c r="G1988" i="24"/>
  <c r="G1987" i="24"/>
  <c r="G1986" i="24"/>
  <c r="G1985" i="24"/>
  <c r="G1984" i="24"/>
  <c r="G1983" i="24"/>
  <c r="G1982" i="24"/>
  <c r="G1981" i="24"/>
  <c r="G1980" i="24"/>
  <c r="G1979" i="24"/>
  <c r="G1978" i="24"/>
  <c r="G1977" i="24"/>
  <c r="G1976" i="24"/>
  <c r="G1975" i="24"/>
  <c r="G1974" i="24"/>
  <c r="G1973" i="24"/>
  <c r="G1972" i="24"/>
  <c r="G1971" i="24"/>
  <c r="G1970" i="24"/>
  <c r="G1969" i="24"/>
  <c r="G1968" i="24"/>
  <c r="G1967" i="24"/>
  <c r="G1966" i="24"/>
  <c r="G1965" i="24"/>
  <c r="G1964" i="24"/>
  <c r="G1963" i="24"/>
  <c r="G1962" i="24"/>
  <c r="G1961" i="24"/>
  <c r="G1960" i="24"/>
  <c r="G1959" i="24"/>
  <c r="G1958" i="24"/>
  <c r="G1957" i="24"/>
  <c r="G1956" i="24"/>
  <c r="G1955" i="24"/>
  <c r="G1954" i="24"/>
  <c r="G1953" i="24"/>
  <c r="G1952" i="24"/>
  <c r="G1951" i="24"/>
  <c r="G1950" i="24"/>
  <c r="G1949" i="24"/>
  <c r="G1948" i="24"/>
  <c r="G1947" i="24"/>
  <c r="G1946" i="24"/>
  <c r="G1945" i="24"/>
  <c r="G1944" i="24"/>
  <c r="G1943" i="24"/>
  <c r="G1942" i="24"/>
  <c r="G1941" i="24"/>
  <c r="G1940" i="24"/>
  <c r="G1939" i="24"/>
  <c r="G1938" i="24"/>
  <c r="G1937" i="24"/>
  <c r="G1936" i="24"/>
  <c r="G1935" i="24"/>
  <c r="G1934" i="24"/>
  <c r="G1933" i="24"/>
  <c r="G1932" i="24"/>
  <c r="G1931" i="24"/>
  <c r="G1930" i="24"/>
  <c r="G1929" i="24"/>
  <c r="G1928" i="24"/>
  <c r="G1927" i="24"/>
  <c r="G1926" i="24"/>
  <c r="G1925" i="24"/>
  <c r="G1924" i="24"/>
  <c r="G1923" i="24"/>
  <c r="G1922" i="24"/>
  <c r="G1921" i="24"/>
  <c r="G1920" i="24"/>
  <c r="G1919" i="24"/>
  <c r="G1918" i="24"/>
  <c r="G1917" i="24"/>
  <c r="G1916" i="24"/>
  <c r="G1915" i="24"/>
  <c r="G1914" i="24"/>
  <c r="G1913" i="24"/>
  <c r="G1912" i="24"/>
  <c r="G1911" i="24"/>
  <c r="G1910" i="24"/>
  <c r="G1909" i="24"/>
  <c r="G1908" i="24"/>
  <c r="G1907" i="24"/>
  <c r="G1906" i="24"/>
  <c r="G1905" i="24"/>
  <c r="G1904" i="24"/>
  <c r="G1903" i="24"/>
  <c r="G1902" i="24"/>
  <c r="G1901" i="24"/>
  <c r="G1900" i="24"/>
  <c r="G1899" i="24"/>
  <c r="G1898" i="24"/>
  <c r="G1897" i="24"/>
  <c r="G1896" i="24"/>
  <c r="G1895" i="24"/>
  <c r="G1894" i="24"/>
  <c r="G1893" i="24"/>
  <c r="G1892" i="24"/>
  <c r="G1891" i="24"/>
  <c r="G1890" i="24"/>
  <c r="G1889" i="24"/>
  <c r="G1888" i="24"/>
  <c r="G1887" i="24"/>
  <c r="G1886" i="24"/>
  <c r="G1885" i="24"/>
  <c r="G1884" i="24"/>
  <c r="G1883" i="24"/>
  <c r="G1882" i="24"/>
  <c r="G1881" i="24"/>
  <c r="G1880" i="24"/>
  <c r="G1879" i="24"/>
  <c r="G1878" i="24"/>
  <c r="G1877" i="24"/>
  <c r="G1876" i="24"/>
  <c r="G1875" i="24"/>
  <c r="G1874" i="24"/>
  <c r="G1873" i="24"/>
  <c r="G1872" i="24"/>
  <c r="G1871" i="24"/>
  <c r="G1870" i="24"/>
  <c r="G1869" i="24"/>
  <c r="G1868" i="24"/>
  <c r="G1867" i="24"/>
  <c r="G1866" i="24"/>
  <c r="G1865" i="24"/>
  <c r="G1864" i="24"/>
  <c r="G1863" i="24"/>
  <c r="G1862" i="24"/>
  <c r="G1861" i="24"/>
  <c r="G1860" i="24"/>
  <c r="G1859" i="24"/>
  <c r="G1858" i="24"/>
  <c r="G1857" i="24"/>
  <c r="G1856" i="24"/>
  <c r="G1855" i="24"/>
  <c r="G1854" i="24"/>
  <c r="G1853" i="24"/>
  <c r="G1852" i="24"/>
  <c r="G1851" i="24"/>
  <c r="G1850" i="24"/>
  <c r="G1849" i="24"/>
  <c r="G1848" i="24"/>
  <c r="G1847" i="24"/>
  <c r="G1846" i="24"/>
  <c r="G1845" i="24"/>
  <c r="G1844" i="24"/>
  <c r="G1843" i="24"/>
  <c r="G1842" i="24"/>
  <c r="G1841" i="24"/>
  <c r="G1840" i="24"/>
  <c r="G1839" i="24"/>
  <c r="G1838" i="24"/>
  <c r="G1837" i="24"/>
  <c r="G1836" i="24"/>
  <c r="G1835" i="24"/>
  <c r="G1834" i="24"/>
  <c r="G1833" i="24"/>
  <c r="G1832" i="24"/>
  <c r="G1831" i="24"/>
  <c r="G1830" i="24"/>
  <c r="G1829" i="24"/>
  <c r="G1828" i="24"/>
  <c r="G1827" i="24"/>
  <c r="G1826" i="24"/>
  <c r="G1825" i="24"/>
  <c r="G1824" i="24"/>
  <c r="G1823" i="24"/>
  <c r="G1822" i="24"/>
  <c r="G1821" i="24"/>
  <c r="G1820" i="24"/>
  <c r="G1819" i="24"/>
  <c r="G1818" i="24"/>
  <c r="G1817" i="24"/>
  <c r="G1816" i="24"/>
  <c r="G1815" i="24"/>
  <c r="G1814" i="24"/>
  <c r="G1813" i="24"/>
  <c r="G1812" i="24"/>
  <c r="G1811" i="24"/>
  <c r="G1810" i="24"/>
  <c r="G1809" i="24"/>
  <c r="G1808" i="24"/>
  <c r="G1807" i="24"/>
  <c r="G1806" i="24"/>
  <c r="G1805" i="24"/>
  <c r="G1804" i="24"/>
  <c r="G1803" i="24"/>
  <c r="G1802" i="24"/>
  <c r="G1801" i="24"/>
  <c r="G1800" i="24"/>
  <c r="G1799" i="24"/>
  <c r="G1798" i="24"/>
  <c r="G1797" i="24"/>
  <c r="G1796" i="24"/>
  <c r="G1795" i="24"/>
  <c r="G1794" i="24"/>
  <c r="G1793" i="24"/>
  <c r="G1792" i="24"/>
  <c r="G1791" i="24"/>
  <c r="G1790" i="24"/>
  <c r="G1789" i="24"/>
  <c r="G1788" i="24"/>
  <c r="G1787" i="24"/>
  <c r="G1786" i="24"/>
  <c r="G1785" i="24"/>
  <c r="G1784" i="24"/>
  <c r="G1783" i="24"/>
  <c r="G1782" i="24"/>
  <c r="G1781" i="24"/>
  <c r="G1780" i="24"/>
  <c r="G1779" i="24"/>
  <c r="G1778" i="24"/>
  <c r="G1777" i="24"/>
  <c r="G1776" i="24"/>
  <c r="G1775" i="24"/>
  <c r="G1774" i="24"/>
  <c r="G1773" i="24"/>
  <c r="G1772" i="24"/>
  <c r="G1771" i="24"/>
  <c r="G1770" i="24"/>
  <c r="G1769" i="24"/>
  <c r="G1768" i="24"/>
  <c r="G1767" i="24"/>
  <c r="G1766" i="24"/>
  <c r="G1765" i="24"/>
  <c r="G1764" i="24"/>
  <c r="G1763" i="24"/>
  <c r="G1762" i="24"/>
  <c r="G1761" i="24"/>
  <c r="G1760" i="24"/>
  <c r="G1759" i="24"/>
  <c r="G1758" i="24"/>
  <c r="G1757" i="24"/>
  <c r="G1756" i="24"/>
  <c r="G1755" i="24"/>
  <c r="G1754" i="24"/>
  <c r="G1753" i="24"/>
  <c r="G1752" i="24"/>
  <c r="G1751" i="24"/>
  <c r="G1750" i="24"/>
  <c r="G1749" i="24"/>
  <c r="G1748" i="24"/>
  <c r="G1747" i="24"/>
  <c r="G1746" i="24"/>
  <c r="G1745" i="24"/>
  <c r="G1744" i="24"/>
  <c r="G1743" i="24"/>
  <c r="G1742" i="24"/>
  <c r="G1741" i="24"/>
  <c r="G1740" i="24"/>
  <c r="G1739" i="24"/>
  <c r="G1738" i="24"/>
  <c r="G1737" i="24"/>
  <c r="G1736" i="24"/>
  <c r="G1735" i="24"/>
  <c r="G1734" i="24"/>
  <c r="G1733" i="24"/>
  <c r="G1732" i="24"/>
  <c r="G1731" i="24"/>
  <c r="G1730" i="24"/>
  <c r="G1729" i="24"/>
  <c r="G1728" i="24"/>
  <c r="G1727" i="24"/>
  <c r="G1726" i="24"/>
  <c r="G1725" i="24"/>
  <c r="G1724" i="24"/>
  <c r="G1723" i="24"/>
  <c r="G1722" i="24"/>
  <c r="G1721" i="24"/>
  <c r="G1720" i="24"/>
  <c r="G1719" i="24"/>
  <c r="G1718" i="24"/>
  <c r="G1717" i="24"/>
  <c r="G1716" i="24"/>
  <c r="G1715" i="24"/>
  <c r="G1714" i="24"/>
  <c r="G1713" i="24"/>
  <c r="G1712" i="24"/>
  <c r="G1711" i="24"/>
  <c r="G1710" i="24"/>
  <c r="G1709" i="24"/>
  <c r="G1708" i="24"/>
  <c r="G1707" i="24"/>
  <c r="G1706" i="24"/>
  <c r="G1705" i="24"/>
  <c r="G1704" i="24"/>
  <c r="G1703" i="24"/>
  <c r="G1702" i="24"/>
  <c r="G1701" i="24"/>
  <c r="G1700" i="24"/>
  <c r="G1699" i="24"/>
  <c r="G1698" i="24"/>
  <c r="G1697" i="24"/>
  <c r="G1696" i="24"/>
  <c r="G1695" i="24"/>
  <c r="G1694" i="24"/>
  <c r="G1693" i="24"/>
  <c r="G1692" i="24"/>
  <c r="G1691" i="24"/>
  <c r="G1690" i="24"/>
  <c r="G1689" i="24"/>
  <c r="G1688" i="24"/>
  <c r="G1687" i="24"/>
  <c r="G1686" i="24"/>
  <c r="G1685" i="24"/>
  <c r="G1684" i="24"/>
  <c r="G1683" i="24"/>
  <c r="G1682" i="24"/>
  <c r="G1681" i="24"/>
  <c r="G1680" i="24"/>
  <c r="G1679" i="24"/>
  <c r="G1678" i="24"/>
  <c r="G1677" i="24"/>
  <c r="G1676" i="24"/>
  <c r="G1675" i="24"/>
  <c r="G1674" i="24"/>
  <c r="G1673" i="24"/>
  <c r="G1672" i="24"/>
  <c r="G1671" i="24"/>
  <c r="G1670" i="24"/>
  <c r="G1669" i="24"/>
  <c r="G1668" i="24"/>
  <c r="G1667" i="24"/>
  <c r="G1666" i="24"/>
  <c r="G1665" i="24"/>
  <c r="G1664" i="24"/>
  <c r="G1663" i="24"/>
  <c r="G1662" i="24"/>
  <c r="G1661" i="24"/>
  <c r="G1660" i="24"/>
  <c r="G1659" i="24"/>
  <c r="G1658" i="24"/>
  <c r="G1657" i="24"/>
  <c r="G1656" i="24"/>
  <c r="G1655" i="24"/>
  <c r="G1654" i="24"/>
  <c r="G1653" i="24"/>
  <c r="G1652" i="24"/>
  <c r="G1651" i="24"/>
  <c r="G1650" i="24"/>
  <c r="G1649" i="24"/>
  <c r="G1648" i="24"/>
  <c r="G1647" i="24"/>
  <c r="G1646" i="24"/>
  <c r="G1645" i="24"/>
  <c r="G1644" i="24"/>
  <c r="G1643" i="24"/>
  <c r="G1642" i="24"/>
  <c r="G1641" i="24"/>
  <c r="G1640" i="24"/>
  <c r="G1639" i="24"/>
  <c r="G1638" i="24"/>
  <c r="G1637" i="24"/>
  <c r="G1636" i="24"/>
  <c r="G1635" i="24"/>
  <c r="G1634" i="24"/>
  <c r="G1633" i="24"/>
  <c r="G1632" i="24"/>
  <c r="G1631" i="24"/>
  <c r="G1630" i="24"/>
  <c r="G1629" i="24"/>
  <c r="G1628" i="24"/>
  <c r="G1627" i="24"/>
  <c r="G1626" i="24"/>
  <c r="G1625" i="24"/>
  <c r="G1624" i="24"/>
  <c r="G1623" i="24"/>
  <c r="G1622" i="24"/>
  <c r="G1621" i="24"/>
  <c r="G1620" i="24"/>
  <c r="G1619" i="24"/>
  <c r="G1618" i="24"/>
  <c r="G1617" i="24"/>
  <c r="G1616" i="24"/>
  <c r="G1615" i="24"/>
  <c r="G1614" i="24"/>
  <c r="G1613" i="24"/>
  <c r="G1612" i="24"/>
  <c r="G1611" i="24"/>
  <c r="G1610" i="24"/>
  <c r="G1609" i="24"/>
  <c r="G1608" i="24"/>
  <c r="G1607" i="24"/>
  <c r="G1606" i="24"/>
  <c r="G1605" i="24"/>
  <c r="G1604" i="24"/>
  <c r="G1603" i="24"/>
  <c r="G1602" i="24"/>
  <c r="G1601" i="24"/>
  <c r="G1600" i="24"/>
  <c r="G1599" i="24"/>
  <c r="G1598" i="24"/>
  <c r="G1597" i="24"/>
  <c r="G1596" i="24"/>
  <c r="G1595" i="24"/>
  <c r="G1594" i="24"/>
  <c r="G1593" i="24"/>
  <c r="G1592" i="24"/>
  <c r="G1591" i="24"/>
  <c r="G1590" i="24"/>
  <c r="G1589" i="24"/>
  <c r="G1588" i="24"/>
  <c r="G1587" i="24"/>
  <c r="G1586" i="24"/>
  <c r="G1585" i="24"/>
  <c r="G1584" i="24"/>
  <c r="G1583" i="24"/>
  <c r="G1582" i="24"/>
  <c r="G1581" i="24"/>
  <c r="G1580" i="24"/>
  <c r="G1579" i="24"/>
  <c r="G1578" i="24"/>
  <c r="G1577" i="24"/>
  <c r="G1576" i="24"/>
  <c r="G1575" i="24"/>
  <c r="G1574" i="24"/>
  <c r="G1573" i="24"/>
  <c r="G1572" i="24"/>
  <c r="G1571" i="24"/>
  <c r="G1570" i="24"/>
  <c r="G1569" i="24"/>
  <c r="G1568" i="24"/>
  <c r="G1567" i="24"/>
  <c r="G1566" i="24"/>
  <c r="G1565" i="24"/>
  <c r="G1564" i="24"/>
  <c r="G1563" i="24"/>
  <c r="G1562" i="24"/>
  <c r="G1561" i="24"/>
  <c r="G1560" i="24"/>
  <c r="G1559" i="24"/>
  <c r="G1558" i="24"/>
  <c r="G1557" i="24"/>
  <c r="G1556" i="24"/>
  <c r="G1555" i="24"/>
  <c r="G1554" i="24"/>
  <c r="G1553" i="24"/>
  <c r="G1552" i="24"/>
  <c r="G1551" i="24"/>
  <c r="G1550" i="24"/>
  <c r="G1549" i="24"/>
  <c r="G1548" i="24"/>
  <c r="G1547" i="24"/>
  <c r="G1546" i="24"/>
  <c r="G1545" i="24"/>
  <c r="G1544" i="24"/>
  <c r="G1543" i="24"/>
  <c r="G1542" i="24"/>
  <c r="G1541" i="24"/>
  <c r="G1540" i="24"/>
  <c r="G1539" i="24"/>
  <c r="G1538" i="24"/>
  <c r="G1537" i="24"/>
  <c r="G1536" i="24"/>
  <c r="G1535" i="24"/>
  <c r="G1534" i="24"/>
  <c r="G1533" i="24"/>
  <c r="G1532" i="24"/>
  <c r="G1531" i="24"/>
  <c r="G1530" i="24"/>
  <c r="G1529" i="24"/>
  <c r="G1528" i="24"/>
  <c r="G1527" i="24"/>
  <c r="G1526" i="24"/>
  <c r="G1525" i="24"/>
  <c r="G1524" i="24"/>
  <c r="G1523" i="24"/>
  <c r="G1522" i="24"/>
  <c r="G1521" i="24"/>
  <c r="G1520" i="24"/>
  <c r="G1519" i="24"/>
  <c r="G1518" i="24"/>
  <c r="G1517" i="24"/>
  <c r="G1516" i="24"/>
  <c r="G1515" i="24"/>
  <c r="G1514" i="24"/>
  <c r="G1513" i="24"/>
  <c r="G1512" i="24"/>
  <c r="G1511" i="24"/>
  <c r="G1510" i="24"/>
  <c r="G1509" i="24"/>
  <c r="G1508" i="24"/>
  <c r="G1507" i="24"/>
  <c r="G1506" i="24"/>
  <c r="G1505" i="24"/>
  <c r="G1504" i="24"/>
  <c r="G1503" i="24"/>
  <c r="G1502" i="24"/>
  <c r="G1501" i="24"/>
  <c r="G1500" i="24"/>
  <c r="G1499" i="24"/>
  <c r="G1498" i="24"/>
  <c r="G1497" i="24"/>
  <c r="G1496" i="24"/>
  <c r="G1495" i="24"/>
  <c r="G1494" i="24"/>
  <c r="G1493" i="24"/>
  <c r="G1492" i="24"/>
  <c r="G1491" i="24"/>
  <c r="G1490" i="24"/>
  <c r="G1489" i="24"/>
  <c r="G1488" i="24"/>
  <c r="G1487" i="24"/>
  <c r="G1486" i="24"/>
  <c r="G1485" i="24"/>
  <c r="G1484" i="24"/>
  <c r="G1483" i="24"/>
  <c r="G1482" i="24"/>
  <c r="G1481" i="24"/>
  <c r="G1480" i="24"/>
  <c r="G1479" i="24"/>
  <c r="G1478" i="24"/>
  <c r="G1477" i="24"/>
  <c r="G1476" i="24"/>
  <c r="G1475" i="24"/>
  <c r="G1474" i="24"/>
  <c r="G1473" i="24"/>
  <c r="G1472" i="24"/>
  <c r="G1471" i="24"/>
  <c r="G1470" i="24"/>
  <c r="G1469" i="24"/>
  <c r="G1468" i="24"/>
  <c r="G1467" i="24"/>
  <c r="G1466" i="24"/>
  <c r="G1465" i="24"/>
  <c r="G1464" i="24"/>
  <c r="G1463" i="24"/>
  <c r="G1462" i="24"/>
  <c r="G1461" i="24"/>
  <c r="G1460" i="24"/>
  <c r="G1459" i="24"/>
  <c r="G1458" i="24"/>
  <c r="G1457" i="24"/>
  <c r="G1456" i="24"/>
  <c r="G1455" i="24"/>
  <c r="G1454" i="24"/>
  <c r="G1453" i="24"/>
  <c r="G1452" i="24"/>
  <c r="G1451" i="24"/>
  <c r="G1450" i="24"/>
  <c r="G1449" i="24"/>
  <c r="G1448" i="24"/>
  <c r="G1447" i="24"/>
  <c r="G1446" i="24"/>
  <c r="G1445" i="24"/>
  <c r="G1444" i="24"/>
  <c r="G1443" i="24"/>
  <c r="G1442" i="24"/>
  <c r="G1441" i="24"/>
  <c r="G1440" i="24"/>
  <c r="G1439" i="24"/>
  <c r="G1438" i="24"/>
  <c r="G1437" i="24"/>
  <c r="G1436" i="24"/>
  <c r="G1435" i="24"/>
  <c r="G1434" i="24"/>
  <c r="G1433" i="24"/>
  <c r="G1432" i="24"/>
  <c r="G1431" i="24"/>
  <c r="G1430" i="24"/>
  <c r="G1429" i="24"/>
  <c r="G1428" i="24"/>
  <c r="G1427" i="24"/>
  <c r="G1426" i="24"/>
  <c r="G1425" i="24"/>
  <c r="G1424" i="24"/>
  <c r="G1423" i="24"/>
  <c r="G1422" i="24"/>
  <c r="G1421" i="24"/>
  <c r="G1420" i="24"/>
  <c r="G1419" i="24"/>
  <c r="G1418" i="24"/>
  <c r="G1417" i="24"/>
  <c r="G1416" i="24"/>
  <c r="G1415" i="24"/>
  <c r="G1414" i="24"/>
  <c r="G1413" i="24"/>
  <c r="G1412" i="24"/>
  <c r="G1411" i="24"/>
  <c r="G1410" i="24"/>
  <c r="G1409" i="24"/>
  <c r="G1408" i="24"/>
  <c r="G1407" i="24"/>
  <c r="G1406" i="24"/>
  <c r="G1405" i="24"/>
  <c r="G1404" i="24"/>
  <c r="G1403" i="24"/>
  <c r="G1402" i="24"/>
  <c r="G1401" i="24"/>
  <c r="G1400" i="24"/>
  <c r="G1399" i="24"/>
  <c r="G1398" i="24"/>
  <c r="G1397" i="24"/>
  <c r="G1396" i="24"/>
  <c r="G1395" i="24"/>
  <c r="G1394" i="24"/>
  <c r="G1393" i="24"/>
  <c r="G1392" i="24"/>
  <c r="G1391" i="24"/>
  <c r="G1390" i="24"/>
  <c r="G1389" i="24"/>
  <c r="G1388" i="24"/>
  <c r="G1387" i="24"/>
  <c r="G1386" i="24"/>
  <c r="G1385" i="24"/>
  <c r="G1384" i="24"/>
  <c r="G1383" i="24"/>
  <c r="G1382" i="24"/>
  <c r="G1381" i="24"/>
  <c r="G1380" i="24"/>
  <c r="G1379" i="24"/>
  <c r="G1378" i="24"/>
  <c r="G1377" i="24"/>
  <c r="G1376" i="24"/>
  <c r="G1375" i="24"/>
  <c r="G1374" i="24"/>
  <c r="G1373" i="24"/>
  <c r="G1372" i="24"/>
  <c r="G1371" i="24"/>
  <c r="G1370" i="24"/>
  <c r="G1369" i="24"/>
  <c r="G1368" i="24"/>
  <c r="G1367" i="24"/>
  <c r="G1366" i="24"/>
  <c r="G1365" i="24"/>
  <c r="G1364" i="24"/>
  <c r="G1363" i="24"/>
  <c r="G1362" i="24"/>
  <c r="G1361" i="24"/>
  <c r="G1360" i="24"/>
  <c r="G1359" i="24"/>
  <c r="G1358" i="24"/>
  <c r="G1357" i="24"/>
  <c r="G1356" i="24"/>
  <c r="G1355" i="24"/>
  <c r="G1354" i="24"/>
  <c r="G1353" i="24"/>
  <c r="G1352" i="24"/>
  <c r="G1351" i="24"/>
  <c r="G1350" i="24"/>
  <c r="G1349" i="24"/>
  <c r="G1348" i="24"/>
  <c r="G1347" i="24"/>
  <c r="G1346" i="24"/>
  <c r="G1345" i="24"/>
  <c r="G1344" i="24"/>
  <c r="G1343" i="24"/>
  <c r="G1342" i="24"/>
  <c r="G1341" i="24"/>
  <c r="G1340" i="24"/>
  <c r="G1339" i="24"/>
  <c r="G1338" i="24"/>
  <c r="G1337" i="24"/>
  <c r="G1336" i="24"/>
  <c r="G1335" i="24"/>
  <c r="G1334" i="24"/>
  <c r="G1333" i="24"/>
  <c r="G1332" i="24"/>
  <c r="G1331" i="24"/>
  <c r="G1330" i="24"/>
  <c r="G1329" i="24"/>
  <c r="G1328" i="24"/>
  <c r="G1327" i="24"/>
  <c r="G1326" i="24"/>
  <c r="G1325" i="24"/>
  <c r="G1324" i="24"/>
  <c r="G1323" i="24"/>
  <c r="G1322" i="24"/>
  <c r="G1321" i="24"/>
  <c r="G1320" i="24"/>
  <c r="G1319" i="24"/>
  <c r="G1318" i="24"/>
  <c r="G1317" i="24"/>
  <c r="G1316" i="24"/>
  <c r="G1315" i="24"/>
  <c r="G1314" i="24"/>
  <c r="G1313" i="24"/>
  <c r="G1312" i="24"/>
  <c r="G1311" i="24"/>
  <c r="G1310" i="24"/>
  <c r="G1309" i="24"/>
  <c r="G1308" i="24"/>
  <c r="G1307" i="24"/>
  <c r="G1306" i="24"/>
  <c r="G1305" i="24"/>
  <c r="G1304" i="24"/>
  <c r="G1303" i="24"/>
  <c r="G1302" i="24"/>
  <c r="G1301" i="24"/>
  <c r="G1300" i="24"/>
  <c r="G1299" i="24"/>
  <c r="G1298" i="24"/>
  <c r="G1297" i="24"/>
  <c r="G1296" i="24"/>
  <c r="G1295" i="24"/>
  <c r="G1294" i="24"/>
  <c r="G1293" i="24"/>
  <c r="G1292" i="24"/>
  <c r="G1291" i="24"/>
  <c r="G1290" i="24"/>
  <c r="G1289" i="24"/>
  <c r="G1288" i="24"/>
  <c r="G1287" i="24"/>
  <c r="G1286" i="24"/>
  <c r="G1285" i="24"/>
  <c r="G1284" i="24"/>
  <c r="G1283" i="24"/>
  <c r="G1282" i="24"/>
  <c r="G1281" i="24"/>
  <c r="G1280" i="24"/>
  <c r="G1279" i="24"/>
  <c r="G1278" i="24"/>
  <c r="G1277" i="24"/>
  <c r="G1276" i="24"/>
  <c r="G1275" i="24"/>
  <c r="G1274" i="24"/>
  <c r="G1273" i="24"/>
  <c r="G1272" i="24"/>
  <c r="G1271" i="24"/>
  <c r="G1270" i="24"/>
  <c r="G1269" i="24"/>
  <c r="G1268" i="24"/>
  <c r="G1267" i="24"/>
  <c r="G1266" i="24"/>
  <c r="G1265" i="24"/>
  <c r="G1264" i="24"/>
  <c r="G1263" i="24"/>
  <c r="G1262" i="24"/>
  <c r="G1261" i="24"/>
  <c r="G1260" i="24"/>
  <c r="G1259" i="24"/>
  <c r="G1258" i="24"/>
  <c r="G1257" i="24"/>
  <c r="G1256" i="24"/>
  <c r="G1255" i="24"/>
  <c r="G1254" i="24"/>
  <c r="G1253" i="24"/>
  <c r="G1252" i="24"/>
  <c r="G1251" i="24"/>
  <c r="G1250" i="24"/>
  <c r="G1249" i="24"/>
  <c r="G1248" i="24"/>
  <c r="G1247" i="24"/>
  <c r="G1246" i="24"/>
  <c r="G1245" i="24"/>
  <c r="G1244" i="24"/>
  <c r="G1243" i="24"/>
  <c r="G1242" i="24"/>
  <c r="G1241" i="24"/>
  <c r="G1240" i="24"/>
  <c r="G1239" i="24"/>
  <c r="G1238" i="24"/>
  <c r="G1237" i="24"/>
  <c r="G1236" i="24"/>
  <c r="G1235" i="24"/>
  <c r="G1234" i="24"/>
  <c r="G1233" i="24"/>
  <c r="G1232" i="24"/>
  <c r="G1231" i="24"/>
  <c r="G1230" i="24"/>
  <c r="G1229" i="24"/>
  <c r="G1228" i="24"/>
  <c r="G1227" i="24"/>
  <c r="G1226" i="24"/>
  <c r="G1225" i="24"/>
  <c r="G1224" i="24"/>
  <c r="G1223" i="24"/>
  <c r="G1222" i="24"/>
  <c r="G1221" i="24"/>
  <c r="G1220" i="24"/>
  <c r="G1219" i="24"/>
  <c r="G1218" i="24"/>
  <c r="G1217" i="24"/>
  <c r="G1216" i="24"/>
  <c r="G1215" i="24"/>
  <c r="G1214" i="24"/>
  <c r="G1213" i="24"/>
  <c r="G1212" i="24"/>
  <c r="G1211" i="24"/>
  <c r="G1210" i="24"/>
  <c r="G1209" i="24"/>
  <c r="G1208" i="24"/>
  <c r="G1207" i="24"/>
  <c r="G1206" i="24"/>
  <c r="G1205" i="24"/>
  <c r="G1204" i="24"/>
  <c r="G1203" i="24"/>
  <c r="G1202" i="24"/>
  <c r="G1201" i="24"/>
  <c r="G1200" i="24"/>
  <c r="G1199" i="24"/>
  <c r="G1198" i="24"/>
  <c r="G1197" i="24"/>
  <c r="G1196" i="24"/>
  <c r="G1195" i="24"/>
  <c r="G1194" i="24"/>
  <c r="G1193" i="24"/>
  <c r="G1192" i="24"/>
  <c r="G1191" i="24"/>
  <c r="G1190" i="24"/>
  <c r="G1189" i="24"/>
  <c r="G1188" i="24"/>
  <c r="G1187" i="24"/>
  <c r="G1186" i="24"/>
  <c r="G1185" i="24"/>
  <c r="G1184" i="24"/>
  <c r="G1183" i="24"/>
  <c r="G1182" i="24"/>
  <c r="G1181" i="24"/>
  <c r="G1180" i="24"/>
  <c r="G1179" i="24"/>
  <c r="G1178" i="24"/>
  <c r="G1177" i="24"/>
  <c r="G1176" i="24"/>
  <c r="G1175" i="24"/>
  <c r="G1174" i="24"/>
  <c r="G1173" i="24"/>
  <c r="G1172" i="24"/>
  <c r="G1171" i="24"/>
  <c r="G1170" i="24"/>
  <c r="G1169" i="24"/>
  <c r="G1168" i="24"/>
  <c r="G1167" i="24"/>
  <c r="G1166" i="24"/>
  <c r="G1165" i="24"/>
  <c r="G1164" i="24"/>
  <c r="G1163" i="24"/>
  <c r="G1162" i="24"/>
  <c r="G1161" i="24"/>
  <c r="G1160" i="24"/>
  <c r="G1159" i="24"/>
  <c r="G1158" i="24"/>
  <c r="G1157" i="24"/>
  <c r="G1156" i="24"/>
  <c r="G1155" i="24"/>
  <c r="G1154" i="24"/>
  <c r="G1153" i="24"/>
  <c r="G1152" i="24"/>
  <c r="G1151" i="24"/>
  <c r="G1150" i="24"/>
  <c r="G1149" i="24"/>
  <c r="G1148" i="24"/>
  <c r="G1147" i="24"/>
  <c r="G1146" i="24"/>
  <c r="G1145" i="24"/>
  <c r="G1144" i="24"/>
  <c r="G1143" i="24"/>
  <c r="G1142" i="24"/>
  <c r="G1141" i="24"/>
  <c r="G1140" i="24"/>
  <c r="G1139" i="24"/>
  <c r="G1138" i="24"/>
  <c r="G1137" i="24"/>
  <c r="G1136" i="24"/>
  <c r="G1135" i="24"/>
  <c r="G1134" i="24"/>
  <c r="G1133" i="24"/>
  <c r="G1132" i="24"/>
  <c r="G1131" i="24"/>
  <c r="G1130" i="24"/>
  <c r="G1129" i="24"/>
  <c r="G1128" i="24"/>
  <c r="G1127" i="24"/>
  <c r="G1126" i="24"/>
  <c r="G1125" i="24"/>
  <c r="G1124" i="24"/>
  <c r="G1123" i="24"/>
  <c r="G1122" i="24"/>
  <c r="G1121" i="24"/>
  <c r="G1120" i="24"/>
  <c r="G1119" i="24"/>
  <c r="G1118" i="24"/>
  <c r="G1117" i="24"/>
  <c r="G1116" i="24"/>
  <c r="G1115" i="24"/>
  <c r="G1114" i="24"/>
  <c r="G1113" i="24"/>
  <c r="G1112" i="24"/>
  <c r="G1111" i="24"/>
  <c r="G1110" i="24"/>
  <c r="G1109" i="24"/>
  <c r="G1108" i="24"/>
  <c r="G1107" i="24"/>
  <c r="G1106" i="24"/>
  <c r="G1105" i="24"/>
  <c r="G1104" i="24"/>
  <c r="G1103" i="24"/>
  <c r="G1102" i="24"/>
  <c r="G1101" i="24"/>
  <c r="G1100" i="24"/>
  <c r="G1099" i="24"/>
  <c r="G1098" i="24"/>
  <c r="G1097" i="24"/>
  <c r="G1096" i="24"/>
  <c r="G1095" i="24"/>
  <c r="G1094" i="24"/>
  <c r="G1093" i="24"/>
  <c r="G1092" i="24"/>
  <c r="G1091" i="24"/>
  <c r="G1090" i="24"/>
  <c r="G1089" i="24"/>
  <c r="G1088" i="24"/>
  <c r="G1087" i="24"/>
  <c r="G1086" i="24"/>
  <c r="G1085" i="24"/>
  <c r="G1084" i="24"/>
  <c r="G1083" i="24"/>
  <c r="G1082" i="24"/>
  <c r="G1081" i="24"/>
  <c r="G1080" i="24"/>
  <c r="G1079" i="24"/>
  <c r="G1078" i="24"/>
  <c r="G1077" i="24"/>
  <c r="G1076" i="24"/>
  <c r="G1075" i="24"/>
  <c r="G1074" i="24"/>
  <c r="G1073" i="24"/>
  <c r="G1072" i="24"/>
  <c r="G1071" i="24"/>
  <c r="G1070" i="24"/>
  <c r="G1069" i="24"/>
  <c r="G1068" i="24"/>
  <c r="G1067" i="24"/>
  <c r="G1066" i="24"/>
  <c r="G1065" i="24"/>
  <c r="G1064" i="24"/>
  <c r="G1063" i="24"/>
  <c r="G1062" i="24"/>
  <c r="G1061" i="24"/>
  <c r="G1060" i="24"/>
  <c r="G1059" i="24"/>
  <c r="G1058" i="24"/>
  <c r="G1057" i="24"/>
  <c r="G1056" i="24"/>
  <c r="G1055" i="24"/>
  <c r="G1054" i="24"/>
  <c r="G1053" i="24"/>
  <c r="G1052" i="24"/>
  <c r="G1051" i="24"/>
  <c r="G1050" i="24"/>
  <c r="G1049" i="24"/>
  <c r="G1048" i="24"/>
  <c r="G1047" i="24"/>
  <c r="G1046" i="24"/>
  <c r="G1045" i="24"/>
  <c r="G1044" i="24"/>
  <c r="G1043" i="24"/>
  <c r="G1042" i="24"/>
  <c r="G1041" i="24"/>
  <c r="G1040" i="24"/>
  <c r="G1039" i="24"/>
  <c r="G1038" i="24"/>
  <c r="G1037" i="24"/>
  <c r="G1036" i="24"/>
  <c r="G1035" i="24"/>
  <c r="G1034" i="24"/>
  <c r="G1033" i="24"/>
  <c r="G1032" i="24"/>
  <c r="G1031" i="24"/>
  <c r="G1030" i="24"/>
  <c r="G1029" i="24"/>
  <c r="G1028" i="24"/>
  <c r="G1027" i="24"/>
  <c r="G1026" i="24"/>
  <c r="G1025" i="24"/>
  <c r="G1024" i="24"/>
  <c r="G1023" i="24"/>
  <c r="G1022" i="24"/>
  <c r="G1021" i="24"/>
  <c r="G1020" i="24"/>
  <c r="G1019" i="24"/>
  <c r="G1018" i="24"/>
  <c r="G1017" i="24"/>
  <c r="G1016" i="24"/>
  <c r="G1015" i="24"/>
  <c r="G1014" i="24"/>
  <c r="G1013" i="24"/>
  <c r="G1012" i="24"/>
  <c r="G1011" i="24"/>
  <c r="G1010" i="24"/>
  <c r="G1009" i="24"/>
  <c r="G1008" i="24"/>
  <c r="G1007" i="24"/>
  <c r="G1006" i="24"/>
  <c r="G1005" i="24"/>
  <c r="G1004" i="24"/>
  <c r="G1003" i="24"/>
  <c r="G1002" i="24"/>
  <c r="G1001" i="24"/>
  <c r="G1000" i="24"/>
  <c r="G999" i="24"/>
  <c r="G998" i="24"/>
  <c r="G997" i="24"/>
  <c r="G996" i="24"/>
  <c r="G995" i="24"/>
  <c r="G994" i="24"/>
  <c r="G993" i="24"/>
  <c r="G992" i="24"/>
  <c r="G991" i="24"/>
  <c r="G990" i="24"/>
  <c r="G989" i="24"/>
  <c r="G988" i="24"/>
  <c r="G987" i="24"/>
  <c r="G986" i="24"/>
  <c r="G985" i="24"/>
  <c r="G984" i="24"/>
  <c r="G983" i="24"/>
  <c r="G982" i="24"/>
  <c r="G981" i="24"/>
  <c r="G980" i="24"/>
  <c r="G979" i="24"/>
  <c r="G978" i="24"/>
  <c r="G977" i="24"/>
  <c r="G976" i="24"/>
  <c r="G975" i="24"/>
  <c r="G974" i="24"/>
  <c r="G973" i="24"/>
  <c r="G972" i="24"/>
  <c r="G971" i="24"/>
  <c r="G970" i="24"/>
  <c r="G969" i="24"/>
  <c r="G968" i="24"/>
  <c r="G967" i="24"/>
  <c r="G966" i="24"/>
  <c r="G965" i="24"/>
  <c r="G964" i="24"/>
  <c r="G963" i="24"/>
  <c r="G962" i="24"/>
  <c r="G961" i="24"/>
  <c r="G960" i="24"/>
  <c r="G959" i="24"/>
  <c r="G958" i="24"/>
  <c r="G957" i="24"/>
  <c r="G956" i="24"/>
  <c r="G955" i="24"/>
  <c r="G954" i="24"/>
  <c r="G953" i="24"/>
  <c r="G952" i="24"/>
  <c r="G951" i="24"/>
  <c r="G950" i="24"/>
  <c r="G949" i="24"/>
  <c r="G948" i="24"/>
  <c r="G947" i="24"/>
  <c r="G946" i="24"/>
  <c r="G945" i="24"/>
  <c r="G944" i="24"/>
  <c r="G943" i="24"/>
  <c r="G942" i="24"/>
  <c r="G941" i="24"/>
  <c r="G940" i="24"/>
  <c r="G939" i="24"/>
  <c r="G938" i="24"/>
  <c r="G937" i="24"/>
  <c r="G936" i="24"/>
  <c r="G935" i="24"/>
  <c r="G934" i="24"/>
  <c r="G933" i="24"/>
  <c r="G932" i="24"/>
  <c r="G931" i="24"/>
  <c r="G930" i="24"/>
  <c r="G929" i="24"/>
  <c r="G928" i="24"/>
  <c r="G927" i="24"/>
  <c r="G926" i="24"/>
  <c r="G925" i="24"/>
  <c r="G924" i="24"/>
  <c r="G923" i="24"/>
  <c r="G922" i="24"/>
  <c r="G921" i="24"/>
  <c r="G920" i="24"/>
  <c r="G919" i="24"/>
  <c r="G918" i="24"/>
  <c r="G917" i="24"/>
  <c r="G916" i="24"/>
  <c r="G915" i="24"/>
  <c r="G914" i="24"/>
  <c r="G913" i="24"/>
  <c r="G912" i="24"/>
  <c r="G911" i="24"/>
  <c r="G910" i="24"/>
  <c r="G909" i="24"/>
  <c r="G908" i="24"/>
  <c r="G907" i="24"/>
  <c r="G906" i="24"/>
  <c r="G905" i="24"/>
  <c r="G904" i="24"/>
  <c r="G903" i="24"/>
  <c r="G902" i="24"/>
  <c r="G901" i="24"/>
  <c r="G900" i="24"/>
  <c r="G899" i="24"/>
  <c r="G898" i="24"/>
  <c r="G897" i="24"/>
  <c r="G896" i="24"/>
  <c r="G895" i="24"/>
  <c r="G894" i="24"/>
  <c r="G893" i="24"/>
  <c r="G892" i="24"/>
  <c r="G891" i="24"/>
  <c r="G890" i="24"/>
  <c r="G889" i="24"/>
  <c r="G888" i="24"/>
  <c r="G887" i="24"/>
  <c r="G886" i="24"/>
  <c r="G885" i="24"/>
  <c r="G884" i="24"/>
  <c r="G883" i="24"/>
  <c r="G882" i="24"/>
  <c r="G881" i="24"/>
  <c r="G880" i="24"/>
  <c r="G879" i="24"/>
  <c r="G878" i="24"/>
  <c r="G877" i="24"/>
  <c r="G876" i="24"/>
  <c r="G875" i="24"/>
  <c r="G874" i="24"/>
  <c r="G873" i="24"/>
  <c r="G872" i="24"/>
  <c r="G871" i="24"/>
  <c r="G870" i="24"/>
  <c r="G869" i="24"/>
  <c r="G868" i="24"/>
  <c r="G867" i="24"/>
  <c r="G866" i="24"/>
  <c r="G865" i="24"/>
  <c r="G864" i="24"/>
  <c r="G863" i="24"/>
  <c r="G862" i="24"/>
  <c r="G861" i="24"/>
  <c r="G860" i="24"/>
  <c r="G859" i="24"/>
  <c r="G858" i="24"/>
  <c r="G857" i="24"/>
  <c r="G856" i="24"/>
  <c r="G855" i="24"/>
  <c r="G854" i="24"/>
  <c r="G853" i="24"/>
  <c r="G852" i="24"/>
  <c r="G851" i="24"/>
  <c r="G850" i="24"/>
  <c r="G849" i="24"/>
  <c r="G848" i="24"/>
  <c r="G847" i="24"/>
  <c r="G846" i="24"/>
  <c r="G845" i="24"/>
  <c r="G844" i="24"/>
  <c r="G843" i="24"/>
  <c r="G842" i="24"/>
  <c r="G841" i="24"/>
  <c r="G840" i="24"/>
  <c r="G839" i="24"/>
  <c r="G838" i="24"/>
  <c r="G837" i="24"/>
  <c r="G836" i="24"/>
  <c r="G835" i="24"/>
  <c r="G834" i="24"/>
  <c r="G833" i="24"/>
  <c r="G832" i="24"/>
  <c r="G831" i="24"/>
  <c r="G830" i="24"/>
  <c r="G829" i="24"/>
  <c r="G828" i="24"/>
  <c r="G827" i="24"/>
  <c r="G826" i="24"/>
  <c r="G825" i="24"/>
  <c r="G824" i="24"/>
  <c r="G823" i="24"/>
  <c r="G822" i="24"/>
  <c r="G821" i="24"/>
  <c r="G820" i="24"/>
  <c r="G819" i="24"/>
  <c r="G818" i="24"/>
  <c r="G817" i="24"/>
  <c r="G816" i="24"/>
  <c r="G815" i="24"/>
  <c r="G814" i="24"/>
  <c r="G813" i="24"/>
  <c r="G812" i="24"/>
  <c r="G811" i="24"/>
  <c r="G810" i="24"/>
  <c r="G809" i="24"/>
  <c r="G808" i="24"/>
  <c r="G807" i="24"/>
  <c r="G806" i="24"/>
  <c r="G805" i="24"/>
  <c r="G804" i="24"/>
  <c r="G803" i="24"/>
  <c r="G802" i="24"/>
  <c r="G801" i="24"/>
  <c r="G800" i="24"/>
  <c r="G799" i="24"/>
  <c r="G798" i="24"/>
  <c r="G797" i="24"/>
  <c r="G796" i="24"/>
  <c r="G795" i="24"/>
  <c r="G794" i="24"/>
  <c r="G793" i="24"/>
  <c r="G792" i="24"/>
  <c r="G791" i="24"/>
  <c r="G790" i="24"/>
  <c r="G789" i="24"/>
  <c r="G788" i="24"/>
  <c r="G787" i="24"/>
  <c r="G786" i="24"/>
  <c r="G785" i="24"/>
  <c r="G784" i="24"/>
  <c r="G783" i="24"/>
  <c r="G782" i="24"/>
  <c r="G781" i="24"/>
  <c r="G780" i="24"/>
  <c r="G779" i="24"/>
  <c r="G778" i="24"/>
  <c r="G777" i="24"/>
  <c r="G776" i="24"/>
  <c r="G775" i="24"/>
  <c r="G774" i="24"/>
  <c r="G773" i="24"/>
  <c r="G772" i="24"/>
  <c r="G771" i="24"/>
  <c r="G770" i="24"/>
  <c r="G769" i="24"/>
  <c r="G768" i="24"/>
  <c r="G767" i="24"/>
  <c r="G766" i="24"/>
  <c r="G765" i="24"/>
  <c r="G764" i="24"/>
  <c r="G763" i="24"/>
  <c r="G762" i="24"/>
  <c r="G761" i="24"/>
  <c r="G760" i="24"/>
  <c r="G759" i="24"/>
  <c r="G758" i="24"/>
  <c r="G757" i="24"/>
  <c r="G756" i="24"/>
  <c r="G755" i="24"/>
  <c r="G754" i="24"/>
  <c r="G753" i="24"/>
  <c r="G752" i="24"/>
  <c r="G751" i="24"/>
  <c r="G750" i="24"/>
  <c r="G749" i="24"/>
  <c r="G748" i="24"/>
  <c r="G747" i="24"/>
  <c r="G746" i="24"/>
  <c r="G745" i="24"/>
  <c r="G744" i="24"/>
  <c r="G743" i="24"/>
  <c r="G742" i="24"/>
  <c r="G741" i="24"/>
  <c r="G740" i="24"/>
  <c r="G739" i="24"/>
  <c r="G738" i="24"/>
  <c r="G737" i="24"/>
  <c r="G736" i="24"/>
  <c r="G735" i="24"/>
  <c r="G734" i="24"/>
  <c r="G733" i="24"/>
  <c r="G732" i="24"/>
  <c r="G731" i="24"/>
  <c r="G730" i="24"/>
  <c r="G729" i="24"/>
  <c r="G728" i="24"/>
  <c r="G727" i="24"/>
  <c r="G726" i="24"/>
  <c r="G725" i="24"/>
  <c r="G724" i="24"/>
  <c r="G723" i="24"/>
  <c r="G722" i="24"/>
  <c r="G721" i="24"/>
  <c r="G720" i="24"/>
  <c r="G719" i="24"/>
  <c r="G718" i="24"/>
  <c r="G717" i="24"/>
  <c r="G716" i="24"/>
  <c r="G715" i="24"/>
  <c r="G714" i="24"/>
  <c r="G713" i="24"/>
  <c r="G712" i="24"/>
  <c r="G711" i="24"/>
  <c r="G710" i="24"/>
  <c r="G709" i="24"/>
  <c r="G708" i="24"/>
  <c r="G707" i="24"/>
  <c r="G706" i="24"/>
  <c r="G705" i="24"/>
  <c r="G704" i="24"/>
  <c r="G703" i="24"/>
  <c r="G702" i="24"/>
  <c r="G701" i="24"/>
  <c r="G700" i="24"/>
  <c r="G699" i="24"/>
  <c r="G698" i="24"/>
  <c r="G697" i="24"/>
  <c r="G696" i="24"/>
  <c r="G695" i="24"/>
  <c r="G694" i="24"/>
  <c r="G693" i="24"/>
  <c r="G692" i="24"/>
  <c r="G691" i="24"/>
  <c r="G690" i="24"/>
  <c r="G689" i="24"/>
  <c r="G688" i="24"/>
  <c r="G687" i="24"/>
  <c r="G686" i="24"/>
  <c r="G685" i="24"/>
  <c r="G684" i="24"/>
  <c r="G683" i="24"/>
  <c r="G682" i="24"/>
  <c r="G681" i="24"/>
  <c r="G680" i="24"/>
  <c r="G679" i="24"/>
  <c r="G678" i="24"/>
  <c r="G677" i="24"/>
  <c r="G676" i="24"/>
  <c r="G675" i="24"/>
  <c r="G674" i="24"/>
  <c r="G673" i="24"/>
  <c r="G672" i="24"/>
  <c r="G671" i="24"/>
  <c r="G670" i="24"/>
  <c r="G669" i="24"/>
  <c r="G668" i="24"/>
  <c r="G667" i="24"/>
  <c r="G666" i="24"/>
  <c r="G665" i="24"/>
  <c r="G664" i="24"/>
  <c r="G663" i="24"/>
  <c r="G662" i="24"/>
  <c r="G661" i="24"/>
  <c r="G660" i="24"/>
  <c r="G659" i="24"/>
  <c r="G658" i="24"/>
  <c r="G657" i="24"/>
  <c r="G656" i="24"/>
  <c r="G655" i="24"/>
  <c r="G654" i="24"/>
  <c r="G653" i="24"/>
  <c r="G652" i="24"/>
  <c r="G651" i="24"/>
  <c r="G650" i="24"/>
  <c r="G649" i="24"/>
  <c r="G648" i="24"/>
  <c r="G647" i="24"/>
  <c r="G646" i="24"/>
  <c r="G645" i="24"/>
  <c r="G644" i="24"/>
  <c r="G643" i="24"/>
  <c r="G642" i="24"/>
  <c r="G641" i="24"/>
  <c r="G640" i="24"/>
  <c r="G639" i="24"/>
  <c r="G638" i="24"/>
  <c r="G637" i="24"/>
  <c r="G636" i="24"/>
  <c r="G635" i="24"/>
  <c r="G634" i="24"/>
  <c r="G633" i="24"/>
  <c r="G632" i="24"/>
  <c r="G631" i="24"/>
  <c r="G630" i="24"/>
  <c r="G629" i="24"/>
  <c r="G628" i="24"/>
  <c r="G627" i="24"/>
  <c r="G626" i="24"/>
  <c r="G625" i="24"/>
  <c r="G624" i="24"/>
  <c r="G623" i="24"/>
  <c r="G622" i="24"/>
  <c r="G621" i="24"/>
  <c r="G620" i="24"/>
  <c r="G619" i="24"/>
  <c r="G618" i="24"/>
  <c r="G617" i="24"/>
  <c r="G616" i="24"/>
  <c r="G615" i="24"/>
  <c r="G614" i="24"/>
  <c r="G613" i="24"/>
  <c r="G612" i="24"/>
  <c r="G611" i="24"/>
  <c r="G610" i="24"/>
  <c r="G609" i="24"/>
  <c r="G608" i="24"/>
  <c r="G607" i="24"/>
  <c r="G606" i="24"/>
  <c r="G605" i="24"/>
  <c r="G604" i="24"/>
  <c r="G603" i="24"/>
  <c r="G602" i="24"/>
  <c r="G601" i="24"/>
  <c r="G600" i="24"/>
  <c r="G599" i="24"/>
  <c r="G598" i="24"/>
  <c r="G597" i="24"/>
  <c r="G596" i="24"/>
  <c r="G595" i="24"/>
  <c r="G594" i="24"/>
  <c r="G593" i="24"/>
  <c r="G592" i="24"/>
  <c r="G591" i="24"/>
  <c r="G590" i="24"/>
  <c r="G589" i="24"/>
  <c r="G588" i="24"/>
  <c r="G587" i="24"/>
  <c r="G586" i="24"/>
  <c r="G585" i="24"/>
  <c r="G584" i="24"/>
  <c r="G583" i="24"/>
  <c r="G582" i="24"/>
  <c r="G581" i="24"/>
  <c r="G580" i="24"/>
  <c r="G579" i="24"/>
  <c r="G578" i="24"/>
  <c r="G577" i="24"/>
  <c r="G576" i="24"/>
  <c r="G575" i="24"/>
  <c r="G574" i="24"/>
  <c r="G573" i="24"/>
  <c r="G572" i="24"/>
  <c r="G571" i="24"/>
  <c r="G570" i="24"/>
  <c r="G569" i="24"/>
  <c r="G568" i="24"/>
  <c r="G567" i="24"/>
  <c r="G566" i="24"/>
  <c r="G565" i="24"/>
  <c r="G564" i="24"/>
  <c r="G563" i="24"/>
  <c r="G562" i="24"/>
  <c r="G561" i="24"/>
  <c r="G560" i="24"/>
  <c r="G559" i="24"/>
  <c r="G558" i="24"/>
  <c r="G557" i="24"/>
  <c r="G556" i="24"/>
  <c r="G555" i="24"/>
  <c r="G554" i="24"/>
  <c r="G553" i="24"/>
  <c r="G552" i="24"/>
  <c r="G551" i="24"/>
  <c r="G550" i="24"/>
  <c r="G549" i="24"/>
  <c r="G548" i="24"/>
  <c r="G547" i="24"/>
  <c r="G546" i="24"/>
  <c r="G545" i="24"/>
  <c r="G544" i="24"/>
  <c r="G543" i="24"/>
  <c r="G542" i="24"/>
  <c r="G541" i="24"/>
  <c r="G540" i="24"/>
  <c r="G539" i="24"/>
  <c r="G538" i="24"/>
  <c r="G537" i="24"/>
  <c r="G536" i="24"/>
  <c r="G535" i="24"/>
  <c r="G534" i="24"/>
  <c r="G533" i="24"/>
  <c r="G532" i="24"/>
  <c r="G531" i="24"/>
  <c r="G530" i="24"/>
  <c r="G529" i="24"/>
  <c r="G528" i="24"/>
  <c r="G527" i="24"/>
  <c r="G526" i="24"/>
  <c r="G525" i="24"/>
  <c r="G524" i="24"/>
  <c r="G523" i="24"/>
  <c r="G522" i="24"/>
  <c r="G521" i="24"/>
  <c r="G520" i="24"/>
  <c r="G519" i="24"/>
  <c r="G518" i="24"/>
  <c r="G517" i="24"/>
  <c r="G516" i="24"/>
  <c r="G515" i="24"/>
  <c r="G514" i="24"/>
  <c r="G513" i="24"/>
  <c r="G512" i="24"/>
  <c r="G511" i="24"/>
  <c r="G510" i="24"/>
  <c r="G509" i="24"/>
  <c r="G508" i="24"/>
  <c r="G507" i="24"/>
  <c r="G506" i="24"/>
  <c r="G505" i="24"/>
  <c r="G504" i="24"/>
  <c r="G503" i="24"/>
  <c r="G502" i="24"/>
  <c r="G501" i="24"/>
  <c r="G500" i="24"/>
  <c r="G499" i="24"/>
  <c r="G498" i="24"/>
  <c r="G497" i="24"/>
  <c r="G496" i="24"/>
  <c r="G495" i="24"/>
  <c r="G494" i="24"/>
  <c r="G493" i="24"/>
  <c r="G492" i="24"/>
  <c r="G491" i="24"/>
  <c r="G490" i="24"/>
  <c r="G489" i="24"/>
  <c r="G488" i="24"/>
  <c r="G487" i="24"/>
  <c r="G486" i="24"/>
  <c r="G485" i="24"/>
  <c r="G484" i="24"/>
  <c r="G483" i="24"/>
  <c r="G482" i="24"/>
  <c r="G481" i="24"/>
  <c r="G480" i="24"/>
  <c r="G479" i="24"/>
  <c r="G478" i="24"/>
  <c r="G477" i="24"/>
  <c r="G476" i="24"/>
  <c r="G475" i="24"/>
  <c r="G474" i="24"/>
  <c r="G473" i="24"/>
  <c r="G472" i="24"/>
  <c r="G471" i="24"/>
  <c r="G470" i="24"/>
  <c r="G469" i="24"/>
  <c r="G468" i="24"/>
  <c r="G467" i="24"/>
  <c r="G466" i="24"/>
  <c r="G465" i="24"/>
  <c r="G464" i="24"/>
  <c r="G463" i="24"/>
  <c r="G462" i="24"/>
  <c r="G461" i="24"/>
  <c r="G460" i="24"/>
  <c r="G459" i="24"/>
  <c r="G458" i="24"/>
  <c r="G457" i="24"/>
  <c r="G456" i="24"/>
  <c r="G455" i="24"/>
  <c r="G454" i="24"/>
  <c r="G453" i="24"/>
  <c r="G452" i="24"/>
  <c r="G451" i="24"/>
  <c r="G450" i="24"/>
  <c r="G449" i="24"/>
  <c r="G448" i="24"/>
  <c r="G447" i="24"/>
  <c r="G446" i="24"/>
  <c r="G445" i="24"/>
  <c r="G444" i="24"/>
  <c r="G443" i="24"/>
  <c r="G442" i="24"/>
  <c r="G441" i="24"/>
  <c r="G440" i="24"/>
  <c r="G439" i="24"/>
  <c r="G438" i="24"/>
  <c r="G437" i="24"/>
  <c r="G436" i="24"/>
  <c r="G435" i="24"/>
  <c r="G434" i="24"/>
  <c r="G433" i="24"/>
  <c r="G432" i="24"/>
  <c r="G431" i="24"/>
  <c r="G430" i="24"/>
  <c r="G429" i="24"/>
  <c r="G428" i="24"/>
  <c r="G427" i="24"/>
  <c r="G426" i="24"/>
  <c r="G425" i="24"/>
  <c r="G424" i="24"/>
  <c r="G423" i="24"/>
  <c r="G422" i="24"/>
  <c r="G421" i="24"/>
  <c r="G420" i="24"/>
  <c r="G419" i="24"/>
  <c r="G418" i="24"/>
  <c r="G417" i="24"/>
  <c r="G416" i="24"/>
  <c r="G415" i="24"/>
  <c r="G414" i="24"/>
  <c r="G413" i="24"/>
  <c r="G412" i="24"/>
  <c r="G411" i="24"/>
  <c r="G410" i="24"/>
  <c r="G409" i="24"/>
  <c r="G408" i="24"/>
  <c r="G407" i="24"/>
  <c r="G406" i="24"/>
  <c r="G405" i="24"/>
  <c r="G404" i="24"/>
  <c r="G403" i="24"/>
  <c r="G402" i="24"/>
  <c r="G401" i="24"/>
  <c r="G400" i="24"/>
  <c r="G399" i="24"/>
  <c r="G398" i="24"/>
  <c r="G397" i="24"/>
  <c r="G396" i="24"/>
  <c r="G395" i="24"/>
  <c r="G394" i="24"/>
  <c r="G393" i="24"/>
  <c r="G392" i="24"/>
  <c r="G391" i="24"/>
  <c r="G390" i="24"/>
  <c r="G389" i="24"/>
  <c r="G388" i="24"/>
  <c r="G387" i="24"/>
  <c r="G386" i="24"/>
  <c r="G385" i="24"/>
  <c r="G384" i="24"/>
  <c r="G383" i="24"/>
  <c r="G382" i="24"/>
  <c r="G381" i="24"/>
  <c r="G380" i="24"/>
  <c r="G379" i="24"/>
  <c r="G378" i="24"/>
  <c r="G377" i="24"/>
  <c r="G376" i="24"/>
  <c r="G375" i="24"/>
  <c r="G374" i="24"/>
  <c r="G373" i="24"/>
  <c r="G372" i="24"/>
  <c r="G371" i="24"/>
  <c r="G370" i="24"/>
  <c r="G369" i="24"/>
  <c r="G368" i="24"/>
  <c r="G367" i="24"/>
  <c r="G366" i="24"/>
  <c r="G365" i="24"/>
  <c r="G364" i="24"/>
  <c r="G363" i="24"/>
  <c r="G362" i="24"/>
  <c r="G361" i="24"/>
  <c r="G360" i="24"/>
  <c r="G359" i="24"/>
  <c r="G358" i="24"/>
  <c r="G357" i="24"/>
  <c r="G356" i="24"/>
  <c r="G355" i="24"/>
  <c r="G354" i="24"/>
  <c r="G353" i="24"/>
  <c r="G352" i="24"/>
  <c r="G351" i="24"/>
  <c r="G350" i="24"/>
  <c r="G349" i="24"/>
  <c r="G348" i="24"/>
  <c r="G347" i="24"/>
  <c r="G346" i="24"/>
  <c r="G345" i="24"/>
  <c r="G344" i="24"/>
  <c r="G343" i="24"/>
  <c r="G342" i="24"/>
  <c r="G341" i="24"/>
  <c r="G340" i="24"/>
  <c r="G339" i="24"/>
  <c r="G338" i="24"/>
  <c r="G337" i="24"/>
  <c r="G336" i="24"/>
  <c r="G335" i="24"/>
  <c r="G334" i="24"/>
  <c r="G333" i="24"/>
  <c r="G332" i="24"/>
  <c r="G331" i="24"/>
  <c r="G330" i="24"/>
  <c r="G329" i="24"/>
  <c r="G328" i="24"/>
  <c r="G327" i="24"/>
  <c r="G326" i="24"/>
  <c r="G325" i="24"/>
  <c r="G324" i="24"/>
  <c r="G323" i="24"/>
  <c r="G322" i="24"/>
  <c r="G321" i="24"/>
  <c r="G320" i="24"/>
  <c r="G319" i="24"/>
  <c r="G318" i="24"/>
  <c r="G317" i="24"/>
  <c r="G316" i="24"/>
  <c r="G315" i="24"/>
  <c r="G314" i="24"/>
  <c r="G313" i="24"/>
  <c r="G312" i="24"/>
  <c r="G311" i="24"/>
  <c r="G310" i="24"/>
  <c r="G309" i="24"/>
  <c r="G308" i="24"/>
  <c r="G307" i="24"/>
  <c r="G306" i="24"/>
  <c r="G305" i="24"/>
  <c r="G304" i="24"/>
  <c r="G303" i="24"/>
  <c r="G302" i="24"/>
  <c r="G301" i="24"/>
  <c r="G300" i="24"/>
  <c r="G299" i="24"/>
  <c r="G298" i="24"/>
  <c r="G297" i="24"/>
  <c r="G296" i="24"/>
  <c r="G295" i="24"/>
  <c r="G294" i="24"/>
  <c r="G293" i="24"/>
  <c r="G292" i="24"/>
  <c r="G291" i="24"/>
  <c r="G290" i="24"/>
  <c r="G289" i="24"/>
  <c r="G288" i="24"/>
  <c r="G287" i="24"/>
  <c r="G286" i="24"/>
  <c r="G285" i="24"/>
  <c r="G284" i="24"/>
  <c r="G283" i="24"/>
  <c r="G282" i="24"/>
  <c r="G281" i="24"/>
  <c r="G280" i="24"/>
  <c r="G279" i="24"/>
  <c r="G278" i="24"/>
  <c r="G277" i="24"/>
  <c r="G276" i="24"/>
  <c r="G275" i="24"/>
  <c r="G274" i="24"/>
  <c r="G273" i="24"/>
  <c r="G272" i="24"/>
  <c r="G271" i="24"/>
  <c r="G270" i="24"/>
  <c r="G269" i="24"/>
  <c r="G268" i="24"/>
  <c r="G267" i="24"/>
  <c r="G266" i="24"/>
  <c r="G265" i="24"/>
  <c r="G264" i="24"/>
  <c r="G263" i="24"/>
  <c r="G262" i="24"/>
  <c r="G261" i="24"/>
  <c r="G260" i="24"/>
  <c r="G259" i="24"/>
  <c r="G258" i="24"/>
  <c r="G257" i="24"/>
  <c r="G256" i="24"/>
  <c r="G255" i="24"/>
  <c r="G254" i="24"/>
  <c r="G253" i="24"/>
  <c r="G252" i="24"/>
  <c r="G251" i="24"/>
  <c r="G250" i="24"/>
  <c r="G249" i="24"/>
  <c r="G248" i="24"/>
  <c r="G247" i="24"/>
  <c r="G246" i="24"/>
  <c r="G245" i="24"/>
  <c r="G244" i="24"/>
  <c r="G243" i="24"/>
  <c r="G242" i="24"/>
  <c r="G241" i="24"/>
  <c r="G240" i="24"/>
  <c r="G239" i="24"/>
  <c r="G238" i="24"/>
  <c r="G237" i="24"/>
  <c r="G236" i="24"/>
  <c r="G235" i="24"/>
  <c r="G234" i="24"/>
  <c r="G233" i="24"/>
  <c r="G232" i="24"/>
  <c r="G231" i="24"/>
  <c r="G230" i="24"/>
  <c r="G229" i="24"/>
  <c r="G228" i="24"/>
  <c r="G227" i="24"/>
  <c r="G226" i="24"/>
  <c r="G225" i="24"/>
  <c r="G224" i="24"/>
  <c r="G223" i="24"/>
  <c r="G221" i="24"/>
  <c r="G220" i="24"/>
  <c r="G219" i="24"/>
  <c r="G218" i="24"/>
  <c r="G217" i="24"/>
  <c r="G216" i="24"/>
  <c r="G215" i="24"/>
  <c r="G214" i="24"/>
  <c r="G213" i="24"/>
  <c r="G212" i="24"/>
  <c r="G211" i="24"/>
  <c r="G210" i="24"/>
  <c r="G209" i="24"/>
  <c r="G208" i="24"/>
  <c r="G207" i="24"/>
  <c r="G206" i="24"/>
  <c r="G205" i="24"/>
  <c r="G204" i="24"/>
  <c r="G203" i="24"/>
  <c r="G202" i="24"/>
  <c r="G201" i="24"/>
  <c r="G200" i="24"/>
  <c r="G199" i="24"/>
  <c r="G198" i="24"/>
  <c r="G197" i="24"/>
  <c r="G196" i="24"/>
  <c r="G195" i="24"/>
  <c r="G194" i="24"/>
  <c r="G193" i="24"/>
  <c r="G192" i="24"/>
  <c r="G191" i="24"/>
  <c r="G190" i="24"/>
  <c r="G189" i="24"/>
  <c r="G188" i="24"/>
  <c r="G187" i="24"/>
  <c r="G186" i="24"/>
  <c r="G185" i="24"/>
  <c r="G184" i="24"/>
  <c r="G183" i="24"/>
  <c r="G182" i="24"/>
  <c r="G181" i="24"/>
  <c r="G180" i="24"/>
  <c r="G179" i="24"/>
  <c r="G178" i="24"/>
  <c r="G177" i="24"/>
  <c r="G176" i="24"/>
  <c r="G175" i="24"/>
  <c r="G174" i="24"/>
  <c r="G173" i="24"/>
  <c r="G172" i="24"/>
  <c r="G171" i="24"/>
  <c r="G170" i="24"/>
  <c r="G169" i="24"/>
  <c r="G168" i="24"/>
  <c r="G167" i="24"/>
  <c r="G166" i="24"/>
  <c r="G165" i="24"/>
  <c r="G164" i="24"/>
  <c r="G163" i="24"/>
  <c r="G162" i="24"/>
  <c r="G161" i="24"/>
  <c r="G160" i="24"/>
  <c r="G159" i="24"/>
  <c r="G158" i="24"/>
  <c r="G157" i="24"/>
  <c r="G156" i="24"/>
  <c r="G155" i="24"/>
  <c r="G154" i="24"/>
  <c r="G153" i="24"/>
  <c r="G152" i="24"/>
  <c r="G151" i="24"/>
  <c r="G150" i="24"/>
  <c r="G149" i="24"/>
  <c r="G148" i="24"/>
  <c r="G147" i="24"/>
  <c r="G146" i="24"/>
  <c r="G145" i="24"/>
  <c r="G144" i="24"/>
  <c r="G143" i="24"/>
  <c r="G142" i="24"/>
  <c r="G141" i="24"/>
  <c r="G140" i="24"/>
  <c r="G139" i="24"/>
  <c r="G138" i="24"/>
  <c r="G137" i="24"/>
  <c r="G136" i="24"/>
  <c r="G135" i="24"/>
  <c r="G134" i="24"/>
  <c r="G133" i="24"/>
  <c r="G132" i="24"/>
  <c r="G131" i="24"/>
  <c r="G130" i="24"/>
  <c r="G129" i="24"/>
  <c r="G128" i="24"/>
  <c r="G127" i="24"/>
  <c r="G126" i="24"/>
  <c r="G125" i="24"/>
  <c r="G124" i="24"/>
  <c r="G123" i="24"/>
  <c r="G122" i="24"/>
  <c r="G121" i="24"/>
  <c r="G120" i="24"/>
  <c r="G119" i="24"/>
  <c r="G118" i="24"/>
  <c r="G117" i="24"/>
  <c r="G116" i="24"/>
  <c r="G115" i="24"/>
  <c r="G114" i="24"/>
  <c r="G113" i="24"/>
  <c r="G112" i="24"/>
  <c r="G111" i="24"/>
  <c r="G110" i="24"/>
  <c r="G109" i="24"/>
  <c r="G108" i="24"/>
  <c r="G107" i="24"/>
  <c r="G106" i="24"/>
  <c r="G105" i="24"/>
  <c r="G104" i="24"/>
  <c r="G103" i="24"/>
  <c r="G102" i="24"/>
  <c r="G101" i="24"/>
  <c r="G100" i="24"/>
  <c r="G99" i="24"/>
  <c r="G98" i="24"/>
  <c r="G97" i="24"/>
  <c r="G96" i="24"/>
  <c r="G95" i="24"/>
  <c r="G94" i="24"/>
  <c r="G93" i="24"/>
  <c r="G92" i="24"/>
  <c r="G91" i="24"/>
  <c r="G90" i="24"/>
  <c r="G89" i="24"/>
  <c r="G88" i="24"/>
  <c r="G87" i="24"/>
  <c r="G86" i="24"/>
  <c r="G85" i="24"/>
  <c r="G84" i="24"/>
  <c r="G83" i="24"/>
  <c r="G82" i="24"/>
  <c r="G81" i="24"/>
  <c r="G80" i="24"/>
  <c r="G79" i="24"/>
  <c r="G78" i="24"/>
  <c r="G77" i="24"/>
  <c r="G76" i="24"/>
  <c r="G75" i="24"/>
  <c r="G74" i="24"/>
  <c r="G73" i="24"/>
  <c r="G72" i="24"/>
  <c r="G71" i="24"/>
  <c r="G70" i="24"/>
  <c r="G69" i="24"/>
  <c r="G68" i="24"/>
  <c r="G67" i="24"/>
  <c r="G66" i="24"/>
  <c r="G65" i="24"/>
  <c r="G64" i="24"/>
  <c r="G63" i="24"/>
  <c r="G62" i="24"/>
  <c r="G61" i="24"/>
  <c r="G60" i="24"/>
  <c r="G59"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G26" i="24"/>
  <c r="G25" i="24"/>
  <c r="G24" i="24"/>
  <c r="G23" i="24"/>
  <c r="G22" i="24"/>
  <c r="G21" i="24"/>
  <c r="G20" i="24"/>
  <c r="G19" i="24"/>
  <c r="G18" i="24"/>
  <c r="G17" i="24"/>
  <c r="G16" i="24"/>
  <c r="G15" i="24"/>
  <c r="G14" i="24"/>
  <c r="G13" i="24"/>
  <c r="G12" i="24"/>
  <c r="G11" i="24"/>
  <c r="G10" i="24"/>
  <c r="G9" i="24"/>
  <c r="G8" i="24"/>
  <c r="G7" i="24"/>
  <c r="G6" i="24"/>
  <c r="G5" i="24"/>
  <c r="G4" i="24"/>
  <c r="G3" i="24"/>
  <c r="G2" i="24"/>
  <c r="F19" i="12"/>
  <c r="C2" i="23" l="1"/>
  <c r="I6" i="12" l="1"/>
  <c r="D25" i="12" l="1"/>
  <c r="F25" i="12" s="1"/>
  <c r="H12" i="12"/>
  <c r="L35" i="12" l="1"/>
  <c r="H20" i="12"/>
  <c r="D20" i="12"/>
  <c r="L20" i="12" s="1"/>
  <c r="B1" i="12"/>
  <c r="N4" i="12"/>
  <c r="L33" i="12" l="1"/>
  <c r="I8" i="12"/>
  <c r="F16" i="12"/>
  <c r="B16" i="12"/>
  <c r="C6321" i="24"/>
  <c r="C6320" i="24"/>
  <c r="C6319" i="24"/>
  <c r="C6318" i="24"/>
  <c r="C6317" i="24"/>
  <c r="C6316" i="24"/>
  <c r="C6315" i="24"/>
  <c r="C6314" i="24"/>
  <c r="C6313" i="24"/>
  <c r="C6312" i="24"/>
  <c r="C6311" i="24"/>
  <c r="C6310" i="24"/>
  <c r="C6309" i="24"/>
  <c r="C6308" i="24"/>
  <c r="C6307" i="24"/>
  <c r="C6306" i="24"/>
  <c r="C6305" i="24"/>
  <c r="C6304" i="24"/>
  <c r="C6303" i="24"/>
  <c r="C6302" i="24"/>
  <c r="C6301" i="24"/>
  <c r="C6300" i="24"/>
  <c r="C6299" i="24"/>
  <c r="C6298" i="24"/>
  <c r="C6297" i="24"/>
  <c r="C6296" i="24"/>
  <c r="C6295" i="24"/>
  <c r="C6294" i="24"/>
  <c r="C6293" i="24"/>
  <c r="C6292" i="24"/>
  <c r="C6291" i="24"/>
  <c r="C6290" i="24"/>
  <c r="C6289" i="24"/>
  <c r="C6288" i="24"/>
  <c r="C6287" i="24"/>
  <c r="C6286" i="24"/>
  <c r="C6285" i="24"/>
  <c r="C6284" i="24"/>
  <c r="C6283" i="24"/>
  <c r="C6282" i="24"/>
  <c r="C6281" i="24"/>
  <c r="C6280" i="24"/>
  <c r="C6279" i="24"/>
  <c r="C6278" i="24"/>
  <c r="C6277" i="24"/>
  <c r="C6276" i="24"/>
  <c r="C6275" i="24"/>
  <c r="C6274" i="24"/>
  <c r="C6273" i="24"/>
  <c r="C6272" i="24"/>
  <c r="C6271" i="24"/>
  <c r="C6270" i="24"/>
  <c r="C6269" i="24"/>
  <c r="C6268" i="24"/>
  <c r="C6267" i="24"/>
  <c r="C6266" i="24"/>
  <c r="C6265" i="24"/>
  <c r="C6264" i="24"/>
  <c r="C6263" i="24"/>
  <c r="C6262" i="24"/>
  <c r="C6261" i="24"/>
  <c r="C6260" i="24"/>
  <c r="C6259" i="24"/>
  <c r="C6258" i="24"/>
  <c r="C6257" i="24"/>
  <c r="C6256" i="24"/>
  <c r="C6255" i="24"/>
  <c r="C6254" i="24"/>
  <c r="C6253" i="24"/>
  <c r="C6252" i="24"/>
  <c r="C6251" i="24"/>
  <c r="C6250" i="24"/>
  <c r="C6249" i="24"/>
  <c r="C6248" i="24"/>
  <c r="C6247" i="24"/>
  <c r="C6246" i="24"/>
  <c r="C6245" i="24"/>
  <c r="C6244" i="24"/>
  <c r="C6243" i="24"/>
  <c r="C6242" i="24"/>
  <c r="C6241" i="24"/>
  <c r="C6240" i="24"/>
  <c r="C6239" i="24"/>
  <c r="C6238" i="24"/>
  <c r="C6237" i="24"/>
  <c r="C6236" i="24"/>
  <c r="C6235" i="24"/>
  <c r="C6234" i="24"/>
  <c r="C6233" i="24"/>
  <c r="C6232" i="24"/>
  <c r="C6231" i="24"/>
  <c r="C6230" i="24"/>
  <c r="C6229" i="24"/>
  <c r="C6228" i="24"/>
  <c r="C6227" i="24"/>
  <c r="C6226" i="24"/>
  <c r="C6225" i="24"/>
  <c r="C6224" i="24"/>
  <c r="C6223" i="24"/>
  <c r="C6222" i="24"/>
  <c r="C6221" i="24"/>
  <c r="C6220" i="24"/>
  <c r="C6219" i="24"/>
  <c r="C6218" i="24"/>
  <c r="C6217" i="24"/>
  <c r="C6216" i="24"/>
  <c r="C6215" i="24"/>
  <c r="C6214" i="24"/>
  <c r="C6213" i="24"/>
  <c r="C6212" i="24"/>
  <c r="C6211" i="24"/>
  <c r="C6210" i="24"/>
  <c r="C6209" i="24"/>
  <c r="C6208" i="24"/>
  <c r="C6207" i="24"/>
  <c r="C6206" i="24"/>
  <c r="C6205" i="24"/>
  <c r="C6204" i="24"/>
  <c r="C6203" i="24"/>
  <c r="C6202" i="24"/>
  <c r="C6201" i="24"/>
  <c r="C6200" i="24"/>
  <c r="C6199" i="24"/>
  <c r="C6198" i="24"/>
  <c r="C6197" i="24"/>
  <c r="C6196" i="24"/>
  <c r="C6195" i="24"/>
  <c r="C6194" i="24"/>
  <c r="C6193" i="24"/>
  <c r="C6192" i="24"/>
  <c r="C6191" i="24"/>
  <c r="C6190" i="24"/>
  <c r="C6189" i="24"/>
  <c r="C6188" i="24"/>
  <c r="C6187" i="24"/>
  <c r="C6186" i="24"/>
  <c r="C6185" i="24"/>
  <c r="C6184" i="24"/>
  <c r="C6183" i="24"/>
  <c r="C6182" i="24"/>
  <c r="C6181" i="24"/>
  <c r="C6180" i="24"/>
  <c r="C6179" i="24"/>
  <c r="C6178" i="24"/>
  <c r="C6177" i="24"/>
  <c r="C6176" i="24"/>
  <c r="C6175" i="24"/>
  <c r="C6174" i="24"/>
  <c r="C6173" i="24"/>
  <c r="C6172" i="24"/>
  <c r="C6171" i="24"/>
  <c r="C6170" i="24"/>
  <c r="C6169" i="24"/>
  <c r="C6168" i="24"/>
  <c r="C6167" i="24"/>
  <c r="C6166" i="24"/>
  <c r="C6165" i="24"/>
  <c r="C6164" i="24"/>
  <c r="C6163" i="24"/>
  <c r="C6162" i="24"/>
  <c r="C6161" i="24"/>
  <c r="C6160" i="24"/>
  <c r="C6159" i="24"/>
  <c r="C6158" i="24"/>
  <c r="C6157" i="24"/>
  <c r="C6156" i="24"/>
  <c r="C6155" i="24"/>
  <c r="C6154" i="24"/>
  <c r="C6153" i="24"/>
  <c r="C6152" i="24"/>
  <c r="C6151" i="24"/>
  <c r="C6150" i="24"/>
  <c r="C6149" i="24"/>
  <c r="C6148" i="24"/>
  <c r="C6147" i="24"/>
  <c r="C6146" i="24"/>
  <c r="C6145" i="24"/>
  <c r="C6144" i="24"/>
  <c r="C6143" i="24"/>
  <c r="C6142" i="24"/>
  <c r="C6141" i="24"/>
  <c r="C6140" i="24"/>
  <c r="C6139" i="24"/>
  <c r="C6138" i="24"/>
  <c r="C6137" i="24"/>
  <c r="C6136" i="24"/>
  <c r="C6135" i="24"/>
  <c r="C6134" i="24"/>
  <c r="C6133" i="24"/>
  <c r="C6132" i="24"/>
  <c r="C6131" i="24"/>
  <c r="C6130" i="24"/>
  <c r="C6129" i="24"/>
  <c r="C6128" i="24"/>
  <c r="C6127" i="24"/>
  <c r="C6126" i="24"/>
  <c r="C6125" i="24"/>
  <c r="C6124" i="24"/>
  <c r="C6123" i="24"/>
  <c r="C6122" i="24"/>
  <c r="C6121" i="24"/>
  <c r="C6120" i="24"/>
  <c r="C6119" i="24"/>
  <c r="C6118" i="24"/>
  <c r="C6117" i="24"/>
  <c r="C6116" i="24"/>
  <c r="C6115" i="24"/>
  <c r="C6114" i="24"/>
  <c r="C6113" i="24"/>
  <c r="C6112" i="24"/>
  <c r="C6111" i="24"/>
  <c r="C6110" i="24"/>
  <c r="C6109" i="24"/>
  <c r="C6108" i="24"/>
  <c r="C6107" i="24"/>
  <c r="C6106" i="24"/>
  <c r="C6105" i="24"/>
  <c r="C6104" i="24"/>
  <c r="C6103" i="24"/>
  <c r="C6102" i="24"/>
  <c r="C6101" i="24"/>
  <c r="C6100" i="24"/>
  <c r="C6099" i="24"/>
  <c r="C6098" i="24"/>
  <c r="C6097" i="24"/>
  <c r="C6096" i="24"/>
  <c r="C6095" i="24"/>
  <c r="C6094" i="24"/>
  <c r="C6093" i="24"/>
  <c r="C6092" i="24"/>
  <c r="C6091" i="24"/>
  <c r="C6090" i="24"/>
  <c r="C6089" i="24"/>
  <c r="C6088" i="24"/>
  <c r="C6087" i="24"/>
  <c r="C6086" i="24"/>
  <c r="C6085" i="24"/>
  <c r="C6084" i="24"/>
  <c r="C6083" i="24"/>
  <c r="C6082" i="24"/>
  <c r="C6081" i="24"/>
  <c r="C6080" i="24"/>
  <c r="C6079" i="24"/>
  <c r="C6078" i="24"/>
  <c r="C6077" i="24"/>
  <c r="C6076" i="24"/>
  <c r="C6075" i="24"/>
  <c r="C6074" i="24"/>
  <c r="C6073" i="24"/>
  <c r="C6072" i="24"/>
  <c r="C6071" i="24"/>
  <c r="C6070" i="24"/>
  <c r="C6069" i="24"/>
  <c r="C6068" i="24"/>
  <c r="C6067" i="24"/>
  <c r="C6066" i="24"/>
  <c r="C6065" i="24"/>
  <c r="C6064" i="24"/>
  <c r="C6063" i="24"/>
  <c r="C6062" i="24"/>
  <c r="C6061" i="24"/>
  <c r="C6060" i="24"/>
  <c r="C6059" i="24"/>
  <c r="C6058" i="24"/>
  <c r="C6057" i="24"/>
  <c r="C6056" i="24"/>
  <c r="C6055" i="24"/>
  <c r="C6054" i="24"/>
  <c r="C6053" i="24"/>
  <c r="C6052" i="24"/>
  <c r="C6051" i="24"/>
  <c r="C6050" i="24"/>
  <c r="C6049" i="24"/>
  <c r="C6048" i="24"/>
  <c r="C6047" i="24"/>
  <c r="C6046" i="24"/>
  <c r="C6045" i="24"/>
  <c r="C6044" i="24"/>
  <c r="C6043" i="24"/>
  <c r="C6042" i="24"/>
  <c r="C6041" i="24"/>
  <c r="C6040" i="24"/>
  <c r="C6039" i="24"/>
  <c r="C6038" i="24"/>
  <c r="C6037" i="24"/>
  <c r="C6036" i="24"/>
  <c r="C6035" i="24"/>
  <c r="C6034" i="24"/>
  <c r="C6033" i="24"/>
  <c r="C6032" i="24"/>
  <c r="C6031" i="24"/>
  <c r="C6030" i="24"/>
  <c r="C6029" i="24"/>
  <c r="C6028" i="24"/>
  <c r="C6027" i="24"/>
  <c r="C6026" i="24"/>
  <c r="C6025" i="24"/>
  <c r="C6024" i="24"/>
  <c r="C6023" i="24"/>
  <c r="C6022" i="24"/>
  <c r="C6021" i="24"/>
  <c r="C6020" i="24"/>
  <c r="C6019" i="24"/>
  <c r="C6018" i="24"/>
  <c r="C6017" i="24"/>
  <c r="C6016" i="24"/>
  <c r="C6015" i="24"/>
  <c r="C6014" i="24"/>
  <c r="C6013" i="24"/>
  <c r="C6012" i="24"/>
  <c r="C6011" i="24"/>
  <c r="C6010" i="24"/>
  <c r="C6009" i="24"/>
  <c r="C6008" i="24"/>
  <c r="C6007" i="24"/>
  <c r="C6006" i="24"/>
  <c r="C6005" i="24"/>
  <c r="C6004" i="24"/>
  <c r="C6003" i="24"/>
  <c r="C6002" i="24"/>
  <c r="C6001" i="24"/>
  <c r="C6000" i="24"/>
  <c r="C5999" i="24"/>
  <c r="C5998" i="24"/>
  <c r="C5997" i="24"/>
  <c r="C5996" i="24"/>
  <c r="C5995" i="24"/>
  <c r="C5994" i="24"/>
  <c r="C5993" i="24"/>
  <c r="C5992" i="24"/>
  <c r="C5991" i="24"/>
  <c r="C5990" i="24"/>
  <c r="C5989" i="24"/>
  <c r="C5988" i="24"/>
  <c r="C5987" i="24"/>
  <c r="C5986" i="24"/>
  <c r="C5985" i="24"/>
  <c r="C5984" i="24"/>
  <c r="C5983" i="24"/>
  <c r="C5982" i="24"/>
  <c r="C5981" i="24"/>
  <c r="C5980" i="24"/>
  <c r="C5979" i="24"/>
  <c r="C5978" i="24"/>
  <c r="C5977" i="24"/>
  <c r="C5976" i="24"/>
  <c r="C5975" i="24"/>
  <c r="C5974" i="24"/>
  <c r="C5973" i="24"/>
  <c r="C5972" i="24"/>
  <c r="C5971" i="24"/>
  <c r="C5970" i="24"/>
  <c r="C5969" i="24"/>
  <c r="C5968" i="24"/>
  <c r="C5967" i="24"/>
  <c r="C5966" i="24"/>
  <c r="C5965" i="24"/>
  <c r="C5964" i="24"/>
  <c r="C5963" i="24"/>
  <c r="C5962" i="24"/>
  <c r="C5961" i="24"/>
  <c r="C5960" i="24"/>
  <c r="C5959" i="24"/>
  <c r="C5958" i="24"/>
  <c r="C5957" i="24"/>
  <c r="C5956" i="24"/>
  <c r="C5955" i="24"/>
  <c r="C5954" i="24"/>
  <c r="C5953" i="24"/>
  <c r="C5952" i="24"/>
  <c r="C5951" i="24"/>
  <c r="C5950" i="24"/>
  <c r="C5949" i="24"/>
  <c r="C5948" i="24"/>
  <c r="C5947" i="24"/>
  <c r="C5946" i="24"/>
  <c r="C5945" i="24"/>
  <c r="C5944" i="24"/>
  <c r="C5943" i="24"/>
  <c r="C5942" i="24"/>
  <c r="C5941" i="24"/>
  <c r="C5940" i="24"/>
  <c r="C5939" i="24"/>
  <c r="C5938" i="24"/>
  <c r="C5937" i="24"/>
  <c r="C5936" i="24"/>
  <c r="C5935" i="24"/>
  <c r="C5934" i="24"/>
  <c r="C5933" i="24"/>
  <c r="C5932" i="24"/>
  <c r="C5931" i="24"/>
  <c r="C5930" i="24"/>
  <c r="C5929" i="24"/>
  <c r="C5928" i="24"/>
  <c r="C5927" i="24"/>
  <c r="C5926" i="24"/>
  <c r="C5925" i="24"/>
  <c r="C5924" i="24"/>
  <c r="C5923" i="24"/>
  <c r="C5922" i="24"/>
  <c r="C5921" i="24"/>
  <c r="C5920" i="24"/>
  <c r="C5919" i="24"/>
  <c r="C5918" i="24"/>
  <c r="C5917" i="24"/>
  <c r="C5916" i="24"/>
  <c r="C5915" i="24"/>
  <c r="C5914" i="24"/>
  <c r="C5913" i="24"/>
  <c r="C5912" i="24"/>
  <c r="C5911" i="24"/>
  <c r="C5910" i="24"/>
  <c r="C5909" i="24"/>
  <c r="C5908" i="24"/>
  <c r="C5907" i="24"/>
  <c r="C5906" i="24"/>
  <c r="C5905" i="24"/>
  <c r="C5904" i="24"/>
  <c r="C5903" i="24"/>
  <c r="C5902" i="24"/>
  <c r="C5901" i="24"/>
  <c r="C5900" i="24"/>
  <c r="C5899" i="24"/>
  <c r="C5898" i="24"/>
  <c r="C5897" i="24"/>
  <c r="C5896" i="24"/>
  <c r="C5895" i="24"/>
  <c r="C5894" i="24"/>
  <c r="C5893" i="24"/>
  <c r="C5892" i="24"/>
  <c r="C5891" i="24"/>
  <c r="C5890" i="24"/>
  <c r="C5889" i="24"/>
  <c r="C5888" i="24"/>
  <c r="C5887" i="24"/>
  <c r="C5886" i="24"/>
  <c r="C5885" i="24"/>
  <c r="C5884" i="24"/>
  <c r="C5883" i="24"/>
  <c r="C5882" i="24"/>
  <c r="C5881" i="24"/>
  <c r="C5880" i="24"/>
  <c r="C5879" i="24"/>
  <c r="C5878" i="24"/>
  <c r="C5877" i="24"/>
  <c r="C5876" i="24"/>
  <c r="C5875" i="24"/>
  <c r="C5874" i="24"/>
  <c r="C5873" i="24"/>
  <c r="C5872" i="24"/>
  <c r="C5871" i="24"/>
  <c r="C5870" i="24"/>
  <c r="C5869" i="24"/>
  <c r="C5868" i="24"/>
  <c r="C5867" i="24"/>
  <c r="C5866" i="24"/>
  <c r="C5865" i="24"/>
  <c r="C5864" i="24"/>
  <c r="C5863" i="24"/>
  <c r="C5862" i="24"/>
  <c r="C5861" i="24"/>
  <c r="C5860" i="24"/>
  <c r="C5859" i="24"/>
  <c r="C5858" i="24"/>
  <c r="C5857" i="24"/>
  <c r="C5856" i="24"/>
  <c r="C5855" i="24"/>
  <c r="C5854" i="24"/>
  <c r="C5853" i="24"/>
  <c r="C5852" i="24"/>
  <c r="C5851" i="24"/>
  <c r="C5850" i="24"/>
  <c r="C5849" i="24"/>
  <c r="C5848" i="24"/>
  <c r="C5847" i="24"/>
  <c r="C5846" i="24"/>
  <c r="C5845" i="24"/>
  <c r="C5844" i="24"/>
  <c r="C5843" i="24"/>
  <c r="C5842" i="24"/>
  <c r="C5841" i="24"/>
  <c r="C5840" i="24"/>
  <c r="C5839" i="24"/>
  <c r="C5838" i="24"/>
  <c r="C5837" i="24"/>
  <c r="C5836" i="24"/>
  <c r="C5835" i="24"/>
  <c r="C5834" i="24"/>
  <c r="C5833" i="24"/>
  <c r="C5832" i="24"/>
  <c r="C5831" i="24"/>
  <c r="C5830" i="24"/>
  <c r="C5829" i="24"/>
  <c r="C5828" i="24"/>
  <c r="C5827" i="24"/>
  <c r="C5826" i="24"/>
  <c r="C5825" i="24"/>
  <c r="C5824" i="24"/>
  <c r="C5823" i="24"/>
  <c r="C5822" i="24"/>
  <c r="C5821" i="24"/>
  <c r="C5820" i="24"/>
  <c r="C5819" i="24"/>
  <c r="C5818" i="24"/>
  <c r="C5817" i="24"/>
  <c r="C5816" i="24"/>
  <c r="C5815" i="24"/>
  <c r="C5814" i="24"/>
  <c r="C5813" i="24"/>
  <c r="C5812" i="24"/>
  <c r="C5811" i="24"/>
  <c r="C5810" i="24"/>
  <c r="C5809" i="24"/>
  <c r="C5808" i="24"/>
  <c r="C5807" i="24"/>
  <c r="C5806" i="24"/>
  <c r="C5805" i="24"/>
  <c r="C5804" i="24"/>
  <c r="C5803" i="24"/>
  <c r="C5802" i="24"/>
  <c r="C5801" i="24"/>
  <c r="C5800" i="24"/>
  <c r="C5799" i="24"/>
  <c r="C5798" i="24"/>
  <c r="C5797" i="24"/>
  <c r="C5796" i="24"/>
  <c r="C5795" i="24"/>
  <c r="C5794" i="24"/>
  <c r="C5793" i="24"/>
  <c r="C5792" i="24"/>
  <c r="C5791" i="24"/>
  <c r="C5790" i="24"/>
  <c r="C5789" i="24"/>
  <c r="C5788" i="24"/>
  <c r="C5787" i="24"/>
  <c r="C5786" i="24"/>
  <c r="C5785" i="24"/>
  <c r="C5784" i="24"/>
  <c r="C5783" i="24"/>
  <c r="C5782" i="24"/>
  <c r="C5781" i="24"/>
  <c r="C5780" i="24"/>
  <c r="C5779" i="24"/>
  <c r="C5778" i="24"/>
  <c r="C5777" i="24"/>
  <c r="C5776" i="24"/>
  <c r="C5775" i="24"/>
  <c r="C5774" i="24"/>
  <c r="C5773" i="24"/>
  <c r="C5772" i="24"/>
  <c r="C5771" i="24"/>
  <c r="C5770" i="24"/>
  <c r="C5769" i="24"/>
  <c r="C5768" i="24"/>
  <c r="C5767" i="24"/>
  <c r="C5766" i="24"/>
  <c r="C5765" i="24"/>
  <c r="C5764" i="24"/>
  <c r="C5763" i="24"/>
  <c r="C5762" i="24"/>
  <c r="C5761" i="24"/>
  <c r="C5760" i="24"/>
  <c r="C5759" i="24"/>
  <c r="C5758" i="24"/>
  <c r="C5757" i="24"/>
  <c r="C5756" i="24"/>
  <c r="C5755" i="24"/>
  <c r="C5754" i="24"/>
  <c r="C5753" i="24"/>
  <c r="C5752" i="24"/>
  <c r="C5751" i="24"/>
  <c r="C5750" i="24"/>
  <c r="C5749" i="24"/>
  <c r="C5748" i="24"/>
  <c r="C5747" i="24"/>
  <c r="C5746" i="24"/>
  <c r="C5745" i="24"/>
  <c r="C5744" i="24"/>
  <c r="C5743" i="24"/>
  <c r="C5742" i="24"/>
  <c r="C5741" i="24"/>
  <c r="C5740" i="24"/>
  <c r="C5739" i="24"/>
  <c r="C5738" i="24"/>
  <c r="C5737" i="24"/>
  <c r="C5736" i="24"/>
  <c r="C5735" i="24"/>
  <c r="C5734" i="24"/>
  <c r="C5733" i="24"/>
  <c r="C5732" i="24"/>
  <c r="C5731" i="24"/>
  <c r="C5730" i="24"/>
  <c r="C5729" i="24"/>
  <c r="C5728" i="24"/>
  <c r="C5727" i="24"/>
  <c r="C5726" i="24"/>
  <c r="C5725" i="24"/>
  <c r="C5724" i="24"/>
  <c r="C5723" i="24"/>
  <c r="C5722" i="24"/>
  <c r="C5721" i="24"/>
  <c r="C5720" i="24"/>
  <c r="C5719" i="24"/>
  <c r="C5718" i="24"/>
  <c r="C5717" i="24"/>
  <c r="C5716" i="24"/>
  <c r="C5715" i="24"/>
  <c r="C5714" i="24"/>
  <c r="C5713" i="24"/>
  <c r="C5712" i="24"/>
  <c r="C5711" i="24"/>
  <c r="C5710" i="24"/>
  <c r="C5709" i="24"/>
  <c r="C5708" i="24"/>
  <c r="C5707" i="24"/>
  <c r="C5706" i="24"/>
  <c r="C5705" i="24"/>
  <c r="C5704" i="24"/>
  <c r="C5703" i="24"/>
  <c r="C5702" i="24"/>
  <c r="C5701" i="24"/>
  <c r="C5700" i="24"/>
  <c r="C5699" i="24"/>
  <c r="C5698" i="24"/>
  <c r="C5697" i="24"/>
  <c r="C5696" i="24"/>
  <c r="C5695" i="24"/>
  <c r="C5694" i="24"/>
  <c r="C5693" i="24"/>
  <c r="C5692" i="24"/>
  <c r="C5691" i="24"/>
  <c r="C5690" i="24"/>
  <c r="C5689" i="24"/>
  <c r="C5688" i="24"/>
  <c r="C5687" i="24"/>
  <c r="C5686" i="24"/>
  <c r="C5685" i="24"/>
  <c r="C5684" i="24"/>
  <c r="C5683" i="24"/>
  <c r="C5682" i="24"/>
  <c r="C5681" i="24"/>
  <c r="C5680" i="24"/>
  <c r="C5679" i="24"/>
  <c r="C5678" i="24"/>
  <c r="C5677" i="24"/>
  <c r="C5676" i="24"/>
  <c r="C5675" i="24"/>
  <c r="C5674" i="24"/>
  <c r="C5673" i="24"/>
  <c r="C5672" i="24"/>
  <c r="C5671" i="24"/>
  <c r="C5670" i="24"/>
  <c r="C5669" i="24"/>
  <c r="C5668" i="24"/>
  <c r="C5667" i="24"/>
  <c r="C5666" i="24"/>
  <c r="C5665" i="24"/>
  <c r="C5664" i="24"/>
  <c r="C5663" i="24"/>
  <c r="C5662" i="24"/>
  <c r="C5661" i="24"/>
  <c r="C5660" i="24"/>
  <c r="C5659" i="24"/>
  <c r="C5658" i="24"/>
  <c r="C5657" i="24"/>
  <c r="C5656" i="24"/>
  <c r="C5655" i="24"/>
  <c r="C5654" i="24"/>
  <c r="C5653" i="24"/>
  <c r="C5652" i="24"/>
  <c r="C5651" i="24"/>
  <c r="C5650" i="24"/>
  <c r="C5649" i="24"/>
  <c r="C5648" i="24"/>
  <c r="C5647" i="24"/>
  <c r="C5646" i="24"/>
  <c r="C5645" i="24"/>
  <c r="C5644" i="24"/>
  <c r="C5643" i="24"/>
  <c r="C5642" i="24"/>
  <c r="C5641" i="24"/>
  <c r="C5640" i="24"/>
  <c r="C5639" i="24"/>
  <c r="C5638" i="24"/>
  <c r="C5637" i="24"/>
  <c r="C5636" i="24"/>
  <c r="C5635" i="24"/>
  <c r="C5634" i="24"/>
  <c r="C5633" i="24"/>
  <c r="C5632" i="24"/>
  <c r="C5631" i="24"/>
  <c r="C5630" i="24"/>
  <c r="C5629" i="24"/>
  <c r="C5628" i="24"/>
  <c r="C5627" i="24"/>
  <c r="C5626" i="24"/>
  <c r="C5625" i="24"/>
  <c r="C5624" i="24"/>
  <c r="C5623" i="24"/>
  <c r="C5622" i="24"/>
  <c r="C5621" i="24"/>
  <c r="C5620" i="24"/>
  <c r="C5619" i="24"/>
  <c r="C5618" i="24"/>
  <c r="C5617" i="24"/>
  <c r="C5616" i="24"/>
  <c r="C5615" i="24"/>
  <c r="C5614" i="24"/>
  <c r="C5613" i="24"/>
  <c r="C5612" i="24"/>
  <c r="C5611" i="24"/>
  <c r="C5610" i="24"/>
  <c r="C5609" i="24"/>
  <c r="C5608" i="24"/>
  <c r="C5607" i="24"/>
  <c r="C5606" i="24"/>
  <c r="C5605" i="24"/>
  <c r="C5604" i="24"/>
  <c r="C5603" i="24"/>
  <c r="C5602" i="24"/>
  <c r="C5601" i="24"/>
  <c r="C5600" i="24"/>
  <c r="C5599" i="24"/>
  <c r="C5598" i="24"/>
  <c r="C5597" i="24"/>
  <c r="C5596" i="24"/>
  <c r="C5595" i="24"/>
  <c r="C5594" i="24"/>
  <c r="C5593" i="24"/>
  <c r="C5592" i="24"/>
  <c r="C5591" i="24"/>
  <c r="C5590" i="24"/>
  <c r="C5589" i="24"/>
  <c r="C5588" i="24"/>
  <c r="C5587" i="24"/>
  <c r="C5586" i="24"/>
  <c r="C5585" i="24"/>
  <c r="C5584" i="24"/>
  <c r="C5583" i="24"/>
  <c r="C5582" i="24"/>
  <c r="C5581" i="24"/>
  <c r="C5580" i="24"/>
  <c r="C5579" i="24"/>
  <c r="C5578" i="24"/>
  <c r="C5577" i="24"/>
  <c r="C5576" i="24"/>
  <c r="C5575" i="24"/>
  <c r="C5574" i="24"/>
  <c r="C5573" i="24"/>
  <c r="C5572" i="24"/>
  <c r="C5571" i="24"/>
  <c r="C5570" i="24"/>
  <c r="C5569" i="24"/>
  <c r="C5568" i="24"/>
  <c r="C5567" i="24"/>
  <c r="C5566" i="24"/>
  <c r="C5565" i="24"/>
  <c r="C5564" i="24"/>
  <c r="C5563" i="24"/>
  <c r="C5562" i="24"/>
  <c r="C5561" i="24"/>
  <c r="C5560" i="24"/>
  <c r="C5559" i="24"/>
  <c r="C5558" i="24"/>
  <c r="C5557" i="24"/>
  <c r="C5556" i="24"/>
  <c r="C5555" i="24"/>
  <c r="C5554" i="24"/>
  <c r="C5553" i="24"/>
  <c r="C5552" i="24"/>
  <c r="C5551" i="24"/>
  <c r="C5550" i="24"/>
  <c r="C5549" i="24"/>
  <c r="C5548" i="24"/>
  <c r="C5547" i="24"/>
  <c r="C5546" i="24"/>
  <c r="C5545" i="24"/>
  <c r="C5544" i="24"/>
  <c r="C5543" i="24"/>
  <c r="C5542" i="24"/>
  <c r="C5541" i="24"/>
  <c r="C5540" i="24"/>
  <c r="C5539" i="24"/>
  <c r="C5538" i="24"/>
  <c r="C5537" i="24"/>
  <c r="C5536" i="24"/>
  <c r="C5535" i="24"/>
  <c r="C5534" i="24"/>
  <c r="C5533" i="24"/>
  <c r="C5532" i="24"/>
  <c r="C5531" i="24"/>
  <c r="C5530" i="24"/>
  <c r="C5529" i="24"/>
  <c r="C5528" i="24"/>
  <c r="C5527" i="24"/>
  <c r="C5526" i="24"/>
  <c r="C5525" i="24"/>
  <c r="C5524" i="24"/>
  <c r="C5523" i="24"/>
  <c r="C5522" i="24"/>
  <c r="C5521" i="24"/>
  <c r="C5520" i="24"/>
  <c r="C5519" i="24"/>
  <c r="C5518" i="24"/>
  <c r="C5517" i="24"/>
  <c r="C5516" i="24"/>
  <c r="C5515" i="24"/>
  <c r="C5514" i="24"/>
  <c r="C5513" i="24"/>
  <c r="C5512" i="24"/>
  <c r="C5511" i="24"/>
  <c r="C5510" i="24"/>
  <c r="C5509" i="24"/>
  <c r="C5508" i="24"/>
  <c r="C5507" i="24"/>
  <c r="C5506" i="24"/>
  <c r="C5505" i="24"/>
  <c r="C5504" i="24"/>
  <c r="C5503" i="24"/>
  <c r="C5502" i="24"/>
  <c r="C5501" i="24"/>
  <c r="C5500" i="24"/>
  <c r="C5499" i="24"/>
  <c r="C5498" i="24"/>
  <c r="C5497" i="24"/>
  <c r="C5496" i="24"/>
  <c r="C5495" i="24"/>
  <c r="C5494" i="24"/>
  <c r="C5493" i="24"/>
  <c r="C5492" i="24"/>
  <c r="C5491" i="24"/>
  <c r="C5490" i="24"/>
  <c r="C5489" i="24"/>
  <c r="C5488" i="24"/>
  <c r="C5487" i="24"/>
  <c r="C5486" i="24"/>
  <c r="C5485" i="24"/>
  <c r="C5484" i="24"/>
  <c r="C5483" i="24"/>
  <c r="C5482" i="24"/>
  <c r="C5481" i="24"/>
  <c r="C5480" i="24"/>
  <c r="C5479" i="24"/>
  <c r="C5478" i="24"/>
  <c r="C5477" i="24"/>
  <c r="C5476" i="24"/>
  <c r="C5475" i="24"/>
  <c r="C5474" i="24"/>
  <c r="C5473" i="24"/>
  <c r="C5472" i="24"/>
  <c r="C5471" i="24"/>
  <c r="C5470" i="24"/>
  <c r="C5469" i="24"/>
  <c r="C5468" i="24"/>
  <c r="C5467" i="24"/>
  <c r="C5466" i="24"/>
  <c r="C5465" i="24"/>
  <c r="C5464" i="24"/>
  <c r="C5463" i="24"/>
  <c r="C5462" i="24"/>
  <c r="C5461" i="24"/>
  <c r="C5460" i="24"/>
  <c r="C5459" i="24"/>
  <c r="C5458" i="24"/>
  <c r="C5457" i="24"/>
  <c r="C5456" i="24"/>
  <c r="C5455" i="24"/>
  <c r="C5454" i="24"/>
  <c r="C5453" i="24"/>
  <c r="C5452" i="24"/>
  <c r="C5451" i="24"/>
  <c r="C5450" i="24"/>
  <c r="C5449" i="24"/>
  <c r="C5448" i="24"/>
  <c r="C5447" i="24"/>
  <c r="C5446" i="24"/>
  <c r="C5445" i="24"/>
  <c r="C5444" i="24"/>
  <c r="C5443" i="24"/>
  <c r="C5442" i="24"/>
  <c r="C5441" i="24"/>
  <c r="C5440" i="24"/>
  <c r="C5439" i="24"/>
  <c r="C5438" i="24"/>
  <c r="C5437" i="24"/>
  <c r="C5436" i="24"/>
  <c r="C5435" i="24"/>
  <c r="C5434" i="24"/>
  <c r="C5433" i="24"/>
  <c r="C5432" i="24"/>
  <c r="C5431" i="24"/>
  <c r="C5430" i="24"/>
  <c r="C5429" i="24"/>
  <c r="C5428" i="24"/>
  <c r="C5427" i="24"/>
  <c r="C5426" i="24"/>
  <c r="C5425" i="24"/>
  <c r="C5424" i="24"/>
  <c r="C5423" i="24"/>
  <c r="C5422" i="24"/>
  <c r="C5421" i="24"/>
  <c r="C5420" i="24"/>
  <c r="C5419" i="24"/>
  <c r="C5418" i="24"/>
  <c r="C5417" i="24"/>
  <c r="C5416" i="24"/>
  <c r="C5415" i="24"/>
  <c r="C5414" i="24"/>
  <c r="C5413" i="24"/>
  <c r="C5412" i="24"/>
  <c r="C5411" i="24"/>
  <c r="C5410" i="24"/>
  <c r="C5409" i="24"/>
  <c r="C5408" i="24"/>
  <c r="C5407" i="24"/>
  <c r="C5406" i="24"/>
  <c r="C5405" i="24"/>
  <c r="C5404" i="24"/>
  <c r="C5403" i="24"/>
  <c r="C5402" i="24"/>
  <c r="C5401" i="24"/>
  <c r="C5400" i="24"/>
  <c r="C5399" i="24"/>
  <c r="C5398" i="24"/>
  <c r="C5397" i="24"/>
  <c r="C5396" i="24"/>
  <c r="C5395" i="24"/>
  <c r="C5394" i="24"/>
  <c r="C5393" i="24"/>
  <c r="C5392" i="24"/>
  <c r="C5391" i="24"/>
  <c r="C5390" i="24"/>
  <c r="C5389" i="24"/>
  <c r="C5388" i="24"/>
  <c r="C5387" i="24"/>
  <c r="C5386" i="24"/>
  <c r="C5385" i="24"/>
  <c r="C5384" i="24"/>
  <c r="C5383" i="24"/>
  <c r="C5382" i="24"/>
  <c r="C5381" i="24"/>
  <c r="C5380" i="24"/>
  <c r="C5379" i="24"/>
  <c r="C5378" i="24"/>
  <c r="C5377" i="24"/>
  <c r="C5376" i="24"/>
  <c r="C5375" i="24"/>
  <c r="C5374" i="24"/>
  <c r="C5373" i="24"/>
  <c r="C5372" i="24"/>
  <c r="C5371" i="24"/>
  <c r="C5370" i="24"/>
  <c r="C5369" i="24"/>
  <c r="C5368" i="24"/>
  <c r="C5367" i="24"/>
  <c r="C5366" i="24"/>
  <c r="C5365" i="24"/>
  <c r="C5364" i="24"/>
  <c r="C5363" i="24"/>
  <c r="C5362" i="24"/>
  <c r="C5361" i="24"/>
  <c r="C5360" i="24"/>
  <c r="C5359" i="24"/>
  <c r="C5358" i="24"/>
  <c r="C5357" i="24"/>
  <c r="C5356" i="24"/>
  <c r="C5355" i="24"/>
  <c r="C5354" i="24"/>
  <c r="C5353" i="24"/>
  <c r="C5352" i="24"/>
  <c r="C5351" i="24"/>
  <c r="C5350" i="24"/>
  <c r="C5349" i="24"/>
  <c r="C5348" i="24"/>
  <c r="C5347" i="24"/>
  <c r="C5346" i="24"/>
  <c r="C5345" i="24"/>
  <c r="C5344" i="24"/>
  <c r="C5343" i="24"/>
  <c r="C5342" i="24"/>
  <c r="C5341" i="24"/>
  <c r="C5340" i="24"/>
  <c r="C5339" i="24"/>
  <c r="C5338" i="24"/>
  <c r="C5337" i="24"/>
  <c r="C5336" i="24"/>
  <c r="C5335" i="24"/>
  <c r="C5334" i="24"/>
  <c r="C5333" i="24"/>
  <c r="C5332" i="24"/>
  <c r="C5331" i="24"/>
  <c r="C5330" i="24"/>
  <c r="C5329" i="24"/>
  <c r="C5328" i="24"/>
  <c r="C5327" i="24"/>
  <c r="C5326" i="24"/>
  <c r="C5325" i="24"/>
  <c r="C5324" i="24"/>
  <c r="C5323" i="24"/>
  <c r="C5322" i="24"/>
  <c r="C5321" i="24"/>
  <c r="C5320" i="24"/>
  <c r="C5319" i="24"/>
  <c r="C5318" i="24"/>
  <c r="C5317" i="24"/>
  <c r="C5316" i="24"/>
  <c r="C5315" i="24"/>
  <c r="C5314" i="24"/>
  <c r="C5313" i="24"/>
  <c r="C5312" i="24"/>
  <c r="C5311" i="24"/>
  <c r="C5310" i="24"/>
  <c r="C5309" i="24"/>
  <c r="C5308" i="24"/>
  <c r="C5307" i="24"/>
  <c r="C5306" i="24"/>
  <c r="C5305" i="24"/>
  <c r="C5304" i="24"/>
  <c r="C5303" i="24"/>
  <c r="C5302" i="24"/>
  <c r="C5301" i="24"/>
  <c r="C5300" i="24"/>
  <c r="C5299" i="24"/>
  <c r="C5298" i="24"/>
  <c r="C5297" i="24"/>
  <c r="C5296" i="24"/>
  <c r="C5295" i="24"/>
  <c r="C5294" i="24"/>
  <c r="C5293" i="24"/>
  <c r="C5292" i="24"/>
  <c r="C5291" i="24"/>
  <c r="C5290" i="24"/>
  <c r="C5289" i="24"/>
  <c r="C5288" i="24"/>
  <c r="C5287" i="24"/>
  <c r="C5286" i="24"/>
  <c r="C5285" i="24"/>
  <c r="C5284" i="24"/>
  <c r="C5283" i="24"/>
  <c r="C5282" i="24"/>
  <c r="C5281" i="24"/>
  <c r="C5280" i="24"/>
  <c r="C5279" i="24"/>
  <c r="C5278" i="24"/>
  <c r="C5277" i="24"/>
  <c r="C5276" i="24"/>
  <c r="C5275" i="24"/>
  <c r="C5274" i="24"/>
  <c r="C5273" i="24"/>
  <c r="C5272" i="24"/>
  <c r="C5271" i="24"/>
  <c r="C5270" i="24"/>
  <c r="C5269" i="24"/>
  <c r="C5268" i="24"/>
  <c r="C5267" i="24"/>
  <c r="C5266" i="24"/>
  <c r="C5265" i="24"/>
  <c r="C5264" i="24"/>
  <c r="C5263" i="24"/>
  <c r="C5262" i="24"/>
  <c r="C5261" i="24"/>
  <c r="C5260" i="24"/>
  <c r="C5259" i="24"/>
  <c r="C5258" i="24"/>
  <c r="C5257" i="24"/>
  <c r="C5256" i="24"/>
  <c r="C5255" i="24"/>
  <c r="C5254" i="24"/>
  <c r="C5253" i="24"/>
  <c r="C5252" i="24"/>
  <c r="C5251" i="24"/>
  <c r="C5250" i="24"/>
  <c r="C5249" i="24"/>
  <c r="C5248" i="24"/>
  <c r="C5247" i="24"/>
  <c r="C5246" i="24"/>
  <c r="C5245" i="24"/>
  <c r="C5244" i="24"/>
  <c r="C5243" i="24"/>
  <c r="C5242" i="24"/>
  <c r="C5241" i="24"/>
  <c r="C5240" i="24"/>
  <c r="C5239" i="24"/>
  <c r="C5238" i="24"/>
  <c r="C5237" i="24"/>
  <c r="C5236" i="24"/>
  <c r="C5235" i="24"/>
  <c r="C5234" i="24"/>
  <c r="C5233" i="24"/>
  <c r="C5232" i="24"/>
  <c r="C5231" i="24"/>
  <c r="C5230" i="24"/>
  <c r="C5229" i="24"/>
  <c r="C5228" i="24"/>
  <c r="C5227" i="24"/>
  <c r="C5226" i="24"/>
  <c r="C5225" i="24"/>
  <c r="C5224" i="24"/>
  <c r="C5223" i="24"/>
  <c r="C5222" i="24"/>
  <c r="C5221" i="24"/>
  <c r="C5220" i="24"/>
  <c r="C5219" i="24"/>
  <c r="C5218" i="24"/>
  <c r="C5217" i="24"/>
  <c r="C5216" i="24"/>
  <c r="C5215" i="24"/>
  <c r="C5214" i="24"/>
  <c r="C5213" i="24"/>
  <c r="C5212" i="24"/>
  <c r="C5211" i="24"/>
  <c r="C5210" i="24"/>
  <c r="C5209" i="24"/>
  <c r="C5208" i="24"/>
  <c r="C5207" i="24"/>
  <c r="C5206" i="24"/>
  <c r="C5205" i="24"/>
  <c r="C5204" i="24"/>
  <c r="C5203" i="24"/>
  <c r="C5202" i="24"/>
  <c r="C5201" i="24"/>
  <c r="C5200" i="24"/>
  <c r="C5199" i="24"/>
  <c r="C5198" i="24"/>
  <c r="C5197" i="24"/>
  <c r="C5196" i="24"/>
  <c r="C5195" i="24"/>
  <c r="C5194" i="24"/>
  <c r="C5193" i="24"/>
  <c r="C5192" i="24"/>
  <c r="C5191" i="24"/>
  <c r="C5190" i="24"/>
  <c r="C5189" i="24"/>
  <c r="C5188" i="24"/>
  <c r="C5187" i="24"/>
  <c r="C5186" i="24"/>
  <c r="C5185" i="24"/>
  <c r="C5184" i="24"/>
  <c r="C5183" i="24"/>
  <c r="C5182" i="24"/>
  <c r="C5181" i="24"/>
  <c r="C5180" i="24"/>
  <c r="C5179" i="24"/>
  <c r="C5178" i="24"/>
  <c r="C5177" i="24"/>
  <c r="C5176" i="24"/>
  <c r="C5175" i="24"/>
  <c r="C5174" i="24"/>
  <c r="C5173" i="24"/>
  <c r="C5172" i="24"/>
  <c r="C5171" i="24"/>
  <c r="C5170" i="24"/>
  <c r="C5169" i="24"/>
  <c r="C5168" i="24"/>
  <c r="C5167" i="24"/>
  <c r="C5166" i="24"/>
  <c r="C5165" i="24"/>
  <c r="C5164" i="24"/>
  <c r="C5163" i="24"/>
  <c r="C5162" i="24"/>
  <c r="C5161" i="24"/>
  <c r="C5160" i="24"/>
  <c r="C5159" i="24"/>
  <c r="C5158" i="24"/>
  <c r="C5157" i="24"/>
  <c r="C5156" i="24"/>
  <c r="C5155" i="24"/>
  <c r="C5154" i="24"/>
  <c r="C5153" i="24"/>
  <c r="C5152" i="24"/>
  <c r="C5151" i="24"/>
  <c r="C5150" i="24"/>
  <c r="C5149" i="24"/>
  <c r="C5148" i="24"/>
  <c r="C5147" i="24"/>
  <c r="C5146" i="24"/>
  <c r="C5145" i="24"/>
  <c r="C5144" i="24"/>
  <c r="C5143" i="24"/>
  <c r="C5142" i="24"/>
  <c r="C5141" i="24"/>
  <c r="C5140" i="24"/>
  <c r="C5139" i="24"/>
  <c r="C5138" i="24"/>
  <c r="C5137" i="24"/>
  <c r="C5136" i="24"/>
  <c r="C5135" i="24"/>
  <c r="C5134" i="24"/>
  <c r="C5133" i="24"/>
  <c r="C5132" i="24"/>
  <c r="C5131" i="24"/>
  <c r="C5130" i="24"/>
  <c r="C5129" i="24"/>
  <c r="C5128" i="24"/>
  <c r="C5127" i="24"/>
  <c r="C5126" i="24"/>
  <c r="C5125" i="24"/>
  <c r="C5124" i="24"/>
  <c r="C5123" i="24"/>
  <c r="C5122" i="24"/>
  <c r="C5121" i="24"/>
  <c r="C5120" i="24"/>
  <c r="C5119" i="24"/>
  <c r="C5118" i="24"/>
  <c r="C5117" i="24"/>
  <c r="C5116" i="24"/>
  <c r="C5115" i="24"/>
  <c r="C5114" i="24"/>
  <c r="C5113" i="24"/>
  <c r="C5112" i="24"/>
  <c r="C5111" i="24"/>
  <c r="C5110" i="24"/>
  <c r="C5109" i="24"/>
  <c r="C5108" i="24"/>
  <c r="C5107" i="24"/>
  <c r="C5106" i="24"/>
  <c r="C5105" i="24"/>
  <c r="C5104" i="24"/>
  <c r="C5103" i="24"/>
  <c r="C5102" i="24"/>
  <c r="C5101" i="24"/>
  <c r="C5100" i="24"/>
  <c r="C5099" i="24"/>
  <c r="C5098" i="24"/>
  <c r="C5097" i="24"/>
  <c r="C5096" i="24"/>
  <c r="C5095" i="24"/>
  <c r="C5094" i="24"/>
  <c r="C5093" i="24"/>
  <c r="C5092" i="24"/>
  <c r="C5091" i="24"/>
  <c r="C5090" i="24"/>
  <c r="C5089" i="24"/>
  <c r="C5088" i="24"/>
  <c r="C5087" i="24"/>
  <c r="C5086" i="24"/>
  <c r="C5085" i="24"/>
  <c r="C5084" i="24"/>
  <c r="C5083" i="24"/>
  <c r="C5082" i="24"/>
  <c r="C5081" i="24"/>
  <c r="C5080" i="24"/>
  <c r="C5079" i="24"/>
  <c r="C5078" i="24"/>
  <c r="C5077" i="24"/>
  <c r="C5076" i="24"/>
  <c r="C5075" i="24"/>
  <c r="C5074" i="24"/>
  <c r="C5073" i="24"/>
  <c r="C5072" i="24"/>
  <c r="C5071" i="24"/>
  <c r="C5070" i="24"/>
  <c r="C5069" i="24"/>
  <c r="C5068" i="24"/>
  <c r="C5067" i="24"/>
  <c r="C5066" i="24"/>
  <c r="C5065" i="24"/>
  <c r="C5064" i="24"/>
  <c r="C5063" i="24"/>
  <c r="C5062" i="24"/>
  <c r="C5061" i="24"/>
  <c r="C5060" i="24"/>
  <c r="C5059" i="24"/>
  <c r="C5058" i="24"/>
  <c r="C5057" i="24"/>
  <c r="C5056" i="24"/>
  <c r="C5055" i="24"/>
  <c r="C5054" i="24"/>
  <c r="C5053" i="24"/>
  <c r="C5052" i="24"/>
  <c r="C5051" i="24"/>
  <c r="C5050" i="24"/>
  <c r="C5049" i="24"/>
  <c r="C5048" i="24"/>
  <c r="C5047" i="24"/>
  <c r="C5046" i="24"/>
  <c r="C5045" i="24"/>
  <c r="C5044" i="24"/>
  <c r="C5043" i="24"/>
  <c r="C5042" i="24"/>
  <c r="C5041" i="24"/>
  <c r="C5040" i="24"/>
  <c r="C5039" i="24"/>
  <c r="C5038" i="24"/>
  <c r="C5037" i="24"/>
  <c r="C5036" i="24"/>
  <c r="C5035" i="24"/>
  <c r="C5034" i="24"/>
  <c r="C5033" i="24"/>
  <c r="C5032" i="24"/>
  <c r="C5031" i="24"/>
  <c r="C5030" i="24"/>
  <c r="C5029" i="24"/>
  <c r="C5028" i="24"/>
  <c r="C5027" i="24"/>
  <c r="C5026" i="24"/>
  <c r="C5025" i="24"/>
  <c r="C5024" i="24"/>
  <c r="C5023" i="24"/>
  <c r="C5022" i="24"/>
  <c r="C5021" i="24"/>
  <c r="C5020" i="24"/>
  <c r="C5019" i="24"/>
  <c r="C5018" i="24"/>
  <c r="C5017" i="24"/>
  <c r="C5016" i="24"/>
  <c r="C5015" i="24"/>
  <c r="C5014" i="24"/>
  <c r="C5013" i="24"/>
  <c r="C5012" i="24"/>
  <c r="C5011" i="24"/>
  <c r="C5010" i="24"/>
  <c r="C5009" i="24"/>
  <c r="C5008" i="24"/>
  <c r="C5007" i="24"/>
  <c r="C5006" i="24"/>
  <c r="C5005" i="24"/>
  <c r="C5004" i="24"/>
  <c r="C5003" i="24"/>
  <c r="C5002" i="24"/>
  <c r="C5001" i="24"/>
  <c r="C5000" i="24"/>
  <c r="C4999" i="24"/>
  <c r="C4998" i="24"/>
  <c r="C4997" i="24"/>
  <c r="C4996" i="24"/>
  <c r="C4995" i="24"/>
  <c r="C4994" i="24"/>
  <c r="C4993" i="24"/>
  <c r="C4992" i="24"/>
  <c r="C4991" i="24"/>
  <c r="C4990" i="24"/>
  <c r="C4989" i="24"/>
  <c r="C4988" i="24"/>
  <c r="C4987" i="24"/>
  <c r="C4986" i="24"/>
  <c r="C4985" i="24"/>
  <c r="C4984" i="24"/>
  <c r="C4983" i="24"/>
  <c r="C4982" i="24"/>
  <c r="C4981" i="24"/>
  <c r="C4980" i="24"/>
  <c r="C4979" i="24"/>
  <c r="C4978" i="24"/>
  <c r="C4977" i="24"/>
  <c r="C4976" i="24"/>
  <c r="C4975" i="24"/>
  <c r="C4974" i="24"/>
  <c r="C4973" i="24"/>
  <c r="C4972" i="24"/>
  <c r="C4971" i="24"/>
  <c r="C4970" i="24"/>
  <c r="C4969" i="24"/>
  <c r="C4968" i="24"/>
  <c r="C4967" i="24"/>
  <c r="C4966" i="24"/>
  <c r="C4965" i="24"/>
  <c r="C4964" i="24"/>
  <c r="C4963" i="24"/>
  <c r="C4962" i="24"/>
  <c r="C4961" i="24"/>
  <c r="C4960" i="24"/>
  <c r="C4959" i="24"/>
  <c r="C4958" i="24"/>
  <c r="C4957" i="24"/>
  <c r="C4956" i="24"/>
  <c r="C4955" i="24"/>
  <c r="C4954" i="24"/>
  <c r="C4953" i="24"/>
  <c r="C4952" i="24"/>
  <c r="C4951" i="24"/>
  <c r="C4950" i="24"/>
  <c r="C4949" i="24"/>
  <c r="C4948" i="24"/>
  <c r="C4947" i="24"/>
  <c r="C4946" i="24"/>
  <c r="C4945" i="24"/>
  <c r="C4944" i="24"/>
  <c r="C4943" i="24"/>
  <c r="C4942" i="24"/>
  <c r="C4941" i="24"/>
  <c r="C4940" i="24"/>
  <c r="C4939" i="24"/>
  <c r="C4938" i="24"/>
  <c r="C4937" i="24"/>
  <c r="C4936" i="24"/>
  <c r="C4935" i="24"/>
  <c r="C4934" i="24"/>
  <c r="C4933" i="24"/>
  <c r="C4932" i="24"/>
  <c r="C4931" i="24"/>
  <c r="C4930" i="24"/>
  <c r="C4929" i="24"/>
  <c r="C4928" i="24"/>
  <c r="C4927" i="24"/>
  <c r="C4926" i="24"/>
  <c r="C4925" i="24"/>
  <c r="C4924" i="24"/>
  <c r="C4923" i="24"/>
  <c r="C4922" i="24"/>
  <c r="C4921" i="24"/>
  <c r="C4920" i="24"/>
  <c r="C4919" i="24"/>
  <c r="C4918" i="24"/>
  <c r="C4917" i="24"/>
  <c r="C4916" i="24"/>
  <c r="C4915" i="24"/>
  <c r="C4914" i="24"/>
  <c r="C4913" i="24"/>
  <c r="C4912" i="24"/>
  <c r="C4911" i="24"/>
  <c r="C4910" i="24"/>
  <c r="C4909" i="24"/>
  <c r="C4908" i="24"/>
  <c r="C4907" i="24"/>
  <c r="C4906" i="24"/>
  <c r="C4905" i="24"/>
  <c r="C4904" i="24"/>
  <c r="C4903" i="24"/>
  <c r="C4902" i="24"/>
  <c r="C4901" i="24"/>
  <c r="C4900" i="24"/>
  <c r="C4899" i="24"/>
  <c r="C4898" i="24"/>
  <c r="C4897" i="24"/>
  <c r="C4896" i="24"/>
  <c r="C4895" i="24"/>
  <c r="C4894" i="24"/>
  <c r="C4893" i="24"/>
  <c r="C4892" i="24"/>
  <c r="C4891" i="24"/>
  <c r="C4890" i="24"/>
  <c r="C4889" i="24"/>
  <c r="C4888" i="24"/>
  <c r="C4887" i="24"/>
  <c r="C4886" i="24"/>
  <c r="C4885" i="24"/>
  <c r="C4884" i="24"/>
  <c r="C4883" i="24"/>
  <c r="C4882" i="24"/>
  <c r="C4881" i="24"/>
  <c r="C4880" i="24"/>
  <c r="C4879" i="24"/>
  <c r="C4878" i="24"/>
  <c r="C4877" i="24"/>
  <c r="C4876" i="24"/>
  <c r="C4875" i="24"/>
  <c r="C4874" i="24"/>
  <c r="C4873" i="24"/>
  <c r="C4872" i="24"/>
  <c r="C4871" i="24"/>
  <c r="C4870" i="24"/>
  <c r="C4869" i="24"/>
  <c r="C4868" i="24"/>
  <c r="C4867" i="24"/>
  <c r="C4866" i="24"/>
  <c r="C4865" i="24"/>
  <c r="C4864" i="24"/>
  <c r="C4863" i="24"/>
  <c r="C4862" i="24"/>
  <c r="C4861" i="24"/>
  <c r="C4860" i="24"/>
  <c r="C4859" i="24"/>
  <c r="C4858" i="24"/>
  <c r="C4857" i="24"/>
  <c r="C4856" i="24"/>
  <c r="C4855" i="24"/>
  <c r="C4854" i="24"/>
  <c r="C4853" i="24"/>
  <c r="C4852" i="24"/>
  <c r="C4851" i="24"/>
  <c r="C4850" i="24"/>
  <c r="C4849" i="24"/>
  <c r="C4848" i="24"/>
  <c r="C4847" i="24"/>
  <c r="C4846" i="24"/>
  <c r="C4845" i="24"/>
  <c r="C4844" i="24"/>
  <c r="C4843" i="24"/>
  <c r="C4842" i="24"/>
  <c r="C4841" i="24"/>
  <c r="C4840" i="24"/>
  <c r="C4839" i="24"/>
  <c r="C4838" i="24"/>
  <c r="C4837" i="24"/>
  <c r="C4836" i="24"/>
  <c r="C4835" i="24"/>
  <c r="C4834" i="24"/>
  <c r="C4833" i="24"/>
  <c r="C4832" i="24"/>
  <c r="C4831" i="24"/>
  <c r="C4830" i="24"/>
  <c r="C4829" i="24"/>
  <c r="C4828" i="24"/>
  <c r="C4827" i="24"/>
  <c r="C4826" i="24"/>
  <c r="C4825" i="24"/>
  <c r="C4824" i="24"/>
  <c r="C4823" i="24"/>
  <c r="C4822" i="24"/>
  <c r="C4821" i="24"/>
  <c r="C4820" i="24"/>
  <c r="C4819" i="24"/>
  <c r="C4818" i="24"/>
  <c r="C4817" i="24"/>
  <c r="C4816" i="24"/>
  <c r="C4815" i="24"/>
  <c r="C4814" i="24"/>
  <c r="C4813" i="24"/>
  <c r="C4812" i="24"/>
  <c r="C4811" i="24"/>
  <c r="C4810" i="24"/>
  <c r="C4809" i="24"/>
  <c r="C4808" i="24"/>
  <c r="C4807" i="24"/>
  <c r="C4806" i="24"/>
  <c r="C4805" i="24"/>
  <c r="C4804" i="24"/>
  <c r="C4803" i="24"/>
  <c r="C4802" i="24"/>
  <c r="C4801" i="24"/>
  <c r="C4800" i="24"/>
  <c r="C4799" i="24"/>
  <c r="C4798" i="24"/>
  <c r="C4797" i="24"/>
  <c r="C4796" i="24"/>
  <c r="C4795" i="24"/>
  <c r="C4794" i="24"/>
  <c r="C4793" i="24"/>
  <c r="C4792" i="24"/>
  <c r="C4791" i="24"/>
  <c r="C4790" i="24"/>
  <c r="C4789" i="24"/>
  <c r="C4788" i="24"/>
  <c r="C4787" i="24"/>
  <c r="C4786" i="24"/>
  <c r="C4785" i="24"/>
  <c r="C4784" i="24"/>
  <c r="C4783" i="24"/>
  <c r="C4782" i="24"/>
  <c r="C4781" i="24"/>
  <c r="C4780" i="24"/>
  <c r="C4779" i="24"/>
  <c r="C4778" i="24"/>
  <c r="C4777" i="24"/>
  <c r="C4776" i="24"/>
  <c r="C4775" i="24"/>
  <c r="C4774" i="24"/>
  <c r="C4773" i="24"/>
  <c r="C4772" i="24"/>
  <c r="C4771" i="24"/>
  <c r="C4770" i="24"/>
  <c r="C4769" i="24"/>
  <c r="C4768" i="24"/>
  <c r="C4767" i="24"/>
  <c r="C4766" i="24"/>
  <c r="C4765" i="24"/>
  <c r="C4764" i="24"/>
  <c r="C4763" i="24"/>
  <c r="C4762" i="24"/>
  <c r="C4761" i="24"/>
  <c r="C4760" i="24"/>
  <c r="C4759" i="24"/>
  <c r="C4758" i="24"/>
  <c r="C4757" i="24"/>
  <c r="C4756" i="24"/>
  <c r="C4755" i="24"/>
  <c r="C4754" i="24"/>
  <c r="C4753" i="24"/>
  <c r="C4752" i="24"/>
  <c r="C4751" i="24"/>
  <c r="C4750" i="24"/>
  <c r="C4749" i="24"/>
  <c r="C4748" i="24"/>
  <c r="C4747" i="24"/>
  <c r="C4746" i="24"/>
  <c r="C4745" i="24"/>
  <c r="C4744" i="24"/>
  <c r="C4743" i="24"/>
  <c r="C4742" i="24"/>
  <c r="C4741" i="24"/>
  <c r="C4740" i="24"/>
  <c r="C4739" i="24"/>
  <c r="C4738" i="24"/>
  <c r="C4737" i="24"/>
  <c r="C4736" i="24"/>
  <c r="C4735" i="24"/>
  <c r="C4734" i="24"/>
  <c r="C4733" i="24"/>
  <c r="C4732" i="24"/>
  <c r="C4731" i="24"/>
  <c r="C4730" i="24"/>
  <c r="C4729" i="24"/>
  <c r="C4728" i="24"/>
  <c r="C4727" i="24"/>
  <c r="C4726" i="24"/>
  <c r="C4725" i="24"/>
  <c r="C4724" i="24"/>
  <c r="C4723" i="24"/>
  <c r="C4722" i="24"/>
  <c r="C4721" i="24"/>
  <c r="C4720" i="24"/>
  <c r="C4719" i="24"/>
  <c r="C4718" i="24"/>
  <c r="C4717" i="24"/>
  <c r="C4716" i="24"/>
  <c r="C4715" i="24"/>
  <c r="C4714" i="24"/>
  <c r="C4713" i="24"/>
  <c r="C4712" i="24"/>
  <c r="C4711" i="24"/>
  <c r="C4710" i="24"/>
  <c r="C4709" i="24"/>
  <c r="C4708" i="24"/>
  <c r="C4707" i="24"/>
  <c r="C4706" i="24"/>
  <c r="C4705" i="24"/>
  <c r="C4704" i="24"/>
  <c r="C4703" i="24"/>
  <c r="C4702" i="24"/>
  <c r="C4701" i="24"/>
  <c r="C4700" i="24"/>
  <c r="C4699" i="24"/>
  <c r="C4698" i="24"/>
  <c r="C4697" i="24"/>
  <c r="C4696" i="24"/>
  <c r="C4695" i="24"/>
  <c r="C4694" i="24"/>
  <c r="C4693" i="24"/>
  <c r="C4692" i="24"/>
  <c r="C4691" i="24"/>
  <c r="C4690" i="24"/>
  <c r="C4689" i="24"/>
  <c r="C4688" i="24"/>
  <c r="C4687" i="24"/>
  <c r="C4686" i="24"/>
  <c r="C4685" i="24"/>
  <c r="C4684" i="24"/>
  <c r="C4683" i="24"/>
  <c r="C4682" i="24"/>
  <c r="C4681" i="24"/>
  <c r="C4680" i="24"/>
  <c r="C4679" i="24"/>
  <c r="C4678" i="24"/>
  <c r="C4677" i="24"/>
  <c r="C4676" i="24"/>
  <c r="C4675" i="24"/>
  <c r="C4674" i="24"/>
  <c r="C4673" i="24"/>
  <c r="C4672" i="24"/>
  <c r="C4671" i="24"/>
  <c r="C4670" i="24"/>
  <c r="C4669" i="24"/>
  <c r="C4668" i="24"/>
  <c r="C4667" i="24"/>
  <c r="C4666" i="24"/>
  <c r="C4665" i="24"/>
  <c r="C4664" i="24"/>
  <c r="C4663" i="24"/>
  <c r="C4662" i="24"/>
  <c r="C4661" i="24"/>
  <c r="C4660" i="24"/>
  <c r="C4659" i="24"/>
  <c r="C4658" i="24"/>
  <c r="C4657" i="24"/>
  <c r="C4656" i="24"/>
  <c r="C4655" i="24"/>
  <c r="C4654" i="24"/>
  <c r="C4653" i="24"/>
  <c r="C4652" i="24"/>
  <c r="C4651" i="24"/>
  <c r="C4650" i="24"/>
  <c r="C4649" i="24"/>
  <c r="C4648" i="24"/>
  <c r="C4647" i="24"/>
  <c r="C4646" i="24"/>
  <c r="C4645" i="24"/>
  <c r="C4644" i="24"/>
  <c r="C4643" i="24"/>
  <c r="C4642" i="24"/>
  <c r="C4641" i="24"/>
  <c r="C4640" i="24"/>
  <c r="C4639" i="24"/>
  <c r="C4638" i="24"/>
  <c r="C4637" i="24"/>
  <c r="C4636" i="24"/>
  <c r="C4635" i="24"/>
  <c r="C4634" i="24"/>
  <c r="C4633" i="24"/>
  <c r="C4632" i="24"/>
  <c r="C4631" i="24"/>
  <c r="C4630" i="24"/>
  <c r="C4629" i="24"/>
  <c r="C4628" i="24"/>
  <c r="C4627" i="24"/>
  <c r="C4626" i="24"/>
  <c r="C4625" i="24"/>
  <c r="C4624" i="24"/>
  <c r="C4623" i="24"/>
  <c r="C4622" i="24"/>
  <c r="C4621" i="24"/>
  <c r="C4620" i="24"/>
  <c r="C4619" i="24"/>
  <c r="C4618" i="24"/>
  <c r="C4617" i="24"/>
  <c r="C4616" i="24"/>
  <c r="C4615" i="24"/>
  <c r="C4614" i="24"/>
  <c r="C4613" i="24"/>
  <c r="C4612" i="24"/>
  <c r="C4611" i="24"/>
  <c r="C4610" i="24"/>
  <c r="C4609" i="24"/>
  <c r="C4608" i="24"/>
  <c r="C4607" i="24"/>
  <c r="C4606" i="24"/>
  <c r="C4605" i="24"/>
  <c r="C4604" i="24"/>
  <c r="C4603" i="24"/>
  <c r="C4602" i="24"/>
  <c r="C4601" i="24"/>
  <c r="C4600" i="24"/>
  <c r="C4599" i="24"/>
  <c r="C4598" i="24"/>
  <c r="C4597" i="24"/>
  <c r="C4596" i="24"/>
  <c r="C4595" i="24"/>
  <c r="C4594" i="24"/>
  <c r="C4593" i="24"/>
  <c r="C4592" i="24"/>
  <c r="C4591" i="24"/>
  <c r="C4590" i="24"/>
  <c r="C4589" i="24"/>
  <c r="C4588" i="24"/>
  <c r="C4587" i="24"/>
  <c r="C4586" i="24"/>
  <c r="C4585" i="24"/>
  <c r="C4584" i="24"/>
  <c r="C4583" i="24"/>
  <c r="C4582" i="24"/>
  <c r="C4581" i="24"/>
  <c r="C4580" i="24"/>
  <c r="C4579" i="24"/>
  <c r="C4578" i="24"/>
  <c r="C4577" i="24"/>
  <c r="C4576" i="24"/>
  <c r="C4575" i="24"/>
  <c r="C4574" i="24"/>
  <c r="C4573" i="24"/>
  <c r="C4572" i="24"/>
  <c r="C4571" i="24"/>
  <c r="C4570" i="24"/>
  <c r="C4569" i="24"/>
  <c r="C4568" i="24"/>
  <c r="C4567" i="24"/>
  <c r="C4566" i="24"/>
  <c r="C4565" i="24"/>
  <c r="C4564" i="24"/>
  <c r="C4563" i="24"/>
  <c r="C4562" i="24"/>
  <c r="C4561" i="24"/>
  <c r="C4560" i="24"/>
  <c r="C4559" i="24"/>
  <c r="C4558" i="24"/>
  <c r="C4557" i="24"/>
  <c r="C4556" i="24"/>
  <c r="C4555" i="24"/>
  <c r="C4554" i="24"/>
  <c r="C4553" i="24"/>
  <c r="C4552" i="24"/>
  <c r="C4551" i="24"/>
  <c r="C4550" i="24"/>
  <c r="C4549" i="24"/>
  <c r="C4548" i="24"/>
  <c r="C4547" i="24"/>
  <c r="C4546" i="24"/>
  <c r="C4545" i="24"/>
  <c r="C4544" i="24"/>
  <c r="C4543" i="24"/>
  <c r="C4542" i="24"/>
  <c r="C4541" i="24"/>
  <c r="C4540" i="24"/>
  <c r="C4539" i="24"/>
  <c r="C4538" i="24"/>
  <c r="C4537" i="24"/>
  <c r="C4536" i="24"/>
  <c r="C4535" i="24"/>
  <c r="C4534" i="24"/>
  <c r="C4533" i="24"/>
  <c r="C4532" i="24"/>
  <c r="C4531" i="24"/>
  <c r="C4530" i="24"/>
  <c r="C4529" i="24"/>
  <c r="C4528" i="24"/>
  <c r="C4527" i="24"/>
  <c r="C4526" i="24"/>
  <c r="C4525" i="24"/>
  <c r="C4524" i="24"/>
  <c r="C4523" i="24"/>
  <c r="C4522" i="24"/>
  <c r="C4521" i="24"/>
  <c r="C4520" i="24"/>
  <c r="C4519" i="24"/>
  <c r="C4518" i="24"/>
  <c r="C4517" i="24"/>
  <c r="C4516" i="24"/>
  <c r="C4515" i="24"/>
  <c r="C4514" i="24"/>
  <c r="C4513" i="24"/>
  <c r="C4512" i="24"/>
  <c r="C4511" i="24"/>
  <c r="C4510" i="24"/>
  <c r="C4509" i="24"/>
  <c r="C4508" i="24"/>
  <c r="C4507" i="24"/>
  <c r="C4506" i="24"/>
  <c r="C4505" i="24"/>
  <c r="C4504" i="24"/>
  <c r="C4503" i="24"/>
  <c r="C4502" i="24"/>
  <c r="C4501" i="24"/>
  <c r="C4500" i="24"/>
  <c r="C4499" i="24"/>
  <c r="C4498" i="24"/>
  <c r="C4497" i="24"/>
  <c r="C4496" i="24"/>
  <c r="C4495" i="24"/>
  <c r="C4494" i="24"/>
  <c r="C4493" i="24"/>
  <c r="C4492" i="24"/>
  <c r="C4491" i="24"/>
  <c r="C4490" i="24"/>
  <c r="C4489" i="24"/>
  <c r="C4488" i="24"/>
  <c r="C4487" i="24"/>
  <c r="C4486" i="24"/>
  <c r="C4485" i="24"/>
  <c r="C4484" i="24"/>
  <c r="C4483" i="24"/>
  <c r="C4482" i="24"/>
  <c r="C4481" i="24"/>
  <c r="C4480" i="24"/>
  <c r="C4479" i="24"/>
  <c r="C4478" i="24"/>
  <c r="C4477" i="24"/>
  <c r="C4476" i="24"/>
  <c r="C4475" i="24"/>
  <c r="C4474" i="24"/>
  <c r="C4473" i="24"/>
  <c r="C4472" i="24"/>
  <c r="C4471" i="24"/>
  <c r="C4470" i="24"/>
  <c r="C4469" i="24"/>
  <c r="C4468" i="24"/>
  <c r="C4467" i="24"/>
  <c r="C4466" i="24"/>
  <c r="C4465" i="24"/>
  <c r="C4464" i="24"/>
  <c r="C4463" i="24"/>
  <c r="C4462" i="24"/>
  <c r="C4461" i="24"/>
  <c r="C4460" i="24"/>
  <c r="C4459" i="24"/>
  <c r="C4458" i="24"/>
  <c r="C4457" i="24"/>
  <c r="C4456" i="24"/>
  <c r="C4455" i="24"/>
  <c r="C4454" i="24"/>
  <c r="C4453" i="24"/>
  <c r="C4452" i="24"/>
  <c r="C4451" i="24"/>
  <c r="C4450" i="24"/>
  <c r="C4449" i="24"/>
  <c r="C4448" i="24"/>
  <c r="C4447" i="24"/>
  <c r="C4446" i="24"/>
  <c r="C4445" i="24"/>
  <c r="C4444" i="24"/>
  <c r="C4443" i="24"/>
  <c r="C4442" i="24"/>
  <c r="C4441" i="24"/>
  <c r="C4440" i="24"/>
  <c r="C4439" i="24"/>
  <c r="C4438" i="24"/>
  <c r="C4437" i="24"/>
  <c r="C4436" i="24"/>
  <c r="C4435" i="24"/>
  <c r="C4434" i="24"/>
  <c r="C4433" i="24"/>
  <c r="C4432" i="24"/>
  <c r="C4431" i="24"/>
  <c r="C4430" i="24"/>
  <c r="C4429" i="24"/>
  <c r="C4428" i="24"/>
  <c r="C4427" i="24"/>
  <c r="C4426" i="24"/>
  <c r="C4425" i="24"/>
  <c r="C4424" i="24"/>
  <c r="C4423" i="24"/>
  <c r="C4422" i="24"/>
  <c r="C4421" i="24"/>
  <c r="C4420" i="24"/>
  <c r="C4419" i="24"/>
  <c r="C4418" i="24"/>
  <c r="C4417" i="24"/>
  <c r="C4416" i="24"/>
  <c r="C4415" i="24"/>
  <c r="C4414" i="24"/>
  <c r="C4413" i="24"/>
  <c r="C4412" i="24"/>
  <c r="C4411" i="24"/>
  <c r="C4410" i="24"/>
  <c r="C4409" i="24"/>
  <c r="C4408" i="24"/>
  <c r="C4407" i="24"/>
  <c r="C4406" i="24"/>
  <c r="C4405" i="24"/>
  <c r="C4404" i="24"/>
  <c r="C4403" i="24"/>
  <c r="C4402" i="24"/>
  <c r="C4401" i="24"/>
  <c r="C4400" i="24"/>
  <c r="C4399" i="24"/>
  <c r="C4398" i="24"/>
  <c r="C4397" i="24"/>
  <c r="C4396" i="24"/>
  <c r="C4395" i="24"/>
  <c r="C4394" i="24"/>
  <c r="C4393" i="24"/>
  <c r="C4392" i="24"/>
  <c r="C4391" i="24"/>
  <c r="C4390" i="24"/>
  <c r="C4389" i="24"/>
  <c r="C4388" i="24"/>
  <c r="C4387" i="24"/>
  <c r="C4386" i="24"/>
  <c r="C4385" i="24"/>
  <c r="C4384" i="24"/>
  <c r="C4383" i="24"/>
  <c r="C4382" i="24"/>
  <c r="C4381" i="24"/>
  <c r="C4380" i="24"/>
  <c r="C4379" i="24"/>
  <c r="C4378" i="24"/>
  <c r="C4377" i="24"/>
  <c r="C4376" i="24"/>
  <c r="C4375" i="24"/>
  <c r="C4374" i="24"/>
  <c r="C4373" i="24"/>
  <c r="C4372" i="24"/>
  <c r="C4371" i="24"/>
  <c r="C4370" i="24"/>
  <c r="C4369" i="24"/>
  <c r="C4368" i="24"/>
  <c r="C4367" i="24"/>
  <c r="C4366" i="24"/>
  <c r="C4365" i="24"/>
  <c r="C4364" i="24"/>
  <c r="C4363" i="24"/>
  <c r="C4362" i="24"/>
  <c r="C4361" i="24"/>
  <c r="C4360" i="24"/>
  <c r="C4359" i="24"/>
  <c r="C4358" i="24"/>
  <c r="C4357" i="24"/>
  <c r="C4356" i="24"/>
  <c r="C4355" i="24"/>
  <c r="C4354" i="24"/>
  <c r="C4353" i="24"/>
  <c r="C4352" i="24"/>
  <c r="C4351" i="24"/>
  <c r="C4350" i="24"/>
  <c r="C4349" i="24"/>
  <c r="C4348" i="24"/>
  <c r="C4347" i="24"/>
  <c r="C4346" i="24"/>
  <c r="C4345" i="24"/>
  <c r="C4344" i="24"/>
  <c r="C4343" i="24"/>
  <c r="C4342" i="24"/>
  <c r="C4341" i="24"/>
  <c r="C4340" i="24"/>
  <c r="C4339" i="24"/>
  <c r="C4338" i="24"/>
  <c r="C4337" i="24"/>
  <c r="C4336" i="24"/>
  <c r="C4335" i="24"/>
  <c r="C4334" i="24"/>
  <c r="C4333" i="24"/>
  <c r="C4332" i="24"/>
  <c r="C4331" i="24"/>
  <c r="C4330" i="24"/>
  <c r="C4329" i="24"/>
  <c r="C4328" i="24"/>
  <c r="C4327" i="24"/>
  <c r="C4326" i="24"/>
  <c r="C4325" i="24"/>
  <c r="C4324" i="24"/>
  <c r="C4323" i="24"/>
  <c r="C4322" i="24"/>
  <c r="C4321" i="24"/>
  <c r="C4320" i="24"/>
  <c r="C4319" i="24"/>
  <c r="C4318" i="24"/>
  <c r="C4317" i="24"/>
  <c r="C4316" i="24"/>
  <c r="C4315" i="24"/>
  <c r="C4314" i="24"/>
  <c r="C4313" i="24"/>
  <c r="C4312" i="24"/>
  <c r="C4311" i="24"/>
  <c r="C4310" i="24"/>
  <c r="C4309" i="24"/>
  <c r="C4308" i="24"/>
  <c r="C4307" i="24"/>
  <c r="C4306" i="24"/>
  <c r="C4305" i="24"/>
  <c r="C4304" i="24"/>
  <c r="C4303" i="24"/>
  <c r="C4302" i="24"/>
  <c r="C4301" i="24"/>
  <c r="C4300" i="24"/>
  <c r="C4299" i="24"/>
  <c r="C4298" i="24"/>
  <c r="C4297" i="24"/>
  <c r="C4296" i="24"/>
  <c r="C4295" i="24"/>
  <c r="C4294" i="24"/>
  <c r="C4293" i="24"/>
  <c r="C4292" i="24"/>
  <c r="C4291" i="24"/>
  <c r="C4290" i="24"/>
  <c r="C4289" i="24"/>
  <c r="C4288" i="24"/>
  <c r="C4287" i="24"/>
  <c r="C4286" i="24"/>
  <c r="C4285" i="24"/>
  <c r="C4284" i="24"/>
  <c r="C4283" i="24"/>
  <c r="C4282" i="24"/>
  <c r="C4281" i="24"/>
  <c r="C4280" i="24"/>
  <c r="C4279" i="24"/>
  <c r="C4278" i="24"/>
  <c r="C4277" i="24"/>
  <c r="C4276" i="24"/>
  <c r="C4275" i="24"/>
  <c r="C4274" i="24"/>
  <c r="C4273" i="24"/>
  <c r="C4272" i="24"/>
  <c r="C4271" i="24"/>
  <c r="C4270" i="24"/>
  <c r="C4269" i="24"/>
  <c r="C4268" i="24"/>
  <c r="C4267" i="24"/>
  <c r="C4266" i="24"/>
  <c r="C4265" i="24"/>
  <c r="C4264" i="24"/>
  <c r="C4263" i="24"/>
  <c r="C4262" i="24"/>
  <c r="C4261" i="24"/>
  <c r="C4260" i="24"/>
  <c r="C4259" i="24"/>
  <c r="C4258" i="24"/>
  <c r="C4257" i="24"/>
  <c r="C4256" i="24"/>
  <c r="C4255" i="24"/>
  <c r="C4254" i="24"/>
  <c r="C4253" i="24"/>
  <c r="C4252" i="24"/>
  <c r="C4251" i="24"/>
  <c r="C4250" i="24"/>
  <c r="C4249" i="24"/>
  <c r="C4248" i="24"/>
  <c r="C4247" i="24"/>
  <c r="C4246" i="24"/>
  <c r="C4245" i="24"/>
  <c r="C4244" i="24"/>
  <c r="C4243" i="24"/>
  <c r="C4242" i="24"/>
  <c r="C4241" i="24"/>
  <c r="C4240" i="24"/>
  <c r="C4239" i="24"/>
  <c r="C4238" i="24"/>
  <c r="C4237" i="24"/>
  <c r="C4236" i="24"/>
  <c r="C4235" i="24"/>
  <c r="C4234" i="24"/>
  <c r="C4233" i="24"/>
  <c r="C4232" i="24"/>
  <c r="C4231" i="24"/>
  <c r="C4230" i="24"/>
  <c r="C4229" i="24"/>
  <c r="C4228" i="24"/>
  <c r="C4227" i="24"/>
  <c r="C4226" i="24"/>
  <c r="C4225" i="24"/>
  <c r="C4224" i="24"/>
  <c r="C4223" i="24"/>
  <c r="C4222" i="24"/>
  <c r="C4221" i="24"/>
  <c r="C4220" i="24"/>
  <c r="C4219" i="24"/>
  <c r="C4218" i="24"/>
  <c r="C4217" i="24"/>
  <c r="C4216" i="24"/>
  <c r="C4215" i="24"/>
  <c r="C4214" i="24"/>
  <c r="C4213" i="24"/>
  <c r="C4212" i="24"/>
  <c r="C4211" i="24"/>
  <c r="C4210" i="24"/>
  <c r="C4209" i="24"/>
  <c r="C4208" i="24"/>
  <c r="C4207" i="24"/>
  <c r="C4206" i="24"/>
  <c r="C4205" i="24"/>
  <c r="C4204" i="24"/>
  <c r="C4203" i="24"/>
  <c r="C4202" i="24"/>
  <c r="C4201" i="24"/>
  <c r="C4200" i="24"/>
  <c r="C4199" i="24"/>
  <c r="C4198" i="24"/>
  <c r="C4197" i="24"/>
  <c r="C4196" i="24"/>
  <c r="C4195" i="24"/>
  <c r="C4194" i="24"/>
  <c r="C4193" i="24"/>
  <c r="C4192" i="24"/>
  <c r="C4191" i="24"/>
  <c r="C4190" i="24"/>
  <c r="C4189" i="24"/>
  <c r="C4188" i="24"/>
  <c r="C4187" i="24"/>
  <c r="C4186" i="24"/>
  <c r="C4185" i="24"/>
  <c r="C4184" i="24"/>
  <c r="C4183" i="24"/>
  <c r="C4182" i="24"/>
  <c r="C4181" i="24"/>
  <c r="C4180" i="24"/>
  <c r="C4179" i="24"/>
  <c r="C4178" i="24"/>
  <c r="C4177" i="24"/>
  <c r="C4176" i="24"/>
  <c r="C4175" i="24"/>
  <c r="C4174" i="24"/>
  <c r="C4173" i="24"/>
  <c r="C4172" i="24"/>
  <c r="C4171" i="24"/>
  <c r="C4170" i="24"/>
  <c r="C4169" i="24"/>
  <c r="C4168" i="24"/>
  <c r="C4167" i="24"/>
  <c r="C4166" i="24"/>
  <c r="C4165" i="24"/>
  <c r="C4164" i="24"/>
  <c r="C4163" i="24"/>
  <c r="C4162" i="24"/>
  <c r="C4161" i="24"/>
  <c r="C4160" i="24"/>
  <c r="C4159" i="24"/>
  <c r="C4158" i="24"/>
  <c r="C4157" i="24"/>
  <c r="C4156" i="24"/>
  <c r="C4155" i="24"/>
  <c r="C4154" i="24"/>
  <c r="C4153" i="24"/>
  <c r="C4152" i="24"/>
  <c r="C4151" i="24"/>
  <c r="C4150" i="24"/>
  <c r="C4149" i="24"/>
  <c r="C4148" i="24"/>
  <c r="C4147" i="24"/>
  <c r="C4146" i="24"/>
  <c r="C4145" i="24"/>
  <c r="C4144" i="24"/>
  <c r="C4143" i="24"/>
  <c r="C4142" i="24"/>
  <c r="C4141" i="24"/>
  <c r="C4140" i="24"/>
  <c r="C4139" i="24"/>
  <c r="C4138" i="24"/>
  <c r="C4137" i="24"/>
  <c r="C4136" i="24"/>
  <c r="C4135" i="24"/>
  <c r="C4134" i="24"/>
  <c r="C4133" i="24"/>
  <c r="C4132" i="24"/>
  <c r="C4131" i="24"/>
  <c r="C4130" i="24"/>
  <c r="C4129" i="24"/>
  <c r="C4128" i="24"/>
  <c r="C4127" i="24"/>
  <c r="C4126" i="24"/>
  <c r="C4125" i="24"/>
  <c r="C4124" i="24"/>
  <c r="C4123" i="24"/>
  <c r="C4122" i="24"/>
  <c r="C4121" i="24"/>
  <c r="C4120" i="24"/>
  <c r="C4119" i="24"/>
  <c r="C4118" i="24"/>
  <c r="C4117" i="24"/>
  <c r="C4116" i="24"/>
  <c r="C4115" i="24"/>
  <c r="C4114" i="24"/>
  <c r="C4113" i="24"/>
  <c r="C4112" i="24"/>
  <c r="C4111" i="24"/>
  <c r="C4110" i="24"/>
  <c r="C4109" i="24"/>
  <c r="C4108" i="24"/>
  <c r="C4107" i="24"/>
  <c r="C4106" i="24"/>
  <c r="C4105" i="24"/>
  <c r="C4104" i="24"/>
  <c r="C4103" i="24"/>
  <c r="C4102" i="24"/>
  <c r="C4101" i="24"/>
  <c r="C4100" i="24"/>
  <c r="C4099" i="24"/>
  <c r="C4098" i="24"/>
  <c r="C4097" i="24"/>
  <c r="C4096" i="24"/>
  <c r="C4095" i="24"/>
  <c r="C4094" i="24"/>
  <c r="C4093" i="24"/>
  <c r="C4092" i="24"/>
  <c r="C4091" i="24"/>
  <c r="C4090" i="24"/>
  <c r="C4089" i="24"/>
  <c r="C4088" i="24"/>
  <c r="C4087" i="24"/>
  <c r="C4086" i="24"/>
  <c r="C4085" i="24"/>
  <c r="C4084" i="24"/>
  <c r="C4083" i="24"/>
  <c r="C4082" i="24"/>
  <c r="C4081" i="24"/>
  <c r="C4080" i="24"/>
  <c r="C4079" i="24"/>
  <c r="C4078" i="24"/>
  <c r="C4077" i="24"/>
  <c r="C4076" i="24"/>
  <c r="C4075" i="24"/>
  <c r="C4074" i="24"/>
  <c r="C4073" i="24"/>
  <c r="C4072" i="24"/>
  <c r="C4071" i="24"/>
  <c r="C4070" i="24"/>
  <c r="C4069" i="24"/>
  <c r="C4068" i="24"/>
  <c r="C4067" i="24"/>
  <c r="C4066" i="24"/>
  <c r="C4065" i="24"/>
  <c r="C4064" i="24"/>
  <c r="C4063" i="24"/>
  <c r="C4062" i="24"/>
  <c r="C4061" i="24"/>
  <c r="C4060" i="24"/>
  <c r="C4059" i="24"/>
  <c r="C4058" i="24"/>
  <c r="C4057" i="24"/>
  <c r="C4056" i="24"/>
  <c r="C4055" i="24"/>
  <c r="C4054" i="24"/>
  <c r="C4053" i="24"/>
  <c r="C4052" i="24"/>
  <c r="C4051" i="24"/>
  <c r="C4050" i="24"/>
  <c r="C4049" i="24"/>
  <c r="C4048" i="24"/>
  <c r="C4047" i="24"/>
  <c r="C4046" i="24"/>
  <c r="C4045" i="24"/>
  <c r="C4044" i="24"/>
  <c r="C4043" i="24"/>
  <c r="C4042" i="24"/>
  <c r="C4041" i="24"/>
  <c r="C4040" i="24"/>
  <c r="C4039" i="24"/>
  <c r="C4038" i="24"/>
  <c r="C4037" i="24"/>
  <c r="C4036" i="24"/>
  <c r="C4035" i="24"/>
  <c r="C4034" i="24"/>
  <c r="C4033" i="24"/>
  <c r="C4032" i="24"/>
  <c r="C4031" i="24"/>
  <c r="C4030" i="24"/>
  <c r="C4029" i="24"/>
  <c r="C4028" i="24"/>
  <c r="C4027" i="24"/>
  <c r="C4026" i="24"/>
  <c r="C4025" i="24"/>
  <c r="C4024" i="24"/>
  <c r="C4023" i="24"/>
  <c r="C4022" i="24"/>
  <c r="C4021" i="24"/>
  <c r="C4020" i="24"/>
  <c r="C4019" i="24"/>
  <c r="C4018" i="24"/>
  <c r="C4017" i="24"/>
  <c r="C4016" i="24"/>
  <c r="C4015" i="24"/>
  <c r="C4014" i="24"/>
  <c r="C4013" i="24"/>
  <c r="C4012" i="24"/>
  <c r="C4011" i="24"/>
  <c r="C4010" i="24"/>
  <c r="C4009" i="24"/>
  <c r="C4008" i="24"/>
  <c r="C4007" i="24"/>
  <c r="C4006" i="24"/>
  <c r="C4005" i="24"/>
  <c r="C4004" i="24"/>
  <c r="C4003" i="24"/>
  <c r="C4002" i="24"/>
  <c r="C4001" i="24"/>
  <c r="C4000" i="24"/>
  <c r="C3999" i="24"/>
  <c r="C3998" i="24"/>
  <c r="C3997" i="24"/>
  <c r="C3996" i="24"/>
  <c r="C3995" i="24"/>
  <c r="C3994" i="24"/>
  <c r="C3993" i="24"/>
  <c r="C3992" i="24"/>
  <c r="C3991" i="24"/>
  <c r="C3990" i="24"/>
  <c r="C3989" i="24"/>
  <c r="C3988" i="24"/>
  <c r="C3987" i="24"/>
  <c r="C3986" i="24"/>
  <c r="C3985" i="24"/>
  <c r="C3984" i="24"/>
  <c r="C3983" i="24"/>
  <c r="C3982" i="24"/>
  <c r="C3981" i="24"/>
  <c r="C3980" i="24"/>
  <c r="C3979" i="24"/>
  <c r="C3978" i="24"/>
  <c r="C3977" i="24"/>
  <c r="C3976" i="24"/>
  <c r="C3975" i="24"/>
  <c r="C3974" i="24"/>
  <c r="C3973" i="24"/>
  <c r="C3972" i="24"/>
  <c r="C3971" i="24"/>
  <c r="C3970" i="24"/>
  <c r="C3969" i="24"/>
  <c r="C3968" i="24"/>
  <c r="C3967" i="24"/>
  <c r="C3966" i="24"/>
  <c r="C3965" i="24"/>
  <c r="C3964" i="24"/>
  <c r="C3963" i="24"/>
  <c r="C3962" i="24"/>
  <c r="C3961" i="24"/>
  <c r="C3960" i="24"/>
  <c r="C3959" i="24"/>
  <c r="C3958" i="24"/>
  <c r="C3957" i="24"/>
  <c r="C3956" i="24"/>
  <c r="C3955" i="24"/>
  <c r="C3954" i="24"/>
  <c r="C3953" i="24"/>
  <c r="C3952" i="24"/>
  <c r="C3951" i="24"/>
  <c r="C3950" i="24"/>
  <c r="C3949" i="24"/>
  <c r="C3948" i="24"/>
  <c r="C3947" i="24"/>
  <c r="C3946" i="24"/>
  <c r="C3945" i="24"/>
  <c r="C3944" i="24"/>
  <c r="C3943" i="24"/>
  <c r="C3942" i="24"/>
  <c r="C3941" i="24"/>
  <c r="C3940" i="24"/>
  <c r="C3939" i="24"/>
  <c r="C3938" i="24"/>
  <c r="C3937" i="24"/>
  <c r="C3936" i="24"/>
  <c r="C3935" i="24"/>
  <c r="C3934" i="24"/>
  <c r="C3933" i="24"/>
  <c r="C3932" i="24"/>
  <c r="C3931" i="24"/>
  <c r="C3930" i="24"/>
  <c r="C3929" i="24"/>
  <c r="C3928" i="24"/>
  <c r="C3927" i="24"/>
  <c r="C3926" i="24"/>
  <c r="C3925" i="24"/>
  <c r="C3924" i="24"/>
  <c r="C3923" i="24"/>
  <c r="C3922" i="24"/>
  <c r="C3921" i="24"/>
  <c r="C3920" i="24"/>
  <c r="C3919" i="24"/>
  <c r="C3918" i="24"/>
  <c r="C3917" i="24"/>
  <c r="C3916" i="24"/>
  <c r="C3915" i="24"/>
  <c r="C3914" i="24"/>
  <c r="C3913" i="24"/>
  <c r="C3912" i="24"/>
  <c r="C3911" i="24"/>
  <c r="C3910" i="24"/>
  <c r="C3909" i="24"/>
  <c r="C3908" i="24"/>
  <c r="C3907" i="24"/>
  <c r="C3906" i="24"/>
  <c r="C3905" i="24"/>
  <c r="C3904" i="24"/>
  <c r="C3903" i="24"/>
  <c r="C3902" i="24"/>
  <c r="C3901" i="24"/>
  <c r="C3900" i="24"/>
  <c r="C3899" i="24"/>
  <c r="C3898" i="24"/>
  <c r="C3897" i="24"/>
  <c r="C3896" i="24"/>
  <c r="C3895" i="24"/>
  <c r="C3894" i="24"/>
  <c r="C3893" i="24"/>
  <c r="C3892" i="24"/>
  <c r="C3891" i="24"/>
  <c r="C3890" i="24"/>
  <c r="C3889" i="24"/>
  <c r="C3888" i="24"/>
  <c r="C3887" i="24"/>
  <c r="C3886" i="24"/>
  <c r="C3885" i="24"/>
  <c r="C3884" i="24"/>
  <c r="C3883" i="24"/>
  <c r="C3882" i="24"/>
  <c r="C3881" i="24"/>
  <c r="C3880" i="24"/>
  <c r="C3879" i="24"/>
  <c r="C3878" i="24"/>
  <c r="C3877" i="24"/>
  <c r="C3876" i="24"/>
  <c r="C3875" i="24"/>
  <c r="C3874" i="24"/>
  <c r="C3873" i="24"/>
  <c r="C3872" i="24"/>
  <c r="C3871" i="24"/>
  <c r="C3870" i="24"/>
  <c r="C3869" i="24"/>
  <c r="C3868" i="24"/>
  <c r="C3867" i="24"/>
  <c r="C3866" i="24"/>
  <c r="C3865" i="24"/>
  <c r="C3864" i="24"/>
  <c r="C3863" i="24"/>
  <c r="C3862" i="24"/>
  <c r="C3861" i="24"/>
  <c r="C3860" i="24"/>
  <c r="C3859" i="24"/>
  <c r="C3858" i="24"/>
  <c r="C3857" i="24"/>
  <c r="C3856" i="24"/>
  <c r="C3855" i="24"/>
  <c r="C3854" i="24"/>
  <c r="C3853" i="24"/>
  <c r="C3852" i="24"/>
  <c r="C3851" i="24"/>
  <c r="C3850" i="24"/>
  <c r="C3849" i="24"/>
  <c r="C3848" i="24"/>
  <c r="C3847" i="24"/>
  <c r="C3846" i="24"/>
  <c r="C3845" i="24"/>
  <c r="C3844" i="24"/>
  <c r="C3843" i="24"/>
  <c r="C3842" i="24"/>
  <c r="C3841" i="24"/>
  <c r="C3840" i="24"/>
  <c r="C3839" i="24"/>
  <c r="C3838" i="24"/>
  <c r="C3837" i="24"/>
  <c r="C3836" i="24"/>
  <c r="C3835" i="24"/>
  <c r="C3834" i="24"/>
  <c r="C3833" i="24"/>
  <c r="C3832" i="24"/>
  <c r="C3831" i="24"/>
  <c r="C3830" i="24"/>
  <c r="C3829" i="24"/>
  <c r="C3828" i="24"/>
  <c r="C3827" i="24"/>
  <c r="C3826" i="24"/>
  <c r="C3825" i="24"/>
  <c r="C3824" i="24"/>
  <c r="C3823" i="24"/>
  <c r="C3822" i="24"/>
  <c r="C3821" i="24"/>
  <c r="C3820" i="24"/>
  <c r="C3819" i="24"/>
  <c r="C3818" i="24"/>
  <c r="C3817" i="24"/>
  <c r="C3816" i="24"/>
  <c r="C3815" i="24"/>
  <c r="C3814" i="24"/>
  <c r="C3813" i="24"/>
  <c r="C3812" i="24"/>
  <c r="C3811" i="24"/>
  <c r="C3810" i="24"/>
  <c r="C3809" i="24"/>
  <c r="C3808" i="24"/>
  <c r="C3807" i="24"/>
  <c r="C3806" i="24"/>
  <c r="C3805" i="24"/>
  <c r="C3804" i="24"/>
  <c r="C3803" i="24"/>
  <c r="C3802" i="24"/>
  <c r="C3801" i="24"/>
  <c r="C3800" i="24"/>
  <c r="C3799" i="24"/>
  <c r="C3798" i="24"/>
  <c r="C3797" i="24"/>
  <c r="C3796" i="24"/>
  <c r="C3795" i="24"/>
  <c r="C3794" i="24"/>
  <c r="C3793" i="24"/>
  <c r="C3792" i="24"/>
  <c r="C3791" i="24"/>
  <c r="C3790" i="24"/>
  <c r="C3789" i="24"/>
  <c r="C3788" i="24"/>
  <c r="C3787" i="24"/>
  <c r="C3786" i="24"/>
  <c r="C3785" i="24"/>
  <c r="C3784" i="24"/>
  <c r="C3783" i="24"/>
  <c r="C3782" i="24"/>
  <c r="C3781" i="24"/>
  <c r="C3780" i="24"/>
  <c r="C3779" i="24"/>
  <c r="C3778" i="24"/>
  <c r="C3777" i="24"/>
  <c r="C3776" i="24"/>
  <c r="C3775" i="24"/>
  <c r="C3774" i="24"/>
  <c r="C3773" i="24"/>
  <c r="C3772" i="24"/>
  <c r="C3771" i="24"/>
  <c r="C3770" i="24"/>
  <c r="C3769" i="24"/>
  <c r="C3768" i="24"/>
  <c r="C3767" i="24"/>
  <c r="C3766" i="24"/>
  <c r="C3765" i="24"/>
  <c r="C3764" i="24"/>
  <c r="C3763" i="24"/>
  <c r="C3762" i="24"/>
  <c r="C3761" i="24"/>
  <c r="C3760" i="24"/>
  <c r="C3759" i="24"/>
  <c r="C3758" i="24"/>
  <c r="C3757" i="24"/>
  <c r="C3756" i="24"/>
  <c r="C3755" i="24"/>
  <c r="C3754" i="24"/>
  <c r="C3753" i="24"/>
  <c r="C3752" i="24"/>
  <c r="C3751" i="24"/>
  <c r="C3750" i="24"/>
  <c r="C3749" i="24"/>
  <c r="C3748" i="24"/>
  <c r="C3747" i="24"/>
  <c r="C3746" i="24"/>
  <c r="C3745" i="24"/>
  <c r="C3744" i="24"/>
  <c r="C3743" i="24"/>
  <c r="C3742" i="24"/>
  <c r="C3741" i="24"/>
  <c r="C3740" i="24"/>
  <c r="C3739" i="24"/>
  <c r="C3738" i="24"/>
  <c r="C3737" i="24"/>
  <c r="C3736" i="24"/>
  <c r="C3735" i="24"/>
  <c r="C3734" i="24"/>
  <c r="C3733" i="24"/>
  <c r="C3732" i="24"/>
  <c r="C3731" i="24"/>
  <c r="C3730" i="24"/>
  <c r="C3729" i="24"/>
  <c r="C3728" i="24"/>
  <c r="C3727" i="24"/>
  <c r="C3726" i="24"/>
  <c r="C3725" i="24"/>
  <c r="C3724" i="24"/>
  <c r="C3723" i="24"/>
  <c r="C3722" i="24"/>
  <c r="C3721" i="24"/>
  <c r="C3720" i="24"/>
  <c r="C3719" i="24"/>
  <c r="C3718" i="24"/>
  <c r="C3717" i="24"/>
  <c r="C3716" i="24"/>
  <c r="C3715" i="24"/>
  <c r="C3714" i="24"/>
  <c r="C3713" i="24"/>
  <c r="C3712" i="24"/>
  <c r="C3711" i="24"/>
  <c r="C3710" i="24"/>
  <c r="C3709" i="24"/>
  <c r="C3708" i="24"/>
  <c r="C3707" i="24"/>
  <c r="C3706" i="24"/>
  <c r="C3705" i="24"/>
  <c r="C3704" i="24"/>
  <c r="C3703" i="24"/>
  <c r="C3702" i="24"/>
  <c r="C3701" i="24"/>
  <c r="C3700" i="24"/>
  <c r="C3699" i="24"/>
  <c r="C3698" i="24"/>
  <c r="C3697" i="24"/>
  <c r="C3696" i="24"/>
  <c r="C3695" i="24"/>
  <c r="C3694" i="24"/>
  <c r="C3693" i="24"/>
  <c r="C3692" i="24"/>
  <c r="C3691" i="24"/>
  <c r="C3690" i="24"/>
  <c r="C3689" i="24"/>
  <c r="C3688" i="24"/>
  <c r="C3687" i="24"/>
  <c r="C3686" i="24"/>
  <c r="C3685" i="24"/>
  <c r="C3684" i="24"/>
  <c r="C3683" i="24"/>
  <c r="C3682" i="24"/>
  <c r="C3681" i="24"/>
  <c r="C3680" i="24"/>
  <c r="C3679" i="24"/>
  <c r="C3678" i="24"/>
  <c r="C3677" i="24"/>
  <c r="C3676" i="24"/>
  <c r="C3675" i="24"/>
  <c r="C3674" i="24"/>
  <c r="C3673" i="24"/>
  <c r="C3672" i="24"/>
  <c r="C3671" i="24"/>
  <c r="C3670" i="24"/>
  <c r="C3669" i="24"/>
  <c r="C3668" i="24"/>
  <c r="C3667" i="24"/>
  <c r="C3666" i="24"/>
  <c r="C3665" i="24"/>
  <c r="C3664" i="24"/>
  <c r="C3663" i="24"/>
  <c r="C3662" i="24"/>
  <c r="C3661" i="24"/>
  <c r="C3660" i="24"/>
  <c r="C3659" i="24"/>
  <c r="C3658" i="24"/>
  <c r="C3657" i="24"/>
  <c r="C3656" i="24"/>
  <c r="C3655" i="24"/>
  <c r="C3654" i="24"/>
  <c r="C3653" i="24"/>
  <c r="C3652" i="24"/>
  <c r="C3651" i="24"/>
  <c r="C3650" i="24"/>
  <c r="C3649" i="24"/>
  <c r="C3648" i="24"/>
  <c r="C3647" i="24"/>
  <c r="C3646" i="24"/>
  <c r="C3645" i="24"/>
  <c r="C3644" i="24"/>
  <c r="C3643" i="24"/>
  <c r="C3642" i="24"/>
  <c r="C3641" i="24"/>
  <c r="C3640" i="24"/>
  <c r="C3639" i="24"/>
  <c r="C3638" i="24"/>
  <c r="C3637" i="24"/>
  <c r="C3636" i="24"/>
  <c r="C3635" i="24"/>
  <c r="C3634" i="24"/>
  <c r="C3633" i="24"/>
  <c r="C3632" i="24"/>
  <c r="C3631" i="24"/>
  <c r="C3630" i="24"/>
  <c r="C3629" i="24"/>
  <c r="C3628" i="24"/>
  <c r="C3627" i="24"/>
  <c r="C3626" i="24"/>
  <c r="C3625" i="24"/>
  <c r="C3624" i="24"/>
  <c r="C3623" i="24"/>
  <c r="C3622" i="24"/>
  <c r="C3621" i="24"/>
  <c r="C3620" i="24"/>
  <c r="C3619" i="24"/>
  <c r="C3618" i="24"/>
  <c r="C3617" i="24"/>
  <c r="C3616" i="24"/>
  <c r="C3615" i="24"/>
  <c r="C3614" i="24"/>
  <c r="C3613" i="24"/>
  <c r="C3612" i="24"/>
  <c r="C3611" i="24"/>
  <c r="C3610" i="24"/>
  <c r="C3609" i="24"/>
  <c r="C3608" i="24"/>
  <c r="C3607" i="24"/>
  <c r="C3606" i="24"/>
  <c r="C3605" i="24"/>
  <c r="C3604" i="24"/>
  <c r="C3603" i="24"/>
  <c r="C3602" i="24"/>
  <c r="C3601" i="24"/>
  <c r="C3600" i="24"/>
  <c r="C3599" i="24"/>
  <c r="C3598" i="24"/>
  <c r="C3597" i="24"/>
  <c r="C3596" i="24"/>
  <c r="C3595" i="24"/>
  <c r="C3594" i="24"/>
  <c r="C3593" i="24"/>
  <c r="C3592" i="24"/>
  <c r="C3591" i="24"/>
  <c r="C3590" i="24"/>
  <c r="C3589" i="24"/>
  <c r="C3588" i="24"/>
  <c r="C3587" i="24"/>
  <c r="C3586" i="24"/>
  <c r="C3585" i="24"/>
  <c r="C3584" i="24"/>
  <c r="C3583" i="24"/>
  <c r="C3582" i="24"/>
  <c r="C3581" i="24"/>
  <c r="C3580" i="24"/>
  <c r="C3579" i="24"/>
  <c r="C3578" i="24"/>
  <c r="C3577" i="24"/>
  <c r="C3576" i="24"/>
  <c r="C3575" i="24"/>
  <c r="C3574" i="24"/>
  <c r="C3573" i="24"/>
  <c r="C3572" i="24"/>
  <c r="C3571" i="24"/>
  <c r="C3570" i="24"/>
  <c r="C3569" i="24"/>
  <c r="C3568" i="24"/>
  <c r="C3567" i="24"/>
  <c r="C3566" i="24"/>
  <c r="C3565" i="24"/>
  <c r="C3564" i="24"/>
  <c r="C3563" i="24"/>
  <c r="C3562" i="24"/>
  <c r="C3561" i="24"/>
  <c r="C3560" i="24"/>
  <c r="C3559" i="24"/>
  <c r="C3558" i="24"/>
  <c r="C3557" i="24"/>
  <c r="C3556" i="24"/>
  <c r="C3555" i="24"/>
  <c r="C3554" i="24"/>
  <c r="C3553" i="24"/>
  <c r="C3552" i="24"/>
  <c r="C3551" i="24"/>
  <c r="C3550" i="24"/>
  <c r="C3549" i="24"/>
  <c r="C3548" i="24"/>
  <c r="C3547" i="24"/>
  <c r="C3546" i="24"/>
  <c r="C3545" i="24"/>
  <c r="C3544" i="24"/>
  <c r="C3543" i="24"/>
  <c r="C3542" i="24"/>
  <c r="C3541" i="24"/>
  <c r="C3540" i="24"/>
  <c r="C3539" i="24"/>
  <c r="C3538" i="24"/>
  <c r="C3537" i="24"/>
  <c r="C3536" i="24"/>
  <c r="C3535" i="24"/>
  <c r="C3534" i="24"/>
  <c r="C3533" i="24"/>
  <c r="C3532" i="24"/>
  <c r="C3531" i="24"/>
  <c r="C3530" i="24"/>
  <c r="C3529" i="24"/>
  <c r="C3528" i="24"/>
  <c r="C3527" i="24"/>
  <c r="C3526" i="24"/>
  <c r="C3525" i="24"/>
  <c r="C3524" i="24"/>
  <c r="C3523" i="24"/>
  <c r="C3522" i="24"/>
  <c r="C3521" i="24"/>
  <c r="C3520" i="24"/>
  <c r="C3519" i="24"/>
  <c r="C3518" i="24"/>
  <c r="C3517" i="24"/>
  <c r="C3516" i="24"/>
  <c r="C3515" i="24"/>
  <c r="C3514" i="24"/>
  <c r="C3513" i="24"/>
  <c r="C3512" i="24"/>
  <c r="C3511" i="24"/>
  <c r="C3510" i="24"/>
  <c r="C3509" i="24"/>
  <c r="C3508" i="24"/>
  <c r="C3507" i="24"/>
  <c r="C3506" i="24"/>
  <c r="C3505" i="24"/>
  <c r="C3504" i="24"/>
  <c r="C3503" i="24"/>
  <c r="C3502" i="24"/>
  <c r="C3501" i="24"/>
  <c r="C3500" i="24"/>
  <c r="C3499" i="24"/>
  <c r="C3498" i="24"/>
  <c r="C3497" i="24"/>
  <c r="C3496" i="24"/>
  <c r="C3495" i="24"/>
  <c r="C3494" i="24"/>
  <c r="C3493" i="24"/>
  <c r="C3492" i="24"/>
  <c r="C3491" i="24"/>
  <c r="C3490" i="24"/>
  <c r="C3489" i="24"/>
  <c r="C3488" i="24"/>
  <c r="C3487" i="24"/>
  <c r="C3486" i="24"/>
  <c r="C3485" i="24"/>
  <c r="C3484" i="24"/>
  <c r="C3483" i="24"/>
  <c r="C3482" i="24"/>
  <c r="C3481" i="24"/>
  <c r="C3480" i="24"/>
  <c r="C3479" i="24"/>
  <c r="C3478" i="24"/>
  <c r="C3477" i="24"/>
  <c r="C3476" i="24"/>
  <c r="C3475" i="24"/>
  <c r="C3474" i="24"/>
  <c r="C3473" i="24"/>
  <c r="C3472" i="24"/>
  <c r="C3471" i="24"/>
  <c r="C3470" i="24"/>
  <c r="C3469" i="24"/>
  <c r="C3468" i="24"/>
  <c r="C3467" i="24"/>
  <c r="C3466" i="24"/>
  <c r="C3465" i="24"/>
  <c r="C3464" i="24"/>
  <c r="C3463" i="24"/>
  <c r="C3462" i="24"/>
  <c r="C3461" i="24"/>
  <c r="C3460" i="24"/>
  <c r="C3459" i="24"/>
  <c r="C3458" i="24"/>
  <c r="C3457" i="24"/>
  <c r="C3456" i="24"/>
  <c r="C3455" i="24"/>
  <c r="C3454" i="24"/>
  <c r="C3453" i="24"/>
  <c r="C3452" i="24"/>
  <c r="C3451" i="24"/>
  <c r="C3450" i="24"/>
  <c r="C3449" i="24"/>
  <c r="C3448" i="24"/>
  <c r="C3447" i="24"/>
  <c r="C3446" i="24"/>
  <c r="C3445" i="24"/>
  <c r="C3444" i="24"/>
  <c r="C3443" i="24"/>
  <c r="C3442" i="24"/>
  <c r="C3441" i="24"/>
  <c r="C3440" i="24"/>
  <c r="C3439" i="24"/>
  <c r="C3438" i="24"/>
  <c r="C3437" i="24"/>
  <c r="C3436" i="24"/>
  <c r="C3435" i="24"/>
  <c r="C3434" i="24"/>
  <c r="C3433" i="24"/>
  <c r="C3432" i="24"/>
  <c r="C3431" i="24"/>
  <c r="C3430" i="24"/>
  <c r="C3429" i="24"/>
  <c r="C3428" i="24"/>
  <c r="C3427" i="24"/>
  <c r="C3426" i="24"/>
  <c r="C3425" i="24"/>
  <c r="C3424" i="24"/>
  <c r="C3423" i="24"/>
  <c r="C3422" i="24"/>
  <c r="C3421" i="24"/>
  <c r="C3420" i="24"/>
  <c r="C3419" i="24"/>
  <c r="C3418" i="24"/>
  <c r="C3417" i="24"/>
  <c r="C3416" i="24"/>
  <c r="C3415" i="24"/>
  <c r="C3414" i="24"/>
  <c r="C3413" i="24"/>
  <c r="C3412" i="24"/>
  <c r="C3411" i="24"/>
  <c r="C3410" i="24"/>
  <c r="C3409" i="24"/>
  <c r="C3408" i="24"/>
  <c r="C3407" i="24"/>
  <c r="C3406" i="24"/>
  <c r="C3405" i="24"/>
  <c r="C3404" i="24"/>
  <c r="C3403" i="24"/>
  <c r="C3402" i="24"/>
  <c r="C3401" i="24"/>
  <c r="C3400" i="24"/>
  <c r="C3399" i="24"/>
  <c r="C3398" i="24"/>
  <c r="C3397" i="24"/>
  <c r="C3396" i="24"/>
  <c r="C3395" i="24"/>
  <c r="C3394" i="24"/>
  <c r="C3393" i="24"/>
  <c r="C3392" i="24"/>
  <c r="C3391" i="24"/>
  <c r="C3390" i="24"/>
  <c r="C3389" i="24"/>
  <c r="C3388" i="24"/>
  <c r="C3387" i="24"/>
  <c r="C3386" i="24"/>
  <c r="C3385" i="24"/>
  <c r="C3384" i="24"/>
  <c r="C3383" i="24"/>
  <c r="C3382" i="24"/>
  <c r="C3381" i="24"/>
  <c r="C3380" i="24"/>
  <c r="C3379" i="24"/>
  <c r="C3378" i="24"/>
  <c r="C3377" i="24"/>
  <c r="C3376" i="24"/>
  <c r="C3375" i="24"/>
  <c r="C3374" i="24"/>
  <c r="C3373" i="24"/>
  <c r="C3372" i="24"/>
  <c r="C3371" i="24"/>
  <c r="C3370" i="24"/>
  <c r="C3369" i="24"/>
  <c r="C3368" i="24"/>
  <c r="C3367" i="24"/>
  <c r="C3366" i="24"/>
  <c r="C3365" i="24"/>
  <c r="C3364" i="24"/>
  <c r="C3363" i="24"/>
  <c r="C3362" i="24"/>
  <c r="C3361" i="24"/>
  <c r="C3360" i="24"/>
  <c r="C3359" i="24"/>
  <c r="C3358" i="24"/>
  <c r="C3357" i="24"/>
  <c r="C3356" i="24"/>
  <c r="C3355" i="24"/>
  <c r="C3354" i="24"/>
  <c r="C3353" i="24"/>
  <c r="C3352" i="24"/>
  <c r="C3351" i="24"/>
  <c r="C3350" i="24"/>
  <c r="C3349" i="24"/>
  <c r="C3348" i="24"/>
  <c r="C3347" i="24"/>
  <c r="C3346" i="24"/>
  <c r="C3345" i="24"/>
  <c r="C3344" i="24"/>
  <c r="C3343" i="24"/>
  <c r="C3342" i="24"/>
  <c r="C3341" i="24"/>
  <c r="C3340" i="24"/>
  <c r="C3339" i="24"/>
  <c r="C3338" i="24"/>
  <c r="C3337" i="24"/>
  <c r="C3336" i="24"/>
  <c r="C3335" i="24"/>
  <c r="C3334" i="24"/>
  <c r="C3333" i="24"/>
  <c r="C3332" i="24"/>
  <c r="C3331" i="24"/>
  <c r="C3330" i="24"/>
  <c r="C3329" i="24"/>
  <c r="C3328" i="24"/>
  <c r="C3327" i="24"/>
  <c r="C3326" i="24"/>
  <c r="C3325" i="24"/>
  <c r="C3324" i="24"/>
  <c r="C3323" i="24"/>
  <c r="C3322" i="24"/>
  <c r="C3321" i="24"/>
  <c r="C3320" i="24"/>
  <c r="C3319" i="24"/>
  <c r="C3318" i="24"/>
  <c r="C3317" i="24"/>
  <c r="C3316" i="24"/>
  <c r="C3315" i="24"/>
  <c r="C3314" i="24"/>
  <c r="C3313" i="24"/>
  <c r="C3312" i="24"/>
  <c r="C3311" i="24"/>
  <c r="C3310" i="24"/>
  <c r="C3309" i="24"/>
  <c r="C3308" i="24"/>
  <c r="C3307" i="24"/>
  <c r="C3306" i="24"/>
  <c r="C3305" i="24"/>
  <c r="C3304" i="24"/>
  <c r="C3303" i="24"/>
  <c r="C3302" i="24"/>
  <c r="C3301" i="24"/>
  <c r="C3300" i="24"/>
  <c r="C3299" i="24"/>
  <c r="C3298" i="24"/>
  <c r="C3297" i="24"/>
  <c r="C3296" i="24"/>
  <c r="C3295" i="24"/>
  <c r="C3294" i="24"/>
  <c r="C3293" i="24"/>
  <c r="C3292" i="24"/>
  <c r="C3291" i="24"/>
  <c r="C3290" i="24"/>
  <c r="C3289" i="24"/>
  <c r="C3288" i="24"/>
  <c r="C3287" i="24"/>
  <c r="C3286" i="24"/>
  <c r="C3285" i="24"/>
  <c r="C3284" i="24"/>
  <c r="C3283" i="24"/>
  <c r="C3282" i="24"/>
  <c r="C3281" i="24"/>
  <c r="C3280" i="24"/>
  <c r="C3279" i="24"/>
  <c r="C3278" i="24"/>
  <c r="C3277" i="24"/>
  <c r="C3276" i="24"/>
  <c r="C3275" i="24"/>
  <c r="C3274" i="24"/>
  <c r="C3273" i="24"/>
  <c r="C3272" i="24"/>
  <c r="C3271" i="24"/>
  <c r="C3270" i="24"/>
  <c r="C3269" i="24"/>
  <c r="C3268" i="24"/>
  <c r="C3267" i="24"/>
  <c r="C3266" i="24"/>
  <c r="C3265" i="24"/>
  <c r="C3264" i="24"/>
  <c r="C3263" i="24"/>
  <c r="C3262" i="24"/>
  <c r="C3261" i="24"/>
  <c r="C3260" i="24"/>
  <c r="C3259" i="24"/>
  <c r="C3258" i="24"/>
  <c r="C3257" i="24"/>
  <c r="C3256" i="24"/>
  <c r="C3255" i="24"/>
  <c r="C3254" i="24"/>
  <c r="C3253" i="24"/>
  <c r="C3252" i="24"/>
  <c r="C3251" i="24"/>
  <c r="C3250" i="24"/>
  <c r="C3249" i="24"/>
  <c r="C3248" i="24"/>
  <c r="C3247" i="24"/>
  <c r="C3246" i="24"/>
  <c r="C3245" i="24"/>
  <c r="C3244" i="24"/>
  <c r="C3243" i="24"/>
  <c r="C3242" i="24"/>
  <c r="C3241" i="24"/>
  <c r="C3240" i="24"/>
  <c r="C3239" i="24"/>
  <c r="C3238" i="24"/>
  <c r="C3237" i="24"/>
  <c r="C3236" i="24"/>
  <c r="C3235" i="24"/>
  <c r="C3234" i="24"/>
  <c r="C3233" i="24"/>
  <c r="C3232" i="24"/>
  <c r="C3231" i="24"/>
  <c r="C3230" i="24"/>
  <c r="C3229" i="24"/>
  <c r="C3228" i="24"/>
  <c r="C3227" i="24"/>
  <c r="C3226" i="24"/>
  <c r="C3225" i="24"/>
  <c r="C3224" i="24"/>
  <c r="C3223" i="24"/>
  <c r="C3222" i="24"/>
  <c r="C3221" i="24"/>
  <c r="C3220" i="24"/>
  <c r="C3219" i="24"/>
  <c r="C3218" i="24"/>
  <c r="C3217" i="24"/>
  <c r="C3216" i="24"/>
  <c r="C3215" i="24"/>
  <c r="C3214" i="24"/>
  <c r="C3213" i="24"/>
  <c r="C3212" i="24"/>
  <c r="C3211" i="24"/>
  <c r="C3210" i="24"/>
  <c r="C3209" i="24"/>
  <c r="C3208" i="24"/>
  <c r="C3207" i="24"/>
  <c r="C3206" i="24"/>
  <c r="C3205" i="24"/>
  <c r="C3204" i="24"/>
  <c r="C3203" i="24"/>
  <c r="C3202" i="24"/>
  <c r="C3201" i="24"/>
  <c r="C3200" i="24"/>
  <c r="C3199" i="24"/>
  <c r="C3198" i="24"/>
  <c r="C3197" i="24"/>
  <c r="C3196" i="24"/>
  <c r="C3195" i="24"/>
  <c r="C3194" i="24"/>
  <c r="C3193" i="24"/>
  <c r="C3192" i="24"/>
  <c r="C3191" i="24"/>
  <c r="C3190" i="24"/>
  <c r="C3189" i="24"/>
  <c r="C3188" i="24"/>
  <c r="C3187" i="24"/>
  <c r="C3186" i="24"/>
  <c r="C3185" i="24"/>
  <c r="C3184" i="24"/>
  <c r="C3183" i="24"/>
  <c r="C3182" i="24"/>
  <c r="C3181" i="24"/>
  <c r="C3180" i="24"/>
  <c r="C3179" i="24"/>
  <c r="C3178" i="24"/>
  <c r="C3177" i="24"/>
  <c r="C3176" i="24"/>
  <c r="C3175" i="24"/>
  <c r="C3174" i="24"/>
  <c r="C3173" i="24"/>
  <c r="C3172" i="24"/>
  <c r="C3171" i="24"/>
  <c r="C3170" i="24"/>
  <c r="C3169" i="24"/>
  <c r="C3168" i="24"/>
  <c r="C3167" i="24"/>
  <c r="C3166" i="24"/>
  <c r="C3165" i="24"/>
  <c r="C3164" i="24"/>
  <c r="C3163" i="24"/>
  <c r="C3162" i="24"/>
  <c r="C3161" i="24"/>
  <c r="C3160" i="24"/>
  <c r="C3159" i="24"/>
  <c r="C3158" i="24"/>
  <c r="C3157" i="24"/>
  <c r="C3156" i="24"/>
  <c r="C3155" i="24"/>
  <c r="C3154" i="24"/>
  <c r="C3153" i="24"/>
  <c r="C3152" i="24"/>
  <c r="C3151" i="24"/>
  <c r="C3150" i="24"/>
  <c r="C3149" i="24"/>
  <c r="C3148" i="24"/>
  <c r="C3147" i="24"/>
  <c r="C3146" i="24"/>
  <c r="C3145" i="24"/>
  <c r="C3144" i="24"/>
  <c r="C3143" i="24"/>
  <c r="C3142" i="24"/>
  <c r="C3141" i="24"/>
  <c r="C3140" i="24"/>
  <c r="C3139" i="24"/>
  <c r="C3138" i="24"/>
  <c r="C3137" i="24"/>
  <c r="C3136" i="24"/>
  <c r="C3135" i="24"/>
  <c r="C3134" i="24"/>
  <c r="C3133" i="24"/>
  <c r="C3132" i="24"/>
  <c r="C3131" i="24"/>
  <c r="C3130" i="24"/>
  <c r="C3129" i="24"/>
  <c r="C3128" i="24"/>
  <c r="C3127" i="24"/>
  <c r="C3126" i="24"/>
  <c r="C3125" i="24"/>
  <c r="C3124" i="24"/>
  <c r="C3123" i="24"/>
  <c r="C3122" i="24"/>
  <c r="C3121" i="24"/>
  <c r="C3120" i="24"/>
  <c r="C3119" i="24"/>
  <c r="C3118" i="24"/>
  <c r="C3117" i="24"/>
  <c r="C3116" i="24"/>
  <c r="C3115" i="24"/>
  <c r="C3114" i="24"/>
  <c r="C3113" i="24"/>
  <c r="C3112" i="24"/>
  <c r="C3111" i="24"/>
  <c r="C3110" i="24"/>
  <c r="C3109" i="24"/>
  <c r="C3108" i="24"/>
  <c r="C3107" i="24"/>
  <c r="C3106" i="24"/>
  <c r="C3105" i="24"/>
  <c r="C3104" i="24"/>
  <c r="C3103" i="24"/>
  <c r="C3102" i="24"/>
  <c r="C3101" i="24"/>
  <c r="C3100" i="24"/>
  <c r="C3099" i="24"/>
  <c r="C3098" i="24"/>
  <c r="C3097" i="24"/>
  <c r="C3096" i="24"/>
  <c r="C3095" i="24"/>
  <c r="C3094" i="24"/>
  <c r="C3093" i="24"/>
  <c r="C3092" i="24"/>
  <c r="C3091" i="24"/>
  <c r="C3090" i="24"/>
  <c r="C3089" i="24"/>
  <c r="C3088" i="24"/>
  <c r="C3087" i="24"/>
  <c r="C3086" i="24"/>
  <c r="C3085" i="24"/>
  <c r="C3084" i="24"/>
  <c r="C3083" i="24"/>
  <c r="C3082" i="24"/>
  <c r="C3081" i="24"/>
  <c r="C3080" i="24"/>
  <c r="C3079" i="24"/>
  <c r="C3078" i="24"/>
  <c r="C3077" i="24"/>
  <c r="C3076" i="24"/>
  <c r="C3075" i="24"/>
  <c r="C3074" i="24"/>
  <c r="C3073" i="24"/>
  <c r="C3072" i="24"/>
  <c r="C3071" i="24"/>
  <c r="C3070" i="24"/>
  <c r="C3069" i="24"/>
  <c r="C3068" i="24"/>
  <c r="C3067" i="24"/>
  <c r="C3066" i="24"/>
  <c r="C3065" i="24"/>
  <c r="C3064" i="24"/>
  <c r="C3063" i="24"/>
  <c r="C3062" i="24"/>
  <c r="C3061" i="24"/>
  <c r="C3060" i="24"/>
  <c r="C3059" i="24"/>
  <c r="C3058" i="24"/>
  <c r="C3057" i="24"/>
  <c r="C3056" i="24"/>
  <c r="C3055" i="24"/>
  <c r="C3054" i="24"/>
  <c r="C3053" i="24"/>
  <c r="C3052" i="24"/>
  <c r="C3051" i="24"/>
  <c r="C3050" i="24"/>
  <c r="C3049" i="24"/>
  <c r="C3048" i="24"/>
  <c r="C3047" i="24"/>
  <c r="C3046" i="24"/>
  <c r="C3045" i="24"/>
  <c r="C3044" i="24"/>
  <c r="C3043" i="24"/>
  <c r="C3042" i="24"/>
  <c r="C3041" i="24"/>
  <c r="C3040" i="24"/>
  <c r="C3039" i="24"/>
  <c r="C3038" i="24"/>
  <c r="C3037" i="24"/>
  <c r="C3036" i="24"/>
  <c r="C3035" i="24"/>
  <c r="C3034" i="24"/>
  <c r="C3033" i="24"/>
  <c r="C3032" i="24"/>
  <c r="C3031" i="24"/>
  <c r="C3030" i="24"/>
  <c r="C3029" i="24"/>
  <c r="C3028" i="24"/>
  <c r="C3027" i="24"/>
  <c r="C3026" i="24"/>
  <c r="C3025" i="24"/>
  <c r="C3024" i="24"/>
  <c r="C3023" i="24"/>
  <c r="C3022" i="24"/>
  <c r="C3021" i="24"/>
  <c r="C3020" i="24"/>
  <c r="C3019" i="24"/>
  <c r="C3018" i="24"/>
  <c r="C3017" i="24"/>
  <c r="C3016" i="24"/>
  <c r="C3015" i="24"/>
  <c r="C3014" i="24"/>
  <c r="C3013" i="24"/>
  <c r="C3012" i="24"/>
  <c r="C3011" i="24"/>
  <c r="C3010" i="24"/>
  <c r="C3009" i="24"/>
  <c r="C3008" i="24"/>
  <c r="C3007" i="24"/>
  <c r="C3006" i="24"/>
  <c r="C3005" i="24"/>
  <c r="C3004" i="24"/>
  <c r="C3003" i="24"/>
  <c r="C3002" i="24"/>
  <c r="C3001" i="24"/>
  <c r="C3000" i="24"/>
  <c r="C2999" i="24"/>
  <c r="C2998" i="24"/>
  <c r="C2997" i="24"/>
  <c r="C2996" i="24"/>
  <c r="C2995" i="24"/>
  <c r="C2994" i="24"/>
  <c r="C2993" i="24"/>
  <c r="C2992" i="24"/>
  <c r="C2991" i="24"/>
  <c r="C2990" i="24"/>
  <c r="C2989" i="24"/>
  <c r="C2988" i="24"/>
  <c r="C2987" i="24"/>
  <c r="C2986" i="24"/>
  <c r="C2985" i="24"/>
  <c r="C2984" i="24"/>
  <c r="C2983" i="24"/>
  <c r="C2982" i="24"/>
  <c r="C2981" i="24"/>
  <c r="C2980" i="24"/>
  <c r="C2979" i="24"/>
  <c r="C2978" i="24"/>
  <c r="C2977" i="24"/>
  <c r="C2976" i="24"/>
  <c r="C2975" i="24"/>
  <c r="C2974" i="24"/>
  <c r="C2973" i="24"/>
  <c r="C2972" i="24"/>
  <c r="C2971" i="24"/>
  <c r="C2970" i="24"/>
  <c r="C2969" i="24"/>
  <c r="C2968" i="24"/>
  <c r="C2967" i="24"/>
  <c r="C2966" i="24"/>
  <c r="C2965" i="24"/>
  <c r="C2964" i="24"/>
  <c r="C2963" i="24"/>
  <c r="C2962" i="24"/>
  <c r="C2961" i="24"/>
  <c r="C2960" i="24"/>
  <c r="C2959" i="24"/>
  <c r="C2958" i="24"/>
  <c r="C2957" i="24"/>
  <c r="C2956" i="24"/>
  <c r="C2955" i="24"/>
  <c r="C2954" i="24"/>
  <c r="C2953" i="24"/>
  <c r="C2952" i="24"/>
  <c r="C2951" i="24"/>
  <c r="C2950" i="24"/>
  <c r="C2949" i="24"/>
  <c r="C2948" i="24"/>
  <c r="C2947" i="24"/>
  <c r="C2946" i="24"/>
  <c r="C2945" i="24"/>
  <c r="C2944" i="24"/>
  <c r="C2943" i="24"/>
  <c r="C2942" i="24"/>
  <c r="C2941" i="24"/>
  <c r="C2940" i="24"/>
  <c r="C2939" i="24"/>
  <c r="C2938" i="24"/>
  <c r="C2937" i="24"/>
  <c r="C2936" i="24"/>
  <c r="C2935" i="24"/>
  <c r="C2934" i="24"/>
  <c r="C2933" i="24"/>
  <c r="C2932" i="24"/>
  <c r="C2931" i="24"/>
  <c r="C2930" i="24"/>
  <c r="C2929" i="24"/>
  <c r="C2928" i="24"/>
  <c r="C2927" i="24"/>
  <c r="C2926" i="24"/>
  <c r="C2925" i="24"/>
  <c r="C2924" i="24"/>
  <c r="C2923" i="24"/>
  <c r="C2922" i="24"/>
  <c r="C2921" i="24"/>
  <c r="C2920" i="24"/>
  <c r="C2919" i="24"/>
  <c r="C2918" i="24"/>
  <c r="C2917" i="24"/>
  <c r="C2916" i="24"/>
  <c r="C2915" i="24"/>
  <c r="C2914" i="24"/>
  <c r="C2913" i="24"/>
  <c r="C2912" i="24"/>
  <c r="C2911" i="24"/>
  <c r="C2910" i="24"/>
  <c r="C2909" i="24"/>
  <c r="C2908" i="24"/>
  <c r="C2907" i="24"/>
  <c r="C2906" i="24"/>
  <c r="C2905" i="24"/>
  <c r="C2904" i="24"/>
  <c r="C2903" i="24"/>
  <c r="C2902" i="24"/>
  <c r="C2901" i="24"/>
  <c r="C2900" i="24"/>
  <c r="C2899" i="24"/>
  <c r="C2898" i="24"/>
  <c r="C2897" i="24"/>
  <c r="C2896" i="24"/>
  <c r="C2895" i="24"/>
  <c r="C2894" i="24"/>
  <c r="C2893" i="24"/>
  <c r="C2892" i="24"/>
  <c r="C2891" i="24"/>
  <c r="C2890" i="24"/>
  <c r="C2889" i="24"/>
  <c r="C2888" i="24"/>
  <c r="C2887" i="24"/>
  <c r="C2886" i="24"/>
  <c r="C2885" i="24"/>
  <c r="C2884" i="24"/>
  <c r="C2883" i="24"/>
  <c r="C2882" i="24"/>
  <c r="C2881" i="24"/>
  <c r="C2880" i="24"/>
  <c r="C2879" i="24"/>
  <c r="C2878" i="24"/>
  <c r="C2877" i="24"/>
  <c r="C2876" i="24"/>
  <c r="C2875" i="24"/>
  <c r="C2874" i="24"/>
  <c r="C2873" i="24"/>
  <c r="C2872" i="24"/>
  <c r="C2871" i="24"/>
  <c r="C2870" i="24"/>
  <c r="C2869" i="24"/>
  <c r="C2868" i="24"/>
  <c r="C2867" i="24"/>
  <c r="C2866" i="24"/>
  <c r="C2865" i="24"/>
  <c r="C2864" i="24"/>
  <c r="C2863" i="24"/>
  <c r="C2862" i="24"/>
  <c r="C2861" i="24"/>
  <c r="C2860" i="24"/>
  <c r="C2859" i="24"/>
  <c r="C2858" i="24"/>
  <c r="C2857" i="24"/>
  <c r="C2856" i="24"/>
  <c r="C2855" i="24"/>
  <c r="C2854" i="24"/>
  <c r="C2853" i="24"/>
  <c r="C2852" i="24"/>
  <c r="C2851" i="24"/>
  <c r="C2850" i="24"/>
  <c r="C2849" i="24"/>
  <c r="C2848" i="24"/>
  <c r="C2847" i="24"/>
  <c r="C2846" i="24"/>
  <c r="C2845" i="24"/>
  <c r="C2844" i="24"/>
  <c r="C2843" i="24"/>
  <c r="C2842" i="24"/>
  <c r="C2841" i="24"/>
  <c r="C2840" i="24"/>
  <c r="C2839" i="24"/>
  <c r="C2838" i="24"/>
  <c r="C2837" i="24"/>
  <c r="C2836" i="24"/>
  <c r="C2835" i="24"/>
  <c r="C2834" i="24"/>
  <c r="C2833" i="24"/>
  <c r="C2832" i="24"/>
  <c r="C2831" i="24"/>
  <c r="C2830" i="24"/>
  <c r="C2829" i="24"/>
  <c r="C2828" i="24"/>
  <c r="C2827" i="24"/>
  <c r="C2826" i="24"/>
  <c r="C2825" i="24"/>
  <c r="C2824" i="24"/>
  <c r="C2823" i="24"/>
  <c r="C2822" i="24"/>
  <c r="C2821" i="24"/>
  <c r="C2820" i="24"/>
  <c r="C2819" i="24"/>
  <c r="C2818" i="24"/>
  <c r="C2817" i="24"/>
  <c r="C2816" i="24"/>
  <c r="C2815" i="24"/>
  <c r="C2814" i="24"/>
  <c r="C2813" i="24"/>
  <c r="C2812" i="24"/>
  <c r="C2811" i="24"/>
  <c r="C2810" i="24"/>
  <c r="C2809" i="24"/>
  <c r="C2808" i="24"/>
  <c r="C2807" i="24"/>
  <c r="C2806" i="24"/>
  <c r="C2805" i="24"/>
  <c r="C2804" i="24"/>
  <c r="C2803" i="24"/>
  <c r="C2802" i="24"/>
  <c r="C2801" i="24"/>
  <c r="C2800" i="24"/>
  <c r="C2799" i="24"/>
  <c r="C2798" i="24"/>
  <c r="C2797" i="24"/>
  <c r="C2796" i="24"/>
  <c r="C2795" i="24"/>
  <c r="C2794" i="24"/>
  <c r="C2793" i="24"/>
  <c r="C2792" i="24"/>
  <c r="C2791" i="24"/>
  <c r="C2790" i="24"/>
  <c r="C2789" i="24"/>
  <c r="C2788" i="24"/>
  <c r="C2787" i="24"/>
  <c r="C2786" i="24"/>
  <c r="C2785" i="24"/>
  <c r="C2784" i="24"/>
  <c r="C2783" i="24"/>
  <c r="C2782" i="24"/>
  <c r="C2781" i="24"/>
  <c r="C2780" i="24"/>
  <c r="C2779" i="24"/>
  <c r="C2778" i="24"/>
  <c r="C2777" i="24"/>
  <c r="C2776" i="24"/>
  <c r="C2775" i="24"/>
  <c r="C2774" i="24"/>
  <c r="C2773" i="24"/>
  <c r="C2772" i="24"/>
  <c r="C2771" i="24"/>
  <c r="C2770" i="24"/>
  <c r="C2769" i="24"/>
  <c r="C2768" i="24"/>
  <c r="C2767" i="24"/>
  <c r="C2766" i="24"/>
  <c r="C2765" i="24"/>
  <c r="C2764" i="24"/>
  <c r="C2763" i="24"/>
  <c r="C2762" i="24"/>
  <c r="C2761" i="24"/>
  <c r="C2760" i="24"/>
  <c r="C2759" i="24"/>
  <c r="C2758" i="24"/>
  <c r="C2757" i="24"/>
  <c r="C2756" i="24"/>
  <c r="C2755" i="24"/>
  <c r="C2754" i="24"/>
  <c r="C2753" i="24"/>
  <c r="C2752" i="24"/>
  <c r="C2751" i="24"/>
  <c r="C2750" i="24"/>
  <c r="C2749" i="24"/>
  <c r="C2748" i="24"/>
  <c r="C2747" i="24"/>
  <c r="C2746" i="24"/>
  <c r="C2745" i="24"/>
  <c r="C2744" i="24"/>
  <c r="C2743" i="24"/>
  <c r="C2742" i="24"/>
  <c r="C2741" i="24"/>
  <c r="C2740" i="24"/>
  <c r="C2739" i="24"/>
  <c r="C2738" i="24"/>
  <c r="C2737" i="24"/>
  <c r="C2736" i="24"/>
  <c r="C2735" i="24"/>
  <c r="C2734" i="24"/>
  <c r="C2733" i="24"/>
  <c r="C2732" i="24"/>
  <c r="C2731" i="24"/>
  <c r="C2730" i="24"/>
  <c r="C2729" i="24"/>
  <c r="C2728" i="24"/>
  <c r="C2727" i="24"/>
  <c r="C2726" i="24"/>
  <c r="C2725" i="24"/>
  <c r="C2724" i="24"/>
  <c r="C2723" i="24"/>
  <c r="C2722" i="24"/>
  <c r="C2721" i="24"/>
  <c r="C2720" i="24"/>
  <c r="C2719" i="24"/>
  <c r="C2718" i="24"/>
  <c r="C2717" i="24"/>
  <c r="C2716" i="24"/>
  <c r="C2715" i="24"/>
  <c r="C2714" i="24"/>
  <c r="C2713" i="24"/>
  <c r="C2712" i="24"/>
  <c r="C2711" i="24"/>
  <c r="C2710" i="24"/>
  <c r="C2709" i="24"/>
  <c r="C2708" i="24"/>
  <c r="C2707" i="24"/>
  <c r="C2706" i="24"/>
  <c r="C2705" i="24"/>
  <c r="C2704" i="24"/>
  <c r="C2703" i="24"/>
  <c r="C2702" i="24"/>
  <c r="C2701" i="24"/>
  <c r="C2700" i="24"/>
  <c r="C2699" i="24"/>
  <c r="C2698" i="24"/>
  <c r="C2697" i="24"/>
  <c r="C2696" i="24"/>
  <c r="C2695" i="24"/>
  <c r="C2694" i="24"/>
  <c r="C2693" i="24"/>
  <c r="C2692" i="24"/>
  <c r="C2691" i="24"/>
  <c r="C2690" i="24"/>
  <c r="C2689" i="24"/>
  <c r="C2688" i="24"/>
  <c r="C2687" i="24"/>
  <c r="C2686" i="24"/>
  <c r="C2685" i="24"/>
  <c r="C2684" i="24"/>
  <c r="C2683" i="24"/>
  <c r="C2682" i="24"/>
  <c r="C2681" i="24"/>
  <c r="C2680" i="24"/>
  <c r="C2679" i="24"/>
  <c r="C2678" i="24"/>
  <c r="C2677" i="24"/>
  <c r="C2676" i="24"/>
  <c r="C2675" i="24"/>
  <c r="C2674" i="24"/>
  <c r="C2673" i="24"/>
  <c r="C2672" i="24"/>
  <c r="C2671" i="24"/>
  <c r="C2670" i="24"/>
  <c r="C2669" i="24"/>
  <c r="C2668" i="24"/>
  <c r="C2667" i="24"/>
  <c r="C2666" i="24"/>
  <c r="C2665" i="24"/>
  <c r="C2664" i="24"/>
  <c r="C2663" i="24"/>
  <c r="C2662" i="24"/>
  <c r="C2661" i="24"/>
  <c r="C2660" i="24"/>
  <c r="C2659" i="24"/>
  <c r="C2658" i="24"/>
  <c r="C2657" i="24"/>
  <c r="C2656" i="24"/>
  <c r="C2655" i="24"/>
  <c r="C2654" i="24"/>
  <c r="C2653" i="24"/>
  <c r="C2652" i="24"/>
  <c r="C2651" i="24"/>
  <c r="C2650" i="24"/>
  <c r="C2649" i="24"/>
  <c r="C2648" i="24"/>
  <c r="C2647" i="24"/>
  <c r="C2646" i="24"/>
  <c r="C2645" i="24"/>
  <c r="C2644" i="24"/>
  <c r="C2643" i="24"/>
  <c r="C2642" i="24"/>
  <c r="C2641" i="24"/>
  <c r="C2640" i="24"/>
  <c r="C2639" i="24"/>
  <c r="C2638" i="24"/>
  <c r="C2637" i="24"/>
  <c r="C2636" i="24"/>
  <c r="C2635" i="24"/>
  <c r="C2634" i="24"/>
  <c r="C2633" i="24"/>
  <c r="C2632" i="24"/>
  <c r="C2631" i="24"/>
  <c r="C2630" i="24"/>
  <c r="C2629" i="24"/>
  <c r="C2628" i="24"/>
  <c r="C2627" i="24"/>
  <c r="C2626" i="24"/>
  <c r="C2625" i="24"/>
  <c r="C2624" i="24"/>
  <c r="C2623" i="24"/>
  <c r="C2622" i="24"/>
  <c r="C2621" i="24"/>
  <c r="C2620" i="24"/>
  <c r="C2619" i="24"/>
  <c r="C2618" i="24"/>
  <c r="C2617" i="24"/>
  <c r="C2616" i="24"/>
  <c r="C2615" i="24"/>
  <c r="C2614" i="24"/>
  <c r="C2613" i="24"/>
  <c r="C2612" i="24"/>
  <c r="C2611" i="24"/>
  <c r="C2610" i="24"/>
  <c r="C2609" i="24"/>
  <c r="C2608" i="24"/>
  <c r="C2607" i="24"/>
  <c r="C2606" i="24"/>
  <c r="C2605" i="24"/>
  <c r="C2604" i="24"/>
  <c r="C2603" i="24"/>
  <c r="C2602" i="24"/>
  <c r="C2601" i="24"/>
  <c r="C2600" i="24"/>
  <c r="C2599" i="24"/>
  <c r="C2598" i="24"/>
  <c r="C2597" i="24"/>
  <c r="C2596" i="24"/>
  <c r="C2595" i="24"/>
  <c r="C2594" i="24"/>
  <c r="C2593" i="24"/>
  <c r="C2592" i="24"/>
  <c r="C2591" i="24"/>
  <c r="C2590" i="24"/>
  <c r="C2589" i="24"/>
  <c r="C2588" i="24"/>
  <c r="C2587" i="24"/>
  <c r="C2586" i="24"/>
  <c r="C2585" i="24"/>
  <c r="C2584" i="24"/>
  <c r="C2583" i="24"/>
  <c r="C2582" i="24"/>
  <c r="C2581" i="24"/>
  <c r="C2580" i="24"/>
  <c r="C2579" i="24"/>
  <c r="C2578" i="24"/>
  <c r="C2577" i="24"/>
  <c r="C2576" i="24"/>
  <c r="C2575" i="24"/>
  <c r="C2574" i="24"/>
  <c r="C2573" i="24"/>
  <c r="C2572" i="24"/>
  <c r="C2571" i="24"/>
  <c r="C2570" i="24"/>
  <c r="C2569" i="24"/>
  <c r="C2568" i="24"/>
  <c r="C2567" i="24"/>
  <c r="C2566" i="24"/>
  <c r="C2565" i="24"/>
  <c r="C2564" i="24"/>
  <c r="C2563" i="24"/>
  <c r="C2562" i="24"/>
  <c r="C2561" i="24"/>
  <c r="C2560" i="24"/>
  <c r="C2559" i="24"/>
  <c r="C2558" i="24"/>
  <c r="C2557" i="24"/>
  <c r="C2556" i="24"/>
  <c r="C2555" i="24"/>
  <c r="C2554" i="24"/>
  <c r="C2553" i="24"/>
  <c r="C2552" i="24"/>
  <c r="C2551" i="24"/>
  <c r="C2550" i="24"/>
  <c r="C2549" i="24"/>
  <c r="C2548" i="24"/>
  <c r="C2547" i="24"/>
  <c r="C2546" i="24"/>
  <c r="C2545" i="24"/>
  <c r="C2544" i="24"/>
  <c r="C2543" i="24"/>
  <c r="C2542" i="24"/>
  <c r="C2541" i="24"/>
  <c r="C2540" i="24"/>
  <c r="C2539" i="24"/>
  <c r="C2538" i="24"/>
  <c r="C2537" i="24"/>
  <c r="C2536" i="24"/>
  <c r="C2535" i="24"/>
  <c r="C2534" i="24"/>
  <c r="C2533" i="24"/>
  <c r="C2532" i="24"/>
  <c r="C2531" i="24"/>
  <c r="C2530" i="24"/>
  <c r="C2529" i="24"/>
  <c r="C2528" i="24"/>
  <c r="C2527" i="24"/>
  <c r="C2526" i="24"/>
  <c r="C2525" i="24"/>
  <c r="C2524" i="24"/>
  <c r="C2523" i="24"/>
  <c r="C2522" i="24"/>
  <c r="C2521" i="24"/>
  <c r="C2520" i="24"/>
  <c r="C2519" i="24"/>
  <c r="C2518" i="24"/>
  <c r="C2517" i="24"/>
  <c r="C2516" i="24"/>
  <c r="C2515" i="24"/>
  <c r="C2514" i="24"/>
  <c r="C2513" i="24"/>
  <c r="C2512" i="24"/>
  <c r="C2511" i="24"/>
  <c r="C2510" i="24"/>
  <c r="C2509" i="24"/>
  <c r="C2508" i="24"/>
  <c r="C2507" i="24"/>
  <c r="C2506" i="24"/>
  <c r="C2505" i="24"/>
  <c r="C2504" i="24"/>
  <c r="C2503" i="24"/>
  <c r="C2502" i="24"/>
  <c r="C2501" i="24"/>
  <c r="C2500" i="24"/>
  <c r="C2499" i="24"/>
  <c r="C2498" i="24"/>
  <c r="C2497" i="24"/>
  <c r="C2496" i="24"/>
  <c r="C2495" i="24"/>
  <c r="C2494" i="24"/>
  <c r="C2493" i="24"/>
  <c r="C2492" i="24"/>
  <c r="C2491" i="24"/>
  <c r="C2490" i="24"/>
  <c r="C2489" i="24"/>
  <c r="C2488" i="24"/>
  <c r="C2487" i="24"/>
  <c r="C2486" i="24"/>
  <c r="C2485" i="24"/>
  <c r="C2484" i="24"/>
  <c r="C2483" i="24"/>
  <c r="C2482" i="24"/>
  <c r="C2481" i="24"/>
  <c r="C2480" i="24"/>
  <c r="C2479" i="24"/>
  <c r="C2478" i="24"/>
  <c r="C2477" i="24"/>
  <c r="C2476" i="24"/>
  <c r="C2475" i="24"/>
  <c r="C2474" i="24"/>
  <c r="C2473" i="24"/>
  <c r="C2472" i="24"/>
  <c r="C2471" i="24"/>
  <c r="C2470" i="24"/>
  <c r="C2469" i="24"/>
  <c r="C2468" i="24"/>
  <c r="C2467" i="24"/>
  <c r="C2466" i="24"/>
  <c r="C2465" i="24"/>
  <c r="C2464" i="24"/>
  <c r="C2463" i="24"/>
  <c r="C2462" i="24"/>
  <c r="C2461" i="24"/>
  <c r="C2460" i="24"/>
  <c r="C2459" i="24"/>
  <c r="C2458" i="24"/>
  <c r="C2457" i="24"/>
  <c r="C2456" i="24"/>
  <c r="C2455" i="24"/>
  <c r="C2454" i="24"/>
  <c r="C2453" i="24"/>
  <c r="C2452" i="24"/>
  <c r="C2451" i="24"/>
  <c r="C2450" i="24"/>
  <c r="C2449" i="24"/>
  <c r="C2448" i="24"/>
  <c r="C2447" i="24"/>
  <c r="C2446" i="24"/>
  <c r="C2445" i="24"/>
  <c r="C2444" i="24"/>
  <c r="C2443" i="24"/>
  <c r="C2442" i="24"/>
  <c r="C2441" i="24"/>
  <c r="C2440" i="24"/>
  <c r="C2439" i="24"/>
  <c r="C2438" i="24"/>
  <c r="C2437" i="24"/>
  <c r="C2436" i="24"/>
  <c r="C2435" i="24"/>
  <c r="C2434" i="24"/>
  <c r="C2433" i="24"/>
  <c r="C2432" i="24"/>
  <c r="C2431" i="24"/>
  <c r="C2430" i="24"/>
  <c r="C2429" i="24"/>
  <c r="C2428" i="24"/>
  <c r="C2427" i="24"/>
  <c r="C2426" i="24"/>
  <c r="C2425" i="24"/>
  <c r="C2424" i="24"/>
  <c r="C2423" i="24"/>
  <c r="C2422" i="24"/>
  <c r="C2421" i="24"/>
  <c r="C2420" i="24"/>
  <c r="C2419" i="24"/>
  <c r="C2418" i="24"/>
  <c r="C2417" i="24"/>
  <c r="C2416" i="24"/>
  <c r="C2415" i="24"/>
  <c r="C2414" i="24"/>
  <c r="C2413" i="24"/>
  <c r="C2412" i="24"/>
  <c r="C2411" i="24"/>
  <c r="C2410" i="24"/>
  <c r="C2409" i="24"/>
  <c r="C2408" i="24"/>
  <c r="C2407" i="24"/>
  <c r="C2406" i="24"/>
  <c r="C2405" i="24"/>
  <c r="C2404" i="24"/>
  <c r="C2403" i="24"/>
  <c r="C2402" i="24"/>
  <c r="C2401" i="24"/>
  <c r="C2400" i="24"/>
  <c r="C2399" i="24"/>
  <c r="C2398" i="24"/>
  <c r="C2397" i="24"/>
  <c r="C2396" i="24"/>
  <c r="C2395" i="24"/>
  <c r="C2394" i="24"/>
  <c r="C2393" i="24"/>
  <c r="C2392" i="24"/>
  <c r="C2391" i="24"/>
  <c r="C2390" i="24"/>
  <c r="C2389" i="24"/>
  <c r="C2388" i="24"/>
  <c r="C2387" i="24"/>
  <c r="C2386" i="24"/>
  <c r="C2385" i="24"/>
  <c r="C2384" i="24"/>
  <c r="C2383" i="24"/>
  <c r="C2382" i="24"/>
  <c r="C2381" i="24"/>
  <c r="C2380" i="24"/>
  <c r="C2379" i="24"/>
  <c r="C2378" i="24"/>
  <c r="C2377" i="24"/>
  <c r="C2376" i="24"/>
  <c r="C2375" i="24"/>
  <c r="C2374" i="24"/>
  <c r="C2373" i="24"/>
  <c r="C2372" i="24"/>
  <c r="C2371" i="24"/>
  <c r="C2370" i="24"/>
  <c r="C2369" i="24"/>
  <c r="C2368" i="24"/>
  <c r="C2367" i="24"/>
  <c r="C2366" i="24"/>
  <c r="C2365" i="24"/>
  <c r="C2364" i="24"/>
  <c r="C2363" i="24"/>
  <c r="C2362" i="24"/>
  <c r="C2361" i="24"/>
  <c r="C2360" i="24"/>
  <c r="C2359" i="24"/>
  <c r="C2358" i="24"/>
  <c r="C2357" i="24"/>
  <c r="C2356" i="24"/>
  <c r="C2355" i="24"/>
  <c r="C2354" i="24"/>
  <c r="C2353" i="24"/>
  <c r="C2352" i="24"/>
  <c r="C2351" i="24"/>
  <c r="C2350" i="24"/>
  <c r="C2349" i="24"/>
  <c r="C2348" i="24"/>
  <c r="C2347" i="24"/>
  <c r="C2346" i="24"/>
  <c r="C2345" i="24"/>
  <c r="C2344" i="24"/>
  <c r="C2343" i="24"/>
  <c r="C2342" i="24"/>
  <c r="C2341" i="24"/>
  <c r="C2340" i="24"/>
  <c r="C2339" i="24"/>
  <c r="C2338" i="24"/>
  <c r="C2337" i="24"/>
  <c r="C2336" i="24"/>
  <c r="C2335" i="24"/>
  <c r="C2334" i="24"/>
  <c r="C2333" i="24"/>
  <c r="C2332" i="24"/>
  <c r="C2331" i="24"/>
  <c r="C2330" i="24"/>
  <c r="C2329" i="24"/>
  <c r="C2328" i="24"/>
  <c r="C2327" i="24"/>
  <c r="C2326" i="24"/>
  <c r="C2325" i="24"/>
  <c r="C2324" i="24"/>
  <c r="C2323" i="24"/>
  <c r="C2322" i="24"/>
  <c r="C2321" i="24"/>
  <c r="C2320" i="24"/>
  <c r="C2319" i="24"/>
  <c r="C2318" i="24"/>
  <c r="C2317" i="24"/>
  <c r="C2316" i="24"/>
  <c r="C2315" i="24"/>
  <c r="C2314" i="24"/>
  <c r="C2313" i="24"/>
  <c r="C2312" i="24"/>
  <c r="C2311" i="24"/>
  <c r="C2310" i="24"/>
  <c r="C2309" i="24"/>
  <c r="C2308" i="24"/>
  <c r="C2307" i="24"/>
  <c r="C2306" i="24"/>
  <c r="C2305" i="24"/>
  <c r="C2304" i="24"/>
  <c r="C2303" i="24"/>
  <c r="C2302" i="24"/>
  <c r="C2301" i="24"/>
  <c r="C2300" i="24"/>
  <c r="C2299" i="24"/>
  <c r="C2298" i="24"/>
  <c r="C2297" i="24"/>
  <c r="C2296" i="24"/>
  <c r="C2295" i="24"/>
  <c r="C2294" i="24"/>
  <c r="C2293" i="24"/>
  <c r="C2292" i="24"/>
  <c r="C2291" i="24"/>
  <c r="C2290" i="24"/>
  <c r="C2289" i="24"/>
  <c r="C2288" i="24"/>
  <c r="C2287" i="24"/>
  <c r="C2286" i="24"/>
  <c r="C2285" i="24"/>
  <c r="C2284" i="24"/>
  <c r="C2283" i="24"/>
  <c r="C2282" i="24"/>
  <c r="C2281" i="24"/>
  <c r="C2280" i="24"/>
  <c r="C2279" i="24"/>
  <c r="C2278" i="24"/>
  <c r="C2277" i="24"/>
  <c r="C2276" i="24"/>
  <c r="C2275" i="24"/>
  <c r="C2274" i="24"/>
  <c r="C2273" i="24"/>
  <c r="C2272" i="24"/>
  <c r="C2271" i="24"/>
  <c r="C2270" i="24"/>
  <c r="C2269" i="24"/>
  <c r="C2268" i="24"/>
  <c r="C2267" i="24"/>
  <c r="C2266" i="24"/>
  <c r="C2265" i="24"/>
  <c r="C2264" i="24"/>
  <c r="C2263" i="24"/>
  <c r="C2262" i="24"/>
  <c r="C2261" i="24"/>
  <c r="C2260" i="24"/>
  <c r="C2259" i="24"/>
  <c r="C2258" i="24"/>
  <c r="C2257" i="24"/>
  <c r="C2256" i="24"/>
  <c r="C2255" i="24"/>
  <c r="C2254" i="24"/>
  <c r="C2253" i="24"/>
  <c r="C2252" i="24"/>
  <c r="C2251" i="24"/>
  <c r="C2250" i="24"/>
  <c r="C2249" i="24"/>
  <c r="C2248" i="24"/>
  <c r="C2247" i="24"/>
  <c r="C2246" i="24"/>
  <c r="C2245" i="24"/>
  <c r="C2244" i="24"/>
  <c r="C2243" i="24"/>
  <c r="C2242" i="24"/>
  <c r="C2241" i="24"/>
  <c r="C2240" i="24"/>
  <c r="C2239" i="24"/>
  <c r="C2238" i="24"/>
  <c r="C2237" i="24"/>
  <c r="C2236" i="24"/>
  <c r="C2235" i="24"/>
  <c r="C2234" i="24"/>
  <c r="C2233" i="24"/>
  <c r="C2232" i="24"/>
  <c r="C2231" i="24"/>
  <c r="C2230" i="24"/>
  <c r="C2229" i="24"/>
  <c r="C2228" i="24"/>
  <c r="C2227" i="24"/>
  <c r="C2226" i="24"/>
  <c r="C2225" i="24"/>
  <c r="C2224" i="24"/>
  <c r="C2223" i="24"/>
  <c r="C2222" i="24"/>
  <c r="C2221" i="24"/>
  <c r="C2220" i="24"/>
  <c r="C2219" i="24"/>
  <c r="C2218" i="24"/>
  <c r="C2217" i="24"/>
  <c r="C2216" i="24"/>
  <c r="C2215" i="24"/>
  <c r="C2214" i="24"/>
  <c r="C2213" i="24"/>
  <c r="C2212" i="24"/>
  <c r="C2211" i="24"/>
  <c r="C2210" i="24"/>
  <c r="C2209" i="24"/>
  <c r="C2208" i="24"/>
  <c r="C2207" i="24"/>
  <c r="C2206" i="24"/>
  <c r="C2205" i="24"/>
  <c r="C2204" i="24"/>
  <c r="C2203" i="24"/>
  <c r="C2202" i="24"/>
  <c r="C2201" i="24"/>
  <c r="C2200" i="24"/>
  <c r="C2199" i="24"/>
  <c r="C2198" i="24"/>
  <c r="C2197" i="24"/>
  <c r="C2196" i="24"/>
  <c r="C2195" i="24"/>
  <c r="C2194" i="24"/>
  <c r="C2193" i="24"/>
  <c r="C2192" i="24"/>
  <c r="C2191" i="24"/>
  <c r="C2190" i="24"/>
  <c r="C2189" i="24"/>
  <c r="C2188" i="24"/>
  <c r="C2187" i="24"/>
  <c r="C2186" i="24"/>
  <c r="C2185" i="24"/>
  <c r="C2184" i="24"/>
  <c r="C2183" i="24"/>
  <c r="C2182" i="24"/>
  <c r="C2181" i="24"/>
  <c r="C2180" i="24"/>
  <c r="C2179" i="24"/>
  <c r="C2178" i="24"/>
  <c r="C2177" i="24"/>
  <c r="C2176" i="24"/>
  <c r="C2175" i="24"/>
  <c r="C2174" i="24"/>
  <c r="C2173" i="24"/>
  <c r="C2172" i="24"/>
  <c r="C2171" i="24"/>
  <c r="C2170" i="24"/>
  <c r="C2169" i="24"/>
  <c r="C2168" i="24"/>
  <c r="C2167" i="24"/>
  <c r="C2166" i="24"/>
  <c r="C2165" i="24"/>
  <c r="C2164" i="24"/>
  <c r="C2163" i="24"/>
  <c r="C2162" i="24"/>
  <c r="C2161" i="24"/>
  <c r="C2160" i="24"/>
  <c r="C2159" i="24"/>
  <c r="C2158" i="24"/>
  <c r="C2157" i="24"/>
  <c r="C2156" i="24"/>
  <c r="C2155" i="24"/>
  <c r="C2154" i="24"/>
  <c r="C2153" i="24"/>
  <c r="C2152" i="24"/>
  <c r="C2151" i="24"/>
  <c r="C2150" i="24"/>
  <c r="C2149" i="24"/>
  <c r="C2148" i="24"/>
  <c r="C2147" i="24"/>
  <c r="C2146" i="24"/>
  <c r="C2145" i="24"/>
  <c r="C2144" i="24"/>
  <c r="C2143" i="24"/>
  <c r="C2142" i="24"/>
  <c r="C2141" i="24"/>
  <c r="C2140" i="24"/>
  <c r="C2139" i="24"/>
  <c r="C2138" i="24"/>
  <c r="C2137" i="24"/>
  <c r="C2136" i="24"/>
  <c r="C2135" i="24"/>
  <c r="C2134" i="24"/>
  <c r="C2133" i="24"/>
  <c r="C2132" i="24"/>
  <c r="C2131" i="24"/>
  <c r="C2130" i="24"/>
  <c r="C2129" i="24"/>
  <c r="C2128" i="24"/>
  <c r="C2127" i="24"/>
  <c r="C2126" i="24"/>
  <c r="C2125" i="24"/>
  <c r="C2124" i="24"/>
  <c r="C2123" i="24"/>
  <c r="C2122" i="24"/>
  <c r="C2121" i="24"/>
  <c r="C2120" i="24"/>
  <c r="C2119" i="24"/>
  <c r="C2118" i="24"/>
  <c r="C2117" i="24"/>
  <c r="C2116" i="24"/>
  <c r="C2115" i="24"/>
  <c r="C2114" i="24"/>
  <c r="C2113" i="24"/>
  <c r="C2112" i="24"/>
  <c r="C2111" i="24"/>
  <c r="C2110" i="24"/>
  <c r="C2109" i="24"/>
  <c r="C2108" i="24"/>
  <c r="C2107" i="24"/>
  <c r="C2106" i="24"/>
  <c r="C2105" i="24"/>
  <c r="C2104" i="24"/>
  <c r="C2103" i="24"/>
  <c r="C2102" i="24"/>
  <c r="C2101" i="24"/>
  <c r="C2100" i="24"/>
  <c r="C2099" i="24"/>
  <c r="C2098" i="24"/>
  <c r="C2097" i="24"/>
  <c r="C2096" i="24"/>
  <c r="C2095" i="24"/>
  <c r="C2094" i="24"/>
  <c r="C2093" i="24"/>
  <c r="C2092" i="24"/>
  <c r="C2091" i="24"/>
  <c r="C2090" i="24"/>
  <c r="C2089" i="24"/>
  <c r="C2088" i="24"/>
  <c r="C2087" i="24"/>
  <c r="C2086" i="24"/>
  <c r="C2085" i="24"/>
  <c r="C2084" i="24"/>
  <c r="C2083" i="24"/>
  <c r="C2082" i="24"/>
  <c r="C2081" i="24"/>
  <c r="C2080" i="24"/>
  <c r="C2079" i="24"/>
  <c r="C2078" i="24"/>
  <c r="C2077" i="24"/>
  <c r="C2076" i="24"/>
  <c r="C2075" i="24"/>
  <c r="C2074" i="24"/>
  <c r="C2073" i="24"/>
  <c r="C2072" i="24"/>
  <c r="C2071" i="24"/>
  <c r="C2070" i="24"/>
  <c r="C2069" i="24"/>
  <c r="C2068" i="24"/>
  <c r="C2067" i="24"/>
  <c r="C2066" i="24"/>
  <c r="C2065" i="24"/>
  <c r="C2064" i="24"/>
  <c r="C2063" i="24"/>
  <c r="C2062" i="24"/>
  <c r="C2061" i="24"/>
  <c r="C2060" i="24"/>
  <c r="C2059" i="24"/>
  <c r="C2058" i="24"/>
  <c r="C2057" i="24"/>
  <c r="C2056" i="24"/>
  <c r="C2055" i="24"/>
  <c r="C2054" i="24"/>
  <c r="C2053" i="24"/>
  <c r="C2052" i="24"/>
  <c r="C2051" i="24"/>
  <c r="C2050" i="24"/>
  <c r="C2049" i="24"/>
  <c r="C2048" i="24"/>
  <c r="C2047" i="24"/>
  <c r="C2046" i="24"/>
  <c r="C2045" i="24"/>
  <c r="C2044" i="24"/>
  <c r="C2043" i="24"/>
  <c r="C2042" i="24"/>
  <c r="C2041" i="24"/>
  <c r="C2040" i="24"/>
  <c r="C2039" i="24"/>
  <c r="C2038" i="24"/>
  <c r="C2037" i="24"/>
  <c r="C2036" i="24"/>
  <c r="C2035" i="24"/>
  <c r="C2034" i="24"/>
  <c r="C2033" i="24"/>
  <c r="C2032" i="24"/>
  <c r="C2031" i="24"/>
  <c r="C2030" i="24"/>
  <c r="C2029" i="24"/>
  <c r="C2028" i="24"/>
  <c r="C2027" i="24"/>
  <c r="C2026" i="24"/>
  <c r="C2025" i="24"/>
  <c r="C2024" i="24"/>
  <c r="C2023" i="24"/>
  <c r="C2022" i="24"/>
  <c r="C2021" i="24"/>
  <c r="C2020" i="24"/>
  <c r="C2019" i="24"/>
  <c r="C2018" i="24"/>
  <c r="C2017" i="24"/>
  <c r="C2016" i="24"/>
  <c r="C2015" i="24"/>
  <c r="C2014" i="24"/>
  <c r="C2013" i="24"/>
  <c r="C2012" i="24"/>
  <c r="C2011" i="24"/>
  <c r="C2010" i="24"/>
  <c r="C2009" i="24"/>
  <c r="C2008" i="24"/>
  <c r="C2007" i="24"/>
  <c r="C2006" i="24"/>
  <c r="C2005" i="24"/>
  <c r="C2004" i="24"/>
  <c r="C2003" i="24"/>
  <c r="C2002" i="24"/>
  <c r="C2001" i="24"/>
  <c r="C2000" i="24"/>
  <c r="C1999" i="24"/>
  <c r="C1998" i="24"/>
  <c r="C1997" i="24"/>
  <c r="C1996" i="24"/>
  <c r="C1995" i="24"/>
  <c r="C1994" i="24"/>
  <c r="C1993" i="24"/>
  <c r="C1992" i="24"/>
  <c r="C1991" i="24"/>
  <c r="C1990" i="24"/>
  <c r="C1989" i="24"/>
  <c r="C1988" i="24"/>
  <c r="C1987" i="24"/>
  <c r="C1986" i="24"/>
  <c r="C1985" i="24"/>
  <c r="C1984" i="24"/>
  <c r="C1983" i="24"/>
  <c r="C1982" i="24"/>
  <c r="C1981" i="24"/>
  <c r="C1980" i="24"/>
  <c r="C1979" i="24"/>
  <c r="C1978" i="24"/>
  <c r="C1977" i="24"/>
  <c r="C1976" i="24"/>
  <c r="C1975" i="24"/>
  <c r="C1974" i="24"/>
  <c r="C1973" i="24"/>
  <c r="C1972" i="24"/>
  <c r="C1971" i="24"/>
  <c r="C1970" i="24"/>
  <c r="C1969" i="24"/>
  <c r="C1968" i="24"/>
  <c r="C1967" i="24"/>
  <c r="C1966" i="24"/>
  <c r="C1965" i="24"/>
  <c r="C1964" i="24"/>
  <c r="C1963" i="24"/>
  <c r="C1962" i="24"/>
  <c r="C1961" i="24"/>
  <c r="C1960" i="24"/>
  <c r="C1959" i="24"/>
  <c r="C1958" i="24"/>
  <c r="C1957" i="24"/>
  <c r="C1956" i="24"/>
  <c r="C1955" i="24"/>
  <c r="C1954" i="24"/>
  <c r="C1953" i="24"/>
  <c r="C1952" i="24"/>
  <c r="C1951" i="24"/>
  <c r="C1950" i="24"/>
  <c r="C1949" i="24"/>
  <c r="C1948" i="24"/>
  <c r="C1947" i="24"/>
  <c r="C1946" i="24"/>
  <c r="C1945" i="24"/>
  <c r="C1944" i="24"/>
  <c r="C1943" i="24"/>
  <c r="C1942" i="24"/>
  <c r="C1941" i="24"/>
  <c r="C1940" i="24"/>
  <c r="C1939" i="24"/>
  <c r="C1938" i="24"/>
  <c r="C1937" i="24"/>
  <c r="C1936" i="24"/>
  <c r="C1935" i="24"/>
  <c r="C1934" i="24"/>
  <c r="C1933" i="24"/>
  <c r="C1932" i="24"/>
  <c r="C1931" i="24"/>
  <c r="C1930" i="24"/>
  <c r="C1929" i="24"/>
  <c r="C1928" i="24"/>
  <c r="C1927" i="24"/>
  <c r="C1926" i="24"/>
  <c r="C1925" i="24"/>
  <c r="C1924" i="24"/>
  <c r="C1923" i="24"/>
  <c r="C1922" i="24"/>
  <c r="C1921" i="24"/>
  <c r="C1920" i="24"/>
  <c r="C1919" i="24"/>
  <c r="C1918" i="24"/>
  <c r="C1917" i="24"/>
  <c r="C1916" i="24"/>
  <c r="C1915" i="24"/>
  <c r="C1914" i="24"/>
  <c r="C1913" i="24"/>
  <c r="C1912" i="24"/>
  <c r="C1911" i="24"/>
  <c r="C1910" i="24"/>
  <c r="C1909" i="24"/>
  <c r="C1908" i="24"/>
  <c r="C1907" i="24"/>
  <c r="C1906" i="24"/>
  <c r="C1905" i="24"/>
  <c r="C1904" i="24"/>
  <c r="C1903" i="24"/>
  <c r="C1902" i="24"/>
  <c r="C1901" i="24"/>
  <c r="C1900" i="24"/>
  <c r="C1899" i="24"/>
  <c r="C1898" i="24"/>
  <c r="C1897" i="24"/>
  <c r="C1896" i="24"/>
  <c r="C1895" i="24"/>
  <c r="C1894" i="24"/>
  <c r="C1893" i="24"/>
  <c r="C1892" i="24"/>
  <c r="C1891" i="24"/>
  <c r="C1890" i="24"/>
  <c r="C1889" i="24"/>
  <c r="C1888" i="24"/>
  <c r="C1887" i="24"/>
  <c r="C1886" i="24"/>
  <c r="C1885" i="24"/>
  <c r="C1884" i="24"/>
  <c r="C1883" i="24"/>
  <c r="C1882" i="24"/>
  <c r="C1881" i="24"/>
  <c r="C1880" i="24"/>
  <c r="C1879" i="24"/>
  <c r="C1878" i="24"/>
  <c r="C1877" i="24"/>
  <c r="C1876" i="24"/>
  <c r="C1875" i="24"/>
  <c r="C1874" i="24"/>
  <c r="C1873" i="24"/>
  <c r="C1872" i="24"/>
  <c r="C1871" i="24"/>
  <c r="C1870" i="24"/>
  <c r="C1869" i="24"/>
  <c r="C1868" i="24"/>
  <c r="C1867" i="24"/>
  <c r="C1866" i="24"/>
  <c r="C1865" i="24"/>
  <c r="C1864" i="24"/>
  <c r="C1863" i="24"/>
  <c r="C1862" i="24"/>
  <c r="C1861" i="24"/>
  <c r="C1860" i="24"/>
  <c r="C1859" i="24"/>
  <c r="C1858" i="24"/>
  <c r="C1857" i="24"/>
  <c r="C1856" i="24"/>
  <c r="C1855" i="24"/>
  <c r="C1854" i="24"/>
  <c r="C1853" i="24"/>
  <c r="C1852" i="24"/>
  <c r="C1851" i="24"/>
  <c r="C1850" i="24"/>
  <c r="C1849" i="24"/>
  <c r="C1848" i="24"/>
  <c r="C1847" i="24"/>
  <c r="C1846" i="24"/>
  <c r="C1845" i="24"/>
  <c r="C1844" i="24"/>
  <c r="C1843" i="24"/>
  <c r="C1842" i="24"/>
  <c r="C1841" i="24"/>
  <c r="C1840" i="24"/>
  <c r="C1839" i="24"/>
  <c r="C1838" i="24"/>
  <c r="C1837" i="24"/>
  <c r="C1836" i="24"/>
  <c r="C1835" i="24"/>
  <c r="C1834" i="24"/>
  <c r="C1833" i="24"/>
  <c r="C1832" i="24"/>
  <c r="C1831" i="24"/>
  <c r="C1830" i="24"/>
  <c r="C1829" i="24"/>
  <c r="C1828" i="24"/>
  <c r="C1827" i="24"/>
  <c r="C1826" i="24"/>
  <c r="C1825" i="24"/>
  <c r="C1824" i="24"/>
  <c r="C1823" i="24"/>
  <c r="C1822" i="24"/>
  <c r="C1821" i="24"/>
  <c r="C1820" i="24"/>
  <c r="C1819" i="24"/>
  <c r="C1818" i="24"/>
  <c r="C1817" i="24"/>
  <c r="C1816" i="24"/>
  <c r="C1815" i="24"/>
  <c r="C1814" i="24"/>
  <c r="C1813" i="24"/>
  <c r="C1812" i="24"/>
  <c r="C1811" i="24"/>
  <c r="C1810" i="24"/>
  <c r="C1809" i="24"/>
  <c r="C1808" i="24"/>
  <c r="C1807" i="24"/>
  <c r="C1806" i="24"/>
  <c r="C1805" i="24"/>
  <c r="C1804" i="24"/>
  <c r="C1803" i="24"/>
  <c r="C1802" i="24"/>
  <c r="C1801" i="24"/>
  <c r="C1800" i="24"/>
  <c r="C1799" i="24"/>
  <c r="C1798" i="24"/>
  <c r="C1797" i="24"/>
  <c r="C1796" i="24"/>
  <c r="C1795" i="24"/>
  <c r="C1794" i="24"/>
  <c r="C1793" i="24"/>
  <c r="C1792" i="24"/>
  <c r="C1791" i="24"/>
  <c r="C1790" i="24"/>
  <c r="C1789" i="24"/>
  <c r="C1788" i="24"/>
  <c r="C1787" i="24"/>
  <c r="C1786" i="24"/>
  <c r="C1785" i="24"/>
  <c r="C1784" i="24"/>
  <c r="C1783" i="24"/>
  <c r="C1782" i="24"/>
  <c r="C1781" i="24"/>
  <c r="C1780" i="24"/>
  <c r="C1779" i="24"/>
  <c r="C1778" i="24"/>
  <c r="C1777" i="24"/>
  <c r="C1776" i="24"/>
  <c r="C1775" i="24"/>
  <c r="C1774" i="24"/>
  <c r="C1773" i="24"/>
  <c r="C1772" i="24"/>
  <c r="C1771" i="24"/>
  <c r="C1770" i="24"/>
  <c r="C1769" i="24"/>
  <c r="C1768" i="24"/>
  <c r="C1767" i="24"/>
  <c r="C1766" i="24"/>
  <c r="C1765" i="24"/>
  <c r="C1764" i="24"/>
  <c r="C1763" i="24"/>
  <c r="C1762" i="24"/>
  <c r="C1761" i="24"/>
  <c r="C1760" i="24"/>
  <c r="C1759" i="24"/>
  <c r="C1758" i="24"/>
  <c r="C1757" i="24"/>
  <c r="C1756" i="24"/>
  <c r="C1755" i="24"/>
  <c r="C1754" i="24"/>
  <c r="C1753" i="24"/>
  <c r="C1752" i="24"/>
  <c r="C1751" i="24"/>
  <c r="C1750" i="24"/>
  <c r="C1749" i="24"/>
  <c r="C1748" i="24"/>
  <c r="C1747" i="24"/>
  <c r="C1746" i="24"/>
  <c r="C1745" i="24"/>
  <c r="C1744" i="24"/>
  <c r="C1743" i="24"/>
  <c r="C1742" i="24"/>
  <c r="C1741" i="24"/>
  <c r="C1740" i="24"/>
  <c r="C1739" i="24"/>
  <c r="C1738" i="24"/>
  <c r="C1737" i="24"/>
  <c r="C1736" i="24"/>
  <c r="C1735" i="24"/>
  <c r="C1734" i="24"/>
  <c r="C1733" i="24"/>
  <c r="C1732" i="24"/>
  <c r="C1731" i="24"/>
  <c r="C1730" i="24"/>
  <c r="C1729" i="24"/>
  <c r="C1728" i="24"/>
  <c r="C1727" i="24"/>
  <c r="C1726" i="24"/>
  <c r="C1725" i="24"/>
  <c r="C1724" i="24"/>
  <c r="C1723" i="24"/>
  <c r="C1722" i="24"/>
  <c r="C1721" i="24"/>
  <c r="C1720" i="24"/>
  <c r="C1719" i="24"/>
  <c r="C1718" i="24"/>
  <c r="C1717" i="24"/>
  <c r="C1716" i="24"/>
  <c r="C1715" i="24"/>
  <c r="C1714" i="24"/>
  <c r="C1713" i="24"/>
  <c r="C1712" i="24"/>
  <c r="C1711" i="24"/>
  <c r="C1710" i="24"/>
  <c r="C1709" i="24"/>
  <c r="C1708" i="24"/>
  <c r="C1707" i="24"/>
  <c r="C1706" i="24"/>
  <c r="C1705" i="24"/>
  <c r="C1704" i="24"/>
  <c r="C1703" i="24"/>
  <c r="C1702" i="24"/>
  <c r="C1701" i="24"/>
  <c r="C1700" i="24"/>
  <c r="C1699" i="24"/>
  <c r="C1698" i="24"/>
  <c r="C1697" i="24"/>
  <c r="C1696" i="24"/>
  <c r="C1695" i="24"/>
  <c r="C1694" i="24"/>
  <c r="C1693" i="24"/>
  <c r="C1692" i="24"/>
  <c r="C1691" i="24"/>
  <c r="C1690" i="24"/>
  <c r="C1689" i="24"/>
  <c r="C1688" i="24"/>
  <c r="C1687" i="24"/>
  <c r="C1686" i="24"/>
  <c r="C1685" i="24"/>
  <c r="C1684" i="24"/>
  <c r="C1683" i="24"/>
  <c r="C1682" i="24"/>
  <c r="C1681" i="24"/>
  <c r="C1680" i="24"/>
  <c r="C1679" i="24"/>
  <c r="C1678" i="24"/>
  <c r="C1677" i="24"/>
  <c r="C1676" i="24"/>
  <c r="C1675" i="24"/>
  <c r="C1674" i="24"/>
  <c r="C1673" i="24"/>
  <c r="C1672" i="24"/>
  <c r="C1671" i="24"/>
  <c r="C1670" i="24"/>
  <c r="C1669" i="24"/>
  <c r="C1668" i="24"/>
  <c r="C1667" i="24"/>
  <c r="C1666" i="24"/>
  <c r="C1665" i="24"/>
  <c r="C1664" i="24"/>
  <c r="C1663" i="24"/>
  <c r="C1662" i="24"/>
  <c r="C1661" i="24"/>
  <c r="C1660" i="24"/>
  <c r="C1659" i="24"/>
  <c r="C1658" i="24"/>
  <c r="C1657" i="24"/>
  <c r="C1656" i="24"/>
  <c r="C1655" i="24"/>
  <c r="C1654" i="24"/>
  <c r="C1653" i="24"/>
  <c r="C1652" i="24"/>
  <c r="C1651" i="24"/>
  <c r="C1650" i="24"/>
  <c r="C1649" i="24"/>
  <c r="C1648" i="24"/>
  <c r="C1647" i="24"/>
  <c r="C1646" i="24"/>
  <c r="C1645" i="24"/>
  <c r="C1644" i="24"/>
  <c r="C1643" i="24"/>
  <c r="C1642" i="24"/>
  <c r="C1641" i="24"/>
  <c r="C1640" i="24"/>
  <c r="C1639" i="24"/>
  <c r="C1638" i="24"/>
  <c r="C1637" i="24"/>
  <c r="C1636" i="24"/>
  <c r="C1635" i="24"/>
  <c r="C1634" i="24"/>
  <c r="C1633" i="24"/>
  <c r="C1632" i="24"/>
  <c r="C1631" i="24"/>
  <c r="C1630" i="24"/>
  <c r="C1629" i="24"/>
  <c r="C1628" i="24"/>
  <c r="C1627" i="24"/>
  <c r="C1626" i="24"/>
  <c r="C1625" i="24"/>
  <c r="C1624" i="24"/>
  <c r="C1623" i="24"/>
  <c r="C1622" i="24"/>
  <c r="C1621" i="24"/>
  <c r="C1620" i="24"/>
  <c r="C1619" i="24"/>
  <c r="C1618" i="24"/>
  <c r="C1617" i="24"/>
  <c r="C1616" i="24"/>
  <c r="C1615" i="24"/>
  <c r="C1614" i="24"/>
  <c r="C1613" i="24"/>
  <c r="C1612" i="24"/>
  <c r="C1611" i="24"/>
  <c r="C1610" i="24"/>
  <c r="C1609" i="24"/>
  <c r="C1608" i="24"/>
  <c r="C1607" i="24"/>
  <c r="C1606" i="24"/>
  <c r="C1605" i="24"/>
  <c r="C1604" i="24"/>
  <c r="C1603" i="24"/>
  <c r="C1602" i="24"/>
  <c r="C1601" i="24"/>
  <c r="C1600" i="24"/>
  <c r="C1599" i="24"/>
  <c r="C1598" i="24"/>
  <c r="C1597" i="24"/>
  <c r="C1596" i="24"/>
  <c r="C1595" i="24"/>
  <c r="C1594" i="24"/>
  <c r="C1593" i="24"/>
  <c r="C1592" i="24"/>
  <c r="C1591" i="24"/>
  <c r="C1590" i="24"/>
  <c r="C1589" i="24"/>
  <c r="C1588" i="24"/>
  <c r="C1587" i="24"/>
  <c r="C1586" i="24"/>
  <c r="C1585" i="24"/>
  <c r="C1584" i="24"/>
  <c r="C1583" i="24"/>
  <c r="C1582" i="24"/>
  <c r="C1581" i="24"/>
  <c r="C1580" i="24"/>
  <c r="C1579" i="24"/>
  <c r="C1578" i="24"/>
  <c r="C1577" i="24"/>
  <c r="C1576" i="24"/>
  <c r="C1575" i="24"/>
  <c r="C1574" i="24"/>
  <c r="C1573" i="24"/>
  <c r="C1572" i="24"/>
  <c r="C1571" i="24"/>
  <c r="C1570" i="24"/>
  <c r="C1569" i="24"/>
  <c r="C1568" i="24"/>
  <c r="C1567" i="24"/>
  <c r="C1566" i="24"/>
  <c r="C1565" i="24"/>
  <c r="C1564" i="24"/>
  <c r="C1563" i="24"/>
  <c r="C1562" i="24"/>
  <c r="C1561" i="24"/>
  <c r="C1560" i="24"/>
  <c r="C1559" i="24"/>
  <c r="C1558" i="24"/>
  <c r="C1557" i="24"/>
  <c r="C1556" i="24"/>
  <c r="C1555" i="24"/>
  <c r="C1554" i="24"/>
  <c r="C1553" i="24"/>
  <c r="C1552" i="24"/>
  <c r="C1551" i="24"/>
  <c r="C1550" i="24"/>
  <c r="C1549" i="24"/>
  <c r="C1548" i="24"/>
  <c r="C1547" i="24"/>
  <c r="C1546" i="24"/>
  <c r="C1545" i="24"/>
  <c r="C1544" i="24"/>
  <c r="C1543" i="24"/>
  <c r="C1542" i="24"/>
  <c r="C1541" i="24"/>
  <c r="C1540" i="24"/>
  <c r="C1539" i="24"/>
  <c r="C1538" i="24"/>
  <c r="C1537" i="24"/>
  <c r="C1536" i="24"/>
  <c r="C1535" i="24"/>
  <c r="C1534" i="24"/>
  <c r="C1533" i="24"/>
  <c r="C1532" i="24"/>
  <c r="C1531" i="24"/>
  <c r="C1530" i="24"/>
  <c r="C1529" i="24"/>
  <c r="C1528" i="24"/>
  <c r="C1527" i="24"/>
  <c r="C1526" i="24"/>
  <c r="C1525" i="24"/>
  <c r="C1524" i="24"/>
  <c r="C1523" i="24"/>
  <c r="C1522" i="24"/>
  <c r="C1521" i="24"/>
  <c r="C1520" i="24"/>
  <c r="C1519" i="24"/>
  <c r="C1518" i="24"/>
  <c r="C1517" i="24"/>
  <c r="C1516" i="24"/>
  <c r="C1515" i="24"/>
  <c r="C1514" i="24"/>
  <c r="C1513" i="24"/>
  <c r="C1512" i="24"/>
  <c r="C1511" i="24"/>
  <c r="C1510" i="24"/>
  <c r="C1509" i="24"/>
  <c r="C1508" i="24"/>
  <c r="C1507" i="24"/>
  <c r="C1506" i="24"/>
  <c r="C1505" i="24"/>
  <c r="C1504" i="24"/>
  <c r="C1503" i="24"/>
  <c r="C1502" i="24"/>
  <c r="C1501" i="24"/>
  <c r="C1500" i="24"/>
  <c r="C1499" i="24"/>
  <c r="C1498" i="24"/>
  <c r="C1497" i="24"/>
  <c r="C1496" i="24"/>
  <c r="C1495" i="24"/>
  <c r="C1494" i="24"/>
  <c r="C1493" i="24"/>
  <c r="C1492" i="24"/>
  <c r="C1491" i="24"/>
  <c r="C1490" i="24"/>
  <c r="C1489" i="24"/>
  <c r="C1488" i="24"/>
  <c r="C1487" i="24"/>
  <c r="C1486" i="24"/>
  <c r="C1485" i="24"/>
  <c r="C1484" i="24"/>
  <c r="C1483" i="24"/>
  <c r="C1482" i="24"/>
  <c r="C1481" i="24"/>
  <c r="C1480" i="24"/>
  <c r="C1479" i="24"/>
  <c r="C1478" i="24"/>
  <c r="C1477" i="24"/>
  <c r="C1476" i="24"/>
  <c r="C1475" i="24"/>
  <c r="C1474" i="24"/>
  <c r="C1473" i="24"/>
  <c r="C1472" i="24"/>
  <c r="C1471" i="24"/>
  <c r="C1470" i="24"/>
  <c r="C1469" i="24"/>
  <c r="C1468" i="24"/>
  <c r="C1467" i="24"/>
  <c r="C1466" i="24"/>
  <c r="C1465" i="24"/>
  <c r="C1464" i="24"/>
  <c r="C1463" i="24"/>
  <c r="C1462" i="24"/>
  <c r="C1461" i="24"/>
  <c r="C1460" i="24"/>
  <c r="C1459" i="24"/>
  <c r="C1458" i="24"/>
  <c r="C1457" i="24"/>
  <c r="C1456" i="24"/>
  <c r="C1455" i="24"/>
  <c r="C1454" i="24"/>
  <c r="C1453" i="24"/>
  <c r="C1452" i="24"/>
  <c r="C1451" i="24"/>
  <c r="C1450" i="24"/>
  <c r="C1449" i="24"/>
  <c r="C1448" i="24"/>
  <c r="C1447" i="24"/>
  <c r="C1446" i="24"/>
  <c r="C1445" i="24"/>
  <c r="C1444" i="24"/>
  <c r="C1443" i="24"/>
  <c r="C1442" i="24"/>
  <c r="C1441" i="24"/>
  <c r="C1440" i="24"/>
  <c r="C1439" i="24"/>
  <c r="C1438" i="24"/>
  <c r="C1437" i="24"/>
  <c r="C1436" i="24"/>
  <c r="C1435" i="24"/>
  <c r="C1434" i="24"/>
  <c r="C1433" i="24"/>
  <c r="C1432" i="24"/>
  <c r="C1431" i="24"/>
  <c r="C1430" i="24"/>
  <c r="C1429" i="24"/>
  <c r="C1428" i="24"/>
  <c r="C1427" i="24"/>
  <c r="C1426" i="24"/>
  <c r="C1425" i="24"/>
  <c r="C1424" i="24"/>
  <c r="C1423" i="24"/>
  <c r="C1422" i="24"/>
  <c r="C1421" i="24"/>
  <c r="C1420" i="24"/>
  <c r="C1419" i="24"/>
  <c r="C1418" i="24"/>
  <c r="C1417" i="24"/>
  <c r="C1416" i="24"/>
  <c r="C1415" i="24"/>
  <c r="C1414" i="24"/>
  <c r="C1413" i="24"/>
  <c r="C1412" i="24"/>
  <c r="C1411" i="24"/>
  <c r="C1410" i="24"/>
  <c r="C1409" i="24"/>
  <c r="C1408" i="24"/>
  <c r="C1407" i="24"/>
  <c r="C1406" i="24"/>
  <c r="C1405" i="24"/>
  <c r="C1404" i="24"/>
  <c r="C1403" i="24"/>
  <c r="C1402" i="24"/>
  <c r="C1401" i="24"/>
  <c r="C1400" i="24"/>
  <c r="C1399" i="24"/>
  <c r="C1398" i="24"/>
  <c r="C1397" i="24"/>
  <c r="C1396" i="24"/>
  <c r="C1395" i="24"/>
  <c r="C1394" i="24"/>
  <c r="C1393" i="24"/>
  <c r="C1392" i="24"/>
  <c r="C1391" i="24"/>
  <c r="C1390" i="24"/>
  <c r="C1389" i="24"/>
  <c r="C1388" i="24"/>
  <c r="C1387" i="24"/>
  <c r="C1386" i="24"/>
  <c r="C1385" i="24"/>
  <c r="C1384" i="24"/>
  <c r="C1383" i="24"/>
  <c r="C1382" i="24"/>
  <c r="C1381" i="24"/>
  <c r="C1380" i="24"/>
  <c r="C1379" i="24"/>
  <c r="C1378" i="24"/>
  <c r="C1377" i="24"/>
  <c r="C1376" i="24"/>
  <c r="C1375" i="24"/>
  <c r="C1374" i="24"/>
  <c r="C1373" i="24"/>
  <c r="C1372" i="24"/>
  <c r="C1371" i="24"/>
  <c r="C1370" i="24"/>
  <c r="C1369" i="24"/>
  <c r="C1368" i="24"/>
  <c r="C1367" i="24"/>
  <c r="C1366" i="24"/>
  <c r="C1365" i="24"/>
  <c r="C1364" i="24"/>
  <c r="C1363" i="24"/>
  <c r="C1362" i="24"/>
  <c r="C1361" i="24"/>
  <c r="C1360" i="24"/>
  <c r="C1359" i="24"/>
  <c r="C1358" i="24"/>
  <c r="C1357" i="24"/>
  <c r="C1356" i="24"/>
  <c r="C1355" i="24"/>
  <c r="C1354" i="24"/>
  <c r="C1353" i="24"/>
  <c r="C1352" i="24"/>
  <c r="C1351" i="24"/>
  <c r="C1350" i="24"/>
  <c r="C1349" i="24"/>
  <c r="C1348" i="24"/>
  <c r="C1347" i="24"/>
  <c r="C1346" i="24"/>
  <c r="C1345" i="24"/>
  <c r="C1344" i="24"/>
  <c r="C1343" i="24"/>
  <c r="C1342" i="24"/>
  <c r="C1341" i="24"/>
  <c r="C1340" i="24"/>
  <c r="C1339" i="24"/>
  <c r="C1338" i="24"/>
  <c r="C1337" i="24"/>
  <c r="C1336" i="24"/>
  <c r="C1335" i="24"/>
  <c r="C1334" i="24"/>
  <c r="C1333" i="24"/>
  <c r="C1332" i="24"/>
  <c r="C1331" i="24"/>
  <c r="C1330" i="24"/>
  <c r="C1329" i="24"/>
  <c r="C1328" i="24"/>
  <c r="C1327" i="24"/>
  <c r="C1326" i="24"/>
  <c r="C1325" i="24"/>
  <c r="C1324" i="24"/>
  <c r="C1323" i="24"/>
  <c r="C1322" i="24"/>
  <c r="C1321" i="24"/>
  <c r="C1320" i="24"/>
  <c r="C1319" i="24"/>
  <c r="C1318" i="24"/>
  <c r="C1317" i="24"/>
  <c r="C1316" i="24"/>
  <c r="C1315" i="24"/>
  <c r="C1314" i="24"/>
  <c r="C1313" i="24"/>
  <c r="C1312" i="24"/>
  <c r="C1311" i="24"/>
  <c r="C1310" i="24"/>
  <c r="C1309" i="24"/>
  <c r="C1308" i="24"/>
  <c r="C1307" i="24"/>
  <c r="C1306" i="24"/>
  <c r="C1305" i="24"/>
  <c r="C1304" i="24"/>
  <c r="C1303" i="24"/>
  <c r="C1302" i="24"/>
  <c r="C1301" i="24"/>
  <c r="C1300" i="24"/>
  <c r="C1299" i="24"/>
  <c r="C1298" i="24"/>
  <c r="C1297" i="24"/>
  <c r="C1296" i="24"/>
  <c r="C1295" i="24"/>
  <c r="C1294" i="24"/>
  <c r="C1293" i="24"/>
  <c r="C1292" i="24"/>
  <c r="C1291" i="24"/>
  <c r="C1290" i="24"/>
  <c r="C1289" i="24"/>
  <c r="C1288" i="24"/>
  <c r="C1287" i="24"/>
  <c r="C1286" i="24"/>
  <c r="C1285" i="24"/>
  <c r="C1284" i="24"/>
  <c r="C1283" i="24"/>
  <c r="C1282" i="24"/>
  <c r="C1281" i="24"/>
  <c r="C1280" i="24"/>
  <c r="C1279" i="24"/>
  <c r="C1278" i="24"/>
  <c r="C1277" i="24"/>
  <c r="C1276" i="24"/>
  <c r="C1275" i="24"/>
  <c r="C1274" i="24"/>
  <c r="C1273" i="24"/>
  <c r="C1272" i="24"/>
  <c r="C1271" i="24"/>
  <c r="C1270" i="24"/>
  <c r="C1269" i="24"/>
  <c r="C1268" i="24"/>
  <c r="C1267" i="24"/>
  <c r="C1266" i="24"/>
  <c r="C1265" i="24"/>
  <c r="C1264" i="24"/>
  <c r="C1263" i="24"/>
  <c r="C1262" i="24"/>
  <c r="C1261" i="24"/>
  <c r="C1260" i="24"/>
  <c r="C1259" i="24"/>
  <c r="C1258" i="24"/>
  <c r="C1257" i="24"/>
  <c r="C1256" i="24"/>
  <c r="C1255" i="24"/>
  <c r="C1254" i="24"/>
  <c r="C1253" i="24"/>
  <c r="C1252" i="24"/>
  <c r="C1251" i="24"/>
  <c r="C1250" i="24"/>
  <c r="C1249" i="24"/>
  <c r="C1248" i="24"/>
  <c r="C1247" i="24"/>
  <c r="C1246" i="24"/>
  <c r="C1245" i="24"/>
  <c r="C1244" i="24"/>
  <c r="C1243" i="24"/>
  <c r="C1242" i="24"/>
  <c r="C1241" i="24"/>
  <c r="C1240" i="24"/>
  <c r="C1239" i="24"/>
  <c r="C1238" i="24"/>
  <c r="C1237" i="24"/>
  <c r="C1236" i="24"/>
  <c r="C1235" i="24"/>
  <c r="C1234" i="24"/>
  <c r="C1233" i="24"/>
  <c r="C1232" i="24"/>
  <c r="C1231" i="24"/>
  <c r="C1230" i="24"/>
  <c r="C1229" i="24"/>
  <c r="C1228" i="24"/>
  <c r="C1227" i="24"/>
  <c r="C1226" i="24"/>
  <c r="C1225" i="24"/>
  <c r="C1224" i="24"/>
  <c r="C1223" i="24"/>
  <c r="C1222" i="24"/>
  <c r="C1221" i="24"/>
  <c r="C1220" i="24"/>
  <c r="C1219" i="24"/>
  <c r="C1218" i="24"/>
  <c r="C1217" i="24"/>
  <c r="C1216" i="24"/>
  <c r="C1215" i="24"/>
  <c r="C1214" i="24"/>
  <c r="C1213" i="24"/>
  <c r="C1212" i="24"/>
  <c r="C1211" i="24"/>
  <c r="C1210" i="24"/>
  <c r="C1209" i="24"/>
  <c r="C1208" i="24"/>
  <c r="C1207" i="24"/>
  <c r="C1206" i="24"/>
  <c r="C1205" i="24"/>
  <c r="C1204" i="24"/>
  <c r="C1203" i="24"/>
  <c r="C1202" i="24"/>
  <c r="C1201" i="24"/>
  <c r="C1200" i="24"/>
  <c r="C1199" i="24"/>
  <c r="C1198" i="24"/>
  <c r="C1197" i="24"/>
  <c r="C1196" i="24"/>
  <c r="C1195" i="24"/>
  <c r="C1194" i="24"/>
  <c r="C1193" i="24"/>
  <c r="C1192" i="24"/>
  <c r="C1191" i="24"/>
  <c r="C1190" i="24"/>
  <c r="C1189" i="24"/>
  <c r="C1188" i="24"/>
  <c r="C1187" i="24"/>
  <c r="C1186" i="24"/>
  <c r="C1185" i="24"/>
  <c r="C1184" i="24"/>
  <c r="C1183" i="24"/>
  <c r="C1182" i="24"/>
  <c r="C1181" i="24"/>
  <c r="C1180" i="24"/>
  <c r="C1179" i="24"/>
  <c r="C1178" i="24"/>
  <c r="C1177" i="24"/>
  <c r="C1176" i="24"/>
  <c r="C1175" i="24"/>
  <c r="C1174" i="24"/>
  <c r="C1173" i="24"/>
  <c r="C1172" i="24"/>
  <c r="C1171" i="24"/>
  <c r="C1170" i="24"/>
  <c r="C1169" i="24"/>
  <c r="C1168" i="24"/>
  <c r="C1167" i="24"/>
  <c r="C1166" i="24"/>
  <c r="C1165" i="24"/>
  <c r="C1164" i="24"/>
  <c r="C1163" i="24"/>
  <c r="C1162" i="24"/>
  <c r="C1161" i="24"/>
  <c r="C1160" i="24"/>
  <c r="C1159" i="24"/>
  <c r="C1158" i="24"/>
  <c r="C1157" i="24"/>
  <c r="C1156" i="24"/>
  <c r="C1155" i="24"/>
  <c r="C1154" i="24"/>
  <c r="C1153" i="24"/>
  <c r="C1152" i="24"/>
  <c r="C1151" i="24"/>
  <c r="C1150" i="24"/>
  <c r="C1149" i="24"/>
  <c r="C1148" i="24"/>
  <c r="C1147" i="24"/>
  <c r="C1146" i="24"/>
  <c r="C1145" i="24"/>
  <c r="C1144" i="24"/>
  <c r="C1143" i="24"/>
  <c r="C1142" i="24"/>
  <c r="C1141" i="24"/>
  <c r="C1140" i="24"/>
  <c r="C1139" i="24"/>
  <c r="C1138" i="24"/>
  <c r="C1137" i="24"/>
  <c r="C1136" i="24"/>
  <c r="C1135" i="24"/>
  <c r="C1134" i="24"/>
  <c r="C1133" i="24"/>
  <c r="C1132" i="24"/>
  <c r="C1131" i="24"/>
  <c r="C1130" i="24"/>
  <c r="C1129" i="24"/>
  <c r="C1128" i="24"/>
  <c r="C1127" i="24"/>
  <c r="C1126" i="24"/>
  <c r="C1125" i="24"/>
  <c r="C1124" i="24"/>
  <c r="C1123" i="24"/>
  <c r="C1122" i="24"/>
  <c r="C1121" i="24"/>
  <c r="C1120" i="24"/>
  <c r="C1119" i="24"/>
  <c r="C1118" i="24"/>
  <c r="C1117" i="24"/>
  <c r="C1116" i="24"/>
  <c r="C1115" i="24"/>
  <c r="C1114" i="24"/>
  <c r="C1113" i="24"/>
  <c r="C1112" i="24"/>
  <c r="C1111" i="24"/>
  <c r="C1110" i="24"/>
  <c r="C1109" i="24"/>
  <c r="C1108" i="24"/>
  <c r="C1107" i="24"/>
  <c r="C1106" i="24"/>
  <c r="C1105" i="24"/>
  <c r="C1104" i="24"/>
  <c r="C1103" i="24"/>
  <c r="C1102" i="24"/>
  <c r="C1101" i="24"/>
  <c r="C1100" i="24"/>
  <c r="C1099" i="24"/>
  <c r="C1098" i="24"/>
  <c r="C1097" i="24"/>
  <c r="C1096" i="24"/>
  <c r="C1095" i="24"/>
  <c r="C1094" i="24"/>
  <c r="C1093" i="24"/>
  <c r="C1092" i="24"/>
  <c r="C1091" i="24"/>
  <c r="C1090" i="24"/>
  <c r="C1089" i="24"/>
  <c r="C1088" i="24"/>
  <c r="C1087" i="24"/>
  <c r="C1086" i="24"/>
  <c r="C1085" i="24"/>
  <c r="C1084" i="24"/>
  <c r="C1083" i="24"/>
  <c r="C1082" i="24"/>
  <c r="C1081" i="24"/>
  <c r="C1080" i="24"/>
  <c r="C1079" i="24"/>
  <c r="C1078" i="24"/>
  <c r="C1077" i="24"/>
  <c r="C1076" i="24"/>
  <c r="C1075" i="24"/>
  <c r="C1074" i="24"/>
  <c r="C1073" i="24"/>
  <c r="C1072" i="24"/>
  <c r="C1071" i="24"/>
  <c r="C1070" i="24"/>
  <c r="C1069" i="24"/>
  <c r="C1068" i="24"/>
  <c r="C1067" i="24"/>
  <c r="C1066" i="24"/>
  <c r="C1065" i="24"/>
  <c r="C1064" i="24"/>
  <c r="C1063" i="24"/>
  <c r="C1062" i="24"/>
  <c r="C1061" i="24"/>
  <c r="C1060" i="24"/>
  <c r="C1059" i="24"/>
  <c r="C1058" i="24"/>
  <c r="C1057" i="24"/>
  <c r="C1056" i="24"/>
  <c r="C1055" i="24"/>
  <c r="C1054" i="24"/>
  <c r="C1053" i="24"/>
  <c r="C1052" i="24"/>
  <c r="C1051" i="24"/>
  <c r="C1050" i="24"/>
  <c r="C1049" i="24"/>
  <c r="C1048" i="24"/>
  <c r="C1047" i="24"/>
  <c r="C1046" i="24"/>
  <c r="C1045" i="24"/>
  <c r="C1044" i="24"/>
  <c r="C1043" i="24"/>
  <c r="C1042" i="24"/>
  <c r="C1041" i="24"/>
  <c r="C1040" i="24"/>
  <c r="C1039" i="24"/>
  <c r="C1038" i="24"/>
  <c r="C1037" i="24"/>
  <c r="C1036" i="24"/>
  <c r="C1035" i="24"/>
  <c r="C1034" i="24"/>
  <c r="C1033" i="24"/>
  <c r="C1032" i="24"/>
  <c r="C1031" i="24"/>
  <c r="C1030" i="24"/>
  <c r="C1029" i="24"/>
  <c r="C1028" i="24"/>
  <c r="C1027" i="24"/>
  <c r="C1026" i="24"/>
  <c r="C1025" i="24"/>
  <c r="C1024" i="24"/>
  <c r="C1023" i="24"/>
  <c r="C1022" i="24"/>
  <c r="C1021" i="24"/>
  <c r="C1020" i="24"/>
  <c r="C1019" i="24"/>
  <c r="C1018" i="24"/>
  <c r="C1017" i="24"/>
  <c r="C1016" i="24"/>
  <c r="C1015" i="24"/>
  <c r="C1014" i="24"/>
  <c r="C1013" i="24"/>
  <c r="C1012" i="24"/>
  <c r="C1011" i="24"/>
  <c r="C1010" i="24"/>
  <c r="C1009" i="24"/>
  <c r="C1008" i="24"/>
  <c r="C1007" i="24"/>
  <c r="C1006" i="24"/>
  <c r="C1005" i="24"/>
  <c r="C1004" i="24"/>
  <c r="C1003" i="24"/>
  <c r="C1002" i="24"/>
  <c r="C1001" i="24"/>
  <c r="C1000" i="24"/>
  <c r="C999" i="24"/>
  <c r="C998" i="24"/>
  <c r="C997" i="24"/>
  <c r="C996" i="24"/>
  <c r="C995" i="24"/>
  <c r="C994" i="24"/>
  <c r="C993" i="24"/>
  <c r="C992" i="24"/>
  <c r="C991" i="24"/>
  <c r="C990" i="24"/>
  <c r="C989" i="24"/>
  <c r="C988" i="24"/>
  <c r="C987" i="24"/>
  <c r="C986" i="24"/>
  <c r="C985" i="24"/>
  <c r="C984" i="24"/>
  <c r="C983" i="24"/>
  <c r="C982" i="24"/>
  <c r="C981" i="24"/>
  <c r="C980" i="24"/>
  <c r="C979" i="24"/>
  <c r="C978" i="24"/>
  <c r="C977" i="24"/>
  <c r="C976" i="24"/>
  <c r="C975" i="24"/>
  <c r="C974" i="24"/>
  <c r="C973" i="24"/>
  <c r="C972" i="24"/>
  <c r="C971" i="24"/>
  <c r="C970" i="24"/>
  <c r="C969" i="24"/>
  <c r="C968" i="24"/>
  <c r="C967" i="24"/>
  <c r="C966" i="24"/>
  <c r="C965" i="24"/>
  <c r="C964" i="24"/>
  <c r="C963" i="24"/>
  <c r="C962" i="24"/>
  <c r="C961" i="24"/>
  <c r="C960" i="24"/>
  <c r="C959" i="24"/>
  <c r="C958" i="24"/>
  <c r="C957" i="24"/>
  <c r="C956" i="24"/>
  <c r="C955" i="24"/>
  <c r="C954" i="24"/>
  <c r="C953" i="24"/>
  <c r="C952" i="24"/>
  <c r="C951" i="24"/>
  <c r="C950" i="24"/>
  <c r="C949" i="24"/>
  <c r="C948" i="24"/>
  <c r="C947" i="24"/>
  <c r="C946" i="24"/>
  <c r="C945" i="24"/>
  <c r="C944" i="24"/>
  <c r="C943" i="24"/>
  <c r="C942" i="24"/>
  <c r="C941" i="24"/>
  <c r="C940" i="24"/>
  <c r="C939" i="24"/>
  <c r="C938" i="24"/>
  <c r="C937" i="24"/>
  <c r="C936" i="24"/>
  <c r="C935" i="24"/>
  <c r="C934" i="24"/>
  <c r="C933" i="24"/>
  <c r="C932" i="24"/>
  <c r="C931" i="24"/>
  <c r="C930" i="24"/>
  <c r="C929" i="24"/>
  <c r="C928" i="24"/>
  <c r="C927" i="24"/>
  <c r="C926" i="24"/>
  <c r="C925" i="24"/>
  <c r="C924" i="24"/>
  <c r="C923" i="24"/>
  <c r="C922" i="24"/>
  <c r="C921" i="24"/>
  <c r="C920" i="24"/>
  <c r="C919" i="24"/>
  <c r="C918" i="24"/>
  <c r="C917" i="24"/>
  <c r="C916" i="24"/>
  <c r="C915" i="24"/>
  <c r="C914" i="24"/>
  <c r="C913" i="24"/>
  <c r="C912" i="24"/>
  <c r="C911" i="24"/>
  <c r="C910" i="24"/>
  <c r="C909" i="24"/>
  <c r="C908" i="24"/>
  <c r="C907" i="24"/>
  <c r="C906" i="24"/>
  <c r="C905" i="24"/>
  <c r="C904" i="24"/>
  <c r="C903" i="24"/>
  <c r="C902" i="24"/>
  <c r="C901" i="24"/>
  <c r="C900" i="24"/>
  <c r="C899" i="24"/>
  <c r="C898" i="24"/>
  <c r="C897" i="24"/>
  <c r="C896" i="24"/>
  <c r="C895" i="24"/>
  <c r="C894" i="24"/>
  <c r="C893" i="24"/>
  <c r="C892" i="24"/>
  <c r="C891" i="24"/>
  <c r="C890" i="24"/>
  <c r="C889" i="24"/>
  <c r="C888" i="24"/>
  <c r="C887" i="24"/>
  <c r="C886" i="24"/>
  <c r="C885" i="24"/>
  <c r="C884" i="24"/>
  <c r="C883" i="24"/>
  <c r="C882" i="24"/>
  <c r="C881" i="24"/>
  <c r="C880" i="24"/>
  <c r="C879" i="24"/>
  <c r="C878" i="24"/>
  <c r="C877" i="24"/>
  <c r="C876" i="24"/>
  <c r="C875" i="24"/>
  <c r="C874" i="24"/>
  <c r="C873" i="24"/>
  <c r="C872" i="24"/>
  <c r="C871" i="24"/>
  <c r="C870" i="24"/>
  <c r="C869" i="24"/>
  <c r="C868" i="24"/>
  <c r="C867" i="24"/>
  <c r="C866" i="24"/>
  <c r="C865" i="24"/>
  <c r="C864" i="24"/>
  <c r="C863" i="24"/>
  <c r="C862" i="24"/>
  <c r="C861" i="24"/>
  <c r="C860" i="24"/>
  <c r="C859" i="24"/>
  <c r="C858" i="24"/>
  <c r="C857" i="24"/>
  <c r="C856" i="24"/>
  <c r="C855" i="24"/>
  <c r="C854" i="24"/>
  <c r="C853" i="24"/>
  <c r="C852" i="24"/>
  <c r="C851" i="24"/>
  <c r="C850" i="24"/>
  <c r="C849" i="24"/>
  <c r="C848" i="24"/>
  <c r="C847" i="24"/>
  <c r="C846" i="24"/>
  <c r="C845" i="24"/>
  <c r="C844" i="24"/>
  <c r="C843" i="24"/>
  <c r="C842" i="24"/>
  <c r="C841" i="24"/>
  <c r="C840" i="24"/>
  <c r="C839" i="24"/>
  <c r="C838" i="24"/>
  <c r="C837" i="24"/>
  <c r="C836" i="24"/>
  <c r="C835" i="24"/>
  <c r="C834" i="24"/>
  <c r="C833" i="24"/>
  <c r="C832" i="24"/>
  <c r="C831" i="24"/>
  <c r="C830" i="24"/>
  <c r="C829" i="24"/>
  <c r="C828" i="24"/>
  <c r="C827" i="24"/>
  <c r="C826" i="24"/>
  <c r="C825" i="24"/>
  <c r="C824" i="24"/>
  <c r="C823" i="24"/>
  <c r="C822" i="24"/>
  <c r="C821" i="24"/>
  <c r="C820" i="24"/>
  <c r="C819" i="24"/>
  <c r="C818" i="24"/>
  <c r="C817" i="24"/>
  <c r="C816" i="24"/>
  <c r="C815" i="24"/>
  <c r="C814" i="24"/>
  <c r="C813" i="24"/>
  <c r="C812" i="24"/>
  <c r="C811" i="24"/>
  <c r="C810" i="24"/>
  <c r="C809" i="24"/>
  <c r="C808" i="24"/>
  <c r="C807" i="24"/>
  <c r="C806" i="24"/>
  <c r="C805" i="24"/>
  <c r="C804" i="24"/>
  <c r="C803" i="24"/>
  <c r="C802" i="24"/>
  <c r="C801" i="24"/>
  <c r="C800" i="24"/>
  <c r="C799" i="24"/>
  <c r="C798" i="24"/>
  <c r="C797" i="24"/>
  <c r="C796" i="24"/>
  <c r="C795" i="24"/>
  <c r="C794" i="24"/>
  <c r="C793" i="24"/>
  <c r="C792" i="24"/>
  <c r="C791" i="24"/>
  <c r="C790" i="24"/>
  <c r="C789" i="24"/>
  <c r="C788" i="24"/>
  <c r="C787" i="24"/>
  <c r="C786" i="24"/>
  <c r="C785" i="24"/>
  <c r="C784" i="24"/>
  <c r="C783" i="24"/>
  <c r="C782" i="24"/>
  <c r="C781" i="24"/>
  <c r="C780" i="24"/>
  <c r="C779" i="24"/>
  <c r="C778" i="24"/>
  <c r="C777" i="24"/>
  <c r="C776" i="24"/>
  <c r="C775" i="24"/>
  <c r="C774" i="24"/>
  <c r="C773" i="24"/>
  <c r="C772" i="24"/>
  <c r="C771" i="24"/>
  <c r="C770" i="24"/>
  <c r="C769" i="24"/>
  <c r="C768" i="24"/>
  <c r="C767" i="24"/>
  <c r="C766" i="24"/>
  <c r="C765" i="24"/>
  <c r="C764" i="24"/>
  <c r="C763" i="24"/>
  <c r="C762" i="24"/>
  <c r="C761" i="24"/>
  <c r="C760" i="24"/>
  <c r="C759" i="24"/>
  <c r="C758" i="24"/>
  <c r="C757" i="24"/>
  <c r="C756" i="24"/>
  <c r="C755" i="24"/>
  <c r="C754" i="24"/>
  <c r="C753" i="24"/>
  <c r="C752" i="24"/>
  <c r="C751" i="24"/>
  <c r="C750" i="24"/>
  <c r="C749" i="24"/>
  <c r="C748" i="24"/>
  <c r="C747" i="24"/>
  <c r="C746" i="24"/>
  <c r="C745" i="24"/>
  <c r="C744" i="24"/>
  <c r="C743" i="24"/>
  <c r="C742" i="24"/>
  <c r="C741" i="24"/>
  <c r="C740" i="24"/>
  <c r="C739" i="24"/>
  <c r="C738" i="24"/>
  <c r="C737" i="24"/>
  <c r="C736" i="24"/>
  <c r="C735" i="24"/>
  <c r="C734" i="24"/>
  <c r="C733" i="24"/>
  <c r="C732" i="24"/>
  <c r="C731" i="24"/>
  <c r="C730" i="24"/>
  <c r="C729" i="24"/>
  <c r="C728" i="24"/>
  <c r="C727" i="24"/>
  <c r="C726" i="24"/>
  <c r="C725" i="24"/>
  <c r="C724" i="24"/>
  <c r="C723" i="24"/>
  <c r="C722" i="24"/>
  <c r="C721" i="24"/>
  <c r="C720" i="24"/>
  <c r="C719" i="24"/>
  <c r="C718" i="24"/>
  <c r="C717" i="24"/>
  <c r="C716" i="24"/>
  <c r="C715" i="24"/>
  <c r="C714" i="24"/>
  <c r="C713" i="24"/>
  <c r="C712" i="24"/>
  <c r="C711" i="24"/>
  <c r="C710" i="24"/>
  <c r="C709" i="24"/>
  <c r="C708" i="24"/>
  <c r="C707" i="24"/>
  <c r="C706" i="24"/>
  <c r="C705" i="24"/>
  <c r="C704" i="24"/>
  <c r="C703" i="24"/>
  <c r="C702" i="24"/>
  <c r="C701" i="24"/>
  <c r="C700" i="24"/>
  <c r="C699" i="24"/>
  <c r="C698" i="24"/>
  <c r="C697" i="24"/>
  <c r="C696" i="24"/>
  <c r="C695" i="24"/>
  <c r="C694" i="24"/>
  <c r="C693" i="24"/>
  <c r="C692" i="24"/>
  <c r="C691" i="24"/>
  <c r="C690" i="24"/>
  <c r="C689" i="24"/>
  <c r="C688" i="24"/>
  <c r="C687" i="24"/>
  <c r="C686" i="24"/>
  <c r="C685" i="24"/>
  <c r="C684" i="24"/>
  <c r="C683" i="24"/>
  <c r="C682" i="24"/>
  <c r="C681" i="24"/>
  <c r="C680" i="24"/>
  <c r="C679" i="24"/>
  <c r="C678" i="24"/>
  <c r="C677" i="24"/>
  <c r="C676" i="24"/>
  <c r="C675" i="24"/>
  <c r="C674" i="24"/>
  <c r="C673" i="24"/>
  <c r="C672" i="24"/>
  <c r="C671" i="24"/>
  <c r="C670" i="24"/>
  <c r="C669" i="24"/>
  <c r="C668" i="24"/>
  <c r="C667" i="24"/>
  <c r="C666" i="24"/>
  <c r="C665" i="24"/>
  <c r="C664" i="24"/>
  <c r="C663" i="24"/>
  <c r="C662" i="24"/>
  <c r="C661" i="24"/>
  <c r="C660" i="24"/>
  <c r="C659" i="24"/>
  <c r="C658" i="24"/>
  <c r="C657" i="24"/>
  <c r="C656" i="24"/>
  <c r="C655" i="24"/>
  <c r="C654" i="24"/>
  <c r="C653" i="24"/>
  <c r="C652" i="24"/>
  <c r="C651" i="24"/>
  <c r="C650" i="24"/>
  <c r="C649" i="24"/>
  <c r="C648" i="24"/>
  <c r="C647" i="24"/>
  <c r="C646" i="24"/>
  <c r="C645" i="24"/>
  <c r="C644" i="24"/>
  <c r="C643" i="24"/>
  <c r="C642" i="24"/>
  <c r="C641" i="24"/>
  <c r="C640" i="24"/>
  <c r="C639" i="24"/>
  <c r="C638" i="24"/>
  <c r="C637" i="24"/>
  <c r="C636" i="24"/>
  <c r="C635" i="24"/>
  <c r="C634" i="24"/>
  <c r="C633" i="24"/>
  <c r="C632" i="24"/>
  <c r="C631" i="24"/>
  <c r="C630" i="24"/>
  <c r="C629" i="24"/>
  <c r="C628" i="24"/>
  <c r="C627" i="24"/>
  <c r="C626" i="24"/>
  <c r="C625" i="24"/>
  <c r="C624" i="24"/>
  <c r="C623" i="24"/>
  <c r="C622" i="24"/>
  <c r="C621" i="24"/>
  <c r="C620" i="24"/>
  <c r="C619" i="24"/>
  <c r="C618" i="24"/>
  <c r="C617" i="24"/>
  <c r="C616" i="24"/>
  <c r="C615" i="24"/>
  <c r="C614" i="24"/>
  <c r="C613" i="24"/>
  <c r="C612" i="24"/>
  <c r="C611" i="24"/>
  <c r="C610" i="24"/>
  <c r="C609" i="24"/>
  <c r="C608" i="24"/>
  <c r="C607" i="24"/>
  <c r="C606" i="24"/>
  <c r="C605" i="24"/>
  <c r="C604" i="24"/>
  <c r="C603" i="24"/>
  <c r="C602" i="24"/>
  <c r="C601" i="24"/>
  <c r="C600" i="24"/>
  <c r="C599" i="24"/>
  <c r="C598" i="24"/>
  <c r="C597" i="24"/>
  <c r="C596" i="24"/>
  <c r="C595" i="24"/>
  <c r="C594" i="24"/>
  <c r="C593" i="24"/>
  <c r="C592" i="24"/>
  <c r="C591" i="24"/>
  <c r="C590" i="24"/>
  <c r="C589" i="24"/>
  <c r="C588" i="24"/>
  <c r="C587" i="24"/>
  <c r="C586" i="24"/>
  <c r="C585" i="24"/>
  <c r="C584" i="24"/>
  <c r="C583" i="24"/>
  <c r="C582" i="24"/>
  <c r="C581" i="24"/>
  <c r="C580" i="24"/>
  <c r="C579" i="24"/>
  <c r="C578" i="24"/>
  <c r="C577" i="24"/>
  <c r="C576" i="24"/>
  <c r="C575" i="24"/>
  <c r="C574" i="24"/>
  <c r="C573" i="24"/>
  <c r="C572" i="24"/>
  <c r="C571" i="24"/>
  <c r="C570" i="24"/>
  <c r="C569" i="24"/>
  <c r="C568" i="24"/>
  <c r="C567" i="24"/>
  <c r="C566" i="24"/>
  <c r="C565" i="24"/>
  <c r="C564" i="24"/>
  <c r="C563" i="24"/>
  <c r="C562" i="24"/>
  <c r="C561" i="24"/>
  <c r="C560" i="24"/>
  <c r="C559" i="24"/>
  <c r="C558" i="24"/>
  <c r="C557" i="24"/>
  <c r="C556" i="24"/>
  <c r="C555" i="24"/>
  <c r="C554" i="24"/>
  <c r="C553" i="24"/>
  <c r="C552" i="24"/>
  <c r="C551" i="24"/>
  <c r="C550" i="24"/>
  <c r="C549" i="24"/>
  <c r="C548" i="24"/>
  <c r="C547" i="24"/>
  <c r="C546" i="24"/>
  <c r="C545" i="24"/>
  <c r="C544" i="24"/>
  <c r="C543" i="24"/>
  <c r="C542" i="24"/>
  <c r="C541" i="24"/>
  <c r="C540" i="24"/>
  <c r="C539" i="24"/>
  <c r="C538" i="24"/>
  <c r="C537" i="24"/>
  <c r="C536" i="24"/>
  <c r="C535" i="24"/>
  <c r="C534" i="24"/>
  <c r="C533" i="24"/>
  <c r="C532" i="24"/>
  <c r="C531" i="24"/>
  <c r="C530" i="24"/>
  <c r="C529" i="24"/>
  <c r="C528" i="24"/>
  <c r="C527" i="24"/>
  <c r="C526" i="24"/>
  <c r="C525" i="24"/>
  <c r="C524" i="24"/>
  <c r="C523" i="24"/>
  <c r="C522" i="24"/>
  <c r="C521" i="24"/>
  <c r="C520" i="24"/>
  <c r="C519" i="24"/>
  <c r="C518" i="24"/>
  <c r="C517" i="24"/>
  <c r="C516" i="24"/>
  <c r="C515" i="24"/>
  <c r="C514" i="24"/>
  <c r="C513" i="24"/>
  <c r="C512" i="24"/>
  <c r="C511" i="24"/>
  <c r="C510" i="24"/>
  <c r="C509" i="24"/>
  <c r="C508" i="24"/>
  <c r="C507" i="24"/>
  <c r="C506" i="24"/>
  <c r="C505" i="24"/>
  <c r="C504" i="24"/>
  <c r="C503" i="24"/>
  <c r="C502" i="24"/>
  <c r="C501" i="24"/>
  <c r="C500" i="24"/>
  <c r="C499" i="24"/>
  <c r="C498" i="24"/>
  <c r="C497" i="24"/>
  <c r="C496" i="24"/>
  <c r="C495" i="24"/>
  <c r="C494" i="24"/>
  <c r="C493" i="24"/>
  <c r="C492" i="24"/>
  <c r="C491" i="24"/>
  <c r="C490" i="24"/>
  <c r="C489" i="24"/>
  <c r="C488" i="24"/>
  <c r="C487" i="24"/>
  <c r="C486" i="24"/>
  <c r="C485" i="24"/>
  <c r="C484" i="24"/>
  <c r="C483" i="24"/>
  <c r="C482" i="24"/>
  <c r="C481" i="24"/>
  <c r="C480" i="24"/>
  <c r="C479" i="24"/>
  <c r="C478" i="24"/>
  <c r="C477" i="24"/>
  <c r="C476" i="24"/>
  <c r="C475" i="24"/>
  <c r="C474" i="24"/>
  <c r="C473" i="24"/>
  <c r="C472" i="24"/>
  <c r="C471" i="24"/>
  <c r="C470" i="24"/>
  <c r="C469" i="24"/>
  <c r="C468" i="24"/>
  <c r="C467" i="24"/>
  <c r="C466" i="24"/>
  <c r="C465" i="24"/>
  <c r="C464" i="24"/>
  <c r="C463" i="24"/>
  <c r="C462" i="24"/>
  <c r="C461" i="24"/>
  <c r="C460" i="24"/>
  <c r="C459" i="24"/>
  <c r="C458" i="24"/>
  <c r="C457" i="24"/>
  <c r="C456" i="24"/>
  <c r="C455" i="24"/>
  <c r="C454" i="24"/>
  <c r="C453" i="24"/>
  <c r="C452" i="24"/>
  <c r="C451" i="24"/>
  <c r="C450" i="24"/>
  <c r="C449" i="24"/>
  <c r="C448" i="24"/>
  <c r="C447" i="24"/>
  <c r="C446" i="24"/>
  <c r="C445" i="24"/>
  <c r="C444" i="24"/>
  <c r="C443" i="24"/>
  <c r="C442" i="24"/>
  <c r="C441" i="24"/>
  <c r="C440" i="24"/>
  <c r="C439" i="24"/>
  <c r="C438" i="24"/>
  <c r="C437" i="24"/>
  <c r="C436" i="24"/>
  <c r="C435" i="24"/>
  <c r="C434" i="24"/>
  <c r="C433" i="24"/>
  <c r="C432" i="24"/>
  <c r="C431" i="24"/>
  <c r="C430" i="24"/>
  <c r="C429" i="24"/>
  <c r="C428" i="24"/>
  <c r="C427" i="24"/>
  <c r="C426" i="24"/>
  <c r="C425" i="24"/>
  <c r="C424" i="24"/>
  <c r="C423" i="24"/>
  <c r="C422" i="24"/>
  <c r="C421" i="24"/>
  <c r="C420" i="24"/>
  <c r="C419" i="24"/>
  <c r="C418" i="24"/>
  <c r="C417" i="24"/>
  <c r="C416" i="24"/>
  <c r="C415" i="24"/>
  <c r="C414" i="24"/>
  <c r="C413" i="24"/>
  <c r="C412" i="24"/>
  <c r="C411" i="24"/>
  <c r="C410" i="24"/>
  <c r="C409" i="24"/>
  <c r="C408" i="24"/>
  <c r="C407" i="24"/>
  <c r="C406" i="24"/>
  <c r="C405" i="24"/>
  <c r="C404" i="24"/>
  <c r="C403" i="24"/>
  <c r="C402" i="24"/>
  <c r="C401" i="24"/>
  <c r="C400" i="24"/>
  <c r="C399" i="24"/>
  <c r="C398" i="24"/>
  <c r="C397" i="24"/>
  <c r="C396" i="24"/>
  <c r="C395" i="24"/>
  <c r="C394" i="24"/>
  <c r="C393" i="24"/>
  <c r="C392" i="24"/>
  <c r="C391" i="24"/>
  <c r="C390" i="24"/>
  <c r="C389" i="24"/>
  <c r="C388" i="24"/>
  <c r="C387" i="24"/>
  <c r="C386" i="24"/>
  <c r="C385" i="24"/>
  <c r="C384" i="24"/>
  <c r="C383" i="24"/>
  <c r="C382" i="24"/>
  <c r="C381" i="24"/>
  <c r="C380" i="24"/>
  <c r="C379" i="24"/>
  <c r="C378" i="24"/>
  <c r="C377" i="24"/>
  <c r="C376" i="24"/>
  <c r="C375" i="24"/>
  <c r="C374" i="24"/>
  <c r="C373" i="24"/>
  <c r="C372" i="24"/>
  <c r="C371" i="24"/>
  <c r="C370" i="24"/>
  <c r="C369" i="24"/>
  <c r="C368" i="24"/>
  <c r="C367" i="24"/>
  <c r="C366" i="24"/>
  <c r="C365" i="24"/>
  <c r="C364" i="24"/>
  <c r="C363" i="24"/>
  <c r="C362" i="24"/>
  <c r="C361" i="24"/>
  <c r="C360" i="24"/>
  <c r="C359" i="24"/>
  <c r="C358" i="24"/>
  <c r="C357" i="24"/>
  <c r="C356" i="24"/>
  <c r="C355" i="24"/>
  <c r="C354" i="24"/>
  <c r="C353" i="24"/>
  <c r="C352" i="24"/>
  <c r="C351" i="24"/>
  <c r="C350" i="24"/>
  <c r="C349" i="24"/>
  <c r="C348" i="24"/>
  <c r="C347" i="24"/>
  <c r="C346" i="24"/>
  <c r="C345" i="24"/>
  <c r="C344" i="24"/>
  <c r="C343" i="24"/>
  <c r="C342" i="24"/>
  <c r="C341" i="24"/>
  <c r="C340" i="24"/>
  <c r="C339" i="24"/>
  <c r="C338" i="24"/>
  <c r="C337" i="24"/>
  <c r="C336" i="24"/>
  <c r="C335" i="24"/>
  <c r="C334" i="24"/>
  <c r="C333" i="24"/>
  <c r="C332" i="24"/>
  <c r="C331" i="24"/>
  <c r="C330" i="24"/>
  <c r="C329" i="24"/>
  <c r="C328" i="24"/>
  <c r="C327" i="24"/>
  <c r="C326" i="24"/>
  <c r="C325" i="24"/>
  <c r="C324" i="24"/>
  <c r="C323" i="24"/>
  <c r="C322" i="24"/>
  <c r="C321" i="24"/>
  <c r="C320" i="24"/>
  <c r="C319" i="24"/>
  <c r="C318" i="24"/>
  <c r="C317" i="24"/>
  <c r="C316" i="24"/>
  <c r="C315"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 i="24"/>
  <c r="C6" i="24"/>
  <c r="C5" i="24"/>
  <c r="C4" i="24"/>
  <c r="C3" i="24"/>
  <c r="C2" i="24"/>
  <c r="P6451" i="25" l="1"/>
  <c r="Q6451" i="25" s="1"/>
  <c r="P6452" i="25"/>
  <c r="Q6452" i="25" s="1"/>
  <c r="P6453" i="25"/>
  <c r="Q6453" i="25" s="1"/>
  <c r="P6454" i="25"/>
  <c r="Q6454" i="25" s="1"/>
  <c r="P6455" i="25"/>
  <c r="Q6455" i="25" s="1"/>
  <c r="P6456" i="25"/>
  <c r="Q6456" i="25" s="1"/>
  <c r="P6457" i="25"/>
  <c r="Q6457" i="25" s="1"/>
  <c r="P6458" i="25"/>
  <c r="Q6458" i="25" s="1"/>
  <c r="P6459" i="25"/>
  <c r="Q6459" i="25" s="1"/>
  <c r="P6460" i="25"/>
  <c r="Q6460" i="25" s="1"/>
  <c r="P6461" i="25"/>
  <c r="Q6461" i="25" s="1"/>
  <c r="P6462" i="25"/>
  <c r="Q6462" i="25" s="1"/>
  <c r="P6463" i="25"/>
  <c r="Q6463" i="25" s="1"/>
  <c r="P6464" i="25"/>
  <c r="Q6464" i="25" s="1"/>
  <c r="P6465" i="25"/>
  <c r="Q6465" i="25" s="1"/>
  <c r="P6466" i="25"/>
  <c r="Q6466" i="25" s="1"/>
  <c r="P6467" i="25"/>
  <c r="Q6467" i="25" s="1"/>
  <c r="P6468" i="25"/>
  <c r="Q6468" i="25" s="1"/>
  <c r="P6469" i="25"/>
  <c r="Q6469" i="25" s="1"/>
  <c r="P6470" i="25"/>
  <c r="Q6470" i="25" s="1"/>
  <c r="P6471" i="25"/>
  <c r="Q6471" i="25" s="1"/>
  <c r="P6472" i="25"/>
  <c r="Q6472" i="25" s="1"/>
  <c r="P6473" i="25"/>
  <c r="Q6473" i="25" s="1"/>
  <c r="P6474" i="25"/>
  <c r="Q6474" i="25" s="1"/>
  <c r="P6475" i="25"/>
  <c r="Q6475" i="25" s="1"/>
  <c r="P6476" i="25"/>
  <c r="Q6476" i="25" s="1"/>
  <c r="P6477" i="25"/>
  <c r="Q6477" i="25" s="1"/>
  <c r="P6478" i="25"/>
  <c r="Q6478" i="25" s="1"/>
  <c r="P4" i="25"/>
  <c r="Q4" i="25" s="1"/>
  <c r="P5" i="25"/>
  <c r="Q5" i="25" s="1"/>
  <c r="P6" i="25"/>
  <c r="Q6" i="25" s="1"/>
  <c r="P7" i="25"/>
  <c r="Q7" i="25" s="1"/>
  <c r="P8" i="25"/>
  <c r="Q8" i="25" s="1"/>
  <c r="P9" i="25"/>
  <c r="Q9" i="25" s="1"/>
  <c r="P10" i="25"/>
  <c r="Q10" i="25" s="1"/>
  <c r="P11" i="25"/>
  <c r="Q11" i="25" s="1"/>
  <c r="P12" i="25"/>
  <c r="Q12" i="25" s="1"/>
  <c r="P13" i="25"/>
  <c r="Q13" i="25" s="1"/>
  <c r="P14" i="25"/>
  <c r="Q14" i="25" s="1"/>
  <c r="P15" i="25"/>
  <c r="Q15" i="25" s="1"/>
  <c r="P16" i="25"/>
  <c r="Q16" i="25" s="1"/>
  <c r="P17" i="25"/>
  <c r="Q17" i="25" s="1"/>
  <c r="P18" i="25"/>
  <c r="Q18" i="25" s="1"/>
  <c r="P19" i="25"/>
  <c r="Q19" i="25" s="1"/>
  <c r="P20" i="25"/>
  <c r="Q20" i="25" s="1"/>
  <c r="P21" i="25"/>
  <c r="Q21" i="25" s="1"/>
  <c r="P22" i="25"/>
  <c r="Q22" i="25" s="1"/>
  <c r="P23" i="25"/>
  <c r="Q23" i="25" s="1"/>
  <c r="P24" i="25"/>
  <c r="Q24" i="25" s="1"/>
  <c r="P25" i="25"/>
  <c r="Q25" i="25" s="1"/>
  <c r="P26" i="25"/>
  <c r="Q26" i="25" s="1"/>
  <c r="P27" i="25"/>
  <c r="Q27" i="25" s="1"/>
  <c r="P28" i="25"/>
  <c r="Q28" i="25" s="1"/>
  <c r="P29" i="25"/>
  <c r="Q29" i="25" s="1"/>
  <c r="P30" i="25"/>
  <c r="Q30" i="25" s="1"/>
  <c r="P31" i="25"/>
  <c r="Q31" i="25" s="1"/>
  <c r="P32" i="25"/>
  <c r="Q32" i="25" s="1"/>
  <c r="P33" i="25"/>
  <c r="Q33" i="25" s="1"/>
  <c r="P34" i="25"/>
  <c r="Q34" i="25" s="1"/>
  <c r="P35" i="25"/>
  <c r="Q35" i="25" s="1"/>
  <c r="P36" i="25"/>
  <c r="Q36" i="25" s="1"/>
  <c r="P37" i="25"/>
  <c r="Q37" i="25" s="1"/>
  <c r="P38" i="25"/>
  <c r="Q38" i="25" s="1"/>
  <c r="P39" i="25"/>
  <c r="Q39" i="25" s="1"/>
  <c r="P40" i="25"/>
  <c r="Q40" i="25" s="1"/>
  <c r="P41" i="25"/>
  <c r="Q41" i="25" s="1"/>
  <c r="P42" i="25"/>
  <c r="Q42" i="25" s="1"/>
  <c r="P43" i="25"/>
  <c r="Q43" i="25" s="1"/>
  <c r="P44" i="25"/>
  <c r="Q44" i="25" s="1"/>
  <c r="P45" i="25"/>
  <c r="Q45" i="25" s="1"/>
  <c r="P46" i="25"/>
  <c r="Q46" i="25" s="1"/>
  <c r="P47" i="25"/>
  <c r="Q47" i="25" s="1"/>
  <c r="P48" i="25"/>
  <c r="Q48" i="25" s="1"/>
  <c r="P49" i="25"/>
  <c r="Q49" i="25" s="1"/>
  <c r="P50" i="25"/>
  <c r="Q50" i="25" s="1"/>
  <c r="P51" i="25"/>
  <c r="Q51" i="25" s="1"/>
  <c r="P52" i="25"/>
  <c r="Q52" i="25" s="1"/>
  <c r="P53" i="25"/>
  <c r="Q53" i="25" s="1"/>
  <c r="P54" i="25"/>
  <c r="Q54" i="25" s="1"/>
  <c r="P55" i="25"/>
  <c r="Q55" i="25" s="1"/>
  <c r="P56" i="25"/>
  <c r="Q56" i="25" s="1"/>
  <c r="P57" i="25"/>
  <c r="Q57" i="25" s="1"/>
  <c r="P58" i="25"/>
  <c r="Q58" i="25" s="1"/>
  <c r="P59" i="25"/>
  <c r="Q59" i="25" s="1"/>
  <c r="P60" i="25"/>
  <c r="Q60" i="25" s="1"/>
  <c r="P61" i="25"/>
  <c r="Q61" i="25" s="1"/>
  <c r="P62" i="25"/>
  <c r="Q62" i="25" s="1"/>
  <c r="P63" i="25"/>
  <c r="Q63" i="25" s="1"/>
  <c r="P64" i="25"/>
  <c r="Q64" i="25" s="1"/>
  <c r="P65" i="25"/>
  <c r="Q65" i="25" s="1"/>
  <c r="P66" i="25"/>
  <c r="Q66" i="25" s="1"/>
  <c r="P67" i="25"/>
  <c r="Q67" i="25" s="1"/>
  <c r="P68" i="25"/>
  <c r="Q68" i="25" s="1"/>
  <c r="P69" i="25"/>
  <c r="Q69" i="25" s="1"/>
  <c r="P70" i="25"/>
  <c r="Q70" i="25" s="1"/>
  <c r="P71" i="25"/>
  <c r="Q71" i="25" s="1"/>
  <c r="P72" i="25"/>
  <c r="Q72" i="25" s="1"/>
  <c r="P73" i="25"/>
  <c r="Q73" i="25" s="1"/>
  <c r="P74" i="25"/>
  <c r="Q74" i="25" s="1"/>
  <c r="P75" i="25"/>
  <c r="Q75" i="25" s="1"/>
  <c r="P76" i="25"/>
  <c r="Q76" i="25" s="1"/>
  <c r="P77" i="25"/>
  <c r="Q77" i="25" s="1"/>
  <c r="P78" i="25"/>
  <c r="Q78" i="25" s="1"/>
  <c r="P79" i="25"/>
  <c r="Q79" i="25" s="1"/>
  <c r="P80" i="25"/>
  <c r="Q80" i="25" s="1"/>
  <c r="P81" i="25"/>
  <c r="Q81" i="25" s="1"/>
  <c r="P82" i="25"/>
  <c r="Q82" i="25" s="1"/>
  <c r="P83" i="25"/>
  <c r="Q83" i="25" s="1"/>
  <c r="P84" i="25"/>
  <c r="Q84" i="25" s="1"/>
  <c r="P85" i="25"/>
  <c r="Q85" i="25" s="1"/>
  <c r="P86" i="25"/>
  <c r="Q86" i="25" s="1"/>
  <c r="P87" i="25"/>
  <c r="Q87" i="25" s="1"/>
  <c r="P88" i="25"/>
  <c r="Q88" i="25" s="1"/>
  <c r="P89" i="25"/>
  <c r="Q89" i="25" s="1"/>
  <c r="P90" i="25"/>
  <c r="Q90" i="25" s="1"/>
  <c r="P91" i="25"/>
  <c r="Q91" i="25" s="1"/>
  <c r="P92" i="25"/>
  <c r="Q92" i="25" s="1"/>
  <c r="P93" i="25"/>
  <c r="Q93" i="25" s="1"/>
  <c r="P94" i="25"/>
  <c r="Q94" i="25" s="1"/>
  <c r="P95" i="25"/>
  <c r="Q95" i="25" s="1"/>
  <c r="P96" i="25"/>
  <c r="Q96" i="25" s="1"/>
  <c r="P97" i="25"/>
  <c r="Q97" i="25" s="1"/>
  <c r="P98" i="25"/>
  <c r="Q98" i="25" s="1"/>
  <c r="P99" i="25"/>
  <c r="Q99" i="25" s="1"/>
  <c r="P100" i="25"/>
  <c r="Q100" i="25" s="1"/>
  <c r="P101" i="25"/>
  <c r="Q101" i="25" s="1"/>
  <c r="P102" i="25"/>
  <c r="Q102" i="25" s="1"/>
  <c r="P103" i="25"/>
  <c r="Q103" i="25" s="1"/>
  <c r="P104" i="25"/>
  <c r="Q104" i="25" s="1"/>
  <c r="P105" i="25"/>
  <c r="Q105" i="25" s="1"/>
  <c r="P106" i="25"/>
  <c r="Q106" i="25" s="1"/>
  <c r="P107" i="25"/>
  <c r="Q107" i="25" s="1"/>
  <c r="P108" i="25"/>
  <c r="Q108" i="25" s="1"/>
  <c r="P109" i="25"/>
  <c r="Q109" i="25" s="1"/>
  <c r="P110" i="25"/>
  <c r="Q110" i="25" s="1"/>
  <c r="P111" i="25"/>
  <c r="Q111" i="25" s="1"/>
  <c r="P112" i="25"/>
  <c r="Q112" i="25" s="1"/>
  <c r="P113" i="25"/>
  <c r="Q113" i="25" s="1"/>
  <c r="P114" i="25"/>
  <c r="Q114" i="25" s="1"/>
  <c r="P115" i="25"/>
  <c r="Q115" i="25" s="1"/>
  <c r="P116" i="25"/>
  <c r="Q116" i="25" s="1"/>
  <c r="P117" i="25"/>
  <c r="Q117" i="25" s="1"/>
  <c r="P118" i="25"/>
  <c r="Q118" i="25" s="1"/>
  <c r="P119" i="25"/>
  <c r="Q119" i="25" s="1"/>
  <c r="P120" i="25"/>
  <c r="Q120" i="25" s="1"/>
  <c r="P121" i="25"/>
  <c r="Q121" i="25" s="1"/>
  <c r="P122" i="25"/>
  <c r="Q122" i="25" s="1"/>
  <c r="P123" i="25"/>
  <c r="Q123" i="25" s="1"/>
  <c r="P124" i="25"/>
  <c r="Q124" i="25" s="1"/>
  <c r="P125" i="25"/>
  <c r="Q125" i="25" s="1"/>
  <c r="P126" i="25"/>
  <c r="Q126" i="25" s="1"/>
  <c r="P127" i="25"/>
  <c r="Q127" i="25" s="1"/>
  <c r="P128" i="25"/>
  <c r="Q128" i="25" s="1"/>
  <c r="P129" i="25"/>
  <c r="Q129" i="25" s="1"/>
  <c r="P130" i="25"/>
  <c r="Q130" i="25" s="1"/>
  <c r="P131" i="25"/>
  <c r="Q131" i="25" s="1"/>
  <c r="P132" i="25"/>
  <c r="Q132" i="25" s="1"/>
  <c r="P133" i="25"/>
  <c r="Q133" i="25" s="1"/>
  <c r="P134" i="25"/>
  <c r="Q134" i="25" s="1"/>
  <c r="P135" i="25"/>
  <c r="Q135" i="25" s="1"/>
  <c r="P136" i="25"/>
  <c r="Q136" i="25" s="1"/>
  <c r="P137" i="25"/>
  <c r="Q137" i="25" s="1"/>
  <c r="P138" i="25"/>
  <c r="Q138" i="25" s="1"/>
  <c r="P139" i="25"/>
  <c r="Q139" i="25" s="1"/>
  <c r="P140" i="25"/>
  <c r="Q140" i="25" s="1"/>
  <c r="P141" i="25"/>
  <c r="Q141" i="25" s="1"/>
  <c r="P142" i="25"/>
  <c r="Q142" i="25" s="1"/>
  <c r="P143" i="25"/>
  <c r="Q143" i="25" s="1"/>
  <c r="P144" i="25"/>
  <c r="Q144" i="25" s="1"/>
  <c r="P145" i="25"/>
  <c r="Q145" i="25" s="1"/>
  <c r="P146" i="25"/>
  <c r="Q146" i="25" s="1"/>
  <c r="P147" i="25"/>
  <c r="Q147" i="25" s="1"/>
  <c r="P148" i="25"/>
  <c r="Q148" i="25" s="1"/>
  <c r="P149" i="25"/>
  <c r="Q149" i="25" s="1"/>
  <c r="P150" i="25"/>
  <c r="Q150" i="25" s="1"/>
  <c r="P151" i="25"/>
  <c r="Q151" i="25" s="1"/>
  <c r="P152" i="25"/>
  <c r="Q152" i="25" s="1"/>
  <c r="P153" i="25"/>
  <c r="Q153" i="25" s="1"/>
  <c r="P154" i="25"/>
  <c r="Q154" i="25" s="1"/>
  <c r="P155" i="25"/>
  <c r="Q155" i="25" s="1"/>
  <c r="P156" i="25"/>
  <c r="Q156" i="25" s="1"/>
  <c r="P157" i="25"/>
  <c r="Q157" i="25" s="1"/>
  <c r="P158" i="25"/>
  <c r="Q158" i="25" s="1"/>
  <c r="P159" i="25"/>
  <c r="Q159" i="25" s="1"/>
  <c r="P160" i="25"/>
  <c r="Q160" i="25" s="1"/>
  <c r="P161" i="25"/>
  <c r="Q161" i="25" s="1"/>
  <c r="P162" i="25"/>
  <c r="Q162" i="25" s="1"/>
  <c r="P163" i="25"/>
  <c r="Q163" i="25" s="1"/>
  <c r="P164" i="25"/>
  <c r="Q164" i="25" s="1"/>
  <c r="P165" i="25"/>
  <c r="Q165" i="25" s="1"/>
  <c r="P166" i="25"/>
  <c r="Q166" i="25" s="1"/>
  <c r="P167" i="25"/>
  <c r="Q167" i="25" s="1"/>
  <c r="P168" i="25"/>
  <c r="Q168" i="25" s="1"/>
  <c r="P169" i="25"/>
  <c r="Q169" i="25" s="1"/>
  <c r="P170" i="25"/>
  <c r="Q170" i="25" s="1"/>
  <c r="P171" i="25"/>
  <c r="Q171" i="25" s="1"/>
  <c r="P172" i="25"/>
  <c r="Q172" i="25" s="1"/>
  <c r="P173" i="25"/>
  <c r="Q173" i="25" s="1"/>
  <c r="P174" i="25"/>
  <c r="Q174" i="25" s="1"/>
  <c r="P175" i="25"/>
  <c r="Q175" i="25" s="1"/>
  <c r="P176" i="25"/>
  <c r="Q176" i="25" s="1"/>
  <c r="P177" i="25"/>
  <c r="Q177" i="25" s="1"/>
  <c r="P178" i="25"/>
  <c r="Q178" i="25" s="1"/>
  <c r="P179" i="25"/>
  <c r="Q179" i="25" s="1"/>
  <c r="P180" i="25"/>
  <c r="Q180" i="25" s="1"/>
  <c r="P181" i="25"/>
  <c r="Q181" i="25" s="1"/>
  <c r="P182" i="25"/>
  <c r="Q182" i="25" s="1"/>
  <c r="P183" i="25"/>
  <c r="Q183" i="25" s="1"/>
  <c r="P184" i="25"/>
  <c r="Q184" i="25" s="1"/>
  <c r="P185" i="25"/>
  <c r="Q185" i="25" s="1"/>
  <c r="P186" i="25"/>
  <c r="Q186" i="25" s="1"/>
  <c r="P187" i="25"/>
  <c r="Q187" i="25" s="1"/>
  <c r="P188" i="25"/>
  <c r="Q188" i="25" s="1"/>
  <c r="P189" i="25"/>
  <c r="Q189" i="25" s="1"/>
  <c r="P190" i="25"/>
  <c r="Q190" i="25" s="1"/>
  <c r="P191" i="25"/>
  <c r="Q191" i="25" s="1"/>
  <c r="P192" i="25"/>
  <c r="Q192" i="25" s="1"/>
  <c r="P193" i="25"/>
  <c r="Q193" i="25" s="1"/>
  <c r="P194" i="25"/>
  <c r="Q194" i="25" s="1"/>
  <c r="P195" i="25"/>
  <c r="Q195" i="25" s="1"/>
  <c r="P196" i="25"/>
  <c r="Q196" i="25" s="1"/>
  <c r="P197" i="25"/>
  <c r="Q197" i="25" s="1"/>
  <c r="P198" i="25"/>
  <c r="Q198" i="25" s="1"/>
  <c r="P199" i="25"/>
  <c r="Q199" i="25" s="1"/>
  <c r="P200" i="25"/>
  <c r="Q200" i="25" s="1"/>
  <c r="P201" i="25"/>
  <c r="Q201" i="25" s="1"/>
  <c r="P202" i="25"/>
  <c r="Q202" i="25" s="1"/>
  <c r="P203" i="25"/>
  <c r="Q203" i="25" s="1"/>
  <c r="P204" i="25"/>
  <c r="Q204" i="25" s="1"/>
  <c r="P205" i="25"/>
  <c r="Q205" i="25" s="1"/>
  <c r="P206" i="25"/>
  <c r="Q206" i="25" s="1"/>
  <c r="P207" i="25"/>
  <c r="Q207" i="25" s="1"/>
  <c r="P208" i="25"/>
  <c r="Q208" i="25" s="1"/>
  <c r="P209" i="25"/>
  <c r="Q209" i="25" s="1"/>
  <c r="P210" i="25"/>
  <c r="Q210" i="25" s="1"/>
  <c r="P211" i="25"/>
  <c r="Q211" i="25" s="1"/>
  <c r="P212" i="25"/>
  <c r="Q212" i="25" s="1"/>
  <c r="P213" i="25"/>
  <c r="Q213" i="25" s="1"/>
  <c r="P214" i="25"/>
  <c r="Q214" i="25" s="1"/>
  <c r="P215" i="25"/>
  <c r="Q215" i="25" s="1"/>
  <c r="P216" i="25"/>
  <c r="Q216" i="25" s="1"/>
  <c r="P217" i="25"/>
  <c r="Q217" i="25" s="1"/>
  <c r="P218" i="25"/>
  <c r="Q218" i="25" s="1"/>
  <c r="P219" i="25"/>
  <c r="Q219" i="25" s="1"/>
  <c r="P220" i="25"/>
  <c r="Q220" i="25" s="1"/>
  <c r="P221" i="25"/>
  <c r="Q221" i="25" s="1"/>
  <c r="P222" i="25"/>
  <c r="Q222" i="25" s="1"/>
  <c r="P223" i="25"/>
  <c r="Q223" i="25" s="1"/>
  <c r="P224" i="25"/>
  <c r="Q224" i="25" s="1"/>
  <c r="P225" i="25"/>
  <c r="Q225" i="25" s="1"/>
  <c r="P226" i="25"/>
  <c r="Q226" i="25" s="1"/>
  <c r="P227" i="25"/>
  <c r="Q227" i="25" s="1"/>
  <c r="P228" i="25"/>
  <c r="Q228" i="25" s="1"/>
  <c r="P229" i="25"/>
  <c r="Q229" i="25" s="1"/>
  <c r="P230" i="25"/>
  <c r="Q230" i="25" s="1"/>
  <c r="P231" i="25"/>
  <c r="Q231" i="25" s="1"/>
  <c r="P232" i="25"/>
  <c r="Q232" i="25" s="1"/>
  <c r="P233" i="25"/>
  <c r="Q233" i="25" s="1"/>
  <c r="P234" i="25"/>
  <c r="Q234" i="25" s="1"/>
  <c r="P235" i="25"/>
  <c r="Q235" i="25" s="1"/>
  <c r="P236" i="25"/>
  <c r="Q236" i="25" s="1"/>
  <c r="P237" i="25"/>
  <c r="Q237" i="25" s="1"/>
  <c r="P238" i="25"/>
  <c r="Q238" i="25" s="1"/>
  <c r="P239" i="25"/>
  <c r="Q239" i="25" s="1"/>
  <c r="P240" i="25"/>
  <c r="Q240" i="25" s="1"/>
  <c r="P241" i="25"/>
  <c r="Q241" i="25" s="1"/>
  <c r="P242" i="25"/>
  <c r="Q242" i="25" s="1"/>
  <c r="P243" i="25"/>
  <c r="Q243" i="25" s="1"/>
  <c r="P244" i="25"/>
  <c r="Q244" i="25" s="1"/>
  <c r="P245" i="25"/>
  <c r="Q245" i="25" s="1"/>
  <c r="P246" i="25"/>
  <c r="Q246" i="25" s="1"/>
  <c r="P247" i="25"/>
  <c r="Q247" i="25" s="1"/>
  <c r="P248" i="25"/>
  <c r="Q248" i="25" s="1"/>
  <c r="P249" i="25"/>
  <c r="Q249" i="25" s="1"/>
  <c r="P250" i="25"/>
  <c r="Q250" i="25" s="1"/>
  <c r="P251" i="25"/>
  <c r="Q251" i="25" s="1"/>
  <c r="P252" i="25"/>
  <c r="Q252" i="25" s="1"/>
  <c r="P253" i="25"/>
  <c r="Q253" i="25" s="1"/>
  <c r="P254" i="25"/>
  <c r="Q254" i="25" s="1"/>
  <c r="P255" i="25"/>
  <c r="Q255" i="25" s="1"/>
  <c r="P256" i="25"/>
  <c r="Q256" i="25" s="1"/>
  <c r="P257" i="25"/>
  <c r="Q257" i="25" s="1"/>
  <c r="P258" i="25"/>
  <c r="Q258" i="25" s="1"/>
  <c r="P259" i="25"/>
  <c r="Q259" i="25" s="1"/>
  <c r="P260" i="25"/>
  <c r="Q260" i="25" s="1"/>
  <c r="P261" i="25"/>
  <c r="Q261" i="25" s="1"/>
  <c r="P262" i="25"/>
  <c r="Q262" i="25" s="1"/>
  <c r="P263" i="25"/>
  <c r="Q263" i="25" s="1"/>
  <c r="P264" i="25"/>
  <c r="Q264" i="25" s="1"/>
  <c r="P265" i="25"/>
  <c r="Q265" i="25" s="1"/>
  <c r="P266" i="25"/>
  <c r="Q266" i="25" s="1"/>
  <c r="P267" i="25"/>
  <c r="Q267" i="25" s="1"/>
  <c r="P268" i="25"/>
  <c r="Q268" i="25" s="1"/>
  <c r="P269" i="25"/>
  <c r="Q269" i="25" s="1"/>
  <c r="P270" i="25"/>
  <c r="Q270" i="25" s="1"/>
  <c r="P271" i="25"/>
  <c r="Q271" i="25" s="1"/>
  <c r="P272" i="25"/>
  <c r="Q272" i="25" s="1"/>
  <c r="P273" i="25"/>
  <c r="Q273" i="25" s="1"/>
  <c r="P274" i="25"/>
  <c r="Q274" i="25" s="1"/>
  <c r="P275" i="25"/>
  <c r="Q275" i="25" s="1"/>
  <c r="P276" i="25"/>
  <c r="Q276" i="25" s="1"/>
  <c r="P277" i="25"/>
  <c r="Q277" i="25" s="1"/>
  <c r="P278" i="25"/>
  <c r="Q278" i="25" s="1"/>
  <c r="P279" i="25"/>
  <c r="Q279" i="25" s="1"/>
  <c r="P280" i="25"/>
  <c r="Q280" i="25" s="1"/>
  <c r="P281" i="25"/>
  <c r="Q281" i="25" s="1"/>
  <c r="P282" i="25"/>
  <c r="Q282" i="25" s="1"/>
  <c r="P283" i="25"/>
  <c r="Q283" i="25" s="1"/>
  <c r="P284" i="25"/>
  <c r="Q284" i="25" s="1"/>
  <c r="P285" i="25"/>
  <c r="Q285" i="25" s="1"/>
  <c r="P286" i="25"/>
  <c r="Q286" i="25" s="1"/>
  <c r="P287" i="25"/>
  <c r="Q287" i="25" s="1"/>
  <c r="P288" i="25"/>
  <c r="Q288" i="25" s="1"/>
  <c r="P289" i="25"/>
  <c r="Q289" i="25" s="1"/>
  <c r="P290" i="25"/>
  <c r="Q290" i="25" s="1"/>
  <c r="P291" i="25"/>
  <c r="Q291" i="25" s="1"/>
  <c r="P292" i="25"/>
  <c r="Q292" i="25" s="1"/>
  <c r="P293" i="25"/>
  <c r="Q293" i="25" s="1"/>
  <c r="P294" i="25"/>
  <c r="Q294" i="25" s="1"/>
  <c r="P295" i="25"/>
  <c r="Q295" i="25" s="1"/>
  <c r="P296" i="25"/>
  <c r="Q296" i="25" s="1"/>
  <c r="P297" i="25"/>
  <c r="Q297" i="25" s="1"/>
  <c r="P298" i="25"/>
  <c r="Q298" i="25" s="1"/>
  <c r="P299" i="25"/>
  <c r="Q299" i="25" s="1"/>
  <c r="P300" i="25"/>
  <c r="Q300" i="25" s="1"/>
  <c r="P301" i="25"/>
  <c r="Q301" i="25" s="1"/>
  <c r="P302" i="25"/>
  <c r="Q302" i="25" s="1"/>
  <c r="P303" i="25"/>
  <c r="Q303" i="25" s="1"/>
  <c r="P304" i="25"/>
  <c r="Q304" i="25" s="1"/>
  <c r="P305" i="25"/>
  <c r="Q305" i="25" s="1"/>
  <c r="P306" i="25"/>
  <c r="Q306" i="25" s="1"/>
  <c r="P307" i="25"/>
  <c r="Q307" i="25" s="1"/>
  <c r="P308" i="25"/>
  <c r="Q308" i="25" s="1"/>
  <c r="P309" i="25"/>
  <c r="Q309" i="25" s="1"/>
  <c r="P310" i="25"/>
  <c r="Q310" i="25" s="1"/>
  <c r="P311" i="25"/>
  <c r="Q311" i="25" s="1"/>
  <c r="P312" i="25"/>
  <c r="Q312" i="25" s="1"/>
  <c r="P313" i="25"/>
  <c r="Q313" i="25" s="1"/>
  <c r="P314" i="25"/>
  <c r="Q314" i="25" s="1"/>
  <c r="P315" i="25"/>
  <c r="Q315" i="25" s="1"/>
  <c r="P316" i="25"/>
  <c r="Q316" i="25" s="1"/>
  <c r="P317" i="25"/>
  <c r="Q317" i="25" s="1"/>
  <c r="P318" i="25"/>
  <c r="Q318" i="25" s="1"/>
  <c r="P319" i="25"/>
  <c r="Q319" i="25" s="1"/>
  <c r="P320" i="25"/>
  <c r="Q320" i="25" s="1"/>
  <c r="P321" i="25"/>
  <c r="Q321" i="25" s="1"/>
  <c r="P322" i="25"/>
  <c r="Q322" i="25" s="1"/>
  <c r="P323" i="25"/>
  <c r="Q323" i="25" s="1"/>
  <c r="P324" i="25"/>
  <c r="Q324" i="25" s="1"/>
  <c r="P325" i="25"/>
  <c r="Q325" i="25" s="1"/>
  <c r="P326" i="25"/>
  <c r="Q326" i="25" s="1"/>
  <c r="P327" i="25"/>
  <c r="Q327" i="25" s="1"/>
  <c r="P328" i="25"/>
  <c r="Q328" i="25" s="1"/>
  <c r="P329" i="25"/>
  <c r="Q329" i="25" s="1"/>
  <c r="P330" i="25"/>
  <c r="Q330" i="25" s="1"/>
  <c r="P331" i="25"/>
  <c r="Q331" i="25" s="1"/>
  <c r="P332" i="25"/>
  <c r="Q332" i="25" s="1"/>
  <c r="P333" i="25"/>
  <c r="Q333" i="25" s="1"/>
  <c r="P334" i="25"/>
  <c r="Q334" i="25" s="1"/>
  <c r="P335" i="25"/>
  <c r="Q335" i="25" s="1"/>
  <c r="P336" i="25"/>
  <c r="Q336" i="25" s="1"/>
  <c r="P337" i="25"/>
  <c r="Q337" i="25" s="1"/>
  <c r="P338" i="25"/>
  <c r="Q338" i="25" s="1"/>
  <c r="P339" i="25"/>
  <c r="Q339" i="25" s="1"/>
  <c r="P340" i="25"/>
  <c r="Q340" i="25" s="1"/>
  <c r="P341" i="25"/>
  <c r="Q341" i="25" s="1"/>
  <c r="P342" i="25"/>
  <c r="Q342" i="25" s="1"/>
  <c r="P343" i="25"/>
  <c r="Q343" i="25" s="1"/>
  <c r="P344" i="25"/>
  <c r="Q344" i="25" s="1"/>
  <c r="P345" i="25"/>
  <c r="Q345" i="25" s="1"/>
  <c r="P346" i="25"/>
  <c r="Q346" i="25" s="1"/>
  <c r="P347" i="25"/>
  <c r="Q347" i="25" s="1"/>
  <c r="P348" i="25"/>
  <c r="Q348" i="25" s="1"/>
  <c r="P349" i="25"/>
  <c r="Q349" i="25" s="1"/>
  <c r="P350" i="25"/>
  <c r="Q350" i="25" s="1"/>
  <c r="P351" i="25"/>
  <c r="Q351" i="25" s="1"/>
  <c r="P352" i="25"/>
  <c r="Q352" i="25" s="1"/>
  <c r="P353" i="25"/>
  <c r="Q353" i="25" s="1"/>
  <c r="P354" i="25"/>
  <c r="Q354" i="25" s="1"/>
  <c r="P355" i="25"/>
  <c r="Q355" i="25" s="1"/>
  <c r="P356" i="25"/>
  <c r="Q356" i="25" s="1"/>
  <c r="P357" i="25"/>
  <c r="Q357" i="25" s="1"/>
  <c r="P358" i="25"/>
  <c r="Q358" i="25" s="1"/>
  <c r="P359" i="25"/>
  <c r="Q359" i="25" s="1"/>
  <c r="P360" i="25"/>
  <c r="Q360" i="25" s="1"/>
  <c r="P361" i="25"/>
  <c r="Q361" i="25" s="1"/>
  <c r="P362" i="25"/>
  <c r="Q362" i="25" s="1"/>
  <c r="P363" i="25"/>
  <c r="Q363" i="25" s="1"/>
  <c r="P364" i="25"/>
  <c r="Q364" i="25" s="1"/>
  <c r="P365" i="25"/>
  <c r="Q365" i="25" s="1"/>
  <c r="P366" i="25"/>
  <c r="Q366" i="25" s="1"/>
  <c r="P367" i="25"/>
  <c r="Q367" i="25" s="1"/>
  <c r="P368" i="25"/>
  <c r="Q368" i="25" s="1"/>
  <c r="P369" i="25"/>
  <c r="Q369" i="25" s="1"/>
  <c r="P370" i="25"/>
  <c r="Q370" i="25" s="1"/>
  <c r="P371" i="25"/>
  <c r="Q371" i="25" s="1"/>
  <c r="P372" i="25"/>
  <c r="Q372" i="25" s="1"/>
  <c r="P373" i="25"/>
  <c r="Q373" i="25" s="1"/>
  <c r="P374" i="25"/>
  <c r="Q374" i="25" s="1"/>
  <c r="P375" i="25"/>
  <c r="Q375" i="25" s="1"/>
  <c r="P376" i="25"/>
  <c r="Q376" i="25" s="1"/>
  <c r="P377" i="25"/>
  <c r="Q377" i="25" s="1"/>
  <c r="P378" i="25"/>
  <c r="Q378" i="25" s="1"/>
  <c r="P379" i="25"/>
  <c r="Q379" i="25" s="1"/>
  <c r="P380" i="25"/>
  <c r="Q380" i="25" s="1"/>
  <c r="P381" i="25"/>
  <c r="Q381" i="25" s="1"/>
  <c r="P382" i="25"/>
  <c r="Q382" i="25" s="1"/>
  <c r="P383" i="25"/>
  <c r="Q383" i="25" s="1"/>
  <c r="P384" i="25"/>
  <c r="Q384" i="25" s="1"/>
  <c r="P385" i="25"/>
  <c r="Q385" i="25" s="1"/>
  <c r="P386" i="25"/>
  <c r="Q386" i="25" s="1"/>
  <c r="P387" i="25"/>
  <c r="Q387" i="25" s="1"/>
  <c r="P388" i="25"/>
  <c r="Q388" i="25" s="1"/>
  <c r="P389" i="25"/>
  <c r="Q389" i="25" s="1"/>
  <c r="P390" i="25"/>
  <c r="Q390" i="25" s="1"/>
  <c r="P391" i="25"/>
  <c r="Q391" i="25" s="1"/>
  <c r="P392" i="25"/>
  <c r="Q392" i="25" s="1"/>
  <c r="P393" i="25"/>
  <c r="Q393" i="25" s="1"/>
  <c r="P394" i="25"/>
  <c r="Q394" i="25" s="1"/>
  <c r="P395" i="25"/>
  <c r="Q395" i="25" s="1"/>
  <c r="P396" i="25"/>
  <c r="Q396" i="25" s="1"/>
  <c r="P397" i="25"/>
  <c r="Q397" i="25" s="1"/>
  <c r="P398" i="25"/>
  <c r="Q398" i="25" s="1"/>
  <c r="P399" i="25"/>
  <c r="Q399" i="25" s="1"/>
  <c r="P400" i="25"/>
  <c r="Q400" i="25" s="1"/>
  <c r="P401" i="25"/>
  <c r="Q401" i="25" s="1"/>
  <c r="P402" i="25"/>
  <c r="Q402" i="25" s="1"/>
  <c r="P403" i="25"/>
  <c r="Q403" i="25" s="1"/>
  <c r="P404" i="25"/>
  <c r="Q404" i="25" s="1"/>
  <c r="P405" i="25"/>
  <c r="Q405" i="25" s="1"/>
  <c r="P406" i="25"/>
  <c r="Q406" i="25" s="1"/>
  <c r="P407" i="25"/>
  <c r="Q407" i="25" s="1"/>
  <c r="P408" i="25"/>
  <c r="Q408" i="25" s="1"/>
  <c r="P409" i="25"/>
  <c r="Q409" i="25" s="1"/>
  <c r="P410" i="25"/>
  <c r="Q410" i="25" s="1"/>
  <c r="P411" i="25"/>
  <c r="Q411" i="25" s="1"/>
  <c r="P412" i="25"/>
  <c r="Q412" i="25" s="1"/>
  <c r="P413" i="25"/>
  <c r="Q413" i="25" s="1"/>
  <c r="P414" i="25"/>
  <c r="Q414" i="25" s="1"/>
  <c r="P415" i="25"/>
  <c r="Q415" i="25" s="1"/>
  <c r="P416" i="25"/>
  <c r="Q416" i="25" s="1"/>
  <c r="P417" i="25"/>
  <c r="Q417" i="25" s="1"/>
  <c r="P418" i="25"/>
  <c r="Q418" i="25" s="1"/>
  <c r="P419" i="25"/>
  <c r="Q419" i="25" s="1"/>
  <c r="P420" i="25"/>
  <c r="Q420" i="25" s="1"/>
  <c r="P421" i="25"/>
  <c r="Q421" i="25" s="1"/>
  <c r="P422" i="25"/>
  <c r="Q422" i="25" s="1"/>
  <c r="P423" i="25"/>
  <c r="Q423" i="25" s="1"/>
  <c r="P424" i="25"/>
  <c r="Q424" i="25" s="1"/>
  <c r="P425" i="25"/>
  <c r="Q425" i="25" s="1"/>
  <c r="P426" i="25"/>
  <c r="Q426" i="25" s="1"/>
  <c r="P427" i="25"/>
  <c r="Q427" i="25" s="1"/>
  <c r="P428" i="25"/>
  <c r="Q428" i="25" s="1"/>
  <c r="P429" i="25"/>
  <c r="Q429" i="25" s="1"/>
  <c r="P430" i="25"/>
  <c r="Q430" i="25" s="1"/>
  <c r="P431" i="25"/>
  <c r="Q431" i="25" s="1"/>
  <c r="P432" i="25"/>
  <c r="Q432" i="25" s="1"/>
  <c r="P433" i="25"/>
  <c r="Q433" i="25" s="1"/>
  <c r="P434" i="25"/>
  <c r="Q434" i="25" s="1"/>
  <c r="P435" i="25"/>
  <c r="Q435" i="25" s="1"/>
  <c r="P436" i="25"/>
  <c r="Q436" i="25" s="1"/>
  <c r="P437" i="25"/>
  <c r="Q437" i="25" s="1"/>
  <c r="P438" i="25"/>
  <c r="Q438" i="25" s="1"/>
  <c r="P439" i="25"/>
  <c r="Q439" i="25" s="1"/>
  <c r="P440" i="25"/>
  <c r="Q440" i="25" s="1"/>
  <c r="P441" i="25"/>
  <c r="Q441" i="25" s="1"/>
  <c r="P442" i="25"/>
  <c r="Q442" i="25" s="1"/>
  <c r="P443" i="25"/>
  <c r="Q443" i="25" s="1"/>
  <c r="P444" i="25"/>
  <c r="Q444" i="25" s="1"/>
  <c r="P445" i="25"/>
  <c r="Q445" i="25" s="1"/>
  <c r="P446" i="25"/>
  <c r="Q446" i="25" s="1"/>
  <c r="P447" i="25"/>
  <c r="Q447" i="25" s="1"/>
  <c r="P448" i="25"/>
  <c r="Q448" i="25" s="1"/>
  <c r="P449" i="25"/>
  <c r="Q449" i="25" s="1"/>
  <c r="P450" i="25"/>
  <c r="Q450" i="25" s="1"/>
  <c r="P451" i="25"/>
  <c r="Q451" i="25" s="1"/>
  <c r="P452" i="25"/>
  <c r="Q452" i="25" s="1"/>
  <c r="P453" i="25"/>
  <c r="Q453" i="25" s="1"/>
  <c r="P454" i="25"/>
  <c r="Q454" i="25" s="1"/>
  <c r="P455" i="25"/>
  <c r="Q455" i="25" s="1"/>
  <c r="P456" i="25"/>
  <c r="Q456" i="25" s="1"/>
  <c r="P457" i="25"/>
  <c r="Q457" i="25" s="1"/>
  <c r="P458" i="25"/>
  <c r="Q458" i="25" s="1"/>
  <c r="P459" i="25"/>
  <c r="Q459" i="25" s="1"/>
  <c r="P460" i="25"/>
  <c r="Q460" i="25" s="1"/>
  <c r="P461" i="25"/>
  <c r="Q461" i="25" s="1"/>
  <c r="P462" i="25"/>
  <c r="Q462" i="25" s="1"/>
  <c r="P463" i="25"/>
  <c r="Q463" i="25" s="1"/>
  <c r="P464" i="25"/>
  <c r="Q464" i="25" s="1"/>
  <c r="P465" i="25"/>
  <c r="Q465" i="25" s="1"/>
  <c r="P466" i="25"/>
  <c r="Q466" i="25" s="1"/>
  <c r="P467" i="25"/>
  <c r="Q467" i="25" s="1"/>
  <c r="P468" i="25"/>
  <c r="Q468" i="25" s="1"/>
  <c r="P469" i="25"/>
  <c r="Q469" i="25" s="1"/>
  <c r="P470" i="25"/>
  <c r="Q470" i="25" s="1"/>
  <c r="P471" i="25"/>
  <c r="Q471" i="25" s="1"/>
  <c r="P472" i="25"/>
  <c r="Q472" i="25" s="1"/>
  <c r="P473" i="25"/>
  <c r="Q473" i="25" s="1"/>
  <c r="P474" i="25"/>
  <c r="Q474" i="25" s="1"/>
  <c r="P475" i="25"/>
  <c r="Q475" i="25" s="1"/>
  <c r="P476" i="25"/>
  <c r="Q476" i="25" s="1"/>
  <c r="P477" i="25"/>
  <c r="Q477" i="25" s="1"/>
  <c r="P478" i="25"/>
  <c r="Q478" i="25" s="1"/>
  <c r="P479" i="25"/>
  <c r="Q479" i="25" s="1"/>
  <c r="P480" i="25"/>
  <c r="Q480" i="25" s="1"/>
  <c r="P481" i="25"/>
  <c r="Q481" i="25" s="1"/>
  <c r="P482" i="25"/>
  <c r="Q482" i="25" s="1"/>
  <c r="P483" i="25"/>
  <c r="Q483" i="25" s="1"/>
  <c r="P484" i="25"/>
  <c r="Q484" i="25" s="1"/>
  <c r="P485" i="25"/>
  <c r="Q485" i="25" s="1"/>
  <c r="P486" i="25"/>
  <c r="Q486" i="25" s="1"/>
  <c r="P487" i="25"/>
  <c r="Q487" i="25" s="1"/>
  <c r="P488" i="25"/>
  <c r="Q488" i="25" s="1"/>
  <c r="P489" i="25"/>
  <c r="Q489" i="25" s="1"/>
  <c r="P490" i="25"/>
  <c r="Q490" i="25" s="1"/>
  <c r="P491" i="25"/>
  <c r="Q491" i="25" s="1"/>
  <c r="P492" i="25"/>
  <c r="Q492" i="25" s="1"/>
  <c r="P493" i="25"/>
  <c r="Q493" i="25" s="1"/>
  <c r="P494" i="25"/>
  <c r="Q494" i="25" s="1"/>
  <c r="P495" i="25"/>
  <c r="Q495" i="25" s="1"/>
  <c r="P496" i="25"/>
  <c r="Q496" i="25" s="1"/>
  <c r="P497" i="25"/>
  <c r="Q497" i="25" s="1"/>
  <c r="P498" i="25"/>
  <c r="Q498" i="25" s="1"/>
  <c r="P499" i="25"/>
  <c r="Q499" i="25" s="1"/>
  <c r="P500" i="25"/>
  <c r="Q500" i="25" s="1"/>
  <c r="P501" i="25"/>
  <c r="Q501" i="25" s="1"/>
  <c r="P502" i="25"/>
  <c r="Q502" i="25" s="1"/>
  <c r="P503" i="25"/>
  <c r="Q503" i="25" s="1"/>
  <c r="P504" i="25"/>
  <c r="Q504" i="25" s="1"/>
  <c r="P505" i="25"/>
  <c r="Q505" i="25" s="1"/>
  <c r="P506" i="25"/>
  <c r="Q506" i="25" s="1"/>
  <c r="P507" i="25"/>
  <c r="Q507" i="25" s="1"/>
  <c r="P508" i="25"/>
  <c r="Q508" i="25" s="1"/>
  <c r="P509" i="25"/>
  <c r="Q509" i="25" s="1"/>
  <c r="P510" i="25"/>
  <c r="Q510" i="25" s="1"/>
  <c r="P511" i="25"/>
  <c r="Q511" i="25" s="1"/>
  <c r="P512" i="25"/>
  <c r="Q512" i="25" s="1"/>
  <c r="P513" i="25"/>
  <c r="Q513" i="25" s="1"/>
  <c r="P514" i="25"/>
  <c r="Q514" i="25" s="1"/>
  <c r="P515" i="25"/>
  <c r="Q515" i="25" s="1"/>
  <c r="P516" i="25"/>
  <c r="Q516" i="25" s="1"/>
  <c r="P517" i="25"/>
  <c r="Q517" i="25" s="1"/>
  <c r="P518" i="25"/>
  <c r="Q518" i="25" s="1"/>
  <c r="P519" i="25"/>
  <c r="Q519" i="25" s="1"/>
  <c r="P520" i="25"/>
  <c r="Q520" i="25" s="1"/>
  <c r="P521" i="25"/>
  <c r="Q521" i="25" s="1"/>
  <c r="P522" i="25"/>
  <c r="Q522" i="25" s="1"/>
  <c r="P523" i="25"/>
  <c r="Q523" i="25" s="1"/>
  <c r="P524" i="25"/>
  <c r="Q524" i="25" s="1"/>
  <c r="P525" i="25"/>
  <c r="Q525" i="25" s="1"/>
  <c r="P526" i="25"/>
  <c r="Q526" i="25" s="1"/>
  <c r="P527" i="25"/>
  <c r="Q527" i="25" s="1"/>
  <c r="P528" i="25"/>
  <c r="Q528" i="25" s="1"/>
  <c r="P529" i="25"/>
  <c r="Q529" i="25" s="1"/>
  <c r="P530" i="25"/>
  <c r="Q530" i="25" s="1"/>
  <c r="P531" i="25"/>
  <c r="Q531" i="25" s="1"/>
  <c r="P532" i="25"/>
  <c r="Q532" i="25" s="1"/>
  <c r="P533" i="25"/>
  <c r="Q533" i="25" s="1"/>
  <c r="P534" i="25"/>
  <c r="Q534" i="25" s="1"/>
  <c r="P535" i="25"/>
  <c r="Q535" i="25" s="1"/>
  <c r="P536" i="25"/>
  <c r="Q536" i="25" s="1"/>
  <c r="P537" i="25"/>
  <c r="Q537" i="25" s="1"/>
  <c r="P538" i="25"/>
  <c r="Q538" i="25" s="1"/>
  <c r="P539" i="25"/>
  <c r="Q539" i="25" s="1"/>
  <c r="P540" i="25"/>
  <c r="Q540" i="25" s="1"/>
  <c r="P541" i="25"/>
  <c r="Q541" i="25" s="1"/>
  <c r="P542" i="25"/>
  <c r="Q542" i="25" s="1"/>
  <c r="P543" i="25"/>
  <c r="Q543" i="25" s="1"/>
  <c r="P544" i="25"/>
  <c r="Q544" i="25" s="1"/>
  <c r="P545" i="25"/>
  <c r="Q545" i="25" s="1"/>
  <c r="P546" i="25"/>
  <c r="Q546" i="25" s="1"/>
  <c r="P547" i="25"/>
  <c r="Q547" i="25" s="1"/>
  <c r="P548" i="25"/>
  <c r="Q548" i="25" s="1"/>
  <c r="P549" i="25"/>
  <c r="Q549" i="25" s="1"/>
  <c r="P550" i="25"/>
  <c r="Q550" i="25" s="1"/>
  <c r="P551" i="25"/>
  <c r="Q551" i="25" s="1"/>
  <c r="P552" i="25"/>
  <c r="Q552" i="25" s="1"/>
  <c r="P553" i="25"/>
  <c r="Q553" i="25" s="1"/>
  <c r="P554" i="25"/>
  <c r="Q554" i="25" s="1"/>
  <c r="P555" i="25"/>
  <c r="Q555" i="25" s="1"/>
  <c r="P556" i="25"/>
  <c r="Q556" i="25" s="1"/>
  <c r="P557" i="25"/>
  <c r="Q557" i="25" s="1"/>
  <c r="P558" i="25"/>
  <c r="Q558" i="25" s="1"/>
  <c r="P559" i="25"/>
  <c r="Q559" i="25" s="1"/>
  <c r="P560" i="25"/>
  <c r="Q560" i="25" s="1"/>
  <c r="P561" i="25"/>
  <c r="Q561" i="25" s="1"/>
  <c r="P562" i="25"/>
  <c r="Q562" i="25" s="1"/>
  <c r="P563" i="25"/>
  <c r="Q563" i="25" s="1"/>
  <c r="P564" i="25"/>
  <c r="Q564" i="25" s="1"/>
  <c r="P565" i="25"/>
  <c r="Q565" i="25" s="1"/>
  <c r="P566" i="25"/>
  <c r="Q566" i="25" s="1"/>
  <c r="P567" i="25"/>
  <c r="Q567" i="25" s="1"/>
  <c r="P568" i="25"/>
  <c r="Q568" i="25" s="1"/>
  <c r="P569" i="25"/>
  <c r="Q569" i="25" s="1"/>
  <c r="P570" i="25"/>
  <c r="Q570" i="25" s="1"/>
  <c r="P571" i="25"/>
  <c r="Q571" i="25" s="1"/>
  <c r="P572" i="25"/>
  <c r="Q572" i="25" s="1"/>
  <c r="P573" i="25"/>
  <c r="Q573" i="25" s="1"/>
  <c r="P574" i="25"/>
  <c r="Q574" i="25" s="1"/>
  <c r="P575" i="25"/>
  <c r="Q575" i="25" s="1"/>
  <c r="P576" i="25"/>
  <c r="Q576" i="25" s="1"/>
  <c r="P577" i="25"/>
  <c r="Q577" i="25" s="1"/>
  <c r="P578" i="25"/>
  <c r="Q578" i="25" s="1"/>
  <c r="P579" i="25"/>
  <c r="Q579" i="25" s="1"/>
  <c r="P580" i="25"/>
  <c r="Q580" i="25" s="1"/>
  <c r="P581" i="25"/>
  <c r="Q581" i="25" s="1"/>
  <c r="P582" i="25"/>
  <c r="Q582" i="25" s="1"/>
  <c r="P583" i="25"/>
  <c r="Q583" i="25" s="1"/>
  <c r="P584" i="25"/>
  <c r="Q584" i="25" s="1"/>
  <c r="P585" i="25"/>
  <c r="Q585" i="25" s="1"/>
  <c r="P586" i="25"/>
  <c r="Q586" i="25" s="1"/>
  <c r="P587" i="25"/>
  <c r="Q587" i="25" s="1"/>
  <c r="P588" i="25"/>
  <c r="Q588" i="25" s="1"/>
  <c r="P589" i="25"/>
  <c r="Q589" i="25" s="1"/>
  <c r="P590" i="25"/>
  <c r="Q590" i="25" s="1"/>
  <c r="P591" i="25"/>
  <c r="Q591" i="25" s="1"/>
  <c r="P592" i="25"/>
  <c r="Q592" i="25" s="1"/>
  <c r="P593" i="25"/>
  <c r="Q593" i="25" s="1"/>
  <c r="P594" i="25"/>
  <c r="Q594" i="25" s="1"/>
  <c r="P595" i="25"/>
  <c r="Q595" i="25" s="1"/>
  <c r="P596" i="25"/>
  <c r="Q596" i="25" s="1"/>
  <c r="P597" i="25"/>
  <c r="Q597" i="25" s="1"/>
  <c r="P598" i="25"/>
  <c r="Q598" i="25" s="1"/>
  <c r="P599" i="25"/>
  <c r="Q599" i="25" s="1"/>
  <c r="P600" i="25"/>
  <c r="Q600" i="25" s="1"/>
  <c r="P601" i="25"/>
  <c r="Q601" i="25" s="1"/>
  <c r="P602" i="25"/>
  <c r="Q602" i="25" s="1"/>
  <c r="P603" i="25"/>
  <c r="Q603" i="25" s="1"/>
  <c r="P604" i="25"/>
  <c r="Q604" i="25" s="1"/>
  <c r="P605" i="25"/>
  <c r="Q605" i="25" s="1"/>
  <c r="P606" i="25"/>
  <c r="Q606" i="25" s="1"/>
  <c r="P607" i="25"/>
  <c r="Q607" i="25" s="1"/>
  <c r="P608" i="25"/>
  <c r="Q608" i="25" s="1"/>
  <c r="P609" i="25"/>
  <c r="Q609" i="25" s="1"/>
  <c r="P610" i="25"/>
  <c r="Q610" i="25" s="1"/>
  <c r="P611" i="25"/>
  <c r="Q611" i="25" s="1"/>
  <c r="P612" i="25"/>
  <c r="Q612" i="25" s="1"/>
  <c r="P613" i="25"/>
  <c r="Q613" i="25" s="1"/>
  <c r="P614" i="25"/>
  <c r="Q614" i="25" s="1"/>
  <c r="P615" i="25"/>
  <c r="Q615" i="25" s="1"/>
  <c r="P616" i="25"/>
  <c r="Q616" i="25" s="1"/>
  <c r="P617" i="25"/>
  <c r="Q617" i="25" s="1"/>
  <c r="P618" i="25"/>
  <c r="Q618" i="25" s="1"/>
  <c r="P619" i="25"/>
  <c r="Q619" i="25" s="1"/>
  <c r="P620" i="25"/>
  <c r="Q620" i="25" s="1"/>
  <c r="P621" i="25"/>
  <c r="Q621" i="25" s="1"/>
  <c r="P622" i="25"/>
  <c r="Q622" i="25" s="1"/>
  <c r="P623" i="25"/>
  <c r="Q623" i="25" s="1"/>
  <c r="P624" i="25"/>
  <c r="Q624" i="25" s="1"/>
  <c r="P625" i="25"/>
  <c r="Q625" i="25" s="1"/>
  <c r="P626" i="25"/>
  <c r="Q626" i="25" s="1"/>
  <c r="P627" i="25"/>
  <c r="Q627" i="25" s="1"/>
  <c r="P628" i="25"/>
  <c r="Q628" i="25" s="1"/>
  <c r="P629" i="25"/>
  <c r="Q629" i="25" s="1"/>
  <c r="P630" i="25"/>
  <c r="Q630" i="25" s="1"/>
  <c r="P631" i="25"/>
  <c r="Q631" i="25" s="1"/>
  <c r="P632" i="25"/>
  <c r="Q632" i="25" s="1"/>
  <c r="P633" i="25"/>
  <c r="Q633" i="25" s="1"/>
  <c r="P634" i="25"/>
  <c r="Q634" i="25" s="1"/>
  <c r="P635" i="25"/>
  <c r="Q635" i="25" s="1"/>
  <c r="P636" i="25"/>
  <c r="Q636" i="25" s="1"/>
  <c r="P637" i="25"/>
  <c r="Q637" i="25" s="1"/>
  <c r="P638" i="25"/>
  <c r="Q638" i="25" s="1"/>
  <c r="P639" i="25"/>
  <c r="Q639" i="25" s="1"/>
  <c r="P640" i="25"/>
  <c r="Q640" i="25" s="1"/>
  <c r="P641" i="25"/>
  <c r="Q641" i="25" s="1"/>
  <c r="P642" i="25"/>
  <c r="Q642" i="25" s="1"/>
  <c r="P643" i="25"/>
  <c r="Q643" i="25" s="1"/>
  <c r="P644" i="25"/>
  <c r="Q644" i="25" s="1"/>
  <c r="P645" i="25"/>
  <c r="Q645" i="25" s="1"/>
  <c r="P646" i="25"/>
  <c r="Q646" i="25" s="1"/>
  <c r="P647" i="25"/>
  <c r="Q647" i="25" s="1"/>
  <c r="P648" i="25"/>
  <c r="Q648" i="25" s="1"/>
  <c r="P649" i="25"/>
  <c r="Q649" i="25" s="1"/>
  <c r="P650" i="25"/>
  <c r="Q650" i="25" s="1"/>
  <c r="P651" i="25"/>
  <c r="Q651" i="25" s="1"/>
  <c r="P652" i="25"/>
  <c r="Q652" i="25" s="1"/>
  <c r="P653" i="25"/>
  <c r="Q653" i="25" s="1"/>
  <c r="P654" i="25"/>
  <c r="Q654" i="25" s="1"/>
  <c r="P655" i="25"/>
  <c r="Q655" i="25" s="1"/>
  <c r="P656" i="25"/>
  <c r="Q656" i="25" s="1"/>
  <c r="P657" i="25"/>
  <c r="Q657" i="25" s="1"/>
  <c r="P658" i="25"/>
  <c r="Q658" i="25" s="1"/>
  <c r="P659" i="25"/>
  <c r="Q659" i="25" s="1"/>
  <c r="P660" i="25"/>
  <c r="Q660" i="25" s="1"/>
  <c r="P661" i="25"/>
  <c r="Q661" i="25" s="1"/>
  <c r="P662" i="25"/>
  <c r="Q662" i="25" s="1"/>
  <c r="P663" i="25"/>
  <c r="Q663" i="25" s="1"/>
  <c r="P664" i="25"/>
  <c r="Q664" i="25" s="1"/>
  <c r="P665" i="25"/>
  <c r="Q665" i="25" s="1"/>
  <c r="P666" i="25"/>
  <c r="Q666" i="25" s="1"/>
  <c r="P667" i="25"/>
  <c r="Q667" i="25" s="1"/>
  <c r="P668" i="25"/>
  <c r="Q668" i="25" s="1"/>
  <c r="P669" i="25"/>
  <c r="Q669" i="25" s="1"/>
  <c r="P670" i="25"/>
  <c r="Q670" i="25" s="1"/>
  <c r="P671" i="25"/>
  <c r="Q671" i="25" s="1"/>
  <c r="P672" i="25"/>
  <c r="Q672" i="25" s="1"/>
  <c r="P673" i="25"/>
  <c r="Q673" i="25" s="1"/>
  <c r="P674" i="25"/>
  <c r="Q674" i="25" s="1"/>
  <c r="P675" i="25"/>
  <c r="Q675" i="25" s="1"/>
  <c r="P676" i="25"/>
  <c r="Q676" i="25" s="1"/>
  <c r="P677" i="25"/>
  <c r="Q677" i="25" s="1"/>
  <c r="P678" i="25"/>
  <c r="Q678" i="25" s="1"/>
  <c r="P679" i="25"/>
  <c r="Q679" i="25" s="1"/>
  <c r="P680" i="25"/>
  <c r="Q680" i="25" s="1"/>
  <c r="P681" i="25"/>
  <c r="Q681" i="25" s="1"/>
  <c r="P682" i="25"/>
  <c r="Q682" i="25" s="1"/>
  <c r="P683" i="25"/>
  <c r="Q683" i="25" s="1"/>
  <c r="P684" i="25"/>
  <c r="Q684" i="25" s="1"/>
  <c r="P685" i="25"/>
  <c r="Q685" i="25" s="1"/>
  <c r="P686" i="25"/>
  <c r="Q686" i="25" s="1"/>
  <c r="P687" i="25"/>
  <c r="Q687" i="25" s="1"/>
  <c r="P688" i="25"/>
  <c r="Q688" i="25" s="1"/>
  <c r="P689" i="25"/>
  <c r="Q689" i="25" s="1"/>
  <c r="P690" i="25"/>
  <c r="Q690" i="25" s="1"/>
  <c r="P691" i="25"/>
  <c r="Q691" i="25" s="1"/>
  <c r="P692" i="25"/>
  <c r="Q692" i="25" s="1"/>
  <c r="P693" i="25"/>
  <c r="Q693" i="25" s="1"/>
  <c r="P694" i="25"/>
  <c r="Q694" i="25" s="1"/>
  <c r="P695" i="25"/>
  <c r="Q695" i="25" s="1"/>
  <c r="P696" i="25"/>
  <c r="Q696" i="25" s="1"/>
  <c r="P697" i="25"/>
  <c r="Q697" i="25" s="1"/>
  <c r="P698" i="25"/>
  <c r="Q698" i="25" s="1"/>
  <c r="P699" i="25"/>
  <c r="Q699" i="25" s="1"/>
  <c r="P700" i="25"/>
  <c r="Q700" i="25" s="1"/>
  <c r="P701" i="25"/>
  <c r="Q701" i="25" s="1"/>
  <c r="P702" i="25"/>
  <c r="Q702" i="25" s="1"/>
  <c r="P703" i="25"/>
  <c r="Q703" i="25" s="1"/>
  <c r="P704" i="25"/>
  <c r="Q704" i="25" s="1"/>
  <c r="P705" i="25"/>
  <c r="Q705" i="25" s="1"/>
  <c r="P706" i="25"/>
  <c r="Q706" i="25" s="1"/>
  <c r="P707" i="25"/>
  <c r="Q707" i="25" s="1"/>
  <c r="P708" i="25"/>
  <c r="Q708" i="25" s="1"/>
  <c r="P709" i="25"/>
  <c r="Q709" i="25" s="1"/>
  <c r="P710" i="25"/>
  <c r="Q710" i="25" s="1"/>
  <c r="P711" i="25"/>
  <c r="Q711" i="25" s="1"/>
  <c r="P712" i="25"/>
  <c r="Q712" i="25" s="1"/>
  <c r="P713" i="25"/>
  <c r="Q713" i="25" s="1"/>
  <c r="P714" i="25"/>
  <c r="Q714" i="25" s="1"/>
  <c r="P715" i="25"/>
  <c r="Q715" i="25" s="1"/>
  <c r="P716" i="25"/>
  <c r="Q716" i="25" s="1"/>
  <c r="P717" i="25"/>
  <c r="Q717" i="25" s="1"/>
  <c r="P718" i="25"/>
  <c r="Q718" i="25" s="1"/>
  <c r="P719" i="25"/>
  <c r="Q719" i="25" s="1"/>
  <c r="P720" i="25"/>
  <c r="Q720" i="25" s="1"/>
  <c r="P721" i="25"/>
  <c r="Q721" i="25" s="1"/>
  <c r="P722" i="25"/>
  <c r="Q722" i="25" s="1"/>
  <c r="P723" i="25"/>
  <c r="Q723" i="25" s="1"/>
  <c r="P724" i="25"/>
  <c r="Q724" i="25" s="1"/>
  <c r="P725" i="25"/>
  <c r="Q725" i="25" s="1"/>
  <c r="P726" i="25"/>
  <c r="Q726" i="25" s="1"/>
  <c r="P727" i="25"/>
  <c r="Q727" i="25" s="1"/>
  <c r="P728" i="25"/>
  <c r="Q728" i="25" s="1"/>
  <c r="P729" i="25"/>
  <c r="Q729" i="25" s="1"/>
  <c r="P730" i="25"/>
  <c r="Q730" i="25" s="1"/>
  <c r="P731" i="25"/>
  <c r="Q731" i="25" s="1"/>
  <c r="P732" i="25"/>
  <c r="Q732" i="25" s="1"/>
  <c r="P733" i="25"/>
  <c r="Q733" i="25" s="1"/>
  <c r="P734" i="25"/>
  <c r="Q734" i="25" s="1"/>
  <c r="P735" i="25"/>
  <c r="Q735" i="25" s="1"/>
  <c r="P736" i="25"/>
  <c r="Q736" i="25" s="1"/>
  <c r="P737" i="25"/>
  <c r="Q737" i="25" s="1"/>
  <c r="P738" i="25"/>
  <c r="Q738" i="25" s="1"/>
  <c r="P739" i="25"/>
  <c r="Q739" i="25" s="1"/>
  <c r="P740" i="25"/>
  <c r="Q740" i="25" s="1"/>
  <c r="P741" i="25"/>
  <c r="Q741" i="25" s="1"/>
  <c r="P742" i="25"/>
  <c r="Q742" i="25" s="1"/>
  <c r="P743" i="25"/>
  <c r="Q743" i="25" s="1"/>
  <c r="P744" i="25"/>
  <c r="Q744" i="25" s="1"/>
  <c r="P745" i="25"/>
  <c r="Q745" i="25" s="1"/>
  <c r="P746" i="25"/>
  <c r="Q746" i="25" s="1"/>
  <c r="P747" i="25"/>
  <c r="Q747" i="25" s="1"/>
  <c r="P748" i="25"/>
  <c r="Q748" i="25" s="1"/>
  <c r="P749" i="25"/>
  <c r="Q749" i="25" s="1"/>
  <c r="P750" i="25"/>
  <c r="Q750" i="25" s="1"/>
  <c r="P751" i="25"/>
  <c r="Q751" i="25" s="1"/>
  <c r="P752" i="25"/>
  <c r="Q752" i="25" s="1"/>
  <c r="P753" i="25"/>
  <c r="Q753" i="25" s="1"/>
  <c r="P754" i="25"/>
  <c r="Q754" i="25" s="1"/>
  <c r="P755" i="25"/>
  <c r="Q755" i="25" s="1"/>
  <c r="P756" i="25"/>
  <c r="Q756" i="25" s="1"/>
  <c r="P757" i="25"/>
  <c r="Q757" i="25" s="1"/>
  <c r="P758" i="25"/>
  <c r="Q758" i="25" s="1"/>
  <c r="P759" i="25"/>
  <c r="Q759" i="25" s="1"/>
  <c r="P760" i="25"/>
  <c r="Q760" i="25" s="1"/>
  <c r="P761" i="25"/>
  <c r="Q761" i="25" s="1"/>
  <c r="P762" i="25"/>
  <c r="Q762" i="25" s="1"/>
  <c r="P763" i="25"/>
  <c r="Q763" i="25" s="1"/>
  <c r="P764" i="25"/>
  <c r="Q764" i="25" s="1"/>
  <c r="P765" i="25"/>
  <c r="Q765" i="25" s="1"/>
  <c r="P766" i="25"/>
  <c r="Q766" i="25" s="1"/>
  <c r="P767" i="25"/>
  <c r="Q767" i="25" s="1"/>
  <c r="P768" i="25"/>
  <c r="Q768" i="25" s="1"/>
  <c r="P769" i="25"/>
  <c r="Q769" i="25" s="1"/>
  <c r="P770" i="25"/>
  <c r="Q770" i="25" s="1"/>
  <c r="P771" i="25"/>
  <c r="Q771" i="25" s="1"/>
  <c r="P772" i="25"/>
  <c r="Q772" i="25" s="1"/>
  <c r="P773" i="25"/>
  <c r="Q773" i="25" s="1"/>
  <c r="P774" i="25"/>
  <c r="Q774" i="25" s="1"/>
  <c r="P775" i="25"/>
  <c r="Q775" i="25" s="1"/>
  <c r="P776" i="25"/>
  <c r="Q776" i="25" s="1"/>
  <c r="P777" i="25"/>
  <c r="Q777" i="25" s="1"/>
  <c r="P778" i="25"/>
  <c r="Q778" i="25" s="1"/>
  <c r="P779" i="25"/>
  <c r="Q779" i="25" s="1"/>
  <c r="P780" i="25"/>
  <c r="Q780" i="25" s="1"/>
  <c r="P781" i="25"/>
  <c r="Q781" i="25" s="1"/>
  <c r="P782" i="25"/>
  <c r="Q782" i="25" s="1"/>
  <c r="P783" i="25"/>
  <c r="Q783" i="25" s="1"/>
  <c r="P784" i="25"/>
  <c r="Q784" i="25" s="1"/>
  <c r="P785" i="25"/>
  <c r="Q785" i="25" s="1"/>
  <c r="P786" i="25"/>
  <c r="Q786" i="25" s="1"/>
  <c r="P787" i="25"/>
  <c r="Q787" i="25" s="1"/>
  <c r="P788" i="25"/>
  <c r="Q788" i="25" s="1"/>
  <c r="P789" i="25"/>
  <c r="Q789" i="25" s="1"/>
  <c r="P790" i="25"/>
  <c r="Q790" i="25" s="1"/>
  <c r="P791" i="25"/>
  <c r="Q791" i="25" s="1"/>
  <c r="P792" i="25"/>
  <c r="Q792" i="25" s="1"/>
  <c r="P793" i="25"/>
  <c r="Q793" i="25" s="1"/>
  <c r="P794" i="25"/>
  <c r="Q794" i="25" s="1"/>
  <c r="P795" i="25"/>
  <c r="Q795" i="25" s="1"/>
  <c r="P796" i="25"/>
  <c r="Q796" i="25" s="1"/>
  <c r="P797" i="25"/>
  <c r="Q797" i="25" s="1"/>
  <c r="P798" i="25"/>
  <c r="Q798" i="25" s="1"/>
  <c r="P799" i="25"/>
  <c r="Q799" i="25" s="1"/>
  <c r="P800" i="25"/>
  <c r="Q800" i="25" s="1"/>
  <c r="P801" i="25"/>
  <c r="Q801" i="25" s="1"/>
  <c r="P802" i="25"/>
  <c r="Q802" i="25" s="1"/>
  <c r="P803" i="25"/>
  <c r="Q803" i="25" s="1"/>
  <c r="P804" i="25"/>
  <c r="Q804" i="25" s="1"/>
  <c r="P805" i="25"/>
  <c r="Q805" i="25" s="1"/>
  <c r="P806" i="25"/>
  <c r="Q806" i="25" s="1"/>
  <c r="P807" i="25"/>
  <c r="Q807" i="25" s="1"/>
  <c r="P808" i="25"/>
  <c r="Q808" i="25" s="1"/>
  <c r="P809" i="25"/>
  <c r="Q809" i="25" s="1"/>
  <c r="P810" i="25"/>
  <c r="Q810" i="25" s="1"/>
  <c r="P811" i="25"/>
  <c r="Q811" i="25" s="1"/>
  <c r="P812" i="25"/>
  <c r="Q812" i="25" s="1"/>
  <c r="P813" i="25"/>
  <c r="Q813" i="25" s="1"/>
  <c r="P814" i="25"/>
  <c r="Q814" i="25" s="1"/>
  <c r="P815" i="25"/>
  <c r="Q815" i="25" s="1"/>
  <c r="P816" i="25"/>
  <c r="Q816" i="25" s="1"/>
  <c r="P817" i="25"/>
  <c r="Q817" i="25" s="1"/>
  <c r="P818" i="25"/>
  <c r="Q818" i="25" s="1"/>
  <c r="P819" i="25"/>
  <c r="Q819" i="25" s="1"/>
  <c r="P820" i="25"/>
  <c r="Q820" i="25" s="1"/>
  <c r="P821" i="25"/>
  <c r="Q821" i="25" s="1"/>
  <c r="P822" i="25"/>
  <c r="Q822" i="25" s="1"/>
  <c r="P823" i="25"/>
  <c r="Q823" i="25" s="1"/>
  <c r="P824" i="25"/>
  <c r="Q824" i="25" s="1"/>
  <c r="P825" i="25"/>
  <c r="Q825" i="25" s="1"/>
  <c r="P826" i="25"/>
  <c r="Q826" i="25" s="1"/>
  <c r="P827" i="25"/>
  <c r="Q827" i="25" s="1"/>
  <c r="P828" i="25"/>
  <c r="Q828" i="25" s="1"/>
  <c r="P829" i="25"/>
  <c r="Q829" i="25" s="1"/>
  <c r="P830" i="25"/>
  <c r="Q830" i="25" s="1"/>
  <c r="P831" i="25"/>
  <c r="Q831" i="25" s="1"/>
  <c r="P832" i="25"/>
  <c r="Q832" i="25" s="1"/>
  <c r="P833" i="25"/>
  <c r="Q833" i="25" s="1"/>
  <c r="P834" i="25"/>
  <c r="Q834" i="25" s="1"/>
  <c r="P835" i="25"/>
  <c r="Q835" i="25" s="1"/>
  <c r="P836" i="25"/>
  <c r="Q836" i="25" s="1"/>
  <c r="P837" i="25"/>
  <c r="Q837" i="25" s="1"/>
  <c r="P838" i="25"/>
  <c r="Q838" i="25" s="1"/>
  <c r="P839" i="25"/>
  <c r="Q839" i="25" s="1"/>
  <c r="P840" i="25"/>
  <c r="Q840" i="25" s="1"/>
  <c r="P841" i="25"/>
  <c r="Q841" i="25" s="1"/>
  <c r="P842" i="25"/>
  <c r="Q842" i="25" s="1"/>
  <c r="P843" i="25"/>
  <c r="Q843" i="25" s="1"/>
  <c r="P844" i="25"/>
  <c r="Q844" i="25" s="1"/>
  <c r="P845" i="25"/>
  <c r="Q845" i="25" s="1"/>
  <c r="P846" i="25"/>
  <c r="Q846" i="25" s="1"/>
  <c r="P847" i="25"/>
  <c r="Q847" i="25" s="1"/>
  <c r="P848" i="25"/>
  <c r="Q848" i="25" s="1"/>
  <c r="P849" i="25"/>
  <c r="Q849" i="25" s="1"/>
  <c r="P850" i="25"/>
  <c r="Q850" i="25" s="1"/>
  <c r="P851" i="25"/>
  <c r="Q851" i="25" s="1"/>
  <c r="P852" i="25"/>
  <c r="Q852" i="25" s="1"/>
  <c r="P853" i="25"/>
  <c r="Q853" i="25" s="1"/>
  <c r="P854" i="25"/>
  <c r="Q854" i="25" s="1"/>
  <c r="P855" i="25"/>
  <c r="Q855" i="25" s="1"/>
  <c r="P856" i="25"/>
  <c r="Q856" i="25" s="1"/>
  <c r="P857" i="25"/>
  <c r="Q857" i="25" s="1"/>
  <c r="P858" i="25"/>
  <c r="Q858" i="25" s="1"/>
  <c r="P859" i="25"/>
  <c r="Q859" i="25" s="1"/>
  <c r="P860" i="25"/>
  <c r="Q860" i="25" s="1"/>
  <c r="P861" i="25"/>
  <c r="Q861" i="25" s="1"/>
  <c r="P862" i="25"/>
  <c r="Q862" i="25" s="1"/>
  <c r="P863" i="25"/>
  <c r="Q863" i="25" s="1"/>
  <c r="P864" i="25"/>
  <c r="Q864" i="25" s="1"/>
  <c r="P865" i="25"/>
  <c r="Q865" i="25" s="1"/>
  <c r="P866" i="25"/>
  <c r="Q866" i="25" s="1"/>
  <c r="P867" i="25"/>
  <c r="Q867" i="25" s="1"/>
  <c r="P868" i="25"/>
  <c r="Q868" i="25" s="1"/>
  <c r="P869" i="25"/>
  <c r="Q869" i="25" s="1"/>
  <c r="P870" i="25"/>
  <c r="Q870" i="25" s="1"/>
  <c r="P871" i="25"/>
  <c r="Q871" i="25" s="1"/>
  <c r="P872" i="25"/>
  <c r="Q872" i="25" s="1"/>
  <c r="P873" i="25"/>
  <c r="Q873" i="25" s="1"/>
  <c r="P874" i="25"/>
  <c r="Q874" i="25" s="1"/>
  <c r="P875" i="25"/>
  <c r="Q875" i="25" s="1"/>
  <c r="P876" i="25"/>
  <c r="Q876" i="25" s="1"/>
  <c r="P877" i="25"/>
  <c r="Q877" i="25" s="1"/>
  <c r="P878" i="25"/>
  <c r="Q878" i="25" s="1"/>
  <c r="P879" i="25"/>
  <c r="Q879" i="25" s="1"/>
  <c r="P880" i="25"/>
  <c r="Q880" i="25" s="1"/>
  <c r="P881" i="25"/>
  <c r="Q881" i="25" s="1"/>
  <c r="P882" i="25"/>
  <c r="Q882" i="25" s="1"/>
  <c r="P883" i="25"/>
  <c r="Q883" i="25" s="1"/>
  <c r="P884" i="25"/>
  <c r="Q884" i="25" s="1"/>
  <c r="P885" i="25"/>
  <c r="Q885" i="25" s="1"/>
  <c r="P886" i="25"/>
  <c r="Q886" i="25" s="1"/>
  <c r="P887" i="25"/>
  <c r="Q887" i="25" s="1"/>
  <c r="P888" i="25"/>
  <c r="Q888" i="25" s="1"/>
  <c r="P889" i="25"/>
  <c r="Q889" i="25" s="1"/>
  <c r="P890" i="25"/>
  <c r="Q890" i="25" s="1"/>
  <c r="P891" i="25"/>
  <c r="Q891" i="25" s="1"/>
  <c r="P892" i="25"/>
  <c r="Q892" i="25" s="1"/>
  <c r="P893" i="25"/>
  <c r="Q893" i="25" s="1"/>
  <c r="P894" i="25"/>
  <c r="Q894" i="25" s="1"/>
  <c r="P895" i="25"/>
  <c r="Q895" i="25" s="1"/>
  <c r="P896" i="25"/>
  <c r="Q896" i="25" s="1"/>
  <c r="P897" i="25"/>
  <c r="Q897" i="25" s="1"/>
  <c r="P898" i="25"/>
  <c r="Q898" i="25" s="1"/>
  <c r="P899" i="25"/>
  <c r="Q899" i="25" s="1"/>
  <c r="P900" i="25"/>
  <c r="Q900" i="25" s="1"/>
  <c r="P901" i="25"/>
  <c r="Q901" i="25" s="1"/>
  <c r="P902" i="25"/>
  <c r="Q902" i="25" s="1"/>
  <c r="P903" i="25"/>
  <c r="Q903" i="25" s="1"/>
  <c r="P904" i="25"/>
  <c r="Q904" i="25" s="1"/>
  <c r="P905" i="25"/>
  <c r="Q905" i="25" s="1"/>
  <c r="P906" i="25"/>
  <c r="Q906" i="25" s="1"/>
  <c r="P907" i="25"/>
  <c r="Q907" i="25" s="1"/>
  <c r="P908" i="25"/>
  <c r="Q908" i="25" s="1"/>
  <c r="P909" i="25"/>
  <c r="Q909" i="25" s="1"/>
  <c r="P910" i="25"/>
  <c r="Q910" i="25" s="1"/>
  <c r="P911" i="25"/>
  <c r="Q911" i="25" s="1"/>
  <c r="P912" i="25"/>
  <c r="Q912" i="25" s="1"/>
  <c r="P913" i="25"/>
  <c r="Q913" i="25" s="1"/>
  <c r="P914" i="25"/>
  <c r="Q914" i="25" s="1"/>
  <c r="P915" i="25"/>
  <c r="Q915" i="25" s="1"/>
  <c r="P916" i="25"/>
  <c r="Q916" i="25" s="1"/>
  <c r="P917" i="25"/>
  <c r="Q917" i="25" s="1"/>
  <c r="P918" i="25"/>
  <c r="Q918" i="25" s="1"/>
  <c r="P919" i="25"/>
  <c r="Q919" i="25" s="1"/>
  <c r="P920" i="25"/>
  <c r="Q920" i="25" s="1"/>
  <c r="P921" i="25"/>
  <c r="Q921" i="25" s="1"/>
  <c r="P922" i="25"/>
  <c r="Q922" i="25" s="1"/>
  <c r="P923" i="25"/>
  <c r="Q923" i="25" s="1"/>
  <c r="P924" i="25"/>
  <c r="Q924" i="25" s="1"/>
  <c r="P925" i="25"/>
  <c r="Q925" i="25" s="1"/>
  <c r="P926" i="25"/>
  <c r="Q926" i="25" s="1"/>
  <c r="P927" i="25"/>
  <c r="Q927" i="25" s="1"/>
  <c r="P928" i="25"/>
  <c r="Q928" i="25" s="1"/>
  <c r="P929" i="25"/>
  <c r="Q929" i="25" s="1"/>
  <c r="P930" i="25"/>
  <c r="Q930" i="25" s="1"/>
  <c r="P931" i="25"/>
  <c r="Q931" i="25" s="1"/>
  <c r="P932" i="25"/>
  <c r="Q932" i="25" s="1"/>
  <c r="P933" i="25"/>
  <c r="Q933" i="25" s="1"/>
  <c r="P934" i="25"/>
  <c r="Q934" i="25" s="1"/>
  <c r="P935" i="25"/>
  <c r="Q935" i="25" s="1"/>
  <c r="P936" i="25"/>
  <c r="Q936" i="25" s="1"/>
  <c r="P937" i="25"/>
  <c r="Q937" i="25" s="1"/>
  <c r="P938" i="25"/>
  <c r="Q938" i="25" s="1"/>
  <c r="P939" i="25"/>
  <c r="Q939" i="25" s="1"/>
  <c r="P940" i="25"/>
  <c r="Q940" i="25" s="1"/>
  <c r="P941" i="25"/>
  <c r="Q941" i="25" s="1"/>
  <c r="P942" i="25"/>
  <c r="Q942" i="25" s="1"/>
  <c r="P943" i="25"/>
  <c r="Q943" i="25" s="1"/>
  <c r="P944" i="25"/>
  <c r="Q944" i="25" s="1"/>
  <c r="P945" i="25"/>
  <c r="Q945" i="25" s="1"/>
  <c r="P946" i="25"/>
  <c r="Q946" i="25" s="1"/>
  <c r="P947" i="25"/>
  <c r="Q947" i="25" s="1"/>
  <c r="P948" i="25"/>
  <c r="Q948" i="25" s="1"/>
  <c r="P949" i="25"/>
  <c r="Q949" i="25" s="1"/>
  <c r="P950" i="25"/>
  <c r="Q950" i="25" s="1"/>
  <c r="P951" i="25"/>
  <c r="Q951" i="25" s="1"/>
  <c r="P952" i="25"/>
  <c r="Q952" i="25" s="1"/>
  <c r="P953" i="25"/>
  <c r="Q953" i="25" s="1"/>
  <c r="P954" i="25"/>
  <c r="Q954" i="25" s="1"/>
  <c r="P955" i="25"/>
  <c r="Q955" i="25" s="1"/>
  <c r="P956" i="25"/>
  <c r="Q956" i="25" s="1"/>
  <c r="P957" i="25"/>
  <c r="Q957" i="25" s="1"/>
  <c r="P958" i="25"/>
  <c r="Q958" i="25" s="1"/>
  <c r="P959" i="25"/>
  <c r="Q959" i="25" s="1"/>
  <c r="P960" i="25"/>
  <c r="Q960" i="25" s="1"/>
  <c r="P961" i="25"/>
  <c r="Q961" i="25" s="1"/>
  <c r="P962" i="25"/>
  <c r="Q962" i="25" s="1"/>
  <c r="P963" i="25"/>
  <c r="Q963" i="25" s="1"/>
  <c r="P964" i="25"/>
  <c r="Q964" i="25" s="1"/>
  <c r="P965" i="25"/>
  <c r="Q965" i="25" s="1"/>
  <c r="P966" i="25"/>
  <c r="Q966" i="25" s="1"/>
  <c r="P967" i="25"/>
  <c r="Q967" i="25" s="1"/>
  <c r="P968" i="25"/>
  <c r="Q968" i="25" s="1"/>
  <c r="P969" i="25"/>
  <c r="Q969" i="25" s="1"/>
  <c r="P970" i="25"/>
  <c r="Q970" i="25" s="1"/>
  <c r="P971" i="25"/>
  <c r="Q971" i="25" s="1"/>
  <c r="P972" i="25"/>
  <c r="Q972" i="25" s="1"/>
  <c r="P973" i="25"/>
  <c r="Q973" i="25" s="1"/>
  <c r="P974" i="25"/>
  <c r="Q974" i="25" s="1"/>
  <c r="P975" i="25"/>
  <c r="Q975" i="25" s="1"/>
  <c r="P976" i="25"/>
  <c r="Q976" i="25" s="1"/>
  <c r="P977" i="25"/>
  <c r="Q977" i="25" s="1"/>
  <c r="P978" i="25"/>
  <c r="Q978" i="25" s="1"/>
  <c r="P979" i="25"/>
  <c r="Q979" i="25" s="1"/>
  <c r="P980" i="25"/>
  <c r="Q980" i="25" s="1"/>
  <c r="P981" i="25"/>
  <c r="Q981" i="25" s="1"/>
  <c r="P982" i="25"/>
  <c r="Q982" i="25" s="1"/>
  <c r="P983" i="25"/>
  <c r="Q983" i="25" s="1"/>
  <c r="P984" i="25"/>
  <c r="Q984" i="25" s="1"/>
  <c r="P985" i="25"/>
  <c r="Q985" i="25" s="1"/>
  <c r="P986" i="25"/>
  <c r="Q986" i="25" s="1"/>
  <c r="P987" i="25"/>
  <c r="Q987" i="25" s="1"/>
  <c r="P988" i="25"/>
  <c r="Q988" i="25" s="1"/>
  <c r="P989" i="25"/>
  <c r="Q989" i="25" s="1"/>
  <c r="P990" i="25"/>
  <c r="Q990" i="25" s="1"/>
  <c r="P991" i="25"/>
  <c r="Q991" i="25" s="1"/>
  <c r="P992" i="25"/>
  <c r="Q992" i="25" s="1"/>
  <c r="P993" i="25"/>
  <c r="Q993" i="25" s="1"/>
  <c r="P994" i="25"/>
  <c r="Q994" i="25" s="1"/>
  <c r="P995" i="25"/>
  <c r="Q995" i="25" s="1"/>
  <c r="P996" i="25"/>
  <c r="Q996" i="25" s="1"/>
  <c r="P997" i="25"/>
  <c r="Q997" i="25" s="1"/>
  <c r="P998" i="25"/>
  <c r="Q998" i="25" s="1"/>
  <c r="P999" i="25"/>
  <c r="Q999" i="25" s="1"/>
  <c r="P1000" i="25"/>
  <c r="Q1000" i="25" s="1"/>
  <c r="P1001" i="25"/>
  <c r="Q1001" i="25" s="1"/>
  <c r="P1002" i="25"/>
  <c r="Q1002" i="25" s="1"/>
  <c r="P1003" i="25"/>
  <c r="Q1003" i="25" s="1"/>
  <c r="P1004" i="25"/>
  <c r="Q1004" i="25" s="1"/>
  <c r="P1005" i="25"/>
  <c r="Q1005" i="25" s="1"/>
  <c r="P1006" i="25"/>
  <c r="Q1006" i="25" s="1"/>
  <c r="P1007" i="25"/>
  <c r="Q1007" i="25" s="1"/>
  <c r="P1008" i="25"/>
  <c r="Q1008" i="25" s="1"/>
  <c r="P1009" i="25"/>
  <c r="Q1009" i="25" s="1"/>
  <c r="P1010" i="25"/>
  <c r="Q1010" i="25" s="1"/>
  <c r="P1011" i="25"/>
  <c r="Q1011" i="25" s="1"/>
  <c r="P1012" i="25"/>
  <c r="Q1012" i="25" s="1"/>
  <c r="P1013" i="25"/>
  <c r="Q1013" i="25" s="1"/>
  <c r="P1014" i="25"/>
  <c r="Q1014" i="25" s="1"/>
  <c r="P1015" i="25"/>
  <c r="Q1015" i="25" s="1"/>
  <c r="P1016" i="25"/>
  <c r="Q1016" i="25" s="1"/>
  <c r="P1017" i="25"/>
  <c r="Q1017" i="25" s="1"/>
  <c r="P1018" i="25"/>
  <c r="Q1018" i="25" s="1"/>
  <c r="P1019" i="25"/>
  <c r="Q1019" i="25" s="1"/>
  <c r="P1020" i="25"/>
  <c r="Q1020" i="25" s="1"/>
  <c r="P1021" i="25"/>
  <c r="Q1021" i="25" s="1"/>
  <c r="P1022" i="25"/>
  <c r="Q1022" i="25" s="1"/>
  <c r="P1023" i="25"/>
  <c r="Q1023" i="25" s="1"/>
  <c r="P1024" i="25"/>
  <c r="Q1024" i="25" s="1"/>
  <c r="P1025" i="25"/>
  <c r="Q1025" i="25" s="1"/>
  <c r="P1026" i="25"/>
  <c r="Q1026" i="25" s="1"/>
  <c r="P1027" i="25"/>
  <c r="Q1027" i="25" s="1"/>
  <c r="P1028" i="25"/>
  <c r="Q1028" i="25" s="1"/>
  <c r="P1029" i="25"/>
  <c r="Q1029" i="25" s="1"/>
  <c r="P1030" i="25"/>
  <c r="Q1030" i="25" s="1"/>
  <c r="P1031" i="25"/>
  <c r="Q1031" i="25" s="1"/>
  <c r="P1032" i="25"/>
  <c r="Q1032" i="25" s="1"/>
  <c r="P1033" i="25"/>
  <c r="Q1033" i="25" s="1"/>
  <c r="P1034" i="25"/>
  <c r="Q1034" i="25" s="1"/>
  <c r="P1035" i="25"/>
  <c r="Q1035" i="25" s="1"/>
  <c r="P1036" i="25"/>
  <c r="Q1036" i="25" s="1"/>
  <c r="P1037" i="25"/>
  <c r="Q1037" i="25" s="1"/>
  <c r="P1038" i="25"/>
  <c r="Q1038" i="25" s="1"/>
  <c r="P1039" i="25"/>
  <c r="Q1039" i="25" s="1"/>
  <c r="P1040" i="25"/>
  <c r="Q1040" i="25" s="1"/>
  <c r="P1041" i="25"/>
  <c r="Q1041" i="25" s="1"/>
  <c r="P1042" i="25"/>
  <c r="Q1042" i="25" s="1"/>
  <c r="P1043" i="25"/>
  <c r="Q1043" i="25" s="1"/>
  <c r="P1044" i="25"/>
  <c r="Q1044" i="25" s="1"/>
  <c r="P1045" i="25"/>
  <c r="Q1045" i="25" s="1"/>
  <c r="P1046" i="25"/>
  <c r="Q1046" i="25" s="1"/>
  <c r="P1047" i="25"/>
  <c r="Q1047" i="25" s="1"/>
  <c r="P1048" i="25"/>
  <c r="Q1048" i="25" s="1"/>
  <c r="P1049" i="25"/>
  <c r="Q1049" i="25" s="1"/>
  <c r="P1050" i="25"/>
  <c r="Q1050" i="25" s="1"/>
  <c r="P1051" i="25"/>
  <c r="Q1051" i="25" s="1"/>
  <c r="P1052" i="25"/>
  <c r="Q1052" i="25" s="1"/>
  <c r="P1053" i="25"/>
  <c r="Q1053" i="25" s="1"/>
  <c r="P1054" i="25"/>
  <c r="Q1054" i="25" s="1"/>
  <c r="P1055" i="25"/>
  <c r="Q1055" i="25" s="1"/>
  <c r="P1056" i="25"/>
  <c r="Q1056" i="25" s="1"/>
  <c r="P1057" i="25"/>
  <c r="Q1057" i="25" s="1"/>
  <c r="P1058" i="25"/>
  <c r="Q1058" i="25" s="1"/>
  <c r="P1059" i="25"/>
  <c r="Q1059" i="25" s="1"/>
  <c r="P1060" i="25"/>
  <c r="Q1060" i="25" s="1"/>
  <c r="P1061" i="25"/>
  <c r="Q1061" i="25" s="1"/>
  <c r="P1062" i="25"/>
  <c r="Q1062" i="25" s="1"/>
  <c r="P1063" i="25"/>
  <c r="Q1063" i="25" s="1"/>
  <c r="P1064" i="25"/>
  <c r="Q1064" i="25" s="1"/>
  <c r="P1065" i="25"/>
  <c r="Q1065" i="25" s="1"/>
  <c r="P1066" i="25"/>
  <c r="Q1066" i="25" s="1"/>
  <c r="P1067" i="25"/>
  <c r="Q1067" i="25" s="1"/>
  <c r="P1068" i="25"/>
  <c r="Q1068" i="25" s="1"/>
  <c r="P1069" i="25"/>
  <c r="Q1069" i="25" s="1"/>
  <c r="P1070" i="25"/>
  <c r="Q1070" i="25" s="1"/>
  <c r="P1071" i="25"/>
  <c r="Q1071" i="25" s="1"/>
  <c r="P1072" i="25"/>
  <c r="Q1072" i="25" s="1"/>
  <c r="P1073" i="25"/>
  <c r="Q1073" i="25" s="1"/>
  <c r="P1074" i="25"/>
  <c r="Q1074" i="25" s="1"/>
  <c r="P1075" i="25"/>
  <c r="Q1075" i="25" s="1"/>
  <c r="P1076" i="25"/>
  <c r="Q1076" i="25" s="1"/>
  <c r="P1077" i="25"/>
  <c r="Q1077" i="25" s="1"/>
  <c r="P1078" i="25"/>
  <c r="Q1078" i="25" s="1"/>
  <c r="P1079" i="25"/>
  <c r="Q1079" i="25" s="1"/>
  <c r="P1080" i="25"/>
  <c r="Q1080" i="25" s="1"/>
  <c r="P1081" i="25"/>
  <c r="Q1081" i="25" s="1"/>
  <c r="P1082" i="25"/>
  <c r="Q1082" i="25" s="1"/>
  <c r="P1083" i="25"/>
  <c r="Q1083" i="25" s="1"/>
  <c r="P1084" i="25"/>
  <c r="Q1084" i="25" s="1"/>
  <c r="P1085" i="25"/>
  <c r="Q1085" i="25" s="1"/>
  <c r="P1086" i="25"/>
  <c r="Q1086" i="25" s="1"/>
  <c r="P1087" i="25"/>
  <c r="Q1087" i="25" s="1"/>
  <c r="P1088" i="25"/>
  <c r="Q1088" i="25" s="1"/>
  <c r="P1089" i="25"/>
  <c r="Q1089" i="25" s="1"/>
  <c r="P1090" i="25"/>
  <c r="Q1090" i="25" s="1"/>
  <c r="P1091" i="25"/>
  <c r="Q1091" i="25" s="1"/>
  <c r="P1092" i="25"/>
  <c r="Q1092" i="25" s="1"/>
  <c r="P1093" i="25"/>
  <c r="Q1093" i="25" s="1"/>
  <c r="P1094" i="25"/>
  <c r="Q1094" i="25" s="1"/>
  <c r="P1095" i="25"/>
  <c r="Q1095" i="25" s="1"/>
  <c r="P1096" i="25"/>
  <c r="Q1096" i="25" s="1"/>
  <c r="P1097" i="25"/>
  <c r="Q1097" i="25" s="1"/>
  <c r="P1098" i="25"/>
  <c r="Q1098" i="25" s="1"/>
  <c r="P1099" i="25"/>
  <c r="Q1099" i="25" s="1"/>
  <c r="P1100" i="25"/>
  <c r="Q1100" i="25" s="1"/>
  <c r="P1101" i="25"/>
  <c r="Q1101" i="25" s="1"/>
  <c r="P1102" i="25"/>
  <c r="Q1102" i="25" s="1"/>
  <c r="P1103" i="25"/>
  <c r="Q1103" i="25" s="1"/>
  <c r="P1104" i="25"/>
  <c r="Q1104" i="25" s="1"/>
  <c r="P1105" i="25"/>
  <c r="Q1105" i="25" s="1"/>
  <c r="P1106" i="25"/>
  <c r="Q1106" i="25" s="1"/>
  <c r="P1107" i="25"/>
  <c r="Q1107" i="25" s="1"/>
  <c r="P1108" i="25"/>
  <c r="Q1108" i="25" s="1"/>
  <c r="P1109" i="25"/>
  <c r="Q1109" i="25" s="1"/>
  <c r="P1110" i="25"/>
  <c r="Q1110" i="25" s="1"/>
  <c r="P1111" i="25"/>
  <c r="Q1111" i="25" s="1"/>
  <c r="P1112" i="25"/>
  <c r="Q1112" i="25" s="1"/>
  <c r="P1113" i="25"/>
  <c r="Q1113" i="25" s="1"/>
  <c r="P1114" i="25"/>
  <c r="Q1114" i="25" s="1"/>
  <c r="P1115" i="25"/>
  <c r="Q1115" i="25" s="1"/>
  <c r="P1116" i="25"/>
  <c r="Q1116" i="25" s="1"/>
  <c r="P1117" i="25"/>
  <c r="Q1117" i="25" s="1"/>
  <c r="P1118" i="25"/>
  <c r="Q1118" i="25" s="1"/>
  <c r="P1119" i="25"/>
  <c r="Q1119" i="25" s="1"/>
  <c r="P1120" i="25"/>
  <c r="Q1120" i="25" s="1"/>
  <c r="P1121" i="25"/>
  <c r="Q1121" i="25" s="1"/>
  <c r="P1122" i="25"/>
  <c r="Q1122" i="25" s="1"/>
  <c r="P1123" i="25"/>
  <c r="Q1123" i="25" s="1"/>
  <c r="P1124" i="25"/>
  <c r="Q1124" i="25" s="1"/>
  <c r="P1125" i="25"/>
  <c r="Q1125" i="25" s="1"/>
  <c r="P1126" i="25"/>
  <c r="Q1126" i="25" s="1"/>
  <c r="P1127" i="25"/>
  <c r="Q1127" i="25" s="1"/>
  <c r="P1128" i="25"/>
  <c r="Q1128" i="25" s="1"/>
  <c r="P1129" i="25"/>
  <c r="Q1129" i="25" s="1"/>
  <c r="P1130" i="25"/>
  <c r="Q1130" i="25" s="1"/>
  <c r="P1131" i="25"/>
  <c r="Q1131" i="25" s="1"/>
  <c r="P1132" i="25"/>
  <c r="Q1132" i="25" s="1"/>
  <c r="P1133" i="25"/>
  <c r="Q1133" i="25" s="1"/>
  <c r="P1134" i="25"/>
  <c r="Q1134" i="25" s="1"/>
  <c r="P1135" i="25"/>
  <c r="Q1135" i="25" s="1"/>
  <c r="P1136" i="25"/>
  <c r="Q1136" i="25" s="1"/>
  <c r="P1137" i="25"/>
  <c r="Q1137" i="25" s="1"/>
  <c r="P1138" i="25"/>
  <c r="Q1138" i="25" s="1"/>
  <c r="P1139" i="25"/>
  <c r="Q1139" i="25" s="1"/>
  <c r="P1140" i="25"/>
  <c r="Q1140" i="25" s="1"/>
  <c r="P1141" i="25"/>
  <c r="Q1141" i="25" s="1"/>
  <c r="P1142" i="25"/>
  <c r="Q1142" i="25" s="1"/>
  <c r="P1143" i="25"/>
  <c r="Q1143" i="25" s="1"/>
  <c r="P1144" i="25"/>
  <c r="Q1144" i="25" s="1"/>
  <c r="P1145" i="25"/>
  <c r="Q1145" i="25" s="1"/>
  <c r="P1146" i="25"/>
  <c r="Q1146" i="25" s="1"/>
  <c r="P1147" i="25"/>
  <c r="Q1147" i="25" s="1"/>
  <c r="P1148" i="25"/>
  <c r="Q1148" i="25" s="1"/>
  <c r="P1149" i="25"/>
  <c r="Q1149" i="25" s="1"/>
  <c r="P1150" i="25"/>
  <c r="Q1150" i="25" s="1"/>
  <c r="P1151" i="25"/>
  <c r="Q1151" i="25" s="1"/>
  <c r="P1152" i="25"/>
  <c r="Q1152" i="25" s="1"/>
  <c r="P1153" i="25"/>
  <c r="Q1153" i="25" s="1"/>
  <c r="P1154" i="25"/>
  <c r="Q1154" i="25" s="1"/>
  <c r="P1155" i="25"/>
  <c r="Q1155" i="25" s="1"/>
  <c r="P1156" i="25"/>
  <c r="Q1156" i="25" s="1"/>
  <c r="P1157" i="25"/>
  <c r="Q1157" i="25" s="1"/>
  <c r="P1158" i="25"/>
  <c r="Q1158" i="25" s="1"/>
  <c r="P1159" i="25"/>
  <c r="Q1159" i="25" s="1"/>
  <c r="P1160" i="25"/>
  <c r="Q1160" i="25" s="1"/>
  <c r="P1161" i="25"/>
  <c r="Q1161" i="25" s="1"/>
  <c r="P1162" i="25"/>
  <c r="Q1162" i="25" s="1"/>
  <c r="P1163" i="25"/>
  <c r="Q1163" i="25" s="1"/>
  <c r="P1164" i="25"/>
  <c r="Q1164" i="25" s="1"/>
  <c r="P1165" i="25"/>
  <c r="Q1165" i="25" s="1"/>
  <c r="P1166" i="25"/>
  <c r="Q1166" i="25" s="1"/>
  <c r="P1167" i="25"/>
  <c r="Q1167" i="25" s="1"/>
  <c r="P1168" i="25"/>
  <c r="Q1168" i="25" s="1"/>
  <c r="P1169" i="25"/>
  <c r="Q1169" i="25" s="1"/>
  <c r="P1170" i="25"/>
  <c r="Q1170" i="25" s="1"/>
  <c r="P1171" i="25"/>
  <c r="Q1171" i="25" s="1"/>
  <c r="P1172" i="25"/>
  <c r="Q1172" i="25" s="1"/>
  <c r="P1173" i="25"/>
  <c r="Q1173" i="25" s="1"/>
  <c r="P1174" i="25"/>
  <c r="Q1174" i="25" s="1"/>
  <c r="P1175" i="25"/>
  <c r="Q1175" i="25" s="1"/>
  <c r="P1176" i="25"/>
  <c r="Q1176" i="25" s="1"/>
  <c r="P1177" i="25"/>
  <c r="Q1177" i="25" s="1"/>
  <c r="P1178" i="25"/>
  <c r="Q1178" i="25" s="1"/>
  <c r="P1179" i="25"/>
  <c r="Q1179" i="25" s="1"/>
  <c r="P1180" i="25"/>
  <c r="Q1180" i="25" s="1"/>
  <c r="P1181" i="25"/>
  <c r="Q1181" i="25" s="1"/>
  <c r="P1182" i="25"/>
  <c r="Q1182" i="25" s="1"/>
  <c r="P1183" i="25"/>
  <c r="Q1183" i="25" s="1"/>
  <c r="P1184" i="25"/>
  <c r="Q1184" i="25" s="1"/>
  <c r="P1185" i="25"/>
  <c r="Q1185" i="25" s="1"/>
  <c r="P1186" i="25"/>
  <c r="Q1186" i="25" s="1"/>
  <c r="P1187" i="25"/>
  <c r="Q1187" i="25" s="1"/>
  <c r="P1188" i="25"/>
  <c r="Q1188" i="25" s="1"/>
  <c r="P1189" i="25"/>
  <c r="Q1189" i="25" s="1"/>
  <c r="P1190" i="25"/>
  <c r="Q1190" i="25" s="1"/>
  <c r="P1191" i="25"/>
  <c r="Q1191" i="25" s="1"/>
  <c r="P1192" i="25"/>
  <c r="Q1192" i="25" s="1"/>
  <c r="P1193" i="25"/>
  <c r="Q1193" i="25" s="1"/>
  <c r="P1194" i="25"/>
  <c r="Q1194" i="25" s="1"/>
  <c r="P1195" i="25"/>
  <c r="Q1195" i="25" s="1"/>
  <c r="P1196" i="25"/>
  <c r="Q1196" i="25" s="1"/>
  <c r="P1197" i="25"/>
  <c r="Q1197" i="25" s="1"/>
  <c r="P1198" i="25"/>
  <c r="Q1198" i="25" s="1"/>
  <c r="P1199" i="25"/>
  <c r="Q1199" i="25" s="1"/>
  <c r="P1200" i="25"/>
  <c r="Q1200" i="25" s="1"/>
  <c r="P1201" i="25"/>
  <c r="Q1201" i="25" s="1"/>
  <c r="P1202" i="25"/>
  <c r="Q1202" i="25" s="1"/>
  <c r="P1203" i="25"/>
  <c r="Q1203" i="25" s="1"/>
  <c r="P1204" i="25"/>
  <c r="Q1204" i="25" s="1"/>
  <c r="P1205" i="25"/>
  <c r="Q1205" i="25" s="1"/>
  <c r="P1206" i="25"/>
  <c r="Q1206" i="25" s="1"/>
  <c r="P1207" i="25"/>
  <c r="Q1207" i="25" s="1"/>
  <c r="P1208" i="25"/>
  <c r="Q1208" i="25" s="1"/>
  <c r="P1209" i="25"/>
  <c r="Q1209" i="25" s="1"/>
  <c r="P1210" i="25"/>
  <c r="Q1210" i="25" s="1"/>
  <c r="P1211" i="25"/>
  <c r="Q1211" i="25" s="1"/>
  <c r="P1212" i="25"/>
  <c r="Q1212" i="25" s="1"/>
  <c r="P1213" i="25"/>
  <c r="Q1213" i="25" s="1"/>
  <c r="P1214" i="25"/>
  <c r="Q1214" i="25" s="1"/>
  <c r="P1215" i="25"/>
  <c r="Q1215" i="25" s="1"/>
  <c r="P1216" i="25"/>
  <c r="Q1216" i="25" s="1"/>
  <c r="P1217" i="25"/>
  <c r="Q1217" i="25" s="1"/>
  <c r="P1218" i="25"/>
  <c r="Q1218" i="25" s="1"/>
  <c r="P1219" i="25"/>
  <c r="Q1219" i="25" s="1"/>
  <c r="P1220" i="25"/>
  <c r="Q1220" i="25" s="1"/>
  <c r="P1221" i="25"/>
  <c r="Q1221" i="25" s="1"/>
  <c r="P1222" i="25"/>
  <c r="Q1222" i="25" s="1"/>
  <c r="P1223" i="25"/>
  <c r="Q1223" i="25" s="1"/>
  <c r="P1224" i="25"/>
  <c r="Q1224" i="25" s="1"/>
  <c r="P1225" i="25"/>
  <c r="Q1225" i="25" s="1"/>
  <c r="P1226" i="25"/>
  <c r="Q1226" i="25" s="1"/>
  <c r="P1227" i="25"/>
  <c r="Q1227" i="25" s="1"/>
  <c r="P1228" i="25"/>
  <c r="Q1228" i="25" s="1"/>
  <c r="P1229" i="25"/>
  <c r="Q1229" i="25" s="1"/>
  <c r="P1230" i="25"/>
  <c r="Q1230" i="25" s="1"/>
  <c r="P1231" i="25"/>
  <c r="Q1231" i="25" s="1"/>
  <c r="P1232" i="25"/>
  <c r="Q1232" i="25" s="1"/>
  <c r="P1233" i="25"/>
  <c r="Q1233" i="25" s="1"/>
  <c r="P1234" i="25"/>
  <c r="Q1234" i="25" s="1"/>
  <c r="P1235" i="25"/>
  <c r="Q1235" i="25" s="1"/>
  <c r="P1236" i="25"/>
  <c r="Q1236" i="25" s="1"/>
  <c r="P1237" i="25"/>
  <c r="Q1237" i="25" s="1"/>
  <c r="P1238" i="25"/>
  <c r="Q1238" i="25" s="1"/>
  <c r="P1239" i="25"/>
  <c r="Q1239" i="25" s="1"/>
  <c r="P1240" i="25"/>
  <c r="Q1240" i="25" s="1"/>
  <c r="P1241" i="25"/>
  <c r="Q1241" i="25" s="1"/>
  <c r="P1242" i="25"/>
  <c r="Q1242" i="25" s="1"/>
  <c r="P1243" i="25"/>
  <c r="Q1243" i="25" s="1"/>
  <c r="P1244" i="25"/>
  <c r="Q1244" i="25" s="1"/>
  <c r="P1245" i="25"/>
  <c r="Q1245" i="25" s="1"/>
  <c r="P1246" i="25"/>
  <c r="Q1246" i="25" s="1"/>
  <c r="P1247" i="25"/>
  <c r="Q1247" i="25" s="1"/>
  <c r="P1248" i="25"/>
  <c r="Q1248" i="25" s="1"/>
  <c r="P1249" i="25"/>
  <c r="Q1249" i="25" s="1"/>
  <c r="P1250" i="25"/>
  <c r="Q1250" i="25" s="1"/>
  <c r="P1251" i="25"/>
  <c r="Q1251" i="25" s="1"/>
  <c r="P1252" i="25"/>
  <c r="Q1252" i="25" s="1"/>
  <c r="P1253" i="25"/>
  <c r="Q1253" i="25" s="1"/>
  <c r="P1254" i="25"/>
  <c r="Q1254" i="25" s="1"/>
  <c r="P1255" i="25"/>
  <c r="Q1255" i="25" s="1"/>
  <c r="P1256" i="25"/>
  <c r="Q1256" i="25" s="1"/>
  <c r="P1257" i="25"/>
  <c r="Q1257" i="25" s="1"/>
  <c r="P1258" i="25"/>
  <c r="Q1258" i="25" s="1"/>
  <c r="P1259" i="25"/>
  <c r="Q1259" i="25" s="1"/>
  <c r="P1260" i="25"/>
  <c r="Q1260" i="25" s="1"/>
  <c r="P1261" i="25"/>
  <c r="Q1261" i="25" s="1"/>
  <c r="P1262" i="25"/>
  <c r="Q1262" i="25" s="1"/>
  <c r="P1263" i="25"/>
  <c r="Q1263" i="25" s="1"/>
  <c r="P1264" i="25"/>
  <c r="Q1264" i="25" s="1"/>
  <c r="P1265" i="25"/>
  <c r="Q1265" i="25" s="1"/>
  <c r="P1266" i="25"/>
  <c r="Q1266" i="25" s="1"/>
  <c r="P1267" i="25"/>
  <c r="Q1267" i="25" s="1"/>
  <c r="P1268" i="25"/>
  <c r="Q1268" i="25" s="1"/>
  <c r="P1269" i="25"/>
  <c r="Q1269" i="25" s="1"/>
  <c r="P1270" i="25"/>
  <c r="Q1270" i="25" s="1"/>
  <c r="P1271" i="25"/>
  <c r="Q1271" i="25" s="1"/>
  <c r="P1272" i="25"/>
  <c r="Q1272" i="25" s="1"/>
  <c r="P1273" i="25"/>
  <c r="Q1273" i="25" s="1"/>
  <c r="P1274" i="25"/>
  <c r="Q1274" i="25" s="1"/>
  <c r="P1275" i="25"/>
  <c r="Q1275" i="25" s="1"/>
  <c r="P1276" i="25"/>
  <c r="Q1276" i="25" s="1"/>
  <c r="P1277" i="25"/>
  <c r="Q1277" i="25" s="1"/>
  <c r="P1278" i="25"/>
  <c r="Q1278" i="25" s="1"/>
  <c r="P1279" i="25"/>
  <c r="Q1279" i="25" s="1"/>
  <c r="P1280" i="25"/>
  <c r="Q1280" i="25" s="1"/>
  <c r="P1281" i="25"/>
  <c r="Q1281" i="25" s="1"/>
  <c r="P1282" i="25"/>
  <c r="Q1282" i="25" s="1"/>
  <c r="P1283" i="25"/>
  <c r="Q1283" i="25" s="1"/>
  <c r="P1284" i="25"/>
  <c r="Q1284" i="25" s="1"/>
  <c r="P1285" i="25"/>
  <c r="Q1285" i="25" s="1"/>
  <c r="P1286" i="25"/>
  <c r="Q1286" i="25" s="1"/>
  <c r="P1287" i="25"/>
  <c r="Q1287" i="25" s="1"/>
  <c r="P1288" i="25"/>
  <c r="Q1288" i="25" s="1"/>
  <c r="P1289" i="25"/>
  <c r="Q1289" i="25" s="1"/>
  <c r="P1290" i="25"/>
  <c r="Q1290" i="25" s="1"/>
  <c r="P1291" i="25"/>
  <c r="Q1291" i="25" s="1"/>
  <c r="P1292" i="25"/>
  <c r="Q1292" i="25" s="1"/>
  <c r="P1293" i="25"/>
  <c r="Q1293" i="25" s="1"/>
  <c r="P1294" i="25"/>
  <c r="Q1294" i="25" s="1"/>
  <c r="P1295" i="25"/>
  <c r="Q1295" i="25" s="1"/>
  <c r="P1296" i="25"/>
  <c r="Q1296" i="25" s="1"/>
  <c r="P1297" i="25"/>
  <c r="Q1297" i="25" s="1"/>
  <c r="P1298" i="25"/>
  <c r="Q1298" i="25" s="1"/>
  <c r="P1299" i="25"/>
  <c r="Q1299" i="25" s="1"/>
  <c r="P1300" i="25"/>
  <c r="Q1300" i="25" s="1"/>
  <c r="P1301" i="25"/>
  <c r="Q1301" i="25" s="1"/>
  <c r="P1302" i="25"/>
  <c r="Q1302" i="25" s="1"/>
  <c r="P1303" i="25"/>
  <c r="Q1303" i="25" s="1"/>
  <c r="P1304" i="25"/>
  <c r="Q1304" i="25" s="1"/>
  <c r="P1305" i="25"/>
  <c r="Q1305" i="25" s="1"/>
  <c r="P1306" i="25"/>
  <c r="Q1306" i="25" s="1"/>
  <c r="P1307" i="25"/>
  <c r="Q1307" i="25" s="1"/>
  <c r="P1308" i="25"/>
  <c r="Q1308" i="25" s="1"/>
  <c r="P1309" i="25"/>
  <c r="Q1309" i="25" s="1"/>
  <c r="P1310" i="25"/>
  <c r="Q1310" i="25" s="1"/>
  <c r="P1311" i="25"/>
  <c r="Q1311" i="25" s="1"/>
  <c r="P1312" i="25"/>
  <c r="Q1312" i="25" s="1"/>
  <c r="P1313" i="25"/>
  <c r="Q1313" i="25" s="1"/>
  <c r="P1314" i="25"/>
  <c r="Q1314" i="25" s="1"/>
  <c r="P1315" i="25"/>
  <c r="Q1315" i="25" s="1"/>
  <c r="P1316" i="25"/>
  <c r="Q1316" i="25" s="1"/>
  <c r="P1317" i="25"/>
  <c r="Q1317" i="25" s="1"/>
  <c r="P1318" i="25"/>
  <c r="Q1318" i="25" s="1"/>
  <c r="P1319" i="25"/>
  <c r="Q1319" i="25" s="1"/>
  <c r="P1320" i="25"/>
  <c r="Q1320" i="25" s="1"/>
  <c r="P1321" i="25"/>
  <c r="Q1321" i="25" s="1"/>
  <c r="P1322" i="25"/>
  <c r="Q1322" i="25" s="1"/>
  <c r="P1323" i="25"/>
  <c r="Q1323" i="25" s="1"/>
  <c r="P1324" i="25"/>
  <c r="Q1324" i="25" s="1"/>
  <c r="P1325" i="25"/>
  <c r="Q1325" i="25" s="1"/>
  <c r="P1326" i="25"/>
  <c r="Q1326" i="25" s="1"/>
  <c r="P1327" i="25"/>
  <c r="Q1327" i="25" s="1"/>
  <c r="P1328" i="25"/>
  <c r="Q1328" i="25" s="1"/>
  <c r="P1329" i="25"/>
  <c r="Q1329" i="25" s="1"/>
  <c r="P1330" i="25"/>
  <c r="Q1330" i="25" s="1"/>
  <c r="P1331" i="25"/>
  <c r="Q1331" i="25" s="1"/>
  <c r="P1332" i="25"/>
  <c r="Q1332" i="25" s="1"/>
  <c r="P1333" i="25"/>
  <c r="Q1333" i="25" s="1"/>
  <c r="P1334" i="25"/>
  <c r="Q1334" i="25" s="1"/>
  <c r="P1335" i="25"/>
  <c r="Q1335" i="25" s="1"/>
  <c r="P1336" i="25"/>
  <c r="Q1336" i="25" s="1"/>
  <c r="P1337" i="25"/>
  <c r="Q1337" i="25" s="1"/>
  <c r="P1338" i="25"/>
  <c r="Q1338" i="25" s="1"/>
  <c r="P1339" i="25"/>
  <c r="Q1339" i="25" s="1"/>
  <c r="P1340" i="25"/>
  <c r="Q1340" i="25" s="1"/>
  <c r="P1341" i="25"/>
  <c r="Q1341" i="25" s="1"/>
  <c r="P1342" i="25"/>
  <c r="Q1342" i="25" s="1"/>
  <c r="P1343" i="25"/>
  <c r="Q1343" i="25" s="1"/>
  <c r="P1344" i="25"/>
  <c r="Q1344" i="25" s="1"/>
  <c r="P1345" i="25"/>
  <c r="Q1345" i="25" s="1"/>
  <c r="P1346" i="25"/>
  <c r="Q1346" i="25" s="1"/>
  <c r="P1347" i="25"/>
  <c r="Q1347" i="25" s="1"/>
  <c r="P1348" i="25"/>
  <c r="Q1348" i="25" s="1"/>
  <c r="P1349" i="25"/>
  <c r="Q1349" i="25" s="1"/>
  <c r="P1350" i="25"/>
  <c r="Q1350" i="25" s="1"/>
  <c r="P1351" i="25"/>
  <c r="Q1351" i="25" s="1"/>
  <c r="P1352" i="25"/>
  <c r="Q1352" i="25" s="1"/>
  <c r="P1353" i="25"/>
  <c r="Q1353" i="25" s="1"/>
  <c r="P1354" i="25"/>
  <c r="Q1354" i="25" s="1"/>
  <c r="P1355" i="25"/>
  <c r="Q1355" i="25" s="1"/>
  <c r="P1356" i="25"/>
  <c r="Q1356" i="25" s="1"/>
  <c r="P1357" i="25"/>
  <c r="Q1357" i="25" s="1"/>
  <c r="P1358" i="25"/>
  <c r="Q1358" i="25" s="1"/>
  <c r="P1359" i="25"/>
  <c r="Q1359" i="25" s="1"/>
  <c r="P1360" i="25"/>
  <c r="Q1360" i="25" s="1"/>
  <c r="P1361" i="25"/>
  <c r="Q1361" i="25" s="1"/>
  <c r="P1362" i="25"/>
  <c r="Q1362" i="25" s="1"/>
  <c r="P1363" i="25"/>
  <c r="Q1363" i="25" s="1"/>
  <c r="P1364" i="25"/>
  <c r="Q1364" i="25" s="1"/>
  <c r="P1365" i="25"/>
  <c r="Q1365" i="25" s="1"/>
  <c r="P1366" i="25"/>
  <c r="Q1366" i="25" s="1"/>
  <c r="P1367" i="25"/>
  <c r="Q1367" i="25" s="1"/>
  <c r="P1368" i="25"/>
  <c r="Q1368" i="25" s="1"/>
  <c r="P1369" i="25"/>
  <c r="Q1369" i="25" s="1"/>
  <c r="P1370" i="25"/>
  <c r="Q1370" i="25" s="1"/>
  <c r="P1371" i="25"/>
  <c r="Q1371" i="25" s="1"/>
  <c r="P1372" i="25"/>
  <c r="Q1372" i="25" s="1"/>
  <c r="P1373" i="25"/>
  <c r="Q1373" i="25" s="1"/>
  <c r="P1374" i="25"/>
  <c r="Q1374" i="25" s="1"/>
  <c r="P1375" i="25"/>
  <c r="Q1375" i="25" s="1"/>
  <c r="P1376" i="25"/>
  <c r="Q1376" i="25" s="1"/>
  <c r="P1377" i="25"/>
  <c r="Q1377" i="25" s="1"/>
  <c r="P1378" i="25"/>
  <c r="Q1378" i="25" s="1"/>
  <c r="P1379" i="25"/>
  <c r="Q1379" i="25" s="1"/>
  <c r="P1380" i="25"/>
  <c r="Q1380" i="25" s="1"/>
  <c r="P1381" i="25"/>
  <c r="Q1381" i="25" s="1"/>
  <c r="P1382" i="25"/>
  <c r="Q1382" i="25" s="1"/>
  <c r="P1383" i="25"/>
  <c r="Q1383" i="25" s="1"/>
  <c r="P1384" i="25"/>
  <c r="Q1384" i="25" s="1"/>
  <c r="P1385" i="25"/>
  <c r="Q1385" i="25" s="1"/>
  <c r="P1386" i="25"/>
  <c r="Q1386" i="25" s="1"/>
  <c r="P1387" i="25"/>
  <c r="Q1387" i="25" s="1"/>
  <c r="P1388" i="25"/>
  <c r="Q1388" i="25" s="1"/>
  <c r="P1389" i="25"/>
  <c r="Q1389" i="25" s="1"/>
  <c r="P1390" i="25"/>
  <c r="Q1390" i="25" s="1"/>
  <c r="P1391" i="25"/>
  <c r="Q1391" i="25" s="1"/>
  <c r="P1392" i="25"/>
  <c r="Q1392" i="25" s="1"/>
  <c r="P1393" i="25"/>
  <c r="Q1393" i="25" s="1"/>
  <c r="P1394" i="25"/>
  <c r="Q1394" i="25" s="1"/>
  <c r="P1395" i="25"/>
  <c r="Q1395" i="25" s="1"/>
  <c r="P1396" i="25"/>
  <c r="Q1396" i="25" s="1"/>
  <c r="P1397" i="25"/>
  <c r="Q1397" i="25" s="1"/>
  <c r="P1398" i="25"/>
  <c r="Q1398" i="25" s="1"/>
  <c r="P1399" i="25"/>
  <c r="Q1399" i="25" s="1"/>
  <c r="P1400" i="25"/>
  <c r="Q1400" i="25" s="1"/>
  <c r="P1401" i="25"/>
  <c r="Q1401" i="25" s="1"/>
  <c r="P1402" i="25"/>
  <c r="Q1402" i="25" s="1"/>
  <c r="P1403" i="25"/>
  <c r="Q1403" i="25" s="1"/>
  <c r="P1404" i="25"/>
  <c r="Q1404" i="25" s="1"/>
  <c r="P1405" i="25"/>
  <c r="Q1405" i="25" s="1"/>
  <c r="P1406" i="25"/>
  <c r="Q1406" i="25" s="1"/>
  <c r="P1407" i="25"/>
  <c r="Q1407" i="25" s="1"/>
  <c r="P1408" i="25"/>
  <c r="Q1408" i="25" s="1"/>
  <c r="P1409" i="25"/>
  <c r="Q1409" i="25" s="1"/>
  <c r="P1410" i="25"/>
  <c r="Q1410" i="25" s="1"/>
  <c r="P1411" i="25"/>
  <c r="Q1411" i="25" s="1"/>
  <c r="P1412" i="25"/>
  <c r="Q1412" i="25" s="1"/>
  <c r="P1413" i="25"/>
  <c r="Q1413" i="25" s="1"/>
  <c r="P1414" i="25"/>
  <c r="Q1414" i="25" s="1"/>
  <c r="P1415" i="25"/>
  <c r="Q1415" i="25" s="1"/>
  <c r="P1416" i="25"/>
  <c r="Q1416" i="25" s="1"/>
  <c r="P1417" i="25"/>
  <c r="Q1417" i="25" s="1"/>
  <c r="P1418" i="25"/>
  <c r="Q1418" i="25" s="1"/>
  <c r="P1419" i="25"/>
  <c r="Q1419" i="25" s="1"/>
  <c r="P1420" i="25"/>
  <c r="Q1420" i="25" s="1"/>
  <c r="P1421" i="25"/>
  <c r="Q1421" i="25" s="1"/>
  <c r="P1422" i="25"/>
  <c r="Q1422" i="25" s="1"/>
  <c r="P1423" i="25"/>
  <c r="Q1423" i="25" s="1"/>
  <c r="P1424" i="25"/>
  <c r="Q1424" i="25" s="1"/>
  <c r="P1425" i="25"/>
  <c r="Q1425" i="25" s="1"/>
  <c r="P1426" i="25"/>
  <c r="Q1426" i="25" s="1"/>
  <c r="P1427" i="25"/>
  <c r="Q1427" i="25" s="1"/>
  <c r="P1428" i="25"/>
  <c r="Q1428" i="25" s="1"/>
  <c r="P1429" i="25"/>
  <c r="Q1429" i="25" s="1"/>
  <c r="P1430" i="25"/>
  <c r="Q1430" i="25" s="1"/>
  <c r="P1431" i="25"/>
  <c r="Q1431" i="25" s="1"/>
  <c r="P1432" i="25"/>
  <c r="Q1432" i="25" s="1"/>
  <c r="P1433" i="25"/>
  <c r="Q1433" i="25" s="1"/>
  <c r="P1434" i="25"/>
  <c r="Q1434" i="25" s="1"/>
  <c r="P1435" i="25"/>
  <c r="Q1435" i="25" s="1"/>
  <c r="P1436" i="25"/>
  <c r="Q1436" i="25" s="1"/>
  <c r="P1437" i="25"/>
  <c r="Q1437" i="25" s="1"/>
  <c r="P1438" i="25"/>
  <c r="Q1438" i="25" s="1"/>
  <c r="P1439" i="25"/>
  <c r="Q1439" i="25" s="1"/>
  <c r="P1440" i="25"/>
  <c r="Q1440" i="25" s="1"/>
  <c r="P1441" i="25"/>
  <c r="Q1441" i="25" s="1"/>
  <c r="P1442" i="25"/>
  <c r="Q1442" i="25" s="1"/>
  <c r="P1443" i="25"/>
  <c r="Q1443" i="25" s="1"/>
  <c r="P1444" i="25"/>
  <c r="Q1444" i="25" s="1"/>
  <c r="P1445" i="25"/>
  <c r="Q1445" i="25" s="1"/>
  <c r="P1446" i="25"/>
  <c r="Q1446" i="25" s="1"/>
  <c r="P1447" i="25"/>
  <c r="Q1447" i="25" s="1"/>
  <c r="P1448" i="25"/>
  <c r="Q1448" i="25" s="1"/>
  <c r="P1449" i="25"/>
  <c r="Q1449" i="25" s="1"/>
  <c r="P1450" i="25"/>
  <c r="Q1450" i="25" s="1"/>
  <c r="P1451" i="25"/>
  <c r="Q1451" i="25" s="1"/>
  <c r="P1452" i="25"/>
  <c r="Q1452" i="25" s="1"/>
  <c r="P1453" i="25"/>
  <c r="Q1453" i="25" s="1"/>
  <c r="P1454" i="25"/>
  <c r="Q1454" i="25" s="1"/>
  <c r="P1455" i="25"/>
  <c r="Q1455" i="25" s="1"/>
  <c r="P1456" i="25"/>
  <c r="Q1456" i="25" s="1"/>
  <c r="P1457" i="25"/>
  <c r="Q1457" i="25" s="1"/>
  <c r="P1458" i="25"/>
  <c r="Q1458" i="25" s="1"/>
  <c r="P1459" i="25"/>
  <c r="Q1459" i="25" s="1"/>
  <c r="P1460" i="25"/>
  <c r="Q1460" i="25" s="1"/>
  <c r="P1461" i="25"/>
  <c r="Q1461" i="25" s="1"/>
  <c r="P1462" i="25"/>
  <c r="Q1462" i="25" s="1"/>
  <c r="P1463" i="25"/>
  <c r="Q1463" i="25" s="1"/>
  <c r="P1464" i="25"/>
  <c r="Q1464" i="25" s="1"/>
  <c r="P1465" i="25"/>
  <c r="Q1465" i="25" s="1"/>
  <c r="P1466" i="25"/>
  <c r="Q1466" i="25" s="1"/>
  <c r="P1467" i="25"/>
  <c r="Q1467" i="25" s="1"/>
  <c r="P1468" i="25"/>
  <c r="Q1468" i="25" s="1"/>
  <c r="P1469" i="25"/>
  <c r="Q1469" i="25" s="1"/>
  <c r="P1470" i="25"/>
  <c r="Q1470" i="25" s="1"/>
  <c r="P1471" i="25"/>
  <c r="Q1471" i="25" s="1"/>
  <c r="P1472" i="25"/>
  <c r="Q1472" i="25" s="1"/>
  <c r="P1473" i="25"/>
  <c r="Q1473" i="25" s="1"/>
  <c r="P1474" i="25"/>
  <c r="Q1474" i="25" s="1"/>
  <c r="P1475" i="25"/>
  <c r="Q1475" i="25" s="1"/>
  <c r="P1476" i="25"/>
  <c r="Q1476" i="25" s="1"/>
  <c r="P1477" i="25"/>
  <c r="Q1477" i="25" s="1"/>
  <c r="P1478" i="25"/>
  <c r="Q1478" i="25" s="1"/>
  <c r="P1479" i="25"/>
  <c r="Q1479" i="25" s="1"/>
  <c r="P1480" i="25"/>
  <c r="Q1480" i="25" s="1"/>
  <c r="P1481" i="25"/>
  <c r="Q1481" i="25" s="1"/>
  <c r="P1482" i="25"/>
  <c r="Q1482" i="25" s="1"/>
  <c r="P1483" i="25"/>
  <c r="Q1483" i="25" s="1"/>
  <c r="P1484" i="25"/>
  <c r="Q1484" i="25" s="1"/>
  <c r="P1485" i="25"/>
  <c r="Q1485" i="25" s="1"/>
  <c r="P1486" i="25"/>
  <c r="Q1486" i="25" s="1"/>
  <c r="P1487" i="25"/>
  <c r="Q1487" i="25" s="1"/>
  <c r="P1488" i="25"/>
  <c r="Q1488" i="25" s="1"/>
  <c r="P1489" i="25"/>
  <c r="Q1489" i="25" s="1"/>
  <c r="P1490" i="25"/>
  <c r="Q1490" i="25" s="1"/>
  <c r="P1491" i="25"/>
  <c r="Q1491" i="25" s="1"/>
  <c r="P1492" i="25"/>
  <c r="Q1492" i="25" s="1"/>
  <c r="P1493" i="25"/>
  <c r="Q1493" i="25" s="1"/>
  <c r="P1494" i="25"/>
  <c r="Q1494" i="25" s="1"/>
  <c r="P1495" i="25"/>
  <c r="Q1495" i="25" s="1"/>
  <c r="P1496" i="25"/>
  <c r="Q1496" i="25" s="1"/>
  <c r="P1497" i="25"/>
  <c r="Q1497" i="25" s="1"/>
  <c r="P1498" i="25"/>
  <c r="Q1498" i="25" s="1"/>
  <c r="P1499" i="25"/>
  <c r="Q1499" i="25" s="1"/>
  <c r="P1500" i="25"/>
  <c r="Q1500" i="25" s="1"/>
  <c r="P1501" i="25"/>
  <c r="Q1501" i="25" s="1"/>
  <c r="P1502" i="25"/>
  <c r="Q1502" i="25" s="1"/>
  <c r="P1503" i="25"/>
  <c r="Q1503" i="25" s="1"/>
  <c r="P1504" i="25"/>
  <c r="Q1504" i="25" s="1"/>
  <c r="P1505" i="25"/>
  <c r="Q1505" i="25" s="1"/>
  <c r="P1506" i="25"/>
  <c r="Q1506" i="25" s="1"/>
  <c r="P1507" i="25"/>
  <c r="Q1507" i="25" s="1"/>
  <c r="P1508" i="25"/>
  <c r="Q1508" i="25" s="1"/>
  <c r="P1509" i="25"/>
  <c r="Q1509" i="25" s="1"/>
  <c r="P1510" i="25"/>
  <c r="Q1510" i="25" s="1"/>
  <c r="P1511" i="25"/>
  <c r="Q1511" i="25" s="1"/>
  <c r="P1512" i="25"/>
  <c r="Q1512" i="25" s="1"/>
  <c r="P1513" i="25"/>
  <c r="Q1513" i="25" s="1"/>
  <c r="P1514" i="25"/>
  <c r="Q1514" i="25" s="1"/>
  <c r="P1515" i="25"/>
  <c r="Q1515" i="25" s="1"/>
  <c r="P1516" i="25"/>
  <c r="Q1516" i="25" s="1"/>
  <c r="P1517" i="25"/>
  <c r="Q1517" i="25" s="1"/>
  <c r="P1518" i="25"/>
  <c r="Q1518" i="25" s="1"/>
  <c r="P1519" i="25"/>
  <c r="Q1519" i="25" s="1"/>
  <c r="P1520" i="25"/>
  <c r="Q1520" i="25" s="1"/>
  <c r="P1521" i="25"/>
  <c r="Q1521" i="25" s="1"/>
  <c r="P1522" i="25"/>
  <c r="Q1522" i="25" s="1"/>
  <c r="P1523" i="25"/>
  <c r="Q1523" i="25" s="1"/>
  <c r="P1524" i="25"/>
  <c r="Q1524" i="25" s="1"/>
  <c r="P1525" i="25"/>
  <c r="Q1525" i="25" s="1"/>
  <c r="P1526" i="25"/>
  <c r="Q1526" i="25" s="1"/>
  <c r="P1527" i="25"/>
  <c r="Q1527" i="25" s="1"/>
  <c r="P1528" i="25"/>
  <c r="Q1528" i="25" s="1"/>
  <c r="P1529" i="25"/>
  <c r="Q1529" i="25" s="1"/>
  <c r="P1530" i="25"/>
  <c r="Q1530" i="25" s="1"/>
  <c r="P1531" i="25"/>
  <c r="Q1531" i="25" s="1"/>
  <c r="P1532" i="25"/>
  <c r="Q1532" i="25" s="1"/>
  <c r="P1533" i="25"/>
  <c r="Q1533" i="25" s="1"/>
  <c r="P1534" i="25"/>
  <c r="Q1534" i="25" s="1"/>
  <c r="P1535" i="25"/>
  <c r="Q1535" i="25" s="1"/>
  <c r="P1536" i="25"/>
  <c r="Q1536" i="25" s="1"/>
  <c r="P1537" i="25"/>
  <c r="Q1537" i="25" s="1"/>
  <c r="P1538" i="25"/>
  <c r="Q1538" i="25" s="1"/>
  <c r="P1539" i="25"/>
  <c r="Q1539" i="25" s="1"/>
  <c r="P1540" i="25"/>
  <c r="Q1540" i="25" s="1"/>
  <c r="P1541" i="25"/>
  <c r="Q1541" i="25" s="1"/>
  <c r="P1542" i="25"/>
  <c r="Q1542" i="25" s="1"/>
  <c r="P1543" i="25"/>
  <c r="Q1543" i="25" s="1"/>
  <c r="P1544" i="25"/>
  <c r="Q1544" i="25" s="1"/>
  <c r="P1545" i="25"/>
  <c r="Q1545" i="25" s="1"/>
  <c r="P1546" i="25"/>
  <c r="Q1546" i="25" s="1"/>
  <c r="P1547" i="25"/>
  <c r="Q1547" i="25" s="1"/>
  <c r="P1548" i="25"/>
  <c r="Q1548" i="25" s="1"/>
  <c r="P1549" i="25"/>
  <c r="Q1549" i="25" s="1"/>
  <c r="P1550" i="25"/>
  <c r="Q1550" i="25" s="1"/>
  <c r="P1551" i="25"/>
  <c r="Q1551" i="25" s="1"/>
  <c r="P1552" i="25"/>
  <c r="Q1552" i="25" s="1"/>
  <c r="P1553" i="25"/>
  <c r="Q1553" i="25" s="1"/>
  <c r="P1554" i="25"/>
  <c r="Q1554" i="25" s="1"/>
  <c r="P1555" i="25"/>
  <c r="Q1555" i="25" s="1"/>
  <c r="P1556" i="25"/>
  <c r="Q1556" i="25" s="1"/>
  <c r="P1557" i="25"/>
  <c r="Q1557" i="25" s="1"/>
  <c r="P1558" i="25"/>
  <c r="Q1558" i="25" s="1"/>
  <c r="P1559" i="25"/>
  <c r="Q1559" i="25" s="1"/>
  <c r="P1560" i="25"/>
  <c r="Q1560" i="25" s="1"/>
  <c r="P1561" i="25"/>
  <c r="Q1561" i="25" s="1"/>
  <c r="P1562" i="25"/>
  <c r="Q1562" i="25" s="1"/>
  <c r="P1563" i="25"/>
  <c r="Q1563" i="25" s="1"/>
  <c r="P1564" i="25"/>
  <c r="Q1564" i="25" s="1"/>
  <c r="P1565" i="25"/>
  <c r="Q1565" i="25" s="1"/>
  <c r="P1566" i="25"/>
  <c r="Q1566" i="25" s="1"/>
  <c r="P1567" i="25"/>
  <c r="Q1567" i="25" s="1"/>
  <c r="P1568" i="25"/>
  <c r="Q1568" i="25" s="1"/>
  <c r="P1569" i="25"/>
  <c r="Q1569" i="25" s="1"/>
  <c r="P1570" i="25"/>
  <c r="Q1570" i="25" s="1"/>
  <c r="P1571" i="25"/>
  <c r="Q1571" i="25" s="1"/>
  <c r="P1572" i="25"/>
  <c r="Q1572" i="25" s="1"/>
  <c r="P1573" i="25"/>
  <c r="Q1573" i="25" s="1"/>
  <c r="P1574" i="25"/>
  <c r="Q1574" i="25" s="1"/>
  <c r="P1575" i="25"/>
  <c r="Q1575" i="25" s="1"/>
  <c r="P1576" i="25"/>
  <c r="Q1576" i="25" s="1"/>
  <c r="P1577" i="25"/>
  <c r="Q1577" i="25" s="1"/>
  <c r="P1578" i="25"/>
  <c r="Q1578" i="25" s="1"/>
  <c r="P1579" i="25"/>
  <c r="Q1579" i="25" s="1"/>
  <c r="P1580" i="25"/>
  <c r="Q1580" i="25" s="1"/>
  <c r="P1581" i="25"/>
  <c r="Q1581" i="25" s="1"/>
  <c r="P1582" i="25"/>
  <c r="Q1582" i="25" s="1"/>
  <c r="P1583" i="25"/>
  <c r="Q1583" i="25" s="1"/>
  <c r="P1584" i="25"/>
  <c r="Q1584" i="25" s="1"/>
  <c r="P1585" i="25"/>
  <c r="Q1585" i="25" s="1"/>
  <c r="P1586" i="25"/>
  <c r="Q1586" i="25" s="1"/>
  <c r="P1587" i="25"/>
  <c r="Q1587" i="25" s="1"/>
  <c r="P1588" i="25"/>
  <c r="Q1588" i="25" s="1"/>
  <c r="P1589" i="25"/>
  <c r="Q1589" i="25" s="1"/>
  <c r="P1590" i="25"/>
  <c r="Q1590" i="25" s="1"/>
  <c r="P1591" i="25"/>
  <c r="Q1591" i="25" s="1"/>
  <c r="P1592" i="25"/>
  <c r="Q1592" i="25" s="1"/>
  <c r="P1593" i="25"/>
  <c r="Q1593" i="25" s="1"/>
  <c r="P1594" i="25"/>
  <c r="Q1594" i="25" s="1"/>
  <c r="P1595" i="25"/>
  <c r="Q1595" i="25" s="1"/>
  <c r="P1596" i="25"/>
  <c r="Q1596" i="25" s="1"/>
  <c r="P1597" i="25"/>
  <c r="Q1597" i="25" s="1"/>
  <c r="P1598" i="25"/>
  <c r="Q1598" i="25" s="1"/>
  <c r="P1599" i="25"/>
  <c r="Q1599" i="25" s="1"/>
  <c r="P1600" i="25"/>
  <c r="Q1600" i="25" s="1"/>
  <c r="P1601" i="25"/>
  <c r="Q1601" i="25" s="1"/>
  <c r="P1602" i="25"/>
  <c r="Q1602" i="25" s="1"/>
  <c r="P1603" i="25"/>
  <c r="Q1603" i="25" s="1"/>
  <c r="P1604" i="25"/>
  <c r="Q1604" i="25" s="1"/>
  <c r="P1605" i="25"/>
  <c r="Q1605" i="25" s="1"/>
  <c r="P1606" i="25"/>
  <c r="Q1606" i="25" s="1"/>
  <c r="P1607" i="25"/>
  <c r="Q1607" i="25" s="1"/>
  <c r="P1608" i="25"/>
  <c r="Q1608" i="25" s="1"/>
  <c r="P1609" i="25"/>
  <c r="Q1609" i="25" s="1"/>
  <c r="P1610" i="25"/>
  <c r="Q1610" i="25" s="1"/>
  <c r="P1611" i="25"/>
  <c r="Q1611" i="25" s="1"/>
  <c r="P1612" i="25"/>
  <c r="Q1612" i="25" s="1"/>
  <c r="P1613" i="25"/>
  <c r="Q1613" i="25" s="1"/>
  <c r="P1614" i="25"/>
  <c r="Q1614" i="25" s="1"/>
  <c r="P1615" i="25"/>
  <c r="Q1615" i="25" s="1"/>
  <c r="P1616" i="25"/>
  <c r="Q1616" i="25" s="1"/>
  <c r="P1617" i="25"/>
  <c r="Q1617" i="25" s="1"/>
  <c r="P1618" i="25"/>
  <c r="Q1618" i="25" s="1"/>
  <c r="P1619" i="25"/>
  <c r="Q1619" i="25" s="1"/>
  <c r="P1620" i="25"/>
  <c r="Q1620" i="25" s="1"/>
  <c r="P1621" i="25"/>
  <c r="Q1621" i="25" s="1"/>
  <c r="P1622" i="25"/>
  <c r="Q1622" i="25" s="1"/>
  <c r="P1623" i="25"/>
  <c r="Q1623" i="25" s="1"/>
  <c r="P1624" i="25"/>
  <c r="Q1624" i="25" s="1"/>
  <c r="P1625" i="25"/>
  <c r="Q1625" i="25" s="1"/>
  <c r="P1626" i="25"/>
  <c r="Q1626" i="25" s="1"/>
  <c r="P1627" i="25"/>
  <c r="Q1627" i="25" s="1"/>
  <c r="P1628" i="25"/>
  <c r="Q1628" i="25" s="1"/>
  <c r="P1629" i="25"/>
  <c r="Q1629" i="25" s="1"/>
  <c r="P1630" i="25"/>
  <c r="Q1630" i="25" s="1"/>
  <c r="P1631" i="25"/>
  <c r="Q1631" i="25" s="1"/>
  <c r="P1632" i="25"/>
  <c r="Q1632" i="25" s="1"/>
  <c r="P1633" i="25"/>
  <c r="Q1633" i="25" s="1"/>
  <c r="P1634" i="25"/>
  <c r="Q1634" i="25" s="1"/>
  <c r="P1635" i="25"/>
  <c r="Q1635" i="25" s="1"/>
  <c r="P1636" i="25"/>
  <c r="Q1636" i="25" s="1"/>
  <c r="P1637" i="25"/>
  <c r="Q1637" i="25" s="1"/>
  <c r="P1638" i="25"/>
  <c r="Q1638" i="25" s="1"/>
  <c r="P1639" i="25"/>
  <c r="Q1639" i="25" s="1"/>
  <c r="P1640" i="25"/>
  <c r="Q1640" i="25" s="1"/>
  <c r="P1641" i="25"/>
  <c r="Q1641" i="25" s="1"/>
  <c r="P1642" i="25"/>
  <c r="Q1642" i="25" s="1"/>
  <c r="P1643" i="25"/>
  <c r="Q1643" i="25" s="1"/>
  <c r="P1644" i="25"/>
  <c r="Q1644" i="25" s="1"/>
  <c r="P1645" i="25"/>
  <c r="Q1645" i="25" s="1"/>
  <c r="P1646" i="25"/>
  <c r="Q1646" i="25" s="1"/>
  <c r="P1647" i="25"/>
  <c r="Q1647" i="25" s="1"/>
  <c r="P1648" i="25"/>
  <c r="Q1648" i="25" s="1"/>
  <c r="P1649" i="25"/>
  <c r="Q1649" i="25" s="1"/>
  <c r="P1650" i="25"/>
  <c r="Q1650" i="25" s="1"/>
  <c r="P1651" i="25"/>
  <c r="Q1651" i="25" s="1"/>
  <c r="P1652" i="25"/>
  <c r="Q1652" i="25" s="1"/>
  <c r="P1653" i="25"/>
  <c r="Q1653" i="25" s="1"/>
  <c r="P1654" i="25"/>
  <c r="Q1654" i="25" s="1"/>
  <c r="P1655" i="25"/>
  <c r="Q1655" i="25" s="1"/>
  <c r="P1656" i="25"/>
  <c r="Q1656" i="25" s="1"/>
  <c r="P1657" i="25"/>
  <c r="Q1657" i="25" s="1"/>
  <c r="P1658" i="25"/>
  <c r="Q1658" i="25" s="1"/>
  <c r="P1659" i="25"/>
  <c r="Q1659" i="25" s="1"/>
  <c r="P1660" i="25"/>
  <c r="Q1660" i="25" s="1"/>
  <c r="P1661" i="25"/>
  <c r="Q1661" i="25" s="1"/>
  <c r="P1662" i="25"/>
  <c r="Q1662" i="25" s="1"/>
  <c r="P1663" i="25"/>
  <c r="Q1663" i="25" s="1"/>
  <c r="P1664" i="25"/>
  <c r="Q1664" i="25" s="1"/>
  <c r="P1665" i="25"/>
  <c r="Q1665" i="25" s="1"/>
  <c r="P1666" i="25"/>
  <c r="Q1666" i="25" s="1"/>
  <c r="P1667" i="25"/>
  <c r="Q1667" i="25" s="1"/>
  <c r="P1668" i="25"/>
  <c r="Q1668" i="25" s="1"/>
  <c r="P1669" i="25"/>
  <c r="Q1669" i="25" s="1"/>
  <c r="P1670" i="25"/>
  <c r="Q1670" i="25" s="1"/>
  <c r="P1671" i="25"/>
  <c r="Q1671" i="25" s="1"/>
  <c r="P1672" i="25"/>
  <c r="Q1672" i="25" s="1"/>
  <c r="P1673" i="25"/>
  <c r="Q1673" i="25" s="1"/>
  <c r="P1674" i="25"/>
  <c r="Q1674" i="25" s="1"/>
  <c r="P1675" i="25"/>
  <c r="Q1675" i="25" s="1"/>
  <c r="P1676" i="25"/>
  <c r="Q1676" i="25" s="1"/>
  <c r="P1677" i="25"/>
  <c r="Q1677" i="25" s="1"/>
  <c r="P1678" i="25"/>
  <c r="Q1678" i="25" s="1"/>
  <c r="P1679" i="25"/>
  <c r="Q1679" i="25" s="1"/>
  <c r="P1680" i="25"/>
  <c r="Q1680" i="25" s="1"/>
  <c r="P1681" i="25"/>
  <c r="Q1681" i="25" s="1"/>
  <c r="P1682" i="25"/>
  <c r="Q1682" i="25" s="1"/>
  <c r="P1683" i="25"/>
  <c r="Q1683" i="25" s="1"/>
  <c r="P1684" i="25"/>
  <c r="Q1684" i="25" s="1"/>
  <c r="P1685" i="25"/>
  <c r="Q1685" i="25" s="1"/>
  <c r="P1686" i="25"/>
  <c r="Q1686" i="25" s="1"/>
  <c r="P1687" i="25"/>
  <c r="Q1687" i="25" s="1"/>
  <c r="P1688" i="25"/>
  <c r="Q1688" i="25" s="1"/>
  <c r="P1689" i="25"/>
  <c r="Q1689" i="25" s="1"/>
  <c r="P1690" i="25"/>
  <c r="Q1690" i="25" s="1"/>
  <c r="P1691" i="25"/>
  <c r="Q1691" i="25" s="1"/>
  <c r="P1692" i="25"/>
  <c r="Q1692" i="25" s="1"/>
  <c r="P1693" i="25"/>
  <c r="Q1693" i="25" s="1"/>
  <c r="P1694" i="25"/>
  <c r="Q1694" i="25" s="1"/>
  <c r="P1695" i="25"/>
  <c r="Q1695" i="25" s="1"/>
  <c r="P1696" i="25"/>
  <c r="Q1696" i="25" s="1"/>
  <c r="P1697" i="25"/>
  <c r="Q1697" i="25" s="1"/>
  <c r="P1698" i="25"/>
  <c r="Q1698" i="25" s="1"/>
  <c r="P1699" i="25"/>
  <c r="Q1699" i="25" s="1"/>
  <c r="P1700" i="25"/>
  <c r="Q1700" i="25" s="1"/>
  <c r="P1701" i="25"/>
  <c r="Q1701" i="25" s="1"/>
  <c r="P1702" i="25"/>
  <c r="Q1702" i="25" s="1"/>
  <c r="P1703" i="25"/>
  <c r="Q1703" i="25" s="1"/>
  <c r="P1704" i="25"/>
  <c r="Q1704" i="25" s="1"/>
  <c r="P1705" i="25"/>
  <c r="Q1705" i="25" s="1"/>
  <c r="P1706" i="25"/>
  <c r="Q1706" i="25" s="1"/>
  <c r="P1707" i="25"/>
  <c r="Q1707" i="25" s="1"/>
  <c r="P1708" i="25"/>
  <c r="Q1708" i="25" s="1"/>
  <c r="P1709" i="25"/>
  <c r="Q1709" i="25" s="1"/>
  <c r="P1710" i="25"/>
  <c r="Q1710" i="25" s="1"/>
  <c r="P1711" i="25"/>
  <c r="Q1711" i="25" s="1"/>
  <c r="P1712" i="25"/>
  <c r="Q1712" i="25" s="1"/>
  <c r="P1713" i="25"/>
  <c r="Q1713" i="25" s="1"/>
  <c r="P1714" i="25"/>
  <c r="Q1714" i="25" s="1"/>
  <c r="P1715" i="25"/>
  <c r="Q1715" i="25" s="1"/>
  <c r="P1716" i="25"/>
  <c r="Q1716" i="25" s="1"/>
  <c r="P1717" i="25"/>
  <c r="Q1717" i="25" s="1"/>
  <c r="P1718" i="25"/>
  <c r="Q1718" i="25" s="1"/>
  <c r="P1719" i="25"/>
  <c r="Q1719" i="25" s="1"/>
  <c r="P1720" i="25"/>
  <c r="Q1720" i="25" s="1"/>
  <c r="P1721" i="25"/>
  <c r="Q1721" i="25" s="1"/>
  <c r="P1722" i="25"/>
  <c r="Q1722" i="25" s="1"/>
  <c r="P1723" i="25"/>
  <c r="Q1723" i="25" s="1"/>
  <c r="P1724" i="25"/>
  <c r="Q1724" i="25" s="1"/>
  <c r="P1725" i="25"/>
  <c r="Q1725" i="25" s="1"/>
  <c r="P1726" i="25"/>
  <c r="Q1726" i="25" s="1"/>
  <c r="P1727" i="25"/>
  <c r="Q1727" i="25" s="1"/>
  <c r="P1728" i="25"/>
  <c r="Q1728" i="25" s="1"/>
  <c r="P1729" i="25"/>
  <c r="Q1729" i="25" s="1"/>
  <c r="P1730" i="25"/>
  <c r="Q1730" i="25" s="1"/>
  <c r="P1731" i="25"/>
  <c r="Q1731" i="25" s="1"/>
  <c r="P1732" i="25"/>
  <c r="Q1732" i="25" s="1"/>
  <c r="P1733" i="25"/>
  <c r="Q1733" i="25" s="1"/>
  <c r="P1734" i="25"/>
  <c r="Q1734" i="25" s="1"/>
  <c r="P1735" i="25"/>
  <c r="Q1735" i="25" s="1"/>
  <c r="P1736" i="25"/>
  <c r="Q1736" i="25" s="1"/>
  <c r="P1737" i="25"/>
  <c r="Q1737" i="25" s="1"/>
  <c r="P1738" i="25"/>
  <c r="Q1738" i="25" s="1"/>
  <c r="P1739" i="25"/>
  <c r="Q1739" i="25" s="1"/>
  <c r="P1740" i="25"/>
  <c r="Q1740" i="25" s="1"/>
  <c r="P1741" i="25"/>
  <c r="Q1741" i="25" s="1"/>
  <c r="P1742" i="25"/>
  <c r="Q1742" i="25" s="1"/>
  <c r="P1743" i="25"/>
  <c r="Q1743" i="25" s="1"/>
  <c r="P1744" i="25"/>
  <c r="Q1744" i="25" s="1"/>
  <c r="P1745" i="25"/>
  <c r="Q1745" i="25" s="1"/>
  <c r="P1746" i="25"/>
  <c r="Q1746" i="25" s="1"/>
  <c r="P1747" i="25"/>
  <c r="Q1747" i="25" s="1"/>
  <c r="P1748" i="25"/>
  <c r="Q1748" i="25" s="1"/>
  <c r="P1749" i="25"/>
  <c r="Q1749" i="25" s="1"/>
  <c r="P1750" i="25"/>
  <c r="Q1750" i="25" s="1"/>
  <c r="P1751" i="25"/>
  <c r="Q1751" i="25" s="1"/>
  <c r="P1752" i="25"/>
  <c r="Q1752" i="25" s="1"/>
  <c r="P1753" i="25"/>
  <c r="Q1753" i="25" s="1"/>
  <c r="P1754" i="25"/>
  <c r="Q1754" i="25" s="1"/>
  <c r="P1755" i="25"/>
  <c r="Q1755" i="25" s="1"/>
  <c r="P1756" i="25"/>
  <c r="Q1756" i="25" s="1"/>
  <c r="P1757" i="25"/>
  <c r="Q1757" i="25" s="1"/>
  <c r="P1758" i="25"/>
  <c r="Q1758" i="25" s="1"/>
  <c r="P1759" i="25"/>
  <c r="Q1759" i="25" s="1"/>
  <c r="P1760" i="25"/>
  <c r="Q1760" i="25" s="1"/>
  <c r="P1761" i="25"/>
  <c r="Q1761" i="25" s="1"/>
  <c r="P1762" i="25"/>
  <c r="Q1762" i="25" s="1"/>
  <c r="P1763" i="25"/>
  <c r="Q1763" i="25" s="1"/>
  <c r="P1764" i="25"/>
  <c r="Q1764" i="25" s="1"/>
  <c r="P1765" i="25"/>
  <c r="Q1765" i="25" s="1"/>
  <c r="P1766" i="25"/>
  <c r="Q1766" i="25" s="1"/>
  <c r="P1767" i="25"/>
  <c r="Q1767" i="25" s="1"/>
  <c r="P1768" i="25"/>
  <c r="Q1768" i="25" s="1"/>
  <c r="P1769" i="25"/>
  <c r="Q1769" i="25" s="1"/>
  <c r="P1770" i="25"/>
  <c r="Q1770" i="25" s="1"/>
  <c r="P1771" i="25"/>
  <c r="Q1771" i="25" s="1"/>
  <c r="P1772" i="25"/>
  <c r="Q1772" i="25" s="1"/>
  <c r="P1773" i="25"/>
  <c r="Q1773" i="25" s="1"/>
  <c r="P1774" i="25"/>
  <c r="Q1774" i="25" s="1"/>
  <c r="P1775" i="25"/>
  <c r="Q1775" i="25" s="1"/>
  <c r="P1776" i="25"/>
  <c r="Q1776" i="25" s="1"/>
  <c r="P1777" i="25"/>
  <c r="Q1777" i="25" s="1"/>
  <c r="P1778" i="25"/>
  <c r="Q1778" i="25" s="1"/>
  <c r="P1779" i="25"/>
  <c r="Q1779" i="25" s="1"/>
  <c r="P1780" i="25"/>
  <c r="Q1780" i="25" s="1"/>
  <c r="P1781" i="25"/>
  <c r="Q1781" i="25" s="1"/>
  <c r="P1782" i="25"/>
  <c r="Q1782" i="25" s="1"/>
  <c r="P1783" i="25"/>
  <c r="Q1783" i="25" s="1"/>
  <c r="P1784" i="25"/>
  <c r="Q1784" i="25" s="1"/>
  <c r="P1785" i="25"/>
  <c r="Q1785" i="25" s="1"/>
  <c r="P1786" i="25"/>
  <c r="Q1786" i="25" s="1"/>
  <c r="P1787" i="25"/>
  <c r="Q1787" i="25" s="1"/>
  <c r="P1788" i="25"/>
  <c r="Q1788" i="25" s="1"/>
  <c r="P1789" i="25"/>
  <c r="Q1789" i="25" s="1"/>
  <c r="P1790" i="25"/>
  <c r="Q1790" i="25" s="1"/>
  <c r="P1791" i="25"/>
  <c r="Q1791" i="25" s="1"/>
  <c r="P1792" i="25"/>
  <c r="Q1792" i="25" s="1"/>
  <c r="P1793" i="25"/>
  <c r="Q1793" i="25" s="1"/>
  <c r="P1794" i="25"/>
  <c r="Q1794" i="25" s="1"/>
  <c r="P1795" i="25"/>
  <c r="Q1795" i="25" s="1"/>
  <c r="P1796" i="25"/>
  <c r="Q1796" i="25" s="1"/>
  <c r="P1797" i="25"/>
  <c r="Q1797" i="25" s="1"/>
  <c r="P1798" i="25"/>
  <c r="Q1798" i="25" s="1"/>
  <c r="P1799" i="25"/>
  <c r="Q1799" i="25" s="1"/>
  <c r="P1800" i="25"/>
  <c r="Q1800" i="25" s="1"/>
  <c r="P1801" i="25"/>
  <c r="Q1801" i="25" s="1"/>
  <c r="P1802" i="25"/>
  <c r="Q1802" i="25" s="1"/>
  <c r="P1803" i="25"/>
  <c r="Q1803" i="25" s="1"/>
  <c r="P1804" i="25"/>
  <c r="Q1804" i="25" s="1"/>
  <c r="P1805" i="25"/>
  <c r="Q1805" i="25" s="1"/>
  <c r="P1806" i="25"/>
  <c r="Q1806" i="25" s="1"/>
  <c r="P1807" i="25"/>
  <c r="Q1807" i="25" s="1"/>
  <c r="P1808" i="25"/>
  <c r="Q1808" i="25" s="1"/>
  <c r="P1809" i="25"/>
  <c r="Q1809" i="25" s="1"/>
  <c r="P1810" i="25"/>
  <c r="Q1810" i="25" s="1"/>
  <c r="P1811" i="25"/>
  <c r="Q1811" i="25" s="1"/>
  <c r="P1812" i="25"/>
  <c r="Q1812" i="25" s="1"/>
  <c r="P1813" i="25"/>
  <c r="Q1813" i="25" s="1"/>
  <c r="P1814" i="25"/>
  <c r="Q1814" i="25" s="1"/>
  <c r="P1815" i="25"/>
  <c r="Q1815" i="25" s="1"/>
  <c r="P1816" i="25"/>
  <c r="Q1816" i="25" s="1"/>
  <c r="P1817" i="25"/>
  <c r="Q1817" i="25" s="1"/>
  <c r="P1818" i="25"/>
  <c r="Q1818" i="25" s="1"/>
  <c r="P1819" i="25"/>
  <c r="Q1819" i="25" s="1"/>
  <c r="P1820" i="25"/>
  <c r="Q1820" i="25" s="1"/>
  <c r="P1821" i="25"/>
  <c r="Q1821" i="25" s="1"/>
  <c r="P1822" i="25"/>
  <c r="Q1822" i="25" s="1"/>
  <c r="P1823" i="25"/>
  <c r="Q1823" i="25" s="1"/>
  <c r="P1824" i="25"/>
  <c r="Q1824" i="25" s="1"/>
  <c r="P1825" i="25"/>
  <c r="Q1825" i="25" s="1"/>
  <c r="P1826" i="25"/>
  <c r="Q1826" i="25" s="1"/>
  <c r="P1827" i="25"/>
  <c r="Q1827" i="25" s="1"/>
  <c r="P1828" i="25"/>
  <c r="Q1828" i="25" s="1"/>
  <c r="P1829" i="25"/>
  <c r="Q1829" i="25" s="1"/>
  <c r="P1830" i="25"/>
  <c r="Q1830" i="25" s="1"/>
  <c r="P1831" i="25"/>
  <c r="Q1831" i="25" s="1"/>
  <c r="P1832" i="25"/>
  <c r="Q1832" i="25" s="1"/>
  <c r="P1833" i="25"/>
  <c r="Q1833" i="25" s="1"/>
  <c r="P1834" i="25"/>
  <c r="Q1834" i="25" s="1"/>
  <c r="P1835" i="25"/>
  <c r="Q1835" i="25" s="1"/>
  <c r="P1836" i="25"/>
  <c r="Q1836" i="25" s="1"/>
  <c r="P1837" i="25"/>
  <c r="Q1837" i="25" s="1"/>
  <c r="P1838" i="25"/>
  <c r="Q1838" i="25" s="1"/>
  <c r="P1839" i="25"/>
  <c r="Q1839" i="25" s="1"/>
  <c r="P1840" i="25"/>
  <c r="Q1840" i="25" s="1"/>
  <c r="P1841" i="25"/>
  <c r="Q1841" i="25" s="1"/>
  <c r="P1842" i="25"/>
  <c r="Q1842" i="25" s="1"/>
  <c r="P1843" i="25"/>
  <c r="Q1843" i="25" s="1"/>
  <c r="P1844" i="25"/>
  <c r="Q1844" i="25" s="1"/>
  <c r="P1845" i="25"/>
  <c r="Q1845" i="25" s="1"/>
  <c r="P1846" i="25"/>
  <c r="Q1846" i="25" s="1"/>
  <c r="P1847" i="25"/>
  <c r="Q1847" i="25" s="1"/>
  <c r="P1848" i="25"/>
  <c r="Q1848" i="25" s="1"/>
  <c r="P1849" i="25"/>
  <c r="Q1849" i="25" s="1"/>
  <c r="P1850" i="25"/>
  <c r="Q1850" i="25" s="1"/>
  <c r="P1851" i="25"/>
  <c r="Q1851" i="25" s="1"/>
  <c r="P1852" i="25"/>
  <c r="Q1852" i="25" s="1"/>
  <c r="P1853" i="25"/>
  <c r="Q1853" i="25" s="1"/>
  <c r="P1854" i="25"/>
  <c r="Q1854" i="25" s="1"/>
  <c r="P1855" i="25"/>
  <c r="Q1855" i="25" s="1"/>
  <c r="P1856" i="25"/>
  <c r="Q1856" i="25" s="1"/>
  <c r="P1857" i="25"/>
  <c r="Q1857" i="25" s="1"/>
  <c r="P1858" i="25"/>
  <c r="Q1858" i="25" s="1"/>
  <c r="P1859" i="25"/>
  <c r="Q1859" i="25" s="1"/>
  <c r="P1860" i="25"/>
  <c r="Q1860" i="25" s="1"/>
  <c r="P1861" i="25"/>
  <c r="Q1861" i="25" s="1"/>
  <c r="P1862" i="25"/>
  <c r="Q1862" i="25" s="1"/>
  <c r="P1863" i="25"/>
  <c r="Q1863" i="25" s="1"/>
  <c r="P1864" i="25"/>
  <c r="Q1864" i="25" s="1"/>
  <c r="P1865" i="25"/>
  <c r="Q1865" i="25" s="1"/>
  <c r="P1866" i="25"/>
  <c r="Q1866" i="25" s="1"/>
  <c r="P1867" i="25"/>
  <c r="Q1867" i="25" s="1"/>
  <c r="P1868" i="25"/>
  <c r="Q1868" i="25" s="1"/>
  <c r="P1869" i="25"/>
  <c r="Q1869" i="25" s="1"/>
  <c r="P1870" i="25"/>
  <c r="Q1870" i="25" s="1"/>
  <c r="P1871" i="25"/>
  <c r="Q1871" i="25" s="1"/>
  <c r="P1872" i="25"/>
  <c r="Q1872" i="25" s="1"/>
  <c r="P1873" i="25"/>
  <c r="Q1873" i="25" s="1"/>
  <c r="P1874" i="25"/>
  <c r="Q1874" i="25" s="1"/>
  <c r="P1875" i="25"/>
  <c r="Q1875" i="25" s="1"/>
  <c r="P1876" i="25"/>
  <c r="Q1876" i="25" s="1"/>
  <c r="P1877" i="25"/>
  <c r="Q1877" i="25" s="1"/>
  <c r="P1878" i="25"/>
  <c r="Q1878" i="25" s="1"/>
  <c r="P1879" i="25"/>
  <c r="Q1879" i="25" s="1"/>
  <c r="P1880" i="25"/>
  <c r="Q1880" i="25" s="1"/>
  <c r="P1881" i="25"/>
  <c r="Q1881" i="25" s="1"/>
  <c r="P1882" i="25"/>
  <c r="Q1882" i="25" s="1"/>
  <c r="P1883" i="25"/>
  <c r="Q1883" i="25" s="1"/>
  <c r="P1884" i="25"/>
  <c r="Q1884" i="25" s="1"/>
  <c r="P1885" i="25"/>
  <c r="Q1885" i="25" s="1"/>
  <c r="P1886" i="25"/>
  <c r="Q1886" i="25" s="1"/>
  <c r="P1887" i="25"/>
  <c r="Q1887" i="25" s="1"/>
  <c r="P1888" i="25"/>
  <c r="Q1888" i="25" s="1"/>
  <c r="P1889" i="25"/>
  <c r="Q1889" i="25" s="1"/>
  <c r="P1890" i="25"/>
  <c r="Q1890" i="25" s="1"/>
  <c r="P1891" i="25"/>
  <c r="Q1891" i="25" s="1"/>
  <c r="P1892" i="25"/>
  <c r="Q1892" i="25" s="1"/>
  <c r="P1893" i="25"/>
  <c r="Q1893" i="25" s="1"/>
  <c r="P1894" i="25"/>
  <c r="Q1894" i="25" s="1"/>
  <c r="P1895" i="25"/>
  <c r="Q1895" i="25" s="1"/>
  <c r="P1896" i="25"/>
  <c r="Q1896" i="25" s="1"/>
  <c r="P1897" i="25"/>
  <c r="Q1897" i="25" s="1"/>
  <c r="P1898" i="25"/>
  <c r="Q1898" i="25" s="1"/>
  <c r="P1899" i="25"/>
  <c r="Q1899" i="25" s="1"/>
  <c r="P1900" i="25"/>
  <c r="Q1900" i="25" s="1"/>
  <c r="P1901" i="25"/>
  <c r="Q1901" i="25" s="1"/>
  <c r="P1902" i="25"/>
  <c r="Q1902" i="25" s="1"/>
  <c r="P1903" i="25"/>
  <c r="Q1903" i="25" s="1"/>
  <c r="P1904" i="25"/>
  <c r="Q1904" i="25" s="1"/>
  <c r="P1905" i="25"/>
  <c r="Q1905" i="25" s="1"/>
  <c r="P1906" i="25"/>
  <c r="Q1906" i="25" s="1"/>
  <c r="P1907" i="25"/>
  <c r="Q1907" i="25" s="1"/>
  <c r="P1908" i="25"/>
  <c r="Q1908" i="25" s="1"/>
  <c r="P1909" i="25"/>
  <c r="Q1909" i="25" s="1"/>
  <c r="P1910" i="25"/>
  <c r="Q1910" i="25" s="1"/>
  <c r="P1911" i="25"/>
  <c r="Q1911" i="25" s="1"/>
  <c r="P1912" i="25"/>
  <c r="Q1912" i="25" s="1"/>
  <c r="P1913" i="25"/>
  <c r="Q1913" i="25" s="1"/>
  <c r="P1914" i="25"/>
  <c r="Q1914" i="25" s="1"/>
  <c r="P1915" i="25"/>
  <c r="Q1915" i="25" s="1"/>
  <c r="P1916" i="25"/>
  <c r="Q1916" i="25" s="1"/>
  <c r="P1917" i="25"/>
  <c r="Q1917" i="25" s="1"/>
  <c r="P1918" i="25"/>
  <c r="Q1918" i="25" s="1"/>
  <c r="P1919" i="25"/>
  <c r="Q1919" i="25" s="1"/>
  <c r="P1920" i="25"/>
  <c r="Q1920" i="25" s="1"/>
  <c r="P1921" i="25"/>
  <c r="Q1921" i="25" s="1"/>
  <c r="P1922" i="25"/>
  <c r="Q1922" i="25" s="1"/>
  <c r="P1923" i="25"/>
  <c r="Q1923" i="25" s="1"/>
  <c r="P1924" i="25"/>
  <c r="Q1924" i="25" s="1"/>
  <c r="P1925" i="25"/>
  <c r="Q1925" i="25" s="1"/>
  <c r="P1926" i="25"/>
  <c r="Q1926" i="25" s="1"/>
  <c r="P1927" i="25"/>
  <c r="Q1927" i="25" s="1"/>
  <c r="P1928" i="25"/>
  <c r="Q1928" i="25" s="1"/>
  <c r="P1929" i="25"/>
  <c r="Q1929" i="25" s="1"/>
  <c r="P1930" i="25"/>
  <c r="Q1930" i="25" s="1"/>
  <c r="P1931" i="25"/>
  <c r="Q1931" i="25" s="1"/>
  <c r="P1932" i="25"/>
  <c r="Q1932" i="25" s="1"/>
  <c r="P1933" i="25"/>
  <c r="Q1933" i="25" s="1"/>
  <c r="P1934" i="25"/>
  <c r="Q1934" i="25" s="1"/>
  <c r="P1935" i="25"/>
  <c r="Q1935" i="25" s="1"/>
  <c r="P1936" i="25"/>
  <c r="Q1936" i="25" s="1"/>
  <c r="P1937" i="25"/>
  <c r="Q1937" i="25" s="1"/>
  <c r="P1938" i="25"/>
  <c r="Q1938" i="25" s="1"/>
  <c r="P1939" i="25"/>
  <c r="Q1939" i="25" s="1"/>
  <c r="P1940" i="25"/>
  <c r="Q1940" i="25" s="1"/>
  <c r="P1941" i="25"/>
  <c r="Q1941" i="25" s="1"/>
  <c r="P1942" i="25"/>
  <c r="Q1942" i="25" s="1"/>
  <c r="P1943" i="25"/>
  <c r="Q1943" i="25" s="1"/>
  <c r="P1944" i="25"/>
  <c r="Q1944" i="25" s="1"/>
  <c r="P1945" i="25"/>
  <c r="Q1945" i="25" s="1"/>
  <c r="P1946" i="25"/>
  <c r="Q1946" i="25" s="1"/>
  <c r="P1947" i="25"/>
  <c r="Q1947" i="25" s="1"/>
  <c r="P1948" i="25"/>
  <c r="Q1948" i="25" s="1"/>
  <c r="P1949" i="25"/>
  <c r="Q1949" i="25" s="1"/>
  <c r="P1950" i="25"/>
  <c r="Q1950" i="25" s="1"/>
  <c r="P1951" i="25"/>
  <c r="Q1951" i="25" s="1"/>
  <c r="P1952" i="25"/>
  <c r="Q1952" i="25" s="1"/>
  <c r="P1953" i="25"/>
  <c r="Q1953" i="25" s="1"/>
  <c r="P1954" i="25"/>
  <c r="Q1954" i="25" s="1"/>
  <c r="P1955" i="25"/>
  <c r="Q1955" i="25" s="1"/>
  <c r="P1956" i="25"/>
  <c r="Q1956" i="25" s="1"/>
  <c r="P1957" i="25"/>
  <c r="Q1957" i="25" s="1"/>
  <c r="P1958" i="25"/>
  <c r="Q1958" i="25" s="1"/>
  <c r="P1959" i="25"/>
  <c r="Q1959" i="25" s="1"/>
  <c r="P1960" i="25"/>
  <c r="Q1960" i="25" s="1"/>
  <c r="P1961" i="25"/>
  <c r="Q1961" i="25" s="1"/>
  <c r="P1962" i="25"/>
  <c r="Q1962" i="25" s="1"/>
  <c r="P1963" i="25"/>
  <c r="Q1963" i="25" s="1"/>
  <c r="P1964" i="25"/>
  <c r="Q1964" i="25" s="1"/>
  <c r="P1965" i="25"/>
  <c r="Q1965" i="25" s="1"/>
  <c r="P1966" i="25"/>
  <c r="Q1966" i="25" s="1"/>
  <c r="P1967" i="25"/>
  <c r="Q1967" i="25" s="1"/>
  <c r="P1968" i="25"/>
  <c r="Q1968" i="25" s="1"/>
  <c r="P1969" i="25"/>
  <c r="Q1969" i="25" s="1"/>
  <c r="P1970" i="25"/>
  <c r="Q1970" i="25" s="1"/>
  <c r="P1971" i="25"/>
  <c r="Q1971" i="25" s="1"/>
  <c r="P1972" i="25"/>
  <c r="Q1972" i="25" s="1"/>
  <c r="P1973" i="25"/>
  <c r="Q1973" i="25" s="1"/>
  <c r="P1974" i="25"/>
  <c r="Q1974" i="25" s="1"/>
  <c r="P1975" i="25"/>
  <c r="Q1975" i="25" s="1"/>
  <c r="P1976" i="25"/>
  <c r="Q1976" i="25" s="1"/>
  <c r="P1977" i="25"/>
  <c r="Q1977" i="25" s="1"/>
  <c r="P1978" i="25"/>
  <c r="Q1978" i="25" s="1"/>
  <c r="P1979" i="25"/>
  <c r="Q1979" i="25" s="1"/>
  <c r="P1980" i="25"/>
  <c r="Q1980" i="25" s="1"/>
  <c r="P1981" i="25"/>
  <c r="Q1981" i="25" s="1"/>
  <c r="P1982" i="25"/>
  <c r="Q1982" i="25" s="1"/>
  <c r="P1983" i="25"/>
  <c r="Q1983" i="25" s="1"/>
  <c r="P1984" i="25"/>
  <c r="Q1984" i="25" s="1"/>
  <c r="P1985" i="25"/>
  <c r="Q1985" i="25" s="1"/>
  <c r="P1986" i="25"/>
  <c r="Q1986" i="25" s="1"/>
  <c r="P1987" i="25"/>
  <c r="Q1987" i="25" s="1"/>
  <c r="P1988" i="25"/>
  <c r="Q1988" i="25" s="1"/>
  <c r="P1989" i="25"/>
  <c r="Q1989" i="25" s="1"/>
  <c r="P1990" i="25"/>
  <c r="Q1990" i="25" s="1"/>
  <c r="P1991" i="25"/>
  <c r="Q1991" i="25" s="1"/>
  <c r="P1992" i="25"/>
  <c r="Q1992" i="25" s="1"/>
  <c r="P1993" i="25"/>
  <c r="Q1993" i="25" s="1"/>
  <c r="P1994" i="25"/>
  <c r="Q1994" i="25" s="1"/>
  <c r="P1995" i="25"/>
  <c r="Q1995" i="25" s="1"/>
  <c r="P1996" i="25"/>
  <c r="Q1996" i="25" s="1"/>
  <c r="P1997" i="25"/>
  <c r="Q1997" i="25" s="1"/>
  <c r="P1998" i="25"/>
  <c r="Q1998" i="25" s="1"/>
  <c r="P1999" i="25"/>
  <c r="Q1999" i="25" s="1"/>
  <c r="P2000" i="25"/>
  <c r="Q2000" i="25" s="1"/>
  <c r="P2001" i="25"/>
  <c r="Q2001" i="25" s="1"/>
  <c r="P2002" i="25"/>
  <c r="Q2002" i="25" s="1"/>
  <c r="P2003" i="25"/>
  <c r="Q2003" i="25" s="1"/>
  <c r="P2004" i="25"/>
  <c r="Q2004" i="25" s="1"/>
  <c r="P2005" i="25"/>
  <c r="Q2005" i="25" s="1"/>
  <c r="P2006" i="25"/>
  <c r="Q2006" i="25" s="1"/>
  <c r="P2007" i="25"/>
  <c r="Q2007" i="25" s="1"/>
  <c r="P2008" i="25"/>
  <c r="Q2008" i="25" s="1"/>
  <c r="P2009" i="25"/>
  <c r="Q2009" i="25" s="1"/>
  <c r="P2010" i="25"/>
  <c r="Q2010" i="25" s="1"/>
  <c r="P2011" i="25"/>
  <c r="Q2011" i="25" s="1"/>
  <c r="P2012" i="25"/>
  <c r="Q2012" i="25" s="1"/>
  <c r="P2013" i="25"/>
  <c r="Q2013" i="25" s="1"/>
  <c r="P2014" i="25"/>
  <c r="Q2014" i="25" s="1"/>
  <c r="P2015" i="25"/>
  <c r="Q2015" i="25" s="1"/>
  <c r="P2016" i="25"/>
  <c r="Q2016" i="25" s="1"/>
  <c r="P2017" i="25"/>
  <c r="Q2017" i="25" s="1"/>
  <c r="P2018" i="25"/>
  <c r="Q2018" i="25" s="1"/>
  <c r="P2019" i="25"/>
  <c r="Q2019" i="25" s="1"/>
  <c r="P2020" i="25"/>
  <c r="Q2020" i="25" s="1"/>
  <c r="P2021" i="25"/>
  <c r="Q2021" i="25" s="1"/>
  <c r="P2022" i="25"/>
  <c r="Q2022" i="25" s="1"/>
  <c r="P2023" i="25"/>
  <c r="Q2023" i="25" s="1"/>
  <c r="P2024" i="25"/>
  <c r="Q2024" i="25" s="1"/>
  <c r="P2025" i="25"/>
  <c r="Q2025" i="25" s="1"/>
  <c r="P2026" i="25"/>
  <c r="Q2026" i="25" s="1"/>
  <c r="P2027" i="25"/>
  <c r="Q2027" i="25" s="1"/>
  <c r="P2028" i="25"/>
  <c r="Q2028" i="25" s="1"/>
  <c r="P2029" i="25"/>
  <c r="Q2029" i="25" s="1"/>
  <c r="P2030" i="25"/>
  <c r="Q2030" i="25" s="1"/>
  <c r="P2031" i="25"/>
  <c r="Q2031" i="25" s="1"/>
  <c r="P2032" i="25"/>
  <c r="Q2032" i="25" s="1"/>
  <c r="P2033" i="25"/>
  <c r="Q2033" i="25" s="1"/>
  <c r="P2034" i="25"/>
  <c r="Q2034" i="25" s="1"/>
  <c r="P2035" i="25"/>
  <c r="Q2035" i="25" s="1"/>
  <c r="P2036" i="25"/>
  <c r="Q2036" i="25" s="1"/>
  <c r="P2037" i="25"/>
  <c r="Q2037" i="25" s="1"/>
  <c r="P2038" i="25"/>
  <c r="Q2038" i="25" s="1"/>
  <c r="P2039" i="25"/>
  <c r="Q2039" i="25" s="1"/>
  <c r="P2040" i="25"/>
  <c r="Q2040" i="25" s="1"/>
  <c r="P2041" i="25"/>
  <c r="Q2041" i="25" s="1"/>
  <c r="P2042" i="25"/>
  <c r="Q2042" i="25" s="1"/>
  <c r="P2043" i="25"/>
  <c r="Q2043" i="25" s="1"/>
  <c r="P2044" i="25"/>
  <c r="Q2044" i="25" s="1"/>
  <c r="P2045" i="25"/>
  <c r="Q2045" i="25" s="1"/>
  <c r="P2046" i="25"/>
  <c r="Q2046" i="25" s="1"/>
  <c r="P2047" i="25"/>
  <c r="Q2047" i="25" s="1"/>
  <c r="P2048" i="25"/>
  <c r="Q2048" i="25" s="1"/>
  <c r="P2049" i="25"/>
  <c r="Q2049" i="25" s="1"/>
  <c r="P2050" i="25"/>
  <c r="Q2050" i="25" s="1"/>
  <c r="P2051" i="25"/>
  <c r="Q2051" i="25" s="1"/>
  <c r="P2052" i="25"/>
  <c r="Q2052" i="25" s="1"/>
  <c r="P2053" i="25"/>
  <c r="Q2053" i="25" s="1"/>
  <c r="P2054" i="25"/>
  <c r="Q2054" i="25" s="1"/>
  <c r="P2055" i="25"/>
  <c r="Q2055" i="25" s="1"/>
  <c r="P2056" i="25"/>
  <c r="Q2056" i="25" s="1"/>
  <c r="P2057" i="25"/>
  <c r="Q2057" i="25" s="1"/>
  <c r="P2058" i="25"/>
  <c r="Q2058" i="25" s="1"/>
  <c r="P2059" i="25"/>
  <c r="Q2059" i="25" s="1"/>
  <c r="P2060" i="25"/>
  <c r="Q2060" i="25" s="1"/>
  <c r="P2061" i="25"/>
  <c r="Q2061" i="25" s="1"/>
  <c r="P2062" i="25"/>
  <c r="Q2062" i="25" s="1"/>
  <c r="P2063" i="25"/>
  <c r="Q2063" i="25" s="1"/>
  <c r="P2064" i="25"/>
  <c r="Q2064" i="25" s="1"/>
  <c r="P2065" i="25"/>
  <c r="Q2065" i="25" s="1"/>
  <c r="P2066" i="25"/>
  <c r="Q2066" i="25" s="1"/>
  <c r="P2067" i="25"/>
  <c r="Q2067" i="25" s="1"/>
  <c r="P2068" i="25"/>
  <c r="Q2068" i="25" s="1"/>
  <c r="P2069" i="25"/>
  <c r="Q2069" i="25" s="1"/>
  <c r="P2070" i="25"/>
  <c r="Q2070" i="25" s="1"/>
  <c r="P2071" i="25"/>
  <c r="Q2071" i="25" s="1"/>
  <c r="P2072" i="25"/>
  <c r="Q2072" i="25" s="1"/>
  <c r="P2073" i="25"/>
  <c r="Q2073" i="25" s="1"/>
  <c r="P2074" i="25"/>
  <c r="Q2074" i="25" s="1"/>
  <c r="P2075" i="25"/>
  <c r="Q2075" i="25" s="1"/>
  <c r="P2076" i="25"/>
  <c r="Q2076" i="25" s="1"/>
  <c r="P2077" i="25"/>
  <c r="Q2077" i="25" s="1"/>
  <c r="P2078" i="25"/>
  <c r="Q2078" i="25" s="1"/>
  <c r="P2079" i="25"/>
  <c r="Q2079" i="25" s="1"/>
  <c r="P2080" i="25"/>
  <c r="Q2080" i="25" s="1"/>
  <c r="P2081" i="25"/>
  <c r="Q2081" i="25" s="1"/>
  <c r="P2082" i="25"/>
  <c r="Q2082" i="25" s="1"/>
  <c r="P2083" i="25"/>
  <c r="Q2083" i="25" s="1"/>
  <c r="P2084" i="25"/>
  <c r="Q2084" i="25" s="1"/>
  <c r="P2085" i="25"/>
  <c r="Q2085" i="25" s="1"/>
  <c r="P2086" i="25"/>
  <c r="Q2086" i="25" s="1"/>
  <c r="P2087" i="25"/>
  <c r="Q2087" i="25" s="1"/>
  <c r="P2088" i="25"/>
  <c r="Q2088" i="25" s="1"/>
  <c r="P2089" i="25"/>
  <c r="Q2089" i="25" s="1"/>
  <c r="P2090" i="25"/>
  <c r="Q2090" i="25" s="1"/>
  <c r="P2091" i="25"/>
  <c r="Q2091" i="25" s="1"/>
  <c r="P2092" i="25"/>
  <c r="Q2092" i="25" s="1"/>
  <c r="P2093" i="25"/>
  <c r="Q2093" i="25" s="1"/>
  <c r="P2094" i="25"/>
  <c r="Q2094" i="25" s="1"/>
  <c r="P2095" i="25"/>
  <c r="Q2095" i="25" s="1"/>
  <c r="P2096" i="25"/>
  <c r="Q2096" i="25" s="1"/>
  <c r="P2097" i="25"/>
  <c r="Q2097" i="25" s="1"/>
  <c r="P2098" i="25"/>
  <c r="Q2098" i="25" s="1"/>
  <c r="P2099" i="25"/>
  <c r="Q2099" i="25" s="1"/>
  <c r="P2100" i="25"/>
  <c r="Q2100" i="25" s="1"/>
  <c r="P2101" i="25"/>
  <c r="Q2101" i="25" s="1"/>
  <c r="P2102" i="25"/>
  <c r="Q2102" i="25" s="1"/>
  <c r="P2103" i="25"/>
  <c r="Q2103" i="25" s="1"/>
  <c r="P2104" i="25"/>
  <c r="Q2104" i="25" s="1"/>
  <c r="P2105" i="25"/>
  <c r="Q2105" i="25" s="1"/>
  <c r="P2106" i="25"/>
  <c r="Q2106" i="25" s="1"/>
  <c r="P2107" i="25"/>
  <c r="Q2107" i="25" s="1"/>
  <c r="P2108" i="25"/>
  <c r="Q2108" i="25" s="1"/>
  <c r="P2109" i="25"/>
  <c r="Q2109" i="25" s="1"/>
  <c r="P2110" i="25"/>
  <c r="Q2110" i="25" s="1"/>
  <c r="P2111" i="25"/>
  <c r="Q2111" i="25" s="1"/>
  <c r="P2112" i="25"/>
  <c r="Q2112" i="25" s="1"/>
  <c r="P2113" i="25"/>
  <c r="Q2113" i="25" s="1"/>
  <c r="P2114" i="25"/>
  <c r="Q2114" i="25" s="1"/>
  <c r="P2115" i="25"/>
  <c r="Q2115" i="25" s="1"/>
  <c r="P2116" i="25"/>
  <c r="Q2116" i="25" s="1"/>
  <c r="P2117" i="25"/>
  <c r="Q2117" i="25" s="1"/>
  <c r="P2118" i="25"/>
  <c r="Q2118" i="25" s="1"/>
  <c r="P2119" i="25"/>
  <c r="Q2119" i="25" s="1"/>
  <c r="P2120" i="25"/>
  <c r="Q2120" i="25" s="1"/>
  <c r="P2121" i="25"/>
  <c r="Q2121" i="25" s="1"/>
  <c r="P2122" i="25"/>
  <c r="Q2122" i="25" s="1"/>
  <c r="P2123" i="25"/>
  <c r="Q2123" i="25" s="1"/>
  <c r="P2124" i="25"/>
  <c r="Q2124" i="25" s="1"/>
  <c r="P2125" i="25"/>
  <c r="Q2125" i="25" s="1"/>
  <c r="P2126" i="25"/>
  <c r="Q2126" i="25" s="1"/>
  <c r="P2127" i="25"/>
  <c r="Q2127" i="25" s="1"/>
  <c r="P2128" i="25"/>
  <c r="Q2128" i="25" s="1"/>
  <c r="P2129" i="25"/>
  <c r="Q2129" i="25" s="1"/>
  <c r="P2130" i="25"/>
  <c r="Q2130" i="25" s="1"/>
  <c r="P2131" i="25"/>
  <c r="Q2131" i="25" s="1"/>
  <c r="P2132" i="25"/>
  <c r="Q2132" i="25" s="1"/>
  <c r="P2133" i="25"/>
  <c r="Q2133" i="25" s="1"/>
  <c r="P2134" i="25"/>
  <c r="Q2134" i="25" s="1"/>
  <c r="P2135" i="25"/>
  <c r="Q2135" i="25" s="1"/>
  <c r="P2136" i="25"/>
  <c r="Q2136" i="25" s="1"/>
  <c r="P2137" i="25"/>
  <c r="Q2137" i="25" s="1"/>
  <c r="P2138" i="25"/>
  <c r="Q2138" i="25" s="1"/>
  <c r="P2139" i="25"/>
  <c r="Q2139" i="25" s="1"/>
  <c r="P2140" i="25"/>
  <c r="Q2140" i="25" s="1"/>
  <c r="P2141" i="25"/>
  <c r="Q2141" i="25" s="1"/>
  <c r="P2142" i="25"/>
  <c r="Q2142" i="25" s="1"/>
  <c r="P2143" i="25"/>
  <c r="Q2143" i="25" s="1"/>
  <c r="P2144" i="25"/>
  <c r="Q2144" i="25" s="1"/>
  <c r="P2145" i="25"/>
  <c r="Q2145" i="25" s="1"/>
  <c r="P2146" i="25"/>
  <c r="Q2146" i="25" s="1"/>
  <c r="P2147" i="25"/>
  <c r="Q2147" i="25" s="1"/>
  <c r="P2148" i="25"/>
  <c r="Q2148" i="25" s="1"/>
  <c r="P2149" i="25"/>
  <c r="Q2149" i="25" s="1"/>
  <c r="P2150" i="25"/>
  <c r="Q2150" i="25" s="1"/>
  <c r="P2151" i="25"/>
  <c r="Q2151" i="25" s="1"/>
  <c r="P2152" i="25"/>
  <c r="Q2152" i="25" s="1"/>
  <c r="P2153" i="25"/>
  <c r="Q2153" i="25" s="1"/>
  <c r="P2154" i="25"/>
  <c r="Q2154" i="25" s="1"/>
  <c r="P2155" i="25"/>
  <c r="Q2155" i="25" s="1"/>
  <c r="P2156" i="25"/>
  <c r="Q2156" i="25" s="1"/>
  <c r="P2157" i="25"/>
  <c r="Q2157" i="25" s="1"/>
  <c r="P2158" i="25"/>
  <c r="Q2158" i="25" s="1"/>
  <c r="P2159" i="25"/>
  <c r="Q2159" i="25" s="1"/>
  <c r="P2160" i="25"/>
  <c r="Q2160" i="25" s="1"/>
  <c r="P2161" i="25"/>
  <c r="Q2161" i="25" s="1"/>
  <c r="P2162" i="25"/>
  <c r="Q2162" i="25" s="1"/>
  <c r="P2163" i="25"/>
  <c r="Q2163" i="25" s="1"/>
  <c r="P2164" i="25"/>
  <c r="Q2164" i="25" s="1"/>
  <c r="P2165" i="25"/>
  <c r="Q2165" i="25" s="1"/>
  <c r="P2166" i="25"/>
  <c r="Q2166" i="25" s="1"/>
  <c r="P2167" i="25"/>
  <c r="Q2167" i="25" s="1"/>
  <c r="P2168" i="25"/>
  <c r="Q2168" i="25" s="1"/>
  <c r="P2169" i="25"/>
  <c r="Q2169" i="25" s="1"/>
  <c r="P2170" i="25"/>
  <c r="Q2170" i="25" s="1"/>
  <c r="P2171" i="25"/>
  <c r="Q2171" i="25" s="1"/>
  <c r="P2172" i="25"/>
  <c r="Q2172" i="25" s="1"/>
  <c r="P2173" i="25"/>
  <c r="Q2173" i="25" s="1"/>
  <c r="P2174" i="25"/>
  <c r="Q2174" i="25" s="1"/>
  <c r="P2175" i="25"/>
  <c r="Q2175" i="25" s="1"/>
  <c r="P2176" i="25"/>
  <c r="Q2176" i="25" s="1"/>
  <c r="P2177" i="25"/>
  <c r="Q2177" i="25" s="1"/>
  <c r="P2178" i="25"/>
  <c r="Q2178" i="25" s="1"/>
  <c r="P2179" i="25"/>
  <c r="Q2179" i="25" s="1"/>
  <c r="P2180" i="25"/>
  <c r="Q2180" i="25" s="1"/>
  <c r="P2181" i="25"/>
  <c r="Q2181" i="25" s="1"/>
  <c r="P2182" i="25"/>
  <c r="Q2182" i="25" s="1"/>
  <c r="P2183" i="25"/>
  <c r="Q2183" i="25" s="1"/>
  <c r="P2184" i="25"/>
  <c r="Q2184" i="25" s="1"/>
  <c r="P2185" i="25"/>
  <c r="Q2185" i="25" s="1"/>
  <c r="P2186" i="25"/>
  <c r="Q2186" i="25" s="1"/>
  <c r="P2187" i="25"/>
  <c r="Q2187" i="25" s="1"/>
  <c r="P2188" i="25"/>
  <c r="Q2188" i="25" s="1"/>
  <c r="P2189" i="25"/>
  <c r="Q2189" i="25" s="1"/>
  <c r="P2190" i="25"/>
  <c r="Q2190" i="25" s="1"/>
  <c r="P2191" i="25"/>
  <c r="Q2191" i="25" s="1"/>
  <c r="P2192" i="25"/>
  <c r="Q2192" i="25" s="1"/>
  <c r="P2193" i="25"/>
  <c r="Q2193" i="25" s="1"/>
  <c r="P2194" i="25"/>
  <c r="Q2194" i="25" s="1"/>
  <c r="P2195" i="25"/>
  <c r="Q2195" i="25" s="1"/>
  <c r="P2196" i="25"/>
  <c r="Q2196" i="25" s="1"/>
  <c r="P2197" i="25"/>
  <c r="Q2197" i="25" s="1"/>
  <c r="P2198" i="25"/>
  <c r="Q2198" i="25" s="1"/>
  <c r="P2199" i="25"/>
  <c r="Q2199" i="25" s="1"/>
  <c r="P2200" i="25"/>
  <c r="Q2200" i="25" s="1"/>
  <c r="P2201" i="25"/>
  <c r="Q2201" i="25" s="1"/>
  <c r="P2202" i="25"/>
  <c r="Q2202" i="25" s="1"/>
  <c r="P2203" i="25"/>
  <c r="Q2203" i="25" s="1"/>
  <c r="P2204" i="25"/>
  <c r="Q2204" i="25" s="1"/>
  <c r="P2205" i="25"/>
  <c r="Q2205" i="25" s="1"/>
  <c r="P2206" i="25"/>
  <c r="Q2206" i="25" s="1"/>
  <c r="P2207" i="25"/>
  <c r="Q2207" i="25" s="1"/>
  <c r="P2208" i="25"/>
  <c r="Q2208" i="25" s="1"/>
  <c r="P2209" i="25"/>
  <c r="Q2209" i="25" s="1"/>
  <c r="P2210" i="25"/>
  <c r="Q2210" i="25" s="1"/>
  <c r="P2211" i="25"/>
  <c r="Q2211" i="25" s="1"/>
  <c r="P2212" i="25"/>
  <c r="Q2212" i="25" s="1"/>
  <c r="P2213" i="25"/>
  <c r="Q2213" i="25" s="1"/>
  <c r="P2214" i="25"/>
  <c r="Q2214" i="25" s="1"/>
  <c r="P2215" i="25"/>
  <c r="Q2215" i="25" s="1"/>
  <c r="P2216" i="25"/>
  <c r="Q2216" i="25" s="1"/>
  <c r="P2217" i="25"/>
  <c r="Q2217" i="25" s="1"/>
  <c r="P2218" i="25"/>
  <c r="Q2218" i="25" s="1"/>
  <c r="P2219" i="25"/>
  <c r="Q2219" i="25" s="1"/>
  <c r="P2220" i="25"/>
  <c r="Q2220" i="25" s="1"/>
  <c r="P2221" i="25"/>
  <c r="Q2221" i="25" s="1"/>
  <c r="P2222" i="25"/>
  <c r="Q2222" i="25" s="1"/>
  <c r="P2223" i="25"/>
  <c r="Q2223" i="25" s="1"/>
  <c r="P2224" i="25"/>
  <c r="Q2224" i="25" s="1"/>
  <c r="P2225" i="25"/>
  <c r="Q2225" i="25" s="1"/>
  <c r="P2226" i="25"/>
  <c r="Q2226" i="25" s="1"/>
  <c r="P2227" i="25"/>
  <c r="Q2227" i="25" s="1"/>
  <c r="P2228" i="25"/>
  <c r="Q2228" i="25" s="1"/>
  <c r="P2229" i="25"/>
  <c r="Q2229" i="25" s="1"/>
  <c r="P2230" i="25"/>
  <c r="Q2230" i="25" s="1"/>
  <c r="P2231" i="25"/>
  <c r="Q2231" i="25" s="1"/>
  <c r="P2232" i="25"/>
  <c r="Q2232" i="25" s="1"/>
  <c r="P2233" i="25"/>
  <c r="Q2233" i="25" s="1"/>
  <c r="P2234" i="25"/>
  <c r="Q2234" i="25" s="1"/>
  <c r="P2235" i="25"/>
  <c r="Q2235" i="25" s="1"/>
  <c r="P2236" i="25"/>
  <c r="Q2236" i="25" s="1"/>
  <c r="P2237" i="25"/>
  <c r="Q2237" i="25" s="1"/>
  <c r="P2238" i="25"/>
  <c r="Q2238" i="25" s="1"/>
  <c r="P2239" i="25"/>
  <c r="Q2239" i="25" s="1"/>
  <c r="P2240" i="25"/>
  <c r="Q2240" i="25" s="1"/>
  <c r="P2241" i="25"/>
  <c r="Q2241" i="25" s="1"/>
  <c r="P2242" i="25"/>
  <c r="Q2242" i="25" s="1"/>
  <c r="P2243" i="25"/>
  <c r="Q2243" i="25" s="1"/>
  <c r="P2244" i="25"/>
  <c r="Q2244" i="25" s="1"/>
  <c r="P2245" i="25"/>
  <c r="Q2245" i="25" s="1"/>
  <c r="P2246" i="25"/>
  <c r="Q2246" i="25" s="1"/>
  <c r="P2247" i="25"/>
  <c r="Q2247" i="25" s="1"/>
  <c r="P2248" i="25"/>
  <c r="Q2248" i="25" s="1"/>
  <c r="P2249" i="25"/>
  <c r="Q2249" i="25" s="1"/>
  <c r="P2250" i="25"/>
  <c r="Q2250" i="25" s="1"/>
  <c r="P2251" i="25"/>
  <c r="Q2251" i="25" s="1"/>
  <c r="P2252" i="25"/>
  <c r="Q2252" i="25" s="1"/>
  <c r="P2253" i="25"/>
  <c r="Q2253" i="25" s="1"/>
  <c r="P2254" i="25"/>
  <c r="Q2254" i="25" s="1"/>
  <c r="P2255" i="25"/>
  <c r="Q2255" i="25" s="1"/>
  <c r="P2256" i="25"/>
  <c r="Q2256" i="25" s="1"/>
  <c r="P2257" i="25"/>
  <c r="Q2257" i="25" s="1"/>
  <c r="P2258" i="25"/>
  <c r="Q2258" i="25" s="1"/>
  <c r="P2259" i="25"/>
  <c r="Q2259" i="25" s="1"/>
  <c r="P2260" i="25"/>
  <c r="Q2260" i="25" s="1"/>
  <c r="P2261" i="25"/>
  <c r="Q2261" i="25" s="1"/>
  <c r="P2262" i="25"/>
  <c r="Q2262" i="25" s="1"/>
  <c r="P2263" i="25"/>
  <c r="Q2263" i="25" s="1"/>
  <c r="P2264" i="25"/>
  <c r="Q2264" i="25" s="1"/>
  <c r="P2265" i="25"/>
  <c r="Q2265" i="25" s="1"/>
  <c r="P2266" i="25"/>
  <c r="Q2266" i="25" s="1"/>
  <c r="P2267" i="25"/>
  <c r="Q2267" i="25" s="1"/>
  <c r="P2268" i="25"/>
  <c r="Q2268" i="25" s="1"/>
  <c r="P2269" i="25"/>
  <c r="Q2269" i="25" s="1"/>
  <c r="P2270" i="25"/>
  <c r="Q2270" i="25" s="1"/>
  <c r="P2271" i="25"/>
  <c r="Q2271" i="25" s="1"/>
  <c r="P2272" i="25"/>
  <c r="Q2272" i="25" s="1"/>
  <c r="P2273" i="25"/>
  <c r="Q2273" i="25" s="1"/>
  <c r="P2274" i="25"/>
  <c r="Q2274" i="25" s="1"/>
  <c r="P2275" i="25"/>
  <c r="Q2275" i="25" s="1"/>
  <c r="P2276" i="25"/>
  <c r="Q2276" i="25" s="1"/>
  <c r="P2277" i="25"/>
  <c r="Q2277" i="25" s="1"/>
  <c r="P2278" i="25"/>
  <c r="Q2278" i="25" s="1"/>
  <c r="P2279" i="25"/>
  <c r="Q2279" i="25" s="1"/>
  <c r="P2280" i="25"/>
  <c r="Q2280" i="25" s="1"/>
  <c r="P2281" i="25"/>
  <c r="Q2281" i="25" s="1"/>
  <c r="P2282" i="25"/>
  <c r="Q2282" i="25" s="1"/>
  <c r="P2283" i="25"/>
  <c r="Q2283" i="25" s="1"/>
  <c r="P2284" i="25"/>
  <c r="Q2284" i="25" s="1"/>
  <c r="P2285" i="25"/>
  <c r="Q2285" i="25" s="1"/>
  <c r="P2286" i="25"/>
  <c r="Q2286" i="25" s="1"/>
  <c r="P2287" i="25"/>
  <c r="Q2287" i="25" s="1"/>
  <c r="P2288" i="25"/>
  <c r="Q2288" i="25" s="1"/>
  <c r="P2289" i="25"/>
  <c r="Q2289" i="25" s="1"/>
  <c r="P2290" i="25"/>
  <c r="Q2290" i="25" s="1"/>
  <c r="P2291" i="25"/>
  <c r="Q2291" i="25" s="1"/>
  <c r="P2292" i="25"/>
  <c r="Q2292" i="25" s="1"/>
  <c r="P2293" i="25"/>
  <c r="Q2293" i="25" s="1"/>
  <c r="P2294" i="25"/>
  <c r="Q2294" i="25" s="1"/>
  <c r="P2295" i="25"/>
  <c r="Q2295" i="25" s="1"/>
  <c r="P2296" i="25"/>
  <c r="Q2296" i="25" s="1"/>
  <c r="P2297" i="25"/>
  <c r="Q2297" i="25" s="1"/>
  <c r="P2298" i="25"/>
  <c r="Q2298" i="25" s="1"/>
  <c r="P2299" i="25"/>
  <c r="Q2299" i="25" s="1"/>
  <c r="P2300" i="25"/>
  <c r="Q2300" i="25" s="1"/>
  <c r="P2301" i="25"/>
  <c r="Q2301" i="25" s="1"/>
  <c r="P2302" i="25"/>
  <c r="Q2302" i="25" s="1"/>
  <c r="P2303" i="25"/>
  <c r="Q2303" i="25" s="1"/>
  <c r="P2304" i="25"/>
  <c r="Q2304" i="25" s="1"/>
  <c r="P2305" i="25"/>
  <c r="Q2305" i="25" s="1"/>
  <c r="P2306" i="25"/>
  <c r="Q2306" i="25" s="1"/>
  <c r="P2307" i="25"/>
  <c r="Q2307" i="25" s="1"/>
  <c r="P2308" i="25"/>
  <c r="Q2308" i="25" s="1"/>
  <c r="P2309" i="25"/>
  <c r="Q2309" i="25" s="1"/>
  <c r="P2310" i="25"/>
  <c r="Q2310" i="25" s="1"/>
  <c r="P2311" i="25"/>
  <c r="Q2311" i="25" s="1"/>
  <c r="P2312" i="25"/>
  <c r="Q2312" i="25" s="1"/>
  <c r="P2313" i="25"/>
  <c r="Q2313" i="25" s="1"/>
  <c r="P2314" i="25"/>
  <c r="Q2314" i="25" s="1"/>
  <c r="P2315" i="25"/>
  <c r="Q2315" i="25" s="1"/>
  <c r="P2316" i="25"/>
  <c r="Q2316" i="25" s="1"/>
  <c r="P2317" i="25"/>
  <c r="Q2317" i="25" s="1"/>
  <c r="P2318" i="25"/>
  <c r="Q2318" i="25" s="1"/>
  <c r="P2319" i="25"/>
  <c r="Q2319" i="25" s="1"/>
  <c r="P2320" i="25"/>
  <c r="Q2320" i="25" s="1"/>
  <c r="P2321" i="25"/>
  <c r="Q2321" i="25" s="1"/>
  <c r="P2322" i="25"/>
  <c r="Q2322" i="25" s="1"/>
  <c r="P2323" i="25"/>
  <c r="Q2323" i="25" s="1"/>
  <c r="P2324" i="25"/>
  <c r="Q2324" i="25" s="1"/>
  <c r="P2325" i="25"/>
  <c r="Q2325" i="25" s="1"/>
  <c r="P2326" i="25"/>
  <c r="Q2326" i="25" s="1"/>
  <c r="P2327" i="25"/>
  <c r="Q2327" i="25" s="1"/>
  <c r="P2328" i="25"/>
  <c r="Q2328" i="25" s="1"/>
  <c r="P2329" i="25"/>
  <c r="Q2329" i="25" s="1"/>
  <c r="P2330" i="25"/>
  <c r="Q2330" i="25" s="1"/>
  <c r="P2331" i="25"/>
  <c r="Q2331" i="25" s="1"/>
  <c r="P2332" i="25"/>
  <c r="Q2332" i="25" s="1"/>
  <c r="P2333" i="25"/>
  <c r="Q2333" i="25" s="1"/>
  <c r="P2334" i="25"/>
  <c r="Q2334" i="25" s="1"/>
  <c r="P2335" i="25"/>
  <c r="Q2335" i="25" s="1"/>
  <c r="P2336" i="25"/>
  <c r="Q2336" i="25" s="1"/>
  <c r="P2337" i="25"/>
  <c r="Q2337" i="25" s="1"/>
  <c r="P2338" i="25"/>
  <c r="Q2338" i="25" s="1"/>
  <c r="P2339" i="25"/>
  <c r="Q2339" i="25" s="1"/>
  <c r="P2340" i="25"/>
  <c r="Q2340" i="25" s="1"/>
  <c r="P2341" i="25"/>
  <c r="Q2341" i="25" s="1"/>
  <c r="P2342" i="25"/>
  <c r="Q2342" i="25" s="1"/>
  <c r="P2343" i="25"/>
  <c r="Q2343" i="25" s="1"/>
  <c r="P2344" i="25"/>
  <c r="Q2344" i="25" s="1"/>
  <c r="P2345" i="25"/>
  <c r="Q2345" i="25" s="1"/>
  <c r="P2346" i="25"/>
  <c r="Q2346" i="25" s="1"/>
  <c r="P2347" i="25"/>
  <c r="Q2347" i="25" s="1"/>
  <c r="P2348" i="25"/>
  <c r="Q2348" i="25" s="1"/>
  <c r="P2349" i="25"/>
  <c r="Q2349" i="25" s="1"/>
  <c r="P2350" i="25"/>
  <c r="Q2350" i="25" s="1"/>
  <c r="P2351" i="25"/>
  <c r="Q2351" i="25" s="1"/>
  <c r="P2352" i="25"/>
  <c r="Q2352" i="25" s="1"/>
  <c r="P2353" i="25"/>
  <c r="Q2353" i="25" s="1"/>
  <c r="P2354" i="25"/>
  <c r="Q2354" i="25" s="1"/>
  <c r="P2355" i="25"/>
  <c r="Q2355" i="25" s="1"/>
  <c r="P2356" i="25"/>
  <c r="Q2356" i="25" s="1"/>
  <c r="P2357" i="25"/>
  <c r="Q2357" i="25" s="1"/>
  <c r="P2358" i="25"/>
  <c r="Q2358" i="25" s="1"/>
  <c r="P2359" i="25"/>
  <c r="Q2359" i="25" s="1"/>
  <c r="P2360" i="25"/>
  <c r="Q2360" i="25" s="1"/>
  <c r="P2361" i="25"/>
  <c r="Q2361" i="25" s="1"/>
  <c r="P2362" i="25"/>
  <c r="Q2362" i="25" s="1"/>
  <c r="P2363" i="25"/>
  <c r="Q2363" i="25" s="1"/>
  <c r="P2364" i="25"/>
  <c r="Q2364" i="25" s="1"/>
  <c r="P2365" i="25"/>
  <c r="Q2365" i="25" s="1"/>
  <c r="P2366" i="25"/>
  <c r="Q2366" i="25" s="1"/>
  <c r="P2367" i="25"/>
  <c r="Q2367" i="25" s="1"/>
  <c r="P2368" i="25"/>
  <c r="Q2368" i="25" s="1"/>
  <c r="P2369" i="25"/>
  <c r="Q2369" i="25" s="1"/>
  <c r="P2370" i="25"/>
  <c r="Q2370" i="25" s="1"/>
  <c r="P2371" i="25"/>
  <c r="Q2371" i="25" s="1"/>
  <c r="P2372" i="25"/>
  <c r="Q2372" i="25" s="1"/>
  <c r="P2373" i="25"/>
  <c r="Q2373" i="25" s="1"/>
  <c r="P2374" i="25"/>
  <c r="Q2374" i="25" s="1"/>
  <c r="P2375" i="25"/>
  <c r="Q2375" i="25" s="1"/>
  <c r="P2376" i="25"/>
  <c r="Q2376" i="25" s="1"/>
  <c r="P2377" i="25"/>
  <c r="Q2377" i="25" s="1"/>
  <c r="P2378" i="25"/>
  <c r="Q2378" i="25" s="1"/>
  <c r="P2379" i="25"/>
  <c r="Q2379" i="25" s="1"/>
  <c r="P2380" i="25"/>
  <c r="Q2380" i="25" s="1"/>
  <c r="P2381" i="25"/>
  <c r="Q2381" i="25" s="1"/>
  <c r="P2382" i="25"/>
  <c r="Q2382" i="25" s="1"/>
  <c r="P2383" i="25"/>
  <c r="Q2383" i="25" s="1"/>
  <c r="P2384" i="25"/>
  <c r="Q2384" i="25" s="1"/>
  <c r="P2385" i="25"/>
  <c r="Q2385" i="25" s="1"/>
  <c r="P2386" i="25"/>
  <c r="Q2386" i="25" s="1"/>
  <c r="P2387" i="25"/>
  <c r="Q2387" i="25" s="1"/>
  <c r="P2388" i="25"/>
  <c r="Q2388" i="25" s="1"/>
  <c r="P2389" i="25"/>
  <c r="Q2389" i="25" s="1"/>
  <c r="P2390" i="25"/>
  <c r="Q2390" i="25" s="1"/>
  <c r="P2391" i="25"/>
  <c r="Q2391" i="25" s="1"/>
  <c r="P2392" i="25"/>
  <c r="Q2392" i="25" s="1"/>
  <c r="P2393" i="25"/>
  <c r="Q2393" i="25" s="1"/>
  <c r="P2394" i="25"/>
  <c r="Q2394" i="25" s="1"/>
  <c r="P2395" i="25"/>
  <c r="Q2395" i="25" s="1"/>
  <c r="P2396" i="25"/>
  <c r="Q2396" i="25" s="1"/>
  <c r="P2397" i="25"/>
  <c r="Q2397" i="25" s="1"/>
  <c r="P2398" i="25"/>
  <c r="Q2398" i="25" s="1"/>
  <c r="P2399" i="25"/>
  <c r="Q2399" i="25" s="1"/>
  <c r="P2400" i="25"/>
  <c r="Q2400" i="25" s="1"/>
  <c r="P2401" i="25"/>
  <c r="Q2401" i="25" s="1"/>
  <c r="P2402" i="25"/>
  <c r="Q2402" i="25" s="1"/>
  <c r="P2403" i="25"/>
  <c r="Q2403" i="25" s="1"/>
  <c r="P2404" i="25"/>
  <c r="Q2404" i="25" s="1"/>
  <c r="P2405" i="25"/>
  <c r="Q2405" i="25" s="1"/>
  <c r="P2406" i="25"/>
  <c r="Q2406" i="25" s="1"/>
  <c r="P2407" i="25"/>
  <c r="Q2407" i="25" s="1"/>
  <c r="P2408" i="25"/>
  <c r="Q2408" i="25" s="1"/>
  <c r="P2409" i="25"/>
  <c r="Q2409" i="25" s="1"/>
  <c r="P2410" i="25"/>
  <c r="Q2410" i="25" s="1"/>
  <c r="P2411" i="25"/>
  <c r="Q2411" i="25" s="1"/>
  <c r="P2412" i="25"/>
  <c r="Q2412" i="25" s="1"/>
  <c r="P2413" i="25"/>
  <c r="Q2413" i="25" s="1"/>
  <c r="P2414" i="25"/>
  <c r="Q2414" i="25" s="1"/>
  <c r="P2415" i="25"/>
  <c r="Q2415" i="25" s="1"/>
  <c r="P2416" i="25"/>
  <c r="Q2416" i="25" s="1"/>
  <c r="P2417" i="25"/>
  <c r="Q2417" i="25" s="1"/>
  <c r="P2418" i="25"/>
  <c r="Q2418" i="25" s="1"/>
  <c r="P2419" i="25"/>
  <c r="Q2419" i="25" s="1"/>
  <c r="P2420" i="25"/>
  <c r="Q2420" i="25" s="1"/>
  <c r="P2421" i="25"/>
  <c r="Q2421" i="25" s="1"/>
  <c r="P2422" i="25"/>
  <c r="Q2422" i="25" s="1"/>
  <c r="P2423" i="25"/>
  <c r="Q2423" i="25" s="1"/>
  <c r="P2424" i="25"/>
  <c r="Q2424" i="25" s="1"/>
  <c r="P2425" i="25"/>
  <c r="Q2425" i="25" s="1"/>
  <c r="P2426" i="25"/>
  <c r="Q2426" i="25" s="1"/>
  <c r="P2427" i="25"/>
  <c r="Q2427" i="25" s="1"/>
  <c r="P2428" i="25"/>
  <c r="Q2428" i="25" s="1"/>
  <c r="P2429" i="25"/>
  <c r="Q2429" i="25" s="1"/>
  <c r="P2430" i="25"/>
  <c r="Q2430" i="25" s="1"/>
  <c r="P2431" i="25"/>
  <c r="Q2431" i="25" s="1"/>
  <c r="P2432" i="25"/>
  <c r="Q2432" i="25" s="1"/>
  <c r="P2433" i="25"/>
  <c r="Q2433" i="25" s="1"/>
  <c r="P2434" i="25"/>
  <c r="Q2434" i="25" s="1"/>
  <c r="P2435" i="25"/>
  <c r="Q2435" i="25" s="1"/>
  <c r="P2436" i="25"/>
  <c r="Q2436" i="25" s="1"/>
  <c r="P2437" i="25"/>
  <c r="Q2437" i="25" s="1"/>
  <c r="P2438" i="25"/>
  <c r="Q2438" i="25" s="1"/>
  <c r="P2439" i="25"/>
  <c r="Q2439" i="25" s="1"/>
  <c r="P2440" i="25"/>
  <c r="Q2440" i="25" s="1"/>
  <c r="P2441" i="25"/>
  <c r="Q2441" i="25" s="1"/>
  <c r="P2442" i="25"/>
  <c r="Q2442" i="25" s="1"/>
  <c r="P2443" i="25"/>
  <c r="Q2443" i="25" s="1"/>
  <c r="P2444" i="25"/>
  <c r="Q2444" i="25" s="1"/>
  <c r="P2445" i="25"/>
  <c r="Q2445" i="25" s="1"/>
  <c r="P2446" i="25"/>
  <c r="Q2446" i="25" s="1"/>
  <c r="P2447" i="25"/>
  <c r="Q2447" i="25" s="1"/>
  <c r="P2448" i="25"/>
  <c r="Q2448" i="25" s="1"/>
  <c r="P2449" i="25"/>
  <c r="Q2449" i="25" s="1"/>
  <c r="P2450" i="25"/>
  <c r="Q2450" i="25" s="1"/>
  <c r="P2451" i="25"/>
  <c r="Q2451" i="25" s="1"/>
  <c r="P2452" i="25"/>
  <c r="Q2452" i="25" s="1"/>
  <c r="P2453" i="25"/>
  <c r="Q2453" i="25" s="1"/>
  <c r="P2454" i="25"/>
  <c r="Q2454" i="25" s="1"/>
  <c r="P2455" i="25"/>
  <c r="Q2455" i="25" s="1"/>
  <c r="P2456" i="25"/>
  <c r="Q2456" i="25" s="1"/>
  <c r="P2457" i="25"/>
  <c r="Q2457" i="25" s="1"/>
  <c r="P2458" i="25"/>
  <c r="Q2458" i="25" s="1"/>
  <c r="P2459" i="25"/>
  <c r="Q2459" i="25" s="1"/>
  <c r="P2460" i="25"/>
  <c r="Q2460" i="25" s="1"/>
  <c r="P2461" i="25"/>
  <c r="Q2461" i="25" s="1"/>
  <c r="P2462" i="25"/>
  <c r="Q2462" i="25" s="1"/>
  <c r="P2463" i="25"/>
  <c r="Q2463" i="25" s="1"/>
  <c r="P2464" i="25"/>
  <c r="Q2464" i="25" s="1"/>
  <c r="P2465" i="25"/>
  <c r="Q2465" i="25" s="1"/>
  <c r="P2466" i="25"/>
  <c r="Q2466" i="25" s="1"/>
  <c r="P2467" i="25"/>
  <c r="Q2467" i="25" s="1"/>
  <c r="P2468" i="25"/>
  <c r="Q2468" i="25" s="1"/>
  <c r="P2469" i="25"/>
  <c r="Q2469" i="25" s="1"/>
  <c r="P2470" i="25"/>
  <c r="Q2470" i="25" s="1"/>
  <c r="P2471" i="25"/>
  <c r="Q2471" i="25" s="1"/>
  <c r="P2472" i="25"/>
  <c r="Q2472" i="25" s="1"/>
  <c r="P2473" i="25"/>
  <c r="Q2473" i="25" s="1"/>
  <c r="P2474" i="25"/>
  <c r="Q2474" i="25" s="1"/>
  <c r="P2475" i="25"/>
  <c r="Q2475" i="25" s="1"/>
  <c r="P2476" i="25"/>
  <c r="Q2476" i="25" s="1"/>
  <c r="P2477" i="25"/>
  <c r="Q2477" i="25" s="1"/>
  <c r="P2478" i="25"/>
  <c r="Q2478" i="25" s="1"/>
  <c r="P2479" i="25"/>
  <c r="Q2479" i="25" s="1"/>
  <c r="P2480" i="25"/>
  <c r="Q2480" i="25" s="1"/>
  <c r="P2481" i="25"/>
  <c r="Q2481" i="25" s="1"/>
  <c r="P2482" i="25"/>
  <c r="Q2482" i="25" s="1"/>
  <c r="P2483" i="25"/>
  <c r="Q2483" i="25" s="1"/>
  <c r="P2484" i="25"/>
  <c r="Q2484" i="25" s="1"/>
  <c r="P2485" i="25"/>
  <c r="Q2485" i="25" s="1"/>
  <c r="P2486" i="25"/>
  <c r="Q2486" i="25" s="1"/>
  <c r="P2487" i="25"/>
  <c r="Q2487" i="25" s="1"/>
  <c r="P2488" i="25"/>
  <c r="Q2488" i="25" s="1"/>
  <c r="P2489" i="25"/>
  <c r="Q2489" i="25" s="1"/>
  <c r="P2490" i="25"/>
  <c r="Q2490" i="25" s="1"/>
  <c r="P2491" i="25"/>
  <c r="Q2491" i="25" s="1"/>
  <c r="P2492" i="25"/>
  <c r="Q2492" i="25" s="1"/>
  <c r="P2493" i="25"/>
  <c r="Q2493" i="25" s="1"/>
  <c r="P2494" i="25"/>
  <c r="Q2494" i="25" s="1"/>
  <c r="P2495" i="25"/>
  <c r="Q2495" i="25" s="1"/>
  <c r="P2496" i="25"/>
  <c r="Q2496" i="25" s="1"/>
  <c r="P2497" i="25"/>
  <c r="Q2497" i="25" s="1"/>
  <c r="P2498" i="25"/>
  <c r="Q2498" i="25" s="1"/>
  <c r="P2499" i="25"/>
  <c r="Q2499" i="25" s="1"/>
  <c r="P2500" i="25"/>
  <c r="Q2500" i="25" s="1"/>
  <c r="P2501" i="25"/>
  <c r="Q2501" i="25" s="1"/>
  <c r="P2502" i="25"/>
  <c r="Q2502" i="25" s="1"/>
  <c r="P2503" i="25"/>
  <c r="Q2503" i="25" s="1"/>
  <c r="P2504" i="25"/>
  <c r="Q2504" i="25" s="1"/>
  <c r="P2505" i="25"/>
  <c r="Q2505" i="25" s="1"/>
  <c r="P2506" i="25"/>
  <c r="Q2506" i="25" s="1"/>
  <c r="P2507" i="25"/>
  <c r="Q2507" i="25" s="1"/>
  <c r="P2508" i="25"/>
  <c r="Q2508" i="25" s="1"/>
  <c r="P2509" i="25"/>
  <c r="Q2509" i="25" s="1"/>
  <c r="P2510" i="25"/>
  <c r="Q2510" i="25" s="1"/>
  <c r="P2511" i="25"/>
  <c r="Q2511" i="25" s="1"/>
  <c r="P2512" i="25"/>
  <c r="Q2512" i="25" s="1"/>
  <c r="P2513" i="25"/>
  <c r="Q2513" i="25" s="1"/>
  <c r="P2514" i="25"/>
  <c r="Q2514" i="25" s="1"/>
  <c r="P2515" i="25"/>
  <c r="Q2515" i="25" s="1"/>
  <c r="P2516" i="25"/>
  <c r="Q2516" i="25" s="1"/>
  <c r="P2517" i="25"/>
  <c r="Q2517" i="25" s="1"/>
  <c r="P2518" i="25"/>
  <c r="Q2518" i="25" s="1"/>
  <c r="P2519" i="25"/>
  <c r="Q2519" i="25" s="1"/>
  <c r="P2520" i="25"/>
  <c r="Q2520" i="25" s="1"/>
  <c r="P2521" i="25"/>
  <c r="Q2521" i="25" s="1"/>
  <c r="P2522" i="25"/>
  <c r="Q2522" i="25" s="1"/>
  <c r="P2523" i="25"/>
  <c r="Q2523" i="25" s="1"/>
  <c r="P2524" i="25"/>
  <c r="Q2524" i="25" s="1"/>
  <c r="P2525" i="25"/>
  <c r="Q2525" i="25" s="1"/>
  <c r="P2526" i="25"/>
  <c r="Q2526" i="25" s="1"/>
  <c r="P2527" i="25"/>
  <c r="Q2527" i="25" s="1"/>
  <c r="P2528" i="25"/>
  <c r="Q2528" i="25" s="1"/>
  <c r="P2529" i="25"/>
  <c r="Q2529" i="25" s="1"/>
  <c r="P2530" i="25"/>
  <c r="Q2530" i="25" s="1"/>
  <c r="P2531" i="25"/>
  <c r="Q2531" i="25" s="1"/>
  <c r="P2532" i="25"/>
  <c r="Q2532" i="25" s="1"/>
  <c r="P2533" i="25"/>
  <c r="Q2533" i="25" s="1"/>
  <c r="P2534" i="25"/>
  <c r="Q2534" i="25" s="1"/>
  <c r="P2535" i="25"/>
  <c r="Q2535" i="25" s="1"/>
  <c r="P2536" i="25"/>
  <c r="Q2536" i="25" s="1"/>
  <c r="P2537" i="25"/>
  <c r="Q2537" i="25" s="1"/>
  <c r="P2538" i="25"/>
  <c r="Q2538" i="25" s="1"/>
  <c r="P2539" i="25"/>
  <c r="Q2539" i="25" s="1"/>
  <c r="P2540" i="25"/>
  <c r="Q2540" i="25" s="1"/>
  <c r="P2541" i="25"/>
  <c r="Q2541" i="25" s="1"/>
  <c r="P2542" i="25"/>
  <c r="Q2542" i="25" s="1"/>
  <c r="P2543" i="25"/>
  <c r="Q2543" i="25" s="1"/>
  <c r="P2544" i="25"/>
  <c r="Q2544" i="25" s="1"/>
  <c r="P2545" i="25"/>
  <c r="Q2545" i="25" s="1"/>
  <c r="P2546" i="25"/>
  <c r="Q2546" i="25" s="1"/>
  <c r="P2547" i="25"/>
  <c r="Q2547" i="25" s="1"/>
  <c r="P2548" i="25"/>
  <c r="Q2548" i="25" s="1"/>
  <c r="P2549" i="25"/>
  <c r="Q2549" i="25" s="1"/>
  <c r="P2550" i="25"/>
  <c r="Q2550" i="25" s="1"/>
  <c r="P2551" i="25"/>
  <c r="Q2551" i="25" s="1"/>
  <c r="P2552" i="25"/>
  <c r="Q2552" i="25" s="1"/>
  <c r="P2553" i="25"/>
  <c r="Q2553" i="25" s="1"/>
  <c r="P2554" i="25"/>
  <c r="Q2554" i="25" s="1"/>
  <c r="P2555" i="25"/>
  <c r="Q2555" i="25" s="1"/>
  <c r="P2556" i="25"/>
  <c r="Q2556" i="25" s="1"/>
  <c r="P2557" i="25"/>
  <c r="Q2557" i="25" s="1"/>
  <c r="P2558" i="25"/>
  <c r="Q2558" i="25" s="1"/>
  <c r="P2559" i="25"/>
  <c r="Q2559" i="25" s="1"/>
  <c r="P2560" i="25"/>
  <c r="Q2560" i="25" s="1"/>
  <c r="P2561" i="25"/>
  <c r="Q2561" i="25" s="1"/>
  <c r="P2562" i="25"/>
  <c r="Q2562" i="25" s="1"/>
  <c r="P2563" i="25"/>
  <c r="Q2563" i="25" s="1"/>
  <c r="P2564" i="25"/>
  <c r="Q2564" i="25" s="1"/>
  <c r="P2565" i="25"/>
  <c r="Q2565" i="25" s="1"/>
  <c r="P2566" i="25"/>
  <c r="Q2566" i="25" s="1"/>
  <c r="P2567" i="25"/>
  <c r="Q2567" i="25" s="1"/>
  <c r="P2568" i="25"/>
  <c r="Q2568" i="25" s="1"/>
  <c r="P2569" i="25"/>
  <c r="Q2569" i="25" s="1"/>
  <c r="P2570" i="25"/>
  <c r="Q2570" i="25" s="1"/>
  <c r="P2571" i="25"/>
  <c r="Q2571" i="25" s="1"/>
  <c r="P2572" i="25"/>
  <c r="Q2572" i="25" s="1"/>
  <c r="P2573" i="25"/>
  <c r="Q2573" i="25" s="1"/>
  <c r="P2574" i="25"/>
  <c r="Q2574" i="25" s="1"/>
  <c r="P2575" i="25"/>
  <c r="Q2575" i="25" s="1"/>
  <c r="P2576" i="25"/>
  <c r="Q2576" i="25" s="1"/>
  <c r="P2577" i="25"/>
  <c r="Q2577" i="25" s="1"/>
  <c r="P2578" i="25"/>
  <c r="Q2578" i="25" s="1"/>
  <c r="P2579" i="25"/>
  <c r="Q2579" i="25" s="1"/>
  <c r="P2580" i="25"/>
  <c r="Q2580" i="25" s="1"/>
  <c r="P2581" i="25"/>
  <c r="Q2581" i="25" s="1"/>
  <c r="P2582" i="25"/>
  <c r="Q2582" i="25" s="1"/>
  <c r="P2583" i="25"/>
  <c r="Q2583" i="25" s="1"/>
  <c r="P2584" i="25"/>
  <c r="Q2584" i="25" s="1"/>
  <c r="P2585" i="25"/>
  <c r="Q2585" i="25" s="1"/>
  <c r="P2586" i="25"/>
  <c r="Q2586" i="25" s="1"/>
  <c r="P2587" i="25"/>
  <c r="Q2587" i="25" s="1"/>
  <c r="P2588" i="25"/>
  <c r="Q2588" i="25" s="1"/>
  <c r="P2589" i="25"/>
  <c r="Q2589" i="25" s="1"/>
  <c r="P2590" i="25"/>
  <c r="Q2590" i="25" s="1"/>
  <c r="P2591" i="25"/>
  <c r="Q2591" i="25" s="1"/>
  <c r="P2592" i="25"/>
  <c r="Q2592" i="25" s="1"/>
  <c r="P2593" i="25"/>
  <c r="Q2593" i="25" s="1"/>
  <c r="P2594" i="25"/>
  <c r="Q2594" i="25" s="1"/>
  <c r="P2595" i="25"/>
  <c r="Q2595" i="25" s="1"/>
  <c r="P2596" i="25"/>
  <c r="Q2596" i="25" s="1"/>
  <c r="P2597" i="25"/>
  <c r="Q2597" i="25" s="1"/>
  <c r="P2598" i="25"/>
  <c r="Q2598" i="25" s="1"/>
  <c r="P2599" i="25"/>
  <c r="Q2599" i="25" s="1"/>
  <c r="P2600" i="25"/>
  <c r="Q2600" i="25" s="1"/>
  <c r="P2601" i="25"/>
  <c r="Q2601" i="25" s="1"/>
  <c r="P2602" i="25"/>
  <c r="Q2602" i="25" s="1"/>
  <c r="P2603" i="25"/>
  <c r="Q2603" i="25" s="1"/>
  <c r="P2604" i="25"/>
  <c r="Q2604" i="25" s="1"/>
  <c r="P2605" i="25"/>
  <c r="Q2605" i="25" s="1"/>
  <c r="P2606" i="25"/>
  <c r="Q2606" i="25" s="1"/>
  <c r="P2607" i="25"/>
  <c r="Q2607" i="25" s="1"/>
  <c r="P2608" i="25"/>
  <c r="Q2608" i="25" s="1"/>
  <c r="P2609" i="25"/>
  <c r="Q2609" i="25" s="1"/>
  <c r="P2610" i="25"/>
  <c r="Q2610" i="25" s="1"/>
  <c r="P2611" i="25"/>
  <c r="Q2611" i="25" s="1"/>
  <c r="P2612" i="25"/>
  <c r="Q2612" i="25" s="1"/>
  <c r="P2613" i="25"/>
  <c r="Q2613" i="25" s="1"/>
  <c r="P2614" i="25"/>
  <c r="Q2614" i="25" s="1"/>
  <c r="P2615" i="25"/>
  <c r="Q2615" i="25" s="1"/>
  <c r="P2616" i="25"/>
  <c r="Q2616" i="25" s="1"/>
  <c r="P2617" i="25"/>
  <c r="Q2617" i="25" s="1"/>
  <c r="P2618" i="25"/>
  <c r="Q2618" i="25" s="1"/>
  <c r="P2619" i="25"/>
  <c r="Q2619" i="25" s="1"/>
  <c r="P2620" i="25"/>
  <c r="Q2620" i="25" s="1"/>
  <c r="P2621" i="25"/>
  <c r="Q2621" i="25" s="1"/>
  <c r="P2622" i="25"/>
  <c r="Q2622" i="25" s="1"/>
  <c r="P2623" i="25"/>
  <c r="Q2623" i="25" s="1"/>
  <c r="P2624" i="25"/>
  <c r="Q2624" i="25" s="1"/>
  <c r="P2625" i="25"/>
  <c r="Q2625" i="25" s="1"/>
  <c r="P2626" i="25"/>
  <c r="Q2626" i="25" s="1"/>
  <c r="P2627" i="25"/>
  <c r="Q2627" i="25" s="1"/>
  <c r="P2628" i="25"/>
  <c r="Q2628" i="25" s="1"/>
  <c r="P2629" i="25"/>
  <c r="Q2629" i="25" s="1"/>
  <c r="P2630" i="25"/>
  <c r="Q2630" i="25" s="1"/>
  <c r="P2631" i="25"/>
  <c r="Q2631" i="25" s="1"/>
  <c r="P2632" i="25"/>
  <c r="Q2632" i="25" s="1"/>
  <c r="P2633" i="25"/>
  <c r="Q2633" i="25" s="1"/>
  <c r="P2634" i="25"/>
  <c r="Q2634" i="25" s="1"/>
  <c r="P2635" i="25"/>
  <c r="Q2635" i="25" s="1"/>
  <c r="P2636" i="25"/>
  <c r="Q2636" i="25" s="1"/>
  <c r="P2637" i="25"/>
  <c r="Q2637" i="25" s="1"/>
  <c r="P2638" i="25"/>
  <c r="Q2638" i="25" s="1"/>
  <c r="P2639" i="25"/>
  <c r="Q2639" i="25" s="1"/>
  <c r="P2640" i="25"/>
  <c r="Q2640" i="25" s="1"/>
  <c r="P2641" i="25"/>
  <c r="Q2641" i="25" s="1"/>
  <c r="P2642" i="25"/>
  <c r="Q2642" i="25" s="1"/>
  <c r="P2643" i="25"/>
  <c r="Q2643" i="25" s="1"/>
  <c r="P2644" i="25"/>
  <c r="Q2644" i="25" s="1"/>
  <c r="P2645" i="25"/>
  <c r="Q2645" i="25" s="1"/>
  <c r="P2646" i="25"/>
  <c r="Q2646" i="25" s="1"/>
  <c r="P2647" i="25"/>
  <c r="Q2647" i="25" s="1"/>
  <c r="P2648" i="25"/>
  <c r="Q2648" i="25" s="1"/>
  <c r="P2649" i="25"/>
  <c r="Q2649" i="25" s="1"/>
  <c r="P2650" i="25"/>
  <c r="Q2650" i="25" s="1"/>
  <c r="P2651" i="25"/>
  <c r="Q2651" i="25" s="1"/>
  <c r="P2652" i="25"/>
  <c r="Q2652" i="25" s="1"/>
  <c r="P2653" i="25"/>
  <c r="Q2653" i="25" s="1"/>
  <c r="P2654" i="25"/>
  <c r="Q2654" i="25" s="1"/>
  <c r="P2655" i="25"/>
  <c r="Q2655" i="25" s="1"/>
  <c r="P2656" i="25"/>
  <c r="Q2656" i="25" s="1"/>
  <c r="P2657" i="25"/>
  <c r="Q2657" i="25" s="1"/>
  <c r="P2658" i="25"/>
  <c r="Q2658" i="25" s="1"/>
  <c r="P2659" i="25"/>
  <c r="Q2659" i="25" s="1"/>
  <c r="P2660" i="25"/>
  <c r="Q2660" i="25" s="1"/>
  <c r="P2661" i="25"/>
  <c r="Q2661" i="25" s="1"/>
  <c r="P2662" i="25"/>
  <c r="Q2662" i="25" s="1"/>
  <c r="P2663" i="25"/>
  <c r="Q2663" i="25" s="1"/>
  <c r="P2664" i="25"/>
  <c r="Q2664" i="25" s="1"/>
  <c r="P2665" i="25"/>
  <c r="Q2665" i="25" s="1"/>
  <c r="P2666" i="25"/>
  <c r="Q2666" i="25" s="1"/>
  <c r="P2667" i="25"/>
  <c r="Q2667" i="25" s="1"/>
  <c r="P2668" i="25"/>
  <c r="Q2668" i="25" s="1"/>
  <c r="P2669" i="25"/>
  <c r="Q2669" i="25" s="1"/>
  <c r="P2670" i="25"/>
  <c r="Q2670" i="25" s="1"/>
  <c r="P2671" i="25"/>
  <c r="Q2671" i="25" s="1"/>
  <c r="P2672" i="25"/>
  <c r="Q2672" i="25" s="1"/>
  <c r="P2673" i="25"/>
  <c r="Q2673" i="25" s="1"/>
  <c r="P2674" i="25"/>
  <c r="Q2674" i="25" s="1"/>
  <c r="P2675" i="25"/>
  <c r="Q2675" i="25" s="1"/>
  <c r="P2676" i="25"/>
  <c r="Q2676" i="25" s="1"/>
  <c r="P2677" i="25"/>
  <c r="Q2677" i="25" s="1"/>
  <c r="P2678" i="25"/>
  <c r="Q2678" i="25" s="1"/>
  <c r="P2679" i="25"/>
  <c r="Q2679" i="25" s="1"/>
  <c r="P2680" i="25"/>
  <c r="Q2680" i="25" s="1"/>
  <c r="P2681" i="25"/>
  <c r="Q2681" i="25" s="1"/>
  <c r="P2682" i="25"/>
  <c r="Q2682" i="25" s="1"/>
  <c r="P2683" i="25"/>
  <c r="Q2683" i="25" s="1"/>
  <c r="P2684" i="25"/>
  <c r="Q2684" i="25" s="1"/>
  <c r="P2685" i="25"/>
  <c r="Q2685" i="25" s="1"/>
  <c r="P2686" i="25"/>
  <c r="Q2686" i="25" s="1"/>
  <c r="P2687" i="25"/>
  <c r="Q2687" i="25" s="1"/>
  <c r="P2688" i="25"/>
  <c r="Q2688" i="25" s="1"/>
  <c r="P2689" i="25"/>
  <c r="Q2689" i="25" s="1"/>
  <c r="P2690" i="25"/>
  <c r="Q2690" i="25" s="1"/>
  <c r="P2691" i="25"/>
  <c r="Q2691" i="25" s="1"/>
  <c r="P2692" i="25"/>
  <c r="Q2692" i="25" s="1"/>
  <c r="P2693" i="25"/>
  <c r="Q2693" i="25" s="1"/>
  <c r="P2694" i="25"/>
  <c r="Q2694" i="25" s="1"/>
  <c r="P2695" i="25"/>
  <c r="Q2695" i="25" s="1"/>
  <c r="P2696" i="25"/>
  <c r="Q2696" i="25" s="1"/>
  <c r="P2697" i="25"/>
  <c r="Q2697" i="25" s="1"/>
  <c r="P2698" i="25"/>
  <c r="Q2698" i="25" s="1"/>
  <c r="P2699" i="25"/>
  <c r="Q2699" i="25" s="1"/>
  <c r="P2700" i="25"/>
  <c r="Q2700" i="25" s="1"/>
  <c r="P2701" i="25"/>
  <c r="Q2701" i="25" s="1"/>
  <c r="P2702" i="25"/>
  <c r="Q2702" i="25" s="1"/>
  <c r="P2703" i="25"/>
  <c r="Q2703" i="25" s="1"/>
  <c r="P2704" i="25"/>
  <c r="Q2704" i="25" s="1"/>
  <c r="P2705" i="25"/>
  <c r="Q2705" i="25" s="1"/>
  <c r="P2706" i="25"/>
  <c r="Q2706" i="25" s="1"/>
  <c r="P2707" i="25"/>
  <c r="Q2707" i="25" s="1"/>
  <c r="P2708" i="25"/>
  <c r="Q2708" i="25" s="1"/>
  <c r="P2709" i="25"/>
  <c r="Q2709" i="25" s="1"/>
  <c r="P2710" i="25"/>
  <c r="Q2710" i="25" s="1"/>
  <c r="P2711" i="25"/>
  <c r="Q2711" i="25" s="1"/>
  <c r="P2712" i="25"/>
  <c r="Q2712" i="25" s="1"/>
  <c r="P2713" i="25"/>
  <c r="Q2713" i="25" s="1"/>
  <c r="P2714" i="25"/>
  <c r="Q2714" i="25" s="1"/>
  <c r="P2715" i="25"/>
  <c r="Q2715" i="25" s="1"/>
  <c r="P2716" i="25"/>
  <c r="Q2716" i="25" s="1"/>
  <c r="P2717" i="25"/>
  <c r="Q2717" i="25" s="1"/>
  <c r="P2718" i="25"/>
  <c r="Q2718" i="25" s="1"/>
  <c r="P2719" i="25"/>
  <c r="Q2719" i="25" s="1"/>
  <c r="P2720" i="25"/>
  <c r="Q2720" i="25" s="1"/>
  <c r="P2721" i="25"/>
  <c r="Q2721" i="25" s="1"/>
  <c r="P2722" i="25"/>
  <c r="Q2722" i="25" s="1"/>
  <c r="P2723" i="25"/>
  <c r="Q2723" i="25" s="1"/>
  <c r="P2724" i="25"/>
  <c r="Q2724" i="25" s="1"/>
  <c r="P2725" i="25"/>
  <c r="Q2725" i="25" s="1"/>
  <c r="P2726" i="25"/>
  <c r="Q2726" i="25" s="1"/>
  <c r="P2727" i="25"/>
  <c r="Q2727" i="25" s="1"/>
  <c r="P2728" i="25"/>
  <c r="Q2728" i="25" s="1"/>
  <c r="P2729" i="25"/>
  <c r="Q2729" i="25" s="1"/>
  <c r="P2730" i="25"/>
  <c r="Q2730" i="25" s="1"/>
  <c r="P2731" i="25"/>
  <c r="Q2731" i="25" s="1"/>
  <c r="P2732" i="25"/>
  <c r="Q2732" i="25" s="1"/>
  <c r="P2733" i="25"/>
  <c r="Q2733" i="25" s="1"/>
  <c r="P2734" i="25"/>
  <c r="Q2734" i="25" s="1"/>
  <c r="P2735" i="25"/>
  <c r="Q2735" i="25" s="1"/>
  <c r="P2736" i="25"/>
  <c r="Q2736" i="25" s="1"/>
  <c r="P2737" i="25"/>
  <c r="Q2737" i="25" s="1"/>
  <c r="P2738" i="25"/>
  <c r="Q2738" i="25" s="1"/>
  <c r="P2739" i="25"/>
  <c r="Q2739" i="25" s="1"/>
  <c r="P2740" i="25"/>
  <c r="Q2740" i="25" s="1"/>
  <c r="P2741" i="25"/>
  <c r="Q2741" i="25" s="1"/>
  <c r="P2742" i="25"/>
  <c r="Q2742" i="25" s="1"/>
  <c r="P2743" i="25"/>
  <c r="Q2743" i="25" s="1"/>
  <c r="P2744" i="25"/>
  <c r="Q2744" i="25" s="1"/>
  <c r="P2745" i="25"/>
  <c r="Q2745" i="25" s="1"/>
  <c r="P2746" i="25"/>
  <c r="Q2746" i="25" s="1"/>
  <c r="P2747" i="25"/>
  <c r="Q2747" i="25" s="1"/>
  <c r="P2748" i="25"/>
  <c r="Q2748" i="25" s="1"/>
  <c r="P2749" i="25"/>
  <c r="Q2749" i="25" s="1"/>
  <c r="P2750" i="25"/>
  <c r="Q2750" i="25" s="1"/>
  <c r="P2751" i="25"/>
  <c r="Q2751" i="25" s="1"/>
  <c r="P2752" i="25"/>
  <c r="Q2752" i="25" s="1"/>
  <c r="P2753" i="25"/>
  <c r="Q2753" i="25" s="1"/>
  <c r="P2754" i="25"/>
  <c r="Q2754" i="25" s="1"/>
  <c r="P2755" i="25"/>
  <c r="Q2755" i="25" s="1"/>
  <c r="P2756" i="25"/>
  <c r="Q2756" i="25" s="1"/>
  <c r="P2757" i="25"/>
  <c r="Q2757" i="25" s="1"/>
  <c r="P2758" i="25"/>
  <c r="Q2758" i="25" s="1"/>
  <c r="P2759" i="25"/>
  <c r="Q2759" i="25" s="1"/>
  <c r="P2760" i="25"/>
  <c r="Q2760" i="25" s="1"/>
  <c r="P2761" i="25"/>
  <c r="Q2761" i="25" s="1"/>
  <c r="P2762" i="25"/>
  <c r="Q2762" i="25" s="1"/>
  <c r="P2763" i="25"/>
  <c r="Q2763" i="25" s="1"/>
  <c r="P2764" i="25"/>
  <c r="Q2764" i="25" s="1"/>
  <c r="P2765" i="25"/>
  <c r="Q2765" i="25" s="1"/>
  <c r="P2766" i="25"/>
  <c r="Q2766" i="25" s="1"/>
  <c r="P2767" i="25"/>
  <c r="Q2767" i="25" s="1"/>
  <c r="P2768" i="25"/>
  <c r="Q2768" i="25" s="1"/>
  <c r="P2769" i="25"/>
  <c r="Q2769" i="25" s="1"/>
  <c r="P2770" i="25"/>
  <c r="Q2770" i="25" s="1"/>
  <c r="P2771" i="25"/>
  <c r="Q2771" i="25" s="1"/>
  <c r="P2772" i="25"/>
  <c r="Q2772" i="25" s="1"/>
  <c r="P2773" i="25"/>
  <c r="Q2773" i="25" s="1"/>
  <c r="P2774" i="25"/>
  <c r="Q2774" i="25" s="1"/>
  <c r="P2775" i="25"/>
  <c r="Q2775" i="25" s="1"/>
  <c r="P2776" i="25"/>
  <c r="Q2776" i="25" s="1"/>
  <c r="P2777" i="25"/>
  <c r="Q2777" i="25" s="1"/>
  <c r="P2778" i="25"/>
  <c r="Q2778" i="25" s="1"/>
  <c r="P2779" i="25"/>
  <c r="Q2779" i="25" s="1"/>
  <c r="P2780" i="25"/>
  <c r="Q2780" i="25" s="1"/>
  <c r="P2781" i="25"/>
  <c r="Q2781" i="25" s="1"/>
  <c r="P2782" i="25"/>
  <c r="Q2782" i="25" s="1"/>
  <c r="P2783" i="25"/>
  <c r="Q2783" i="25" s="1"/>
  <c r="P2784" i="25"/>
  <c r="Q2784" i="25" s="1"/>
  <c r="P2785" i="25"/>
  <c r="Q2785" i="25" s="1"/>
  <c r="P2786" i="25"/>
  <c r="Q2786" i="25" s="1"/>
  <c r="P2787" i="25"/>
  <c r="Q2787" i="25" s="1"/>
  <c r="P2788" i="25"/>
  <c r="Q2788" i="25" s="1"/>
  <c r="P2789" i="25"/>
  <c r="Q2789" i="25" s="1"/>
  <c r="P2790" i="25"/>
  <c r="Q2790" i="25" s="1"/>
  <c r="P2791" i="25"/>
  <c r="Q2791" i="25" s="1"/>
  <c r="P2792" i="25"/>
  <c r="Q2792" i="25" s="1"/>
  <c r="P2793" i="25"/>
  <c r="Q2793" i="25" s="1"/>
  <c r="P2794" i="25"/>
  <c r="Q2794" i="25" s="1"/>
  <c r="P2795" i="25"/>
  <c r="Q2795" i="25" s="1"/>
  <c r="P2796" i="25"/>
  <c r="Q2796" i="25" s="1"/>
  <c r="P2797" i="25"/>
  <c r="Q2797" i="25" s="1"/>
  <c r="P2798" i="25"/>
  <c r="Q2798" i="25" s="1"/>
  <c r="P2799" i="25"/>
  <c r="Q2799" i="25" s="1"/>
  <c r="P2800" i="25"/>
  <c r="Q2800" i="25" s="1"/>
  <c r="P2801" i="25"/>
  <c r="Q2801" i="25" s="1"/>
  <c r="P2802" i="25"/>
  <c r="Q2802" i="25" s="1"/>
  <c r="P2803" i="25"/>
  <c r="Q2803" i="25" s="1"/>
  <c r="P2804" i="25"/>
  <c r="Q2804" i="25" s="1"/>
  <c r="P2805" i="25"/>
  <c r="Q2805" i="25" s="1"/>
  <c r="P2806" i="25"/>
  <c r="Q2806" i="25" s="1"/>
  <c r="P2807" i="25"/>
  <c r="Q2807" i="25" s="1"/>
  <c r="P2808" i="25"/>
  <c r="Q2808" i="25" s="1"/>
  <c r="P2809" i="25"/>
  <c r="Q2809" i="25" s="1"/>
  <c r="P2810" i="25"/>
  <c r="Q2810" i="25" s="1"/>
  <c r="P2811" i="25"/>
  <c r="Q2811" i="25" s="1"/>
  <c r="P2812" i="25"/>
  <c r="Q2812" i="25" s="1"/>
  <c r="P2813" i="25"/>
  <c r="Q2813" i="25" s="1"/>
  <c r="P2814" i="25"/>
  <c r="Q2814" i="25" s="1"/>
  <c r="P2815" i="25"/>
  <c r="Q2815" i="25" s="1"/>
  <c r="P2816" i="25"/>
  <c r="Q2816" i="25" s="1"/>
  <c r="P2817" i="25"/>
  <c r="Q2817" i="25" s="1"/>
  <c r="P2818" i="25"/>
  <c r="Q2818" i="25" s="1"/>
  <c r="P2819" i="25"/>
  <c r="Q2819" i="25" s="1"/>
  <c r="P2820" i="25"/>
  <c r="Q2820" i="25" s="1"/>
  <c r="P2821" i="25"/>
  <c r="Q2821" i="25" s="1"/>
  <c r="P2822" i="25"/>
  <c r="Q2822" i="25" s="1"/>
  <c r="P2823" i="25"/>
  <c r="Q2823" i="25" s="1"/>
  <c r="P2824" i="25"/>
  <c r="Q2824" i="25" s="1"/>
  <c r="P2825" i="25"/>
  <c r="Q2825" i="25" s="1"/>
  <c r="P2826" i="25"/>
  <c r="Q2826" i="25" s="1"/>
  <c r="P2827" i="25"/>
  <c r="Q2827" i="25" s="1"/>
  <c r="P2828" i="25"/>
  <c r="Q2828" i="25" s="1"/>
  <c r="P2829" i="25"/>
  <c r="Q2829" i="25" s="1"/>
  <c r="P2830" i="25"/>
  <c r="Q2830" i="25" s="1"/>
  <c r="P2831" i="25"/>
  <c r="Q2831" i="25" s="1"/>
  <c r="P2832" i="25"/>
  <c r="Q2832" i="25" s="1"/>
  <c r="P2833" i="25"/>
  <c r="Q2833" i="25" s="1"/>
  <c r="P2834" i="25"/>
  <c r="Q2834" i="25" s="1"/>
  <c r="P2835" i="25"/>
  <c r="Q2835" i="25" s="1"/>
  <c r="P2836" i="25"/>
  <c r="Q2836" i="25" s="1"/>
  <c r="P2837" i="25"/>
  <c r="Q2837" i="25" s="1"/>
  <c r="P2838" i="25"/>
  <c r="Q2838" i="25" s="1"/>
  <c r="P2839" i="25"/>
  <c r="Q2839" i="25" s="1"/>
  <c r="P2840" i="25"/>
  <c r="Q2840" i="25" s="1"/>
  <c r="P2841" i="25"/>
  <c r="Q2841" i="25" s="1"/>
  <c r="P2842" i="25"/>
  <c r="Q2842" i="25" s="1"/>
  <c r="P2843" i="25"/>
  <c r="Q2843" i="25" s="1"/>
  <c r="P2844" i="25"/>
  <c r="Q2844" i="25" s="1"/>
  <c r="P2845" i="25"/>
  <c r="Q2845" i="25" s="1"/>
  <c r="P2846" i="25"/>
  <c r="Q2846" i="25" s="1"/>
  <c r="P2847" i="25"/>
  <c r="Q2847" i="25" s="1"/>
  <c r="P2848" i="25"/>
  <c r="Q2848" i="25" s="1"/>
  <c r="P2849" i="25"/>
  <c r="Q2849" i="25" s="1"/>
  <c r="P2850" i="25"/>
  <c r="Q2850" i="25" s="1"/>
  <c r="P2851" i="25"/>
  <c r="Q2851" i="25" s="1"/>
  <c r="P2852" i="25"/>
  <c r="Q2852" i="25" s="1"/>
  <c r="P2853" i="25"/>
  <c r="Q2853" i="25" s="1"/>
  <c r="P2854" i="25"/>
  <c r="Q2854" i="25" s="1"/>
  <c r="P2855" i="25"/>
  <c r="Q2855" i="25" s="1"/>
  <c r="P2856" i="25"/>
  <c r="Q2856" i="25" s="1"/>
  <c r="P2857" i="25"/>
  <c r="Q2857" i="25" s="1"/>
  <c r="P2858" i="25"/>
  <c r="Q2858" i="25" s="1"/>
  <c r="P2859" i="25"/>
  <c r="Q2859" i="25" s="1"/>
  <c r="P2860" i="25"/>
  <c r="Q2860" i="25" s="1"/>
  <c r="P2861" i="25"/>
  <c r="Q2861" i="25" s="1"/>
  <c r="P2862" i="25"/>
  <c r="Q2862" i="25" s="1"/>
  <c r="P2863" i="25"/>
  <c r="Q2863" i="25" s="1"/>
  <c r="P2864" i="25"/>
  <c r="Q2864" i="25" s="1"/>
  <c r="P2865" i="25"/>
  <c r="Q2865" i="25" s="1"/>
  <c r="P2866" i="25"/>
  <c r="Q2866" i="25" s="1"/>
  <c r="P2867" i="25"/>
  <c r="Q2867" i="25" s="1"/>
  <c r="P2868" i="25"/>
  <c r="Q2868" i="25" s="1"/>
  <c r="P2869" i="25"/>
  <c r="Q2869" i="25" s="1"/>
  <c r="P2870" i="25"/>
  <c r="Q2870" i="25" s="1"/>
  <c r="P2871" i="25"/>
  <c r="Q2871" i="25" s="1"/>
  <c r="P2872" i="25"/>
  <c r="Q2872" i="25" s="1"/>
  <c r="P2873" i="25"/>
  <c r="Q2873" i="25" s="1"/>
  <c r="P2874" i="25"/>
  <c r="Q2874" i="25" s="1"/>
  <c r="P2875" i="25"/>
  <c r="Q2875" i="25" s="1"/>
  <c r="P2876" i="25"/>
  <c r="Q2876" i="25" s="1"/>
  <c r="P2877" i="25"/>
  <c r="Q2877" i="25" s="1"/>
  <c r="P2878" i="25"/>
  <c r="Q2878" i="25" s="1"/>
  <c r="P2879" i="25"/>
  <c r="Q2879" i="25" s="1"/>
  <c r="P2880" i="25"/>
  <c r="Q2880" i="25" s="1"/>
  <c r="P2881" i="25"/>
  <c r="Q2881" i="25" s="1"/>
  <c r="P2882" i="25"/>
  <c r="Q2882" i="25" s="1"/>
  <c r="P2883" i="25"/>
  <c r="Q2883" i="25" s="1"/>
  <c r="P2884" i="25"/>
  <c r="Q2884" i="25" s="1"/>
  <c r="P2885" i="25"/>
  <c r="Q2885" i="25" s="1"/>
  <c r="P2886" i="25"/>
  <c r="Q2886" i="25" s="1"/>
  <c r="P2887" i="25"/>
  <c r="Q2887" i="25" s="1"/>
  <c r="P2888" i="25"/>
  <c r="Q2888" i="25" s="1"/>
  <c r="P2889" i="25"/>
  <c r="Q2889" i="25" s="1"/>
  <c r="P2890" i="25"/>
  <c r="Q2890" i="25" s="1"/>
  <c r="P2891" i="25"/>
  <c r="Q2891" i="25" s="1"/>
  <c r="P2892" i="25"/>
  <c r="Q2892" i="25" s="1"/>
  <c r="P2893" i="25"/>
  <c r="Q2893" i="25" s="1"/>
  <c r="P2894" i="25"/>
  <c r="Q2894" i="25" s="1"/>
  <c r="P2895" i="25"/>
  <c r="Q2895" i="25" s="1"/>
  <c r="P2896" i="25"/>
  <c r="Q2896" i="25" s="1"/>
  <c r="P2897" i="25"/>
  <c r="Q2897" i="25" s="1"/>
  <c r="P2898" i="25"/>
  <c r="Q2898" i="25" s="1"/>
  <c r="P2899" i="25"/>
  <c r="Q2899" i="25" s="1"/>
  <c r="P2900" i="25"/>
  <c r="Q2900" i="25" s="1"/>
  <c r="P2901" i="25"/>
  <c r="Q2901" i="25" s="1"/>
  <c r="P2902" i="25"/>
  <c r="Q2902" i="25" s="1"/>
  <c r="P2903" i="25"/>
  <c r="Q2903" i="25" s="1"/>
  <c r="P2904" i="25"/>
  <c r="Q2904" i="25" s="1"/>
  <c r="P2905" i="25"/>
  <c r="Q2905" i="25" s="1"/>
  <c r="P2906" i="25"/>
  <c r="Q2906" i="25" s="1"/>
  <c r="P2907" i="25"/>
  <c r="Q2907" i="25" s="1"/>
  <c r="P2908" i="25"/>
  <c r="Q2908" i="25" s="1"/>
  <c r="P2909" i="25"/>
  <c r="Q2909" i="25" s="1"/>
  <c r="P2910" i="25"/>
  <c r="Q2910" i="25" s="1"/>
  <c r="P2911" i="25"/>
  <c r="Q2911" i="25" s="1"/>
  <c r="P2912" i="25"/>
  <c r="Q2912" i="25" s="1"/>
  <c r="P2913" i="25"/>
  <c r="Q2913" i="25" s="1"/>
  <c r="P2914" i="25"/>
  <c r="Q2914" i="25" s="1"/>
  <c r="P2915" i="25"/>
  <c r="Q2915" i="25" s="1"/>
  <c r="P2916" i="25"/>
  <c r="Q2916" i="25" s="1"/>
  <c r="P2917" i="25"/>
  <c r="Q2917" i="25" s="1"/>
  <c r="P2918" i="25"/>
  <c r="Q2918" i="25" s="1"/>
  <c r="P2919" i="25"/>
  <c r="Q2919" i="25" s="1"/>
  <c r="P2920" i="25"/>
  <c r="Q2920" i="25" s="1"/>
  <c r="P2921" i="25"/>
  <c r="Q2921" i="25" s="1"/>
  <c r="P2922" i="25"/>
  <c r="Q2922" i="25" s="1"/>
  <c r="P2923" i="25"/>
  <c r="Q2923" i="25" s="1"/>
  <c r="P2924" i="25"/>
  <c r="Q2924" i="25" s="1"/>
  <c r="P2925" i="25"/>
  <c r="Q2925" i="25" s="1"/>
  <c r="P2926" i="25"/>
  <c r="Q2926" i="25" s="1"/>
  <c r="P2927" i="25"/>
  <c r="Q2927" i="25" s="1"/>
  <c r="P2928" i="25"/>
  <c r="Q2928" i="25" s="1"/>
  <c r="P2929" i="25"/>
  <c r="Q2929" i="25" s="1"/>
  <c r="P2930" i="25"/>
  <c r="Q2930" i="25" s="1"/>
  <c r="P2931" i="25"/>
  <c r="Q2931" i="25" s="1"/>
  <c r="P2932" i="25"/>
  <c r="Q2932" i="25" s="1"/>
  <c r="P2933" i="25"/>
  <c r="Q2933" i="25" s="1"/>
  <c r="P2934" i="25"/>
  <c r="Q2934" i="25" s="1"/>
  <c r="P2935" i="25"/>
  <c r="Q2935" i="25" s="1"/>
  <c r="P2936" i="25"/>
  <c r="Q2936" i="25" s="1"/>
  <c r="P2937" i="25"/>
  <c r="Q2937" i="25" s="1"/>
  <c r="P2938" i="25"/>
  <c r="Q2938" i="25" s="1"/>
  <c r="P2939" i="25"/>
  <c r="Q2939" i="25" s="1"/>
  <c r="P2940" i="25"/>
  <c r="Q2940" i="25" s="1"/>
  <c r="P2941" i="25"/>
  <c r="Q2941" i="25" s="1"/>
  <c r="P2942" i="25"/>
  <c r="Q2942" i="25" s="1"/>
  <c r="P2943" i="25"/>
  <c r="Q2943" i="25" s="1"/>
  <c r="P2944" i="25"/>
  <c r="Q2944" i="25" s="1"/>
  <c r="P2945" i="25"/>
  <c r="Q2945" i="25" s="1"/>
  <c r="P2946" i="25"/>
  <c r="Q2946" i="25" s="1"/>
  <c r="P2947" i="25"/>
  <c r="Q2947" i="25" s="1"/>
  <c r="P2948" i="25"/>
  <c r="Q2948" i="25" s="1"/>
  <c r="P2949" i="25"/>
  <c r="Q2949" i="25" s="1"/>
  <c r="P2950" i="25"/>
  <c r="Q2950" i="25" s="1"/>
  <c r="P2951" i="25"/>
  <c r="Q2951" i="25" s="1"/>
  <c r="P2952" i="25"/>
  <c r="Q2952" i="25" s="1"/>
  <c r="P2953" i="25"/>
  <c r="Q2953" i="25" s="1"/>
  <c r="P2954" i="25"/>
  <c r="Q2954" i="25" s="1"/>
  <c r="P2955" i="25"/>
  <c r="Q2955" i="25" s="1"/>
  <c r="P2956" i="25"/>
  <c r="Q2956" i="25" s="1"/>
  <c r="P2957" i="25"/>
  <c r="Q2957" i="25" s="1"/>
  <c r="P2958" i="25"/>
  <c r="Q2958" i="25" s="1"/>
  <c r="P2959" i="25"/>
  <c r="Q2959" i="25" s="1"/>
  <c r="P2960" i="25"/>
  <c r="Q2960" i="25" s="1"/>
  <c r="P2961" i="25"/>
  <c r="Q2961" i="25" s="1"/>
  <c r="P2962" i="25"/>
  <c r="Q2962" i="25" s="1"/>
  <c r="P2963" i="25"/>
  <c r="Q2963" i="25" s="1"/>
  <c r="P2964" i="25"/>
  <c r="Q2964" i="25" s="1"/>
  <c r="P2965" i="25"/>
  <c r="Q2965" i="25" s="1"/>
  <c r="P2966" i="25"/>
  <c r="Q2966" i="25" s="1"/>
  <c r="P2967" i="25"/>
  <c r="Q2967" i="25" s="1"/>
  <c r="P2968" i="25"/>
  <c r="Q2968" i="25" s="1"/>
  <c r="P2969" i="25"/>
  <c r="Q2969" i="25" s="1"/>
  <c r="P2970" i="25"/>
  <c r="Q2970" i="25" s="1"/>
  <c r="P2971" i="25"/>
  <c r="Q2971" i="25" s="1"/>
  <c r="P2972" i="25"/>
  <c r="Q2972" i="25" s="1"/>
  <c r="P2973" i="25"/>
  <c r="Q2973" i="25" s="1"/>
  <c r="P2974" i="25"/>
  <c r="Q2974" i="25" s="1"/>
  <c r="P2975" i="25"/>
  <c r="Q2975" i="25" s="1"/>
  <c r="P2976" i="25"/>
  <c r="Q2976" i="25" s="1"/>
  <c r="P2977" i="25"/>
  <c r="Q2977" i="25" s="1"/>
  <c r="P2978" i="25"/>
  <c r="Q2978" i="25" s="1"/>
  <c r="P2979" i="25"/>
  <c r="Q2979" i="25" s="1"/>
  <c r="P2980" i="25"/>
  <c r="Q2980" i="25" s="1"/>
  <c r="P2981" i="25"/>
  <c r="Q2981" i="25" s="1"/>
  <c r="P2982" i="25"/>
  <c r="Q2982" i="25" s="1"/>
  <c r="P2983" i="25"/>
  <c r="Q2983" i="25" s="1"/>
  <c r="P2984" i="25"/>
  <c r="Q2984" i="25" s="1"/>
  <c r="P2985" i="25"/>
  <c r="Q2985" i="25" s="1"/>
  <c r="P2986" i="25"/>
  <c r="Q2986" i="25" s="1"/>
  <c r="P2987" i="25"/>
  <c r="Q2987" i="25" s="1"/>
  <c r="P2988" i="25"/>
  <c r="Q2988" i="25" s="1"/>
  <c r="P2989" i="25"/>
  <c r="Q2989" i="25" s="1"/>
  <c r="P2990" i="25"/>
  <c r="Q2990" i="25" s="1"/>
  <c r="P2991" i="25"/>
  <c r="Q2991" i="25" s="1"/>
  <c r="P2992" i="25"/>
  <c r="Q2992" i="25" s="1"/>
  <c r="P2993" i="25"/>
  <c r="Q2993" i="25" s="1"/>
  <c r="P2994" i="25"/>
  <c r="Q2994" i="25" s="1"/>
  <c r="P2995" i="25"/>
  <c r="Q2995" i="25" s="1"/>
  <c r="P2996" i="25"/>
  <c r="Q2996" i="25" s="1"/>
  <c r="P2997" i="25"/>
  <c r="Q2997" i="25" s="1"/>
  <c r="P2998" i="25"/>
  <c r="Q2998" i="25" s="1"/>
  <c r="P2999" i="25"/>
  <c r="Q2999" i="25" s="1"/>
  <c r="P3000" i="25"/>
  <c r="Q3000" i="25" s="1"/>
  <c r="P3001" i="25"/>
  <c r="Q3001" i="25" s="1"/>
  <c r="P3002" i="25"/>
  <c r="Q3002" i="25" s="1"/>
  <c r="P3003" i="25"/>
  <c r="Q3003" i="25" s="1"/>
  <c r="P3004" i="25"/>
  <c r="Q3004" i="25" s="1"/>
  <c r="P3005" i="25"/>
  <c r="Q3005" i="25" s="1"/>
  <c r="P3006" i="25"/>
  <c r="Q3006" i="25" s="1"/>
  <c r="P3007" i="25"/>
  <c r="Q3007" i="25" s="1"/>
  <c r="P3008" i="25"/>
  <c r="Q3008" i="25" s="1"/>
  <c r="P3009" i="25"/>
  <c r="Q3009" i="25" s="1"/>
  <c r="P3010" i="25"/>
  <c r="Q3010" i="25" s="1"/>
  <c r="P3011" i="25"/>
  <c r="Q3011" i="25" s="1"/>
  <c r="P3012" i="25"/>
  <c r="Q3012" i="25" s="1"/>
  <c r="P3013" i="25"/>
  <c r="Q3013" i="25" s="1"/>
  <c r="P3014" i="25"/>
  <c r="Q3014" i="25" s="1"/>
  <c r="P3015" i="25"/>
  <c r="Q3015" i="25" s="1"/>
  <c r="P3016" i="25"/>
  <c r="Q3016" i="25" s="1"/>
  <c r="P3017" i="25"/>
  <c r="Q3017" i="25" s="1"/>
  <c r="P3018" i="25"/>
  <c r="Q3018" i="25" s="1"/>
  <c r="P3019" i="25"/>
  <c r="Q3019" i="25" s="1"/>
  <c r="P3020" i="25"/>
  <c r="Q3020" i="25" s="1"/>
  <c r="P3021" i="25"/>
  <c r="Q3021" i="25" s="1"/>
  <c r="P3022" i="25"/>
  <c r="Q3022" i="25" s="1"/>
  <c r="P3023" i="25"/>
  <c r="Q3023" i="25" s="1"/>
  <c r="P3024" i="25"/>
  <c r="Q3024" i="25" s="1"/>
  <c r="P3025" i="25"/>
  <c r="Q3025" i="25" s="1"/>
  <c r="P3026" i="25"/>
  <c r="Q3026" i="25" s="1"/>
  <c r="P3027" i="25"/>
  <c r="Q3027" i="25" s="1"/>
  <c r="P3028" i="25"/>
  <c r="Q3028" i="25" s="1"/>
  <c r="P3029" i="25"/>
  <c r="Q3029" i="25" s="1"/>
  <c r="P3030" i="25"/>
  <c r="Q3030" i="25" s="1"/>
  <c r="P3031" i="25"/>
  <c r="Q3031" i="25" s="1"/>
  <c r="P3032" i="25"/>
  <c r="Q3032" i="25" s="1"/>
  <c r="P3033" i="25"/>
  <c r="Q3033" i="25" s="1"/>
  <c r="P3034" i="25"/>
  <c r="Q3034" i="25" s="1"/>
  <c r="P3035" i="25"/>
  <c r="Q3035" i="25" s="1"/>
  <c r="P3036" i="25"/>
  <c r="Q3036" i="25" s="1"/>
  <c r="P3037" i="25"/>
  <c r="Q3037" i="25" s="1"/>
  <c r="P3038" i="25"/>
  <c r="Q3038" i="25" s="1"/>
  <c r="P3039" i="25"/>
  <c r="Q3039" i="25" s="1"/>
  <c r="P3040" i="25"/>
  <c r="Q3040" i="25" s="1"/>
  <c r="P3041" i="25"/>
  <c r="Q3041" i="25" s="1"/>
  <c r="P3042" i="25"/>
  <c r="Q3042" i="25" s="1"/>
  <c r="P3043" i="25"/>
  <c r="Q3043" i="25" s="1"/>
  <c r="P3044" i="25"/>
  <c r="Q3044" i="25" s="1"/>
  <c r="P3045" i="25"/>
  <c r="Q3045" i="25" s="1"/>
  <c r="P3046" i="25"/>
  <c r="Q3046" i="25" s="1"/>
  <c r="P3047" i="25"/>
  <c r="Q3047" i="25" s="1"/>
  <c r="P3048" i="25"/>
  <c r="Q3048" i="25" s="1"/>
  <c r="P3049" i="25"/>
  <c r="Q3049" i="25" s="1"/>
  <c r="P3050" i="25"/>
  <c r="Q3050" i="25" s="1"/>
  <c r="P3051" i="25"/>
  <c r="Q3051" i="25" s="1"/>
  <c r="P3052" i="25"/>
  <c r="Q3052" i="25" s="1"/>
  <c r="P3053" i="25"/>
  <c r="Q3053" i="25" s="1"/>
  <c r="P3054" i="25"/>
  <c r="Q3054" i="25" s="1"/>
  <c r="P3055" i="25"/>
  <c r="Q3055" i="25" s="1"/>
  <c r="P3056" i="25"/>
  <c r="Q3056" i="25" s="1"/>
  <c r="P3057" i="25"/>
  <c r="Q3057" i="25" s="1"/>
  <c r="P3058" i="25"/>
  <c r="Q3058" i="25" s="1"/>
  <c r="P3059" i="25"/>
  <c r="Q3059" i="25" s="1"/>
  <c r="P3060" i="25"/>
  <c r="Q3060" i="25" s="1"/>
  <c r="P3061" i="25"/>
  <c r="Q3061" i="25" s="1"/>
  <c r="P3062" i="25"/>
  <c r="Q3062" i="25" s="1"/>
  <c r="P3063" i="25"/>
  <c r="Q3063" i="25" s="1"/>
  <c r="P3064" i="25"/>
  <c r="Q3064" i="25" s="1"/>
  <c r="P3065" i="25"/>
  <c r="Q3065" i="25" s="1"/>
  <c r="P3066" i="25"/>
  <c r="Q3066" i="25" s="1"/>
  <c r="P3067" i="25"/>
  <c r="Q3067" i="25" s="1"/>
  <c r="P3068" i="25"/>
  <c r="Q3068" i="25" s="1"/>
  <c r="P3069" i="25"/>
  <c r="Q3069" i="25" s="1"/>
  <c r="P3070" i="25"/>
  <c r="Q3070" i="25" s="1"/>
  <c r="P3071" i="25"/>
  <c r="Q3071" i="25" s="1"/>
  <c r="P3072" i="25"/>
  <c r="Q3072" i="25" s="1"/>
  <c r="P3073" i="25"/>
  <c r="Q3073" i="25" s="1"/>
  <c r="P3074" i="25"/>
  <c r="Q3074" i="25" s="1"/>
  <c r="P3075" i="25"/>
  <c r="Q3075" i="25" s="1"/>
  <c r="P3076" i="25"/>
  <c r="Q3076" i="25" s="1"/>
  <c r="P3077" i="25"/>
  <c r="Q3077" i="25" s="1"/>
  <c r="P3078" i="25"/>
  <c r="Q3078" i="25" s="1"/>
  <c r="P3079" i="25"/>
  <c r="Q3079" i="25" s="1"/>
  <c r="P3080" i="25"/>
  <c r="Q3080" i="25" s="1"/>
  <c r="P3081" i="25"/>
  <c r="Q3081" i="25" s="1"/>
  <c r="P3082" i="25"/>
  <c r="Q3082" i="25" s="1"/>
  <c r="P3083" i="25"/>
  <c r="Q3083" i="25" s="1"/>
  <c r="P3084" i="25"/>
  <c r="Q3084" i="25" s="1"/>
  <c r="P3085" i="25"/>
  <c r="Q3085" i="25" s="1"/>
  <c r="P3086" i="25"/>
  <c r="Q3086" i="25" s="1"/>
  <c r="P3087" i="25"/>
  <c r="Q3087" i="25" s="1"/>
  <c r="P3088" i="25"/>
  <c r="Q3088" i="25" s="1"/>
  <c r="P3089" i="25"/>
  <c r="Q3089" i="25" s="1"/>
  <c r="P3090" i="25"/>
  <c r="Q3090" i="25" s="1"/>
  <c r="P3091" i="25"/>
  <c r="Q3091" i="25" s="1"/>
  <c r="P3092" i="25"/>
  <c r="Q3092" i="25" s="1"/>
  <c r="P3093" i="25"/>
  <c r="Q3093" i="25" s="1"/>
  <c r="P3094" i="25"/>
  <c r="Q3094" i="25" s="1"/>
  <c r="P3095" i="25"/>
  <c r="Q3095" i="25" s="1"/>
  <c r="P3096" i="25"/>
  <c r="Q3096" i="25" s="1"/>
  <c r="P3097" i="25"/>
  <c r="Q3097" i="25" s="1"/>
  <c r="P3098" i="25"/>
  <c r="Q3098" i="25" s="1"/>
  <c r="P3099" i="25"/>
  <c r="Q3099" i="25" s="1"/>
  <c r="P3100" i="25"/>
  <c r="Q3100" i="25" s="1"/>
  <c r="P3101" i="25"/>
  <c r="Q3101" i="25" s="1"/>
  <c r="P3102" i="25"/>
  <c r="Q3102" i="25" s="1"/>
  <c r="P3103" i="25"/>
  <c r="Q3103" i="25" s="1"/>
  <c r="P3104" i="25"/>
  <c r="Q3104" i="25" s="1"/>
  <c r="P3105" i="25"/>
  <c r="Q3105" i="25" s="1"/>
  <c r="P3106" i="25"/>
  <c r="Q3106" i="25" s="1"/>
  <c r="P3107" i="25"/>
  <c r="Q3107" i="25" s="1"/>
  <c r="P3108" i="25"/>
  <c r="Q3108" i="25" s="1"/>
  <c r="P3109" i="25"/>
  <c r="Q3109" i="25" s="1"/>
  <c r="P3110" i="25"/>
  <c r="Q3110" i="25" s="1"/>
  <c r="P3111" i="25"/>
  <c r="Q3111" i="25" s="1"/>
  <c r="P3112" i="25"/>
  <c r="Q3112" i="25" s="1"/>
  <c r="P3113" i="25"/>
  <c r="Q3113" i="25" s="1"/>
  <c r="P3114" i="25"/>
  <c r="Q3114" i="25" s="1"/>
  <c r="P3115" i="25"/>
  <c r="Q3115" i="25" s="1"/>
  <c r="P3116" i="25"/>
  <c r="Q3116" i="25" s="1"/>
  <c r="P3117" i="25"/>
  <c r="Q3117" i="25" s="1"/>
  <c r="P3118" i="25"/>
  <c r="Q3118" i="25" s="1"/>
  <c r="P3119" i="25"/>
  <c r="Q3119" i="25" s="1"/>
  <c r="P3120" i="25"/>
  <c r="Q3120" i="25" s="1"/>
  <c r="P3121" i="25"/>
  <c r="Q3121" i="25" s="1"/>
  <c r="P3122" i="25"/>
  <c r="Q3122" i="25" s="1"/>
  <c r="P3123" i="25"/>
  <c r="Q3123" i="25" s="1"/>
  <c r="P3124" i="25"/>
  <c r="Q3124" i="25" s="1"/>
  <c r="P3125" i="25"/>
  <c r="Q3125" i="25" s="1"/>
  <c r="P3126" i="25"/>
  <c r="Q3126" i="25" s="1"/>
  <c r="P3127" i="25"/>
  <c r="Q3127" i="25" s="1"/>
  <c r="P3128" i="25"/>
  <c r="Q3128" i="25" s="1"/>
  <c r="P3129" i="25"/>
  <c r="Q3129" i="25" s="1"/>
  <c r="P3130" i="25"/>
  <c r="Q3130" i="25" s="1"/>
  <c r="P3131" i="25"/>
  <c r="Q3131" i="25" s="1"/>
  <c r="P3132" i="25"/>
  <c r="Q3132" i="25" s="1"/>
  <c r="P3133" i="25"/>
  <c r="Q3133" i="25" s="1"/>
  <c r="P3134" i="25"/>
  <c r="Q3134" i="25" s="1"/>
  <c r="P3135" i="25"/>
  <c r="Q3135" i="25" s="1"/>
  <c r="P3136" i="25"/>
  <c r="Q3136" i="25" s="1"/>
  <c r="P3137" i="25"/>
  <c r="Q3137" i="25" s="1"/>
  <c r="P3138" i="25"/>
  <c r="Q3138" i="25" s="1"/>
  <c r="P3139" i="25"/>
  <c r="Q3139" i="25" s="1"/>
  <c r="P3140" i="25"/>
  <c r="Q3140" i="25" s="1"/>
  <c r="P3141" i="25"/>
  <c r="Q3141" i="25" s="1"/>
  <c r="P3142" i="25"/>
  <c r="Q3142" i="25" s="1"/>
  <c r="P3143" i="25"/>
  <c r="Q3143" i="25" s="1"/>
  <c r="P3144" i="25"/>
  <c r="Q3144" i="25" s="1"/>
  <c r="P3145" i="25"/>
  <c r="Q3145" i="25" s="1"/>
  <c r="P3146" i="25"/>
  <c r="Q3146" i="25" s="1"/>
  <c r="P3147" i="25"/>
  <c r="Q3147" i="25" s="1"/>
  <c r="P3148" i="25"/>
  <c r="Q3148" i="25" s="1"/>
  <c r="P3149" i="25"/>
  <c r="Q3149" i="25" s="1"/>
  <c r="P3150" i="25"/>
  <c r="Q3150" i="25" s="1"/>
  <c r="P3151" i="25"/>
  <c r="Q3151" i="25" s="1"/>
  <c r="P3152" i="25"/>
  <c r="Q3152" i="25" s="1"/>
  <c r="P3153" i="25"/>
  <c r="Q3153" i="25" s="1"/>
  <c r="P3154" i="25"/>
  <c r="Q3154" i="25" s="1"/>
  <c r="P3155" i="25"/>
  <c r="Q3155" i="25" s="1"/>
  <c r="P3156" i="25"/>
  <c r="Q3156" i="25" s="1"/>
  <c r="P3157" i="25"/>
  <c r="Q3157" i="25" s="1"/>
  <c r="P3158" i="25"/>
  <c r="Q3158" i="25" s="1"/>
  <c r="P3159" i="25"/>
  <c r="Q3159" i="25" s="1"/>
  <c r="P3160" i="25"/>
  <c r="Q3160" i="25" s="1"/>
  <c r="P3161" i="25"/>
  <c r="Q3161" i="25" s="1"/>
  <c r="P3162" i="25"/>
  <c r="Q3162" i="25" s="1"/>
  <c r="P3163" i="25"/>
  <c r="Q3163" i="25" s="1"/>
  <c r="P3164" i="25"/>
  <c r="Q3164" i="25" s="1"/>
  <c r="P3165" i="25"/>
  <c r="Q3165" i="25" s="1"/>
  <c r="P3166" i="25"/>
  <c r="Q3166" i="25" s="1"/>
  <c r="P3167" i="25"/>
  <c r="Q3167" i="25" s="1"/>
  <c r="P3168" i="25"/>
  <c r="Q3168" i="25" s="1"/>
  <c r="P3169" i="25"/>
  <c r="Q3169" i="25" s="1"/>
  <c r="P3170" i="25"/>
  <c r="Q3170" i="25" s="1"/>
  <c r="P3171" i="25"/>
  <c r="Q3171" i="25" s="1"/>
  <c r="P3172" i="25"/>
  <c r="Q3172" i="25" s="1"/>
  <c r="P3173" i="25"/>
  <c r="Q3173" i="25" s="1"/>
  <c r="P3174" i="25"/>
  <c r="Q3174" i="25" s="1"/>
  <c r="P3175" i="25"/>
  <c r="Q3175" i="25" s="1"/>
  <c r="P3176" i="25"/>
  <c r="Q3176" i="25" s="1"/>
  <c r="P3177" i="25"/>
  <c r="Q3177" i="25" s="1"/>
  <c r="P3178" i="25"/>
  <c r="Q3178" i="25" s="1"/>
  <c r="P3179" i="25"/>
  <c r="Q3179" i="25" s="1"/>
  <c r="P3180" i="25"/>
  <c r="Q3180" i="25" s="1"/>
  <c r="P3181" i="25"/>
  <c r="Q3181" i="25" s="1"/>
  <c r="P3182" i="25"/>
  <c r="Q3182" i="25" s="1"/>
  <c r="P3183" i="25"/>
  <c r="Q3183" i="25" s="1"/>
  <c r="P3184" i="25"/>
  <c r="Q3184" i="25" s="1"/>
  <c r="P3185" i="25"/>
  <c r="Q3185" i="25" s="1"/>
  <c r="P3186" i="25"/>
  <c r="Q3186" i="25" s="1"/>
  <c r="P3187" i="25"/>
  <c r="Q3187" i="25" s="1"/>
  <c r="P3188" i="25"/>
  <c r="Q3188" i="25" s="1"/>
  <c r="P3189" i="25"/>
  <c r="Q3189" i="25" s="1"/>
  <c r="P3190" i="25"/>
  <c r="Q3190" i="25" s="1"/>
  <c r="P3191" i="25"/>
  <c r="Q3191" i="25" s="1"/>
  <c r="P3192" i="25"/>
  <c r="Q3192" i="25" s="1"/>
  <c r="P3193" i="25"/>
  <c r="Q3193" i="25" s="1"/>
  <c r="P3194" i="25"/>
  <c r="Q3194" i="25" s="1"/>
  <c r="P3195" i="25"/>
  <c r="Q3195" i="25" s="1"/>
  <c r="P3196" i="25"/>
  <c r="Q3196" i="25" s="1"/>
  <c r="P3197" i="25"/>
  <c r="Q3197" i="25" s="1"/>
  <c r="P3198" i="25"/>
  <c r="Q3198" i="25" s="1"/>
  <c r="P3199" i="25"/>
  <c r="Q3199" i="25" s="1"/>
  <c r="P3200" i="25"/>
  <c r="Q3200" i="25" s="1"/>
  <c r="P3201" i="25"/>
  <c r="Q3201" i="25" s="1"/>
  <c r="P3202" i="25"/>
  <c r="Q3202" i="25" s="1"/>
  <c r="P3203" i="25"/>
  <c r="Q3203" i="25" s="1"/>
  <c r="P3204" i="25"/>
  <c r="Q3204" i="25" s="1"/>
  <c r="P3205" i="25"/>
  <c r="Q3205" i="25" s="1"/>
  <c r="P3206" i="25"/>
  <c r="Q3206" i="25" s="1"/>
  <c r="P3207" i="25"/>
  <c r="Q3207" i="25" s="1"/>
  <c r="P3208" i="25"/>
  <c r="Q3208" i="25" s="1"/>
  <c r="P3209" i="25"/>
  <c r="Q3209" i="25" s="1"/>
  <c r="P3210" i="25"/>
  <c r="Q3210" i="25" s="1"/>
  <c r="P3211" i="25"/>
  <c r="Q3211" i="25" s="1"/>
  <c r="P3212" i="25"/>
  <c r="Q3212" i="25" s="1"/>
  <c r="P3213" i="25"/>
  <c r="Q3213" i="25" s="1"/>
  <c r="P3214" i="25"/>
  <c r="Q3214" i="25" s="1"/>
  <c r="P3215" i="25"/>
  <c r="Q3215" i="25" s="1"/>
  <c r="P3216" i="25"/>
  <c r="Q3216" i="25" s="1"/>
  <c r="P3217" i="25"/>
  <c r="Q3217" i="25" s="1"/>
  <c r="P3218" i="25"/>
  <c r="Q3218" i="25" s="1"/>
  <c r="P3219" i="25"/>
  <c r="Q3219" i="25" s="1"/>
  <c r="P3220" i="25"/>
  <c r="Q3220" i="25" s="1"/>
  <c r="P3221" i="25"/>
  <c r="Q3221" i="25" s="1"/>
  <c r="P3222" i="25"/>
  <c r="Q3222" i="25" s="1"/>
  <c r="P3223" i="25"/>
  <c r="Q3223" i="25" s="1"/>
  <c r="P3224" i="25"/>
  <c r="Q3224" i="25" s="1"/>
  <c r="P3225" i="25"/>
  <c r="Q3225" i="25" s="1"/>
  <c r="P3226" i="25"/>
  <c r="Q3226" i="25" s="1"/>
  <c r="P3227" i="25"/>
  <c r="Q3227" i="25" s="1"/>
  <c r="P3228" i="25"/>
  <c r="Q3228" i="25" s="1"/>
  <c r="P3229" i="25"/>
  <c r="Q3229" i="25" s="1"/>
  <c r="P3230" i="25"/>
  <c r="Q3230" i="25" s="1"/>
  <c r="P3231" i="25"/>
  <c r="Q3231" i="25" s="1"/>
  <c r="P3232" i="25"/>
  <c r="Q3232" i="25" s="1"/>
  <c r="P3233" i="25"/>
  <c r="Q3233" i="25" s="1"/>
  <c r="P3234" i="25"/>
  <c r="Q3234" i="25" s="1"/>
  <c r="P3235" i="25"/>
  <c r="Q3235" i="25" s="1"/>
  <c r="P3236" i="25"/>
  <c r="Q3236" i="25" s="1"/>
  <c r="P3237" i="25"/>
  <c r="Q3237" i="25" s="1"/>
  <c r="P3238" i="25"/>
  <c r="Q3238" i="25" s="1"/>
  <c r="P3239" i="25"/>
  <c r="Q3239" i="25" s="1"/>
  <c r="P3240" i="25"/>
  <c r="Q3240" i="25" s="1"/>
  <c r="P3241" i="25"/>
  <c r="Q3241" i="25" s="1"/>
  <c r="P3242" i="25"/>
  <c r="Q3242" i="25" s="1"/>
  <c r="P3243" i="25"/>
  <c r="Q3243" i="25" s="1"/>
  <c r="P3244" i="25"/>
  <c r="Q3244" i="25" s="1"/>
  <c r="P3245" i="25"/>
  <c r="Q3245" i="25" s="1"/>
  <c r="P3246" i="25"/>
  <c r="Q3246" i="25" s="1"/>
  <c r="P3247" i="25"/>
  <c r="Q3247" i="25" s="1"/>
  <c r="P3248" i="25"/>
  <c r="Q3248" i="25" s="1"/>
  <c r="P3249" i="25"/>
  <c r="Q3249" i="25" s="1"/>
  <c r="P3250" i="25"/>
  <c r="Q3250" i="25" s="1"/>
  <c r="P3251" i="25"/>
  <c r="Q3251" i="25" s="1"/>
  <c r="P3252" i="25"/>
  <c r="Q3252" i="25" s="1"/>
  <c r="P3253" i="25"/>
  <c r="Q3253" i="25" s="1"/>
  <c r="P3254" i="25"/>
  <c r="Q3254" i="25" s="1"/>
  <c r="P3255" i="25"/>
  <c r="Q3255" i="25" s="1"/>
  <c r="P3256" i="25"/>
  <c r="Q3256" i="25" s="1"/>
  <c r="P3257" i="25"/>
  <c r="Q3257" i="25" s="1"/>
  <c r="P3258" i="25"/>
  <c r="Q3258" i="25" s="1"/>
  <c r="P3259" i="25"/>
  <c r="Q3259" i="25" s="1"/>
  <c r="P3260" i="25"/>
  <c r="Q3260" i="25" s="1"/>
  <c r="P3261" i="25"/>
  <c r="Q3261" i="25" s="1"/>
  <c r="P3262" i="25"/>
  <c r="Q3262" i="25" s="1"/>
  <c r="P3263" i="25"/>
  <c r="Q3263" i="25" s="1"/>
  <c r="P3264" i="25"/>
  <c r="Q3264" i="25" s="1"/>
  <c r="P3265" i="25"/>
  <c r="Q3265" i="25" s="1"/>
  <c r="P3266" i="25"/>
  <c r="Q3266" i="25" s="1"/>
  <c r="P3267" i="25"/>
  <c r="Q3267" i="25" s="1"/>
  <c r="P3268" i="25"/>
  <c r="Q3268" i="25" s="1"/>
  <c r="P3269" i="25"/>
  <c r="Q3269" i="25" s="1"/>
  <c r="P3270" i="25"/>
  <c r="Q3270" i="25" s="1"/>
  <c r="P3271" i="25"/>
  <c r="Q3271" i="25" s="1"/>
  <c r="P3272" i="25"/>
  <c r="Q3272" i="25" s="1"/>
  <c r="P3273" i="25"/>
  <c r="Q3273" i="25" s="1"/>
  <c r="P3274" i="25"/>
  <c r="Q3274" i="25" s="1"/>
  <c r="P3275" i="25"/>
  <c r="Q3275" i="25" s="1"/>
  <c r="P3276" i="25"/>
  <c r="Q3276" i="25" s="1"/>
  <c r="P3277" i="25"/>
  <c r="Q3277" i="25" s="1"/>
  <c r="P3278" i="25"/>
  <c r="Q3278" i="25" s="1"/>
  <c r="P3279" i="25"/>
  <c r="Q3279" i="25" s="1"/>
  <c r="P3280" i="25"/>
  <c r="Q3280" i="25" s="1"/>
  <c r="P3281" i="25"/>
  <c r="Q3281" i="25" s="1"/>
  <c r="P3282" i="25"/>
  <c r="Q3282" i="25" s="1"/>
  <c r="P3283" i="25"/>
  <c r="Q3283" i="25" s="1"/>
  <c r="P3284" i="25"/>
  <c r="Q3284" i="25" s="1"/>
  <c r="P3285" i="25"/>
  <c r="Q3285" i="25" s="1"/>
  <c r="P3286" i="25"/>
  <c r="Q3286" i="25" s="1"/>
  <c r="P3287" i="25"/>
  <c r="Q3287" i="25" s="1"/>
  <c r="P3288" i="25"/>
  <c r="Q3288" i="25" s="1"/>
  <c r="P3289" i="25"/>
  <c r="Q3289" i="25" s="1"/>
  <c r="P3290" i="25"/>
  <c r="Q3290" i="25" s="1"/>
  <c r="P3291" i="25"/>
  <c r="Q3291" i="25" s="1"/>
  <c r="P3292" i="25"/>
  <c r="Q3292" i="25" s="1"/>
  <c r="P3293" i="25"/>
  <c r="Q3293" i="25" s="1"/>
  <c r="P3294" i="25"/>
  <c r="Q3294" i="25" s="1"/>
  <c r="P3295" i="25"/>
  <c r="Q3295" i="25" s="1"/>
  <c r="P3296" i="25"/>
  <c r="Q3296" i="25" s="1"/>
  <c r="P3297" i="25"/>
  <c r="Q3297" i="25" s="1"/>
  <c r="P3298" i="25"/>
  <c r="Q3298" i="25" s="1"/>
  <c r="P3299" i="25"/>
  <c r="Q3299" i="25" s="1"/>
  <c r="P3300" i="25"/>
  <c r="Q3300" i="25" s="1"/>
  <c r="P3301" i="25"/>
  <c r="Q3301" i="25" s="1"/>
  <c r="P3302" i="25"/>
  <c r="Q3302" i="25" s="1"/>
  <c r="P3303" i="25"/>
  <c r="Q3303" i="25" s="1"/>
  <c r="P3304" i="25"/>
  <c r="Q3304" i="25" s="1"/>
  <c r="P3305" i="25"/>
  <c r="Q3305" i="25" s="1"/>
  <c r="P3306" i="25"/>
  <c r="Q3306" i="25" s="1"/>
  <c r="P3307" i="25"/>
  <c r="Q3307" i="25" s="1"/>
  <c r="P3308" i="25"/>
  <c r="Q3308" i="25" s="1"/>
  <c r="P3309" i="25"/>
  <c r="Q3309" i="25" s="1"/>
  <c r="P3310" i="25"/>
  <c r="Q3310" i="25" s="1"/>
  <c r="P3311" i="25"/>
  <c r="Q3311" i="25" s="1"/>
  <c r="P3312" i="25"/>
  <c r="Q3312" i="25" s="1"/>
  <c r="P3313" i="25"/>
  <c r="Q3313" i="25" s="1"/>
  <c r="P3314" i="25"/>
  <c r="Q3314" i="25" s="1"/>
  <c r="P3315" i="25"/>
  <c r="Q3315" i="25" s="1"/>
  <c r="P3316" i="25"/>
  <c r="Q3316" i="25" s="1"/>
  <c r="P3317" i="25"/>
  <c r="Q3317" i="25" s="1"/>
  <c r="P3318" i="25"/>
  <c r="Q3318" i="25" s="1"/>
  <c r="P3319" i="25"/>
  <c r="Q3319" i="25" s="1"/>
  <c r="P3320" i="25"/>
  <c r="Q3320" i="25" s="1"/>
  <c r="P3321" i="25"/>
  <c r="Q3321" i="25" s="1"/>
  <c r="P3322" i="25"/>
  <c r="Q3322" i="25" s="1"/>
  <c r="P3323" i="25"/>
  <c r="Q3323" i="25" s="1"/>
  <c r="P3324" i="25"/>
  <c r="Q3324" i="25" s="1"/>
  <c r="P3325" i="25"/>
  <c r="Q3325" i="25" s="1"/>
  <c r="P3326" i="25"/>
  <c r="Q3326" i="25" s="1"/>
  <c r="P3327" i="25"/>
  <c r="Q3327" i="25" s="1"/>
  <c r="P3328" i="25"/>
  <c r="Q3328" i="25" s="1"/>
  <c r="P3329" i="25"/>
  <c r="Q3329" i="25" s="1"/>
  <c r="P3330" i="25"/>
  <c r="Q3330" i="25" s="1"/>
  <c r="P3331" i="25"/>
  <c r="Q3331" i="25" s="1"/>
  <c r="P3332" i="25"/>
  <c r="Q3332" i="25" s="1"/>
  <c r="P3333" i="25"/>
  <c r="Q3333" i="25" s="1"/>
  <c r="P3334" i="25"/>
  <c r="Q3334" i="25" s="1"/>
  <c r="P3335" i="25"/>
  <c r="Q3335" i="25" s="1"/>
  <c r="P3336" i="25"/>
  <c r="Q3336" i="25" s="1"/>
  <c r="P3337" i="25"/>
  <c r="Q3337" i="25" s="1"/>
  <c r="P3338" i="25"/>
  <c r="Q3338" i="25" s="1"/>
  <c r="P3339" i="25"/>
  <c r="Q3339" i="25" s="1"/>
  <c r="P3340" i="25"/>
  <c r="Q3340" i="25" s="1"/>
  <c r="P3341" i="25"/>
  <c r="Q3341" i="25" s="1"/>
  <c r="P3342" i="25"/>
  <c r="Q3342" i="25" s="1"/>
  <c r="P3343" i="25"/>
  <c r="Q3343" i="25" s="1"/>
  <c r="P3344" i="25"/>
  <c r="Q3344" i="25" s="1"/>
  <c r="P3345" i="25"/>
  <c r="Q3345" i="25" s="1"/>
  <c r="P3346" i="25"/>
  <c r="Q3346" i="25" s="1"/>
  <c r="P3347" i="25"/>
  <c r="Q3347" i="25" s="1"/>
  <c r="P3348" i="25"/>
  <c r="Q3348" i="25" s="1"/>
  <c r="P3349" i="25"/>
  <c r="Q3349" i="25" s="1"/>
  <c r="P3350" i="25"/>
  <c r="Q3350" i="25" s="1"/>
  <c r="P3351" i="25"/>
  <c r="Q3351" i="25" s="1"/>
  <c r="P3352" i="25"/>
  <c r="Q3352" i="25" s="1"/>
  <c r="P3353" i="25"/>
  <c r="Q3353" i="25" s="1"/>
  <c r="P3354" i="25"/>
  <c r="Q3354" i="25" s="1"/>
  <c r="P3355" i="25"/>
  <c r="Q3355" i="25" s="1"/>
  <c r="P3356" i="25"/>
  <c r="Q3356" i="25" s="1"/>
  <c r="P3357" i="25"/>
  <c r="Q3357" i="25" s="1"/>
  <c r="P3358" i="25"/>
  <c r="Q3358" i="25" s="1"/>
  <c r="P3359" i="25"/>
  <c r="Q3359" i="25" s="1"/>
  <c r="P3360" i="25"/>
  <c r="Q3360" i="25" s="1"/>
  <c r="P3361" i="25"/>
  <c r="Q3361" i="25" s="1"/>
  <c r="P3362" i="25"/>
  <c r="Q3362" i="25" s="1"/>
  <c r="P3363" i="25"/>
  <c r="Q3363" i="25" s="1"/>
  <c r="P3364" i="25"/>
  <c r="Q3364" i="25" s="1"/>
  <c r="P3365" i="25"/>
  <c r="Q3365" i="25" s="1"/>
  <c r="P3366" i="25"/>
  <c r="Q3366" i="25" s="1"/>
  <c r="P3367" i="25"/>
  <c r="Q3367" i="25" s="1"/>
  <c r="P3368" i="25"/>
  <c r="Q3368" i="25" s="1"/>
  <c r="P3369" i="25"/>
  <c r="Q3369" i="25" s="1"/>
  <c r="P3370" i="25"/>
  <c r="Q3370" i="25" s="1"/>
  <c r="P3371" i="25"/>
  <c r="Q3371" i="25" s="1"/>
  <c r="P3372" i="25"/>
  <c r="Q3372" i="25" s="1"/>
  <c r="P3373" i="25"/>
  <c r="Q3373" i="25" s="1"/>
  <c r="P3374" i="25"/>
  <c r="Q3374" i="25" s="1"/>
  <c r="P3375" i="25"/>
  <c r="Q3375" i="25" s="1"/>
  <c r="P3376" i="25"/>
  <c r="Q3376" i="25" s="1"/>
  <c r="P3377" i="25"/>
  <c r="Q3377" i="25" s="1"/>
  <c r="P3378" i="25"/>
  <c r="Q3378" i="25" s="1"/>
  <c r="P3379" i="25"/>
  <c r="Q3379" i="25" s="1"/>
  <c r="P3380" i="25"/>
  <c r="Q3380" i="25" s="1"/>
  <c r="P3381" i="25"/>
  <c r="Q3381" i="25" s="1"/>
  <c r="P3382" i="25"/>
  <c r="Q3382" i="25" s="1"/>
  <c r="P3383" i="25"/>
  <c r="Q3383" i="25" s="1"/>
  <c r="P3384" i="25"/>
  <c r="Q3384" i="25" s="1"/>
  <c r="P3385" i="25"/>
  <c r="Q3385" i="25" s="1"/>
  <c r="P3386" i="25"/>
  <c r="Q3386" i="25" s="1"/>
  <c r="P3387" i="25"/>
  <c r="Q3387" i="25" s="1"/>
  <c r="P3388" i="25"/>
  <c r="Q3388" i="25" s="1"/>
  <c r="P3389" i="25"/>
  <c r="Q3389" i="25" s="1"/>
  <c r="P3390" i="25"/>
  <c r="Q3390" i="25" s="1"/>
  <c r="P3391" i="25"/>
  <c r="Q3391" i="25" s="1"/>
  <c r="P3392" i="25"/>
  <c r="Q3392" i="25" s="1"/>
  <c r="P3393" i="25"/>
  <c r="Q3393" i="25" s="1"/>
  <c r="P3394" i="25"/>
  <c r="Q3394" i="25" s="1"/>
  <c r="P3395" i="25"/>
  <c r="Q3395" i="25" s="1"/>
  <c r="P3396" i="25"/>
  <c r="Q3396" i="25" s="1"/>
  <c r="P3397" i="25"/>
  <c r="Q3397" i="25" s="1"/>
  <c r="P3398" i="25"/>
  <c r="Q3398" i="25" s="1"/>
  <c r="P3399" i="25"/>
  <c r="Q3399" i="25" s="1"/>
  <c r="P3400" i="25"/>
  <c r="Q3400" i="25" s="1"/>
  <c r="P3401" i="25"/>
  <c r="Q3401" i="25" s="1"/>
  <c r="P3402" i="25"/>
  <c r="Q3402" i="25" s="1"/>
  <c r="P3403" i="25"/>
  <c r="Q3403" i="25" s="1"/>
  <c r="P3404" i="25"/>
  <c r="Q3404" i="25" s="1"/>
  <c r="P3405" i="25"/>
  <c r="Q3405" i="25" s="1"/>
  <c r="P3406" i="25"/>
  <c r="Q3406" i="25" s="1"/>
  <c r="P3407" i="25"/>
  <c r="Q3407" i="25" s="1"/>
  <c r="P3408" i="25"/>
  <c r="Q3408" i="25" s="1"/>
  <c r="P3409" i="25"/>
  <c r="Q3409" i="25" s="1"/>
  <c r="P3410" i="25"/>
  <c r="Q3410" i="25" s="1"/>
  <c r="P3411" i="25"/>
  <c r="Q3411" i="25" s="1"/>
  <c r="P3412" i="25"/>
  <c r="Q3412" i="25" s="1"/>
  <c r="P3413" i="25"/>
  <c r="Q3413" i="25" s="1"/>
  <c r="P3414" i="25"/>
  <c r="Q3414" i="25" s="1"/>
  <c r="P3415" i="25"/>
  <c r="Q3415" i="25" s="1"/>
  <c r="P3416" i="25"/>
  <c r="Q3416" i="25" s="1"/>
  <c r="P3417" i="25"/>
  <c r="Q3417" i="25" s="1"/>
  <c r="P3418" i="25"/>
  <c r="Q3418" i="25" s="1"/>
  <c r="P3419" i="25"/>
  <c r="Q3419" i="25" s="1"/>
  <c r="P3420" i="25"/>
  <c r="Q3420" i="25" s="1"/>
  <c r="P3421" i="25"/>
  <c r="Q3421" i="25" s="1"/>
  <c r="P3422" i="25"/>
  <c r="Q3422" i="25" s="1"/>
  <c r="P3423" i="25"/>
  <c r="Q3423" i="25" s="1"/>
  <c r="P3424" i="25"/>
  <c r="Q3424" i="25" s="1"/>
  <c r="P3425" i="25"/>
  <c r="Q3425" i="25" s="1"/>
  <c r="P3426" i="25"/>
  <c r="Q3426" i="25" s="1"/>
  <c r="P3427" i="25"/>
  <c r="Q3427" i="25" s="1"/>
  <c r="P3428" i="25"/>
  <c r="Q3428" i="25" s="1"/>
  <c r="P3429" i="25"/>
  <c r="Q3429" i="25" s="1"/>
  <c r="P3430" i="25"/>
  <c r="Q3430" i="25" s="1"/>
  <c r="P3431" i="25"/>
  <c r="Q3431" i="25" s="1"/>
  <c r="P3432" i="25"/>
  <c r="Q3432" i="25" s="1"/>
  <c r="P3433" i="25"/>
  <c r="Q3433" i="25" s="1"/>
  <c r="P3434" i="25"/>
  <c r="Q3434" i="25" s="1"/>
  <c r="P3435" i="25"/>
  <c r="Q3435" i="25" s="1"/>
  <c r="P3436" i="25"/>
  <c r="Q3436" i="25" s="1"/>
  <c r="P3437" i="25"/>
  <c r="Q3437" i="25" s="1"/>
  <c r="P3438" i="25"/>
  <c r="Q3438" i="25" s="1"/>
  <c r="P3439" i="25"/>
  <c r="Q3439" i="25" s="1"/>
  <c r="P3440" i="25"/>
  <c r="Q3440" i="25" s="1"/>
  <c r="P3441" i="25"/>
  <c r="Q3441" i="25" s="1"/>
  <c r="P3442" i="25"/>
  <c r="Q3442" i="25" s="1"/>
  <c r="P3443" i="25"/>
  <c r="Q3443" i="25" s="1"/>
  <c r="P3444" i="25"/>
  <c r="Q3444" i="25" s="1"/>
  <c r="P3445" i="25"/>
  <c r="Q3445" i="25" s="1"/>
  <c r="P3446" i="25"/>
  <c r="Q3446" i="25" s="1"/>
  <c r="P3447" i="25"/>
  <c r="Q3447" i="25" s="1"/>
  <c r="P3448" i="25"/>
  <c r="Q3448" i="25" s="1"/>
  <c r="P3449" i="25"/>
  <c r="Q3449" i="25" s="1"/>
  <c r="P3450" i="25"/>
  <c r="Q3450" i="25" s="1"/>
  <c r="P3451" i="25"/>
  <c r="Q3451" i="25" s="1"/>
  <c r="P3452" i="25"/>
  <c r="Q3452" i="25" s="1"/>
  <c r="P3453" i="25"/>
  <c r="Q3453" i="25" s="1"/>
  <c r="P3454" i="25"/>
  <c r="Q3454" i="25" s="1"/>
  <c r="P3455" i="25"/>
  <c r="Q3455" i="25" s="1"/>
  <c r="P3456" i="25"/>
  <c r="Q3456" i="25" s="1"/>
  <c r="P3457" i="25"/>
  <c r="Q3457" i="25" s="1"/>
  <c r="P3458" i="25"/>
  <c r="Q3458" i="25" s="1"/>
  <c r="P3459" i="25"/>
  <c r="Q3459" i="25" s="1"/>
  <c r="P3460" i="25"/>
  <c r="Q3460" i="25" s="1"/>
  <c r="P3461" i="25"/>
  <c r="Q3461" i="25" s="1"/>
  <c r="P3462" i="25"/>
  <c r="Q3462" i="25" s="1"/>
  <c r="P3463" i="25"/>
  <c r="Q3463" i="25" s="1"/>
  <c r="P3464" i="25"/>
  <c r="Q3464" i="25" s="1"/>
  <c r="P3465" i="25"/>
  <c r="Q3465" i="25" s="1"/>
  <c r="P3466" i="25"/>
  <c r="Q3466" i="25" s="1"/>
  <c r="P3467" i="25"/>
  <c r="Q3467" i="25" s="1"/>
  <c r="P3468" i="25"/>
  <c r="Q3468" i="25" s="1"/>
  <c r="P3469" i="25"/>
  <c r="Q3469" i="25" s="1"/>
  <c r="P3470" i="25"/>
  <c r="Q3470" i="25" s="1"/>
  <c r="P3471" i="25"/>
  <c r="Q3471" i="25" s="1"/>
  <c r="P3472" i="25"/>
  <c r="Q3472" i="25" s="1"/>
  <c r="P3473" i="25"/>
  <c r="Q3473" i="25" s="1"/>
  <c r="P3474" i="25"/>
  <c r="Q3474" i="25" s="1"/>
  <c r="P3475" i="25"/>
  <c r="Q3475" i="25" s="1"/>
  <c r="P3476" i="25"/>
  <c r="Q3476" i="25" s="1"/>
  <c r="P3477" i="25"/>
  <c r="Q3477" i="25" s="1"/>
  <c r="P3478" i="25"/>
  <c r="Q3478" i="25" s="1"/>
  <c r="P3479" i="25"/>
  <c r="Q3479" i="25" s="1"/>
  <c r="P3480" i="25"/>
  <c r="Q3480" i="25" s="1"/>
  <c r="P3481" i="25"/>
  <c r="Q3481" i="25" s="1"/>
  <c r="P3482" i="25"/>
  <c r="Q3482" i="25" s="1"/>
  <c r="P3483" i="25"/>
  <c r="Q3483" i="25" s="1"/>
  <c r="P3484" i="25"/>
  <c r="Q3484" i="25" s="1"/>
  <c r="P3485" i="25"/>
  <c r="Q3485" i="25" s="1"/>
  <c r="P3486" i="25"/>
  <c r="Q3486" i="25" s="1"/>
  <c r="P3487" i="25"/>
  <c r="Q3487" i="25" s="1"/>
  <c r="P3488" i="25"/>
  <c r="Q3488" i="25" s="1"/>
  <c r="P3489" i="25"/>
  <c r="Q3489" i="25" s="1"/>
  <c r="P3490" i="25"/>
  <c r="Q3490" i="25" s="1"/>
  <c r="P3491" i="25"/>
  <c r="Q3491" i="25" s="1"/>
  <c r="P3492" i="25"/>
  <c r="Q3492" i="25" s="1"/>
  <c r="P3493" i="25"/>
  <c r="Q3493" i="25" s="1"/>
  <c r="P3494" i="25"/>
  <c r="Q3494" i="25" s="1"/>
  <c r="P3495" i="25"/>
  <c r="Q3495" i="25" s="1"/>
  <c r="P3496" i="25"/>
  <c r="Q3496" i="25" s="1"/>
  <c r="P3497" i="25"/>
  <c r="Q3497" i="25" s="1"/>
  <c r="P3498" i="25"/>
  <c r="Q3498" i="25" s="1"/>
  <c r="P3499" i="25"/>
  <c r="Q3499" i="25" s="1"/>
  <c r="P3500" i="25"/>
  <c r="Q3500" i="25" s="1"/>
  <c r="P3501" i="25"/>
  <c r="Q3501" i="25" s="1"/>
  <c r="P3502" i="25"/>
  <c r="Q3502" i="25" s="1"/>
  <c r="P3503" i="25"/>
  <c r="Q3503" i="25" s="1"/>
  <c r="P3504" i="25"/>
  <c r="Q3504" i="25" s="1"/>
  <c r="P3505" i="25"/>
  <c r="Q3505" i="25" s="1"/>
  <c r="P3506" i="25"/>
  <c r="Q3506" i="25" s="1"/>
  <c r="P3507" i="25"/>
  <c r="Q3507" i="25" s="1"/>
  <c r="P3508" i="25"/>
  <c r="Q3508" i="25" s="1"/>
  <c r="P3509" i="25"/>
  <c r="Q3509" i="25" s="1"/>
  <c r="P3510" i="25"/>
  <c r="Q3510" i="25" s="1"/>
  <c r="P3511" i="25"/>
  <c r="Q3511" i="25" s="1"/>
  <c r="P3512" i="25"/>
  <c r="Q3512" i="25" s="1"/>
  <c r="P3513" i="25"/>
  <c r="Q3513" i="25" s="1"/>
  <c r="P3514" i="25"/>
  <c r="Q3514" i="25" s="1"/>
  <c r="P3515" i="25"/>
  <c r="Q3515" i="25" s="1"/>
  <c r="P3516" i="25"/>
  <c r="Q3516" i="25" s="1"/>
  <c r="P3517" i="25"/>
  <c r="Q3517" i="25" s="1"/>
  <c r="P3518" i="25"/>
  <c r="Q3518" i="25" s="1"/>
  <c r="P3519" i="25"/>
  <c r="Q3519" i="25" s="1"/>
  <c r="P3520" i="25"/>
  <c r="Q3520" i="25" s="1"/>
  <c r="P3521" i="25"/>
  <c r="Q3521" i="25" s="1"/>
  <c r="P3522" i="25"/>
  <c r="Q3522" i="25" s="1"/>
  <c r="P3523" i="25"/>
  <c r="Q3523" i="25" s="1"/>
  <c r="P3524" i="25"/>
  <c r="Q3524" i="25" s="1"/>
  <c r="P3525" i="25"/>
  <c r="Q3525" i="25" s="1"/>
  <c r="P3526" i="25"/>
  <c r="Q3526" i="25" s="1"/>
  <c r="P3527" i="25"/>
  <c r="Q3527" i="25" s="1"/>
  <c r="P3528" i="25"/>
  <c r="Q3528" i="25" s="1"/>
  <c r="P3529" i="25"/>
  <c r="Q3529" i="25" s="1"/>
  <c r="P3530" i="25"/>
  <c r="Q3530" i="25" s="1"/>
  <c r="P3531" i="25"/>
  <c r="Q3531" i="25" s="1"/>
  <c r="P3532" i="25"/>
  <c r="Q3532" i="25" s="1"/>
  <c r="P3533" i="25"/>
  <c r="Q3533" i="25" s="1"/>
  <c r="P3534" i="25"/>
  <c r="Q3534" i="25" s="1"/>
  <c r="P3535" i="25"/>
  <c r="Q3535" i="25" s="1"/>
  <c r="P3536" i="25"/>
  <c r="Q3536" i="25" s="1"/>
  <c r="P3537" i="25"/>
  <c r="Q3537" i="25" s="1"/>
  <c r="P3538" i="25"/>
  <c r="Q3538" i="25" s="1"/>
  <c r="P3539" i="25"/>
  <c r="Q3539" i="25" s="1"/>
  <c r="P3540" i="25"/>
  <c r="Q3540" i="25" s="1"/>
  <c r="P3541" i="25"/>
  <c r="Q3541" i="25" s="1"/>
  <c r="P3542" i="25"/>
  <c r="Q3542" i="25" s="1"/>
  <c r="P3543" i="25"/>
  <c r="Q3543" i="25" s="1"/>
  <c r="P3544" i="25"/>
  <c r="Q3544" i="25" s="1"/>
  <c r="P3545" i="25"/>
  <c r="Q3545" i="25" s="1"/>
  <c r="P3546" i="25"/>
  <c r="Q3546" i="25" s="1"/>
  <c r="P3547" i="25"/>
  <c r="Q3547" i="25" s="1"/>
  <c r="P3548" i="25"/>
  <c r="Q3548" i="25" s="1"/>
  <c r="P3549" i="25"/>
  <c r="Q3549" i="25" s="1"/>
  <c r="P3550" i="25"/>
  <c r="Q3550" i="25" s="1"/>
  <c r="P3551" i="25"/>
  <c r="Q3551" i="25" s="1"/>
  <c r="P3552" i="25"/>
  <c r="Q3552" i="25" s="1"/>
  <c r="P3553" i="25"/>
  <c r="Q3553" i="25" s="1"/>
  <c r="P3554" i="25"/>
  <c r="Q3554" i="25" s="1"/>
  <c r="P3555" i="25"/>
  <c r="Q3555" i="25" s="1"/>
  <c r="P3556" i="25"/>
  <c r="Q3556" i="25" s="1"/>
  <c r="P3557" i="25"/>
  <c r="Q3557" i="25" s="1"/>
  <c r="P3558" i="25"/>
  <c r="Q3558" i="25" s="1"/>
  <c r="P3559" i="25"/>
  <c r="Q3559" i="25" s="1"/>
  <c r="P3560" i="25"/>
  <c r="Q3560" i="25" s="1"/>
  <c r="P3561" i="25"/>
  <c r="Q3561" i="25" s="1"/>
  <c r="P3562" i="25"/>
  <c r="Q3562" i="25" s="1"/>
  <c r="P3563" i="25"/>
  <c r="Q3563" i="25" s="1"/>
  <c r="P3564" i="25"/>
  <c r="Q3564" i="25" s="1"/>
  <c r="P3565" i="25"/>
  <c r="Q3565" i="25" s="1"/>
  <c r="P3566" i="25"/>
  <c r="Q3566" i="25" s="1"/>
  <c r="P3567" i="25"/>
  <c r="Q3567" i="25" s="1"/>
  <c r="P3568" i="25"/>
  <c r="Q3568" i="25" s="1"/>
  <c r="P3569" i="25"/>
  <c r="Q3569" i="25" s="1"/>
  <c r="P3570" i="25"/>
  <c r="Q3570" i="25" s="1"/>
  <c r="P3571" i="25"/>
  <c r="Q3571" i="25" s="1"/>
  <c r="P3572" i="25"/>
  <c r="Q3572" i="25" s="1"/>
  <c r="P3573" i="25"/>
  <c r="Q3573" i="25" s="1"/>
  <c r="P3574" i="25"/>
  <c r="Q3574" i="25" s="1"/>
  <c r="P3575" i="25"/>
  <c r="Q3575" i="25" s="1"/>
  <c r="P3576" i="25"/>
  <c r="Q3576" i="25" s="1"/>
  <c r="P3577" i="25"/>
  <c r="Q3577" i="25" s="1"/>
  <c r="P3578" i="25"/>
  <c r="Q3578" i="25" s="1"/>
  <c r="P3579" i="25"/>
  <c r="Q3579" i="25" s="1"/>
  <c r="P3580" i="25"/>
  <c r="Q3580" i="25" s="1"/>
  <c r="P3581" i="25"/>
  <c r="Q3581" i="25" s="1"/>
  <c r="P3582" i="25"/>
  <c r="Q3582" i="25" s="1"/>
  <c r="P3583" i="25"/>
  <c r="Q3583" i="25" s="1"/>
  <c r="P3584" i="25"/>
  <c r="Q3584" i="25" s="1"/>
  <c r="P3585" i="25"/>
  <c r="Q3585" i="25" s="1"/>
  <c r="P3586" i="25"/>
  <c r="Q3586" i="25" s="1"/>
  <c r="P3587" i="25"/>
  <c r="Q3587" i="25" s="1"/>
  <c r="P3588" i="25"/>
  <c r="Q3588" i="25" s="1"/>
  <c r="P3589" i="25"/>
  <c r="Q3589" i="25" s="1"/>
  <c r="P3590" i="25"/>
  <c r="Q3590" i="25" s="1"/>
  <c r="P3591" i="25"/>
  <c r="Q3591" i="25" s="1"/>
  <c r="P3592" i="25"/>
  <c r="Q3592" i="25" s="1"/>
  <c r="P3593" i="25"/>
  <c r="Q3593" i="25" s="1"/>
  <c r="P3594" i="25"/>
  <c r="Q3594" i="25" s="1"/>
  <c r="P3595" i="25"/>
  <c r="Q3595" i="25" s="1"/>
  <c r="P3596" i="25"/>
  <c r="Q3596" i="25" s="1"/>
  <c r="P3597" i="25"/>
  <c r="Q3597" i="25" s="1"/>
  <c r="P3598" i="25"/>
  <c r="Q3598" i="25" s="1"/>
  <c r="P3599" i="25"/>
  <c r="Q3599" i="25" s="1"/>
  <c r="P3600" i="25"/>
  <c r="Q3600" i="25" s="1"/>
  <c r="P3601" i="25"/>
  <c r="Q3601" i="25" s="1"/>
  <c r="P3602" i="25"/>
  <c r="Q3602" i="25" s="1"/>
  <c r="P3603" i="25"/>
  <c r="Q3603" i="25" s="1"/>
  <c r="P3604" i="25"/>
  <c r="Q3604" i="25" s="1"/>
  <c r="P3605" i="25"/>
  <c r="Q3605" i="25" s="1"/>
  <c r="P3606" i="25"/>
  <c r="Q3606" i="25" s="1"/>
  <c r="P3607" i="25"/>
  <c r="Q3607" i="25" s="1"/>
  <c r="P3608" i="25"/>
  <c r="Q3608" i="25" s="1"/>
  <c r="P3609" i="25"/>
  <c r="Q3609" i="25" s="1"/>
  <c r="P3610" i="25"/>
  <c r="Q3610" i="25" s="1"/>
  <c r="P3611" i="25"/>
  <c r="Q3611" i="25" s="1"/>
  <c r="P3612" i="25"/>
  <c r="Q3612" i="25" s="1"/>
  <c r="P3613" i="25"/>
  <c r="Q3613" i="25" s="1"/>
  <c r="P3614" i="25"/>
  <c r="Q3614" i="25" s="1"/>
  <c r="P3615" i="25"/>
  <c r="Q3615" i="25" s="1"/>
  <c r="P3616" i="25"/>
  <c r="Q3616" i="25" s="1"/>
  <c r="P3617" i="25"/>
  <c r="Q3617" i="25" s="1"/>
  <c r="P3618" i="25"/>
  <c r="Q3618" i="25" s="1"/>
  <c r="P3619" i="25"/>
  <c r="Q3619" i="25" s="1"/>
  <c r="P3620" i="25"/>
  <c r="Q3620" i="25" s="1"/>
  <c r="P3621" i="25"/>
  <c r="Q3621" i="25" s="1"/>
  <c r="P3622" i="25"/>
  <c r="Q3622" i="25" s="1"/>
  <c r="P3623" i="25"/>
  <c r="Q3623" i="25" s="1"/>
  <c r="P3624" i="25"/>
  <c r="Q3624" i="25" s="1"/>
  <c r="P3625" i="25"/>
  <c r="Q3625" i="25" s="1"/>
  <c r="P3626" i="25"/>
  <c r="Q3626" i="25" s="1"/>
  <c r="P3627" i="25"/>
  <c r="Q3627" i="25" s="1"/>
  <c r="P3628" i="25"/>
  <c r="Q3628" i="25" s="1"/>
  <c r="P3629" i="25"/>
  <c r="Q3629" i="25" s="1"/>
  <c r="P3630" i="25"/>
  <c r="Q3630" i="25" s="1"/>
  <c r="P3631" i="25"/>
  <c r="Q3631" i="25" s="1"/>
  <c r="P3632" i="25"/>
  <c r="Q3632" i="25" s="1"/>
  <c r="P3633" i="25"/>
  <c r="Q3633" i="25" s="1"/>
  <c r="P3634" i="25"/>
  <c r="Q3634" i="25" s="1"/>
  <c r="P3635" i="25"/>
  <c r="Q3635" i="25" s="1"/>
  <c r="P3636" i="25"/>
  <c r="Q3636" i="25" s="1"/>
  <c r="P3637" i="25"/>
  <c r="Q3637" i="25" s="1"/>
  <c r="P3638" i="25"/>
  <c r="Q3638" i="25" s="1"/>
  <c r="P3639" i="25"/>
  <c r="Q3639" i="25" s="1"/>
  <c r="P3640" i="25"/>
  <c r="Q3640" i="25" s="1"/>
  <c r="P3641" i="25"/>
  <c r="Q3641" i="25" s="1"/>
  <c r="P3642" i="25"/>
  <c r="Q3642" i="25" s="1"/>
  <c r="P3643" i="25"/>
  <c r="Q3643" i="25" s="1"/>
  <c r="P3644" i="25"/>
  <c r="Q3644" i="25" s="1"/>
  <c r="P3645" i="25"/>
  <c r="Q3645" i="25" s="1"/>
  <c r="P3646" i="25"/>
  <c r="Q3646" i="25" s="1"/>
  <c r="P3647" i="25"/>
  <c r="Q3647" i="25" s="1"/>
  <c r="P3648" i="25"/>
  <c r="Q3648" i="25" s="1"/>
  <c r="P3649" i="25"/>
  <c r="Q3649" i="25" s="1"/>
  <c r="P3650" i="25"/>
  <c r="Q3650" i="25" s="1"/>
  <c r="P3651" i="25"/>
  <c r="Q3651" i="25" s="1"/>
  <c r="P3652" i="25"/>
  <c r="Q3652" i="25" s="1"/>
  <c r="P3653" i="25"/>
  <c r="Q3653" i="25" s="1"/>
  <c r="P3654" i="25"/>
  <c r="Q3654" i="25" s="1"/>
  <c r="P3655" i="25"/>
  <c r="Q3655" i="25" s="1"/>
  <c r="P3656" i="25"/>
  <c r="Q3656" i="25" s="1"/>
  <c r="P3657" i="25"/>
  <c r="Q3657" i="25" s="1"/>
  <c r="P3658" i="25"/>
  <c r="Q3658" i="25" s="1"/>
  <c r="P3659" i="25"/>
  <c r="Q3659" i="25" s="1"/>
  <c r="P3660" i="25"/>
  <c r="Q3660" i="25" s="1"/>
  <c r="P3661" i="25"/>
  <c r="Q3661" i="25" s="1"/>
  <c r="P3662" i="25"/>
  <c r="Q3662" i="25" s="1"/>
  <c r="P3663" i="25"/>
  <c r="Q3663" i="25" s="1"/>
  <c r="P3664" i="25"/>
  <c r="Q3664" i="25" s="1"/>
  <c r="P3665" i="25"/>
  <c r="Q3665" i="25" s="1"/>
  <c r="P3666" i="25"/>
  <c r="Q3666" i="25" s="1"/>
  <c r="P3667" i="25"/>
  <c r="Q3667" i="25" s="1"/>
  <c r="P3668" i="25"/>
  <c r="Q3668" i="25" s="1"/>
  <c r="P3669" i="25"/>
  <c r="Q3669" i="25" s="1"/>
  <c r="P3670" i="25"/>
  <c r="Q3670" i="25" s="1"/>
  <c r="P3671" i="25"/>
  <c r="Q3671" i="25" s="1"/>
  <c r="P3672" i="25"/>
  <c r="Q3672" i="25" s="1"/>
  <c r="P3673" i="25"/>
  <c r="Q3673" i="25" s="1"/>
  <c r="P3674" i="25"/>
  <c r="Q3674" i="25" s="1"/>
  <c r="P3675" i="25"/>
  <c r="Q3675" i="25" s="1"/>
  <c r="P3676" i="25"/>
  <c r="Q3676" i="25" s="1"/>
  <c r="P3677" i="25"/>
  <c r="Q3677" i="25" s="1"/>
  <c r="P3678" i="25"/>
  <c r="Q3678" i="25" s="1"/>
  <c r="P3679" i="25"/>
  <c r="Q3679" i="25" s="1"/>
  <c r="P3680" i="25"/>
  <c r="Q3680" i="25" s="1"/>
  <c r="P3681" i="25"/>
  <c r="Q3681" i="25" s="1"/>
  <c r="P3682" i="25"/>
  <c r="Q3682" i="25" s="1"/>
  <c r="P3683" i="25"/>
  <c r="Q3683" i="25" s="1"/>
  <c r="P3684" i="25"/>
  <c r="Q3684" i="25" s="1"/>
  <c r="P3685" i="25"/>
  <c r="Q3685" i="25" s="1"/>
  <c r="P3686" i="25"/>
  <c r="Q3686" i="25" s="1"/>
  <c r="P3687" i="25"/>
  <c r="Q3687" i="25" s="1"/>
  <c r="P3688" i="25"/>
  <c r="Q3688" i="25" s="1"/>
  <c r="P3689" i="25"/>
  <c r="Q3689" i="25" s="1"/>
  <c r="P3690" i="25"/>
  <c r="Q3690" i="25" s="1"/>
  <c r="P3691" i="25"/>
  <c r="Q3691" i="25" s="1"/>
  <c r="P3692" i="25"/>
  <c r="Q3692" i="25" s="1"/>
  <c r="P3693" i="25"/>
  <c r="Q3693" i="25" s="1"/>
  <c r="P3694" i="25"/>
  <c r="Q3694" i="25" s="1"/>
  <c r="P3695" i="25"/>
  <c r="Q3695" i="25" s="1"/>
  <c r="P3696" i="25"/>
  <c r="Q3696" i="25" s="1"/>
  <c r="P3697" i="25"/>
  <c r="Q3697" i="25" s="1"/>
  <c r="P3698" i="25"/>
  <c r="Q3698" i="25" s="1"/>
  <c r="P3699" i="25"/>
  <c r="Q3699" i="25" s="1"/>
  <c r="P3700" i="25"/>
  <c r="Q3700" i="25" s="1"/>
  <c r="P3701" i="25"/>
  <c r="Q3701" i="25" s="1"/>
  <c r="P3702" i="25"/>
  <c r="Q3702" i="25" s="1"/>
  <c r="P3703" i="25"/>
  <c r="Q3703" i="25" s="1"/>
  <c r="P3704" i="25"/>
  <c r="Q3704" i="25" s="1"/>
  <c r="P3705" i="25"/>
  <c r="Q3705" i="25" s="1"/>
  <c r="P3706" i="25"/>
  <c r="Q3706" i="25" s="1"/>
  <c r="P3707" i="25"/>
  <c r="Q3707" i="25" s="1"/>
  <c r="P3708" i="25"/>
  <c r="Q3708" i="25" s="1"/>
  <c r="P3709" i="25"/>
  <c r="Q3709" i="25" s="1"/>
  <c r="P3710" i="25"/>
  <c r="Q3710" i="25" s="1"/>
  <c r="P3711" i="25"/>
  <c r="Q3711" i="25" s="1"/>
  <c r="P3712" i="25"/>
  <c r="Q3712" i="25" s="1"/>
  <c r="P3713" i="25"/>
  <c r="Q3713" i="25" s="1"/>
  <c r="P3714" i="25"/>
  <c r="Q3714" i="25" s="1"/>
  <c r="P3715" i="25"/>
  <c r="Q3715" i="25" s="1"/>
  <c r="P3716" i="25"/>
  <c r="Q3716" i="25" s="1"/>
  <c r="P3717" i="25"/>
  <c r="Q3717" i="25" s="1"/>
  <c r="P3718" i="25"/>
  <c r="Q3718" i="25" s="1"/>
  <c r="P3719" i="25"/>
  <c r="Q3719" i="25" s="1"/>
  <c r="P3720" i="25"/>
  <c r="Q3720" i="25" s="1"/>
  <c r="P3721" i="25"/>
  <c r="Q3721" i="25" s="1"/>
  <c r="P3722" i="25"/>
  <c r="Q3722" i="25" s="1"/>
  <c r="P3723" i="25"/>
  <c r="Q3723" i="25" s="1"/>
  <c r="P3724" i="25"/>
  <c r="Q3724" i="25" s="1"/>
  <c r="P3725" i="25"/>
  <c r="Q3725" i="25" s="1"/>
  <c r="P3726" i="25"/>
  <c r="Q3726" i="25" s="1"/>
  <c r="P3727" i="25"/>
  <c r="Q3727" i="25" s="1"/>
  <c r="P3728" i="25"/>
  <c r="Q3728" i="25" s="1"/>
  <c r="P3729" i="25"/>
  <c r="Q3729" i="25" s="1"/>
  <c r="P3730" i="25"/>
  <c r="Q3730" i="25" s="1"/>
  <c r="P3731" i="25"/>
  <c r="Q3731" i="25" s="1"/>
  <c r="P3732" i="25"/>
  <c r="Q3732" i="25" s="1"/>
  <c r="P3733" i="25"/>
  <c r="Q3733" i="25" s="1"/>
  <c r="P3734" i="25"/>
  <c r="Q3734" i="25" s="1"/>
  <c r="P3735" i="25"/>
  <c r="Q3735" i="25" s="1"/>
  <c r="P3736" i="25"/>
  <c r="Q3736" i="25" s="1"/>
  <c r="P3737" i="25"/>
  <c r="Q3737" i="25" s="1"/>
  <c r="P3738" i="25"/>
  <c r="Q3738" i="25" s="1"/>
  <c r="P3739" i="25"/>
  <c r="Q3739" i="25" s="1"/>
  <c r="P3740" i="25"/>
  <c r="Q3740" i="25" s="1"/>
  <c r="P3741" i="25"/>
  <c r="Q3741" i="25" s="1"/>
  <c r="P3742" i="25"/>
  <c r="Q3742" i="25" s="1"/>
  <c r="P3743" i="25"/>
  <c r="Q3743" i="25" s="1"/>
  <c r="P3744" i="25"/>
  <c r="Q3744" i="25" s="1"/>
  <c r="P3745" i="25"/>
  <c r="Q3745" i="25" s="1"/>
  <c r="P3746" i="25"/>
  <c r="Q3746" i="25" s="1"/>
  <c r="P3747" i="25"/>
  <c r="Q3747" i="25" s="1"/>
  <c r="P3748" i="25"/>
  <c r="Q3748" i="25" s="1"/>
  <c r="P3749" i="25"/>
  <c r="Q3749" i="25" s="1"/>
  <c r="P3750" i="25"/>
  <c r="Q3750" i="25" s="1"/>
  <c r="P3751" i="25"/>
  <c r="Q3751" i="25" s="1"/>
  <c r="P3752" i="25"/>
  <c r="Q3752" i="25" s="1"/>
  <c r="P3753" i="25"/>
  <c r="Q3753" i="25" s="1"/>
  <c r="P3754" i="25"/>
  <c r="Q3754" i="25" s="1"/>
  <c r="P3755" i="25"/>
  <c r="Q3755" i="25" s="1"/>
  <c r="P3756" i="25"/>
  <c r="Q3756" i="25" s="1"/>
  <c r="P3757" i="25"/>
  <c r="Q3757" i="25" s="1"/>
  <c r="P3758" i="25"/>
  <c r="Q3758" i="25" s="1"/>
  <c r="P3759" i="25"/>
  <c r="Q3759" i="25" s="1"/>
  <c r="P3760" i="25"/>
  <c r="Q3760" i="25" s="1"/>
  <c r="P3761" i="25"/>
  <c r="Q3761" i="25" s="1"/>
  <c r="P3762" i="25"/>
  <c r="Q3762" i="25" s="1"/>
  <c r="P3763" i="25"/>
  <c r="Q3763" i="25" s="1"/>
  <c r="P3764" i="25"/>
  <c r="Q3764" i="25" s="1"/>
  <c r="P3765" i="25"/>
  <c r="Q3765" i="25" s="1"/>
  <c r="P3766" i="25"/>
  <c r="Q3766" i="25" s="1"/>
  <c r="P3767" i="25"/>
  <c r="Q3767" i="25" s="1"/>
  <c r="P3768" i="25"/>
  <c r="Q3768" i="25" s="1"/>
  <c r="P3769" i="25"/>
  <c r="Q3769" i="25" s="1"/>
  <c r="P3770" i="25"/>
  <c r="Q3770" i="25" s="1"/>
  <c r="P3771" i="25"/>
  <c r="Q3771" i="25" s="1"/>
  <c r="P3772" i="25"/>
  <c r="Q3772" i="25" s="1"/>
  <c r="P3773" i="25"/>
  <c r="Q3773" i="25" s="1"/>
  <c r="P3774" i="25"/>
  <c r="Q3774" i="25" s="1"/>
  <c r="P3775" i="25"/>
  <c r="Q3775" i="25" s="1"/>
  <c r="P3776" i="25"/>
  <c r="Q3776" i="25" s="1"/>
  <c r="P3777" i="25"/>
  <c r="Q3777" i="25" s="1"/>
  <c r="P3778" i="25"/>
  <c r="Q3778" i="25" s="1"/>
  <c r="P3779" i="25"/>
  <c r="Q3779" i="25" s="1"/>
  <c r="P3780" i="25"/>
  <c r="Q3780" i="25" s="1"/>
  <c r="P3781" i="25"/>
  <c r="Q3781" i="25" s="1"/>
  <c r="P3782" i="25"/>
  <c r="Q3782" i="25" s="1"/>
  <c r="P3783" i="25"/>
  <c r="Q3783" i="25" s="1"/>
  <c r="P3784" i="25"/>
  <c r="Q3784" i="25" s="1"/>
  <c r="P3785" i="25"/>
  <c r="Q3785" i="25" s="1"/>
  <c r="P3786" i="25"/>
  <c r="Q3786" i="25" s="1"/>
  <c r="P3787" i="25"/>
  <c r="Q3787" i="25" s="1"/>
  <c r="P3788" i="25"/>
  <c r="Q3788" i="25" s="1"/>
  <c r="P3789" i="25"/>
  <c r="Q3789" i="25" s="1"/>
  <c r="P3790" i="25"/>
  <c r="Q3790" i="25" s="1"/>
  <c r="P3791" i="25"/>
  <c r="Q3791" i="25" s="1"/>
  <c r="P3792" i="25"/>
  <c r="Q3792" i="25" s="1"/>
  <c r="P3793" i="25"/>
  <c r="Q3793" i="25" s="1"/>
  <c r="P3794" i="25"/>
  <c r="Q3794" i="25" s="1"/>
  <c r="P3795" i="25"/>
  <c r="Q3795" i="25" s="1"/>
  <c r="P3796" i="25"/>
  <c r="Q3796" i="25" s="1"/>
  <c r="P3797" i="25"/>
  <c r="Q3797" i="25" s="1"/>
  <c r="P3798" i="25"/>
  <c r="Q3798" i="25" s="1"/>
  <c r="P3799" i="25"/>
  <c r="Q3799" i="25" s="1"/>
  <c r="P3800" i="25"/>
  <c r="Q3800" i="25" s="1"/>
  <c r="P3801" i="25"/>
  <c r="Q3801" i="25" s="1"/>
  <c r="P3802" i="25"/>
  <c r="Q3802" i="25" s="1"/>
  <c r="P3803" i="25"/>
  <c r="Q3803" i="25" s="1"/>
  <c r="P3804" i="25"/>
  <c r="Q3804" i="25" s="1"/>
  <c r="P3805" i="25"/>
  <c r="Q3805" i="25" s="1"/>
  <c r="P3806" i="25"/>
  <c r="Q3806" i="25" s="1"/>
  <c r="P3807" i="25"/>
  <c r="Q3807" i="25" s="1"/>
  <c r="P3808" i="25"/>
  <c r="Q3808" i="25" s="1"/>
  <c r="P3809" i="25"/>
  <c r="Q3809" i="25" s="1"/>
  <c r="P3810" i="25"/>
  <c r="Q3810" i="25" s="1"/>
  <c r="P3811" i="25"/>
  <c r="Q3811" i="25" s="1"/>
  <c r="P3812" i="25"/>
  <c r="Q3812" i="25" s="1"/>
  <c r="P3813" i="25"/>
  <c r="Q3813" i="25" s="1"/>
  <c r="P3814" i="25"/>
  <c r="Q3814" i="25" s="1"/>
  <c r="P3815" i="25"/>
  <c r="Q3815" i="25" s="1"/>
  <c r="P3816" i="25"/>
  <c r="Q3816" i="25" s="1"/>
  <c r="P3817" i="25"/>
  <c r="Q3817" i="25" s="1"/>
  <c r="P3818" i="25"/>
  <c r="Q3818" i="25" s="1"/>
  <c r="P3819" i="25"/>
  <c r="Q3819" i="25" s="1"/>
  <c r="P3820" i="25"/>
  <c r="Q3820" i="25" s="1"/>
  <c r="P3821" i="25"/>
  <c r="Q3821" i="25" s="1"/>
  <c r="P3822" i="25"/>
  <c r="Q3822" i="25" s="1"/>
  <c r="P3823" i="25"/>
  <c r="Q3823" i="25" s="1"/>
  <c r="P3824" i="25"/>
  <c r="Q3824" i="25" s="1"/>
  <c r="P3825" i="25"/>
  <c r="Q3825" i="25" s="1"/>
  <c r="P3826" i="25"/>
  <c r="Q3826" i="25" s="1"/>
  <c r="P3827" i="25"/>
  <c r="Q3827" i="25" s="1"/>
  <c r="P3828" i="25"/>
  <c r="Q3828" i="25" s="1"/>
  <c r="P3829" i="25"/>
  <c r="Q3829" i="25" s="1"/>
  <c r="P3830" i="25"/>
  <c r="Q3830" i="25" s="1"/>
  <c r="P3831" i="25"/>
  <c r="Q3831" i="25" s="1"/>
  <c r="P3832" i="25"/>
  <c r="Q3832" i="25" s="1"/>
  <c r="P3833" i="25"/>
  <c r="Q3833" i="25" s="1"/>
  <c r="P3834" i="25"/>
  <c r="Q3834" i="25" s="1"/>
  <c r="P3835" i="25"/>
  <c r="Q3835" i="25" s="1"/>
  <c r="P3836" i="25"/>
  <c r="Q3836" i="25" s="1"/>
  <c r="P3837" i="25"/>
  <c r="Q3837" i="25" s="1"/>
  <c r="P3838" i="25"/>
  <c r="Q3838" i="25" s="1"/>
  <c r="P3839" i="25"/>
  <c r="Q3839" i="25" s="1"/>
  <c r="P3840" i="25"/>
  <c r="Q3840" i="25" s="1"/>
  <c r="P3841" i="25"/>
  <c r="Q3841" i="25" s="1"/>
  <c r="P3842" i="25"/>
  <c r="Q3842" i="25" s="1"/>
  <c r="P3843" i="25"/>
  <c r="Q3843" i="25" s="1"/>
  <c r="P3844" i="25"/>
  <c r="Q3844" i="25" s="1"/>
  <c r="P3845" i="25"/>
  <c r="Q3845" i="25" s="1"/>
  <c r="P3846" i="25"/>
  <c r="Q3846" i="25" s="1"/>
  <c r="P3847" i="25"/>
  <c r="Q3847" i="25" s="1"/>
  <c r="P3848" i="25"/>
  <c r="Q3848" i="25" s="1"/>
  <c r="P3849" i="25"/>
  <c r="Q3849" i="25" s="1"/>
  <c r="P3850" i="25"/>
  <c r="Q3850" i="25" s="1"/>
  <c r="P3851" i="25"/>
  <c r="Q3851" i="25" s="1"/>
  <c r="P3852" i="25"/>
  <c r="Q3852" i="25" s="1"/>
  <c r="P3853" i="25"/>
  <c r="Q3853" i="25" s="1"/>
  <c r="P3854" i="25"/>
  <c r="Q3854" i="25" s="1"/>
  <c r="P3855" i="25"/>
  <c r="Q3855" i="25" s="1"/>
  <c r="P3856" i="25"/>
  <c r="Q3856" i="25" s="1"/>
  <c r="P3857" i="25"/>
  <c r="Q3857" i="25" s="1"/>
  <c r="P3858" i="25"/>
  <c r="Q3858" i="25" s="1"/>
  <c r="P3859" i="25"/>
  <c r="Q3859" i="25" s="1"/>
  <c r="P3860" i="25"/>
  <c r="Q3860" i="25" s="1"/>
  <c r="P3861" i="25"/>
  <c r="Q3861" i="25" s="1"/>
  <c r="P3862" i="25"/>
  <c r="Q3862" i="25" s="1"/>
  <c r="P3863" i="25"/>
  <c r="Q3863" i="25" s="1"/>
  <c r="P3864" i="25"/>
  <c r="Q3864" i="25" s="1"/>
  <c r="P3865" i="25"/>
  <c r="Q3865" i="25" s="1"/>
  <c r="P3866" i="25"/>
  <c r="Q3866" i="25" s="1"/>
  <c r="P3867" i="25"/>
  <c r="Q3867" i="25" s="1"/>
  <c r="P3868" i="25"/>
  <c r="Q3868" i="25" s="1"/>
  <c r="P3869" i="25"/>
  <c r="Q3869" i="25" s="1"/>
  <c r="P3870" i="25"/>
  <c r="Q3870" i="25" s="1"/>
  <c r="P3871" i="25"/>
  <c r="Q3871" i="25" s="1"/>
  <c r="P3872" i="25"/>
  <c r="Q3872" i="25" s="1"/>
  <c r="P3873" i="25"/>
  <c r="Q3873" i="25" s="1"/>
  <c r="P3874" i="25"/>
  <c r="Q3874" i="25" s="1"/>
  <c r="P3875" i="25"/>
  <c r="Q3875" i="25" s="1"/>
  <c r="P3876" i="25"/>
  <c r="Q3876" i="25" s="1"/>
  <c r="P3877" i="25"/>
  <c r="Q3877" i="25" s="1"/>
  <c r="P3878" i="25"/>
  <c r="Q3878" i="25" s="1"/>
  <c r="P3879" i="25"/>
  <c r="Q3879" i="25" s="1"/>
  <c r="P3880" i="25"/>
  <c r="Q3880" i="25" s="1"/>
  <c r="P3881" i="25"/>
  <c r="Q3881" i="25" s="1"/>
  <c r="P3882" i="25"/>
  <c r="Q3882" i="25" s="1"/>
  <c r="P3883" i="25"/>
  <c r="Q3883" i="25" s="1"/>
  <c r="P3884" i="25"/>
  <c r="Q3884" i="25" s="1"/>
  <c r="P3885" i="25"/>
  <c r="Q3885" i="25" s="1"/>
  <c r="P3886" i="25"/>
  <c r="Q3886" i="25" s="1"/>
  <c r="P3887" i="25"/>
  <c r="Q3887" i="25" s="1"/>
  <c r="P3888" i="25"/>
  <c r="Q3888" i="25" s="1"/>
  <c r="P3889" i="25"/>
  <c r="Q3889" i="25" s="1"/>
  <c r="P3890" i="25"/>
  <c r="Q3890" i="25" s="1"/>
  <c r="P3891" i="25"/>
  <c r="Q3891" i="25" s="1"/>
  <c r="P3892" i="25"/>
  <c r="Q3892" i="25" s="1"/>
  <c r="P3893" i="25"/>
  <c r="Q3893" i="25" s="1"/>
  <c r="P3894" i="25"/>
  <c r="Q3894" i="25" s="1"/>
  <c r="P3895" i="25"/>
  <c r="Q3895" i="25" s="1"/>
  <c r="P3896" i="25"/>
  <c r="Q3896" i="25" s="1"/>
  <c r="P3897" i="25"/>
  <c r="Q3897" i="25" s="1"/>
  <c r="P3898" i="25"/>
  <c r="Q3898" i="25" s="1"/>
  <c r="P3899" i="25"/>
  <c r="Q3899" i="25" s="1"/>
  <c r="P3900" i="25"/>
  <c r="Q3900" i="25" s="1"/>
  <c r="P3901" i="25"/>
  <c r="Q3901" i="25" s="1"/>
  <c r="P3902" i="25"/>
  <c r="Q3902" i="25" s="1"/>
  <c r="P3903" i="25"/>
  <c r="Q3903" i="25" s="1"/>
  <c r="P3904" i="25"/>
  <c r="Q3904" i="25" s="1"/>
  <c r="P3905" i="25"/>
  <c r="Q3905" i="25" s="1"/>
  <c r="P3906" i="25"/>
  <c r="Q3906" i="25" s="1"/>
  <c r="P3907" i="25"/>
  <c r="Q3907" i="25" s="1"/>
  <c r="P3908" i="25"/>
  <c r="Q3908" i="25" s="1"/>
  <c r="P3909" i="25"/>
  <c r="Q3909" i="25" s="1"/>
  <c r="P3910" i="25"/>
  <c r="Q3910" i="25" s="1"/>
  <c r="P3911" i="25"/>
  <c r="Q3911" i="25" s="1"/>
  <c r="P3912" i="25"/>
  <c r="Q3912" i="25" s="1"/>
  <c r="P3913" i="25"/>
  <c r="Q3913" i="25" s="1"/>
  <c r="P3914" i="25"/>
  <c r="Q3914" i="25" s="1"/>
  <c r="P3915" i="25"/>
  <c r="Q3915" i="25" s="1"/>
  <c r="P3916" i="25"/>
  <c r="Q3916" i="25" s="1"/>
  <c r="P3917" i="25"/>
  <c r="Q3917" i="25" s="1"/>
  <c r="P3918" i="25"/>
  <c r="Q3918" i="25" s="1"/>
  <c r="P3919" i="25"/>
  <c r="Q3919" i="25" s="1"/>
  <c r="P3920" i="25"/>
  <c r="Q3920" i="25" s="1"/>
  <c r="P3921" i="25"/>
  <c r="Q3921" i="25" s="1"/>
  <c r="P3922" i="25"/>
  <c r="Q3922" i="25" s="1"/>
  <c r="P3923" i="25"/>
  <c r="Q3923" i="25" s="1"/>
  <c r="P3924" i="25"/>
  <c r="Q3924" i="25" s="1"/>
  <c r="P3925" i="25"/>
  <c r="Q3925" i="25" s="1"/>
  <c r="P3926" i="25"/>
  <c r="Q3926" i="25" s="1"/>
  <c r="P3927" i="25"/>
  <c r="Q3927" i="25" s="1"/>
  <c r="P3928" i="25"/>
  <c r="Q3928" i="25" s="1"/>
  <c r="P3929" i="25"/>
  <c r="Q3929" i="25" s="1"/>
  <c r="P3930" i="25"/>
  <c r="Q3930" i="25" s="1"/>
  <c r="P3931" i="25"/>
  <c r="Q3931" i="25" s="1"/>
  <c r="P3932" i="25"/>
  <c r="Q3932" i="25" s="1"/>
  <c r="P3933" i="25"/>
  <c r="Q3933" i="25" s="1"/>
  <c r="P3934" i="25"/>
  <c r="Q3934" i="25" s="1"/>
  <c r="P3935" i="25"/>
  <c r="Q3935" i="25" s="1"/>
  <c r="P3936" i="25"/>
  <c r="Q3936" i="25" s="1"/>
  <c r="P3937" i="25"/>
  <c r="Q3937" i="25" s="1"/>
  <c r="P3938" i="25"/>
  <c r="Q3938" i="25" s="1"/>
  <c r="P3939" i="25"/>
  <c r="Q3939" i="25" s="1"/>
  <c r="P3940" i="25"/>
  <c r="Q3940" i="25" s="1"/>
  <c r="P3941" i="25"/>
  <c r="Q3941" i="25" s="1"/>
  <c r="P3942" i="25"/>
  <c r="Q3942" i="25" s="1"/>
  <c r="P3943" i="25"/>
  <c r="Q3943" i="25" s="1"/>
  <c r="P3944" i="25"/>
  <c r="Q3944" i="25" s="1"/>
  <c r="P3945" i="25"/>
  <c r="Q3945" i="25" s="1"/>
  <c r="P3946" i="25"/>
  <c r="Q3946" i="25" s="1"/>
  <c r="P3947" i="25"/>
  <c r="Q3947" i="25" s="1"/>
  <c r="P3948" i="25"/>
  <c r="Q3948" i="25" s="1"/>
  <c r="P3949" i="25"/>
  <c r="Q3949" i="25" s="1"/>
  <c r="P3950" i="25"/>
  <c r="Q3950" i="25" s="1"/>
  <c r="P3951" i="25"/>
  <c r="Q3951" i="25" s="1"/>
  <c r="P3952" i="25"/>
  <c r="Q3952" i="25" s="1"/>
  <c r="P3953" i="25"/>
  <c r="Q3953" i="25" s="1"/>
  <c r="P3954" i="25"/>
  <c r="Q3954" i="25" s="1"/>
  <c r="P3955" i="25"/>
  <c r="Q3955" i="25" s="1"/>
  <c r="P3956" i="25"/>
  <c r="Q3956" i="25" s="1"/>
  <c r="P3957" i="25"/>
  <c r="Q3957" i="25" s="1"/>
  <c r="P3958" i="25"/>
  <c r="Q3958" i="25" s="1"/>
  <c r="P3959" i="25"/>
  <c r="Q3959" i="25" s="1"/>
  <c r="P3960" i="25"/>
  <c r="Q3960" i="25" s="1"/>
  <c r="P3961" i="25"/>
  <c r="Q3961" i="25" s="1"/>
  <c r="P3962" i="25"/>
  <c r="Q3962" i="25" s="1"/>
  <c r="P3963" i="25"/>
  <c r="Q3963" i="25" s="1"/>
  <c r="P3964" i="25"/>
  <c r="Q3964" i="25" s="1"/>
  <c r="P3965" i="25"/>
  <c r="Q3965" i="25" s="1"/>
  <c r="P3966" i="25"/>
  <c r="Q3966" i="25" s="1"/>
  <c r="P3967" i="25"/>
  <c r="Q3967" i="25" s="1"/>
  <c r="P3968" i="25"/>
  <c r="Q3968" i="25" s="1"/>
  <c r="P3969" i="25"/>
  <c r="Q3969" i="25" s="1"/>
  <c r="P3970" i="25"/>
  <c r="Q3970" i="25" s="1"/>
  <c r="P3971" i="25"/>
  <c r="Q3971" i="25" s="1"/>
  <c r="P3972" i="25"/>
  <c r="Q3972" i="25" s="1"/>
  <c r="P3973" i="25"/>
  <c r="Q3973" i="25" s="1"/>
  <c r="P3974" i="25"/>
  <c r="Q3974" i="25" s="1"/>
  <c r="P3975" i="25"/>
  <c r="Q3975" i="25" s="1"/>
  <c r="P3976" i="25"/>
  <c r="Q3976" i="25" s="1"/>
  <c r="P3977" i="25"/>
  <c r="Q3977" i="25" s="1"/>
  <c r="P3978" i="25"/>
  <c r="Q3978" i="25" s="1"/>
  <c r="P3979" i="25"/>
  <c r="Q3979" i="25" s="1"/>
  <c r="P3980" i="25"/>
  <c r="Q3980" i="25" s="1"/>
  <c r="P3981" i="25"/>
  <c r="Q3981" i="25" s="1"/>
  <c r="P3982" i="25"/>
  <c r="Q3982" i="25" s="1"/>
  <c r="P3983" i="25"/>
  <c r="Q3983" i="25" s="1"/>
  <c r="P3984" i="25"/>
  <c r="Q3984" i="25" s="1"/>
  <c r="P3985" i="25"/>
  <c r="Q3985" i="25" s="1"/>
  <c r="P3986" i="25"/>
  <c r="Q3986" i="25" s="1"/>
  <c r="P3987" i="25"/>
  <c r="Q3987" i="25" s="1"/>
  <c r="P3988" i="25"/>
  <c r="Q3988" i="25" s="1"/>
  <c r="P3989" i="25"/>
  <c r="Q3989" i="25" s="1"/>
  <c r="P3990" i="25"/>
  <c r="Q3990" i="25" s="1"/>
  <c r="P3991" i="25"/>
  <c r="Q3991" i="25" s="1"/>
  <c r="P3992" i="25"/>
  <c r="Q3992" i="25" s="1"/>
  <c r="P3993" i="25"/>
  <c r="Q3993" i="25" s="1"/>
  <c r="P3994" i="25"/>
  <c r="Q3994" i="25" s="1"/>
  <c r="P3995" i="25"/>
  <c r="Q3995" i="25" s="1"/>
  <c r="P3996" i="25"/>
  <c r="Q3996" i="25" s="1"/>
  <c r="P3997" i="25"/>
  <c r="Q3997" i="25" s="1"/>
  <c r="P3998" i="25"/>
  <c r="Q3998" i="25" s="1"/>
  <c r="P3999" i="25"/>
  <c r="Q3999" i="25" s="1"/>
  <c r="P4000" i="25"/>
  <c r="Q4000" i="25" s="1"/>
  <c r="P4001" i="25"/>
  <c r="Q4001" i="25" s="1"/>
  <c r="P4002" i="25"/>
  <c r="Q4002" i="25" s="1"/>
  <c r="P4003" i="25"/>
  <c r="Q4003" i="25" s="1"/>
  <c r="P4004" i="25"/>
  <c r="Q4004" i="25" s="1"/>
  <c r="P4005" i="25"/>
  <c r="Q4005" i="25" s="1"/>
  <c r="P4006" i="25"/>
  <c r="Q4006" i="25" s="1"/>
  <c r="P4007" i="25"/>
  <c r="Q4007" i="25" s="1"/>
  <c r="P4008" i="25"/>
  <c r="Q4008" i="25" s="1"/>
  <c r="P4009" i="25"/>
  <c r="Q4009" i="25" s="1"/>
  <c r="P4010" i="25"/>
  <c r="Q4010" i="25" s="1"/>
  <c r="P4011" i="25"/>
  <c r="Q4011" i="25" s="1"/>
  <c r="P4012" i="25"/>
  <c r="Q4012" i="25" s="1"/>
  <c r="P4013" i="25"/>
  <c r="Q4013" i="25" s="1"/>
  <c r="P4014" i="25"/>
  <c r="Q4014" i="25" s="1"/>
  <c r="P4015" i="25"/>
  <c r="Q4015" i="25" s="1"/>
  <c r="P4016" i="25"/>
  <c r="Q4016" i="25" s="1"/>
  <c r="P4017" i="25"/>
  <c r="Q4017" i="25" s="1"/>
  <c r="P4018" i="25"/>
  <c r="Q4018" i="25" s="1"/>
  <c r="P4019" i="25"/>
  <c r="Q4019" i="25" s="1"/>
  <c r="P4020" i="25"/>
  <c r="Q4020" i="25" s="1"/>
  <c r="P4021" i="25"/>
  <c r="Q4021" i="25" s="1"/>
  <c r="P4022" i="25"/>
  <c r="Q4022" i="25" s="1"/>
  <c r="P4023" i="25"/>
  <c r="Q4023" i="25" s="1"/>
  <c r="P4024" i="25"/>
  <c r="Q4024" i="25" s="1"/>
  <c r="P4025" i="25"/>
  <c r="Q4025" i="25" s="1"/>
  <c r="P4026" i="25"/>
  <c r="Q4026" i="25" s="1"/>
  <c r="P4027" i="25"/>
  <c r="Q4027" i="25" s="1"/>
  <c r="P4028" i="25"/>
  <c r="Q4028" i="25" s="1"/>
  <c r="P4029" i="25"/>
  <c r="Q4029" i="25" s="1"/>
  <c r="P4030" i="25"/>
  <c r="Q4030" i="25" s="1"/>
  <c r="P4031" i="25"/>
  <c r="Q4031" i="25" s="1"/>
  <c r="P4032" i="25"/>
  <c r="Q4032" i="25" s="1"/>
  <c r="P4033" i="25"/>
  <c r="Q4033" i="25" s="1"/>
  <c r="P4034" i="25"/>
  <c r="Q4034" i="25" s="1"/>
  <c r="P4035" i="25"/>
  <c r="Q4035" i="25" s="1"/>
  <c r="P4036" i="25"/>
  <c r="Q4036" i="25" s="1"/>
  <c r="P4037" i="25"/>
  <c r="Q4037" i="25" s="1"/>
  <c r="P4038" i="25"/>
  <c r="Q4038" i="25" s="1"/>
  <c r="P4039" i="25"/>
  <c r="Q4039" i="25" s="1"/>
  <c r="P4040" i="25"/>
  <c r="Q4040" i="25" s="1"/>
  <c r="P4041" i="25"/>
  <c r="Q4041" i="25" s="1"/>
  <c r="P4042" i="25"/>
  <c r="Q4042" i="25" s="1"/>
  <c r="P4043" i="25"/>
  <c r="Q4043" i="25" s="1"/>
  <c r="P4044" i="25"/>
  <c r="Q4044" i="25" s="1"/>
  <c r="P4045" i="25"/>
  <c r="Q4045" i="25" s="1"/>
  <c r="P4046" i="25"/>
  <c r="Q4046" i="25" s="1"/>
  <c r="P4047" i="25"/>
  <c r="Q4047" i="25" s="1"/>
  <c r="P4048" i="25"/>
  <c r="Q4048" i="25" s="1"/>
  <c r="P4049" i="25"/>
  <c r="Q4049" i="25" s="1"/>
  <c r="P4050" i="25"/>
  <c r="Q4050" i="25" s="1"/>
  <c r="P4051" i="25"/>
  <c r="Q4051" i="25" s="1"/>
  <c r="P4052" i="25"/>
  <c r="Q4052" i="25" s="1"/>
  <c r="P4053" i="25"/>
  <c r="Q4053" i="25" s="1"/>
  <c r="P4054" i="25"/>
  <c r="Q4054" i="25" s="1"/>
  <c r="P4055" i="25"/>
  <c r="Q4055" i="25" s="1"/>
  <c r="P4056" i="25"/>
  <c r="Q4056" i="25" s="1"/>
  <c r="P4057" i="25"/>
  <c r="Q4057" i="25" s="1"/>
  <c r="P4058" i="25"/>
  <c r="Q4058" i="25" s="1"/>
  <c r="P4059" i="25"/>
  <c r="Q4059" i="25" s="1"/>
  <c r="P4060" i="25"/>
  <c r="Q4060" i="25" s="1"/>
  <c r="P4061" i="25"/>
  <c r="Q4061" i="25" s="1"/>
  <c r="P4062" i="25"/>
  <c r="Q4062" i="25" s="1"/>
  <c r="P4063" i="25"/>
  <c r="Q4063" i="25" s="1"/>
  <c r="P4064" i="25"/>
  <c r="Q4064" i="25" s="1"/>
  <c r="P4065" i="25"/>
  <c r="Q4065" i="25" s="1"/>
  <c r="P4066" i="25"/>
  <c r="Q4066" i="25" s="1"/>
  <c r="P4067" i="25"/>
  <c r="Q4067" i="25" s="1"/>
  <c r="P4068" i="25"/>
  <c r="Q4068" i="25" s="1"/>
  <c r="P4069" i="25"/>
  <c r="Q4069" i="25" s="1"/>
  <c r="P4070" i="25"/>
  <c r="Q4070" i="25" s="1"/>
  <c r="P4071" i="25"/>
  <c r="Q4071" i="25" s="1"/>
  <c r="P4072" i="25"/>
  <c r="Q4072" i="25" s="1"/>
  <c r="P4073" i="25"/>
  <c r="Q4073" i="25" s="1"/>
  <c r="P4074" i="25"/>
  <c r="Q4074" i="25" s="1"/>
  <c r="P4075" i="25"/>
  <c r="Q4075" i="25" s="1"/>
  <c r="P4076" i="25"/>
  <c r="Q4076" i="25" s="1"/>
  <c r="P4077" i="25"/>
  <c r="Q4077" i="25" s="1"/>
  <c r="P4078" i="25"/>
  <c r="Q4078" i="25" s="1"/>
  <c r="P4079" i="25"/>
  <c r="Q4079" i="25" s="1"/>
  <c r="P4080" i="25"/>
  <c r="Q4080" i="25" s="1"/>
  <c r="P4081" i="25"/>
  <c r="Q4081" i="25" s="1"/>
  <c r="P4082" i="25"/>
  <c r="Q4082" i="25" s="1"/>
  <c r="P4083" i="25"/>
  <c r="Q4083" i="25" s="1"/>
  <c r="P4084" i="25"/>
  <c r="Q4084" i="25" s="1"/>
  <c r="P4085" i="25"/>
  <c r="Q4085" i="25" s="1"/>
  <c r="P4086" i="25"/>
  <c r="Q4086" i="25" s="1"/>
  <c r="P4087" i="25"/>
  <c r="Q4087" i="25" s="1"/>
  <c r="P4088" i="25"/>
  <c r="Q4088" i="25" s="1"/>
  <c r="P4089" i="25"/>
  <c r="Q4089" i="25" s="1"/>
  <c r="P4090" i="25"/>
  <c r="Q4090" i="25" s="1"/>
  <c r="P4091" i="25"/>
  <c r="Q4091" i="25" s="1"/>
  <c r="P4092" i="25"/>
  <c r="Q4092" i="25" s="1"/>
  <c r="P4093" i="25"/>
  <c r="Q4093" i="25" s="1"/>
  <c r="P4094" i="25"/>
  <c r="Q4094" i="25" s="1"/>
  <c r="P4095" i="25"/>
  <c r="Q4095" i="25" s="1"/>
  <c r="P4096" i="25"/>
  <c r="Q4096" i="25" s="1"/>
  <c r="P4097" i="25"/>
  <c r="Q4097" i="25" s="1"/>
  <c r="P4098" i="25"/>
  <c r="Q4098" i="25" s="1"/>
  <c r="P4099" i="25"/>
  <c r="Q4099" i="25" s="1"/>
  <c r="P4100" i="25"/>
  <c r="Q4100" i="25" s="1"/>
  <c r="P4101" i="25"/>
  <c r="Q4101" i="25" s="1"/>
  <c r="P4102" i="25"/>
  <c r="Q4102" i="25" s="1"/>
  <c r="P4103" i="25"/>
  <c r="Q4103" i="25" s="1"/>
  <c r="P4104" i="25"/>
  <c r="Q4104" i="25" s="1"/>
  <c r="P4105" i="25"/>
  <c r="Q4105" i="25" s="1"/>
  <c r="P4106" i="25"/>
  <c r="Q4106" i="25" s="1"/>
  <c r="P4107" i="25"/>
  <c r="Q4107" i="25" s="1"/>
  <c r="P4108" i="25"/>
  <c r="Q4108" i="25" s="1"/>
  <c r="P4109" i="25"/>
  <c r="Q4109" i="25" s="1"/>
  <c r="P4110" i="25"/>
  <c r="Q4110" i="25" s="1"/>
  <c r="P4111" i="25"/>
  <c r="Q4111" i="25" s="1"/>
  <c r="P4112" i="25"/>
  <c r="Q4112" i="25" s="1"/>
  <c r="P4113" i="25"/>
  <c r="Q4113" i="25" s="1"/>
  <c r="P4114" i="25"/>
  <c r="Q4114" i="25" s="1"/>
  <c r="P4115" i="25"/>
  <c r="Q4115" i="25" s="1"/>
  <c r="P4116" i="25"/>
  <c r="Q4116" i="25" s="1"/>
  <c r="P4117" i="25"/>
  <c r="Q4117" i="25" s="1"/>
  <c r="P4118" i="25"/>
  <c r="Q4118" i="25" s="1"/>
  <c r="P4119" i="25"/>
  <c r="Q4119" i="25" s="1"/>
  <c r="P4120" i="25"/>
  <c r="Q4120" i="25" s="1"/>
  <c r="P4121" i="25"/>
  <c r="Q4121" i="25" s="1"/>
  <c r="P4122" i="25"/>
  <c r="Q4122" i="25" s="1"/>
  <c r="P4123" i="25"/>
  <c r="Q4123" i="25" s="1"/>
  <c r="P4124" i="25"/>
  <c r="Q4124" i="25" s="1"/>
  <c r="P4125" i="25"/>
  <c r="Q4125" i="25" s="1"/>
  <c r="P4126" i="25"/>
  <c r="Q4126" i="25" s="1"/>
  <c r="P4127" i="25"/>
  <c r="Q4127" i="25" s="1"/>
  <c r="P4128" i="25"/>
  <c r="Q4128" i="25" s="1"/>
  <c r="P4129" i="25"/>
  <c r="Q4129" i="25" s="1"/>
  <c r="P4130" i="25"/>
  <c r="Q4130" i="25" s="1"/>
  <c r="P4131" i="25"/>
  <c r="Q4131" i="25" s="1"/>
  <c r="P4132" i="25"/>
  <c r="Q4132" i="25" s="1"/>
  <c r="P4133" i="25"/>
  <c r="Q4133" i="25" s="1"/>
  <c r="P4134" i="25"/>
  <c r="Q4134" i="25" s="1"/>
  <c r="P4135" i="25"/>
  <c r="Q4135" i="25" s="1"/>
  <c r="P4136" i="25"/>
  <c r="Q4136" i="25" s="1"/>
  <c r="P4137" i="25"/>
  <c r="Q4137" i="25" s="1"/>
  <c r="P4138" i="25"/>
  <c r="Q4138" i="25" s="1"/>
  <c r="P4139" i="25"/>
  <c r="Q4139" i="25" s="1"/>
  <c r="P4140" i="25"/>
  <c r="Q4140" i="25" s="1"/>
  <c r="P4141" i="25"/>
  <c r="Q4141" i="25" s="1"/>
  <c r="P4142" i="25"/>
  <c r="Q4142" i="25" s="1"/>
  <c r="P4143" i="25"/>
  <c r="Q4143" i="25" s="1"/>
  <c r="P4144" i="25"/>
  <c r="Q4144" i="25" s="1"/>
  <c r="P4145" i="25"/>
  <c r="Q4145" i="25" s="1"/>
  <c r="P4146" i="25"/>
  <c r="Q4146" i="25" s="1"/>
  <c r="P4147" i="25"/>
  <c r="Q4147" i="25" s="1"/>
  <c r="P4148" i="25"/>
  <c r="Q4148" i="25" s="1"/>
  <c r="P4149" i="25"/>
  <c r="Q4149" i="25" s="1"/>
  <c r="P4150" i="25"/>
  <c r="Q4150" i="25" s="1"/>
  <c r="P4151" i="25"/>
  <c r="Q4151" i="25" s="1"/>
  <c r="P4152" i="25"/>
  <c r="Q4152" i="25" s="1"/>
  <c r="P4153" i="25"/>
  <c r="Q4153" i="25" s="1"/>
  <c r="P4154" i="25"/>
  <c r="Q4154" i="25" s="1"/>
  <c r="P4155" i="25"/>
  <c r="Q4155" i="25" s="1"/>
  <c r="P4156" i="25"/>
  <c r="Q4156" i="25" s="1"/>
  <c r="P4157" i="25"/>
  <c r="Q4157" i="25" s="1"/>
  <c r="P4158" i="25"/>
  <c r="Q4158" i="25" s="1"/>
  <c r="P4159" i="25"/>
  <c r="Q4159" i="25" s="1"/>
  <c r="P4160" i="25"/>
  <c r="Q4160" i="25" s="1"/>
  <c r="P4161" i="25"/>
  <c r="Q4161" i="25" s="1"/>
  <c r="P4162" i="25"/>
  <c r="Q4162" i="25" s="1"/>
  <c r="P4163" i="25"/>
  <c r="Q4163" i="25" s="1"/>
  <c r="P4164" i="25"/>
  <c r="Q4164" i="25" s="1"/>
  <c r="P4165" i="25"/>
  <c r="Q4165" i="25" s="1"/>
  <c r="P4166" i="25"/>
  <c r="Q4166" i="25" s="1"/>
  <c r="P4167" i="25"/>
  <c r="Q4167" i="25" s="1"/>
  <c r="P4168" i="25"/>
  <c r="Q4168" i="25" s="1"/>
  <c r="P4169" i="25"/>
  <c r="Q4169" i="25" s="1"/>
  <c r="P4170" i="25"/>
  <c r="Q4170" i="25" s="1"/>
  <c r="P4171" i="25"/>
  <c r="Q4171" i="25" s="1"/>
  <c r="P4172" i="25"/>
  <c r="Q4172" i="25" s="1"/>
  <c r="P4173" i="25"/>
  <c r="Q4173" i="25" s="1"/>
  <c r="P4174" i="25"/>
  <c r="Q4174" i="25" s="1"/>
  <c r="P4175" i="25"/>
  <c r="Q4175" i="25" s="1"/>
  <c r="P4176" i="25"/>
  <c r="Q4176" i="25" s="1"/>
  <c r="P4177" i="25"/>
  <c r="Q4177" i="25" s="1"/>
  <c r="P4178" i="25"/>
  <c r="Q4178" i="25" s="1"/>
  <c r="P4179" i="25"/>
  <c r="Q4179" i="25" s="1"/>
  <c r="P4180" i="25"/>
  <c r="Q4180" i="25" s="1"/>
  <c r="P4181" i="25"/>
  <c r="Q4181" i="25" s="1"/>
  <c r="P4182" i="25"/>
  <c r="Q4182" i="25" s="1"/>
  <c r="P4183" i="25"/>
  <c r="Q4183" i="25" s="1"/>
  <c r="P4184" i="25"/>
  <c r="Q4184" i="25" s="1"/>
  <c r="P4185" i="25"/>
  <c r="Q4185" i="25" s="1"/>
  <c r="P4186" i="25"/>
  <c r="Q4186" i="25" s="1"/>
  <c r="P4187" i="25"/>
  <c r="Q4187" i="25" s="1"/>
  <c r="P4188" i="25"/>
  <c r="Q4188" i="25" s="1"/>
  <c r="P4189" i="25"/>
  <c r="Q4189" i="25" s="1"/>
  <c r="P4190" i="25"/>
  <c r="Q4190" i="25" s="1"/>
  <c r="P4191" i="25"/>
  <c r="Q4191" i="25" s="1"/>
  <c r="P4192" i="25"/>
  <c r="Q4192" i="25" s="1"/>
  <c r="P4193" i="25"/>
  <c r="Q4193" i="25" s="1"/>
  <c r="P4194" i="25"/>
  <c r="Q4194" i="25" s="1"/>
  <c r="P4195" i="25"/>
  <c r="Q4195" i="25" s="1"/>
  <c r="P4196" i="25"/>
  <c r="Q4196" i="25" s="1"/>
  <c r="P4197" i="25"/>
  <c r="Q4197" i="25" s="1"/>
  <c r="P4198" i="25"/>
  <c r="Q4198" i="25" s="1"/>
  <c r="P4199" i="25"/>
  <c r="Q4199" i="25" s="1"/>
  <c r="P4200" i="25"/>
  <c r="Q4200" i="25" s="1"/>
  <c r="P4201" i="25"/>
  <c r="Q4201" i="25" s="1"/>
  <c r="P4202" i="25"/>
  <c r="Q4202" i="25" s="1"/>
  <c r="P4203" i="25"/>
  <c r="Q4203" i="25" s="1"/>
  <c r="P4204" i="25"/>
  <c r="Q4204" i="25" s="1"/>
  <c r="P4205" i="25"/>
  <c r="Q4205" i="25" s="1"/>
  <c r="P4206" i="25"/>
  <c r="Q4206" i="25" s="1"/>
  <c r="P4207" i="25"/>
  <c r="Q4207" i="25" s="1"/>
  <c r="P4208" i="25"/>
  <c r="Q4208" i="25" s="1"/>
  <c r="P4209" i="25"/>
  <c r="Q4209" i="25" s="1"/>
  <c r="P4210" i="25"/>
  <c r="Q4210" i="25" s="1"/>
  <c r="P4211" i="25"/>
  <c r="Q4211" i="25" s="1"/>
  <c r="P4212" i="25"/>
  <c r="Q4212" i="25" s="1"/>
  <c r="P4213" i="25"/>
  <c r="Q4213" i="25" s="1"/>
  <c r="P4214" i="25"/>
  <c r="Q4214" i="25" s="1"/>
  <c r="P4215" i="25"/>
  <c r="Q4215" i="25" s="1"/>
  <c r="P4216" i="25"/>
  <c r="Q4216" i="25" s="1"/>
  <c r="P4217" i="25"/>
  <c r="Q4217" i="25" s="1"/>
  <c r="P4218" i="25"/>
  <c r="Q4218" i="25" s="1"/>
  <c r="P4219" i="25"/>
  <c r="Q4219" i="25" s="1"/>
  <c r="P4220" i="25"/>
  <c r="Q4220" i="25" s="1"/>
  <c r="P4221" i="25"/>
  <c r="Q4221" i="25" s="1"/>
  <c r="P4222" i="25"/>
  <c r="Q4222" i="25" s="1"/>
  <c r="P4223" i="25"/>
  <c r="Q4223" i="25" s="1"/>
  <c r="P4224" i="25"/>
  <c r="Q4224" i="25" s="1"/>
  <c r="P4225" i="25"/>
  <c r="Q4225" i="25" s="1"/>
  <c r="P4226" i="25"/>
  <c r="Q4226" i="25" s="1"/>
  <c r="P4227" i="25"/>
  <c r="Q4227" i="25" s="1"/>
  <c r="P4228" i="25"/>
  <c r="Q4228" i="25" s="1"/>
  <c r="P4229" i="25"/>
  <c r="Q4229" i="25" s="1"/>
  <c r="P4230" i="25"/>
  <c r="Q4230" i="25" s="1"/>
  <c r="P4231" i="25"/>
  <c r="Q4231" i="25" s="1"/>
  <c r="P4232" i="25"/>
  <c r="Q4232" i="25" s="1"/>
  <c r="P4233" i="25"/>
  <c r="Q4233" i="25" s="1"/>
  <c r="P4234" i="25"/>
  <c r="Q4234" i="25" s="1"/>
  <c r="P4235" i="25"/>
  <c r="Q4235" i="25" s="1"/>
  <c r="P4236" i="25"/>
  <c r="Q4236" i="25" s="1"/>
  <c r="P4237" i="25"/>
  <c r="Q4237" i="25" s="1"/>
  <c r="P4238" i="25"/>
  <c r="Q4238" i="25" s="1"/>
  <c r="P4239" i="25"/>
  <c r="Q4239" i="25" s="1"/>
  <c r="P4240" i="25"/>
  <c r="Q4240" i="25" s="1"/>
  <c r="P4241" i="25"/>
  <c r="Q4241" i="25" s="1"/>
  <c r="P4242" i="25"/>
  <c r="Q4242" i="25" s="1"/>
  <c r="P4243" i="25"/>
  <c r="Q4243" i="25" s="1"/>
  <c r="P4244" i="25"/>
  <c r="Q4244" i="25" s="1"/>
  <c r="P4245" i="25"/>
  <c r="Q4245" i="25" s="1"/>
  <c r="P4246" i="25"/>
  <c r="Q4246" i="25" s="1"/>
  <c r="P4247" i="25"/>
  <c r="Q4247" i="25" s="1"/>
  <c r="P4248" i="25"/>
  <c r="Q4248" i="25" s="1"/>
  <c r="P4249" i="25"/>
  <c r="Q4249" i="25" s="1"/>
  <c r="P4250" i="25"/>
  <c r="Q4250" i="25" s="1"/>
  <c r="P4251" i="25"/>
  <c r="Q4251" i="25" s="1"/>
  <c r="P4252" i="25"/>
  <c r="Q4252" i="25" s="1"/>
  <c r="P4253" i="25"/>
  <c r="Q4253" i="25" s="1"/>
  <c r="P4254" i="25"/>
  <c r="Q4254" i="25" s="1"/>
  <c r="P4255" i="25"/>
  <c r="Q4255" i="25" s="1"/>
  <c r="P4256" i="25"/>
  <c r="Q4256" i="25" s="1"/>
  <c r="P4257" i="25"/>
  <c r="Q4257" i="25" s="1"/>
  <c r="P4258" i="25"/>
  <c r="Q4258" i="25" s="1"/>
  <c r="P4259" i="25"/>
  <c r="Q4259" i="25" s="1"/>
  <c r="P4260" i="25"/>
  <c r="Q4260" i="25" s="1"/>
  <c r="P4261" i="25"/>
  <c r="Q4261" i="25" s="1"/>
  <c r="P4262" i="25"/>
  <c r="Q4262" i="25" s="1"/>
  <c r="P4263" i="25"/>
  <c r="Q4263" i="25" s="1"/>
  <c r="P4264" i="25"/>
  <c r="Q4264" i="25" s="1"/>
  <c r="P4265" i="25"/>
  <c r="Q4265" i="25" s="1"/>
  <c r="P4266" i="25"/>
  <c r="Q4266" i="25" s="1"/>
  <c r="P4267" i="25"/>
  <c r="Q4267" i="25" s="1"/>
  <c r="P4268" i="25"/>
  <c r="Q4268" i="25" s="1"/>
  <c r="P4269" i="25"/>
  <c r="Q4269" i="25" s="1"/>
  <c r="P4270" i="25"/>
  <c r="Q4270" i="25" s="1"/>
  <c r="P4271" i="25"/>
  <c r="Q4271" i="25" s="1"/>
  <c r="P4272" i="25"/>
  <c r="Q4272" i="25" s="1"/>
  <c r="P4273" i="25"/>
  <c r="Q4273" i="25" s="1"/>
  <c r="P4274" i="25"/>
  <c r="Q4274" i="25" s="1"/>
  <c r="P4275" i="25"/>
  <c r="Q4275" i="25" s="1"/>
  <c r="P4276" i="25"/>
  <c r="Q4276" i="25" s="1"/>
  <c r="P4277" i="25"/>
  <c r="Q4277" i="25" s="1"/>
  <c r="P4278" i="25"/>
  <c r="Q4278" i="25" s="1"/>
  <c r="P4279" i="25"/>
  <c r="Q4279" i="25" s="1"/>
  <c r="P4280" i="25"/>
  <c r="Q4280" i="25" s="1"/>
  <c r="P4281" i="25"/>
  <c r="Q4281" i="25" s="1"/>
  <c r="P4282" i="25"/>
  <c r="Q4282" i="25" s="1"/>
  <c r="P4283" i="25"/>
  <c r="Q4283" i="25" s="1"/>
  <c r="P4284" i="25"/>
  <c r="Q4284" i="25" s="1"/>
  <c r="P4285" i="25"/>
  <c r="Q4285" i="25" s="1"/>
  <c r="P4286" i="25"/>
  <c r="Q4286" i="25" s="1"/>
  <c r="P4287" i="25"/>
  <c r="Q4287" i="25" s="1"/>
  <c r="P4288" i="25"/>
  <c r="Q4288" i="25" s="1"/>
  <c r="P4289" i="25"/>
  <c r="Q4289" i="25" s="1"/>
  <c r="P4290" i="25"/>
  <c r="Q4290" i="25" s="1"/>
  <c r="P4291" i="25"/>
  <c r="Q4291" i="25" s="1"/>
  <c r="P4292" i="25"/>
  <c r="Q4292" i="25" s="1"/>
  <c r="P4293" i="25"/>
  <c r="Q4293" i="25" s="1"/>
  <c r="P4294" i="25"/>
  <c r="Q4294" i="25" s="1"/>
  <c r="P4295" i="25"/>
  <c r="Q4295" i="25" s="1"/>
  <c r="P4296" i="25"/>
  <c r="Q4296" i="25" s="1"/>
  <c r="P4297" i="25"/>
  <c r="Q4297" i="25" s="1"/>
  <c r="P4298" i="25"/>
  <c r="Q4298" i="25" s="1"/>
  <c r="P4299" i="25"/>
  <c r="Q4299" i="25" s="1"/>
  <c r="P4300" i="25"/>
  <c r="Q4300" i="25" s="1"/>
  <c r="P4301" i="25"/>
  <c r="Q4301" i="25" s="1"/>
  <c r="P4302" i="25"/>
  <c r="Q4302" i="25" s="1"/>
  <c r="P4303" i="25"/>
  <c r="Q4303" i="25" s="1"/>
  <c r="P4304" i="25"/>
  <c r="Q4304" i="25" s="1"/>
  <c r="P4305" i="25"/>
  <c r="Q4305" i="25" s="1"/>
  <c r="P4306" i="25"/>
  <c r="Q4306" i="25" s="1"/>
  <c r="P4307" i="25"/>
  <c r="Q4307" i="25" s="1"/>
  <c r="P4308" i="25"/>
  <c r="Q4308" i="25" s="1"/>
  <c r="P4309" i="25"/>
  <c r="Q4309" i="25" s="1"/>
  <c r="P4310" i="25"/>
  <c r="Q4310" i="25" s="1"/>
  <c r="P4311" i="25"/>
  <c r="Q4311" i="25" s="1"/>
  <c r="P4312" i="25"/>
  <c r="Q4312" i="25" s="1"/>
  <c r="P4313" i="25"/>
  <c r="Q4313" i="25" s="1"/>
  <c r="P4314" i="25"/>
  <c r="Q4314" i="25" s="1"/>
  <c r="P4315" i="25"/>
  <c r="Q4315" i="25" s="1"/>
  <c r="P4316" i="25"/>
  <c r="Q4316" i="25" s="1"/>
  <c r="P4317" i="25"/>
  <c r="Q4317" i="25" s="1"/>
  <c r="P4318" i="25"/>
  <c r="Q4318" i="25" s="1"/>
  <c r="P4319" i="25"/>
  <c r="Q4319" i="25" s="1"/>
  <c r="P4320" i="25"/>
  <c r="Q4320" i="25" s="1"/>
  <c r="P4321" i="25"/>
  <c r="Q4321" i="25" s="1"/>
  <c r="P4322" i="25"/>
  <c r="Q4322" i="25" s="1"/>
  <c r="P4323" i="25"/>
  <c r="Q4323" i="25" s="1"/>
  <c r="P4324" i="25"/>
  <c r="Q4324" i="25" s="1"/>
  <c r="P4325" i="25"/>
  <c r="Q4325" i="25" s="1"/>
  <c r="P4326" i="25"/>
  <c r="Q4326" i="25" s="1"/>
  <c r="P4327" i="25"/>
  <c r="Q4327" i="25" s="1"/>
  <c r="P4328" i="25"/>
  <c r="Q4328" i="25" s="1"/>
  <c r="P4329" i="25"/>
  <c r="Q4329" i="25" s="1"/>
  <c r="P4330" i="25"/>
  <c r="Q4330" i="25" s="1"/>
  <c r="P4331" i="25"/>
  <c r="Q4331" i="25" s="1"/>
  <c r="P4332" i="25"/>
  <c r="Q4332" i="25" s="1"/>
  <c r="P4333" i="25"/>
  <c r="Q4333" i="25" s="1"/>
  <c r="P4334" i="25"/>
  <c r="Q4334" i="25" s="1"/>
  <c r="P4335" i="25"/>
  <c r="Q4335" i="25" s="1"/>
  <c r="P4336" i="25"/>
  <c r="Q4336" i="25" s="1"/>
  <c r="P4337" i="25"/>
  <c r="Q4337" i="25" s="1"/>
  <c r="P4338" i="25"/>
  <c r="Q4338" i="25" s="1"/>
  <c r="P4339" i="25"/>
  <c r="Q4339" i="25" s="1"/>
  <c r="P4340" i="25"/>
  <c r="Q4340" i="25" s="1"/>
  <c r="P4341" i="25"/>
  <c r="Q4341" i="25" s="1"/>
  <c r="P4342" i="25"/>
  <c r="Q4342" i="25" s="1"/>
  <c r="P4343" i="25"/>
  <c r="Q4343" i="25" s="1"/>
  <c r="P4344" i="25"/>
  <c r="Q4344" i="25" s="1"/>
  <c r="P4345" i="25"/>
  <c r="Q4345" i="25" s="1"/>
  <c r="P4346" i="25"/>
  <c r="Q4346" i="25" s="1"/>
  <c r="P4347" i="25"/>
  <c r="Q4347" i="25" s="1"/>
  <c r="P4348" i="25"/>
  <c r="Q4348" i="25" s="1"/>
  <c r="P4349" i="25"/>
  <c r="Q4349" i="25" s="1"/>
  <c r="P4350" i="25"/>
  <c r="Q4350" i="25" s="1"/>
  <c r="P4351" i="25"/>
  <c r="Q4351" i="25" s="1"/>
  <c r="P4352" i="25"/>
  <c r="Q4352" i="25" s="1"/>
  <c r="P4353" i="25"/>
  <c r="Q4353" i="25" s="1"/>
  <c r="P4354" i="25"/>
  <c r="Q4354" i="25" s="1"/>
  <c r="P4355" i="25"/>
  <c r="Q4355" i="25" s="1"/>
  <c r="P4356" i="25"/>
  <c r="Q4356" i="25" s="1"/>
  <c r="P4357" i="25"/>
  <c r="Q4357" i="25" s="1"/>
  <c r="P4358" i="25"/>
  <c r="Q4358" i="25" s="1"/>
  <c r="P4359" i="25"/>
  <c r="Q4359" i="25" s="1"/>
  <c r="P4360" i="25"/>
  <c r="Q4360" i="25" s="1"/>
  <c r="P4361" i="25"/>
  <c r="Q4361" i="25" s="1"/>
  <c r="P4362" i="25"/>
  <c r="Q4362" i="25" s="1"/>
  <c r="P4363" i="25"/>
  <c r="Q4363" i="25" s="1"/>
  <c r="P4364" i="25"/>
  <c r="Q4364" i="25" s="1"/>
  <c r="P4365" i="25"/>
  <c r="Q4365" i="25" s="1"/>
  <c r="P4366" i="25"/>
  <c r="Q4366" i="25" s="1"/>
  <c r="P4367" i="25"/>
  <c r="Q4367" i="25" s="1"/>
  <c r="P4368" i="25"/>
  <c r="Q4368" i="25" s="1"/>
  <c r="P4369" i="25"/>
  <c r="Q4369" i="25" s="1"/>
  <c r="P4370" i="25"/>
  <c r="Q4370" i="25" s="1"/>
  <c r="P4371" i="25"/>
  <c r="Q4371" i="25" s="1"/>
  <c r="P4372" i="25"/>
  <c r="Q4372" i="25" s="1"/>
  <c r="P4373" i="25"/>
  <c r="Q4373" i="25" s="1"/>
  <c r="P4374" i="25"/>
  <c r="Q4374" i="25" s="1"/>
  <c r="P4375" i="25"/>
  <c r="Q4375" i="25" s="1"/>
  <c r="P4376" i="25"/>
  <c r="Q4376" i="25" s="1"/>
  <c r="P4377" i="25"/>
  <c r="Q4377" i="25" s="1"/>
  <c r="P4378" i="25"/>
  <c r="Q4378" i="25" s="1"/>
  <c r="P4379" i="25"/>
  <c r="Q4379" i="25" s="1"/>
  <c r="P4380" i="25"/>
  <c r="Q4380" i="25" s="1"/>
  <c r="P4381" i="25"/>
  <c r="Q4381" i="25" s="1"/>
  <c r="P4382" i="25"/>
  <c r="Q4382" i="25" s="1"/>
  <c r="P4383" i="25"/>
  <c r="Q4383" i="25" s="1"/>
  <c r="P4384" i="25"/>
  <c r="Q4384" i="25" s="1"/>
  <c r="P4385" i="25"/>
  <c r="Q4385" i="25" s="1"/>
  <c r="P4386" i="25"/>
  <c r="Q4386" i="25" s="1"/>
  <c r="P4387" i="25"/>
  <c r="Q4387" i="25" s="1"/>
  <c r="P4388" i="25"/>
  <c r="Q4388" i="25" s="1"/>
  <c r="P4389" i="25"/>
  <c r="Q4389" i="25" s="1"/>
  <c r="P4390" i="25"/>
  <c r="Q4390" i="25" s="1"/>
  <c r="P4391" i="25"/>
  <c r="Q4391" i="25" s="1"/>
  <c r="P4392" i="25"/>
  <c r="Q4392" i="25" s="1"/>
  <c r="P4393" i="25"/>
  <c r="Q4393" i="25" s="1"/>
  <c r="P4394" i="25"/>
  <c r="Q4394" i="25" s="1"/>
  <c r="P4395" i="25"/>
  <c r="Q4395" i="25" s="1"/>
  <c r="P4396" i="25"/>
  <c r="Q4396" i="25" s="1"/>
  <c r="P4397" i="25"/>
  <c r="Q4397" i="25" s="1"/>
  <c r="P4398" i="25"/>
  <c r="Q4398" i="25" s="1"/>
  <c r="P4399" i="25"/>
  <c r="Q4399" i="25" s="1"/>
  <c r="P4400" i="25"/>
  <c r="Q4400" i="25" s="1"/>
  <c r="P4401" i="25"/>
  <c r="Q4401" i="25" s="1"/>
  <c r="P4402" i="25"/>
  <c r="Q4402" i="25" s="1"/>
  <c r="P4403" i="25"/>
  <c r="Q4403" i="25" s="1"/>
  <c r="P4404" i="25"/>
  <c r="Q4404" i="25" s="1"/>
  <c r="P4405" i="25"/>
  <c r="Q4405" i="25" s="1"/>
  <c r="P4406" i="25"/>
  <c r="Q4406" i="25" s="1"/>
  <c r="P4407" i="25"/>
  <c r="Q4407" i="25" s="1"/>
  <c r="P4408" i="25"/>
  <c r="Q4408" i="25" s="1"/>
  <c r="P4409" i="25"/>
  <c r="Q4409" i="25" s="1"/>
  <c r="P4410" i="25"/>
  <c r="Q4410" i="25" s="1"/>
  <c r="P4411" i="25"/>
  <c r="Q4411" i="25" s="1"/>
  <c r="P4412" i="25"/>
  <c r="Q4412" i="25" s="1"/>
  <c r="P4413" i="25"/>
  <c r="Q4413" i="25" s="1"/>
  <c r="P4414" i="25"/>
  <c r="Q4414" i="25" s="1"/>
  <c r="P4415" i="25"/>
  <c r="Q4415" i="25" s="1"/>
  <c r="P4416" i="25"/>
  <c r="Q4416" i="25" s="1"/>
  <c r="P4417" i="25"/>
  <c r="Q4417" i="25" s="1"/>
  <c r="P4418" i="25"/>
  <c r="Q4418" i="25" s="1"/>
  <c r="P4419" i="25"/>
  <c r="Q4419" i="25" s="1"/>
  <c r="P4420" i="25"/>
  <c r="Q4420" i="25" s="1"/>
  <c r="P4421" i="25"/>
  <c r="Q4421" i="25" s="1"/>
  <c r="P4422" i="25"/>
  <c r="Q4422" i="25" s="1"/>
  <c r="P4423" i="25"/>
  <c r="Q4423" i="25" s="1"/>
  <c r="P4424" i="25"/>
  <c r="Q4424" i="25" s="1"/>
  <c r="P4425" i="25"/>
  <c r="Q4425" i="25" s="1"/>
  <c r="P4426" i="25"/>
  <c r="Q4426" i="25" s="1"/>
  <c r="P4427" i="25"/>
  <c r="Q4427" i="25" s="1"/>
  <c r="P4428" i="25"/>
  <c r="Q4428" i="25" s="1"/>
  <c r="P4429" i="25"/>
  <c r="Q4429" i="25" s="1"/>
  <c r="P4430" i="25"/>
  <c r="Q4430" i="25" s="1"/>
  <c r="P4431" i="25"/>
  <c r="Q4431" i="25" s="1"/>
  <c r="P4432" i="25"/>
  <c r="Q4432" i="25" s="1"/>
  <c r="P4433" i="25"/>
  <c r="Q4433" i="25" s="1"/>
  <c r="P4434" i="25"/>
  <c r="Q4434" i="25" s="1"/>
  <c r="P4435" i="25"/>
  <c r="Q4435" i="25" s="1"/>
  <c r="P4436" i="25"/>
  <c r="Q4436" i="25" s="1"/>
  <c r="P4437" i="25"/>
  <c r="Q4437" i="25" s="1"/>
  <c r="P4438" i="25"/>
  <c r="Q4438" i="25" s="1"/>
  <c r="P4439" i="25"/>
  <c r="Q4439" i="25" s="1"/>
  <c r="P4440" i="25"/>
  <c r="Q4440" i="25" s="1"/>
  <c r="P4441" i="25"/>
  <c r="Q4441" i="25" s="1"/>
  <c r="P4442" i="25"/>
  <c r="Q4442" i="25" s="1"/>
  <c r="P4443" i="25"/>
  <c r="Q4443" i="25" s="1"/>
  <c r="P4444" i="25"/>
  <c r="Q4444" i="25" s="1"/>
  <c r="P4445" i="25"/>
  <c r="Q4445" i="25" s="1"/>
  <c r="P4446" i="25"/>
  <c r="Q4446" i="25" s="1"/>
  <c r="P4447" i="25"/>
  <c r="Q4447" i="25" s="1"/>
  <c r="P4448" i="25"/>
  <c r="Q4448" i="25" s="1"/>
  <c r="P4449" i="25"/>
  <c r="Q4449" i="25" s="1"/>
  <c r="P4450" i="25"/>
  <c r="Q4450" i="25" s="1"/>
  <c r="P4451" i="25"/>
  <c r="Q4451" i="25" s="1"/>
  <c r="P4452" i="25"/>
  <c r="Q4452" i="25" s="1"/>
  <c r="P4453" i="25"/>
  <c r="Q4453" i="25" s="1"/>
  <c r="P4454" i="25"/>
  <c r="Q4454" i="25" s="1"/>
  <c r="P4455" i="25"/>
  <c r="Q4455" i="25" s="1"/>
  <c r="P4456" i="25"/>
  <c r="Q4456" i="25" s="1"/>
  <c r="P4457" i="25"/>
  <c r="Q4457" i="25" s="1"/>
  <c r="P4458" i="25"/>
  <c r="Q4458" i="25" s="1"/>
  <c r="P4459" i="25"/>
  <c r="Q4459" i="25" s="1"/>
  <c r="P4460" i="25"/>
  <c r="Q4460" i="25" s="1"/>
  <c r="P4461" i="25"/>
  <c r="Q4461" i="25" s="1"/>
  <c r="P4462" i="25"/>
  <c r="Q4462" i="25" s="1"/>
  <c r="P4463" i="25"/>
  <c r="Q4463" i="25" s="1"/>
  <c r="P4464" i="25"/>
  <c r="Q4464" i="25" s="1"/>
  <c r="P4465" i="25"/>
  <c r="Q4465" i="25" s="1"/>
  <c r="P4466" i="25"/>
  <c r="Q4466" i="25" s="1"/>
  <c r="P4467" i="25"/>
  <c r="Q4467" i="25" s="1"/>
  <c r="P4468" i="25"/>
  <c r="Q4468" i="25" s="1"/>
  <c r="P4469" i="25"/>
  <c r="Q4469" i="25" s="1"/>
  <c r="P4470" i="25"/>
  <c r="Q4470" i="25" s="1"/>
  <c r="P4471" i="25"/>
  <c r="Q4471" i="25" s="1"/>
  <c r="P4472" i="25"/>
  <c r="Q4472" i="25" s="1"/>
  <c r="P4473" i="25"/>
  <c r="Q4473" i="25" s="1"/>
  <c r="P4474" i="25"/>
  <c r="Q4474" i="25" s="1"/>
  <c r="P4475" i="25"/>
  <c r="Q4475" i="25" s="1"/>
  <c r="P4476" i="25"/>
  <c r="Q4476" i="25" s="1"/>
  <c r="P4477" i="25"/>
  <c r="Q4477" i="25" s="1"/>
  <c r="P4478" i="25"/>
  <c r="Q4478" i="25" s="1"/>
  <c r="P4479" i="25"/>
  <c r="Q4479" i="25" s="1"/>
  <c r="P4480" i="25"/>
  <c r="Q4480" i="25" s="1"/>
  <c r="P4481" i="25"/>
  <c r="Q4481" i="25" s="1"/>
  <c r="P4482" i="25"/>
  <c r="Q4482" i="25" s="1"/>
  <c r="P4483" i="25"/>
  <c r="Q4483" i="25" s="1"/>
  <c r="P4484" i="25"/>
  <c r="Q4484" i="25" s="1"/>
  <c r="P4485" i="25"/>
  <c r="Q4485" i="25" s="1"/>
  <c r="P4486" i="25"/>
  <c r="Q4486" i="25" s="1"/>
  <c r="P4487" i="25"/>
  <c r="Q4487" i="25" s="1"/>
  <c r="P4488" i="25"/>
  <c r="Q4488" i="25" s="1"/>
  <c r="P4489" i="25"/>
  <c r="Q4489" i="25" s="1"/>
  <c r="P4490" i="25"/>
  <c r="Q4490" i="25" s="1"/>
  <c r="P4491" i="25"/>
  <c r="Q4491" i="25" s="1"/>
  <c r="P4492" i="25"/>
  <c r="Q4492" i="25" s="1"/>
  <c r="P4493" i="25"/>
  <c r="Q4493" i="25" s="1"/>
  <c r="P4494" i="25"/>
  <c r="Q4494" i="25" s="1"/>
  <c r="P4495" i="25"/>
  <c r="Q4495" i="25" s="1"/>
  <c r="P4496" i="25"/>
  <c r="Q4496" i="25" s="1"/>
  <c r="P4497" i="25"/>
  <c r="Q4497" i="25" s="1"/>
  <c r="P4498" i="25"/>
  <c r="Q4498" i="25" s="1"/>
  <c r="P4499" i="25"/>
  <c r="Q4499" i="25" s="1"/>
  <c r="P4500" i="25"/>
  <c r="Q4500" i="25" s="1"/>
  <c r="P4501" i="25"/>
  <c r="Q4501" i="25" s="1"/>
  <c r="P4502" i="25"/>
  <c r="Q4502" i="25" s="1"/>
  <c r="P4503" i="25"/>
  <c r="Q4503" i="25" s="1"/>
  <c r="P4504" i="25"/>
  <c r="Q4504" i="25" s="1"/>
  <c r="P4505" i="25"/>
  <c r="Q4505" i="25" s="1"/>
  <c r="P4506" i="25"/>
  <c r="Q4506" i="25" s="1"/>
  <c r="P4507" i="25"/>
  <c r="Q4507" i="25" s="1"/>
  <c r="P4508" i="25"/>
  <c r="Q4508" i="25" s="1"/>
  <c r="P4509" i="25"/>
  <c r="Q4509" i="25" s="1"/>
  <c r="P4510" i="25"/>
  <c r="Q4510" i="25" s="1"/>
  <c r="P4511" i="25"/>
  <c r="Q4511" i="25" s="1"/>
  <c r="P4512" i="25"/>
  <c r="Q4512" i="25" s="1"/>
  <c r="P4513" i="25"/>
  <c r="Q4513" i="25" s="1"/>
  <c r="P4514" i="25"/>
  <c r="Q4514" i="25" s="1"/>
  <c r="P4515" i="25"/>
  <c r="Q4515" i="25" s="1"/>
  <c r="P4516" i="25"/>
  <c r="Q4516" i="25" s="1"/>
  <c r="P4517" i="25"/>
  <c r="Q4517" i="25" s="1"/>
  <c r="P4518" i="25"/>
  <c r="Q4518" i="25" s="1"/>
  <c r="P4519" i="25"/>
  <c r="Q4519" i="25" s="1"/>
  <c r="P4520" i="25"/>
  <c r="Q4520" i="25" s="1"/>
  <c r="P4521" i="25"/>
  <c r="Q4521" i="25" s="1"/>
  <c r="P4522" i="25"/>
  <c r="Q4522" i="25" s="1"/>
  <c r="P4523" i="25"/>
  <c r="Q4523" i="25" s="1"/>
  <c r="P4524" i="25"/>
  <c r="Q4524" i="25" s="1"/>
  <c r="P4525" i="25"/>
  <c r="Q4525" i="25" s="1"/>
  <c r="P4526" i="25"/>
  <c r="Q4526" i="25" s="1"/>
  <c r="P4527" i="25"/>
  <c r="Q4527" i="25" s="1"/>
  <c r="P4528" i="25"/>
  <c r="Q4528" i="25" s="1"/>
  <c r="P4529" i="25"/>
  <c r="Q4529" i="25" s="1"/>
  <c r="P4530" i="25"/>
  <c r="Q4530" i="25" s="1"/>
  <c r="P4531" i="25"/>
  <c r="Q4531" i="25" s="1"/>
  <c r="P4532" i="25"/>
  <c r="Q4532" i="25" s="1"/>
  <c r="P4533" i="25"/>
  <c r="Q4533" i="25" s="1"/>
  <c r="P4534" i="25"/>
  <c r="Q4534" i="25" s="1"/>
  <c r="P4535" i="25"/>
  <c r="Q4535" i="25" s="1"/>
  <c r="P4536" i="25"/>
  <c r="Q4536" i="25" s="1"/>
  <c r="P4537" i="25"/>
  <c r="Q4537" i="25" s="1"/>
  <c r="P4538" i="25"/>
  <c r="Q4538" i="25" s="1"/>
  <c r="P4539" i="25"/>
  <c r="Q4539" i="25" s="1"/>
  <c r="P4540" i="25"/>
  <c r="Q4540" i="25" s="1"/>
  <c r="P4541" i="25"/>
  <c r="Q4541" i="25" s="1"/>
  <c r="P4542" i="25"/>
  <c r="Q4542" i="25" s="1"/>
  <c r="P4543" i="25"/>
  <c r="Q4543" i="25" s="1"/>
  <c r="P4544" i="25"/>
  <c r="Q4544" i="25" s="1"/>
  <c r="P4545" i="25"/>
  <c r="Q4545" i="25" s="1"/>
  <c r="P4546" i="25"/>
  <c r="Q4546" i="25" s="1"/>
  <c r="P4547" i="25"/>
  <c r="Q4547" i="25" s="1"/>
  <c r="P4548" i="25"/>
  <c r="Q4548" i="25" s="1"/>
  <c r="P4549" i="25"/>
  <c r="Q4549" i="25" s="1"/>
  <c r="P4550" i="25"/>
  <c r="Q4550" i="25" s="1"/>
  <c r="P4551" i="25"/>
  <c r="Q4551" i="25" s="1"/>
  <c r="P4552" i="25"/>
  <c r="Q4552" i="25" s="1"/>
  <c r="P4553" i="25"/>
  <c r="Q4553" i="25" s="1"/>
  <c r="P4554" i="25"/>
  <c r="Q4554" i="25" s="1"/>
  <c r="P4555" i="25"/>
  <c r="Q4555" i="25" s="1"/>
  <c r="P4556" i="25"/>
  <c r="Q4556" i="25" s="1"/>
  <c r="P4557" i="25"/>
  <c r="Q4557" i="25" s="1"/>
  <c r="P4558" i="25"/>
  <c r="Q4558" i="25" s="1"/>
  <c r="P4559" i="25"/>
  <c r="Q4559" i="25" s="1"/>
  <c r="P4560" i="25"/>
  <c r="Q4560" i="25" s="1"/>
  <c r="P4561" i="25"/>
  <c r="Q4561" i="25" s="1"/>
  <c r="P4562" i="25"/>
  <c r="Q4562" i="25" s="1"/>
  <c r="P4563" i="25"/>
  <c r="Q4563" i="25" s="1"/>
  <c r="P4564" i="25"/>
  <c r="Q4564" i="25" s="1"/>
  <c r="P4565" i="25"/>
  <c r="Q4565" i="25" s="1"/>
  <c r="P4566" i="25"/>
  <c r="Q4566" i="25" s="1"/>
  <c r="P4567" i="25"/>
  <c r="Q4567" i="25" s="1"/>
  <c r="P4568" i="25"/>
  <c r="Q4568" i="25" s="1"/>
  <c r="P4569" i="25"/>
  <c r="Q4569" i="25" s="1"/>
  <c r="P4570" i="25"/>
  <c r="Q4570" i="25" s="1"/>
  <c r="P4571" i="25"/>
  <c r="Q4571" i="25" s="1"/>
  <c r="P4572" i="25"/>
  <c r="Q4572" i="25" s="1"/>
  <c r="P4573" i="25"/>
  <c r="Q4573" i="25" s="1"/>
  <c r="P4574" i="25"/>
  <c r="Q4574" i="25" s="1"/>
  <c r="P4575" i="25"/>
  <c r="Q4575" i="25" s="1"/>
  <c r="P4576" i="25"/>
  <c r="Q4576" i="25" s="1"/>
  <c r="P4577" i="25"/>
  <c r="Q4577" i="25" s="1"/>
  <c r="P4578" i="25"/>
  <c r="Q4578" i="25" s="1"/>
  <c r="P4579" i="25"/>
  <c r="Q4579" i="25" s="1"/>
  <c r="P4580" i="25"/>
  <c r="Q4580" i="25" s="1"/>
  <c r="P4581" i="25"/>
  <c r="Q4581" i="25" s="1"/>
  <c r="P4582" i="25"/>
  <c r="Q4582" i="25" s="1"/>
  <c r="P4583" i="25"/>
  <c r="Q4583" i="25" s="1"/>
  <c r="P4584" i="25"/>
  <c r="Q4584" i="25" s="1"/>
  <c r="P4585" i="25"/>
  <c r="Q4585" i="25" s="1"/>
  <c r="P4586" i="25"/>
  <c r="Q4586" i="25" s="1"/>
  <c r="P4587" i="25"/>
  <c r="Q4587" i="25" s="1"/>
  <c r="P4588" i="25"/>
  <c r="Q4588" i="25" s="1"/>
  <c r="P4589" i="25"/>
  <c r="Q4589" i="25" s="1"/>
  <c r="P4590" i="25"/>
  <c r="Q4590" i="25" s="1"/>
  <c r="P4591" i="25"/>
  <c r="Q4591" i="25" s="1"/>
  <c r="P4592" i="25"/>
  <c r="Q4592" i="25" s="1"/>
  <c r="P4593" i="25"/>
  <c r="Q4593" i="25" s="1"/>
  <c r="P4594" i="25"/>
  <c r="Q4594" i="25" s="1"/>
  <c r="P4595" i="25"/>
  <c r="Q4595" i="25" s="1"/>
  <c r="P4596" i="25"/>
  <c r="Q4596" i="25" s="1"/>
  <c r="P4597" i="25"/>
  <c r="Q4597" i="25" s="1"/>
  <c r="P4598" i="25"/>
  <c r="Q4598" i="25" s="1"/>
  <c r="P4599" i="25"/>
  <c r="Q4599" i="25" s="1"/>
  <c r="P4600" i="25"/>
  <c r="Q4600" i="25" s="1"/>
  <c r="P4601" i="25"/>
  <c r="Q4601" i="25" s="1"/>
  <c r="P4602" i="25"/>
  <c r="Q4602" i="25" s="1"/>
  <c r="P4603" i="25"/>
  <c r="Q4603" i="25" s="1"/>
  <c r="P4604" i="25"/>
  <c r="Q4604" i="25" s="1"/>
  <c r="P4605" i="25"/>
  <c r="Q4605" i="25" s="1"/>
  <c r="P4606" i="25"/>
  <c r="Q4606" i="25" s="1"/>
  <c r="P4607" i="25"/>
  <c r="Q4607" i="25" s="1"/>
  <c r="P4608" i="25"/>
  <c r="Q4608" i="25" s="1"/>
  <c r="P4609" i="25"/>
  <c r="Q4609" i="25" s="1"/>
  <c r="P4610" i="25"/>
  <c r="Q4610" i="25" s="1"/>
  <c r="P4611" i="25"/>
  <c r="Q4611" i="25" s="1"/>
  <c r="P4612" i="25"/>
  <c r="Q4612" i="25" s="1"/>
  <c r="P4613" i="25"/>
  <c r="Q4613" i="25" s="1"/>
  <c r="P4614" i="25"/>
  <c r="Q4614" i="25" s="1"/>
  <c r="P4615" i="25"/>
  <c r="Q4615" i="25" s="1"/>
  <c r="P4616" i="25"/>
  <c r="Q4616" i="25" s="1"/>
  <c r="P4617" i="25"/>
  <c r="Q4617" i="25" s="1"/>
  <c r="P4618" i="25"/>
  <c r="Q4618" i="25" s="1"/>
  <c r="P4619" i="25"/>
  <c r="Q4619" i="25" s="1"/>
  <c r="P4620" i="25"/>
  <c r="Q4620" i="25" s="1"/>
  <c r="P4621" i="25"/>
  <c r="Q4621" i="25" s="1"/>
  <c r="P4622" i="25"/>
  <c r="Q4622" i="25" s="1"/>
  <c r="P4623" i="25"/>
  <c r="Q4623" i="25" s="1"/>
  <c r="P4624" i="25"/>
  <c r="Q4624" i="25" s="1"/>
  <c r="P4625" i="25"/>
  <c r="Q4625" i="25" s="1"/>
  <c r="P4626" i="25"/>
  <c r="Q4626" i="25" s="1"/>
  <c r="P4627" i="25"/>
  <c r="Q4627" i="25" s="1"/>
  <c r="P4628" i="25"/>
  <c r="Q4628" i="25" s="1"/>
  <c r="P4629" i="25"/>
  <c r="Q4629" i="25" s="1"/>
  <c r="P4630" i="25"/>
  <c r="Q4630" i="25" s="1"/>
  <c r="P4631" i="25"/>
  <c r="Q4631" i="25" s="1"/>
  <c r="P4632" i="25"/>
  <c r="Q4632" i="25" s="1"/>
  <c r="P4633" i="25"/>
  <c r="Q4633" i="25" s="1"/>
  <c r="P4634" i="25"/>
  <c r="Q4634" i="25" s="1"/>
  <c r="P4635" i="25"/>
  <c r="Q4635" i="25" s="1"/>
  <c r="P4636" i="25"/>
  <c r="Q4636" i="25" s="1"/>
  <c r="P4637" i="25"/>
  <c r="Q4637" i="25" s="1"/>
  <c r="P4638" i="25"/>
  <c r="Q4638" i="25" s="1"/>
  <c r="P4639" i="25"/>
  <c r="Q4639" i="25" s="1"/>
  <c r="P4640" i="25"/>
  <c r="Q4640" i="25" s="1"/>
  <c r="P4641" i="25"/>
  <c r="Q4641" i="25" s="1"/>
  <c r="P4642" i="25"/>
  <c r="Q4642" i="25" s="1"/>
  <c r="P4643" i="25"/>
  <c r="Q4643" i="25" s="1"/>
  <c r="P4644" i="25"/>
  <c r="Q4644" i="25" s="1"/>
  <c r="P4645" i="25"/>
  <c r="Q4645" i="25" s="1"/>
  <c r="P4646" i="25"/>
  <c r="Q4646" i="25" s="1"/>
  <c r="P4647" i="25"/>
  <c r="Q4647" i="25" s="1"/>
  <c r="P4648" i="25"/>
  <c r="Q4648" i="25" s="1"/>
  <c r="P4649" i="25"/>
  <c r="Q4649" i="25" s="1"/>
  <c r="P4650" i="25"/>
  <c r="Q4650" i="25" s="1"/>
  <c r="P4651" i="25"/>
  <c r="Q4651" i="25" s="1"/>
  <c r="P4652" i="25"/>
  <c r="Q4652" i="25" s="1"/>
  <c r="P4653" i="25"/>
  <c r="Q4653" i="25" s="1"/>
  <c r="P4654" i="25"/>
  <c r="Q4654" i="25" s="1"/>
  <c r="P4655" i="25"/>
  <c r="Q4655" i="25" s="1"/>
  <c r="P4656" i="25"/>
  <c r="Q4656" i="25" s="1"/>
  <c r="P4657" i="25"/>
  <c r="Q4657" i="25" s="1"/>
  <c r="P4658" i="25"/>
  <c r="Q4658" i="25" s="1"/>
  <c r="P4659" i="25"/>
  <c r="Q4659" i="25" s="1"/>
  <c r="P4660" i="25"/>
  <c r="Q4660" i="25" s="1"/>
  <c r="P4661" i="25"/>
  <c r="Q4661" i="25" s="1"/>
  <c r="P4662" i="25"/>
  <c r="Q4662" i="25" s="1"/>
  <c r="P4663" i="25"/>
  <c r="Q4663" i="25" s="1"/>
  <c r="P4664" i="25"/>
  <c r="Q4664" i="25" s="1"/>
  <c r="P4665" i="25"/>
  <c r="Q4665" i="25" s="1"/>
  <c r="P4666" i="25"/>
  <c r="Q4666" i="25" s="1"/>
  <c r="P4667" i="25"/>
  <c r="Q4667" i="25" s="1"/>
  <c r="P4668" i="25"/>
  <c r="Q4668" i="25" s="1"/>
  <c r="P4669" i="25"/>
  <c r="Q4669" i="25" s="1"/>
  <c r="P4670" i="25"/>
  <c r="Q4670" i="25" s="1"/>
  <c r="P4671" i="25"/>
  <c r="Q4671" i="25" s="1"/>
  <c r="P4672" i="25"/>
  <c r="Q4672" i="25" s="1"/>
  <c r="P4673" i="25"/>
  <c r="Q4673" i="25" s="1"/>
  <c r="P4674" i="25"/>
  <c r="Q4674" i="25" s="1"/>
  <c r="P4675" i="25"/>
  <c r="Q4675" i="25" s="1"/>
  <c r="P4676" i="25"/>
  <c r="Q4676" i="25" s="1"/>
  <c r="P4677" i="25"/>
  <c r="Q4677" i="25" s="1"/>
  <c r="P4678" i="25"/>
  <c r="Q4678" i="25" s="1"/>
  <c r="P4679" i="25"/>
  <c r="Q4679" i="25" s="1"/>
  <c r="P4680" i="25"/>
  <c r="Q4680" i="25" s="1"/>
  <c r="P4681" i="25"/>
  <c r="Q4681" i="25" s="1"/>
  <c r="P4682" i="25"/>
  <c r="Q4682" i="25" s="1"/>
  <c r="P4683" i="25"/>
  <c r="Q4683" i="25" s="1"/>
  <c r="P4684" i="25"/>
  <c r="Q4684" i="25" s="1"/>
  <c r="P4685" i="25"/>
  <c r="Q4685" i="25" s="1"/>
  <c r="P4686" i="25"/>
  <c r="Q4686" i="25" s="1"/>
  <c r="P4687" i="25"/>
  <c r="Q4687" i="25" s="1"/>
  <c r="P4688" i="25"/>
  <c r="Q4688" i="25" s="1"/>
  <c r="P4689" i="25"/>
  <c r="Q4689" i="25" s="1"/>
  <c r="P4690" i="25"/>
  <c r="Q4690" i="25" s="1"/>
  <c r="P4691" i="25"/>
  <c r="Q4691" i="25" s="1"/>
  <c r="P4692" i="25"/>
  <c r="Q4692" i="25" s="1"/>
  <c r="P4693" i="25"/>
  <c r="Q4693" i="25" s="1"/>
  <c r="P4694" i="25"/>
  <c r="Q4694" i="25" s="1"/>
  <c r="P4695" i="25"/>
  <c r="Q4695" i="25" s="1"/>
  <c r="P4696" i="25"/>
  <c r="Q4696" i="25" s="1"/>
  <c r="P4697" i="25"/>
  <c r="Q4697" i="25" s="1"/>
  <c r="P4698" i="25"/>
  <c r="Q4698" i="25" s="1"/>
  <c r="P4699" i="25"/>
  <c r="Q4699" i="25" s="1"/>
  <c r="P4700" i="25"/>
  <c r="Q4700" i="25" s="1"/>
  <c r="P4701" i="25"/>
  <c r="Q4701" i="25" s="1"/>
  <c r="P4702" i="25"/>
  <c r="Q4702" i="25" s="1"/>
  <c r="P4703" i="25"/>
  <c r="Q4703" i="25" s="1"/>
  <c r="P4704" i="25"/>
  <c r="Q4704" i="25" s="1"/>
  <c r="P4705" i="25"/>
  <c r="Q4705" i="25" s="1"/>
  <c r="P4706" i="25"/>
  <c r="Q4706" i="25" s="1"/>
  <c r="P4707" i="25"/>
  <c r="Q4707" i="25" s="1"/>
  <c r="P4708" i="25"/>
  <c r="Q4708" i="25" s="1"/>
  <c r="P4709" i="25"/>
  <c r="Q4709" i="25" s="1"/>
  <c r="P4710" i="25"/>
  <c r="Q4710" i="25" s="1"/>
  <c r="P4711" i="25"/>
  <c r="Q4711" i="25" s="1"/>
  <c r="P4712" i="25"/>
  <c r="Q4712" i="25" s="1"/>
  <c r="P4713" i="25"/>
  <c r="Q4713" i="25" s="1"/>
  <c r="P4714" i="25"/>
  <c r="Q4714" i="25" s="1"/>
  <c r="P4715" i="25"/>
  <c r="Q4715" i="25" s="1"/>
  <c r="P4716" i="25"/>
  <c r="Q4716" i="25" s="1"/>
  <c r="P4717" i="25"/>
  <c r="Q4717" i="25" s="1"/>
  <c r="P4718" i="25"/>
  <c r="Q4718" i="25" s="1"/>
  <c r="P4719" i="25"/>
  <c r="Q4719" i="25" s="1"/>
  <c r="P4720" i="25"/>
  <c r="Q4720" i="25" s="1"/>
  <c r="P4721" i="25"/>
  <c r="Q4721" i="25" s="1"/>
  <c r="P4722" i="25"/>
  <c r="Q4722" i="25" s="1"/>
  <c r="P4723" i="25"/>
  <c r="Q4723" i="25" s="1"/>
  <c r="P4724" i="25"/>
  <c r="Q4724" i="25" s="1"/>
  <c r="P4725" i="25"/>
  <c r="Q4725" i="25" s="1"/>
  <c r="P4726" i="25"/>
  <c r="Q4726" i="25" s="1"/>
  <c r="P4727" i="25"/>
  <c r="Q4727" i="25" s="1"/>
  <c r="P4728" i="25"/>
  <c r="Q4728" i="25" s="1"/>
  <c r="P4729" i="25"/>
  <c r="Q4729" i="25" s="1"/>
  <c r="P4730" i="25"/>
  <c r="Q4730" i="25" s="1"/>
  <c r="P4731" i="25"/>
  <c r="Q4731" i="25" s="1"/>
  <c r="P4732" i="25"/>
  <c r="Q4732" i="25" s="1"/>
  <c r="P4733" i="25"/>
  <c r="Q4733" i="25" s="1"/>
  <c r="P4734" i="25"/>
  <c r="Q4734" i="25" s="1"/>
  <c r="P4735" i="25"/>
  <c r="Q4735" i="25" s="1"/>
  <c r="P4736" i="25"/>
  <c r="Q4736" i="25" s="1"/>
  <c r="P4737" i="25"/>
  <c r="Q4737" i="25" s="1"/>
  <c r="P4738" i="25"/>
  <c r="Q4738" i="25" s="1"/>
  <c r="P4739" i="25"/>
  <c r="Q4739" i="25" s="1"/>
  <c r="P4740" i="25"/>
  <c r="Q4740" i="25" s="1"/>
  <c r="P4741" i="25"/>
  <c r="Q4741" i="25" s="1"/>
  <c r="P4742" i="25"/>
  <c r="Q4742" i="25" s="1"/>
  <c r="P4743" i="25"/>
  <c r="Q4743" i="25" s="1"/>
  <c r="P4744" i="25"/>
  <c r="Q4744" i="25" s="1"/>
  <c r="P4745" i="25"/>
  <c r="Q4745" i="25" s="1"/>
  <c r="P4746" i="25"/>
  <c r="Q4746" i="25" s="1"/>
  <c r="P4747" i="25"/>
  <c r="Q4747" i="25" s="1"/>
  <c r="P4748" i="25"/>
  <c r="Q4748" i="25" s="1"/>
  <c r="P4749" i="25"/>
  <c r="Q4749" i="25" s="1"/>
  <c r="P4750" i="25"/>
  <c r="Q4750" i="25" s="1"/>
  <c r="P4751" i="25"/>
  <c r="Q4751" i="25" s="1"/>
  <c r="P4752" i="25"/>
  <c r="Q4752" i="25" s="1"/>
  <c r="P4753" i="25"/>
  <c r="Q4753" i="25" s="1"/>
  <c r="P4754" i="25"/>
  <c r="Q4754" i="25" s="1"/>
  <c r="P4755" i="25"/>
  <c r="Q4755" i="25" s="1"/>
  <c r="P4756" i="25"/>
  <c r="Q4756" i="25" s="1"/>
  <c r="P4757" i="25"/>
  <c r="Q4757" i="25" s="1"/>
  <c r="P4758" i="25"/>
  <c r="Q4758" i="25" s="1"/>
  <c r="P4759" i="25"/>
  <c r="Q4759" i="25" s="1"/>
  <c r="P4760" i="25"/>
  <c r="Q4760" i="25" s="1"/>
  <c r="P4761" i="25"/>
  <c r="Q4761" i="25" s="1"/>
  <c r="P4762" i="25"/>
  <c r="Q4762" i="25" s="1"/>
  <c r="P4763" i="25"/>
  <c r="Q4763" i="25" s="1"/>
  <c r="P4764" i="25"/>
  <c r="Q4764" i="25" s="1"/>
  <c r="P4765" i="25"/>
  <c r="Q4765" i="25" s="1"/>
  <c r="P4766" i="25"/>
  <c r="Q4766" i="25" s="1"/>
  <c r="P4767" i="25"/>
  <c r="Q4767" i="25" s="1"/>
  <c r="P4768" i="25"/>
  <c r="Q4768" i="25" s="1"/>
  <c r="P4769" i="25"/>
  <c r="Q4769" i="25" s="1"/>
  <c r="P4770" i="25"/>
  <c r="Q4770" i="25" s="1"/>
  <c r="P4771" i="25"/>
  <c r="Q4771" i="25" s="1"/>
  <c r="P4772" i="25"/>
  <c r="Q4772" i="25" s="1"/>
  <c r="P4773" i="25"/>
  <c r="Q4773" i="25" s="1"/>
  <c r="P4774" i="25"/>
  <c r="Q4774" i="25" s="1"/>
  <c r="P4775" i="25"/>
  <c r="Q4775" i="25" s="1"/>
  <c r="P4776" i="25"/>
  <c r="Q4776" i="25" s="1"/>
  <c r="P4777" i="25"/>
  <c r="Q4777" i="25" s="1"/>
  <c r="P4778" i="25"/>
  <c r="Q4778" i="25" s="1"/>
  <c r="P4779" i="25"/>
  <c r="Q4779" i="25" s="1"/>
  <c r="P4780" i="25"/>
  <c r="Q4780" i="25" s="1"/>
  <c r="P4781" i="25"/>
  <c r="Q4781" i="25" s="1"/>
  <c r="P4782" i="25"/>
  <c r="Q4782" i="25" s="1"/>
  <c r="P4783" i="25"/>
  <c r="Q4783" i="25" s="1"/>
  <c r="P4784" i="25"/>
  <c r="Q4784" i="25" s="1"/>
  <c r="P4785" i="25"/>
  <c r="Q4785" i="25" s="1"/>
  <c r="P4786" i="25"/>
  <c r="Q4786" i="25" s="1"/>
  <c r="P4787" i="25"/>
  <c r="Q4787" i="25" s="1"/>
  <c r="P4788" i="25"/>
  <c r="Q4788" i="25" s="1"/>
  <c r="P4789" i="25"/>
  <c r="Q4789" i="25" s="1"/>
  <c r="P4790" i="25"/>
  <c r="Q4790" i="25" s="1"/>
  <c r="P4791" i="25"/>
  <c r="Q4791" i="25" s="1"/>
  <c r="P4792" i="25"/>
  <c r="Q4792" i="25" s="1"/>
  <c r="P4793" i="25"/>
  <c r="Q4793" i="25" s="1"/>
  <c r="P4794" i="25"/>
  <c r="Q4794" i="25" s="1"/>
  <c r="P4795" i="25"/>
  <c r="Q4795" i="25" s="1"/>
  <c r="P4796" i="25"/>
  <c r="Q4796" i="25" s="1"/>
  <c r="P4797" i="25"/>
  <c r="Q4797" i="25" s="1"/>
  <c r="P4798" i="25"/>
  <c r="Q4798" i="25" s="1"/>
  <c r="P4799" i="25"/>
  <c r="Q4799" i="25" s="1"/>
  <c r="P4800" i="25"/>
  <c r="Q4800" i="25" s="1"/>
  <c r="P4801" i="25"/>
  <c r="Q4801" i="25" s="1"/>
  <c r="P4802" i="25"/>
  <c r="Q4802" i="25" s="1"/>
  <c r="P4803" i="25"/>
  <c r="Q4803" i="25" s="1"/>
  <c r="P4804" i="25"/>
  <c r="Q4804" i="25" s="1"/>
  <c r="P4805" i="25"/>
  <c r="Q4805" i="25" s="1"/>
  <c r="P4806" i="25"/>
  <c r="Q4806" i="25" s="1"/>
  <c r="P4807" i="25"/>
  <c r="Q4807" i="25" s="1"/>
  <c r="P4808" i="25"/>
  <c r="Q4808" i="25" s="1"/>
  <c r="P4809" i="25"/>
  <c r="Q4809" i="25" s="1"/>
  <c r="P4810" i="25"/>
  <c r="Q4810" i="25" s="1"/>
  <c r="P4811" i="25"/>
  <c r="Q4811" i="25" s="1"/>
  <c r="P4812" i="25"/>
  <c r="Q4812" i="25" s="1"/>
  <c r="P4813" i="25"/>
  <c r="Q4813" i="25" s="1"/>
  <c r="P4814" i="25"/>
  <c r="Q4814" i="25" s="1"/>
  <c r="P4815" i="25"/>
  <c r="Q4815" i="25" s="1"/>
  <c r="P4816" i="25"/>
  <c r="Q4816" i="25" s="1"/>
  <c r="P4817" i="25"/>
  <c r="Q4817" i="25" s="1"/>
  <c r="P4818" i="25"/>
  <c r="Q4818" i="25" s="1"/>
  <c r="P4819" i="25"/>
  <c r="Q4819" i="25" s="1"/>
  <c r="P4820" i="25"/>
  <c r="Q4820" i="25" s="1"/>
  <c r="P4821" i="25"/>
  <c r="Q4821" i="25" s="1"/>
  <c r="P4822" i="25"/>
  <c r="Q4822" i="25" s="1"/>
  <c r="P4823" i="25"/>
  <c r="Q4823" i="25" s="1"/>
  <c r="P4824" i="25"/>
  <c r="Q4824" i="25" s="1"/>
  <c r="P4825" i="25"/>
  <c r="Q4825" i="25" s="1"/>
  <c r="P4826" i="25"/>
  <c r="Q4826" i="25" s="1"/>
  <c r="P4827" i="25"/>
  <c r="Q4827" i="25" s="1"/>
  <c r="P4828" i="25"/>
  <c r="Q4828" i="25" s="1"/>
  <c r="P4829" i="25"/>
  <c r="Q4829" i="25" s="1"/>
  <c r="P4830" i="25"/>
  <c r="Q4830" i="25" s="1"/>
  <c r="P4831" i="25"/>
  <c r="Q4831" i="25" s="1"/>
  <c r="P4832" i="25"/>
  <c r="Q4832" i="25" s="1"/>
  <c r="P4833" i="25"/>
  <c r="Q4833" i="25" s="1"/>
  <c r="P4834" i="25"/>
  <c r="Q4834" i="25" s="1"/>
  <c r="P4835" i="25"/>
  <c r="Q4835" i="25" s="1"/>
  <c r="P4836" i="25"/>
  <c r="Q4836" i="25" s="1"/>
  <c r="P4837" i="25"/>
  <c r="Q4837" i="25" s="1"/>
  <c r="P4838" i="25"/>
  <c r="Q4838" i="25" s="1"/>
  <c r="P4839" i="25"/>
  <c r="Q4839" i="25" s="1"/>
  <c r="P4840" i="25"/>
  <c r="Q4840" i="25" s="1"/>
  <c r="P4841" i="25"/>
  <c r="Q4841" i="25" s="1"/>
  <c r="P4842" i="25"/>
  <c r="Q4842" i="25" s="1"/>
  <c r="P4843" i="25"/>
  <c r="Q4843" i="25" s="1"/>
  <c r="P4844" i="25"/>
  <c r="Q4844" i="25" s="1"/>
  <c r="P4845" i="25"/>
  <c r="Q4845" i="25" s="1"/>
  <c r="P4846" i="25"/>
  <c r="Q4846" i="25" s="1"/>
  <c r="P4847" i="25"/>
  <c r="Q4847" i="25" s="1"/>
  <c r="P4848" i="25"/>
  <c r="Q4848" i="25" s="1"/>
  <c r="P4849" i="25"/>
  <c r="Q4849" i="25" s="1"/>
  <c r="P4850" i="25"/>
  <c r="Q4850" i="25" s="1"/>
  <c r="P4851" i="25"/>
  <c r="Q4851" i="25" s="1"/>
  <c r="P4852" i="25"/>
  <c r="Q4852" i="25" s="1"/>
  <c r="P4853" i="25"/>
  <c r="Q4853" i="25" s="1"/>
  <c r="P4854" i="25"/>
  <c r="Q4854" i="25" s="1"/>
  <c r="P4855" i="25"/>
  <c r="Q4855" i="25" s="1"/>
  <c r="P4856" i="25"/>
  <c r="Q4856" i="25" s="1"/>
  <c r="P4857" i="25"/>
  <c r="Q4857" i="25" s="1"/>
  <c r="P4858" i="25"/>
  <c r="Q4858" i="25" s="1"/>
  <c r="P4859" i="25"/>
  <c r="Q4859" i="25" s="1"/>
  <c r="P4860" i="25"/>
  <c r="Q4860" i="25" s="1"/>
  <c r="P4861" i="25"/>
  <c r="Q4861" i="25" s="1"/>
  <c r="P4862" i="25"/>
  <c r="Q4862" i="25" s="1"/>
  <c r="P4863" i="25"/>
  <c r="Q4863" i="25" s="1"/>
  <c r="P4864" i="25"/>
  <c r="Q4864" i="25" s="1"/>
  <c r="P4865" i="25"/>
  <c r="Q4865" i="25" s="1"/>
  <c r="P4866" i="25"/>
  <c r="Q4866" i="25" s="1"/>
  <c r="P4867" i="25"/>
  <c r="Q4867" i="25" s="1"/>
  <c r="P4868" i="25"/>
  <c r="Q4868" i="25" s="1"/>
  <c r="P4869" i="25"/>
  <c r="Q4869" i="25" s="1"/>
  <c r="P4870" i="25"/>
  <c r="Q4870" i="25" s="1"/>
  <c r="P4871" i="25"/>
  <c r="Q4871" i="25" s="1"/>
  <c r="P4872" i="25"/>
  <c r="Q4872" i="25" s="1"/>
  <c r="P4873" i="25"/>
  <c r="Q4873" i="25" s="1"/>
  <c r="P4874" i="25"/>
  <c r="Q4874" i="25" s="1"/>
  <c r="P4875" i="25"/>
  <c r="Q4875" i="25" s="1"/>
  <c r="P4876" i="25"/>
  <c r="Q4876" i="25" s="1"/>
  <c r="P4877" i="25"/>
  <c r="Q4877" i="25" s="1"/>
  <c r="P4878" i="25"/>
  <c r="Q4878" i="25" s="1"/>
  <c r="P4879" i="25"/>
  <c r="Q4879" i="25" s="1"/>
  <c r="P4880" i="25"/>
  <c r="Q4880" i="25" s="1"/>
  <c r="P4881" i="25"/>
  <c r="Q4881" i="25" s="1"/>
  <c r="P4882" i="25"/>
  <c r="Q4882" i="25" s="1"/>
  <c r="P4883" i="25"/>
  <c r="Q4883" i="25" s="1"/>
  <c r="P4884" i="25"/>
  <c r="Q4884" i="25" s="1"/>
  <c r="P4885" i="25"/>
  <c r="Q4885" i="25" s="1"/>
  <c r="P4886" i="25"/>
  <c r="Q4886" i="25" s="1"/>
  <c r="P4887" i="25"/>
  <c r="Q4887" i="25" s="1"/>
  <c r="P4888" i="25"/>
  <c r="Q4888" i="25" s="1"/>
  <c r="P4889" i="25"/>
  <c r="Q4889" i="25" s="1"/>
  <c r="P4890" i="25"/>
  <c r="Q4890" i="25" s="1"/>
  <c r="P4891" i="25"/>
  <c r="Q4891" i="25" s="1"/>
  <c r="P4892" i="25"/>
  <c r="Q4892" i="25" s="1"/>
  <c r="P4893" i="25"/>
  <c r="Q4893" i="25" s="1"/>
  <c r="P4894" i="25"/>
  <c r="Q4894" i="25" s="1"/>
  <c r="P4895" i="25"/>
  <c r="Q4895" i="25" s="1"/>
  <c r="P4896" i="25"/>
  <c r="Q4896" i="25" s="1"/>
  <c r="P4897" i="25"/>
  <c r="Q4897" i="25" s="1"/>
  <c r="P4898" i="25"/>
  <c r="Q4898" i="25" s="1"/>
  <c r="P4899" i="25"/>
  <c r="Q4899" i="25" s="1"/>
  <c r="P4900" i="25"/>
  <c r="Q4900" i="25" s="1"/>
  <c r="P4901" i="25"/>
  <c r="Q4901" i="25" s="1"/>
  <c r="P4902" i="25"/>
  <c r="Q4902" i="25" s="1"/>
  <c r="P4903" i="25"/>
  <c r="Q4903" i="25" s="1"/>
  <c r="P4904" i="25"/>
  <c r="Q4904" i="25" s="1"/>
  <c r="P4905" i="25"/>
  <c r="Q4905" i="25" s="1"/>
  <c r="P4906" i="25"/>
  <c r="Q4906" i="25" s="1"/>
  <c r="P4907" i="25"/>
  <c r="Q4907" i="25" s="1"/>
  <c r="P4908" i="25"/>
  <c r="Q4908" i="25" s="1"/>
  <c r="P4909" i="25"/>
  <c r="Q4909" i="25" s="1"/>
  <c r="P4910" i="25"/>
  <c r="Q4910" i="25" s="1"/>
  <c r="P4911" i="25"/>
  <c r="Q4911" i="25" s="1"/>
  <c r="P4912" i="25"/>
  <c r="Q4912" i="25" s="1"/>
  <c r="P4913" i="25"/>
  <c r="Q4913" i="25" s="1"/>
  <c r="P4914" i="25"/>
  <c r="Q4914" i="25" s="1"/>
  <c r="P4915" i="25"/>
  <c r="Q4915" i="25" s="1"/>
  <c r="P4916" i="25"/>
  <c r="Q4916" i="25" s="1"/>
  <c r="P4917" i="25"/>
  <c r="Q4917" i="25" s="1"/>
  <c r="P4918" i="25"/>
  <c r="Q4918" i="25" s="1"/>
  <c r="P4919" i="25"/>
  <c r="Q4919" i="25" s="1"/>
  <c r="P4920" i="25"/>
  <c r="Q4920" i="25" s="1"/>
  <c r="P4921" i="25"/>
  <c r="Q4921" i="25" s="1"/>
  <c r="P4922" i="25"/>
  <c r="Q4922" i="25" s="1"/>
  <c r="P4923" i="25"/>
  <c r="Q4923" i="25" s="1"/>
  <c r="P4924" i="25"/>
  <c r="Q4924" i="25" s="1"/>
  <c r="P4925" i="25"/>
  <c r="Q4925" i="25" s="1"/>
  <c r="P4926" i="25"/>
  <c r="Q4926" i="25" s="1"/>
  <c r="P4927" i="25"/>
  <c r="Q4927" i="25" s="1"/>
  <c r="P4928" i="25"/>
  <c r="Q4928" i="25" s="1"/>
  <c r="P4929" i="25"/>
  <c r="Q4929" i="25" s="1"/>
  <c r="P4930" i="25"/>
  <c r="Q4930" i="25" s="1"/>
  <c r="P4931" i="25"/>
  <c r="Q4931" i="25" s="1"/>
  <c r="P4932" i="25"/>
  <c r="Q4932" i="25" s="1"/>
  <c r="P4933" i="25"/>
  <c r="Q4933" i="25" s="1"/>
  <c r="P4934" i="25"/>
  <c r="Q4934" i="25" s="1"/>
  <c r="P4935" i="25"/>
  <c r="Q4935" i="25" s="1"/>
  <c r="P4936" i="25"/>
  <c r="Q4936" i="25" s="1"/>
  <c r="P4937" i="25"/>
  <c r="Q4937" i="25" s="1"/>
  <c r="P4938" i="25"/>
  <c r="Q4938" i="25" s="1"/>
  <c r="P4939" i="25"/>
  <c r="Q4939" i="25" s="1"/>
  <c r="P4940" i="25"/>
  <c r="Q4940" i="25" s="1"/>
  <c r="P4941" i="25"/>
  <c r="Q4941" i="25" s="1"/>
  <c r="P4942" i="25"/>
  <c r="Q4942" i="25" s="1"/>
  <c r="P4943" i="25"/>
  <c r="Q4943" i="25" s="1"/>
  <c r="P4944" i="25"/>
  <c r="Q4944" i="25" s="1"/>
  <c r="P4945" i="25"/>
  <c r="Q4945" i="25" s="1"/>
  <c r="P4946" i="25"/>
  <c r="Q4946" i="25" s="1"/>
  <c r="P4947" i="25"/>
  <c r="Q4947" i="25" s="1"/>
  <c r="P4948" i="25"/>
  <c r="Q4948" i="25" s="1"/>
  <c r="P4949" i="25"/>
  <c r="Q4949" i="25" s="1"/>
  <c r="P4950" i="25"/>
  <c r="Q4950" i="25" s="1"/>
  <c r="P4951" i="25"/>
  <c r="Q4951" i="25" s="1"/>
  <c r="P4952" i="25"/>
  <c r="Q4952" i="25" s="1"/>
  <c r="P4953" i="25"/>
  <c r="Q4953" i="25" s="1"/>
  <c r="P4954" i="25"/>
  <c r="Q4954" i="25" s="1"/>
  <c r="P4955" i="25"/>
  <c r="Q4955" i="25" s="1"/>
  <c r="P4956" i="25"/>
  <c r="Q4956" i="25" s="1"/>
  <c r="P4957" i="25"/>
  <c r="Q4957" i="25" s="1"/>
  <c r="P4958" i="25"/>
  <c r="Q4958" i="25" s="1"/>
  <c r="P4959" i="25"/>
  <c r="Q4959" i="25" s="1"/>
  <c r="P4960" i="25"/>
  <c r="Q4960" i="25" s="1"/>
  <c r="P4961" i="25"/>
  <c r="Q4961" i="25" s="1"/>
  <c r="P4962" i="25"/>
  <c r="Q4962" i="25" s="1"/>
  <c r="P4963" i="25"/>
  <c r="Q4963" i="25" s="1"/>
  <c r="P4964" i="25"/>
  <c r="Q4964" i="25" s="1"/>
  <c r="P4965" i="25"/>
  <c r="Q4965" i="25" s="1"/>
  <c r="P4966" i="25"/>
  <c r="Q4966" i="25" s="1"/>
  <c r="P4967" i="25"/>
  <c r="Q4967" i="25" s="1"/>
  <c r="P4968" i="25"/>
  <c r="Q4968" i="25" s="1"/>
  <c r="P4969" i="25"/>
  <c r="Q4969" i="25" s="1"/>
  <c r="P4970" i="25"/>
  <c r="Q4970" i="25" s="1"/>
  <c r="P4971" i="25"/>
  <c r="Q4971" i="25" s="1"/>
  <c r="P4972" i="25"/>
  <c r="Q4972" i="25" s="1"/>
  <c r="P4973" i="25"/>
  <c r="Q4973" i="25" s="1"/>
  <c r="P4974" i="25"/>
  <c r="Q4974" i="25" s="1"/>
  <c r="P4975" i="25"/>
  <c r="Q4975" i="25" s="1"/>
  <c r="P4976" i="25"/>
  <c r="Q4976" i="25" s="1"/>
  <c r="P4977" i="25"/>
  <c r="Q4977" i="25" s="1"/>
  <c r="P4978" i="25"/>
  <c r="Q4978" i="25" s="1"/>
  <c r="P4979" i="25"/>
  <c r="Q4979" i="25" s="1"/>
  <c r="P4980" i="25"/>
  <c r="Q4980" i="25" s="1"/>
  <c r="P4981" i="25"/>
  <c r="Q4981" i="25" s="1"/>
  <c r="P4982" i="25"/>
  <c r="Q4982" i="25" s="1"/>
  <c r="P4983" i="25"/>
  <c r="Q4983" i="25" s="1"/>
  <c r="P4984" i="25"/>
  <c r="Q4984" i="25" s="1"/>
  <c r="P4985" i="25"/>
  <c r="Q4985" i="25" s="1"/>
  <c r="P4986" i="25"/>
  <c r="Q4986" i="25" s="1"/>
  <c r="P4987" i="25"/>
  <c r="Q4987" i="25" s="1"/>
  <c r="P4988" i="25"/>
  <c r="Q4988" i="25" s="1"/>
  <c r="P4989" i="25"/>
  <c r="Q4989" i="25" s="1"/>
  <c r="P4990" i="25"/>
  <c r="Q4990" i="25" s="1"/>
  <c r="P4991" i="25"/>
  <c r="Q4991" i="25" s="1"/>
  <c r="P4992" i="25"/>
  <c r="Q4992" i="25" s="1"/>
  <c r="P4993" i="25"/>
  <c r="Q4993" i="25" s="1"/>
  <c r="P4994" i="25"/>
  <c r="Q4994" i="25" s="1"/>
  <c r="P4995" i="25"/>
  <c r="Q4995" i="25" s="1"/>
  <c r="P4996" i="25"/>
  <c r="Q4996" i="25" s="1"/>
  <c r="P4997" i="25"/>
  <c r="Q4997" i="25" s="1"/>
  <c r="P4998" i="25"/>
  <c r="Q4998" i="25" s="1"/>
  <c r="P4999" i="25"/>
  <c r="Q4999" i="25" s="1"/>
  <c r="P5000" i="25"/>
  <c r="Q5000" i="25" s="1"/>
  <c r="P5001" i="25"/>
  <c r="Q5001" i="25" s="1"/>
  <c r="P5002" i="25"/>
  <c r="Q5002" i="25" s="1"/>
  <c r="P5003" i="25"/>
  <c r="Q5003" i="25" s="1"/>
  <c r="P5004" i="25"/>
  <c r="Q5004" i="25" s="1"/>
  <c r="P5005" i="25"/>
  <c r="Q5005" i="25" s="1"/>
  <c r="P5006" i="25"/>
  <c r="Q5006" i="25" s="1"/>
  <c r="P5007" i="25"/>
  <c r="Q5007" i="25" s="1"/>
  <c r="P5008" i="25"/>
  <c r="Q5008" i="25" s="1"/>
  <c r="P5009" i="25"/>
  <c r="Q5009" i="25" s="1"/>
  <c r="P5010" i="25"/>
  <c r="Q5010" i="25" s="1"/>
  <c r="P5011" i="25"/>
  <c r="Q5011" i="25" s="1"/>
  <c r="P5012" i="25"/>
  <c r="Q5012" i="25" s="1"/>
  <c r="P5013" i="25"/>
  <c r="Q5013" i="25" s="1"/>
  <c r="P5014" i="25"/>
  <c r="Q5014" i="25" s="1"/>
  <c r="P5015" i="25"/>
  <c r="Q5015" i="25" s="1"/>
  <c r="P5016" i="25"/>
  <c r="Q5016" i="25" s="1"/>
  <c r="P5017" i="25"/>
  <c r="Q5017" i="25" s="1"/>
  <c r="P5018" i="25"/>
  <c r="Q5018" i="25" s="1"/>
  <c r="P5019" i="25"/>
  <c r="Q5019" i="25" s="1"/>
  <c r="P5020" i="25"/>
  <c r="Q5020" i="25" s="1"/>
  <c r="P5021" i="25"/>
  <c r="Q5021" i="25" s="1"/>
  <c r="P5022" i="25"/>
  <c r="Q5022" i="25" s="1"/>
  <c r="P5023" i="25"/>
  <c r="Q5023" i="25" s="1"/>
  <c r="P5024" i="25"/>
  <c r="Q5024" i="25" s="1"/>
  <c r="P5025" i="25"/>
  <c r="Q5025" i="25" s="1"/>
  <c r="P5026" i="25"/>
  <c r="Q5026" i="25" s="1"/>
  <c r="P5027" i="25"/>
  <c r="Q5027" i="25" s="1"/>
  <c r="P5028" i="25"/>
  <c r="Q5028" i="25" s="1"/>
  <c r="P5029" i="25"/>
  <c r="Q5029" i="25" s="1"/>
  <c r="P5030" i="25"/>
  <c r="Q5030" i="25" s="1"/>
  <c r="P5031" i="25"/>
  <c r="Q5031" i="25" s="1"/>
  <c r="P5032" i="25"/>
  <c r="Q5032" i="25" s="1"/>
  <c r="P5033" i="25"/>
  <c r="Q5033" i="25" s="1"/>
  <c r="P5034" i="25"/>
  <c r="Q5034" i="25" s="1"/>
  <c r="P5035" i="25"/>
  <c r="Q5035" i="25" s="1"/>
  <c r="P5036" i="25"/>
  <c r="Q5036" i="25" s="1"/>
  <c r="P5037" i="25"/>
  <c r="Q5037" i="25" s="1"/>
  <c r="P5038" i="25"/>
  <c r="Q5038" i="25" s="1"/>
  <c r="P5039" i="25"/>
  <c r="Q5039" i="25" s="1"/>
  <c r="P5040" i="25"/>
  <c r="Q5040" i="25" s="1"/>
  <c r="P5041" i="25"/>
  <c r="Q5041" i="25" s="1"/>
  <c r="P5042" i="25"/>
  <c r="Q5042" i="25" s="1"/>
  <c r="P5043" i="25"/>
  <c r="Q5043" i="25" s="1"/>
  <c r="P5044" i="25"/>
  <c r="Q5044" i="25" s="1"/>
  <c r="P5045" i="25"/>
  <c r="Q5045" i="25" s="1"/>
  <c r="P5046" i="25"/>
  <c r="Q5046" i="25" s="1"/>
  <c r="P5047" i="25"/>
  <c r="Q5047" i="25" s="1"/>
  <c r="P5048" i="25"/>
  <c r="Q5048" i="25" s="1"/>
  <c r="P5049" i="25"/>
  <c r="Q5049" i="25" s="1"/>
  <c r="P5050" i="25"/>
  <c r="Q5050" i="25" s="1"/>
  <c r="P5051" i="25"/>
  <c r="Q5051" i="25" s="1"/>
  <c r="P5052" i="25"/>
  <c r="Q5052" i="25" s="1"/>
  <c r="P5053" i="25"/>
  <c r="Q5053" i="25" s="1"/>
  <c r="P5054" i="25"/>
  <c r="Q5054" i="25" s="1"/>
  <c r="P5055" i="25"/>
  <c r="Q5055" i="25" s="1"/>
  <c r="P5056" i="25"/>
  <c r="Q5056" i="25" s="1"/>
  <c r="P5057" i="25"/>
  <c r="Q5057" i="25" s="1"/>
  <c r="P5058" i="25"/>
  <c r="Q5058" i="25" s="1"/>
  <c r="P5059" i="25"/>
  <c r="Q5059" i="25" s="1"/>
  <c r="P5060" i="25"/>
  <c r="Q5060" i="25" s="1"/>
  <c r="P5061" i="25"/>
  <c r="Q5061" i="25" s="1"/>
  <c r="P5062" i="25"/>
  <c r="Q5062" i="25" s="1"/>
  <c r="P5063" i="25"/>
  <c r="Q5063" i="25" s="1"/>
  <c r="P5064" i="25"/>
  <c r="Q5064" i="25" s="1"/>
  <c r="P5065" i="25"/>
  <c r="Q5065" i="25" s="1"/>
  <c r="P5066" i="25"/>
  <c r="Q5066" i="25" s="1"/>
  <c r="P5067" i="25"/>
  <c r="Q5067" i="25" s="1"/>
  <c r="P5068" i="25"/>
  <c r="Q5068" i="25" s="1"/>
  <c r="P5069" i="25"/>
  <c r="Q5069" i="25" s="1"/>
  <c r="P5070" i="25"/>
  <c r="Q5070" i="25" s="1"/>
  <c r="P5071" i="25"/>
  <c r="Q5071" i="25" s="1"/>
  <c r="P5072" i="25"/>
  <c r="Q5072" i="25" s="1"/>
  <c r="P5073" i="25"/>
  <c r="Q5073" i="25" s="1"/>
  <c r="P5074" i="25"/>
  <c r="Q5074" i="25" s="1"/>
  <c r="P5075" i="25"/>
  <c r="Q5075" i="25" s="1"/>
  <c r="P5076" i="25"/>
  <c r="Q5076" i="25" s="1"/>
  <c r="P5077" i="25"/>
  <c r="Q5077" i="25" s="1"/>
  <c r="P5078" i="25"/>
  <c r="Q5078" i="25" s="1"/>
  <c r="P5079" i="25"/>
  <c r="Q5079" i="25" s="1"/>
  <c r="P5080" i="25"/>
  <c r="Q5080" i="25" s="1"/>
  <c r="P5081" i="25"/>
  <c r="Q5081" i="25" s="1"/>
  <c r="P5082" i="25"/>
  <c r="Q5082" i="25" s="1"/>
  <c r="P5083" i="25"/>
  <c r="Q5083" i="25" s="1"/>
  <c r="P5084" i="25"/>
  <c r="Q5084" i="25" s="1"/>
  <c r="P5085" i="25"/>
  <c r="Q5085" i="25" s="1"/>
  <c r="P5086" i="25"/>
  <c r="Q5086" i="25" s="1"/>
  <c r="P5087" i="25"/>
  <c r="Q5087" i="25" s="1"/>
  <c r="P5088" i="25"/>
  <c r="Q5088" i="25" s="1"/>
  <c r="P5089" i="25"/>
  <c r="Q5089" i="25" s="1"/>
  <c r="P5090" i="25"/>
  <c r="Q5090" i="25" s="1"/>
  <c r="P5091" i="25"/>
  <c r="Q5091" i="25" s="1"/>
  <c r="P5092" i="25"/>
  <c r="Q5092" i="25" s="1"/>
  <c r="P5093" i="25"/>
  <c r="Q5093" i="25" s="1"/>
  <c r="P5094" i="25"/>
  <c r="Q5094" i="25" s="1"/>
  <c r="P5095" i="25"/>
  <c r="Q5095" i="25" s="1"/>
  <c r="P5096" i="25"/>
  <c r="Q5096" i="25" s="1"/>
  <c r="P5097" i="25"/>
  <c r="Q5097" i="25" s="1"/>
  <c r="P5098" i="25"/>
  <c r="Q5098" i="25" s="1"/>
  <c r="P5099" i="25"/>
  <c r="Q5099" i="25" s="1"/>
  <c r="P5100" i="25"/>
  <c r="Q5100" i="25" s="1"/>
  <c r="P5101" i="25"/>
  <c r="Q5101" i="25" s="1"/>
  <c r="P5102" i="25"/>
  <c r="Q5102" i="25" s="1"/>
  <c r="P5103" i="25"/>
  <c r="Q5103" i="25" s="1"/>
  <c r="P5104" i="25"/>
  <c r="Q5104" i="25" s="1"/>
  <c r="P5105" i="25"/>
  <c r="Q5105" i="25" s="1"/>
  <c r="P5106" i="25"/>
  <c r="Q5106" i="25" s="1"/>
  <c r="P5107" i="25"/>
  <c r="Q5107" i="25" s="1"/>
  <c r="P5108" i="25"/>
  <c r="Q5108" i="25" s="1"/>
  <c r="P5109" i="25"/>
  <c r="Q5109" i="25" s="1"/>
  <c r="P5110" i="25"/>
  <c r="Q5110" i="25" s="1"/>
  <c r="P5111" i="25"/>
  <c r="Q5111" i="25" s="1"/>
  <c r="P5112" i="25"/>
  <c r="Q5112" i="25" s="1"/>
  <c r="P5113" i="25"/>
  <c r="Q5113" i="25" s="1"/>
  <c r="P5114" i="25"/>
  <c r="Q5114" i="25" s="1"/>
  <c r="P5115" i="25"/>
  <c r="Q5115" i="25" s="1"/>
  <c r="P5116" i="25"/>
  <c r="Q5116" i="25" s="1"/>
  <c r="P5117" i="25"/>
  <c r="Q5117" i="25" s="1"/>
  <c r="P5118" i="25"/>
  <c r="Q5118" i="25" s="1"/>
  <c r="P5119" i="25"/>
  <c r="Q5119" i="25" s="1"/>
  <c r="P5120" i="25"/>
  <c r="Q5120" i="25" s="1"/>
  <c r="P5121" i="25"/>
  <c r="Q5121" i="25" s="1"/>
  <c r="P5122" i="25"/>
  <c r="Q5122" i="25" s="1"/>
  <c r="P5123" i="25"/>
  <c r="Q5123" i="25" s="1"/>
  <c r="P5124" i="25"/>
  <c r="Q5124" i="25" s="1"/>
  <c r="P5125" i="25"/>
  <c r="Q5125" i="25" s="1"/>
  <c r="P5126" i="25"/>
  <c r="Q5126" i="25" s="1"/>
  <c r="P5127" i="25"/>
  <c r="Q5127" i="25" s="1"/>
  <c r="P5128" i="25"/>
  <c r="Q5128" i="25" s="1"/>
  <c r="P5129" i="25"/>
  <c r="Q5129" i="25" s="1"/>
  <c r="P5130" i="25"/>
  <c r="Q5130" i="25" s="1"/>
  <c r="P5131" i="25"/>
  <c r="Q5131" i="25" s="1"/>
  <c r="P5132" i="25"/>
  <c r="Q5132" i="25" s="1"/>
  <c r="P5133" i="25"/>
  <c r="Q5133" i="25" s="1"/>
  <c r="P5134" i="25"/>
  <c r="Q5134" i="25" s="1"/>
  <c r="P5135" i="25"/>
  <c r="Q5135" i="25" s="1"/>
  <c r="P5136" i="25"/>
  <c r="Q5136" i="25" s="1"/>
  <c r="P5137" i="25"/>
  <c r="Q5137" i="25" s="1"/>
  <c r="P5138" i="25"/>
  <c r="Q5138" i="25" s="1"/>
  <c r="P5139" i="25"/>
  <c r="Q5139" i="25" s="1"/>
  <c r="P5140" i="25"/>
  <c r="Q5140" i="25" s="1"/>
  <c r="P5141" i="25"/>
  <c r="Q5141" i="25" s="1"/>
  <c r="P5142" i="25"/>
  <c r="Q5142" i="25" s="1"/>
  <c r="P5143" i="25"/>
  <c r="Q5143" i="25" s="1"/>
  <c r="P5144" i="25"/>
  <c r="Q5144" i="25" s="1"/>
  <c r="P5145" i="25"/>
  <c r="Q5145" i="25" s="1"/>
  <c r="P5146" i="25"/>
  <c r="Q5146" i="25" s="1"/>
  <c r="P5147" i="25"/>
  <c r="Q5147" i="25" s="1"/>
  <c r="P5148" i="25"/>
  <c r="Q5148" i="25" s="1"/>
  <c r="P5149" i="25"/>
  <c r="Q5149" i="25" s="1"/>
  <c r="P5150" i="25"/>
  <c r="Q5150" i="25" s="1"/>
  <c r="P5151" i="25"/>
  <c r="Q5151" i="25" s="1"/>
  <c r="P5152" i="25"/>
  <c r="Q5152" i="25" s="1"/>
  <c r="P5153" i="25"/>
  <c r="Q5153" i="25" s="1"/>
  <c r="P5154" i="25"/>
  <c r="Q5154" i="25" s="1"/>
  <c r="P5155" i="25"/>
  <c r="Q5155" i="25" s="1"/>
  <c r="P5156" i="25"/>
  <c r="Q5156" i="25" s="1"/>
  <c r="P5157" i="25"/>
  <c r="Q5157" i="25" s="1"/>
  <c r="P5158" i="25"/>
  <c r="Q5158" i="25" s="1"/>
  <c r="P5159" i="25"/>
  <c r="Q5159" i="25" s="1"/>
  <c r="P5160" i="25"/>
  <c r="Q5160" i="25" s="1"/>
  <c r="P5161" i="25"/>
  <c r="Q5161" i="25" s="1"/>
  <c r="P5162" i="25"/>
  <c r="Q5162" i="25" s="1"/>
  <c r="P5163" i="25"/>
  <c r="Q5163" i="25" s="1"/>
  <c r="P5164" i="25"/>
  <c r="Q5164" i="25" s="1"/>
  <c r="P5165" i="25"/>
  <c r="Q5165" i="25" s="1"/>
  <c r="P5166" i="25"/>
  <c r="Q5166" i="25" s="1"/>
  <c r="P5167" i="25"/>
  <c r="Q5167" i="25" s="1"/>
  <c r="P5168" i="25"/>
  <c r="Q5168" i="25" s="1"/>
  <c r="P5169" i="25"/>
  <c r="Q5169" i="25" s="1"/>
  <c r="P5170" i="25"/>
  <c r="Q5170" i="25" s="1"/>
  <c r="P5171" i="25"/>
  <c r="Q5171" i="25" s="1"/>
  <c r="P5172" i="25"/>
  <c r="Q5172" i="25" s="1"/>
  <c r="P5173" i="25"/>
  <c r="Q5173" i="25" s="1"/>
  <c r="P5174" i="25"/>
  <c r="Q5174" i="25" s="1"/>
  <c r="P5175" i="25"/>
  <c r="Q5175" i="25" s="1"/>
  <c r="P5176" i="25"/>
  <c r="Q5176" i="25" s="1"/>
  <c r="P5177" i="25"/>
  <c r="Q5177" i="25" s="1"/>
  <c r="P5178" i="25"/>
  <c r="Q5178" i="25" s="1"/>
  <c r="P5179" i="25"/>
  <c r="Q5179" i="25" s="1"/>
  <c r="P5180" i="25"/>
  <c r="Q5180" i="25" s="1"/>
  <c r="P5181" i="25"/>
  <c r="Q5181" i="25" s="1"/>
  <c r="P5182" i="25"/>
  <c r="Q5182" i="25" s="1"/>
  <c r="P5183" i="25"/>
  <c r="Q5183" i="25" s="1"/>
  <c r="P5184" i="25"/>
  <c r="Q5184" i="25" s="1"/>
  <c r="P5185" i="25"/>
  <c r="Q5185" i="25" s="1"/>
  <c r="P5186" i="25"/>
  <c r="Q5186" i="25" s="1"/>
  <c r="P5187" i="25"/>
  <c r="Q5187" i="25" s="1"/>
  <c r="P5188" i="25"/>
  <c r="Q5188" i="25" s="1"/>
  <c r="P5189" i="25"/>
  <c r="Q5189" i="25" s="1"/>
  <c r="P5190" i="25"/>
  <c r="Q5190" i="25" s="1"/>
  <c r="P5191" i="25"/>
  <c r="Q5191" i="25" s="1"/>
  <c r="P5192" i="25"/>
  <c r="Q5192" i="25" s="1"/>
  <c r="P5193" i="25"/>
  <c r="Q5193" i="25" s="1"/>
  <c r="P5194" i="25"/>
  <c r="Q5194" i="25" s="1"/>
  <c r="P5195" i="25"/>
  <c r="Q5195" i="25" s="1"/>
  <c r="P5196" i="25"/>
  <c r="Q5196" i="25" s="1"/>
  <c r="P5197" i="25"/>
  <c r="Q5197" i="25" s="1"/>
  <c r="P5198" i="25"/>
  <c r="Q5198" i="25" s="1"/>
  <c r="P5199" i="25"/>
  <c r="Q5199" i="25" s="1"/>
  <c r="P5200" i="25"/>
  <c r="Q5200" i="25" s="1"/>
  <c r="P5201" i="25"/>
  <c r="Q5201" i="25" s="1"/>
  <c r="P5202" i="25"/>
  <c r="Q5202" i="25" s="1"/>
  <c r="P5203" i="25"/>
  <c r="Q5203" i="25" s="1"/>
  <c r="P5204" i="25"/>
  <c r="Q5204" i="25" s="1"/>
  <c r="P5205" i="25"/>
  <c r="Q5205" i="25" s="1"/>
  <c r="P5206" i="25"/>
  <c r="Q5206" i="25" s="1"/>
  <c r="P5207" i="25"/>
  <c r="Q5207" i="25" s="1"/>
  <c r="P5208" i="25"/>
  <c r="Q5208" i="25" s="1"/>
  <c r="P5209" i="25"/>
  <c r="Q5209" i="25" s="1"/>
  <c r="P5210" i="25"/>
  <c r="Q5210" i="25" s="1"/>
  <c r="P5211" i="25"/>
  <c r="Q5211" i="25" s="1"/>
  <c r="P5212" i="25"/>
  <c r="Q5212" i="25" s="1"/>
  <c r="P5213" i="25"/>
  <c r="Q5213" i="25" s="1"/>
  <c r="P5214" i="25"/>
  <c r="Q5214" i="25" s="1"/>
  <c r="P5215" i="25"/>
  <c r="Q5215" i="25" s="1"/>
  <c r="P5216" i="25"/>
  <c r="Q5216" i="25" s="1"/>
  <c r="P5217" i="25"/>
  <c r="Q5217" i="25" s="1"/>
  <c r="P5218" i="25"/>
  <c r="Q5218" i="25" s="1"/>
  <c r="P5219" i="25"/>
  <c r="Q5219" i="25" s="1"/>
  <c r="P5220" i="25"/>
  <c r="Q5220" i="25" s="1"/>
  <c r="P5221" i="25"/>
  <c r="Q5221" i="25" s="1"/>
  <c r="P5222" i="25"/>
  <c r="Q5222" i="25" s="1"/>
  <c r="P5223" i="25"/>
  <c r="Q5223" i="25" s="1"/>
  <c r="P5224" i="25"/>
  <c r="Q5224" i="25" s="1"/>
  <c r="P5225" i="25"/>
  <c r="Q5225" i="25" s="1"/>
  <c r="P5226" i="25"/>
  <c r="Q5226" i="25" s="1"/>
  <c r="P5227" i="25"/>
  <c r="Q5227" i="25" s="1"/>
  <c r="P5228" i="25"/>
  <c r="Q5228" i="25" s="1"/>
  <c r="P5229" i="25"/>
  <c r="Q5229" i="25" s="1"/>
  <c r="P5230" i="25"/>
  <c r="Q5230" i="25" s="1"/>
  <c r="P5231" i="25"/>
  <c r="Q5231" i="25" s="1"/>
  <c r="P5232" i="25"/>
  <c r="Q5232" i="25" s="1"/>
  <c r="P5233" i="25"/>
  <c r="Q5233" i="25" s="1"/>
  <c r="P5234" i="25"/>
  <c r="Q5234" i="25" s="1"/>
  <c r="P5235" i="25"/>
  <c r="Q5235" i="25" s="1"/>
  <c r="P5236" i="25"/>
  <c r="Q5236" i="25" s="1"/>
  <c r="P5237" i="25"/>
  <c r="Q5237" i="25" s="1"/>
  <c r="P5238" i="25"/>
  <c r="Q5238" i="25" s="1"/>
  <c r="P5239" i="25"/>
  <c r="Q5239" i="25" s="1"/>
  <c r="P5240" i="25"/>
  <c r="Q5240" i="25" s="1"/>
  <c r="P5241" i="25"/>
  <c r="Q5241" i="25" s="1"/>
  <c r="P5242" i="25"/>
  <c r="Q5242" i="25" s="1"/>
  <c r="P5243" i="25"/>
  <c r="Q5243" i="25" s="1"/>
  <c r="P5244" i="25"/>
  <c r="Q5244" i="25" s="1"/>
  <c r="P5245" i="25"/>
  <c r="Q5245" i="25" s="1"/>
  <c r="P5246" i="25"/>
  <c r="Q5246" i="25" s="1"/>
  <c r="P5247" i="25"/>
  <c r="Q5247" i="25" s="1"/>
  <c r="P5248" i="25"/>
  <c r="Q5248" i="25" s="1"/>
  <c r="P5249" i="25"/>
  <c r="Q5249" i="25" s="1"/>
  <c r="P5250" i="25"/>
  <c r="Q5250" i="25" s="1"/>
  <c r="P5251" i="25"/>
  <c r="Q5251" i="25" s="1"/>
  <c r="P5252" i="25"/>
  <c r="Q5252" i="25" s="1"/>
  <c r="P5253" i="25"/>
  <c r="Q5253" i="25" s="1"/>
  <c r="P5254" i="25"/>
  <c r="Q5254" i="25" s="1"/>
  <c r="P5255" i="25"/>
  <c r="Q5255" i="25" s="1"/>
  <c r="P5256" i="25"/>
  <c r="Q5256" i="25" s="1"/>
  <c r="P5257" i="25"/>
  <c r="Q5257" i="25" s="1"/>
  <c r="P5258" i="25"/>
  <c r="Q5258" i="25" s="1"/>
  <c r="P5259" i="25"/>
  <c r="Q5259" i="25" s="1"/>
  <c r="P5260" i="25"/>
  <c r="Q5260" i="25" s="1"/>
  <c r="P5261" i="25"/>
  <c r="Q5261" i="25" s="1"/>
  <c r="P5262" i="25"/>
  <c r="Q5262" i="25" s="1"/>
  <c r="P5263" i="25"/>
  <c r="Q5263" i="25" s="1"/>
  <c r="P5264" i="25"/>
  <c r="Q5264" i="25" s="1"/>
  <c r="P5265" i="25"/>
  <c r="Q5265" i="25" s="1"/>
  <c r="P5266" i="25"/>
  <c r="Q5266" i="25" s="1"/>
  <c r="P5267" i="25"/>
  <c r="Q5267" i="25" s="1"/>
  <c r="P5268" i="25"/>
  <c r="Q5268" i="25" s="1"/>
  <c r="P5269" i="25"/>
  <c r="Q5269" i="25" s="1"/>
  <c r="P5270" i="25"/>
  <c r="Q5270" i="25" s="1"/>
  <c r="P5271" i="25"/>
  <c r="Q5271" i="25" s="1"/>
  <c r="P5272" i="25"/>
  <c r="Q5272" i="25" s="1"/>
  <c r="P5273" i="25"/>
  <c r="Q5273" i="25" s="1"/>
  <c r="P5274" i="25"/>
  <c r="Q5274" i="25" s="1"/>
  <c r="P5275" i="25"/>
  <c r="Q5275" i="25" s="1"/>
  <c r="P5276" i="25"/>
  <c r="Q5276" i="25" s="1"/>
  <c r="P5277" i="25"/>
  <c r="Q5277" i="25" s="1"/>
  <c r="P5278" i="25"/>
  <c r="Q5278" i="25" s="1"/>
  <c r="P5279" i="25"/>
  <c r="Q5279" i="25" s="1"/>
  <c r="P5280" i="25"/>
  <c r="Q5280" i="25" s="1"/>
  <c r="P5281" i="25"/>
  <c r="Q5281" i="25" s="1"/>
  <c r="P5282" i="25"/>
  <c r="Q5282" i="25" s="1"/>
  <c r="P5283" i="25"/>
  <c r="Q5283" i="25" s="1"/>
  <c r="P5284" i="25"/>
  <c r="Q5284" i="25" s="1"/>
  <c r="P5285" i="25"/>
  <c r="Q5285" i="25" s="1"/>
  <c r="P5286" i="25"/>
  <c r="Q5286" i="25" s="1"/>
  <c r="P5287" i="25"/>
  <c r="Q5287" i="25" s="1"/>
  <c r="P5288" i="25"/>
  <c r="Q5288" i="25" s="1"/>
  <c r="P5289" i="25"/>
  <c r="Q5289" i="25" s="1"/>
  <c r="P5290" i="25"/>
  <c r="Q5290" i="25" s="1"/>
  <c r="P5291" i="25"/>
  <c r="Q5291" i="25" s="1"/>
  <c r="P5292" i="25"/>
  <c r="Q5292" i="25" s="1"/>
  <c r="P5293" i="25"/>
  <c r="Q5293" i="25" s="1"/>
  <c r="P5294" i="25"/>
  <c r="Q5294" i="25" s="1"/>
  <c r="P5295" i="25"/>
  <c r="Q5295" i="25" s="1"/>
  <c r="P5296" i="25"/>
  <c r="Q5296" i="25" s="1"/>
  <c r="P5297" i="25"/>
  <c r="Q5297" i="25" s="1"/>
  <c r="P5298" i="25"/>
  <c r="Q5298" i="25" s="1"/>
  <c r="P5299" i="25"/>
  <c r="Q5299" i="25" s="1"/>
  <c r="P5300" i="25"/>
  <c r="Q5300" i="25" s="1"/>
  <c r="P5301" i="25"/>
  <c r="Q5301" i="25" s="1"/>
  <c r="P5302" i="25"/>
  <c r="Q5302" i="25" s="1"/>
  <c r="P5303" i="25"/>
  <c r="Q5303" i="25" s="1"/>
  <c r="P5304" i="25"/>
  <c r="Q5304" i="25" s="1"/>
  <c r="P5305" i="25"/>
  <c r="Q5305" i="25" s="1"/>
  <c r="P5306" i="25"/>
  <c r="Q5306" i="25" s="1"/>
  <c r="P5307" i="25"/>
  <c r="Q5307" i="25" s="1"/>
  <c r="P5308" i="25"/>
  <c r="Q5308" i="25" s="1"/>
  <c r="P5309" i="25"/>
  <c r="Q5309" i="25" s="1"/>
  <c r="P5310" i="25"/>
  <c r="Q5310" i="25" s="1"/>
  <c r="P5311" i="25"/>
  <c r="Q5311" i="25" s="1"/>
  <c r="P5312" i="25"/>
  <c r="Q5312" i="25" s="1"/>
  <c r="P5313" i="25"/>
  <c r="Q5313" i="25" s="1"/>
  <c r="P5314" i="25"/>
  <c r="Q5314" i="25" s="1"/>
  <c r="P5315" i="25"/>
  <c r="Q5315" i="25" s="1"/>
  <c r="P5316" i="25"/>
  <c r="Q5316" i="25" s="1"/>
  <c r="P5317" i="25"/>
  <c r="Q5317" i="25" s="1"/>
  <c r="P5318" i="25"/>
  <c r="Q5318" i="25" s="1"/>
  <c r="P5319" i="25"/>
  <c r="Q5319" i="25" s="1"/>
  <c r="P5320" i="25"/>
  <c r="Q5320" i="25" s="1"/>
  <c r="P5321" i="25"/>
  <c r="Q5321" i="25" s="1"/>
  <c r="P5322" i="25"/>
  <c r="Q5322" i="25" s="1"/>
  <c r="P5323" i="25"/>
  <c r="Q5323" i="25" s="1"/>
  <c r="P5324" i="25"/>
  <c r="Q5324" i="25" s="1"/>
  <c r="P5325" i="25"/>
  <c r="Q5325" i="25" s="1"/>
  <c r="P5326" i="25"/>
  <c r="Q5326" i="25" s="1"/>
  <c r="P5327" i="25"/>
  <c r="Q5327" i="25" s="1"/>
  <c r="P5328" i="25"/>
  <c r="Q5328" i="25" s="1"/>
  <c r="P5329" i="25"/>
  <c r="Q5329" i="25" s="1"/>
  <c r="P5330" i="25"/>
  <c r="Q5330" i="25" s="1"/>
  <c r="P5331" i="25"/>
  <c r="Q5331" i="25" s="1"/>
  <c r="P5332" i="25"/>
  <c r="Q5332" i="25" s="1"/>
  <c r="P5333" i="25"/>
  <c r="Q5333" i="25" s="1"/>
  <c r="P5334" i="25"/>
  <c r="Q5334" i="25" s="1"/>
  <c r="P5335" i="25"/>
  <c r="Q5335" i="25" s="1"/>
  <c r="P5336" i="25"/>
  <c r="Q5336" i="25" s="1"/>
  <c r="P5337" i="25"/>
  <c r="Q5337" i="25" s="1"/>
  <c r="P5338" i="25"/>
  <c r="Q5338" i="25" s="1"/>
  <c r="P5339" i="25"/>
  <c r="Q5339" i="25" s="1"/>
  <c r="P5340" i="25"/>
  <c r="Q5340" i="25" s="1"/>
  <c r="P5341" i="25"/>
  <c r="Q5341" i="25" s="1"/>
  <c r="P5342" i="25"/>
  <c r="Q5342" i="25" s="1"/>
  <c r="P5343" i="25"/>
  <c r="Q5343" i="25" s="1"/>
  <c r="P5344" i="25"/>
  <c r="Q5344" i="25" s="1"/>
  <c r="P5345" i="25"/>
  <c r="Q5345" i="25" s="1"/>
  <c r="P5346" i="25"/>
  <c r="Q5346" i="25" s="1"/>
  <c r="P5347" i="25"/>
  <c r="Q5347" i="25" s="1"/>
  <c r="P5348" i="25"/>
  <c r="Q5348" i="25" s="1"/>
  <c r="P5349" i="25"/>
  <c r="Q5349" i="25" s="1"/>
  <c r="P5350" i="25"/>
  <c r="Q5350" i="25" s="1"/>
  <c r="P5351" i="25"/>
  <c r="Q5351" i="25" s="1"/>
  <c r="P5352" i="25"/>
  <c r="Q5352" i="25" s="1"/>
  <c r="P5353" i="25"/>
  <c r="Q5353" i="25" s="1"/>
  <c r="P5354" i="25"/>
  <c r="Q5354" i="25" s="1"/>
  <c r="P5355" i="25"/>
  <c r="Q5355" i="25" s="1"/>
  <c r="P5356" i="25"/>
  <c r="Q5356" i="25" s="1"/>
  <c r="P5357" i="25"/>
  <c r="Q5357" i="25" s="1"/>
  <c r="P5358" i="25"/>
  <c r="Q5358" i="25" s="1"/>
  <c r="P5359" i="25"/>
  <c r="Q5359" i="25" s="1"/>
  <c r="P5360" i="25"/>
  <c r="Q5360" i="25" s="1"/>
  <c r="P5361" i="25"/>
  <c r="Q5361" i="25" s="1"/>
  <c r="P5362" i="25"/>
  <c r="Q5362" i="25" s="1"/>
  <c r="P5363" i="25"/>
  <c r="Q5363" i="25" s="1"/>
  <c r="P5364" i="25"/>
  <c r="Q5364" i="25" s="1"/>
  <c r="P5365" i="25"/>
  <c r="Q5365" i="25" s="1"/>
  <c r="P5366" i="25"/>
  <c r="Q5366" i="25" s="1"/>
  <c r="P5367" i="25"/>
  <c r="Q5367" i="25" s="1"/>
  <c r="P5368" i="25"/>
  <c r="Q5368" i="25" s="1"/>
  <c r="P5369" i="25"/>
  <c r="Q5369" i="25" s="1"/>
  <c r="P5370" i="25"/>
  <c r="Q5370" i="25" s="1"/>
  <c r="P5371" i="25"/>
  <c r="Q5371" i="25" s="1"/>
  <c r="P5372" i="25"/>
  <c r="Q5372" i="25" s="1"/>
  <c r="P5373" i="25"/>
  <c r="Q5373" i="25" s="1"/>
  <c r="P5374" i="25"/>
  <c r="Q5374" i="25" s="1"/>
  <c r="P5375" i="25"/>
  <c r="Q5375" i="25" s="1"/>
  <c r="P5376" i="25"/>
  <c r="Q5376" i="25" s="1"/>
  <c r="P5377" i="25"/>
  <c r="Q5377" i="25" s="1"/>
  <c r="P5378" i="25"/>
  <c r="Q5378" i="25" s="1"/>
  <c r="P5379" i="25"/>
  <c r="Q5379" i="25" s="1"/>
  <c r="P5380" i="25"/>
  <c r="Q5380" i="25" s="1"/>
  <c r="P5381" i="25"/>
  <c r="Q5381" i="25" s="1"/>
  <c r="P5382" i="25"/>
  <c r="Q5382" i="25" s="1"/>
  <c r="P5383" i="25"/>
  <c r="Q5383" i="25" s="1"/>
  <c r="P5384" i="25"/>
  <c r="Q5384" i="25" s="1"/>
  <c r="P5385" i="25"/>
  <c r="Q5385" i="25" s="1"/>
  <c r="P5386" i="25"/>
  <c r="Q5386" i="25" s="1"/>
  <c r="P5387" i="25"/>
  <c r="Q5387" i="25" s="1"/>
  <c r="P5388" i="25"/>
  <c r="Q5388" i="25" s="1"/>
  <c r="P5389" i="25"/>
  <c r="Q5389" i="25" s="1"/>
  <c r="P5390" i="25"/>
  <c r="Q5390" i="25" s="1"/>
  <c r="P5391" i="25"/>
  <c r="Q5391" i="25" s="1"/>
  <c r="P5392" i="25"/>
  <c r="Q5392" i="25" s="1"/>
  <c r="P5393" i="25"/>
  <c r="Q5393" i="25" s="1"/>
  <c r="P5394" i="25"/>
  <c r="Q5394" i="25" s="1"/>
  <c r="P5395" i="25"/>
  <c r="Q5395" i="25" s="1"/>
  <c r="P5396" i="25"/>
  <c r="Q5396" i="25" s="1"/>
  <c r="P5397" i="25"/>
  <c r="Q5397" i="25" s="1"/>
  <c r="P5398" i="25"/>
  <c r="Q5398" i="25" s="1"/>
  <c r="P5399" i="25"/>
  <c r="Q5399" i="25" s="1"/>
  <c r="P5400" i="25"/>
  <c r="Q5400" i="25" s="1"/>
  <c r="P5401" i="25"/>
  <c r="Q5401" i="25" s="1"/>
  <c r="P5402" i="25"/>
  <c r="Q5402" i="25" s="1"/>
  <c r="P5403" i="25"/>
  <c r="Q5403" i="25" s="1"/>
  <c r="P5404" i="25"/>
  <c r="Q5404" i="25" s="1"/>
  <c r="P5405" i="25"/>
  <c r="Q5405" i="25" s="1"/>
  <c r="P5406" i="25"/>
  <c r="Q5406" i="25" s="1"/>
  <c r="P5407" i="25"/>
  <c r="Q5407" i="25" s="1"/>
  <c r="P5408" i="25"/>
  <c r="Q5408" i="25" s="1"/>
  <c r="P5409" i="25"/>
  <c r="Q5409" i="25" s="1"/>
  <c r="P5410" i="25"/>
  <c r="Q5410" i="25" s="1"/>
  <c r="P5411" i="25"/>
  <c r="Q5411" i="25" s="1"/>
  <c r="P5412" i="25"/>
  <c r="Q5412" i="25" s="1"/>
  <c r="P5413" i="25"/>
  <c r="Q5413" i="25" s="1"/>
  <c r="P5414" i="25"/>
  <c r="Q5414" i="25" s="1"/>
  <c r="P5415" i="25"/>
  <c r="Q5415" i="25" s="1"/>
  <c r="P5416" i="25"/>
  <c r="Q5416" i="25" s="1"/>
  <c r="P5417" i="25"/>
  <c r="Q5417" i="25" s="1"/>
  <c r="P5418" i="25"/>
  <c r="Q5418" i="25" s="1"/>
  <c r="P5419" i="25"/>
  <c r="Q5419" i="25" s="1"/>
  <c r="P5420" i="25"/>
  <c r="Q5420" i="25" s="1"/>
  <c r="P5421" i="25"/>
  <c r="Q5421" i="25" s="1"/>
  <c r="P5422" i="25"/>
  <c r="Q5422" i="25" s="1"/>
  <c r="P5423" i="25"/>
  <c r="Q5423" i="25" s="1"/>
  <c r="P5424" i="25"/>
  <c r="Q5424" i="25" s="1"/>
  <c r="P5425" i="25"/>
  <c r="Q5425" i="25" s="1"/>
  <c r="P5426" i="25"/>
  <c r="Q5426" i="25" s="1"/>
  <c r="P5427" i="25"/>
  <c r="Q5427" i="25" s="1"/>
  <c r="P5428" i="25"/>
  <c r="Q5428" i="25" s="1"/>
  <c r="P5429" i="25"/>
  <c r="Q5429" i="25" s="1"/>
  <c r="P5430" i="25"/>
  <c r="Q5430" i="25" s="1"/>
  <c r="P5431" i="25"/>
  <c r="Q5431" i="25" s="1"/>
  <c r="P5432" i="25"/>
  <c r="Q5432" i="25" s="1"/>
  <c r="P5433" i="25"/>
  <c r="Q5433" i="25" s="1"/>
  <c r="P5434" i="25"/>
  <c r="Q5434" i="25" s="1"/>
  <c r="P5435" i="25"/>
  <c r="Q5435" i="25" s="1"/>
  <c r="P5436" i="25"/>
  <c r="Q5436" i="25" s="1"/>
  <c r="P5437" i="25"/>
  <c r="Q5437" i="25" s="1"/>
  <c r="P5438" i="25"/>
  <c r="Q5438" i="25" s="1"/>
  <c r="P5439" i="25"/>
  <c r="Q5439" i="25" s="1"/>
  <c r="P5440" i="25"/>
  <c r="Q5440" i="25" s="1"/>
  <c r="P5441" i="25"/>
  <c r="Q5441" i="25" s="1"/>
  <c r="P5442" i="25"/>
  <c r="Q5442" i="25" s="1"/>
  <c r="P5443" i="25"/>
  <c r="Q5443" i="25" s="1"/>
  <c r="P5444" i="25"/>
  <c r="Q5444" i="25" s="1"/>
  <c r="P5445" i="25"/>
  <c r="Q5445" i="25" s="1"/>
  <c r="P5446" i="25"/>
  <c r="Q5446" i="25" s="1"/>
  <c r="P5447" i="25"/>
  <c r="Q5447" i="25" s="1"/>
  <c r="P5448" i="25"/>
  <c r="Q5448" i="25" s="1"/>
  <c r="P5449" i="25"/>
  <c r="Q5449" i="25" s="1"/>
  <c r="P5450" i="25"/>
  <c r="Q5450" i="25" s="1"/>
  <c r="P5451" i="25"/>
  <c r="Q5451" i="25" s="1"/>
  <c r="P5452" i="25"/>
  <c r="Q5452" i="25" s="1"/>
  <c r="P5453" i="25"/>
  <c r="Q5453" i="25" s="1"/>
  <c r="P5454" i="25"/>
  <c r="Q5454" i="25" s="1"/>
  <c r="P5455" i="25"/>
  <c r="Q5455" i="25" s="1"/>
  <c r="P5456" i="25"/>
  <c r="Q5456" i="25" s="1"/>
  <c r="P5457" i="25"/>
  <c r="Q5457" i="25" s="1"/>
  <c r="P5458" i="25"/>
  <c r="Q5458" i="25" s="1"/>
  <c r="P5459" i="25"/>
  <c r="Q5459" i="25" s="1"/>
  <c r="P5460" i="25"/>
  <c r="Q5460" i="25" s="1"/>
  <c r="P5461" i="25"/>
  <c r="Q5461" i="25" s="1"/>
  <c r="P5462" i="25"/>
  <c r="Q5462" i="25" s="1"/>
  <c r="P5463" i="25"/>
  <c r="Q5463" i="25" s="1"/>
  <c r="P5464" i="25"/>
  <c r="Q5464" i="25" s="1"/>
  <c r="P5465" i="25"/>
  <c r="Q5465" i="25" s="1"/>
  <c r="P5466" i="25"/>
  <c r="Q5466" i="25" s="1"/>
  <c r="P5467" i="25"/>
  <c r="Q5467" i="25" s="1"/>
  <c r="P5468" i="25"/>
  <c r="Q5468" i="25" s="1"/>
  <c r="P5469" i="25"/>
  <c r="Q5469" i="25" s="1"/>
  <c r="P5470" i="25"/>
  <c r="Q5470" i="25" s="1"/>
  <c r="P5471" i="25"/>
  <c r="Q5471" i="25" s="1"/>
  <c r="P5472" i="25"/>
  <c r="Q5472" i="25" s="1"/>
  <c r="P5473" i="25"/>
  <c r="Q5473" i="25" s="1"/>
  <c r="P5474" i="25"/>
  <c r="Q5474" i="25" s="1"/>
  <c r="P5475" i="25"/>
  <c r="Q5475" i="25" s="1"/>
  <c r="P5476" i="25"/>
  <c r="Q5476" i="25" s="1"/>
  <c r="P5477" i="25"/>
  <c r="Q5477" i="25" s="1"/>
  <c r="P5478" i="25"/>
  <c r="Q5478" i="25" s="1"/>
  <c r="P5479" i="25"/>
  <c r="Q5479" i="25" s="1"/>
  <c r="P5480" i="25"/>
  <c r="Q5480" i="25" s="1"/>
  <c r="P5481" i="25"/>
  <c r="Q5481" i="25" s="1"/>
  <c r="P5482" i="25"/>
  <c r="Q5482" i="25" s="1"/>
  <c r="P5483" i="25"/>
  <c r="Q5483" i="25" s="1"/>
  <c r="P5484" i="25"/>
  <c r="Q5484" i="25" s="1"/>
  <c r="P5485" i="25"/>
  <c r="Q5485" i="25" s="1"/>
  <c r="P5486" i="25"/>
  <c r="Q5486" i="25" s="1"/>
  <c r="P5487" i="25"/>
  <c r="Q5487" i="25" s="1"/>
  <c r="P5488" i="25"/>
  <c r="Q5488" i="25" s="1"/>
  <c r="P5489" i="25"/>
  <c r="Q5489" i="25" s="1"/>
  <c r="P5490" i="25"/>
  <c r="Q5490" i="25" s="1"/>
  <c r="P5491" i="25"/>
  <c r="Q5491" i="25" s="1"/>
  <c r="P5492" i="25"/>
  <c r="Q5492" i="25" s="1"/>
  <c r="P5493" i="25"/>
  <c r="Q5493" i="25" s="1"/>
  <c r="P5494" i="25"/>
  <c r="Q5494" i="25" s="1"/>
  <c r="P5495" i="25"/>
  <c r="Q5495" i="25" s="1"/>
  <c r="P5496" i="25"/>
  <c r="Q5496" i="25" s="1"/>
  <c r="P5497" i="25"/>
  <c r="Q5497" i="25" s="1"/>
  <c r="P5498" i="25"/>
  <c r="Q5498" i="25" s="1"/>
  <c r="P5499" i="25"/>
  <c r="Q5499" i="25" s="1"/>
  <c r="P5500" i="25"/>
  <c r="Q5500" i="25" s="1"/>
  <c r="P5501" i="25"/>
  <c r="Q5501" i="25" s="1"/>
  <c r="P5502" i="25"/>
  <c r="Q5502" i="25" s="1"/>
  <c r="P5503" i="25"/>
  <c r="Q5503" i="25" s="1"/>
  <c r="P5504" i="25"/>
  <c r="Q5504" i="25" s="1"/>
  <c r="P5505" i="25"/>
  <c r="Q5505" i="25" s="1"/>
  <c r="P5506" i="25"/>
  <c r="Q5506" i="25" s="1"/>
  <c r="P5507" i="25"/>
  <c r="Q5507" i="25" s="1"/>
  <c r="P5508" i="25"/>
  <c r="Q5508" i="25" s="1"/>
  <c r="P5509" i="25"/>
  <c r="Q5509" i="25" s="1"/>
  <c r="P5510" i="25"/>
  <c r="Q5510" i="25" s="1"/>
  <c r="P5511" i="25"/>
  <c r="Q5511" i="25" s="1"/>
  <c r="P5512" i="25"/>
  <c r="Q5512" i="25" s="1"/>
  <c r="P5513" i="25"/>
  <c r="Q5513" i="25" s="1"/>
  <c r="P5514" i="25"/>
  <c r="Q5514" i="25" s="1"/>
  <c r="P5515" i="25"/>
  <c r="Q5515" i="25" s="1"/>
  <c r="P5516" i="25"/>
  <c r="Q5516" i="25" s="1"/>
  <c r="P5517" i="25"/>
  <c r="Q5517" i="25" s="1"/>
  <c r="P5518" i="25"/>
  <c r="Q5518" i="25" s="1"/>
  <c r="P5519" i="25"/>
  <c r="Q5519" i="25" s="1"/>
  <c r="P5520" i="25"/>
  <c r="Q5520" i="25" s="1"/>
  <c r="P5521" i="25"/>
  <c r="Q5521" i="25" s="1"/>
  <c r="P5522" i="25"/>
  <c r="Q5522" i="25" s="1"/>
  <c r="P5523" i="25"/>
  <c r="Q5523" i="25" s="1"/>
  <c r="P5524" i="25"/>
  <c r="Q5524" i="25" s="1"/>
  <c r="P5525" i="25"/>
  <c r="Q5525" i="25" s="1"/>
  <c r="P5526" i="25"/>
  <c r="Q5526" i="25" s="1"/>
  <c r="P5527" i="25"/>
  <c r="Q5527" i="25" s="1"/>
  <c r="P5528" i="25"/>
  <c r="Q5528" i="25" s="1"/>
  <c r="P5529" i="25"/>
  <c r="Q5529" i="25" s="1"/>
  <c r="P5530" i="25"/>
  <c r="Q5530" i="25" s="1"/>
  <c r="P5531" i="25"/>
  <c r="Q5531" i="25" s="1"/>
  <c r="P5532" i="25"/>
  <c r="Q5532" i="25" s="1"/>
  <c r="P5533" i="25"/>
  <c r="Q5533" i="25" s="1"/>
  <c r="P5534" i="25"/>
  <c r="Q5534" i="25" s="1"/>
  <c r="P5535" i="25"/>
  <c r="Q5535" i="25" s="1"/>
  <c r="P5536" i="25"/>
  <c r="Q5536" i="25" s="1"/>
  <c r="P5537" i="25"/>
  <c r="Q5537" i="25" s="1"/>
  <c r="P5538" i="25"/>
  <c r="Q5538" i="25" s="1"/>
  <c r="P5539" i="25"/>
  <c r="Q5539" i="25" s="1"/>
  <c r="P5540" i="25"/>
  <c r="Q5540" i="25" s="1"/>
  <c r="P5541" i="25"/>
  <c r="Q5541" i="25" s="1"/>
  <c r="P5542" i="25"/>
  <c r="Q5542" i="25" s="1"/>
  <c r="P5543" i="25"/>
  <c r="Q5543" i="25" s="1"/>
  <c r="P5544" i="25"/>
  <c r="Q5544" i="25" s="1"/>
  <c r="P5545" i="25"/>
  <c r="Q5545" i="25" s="1"/>
  <c r="P5546" i="25"/>
  <c r="Q5546" i="25" s="1"/>
  <c r="P5547" i="25"/>
  <c r="Q5547" i="25" s="1"/>
  <c r="P5548" i="25"/>
  <c r="Q5548" i="25" s="1"/>
  <c r="P5549" i="25"/>
  <c r="Q5549" i="25" s="1"/>
  <c r="P5550" i="25"/>
  <c r="Q5550" i="25" s="1"/>
  <c r="P5551" i="25"/>
  <c r="Q5551" i="25" s="1"/>
  <c r="P5552" i="25"/>
  <c r="Q5552" i="25" s="1"/>
  <c r="P5553" i="25"/>
  <c r="Q5553" i="25" s="1"/>
  <c r="P5554" i="25"/>
  <c r="Q5554" i="25" s="1"/>
  <c r="P5555" i="25"/>
  <c r="Q5555" i="25" s="1"/>
  <c r="P5556" i="25"/>
  <c r="Q5556" i="25" s="1"/>
  <c r="P5557" i="25"/>
  <c r="Q5557" i="25" s="1"/>
  <c r="P5558" i="25"/>
  <c r="Q5558" i="25" s="1"/>
  <c r="P5559" i="25"/>
  <c r="Q5559" i="25" s="1"/>
  <c r="P5560" i="25"/>
  <c r="Q5560" i="25" s="1"/>
  <c r="P5561" i="25"/>
  <c r="Q5561" i="25" s="1"/>
  <c r="P5562" i="25"/>
  <c r="Q5562" i="25" s="1"/>
  <c r="P5563" i="25"/>
  <c r="Q5563" i="25" s="1"/>
  <c r="P5564" i="25"/>
  <c r="Q5564" i="25" s="1"/>
  <c r="P5565" i="25"/>
  <c r="Q5565" i="25" s="1"/>
  <c r="P5566" i="25"/>
  <c r="Q5566" i="25" s="1"/>
  <c r="P5567" i="25"/>
  <c r="Q5567" i="25" s="1"/>
  <c r="P5568" i="25"/>
  <c r="Q5568" i="25" s="1"/>
  <c r="P5569" i="25"/>
  <c r="Q5569" i="25" s="1"/>
  <c r="P5570" i="25"/>
  <c r="Q5570" i="25" s="1"/>
  <c r="P5571" i="25"/>
  <c r="Q5571" i="25" s="1"/>
  <c r="P5572" i="25"/>
  <c r="Q5572" i="25" s="1"/>
  <c r="P5573" i="25"/>
  <c r="Q5573" i="25" s="1"/>
  <c r="P5574" i="25"/>
  <c r="Q5574" i="25" s="1"/>
  <c r="P5575" i="25"/>
  <c r="Q5575" i="25" s="1"/>
  <c r="P5576" i="25"/>
  <c r="Q5576" i="25" s="1"/>
  <c r="P5577" i="25"/>
  <c r="Q5577" i="25" s="1"/>
  <c r="P5578" i="25"/>
  <c r="Q5578" i="25" s="1"/>
  <c r="P5579" i="25"/>
  <c r="Q5579" i="25" s="1"/>
  <c r="P5580" i="25"/>
  <c r="Q5580" i="25" s="1"/>
  <c r="P5581" i="25"/>
  <c r="Q5581" i="25" s="1"/>
  <c r="P5582" i="25"/>
  <c r="Q5582" i="25" s="1"/>
  <c r="P5583" i="25"/>
  <c r="Q5583" i="25" s="1"/>
  <c r="P5584" i="25"/>
  <c r="Q5584" i="25" s="1"/>
  <c r="P5585" i="25"/>
  <c r="Q5585" i="25" s="1"/>
  <c r="P5586" i="25"/>
  <c r="Q5586" i="25" s="1"/>
  <c r="P5587" i="25"/>
  <c r="Q5587" i="25" s="1"/>
  <c r="P5588" i="25"/>
  <c r="Q5588" i="25" s="1"/>
  <c r="P5589" i="25"/>
  <c r="Q5589" i="25" s="1"/>
  <c r="P5590" i="25"/>
  <c r="Q5590" i="25" s="1"/>
  <c r="P5591" i="25"/>
  <c r="Q5591" i="25" s="1"/>
  <c r="P5592" i="25"/>
  <c r="Q5592" i="25" s="1"/>
  <c r="P5593" i="25"/>
  <c r="Q5593" i="25" s="1"/>
  <c r="P5594" i="25"/>
  <c r="Q5594" i="25" s="1"/>
  <c r="P5595" i="25"/>
  <c r="Q5595" i="25" s="1"/>
  <c r="P5596" i="25"/>
  <c r="Q5596" i="25" s="1"/>
  <c r="P5597" i="25"/>
  <c r="Q5597" i="25" s="1"/>
  <c r="P5598" i="25"/>
  <c r="Q5598" i="25" s="1"/>
  <c r="P5599" i="25"/>
  <c r="Q5599" i="25" s="1"/>
  <c r="P5600" i="25"/>
  <c r="Q5600" i="25" s="1"/>
  <c r="P5601" i="25"/>
  <c r="Q5601" i="25" s="1"/>
  <c r="P5602" i="25"/>
  <c r="Q5602" i="25" s="1"/>
  <c r="P5603" i="25"/>
  <c r="Q5603" i="25" s="1"/>
  <c r="P5604" i="25"/>
  <c r="Q5604" i="25" s="1"/>
  <c r="P5605" i="25"/>
  <c r="Q5605" i="25" s="1"/>
  <c r="P5606" i="25"/>
  <c r="Q5606" i="25" s="1"/>
  <c r="P5607" i="25"/>
  <c r="Q5607" i="25" s="1"/>
  <c r="P5608" i="25"/>
  <c r="Q5608" i="25" s="1"/>
  <c r="P5609" i="25"/>
  <c r="Q5609" i="25" s="1"/>
  <c r="P5610" i="25"/>
  <c r="Q5610" i="25" s="1"/>
  <c r="P5611" i="25"/>
  <c r="Q5611" i="25" s="1"/>
  <c r="P5612" i="25"/>
  <c r="Q5612" i="25" s="1"/>
  <c r="P5613" i="25"/>
  <c r="Q5613" i="25" s="1"/>
  <c r="P5614" i="25"/>
  <c r="Q5614" i="25" s="1"/>
  <c r="P5615" i="25"/>
  <c r="Q5615" i="25" s="1"/>
  <c r="P5616" i="25"/>
  <c r="Q5616" i="25" s="1"/>
  <c r="P5617" i="25"/>
  <c r="Q5617" i="25" s="1"/>
  <c r="P5618" i="25"/>
  <c r="Q5618" i="25" s="1"/>
  <c r="P5619" i="25"/>
  <c r="Q5619" i="25" s="1"/>
  <c r="P5620" i="25"/>
  <c r="Q5620" i="25" s="1"/>
  <c r="P5621" i="25"/>
  <c r="Q5621" i="25" s="1"/>
  <c r="P5622" i="25"/>
  <c r="Q5622" i="25" s="1"/>
  <c r="P5623" i="25"/>
  <c r="Q5623" i="25" s="1"/>
  <c r="P5624" i="25"/>
  <c r="Q5624" i="25" s="1"/>
  <c r="P5625" i="25"/>
  <c r="Q5625" i="25" s="1"/>
  <c r="P5626" i="25"/>
  <c r="Q5626" i="25" s="1"/>
  <c r="P5627" i="25"/>
  <c r="Q5627" i="25" s="1"/>
  <c r="P5628" i="25"/>
  <c r="Q5628" i="25" s="1"/>
  <c r="P5629" i="25"/>
  <c r="Q5629" i="25" s="1"/>
  <c r="P5630" i="25"/>
  <c r="Q5630" i="25" s="1"/>
  <c r="P5631" i="25"/>
  <c r="Q5631" i="25" s="1"/>
  <c r="P5632" i="25"/>
  <c r="Q5632" i="25" s="1"/>
  <c r="P5633" i="25"/>
  <c r="Q5633" i="25" s="1"/>
  <c r="P5634" i="25"/>
  <c r="Q5634" i="25" s="1"/>
  <c r="P5635" i="25"/>
  <c r="Q5635" i="25" s="1"/>
  <c r="P5636" i="25"/>
  <c r="Q5636" i="25" s="1"/>
  <c r="P5637" i="25"/>
  <c r="Q5637" i="25" s="1"/>
  <c r="P5638" i="25"/>
  <c r="Q5638" i="25" s="1"/>
  <c r="P5639" i="25"/>
  <c r="Q5639" i="25" s="1"/>
  <c r="P5640" i="25"/>
  <c r="Q5640" i="25" s="1"/>
  <c r="P5641" i="25"/>
  <c r="Q5641" i="25" s="1"/>
  <c r="P5642" i="25"/>
  <c r="Q5642" i="25" s="1"/>
  <c r="P5643" i="25"/>
  <c r="Q5643" i="25" s="1"/>
  <c r="P5644" i="25"/>
  <c r="Q5644" i="25" s="1"/>
  <c r="P5645" i="25"/>
  <c r="Q5645" i="25" s="1"/>
  <c r="P5646" i="25"/>
  <c r="Q5646" i="25" s="1"/>
  <c r="P5647" i="25"/>
  <c r="Q5647" i="25" s="1"/>
  <c r="P5648" i="25"/>
  <c r="Q5648" i="25" s="1"/>
  <c r="P5649" i="25"/>
  <c r="Q5649" i="25" s="1"/>
  <c r="P5650" i="25"/>
  <c r="Q5650" i="25" s="1"/>
  <c r="P5651" i="25"/>
  <c r="Q5651" i="25" s="1"/>
  <c r="P5652" i="25"/>
  <c r="Q5652" i="25" s="1"/>
  <c r="P5653" i="25"/>
  <c r="Q5653" i="25" s="1"/>
  <c r="P5654" i="25"/>
  <c r="Q5654" i="25" s="1"/>
  <c r="P5655" i="25"/>
  <c r="Q5655" i="25" s="1"/>
  <c r="P5656" i="25"/>
  <c r="Q5656" i="25" s="1"/>
  <c r="P5657" i="25"/>
  <c r="Q5657" i="25" s="1"/>
  <c r="P5658" i="25"/>
  <c r="Q5658" i="25" s="1"/>
  <c r="P5659" i="25"/>
  <c r="Q5659" i="25" s="1"/>
  <c r="P5660" i="25"/>
  <c r="Q5660" i="25" s="1"/>
  <c r="P5661" i="25"/>
  <c r="Q5661" i="25" s="1"/>
  <c r="P5662" i="25"/>
  <c r="Q5662" i="25" s="1"/>
  <c r="P5663" i="25"/>
  <c r="Q5663" i="25" s="1"/>
  <c r="P5664" i="25"/>
  <c r="Q5664" i="25" s="1"/>
  <c r="P5665" i="25"/>
  <c r="Q5665" i="25" s="1"/>
  <c r="P5666" i="25"/>
  <c r="Q5666" i="25" s="1"/>
  <c r="P5667" i="25"/>
  <c r="Q5667" i="25" s="1"/>
  <c r="P5668" i="25"/>
  <c r="Q5668" i="25" s="1"/>
  <c r="P5669" i="25"/>
  <c r="Q5669" i="25" s="1"/>
  <c r="P5670" i="25"/>
  <c r="Q5670" i="25" s="1"/>
  <c r="P5671" i="25"/>
  <c r="Q5671" i="25" s="1"/>
  <c r="P5672" i="25"/>
  <c r="Q5672" i="25" s="1"/>
  <c r="P5673" i="25"/>
  <c r="Q5673" i="25" s="1"/>
  <c r="P5674" i="25"/>
  <c r="Q5674" i="25" s="1"/>
  <c r="P5675" i="25"/>
  <c r="Q5675" i="25" s="1"/>
  <c r="P5676" i="25"/>
  <c r="Q5676" i="25" s="1"/>
  <c r="P5677" i="25"/>
  <c r="Q5677" i="25" s="1"/>
  <c r="P5678" i="25"/>
  <c r="Q5678" i="25" s="1"/>
  <c r="P5679" i="25"/>
  <c r="Q5679" i="25" s="1"/>
  <c r="P5680" i="25"/>
  <c r="Q5680" i="25" s="1"/>
  <c r="P5681" i="25"/>
  <c r="Q5681" i="25" s="1"/>
  <c r="P5682" i="25"/>
  <c r="Q5682" i="25" s="1"/>
  <c r="P5683" i="25"/>
  <c r="Q5683" i="25" s="1"/>
  <c r="P5684" i="25"/>
  <c r="Q5684" i="25" s="1"/>
  <c r="P5685" i="25"/>
  <c r="Q5685" i="25" s="1"/>
  <c r="P5686" i="25"/>
  <c r="Q5686" i="25" s="1"/>
  <c r="P5687" i="25"/>
  <c r="Q5687" i="25" s="1"/>
  <c r="P5688" i="25"/>
  <c r="Q5688" i="25" s="1"/>
  <c r="P5689" i="25"/>
  <c r="Q5689" i="25" s="1"/>
  <c r="P5690" i="25"/>
  <c r="Q5690" i="25" s="1"/>
  <c r="P5691" i="25"/>
  <c r="Q5691" i="25" s="1"/>
  <c r="P5692" i="25"/>
  <c r="Q5692" i="25" s="1"/>
  <c r="P5693" i="25"/>
  <c r="Q5693" i="25" s="1"/>
  <c r="P5694" i="25"/>
  <c r="Q5694" i="25" s="1"/>
  <c r="P5695" i="25"/>
  <c r="Q5695" i="25" s="1"/>
  <c r="P5696" i="25"/>
  <c r="Q5696" i="25" s="1"/>
  <c r="P5697" i="25"/>
  <c r="Q5697" i="25" s="1"/>
  <c r="P5698" i="25"/>
  <c r="Q5698" i="25" s="1"/>
  <c r="P5699" i="25"/>
  <c r="Q5699" i="25" s="1"/>
  <c r="P5700" i="25"/>
  <c r="Q5700" i="25" s="1"/>
  <c r="P5701" i="25"/>
  <c r="Q5701" i="25" s="1"/>
  <c r="P5702" i="25"/>
  <c r="Q5702" i="25" s="1"/>
  <c r="P5703" i="25"/>
  <c r="Q5703" i="25" s="1"/>
  <c r="P5704" i="25"/>
  <c r="Q5704" i="25" s="1"/>
  <c r="P5705" i="25"/>
  <c r="Q5705" i="25" s="1"/>
  <c r="P5706" i="25"/>
  <c r="Q5706" i="25" s="1"/>
  <c r="P5707" i="25"/>
  <c r="Q5707" i="25" s="1"/>
  <c r="P5708" i="25"/>
  <c r="Q5708" i="25" s="1"/>
  <c r="P5709" i="25"/>
  <c r="Q5709" i="25" s="1"/>
  <c r="P5710" i="25"/>
  <c r="Q5710" i="25" s="1"/>
  <c r="P5711" i="25"/>
  <c r="Q5711" i="25" s="1"/>
  <c r="P5712" i="25"/>
  <c r="Q5712" i="25" s="1"/>
  <c r="P5713" i="25"/>
  <c r="Q5713" i="25" s="1"/>
  <c r="P5714" i="25"/>
  <c r="Q5714" i="25" s="1"/>
  <c r="P5715" i="25"/>
  <c r="Q5715" i="25" s="1"/>
  <c r="P5716" i="25"/>
  <c r="Q5716" i="25" s="1"/>
  <c r="P5717" i="25"/>
  <c r="Q5717" i="25" s="1"/>
  <c r="P5718" i="25"/>
  <c r="Q5718" i="25" s="1"/>
  <c r="P5719" i="25"/>
  <c r="Q5719" i="25" s="1"/>
  <c r="P5720" i="25"/>
  <c r="Q5720" i="25" s="1"/>
  <c r="P5721" i="25"/>
  <c r="Q5721" i="25" s="1"/>
  <c r="P5722" i="25"/>
  <c r="Q5722" i="25" s="1"/>
  <c r="P5723" i="25"/>
  <c r="Q5723" i="25" s="1"/>
  <c r="P5724" i="25"/>
  <c r="Q5724" i="25" s="1"/>
  <c r="P5725" i="25"/>
  <c r="Q5725" i="25" s="1"/>
  <c r="P5726" i="25"/>
  <c r="Q5726" i="25" s="1"/>
  <c r="P5727" i="25"/>
  <c r="Q5727" i="25" s="1"/>
  <c r="P5728" i="25"/>
  <c r="Q5728" i="25" s="1"/>
  <c r="P5729" i="25"/>
  <c r="Q5729" i="25" s="1"/>
  <c r="P5730" i="25"/>
  <c r="Q5730" i="25" s="1"/>
  <c r="P5731" i="25"/>
  <c r="Q5731" i="25" s="1"/>
  <c r="P5732" i="25"/>
  <c r="Q5732" i="25" s="1"/>
  <c r="P5733" i="25"/>
  <c r="Q5733" i="25" s="1"/>
  <c r="P5734" i="25"/>
  <c r="Q5734" i="25" s="1"/>
  <c r="P5735" i="25"/>
  <c r="Q5735" i="25" s="1"/>
  <c r="P5736" i="25"/>
  <c r="Q5736" i="25" s="1"/>
  <c r="P5737" i="25"/>
  <c r="Q5737" i="25" s="1"/>
  <c r="P5738" i="25"/>
  <c r="Q5738" i="25" s="1"/>
  <c r="P5739" i="25"/>
  <c r="Q5739" i="25" s="1"/>
  <c r="P5740" i="25"/>
  <c r="Q5740" i="25" s="1"/>
  <c r="P5741" i="25"/>
  <c r="Q5741" i="25" s="1"/>
  <c r="P5742" i="25"/>
  <c r="Q5742" i="25" s="1"/>
  <c r="P5743" i="25"/>
  <c r="Q5743" i="25" s="1"/>
  <c r="P5744" i="25"/>
  <c r="Q5744" i="25" s="1"/>
  <c r="P5745" i="25"/>
  <c r="Q5745" i="25" s="1"/>
  <c r="P5746" i="25"/>
  <c r="Q5746" i="25" s="1"/>
  <c r="P5747" i="25"/>
  <c r="Q5747" i="25" s="1"/>
  <c r="P5748" i="25"/>
  <c r="Q5748" i="25" s="1"/>
  <c r="P5749" i="25"/>
  <c r="Q5749" i="25" s="1"/>
  <c r="P5750" i="25"/>
  <c r="Q5750" i="25" s="1"/>
  <c r="P5751" i="25"/>
  <c r="Q5751" i="25" s="1"/>
  <c r="P5752" i="25"/>
  <c r="Q5752" i="25" s="1"/>
  <c r="P5753" i="25"/>
  <c r="Q5753" i="25" s="1"/>
  <c r="P5754" i="25"/>
  <c r="Q5754" i="25" s="1"/>
  <c r="P5755" i="25"/>
  <c r="Q5755" i="25" s="1"/>
  <c r="P5756" i="25"/>
  <c r="Q5756" i="25" s="1"/>
  <c r="P5757" i="25"/>
  <c r="Q5757" i="25" s="1"/>
  <c r="P5758" i="25"/>
  <c r="Q5758" i="25" s="1"/>
  <c r="P5759" i="25"/>
  <c r="Q5759" i="25" s="1"/>
  <c r="P5760" i="25"/>
  <c r="Q5760" i="25" s="1"/>
  <c r="P5761" i="25"/>
  <c r="Q5761" i="25" s="1"/>
  <c r="P5762" i="25"/>
  <c r="Q5762" i="25" s="1"/>
  <c r="P5763" i="25"/>
  <c r="Q5763" i="25" s="1"/>
  <c r="P5764" i="25"/>
  <c r="Q5764" i="25" s="1"/>
  <c r="P5765" i="25"/>
  <c r="Q5765" i="25" s="1"/>
  <c r="P5766" i="25"/>
  <c r="Q5766" i="25" s="1"/>
  <c r="P5767" i="25"/>
  <c r="Q5767" i="25" s="1"/>
  <c r="P5768" i="25"/>
  <c r="Q5768" i="25" s="1"/>
  <c r="P5769" i="25"/>
  <c r="Q5769" i="25" s="1"/>
  <c r="P5770" i="25"/>
  <c r="Q5770" i="25" s="1"/>
  <c r="P5771" i="25"/>
  <c r="Q5771" i="25" s="1"/>
  <c r="P5772" i="25"/>
  <c r="Q5772" i="25" s="1"/>
  <c r="P5773" i="25"/>
  <c r="Q5773" i="25" s="1"/>
  <c r="P5774" i="25"/>
  <c r="Q5774" i="25" s="1"/>
  <c r="P5775" i="25"/>
  <c r="Q5775" i="25" s="1"/>
  <c r="P5776" i="25"/>
  <c r="Q5776" i="25" s="1"/>
  <c r="P5777" i="25"/>
  <c r="Q5777" i="25" s="1"/>
  <c r="P5778" i="25"/>
  <c r="Q5778" i="25" s="1"/>
  <c r="P5779" i="25"/>
  <c r="Q5779" i="25" s="1"/>
  <c r="P5780" i="25"/>
  <c r="Q5780" i="25" s="1"/>
  <c r="P5781" i="25"/>
  <c r="Q5781" i="25" s="1"/>
  <c r="P5782" i="25"/>
  <c r="Q5782" i="25" s="1"/>
  <c r="P5783" i="25"/>
  <c r="Q5783" i="25" s="1"/>
  <c r="P5784" i="25"/>
  <c r="Q5784" i="25" s="1"/>
  <c r="P5785" i="25"/>
  <c r="Q5785" i="25" s="1"/>
  <c r="P5786" i="25"/>
  <c r="Q5786" i="25" s="1"/>
  <c r="P5787" i="25"/>
  <c r="Q5787" i="25" s="1"/>
  <c r="P5788" i="25"/>
  <c r="Q5788" i="25" s="1"/>
  <c r="P5789" i="25"/>
  <c r="Q5789" i="25" s="1"/>
  <c r="P5790" i="25"/>
  <c r="Q5790" i="25" s="1"/>
  <c r="P5791" i="25"/>
  <c r="Q5791" i="25" s="1"/>
  <c r="P5792" i="25"/>
  <c r="Q5792" i="25" s="1"/>
  <c r="P5793" i="25"/>
  <c r="Q5793" i="25" s="1"/>
  <c r="P5794" i="25"/>
  <c r="Q5794" i="25" s="1"/>
  <c r="P5795" i="25"/>
  <c r="Q5795" i="25" s="1"/>
  <c r="P5796" i="25"/>
  <c r="Q5796" i="25" s="1"/>
  <c r="P5797" i="25"/>
  <c r="Q5797" i="25" s="1"/>
  <c r="P5798" i="25"/>
  <c r="Q5798" i="25" s="1"/>
  <c r="P5799" i="25"/>
  <c r="Q5799" i="25" s="1"/>
  <c r="P5800" i="25"/>
  <c r="Q5800" i="25" s="1"/>
  <c r="P5801" i="25"/>
  <c r="Q5801" i="25" s="1"/>
  <c r="P5802" i="25"/>
  <c r="Q5802" i="25" s="1"/>
  <c r="P5803" i="25"/>
  <c r="Q5803" i="25" s="1"/>
  <c r="P5804" i="25"/>
  <c r="Q5804" i="25" s="1"/>
  <c r="P5805" i="25"/>
  <c r="Q5805" i="25" s="1"/>
  <c r="P5806" i="25"/>
  <c r="Q5806" i="25" s="1"/>
  <c r="P5807" i="25"/>
  <c r="Q5807" i="25" s="1"/>
  <c r="P5808" i="25"/>
  <c r="Q5808" i="25" s="1"/>
  <c r="P5809" i="25"/>
  <c r="Q5809" i="25" s="1"/>
  <c r="P5810" i="25"/>
  <c r="Q5810" i="25" s="1"/>
  <c r="P5811" i="25"/>
  <c r="Q5811" i="25" s="1"/>
  <c r="P5812" i="25"/>
  <c r="Q5812" i="25" s="1"/>
  <c r="P5813" i="25"/>
  <c r="Q5813" i="25" s="1"/>
  <c r="P5814" i="25"/>
  <c r="Q5814" i="25" s="1"/>
  <c r="P5815" i="25"/>
  <c r="Q5815" i="25" s="1"/>
  <c r="P5816" i="25"/>
  <c r="Q5816" i="25" s="1"/>
  <c r="P5817" i="25"/>
  <c r="Q5817" i="25" s="1"/>
  <c r="P5818" i="25"/>
  <c r="Q5818" i="25" s="1"/>
  <c r="P5819" i="25"/>
  <c r="Q5819" i="25" s="1"/>
  <c r="P5820" i="25"/>
  <c r="Q5820" i="25" s="1"/>
  <c r="P5821" i="25"/>
  <c r="Q5821" i="25" s="1"/>
  <c r="P5822" i="25"/>
  <c r="Q5822" i="25" s="1"/>
  <c r="P5823" i="25"/>
  <c r="Q5823" i="25" s="1"/>
  <c r="P5824" i="25"/>
  <c r="Q5824" i="25" s="1"/>
  <c r="P5825" i="25"/>
  <c r="Q5825" i="25" s="1"/>
  <c r="P5826" i="25"/>
  <c r="Q5826" i="25" s="1"/>
  <c r="P5827" i="25"/>
  <c r="Q5827" i="25" s="1"/>
  <c r="P5828" i="25"/>
  <c r="Q5828" i="25" s="1"/>
  <c r="P5829" i="25"/>
  <c r="Q5829" i="25" s="1"/>
  <c r="P5830" i="25"/>
  <c r="Q5830" i="25" s="1"/>
  <c r="P5831" i="25"/>
  <c r="Q5831" i="25" s="1"/>
  <c r="P5832" i="25"/>
  <c r="Q5832" i="25" s="1"/>
  <c r="P5833" i="25"/>
  <c r="Q5833" i="25" s="1"/>
  <c r="P5834" i="25"/>
  <c r="Q5834" i="25" s="1"/>
  <c r="P5835" i="25"/>
  <c r="Q5835" i="25" s="1"/>
  <c r="P5836" i="25"/>
  <c r="Q5836" i="25" s="1"/>
  <c r="P5837" i="25"/>
  <c r="Q5837" i="25" s="1"/>
  <c r="P5838" i="25"/>
  <c r="Q5838" i="25" s="1"/>
  <c r="P5839" i="25"/>
  <c r="Q5839" i="25" s="1"/>
  <c r="P5840" i="25"/>
  <c r="Q5840" i="25" s="1"/>
  <c r="P5841" i="25"/>
  <c r="Q5841" i="25" s="1"/>
  <c r="P5842" i="25"/>
  <c r="Q5842" i="25" s="1"/>
  <c r="P5843" i="25"/>
  <c r="Q5843" i="25" s="1"/>
  <c r="P5844" i="25"/>
  <c r="Q5844" i="25" s="1"/>
  <c r="P5845" i="25"/>
  <c r="Q5845" i="25" s="1"/>
  <c r="P5846" i="25"/>
  <c r="Q5846" i="25" s="1"/>
  <c r="P5847" i="25"/>
  <c r="Q5847" i="25" s="1"/>
  <c r="P5848" i="25"/>
  <c r="Q5848" i="25" s="1"/>
  <c r="P5849" i="25"/>
  <c r="Q5849" i="25" s="1"/>
  <c r="P5850" i="25"/>
  <c r="Q5850" i="25" s="1"/>
  <c r="P5851" i="25"/>
  <c r="Q5851" i="25" s="1"/>
  <c r="P5852" i="25"/>
  <c r="Q5852" i="25" s="1"/>
  <c r="P5853" i="25"/>
  <c r="Q5853" i="25" s="1"/>
  <c r="P5854" i="25"/>
  <c r="Q5854" i="25" s="1"/>
  <c r="P5855" i="25"/>
  <c r="Q5855" i="25" s="1"/>
  <c r="P5856" i="25"/>
  <c r="Q5856" i="25" s="1"/>
  <c r="P5857" i="25"/>
  <c r="Q5857" i="25" s="1"/>
  <c r="P5858" i="25"/>
  <c r="Q5858" i="25" s="1"/>
  <c r="P5859" i="25"/>
  <c r="Q5859" i="25" s="1"/>
  <c r="P5860" i="25"/>
  <c r="Q5860" i="25" s="1"/>
  <c r="P5861" i="25"/>
  <c r="Q5861" i="25" s="1"/>
  <c r="P5862" i="25"/>
  <c r="Q5862" i="25" s="1"/>
  <c r="P5863" i="25"/>
  <c r="Q5863" i="25" s="1"/>
  <c r="P5864" i="25"/>
  <c r="Q5864" i="25" s="1"/>
  <c r="P5865" i="25"/>
  <c r="Q5865" i="25" s="1"/>
  <c r="P5866" i="25"/>
  <c r="Q5866" i="25" s="1"/>
  <c r="P5867" i="25"/>
  <c r="Q5867" i="25" s="1"/>
  <c r="P5868" i="25"/>
  <c r="Q5868" i="25" s="1"/>
  <c r="P5869" i="25"/>
  <c r="Q5869" i="25" s="1"/>
  <c r="P5870" i="25"/>
  <c r="Q5870" i="25" s="1"/>
  <c r="P5871" i="25"/>
  <c r="Q5871" i="25" s="1"/>
  <c r="P5872" i="25"/>
  <c r="Q5872" i="25" s="1"/>
  <c r="P5873" i="25"/>
  <c r="Q5873" i="25" s="1"/>
  <c r="P5874" i="25"/>
  <c r="Q5874" i="25" s="1"/>
  <c r="P5875" i="25"/>
  <c r="Q5875" i="25" s="1"/>
  <c r="P5876" i="25"/>
  <c r="Q5876" i="25" s="1"/>
  <c r="P5877" i="25"/>
  <c r="Q5877" i="25" s="1"/>
  <c r="P5878" i="25"/>
  <c r="Q5878" i="25" s="1"/>
  <c r="P5879" i="25"/>
  <c r="Q5879" i="25" s="1"/>
  <c r="P5880" i="25"/>
  <c r="Q5880" i="25" s="1"/>
  <c r="P5881" i="25"/>
  <c r="Q5881" i="25" s="1"/>
  <c r="P5882" i="25"/>
  <c r="Q5882" i="25" s="1"/>
  <c r="P5883" i="25"/>
  <c r="Q5883" i="25" s="1"/>
  <c r="P5884" i="25"/>
  <c r="Q5884" i="25" s="1"/>
  <c r="P5885" i="25"/>
  <c r="Q5885" i="25" s="1"/>
  <c r="P5886" i="25"/>
  <c r="Q5886" i="25" s="1"/>
  <c r="P5887" i="25"/>
  <c r="Q5887" i="25" s="1"/>
  <c r="P5888" i="25"/>
  <c r="Q5888" i="25" s="1"/>
  <c r="P5889" i="25"/>
  <c r="Q5889" i="25" s="1"/>
  <c r="P5890" i="25"/>
  <c r="Q5890" i="25" s="1"/>
  <c r="P5891" i="25"/>
  <c r="Q5891" i="25" s="1"/>
  <c r="P5892" i="25"/>
  <c r="Q5892" i="25" s="1"/>
  <c r="P5893" i="25"/>
  <c r="Q5893" i="25" s="1"/>
  <c r="P5894" i="25"/>
  <c r="Q5894" i="25" s="1"/>
  <c r="P5895" i="25"/>
  <c r="Q5895" i="25" s="1"/>
  <c r="P5896" i="25"/>
  <c r="Q5896" i="25" s="1"/>
  <c r="P5897" i="25"/>
  <c r="Q5897" i="25" s="1"/>
  <c r="P5898" i="25"/>
  <c r="Q5898" i="25" s="1"/>
  <c r="P5899" i="25"/>
  <c r="Q5899" i="25" s="1"/>
  <c r="P5900" i="25"/>
  <c r="Q5900" i="25" s="1"/>
  <c r="P5901" i="25"/>
  <c r="Q5901" i="25" s="1"/>
  <c r="P5902" i="25"/>
  <c r="Q5902" i="25" s="1"/>
  <c r="P5903" i="25"/>
  <c r="Q5903" i="25" s="1"/>
  <c r="P5904" i="25"/>
  <c r="Q5904" i="25" s="1"/>
  <c r="P5905" i="25"/>
  <c r="Q5905" i="25" s="1"/>
  <c r="P5906" i="25"/>
  <c r="Q5906" i="25" s="1"/>
  <c r="P5907" i="25"/>
  <c r="Q5907" i="25" s="1"/>
  <c r="P5908" i="25"/>
  <c r="Q5908" i="25" s="1"/>
  <c r="P5909" i="25"/>
  <c r="Q5909" i="25" s="1"/>
  <c r="P5910" i="25"/>
  <c r="Q5910" i="25" s="1"/>
  <c r="P5911" i="25"/>
  <c r="Q5911" i="25" s="1"/>
  <c r="P5912" i="25"/>
  <c r="Q5912" i="25" s="1"/>
  <c r="P5913" i="25"/>
  <c r="Q5913" i="25" s="1"/>
  <c r="P5914" i="25"/>
  <c r="Q5914" i="25" s="1"/>
  <c r="P5915" i="25"/>
  <c r="Q5915" i="25" s="1"/>
  <c r="P5916" i="25"/>
  <c r="Q5916" i="25" s="1"/>
  <c r="P5917" i="25"/>
  <c r="Q5917" i="25" s="1"/>
  <c r="P5918" i="25"/>
  <c r="Q5918" i="25" s="1"/>
  <c r="P5919" i="25"/>
  <c r="Q5919" i="25" s="1"/>
  <c r="P5920" i="25"/>
  <c r="Q5920" i="25" s="1"/>
  <c r="P5921" i="25"/>
  <c r="Q5921" i="25" s="1"/>
  <c r="P5922" i="25"/>
  <c r="Q5922" i="25" s="1"/>
  <c r="P5923" i="25"/>
  <c r="Q5923" i="25" s="1"/>
  <c r="P5924" i="25"/>
  <c r="Q5924" i="25" s="1"/>
  <c r="P5925" i="25"/>
  <c r="Q5925" i="25" s="1"/>
  <c r="P5926" i="25"/>
  <c r="Q5926" i="25" s="1"/>
  <c r="P5927" i="25"/>
  <c r="Q5927" i="25" s="1"/>
  <c r="P5928" i="25"/>
  <c r="Q5928" i="25" s="1"/>
  <c r="P5929" i="25"/>
  <c r="Q5929" i="25" s="1"/>
  <c r="P5930" i="25"/>
  <c r="Q5930" i="25" s="1"/>
  <c r="P5931" i="25"/>
  <c r="Q5931" i="25" s="1"/>
  <c r="P5932" i="25"/>
  <c r="Q5932" i="25" s="1"/>
  <c r="P5933" i="25"/>
  <c r="Q5933" i="25" s="1"/>
  <c r="P5934" i="25"/>
  <c r="Q5934" i="25" s="1"/>
  <c r="P5935" i="25"/>
  <c r="Q5935" i="25" s="1"/>
  <c r="P5936" i="25"/>
  <c r="Q5936" i="25" s="1"/>
  <c r="P5937" i="25"/>
  <c r="Q5937" i="25" s="1"/>
  <c r="P5938" i="25"/>
  <c r="Q5938" i="25" s="1"/>
  <c r="P5939" i="25"/>
  <c r="Q5939" i="25" s="1"/>
  <c r="P5940" i="25"/>
  <c r="Q5940" i="25" s="1"/>
  <c r="P5941" i="25"/>
  <c r="Q5941" i="25" s="1"/>
  <c r="P5942" i="25"/>
  <c r="Q5942" i="25" s="1"/>
  <c r="P5943" i="25"/>
  <c r="Q5943" i="25" s="1"/>
  <c r="P5944" i="25"/>
  <c r="Q5944" i="25" s="1"/>
  <c r="P5945" i="25"/>
  <c r="Q5945" i="25" s="1"/>
  <c r="P5946" i="25"/>
  <c r="Q5946" i="25" s="1"/>
  <c r="P5947" i="25"/>
  <c r="Q5947" i="25" s="1"/>
  <c r="P5948" i="25"/>
  <c r="Q5948" i="25" s="1"/>
  <c r="P5949" i="25"/>
  <c r="Q5949" i="25" s="1"/>
  <c r="P5950" i="25"/>
  <c r="Q5950" i="25" s="1"/>
  <c r="P5951" i="25"/>
  <c r="Q5951" i="25" s="1"/>
  <c r="P5952" i="25"/>
  <c r="Q5952" i="25" s="1"/>
  <c r="P5953" i="25"/>
  <c r="Q5953" i="25" s="1"/>
  <c r="P5954" i="25"/>
  <c r="Q5954" i="25" s="1"/>
  <c r="P5955" i="25"/>
  <c r="Q5955" i="25" s="1"/>
  <c r="P5956" i="25"/>
  <c r="Q5956" i="25" s="1"/>
  <c r="P5957" i="25"/>
  <c r="Q5957" i="25" s="1"/>
  <c r="P5958" i="25"/>
  <c r="Q5958" i="25" s="1"/>
  <c r="P5959" i="25"/>
  <c r="Q5959" i="25" s="1"/>
  <c r="P5960" i="25"/>
  <c r="Q5960" i="25" s="1"/>
  <c r="P5961" i="25"/>
  <c r="Q5961" i="25" s="1"/>
  <c r="P5962" i="25"/>
  <c r="Q5962" i="25" s="1"/>
  <c r="P5963" i="25"/>
  <c r="Q5963" i="25" s="1"/>
  <c r="P5964" i="25"/>
  <c r="Q5964" i="25" s="1"/>
  <c r="P5965" i="25"/>
  <c r="Q5965" i="25" s="1"/>
  <c r="P5966" i="25"/>
  <c r="Q5966" i="25" s="1"/>
  <c r="P5967" i="25"/>
  <c r="Q5967" i="25" s="1"/>
  <c r="P5968" i="25"/>
  <c r="Q5968" i="25" s="1"/>
  <c r="P5969" i="25"/>
  <c r="Q5969" i="25" s="1"/>
  <c r="P5970" i="25"/>
  <c r="Q5970" i="25" s="1"/>
  <c r="P5971" i="25"/>
  <c r="Q5971" i="25" s="1"/>
  <c r="P5972" i="25"/>
  <c r="Q5972" i="25" s="1"/>
  <c r="P5973" i="25"/>
  <c r="Q5973" i="25" s="1"/>
  <c r="P5974" i="25"/>
  <c r="Q5974" i="25" s="1"/>
  <c r="P5975" i="25"/>
  <c r="Q5975" i="25" s="1"/>
  <c r="P5976" i="25"/>
  <c r="Q5976" i="25" s="1"/>
  <c r="P5977" i="25"/>
  <c r="Q5977" i="25" s="1"/>
  <c r="P5978" i="25"/>
  <c r="Q5978" i="25" s="1"/>
  <c r="P5979" i="25"/>
  <c r="Q5979" i="25" s="1"/>
  <c r="P5980" i="25"/>
  <c r="Q5980" i="25" s="1"/>
  <c r="P5981" i="25"/>
  <c r="Q5981" i="25" s="1"/>
  <c r="P5982" i="25"/>
  <c r="Q5982" i="25" s="1"/>
  <c r="P5983" i="25"/>
  <c r="Q5983" i="25" s="1"/>
  <c r="P5984" i="25"/>
  <c r="Q5984" i="25" s="1"/>
  <c r="P5985" i="25"/>
  <c r="Q5985" i="25" s="1"/>
  <c r="P5986" i="25"/>
  <c r="Q5986" i="25" s="1"/>
  <c r="P5987" i="25"/>
  <c r="Q5987" i="25" s="1"/>
  <c r="P5988" i="25"/>
  <c r="Q5988" i="25" s="1"/>
  <c r="P5989" i="25"/>
  <c r="Q5989" i="25" s="1"/>
  <c r="P5990" i="25"/>
  <c r="Q5990" i="25" s="1"/>
  <c r="P5991" i="25"/>
  <c r="Q5991" i="25" s="1"/>
  <c r="P5992" i="25"/>
  <c r="Q5992" i="25" s="1"/>
  <c r="P5993" i="25"/>
  <c r="Q5993" i="25" s="1"/>
  <c r="P5994" i="25"/>
  <c r="Q5994" i="25" s="1"/>
  <c r="P5995" i="25"/>
  <c r="Q5995" i="25" s="1"/>
  <c r="P5996" i="25"/>
  <c r="Q5996" i="25" s="1"/>
  <c r="P5997" i="25"/>
  <c r="Q5997" i="25" s="1"/>
  <c r="P5998" i="25"/>
  <c r="Q5998" i="25" s="1"/>
  <c r="P5999" i="25"/>
  <c r="Q5999" i="25" s="1"/>
  <c r="P6000" i="25"/>
  <c r="Q6000" i="25" s="1"/>
  <c r="P6001" i="25"/>
  <c r="Q6001" i="25" s="1"/>
  <c r="P6002" i="25"/>
  <c r="Q6002" i="25" s="1"/>
  <c r="P6003" i="25"/>
  <c r="Q6003" i="25" s="1"/>
  <c r="P6004" i="25"/>
  <c r="Q6004" i="25" s="1"/>
  <c r="P6005" i="25"/>
  <c r="Q6005" i="25" s="1"/>
  <c r="P6006" i="25"/>
  <c r="Q6006" i="25" s="1"/>
  <c r="P6007" i="25"/>
  <c r="Q6007" i="25" s="1"/>
  <c r="P6008" i="25"/>
  <c r="Q6008" i="25" s="1"/>
  <c r="P6009" i="25"/>
  <c r="Q6009" i="25" s="1"/>
  <c r="P6010" i="25"/>
  <c r="Q6010" i="25" s="1"/>
  <c r="P6011" i="25"/>
  <c r="Q6011" i="25" s="1"/>
  <c r="P6012" i="25"/>
  <c r="Q6012" i="25" s="1"/>
  <c r="P6013" i="25"/>
  <c r="Q6013" i="25" s="1"/>
  <c r="P6014" i="25"/>
  <c r="Q6014" i="25" s="1"/>
  <c r="P6015" i="25"/>
  <c r="Q6015" i="25" s="1"/>
  <c r="P6016" i="25"/>
  <c r="Q6016" i="25" s="1"/>
  <c r="P6017" i="25"/>
  <c r="Q6017" i="25" s="1"/>
  <c r="P6018" i="25"/>
  <c r="Q6018" i="25" s="1"/>
  <c r="P6019" i="25"/>
  <c r="Q6019" i="25" s="1"/>
  <c r="P6020" i="25"/>
  <c r="Q6020" i="25" s="1"/>
  <c r="P6021" i="25"/>
  <c r="Q6021" i="25" s="1"/>
  <c r="P6022" i="25"/>
  <c r="Q6022" i="25" s="1"/>
  <c r="P6023" i="25"/>
  <c r="Q6023" i="25" s="1"/>
  <c r="P6024" i="25"/>
  <c r="Q6024" i="25" s="1"/>
  <c r="P6025" i="25"/>
  <c r="Q6025" i="25" s="1"/>
  <c r="P6026" i="25"/>
  <c r="Q6026" i="25" s="1"/>
  <c r="P6027" i="25"/>
  <c r="Q6027" i="25" s="1"/>
  <c r="P6028" i="25"/>
  <c r="Q6028" i="25" s="1"/>
  <c r="P6029" i="25"/>
  <c r="Q6029" i="25" s="1"/>
  <c r="P6030" i="25"/>
  <c r="Q6030" i="25" s="1"/>
  <c r="P6031" i="25"/>
  <c r="Q6031" i="25" s="1"/>
  <c r="P6032" i="25"/>
  <c r="Q6032" i="25" s="1"/>
  <c r="P6033" i="25"/>
  <c r="Q6033" i="25" s="1"/>
  <c r="P6034" i="25"/>
  <c r="Q6034" i="25" s="1"/>
  <c r="P6035" i="25"/>
  <c r="Q6035" i="25" s="1"/>
  <c r="P6036" i="25"/>
  <c r="Q6036" i="25" s="1"/>
  <c r="P6037" i="25"/>
  <c r="Q6037" i="25" s="1"/>
  <c r="P6038" i="25"/>
  <c r="Q6038" i="25" s="1"/>
  <c r="P6039" i="25"/>
  <c r="Q6039" i="25" s="1"/>
  <c r="P6040" i="25"/>
  <c r="Q6040" i="25" s="1"/>
  <c r="P6041" i="25"/>
  <c r="Q6041" i="25" s="1"/>
  <c r="P6042" i="25"/>
  <c r="Q6042" i="25" s="1"/>
  <c r="P6043" i="25"/>
  <c r="Q6043" i="25" s="1"/>
  <c r="P6044" i="25"/>
  <c r="Q6044" i="25" s="1"/>
  <c r="P6045" i="25"/>
  <c r="Q6045" i="25" s="1"/>
  <c r="P6046" i="25"/>
  <c r="Q6046" i="25" s="1"/>
  <c r="P6047" i="25"/>
  <c r="Q6047" i="25" s="1"/>
  <c r="P6048" i="25"/>
  <c r="Q6048" i="25" s="1"/>
  <c r="P6049" i="25"/>
  <c r="Q6049" i="25" s="1"/>
  <c r="P6050" i="25"/>
  <c r="Q6050" i="25" s="1"/>
  <c r="P6051" i="25"/>
  <c r="Q6051" i="25" s="1"/>
  <c r="P6052" i="25"/>
  <c r="Q6052" i="25" s="1"/>
  <c r="P6053" i="25"/>
  <c r="Q6053" i="25" s="1"/>
  <c r="P6054" i="25"/>
  <c r="Q6054" i="25" s="1"/>
  <c r="P6055" i="25"/>
  <c r="Q6055" i="25" s="1"/>
  <c r="P6056" i="25"/>
  <c r="Q6056" i="25" s="1"/>
  <c r="P6057" i="25"/>
  <c r="Q6057" i="25" s="1"/>
  <c r="P6058" i="25"/>
  <c r="Q6058" i="25" s="1"/>
  <c r="P6059" i="25"/>
  <c r="Q6059" i="25" s="1"/>
  <c r="P6060" i="25"/>
  <c r="Q6060" i="25" s="1"/>
  <c r="P6061" i="25"/>
  <c r="Q6061" i="25" s="1"/>
  <c r="P6062" i="25"/>
  <c r="Q6062" i="25" s="1"/>
  <c r="P6063" i="25"/>
  <c r="Q6063" i="25" s="1"/>
  <c r="P6064" i="25"/>
  <c r="Q6064" i="25" s="1"/>
  <c r="P6065" i="25"/>
  <c r="Q6065" i="25" s="1"/>
  <c r="P6066" i="25"/>
  <c r="Q6066" i="25" s="1"/>
  <c r="P6067" i="25"/>
  <c r="Q6067" i="25" s="1"/>
  <c r="P6068" i="25"/>
  <c r="Q6068" i="25" s="1"/>
  <c r="P6069" i="25"/>
  <c r="Q6069" i="25" s="1"/>
  <c r="P6070" i="25"/>
  <c r="Q6070" i="25" s="1"/>
  <c r="P6071" i="25"/>
  <c r="Q6071" i="25" s="1"/>
  <c r="P6072" i="25"/>
  <c r="Q6072" i="25" s="1"/>
  <c r="P6073" i="25"/>
  <c r="Q6073" i="25" s="1"/>
  <c r="P6074" i="25"/>
  <c r="Q6074" i="25" s="1"/>
  <c r="P6075" i="25"/>
  <c r="Q6075" i="25" s="1"/>
  <c r="P6076" i="25"/>
  <c r="Q6076" i="25" s="1"/>
  <c r="P6077" i="25"/>
  <c r="Q6077" i="25" s="1"/>
  <c r="P6078" i="25"/>
  <c r="Q6078" i="25" s="1"/>
  <c r="P6079" i="25"/>
  <c r="Q6079" i="25" s="1"/>
  <c r="P6080" i="25"/>
  <c r="Q6080" i="25" s="1"/>
  <c r="P6081" i="25"/>
  <c r="Q6081" i="25" s="1"/>
  <c r="P6082" i="25"/>
  <c r="Q6082" i="25" s="1"/>
  <c r="P6083" i="25"/>
  <c r="Q6083" i="25" s="1"/>
  <c r="P6084" i="25"/>
  <c r="Q6084" i="25" s="1"/>
  <c r="P6085" i="25"/>
  <c r="Q6085" i="25" s="1"/>
  <c r="P6086" i="25"/>
  <c r="Q6086" i="25" s="1"/>
  <c r="P6087" i="25"/>
  <c r="Q6087" i="25" s="1"/>
  <c r="P6088" i="25"/>
  <c r="Q6088" i="25" s="1"/>
  <c r="P6089" i="25"/>
  <c r="Q6089" i="25" s="1"/>
  <c r="P6090" i="25"/>
  <c r="Q6090" i="25" s="1"/>
  <c r="P6091" i="25"/>
  <c r="Q6091" i="25" s="1"/>
  <c r="P6092" i="25"/>
  <c r="Q6092" i="25" s="1"/>
  <c r="P6093" i="25"/>
  <c r="Q6093" i="25" s="1"/>
  <c r="P6094" i="25"/>
  <c r="Q6094" i="25" s="1"/>
  <c r="P6095" i="25"/>
  <c r="Q6095" i="25" s="1"/>
  <c r="P6096" i="25"/>
  <c r="Q6096" i="25" s="1"/>
  <c r="P6097" i="25"/>
  <c r="Q6097" i="25" s="1"/>
  <c r="P6098" i="25"/>
  <c r="Q6098" i="25" s="1"/>
  <c r="P6099" i="25"/>
  <c r="Q6099" i="25" s="1"/>
  <c r="P6100" i="25"/>
  <c r="Q6100" i="25" s="1"/>
  <c r="P6101" i="25"/>
  <c r="Q6101" i="25" s="1"/>
  <c r="P6102" i="25"/>
  <c r="Q6102" i="25" s="1"/>
  <c r="P6103" i="25"/>
  <c r="Q6103" i="25" s="1"/>
  <c r="P6104" i="25"/>
  <c r="Q6104" i="25" s="1"/>
  <c r="P6105" i="25"/>
  <c r="Q6105" i="25" s="1"/>
  <c r="P6106" i="25"/>
  <c r="Q6106" i="25" s="1"/>
  <c r="P6107" i="25"/>
  <c r="Q6107" i="25" s="1"/>
  <c r="P6108" i="25"/>
  <c r="Q6108" i="25" s="1"/>
  <c r="P6109" i="25"/>
  <c r="Q6109" i="25" s="1"/>
  <c r="P6110" i="25"/>
  <c r="Q6110" i="25" s="1"/>
  <c r="P6111" i="25"/>
  <c r="Q6111" i="25" s="1"/>
  <c r="P6112" i="25"/>
  <c r="Q6112" i="25" s="1"/>
  <c r="P6113" i="25"/>
  <c r="Q6113" i="25" s="1"/>
  <c r="P6114" i="25"/>
  <c r="Q6114" i="25" s="1"/>
  <c r="P6115" i="25"/>
  <c r="Q6115" i="25" s="1"/>
  <c r="P6116" i="25"/>
  <c r="Q6116" i="25" s="1"/>
  <c r="P6117" i="25"/>
  <c r="Q6117" i="25" s="1"/>
  <c r="P6118" i="25"/>
  <c r="Q6118" i="25" s="1"/>
  <c r="P6119" i="25"/>
  <c r="Q6119" i="25" s="1"/>
  <c r="P6120" i="25"/>
  <c r="Q6120" i="25" s="1"/>
  <c r="P6121" i="25"/>
  <c r="Q6121" i="25" s="1"/>
  <c r="P6122" i="25"/>
  <c r="Q6122" i="25" s="1"/>
  <c r="P6123" i="25"/>
  <c r="Q6123" i="25" s="1"/>
  <c r="P6124" i="25"/>
  <c r="Q6124" i="25" s="1"/>
  <c r="P6125" i="25"/>
  <c r="Q6125" i="25" s="1"/>
  <c r="P6126" i="25"/>
  <c r="Q6126" i="25" s="1"/>
  <c r="P6127" i="25"/>
  <c r="Q6127" i="25" s="1"/>
  <c r="P6128" i="25"/>
  <c r="Q6128" i="25" s="1"/>
  <c r="P6129" i="25"/>
  <c r="Q6129" i="25" s="1"/>
  <c r="P6130" i="25"/>
  <c r="Q6130" i="25" s="1"/>
  <c r="P6131" i="25"/>
  <c r="Q6131" i="25" s="1"/>
  <c r="P6132" i="25"/>
  <c r="Q6132" i="25" s="1"/>
  <c r="P6133" i="25"/>
  <c r="Q6133" i="25" s="1"/>
  <c r="P6134" i="25"/>
  <c r="Q6134" i="25" s="1"/>
  <c r="P6135" i="25"/>
  <c r="Q6135" i="25" s="1"/>
  <c r="P6136" i="25"/>
  <c r="Q6136" i="25" s="1"/>
  <c r="P6137" i="25"/>
  <c r="Q6137" i="25" s="1"/>
  <c r="P6138" i="25"/>
  <c r="Q6138" i="25" s="1"/>
  <c r="P6139" i="25"/>
  <c r="Q6139" i="25" s="1"/>
  <c r="P6140" i="25"/>
  <c r="Q6140" i="25" s="1"/>
  <c r="P6141" i="25"/>
  <c r="Q6141" i="25" s="1"/>
  <c r="P6142" i="25"/>
  <c r="Q6142" i="25" s="1"/>
  <c r="P6143" i="25"/>
  <c r="Q6143" i="25" s="1"/>
  <c r="P6144" i="25"/>
  <c r="Q6144" i="25" s="1"/>
  <c r="P6145" i="25"/>
  <c r="Q6145" i="25" s="1"/>
  <c r="P6146" i="25"/>
  <c r="Q6146" i="25" s="1"/>
  <c r="P6147" i="25"/>
  <c r="Q6147" i="25" s="1"/>
  <c r="P6148" i="25"/>
  <c r="Q6148" i="25" s="1"/>
  <c r="P6149" i="25"/>
  <c r="Q6149" i="25" s="1"/>
  <c r="P6150" i="25"/>
  <c r="Q6150" i="25" s="1"/>
  <c r="P6151" i="25"/>
  <c r="Q6151" i="25" s="1"/>
  <c r="P6152" i="25"/>
  <c r="Q6152" i="25" s="1"/>
  <c r="P6153" i="25"/>
  <c r="Q6153" i="25" s="1"/>
  <c r="P6154" i="25"/>
  <c r="Q6154" i="25" s="1"/>
  <c r="P6155" i="25"/>
  <c r="Q6155" i="25" s="1"/>
  <c r="P6156" i="25"/>
  <c r="Q6156" i="25" s="1"/>
  <c r="P6157" i="25"/>
  <c r="Q6157" i="25" s="1"/>
  <c r="P6158" i="25"/>
  <c r="Q6158" i="25" s="1"/>
  <c r="P6159" i="25"/>
  <c r="Q6159" i="25" s="1"/>
  <c r="P6160" i="25"/>
  <c r="Q6160" i="25" s="1"/>
  <c r="P6161" i="25"/>
  <c r="Q6161" i="25" s="1"/>
  <c r="P6162" i="25"/>
  <c r="Q6162" i="25" s="1"/>
  <c r="P6163" i="25"/>
  <c r="Q6163" i="25" s="1"/>
  <c r="P6164" i="25"/>
  <c r="Q6164" i="25" s="1"/>
  <c r="P6165" i="25"/>
  <c r="Q6165" i="25" s="1"/>
  <c r="P6166" i="25"/>
  <c r="Q6166" i="25" s="1"/>
  <c r="P6167" i="25"/>
  <c r="Q6167" i="25" s="1"/>
  <c r="P6168" i="25"/>
  <c r="Q6168" i="25" s="1"/>
  <c r="P6169" i="25"/>
  <c r="Q6169" i="25" s="1"/>
  <c r="P6170" i="25"/>
  <c r="Q6170" i="25" s="1"/>
  <c r="P6171" i="25"/>
  <c r="Q6171" i="25" s="1"/>
  <c r="P6172" i="25"/>
  <c r="Q6172" i="25" s="1"/>
  <c r="P6173" i="25"/>
  <c r="Q6173" i="25" s="1"/>
  <c r="P6174" i="25"/>
  <c r="Q6174" i="25" s="1"/>
  <c r="P6175" i="25"/>
  <c r="Q6175" i="25" s="1"/>
  <c r="P6176" i="25"/>
  <c r="Q6176" i="25" s="1"/>
  <c r="P6177" i="25"/>
  <c r="Q6177" i="25" s="1"/>
  <c r="P6178" i="25"/>
  <c r="Q6178" i="25" s="1"/>
  <c r="P6179" i="25"/>
  <c r="Q6179" i="25" s="1"/>
  <c r="P6180" i="25"/>
  <c r="Q6180" i="25" s="1"/>
  <c r="P6181" i="25"/>
  <c r="Q6181" i="25" s="1"/>
  <c r="P6182" i="25"/>
  <c r="Q6182" i="25" s="1"/>
  <c r="P6183" i="25"/>
  <c r="Q6183" i="25" s="1"/>
  <c r="P6184" i="25"/>
  <c r="Q6184" i="25" s="1"/>
  <c r="P6185" i="25"/>
  <c r="Q6185" i="25" s="1"/>
  <c r="P6186" i="25"/>
  <c r="Q6186" i="25" s="1"/>
  <c r="P6187" i="25"/>
  <c r="Q6187" i="25" s="1"/>
  <c r="P6188" i="25"/>
  <c r="Q6188" i="25" s="1"/>
  <c r="P6189" i="25"/>
  <c r="Q6189" i="25" s="1"/>
  <c r="P6190" i="25"/>
  <c r="Q6190" i="25" s="1"/>
  <c r="P6191" i="25"/>
  <c r="Q6191" i="25" s="1"/>
  <c r="P6192" i="25"/>
  <c r="Q6192" i="25" s="1"/>
  <c r="P6193" i="25"/>
  <c r="Q6193" i="25" s="1"/>
  <c r="P6194" i="25"/>
  <c r="Q6194" i="25" s="1"/>
  <c r="P6195" i="25"/>
  <c r="Q6195" i="25" s="1"/>
  <c r="P6196" i="25"/>
  <c r="Q6196" i="25" s="1"/>
  <c r="P6197" i="25"/>
  <c r="Q6197" i="25" s="1"/>
  <c r="P6198" i="25"/>
  <c r="Q6198" i="25" s="1"/>
  <c r="P6199" i="25"/>
  <c r="Q6199" i="25" s="1"/>
  <c r="P6200" i="25"/>
  <c r="Q6200" i="25" s="1"/>
  <c r="P6201" i="25"/>
  <c r="Q6201" i="25" s="1"/>
  <c r="P6202" i="25"/>
  <c r="Q6202" i="25" s="1"/>
  <c r="P6203" i="25"/>
  <c r="Q6203" i="25" s="1"/>
  <c r="P6204" i="25"/>
  <c r="Q6204" i="25" s="1"/>
  <c r="P6205" i="25"/>
  <c r="Q6205" i="25" s="1"/>
  <c r="P6206" i="25"/>
  <c r="Q6206" i="25" s="1"/>
  <c r="P6207" i="25"/>
  <c r="Q6207" i="25" s="1"/>
  <c r="P6208" i="25"/>
  <c r="Q6208" i="25" s="1"/>
  <c r="P6209" i="25"/>
  <c r="Q6209" i="25" s="1"/>
  <c r="P6210" i="25"/>
  <c r="Q6210" i="25" s="1"/>
  <c r="P6211" i="25"/>
  <c r="Q6211" i="25" s="1"/>
  <c r="P6212" i="25"/>
  <c r="Q6212" i="25" s="1"/>
  <c r="P6213" i="25"/>
  <c r="Q6213" i="25" s="1"/>
  <c r="P6214" i="25"/>
  <c r="Q6214" i="25" s="1"/>
  <c r="P6215" i="25"/>
  <c r="Q6215" i="25" s="1"/>
  <c r="P6216" i="25"/>
  <c r="Q6216" i="25" s="1"/>
  <c r="P6217" i="25"/>
  <c r="Q6217" i="25" s="1"/>
  <c r="P6218" i="25"/>
  <c r="Q6218" i="25" s="1"/>
  <c r="P6219" i="25"/>
  <c r="Q6219" i="25" s="1"/>
  <c r="P6220" i="25"/>
  <c r="Q6220" i="25" s="1"/>
  <c r="P6221" i="25"/>
  <c r="Q6221" i="25" s="1"/>
  <c r="P6222" i="25"/>
  <c r="Q6222" i="25" s="1"/>
  <c r="P6223" i="25"/>
  <c r="Q6223" i="25" s="1"/>
  <c r="P6224" i="25"/>
  <c r="Q6224" i="25" s="1"/>
  <c r="P6225" i="25"/>
  <c r="Q6225" i="25" s="1"/>
  <c r="P6226" i="25"/>
  <c r="Q6226" i="25" s="1"/>
  <c r="P6227" i="25"/>
  <c r="Q6227" i="25" s="1"/>
  <c r="P6228" i="25"/>
  <c r="Q6228" i="25" s="1"/>
  <c r="P6229" i="25"/>
  <c r="Q6229" i="25" s="1"/>
  <c r="P6230" i="25"/>
  <c r="Q6230" i="25" s="1"/>
  <c r="P6231" i="25"/>
  <c r="Q6231" i="25" s="1"/>
  <c r="P6232" i="25"/>
  <c r="Q6232" i="25" s="1"/>
  <c r="P6233" i="25"/>
  <c r="Q6233" i="25" s="1"/>
  <c r="P6234" i="25"/>
  <c r="Q6234" i="25" s="1"/>
  <c r="P6235" i="25"/>
  <c r="Q6235" i="25" s="1"/>
  <c r="P6236" i="25"/>
  <c r="Q6236" i="25" s="1"/>
  <c r="P6237" i="25"/>
  <c r="Q6237" i="25" s="1"/>
  <c r="P6238" i="25"/>
  <c r="Q6238" i="25" s="1"/>
  <c r="P6239" i="25"/>
  <c r="Q6239" i="25" s="1"/>
  <c r="P6240" i="25"/>
  <c r="Q6240" i="25" s="1"/>
  <c r="P6241" i="25"/>
  <c r="Q6241" i="25" s="1"/>
  <c r="P6242" i="25"/>
  <c r="Q6242" i="25" s="1"/>
  <c r="P6243" i="25"/>
  <c r="Q6243" i="25" s="1"/>
  <c r="P6244" i="25"/>
  <c r="Q6244" i="25" s="1"/>
  <c r="P6245" i="25"/>
  <c r="Q6245" i="25" s="1"/>
  <c r="P6246" i="25"/>
  <c r="Q6246" i="25" s="1"/>
  <c r="P6247" i="25"/>
  <c r="Q6247" i="25" s="1"/>
  <c r="P6248" i="25"/>
  <c r="Q6248" i="25" s="1"/>
  <c r="P6249" i="25"/>
  <c r="Q6249" i="25" s="1"/>
  <c r="P6250" i="25"/>
  <c r="Q6250" i="25" s="1"/>
  <c r="P6251" i="25"/>
  <c r="Q6251" i="25" s="1"/>
  <c r="P6252" i="25"/>
  <c r="Q6252" i="25" s="1"/>
  <c r="P6253" i="25"/>
  <c r="Q6253" i="25" s="1"/>
  <c r="P6254" i="25"/>
  <c r="Q6254" i="25" s="1"/>
  <c r="P6255" i="25"/>
  <c r="Q6255" i="25" s="1"/>
  <c r="P6256" i="25"/>
  <c r="Q6256" i="25" s="1"/>
  <c r="P6257" i="25"/>
  <c r="Q6257" i="25" s="1"/>
  <c r="P6258" i="25"/>
  <c r="Q6258" i="25" s="1"/>
  <c r="P6259" i="25"/>
  <c r="Q6259" i="25" s="1"/>
  <c r="P6260" i="25"/>
  <c r="Q6260" i="25" s="1"/>
  <c r="P6261" i="25"/>
  <c r="Q6261" i="25" s="1"/>
  <c r="P6262" i="25"/>
  <c r="Q6262" i="25" s="1"/>
  <c r="P6263" i="25"/>
  <c r="Q6263" i="25" s="1"/>
  <c r="P6264" i="25"/>
  <c r="Q6264" i="25" s="1"/>
  <c r="P6265" i="25"/>
  <c r="Q6265" i="25" s="1"/>
  <c r="P6266" i="25"/>
  <c r="Q6266" i="25" s="1"/>
  <c r="P6267" i="25"/>
  <c r="Q6267" i="25" s="1"/>
  <c r="P6268" i="25"/>
  <c r="Q6268" i="25" s="1"/>
  <c r="P6269" i="25"/>
  <c r="Q6269" i="25" s="1"/>
  <c r="P6270" i="25"/>
  <c r="Q6270" i="25" s="1"/>
  <c r="P6271" i="25"/>
  <c r="Q6271" i="25" s="1"/>
  <c r="P6272" i="25"/>
  <c r="Q6272" i="25" s="1"/>
  <c r="P6273" i="25"/>
  <c r="Q6273" i="25" s="1"/>
  <c r="P6274" i="25"/>
  <c r="Q6274" i="25" s="1"/>
  <c r="P6275" i="25"/>
  <c r="Q6275" i="25" s="1"/>
  <c r="P6276" i="25"/>
  <c r="Q6276" i="25" s="1"/>
  <c r="P6277" i="25"/>
  <c r="Q6277" i="25" s="1"/>
  <c r="P6278" i="25"/>
  <c r="Q6278" i="25" s="1"/>
  <c r="P6279" i="25"/>
  <c r="Q6279" i="25" s="1"/>
  <c r="P6280" i="25"/>
  <c r="Q6280" i="25" s="1"/>
  <c r="P6281" i="25"/>
  <c r="Q6281" i="25" s="1"/>
  <c r="P6282" i="25"/>
  <c r="Q6282" i="25" s="1"/>
  <c r="P6283" i="25"/>
  <c r="Q6283" i="25" s="1"/>
  <c r="P6284" i="25"/>
  <c r="Q6284" i="25" s="1"/>
  <c r="P6285" i="25"/>
  <c r="Q6285" i="25" s="1"/>
  <c r="P6286" i="25"/>
  <c r="Q6286" i="25" s="1"/>
  <c r="P6287" i="25"/>
  <c r="Q6287" i="25" s="1"/>
  <c r="P6288" i="25"/>
  <c r="Q6288" i="25" s="1"/>
  <c r="P6289" i="25"/>
  <c r="Q6289" i="25" s="1"/>
  <c r="P6290" i="25"/>
  <c r="Q6290" i="25" s="1"/>
  <c r="P6291" i="25"/>
  <c r="Q6291" i="25" s="1"/>
  <c r="P6292" i="25"/>
  <c r="Q6292" i="25" s="1"/>
  <c r="P6293" i="25"/>
  <c r="Q6293" i="25" s="1"/>
  <c r="P6294" i="25"/>
  <c r="Q6294" i="25" s="1"/>
  <c r="P6295" i="25"/>
  <c r="Q6295" i="25" s="1"/>
  <c r="P6296" i="25"/>
  <c r="Q6296" i="25" s="1"/>
  <c r="P6297" i="25"/>
  <c r="Q6297" i="25" s="1"/>
  <c r="P6298" i="25"/>
  <c r="Q6298" i="25" s="1"/>
  <c r="P6299" i="25"/>
  <c r="Q6299" i="25" s="1"/>
  <c r="P6300" i="25"/>
  <c r="Q6300" i="25" s="1"/>
  <c r="P6301" i="25"/>
  <c r="Q6301" i="25" s="1"/>
  <c r="P6302" i="25"/>
  <c r="Q6302" i="25" s="1"/>
  <c r="P6303" i="25"/>
  <c r="Q6303" i="25" s="1"/>
  <c r="P6304" i="25"/>
  <c r="Q6304" i="25" s="1"/>
  <c r="P6305" i="25"/>
  <c r="Q6305" i="25" s="1"/>
  <c r="P6306" i="25"/>
  <c r="Q6306" i="25" s="1"/>
  <c r="P6307" i="25"/>
  <c r="Q6307" i="25" s="1"/>
  <c r="P6308" i="25"/>
  <c r="Q6308" i="25" s="1"/>
  <c r="P6309" i="25"/>
  <c r="Q6309" i="25" s="1"/>
  <c r="P6310" i="25"/>
  <c r="Q6310" i="25" s="1"/>
  <c r="P6311" i="25"/>
  <c r="Q6311" i="25" s="1"/>
  <c r="P6312" i="25"/>
  <c r="Q6312" i="25" s="1"/>
  <c r="P6313" i="25"/>
  <c r="Q6313" i="25" s="1"/>
  <c r="P6314" i="25"/>
  <c r="Q6314" i="25" s="1"/>
  <c r="P6315" i="25"/>
  <c r="Q6315" i="25" s="1"/>
  <c r="P6316" i="25"/>
  <c r="Q6316" i="25" s="1"/>
  <c r="P6317" i="25"/>
  <c r="Q6317" i="25" s="1"/>
  <c r="P6318" i="25"/>
  <c r="Q6318" i="25" s="1"/>
  <c r="P6319" i="25"/>
  <c r="Q6319" i="25" s="1"/>
  <c r="P6320" i="25"/>
  <c r="Q6320" i="25" s="1"/>
  <c r="P6321" i="25"/>
  <c r="Q6321" i="25" s="1"/>
  <c r="P6322" i="25"/>
  <c r="Q6322" i="25" s="1"/>
  <c r="P6323" i="25"/>
  <c r="Q6323" i="25" s="1"/>
  <c r="P6324" i="25"/>
  <c r="Q6324" i="25" s="1"/>
  <c r="P6325" i="25"/>
  <c r="Q6325" i="25" s="1"/>
  <c r="P6326" i="25"/>
  <c r="Q6326" i="25" s="1"/>
  <c r="P6327" i="25"/>
  <c r="Q6327" i="25" s="1"/>
  <c r="P6328" i="25"/>
  <c r="Q6328" i="25" s="1"/>
  <c r="P6329" i="25"/>
  <c r="Q6329" i="25" s="1"/>
  <c r="P6330" i="25"/>
  <c r="Q6330" i="25" s="1"/>
  <c r="P6331" i="25"/>
  <c r="Q6331" i="25" s="1"/>
  <c r="P6332" i="25"/>
  <c r="Q6332" i="25" s="1"/>
  <c r="P6333" i="25"/>
  <c r="Q6333" i="25" s="1"/>
  <c r="P6334" i="25"/>
  <c r="Q6334" i="25" s="1"/>
  <c r="P6335" i="25"/>
  <c r="Q6335" i="25" s="1"/>
  <c r="P6336" i="25"/>
  <c r="Q6336" i="25" s="1"/>
  <c r="P6337" i="25"/>
  <c r="Q6337" i="25" s="1"/>
  <c r="P6338" i="25"/>
  <c r="Q6338" i="25" s="1"/>
  <c r="P6339" i="25"/>
  <c r="Q6339" i="25" s="1"/>
  <c r="P6340" i="25"/>
  <c r="Q6340" i="25" s="1"/>
  <c r="P6341" i="25"/>
  <c r="Q6341" i="25" s="1"/>
  <c r="P6342" i="25"/>
  <c r="Q6342" i="25" s="1"/>
  <c r="P6343" i="25"/>
  <c r="Q6343" i="25" s="1"/>
  <c r="P6344" i="25"/>
  <c r="Q6344" i="25" s="1"/>
  <c r="P6345" i="25"/>
  <c r="Q6345" i="25" s="1"/>
  <c r="P6346" i="25"/>
  <c r="Q6346" i="25" s="1"/>
  <c r="P6347" i="25"/>
  <c r="Q6347" i="25" s="1"/>
  <c r="P6348" i="25"/>
  <c r="Q6348" i="25" s="1"/>
  <c r="P6349" i="25"/>
  <c r="Q6349" i="25" s="1"/>
  <c r="P6350" i="25"/>
  <c r="Q6350" i="25" s="1"/>
  <c r="P6351" i="25"/>
  <c r="Q6351" i="25" s="1"/>
  <c r="P6352" i="25"/>
  <c r="Q6352" i="25" s="1"/>
  <c r="P6353" i="25"/>
  <c r="Q6353" i="25" s="1"/>
  <c r="P6354" i="25"/>
  <c r="Q6354" i="25" s="1"/>
  <c r="P6355" i="25"/>
  <c r="Q6355" i="25" s="1"/>
  <c r="P6356" i="25"/>
  <c r="Q6356" i="25" s="1"/>
  <c r="P6357" i="25"/>
  <c r="Q6357" i="25" s="1"/>
  <c r="P6358" i="25"/>
  <c r="Q6358" i="25" s="1"/>
  <c r="P6359" i="25"/>
  <c r="Q6359" i="25" s="1"/>
  <c r="P6360" i="25"/>
  <c r="Q6360" i="25" s="1"/>
  <c r="P6361" i="25"/>
  <c r="Q6361" i="25" s="1"/>
  <c r="P6362" i="25"/>
  <c r="Q6362" i="25" s="1"/>
  <c r="P6363" i="25"/>
  <c r="Q6363" i="25" s="1"/>
  <c r="P6364" i="25"/>
  <c r="Q6364" i="25" s="1"/>
  <c r="P6365" i="25"/>
  <c r="Q6365" i="25" s="1"/>
  <c r="P6366" i="25"/>
  <c r="Q6366" i="25" s="1"/>
  <c r="P6367" i="25"/>
  <c r="Q6367" i="25" s="1"/>
  <c r="P6368" i="25"/>
  <c r="Q6368" i="25" s="1"/>
  <c r="P6369" i="25"/>
  <c r="Q6369" i="25" s="1"/>
  <c r="P6370" i="25"/>
  <c r="Q6370" i="25" s="1"/>
  <c r="P6371" i="25"/>
  <c r="Q6371" i="25" s="1"/>
  <c r="P6372" i="25"/>
  <c r="Q6372" i="25" s="1"/>
  <c r="P6373" i="25"/>
  <c r="Q6373" i="25" s="1"/>
  <c r="P6374" i="25"/>
  <c r="Q6374" i="25" s="1"/>
  <c r="P6375" i="25"/>
  <c r="Q6375" i="25" s="1"/>
  <c r="P6376" i="25"/>
  <c r="Q6376" i="25" s="1"/>
  <c r="P6377" i="25"/>
  <c r="Q6377" i="25" s="1"/>
  <c r="P6378" i="25"/>
  <c r="Q6378" i="25" s="1"/>
  <c r="P6379" i="25"/>
  <c r="Q6379" i="25" s="1"/>
  <c r="P6380" i="25"/>
  <c r="Q6380" i="25" s="1"/>
  <c r="P6381" i="25"/>
  <c r="Q6381" i="25" s="1"/>
  <c r="P6382" i="25"/>
  <c r="Q6382" i="25" s="1"/>
  <c r="P6383" i="25"/>
  <c r="Q6383" i="25" s="1"/>
  <c r="P6384" i="25"/>
  <c r="Q6384" i="25" s="1"/>
  <c r="P6385" i="25"/>
  <c r="Q6385" i="25" s="1"/>
  <c r="P6386" i="25"/>
  <c r="Q6386" i="25" s="1"/>
  <c r="P6387" i="25"/>
  <c r="Q6387" i="25" s="1"/>
  <c r="P6388" i="25"/>
  <c r="Q6388" i="25" s="1"/>
  <c r="P6389" i="25"/>
  <c r="Q6389" i="25" s="1"/>
  <c r="P6390" i="25"/>
  <c r="Q6390" i="25" s="1"/>
  <c r="P6391" i="25"/>
  <c r="Q6391" i="25" s="1"/>
  <c r="P6392" i="25"/>
  <c r="Q6392" i="25" s="1"/>
  <c r="P6393" i="25"/>
  <c r="Q6393" i="25" s="1"/>
  <c r="P6394" i="25"/>
  <c r="Q6394" i="25" s="1"/>
  <c r="P6395" i="25"/>
  <c r="Q6395" i="25" s="1"/>
  <c r="P6396" i="25"/>
  <c r="Q6396" i="25" s="1"/>
  <c r="P6397" i="25"/>
  <c r="Q6397" i="25" s="1"/>
  <c r="P6398" i="25"/>
  <c r="Q6398" i="25" s="1"/>
  <c r="P6399" i="25"/>
  <c r="Q6399" i="25" s="1"/>
  <c r="P6400" i="25"/>
  <c r="Q6400" i="25" s="1"/>
  <c r="P6401" i="25"/>
  <c r="Q6401" i="25" s="1"/>
  <c r="P6402" i="25"/>
  <c r="Q6402" i="25" s="1"/>
  <c r="P6403" i="25"/>
  <c r="Q6403" i="25" s="1"/>
  <c r="P6404" i="25"/>
  <c r="Q6404" i="25" s="1"/>
  <c r="P6405" i="25"/>
  <c r="Q6405" i="25" s="1"/>
  <c r="P6406" i="25"/>
  <c r="Q6406" i="25" s="1"/>
  <c r="P6407" i="25"/>
  <c r="Q6407" i="25" s="1"/>
  <c r="P6408" i="25"/>
  <c r="Q6408" i="25" s="1"/>
  <c r="P6409" i="25"/>
  <c r="Q6409" i="25" s="1"/>
  <c r="P6410" i="25"/>
  <c r="Q6410" i="25" s="1"/>
  <c r="P6411" i="25"/>
  <c r="Q6411" i="25" s="1"/>
  <c r="P6412" i="25"/>
  <c r="Q6412" i="25" s="1"/>
  <c r="P6413" i="25"/>
  <c r="Q6413" i="25" s="1"/>
  <c r="P6414" i="25"/>
  <c r="Q6414" i="25" s="1"/>
  <c r="P6415" i="25"/>
  <c r="Q6415" i="25" s="1"/>
  <c r="P6416" i="25"/>
  <c r="Q6416" i="25" s="1"/>
  <c r="P6417" i="25"/>
  <c r="Q6417" i="25" s="1"/>
  <c r="P6418" i="25"/>
  <c r="Q6418" i="25" s="1"/>
  <c r="P6419" i="25"/>
  <c r="Q6419" i="25" s="1"/>
  <c r="P6420" i="25"/>
  <c r="Q6420" i="25" s="1"/>
  <c r="P6421" i="25"/>
  <c r="Q6421" i="25" s="1"/>
  <c r="P6422" i="25"/>
  <c r="Q6422" i="25" s="1"/>
  <c r="P6423" i="25"/>
  <c r="Q6423" i="25" s="1"/>
  <c r="P6424" i="25"/>
  <c r="Q6424" i="25" s="1"/>
  <c r="P6425" i="25"/>
  <c r="Q6425" i="25" s="1"/>
  <c r="P6426" i="25"/>
  <c r="Q6426" i="25" s="1"/>
  <c r="P6427" i="25"/>
  <c r="Q6427" i="25" s="1"/>
  <c r="P6428" i="25"/>
  <c r="Q6428" i="25" s="1"/>
  <c r="P6429" i="25"/>
  <c r="Q6429" i="25" s="1"/>
  <c r="P6430" i="25"/>
  <c r="Q6430" i="25" s="1"/>
  <c r="P6431" i="25"/>
  <c r="Q6431" i="25" s="1"/>
  <c r="P6432" i="25"/>
  <c r="Q6432" i="25" s="1"/>
  <c r="P6433" i="25"/>
  <c r="Q6433" i="25" s="1"/>
  <c r="P6434" i="25"/>
  <c r="Q6434" i="25" s="1"/>
  <c r="P6435" i="25"/>
  <c r="Q6435" i="25" s="1"/>
  <c r="P6436" i="25"/>
  <c r="Q6436" i="25" s="1"/>
  <c r="P6437" i="25"/>
  <c r="Q6437" i="25" s="1"/>
  <c r="P6438" i="25"/>
  <c r="Q6438" i="25" s="1"/>
  <c r="P6439" i="25"/>
  <c r="Q6439" i="25" s="1"/>
  <c r="P6440" i="25"/>
  <c r="Q6440" i="25" s="1"/>
  <c r="P6441" i="25"/>
  <c r="Q6441" i="25" s="1"/>
  <c r="P6442" i="25"/>
  <c r="Q6442" i="25" s="1"/>
  <c r="P6443" i="25"/>
  <c r="Q6443" i="25" s="1"/>
  <c r="P6444" i="25"/>
  <c r="Q6444" i="25" s="1"/>
  <c r="P6445" i="25"/>
  <c r="Q6445" i="25" s="1"/>
  <c r="P6446" i="25"/>
  <c r="Q6446" i="25" s="1"/>
  <c r="P6447" i="25"/>
  <c r="Q6447" i="25" s="1"/>
  <c r="P6448" i="25"/>
  <c r="Q6448" i="25" s="1"/>
  <c r="P6449" i="25"/>
  <c r="Q6449" i="25" s="1"/>
  <c r="P6450" i="25"/>
  <c r="Q6450" i="25" s="1"/>
  <c r="P3" i="25"/>
  <c r="Q3" i="25" s="1"/>
  <c r="P4036" i="22" l="1"/>
  <c r="G3" i="23"/>
  <c r="G4" i="23"/>
  <c r="G5" i="23"/>
  <c r="G6" i="23"/>
  <c r="G7" i="23"/>
  <c r="G8" i="23"/>
  <c r="G9" i="23"/>
  <c r="G10" i="23"/>
  <c r="G11" i="23"/>
  <c r="G12" i="23"/>
  <c r="G13" i="23"/>
  <c r="G14" i="23"/>
  <c r="G15" i="23"/>
  <c r="G16" i="23"/>
  <c r="G17" i="23"/>
  <c r="G18" i="23"/>
  <c r="G19" i="23"/>
  <c r="G20" i="23"/>
  <c r="G21" i="23"/>
  <c r="G22" i="23"/>
  <c r="G23" i="23"/>
  <c r="G24" i="23"/>
  <c r="G25" i="23"/>
  <c r="G26" i="23"/>
  <c r="G27" i="23"/>
  <c r="G28" i="23"/>
  <c r="G29" i="23"/>
  <c r="G30" i="23"/>
  <c r="G31" i="23"/>
  <c r="G32" i="23"/>
  <c r="G33" i="23"/>
  <c r="G34" i="23"/>
  <c r="G35" i="23"/>
  <c r="G36" i="23"/>
  <c r="G37" i="23"/>
  <c r="G38" i="23"/>
  <c r="G39" i="23"/>
  <c r="G40" i="23"/>
  <c r="G41" i="23"/>
  <c r="G42" i="23"/>
  <c r="G43" i="23"/>
  <c r="G44" i="23"/>
  <c r="G45" i="23"/>
  <c r="G46" i="23"/>
  <c r="G47" i="23"/>
  <c r="G48" i="23"/>
  <c r="G49" i="23"/>
  <c r="G50" i="23"/>
  <c r="G51" i="23"/>
  <c r="G52" i="23"/>
  <c r="G53" i="23"/>
  <c r="G54" i="23"/>
  <c r="G55" i="23"/>
  <c r="G56" i="23"/>
  <c r="G57" i="23"/>
  <c r="G58" i="23"/>
  <c r="G59" i="23"/>
  <c r="G60" i="23"/>
  <c r="G61" i="23"/>
  <c r="G62" i="23"/>
  <c r="G63" i="23"/>
  <c r="G64" i="23"/>
  <c r="G65" i="23"/>
  <c r="G66" i="23"/>
  <c r="G67" i="23"/>
  <c r="G68" i="23"/>
  <c r="G69" i="23"/>
  <c r="G70" i="23"/>
  <c r="G71" i="23"/>
  <c r="G72" i="23"/>
  <c r="G73" i="23"/>
  <c r="G74" i="23"/>
  <c r="G75" i="23"/>
  <c r="G76" i="23"/>
  <c r="G77" i="23"/>
  <c r="G78" i="23"/>
  <c r="G79" i="23"/>
  <c r="G80" i="23"/>
  <c r="G81" i="23"/>
  <c r="G82" i="23"/>
  <c r="G83" i="23"/>
  <c r="G84" i="23"/>
  <c r="G85" i="23"/>
  <c r="G86" i="23"/>
  <c r="G87" i="23"/>
  <c r="G88" i="23"/>
  <c r="G89" i="23"/>
  <c r="G90" i="23"/>
  <c r="G91" i="23"/>
  <c r="G92" i="23"/>
  <c r="G93" i="23"/>
  <c r="G94" i="23"/>
  <c r="G95" i="23"/>
  <c r="G96" i="23"/>
  <c r="G97" i="23"/>
  <c r="G98" i="23"/>
  <c r="G99" i="23"/>
  <c r="G100" i="23"/>
  <c r="G101" i="23"/>
  <c r="G102" i="23"/>
  <c r="G103" i="23"/>
  <c r="G104" i="23"/>
  <c r="G105" i="23"/>
  <c r="G106" i="23"/>
  <c r="G107" i="23"/>
  <c r="G108" i="23"/>
  <c r="G109" i="23"/>
  <c r="G110" i="23"/>
  <c r="G111" i="23"/>
  <c r="G112" i="23"/>
  <c r="G113" i="23"/>
  <c r="G114" i="23"/>
  <c r="G115" i="23"/>
  <c r="G116" i="23"/>
  <c r="G117" i="23"/>
  <c r="G118" i="23"/>
  <c r="G119" i="23"/>
  <c r="G120" i="23"/>
  <c r="G121" i="23"/>
  <c r="G122" i="23"/>
  <c r="G123" i="23"/>
  <c r="G124" i="23"/>
  <c r="G125" i="23"/>
  <c r="G126" i="23"/>
  <c r="G127" i="23"/>
  <c r="G128" i="23"/>
  <c r="G129" i="23"/>
  <c r="G130" i="23"/>
  <c r="G131" i="23"/>
  <c r="G132" i="23"/>
  <c r="G133" i="23"/>
  <c r="G134" i="23"/>
  <c r="G135" i="23"/>
  <c r="G136" i="23"/>
  <c r="G137" i="23"/>
  <c r="G138" i="23"/>
  <c r="G139" i="23"/>
  <c r="G140" i="23"/>
  <c r="G141" i="23"/>
  <c r="G142" i="23"/>
  <c r="G143" i="23"/>
  <c r="G144" i="23"/>
  <c r="G145" i="23"/>
  <c r="G146" i="23"/>
  <c r="G147" i="23"/>
  <c r="G148" i="23"/>
  <c r="G149" i="23"/>
  <c r="G150" i="23"/>
  <c r="G151" i="23"/>
  <c r="G152" i="23"/>
  <c r="G153" i="23"/>
  <c r="G154" i="23"/>
  <c r="G155" i="23"/>
  <c r="G156" i="23"/>
  <c r="G157" i="23"/>
  <c r="G158" i="23"/>
  <c r="G159" i="23"/>
  <c r="G160" i="23"/>
  <c r="G161" i="23"/>
  <c r="G162" i="23"/>
  <c r="G163" i="23"/>
  <c r="G164" i="23"/>
  <c r="G165" i="23"/>
  <c r="G166" i="23"/>
  <c r="G167" i="23"/>
  <c r="G168" i="23"/>
  <c r="G169" i="23"/>
  <c r="G170" i="23"/>
  <c r="G171" i="23"/>
  <c r="G172" i="23"/>
  <c r="G173" i="23"/>
  <c r="G174" i="23"/>
  <c r="G175" i="23"/>
  <c r="G176" i="23"/>
  <c r="G177" i="23"/>
  <c r="G178" i="23"/>
  <c r="G179" i="23"/>
  <c r="G180" i="23"/>
  <c r="G181" i="23"/>
  <c r="G182" i="23"/>
  <c r="G183" i="23"/>
  <c r="G184" i="23"/>
  <c r="G185" i="23"/>
  <c r="G186" i="23"/>
  <c r="G187" i="23"/>
  <c r="G188" i="23"/>
  <c r="G189" i="23"/>
  <c r="G190" i="23"/>
  <c r="G191" i="23"/>
  <c r="G192" i="23"/>
  <c r="G193" i="23"/>
  <c r="G194" i="23"/>
  <c r="G195" i="23"/>
  <c r="G196" i="23"/>
  <c r="G197" i="23"/>
  <c r="G198" i="23"/>
  <c r="G199" i="23"/>
  <c r="G200" i="23"/>
  <c r="G201" i="23"/>
  <c r="G202" i="23"/>
  <c r="G203" i="23"/>
  <c r="G204" i="23"/>
  <c r="G205" i="23"/>
  <c r="G206" i="23"/>
  <c r="G207" i="23"/>
  <c r="G208" i="23"/>
  <c r="G209" i="23"/>
  <c r="G210" i="23"/>
  <c r="G211" i="23"/>
  <c r="G212" i="23"/>
  <c r="G213" i="23"/>
  <c r="G214" i="23"/>
  <c r="G215" i="23"/>
  <c r="G216" i="23"/>
  <c r="G217" i="23"/>
  <c r="G218" i="23"/>
  <c r="G219" i="23"/>
  <c r="G220" i="23"/>
  <c r="G221" i="23"/>
  <c r="G222" i="23"/>
  <c r="G223" i="23"/>
  <c r="G224" i="23"/>
  <c r="G225" i="23"/>
  <c r="G226" i="23"/>
  <c r="G227" i="23"/>
  <c r="G228" i="23"/>
  <c r="G229" i="23"/>
  <c r="G230" i="23"/>
  <c r="G231" i="23"/>
  <c r="G232" i="23"/>
  <c r="G233" i="23"/>
  <c r="G234" i="23"/>
  <c r="G235" i="23"/>
  <c r="G236" i="23"/>
  <c r="G237" i="23"/>
  <c r="G238" i="23"/>
  <c r="G239" i="23"/>
  <c r="G240" i="23"/>
  <c r="G241" i="23"/>
  <c r="G242" i="23"/>
  <c r="G243" i="23"/>
  <c r="G244" i="23"/>
  <c r="G245" i="23"/>
  <c r="G246" i="23"/>
  <c r="G247" i="23"/>
  <c r="G248" i="23"/>
  <c r="G249" i="23"/>
  <c r="G250" i="23"/>
  <c r="G251" i="23"/>
  <c r="G252" i="23"/>
  <c r="G253" i="23"/>
  <c r="G254" i="23"/>
  <c r="G255" i="23"/>
  <c r="G256" i="23"/>
  <c r="G257" i="23"/>
  <c r="G258" i="23"/>
  <c r="G259" i="23"/>
  <c r="G260" i="23"/>
  <c r="G261" i="23"/>
  <c r="G262" i="23"/>
  <c r="G263" i="23"/>
  <c r="G264" i="23"/>
  <c r="G265" i="23"/>
  <c r="G266" i="23"/>
  <c r="G267" i="23"/>
  <c r="G268" i="23"/>
  <c r="G269" i="23"/>
  <c r="G270" i="23"/>
  <c r="G271" i="23"/>
  <c r="G272" i="23"/>
  <c r="G273" i="23"/>
  <c r="G274" i="23"/>
  <c r="G275" i="23"/>
  <c r="G276" i="23"/>
  <c r="G277" i="23"/>
  <c r="G278" i="23"/>
  <c r="G279" i="23"/>
  <c r="G280" i="23"/>
  <c r="G281" i="23"/>
  <c r="G282" i="23"/>
  <c r="G283" i="23"/>
  <c r="G284" i="23"/>
  <c r="G285" i="23"/>
  <c r="G286" i="23"/>
  <c r="G287" i="23"/>
  <c r="G288" i="23"/>
  <c r="G289" i="23"/>
  <c r="G290" i="23"/>
  <c r="G291" i="23"/>
  <c r="G292" i="23"/>
  <c r="G293" i="23"/>
  <c r="G294" i="23"/>
  <c r="G295" i="23"/>
  <c r="G296" i="23"/>
  <c r="G297" i="23"/>
  <c r="G298" i="23"/>
  <c r="G299" i="23"/>
  <c r="G300" i="23"/>
  <c r="G301" i="23"/>
  <c r="G302" i="23"/>
  <c r="G303" i="23"/>
  <c r="G304" i="23"/>
  <c r="G305" i="23"/>
  <c r="G306" i="23"/>
  <c r="G307" i="23"/>
  <c r="G308" i="23"/>
  <c r="G309" i="23"/>
  <c r="G310" i="23"/>
  <c r="G311" i="23"/>
  <c r="G312" i="23"/>
  <c r="G313" i="23"/>
  <c r="G314" i="23"/>
  <c r="G315" i="23"/>
  <c r="G316" i="23"/>
  <c r="G317" i="23"/>
  <c r="G318" i="23"/>
  <c r="G319" i="23"/>
  <c r="G320" i="23"/>
  <c r="G321" i="23"/>
  <c r="G322" i="23"/>
  <c r="G323" i="23"/>
  <c r="G324" i="23"/>
  <c r="G325" i="23"/>
  <c r="G326" i="23"/>
  <c r="G327" i="23"/>
  <c r="G328" i="23"/>
  <c r="G329" i="23"/>
  <c r="G330" i="23"/>
  <c r="G331" i="23"/>
  <c r="G332" i="23"/>
  <c r="G333" i="23"/>
  <c r="G334" i="23"/>
  <c r="G335" i="23"/>
  <c r="G336" i="23"/>
  <c r="G337" i="23"/>
  <c r="G338" i="23"/>
  <c r="G339" i="23"/>
  <c r="G340" i="23"/>
  <c r="G341" i="23"/>
  <c r="G342" i="23"/>
  <c r="G343" i="23"/>
  <c r="G344" i="23"/>
  <c r="G345" i="23"/>
  <c r="G346" i="23"/>
  <c r="G347" i="23"/>
  <c r="G348" i="23"/>
  <c r="G349" i="23"/>
  <c r="G350" i="23"/>
  <c r="G351" i="23"/>
  <c r="G352" i="23"/>
  <c r="G353" i="23"/>
  <c r="G354" i="23"/>
  <c r="G355" i="23"/>
  <c r="G356" i="23"/>
  <c r="G357" i="23"/>
  <c r="G358" i="23"/>
  <c r="G359" i="23"/>
  <c r="G360" i="23"/>
  <c r="G361" i="23"/>
  <c r="G362" i="23"/>
  <c r="G363" i="23"/>
  <c r="G364" i="23"/>
  <c r="G365" i="23"/>
  <c r="G366" i="23"/>
  <c r="G367" i="23"/>
  <c r="G368" i="23"/>
  <c r="G369" i="23"/>
  <c r="G370" i="23"/>
  <c r="G371" i="23"/>
  <c r="G372" i="23"/>
  <c r="G373" i="23"/>
  <c r="G374" i="23"/>
  <c r="G375" i="23"/>
  <c r="G376" i="23"/>
  <c r="G377" i="23"/>
  <c r="G378" i="23"/>
  <c r="G379" i="23"/>
  <c r="G380" i="23"/>
  <c r="G381" i="23"/>
  <c r="G382" i="23"/>
  <c r="G383" i="23"/>
  <c r="G384" i="23"/>
  <c r="G385" i="23"/>
  <c r="G386" i="23"/>
  <c r="G387" i="23"/>
  <c r="G388" i="23"/>
  <c r="G389" i="23"/>
  <c r="G390" i="23"/>
  <c r="G391" i="23"/>
  <c r="G392" i="23"/>
  <c r="G393" i="23"/>
  <c r="G394" i="23"/>
  <c r="G395" i="23"/>
  <c r="G396" i="23"/>
  <c r="G397" i="23"/>
  <c r="G398" i="23"/>
  <c r="G399" i="23"/>
  <c r="G400" i="23"/>
  <c r="G401" i="23"/>
  <c r="G402" i="23"/>
  <c r="G403" i="23"/>
  <c r="G404" i="23"/>
  <c r="G405" i="23"/>
  <c r="G406" i="23"/>
  <c r="G407" i="23"/>
  <c r="G408" i="23"/>
  <c r="G409" i="23"/>
  <c r="G410" i="23"/>
  <c r="G411" i="23"/>
  <c r="G412" i="23"/>
  <c r="G413" i="23"/>
  <c r="G414" i="23"/>
  <c r="G415" i="23"/>
  <c r="G416" i="23"/>
  <c r="G417" i="23"/>
  <c r="G418" i="23"/>
  <c r="G419" i="23"/>
  <c r="G420" i="23"/>
  <c r="G421" i="23"/>
  <c r="G422" i="23"/>
  <c r="G423" i="23"/>
  <c r="G424" i="23"/>
  <c r="G425" i="23"/>
  <c r="G426" i="23"/>
  <c r="G427" i="23"/>
  <c r="G428" i="23"/>
  <c r="G429" i="23"/>
  <c r="G430" i="23"/>
  <c r="G431" i="23"/>
  <c r="G432" i="23"/>
  <c r="G433" i="23"/>
  <c r="G434" i="23"/>
  <c r="G435" i="23"/>
  <c r="G436" i="23"/>
  <c r="G437" i="23"/>
  <c r="G438" i="23"/>
  <c r="G439" i="23"/>
  <c r="G440" i="23"/>
  <c r="G441" i="23"/>
  <c r="G442" i="23"/>
  <c r="G443" i="23"/>
  <c r="G444" i="23"/>
  <c r="G445" i="23"/>
  <c r="G446" i="23"/>
  <c r="G447" i="23"/>
  <c r="G448" i="23"/>
  <c r="G449" i="23"/>
  <c r="G450" i="23"/>
  <c r="G451" i="23"/>
  <c r="G452" i="23"/>
  <c r="G453" i="23"/>
  <c r="G454" i="23"/>
  <c r="G455" i="23"/>
  <c r="G456" i="23"/>
  <c r="G457" i="23"/>
  <c r="G458" i="23"/>
  <c r="G459" i="23"/>
  <c r="G460" i="23"/>
  <c r="G461" i="23"/>
  <c r="G462" i="23"/>
  <c r="G463" i="23"/>
  <c r="G464" i="23"/>
  <c r="G465" i="23"/>
  <c r="G466" i="23"/>
  <c r="G467" i="23"/>
  <c r="G468" i="23"/>
  <c r="G469" i="23"/>
  <c r="G470" i="23"/>
  <c r="G471" i="23"/>
  <c r="G472" i="23"/>
  <c r="G473" i="23"/>
  <c r="G474" i="23"/>
  <c r="G475" i="23"/>
  <c r="G476" i="23"/>
  <c r="G477" i="23"/>
  <c r="G478" i="23"/>
  <c r="G479" i="23"/>
  <c r="G480" i="23"/>
  <c r="G481" i="23"/>
  <c r="G482" i="23"/>
  <c r="G483" i="23"/>
  <c r="G484" i="23"/>
  <c r="G485" i="23"/>
  <c r="G486" i="23"/>
  <c r="G487" i="23"/>
  <c r="G488" i="23"/>
  <c r="G489" i="23"/>
  <c r="G490" i="23"/>
  <c r="G491" i="23"/>
  <c r="G492" i="23"/>
  <c r="G493" i="23"/>
  <c r="G494" i="23"/>
  <c r="G495" i="23"/>
  <c r="G496" i="23"/>
  <c r="G497" i="23"/>
  <c r="G498" i="23"/>
  <c r="G499" i="23"/>
  <c r="G500" i="23"/>
  <c r="G501" i="23"/>
  <c r="G502" i="23"/>
  <c r="G503" i="23"/>
  <c r="G504" i="23"/>
  <c r="G505" i="23"/>
  <c r="G506" i="23"/>
  <c r="G507" i="23"/>
  <c r="G508" i="23"/>
  <c r="G509" i="23"/>
  <c r="G510" i="23"/>
  <c r="G511" i="23"/>
  <c r="G512" i="23"/>
  <c r="G513" i="23"/>
  <c r="G514" i="23"/>
  <c r="G515" i="23"/>
  <c r="G516" i="23"/>
  <c r="G517" i="23"/>
  <c r="G518" i="23"/>
  <c r="G519" i="23"/>
  <c r="G520" i="23"/>
  <c r="G521" i="23"/>
  <c r="G522" i="23"/>
  <c r="G523" i="23"/>
  <c r="G524" i="23"/>
  <c r="G525" i="23"/>
  <c r="G526" i="23"/>
  <c r="G527" i="23"/>
  <c r="G528" i="23"/>
  <c r="G529" i="23"/>
  <c r="G530" i="23"/>
  <c r="G531" i="23"/>
  <c r="G532" i="23"/>
  <c r="G533" i="23"/>
  <c r="G534" i="23"/>
  <c r="G535" i="23"/>
  <c r="G536" i="23"/>
  <c r="G537" i="23"/>
  <c r="G538" i="23"/>
  <c r="G539" i="23"/>
  <c r="G540" i="23"/>
  <c r="G541" i="23"/>
  <c r="G542" i="23"/>
  <c r="G543" i="23"/>
  <c r="G544" i="23"/>
  <c r="G545" i="23"/>
  <c r="G546" i="23"/>
  <c r="G547" i="23"/>
  <c r="G548" i="23"/>
  <c r="G549" i="23"/>
  <c r="G550" i="23"/>
  <c r="G551" i="23"/>
  <c r="G552" i="23"/>
  <c r="G553" i="23"/>
  <c r="G554" i="23"/>
  <c r="G555" i="23"/>
  <c r="G556" i="23"/>
  <c r="G557" i="23"/>
  <c r="G558" i="23"/>
  <c r="G559" i="23"/>
  <c r="G560" i="23"/>
  <c r="G561" i="23"/>
  <c r="G562" i="23"/>
  <c r="G563" i="23"/>
  <c r="G564" i="23"/>
  <c r="G565" i="23"/>
  <c r="G566" i="23"/>
  <c r="G567" i="23"/>
  <c r="G568" i="23"/>
  <c r="G569" i="23"/>
  <c r="G570" i="23"/>
  <c r="G571" i="23"/>
  <c r="G572" i="23"/>
  <c r="G573" i="23"/>
  <c r="G574" i="23"/>
  <c r="G575" i="23"/>
  <c r="G576" i="23"/>
  <c r="G577" i="23"/>
  <c r="G578" i="23"/>
  <c r="G579" i="23"/>
  <c r="G580" i="23"/>
  <c r="G581" i="23"/>
  <c r="G582" i="23"/>
  <c r="G583" i="23"/>
  <c r="G584" i="23"/>
  <c r="G585" i="23"/>
  <c r="G586" i="23"/>
  <c r="G587" i="23"/>
  <c r="G588" i="23"/>
  <c r="G589" i="23"/>
  <c r="G590" i="23"/>
  <c r="G591" i="23"/>
  <c r="G592" i="23"/>
  <c r="G593" i="23"/>
  <c r="G594" i="23"/>
  <c r="G595" i="23"/>
  <c r="G596" i="23"/>
  <c r="G597" i="23"/>
  <c r="G598" i="23"/>
  <c r="G599" i="23"/>
  <c r="G600" i="23"/>
  <c r="G601" i="23"/>
  <c r="G602" i="23"/>
  <c r="G603" i="23"/>
  <c r="G604" i="23"/>
  <c r="G605" i="23"/>
  <c r="G606" i="23"/>
  <c r="G607" i="23"/>
  <c r="G608" i="23"/>
  <c r="G609" i="23"/>
  <c r="G610" i="23"/>
  <c r="G611" i="23"/>
  <c r="G612" i="23"/>
  <c r="G613" i="23"/>
  <c r="G614" i="23"/>
  <c r="G615" i="23"/>
  <c r="G616" i="23"/>
  <c r="G617" i="23"/>
  <c r="G618" i="23"/>
  <c r="G619" i="23"/>
  <c r="G620" i="23"/>
  <c r="G621" i="23"/>
  <c r="G622" i="23"/>
  <c r="G623" i="23"/>
  <c r="G624" i="23"/>
  <c r="G625" i="23"/>
  <c r="G626" i="23"/>
  <c r="G627" i="23"/>
  <c r="G628" i="23"/>
  <c r="G629" i="23"/>
  <c r="G630" i="23"/>
  <c r="G631" i="23"/>
  <c r="G632" i="23"/>
  <c r="G633" i="23"/>
  <c r="G634" i="23"/>
  <c r="G635" i="23"/>
  <c r="G636" i="23"/>
  <c r="G637" i="23"/>
  <c r="G638" i="23"/>
  <c r="G639" i="23"/>
  <c r="G640" i="23"/>
  <c r="G641" i="23"/>
  <c r="G642" i="23"/>
  <c r="G643" i="23"/>
  <c r="G644" i="23"/>
  <c r="G645" i="23"/>
  <c r="G646" i="23"/>
  <c r="G647" i="23"/>
  <c r="G648" i="23"/>
  <c r="G649" i="23"/>
  <c r="G650" i="23"/>
  <c r="G651" i="23"/>
  <c r="G652" i="23"/>
  <c r="G653" i="23"/>
  <c r="G654" i="23"/>
  <c r="G655" i="23"/>
  <c r="G656" i="23"/>
  <c r="G657" i="23"/>
  <c r="G658" i="23"/>
  <c r="G659" i="23"/>
  <c r="G660" i="23"/>
  <c r="G661" i="23"/>
  <c r="G662" i="23"/>
  <c r="G663" i="23"/>
  <c r="G664" i="23"/>
  <c r="G665" i="23"/>
  <c r="G666" i="23"/>
  <c r="G667" i="23"/>
  <c r="G668" i="23"/>
  <c r="G669" i="23"/>
  <c r="G670" i="23"/>
  <c r="G671" i="23"/>
  <c r="G672" i="23"/>
  <c r="G673" i="23"/>
  <c r="G674" i="23"/>
  <c r="G675" i="23"/>
  <c r="G676" i="23"/>
  <c r="G677" i="23"/>
  <c r="G678" i="23"/>
  <c r="G679" i="23"/>
  <c r="G680" i="23"/>
  <c r="G681" i="23"/>
  <c r="G682" i="23"/>
  <c r="G683" i="23"/>
  <c r="G684" i="23"/>
  <c r="G685" i="23"/>
  <c r="G686" i="23"/>
  <c r="G687" i="23"/>
  <c r="G688" i="23"/>
  <c r="G689" i="23"/>
  <c r="G690" i="23"/>
  <c r="G691" i="23"/>
  <c r="G692" i="23"/>
  <c r="G693" i="23"/>
  <c r="G694" i="23"/>
  <c r="G695" i="23"/>
  <c r="G696" i="23"/>
  <c r="G697" i="23"/>
  <c r="G698" i="23"/>
  <c r="G699" i="23"/>
  <c r="G700" i="23"/>
  <c r="G701" i="23"/>
  <c r="G702" i="23"/>
  <c r="G703" i="23"/>
  <c r="G704" i="23"/>
  <c r="G705" i="23"/>
  <c r="G706" i="23"/>
  <c r="G707" i="23"/>
  <c r="G708" i="23"/>
  <c r="G709" i="23"/>
  <c r="G710" i="23"/>
  <c r="G711" i="23"/>
  <c r="G712" i="23"/>
  <c r="G713" i="23"/>
  <c r="G714" i="23"/>
  <c r="G715" i="23"/>
  <c r="G716" i="23"/>
  <c r="G717" i="23"/>
  <c r="G718" i="23"/>
  <c r="G719" i="23"/>
  <c r="G720" i="23"/>
  <c r="G721" i="23"/>
  <c r="G722" i="23"/>
  <c r="G723" i="23"/>
  <c r="G724" i="23"/>
  <c r="G725" i="23"/>
  <c r="G726" i="23"/>
  <c r="G727" i="23"/>
  <c r="G728" i="23"/>
  <c r="G729" i="23"/>
  <c r="G730" i="23"/>
  <c r="G731" i="23"/>
  <c r="G732" i="23"/>
  <c r="G733" i="23"/>
  <c r="G734" i="23"/>
  <c r="G735" i="23"/>
  <c r="G736" i="23"/>
  <c r="G737" i="23"/>
  <c r="G738" i="23"/>
  <c r="G739" i="23"/>
  <c r="G740" i="23"/>
  <c r="G741" i="23"/>
  <c r="G742" i="23"/>
  <c r="G743" i="23"/>
  <c r="G744" i="23"/>
  <c r="G745" i="23"/>
  <c r="G746" i="23"/>
  <c r="G747" i="23"/>
  <c r="G748" i="23"/>
  <c r="G749" i="23"/>
  <c r="G750" i="23"/>
  <c r="G751" i="23"/>
  <c r="G752" i="23"/>
  <c r="G753" i="23"/>
  <c r="G754" i="23"/>
  <c r="G755" i="23"/>
  <c r="G756" i="23"/>
  <c r="G757" i="23"/>
  <c r="G758" i="23"/>
  <c r="G759" i="23"/>
  <c r="G760" i="23"/>
  <c r="G761" i="23"/>
  <c r="G762" i="23"/>
  <c r="G763" i="23"/>
  <c r="G764" i="23"/>
  <c r="G765" i="23"/>
  <c r="G766" i="23"/>
  <c r="G767" i="23"/>
  <c r="G768" i="23"/>
  <c r="G769" i="23"/>
  <c r="G770" i="23"/>
  <c r="G771" i="23"/>
  <c r="G772" i="23"/>
  <c r="G773" i="23"/>
  <c r="G774" i="23"/>
  <c r="G775" i="23"/>
  <c r="G776" i="23"/>
  <c r="G777" i="23"/>
  <c r="G778" i="23"/>
  <c r="G779" i="23"/>
  <c r="G780" i="23"/>
  <c r="G781" i="23"/>
  <c r="G782" i="23"/>
  <c r="G783" i="23"/>
  <c r="G784" i="23"/>
  <c r="G785" i="23"/>
  <c r="G786" i="23"/>
  <c r="G787" i="23"/>
  <c r="G788" i="23"/>
  <c r="G789" i="23"/>
  <c r="G790" i="23"/>
  <c r="G791" i="23"/>
  <c r="G792" i="23"/>
  <c r="G793" i="23"/>
  <c r="G794" i="23"/>
  <c r="G795" i="23"/>
  <c r="G796" i="23"/>
  <c r="G797" i="23"/>
  <c r="G798" i="23"/>
  <c r="G799" i="23"/>
  <c r="G800" i="23"/>
  <c r="G801" i="23"/>
  <c r="G802" i="23"/>
  <c r="G803" i="23"/>
  <c r="G804" i="23"/>
  <c r="G805" i="23"/>
  <c r="G806" i="23"/>
  <c r="G807" i="23"/>
  <c r="G808" i="23"/>
  <c r="G809" i="23"/>
  <c r="G810" i="23"/>
  <c r="G811" i="23"/>
  <c r="G812" i="23"/>
  <c r="G813" i="23"/>
  <c r="G814" i="23"/>
  <c r="G815" i="23"/>
  <c r="G816" i="23"/>
  <c r="G817" i="23"/>
  <c r="G818" i="23"/>
  <c r="G819" i="23"/>
  <c r="G820" i="23"/>
  <c r="G821" i="23"/>
  <c r="G822" i="23"/>
  <c r="G823" i="23"/>
  <c r="G824" i="23"/>
  <c r="G825" i="23"/>
  <c r="G826" i="23"/>
  <c r="G827" i="23"/>
  <c r="G828" i="23"/>
  <c r="G829" i="23"/>
  <c r="G830" i="23"/>
  <c r="G831" i="23"/>
  <c r="G832" i="23"/>
  <c r="G833" i="23"/>
  <c r="G834" i="23"/>
  <c r="G835" i="23"/>
  <c r="G836" i="23"/>
  <c r="G837" i="23"/>
  <c r="G838" i="23"/>
  <c r="G839" i="23"/>
  <c r="G840" i="23"/>
  <c r="G841" i="23"/>
  <c r="G842" i="23"/>
  <c r="G843" i="23"/>
  <c r="G844" i="23"/>
  <c r="G845" i="23"/>
  <c r="G846" i="23"/>
  <c r="G847" i="23"/>
  <c r="G848" i="23"/>
  <c r="G849" i="23"/>
  <c r="G850" i="23"/>
  <c r="G851" i="23"/>
  <c r="G852" i="23"/>
  <c r="G853" i="23"/>
  <c r="G854" i="23"/>
  <c r="G855" i="23"/>
  <c r="G856" i="23"/>
  <c r="G857" i="23"/>
  <c r="G858" i="23"/>
  <c r="G859" i="23"/>
  <c r="G860" i="23"/>
  <c r="G861" i="23"/>
  <c r="G862" i="23"/>
  <c r="G863" i="23"/>
  <c r="G864" i="23"/>
  <c r="G865" i="23"/>
  <c r="G866" i="23"/>
  <c r="G867" i="23"/>
  <c r="G868" i="23"/>
  <c r="G869" i="23"/>
  <c r="G870" i="23"/>
  <c r="G871" i="23"/>
  <c r="G872" i="23"/>
  <c r="G873" i="23"/>
  <c r="G874" i="23"/>
  <c r="G875" i="23"/>
  <c r="G876" i="23"/>
  <c r="G877" i="23"/>
  <c r="G878" i="23"/>
  <c r="G879" i="23"/>
  <c r="G880" i="23"/>
  <c r="G881" i="23"/>
  <c r="G882" i="23"/>
  <c r="G883" i="23"/>
  <c r="G884" i="23"/>
  <c r="G885" i="23"/>
  <c r="G886" i="23"/>
  <c r="G887" i="23"/>
  <c r="G888" i="23"/>
  <c r="G889" i="23"/>
  <c r="G890" i="23"/>
  <c r="G891" i="23"/>
  <c r="G892" i="23"/>
  <c r="G893" i="23"/>
  <c r="G894" i="23"/>
  <c r="G895" i="23"/>
  <c r="G896" i="23"/>
  <c r="G897" i="23"/>
  <c r="G898" i="23"/>
  <c r="G899" i="23"/>
  <c r="G900" i="23"/>
  <c r="G901" i="23"/>
  <c r="G902" i="23"/>
  <c r="G903" i="23"/>
  <c r="G904" i="23"/>
  <c r="G905" i="23"/>
  <c r="G906" i="23"/>
  <c r="G907" i="23"/>
  <c r="G908" i="23"/>
  <c r="G909" i="23"/>
  <c r="G910" i="23"/>
  <c r="G911" i="23"/>
  <c r="G912" i="23"/>
  <c r="G913" i="23"/>
  <c r="G914" i="23"/>
  <c r="G915" i="23"/>
  <c r="G916" i="23"/>
  <c r="G917" i="23"/>
  <c r="G918" i="23"/>
  <c r="G919" i="23"/>
  <c r="G920" i="23"/>
  <c r="G921" i="23"/>
  <c r="G922" i="23"/>
  <c r="G923" i="23"/>
  <c r="G924" i="23"/>
  <c r="G925" i="23"/>
  <c r="G926" i="23"/>
  <c r="G927" i="23"/>
  <c r="G928" i="23"/>
  <c r="G929" i="23"/>
  <c r="G930" i="23"/>
  <c r="G931" i="23"/>
  <c r="G932" i="23"/>
  <c r="G933" i="23"/>
  <c r="G934" i="23"/>
  <c r="G935" i="23"/>
  <c r="G936" i="23"/>
  <c r="G937" i="23"/>
  <c r="G938" i="23"/>
  <c r="G939" i="23"/>
  <c r="G940" i="23"/>
  <c r="G941" i="23"/>
  <c r="G942" i="23"/>
  <c r="G943" i="23"/>
  <c r="G944" i="23"/>
  <c r="G945" i="23"/>
  <c r="G946" i="23"/>
  <c r="G947" i="23"/>
  <c r="G948" i="23"/>
  <c r="G949" i="23"/>
  <c r="G950" i="23"/>
  <c r="G951" i="23"/>
  <c r="G952" i="23"/>
  <c r="G953" i="23"/>
  <c r="G954" i="23"/>
  <c r="G955" i="23"/>
  <c r="G956" i="23"/>
  <c r="G957" i="23"/>
  <c r="G958" i="23"/>
  <c r="G959" i="23"/>
  <c r="G960" i="23"/>
  <c r="G961" i="23"/>
  <c r="G962" i="23"/>
  <c r="G963" i="23"/>
  <c r="G964" i="23"/>
  <c r="G965" i="23"/>
  <c r="G966" i="23"/>
  <c r="G967" i="23"/>
  <c r="G968" i="23"/>
  <c r="G969" i="23"/>
  <c r="G970" i="23"/>
  <c r="G971" i="23"/>
  <c r="G972" i="23"/>
  <c r="G973" i="23"/>
  <c r="G974" i="23"/>
  <c r="G975" i="23"/>
  <c r="G976" i="23"/>
  <c r="G977" i="23"/>
  <c r="G978" i="23"/>
  <c r="G979" i="23"/>
  <c r="G980" i="23"/>
  <c r="G981" i="23"/>
  <c r="G982" i="23"/>
  <c r="G983" i="23"/>
  <c r="G984" i="23"/>
  <c r="G985" i="23"/>
  <c r="G986" i="23"/>
  <c r="G987" i="23"/>
  <c r="G988" i="23"/>
  <c r="G989" i="23"/>
  <c r="G990" i="23"/>
  <c r="G991" i="23"/>
  <c r="G992" i="23"/>
  <c r="G993" i="23"/>
  <c r="G994" i="23"/>
  <c r="G995" i="23"/>
  <c r="G996" i="23"/>
  <c r="G997" i="23"/>
  <c r="G998" i="23"/>
  <c r="G999" i="23"/>
  <c r="G1000" i="23"/>
  <c r="G1001" i="23"/>
  <c r="G1002" i="23"/>
  <c r="G1003" i="23"/>
  <c r="G1004" i="23"/>
  <c r="G1005" i="23"/>
  <c r="G1006" i="23"/>
  <c r="G1007" i="23"/>
  <c r="G1008" i="23"/>
  <c r="G1009" i="23"/>
  <c r="G1010" i="23"/>
  <c r="G1011" i="23"/>
  <c r="G1012" i="23"/>
  <c r="G1013" i="23"/>
  <c r="G1014" i="23"/>
  <c r="G1015" i="23"/>
  <c r="G1016" i="23"/>
  <c r="G1017" i="23"/>
  <c r="G1018" i="23"/>
  <c r="G1019" i="23"/>
  <c r="G1020" i="23"/>
  <c r="G1021" i="23"/>
  <c r="G1022" i="23"/>
  <c r="G1023" i="23"/>
  <c r="G1024" i="23"/>
  <c r="G1025" i="23"/>
  <c r="G1026" i="23"/>
  <c r="G1027" i="23"/>
  <c r="G1028" i="23"/>
  <c r="G1029" i="23"/>
  <c r="G1030" i="23"/>
  <c r="G1031" i="23"/>
  <c r="G1032" i="23"/>
  <c r="G1033" i="23"/>
  <c r="G1034" i="23"/>
  <c r="G1035" i="23"/>
  <c r="G1036" i="23"/>
  <c r="G1037" i="23"/>
  <c r="G1038" i="23"/>
  <c r="G1039" i="23"/>
  <c r="G1040" i="23"/>
  <c r="G1041" i="23"/>
  <c r="G1042" i="23"/>
  <c r="G1043" i="23"/>
  <c r="G1044" i="23"/>
  <c r="G1045" i="23"/>
  <c r="G1046" i="23"/>
  <c r="G1047" i="23"/>
  <c r="G1048" i="23"/>
  <c r="G1049" i="23"/>
  <c r="G1050" i="23"/>
  <c r="G1051" i="23"/>
  <c r="G1052" i="23"/>
  <c r="G1053" i="23"/>
  <c r="G1054" i="23"/>
  <c r="G1055" i="23"/>
  <c r="G1056" i="23"/>
  <c r="G1057" i="23"/>
  <c r="G1058" i="23"/>
  <c r="G1059" i="23"/>
  <c r="G1060" i="23"/>
  <c r="G1061" i="23"/>
  <c r="G1062" i="23"/>
  <c r="G1063" i="23"/>
  <c r="G1064" i="23"/>
  <c r="G1065" i="23"/>
  <c r="G1066" i="23"/>
  <c r="G1067" i="23"/>
  <c r="G1068" i="23"/>
  <c r="G1069" i="23"/>
  <c r="G1070" i="23"/>
  <c r="G1071" i="23"/>
  <c r="G1072" i="23"/>
  <c r="G1073" i="23"/>
  <c r="G1074" i="23"/>
  <c r="G1075" i="23"/>
  <c r="G1076" i="23"/>
  <c r="G1077" i="23"/>
  <c r="G1078" i="23"/>
  <c r="G1079" i="23"/>
  <c r="G1080" i="23"/>
  <c r="G1081" i="23"/>
  <c r="G1082" i="23"/>
  <c r="G1083" i="23"/>
  <c r="G1084" i="23"/>
  <c r="G1085" i="23"/>
  <c r="G1086" i="23"/>
  <c r="G1087" i="23"/>
  <c r="G1088" i="23"/>
  <c r="G1089" i="23"/>
  <c r="G1090" i="23"/>
  <c r="G1091" i="23"/>
  <c r="G1092" i="23"/>
  <c r="G1093" i="23"/>
  <c r="G1094" i="23"/>
  <c r="G1095" i="23"/>
  <c r="G1096" i="23"/>
  <c r="G1097" i="23"/>
  <c r="G1098" i="23"/>
  <c r="G1099" i="23"/>
  <c r="G1100" i="23"/>
  <c r="G1101" i="23"/>
  <c r="G1102" i="23"/>
  <c r="G1103" i="23"/>
  <c r="G1104" i="23"/>
  <c r="G1105" i="23"/>
  <c r="G1106" i="23"/>
  <c r="G1107" i="23"/>
  <c r="G1108" i="23"/>
  <c r="G1109" i="23"/>
  <c r="G1110" i="23"/>
  <c r="G1111" i="23"/>
  <c r="G1112" i="23"/>
  <c r="G1113" i="23"/>
  <c r="G1114" i="23"/>
  <c r="G1115" i="23"/>
  <c r="G1116" i="23"/>
  <c r="G1117" i="23"/>
  <c r="G1118" i="23"/>
  <c r="G1119" i="23"/>
  <c r="G1120" i="23"/>
  <c r="G1121" i="23"/>
  <c r="G1122" i="23"/>
  <c r="G1123" i="23"/>
  <c r="G1124" i="23"/>
  <c r="G1125" i="23"/>
  <c r="G1126" i="23"/>
  <c r="G1127" i="23"/>
  <c r="G1128" i="23"/>
  <c r="G1129" i="23"/>
  <c r="G1130" i="23"/>
  <c r="G1131" i="23"/>
  <c r="G1132" i="23"/>
  <c r="G1133" i="23"/>
  <c r="G1134" i="23"/>
  <c r="G1135" i="23"/>
  <c r="G1136" i="23"/>
  <c r="G1137" i="23"/>
  <c r="G1138" i="23"/>
  <c r="G1139" i="23"/>
  <c r="G1140" i="23"/>
  <c r="G1141" i="23"/>
  <c r="G1142" i="23"/>
  <c r="G1143" i="23"/>
  <c r="G1144" i="23"/>
  <c r="G1145" i="23"/>
  <c r="G1146" i="23"/>
  <c r="G1147" i="23"/>
  <c r="G1148" i="23"/>
  <c r="G1149" i="23"/>
  <c r="G1150" i="23"/>
  <c r="G1151" i="23"/>
  <c r="G1152" i="23"/>
  <c r="G1153" i="23"/>
  <c r="G1154" i="23"/>
  <c r="G1155" i="23"/>
  <c r="G1156" i="23"/>
  <c r="G1157" i="23"/>
  <c r="G1158" i="23"/>
  <c r="G1159" i="23"/>
  <c r="G1160" i="23"/>
  <c r="G1161" i="23"/>
  <c r="G1162" i="23"/>
  <c r="G1163" i="23"/>
  <c r="G1164" i="23"/>
  <c r="G1165" i="23"/>
  <c r="G1166" i="23"/>
  <c r="G1167" i="23"/>
  <c r="G1168" i="23"/>
  <c r="G1169" i="23"/>
  <c r="G1170" i="23"/>
  <c r="G1171" i="23"/>
  <c r="G1172" i="23"/>
  <c r="G1173" i="23"/>
  <c r="G1174" i="23"/>
  <c r="G1175" i="23"/>
  <c r="G1176" i="23"/>
  <c r="G1177" i="23"/>
  <c r="G1178" i="23"/>
  <c r="G1179" i="23"/>
  <c r="G1180" i="23"/>
  <c r="G1181" i="23"/>
  <c r="G1182" i="23"/>
  <c r="G1183" i="23"/>
  <c r="G1184" i="23"/>
  <c r="G1185" i="23"/>
  <c r="G1186" i="23"/>
  <c r="G1187" i="23"/>
  <c r="G1188" i="23"/>
  <c r="G1189" i="23"/>
  <c r="G1190" i="23"/>
  <c r="G1191" i="23"/>
  <c r="G1192" i="23"/>
  <c r="G1193" i="23"/>
  <c r="G1194" i="23"/>
  <c r="G1195" i="23"/>
  <c r="G1196" i="23"/>
  <c r="G1197" i="23"/>
  <c r="G1198" i="23"/>
  <c r="G1199" i="23"/>
  <c r="G1200" i="23"/>
  <c r="G1201" i="23"/>
  <c r="G1202" i="23"/>
  <c r="G1203" i="23"/>
  <c r="G1204" i="23"/>
  <c r="G1205" i="23"/>
  <c r="G1206" i="23"/>
  <c r="G1207" i="23"/>
  <c r="G1208" i="23"/>
  <c r="G1209" i="23"/>
  <c r="G1210" i="23"/>
  <c r="G1211" i="23"/>
  <c r="G1212" i="23"/>
  <c r="G1213" i="23"/>
  <c r="G1214" i="23"/>
  <c r="G1215" i="23"/>
  <c r="G1216" i="23"/>
  <c r="G1217" i="23"/>
  <c r="G1218" i="23"/>
  <c r="G1219" i="23"/>
  <c r="G1220" i="23"/>
  <c r="G1221" i="23"/>
  <c r="G1222" i="23"/>
  <c r="G1223" i="23"/>
  <c r="G1224" i="23"/>
  <c r="G1225" i="23"/>
  <c r="G1226" i="23"/>
  <c r="G1227" i="23"/>
  <c r="G1228" i="23"/>
  <c r="G1229" i="23"/>
  <c r="G1230" i="23"/>
  <c r="G1231" i="23"/>
  <c r="G1232" i="23"/>
  <c r="G1233" i="23"/>
  <c r="G1234" i="23"/>
  <c r="G1235" i="23"/>
  <c r="G1236" i="23"/>
  <c r="G1237" i="23"/>
  <c r="G1238" i="23"/>
  <c r="G1239" i="23"/>
  <c r="G1240" i="23"/>
  <c r="G1241" i="23"/>
  <c r="G1242" i="23"/>
  <c r="G1243" i="23"/>
  <c r="G1244" i="23"/>
  <c r="G1245" i="23"/>
  <c r="G1246" i="23"/>
  <c r="G1247" i="23"/>
  <c r="G1248" i="23"/>
  <c r="G1249" i="23"/>
  <c r="G1250" i="23"/>
  <c r="G1251" i="23"/>
  <c r="G1252" i="23"/>
  <c r="G1253" i="23"/>
  <c r="G1254" i="23"/>
  <c r="G1255" i="23"/>
  <c r="G1256" i="23"/>
  <c r="G1257" i="23"/>
  <c r="G1258" i="23"/>
  <c r="G1259" i="23"/>
  <c r="G1260" i="23"/>
  <c r="G1261" i="23"/>
  <c r="G1262" i="23"/>
  <c r="G1263" i="23"/>
  <c r="G1264" i="23"/>
  <c r="G1265" i="23"/>
  <c r="G1266" i="23"/>
  <c r="G1267" i="23"/>
  <c r="G1268" i="23"/>
  <c r="G1269" i="23"/>
  <c r="G1270" i="23"/>
  <c r="G1271" i="23"/>
  <c r="G1272" i="23"/>
  <c r="G1273" i="23"/>
  <c r="G1274" i="23"/>
  <c r="G1275" i="23"/>
  <c r="G1276" i="23"/>
  <c r="G1277" i="23"/>
  <c r="G1278" i="23"/>
  <c r="G1279" i="23"/>
  <c r="G1280" i="23"/>
  <c r="G1281" i="23"/>
  <c r="G1282" i="23"/>
  <c r="G1283" i="23"/>
  <c r="G1284" i="23"/>
  <c r="G1285" i="23"/>
  <c r="G1286" i="23"/>
  <c r="G1287" i="23"/>
  <c r="G1288" i="23"/>
  <c r="G1289" i="23"/>
  <c r="G1290" i="23"/>
  <c r="G1291" i="23"/>
  <c r="G1292" i="23"/>
  <c r="G1293" i="23"/>
  <c r="G1294" i="23"/>
  <c r="G1295" i="23"/>
  <c r="G1296" i="23"/>
  <c r="G1297" i="23"/>
  <c r="G1298" i="23"/>
  <c r="G1299" i="23"/>
  <c r="G1300" i="23"/>
  <c r="G1301" i="23"/>
  <c r="G1302" i="23"/>
  <c r="G1303" i="23"/>
  <c r="G1304" i="23"/>
  <c r="G1305" i="23"/>
  <c r="G1306" i="23"/>
  <c r="G1307" i="23"/>
  <c r="G1308" i="23"/>
  <c r="G1309" i="23"/>
  <c r="G1310" i="23"/>
  <c r="G1311" i="23"/>
  <c r="G1312" i="23"/>
  <c r="G1313" i="23"/>
  <c r="G1314" i="23"/>
  <c r="G1315" i="23"/>
  <c r="G1316" i="23"/>
  <c r="G1317" i="23"/>
  <c r="G1318" i="23"/>
  <c r="G1319" i="23"/>
  <c r="G1320" i="23"/>
  <c r="G1321" i="23"/>
  <c r="G1322" i="23"/>
  <c r="G1323" i="23"/>
  <c r="G1324" i="23"/>
  <c r="G1325" i="23"/>
  <c r="G1326" i="23"/>
  <c r="G1327" i="23"/>
  <c r="G1328" i="23"/>
  <c r="G1329" i="23"/>
  <c r="G1330" i="23"/>
  <c r="G1331" i="23"/>
  <c r="G1332" i="23"/>
  <c r="G1333" i="23"/>
  <c r="G1334" i="23"/>
  <c r="G1335" i="23"/>
  <c r="G1336" i="23"/>
  <c r="G1337" i="23"/>
  <c r="G1338" i="23"/>
  <c r="G1339" i="23"/>
  <c r="G1340" i="23"/>
  <c r="G1341" i="23"/>
  <c r="G1342" i="23"/>
  <c r="G1343" i="23"/>
  <c r="G1344" i="23"/>
  <c r="G1345" i="23"/>
  <c r="G1346" i="23"/>
  <c r="G1347" i="23"/>
  <c r="G1348" i="23"/>
  <c r="G1349" i="23"/>
  <c r="G1350" i="23"/>
  <c r="G1351" i="23"/>
  <c r="G1352" i="23"/>
  <c r="G1353" i="23"/>
  <c r="G1354" i="23"/>
  <c r="G1355" i="23"/>
  <c r="G1356" i="23"/>
  <c r="G1357" i="23"/>
  <c r="G1358" i="23"/>
  <c r="G1359" i="23"/>
  <c r="G1360" i="23"/>
  <c r="G1361" i="23"/>
  <c r="G1362" i="23"/>
  <c r="G1363" i="23"/>
  <c r="G1364" i="23"/>
  <c r="G1365" i="23"/>
  <c r="G1366" i="23"/>
  <c r="G1367" i="23"/>
  <c r="G1368" i="23"/>
  <c r="G1369" i="23"/>
  <c r="G1370" i="23"/>
  <c r="G1371" i="23"/>
  <c r="G1372" i="23"/>
  <c r="G1373" i="23"/>
  <c r="G1374" i="23"/>
  <c r="G1375" i="23"/>
  <c r="G1376" i="23"/>
  <c r="G1377" i="23"/>
  <c r="G1378" i="23"/>
  <c r="G1379" i="23"/>
  <c r="G1380" i="23"/>
  <c r="G1381" i="23"/>
  <c r="G1382" i="23"/>
  <c r="G1383" i="23"/>
  <c r="G1384" i="23"/>
  <c r="G1385" i="23"/>
  <c r="G1386" i="23"/>
  <c r="G1387" i="23"/>
  <c r="G1388" i="23"/>
  <c r="G1389" i="23"/>
  <c r="G1390" i="23"/>
  <c r="G1391" i="23"/>
  <c r="G1392" i="23"/>
  <c r="G1393" i="23"/>
  <c r="G1394" i="23"/>
  <c r="G1395" i="23"/>
  <c r="G1396" i="23"/>
  <c r="G1397" i="23"/>
  <c r="G1398" i="23"/>
  <c r="G1399" i="23"/>
  <c r="G1400" i="23"/>
  <c r="G1401" i="23"/>
  <c r="G1402" i="23"/>
  <c r="G1403" i="23"/>
  <c r="G1404" i="23"/>
  <c r="G1405" i="23"/>
  <c r="G1406" i="23"/>
  <c r="G1407" i="23"/>
  <c r="G1408" i="23"/>
  <c r="G1409" i="23"/>
  <c r="G1410" i="23"/>
  <c r="G1411" i="23"/>
  <c r="G1412" i="23"/>
  <c r="G1413" i="23"/>
  <c r="G1414" i="23"/>
  <c r="G1415" i="23"/>
  <c r="G1416" i="23"/>
  <c r="G1417" i="23"/>
  <c r="G1418" i="23"/>
  <c r="G1419" i="23"/>
  <c r="G1420" i="23"/>
  <c r="G1421" i="23"/>
  <c r="G1422" i="23"/>
  <c r="G1423" i="23"/>
  <c r="G1424" i="23"/>
  <c r="G1425" i="23"/>
  <c r="G1426" i="23"/>
  <c r="G1427" i="23"/>
  <c r="G1428" i="23"/>
  <c r="G1429" i="23"/>
  <c r="G1430" i="23"/>
  <c r="G1431" i="23"/>
  <c r="G1432" i="23"/>
  <c r="G1433" i="23"/>
  <c r="G1434" i="23"/>
  <c r="G1435" i="23"/>
  <c r="G1436" i="23"/>
  <c r="G1437" i="23"/>
  <c r="G1438" i="23"/>
  <c r="G1439" i="23"/>
  <c r="G1440" i="23"/>
  <c r="G1441" i="23"/>
  <c r="G1442" i="23"/>
  <c r="G1443" i="23"/>
  <c r="G1444" i="23"/>
  <c r="G1445" i="23"/>
  <c r="G1446" i="23"/>
  <c r="G1447" i="23"/>
  <c r="G1448" i="23"/>
  <c r="G1449" i="23"/>
  <c r="G1450" i="23"/>
  <c r="G1451" i="23"/>
  <c r="G1452" i="23"/>
  <c r="G1453" i="23"/>
  <c r="G1454" i="23"/>
  <c r="G1455" i="23"/>
  <c r="G1456" i="23"/>
  <c r="G1457" i="23"/>
  <c r="G1458" i="23"/>
  <c r="G1459" i="23"/>
  <c r="G1460" i="23"/>
  <c r="G1461" i="23"/>
  <c r="G1462" i="23"/>
  <c r="G1463" i="23"/>
  <c r="G1464" i="23"/>
  <c r="G1465" i="23"/>
  <c r="G1466" i="23"/>
  <c r="G1467" i="23"/>
  <c r="G1468" i="23"/>
  <c r="G1469" i="23"/>
  <c r="G1470" i="23"/>
  <c r="G1471" i="23"/>
  <c r="G1472" i="23"/>
  <c r="G1473" i="23"/>
  <c r="G1474" i="23"/>
  <c r="G1475" i="23"/>
  <c r="G1476" i="23"/>
  <c r="G1477" i="23"/>
  <c r="G1478" i="23"/>
  <c r="G1479" i="23"/>
  <c r="G1480" i="23"/>
  <c r="G1481" i="23"/>
  <c r="G1482" i="23"/>
  <c r="G1483" i="23"/>
  <c r="G1484" i="23"/>
  <c r="G1485" i="23"/>
  <c r="G1486" i="23"/>
  <c r="G1487" i="23"/>
  <c r="G1488" i="23"/>
  <c r="G1489" i="23"/>
  <c r="G1490" i="23"/>
  <c r="G1491" i="23"/>
  <c r="G1492" i="23"/>
  <c r="G1493" i="23"/>
  <c r="G1494" i="23"/>
  <c r="G1495" i="23"/>
  <c r="G1496" i="23"/>
  <c r="G1497" i="23"/>
  <c r="G1498" i="23"/>
  <c r="G1499" i="23"/>
  <c r="G1500" i="23"/>
  <c r="G1501" i="23"/>
  <c r="G1502" i="23"/>
  <c r="G1503" i="23"/>
  <c r="G1504" i="23"/>
  <c r="G1505" i="23"/>
  <c r="G1506" i="23"/>
  <c r="G1507" i="23"/>
  <c r="G1508" i="23"/>
  <c r="G1509" i="23"/>
  <c r="G1510" i="23"/>
  <c r="G1511" i="23"/>
  <c r="G1512" i="23"/>
  <c r="G1513" i="23"/>
  <c r="G1514" i="23"/>
  <c r="G1515" i="23"/>
  <c r="G1516" i="23"/>
  <c r="G1517" i="23"/>
  <c r="G1518" i="23"/>
  <c r="G1519" i="23"/>
  <c r="G1520" i="23"/>
  <c r="G1521" i="23"/>
  <c r="G1522" i="23"/>
  <c r="G1523" i="23"/>
  <c r="G1524" i="23"/>
  <c r="G1525" i="23"/>
  <c r="G1526" i="23"/>
  <c r="G1527" i="23"/>
  <c r="G1528" i="23"/>
  <c r="G1529" i="23"/>
  <c r="G1530" i="23"/>
  <c r="G1531" i="23"/>
  <c r="G1532" i="23"/>
  <c r="G1533" i="23"/>
  <c r="G1534" i="23"/>
  <c r="G1535" i="23"/>
  <c r="G1536" i="23"/>
  <c r="G1537" i="23"/>
  <c r="G1538" i="23"/>
  <c r="G1539" i="23"/>
  <c r="G1540" i="23"/>
  <c r="G1541" i="23"/>
  <c r="G1542" i="23"/>
  <c r="G1543" i="23"/>
  <c r="G1544" i="23"/>
  <c r="G1545" i="23"/>
  <c r="G1546" i="23"/>
  <c r="G1547" i="23"/>
  <c r="G1548" i="23"/>
  <c r="G1549" i="23"/>
  <c r="G1550" i="23"/>
  <c r="G1551" i="23"/>
  <c r="G1552" i="23"/>
  <c r="G1553" i="23"/>
  <c r="G1554" i="23"/>
  <c r="G1555" i="23"/>
  <c r="G1556" i="23"/>
  <c r="G1557" i="23"/>
  <c r="G1558" i="23"/>
  <c r="G1559" i="23"/>
  <c r="G1560" i="23"/>
  <c r="G1561" i="23"/>
  <c r="G1562" i="23"/>
  <c r="G1563" i="23"/>
  <c r="G1564" i="23"/>
  <c r="G1565" i="23"/>
  <c r="G1566" i="23"/>
  <c r="G1567" i="23"/>
  <c r="G1568" i="23"/>
  <c r="G1569" i="23"/>
  <c r="G1570" i="23"/>
  <c r="G1571" i="23"/>
  <c r="G1572" i="23"/>
  <c r="G1573" i="23"/>
  <c r="G1574" i="23"/>
  <c r="G1575" i="23"/>
  <c r="G1576" i="23"/>
  <c r="G1577" i="23"/>
  <c r="G1578" i="23"/>
  <c r="G1579" i="23"/>
  <c r="G1580" i="23"/>
  <c r="G1581" i="23"/>
  <c r="G1582" i="23"/>
  <c r="G1583" i="23"/>
  <c r="G1584" i="23"/>
  <c r="G1585" i="23"/>
  <c r="G1586" i="23"/>
  <c r="G1587" i="23"/>
  <c r="G1588" i="23"/>
  <c r="G1589" i="23"/>
  <c r="G1590" i="23"/>
  <c r="G1591" i="23"/>
  <c r="G1592" i="23"/>
  <c r="G1593" i="23"/>
  <c r="G1594" i="23"/>
  <c r="G1595" i="23"/>
  <c r="G1596" i="23"/>
  <c r="G1597" i="23"/>
  <c r="G1598" i="23"/>
  <c r="G1599" i="23"/>
  <c r="G1600" i="23"/>
  <c r="G1601" i="23"/>
  <c r="G1602" i="23"/>
  <c r="G1603" i="23"/>
  <c r="G1604" i="23"/>
  <c r="G1605" i="23"/>
  <c r="G1606" i="23"/>
  <c r="G1607" i="23"/>
  <c r="G1608" i="23"/>
  <c r="G1609" i="23"/>
  <c r="G1610" i="23"/>
  <c r="G1611" i="23"/>
  <c r="G1612" i="23"/>
  <c r="G1613" i="23"/>
  <c r="G1614" i="23"/>
  <c r="G1615" i="23"/>
  <c r="G1616" i="23"/>
  <c r="G1617" i="23"/>
  <c r="G1618" i="23"/>
  <c r="G1619" i="23"/>
  <c r="G1620" i="23"/>
  <c r="G1621" i="23"/>
  <c r="G1622" i="23"/>
  <c r="G1623" i="23"/>
  <c r="G1624" i="23"/>
  <c r="G1625" i="23"/>
  <c r="G1626" i="23"/>
  <c r="G1627" i="23"/>
  <c r="G1628" i="23"/>
  <c r="G1629" i="23"/>
  <c r="G1630" i="23"/>
  <c r="G1631" i="23"/>
  <c r="G1632" i="23"/>
  <c r="G1633" i="23"/>
  <c r="G1634" i="23"/>
  <c r="G1635" i="23"/>
  <c r="G1636" i="23"/>
  <c r="G1637" i="23"/>
  <c r="G1638" i="23"/>
  <c r="G1639" i="23"/>
  <c r="G1640" i="23"/>
  <c r="G1641" i="23"/>
  <c r="G1642" i="23"/>
  <c r="G1643" i="23"/>
  <c r="G1644" i="23"/>
  <c r="G1645" i="23"/>
  <c r="G1646" i="23"/>
  <c r="G1647" i="23"/>
  <c r="G1648" i="23"/>
  <c r="G1649" i="23"/>
  <c r="G1650" i="23"/>
  <c r="G1651" i="23"/>
  <c r="G1652" i="23"/>
  <c r="G1653" i="23"/>
  <c r="G1654" i="23"/>
  <c r="G1655" i="23"/>
  <c r="G1656" i="23"/>
  <c r="G1657" i="23"/>
  <c r="G1658" i="23"/>
  <c r="G1659" i="23"/>
  <c r="G1660" i="23"/>
  <c r="G1661" i="23"/>
  <c r="G1662" i="23"/>
  <c r="G1663" i="23"/>
  <c r="G1664" i="23"/>
  <c r="G1665" i="23"/>
  <c r="G1666" i="23"/>
  <c r="G1667" i="23"/>
  <c r="G1668" i="23"/>
  <c r="G1669" i="23"/>
  <c r="G1670" i="23"/>
  <c r="G1671" i="23"/>
  <c r="G1672" i="23"/>
  <c r="G1673" i="23"/>
  <c r="G1674" i="23"/>
  <c r="G1675" i="23"/>
  <c r="G1676" i="23"/>
  <c r="G1677" i="23"/>
  <c r="G1678" i="23"/>
  <c r="G1679" i="23"/>
  <c r="G1680" i="23"/>
  <c r="G1681" i="23"/>
  <c r="G1682" i="23"/>
  <c r="G1683" i="23"/>
  <c r="G1684" i="23"/>
  <c r="G1685" i="23"/>
  <c r="G1686" i="23"/>
  <c r="G1687" i="23"/>
  <c r="G1688" i="23"/>
  <c r="G1689" i="23"/>
  <c r="G1690" i="23"/>
  <c r="G1691" i="23"/>
  <c r="G1692" i="23"/>
  <c r="G1693" i="23"/>
  <c r="G1694" i="23"/>
  <c r="G1695" i="23"/>
  <c r="G1696" i="23"/>
  <c r="G1697" i="23"/>
  <c r="G1698" i="23"/>
  <c r="G1699" i="23"/>
  <c r="G1700" i="23"/>
  <c r="G1701" i="23"/>
  <c r="G1702" i="23"/>
  <c r="G1703" i="23"/>
  <c r="G1704" i="23"/>
  <c r="G1705" i="23"/>
  <c r="G1706" i="23"/>
  <c r="G1707" i="23"/>
  <c r="G1708" i="23"/>
  <c r="G1709" i="23"/>
  <c r="G1710" i="23"/>
  <c r="G1711" i="23"/>
  <c r="G1712" i="23"/>
  <c r="G1713" i="23"/>
  <c r="G1714" i="23"/>
  <c r="G1715" i="23"/>
  <c r="G1716" i="23"/>
  <c r="G1717" i="23"/>
  <c r="G1718" i="23"/>
  <c r="G1719" i="23"/>
  <c r="G1720" i="23"/>
  <c r="G1721" i="23"/>
  <c r="G1722" i="23"/>
  <c r="G1723" i="23"/>
  <c r="G1724" i="23"/>
  <c r="G1725" i="23"/>
  <c r="G1726" i="23"/>
  <c r="G1727" i="23"/>
  <c r="G1728" i="23"/>
  <c r="G1729" i="23"/>
  <c r="G1730" i="23"/>
  <c r="G1731" i="23"/>
  <c r="G1732" i="23"/>
  <c r="G1733" i="23"/>
  <c r="G1734" i="23"/>
  <c r="G1735" i="23"/>
  <c r="G1736" i="23"/>
  <c r="G1737" i="23"/>
  <c r="G1738" i="23"/>
  <c r="G1739" i="23"/>
  <c r="G1740" i="23"/>
  <c r="G1741" i="23"/>
  <c r="G1742" i="23"/>
  <c r="G1743" i="23"/>
  <c r="G1744" i="23"/>
  <c r="G1745" i="23"/>
  <c r="G1746" i="23"/>
  <c r="G1747" i="23"/>
  <c r="G1748" i="23"/>
  <c r="G1749" i="23"/>
  <c r="G1750" i="23"/>
  <c r="G1751" i="23"/>
  <c r="G1752" i="23"/>
  <c r="G1753" i="23"/>
  <c r="G1754" i="23"/>
  <c r="G1755" i="23"/>
  <c r="G1756" i="23"/>
  <c r="G1757" i="23"/>
  <c r="G1758" i="23"/>
  <c r="G1759" i="23"/>
  <c r="G1760" i="23"/>
  <c r="G1761" i="23"/>
  <c r="G1762" i="23"/>
  <c r="G1763" i="23"/>
  <c r="G1764" i="23"/>
  <c r="G1765" i="23"/>
  <c r="G1766" i="23"/>
  <c r="G1767" i="23"/>
  <c r="G1768" i="23"/>
  <c r="G1769" i="23"/>
  <c r="G1770" i="23"/>
  <c r="G1771" i="23"/>
  <c r="G1772" i="23"/>
  <c r="G1773" i="23"/>
  <c r="G1774" i="23"/>
  <c r="G1775" i="23"/>
  <c r="G1776" i="23"/>
  <c r="G1777" i="23"/>
  <c r="G1778" i="23"/>
  <c r="G1779" i="23"/>
  <c r="G1780" i="23"/>
  <c r="G1781" i="23"/>
  <c r="G1782" i="23"/>
  <c r="G1783" i="23"/>
  <c r="G1784" i="23"/>
  <c r="G1785" i="23"/>
  <c r="G1786" i="23"/>
  <c r="G1787" i="23"/>
  <c r="G1788" i="23"/>
  <c r="G1789" i="23"/>
  <c r="G1790" i="23"/>
  <c r="G1791" i="23"/>
  <c r="G1792" i="23"/>
  <c r="G1793" i="23"/>
  <c r="G1794" i="23"/>
  <c r="G1795" i="23"/>
  <c r="G1796" i="23"/>
  <c r="G1797" i="23"/>
  <c r="G1798" i="23"/>
  <c r="G1799" i="23"/>
  <c r="G1800" i="23"/>
  <c r="G1801" i="23"/>
  <c r="G1802" i="23"/>
  <c r="G1803" i="23"/>
  <c r="G1804" i="23"/>
  <c r="G1805" i="23"/>
  <c r="G1806" i="23"/>
  <c r="G1807" i="23"/>
  <c r="G1808" i="23"/>
  <c r="G1809" i="23"/>
  <c r="G1810" i="23"/>
  <c r="G1811" i="23"/>
  <c r="G1812" i="23"/>
  <c r="G1813" i="23"/>
  <c r="G1814" i="23"/>
  <c r="G1815" i="23"/>
  <c r="G1816" i="23"/>
  <c r="G1817" i="23"/>
  <c r="G1818" i="23"/>
  <c r="G1819" i="23"/>
  <c r="G1820" i="23"/>
  <c r="G1821" i="23"/>
  <c r="G1822" i="23"/>
  <c r="G1823" i="23"/>
  <c r="G1824" i="23"/>
  <c r="G1825" i="23"/>
  <c r="G1826" i="23"/>
  <c r="G1827" i="23"/>
  <c r="G1828" i="23"/>
  <c r="G1829" i="23"/>
  <c r="G1830" i="23"/>
  <c r="G1831" i="23"/>
  <c r="G1832" i="23"/>
  <c r="G1833" i="23"/>
  <c r="G1834" i="23"/>
  <c r="G1835" i="23"/>
  <c r="G1836" i="23"/>
  <c r="G1837" i="23"/>
  <c r="G1838" i="23"/>
  <c r="G1839" i="23"/>
  <c r="G1840" i="23"/>
  <c r="G1841" i="23"/>
  <c r="G1842" i="23"/>
  <c r="G1843" i="23"/>
  <c r="G1844" i="23"/>
  <c r="G1845" i="23"/>
  <c r="G1846" i="23"/>
  <c r="G1847" i="23"/>
  <c r="G1848" i="23"/>
  <c r="G1849" i="23"/>
  <c r="G1850" i="23"/>
  <c r="G1851" i="23"/>
  <c r="G1852" i="23"/>
  <c r="G1853" i="23"/>
  <c r="G1854" i="23"/>
  <c r="G1855" i="23"/>
  <c r="G1856" i="23"/>
  <c r="G1857" i="23"/>
  <c r="G1858" i="23"/>
  <c r="G1859" i="23"/>
  <c r="G1860" i="23"/>
  <c r="G1861" i="23"/>
  <c r="G1862" i="23"/>
  <c r="G1863" i="23"/>
  <c r="G1864" i="23"/>
  <c r="G1865" i="23"/>
  <c r="G1866" i="23"/>
  <c r="G1867" i="23"/>
  <c r="G1868" i="23"/>
  <c r="G1869" i="23"/>
  <c r="G1870" i="23"/>
  <c r="G1871" i="23"/>
  <c r="G1872" i="23"/>
  <c r="G1873" i="23"/>
  <c r="G1874" i="23"/>
  <c r="G1875" i="23"/>
  <c r="G1876" i="23"/>
  <c r="G1877" i="23"/>
  <c r="G1878" i="23"/>
  <c r="G1879" i="23"/>
  <c r="G1880" i="23"/>
  <c r="G1881" i="23"/>
  <c r="G1882" i="23"/>
  <c r="G1883" i="23"/>
  <c r="G1884" i="23"/>
  <c r="G1885" i="23"/>
  <c r="G1886" i="23"/>
  <c r="G1887" i="23"/>
  <c r="G1888" i="23"/>
  <c r="G1889" i="23"/>
  <c r="G1890" i="23"/>
  <c r="G1891" i="23"/>
  <c r="G1892" i="23"/>
  <c r="G1893" i="23"/>
  <c r="G1894" i="23"/>
  <c r="G1895" i="23"/>
  <c r="G1896" i="23"/>
  <c r="G1897" i="23"/>
  <c r="G1898" i="23"/>
  <c r="G1899" i="23"/>
  <c r="G1900" i="23"/>
  <c r="G1901" i="23"/>
  <c r="G1902" i="23"/>
  <c r="G1903" i="23"/>
  <c r="G1904" i="23"/>
  <c r="G1905" i="23"/>
  <c r="G1906" i="23"/>
  <c r="G1907" i="23"/>
  <c r="G1908" i="23"/>
  <c r="G1909" i="23"/>
  <c r="G1910" i="23"/>
  <c r="G1911" i="23"/>
  <c r="G1912" i="23"/>
  <c r="G1913" i="23"/>
  <c r="G1914" i="23"/>
  <c r="G1915" i="23"/>
  <c r="G1916" i="23"/>
  <c r="G1917" i="23"/>
  <c r="G1918" i="23"/>
  <c r="G1919" i="23"/>
  <c r="G1920" i="23"/>
  <c r="G1921" i="23"/>
  <c r="G1922" i="23"/>
  <c r="G1923" i="23"/>
  <c r="G1924" i="23"/>
  <c r="G1925" i="23"/>
  <c r="G1926" i="23"/>
  <c r="G1927" i="23"/>
  <c r="G1928" i="23"/>
  <c r="G1929" i="23"/>
  <c r="G1930" i="23"/>
  <c r="G1931" i="23"/>
  <c r="G1932" i="23"/>
  <c r="G1933" i="23"/>
  <c r="G1934" i="23"/>
  <c r="G1935" i="23"/>
  <c r="G1936" i="23"/>
  <c r="G1937" i="23"/>
  <c r="G1938" i="23"/>
  <c r="G1939" i="23"/>
  <c r="G1940" i="23"/>
  <c r="G1941" i="23"/>
  <c r="G1942" i="23"/>
  <c r="G1943" i="23"/>
  <c r="G1944" i="23"/>
  <c r="G1945" i="23"/>
  <c r="G1946" i="23"/>
  <c r="G1947" i="23"/>
  <c r="G1948" i="23"/>
  <c r="G1949" i="23"/>
  <c r="G1950" i="23"/>
  <c r="G1951" i="23"/>
  <c r="G1952" i="23"/>
  <c r="G1953" i="23"/>
  <c r="G1954" i="23"/>
  <c r="G1955" i="23"/>
  <c r="G1956" i="23"/>
  <c r="G1957" i="23"/>
  <c r="G1958" i="23"/>
  <c r="G1959" i="23"/>
  <c r="G1960" i="23"/>
  <c r="G1961" i="23"/>
  <c r="G1962" i="23"/>
  <c r="G1963" i="23"/>
  <c r="G1964" i="23"/>
  <c r="G1965" i="23"/>
  <c r="G1966" i="23"/>
  <c r="G1967" i="23"/>
  <c r="G1968" i="23"/>
  <c r="G1969" i="23"/>
  <c r="G1970" i="23"/>
  <c r="G1971" i="23"/>
  <c r="G1972" i="23"/>
  <c r="G1973" i="23"/>
  <c r="G1974" i="23"/>
  <c r="G1975" i="23"/>
  <c r="G1976" i="23"/>
  <c r="G1977" i="23"/>
  <c r="G1978" i="23"/>
  <c r="G1979" i="23"/>
  <c r="G1980" i="23"/>
  <c r="G1981" i="23"/>
  <c r="G1982" i="23"/>
  <c r="G1983" i="23"/>
  <c r="G1984" i="23"/>
  <c r="G1985" i="23"/>
  <c r="G1986" i="23"/>
  <c r="G1987" i="23"/>
  <c r="G1988" i="23"/>
  <c r="G1989" i="23"/>
  <c r="G1990" i="23"/>
  <c r="G1991" i="23"/>
  <c r="G1992" i="23"/>
  <c r="G1993" i="23"/>
  <c r="G1994" i="23"/>
  <c r="G1995" i="23"/>
  <c r="G1996" i="23"/>
  <c r="G1997" i="23"/>
  <c r="G1998" i="23"/>
  <c r="G1999" i="23"/>
  <c r="G2000" i="23"/>
  <c r="G2001" i="23"/>
  <c r="G2002" i="23"/>
  <c r="G2003" i="23"/>
  <c r="G2004" i="23"/>
  <c r="G2005" i="23"/>
  <c r="G2006" i="23"/>
  <c r="G2007" i="23"/>
  <c r="G2008" i="23"/>
  <c r="G2009" i="23"/>
  <c r="G2010" i="23"/>
  <c r="G2011" i="23"/>
  <c r="G2012" i="23"/>
  <c r="G2013" i="23"/>
  <c r="G2014" i="23"/>
  <c r="G2015" i="23"/>
  <c r="G2016" i="23"/>
  <c r="G2017" i="23"/>
  <c r="G2018" i="23"/>
  <c r="G2019" i="23"/>
  <c r="G2020" i="23"/>
  <c r="G2021" i="23"/>
  <c r="G2022" i="23"/>
  <c r="G2023" i="23"/>
  <c r="G2024" i="23"/>
  <c r="G2025" i="23"/>
  <c r="G2026" i="23"/>
  <c r="G2027" i="23"/>
  <c r="G2028" i="23"/>
  <c r="G2029" i="23"/>
  <c r="G2030" i="23"/>
  <c r="G2031" i="23"/>
  <c r="G2032" i="23"/>
  <c r="G2033" i="23"/>
  <c r="G2034" i="23"/>
  <c r="G2035" i="23"/>
  <c r="G2036" i="23"/>
  <c r="G2037" i="23"/>
  <c r="G2038" i="23"/>
  <c r="G2039" i="23"/>
  <c r="G2040" i="23"/>
  <c r="G2041" i="23"/>
  <c r="G2042" i="23"/>
  <c r="G2043" i="23"/>
  <c r="G2044" i="23"/>
  <c r="G2045" i="23"/>
  <c r="G2046" i="23"/>
  <c r="G2047" i="23"/>
  <c r="G2048" i="23"/>
  <c r="G2049" i="23"/>
  <c r="G2050" i="23"/>
  <c r="G2051" i="23"/>
  <c r="G2052" i="23"/>
  <c r="G2053" i="23"/>
  <c r="G2054" i="23"/>
  <c r="G2055" i="23"/>
  <c r="G2056" i="23"/>
  <c r="G2057" i="23"/>
  <c r="G2058" i="23"/>
  <c r="G2059" i="23"/>
  <c r="G2060" i="23"/>
  <c r="G2061" i="23"/>
  <c r="G2062" i="23"/>
  <c r="G2063" i="23"/>
  <c r="G2064" i="23"/>
  <c r="G2065" i="23"/>
  <c r="G2066" i="23"/>
  <c r="G2067" i="23"/>
  <c r="G2068" i="23"/>
  <c r="G2069" i="23"/>
  <c r="G2070" i="23"/>
  <c r="G2071" i="23"/>
  <c r="G2072" i="23"/>
  <c r="G2073" i="23"/>
  <c r="G2074" i="23"/>
  <c r="G2075" i="23"/>
  <c r="G2076" i="23"/>
  <c r="G2077" i="23"/>
  <c r="G2078" i="23"/>
  <c r="G2079" i="23"/>
  <c r="G2080" i="23"/>
  <c r="G2081" i="23"/>
  <c r="G2082" i="23"/>
  <c r="G2083" i="23"/>
  <c r="G2084" i="23"/>
  <c r="G2085" i="23"/>
  <c r="G2086" i="23"/>
  <c r="G2087" i="23"/>
  <c r="G2088" i="23"/>
  <c r="G2089" i="23"/>
  <c r="G2090" i="23"/>
  <c r="G2091" i="23"/>
  <c r="G2092" i="23"/>
  <c r="G2093" i="23"/>
  <c r="G2094" i="23"/>
  <c r="G2095" i="23"/>
  <c r="G2096" i="23"/>
  <c r="G2097" i="23"/>
  <c r="G2098" i="23"/>
  <c r="G2099" i="23"/>
  <c r="G2100" i="23"/>
  <c r="G2101" i="23"/>
  <c r="G2102" i="23"/>
  <c r="G2103" i="23"/>
  <c r="G2104" i="23"/>
  <c r="G2105" i="23"/>
  <c r="G2106" i="23"/>
  <c r="G2107" i="23"/>
  <c r="G2108" i="23"/>
  <c r="G2109" i="23"/>
  <c r="G2110" i="23"/>
  <c r="G2111" i="23"/>
  <c r="G2112" i="23"/>
  <c r="G2113" i="23"/>
  <c r="G2114" i="23"/>
  <c r="G2115" i="23"/>
  <c r="G2116" i="23"/>
  <c r="G2117" i="23"/>
  <c r="G2118" i="23"/>
  <c r="G2119" i="23"/>
  <c r="G2120" i="23"/>
  <c r="G2121" i="23"/>
  <c r="G2122" i="23"/>
  <c r="G2123" i="23"/>
  <c r="G2124" i="23"/>
  <c r="G2125" i="23"/>
  <c r="G2126" i="23"/>
  <c r="G2127" i="23"/>
  <c r="G2128" i="23"/>
  <c r="G2129" i="23"/>
  <c r="G2130" i="23"/>
  <c r="G2131" i="23"/>
  <c r="G2132" i="23"/>
  <c r="G2133" i="23"/>
  <c r="G2134" i="23"/>
  <c r="G2135" i="23"/>
  <c r="G2136" i="23"/>
  <c r="G2137" i="23"/>
  <c r="G2138" i="23"/>
  <c r="G2139" i="23"/>
  <c r="G2140" i="23"/>
  <c r="G2141" i="23"/>
  <c r="G2142" i="23"/>
  <c r="G2143" i="23"/>
  <c r="G2144" i="23"/>
  <c r="G2145" i="23"/>
  <c r="G2146" i="23"/>
  <c r="G2147" i="23"/>
  <c r="G2148" i="23"/>
  <c r="G2149" i="23"/>
  <c r="G2150" i="23"/>
  <c r="G2151" i="23"/>
  <c r="G2152" i="23"/>
  <c r="G2153" i="23"/>
  <c r="G2154" i="23"/>
  <c r="G2155" i="23"/>
  <c r="G2156" i="23"/>
  <c r="G2157" i="23"/>
  <c r="G2158" i="23"/>
  <c r="G2159" i="23"/>
  <c r="G2160" i="23"/>
  <c r="G2161" i="23"/>
  <c r="G2162" i="23"/>
  <c r="G2163" i="23"/>
  <c r="G2164" i="23"/>
  <c r="G2165" i="23"/>
  <c r="G2166" i="23"/>
  <c r="G2167" i="23"/>
  <c r="G2168" i="23"/>
  <c r="G2169" i="23"/>
  <c r="G2170" i="23"/>
  <c r="G2171" i="23"/>
  <c r="G2172" i="23"/>
  <c r="G2173" i="23"/>
  <c r="G2174" i="23"/>
  <c r="G2175" i="23"/>
  <c r="G2176" i="23"/>
  <c r="G2177" i="23"/>
  <c r="G2178" i="23"/>
  <c r="G2179" i="23"/>
  <c r="G2180" i="23"/>
  <c r="G2181" i="23"/>
  <c r="G2182" i="23"/>
  <c r="G2183" i="23"/>
  <c r="G2184" i="23"/>
  <c r="G2185" i="23"/>
  <c r="G2186" i="23"/>
  <c r="G2187" i="23"/>
  <c r="G2188" i="23"/>
  <c r="G2189" i="23"/>
  <c r="G2190" i="23"/>
  <c r="G2191" i="23"/>
  <c r="G2192" i="23"/>
  <c r="G2193" i="23"/>
  <c r="G2194" i="23"/>
  <c r="G2195" i="23"/>
  <c r="G2196" i="23"/>
  <c r="G2197" i="23"/>
  <c r="G2198" i="23"/>
  <c r="G2199" i="23"/>
  <c r="G2200" i="23"/>
  <c r="G2201" i="23"/>
  <c r="G2202" i="23"/>
  <c r="G2203" i="23"/>
  <c r="G2204" i="23"/>
  <c r="G2205" i="23"/>
  <c r="G2206" i="23"/>
  <c r="G2207" i="23"/>
  <c r="G2208" i="23"/>
  <c r="G2209" i="23"/>
  <c r="G2210" i="23"/>
  <c r="G2211" i="23"/>
  <c r="G2212" i="23"/>
  <c r="G2213" i="23"/>
  <c r="G2214" i="23"/>
  <c r="G2215" i="23"/>
  <c r="G2216" i="23"/>
  <c r="G2217" i="23"/>
  <c r="G2218" i="23"/>
  <c r="G2219" i="23"/>
  <c r="G2220" i="23"/>
  <c r="G2221" i="23"/>
  <c r="G2222" i="23"/>
  <c r="G2223" i="23"/>
  <c r="G2224" i="23"/>
  <c r="G2225" i="23"/>
  <c r="G2226" i="23"/>
  <c r="G2227" i="23"/>
  <c r="G2228" i="23"/>
  <c r="G2229" i="23"/>
  <c r="G2230" i="23"/>
  <c r="G2231" i="23"/>
  <c r="G2232" i="23"/>
  <c r="G2233" i="23"/>
  <c r="G2234" i="23"/>
  <c r="G2235" i="23"/>
  <c r="G2236" i="23"/>
  <c r="G2237" i="23"/>
  <c r="G2238" i="23"/>
  <c r="G2239" i="23"/>
  <c r="G2240" i="23"/>
  <c r="G2241" i="23"/>
  <c r="G2242" i="23"/>
  <c r="G2243" i="23"/>
  <c r="G2244" i="23"/>
  <c r="G2245" i="23"/>
  <c r="G2246" i="23"/>
  <c r="G2247" i="23"/>
  <c r="G2248" i="23"/>
  <c r="G2249" i="23"/>
  <c r="G2250" i="23"/>
  <c r="G2251" i="23"/>
  <c r="G2252" i="23"/>
  <c r="G2253" i="23"/>
  <c r="G2254" i="23"/>
  <c r="G2255" i="23"/>
  <c r="G2256" i="23"/>
  <c r="G2257" i="23"/>
  <c r="G2258" i="23"/>
  <c r="G2259" i="23"/>
  <c r="G2260" i="23"/>
  <c r="G2261" i="23"/>
  <c r="G2262" i="23"/>
  <c r="G2263" i="23"/>
  <c r="G2264" i="23"/>
  <c r="G2265" i="23"/>
  <c r="G2266" i="23"/>
  <c r="G2267" i="23"/>
  <c r="G2268" i="23"/>
  <c r="G2269" i="23"/>
  <c r="G2270" i="23"/>
  <c r="G2271" i="23"/>
  <c r="G2272" i="23"/>
  <c r="G2273" i="23"/>
  <c r="G2274" i="23"/>
  <c r="G2275" i="23"/>
  <c r="G2276" i="23"/>
  <c r="G2277" i="23"/>
  <c r="G2278" i="23"/>
  <c r="G2279" i="23"/>
  <c r="G2280" i="23"/>
  <c r="G2281" i="23"/>
  <c r="G2282" i="23"/>
  <c r="G2283" i="23"/>
  <c r="G2284" i="23"/>
  <c r="G2285" i="23"/>
  <c r="G2286" i="23"/>
  <c r="G2287" i="23"/>
  <c r="G2288" i="23"/>
  <c r="G2289" i="23"/>
  <c r="G2290" i="23"/>
  <c r="G2291" i="23"/>
  <c r="G2292" i="23"/>
  <c r="G2293" i="23"/>
  <c r="G2294" i="23"/>
  <c r="G2295" i="23"/>
  <c r="G2296" i="23"/>
  <c r="G2297" i="23"/>
  <c r="G2298" i="23"/>
  <c r="G2299" i="23"/>
  <c r="G2300" i="23"/>
  <c r="G2301" i="23"/>
  <c r="G2302" i="23"/>
  <c r="G2303" i="23"/>
  <c r="G2304" i="23"/>
  <c r="G2305" i="23"/>
  <c r="G2306" i="23"/>
  <c r="G2307" i="23"/>
  <c r="G2308" i="23"/>
  <c r="G2309" i="23"/>
  <c r="G2310" i="23"/>
  <c r="G2311" i="23"/>
  <c r="G2312" i="23"/>
  <c r="G2313" i="23"/>
  <c r="G2314" i="23"/>
  <c r="G2315" i="23"/>
  <c r="G2316" i="23"/>
  <c r="G2317" i="23"/>
  <c r="G2318" i="23"/>
  <c r="G2319" i="23"/>
  <c r="G2320" i="23"/>
  <c r="G2321" i="23"/>
  <c r="G2322" i="23"/>
  <c r="G2323" i="23"/>
  <c r="G2324" i="23"/>
  <c r="G2325" i="23"/>
  <c r="G2326" i="23"/>
  <c r="G2327" i="23"/>
  <c r="G2328" i="23"/>
  <c r="G2329" i="23"/>
  <c r="G2330" i="23"/>
  <c r="G2331" i="23"/>
  <c r="G2332" i="23"/>
  <c r="G2333" i="23"/>
  <c r="G2334" i="23"/>
  <c r="G2335" i="23"/>
  <c r="G2336" i="23"/>
  <c r="G2337" i="23"/>
  <c r="G2338" i="23"/>
  <c r="G2339" i="23"/>
  <c r="G2340" i="23"/>
  <c r="G2341" i="23"/>
  <c r="G2342" i="23"/>
  <c r="G2343" i="23"/>
  <c r="G2344" i="23"/>
  <c r="G2345" i="23"/>
  <c r="G2346" i="23"/>
  <c r="G2347" i="23"/>
  <c r="G2348" i="23"/>
  <c r="G2349" i="23"/>
  <c r="G2350" i="23"/>
  <c r="G2351" i="23"/>
  <c r="G2352" i="23"/>
  <c r="G2353" i="23"/>
  <c r="G2354" i="23"/>
  <c r="G2355" i="23"/>
  <c r="G2356" i="23"/>
  <c r="G2357" i="23"/>
  <c r="G2358" i="23"/>
  <c r="G2359" i="23"/>
  <c r="G2360" i="23"/>
  <c r="G2361" i="23"/>
  <c r="G2362" i="23"/>
  <c r="G2363" i="23"/>
  <c r="G2364" i="23"/>
  <c r="G2365" i="23"/>
  <c r="G2366" i="23"/>
  <c r="G2367" i="23"/>
  <c r="G2368" i="23"/>
  <c r="G2369" i="23"/>
  <c r="G2370" i="23"/>
  <c r="G2371" i="23"/>
  <c r="G2372" i="23"/>
  <c r="G2373" i="23"/>
  <c r="G2374" i="23"/>
  <c r="G2375" i="23"/>
  <c r="G2376" i="23"/>
  <c r="G2377" i="23"/>
  <c r="G2378" i="23"/>
  <c r="G2379" i="23"/>
  <c r="G2380" i="23"/>
  <c r="G2381" i="23"/>
  <c r="G2382" i="23"/>
  <c r="G2383" i="23"/>
  <c r="G2384" i="23"/>
  <c r="G2385" i="23"/>
  <c r="G2386" i="23"/>
  <c r="G2387" i="23"/>
  <c r="G2388" i="23"/>
  <c r="G2389" i="23"/>
  <c r="G2390" i="23"/>
  <c r="G2391" i="23"/>
  <c r="G2392" i="23"/>
  <c r="G2393" i="23"/>
  <c r="G2394" i="23"/>
  <c r="G2395" i="23"/>
  <c r="G2396" i="23"/>
  <c r="G2397" i="23"/>
  <c r="G2398" i="23"/>
  <c r="G2399" i="23"/>
  <c r="G2400" i="23"/>
  <c r="G2401" i="23"/>
  <c r="G2402" i="23"/>
  <c r="G2403" i="23"/>
  <c r="G2404" i="23"/>
  <c r="G2405" i="23"/>
  <c r="G2406" i="23"/>
  <c r="G2407" i="23"/>
  <c r="G2408" i="23"/>
  <c r="G2409" i="23"/>
  <c r="G2410" i="23"/>
  <c r="G2411" i="23"/>
  <c r="G2412" i="23"/>
  <c r="G2413" i="23"/>
  <c r="G2414" i="23"/>
  <c r="G2415" i="23"/>
  <c r="G2416" i="23"/>
  <c r="G2417" i="23"/>
  <c r="G2418" i="23"/>
  <c r="G2419" i="23"/>
  <c r="G2420" i="23"/>
  <c r="G2421" i="23"/>
  <c r="G2422" i="23"/>
  <c r="G2423" i="23"/>
  <c r="G2424" i="23"/>
  <c r="G2425" i="23"/>
  <c r="G2426" i="23"/>
  <c r="G2427" i="23"/>
  <c r="G2428" i="23"/>
  <c r="G2429" i="23"/>
  <c r="G2430" i="23"/>
  <c r="G2431" i="23"/>
  <c r="G2432" i="23"/>
  <c r="G2433" i="23"/>
  <c r="G2434" i="23"/>
  <c r="G2435" i="23"/>
  <c r="G2436" i="23"/>
  <c r="G2437" i="23"/>
  <c r="G2438" i="23"/>
  <c r="G2439" i="23"/>
  <c r="G2440" i="23"/>
  <c r="G2441" i="23"/>
  <c r="G2442" i="23"/>
  <c r="G2443" i="23"/>
  <c r="G2444" i="23"/>
  <c r="G2445" i="23"/>
  <c r="G2446" i="23"/>
  <c r="G2447" i="23"/>
  <c r="G2448" i="23"/>
  <c r="G2449" i="23"/>
  <c r="G2450" i="23"/>
  <c r="G2451" i="23"/>
  <c r="G2452" i="23"/>
  <c r="G2453" i="23"/>
  <c r="G2454" i="23"/>
  <c r="G2455" i="23"/>
  <c r="G2456" i="23"/>
  <c r="G2457" i="23"/>
  <c r="G2458" i="23"/>
  <c r="G2459" i="23"/>
  <c r="G2460" i="23"/>
  <c r="G2461" i="23"/>
  <c r="G2462" i="23"/>
  <c r="G2463" i="23"/>
  <c r="G2464" i="23"/>
  <c r="G2465" i="23"/>
  <c r="G2466" i="23"/>
  <c r="G2467" i="23"/>
  <c r="G2468" i="23"/>
  <c r="G2469" i="23"/>
  <c r="G2470" i="23"/>
  <c r="G2471" i="23"/>
  <c r="G2472" i="23"/>
  <c r="G2473" i="23"/>
  <c r="G2474" i="23"/>
  <c r="G2475" i="23"/>
  <c r="G2476" i="23"/>
  <c r="G2477" i="23"/>
  <c r="G2478" i="23"/>
  <c r="G2479" i="23"/>
  <c r="G2480" i="23"/>
  <c r="G2481" i="23"/>
  <c r="G2482" i="23"/>
  <c r="G2483" i="23"/>
  <c r="G2484" i="23"/>
  <c r="G2485" i="23"/>
  <c r="G2486" i="23"/>
  <c r="G2487" i="23"/>
  <c r="G2488" i="23"/>
  <c r="G2489" i="23"/>
  <c r="G2490" i="23"/>
  <c r="G2491" i="23"/>
  <c r="G2492" i="23"/>
  <c r="G2493" i="23"/>
  <c r="G2494" i="23"/>
  <c r="G2495" i="23"/>
  <c r="G2496" i="23"/>
  <c r="G2497" i="23"/>
  <c r="G2498" i="23"/>
  <c r="G2499" i="23"/>
  <c r="G2500" i="23"/>
  <c r="G2501" i="23"/>
  <c r="G2502" i="23"/>
  <c r="G2503" i="23"/>
  <c r="G2504" i="23"/>
  <c r="G2505" i="23"/>
  <c r="G2506" i="23"/>
  <c r="G2507" i="23"/>
  <c r="G2508" i="23"/>
  <c r="G2509" i="23"/>
  <c r="G2510" i="23"/>
  <c r="G2511" i="23"/>
  <c r="G2512" i="23"/>
  <c r="G2513" i="23"/>
  <c r="G2514" i="23"/>
  <c r="G2515" i="23"/>
  <c r="G2516" i="23"/>
  <c r="G2517" i="23"/>
  <c r="G2518" i="23"/>
  <c r="G2519" i="23"/>
  <c r="G2520" i="23"/>
  <c r="G2521" i="23"/>
  <c r="G2522" i="23"/>
  <c r="G2523" i="23"/>
  <c r="G2524" i="23"/>
  <c r="G2525" i="23"/>
  <c r="G2526" i="23"/>
  <c r="G2527" i="23"/>
  <c r="G2528" i="23"/>
  <c r="G2529" i="23"/>
  <c r="G2530" i="23"/>
  <c r="G2531" i="23"/>
  <c r="G2532" i="23"/>
  <c r="G2533" i="23"/>
  <c r="G2534" i="23"/>
  <c r="G2535" i="23"/>
  <c r="G2536" i="23"/>
  <c r="G2537" i="23"/>
  <c r="G2538" i="23"/>
  <c r="G2539" i="23"/>
  <c r="G2540" i="23"/>
  <c r="G2541" i="23"/>
  <c r="G2542" i="23"/>
  <c r="G2543" i="23"/>
  <c r="G2544" i="23"/>
  <c r="G2545" i="23"/>
  <c r="G2546" i="23"/>
  <c r="G2547" i="23"/>
  <c r="G2548" i="23"/>
  <c r="G2549" i="23"/>
  <c r="G2550" i="23"/>
  <c r="G2551" i="23"/>
  <c r="G2552" i="23"/>
  <c r="G2553" i="23"/>
  <c r="G2554" i="23"/>
  <c r="G2555" i="23"/>
  <c r="G2556" i="23"/>
  <c r="G2557" i="23"/>
  <c r="G2558" i="23"/>
  <c r="G2559" i="23"/>
  <c r="G2560" i="23"/>
  <c r="G2561" i="23"/>
  <c r="G2562" i="23"/>
  <c r="G2563" i="23"/>
  <c r="G2564" i="23"/>
  <c r="G2565" i="23"/>
  <c r="G2566" i="23"/>
  <c r="G2567" i="23"/>
  <c r="G2568" i="23"/>
  <c r="G2569" i="23"/>
  <c r="G2570" i="23"/>
  <c r="G2571" i="23"/>
  <c r="G2572" i="23"/>
  <c r="G2573" i="23"/>
  <c r="G2574" i="23"/>
  <c r="G2575" i="23"/>
  <c r="G2576" i="23"/>
  <c r="G2577" i="23"/>
  <c r="G2578" i="23"/>
  <c r="G2579" i="23"/>
  <c r="G2580" i="23"/>
  <c r="G2581" i="23"/>
  <c r="G2582" i="23"/>
  <c r="G2583" i="23"/>
  <c r="G2584" i="23"/>
  <c r="G2585" i="23"/>
  <c r="G2586" i="23"/>
  <c r="G2587" i="23"/>
  <c r="G2588" i="23"/>
  <c r="G2589" i="23"/>
  <c r="G2590" i="23"/>
  <c r="G2591" i="23"/>
  <c r="G2592" i="23"/>
  <c r="G2593" i="23"/>
  <c r="G2594" i="23"/>
  <c r="G2595" i="23"/>
  <c r="G2596" i="23"/>
  <c r="G2597" i="23"/>
  <c r="G2598" i="23"/>
  <c r="G2599" i="23"/>
  <c r="G2600" i="23"/>
  <c r="G2601" i="23"/>
  <c r="G2602" i="23"/>
  <c r="G2603" i="23"/>
  <c r="G2604" i="23"/>
  <c r="G2605" i="23"/>
  <c r="G2606" i="23"/>
  <c r="G2607" i="23"/>
  <c r="G2608" i="23"/>
  <c r="G2609" i="23"/>
  <c r="G2610" i="23"/>
  <c r="G2611" i="23"/>
  <c r="G2612" i="23"/>
  <c r="G2613" i="23"/>
  <c r="G2614" i="23"/>
  <c r="G2615" i="23"/>
  <c r="G2616" i="23"/>
  <c r="G2617" i="23"/>
  <c r="G2618" i="23"/>
  <c r="G2619" i="23"/>
  <c r="G2620" i="23"/>
  <c r="G2621" i="23"/>
  <c r="G2622" i="23"/>
  <c r="G2623" i="23"/>
  <c r="G2624" i="23"/>
  <c r="G2625" i="23"/>
  <c r="G2626" i="23"/>
  <c r="G2627" i="23"/>
  <c r="G2628" i="23"/>
  <c r="G2629" i="23"/>
  <c r="G2630" i="23"/>
  <c r="G2631" i="23"/>
  <c r="G2632" i="23"/>
  <c r="G2633" i="23"/>
  <c r="G2634" i="23"/>
  <c r="G2635" i="23"/>
  <c r="G2636" i="23"/>
  <c r="G2637" i="23"/>
  <c r="G2638" i="23"/>
  <c r="G2639" i="23"/>
  <c r="G2640" i="23"/>
  <c r="G2641" i="23"/>
  <c r="G2642" i="23"/>
  <c r="G2643" i="23"/>
  <c r="G2644" i="23"/>
  <c r="G2645" i="23"/>
  <c r="G2646" i="23"/>
  <c r="G2647" i="23"/>
  <c r="G2648" i="23"/>
  <c r="G2649" i="23"/>
  <c r="G2650" i="23"/>
  <c r="G2651" i="23"/>
  <c r="G2652" i="23"/>
  <c r="G2653" i="23"/>
  <c r="G2654" i="23"/>
  <c r="G2655" i="23"/>
  <c r="G2656" i="23"/>
  <c r="G2657" i="23"/>
  <c r="G2658" i="23"/>
  <c r="G2659" i="23"/>
  <c r="G2660" i="23"/>
  <c r="G2661" i="23"/>
  <c r="G2662" i="23"/>
  <c r="G2663" i="23"/>
  <c r="G2664" i="23"/>
  <c r="G2665" i="23"/>
  <c r="G2666" i="23"/>
  <c r="G2667" i="23"/>
  <c r="G2668" i="23"/>
  <c r="G2669" i="23"/>
  <c r="G2670" i="23"/>
  <c r="G2671" i="23"/>
  <c r="G2672" i="23"/>
  <c r="G2673" i="23"/>
  <c r="G2674" i="23"/>
  <c r="G2675" i="23"/>
  <c r="G2676" i="23"/>
  <c r="G2677" i="23"/>
  <c r="G2678" i="23"/>
  <c r="G2679" i="23"/>
  <c r="G2680" i="23"/>
  <c r="G2681" i="23"/>
  <c r="G2682" i="23"/>
  <c r="G2683" i="23"/>
  <c r="G2684" i="23"/>
  <c r="G2685" i="23"/>
  <c r="G2686" i="23"/>
  <c r="G2687" i="23"/>
  <c r="G2688" i="23"/>
  <c r="G2689" i="23"/>
  <c r="G2690" i="23"/>
  <c r="G2691" i="23"/>
  <c r="G2692" i="23"/>
  <c r="G2693" i="23"/>
  <c r="G2694" i="23"/>
  <c r="G2695" i="23"/>
  <c r="G2696" i="23"/>
  <c r="G2697" i="23"/>
  <c r="G2698" i="23"/>
  <c r="G2699" i="23"/>
  <c r="G2700" i="23"/>
  <c r="G2701" i="23"/>
  <c r="G2702" i="23"/>
  <c r="G2703" i="23"/>
  <c r="G2704" i="23"/>
  <c r="G2705" i="23"/>
  <c r="G2706" i="23"/>
  <c r="G2707" i="23"/>
  <c r="G2708" i="23"/>
  <c r="G2709" i="23"/>
  <c r="G2710" i="23"/>
  <c r="G2711" i="23"/>
  <c r="G2712" i="23"/>
  <c r="G2713" i="23"/>
  <c r="G2714" i="23"/>
  <c r="G2715" i="23"/>
  <c r="G2716" i="23"/>
  <c r="G2717" i="23"/>
  <c r="G2718" i="23"/>
  <c r="G2719" i="23"/>
  <c r="G2720" i="23"/>
  <c r="G2721" i="23"/>
  <c r="G2722" i="23"/>
  <c r="G2723" i="23"/>
  <c r="G2724" i="23"/>
  <c r="G2725" i="23"/>
  <c r="G2726" i="23"/>
  <c r="G2727" i="23"/>
  <c r="G2728" i="23"/>
  <c r="G2729" i="23"/>
  <c r="G2730" i="23"/>
  <c r="G2731" i="23"/>
  <c r="G2732" i="23"/>
  <c r="G2733" i="23"/>
  <c r="G2734" i="23"/>
  <c r="G2735" i="23"/>
  <c r="G2736" i="23"/>
  <c r="G2737" i="23"/>
  <c r="G2738" i="23"/>
  <c r="G2739" i="23"/>
  <c r="G2740" i="23"/>
  <c r="G2741" i="23"/>
  <c r="G2742" i="23"/>
  <c r="G2743" i="23"/>
  <c r="G2744" i="23"/>
  <c r="G2745" i="23"/>
  <c r="G2746" i="23"/>
  <c r="G2747" i="23"/>
  <c r="G2748" i="23"/>
  <c r="G2749" i="23"/>
  <c r="G2750" i="23"/>
  <c r="G2751" i="23"/>
  <c r="G2752" i="23"/>
  <c r="G2753" i="23"/>
  <c r="G2754" i="23"/>
  <c r="G2755" i="23"/>
  <c r="G2756" i="23"/>
  <c r="G2757" i="23"/>
  <c r="G2758" i="23"/>
  <c r="G2759" i="23"/>
  <c r="G2760" i="23"/>
  <c r="G2761" i="23"/>
  <c r="G2762" i="23"/>
  <c r="G2763" i="23"/>
  <c r="G2764" i="23"/>
  <c r="G2765" i="23"/>
  <c r="G2766" i="23"/>
  <c r="G2767" i="23"/>
  <c r="G2768" i="23"/>
  <c r="G2769" i="23"/>
  <c r="G2770" i="23"/>
  <c r="G2771" i="23"/>
  <c r="G2772" i="23"/>
  <c r="G2773" i="23"/>
  <c r="G2774" i="23"/>
  <c r="G2775" i="23"/>
  <c r="G2776" i="23"/>
  <c r="G2777" i="23"/>
  <c r="G2778" i="23"/>
  <c r="G2779" i="23"/>
  <c r="G2780" i="23"/>
  <c r="G2781" i="23"/>
  <c r="G2782" i="23"/>
  <c r="G2783" i="23"/>
  <c r="G2784" i="23"/>
  <c r="G2785" i="23"/>
  <c r="G2786" i="23"/>
  <c r="G2787" i="23"/>
  <c r="G2788" i="23"/>
  <c r="G2789" i="23"/>
  <c r="G2790" i="23"/>
  <c r="G2791" i="23"/>
  <c r="G2792" i="23"/>
  <c r="G2793" i="23"/>
  <c r="G2794" i="23"/>
  <c r="G2795" i="23"/>
  <c r="G2796" i="23"/>
  <c r="G2797" i="23"/>
  <c r="G2798" i="23"/>
  <c r="G2799" i="23"/>
  <c r="G2800" i="23"/>
  <c r="G2801" i="23"/>
  <c r="G2802" i="23"/>
  <c r="G2803" i="23"/>
  <c r="G2804" i="23"/>
  <c r="G2805" i="23"/>
  <c r="G2806" i="23"/>
  <c r="G2807" i="23"/>
  <c r="G2808" i="23"/>
  <c r="G2809" i="23"/>
  <c r="G2810" i="23"/>
  <c r="G2811" i="23"/>
  <c r="G2812" i="23"/>
  <c r="G2813" i="23"/>
  <c r="G2814" i="23"/>
  <c r="G2815" i="23"/>
  <c r="G2816" i="23"/>
  <c r="G2817" i="23"/>
  <c r="G2818" i="23"/>
  <c r="G2819" i="23"/>
  <c r="G2820" i="23"/>
  <c r="G2821" i="23"/>
  <c r="G2822" i="23"/>
  <c r="G2823" i="23"/>
  <c r="G2824" i="23"/>
  <c r="G2825" i="23"/>
  <c r="G2826" i="23"/>
  <c r="G2827" i="23"/>
  <c r="G2828" i="23"/>
  <c r="G2829" i="23"/>
  <c r="G2830" i="23"/>
  <c r="G2831" i="23"/>
  <c r="G2832" i="23"/>
  <c r="G2833" i="23"/>
  <c r="G2834" i="23"/>
  <c r="G2835" i="23"/>
  <c r="G2836" i="23"/>
  <c r="G2837" i="23"/>
  <c r="G2838" i="23"/>
  <c r="G2839" i="23"/>
  <c r="G2840" i="23"/>
  <c r="G2841" i="23"/>
  <c r="G2842" i="23"/>
  <c r="G2843" i="23"/>
  <c r="G2844" i="23"/>
  <c r="G2845" i="23"/>
  <c r="G2846" i="23"/>
  <c r="G2847" i="23"/>
  <c r="G2848" i="23"/>
  <c r="G2849" i="23"/>
  <c r="G2850" i="23"/>
  <c r="G2851" i="23"/>
  <c r="G2852" i="23"/>
  <c r="G2853" i="23"/>
  <c r="G2854" i="23"/>
  <c r="G2855" i="23"/>
  <c r="G2856" i="23"/>
  <c r="G2857" i="23"/>
  <c r="G2858" i="23"/>
  <c r="G2859" i="23"/>
  <c r="G2860" i="23"/>
  <c r="G2861" i="23"/>
  <c r="G2862" i="23"/>
  <c r="G2863" i="23"/>
  <c r="G2864" i="23"/>
  <c r="G2865" i="23"/>
  <c r="G2866" i="23"/>
  <c r="G2867" i="23"/>
  <c r="G2868" i="23"/>
  <c r="G2869" i="23"/>
  <c r="G2870" i="23"/>
  <c r="G2871" i="23"/>
  <c r="G2872" i="23"/>
  <c r="G2873" i="23"/>
  <c r="G2874" i="23"/>
  <c r="G2875" i="23"/>
  <c r="G2876" i="23"/>
  <c r="G2877" i="23"/>
  <c r="G2878" i="23"/>
  <c r="G2879" i="23"/>
  <c r="G2880" i="23"/>
  <c r="G2881" i="23"/>
  <c r="G2882" i="23"/>
  <c r="G2883" i="23"/>
  <c r="G2884" i="23"/>
  <c r="G2885" i="23"/>
  <c r="G2886" i="23"/>
  <c r="G2887" i="23"/>
  <c r="G2888" i="23"/>
  <c r="G2889" i="23"/>
  <c r="G2890" i="23"/>
  <c r="G2891" i="23"/>
  <c r="G2892" i="23"/>
  <c r="G2893" i="23"/>
  <c r="G2894" i="23"/>
  <c r="G2895" i="23"/>
  <c r="G2896" i="23"/>
  <c r="G2897" i="23"/>
  <c r="G2898" i="23"/>
  <c r="G2899" i="23"/>
  <c r="G2900" i="23"/>
  <c r="G2901" i="23"/>
  <c r="G2902" i="23"/>
  <c r="G2903" i="23"/>
  <c r="G2904" i="23"/>
  <c r="G2905" i="23"/>
  <c r="G2906" i="23"/>
  <c r="G2907" i="23"/>
  <c r="G2908" i="23"/>
  <c r="G2909" i="23"/>
  <c r="G2910" i="23"/>
  <c r="G2911" i="23"/>
  <c r="G2912" i="23"/>
  <c r="G2913" i="23"/>
  <c r="G2914" i="23"/>
  <c r="G2915" i="23"/>
  <c r="G2916" i="23"/>
  <c r="G2917" i="23"/>
  <c r="G2918" i="23"/>
  <c r="G2919" i="23"/>
  <c r="G2920" i="23"/>
  <c r="G2921" i="23"/>
  <c r="G2922" i="23"/>
  <c r="G2923" i="23"/>
  <c r="G2924" i="23"/>
  <c r="G2925" i="23"/>
  <c r="G2926" i="23"/>
  <c r="G2927" i="23"/>
  <c r="G2928" i="23"/>
  <c r="G2929" i="23"/>
  <c r="G2930" i="23"/>
  <c r="G2931" i="23"/>
  <c r="G2932" i="23"/>
  <c r="G2933" i="23"/>
  <c r="G2934" i="23"/>
  <c r="G2935" i="23"/>
  <c r="G2936" i="23"/>
  <c r="G2937" i="23"/>
  <c r="G2938" i="23"/>
  <c r="G2939" i="23"/>
  <c r="G2940" i="23"/>
  <c r="G2941" i="23"/>
  <c r="G2942" i="23"/>
  <c r="G2943" i="23"/>
  <c r="G2944" i="23"/>
  <c r="G2945" i="23"/>
  <c r="G2946" i="23"/>
  <c r="G2947" i="23"/>
  <c r="G2948" i="23"/>
  <c r="G2949" i="23"/>
  <c r="G2950" i="23"/>
  <c r="G2951" i="23"/>
  <c r="G2952" i="23"/>
  <c r="G2953" i="23"/>
  <c r="G2954" i="23"/>
  <c r="G2955" i="23"/>
  <c r="G2956" i="23"/>
  <c r="G2957" i="23"/>
  <c r="G2958" i="23"/>
  <c r="G2959" i="23"/>
  <c r="G2960" i="23"/>
  <c r="G2961" i="23"/>
  <c r="G2962" i="23"/>
  <c r="G2963" i="23"/>
  <c r="G2964" i="23"/>
  <c r="G2965" i="23"/>
  <c r="G2966" i="23"/>
  <c r="G2967" i="23"/>
  <c r="G2968" i="23"/>
  <c r="G2969" i="23"/>
  <c r="G2970" i="23"/>
  <c r="G2971" i="23"/>
  <c r="G2972" i="23"/>
  <c r="G2973" i="23"/>
  <c r="G2974" i="23"/>
  <c r="G2975" i="23"/>
  <c r="G2976" i="23"/>
  <c r="G2977" i="23"/>
  <c r="G2978" i="23"/>
  <c r="G2979" i="23"/>
  <c r="G2980" i="23"/>
  <c r="G2981" i="23"/>
  <c r="G2982" i="23"/>
  <c r="G2983" i="23"/>
  <c r="G2984" i="23"/>
  <c r="G2985" i="23"/>
  <c r="G2986" i="23"/>
  <c r="G2987" i="23"/>
  <c r="G2988" i="23"/>
  <c r="G2989" i="23"/>
  <c r="G2990" i="23"/>
  <c r="G2991" i="23"/>
  <c r="G2992" i="23"/>
  <c r="G2993" i="23"/>
  <c r="G2994" i="23"/>
  <c r="G2995" i="23"/>
  <c r="G2996" i="23"/>
  <c r="G2997" i="23"/>
  <c r="G2998" i="23"/>
  <c r="G2999" i="23"/>
  <c r="G3000" i="23"/>
  <c r="G3001" i="23"/>
  <c r="G3002" i="23"/>
  <c r="G3003" i="23"/>
  <c r="G3004" i="23"/>
  <c r="G3005" i="23"/>
  <c r="G3006" i="23"/>
  <c r="G3007" i="23"/>
  <c r="G3008" i="23"/>
  <c r="G3009" i="23"/>
  <c r="G3010" i="23"/>
  <c r="G3011" i="23"/>
  <c r="G3012" i="23"/>
  <c r="G3013" i="23"/>
  <c r="G3014" i="23"/>
  <c r="G3015" i="23"/>
  <c r="G3016" i="23"/>
  <c r="G3017" i="23"/>
  <c r="G3018" i="23"/>
  <c r="G3019" i="23"/>
  <c r="G3020" i="23"/>
  <c r="G3021" i="23"/>
  <c r="G3022" i="23"/>
  <c r="G3023" i="23"/>
  <c r="G3024" i="23"/>
  <c r="G3025" i="23"/>
  <c r="G3026" i="23"/>
  <c r="G3027" i="23"/>
  <c r="G3028" i="23"/>
  <c r="G3029" i="23"/>
  <c r="G3030" i="23"/>
  <c r="G3031" i="23"/>
  <c r="G3032" i="23"/>
  <c r="G3033" i="23"/>
  <c r="G3034" i="23"/>
  <c r="G3035" i="23"/>
  <c r="G3036" i="23"/>
  <c r="G3037" i="23"/>
  <c r="G3038" i="23"/>
  <c r="G3039" i="23"/>
  <c r="G3040" i="23"/>
  <c r="G3041" i="23"/>
  <c r="G3042" i="23"/>
  <c r="G3043" i="23"/>
  <c r="G3044" i="23"/>
  <c r="G3045" i="23"/>
  <c r="G3046" i="23"/>
  <c r="G3047" i="23"/>
  <c r="G3048" i="23"/>
  <c r="G3049" i="23"/>
  <c r="G3050" i="23"/>
  <c r="G3051" i="23"/>
  <c r="G3052" i="23"/>
  <c r="G3053" i="23"/>
  <c r="G3054" i="23"/>
  <c r="G3055" i="23"/>
  <c r="G3056" i="23"/>
  <c r="G3057" i="23"/>
  <c r="G3058" i="23"/>
  <c r="G3059" i="23"/>
  <c r="G3060" i="23"/>
  <c r="G3061" i="23"/>
  <c r="G3062" i="23"/>
  <c r="G3063" i="23"/>
  <c r="G3064" i="23"/>
  <c r="G3065" i="23"/>
  <c r="G3066" i="23"/>
  <c r="G3067" i="23"/>
  <c r="G3068" i="23"/>
  <c r="G3069" i="23"/>
  <c r="G3070" i="23"/>
  <c r="G3071" i="23"/>
  <c r="G3072" i="23"/>
  <c r="G3073" i="23"/>
  <c r="G3074" i="23"/>
  <c r="G3075" i="23"/>
  <c r="G3076" i="23"/>
  <c r="G3077" i="23"/>
  <c r="G3078" i="23"/>
  <c r="G3079" i="23"/>
  <c r="G3080" i="23"/>
  <c r="G3081" i="23"/>
  <c r="G3082" i="23"/>
  <c r="G3083" i="23"/>
  <c r="G3084" i="23"/>
  <c r="G3085" i="23"/>
  <c r="G3086" i="23"/>
  <c r="G3087" i="23"/>
  <c r="G3088" i="23"/>
  <c r="G3089" i="23"/>
  <c r="G3090" i="23"/>
  <c r="G3091" i="23"/>
  <c r="G3092" i="23"/>
  <c r="G3093" i="23"/>
  <c r="G3094" i="23"/>
  <c r="G3095" i="23"/>
  <c r="G3096" i="23"/>
  <c r="G3097" i="23"/>
  <c r="G3098" i="23"/>
  <c r="G3099" i="23"/>
  <c r="G3100" i="23"/>
  <c r="G3101" i="23"/>
  <c r="G3102" i="23"/>
  <c r="G3103" i="23"/>
  <c r="G3104" i="23"/>
  <c r="G3105" i="23"/>
  <c r="G3106" i="23"/>
  <c r="G3107" i="23"/>
  <c r="G3108" i="23"/>
  <c r="G3109" i="23"/>
  <c r="G3110" i="23"/>
  <c r="G3111" i="23"/>
  <c r="G3112" i="23"/>
  <c r="G3113" i="23"/>
  <c r="G3114" i="23"/>
  <c r="G3115" i="23"/>
  <c r="G3116" i="23"/>
  <c r="G3117" i="23"/>
  <c r="G3118" i="23"/>
  <c r="G3119" i="23"/>
  <c r="G3120" i="23"/>
  <c r="G3121" i="23"/>
  <c r="G3122" i="23"/>
  <c r="G3123" i="23"/>
  <c r="G3124" i="23"/>
  <c r="G3125" i="23"/>
  <c r="G3126" i="23"/>
  <c r="G3127" i="23"/>
  <c r="G3128" i="23"/>
  <c r="G3129" i="23"/>
  <c r="G3130" i="23"/>
  <c r="G3131" i="23"/>
  <c r="G3132" i="23"/>
  <c r="G3133" i="23"/>
  <c r="G3134" i="23"/>
  <c r="G3135" i="23"/>
  <c r="G3136" i="23"/>
  <c r="G3137" i="23"/>
  <c r="G3138" i="23"/>
  <c r="G3139" i="23"/>
  <c r="G3140" i="23"/>
  <c r="G3141" i="23"/>
  <c r="G3142" i="23"/>
  <c r="G3143" i="23"/>
  <c r="G3144" i="23"/>
  <c r="G3145" i="23"/>
  <c r="G3146" i="23"/>
  <c r="G3147" i="23"/>
  <c r="G3148" i="23"/>
  <c r="G3149" i="23"/>
  <c r="G3150" i="23"/>
  <c r="G3151" i="23"/>
  <c r="G3152" i="23"/>
  <c r="G3153" i="23"/>
  <c r="G3154" i="23"/>
  <c r="G3155" i="23"/>
  <c r="G3156" i="23"/>
  <c r="G3157" i="23"/>
  <c r="G3158" i="23"/>
  <c r="G3159" i="23"/>
  <c r="G3160" i="23"/>
  <c r="G3161" i="23"/>
  <c r="G3162" i="23"/>
  <c r="G3163" i="23"/>
  <c r="G3164" i="23"/>
  <c r="G3165" i="23"/>
  <c r="G3166" i="23"/>
  <c r="G3167" i="23"/>
  <c r="G3168" i="23"/>
  <c r="G3169" i="23"/>
  <c r="G3170" i="23"/>
  <c r="G3171" i="23"/>
  <c r="G3172" i="23"/>
  <c r="G3173" i="23"/>
  <c r="G3174" i="23"/>
  <c r="G3175" i="23"/>
  <c r="G3176" i="23"/>
  <c r="G3177" i="23"/>
  <c r="G3178" i="23"/>
  <c r="G3179" i="23"/>
  <c r="G3180" i="23"/>
  <c r="G3181" i="23"/>
  <c r="G3182" i="23"/>
  <c r="G3183" i="23"/>
  <c r="G3184" i="23"/>
  <c r="G3185" i="23"/>
  <c r="G3186" i="23"/>
  <c r="G3187" i="23"/>
  <c r="G3188" i="23"/>
  <c r="G3189" i="23"/>
  <c r="G3190" i="23"/>
  <c r="G3191" i="23"/>
  <c r="G3192" i="23"/>
  <c r="G3193" i="23"/>
  <c r="G3194" i="23"/>
  <c r="G3195" i="23"/>
  <c r="G3196" i="23"/>
  <c r="G3197" i="23"/>
  <c r="G3198" i="23"/>
  <c r="G3199" i="23"/>
  <c r="G3200" i="23"/>
  <c r="G3201" i="23"/>
  <c r="G3202" i="23"/>
  <c r="G3203" i="23"/>
  <c r="G3204" i="23"/>
  <c r="G3205" i="23"/>
  <c r="G3206" i="23"/>
  <c r="G3207" i="23"/>
  <c r="G3208" i="23"/>
  <c r="G3209" i="23"/>
  <c r="G3210" i="23"/>
  <c r="G3211" i="23"/>
  <c r="G3212" i="23"/>
  <c r="G3213" i="23"/>
  <c r="G3214" i="23"/>
  <c r="G3215" i="23"/>
  <c r="G3216" i="23"/>
  <c r="G3217" i="23"/>
  <c r="G3218" i="23"/>
  <c r="G3219" i="23"/>
  <c r="G3220" i="23"/>
  <c r="G3221" i="23"/>
  <c r="G3222" i="23"/>
  <c r="G3223" i="23"/>
  <c r="G3224" i="23"/>
  <c r="G3225" i="23"/>
  <c r="G3226" i="23"/>
  <c r="G3227" i="23"/>
  <c r="G3228" i="23"/>
  <c r="G3229" i="23"/>
  <c r="G3230" i="23"/>
  <c r="G3231" i="23"/>
  <c r="G3232" i="23"/>
  <c r="G3233" i="23"/>
  <c r="G3234" i="23"/>
  <c r="G3235" i="23"/>
  <c r="G3236" i="23"/>
  <c r="G3237" i="23"/>
  <c r="G3238" i="23"/>
  <c r="G3239" i="23"/>
  <c r="G3240" i="23"/>
  <c r="G3241" i="23"/>
  <c r="G3242" i="23"/>
  <c r="G3243" i="23"/>
  <c r="G3244" i="23"/>
  <c r="G3245" i="23"/>
  <c r="G3246" i="23"/>
  <c r="G3247" i="23"/>
  <c r="G3248" i="23"/>
  <c r="G3249" i="23"/>
  <c r="G3250" i="23"/>
  <c r="G3251" i="23"/>
  <c r="G3252" i="23"/>
  <c r="G3253" i="23"/>
  <c r="G3254" i="23"/>
  <c r="G3255" i="23"/>
  <c r="G3256" i="23"/>
  <c r="G3257" i="23"/>
  <c r="G3258" i="23"/>
  <c r="G3259" i="23"/>
  <c r="G3260" i="23"/>
  <c r="G3261" i="23"/>
  <c r="G3262" i="23"/>
  <c r="G3263" i="23"/>
  <c r="G3264" i="23"/>
  <c r="G3265" i="23"/>
  <c r="G3266" i="23"/>
  <c r="G3267" i="23"/>
  <c r="G3268" i="23"/>
  <c r="G3269" i="23"/>
  <c r="G3270" i="23"/>
  <c r="G3271" i="23"/>
  <c r="G3272" i="23"/>
  <c r="G3273" i="23"/>
  <c r="G3274" i="23"/>
  <c r="G3275" i="23"/>
  <c r="G3276" i="23"/>
  <c r="G3277" i="23"/>
  <c r="G3278" i="23"/>
  <c r="G3279" i="23"/>
  <c r="G3280" i="23"/>
  <c r="G3281" i="23"/>
  <c r="G3282" i="23"/>
  <c r="G3283" i="23"/>
  <c r="G3284" i="23"/>
  <c r="G3285" i="23"/>
  <c r="G3286" i="23"/>
  <c r="G3287" i="23"/>
  <c r="G3288" i="23"/>
  <c r="G3289" i="23"/>
  <c r="G3290" i="23"/>
  <c r="G3291" i="23"/>
  <c r="G3292" i="23"/>
  <c r="G3293" i="23"/>
  <c r="G3294" i="23"/>
  <c r="G3295" i="23"/>
  <c r="G3296" i="23"/>
  <c r="G3297" i="23"/>
  <c r="G3298" i="23"/>
  <c r="G3299" i="23"/>
  <c r="G3300" i="23"/>
  <c r="G3301" i="23"/>
  <c r="G3302" i="23"/>
  <c r="G3303" i="23"/>
  <c r="G3304" i="23"/>
  <c r="G3305" i="23"/>
  <c r="G3306" i="23"/>
  <c r="G3307" i="23"/>
  <c r="G3308" i="23"/>
  <c r="G3309" i="23"/>
  <c r="G3310" i="23"/>
  <c r="G3311" i="23"/>
  <c r="G3312" i="23"/>
  <c r="G3313" i="23"/>
  <c r="G3314" i="23"/>
  <c r="G3315" i="23"/>
  <c r="G3316" i="23"/>
  <c r="G3317" i="23"/>
  <c r="G3318" i="23"/>
  <c r="G3319" i="23"/>
  <c r="G3320" i="23"/>
  <c r="G3321" i="23"/>
  <c r="G3322" i="23"/>
  <c r="G3323" i="23"/>
  <c r="G3324" i="23"/>
  <c r="G3325" i="23"/>
  <c r="G3326" i="23"/>
  <c r="G3327" i="23"/>
  <c r="G3328" i="23"/>
  <c r="G3329" i="23"/>
  <c r="G3330" i="23"/>
  <c r="G3331" i="23"/>
  <c r="G3332" i="23"/>
  <c r="G3333" i="23"/>
  <c r="G3334" i="23"/>
  <c r="G3335" i="23"/>
  <c r="G3336" i="23"/>
  <c r="G3337" i="23"/>
  <c r="G3338" i="23"/>
  <c r="G3339" i="23"/>
  <c r="G3340" i="23"/>
  <c r="G3341" i="23"/>
  <c r="G3342" i="23"/>
  <c r="G3343" i="23"/>
  <c r="G3344" i="23"/>
  <c r="G3345" i="23"/>
  <c r="G3346" i="23"/>
  <c r="G3347" i="23"/>
  <c r="G3348" i="23"/>
  <c r="G3349" i="23"/>
  <c r="G3350" i="23"/>
  <c r="G3351" i="23"/>
  <c r="G3352" i="23"/>
  <c r="G3353" i="23"/>
  <c r="G3354" i="23"/>
  <c r="G3355" i="23"/>
  <c r="G3356" i="23"/>
  <c r="G3357" i="23"/>
  <c r="G3358" i="23"/>
  <c r="G3359" i="23"/>
  <c r="G3360" i="23"/>
  <c r="G3361" i="23"/>
  <c r="G3362" i="23"/>
  <c r="G3363" i="23"/>
  <c r="G3364" i="23"/>
  <c r="G3365" i="23"/>
  <c r="G3366" i="23"/>
  <c r="G3367" i="23"/>
  <c r="G3368" i="23"/>
  <c r="G3369" i="23"/>
  <c r="G3370" i="23"/>
  <c r="G3371" i="23"/>
  <c r="G3372" i="23"/>
  <c r="G3373" i="23"/>
  <c r="G3374" i="23"/>
  <c r="G3375" i="23"/>
  <c r="G3376" i="23"/>
  <c r="G3377" i="23"/>
  <c r="G3378" i="23"/>
  <c r="G3379" i="23"/>
  <c r="G3380" i="23"/>
  <c r="G3381" i="23"/>
  <c r="G3382" i="23"/>
  <c r="G3383" i="23"/>
  <c r="G3384" i="23"/>
  <c r="G3385" i="23"/>
  <c r="G3386" i="23"/>
  <c r="G3387" i="23"/>
  <c r="G3388" i="23"/>
  <c r="G3389" i="23"/>
  <c r="G3390" i="23"/>
  <c r="G3391" i="23"/>
  <c r="G3392" i="23"/>
  <c r="G3393" i="23"/>
  <c r="G3394" i="23"/>
  <c r="G3395" i="23"/>
  <c r="G3396" i="23"/>
  <c r="G3397" i="23"/>
  <c r="G3398" i="23"/>
  <c r="G3399" i="23"/>
  <c r="G3400" i="23"/>
  <c r="G3401" i="23"/>
  <c r="G3402" i="23"/>
  <c r="G3403" i="23"/>
  <c r="G3404" i="23"/>
  <c r="G3405" i="23"/>
  <c r="G3406" i="23"/>
  <c r="G3407" i="23"/>
  <c r="G3408" i="23"/>
  <c r="G3409" i="23"/>
  <c r="G3410" i="23"/>
  <c r="G3411" i="23"/>
  <c r="G3412" i="23"/>
  <c r="G3413" i="23"/>
  <c r="G3414" i="23"/>
  <c r="G3415" i="23"/>
  <c r="G3416" i="23"/>
  <c r="G3417" i="23"/>
  <c r="G3418" i="23"/>
  <c r="G3419" i="23"/>
  <c r="G3420" i="23"/>
  <c r="G3421" i="23"/>
  <c r="G3422" i="23"/>
  <c r="G3423" i="23"/>
  <c r="G3424" i="23"/>
  <c r="G3425" i="23"/>
  <c r="G3426" i="23"/>
  <c r="G3427" i="23"/>
  <c r="G3428" i="23"/>
  <c r="G3429" i="23"/>
  <c r="G3430" i="23"/>
  <c r="G3431" i="23"/>
  <c r="G3432" i="23"/>
  <c r="G3433" i="23"/>
  <c r="G3434" i="23"/>
  <c r="G3435" i="23"/>
  <c r="G3436" i="23"/>
  <c r="G3437" i="23"/>
  <c r="G3438" i="23"/>
  <c r="G3439" i="23"/>
  <c r="G3440" i="23"/>
  <c r="G3441" i="23"/>
  <c r="G3442" i="23"/>
  <c r="G3443" i="23"/>
  <c r="G3444" i="23"/>
  <c r="G3445" i="23"/>
  <c r="G3446" i="23"/>
  <c r="G3447" i="23"/>
  <c r="G3448" i="23"/>
  <c r="G3449" i="23"/>
  <c r="G3450" i="23"/>
  <c r="G3451" i="23"/>
  <c r="G3452" i="23"/>
  <c r="G3453" i="23"/>
  <c r="G3454" i="23"/>
  <c r="G3455" i="23"/>
  <c r="G3456" i="23"/>
  <c r="G3457" i="23"/>
  <c r="G3458" i="23"/>
  <c r="G3459" i="23"/>
  <c r="G3460" i="23"/>
  <c r="G3461" i="23"/>
  <c r="G3462" i="23"/>
  <c r="G3463" i="23"/>
  <c r="G3464" i="23"/>
  <c r="G3465" i="23"/>
  <c r="G3466" i="23"/>
  <c r="G3467" i="23"/>
  <c r="G3468" i="23"/>
  <c r="G3469" i="23"/>
  <c r="G3470" i="23"/>
  <c r="G3471" i="23"/>
  <c r="G3472" i="23"/>
  <c r="G3473" i="23"/>
  <c r="G3474" i="23"/>
  <c r="G3475" i="23"/>
  <c r="G3476" i="23"/>
  <c r="G3477" i="23"/>
  <c r="G3478" i="23"/>
  <c r="G3479" i="23"/>
  <c r="G3480" i="23"/>
  <c r="G3481" i="23"/>
  <c r="G3482" i="23"/>
  <c r="G3483" i="23"/>
  <c r="G3484" i="23"/>
  <c r="G3485" i="23"/>
  <c r="G3486" i="23"/>
  <c r="G3487" i="23"/>
  <c r="G3488" i="23"/>
  <c r="G3489" i="23"/>
  <c r="G3490" i="23"/>
  <c r="G3491" i="23"/>
  <c r="G3492" i="23"/>
  <c r="G3493" i="23"/>
  <c r="G3494" i="23"/>
  <c r="G3495" i="23"/>
  <c r="G3496" i="23"/>
  <c r="G3497" i="23"/>
  <c r="G3498" i="23"/>
  <c r="G3499" i="23"/>
  <c r="G3500" i="23"/>
  <c r="G3501" i="23"/>
  <c r="G3502" i="23"/>
  <c r="G3503" i="23"/>
  <c r="G3504" i="23"/>
  <c r="G3505" i="23"/>
  <c r="G3506" i="23"/>
  <c r="G3507" i="23"/>
  <c r="G3508" i="23"/>
  <c r="G3509" i="23"/>
  <c r="G3510" i="23"/>
  <c r="G3511" i="23"/>
  <c r="G3512" i="23"/>
  <c r="G3513" i="23"/>
  <c r="G3514" i="23"/>
  <c r="G3515" i="23"/>
  <c r="G3516" i="23"/>
  <c r="G3517" i="23"/>
  <c r="G3518" i="23"/>
  <c r="G3519" i="23"/>
  <c r="G3520" i="23"/>
  <c r="G3521" i="23"/>
  <c r="G3522" i="23"/>
  <c r="G3523" i="23"/>
  <c r="G3524" i="23"/>
  <c r="G3525" i="23"/>
  <c r="G3526" i="23"/>
  <c r="G3527" i="23"/>
  <c r="G3528" i="23"/>
  <c r="G3529" i="23"/>
  <c r="G3530" i="23"/>
  <c r="G3531" i="23"/>
  <c r="G3532" i="23"/>
  <c r="G3533" i="23"/>
  <c r="G3534" i="23"/>
  <c r="G3535" i="23"/>
  <c r="G3536" i="23"/>
  <c r="G3537" i="23"/>
  <c r="G3538" i="23"/>
  <c r="G3539" i="23"/>
  <c r="G3540" i="23"/>
  <c r="G3541" i="23"/>
  <c r="G3542" i="23"/>
  <c r="G3543" i="23"/>
  <c r="G3544" i="23"/>
  <c r="G3545" i="23"/>
  <c r="G3546" i="23"/>
  <c r="G3547" i="23"/>
  <c r="G3548" i="23"/>
  <c r="G3549" i="23"/>
  <c r="G3550" i="23"/>
  <c r="G3551" i="23"/>
  <c r="G3552" i="23"/>
  <c r="G3553" i="23"/>
  <c r="G3554" i="23"/>
  <c r="G3555" i="23"/>
  <c r="G3556" i="23"/>
  <c r="G3557" i="23"/>
  <c r="G3558" i="23"/>
  <c r="G3559" i="23"/>
  <c r="G3560" i="23"/>
  <c r="G3561" i="23"/>
  <c r="G3562" i="23"/>
  <c r="G3563" i="23"/>
  <c r="G3564" i="23"/>
  <c r="G3565" i="23"/>
  <c r="G3566" i="23"/>
  <c r="G3567" i="23"/>
  <c r="G3568" i="23"/>
  <c r="G3569" i="23"/>
  <c r="G3570" i="23"/>
  <c r="G3571" i="23"/>
  <c r="G3572" i="23"/>
  <c r="G3573" i="23"/>
  <c r="G3574" i="23"/>
  <c r="G3575" i="23"/>
  <c r="G3576" i="23"/>
  <c r="G3577" i="23"/>
  <c r="G3578" i="23"/>
  <c r="G3579" i="23"/>
  <c r="G3580" i="23"/>
  <c r="G3581" i="23"/>
  <c r="G3582" i="23"/>
  <c r="G3583" i="23"/>
  <c r="G3584" i="23"/>
  <c r="G3585" i="23"/>
  <c r="G3586" i="23"/>
  <c r="G3587" i="23"/>
  <c r="G3588" i="23"/>
  <c r="G3589" i="23"/>
  <c r="G3590" i="23"/>
  <c r="G3591" i="23"/>
  <c r="G3592" i="23"/>
  <c r="G3593" i="23"/>
  <c r="G3594" i="23"/>
  <c r="G3595" i="23"/>
  <c r="G3596" i="23"/>
  <c r="G3597" i="23"/>
  <c r="G3598" i="23"/>
  <c r="G3599" i="23"/>
  <c r="G3600" i="23"/>
  <c r="G3601" i="23"/>
  <c r="G3602" i="23"/>
  <c r="G3603" i="23"/>
  <c r="G3604" i="23"/>
  <c r="G3605" i="23"/>
  <c r="G3606" i="23"/>
  <c r="G3607" i="23"/>
  <c r="G3608" i="23"/>
  <c r="G3609" i="23"/>
  <c r="G3610" i="23"/>
  <c r="G3611" i="23"/>
  <c r="G3612" i="23"/>
  <c r="G3613" i="23"/>
  <c r="G3614" i="23"/>
  <c r="G3615" i="23"/>
  <c r="G3616" i="23"/>
  <c r="G3617" i="23"/>
  <c r="G3618" i="23"/>
  <c r="G3619" i="23"/>
  <c r="G3620" i="23"/>
  <c r="G3621" i="23"/>
  <c r="G3622" i="23"/>
  <c r="G3623" i="23"/>
  <c r="G3624" i="23"/>
  <c r="G3625" i="23"/>
  <c r="G3626" i="23"/>
  <c r="G3627" i="23"/>
  <c r="G3628" i="23"/>
  <c r="G3629" i="23"/>
  <c r="G3630" i="23"/>
  <c r="G3631" i="23"/>
  <c r="G3632" i="23"/>
  <c r="G3633" i="23"/>
  <c r="G3634" i="23"/>
  <c r="G3635" i="23"/>
  <c r="G3636" i="23"/>
  <c r="G3637" i="23"/>
  <c r="G3638" i="23"/>
  <c r="G3639" i="23"/>
  <c r="G3640" i="23"/>
  <c r="G3641" i="23"/>
  <c r="G3642" i="23"/>
  <c r="G3643" i="23"/>
  <c r="G3644" i="23"/>
  <c r="G3645" i="23"/>
  <c r="G3646" i="23"/>
  <c r="G3647" i="23"/>
  <c r="G3648" i="23"/>
  <c r="G3649" i="23"/>
  <c r="G3650" i="23"/>
  <c r="G3651" i="23"/>
  <c r="G3652" i="23"/>
  <c r="G3653" i="23"/>
  <c r="G3654" i="23"/>
  <c r="G3655" i="23"/>
  <c r="G3656" i="23"/>
  <c r="G3657" i="23"/>
  <c r="G3658" i="23"/>
  <c r="G3659" i="23"/>
  <c r="G3660" i="23"/>
  <c r="G3661" i="23"/>
  <c r="G3662" i="23"/>
  <c r="G3663" i="23"/>
  <c r="G3664" i="23"/>
  <c r="G3665" i="23"/>
  <c r="G3666" i="23"/>
  <c r="G3667" i="23"/>
  <c r="G3668" i="23"/>
  <c r="G3669" i="23"/>
  <c r="G3670" i="23"/>
  <c r="G3671" i="23"/>
  <c r="G3672" i="23"/>
  <c r="G3673" i="23"/>
  <c r="G3674" i="23"/>
  <c r="G3675" i="23"/>
  <c r="G3676" i="23"/>
  <c r="G3677" i="23"/>
  <c r="G3678" i="23"/>
  <c r="G3679" i="23"/>
  <c r="G3680" i="23"/>
  <c r="G3681" i="23"/>
  <c r="G3682" i="23"/>
  <c r="G3683" i="23"/>
  <c r="G3684" i="23"/>
  <c r="G3685" i="23"/>
  <c r="G3686" i="23"/>
  <c r="G3687" i="23"/>
  <c r="G3688" i="23"/>
  <c r="G3689" i="23"/>
  <c r="G3690" i="23"/>
  <c r="G3691" i="23"/>
  <c r="G3692" i="23"/>
  <c r="G3693" i="23"/>
  <c r="G3694" i="23"/>
  <c r="G3695" i="23"/>
  <c r="G3696" i="23"/>
  <c r="G3697" i="23"/>
  <c r="G3698" i="23"/>
  <c r="G3699" i="23"/>
  <c r="G3700" i="23"/>
  <c r="G3701" i="23"/>
  <c r="G3702" i="23"/>
  <c r="G3703" i="23"/>
  <c r="G3704" i="23"/>
  <c r="G3705" i="23"/>
  <c r="G3706" i="23"/>
  <c r="G3707" i="23"/>
  <c r="G3708" i="23"/>
  <c r="G3709" i="23"/>
  <c r="G3710" i="23"/>
  <c r="G3711" i="23"/>
  <c r="G3712" i="23"/>
  <c r="G3713" i="23"/>
  <c r="G3714" i="23"/>
  <c r="G3715" i="23"/>
  <c r="G3716" i="23"/>
  <c r="G3717" i="23"/>
  <c r="G3718" i="23"/>
  <c r="G3719" i="23"/>
  <c r="G3720" i="23"/>
  <c r="G3721" i="23"/>
  <c r="G3722" i="23"/>
  <c r="G3723" i="23"/>
  <c r="G3724" i="23"/>
  <c r="G3725" i="23"/>
  <c r="G3726" i="23"/>
  <c r="G3727" i="23"/>
  <c r="G3728" i="23"/>
  <c r="G3729" i="23"/>
  <c r="G3730" i="23"/>
  <c r="G3731" i="23"/>
  <c r="G3732" i="23"/>
  <c r="G3733" i="23"/>
  <c r="G3734" i="23"/>
  <c r="G3735" i="23"/>
  <c r="G3736" i="23"/>
  <c r="G3737" i="23"/>
  <c r="G3738" i="23"/>
  <c r="G3739" i="23"/>
  <c r="G3740" i="23"/>
  <c r="G3741" i="23"/>
  <c r="G3742" i="23"/>
  <c r="G3743" i="23"/>
  <c r="G3744" i="23"/>
  <c r="G3745" i="23"/>
  <c r="G3746" i="23"/>
  <c r="G3747" i="23"/>
  <c r="G3748" i="23"/>
  <c r="G3749" i="23"/>
  <c r="G3750" i="23"/>
  <c r="G3751" i="23"/>
  <c r="G3752" i="23"/>
  <c r="G3753" i="23"/>
  <c r="G3754" i="23"/>
  <c r="G3755" i="23"/>
  <c r="G3756" i="23"/>
  <c r="G3757" i="23"/>
  <c r="G3758" i="23"/>
  <c r="G3759" i="23"/>
  <c r="G3760" i="23"/>
  <c r="G3761" i="23"/>
  <c r="G3762" i="23"/>
  <c r="G3763" i="23"/>
  <c r="G3764" i="23"/>
  <c r="G3765" i="23"/>
  <c r="G3766" i="23"/>
  <c r="G3767" i="23"/>
  <c r="G3768" i="23"/>
  <c r="G3769" i="23"/>
  <c r="G3770" i="23"/>
  <c r="G3771" i="23"/>
  <c r="G3772" i="23"/>
  <c r="G3773" i="23"/>
  <c r="G3774" i="23"/>
  <c r="G3775" i="23"/>
  <c r="G3776" i="23"/>
  <c r="G3777" i="23"/>
  <c r="G3778" i="23"/>
  <c r="G3779" i="23"/>
  <c r="G3780" i="23"/>
  <c r="G3781" i="23"/>
  <c r="G3782" i="23"/>
  <c r="G3783" i="23"/>
  <c r="G3784" i="23"/>
  <c r="G3785" i="23"/>
  <c r="G3786" i="23"/>
  <c r="G3787" i="23"/>
  <c r="G3788" i="23"/>
  <c r="G3789" i="23"/>
  <c r="G3790" i="23"/>
  <c r="G3791" i="23"/>
  <c r="G3792" i="23"/>
  <c r="G3793" i="23"/>
  <c r="G3794" i="23"/>
  <c r="G3795" i="23"/>
  <c r="G3796" i="23"/>
  <c r="G3797" i="23"/>
  <c r="G3798" i="23"/>
  <c r="G3799" i="23"/>
  <c r="G3800" i="23"/>
  <c r="G3801" i="23"/>
  <c r="G3802" i="23"/>
  <c r="G3803" i="23"/>
  <c r="G3804" i="23"/>
  <c r="G3805" i="23"/>
  <c r="G3806" i="23"/>
  <c r="G3807" i="23"/>
  <c r="G3808" i="23"/>
  <c r="G3809" i="23"/>
  <c r="G3810" i="23"/>
  <c r="G3811" i="23"/>
  <c r="G3812" i="23"/>
  <c r="G3813" i="23"/>
  <c r="G3814" i="23"/>
  <c r="G3815" i="23"/>
  <c r="G3816" i="23"/>
  <c r="G3817" i="23"/>
  <c r="G3818" i="23"/>
  <c r="G3819" i="23"/>
  <c r="G3820" i="23"/>
  <c r="G3821" i="23"/>
  <c r="G3822" i="23"/>
  <c r="G3823" i="23"/>
  <c r="G3824" i="23"/>
  <c r="G3825" i="23"/>
  <c r="G3826" i="23"/>
  <c r="G3827" i="23"/>
  <c r="G3828" i="23"/>
  <c r="G3829" i="23"/>
  <c r="G3830" i="23"/>
  <c r="G3831" i="23"/>
  <c r="G3832" i="23"/>
  <c r="G3833" i="23"/>
  <c r="G3834" i="23"/>
  <c r="G3835" i="23"/>
  <c r="G3836" i="23"/>
  <c r="G3837" i="23"/>
  <c r="G3838" i="23"/>
  <c r="G3839" i="23"/>
  <c r="G3840" i="23"/>
  <c r="G3841" i="23"/>
  <c r="G3842" i="23"/>
  <c r="G3843" i="23"/>
  <c r="G3844" i="23"/>
  <c r="G3845" i="23"/>
  <c r="G3846" i="23"/>
  <c r="G3847" i="23"/>
  <c r="G3848" i="23"/>
  <c r="G3849" i="23"/>
  <c r="G3850" i="23"/>
  <c r="G3851" i="23"/>
  <c r="G3852" i="23"/>
  <c r="G3853" i="23"/>
  <c r="G3854" i="23"/>
  <c r="G3855" i="23"/>
  <c r="G3856" i="23"/>
  <c r="G3857" i="23"/>
  <c r="G3858" i="23"/>
  <c r="G3859" i="23"/>
  <c r="G3860" i="23"/>
  <c r="G3861" i="23"/>
  <c r="G3862" i="23"/>
  <c r="G3863" i="23"/>
  <c r="G3864" i="23"/>
  <c r="G3865" i="23"/>
  <c r="G3866" i="23"/>
  <c r="G3867" i="23"/>
  <c r="G3868" i="23"/>
  <c r="G3869" i="23"/>
  <c r="G3870" i="23"/>
  <c r="G3871" i="23"/>
  <c r="G3872" i="23"/>
  <c r="G3873" i="23"/>
  <c r="G3874" i="23"/>
  <c r="G3875" i="23"/>
  <c r="G3876" i="23"/>
  <c r="G3877" i="23"/>
  <c r="G3878" i="23"/>
  <c r="G3879" i="23"/>
  <c r="G3880" i="23"/>
  <c r="G3881" i="23"/>
  <c r="G3882" i="23"/>
  <c r="G3883" i="23"/>
  <c r="G3884" i="23"/>
  <c r="G3885" i="23"/>
  <c r="G3886" i="23"/>
  <c r="G3887" i="23"/>
  <c r="G3888" i="23"/>
  <c r="G3889" i="23"/>
  <c r="G3890" i="23"/>
  <c r="G3891" i="23"/>
  <c r="G3892" i="23"/>
  <c r="G3893" i="23"/>
  <c r="G3894" i="23"/>
  <c r="G3895" i="23"/>
  <c r="G3896" i="23"/>
  <c r="G3897" i="23"/>
  <c r="G3898" i="23"/>
  <c r="G3899" i="23"/>
  <c r="G3900" i="23"/>
  <c r="G3901" i="23"/>
  <c r="G3902" i="23"/>
  <c r="G3903" i="23"/>
  <c r="G3904" i="23"/>
  <c r="G3905" i="23"/>
  <c r="G3906" i="23"/>
  <c r="G3907" i="23"/>
  <c r="G3908" i="23"/>
  <c r="G3909" i="23"/>
  <c r="G3910" i="23"/>
  <c r="G3911" i="23"/>
  <c r="G3912" i="23"/>
  <c r="G3913" i="23"/>
  <c r="G3914" i="23"/>
  <c r="G3915" i="23"/>
  <c r="G3916" i="23"/>
  <c r="G3917" i="23"/>
  <c r="G3918" i="23"/>
  <c r="G3919" i="23"/>
  <c r="G3920" i="23"/>
  <c r="G3921" i="23"/>
  <c r="G3922" i="23"/>
  <c r="G3923" i="23"/>
  <c r="G3924" i="23"/>
  <c r="G3925" i="23"/>
  <c r="G3926" i="23"/>
  <c r="G3927" i="23"/>
  <c r="G3928" i="23"/>
  <c r="G3929" i="23"/>
  <c r="G3930" i="23"/>
  <c r="G3931" i="23"/>
  <c r="G3932" i="23"/>
  <c r="G3933" i="23"/>
  <c r="G3934" i="23"/>
  <c r="G3935" i="23"/>
  <c r="G3936" i="23"/>
  <c r="G3937" i="23"/>
  <c r="G3938" i="23"/>
  <c r="G3939" i="23"/>
  <c r="G3940" i="23"/>
  <c r="G3941" i="23"/>
  <c r="G3942" i="23"/>
  <c r="G3943" i="23"/>
  <c r="G3944" i="23"/>
  <c r="G3945" i="23"/>
  <c r="G3946" i="23"/>
  <c r="G3947" i="23"/>
  <c r="G3948" i="23"/>
  <c r="G3949" i="23"/>
  <c r="G3950" i="23"/>
  <c r="G3951" i="23"/>
  <c r="G3952" i="23"/>
  <c r="G3953" i="23"/>
  <c r="G3954" i="23"/>
  <c r="G3955" i="23"/>
  <c r="G3956" i="23"/>
  <c r="G3957" i="23"/>
  <c r="G3958" i="23"/>
  <c r="G3959" i="23"/>
  <c r="G3960" i="23"/>
  <c r="G3961" i="23"/>
  <c r="G3962" i="23"/>
  <c r="G3963" i="23"/>
  <c r="G3964" i="23"/>
  <c r="G3965" i="23"/>
  <c r="G3966" i="23"/>
  <c r="G3967" i="23"/>
  <c r="G3968" i="23"/>
  <c r="G3969" i="23"/>
  <c r="G3970" i="23"/>
  <c r="G3971" i="23"/>
  <c r="G3972" i="23"/>
  <c r="G3973" i="23"/>
  <c r="G3974" i="23"/>
  <c r="G3975" i="23"/>
  <c r="G3976" i="23"/>
  <c r="G3977" i="23"/>
  <c r="G3978" i="23"/>
  <c r="G3979" i="23"/>
  <c r="G3980" i="23"/>
  <c r="G3981" i="23"/>
  <c r="G3982" i="23"/>
  <c r="G3983" i="23"/>
  <c r="G3984" i="23"/>
  <c r="G3985" i="23"/>
  <c r="G3986" i="23"/>
  <c r="G3987" i="23"/>
  <c r="G3988" i="23"/>
  <c r="G3989" i="23"/>
  <c r="G3990" i="23"/>
  <c r="G3991" i="23"/>
  <c r="G3992" i="23"/>
  <c r="G3993" i="23"/>
  <c r="G3994" i="23"/>
  <c r="G3995" i="23"/>
  <c r="G3996" i="23"/>
  <c r="G3997" i="23"/>
  <c r="G3998" i="23"/>
  <c r="G3999" i="23"/>
  <c r="G4000" i="23"/>
  <c r="G4001" i="23"/>
  <c r="G4002" i="23"/>
  <c r="G4003" i="23"/>
  <c r="G4004" i="23"/>
  <c r="G4005" i="23"/>
  <c r="G4006" i="23"/>
  <c r="G4007" i="23"/>
  <c r="G4008" i="23"/>
  <c r="G4009" i="23"/>
  <c r="G4010" i="23"/>
  <c r="G4011" i="23"/>
  <c r="G4012" i="23"/>
  <c r="G4013" i="23"/>
  <c r="G4014" i="23"/>
  <c r="G4015" i="23"/>
  <c r="G4016" i="23"/>
  <c r="G4017" i="23"/>
  <c r="G4018" i="23"/>
  <c r="G4019" i="23"/>
  <c r="G4020" i="23"/>
  <c r="G4021" i="23"/>
  <c r="G4022" i="23"/>
  <c r="G4023" i="23"/>
  <c r="G4024" i="23"/>
  <c r="G4025" i="23"/>
  <c r="G4026" i="23"/>
  <c r="G4027" i="23"/>
  <c r="G4028" i="23"/>
  <c r="G4029" i="23"/>
  <c r="G4030" i="23"/>
  <c r="G4031" i="23"/>
  <c r="G4032" i="23"/>
  <c r="G4033" i="23"/>
  <c r="G4034" i="23"/>
  <c r="G4035" i="23"/>
  <c r="G4036" i="23"/>
  <c r="G4037" i="23"/>
  <c r="G4038" i="23"/>
  <c r="G4039" i="23"/>
  <c r="G4040" i="23"/>
  <c r="G4041" i="23"/>
  <c r="G4042" i="23"/>
  <c r="G4043" i="23"/>
  <c r="G4044" i="23"/>
  <c r="G4045" i="23"/>
  <c r="G4046" i="23"/>
  <c r="G4047" i="23"/>
  <c r="G4048" i="23"/>
  <c r="G4049" i="23"/>
  <c r="G4050" i="23"/>
  <c r="G4051" i="23"/>
  <c r="G4052" i="23"/>
  <c r="G4053" i="23"/>
  <c r="G4054" i="23"/>
  <c r="G4055" i="23"/>
  <c r="G4056" i="23"/>
  <c r="G4057" i="23"/>
  <c r="G4058" i="23"/>
  <c r="G4059" i="23"/>
  <c r="G4060" i="23"/>
  <c r="G4061" i="23"/>
  <c r="G4062" i="23"/>
  <c r="G4063" i="23"/>
  <c r="G4064" i="23"/>
  <c r="G4065" i="23"/>
  <c r="G4066" i="23"/>
  <c r="G4067" i="23"/>
  <c r="G4068" i="23"/>
  <c r="G4069" i="23"/>
  <c r="G4070" i="23"/>
  <c r="G4071" i="23"/>
  <c r="G4072" i="23"/>
  <c r="G4073" i="23"/>
  <c r="G4074" i="23"/>
  <c r="G4075" i="23"/>
  <c r="G4076" i="23"/>
  <c r="G4077" i="23"/>
  <c r="G4078" i="23"/>
  <c r="G4079" i="23"/>
  <c r="G4080" i="23"/>
  <c r="G4081" i="23"/>
  <c r="G4082" i="23"/>
  <c r="G4083" i="23"/>
  <c r="G4084" i="23"/>
  <c r="G4085" i="23"/>
  <c r="G4086" i="23"/>
  <c r="G4087" i="23"/>
  <c r="G4088" i="23"/>
  <c r="G4089" i="23"/>
  <c r="G4090" i="23"/>
  <c r="G4091" i="23"/>
  <c r="G4092" i="23"/>
  <c r="G4093" i="23"/>
  <c r="G4094" i="23"/>
  <c r="G4095" i="23"/>
  <c r="G4096" i="23"/>
  <c r="G4097" i="23"/>
  <c r="G4098" i="23"/>
  <c r="G4099" i="23"/>
  <c r="G4100" i="23"/>
  <c r="G4101" i="23"/>
  <c r="G4102" i="23"/>
  <c r="G4103" i="23"/>
  <c r="G4104" i="23"/>
  <c r="G4105" i="23"/>
  <c r="G4106" i="23"/>
  <c r="G4107" i="23"/>
  <c r="G4108" i="23"/>
  <c r="G4109" i="23"/>
  <c r="G4110" i="23"/>
  <c r="G4111" i="23"/>
  <c r="G4112" i="23"/>
  <c r="G4113" i="23"/>
  <c r="G4114" i="23"/>
  <c r="G4115" i="23"/>
  <c r="G4116" i="23"/>
  <c r="G4117" i="23"/>
  <c r="G4118" i="23"/>
  <c r="G4119" i="23"/>
  <c r="G4120" i="23"/>
  <c r="G4121" i="23"/>
  <c r="G4122" i="23"/>
  <c r="G4123" i="23"/>
  <c r="G4124" i="23"/>
  <c r="G4125" i="23"/>
  <c r="G4126" i="23"/>
  <c r="G4127" i="23"/>
  <c r="G4128" i="23"/>
  <c r="G4129" i="23"/>
  <c r="G4130" i="23"/>
  <c r="G4131" i="23"/>
  <c r="G4132" i="23"/>
  <c r="G4133" i="23"/>
  <c r="G4134" i="23"/>
  <c r="G4135" i="23"/>
  <c r="G4136" i="23"/>
  <c r="G4137" i="23"/>
  <c r="G4138" i="23"/>
  <c r="G4139" i="23"/>
  <c r="G4140" i="23"/>
  <c r="G4141" i="23"/>
  <c r="G4142" i="23"/>
  <c r="G4143" i="23"/>
  <c r="G4144" i="23"/>
  <c r="G4145" i="23"/>
  <c r="G4146" i="23"/>
  <c r="G4147" i="23"/>
  <c r="G4148" i="23"/>
  <c r="G4149" i="23"/>
  <c r="G4150" i="23"/>
  <c r="G4151" i="23"/>
  <c r="G4152" i="23"/>
  <c r="G4153" i="23"/>
  <c r="G4154" i="23"/>
  <c r="G4155" i="23"/>
  <c r="G4156" i="23"/>
  <c r="G4157" i="23"/>
  <c r="G4158" i="23"/>
  <c r="G4159" i="23"/>
  <c r="G4160" i="23"/>
  <c r="G4161" i="23"/>
  <c r="G4162" i="23"/>
  <c r="G4163" i="23"/>
  <c r="G4164" i="23"/>
  <c r="G4165" i="23"/>
  <c r="G4166" i="23"/>
  <c r="G4167" i="23"/>
  <c r="G4168" i="23"/>
  <c r="G4169" i="23"/>
  <c r="G4170" i="23"/>
  <c r="G4171" i="23"/>
  <c r="G4172" i="23"/>
  <c r="G4173" i="23"/>
  <c r="G4174" i="23"/>
  <c r="G4175" i="23"/>
  <c r="G4176" i="23"/>
  <c r="G4177" i="23"/>
  <c r="G4178" i="23"/>
  <c r="G4179" i="23"/>
  <c r="G4180" i="23"/>
  <c r="G4181" i="23"/>
  <c r="G4182" i="23"/>
  <c r="G4183" i="23"/>
  <c r="G4184" i="23"/>
  <c r="G4185" i="23"/>
  <c r="G4186" i="23"/>
  <c r="G4187" i="23"/>
  <c r="G4188" i="23"/>
  <c r="G4189" i="23"/>
  <c r="G4190" i="23"/>
  <c r="G4191" i="23"/>
  <c r="G4192" i="23"/>
  <c r="G4193" i="23"/>
  <c r="G4194" i="23"/>
  <c r="G4195" i="23"/>
  <c r="G4196" i="23"/>
  <c r="G4197" i="23"/>
  <c r="G4198" i="23"/>
  <c r="G4199" i="23"/>
  <c r="G4200" i="23"/>
  <c r="G4201" i="23"/>
  <c r="G4202" i="23"/>
  <c r="G4203" i="23"/>
  <c r="G4204" i="23"/>
  <c r="G4205" i="23"/>
  <c r="G4206" i="23"/>
  <c r="G4207" i="23"/>
  <c r="G4208" i="23"/>
  <c r="G4209" i="23"/>
  <c r="G4210" i="23"/>
  <c r="G4211" i="23"/>
  <c r="G4212" i="23"/>
  <c r="G4213" i="23"/>
  <c r="G4214" i="23"/>
  <c r="G4215" i="23"/>
  <c r="G4216" i="23"/>
  <c r="G4217" i="23"/>
  <c r="G4218" i="23"/>
  <c r="G4219" i="23"/>
  <c r="G4220" i="23"/>
  <c r="G4221" i="23"/>
  <c r="G4222" i="23"/>
  <c r="G4223" i="23"/>
  <c r="G4224" i="23"/>
  <c r="G4225" i="23"/>
  <c r="G4226" i="23"/>
  <c r="G4227" i="23"/>
  <c r="G4228" i="23"/>
  <c r="G4229" i="23"/>
  <c r="G4230" i="23"/>
  <c r="G4231" i="23"/>
  <c r="G4232" i="23"/>
  <c r="G4233" i="23"/>
  <c r="G4234" i="23"/>
  <c r="G4235" i="23"/>
  <c r="G4236" i="23"/>
  <c r="G4237" i="23"/>
  <c r="G4238" i="23"/>
  <c r="G4239" i="23"/>
  <c r="G4240" i="23"/>
  <c r="G4241" i="23"/>
  <c r="G4242" i="23"/>
  <c r="G4243" i="23"/>
  <c r="G4244" i="23"/>
  <c r="G4245" i="23"/>
  <c r="G4246" i="23"/>
  <c r="G4247" i="23"/>
  <c r="G4248" i="23"/>
  <c r="G4249" i="23"/>
  <c r="G4250" i="23"/>
  <c r="G4251" i="23"/>
  <c r="G4252" i="23"/>
  <c r="G4253" i="23"/>
  <c r="G4254" i="23"/>
  <c r="G4255" i="23"/>
  <c r="G4256" i="23"/>
  <c r="G4257" i="23"/>
  <c r="G4258" i="23"/>
  <c r="G4259" i="23"/>
  <c r="G4260" i="23"/>
  <c r="G4261" i="23"/>
  <c r="G4262" i="23"/>
  <c r="G4263" i="23"/>
  <c r="G4264" i="23"/>
  <c r="G4265" i="23"/>
  <c r="G4266" i="23"/>
  <c r="G4267" i="23"/>
  <c r="G4268" i="23"/>
  <c r="G4269" i="23"/>
  <c r="G4270" i="23"/>
  <c r="G4271" i="23"/>
  <c r="G4272" i="23"/>
  <c r="G4273" i="23"/>
  <c r="G4274" i="23"/>
  <c r="G4275" i="23"/>
  <c r="G4276" i="23"/>
  <c r="G4277" i="23"/>
  <c r="G4278" i="23"/>
  <c r="G4279" i="23"/>
  <c r="G4280" i="23"/>
  <c r="G4281" i="23"/>
  <c r="G4282" i="23"/>
  <c r="G4283" i="23"/>
  <c r="G4284" i="23"/>
  <c r="G4285" i="23"/>
  <c r="G4286" i="23"/>
  <c r="G4287" i="23"/>
  <c r="G4288" i="23"/>
  <c r="G4289" i="23"/>
  <c r="G4290" i="23"/>
  <c r="G4291" i="23"/>
  <c r="G4292" i="23"/>
  <c r="G4293" i="23"/>
  <c r="G4294" i="23"/>
  <c r="G4295" i="23"/>
  <c r="G4296" i="23"/>
  <c r="G4297" i="23"/>
  <c r="G4298" i="23"/>
  <c r="G4299" i="23"/>
  <c r="G4300" i="23"/>
  <c r="G4301" i="23"/>
  <c r="G4302" i="23"/>
  <c r="G4303" i="23"/>
  <c r="G4304" i="23"/>
  <c r="G4305" i="23"/>
  <c r="G4306" i="23"/>
  <c r="G4307" i="23"/>
  <c r="G4308" i="23"/>
  <c r="G4309" i="23"/>
  <c r="G4310" i="23"/>
  <c r="G4311" i="23"/>
  <c r="G4312" i="23"/>
  <c r="G4313" i="23"/>
  <c r="G4314" i="23"/>
  <c r="G4315" i="23"/>
  <c r="G4316" i="23"/>
  <c r="G4317" i="23"/>
  <c r="G4318" i="23"/>
  <c r="G4319" i="23"/>
  <c r="G4320" i="23"/>
  <c r="G4321" i="23"/>
  <c r="G4322" i="23"/>
  <c r="G4323" i="23"/>
  <c r="G4324" i="23"/>
  <c r="G4325" i="23"/>
  <c r="G4326" i="23"/>
  <c r="G4327" i="23"/>
  <c r="G4328" i="23"/>
  <c r="G4329" i="23"/>
  <c r="G4330" i="23"/>
  <c r="G4331" i="23"/>
  <c r="G4332" i="23"/>
  <c r="G4333" i="23"/>
  <c r="G4334" i="23"/>
  <c r="G4335" i="23"/>
  <c r="G4336" i="23"/>
  <c r="G4337" i="23"/>
  <c r="G4338" i="23"/>
  <c r="G4339" i="23"/>
  <c r="G4340" i="23"/>
  <c r="G4341" i="23"/>
  <c r="G4342" i="23"/>
  <c r="G4343" i="23"/>
  <c r="G4344" i="23"/>
  <c r="G4345" i="23"/>
  <c r="G4346" i="23"/>
  <c r="G4347" i="23"/>
  <c r="G4348" i="23"/>
  <c r="G4349" i="23"/>
  <c r="G4350" i="23"/>
  <c r="G4351" i="23"/>
  <c r="G4352" i="23"/>
  <c r="G4353" i="23"/>
  <c r="G4354" i="23"/>
  <c r="G4355" i="23"/>
  <c r="G4356" i="23"/>
  <c r="G4357" i="23"/>
  <c r="G4358" i="23"/>
  <c r="G4359" i="23"/>
  <c r="G4360" i="23"/>
  <c r="G4361" i="23"/>
  <c r="G4362" i="23"/>
  <c r="G4363" i="23"/>
  <c r="G4364" i="23"/>
  <c r="G4365" i="23"/>
  <c r="G4366" i="23"/>
  <c r="G4367" i="23"/>
  <c r="G4368" i="23"/>
  <c r="G4369" i="23"/>
  <c r="G4370" i="23"/>
  <c r="G4371" i="23"/>
  <c r="G4372" i="23"/>
  <c r="G4373" i="23"/>
  <c r="G4374" i="23"/>
  <c r="G4375" i="23"/>
  <c r="G4376" i="23"/>
  <c r="G4377" i="23"/>
  <c r="G4378" i="23"/>
  <c r="G4379" i="23"/>
  <c r="G4380" i="23"/>
  <c r="G4381" i="23"/>
  <c r="G4382" i="23"/>
  <c r="G4383" i="23"/>
  <c r="G4384" i="23"/>
  <c r="G4385" i="23"/>
  <c r="G4386" i="23"/>
  <c r="G4387" i="23"/>
  <c r="G4388" i="23"/>
  <c r="G4389" i="23"/>
  <c r="G4390" i="23"/>
  <c r="G4391" i="23"/>
  <c r="G4392" i="23"/>
  <c r="G4393" i="23"/>
  <c r="G4394" i="23"/>
  <c r="G4395" i="23"/>
  <c r="G4396" i="23"/>
  <c r="G4397" i="23"/>
  <c r="G4398" i="23"/>
  <c r="G4399" i="23"/>
  <c r="G4400" i="23"/>
  <c r="G4401" i="23"/>
  <c r="G4402" i="23"/>
  <c r="G4403" i="23"/>
  <c r="G4404" i="23"/>
  <c r="G4405" i="23"/>
  <c r="G4406" i="23"/>
  <c r="G4407" i="23"/>
  <c r="G4408" i="23"/>
  <c r="G4409" i="23"/>
  <c r="G4410" i="23"/>
  <c r="G4411" i="23"/>
  <c r="G4412" i="23"/>
  <c r="G4413" i="23"/>
  <c r="G4414" i="23"/>
  <c r="G4415" i="23"/>
  <c r="G4416" i="23"/>
  <c r="G4417" i="23"/>
  <c r="G4418" i="23"/>
  <c r="G4419" i="23"/>
  <c r="G4420" i="23"/>
  <c r="G4421" i="23"/>
  <c r="G4422" i="23"/>
  <c r="G4423" i="23"/>
  <c r="G4424" i="23"/>
  <c r="G4425" i="23"/>
  <c r="G4426" i="23"/>
  <c r="G4427" i="23"/>
  <c r="G4428" i="23"/>
  <c r="G4429" i="23"/>
  <c r="G4430" i="23"/>
  <c r="G4431" i="23"/>
  <c r="G4432" i="23"/>
  <c r="G4433" i="23"/>
  <c r="G4434" i="23"/>
  <c r="G4435" i="23"/>
  <c r="G4436" i="23"/>
  <c r="G4437" i="23"/>
  <c r="G4438" i="23"/>
  <c r="G4439" i="23"/>
  <c r="G4440" i="23"/>
  <c r="G4441" i="23"/>
  <c r="G4442" i="23"/>
  <c r="G4443" i="23"/>
  <c r="G4444" i="23"/>
  <c r="G4445" i="23"/>
  <c r="G4446" i="23"/>
  <c r="G4447" i="23"/>
  <c r="G4448" i="23"/>
  <c r="G4449" i="23"/>
  <c r="G4450" i="23"/>
  <c r="G4451" i="23"/>
  <c r="G4452" i="23"/>
  <c r="G4453" i="23"/>
  <c r="G4454" i="23"/>
  <c r="G4455" i="23"/>
  <c r="G4456" i="23"/>
  <c r="G4457" i="23"/>
  <c r="G4458" i="23"/>
  <c r="G4459" i="23"/>
  <c r="G4460" i="23"/>
  <c r="G4461" i="23"/>
  <c r="G4462" i="23"/>
  <c r="G4463" i="23"/>
  <c r="G4464" i="23"/>
  <c r="G4465" i="23"/>
  <c r="G4466" i="23"/>
  <c r="G4467" i="23"/>
  <c r="G4468" i="23"/>
  <c r="G4469" i="23"/>
  <c r="G4470" i="23"/>
  <c r="G4471" i="23"/>
  <c r="G4472" i="23"/>
  <c r="G4473" i="23"/>
  <c r="G4474" i="23"/>
  <c r="G4475" i="23"/>
  <c r="G4476" i="23"/>
  <c r="G4477" i="23"/>
  <c r="G4478" i="23"/>
  <c r="G4479" i="23"/>
  <c r="G4480" i="23"/>
  <c r="G4481" i="23"/>
  <c r="G4482" i="23"/>
  <c r="G4483" i="23"/>
  <c r="G4484" i="23"/>
  <c r="G4485" i="23"/>
  <c r="G4486" i="23"/>
  <c r="G4487" i="23"/>
  <c r="G4488" i="23"/>
  <c r="G4489" i="23"/>
  <c r="G4490" i="23"/>
  <c r="G4491" i="23"/>
  <c r="G4492" i="23"/>
  <c r="G4493" i="23"/>
  <c r="G4494" i="23"/>
  <c r="G4495" i="23"/>
  <c r="G4496" i="23"/>
  <c r="G4497" i="23"/>
  <c r="G4498" i="23"/>
  <c r="G4499" i="23"/>
  <c r="G4500" i="23"/>
  <c r="G4501" i="23"/>
  <c r="G4502" i="23"/>
  <c r="G4503" i="23"/>
  <c r="G4504" i="23"/>
  <c r="G4505" i="23"/>
  <c r="G4506" i="23"/>
  <c r="G4507" i="23"/>
  <c r="G4508" i="23"/>
  <c r="G4509" i="23"/>
  <c r="G4510" i="23"/>
  <c r="G4511" i="23"/>
  <c r="G4512" i="23"/>
  <c r="G4513" i="23"/>
  <c r="G4514" i="23"/>
  <c r="G4515" i="23"/>
  <c r="G4516" i="23"/>
  <c r="G4517" i="23"/>
  <c r="G4518" i="23"/>
  <c r="G4519" i="23"/>
  <c r="G4520" i="23"/>
  <c r="G4521" i="23"/>
  <c r="G4522" i="23"/>
  <c r="G4523" i="23"/>
  <c r="G4524" i="23"/>
  <c r="G4525" i="23"/>
  <c r="G4526" i="23"/>
  <c r="G4527" i="23"/>
  <c r="G4528" i="23"/>
  <c r="G4529" i="23"/>
  <c r="G4530" i="23"/>
  <c r="G4531" i="23"/>
  <c r="G4532" i="23"/>
  <c r="G4533" i="23"/>
  <c r="G4534" i="23"/>
  <c r="G4535" i="23"/>
  <c r="G4536" i="23"/>
  <c r="G4537" i="23"/>
  <c r="G4538" i="23"/>
  <c r="G4539" i="23"/>
  <c r="G4540" i="23"/>
  <c r="G4541" i="23"/>
  <c r="G4542" i="23"/>
  <c r="G4543" i="23"/>
  <c r="G4544" i="23"/>
  <c r="G4545" i="23"/>
  <c r="G4546" i="23"/>
  <c r="G4547" i="23"/>
  <c r="G4548" i="23"/>
  <c r="G4549" i="23"/>
  <c r="G4550" i="23"/>
  <c r="G4551" i="23"/>
  <c r="G4552" i="23"/>
  <c r="G4553" i="23"/>
  <c r="G4554" i="23"/>
  <c r="G4555" i="23"/>
  <c r="G4556" i="23"/>
  <c r="G4557" i="23"/>
  <c r="G4558" i="23"/>
  <c r="G4559" i="23"/>
  <c r="G4560" i="23"/>
  <c r="G4561" i="23"/>
  <c r="G4562" i="23"/>
  <c r="G4563" i="23"/>
  <c r="G4564" i="23"/>
  <c r="G4565" i="23"/>
  <c r="G4566" i="23"/>
  <c r="G4567" i="23"/>
  <c r="G4568" i="23"/>
  <c r="G4569" i="23"/>
  <c r="G4570" i="23"/>
  <c r="G4571" i="23"/>
  <c r="G4572" i="23"/>
  <c r="G4573" i="23"/>
  <c r="G4574" i="23"/>
  <c r="G4575" i="23"/>
  <c r="G4576" i="23"/>
  <c r="G4577" i="23"/>
  <c r="G4578" i="23"/>
  <c r="G4579" i="23"/>
  <c r="G4580" i="23"/>
  <c r="G4581" i="23"/>
  <c r="G4582" i="23"/>
  <c r="G4583" i="23"/>
  <c r="G4584" i="23"/>
  <c r="G4585" i="23"/>
  <c r="G4586" i="23"/>
  <c r="G4587" i="23"/>
  <c r="G4588" i="23"/>
  <c r="G4589" i="23"/>
  <c r="G4590" i="23"/>
  <c r="G4591" i="23"/>
  <c r="G4592" i="23"/>
  <c r="G4593" i="23"/>
  <c r="G4594" i="23"/>
  <c r="G4595" i="23"/>
  <c r="G4596" i="23"/>
  <c r="G4597" i="23"/>
  <c r="G4598" i="23"/>
  <c r="G4599" i="23"/>
  <c r="G4600" i="23"/>
  <c r="G4601" i="23"/>
  <c r="G4602" i="23"/>
  <c r="G4603" i="23"/>
  <c r="G4604" i="23"/>
  <c r="G4605" i="23"/>
  <c r="G4606" i="23"/>
  <c r="G4607" i="23"/>
  <c r="G4608" i="23"/>
  <c r="G4609" i="23"/>
  <c r="G4610" i="23"/>
  <c r="G4611" i="23"/>
  <c r="G4612" i="23"/>
  <c r="G4613" i="23"/>
  <c r="G4614" i="23"/>
  <c r="G4615" i="23"/>
  <c r="G4616" i="23"/>
  <c r="G4617" i="23"/>
  <c r="G4618" i="23"/>
  <c r="G4619" i="23"/>
  <c r="G4620" i="23"/>
  <c r="G4621" i="23"/>
  <c r="G4622" i="23"/>
  <c r="G4623" i="23"/>
  <c r="G4624" i="23"/>
  <c r="G4625" i="23"/>
  <c r="G4626" i="23"/>
  <c r="G4627" i="23"/>
  <c r="G4628" i="23"/>
  <c r="G4629" i="23"/>
  <c r="G4630" i="23"/>
  <c r="G4631" i="23"/>
  <c r="G4632" i="23"/>
  <c r="G4633" i="23"/>
  <c r="G4634" i="23"/>
  <c r="G4635" i="23"/>
  <c r="G4636" i="23"/>
  <c r="G4637" i="23"/>
  <c r="G4638" i="23"/>
  <c r="G4639" i="23"/>
  <c r="G4640" i="23"/>
  <c r="G4641" i="23"/>
  <c r="G4642" i="23"/>
  <c r="G4643" i="23"/>
  <c r="G4644" i="23"/>
  <c r="G4645" i="23"/>
  <c r="G4646" i="23"/>
  <c r="G4647" i="23"/>
  <c r="G4648" i="23"/>
  <c r="G4649" i="23"/>
  <c r="G4650" i="23"/>
  <c r="G4651" i="23"/>
  <c r="G4652" i="23"/>
  <c r="G4653" i="23"/>
  <c r="G4654" i="23"/>
  <c r="G4655" i="23"/>
  <c r="G4656" i="23"/>
  <c r="G4657" i="23"/>
  <c r="G4658" i="23"/>
  <c r="G4659" i="23"/>
  <c r="G4660" i="23"/>
  <c r="G4661" i="23"/>
  <c r="G4662" i="23"/>
  <c r="G4663" i="23"/>
  <c r="G4664" i="23"/>
  <c r="G4665" i="23"/>
  <c r="G4666" i="23"/>
  <c r="G4667" i="23"/>
  <c r="G4668" i="23"/>
  <c r="G4669" i="23"/>
  <c r="G4670" i="23"/>
  <c r="G4671" i="23"/>
  <c r="G4672" i="23"/>
  <c r="G4673" i="23"/>
  <c r="G4674" i="23"/>
  <c r="G4675" i="23"/>
  <c r="G4676" i="23"/>
  <c r="G4677" i="23"/>
  <c r="G4678" i="23"/>
  <c r="G4679" i="23"/>
  <c r="G4680" i="23"/>
  <c r="G4681" i="23"/>
  <c r="G4682" i="23"/>
  <c r="G4683" i="23"/>
  <c r="G4684" i="23"/>
  <c r="G4685" i="23"/>
  <c r="G4686" i="23"/>
  <c r="G4687" i="23"/>
  <c r="G4688" i="23"/>
  <c r="G4689" i="23"/>
  <c r="G4690" i="23"/>
  <c r="G4691" i="23"/>
  <c r="G4692" i="23"/>
  <c r="G4693" i="23"/>
  <c r="G4694" i="23"/>
  <c r="G4695" i="23"/>
  <c r="G4696" i="23"/>
  <c r="G4697" i="23"/>
  <c r="G4698" i="23"/>
  <c r="G4699" i="23"/>
  <c r="G4700" i="23"/>
  <c r="G4701" i="23"/>
  <c r="G4702" i="23"/>
  <c r="G4703" i="23"/>
  <c r="G4704" i="23"/>
  <c r="G4705" i="23"/>
  <c r="G4706" i="23"/>
  <c r="G4707" i="23"/>
  <c r="G4708" i="23"/>
  <c r="G4709" i="23"/>
  <c r="G4710" i="23"/>
  <c r="G4711" i="23"/>
  <c r="G4712" i="23"/>
  <c r="G4713" i="23"/>
  <c r="G4714" i="23"/>
  <c r="G4715" i="23"/>
  <c r="G4716" i="23"/>
  <c r="G4717" i="23"/>
  <c r="G4718" i="23"/>
  <c r="G4719" i="23"/>
  <c r="G4720" i="23"/>
  <c r="G4721" i="23"/>
  <c r="G4722" i="23"/>
  <c r="G4723" i="23"/>
  <c r="G4724" i="23"/>
  <c r="G4725" i="23"/>
  <c r="G4726" i="23"/>
  <c r="G4727" i="23"/>
  <c r="G4728" i="23"/>
  <c r="G4729" i="23"/>
  <c r="G4730" i="23"/>
  <c r="G4731" i="23"/>
  <c r="G4732" i="23"/>
  <c r="G4733" i="23"/>
  <c r="G4734" i="23"/>
  <c r="G4735" i="23"/>
  <c r="G4736" i="23"/>
  <c r="G4737" i="23"/>
  <c r="G4738" i="23"/>
  <c r="G4739" i="23"/>
  <c r="G4740" i="23"/>
  <c r="G4741" i="23"/>
  <c r="G4742" i="23"/>
  <c r="G4743" i="23"/>
  <c r="G4744" i="23"/>
  <c r="G4745" i="23"/>
  <c r="G4746" i="23"/>
  <c r="G4747" i="23"/>
  <c r="G4748" i="23"/>
  <c r="G4749" i="23"/>
  <c r="G4750" i="23"/>
  <c r="G4751" i="23"/>
  <c r="G4752" i="23"/>
  <c r="G4753" i="23"/>
  <c r="G4754" i="23"/>
  <c r="G4755" i="23"/>
  <c r="G4756" i="23"/>
  <c r="G4757" i="23"/>
  <c r="G4758" i="23"/>
  <c r="G4759" i="23"/>
  <c r="G4760" i="23"/>
  <c r="G4761" i="23"/>
  <c r="G4762" i="23"/>
  <c r="G4763" i="23"/>
  <c r="G4764" i="23"/>
  <c r="G4765" i="23"/>
  <c r="G4766" i="23"/>
  <c r="G4767" i="23"/>
  <c r="G4768" i="23"/>
  <c r="G4769" i="23"/>
  <c r="G4770" i="23"/>
  <c r="G4771" i="23"/>
  <c r="G4772" i="23"/>
  <c r="G4773" i="23"/>
  <c r="G4774" i="23"/>
  <c r="G4775" i="23"/>
  <c r="G4776" i="23"/>
  <c r="G4777" i="23"/>
  <c r="G4778" i="23"/>
  <c r="G4779" i="23"/>
  <c r="G4780" i="23"/>
  <c r="G4781" i="23"/>
  <c r="G4782" i="23"/>
  <c r="G4783" i="23"/>
  <c r="G4784" i="23"/>
  <c r="G4785" i="23"/>
  <c r="G4786" i="23"/>
  <c r="G4787" i="23"/>
  <c r="G4788" i="23"/>
  <c r="G4789" i="23"/>
  <c r="G4790" i="23"/>
  <c r="G4791" i="23"/>
  <c r="G4792" i="23"/>
  <c r="G4793" i="23"/>
  <c r="G4794" i="23"/>
  <c r="G4795" i="23"/>
  <c r="G4796" i="23"/>
  <c r="G4797" i="23"/>
  <c r="G4798" i="23"/>
  <c r="G4799" i="23"/>
  <c r="G4800" i="23"/>
  <c r="G4801" i="23"/>
  <c r="G4802" i="23"/>
  <c r="G4803" i="23"/>
  <c r="G4804" i="23"/>
  <c r="G4805" i="23"/>
  <c r="G4806" i="23"/>
  <c r="G4807" i="23"/>
  <c r="G4808" i="23"/>
  <c r="G4809" i="23"/>
  <c r="G4810" i="23"/>
  <c r="G4811" i="23"/>
  <c r="G4812" i="23"/>
  <c r="G4813" i="23"/>
  <c r="G4814" i="23"/>
  <c r="G4815" i="23"/>
  <c r="G4816" i="23"/>
  <c r="G4817" i="23"/>
  <c r="G4818" i="23"/>
  <c r="G4819" i="23"/>
  <c r="G4820" i="23"/>
  <c r="G4821" i="23"/>
  <c r="G4822" i="23"/>
  <c r="G4823" i="23"/>
  <c r="G4824" i="23"/>
  <c r="G4825" i="23"/>
  <c r="G4826" i="23"/>
  <c r="G4827" i="23"/>
  <c r="G4828" i="23"/>
  <c r="G4829" i="23"/>
  <c r="G4830" i="23"/>
  <c r="G4831" i="23"/>
  <c r="G4832" i="23"/>
  <c r="G4833" i="23"/>
  <c r="G4834" i="23"/>
  <c r="G4835" i="23"/>
  <c r="G4836" i="23"/>
  <c r="G4837" i="23"/>
  <c r="G4838" i="23"/>
  <c r="G4839" i="23"/>
  <c r="G4840" i="23"/>
  <c r="G4841" i="23"/>
  <c r="G4842" i="23"/>
  <c r="G4843" i="23"/>
  <c r="G4844" i="23"/>
  <c r="G4845" i="23"/>
  <c r="G4846" i="23"/>
  <c r="G4847" i="23"/>
  <c r="G4848" i="23"/>
  <c r="G4849" i="23"/>
  <c r="G4850" i="23"/>
  <c r="G4851" i="23"/>
  <c r="G4852" i="23"/>
  <c r="G4853" i="23"/>
  <c r="G4854" i="23"/>
  <c r="G4855" i="23"/>
  <c r="G4856" i="23"/>
  <c r="G4857" i="23"/>
  <c r="G4858" i="23"/>
  <c r="G4859" i="23"/>
  <c r="G4860" i="23"/>
  <c r="G4861" i="23"/>
  <c r="G4862" i="23"/>
  <c r="G4863" i="23"/>
  <c r="G4864" i="23"/>
  <c r="G4865" i="23"/>
  <c r="G4866" i="23"/>
  <c r="G4867" i="23"/>
  <c r="G4868" i="23"/>
  <c r="G4869" i="23"/>
  <c r="G4870" i="23"/>
  <c r="G4871" i="23"/>
  <c r="G4872" i="23"/>
  <c r="G4873" i="23"/>
  <c r="G4874" i="23"/>
  <c r="G4875" i="23"/>
  <c r="G4876" i="23"/>
  <c r="G4877" i="23"/>
  <c r="G4878" i="23"/>
  <c r="G4879" i="23"/>
  <c r="G4880" i="23"/>
  <c r="G4881" i="23"/>
  <c r="G4882" i="23"/>
  <c r="G4883" i="23"/>
  <c r="G4884" i="23"/>
  <c r="G4885" i="23"/>
  <c r="G4886" i="23"/>
  <c r="G4887" i="23"/>
  <c r="G4888" i="23"/>
  <c r="G4889" i="23"/>
  <c r="G4890" i="23"/>
  <c r="G4891" i="23"/>
  <c r="G4892" i="23"/>
  <c r="G4893" i="23"/>
  <c r="G4894" i="23"/>
  <c r="G4895" i="23"/>
  <c r="G4896" i="23"/>
  <c r="G4897" i="23"/>
  <c r="G4898" i="23"/>
  <c r="G4899" i="23"/>
  <c r="G4900" i="23"/>
  <c r="G4901" i="23"/>
  <c r="G4902" i="23"/>
  <c r="G4903" i="23"/>
  <c r="G4904" i="23"/>
  <c r="G4905" i="23"/>
  <c r="G4906" i="23"/>
  <c r="G4907" i="23"/>
  <c r="G4908" i="23"/>
  <c r="G4909" i="23"/>
  <c r="G4910" i="23"/>
  <c r="G4911" i="23"/>
  <c r="G4912" i="23"/>
  <c r="G4913" i="23"/>
  <c r="G4914" i="23"/>
  <c r="G4915" i="23"/>
  <c r="G4916" i="23"/>
  <c r="G4917" i="23"/>
  <c r="G4918" i="23"/>
  <c r="G4919" i="23"/>
  <c r="G4920" i="23"/>
  <c r="G4921" i="23"/>
  <c r="G4922" i="23"/>
  <c r="G4923" i="23"/>
  <c r="G4924" i="23"/>
  <c r="G4925" i="23"/>
  <c r="G4926" i="23"/>
  <c r="G4927" i="23"/>
  <c r="G4928" i="23"/>
  <c r="G4929" i="23"/>
  <c r="G4930" i="23"/>
  <c r="G4931" i="23"/>
  <c r="G4932" i="23"/>
  <c r="G4933" i="23"/>
  <c r="G4934" i="23"/>
  <c r="G4935" i="23"/>
  <c r="G4936" i="23"/>
  <c r="G4937" i="23"/>
  <c r="G4938" i="23"/>
  <c r="G4939" i="23"/>
  <c r="G4940" i="23"/>
  <c r="G4941" i="23"/>
  <c r="G4942" i="23"/>
  <c r="G4943" i="23"/>
  <c r="G4944" i="23"/>
  <c r="G4945" i="23"/>
  <c r="G4946" i="23"/>
  <c r="G4947" i="23"/>
  <c r="G4948" i="23"/>
  <c r="G4949" i="23"/>
  <c r="G4950" i="23"/>
  <c r="G4951" i="23"/>
  <c r="G4952" i="23"/>
  <c r="G4953" i="23"/>
  <c r="G4954" i="23"/>
  <c r="G4955" i="23"/>
  <c r="G4956" i="23"/>
  <c r="G4957" i="23"/>
  <c r="G4958" i="23"/>
  <c r="G4959" i="23"/>
  <c r="G4960" i="23"/>
  <c r="G4961" i="23"/>
  <c r="G4962" i="23"/>
  <c r="G4963" i="23"/>
  <c r="G4964" i="23"/>
  <c r="G4965" i="23"/>
  <c r="G4966" i="23"/>
  <c r="G4967" i="23"/>
  <c r="G4968" i="23"/>
  <c r="G4969" i="23"/>
  <c r="G4970" i="23"/>
  <c r="G4971" i="23"/>
  <c r="G4972" i="23"/>
  <c r="G4973" i="23"/>
  <c r="G4974" i="23"/>
  <c r="G4975" i="23"/>
  <c r="G4976" i="23"/>
  <c r="G4977" i="23"/>
  <c r="G4978" i="23"/>
  <c r="G4979" i="23"/>
  <c r="G4980" i="23"/>
  <c r="G4981" i="23"/>
  <c r="G4982" i="23"/>
  <c r="G4983" i="23"/>
  <c r="G4984" i="23"/>
  <c r="G4985" i="23"/>
  <c r="G4986" i="23"/>
  <c r="G4987" i="23"/>
  <c r="G4988" i="23"/>
  <c r="G4989" i="23"/>
  <c r="G4990" i="23"/>
  <c r="G4991" i="23"/>
  <c r="G4992" i="23"/>
  <c r="G4993" i="23"/>
  <c r="G4994" i="23"/>
  <c r="G4995" i="23"/>
  <c r="G4996" i="23"/>
  <c r="G4997" i="23"/>
  <c r="G4998" i="23"/>
  <c r="G4999" i="23"/>
  <c r="G5000" i="23"/>
  <c r="G5001" i="23"/>
  <c r="G5002" i="23"/>
  <c r="G5003" i="23"/>
  <c r="G5004" i="23"/>
  <c r="G5005" i="23"/>
  <c r="G5006" i="23"/>
  <c r="G5007" i="23"/>
  <c r="G5008" i="23"/>
  <c r="G5009" i="23"/>
  <c r="G5010" i="23"/>
  <c r="G5011" i="23"/>
  <c r="G5012" i="23"/>
  <c r="G5013" i="23"/>
  <c r="G5014" i="23"/>
  <c r="G5015" i="23"/>
  <c r="G5016" i="23"/>
  <c r="G5017" i="23"/>
  <c r="G5018" i="23"/>
  <c r="G5019" i="23"/>
  <c r="G5020" i="23"/>
  <c r="G5021" i="23"/>
  <c r="G5022" i="23"/>
  <c r="G5023" i="23"/>
  <c r="G5024" i="23"/>
  <c r="G5025" i="23"/>
  <c r="G5026" i="23"/>
  <c r="G5027" i="23"/>
  <c r="G5028" i="23"/>
  <c r="G5029" i="23"/>
  <c r="G5030" i="23"/>
  <c r="G5031" i="23"/>
  <c r="G5032" i="23"/>
  <c r="G5033" i="23"/>
  <c r="G5034" i="23"/>
  <c r="G5035" i="23"/>
  <c r="G5036" i="23"/>
  <c r="G5037" i="23"/>
  <c r="G5038" i="23"/>
  <c r="G5039" i="23"/>
  <c r="G5040" i="23"/>
  <c r="G5041" i="23"/>
  <c r="G5042" i="23"/>
  <c r="G5043" i="23"/>
  <c r="G5044" i="23"/>
  <c r="G5045" i="23"/>
  <c r="G5046" i="23"/>
  <c r="G5047" i="23"/>
  <c r="G5048" i="23"/>
  <c r="G5049" i="23"/>
  <c r="G5050" i="23"/>
  <c r="G5051" i="23"/>
  <c r="G5052" i="23"/>
  <c r="G5053" i="23"/>
  <c r="G5054" i="23"/>
  <c r="G5055" i="23"/>
  <c r="G5056" i="23"/>
  <c r="G5057" i="23"/>
  <c r="G5058" i="23"/>
  <c r="G5059" i="23"/>
  <c r="G5060" i="23"/>
  <c r="G5061" i="23"/>
  <c r="G5062" i="23"/>
  <c r="G5063" i="23"/>
  <c r="G5064" i="23"/>
  <c r="G5065" i="23"/>
  <c r="G5066" i="23"/>
  <c r="G5067" i="23"/>
  <c r="G5068" i="23"/>
  <c r="G5069" i="23"/>
  <c r="G5070" i="23"/>
  <c r="G5071" i="23"/>
  <c r="G5072" i="23"/>
  <c r="G5073" i="23"/>
  <c r="G5074" i="23"/>
  <c r="G5075" i="23"/>
  <c r="G5076" i="23"/>
  <c r="G5077" i="23"/>
  <c r="G5078" i="23"/>
  <c r="G5079" i="23"/>
  <c r="G5080" i="23"/>
  <c r="G5081" i="23"/>
  <c r="G5082" i="23"/>
  <c r="G5083" i="23"/>
  <c r="G5084" i="23"/>
  <c r="G5085" i="23"/>
  <c r="G5086" i="23"/>
  <c r="G5087" i="23"/>
  <c r="G5088" i="23"/>
  <c r="G5089" i="23"/>
  <c r="G5090" i="23"/>
  <c r="G5091" i="23"/>
  <c r="G5092" i="23"/>
  <c r="G5093" i="23"/>
  <c r="G5094" i="23"/>
  <c r="G5095" i="23"/>
  <c r="G5096" i="23"/>
  <c r="G5097" i="23"/>
  <c r="G5098" i="23"/>
  <c r="G5099" i="23"/>
  <c r="G5100" i="23"/>
  <c r="G5101" i="23"/>
  <c r="G5102" i="23"/>
  <c r="G5103" i="23"/>
  <c r="G5104" i="23"/>
  <c r="G5105" i="23"/>
  <c r="G5106" i="23"/>
  <c r="G5107" i="23"/>
  <c r="G5108" i="23"/>
  <c r="G5109" i="23"/>
  <c r="G5110" i="23"/>
  <c r="G5111" i="23"/>
  <c r="G5112" i="23"/>
  <c r="G5113" i="23"/>
  <c r="G5114" i="23"/>
  <c r="G5115" i="23"/>
  <c r="G5116" i="23"/>
  <c r="G5117" i="23"/>
  <c r="G5118" i="23"/>
  <c r="G5119" i="23"/>
  <c r="G5120" i="23"/>
  <c r="G5121" i="23"/>
  <c r="G5122" i="23"/>
  <c r="G5123" i="23"/>
  <c r="G5124" i="23"/>
  <c r="G5125" i="23"/>
  <c r="G5126" i="23"/>
  <c r="G5127" i="23"/>
  <c r="G5128" i="23"/>
  <c r="G5129" i="23"/>
  <c r="G5130" i="23"/>
  <c r="G5131" i="23"/>
  <c r="G5132" i="23"/>
  <c r="G5133" i="23"/>
  <c r="G5134" i="23"/>
  <c r="G5135" i="23"/>
  <c r="G5136" i="23"/>
  <c r="G5137" i="23"/>
  <c r="G5138" i="23"/>
  <c r="G5139" i="23"/>
  <c r="G5140" i="23"/>
  <c r="G5141" i="23"/>
  <c r="G5142" i="23"/>
  <c r="G5143" i="23"/>
  <c r="G5144" i="23"/>
  <c r="G5145" i="23"/>
  <c r="G5146" i="23"/>
  <c r="G5147" i="23"/>
  <c r="G5148" i="23"/>
  <c r="G5149" i="23"/>
  <c r="G5150" i="23"/>
  <c r="G5151" i="23"/>
  <c r="G5152" i="23"/>
  <c r="G5153" i="23"/>
  <c r="G5154" i="23"/>
  <c r="G5155" i="23"/>
  <c r="G5156" i="23"/>
  <c r="G5157" i="23"/>
  <c r="G5158" i="23"/>
  <c r="G5159" i="23"/>
  <c r="G5160" i="23"/>
  <c r="G5161" i="23"/>
  <c r="G5162" i="23"/>
  <c r="G5163" i="23"/>
  <c r="G5164" i="23"/>
  <c r="G5165" i="23"/>
  <c r="G5166" i="23"/>
  <c r="G5167" i="23"/>
  <c r="G5168" i="23"/>
  <c r="G5169" i="23"/>
  <c r="G5170" i="23"/>
  <c r="G5171" i="23"/>
  <c r="G5172" i="23"/>
  <c r="G5173" i="23"/>
  <c r="G5174" i="23"/>
  <c r="G5175" i="23"/>
  <c r="G5176" i="23"/>
  <c r="G5177" i="23"/>
  <c r="G5178" i="23"/>
  <c r="G5179" i="23"/>
  <c r="G5180" i="23"/>
  <c r="G5181" i="23"/>
  <c r="G5182" i="23"/>
  <c r="G5183" i="23"/>
  <c r="G5184" i="23"/>
  <c r="G5185" i="23"/>
  <c r="G5186" i="23"/>
  <c r="G5187" i="23"/>
  <c r="G5188" i="23"/>
  <c r="G5189" i="23"/>
  <c r="G5190" i="23"/>
  <c r="G5191" i="23"/>
  <c r="G5192" i="23"/>
  <c r="G5193" i="23"/>
  <c r="G5194" i="23"/>
  <c r="G5195" i="23"/>
  <c r="G5196" i="23"/>
  <c r="G5197" i="23"/>
  <c r="G5198" i="23"/>
  <c r="G5199" i="23"/>
  <c r="G5200" i="23"/>
  <c r="G5201" i="23"/>
  <c r="G5202" i="23"/>
  <c r="G5203" i="23"/>
  <c r="G5204" i="23"/>
  <c r="G5205" i="23"/>
  <c r="G5206" i="23"/>
  <c r="G5207" i="23"/>
  <c r="G5208" i="23"/>
  <c r="G5209" i="23"/>
  <c r="G5210" i="23"/>
  <c r="G5211" i="23"/>
  <c r="G5212" i="23"/>
  <c r="G5213" i="23"/>
  <c r="G5214" i="23"/>
  <c r="G5215" i="23"/>
  <c r="G5216" i="23"/>
  <c r="G5217" i="23"/>
  <c r="G5218" i="23"/>
  <c r="G5219" i="23"/>
  <c r="G5220" i="23"/>
  <c r="G5221" i="23"/>
  <c r="G5222" i="23"/>
  <c r="G5223" i="23"/>
  <c r="G5224" i="23"/>
  <c r="G5225" i="23"/>
  <c r="G5226" i="23"/>
  <c r="G5227" i="23"/>
  <c r="G5228" i="23"/>
  <c r="G5229" i="23"/>
  <c r="G5230" i="23"/>
  <c r="G5231" i="23"/>
  <c r="G5232" i="23"/>
  <c r="G5233" i="23"/>
  <c r="G5234" i="23"/>
  <c r="G5235" i="23"/>
  <c r="G5236" i="23"/>
  <c r="G5237" i="23"/>
  <c r="G5238" i="23"/>
  <c r="G5239" i="23"/>
  <c r="G5240" i="23"/>
  <c r="G5241" i="23"/>
  <c r="G5242" i="23"/>
  <c r="G5243" i="23"/>
  <c r="G5244" i="23"/>
  <c r="G5245" i="23"/>
  <c r="G5246" i="23"/>
  <c r="G5247" i="23"/>
  <c r="G5248" i="23"/>
  <c r="G5249" i="23"/>
  <c r="G5250" i="23"/>
  <c r="G5251" i="23"/>
  <c r="G5252" i="23"/>
  <c r="G5253" i="23"/>
  <c r="G5254" i="23"/>
  <c r="G5255" i="23"/>
  <c r="G5256" i="23"/>
  <c r="G5257" i="23"/>
  <c r="G5258" i="23"/>
  <c r="G5259" i="23"/>
  <c r="G5260" i="23"/>
  <c r="G5261" i="23"/>
  <c r="G5262" i="23"/>
  <c r="G5263" i="23"/>
  <c r="G5264" i="23"/>
  <c r="G5265" i="23"/>
  <c r="G5266" i="23"/>
  <c r="G5267" i="23"/>
  <c r="G5268" i="23"/>
  <c r="G5269" i="23"/>
  <c r="G5270" i="23"/>
  <c r="G5271" i="23"/>
  <c r="G5272" i="23"/>
  <c r="G5273" i="23"/>
  <c r="G5274" i="23"/>
  <c r="G5275" i="23"/>
  <c r="G5276" i="23"/>
  <c r="G5277" i="23"/>
  <c r="G5278" i="23"/>
  <c r="G5279" i="23"/>
  <c r="G5280" i="23"/>
  <c r="G5281" i="23"/>
  <c r="G5282" i="23"/>
  <c r="G5283" i="23"/>
  <c r="G5284" i="23"/>
  <c r="G5285" i="23"/>
  <c r="G5286" i="23"/>
  <c r="G5287" i="23"/>
  <c r="G5288" i="23"/>
  <c r="G5289" i="23"/>
  <c r="G5290" i="23"/>
  <c r="G5291" i="23"/>
  <c r="G5292" i="23"/>
  <c r="G5293" i="23"/>
  <c r="G5294" i="23"/>
  <c r="G5295" i="23"/>
  <c r="G5296" i="23"/>
  <c r="G5297" i="23"/>
  <c r="G5298" i="23"/>
  <c r="G5299" i="23"/>
  <c r="G5300" i="23"/>
  <c r="G5301" i="23"/>
  <c r="G5302" i="23"/>
  <c r="G5303" i="23"/>
  <c r="G5304" i="23"/>
  <c r="G5305" i="23"/>
  <c r="G5306" i="23"/>
  <c r="G5307" i="23"/>
  <c r="G5308" i="23"/>
  <c r="G5309" i="23"/>
  <c r="G5310" i="23"/>
  <c r="G5311" i="23"/>
  <c r="G5312" i="23"/>
  <c r="G5313" i="23"/>
  <c r="G5314" i="23"/>
  <c r="G5315" i="23"/>
  <c r="G5316" i="23"/>
  <c r="G5317" i="23"/>
  <c r="G5318" i="23"/>
  <c r="G5319" i="23"/>
  <c r="G5320" i="23"/>
  <c r="G5321" i="23"/>
  <c r="G5322" i="23"/>
  <c r="G5323" i="23"/>
  <c r="G5324" i="23"/>
  <c r="G5325" i="23"/>
  <c r="G5326" i="23"/>
  <c r="G5327" i="23"/>
  <c r="G5328" i="23"/>
  <c r="G5329" i="23"/>
  <c r="G5330" i="23"/>
  <c r="G5331" i="23"/>
  <c r="G5332" i="23"/>
  <c r="G5333" i="23"/>
  <c r="G5334" i="23"/>
  <c r="G5335" i="23"/>
  <c r="G5336" i="23"/>
  <c r="G5337" i="23"/>
  <c r="G5338" i="23"/>
  <c r="G5339" i="23"/>
  <c r="G5340" i="23"/>
  <c r="G5341" i="23"/>
  <c r="G5342" i="23"/>
  <c r="G5343" i="23"/>
  <c r="G5344" i="23"/>
  <c r="G5345" i="23"/>
  <c r="G5346" i="23"/>
  <c r="G5347" i="23"/>
  <c r="G5348" i="23"/>
  <c r="G5349" i="23"/>
  <c r="G5350" i="23"/>
  <c r="G5351" i="23"/>
  <c r="G5352" i="23"/>
  <c r="G5353" i="23"/>
  <c r="G5354" i="23"/>
  <c r="G5355" i="23"/>
  <c r="G5356" i="23"/>
  <c r="G5357" i="23"/>
  <c r="G5358" i="23"/>
  <c r="G5359" i="23"/>
  <c r="G5360" i="23"/>
  <c r="G5361" i="23"/>
  <c r="G5362" i="23"/>
  <c r="G5363" i="23"/>
  <c r="G5364" i="23"/>
  <c r="G5365" i="23"/>
  <c r="G5366" i="23"/>
  <c r="G5367" i="23"/>
  <c r="G5368" i="23"/>
  <c r="G5369" i="23"/>
  <c r="G5370" i="23"/>
  <c r="G5371" i="23"/>
  <c r="G5372" i="23"/>
  <c r="G5373" i="23"/>
  <c r="G5374" i="23"/>
  <c r="G5375" i="23"/>
  <c r="G5376" i="23"/>
  <c r="G5377" i="23"/>
  <c r="G5378" i="23"/>
  <c r="G5379" i="23"/>
  <c r="G5380" i="23"/>
  <c r="G5381" i="23"/>
  <c r="G5382" i="23"/>
  <c r="G5383" i="23"/>
  <c r="G5384" i="23"/>
  <c r="G5385" i="23"/>
  <c r="G5386" i="23"/>
  <c r="G5387" i="23"/>
  <c r="G5388" i="23"/>
  <c r="G5389" i="23"/>
  <c r="G5390" i="23"/>
  <c r="G5391" i="23"/>
  <c r="G5392" i="23"/>
  <c r="G5393" i="23"/>
  <c r="G5394" i="23"/>
  <c r="G5395" i="23"/>
  <c r="G5396" i="23"/>
  <c r="G5397" i="23"/>
  <c r="G5398" i="23"/>
  <c r="G5399" i="23"/>
  <c r="G5400" i="23"/>
  <c r="G5401" i="23"/>
  <c r="G5402" i="23"/>
  <c r="G5403" i="23"/>
  <c r="G5404" i="23"/>
  <c r="G5405" i="23"/>
  <c r="G5406" i="23"/>
  <c r="G5407" i="23"/>
  <c r="G5408" i="23"/>
  <c r="G5409" i="23"/>
  <c r="G5410" i="23"/>
  <c r="G5411" i="23"/>
  <c r="G5412" i="23"/>
  <c r="G5413" i="23"/>
  <c r="G5414" i="23"/>
  <c r="G5415" i="23"/>
  <c r="G5416" i="23"/>
  <c r="G5417" i="23"/>
  <c r="G5418" i="23"/>
  <c r="G5419" i="23"/>
  <c r="G5420" i="23"/>
  <c r="G5421" i="23"/>
  <c r="G5422" i="23"/>
  <c r="G5423" i="23"/>
  <c r="G5424" i="23"/>
  <c r="G5425" i="23"/>
  <c r="G5426" i="23"/>
  <c r="G5427" i="23"/>
  <c r="G5428" i="23"/>
  <c r="G5429" i="23"/>
  <c r="G5430" i="23"/>
  <c r="G5431" i="23"/>
  <c r="G5432" i="23"/>
  <c r="G5433" i="23"/>
  <c r="G5434" i="23"/>
  <c r="G5435" i="23"/>
  <c r="G5436" i="23"/>
  <c r="G5437" i="23"/>
  <c r="G5438" i="23"/>
  <c r="G5439" i="23"/>
  <c r="G5440" i="23"/>
  <c r="G5441" i="23"/>
  <c r="G5442" i="23"/>
  <c r="G5443" i="23"/>
  <c r="G5444" i="23"/>
  <c r="G5445" i="23"/>
  <c r="G5446" i="23"/>
  <c r="G5447" i="23"/>
  <c r="G5448" i="23"/>
  <c r="G5449" i="23"/>
  <c r="G5450" i="23"/>
  <c r="G5451" i="23"/>
  <c r="G5452" i="23"/>
  <c r="G5453" i="23"/>
  <c r="G5454" i="23"/>
  <c r="G5455" i="23"/>
  <c r="G5456" i="23"/>
  <c r="G5457" i="23"/>
  <c r="G5458" i="23"/>
  <c r="G5459" i="23"/>
  <c r="G5460" i="23"/>
  <c r="G5461" i="23"/>
  <c r="G5462" i="23"/>
  <c r="G5463" i="23"/>
  <c r="G5464" i="23"/>
  <c r="G5465" i="23"/>
  <c r="G5466" i="23"/>
  <c r="G5467" i="23"/>
  <c r="G5468" i="23"/>
  <c r="G5469" i="23"/>
  <c r="G5470" i="23"/>
  <c r="G5471" i="23"/>
  <c r="G5472" i="23"/>
  <c r="G5473" i="23"/>
  <c r="G5474" i="23"/>
  <c r="G5475" i="23"/>
  <c r="G5476" i="23"/>
  <c r="G5477" i="23"/>
  <c r="G5478" i="23"/>
  <c r="G5479" i="23"/>
  <c r="G5480" i="23"/>
  <c r="G5481" i="23"/>
  <c r="G5482" i="23"/>
  <c r="G5483" i="23"/>
  <c r="G5484" i="23"/>
  <c r="G5485" i="23"/>
  <c r="G5486" i="23"/>
  <c r="G5487" i="23"/>
  <c r="G5488" i="23"/>
  <c r="G5489" i="23"/>
  <c r="G5490" i="23"/>
  <c r="G5491" i="23"/>
  <c r="G5492" i="23"/>
  <c r="G5493" i="23"/>
  <c r="G5494" i="23"/>
  <c r="G5495" i="23"/>
  <c r="G5496" i="23"/>
  <c r="G5497" i="23"/>
  <c r="G5498" i="23"/>
  <c r="G5499" i="23"/>
  <c r="G5500" i="23"/>
  <c r="G5501" i="23"/>
  <c r="G5502" i="23"/>
  <c r="G5503" i="23"/>
  <c r="G5504" i="23"/>
  <c r="G5505" i="23"/>
  <c r="G5506" i="23"/>
  <c r="G5507" i="23"/>
  <c r="G5508" i="23"/>
  <c r="G5509" i="23"/>
  <c r="G5510" i="23"/>
  <c r="G5511" i="23"/>
  <c r="G5512" i="23"/>
  <c r="G5513" i="23"/>
  <c r="G5514" i="23"/>
  <c r="G5515" i="23"/>
  <c r="G5516" i="23"/>
  <c r="G5517" i="23"/>
  <c r="G5518" i="23"/>
  <c r="G5519" i="23"/>
  <c r="G5520" i="23"/>
  <c r="G5521" i="23"/>
  <c r="G5522" i="23"/>
  <c r="G5523" i="23"/>
  <c r="G5524" i="23"/>
  <c r="G5525" i="23"/>
  <c r="G5526" i="23"/>
  <c r="G5527" i="23"/>
  <c r="G5528" i="23"/>
  <c r="G5529" i="23"/>
  <c r="G5530" i="23"/>
  <c r="G5531" i="23"/>
  <c r="G5532" i="23"/>
  <c r="G5533" i="23"/>
  <c r="G5534" i="23"/>
  <c r="G5535" i="23"/>
  <c r="G5536" i="23"/>
  <c r="G5537" i="23"/>
  <c r="G5538" i="23"/>
  <c r="G5539" i="23"/>
  <c r="G5540" i="23"/>
  <c r="G5541" i="23"/>
  <c r="G5542" i="23"/>
  <c r="G5543" i="23"/>
  <c r="G5544" i="23"/>
  <c r="G5545" i="23"/>
  <c r="G5546" i="23"/>
  <c r="G5547" i="23"/>
  <c r="G5548" i="23"/>
  <c r="G5549" i="23"/>
  <c r="G5550" i="23"/>
  <c r="G5551" i="23"/>
  <c r="G5552" i="23"/>
  <c r="G5553" i="23"/>
  <c r="G5554" i="23"/>
  <c r="G5555" i="23"/>
  <c r="G5556" i="23"/>
  <c r="G5557" i="23"/>
  <c r="G5558" i="23"/>
  <c r="G5559" i="23"/>
  <c r="G5560" i="23"/>
  <c r="G5561" i="23"/>
  <c r="G5562" i="23"/>
  <c r="G5563" i="23"/>
  <c r="G5564" i="23"/>
  <c r="G5565" i="23"/>
  <c r="G5566" i="23"/>
  <c r="G5567" i="23"/>
  <c r="G5568" i="23"/>
  <c r="G5569" i="23"/>
  <c r="G5570" i="23"/>
  <c r="G5571" i="23"/>
  <c r="G5572" i="23"/>
  <c r="G5573" i="23"/>
  <c r="G5574" i="23"/>
  <c r="G5575" i="23"/>
  <c r="G5576" i="23"/>
  <c r="G5577" i="23"/>
  <c r="G5578" i="23"/>
  <c r="G5579" i="23"/>
  <c r="G5580" i="23"/>
  <c r="G5581" i="23"/>
  <c r="G5582" i="23"/>
  <c r="G5583" i="23"/>
  <c r="G5584" i="23"/>
  <c r="G5585" i="23"/>
  <c r="G5586" i="23"/>
  <c r="G5587" i="23"/>
  <c r="G5588" i="23"/>
  <c r="G5589" i="23"/>
  <c r="G5590" i="23"/>
  <c r="G5591" i="23"/>
  <c r="G5592" i="23"/>
  <c r="G5593" i="23"/>
  <c r="G5594" i="23"/>
  <c r="G5595" i="23"/>
  <c r="G5596" i="23"/>
  <c r="G5597" i="23"/>
  <c r="G5598" i="23"/>
  <c r="G5599" i="23"/>
  <c r="G5600" i="23"/>
  <c r="G5601" i="23"/>
  <c r="G5602" i="23"/>
  <c r="G5603" i="23"/>
  <c r="G5604" i="23"/>
  <c r="G5605" i="23"/>
  <c r="G5606" i="23"/>
  <c r="G5607" i="23"/>
  <c r="G5608" i="23"/>
  <c r="G5609" i="23"/>
  <c r="G5610" i="23"/>
  <c r="G5611" i="23"/>
  <c r="G5612" i="23"/>
  <c r="G5613" i="23"/>
  <c r="G5614" i="23"/>
  <c r="G5615" i="23"/>
  <c r="G5616" i="23"/>
  <c r="G5617" i="23"/>
  <c r="G5618" i="23"/>
  <c r="G5619" i="23"/>
  <c r="G5620" i="23"/>
  <c r="G5621" i="23"/>
  <c r="G5622" i="23"/>
  <c r="G5623" i="23"/>
  <c r="G5624" i="23"/>
  <c r="G5625" i="23"/>
  <c r="G5626" i="23"/>
  <c r="G5627" i="23"/>
  <c r="G5628" i="23"/>
  <c r="G5629" i="23"/>
  <c r="G5630" i="23"/>
  <c r="G5631" i="23"/>
  <c r="G5632" i="23"/>
  <c r="G5633" i="23"/>
  <c r="G5634" i="23"/>
  <c r="G5635" i="23"/>
  <c r="G5636" i="23"/>
  <c r="G5637" i="23"/>
  <c r="G5638" i="23"/>
  <c r="G5639" i="23"/>
  <c r="G5640" i="23"/>
  <c r="G5641" i="23"/>
  <c r="G5642" i="23"/>
  <c r="G5643" i="23"/>
  <c r="G5644" i="23"/>
  <c r="G5645" i="23"/>
  <c r="G5646" i="23"/>
  <c r="G5647" i="23"/>
  <c r="G5648" i="23"/>
  <c r="G5649" i="23"/>
  <c r="G5650" i="23"/>
  <c r="G5651" i="23"/>
  <c r="G5652" i="23"/>
  <c r="G5653" i="23"/>
  <c r="G5654" i="23"/>
  <c r="G5655" i="23"/>
  <c r="G5656" i="23"/>
  <c r="G5657" i="23"/>
  <c r="G5658" i="23"/>
  <c r="G5659" i="23"/>
  <c r="G5660" i="23"/>
  <c r="G5661" i="23"/>
  <c r="G5662" i="23"/>
  <c r="G5663" i="23"/>
  <c r="G5664" i="23"/>
  <c r="G5665" i="23"/>
  <c r="G5666" i="23"/>
  <c r="G5667" i="23"/>
  <c r="G5668" i="23"/>
  <c r="G5669" i="23"/>
  <c r="G5670" i="23"/>
  <c r="G5671" i="23"/>
  <c r="G5672" i="23"/>
  <c r="G5673" i="23"/>
  <c r="G5674" i="23"/>
  <c r="G5675" i="23"/>
  <c r="G5676" i="23"/>
  <c r="G5677" i="23"/>
  <c r="G5678" i="23"/>
  <c r="G5679" i="23"/>
  <c r="G5680" i="23"/>
  <c r="G5681" i="23"/>
  <c r="G5682" i="23"/>
  <c r="G5683" i="23"/>
  <c r="G5684" i="23"/>
  <c r="G5685" i="23"/>
  <c r="G5686" i="23"/>
  <c r="G5687" i="23"/>
  <c r="G5688" i="23"/>
  <c r="G5689" i="23"/>
  <c r="G5690" i="23"/>
  <c r="G5691" i="23"/>
  <c r="G5692" i="23"/>
  <c r="G5693" i="23"/>
  <c r="G5694" i="23"/>
  <c r="G5695" i="23"/>
  <c r="G5696" i="23"/>
  <c r="G5697" i="23"/>
  <c r="G5698" i="23"/>
  <c r="G5699" i="23"/>
  <c r="G5700" i="23"/>
  <c r="G5701" i="23"/>
  <c r="G5702" i="23"/>
  <c r="G5703" i="23"/>
  <c r="G5704" i="23"/>
  <c r="G5705" i="23"/>
  <c r="G5706" i="23"/>
  <c r="G5707" i="23"/>
  <c r="G5708" i="23"/>
  <c r="G5709" i="23"/>
  <c r="G5710" i="23"/>
  <c r="G5711" i="23"/>
  <c r="G5712" i="23"/>
  <c r="G5713" i="23"/>
  <c r="G5714" i="23"/>
  <c r="G5715" i="23"/>
  <c r="G5716" i="23"/>
  <c r="G5717" i="23"/>
  <c r="G5718" i="23"/>
  <c r="G5719" i="23"/>
  <c r="G5720" i="23"/>
  <c r="G5721" i="23"/>
  <c r="G5722" i="23"/>
  <c r="G5723" i="23"/>
  <c r="G5724" i="23"/>
  <c r="G5725" i="23"/>
  <c r="G5726" i="23"/>
  <c r="G5727" i="23"/>
  <c r="G5728" i="23"/>
  <c r="G5729" i="23"/>
  <c r="G5730" i="23"/>
  <c r="G5731" i="23"/>
  <c r="G5732" i="23"/>
  <c r="G5733" i="23"/>
  <c r="G5734" i="23"/>
  <c r="G5735" i="23"/>
  <c r="G5736" i="23"/>
  <c r="G5737" i="23"/>
  <c r="G5738" i="23"/>
  <c r="G5739" i="23"/>
  <c r="G5740" i="23"/>
  <c r="G5741" i="23"/>
  <c r="G5742" i="23"/>
  <c r="G5743" i="23"/>
  <c r="G5744" i="23"/>
  <c r="G5745" i="23"/>
  <c r="G5746" i="23"/>
  <c r="G5747" i="23"/>
  <c r="G5748" i="23"/>
  <c r="G5749" i="23"/>
  <c r="G5750" i="23"/>
  <c r="G5751" i="23"/>
  <c r="G5752" i="23"/>
  <c r="G5753" i="23"/>
  <c r="G5754" i="23"/>
  <c r="G5755" i="23"/>
  <c r="G5756" i="23"/>
  <c r="G5757" i="23"/>
  <c r="G5758" i="23"/>
  <c r="G5759" i="23"/>
  <c r="G5760" i="23"/>
  <c r="G5761" i="23"/>
  <c r="G5762" i="23"/>
  <c r="G5763" i="23"/>
  <c r="G5764" i="23"/>
  <c r="G5765" i="23"/>
  <c r="G5766" i="23"/>
  <c r="G5767" i="23"/>
  <c r="G5768" i="23"/>
  <c r="G5769" i="23"/>
  <c r="G5770" i="23"/>
  <c r="G5771" i="23"/>
  <c r="G5772" i="23"/>
  <c r="G5773" i="23"/>
  <c r="G5774" i="23"/>
  <c r="G5775" i="23"/>
  <c r="G5776" i="23"/>
  <c r="G5777" i="23"/>
  <c r="G5778" i="23"/>
  <c r="G5779" i="23"/>
  <c r="G5780" i="23"/>
  <c r="G5781" i="23"/>
  <c r="G5782" i="23"/>
  <c r="G5783" i="23"/>
  <c r="G5784" i="23"/>
  <c r="G5785" i="23"/>
  <c r="G5786" i="23"/>
  <c r="G5787" i="23"/>
  <c r="G5788" i="23"/>
  <c r="G5789" i="23"/>
  <c r="G5790" i="23"/>
  <c r="G5791" i="23"/>
  <c r="G5792" i="23"/>
  <c r="G5793" i="23"/>
  <c r="G5794" i="23"/>
  <c r="G5795" i="23"/>
  <c r="G5796" i="23"/>
  <c r="G5797" i="23"/>
  <c r="G5798" i="23"/>
  <c r="G5799" i="23"/>
  <c r="G5800" i="23"/>
  <c r="G5801" i="23"/>
  <c r="G5802" i="23"/>
  <c r="G5803" i="23"/>
  <c r="G5804" i="23"/>
  <c r="G5805" i="23"/>
  <c r="G5806" i="23"/>
  <c r="G5807" i="23"/>
  <c r="G5808" i="23"/>
  <c r="G5809" i="23"/>
  <c r="G5810" i="23"/>
  <c r="G5811" i="23"/>
  <c r="G5812" i="23"/>
  <c r="G5813" i="23"/>
  <c r="G5814" i="23"/>
  <c r="G5815" i="23"/>
  <c r="G5816" i="23"/>
  <c r="G5817" i="23"/>
  <c r="G5818" i="23"/>
  <c r="G5819" i="23"/>
  <c r="G5820" i="23"/>
  <c r="G5821" i="23"/>
  <c r="G5822" i="23"/>
  <c r="G5823" i="23"/>
  <c r="G5824" i="23"/>
  <c r="G5825" i="23"/>
  <c r="G5826" i="23"/>
  <c r="G5827" i="23"/>
  <c r="G5828" i="23"/>
  <c r="G5829" i="23"/>
  <c r="G5830" i="23"/>
  <c r="G5831" i="23"/>
  <c r="G5832" i="23"/>
  <c r="G5833" i="23"/>
  <c r="G5834" i="23"/>
  <c r="G5835" i="23"/>
  <c r="G5836" i="23"/>
  <c r="G5837" i="23"/>
  <c r="G5838" i="23"/>
  <c r="G5839" i="23"/>
  <c r="G5840" i="23"/>
  <c r="G5841" i="23"/>
  <c r="G5842" i="23"/>
  <c r="G5843" i="23"/>
  <c r="G5844" i="23"/>
  <c r="G5845" i="23"/>
  <c r="G5846" i="23"/>
  <c r="G5847" i="23"/>
  <c r="G5848" i="23"/>
  <c r="G5849" i="23"/>
  <c r="G5850" i="23"/>
  <c r="G5851" i="23"/>
  <c r="G5852" i="23"/>
  <c r="G5853" i="23"/>
  <c r="G5854" i="23"/>
  <c r="G5855" i="23"/>
  <c r="G5856" i="23"/>
  <c r="G5857" i="23"/>
  <c r="G5858" i="23"/>
  <c r="G5859" i="23"/>
  <c r="G5860" i="23"/>
  <c r="G5861" i="23"/>
  <c r="G5862" i="23"/>
  <c r="G5863" i="23"/>
  <c r="G5864" i="23"/>
  <c r="G5865" i="23"/>
  <c r="G5866" i="23"/>
  <c r="G5867" i="23"/>
  <c r="G5868" i="23"/>
  <c r="G5869" i="23"/>
  <c r="G5870" i="23"/>
  <c r="G5871" i="23"/>
  <c r="G5872" i="23"/>
  <c r="G5873" i="23"/>
  <c r="G5874" i="23"/>
  <c r="G5875" i="23"/>
  <c r="G5876" i="23"/>
  <c r="G5877" i="23"/>
  <c r="G5878" i="23"/>
  <c r="G5879" i="23"/>
  <c r="G5880" i="23"/>
  <c r="G5881" i="23"/>
  <c r="G5882" i="23"/>
  <c r="G5883" i="23"/>
  <c r="G5884" i="23"/>
  <c r="G5885" i="23"/>
  <c r="G5886" i="23"/>
  <c r="G5887" i="23"/>
  <c r="G5888" i="23"/>
  <c r="G5889" i="23"/>
  <c r="G5890" i="23"/>
  <c r="G5891" i="23"/>
  <c r="G5892" i="23"/>
  <c r="G5893" i="23"/>
  <c r="G5894" i="23"/>
  <c r="G5895" i="23"/>
  <c r="G5896" i="23"/>
  <c r="G5897" i="23"/>
  <c r="G5898" i="23"/>
  <c r="G5899" i="23"/>
  <c r="G5900" i="23"/>
  <c r="G5901" i="23"/>
  <c r="G5902" i="23"/>
  <c r="G5903" i="23"/>
  <c r="G5904" i="23"/>
  <c r="G5905" i="23"/>
  <c r="G5906" i="23"/>
  <c r="G5907" i="23"/>
  <c r="G5908" i="23"/>
  <c r="G5909" i="23"/>
  <c r="G5910" i="23"/>
  <c r="G5911" i="23"/>
  <c r="G5912" i="23"/>
  <c r="G5913" i="23"/>
  <c r="G5914" i="23"/>
  <c r="G5915" i="23"/>
  <c r="G5916" i="23"/>
  <c r="G5917" i="23"/>
  <c r="G5918" i="23"/>
  <c r="G5919" i="23"/>
  <c r="G5920" i="23"/>
  <c r="G5921" i="23"/>
  <c r="G5922" i="23"/>
  <c r="G5923" i="23"/>
  <c r="G5924" i="23"/>
  <c r="G5925" i="23"/>
  <c r="G5926" i="23"/>
  <c r="G5927" i="23"/>
  <c r="G5928" i="23"/>
  <c r="G5929" i="23"/>
  <c r="G5930" i="23"/>
  <c r="G5931" i="23"/>
  <c r="G5932" i="23"/>
  <c r="G5933" i="23"/>
  <c r="G5934" i="23"/>
  <c r="G5935" i="23"/>
  <c r="G5936" i="23"/>
  <c r="G5937" i="23"/>
  <c r="G5938" i="23"/>
  <c r="G5939" i="23"/>
  <c r="G5940" i="23"/>
  <c r="G5941" i="23"/>
  <c r="G5942" i="23"/>
  <c r="G5943" i="23"/>
  <c r="G5944" i="23"/>
  <c r="G5945" i="23"/>
  <c r="G5946" i="23"/>
  <c r="G5947" i="23"/>
  <c r="G5948" i="23"/>
  <c r="G5949" i="23"/>
  <c r="G5950" i="23"/>
  <c r="G5951" i="23"/>
  <c r="G5952" i="23"/>
  <c r="G5953" i="23"/>
  <c r="G5954" i="23"/>
  <c r="G5955" i="23"/>
  <c r="G5956" i="23"/>
  <c r="G5957" i="23"/>
  <c r="G5958" i="23"/>
  <c r="G5959" i="23"/>
  <c r="G5960" i="23"/>
  <c r="G5961" i="23"/>
  <c r="G5962" i="23"/>
  <c r="G5963" i="23"/>
  <c r="G5964" i="23"/>
  <c r="G5965" i="23"/>
  <c r="G5966" i="23"/>
  <c r="G5967" i="23"/>
  <c r="G5968" i="23"/>
  <c r="G5969" i="23"/>
  <c r="G5970" i="23"/>
  <c r="G5971" i="23"/>
  <c r="G5972" i="23"/>
  <c r="G5973" i="23"/>
  <c r="G5974" i="23"/>
  <c r="G5975" i="23"/>
  <c r="G5976" i="23"/>
  <c r="G5977" i="23"/>
  <c r="G5978" i="23"/>
  <c r="G5979" i="23"/>
  <c r="G5980" i="23"/>
  <c r="G5981" i="23"/>
  <c r="G5982" i="23"/>
  <c r="G5983" i="23"/>
  <c r="G5984" i="23"/>
  <c r="G5985" i="23"/>
  <c r="G5986" i="23"/>
  <c r="G5987" i="23"/>
  <c r="G5988" i="23"/>
  <c r="G5989" i="23"/>
  <c r="G5990" i="23"/>
  <c r="G5991" i="23"/>
  <c r="G5992" i="23"/>
  <c r="G5993" i="23"/>
  <c r="G5994" i="23"/>
  <c r="G5995" i="23"/>
  <c r="G5996" i="23"/>
  <c r="G5997" i="23"/>
  <c r="G5998" i="23"/>
  <c r="G5999" i="23"/>
  <c r="G6000" i="23"/>
  <c r="G6001" i="23"/>
  <c r="G6002" i="23"/>
  <c r="G6003" i="23"/>
  <c r="G6004" i="23"/>
  <c r="G6005" i="23"/>
  <c r="G6006" i="23"/>
  <c r="G6007" i="23"/>
  <c r="G6008" i="23"/>
  <c r="G6009" i="23"/>
  <c r="G6010" i="23"/>
  <c r="G6011" i="23"/>
  <c r="G6012" i="23"/>
  <c r="G6013" i="23"/>
  <c r="G6014" i="23"/>
  <c r="G6015" i="23"/>
  <c r="G6016" i="23"/>
  <c r="G6017" i="23"/>
  <c r="G6018" i="23"/>
  <c r="G6019" i="23"/>
  <c r="G6020" i="23"/>
  <c r="G6021" i="23"/>
  <c r="G6022" i="23"/>
  <c r="G6023" i="23"/>
  <c r="G6024" i="23"/>
  <c r="G6025" i="23"/>
  <c r="G6026" i="23"/>
  <c r="G6027" i="23"/>
  <c r="G6028" i="23"/>
  <c r="G6029" i="23"/>
  <c r="G6030" i="23"/>
  <c r="G6031" i="23"/>
  <c r="G6032" i="23"/>
  <c r="G6033" i="23"/>
  <c r="G6034" i="23"/>
  <c r="G6035" i="23"/>
  <c r="G6036" i="23"/>
  <c r="G6037" i="23"/>
  <c r="G6038" i="23"/>
  <c r="G6039" i="23"/>
  <c r="G6040" i="23"/>
  <c r="G6041" i="23"/>
  <c r="G6042" i="23"/>
  <c r="G6043" i="23"/>
  <c r="G6044" i="23"/>
  <c r="G6045" i="23"/>
  <c r="G6046" i="23"/>
  <c r="G6047" i="23"/>
  <c r="G6048" i="23"/>
  <c r="G6049" i="23"/>
  <c r="G6050" i="23"/>
  <c r="G6051" i="23"/>
  <c r="G6052" i="23"/>
  <c r="G6053" i="23"/>
  <c r="G6054" i="23"/>
  <c r="G6055" i="23"/>
  <c r="G6056" i="23"/>
  <c r="G6057" i="23"/>
  <c r="G6058" i="23"/>
  <c r="G6059" i="23"/>
  <c r="G6060" i="23"/>
  <c r="G6061" i="23"/>
  <c r="G6062" i="23"/>
  <c r="G6063" i="23"/>
  <c r="G6064" i="23"/>
  <c r="G6065" i="23"/>
  <c r="G6066" i="23"/>
  <c r="G6067" i="23"/>
  <c r="G6068" i="23"/>
  <c r="G6069" i="23"/>
  <c r="G6070" i="23"/>
  <c r="G6071" i="23"/>
  <c r="G6072" i="23"/>
  <c r="G6073" i="23"/>
  <c r="G6074" i="23"/>
  <c r="G6075" i="23"/>
  <c r="G6076" i="23"/>
  <c r="G6077" i="23"/>
  <c r="G6078" i="23"/>
  <c r="G6079" i="23"/>
  <c r="G6080" i="23"/>
  <c r="G6081" i="23"/>
  <c r="G6082" i="23"/>
  <c r="G6083" i="23"/>
  <c r="G6084" i="23"/>
  <c r="G6085" i="23"/>
  <c r="G6086" i="23"/>
  <c r="G6087" i="23"/>
  <c r="G6088" i="23"/>
  <c r="G6089" i="23"/>
  <c r="G6090" i="23"/>
  <c r="G6091" i="23"/>
  <c r="G6092" i="23"/>
  <c r="G6093" i="23"/>
  <c r="G6094" i="23"/>
  <c r="G6095" i="23"/>
  <c r="G6096" i="23"/>
  <c r="G6097" i="23"/>
  <c r="G6098" i="23"/>
  <c r="G6099" i="23"/>
  <c r="G6100" i="23"/>
  <c r="G6101" i="23"/>
  <c r="G6102" i="23"/>
  <c r="G6103" i="23"/>
  <c r="G6104" i="23"/>
  <c r="G6105" i="23"/>
  <c r="G6106" i="23"/>
  <c r="G6107" i="23"/>
  <c r="G6108" i="23"/>
  <c r="G6109" i="23"/>
  <c r="G6110" i="23"/>
  <c r="G6111" i="23"/>
  <c r="G6112" i="23"/>
  <c r="G6113" i="23"/>
  <c r="G6114" i="23"/>
  <c r="G6115" i="23"/>
  <c r="G6116" i="23"/>
  <c r="G6117" i="23"/>
  <c r="G6118" i="23"/>
  <c r="G6119" i="23"/>
  <c r="G6120" i="23"/>
  <c r="G6121" i="23"/>
  <c r="G6122" i="23"/>
  <c r="G6123" i="23"/>
  <c r="G6124" i="23"/>
  <c r="G6125" i="23"/>
  <c r="G6126" i="23"/>
  <c r="G6127" i="23"/>
  <c r="G6128" i="23"/>
  <c r="G6129" i="23"/>
  <c r="G6130" i="23"/>
  <c r="G6131" i="23"/>
  <c r="G6132" i="23"/>
  <c r="G6133" i="23"/>
  <c r="G6134" i="23"/>
  <c r="G6135" i="23"/>
  <c r="G6136" i="23"/>
  <c r="G6137" i="23"/>
  <c r="G6138" i="23"/>
  <c r="G6139" i="23"/>
  <c r="G6140" i="23"/>
  <c r="G6141" i="23"/>
  <c r="G6142" i="23"/>
  <c r="G6143" i="23"/>
  <c r="G6144" i="23"/>
  <c r="G6145" i="23"/>
  <c r="G6146" i="23"/>
  <c r="G6147" i="23"/>
  <c r="G6148" i="23"/>
  <c r="G6149" i="23"/>
  <c r="G6150" i="23"/>
  <c r="G6151" i="23"/>
  <c r="G6152" i="23"/>
  <c r="G6153" i="23"/>
  <c r="G6154" i="23"/>
  <c r="G6155" i="23"/>
  <c r="G6156" i="23"/>
  <c r="G6157" i="23"/>
  <c r="G6158" i="23"/>
  <c r="G6159" i="23"/>
  <c r="G6160" i="23"/>
  <c r="G6161" i="23"/>
  <c r="G6162" i="23"/>
  <c r="G6163" i="23"/>
  <c r="G6164" i="23"/>
  <c r="G6165" i="23"/>
  <c r="G6166" i="23"/>
  <c r="G6167" i="23"/>
  <c r="G6168" i="23"/>
  <c r="G6169" i="23"/>
  <c r="G6170" i="23"/>
  <c r="G6171" i="23"/>
  <c r="G6172" i="23"/>
  <c r="G6173" i="23"/>
  <c r="G6174" i="23"/>
  <c r="G6175" i="23"/>
  <c r="G6176" i="23"/>
  <c r="G6177" i="23"/>
  <c r="G6178" i="23"/>
  <c r="G6179" i="23"/>
  <c r="G6180" i="23"/>
  <c r="G6181" i="23"/>
  <c r="G6182" i="23"/>
  <c r="G6183" i="23"/>
  <c r="G6184" i="23"/>
  <c r="G6185" i="23"/>
  <c r="G6186" i="23"/>
  <c r="G6187" i="23"/>
  <c r="G6188" i="23"/>
  <c r="G6189" i="23"/>
  <c r="G6190" i="23"/>
  <c r="G6191" i="23"/>
  <c r="G6192" i="23"/>
  <c r="G6193" i="23"/>
  <c r="G6194" i="23"/>
  <c r="G6195" i="23"/>
  <c r="G6196" i="23"/>
  <c r="G6197" i="23"/>
  <c r="G6198" i="23"/>
  <c r="G6199" i="23"/>
  <c r="G6200" i="23"/>
  <c r="G6201" i="23"/>
  <c r="G6202" i="23"/>
  <c r="G6203" i="23"/>
  <c r="G6204" i="23"/>
  <c r="G6205" i="23"/>
  <c r="G6206" i="23"/>
  <c r="G6207" i="23"/>
  <c r="G6208" i="23"/>
  <c r="G6209" i="23"/>
  <c r="G6210" i="23"/>
  <c r="G6211" i="23"/>
  <c r="G6212" i="23"/>
  <c r="G6213" i="23"/>
  <c r="G6214" i="23"/>
  <c r="G6215" i="23"/>
  <c r="G6216" i="23"/>
  <c r="G6217" i="23"/>
  <c r="G6218" i="23"/>
  <c r="G6219" i="23"/>
  <c r="G6220" i="23"/>
  <c r="G6221" i="23"/>
  <c r="G6222" i="23"/>
  <c r="G6223" i="23"/>
  <c r="G6224" i="23"/>
  <c r="G6225" i="23"/>
  <c r="G6226" i="23"/>
  <c r="G6227" i="23"/>
  <c r="G6228" i="23"/>
  <c r="G6229" i="23"/>
  <c r="G6230" i="23"/>
  <c r="G6231" i="23"/>
  <c r="G6232" i="23"/>
  <c r="G6233" i="23"/>
  <c r="G6234" i="23"/>
  <c r="G6235" i="23"/>
  <c r="G6236" i="23"/>
  <c r="G6237" i="23"/>
  <c r="G6238" i="23"/>
  <c r="G6239" i="23"/>
  <c r="G6240" i="23"/>
  <c r="G6241" i="23"/>
  <c r="G6242" i="23"/>
  <c r="G6243" i="23"/>
  <c r="G6244" i="23"/>
  <c r="G6245" i="23"/>
  <c r="G6246" i="23"/>
  <c r="G6247" i="23"/>
  <c r="G6248" i="23"/>
  <c r="G6249" i="23"/>
  <c r="G6250" i="23"/>
  <c r="G6251" i="23"/>
  <c r="G6252" i="23"/>
  <c r="G6253" i="23"/>
  <c r="G6254" i="23"/>
  <c r="G6255" i="23"/>
  <c r="G6256" i="23"/>
  <c r="G6257" i="23"/>
  <c r="G6258" i="23"/>
  <c r="G6259" i="23"/>
  <c r="G6260" i="23"/>
  <c r="G6261" i="23"/>
  <c r="G6262" i="23"/>
  <c r="G6263" i="23"/>
  <c r="G6264" i="23"/>
  <c r="G6265" i="23"/>
  <c r="G6266" i="23"/>
  <c r="G6267" i="23"/>
  <c r="G6268" i="23"/>
  <c r="G6269" i="23"/>
  <c r="G6270" i="23"/>
  <c r="G6271" i="23"/>
  <c r="G6272" i="23"/>
  <c r="G6273" i="23"/>
  <c r="G6274" i="23"/>
  <c r="G6275" i="23"/>
  <c r="G6276" i="23"/>
  <c r="G6277" i="23"/>
  <c r="G6278" i="23"/>
  <c r="G6279" i="23"/>
  <c r="G6280" i="23"/>
  <c r="G6281" i="23"/>
  <c r="G6282" i="23"/>
  <c r="G6283" i="23"/>
  <c r="G6284" i="23"/>
  <c r="G6285" i="23"/>
  <c r="G6286" i="23"/>
  <c r="G6287" i="23"/>
  <c r="G6288" i="23"/>
  <c r="G6289" i="23"/>
  <c r="G6290" i="23"/>
  <c r="G6291" i="23"/>
  <c r="G6292" i="23"/>
  <c r="G6293" i="23"/>
  <c r="G6294" i="23"/>
  <c r="G6295" i="23"/>
  <c r="G6296" i="23"/>
  <c r="G6297" i="23"/>
  <c r="G6298" i="23"/>
  <c r="G6299" i="23"/>
  <c r="G6300" i="23"/>
  <c r="G6301" i="23"/>
  <c r="G6302" i="23"/>
  <c r="G6303" i="23"/>
  <c r="G6304" i="23"/>
  <c r="G6305" i="23"/>
  <c r="G6306" i="23"/>
  <c r="G6307" i="23"/>
  <c r="G6308" i="23"/>
  <c r="G6309" i="23"/>
  <c r="G6310" i="23"/>
  <c r="G6311" i="23"/>
  <c r="G6312" i="23"/>
  <c r="G6313" i="23"/>
  <c r="G6314" i="23"/>
  <c r="G6315" i="23"/>
  <c r="G6316" i="23"/>
  <c r="G6317" i="23"/>
  <c r="G6318" i="23"/>
  <c r="G6319" i="23"/>
  <c r="G6320" i="23"/>
  <c r="G6321" i="23"/>
  <c r="G6322" i="23"/>
  <c r="G6323" i="23"/>
  <c r="G6324" i="23"/>
  <c r="G6325" i="23"/>
  <c r="G6326" i="23"/>
  <c r="G6327" i="23"/>
  <c r="G6328" i="23"/>
  <c r="G6329" i="23"/>
  <c r="G6330" i="23"/>
  <c r="G6331" i="23"/>
  <c r="G6332" i="23"/>
  <c r="G6333" i="23"/>
  <c r="G6334" i="23"/>
  <c r="G6335" i="23"/>
  <c r="G6336" i="23"/>
  <c r="G6337" i="23"/>
  <c r="G6338" i="23"/>
  <c r="G6339" i="23"/>
  <c r="G6340" i="23"/>
  <c r="G6341" i="23"/>
  <c r="G6342" i="23"/>
  <c r="G6343" i="23"/>
  <c r="G6344" i="23"/>
  <c r="G6345" i="23"/>
  <c r="G6346" i="23"/>
  <c r="G6347" i="23"/>
  <c r="G6348" i="23"/>
  <c r="G6349" i="23"/>
  <c r="G6350" i="23"/>
  <c r="G6351" i="23"/>
  <c r="G6352" i="23"/>
  <c r="G6353" i="23"/>
  <c r="G6354" i="23"/>
  <c r="G6355" i="23"/>
  <c r="G6356" i="23"/>
  <c r="G6357" i="23"/>
  <c r="G6358" i="23"/>
  <c r="G6359" i="23"/>
  <c r="G6360" i="23"/>
  <c r="G6361" i="23"/>
  <c r="G6362" i="23"/>
  <c r="G6363" i="23"/>
  <c r="G6364" i="23"/>
  <c r="G6365" i="23"/>
  <c r="G6366" i="23"/>
  <c r="G6367" i="23"/>
  <c r="G6368" i="23"/>
  <c r="G6369" i="23"/>
  <c r="G6370" i="23"/>
  <c r="G6371" i="23"/>
  <c r="G6372" i="23"/>
  <c r="G6373" i="23"/>
  <c r="G6374" i="23"/>
  <c r="G6375" i="23"/>
  <c r="G6376" i="23"/>
  <c r="G6377" i="23"/>
  <c r="G6378" i="23"/>
  <c r="G6379" i="23"/>
  <c r="G6380" i="23"/>
  <c r="G6381" i="23"/>
  <c r="G6382" i="23"/>
  <c r="G6383" i="23"/>
  <c r="G2" i="23" l="1"/>
  <c r="Q23" i="22"/>
  <c r="P23" i="22"/>
  <c r="P4" i="22"/>
  <c r="Q4" i="22" s="1"/>
  <c r="P5" i="22"/>
  <c r="Q5" i="22" s="1"/>
  <c r="P6" i="22"/>
  <c r="Q6" i="22"/>
  <c r="P7" i="22"/>
  <c r="Q7" i="22"/>
  <c r="P8" i="22"/>
  <c r="Q8" i="22" s="1"/>
  <c r="P9" i="22"/>
  <c r="Q9" i="22" s="1"/>
  <c r="P10" i="22"/>
  <c r="Q10" i="22"/>
  <c r="P11" i="22"/>
  <c r="Q11" i="22"/>
  <c r="P12" i="22"/>
  <c r="Q12" i="22"/>
  <c r="P13" i="22"/>
  <c r="Q13" i="22" s="1"/>
  <c r="P14" i="22"/>
  <c r="Q14" i="22"/>
  <c r="P15" i="22"/>
  <c r="Q15" i="22"/>
  <c r="P16" i="22"/>
  <c r="Q16" i="22"/>
  <c r="P17" i="22"/>
  <c r="Q17" i="22" s="1"/>
  <c r="P18" i="22"/>
  <c r="Q18" i="22"/>
  <c r="P19" i="22"/>
  <c r="Q19" i="22"/>
  <c r="P20" i="22"/>
  <c r="Q20" i="22"/>
  <c r="P21" i="22"/>
  <c r="Q21" i="22" s="1"/>
  <c r="P22" i="22"/>
  <c r="Q22" i="22"/>
  <c r="P24" i="22"/>
  <c r="Q24" i="22" s="1"/>
  <c r="P25" i="22"/>
  <c r="Q25" i="22" s="1"/>
  <c r="P26" i="22"/>
  <c r="Q26" i="22"/>
  <c r="P27" i="22"/>
  <c r="Q27" i="22"/>
  <c r="P28" i="22"/>
  <c r="Q28" i="22" s="1"/>
  <c r="P29" i="22"/>
  <c r="Q29" i="22" s="1"/>
  <c r="P30" i="22"/>
  <c r="Q30" i="22"/>
  <c r="P31" i="22"/>
  <c r="Q31" i="22"/>
  <c r="P32" i="22"/>
  <c r="Q32" i="22" s="1"/>
  <c r="P33" i="22"/>
  <c r="Q33" i="22" s="1"/>
  <c r="P34" i="22"/>
  <c r="Q34" i="22"/>
  <c r="P35" i="22"/>
  <c r="Q35" i="22"/>
  <c r="P36" i="22"/>
  <c r="Q36" i="22"/>
  <c r="P37" i="22"/>
  <c r="Q37" i="22" s="1"/>
  <c r="P38" i="22"/>
  <c r="Q38" i="22"/>
  <c r="P39" i="22"/>
  <c r="Q39" i="22"/>
  <c r="P40" i="22"/>
  <c r="Q40" i="22"/>
  <c r="P41" i="22"/>
  <c r="Q41" i="22" s="1"/>
  <c r="P42" i="22"/>
  <c r="Q42" i="22"/>
  <c r="P43" i="22"/>
  <c r="Q43" i="22"/>
  <c r="P44" i="22"/>
  <c r="Q44" i="22" s="1"/>
  <c r="P45" i="22"/>
  <c r="Q45" i="22" s="1"/>
  <c r="P46" i="22"/>
  <c r="Q46" i="22"/>
  <c r="P47" i="22"/>
  <c r="Q47" i="22"/>
  <c r="P48" i="22"/>
  <c r="Q48" i="22"/>
  <c r="P49" i="22"/>
  <c r="Q49" i="22" s="1"/>
  <c r="P50" i="22"/>
  <c r="Q50" i="22"/>
  <c r="P51" i="22"/>
  <c r="Q51" i="22"/>
  <c r="P52" i="22"/>
  <c r="Q52" i="22"/>
  <c r="P53" i="22"/>
  <c r="Q53" i="22" s="1"/>
  <c r="P54" i="22"/>
  <c r="Q54" i="22"/>
  <c r="P55" i="22"/>
  <c r="Q55" i="22"/>
  <c r="P56" i="22"/>
  <c r="Q56" i="22" s="1"/>
  <c r="P57" i="22"/>
  <c r="Q57" i="22" s="1"/>
  <c r="P58" i="22"/>
  <c r="Q58" i="22"/>
  <c r="P59" i="22"/>
  <c r="Q59" i="22"/>
  <c r="P60" i="22"/>
  <c r="Q60" i="22" s="1"/>
  <c r="P61" i="22"/>
  <c r="Q61" i="22" s="1"/>
  <c r="P62" i="22"/>
  <c r="Q62" i="22"/>
  <c r="P63" i="22"/>
  <c r="Q63" i="22"/>
  <c r="P64" i="22"/>
  <c r="Q64" i="22"/>
  <c r="P65" i="22"/>
  <c r="Q65" i="22" s="1"/>
  <c r="P66" i="22"/>
  <c r="Q66" i="22"/>
  <c r="P67" i="22"/>
  <c r="Q67" i="22"/>
  <c r="P68" i="22"/>
  <c r="Q68" i="22" s="1"/>
  <c r="P69" i="22"/>
  <c r="Q69" i="22" s="1"/>
  <c r="P70" i="22"/>
  <c r="Q70" i="22"/>
  <c r="P71" i="22"/>
  <c r="Q71" i="22"/>
  <c r="P72" i="22"/>
  <c r="Q72" i="22"/>
  <c r="P73" i="22"/>
  <c r="Q73" i="22" s="1"/>
  <c r="P74" i="22"/>
  <c r="Q74" i="22"/>
  <c r="P75" i="22"/>
  <c r="Q75" i="22"/>
  <c r="P76" i="22"/>
  <c r="Q76" i="22" s="1"/>
  <c r="P77" i="22"/>
  <c r="Q77" i="22" s="1"/>
  <c r="P78" i="22"/>
  <c r="Q78" i="22"/>
  <c r="P79" i="22"/>
  <c r="Q79" i="22"/>
  <c r="P80" i="22"/>
  <c r="Q80" i="22"/>
  <c r="P81" i="22"/>
  <c r="Q81" i="22" s="1"/>
  <c r="P82" i="22"/>
  <c r="Q82" i="22"/>
  <c r="P83" i="22"/>
  <c r="Q83" i="22"/>
  <c r="P84" i="22"/>
  <c r="Q84" i="22"/>
  <c r="P85" i="22"/>
  <c r="Q85" i="22" s="1"/>
  <c r="P86" i="22"/>
  <c r="Q86" i="22"/>
  <c r="P87" i="22"/>
  <c r="Q87" i="22"/>
  <c r="P88" i="22"/>
  <c r="Q88" i="22" s="1"/>
  <c r="P89" i="22"/>
  <c r="Q89" i="22" s="1"/>
  <c r="P90" i="22"/>
  <c r="Q90" i="22"/>
  <c r="P91" i="22"/>
  <c r="Q91" i="22"/>
  <c r="P92" i="22"/>
  <c r="Q92" i="22" s="1"/>
  <c r="P93" i="22"/>
  <c r="Q93" i="22" s="1"/>
  <c r="P94" i="22"/>
  <c r="Q94" i="22"/>
  <c r="P95" i="22"/>
  <c r="Q95" i="22"/>
  <c r="P96" i="22"/>
  <c r="Q96" i="22"/>
  <c r="P97" i="22"/>
  <c r="Q97" i="22" s="1"/>
  <c r="P98" i="22"/>
  <c r="Q98" i="22"/>
  <c r="P99" i="22"/>
  <c r="Q99" i="22"/>
  <c r="P100" i="22"/>
  <c r="Q100" i="22" s="1"/>
  <c r="P101" i="22"/>
  <c r="Q101" i="22" s="1"/>
  <c r="P102" i="22"/>
  <c r="Q102" i="22"/>
  <c r="P103" i="22"/>
  <c r="Q103" i="22"/>
  <c r="P104" i="22"/>
  <c r="Q104" i="22"/>
  <c r="P105" i="22"/>
  <c r="Q105" i="22" s="1"/>
  <c r="P106" i="22"/>
  <c r="Q106" i="22"/>
  <c r="P107" i="22"/>
  <c r="Q107" i="22"/>
  <c r="P108" i="22"/>
  <c r="Q108" i="22" s="1"/>
  <c r="P109" i="22"/>
  <c r="Q109" i="22" s="1"/>
  <c r="P110" i="22"/>
  <c r="Q110" i="22"/>
  <c r="P111" i="22"/>
  <c r="Q111" i="22"/>
  <c r="P112" i="22"/>
  <c r="Q112" i="22"/>
  <c r="P113" i="22"/>
  <c r="Q113" i="22" s="1"/>
  <c r="P114" i="22"/>
  <c r="Q114" i="22"/>
  <c r="P115" i="22"/>
  <c r="Q115" i="22"/>
  <c r="P116" i="22"/>
  <c r="Q116" i="22"/>
  <c r="P117" i="22"/>
  <c r="Q117" i="22" s="1"/>
  <c r="P118" i="22"/>
  <c r="Q118" i="22"/>
  <c r="P119" i="22"/>
  <c r="Q119" i="22"/>
  <c r="P120" i="22"/>
  <c r="Q120" i="22" s="1"/>
  <c r="P121" i="22"/>
  <c r="Q121" i="22" s="1"/>
  <c r="P122" i="22"/>
  <c r="Q122" i="22"/>
  <c r="P123" i="22"/>
  <c r="Q123" i="22"/>
  <c r="P124" i="22"/>
  <c r="Q124" i="22" s="1"/>
  <c r="P125" i="22"/>
  <c r="Q125" i="22" s="1"/>
  <c r="P126" i="22"/>
  <c r="Q126" i="22"/>
  <c r="P127" i="22"/>
  <c r="Q127" i="22"/>
  <c r="P128" i="22"/>
  <c r="Q128" i="22"/>
  <c r="P129" i="22"/>
  <c r="Q129" i="22" s="1"/>
  <c r="P130" i="22"/>
  <c r="Q130" i="22"/>
  <c r="P131" i="22"/>
  <c r="Q131" i="22"/>
  <c r="P132" i="22"/>
  <c r="Q132" i="22" s="1"/>
  <c r="P133" i="22"/>
  <c r="Q133" i="22" s="1"/>
  <c r="P134" i="22"/>
  <c r="Q134" i="22"/>
  <c r="P135" i="22"/>
  <c r="Q135" i="22"/>
  <c r="P136" i="22"/>
  <c r="Q136" i="22" s="1"/>
  <c r="P137" i="22"/>
  <c r="Q137" i="22" s="1"/>
  <c r="P138" i="22"/>
  <c r="Q138" i="22"/>
  <c r="P139" i="22"/>
  <c r="Q139" i="22"/>
  <c r="P140" i="22"/>
  <c r="Q140" i="22"/>
  <c r="P141" i="22"/>
  <c r="Q141" i="22" s="1"/>
  <c r="P142" i="22"/>
  <c r="Q142" i="22"/>
  <c r="P143" i="22"/>
  <c r="Q143" i="22"/>
  <c r="P144" i="22"/>
  <c r="Q144" i="22"/>
  <c r="P145" i="22"/>
  <c r="Q145" i="22" s="1"/>
  <c r="P146" i="22"/>
  <c r="Q146" i="22"/>
  <c r="P147" i="22"/>
  <c r="Q147" i="22"/>
  <c r="P148" i="22"/>
  <c r="Q148" i="22"/>
  <c r="P149" i="22"/>
  <c r="Q149" i="22" s="1"/>
  <c r="P150" i="22"/>
  <c r="Q150" i="22"/>
  <c r="P151" i="22"/>
  <c r="Q151" i="22"/>
  <c r="P152" i="22"/>
  <c r="Q152" i="22" s="1"/>
  <c r="P153" i="22"/>
  <c r="Q153" i="22" s="1"/>
  <c r="P154" i="22"/>
  <c r="Q154" i="22"/>
  <c r="P155" i="22"/>
  <c r="Q155" i="22"/>
  <c r="P156" i="22"/>
  <c r="Q156" i="22" s="1"/>
  <c r="P157" i="22"/>
  <c r="Q157" i="22" s="1"/>
  <c r="P158" i="22"/>
  <c r="Q158" i="22"/>
  <c r="P159" i="22"/>
  <c r="Q159" i="22"/>
  <c r="P160" i="22"/>
  <c r="Q160" i="22" s="1"/>
  <c r="P161" i="22"/>
  <c r="Q161" i="22" s="1"/>
  <c r="P162" i="22"/>
  <c r="Q162" i="22"/>
  <c r="P163" i="22"/>
  <c r="Q163" i="22"/>
  <c r="P164" i="22"/>
  <c r="Q164" i="22"/>
  <c r="P165" i="22"/>
  <c r="Q165" i="22" s="1"/>
  <c r="P166" i="22"/>
  <c r="Q166" i="22"/>
  <c r="P167" i="22"/>
  <c r="Q167" i="22"/>
  <c r="P168" i="22"/>
  <c r="Q168" i="22"/>
  <c r="P169" i="22"/>
  <c r="Q169" i="22" s="1"/>
  <c r="P170" i="22"/>
  <c r="Q170" i="22"/>
  <c r="P171" i="22"/>
  <c r="Q171" i="22"/>
  <c r="P172" i="22"/>
  <c r="Q172" i="22" s="1"/>
  <c r="P173" i="22"/>
  <c r="Q173" i="22" s="1"/>
  <c r="P174" i="22"/>
  <c r="Q174" i="22"/>
  <c r="P175" i="22"/>
  <c r="Q175" i="22"/>
  <c r="P176" i="22"/>
  <c r="Q176" i="22"/>
  <c r="P177" i="22"/>
  <c r="Q177" i="22" s="1"/>
  <c r="P178" i="22"/>
  <c r="Q178" i="22"/>
  <c r="P179" i="22"/>
  <c r="Q179" i="22"/>
  <c r="P180" i="22"/>
  <c r="Q180" i="22"/>
  <c r="P181" i="22"/>
  <c r="Q181" i="22" s="1"/>
  <c r="P182" i="22"/>
  <c r="Q182" i="22"/>
  <c r="P183" i="22"/>
  <c r="Q183" i="22"/>
  <c r="P184" i="22"/>
  <c r="Q184" i="22" s="1"/>
  <c r="P185" i="22"/>
  <c r="Q185" i="22" s="1"/>
  <c r="P186" i="22"/>
  <c r="Q186" i="22"/>
  <c r="P187" i="22"/>
  <c r="Q187" i="22"/>
  <c r="P188" i="22"/>
  <c r="Q188" i="22" s="1"/>
  <c r="P189" i="22"/>
  <c r="Q189" i="22" s="1"/>
  <c r="P190" i="22"/>
  <c r="Q190" i="22"/>
  <c r="P191" i="22"/>
  <c r="Q191" i="22"/>
  <c r="P192" i="22"/>
  <c r="Q192" i="22"/>
  <c r="P193" i="22"/>
  <c r="Q193" i="22" s="1"/>
  <c r="P194" i="22"/>
  <c r="Q194" i="22"/>
  <c r="P195" i="22"/>
  <c r="Q195" i="22"/>
  <c r="P196" i="22"/>
  <c r="Q196" i="22" s="1"/>
  <c r="P197" i="22"/>
  <c r="Q197" i="22" s="1"/>
  <c r="P198" i="22"/>
  <c r="Q198" i="22"/>
  <c r="P199" i="22"/>
  <c r="Q199" i="22"/>
  <c r="P200" i="22"/>
  <c r="Q200" i="22"/>
  <c r="P201" i="22"/>
  <c r="Q201" i="22" s="1"/>
  <c r="P202" i="22"/>
  <c r="Q202" i="22"/>
  <c r="P203" i="22"/>
  <c r="Q203" i="22"/>
  <c r="P204" i="22"/>
  <c r="Q204" i="22" s="1"/>
  <c r="P205" i="22"/>
  <c r="Q205" i="22" s="1"/>
  <c r="P206" i="22"/>
  <c r="Q206" i="22"/>
  <c r="P207" i="22"/>
  <c r="Q207" i="22"/>
  <c r="P208" i="22"/>
  <c r="Q208" i="22"/>
  <c r="P209" i="22"/>
  <c r="Q209" i="22" s="1"/>
  <c r="P210" i="22"/>
  <c r="Q210" i="22"/>
  <c r="P211" i="22"/>
  <c r="Q211" i="22"/>
  <c r="P212" i="22"/>
  <c r="Q212" i="22"/>
  <c r="P213" i="22"/>
  <c r="Q213" i="22" s="1"/>
  <c r="P214" i="22"/>
  <c r="Q214" i="22"/>
  <c r="P215" i="22"/>
  <c r="Q215" i="22"/>
  <c r="P216" i="22"/>
  <c r="Q216" i="22" s="1"/>
  <c r="P217" i="22"/>
  <c r="Q217" i="22" s="1"/>
  <c r="P218" i="22"/>
  <c r="Q218" i="22"/>
  <c r="P219" i="22"/>
  <c r="Q219" i="22"/>
  <c r="P220" i="22"/>
  <c r="Q220" i="22" s="1"/>
  <c r="P221" i="22"/>
  <c r="Q221" i="22" s="1"/>
  <c r="P222" i="22"/>
  <c r="Q222" i="22"/>
  <c r="P223" i="22"/>
  <c r="Q223" i="22"/>
  <c r="P224" i="22"/>
  <c r="Q224" i="22"/>
  <c r="P225" i="22"/>
  <c r="Q225" i="22" s="1"/>
  <c r="P226" i="22"/>
  <c r="Q226" i="22"/>
  <c r="P227" i="22"/>
  <c r="Q227" i="22"/>
  <c r="P228" i="22"/>
  <c r="Q228" i="22" s="1"/>
  <c r="P229" i="22"/>
  <c r="Q229" i="22" s="1"/>
  <c r="P230" i="22"/>
  <c r="Q230" i="22"/>
  <c r="P231" i="22"/>
  <c r="Q231" i="22"/>
  <c r="P232" i="22"/>
  <c r="Q232" i="22"/>
  <c r="P233" i="22"/>
  <c r="Q233" i="22" s="1"/>
  <c r="P234" i="22"/>
  <c r="Q234" i="22"/>
  <c r="P235" i="22"/>
  <c r="Q235" i="22"/>
  <c r="P236" i="22"/>
  <c r="Q236" i="22" s="1"/>
  <c r="P237" i="22"/>
  <c r="Q237" i="22" s="1"/>
  <c r="P238" i="22"/>
  <c r="Q238" i="22"/>
  <c r="P239" i="22"/>
  <c r="Q239" i="22"/>
  <c r="P240" i="22"/>
  <c r="Q240" i="22"/>
  <c r="P241" i="22"/>
  <c r="Q241" i="22" s="1"/>
  <c r="P242" i="22"/>
  <c r="Q242" i="22"/>
  <c r="P243" i="22"/>
  <c r="Q243" i="22"/>
  <c r="P244" i="22"/>
  <c r="Q244" i="22"/>
  <c r="P245" i="22"/>
  <c r="Q245" i="22" s="1"/>
  <c r="P246" i="22"/>
  <c r="Q246" i="22"/>
  <c r="P247" i="22"/>
  <c r="Q247" i="22"/>
  <c r="P248" i="22"/>
  <c r="Q248" i="22" s="1"/>
  <c r="P249" i="22"/>
  <c r="Q249" i="22" s="1"/>
  <c r="P250" i="22"/>
  <c r="Q250" i="22"/>
  <c r="P251" i="22"/>
  <c r="Q251" i="22"/>
  <c r="P252" i="22"/>
  <c r="Q252" i="22" s="1"/>
  <c r="P253" i="22"/>
  <c r="Q253" i="22" s="1"/>
  <c r="P254" i="22"/>
  <c r="Q254" i="22"/>
  <c r="P255" i="22"/>
  <c r="Q255" i="22"/>
  <c r="P256" i="22"/>
  <c r="Q256" i="22"/>
  <c r="P257" i="22"/>
  <c r="Q257" i="22" s="1"/>
  <c r="P258" i="22"/>
  <c r="Q258" i="22"/>
  <c r="P259" i="22"/>
  <c r="Q259" i="22"/>
  <c r="P260" i="22"/>
  <c r="Q260" i="22" s="1"/>
  <c r="P261" i="22"/>
  <c r="Q261" i="22" s="1"/>
  <c r="P262" i="22"/>
  <c r="Q262" i="22"/>
  <c r="P263" i="22"/>
  <c r="Q263" i="22"/>
  <c r="P264" i="22"/>
  <c r="Q264" i="22" s="1"/>
  <c r="P265" i="22"/>
  <c r="Q265" i="22" s="1"/>
  <c r="P266" i="22"/>
  <c r="Q266" i="22"/>
  <c r="P267" i="22"/>
  <c r="Q267" i="22"/>
  <c r="P268" i="22"/>
  <c r="Q268" i="22" s="1"/>
  <c r="P269" i="22"/>
  <c r="Q269" i="22" s="1"/>
  <c r="P270" i="22"/>
  <c r="Q270" i="22"/>
  <c r="P271" i="22"/>
  <c r="Q271" i="22"/>
  <c r="P272" i="22"/>
  <c r="Q272" i="22"/>
  <c r="P273" i="22"/>
  <c r="Q273" i="22" s="1"/>
  <c r="P274" i="22"/>
  <c r="Q274" i="22"/>
  <c r="P275" i="22"/>
  <c r="Q275" i="22"/>
  <c r="P276" i="22"/>
  <c r="Q276" i="22"/>
  <c r="P277" i="22"/>
  <c r="Q277" i="22" s="1"/>
  <c r="P278" i="22"/>
  <c r="Q278" i="22"/>
  <c r="P279" i="22"/>
  <c r="Q279" i="22"/>
  <c r="P280" i="22"/>
  <c r="Q280" i="22" s="1"/>
  <c r="P281" i="22"/>
  <c r="Q281" i="22" s="1"/>
  <c r="P282" i="22"/>
  <c r="Q282" i="22"/>
  <c r="P283" i="22"/>
  <c r="Q283" i="22"/>
  <c r="P284" i="22"/>
  <c r="Q284" i="22" s="1"/>
  <c r="P285" i="22"/>
  <c r="Q285" i="22" s="1"/>
  <c r="P286" i="22"/>
  <c r="Q286" i="22"/>
  <c r="P287" i="22"/>
  <c r="Q287" i="22"/>
  <c r="P288" i="22"/>
  <c r="Q288" i="22" s="1"/>
  <c r="P289" i="22"/>
  <c r="Q289" i="22" s="1"/>
  <c r="P290" i="22"/>
  <c r="Q290" i="22"/>
  <c r="P291" i="22"/>
  <c r="Q291" i="22"/>
  <c r="P292" i="22"/>
  <c r="Q292" i="22" s="1"/>
  <c r="P293" i="22"/>
  <c r="Q293" i="22" s="1"/>
  <c r="P294" i="22"/>
  <c r="Q294" i="22"/>
  <c r="P295" i="22"/>
  <c r="Q295" i="22"/>
  <c r="P296" i="22"/>
  <c r="Q296" i="22"/>
  <c r="P297" i="22"/>
  <c r="Q297" i="22" s="1"/>
  <c r="P298" i="22"/>
  <c r="Q298" i="22"/>
  <c r="P299" i="22"/>
  <c r="Q299" i="22"/>
  <c r="P300" i="22"/>
  <c r="Q300" i="22" s="1"/>
  <c r="P301" i="22"/>
  <c r="Q301" i="22" s="1"/>
  <c r="P302" i="22"/>
  <c r="Q302" i="22"/>
  <c r="P303" i="22"/>
  <c r="Q303" i="22"/>
  <c r="P304" i="22"/>
  <c r="Q304" i="22"/>
  <c r="P305" i="22"/>
  <c r="Q305" i="22" s="1"/>
  <c r="P306" i="22"/>
  <c r="Q306" i="22"/>
  <c r="P307" i="22"/>
  <c r="Q307" i="22"/>
  <c r="P308" i="22"/>
  <c r="Q308" i="22"/>
  <c r="P309" i="22"/>
  <c r="Q309" i="22" s="1"/>
  <c r="P310" i="22"/>
  <c r="Q310" i="22"/>
  <c r="P311" i="22"/>
  <c r="Q311" i="22"/>
  <c r="P312" i="22"/>
  <c r="Q312" i="22" s="1"/>
  <c r="P313" i="22"/>
  <c r="Q313" i="22" s="1"/>
  <c r="P314" i="22"/>
  <c r="Q314" i="22"/>
  <c r="P315" i="22"/>
  <c r="Q315" i="22"/>
  <c r="P316" i="22"/>
  <c r="Q316" i="22" s="1"/>
  <c r="P317" i="22"/>
  <c r="Q317" i="22" s="1"/>
  <c r="P318" i="22"/>
  <c r="Q318" i="22"/>
  <c r="P319" i="22"/>
  <c r="Q319" i="22"/>
  <c r="P320" i="22"/>
  <c r="Q320" i="22"/>
  <c r="P321" i="22"/>
  <c r="Q321" i="22" s="1"/>
  <c r="P322" i="22"/>
  <c r="Q322" i="22"/>
  <c r="P323" i="22"/>
  <c r="Q323" i="22"/>
  <c r="P324" i="22"/>
  <c r="Q324" i="22" s="1"/>
  <c r="P325" i="22"/>
  <c r="Q325" i="22" s="1"/>
  <c r="P326" i="22"/>
  <c r="Q326" i="22"/>
  <c r="P327" i="22"/>
  <c r="Q327" i="22"/>
  <c r="P328" i="22"/>
  <c r="Q328" i="22"/>
  <c r="P329" i="22"/>
  <c r="Q329" i="22" s="1"/>
  <c r="P330" i="22"/>
  <c r="Q330" i="22"/>
  <c r="P331" i="22"/>
  <c r="Q331" i="22"/>
  <c r="P332" i="22"/>
  <c r="Q332" i="22" s="1"/>
  <c r="P333" i="22"/>
  <c r="Q333" i="22" s="1"/>
  <c r="P334" i="22"/>
  <c r="Q334" i="22"/>
  <c r="P335" i="22"/>
  <c r="Q335" i="22"/>
  <c r="P336" i="22"/>
  <c r="Q336" i="22"/>
  <c r="P337" i="22"/>
  <c r="Q337" i="22" s="1"/>
  <c r="P338" i="22"/>
  <c r="Q338" i="22"/>
  <c r="P339" i="22"/>
  <c r="Q339" i="22"/>
  <c r="P340" i="22"/>
  <c r="Q340" i="22"/>
  <c r="P341" i="22"/>
  <c r="Q341" i="22" s="1"/>
  <c r="P342" i="22"/>
  <c r="Q342" i="22"/>
  <c r="P343" i="22"/>
  <c r="Q343" i="22"/>
  <c r="P344" i="22"/>
  <c r="Q344" i="22" s="1"/>
  <c r="P345" i="22"/>
  <c r="Q345" i="22"/>
  <c r="P346" i="22"/>
  <c r="Q346" i="22"/>
  <c r="P347" i="22"/>
  <c r="Q347" i="22"/>
  <c r="P348" i="22"/>
  <c r="Q348" i="22" s="1"/>
  <c r="P349" i="22"/>
  <c r="Q349" i="22"/>
  <c r="P350" i="22"/>
  <c r="Q350" i="22"/>
  <c r="P351" i="22"/>
  <c r="Q351" i="22"/>
  <c r="P352" i="22"/>
  <c r="Q352" i="22" s="1"/>
  <c r="P353" i="22"/>
  <c r="Q353" i="22"/>
  <c r="P354" i="22"/>
  <c r="Q354" i="22"/>
  <c r="P355" i="22"/>
  <c r="Q355" i="22"/>
  <c r="P356" i="22"/>
  <c r="Q356" i="22" s="1"/>
  <c r="P357" i="22"/>
  <c r="Q357" i="22"/>
  <c r="P358" i="22"/>
  <c r="Q358" i="22"/>
  <c r="P359" i="22"/>
  <c r="Q359" i="22"/>
  <c r="P360" i="22"/>
  <c r="Q360" i="22" s="1"/>
  <c r="P361" i="22"/>
  <c r="Q361" i="22"/>
  <c r="P362" i="22"/>
  <c r="Q362" i="22"/>
  <c r="P363" i="22"/>
  <c r="Q363" i="22"/>
  <c r="P364" i="22"/>
  <c r="Q364" i="22" s="1"/>
  <c r="P365" i="22"/>
  <c r="Q365" i="22"/>
  <c r="P366" i="22"/>
  <c r="Q366" i="22"/>
  <c r="P367" i="22"/>
  <c r="Q367" i="22"/>
  <c r="P368" i="22"/>
  <c r="Q368" i="22" s="1"/>
  <c r="P369" i="22"/>
  <c r="Q369" i="22"/>
  <c r="P370" i="22"/>
  <c r="Q370" i="22"/>
  <c r="P371" i="22"/>
  <c r="Q371" i="22"/>
  <c r="P372" i="22"/>
  <c r="Q372" i="22" s="1"/>
  <c r="P373" i="22"/>
  <c r="Q373" i="22"/>
  <c r="P374" i="22"/>
  <c r="Q374" i="22"/>
  <c r="P375" i="22"/>
  <c r="Q375" i="22"/>
  <c r="P376" i="22"/>
  <c r="Q376" i="22" s="1"/>
  <c r="P377" i="22"/>
  <c r="Q377" i="22"/>
  <c r="P378" i="22"/>
  <c r="Q378" i="22"/>
  <c r="P379" i="22"/>
  <c r="Q379" i="22"/>
  <c r="P380" i="22"/>
  <c r="Q380" i="22" s="1"/>
  <c r="P381" i="22"/>
  <c r="Q381" i="22"/>
  <c r="P382" i="22"/>
  <c r="Q382" i="22"/>
  <c r="P383" i="22"/>
  <c r="Q383" i="22"/>
  <c r="P384" i="22"/>
  <c r="Q384" i="22" s="1"/>
  <c r="P385" i="22"/>
  <c r="Q385" i="22"/>
  <c r="P386" i="22"/>
  <c r="Q386" i="22"/>
  <c r="P387" i="22"/>
  <c r="Q387" i="22"/>
  <c r="P388" i="22"/>
  <c r="Q388" i="22" s="1"/>
  <c r="P389" i="22"/>
  <c r="Q389" i="22"/>
  <c r="P390" i="22"/>
  <c r="Q390" i="22"/>
  <c r="P391" i="22"/>
  <c r="Q391" i="22"/>
  <c r="P392" i="22"/>
  <c r="Q392" i="22" s="1"/>
  <c r="P393" i="22"/>
  <c r="Q393" i="22"/>
  <c r="P394" i="22"/>
  <c r="Q394" i="22"/>
  <c r="P395" i="22"/>
  <c r="Q395" i="22"/>
  <c r="P396" i="22"/>
  <c r="Q396" i="22" s="1"/>
  <c r="P397" i="22"/>
  <c r="Q397" i="22"/>
  <c r="P398" i="22"/>
  <c r="Q398" i="22"/>
  <c r="P399" i="22"/>
  <c r="Q399" i="22"/>
  <c r="P400" i="22"/>
  <c r="Q400" i="22" s="1"/>
  <c r="P401" i="22"/>
  <c r="Q401" i="22"/>
  <c r="P402" i="22"/>
  <c r="Q402" i="22"/>
  <c r="P403" i="22"/>
  <c r="Q403" i="22"/>
  <c r="P404" i="22"/>
  <c r="Q404" i="22" s="1"/>
  <c r="P405" i="22"/>
  <c r="Q405" i="22"/>
  <c r="P406" i="22"/>
  <c r="Q406" i="22"/>
  <c r="P407" i="22"/>
  <c r="Q407" i="22"/>
  <c r="P408" i="22"/>
  <c r="Q408" i="22" s="1"/>
  <c r="P409" i="22"/>
  <c r="Q409" i="22"/>
  <c r="P410" i="22"/>
  <c r="Q410" i="22"/>
  <c r="P411" i="22"/>
  <c r="Q411" i="22"/>
  <c r="P412" i="22"/>
  <c r="Q412" i="22" s="1"/>
  <c r="P413" i="22"/>
  <c r="Q413" i="22"/>
  <c r="P414" i="22"/>
  <c r="Q414" i="22"/>
  <c r="P415" i="22"/>
  <c r="Q415" i="22"/>
  <c r="P416" i="22"/>
  <c r="Q416" i="22" s="1"/>
  <c r="P417" i="22"/>
  <c r="Q417" i="22"/>
  <c r="P418" i="22"/>
  <c r="Q418" i="22"/>
  <c r="P419" i="22"/>
  <c r="Q419" i="22"/>
  <c r="P420" i="22"/>
  <c r="Q420" i="22" s="1"/>
  <c r="P421" i="22"/>
  <c r="Q421" i="22"/>
  <c r="P422" i="22"/>
  <c r="Q422" i="22"/>
  <c r="P423" i="22"/>
  <c r="Q423" i="22"/>
  <c r="P424" i="22"/>
  <c r="Q424" i="22" s="1"/>
  <c r="P425" i="22"/>
  <c r="Q425" i="22"/>
  <c r="P426" i="22"/>
  <c r="Q426" i="22"/>
  <c r="P427" i="22"/>
  <c r="Q427" i="22"/>
  <c r="P428" i="22"/>
  <c r="Q428" i="22" s="1"/>
  <c r="P429" i="22"/>
  <c r="Q429" i="22"/>
  <c r="P430" i="22"/>
  <c r="Q430" i="22"/>
  <c r="P431" i="22"/>
  <c r="Q431" i="22"/>
  <c r="P432" i="22"/>
  <c r="Q432" i="22" s="1"/>
  <c r="P433" i="22"/>
  <c r="Q433" i="22"/>
  <c r="P434" i="22"/>
  <c r="Q434" i="22"/>
  <c r="P435" i="22"/>
  <c r="Q435" i="22"/>
  <c r="P436" i="22"/>
  <c r="Q436" i="22" s="1"/>
  <c r="P437" i="22"/>
  <c r="Q437" i="22"/>
  <c r="P438" i="22"/>
  <c r="Q438" i="22"/>
  <c r="P439" i="22"/>
  <c r="Q439" i="22"/>
  <c r="P440" i="22"/>
  <c r="Q440" i="22" s="1"/>
  <c r="P441" i="22"/>
  <c r="Q441" i="22"/>
  <c r="P442" i="22"/>
  <c r="Q442" i="22"/>
  <c r="P443" i="22"/>
  <c r="Q443" i="22"/>
  <c r="P444" i="22"/>
  <c r="Q444" i="22" s="1"/>
  <c r="P445" i="22"/>
  <c r="Q445" i="22"/>
  <c r="P446" i="22"/>
  <c r="Q446" i="22"/>
  <c r="P447" i="22"/>
  <c r="Q447" i="22"/>
  <c r="P448" i="22"/>
  <c r="Q448" i="22" s="1"/>
  <c r="P449" i="22"/>
  <c r="Q449" i="22"/>
  <c r="P450" i="22"/>
  <c r="Q450" i="22"/>
  <c r="P451" i="22"/>
  <c r="Q451" i="22"/>
  <c r="P452" i="22"/>
  <c r="Q452" i="22" s="1"/>
  <c r="P453" i="22"/>
  <c r="Q453" i="22"/>
  <c r="P454" i="22"/>
  <c r="Q454" i="22"/>
  <c r="P455" i="22"/>
  <c r="Q455" i="22"/>
  <c r="P456" i="22"/>
  <c r="Q456" i="22" s="1"/>
  <c r="P457" i="22"/>
  <c r="Q457" i="22"/>
  <c r="P458" i="22"/>
  <c r="Q458" i="22"/>
  <c r="P459" i="22"/>
  <c r="Q459" i="22"/>
  <c r="P460" i="22"/>
  <c r="Q460" i="22" s="1"/>
  <c r="P461" i="22"/>
  <c r="Q461" i="22"/>
  <c r="P462" i="22"/>
  <c r="Q462" i="22"/>
  <c r="P463" i="22"/>
  <c r="Q463" i="22"/>
  <c r="P464" i="22"/>
  <c r="Q464" i="22" s="1"/>
  <c r="P465" i="22"/>
  <c r="Q465" i="22"/>
  <c r="P466" i="22"/>
  <c r="Q466" i="22"/>
  <c r="P467" i="22"/>
  <c r="Q467" i="22"/>
  <c r="P468" i="22"/>
  <c r="Q468" i="22" s="1"/>
  <c r="P469" i="22"/>
  <c r="Q469" i="22"/>
  <c r="P470" i="22"/>
  <c r="Q470" i="22"/>
  <c r="P471" i="22"/>
  <c r="Q471" i="22"/>
  <c r="P472" i="22"/>
  <c r="Q472" i="22" s="1"/>
  <c r="P473" i="22"/>
  <c r="Q473" i="22"/>
  <c r="P474" i="22"/>
  <c r="Q474" i="22"/>
  <c r="P475" i="22"/>
  <c r="Q475" i="22"/>
  <c r="P476" i="22"/>
  <c r="Q476" i="22" s="1"/>
  <c r="P477" i="22"/>
  <c r="Q477" i="22"/>
  <c r="P478" i="22"/>
  <c r="Q478" i="22"/>
  <c r="P479" i="22"/>
  <c r="Q479" i="22"/>
  <c r="P480" i="22"/>
  <c r="Q480" i="22" s="1"/>
  <c r="P481" i="22"/>
  <c r="Q481" i="22"/>
  <c r="P482" i="22"/>
  <c r="Q482" i="22"/>
  <c r="P483" i="22"/>
  <c r="Q483" i="22"/>
  <c r="P484" i="22"/>
  <c r="Q484" i="22" s="1"/>
  <c r="P485" i="22"/>
  <c r="Q485" i="22"/>
  <c r="P486" i="22"/>
  <c r="Q486" i="22"/>
  <c r="P487" i="22"/>
  <c r="Q487" i="22"/>
  <c r="P488" i="22"/>
  <c r="Q488" i="22" s="1"/>
  <c r="P489" i="22"/>
  <c r="Q489" i="22"/>
  <c r="P490" i="22"/>
  <c r="Q490" i="22"/>
  <c r="P491" i="22"/>
  <c r="Q491" i="22"/>
  <c r="P492" i="22"/>
  <c r="Q492" i="22" s="1"/>
  <c r="P493" i="22"/>
  <c r="Q493" i="22"/>
  <c r="P494" i="22"/>
  <c r="Q494" i="22"/>
  <c r="P495" i="22"/>
  <c r="Q495" i="22"/>
  <c r="P496" i="22"/>
  <c r="Q496" i="22" s="1"/>
  <c r="P497" i="22"/>
  <c r="Q497" i="22"/>
  <c r="P498" i="22"/>
  <c r="Q498" i="22"/>
  <c r="P499" i="22"/>
  <c r="Q499" i="22"/>
  <c r="P500" i="22"/>
  <c r="Q500" i="22" s="1"/>
  <c r="P501" i="22"/>
  <c r="Q501" i="22"/>
  <c r="P502" i="22"/>
  <c r="Q502" i="22"/>
  <c r="P503" i="22"/>
  <c r="Q503" i="22"/>
  <c r="P504" i="22"/>
  <c r="Q504" i="22" s="1"/>
  <c r="P505" i="22"/>
  <c r="Q505" i="22"/>
  <c r="P506" i="22"/>
  <c r="Q506" i="22"/>
  <c r="P507" i="22"/>
  <c r="Q507" i="22"/>
  <c r="P508" i="22"/>
  <c r="Q508" i="22" s="1"/>
  <c r="P509" i="22"/>
  <c r="Q509" i="22"/>
  <c r="P510" i="22"/>
  <c r="Q510" i="22"/>
  <c r="P511" i="22"/>
  <c r="Q511" i="22"/>
  <c r="P512" i="22"/>
  <c r="Q512" i="22" s="1"/>
  <c r="P513" i="22"/>
  <c r="Q513" i="22"/>
  <c r="P514" i="22"/>
  <c r="Q514" i="22"/>
  <c r="P515" i="22"/>
  <c r="Q515" i="22"/>
  <c r="P516" i="22"/>
  <c r="Q516" i="22" s="1"/>
  <c r="P517" i="22"/>
  <c r="Q517" i="22"/>
  <c r="P518" i="22"/>
  <c r="Q518" i="22"/>
  <c r="P519" i="22"/>
  <c r="Q519" i="22"/>
  <c r="P520" i="22"/>
  <c r="Q520" i="22" s="1"/>
  <c r="P521" i="22"/>
  <c r="Q521" i="22"/>
  <c r="P522" i="22"/>
  <c r="Q522" i="22"/>
  <c r="P523" i="22"/>
  <c r="Q523" i="22"/>
  <c r="P524" i="22"/>
  <c r="Q524" i="22" s="1"/>
  <c r="P525" i="22"/>
  <c r="Q525" i="22"/>
  <c r="P526" i="22"/>
  <c r="Q526" i="22"/>
  <c r="P527" i="22"/>
  <c r="Q527" i="22"/>
  <c r="P528" i="22"/>
  <c r="Q528" i="22" s="1"/>
  <c r="P529" i="22"/>
  <c r="Q529" i="22"/>
  <c r="P530" i="22"/>
  <c r="Q530" i="22"/>
  <c r="P531" i="22"/>
  <c r="Q531" i="22"/>
  <c r="P532" i="22"/>
  <c r="Q532" i="22" s="1"/>
  <c r="P533" i="22"/>
  <c r="Q533" i="22"/>
  <c r="P534" i="22"/>
  <c r="Q534" i="22"/>
  <c r="P535" i="22"/>
  <c r="Q535" i="22"/>
  <c r="P536" i="22"/>
  <c r="Q536" i="22" s="1"/>
  <c r="P537" i="22"/>
  <c r="Q537" i="22"/>
  <c r="P538" i="22"/>
  <c r="Q538" i="22"/>
  <c r="P539" i="22"/>
  <c r="Q539" i="22"/>
  <c r="P540" i="22"/>
  <c r="Q540" i="22" s="1"/>
  <c r="P541" i="22"/>
  <c r="Q541" i="22"/>
  <c r="P542" i="22"/>
  <c r="Q542" i="22"/>
  <c r="P543" i="22"/>
  <c r="Q543" i="22"/>
  <c r="P544" i="22"/>
  <c r="Q544" i="22" s="1"/>
  <c r="P545" i="22"/>
  <c r="Q545" i="22"/>
  <c r="P546" i="22"/>
  <c r="Q546" i="22"/>
  <c r="P547" i="22"/>
  <c r="Q547" i="22"/>
  <c r="P548" i="22"/>
  <c r="Q548" i="22" s="1"/>
  <c r="P549" i="22"/>
  <c r="Q549" i="22"/>
  <c r="P550" i="22"/>
  <c r="Q550" i="22"/>
  <c r="P551" i="22"/>
  <c r="Q551" i="22"/>
  <c r="P552" i="22"/>
  <c r="Q552" i="22" s="1"/>
  <c r="P553" i="22"/>
  <c r="Q553" i="22" s="1"/>
  <c r="P554" i="22"/>
  <c r="Q554" i="22"/>
  <c r="P555" i="22"/>
  <c r="Q555" i="22"/>
  <c r="P556" i="22"/>
  <c r="Q556" i="22" s="1"/>
  <c r="P557" i="22"/>
  <c r="Q557" i="22"/>
  <c r="P558" i="22"/>
  <c r="Q558" i="22"/>
  <c r="P559" i="22"/>
  <c r="Q559" i="22"/>
  <c r="P560" i="22"/>
  <c r="Q560" i="22" s="1"/>
  <c r="P561" i="22"/>
  <c r="Q561" i="22" s="1"/>
  <c r="P562" i="22"/>
  <c r="Q562" i="22"/>
  <c r="P563" i="22"/>
  <c r="Q563" i="22"/>
  <c r="P564" i="22"/>
  <c r="Q564" i="22" s="1"/>
  <c r="P565" i="22"/>
  <c r="Q565" i="22"/>
  <c r="P566" i="22"/>
  <c r="Q566" i="22"/>
  <c r="P567" i="22"/>
  <c r="Q567" i="22"/>
  <c r="P568" i="22"/>
  <c r="Q568" i="22" s="1"/>
  <c r="P569" i="22"/>
  <c r="Q569" i="22" s="1"/>
  <c r="P570" i="22"/>
  <c r="Q570" i="22"/>
  <c r="P571" i="22"/>
  <c r="Q571" i="22"/>
  <c r="P572" i="22"/>
  <c r="Q572" i="22" s="1"/>
  <c r="P573" i="22"/>
  <c r="Q573" i="22"/>
  <c r="P574" i="22"/>
  <c r="Q574" i="22"/>
  <c r="P575" i="22"/>
  <c r="Q575" i="22"/>
  <c r="P576" i="22"/>
  <c r="Q576" i="22" s="1"/>
  <c r="P577" i="22"/>
  <c r="Q577" i="22"/>
  <c r="P578" i="22"/>
  <c r="Q578" i="22"/>
  <c r="P579" i="22"/>
  <c r="Q579" i="22"/>
  <c r="P580" i="22"/>
  <c r="Q580" i="22" s="1"/>
  <c r="P581" i="22"/>
  <c r="Q581" i="22"/>
  <c r="P582" i="22"/>
  <c r="Q582" i="22"/>
  <c r="P583" i="22"/>
  <c r="Q583" i="22"/>
  <c r="P584" i="22"/>
  <c r="Q584" i="22" s="1"/>
  <c r="P585" i="22"/>
  <c r="Q585" i="22" s="1"/>
  <c r="P586" i="22"/>
  <c r="Q586" i="22"/>
  <c r="P587" i="22"/>
  <c r="Q587" i="22"/>
  <c r="P588" i="22"/>
  <c r="Q588" i="22" s="1"/>
  <c r="P589" i="22"/>
  <c r="Q589" i="22"/>
  <c r="P590" i="22"/>
  <c r="Q590" i="22"/>
  <c r="P591" i="22"/>
  <c r="Q591" i="22"/>
  <c r="P592" i="22"/>
  <c r="Q592" i="22" s="1"/>
  <c r="P593" i="22"/>
  <c r="Q593" i="22" s="1"/>
  <c r="P594" i="22"/>
  <c r="Q594" i="22"/>
  <c r="P595" i="22"/>
  <c r="Q595" i="22"/>
  <c r="P596" i="22"/>
  <c r="Q596" i="22" s="1"/>
  <c r="P597" i="22"/>
  <c r="Q597" i="22"/>
  <c r="P598" i="22"/>
  <c r="Q598" i="22"/>
  <c r="P599" i="22"/>
  <c r="Q599" i="22"/>
  <c r="P600" i="22"/>
  <c r="Q600" i="22" s="1"/>
  <c r="P601" i="22"/>
  <c r="Q601" i="22" s="1"/>
  <c r="P602" i="22"/>
  <c r="Q602" i="22"/>
  <c r="P603" i="22"/>
  <c r="Q603" i="22"/>
  <c r="P604" i="22"/>
  <c r="Q604" i="22" s="1"/>
  <c r="P605" i="22"/>
  <c r="Q605" i="22" s="1"/>
  <c r="P606" i="22"/>
  <c r="Q606" i="22"/>
  <c r="P607" i="22"/>
  <c r="Q607" i="22"/>
  <c r="P608" i="22"/>
  <c r="Q608" i="22" s="1"/>
  <c r="P609" i="22"/>
  <c r="Q609" i="22" s="1"/>
  <c r="P610" i="22"/>
  <c r="Q610" i="22"/>
  <c r="P611" i="22"/>
  <c r="Q611" i="22"/>
  <c r="P612" i="22"/>
  <c r="Q612" i="22" s="1"/>
  <c r="P613" i="22"/>
  <c r="Q613" i="22"/>
  <c r="P614" i="22"/>
  <c r="Q614" i="22"/>
  <c r="P615" i="22"/>
  <c r="Q615" i="22"/>
  <c r="P616" i="22"/>
  <c r="Q616" i="22" s="1"/>
  <c r="P617" i="22"/>
  <c r="Q617" i="22" s="1"/>
  <c r="P618" i="22"/>
  <c r="Q618" i="22"/>
  <c r="P619" i="22"/>
  <c r="Q619" i="22"/>
  <c r="P620" i="22"/>
  <c r="Q620" i="22" s="1"/>
  <c r="P621" i="22"/>
  <c r="Q621" i="22"/>
  <c r="P622" i="22"/>
  <c r="Q622" i="22"/>
  <c r="P623" i="22"/>
  <c r="Q623" i="22"/>
  <c r="P624" i="22"/>
  <c r="Q624" i="22" s="1"/>
  <c r="P625" i="22"/>
  <c r="Q625" i="22" s="1"/>
  <c r="P626" i="22"/>
  <c r="Q626" i="22"/>
  <c r="P627" i="22"/>
  <c r="Q627" i="22"/>
  <c r="P628" i="22"/>
  <c r="Q628" i="22" s="1"/>
  <c r="P629" i="22"/>
  <c r="Q629" i="22"/>
  <c r="P630" i="22"/>
  <c r="Q630" i="22"/>
  <c r="P631" i="22"/>
  <c r="Q631" i="22"/>
  <c r="P632" i="22"/>
  <c r="Q632" i="22" s="1"/>
  <c r="P633" i="22"/>
  <c r="Q633" i="22" s="1"/>
  <c r="P634" i="22"/>
  <c r="Q634" i="22"/>
  <c r="P635" i="22"/>
  <c r="Q635" i="22"/>
  <c r="P636" i="22"/>
  <c r="Q636" i="22" s="1"/>
  <c r="P637" i="22"/>
  <c r="Q637" i="22" s="1"/>
  <c r="P638" i="22"/>
  <c r="Q638" i="22"/>
  <c r="P639" i="22"/>
  <c r="Q639" i="22"/>
  <c r="P640" i="22"/>
  <c r="Q640" i="22" s="1"/>
  <c r="P641" i="22"/>
  <c r="Q641" i="22" s="1"/>
  <c r="P642" i="22"/>
  <c r="Q642" i="22"/>
  <c r="P643" i="22"/>
  <c r="Q643" i="22"/>
  <c r="P644" i="22"/>
  <c r="Q644" i="22" s="1"/>
  <c r="P645" i="22"/>
  <c r="Q645" i="22"/>
  <c r="P646" i="22"/>
  <c r="Q646" i="22"/>
  <c r="P647" i="22"/>
  <c r="Q647" i="22"/>
  <c r="P648" i="22"/>
  <c r="Q648" i="22" s="1"/>
  <c r="P649" i="22"/>
  <c r="Q649" i="22"/>
  <c r="P650" i="22"/>
  <c r="Q650" i="22"/>
  <c r="P651" i="22"/>
  <c r="Q651" i="22"/>
  <c r="P652" i="22"/>
  <c r="Q652" i="22" s="1"/>
  <c r="P653" i="22"/>
  <c r="Q653" i="22" s="1"/>
  <c r="P654" i="22"/>
  <c r="Q654" i="22"/>
  <c r="P655" i="22"/>
  <c r="Q655" i="22"/>
  <c r="P656" i="22"/>
  <c r="Q656" i="22" s="1"/>
  <c r="P657" i="22"/>
  <c r="Q657" i="22" s="1"/>
  <c r="P658" i="22"/>
  <c r="Q658" i="22"/>
  <c r="P659" i="22"/>
  <c r="Q659" i="22"/>
  <c r="P660" i="22"/>
  <c r="Q660" i="22" s="1"/>
  <c r="P661" i="22"/>
  <c r="Q661" i="22" s="1"/>
  <c r="P662" i="22"/>
  <c r="Q662" i="22"/>
  <c r="P663" i="22"/>
  <c r="Q663" i="22"/>
  <c r="P664" i="22"/>
  <c r="Q664" i="22" s="1"/>
  <c r="P665" i="22"/>
  <c r="Q665" i="22"/>
  <c r="P666" i="22"/>
  <c r="Q666" i="22"/>
  <c r="P667" i="22"/>
  <c r="Q667" i="22"/>
  <c r="P668" i="22"/>
  <c r="Q668" i="22" s="1"/>
  <c r="P669" i="22"/>
  <c r="Q669" i="22" s="1"/>
  <c r="P670" i="22"/>
  <c r="Q670" i="22"/>
  <c r="P671" i="22"/>
  <c r="Q671" i="22"/>
  <c r="P672" i="22"/>
  <c r="Q672" i="22" s="1"/>
  <c r="P673" i="22"/>
  <c r="Q673" i="22" s="1"/>
  <c r="P674" i="22"/>
  <c r="Q674" i="22"/>
  <c r="P675" i="22"/>
  <c r="Q675" i="22"/>
  <c r="P676" i="22"/>
  <c r="Q676" i="22" s="1"/>
  <c r="P677" i="22"/>
  <c r="Q677" i="22"/>
  <c r="P678" i="22"/>
  <c r="Q678" i="22"/>
  <c r="P679" i="22"/>
  <c r="Q679" i="22"/>
  <c r="P680" i="22"/>
  <c r="Q680" i="22" s="1"/>
  <c r="P681" i="22"/>
  <c r="Q681" i="22"/>
  <c r="P682" i="22"/>
  <c r="Q682" i="22"/>
  <c r="P683" i="22"/>
  <c r="Q683" i="22"/>
  <c r="P684" i="22"/>
  <c r="Q684" i="22" s="1"/>
  <c r="P685" i="22"/>
  <c r="Q685" i="22" s="1"/>
  <c r="P686" i="22"/>
  <c r="Q686" i="22"/>
  <c r="P687" i="22"/>
  <c r="Q687" i="22"/>
  <c r="P688" i="22"/>
  <c r="Q688" i="22" s="1"/>
  <c r="P689" i="22"/>
  <c r="Q689" i="22" s="1"/>
  <c r="P690" i="22"/>
  <c r="Q690" i="22"/>
  <c r="P691" i="22"/>
  <c r="Q691" i="22"/>
  <c r="P692" i="22"/>
  <c r="Q692" i="22" s="1"/>
  <c r="P693" i="22"/>
  <c r="Q693" i="22" s="1"/>
  <c r="P694" i="22"/>
  <c r="Q694" i="22"/>
  <c r="P695" i="22"/>
  <c r="Q695" i="22"/>
  <c r="P696" i="22"/>
  <c r="Q696" i="22" s="1"/>
  <c r="P697" i="22"/>
  <c r="Q697" i="22"/>
  <c r="P698" i="22"/>
  <c r="Q698" i="22"/>
  <c r="P699" i="22"/>
  <c r="Q699" i="22"/>
  <c r="P700" i="22"/>
  <c r="Q700" i="22" s="1"/>
  <c r="P701" i="22"/>
  <c r="Q701" i="22" s="1"/>
  <c r="P702" i="22"/>
  <c r="Q702" i="22"/>
  <c r="P703" i="22"/>
  <c r="Q703" i="22"/>
  <c r="P704" i="22"/>
  <c r="Q704" i="22" s="1"/>
  <c r="P705" i="22"/>
  <c r="Q705" i="22" s="1"/>
  <c r="P706" i="22"/>
  <c r="Q706" i="22"/>
  <c r="P707" i="22"/>
  <c r="Q707" i="22"/>
  <c r="P708" i="22"/>
  <c r="Q708" i="22" s="1"/>
  <c r="P709" i="22"/>
  <c r="Q709" i="22"/>
  <c r="P710" i="22"/>
  <c r="Q710" i="22"/>
  <c r="P711" i="22"/>
  <c r="Q711" i="22"/>
  <c r="P712" i="22"/>
  <c r="Q712" i="22" s="1"/>
  <c r="P713" i="22"/>
  <c r="Q713" i="22"/>
  <c r="P714" i="22"/>
  <c r="Q714" i="22"/>
  <c r="P715" i="22"/>
  <c r="Q715" i="22"/>
  <c r="P716" i="22"/>
  <c r="Q716" i="22" s="1"/>
  <c r="P717" i="22"/>
  <c r="Q717" i="22" s="1"/>
  <c r="P718" i="22"/>
  <c r="Q718" i="22"/>
  <c r="P719" i="22"/>
  <c r="Q719" i="22"/>
  <c r="P720" i="22"/>
  <c r="Q720" i="22" s="1"/>
  <c r="P721" i="22"/>
  <c r="Q721" i="22" s="1"/>
  <c r="P722" i="22"/>
  <c r="Q722" i="22"/>
  <c r="P723" i="22"/>
  <c r="Q723" i="22"/>
  <c r="P724" i="22"/>
  <c r="Q724" i="22" s="1"/>
  <c r="P725" i="22"/>
  <c r="Q725" i="22" s="1"/>
  <c r="P726" i="22"/>
  <c r="Q726" i="22"/>
  <c r="P727" i="22"/>
  <c r="Q727" i="22"/>
  <c r="P728" i="22"/>
  <c r="Q728" i="22" s="1"/>
  <c r="P729" i="22"/>
  <c r="Q729" i="22"/>
  <c r="P730" i="22"/>
  <c r="Q730" i="22"/>
  <c r="P731" i="22"/>
  <c r="Q731" i="22"/>
  <c r="P732" i="22"/>
  <c r="Q732" i="22" s="1"/>
  <c r="P733" i="22"/>
  <c r="Q733" i="22" s="1"/>
  <c r="P734" i="22"/>
  <c r="Q734" i="22"/>
  <c r="P735" i="22"/>
  <c r="Q735" i="22"/>
  <c r="P736" i="22"/>
  <c r="Q736" i="22" s="1"/>
  <c r="P737" i="22"/>
  <c r="Q737" i="22"/>
  <c r="P738" i="22"/>
  <c r="Q738" i="22"/>
  <c r="P739" i="22"/>
  <c r="Q739" i="22"/>
  <c r="P740" i="22"/>
  <c r="Q740" i="22" s="1"/>
  <c r="P741" i="22"/>
  <c r="Q741" i="22"/>
  <c r="P742" i="22"/>
  <c r="Q742" i="22"/>
  <c r="P743" i="22"/>
  <c r="Q743" i="22"/>
  <c r="P744" i="22"/>
  <c r="Q744" i="22" s="1"/>
  <c r="P745" i="22"/>
  <c r="Q745" i="22"/>
  <c r="P746" i="22"/>
  <c r="Q746" i="22"/>
  <c r="P747" i="22"/>
  <c r="Q747" i="22"/>
  <c r="P748" i="22"/>
  <c r="Q748" i="22" s="1"/>
  <c r="P749" i="22"/>
  <c r="Q749" i="22" s="1"/>
  <c r="P750" i="22"/>
  <c r="Q750" i="22"/>
  <c r="P751" i="22"/>
  <c r="Q751" i="22"/>
  <c r="P752" i="22"/>
  <c r="Q752" i="22" s="1"/>
  <c r="P753" i="22"/>
  <c r="Q753" i="22" s="1"/>
  <c r="P754" i="22"/>
  <c r="Q754" i="22"/>
  <c r="P755" i="22"/>
  <c r="Q755" i="22"/>
  <c r="P756" i="22"/>
  <c r="Q756" i="22" s="1"/>
  <c r="P757" i="22"/>
  <c r="Q757" i="22" s="1"/>
  <c r="P758" i="22"/>
  <c r="Q758" i="22"/>
  <c r="P759" i="22"/>
  <c r="Q759" i="22"/>
  <c r="P760" i="22"/>
  <c r="Q760" i="22" s="1"/>
  <c r="P761" i="22"/>
  <c r="Q761" i="22"/>
  <c r="P762" i="22"/>
  <c r="Q762" i="22"/>
  <c r="P763" i="22"/>
  <c r="Q763" i="22"/>
  <c r="P764" i="22"/>
  <c r="Q764" i="22" s="1"/>
  <c r="P765" i="22"/>
  <c r="Q765" i="22" s="1"/>
  <c r="P766" i="22"/>
  <c r="Q766" i="22"/>
  <c r="P767" i="22"/>
  <c r="Q767" i="22"/>
  <c r="P768" i="22"/>
  <c r="Q768" i="22" s="1"/>
  <c r="P769" i="22"/>
  <c r="Q769" i="22" s="1"/>
  <c r="P770" i="22"/>
  <c r="Q770" i="22"/>
  <c r="P771" i="22"/>
  <c r="Q771" i="22"/>
  <c r="P772" i="22"/>
  <c r="Q772" i="22" s="1"/>
  <c r="P773" i="22"/>
  <c r="Q773" i="22"/>
  <c r="P774" i="22"/>
  <c r="Q774" i="22"/>
  <c r="P775" i="22"/>
  <c r="Q775" i="22"/>
  <c r="P776" i="22"/>
  <c r="Q776" i="22" s="1"/>
  <c r="P777" i="22"/>
  <c r="Q777" i="22"/>
  <c r="P778" i="22"/>
  <c r="Q778" i="22"/>
  <c r="P779" i="22"/>
  <c r="Q779" i="22"/>
  <c r="P780" i="22"/>
  <c r="Q780" i="22" s="1"/>
  <c r="P781" i="22"/>
  <c r="Q781" i="22" s="1"/>
  <c r="P782" i="22"/>
  <c r="Q782" i="22"/>
  <c r="P783" i="22"/>
  <c r="Q783" i="22"/>
  <c r="P784" i="22"/>
  <c r="Q784" i="22" s="1"/>
  <c r="P785" i="22"/>
  <c r="Q785" i="22" s="1"/>
  <c r="P786" i="22"/>
  <c r="Q786" i="22"/>
  <c r="P787" i="22"/>
  <c r="Q787" i="22"/>
  <c r="P788" i="22"/>
  <c r="Q788" i="22" s="1"/>
  <c r="P789" i="22"/>
  <c r="Q789" i="22" s="1"/>
  <c r="P790" i="22"/>
  <c r="Q790" i="22"/>
  <c r="P791" i="22"/>
  <c r="Q791" i="22"/>
  <c r="P792" i="22"/>
  <c r="Q792" i="22" s="1"/>
  <c r="P793" i="22"/>
  <c r="Q793" i="22"/>
  <c r="P794" i="22"/>
  <c r="Q794" i="22"/>
  <c r="P795" i="22"/>
  <c r="Q795" i="22"/>
  <c r="P796" i="22"/>
  <c r="Q796" i="22" s="1"/>
  <c r="P797" i="22"/>
  <c r="Q797" i="22" s="1"/>
  <c r="P798" i="22"/>
  <c r="Q798" i="22"/>
  <c r="P799" i="22"/>
  <c r="Q799" i="22"/>
  <c r="P800" i="22"/>
  <c r="Q800" i="22" s="1"/>
  <c r="P801" i="22"/>
  <c r="Q801" i="22"/>
  <c r="P802" i="22"/>
  <c r="Q802" i="22"/>
  <c r="P803" i="22"/>
  <c r="Q803" i="22"/>
  <c r="P804" i="22"/>
  <c r="Q804" i="22" s="1"/>
  <c r="P805" i="22"/>
  <c r="Q805" i="22"/>
  <c r="P806" i="22"/>
  <c r="Q806" i="22"/>
  <c r="P807" i="22"/>
  <c r="Q807" i="22"/>
  <c r="P808" i="22"/>
  <c r="Q808" i="22" s="1"/>
  <c r="P809" i="22"/>
  <c r="Q809" i="22"/>
  <c r="P810" i="22"/>
  <c r="Q810" i="22"/>
  <c r="P811" i="22"/>
  <c r="Q811" i="22"/>
  <c r="P812" i="22"/>
  <c r="Q812" i="22" s="1"/>
  <c r="P813" i="22"/>
  <c r="Q813" i="22" s="1"/>
  <c r="P814" i="22"/>
  <c r="Q814" i="22"/>
  <c r="P815" i="22"/>
  <c r="Q815" i="22"/>
  <c r="P816" i="22"/>
  <c r="Q816" i="22" s="1"/>
  <c r="P817" i="22"/>
  <c r="Q817" i="22" s="1"/>
  <c r="P818" i="22"/>
  <c r="Q818" i="22"/>
  <c r="P819" i="22"/>
  <c r="Q819" i="22"/>
  <c r="P820" i="22"/>
  <c r="Q820" i="22" s="1"/>
  <c r="P821" i="22"/>
  <c r="Q821" i="22" s="1"/>
  <c r="P822" i="22"/>
  <c r="Q822" i="22"/>
  <c r="P823" i="22"/>
  <c r="Q823" i="22"/>
  <c r="P824" i="22"/>
  <c r="Q824" i="22" s="1"/>
  <c r="P825" i="22"/>
  <c r="Q825" i="22"/>
  <c r="P826" i="22"/>
  <c r="Q826" i="22"/>
  <c r="P827" i="22"/>
  <c r="Q827" i="22"/>
  <c r="P828" i="22"/>
  <c r="Q828" i="22" s="1"/>
  <c r="P829" i="22"/>
  <c r="Q829" i="22" s="1"/>
  <c r="P830" i="22"/>
  <c r="Q830" i="22"/>
  <c r="P831" i="22"/>
  <c r="Q831" i="22"/>
  <c r="P832" i="22"/>
  <c r="Q832" i="22" s="1"/>
  <c r="P833" i="22"/>
  <c r="Q833" i="22"/>
  <c r="P834" i="22"/>
  <c r="Q834" i="22"/>
  <c r="P835" i="22"/>
  <c r="Q835" i="22"/>
  <c r="P836" i="22"/>
  <c r="Q836" i="22" s="1"/>
  <c r="P837" i="22"/>
  <c r="Q837" i="22"/>
  <c r="P838" i="22"/>
  <c r="Q838" i="22"/>
  <c r="P839" i="22"/>
  <c r="Q839" i="22"/>
  <c r="P840" i="22"/>
  <c r="Q840" i="22" s="1"/>
  <c r="P841" i="22"/>
  <c r="Q841" i="22"/>
  <c r="P842" i="22"/>
  <c r="Q842" i="22"/>
  <c r="P843" i="22"/>
  <c r="Q843" i="22"/>
  <c r="P844" i="22"/>
  <c r="Q844" i="22" s="1"/>
  <c r="P845" i="22"/>
  <c r="Q845" i="22" s="1"/>
  <c r="P846" i="22"/>
  <c r="Q846" i="22" s="1"/>
  <c r="P847" i="22"/>
  <c r="Q847" i="22" s="1"/>
  <c r="P848" i="22"/>
  <c r="Q848" i="22" s="1"/>
  <c r="P849" i="22"/>
  <c r="Q849" i="22"/>
  <c r="P850" i="22"/>
  <c r="Q850" i="22" s="1"/>
  <c r="P851" i="22"/>
  <c r="Q851" i="22" s="1"/>
  <c r="P852" i="22"/>
  <c r="Q852" i="22" s="1"/>
  <c r="P853" i="22"/>
  <c r="Q853" i="22"/>
  <c r="P854" i="22"/>
  <c r="Q854" i="22" s="1"/>
  <c r="P855" i="22"/>
  <c r="Q855" i="22" s="1"/>
  <c r="P856" i="22"/>
  <c r="Q856" i="22" s="1"/>
  <c r="P857" i="22"/>
  <c r="Q857" i="22" s="1"/>
  <c r="P858" i="22"/>
  <c r="Q858" i="22" s="1"/>
  <c r="P859" i="22"/>
  <c r="Q859" i="22" s="1"/>
  <c r="P860" i="22"/>
  <c r="Q860" i="22" s="1"/>
  <c r="P861" i="22"/>
  <c r="Q861" i="22" s="1"/>
  <c r="P862" i="22"/>
  <c r="Q862" i="22" s="1"/>
  <c r="P863" i="22"/>
  <c r="Q863" i="22" s="1"/>
  <c r="P864" i="22"/>
  <c r="Q864" i="22" s="1"/>
  <c r="P865" i="22"/>
  <c r="Q865" i="22"/>
  <c r="P866" i="22"/>
  <c r="Q866" i="22" s="1"/>
  <c r="P867" i="22"/>
  <c r="Q867" i="22" s="1"/>
  <c r="P868" i="22"/>
  <c r="Q868" i="22" s="1"/>
  <c r="P869" i="22"/>
  <c r="Q869" i="22" s="1"/>
  <c r="P870" i="22"/>
  <c r="Q870" i="22" s="1"/>
  <c r="P871" i="22"/>
  <c r="Q871" i="22" s="1"/>
  <c r="P872" i="22"/>
  <c r="Q872" i="22" s="1"/>
  <c r="P873" i="22"/>
  <c r="Q873" i="22"/>
  <c r="P874" i="22"/>
  <c r="Q874" i="22" s="1"/>
  <c r="P875" i="22"/>
  <c r="Q875" i="22" s="1"/>
  <c r="P876" i="22"/>
  <c r="Q876" i="22" s="1"/>
  <c r="P877" i="22"/>
  <c r="Q877" i="22" s="1"/>
  <c r="P878" i="22"/>
  <c r="Q878" i="22" s="1"/>
  <c r="P879" i="22"/>
  <c r="Q879" i="22" s="1"/>
  <c r="P880" i="22"/>
  <c r="Q880" i="22" s="1"/>
  <c r="P881" i="22"/>
  <c r="Q881" i="22"/>
  <c r="P882" i="22"/>
  <c r="Q882" i="22" s="1"/>
  <c r="P883" i="22"/>
  <c r="Q883" i="22" s="1"/>
  <c r="P884" i="22"/>
  <c r="Q884" i="22" s="1"/>
  <c r="P885" i="22"/>
  <c r="Q885" i="22"/>
  <c r="P886" i="22"/>
  <c r="Q886" i="22" s="1"/>
  <c r="P887" i="22"/>
  <c r="Q887" i="22" s="1"/>
  <c r="P888" i="22"/>
  <c r="Q888" i="22" s="1"/>
  <c r="P889" i="22"/>
  <c r="Q889" i="22" s="1"/>
  <c r="P890" i="22"/>
  <c r="Q890" i="22" s="1"/>
  <c r="P891" i="22"/>
  <c r="Q891" i="22" s="1"/>
  <c r="P892" i="22"/>
  <c r="Q892" i="22" s="1"/>
  <c r="P893" i="22"/>
  <c r="Q893" i="22" s="1"/>
  <c r="P894" i="22"/>
  <c r="Q894" i="22" s="1"/>
  <c r="P895" i="22"/>
  <c r="Q895" i="22" s="1"/>
  <c r="P896" i="22"/>
  <c r="Q896" i="22" s="1"/>
  <c r="P897" i="22"/>
  <c r="Q897" i="22"/>
  <c r="P898" i="22"/>
  <c r="Q898" i="22" s="1"/>
  <c r="P899" i="22"/>
  <c r="Q899" i="22" s="1"/>
  <c r="P900" i="22"/>
  <c r="Q900" i="22" s="1"/>
  <c r="P901" i="22"/>
  <c r="Q901" i="22"/>
  <c r="P902" i="22"/>
  <c r="Q902" i="22" s="1"/>
  <c r="P903" i="22"/>
  <c r="Q903" i="22" s="1"/>
  <c r="P904" i="22"/>
  <c r="Q904" i="22" s="1"/>
  <c r="P905" i="22"/>
  <c r="Q905" i="22"/>
  <c r="P906" i="22"/>
  <c r="Q906" i="22" s="1"/>
  <c r="P907" i="22"/>
  <c r="Q907" i="22" s="1"/>
  <c r="P908" i="22"/>
  <c r="Q908" i="22" s="1"/>
  <c r="P909" i="22"/>
  <c r="Q909" i="22" s="1"/>
  <c r="P910" i="22"/>
  <c r="Q910" i="22" s="1"/>
  <c r="P911" i="22"/>
  <c r="Q911" i="22" s="1"/>
  <c r="P912" i="22"/>
  <c r="Q912" i="22" s="1"/>
  <c r="P913" i="22"/>
  <c r="Q913" i="22"/>
  <c r="P914" i="22"/>
  <c r="Q914" i="22" s="1"/>
  <c r="P915" i="22"/>
  <c r="Q915" i="22" s="1"/>
  <c r="P916" i="22"/>
  <c r="Q916" i="22" s="1"/>
  <c r="P917" i="22"/>
  <c r="Q917" i="22" s="1"/>
  <c r="P918" i="22"/>
  <c r="Q918" i="22" s="1"/>
  <c r="P919" i="22"/>
  <c r="Q919" i="22" s="1"/>
  <c r="P920" i="22"/>
  <c r="Q920" i="22" s="1"/>
  <c r="P921" i="22"/>
  <c r="Q921" i="22" s="1"/>
  <c r="P922" i="22"/>
  <c r="Q922" i="22" s="1"/>
  <c r="P923" i="22"/>
  <c r="Q923" i="22" s="1"/>
  <c r="P924" i="22"/>
  <c r="Q924" i="22" s="1"/>
  <c r="P925" i="22"/>
  <c r="Q925" i="22" s="1"/>
  <c r="P926" i="22"/>
  <c r="Q926" i="22" s="1"/>
  <c r="P927" i="22"/>
  <c r="Q927" i="22" s="1"/>
  <c r="P928" i="22"/>
  <c r="Q928" i="22" s="1"/>
  <c r="P929" i="22"/>
  <c r="Q929" i="22"/>
  <c r="P930" i="22"/>
  <c r="Q930" i="22" s="1"/>
  <c r="P931" i="22"/>
  <c r="Q931" i="22" s="1"/>
  <c r="P932" i="22"/>
  <c r="Q932" i="22" s="1"/>
  <c r="P933" i="22"/>
  <c r="Q933" i="22"/>
  <c r="P934" i="22"/>
  <c r="Q934" i="22" s="1"/>
  <c r="P935" i="22"/>
  <c r="Q935" i="22" s="1"/>
  <c r="P936" i="22"/>
  <c r="Q936" i="22" s="1"/>
  <c r="P937" i="22"/>
  <c r="Q937" i="22" s="1"/>
  <c r="P938" i="22"/>
  <c r="Q938" i="22" s="1"/>
  <c r="P939" i="22"/>
  <c r="Q939" i="22" s="1"/>
  <c r="P940" i="22"/>
  <c r="Q940" i="22" s="1"/>
  <c r="P941" i="22"/>
  <c r="Q941" i="22" s="1"/>
  <c r="P942" i="22"/>
  <c r="Q942" i="22" s="1"/>
  <c r="P943" i="22"/>
  <c r="Q943" i="22" s="1"/>
  <c r="P944" i="22"/>
  <c r="Q944" i="22" s="1"/>
  <c r="P945" i="22"/>
  <c r="Q945" i="22"/>
  <c r="P946" i="22"/>
  <c r="Q946" i="22" s="1"/>
  <c r="P947" i="22"/>
  <c r="Q947" i="22" s="1"/>
  <c r="P948" i="22"/>
  <c r="Q948" i="22"/>
  <c r="P949" i="22"/>
  <c r="Q949" i="22" s="1"/>
  <c r="P950" i="22"/>
  <c r="Q950" i="22"/>
  <c r="P951" i="22"/>
  <c r="Q951" i="22" s="1"/>
  <c r="P952" i="22"/>
  <c r="Q952" i="22" s="1"/>
  <c r="P953" i="22"/>
  <c r="Q953" i="22"/>
  <c r="P954" i="22"/>
  <c r="Q954" i="22" s="1"/>
  <c r="P955" i="22"/>
  <c r="Q955" i="22" s="1"/>
  <c r="P956" i="22"/>
  <c r="Q956" i="22" s="1"/>
  <c r="P957" i="22"/>
  <c r="Q957" i="22"/>
  <c r="P958" i="22"/>
  <c r="Q958" i="22"/>
  <c r="P959" i="22"/>
  <c r="Q959" i="22" s="1"/>
  <c r="P960" i="22"/>
  <c r="Q960" i="22" s="1"/>
  <c r="P961" i="22"/>
  <c r="Q961" i="22" s="1"/>
  <c r="P962" i="22"/>
  <c r="Q962" i="22"/>
  <c r="P963" i="22"/>
  <c r="Q963" i="22" s="1"/>
  <c r="P964" i="22"/>
  <c r="Q964" i="22"/>
  <c r="P965" i="22"/>
  <c r="Q965" i="22" s="1"/>
  <c r="P966" i="22"/>
  <c r="Q966" i="22"/>
  <c r="P967" i="22"/>
  <c r="Q967" i="22" s="1"/>
  <c r="P968" i="22"/>
  <c r="Q968" i="22" s="1"/>
  <c r="P969" i="22"/>
  <c r="Q969" i="22"/>
  <c r="P970" i="22"/>
  <c r="Q970" i="22" s="1"/>
  <c r="P971" i="22"/>
  <c r="Q971" i="22" s="1"/>
  <c r="P972" i="22"/>
  <c r="Q972" i="22" s="1"/>
  <c r="P973" i="22"/>
  <c r="Q973" i="22"/>
  <c r="P974" i="22"/>
  <c r="Q974" i="22" s="1"/>
  <c r="P975" i="22"/>
  <c r="Q975" i="22" s="1"/>
  <c r="P976" i="22"/>
  <c r="Q976" i="22"/>
  <c r="P977" i="22"/>
  <c r="Q977" i="22" s="1"/>
  <c r="P978" i="22"/>
  <c r="Q978" i="22" s="1"/>
  <c r="P979" i="22"/>
  <c r="Q979" i="22" s="1"/>
  <c r="P980" i="22"/>
  <c r="Q980" i="22"/>
  <c r="P981" i="22"/>
  <c r="Q981" i="22" s="1"/>
  <c r="P982" i="22"/>
  <c r="Q982" i="22"/>
  <c r="P983" i="22"/>
  <c r="Q983" i="22" s="1"/>
  <c r="P984" i="22"/>
  <c r="Q984" i="22" s="1"/>
  <c r="P985" i="22"/>
  <c r="Q985" i="22"/>
  <c r="P986" i="22"/>
  <c r="Q986" i="22" s="1"/>
  <c r="P987" i="22"/>
  <c r="Q987" i="22" s="1"/>
  <c r="P988" i="22"/>
  <c r="Q988" i="22" s="1"/>
  <c r="P989" i="22"/>
  <c r="Q989" i="22"/>
  <c r="P990" i="22"/>
  <c r="Q990" i="22"/>
  <c r="P991" i="22"/>
  <c r="Q991" i="22" s="1"/>
  <c r="P992" i="22"/>
  <c r="Q992" i="22" s="1"/>
  <c r="P993" i="22"/>
  <c r="Q993" i="22" s="1"/>
  <c r="P994" i="22"/>
  <c r="Q994" i="22" s="1"/>
  <c r="P995" i="22"/>
  <c r="Q995" i="22" s="1"/>
  <c r="P996" i="22"/>
  <c r="Q996" i="22"/>
  <c r="P997" i="22"/>
  <c r="Q997" i="22" s="1"/>
  <c r="P998" i="22"/>
  <c r="Q998" i="22"/>
  <c r="P999" i="22"/>
  <c r="Q999" i="22" s="1"/>
  <c r="P1000" i="22"/>
  <c r="Q1000" i="22" s="1"/>
  <c r="P1001" i="22"/>
  <c r="Q1001" i="22"/>
  <c r="P1002" i="22"/>
  <c r="Q1002" i="22" s="1"/>
  <c r="P1003" i="22"/>
  <c r="Q1003" i="22" s="1"/>
  <c r="P1004" i="22"/>
  <c r="Q1004" i="22" s="1"/>
  <c r="P1005" i="22"/>
  <c r="Q1005" i="22"/>
  <c r="P1006" i="22"/>
  <c r="Q1006" i="22" s="1"/>
  <c r="P1007" i="22"/>
  <c r="Q1007" i="22" s="1"/>
  <c r="P1008" i="22"/>
  <c r="Q1008" i="22"/>
  <c r="P1009" i="22"/>
  <c r="Q1009" i="22" s="1"/>
  <c r="P1010" i="22"/>
  <c r="Q1010" i="22" s="1"/>
  <c r="P1011" i="22"/>
  <c r="Q1011" i="22" s="1"/>
  <c r="P1012" i="22"/>
  <c r="Q1012" i="22"/>
  <c r="P1013" i="22"/>
  <c r="Q1013" i="22"/>
  <c r="P1014" i="22"/>
  <c r="Q1014" i="22"/>
  <c r="P1015" i="22"/>
  <c r="Q1015" i="22" s="1"/>
  <c r="P1016" i="22"/>
  <c r="Q1016" i="22" s="1"/>
  <c r="P1017" i="22"/>
  <c r="Q1017" i="22"/>
  <c r="P1018" i="22"/>
  <c r="Q1018" i="22" s="1"/>
  <c r="P1019" i="22"/>
  <c r="Q1019" i="22" s="1"/>
  <c r="P1020" i="22"/>
  <c r="Q1020" i="22" s="1"/>
  <c r="P1021" i="22"/>
  <c r="Q1021" i="22"/>
  <c r="P1022" i="22"/>
  <c r="Q1022" i="22"/>
  <c r="P1023" i="22"/>
  <c r="Q1023" i="22" s="1"/>
  <c r="P1024" i="22"/>
  <c r="Q1024" i="22"/>
  <c r="P1025" i="22"/>
  <c r="Q1025" i="22" s="1"/>
  <c r="P1026" i="22"/>
  <c r="Q1026" i="22" s="1"/>
  <c r="P1027" i="22"/>
  <c r="Q1027" i="22" s="1"/>
  <c r="P1028" i="22"/>
  <c r="Q1028" i="22"/>
  <c r="P1029" i="22"/>
  <c r="Q1029" i="22" s="1"/>
  <c r="P1030" i="22"/>
  <c r="Q1030" i="22"/>
  <c r="P1031" i="22"/>
  <c r="Q1031" i="22" s="1"/>
  <c r="P1032" i="22"/>
  <c r="Q1032" i="22" s="1"/>
  <c r="P1033" i="22"/>
  <c r="Q1033" i="22"/>
  <c r="P1034" i="22"/>
  <c r="Q1034" i="22" s="1"/>
  <c r="P1035" i="22"/>
  <c r="Q1035" i="22" s="1"/>
  <c r="P1036" i="22"/>
  <c r="Q1036" i="22"/>
  <c r="P1037" i="22"/>
  <c r="Q1037" i="22"/>
  <c r="P1038" i="22"/>
  <c r="Q1038" i="22" s="1"/>
  <c r="P1039" i="22"/>
  <c r="Q1039" i="22" s="1"/>
  <c r="P1040" i="22"/>
  <c r="Q1040" i="22"/>
  <c r="P1041" i="22"/>
  <c r="Q1041" i="22" s="1"/>
  <c r="P1042" i="22"/>
  <c r="Q1042" i="22" s="1"/>
  <c r="P1043" i="22"/>
  <c r="Q1043" i="22" s="1"/>
  <c r="P1044" i="22"/>
  <c r="Q1044" i="22"/>
  <c r="P1045" i="22"/>
  <c r="Q1045" i="22"/>
  <c r="P1046" i="22"/>
  <c r="Q1046" i="22"/>
  <c r="P1047" i="22"/>
  <c r="Q1047" i="22" s="1"/>
  <c r="P1048" i="22"/>
  <c r="Q1048" i="22" s="1"/>
  <c r="P1049" i="22"/>
  <c r="Q1049" i="22"/>
  <c r="P1050" i="22"/>
  <c r="Q1050" i="22" s="1"/>
  <c r="P1051" i="22"/>
  <c r="Q1051" i="22" s="1"/>
  <c r="P1052" i="22"/>
  <c r="Q1052" i="22" s="1"/>
  <c r="P1053" i="22"/>
  <c r="Q1053" i="22"/>
  <c r="P1054" i="22"/>
  <c r="Q1054" i="22" s="1"/>
  <c r="P1055" i="22"/>
  <c r="Q1055" i="22" s="1"/>
  <c r="P1056" i="22"/>
  <c r="Q1056" i="22"/>
  <c r="P1057" i="22"/>
  <c r="Q1057" i="22" s="1"/>
  <c r="P1058" i="22"/>
  <c r="Q1058" i="22" s="1"/>
  <c r="P1059" i="22"/>
  <c r="Q1059" i="22" s="1"/>
  <c r="P1060" i="22"/>
  <c r="Q1060" i="22"/>
  <c r="P1061" i="22"/>
  <c r="Q1061" i="22" s="1"/>
  <c r="P1062" i="22"/>
  <c r="Q1062" i="22"/>
  <c r="P1063" i="22"/>
  <c r="Q1063" i="22" s="1"/>
  <c r="P1064" i="22"/>
  <c r="Q1064" i="22" s="1"/>
  <c r="P1065" i="22"/>
  <c r="Q1065" i="22" s="1"/>
  <c r="P1066" i="22"/>
  <c r="Q1066" i="22" s="1"/>
  <c r="P1067" i="22"/>
  <c r="Q1067" i="22" s="1"/>
  <c r="P1068" i="22"/>
  <c r="Q1068" i="22"/>
  <c r="P1069" i="22"/>
  <c r="Q1069" i="22"/>
  <c r="P1070" i="22"/>
  <c r="Q1070" i="22" s="1"/>
  <c r="P1071" i="22"/>
  <c r="Q1071" i="22" s="1"/>
  <c r="P1072" i="22"/>
  <c r="Q1072" i="22"/>
  <c r="P1073" i="22"/>
  <c r="Q1073" i="22" s="1"/>
  <c r="P1074" i="22"/>
  <c r="Q1074" i="22" s="1"/>
  <c r="P1075" i="22"/>
  <c r="Q1075" i="22" s="1"/>
  <c r="P1076" i="22"/>
  <c r="Q1076" i="22"/>
  <c r="P1077" i="22"/>
  <c r="Q1077" i="22"/>
  <c r="P1078" i="22"/>
  <c r="Q1078" i="22"/>
  <c r="P1079" i="22"/>
  <c r="Q1079" i="22" s="1"/>
  <c r="P1080" i="22"/>
  <c r="Q1080" i="22" s="1"/>
  <c r="P1081" i="22"/>
  <c r="Q1081" i="22" s="1"/>
  <c r="P1082" i="22"/>
  <c r="Q1082" i="22" s="1"/>
  <c r="P1083" i="22"/>
  <c r="Q1083" i="22" s="1"/>
  <c r="P1084" i="22"/>
  <c r="Q1084" i="22" s="1"/>
  <c r="P1085" i="22"/>
  <c r="Q1085" i="22"/>
  <c r="P1086" i="22"/>
  <c r="Q1086" i="22" s="1"/>
  <c r="P1087" i="22"/>
  <c r="Q1087" i="22" s="1"/>
  <c r="P1088" i="22"/>
  <c r="Q1088" i="22"/>
  <c r="P1089" i="22"/>
  <c r="Q1089" i="22" s="1"/>
  <c r="P1090" i="22"/>
  <c r="Q1090" i="22"/>
  <c r="P1091" i="22"/>
  <c r="Q1091" i="22" s="1"/>
  <c r="P1092" i="22"/>
  <c r="Q1092" i="22"/>
  <c r="P1093" i="22"/>
  <c r="Q1093" i="22" s="1"/>
  <c r="P1094" i="22"/>
  <c r="Q1094" i="22"/>
  <c r="P1095" i="22"/>
  <c r="Q1095" i="22" s="1"/>
  <c r="P1096" i="22"/>
  <c r="Q1096" i="22" s="1"/>
  <c r="P1097" i="22"/>
  <c r="Q1097" i="22" s="1"/>
  <c r="P1098" i="22"/>
  <c r="Q1098" i="22" s="1"/>
  <c r="P1099" i="22"/>
  <c r="Q1099" i="22" s="1"/>
  <c r="P1100" i="22"/>
  <c r="Q1100" i="22"/>
  <c r="P1101" i="22"/>
  <c r="Q1101" i="22"/>
  <c r="P1102" i="22"/>
  <c r="Q1102" i="22" s="1"/>
  <c r="P1103" i="22"/>
  <c r="Q1103" i="22" s="1"/>
  <c r="P1104" i="22"/>
  <c r="Q1104" i="22"/>
  <c r="P1105" i="22"/>
  <c r="Q1105" i="22" s="1"/>
  <c r="P1106" i="22"/>
  <c r="Q1106" i="22"/>
  <c r="P1107" i="22"/>
  <c r="Q1107" i="22" s="1"/>
  <c r="P1108" i="22"/>
  <c r="Q1108" i="22"/>
  <c r="P1109" i="22"/>
  <c r="Q1109" i="22"/>
  <c r="P1110" i="22"/>
  <c r="Q1110" i="22"/>
  <c r="P1111" i="22"/>
  <c r="Q1111" i="22" s="1"/>
  <c r="P1112" i="22"/>
  <c r="Q1112" i="22" s="1"/>
  <c r="P1113" i="22"/>
  <c r="Q1113" i="22" s="1"/>
  <c r="P1114" i="22"/>
  <c r="Q1114" i="22" s="1"/>
  <c r="P1115" i="22"/>
  <c r="Q1115" i="22" s="1"/>
  <c r="P1116" i="22"/>
  <c r="Q1116" i="22" s="1"/>
  <c r="P1117" i="22"/>
  <c r="Q1117" i="22"/>
  <c r="P1118" i="22"/>
  <c r="Q1118" i="22" s="1"/>
  <c r="P1119" i="22"/>
  <c r="Q1119" i="22" s="1"/>
  <c r="P1120" i="22"/>
  <c r="Q1120" i="22"/>
  <c r="P1121" i="22"/>
  <c r="Q1121" i="22" s="1"/>
  <c r="P1122" i="22"/>
  <c r="Q1122" i="22"/>
  <c r="P1123" i="22"/>
  <c r="Q1123" i="22" s="1"/>
  <c r="P1124" i="22"/>
  <c r="Q1124" i="22"/>
  <c r="P1125" i="22"/>
  <c r="Q1125" i="22" s="1"/>
  <c r="P1126" i="22"/>
  <c r="Q1126" i="22"/>
  <c r="P1127" i="22"/>
  <c r="Q1127" i="22" s="1"/>
  <c r="P1128" i="22"/>
  <c r="Q1128" i="22" s="1"/>
  <c r="P1129" i="22"/>
  <c r="Q1129" i="22" s="1"/>
  <c r="P1130" i="22"/>
  <c r="Q1130" i="22" s="1"/>
  <c r="P1131" i="22"/>
  <c r="Q1131" i="22" s="1"/>
  <c r="P1132" i="22"/>
  <c r="Q1132" i="22" s="1"/>
  <c r="P1133" i="22"/>
  <c r="Q1133" i="22"/>
  <c r="P1134" i="22"/>
  <c r="Q1134" i="22" s="1"/>
  <c r="P1135" i="22"/>
  <c r="Q1135" i="22" s="1"/>
  <c r="P1136" i="22"/>
  <c r="Q1136" i="22" s="1"/>
  <c r="P1137" i="22"/>
  <c r="Q1137" i="22" s="1"/>
  <c r="P1138" i="22"/>
  <c r="Q1138" i="22"/>
  <c r="P1139" i="22"/>
  <c r="Q1139" i="22" s="1"/>
  <c r="P1140" i="22"/>
  <c r="Q1140" i="22"/>
  <c r="P1141" i="22"/>
  <c r="Q1141" i="22" s="1"/>
  <c r="P1142" i="22"/>
  <c r="Q1142" i="22"/>
  <c r="P1143" i="22"/>
  <c r="Q1143" i="22" s="1"/>
  <c r="P1144" i="22"/>
  <c r="Q1144" i="22" s="1"/>
  <c r="P1145" i="22"/>
  <c r="Q1145" i="22" s="1"/>
  <c r="P1146" i="22"/>
  <c r="Q1146" i="22" s="1"/>
  <c r="P1147" i="22"/>
  <c r="Q1147" i="22" s="1"/>
  <c r="P1148" i="22"/>
  <c r="Q1148" i="22" s="1"/>
  <c r="P1149" i="22"/>
  <c r="Q1149" i="22"/>
  <c r="P1150" i="22"/>
  <c r="Q1150" i="22"/>
  <c r="P1151" i="22"/>
  <c r="Q1151" i="22" s="1"/>
  <c r="P1152" i="22"/>
  <c r="Q1152" i="22" s="1"/>
  <c r="P1153" i="22"/>
  <c r="Q1153" i="22" s="1"/>
  <c r="P1154" i="22"/>
  <c r="Q1154" i="22"/>
  <c r="P1155" i="22"/>
  <c r="Q1155" i="22" s="1"/>
  <c r="P1156" i="22"/>
  <c r="Q1156" i="22"/>
  <c r="P1157" i="22"/>
  <c r="Q1157" i="22" s="1"/>
  <c r="P1158" i="22"/>
  <c r="Q1158" i="22"/>
  <c r="P1159" i="22"/>
  <c r="Q1159" i="22" s="1"/>
  <c r="P1160" i="22"/>
  <c r="Q1160" i="22" s="1"/>
  <c r="P1161" i="22"/>
  <c r="Q1161" i="22"/>
  <c r="P1162" i="22"/>
  <c r="Q1162" i="22" s="1"/>
  <c r="P1163" i="22"/>
  <c r="Q1163" i="22" s="1"/>
  <c r="P1164" i="22"/>
  <c r="Q1164" i="22"/>
  <c r="P1165" i="22"/>
  <c r="Q1165" i="22"/>
  <c r="P1166" i="22"/>
  <c r="Q1166" i="22" s="1"/>
  <c r="P1167" i="22"/>
  <c r="Q1167" i="22" s="1"/>
  <c r="P1168" i="22"/>
  <c r="Q1168" i="22" s="1"/>
  <c r="P1169" i="22"/>
  <c r="Q1169" i="22" s="1"/>
  <c r="P1170" i="22"/>
  <c r="Q1170" i="22" s="1"/>
  <c r="P1171" i="22"/>
  <c r="Q1171" i="22" s="1"/>
  <c r="P1172" i="22"/>
  <c r="Q1172" i="22"/>
  <c r="P1173" i="22"/>
  <c r="Q1173" i="22" s="1"/>
  <c r="P1174" i="22"/>
  <c r="Q1174" i="22"/>
  <c r="P1175" i="22"/>
  <c r="Q1175" i="22" s="1"/>
  <c r="P1176" i="22"/>
  <c r="Q1176" i="22" s="1"/>
  <c r="P1177" i="22"/>
  <c r="Q1177" i="22" s="1"/>
  <c r="P1178" i="22"/>
  <c r="Q1178" i="22" s="1"/>
  <c r="P1179" i="22"/>
  <c r="Q1179" i="22" s="1"/>
  <c r="P1180" i="22"/>
  <c r="Q1180" i="22" s="1"/>
  <c r="P1181" i="22"/>
  <c r="Q1181" i="22"/>
  <c r="P1182" i="22"/>
  <c r="Q1182" i="22"/>
  <c r="P1183" i="22"/>
  <c r="Q1183" i="22" s="1"/>
  <c r="P1184" i="22"/>
  <c r="Q1184" i="22" s="1"/>
  <c r="P1185" i="22"/>
  <c r="Q1185" i="22" s="1"/>
  <c r="P1186" i="22"/>
  <c r="Q1186" i="22"/>
  <c r="P1187" i="22"/>
  <c r="Q1187" i="22" s="1"/>
  <c r="P1188" i="22"/>
  <c r="Q1188" i="22"/>
  <c r="P1189" i="22"/>
  <c r="Q1189" i="22" s="1"/>
  <c r="P1190" i="22"/>
  <c r="Q1190" i="22"/>
  <c r="P1191" i="22"/>
  <c r="Q1191" i="22" s="1"/>
  <c r="P1192" i="22"/>
  <c r="Q1192" i="22" s="1"/>
  <c r="P1193" i="22"/>
  <c r="Q1193" i="22"/>
  <c r="P1194" i="22"/>
  <c r="Q1194" i="22" s="1"/>
  <c r="P1195" i="22"/>
  <c r="Q1195" i="22" s="1"/>
  <c r="P1196" i="22"/>
  <c r="Q1196" i="22" s="1"/>
  <c r="P1197" i="22"/>
  <c r="Q1197" i="22"/>
  <c r="P1198" i="22"/>
  <c r="Q1198" i="22" s="1"/>
  <c r="P1199" i="22"/>
  <c r="Q1199" i="22" s="1"/>
  <c r="P1200" i="22"/>
  <c r="Q1200" i="22" s="1"/>
  <c r="P1201" i="22"/>
  <c r="Q1201" i="22" s="1"/>
  <c r="P1202" i="22"/>
  <c r="Q1202" i="22"/>
  <c r="P1203" i="22"/>
  <c r="Q1203" i="22" s="1"/>
  <c r="P1204" i="22"/>
  <c r="Q1204" i="22"/>
  <c r="P1205" i="22"/>
  <c r="Q1205" i="22" s="1"/>
  <c r="P1206" i="22"/>
  <c r="Q1206" i="22" s="1"/>
  <c r="P1207" i="22"/>
  <c r="Q1207" i="22" s="1"/>
  <c r="P1208" i="22"/>
  <c r="Q1208" i="22"/>
  <c r="P1209" i="22"/>
  <c r="Q1209" i="22" s="1"/>
  <c r="P1210" i="22"/>
  <c r="Q1210" i="22"/>
  <c r="P1211" i="22"/>
  <c r="Q1211" i="22" s="1"/>
  <c r="P1212" i="22"/>
  <c r="Q1212" i="22" s="1"/>
  <c r="P1213" i="22"/>
  <c r="Q1213" i="22" s="1"/>
  <c r="P1214" i="22"/>
  <c r="Q1214" i="22"/>
  <c r="P1215" i="22"/>
  <c r="Q1215" i="22" s="1"/>
  <c r="P1216" i="22"/>
  <c r="Q1216" i="22" s="1"/>
  <c r="P1217" i="22"/>
  <c r="Q1217" i="22" s="1"/>
  <c r="P1218" i="22"/>
  <c r="Q1218" i="22"/>
  <c r="P1219" i="22"/>
  <c r="Q1219" i="22" s="1"/>
  <c r="P1220" i="22"/>
  <c r="Q1220" i="22"/>
  <c r="P1221" i="22"/>
  <c r="Q1221" i="22" s="1"/>
  <c r="P1222" i="22"/>
  <c r="Q1222" i="22" s="1"/>
  <c r="P1223" i="22"/>
  <c r="Q1223" i="22" s="1"/>
  <c r="P1224" i="22"/>
  <c r="Q1224" i="22" s="1"/>
  <c r="P1225" i="22"/>
  <c r="Q1225" i="22" s="1"/>
  <c r="P1226" i="22"/>
  <c r="Q1226" i="22" s="1"/>
  <c r="P1227" i="22"/>
  <c r="Q1227" i="22" s="1"/>
  <c r="P1228" i="22"/>
  <c r="Q1228" i="22" s="1"/>
  <c r="P1229" i="22"/>
  <c r="Q1229" i="22" s="1"/>
  <c r="P1230" i="22"/>
  <c r="Q1230" i="22"/>
  <c r="P1231" i="22"/>
  <c r="Q1231" i="22" s="1"/>
  <c r="P1232" i="22"/>
  <c r="Q1232" i="22" s="1"/>
  <c r="P1233" i="22"/>
  <c r="Q1233" i="22" s="1"/>
  <c r="P1234" i="22"/>
  <c r="Q1234" i="22"/>
  <c r="P1235" i="22"/>
  <c r="Q1235" i="22" s="1"/>
  <c r="P1236" i="22"/>
  <c r="Q1236" i="22"/>
  <c r="P1237" i="22"/>
  <c r="Q1237" i="22" s="1"/>
  <c r="P1238" i="22"/>
  <c r="Q1238" i="22" s="1"/>
  <c r="P1239" i="22"/>
  <c r="Q1239" i="22" s="1"/>
  <c r="P1240" i="22"/>
  <c r="Q1240" i="22" s="1"/>
  <c r="P1241" i="22"/>
  <c r="Q1241" i="22" s="1"/>
  <c r="P1242" i="22"/>
  <c r="Q1242" i="22"/>
  <c r="P1243" i="22"/>
  <c r="Q1243" i="22" s="1"/>
  <c r="P1244" i="22"/>
  <c r="Q1244" i="22" s="1"/>
  <c r="P1245" i="22"/>
  <c r="Q1245" i="22" s="1"/>
  <c r="P1246" i="22"/>
  <c r="Q1246" i="22"/>
  <c r="P1247" i="22"/>
  <c r="Q1247" i="22" s="1"/>
  <c r="P1248" i="22"/>
  <c r="Q1248" i="22" s="1"/>
  <c r="P1249" i="22"/>
  <c r="Q1249" i="22" s="1"/>
  <c r="P1250" i="22"/>
  <c r="Q1250" i="22"/>
  <c r="P1251" i="22"/>
  <c r="Q1251" i="22" s="1"/>
  <c r="P1252" i="22"/>
  <c r="Q1252" i="22"/>
  <c r="P1253" i="22"/>
  <c r="Q1253" i="22" s="1"/>
  <c r="P1254" i="22"/>
  <c r="Q1254" i="22" s="1"/>
  <c r="P1255" i="22"/>
  <c r="Q1255" i="22" s="1"/>
  <c r="P1256" i="22"/>
  <c r="Q1256" i="22" s="1"/>
  <c r="P1257" i="22"/>
  <c r="Q1257" i="22" s="1"/>
  <c r="P1258" i="22"/>
  <c r="Q1258" i="22" s="1"/>
  <c r="P1259" i="22"/>
  <c r="Q1259" i="22" s="1"/>
  <c r="P1260" i="22"/>
  <c r="Q1260" i="22" s="1"/>
  <c r="P1261" i="22"/>
  <c r="Q1261" i="22" s="1"/>
  <c r="P1262" i="22"/>
  <c r="Q1262" i="22"/>
  <c r="P1263" i="22"/>
  <c r="Q1263" i="22" s="1"/>
  <c r="P1264" i="22"/>
  <c r="Q1264" i="22" s="1"/>
  <c r="P1265" i="22"/>
  <c r="Q1265" i="22" s="1"/>
  <c r="P1266" i="22"/>
  <c r="Q1266" i="22"/>
  <c r="P1267" i="22"/>
  <c r="Q1267" i="22" s="1"/>
  <c r="P1268" i="22"/>
  <c r="Q1268" i="22"/>
  <c r="P1269" i="22"/>
  <c r="Q1269" i="22" s="1"/>
  <c r="P1270" i="22"/>
  <c r="Q1270" i="22" s="1"/>
  <c r="P1271" i="22"/>
  <c r="Q1271" i="22" s="1"/>
  <c r="P1272" i="22"/>
  <c r="Q1272" i="22" s="1"/>
  <c r="P1273" i="22"/>
  <c r="Q1273" i="22"/>
  <c r="P1274" i="22"/>
  <c r="Q1274" i="22" s="1"/>
  <c r="P1275" i="22"/>
  <c r="Q1275" i="22" s="1"/>
  <c r="P1276" i="22"/>
  <c r="Q1276" i="22"/>
  <c r="P1277" i="22"/>
  <c r="Q1277" i="22"/>
  <c r="P1278" i="22"/>
  <c r="Q1278" i="22" s="1"/>
  <c r="P1279" i="22"/>
  <c r="Q1279" i="22" s="1"/>
  <c r="P1280" i="22"/>
  <c r="Q1280" i="22" s="1"/>
  <c r="P1281" i="22"/>
  <c r="Q1281" i="22" s="1"/>
  <c r="P1282" i="22"/>
  <c r="Q1282" i="22"/>
  <c r="P1283" i="22"/>
  <c r="Q1283" i="22" s="1"/>
  <c r="P1284" i="22"/>
  <c r="Q1284" i="22" s="1"/>
  <c r="P1285" i="22"/>
  <c r="Q1285" i="22"/>
  <c r="P1286" i="22"/>
  <c r="Q1286" i="22"/>
  <c r="P1287" i="22"/>
  <c r="Q1287" i="22" s="1"/>
  <c r="P1288" i="22"/>
  <c r="Q1288" i="22" s="1"/>
  <c r="P1289" i="22"/>
  <c r="Q1289" i="22" s="1"/>
  <c r="P1290" i="22"/>
  <c r="Q1290" i="22" s="1"/>
  <c r="P1291" i="22"/>
  <c r="Q1291" i="22" s="1"/>
  <c r="P1292" i="22"/>
  <c r="Q1292" i="22" s="1"/>
  <c r="P1293" i="22"/>
  <c r="Q1293" i="22" s="1"/>
  <c r="P1294" i="22"/>
  <c r="Q1294" i="22"/>
  <c r="P1295" i="22"/>
  <c r="Q1295" i="22" s="1"/>
  <c r="P1296" i="22"/>
  <c r="Q1296" i="22"/>
  <c r="P1297" i="22"/>
  <c r="Q1297" i="22" s="1"/>
  <c r="P1298" i="22"/>
  <c r="Q1298" i="22" s="1"/>
  <c r="P1299" i="22"/>
  <c r="Q1299" i="22" s="1"/>
  <c r="P1300" i="22"/>
  <c r="Q1300" i="22"/>
  <c r="P1301" i="22"/>
  <c r="Q1301" i="22"/>
  <c r="P1302" i="22"/>
  <c r="Q1302" i="22" s="1"/>
  <c r="P1303" i="22"/>
  <c r="Q1303" i="22" s="1"/>
  <c r="P1304" i="22"/>
  <c r="Q1304" i="22" s="1"/>
  <c r="P1305" i="22"/>
  <c r="Q1305" i="22"/>
  <c r="P1306" i="22"/>
  <c r="Q1306" i="22" s="1"/>
  <c r="P1307" i="22"/>
  <c r="Q1307" i="22" s="1"/>
  <c r="P1308" i="22"/>
  <c r="Q1308" i="22"/>
  <c r="P1309" i="22"/>
  <c r="Q1309" i="22"/>
  <c r="P1310" i="22"/>
  <c r="Q1310" i="22"/>
  <c r="P1311" i="22"/>
  <c r="Q1311" i="22" s="1"/>
  <c r="P1312" i="22"/>
  <c r="Q1312" i="22" s="1"/>
  <c r="P1313" i="22"/>
  <c r="Q1313" i="22" s="1"/>
  <c r="P1314" i="22"/>
  <c r="Q1314" i="22"/>
  <c r="P1315" i="22"/>
  <c r="Q1315" i="22" s="1"/>
  <c r="P1316" i="22"/>
  <c r="Q1316" i="22" s="1"/>
  <c r="P1317" i="22"/>
  <c r="Q1317" i="22"/>
  <c r="P1318" i="22"/>
  <c r="Q1318" i="22"/>
  <c r="P1319" i="22"/>
  <c r="Q1319" i="22" s="1"/>
  <c r="P1320" i="22"/>
  <c r="Q1320" i="22" s="1"/>
  <c r="P1321" i="22"/>
  <c r="Q1321" i="22" s="1"/>
  <c r="P1322" i="22"/>
  <c r="Q1322" i="22" s="1"/>
  <c r="P1323" i="22"/>
  <c r="Q1323" i="22" s="1"/>
  <c r="P1324" i="22"/>
  <c r="Q1324" i="22"/>
  <c r="P1325" i="22"/>
  <c r="Q1325" i="22" s="1"/>
  <c r="P1326" i="22"/>
  <c r="Q1326" i="22"/>
  <c r="P1327" i="22"/>
  <c r="Q1327" i="22" s="1"/>
  <c r="P1328" i="22"/>
  <c r="Q1328" i="22"/>
  <c r="P1329" i="22"/>
  <c r="Q1329" i="22" s="1"/>
  <c r="P1330" i="22"/>
  <c r="Q1330" i="22" s="1"/>
  <c r="P1331" i="22"/>
  <c r="Q1331" i="22" s="1"/>
  <c r="P1332" i="22"/>
  <c r="Q1332" i="22"/>
  <c r="P1333" i="22"/>
  <c r="Q1333" i="22" s="1"/>
  <c r="P1334" i="22"/>
  <c r="Q1334" i="22" s="1"/>
  <c r="P1335" i="22"/>
  <c r="Q1335" i="22" s="1"/>
  <c r="P1336" i="22"/>
  <c r="Q1336" i="22" s="1"/>
  <c r="P1337" i="22"/>
  <c r="Q1337" i="22"/>
  <c r="P1338" i="22"/>
  <c r="Q1338" i="22" s="1"/>
  <c r="P1339" i="22"/>
  <c r="Q1339" i="22" s="1"/>
  <c r="P1340" i="22"/>
  <c r="Q1340" i="22"/>
  <c r="P1341" i="22"/>
  <c r="Q1341" i="22"/>
  <c r="P1342" i="22"/>
  <c r="Q1342" i="22"/>
  <c r="P1343" i="22"/>
  <c r="Q1343" i="22" s="1"/>
  <c r="P1344" i="22"/>
  <c r="Q1344" i="22" s="1"/>
  <c r="P1345" i="22"/>
  <c r="Q1345" i="22" s="1"/>
  <c r="P1346" i="22"/>
  <c r="Q1346" i="22"/>
  <c r="P1347" i="22"/>
  <c r="Q1347" i="22" s="1"/>
  <c r="P1348" i="22"/>
  <c r="Q1348" i="22" s="1"/>
  <c r="P1349" i="22"/>
  <c r="Q1349" i="22"/>
  <c r="P1350" i="22"/>
  <c r="Q1350" i="22"/>
  <c r="P1351" i="22"/>
  <c r="Q1351" i="22" s="1"/>
  <c r="P1352" i="22"/>
  <c r="Q1352" i="22" s="1"/>
  <c r="P1353" i="22"/>
  <c r="Q1353" i="22" s="1"/>
  <c r="P1354" i="22"/>
  <c r="Q1354" i="22" s="1"/>
  <c r="P1355" i="22"/>
  <c r="Q1355" i="22" s="1"/>
  <c r="P1356" i="22"/>
  <c r="Q1356" i="22"/>
  <c r="P1357" i="22"/>
  <c r="Q1357" i="22" s="1"/>
  <c r="P1358" i="22"/>
  <c r="Q1358" i="22"/>
  <c r="P1359" i="22"/>
  <c r="Q1359" i="22" s="1"/>
  <c r="P1360" i="22"/>
  <c r="Q1360" i="22"/>
  <c r="P1361" i="22"/>
  <c r="Q1361" i="22" s="1"/>
  <c r="P1362" i="22"/>
  <c r="Q1362" i="22" s="1"/>
  <c r="P1363" i="22"/>
  <c r="Q1363" i="22" s="1"/>
  <c r="P1364" i="22"/>
  <c r="Q1364" i="22"/>
  <c r="P1365" i="22"/>
  <c r="Q1365" i="22"/>
  <c r="P1366" i="22"/>
  <c r="Q1366" i="22" s="1"/>
  <c r="P1367" i="22"/>
  <c r="Q1367" i="22" s="1"/>
  <c r="P1368" i="22"/>
  <c r="Q1368" i="22" s="1"/>
  <c r="P1369" i="22"/>
  <c r="Q1369" i="22"/>
  <c r="P1370" i="22"/>
  <c r="Q1370" i="22" s="1"/>
  <c r="P1371" i="22"/>
  <c r="Q1371" i="22" s="1"/>
  <c r="P1372" i="22"/>
  <c r="Q1372" i="22"/>
  <c r="P1373" i="22"/>
  <c r="Q1373" i="22"/>
  <c r="P1374" i="22"/>
  <c r="Q1374" i="22"/>
  <c r="P1375" i="22"/>
  <c r="Q1375" i="22" s="1"/>
  <c r="P1376" i="22"/>
  <c r="Q1376" i="22" s="1"/>
  <c r="P1377" i="22"/>
  <c r="Q1377" i="22" s="1"/>
  <c r="P1378" i="22"/>
  <c r="Q1378" i="22"/>
  <c r="P1379" i="22"/>
  <c r="Q1379" i="22" s="1"/>
  <c r="P1380" i="22"/>
  <c r="Q1380" i="22" s="1"/>
  <c r="P1381" i="22"/>
  <c r="Q1381" i="22"/>
  <c r="P1382" i="22"/>
  <c r="Q1382" i="22"/>
  <c r="P1383" i="22"/>
  <c r="Q1383" i="22" s="1"/>
  <c r="P1384" i="22"/>
  <c r="Q1384" i="22" s="1"/>
  <c r="P1385" i="22"/>
  <c r="Q1385" i="22" s="1"/>
  <c r="P1386" i="22"/>
  <c r="Q1386" i="22" s="1"/>
  <c r="P1387" i="22"/>
  <c r="Q1387" i="22" s="1"/>
  <c r="P1388" i="22"/>
  <c r="Q1388" i="22"/>
  <c r="P1389" i="22"/>
  <c r="Q1389" i="22" s="1"/>
  <c r="P1390" i="22"/>
  <c r="Q1390" i="22"/>
  <c r="P1391" i="22"/>
  <c r="Q1391" i="22" s="1"/>
  <c r="P1392" i="22"/>
  <c r="Q1392" i="22"/>
  <c r="P1393" i="22"/>
  <c r="Q1393" i="22" s="1"/>
  <c r="P1394" i="22"/>
  <c r="Q1394" i="22" s="1"/>
  <c r="P1395" i="22"/>
  <c r="Q1395" i="22" s="1"/>
  <c r="P1396" i="22"/>
  <c r="Q1396" i="22"/>
  <c r="P1397" i="22"/>
  <c r="Q1397" i="22" s="1"/>
  <c r="P1398" i="22"/>
  <c r="Q1398" i="22" s="1"/>
  <c r="P1399" i="22"/>
  <c r="Q1399" i="22"/>
  <c r="P1400" i="22"/>
  <c r="Q1400" i="22"/>
  <c r="P1401" i="22"/>
  <c r="Q1401" i="22" s="1"/>
  <c r="P1402" i="22"/>
  <c r="Q1402" i="22" s="1"/>
  <c r="P1403" i="22"/>
  <c r="Q1403" i="22"/>
  <c r="P1404" i="22"/>
  <c r="Q1404" i="22"/>
  <c r="P1405" i="22"/>
  <c r="Q1405" i="22"/>
  <c r="P1406" i="22"/>
  <c r="Q1406" i="22" s="1"/>
  <c r="P1407" i="22"/>
  <c r="Q1407" i="22"/>
  <c r="P1408" i="22"/>
  <c r="Q1408" i="22"/>
  <c r="P1409" i="22"/>
  <c r="Q1409" i="22"/>
  <c r="P1410" i="22"/>
  <c r="Q1410" i="22" s="1"/>
  <c r="P1411" i="22"/>
  <c r="Q1411" i="22"/>
  <c r="P1412" i="22"/>
  <c r="Q1412" i="22"/>
  <c r="P1413" i="22"/>
  <c r="Q1413" i="22"/>
  <c r="P1414" i="22"/>
  <c r="Q1414" i="22" s="1"/>
  <c r="P1415" i="22"/>
  <c r="Q1415" i="22"/>
  <c r="P1416" i="22"/>
  <c r="Q1416" i="22"/>
  <c r="P1417" i="22"/>
  <c r="Q1417" i="22"/>
  <c r="P1418" i="22"/>
  <c r="Q1418" i="22" s="1"/>
  <c r="P1419" i="22"/>
  <c r="Q1419" i="22"/>
  <c r="P1420" i="22"/>
  <c r="Q1420" i="22"/>
  <c r="P1421" i="22"/>
  <c r="Q1421" i="22" s="1"/>
  <c r="P1422" i="22"/>
  <c r="Q1422" i="22" s="1"/>
  <c r="P1423" i="22"/>
  <c r="Q1423" i="22"/>
  <c r="P1424" i="22"/>
  <c r="Q1424" i="22"/>
  <c r="P1425" i="22"/>
  <c r="Q1425" i="22"/>
  <c r="P1426" i="22"/>
  <c r="Q1426" i="22" s="1"/>
  <c r="P1427" i="22"/>
  <c r="Q1427" i="22"/>
  <c r="P1428" i="22"/>
  <c r="Q1428" i="22"/>
  <c r="P1429" i="22"/>
  <c r="Q1429" i="22" s="1"/>
  <c r="P1430" i="22"/>
  <c r="Q1430" i="22" s="1"/>
  <c r="P1431" i="22"/>
  <c r="Q1431" i="22"/>
  <c r="P1432" i="22"/>
  <c r="Q1432" i="22"/>
  <c r="P1433" i="22"/>
  <c r="Q1433" i="22" s="1"/>
  <c r="P1434" i="22"/>
  <c r="Q1434" i="22" s="1"/>
  <c r="P1435" i="22"/>
  <c r="Q1435" i="22"/>
  <c r="P1436" i="22"/>
  <c r="Q1436" i="22"/>
  <c r="P1437" i="22"/>
  <c r="Q1437" i="22"/>
  <c r="P1438" i="22"/>
  <c r="Q1438" i="22" s="1"/>
  <c r="P1439" i="22"/>
  <c r="Q1439" i="22"/>
  <c r="P1440" i="22"/>
  <c r="Q1440" i="22"/>
  <c r="P1441" i="22"/>
  <c r="Q1441" i="22"/>
  <c r="P1442" i="22"/>
  <c r="Q1442" i="22" s="1"/>
  <c r="P1443" i="22"/>
  <c r="Q1443" i="22"/>
  <c r="P1444" i="22"/>
  <c r="Q1444" i="22"/>
  <c r="P1445" i="22"/>
  <c r="Q1445" i="22"/>
  <c r="P1446" i="22"/>
  <c r="Q1446" i="22" s="1"/>
  <c r="P1447" i="22"/>
  <c r="Q1447" i="22"/>
  <c r="P1448" i="22"/>
  <c r="Q1448" i="22"/>
  <c r="P1449" i="22"/>
  <c r="Q1449" i="22"/>
  <c r="P1450" i="22"/>
  <c r="Q1450" i="22" s="1"/>
  <c r="P1451" i="22"/>
  <c r="Q1451" i="22"/>
  <c r="P1452" i="22"/>
  <c r="Q1452" i="22"/>
  <c r="P1453" i="22"/>
  <c r="Q1453" i="22" s="1"/>
  <c r="P1454" i="22"/>
  <c r="Q1454" i="22" s="1"/>
  <c r="P1455" i="22"/>
  <c r="Q1455" i="22"/>
  <c r="P1456" i="22"/>
  <c r="Q1456" i="22"/>
  <c r="P1457" i="22"/>
  <c r="Q1457" i="22"/>
  <c r="P1458" i="22"/>
  <c r="Q1458" i="22" s="1"/>
  <c r="P1459" i="22"/>
  <c r="Q1459" i="22"/>
  <c r="P1460" i="22"/>
  <c r="Q1460" i="22"/>
  <c r="P1461" i="22"/>
  <c r="Q1461" i="22" s="1"/>
  <c r="P1462" i="22"/>
  <c r="Q1462" i="22" s="1"/>
  <c r="P1463" i="22"/>
  <c r="Q1463" i="22"/>
  <c r="P1464" i="22"/>
  <c r="Q1464" i="22"/>
  <c r="P1465" i="22"/>
  <c r="Q1465" i="22"/>
  <c r="P1466" i="22"/>
  <c r="Q1466" i="22" s="1"/>
  <c r="P1467" i="22"/>
  <c r="Q1467" i="22"/>
  <c r="P1468" i="22"/>
  <c r="Q1468" i="22"/>
  <c r="P1469" i="22"/>
  <c r="Q1469" i="22"/>
  <c r="P1470" i="22"/>
  <c r="Q1470" i="22" s="1"/>
  <c r="P1471" i="22"/>
  <c r="Q1471" i="22"/>
  <c r="P1472" i="22"/>
  <c r="Q1472" i="22"/>
  <c r="P1473" i="22"/>
  <c r="Q1473" i="22"/>
  <c r="P1474" i="22"/>
  <c r="Q1474" i="22" s="1"/>
  <c r="P1475" i="22"/>
  <c r="Q1475" i="22"/>
  <c r="P1476" i="22"/>
  <c r="Q1476" i="22"/>
  <c r="P1477" i="22"/>
  <c r="Q1477" i="22"/>
  <c r="P1478" i="22"/>
  <c r="Q1478" i="22" s="1"/>
  <c r="P1479" i="22"/>
  <c r="Q1479" i="22"/>
  <c r="P1480" i="22"/>
  <c r="Q1480" i="22"/>
  <c r="P1481" i="22"/>
  <c r="Q1481" i="22"/>
  <c r="P1482" i="22"/>
  <c r="Q1482" i="22" s="1"/>
  <c r="P1483" i="22"/>
  <c r="Q1483" i="22"/>
  <c r="P1484" i="22"/>
  <c r="Q1484" i="22"/>
  <c r="P1485" i="22"/>
  <c r="Q1485" i="22" s="1"/>
  <c r="P1486" i="22"/>
  <c r="Q1486" i="22" s="1"/>
  <c r="P1487" i="22"/>
  <c r="Q1487" i="22"/>
  <c r="P1488" i="22"/>
  <c r="Q1488" i="22"/>
  <c r="P1489" i="22"/>
  <c r="Q1489" i="22"/>
  <c r="P1490" i="22"/>
  <c r="Q1490" i="22" s="1"/>
  <c r="P1491" i="22"/>
  <c r="Q1491" i="22"/>
  <c r="P1492" i="22"/>
  <c r="Q1492" i="22"/>
  <c r="P1493" i="22"/>
  <c r="Q1493" i="22" s="1"/>
  <c r="P1494" i="22"/>
  <c r="Q1494" i="22" s="1"/>
  <c r="P1495" i="22"/>
  <c r="Q1495" i="22"/>
  <c r="P1496" i="22"/>
  <c r="Q1496" i="22"/>
  <c r="P1497" i="22"/>
  <c r="Q1497" i="22" s="1"/>
  <c r="P1498" i="22"/>
  <c r="Q1498" i="22" s="1"/>
  <c r="P1499" i="22"/>
  <c r="Q1499" i="22"/>
  <c r="P1500" i="22"/>
  <c r="Q1500" i="22"/>
  <c r="P1501" i="22"/>
  <c r="Q1501" i="22"/>
  <c r="P1502" i="22"/>
  <c r="Q1502" i="22" s="1"/>
  <c r="P1503" i="22"/>
  <c r="Q1503" i="22"/>
  <c r="P1504" i="22"/>
  <c r="Q1504" i="22"/>
  <c r="P1505" i="22"/>
  <c r="Q1505" i="22"/>
  <c r="P1506" i="22"/>
  <c r="Q1506" i="22" s="1"/>
  <c r="P1507" i="22"/>
  <c r="Q1507" i="22"/>
  <c r="P1508" i="22"/>
  <c r="Q1508" i="22"/>
  <c r="P1509" i="22"/>
  <c r="Q1509" i="22"/>
  <c r="P1510" i="22"/>
  <c r="Q1510" i="22" s="1"/>
  <c r="P1511" i="22"/>
  <c r="Q1511" i="22"/>
  <c r="P1512" i="22"/>
  <c r="Q1512" i="22"/>
  <c r="P1513" i="22"/>
  <c r="Q1513" i="22"/>
  <c r="P1514" i="22"/>
  <c r="Q1514" i="22" s="1"/>
  <c r="P1515" i="22"/>
  <c r="Q1515" i="22"/>
  <c r="P1516" i="22"/>
  <c r="Q1516" i="22"/>
  <c r="P1517" i="22"/>
  <c r="Q1517" i="22" s="1"/>
  <c r="P1518" i="22"/>
  <c r="Q1518" i="22" s="1"/>
  <c r="P1519" i="22"/>
  <c r="Q1519" i="22"/>
  <c r="P1520" i="22"/>
  <c r="Q1520" i="22"/>
  <c r="P1521" i="22"/>
  <c r="Q1521" i="22"/>
  <c r="P1522" i="22"/>
  <c r="Q1522" i="22" s="1"/>
  <c r="P1523" i="22"/>
  <c r="Q1523" i="22"/>
  <c r="P1524" i="22"/>
  <c r="Q1524" i="22"/>
  <c r="P1525" i="22"/>
  <c r="Q1525" i="22" s="1"/>
  <c r="P1526" i="22"/>
  <c r="Q1526" i="22" s="1"/>
  <c r="P1527" i="22"/>
  <c r="Q1527" i="22"/>
  <c r="P1528" i="22"/>
  <c r="Q1528" i="22"/>
  <c r="P1529" i="22"/>
  <c r="Q1529" i="22" s="1"/>
  <c r="P1530" i="22"/>
  <c r="Q1530" i="22" s="1"/>
  <c r="P1531" i="22"/>
  <c r="Q1531" i="22"/>
  <c r="P1532" i="22"/>
  <c r="Q1532" i="22"/>
  <c r="P1533" i="22"/>
  <c r="Q1533" i="22"/>
  <c r="P1534" i="22"/>
  <c r="Q1534" i="22" s="1"/>
  <c r="P1535" i="22"/>
  <c r="Q1535" i="22"/>
  <c r="P1536" i="22"/>
  <c r="Q1536" i="22"/>
  <c r="P1537" i="22"/>
  <c r="Q1537" i="22"/>
  <c r="P1538" i="22"/>
  <c r="Q1538" i="22" s="1"/>
  <c r="P1539" i="22"/>
  <c r="Q1539" i="22"/>
  <c r="P1540" i="22"/>
  <c r="Q1540" i="22"/>
  <c r="P1541" i="22"/>
  <c r="Q1541" i="22"/>
  <c r="P1542" i="22"/>
  <c r="Q1542" i="22" s="1"/>
  <c r="P1543" i="22"/>
  <c r="Q1543" i="22"/>
  <c r="P1544" i="22"/>
  <c r="Q1544" i="22"/>
  <c r="P1545" i="22"/>
  <c r="Q1545" i="22"/>
  <c r="P1546" i="22"/>
  <c r="Q1546" i="22" s="1"/>
  <c r="P1547" i="22"/>
  <c r="Q1547" i="22"/>
  <c r="P1548" i="22"/>
  <c r="Q1548" i="22"/>
  <c r="P1549" i="22"/>
  <c r="Q1549" i="22" s="1"/>
  <c r="P1550" i="22"/>
  <c r="Q1550" i="22" s="1"/>
  <c r="P1551" i="22"/>
  <c r="Q1551" i="22"/>
  <c r="P1552" i="22"/>
  <c r="Q1552" i="22"/>
  <c r="P1553" i="22"/>
  <c r="Q1553" i="22"/>
  <c r="P1554" i="22"/>
  <c r="Q1554" i="22" s="1"/>
  <c r="P1555" i="22"/>
  <c r="Q1555" i="22"/>
  <c r="P1556" i="22"/>
  <c r="Q1556" i="22"/>
  <c r="P1557" i="22"/>
  <c r="Q1557" i="22" s="1"/>
  <c r="P1558" i="22"/>
  <c r="Q1558" i="22" s="1"/>
  <c r="P1559" i="22"/>
  <c r="Q1559" i="22"/>
  <c r="P1560" i="22"/>
  <c r="Q1560" i="22"/>
  <c r="P1561" i="22"/>
  <c r="Q1561" i="22" s="1"/>
  <c r="P1562" i="22"/>
  <c r="Q1562" i="22" s="1"/>
  <c r="P1563" i="22"/>
  <c r="Q1563" i="22"/>
  <c r="P1564" i="22"/>
  <c r="Q1564" i="22"/>
  <c r="P1565" i="22"/>
  <c r="Q1565" i="22"/>
  <c r="P1566" i="22"/>
  <c r="Q1566" i="22" s="1"/>
  <c r="P1567" i="22"/>
  <c r="Q1567" i="22"/>
  <c r="P1568" i="22"/>
  <c r="Q1568" i="22"/>
  <c r="P1569" i="22"/>
  <c r="Q1569" i="22"/>
  <c r="P1570" i="22"/>
  <c r="Q1570" i="22" s="1"/>
  <c r="P1571" i="22"/>
  <c r="Q1571" i="22"/>
  <c r="P1572" i="22"/>
  <c r="Q1572" i="22"/>
  <c r="P1573" i="22"/>
  <c r="Q1573" i="22"/>
  <c r="P1574" i="22"/>
  <c r="Q1574" i="22" s="1"/>
  <c r="P1575" i="22"/>
  <c r="Q1575" i="22"/>
  <c r="P1576" i="22"/>
  <c r="Q1576" i="22"/>
  <c r="P1577" i="22"/>
  <c r="Q1577" i="22"/>
  <c r="P1578" i="22"/>
  <c r="Q1578" i="22" s="1"/>
  <c r="P1579" i="22"/>
  <c r="Q1579" i="22"/>
  <c r="P1580" i="22"/>
  <c r="Q1580" i="22"/>
  <c r="P1581" i="22"/>
  <c r="Q1581" i="22" s="1"/>
  <c r="P1582" i="22"/>
  <c r="Q1582" i="22" s="1"/>
  <c r="P1583" i="22"/>
  <c r="Q1583" i="22"/>
  <c r="P1584" i="22"/>
  <c r="Q1584" i="22"/>
  <c r="P1585" i="22"/>
  <c r="Q1585" i="22"/>
  <c r="P1586" i="22"/>
  <c r="Q1586" i="22" s="1"/>
  <c r="P1587" i="22"/>
  <c r="Q1587" i="22"/>
  <c r="P1588" i="22"/>
  <c r="Q1588" i="22"/>
  <c r="P1589" i="22"/>
  <c r="Q1589" i="22" s="1"/>
  <c r="P1590" i="22"/>
  <c r="Q1590" i="22" s="1"/>
  <c r="P1591" i="22"/>
  <c r="Q1591" i="22"/>
  <c r="P1592" i="22"/>
  <c r="Q1592" i="22"/>
  <c r="P1593" i="22"/>
  <c r="Q1593" i="22"/>
  <c r="P1594" i="22"/>
  <c r="Q1594" i="22" s="1"/>
  <c r="P1595" i="22"/>
  <c r="Q1595" i="22"/>
  <c r="P1596" i="22"/>
  <c r="Q1596" i="22"/>
  <c r="P1597" i="22"/>
  <c r="Q1597" i="22"/>
  <c r="P1598" i="22"/>
  <c r="Q1598" i="22" s="1"/>
  <c r="P1599" i="22"/>
  <c r="Q1599" i="22"/>
  <c r="P1600" i="22"/>
  <c r="Q1600" i="22"/>
  <c r="P1601" i="22"/>
  <c r="Q1601" i="22" s="1"/>
  <c r="P1602" i="22"/>
  <c r="Q1602" i="22" s="1"/>
  <c r="P1603" i="22"/>
  <c r="Q1603" i="22"/>
  <c r="P1604" i="22"/>
  <c r="Q1604" i="22"/>
  <c r="P1605" i="22"/>
  <c r="Q1605" i="22"/>
  <c r="P1606" i="22"/>
  <c r="Q1606" i="22" s="1"/>
  <c r="P1607" i="22"/>
  <c r="Q1607" i="22"/>
  <c r="P1608" i="22"/>
  <c r="Q1608" i="22"/>
  <c r="P1609" i="22"/>
  <c r="Q1609" i="22"/>
  <c r="P1610" i="22"/>
  <c r="Q1610" i="22" s="1"/>
  <c r="P1611" i="22"/>
  <c r="Q1611" i="22"/>
  <c r="P1612" i="22"/>
  <c r="Q1612" i="22"/>
  <c r="P1613" i="22"/>
  <c r="Q1613" i="22" s="1"/>
  <c r="P1614" i="22"/>
  <c r="Q1614" i="22" s="1"/>
  <c r="P1615" i="22"/>
  <c r="Q1615" i="22"/>
  <c r="P1616" i="22"/>
  <c r="Q1616" i="22"/>
  <c r="P1617" i="22"/>
  <c r="Q1617" i="22"/>
  <c r="P1618" i="22"/>
  <c r="Q1618" i="22" s="1"/>
  <c r="P1619" i="22"/>
  <c r="Q1619" i="22"/>
  <c r="P1620" i="22"/>
  <c r="Q1620" i="22"/>
  <c r="P1621" i="22"/>
  <c r="Q1621" i="22" s="1"/>
  <c r="P1622" i="22"/>
  <c r="Q1622" i="22" s="1"/>
  <c r="P1623" i="22"/>
  <c r="Q1623" i="22"/>
  <c r="P1624" i="22"/>
  <c r="Q1624" i="22"/>
  <c r="P1625" i="22"/>
  <c r="Q1625" i="22"/>
  <c r="P1626" i="22"/>
  <c r="Q1626" i="22" s="1"/>
  <c r="P1627" i="22"/>
  <c r="Q1627" i="22"/>
  <c r="P1628" i="22"/>
  <c r="Q1628" i="22"/>
  <c r="P1629" i="22"/>
  <c r="Q1629" i="22"/>
  <c r="P1630" i="22"/>
  <c r="Q1630" i="22" s="1"/>
  <c r="P1631" i="22"/>
  <c r="Q1631" i="22"/>
  <c r="P1632" i="22"/>
  <c r="Q1632" i="22"/>
  <c r="P1633" i="22"/>
  <c r="Q1633" i="22" s="1"/>
  <c r="P1634" i="22"/>
  <c r="Q1634" i="22" s="1"/>
  <c r="P1635" i="22"/>
  <c r="Q1635" i="22"/>
  <c r="P1636" i="22"/>
  <c r="Q1636" i="22"/>
  <c r="P1637" i="22"/>
  <c r="Q1637" i="22" s="1"/>
  <c r="P1638" i="22"/>
  <c r="Q1638" i="22"/>
  <c r="P1639" i="22"/>
  <c r="Q1639" i="22"/>
  <c r="P1640" i="22"/>
  <c r="Q1640" i="22"/>
  <c r="P1641" i="22"/>
  <c r="Q1641" i="22" s="1"/>
  <c r="P1642" i="22"/>
  <c r="Q1642" i="22" s="1"/>
  <c r="P1643" i="22"/>
  <c r="Q1643" i="22"/>
  <c r="P1644" i="22"/>
  <c r="Q1644" i="22"/>
  <c r="P1645" i="22"/>
  <c r="Q1645" i="22" s="1"/>
  <c r="P1646" i="22"/>
  <c r="Q1646" i="22" s="1"/>
  <c r="P1647" i="22"/>
  <c r="Q1647" i="22"/>
  <c r="P1648" i="22"/>
  <c r="Q1648" i="22"/>
  <c r="P1649" i="22"/>
  <c r="Q1649" i="22" s="1"/>
  <c r="P1650" i="22"/>
  <c r="Q1650" i="22"/>
  <c r="P1651" i="22"/>
  <c r="Q1651" i="22"/>
  <c r="P1652" i="22"/>
  <c r="Q1652" i="22"/>
  <c r="P1653" i="22"/>
  <c r="Q1653" i="22" s="1"/>
  <c r="P1654" i="22"/>
  <c r="Q1654" i="22"/>
  <c r="P1655" i="22"/>
  <c r="Q1655" i="22"/>
  <c r="P1656" i="22"/>
  <c r="Q1656" i="22"/>
  <c r="P1657" i="22"/>
  <c r="Q1657" i="22" s="1"/>
  <c r="P1658" i="22"/>
  <c r="Q1658" i="22" s="1"/>
  <c r="P1659" i="22"/>
  <c r="Q1659" i="22"/>
  <c r="P1660" i="22"/>
  <c r="Q1660" i="22"/>
  <c r="P1661" i="22"/>
  <c r="Q1661" i="22" s="1"/>
  <c r="P1662" i="22"/>
  <c r="Q1662" i="22"/>
  <c r="P1663" i="22"/>
  <c r="Q1663" i="22"/>
  <c r="P1664" i="22"/>
  <c r="Q1664" i="22"/>
  <c r="P1665" i="22"/>
  <c r="Q1665" i="22" s="1"/>
  <c r="P1666" i="22"/>
  <c r="Q1666" i="22" s="1"/>
  <c r="P1667" i="22"/>
  <c r="Q1667" i="22"/>
  <c r="P1668" i="22"/>
  <c r="Q1668" i="22"/>
  <c r="P1669" i="22"/>
  <c r="Q1669" i="22" s="1"/>
  <c r="P1670" i="22"/>
  <c r="Q1670" i="22"/>
  <c r="P1671" i="22"/>
  <c r="Q1671" i="22"/>
  <c r="P1672" i="22"/>
  <c r="Q1672" i="22"/>
  <c r="P1673" i="22"/>
  <c r="Q1673" i="22" s="1"/>
  <c r="P1674" i="22"/>
  <c r="Q1674" i="22" s="1"/>
  <c r="P1675" i="22"/>
  <c r="Q1675" i="22"/>
  <c r="P1676" i="22"/>
  <c r="Q1676" i="22"/>
  <c r="P1677" i="22"/>
  <c r="Q1677" i="22" s="1"/>
  <c r="P1678" i="22"/>
  <c r="Q1678" i="22" s="1"/>
  <c r="P1679" i="22"/>
  <c r="Q1679" i="22"/>
  <c r="P1680" i="22"/>
  <c r="Q1680" i="22"/>
  <c r="P1681" i="22"/>
  <c r="Q1681" i="22" s="1"/>
  <c r="P1682" i="22"/>
  <c r="Q1682" i="22" s="1"/>
  <c r="P1683" i="22"/>
  <c r="Q1683" i="22"/>
  <c r="P1684" i="22"/>
  <c r="Q1684" i="22"/>
  <c r="P1685" i="22"/>
  <c r="Q1685" i="22" s="1"/>
  <c r="P1686" i="22"/>
  <c r="Q1686" i="22"/>
  <c r="P1687" i="22"/>
  <c r="Q1687" i="22"/>
  <c r="P1688" i="22"/>
  <c r="Q1688" i="22"/>
  <c r="P1689" i="22"/>
  <c r="Q1689" i="22" s="1"/>
  <c r="P1690" i="22"/>
  <c r="Q1690" i="22" s="1"/>
  <c r="P1691" i="22"/>
  <c r="Q1691" i="22"/>
  <c r="P1692" i="22"/>
  <c r="Q1692" i="22"/>
  <c r="P1693" i="22"/>
  <c r="Q1693" i="22" s="1"/>
  <c r="P1694" i="22"/>
  <c r="Q1694" i="22"/>
  <c r="P1695" i="22"/>
  <c r="Q1695" i="22"/>
  <c r="P1696" i="22"/>
  <c r="Q1696" i="22"/>
  <c r="P1697" i="22"/>
  <c r="Q1697" i="22" s="1"/>
  <c r="P1698" i="22"/>
  <c r="Q1698" i="22" s="1"/>
  <c r="P1699" i="22"/>
  <c r="Q1699" i="22"/>
  <c r="P1700" i="22"/>
  <c r="Q1700" i="22"/>
  <c r="P1701" i="22"/>
  <c r="Q1701" i="22" s="1"/>
  <c r="P1702" i="22"/>
  <c r="Q1702" i="22"/>
  <c r="P1703" i="22"/>
  <c r="Q1703" i="22"/>
  <c r="P1704" i="22"/>
  <c r="Q1704" i="22"/>
  <c r="P1705" i="22"/>
  <c r="Q1705" i="22" s="1"/>
  <c r="P1706" i="22"/>
  <c r="Q1706" i="22" s="1"/>
  <c r="P1707" i="22"/>
  <c r="Q1707" i="22"/>
  <c r="P1708" i="22"/>
  <c r="Q1708" i="22"/>
  <c r="P1709" i="22"/>
  <c r="Q1709" i="22" s="1"/>
  <c r="P1710" i="22"/>
  <c r="Q1710" i="22" s="1"/>
  <c r="P1711" i="22"/>
  <c r="Q1711" i="22"/>
  <c r="P1712" i="22"/>
  <c r="Q1712" i="22"/>
  <c r="P1713" i="22"/>
  <c r="Q1713" i="22" s="1"/>
  <c r="P1714" i="22"/>
  <c r="Q1714" i="22"/>
  <c r="P1715" i="22"/>
  <c r="Q1715" i="22"/>
  <c r="P1716" i="22"/>
  <c r="Q1716" i="22"/>
  <c r="P1717" i="22"/>
  <c r="Q1717" i="22" s="1"/>
  <c r="P1718" i="22"/>
  <c r="Q1718" i="22"/>
  <c r="P1719" i="22"/>
  <c r="Q1719" i="22"/>
  <c r="P1720" i="22"/>
  <c r="Q1720" i="22"/>
  <c r="P1721" i="22"/>
  <c r="Q1721" i="22" s="1"/>
  <c r="P1722" i="22"/>
  <c r="Q1722" i="22" s="1"/>
  <c r="P1723" i="22"/>
  <c r="Q1723" i="22"/>
  <c r="P1724" i="22"/>
  <c r="Q1724" i="22"/>
  <c r="P1725" i="22"/>
  <c r="Q1725" i="22" s="1"/>
  <c r="P1726" i="22"/>
  <c r="Q1726" i="22"/>
  <c r="P1727" i="22"/>
  <c r="Q1727" i="22"/>
  <c r="P1728" i="22"/>
  <c r="Q1728" i="22"/>
  <c r="P1729" i="22"/>
  <c r="Q1729" i="22" s="1"/>
  <c r="P1730" i="22"/>
  <c r="Q1730" i="22" s="1"/>
  <c r="P1731" i="22"/>
  <c r="Q1731" i="22"/>
  <c r="P1732" i="22"/>
  <c r="Q1732" i="22"/>
  <c r="P1733" i="22"/>
  <c r="Q1733" i="22" s="1"/>
  <c r="P1734" i="22"/>
  <c r="Q1734" i="22"/>
  <c r="P1735" i="22"/>
  <c r="Q1735" i="22"/>
  <c r="P1736" i="22"/>
  <c r="Q1736" i="22"/>
  <c r="P1737" i="22"/>
  <c r="Q1737" i="22" s="1"/>
  <c r="P1738" i="22"/>
  <c r="Q1738" i="22" s="1"/>
  <c r="P1739" i="22"/>
  <c r="Q1739" i="22"/>
  <c r="P1740" i="22"/>
  <c r="Q1740" i="22"/>
  <c r="P1741" i="22"/>
  <c r="Q1741" i="22" s="1"/>
  <c r="P1742" i="22"/>
  <c r="Q1742" i="22"/>
  <c r="P1743" i="22"/>
  <c r="Q1743" i="22"/>
  <c r="P1744" i="22"/>
  <c r="Q1744" i="22"/>
  <c r="P1745" i="22"/>
  <c r="Q1745" i="22" s="1"/>
  <c r="P1746" i="22"/>
  <c r="Q1746" i="22" s="1"/>
  <c r="P1747" i="22"/>
  <c r="Q1747" i="22"/>
  <c r="P1748" i="22"/>
  <c r="Q1748" i="22"/>
  <c r="P1749" i="22"/>
  <c r="Q1749" i="22" s="1"/>
  <c r="P1750" i="22"/>
  <c r="Q1750" i="22"/>
  <c r="P1751" i="22"/>
  <c r="Q1751" i="22"/>
  <c r="P1752" i="22"/>
  <c r="Q1752" i="22"/>
  <c r="P1753" i="22"/>
  <c r="Q1753" i="22" s="1"/>
  <c r="P1754" i="22"/>
  <c r="Q1754" i="22" s="1"/>
  <c r="P1755" i="22"/>
  <c r="Q1755" i="22"/>
  <c r="P1756" i="22"/>
  <c r="Q1756" i="22"/>
  <c r="P1757" i="22"/>
  <c r="Q1757" i="22" s="1"/>
  <c r="P1758" i="22"/>
  <c r="Q1758" i="22" s="1"/>
  <c r="P1759" i="22"/>
  <c r="Q1759" i="22"/>
  <c r="P1760" i="22"/>
  <c r="Q1760" i="22"/>
  <c r="P1761" i="22"/>
  <c r="Q1761" i="22" s="1"/>
  <c r="P1762" i="22"/>
  <c r="Q1762" i="22" s="1"/>
  <c r="P1763" i="22"/>
  <c r="Q1763" i="22"/>
  <c r="P1764" i="22"/>
  <c r="Q1764" i="22"/>
  <c r="P1765" i="22"/>
  <c r="Q1765" i="22" s="1"/>
  <c r="P1766" i="22"/>
  <c r="Q1766" i="22"/>
  <c r="P1767" i="22"/>
  <c r="Q1767" i="22"/>
  <c r="P1768" i="22"/>
  <c r="Q1768" i="22"/>
  <c r="P1769" i="22"/>
  <c r="Q1769" i="22" s="1"/>
  <c r="P1770" i="22"/>
  <c r="Q1770" i="22" s="1"/>
  <c r="P1771" i="22"/>
  <c r="Q1771" i="22"/>
  <c r="P1772" i="22"/>
  <c r="Q1772" i="22"/>
  <c r="P1773" i="22"/>
  <c r="Q1773" i="22" s="1"/>
  <c r="P1774" i="22"/>
  <c r="Q1774" i="22" s="1"/>
  <c r="P1775" i="22"/>
  <c r="Q1775" i="22"/>
  <c r="P1776" i="22"/>
  <c r="Q1776" i="22"/>
  <c r="P1777" i="22"/>
  <c r="Q1777" i="22" s="1"/>
  <c r="P1778" i="22"/>
  <c r="Q1778" i="22"/>
  <c r="P1779" i="22"/>
  <c r="Q1779" i="22"/>
  <c r="P1780" i="22"/>
  <c r="Q1780" i="22"/>
  <c r="P1781" i="22"/>
  <c r="Q1781" i="22" s="1"/>
  <c r="P1782" i="22"/>
  <c r="Q1782" i="22"/>
  <c r="P1783" i="22"/>
  <c r="Q1783" i="22"/>
  <c r="P1784" i="22"/>
  <c r="Q1784" i="22"/>
  <c r="P1785" i="22"/>
  <c r="Q1785" i="22" s="1"/>
  <c r="P1786" i="22"/>
  <c r="Q1786" i="22" s="1"/>
  <c r="P1787" i="22"/>
  <c r="Q1787" i="22"/>
  <c r="P1788" i="22"/>
  <c r="Q1788" i="22"/>
  <c r="P1789" i="22"/>
  <c r="Q1789" i="22" s="1"/>
  <c r="P1790" i="22"/>
  <c r="Q1790" i="22"/>
  <c r="P1791" i="22"/>
  <c r="Q1791" i="22"/>
  <c r="P1792" i="22"/>
  <c r="Q1792" i="22"/>
  <c r="P1793" i="22"/>
  <c r="Q1793" i="22" s="1"/>
  <c r="P1794" i="22"/>
  <c r="Q1794" i="22" s="1"/>
  <c r="P1795" i="22"/>
  <c r="Q1795" i="22"/>
  <c r="P1796" i="22"/>
  <c r="Q1796" i="22"/>
  <c r="P1797" i="22"/>
  <c r="Q1797" i="22" s="1"/>
  <c r="P1798" i="22"/>
  <c r="Q1798" i="22"/>
  <c r="P1799" i="22"/>
  <c r="Q1799" i="22"/>
  <c r="P1800" i="22"/>
  <c r="Q1800" i="22"/>
  <c r="P1801" i="22"/>
  <c r="Q1801" i="22" s="1"/>
  <c r="P1802" i="22"/>
  <c r="Q1802" i="22" s="1"/>
  <c r="P1803" i="22"/>
  <c r="Q1803" i="22"/>
  <c r="P1804" i="22"/>
  <c r="Q1804" i="22"/>
  <c r="P1805" i="22"/>
  <c r="Q1805" i="22" s="1"/>
  <c r="P1806" i="22"/>
  <c r="Q1806" i="22" s="1"/>
  <c r="P1807" i="22"/>
  <c r="Q1807" i="22"/>
  <c r="P1808" i="22"/>
  <c r="Q1808" i="22"/>
  <c r="P1809" i="22"/>
  <c r="Q1809" i="22" s="1"/>
  <c r="P1810" i="22"/>
  <c r="Q1810" i="22"/>
  <c r="P1811" i="22"/>
  <c r="Q1811" i="22"/>
  <c r="P1812" i="22"/>
  <c r="Q1812" i="22"/>
  <c r="P1813" i="22"/>
  <c r="Q1813" i="22" s="1"/>
  <c r="P1814" i="22"/>
  <c r="Q1814" i="22"/>
  <c r="P1815" i="22"/>
  <c r="Q1815" i="22"/>
  <c r="P1816" i="22"/>
  <c r="Q1816" i="22"/>
  <c r="P1817" i="22"/>
  <c r="Q1817" i="22" s="1"/>
  <c r="P1818" i="22"/>
  <c r="Q1818" i="22" s="1"/>
  <c r="P1819" i="22"/>
  <c r="Q1819" i="22"/>
  <c r="P1820" i="22"/>
  <c r="Q1820" i="22"/>
  <c r="P1821" i="22"/>
  <c r="Q1821" i="22" s="1"/>
  <c r="P1822" i="22"/>
  <c r="Q1822" i="22"/>
  <c r="P1823" i="22"/>
  <c r="Q1823" i="22"/>
  <c r="P1824" i="22"/>
  <c r="Q1824" i="22"/>
  <c r="P1825" i="22"/>
  <c r="Q1825" i="22" s="1"/>
  <c r="P1826" i="22"/>
  <c r="Q1826" i="22" s="1"/>
  <c r="P1827" i="22"/>
  <c r="Q1827" i="22"/>
  <c r="P1828" i="22"/>
  <c r="Q1828" i="22"/>
  <c r="P1829" i="22"/>
  <c r="Q1829" i="22" s="1"/>
  <c r="P1830" i="22"/>
  <c r="Q1830" i="22"/>
  <c r="P1831" i="22"/>
  <c r="Q1831" i="22"/>
  <c r="P1832" i="22"/>
  <c r="Q1832" i="22"/>
  <c r="P1833" i="22"/>
  <c r="Q1833" i="22" s="1"/>
  <c r="P1834" i="22"/>
  <c r="Q1834" i="22" s="1"/>
  <c r="P1835" i="22"/>
  <c r="Q1835" i="22"/>
  <c r="P1836" i="22"/>
  <c r="Q1836" i="22"/>
  <c r="P1837" i="22"/>
  <c r="Q1837" i="22" s="1"/>
  <c r="P1838" i="22"/>
  <c r="Q1838" i="22" s="1"/>
  <c r="P1839" i="22"/>
  <c r="Q1839" i="22"/>
  <c r="P1840" i="22"/>
  <c r="Q1840" i="22"/>
  <c r="P1841" i="22"/>
  <c r="Q1841" i="22" s="1"/>
  <c r="P1842" i="22"/>
  <c r="Q1842" i="22"/>
  <c r="P1843" i="22"/>
  <c r="Q1843" i="22"/>
  <c r="P1844" i="22"/>
  <c r="Q1844" i="22"/>
  <c r="P1845" i="22"/>
  <c r="Q1845" i="22" s="1"/>
  <c r="P1846" i="22"/>
  <c r="Q1846" i="22"/>
  <c r="P1847" i="22"/>
  <c r="Q1847" i="22"/>
  <c r="P1848" i="22"/>
  <c r="Q1848" i="22"/>
  <c r="P1849" i="22"/>
  <c r="Q1849" i="22" s="1"/>
  <c r="P1850" i="22"/>
  <c r="Q1850" i="22" s="1"/>
  <c r="P1851" i="22"/>
  <c r="Q1851" i="22"/>
  <c r="P1852" i="22"/>
  <c r="Q1852" i="22"/>
  <c r="P1853" i="22"/>
  <c r="Q1853" i="22" s="1"/>
  <c r="P1854" i="22"/>
  <c r="Q1854" i="22"/>
  <c r="P1855" i="22"/>
  <c r="Q1855" i="22"/>
  <c r="P1856" i="22"/>
  <c r="Q1856" i="22"/>
  <c r="P1857" i="22"/>
  <c r="Q1857" i="22" s="1"/>
  <c r="P1858" i="22"/>
  <c r="Q1858" i="22" s="1"/>
  <c r="P1859" i="22"/>
  <c r="Q1859" i="22"/>
  <c r="P1860" i="22"/>
  <c r="Q1860" i="22"/>
  <c r="P1861" i="22"/>
  <c r="Q1861" i="22" s="1"/>
  <c r="P1862" i="22"/>
  <c r="Q1862" i="22"/>
  <c r="P1863" i="22"/>
  <c r="Q1863" i="22"/>
  <c r="P1864" i="22"/>
  <c r="Q1864" i="22"/>
  <c r="P1865" i="22"/>
  <c r="Q1865" i="22" s="1"/>
  <c r="P1866" i="22"/>
  <c r="Q1866" i="22" s="1"/>
  <c r="P1867" i="22"/>
  <c r="Q1867" i="22"/>
  <c r="P1868" i="22"/>
  <c r="Q1868" i="22"/>
  <c r="P1869" i="22"/>
  <c r="Q1869" i="22" s="1"/>
  <c r="P1870" i="22"/>
  <c r="Q1870" i="22"/>
  <c r="P1871" i="22"/>
  <c r="Q1871" i="22"/>
  <c r="P1872" i="22"/>
  <c r="Q1872" i="22"/>
  <c r="P1873" i="22"/>
  <c r="Q1873" i="22" s="1"/>
  <c r="P1874" i="22"/>
  <c r="Q1874" i="22"/>
  <c r="P1875" i="22"/>
  <c r="Q1875" i="22"/>
  <c r="P1876" i="22"/>
  <c r="Q1876" i="22"/>
  <c r="P1877" i="22"/>
  <c r="Q1877" i="22" s="1"/>
  <c r="P1878" i="22"/>
  <c r="Q1878" i="22"/>
  <c r="P1879" i="22"/>
  <c r="Q1879" i="22"/>
  <c r="P1880" i="22"/>
  <c r="Q1880" i="22"/>
  <c r="P1881" i="22"/>
  <c r="Q1881" i="22" s="1"/>
  <c r="P1882" i="22"/>
  <c r="Q1882" i="22" s="1"/>
  <c r="P1883" i="22"/>
  <c r="Q1883" i="22"/>
  <c r="P1884" i="22"/>
  <c r="Q1884" i="22"/>
  <c r="P1885" i="22"/>
  <c r="Q1885" i="22" s="1"/>
  <c r="P1886" i="22"/>
  <c r="Q1886" i="22"/>
  <c r="P1887" i="22"/>
  <c r="Q1887" i="22"/>
  <c r="P1888" i="22"/>
  <c r="Q1888" i="22"/>
  <c r="P1889" i="22"/>
  <c r="Q1889" i="22" s="1"/>
  <c r="P1890" i="22"/>
  <c r="Q1890" i="22" s="1"/>
  <c r="P1891" i="22"/>
  <c r="Q1891" i="22"/>
  <c r="P1892" i="22"/>
  <c r="Q1892" i="22"/>
  <c r="P1893" i="22"/>
  <c r="Q1893" i="22" s="1"/>
  <c r="P1894" i="22"/>
  <c r="Q1894" i="22"/>
  <c r="P1895" i="22"/>
  <c r="Q1895" i="22"/>
  <c r="P1896" i="22"/>
  <c r="Q1896" i="22"/>
  <c r="P1897" i="22"/>
  <c r="Q1897" i="22" s="1"/>
  <c r="P1898" i="22"/>
  <c r="Q1898" i="22" s="1"/>
  <c r="P1899" i="22"/>
  <c r="Q1899" i="22"/>
  <c r="P1900" i="22"/>
  <c r="Q1900" i="22"/>
  <c r="P1901" i="22"/>
  <c r="Q1901" i="22" s="1"/>
  <c r="P1902" i="22"/>
  <c r="Q1902" i="22"/>
  <c r="P1903" i="22"/>
  <c r="Q1903" i="22"/>
  <c r="P1904" i="22"/>
  <c r="Q1904" i="22"/>
  <c r="P1905" i="22"/>
  <c r="Q1905" i="22" s="1"/>
  <c r="P1906" i="22"/>
  <c r="Q1906" i="22" s="1"/>
  <c r="P1907" i="22"/>
  <c r="Q1907" i="22"/>
  <c r="P1908" i="22"/>
  <c r="Q1908" i="22"/>
  <c r="P1909" i="22"/>
  <c r="Q1909" i="22" s="1"/>
  <c r="P1910" i="22"/>
  <c r="Q1910" i="22"/>
  <c r="P1911" i="22"/>
  <c r="Q1911" i="22"/>
  <c r="P1912" i="22"/>
  <c r="Q1912" i="22"/>
  <c r="P1913" i="22"/>
  <c r="Q1913" i="22" s="1"/>
  <c r="P1914" i="22"/>
  <c r="Q1914" i="22" s="1"/>
  <c r="P1915" i="22"/>
  <c r="Q1915" i="22"/>
  <c r="P1916" i="22"/>
  <c r="Q1916" i="22"/>
  <c r="P1917" i="22"/>
  <c r="Q1917" i="22" s="1"/>
  <c r="P1918" i="22"/>
  <c r="Q1918" i="22"/>
  <c r="P1919" i="22"/>
  <c r="Q1919" i="22"/>
  <c r="P1920" i="22"/>
  <c r="Q1920" i="22"/>
  <c r="P1921" i="22"/>
  <c r="Q1921" i="22" s="1"/>
  <c r="P1922" i="22"/>
  <c r="Q1922" i="22" s="1"/>
  <c r="P1923" i="22"/>
  <c r="Q1923" i="22"/>
  <c r="P1924" i="22"/>
  <c r="Q1924" i="22"/>
  <c r="P1925" i="22"/>
  <c r="Q1925" i="22" s="1"/>
  <c r="P1926" i="22"/>
  <c r="Q1926" i="22"/>
  <c r="P1927" i="22"/>
  <c r="Q1927" i="22"/>
  <c r="P1928" i="22"/>
  <c r="Q1928" i="22"/>
  <c r="P1929" i="22"/>
  <c r="Q1929" i="22" s="1"/>
  <c r="P1930" i="22"/>
  <c r="Q1930" i="22" s="1"/>
  <c r="P1931" i="22"/>
  <c r="Q1931" i="22"/>
  <c r="P1932" i="22"/>
  <c r="Q1932" i="22"/>
  <c r="P1933" i="22"/>
  <c r="Q1933" i="22" s="1"/>
  <c r="P1934" i="22"/>
  <c r="Q1934" i="22" s="1"/>
  <c r="P1935" i="22"/>
  <c r="Q1935" i="22"/>
  <c r="P1936" i="22"/>
  <c r="Q1936" i="22"/>
  <c r="P1937" i="22"/>
  <c r="Q1937" i="22" s="1"/>
  <c r="P1938" i="22"/>
  <c r="Q1938" i="22" s="1"/>
  <c r="P1939" i="22"/>
  <c r="Q1939" i="22"/>
  <c r="P1940" i="22"/>
  <c r="Q1940" i="22"/>
  <c r="P1941" i="22"/>
  <c r="Q1941" i="22" s="1"/>
  <c r="P1942" i="22"/>
  <c r="Q1942" i="22"/>
  <c r="P1943" i="22"/>
  <c r="Q1943" i="22"/>
  <c r="P1944" i="22"/>
  <c r="Q1944" i="22"/>
  <c r="P1945" i="22"/>
  <c r="Q1945" i="22" s="1"/>
  <c r="P1946" i="22"/>
  <c r="Q1946" i="22" s="1"/>
  <c r="P1947" i="22"/>
  <c r="Q1947" i="22"/>
  <c r="P1948" i="22"/>
  <c r="Q1948" i="22"/>
  <c r="P1949" i="22"/>
  <c r="Q1949" i="22" s="1"/>
  <c r="P1950" i="22"/>
  <c r="Q1950" i="22" s="1"/>
  <c r="P1951" i="22"/>
  <c r="Q1951" i="22"/>
  <c r="P1952" i="22"/>
  <c r="Q1952" i="22"/>
  <c r="P1953" i="22"/>
  <c r="Q1953" i="22" s="1"/>
  <c r="P1954" i="22"/>
  <c r="Q1954" i="22" s="1"/>
  <c r="P1955" i="22"/>
  <c r="Q1955" i="22"/>
  <c r="P1956" i="22"/>
  <c r="Q1956" i="22"/>
  <c r="P1957" i="22"/>
  <c r="Q1957" i="22" s="1"/>
  <c r="P1958" i="22"/>
  <c r="Q1958" i="22"/>
  <c r="P1959" i="22"/>
  <c r="Q1959" i="22"/>
  <c r="P1960" i="22"/>
  <c r="Q1960" i="22"/>
  <c r="P1961" i="22"/>
  <c r="Q1961" i="22" s="1"/>
  <c r="P1962" i="22"/>
  <c r="Q1962" i="22" s="1"/>
  <c r="P1963" i="22"/>
  <c r="Q1963" i="22"/>
  <c r="P1964" i="22"/>
  <c r="Q1964" i="22"/>
  <c r="P1965" i="22"/>
  <c r="Q1965" i="22" s="1"/>
  <c r="P1966" i="22"/>
  <c r="Q1966" i="22" s="1"/>
  <c r="P1967" i="22"/>
  <c r="Q1967" i="22"/>
  <c r="P1968" i="22"/>
  <c r="Q1968" i="22"/>
  <c r="P1969" i="22"/>
  <c r="Q1969" i="22" s="1"/>
  <c r="P1970" i="22"/>
  <c r="Q1970" i="22"/>
  <c r="P1971" i="22"/>
  <c r="Q1971" i="22"/>
  <c r="P1972" i="22"/>
  <c r="Q1972" i="22"/>
  <c r="P1973" i="22"/>
  <c r="Q1973" i="22" s="1"/>
  <c r="P1974" i="22"/>
  <c r="Q1974" i="22"/>
  <c r="P1975" i="22"/>
  <c r="Q1975" i="22"/>
  <c r="P1976" i="22"/>
  <c r="Q1976" i="22"/>
  <c r="P1977" i="22"/>
  <c r="Q1977" i="22" s="1"/>
  <c r="P1978" i="22"/>
  <c r="Q1978" i="22" s="1"/>
  <c r="P1979" i="22"/>
  <c r="Q1979" i="22"/>
  <c r="P1980" i="22"/>
  <c r="Q1980" i="22"/>
  <c r="P1981" i="22"/>
  <c r="Q1981" i="22" s="1"/>
  <c r="P1982" i="22"/>
  <c r="Q1982" i="22" s="1"/>
  <c r="P1983" i="22"/>
  <c r="Q1983" i="22"/>
  <c r="P1984" i="22"/>
  <c r="Q1984" i="22"/>
  <c r="P1985" i="22"/>
  <c r="Q1985" i="22" s="1"/>
  <c r="P1986" i="22"/>
  <c r="Q1986" i="22" s="1"/>
  <c r="P1987" i="22"/>
  <c r="Q1987" i="22"/>
  <c r="P1988" i="22"/>
  <c r="Q1988" i="22"/>
  <c r="P1989" i="22"/>
  <c r="Q1989" i="22" s="1"/>
  <c r="P1990" i="22"/>
  <c r="Q1990" i="22"/>
  <c r="P1991" i="22"/>
  <c r="Q1991" i="22"/>
  <c r="P1992" i="22"/>
  <c r="Q1992" i="22"/>
  <c r="P1993" i="22"/>
  <c r="Q1993" i="22" s="1"/>
  <c r="P1994" i="22"/>
  <c r="Q1994" i="22" s="1"/>
  <c r="P1995" i="22"/>
  <c r="Q1995" i="22"/>
  <c r="P1996" i="22"/>
  <c r="Q1996" i="22"/>
  <c r="P1997" i="22"/>
  <c r="Q1997" i="22" s="1"/>
  <c r="P1998" i="22"/>
  <c r="Q1998" i="22"/>
  <c r="P1999" i="22"/>
  <c r="Q1999" i="22"/>
  <c r="P2000" i="22"/>
  <c r="Q2000" i="22"/>
  <c r="P2001" i="22"/>
  <c r="Q2001" i="22" s="1"/>
  <c r="P2002" i="22"/>
  <c r="Q2002" i="22" s="1"/>
  <c r="P2003" i="22"/>
  <c r="Q2003" i="22"/>
  <c r="P2004" i="22"/>
  <c r="Q2004" i="22"/>
  <c r="P2005" i="22"/>
  <c r="Q2005" i="22" s="1"/>
  <c r="P2006" i="22"/>
  <c r="Q2006" i="22"/>
  <c r="P2007" i="22"/>
  <c r="Q2007" i="22"/>
  <c r="P2008" i="22"/>
  <c r="Q2008" i="22"/>
  <c r="P2009" i="22"/>
  <c r="Q2009" i="22" s="1"/>
  <c r="P2010" i="22"/>
  <c r="Q2010" i="22" s="1"/>
  <c r="P2011" i="22"/>
  <c r="Q2011" i="22"/>
  <c r="P2012" i="22"/>
  <c r="Q2012" i="22"/>
  <c r="P2013" i="22"/>
  <c r="Q2013" i="22" s="1"/>
  <c r="P2014" i="22"/>
  <c r="Q2014" i="22" s="1"/>
  <c r="P2015" i="22"/>
  <c r="Q2015" i="22"/>
  <c r="P2016" i="22"/>
  <c r="Q2016" i="22"/>
  <c r="P2017" i="22"/>
  <c r="Q2017" i="22" s="1"/>
  <c r="P2018" i="22"/>
  <c r="Q2018" i="22" s="1"/>
  <c r="P2019" i="22"/>
  <c r="Q2019" i="22"/>
  <c r="P2020" i="22"/>
  <c r="Q2020" i="22"/>
  <c r="P2021" i="22"/>
  <c r="Q2021" i="22" s="1"/>
  <c r="P2022" i="22"/>
  <c r="Q2022" i="22"/>
  <c r="P2023" i="22"/>
  <c r="Q2023" i="22"/>
  <c r="P2024" i="22"/>
  <c r="Q2024" i="22"/>
  <c r="P2025" i="22"/>
  <c r="Q2025" i="22" s="1"/>
  <c r="P2026" i="22"/>
  <c r="Q2026" i="22" s="1"/>
  <c r="P2027" i="22"/>
  <c r="Q2027" i="22"/>
  <c r="P2028" i="22"/>
  <c r="Q2028" i="22"/>
  <c r="P2029" i="22"/>
  <c r="Q2029" i="22" s="1"/>
  <c r="P2030" i="22"/>
  <c r="Q2030" i="22" s="1"/>
  <c r="P2031" i="22"/>
  <c r="Q2031" i="22"/>
  <c r="P2032" i="22"/>
  <c r="Q2032" i="22"/>
  <c r="P2033" i="22"/>
  <c r="Q2033" i="22" s="1"/>
  <c r="P2034" i="22"/>
  <c r="Q2034" i="22"/>
  <c r="P2035" i="22"/>
  <c r="Q2035" i="22"/>
  <c r="P2036" i="22"/>
  <c r="Q2036" i="22"/>
  <c r="P2037" i="22"/>
  <c r="Q2037" i="22" s="1"/>
  <c r="P2038" i="22"/>
  <c r="Q2038" i="22"/>
  <c r="P2039" i="22"/>
  <c r="Q2039" i="22"/>
  <c r="P2040" i="22"/>
  <c r="Q2040" i="22"/>
  <c r="P2041" i="22"/>
  <c r="Q2041" i="22" s="1"/>
  <c r="P2042" i="22"/>
  <c r="Q2042" i="22" s="1"/>
  <c r="P2043" i="22"/>
  <c r="Q2043" i="22"/>
  <c r="P2044" i="22"/>
  <c r="Q2044" i="22"/>
  <c r="P2045" i="22"/>
  <c r="Q2045" i="22" s="1"/>
  <c r="P2046" i="22"/>
  <c r="Q2046" i="22" s="1"/>
  <c r="P2047" i="22"/>
  <c r="Q2047" i="22"/>
  <c r="P2048" i="22"/>
  <c r="Q2048" i="22"/>
  <c r="P2049" i="22"/>
  <c r="Q2049" i="22" s="1"/>
  <c r="P2050" i="22"/>
  <c r="Q2050" i="22" s="1"/>
  <c r="P2051" i="22"/>
  <c r="Q2051" i="22"/>
  <c r="P2052" i="22"/>
  <c r="Q2052" i="22"/>
  <c r="P2053" i="22"/>
  <c r="Q2053" i="22" s="1"/>
  <c r="P2054" i="22"/>
  <c r="Q2054" i="22"/>
  <c r="P2055" i="22"/>
  <c r="Q2055" i="22"/>
  <c r="P2056" i="22"/>
  <c r="Q2056" i="22"/>
  <c r="P2057" i="22"/>
  <c r="Q2057" i="22" s="1"/>
  <c r="P2058" i="22"/>
  <c r="Q2058" i="22" s="1"/>
  <c r="P2059" i="22"/>
  <c r="Q2059" i="22"/>
  <c r="P2060" i="22"/>
  <c r="Q2060" i="22"/>
  <c r="P2061" i="22"/>
  <c r="Q2061" i="22" s="1"/>
  <c r="P2062" i="22"/>
  <c r="Q2062" i="22"/>
  <c r="P2063" i="22"/>
  <c r="Q2063" i="22"/>
  <c r="P2064" i="22"/>
  <c r="Q2064" i="22"/>
  <c r="P2065" i="22"/>
  <c r="Q2065" i="22" s="1"/>
  <c r="P2066" i="22"/>
  <c r="Q2066" i="22" s="1"/>
  <c r="P2067" i="22"/>
  <c r="Q2067" i="22"/>
  <c r="P2068" i="22"/>
  <c r="Q2068" i="22"/>
  <c r="P2069" i="22"/>
  <c r="Q2069" i="22" s="1"/>
  <c r="P2070" i="22"/>
  <c r="Q2070" i="22"/>
  <c r="P2071" i="22"/>
  <c r="Q2071" i="22"/>
  <c r="P2072" i="22"/>
  <c r="Q2072" i="22"/>
  <c r="P2073" i="22"/>
  <c r="Q2073" i="22" s="1"/>
  <c r="P2074" i="22"/>
  <c r="Q2074" i="22" s="1"/>
  <c r="P2075" i="22"/>
  <c r="Q2075" i="22"/>
  <c r="P2076" i="22"/>
  <c r="Q2076" i="22"/>
  <c r="P2077" i="22"/>
  <c r="Q2077" i="22" s="1"/>
  <c r="P2078" i="22"/>
  <c r="Q2078" i="22" s="1"/>
  <c r="P2079" i="22"/>
  <c r="Q2079" i="22"/>
  <c r="P2080" i="22"/>
  <c r="Q2080" i="22"/>
  <c r="P2081" i="22"/>
  <c r="Q2081" i="22" s="1"/>
  <c r="P2082" i="22"/>
  <c r="Q2082" i="22" s="1"/>
  <c r="P2083" i="22"/>
  <c r="Q2083" i="22"/>
  <c r="P2084" i="22"/>
  <c r="Q2084" i="22"/>
  <c r="P2085" i="22"/>
  <c r="Q2085" i="22" s="1"/>
  <c r="P2086" i="22"/>
  <c r="Q2086" i="22"/>
  <c r="P2087" i="22"/>
  <c r="Q2087" i="22"/>
  <c r="P2088" i="22"/>
  <c r="Q2088" i="22"/>
  <c r="P2089" i="22"/>
  <c r="Q2089" i="22" s="1"/>
  <c r="P2090" i="22"/>
  <c r="Q2090" i="22" s="1"/>
  <c r="P2091" i="22"/>
  <c r="Q2091" i="22"/>
  <c r="P2092" i="22"/>
  <c r="Q2092" i="22"/>
  <c r="P2093" i="22"/>
  <c r="Q2093" i="22" s="1"/>
  <c r="P2094" i="22"/>
  <c r="Q2094" i="22" s="1"/>
  <c r="P2095" i="22"/>
  <c r="Q2095" i="22"/>
  <c r="P2096" i="22"/>
  <c r="Q2096" i="22"/>
  <c r="P2097" i="22"/>
  <c r="Q2097" i="22" s="1"/>
  <c r="P2098" i="22"/>
  <c r="Q2098" i="22"/>
  <c r="P2099" i="22"/>
  <c r="Q2099" i="22"/>
  <c r="P2100" i="22"/>
  <c r="Q2100" i="22"/>
  <c r="P2101" i="22"/>
  <c r="Q2101" i="22" s="1"/>
  <c r="P2102" i="22"/>
  <c r="Q2102" i="22"/>
  <c r="P2103" i="22"/>
  <c r="Q2103" i="22"/>
  <c r="P2104" i="22"/>
  <c r="Q2104" i="22"/>
  <c r="P2105" i="22"/>
  <c r="Q2105" i="22" s="1"/>
  <c r="P2106" i="22"/>
  <c r="Q2106" i="22" s="1"/>
  <c r="P2107" i="22"/>
  <c r="Q2107" i="22"/>
  <c r="P2108" i="22"/>
  <c r="Q2108" i="22"/>
  <c r="P2109" i="22"/>
  <c r="Q2109" i="22" s="1"/>
  <c r="P2110" i="22"/>
  <c r="Q2110" i="22" s="1"/>
  <c r="P2111" i="22"/>
  <c r="Q2111" i="22"/>
  <c r="P2112" i="22"/>
  <c r="Q2112" i="22"/>
  <c r="P2113" i="22"/>
  <c r="Q2113" i="22" s="1"/>
  <c r="P2114" i="22"/>
  <c r="Q2114" i="22" s="1"/>
  <c r="P2115" i="22"/>
  <c r="Q2115" i="22"/>
  <c r="P2116" i="22"/>
  <c r="Q2116" i="22"/>
  <c r="P2117" i="22"/>
  <c r="Q2117" i="22" s="1"/>
  <c r="P2118" i="22"/>
  <c r="Q2118" i="22"/>
  <c r="P2119" i="22"/>
  <c r="Q2119" i="22"/>
  <c r="P2120" i="22"/>
  <c r="Q2120" i="22"/>
  <c r="P2121" i="22"/>
  <c r="Q2121" i="22" s="1"/>
  <c r="P2122" i="22"/>
  <c r="Q2122" i="22" s="1"/>
  <c r="P2123" i="22"/>
  <c r="Q2123" i="22"/>
  <c r="P2124" i="22"/>
  <c r="Q2124" i="22"/>
  <c r="P2125" i="22"/>
  <c r="Q2125" i="22" s="1"/>
  <c r="P2126" i="22"/>
  <c r="Q2126" i="22"/>
  <c r="P2127" i="22"/>
  <c r="Q2127" i="22"/>
  <c r="P2128" i="22"/>
  <c r="Q2128" i="22"/>
  <c r="P2129" i="22"/>
  <c r="Q2129" i="22" s="1"/>
  <c r="P2130" i="22"/>
  <c r="Q2130" i="22" s="1"/>
  <c r="P2131" i="22"/>
  <c r="Q2131" i="22"/>
  <c r="P2132" i="22"/>
  <c r="Q2132" i="22"/>
  <c r="P2133" i="22"/>
  <c r="Q2133" i="22" s="1"/>
  <c r="P2134" i="22"/>
  <c r="Q2134" i="22"/>
  <c r="P2135" i="22"/>
  <c r="Q2135" i="22"/>
  <c r="P2136" i="22"/>
  <c r="Q2136" i="22"/>
  <c r="P2137" i="22"/>
  <c r="Q2137" i="22" s="1"/>
  <c r="P2138" i="22"/>
  <c r="Q2138" i="22" s="1"/>
  <c r="P2139" i="22"/>
  <c r="Q2139" i="22"/>
  <c r="P2140" i="22"/>
  <c r="Q2140" i="22"/>
  <c r="P2141" i="22"/>
  <c r="Q2141" i="22" s="1"/>
  <c r="P2142" i="22"/>
  <c r="Q2142" i="22" s="1"/>
  <c r="P2143" i="22"/>
  <c r="Q2143" i="22"/>
  <c r="P2144" i="22"/>
  <c r="Q2144" i="22"/>
  <c r="P2145" i="22"/>
  <c r="Q2145" i="22" s="1"/>
  <c r="P2146" i="22"/>
  <c r="Q2146" i="22" s="1"/>
  <c r="P2147" i="22"/>
  <c r="Q2147" i="22"/>
  <c r="P2148" i="22"/>
  <c r="Q2148" i="22"/>
  <c r="P2149" i="22"/>
  <c r="Q2149" i="22" s="1"/>
  <c r="P2150" i="22"/>
  <c r="Q2150" i="22"/>
  <c r="P2151" i="22"/>
  <c r="Q2151" i="22"/>
  <c r="P2152" i="22"/>
  <c r="Q2152" i="22"/>
  <c r="P2153" i="22"/>
  <c r="Q2153" i="22" s="1"/>
  <c r="P2154" i="22"/>
  <c r="Q2154" i="22" s="1"/>
  <c r="P2155" i="22"/>
  <c r="Q2155" i="22"/>
  <c r="P2156" i="22"/>
  <c r="Q2156" i="22"/>
  <c r="P2157" i="22"/>
  <c r="Q2157" i="22" s="1"/>
  <c r="P2158" i="22"/>
  <c r="Q2158" i="22" s="1"/>
  <c r="P2159" i="22"/>
  <c r="Q2159" i="22"/>
  <c r="P2160" i="22"/>
  <c r="Q2160" i="22"/>
  <c r="P2161" i="22"/>
  <c r="Q2161" i="22" s="1"/>
  <c r="P2162" i="22"/>
  <c r="Q2162" i="22"/>
  <c r="P2163" i="22"/>
  <c r="Q2163" i="22"/>
  <c r="P2164" i="22"/>
  <c r="Q2164" i="22"/>
  <c r="P2165" i="22"/>
  <c r="Q2165" i="22" s="1"/>
  <c r="P2166" i="22"/>
  <c r="Q2166" i="22"/>
  <c r="P2167" i="22"/>
  <c r="Q2167" i="22"/>
  <c r="P2168" i="22"/>
  <c r="Q2168" i="22"/>
  <c r="P2169" i="22"/>
  <c r="Q2169" i="22" s="1"/>
  <c r="P2170" i="22"/>
  <c r="Q2170" i="22" s="1"/>
  <c r="P2171" i="22"/>
  <c r="Q2171" i="22"/>
  <c r="P2172" i="22"/>
  <c r="Q2172" i="22"/>
  <c r="P2173" i="22"/>
  <c r="Q2173" i="22" s="1"/>
  <c r="P2174" i="22"/>
  <c r="Q2174" i="22" s="1"/>
  <c r="P2175" i="22"/>
  <c r="Q2175" i="22"/>
  <c r="P2176" i="22"/>
  <c r="Q2176" i="22"/>
  <c r="P2177" i="22"/>
  <c r="Q2177" i="22" s="1"/>
  <c r="P2178" i="22"/>
  <c r="Q2178" i="22" s="1"/>
  <c r="P2179" i="22"/>
  <c r="Q2179" i="22"/>
  <c r="P2180" i="22"/>
  <c r="Q2180" i="22"/>
  <c r="P2181" i="22"/>
  <c r="Q2181" i="22" s="1"/>
  <c r="P2182" i="22"/>
  <c r="Q2182" i="22"/>
  <c r="P2183" i="22"/>
  <c r="Q2183" i="22"/>
  <c r="P2184" i="22"/>
  <c r="Q2184" i="22"/>
  <c r="P2185" i="22"/>
  <c r="Q2185" i="22" s="1"/>
  <c r="P2186" i="22"/>
  <c r="Q2186" i="22" s="1"/>
  <c r="P2187" i="22"/>
  <c r="Q2187" i="22"/>
  <c r="P2188" i="22"/>
  <c r="Q2188" i="22"/>
  <c r="P2189" i="22"/>
  <c r="Q2189" i="22" s="1"/>
  <c r="P2190" i="22"/>
  <c r="Q2190" i="22"/>
  <c r="P2191" i="22"/>
  <c r="Q2191" i="22"/>
  <c r="P2192" i="22"/>
  <c r="Q2192" i="22"/>
  <c r="P2193" i="22"/>
  <c r="Q2193" i="22" s="1"/>
  <c r="P2194" i="22"/>
  <c r="Q2194" i="22" s="1"/>
  <c r="P2195" i="22"/>
  <c r="Q2195" i="22"/>
  <c r="P2196" i="22"/>
  <c r="Q2196" i="22"/>
  <c r="P2197" i="22"/>
  <c r="Q2197" i="22" s="1"/>
  <c r="P2198" i="22"/>
  <c r="Q2198" i="22"/>
  <c r="P2199" i="22"/>
  <c r="Q2199" i="22"/>
  <c r="P2200" i="22"/>
  <c r="Q2200" i="22"/>
  <c r="P2201" i="22"/>
  <c r="Q2201" i="22" s="1"/>
  <c r="P2202" i="22"/>
  <c r="Q2202" i="22" s="1"/>
  <c r="P2203" i="22"/>
  <c r="Q2203" i="22"/>
  <c r="P2204" i="22"/>
  <c r="Q2204" i="22"/>
  <c r="P2205" i="22"/>
  <c r="Q2205" i="22" s="1"/>
  <c r="P2206" i="22"/>
  <c r="Q2206" i="22" s="1"/>
  <c r="P2207" i="22"/>
  <c r="Q2207" i="22"/>
  <c r="P2208" i="22"/>
  <c r="Q2208" i="22"/>
  <c r="P2209" i="22"/>
  <c r="Q2209" i="22" s="1"/>
  <c r="P2210" i="22"/>
  <c r="Q2210" i="22" s="1"/>
  <c r="P2211" i="22"/>
  <c r="Q2211" i="22"/>
  <c r="P2212" i="22"/>
  <c r="Q2212" i="22"/>
  <c r="P2213" i="22"/>
  <c r="Q2213" i="22" s="1"/>
  <c r="P2214" i="22"/>
  <c r="Q2214" i="22"/>
  <c r="P2215" i="22"/>
  <c r="Q2215" i="22"/>
  <c r="P2216" i="22"/>
  <c r="Q2216" i="22"/>
  <c r="P2217" i="22"/>
  <c r="Q2217" i="22" s="1"/>
  <c r="P2218" i="22"/>
  <c r="Q2218" i="22" s="1"/>
  <c r="P2219" i="22"/>
  <c r="Q2219" i="22"/>
  <c r="P2220" i="22"/>
  <c r="Q2220" i="22"/>
  <c r="P2221" i="22"/>
  <c r="Q2221" i="22" s="1"/>
  <c r="P2222" i="22"/>
  <c r="Q2222" i="22" s="1"/>
  <c r="P2223" i="22"/>
  <c r="Q2223" i="22"/>
  <c r="P2224" i="22"/>
  <c r="Q2224" i="22"/>
  <c r="P2225" i="22"/>
  <c r="Q2225" i="22" s="1"/>
  <c r="P2226" i="22"/>
  <c r="Q2226" i="22"/>
  <c r="P2227" i="22"/>
  <c r="Q2227" i="22"/>
  <c r="P2228" i="22"/>
  <c r="Q2228" i="22"/>
  <c r="P2229" i="22"/>
  <c r="Q2229" i="22" s="1"/>
  <c r="P2230" i="22"/>
  <c r="Q2230" i="22"/>
  <c r="P2231" i="22"/>
  <c r="Q2231" i="22"/>
  <c r="P2232" i="22"/>
  <c r="Q2232" i="22"/>
  <c r="P2233" i="22"/>
  <c r="Q2233" i="22" s="1"/>
  <c r="P2234" i="22"/>
  <c r="Q2234" i="22"/>
  <c r="P2235" i="22"/>
  <c r="Q2235" i="22"/>
  <c r="P2236" i="22"/>
  <c r="Q2236" i="22"/>
  <c r="P2237" i="22"/>
  <c r="Q2237" i="22" s="1"/>
  <c r="P2238" i="22"/>
  <c r="Q2238" i="22" s="1"/>
  <c r="P2239" i="22"/>
  <c r="Q2239" i="22"/>
  <c r="P2240" i="22"/>
  <c r="Q2240" i="22"/>
  <c r="P2241" i="22"/>
  <c r="Q2241" i="22" s="1"/>
  <c r="P2242" i="22"/>
  <c r="Q2242" i="22" s="1"/>
  <c r="P2243" i="22"/>
  <c r="Q2243" i="22"/>
  <c r="P2244" i="22"/>
  <c r="Q2244" i="22"/>
  <c r="P2245" i="22"/>
  <c r="Q2245" i="22" s="1"/>
  <c r="P2246" i="22"/>
  <c r="Q2246" i="22"/>
  <c r="P2247" i="22"/>
  <c r="Q2247" i="22"/>
  <c r="P2248" i="22"/>
  <c r="Q2248" i="22"/>
  <c r="P2249" i="22"/>
  <c r="Q2249" i="22" s="1"/>
  <c r="P2250" i="22"/>
  <c r="Q2250" i="22" s="1"/>
  <c r="P2251" i="22"/>
  <c r="Q2251" i="22"/>
  <c r="P2252" i="22"/>
  <c r="Q2252" i="22"/>
  <c r="P2253" i="22"/>
  <c r="Q2253" i="22" s="1"/>
  <c r="P2254" i="22"/>
  <c r="Q2254" i="22" s="1"/>
  <c r="P2255" i="22"/>
  <c r="Q2255" i="22"/>
  <c r="P2256" i="22"/>
  <c r="Q2256" i="22"/>
  <c r="P2257" i="22"/>
  <c r="Q2257" i="22" s="1"/>
  <c r="P2258" i="22"/>
  <c r="Q2258" i="22"/>
  <c r="P2259" i="22"/>
  <c r="Q2259" i="22"/>
  <c r="P2260" i="22"/>
  <c r="Q2260" i="22"/>
  <c r="P2261" i="22"/>
  <c r="Q2261" i="22" s="1"/>
  <c r="P2262" i="22"/>
  <c r="Q2262" i="22"/>
  <c r="P2263" i="22"/>
  <c r="Q2263" i="22"/>
  <c r="P2264" i="22"/>
  <c r="Q2264" i="22"/>
  <c r="P2265" i="22"/>
  <c r="Q2265" i="22" s="1"/>
  <c r="P2266" i="22"/>
  <c r="Q2266" i="22"/>
  <c r="P2267" i="22"/>
  <c r="Q2267" i="22"/>
  <c r="P2268" i="22"/>
  <c r="Q2268" i="22"/>
  <c r="P2269" i="22"/>
  <c r="Q2269" i="22" s="1"/>
  <c r="P2270" i="22"/>
  <c r="Q2270" i="22" s="1"/>
  <c r="P2271" i="22"/>
  <c r="Q2271" i="22"/>
  <c r="P2272" i="22"/>
  <c r="Q2272" i="22"/>
  <c r="P2273" i="22"/>
  <c r="Q2273" i="22" s="1"/>
  <c r="P2274" i="22"/>
  <c r="Q2274" i="22" s="1"/>
  <c r="P2275" i="22"/>
  <c r="Q2275" i="22"/>
  <c r="P2276" i="22"/>
  <c r="Q2276" i="22"/>
  <c r="P2277" i="22"/>
  <c r="Q2277" i="22" s="1"/>
  <c r="P2278" i="22"/>
  <c r="Q2278" i="22"/>
  <c r="P2279" i="22"/>
  <c r="Q2279" i="22"/>
  <c r="P2280" i="22"/>
  <c r="Q2280" i="22"/>
  <c r="P2281" i="22"/>
  <c r="Q2281" i="22" s="1"/>
  <c r="P2282" i="22"/>
  <c r="Q2282" i="22" s="1"/>
  <c r="P2283" i="22"/>
  <c r="Q2283" i="22"/>
  <c r="P2284" i="22"/>
  <c r="Q2284" i="22"/>
  <c r="P2285" i="22"/>
  <c r="Q2285" i="22" s="1"/>
  <c r="P2286" i="22"/>
  <c r="Q2286" i="22"/>
  <c r="P2287" i="22"/>
  <c r="Q2287" i="22"/>
  <c r="P2288" i="22"/>
  <c r="Q2288" i="22"/>
  <c r="P2289" i="22"/>
  <c r="Q2289" i="22" s="1"/>
  <c r="P2290" i="22"/>
  <c r="Q2290" i="22" s="1"/>
  <c r="P2291" i="22"/>
  <c r="Q2291" i="22"/>
  <c r="P2292" i="22"/>
  <c r="Q2292" i="22"/>
  <c r="P2293" i="22"/>
  <c r="Q2293" i="22" s="1"/>
  <c r="P2294" i="22"/>
  <c r="Q2294" i="22"/>
  <c r="P2295" i="22"/>
  <c r="Q2295" i="22"/>
  <c r="P2296" i="22"/>
  <c r="Q2296" i="22"/>
  <c r="P2297" i="22"/>
  <c r="Q2297" i="22" s="1"/>
  <c r="P2298" i="22"/>
  <c r="Q2298" i="22"/>
  <c r="P2299" i="22"/>
  <c r="Q2299" i="22"/>
  <c r="P2300" i="22"/>
  <c r="Q2300" i="22"/>
  <c r="P2301" i="22"/>
  <c r="Q2301" i="22" s="1"/>
  <c r="P2302" i="22"/>
  <c r="Q2302" i="22" s="1"/>
  <c r="P2303" i="22"/>
  <c r="Q2303" i="22"/>
  <c r="P2304" i="22"/>
  <c r="Q2304" i="22"/>
  <c r="P2305" i="22"/>
  <c r="Q2305" i="22"/>
  <c r="P2306" i="22"/>
  <c r="Q2306" i="22" s="1"/>
  <c r="P2307" i="22"/>
  <c r="Q2307" i="22"/>
  <c r="P2308" i="22"/>
  <c r="Q2308" i="22"/>
  <c r="P2309" i="22"/>
  <c r="Q2309" i="22"/>
  <c r="P2310" i="22"/>
  <c r="Q2310" i="22" s="1"/>
  <c r="P2311" i="22"/>
  <c r="Q2311" i="22"/>
  <c r="P2312" i="22"/>
  <c r="Q2312" i="22"/>
  <c r="P2313" i="22"/>
  <c r="Q2313" i="22"/>
  <c r="P2314" i="22"/>
  <c r="Q2314" i="22" s="1"/>
  <c r="P2315" i="22"/>
  <c r="Q2315" i="22"/>
  <c r="P2316" i="22"/>
  <c r="Q2316" i="22"/>
  <c r="P2317" i="22"/>
  <c r="Q2317" i="22"/>
  <c r="P2318" i="22"/>
  <c r="Q2318" i="22" s="1"/>
  <c r="P2319" i="22"/>
  <c r="Q2319" i="22"/>
  <c r="P2320" i="22"/>
  <c r="Q2320" i="22"/>
  <c r="P2321" i="22"/>
  <c r="Q2321" i="22"/>
  <c r="P2322" i="22"/>
  <c r="Q2322" i="22" s="1"/>
  <c r="P2323" i="22"/>
  <c r="Q2323" i="22"/>
  <c r="P2324" i="22"/>
  <c r="Q2324" i="22"/>
  <c r="P2325" i="22"/>
  <c r="Q2325" i="22"/>
  <c r="P2326" i="22"/>
  <c r="Q2326" i="22" s="1"/>
  <c r="P2327" i="22"/>
  <c r="Q2327" i="22"/>
  <c r="P2328" i="22"/>
  <c r="Q2328" i="22"/>
  <c r="P2329" i="22"/>
  <c r="Q2329" i="22"/>
  <c r="P2330" i="22"/>
  <c r="Q2330" i="22" s="1"/>
  <c r="P2331" i="22"/>
  <c r="Q2331" i="22"/>
  <c r="P2332" i="22"/>
  <c r="Q2332" i="22"/>
  <c r="P2333" i="22"/>
  <c r="Q2333" i="22"/>
  <c r="P2334" i="22"/>
  <c r="Q2334" i="22" s="1"/>
  <c r="P2335" i="22"/>
  <c r="Q2335" i="22"/>
  <c r="P2336" i="22"/>
  <c r="Q2336" i="22"/>
  <c r="P2337" i="22"/>
  <c r="Q2337" i="22"/>
  <c r="P2338" i="22"/>
  <c r="Q2338" i="22" s="1"/>
  <c r="P2339" i="22"/>
  <c r="Q2339" i="22"/>
  <c r="P2340" i="22"/>
  <c r="Q2340" i="22"/>
  <c r="P2341" i="22"/>
  <c r="Q2341" i="22"/>
  <c r="P2342" i="22"/>
  <c r="Q2342" i="22" s="1"/>
  <c r="P2343" i="22"/>
  <c r="Q2343" i="22"/>
  <c r="P2344" i="22"/>
  <c r="Q2344" i="22"/>
  <c r="P2345" i="22"/>
  <c r="Q2345" i="22"/>
  <c r="P2346" i="22"/>
  <c r="Q2346" i="22" s="1"/>
  <c r="P2347" i="22"/>
  <c r="Q2347" i="22"/>
  <c r="P2348" i="22"/>
  <c r="Q2348" i="22"/>
  <c r="P2349" i="22"/>
  <c r="Q2349" i="22"/>
  <c r="P2350" i="22"/>
  <c r="Q2350" i="22" s="1"/>
  <c r="P2351" i="22"/>
  <c r="Q2351" i="22"/>
  <c r="P2352" i="22"/>
  <c r="Q2352" i="22"/>
  <c r="P2353" i="22"/>
  <c r="Q2353" i="22"/>
  <c r="P2354" i="22"/>
  <c r="Q2354" i="22" s="1"/>
  <c r="P2355" i="22"/>
  <c r="Q2355" i="22"/>
  <c r="P2356" i="22"/>
  <c r="Q2356" i="22"/>
  <c r="P2357" i="22"/>
  <c r="Q2357" i="22"/>
  <c r="P2358" i="22"/>
  <c r="Q2358" i="22" s="1"/>
  <c r="P2359" i="22"/>
  <c r="Q2359" i="22"/>
  <c r="P2360" i="22"/>
  <c r="Q2360" i="22"/>
  <c r="P2361" i="22"/>
  <c r="Q2361" i="22"/>
  <c r="P2362" i="22"/>
  <c r="Q2362" i="22" s="1"/>
  <c r="P2363" i="22"/>
  <c r="Q2363" i="22"/>
  <c r="P2364" i="22"/>
  <c r="Q2364" i="22"/>
  <c r="P2365" i="22"/>
  <c r="Q2365" i="22"/>
  <c r="P2366" i="22"/>
  <c r="Q2366" i="22" s="1"/>
  <c r="P2367" i="22"/>
  <c r="Q2367" i="22"/>
  <c r="P2368" i="22"/>
  <c r="Q2368" i="22"/>
  <c r="P2369" i="22"/>
  <c r="Q2369" i="22"/>
  <c r="P2370" i="22"/>
  <c r="Q2370" i="22" s="1"/>
  <c r="P2371" i="22"/>
  <c r="Q2371" i="22"/>
  <c r="P2372" i="22"/>
  <c r="Q2372" i="22"/>
  <c r="P2373" i="22"/>
  <c r="Q2373" i="22"/>
  <c r="P2374" i="22"/>
  <c r="Q2374" i="22" s="1"/>
  <c r="P2375" i="22"/>
  <c r="Q2375" i="22"/>
  <c r="P2376" i="22"/>
  <c r="Q2376" i="22"/>
  <c r="P2377" i="22"/>
  <c r="Q2377" i="22"/>
  <c r="P2378" i="22"/>
  <c r="Q2378" i="22" s="1"/>
  <c r="P2379" i="22"/>
  <c r="Q2379" i="22"/>
  <c r="P2380" i="22"/>
  <c r="Q2380" i="22"/>
  <c r="P2381" i="22"/>
  <c r="Q2381" i="22"/>
  <c r="P2382" i="22"/>
  <c r="Q2382" i="22" s="1"/>
  <c r="P2383" i="22"/>
  <c r="Q2383" i="22"/>
  <c r="P2384" i="22"/>
  <c r="Q2384" i="22"/>
  <c r="P2385" i="22"/>
  <c r="Q2385" i="22"/>
  <c r="P2386" i="22"/>
  <c r="Q2386" i="22" s="1"/>
  <c r="P2387" i="22"/>
  <c r="Q2387" i="22"/>
  <c r="P2388" i="22"/>
  <c r="Q2388" i="22"/>
  <c r="P2389" i="22"/>
  <c r="Q2389" i="22"/>
  <c r="P2390" i="22"/>
  <c r="Q2390" i="22" s="1"/>
  <c r="P2391" i="22"/>
  <c r="Q2391" i="22"/>
  <c r="P2392" i="22"/>
  <c r="Q2392" i="22"/>
  <c r="P2393" i="22"/>
  <c r="Q2393" i="22"/>
  <c r="P2394" i="22"/>
  <c r="Q2394" i="22" s="1"/>
  <c r="P2395" i="22"/>
  <c r="Q2395" i="22"/>
  <c r="P2396" i="22"/>
  <c r="Q2396" i="22"/>
  <c r="P2397" i="22"/>
  <c r="Q2397" i="22"/>
  <c r="P2398" i="22"/>
  <c r="Q2398" i="22" s="1"/>
  <c r="P2399" i="22"/>
  <c r="Q2399" i="22"/>
  <c r="P2400" i="22"/>
  <c r="Q2400" i="22"/>
  <c r="P2401" i="22"/>
  <c r="Q2401" i="22"/>
  <c r="P2402" i="22"/>
  <c r="Q2402" i="22" s="1"/>
  <c r="P2403" i="22"/>
  <c r="Q2403" i="22"/>
  <c r="P2404" i="22"/>
  <c r="Q2404" i="22"/>
  <c r="P2405" i="22"/>
  <c r="Q2405" i="22"/>
  <c r="P2406" i="22"/>
  <c r="Q2406" i="22" s="1"/>
  <c r="P2407" i="22"/>
  <c r="Q2407" i="22"/>
  <c r="P2408" i="22"/>
  <c r="Q2408" i="22"/>
  <c r="P2409" i="22"/>
  <c r="Q2409" i="22"/>
  <c r="P2410" i="22"/>
  <c r="Q2410" i="22" s="1"/>
  <c r="P2411" i="22"/>
  <c r="Q2411" i="22"/>
  <c r="P2412" i="22"/>
  <c r="Q2412" i="22"/>
  <c r="P2413" i="22"/>
  <c r="Q2413" i="22"/>
  <c r="P2414" i="22"/>
  <c r="Q2414" i="22" s="1"/>
  <c r="P2415" i="22"/>
  <c r="Q2415" i="22"/>
  <c r="P2416" i="22"/>
  <c r="Q2416" i="22"/>
  <c r="P2417" i="22"/>
  <c r="Q2417" i="22"/>
  <c r="P2418" i="22"/>
  <c r="Q2418" i="22" s="1"/>
  <c r="P2419" i="22"/>
  <c r="Q2419" i="22"/>
  <c r="P2420" i="22"/>
  <c r="Q2420" i="22"/>
  <c r="P2421" i="22"/>
  <c r="Q2421" i="22"/>
  <c r="P2422" i="22"/>
  <c r="Q2422" i="22" s="1"/>
  <c r="P2423" i="22"/>
  <c r="Q2423" i="22"/>
  <c r="P2424" i="22"/>
  <c r="Q2424" i="22"/>
  <c r="P2425" i="22"/>
  <c r="Q2425" i="22"/>
  <c r="P2426" i="22"/>
  <c r="Q2426" i="22" s="1"/>
  <c r="P2427" i="22"/>
  <c r="Q2427" i="22"/>
  <c r="P2428" i="22"/>
  <c r="Q2428" i="22"/>
  <c r="P2429" i="22"/>
  <c r="Q2429" i="22"/>
  <c r="P2430" i="22"/>
  <c r="Q2430" i="22" s="1"/>
  <c r="P2431" i="22"/>
  <c r="Q2431" i="22"/>
  <c r="P2432" i="22"/>
  <c r="Q2432" i="22"/>
  <c r="P2433" i="22"/>
  <c r="Q2433" i="22"/>
  <c r="P2434" i="22"/>
  <c r="Q2434" i="22" s="1"/>
  <c r="P2435" i="22"/>
  <c r="Q2435" i="22"/>
  <c r="P2436" i="22"/>
  <c r="Q2436" i="22"/>
  <c r="P2437" i="22"/>
  <c r="Q2437" i="22"/>
  <c r="P2438" i="22"/>
  <c r="Q2438" i="22" s="1"/>
  <c r="P2439" i="22"/>
  <c r="Q2439" i="22"/>
  <c r="P2440" i="22"/>
  <c r="Q2440" i="22"/>
  <c r="P2441" i="22"/>
  <c r="Q2441" i="22"/>
  <c r="P2442" i="22"/>
  <c r="Q2442" i="22" s="1"/>
  <c r="P2443" i="22"/>
  <c r="Q2443" i="22"/>
  <c r="P2444" i="22"/>
  <c r="Q2444" i="22"/>
  <c r="P2445" i="22"/>
  <c r="Q2445" i="22"/>
  <c r="P2446" i="22"/>
  <c r="Q2446" i="22" s="1"/>
  <c r="P2447" i="22"/>
  <c r="Q2447" i="22"/>
  <c r="P2448" i="22"/>
  <c r="Q2448" i="22"/>
  <c r="P2449" i="22"/>
  <c r="Q2449" i="22"/>
  <c r="P2450" i="22"/>
  <c r="Q2450" i="22" s="1"/>
  <c r="P2451" i="22"/>
  <c r="Q2451" i="22"/>
  <c r="P2452" i="22"/>
  <c r="Q2452" i="22"/>
  <c r="P2453" i="22"/>
  <c r="Q2453" i="22"/>
  <c r="P2454" i="22"/>
  <c r="Q2454" i="22" s="1"/>
  <c r="P2455" i="22"/>
  <c r="Q2455" i="22"/>
  <c r="P2456" i="22"/>
  <c r="Q2456" i="22"/>
  <c r="P2457" i="22"/>
  <c r="Q2457" i="22"/>
  <c r="P2458" i="22"/>
  <c r="Q2458" i="22" s="1"/>
  <c r="P2459" i="22"/>
  <c r="Q2459" i="22"/>
  <c r="P2460" i="22"/>
  <c r="Q2460" i="22"/>
  <c r="P2461" i="22"/>
  <c r="Q2461" i="22"/>
  <c r="P2462" i="22"/>
  <c r="Q2462" i="22" s="1"/>
  <c r="P2463" i="22"/>
  <c r="Q2463" i="22"/>
  <c r="P2464" i="22"/>
  <c r="Q2464" i="22"/>
  <c r="P2465" i="22"/>
  <c r="Q2465" i="22"/>
  <c r="P2466" i="22"/>
  <c r="Q2466" i="22" s="1"/>
  <c r="P2467" i="22"/>
  <c r="Q2467" i="22"/>
  <c r="P2468" i="22"/>
  <c r="Q2468" i="22"/>
  <c r="P2469" i="22"/>
  <c r="Q2469" i="22"/>
  <c r="P2470" i="22"/>
  <c r="Q2470" i="22" s="1"/>
  <c r="P2471" i="22"/>
  <c r="Q2471" i="22"/>
  <c r="P2472" i="22"/>
  <c r="Q2472" i="22"/>
  <c r="P2473" i="22"/>
  <c r="Q2473" i="22"/>
  <c r="P2474" i="22"/>
  <c r="Q2474" i="22" s="1"/>
  <c r="P2475" i="22"/>
  <c r="Q2475" i="22"/>
  <c r="P2476" i="22"/>
  <c r="Q2476" i="22"/>
  <c r="P2477" i="22"/>
  <c r="Q2477" i="22"/>
  <c r="P2478" i="22"/>
  <c r="Q2478" i="22" s="1"/>
  <c r="P2479" i="22"/>
  <c r="Q2479" i="22"/>
  <c r="P2480" i="22"/>
  <c r="Q2480" i="22"/>
  <c r="P2481" i="22"/>
  <c r="Q2481" i="22"/>
  <c r="P2482" i="22"/>
  <c r="Q2482" i="22" s="1"/>
  <c r="P2483" i="22"/>
  <c r="Q2483" i="22"/>
  <c r="P2484" i="22"/>
  <c r="Q2484" i="22"/>
  <c r="P2485" i="22"/>
  <c r="Q2485" i="22"/>
  <c r="P2486" i="22"/>
  <c r="Q2486" i="22" s="1"/>
  <c r="P2487" i="22"/>
  <c r="Q2487" i="22"/>
  <c r="P2488" i="22"/>
  <c r="Q2488" i="22"/>
  <c r="P2489" i="22"/>
  <c r="Q2489" i="22"/>
  <c r="P2490" i="22"/>
  <c r="Q2490" i="22" s="1"/>
  <c r="P2491" i="22"/>
  <c r="Q2491" i="22"/>
  <c r="P2492" i="22"/>
  <c r="Q2492" i="22"/>
  <c r="P2493" i="22"/>
  <c r="Q2493" i="22"/>
  <c r="P2494" i="22"/>
  <c r="Q2494" i="22" s="1"/>
  <c r="P2495" i="22"/>
  <c r="Q2495" i="22"/>
  <c r="P2496" i="22"/>
  <c r="Q2496" i="22"/>
  <c r="P2497" i="22"/>
  <c r="Q2497" i="22"/>
  <c r="P2498" i="22"/>
  <c r="Q2498" i="22" s="1"/>
  <c r="P2499" i="22"/>
  <c r="Q2499" i="22"/>
  <c r="P2500" i="22"/>
  <c r="Q2500" i="22"/>
  <c r="P2501" i="22"/>
  <c r="Q2501" i="22"/>
  <c r="P2502" i="22"/>
  <c r="Q2502" i="22" s="1"/>
  <c r="P2503" i="22"/>
  <c r="Q2503" i="22"/>
  <c r="P2504" i="22"/>
  <c r="Q2504" i="22"/>
  <c r="P2505" i="22"/>
  <c r="Q2505" i="22"/>
  <c r="P2506" i="22"/>
  <c r="Q2506" i="22" s="1"/>
  <c r="P2507" i="22"/>
  <c r="Q2507" i="22"/>
  <c r="P2508" i="22"/>
  <c r="Q2508" i="22"/>
  <c r="P2509" i="22"/>
  <c r="Q2509" i="22"/>
  <c r="P2510" i="22"/>
  <c r="Q2510" i="22" s="1"/>
  <c r="P2511" i="22"/>
  <c r="Q2511" i="22"/>
  <c r="P2512" i="22"/>
  <c r="Q2512" i="22"/>
  <c r="P2513" i="22"/>
  <c r="Q2513" i="22"/>
  <c r="P2514" i="22"/>
  <c r="Q2514" i="22" s="1"/>
  <c r="P2515" i="22"/>
  <c r="Q2515" i="22"/>
  <c r="P2516" i="22"/>
  <c r="Q2516" i="22"/>
  <c r="P2517" i="22"/>
  <c r="Q2517" i="22"/>
  <c r="P2518" i="22"/>
  <c r="Q2518" i="22" s="1"/>
  <c r="P2519" i="22"/>
  <c r="Q2519" i="22"/>
  <c r="P2520" i="22"/>
  <c r="Q2520" i="22"/>
  <c r="P2521" i="22"/>
  <c r="Q2521" i="22"/>
  <c r="P2522" i="22"/>
  <c r="Q2522" i="22" s="1"/>
  <c r="P2523" i="22"/>
  <c r="Q2523" i="22"/>
  <c r="P2524" i="22"/>
  <c r="Q2524" i="22"/>
  <c r="P2525" i="22"/>
  <c r="Q2525" i="22"/>
  <c r="P2526" i="22"/>
  <c r="Q2526" i="22" s="1"/>
  <c r="P2527" i="22"/>
  <c r="Q2527" i="22"/>
  <c r="P2528" i="22"/>
  <c r="Q2528" i="22"/>
  <c r="P2529" i="22"/>
  <c r="Q2529" i="22"/>
  <c r="P2530" i="22"/>
  <c r="Q2530" i="22" s="1"/>
  <c r="P2531" i="22"/>
  <c r="Q2531" i="22"/>
  <c r="P2532" i="22"/>
  <c r="Q2532" i="22"/>
  <c r="P2533" i="22"/>
  <c r="Q2533" i="22"/>
  <c r="P2534" i="22"/>
  <c r="Q2534" i="22" s="1"/>
  <c r="P2535" i="22"/>
  <c r="Q2535" i="22"/>
  <c r="P2536" i="22"/>
  <c r="Q2536" i="22"/>
  <c r="P2537" i="22"/>
  <c r="Q2537" i="22"/>
  <c r="P2538" i="22"/>
  <c r="Q2538" i="22" s="1"/>
  <c r="P2539" i="22"/>
  <c r="Q2539" i="22"/>
  <c r="P2540" i="22"/>
  <c r="Q2540" i="22"/>
  <c r="P2541" i="22"/>
  <c r="Q2541" i="22"/>
  <c r="P2542" i="22"/>
  <c r="Q2542" i="22" s="1"/>
  <c r="P2543" i="22"/>
  <c r="Q2543" i="22"/>
  <c r="P2544" i="22"/>
  <c r="Q2544" i="22"/>
  <c r="P2545" i="22"/>
  <c r="Q2545" i="22"/>
  <c r="P2546" i="22"/>
  <c r="Q2546" i="22" s="1"/>
  <c r="P2547" i="22"/>
  <c r="Q2547" i="22"/>
  <c r="P2548" i="22"/>
  <c r="Q2548" i="22"/>
  <c r="P2549" i="22"/>
  <c r="Q2549" i="22"/>
  <c r="P2550" i="22"/>
  <c r="Q2550" i="22" s="1"/>
  <c r="P2551" i="22"/>
  <c r="Q2551" i="22"/>
  <c r="P2552" i="22"/>
  <c r="Q2552" i="22"/>
  <c r="P2553" i="22"/>
  <c r="Q2553" i="22"/>
  <c r="P2554" i="22"/>
  <c r="Q2554" i="22" s="1"/>
  <c r="P2555" i="22"/>
  <c r="Q2555" i="22"/>
  <c r="P2556" i="22"/>
  <c r="Q2556" i="22"/>
  <c r="P2557" i="22"/>
  <c r="Q2557" i="22"/>
  <c r="P2558" i="22"/>
  <c r="Q2558" i="22" s="1"/>
  <c r="P2559" i="22"/>
  <c r="Q2559" i="22"/>
  <c r="P2560" i="22"/>
  <c r="Q2560" i="22"/>
  <c r="P2561" i="22"/>
  <c r="Q2561" i="22"/>
  <c r="P2562" i="22"/>
  <c r="Q2562" i="22" s="1"/>
  <c r="P2563" i="22"/>
  <c r="Q2563" i="22"/>
  <c r="P2564" i="22"/>
  <c r="Q2564" i="22"/>
  <c r="P2565" i="22"/>
  <c r="Q2565" i="22"/>
  <c r="P2566" i="22"/>
  <c r="Q2566" i="22" s="1"/>
  <c r="P2567" i="22"/>
  <c r="Q2567" i="22"/>
  <c r="P2568" i="22"/>
  <c r="Q2568" i="22"/>
  <c r="P2569" i="22"/>
  <c r="Q2569" i="22"/>
  <c r="P2570" i="22"/>
  <c r="Q2570" i="22" s="1"/>
  <c r="P2571" i="22"/>
  <c r="Q2571" i="22"/>
  <c r="P2572" i="22"/>
  <c r="Q2572" i="22"/>
  <c r="P2573" i="22"/>
  <c r="Q2573" i="22"/>
  <c r="P2574" i="22"/>
  <c r="Q2574" i="22" s="1"/>
  <c r="P2575" i="22"/>
  <c r="Q2575" i="22"/>
  <c r="P2576" i="22"/>
  <c r="Q2576" i="22"/>
  <c r="P2577" i="22"/>
  <c r="Q2577" i="22"/>
  <c r="P2578" i="22"/>
  <c r="Q2578" i="22" s="1"/>
  <c r="P2579" i="22"/>
  <c r="Q2579" i="22"/>
  <c r="P2580" i="22"/>
  <c r="Q2580" i="22"/>
  <c r="P2581" i="22"/>
  <c r="Q2581" i="22"/>
  <c r="P2582" i="22"/>
  <c r="Q2582" i="22" s="1"/>
  <c r="P2583" i="22"/>
  <c r="Q2583" i="22"/>
  <c r="P2584" i="22"/>
  <c r="Q2584" i="22"/>
  <c r="P2585" i="22"/>
  <c r="Q2585" i="22"/>
  <c r="P2586" i="22"/>
  <c r="Q2586" i="22" s="1"/>
  <c r="P2587" i="22"/>
  <c r="Q2587" i="22"/>
  <c r="P2588" i="22"/>
  <c r="Q2588" i="22"/>
  <c r="P2589" i="22"/>
  <c r="Q2589" i="22"/>
  <c r="P2590" i="22"/>
  <c r="Q2590" i="22" s="1"/>
  <c r="P2591" i="22"/>
  <c r="Q2591" i="22"/>
  <c r="P2592" i="22"/>
  <c r="Q2592" i="22"/>
  <c r="P2593" i="22"/>
  <c r="Q2593" i="22"/>
  <c r="P2594" i="22"/>
  <c r="Q2594" i="22" s="1"/>
  <c r="P2595" i="22"/>
  <c r="Q2595" i="22"/>
  <c r="P2596" i="22"/>
  <c r="Q2596" i="22"/>
  <c r="P2597" i="22"/>
  <c r="Q2597" i="22"/>
  <c r="P2598" i="22"/>
  <c r="Q2598" i="22" s="1"/>
  <c r="P2599" i="22"/>
  <c r="Q2599" i="22"/>
  <c r="P2600" i="22"/>
  <c r="Q2600" i="22"/>
  <c r="P2601" i="22"/>
  <c r="Q2601" i="22"/>
  <c r="P2602" i="22"/>
  <c r="Q2602" i="22" s="1"/>
  <c r="P2603" i="22"/>
  <c r="Q2603" i="22"/>
  <c r="P2604" i="22"/>
  <c r="Q2604" i="22"/>
  <c r="P2605" i="22"/>
  <c r="Q2605" i="22"/>
  <c r="P2606" i="22"/>
  <c r="Q2606" i="22" s="1"/>
  <c r="P2607" i="22"/>
  <c r="Q2607" i="22"/>
  <c r="P2608" i="22"/>
  <c r="Q2608" i="22"/>
  <c r="P2609" i="22"/>
  <c r="Q2609" i="22"/>
  <c r="P2610" i="22"/>
  <c r="Q2610" i="22" s="1"/>
  <c r="P2611" i="22"/>
  <c r="Q2611" i="22"/>
  <c r="P2612" i="22"/>
  <c r="Q2612" i="22"/>
  <c r="P2613" i="22"/>
  <c r="Q2613" i="22"/>
  <c r="P2614" i="22"/>
  <c r="Q2614" i="22" s="1"/>
  <c r="P2615" i="22"/>
  <c r="Q2615" i="22"/>
  <c r="P2616" i="22"/>
  <c r="Q2616" i="22"/>
  <c r="P2617" i="22"/>
  <c r="Q2617" i="22"/>
  <c r="P2618" i="22"/>
  <c r="Q2618" i="22" s="1"/>
  <c r="P2619" i="22"/>
  <c r="Q2619" i="22"/>
  <c r="P2620" i="22"/>
  <c r="Q2620" i="22"/>
  <c r="P2621" i="22"/>
  <c r="Q2621" i="22"/>
  <c r="P2622" i="22"/>
  <c r="Q2622" i="22" s="1"/>
  <c r="P2623" i="22"/>
  <c r="Q2623" i="22"/>
  <c r="P2624" i="22"/>
  <c r="Q2624" i="22"/>
  <c r="P2625" i="22"/>
  <c r="Q2625" i="22"/>
  <c r="P2626" i="22"/>
  <c r="Q2626" i="22" s="1"/>
  <c r="P2627" i="22"/>
  <c r="Q2627" i="22"/>
  <c r="P2628" i="22"/>
  <c r="Q2628" i="22"/>
  <c r="P2629" i="22"/>
  <c r="Q2629" i="22"/>
  <c r="P2630" i="22"/>
  <c r="Q2630" i="22" s="1"/>
  <c r="P2631" i="22"/>
  <c r="Q2631" i="22"/>
  <c r="P2632" i="22"/>
  <c r="Q2632" i="22"/>
  <c r="P2633" i="22"/>
  <c r="Q2633" i="22"/>
  <c r="P2634" i="22"/>
  <c r="Q2634" i="22" s="1"/>
  <c r="P2635" i="22"/>
  <c r="Q2635" i="22"/>
  <c r="P2636" i="22"/>
  <c r="Q2636" i="22"/>
  <c r="P2637" i="22"/>
  <c r="Q2637" i="22"/>
  <c r="P2638" i="22"/>
  <c r="Q2638" i="22" s="1"/>
  <c r="P2639" i="22"/>
  <c r="Q2639" i="22"/>
  <c r="P2640" i="22"/>
  <c r="Q2640" i="22"/>
  <c r="P2641" i="22"/>
  <c r="Q2641" i="22"/>
  <c r="P2642" i="22"/>
  <c r="Q2642" i="22" s="1"/>
  <c r="P2643" i="22"/>
  <c r="Q2643" i="22"/>
  <c r="P2644" i="22"/>
  <c r="Q2644" i="22"/>
  <c r="P2645" i="22"/>
  <c r="Q2645" i="22"/>
  <c r="P2646" i="22"/>
  <c r="Q2646" i="22" s="1"/>
  <c r="P2647" i="22"/>
  <c r="Q2647" i="22"/>
  <c r="P2648" i="22"/>
  <c r="Q2648" i="22"/>
  <c r="P2649" i="22"/>
  <c r="Q2649" i="22"/>
  <c r="P2650" i="22"/>
  <c r="Q2650" i="22" s="1"/>
  <c r="P2651" i="22"/>
  <c r="Q2651" i="22"/>
  <c r="P2652" i="22"/>
  <c r="Q2652" i="22"/>
  <c r="P2653" i="22"/>
  <c r="Q2653" i="22"/>
  <c r="P2654" i="22"/>
  <c r="Q2654" i="22" s="1"/>
  <c r="P2655" i="22"/>
  <c r="Q2655" i="22"/>
  <c r="P2656" i="22"/>
  <c r="Q2656" i="22"/>
  <c r="P2657" i="22"/>
  <c r="Q2657" i="22"/>
  <c r="P2658" i="22"/>
  <c r="Q2658" i="22" s="1"/>
  <c r="P2659" i="22"/>
  <c r="Q2659" i="22"/>
  <c r="P2660" i="22"/>
  <c r="Q2660" i="22"/>
  <c r="P2661" i="22"/>
  <c r="Q2661" i="22"/>
  <c r="P2662" i="22"/>
  <c r="Q2662" i="22" s="1"/>
  <c r="P2663" i="22"/>
  <c r="Q2663" i="22"/>
  <c r="P2664" i="22"/>
  <c r="Q2664" i="22"/>
  <c r="P2665" i="22"/>
  <c r="Q2665" i="22"/>
  <c r="P2666" i="22"/>
  <c r="Q2666" i="22" s="1"/>
  <c r="P2667" i="22"/>
  <c r="Q2667" i="22"/>
  <c r="P2668" i="22"/>
  <c r="Q2668" i="22"/>
  <c r="P2669" i="22"/>
  <c r="Q2669" i="22"/>
  <c r="P2670" i="22"/>
  <c r="Q2670" i="22" s="1"/>
  <c r="P2671" i="22"/>
  <c r="Q2671" i="22"/>
  <c r="P2672" i="22"/>
  <c r="Q2672" i="22"/>
  <c r="P2673" i="22"/>
  <c r="Q2673" i="22"/>
  <c r="P2674" i="22"/>
  <c r="Q2674" i="22" s="1"/>
  <c r="P2675" i="22"/>
  <c r="Q2675" i="22"/>
  <c r="P2676" i="22"/>
  <c r="Q2676" i="22"/>
  <c r="P2677" i="22"/>
  <c r="Q2677" i="22"/>
  <c r="P2678" i="22"/>
  <c r="Q2678" i="22" s="1"/>
  <c r="P2679" i="22"/>
  <c r="Q2679" i="22"/>
  <c r="P2680" i="22"/>
  <c r="Q2680" i="22"/>
  <c r="P2681" i="22"/>
  <c r="Q2681" i="22"/>
  <c r="P2682" i="22"/>
  <c r="Q2682" i="22" s="1"/>
  <c r="P2683" i="22"/>
  <c r="Q2683" i="22"/>
  <c r="P2684" i="22"/>
  <c r="Q2684" i="22"/>
  <c r="P2685" i="22"/>
  <c r="Q2685" i="22" s="1"/>
  <c r="P2686" i="22"/>
  <c r="Q2686" i="22" s="1"/>
  <c r="P2687" i="22"/>
  <c r="Q2687" i="22"/>
  <c r="P2688" i="22"/>
  <c r="Q2688" i="22"/>
  <c r="P2689" i="22"/>
  <c r="Q2689" i="22"/>
  <c r="P2690" i="22"/>
  <c r="Q2690" i="22" s="1"/>
  <c r="P2691" i="22"/>
  <c r="Q2691" i="22"/>
  <c r="P2692" i="22"/>
  <c r="Q2692" i="22"/>
  <c r="P2693" i="22"/>
  <c r="Q2693" i="22"/>
  <c r="P2694" i="22"/>
  <c r="Q2694" i="22" s="1"/>
  <c r="P2695" i="22"/>
  <c r="Q2695" i="22"/>
  <c r="P2696" i="22"/>
  <c r="Q2696" i="22"/>
  <c r="P2697" i="22"/>
  <c r="Q2697" i="22" s="1"/>
  <c r="P2698" i="22"/>
  <c r="Q2698" i="22" s="1"/>
  <c r="P2699" i="22"/>
  <c r="Q2699" i="22"/>
  <c r="P2700" i="22"/>
  <c r="Q2700" i="22"/>
  <c r="P2701" i="22"/>
  <c r="Q2701" i="22" s="1"/>
  <c r="P2702" i="22"/>
  <c r="Q2702" i="22" s="1"/>
  <c r="P2703" i="22"/>
  <c r="Q2703" i="22"/>
  <c r="P2704" i="22"/>
  <c r="Q2704" i="22"/>
  <c r="P2705" i="22"/>
  <c r="Q2705" i="22"/>
  <c r="P2706" i="22"/>
  <c r="Q2706" i="22" s="1"/>
  <c r="P2707" i="22"/>
  <c r="Q2707" i="22"/>
  <c r="P2708" i="22"/>
  <c r="Q2708" i="22"/>
  <c r="P2709" i="22"/>
  <c r="Q2709" i="22" s="1"/>
  <c r="P2710" i="22"/>
  <c r="Q2710" i="22" s="1"/>
  <c r="P2711" i="22"/>
  <c r="Q2711" i="22"/>
  <c r="P2712" i="22"/>
  <c r="Q2712" i="22"/>
  <c r="P2713" i="22"/>
  <c r="Q2713" i="22" s="1"/>
  <c r="P2714" i="22"/>
  <c r="Q2714" i="22" s="1"/>
  <c r="P2715" i="22"/>
  <c r="Q2715" i="22"/>
  <c r="P2716" i="22"/>
  <c r="Q2716" i="22"/>
  <c r="P2717" i="22"/>
  <c r="Q2717" i="22" s="1"/>
  <c r="P2718" i="22"/>
  <c r="Q2718" i="22" s="1"/>
  <c r="P2719" i="22"/>
  <c r="Q2719" i="22"/>
  <c r="P2720" i="22"/>
  <c r="Q2720" i="22"/>
  <c r="P2721" i="22"/>
  <c r="Q2721" i="22" s="1"/>
  <c r="P2722" i="22"/>
  <c r="Q2722" i="22" s="1"/>
  <c r="P2723" i="22"/>
  <c r="Q2723" i="22"/>
  <c r="P2724" i="22"/>
  <c r="Q2724" i="22"/>
  <c r="P2725" i="22"/>
  <c r="Q2725" i="22"/>
  <c r="P2726" i="22"/>
  <c r="Q2726" i="22" s="1"/>
  <c r="P2727" i="22"/>
  <c r="Q2727" i="22"/>
  <c r="P2728" i="22"/>
  <c r="Q2728" i="22"/>
  <c r="P2729" i="22"/>
  <c r="Q2729" i="22" s="1"/>
  <c r="P2730" i="22"/>
  <c r="Q2730" i="22" s="1"/>
  <c r="P2731" i="22"/>
  <c r="Q2731" i="22"/>
  <c r="P2732" i="22"/>
  <c r="Q2732" i="22"/>
  <c r="P2733" i="22"/>
  <c r="Q2733" i="22" s="1"/>
  <c r="P2734" i="22"/>
  <c r="Q2734" i="22" s="1"/>
  <c r="P2735" i="22"/>
  <c r="Q2735" i="22"/>
  <c r="P2736" i="22"/>
  <c r="Q2736" i="22"/>
  <c r="P2737" i="22"/>
  <c r="Q2737" i="22"/>
  <c r="P2738" i="22"/>
  <c r="Q2738" i="22" s="1"/>
  <c r="P2739" i="22"/>
  <c r="Q2739" i="22"/>
  <c r="P2740" i="22"/>
  <c r="Q2740" i="22"/>
  <c r="P2741" i="22"/>
  <c r="Q2741" i="22" s="1"/>
  <c r="P2742" i="22"/>
  <c r="Q2742" i="22" s="1"/>
  <c r="P2743" i="22"/>
  <c r="Q2743" i="22"/>
  <c r="P2744" i="22"/>
  <c r="Q2744" i="22"/>
  <c r="P2745" i="22"/>
  <c r="Q2745" i="22"/>
  <c r="P2746" i="22"/>
  <c r="Q2746" i="22" s="1"/>
  <c r="P2747" i="22"/>
  <c r="Q2747" i="22"/>
  <c r="P2748" i="22"/>
  <c r="Q2748" i="22"/>
  <c r="P2749" i="22"/>
  <c r="Q2749" i="22" s="1"/>
  <c r="P2750" i="22"/>
  <c r="Q2750" i="22" s="1"/>
  <c r="P2751" i="22"/>
  <c r="Q2751" i="22"/>
  <c r="P2752" i="22"/>
  <c r="Q2752" i="22"/>
  <c r="P2753" i="22"/>
  <c r="Q2753" i="22"/>
  <c r="P2754" i="22"/>
  <c r="Q2754" i="22" s="1"/>
  <c r="P2755" i="22"/>
  <c r="Q2755" i="22"/>
  <c r="P2756" i="22"/>
  <c r="Q2756" i="22"/>
  <c r="P2757" i="22"/>
  <c r="Q2757" i="22"/>
  <c r="P2758" i="22"/>
  <c r="Q2758" i="22" s="1"/>
  <c r="P2759" i="22"/>
  <c r="Q2759" i="22"/>
  <c r="P2760" i="22"/>
  <c r="Q2760" i="22"/>
  <c r="P2761" i="22"/>
  <c r="Q2761" i="22"/>
  <c r="P2762" i="22"/>
  <c r="Q2762" i="22" s="1"/>
  <c r="P2763" i="22"/>
  <c r="Q2763" i="22"/>
  <c r="P2764" i="22"/>
  <c r="Q2764" i="22"/>
  <c r="P2765" i="22"/>
  <c r="Q2765" i="22" s="1"/>
  <c r="P2766" i="22"/>
  <c r="Q2766" i="22" s="1"/>
  <c r="P2767" i="22"/>
  <c r="Q2767" i="22"/>
  <c r="P2768" i="22"/>
  <c r="Q2768" i="22"/>
  <c r="P2769" i="22"/>
  <c r="Q2769" i="22"/>
  <c r="P2770" i="22"/>
  <c r="Q2770" i="22" s="1"/>
  <c r="P2771" i="22"/>
  <c r="Q2771" i="22"/>
  <c r="P2772" i="22"/>
  <c r="Q2772" i="22"/>
  <c r="P2773" i="22"/>
  <c r="Q2773" i="22" s="1"/>
  <c r="P2774" i="22"/>
  <c r="Q2774" i="22" s="1"/>
  <c r="P2775" i="22"/>
  <c r="Q2775" i="22"/>
  <c r="P2776" i="22"/>
  <c r="Q2776" i="22"/>
  <c r="P2777" i="22"/>
  <c r="Q2777" i="22"/>
  <c r="P2778" i="22"/>
  <c r="Q2778" i="22" s="1"/>
  <c r="P2779" i="22"/>
  <c r="Q2779" i="22"/>
  <c r="P2780" i="22"/>
  <c r="Q2780" i="22"/>
  <c r="P2781" i="22"/>
  <c r="Q2781" i="22" s="1"/>
  <c r="P2782" i="22"/>
  <c r="Q2782" i="22" s="1"/>
  <c r="P2783" i="22"/>
  <c r="Q2783" i="22"/>
  <c r="P2784" i="22"/>
  <c r="Q2784" i="22"/>
  <c r="P2785" i="22"/>
  <c r="Q2785" i="22"/>
  <c r="P2786" i="22"/>
  <c r="Q2786" i="22" s="1"/>
  <c r="P2787" i="22"/>
  <c r="Q2787" i="22"/>
  <c r="P2788" i="22"/>
  <c r="Q2788" i="22"/>
  <c r="P2789" i="22"/>
  <c r="Q2789" i="22"/>
  <c r="P2790" i="22"/>
  <c r="Q2790" i="22" s="1"/>
  <c r="P2791" i="22"/>
  <c r="Q2791" i="22"/>
  <c r="P2792" i="22"/>
  <c r="Q2792" i="22"/>
  <c r="P2793" i="22"/>
  <c r="Q2793" i="22"/>
  <c r="P2794" i="22"/>
  <c r="Q2794" i="22" s="1"/>
  <c r="P2795" i="22"/>
  <c r="Q2795" i="22"/>
  <c r="P2796" i="22"/>
  <c r="Q2796" i="22" s="1"/>
  <c r="P2797" i="22"/>
  <c r="Q2797" i="22" s="1"/>
  <c r="P2798" i="22"/>
  <c r="Q2798" i="22" s="1"/>
  <c r="P2799" i="22"/>
  <c r="Q2799" i="22"/>
  <c r="P2800" i="22"/>
  <c r="Q2800" i="22"/>
  <c r="P2801" i="22"/>
  <c r="Q2801" i="22"/>
  <c r="P2802" i="22"/>
  <c r="Q2802" i="22" s="1"/>
  <c r="P2803" i="22"/>
  <c r="Q2803" i="22"/>
  <c r="P2804" i="22"/>
  <c r="Q2804" i="22" s="1"/>
  <c r="P2805" i="22"/>
  <c r="Q2805" i="22" s="1"/>
  <c r="P2806" i="22"/>
  <c r="Q2806" i="22" s="1"/>
  <c r="P2807" i="22"/>
  <c r="Q2807" i="22"/>
  <c r="P2808" i="22"/>
  <c r="Q2808" i="22" s="1"/>
  <c r="P2809" i="22"/>
  <c r="Q2809" i="22" s="1"/>
  <c r="P2810" i="22"/>
  <c r="Q2810" i="22" s="1"/>
  <c r="P2811" i="22"/>
  <c r="Q2811" i="22"/>
  <c r="P2812" i="22"/>
  <c r="Q2812" i="22"/>
  <c r="P2813" i="22"/>
  <c r="Q2813" i="22" s="1"/>
  <c r="P2814" i="22"/>
  <c r="Q2814" i="22" s="1"/>
  <c r="P2815" i="22"/>
  <c r="Q2815" i="22"/>
  <c r="P2816" i="22"/>
  <c r="Q2816" i="22"/>
  <c r="P2817" i="22"/>
  <c r="Q2817" i="22" s="1"/>
  <c r="P2818" i="22"/>
  <c r="Q2818" i="22" s="1"/>
  <c r="P2819" i="22"/>
  <c r="Q2819" i="22"/>
  <c r="P2820" i="22"/>
  <c r="Q2820" i="22" s="1"/>
  <c r="P2821" i="22"/>
  <c r="Q2821" i="22"/>
  <c r="P2822" i="22"/>
  <c r="Q2822" i="22" s="1"/>
  <c r="P2823" i="22"/>
  <c r="Q2823" i="22"/>
  <c r="P2824" i="22"/>
  <c r="Q2824" i="22"/>
  <c r="P2825" i="22"/>
  <c r="Q2825" i="22"/>
  <c r="P2826" i="22"/>
  <c r="Q2826" i="22" s="1"/>
  <c r="P2827" i="22"/>
  <c r="Q2827" i="22"/>
  <c r="P2828" i="22"/>
  <c r="Q2828" i="22" s="1"/>
  <c r="P2829" i="22"/>
  <c r="Q2829" i="22" s="1"/>
  <c r="P2830" i="22"/>
  <c r="Q2830" i="22" s="1"/>
  <c r="P2831" i="22"/>
  <c r="Q2831" i="22"/>
  <c r="P2832" i="22"/>
  <c r="Q2832" i="22"/>
  <c r="P2833" i="22"/>
  <c r="Q2833" i="22"/>
  <c r="P2834" i="22"/>
  <c r="Q2834" i="22" s="1"/>
  <c r="P2835" i="22"/>
  <c r="Q2835" i="22"/>
  <c r="P2836" i="22"/>
  <c r="Q2836" i="22" s="1"/>
  <c r="P2837" i="22"/>
  <c r="Q2837" i="22" s="1"/>
  <c r="P2838" i="22"/>
  <c r="Q2838" i="22" s="1"/>
  <c r="P2839" i="22"/>
  <c r="Q2839" i="22"/>
  <c r="P2840" i="22"/>
  <c r="Q2840" i="22" s="1"/>
  <c r="P2841" i="22"/>
  <c r="Q2841" i="22" s="1"/>
  <c r="P2842" i="22"/>
  <c r="Q2842" i="22" s="1"/>
  <c r="P2843" i="22"/>
  <c r="Q2843" i="22"/>
  <c r="P2844" i="22"/>
  <c r="Q2844" i="22"/>
  <c r="P2845" i="22"/>
  <c r="Q2845" i="22"/>
  <c r="P2846" i="22"/>
  <c r="Q2846" i="22" s="1"/>
  <c r="P2847" i="22"/>
  <c r="Q2847" i="22"/>
  <c r="P2848" i="22"/>
  <c r="Q2848" i="22"/>
  <c r="P2849" i="22"/>
  <c r="Q2849" i="22" s="1"/>
  <c r="P2850" i="22"/>
  <c r="Q2850" i="22" s="1"/>
  <c r="P2851" i="22"/>
  <c r="Q2851" i="22"/>
  <c r="P2852" i="22"/>
  <c r="Q2852" i="22" s="1"/>
  <c r="P2853" i="22"/>
  <c r="Q2853" i="22"/>
  <c r="P2854" i="22"/>
  <c r="Q2854" i="22" s="1"/>
  <c r="P2855" i="22"/>
  <c r="Q2855" i="22"/>
  <c r="P2856" i="22"/>
  <c r="Q2856" i="22"/>
  <c r="P2857" i="22"/>
  <c r="Q2857" i="22"/>
  <c r="P2858" i="22"/>
  <c r="Q2858" i="22" s="1"/>
  <c r="P2859" i="22"/>
  <c r="Q2859" i="22"/>
  <c r="P2860" i="22"/>
  <c r="Q2860" i="22" s="1"/>
  <c r="P2861" i="22"/>
  <c r="Q2861" i="22" s="1"/>
  <c r="P2862" i="22"/>
  <c r="Q2862" i="22" s="1"/>
  <c r="P2863" i="22"/>
  <c r="Q2863" i="22"/>
  <c r="P2864" i="22"/>
  <c r="Q2864" i="22"/>
  <c r="P2865" i="22"/>
  <c r="Q2865" i="22"/>
  <c r="P2866" i="22"/>
  <c r="Q2866" i="22" s="1"/>
  <c r="P2867" i="22"/>
  <c r="Q2867" i="22"/>
  <c r="P2868" i="22"/>
  <c r="Q2868" i="22" s="1"/>
  <c r="P2869" i="22"/>
  <c r="Q2869" i="22" s="1"/>
  <c r="P2870" i="22"/>
  <c r="Q2870" i="22" s="1"/>
  <c r="P2871" i="22"/>
  <c r="Q2871" i="22"/>
  <c r="P2872" i="22"/>
  <c r="Q2872" i="22" s="1"/>
  <c r="P2873" i="22"/>
  <c r="Q2873" i="22" s="1"/>
  <c r="P2874" i="22"/>
  <c r="Q2874" i="22" s="1"/>
  <c r="P2875" i="22"/>
  <c r="Q2875" i="22"/>
  <c r="P2876" i="22"/>
  <c r="Q2876" i="22"/>
  <c r="P2877" i="22"/>
  <c r="Q2877" i="22" s="1"/>
  <c r="P2878" i="22"/>
  <c r="Q2878" i="22" s="1"/>
  <c r="P2879" i="22"/>
  <c r="Q2879" i="22"/>
  <c r="P2880" i="22"/>
  <c r="Q2880" i="22"/>
  <c r="P2881" i="22"/>
  <c r="Q2881" i="22" s="1"/>
  <c r="P2882" i="22"/>
  <c r="Q2882" i="22" s="1"/>
  <c r="P2883" i="22"/>
  <c r="Q2883" i="22"/>
  <c r="P2884" i="22"/>
  <c r="Q2884" i="22" s="1"/>
  <c r="P2885" i="22"/>
  <c r="Q2885" i="22"/>
  <c r="P2886" i="22"/>
  <c r="Q2886" i="22" s="1"/>
  <c r="P2887" i="22"/>
  <c r="Q2887" i="22"/>
  <c r="P2888" i="22"/>
  <c r="Q2888" i="22"/>
  <c r="P2889" i="22"/>
  <c r="Q2889" i="22"/>
  <c r="P2890" i="22"/>
  <c r="Q2890" i="22" s="1"/>
  <c r="P2891" i="22"/>
  <c r="Q2891" i="22"/>
  <c r="P2892" i="22"/>
  <c r="Q2892" i="22" s="1"/>
  <c r="P2893" i="22"/>
  <c r="Q2893" i="22" s="1"/>
  <c r="P2894" i="22"/>
  <c r="Q2894" i="22" s="1"/>
  <c r="P2895" i="22"/>
  <c r="Q2895" i="22"/>
  <c r="P2896" i="22"/>
  <c r="Q2896" i="22"/>
  <c r="P2897" i="22"/>
  <c r="Q2897" i="22"/>
  <c r="P2898" i="22"/>
  <c r="Q2898" i="22" s="1"/>
  <c r="P2899" i="22"/>
  <c r="Q2899" i="22"/>
  <c r="P2900" i="22"/>
  <c r="Q2900" i="22" s="1"/>
  <c r="P2901" i="22"/>
  <c r="Q2901" i="22" s="1"/>
  <c r="P2902" i="22"/>
  <c r="Q2902" i="22" s="1"/>
  <c r="P2903" i="22"/>
  <c r="Q2903" i="22"/>
  <c r="P2904" i="22"/>
  <c r="Q2904" i="22" s="1"/>
  <c r="P2905" i="22"/>
  <c r="Q2905" i="22" s="1"/>
  <c r="P2906" i="22"/>
  <c r="Q2906" i="22" s="1"/>
  <c r="P2907" i="22"/>
  <c r="Q2907" i="22"/>
  <c r="P2908" i="22"/>
  <c r="Q2908" i="22"/>
  <c r="P2909" i="22"/>
  <c r="Q2909" i="22"/>
  <c r="P2910" i="22"/>
  <c r="Q2910" i="22" s="1"/>
  <c r="P2911" i="22"/>
  <c r="Q2911" i="22"/>
  <c r="P2912" i="22"/>
  <c r="Q2912" i="22"/>
  <c r="P2913" i="22"/>
  <c r="Q2913" i="22" s="1"/>
  <c r="P2914" i="22"/>
  <c r="Q2914" i="22" s="1"/>
  <c r="P2915" i="22"/>
  <c r="Q2915" i="22"/>
  <c r="P2916" i="22"/>
  <c r="Q2916" i="22" s="1"/>
  <c r="P2917" i="22"/>
  <c r="Q2917" i="22"/>
  <c r="P2918" i="22"/>
  <c r="Q2918" i="22" s="1"/>
  <c r="P2919" i="22"/>
  <c r="Q2919" i="22"/>
  <c r="P2920" i="22"/>
  <c r="Q2920" i="22"/>
  <c r="P2921" i="22"/>
  <c r="Q2921" i="22"/>
  <c r="P2922" i="22"/>
  <c r="Q2922" i="22" s="1"/>
  <c r="P2923" i="22"/>
  <c r="Q2923" i="22"/>
  <c r="P2924" i="22"/>
  <c r="Q2924" i="22" s="1"/>
  <c r="P2925" i="22"/>
  <c r="Q2925" i="22" s="1"/>
  <c r="P2926" i="22"/>
  <c r="Q2926" i="22" s="1"/>
  <c r="P2927" i="22"/>
  <c r="Q2927" i="22"/>
  <c r="P2928" i="22"/>
  <c r="Q2928" i="22"/>
  <c r="P2929" i="22"/>
  <c r="Q2929" i="22"/>
  <c r="P2930" i="22"/>
  <c r="Q2930" i="22" s="1"/>
  <c r="P2931" i="22"/>
  <c r="Q2931" i="22"/>
  <c r="P2932" i="22"/>
  <c r="Q2932" i="22" s="1"/>
  <c r="P2933" i="22"/>
  <c r="Q2933" i="22" s="1"/>
  <c r="P2934" i="22"/>
  <c r="Q2934" i="22" s="1"/>
  <c r="P2935" i="22"/>
  <c r="Q2935" i="22"/>
  <c r="P2936" i="22"/>
  <c r="Q2936" i="22" s="1"/>
  <c r="P2937" i="22"/>
  <c r="Q2937" i="22" s="1"/>
  <c r="P2938" i="22"/>
  <c r="Q2938" i="22" s="1"/>
  <c r="P2939" i="22"/>
  <c r="Q2939" i="22"/>
  <c r="P2940" i="22"/>
  <c r="Q2940" i="22" s="1"/>
  <c r="P2941" i="22"/>
  <c r="Q2941" i="22" s="1"/>
  <c r="P2942" i="22"/>
  <c r="Q2942" i="22" s="1"/>
  <c r="P2943" i="22"/>
  <c r="Q2943" i="22"/>
  <c r="P2944" i="22"/>
  <c r="Q2944" i="22" s="1"/>
  <c r="P2945" i="22"/>
  <c r="Q2945" i="22" s="1"/>
  <c r="P2946" i="22"/>
  <c r="Q2946" i="22" s="1"/>
  <c r="P2947" i="22"/>
  <c r="Q2947" i="22"/>
  <c r="P2948" i="22"/>
  <c r="Q2948" i="22" s="1"/>
  <c r="P2949" i="22"/>
  <c r="Q2949" i="22" s="1"/>
  <c r="P2950" i="22"/>
  <c r="Q2950" i="22" s="1"/>
  <c r="P2951" i="22"/>
  <c r="Q2951" i="22"/>
  <c r="P2952" i="22"/>
  <c r="Q2952" i="22" s="1"/>
  <c r="P2953" i="22"/>
  <c r="Q2953" i="22" s="1"/>
  <c r="P2954" i="22"/>
  <c r="Q2954" i="22" s="1"/>
  <c r="P2955" i="22"/>
  <c r="Q2955" i="22"/>
  <c r="P2956" i="22"/>
  <c r="Q2956" i="22" s="1"/>
  <c r="P2957" i="22"/>
  <c r="Q2957" i="22" s="1"/>
  <c r="P2958" i="22"/>
  <c r="Q2958" i="22" s="1"/>
  <c r="P2959" i="22"/>
  <c r="Q2959" i="22"/>
  <c r="P2960" i="22"/>
  <c r="Q2960" i="22" s="1"/>
  <c r="P2961" i="22"/>
  <c r="Q2961" i="22" s="1"/>
  <c r="P2962" i="22"/>
  <c r="Q2962" i="22" s="1"/>
  <c r="P2963" i="22"/>
  <c r="Q2963" i="22"/>
  <c r="P2964" i="22"/>
  <c r="Q2964" i="22" s="1"/>
  <c r="P2965" i="22"/>
  <c r="Q2965" i="22" s="1"/>
  <c r="P2966" i="22"/>
  <c r="Q2966" i="22" s="1"/>
  <c r="P2967" i="22"/>
  <c r="Q2967" i="22"/>
  <c r="P2968" i="22"/>
  <c r="Q2968" i="22" s="1"/>
  <c r="P2969" i="22"/>
  <c r="Q2969" i="22" s="1"/>
  <c r="P2970" i="22"/>
  <c r="Q2970" i="22" s="1"/>
  <c r="P2971" i="22"/>
  <c r="Q2971" i="22"/>
  <c r="P2972" i="22"/>
  <c r="Q2972" i="22" s="1"/>
  <c r="P2973" i="22"/>
  <c r="Q2973" i="22" s="1"/>
  <c r="P2974" i="22"/>
  <c r="Q2974" i="22" s="1"/>
  <c r="P2975" i="22"/>
  <c r="Q2975" i="22"/>
  <c r="P2976" i="22"/>
  <c r="Q2976" i="22" s="1"/>
  <c r="P2977" i="22"/>
  <c r="Q2977" i="22" s="1"/>
  <c r="P2978" i="22"/>
  <c r="Q2978" i="22" s="1"/>
  <c r="P2979" i="22"/>
  <c r="Q2979" i="22"/>
  <c r="P2980" i="22"/>
  <c r="Q2980" i="22" s="1"/>
  <c r="P2981" i="22"/>
  <c r="Q2981" i="22" s="1"/>
  <c r="P2982" i="22"/>
  <c r="Q2982" i="22" s="1"/>
  <c r="P2983" i="22"/>
  <c r="Q2983" i="22"/>
  <c r="P2984" i="22"/>
  <c r="Q2984" i="22" s="1"/>
  <c r="P2985" i="22"/>
  <c r="Q2985" i="22" s="1"/>
  <c r="P2986" i="22"/>
  <c r="Q2986" i="22" s="1"/>
  <c r="P2987" i="22"/>
  <c r="Q2987" i="22"/>
  <c r="P2988" i="22"/>
  <c r="Q2988" i="22" s="1"/>
  <c r="P2989" i="22"/>
  <c r="Q2989" i="22" s="1"/>
  <c r="P2990" i="22"/>
  <c r="Q2990" i="22" s="1"/>
  <c r="P2991" i="22"/>
  <c r="Q2991" i="22"/>
  <c r="P2992" i="22"/>
  <c r="Q2992" i="22" s="1"/>
  <c r="P2993" i="22"/>
  <c r="Q2993" i="22" s="1"/>
  <c r="P2994" i="22"/>
  <c r="Q2994" i="22" s="1"/>
  <c r="P2995" i="22"/>
  <c r="Q2995" i="22"/>
  <c r="P2996" i="22"/>
  <c r="Q2996" i="22" s="1"/>
  <c r="P2997" i="22"/>
  <c r="Q2997" i="22" s="1"/>
  <c r="P2998" i="22"/>
  <c r="Q2998" i="22" s="1"/>
  <c r="P2999" i="22"/>
  <c r="Q2999" i="22"/>
  <c r="P3000" i="22"/>
  <c r="Q3000" i="22" s="1"/>
  <c r="P3001" i="22"/>
  <c r="Q3001" i="22" s="1"/>
  <c r="P3002" i="22"/>
  <c r="Q3002" i="22" s="1"/>
  <c r="P3003" i="22"/>
  <c r="Q3003" i="22"/>
  <c r="P3004" i="22"/>
  <c r="Q3004" i="22" s="1"/>
  <c r="P3005" i="22"/>
  <c r="Q3005" i="22" s="1"/>
  <c r="P3006" i="22"/>
  <c r="Q3006" i="22" s="1"/>
  <c r="P3007" i="22"/>
  <c r="Q3007" i="22"/>
  <c r="P3008" i="22"/>
  <c r="Q3008" i="22" s="1"/>
  <c r="P3009" i="22"/>
  <c r="Q3009" i="22" s="1"/>
  <c r="P3010" i="22"/>
  <c r="Q3010" i="22" s="1"/>
  <c r="P3011" i="22"/>
  <c r="Q3011" i="22"/>
  <c r="P3012" i="22"/>
  <c r="Q3012" i="22" s="1"/>
  <c r="P3013" i="22"/>
  <c r="Q3013" i="22" s="1"/>
  <c r="P3014" i="22"/>
  <c r="Q3014" i="22" s="1"/>
  <c r="P3015" i="22"/>
  <c r="Q3015" i="22"/>
  <c r="P3016" i="22"/>
  <c r="Q3016" i="22" s="1"/>
  <c r="P3017" i="22"/>
  <c r="Q3017" i="22" s="1"/>
  <c r="P3018" i="22"/>
  <c r="Q3018" i="22" s="1"/>
  <c r="P3019" i="22"/>
  <c r="Q3019" i="22"/>
  <c r="P3020" i="22"/>
  <c r="Q3020" i="22" s="1"/>
  <c r="P3021" i="22"/>
  <c r="Q3021" i="22" s="1"/>
  <c r="P3022" i="22"/>
  <c r="Q3022" i="22" s="1"/>
  <c r="P3023" i="22"/>
  <c r="Q3023" i="22"/>
  <c r="P3024" i="22"/>
  <c r="Q3024" i="22" s="1"/>
  <c r="P3025" i="22"/>
  <c r="Q3025" i="22" s="1"/>
  <c r="P3026" i="22"/>
  <c r="Q3026" i="22" s="1"/>
  <c r="P3027" i="22"/>
  <c r="Q3027" i="22"/>
  <c r="P3028" i="22"/>
  <c r="Q3028" i="22" s="1"/>
  <c r="P3029" i="22"/>
  <c r="Q3029" i="22" s="1"/>
  <c r="P3030" i="22"/>
  <c r="Q3030" i="22" s="1"/>
  <c r="P3031" i="22"/>
  <c r="Q3031" i="22"/>
  <c r="P3032" i="22"/>
  <c r="Q3032" i="22" s="1"/>
  <c r="P3033" i="22"/>
  <c r="Q3033" i="22" s="1"/>
  <c r="P3034" i="22"/>
  <c r="Q3034" i="22" s="1"/>
  <c r="P3035" i="22"/>
  <c r="Q3035" i="22"/>
  <c r="P3036" i="22"/>
  <c r="Q3036" i="22" s="1"/>
  <c r="P3037" i="22"/>
  <c r="Q3037" i="22" s="1"/>
  <c r="P3038" i="22"/>
  <c r="Q3038" i="22" s="1"/>
  <c r="P3039" i="22"/>
  <c r="Q3039" i="22"/>
  <c r="P3040" i="22"/>
  <c r="Q3040" i="22" s="1"/>
  <c r="P3041" i="22"/>
  <c r="Q3041" i="22" s="1"/>
  <c r="P3042" i="22"/>
  <c r="Q3042" i="22" s="1"/>
  <c r="P3043" i="22"/>
  <c r="Q3043" i="22"/>
  <c r="P3044" i="22"/>
  <c r="Q3044" i="22" s="1"/>
  <c r="P3045" i="22"/>
  <c r="Q3045" i="22" s="1"/>
  <c r="P3046" i="22"/>
  <c r="Q3046" i="22" s="1"/>
  <c r="P3047" i="22"/>
  <c r="Q3047" i="22"/>
  <c r="P3048" i="22"/>
  <c r="Q3048" i="22" s="1"/>
  <c r="P3049" i="22"/>
  <c r="Q3049" i="22" s="1"/>
  <c r="P3050" i="22"/>
  <c r="Q3050" i="22" s="1"/>
  <c r="P3051" i="22"/>
  <c r="Q3051" i="22"/>
  <c r="P3052" i="22"/>
  <c r="Q3052" i="22" s="1"/>
  <c r="P3053" i="22"/>
  <c r="Q3053" i="22" s="1"/>
  <c r="P3054" i="22"/>
  <c r="Q3054" i="22" s="1"/>
  <c r="P3055" i="22"/>
  <c r="Q3055" i="22"/>
  <c r="P3056" i="22"/>
  <c r="Q3056" i="22" s="1"/>
  <c r="P3057" i="22"/>
  <c r="Q3057" i="22" s="1"/>
  <c r="P3058" i="22"/>
  <c r="Q3058" i="22" s="1"/>
  <c r="P3059" i="22"/>
  <c r="Q3059" i="22"/>
  <c r="P3060" i="22"/>
  <c r="Q3060" i="22" s="1"/>
  <c r="P3061" i="22"/>
  <c r="Q3061" i="22" s="1"/>
  <c r="P3062" i="22"/>
  <c r="Q3062" i="22" s="1"/>
  <c r="P3063" i="22"/>
  <c r="Q3063" i="22"/>
  <c r="P3064" i="22"/>
  <c r="Q3064" i="22" s="1"/>
  <c r="P3065" i="22"/>
  <c r="Q3065" i="22" s="1"/>
  <c r="P3066" i="22"/>
  <c r="Q3066" i="22" s="1"/>
  <c r="P3067" i="22"/>
  <c r="Q3067" i="22"/>
  <c r="P3068" i="22"/>
  <c r="Q3068" i="22" s="1"/>
  <c r="P3069" i="22"/>
  <c r="Q3069" i="22" s="1"/>
  <c r="P3070" i="22"/>
  <c r="Q3070" i="22" s="1"/>
  <c r="P3071" i="22"/>
  <c r="Q3071" i="22"/>
  <c r="P3072" i="22"/>
  <c r="Q3072" i="22" s="1"/>
  <c r="P3073" i="22"/>
  <c r="Q3073" i="22" s="1"/>
  <c r="P3074" i="22"/>
  <c r="Q3074" i="22" s="1"/>
  <c r="P3075" i="22"/>
  <c r="Q3075" i="22"/>
  <c r="P3076" i="22"/>
  <c r="Q3076" i="22" s="1"/>
  <c r="P3077" i="22"/>
  <c r="Q3077" i="22" s="1"/>
  <c r="P3078" i="22"/>
  <c r="Q3078" i="22" s="1"/>
  <c r="P3079" i="22"/>
  <c r="Q3079" i="22"/>
  <c r="P3080" i="22"/>
  <c r="Q3080" i="22" s="1"/>
  <c r="P3081" i="22"/>
  <c r="Q3081" i="22" s="1"/>
  <c r="P3082" i="22"/>
  <c r="Q3082" i="22" s="1"/>
  <c r="P3083" i="22"/>
  <c r="Q3083" i="22"/>
  <c r="P3084" i="22"/>
  <c r="Q3084" i="22" s="1"/>
  <c r="P3085" i="22"/>
  <c r="Q3085" i="22" s="1"/>
  <c r="P3086" i="22"/>
  <c r="Q3086" i="22" s="1"/>
  <c r="P3087" i="22"/>
  <c r="Q3087" i="22"/>
  <c r="P3088" i="22"/>
  <c r="Q3088" i="22" s="1"/>
  <c r="P3089" i="22"/>
  <c r="Q3089" i="22" s="1"/>
  <c r="P3090" i="22"/>
  <c r="Q3090" i="22" s="1"/>
  <c r="P3091" i="22"/>
  <c r="Q3091" i="22"/>
  <c r="P3092" i="22"/>
  <c r="Q3092" i="22" s="1"/>
  <c r="P3093" i="22"/>
  <c r="Q3093" i="22" s="1"/>
  <c r="P3094" i="22"/>
  <c r="Q3094" i="22" s="1"/>
  <c r="P3095" i="22"/>
  <c r="Q3095" i="22"/>
  <c r="P3096" i="22"/>
  <c r="Q3096" i="22" s="1"/>
  <c r="P3097" i="22"/>
  <c r="Q3097" i="22" s="1"/>
  <c r="P3098" i="22"/>
  <c r="Q3098" i="22" s="1"/>
  <c r="P3099" i="22"/>
  <c r="Q3099" i="22"/>
  <c r="P3100" i="22"/>
  <c r="Q3100" i="22" s="1"/>
  <c r="P3101" i="22"/>
  <c r="Q3101" i="22" s="1"/>
  <c r="P3102" i="22"/>
  <c r="Q3102" i="22" s="1"/>
  <c r="P3103" i="22"/>
  <c r="Q3103" i="22"/>
  <c r="P3104" i="22"/>
  <c r="Q3104" i="22" s="1"/>
  <c r="P3105" i="22"/>
  <c r="Q3105" i="22" s="1"/>
  <c r="P3106" i="22"/>
  <c r="Q3106" i="22" s="1"/>
  <c r="P3107" i="22"/>
  <c r="Q3107" i="22"/>
  <c r="P3108" i="22"/>
  <c r="Q3108" i="22" s="1"/>
  <c r="P3109" i="22"/>
  <c r="Q3109" i="22" s="1"/>
  <c r="P3110" i="22"/>
  <c r="Q3110" i="22" s="1"/>
  <c r="P3111" i="22"/>
  <c r="Q3111" i="22"/>
  <c r="P3112" i="22"/>
  <c r="Q3112" i="22" s="1"/>
  <c r="P3113" i="22"/>
  <c r="Q3113" i="22" s="1"/>
  <c r="P3114" i="22"/>
  <c r="Q3114" i="22" s="1"/>
  <c r="P3115" i="22"/>
  <c r="Q3115" i="22"/>
  <c r="P3116" i="22"/>
  <c r="Q3116" i="22" s="1"/>
  <c r="P3117" i="22"/>
  <c r="Q3117" i="22" s="1"/>
  <c r="P3118" i="22"/>
  <c r="Q3118" i="22" s="1"/>
  <c r="P3119" i="22"/>
  <c r="Q3119" i="22"/>
  <c r="P3120" i="22"/>
  <c r="Q3120" i="22" s="1"/>
  <c r="P3121" i="22"/>
  <c r="Q3121" i="22" s="1"/>
  <c r="P3122" i="22"/>
  <c r="Q3122" i="22" s="1"/>
  <c r="P3123" i="22"/>
  <c r="Q3123" i="22"/>
  <c r="P3124" i="22"/>
  <c r="Q3124" i="22" s="1"/>
  <c r="P3125" i="22"/>
  <c r="Q3125" i="22" s="1"/>
  <c r="P3126" i="22"/>
  <c r="Q3126" i="22" s="1"/>
  <c r="P3127" i="22"/>
  <c r="Q3127" i="22"/>
  <c r="P3128" i="22"/>
  <c r="Q3128" i="22" s="1"/>
  <c r="P3129" i="22"/>
  <c r="Q3129" i="22" s="1"/>
  <c r="P3130" i="22"/>
  <c r="Q3130" i="22" s="1"/>
  <c r="P3131" i="22"/>
  <c r="Q3131" i="22"/>
  <c r="P3132" i="22"/>
  <c r="Q3132" i="22" s="1"/>
  <c r="P3133" i="22"/>
  <c r="Q3133" i="22" s="1"/>
  <c r="P3134" i="22"/>
  <c r="Q3134" i="22" s="1"/>
  <c r="P3135" i="22"/>
  <c r="Q3135" i="22"/>
  <c r="P3136" i="22"/>
  <c r="Q3136" i="22" s="1"/>
  <c r="P3137" i="22"/>
  <c r="Q3137" i="22" s="1"/>
  <c r="P3138" i="22"/>
  <c r="Q3138" i="22" s="1"/>
  <c r="P3139" i="22"/>
  <c r="Q3139" i="22"/>
  <c r="P3140" i="22"/>
  <c r="Q3140" i="22" s="1"/>
  <c r="P3141" i="22"/>
  <c r="Q3141" i="22" s="1"/>
  <c r="P3142" i="22"/>
  <c r="Q3142" i="22" s="1"/>
  <c r="P3143" i="22"/>
  <c r="Q3143" i="22"/>
  <c r="P3144" i="22"/>
  <c r="Q3144" i="22" s="1"/>
  <c r="P3145" i="22"/>
  <c r="Q3145" i="22" s="1"/>
  <c r="P3146" i="22"/>
  <c r="Q3146" i="22" s="1"/>
  <c r="P3147" i="22"/>
  <c r="Q3147" i="22"/>
  <c r="P3148" i="22"/>
  <c r="Q3148" i="22" s="1"/>
  <c r="P3149" i="22"/>
  <c r="Q3149" i="22" s="1"/>
  <c r="P3150" i="22"/>
  <c r="Q3150" i="22" s="1"/>
  <c r="P3151" i="22"/>
  <c r="Q3151" i="22"/>
  <c r="P3152" i="22"/>
  <c r="Q3152" i="22" s="1"/>
  <c r="P3153" i="22"/>
  <c r="Q3153" i="22" s="1"/>
  <c r="P3154" i="22"/>
  <c r="Q3154" i="22" s="1"/>
  <c r="P3155" i="22"/>
  <c r="Q3155" i="22"/>
  <c r="P3156" i="22"/>
  <c r="Q3156" i="22" s="1"/>
  <c r="P3157" i="22"/>
  <c r="Q3157" i="22" s="1"/>
  <c r="P3158" i="22"/>
  <c r="Q3158" i="22" s="1"/>
  <c r="P3159" i="22"/>
  <c r="Q3159" i="22"/>
  <c r="P3160" i="22"/>
  <c r="Q3160" i="22" s="1"/>
  <c r="P3161" i="22"/>
  <c r="Q3161" i="22" s="1"/>
  <c r="P3162" i="22"/>
  <c r="Q3162" i="22" s="1"/>
  <c r="P3163" i="22"/>
  <c r="Q3163" i="22"/>
  <c r="P3164" i="22"/>
  <c r="Q3164" i="22" s="1"/>
  <c r="P3165" i="22"/>
  <c r="Q3165" i="22" s="1"/>
  <c r="P3166" i="22"/>
  <c r="Q3166" i="22" s="1"/>
  <c r="P3167" i="22"/>
  <c r="Q3167" i="22"/>
  <c r="P3168" i="22"/>
  <c r="Q3168" i="22" s="1"/>
  <c r="P3169" i="22"/>
  <c r="Q3169" i="22" s="1"/>
  <c r="P3170" i="22"/>
  <c r="Q3170" i="22" s="1"/>
  <c r="P3171" i="22"/>
  <c r="Q3171" i="22"/>
  <c r="P3172" i="22"/>
  <c r="Q3172" i="22" s="1"/>
  <c r="P3173" i="22"/>
  <c r="Q3173" i="22" s="1"/>
  <c r="P3174" i="22"/>
  <c r="Q3174" i="22" s="1"/>
  <c r="P3175" i="22"/>
  <c r="Q3175" i="22"/>
  <c r="P3176" i="22"/>
  <c r="Q3176" i="22"/>
  <c r="P3177" i="22"/>
  <c r="Q3177" i="22" s="1"/>
  <c r="P3178" i="22"/>
  <c r="Q3178" i="22" s="1"/>
  <c r="P3179" i="22"/>
  <c r="Q3179" i="22"/>
  <c r="P3180" i="22"/>
  <c r="Q3180" i="22" s="1"/>
  <c r="P3181" i="22"/>
  <c r="Q3181" i="22" s="1"/>
  <c r="P3182" i="22"/>
  <c r="Q3182" i="22" s="1"/>
  <c r="P3183" i="22"/>
  <c r="Q3183" i="22"/>
  <c r="P3184" i="22"/>
  <c r="Q3184" i="22" s="1"/>
  <c r="P3185" i="22"/>
  <c r="Q3185" i="22" s="1"/>
  <c r="P3186" i="22"/>
  <c r="Q3186" i="22" s="1"/>
  <c r="P3187" i="22"/>
  <c r="Q3187" i="22"/>
  <c r="P3188" i="22"/>
  <c r="Q3188" i="22" s="1"/>
  <c r="P3189" i="22"/>
  <c r="Q3189" i="22" s="1"/>
  <c r="P3190" i="22"/>
  <c r="Q3190" i="22" s="1"/>
  <c r="P3191" i="22"/>
  <c r="Q3191" i="22"/>
  <c r="P3192" i="22"/>
  <c r="Q3192" i="22"/>
  <c r="P3193" i="22"/>
  <c r="Q3193" i="22" s="1"/>
  <c r="P3194" i="22"/>
  <c r="Q3194" i="22" s="1"/>
  <c r="P3195" i="22"/>
  <c r="Q3195" i="22"/>
  <c r="P3196" i="22"/>
  <c r="Q3196" i="22" s="1"/>
  <c r="P3197" i="22"/>
  <c r="Q3197" i="22" s="1"/>
  <c r="P3198" i="22"/>
  <c r="Q3198" i="22" s="1"/>
  <c r="P3199" i="22"/>
  <c r="Q3199" i="22"/>
  <c r="P3200" i="22"/>
  <c r="Q3200" i="22" s="1"/>
  <c r="P3201" i="22"/>
  <c r="Q3201" i="22" s="1"/>
  <c r="P3202" i="22"/>
  <c r="Q3202" i="22" s="1"/>
  <c r="P3203" i="22"/>
  <c r="Q3203" i="22"/>
  <c r="P3204" i="22"/>
  <c r="Q3204" i="22" s="1"/>
  <c r="P3205" i="22"/>
  <c r="Q3205" i="22" s="1"/>
  <c r="P3206" i="22"/>
  <c r="Q3206" i="22" s="1"/>
  <c r="P3207" i="22"/>
  <c r="Q3207" i="22"/>
  <c r="P3208" i="22"/>
  <c r="Q3208" i="22"/>
  <c r="P3209" i="22"/>
  <c r="Q3209" i="22" s="1"/>
  <c r="P3210" i="22"/>
  <c r="Q3210" i="22" s="1"/>
  <c r="P3211" i="22"/>
  <c r="Q3211" i="22"/>
  <c r="P3212" i="22"/>
  <c r="Q3212" i="22"/>
  <c r="P3213" i="22"/>
  <c r="Q3213" i="22" s="1"/>
  <c r="P3214" i="22"/>
  <c r="Q3214" i="22" s="1"/>
  <c r="P3215" i="22"/>
  <c r="Q3215" i="22"/>
  <c r="P3216" i="22"/>
  <c r="Q3216" i="22" s="1"/>
  <c r="P3217" i="22"/>
  <c r="Q3217" i="22" s="1"/>
  <c r="P3218" i="22"/>
  <c r="Q3218" i="22" s="1"/>
  <c r="P3219" i="22"/>
  <c r="Q3219" i="22"/>
  <c r="P3220" i="22"/>
  <c r="Q3220" i="22" s="1"/>
  <c r="P3221" i="22"/>
  <c r="Q3221" i="22" s="1"/>
  <c r="P3222" i="22"/>
  <c r="Q3222" i="22" s="1"/>
  <c r="P3223" i="22"/>
  <c r="Q3223" i="22"/>
  <c r="P3224" i="22"/>
  <c r="Q3224" i="22"/>
  <c r="P3225" i="22"/>
  <c r="Q3225" i="22" s="1"/>
  <c r="P3226" i="22"/>
  <c r="Q3226" i="22" s="1"/>
  <c r="P3227" i="22"/>
  <c r="Q3227" i="22"/>
  <c r="P3228" i="22"/>
  <c r="Q3228" i="22" s="1"/>
  <c r="P3229" i="22"/>
  <c r="Q3229" i="22" s="1"/>
  <c r="P3230" i="22"/>
  <c r="Q3230" i="22" s="1"/>
  <c r="P3231" i="22"/>
  <c r="Q3231" i="22"/>
  <c r="P3232" i="22"/>
  <c r="Q3232" i="22" s="1"/>
  <c r="P3233" i="22"/>
  <c r="Q3233" i="22" s="1"/>
  <c r="P3234" i="22"/>
  <c r="Q3234" i="22" s="1"/>
  <c r="P3235" i="22"/>
  <c r="Q3235" i="22"/>
  <c r="P3236" i="22"/>
  <c r="Q3236" i="22" s="1"/>
  <c r="P3237" i="22"/>
  <c r="Q3237" i="22" s="1"/>
  <c r="P3238" i="22"/>
  <c r="Q3238" i="22" s="1"/>
  <c r="P3239" i="22"/>
  <c r="Q3239" i="22"/>
  <c r="P3240" i="22"/>
  <c r="Q3240" i="22" s="1"/>
  <c r="P3241" i="22"/>
  <c r="Q3241" i="22" s="1"/>
  <c r="P3242" i="22"/>
  <c r="Q3242" i="22" s="1"/>
  <c r="P3243" i="22"/>
  <c r="Q3243" i="22"/>
  <c r="P3244" i="22"/>
  <c r="Q3244" i="22" s="1"/>
  <c r="P3245" i="22"/>
  <c r="Q3245" i="22" s="1"/>
  <c r="P3246" i="22"/>
  <c r="Q3246" i="22" s="1"/>
  <c r="P3247" i="22"/>
  <c r="Q3247" i="22"/>
  <c r="P3248" i="22"/>
  <c r="Q3248" i="22" s="1"/>
  <c r="P3249" i="22"/>
  <c r="Q3249" i="22" s="1"/>
  <c r="P3250" i="22"/>
  <c r="Q3250" i="22" s="1"/>
  <c r="P3251" i="22"/>
  <c r="Q3251" i="22"/>
  <c r="P3252" i="22"/>
  <c r="Q3252" i="22" s="1"/>
  <c r="P3253" i="22"/>
  <c r="Q3253" i="22" s="1"/>
  <c r="P3254" i="22"/>
  <c r="Q3254" i="22" s="1"/>
  <c r="P3255" i="22"/>
  <c r="Q3255" i="22"/>
  <c r="P3256" i="22"/>
  <c r="Q3256" i="22" s="1"/>
  <c r="P3257" i="22"/>
  <c r="Q3257" i="22" s="1"/>
  <c r="P3258" i="22"/>
  <c r="Q3258" i="22" s="1"/>
  <c r="P3259" i="22"/>
  <c r="Q3259" i="22"/>
  <c r="P3260" i="22"/>
  <c r="Q3260" i="22"/>
  <c r="P3261" i="22"/>
  <c r="Q3261" i="22" s="1"/>
  <c r="P3262" i="22"/>
  <c r="Q3262" i="22" s="1"/>
  <c r="P3263" i="22"/>
  <c r="Q3263" i="22"/>
  <c r="P3264" i="22"/>
  <c r="Q3264" i="22" s="1"/>
  <c r="P3265" i="22"/>
  <c r="Q3265" i="22" s="1"/>
  <c r="P3266" i="22"/>
  <c r="Q3266" i="22" s="1"/>
  <c r="P3267" i="22"/>
  <c r="Q3267" i="22"/>
  <c r="P3268" i="22"/>
  <c r="Q3268" i="22" s="1"/>
  <c r="P3269" i="22"/>
  <c r="Q3269" i="22" s="1"/>
  <c r="P3270" i="22"/>
  <c r="Q3270" i="22" s="1"/>
  <c r="P3271" i="22"/>
  <c r="Q3271" i="22"/>
  <c r="P3272" i="22"/>
  <c r="Q3272" i="22"/>
  <c r="P3273" i="22"/>
  <c r="Q3273" i="22" s="1"/>
  <c r="P3274" i="22"/>
  <c r="Q3274" i="22" s="1"/>
  <c r="P3275" i="22"/>
  <c r="Q3275" i="22"/>
  <c r="P3276" i="22"/>
  <c r="Q3276" i="22"/>
  <c r="P3277" i="22"/>
  <c r="Q3277" i="22" s="1"/>
  <c r="P3278" i="22"/>
  <c r="Q3278" i="22" s="1"/>
  <c r="P3279" i="22"/>
  <c r="Q3279" i="22"/>
  <c r="P3280" i="22"/>
  <c r="Q3280" i="22" s="1"/>
  <c r="P3281" i="22"/>
  <c r="Q3281" i="22" s="1"/>
  <c r="P3282" i="22"/>
  <c r="Q3282" i="22" s="1"/>
  <c r="P3283" i="22"/>
  <c r="Q3283" i="22"/>
  <c r="P3284" i="22"/>
  <c r="Q3284" i="22" s="1"/>
  <c r="P3285" i="22"/>
  <c r="Q3285" i="22" s="1"/>
  <c r="P3286" i="22"/>
  <c r="Q3286" i="22" s="1"/>
  <c r="P3287" i="22"/>
  <c r="Q3287" i="22"/>
  <c r="P3288" i="22"/>
  <c r="Q3288" i="22" s="1"/>
  <c r="P3289" i="22"/>
  <c r="Q3289" i="22"/>
  <c r="P3290" i="22"/>
  <c r="Q3290" i="22" s="1"/>
  <c r="P3291" i="22"/>
  <c r="Q3291" i="22"/>
  <c r="P3292" i="22"/>
  <c r="Q3292" i="22" s="1"/>
  <c r="P3293" i="22"/>
  <c r="Q3293" i="22" s="1"/>
  <c r="P3294" i="22"/>
  <c r="Q3294" i="22" s="1"/>
  <c r="P3295" i="22"/>
  <c r="Q3295" i="22"/>
  <c r="P3296" i="22"/>
  <c r="Q3296" i="22" s="1"/>
  <c r="P3297" i="22"/>
  <c r="Q3297" i="22" s="1"/>
  <c r="P3298" i="22"/>
  <c r="Q3298" i="22" s="1"/>
  <c r="P3299" i="22"/>
  <c r="Q3299" i="22"/>
  <c r="P3300" i="22"/>
  <c r="Q3300" i="22" s="1"/>
  <c r="P3301" i="22"/>
  <c r="Q3301" i="22"/>
  <c r="P3302" i="22"/>
  <c r="Q3302" i="22" s="1"/>
  <c r="P3303" i="22"/>
  <c r="Q3303" i="22"/>
  <c r="P3304" i="22"/>
  <c r="Q3304" i="22"/>
  <c r="P3305" i="22"/>
  <c r="Q3305" i="22" s="1"/>
  <c r="P3306" i="22"/>
  <c r="Q3306" i="22" s="1"/>
  <c r="P3307" i="22"/>
  <c r="Q3307" i="22"/>
  <c r="P3308" i="22"/>
  <c r="Q3308" i="22" s="1"/>
  <c r="P3309" i="22"/>
  <c r="Q3309" i="22"/>
  <c r="P3310" i="22"/>
  <c r="Q3310" i="22" s="1"/>
  <c r="P3311" i="22"/>
  <c r="Q3311" i="22"/>
  <c r="P3312" i="22"/>
  <c r="Q3312" i="22"/>
  <c r="P3313" i="22"/>
  <c r="Q3313" i="22"/>
  <c r="P3314" i="22"/>
  <c r="Q3314" i="22" s="1"/>
  <c r="P3315" i="22"/>
  <c r="Q3315" i="22"/>
  <c r="P3316" i="22"/>
  <c r="Q3316" i="22" s="1"/>
  <c r="P3317" i="22"/>
  <c r="Q3317" i="22" s="1"/>
  <c r="P3318" i="22"/>
  <c r="Q3318" i="22" s="1"/>
  <c r="P3319" i="22"/>
  <c r="Q3319" i="22"/>
  <c r="P3320" i="22"/>
  <c r="Q3320" i="22" s="1"/>
  <c r="P3321" i="22"/>
  <c r="Q3321" i="22"/>
  <c r="P3322" i="22"/>
  <c r="Q3322" i="22" s="1"/>
  <c r="P3323" i="22"/>
  <c r="Q3323" i="22"/>
  <c r="P3324" i="22"/>
  <c r="Q3324" i="22"/>
  <c r="P3325" i="22"/>
  <c r="Q3325" i="22" s="1"/>
  <c r="P3326" i="22"/>
  <c r="Q3326" i="22" s="1"/>
  <c r="P3327" i="22"/>
  <c r="Q3327" i="22"/>
  <c r="P3328" i="22"/>
  <c r="Q3328" i="22"/>
  <c r="P3329" i="22"/>
  <c r="Q3329" i="22"/>
  <c r="P3330" i="22"/>
  <c r="Q3330" i="22" s="1"/>
  <c r="P3331" i="22"/>
  <c r="Q3331" i="22"/>
  <c r="P3332" i="22"/>
  <c r="Q3332" i="22" s="1"/>
  <c r="P3333" i="22"/>
  <c r="Q3333" i="22"/>
  <c r="P3334" i="22"/>
  <c r="Q3334" i="22" s="1"/>
  <c r="P3335" i="22"/>
  <c r="Q3335" i="22"/>
  <c r="P3336" i="22"/>
  <c r="Q3336" i="22"/>
  <c r="P3337" i="22"/>
  <c r="Q3337" i="22"/>
  <c r="P3338" i="22"/>
  <c r="Q3338" i="22" s="1"/>
  <c r="P3339" i="22"/>
  <c r="Q3339" i="22"/>
  <c r="P3340" i="22"/>
  <c r="Q3340" i="22" s="1"/>
  <c r="P3341" i="22"/>
  <c r="Q3341" i="22" s="1"/>
  <c r="P3342" i="22"/>
  <c r="Q3342" i="22" s="1"/>
  <c r="P3343" i="22"/>
  <c r="Q3343" i="22"/>
  <c r="P3344" i="22"/>
  <c r="Q3344" i="22"/>
  <c r="P3345" i="22"/>
  <c r="Q3345" i="22"/>
  <c r="P3346" i="22"/>
  <c r="Q3346" i="22" s="1"/>
  <c r="P3347" i="22"/>
  <c r="Q3347" i="22"/>
  <c r="P3348" i="22"/>
  <c r="Q3348" i="22" s="1"/>
  <c r="P3349" i="22"/>
  <c r="Q3349" i="22" s="1"/>
  <c r="P3350" i="22"/>
  <c r="Q3350" i="22" s="1"/>
  <c r="P3351" i="22"/>
  <c r="Q3351" i="22"/>
  <c r="P3352" i="22"/>
  <c r="Q3352" i="22" s="1"/>
  <c r="P3353" i="22"/>
  <c r="Q3353" i="22"/>
  <c r="P3354" i="22"/>
  <c r="Q3354" i="22" s="1"/>
  <c r="P3355" i="22"/>
  <c r="Q3355" i="22"/>
  <c r="P3356" i="22"/>
  <c r="Q3356" i="22" s="1"/>
  <c r="P3357" i="22"/>
  <c r="Q3357" i="22" s="1"/>
  <c r="P3358" i="22"/>
  <c r="Q3358" i="22" s="1"/>
  <c r="P3359" i="22"/>
  <c r="Q3359" i="22"/>
  <c r="P3360" i="22"/>
  <c r="Q3360" i="22" s="1"/>
  <c r="P3361" i="22"/>
  <c r="Q3361" i="22" s="1"/>
  <c r="P3362" i="22"/>
  <c r="Q3362" i="22" s="1"/>
  <c r="P3363" i="22"/>
  <c r="Q3363" i="22"/>
  <c r="P3364" i="22"/>
  <c r="Q3364" i="22"/>
  <c r="P3365" i="22"/>
  <c r="Q3365" i="22"/>
  <c r="P3366" i="22"/>
  <c r="Q3366" i="22" s="1"/>
  <c r="P3367" i="22"/>
  <c r="Q3367" i="22"/>
  <c r="P3368" i="22"/>
  <c r="Q3368" i="22"/>
  <c r="P3369" i="22"/>
  <c r="Q3369" i="22" s="1"/>
  <c r="P3370" i="22"/>
  <c r="Q3370" i="22" s="1"/>
  <c r="P3371" i="22"/>
  <c r="Q3371" i="22"/>
  <c r="P3372" i="22"/>
  <c r="Q3372" i="22" s="1"/>
  <c r="P3373" i="22"/>
  <c r="Q3373" i="22"/>
  <c r="P3374" i="22"/>
  <c r="Q3374" i="22" s="1"/>
  <c r="P3375" i="22"/>
  <c r="Q3375" i="22"/>
  <c r="P3376" i="22"/>
  <c r="Q3376" i="22"/>
  <c r="P3377" i="22"/>
  <c r="Q3377" i="22"/>
  <c r="P3378" i="22"/>
  <c r="Q3378" i="22" s="1"/>
  <c r="P3379" i="22"/>
  <c r="Q3379" i="22"/>
  <c r="P3380" i="22"/>
  <c r="Q3380" i="22" s="1"/>
  <c r="P3381" i="22"/>
  <c r="Q3381" i="22" s="1"/>
  <c r="P3382" i="22"/>
  <c r="Q3382" i="22" s="1"/>
  <c r="P3383" i="22"/>
  <c r="Q3383" i="22"/>
  <c r="P3384" i="22"/>
  <c r="Q3384" i="22" s="1"/>
  <c r="P3385" i="22"/>
  <c r="Q3385" i="22"/>
  <c r="P3386" i="22"/>
  <c r="Q3386" i="22" s="1"/>
  <c r="P3387" i="22"/>
  <c r="Q3387" i="22"/>
  <c r="P3388" i="22"/>
  <c r="Q3388" i="22"/>
  <c r="P3389" i="22"/>
  <c r="Q3389" i="22" s="1"/>
  <c r="P3390" i="22"/>
  <c r="Q3390" i="22" s="1"/>
  <c r="P3391" i="22"/>
  <c r="Q3391" i="22"/>
  <c r="P3392" i="22"/>
  <c r="Q3392" i="22"/>
  <c r="P3393" i="22"/>
  <c r="Q3393" i="22"/>
  <c r="P3394" i="22"/>
  <c r="Q3394" i="22" s="1"/>
  <c r="P3395" i="22"/>
  <c r="Q3395" i="22"/>
  <c r="P3396" i="22"/>
  <c r="Q3396" i="22" s="1"/>
  <c r="P3397" i="22"/>
  <c r="Q3397" i="22"/>
  <c r="P3398" i="22"/>
  <c r="Q3398" i="22" s="1"/>
  <c r="P3399" i="22"/>
  <c r="Q3399" i="22"/>
  <c r="P3400" i="22"/>
  <c r="Q3400" i="22"/>
  <c r="P3401" i="22"/>
  <c r="Q3401" i="22"/>
  <c r="P3402" i="22"/>
  <c r="Q3402" i="22" s="1"/>
  <c r="P3403" i="22"/>
  <c r="Q3403" i="22"/>
  <c r="P3404" i="22"/>
  <c r="Q3404" i="22" s="1"/>
  <c r="P3405" i="22"/>
  <c r="Q3405" i="22" s="1"/>
  <c r="P3406" i="22"/>
  <c r="Q3406" i="22" s="1"/>
  <c r="P3407" i="22"/>
  <c r="Q3407" i="22"/>
  <c r="P3408" i="22"/>
  <c r="Q3408" i="22"/>
  <c r="P3409" i="22"/>
  <c r="Q3409" i="22"/>
  <c r="P3410" i="22"/>
  <c r="Q3410" i="22" s="1"/>
  <c r="P3411" i="22"/>
  <c r="Q3411" i="22"/>
  <c r="P3412" i="22"/>
  <c r="Q3412" i="22" s="1"/>
  <c r="P3413" i="22"/>
  <c r="Q3413" i="22" s="1"/>
  <c r="P3414" i="22"/>
  <c r="Q3414" i="22" s="1"/>
  <c r="P3415" i="22"/>
  <c r="Q3415" i="22"/>
  <c r="P3416" i="22"/>
  <c r="Q3416" i="22" s="1"/>
  <c r="P3417" i="22"/>
  <c r="Q3417" i="22"/>
  <c r="P3418" i="22"/>
  <c r="Q3418" i="22" s="1"/>
  <c r="P3419" i="22"/>
  <c r="Q3419" i="22"/>
  <c r="P3420" i="22"/>
  <c r="Q3420" i="22" s="1"/>
  <c r="P3421" i="22"/>
  <c r="Q3421" i="22" s="1"/>
  <c r="P3422" i="22"/>
  <c r="Q3422" i="22" s="1"/>
  <c r="P3423" i="22"/>
  <c r="Q3423" i="22"/>
  <c r="P3424" i="22"/>
  <c r="Q3424" i="22" s="1"/>
  <c r="P3425" i="22"/>
  <c r="Q3425" i="22" s="1"/>
  <c r="P3426" i="22"/>
  <c r="Q3426" i="22" s="1"/>
  <c r="P3427" i="22"/>
  <c r="Q3427" i="22"/>
  <c r="P3428" i="22"/>
  <c r="Q3428" i="22" s="1"/>
  <c r="P3429" i="22"/>
  <c r="Q3429" i="22"/>
  <c r="P3430" i="22"/>
  <c r="Q3430" i="22" s="1"/>
  <c r="P3431" i="22"/>
  <c r="Q3431" i="22"/>
  <c r="P3432" i="22"/>
  <c r="Q3432" i="22"/>
  <c r="P3433" i="22"/>
  <c r="Q3433" i="22" s="1"/>
  <c r="P3434" i="22"/>
  <c r="Q3434" i="22" s="1"/>
  <c r="P3435" i="22"/>
  <c r="Q3435" i="22"/>
  <c r="P3436" i="22"/>
  <c r="Q3436" i="22" s="1"/>
  <c r="P3437" i="22"/>
  <c r="Q3437" i="22"/>
  <c r="P3438" i="22"/>
  <c r="Q3438" i="22" s="1"/>
  <c r="P3439" i="22"/>
  <c r="Q3439" i="22"/>
  <c r="P3440" i="22"/>
  <c r="Q3440" i="22"/>
  <c r="P3441" i="22"/>
  <c r="Q3441" i="22"/>
  <c r="P3442" i="22"/>
  <c r="Q3442" i="22" s="1"/>
  <c r="P3443" i="22"/>
  <c r="Q3443" i="22"/>
  <c r="P3444" i="22"/>
  <c r="Q3444" i="22" s="1"/>
  <c r="P3445" i="22"/>
  <c r="Q3445" i="22" s="1"/>
  <c r="P3446" i="22"/>
  <c r="Q3446" i="22" s="1"/>
  <c r="P3447" i="22"/>
  <c r="Q3447" i="22"/>
  <c r="P3448" i="22"/>
  <c r="Q3448" i="22"/>
  <c r="P3449" i="22"/>
  <c r="Q3449" i="22"/>
  <c r="P3450" i="22"/>
  <c r="Q3450" i="22" s="1"/>
  <c r="P3451" i="22"/>
  <c r="Q3451" i="22"/>
  <c r="P3452" i="22"/>
  <c r="Q3452" i="22"/>
  <c r="P3453" i="22"/>
  <c r="Q3453" i="22" s="1"/>
  <c r="P3454" i="22"/>
  <c r="Q3454" i="22" s="1"/>
  <c r="P3455" i="22"/>
  <c r="Q3455" i="22"/>
  <c r="P3456" i="22"/>
  <c r="Q3456" i="22"/>
  <c r="P3457" i="22"/>
  <c r="Q3457" i="22"/>
  <c r="P3458" i="22"/>
  <c r="Q3458" i="22" s="1"/>
  <c r="P3459" i="22"/>
  <c r="Q3459" i="22"/>
  <c r="P3460" i="22"/>
  <c r="Q3460" i="22" s="1"/>
  <c r="P3461" i="22"/>
  <c r="Q3461" i="22"/>
  <c r="P3462" i="22"/>
  <c r="Q3462" i="22" s="1"/>
  <c r="P3463" i="22"/>
  <c r="Q3463" i="22"/>
  <c r="P3464" i="22"/>
  <c r="Q3464" i="22"/>
  <c r="P3465" i="22"/>
  <c r="Q3465" i="22"/>
  <c r="P3466" i="22"/>
  <c r="Q3466" i="22" s="1"/>
  <c r="P3467" i="22"/>
  <c r="Q3467" i="22"/>
  <c r="P3468" i="22"/>
  <c r="Q3468" i="22" s="1"/>
  <c r="P3469" i="22"/>
  <c r="Q3469" i="22" s="1"/>
  <c r="P3470" i="22"/>
  <c r="Q3470" i="22" s="1"/>
  <c r="P3471" i="22"/>
  <c r="Q3471" i="22"/>
  <c r="P3472" i="22"/>
  <c r="Q3472" i="22"/>
  <c r="P3473" i="22"/>
  <c r="Q3473" i="22"/>
  <c r="P3474" i="22"/>
  <c r="Q3474" i="22" s="1"/>
  <c r="P3475" i="22"/>
  <c r="Q3475" i="22"/>
  <c r="P3476" i="22"/>
  <c r="Q3476" i="22" s="1"/>
  <c r="P3477" i="22"/>
  <c r="Q3477" i="22" s="1"/>
  <c r="P3478" i="22"/>
  <c r="Q3478" i="22" s="1"/>
  <c r="P3479" i="22"/>
  <c r="Q3479" i="22"/>
  <c r="P3480" i="22"/>
  <c r="Q3480" i="22" s="1"/>
  <c r="P3481" i="22"/>
  <c r="Q3481" i="22"/>
  <c r="P3482" i="22"/>
  <c r="Q3482" i="22" s="1"/>
  <c r="P3483" i="22"/>
  <c r="Q3483" i="22"/>
  <c r="P3484" i="22"/>
  <c r="Q3484" i="22" s="1"/>
  <c r="P3485" i="22"/>
  <c r="Q3485" i="22" s="1"/>
  <c r="P3486" i="22"/>
  <c r="Q3486" i="22" s="1"/>
  <c r="P3487" i="22"/>
  <c r="Q3487" i="22"/>
  <c r="P3488" i="22"/>
  <c r="Q3488" i="22" s="1"/>
  <c r="P3489" i="22"/>
  <c r="Q3489" i="22" s="1"/>
  <c r="P3490" i="22"/>
  <c r="Q3490" i="22" s="1"/>
  <c r="P3491" i="22"/>
  <c r="Q3491" i="22"/>
  <c r="P3492" i="22"/>
  <c r="Q3492" i="22" s="1"/>
  <c r="P3493" i="22"/>
  <c r="Q3493" i="22"/>
  <c r="P3494" i="22"/>
  <c r="Q3494" i="22" s="1"/>
  <c r="P3495" i="22"/>
  <c r="Q3495" i="22"/>
  <c r="P3496" i="22"/>
  <c r="Q3496" i="22"/>
  <c r="P3497" i="22"/>
  <c r="Q3497" i="22" s="1"/>
  <c r="P3498" i="22"/>
  <c r="Q3498" i="22" s="1"/>
  <c r="P3499" i="22"/>
  <c r="Q3499" i="22"/>
  <c r="P3500" i="22"/>
  <c r="Q3500" i="22" s="1"/>
  <c r="P3501" i="22"/>
  <c r="Q3501" i="22"/>
  <c r="P3502" i="22"/>
  <c r="Q3502" i="22" s="1"/>
  <c r="P3503" i="22"/>
  <c r="Q3503" i="22"/>
  <c r="P3504" i="22"/>
  <c r="Q3504" i="22"/>
  <c r="P3505" i="22"/>
  <c r="Q3505" i="22"/>
  <c r="P3506" i="22"/>
  <c r="Q3506" i="22" s="1"/>
  <c r="P3507" i="22"/>
  <c r="Q3507" i="22" s="1"/>
  <c r="P3508" i="22"/>
  <c r="Q3508" i="22" s="1"/>
  <c r="P3509" i="22"/>
  <c r="Q3509" i="22" s="1"/>
  <c r="P3510" i="22"/>
  <c r="Q3510" i="22" s="1"/>
  <c r="P3511" i="22"/>
  <c r="Q3511" i="22"/>
  <c r="P3512" i="22"/>
  <c r="Q3512" i="22"/>
  <c r="P3513" i="22"/>
  <c r="Q3513" i="22"/>
  <c r="P3514" i="22"/>
  <c r="Q3514" i="22" s="1"/>
  <c r="P3515" i="22"/>
  <c r="Q3515" i="22"/>
  <c r="P3516" i="22"/>
  <c r="Q3516" i="22"/>
  <c r="P3517" i="22"/>
  <c r="Q3517" i="22" s="1"/>
  <c r="P3518" i="22"/>
  <c r="Q3518" i="22" s="1"/>
  <c r="P3519" i="22"/>
  <c r="Q3519" i="22"/>
  <c r="P3520" i="22"/>
  <c r="Q3520" i="22"/>
  <c r="P3521" i="22"/>
  <c r="Q3521" i="22"/>
  <c r="P3522" i="22"/>
  <c r="Q3522" i="22" s="1"/>
  <c r="P3523" i="22"/>
  <c r="Q3523" i="22" s="1"/>
  <c r="P3524" i="22"/>
  <c r="Q3524" i="22" s="1"/>
  <c r="P3525" i="22"/>
  <c r="Q3525" i="22"/>
  <c r="P3526" i="22"/>
  <c r="Q3526" i="22" s="1"/>
  <c r="P3527" i="22"/>
  <c r="Q3527" i="22"/>
  <c r="P3528" i="22"/>
  <c r="Q3528" i="22"/>
  <c r="P3529" i="22"/>
  <c r="Q3529" i="22" s="1"/>
  <c r="P3530" i="22"/>
  <c r="Q3530" i="22" s="1"/>
  <c r="P3531" i="22"/>
  <c r="Q3531" i="22" s="1"/>
  <c r="P3532" i="22"/>
  <c r="Q3532" i="22" s="1"/>
  <c r="P3533" i="22"/>
  <c r="Q3533" i="22" s="1"/>
  <c r="P3534" i="22"/>
  <c r="Q3534" i="22" s="1"/>
  <c r="P3535" i="22"/>
  <c r="Q3535" i="22" s="1"/>
  <c r="P3536" i="22"/>
  <c r="Q3536" i="22"/>
  <c r="P3537" i="22"/>
  <c r="Q3537" i="22"/>
  <c r="P3538" i="22"/>
  <c r="Q3538" i="22" s="1"/>
  <c r="P3539" i="22"/>
  <c r="Q3539" i="22" s="1"/>
  <c r="P3540" i="22"/>
  <c r="Q3540" i="22" s="1"/>
  <c r="P3541" i="22"/>
  <c r="Q3541" i="22" s="1"/>
  <c r="P3542" i="22"/>
  <c r="Q3542" i="22"/>
  <c r="P3543" i="22"/>
  <c r="Q3543" i="22" s="1"/>
  <c r="P3544" i="22"/>
  <c r="Q3544" i="22" s="1"/>
  <c r="P3545" i="22"/>
  <c r="Q3545" i="22" s="1"/>
  <c r="P3546" i="22"/>
  <c r="Q3546" i="22"/>
  <c r="P3547" i="22"/>
  <c r="Q3547" i="22" s="1"/>
  <c r="P3548" i="22"/>
  <c r="Q3548" i="22" s="1"/>
  <c r="P3549" i="22"/>
  <c r="Q3549" i="22" s="1"/>
  <c r="P3550" i="22"/>
  <c r="Q3550" i="22" s="1"/>
  <c r="P3551" i="22"/>
  <c r="Q3551" i="22"/>
  <c r="P3552" i="22"/>
  <c r="Q3552" i="22" s="1"/>
  <c r="P3553" i="22"/>
  <c r="Q3553" i="22" s="1"/>
  <c r="P3554" i="22"/>
  <c r="Q3554" i="22" s="1"/>
  <c r="P3555" i="22"/>
  <c r="Q3555" i="22" s="1"/>
  <c r="P3556" i="22"/>
  <c r="Q3556" i="22" s="1"/>
  <c r="P3557" i="22"/>
  <c r="Q3557" i="22" s="1"/>
  <c r="P3558" i="22"/>
  <c r="Q3558" i="22" s="1"/>
  <c r="P3559" i="22"/>
  <c r="Q3559" i="22" s="1"/>
  <c r="P3560" i="22"/>
  <c r="Q3560" i="22" s="1"/>
  <c r="P3561" i="22"/>
  <c r="Q3561" i="22" s="1"/>
  <c r="P3562" i="22"/>
  <c r="Q3562" i="22"/>
  <c r="P3563" i="22"/>
  <c r="Q3563" i="22"/>
  <c r="P3564" i="22"/>
  <c r="Q3564" i="22" s="1"/>
  <c r="P3565" i="22"/>
  <c r="Q3565" i="22" s="1"/>
  <c r="P3566" i="22"/>
  <c r="Q3566" i="22" s="1"/>
  <c r="P3567" i="22"/>
  <c r="Q3567" i="22"/>
  <c r="P3568" i="22"/>
  <c r="Q3568" i="22" s="1"/>
  <c r="P3569" i="22"/>
  <c r="Q3569" i="22" s="1"/>
  <c r="P3570" i="22"/>
  <c r="Q3570" i="22" s="1"/>
  <c r="P3571" i="22"/>
  <c r="Q3571" i="22" s="1"/>
  <c r="P3572" i="22"/>
  <c r="Q3572" i="22" s="1"/>
  <c r="P3573" i="22"/>
  <c r="Q3573" i="22" s="1"/>
  <c r="P3574" i="22"/>
  <c r="Q3574" i="22" s="1"/>
  <c r="P3575" i="22"/>
  <c r="Q3575" i="22" s="1"/>
  <c r="P3576" i="22"/>
  <c r="Q3576" i="22" s="1"/>
  <c r="P3577" i="22"/>
  <c r="Q3577" i="22" s="1"/>
  <c r="P3578" i="22"/>
  <c r="Q3578" i="22"/>
  <c r="P3579" i="22"/>
  <c r="Q3579" i="22" s="1"/>
  <c r="P3580" i="22"/>
  <c r="Q3580" i="22" s="1"/>
  <c r="P3581" i="22"/>
  <c r="Q3581" i="22" s="1"/>
  <c r="P3582" i="22"/>
  <c r="Q3582" i="22" s="1"/>
  <c r="P3583" i="22"/>
  <c r="Q3583" i="22"/>
  <c r="P3584" i="22"/>
  <c r="Q3584" i="22" s="1"/>
  <c r="P3585" i="22"/>
  <c r="Q3585" i="22" s="1"/>
  <c r="P3586" i="22"/>
  <c r="Q3586" i="22" s="1"/>
  <c r="P3587" i="22"/>
  <c r="Q3587" i="22" s="1"/>
  <c r="P3588" i="22"/>
  <c r="Q3588" i="22" s="1"/>
  <c r="P3589" i="22"/>
  <c r="Q3589" i="22" s="1"/>
  <c r="P3590" i="22"/>
  <c r="Q3590" i="22" s="1"/>
  <c r="P3591" i="22"/>
  <c r="Q3591" i="22" s="1"/>
  <c r="P3592" i="22"/>
  <c r="Q3592" i="22" s="1"/>
  <c r="P3593" i="22"/>
  <c r="Q3593" i="22" s="1"/>
  <c r="P3594" i="22"/>
  <c r="Q3594" i="22"/>
  <c r="P3595" i="22"/>
  <c r="Q3595" i="22"/>
  <c r="P3596" i="22"/>
  <c r="Q3596" i="22" s="1"/>
  <c r="P3597" i="22"/>
  <c r="Q3597" i="22" s="1"/>
  <c r="P3598" i="22"/>
  <c r="Q3598" i="22" s="1"/>
  <c r="P3599" i="22"/>
  <c r="Q3599" i="22"/>
  <c r="P3600" i="22"/>
  <c r="Q3600" i="22" s="1"/>
  <c r="P3601" i="22"/>
  <c r="Q3601" i="22" s="1"/>
  <c r="P3602" i="22"/>
  <c r="Q3602" i="22" s="1"/>
  <c r="P3603" i="22"/>
  <c r="Q3603" i="22" s="1"/>
  <c r="P3604" i="22"/>
  <c r="Q3604" i="22" s="1"/>
  <c r="P3605" i="22"/>
  <c r="Q3605" i="22" s="1"/>
  <c r="P3606" i="22"/>
  <c r="Q3606" i="22" s="1"/>
  <c r="P3607" i="22"/>
  <c r="Q3607" i="22" s="1"/>
  <c r="P3608" i="22"/>
  <c r="Q3608" i="22" s="1"/>
  <c r="P3609" i="22"/>
  <c r="Q3609" i="22" s="1"/>
  <c r="P3610" i="22"/>
  <c r="Q3610" i="22"/>
  <c r="P3611" i="22"/>
  <c r="Q3611" i="22" s="1"/>
  <c r="P3612" i="22"/>
  <c r="Q3612" i="22" s="1"/>
  <c r="P3613" i="22"/>
  <c r="Q3613" i="22" s="1"/>
  <c r="P3614" i="22"/>
  <c r="Q3614" i="22" s="1"/>
  <c r="P3615" i="22"/>
  <c r="Q3615" i="22"/>
  <c r="P3616" i="22"/>
  <c r="Q3616" i="22" s="1"/>
  <c r="P3617" i="22"/>
  <c r="Q3617" i="22" s="1"/>
  <c r="P3618" i="22"/>
  <c r="Q3618" i="22" s="1"/>
  <c r="P3619" i="22"/>
  <c r="Q3619" i="22" s="1"/>
  <c r="P3620" i="22"/>
  <c r="Q3620" i="22" s="1"/>
  <c r="P3621" i="22"/>
  <c r="Q3621" i="22" s="1"/>
  <c r="P3622" i="22"/>
  <c r="Q3622" i="22" s="1"/>
  <c r="P3623" i="22"/>
  <c r="Q3623" i="22" s="1"/>
  <c r="P3624" i="22"/>
  <c r="Q3624" i="22" s="1"/>
  <c r="P3625" i="22"/>
  <c r="Q3625" i="22" s="1"/>
  <c r="P3626" i="22"/>
  <c r="Q3626" i="22"/>
  <c r="P3627" i="22"/>
  <c r="Q3627" i="22"/>
  <c r="P3628" i="22"/>
  <c r="Q3628" i="22" s="1"/>
  <c r="P3629" i="22"/>
  <c r="Q3629" i="22" s="1"/>
  <c r="P3630" i="22"/>
  <c r="Q3630" i="22" s="1"/>
  <c r="P3631" i="22"/>
  <c r="Q3631" i="22"/>
  <c r="P3632" i="22"/>
  <c r="Q3632" i="22" s="1"/>
  <c r="P3633" i="22"/>
  <c r="Q3633" i="22" s="1"/>
  <c r="P3634" i="22"/>
  <c r="Q3634" i="22" s="1"/>
  <c r="P3635" i="22"/>
  <c r="Q3635" i="22" s="1"/>
  <c r="P3636" i="22"/>
  <c r="Q3636" i="22" s="1"/>
  <c r="P3637" i="22"/>
  <c r="Q3637" i="22" s="1"/>
  <c r="P3638" i="22"/>
  <c r="Q3638" i="22" s="1"/>
  <c r="P3639" i="22"/>
  <c r="Q3639" i="22" s="1"/>
  <c r="P3640" i="22"/>
  <c r="Q3640" i="22" s="1"/>
  <c r="P3641" i="22"/>
  <c r="Q3641" i="22" s="1"/>
  <c r="P3642" i="22"/>
  <c r="Q3642" i="22"/>
  <c r="P3643" i="22"/>
  <c r="Q3643" i="22" s="1"/>
  <c r="P3644" i="22"/>
  <c r="Q3644" i="22" s="1"/>
  <c r="P3645" i="22"/>
  <c r="Q3645" i="22" s="1"/>
  <c r="P3646" i="22"/>
  <c r="Q3646" i="22" s="1"/>
  <c r="P3647" i="22"/>
  <c r="Q3647" i="22"/>
  <c r="P3648" i="22"/>
  <c r="Q3648" i="22" s="1"/>
  <c r="P3649" i="22"/>
  <c r="Q3649" i="22" s="1"/>
  <c r="P3650" i="22"/>
  <c r="Q3650" i="22" s="1"/>
  <c r="P3651" i="22"/>
  <c r="Q3651" i="22" s="1"/>
  <c r="P3652" i="22"/>
  <c r="Q3652" i="22" s="1"/>
  <c r="P3653" i="22"/>
  <c r="Q3653" i="22" s="1"/>
  <c r="P3654" i="22"/>
  <c r="Q3654" i="22" s="1"/>
  <c r="P3655" i="22"/>
  <c r="Q3655" i="22" s="1"/>
  <c r="P3656" i="22"/>
  <c r="Q3656" i="22" s="1"/>
  <c r="P3657" i="22"/>
  <c r="Q3657" i="22" s="1"/>
  <c r="P3658" i="22"/>
  <c r="Q3658" i="22"/>
  <c r="P3659" i="22"/>
  <c r="Q3659" i="22"/>
  <c r="P3660" i="22"/>
  <c r="Q3660" i="22" s="1"/>
  <c r="P3661" i="22"/>
  <c r="Q3661" i="22" s="1"/>
  <c r="P3662" i="22"/>
  <c r="Q3662" i="22" s="1"/>
  <c r="P3663" i="22"/>
  <c r="Q3663" i="22"/>
  <c r="P3664" i="22"/>
  <c r="Q3664" i="22" s="1"/>
  <c r="P3665" i="22"/>
  <c r="Q3665" i="22" s="1"/>
  <c r="P3666" i="22"/>
  <c r="Q3666" i="22" s="1"/>
  <c r="P3667" i="22"/>
  <c r="Q3667" i="22" s="1"/>
  <c r="P3668" i="22"/>
  <c r="Q3668" i="22" s="1"/>
  <c r="P3669" i="22"/>
  <c r="Q3669" i="22" s="1"/>
  <c r="P3670" i="22"/>
  <c r="Q3670" i="22" s="1"/>
  <c r="P3671" i="22"/>
  <c r="Q3671" i="22" s="1"/>
  <c r="P3672" i="22"/>
  <c r="Q3672" i="22" s="1"/>
  <c r="P3673" i="22"/>
  <c r="Q3673" i="22" s="1"/>
  <c r="P3674" i="22"/>
  <c r="Q3674" i="22"/>
  <c r="P3675" i="22"/>
  <c r="Q3675" i="22" s="1"/>
  <c r="P3676" i="22"/>
  <c r="Q3676" i="22" s="1"/>
  <c r="P3677" i="22"/>
  <c r="Q3677" i="22" s="1"/>
  <c r="P3678" i="22"/>
  <c r="Q3678" i="22" s="1"/>
  <c r="P3679" i="22"/>
  <c r="Q3679" i="22"/>
  <c r="P3680" i="22"/>
  <c r="Q3680" i="22" s="1"/>
  <c r="P3681" i="22"/>
  <c r="Q3681" i="22" s="1"/>
  <c r="P3682" i="22"/>
  <c r="Q3682" i="22" s="1"/>
  <c r="P3683" i="22"/>
  <c r="Q3683" i="22" s="1"/>
  <c r="P3684" i="22"/>
  <c r="Q3684" i="22" s="1"/>
  <c r="P3685" i="22"/>
  <c r="Q3685" i="22" s="1"/>
  <c r="P3686" i="22"/>
  <c r="Q3686" i="22" s="1"/>
  <c r="P3687" i="22"/>
  <c r="Q3687" i="22" s="1"/>
  <c r="P3688" i="22"/>
  <c r="Q3688" i="22" s="1"/>
  <c r="P3689" i="22"/>
  <c r="Q3689" i="22" s="1"/>
  <c r="P3690" i="22"/>
  <c r="Q3690" i="22"/>
  <c r="P3691" i="22"/>
  <c r="Q3691" i="22"/>
  <c r="P3692" i="22"/>
  <c r="Q3692" i="22" s="1"/>
  <c r="P3693" i="22"/>
  <c r="Q3693" i="22" s="1"/>
  <c r="P3694" i="22"/>
  <c r="Q3694" i="22" s="1"/>
  <c r="P3695" i="22"/>
  <c r="Q3695" i="22"/>
  <c r="P3696" i="22"/>
  <c r="Q3696" i="22" s="1"/>
  <c r="P3697" i="22"/>
  <c r="Q3697" i="22" s="1"/>
  <c r="P3698" i="22"/>
  <c r="Q3698" i="22" s="1"/>
  <c r="P3699" i="22"/>
  <c r="Q3699" i="22" s="1"/>
  <c r="P3700" i="22"/>
  <c r="Q3700" i="22" s="1"/>
  <c r="P3701" i="22"/>
  <c r="Q3701" i="22"/>
  <c r="P3702" i="22"/>
  <c r="Q3702" i="22" s="1"/>
  <c r="P3703" i="22"/>
  <c r="Q3703" i="22"/>
  <c r="P3704" i="22"/>
  <c r="Q3704" i="22" s="1"/>
  <c r="P3705" i="22"/>
  <c r="Q3705" i="22"/>
  <c r="P3706" i="22"/>
  <c r="Q3706" i="22" s="1"/>
  <c r="P3707" i="22"/>
  <c r="Q3707" i="22" s="1"/>
  <c r="P3708" i="22"/>
  <c r="Q3708" i="22" s="1"/>
  <c r="P3709" i="22"/>
  <c r="Q3709" i="22" s="1"/>
  <c r="P3710" i="22"/>
  <c r="Q3710" i="22"/>
  <c r="P3711" i="22"/>
  <c r="Q3711" i="22" s="1"/>
  <c r="P3712" i="22"/>
  <c r="Q3712" i="22" s="1"/>
  <c r="P3713" i="22"/>
  <c r="Q3713" i="22" s="1"/>
  <c r="P3714" i="22"/>
  <c r="Q3714" i="22"/>
  <c r="P3715" i="22"/>
  <c r="Q3715" i="22" s="1"/>
  <c r="P3716" i="22"/>
  <c r="Q3716" i="22" s="1"/>
  <c r="P3717" i="22"/>
  <c r="Q3717" i="22"/>
  <c r="P3718" i="22"/>
  <c r="Q3718" i="22" s="1"/>
  <c r="P3719" i="22"/>
  <c r="Q3719" i="22"/>
  <c r="P3720" i="22"/>
  <c r="Q3720" i="22" s="1"/>
  <c r="P3721" i="22"/>
  <c r="Q3721" i="22" s="1"/>
  <c r="P3722" i="22"/>
  <c r="Q3722" i="22" s="1"/>
  <c r="P3723" i="22"/>
  <c r="Q3723" i="22"/>
  <c r="P3724" i="22"/>
  <c r="Q3724" i="22" s="1"/>
  <c r="P3725" i="22"/>
  <c r="Q3725" i="22"/>
  <c r="P3726" i="22"/>
  <c r="Q3726" i="22"/>
  <c r="P3727" i="22"/>
  <c r="Q3727" i="22" s="1"/>
  <c r="P3728" i="22"/>
  <c r="Q3728" i="22" s="1"/>
  <c r="P3729" i="22"/>
  <c r="Q3729" i="22" s="1"/>
  <c r="P3730" i="22"/>
  <c r="Q3730" i="22" s="1"/>
  <c r="P3731" i="22"/>
  <c r="Q3731" i="22" s="1"/>
  <c r="P3732" i="22"/>
  <c r="Q3732" i="22" s="1"/>
  <c r="P3733" i="22"/>
  <c r="Q3733" i="22"/>
  <c r="P3734" i="22"/>
  <c r="Q3734" i="22" s="1"/>
  <c r="P3735" i="22"/>
  <c r="Q3735" i="22"/>
  <c r="P3736" i="22"/>
  <c r="Q3736" i="22" s="1"/>
  <c r="P3737" i="22"/>
  <c r="Q3737" i="22"/>
  <c r="P3738" i="22"/>
  <c r="Q3738" i="22" s="1"/>
  <c r="P3739" i="22"/>
  <c r="Q3739" i="22" s="1"/>
  <c r="P3740" i="22"/>
  <c r="Q3740" i="22" s="1"/>
  <c r="P3741" i="22"/>
  <c r="Q3741" i="22" s="1"/>
  <c r="P3742" i="22"/>
  <c r="Q3742" i="22"/>
  <c r="P3743" i="22"/>
  <c r="Q3743" i="22"/>
  <c r="P3744" i="22"/>
  <c r="Q3744" i="22" s="1"/>
  <c r="P3745" i="22"/>
  <c r="Q3745" i="22" s="1"/>
  <c r="P3746" i="22"/>
  <c r="Q3746" i="22"/>
  <c r="P3747" i="22"/>
  <c r="Q3747" i="22" s="1"/>
  <c r="P3748" i="22"/>
  <c r="Q3748" i="22" s="1"/>
  <c r="P3749" i="22"/>
  <c r="Q3749" i="22"/>
  <c r="P3750" i="22"/>
  <c r="Q3750" i="22" s="1"/>
  <c r="P3751" i="22"/>
  <c r="Q3751" i="22"/>
  <c r="P3752" i="22"/>
  <c r="Q3752" i="22" s="1"/>
  <c r="P3753" i="22"/>
  <c r="Q3753" i="22" s="1"/>
  <c r="P3754" i="22"/>
  <c r="Q3754" i="22" s="1"/>
  <c r="P3755" i="22"/>
  <c r="Q3755" i="22"/>
  <c r="P3756" i="22"/>
  <c r="Q3756" i="22" s="1"/>
  <c r="P3757" i="22"/>
  <c r="Q3757" i="22"/>
  <c r="P3758" i="22"/>
  <c r="Q3758" i="22"/>
  <c r="P3759" i="22"/>
  <c r="Q3759" i="22" s="1"/>
  <c r="P3760" i="22"/>
  <c r="Q3760" i="22" s="1"/>
  <c r="P3761" i="22"/>
  <c r="Q3761" i="22"/>
  <c r="P3762" i="22"/>
  <c r="Q3762" i="22" s="1"/>
  <c r="P3763" i="22"/>
  <c r="Q3763" i="22" s="1"/>
  <c r="P3764" i="22"/>
  <c r="Q3764" i="22" s="1"/>
  <c r="P3765" i="22"/>
  <c r="Q3765" i="22"/>
  <c r="P3766" i="22"/>
  <c r="Q3766" i="22" s="1"/>
  <c r="P3767" i="22"/>
  <c r="Q3767" i="22"/>
  <c r="P3768" i="22"/>
  <c r="Q3768" i="22" s="1"/>
  <c r="P3769" i="22"/>
  <c r="Q3769" i="22"/>
  <c r="P3770" i="22"/>
  <c r="Q3770" i="22"/>
  <c r="P3771" i="22"/>
  <c r="Q3771" i="22" s="1"/>
  <c r="P3772" i="22"/>
  <c r="Q3772" i="22" s="1"/>
  <c r="P3773" i="22"/>
  <c r="Q3773" i="22" s="1"/>
  <c r="P3774" i="22"/>
  <c r="Q3774" i="22"/>
  <c r="P3775" i="22"/>
  <c r="Q3775" i="22" s="1"/>
  <c r="P3776" i="22"/>
  <c r="Q3776" i="22" s="1"/>
  <c r="P3777" i="22"/>
  <c r="Q3777" i="22" s="1"/>
  <c r="P3778" i="22"/>
  <c r="Q3778" i="22"/>
  <c r="P3779" i="22"/>
  <c r="Q3779" i="22"/>
  <c r="P3780" i="22"/>
  <c r="Q3780" i="22" s="1"/>
  <c r="P3781" i="22"/>
  <c r="Q3781" i="22"/>
  <c r="P3782" i="22"/>
  <c r="Q3782" i="22" s="1"/>
  <c r="P3783" i="22"/>
  <c r="Q3783" i="22"/>
  <c r="P3784" i="22"/>
  <c r="Q3784" i="22" s="1"/>
  <c r="P3785" i="22"/>
  <c r="Q3785" i="22" s="1"/>
  <c r="P3786" i="22"/>
  <c r="Q3786" i="22" s="1"/>
  <c r="P3787" i="22"/>
  <c r="Q3787" i="22"/>
  <c r="P3788" i="22"/>
  <c r="Q3788" i="22" s="1"/>
  <c r="P3789" i="22"/>
  <c r="Q3789" i="22" s="1"/>
  <c r="P3790" i="22"/>
  <c r="Q3790" i="22"/>
  <c r="P3791" i="22"/>
  <c r="Q3791" i="22" s="1"/>
  <c r="P3792" i="22"/>
  <c r="Q3792" i="22" s="1"/>
  <c r="P3793" i="22"/>
  <c r="Q3793" i="22" s="1"/>
  <c r="P3794" i="22"/>
  <c r="Q3794" i="22" s="1"/>
  <c r="P3795" i="22"/>
  <c r="Q3795" i="22" s="1"/>
  <c r="P3796" i="22"/>
  <c r="Q3796" i="22" s="1"/>
  <c r="P3797" i="22"/>
  <c r="Q3797" i="22"/>
  <c r="P3798" i="22"/>
  <c r="Q3798" i="22"/>
  <c r="P3799" i="22"/>
  <c r="Q3799" i="22"/>
  <c r="P3800" i="22"/>
  <c r="Q3800" i="22" s="1"/>
  <c r="P3801" i="22"/>
  <c r="Q3801" i="22"/>
  <c r="P3802" i="22"/>
  <c r="Q3802" i="22" s="1"/>
  <c r="P3803" i="22"/>
  <c r="Q3803" i="22" s="1"/>
  <c r="P3804" i="22"/>
  <c r="Q3804" i="22" s="1"/>
  <c r="P3805" i="22"/>
  <c r="Q3805" i="22" s="1"/>
  <c r="P3806" i="22"/>
  <c r="Q3806" i="22"/>
  <c r="P3807" i="22"/>
  <c r="Q3807" i="22" s="1"/>
  <c r="P3808" i="22"/>
  <c r="Q3808" i="22" s="1"/>
  <c r="P3809" i="22"/>
  <c r="Q3809" i="22" s="1"/>
  <c r="P3810" i="22"/>
  <c r="Q3810" i="22"/>
  <c r="P3811" i="22"/>
  <c r="Q3811" i="22"/>
  <c r="P3812" i="22"/>
  <c r="Q3812" i="22" s="1"/>
  <c r="P3813" i="22"/>
  <c r="Q3813" i="22"/>
  <c r="P3814" i="22"/>
  <c r="Q3814" i="22" s="1"/>
  <c r="P3815" i="22"/>
  <c r="Q3815" i="22"/>
  <c r="P3816" i="22"/>
  <c r="Q3816" i="22" s="1"/>
  <c r="P3817" i="22"/>
  <c r="Q3817" i="22" s="1"/>
  <c r="P3818" i="22"/>
  <c r="Q3818" i="22" s="1"/>
  <c r="P3819" i="22"/>
  <c r="Q3819" i="22"/>
  <c r="P3820" i="22"/>
  <c r="Q3820" i="22" s="1"/>
  <c r="P3821" i="22"/>
  <c r="Q3821" i="22"/>
  <c r="P3822" i="22"/>
  <c r="Q3822" i="22"/>
  <c r="P3823" i="22"/>
  <c r="Q3823" i="22" s="1"/>
  <c r="P3824" i="22"/>
  <c r="Q3824" i="22" s="1"/>
  <c r="P3825" i="22"/>
  <c r="Q3825" i="22"/>
  <c r="P3826" i="22"/>
  <c r="Q3826" i="22" s="1"/>
  <c r="P3827" i="22"/>
  <c r="Q3827" i="22" s="1"/>
  <c r="P3828" i="22"/>
  <c r="Q3828" i="22" s="1"/>
  <c r="P3829" i="22"/>
  <c r="Q3829" i="22"/>
  <c r="P3830" i="22"/>
  <c r="Q3830" i="22" s="1"/>
  <c r="P3831" i="22"/>
  <c r="Q3831" i="22"/>
  <c r="P3832" i="22"/>
  <c r="Q3832" i="22" s="1"/>
  <c r="P3833" i="22"/>
  <c r="Q3833" i="22"/>
  <c r="P3834" i="22"/>
  <c r="Q3834" i="22" s="1"/>
  <c r="P3835" i="22"/>
  <c r="Q3835" i="22" s="1"/>
  <c r="P3836" i="22"/>
  <c r="Q3836" i="22" s="1"/>
  <c r="P3837" i="22"/>
  <c r="Q3837" i="22" s="1"/>
  <c r="P3838" i="22"/>
  <c r="Q3838" i="22"/>
  <c r="P3839" i="22"/>
  <c r="Q3839" i="22"/>
  <c r="P3840" i="22"/>
  <c r="Q3840" i="22" s="1"/>
  <c r="P3841" i="22"/>
  <c r="Q3841" i="22" s="1"/>
  <c r="P3842" i="22"/>
  <c r="Q3842" i="22"/>
  <c r="P3843" i="22"/>
  <c r="Q3843" i="22" s="1"/>
  <c r="P3844" i="22"/>
  <c r="Q3844" i="22" s="1"/>
  <c r="P3845" i="22"/>
  <c r="Q3845" i="22"/>
  <c r="P3846" i="22"/>
  <c r="Q3846" i="22" s="1"/>
  <c r="P3847" i="22"/>
  <c r="Q3847" i="22"/>
  <c r="P3848" i="22"/>
  <c r="Q3848" i="22" s="1"/>
  <c r="P3849" i="22"/>
  <c r="Q3849" i="22" s="1"/>
  <c r="P3850" i="22"/>
  <c r="Q3850" i="22" s="1"/>
  <c r="P3851" i="22"/>
  <c r="Q3851" i="22"/>
  <c r="P3852" i="22"/>
  <c r="Q3852" i="22" s="1"/>
  <c r="P3853" i="22"/>
  <c r="Q3853" i="22" s="1"/>
  <c r="P3854" i="22"/>
  <c r="Q3854" i="22"/>
  <c r="P3855" i="22"/>
  <c r="Q3855" i="22" s="1"/>
  <c r="P3856" i="22"/>
  <c r="Q3856" i="22" s="1"/>
  <c r="P3857" i="22"/>
  <c r="Q3857" i="22" s="1"/>
  <c r="P3858" i="22"/>
  <c r="Q3858" i="22" s="1"/>
  <c r="P3859" i="22"/>
  <c r="Q3859" i="22" s="1"/>
  <c r="P3860" i="22"/>
  <c r="Q3860" i="22" s="1"/>
  <c r="P3861" i="22"/>
  <c r="Q3861" i="22"/>
  <c r="P3862" i="22"/>
  <c r="Q3862" i="22" s="1"/>
  <c r="P3863" i="22"/>
  <c r="Q3863" i="22"/>
  <c r="P3864" i="22"/>
  <c r="Q3864" i="22" s="1"/>
  <c r="P3865" i="22"/>
  <c r="Q3865" i="22"/>
  <c r="P3866" i="22"/>
  <c r="Q3866" i="22"/>
  <c r="P3867" i="22"/>
  <c r="Q3867" i="22" s="1"/>
  <c r="P3868" i="22"/>
  <c r="Q3868" i="22" s="1"/>
  <c r="P3869" i="22"/>
  <c r="Q3869" i="22" s="1"/>
  <c r="P3870" i="22"/>
  <c r="Q3870" i="22"/>
  <c r="P3871" i="22"/>
  <c r="Q3871" i="22"/>
  <c r="P3872" i="22"/>
  <c r="Q3872" i="22" s="1"/>
  <c r="P3873" i="22"/>
  <c r="Q3873" i="22" s="1"/>
  <c r="P3874" i="22"/>
  <c r="Q3874" i="22"/>
  <c r="P3875" i="22"/>
  <c r="Q3875" i="22"/>
  <c r="P3876" i="22"/>
  <c r="Q3876" i="22" s="1"/>
  <c r="P3877" i="22"/>
  <c r="Q3877" i="22" s="1"/>
  <c r="P3878" i="22"/>
  <c r="Q3878" i="22"/>
  <c r="P3879" i="22"/>
  <c r="Q3879" i="22"/>
  <c r="P3880" i="22"/>
  <c r="Q3880" i="22" s="1"/>
  <c r="P3881" i="22"/>
  <c r="Q3881" i="22" s="1"/>
  <c r="P3882" i="22"/>
  <c r="Q3882" i="22"/>
  <c r="P3883" i="22"/>
  <c r="Q3883" i="22" s="1"/>
  <c r="P3884" i="22"/>
  <c r="Q3884" i="22" s="1"/>
  <c r="P3885" i="22"/>
  <c r="Q3885" i="22" s="1"/>
  <c r="P3886" i="22"/>
  <c r="Q3886" i="22"/>
  <c r="P3887" i="22"/>
  <c r="Q3887" i="22"/>
  <c r="P3888" i="22"/>
  <c r="Q3888" i="22" s="1"/>
  <c r="P3889" i="22"/>
  <c r="Q3889" i="22" s="1"/>
  <c r="P3890" i="22"/>
  <c r="Q3890" i="22"/>
  <c r="P3891" i="22"/>
  <c r="Q3891" i="22"/>
  <c r="P3892" i="22"/>
  <c r="Q3892" i="22" s="1"/>
  <c r="P3893" i="22"/>
  <c r="Q3893" i="22" s="1"/>
  <c r="P3894" i="22"/>
  <c r="Q3894" i="22"/>
  <c r="P3895" i="22"/>
  <c r="Q3895" i="22"/>
  <c r="P3896" i="22"/>
  <c r="Q3896" i="22" s="1"/>
  <c r="P3897" i="22"/>
  <c r="Q3897" i="22" s="1"/>
  <c r="P3898" i="22"/>
  <c r="Q3898" i="22"/>
  <c r="P3899" i="22"/>
  <c r="Q3899" i="22" s="1"/>
  <c r="P3900" i="22"/>
  <c r="Q3900" i="22" s="1"/>
  <c r="P3901" i="22"/>
  <c r="Q3901" i="22" s="1"/>
  <c r="P3902" i="22"/>
  <c r="Q3902" i="22"/>
  <c r="P3903" i="22"/>
  <c r="Q3903" i="22"/>
  <c r="P3904" i="22"/>
  <c r="Q3904" i="22" s="1"/>
  <c r="P3905" i="22"/>
  <c r="Q3905" i="22" s="1"/>
  <c r="P3906" i="22"/>
  <c r="Q3906" i="22"/>
  <c r="P3907" i="22"/>
  <c r="Q3907" i="22"/>
  <c r="P3908" i="22"/>
  <c r="Q3908" i="22" s="1"/>
  <c r="P3909" i="22"/>
  <c r="Q3909" i="22" s="1"/>
  <c r="P3910" i="22"/>
  <c r="Q3910" i="22"/>
  <c r="P3911" i="22"/>
  <c r="Q3911" i="22"/>
  <c r="P3912" i="22"/>
  <c r="Q3912" i="22" s="1"/>
  <c r="P3913" i="22"/>
  <c r="Q3913" i="22" s="1"/>
  <c r="P3914" i="22"/>
  <c r="Q3914" i="22"/>
  <c r="P3915" i="22"/>
  <c r="Q3915" i="22" s="1"/>
  <c r="P3916" i="22"/>
  <c r="Q3916" i="22" s="1"/>
  <c r="P3917" i="22"/>
  <c r="Q3917" i="22" s="1"/>
  <c r="P3918" i="22"/>
  <c r="Q3918" i="22"/>
  <c r="P3919" i="22"/>
  <c r="Q3919" i="22"/>
  <c r="P3920" i="22"/>
  <c r="Q3920" i="22" s="1"/>
  <c r="P3921" i="22"/>
  <c r="Q3921" i="22" s="1"/>
  <c r="P3922" i="22"/>
  <c r="Q3922" i="22"/>
  <c r="P3923" i="22"/>
  <c r="Q3923" i="22"/>
  <c r="P3924" i="22"/>
  <c r="Q3924" i="22" s="1"/>
  <c r="P3925" i="22"/>
  <c r="Q3925" i="22" s="1"/>
  <c r="P3926" i="22"/>
  <c r="Q3926" i="22"/>
  <c r="P3927" i="22"/>
  <c r="Q3927" i="22"/>
  <c r="P3928" i="22"/>
  <c r="Q3928" i="22" s="1"/>
  <c r="P3929" i="22"/>
  <c r="Q3929" i="22" s="1"/>
  <c r="P3930" i="22"/>
  <c r="Q3930" i="22"/>
  <c r="P3931" i="22"/>
  <c r="Q3931" i="22" s="1"/>
  <c r="P3932" i="22"/>
  <c r="Q3932" i="22" s="1"/>
  <c r="P3933" i="22"/>
  <c r="Q3933" i="22" s="1"/>
  <c r="P3934" i="22"/>
  <c r="Q3934" i="22"/>
  <c r="P3935" i="22"/>
  <c r="Q3935" i="22"/>
  <c r="P3936" i="22"/>
  <c r="Q3936" i="22" s="1"/>
  <c r="P3937" i="22"/>
  <c r="Q3937" i="22" s="1"/>
  <c r="P3938" i="22"/>
  <c r="Q3938" i="22"/>
  <c r="P3939" i="22"/>
  <c r="Q3939" i="22"/>
  <c r="P3940" i="22"/>
  <c r="Q3940" i="22" s="1"/>
  <c r="P3941" i="22"/>
  <c r="Q3941" i="22" s="1"/>
  <c r="P3942" i="22"/>
  <c r="Q3942" i="22"/>
  <c r="P3943" i="22"/>
  <c r="Q3943" i="22"/>
  <c r="P3944" i="22"/>
  <c r="Q3944" i="22" s="1"/>
  <c r="P3945" i="22"/>
  <c r="Q3945" i="22" s="1"/>
  <c r="P3946" i="22"/>
  <c r="Q3946" i="22"/>
  <c r="P3947" i="22"/>
  <c r="Q3947" i="22" s="1"/>
  <c r="P3948" i="22"/>
  <c r="Q3948" i="22" s="1"/>
  <c r="P3949" i="22"/>
  <c r="Q3949" i="22" s="1"/>
  <c r="P3950" i="22"/>
  <c r="Q3950" i="22"/>
  <c r="P3951" i="22"/>
  <c r="Q3951" i="22"/>
  <c r="P3952" i="22"/>
  <c r="Q3952" i="22" s="1"/>
  <c r="P3953" i="22"/>
  <c r="Q3953" i="22" s="1"/>
  <c r="P3954" i="22"/>
  <c r="Q3954" i="22"/>
  <c r="P3955" i="22"/>
  <c r="Q3955" i="22"/>
  <c r="P3956" i="22"/>
  <c r="Q3956" i="22" s="1"/>
  <c r="P3957" i="22"/>
  <c r="Q3957" i="22" s="1"/>
  <c r="P3958" i="22"/>
  <c r="Q3958" i="22"/>
  <c r="P3959" i="22"/>
  <c r="Q3959" i="22"/>
  <c r="P3960" i="22"/>
  <c r="Q3960" i="22" s="1"/>
  <c r="P3961" i="22"/>
  <c r="Q3961" i="22" s="1"/>
  <c r="P3962" i="22"/>
  <c r="Q3962" i="22"/>
  <c r="P3963" i="22"/>
  <c r="Q3963" i="22" s="1"/>
  <c r="P3964" i="22"/>
  <c r="Q3964" i="22" s="1"/>
  <c r="P3965" i="22"/>
  <c r="Q3965" i="22" s="1"/>
  <c r="P3966" i="22"/>
  <c r="Q3966" i="22"/>
  <c r="P3967" i="22"/>
  <c r="Q3967" i="22"/>
  <c r="P3968" i="22"/>
  <c r="Q3968" i="22" s="1"/>
  <c r="P3969" i="22"/>
  <c r="Q3969" i="22" s="1"/>
  <c r="P3970" i="22"/>
  <c r="Q3970" i="22"/>
  <c r="P3971" i="22"/>
  <c r="Q3971" i="22" s="1"/>
  <c r="P3972" i="22"/>
  <c r="Q3972" i="22" s="1"/>
  <c r="P3973" i="22"/>
  <c r="Q3973" i="22" s="1"/>
  <c r="P3974" i="22"/>
  <c r="Q3974" i="22"/>
  <c r="P3975" i="22"/>
  <c r="Q3975" i="22"/>
  <c r="P3976" i="22"/>
  <c r="Q3976" i="22" s="1"/>
  <c r="P3977" i="22"/>
  <c r="Q3977" i="22" s="1"/>
  <c r="P3978" i="22"/>
  <c r="Q3978" i="22"/>
  <c r="P3979" i="22"/>
  <c r="Q3979" i="22" s="1"/>
  <c r="P3980" i="22"/>
  <c r="Q3980" i="22" s="1"/>
  <c r="P3981" i="22"/>
  <c r="Q3981" i="22" s="1"/>
  <c r="P3982" i="22"/>
  <c r="Q3982" i="22"/>
  <c r="P3983" i="22"/>
  <c r="Q3983" i="22"/>
  <c r="P3984" i="22"/>
  <c r="Q3984" i="22" s="1"/>
  <c r="P3985" i="22"/>
  <c r="Q3985" i="22" s="1"/>
  <c r="P3986" i="22"/>
  <c r="Q3986" i="22"/>
  <c r="P3987" i="22"/>
  <c r="Q3987" i="22" s="1"/>
  <c r="P3988" i="22"/>
  <c r="Q3988" i="22" s="1"/>
  <c r="P3989" i="22"/>
  <c r="Q3989" i="22" s="1"/>
  <c r="P3990" i="22"/>
  <c r="Q3990" i="22"/>
  <c r="P3991" i="22"/>
  <c r="Q3991" i="22"/>
  <c r="P3992" i="22"/>
  <c r="Q3992" i="22" s="1"/>
  <c r="P3993" i="22"/>
  <c r="Q3993" i="22" s="1"/>
  <c r="P3994" i="22"/>
  <c r="Q3994" i="22"/>
  <c r="P3995" i="22"/>
  <c r="Q3995" i="22" s="1"/>
  <c r="P3996" i="22"/>
  <c r="Q3996" i="22" s="1"/>
  <c r="P3997" i="22"/>
  <c r="Q3997" i="22" s="1"/>
  <c r="P3998" i="22"/>
  <c r="Q3998" i="22"/>
  <c r="P3999" i="22"/>
  <c r="Q3999" i="22"/>
  <c r="P4000" i="22"/>
  <c r="Q4000" i="22" s="1"/>
  <c r="P4001" i="22"/>
  <c r="Q4001" i="22" s="1"/>
  <c r="P4002" i="22"/>
  <c r="Q4002" i="22"/>
  <c r="P4003" i="22"/>
  <c r="Q4003" i="22" s="1"/>
  <c r="P4004" i="22"/>
  <c r="Q4004" i="22" s="1"/>
  <c r="P4005" i="22"/>
  <c r="Q4005" i="22" s="1"/>
  <c r="P4006" i="22"/>
  <c r="Q4006" i="22"/>
  <c r="P4007" i="22"/>
  <c r="Q4007" i="22"/>
  <c r="P4008" i="22"/>
  <c r="Q4008" i="22" s="1"/>
  <c r="P4009" i="22"/>
  <c r="Q4009" i="22" s="1"/>
  <c r="P4010" i="22"/>
  <c r="Q4010" i="22"/>
  <c r="P4011" i="22"/>
  <c r="Q4011" i="22" s="1"/>
  <c r="P4012" i="22"/>
  <c r="Q4012" i="22" s="1"/>
  <c r="P4013" i="22"/>
  <c r="Q4013" i="22" s="1"/>
  <c r="P4014" i="22"/>
  <c r="Q4014" i="22"/>
  <c r="P4015" i="22"/>
  <c r="Q4015" i="22"/>
  <c r="P4016" i="22"/>
  <c r="Q4016" i="22" s="1"/>
  <c r="P4017" i="22"/>
  <c r="Q4017" i="22" s="1"/>
  <c r="P4018" i="22"/>
  <c r="Q4018" i="22"/>
  <c r="P4019" i="22"/>
  <c r="Q4019" i="22" s="1"/>
  <c r="P4020" i="22"/>
  <c r="Q4020" i="22" s="1"/>
  <c r="P4021" i="22"/>
  <c r="Q4021" i="22" s="1"/>
  <c r="P4022" i="22"/>
  <c r="Q4022" i="22"/>
  <c r="P4023" i="22"/>
  <c r="Q4023" i="22"/>
  <c r="P4024" i="22"/>
  <c r="Q4024" i="22" s="1"/>
  <c r="P4025" i="22"/>
  <c r="Q4025" i="22" s="1"/>
  <c r="P4026" i="22"/>
  <c r="Q4026" i="22"/>
  <c r="P4027" i="22"/>
  <c r="Q4027" i="22" s="1"/>
  <c r="P4028" i="22"/>
  <c r="Q4028" i="22" s="1"/>
  <c r="P4029" i="22"/>
  <c r="Q4029" i="22" s="1"/>
  <c r="P4030" i="22"/>
  <c r="Q4030" i="22"/>
  <c r="P4031" i="22"/>
  <c r="Q4031" i="22"/>
  <c r="P4032" i="22"/>
  <c r="Q4032" i="22" s="1"/>
  <c r="P4033" i="22"/>
  <c r="Q4033" i="22" s="1"/>
  <c r="P4034" i="22"/>
  <c r="Q4034" i="22"/>
  <c r="P4035" i="22"/>
  <c r="Q4035" i="22" s="1"/>
  <c r="Q4036" i="22"/>
  <c r="P4037" i="22"/>
  <c r="Q4037" i="22" s="1"/>
  <c r="P4038" i="22"/>
  <c r="Q4038" i="22"/>
  <c r="P4039" i="22"/>
  <c r="Q4039" i="22"/>
  <c r="P4040" i="22"/>
  <c r="Q4040" i="22" s="1"/>
  <c r="P4041" i="22"/>
  <c r="Q4041" i="22" s="1"/>
  <c r="P4042" i="22"/>
  <c r="Q4042" i="22"/>
  <c r="P4043" i="22"/>
  <c r="Q4043" i="22" s="1"/>
  <c r="P4044" i="22"/>
  <c r="Q4044" i="22" s="1"/>
  <c r="P4045" i="22"/>
  <c r="Q4045" i="22" s="1"/>
  <c r="P4046" i="22"/>
  <c r="Q4046" i="22"/>
  <c r="P4047" i="22"/>
  <c r="Q4047" i="22"/>
  <c r="P4048" i="22"/>
  <c r="Q4048" i="22" s="1"/>
  <c r="P4049" i="22"/>
  <c r="Q4049" i="22" s="1"/>
  <c r="P4050" i="22"/>
  <c r="Q4050" i="22"/>
  <c r="P4051" i="22"/>
  <c r="Q4051" i="22" s="1"/>
  <c r="P4052" i="22"/>
  <c r="Q4052" i="22" s="1"/>
  <c r="P4053" i="22"/>
  <c r="Q4053" i="22" s="1"/>
  <c r="P4054" i="22"/>
  <c r="Q4054" i="22"/>
  <c r="P4055" i="22"/>
  <c r="Q4055" i="22"/>
  <c r="P4056" i="22"/>
  <c r="Q4056" i="22" s="1"/>
  <c r="P4057" i="22"/>
  <c r="Q4057" i="22" s="1"/>
  <c r="P4058" i="22"/>
  <c r="Q4058" i="22"/>
  <c r="P4059" i="22"/>
  <c r="Q4059" i="22" s="1"/>
  <c r="P4060" i="22"/>
  <c r="Q4060" i="22" s="1"/>
  <c r="P4061" i="22"/>
  <c r="Q4061" i="22" s="1"/>
  <c r="P4062" i="22"/>
  <c r="Q4062" i="22"/>
  <c r="P4063" i="22"/>
  <c r="Q4063" i="22"/>
  <c r="P4064" i="22"/>
  <c r="Q4064" i="22" s="1"/>
  <c r="P4065" i="22"/>
  <c r="Q4065" i="22" s="1"/>
  <c r="P4066" i="22"/>
  <c r="Q4066" i="22"/>
  <c r="P4067" i="22"/>
  <c r="Q4067" i="22" s="1"/>
  <c r="P4068" i="22"/>
  <c r="Q4068" i="22" s="1"/>
  <c r="P4069" i="22"/>
  <c r="Q4069" i="22" s="1"/>
  <c r="P4070" i="22"/>
  <c r="Q4070" i="22"/>
  <c r="P4071" i="22"/>
  <c r="Q4071" i="22"/>
  <c r="P4072" i="22"/>
  <c r="Q4072" i="22" s="1"/>
  <c r="P4073" i="22"/>
  <c r="Q4073" i="22" s="1"/>
  <c r="P4074" i="22"/>
  <c r="Q4074" i="22"/>
  <c r="P4075" i="22"/>
  <c r="Q4075" i="22" s="1"/>
  <c r="P4076" i="22"/>
  <c r="Q4076" i="22" s="1"/>
  <c r="P4077" i="22"/>
  <c r="Q4077" i="22" s="1"/>
  <c r="P4078" i="22"/>
  <c r="Q4078" i="22"/>
  <c r="P4079" i="22"/>
  <c r="Q4079" i="22"/>
  <c r="P4080" i="22"/>
  <c r="Q4080" i="22" s="1"/>
  <c r="P4081" i="22"/>
  <c r="Q4081" i="22" s="1"/>
  <c r="P4082" i="22"/>
  <c r="Q4082" i="22"/>
  <c r="P4083" i="22"/>
  <c r="Q4083" i="22" s="1"/>
  <c r="P4084" i="22"/>
  <c r="Q4084" i="22" s="1"/>
  <c r="P4085" i="22"/>
  <c r="Q4085" i="22" s="1"/>
  <c r="P4086" i="22"/>
  <c r="Q4086" i="22"/>
  <c r="P4087" i="22"/>
  <c r="Q4087" i="22"/>
  <c r="P4088" i="22"/>
  <c r="Q4088" i="22" s="1"/>
  <c r="P4089" i="22"/>
  <c r="Q4089" i="22" s="1"/>
  <c r="P4090" i="22"/>
  <c r="Q4090" i="22"/>
  <c r="P4091" i="22"/>
  <c r="Q4091" i="22" s="1"/>
  <c r="P4092" i="22"/>
  <c r="Q4092" i="22" s="1"/>
  <c r="P4093" i="22"/>
  <c r="Q4093" i="22" s="1"/>
  <c r="P4094" i="22"/>
  <c r="Q4094" i="22"/>
  <c r="P4095" i="22"/>
  <c r="Q4095" i="22"/>
  <c r="P4096" i="22"/>
  <c r="Q4096" i="22" s="1"/>
  <c r="P4097" i="22"/>
  <c r="Q4097" i="22" s="1"/>
  <c r="P4098" i="22"/>
  <c r="Q4098" i="22"/>
  <c r="P4099" i="22"/>
  <c r="Q4099" i="22" s="1"/>
  <c r="P4100" i="22"/>
  <c r="Q4100" i="22" s="1"/>
  <c r="P4101" i="22"/>
  <c r="Q4101" i="22" s="1"/>
  <c r="P4102" i="22"/>
  <c r="Q4102" i="22"/>
  <c r="P4103" i="22"/>
  <c r="Q4103" i="22"/>
  <c r="P4104" i="22"/>
  <c r="Q4104" i="22" s="1"/>
  <c r="P4105" i="22"/>
  <c r="Q4105" i="22" s="1"/>
  <c r="P4106" i="22"/>
  <c r="Q4106" i="22"/>
  <c r="P4107" i="22"/>
  <c r="Q4107" i="22" s="1"/>
  <c r="P4108" i="22"/>
  <c r="Q4108" i="22" s="1"/>
  <c r="P4109" i="22"/>
  <c r="Q4109" i="22" s="1"/>
  <c r="P4110" i="22"/>
  <c r="Q4110" i="22"/>
  <c r="P4111" i="22"/>
  <c r="Q4111" i="22"/>
  <c r="P4112" i="22"/>
  <c r="Q4112" i="22" s="1"/>
  <c r="P4113" i="22"/>
  <c r="Q4113" i="22" s="1"/>
  <c r="P4114" i="22"/>
  <c r="Q4114" i="22"/>
  <c r="P4115" i="22"/>
  <c r="Q4115" i="22"/>
  <c r="P4116" i="22"/>
  <c r="Q4116" i="22" s="1"/>
  <c r="P4117" i="22"/>
  <c r="Q4117" i="22" s="1"/>
  <c r="P4118" i="22"/>
  <c r="Q4118" i="22"/>
  <c r="P4119" i="22"/>
  <c r="Q4119" i="22"/>
  <c r="P4120" i="22"/>
  <c r="Q4120" i="22" s="1"/>
  <c r="P4121" i="22"/>
  <c r="Q4121" i="22" s="1"/>
  <c r="P4122" i="22"/>
  <c r="Q4122" i="22"/>
  <c r="P4123" i="22"/>
  <c r="Q4123" i="22" s="1"/>
  <c r="P4124" i="22"/>
  <c r="Q4124" i="22" s="1"/>
  <c r="P4125" i="22"/>
  <c r="Q4125" i="22" s="1"/>
  <c r="P4126" i="22"/>
  <c r="Q4126" i="22"/>
  <c r="P4127" i="22"/>
  <c r="Q4127" i="22"/>
  <c r="P4128" i="22"/>
  <c r="Q4128" i="22" s="1"/>
  <c r="P4129" i="22"/>
  <c r="Q4129" i="22" s="1"/>
  <c r="P4130" i="22"/>
  <c r="Q4130" i="22"/>
  <c r="P4131" i="22"/>
  <c r="Q4131" i="22"/>
  <c r="P4132" i="22"/>
  <c r="Q4132" i="22" s="1"/>
  <c r="P4133" i="22"/>
  <c r="Q4133" i="22" s="1"/>
  <c r="P4134" i="22"/>
  <c r="Q4134" i="22"/>
  <c r="P4135" i="22"/>
  <c r="Q4135" i="22"/>
  <c r="P4136" i="22"/>
  <c r="Q4136" i="22" s="1"/>
  <c r="P4137" i="22"/>
  <c r="Q4137" i="22" s="1"/>
  <c r="P4138" i="22"/>
  <c r="Q4138" i="22"/>
  <c r="P4139" i="22"/>
  <c r="Q4139" i="22" s="1"/>
  <c r="P4140" i="22"/>
  <c r="Q4140" i="22" s="1"/>
  <c r="P4141" i="22"/>
  <c r="Q4141" i="22" s="1"/>
  <c r="P4142" i="22"/>
  <c r="Q4142" i="22"/>
  <c r="P4143" i="22"/>
  <c r="Q4143" i="22"/>
  <c r="P4144" i="22"/>
  <c r="Q4144" i="22" s="1"/>
  <c r="P4145" i="22"/>
  <c r="Q4145" i="22" s="1"/>
  <c r="P4146" i="22"/>
  <c r="Q4146" i="22"/>
  <c r="P4147" i="22"/>
  <c r="Q4147" i="22"/>
  <c r="P4148" i="22"/>
  <c r="Q4148" i="22" s="1"/>
  <c r="P4149" i="22"/>
  <c r="Q4149" i="22" s="1"/>
  <c r="P4150" i="22"/>
  <c r="Q4150" i="22"/>
  <c r="P4151" i="22"/>
  <c r="Q4151" i="22"/>
  <c r="P4152" i="22"/>
  <c r="Q4152" i="22" s="1"/>
  <c r="P4153" i="22"/>
  <c r="Q4153" i="22" s="1"/>
  <c r="P4154" i="22"/>
  <c r="Q4154" i="22"/>
  <c r="P4155" i="22"/>
  <c r="Q4155" i="22" s="1"/>
  <c r="P4156" i="22"/>
  <c r="Q4156" i="22" s="1"/>
  <c r="P4157" i="22"/>
  <c r="Q4157" i="22" s="1"/>
  <c r="P4158" i="22"/>
  <c r="Q4158" i="22"/>
  <c r="P4159" i="22"/>
  <c r="Q4159" i="22"/>
  <c r="P4160" i="22"/>
  <c r="Q4160" i="22" s="1"/>
  <c r="P4161" i="22"/>
  <c r="Q4161" i="22" s="1"/>
  <c r="P4162" i="22"/>
  <c r="Q4162" i="22"/>
  <c r="P4163" i="22"/>
  <c r="Q4163" i="22"/>
  <c r="P4164" i="22"/>
  <c r="Q4164" i="22" s="1"/>
  <c r="P4165" i="22"/>
  <c r="Q4165" i="22" s="1"/>
  <c r="P4166" i="22"/>
  <c r="Q4166" i="22"/>
  <c r="P4167" i="22"/>
  <c r="Q4167" i="22"/>
  <c r="P4168" i="22"/>
  <c r="Q4168" i="22" s="1"/>
  <c r="P4169" i="22"/>
  <c r="Q4169" i="22" s="1"/>
  <c r="P4170" i="22"/>
  <c r="Q4170" i="22"/>
  <c r="P4171" i="22"/>
  <c r="Q4171" i="22" s="1"/>
  <c r="P4172" i="22"/>
  <c r="Q4172" i="22" s="1"/>
  <c r="P4173" i="22"/>
  <c r="Q4173" i="22" s="1"/>
  <c r="P4174" i="22"/>
  <c r="Q4174" i="22"/>
  <c r="P4175" i="22"/>
  <c r="Q4175" i="22"/>
  <c r="P4176" i="22"/>
  <c r="Q4176" i="22" s="1"/>
  <c r="P4177" i="22"/>
  <c r="Q4177" i="22" s="1"/>
  <c r="P4178" i="22"/>
  <c r="Q4178" i="22"/>
  <c r="P4179" i="22"/>
  <c r="Q4179" i="22"/>
  <c r="P4180" i="22"/>
  <c r="Q4180" i="22" s="1"/>
  <c r="P4181" i="22"/>
  <c r="Q4181" i="22" s="1"/>
  <c r="P4182" i="22"/>
  <c r="Q4182" i="22"/>
  <c r="P4183" i="22"/>
  <c r="Q4183" i="22"/>
  <c r="P4184" i="22"/>
  <c r="Q4184" i="22" s="1"/>
  <c r="P4185" i="22"/>
  <c r="Q4185" i="22" s="1"/>
  <c r="P4186" i="22"/>
  <c r="Q4186" i="22"/>
  <c r="P4187" i="22"/>
  <c r="Q4187" i="22" s="1"/>
  <c r="P4188" i="22"/>
  <c r="Q4188" i="22" s="1"/>
  <c r="P4189" i="22"/>
  <c r="Q4189" i="22" s="1"/>
  <c r="P4190" i="22"/>
  <c r="Q4190" i="22"/>
  <c r="P4191" i="22"/>
  <c r="Q4191" i="22"/>
  <c r="P4192" i="22"/>
  <c r="Q4192" i="22" s="1"/>
  <c r="P4193" i="22"/>
  <c r="Q4193" i="22" s="1"/>
  <c r="P4194" i="22"/>
  <c r="Q4194" i="22"/>
  <c r="P4195" i="22"/>
  <c r="Q4195" i="22"/>
  <c r="P4196" i="22"/>
  <c r="Q4196" i="22" s="1"/>
  <c r="P4197" i="22"/>
  <c r="Q4197" i="22" s="1"/>
  <c r="P4198" i="22"/>
  <c r="Q4198" i="22"/>
  <c r="P4199" i="22"/>
  <c r="Q4199" i="22"/>
  <c r="P4200" i="22"/>
  <c r="Q4200" i="22" s="1"/>
  <c r="P4201" i="22"/>
  <c r="Q4201" i="22" s="1"/>
  <c r="P4202" i="22"/>
  <c r="Q4202" i="22"/>
  <c r="P4203" i="22"/>
  <c r="Q4203" i="22" s="1"/>
  <c r="P4204" i="22"/>
  <c r="Q4204" i="22" s="1"/>
  <c r="P4205" i="22"/>
  <c r="Q4205" i="22" s="1"/>
  <c r="P4206" i="22"/>
  <c r="Q4206" i="22"/>
  <c r="P4207" i="22"/>
  <c r="Q4207" i="22"/>
  <c r="P4208" i="22"/>
  <c r="Q4208" i="22" s="1"/>
  <c r="P4209" i="22"/>
  <c r="Q4209" i="22" s="1"/>
  <c r="P4210" i="22"/>
  <c r="Q4210" i="22"/>
  <c r="P4211" i="22"/>
  <c r="Q4211" i="22"/>
  <c r="P4212" i="22"/>
  <c r="Q4212" i="22" s="1"/>
  <c r="P4213" i="22"/>
  <c r="Q4213" i="22" s="1"/>
  <c r="P4214" i="22"/>
  <c r="Q4214" i="22"/>
  <c r="P4215" i="22"/>
  <c r="Q4215" i="22"/>
  <c r="P4216" i="22"/>
  <c r="Q4216" i="22" s="1"/>
  <c r="P4217" i="22"/>
  <c r="Q4217" i="22" s="1"/>
  <c r="P4218" i="22"/>
  <c r="Q4218" i="22"/>
  <c r="P4219" i="22"/>
  <c r="Q4219" i="22" s="1"/>
  <c r="P4220" i="22"/>
  <c r="Q4220" i="22" s="1"/>
  <c r="P4221" i="22"/>
  <c r="Q4221" i="22" s="1"/>
  <c r="P4222" i="22"/>
  <c r="Q4222" i="22"/>
  <c r="P4223" i="22"/>
  <c r="Q4223" i="22"/>
  <c r="P4224" i="22"/>
  <c r="Q4224" i="22" s="1"/>
  <c r="P4225" i="22"/>
  <c r="Q4225" i="22" s="1"/>
  <c r="P4226" i="22"/>
  <c r="Q4226" i="22"/>
  <c r="P4227" i="22"/>
  <c r="Q4227" i="22"/>
  <c r="P4228" i="22"/>
  <c r="Q4228" i="22" s="1"/>
  <c r="P4229" i="22"/>
  <c r="Q4229" i="22" s="1"/>
  <c r="P4230" i="22"/>
  <c r="Q4230" i="22"/>
  <c r="P4231" i="22"/>
  <c r="Q4231" i="22"/>
  <c r="P4232" i="22"/>
  <c r="Q4232" i="22" s="1"/>
  <c r="P4233" i="22"/>
  <c r="Q4233" i="22" s="1"/>
  <c r="P4234" i="22"/>
  <c r="Q4234" i="22"/>
  <c r="P4235" i="22"/>
  <c r="Q4235" i="22" s="1"/>
  <c r="P4236" i="22"/>
  <c r="Q4236" i="22" s="1"/>
  <c r="P4237" i="22"/>
  <c r="Q4237" i="22" s="1"/>
  <c r="P4238" i="22"/>
  <c r="Q4238" i="22"/>
  <c r="P4239" i="22"/>
  <c r="Q4239" i="22"/>
  <c r="P4240" i="22"/>
  <c r="Q4240" i="22" s="1"/>
  <c r="P4241" i="22"/>
  <c r="Q4241" i="22" s="1"/>
  <c r="P4242" i="22"/>
  <c r="Q4242" i="22"/>
  <c r="P4243" i="22"/>
  <c r="Q4243" i="22"/>
  <c r="P4244" i="22"/>
  <c r="Q4244" i="22" s="1"/>
  <c r="P4245" i="22"/>
  <c r="Q4245" i="22" s="1"/>
  <c r="P4246" i="22"/>
  <c r="Q4246" i="22"/>
  <c r="P4247" i="22"/>
  <c r="Q4247" i="22"/>
  <c r="P4248" i="22"/>
  <c r="Q4248" i="22" s="1"/>
  <c r="P4249" i="22"/>
  <c r="Q4249" i="22" s="1"/>
  <c r="P4250" i="22"/>
  <c r="Q4250" i="22"/>
  <c r="P4251" i="22"/>
  <c r="Q4251" i="22" s="1"/>
  <c r="P4252" i="22"/>
  <c r="Q4252" i="22" s="1"/>
  <c r="P4253" i="22"/>
  <c r="Q4253" i="22" s="1"/>
  <c r="P4254" i="22"/>
  <c r="Q4254" i="22"/>
  <c r="P4255" i="22"/>
  <c r="Q4255" i="22"/>
  <c r="P4256" i="22"/>
  <c r="Q4256" i="22" s="1"/>
  <c r="P4257" i="22"/>
  <c r="Q4257" i="22" s="1"/>
  <c r="P4258" i="22"/>
  <c r="Q4258" i="22"/>
  <c r="P4259" i="22"/>
  <c r="Q4259" i="22"/>
  <c r="P4260" i="22"/>
  <c r="Q4260" i="22" s="1"/>
  <c r="P4261" i="22"/>
  <c r="Q4261" i="22" s="1"/>
  <c r="P4262" i="22"/>
  <c r="Q4262" i="22"/>
  <c r="P4263" i="22"/>
  <c r="Q4263" i="22"/>
  <c r="P4264" i="22"/>
  <c r="Q4264" i="22" s="1"/>
  <c r="P4265" i="22"/>
  <c r="Q4265" i="22" s="1"/>
  <c r="P4266" i="22"/>
  <c r="Q4266" i="22"/>
  <c r="P4267" i="22"/>
  <c r="Q4267" i="22" s="1"/>
  <c r="P4268" i="22"/>
  <c r="Q4268" i="22" s="1"/>
  <c r="P4269" i="22"/>
  <c r="Q4269" i="22" s="1"/>
  <c r="P4270" i="22"/>
  <c r="Q4270" i="22"/>
  <c r="P4271" i="22"/>
  <c r="Q4271" i="22"/>
  <c r="P4272" i="22"/>
  <c r="Q4272" i="22" s="1"/>
  <c r="P4273" i="22"/>
  <c r="Q4273" i="22" s="1"/>
  <c r="P4274" i="22"/>
  <c r="Q4274" i="22"/>
  <c r="P4275" i="22"/>
  <c r="Q4275" i="22"/>
  <c r="P4276" i="22"/>
  <c r="Q4276" i="22" s="1"/>
  <c r="P4277" i="22"/>
  <c r="Q4277" i="22" s="1"/>
  <c r="P4278" i="22"/>
  <c r="Q4278" i="22"/>
  <c r="P4279" i="22"/>
  <c r="Q4279" i="22"/>
  <c r="P4280" i="22"/>
  <c r="Q4280" i="22" s="1"/>
  <c r="P4281" i="22"/>
  <c r="Q4281" i="22" s="1"/>
  <c r="P4282" i="22"/>
  <c r="Q4282" i="22"/>
  <c r="P4283" i="22"/>
  <c r="Q4283" i="22" s="1"/>
  <c r="P4284" i="22"/>
  <c r="Q4284" i="22" s="1"/>
  <c r="P4285" i="22"/>
  <c r="Q4285" i="22" s="1"/>
  <c r="P4286" i="22"/>
  <c r="Q4286" i="22"/>
  <c r="P4287" i="22"/>
  <c r="Q4287" i="22"/>
  <c r="P4288" i="22"/>
  <c r="Q4288" i="22" s="1"/>
  <c r="P4289" i="22"/>
  <c r="Q4289" i="22" s="1"/>
  <c r="P4290" i="22"/>
  <c r="Q4290" i="22"/>
  <c r="P4291" i="22"/>
  <c r="Q4291" i="22"/>
  <c r="P4292" i="22"/>
  <c r="Q4292" i="22" s="1"/>
  <c r="P4293" i="22"/>
  <c r="Q4293" i="22" s="1"/>
  <c r="P4294" i="22"/>
  <c r="Q4294" i="22"/>
  <c r="P4295" i="22"/>
  <c r="Q4295" i="22"/>
  <c r="P4296" i="22"/>
  <c r="Q4296" i="22" s="1"/>
  <c r="P4297" i="22"/>
  <c r="Q4297" i="22" s="1"/>
  <c r="P4298" i="22"/>
  <c r="Q4298" i="22"/>
  <c r="P4299" i="22"/>
  <c r="Q4299" i="22" s="1"/>
  <c r="P4300" i="22"/>
  <c r="Q4300" i="22" s="1"/>
  <c r="P4301" i="22"/>
  <c r="Q4301" i="22" s="1"/>
  <c r="P4302" i="22"/>
  <c r="Q4302" i="22"/>
  <c r="P4303" i="22"/>
  <c r="Q4303" i="22"/>
  <c r="P4304" i="22"/>
  <c r="Q4304" i="22" s="1"/>
  <c r="P4305" i="22"/>
  <c r="Q4305" i="22" s="1"/>
  <c r="P4306" i="22"/>
  <c r="Q4306" i="22"/>
  <c r="P4307" i="22"/>
  <c r="Q4307" i="22"/>
  <c r="P4308" i="22"/>
  <c r="Q4308" i="22" s="1"/>
  <c r="P4309" i="22"/>
  <c r="Q4309" i="22" s="1"/>
  <c r="P4310" i="22"/>
  <c r="Q4310" i="22"/>
  <c r="P4311" i="22"/>
  <c r="Q4311" i="22"/>
  <c r="P4312" i="22"/>
  <c r="Q4312" i="22" s="1"/>
  <c r="P4313" i="22"/>
  <c r="Q4313" i="22" s="1"/>
  <c r="P4314" i="22"/>
  <c r="Q4314" i="22"/>
  <c r="P4315" i="22"/>
  <c r="Q4315" i="22" s="1"/>
  <c r="P4316" i="22"/>
  <c r="Q4316" i="22" s="1"/>
  <c r="P4317" i="22"/>
  <c r="Q4317" i="22" s="1"/>
  <c r="P4318" i="22"/>
  <c r="Q4318" i="22"/>
  <c r="P4319" i="22"/>
  <c r="Q4319" i="22"/>
  <c r="P4320" i="22"/>
  <c r="Q4320" i="22" s="1"/>
  <c r="P4321" i="22"/>
  <c r="Q4321" i="22" s="1"/>
  <c r="P4322" i="22"/>
  <c r="Q4322" i="22"/>
  <c r="P4323" i="22"/>
  <c r="Q4323" i="22"/>
  <c r="P4324" i="22"/>
  <c r="Q4324" i="22" s="1"/>
  <c r="P4325" i="22"/>
  <c r="Q4325" i="22" s="1"/>
  <c r="P4326" i="22"/>
  <c r="Q4326" i="22" s="1"/>
  <c r="P4327" i="22"/>
  <c r="Q4327" i="22"/>
  <c r="P4328" i="22"/>
  <c r="Q4328" i="22" s="1"/>
  <c r="P4329" i="22"/>
  <c r="Q4329" i="22" s="1"/>
  <c r="P4330" i="22"/>
  <c r="Q4330" i="22"/>
  <c r="P4331" i="22"/>
  <c r="Q4331" i="22" s="1"/>
  <c r="P4332" i="22"/>
  <c r="Q4332" i="22" s="1"/>
  <c r="P4333" i="22"/>
  <c r="Q4333" i="22"/>
  <c r="P4334" i="22"/>
  <c r="Q4334" i="22"/>
  <c r="P4335" i="22"/>
  <c r="Q4335" i="22" s="1"/>
  <c r="P4336" i="22"/>
  <c r="Q4336" i="22" s="1"/>
  <c r="P4337" i="22"/>
  <c r="Q4337" i="22" s="1"/>
  <c r="P4338" i="22"/>
  <c r="Q4338" i="22" s="1"/>
  <c r="P4339" i="22"/>
  <c r="Q4339" i="22"/>
  <c r="P4340" i="22"/>
  <c r="Q4340" i="22" s="1"/>
  <c r="P4341" i="22"/>
  <c r="Q4341" i="22"/>
  <c r="P4342" i="22"/>
  <c r="Q4342" i="22"/>
  <c r="P4343" i="22"/>
  <c r="Q4343" i="22"/>
  <c r="P4344" i="22"/>
  <c r="Q4344" i="22" s="1"/>
  <c r="P4345" i="22"/>
  <c r="Q4345" i="22" s="1"/>
  <c r="P4346" i="22"/>
  <c r="Q4346" i="22" s="1"/>
  <c r="P4347" i="22"/>
  <c r="Q4347" i="22" s="1"/>
  <c r="P4348" i="22"/>
  <c r="Q4348" i="22" s="1"/>
  <c r="P4349" i="22"/>
  <c r="Q4349" i="22" s="1"/>
  <c r="P4350" i="22"/>
  <c r="Q4350" i="22"/>
  <c r="P4351" i="22"/>
  <c r="Q4351" i="22"/>
  <c r="P4352" i="22"/>
  <c r="Q4352" i="22" s="1"/>
  <c r="P4353" i="22"/>
  <c r="Q4353" i="22"/>
  <c r="P4354" i="22"/>
  <c r="Q4354" i="22" s="1"/>
  <c r="P4355" i="22"/>
  <c r="Q4355" i="22" s="1"/>
  <c r="P4356" i="22"/>
  <c r="Q4356" i="22" s="1"/>
  <c r="P4357" i="22"/>
  <c r="Q4357" i="22"/>
  <c r="P4358" i="22"/>
  <c r="Q4358" i="22" s="1"/>
  <c r="P4359" i="22"/>
  <c r="Q4359" i="22"/>
  <c r="P4360" i="22"/>
  <c r="Q4360" i="22" s="1"/>
  <c r="P4361" i="22"/>
  <c r="Q4361" i="22" s="1"/>
  <c r="P4362" i="22"/>
  <c r="Q4362" i="22"/>
  <c r="P4363" i="22"/>
  <c r="Q4363" i="22" s="1"/>
  <c r="P4364" i="22"/>
  <c r="Q4364" i="22" s="1"/>
  <c r="P4365" i="22"/>
  <c r="Q4365" i="22" s="1"/>
  <c r="P4366" i="22"/>
  <c r="Q4366" i="22"/>
  <c r="P4367" i="22"/>
  <c r="Q4367" i="22" s="1"/>
  <c r="P4368" i="22"/>
  <c r="Q4368" i="22" s="1"/>
  <c r="P4369" i="22"/>
  <c r="Q4369" i="22" s="1"/>
  <c r="P4370" i="22"/>
  <c r="Q4370" i="22"/>
  <c r="P4371" i="22"/>
  <c r="Q4371" i="22" s="1"/>
  <c r="P4372" i="22"/>
  <c r="Q4372" i="22" s="1"/>
  <c r="P4373" i="22"/>
  <c r="Q4373" i="22" s="1"/>
  <c r="P4374" i="22"/>
  <c r="Q4374" i="22"/>
  <c r="P4375" i="22"/>
  <c r="Q4375" i="22" s="1"/>
  <c r="P4376" i="22"/>
  <c r="Q4376" i="22" s="1"/>
  <c r="P4377" i="22"/>
  <c r="Q4377" i="22" s="1"/>
  <c r="P4378" i="22"/>
  <c r="Q4378" i="22"/>
  <c r="P4379" i="22"/>
  <c r="Q4379" i="22" s="1"/>
  <c r="P4380" i="22"/>
  <c r="Q4380" i="22" s="1"/>
  <c r="P4381" i="22"/>
  <c r="Q4381" i="22" s="1"/>
  <c r="P4382" i="22"/>
  <c r="Q4382" i="22"/>
  <c r="P4383" i="22"/>
  <c r="Q4383" i="22" s="1"/>
  <c r="P4384" i="22"/>
  <c r="Q4384" i="22" s="1"/>
  <c r="P4385" i="22"/>
  <c r="Q4385" i="22" s="1"/>
  <c r="P4386" i="22"/>
  <c r="Q4386" i="22"/>
  <c r="P4387" i="22"/>
  <c r="Q4387" i="22" s="1"/>
  <c r="P4388" i="22"/>
  <c r="Q4388" i="22" s="1"/>
  <c r="P4389" i="22"/>
  <c r="Q4389" i="22" s="1"/>
  <c r="P4390" i="22"/>
  <c r="Q4390" i="22"/>
  <c r="P4391" i="22"/>
  <c r="Q4391" i="22" s="1"/>
  <c r="P4392" i="22"/>
  <c r="Q4392" i="22" s="1"/>
  <c r="P4393" i="22"/>
  <c r="Q4393" i="22" s="1"/>
  <c r="P4394" i="22"/>
  <c r="Q4394" i="22"/>
  <c r="P4395" i="22"/>
  <c r="Q4395" i="22" s="1"/>
  <c r="P4396" i="22"/>
  <c r="Q4396" i="22" s="1"/>
  <c r="P4397" i="22"/>
  <c r="Q4397" i="22" s="1"/>
  <c r="P4398" i="22"/>
  <c r="Q4398" i="22"/>
  <c r="P4399" i="22"/>
  <c r="Q4399" i="22" s="1"/>
  <c r="P4400" i="22"/>
  <c r="Q4400" i="22" s="1"/>
  <c r="P4401" i="22"/>
  <c r="Q4401" i="22" s="1"/>
  <c r="P4402" i="22"/>
  <c r="Q4402" i="22"/>
  <c r="P4403" i="22"/>
  <c r="Q4403" i="22" s="1"/>
  <c r="P4404" i="22"/>
  <c r="Q4404" i="22" s="1"/>
  <c r="P4405" i="22"/>
  <c r="Q4405" i="22" s="1"/>
  <c r="P4406" i="22"/>
  <c r="Q4406" i="22"/>
  <c r="P4407" i="22"/>
  <c r="Q4407" i="22" s="1"/>
  <c r="P4408" i="22"/>
  <c r="Q4408" i="22" s="1"/>
  <c r="P4409" i="22"/>
  <c r="Q4409" i="22" s="1"/>
  <c r="P4410" i="22"/>
  <c r="Q4410" i="22"/>
  <c r="P4411" i="22"/>
  <c r="Q4411" i="22" s="1"/>
  <c r="P4412" i="22"/>
  <c r="Q4412" i="22" s="1"/>
  <c r="P4413" i="22"/>
  <c r="Q4413" i="22" s="1"/>
  <c r="P4414" i="22"/>
  <c r="Q4414" i="22"/>
  <c r="P4415" i="22"/>
  <c r="Q4415" i="22" s="1"/>
  <c r="P4416" i="22"/>
  <c r="Q4416" i="22" s="1"/>
  <c r="P4417" i="22"/>
  <c r="Q4417" i="22" s="1"/>
  <c r="P4418" i="22"/>
  <c r="Q4418" i="22"/>
  <c r="P4419" i="22"/>
  <c r="Q4419" i="22" s="1"/>
  <c r="P4420" i="22"/>
  <c r="Q4420" i="22" s="1"/>
  <c r="P4421" i="22"/>
  <c r="Q4421" i="22" s="1"/>
  <c r="P4422" i="22"/>
  <c r="Q4422" i="22"/>
  <c r="P4423" i="22"/>
  <c r="Q4423" i="22" s="1"/>
  <c r="P4424" i="22"/>
  <c r="Q4424" i="22" s="1"/>
  <c r="P4425" i="22"/>
  <c r="Q4425" i="22" s="1"/>
  <c r="P4426" i="22"/>
  <c r="Q4426" i="22"/>
  <c r="P4427" i="22"/>
  <c r="Q4427" i="22" s="1"/>
  <c r="P4428" i="22"/>
  <c r="Q4428" i="22" s="1"/>
  <c r="P4429" i="22"/>
  <c r="Q4429" i="22" s="1"/>
  <c r="P4430" i="22"/>
  <c r="Q4430" i="22"/>
  <c r="P4431" i="22"/>
  <c r="Q4431" i="22" s="1"/>
  <c r="P4432" i="22"/>
  <c r="Q4432" i="22" s="1"/>
  <c r="P4433" i="22"/>
  <c r="Q4433" i="22" s="1"/>
  <c r="P4434" i="22"/>
  <c r="Q4434" i="22"/>
  <c r="P4435" i="22"/>
  <c r="Q4435" i="22" s="1"/>
  <c r="P4436" i="22"/>
  <c r="Q4436" i="22" s="1"/>
  <c r="P4437" i="22"/>
  <c r="Q4437" i="22" s="1"/>
  <c r="P4438" i="22"/>
  <c r="Q4438" i="22"/>
  <c r="P4439" i="22"/>
  <c r="Q4439" i="22" s="1"/>
  <c r="P4440" i="22"/>
  <c r="Q4440" i="22" s="1"/>
  <c r="P4441" i="22"/>
  <c r="Q4441" i="22" s="1"/>
  <c r="P4442" i="22"/>
  <c r="Q4442" i="22"/>
  <c r="P4443" i="22"/>
  <c r="Q4443" i="22" s="1"/>
  <c r="P4444" i="22"/>
  <c r="Q4444" i="22" s="1"/>
  <c r="P4445" i="22"/>
  <c r="Q4445" i="22" s="1"/>
  <c r="P4446" i="22"/>
  <c r="Q4446" i="22"/>
  <c r="P4447" i="22"/>
  <c r="Q4447" i="22" s="1"/>
  <c r="P4448" i="22"/>
  <c r="Q4448" i="22" s="1"/>
  <c r="P4449" i="22"/>
  <c r="Q4449" i="22" s="1"/>
  <c r="P4450" i="22"/>
  <c r="Q4450" i="22"/>
  <c r="P4451" i="22"/>
  <c r="Q4451" i="22" s="1"/>
  <c r="P4452" i="22"/>
  <c r="Q4452" i="22" s="1"/>
  <c r="P4453" i="22"/>
  <c r="Q4453" i="22" s="1"/>
  <c r="P4454" i="22"/>
  <c r="Q4454" i="22"/>
  <c r="P4455" i="22"/>
  <c r="Q4455" i="22" s="1"/>
  <c r="P4456" i="22"/>
  <c r="Q4456" i="22" s="1"/>
  <c r="P4457" i="22"/>
  <c r="Q4457" i="22" s="1"/>
  <c r="P4458" i="22"/>
  <c r="Q4458" i="22"/>
  <c r="P4459" i="22"/>
  <c r="Q4459" i="22" s="1"/>
  <c r="P4460" i="22"/>
  <c r="Q4460" i="22" s="1"/>
  <c r="P4461" i="22"/>
  <c r="Q4461" i="22" s="1"/>
  <c r="P4462" i="22"/>
  <c r="Q4462" i="22"/>
  <c r="P4463" i="22"/>
  <c r="Q4463" i="22" s="1"/>
  <c r="P4464" i="22"/>
  <c r="Q4464" i="22" s="1"/>
  <c r="P4465" i="22"/>
  <c r="Q4465" i="22" s="1"/>
  <c r="P4466" i="22"/>
  <c r="Q4466" i="22"/>
  <c r="P4467" i="22"/>
  <c r="Q4467" i="22" s="1"/>
  <c r="P4468" i="22"/>
  <c r="Q4468" i="22" s="1"/>
  <c r="P4469" i="22"/>
  <c r="Q4469" i="22" s="1"/>
  <c r="P4470" i="22"/>
  <c r="Q4470" i="22"/>
  <c r="P4471" i="22"/>
  <c r="Q4471" i="22" s="1"/>
  <c r="P4472" i="22"/>
  <c r="Q4472" i="22" s="1"/>
  <c r="P4473" i="22"/>
  <c r="Q4473" i="22" s="1"/>
  <c r="P4474" i="22"/>
  <c r="Q4474" i="22"/>
  <c r="P4475" i="22"/>
  <c r="Q4475" i="22" s="1"/>
  <c r="P4476" i="22"/>
  <c r="Q4476" i="22" s="1"/>
  <c r="P4477" i="22"/>
  <c r="Q4477" i="22" s="1"/>
  <c r="P4478" i="22"/>
  <c r="Q4478" i="22"/>
  <c r="P4479" i="22"/>
  <c r="Q4479" i="22" s="1"/>
  <c r="P4480" i="22"/>
  <c r="Q4480" i="22" s="1"/>
  <c r="P4481" i="22"/>
  <c r="Q4481" i="22" s="1"/>
  <c r="P4482" i="22"/>
  <c r="Q4482" i="22"/>
  <c r="P4483" i="22"/>
  <c r="Q4483" i="22" s="1"/>
  <c r="P4484" i="22"/>
  <c r="Q4484" i="22" s="1"/>
  <c r="P4485" i="22"/>
  <c r="Q4485" i="22" s="1"/>
  <c r="P4486" i="22"/>
  <c r="Q4486" i="22"/>
  <c r="P4487" i="22"/>
  <c r="Q4487" i="22" s="1"/>
  <c r="P4488" i="22"/>
  <c r="Q4488" i="22" s="1"/>
  <c r="P4489" i="22"/>
  <c r="Q4489" i="22" s="1"/>
  <c r="P4490" i="22"/>
  <c r="Q4490" i="22"/>
  <c r="P4491" i="22"/>
  <c r="Q4491" i="22" s="1"/>
  <c r="P4492" i="22"/>
  <c r="Q4492" i="22" s="1"/>
  <c r="P4493" i="22"/>
  <c r="Q4493" i="22" s="1"/>
  <c r="P4494" i="22"/>
  <c r="Q4494" i="22"/>
  <c r="P4495" i="22"/>
  <c r="Q4495" i="22" s="1"/>
  <c r="P4496" i="22"/>
  <c r="Q4496" i="22" s="1"/>
  <c r="P4497" i="22"/>
  <c r="Q4497" i="22" s="1"/>
  <c r="P4498" i="22"/>
  <c r="Q4498" i="22"/>
  <c r="P4499" i="22"/>
  <c r="Q4499" i="22" s="1"/>
  <c r="P4500" i="22"/>
  <c r="Q4500" i="22" s="1"/>
  <c r="P4501" i="22"/>
  <c r="Q4501" i="22" s="1"/>
  <c r="P4502" i="22"/>
  <c r="Q4502" i="22"/>
  <c r="P4503" i="22"/>
  <c r="Q4503" i="22" s="1"/>
  <c r="P4504" i="22"/>
  <c r="Q4504" i="22" s="1"/>
  <c r="P4505" i="22"/>
  <c r="Q4505" i="22" s="1"/>
  <c r="P4506" i="22"/>
  <c r="Q4506" i="22"/>
  <c r="P4507" i="22"/>
  <c r="Q4507" i="22" s="1"/>
  <c r="P4508" i="22"/>
  <c r="Q4508" i="22" s="1"/>
  <c r="P4509" i="22"/>
  <c r="Q4509" i="22" s="1"/>
  <c r="P4510" i="22"/>
  <c r="Q4510" i="22"/>
  <c r="P4511" i="22"/>
  <c r="Q4511" i="22" s="1"/>
  <c r="P4512" i="22"/>
  <c r="Q4512" i="22" s="1"/>
  <c r="P4513" i="22"/>
  <c r="Q4513" i="22" s="1"/>
  <c r="P4514" i="22"/>
  <c r="Q4514" i="22"/>
  <c r="P4515" i="22"/>
  <c r="Q4515" i="22" s="1"/>
  <c r="P4516" i="22"/>
  <c r="Q4516" i="22" s="1"/>
  <c r="P4517" i="22"/>
  <c r="Q4517" i="22" s="1"/>
  <c r="P4518" i="22"/>
  <c r="Q4518" i="22"/>
  <c r="P4519" i="22"/>
  <c r="Q4519" i="22" s="1"/>
  <c r="P4520" i="22"/>
  <c r="Q4520" i="22" s="1"/>
  <c r="P4521" i="22"/>
  <c r="Q4521" i="22" s="1"/>
  <c r="P4522" i="22"/>
  <c r="Q4522" i="22"/>
  <c r="P4523" i="22"/>
  <c r="Q4523" i="22" s="1"/>
  <c r="P4524" i="22"/>
  <c r="Q4524" i="22" s="1"/>
  <c r="P4525" i="22"/>
  <c r="Q4525" i="22" s="1"/>
  <c r="P4526" i="22"/>
  <c r="Q4526" i="22"/>
  <c r="P4527" i="22"/>
  <c r="Q4527" i="22" s="1"/>
  <c r="P4528" i="22"/>
  <c r="Q4528" i="22" s="1"/>
  <c r="P4529" i="22"/>
  <c r="Q4529" i="22" s="1"/>
  <c r="P4530" i="22"/>
  <c r="Q4530" i="22"/>
  <c r="P4531" i="22"/>
  <c r="Q4531" i="22" s="1"/>
  <c r="P4532" i="22"/>
  <c r="Q4532" i="22" s="1"/>
  <c r="P4533" i="22"/>
  <c r="Q4533" i="22" s="1"/>
  <c r="P4534" i="22"/>
  <c r="Q4534" i="22"/>
  <c r="P4535" i="22"/>
  <c r="Q4535" i="22" s="1"/>
  <c r="P4536" i="22"/>
  <c r="Q4536" i="22" s="1"/>
  <c r="P4537" i="22"/>
  <c r="Q4537" i="22" s="1"/>
  <c r="P4538" i="22"/>
  <c r="Q4538" i="22"/>
  <c r="P4539" i="22"/>
  <c r="Q4539" i="22" s="1"/>
  <c r="P4540" i="22"/>
  <c r="Q4540" i="22" s="1"/>
  <c r="P4541" i="22"/>
  <c r="Q4541" i="22" s="1"/>
  <c r="P4542" i="22"/>
  <c r="Q4542" i="22"/>
  <c r="P4543" i="22"/>
  <c r="Q4543" i="22" s="1"/>
  <c r="P4544" i="22"/>
  <c r="Q4544" i="22" s="1"/>
  <c r="P4545" i="22"/>
  <c r="Q4545" i="22" s="1"/>
  <c r="P4546" i="22"/>
  <c r="Q4546" i="22"/>
  <c r="P4547" i="22"/>
  <c r="Q4547" i="22" s="1"/>
  <c r="P4548" i="22"/>
  <c r="Q4548" i="22" s="1"/>
  <c r="P4549" i="22"/>
  <c r="Q4549" i="22" s="1"/>
  <c r="P4550" i="22"/>
  <c r="Q4550" i="22"/>
  <c r="P4551" i="22"/>
  <c r="Q4551" i="22" s="1"/>
  <c r="P4552" i="22"/>
  <c r="Q4552" i="22" s="1"/>
  <c r="P4553" i="22"/>
  <c r="Q4553" i="22" s="1"/>
  <c r="P4554" i="22"/>
  <c r="Q4554" i="22"/>
  <c r="P4555" i="22"/>
  <c r="Q4555" i="22" s="1"/>
  <c r="P4556" i="22"/>
  <c r="Q4556" i="22" s="1"/>
  <c r="P4557" i="22"/>
  <c r="Q4557" i="22" s="1"/>
  <c r="P4558" i="22"/>
  <c r="Q4558" i="22"/>
  <c r="P4559" i="22"/>
  <c r="Q4559" i="22" s="1"/>
  <c r="P4560" i="22"/>
  <c r="Q4560" i="22" s="1"/>
  <c r="P4561" i="22"/>
  <c r="Q4561" i="22" s="1"/>
  <c r="P4562" i="22"/>
  <c r="Q4562" i="22"/>
  <c r="P4563" i="22"/>
  <c r="Q4563" i="22" s="1"/>
  <c r="P4564" i="22"/>
  <c r="Q4564" i="22" s="1"/>
  <c r="P4565" i="22"/>
  <c r="Q4565" i="22" s="1"/>
  <c r="P4566" i="22"/>
  <c r="Q4566" i="22"/>
  <c r="P4567" i="22"/>
  <c r="Q4567" i="22" s="1"/>
  <c r="P4568" i="22"/>
  <c r="Q4568" i="22" s="1"/>
  <c r="P4569" i="22"/>
  <c r="Q4569" i="22" s="1"/>
  <c r="P4570" i="22"/>
  <c r="Q4570" i="22"/>
  <c r="P4571" i="22"/>
  <c r="Q4571" i="22" s="1"/>
  <c r="P4572" i="22"/>
  <c r="Q4572" i="22" s="1"/>
  <c r="P4573" i="22"/>
  <c r="Q4573" i="22" s="1"/>
  <c r="P4574" i="22"/>
  <c r="Q4574" i="22"/>
  <c r="P4575" i="22"/>
  <c r="Q4575" i="22" s="1"/>
  <c r="P4576" i="22"/>
  <c r="Q4576" i="22" s="1"/>
  <c r="P4577" i="22"/>
  <c r="Q4577" i="22" s="1"/>
  <c r="P4578" i="22"/>
  <c r="Q4578" i="22"/>
  <c r="P4579" i="22"/>
  <c r="Q4579" i="22" s="1"/>
  <c r="P4580" i="22"/>
  <c r="Q4580" i="22" s="1"/>
  <c r="P4581" i="22"/>
  <c r="Q4581" i="22" s="1"/>
  <c r="P4582" i="22"/>
  <c r="Q4582" i="22"/>
  <c r="P4583" i="22"/>
  <c r="Q4583" i="22" s="1"/>
  <c r="P4584" i="22"/>
  <c r="Q4584" i="22" s="1"/>
  <c r="P4585" i="22"/>
  <c r="Q4585" i="22" s="1"/>
  <c r="P4586" i="22"/>
  <c r="Q4586" i="22"/>
  <c r="P4587" i="22"/>
  <c r="Q4587" i="22" s="1"/>
  <c r="P4588" i="22"/>
  <c r="Q4588" i="22" s="1"/>
  <c r="P4589" i="22"/>
  <c r="Q4589" i="22" s="1"/>
  <c r="P4590" i="22"/>
  <c r="Q4590" i="22"/>
  <c r="P4591" i="22"/>
  <c r="Q4591" i="22" s="1"/>
  <c r="P4592" i="22"/>
  <c r="Q4592" i="22" s="1"/>
  <c r="P4593" i="22"/>
  <c r="Q4593" i="22" s="1"/>
  <c r="P4594" i="22"/>
  <c r="Q4594" i="22"/>
  <c r="P4595" i="22"/>
  <c r="Q4595" i="22" s="1"/>
  <c r="P4596" i="22"/>
  <c r="Q4596" i="22" s="1"/>
  <c r="P4597" i="22"/>
  <c r="Q4597" i="22" s="1"/>
  <c r="P4598" i="22"/>
  <c r="Q4598" i="22"/>
  <c r="P4599" i="22"/>
  <c r="Q4599" i="22" s="1"/>
  <c r="P4600" i="22"/>
  <c r="Q4600" i="22" s="1"/>
  <c r="P4601" i="22"/>
  <c r="Q4601" i="22" s="1"/>
  <c r="P4602" i="22"/>
  <c r="Q4602" i="22"/>
  <c r="P4603" i="22"/>
  <c r="Q4603" i="22" s="1"/>
  <c r="P4604" i="22"/>
  <c r="Q4604" i="22" s="1"/>
  <c r="P4605" i="22"/>
  <c r="Q4605" i="22" s="1"/>
  <c r="P4606" i="22"/>
  <c r="Q4606" i="22"/>
  <c r="P4607" i="22"/>
  <c r="Q4607" i="22" s="1"/>
  <c r="P4608" i="22"/>
  <c r="Q4608" i="22" s="1"/>
  <c r="P4609" i="22"/>
  <c r="Q4609" i="22" s="1"/>
  <c r="P4610" i="22"/>
  <c r="Q4610" i="22"/>
  <c r="P4611" i="22"/>
  <c r="Q4611" i="22" s="1"/>
  <c r="P4612" i="22"/>
  <c r="Q4612" i="22" s="1"/>
  <c r="P4613" i="22"/>
  <c r="Q4613" i="22" s="1"/>
  <c r="P4614" i="22"/>
  <c r="Q4614" i="22"/>
  <c r="P4615" i="22"/>
  <c r="Q4615" i="22" s="1"/>
  <c r="P4616" i="22"/>
  <c r="Q4616" i="22" s="1"/>
  <c r="P4617" i="22"/>
  <c r="Q4617" i="22" s="1"/>
  <c r="P4618" i="22"/>
  <c r="Q4618" i="22"/>
  <c r="P4619" i="22"/>
  <c r="Q4619" i="22" s="1"/>
  <c r="P4620" i="22"/>
  <c r="Q4620" i="22" s="1"/>
  <c r="P4621" i="22"/>
  <c r="Q4621" i="22" s="1"/>
  <c r="P4622" i="22"/>
  <c r="Q4622" i="22"/>
  <c r="P4623" i="22"/>
  <c r="Q4623" i="22" s="1"/>
  <c r="P4624" i="22"/>
  <c r="Q4624" i="22" s="1"/>
  <c r="P4625" i="22"/>
  <c r="Q4625" i="22" s="1"/>
  <c r="P4626" i="22"/>
  <c r="Q4626" i="22"/>
  <c r="P4627" i="22"/>
  <c r="Q4627" i="22" s="1"/>
  <c r="P4628" i="22"/>
  <c r="Q4628" i="22" s="1"/>
  <c r="P4629" i="22"/>
  <c r="Q4629" i="22" s="1"/>
  <c r="P4630" i="22"/>
  <c r="Q4630" i="22"/>
  <c r="P4631" i="22"/>
  <c r="Q4631" i="22" s="1"/>
  <c r="P4632" i="22"/>
  <c r="Q4632" i="22" s="1"/>
  <c r="P4633" i="22"/>
  <c r="Q4633" i="22" s="1"/>
  <c r="P4634" i="22"/>
  <c r="Q4634" i="22"/>
  <c r="P4635" i="22"/>
  <c r="Q4635" i="22" s="1"/>
  <c r="P4636" i="22"/>
  <c r="Q4636" i="22" s="1"/>
  <c r="P4637" i="22"/>
  <c r="Q4637" i="22" s="1"/>
  <c r="P4638" i="22"/>
  <c r="Q4638" i="22"/>
  <c r="P4639" i="22"/>
  <c r="Q4639" i="22" s="1"/>
  <c r="P4640" i="22"/>
  <c r="Q4640" i="22" s="1"/>
  <c r="P4641" i="22"/>
  <c r="Q4641" i="22" s="1"/>
  <c r="P4642" i="22"/>
  <c r="Q4642" i="22"/>
  <c r="P4643" i="22"/>
  <c r="Q4643" i="22" s="1"/>
  <c r="P4644" i="22"/>
  <c r="Q4644" i="22" s="1"/>
  <c r="P4645" i="22"/>
  <c r="Q4645" i="22" s="1"/>
  <c r="P4646" i="22"/>
  <c r="Q4646" i="22"/>
  <c r="P4647" i="22"/>
  <c r="Q4647" i="22" s="1"/>
  <c r="P4648" i="22"/>
  <c r="Q4648" i="22" s="1"/>
  <c r="P4649" i="22"/>
  <c r="Q4649" i="22" s="1"/>
  <c r="P4650" i="22"/>
  <c r="Q4650" i="22"/>
  <c r="P4651" i="22"/>
  <c r="Q4651" i="22" s="1"/>
  <c r="P4652" i="22"/>
  <c r="Q4652" i="22" s="1"/>
  <c r="P4653" i="22"/>
  <c r="Q4653" i="22" s="1"/>
  <c r="P4654" i="22"/>
  <c r="Q4654" i="22"/>
  <c r="P4655" i="22"/>
  <c r="Q4655" i="22" s="1"/>
  <c r="P4656" i="22"/>
  <c r="Q4656" i="22" s="1"/>
  <c r="P4657" i="22"/>
  <c r="Q4657" i="22" s="1"/>
  <c r="P4658" i="22"/>
  <c r="Q4658" i="22"/>
  <c r="P4659" i="22"/>
  <c r="Q4659" i="22" s="1"/>
  <c r="P4660" i="22"/>
  <c r="Q4660" i="22" s="1"/>
  <c r="P4661" i="22"/>
  <c r="Q4661" i="22" s="1"/>
  <c r="P4662" i="22"/>
  <c r="Q4662" i="22"/>
  <c r="P4663" i="22"/>
  <c r="Q4663" i="22" s="1"/>
  <c r="P4664" i="22"/>
  <c r="Q4664" i="22" s="1"/>
  <c r="P4665" i="22"/>
  <c r="Q4665" i="22" s="1"/>
  <c r="P4666" i="22"/>
  <c r="Q4666" i="22"/>
  <c r="P4667" i="22"/>
  <c r="Q4667" i="22" s="1"/>
  <c r="P4668" i="22"/>
  <c r="Q4668" i="22" s="1"/>
  <c r="P4669" i="22"/>
  <c r="Q4669" i="22" s="1"/>
  <c r="P4670" i="22"/>
  <c r="Q4670" i="22"/>
  <c r="P4671" i="22"/>
  <c r="Q4671" i="22" s="1"/>
  <c r="P4672" i="22"/>
  <c r="Q4672" i="22" s="1"/>
  <c r="P4673" i="22"/>
  <c r="Q4673" i="22" s="1"/>
  <c r="P4674" i="22"/>
  <c r="Q4674" i="22"/>
  <c r="P4675" i="22"/>
  <c r="Q4675" i="22" s="1"/>
  <c r="P4676" i="22"/>
  <c r="Q4676" i="22" s="1"/>
  <c r="P4677" i="22"/>
  <c r="Q4677" i="22" s="1"/>
  <c r="P4678" i="22"/>
  <c r="Q4678" i="22"/>
  <c r="P4679" i="22"/>
  <c r="Q4679" i="22" s="1"/>
  <c r="P4680" i="22"/>
  <c r="Q4680" i="22" s="1"/>
  <c r="P4681" i="22"/>
  <c r="Q4681" i="22" s="1"/>
  <c r="P4682" i="22"/>
  <c r="Q4682" i="22"/>
  <c r="P4683" i="22"/>
  <c r="Q4683" i="22" s="1"/>
  <c r="P4684" i="22"/>
  <c r="Q4684" i="22" s="1"/>
  <c r="P4685" i="22"/>
  <c r="Q4685" i="22" s="1"/>
  <c r="P4686" i="22"/>
  <c r="Q4686" i="22"/>
  <c r="P4687" i="22"/>
  <c r="Q4687" i="22" s="1"/>
  <c r="P4688" i="22"/>
  <c r="Q4688" i="22" s="1"/>
  <c r="P4689" i="22"/>
  <c r="Q4689" i="22" s="1"/>
  <c r="P4690" i="22"/>
  <c r="Q4690" i="22"/>
  <c r="P4691" i="22"/>
  <c r="Q4691" i="22" s="1"/>
  <c r="P4692" i="22"/>
  <c r="Q4692" i="22" s="1"/>
  <c r="P4693" i="22"/>
  <c r="Q4693" i="22" s="1"/>
  <c r="P4694" i="22"/>
  <c r="Q4694" i="22"/>
  <c r="P4695" i="22"/>
  <c r="Q4695" i="22" s="1"/>
  <c r="P4696" i="22"/>
  <c r="Q4696" i="22" s="1"/>
  <c r="P4697" i="22"/>
  <c r="Q4697" i="22" s="1"/>
  <c r="P4698" i="22"/>
  <c r="Q4698" i="22"/>
  <c r="P4699" i="22"/>
  <c r="Q4699" i="22" s="1"/>
  <c r="P4700" i="22"/>
  <c r="Q4700" i="22" s="1"/>
  <c r="P4701" i="22"/>
  <c r="Q4701" i="22" s="1"/>
  <c r="P4702" i="22"/>
  <c r="Q4702" i="22"/>
  <c r="P4703" i="22"/>
  <c r="Q4703" i="22" s="1"/>
  <c r="P4704" i="22"/>
  <c r="Q4704" i="22" s="1"/>
  <c r="P4705" i="22"/>
  <c r="Q4705" i="22" s="1"/>
  <c r="P4706" i="22"/>
  <c r="Q4706" i="22"/>
  <c r="P4707" i="22"/>
  <c r="Q4707" i="22" s="1"/>
  <c r="P4708" i="22"/>
  <c r="Q4708" i="22" s="1"/>
  <c r="P4709" i="22"/>
  <c r="Q4709" i="22" s="1"/>
  <c r="P4710" i="22"/>
  <c r="Q4710" i="22"/>
  <c r="P4711" i="22"/>
  <c r="Q4711" i="22" s="1"/>
  <c r="P4712" i="22"/>
  <c r="Q4712" i="22" s="1"/>
  <c r="P4713" i="22"/>
  <c r="Q4713" i="22" s="1"/>
  <c r="P4714" i="22"/>
  <c r="Q4714" i="22"/>
  <c r="P4715" i="22"/>
  <c r="Q4715" i="22" s="1"/>
  <c r="P4716" i="22"/>
  <c r="Q4716" i="22" s="1"/>
  <c r="P4717" i="22"/>
  <c r="Q4717" i="22" s="1"/>
  <c r="P4718" i="22"/>
  <c r="Q4718" i="22"/>
  <c r="P4719" i="22"/>
  <c r="Q4719" i="22" s="1"/>
  <c r="P4720" i="22"/>
  <c r="Q4720" i="22" s="1"/>
  <c r="P4721" i="22"/>
  <c r="Q4721" i="22" s="1"/>
  <c r="P4722" i="22"/>
  <c r="Q4722" i="22"/>
  <c r="P4723" i="22"/>
  <c r="Q4723" i="22" s="1"/>
  <c r="P4724" i="22"/>
  <c r="Q4724" i="22" s="1"/>
  <c r="P4725" i="22"/>
  <c r="Q4725" i="22" s="1"/>
  <c r="P4726" i="22"/>
  <c r="Q4726" i="22"/>
  <c r="P4727" i="22"/>
  <c r="Q4727" i="22" s="1"/>
  <c r="P4728" i="22"/>
  <c r="Q4728" i="22" s="1"/>
  <c r="P4729" i="22"/>
  <c r="Q4729" i="22" s="1"/>
  <c r="P4730" i="22"/>
  <c r="Q4730" i="22"/>
  <c r="P4731" i="22"/>
  <c r="Q4731" i="22" s="1"/>
  <c r="P4732" i="22"/>
  <c r="Q4732" i="22" s="1"/>
  <c r="P4733" i="22"/>
  <c r="Q4733" i="22" s="1"/>
  <c r="P4734" i="22"/>
  <c r="Q4734" i="22"/>
  <c r="P4735" i="22"/>
  <c r="Q4735" i="22" s="1"/>
  <c r="P4736" i="22"/>
  <c r="Q4736" i="22" s="1"/>
  <c r="P4737" i="22"/>
  <c r="Q4737" i="22" s="1"/>
  <c r="P4738" i="22"/>
  <c r="Q4738" i="22"/>
  <c r="P4739" i="22"/>
  <c r="Q4739" i="22" s="1"/>
  <c r="P4740" i="22"/>
  <c r="Q4740" i="22" s="1"/>
  <c r="P4741" i="22"/>
  <c r="Q4741" i="22" s="1"/>
  <c r="P4742" i="22"/>
  <c r="Q4742" i="22"/>
  <c r="P4743" i="22"/>
  <c r="Q4743" i="22" s="1"/>
  <c r="P4744" i="22"/>
  <c r="Q4744" i="22" s="1"/>
  <c r="P4745" i="22"/>
  <c r="Q4745" i="22" s="1"/>
  <c r="P4746" i="22"/>
  <c r="Q4746" i="22"/>
  <c r="P4747" i="22"/>
  <c r="Q4747" i="22" s="1"/>
  <c r="P4748" i="22"/>
  <c r="Q4748" i="22" s="1"/>
  <c r="P4749" i="22"/>
  <c r="Q4749" i="22" s="1"/>
  <c r="P4750" i="22"/>
  <c r="Q4750" i="22"/>
  <c r="P4751" i="22"/>
  <c r="Q4751" i="22" s="1"/>
  <c r="P4752" i="22"/>
  <c r="Q4752" i="22" s="1"/>
  <c r="P4753" i="22"/>
  <c r="Q4753" i="22" s="1"/>
  <c r="P4754" i="22"/>
  <c r="Q4754" i="22"/>
  <c r="P4755" i="22"/>
  <c r="Q4755" i="22" s="1"/>
  <c r="P4756" i="22"/>
  <c r="Q4756" i="22" s="1"/>
  <c r="P4757" i="22"/>
  <c r="Q4757" i="22" s="1"/>
  <c r="P4758" i="22"/>
  <c r="Q4758" i="22"/>
  <c r="P4759" i="22"/>
  <c r="Q4759" i="22" s="1"/>
  <c r="P4760" i="22"/>
  <c r="Q4760" i="22" s="1"/>
  <c r="P4761" i="22"/>
  <c r="Q4761" i="22" s="1"/>
  <c r="P4762" i="22"/>
  <c r="Q4762" i="22"/>
  <c r="P4763" i="22"/>
  <c r="Q4763" i="22" s="1"/>
  <c r="P4764" i="22"/>
  <c r="Q4764" i="22" s="1"/>
  <c r="P4765" i="22"/>
  <c r="Q4765" i="22" s="1"/>
  <c r="P4766" i="22"/>
  <c r="Q4766" i="22"/>
  <c r="P4767" i="22"/>
  <c r="Q4767" i="22" s="1"/>
  <c r="P4768" i="22"/>
  <c r="Q4768" i="22" s="1"/>
  <c r="P4769" i="22"/>
  <c r="Q4769" i="22" s="1"/>
  <c r="P4770" i="22"/>
  <c r="Q4770" i="22"/>
  <c r="P4771" i="22"/>
  <c r="Q4771" i="22" s="1"/>
  <c r="P4772" i="22"/>
  <c r="Q4772" i="22" s="1"/>
  <c r="P4773" i="22"/>
  <c r="Q4773" i="22" s="1"/>
  <c r="P4774" i="22"/>
  <c r="Q4774" i="22"/>
  <c r="P4775" i="22"/>
  <c r="Q4775" i="22" s="1"/>
  <c r="P4776" i="22"/>
  <c r="Q4776" i="22" s="1"/>
  <c r="P4777" i="22"/>
  <c r="Q4777" i="22" s="1"/>
  <c r="P4778" i="22"/>
  <c r="Q4778" i="22"/>
  <c r="P4779" i="22"/>
  <c r="Q4779" i="22" s="1"/>
  <c r="P4780" i="22"/>
  <c r="Q4780" i="22" s="1"/>
  <c r="P4781" i="22"/>
  <c r="Q4781" i="22" s="1"/>
  <c r="P4782" i="22"/>
  <c r="Q4782" i="22"/>
  <c r="P4783" i="22"/>
  <c r="Q4783" i="22" s="1"/>
  <c r="P4784" i="22"/>
  <c r="Q4784" i="22" s="1"/>
  <c r="P4785" i="22"/>
  <c r="Q4785" i="22" s="1"/>
  <c r="P4786" i="22"/>
  <c r="Q4786" i="22"/>
  <c r="P4787" i="22"/>
  <c r="Q4787" i="22" s="1"/>
  <c r="P4788" i="22"/>
  <c r="Q4788" i="22" s="1"/>
  <c r="P4789" i="22"/>
  <c r="Q4789" i="22" s="1"/>
  <c r="P4790" i="22"/>
  <c r="Q4790" i="22"/>
  <c r="P4791" i="22"/>
  <c r="Q4791" i="22" s="1"/>
  <c r="P4792" i="22"/>
  <c r="Q4792" i="22" s="1"/>
  <c r="P4793" i="22"/>
  <c r="Q4793" i="22" s="1"/>
  <c r="P4794" i="22"/>
  <c r="Q4794" i="22"/>
  <c r="P4795" i="22"/>
  <c r="Q4795" i="22" s="1"/>
  <c r="P4796" i="22"/>
  <c r="Q4796" i="22" s="1"/>
  <c r="P4797" i="22"/>
  <c r="Q4797" i="22" s="1"/>
  <c r="P4798" i="22"/>
  <c r="Q4798" i="22"/>
  <c r="P4799" i="22"/>
  <c r="Q4799" i="22" s="1"/>
  <c r="P4800" i="22"/>
  <c r="Q4800" i="22" s="1"/>
  <c r="P4801" i="22"/>
  <c r="Q4801" i="22" s="1"/>
  <c r="P4802" i="22"/>
  <c r="Q4802" i="22"/>
  <c r="P4803" i="22"/>
  <c r="Q4803" i="22" s="1"/>
  <c r="P4804" i="22"/>
  <c r="Q4804" i="22" s="1"/>
  <c r="P4805" i="22"/>
  <c r="Q4805" i="22" s="1"/>
  <c r="P4806" i="22"/>
  <c r="Q4806" i="22"/>
  <c r="P4807" i="22"/>
  <c r="Q4807" i="22" s="1"/>
  <c r="P4808" i="22"/>
  <c r="Q4808" i="22" s="1"/>
  <c r="P4809" i="22"/>
  <c r="Q4809" i="22" s="1"/>
  <c r="P4810" i="22"/>
  <c r="Q4810" i="22"/>
  <c r="P4811" i="22"/>
  <c r="Q4811" i="22" s="1"/>
  <c r="P4812" i="22"/>
  <c r="Q4812" i="22" s="1"/>
  <c r="P4813" i="22"/>
  <c r="Q4813" i="22" s="1"/>
  <c r="P4814" i="22"/>
  <c r="Q4814" i="22"/>
  <c r="P4815" i="22"/>
  <c r="Q4815" i="22" s="1"/>
  <c r="P4816" i="22"/>
  <c r="Q4816" i="22" s="1"/>
  <c r="P4817" i="22"/>
  <c r="Q4817" i="22" s="1"/>
  <c r="P4818" i="22"/>
  <c r="Q4818" i="22"/>
  <c r="P4819" i="22"/>
  <c r="Q4819" i="22" s="1"/>
  <c r="P4820" i="22"/>
  <c r="Q4820" i="22" s="1"/>
  <c r="P4821" i="22"/>
  <c r="Q4821" i="22" s="1"/>
  <c r="P4822" i="22"/>
  <c r="Q4822" i="22"/>
  <c r="P4823" i="22"/>
  <c r="Q4823" i="22" s="1"/>
  <c r="P4824" i="22"/>
  <c r="Q4824" i="22" s="1"/>
  <c r="P4825" i="22"/>
  <c r="Q4825" i="22" s="1"/>
  <c r="P4826" i="22"/>
  <c r="Q4826" i="22"/>
  <c r="P4827" i="22"/>
  <c r="Q4827" i="22" s="1"/>
  <c r="P4828" i="22"/>
  <c r="Q4828" i="22" s="1"/>
  <c r="P4829" i="22"/>
  <c r="Q4829" i="22" s="1"/>
  <c r="P4830" i="22"/>
  <c r="Q4830" i="22"/>
  <c r="P4831" i="22"/>
  <c r="Q4831" i="22" s="1"/>
  <c r="P4832" i="22"/>
  <c r="Q4832" i="22" s="1"/>
  <c r="P4833" i="22"/>
  <c r="Q4833" i="22" s="1"/>
  <c r="P4834" i="22"/>
  <c r="Q4834" i="22"/>
  <c r="P4835" i="22"/>
  <c r="Q4835" i="22" s="1"/>
  <c r="P4836" i="22"/>
  <c r="Q4836" i="22" s="1"/>
  <c r="P4837" i="22"/>
  <c r="Q4837" i="22" s="1"/>
  <c r="P4838" i="22"/>
  <c r="Q4838" i="22"/>
  <c r="P4839" i="22"/>
  <c r="Q4839" i="22" s="1"/>
  <c r="P4840" i="22"/>
  <c r="Q4840" i="22" s="1"/>
  <c r="P4841" i="22"/>
  <c r="Q4841" i="22" s="1"/>
  <c r="P4842" i="22"/>
  <c r="Q4842" i="22"/>
  <c r="P4843" i="22"/>
  <c r="Q4843" i="22" s="1"/>
  <c r="P4844" i="22"/>
  <c r="Q4844" i="22" s="1"/>
  <c r="P4845" i="22"/>
  <c r="Q4845" i="22" s="1"/>
  <c r="P4846" i="22"/>
  <c r="Q4846" i="22"/>
  <c r="P4847" i="22"/>
  <c r="Q4847" i="22" s="1"/>
  <c r="P4848" i="22"/>
  <c r="Q4848" i="22" s="1"/>
  <c r="P4849" i="22"/>
  <c r="Q4849" i="22" s="1"/>
  <c r="P4850" i="22"/>
  <c r="Q4850" i="22"/>
  <c r="P4851" i="22"/>
  <c r="Q4851" i="22" s="1"/>
  <c r="P4852" i="22"/>
  <c r="Q4852" i="22" s="1"/>
  <c r="P4853" i="22"/>
  <c r="Q4853" i="22" s="1"/>
  <c r="P4854" i="22"/>
  <c r="Q4854" i="22"/>
  <c r="P4855" i="22"/>
  <c r="Q4855" i="22" s="1"/>
  <c r="P4856" i="22"/>
  <c r="Q4856" i="22" s="1"/>
  <c r="P4857" i="22"/>
  <c r="Q4857" i="22" s="1"/>
  <c r="P4858" i="22"/>
  <c r="Q4858" i="22"/>
  <c r="P4859" i="22"/>
  <c r="Q4859" i="22" s="1"/>
  <c r="P4860" i="22"/>
  <c r="Q4860" i="22" s="1"/>
  <c r="P4861" i="22"/>
  <c r="Q4861" i="22" s="1"/>
  <c r="P4862" i="22"/>
  <c r="Q4862" i="22"/>
  <c r="P4863" i="22"/>
  <c r="Q4863" i="22" s="1"/>
  <c r="P4864" i="22"/>
  <c r="Q4864" i="22" s="1"/>
  <c r="P4865" i="22"/>
  <c r="Q4865" i="22" s="1"/>
  <c r="P4866" i="22"/>
  <c r="Q4866" i="22"/>
  <c r="P4867" i="22"/>
  <c r="Q4867" i="22" s="1"/>
  <c r="P4868" i="22"/>
  <c r="Q4868" i="22" s="1"/>
  <c r="P4869" i="22"/>
  <c r="Q4869" i="22" s="1"/>
  <c r="P4870" i="22"/>
  <c r="Q4870" i="22"/>
  <c r="P4871" i="22"/>
  <c r="Q4871" i="22" s="1"/>
  <c r="P4872" i="22"/>
  <c r="Q4872" i="22" s="1"/>
  <c r="P4873" i="22"/>
  <c r="Q4873" i="22" s="1"/>
  <c r="P4874" i="22"/>
  <c r="Q4874" i="22"/>
  <c r="P4875" i="22"/>
  <c r="Q4875" i="22" s="1"/>
  <c r="P4876" i="22"/>
  <c r="Q4876" i="22" s="1"/>
  <c r="P4877" i="22"/>
  <c r="Q4877" i="22" s="1"/>
  <c r="P4878" i="22"/>
  <c r="Q4878" i="22"/>
  <c r="P4879" i="22"/>
  <c r="Q4879" i="22" s="1"/>
  <c r="P4880" i="22"/>
  <c r="Q4880" i="22" s="1"/>
  <c r="P4881" i="22"/>
  <c r="Q4881" i="22" s="1"/>
  <c r="P4882" i="22"/>
  <c r="Q4882" i="22"/>
  <c r="P4883" i="22"/>
  <c r="Q4883" i="22" s="1"/>
  <c r="P4884" i="22"/>
  <c r="Q4884" i="22" s="1"/>
  <c r="P4885" i="22"/>
  <c r="Q4885" i="22" s="1"/>
  <c r="P4886" i="22"/>
  <c r="Q4886" i="22"/>
  <c r="P4887" i="22"/>
  <c r="Q4887" i="22" s="1"/>
  <c r="P4888" i="22"/>
  <c r="Q4888" i="22" s="1"/>
  <c r="P4889" i="22"/>
  <c r="Q4889" i="22" s="1"/>
  <c r="P4890" i="22"/>
  <c r="Q4890" i="22"/>
  <c r="P4891" i="22"/>
  <c r="Q4891" i="22" s="1"/>
  <c r="P4892" i="22"/>
  <c r="Q4892" i="22" s="1"/>
  <c r="P4893" i="22"/>
  <c r="Q4893" i="22" s="1"/>
  <c r="P4894" i="22"/>
  <c r="Q4894" i="22"/>
  <c r="P4895" i="22"/>
  <c r="Q4895" i="22" s="1"/>
  <c r="P4896" i="22"/>
  <c r="Q4896" i="22" s="1"/>
  <c r="P4897" i="22"/>
  <c r="Q4897" i="22" s="1"/>
  <c r="P4898" i="22"/>
  <c r="Q4898" i="22"/>
  <c r="P4899" i="22"/>
  <c r="Q4899" i="22" s="1"/>
  <c r="P4900" i="22"/>
  <c r="Q4900" i="22" s="1"/>
  <c r="P4901" i="22"/>
  <c r="Q4901" i="22" s="1"/>
  <c r="P4902" i="22"/>
  <c r="Q4902" i="22"/>
  <c r="P4903" i="22"/>
  <c r="Q4903" i="22" s="1"/>
  <c r="P4904" i="22"/>
  <c r="Q4904" i="22" s="1"/>
  <c r="P4905" i="22"/>
  <c r="Q4905" i="22" s="1"/>
  <c r="P4906" i="22"/>
  <c r="Q4906" i="22"/>
  <c r="P4907" i="22"/>
  <c r="Q4907" i="22" s="1"/>
  <c r="P4908" i="22"/>
  <c r="Q4908" i="22" s="1"/>
  <c r="P4909" i="22"/>
  <c r="Q4909" i="22" s="1"/>
  <c r="P4910" i="22"/>
  <c r="Q4910" i="22"/>
  <c r="P4911" i="22"/>
  <c r="Q4911" i="22" s="1"/>
  <c r="P4912" i="22"/>
  <c r="Q4912" i="22" s="1"/>
  <c r="P4913" i="22"/>
  <c r="Q4913" i="22" s="1"/>
  <c r="P4914" i="22"/>
  <c r="Q4914" i="22"/>
  <c r="P4915" i="22"/>
  <c r="Q4915" i="22" s="1"/>
  <c r="P4916" i="22"/>
  <c r="Q4916" i="22" s="1"/>
  <c r="P4917" i="22"/>
  <c r="Q4917" i="22" s="1"/>
  <c r="P4918" i="22"/>
  <c r="Q4918" i="22"/>
  <c r="P4919" i="22"/>
  <c r="Q4919" i="22" s="1"/>
  <c r="P4920" i="22"/>
  <c r="Q4920" i="22" s="1"/>
  <c r="P4921" i="22"/>
  <c r="Q4921" i="22" s="1"/>
  <c r="P4922" i="22"/>
  <c r="Q4922" i="22"/>
  <c r="P4923" i="22"/>
  <c r="Q4923" i="22" s="1"/>
  <c r="P4924" i="22"/>
  <c r="Q4924" i="22" s="1"/>
  <c r="P4925" i="22"/>
  <c r="Q4925" i="22" s="1"/>
  <c r="P4926" i="22"/>
  <c r="Q4926" i="22"/>
  <c r="P4927" i="22"/>
  <c r="Q4927" i="22" s="1"/>
  <c r="P4928" i="22"/>
  <c r="Q4928" i="22" s="1"/>
  <c r="P4929" i="22"/>
  <c r="Q4929" i="22" s="1"/>
  <c r="P4930" i="22"/>
  <c r="Q4930" i="22"/>
  <c r="P4931" i="22"/>
  <c r="Q4931" i="22" s="1"/>
  <c r="P4932" i="22"/>
  <c r="Q4932" i="22" s="1"/>
  <c r="P4933" i="22"/>
  <c r="Q4933" i="22" s="1"/>
  <c r="P4934" i="22"/>
  <c r="Q4934" i="22"/>
  <c r="P4935" i="22"/>
  <c r="Q4935" i="22" s="1"/>
  <c r="P4936" i="22"/>
  <c r="Q4936" i="22" s="1"/>
  <c r="P4937" i="22"/>
  <c r="Q4937" i="22" s="1"/>
  <c r="P4938" i="22"/>
  <c r="Q4938" i="22"/>
  <c r="P4939" i="22"/>
  <c r="Q4939" i="22" s="1"/>
  <c r="P4940" i="22"/>
  <c r="Q4940" i="22" s="1"/>
  <c r="P4941" i="22"/>
  <c r="Q4941" i="22" s="1"/>
  <c r="P4942" i="22"/>
  <c r="Q4942" i="22"/>
  <c r="P4943" i="22"/>
  <c r="Q4943" i="22" s="1"/>
  <c r="P4944" i="22"/>
  <c r="Q4944" i="22" s="1"/>
  <c r="P4945" i="22"/>
  <c r="Q4945" i="22" s="1"/>
  <c r="P4946" i="22"/>
  <c r="Q4946" i="22"/>
  <c r="P4947" i="22"/>
  <c r="Q4947" i="22" s="1"/>
  <c r="P4948" i="22"/>
  <c r="Q4948" i="22" s="1"/>
  <c r="P4949" i="22"/>
  <c r="Q4949" i="22" s="1"/>
  <c r="P4950" i="22"/>
  <c r="Q4950" i="22"/>
  <c r="P4951" i="22"/>
  <c r="Q4951" i="22" s="1"/>
  <c r="P4952" i="22"/>
  <c r="Q4952" i="22" s="1"/>
  <c r="P4953" i="22"/>
  <c r="Q4953" i="22" s="1"/>
  <c r="P4954" i="22"/>
  <c r="Q4954" i="22"/>
  <c r="P4955" i="22"/>
  <c r="Q4955" i="22" s="1"/>
  <c r="P4956" i="22"/>
  <c r="Q4956" i="22" s="1"/>
  <c r="P4957" i="22"/>
  <c r="Q4957" i="22" s="1"/>
  <c r="P4958" i="22"/>
  <c r="Q4958" i="22"/>
  <c r="P4959" i="22"/>
  <c r="Q4959" i="22" s="1"/>
  <c r="P4960" i="22"/>
  <c r="Q4960" i="22" s="1"/>
  <c r="P4961" i="22"/>
  <c r="Q4961" i="22" s="1"/>
  <c r="P4962" i="22"/>
  <c r="Q4962" i="22"/>
  <c r="P4963" i="22"/>
  <c r="Q4963" i="22" s="1"/>
  <c r="P4964" i="22"/>
  <c r="Q4964" i="22" s="1"/>
  <c r="P4965" i="22"/>
  <c r="Q4965" i="22" s="1"/>
  <c r="P4966" i="22"/>
  <c r="Q4966" i="22"/>
  <c r="P4967" i="22"/>
  <c r="Q4967" i="22" s="1"/>
  <c r="P4968" i="22"/>
  <c r="Q4968" i="22" s="1"/>
  <c r="P4969" i="22"/>
  <c r="Q4969" i="22" s="1"/>
  <c r="P4970" i="22"/>
  <c r="Q4970" i="22"/>
  <c r="P4971" i="22"/>
  <c r="Q4971" i="22" s="1"/>
  <c r="P4972" i="22"/>
  <c r="Q4972" i="22" s="1"/>
  <c r="P4973" i="22"/>
  <c r="Q4973" i="22" s="1"/>
  <c r="P4974" i="22"/>
  <c r="Q4974" i="22"/>
  <c r="P4975" i="22"/>
  <c r="Q4975" i="22" s="1"/>
  <c r="P4976" i="22"/>
  <c r="Q4976" i="22" s="1"/>
  <c r="P4977" i="22"/>
  <c r="Q4977" i="22" s="1"/>
  <c r="P4978" i="22"/>
  <c r="Q4978" i="22"/>
  <c r="P4979" i="22"/>
  <c r="Q4979" i="22" s="1"/>
  <c r="P4980" i="22"/>
  <c r="Q4980" i="22" s="1"/>
  <c r="P4981" i="22"/>
  <c r="Q4981" i="22" s="1"/>
  <c r="P4982" i="22"/>
  <c r="Q4982" i="22"/>
  <c r="P4983" i="22"/>
  <c r="Q4983" i="22" s="1"/>
  <c r="P4984" i="22"/>
  <c r="Q4984" i="22" s="1"/>
  <c r="P4985" i="22"/>
  <c r="Q4985" i="22" s="1"/>
  <c r="P4986" i="22"/>
  <c r="Q4986" i="22"/>
  <c r="P4987" i="22"/>
  <c r="Q4987" i="22" s="1"/>
  <c r="P4988" i="22"/>
  <c r="Q4988" i="22" s="1"/>
  <c r="P4989" i="22"/>
  <c r="Q4989" i="22" s="1"/>
  <c r="P4990" i="22"/>
  <c r="Q4990" i="22"/>
  <c r="P4991" i="22"/>
  <c r="Q4991" i="22" s="1"/>
  <c r="P4992" i="22"/>
  <c r="Q4992" i="22" s="1"/>
  <c r="P4993" i="22"/>
  <c r="Q4993" i="22" s="1"/>
  <c r="P4994" i="22"/>
  <c r="Q4994" i="22"/>
  <c r="P4995" i="22"/>
  <c r="Q4995" i="22" s="1"/>
  <c r="P4996" i="22"/>
  <c r="Q4996" i="22" s="1"/>
  <c r="P4997" i="22"/>
  <c r="Q4997" i="22" s="1"/>
  <c r="P4998" i="22"/>
  <c r="Q4998" i="22"/>
  <c r="P4999" i="22"/>
  <c r="Q4999" i="22" s="1"/>
  <c r="P5000" i="22"/>
  <c r="Q5000" i="22" s="1"/>
  <c r="P5001" i="22"/>
  <c r="Q5001" i="22" s="1"/>
  <c r="P5002" i="22"/>
  <c r="Q5002" i="22"/>
  <c r="P5003" i="22"/>
  <c r="Q5003" i="22" s="1"/>
  <c r="P5004" i="22"/>
  <c r="Q5004" i="22" s="1"/>
  <c r="P5005" i="22"/>
  <c r="Q5005" i="22" s="1"/>
  <c r="P5006" i="22"/>
  <c r="Q5006" i="22"/>
  <c r="P5007" i="22"/>
  <c r="Q5007" i="22" s="1"/>
  <c r="P5008" i="22"/>
  <c r="Q5008" i="22" s="1"/>
  <c r="P5009" i="22"/>
  <c r="Q5009" i="22" s="1"/>
  <c r="P5010" i="22"/>
  <c r="Q5010" i="22"/>
  <c r="P5011" i="22"/>
  <c r="Q5011" i="22" s="1"/>
  <c r="P5012" i="22"/>
  <c r="Q5012" i="22" s="1"/>
  <c r="P5013" i="22"/>
  <c r="Q5013" i="22" s="1"/>
  <c r="P5014" i="22"/>
  <c r="Q5014" i="22"/>
  <c r="P5015" i="22"/>
  <c r="Q5015" i="22" s="1"/>
  <c r="P5016" i="22"/>
  <c r="Q5016" i="22" s="1"/>
  <c r="P5017" i="22"/>
  <c r="Q5017" i="22" s="1"/>
  <c r="P5018" i="22"/>
  <c r="Q5018" i="22"/>
  <c r="P5019" i="22"/>
  <c r="Q5019" i="22" s="1"/>
  <c r="P5020" i="22"/>
  <c r="Q5020" i="22" s="1"/>
  <c r="P5021" i="22"/>
  <c r="Q5021" i="22" s="1"/>
  <c r="P5022" i="22"/>
  <c r="Q5022" i="22"/>
  <c r="P5023" i="22"/>
  <c r="Q5023" i="22" s="1"/>
  <c r="P5024" i="22"/>
  <c r="Q5024" i="22" s="1"/>
  <c r="P5025" i="22"/>
  <c r="Q5025" i="22" s="1"/>
  <c r="P5026" i="22"/>
  <c r="Q5026" i="22"/>
  <c r="P5027" i="22"/>
  <c r="Q5027" i="22" s="1"/>
  <c r="P5028" i="22"/>
  <c r="Q5028" i="22" s="1"/>
  <c r="P5029" i="22"/>
  <c r="Q5029" i="22" s="1"/>
  <c r="P5030" i="22"/>
  <c r="Q5030" i="22"/>
  <c r="P5031" i="22"/>
  <c r="Q5031" i="22" s="1"/>
  <c r="P5032" i="22"/>
  <c r="Q5032" i="22" s="1"/>
  <c r="P5033" i="22"/>
  <c r="Q5033" i="22" s="1"/>
  <c r="P5034" i="22"/>
  <c r="Q5034" i="22"/>
  <c r="P5035" i="22"/>
  <c r="Q5035" i="22" s="1"/>
  <c r="P5036" i="22"/>
  <c r="Q5036" i="22" s="1"/>
  <c r="P5037" i="22"/>
  <c r="Q5037" i="22" s="1"/>
  <c r="P5038" i="22"/>
  <c r="Q5038" i="22"/>
  <c r="P5039" i="22"/>
  <c r="Q5039" i="22" s="1"/>
  <c r="P5040" i="22"/>
  <c r="Q5040" i="22" s="1"/>
  <c r="P5041" i="22"/>
  <c r="Q5041" i="22" s="1"/>
  <c r="P5042" i="22"/>
  <c r="Q5042" i="22"/>
  <c r="P5043" i="22"/>
  <c r="Q5043" i="22" s="1"/>
  <c r="P5044" i="22"/>
  <c r="Q5044" i="22" s="1"/>
  <c r="P5045" i="22"/>
  <c r="Q5045" i="22" s="1"/>
  <c r="P5046" i="22"/>
  <c r="Q5046" i="22"/>
  <c r="P5047" i="22"/>
  <c r="Q5047" i="22" s="1"/>
  <c r="P5048" i="22"/>
  <c r="Q5048" i="22" s="1"/>
  <c r="P5049" i="22"/>
  <c r="Q5049" i="22" s="1"/>
  <c r="P5050" i="22"/>
  <c r="Q5050" i="22"/>
  <c r="P5051" i="22"/>
  <c r="Q5051" i="22" s="1"/>
  <c r="P5052" i="22"/>
  <c r="Q5052" i="22" s="1"/>
  <c r="P5053" i="22"/>
  <c r="Q5053" i="22" s="1"/>
  <c r="P5054" i="22"/>
  <c r="Q5054" i="22"/>
  <c r="P5055" i="22"/>
  <c r="Q5055" i="22" s="1"/>
  <c r="P5056" i="22"/>
  <c r="Q5056" i="22" s="1"/>
  <c r="P5057" i="22"/>
  <c r="Q5057" i="22" s="1"/>
  <c r="P5058" i="22"/>
  <c r="Q5058" i="22"/>
  <c r="P5059" i="22"/>
  <c r="Q5059" i="22" s="1"/>
  <c r="P5060" i="22"/>
  <c r="Q5060" i="22" s="1"/>
  <c r="P5061" i="22"/>
  <c r="Q5061" i="22" s="1"/>
  <c r="P5062" i="22"/>
  <c r="Q5062" i="22"/>
  <c r="P5063" i="22"/>
  <c r="Q5063" i="22" s="1"/>
  <c r="P5064" i="22"/>
  <c r="Q5064" i="22" s="1"/>
  <c r="P5065" i="22"/>
  <c r="Q5065" i="22" s="1"/>
  <c r="P5066" i="22"/>
  <c r="Q5066" i="22"/>
  <c r="P5067" i="22"/>
  <c r="Q5067" i="22" s="1"/>
  <c r="P5068" i="22"/>
  <c r="Q5068" i="22" s="1"/>
  <c r="P5069" i="22"/>
  <c r="Q5069" i="22" s="1"/>
  <c r="P5070" i="22"/>
  <c r="Q5070" i="22"/>
  <c r="P5071" i="22"/>
  <c r="Q5071" i="22" s="1"/>
  <c r="P5072" i="22"/>
  <c r="Q5072" i="22" s="1"/>
  <c r="P5073" i="22"/>
  <c r="Q5073" i="22" s="1"/>
  <c r="P5074" i="22"/>
  <c r="Q5074" i="22"/>
  <c r="P5075" i="22"/>
  <c r="Q5075" i="22" s="1"/>
  <c r="P5076" i="22"/>
  <c r="Q5076" i="22" s="1"/>
  <c r="P5077" i="22"/>
  <c r="Q5077" i="22" s="1"/>
  <c r="P5078" i="22"/>
  <c r="Q5078" i="22"/>
  <c r="P5079" i="22"/>
  <c r="Q5079" i="22" s="1"/>
  <c r="P5080" i="22"/>
  <c r="Q5080" i="22" s="1"/>
  <c r="P5081" i="22"/>
  <c r="Q5081" i="22" s="1"/>
  <c r="P5082" i="22"/>
  <c r="Q5082" i="22"/>
  <c r="P5083" i="22"/>
  <c r="Q5083" i="22" s="1"/>
  <c r="P5084" i="22"/>
  <c r="Q5084" i="22" s="1"/>
  <c r="P5085" i="22"/>
  <c r="Q5085" i="22" s="1"/>
  <c r="P5086" i="22"/>
  <c r="Q5086" i="22"/>
  <c r="P5087" i="22"/>
  <c r="Q5087" i="22" s="1"/>
  <c r="P5088" i="22"/>
  <c r="Q5088" i="22" s="1"/>
  <c r="P5089" i="22"/>
  <c r="Q5089" i="22" s="1"/>
  <c r="P5090" i="22"/>
  <c r="Q5090" i="22"/>
  <c r="P5091" i="22"/>
  <c r="Q5091" i="22" s="1"/>
  <c r="P5092" i="22"/>
  <c r="Q5092" i="22" s="1"/>
  <c r="P5093" i="22"/>
  <c r="Q5093" i="22" s="1"/>
  <c r="P5094" i="22"/>
  <c r="Q5094" i="22"/>
  <c r="P5095" i="22"/>
  <c r="Q5095" i="22" s="1"/>
  <c r="P5096" i="22"/>
  <c r="Q5096" i="22" s="1"/>
  <c r="P5097" i="22"/>
  <c r="Q5097" i="22" s="1"/>
  <c r="P5098" i="22"/>
  <c r="Q5098" i="22"/>
  <c r="P5099" i="22"/>
  <c r="Q5099" i="22" s="1"/>
  <c r="P5100" i="22"/>
  <c r="Q5100" i="22" s="1"/>
  <c r="P5101" i="22"/>
  <c r="Q5101" i="22" s="1"/>
  <c r="P5102" i="22"/>
  <c r="Q5102" i="22"/>
  <c r="P5103" i="22"/>
  <c r="Q5103" i="22" s="1"/>
  <c r="P5104" i="22"/>
  <c r="Q5104" i="22" s="1"/>
  <c r="P5105" i="22"/>
  <c r="Q5105" i="22" s="1"/>
  <c r="P5106" i="22"/>
  <c r="Q5106" i="22"/>
  <c r="P5107" i="22"/>
  <c r="Q5107" i="22" s="1"/>
  <c r="P5108" i="22"/>
  <c r="Q5108" i="22" s="1"/>
  <c r="P5109" i="22"/>
  <c r="Q5109" i="22" s="1"/>
  <c r="P5110" i="22"/>
  <c r="Q5110" i="22"/>
  <c r="P5111" i="22"/>
  <c r="Q5111" i="22" s="1"/>
  <c r="P5112" i="22"/>
  <c r="Q5112" i="22" s="1"/>
  <c r="P5113" i="22"/>
  <c r="Q5113" i="22" s="1"/>
  <c r="P5114" i="22"/>
  <c r="Q5114" i="22"/>
  <c r="P5115" i="22"/>
  <c r="Q5115" i="22" s="1"/>
  <c r="P5116" i="22"/>
  <c r="Q5116" i="22" s="1"/>
  <c r="P5117" i="22"/>
  <c r="Q5117" i="22" s="1"/>
  <c r="P5118" i="22"/>
  <c r="Q5118" i="22"/>
  <c r="P5119" i="22"/>
  <c r="Q5119" i="22" s="1"/>
  <c r="P5120" i="22"/>
  <c r="Q5120" i="22" s="1"/>
  <c r="P5121" i="22"/>
  <c r="Q5121" i="22" s="1"/>
  <c r="P5122" i="22"/>
  <c r="Q5122" i="22"/>
  <c r="P5123" i="22"/>
  <c r="Q5123" i="22" s="1"/>
  <c r="P5124" i="22"/>
  <c r="Q5124" i="22" s="1"/>
  <c r="P5125" i="22"/>
  <c r="Q5125" i="22" s="1"/>
  <c r="P5126" i="22"/>
  <c r="Q5126" i="22"/>
  <c r="P5127" i="22"/>
  <c r="Q5127" i="22" s="1"/>
  <c r="P5128" i="22"/>
  <c r="Q5128" i="22" s="1"/>
  <c r="P5129" i="22"/>
  <c r="Q5129" i="22" s="1"/>
  <c r="P5130" i="22"/>
  <c r="Q5130" i="22"/>
  <c r="P5131" i="22"/>
  <c r="Q5131" i="22" s="1"/>
  <c r="P5132" i="22"/>
  <c r="Q5132" i="22" s="1"/>
  <c r="P5133" i="22"/>
  <c r="Q5133" i="22" s="1"/>
  <c r="P5134" i="22"/>
  <c r="Q5134" i="22"/>
  <c r="P5135" i="22"/>
  <c r="Q5135" i="22" s="1"/>
  <c r="P5136" i="22"/>
  <c r="Q5136" i="22" s="1"/>
  <c r="P5137" i="22"/>
  <c r="Q5137" i="22" s="1"/>
  <c r="P5138" i="22"/>
  <c r="Q5138" i="22"/>
  <c r="P5139" i="22"/>
  <c r="Q5139" i="22" s="1"/>
  <c r="P5140" i="22"/>
  <c r="Q5140" i="22" s="1"/>
  <c r="P5141" i="22"/>
  <c r="Q5141" i="22" s="1"/>
  <c r="P5142" i="22"/>
  <c r="Q5142" i="22"/>
  <c r="P5143" i="22"/>
  <c r="Q5143" i="22" s="1"/>
  <c r="P5144" i="22"/>
  <c r="Q5144" i="22" s="1"/>
  <c r="P5145" i="22"/>
  <c r="Q5145" i="22" s="1"/>
  <c r="P5146" i="22"/>
  <c r="Q5146" i="22"/>
  <c r="P5147" i="22"/>
  <c r="Q5147" i="22" s="1"/>
  <c r="P5148" i="22"/>
  <c r="Q5148" i="22" s="1"/>
  <c r="P5149" i="22"/>
  <c r="Q5149" i="22" s="1"/>
  <c r="P5150" i="22"/>
  <c r="Q5150" i="22"/>
  <c r="P5151" i="22"/>
  <c r="Q5151" i="22" s="1"/>
  <c r="P5152" i="22"/>
  <c r="Q5152" i="22" s="1"/>
  <c r="P5153" i="22"/>
  <c r="Q5153" i="22" s="1"/>
  <c r="P5154" i="22"/>
  <c r="Q5154" i="22"/>
  <c r="P5155" i="22"/>
  <c r="Q5155" i="22" s="1"/>
  <c r="P5156" i="22"/>
  <c r="Q5156" i="22" s="1"/>
  <c r="P5157" i="22"/>
  <c r="Q5157" i="22" s="1"/>
  <c r="P5158" i="22"/>
  <c r="Q5158" i="22"/>
  <c r="P5159" i="22"/>
  <c r="Q5159" i="22" s="1"/>
  <c r="P5160" i="22"/>
  <c r="Q5160" i="22" s="1"/>
  <c r="P5161" i="22"/>
  <c r="Q5161" i="22" s="1"/>
  <c r="P5162" i="22"/>
  <c r="Q5162" i="22"/>
  <c r="P5163" i="22"/>
  <c r="Q5163" i="22" s="1"/>
  <c r="P5164" i="22"/>
  <c r="Q5164" i="22" s="1"/>
  <c r="P5165" i="22"/>
  <c r="Q5165" i="22" s="1"/>
  <c r="P5166" i="22"/>
  <c r="Q5166" i="22"/>
  <c r="P5167" i="22"/>
  <c r="Q5167" i="22" s="1"/>
  <c r="P5168" i="22"/>
  <c r="Q5168" i="22" s="1"/>
  <c r="P5169" i="22"/>
  <c r="Q5169" i="22" s="1"/>
  <c r="P5170" i="22"/>
  <c r="Q5170" i="22"/>
  <c r="P5171" i="22"/>
  <c r="Q5171" i="22" s="1"/>
  <c r="P5172" i="22"/>
  <c r="Q5172" i="22" s="1"/>
  <c r="P5173" i="22"/>
  <c r="Q5173" i="22" s="1"/>
  <c r="P5174" i="22"/>
  <c r="Q5174" i="22"/>
  <c r="P5175" i="22"/>
  <c r="Q5175" i="22" s="1"/>
  <c r="P5176" i="22"/>
  <c r="Q5176" i="22" s="1"/>
  <c r="P5177" i="22"/>
  <c r="Q5177" i="22" s="1"/>
  <c r="P5178" i="22"/>
  <c r="Q5178" i="22"/>
  <c r="P5179" i="22"/>
  <c r="Q5179" i="22" s="1"/>
  <c r="P5180" i="22"/>
  <c r="Q5180" i="22" s="1"/>
  <c r="P5181" i="22"/>
  <c r="Q5181" i="22" s="1"/>
  <c r="P5182" i="22"/>
  <c r="Q5182" i="22"/>
  <c r="P5183" i="22"/>
  <c r="Q5183" i="22" s="1"/>
  <c r="P5184" i="22"/>
  <c r="Q5184" i="22" s="1"/>
  <c r="P5185" i="22"/>
  <c r="Q5185" i="22" s="1"/>
  <c r="P5186" i="22"/>
  <c r="Q5186" i="22"/>
  <c r="P5187" i="22"/>
  <c r="Q5187" i="22" s="1"/>
  <c r="P5188" i="22"/>
  <c r="Q5188" i="22" s="1"/>
  <c r="P5189" i="22"/>
  <c r="Q5189" i="22" s="1"/>
  <c r="P5190" i="22"/>
  <c r="Q5190" i="22"/>
  <c r="P5191" i="22"/>
  <c r="Q5191" i="22" s="1"/>
  <c r="P5192" i="22"/>
  <c r="Q5192" i="22" s="1"/>
  <c r="P5193" i="22"/>
  <c r="Q5193" i="22" s="1"/>
  <c r="P5194" i="22"/>
  <c r="Q5194" i="22"/>
  <c r="P5195" i="22"/>
  <c r="Q5195" i="22" s="1"/>
  <c r="P5196" i="22"/>
  <c r="Q5196" i="22" s="1"/>
  <c r="P5197" i="22"/>
  <c r="Q5197" i="22" s="1"/>
  <c r="P5198" i="22"/>
  <c r="Q5198" i="22"/>
  <c r="P5199" i="22"/>
  <c r="Q5199" i="22" s="1"/>
  <c r="P5200" i="22"/>
  <c r="Q5200" i="22" s="1"/>
  <c r="P5201" i="22"/>
  <c r="Q5201" i="22" s="1"/>
  <c r="P5202" i="22"/>
  <c r="Q5202" i="22"/>
  <c r="P5203" i="22"/>
  <c r="Q5203" i="22" s="1"/>
  <c r="P5204" i="22"/>
  <c r="Q5204" i="22" s="1"/>
  <c r="P5205" i="22"/>
  <c r="Q5205" i="22" s="1"/>
  <c r="P5206" i="22"/>
  <c r="Q5206" i="22"/>
  <c r="P5207" i="22"/>
  <c r="Q5207" i="22" s="1"/>
  <c r="P5208" i="22"/>
  <c r="Q5208" i="22" s="1"/>
  <c r="P5209" i="22"/>
  <c r="Q5209" i="22" s="1"/>
  <c r="P5210" i="22"/>
  <c r="Q5210" i="22"/>
  <c r="P5211" i="22"/>
  <c r="Q5211" i="22" s="1"/>
  <c r="P5212" i="22"/>
  <c r="Q5212" i="22" s="1"/>
  <c r="P5213" i="22"/>
  <c r="Q5213" i="22" s="1"/>
  <c r="P5214" i="22"/>
  <c r="Q5214" i="22"/>
  <c r="P5215" i="22"/>
  <c r="Q5215" i="22" s="1"/>
  <c r="P5216" i="22"/>
  <c r="Q5216" i="22" s="1"/>
  <c r="P5217" i="22"/>
  <c r="Q5217" i="22" s="1"/>
  <c r="P5218" i="22"/>
  <c r="Q5218" i="22"/>
  <c r="P5219" i="22"/>
  <c r="Q5219" i="22" s="1"/>
  <c r="P5220" i="22"/>
  <c r="Q5220" i="22" s="1"/>
  <c r="P5221" i="22"/>
  <c r="Q5221" i="22" s="1"/>
  <c r="P5222" i="22"/>
  <c r="Q5222" i="22"/>
  <c r="P5223" i="22"/>
  <c r="Q5223" i="22" s="1"/>
  <c r="P5224" i="22"/>
  <c r="Q5224" i="22" s="1"/>
  <c r="P5225" i="22"/>
  <c r="Q5225" i="22" s="1"/>
  <c r="P5226" i="22"/>
  <c r="Q5226" i="22"/>
  <c r="P5227" i="22"/>
  <c r="Q5227" i="22" s="1"/>
  <c r="P5228" i="22"/>
  <c r="Q5228" i="22" s="1"/>
  <c r="P5229" i="22"/>
  <c r="Q5229" i="22" s="1"/>
  <c r="P5230" i="22"/>
  <c r="Q5230" i="22"/>
  <c r="P5231" i="22"/>
  <c r="Q5231" i="22" s="1"/>
  <c r="P5232" i="22"/>
  <c r="Q5232" i="22" s="1"/>
  <c r="P5233" i="22"/>
  <c r="Q5233" i="22" s="1"/>
  <c r="P5234" i="22"/>
  <c r="Q5234" i="22"/>
  <c r="P5235" i="22"/>
  <c r="Q5235" i="22" s="1"/>
  <c r="P5236" i="22"/>
  <c r="Q5236" i="22" s="1"/>
  <c r="P5237" i="22"/>
  <c r="Q5237" i="22" s="1"/>
  <c r="P5238" i="22"/>
  <c r="Q5238" i="22"/>
  <c r="P5239" i="22"/>
  <c r="Q5239" i="22" s="1"/>
  <c r="P5240" i="22"/>
  <c r="Q5240" i="22" s="1"/>
  <c r="P5241" i="22"/>
  <c r="Q5241" i="22" s="1"/>
  <c r="P5242" i="22"/>
  <c r="Q5242" i="22"/>
  <c r="P5243" i="22"/>
  <c r="Q5243" i="22" s="1"/>
  <c r="P5244" i="22"/>
  <c r="Q5244" i="22" s="1"/>
  <c r="P5245" i="22"/>
  <c r="Q5245" i="22" s="1"/>
  <c r="P5246" i="22"/>
  <c r="Q5246" i="22"/>
  <c r="P5247" i="22"/>
  <c r="Q5247" i="22" s="1"/>
  <c r="P5248" i="22"/>
  <c r="Q5248" i="22" s="1"/>
  <c r="P5249" i="22"/>
  <c r="Q5249" i="22" s="1"/>
  <c r="P5250" i="22"/>
  <c r="Q5250" i="22"/>
  <c r="P5251" i="22"/>
  <c r="Q5251" i="22" s="1"/>
  <c r="P5252" i="22"/>
  <c r="Q5252" i="22" s="1"/>
  <c r="P5253" i="22"/>
  <c r="Q5253" i="22" s="1"/>
  <c r="P5254" i="22"/>
  <c r="Q5254" i="22"/>
  <c r="P5255" i="22"/>
  <c r="Q5255" i="22" s="1"/>
  <c r="P5256" i="22"/>
  <c r="Q5256" i="22" s="1"/>
  <c r="P5257" i="22"/>
  <c r="Q5257" i="22" s="1"/>
  <c r="P5258" i="22"/>
  <c r="Q5258" i="22"/>
  <c r="P5259" i="22"/>
  <c r="Q5259" i="22" s="1"/>
  <c r="P5260" i="22"/>
  <c r="Q5260" i="22" s="1"/>
  <c r="P5261" i="22"/>
  <c r="Q5261" i="22" s="1"/>
  <c r="P5262" i="22"/>
  <c r="Q5262" i="22"/>
  <c r="P5263" i="22"/>
  <c r="Q5263" i="22" s="1"/>
  <c r="P5264" i="22"/>
  <c r="Q5264" i="22" s="1"/>
  <c r="P5265" i="22"/>
  <c r="Q5265" i="22" s="1"/>
  <c r="P5266" i="22"/>
  <c r="Q5266" i="22"/>
  <c r="P5267" i="22"/>
  <c r="Q5267" i="22" s="1"/>
  <c r="P5268" i="22"/>
  <c r="Q5268" i="22" s="1"/>
  <c r="P5269" i="22"/>
  <c r="Q5269" i="22" s="1"/>
  <c r="P5270" i="22"/>
  <c r="Q5270" i="22"/>
  <c r="P5271" i="22"/>
  <c r="Q5271" i="22" s="1"/>
  <c r="P5272" i="22"/>
  <c r="Q5272" i="22" s="1"/>
  <c r="P5273" i="22"/>
  <c r="Q5273" i="22" s="1"/>
  <c r="P5274" i="22"/>
  <c r="Q5274" i="22"/>
  <c r="P5275" i="22"/>
  <c r="Q5275" i="22" s="1"/>
  <c r="P5276" i="22"/>
  <c r="Q5276" i="22" s="1"/>
  <c r="P5277" i="22"/>
  <c r="Q5277" i="22" s="1"/>
  <c r="P5278" i="22"/>
  <c r="Q5278" i="22"/>
  <c r="P5279" i="22"/>
  <c r="Q5279" i="22" s="1"/>
  <c r="P5280" i="22"/>
  <c r="Q5280" i="22" s="1"/>
  <c r="P5281" i="22"/>
  <c r="Q5281" i="22" s="1"/>
  <c r="P5282" i="22"/>
  <c r="Q5282" i="22"/>
  <c r="P5283" i="22"/>
  <c r="Q5283" i="22" s="1"/>
  <c r="P5284" i="22"/>
  <c r="Q5284" i="22" s="1"/>
  <c r="P5285" i="22"/>
  <c r="Q5285" i="22" s="1"/>
  <c r="P5286" i="22"/>
  <c r="Q5286" i="22"/>
  <c r="P5287" i="22"/>
  <c r="Q5287" i="22" s="1"/>
  <c r="P5288" i="22"/>
  <c r="Q5288" i="22" s="1"/>
  <c r="P5289" i="22"/>
  <c r="Q5289" i="22" s="1"/>
  <c r="P5290" i="22"/>
  <c r="Q5290" i="22"/>
  <c r="P5291" i="22"/>
  <c r="Q5291" i="22" s="1"/>
  <c r="P5292" i="22"/>
  <c r="Q5292" i="22" s="1"/>
  <c r="P5293" i="22"/>
  <c r="Q5293" i="22" s="1"/>
  <c r="P5294" i="22"/>
  <c r="Q5294" i="22"/>
  <c r="P5295" i="22"/>
  <c r="Q5295" i="22" s="1"/>
  <c r="P5296" i="22"/>
  <c r="Q5296" i="22" s="1"/>
  <c r="P5297" i="22"/>
  <c r="Q5297" i="22" s="1"/>
  <c r="P5298" i="22"/>
  <c r="Q5298" i="22"/>
  <c r="P5299" i="22"/>
  <c r="Q5299" i="22" s="1"/>
  <c r="P5300" i="22"/>
  <c r="Q5300" i="22" s="1"/>
  <c r="P5301" i="22"/>
  <c r="Q5301" i="22" s="1"/>
  <c r="P5302" i="22"/>
  <c r="Q5302" i="22" s="1"/>
  <c r="P5303" i="22"/>
  <c r="Q5303" i="22" s="1"/>
  <c r="P5304" i="22"/>
  <c r="Q5304" i="22" s="1"/>
  <c r="P5305" i="22"/>
  <c r="Q5305" i="22" s="1"/>
  <c r="P5306" i="22"/>
  <c r="Q5306" i="22" s="1"/>
  <c r="P5307" i="22"/>
  <c r="Q5307" i="22" s="1"/>
  <c r="P5308" i="22"/>
  <c r="Q5308" i="22" s="1"/>
  <c r="P5309" i="22"/>
  <c r="Q5309" i="22" s="1"/>
  <c r="P5310" i="22"/>
  <c r="Q5310" i="22" s="1"/>
  <c r="P5311" i="22"/>
  <c r="Q5311" i="22" s="1"/>
  <c r="P5312" i="22"/>
  <c r="Q5312" i="22" s="1"/>
  <c r="P5313" i="22"/>
  <c r="Q5313" i="22" s="1"/>
  <c r="P5314" i="22"/>
  <c r="Q5314" i="22" s="1"/>
  <c r="P5315" i="22"/>
  <c r="Q5315" i="22" s="1"/>
  <c r="P5316" i="22"/>
  <c r="Q5316" i="22" s="1"/>
  <c r="P5317" i="22"/>
  <c r="Q5317" i="22" s="1"/>
  <c r="P5318" i="22"/>
  <c r="Q5318" i="22" s="1"/>
  <c r="P5319" i="22"/>
  <c r="Q5319" i="22" s="1"/>
  <c r="P5320" i="22"/>
  <c r="Q5320" i="22" s="1"/>
  <c r="P5321" i="22"/>
  <c r="Q5321" i="22" s="1"/>
  <c r="P5322" i="22"/>
  <c r="Q5322" i="22"/>
  <c r="P5323" i="22"/>
  <c r="Q5323" i="22" s="1"/>
  <c r="P5324" i="22"/>
  <c r="Q5324" i="22" s="1"/>
  <c r="P5325" i="22"/>
  <c r="Q5325" i="22" s="1"/>
  <c r="P5326" i="22"/>
  <c r="Q5326" i="22" s="1"/>
  <c r="P5327" i="22"/>
  <c r="Q5327" i="22" s="1"/>
  <c r="P5328" i="22"/>
  <c r="Q5328" i="22" s="1"/>
  <c r="P5329" i="22"/>
  <c r="Q5329" i="22" s="1"/>
  <c r="P5330" i="22"/>
  <c r="Q5330" i="22"/>
  <c r="P5331" i="22"/>
  <c r="Q5331" i="22" s="1"/>
  <c r="P5332" i="22"/>
  <c r="Q5332" i="22" s="1"/>
  <c r="P5333" i="22"/>
  <c r="Q5333" i="22" s="1"/>
  <c r="P5334" i="22"/>
  <c r="Q5334" i="22" s="1"/>
  <c r="P5335" i="22"/>
  <c r="Q5335" i="22" s="1"/>
  <c r="P5336" i="22"/>
  <c r="Q5336" i="22" s="1"/>
  <c r="P5337" i="22"/>
  <c r="Q5337" i="22" s="1"/>
  <c r="P5338" i="22"/>
  <c r="Q5338" i="22" s="1"/>
  <c r="P5339" i="22"/>
  <c r="Q5339" i="22" s="1"/>
  <c r="P5340" i="22"/>
  <c r="Q5340" i="22" s="1"/>
  <c r="P5341" i="22"/>
  <c r="Q5341" i="22" s="1"/>
  <c r="P5342" i="22"/>
  <c r="Q5342" i="22" s="1"/>
  <c r="P5343" i="22"/>
  <c r="Q5343" i="22" s="1"/>
  <c r="P5344" i="22"/>
  <c r="Q5344" i="22" s="1"/>
  <c r="P5345" i="22"/>
  <c r="Q5345" i="22" s="1"/>
  <c r="P5346" i="22"/>
  <c r="Q5346" i="22" s="1"/>
  <c r="P5347" i="22"/>
  <c r="Q5347" i="22" s="1"/>
  <c r="P5348" i="22"/>
  <c r="Q5348" i="22" s="1"/>
  <c r="P5349" i="22"/>
  <c r="Q5349" i="22" s="1"/>
  <c r="P5350" i="22"/>
  <c r="Q5350" i="22" s="1"/>
  <c r="P5351" i="22"/>
  <c r="Q5351" i="22" s="1"/>
  <c r="P5352" i="22"/>
  <c r="Q5352" i="22" s="1"/>
  <c r="P5353" i="22"/>
  <c r="Q5353" i="22" s="1"/>
  <c r="P5354" i="22"/>
  <c r="Q5354" i="22"/>
  <c r="P5355" i="22"/>
  <c r="Q5355" i="22" s="1"/>
  <c r="P5356" i="22"/>
  <c r="Q5356" i="22" s="1"/>
  <c r="P5357" i="22"/>
  <c r="Q5357" i="22" s="1"/>
  <c r="P5358" i="22"/>
  <c r="Q5358" i="22" s="1"/>
  <c r="P5359" i="22"/>
  <c r="Q5359" i="22" s="1"/>
  <c r="P5360" i="22"/>
  <c r="Q5360" i="22" s="1"/>
  <c r="P5361" i="22"/>
  <c r="Q5361" i="22" s="1"/>
  <c r="P5362" i="22"/>
  <c r="Q5362" i="22"/>
  <c r="P5363" i="22"/>
  <c r="Q5363" i="22" s="1"/>
  <c r="P5364" i="22"/>
  <c r="Q5364" i="22" s="1"/>
  <c r="P5365" i="22"/>
  <c r="Q5365" i="22" s="1"/>
  <c r="P5366" i="22"/>
  <c r="Q5366" i="22" s="1"/>
  <c r="P5367" i="22"/>
  <c r="Q5367" i="22" s="1"/>
  <c r="P5368" i="22"/>
  <c r="Q5368" i="22" s="1"/>
  <c r="P5369" i="22"/>
  <c r="Q5369" i="22" s="1"/>
  <c r="P5370" i="22"/>
  <c r="Q5370" i="22" s="1"/>
  <c r="P5371" i="22"/>
  <c r="Q5371" i="22" s="1"/>
  <c r="P5372" i="22"/>
  <c r="Q5372" i="22" s="1"/>
  <c r="P5373" i="22"/>
  <c r="Q5373" i="22" s="1"/>
  <c r="P5374" i="22"/>
  <c r="Q5374" i="22" s="1"/>
  <c r="P5375" i="22"/>
  <c r="Q5375" i="22" s="1"/>
  <c r="P5376" i="22"/>
  <c r="Q5376" i="22" s="1"/>
  <c r="P5377" i="22"/>
  <c r="Q5377" i="22" s="1"/>
  <c r="P5378" i="22"/>
  <c r="Q5378" i="22" s="1"/>
  <c r="P5379" i="22"/>
  <c r="Q5379" i="22" s="1"/>
  <c r="P5380" i="22"/>
  <c r="Q5380" i="22" s="1"/>
  <c r="P5381" i="22"/>
  <c r="Q5381" i="22" s="1"/>
  <c r="P5382" i="22"/>
  <c r="Q5382" i="22" s="1"/>
  <c r="P5383" i="22"/>
  <c r="Q5383" i="22" s="1"/>
  <c r="P5384" i="22"/>
  <c r="Q5384" i="22" s="1"/>
  <c r="P5385" i="22"/>
  <c r="Q5385" i="22" s="1"/>
  <c r="P5386" i="22"/>
  <c r="Q5386" i="22"/>
  <c r="P5387" i="22"/>
  <c r="Q5387" i="22" s="1"/>
  <c r="P5388" i="22"/>
  <c r="Q5388" i="22" s="1"/>
  <c r="P5389" i="22"/>
  <c r="Q5389" i="22" s="1"/>
  <c r="P5390" i="22"/>
  <c r="Q5390" i="22" s="1"/>
  <c r="P5391" i="22"/>
  <c r="Q5391" i="22" s="1"/>
  <c r="P5392" i="22"/>
  <c r="Q5392" i="22" s="1"/>
  <c r="P5393" i="22"/>
  <c r="Q5393" i="22" s="1"/>
  <c r="P5394" i="22"/>
  <c r="Q5394" i="22"/>
  <c r="P5395" i="22"/>
  <c r="Q5395" i="22" s="1"/>
  <c r="P5396" i="22"/>
  <c r="Q5396" i="22" s="1"/>
  <c r="P5397" i="22"/>
  <c r="Q5397" i="22" s="1"/>
  <c r="P5398" i="22"/>
  <c r="Q5398" i="22" s="1"/>
  <c r="P5399" i="22"/>
  <c r="Q5399" i="22" s="1"/>
  <c r="P5400" i="22"/>
  <c r="Q5400" i="22" s="1"/>
  <c r="P5401" i="22"/>
  <c r="Q5401" i="22" s="1"/>
  <c r="P5402" i="22"/>
  <c r="Q5402" i="22" s="1"/>
  <c r="P5403" i="22"/>
  <c r="Q5403" i="22" s="1"/>
  <c r="P5404" i="22"/>
  <c r="Q5404" i="22" s="1"/>
  <c r="P5405" i="22"/>
  <c r="Q5405" i="22" s="1"/>
  <c r="P5406" i="22"/>
  <c r="Q5406" i="22" s="1"/>
  <c r="P5407" i="22"/>
  <c r="Q5407" i="22" s="1"/>
  <c r="P5408" i="22"/>
  <c r="Q5408" i="22" s="1"/>
  <c r="P5409" i="22"/>
  <c r="Q5409" i="22" s="1"/>
  <c r="P5410" i="22"/>
  <c r="Q5410" i="22" s="1"/>
  <c r="P5411" i="22"/>
  <c r="Q5411" i="22" s="1"/>
  <c r="P5412" i="22"/>
  <c r="Q5412" i="22" s="1"/>
  <c r="P5413" i="22"/>
  <c r="Q5413" i="22" s="1"/>
  <c r="P5414" i="22"/>
  <c r="Q5414" i="22" s="1"/>
  <c r="P5415" i="22"/>
  <c r="Q5415" i="22" s="1"/>
  <c r="P5416" i="22"/>
  <c r="Q5416" i="22" s="1"/>
  <c r="P5417" i="22"/>
  <c r="Q5417" i="22" s="1"/>
  <c r="P5418" i="22"/>
  <c r="Q5418" i="22"/>
  <c r="P5419" i="22"/>
  <c r="Q5419" i="22" s="1"/>
  <c r="P5420" i="22"/>
  <c r="Q5420" i="22" s="1"/>
  <c r="P5421" i="22"/>
  <c r="Q5421" i="22" s="1"/>
  <c r="P5422" i="22"/>
  <c r="Q5422" i="22" s="1"/>
  <c r="P5423" i="22"/>
  <c r="Q5423" i="22" s="1"/>
  <c r="P5424" i="22"/>
  <c r="Q5424" i="22" s="1"/>
  <c r="P5425" i="22"/>
  <c r="Q5425" i="22" s="1"/>
  <c r="P5426" i="22"/>
  <c r="Q5426" i="22"/>
  <c r="P5427" i="22"/>
  <c r="Q5427" i="22" s="1"/>
  <c r="P5428" i="22"/>
  <c r="Q5428" i="22" s="1"/>
  <c r="P5429" i="22"/>
  <c r="Q5429" i="22" s="1"/>
  <c r="P5430" i="22"/>
  <c r="Q5430" i="22" s="1"/>
  <c r="P5431" i="22"/>
  <c r="Q5431" i="22" s="1"/>
  <c r="P5432" i="22"/>
  <c r="Q5432" i="22" s="1"/>
  <c r="P5433" i="22"/>
  <c r="Q5433" i="22" s="1"/>
  <c r="P5434" i="22"/>
  <c r="Q5434" i="22" s="1"/>
  <c r="P5435" i="22"/>
  <c r="Q5435" i="22" s="1"/>
  <c r="P5436" i="22"/>
  <c r="Q5436" i="22" s="1"/>
  <c r="P5437" i="22"/>
  <c r="Q5437" i="22" s="1"/>
  <c r="P5438" i="22"/>
  <c r="Q5438" i="22" s="1"/>
  <c r="P5439" i="22"/>
  <c r="Q5439" i="22" s="1"/>
  <c r="P5440" i="22"/>
  <c r="Q5440" i="22" s="1"/>
  <c r="P5441" i="22"/>
  <c r="Q5441" i="22" s="1"/>
  <c r="P5442" i="22"/>
  <c r="Q5442" i="22" s="1"/>
  <c r="P5443" i="22"/>
  <c r="Q5443" i="22" s="1"/>
  <c r="P5444" i="22"/>
  <c r="Q5444" i="22" s="1"/>
  <c r="P5445" i="22"/>
  <c r="Q5445" i="22" s="1"/>
  <c r="P5446" i="22"/>
  <c r="Q5446" i="22" s="1"/>
  <c r="P5447" i="22"/>
  <c r="Q5447" i="22" s="1"/>
  <c r="P5448" i="22"/>
  <c r="Q5448" i="22" s="1"/>
  <c r="P5449" i="22"/>
  <c r="Q5449" i="22" s="1"/>
  <c r="P5450" i="22"/>
  <c r="Q5450" i="22"/>
  <c r="P5451" i="22"/>
  <c r="Q5451" i="22" s="1"/>
  <c r="P5452" i="22"/>
  <c r="Q5452" i="22" s="1"/>
  <c r="P5453" i="22"/>
  <c r="Q5453" i="22" s="1"/>
  <c r="P5454" i="22"/>
  <c r="Q5454" i="22" s="1"/>
  <c r="P5455" i="22"/>
  <c r="Q5455" i="22" s="1"/>
  <c r="P5456" i="22"/>
  <c r="Q5456" i="22" s="1"/>
  <c r="P5457" i="22"/>
  <c r="Q5457" i="22" s="1"/>
  <c r="P5458" i="22"/>
  <c r="Q5458" i="22"/>
  <c r="P5459" i="22"/>
  <c r="Q5459" i="22" s="1"/>
  <c r="P5460" i="22"/>
  <c r="Q5460" i="22" s="1"/>
  <c r="P5461" i="22"/>
  <c r="Q5461" i="22" s="1"/>
  <c r="P5462" i="22"/>
  <c r="Q5462" i="22" s="1"/>
  <c r="P5463" i="22"/>
  <c r="Q5463" i="22" s="1"/>
  <c r="P5464" i="22"/>
  <c r="Q5464" i="22" s="1"/>
  <c r="P5465" i="22"/>
  <c r="Q5465" i="22" s="1"/>
  <c r="P5466" i="22"/>
  <c r="Q5466" i="22" s="1"/>
  <c r="P5467" i="22"/>
  <c r="Q5467" i="22" s="1"/>
  <c r="P5468" i="22"/>
  <c r="Q5468" i="22" s="1"/>
  <c r="P5469" i="22"/>
  <c r="Q5469" i="22" s="1"/>
  <c r="P5470" i="22"/>
  <c r="Q5470" i="22" s="1"/>
  <c r="P5471" i="22"/>
  <c r="Q5471" i="22" s="1"/>
  <c r="P5472" i="22"/>
  <c r="Q5472" i="22" s="1"/>
  <c r="P5473" i="22"/>
  <c r="Q5473" i="22" s="1"/>
  <c r="P5474" i="22"/>
  <c r="Q5474" i="22" s="1"/>
  <c r="P5475" i="22"/>
  <c r="Q5475" i="22" s="1"/>
  <c r="P5476" i="22"/>
  <c r="Q5476" i="22" s="1"/>
  <c r="P5477" i="22"/>
  <c r="Q5477" i="22" s="1"/>
  <c r="P5478" i="22"/>
  <c r="Q5478" i="22" s="1"/>
  <c r="P5479" i="22"/>
  <c r="Q5479" i="22" s="1"/>
  <c r="P5480" i="22"/>
  <c r="Q5480" i="22" s="1"/>
  <c r="P5481" i="22"/>
  <c r="Q5481" i="22" s="1"/>
  <c r="P5482" i="22"/>
  <c r="Q5482" i="22"/>
  <c r="P5483" i="22"/>
  <c r="Q5483" i="22" s="1"/>
  <c r="P5484" i="22"/>
  <c r="Q5484" i="22" s="1"/>
  <c r="P5485" i="22"/>
  <c r="Q5485" i="22" s="1"/>
  <c r="P5486" i="22"/>
  <c r="Q5486" i="22" s="1"/>
  <c r="P5487" i="22"/>
  <c r="Q5487" i="22" s="1"/>
  <c r="P5488" i="22"/>
  <c r="Q5488" i="22" s="1"/>
  <c r="P5489" i="22"/>
  <c r="Q5489" i="22" s="1"/>
  <c r="P5490" i="22"/>
  <c r="Q5490" i="22"/>
  <c r="P5491" i="22"/>
  <c r="Q5491" i="22" s="1"/>
  <c r="P5492" i="22"/>
  <c r="Q5492" i="22" s="1"/>
  <c r="P5493" i="22"/>
  <c r="Q5493" i="22" s="1"/>
  <c r="P5494" i="22"/>
  <c r="Q5494" i="22" s="1"/>
  <c r="P5495" i="22"/>
  <c r="Q5495" i="22" s="1"/>
  <c r="P5496" i="22"/>
  <c r="Q5496" i="22" s="1"/>
  <c r="P5497" i="22"/>
  <c r="Q5497" i="22" s="1"/>
  <c r="P5498" i="22"/>
  <c r="Q5498" i="22" s="1"/>
  <c r="P5499" i="22"/>
  <c r="Q5499" i="22" s="1"/>
  <c r="P5500" i="22"/>
  <c r="Q5500" i="22" s="1"/>
  <c r="P5501" i="22"/>
  <c r="Q5501" i="22" s="1"/>
  <c r="P5502" i="22"/>
  <c r="Q5502" i="22" s="1"/>
  <c r="P5503" i="22"/>
  <c r="Q5503" i="22" s="1"/>
  <c r="P5504" i="22"/>
  <c r="Q5504" i="22" s="1"/>
  <c r="P5505" i="22"/>
  <c r="Q5505" i="22" s="1"/>
  <c r="P5506" i="22"/>
  <c r="Q5506" i="22" s="1"/>
  <c r="P5507" i="22"/>
  <c r="Q5507" i="22" s="1"/>
  <c r="P5508" i="22"/>
  <c r="Q5508" i="22" s="1"/>
  <c r="P5509" i="22"/>
  <c r="Q5509" i="22" s="1"/>
  <c r="P5510" i="22"/>
  <c r="Q5510" i="22" s="1"/>
  <c r="P5511" i="22"/>
  <c r="Q5511" i="22" s="1"/>
  <c r="P5512" i="22"/>
  <c r="Q5512" i="22" s="1"/>
  <c r="P5513" i="22"/>
  <c r="Q5513" i="22" s="1"/>
  <c r="P5514" i="22"/>
  <c r="Q5514" i="22"/>
  <c r="P5515" i="22"/>
  <c r="Q5515" i="22" s="1"/>
  <c r="P5516" i="22"/>
  <c r="Q5516" i="22" s="1"/>
  <c r="P5517" i="22"/>
  <c r="Q5517" i="22" s="1"/>
  <c r="P5518" i="22"/>
  <c r="Q5518" i="22" s="1"/>
  <c r="P5519" i="22"/>
  <c r="Q5519" i="22" s="1"/>
  <c r="P5520" i="22"/>
  <c r="Q5520" i="22" s="1"/>
  <c r="P5521" i="22"/>
  <c r="Q5521" i="22" s="1"/>
  <c r="P5522" i="22"/>
  <c r="Q5522" i="22"/>
  <c r="P5523" i="22"/>
  <c r="Q5523" i="22" s="1"/>
  <c r="P5524" i="22"/>
  <c r="Q5524" i="22" s="1"/>
  <c r="P5525" i="22"/>
  <c r="Q5525" i="22" s="1"/>
  <c r="P5526" i="22"/>
  <c r="Q5526" i="22" s="1"/>
  <c r="P5527" i="22"/>
  <c r="Q5527" i="22" s="1"/>
  <c r="P5528" i="22"/>
  <c r="Q5528" i="22" s="1"/>
  <c r="P5529" i="22"/>
  <c r="Q5529" i="22" s="1"/>
  <c r="P5530" i="22"/>
  <c r="Q5530" i="22" s="1"/>
  <c r="P5531" i="22"/>
  <c r="Q5531" i="22" s="1"/>
  <c r="P5532" i="22"/>
  <c r="Q5532" i="22" s="1"/>
  <c r="P5533" i="22"/>
  <c r="Q5533" i="22" s="1"/>
  <c r="P5534" i="22"/>
  <c r="Q5534" i="22" s="1"/>
  <c r="P5535" i="22"/>
  <c r="Q5535" i="22" s="1"/>
  <c r="P5536" i="22"/>
  <c r="Q5536" i="22" s="1"/>
  <c r="P5537" i="22"/>
  <c r="Q5537" i="22" s="1"/>
  <c r="P5538" i="22"/>
  <c r="Q5538" i="22" s="1"/>
  <c r="P5539" i="22"/>
  <c r="Q5539" i="22" s="1"/>
  <c r="P5540" i="22"/>
  <c r="Q5540" i="22" s="1"/>
  <c r="P5541" i="22"/>
  <c r="Q5541" i="22" s="1"/>
  <c r="P5542" i="22"/>
  <c r="Q5542" i="22" s="1"/>
  <c r="P5543" i="22"/>
  <c r="Q5543" i="22" s="1"/>
  <c r="P5544" i="22"/>
  <c r="Q5544" i="22" s="1"/>
  <c r="P5545" i="22"/>
  <c r="Q5545" i="22" s="1"/>
  <c r="P5546" i="22"/>
  <c r="Q5546" i="22"/>
  <c r="P5547" i="22"/>
  <c r="Q5547" i="22" s="1"/>
  <c r="P5548" i="22"/>
  <c r="Q5548" i="22" s="1"/>
  <c r="P5549" i="22"/>
  <c r="Q5549" i="22" s="1"/>
  <c r="P5550" i="22"/>
  <c r="Q5550" i="22" s="1"/>
  <c r="P5551" i="22"/>
  <c r="Q5551" i="22" s="1"/>
  <c r="P5552" i="22"/>
  <c r="Q5552" i="22" s="1"/>
  <c r="P5553" i="22"/>
  <c r="Q5553" i="22" s="1"/>
  <c r="P5554" i="22"/>
  <c r="Q5554" i="22"/>
  <c r="P5555" i="22"/>
  <c r="Q5555" i="22" s="1"/>
  <c r="P5556" i="22"/>
  <c r="Q5556" i="22" s="1"/>
  <c r="P5557" i="22"/>
  <c r="Q5557" i="22" s="1"/>
  <c r="P5558" i="22"/>
  <c r="Q5558" i="22" s="1"/>
  <c r="P5559" i="22"/>
  <c r="Q5559" i="22" s="1"/>
  <c r="P5560" i="22"/>
  <c r="Q5560" i="22" s="1"/>
  <c r="P5561" i="22"/>
  <c r="Q5561" i="22" s="1"/>
  <c r="P5562" i="22"/>
  <c r="Q5562" i="22" s="1"/>
  <c r="P5563" i="22"/>
  <c r="Q5563" i="22" s="1"/>
  <c r="P5564" i="22"/>
  <c r="Q5564" i="22" s="1"/>
  <c r="P5565" i="22"/>
  <c r="Q5565" i="22" s="1"/>
  <c r="P5566" i="22"/>
  <c r="Q5566" i="22" s="1"/>
  <c r="P5567" i="22"/>
  <c r="Q5567" i="22" s="1"/>
  <c r="P5568" i="22"/>
  <c r="Q5568" i="22" s="1"/>
  <c r="P5569" i="22"/>
  <c r="Q5569" i="22" s="1"/>
  <c r="P5570" i="22"/>
  <c r="Q5570" i="22" s="1"/>
  <c r="P5571" i="22"/>
  <c r="Q5571" i="22" s="1"/>
  <c r="P5572" i="22"/>
  <c r="Q5572" i="22" s="1"/>
  <c r="P5573" i="22"/>
  <c r="Q5573" i="22" s="1"/>
  <c r="P5574" i="22"/>
  <c r="Q5574" i="22" s="1"/>
  <c r="P5575" i="22"/>
  <c r="Q5575" i="22" s="1"/>
  <c r="P5576" i="22"/>
  <c r="Q5576" i="22" s="1"/>
  <c r="P5577" i="22"/>
  <c r="Q5577" i="22" s="1"/>
  <c r="P5578" i="22"/>
  <c r="Q5578" i="22"/>
  <c r="P5579" i="22"/>
  <c r="Q5579" i="22" s="1"/>
  <c r="P5580" i="22"/>
  <c r="Q5580" i="22" s="1"/>
  <c r="P5581" i="22"/>
  <c r="Q5581" i="22" s="1"/>
  <c r="P5582" i="22"/>
  <c r="Q5582" i="22" s="1"/>
  <c r="P5583" i="22"/>
  <c r="Q5583" i="22" s="1"/>
  <c r="P5584" i="22"/>
  <c r="Q5584" i="22" s="1"/>
  <c r="P5585" i="22"/>
  <c r="Q5585" i="22" s="1"/>
  <c r="P5586" i="22"/>
  <c r="Q5586" i="22"/>
  <c r="P5587" i="22"/>
  <c r="Q5587" i="22" s="1"/>
  <c r="P5588" i="22"/>
  <c r="Q5588" i="22" s="1"/>
  <c r="P5589" i="22"/>
  <c r="Q5589" i="22" s="1"/>
  <c r="P5590" i="22"/>
  <c r="Q5590" i="22" s="1"/>
  <c r="P5591" i="22"/>
  <c r="Q5591" i="22" s="1"/>
  <c r="P5592" i="22"/>
  <c r="Q5592" i="22" s="1"/>
  <c r="P5593" i="22"/>
  <c r="Q5593" i="22" s="1"/>
  <c r="P5594" i="22"/>
  <c r="Q5594" i="22" s="1"/>
  <c r="P5595" i="22"/>
  <c r="Q5595" i="22" s="1"/>
  <c r="P5596" i="22"/>
  <c r="Q5596" i="22" s="1"/>
  <c r="P5597" i="22"/>
  <c r="Q5597" i="22" s="1"/>
  <c r="P5598" i="22"/>
  <c r="Q5598" i="22" s="1"/>
  <c r="P5599" i="22"/>
  <c r="Q5599" i="22" s="1"/>
  <c r="P5600" i="22"/>
  <c r="Q5600" i="22" s="1"/>
  <c r="P5601" i="22"/>
  <c r="Q5601" i="22" s="1"/>
  <c r="P5602" i="22"/>
  <c r="Q5602" i="22" s="1"/>
  <c r="P5603" i="22"/>
  <c r="Q5603" i="22" s="1"/>
  <c r="P5604" i="22"/>
  <c r="Q5604" i="22" s="1"/>
  <c r="P5605" i="22"/>
  <c r="Q5605" i="22" s="1"/>
  <c r="P5606" i="22"/>
  <c r="Q5606" i="22" s="1"/>
  <c r="P5607" i="22"/>
  <c r="Q5607" i="22" s="1"/>
  <c r="P5608" i="22"/>
  <c r="Q5608" i="22" s="1"/>
  <c r="P5609" i="22"/>
  <c r="Q5609" i="22" s="1"/>
  <c r="P5610" i="22"/>
  <c r="Q5610" i="22"/>
  <c r="P5611" i="22"/>
  <c r="Q5611" i="22" s="1"/>
  <c r="P5612" i="22"/>
  <c r="Q5612" i="22" s="1"/>
  <c r="P5613" i="22"/>
  <c r="Q5613" i="22" s="1"/>
  <c r="P5614" i="22"/>
  <c r="Q5614" i="22" s="1"/>
  <c r="P5615" i="22"/>
  <c r="Q5615" i="22" s="1"/>
  <c r="P5616" i="22"/>
  <c r="Q5616" i="22" s="1"/>
  <c r="P5617" i="22"/>
  <c r="Q5617" i="22" s="1"/>
  <c r="P5618" i="22"/>
  <c r="Q5618" i="22"/>
  <c r="P5619" i="22"/>
  <c r="Q5619" i="22" s="1"/>
  <c r="P5620" i="22"/>
  <c r="Q5620" i="22" s="1"/>
  <c r="P5621" i="22"/>
  <c r="Q5621" i="22" s="1"/>
  <c r="P5622" i="22"/>
  <c r="Q5622" i="22" s="1"/>
  <c r="P5623" i="22"/>
  <c r="Q5623" i="22" s="1"/>
  <c r="P5624" i="22"/>
  <c r="Q5624" i="22" s="1"/>
  <c r="P5625" i="22"/>
  <c r="Q5625" i="22" s="1"/>
  <c r="P5626" i="22"/>
  <c r="Q5626" i="22" s="1"/>
  <c r="P5627" i="22"/>
  <c r="Q5627" i="22" s="1"/>
  <c r="P5628" i="22"/>
  <c r="Q5628" i="22" s="1"/>
  <c r="P5629" i="22"/>
  <c r="Q5629" i="22" s="1"/>
  <c r="P5630" i="22"/>
  <c r="Q5630" i="22" s="1"/>
  <c r="P5631" i="22"/>
  <c r="Q5631" i="22" s="1"/>
  <c r="P5632" i="22"/>
  <c r="Q5632" i="22" s="1"/>
  <c r="P5633" i="22"/>
  <c r="Q5633" i="22" s="1"/>
  <c r="P5634" i="22"/>
  <c r="Q5634" i="22" s="1"/>
  <c r="P5635" i="22"/>
  <c r="Q5635" i="22" s="1"/>
  <c r="P5636" i="22"/>
  <c r="Q5636" i="22" s="1"/>
  <c r="P5637" i="22"/>
  <c r="Q5637" i="22" s="1"/>
  <c r="P5638" i="22"/>
  <c r="Q5638" i="22" s="1"/>
  <c r="P5639" i="22"/>
  <c r="Q5639" i="22" s="1"/>
  <c r="P5640" i="22"/>
  <c r="Q5640" i="22" s="1"/>
  <c r="P5641" i="22"/>
  <c r="Q5641" i="22" s="1"/>
  <c r="P5642" i="22"/>
  <c r="Q5642" i="22"/>
  <c r="P5643" i="22"/>
  <c r="Q5643" i="22" s="1"/>
  <c r="P5644" i="22"/>
  <c r="Q5644" i="22" s="1"/>
  <c r="P5645" i="22"/>
  <c r="Q5645" i="22" s="1"/>
  <c r="P5646" i="22"/>
  <c r="Q5646" i="22" s="1"/>
  <c r="P5647" i="22"/>
  <c r="Q5647" i="22" s="1"/>
  <c r="P5648" i="22"/>
  <c r="Q5648" i="22" s="1"/>
  <c r="P5649" i="22"/>
  <c r="Q5649" i="22" s="1"/>
  <c r="P5650" i="22"/>
  <c r="Q5650" i="22"/>
  <c r="P5651" i="22"/>
  <c r="Q5651" i="22" s="1"/>
  <c r="P5652" i="22"/>
  <c r="Q5652" i="22" s="1"/>
  <c r="P5653" i="22"/>
  <c r="Q5653" i="22" s="1"/>
  <c r="P5654" i="22"/>
  <c r="Q5654" i="22"/>
  <c r="P5655" i="22"/>
  <c r="Q5655" i="22"/>
  <c r="P5656" i="22"/>
  <c r="Q5656" i="22" s="1"/>
  <c r="P5657" i="22"/>
  <c r="Q5657" i="22" s="1"/>
  <c r="P5658" i="22"/>
  <c r="Q5658" i="22" s="1"/>
  <c r="P5659" i="22"/>
  <c r="Q5659" i="22" s="1"/>
  <c r="P5660" i="22"/>
  <c r="Q5660" i="22" s="1"/>
  <c r="P5661" i="22"/>
  <c r="Q5661" i="22" s="1"/>
  <c r="P5662" i="22"/>
  <c r="Q5662" i="22" s="1"/>
  <c r="P5663" i="22"/>
  <c r="Q5663" i="22"/>
  <c r="P5664" i="22"/>
  <c r="Q5664" i="22" s="1"/>
  <c r="P5665" i="22"/>
  <c r="Q5665" i="22" s="1"/>
  <c r="P5666" i="22"/>
  <c r="Q5666" i="22" s="1"/>
  <c r="P5667" i="22"/>
  <c r="Q5667" i="22" s="1"/>
  <c r="P5668" i="22"/>
  <c r="Q5668" i="22" s="1"/>
  <c r="P5669" i="22"/>
  <c r="Q5669" i="22"/>
  <c r="P5670" i="22"/>
  <c r="Q5670" i="22" s="1"/>
  <c r="P5671" i="22"/>
  <c r="Q5671" i="22" s="1"/>
  <c r="P5672" i="22"/>
  <c r="Q5672" i="22"/>
  <c r="P5673" i="22"/>
  <c r="Q5673" i="22"/>
  <c r="P5674" i="22"/>
  <c r="Q5674" i="22" s="1"/>
  <c r="P5675" i="22"/>
  <c r="Q5675" i="22" s="1"/>
  <c r="P5676" i="22"/>
  <c r="Q5676" i="22"/>
  <c r="P5677" i="22"/>
  <c r="Q5677" i="22"/>
  <c r="P5678" i="22"/>
  <c r="Q5678" i="22" s="1"/>
  <c r="P5679" i="22"/>
  <c r="Q5679" i="22" s="1"/>
  <c r="P5680" i="22"/>
  <c r="Q5680" i="22"/>
  <c r="P5681" i="22"/>
  <c r="Q5681" i="22"/>
  <c r="P5682" i="22"/>
  <c r="Q5682" i="22" s="1"/>
  <c r="P5683" i="22"/>
  <c r="Q5683" i="22" s="1"/>
  <c r="P5684" i="22"/>
  <c r="Q5684" i="22"/>
  <c r="P5685" i="22"/>
  <c r="Q5685" i="22"/>
  <c r="P5686" i="22"/>
  <c r="Q5686" i="22" s="1"/>
  <c r="P5687" i="22"/>
  <c r="Q5687" i="22" s="1"/>
  <c r="P5688" i="22"/>
  <c r="Q5688" i="22"/>
  <c r="P5689" i="22"/>
  <c r="Q5689" i="22"/>
  <c r="P5690" i="22"/>
  <c r="Q5690" i="22" s="1"/>
  <c r="P5691" i="22"/>
  <c r="Q5691" i="22" s="1"/>
  <c r="P5692" i="22"/>
  <c r="Q5692" i="22"/>
  <c r="P5693" i="22"/>
  <c r="Q5693" i="22"/>
  <c r="P5694" i="22"/>
  <c r="Q5694" i="22" s="1"/>
  <c r="P5695" i="22"/>
  <c r="Q5695" i="22" s="1"/>
  <c r="P5696" i="22"/>
  <c r="Q5696" i="22"/>
  <c r="P5697" i="22"/>
  <c r="Q5697" i="22"/>
  <c r="P5698" i="22"/>
  <c r="Q5698" i="22" s="1"/>
  <c r="P5699" i="22"/>
  <c r="Q5699" i="22" s="1"/>
  <c r="P5700" i="22"/>
  <c r="Q5700" i="22"/>
  <c r="P5701" i="22"/>
  <c r="Q5701" i="22"/>
  <c r="P5702" i="22"/>
  <c r="Q5702" i="22" s="1"/>
  <c r="P5703" i="22"/>
  <c r="Q5703" i="22" s="1"/>
  <c r="P5704" i="22"/>
  <c r="Q5704" i="22"/>
  <c r="P5705" i="22"/>
  <c r="Q5705" i="22"/>
  <c r="P5706" i="22"/>
  <c r="Q5706" i="22" s="1"/>
  <c r="P5707" i="22"/>
  <c r="Q5707" i="22" s="1"/>
  <c r="P5708" i="22"/>
  <c r="Q5708" i="22"/>
  <c r="P5709" i="22"/>
  <c r="Q5709" i="22"/>
  <c r="P5710" i="22"/>
  <c r="Q5710" i="22" s="1"/>
  <c r="P5711" i="22"/>
  <c r="Q5711" i="22" s="1"/>
  <c r="P5712" i="22"/>
  <c r="Q5712" i="22"/>
  <c r="P5713" i="22"/>
  <c r="Q5713" i="22"/>
  <c r="P5714" i="22"/>
  <c r="Q5714" i="22" s="1"/>
  <c r="P5715" i="22"/>
  <c r="Q5715" i="22" s="1"/>
  <c r="P5716" i="22"/>
  <c r="Q5716" i="22"/>
  <c r="P5717" i="22"/>
  <c r="Q5717" i="22"/>
  <c r="P5718" i="22"/>
  <c r="Q5718" i="22" s="1"/>
  <c r="P5719" i="22"/>
  <c r="Q5719" i="22" s="1"/>
  <c r="P5720" i="22"/>
  <c r="Q5720" i="22"/>
  <c r="P5721" i="22"/>
  <c r="Q5721" i="22"/>
  <c r="P5722" i="22"/>
  <c r="Q5722" i="22" s="1"/>
  <c r="P5723" i="22"/>
  <c r="Q5723" i="22" s="1"/>
  <c r="P5724" i="22"/>
  <c r="Q5724" i="22"/>
  <c r="P5725" i="22"/>
  <c r="Q5725" i="22"/>
  <c r="P5726" i="22"/>
  <c r="Q5726" i="22" s="1"/>
  <c r="P5727" i="22"/>
  <c r="Q5727" i="22" s="1"/>
  <c r="P5728" i="22"/>
  <c r="Q5728" i="22"/>
  <c r="P5729" i="22"/>
  <c r="Q5729" i="22"/>
  <c r="P5730" i="22"/>
  <c r="Q5730" i="22" s="1"/>
  <c r="P5731" i="22"/>
  <c r="Q5731" i="22" s="1"/>
  <c r="P5732" i="22"/>
  <c r="Q5732" i="22"/>
  <c r="P5733" i="22"/>
  <c r="Q5733" i="22"/>
  <c r="P5734" i="22"/>
  <c r="Q5734" i="22" s="1"/>
  <c r="P5735" i="22"/>
  <c r="Q5735" i="22" s="1"/>
  <c r="P5736" i="22"/>
  <c r="Q5736" i="22"/>
  <c r="P5737" i="22"/>
  <c r="Q5737" i="22"/>
  <c r="P5738" i="22"/>
  <c r="Q5738" i="22" s="1"/>
  <c r="P5739" i="22"/>
  <c r="Q5739" i="22" s="1"/>
  <c r="P5740" i="22"/>
  <c r="Q5740" i="22"/>
  <c r="P5741" i="22"/>
  <c r="Q5741" i="22"/>
  <c r="P5742" i="22"/>
  <c r="Q5742" i="22" s="1"/>
  <c r="P5743" i="22"/>
  <c r="Q5743" i="22" s="1"/>
  <c r="P5744" i="22"/>
  <c r="Q5744" i="22"/>
  <c r="P5745" i="22"/>
  <c r="Q5745" i="22"/>
  <c r="P5746" i="22"/>
  <c r="Q5746" i="22" s="1"/>
  <c r="P5747" i="22"/>
  <c r="Q5747" i="22" s="1"/>
  <c r="P5748" i="22"/>
  <c r="Q5748" i="22"/>
  <c r="P5749" i="22"/>
  <c r="Q5749" i="22"/>
  <c r="P5750" i="22"/>
  <c r="Q5750" i="22" s="1"/>
  <c r="P5751" i="22"/>
  <c r="Q5751" i="22" s="1"/>
  <c r="P5752" i="22"/>
  <c r="Q5752" i="22"/>
  <c r="P5753" i="22"/>
  <c r="Q5753" i="22"/>
  <c r="P5754" i="22"/>
  <c r="Q5754" i="22" s="1"/>
  <c r="P5755" i="22"/>
  <c r="Q5755" i="22" s="1"/>
  <c r="P5756" i="22"/>
  <c r="Q5756" i="22"/>
  <c r="P5757" i="22"/>
  <c r="Q5757" i="22"/>
  <c r="P5758" i="22"/>
  <c r="Q5758" i="22" s="1"/>
  <c r="P5759" i="22"/>
  <c r="Q5759" i="22" s="1"/>
  <c r="P5760" i="22"/>
  <c r="Q5760" i="22"/>
  <c r="P5761" i="22"/>
  <c r="Q5761" i="22"/>
  <c r="P5762" i="22"/>
  <c r="Q5762" i="22" s="1"/>
  <c r="P5763" i="22"/>
  <c r="Q5763" i="22" s="1"/>
  <c r="P5764" i="22"/>
  <c r="Q5764" i="22"/>
  <c r="P5765" i="22"/>
  <c r="Q5765" i="22"/>
  <c r="P5766" i="22"/>
  <c r="Q5766" i="22" s="1"/>
  <c r="P5767" i="22"/>
  <c r="Q5767" i="22" s="1"/>
  <c r="P5768" i="22"/>
  <c r="Q5768" i="22"/>
  <c r="P5769" i="22"/>
  <c r="Q5769" i="22"/>
  <c r="P5770" i="22"/>
  <c r="Q5770" i="22" s="1"/>
  <c r="P5771" i="22"/>
  <c r="Q5771" i="22" s="1"/>
  <c r="P5772" i="22"/>
  <c r="Q5772" i="22"/>
  <c r="P5773" i="22"/>
  <c r="Q5773" i="22"/>
  <c r="P5774" i="22"/>
  <c r="Q5774" i="22" s="1"/>
  <c r="P5775" i="22"/>
  <c r="Q5775" i="22" s="1"/>
  <c r="P5776" i="22"/>
  <c r="Q5776" i="22"/>
  <c r="P5777" i="22"/>
  <c r="Q5777" i="22"/>
  <c r="P5778" i="22"/>
  <c r="Q5778" i="22" s="1"/>
  <c r="P5779" i="22"/>
  <c r="Q5779" i="22" s="1"/>
  <c r="P5780" i="22"/>
  <c r="Q5780" i="22"/>
  <c r="P5781" i="22"/>
  <c r="Q5781" i="22"/>
  <c r="P5782" i="22"/>
  <c r="Q5782" i="22" s="1"/>
  <c r="P5783" i="22"/>
  <c r="Q5783" i="22" s="1"/>
  <c r="P5784" i="22"/>
  <c r="Q5784" i="22"/>
  <c r="P5785" i="22"/>
  <c r="Q5785" i="22"/>
  <c r="P5786" i="22"/>
  <c r="Q5786" i="22" s="1"/>
  <c r="P5787" i="22"/>
  <c r="Q5787" i="22" s="1"/>
  <c r="P5788" i="22"/>
  <c r="Q5788" i="22"/>
  <c r="P5789" i="22"/>
  <c r="Q5789" i="22"/>
  <c r="P5790" i="22"/>
  <c r="Q5790" i="22" s="1"/>
  <c r="P5791" i="22"/>
  <c r="Q5791" i="22" s="1"/>
  <c r="P5792" i="22"/>
  <c r="Q5792" i="22"/>
  <c r="P5793" i="22"/>
  <c r="Q5793" i="22"/>
  <c r="P5794" i="22"/>
  <c r="Q5794" i="22" s="1"/>
  <c r="P5795" i="22"/>
  <c r="Q5795" i="22" s="1"/>
  <c r="P5796" i="22"/>
  <c r="Q5796" i="22"/>
  <c r="P5797" i="22"/>
  <c r="Q5797" i="22"/>
  <c r="P5798" i="22"/>
  <c r="Q5798" i="22" s="1"/>
  <c r="P5799" i="22"/>
  <c r="Q5799" i="22" s="1"/>
  <c r="P5800" i="22"/>
  <c r="Q5800" i="22"/>
  <c r="P5801" i="22"/>
  <c r="Q5801" i="22"/>
  <c r="P5802" i="22"/>
  <c r="Q5802" i="22" s="1"/>
  <c r="P5803" i="22"/>
  <c r="Q5803" i="22" s="1"/>
  <c r="P5804" i="22"/>
  <c r="Q5804" i="22"/>
  <c r="P5805" i="22"/>
  <c r="Q5805" i="22"/>
  <c r="P5806" i="22"/>
  <c r="Q5806" i="22" s="1"/>
  <c r="P5807" i="22"/>
  <c r="Q5807" i="22" s="1"/>
  <c r="P5808" i="22"/>
  <c r="Q5808" i="22"/>
  <c r="P5809" i="22"/>
  <c r="Q5809" i="22"/>
  <c r="P5810" i="22"/>
  <c r="Q5810" i="22" s="1"/>
  <c r="P5811" i="22"/>
  <c r="Q5811" i="22" s="1"/>
  <c r="P5812" i="22"/>
  <c r="Q5812" i="22"/>
  <c r="P5813" i="22"/>
  <c r="Q5813" i="22"/>
  <c r="P5814" i="22"/>
  <c r="Q5814" i="22" s="1"/>
  <c r="P5815" i="22"/>
  <c r="Q5815" i="22" s="1"/>
  <c r="P5816" i="22"/>
  <c r="Q5816" i="22"/>
  <c r="P5817" i="22"/>
  <c r="Q5817" i="22"/>
  <c r="P5818" i="22"/>
  <c r="Q5818" i="22" s="1"/>
  <c r="P5819" i="22"/>
  <c r="Q5819" i="22" s="1"/>
  <c r="P5820" i="22"/>
  <c r="Q5820" i="22"/>
  <c r="P5821" i="22"/>
  <c r="Q5821" i="22"/>
  <c r="P5822" i="22"/>
  <c r="Q5822" i="22" s="1"/>
  <c r="P5823" i="22"/>
  <c r="Q5823" i="22" s="1"/>
  <c r="P5824" i="22"/>
  <c r="Q5824" i="22"/>
  <c r="P5825" i="22"/>
  <c r="Q5825" i="22"/>
  <c r="P5826" i="22"/>
  <c r="Q5826" i="22" s="1"/>
  <c r="P5827" i="22"/>
  <c r="Q5827" i="22" s="1"/>
  <c r="P5828" i="22"/>
  <c r="Q5828" i="22"/>
  <c r="P5829" i="22"/>
  <c r="Q5829" i="22"/>
  <c r="P5830" i="22"/>
  <c r="Q5830" i="22" s="1"/>
  <c r="P5831" i="22"/>
  <c r="Q5831" i="22" s="1"/>
  <c r="P5832" i="22"/>
  <c r="Q5832" i="22"/>
  <c r="P5833" i="22"/>
  <c r="Q5833" i="22"/>
  <c r="P5834" i="22"/>
  <c r="Q5834" i="22" s="1"/>
  <c r="P5835" i="22"/>
  <c r="Q5835" i="22" s="1"/>
  <c r="P5836" i="22"/>
  <c r="Q5836" i="22"/>
  <c r="P5837" i="22"/>
  <c r="Q5837" i="22"/>
  <c r="P5838" i="22"/>
  <c r="Q5838" i="22" s="1"/>
  <c r="P5839" i="22"/>
  <c r="Q5839" i="22" s="1"/>
  <c r="P5840" i="22"/>
  <c r="Q5840" i="22"/>
  <c r="P5841" i="22"/>
  <c r="Q5841" i="22"/>
  <c r="P5842" i="22"/>
  <c r="Q5842" i="22" s="1"/>
  <c r="P5843" i="22"/>
  <c r="Q5843" i="22" s="1"/>
  <c r="P5844" i="22"/>
  <c r="Q5844" i="22"/>
  <c r="P5845" i="22"/>
  <c r="Q5845" i="22"/>
  <c r="P5846" i="22"/>
  <c r="Q5846" i="22" s="1"/>
  <c r="P5847" i="22"/>
  <c r="Q5847" i="22" s="1"/>
  <c r="P5848" i="22"/>
  <c r="Q5848" i="22"/>
  <c r="P5849" i="22"/>
  <c r="Q5849" i="22"/>
  <c r="P5850" i="22"/>
  <c r="Q5850" i="22" s="1"/>
  <c r="P5851" i="22"/>
  <c r="Q5851" i="22" s="1"/>
  <c r="P5852" i="22"/>
  <c r="Q5852" i="22"/>
  <c r="P5853" i="22"/>
  <c r="Q5853" i="22"/>
  <c r="P5854" i="22"/>
  <c r="Q5854" i="22" s="1"/>
  <c r="P5855" i="22"/>
  <c r="Q5855" i="22" s="1"/>
  <c r="P5856" i="22"/>
  <c r="Q5856" i="22"/>
  <c r="P5857" i="22"/>
  <c r="Q5857" i="22"/>
  <c r="P5858" i="22"/>
  <c r="Q5858" i="22" s="1"/>
  <c r="P5859" i="22"/>
  <c r="Q5859" i="22" s="1"/>
  <c r="P5860" i="22"/>
  <c r="Q5860" i="22"/>
  <c r="P5861" i="22"/>
  <c r="Q5861" i="22"/>
  <c r="P5862" i="22"/>
  <c r="Q5862" i="22" s="1"/>
  <c r="P5863" i="22"/>
  <c r="Q5863" i="22" s="1"/>
  <c r="P5864" i="22"/>
  <c r="Q5864" i="22"/>
  <c r="P5865" i="22"/>
  <c r="Q5865" i="22"/>
  <c r="P5866" i="22"/>
  <c r="Q5866" i="22" s="1"/>
  <c r="P5867" i="22"/>
  <c r="Q5867" i="22" s="1"/>
  <c r="P5868" i="22"/>
  <c r="Q5868" i="22"/>
  <c r="P5869" i="22"/>
  <c r="Q5869" i="22"/>
  <c r="P5870" i="22"/>
  <c r="Q5870" i="22" s="1"/>
  <c r="P5871" i="22"/>
  <c r="Q5871" i="22" s="1"/>
  <c r="P5872" i="22"/>
  <c r="Q5872" i="22"/>
  <c r="P5873" i="22"/>
  <c r="Q5873" i="22"/>
  <c r="P5874" i="22"/>
  <c r="Q5874" i="22" s="1"/>
  <c r="P5875" i="22"/>
  <c r="Q5875" i="22" s="1"/>
  <c r="P5876" i="22"/>
  <c r="Q5876" i="22"/>
  <c r="P5877" i="22"/>
  <c r="Q5877" i="22"/>
  <c r="P5878" i="22"/>
  <c r="Q5878" i="22" s="1"/>
  <c r="P5879" i="22"/>
  <c r="Q5879" i="22" s="1"/>
  <c r="P5880" i="22"/>
  <c r="Q5880" i="22"/>
  <c r="P5881" i="22"/>
  <c r="Q5881" i="22"/>
  <c r="P5882" i="22"/>
  <c r="Q5882" i="22" s="1"/>
  <c r="P5883" i="22"/>
  <c r="Q5883" i="22" s="1"/>
  <c r="P5884" i="22"/>
  <c r="Q5884" i="22"/>
  <c r="P5885" i="22"/>
  <c r="Q5885" i="22"/>
  <c r="P5886" i="22"/>
  <c r="Q5886" i="22" s="1"/>
  <c r="P5887" i="22"/>
  <c r="Q5887" i="22" s="1"/>
  <c r="P5888" i="22"/>
  <c r="Q5888" i="22"/>
  <c r="P5889" i="22"/>
  <c r="Q5889" i="22"/>
  <c r="P5890" i="22"/>
  <c r="Q5890" i="22" s="1"/>
  <c r="P5891" i="22"/>
  <c r="Q5891" i="22" s="1"/>
  <c r="P5892" i="22"/>
  <c r="Q5892" i="22"/>
  <c r="P5893" i="22"/>
  <c r="Q5893" i="22"/>
  <c r="P5894" i="22"/>
  <c r="Q5894" i="22" s="1"/>
  <c r="P5895" i="22"/>
  <c r="Q5895" i="22" s="1"/>
  <c r="P5896" i="22"/>
  <c r="Q5896" i="22"/>
  <c r="P5897" i="22"/>
  <c r="Q5897" i="22"/>
  <c r="P5898" i="22"/>
  <c r="Q5898" i="22" s="1"/>
  <c r="P5899" i="22"/>
  <c r="Q5899" i="22" s="1"/>
  <c r="P5900" i="22"/>
  <c r="Q5900" i="22"/>
  <c r="P5901" i="22"/>
  <c r="Q5901" i="22"/>
  <c r="P5902" i="22"/>
  <c r="Q5902" i="22" s="1"/>
  <c r="P5903" i="22"/>
  <c r="Q5903" i="22" s="1"/>
  <c r="P5904" i="22"/>
  <c r="Q5904" i="22"/>
  <c r="P5905" i="22"/>
  <c r="Q5905" i="22"/>
  <c r="P5906" i="22"/>
  <c r="Q5906" i="22" s="1"/>
  <c r="P5907" i="22"/>
  <c r="Q5907" i="22" s="1"/>
  <c r="P5908" i="22"/>
  <c r="Q5908" i="22"/>
  <c r="P5909" i="22"/>
  <c r="Q5909" i="22"/>
  <c r="P5910" i="22"/>
  <c r="Q5910" i="22" s="1"/>
  <c r="P5911" i="22"/>
  <c r="Q5911" i="22" s="1"/>
  <c r="P5912" i="22"/>
  <c r="Q5912" i="22"/>
  <c r="P5913" i="22"/>
  <c r="Q5913" i="22"/>
  <c r="P5914" i="22"/>
  <c r="Q5914" i="22" s="1"/>
  <c r="P5915" i="22"/>
  <c r="Q5915" i="22" s="1"/>
  <c r="P5916" i="22"/>
  <c r="Q5916" i="22"/>
  <c r="P5917" i="22"/>
  <c r="Q5917" i="22"/>
  <c r="P5918" i="22"/>
  <c r="Q5918" i="22" s="1"/>
  <c r="P5919" i="22"/>
  <c r="Q5919" i="22" s="1"/>
  <c r="P5920" i="22"/>
  <c r="Q5920" i="22"/>
  <c r="P5921" i="22"/>
  <c r="Q5921" i="22"/>
  <c r="P5922" i="22"/>
  <c r="Q5922" i="22" s="1"/>
  <c r="P5923" i="22"/>
  <c r="Q5923" i="22" s="1"/>
  <c r="P5924" i="22"/>
  <c r="Q5924" i="22"/>
  <c r="P5925" i="22"/>
  <c r="Q5925" i="22"/>
  <c r="P5926" i="22"/>
  <c r="Q5926" i="22" s="1"/>
  <c r="P5927" i="22"/>
  <c r="Q5927" i="22" s="1"/>
  <c r="P5928" i="22"/>
  <c r="Q5928" i="22"/>
  <c r="P5929" i="22"/>
  <c r="Q5929" i="22"/>
  <c r="P5930" i="22"/>
  <c r="Q5930" i="22" s="1"/>
  <c r="P5931" i="22"/>
  <c r="Q5931" i="22" s="1"/>
  <c r="P5932" i="22"/>
  <c r="Q5932" i="22"/>
  <c r="P5933" i="22"/>
  <c r="Q5933" i="22"/>
  <c r="P5934" i="22"/>
  <c r="Q5934" i="22" s="1"/>
  <c r="P5935" i="22"/>
  <c r="Q5935" i="22" s="1"/>
  <c r="P5936" i="22"/>
  <c r="Q5936" i="22"/>
  <c r="P5937" i="22"/>
  <c r="Q5937" i="22"/>
  <c r="P5938" i="22"/>
  <c r="Q5938" i="22" s="1"/>
  <c r="P5939" i="22"/>
  <c r="Q5939" i="22" s="1"/>
  <c r="P5940" i="22"/>
  <c r="Q5940" i="22"/>
  <c r="P5941" i="22"/>
  <c r="Q5941" i="22"/>
  <c r="P5942" i="22"/>
  <c r="Q5942" i="22" s="1"/>
  <c r="P5943" i="22"/>
  <c r="Q5943" i="22" s="1"/>
  <c r="P5944" i="22"/>
  <c r="Q5944" i="22"/>
  <c r="P5945" i="22"/>
  <c r="Q5945" i="22"/>
  <c r="P5946" i="22"/>
  <c r="Q5946" i="22" s="1"/>
  <c r="P5947" i="22"/>
  <c r="Q5947" i="22" s="1"/>
  <c r="P5948" i="22"/>
  <c r="Q5948" i="22"/>
  <c r="P5949" i="22"/>
  <c r="Q5949" i="22"/>
  <c r="P5950" i="22"/>
  <c r="Q5950" i="22" s="1"/>
  <c r="P5951" i="22"/>
  <c r="Q5951" i="22" s="1"/>
  <c r="P5952" i="22"/>
  <c r="Q5952" i="22"/>
  <c r="P5953" i="22"/>
  <c r="Q5953" i="22"/>
  <c r="P5954" i="22"/>
  <c r="Q5954" i="22" s="1"/>
  <c r="P5955" i="22"/>
  <c r="Q5955" i="22" s="1"/>
  <c r="P5956" i="22"/>
  <c r="Q5956" i="22"/>
  <c r="P5957" i="22"/>
  <c r="Q5957" i="22"/>
  <c r="P5958" i="22"/>
  <c r="Q5958" i="22" s="1"/>
  <c r="P5959" i="22"/>
  <c r="Q5959" i="22" s="1"/>
  <c r="P5960" i="22"/>
  <c r="Q5960" i="22"/>
  <c r="P5961" i="22"/>
  <c r="Q5961" i="22"/>
  <c r="P5962" i="22"/>
  <c r="Q5962" i="22" s="1"/>
  <c r="P5963" i="22"/>
  <c r="Q5963" i="22" s="1"/>
  <c r="P5964" i="22"/>
  <c r="Q5964" i="22"/>
  <c r="P5965" i="22"/>
  <c r="Q5965" i="22"/>
  <c r="P5966" i="22"/>
  <c r="Q5966" i="22" s="1"/>
  <c r="P5967" i="22"/>
  <c r="Q5967" i="22" s="1"/>
  <c r="P5968" i="22"/>
  <c r="Q5968" i="22"/>
  <c r="P5969" i="22"/>
  <c r="Q5969" i="22"/>
  <c r="P5970" i="22"/>
  <c r="Q5970" i="22" s="1"/>
  <c r="P5971" i="22"/>
  <c r="Q5971" i="22" s="1"/>
  <c r="P5972" i="22"/>
  <c r="Q5972" i="22"/>
  <c r="P5973" i="22"/>
  <c r="Q5973" i="22"/>
  <c r="P5974" i="22"/>
  <c r="Q5974" i="22" s="1"/>
  <c r="P5975" i="22"/>
  <c r="Q5975" i="22" s="1"/>
  <c r="P5976" i="22"/>
  <c r="Q5976" i="22"/>
  <c r="P5977" i="22"/>
  <c r="Q5977" i="22"/>
  <c r="P5978" i="22"/>
  <c r="Q5978" i="22" s="1"/>
  <c r="P5979" i="22"/>
  <c r="Q5979" i="22" s="1"/>
  <c r="P5980" i="22"/>
  <c r="Q5980" i="22"/>
  <c r="P5981" i="22"/>
  <c r="Q5981" i="22"/>
  <c r="P5982" i="22"/>
  <c r="Q5982" i="22" s="1"/>
  <c r="P5983" i="22"/>
  <c r="Q5983" i="22" s="1"/>
  <c r="P5984" i="22"/>
  <c r="Q5984" i="22"/>
  <c r="P5985" i="22"/>
  <c r="Q5985" i="22"/>
  <c r="P5986" i="22"/>
  <c r="Q5986" i="22" s="1"/>
  <c r="P5987" i="22"/>
  <c r="Q5987" i="22" s="1"/>
  <c r="P5988" i="22"/>
  <c r="Q5988" i="22"/>
  <c r="P5989" i="22"/>
  <c r="Q5989" i="22"/>
  <c r="P5990" i="22"/>
  <c r="Q5990" i="22" s="1"/>
  <c r="P5991" i="22"/>
  <c r="Q5991" i="22" s="1"/>
  <c r="P5992" i="22"/>
  <c r="Q5992" i="22"/>
  <c r="P5993" i="22"/>
  <c r="Q5993" i="22"/>
  <c r="P5994" i="22"/>
  <c r="Q5994" i="22" s="1"/>
  <c r="P5995" i="22"/>
  <c r="Q5995" i="22" s="1"/>
  <c r="P5996" i="22"/>
  <c r="Q5996" i="22"/>
  <c r="P5997" i="22"/>
  <c r="Q5997" i="22"/>
  <c r="P5998" i="22"/>
  <c r="Q5998" i="22" s="1"/>
  <c r="P5999" i="22"/>
  <c r="Q5999" i="22" s="1"/>
  <c r="P6000" i="22"/>
  <c r="Q6000" i="22"/>
  <c r="P6001" i="22"/>
  <c r="Q6001" i="22"/>
  <c r="P6002" i="22"/>
  <c r="Q6002" i="22" s="1"/>
  <c r="P6003" i="22"/>
  <c r="Q6003" i="22" s="1"/>
  <c r="P6004" i="22"/>
  <c r="Q6004" i="22"/>
  <c r="P6005" i="22"/>
  <c r="Q6005" i="22"/>
  <c r="P6006" i="22"/>
  <c r="Q6006" i="22" s="1"/>
  <c r="P6007" i="22"/>
  <c r="Q6007" i="22" s="1"/>
  <c r="P6008" i="22"/>
  <c r="Q6008" i="22"/>
  <c r="P6009" i="22"/>
  <c r="Q6009" i="22"/>
  <c r="P6010" i="22"/>
  <c r="Q6010" i="22" s="1"/>
  <c r="P6011" i="22"/>
  <c r="Q6011" i="22" s="1"/>
  <c r="P6012" i="22"/>
  <c r="Q6012" i="22"/>
  <c r="P6013" i="22"/>
  <c r="Q6013" i="22"/>
  <c r="P6014" i="22"/>
  <c r="Q6014" i="22" s="1"/>
  <c r="P6015" i="22"/>
  <c r="Q6015" i="22" s="1"/>
  <c r="P6016" i="22"/>
  <c r="Q6016" i="22"/>
  <c r="P6017" i="22"/>
  <c r="Q6017" i="22"/>
  <c r="P6018" i="22"/>
  <c r="Q6018" i="22" s="1"/>
  <c r="P6019" i="22"/>
  <c r="Q6019" i="22" s="1"/>
  <c r="P6020" i="22"/>
  <c r="Q6020" i="22"/>
  <c r="P6021" i="22"/>
  <c r="Q6021" i="22"/>
  <c r="P6022" i="22"/>
  <c r="Q6022" i="22" s="1"/>
  <c r="P6023" i="22"/>
  <c r="Q6023" i="22" s="1"/>
  <c r="P6024" i="22"/>
  <c r="Q6024" i="22"/>
  <c r="P6025" i="22"/>
  <c r="Q6025" i="22"/>
  <c r="P6026" i="22"/>
  <c r="Q6026" i="22" s="1"/>
  <c r="P6027" i="22"/>
  <c r="Q6027" i="22" s="1"/>
  <c r="P6028" i="22"/>
  <c r="Q6028" i="22"/>
  <c r="P6029" i="22"/>
  <c r="Q6029" i="22"/>
  <c r="P6030" i="22"/>
  <c r="Q6030" i="22" s="1"/>
  <c r="P6031" i="22"/>
  <c r="Q6031" i="22" s="1"/>
  <c r="P6032" i="22"/>
  <c r="Q6032" i="22"/>
  <c r="P6033" i="22"/>
  <c r="Q6033" i="22"/>
  <c r="P6034" i="22"/>
  <c r="Q6034" i="22" s="1"/>
  <c r="P6035" i="22"/>
  <c r="Q6035" i="22" s="1"/>
  <c r="P6036" i="22"/>
  <c r="Q6036" i="22"/>
  <c r="P6037" i="22"/>
  <c r="Q6037" i="22"/>
  <c r="P6038" i="22"/>
  <c r="Q6038" i="22" s="1"/>
  <c r="P6039" i="22"/>
  <c r="Q6039" i="22" s="1"/>
  <c r="P6040" i="22"/>
  <c r="Q6040" i="22"/>
  <c r="P6041" i="22"/>
  <c r="Q6041" i="22"/>
  <c r="P6042" i="22"/>
  <c r="Q6042" i="22" s="1"/>
  <c r="P6043" i="22"/>
  <c r="Q6043" i="22" s="1"/>
  <c r="P6044" i="22"/>
  <c r="Q6044" i="22"/>
  <c r="P6045" i="22"/>
  <c r="Q6045" i="22"/>
  <c r="P6046" i="22"/>
  <c r="Q6046" i="22" s="1"/>
  <c r="P6047" i="22"/>
  <c r="Q6047" i="22" s="1"/>
  <c r="P6048" i="22"/>
  <c r="Q6048" i="22"/>
  <c r="P6049" i="22"/>
  <c r="Q6049" i="22"/>
  <c r="P6050" i="22"/>
  <c r="Q6050" i="22" s="1"/>
  <c r="P6051" i="22"/>
  <c r="Q6051" i="22" s="1"/>
  <c r="P6052" i="22"/>
  <c r="Q6052" i="22"/>
  <c r="P6053" i="22"/>
  <c r="Q6053" i="22"/>
  <c r="P6054" i="22"/>
  <c r="Q6054" i="22" s="1"/>
  <c r="P6055" i="22"/>
  <c r="Q6055" i="22" s="1"/>
  <c r="P6056" i="22"/>
  <c r="Q6056" i="22"/>
  <c r="P6057" i="22"/>
  <c r="Q6057" i="22"/>
  <c r="P6058" i="22"/>
  <c r="Q6058" i="22" s="1"/>
  <c r="P6059" i="22"/>
  <c r="Q6059" i="22" s="1"/>
  <c r="P6060" i="22"/>
  <c r="Q6060" i="22"/>
  <c r="P6061" i="22"/>
  <c r="Q6061" i="22"/>
  <c r="P6062" i="22"/>
  <c r="Q6062" i="22" s="1"/>
  <c r="P6063" i="22"/>
  <c r="Q6063" i="22" s="1"/>
  <c r="P6064" i="22"/>
  <c r="Q6064" i="22"/>
  <c r="P6065" i="22"/>
  <c r="Q6065" i="22"/>
  <c r="P6066" i="22"/>
  <c r="Q6066" i="22" s="1"/>
  <c r="P6067" i="22"/>
  <c r="Q6067" i="22" s="1"/>
  <c r="P6068" i="22"/>
  <c r="Q6068" i="22"/>
  <c r="P6069" i="22"/>
  <c r="Q6069" i="22"/>
  <c r="P6070" i="22"/>
  <c r="Q6070" i="22" s="1"/>
  <c r="P6071" i="22"/>
  <c r="Q6071" i="22" s="1"/>
  <c r="P6072" i="22"/>
  <c r="Q6072" i="22"/>
  <c r="P6073" i="22"/>
  <c r="Q6073" i="22"/>
  <c r="P6074" i="22"/>
  <c r="Q6074" i="22" s="1"/>
  <c r="P6075" i="22"/>
  <c r="Q6075" i="22" s="1"/>
  <c r="P6076" i="22"/>
  <c r="Q6076" i="22"/>
  <c r="P6077" i="22"/>
  <c r="Q6077" i="22"/>
  <c r="P6078" i="22"/>
  <c r="Q6078" i="22" s="1"/>
  <c r="P6079" i="22"/>
  <c r="Q6079" i="22" s="1"/>
  <c r="P6080" i="22"/>
  <c r="Q6080" i="22"/>
  <c r="P6081" i="22"/>
  <c r="Q6081" i="22"/>
  <c r="P6082" i="22"/>
  <c r="Q6082" i="22" s="1"/>
  <c r="P6083" i="22"/>
  <c r="Q6083" i="22" s="1"/>
  <c r="P6084" i="22"/>
  <c r="Q6084" i="22"/>
  <c r="P6085" i="22"/>
  <c r="Q6085" i="22"/>
  <c r="P6086" i="22"/>
  <c r="Q6086" i="22" s="1"/>
  <c r="P6087" i="22"/>
  <c r="Q6087" i="22" s="1"/>
  <c r="P6088" i="22"/>
  <c r="Q6088" i="22"/>
  <c r="P6089" i="22"/>
  <c r="Q6089" i="22"/>
  <c r="P6090" i="22"/>
  <c r="Q6090" i="22" s="1"/>
  <c r="P6091" i="22"/>
  <c r="Q6091" i="22" s="1"/>
  <c r="P6092" i="22"/>
  <c r="Q6092" i="22"/>
  <c r="P6093" i="22"/>
  <c r="Q6093" i="22"/>
  <c r="P6094" i="22"/>
  <c r="Q6094" i="22" s="1"/>
  <c r="P6095" i="22"/>
  <c r="Q6095" i="22" s="1"/>
  <c r="P6096" i="22"/>
  <c r="Q6096" i="22"/>
  <c r="P6097" i="22"/>
  <c r="Q6097" i="22"/>
  <c r="P6098" i="22"/>
  <c r="Q6098" i="22" s="1"/>
  <c r="P6099" i="22"/>
  <c r="Q6099" i="22" s="1"/>
  <c r="P6100" i="22"/>
  <c r="Q6100" i="22"/>
  <c r="P6101" i="22"/>
  <c r="Q6101" i="22"/>
  <c r="P6102" i="22"/>
  <c r="Q6102" i="22" s="1"/>
  <c r="P6103" i="22"/>
  <c r="Q6103" i="22" s="1"/>
  <c r="P6104" i="22"/>
  <c r="Q6104" i="22"/>
  <c r="P6105" i="22"/>
  <c r="Q6105" i="22"/>
  <c r="P6106" i="22"/>
  <c r="Q6106" i="22" s="1"/>
  <c r="P6107" i="22"/>
  <c r="Q6107" i="22" s="1"/>
  <c r="P6108" i="22"/>
  <c r="Q6108" i="22"/>
  <c r="P6109" i="22"/>
  <c r="Q6109" i="22"/>
  <c r="P6110" i="22"/>
  <c r="Q6110" i="22" s="1"/>
  <c r="P6111" i="22"/>
  <c r="Q6111" i="22" s="1"/>
  <c r="P6112" i="22"/>
  <c r="Q6112" i="22"/>
  <c r="P6113" i="22"/>
  <c r="Q6113" i="22"/>
  <c r="P6114" i="22"/>
  <c r="Q6114" i="22" s="1"/>
  <c r="P6115" i="22"/>
  <c r="Q6115" i="22" s="1"/>
  <c r="P6116" i="22"/>
  <c r="Q6116" i="22"/>
  <c r="P6117" i="22"/>
  <c r="Q6117" i="22"/>
  <c r="P6118" i="22"/>
  <c r="Q6118" i="22" s="1"/>
  <c r="P6119" i="22"/>
  <c r="Q6119" i="22" s="1"/>
  <c r="P6120" i="22"/>
  <c r="Q6120" i="22"/>
  <c r="P6121" i="22"/>
  <c r="Q6121" i="22"/>
  <c r="P6122" i="22"/>
  <c r="Q6122" i="22" s="1"/>
  <c r="P6123" i="22"/>
  <c r="Q6123" i="22" s="1"/>
  <c r="P6124" i="22"/>
  <c r="Q6124" i="22"/>
  <c r="P6125" i="22"/>
  <c r="Q6125" i="22"/>
  <c r="P6126" i="22"/>
  <c r="Q6126" i="22" s="1"/>
  <c r="P6127" i="22"/>
  <c r="Q6127" i="22" s="1"/>
  <c r="P6128" i="22"/>
  <c r="Q6128" i="22"/>
  <c r="P6129" i="22"/>
  <c r="Q6129" i="22"/>
  <c r="P6130" i="22"/>
  <c r="Q6130" i="22" s="1"/>
  <c r="P6131" i="22"/>
  <c r="Q6131" i="22" s="1"/>
  <c r="P6132" i="22"/>
  <c r="Q6132" i="22"/>
  <c r="P6133" i="22"/>
  <c r="Q6133" i="22"/>
  <c r="P6134" i="22"/>
  <c r="Q6134" i="22" s="1"/>
  <c r="P6135" i="22"/>
  <c r="Q6135" i="22" s="1"/>
  <c r="P6136" i="22"/>
  <c r="Q6136" i="22"/>
  <c r="P6137" i="22"/>
  <c r="Q6137" i="22"/>
  <c r="P6138" i="22"/>
  <c r="Q6138" i="22" s="1"/>
  <c r="P6139" i="22"/>
  <c r="Q6139" i="22" s="1"/>
  <c r="P6140" i="22"/>
  <c r="Q6140" i="22"/>
  <c r="P6141" i="22"/>
  <c r="Q6141" i="22"/>
  <c r="P6142" i="22"/>
  <c r="Q6142" i="22" s="1"/>
  <c r="P6143" i="22"/>
  <c r="Q6143" i="22" s="1"/>
  <c r="P6144" i="22"/>
  <c r="Q6144" i="22"/>
  <c r="P6145" i="22"/>
  <c r="Q6145" i="22"/>
  <c r="P6146" i="22"/>
  <c r="Q6146" i="22" s="1"/>
  <c r="P6147" i="22"/>
  <c r="Q6147" i="22" s="1"/>
  <c r="P6148" i="22"/>
  <c r="Q6148" i="22"/>
  <c r="P6149" i="22"/>
  <c r="Q6149" i="22"/>
  <c r="P6150" i="22"/>
  <c r="Q6150" i="22" s="1"/>
  <c r="P6151" i="22"/>
  <c r="Q6151" i="22" s="1"/>
  <c r="P6152" i="22"/>
  <c r="Q6152" i="22"/>
  <c r="P6153" i="22"/>
  <c r="Q6153" i="22"/>
  <c r="P6154" i="22"/>
  <c r="Q6154" i="22" s="1"/>
  <c r="P6155" i="22"/>
  <c r="Q6155" i="22" s="1"/>
  <c r="P6156" i="22"/>
  <c r="Q6156" i="22"/>
  <c r="P6157" i="22"/>
  <c r="Q6157" i="22"/>
  <c r="P6158" i="22"/>
  <c r="Q6158" i="22" s="1"/>
  <c r="P6159" i="22"/>
  <c r="Q6159" i="22" s="1"/>
  <c r="P6160" i="22"/>
  <c r="Q6160" i="22"/>
  <c r="P6161" i="22"/>
  <c r="Q6161" i="22"/>
  <c r="P6162" i="22"/>
  <c r="Q6162" i="22" s="1"/>
  <c r="P6163" i="22"/>
  <c r="Q6163" i="22" s="1"/>
  <c r="P6164" i="22"/>
  <c r="Q6164" i="22"/>
  <c r="P6165" i="22"/>
  <c r="Q6165" i="22"/>
  <c r="P6166" i="22"/>
  <c r="Q6166" i="22" s="1"/>
  <c r="P6167" i="22"/>
  <c r="Q6167" i="22" s="1"/>
  <c r="P6168" i="22"/>
  <c r="Q6168" i="22"/>
  <c r="P6169" i="22"/>
  <c r="Q6169" i="22"/>
  <c r="P6170" i="22"/>
  <c r="Q6170" i="22" s="1"/>
  <c r="P6171" i="22"/>
  <c r="Q6171" i="22" s="1"/>
  <c r="P6172" i="22"/>
  <c r="Q6172" i="22"/>
  <c r="P6173" i="22"/>
  <c r="Q6173" i="22"/>
  <c r="P6174" i="22"/>
  <c r="Q6174" i="22" s="1"/>
  <c r="P6175" i="22"/>
  <c r="Q6175" i="22" s="1"/>
  <c r="P6176" i="22"/>
  <c r="Q6176" i="22"/>
  <c r="P6177" i="22"/>
  <c r="Q6177" i="22"/>
  <c r="P6178" i="22"/>
  <c r="Q6178" i="22" s="1"/>
  <c r="P6179" i="22"/>
  <c r="Q6179" i="22" s="1"/>
  <c r="P6180" i="22"/>
  <c r="Q6180" i="22"/>
  <c r="P6181" i="22"/>
  <c r="Q6181" i="22"/>
  <c r="P6182" i="22"/>
  <c r="Q6182" i="22" s="1"/>
  <c r="P6183" i="22"/>
  <c r="Q6183" i="22" s="1"/>
  <c r="P6184" i="22"/>
  <c r="Q6184" i="22"/>
  <c r="P6185" i="22"/>
  <c r="Q6185" i="22"/>
  <c r="P6186" i="22"/>
  <c r="Q6186" i="22" s="1"/>
  <c r="P6187" i="22"/>
  <c r="Q6187" i="22" s="1"/>
  <c r="P6188" i="22"/>
  <c r="Q6188" i="22"/>
  <c r="P6189" i="22"/>
  <c r="Q6189" i="22"/>
  <c r="P6190" i="22"/>
  <c r="Q6190" i="22" s="1"/>
  <c r="P6191" i="22"/>
  <c r="Q6191" i="22" s="1"/>
  <c r="P6192" i="22"/>
  <c r="Q6192" i="22"/>
  <c r="P6193" i="22"/>
  <c r="Q6193" i="22"/>
  <c r="P6194" i="22"/>
  <c r="Q6194" i="22" s="1"/>
  <c r="P6195" i="22"/>
  <c r="Q6195" i="22" s="1"/>
  <c r="P6196" i="22"/>
  <c r="Q6196" i="22"/>
  <c r="P6197" i="22"/>
  <c r="Q6197" i="22"/>
  <c r="P6198" i="22"/>
  <c r="Q6198" i="22" s="1"/>
  <c r="P6199" i="22"/>
  <c r="Q6199" i="22" s="1"/>
  <c r="P6200" i="22"/>
  <c r="Q6200" i="22"/>
  <c r="P6201" i="22"/>
  <c r="Q6201" i="22"/>
  <c r="P6202" i="22"/>
  <c r="Q6202" i="22" s="1"/>
  <c r="P6203" i="22"/>
  <c r="Q6203" i="22" s="1"/>
  <c r="P6204" i="22"/>
  <c r="Q6204" i="22"/>
  <c r="P6205" i="22"/>
  <c r="Q6205" i="22"/>
  <c r="P6206" i="22"/>
  <c r="Q6206" i="22" s="1"/>
  <c r="P6207" i="22"/>
  <c r="Q6207" i="22" s="1"/>
  <c r="P6208" i="22"/>
  <c r="Q6208" i="22"/>
  <c r="P6209" i="22"/>
  <c r="Q6209" i="22"/>
  <c r="P6210" i="22"/>
  <c r="Q6210" i="22" s="1"/>
  <c r="P6211" i="22"/>
  <c r="Q6211" i="22" s="1"/>
  <c r="P6212" i="22"/>
  <c r="Q6212" i="22"/>
  <c r="P6213" i="22"/>
  <c r="Q6213" i="22"/>
  <c r="P6214" i="22"/>
  <c r="Q6214" i="22" s="1"/>
  <c r="P6215" i="22"/>
  <c r="Q6215" i="22" s="1"/>
  <c r="P6216" i="22"/>
  <c r="Q6216" i="22"/>
  <c r="P6217" i="22"/>
  <c r="Q6217" i="22"/>
  <c r="P6218" i="22"/>
  <c r="Q6218" i="22" s="1"/>
  <c r="P6219" i="22"/>
  <c r="Q6219" i="22" s="1"/>
  <c r="P6220" i="22"/>
  <c r="Q6220" i="22"/>
  <c r="P6221" i="22"/>
  <c r="Q6221" i="22"/>
  <c r="P6222" i="22"/>
  <c r="Q6222" i="22" s="1"/>
  <c r="P6223" i="22"/>
  <c r="Q6223" i="22" s="1"/>
  <c r="P6224" i="22"/>
  <c r="Q6224" i="22"/>
  <c r="P6225" i="22"/>
  <c r="Q6225" i="22"/>
  <c r="P6226" i="22"/>
  <c r="Q6226" i="22" s="1"/>
  <c r="P6227" i="22"/>
  <c r="Q6227" i="22" s="1"/>
  <c r="P6228" i="22"/>
  <c r="Q6228" i="22"/>
  <c r="P6229" i="22"/>
  <c r="Q6229" i="22"/>
  <c r="P6230" i="22"/>
  <c r="Q6230" i="22" s="1"/>
  <c r="P6231" i="22"/>
  <c r="Q6231" i="22" s="1"/>
  <c r="P6232" i="22"/>
  <c r="Q6232" i="22"/>
  <c r="P6233" i="22"/>
  <c r="Q6233" i="22"/>
  <c r="P6234" i="22"/>
  <c r="Q6234" i="22" s="1"/>
  <c r="P6235" i="22"/>
  <c r="Q6235" i="22" s="1"/>
  <c r="P6236" i="22"/>
  <c r="Q6236" i="22"/>
  <c r="P6237" i="22"/>
  <c r="Q6237" i="22"/>
  <c r="P6238" i="22"/>
  <c r="Q6238" i="22" s="1"/>
  <c r="P6239" i="22"/>
  <c r="Q6239" i="22" s="1"/>
  <c r="P6240" i="22"/>
  <c r="Q6240" i="22"/>
  <c r="P6241" i="22"/>
  <c r="Q6241" i="22"/>
  <c r="P6242" i="22"/>
  <c r="Q6242" i="22" s="1"/>
  <c r="P6243" i="22"/>
  <c r="Q6243" i="22" s="1"/>
  <c r="P6244" i="22"/>
  <c r="Q6244" i="22"/>
  <c r="P6245" i="22"/>
  <c r="Q6245" i="22"/>
  <c r="P6246" i="22"/>
  <c r="Q6246" i="22" s="1"/>
  <c r="P6247" i="22"/>
  <c r="Q6247" i="22" s="1"/>
  <c r="P6248" i="22"/>
  <c r="Q6248" i="22"/>
  <c r="P6249" i="22"/>
  <c r="Q6249" i="22"/>
  <c r="P6250" i="22"/>
  <c r="Q6250" i="22" s="1"/>
  <c r="P6251" i="22"/>
  <c r="Q6251" i="22" s="1"/>
  <c r="P6252" i="22"/>
  <c r="Q6252" i="22"/>
  <c r="P6253" i="22"/>
  <c r="Q6253" i="22"/>
  <c r="P6254" i="22"/>
  <c r="Q6254" i="22" s="1"/>
  <c r="P6255" i="22"/>
  <c r="Q6255" i="22" s="1"/>
  <c r="P6256" i="22"/>
  <c r="Q6256" i="22"/>
  <c r="P6257" i="22"/>
  <c r="Q6257" i="22"/>
  <c r="P6258" i="22"/>
  <c r="Q6258" i="22" s="1"/>
  <c r="P6259" i="22"/>
  <c r="Q6259" i="22" s="1"/>
  <c r="P6260" i="22"/>
  <c r="Q6260" i="22"/>
  <c r="P6261" i="22"/>
  <c r="Q6261" i="22"/>
  <c r="P6262" i="22"/>
  <c r="Q6262" i="22" s="1"/>
  <c r="P6263" i="22"/>
  <c r="Q6263" i="22" s="1"/>
  <c r="P6264" i="22"/>
  <c r="Q6264" i="22"/>
  <c r="P6265" i="22"/>
  <c r="Q6265" i="22"/>
  <c r="P6266" i="22"/>
  <c r="Q6266" i="22" s="1"/>
  <c r="P6267" i="22"/>
  <c r="Q6267" i="22" s="1"/>
  <c r="P6268" i="22"/>
  <c r="Q6268" i="22"/>
  <c r="P6269" i="22"/>
  <c r="Q6269" i="22"/>
  <c r="P6270" i="22"/>
  <c r="Q6270" i="22" s="1"/>
  <c r="P6271" i="22"/>
  <c r="Q6271" i="22" s="1"/>
  <c r="P6272" i="22"/>
  <c r="Q6272" i="22"/>
  <c r="P6273" i="22"/>
  <c r="Q6273" i="22"/>
  <c r="P6274" i="22"/>
  <c r="Q6274" i="22" s="1"/>
  <c r="P6275" i="22"/>
  <c r="Q6275" i="22" s="1"/>
  <c r="P6276" i="22"/>
  <c r="Q6276" i="22"/>
  <c r="P6277" i="22"/>
  <c r="Q6277" i="22"/>
  <c r="P6278" i="22"/>
  <c r="Q6278" i="22" s="1"/>
  <c r="P6279" i="22"/>
  <c r="Q6279" i="22" s="1"/>
  <c r="P6280" i="22"/>
  <c r="Q6280" i="22"/>
  <c r="P6281" i="22"/>
  <c r="Q6281" i="22"/>
  <c r="P6282" i="22"/>
  <c r="Q6282" i="22" s="1"/>
  <c r="P6283" i="22"/>
  <c r="Q6283" i="22" s="1"/>
  <c r="P6284" i="22"/>
  <c r="Q6284" i="22"/>
  <c r="P6285" i="22"/>
  <c r="Q6285" i="22"/>
  <c r="P6286" i="22"/>
  <c r="Q6286" i="22" s="1"/>
  <c r="P6287" i="22"/>
  <c r="Q6287" i="22" s="1"/>
  <c r="P6288" i="22"/>
  <c r="Q6288" i="22"/>
  <c r="P6289" i="22"/>
  <c r="Q6289" i="22"/>
  <c r="P6290" i="22"/>
  <c r="Q6290" i="22" s="1"/>
  <c r="P6291" i="22"/>
  <c r="Q6291" i="22" s="1"/>
  <c r="P6292" i="22"/>
  <c r="Q6292" i="22"/>
  <c r="P6293" i="22"/>
  <c r="Q6293" i="22"/>
  <c r="P6294" i="22"/>
  <c r="Q6294" i="22" s="1"/>
  <c r="P6295" i="22"/>
  <c r="Q6295" i="22" s="1"/>
  <c r="P6296" i="22"/>
  <c r="Q6296" i="22"/>
  <c r="P6297" i="22"/>
  <c r="Q6297" i="22"/>
  <c r="P6298" i="22"/>
  <c r="Q6298" i="22" s="1"/>
  <c r="P6299" i="22"/>
  <c r="Q6299" i="22" s="1"/>
  <c r="P6300" i="22"/>
  <c r="Q6300" i="22"/>
  <c r="P6301" i="22"/>
  <c r="Q6301" i="22"/>
  <c r="P6302" i="22"/>
  <c r="Q6302" i="22" s="1"/>
  <c r="P6303" i="22"/>
  <c r="Q6303" i="22" s="1"/>
  <c r="P6304" i="22"/>
  <c r="Q6304" i="22"/>
  <c r="P6305" i="22"/>
  <c r="Q6305" i="22"/>
  <c r="P6306" i="22"/>
  <c r="Q6306" i="22" s="1"/>
  <c r="P6307" i="22"/>
  <c r="Q6307" i="22" s="1"/>
  <c r="P6308" i="22"/>
  <c r="Q6308" i="22"/>
  <c r="P6309" i="22"/>
  <c r="Q6309" i="22"/>
  <c r="P6310" i="22"/>
  <c r="Q6310" i="22" s="1"/>
  <c r="P6311" i="22"/>
  <c r="Q6311" i="22" s="1"/>
  <c r="P6312" i="22"/>
  <c r="Q6312" i="22"/>
  <c r="P6313" i="22"/>
  <c r="Q6313" i="22"/>
  <c r="P6314" i="22"/>
  <c r="Q6314" i="22" s="1"/>
  <c r="P6315" i="22"/>
  <c r="Q6315" i="22" s="1"/>
  <c r="P6316" i="22"/>
  <c r="Q6316" i="22"/>
  <c r="P6317" i="22"/>
  <c r="Q6317" i="22"/>
  <c r="P6318" i="22"/>
  <c r="Q6318" i="22" s="1"/>
  <c r="P6319" i="22"/>
  <c r="Q6319" i="22" s="1"/>
  <c r="P6320" i="22"/>
  <c r="Q6320" i="22"/>
  <c r="P6321" i="22"/>
  <c r="Q6321" i="22"/>
  <c r="P6322" i="22"/>
  <c r="Q6322" i="22" s="1"/>
  <c r="P6323" i="22"/>
  <c r="Q6323" i="22" s="1"/>
  <c r="P6324" i="22"/>
  <c r="Q6324" i="22"/>
  <c r="P6325" i="22"/>
  <c r="Q6325" i="22"/>
  <c r="P6326" i="22"/>
  <c r="Q6326" i="22" s="1"/>
  <c r="P6327" i="22"/>
  <c r="Q6327" i="22" s="1"/>
  <c r="P6328" i="22"/>
  <c r="Q6328" i="22"/>
  <c r="P6329" i="22"/>
  <c r="Q6329" i="22"/>
  <c r="P6330" i="22"/>
  <c r="Q6330" i="22" s="1"/>
  <c r="P6331" i="22"/>
  <c r="Q6331" i="22" s="1"/>
  <c r="P6332" i="22"/>
  <c r="Q6332" i="22"/>
  <c r="P6333" i="22"/>
  <c r="Q6333" i="22"/>
  <c r="P6334" i="22"/>
  <c r="Q6334" i="22" s="1"/>
  <c r="P6335" i="22"/>
  <c r="Q6335" i="22" s="1"/>
  <c r="P6336" i="22"/>
  <c r="Q6336" i="22"/>
  <c r="P6337" i="22"/>
  <c r="Q6337" i="22"/>
  <c r="P6338" i="22"/>
  <c r="Q6338" i="22" s="1"/>
  <c r="P6339" i="22"/>
  <c r="Q6339" i="22" s="1"/>
  <c r="P6340" i="22"/>
  <c r="Q6340" i="22"/>
  <c r="P6341" i="22"/>
  <c r="Q6341" i="22"/>
  <c r="P6342" i="22"/>
  <c r="Q6342" i="22" s="1"/>
  <c r="P6343" i="22"/>
  <c r="Q6343" i="22" s="1"/>
  <c r="P6344" i="22"/>
  <c r="Q6344" i="22"/>
  <c r="P6345" i="22"/>
  <c r="Q6345" i="22"/>
  <c r="P6346" i="22"/>
  <c r="Q6346" i="22" s="1"/>
  <c r="P6347" i="22"/>
  <c r="Q6347" i="22" s="1"/>
  <c r="P6348" i="22"/>
  <c r="Q6348" i="22"/>
  <c r="P6349" i="22"/>
  <c r="Q6349" i="22"/>
  <c r="P6350" i="22"/>
  <c r="Q6350" i="22" s="1"/>
  <c r="P6351" i="22"/>
  <c r="Q6351" i="22" s="1"/>
  <c r="P6352" i="22"/>
  <c r="Q6352" i="22"/>
  <c r="P6353" i="22"/>
  <c r="Q6353" i="22"/>
  <c r="P6354" i="22"/>
  <c r="Q6354" i="22" s="1"/>
  <c r="P6355" i="22"/>
  <c r="Q6355" i="22" s="1"/>
  <c r="P6356" i="22"/>
  <c r="Q6356" i="22"/>
  <c r="P6357" i="22"/>
  <c r="Q6357" i="22"/>
  <c r="P6358" i="22"/>
  <c r="Q6358" i="22" s="1"/>
  <c r="P6359" i="22"/>
  <c r="Q6359" i="22" s="1"/>
  <c r="P6360" i="22"/>
  <c r="Q6360" i="22"/>
  <c r="P6361" i="22"/>
  <c r="Q6361" i="22"/>
  <c r="P6362" i="22"/>
  <c r="Q6362" i="22" s="1"/>
  <c r="P6363" i="22"/>
  <c r="Q6363" i="22" s="1"/>
  <c r="P6364" i="22"/>
  <c r="Q6364" i="22"/>
  <c r="P6365" i="22"/>
  <c r="Q6365" i="22"/>
  <c r="P6366" i="22"/>
  <c r="Q6366" i="22" s="1"/>
  <c r="P6367" i="22"/>
  <c r="Q6367" i="22" s="1"/>
  <c r="P6368" i="22"/>
  <c r="Q6368" i="22"/>
  <c r="P6369" i="22"/>
  <c r="Q6369" i="22"/>
  <c r="P6370" i="22"/>
  <c r="Q6370" i="22" s="1"/>
  <c r="P6371" i="22"/>
  <c r="Q6371" i="22" s="1"/>
  <c r="P6372" i="22"/>
  <c r="Q6372" i="22"/>
  <c r="P6373" i="22"/>
  <c r="Q6373" i="22"/>
  <c r="P6374" i="22"/>
  <c r="Q6374" i="22" s="1"/>
  <c r="P6375" i="22"/>
  <c r="Q6375" i="22" s="1"/>
  <c r="P6376" i="22"/>
  <c r="Q6376" i="22"/>
  <c r="P6377" i="22"/>
  <c r="Q6377" i="22"/>
  <c r="P6378" i="22"/>
  <c r="Q6378" i="22" s="1"/>
  <c r="P6379" i="22"/>
  <c r="Q6379" i="22" s="1"/>
  <c r="P6380" i="22"/>
  <c r="Q6380" i="22"/>
  <c r="P6381" i="22"/>
  <c r="Q6381" i="22"/>
  <c r="P6382" i="22"/>
  <c r="Q6382" i="22" s="1"/>
  <c r="P6383" i="22"/>
  <c r="Q6383" i="22" s="1"/>
  <c r="P6384" i="22"/>
  <c r="Q6384" i="22"/>
  <c r="P6385" i="22"/>
  <c r="Q6385" i="22"/>
  <c r="P6386" i="22"/>
  <c r="Q6386" i="22" s="1"/>
  <c r="P6387" i="22"/>
  <c r="Q6387" i="22" s="1"/>
  <c r="P6388" i="22"/>
  <c r="Q6388" i="22"/>
  <c r="P6389" i="22"/>
  <c r="Q6389" i="22"/>
  <c r="P6390" i="22"/>
  <c r="Q6390" i="22" s="1"/>
  <c r="P6391" i="22"/>
  <c r="Q6391" i="22" s="1"/>
  <c r="P6392" i="22"/>
  <c r="Q6392" i="22"/>
  <c r="P6393" i="22"/>
  <c r="Q6393" i="22"/>
  <c r="P6394" i="22"/>
  <c r="Q6394" i="22" s="1"/>
  <c r="P6395" i="22"/>
  <c r="Q6395" i="22" s="1"/>
  <c r="P6396" i="22"/>
  <c r="Q6396" i="22"/>
  <c r="P6397" i="22"/>
  <c r="Q6397" i="22"/>
  <c r="P6398" i="22"/>
  <c r="Q6398" i="22" s="1"/>
  <c r="P6399" i="22"/>
  <c r="Q6399" i="22" s="1"/>
  <c r="P6400" i="22"/>
  <c r="Q6400" i="22"/>
  <c r="P6401" i="22"/>
  <c r="Q6401" i="22"/>
  <c r="P6402" i="22"/>
  <c r="Q6402" i="22" s="1"/>
  <c r="P6403" i="22"/>
  <c r="Q6403" i="22" s="1"/>
  <c r="P6404" i="22"/>
  <c r="Q6404" i="22"/>
  <c r="P6405" i="22"/>
  <c r="Q6405" i="22"/>
  <c r="P6406" i="22"/>
  <c r="Q6406" i="22" s="1"/>
  <c r="P6407" i="22"/>
  <c r="Q6407" i="22" s="1"/>
  <c r="P6408" i="22"/>
  <c r="Q6408" i="22"/>
  <c r="P6409" i="22"/>
  <c r="Q6409" i="22"/>
  <c r="P6410" i="22"/>
  <c r="Q6410" i="22" s="1"/>
  <c r="P6411" i="22"/>
  <c r="Q6411" i="22" s="1"/>
  <c r="P6412" i="22"/>
  <c r="Q6412" i="22"/>
  <c r="P6413" i="22"/>
  <c r="Q6413" i="22"/>
  <c r="P6414" i="22"/>
  <c r="Q6414" i="22" s="1"/>
  <c r="P6415" i="22"/>
  <c r="Q6415" i="22" s="1"/>
  <c r="P6416" i="22"/>
  <c r="Q6416" i="22"/>
  <c r="P6417" i="22"/>
  <c r="Q6417" i="22"/>
  <c r="P6418" i="22"/>
  <c r="Q6418" i="22" s="1"/>
  <c r="P6419" i="22"/>
  <c r="Q6419" i="22" s="1"/>
  <c r="P6420" i="22"/>
  <c r="Q6420" i="22"/>
  <c r="P6421" i="22"/>
  <c r="Q6421" i="22"/>
  <c r="P6422" i="22"/>
  <c r="Q6422" i="22" s="1"/>
  <c r="P6423" i="22"/>
  <c r="Q6423" i="22" s="1"/>
  <c r="P6424" i="22"/>
  <c r="Q6424" i="22"/>
  <c r="P6425" i="22"/>
  <c r="Q6425" i="22"/>
  <c r="P6426" i="22"/>
  <c r="Q6426" i="22" s="1"/>
  <c r="P6427" i="22"/>
  <c r="Q6427" i="22" s="1"/>
  <c r="P6428" i="22"/>
  <c r="Q6428" i="22"/>
  <c r="P6429" i="22"/>
  <c r="Q6429" i="22"/>
  <c r="P6430" i="22"/>
  <c r="Q6430" i="22" s="1"/>
  <c r="P6431" i="22"/>
  <c r="Q6431" i="22" s="1"/>
  <c r="P6432" i="22"/>
  <c r="Q6432" i="22"/>
  <c r="P6433" i="22"/>
  <c r="Q6433" i="22"/>
  <c r="P6434" i="22"/>
  <c r="Q6434" i="22" s="1"/>
  <c r="P6435" i="22"/>
  <c r="Q6435" i="22" s="1"/>
  <c r="P6436" i="22"/>
  <c r="Q6436" i="22"/>
  <c r="P6437" i="22"/>
  <c r="Q6437" i="22"/>
  <c r="P6438" i="22"/>
  <c r="Q6438" i="22" s="1"/>
  <c r="P6439" i="22"/>
  <c r="Q6439" i="22" s="1"/>
  <c r="P6440" i="22"/>
  <c r="Q6440" i="22"/>
  <c r="P6441" i="22"/>
  <c r="Q6441" i="22"/>
  <c r="P6442" i="22"/>
  <c r="Q6442" i="22" s="1"/>
  <c r="P6443" i="22"/>
  <c r="Q6443" i="22" s="1"/>
  <c r="P6444" i="22"/>
  <c r="Q6444" i="22"/>
  <c r="P6445" i="22"/>
  <c r="Q6445" i="22"/>
  <c r="P6446" i="22"/>
  <c r="Q6446" i="22" s="1"/>
  <c r="P6447" i="22"/>
  <c r="Q6447" i="22" s="1"/>
  <c r="P6448" i="22"/>
  <c r="Q6448" i="22"/>
  <c r="P6449" i="22"/>
  <c r="Q6449" i="22"/>
  <c r="P6450" i="22"/>
  <c r="Q6450" i="22" s="1"/>
  <c r="P6451" i="22"/>
  <c r="Q6451" i="22" s="1"/>
  <c r="P6452" i="22"/>
  <c r="Q6452" i="22"/>
  <c r="P6453" i="22"/>
  <c r="Q6453" i="22"/>
  <c r="P6454" i="22"/>
  <c r="Q6454" i="22" s="1"/>
  <c r="P6455" i="22"/>
  <c r="Q6455" i="22" s="1"/>
  <c r="P6456" i="22"/>
  <c r="Q6456" i="22"/>
  <c r="P6457" i="22"/>
  <c r="Q6457" i="22"/>
  <c r="P6458" i="22"/>
  <c r="Q6458" i="22" s="1"/>
  <c r="P6459" i="22"/>
  <c r="Q6459" i="22" s="1"/>
  <c r="P6460" i="22"/>
  <c r="Q6460" i="22"/>
  <c r="P6461" i="22"/>
  <c r="Q6461" i="22"/>
  <c r="P6462" i="22"/>
  <c r="Q6462" i="22" s="1"/>
  <c r="P6463" i="22"/>
  <c r="Q6463" i="22" s="1"/>
  <c r="P6464" i="22"/>
  <c r="Q6464" i="22"/>
  <c r="P6465" i="22"/>
  <c r="Q6465" i="22"/>
  <c r="P6466" i="22"/>
  <c r="Q6466" i="22" s="1"/>
  <c r="P6467" i="22"/>
  <c r="Q6467" i="22" s="1"/>
  <c r="P6468" i="22"/>
  <c r="Q6468" i="22"/>
  <c r="P6469" i="22"/>
  <c r="Q6469" i="22"/>
  <c r="P6470" i="22"/>
  <c r="Q6470" i="22" s="1"/>
  <c r="P6471" i="22"/>
  <c r="Q6471" i="22" s="1"/>
  <c r="P6472" i="22"/>
  <c r="Q6472" i="22"/>
  <c r="P6473" i="22"/>
  <c r="Q6473" i="22"/>
  <c r="P6474" i="22"/>
  <c r="Q6474" i="22" s="1"/>
  <c r="P6475" i="22"/>
  <c r="Q6475" i="22" s="1"/>
  <c r="P6476" i="22"/>
  <c r="Q6476" i="22"/>
  <c r="P6477" i="22"/>
  <c r="Q6477" i="22"/>
  <c r="P6478" i="22"/>
  <c r="Q6478" i="22" s="1"/>
  <c r="P6479" i="22"/>
  <c r="Q6479" i="22" s="1"/>
  <c r="P6480" i="22"/>
  <c r="Q6480" i="22"/>
  <c r="P6481" i="22"/>
  <c r="Q6481" i="22"/>
  <c r="P6482" i="22"/>
  <c r="Q6482" i="22" s="1"/>
  <c r="P6483" i="22"/>
  <c r="Q6483" i="22" s="1"/>
  <c r="P6484" i="22"/>
  <c r="Q6484" i="22"/>
  <c r="P6485" i="22"/>
  <c r="Q6485" i="22"/>
  <c r="P6486" i="22"/>
  <c r="Q6486" i="22" s="1"/>
  <c r="P6487" i="22"/>
  <c r="Q6487" i="22" s="1"/>
  <c r="P6488" i="22"/>
  <c r="Q6488" i="22"/>
  <c r="P6489" i="22"/>
  <c r="Q6489" i="22"/>
  <c r="P6490" i="22"/>
  <c r="Q6490" i="22" s="1"/>
  <c r="P6491" i="22"/>
  <c r="Q6491" i="22" s="1"/>
  <c r="P6492" i="22"/>
  <c r="Q6492" i="22"/>
  <c r="P6493" i="22"/>
  <c r="Q6493" i="22"/>
  <c r="P6494" i="22"/>
  <c r="Q6494" i="22" s="1"/>
  <c r="P6495" i="22"/>
  <c r="Q6495" i="22" s="1"/>
  <c r="P6496" i="22"/>
  <c r="Q6496" i="22"/>
  <c r="P6497" i="22"/>
  <c r="Q6497" i="22"/>
  <c r="P6498" i="22"/>
  <c r="Q6498" i="22" s="1"/>
  <c r="P6499" i="22"/>
  <c r="Q6499" i="22" s="1"/>
  <c r="P6500" i="22"/>
  <c r="Q6500" i="22"/>
  <c r="P6501" i="22"/>
  <c r="Q6501" i="22"/>
  <c r="P6502" i="22"/>
  <c r="Q6502" i="22" s="1"/>
  <c r="P6503" i="22"/>
  <c r="Q6503" i="22" s="1"/>
  <c r="P6504" i="22"/>
  <c r="Q6504" i="22"/>
  <c r="P6505" i="22"/>
  <c r="Q6505" i="22"/>
  <c r="P6506" i="22"/>
  <c r="Q6506" i="22" s="1"/>
  <c r="P6507" i="22"/>
  <c r="Q6507" i="22" s="1"/>
  <c r="P6508" i="22"/>
  <c r="Q6508" i="22"/>
  <c r="P6509" i="22"/>
  <c r="Q6509" i="22"/>
  <c r="P6510" i="22"/>
  <c r="Q6510" i="22" s="1"/>
  <c r="P6511" i="22"/>
  <c r="Q6511" i="22" s="1"/>
  <c r="P6512" i="22"/>
  <c r="Q6512" i="22"/>
  <c r="P6513" i="22"/>
  <c r="Q6513" i="22"/>
  <c r="P6514" i="22"/>
  <c r="Q6514" i="22" s="1"/>
  <c r="P6515" i="22"/>
  <c r="Q6515" i="22" s="1"/>
  <c r="P6516" i="22"/>
  <c r="Q6516" i="22"/>
  <c r="P6517" i="22"/>
  <c r="Q6517" i="22"/>
  <c r="P6518" i="22"/>
  <c r="Q6518" i="22" s="1"/>
  <c r="P6519" i="22"/>
  <c r="Q6519" i="22" s="1"/>
  <c r="P6520" i="22"/>
  <c r="Q6520" i="22"/>
  <c r="P6521" i="22"/>
  <c r="Q6521" i="22"/>
  <c r="P6522" i="22"/>
  <c r="Q6522" i="22" s="1"/>
  <c r="P6523" i="22"/>
  <c r="Q6523" i="22" s="1"/>
  <c r="P6524" i="22"/>
  <c r="Q6524" i="22"/>
  <c r="P6525" i="22"/>
  <c r="Q6525" i="22"/>
  <c r="P6526" i="22"/>
  <c r="Q6526" i="22" s="1"/>
  <c r="P6527" i="22"/>
  <c r="Q6527" i="22" s="1"/>
  <c r="P6528" i="22"/>
  <c r="Q6528" i="22"/>
  <c r="P6529" i="22"/>
  <c r="Q6529" i="22"/>
  <c r="P6530" i="22"/>
  <c r="Q6530" i="22" s="1"/>
  <c r="P6531" i="22"/>
  <c r="Q6531" i="22" s="1"/>
  <c r="P6532" i="22"/>
  <c r="Q6532" i="22"/>
  <c r="P6533" i="22"/>
  <c r="Q6533" i="22"/>
  <c r="P6534" i="22"/>
  <c r="Q6534" i="22" s="1"/>
  <c r="P6535" i="22"/>
  <c r="Q6535" i="22" s="1"/>
  <c r="P6536" i="22"/>
  <c r="Q6536" i="22"/>
  <c r="P6537" i="22"/>
  <c r="Q6537" i="22"/>
  <c r="P6538" i="22"/>
  <c r="Q6538" i="22" s="1"/>
  <c r="P6539" i="22"/>
  <c r="Q6539" i="22" s="1"/>
  <c r="P6540" i="22"/>
  <c r="Q6540" i="22"/>
  <c r="P6541" i="22"/>
  <c r="Q6541" i="22"/>
  <c r="Q3" i="22"/>
  <c r="P3" i="22"/>
  <c r="C3" i="23" l="1"/>
  <c r="C4"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2" i="23"/>
  <c r="C103" i="23"/>
  <c r="C104" i="23"/>
  <c r="C105" i="23"/>
  <c r="C106" i="23"/>
  <c r="C107" i="23"/>
  <c r="C108" i="23"/>
  <c r="C109" i="23"/>
  <c r="C110" i="23"/>
  <c r="C111" i="23"/>
  <c r="C112" i="23"/>
  <c r="C113" i="23"/>
  <c r="C114" i="23"/>
  <c r="C115" i="23"/>
  <c r="C116" i="23"/>
  <c r="C117" i="23"/>
  <c r="C118" i="23"/>
  <c r="C119" i="23"/>
  <c r="C120"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5" i="23"/>
  <c r="C206"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267" i="23"/>
  <c r="C268" i="23"/>
  <c r="C269" i="23"/>
  <c r="C270" i="23"/>
  <c r="C271" i="23"/>
  <c r="C272" i="23"/>
  <c r="C273" i="23"/>
  <c r="C274" i="23"/>
  <c r="C275" i="23"/>
  <c r="C276" i="23"/>
  <c r="C277" i="23"/>
  <c r="C278" i="23"/>
  <c r="C279" i="23"/>
  <c r="C280" i="23"/>
  <c r="C281" i="23"/>
  <c r="C282" i="23"/>
  <c r="C283" i="23"/>
  <c r="C284" i="23"/>
  <c r="C285" i="23"/>
  <c r="C286" i="23"/>
  <c r="C287" i="23"/>
  <c r="C288" i="23"/>
  <c r="C289" i="23"/>
  <c r="C290" i="23"/>
  <c r="C291" i="23"/>
  <c r="C292" i="23"/>
  <c r="C293" i="23"/>
  <c r="C294" i="23"/>
  <c r="C295" i="23"/>
  <c r="C296" i="23"/>
  <c r="C297" i="23"/>
  <c r="C298" i="23"/>
  <c r="C299" i="23"/>
  <c r="C300" i="23"/>
  <c r="C301" i="23"/>
  <c r="C302" i="23"/>
  <c r="C303" i="23"/>
  <c r="C304" i="23"/>
  <c r="C305" i="23"/>
  <c r="C306" i="23"/>
  <c r="C307" i="23"/>
  <c r="C308" i="23"/>
  <c r="C309" i="23"/>
  <c r="C310" i="23"/>
  <c r="C311" i="23"/>
  <c r="C312" i="23"/>
  <c r="C313" i="23"/>
  <c r="C314" i="23"/>
  <c r="C315" i="23"/>
  <c r="C316" i="23"/>
  <c r="C317" i="23"/>
  <c r="C318" i="23"/>
  <c r="C319" i="23"/>
  <c r="C320" i="23"/>
  <c r="C321" i="23"/>
  <c r="C322" i="23"/>
  <c r="C323" i="23"/>
  <c r="C324" i="23"/>
  <c r="C325" i="23"/>
  <c r="C326" i="23"/>
  <c r="C327" i="23"/>
  <c r="C328" i="23"/>
  <c r="C329" i="23"/>
  <c r="C330" i="23"/>
  <c r="C331" i="23"/>
  <c r="C332" i="23"/>
  <c r="C333" i="23"/>
  <c r="C334" i="23"/>
  <c r="C335" i="23"/>
  <c r="C336" i="23"/>
  <c r="C337" i="23"/>
  <c r="C338" i="23"/>
  <c r="C339" i="23"/>
  <c r="C340" i="23"/>
  <c r="C341" i="23"/>
  <c r="C342" i="23"/>
  <c r="C343" i="23"/>
  <c r="C344" i="23"/>
  <c r="C345" i="23"/>
  <c r="C346" i="23"/>
  <c r="C347" i="23"/>
  <c r="C348" i="23"/>
  <c r="C349" i="23"/>
  <c r="C350" i="23"/>
  <c r="C351" i="23"/>
  <c r="C352" i="23"/>
  <c r="C353" i="23"/>
  <c r="C354" i="23"/>
  <c r="C355" i="23"/>
  <c r="C356" i="23"/>
  <c r="C357" i="23"/>
  <c r="C358" i="23"/>
  <c r="C359" i="23"/>
  <c r="C360" i="23"/>
  <c r="C361" i="23"/>
  <c r="C362" i="23"/>
  <c r="C363" i="23"/>
  <c r="C364" i="23"/>
  <c r="C365" i="23"/>
  <c r="C366" i="23"/>
  <c r="C367" i="23"/>
  <c r="C368" i="23"/>
  <c r="C369" i="23"/>
  <c r="C370" i="23"/>
  <c r="C371" i="23"/>
  <c r="C372" i="23"/>
  <c r="C373" i="23"/>
  <c r="C374" i="23"/>
  <c r="C375" i="23"/>
  <c r="C376" i="23"/>
  <c r="C377" i="23"/>
  <c r="C378" i="23"/>
  <c r="C379" i="23"/>
  <c r="C380" i="23"/>
  <c r="C381" i="23"/>
  <c r="C382" i="23"/>
  <c r="C383" i="23"/>
  <c r="C384" i="23"/>
  <c r="C385" i="23"/>
  <c r="C386" i="23"/>
  <c r="C387" i="23"/>
  <c r="C388" i="23"/>
  <c r="C389" i="23"/>
  <c r="C390" i="23"/>
  <c r="C391" i="23"/>
  <c r="C392" i="23"/>
  <c r="C393" i="23"/>
  <c r="C394" i="23"/>
  <c r="C395" i="23"/>
  <c r="C396" i="23"/>
  <c r="C397" i="23"/>
  <c r="C398" i="23"/>
  <c r="C399" i="23"/>
  <c r="C400" i="23"/>
  <c r="C401" i="23"/>
  <c r="C402" i="23"/>
  <c r="C403" i="23"/>
  <c r="C404" i="23"/>
  <c r="C405" i="23"/>
  <c r="C406" i="23"/>
  <c r="C407" i="23"/>
  <c r="C408" i="23"/>
  <c r="C409" i="23"/>
  <c r="C410" i="23"/>
  <c r="C411" i="23"/>
  <c r="C412" i="23"/>
  <c r="C413" i="23"/>
  <c r="C414" i="23"/>
  <c r="C415" i="23"/>
  <c r="C416" i="23"/>
  <c r="C417" i="23"/>
  <c r="C418" i="23"/>
  <c r="C419" i="23"/>
  <c r="C420" i="23"/>
  <c r="C421" i="23"/>
  <c r="C422" i="23"/>
  <c r="C423" i="23"/>
  <c r="C424" i="23"/>
  <c r="C425" i="23"/>
  <c r="C426" i="23"/>
  <c r="C427" i="23"/>
  <c r="C428" i="23"/>
  <c r="C429" i="23"/>
  <c r="C430" i="23"/>
  <c r="C431" i="23"/>
  <c r="C432" i="23"/>
  <c r="C433" i="23"/>
  <c r="C434" i="23"/>
  <c r="C435" i="23"/>
  <c r="C436" i="23"/>
  <c r="C437" i="23"/>
  <c r="C438" i="23"/>
  <c r="C439" i="23"/>
  <c r="C440" i="23"/>
  <c r="C441" i="23"/>
  <c r="C442" i="23"/>
  <c r="C443" i="23"/>
  <c r="C444" i="23"/>
  <c r="C445" i="23"/>
  <c r="C446" i="23"/>
  <c r="C447" i="23"/>
  <c r="C448" i="23"/>
  <c r="C449" i="23"/>
  <c r="C450" i="23"/>
  <c r="C451" i="23"/>
  <c r="C452" i="23"/>
  <c r="C453" i="23"/>
  <c r="C454" i="23"/>
  <c r="C455" i="23"/>
  <c r="C456" i="23"/>
  <c r="C457" i="23"/>
  <c r="C458" i="23"/>
  <c r="C459" i="23"/>
  <c r="C460" i="23"/>
  <c r="C461" i="23"/>
  <c r="C462" i="23"/>
  <c r="C463" i="23"/>
  <c r="C464" i="23"/>
  <c r="C465" i="23"/>
  <c r="C466" i="23"/>
  <c r="C467" i="23"/>
  <c r="C468" i="23"/>
  <c r="C469" i="23"/>
  <c r="C470" i="23"/>
  <c r="C471" i="23"/>
  <c r="C472" i="23"/>
  <c r="C473" i="23"/>
  <c r="C474" i="23"/>
  <c r="C475" i="23"/>
  <c r="C476" i="23"/>
  <c r="C477" i="23"/>
  <c r="C478" i="23"/>
  <c r="C479" i="23"/>
  <c r="C480" i="23"/>
  <c r="C481" i="23"/>
  <c r="C482" i="23"/>
  <c r="C483" i="23"/>
  <c r="C484" i="23"/>
  <c r="C485" i="23"/>
  <c r="C486" i="23"/>
  <c r="C487" i="23"/>
  <c r="C488" i="23"/>
  <c r="C489" i="23"/>
  <c r="C490" i="23"/>
  <c r="C491" i="23"/>
  <c r="C492" i="23"/>
  <c r="C493" i="23"/>
  <c r="C494" i="23"/>
  <c r="C495" i="23"/>
  <c r="C496" i="23"/>
  <c r="C497" i="23"/>
  <c r="C498" i="23"/>
  <c r="C499" i="23"/>
  <c r="C500" i="23"/>
  <c r="C501" i="23"/>
  <c r="C502" i="23"/>
  <c r="C503" i="23"/>
  <c r="C504" i="23"/>
  <c r="C505" i="23"/>
  <c r="C506" i="23"/>
  <c r="C507" i="23"/>
  <c r="C508" i="23"/>
  <c r="C509" i="23"/>
  <c r="C510" i="23"/>
  <c r="C511" i="23"/>
  <c r="C512" i="23"/>
  <c r="C513" i="23"/>
  <c r="C514" i="23"/>
  <c r="C515" i="23"/>
  <c r="C516" i="23"/>
  <c r="C517" i="23"/>
  <c r="C518" i="23"/>
  <c r="C519" i="23"/>
  <c r="C520" i="23"/>
  <c r="C521" i="23"/>
  <c r="C522" i="23"/>
  <c r="C523" i="23"/>
  <c r="C524" i="23"/>
  <c r="C525" i="23"/>
  <c r="C526" i="23"/>
  <c r="C527" i="23"/>
  <c r="C528" i="23"/>
  <c r="C529" i="23"/>
  <c r="C530" i="23"/>
  <c r="C531" i="23"/>
  <c r="C532" i="23"/>
  <c r="C533" i="23"/>
  <c r="C534" i="23"/>
  <c r="C535" i="23"/>
  <c r="C536" i="23"/>
  <c r="C537" i="23"/>
  <c r="C538" i="23"/>
  <c r="C539" i="23"/>
  <c r="C540" i="23"/>
  <c r="C541" i="23"/>
  <c r="C542" i="23"/>
  <c r="C543" i="23"/>
  <c r="C544" i="23"/>
  <c r="C545" i="23"/>
  <c r="C546" i="23"/>
  <c r="C547" i="23"/>
  <c r="C548" i="23"/>
  <c r="C549" i="23"/>
  <c r="C550" i="23"/>
  <c r="C551" i="23"/>
  <c r="C552" i="23"/>
  <c r="C553" i="23"/>
  <c r="C554" i="23"/>
  <c r="C555" i="23"/>
  <c r="C556" i="23"/>
  <c r="C557" i="23"/>
  <c r="C558" i="23"/>
  <c r="C559" i="23"/>
  <c r="C560" i="23"/>
  <c r="C561" i="23"/>
  <c r="C562" i="23"/>
  <c r="C563" i="23"/>
  <c r="C564" i="23"/>
  <c r="C565" i="23"/>
  <c r="C566" i="23"/>
  <c r="C567" i="23"/>
  <c r="C568" i="23"/>
  <c r="C569" i="23"/>
  <c r="C570" i="23"/>
  <c r="C571" i="23"/>
  <c r="C572" i="23"/>
  <c r="C573" i="23"/>
  <c r="C574" i="23"/>
  <c r="C575" i="23"/>
  <c r="C576" i="23"/>
  <c r="C577" i="23"/>
  <c r="C578" i="23"/>
  <c r="C579" i="23"/>
  <c r="C580" i="23"/>
  <c r="C581" i="23"/>
  <c r="C582" i="23"/>
  <c r="C583" i="23"/>
  <c r="C584" i="23"/>
  <c r="C585" i="23"/>
  <c r="C586" i="23"/>
  <c r="C587" i="23"/>
  <c r="C588" i="23"/>
  <c r="C589" i="23"/>
  <c r="C590" i="23"/>
  <c r="C591" i="23"/>
  <c r="C592" i="23"/>
  <c r="C593" i="23"/>
  <c r="C594" i="23"/>
  <c r="C595" i="23"/>
  <c r="C596" i="23"/>
  <c r="C597" i="23"/>
  <c r="C598" i="23"/>
  <c r="C599" i="23"/>
  <c r="C600" i="23"/>
  <c r="C601" i="23"/>
  <c r="C602" i="23"/>
  <c r="C603" i="23"/>
  <c r="C604" i="23"/>
  <c r="C605" i="23"/>
  <c r="C606" i="23"/>
  <c r="C607" i="23"/>
  <c r="C608" i="23"/>
  <c r="C609" i="23"/>
  <c r="C610" i="23"/>
  <c r="C611" i="23"/>
  <c r="C612" i="23"/>
  <c r="C613" i="23"/>
  <c r="C614" i="23"/>
  <c r="C615" i="23"/>
  <c r="C616" i="23"/>
  <c r="C617" i="23"/>
  <c r="C618" i="23"/>
  <c r="C619" i="23"/>
  <c r="C620" i="23"/>
  <c r="C621" i="23"/>
  <c r="C622" i="23"/>
  <c r="C623" i="23"/>
  <c r="C624" i="23"/>
  <c r="C625" i="23"/>
  <c r="C626" i="23"/>
  <c r="C627" i="23"/>
  <c r="C628" i="23"/>
  <c r="C629" i="23"/>
  <c r="C630" i="23"/>
  <c r="C631" i="23"/>
  <c r="C632" i="23"/>
  <c r="C633" i="23"/>
  <c r="C634" i="23"/>
  <c r="C635" i="23"/>
  <c r="C636" i="23"/>
  <c r="C637" i="23"/>
  <c r="C638" i="23"/>
  <c r="C639" i="23"/>
  <c r="C640" i="23"/>
  <c r="C641" i="23"/>
  <c r="C642" i="23"/>
  <c r="C643" i="23"/>
  <c r="C644" i="23"/>
  <c r="C645" i="23"/>
  <c r="C646" i="23"/>
  <c r="C647" i="23"/>
  <c r="C648" i="23"/>
  <c r="C649" i="23"/>
  <c r="C650" i="23"/>
  <c r="C651" i="23"/>
  <c r="C652" i="23"/>
  <c r="C653" i="23"/>
  <c r="C654" i="23"/>
  <c r="C655" i="23"/>
  <c r="C656" i="23"/>
  <c r="C657" i="23"/>
  <c r="C658" i="23"/>
  <c r="C659" i="23"/>
  <c r="C660" i="23"/>
  <c r="C661" i="23"/>
  <c r="C662" i="23"/>
  <c r="C663" i="23"/>
  <c r="C664" i="23"/>
  <c r="C665" i="23"/>
  <c r="C666" i="23"/>
  <c r="C667" i="23"/>
  <c r="C668" i="23"/>
  <c r="C669" i="23"/>
  <c r="C670" i="23"/>
  <c r="C671" i="23"/>
  <c r="C672" i="23"/>
  <c r="C673" i="23"/>
  <c r="C674" i="23"/>
  <c r="C675" i="23"/>
  <c r="C676" i="23"/>
  <c r="C677" i="23"/>
  <c r="C678" i="23"/>
  <c r="C679" i="23"/>
  <c r="C680" i="23"/>
  <c r="C681" i="23"/>
  <c r="C682" i="23"/>
  <c r="C683" i="23"/>
  <c r="C684" i="23"/>
  <c r="C685" i="23"/>
  <c r="C686" i="23"/>
  <c r="C687" i="23"/>
  <c r="C688" i="23"/>
  <c r="C689" i="23"/>
  <c r="C690" i="23"/>
  <c r="C691" i="23"/>
  <c r="C692" i="23"/>
  <c r="C693" i="23"/>
  <c r="C694" i="23"/>
  <c r="C695" i="23"/>
  <c r="C696" i="23"/>
  <c r="C697" i="23"/>
  <c r="C698" i="23"/>
  <c r="C699" i="23"/>
  <c r="C700" i="23"/>
  <c r="C701" i="23"/>
  <c r="C702" i="23"/>
  <c r="C703" i="23"/>
  <c r="C704" i="23"/>
  <c r="C705" i="23"/>
  <c r="C706" i="23"/>
  <c r="C707" i="23"/>
  <c r="C708" i="23"/>
  <c r="C709" i="23"/>
  <c r="C710" i="23"/>
  <c r="C711" i="23"/>
  <c r="C712" i="23"/>
  <c r="C713" i="23"/>
  <c r="C714" i="23"/>
  <c r="C715" i="23"/>
  <c r="C716" i="23"/>
  <c r="C717" i="23"/>
  <c r="C718" i="23"/>
  <c r="C719" i="23"/>
  <c r="C720" i="23"/>
  <c r="C721" i="23"/>
  <c r="C722" i="23"/>
  <c r="C723" i="23"/>
  <c r="C724" i="23"/>
  <c r="C725" i="23"/>
  <c r="C726" i="23"/>
  <c r="C727" i="23"/>
  <c r="C728" i="23"/>
  <c r="C729" i="23"/>
  <c r="C730" i="23"/>
  <c r="C731" i="23"/>
  <c r="C732" i="23"/>
  <c r="C733" i="23"/>
  <c r="C734" i="23"/>
  <c r="C735" i="23"/>
  <c r="C736" i="23"/>
  <c r="C737" i="23"/>
  <c r="C738" i="23"/>
  <c r="C739" i="23"/>
  <c r="C740" i="23"/>
  <c r="C741" i="23"/>
  <c r="C742" i="23"/>
  <c r="C743" i="23"/>
  <c r="C744" i="23"/>
  <c r="C745" i="23"/>
  <c r="C746" i="23"/>
  <c r="C747" i="23"/>
  <c r="C748" i="23"/>
  <c r="C749" i="23"/>
  <c r="C750" i="23"/>
  <c r="C751" i="23"/>
  <c r="C752" i="23"/>
  <c r="C753" i="23"/>
  <c r="C754" i="23"/>
  <c r="C755" i="23"/>
  <c r="C756" i="23"/>
  <c r="C757" i="23"/>
  <c r="C758" i="23"/>
  <c r="C759" i="23"/>
  <c r="C760" i="23"/>
  <c r="C761" i="23"/>
  <c r="C762" i="23"/>
  <c r="C763" i="23"/>
  <c r="C764" i="23"/>
  <c r="C765" i="23"/>
  <c r="C766" i="23"/>
  <c r="C767" i="23"/>
  <c r="C768" i="23"/>
  <c r="C769" i="23"/>
  <c r="C770" i="23"/>
  <c r="C771" i="23"/>
  <c r="C772" i="23"/>
  <c r="C773" i="23"/>
  <c r="C774" i="23"/>
  <c r="C775" i="23"/>
  <c r="C776" i="23"/>
  <c r="C777" i="23"/>
  <c r="C778" i="23"/>
  <c r="C779" i="23"/>
  <c r="C780" i="23"/>
  <c r="C781" i="23"/>
  <c r="C782" i="23"/>
  <c r="C783" i="23"/>
  <c r="C784" i="23"/>
  <c r="C785" i="23"/>
  <c r="C786" i="23"/>
  <c r="C787" i="23"/>
  <c r="C788" i="23"/>
  <c r="C789" i="23"/>
  <c r="C790" i="23"/>
  <c r="C791" i="23"/>
  <c r="C792" i="23"/>
  <c r="C793" i="23"/>
  <c r="C794" i="23"/>
  <c r="C795" i="23"/>
  <c r="C796" i="23"/>
  <c r="C797" i="23"/>
  <c r="C798" i="23"/>
  <c r="C799" i="23"/>
  <c r="C800" i="23"/>
  <c r="C801" i="23"/>
  <c r="C802" i="23"/>
  <c r="C803" i="23"/>
  <c r="C804" i="23"/>
  <c r="C805" i="23"/>
  <c r="C806" i="23"/>
  <c r="C807" i="23"/>
  <c r="C808" i="23"/>
  <c r="C809" i="23"/>
  <c r="C810" i="23"/>
  <c r="C811" i="23"/>
  <c r="C812" i="23"/>
  <c r="C813" i="23"/>
  <c r="C814" i="23"/>
  <c r="C815" i="23"/>
  <c r="C816" i="23"/>
  <c r="C817" i="23"/>
  <c r="C818" i="23"/>
  <c r="C819" i="23"/>
  <c r="C820" i="23"/>
  <c r="C821" i="23"/>
  <c r="C822" i="23"/>
  <c r="C823" i="23"/>
  <c r="C824" i="23"/>
  <c r="C825" i="23"/>
  <c r="C826" i="23"/>
  <c r="C827" i="23"/>
  <c r="C828" i="23"/>
  <c r="C829" i="23"/>
  <c r="C830" i="23"/>
  <c r="C831" i="23"/>
  <c r="C832" i="23"/>
  <c r="C833" i="23"/>
  <c r="C834" i="23"/>
  <c r="C835" i="23"/>
  <c r="C836" i="23"/>
  <c r="C837" i="23"/>
  <c r="C838" i="23"/>
  <c r="C839" i="23"/>
  <c r="C840" i="23"/>
  <c r="C841" i="23"/>
  <c r="C842" i="23"/>
  <c r="C843" i="23"/>
  <c r="C844" i="23"/>
  <c r="C845" i="23"/>
  <c r="C846" i="23"/>
  <c r="C847" i="23"/>
  <c r="C848" i="23"/>
  <c r="C849" i="23"/>
  <c r="C850" i="23"/>
  <c r="C851" i="23"/>
  <c r="C852" i="23"/>
  <c r="C853" i="23"/>
  <c r="C854" i="23"/>
  <c r="C855" i="23"/>
  <c r="C856" i="23"/>
  <c r="C857" i="23"/>
  <c r="C858" i="23"/>
  <c r="C859" i="23"/>
  <c r="C860" i="23"/>
  <c r="C861" i="23"/>
  <c r="C862" i="23"/>
  <c r="C863" i="23"/>
  <c r="C864" i="23"/>
  <c r="C865" i="23"/>
  <c r="C866" i="23"/>
  <c r="C867" i="23"/>
  <c r="C868" i="23"/>
  <c r="C869" i="23"/>
  <c r="C870" i="23"/>
  <c r="C871" i="23"/>
  <c r="C872" i="23"/>
  <c r="C873" i="23"/>
  <c r="C874" i="23"/>
  <c r="C875" i="23"/>
  <c r="C876" i="23"/>
  <c r="C877" i="23"/>
  <c r="C878" i="23"/>
  <c r="C879" i="23"/>
  <c r="C880" i="23"/>
  <c r="C881" i="23"/>
  <c r="C882" i="23"/>
  <c r="C883" i="23"/>
  <c r="C884" i="23"/>
  <c r="C885" i="23"/>
  <c r="C886" i="23"/>
  <c r="C887" i="23"/>
  <c r="C888" i="23"/>
  <c r="C889" i="23"/>
  <c r="C890" i="23"/>
  <c r="C891" i="23"/>
  <c r="C892" i="23"/>
  <c r="C893" i="23"/>
  <c r="C894" i="23"/>
  <c r="C895" i="23"/>
  <c r="C896" i="23"/>
  <c r="C897" i="23"/>
  <c r="C898" i="23"/>
  <c r="C899" i="23"/>
  <c r="C900" i="23"/>
  <c r="C901" i="23"/>
  <c r="C902" i="23"/>
  <c r="C903" i="23"/>
  <c r="C904" i="23"/>
  <c r="C905" i="23"/>
  <c r="C906" i="23"/>
  <c r="C907" i="23"/>
  <c r="C908" i="23"/>
  <c r="C909" i="23"/>
  <c r="C910" i="23"/>
  <c r="C911" i="23"/>
  <c r="C912" i="23"/>
  <c r="C913" i="23"/>
  <c r="C914" i="23"/>
  <c r="C915" i="23"/>
  <c r="C916" i="23"/>
  <c r="C917" i="23"/>
  <c r="C918" i="23"/>
  <c r="C919" i="23"/>
  <c r="C920" i="23"/>
  <c r="C921" i="23"/>
  <c r="C922" i="23"/>
  <c r="C923" i="23"/>
  <c r="C924" i="23"/>
  <c r="C925" i="23"/>
  <c r="C926" i="23"/>
  <c r="C927" i="23"/>
  <c r="C928" i="23"/>
  <c r="C929" i="23"/>
  <c r="C930" i="23"/>
  <c r="C931" i="23"/>
  <c r="C932" i="23"/>
  <c r="C933" i="23"/>
  <c r="C934" i="23"/>
  <c r="C935" i="23"/>
  <c r="C936" i="23"/>
  <c r="C937" i="23"/>
  <c r="C938" i="23"/>
  <c r="C939" i="23"/>
  <c r="C940" i="23"/>
  <c r="C941" i="23"/>
  <c r="C942" i="23"/>
  <c r="C943" i="23"/>
  <c r="C944" i="23"/>
  <c r="C945" i="23"/>
  <c r="C946" i="23"/>
  <c r="C947" i="23"/>
  <c r="C948" i="23"/>
  <c r="C949" i="23"/>
  <c r="C950" i="23"/>
  <c r="C951" i="23"/>
  <c r="C952" i="23"/>
  <c r="C953" i="23"/>
  <c r="C954" i="23"/>
  <c r="C955" i="23"/>
  <c r="C956" i="23"/>
  <c r="C957" i="23"/>
  <c r="C958" i="23"/>
  <c r="C959" i="23"/>
  <c r="C960" i="23"/>
  <c r="C961" i="23"/>
  <c r="C962" i="23"/>
  <c r="C963" i="23"/>
  <c r="C964" i="23"/>
  <c r="C965" i="23"/>
  <c r="C966" i="23"/>
  <c r="C967" i="23"/>
  <c r="C968" i="23"/>
  <c r="C969" i="23"/>
  <c r="C970" i="23"/>
  <c r="C971" i="23"/>
  <c r="C972" i="23"/>
  <c r="C973" i="23"/>
  <c r="C974" i="23"/>
  <c r="C975" i="23"/>
  <c r="C976" i="23"/>
  <c r="C977" i="23"/>
  <c r="C978" i="23"/>
  <c r="C979" i="23"/>
  <c r="C980" i="23"/>
  <c r="C981" i="23"/>
  <c r="C982" i="23"/>
  <c r="C983" i="23"/>
  <c r="C984" i="23"/>
  <c r="C985" i="23"/>
  <c r="C986" i="23"/>
  <c r="C987" i="23"/>
  <c r="C988" i="23"/>
  <c r="C989" i="23"/>
  <c r="C990" i="23"/>
  <c r="C991" i="23"/>
  <c r="C992" i="23"/>
  <c r="C993" i="23"/>
  <c r="C994" i="23"/>
  <c r="C995" i="23"/>
  <c r="C996" i="23"/>
  <c r="C997" i="23"/>
  <c r="C998" i="23"/>
  <c r="C999" i="23"/>
  <c r="C1000" i="23"/>
  <c r="C1001" i="23"/>
  <c r="C1002" i="23"/>
  <c r="C1003" i="23"/>
  <c r="C1004" i="23"/>
  <c r="C1005" i="23"/>
  <c r="C1006" i="23"/>
  <c r="C1007" i="23"/>
  <c r="C1008" i="23"/>
  <c r="C1009" i="23"/>
  <c r="C1010" i="23"/>
  <c r="C1011" i="23"/>
  <c r="C1012" i="23"/>
  <c r="C1013" i="23"/>
  <c r="C1014" i="23"/>
  <c r="C1015" i="23"/>
  <c r="C1016" i="23"/>
  <c r="C1017" i="23"/>
  <c r="C1018" i="23"/>
  <c r="C1019" i="23"/>
  <c r="C1020" i="23"/>
  <c r="C1021" i="23"/>
  <c r="C1022" i="23"/>
  <c r="C1023" i="23"/>
  <c r="C1024" i="23"/>
  <c r="C1025" i="23"/>
  <c r="C1026" i="23"/>
  <c r="C1027" i="23"/>
  <c r="C1028" i="23"/>
  <c r="C1029" i="23"/>
  <c r="C1030" i="23"/>
  <c r="C1031" i="23"/>
  <c r="C1032" i="23"/>
  <c r="C1033" i="23"/>
  <c r="C1034" i="23"/>
  <c r="C1035" i="23"/>
  <c r="C1036" i="23"/>
  <c r="C1037" i="23"/>
  <c r="C1038" i="23"/>
  <c r="C1039" i="23"/>
  <c r="C1040" i="23"/>
  <c r="C1041" i="23"/>
  <c r="C1042" i="23"/>
  <c r="C1043" i="23"/>
  <c r="C1044" i="23"/>
  <c r="C1045" i="23"/>
  <c r="C1046" i="23"/>
  <c r="C1047" i="23"/>
  <c r="C1048" i="23"/>
  <c r="C1049" i="23"/>
  <c r="C1050" i="23"/>
  <c r="C1051" i="23"/>
  <c r="C1052" i="23"/>
  <c r="C1053" i="23"/>
  <c r="C1054" i="23"/>
  <c r="C1055" i="23"/>
  <c r="C1056" i="23"/>
  <c r="C1057" i="23"/>
  <c r="C1058" i="23"/>
  <c r="C1059" i="23"/>
  <c r="C1060" i="23"/>
  <c r="C1061" i="23"/>
  <c r="C1062" i="23"/>
  <c r="C1063" i="23"/>
  <c r="C1064" i="23"/>
  <c r="C1065" i="23"/>
  <c r="C1066" i="23"/>
  <c r="C1067" i="23"/>
  <c r="C1068" i="23"/>
  <c r="C1069" i="23"/>
  <c r="C1070" i="23"/>
  <c r="C1071" i="23"/>
  <c r="C1072" i="23"/>
  <c r="C1073" i="23"/>
  <c r="C1074" i="23"/>
  <c r="C1075" i="23"/>
  <c r="C1076" i="23"/>
  <c r="C1077" i="23"/>
  <c r="C1078" i="23"/>
  <c r="C1079" i="23"/>
  <c r="C1080" i="23"/>
  <c r="C1081" i="23"/>
  <c r="C1082" i="23"/>
  <c r="C1083" i="23"/>
  <c r="C1084" i="23"/>
  <c r="C1085" i="23"/>
  <c r="C1086" i="23"/>
  <c r="C1087" i="23"/>
  <c r="C1088" i="23"/>
  <c r="C1089" i="23"/>
  <c r="C1090" i="23"/>
  <c r="C1091" i="23"/>
  <c r="C1092" i="23"/>
  <c r="C1093" i="23"/>
  <c r="C1094" i="23"/>
  <c r="C1095" i="23"/>
  <c r="C1096" i="23"/>
  <c r="C1097" i="23"/>
  <c r="C1098" i="23"/>
  <c r="C1099" i="23"/>
  <c r="C1100" i="23"/>
  <c r="C1101" i="23"/>
  <c r="C1102" i="23"/>
  <c r="C1103" i="23"/>
  <c r="C1104" i="23"/>
  <c r="C1105" i="23"/>
  <c r="C1106" i="23"/>
  <c r="C1107" i="23"/>
  <c r="C1108" i="23"/>
  <c r="C1109" i="23"/>
  <c r="C1110" i="23"/>
  <c r="C1111" i="23"/>
  <c r="C1112" i="23"/>
  <c r="C1113" i="23"/>
  <c r="C1114" i="23"/>
  <c r="C1115" i="23"/>
  <c r="C1116" i="23"/>
  <c r="C1117" i="23"/>
  <c r="C1118" i="23"/>
  <c r="C1119" i="23"/>
  <c r="C1120" i="23"/>
  <c r="C1121" i="23"/>
  <c r="C1122" i="23"/>
  <c r="C1123" i="23"/>
  <c r="C1124" i="23"/>
  <c r="C1125" i="23"/>
  <c r="C1126" i="23"/>
  <c r="C1127" i="23"/>
  <c r="C1128" i="23"/>
  <c r="C1129" i="23"/>
  <c r="C1130" i="23"/>
  <c r="C1131" i="23"/>
  <c r="C1132" i="23"/>
  <c r="C1133" i="23"/>
  <c r="C1134" i="23"/>
  <c r="C1135" i="23"/>
  <c r="C1136" i="23"/>
  <c r="C1137" i="23"/>
  <c r="C1138" i="23"/>
  <c r="C1139" i="23"/>
  <c r="C1140" i="23"/>
  <c r="C1141" i="23"/>
  <c r="C1142" i="23"/>
  <c r="C1143" i="23"/>
  <c r="C1144" i="23"/>
  <c r="C1145" i="23"/>
  <c r="C1146" i="23"/>
  <c r="C1147" i="23"/>
  <c r="C1148" i="23"/>
  <c r="C1149" i="23"/>
  <c r="C1150" i="23"/>
  <c r="C1151" i="23"/>
  <c r="C1152" i="23"/>
  <c r="C1153" i="23"/>
  <c r="C1154" i="23"/>
  <c r="C1155" i="23"/>
  <c r="C1156" i="23"/>
  <c r="C1157" i="23"/>
  <c r="C1158" i="23"/>
  <c r="C1159" i="23"/>
  <c r="C1160" i="23"/>
  <c r="C1161" i="23"/>
  <c r="C1162" i="23"/>
  <c r="C1163" i="23"/>
  <c r="C1164" i="23"/>
  <c r="C1165" i="23"/>
  <c r="C1166" i="23"/>
  <c r="C1167" i="23"/>
  <c r="C1168" i="23"/>
  <c r="C1169" i="23"/>
  <c r="C1170" i="23"/>
  <c r="C1171" i="23"/>
  <c r="C1172" i="23"/>
  <c r="C1173" i="23"/>
  <c r="C1174" i="23"/>
  <c r="C1175" i="23"/>
  <c r="C1176" i="23"/>
  <c r="C1177" i="23"/>
  <c r="C1178" i="23"/>
  <c r="C1179" i="23"/>
  <c r="C1180" i="23"/>
  <c r="C1181" i="23"/>
  <c r="C1182" i="23"/>
  <c r="C1183" i="23"/>
  <c r="C1184" i="23"/>
  <c r="C1185" i="23"/>
  <c r="C1186" i="23"/>
  <c r="C1187" i="23"/>
  <c r="C1188" i="23"/>
  <c r="C1189" i="23"/>
  <c r="C1190" i="23"/>
  <c r="C1191" i="23"/>
  <c r="C1192" i="23"/>
  <c r="C1193" i="23"/>
  <c r="C1194" i="23"/>
  <c r="C1195" i="23"/>
  <c r="C1196" i="23"/>
  <c r="C1197" i="23"/>
  <c r="C1198" i="23"/>
  <c r="C1199" i="23"/>
  <c r="C1200" i="23"/>
  <c r="C1201" i="23"/>
  <c r="C1202" i="23"/>
  <c r="C1203" i="23"/>
  <c r="C1204" i="23"/>
  <c r="C1205" i="23"/>
  <c r="C1206" i="23"/>
  <c r="C1207" i="23"/>
  <c r="C1208" i="23"/>
  <c r="C1209" i="23"/>
  <c r="C1210" i="23"/>
  <c r="C1211" i="23"/>
  <c r="C1212" i="23"/>
  <c r="C1213" i="23"/>
  <c r="C1214" i="23"/>
  <c r="C1215" i="23"/>
  <c r="C1216" i="23"/>
  <c r="C1217" i="23"/>
  <c r="C1218" i="23"/>
  <c r="C1219" i="23"/>
  <c r="C1220" i="23"/>
  <c r="C1221" i="23"/>
  <c r="C1222" i="23"/>
  <c r="C1223" i="23"/>
  <c r="C1224" i="23"/>
  <c r="C1225" i="23"/>
  <c r="C1226" i="23"/>
  <c r="C1227" i="23"/>
  <c r="C1228" i="23"/>
  <c r="C1229" i="23"/>
  <c r="C1230" i="23"/>
  <c r="C1231" i="23"/>
  <c r="C1232" i="23"/>
  <c r="C1233" i="23"/>
  <c r="C1234" i="23"/>
  <c r="C1235" i="23"/>
  <c r="C1236" i="23"/>
  <c r="C1237" i="23"/>
  <c r="C1238" i="23"/>
  <c r="C1239" i="23"/>
  <c r="C1240" i="23"/>
  <c r="C1241" i="23"/>
  <c r="C1242" i="23"/>
  <c r="C1243" i="23"/>
  <c r="C1244" i="23"/>
  <c r="C1245" i="23"/>
  <c r="C1246" i="23"/>
  <c r="C1247" i="23"/>
  <c r="C1248" i="23"/>
  <c r="C1249" i="23"/>
  <c r="C1250" i="23"/>
  <c r="C1251" i="23"/>
  <c r="C1252" i="23"/>
  <c r="C1253" i="23"/>
  <c r="C1254" i="23"/>
  <c r="C1255" i="23"/>
  <c r="C1256" i="23"/>
  <c r="C1257" i="23"/>
  <c r="C1258" i="23"/>
  <c r="C1259" i="23"/>
  <c r="C1260" i="23"/>
  <c r="C1261" i="23"/>
  <c r="C1262" i="23"/>
  <c r="C1263" i="23"/>
  <c r="C1264" i="23"/>
  <c r="C1265" i="23"/>
  <c r="C1266" i="23"/>
  <c r="C1267" i="23"/>
  <c r="C1268" i="23"/>
  <c r="C1269" i="23"/>
  <c r="C1270" i="23"/>
  <c r="C1271" i="23"/>
  <c r="C1272" i="23"/>
  <c r="C1273" i="23"/>
  <c r="C1274" i="23"/>
  <c r="C1275" i="23"/>
  <c r="C1276" i="23"/>
  <c r="C1277" i="23"/>
  <c r="C1278" i="23"/>
  <c r="C1279" i="23"/>
  <c r="C1280" i="23"/>
  <c r="C1281" i="23"/>
  <c r="C1282" i="23"/>
  <c r="C1283" i="23"/>
  <c r="C1284" i="23"/>
  <c r="C1285" i="23"/>
  <c r="C1286" i="23"/>
  <c r="C1287" i="23"/>
  <c r="C1288" i="23"/>
  <c r="C1289" i="23"/>
  <c r="C1290" i="23"/>
  <c r="C1291" i="23"/>
  <c r="C1292" i="23"/>
  <c r="C1293" i="23"/>
  <c r="C1294" i="23"/>
  <c r="C1295" i="23"/>
  <c r="C1296" i="23"/>
  <c r="C1297" i="23"/>
  <c r="C1298" i="23"/>
  <c r="C1299" i="23"/>
  <c r="C1300" i="23"/>
  <c r="C1301" i="23"/>
  <c r="C1302" i="23"/>
  <c r="C1303" i="23"/>
  <c r="C1304" i="23"/>
  <c r="C1305" i="23"/>
  <c r="C1306" i="23"/>
  <c r="C1307" i="23"/>
  <c r="C1308" i="23"/>
  <c r="C1309" i="23"/>
  <c r="C1310" i="23"/>
  <c r="C1311" i="23"/>
  <c r="C1312" i="23"/>
  <c r="C1313" i="23"/>
  <c r="C1314" i="23"/>
  <c r="C1315" i="23"/>
  <c r="C1316" i="23"/>
  <c r="C1317" i="23"/>
  <c r="C1318" i="23"/>
  <c r="C1319" i="23"/>
  <c r="C1320" i="23"/>
  <c r="C1321" i="23"/>
  <c r="C1322" i="23"/>
  <c r="C1323" i="23"/>
  <c r="C1324" i="23"/>
  <c r="C1325" i="23"/>
  <c r="C1326" i="23"/>
  <c r="C1327" i="23"/>
  <c r="C1328" i="23"/>
  <c r="C1329" i="23"/>
  <c r="C1330" i="23"/>
  <c r="C1331" i="23"/>
  <c r="C1332" i="23"/>
  <c r="C1333" i="23"/>
  <c r="C1334" i="23"/>
  <c r="C1335" i="23"/>
  <c r="C1336" i="23"/>
  <c r="C1337" i="23"/>
  <c r="C1338" i="23"/>
  <c r="C1339" i="23"/>
  <c r="C1340" i="23"/>
  <c r="C1341" i="23"/>
  <c r="C1342" i="23"/>
  <c r="C1343" i="23"/>
  <c r="C1344" i="23"/>
  <c r="C1345" i="23"/>
  <c r="C1346" i="23"/>
  <c r="C1347" i="23"/>
  <c r="C1348" i="23"/>
  <c r="C1349" i="23"/>
  <c r="C1350" i="23"/>
  <c r="C1351" i="23"/>
  <c r="C1352" i="23"/>
  <c r="C1353" i="23"/>
  <c r="C1354" i="23"/>
  <c r="C1355" i="23"/>
  <c r="C1356" i="23"/>
  <c r="C1357" i="23"/>
  <c r="C1358" i="23"/>
  <c r="C1359" i="23"/>
  <c r="C1360" i="23"/>
  <c r="C1361" i="23"/>
  <c r="C1362" i="23"/>
  <c r="C1363" i="23"/>
  <c r="C1364" i="23"/>
  <c r="C1365" i="23"/>
  <c r="C1366" i="23"/>
  <c r="C1367" i="23"/>
  <c r="C1368" i="23"/>
  <c r="C1369" i="23"/>
  <c r="C1370" i="23"/>
  <c r="C1371" i="23"/>
  <c r="C1372" i="23"/>
  <c r="C1373" i="23"/>
  <c r="C1374" i="23"/>
  <c r="C1375" i="23"/>
  <c r="C1376" i="23"/>
  <c r="C1377" i="23"/>
  <c r="C1378" i="23"/>
  <c r="C1379" i="23"/>
  <c r="C1380" i="23"/>
  <c r="C1381" i="23"/>
  <c r="C1382" i="23"/>
  <c r="C1383" i="23"/>
  <c r="C1384" i="23"/>
  <c r="C1385" i="23"/>
  <c r="C1386" i="23"/>
  <c r="C1387" i="23"/>
  <c r="C1388" i="23"/>
  <c r="C1389" i="23"/>
  <c r="C1390" i="23"/>
  <c r="C1391" i="23"/>
  <c r="C1392" i="23"/>
  <c r="C1393" i="23"/>
  <c r="C1394" i="23"/>
  <c r="C1395" i="23"/>
  <c r="C1396" i="23"/>
  <c r="C1397" i="23"/>
  <c r="C1398" i="23"/>
  <c r="C1399" i="23"/>
  <c r="C1400" i="23"/>
  <c r="C1401" i="23"/>
  <c r="C1402" i="23"/>
  <c r="C1403" i="23"/>
  <c r="C1404" i="23"/>
  <c r="C1405" i="23"/>
  <c r="C1406" i="23"/>
  <c r="C1407" i="23"/>
  <c r="C1408" i="23"/>
  <c r="C1409" i="23"/>
  <c r="C1410" i="23"/>
  <c r="C1411" i="23"/>
  <c r="C1412" i="23"/>
  <c r="C1413" i="23"/>
  <c r="C1414" i="23"/>
  <c r="C1415" i="23"/>
  <c r="C1416" i="23"/>
  <c r="C1417" i="23"/>
  <c r="C1418" i="23"/>
  <c r="C1419" i="23"/>
  <c r="C1420" i="23"/>
  <c r="C1421" i="23"/>
  <c r="C1422" i="23"/>
  <c r="C1423" i="23"/>
  <c r="C1424" i="23"/>
  <c r="C1425" i="23"/>
  <c r="C1426" i="23"/>
  <c r="C1427" i="23"/>
  <c r="C1428" i="23"/>
  <c r="C1429" i="23"/>
  <c r="C1430" i="23"/>
  <c r="C1431" i="23"/>
  <c r="C1432" i="23"/>
  <c r="C1433" i="23"/>
  <c r="C1434" i="23"/>
  <c r="C1435" i="23"/>
  <c r="C1436" i="23"/>
  <c r="C1437" i="23"/>
  <c r="C1438" i="23"/>
  <c r="C1439" i="23"/>
  <c r="C1440" i="23"/>
  <c r="C1441" i="23"/>
  <c r="C1442" i="23"/>
  <c r="C1443" i="23"/>
  <c r="C1444" i="23"/>
  <c r="C1445" i="23"/>
  <c r="C1446" i="23"/>
  <c r="C1447" i="23"/>
  <c r="C1448" i="23"/>
  <c r="C1449" i="23"/>
  <c r="C1450" i="23"/>
  <c r="C1451" i="23"/>
  <c r="C1452" i="23"/>
  <c r="C1453" i="23"/>
  <c r="C1454" i="23"/>
  <c r="C1455" i="23"/>
  <c r="C1456" i="23"/>
  <c r="C1457" i="23"/>
  <c r="C1458" i="23"/>
  <c r="C1459" i="23"/>
  <c r="C1460" i="23"/>
  <c r="C1461" i="23"/>
  <c r="C1462" i="23"/>
  <c r="C1463" i="23"/>
  <c r="C1464" i="23"/>
  <c r="C1465" i="23"/>
  <c r="C1466" i="23"/>
  <c r="C1467" i="23"/>
  <c r="C1468" i="23"/>
  <c r="C1469" i="23"/>
  <c r="C1470" i="23"/>
  <c r="C1471" i="23"/>
  <c r="C1472" i="23"/>
  <c r="C1473" i="23"/>
  <c r="C1474" i="23"/>
  <c r="C1475" i="23"/>
  <c r="C1476" i="23"/>
  <c r="C1477" i="23"/>
  <c r="C1478" i="23"/>
  <c r="C1479" i="23"/>
  <c r="C1480" i="23"/>
  <c r="C1481" i="23"/>
  <c r="C1482" i="23"/>
  <c r="C1483" i="23"/>
  <c r="C1484" i="23"/>
  <c r="C1485" i="23"/>
  <c r="C1486" i="23"/>
  <c r="C1487" i="23"/>
  <c r="C1488" i="23"/>
  <c r="C1489" i="23"/>
  <c r="C1490" i="23"/>
  <c r="C1491" i="23"/>
  <c r="C1492" i="23"/>
  <c r="C1493" i="23"/>
  <c r="C1494" i="23"/>
  <c r="C1495" i="23"/>
  <c r="C1496" i="23"/>
  <c r="C1497" i="23"/>
  <c r="C1498" i="23"/>
  <c r="C1499" i="23"/>
  <c r="C1500" i="23"/>
  <c r="C1501" i="23"/>
  <c r="C1502" i="23"/>
  <c r="C1503" i="23"/>
  <c r="C1504" i="23"/>
  <c r="C1505" i="23"/>
  <c r="C1506" i="23"/>
  <c r="C1507" i="23"/>
  <c r="C1508" i="23"/>
  <c r="C1509" i="23"/>
  <c r="C1510" i="23"/>
  <c r="C1511" i="23"/>
  <c r="C1512" i="23"/>
  <c r="C1513" i="23"/>
  <c r="C1514" i="23"/>
  <c r="C1515" i="23"/>
  <c r="C1516" i="23"/>
  <c r="C1517" i="23"/>
  <c r="C1518" i="23"/>
  <c r="C1519" i="23"/>
  <c r="C1520" i="23"/>
  <c r="C1521" i="23"/>
  <c r="C1522" i="23"/>
  <c r="C1523" i="23"/>
  <c r="C1524" i="23"/>
  <c r="C1525" i="23"/>
  <c r="C1526" i="23"/>
  <c r="C1527" i="23"/>
  <c r="C1528" i="23"/>
  <c r="C1529" i="23"/>
  <c r="C1530" i="23"/>
  <c r="C1531" i="23"/>
  <c r="C1532" i="23"/>
  <c r="C1533" i="23"/>
  <c r="C1534" i="23"/>
  <c r="C1535" i="23"/>
  <c r="C1536" i="23"/>
  <c r="C1537" i="23"/>
  <c r="C1538" i="23"/>
  <c r="C1539" i="23"/>
  <c r="C1540" i="23"/>
  <c r="C1541" i="23"/>
  <c r="C1542" i="23"/>
  <c r="C1543" i="23"/>
  <c r="C1544" i="23"/>
  <c r="C1545" i="23"/>
  <c r="C1546" i="23"/>
  <c r="C1547" i="23"/>
  <c r="C1548" i="23"/>
  <c r="C1549" i="23"/>
  <c r="C1550" i="23"/>
  <c r="C1551" i="23"/>
  <c r="C1552" i="23"/>
  <c r="C1553" i="23"/>
  <c r="C1554" i="23"/>
  <c r="C1555" i="23"/>
  <c r="C1556" i="23"/>
  <c r="C1557" i="23"/>
  <c r="C1558" i="23"/>
  <c r="C1559" i="23"/>
  <c r="C1560" i="23"/>
  <c r="C1561" i="23"/>
  <c r="C1562" i="23"/>
  <c r="C1563" i="23"/>
  <c r="C1564" i="23"/>
  <c r="C1565" i="23"/>
  <c r="C1566" i="23"/>
  <c r="C1567" i="23"/>
  <c r="C1568" i="23"/>
  <c r="C1569" i="23"/>
  <c r="C1570" i="23"/>
  <c r="C1571" i="23"/>
  <c r="C1572" i="23"/>
  <c r="C1573" i="23"/>
  <c r="C1574" i="23"/>
  <c r="C1575" i="23"/>
  <c r="C1576" i="23"/>
  <c r="C1577" i="23"/>
  <c r="C1578" i="23"/>
  <c r="C1579" i="23"/>
  <c r="C1580" i="23"/>
  <c r="C1581" i="23"/>
  <c r="C1582" i="23"/>
  <c r="C1583" i="23"/>
  <c r="C1584" i="23"/>
  <c r="C1585" i="23"/>
  <c r="C1586" i="23"/>
  <c r="C1587" i="23"/>
  <c r="C1588" i="23"/>
  <c r="C1589" i="23"/>
  <c r="C1590" i="23"/>
  <c r="C1591" i="23"/>
  <c r="C1592" i="23"/>
  <c r="C1593" i="23"/>
  <c r="C1594" i="23"/>
  <c r="C1595" i="23"/>
  <c r="C1596" i="23"/>
  <c r="C1597" i="23"/>
  <c r="C1598" i="23"/>
  <c r="C1599" i="23"/>
  <c r="C1600" i="23"/>
  <c r="C1601" i="23"/>
  <c r="C1602" i="23"/>
  <c r="C1603" i="23"/>
  <c r="C1604" i="23"/>
  <c r="C1605" i="23"/>
  <c r="C1606" i="23"/>
  <c r="C1607" i="23"/>
  <c r="C1608" i="23"/>
  <c r="C1609" i="23"/>
  <c r="C1610" i="23"/>
  <c r="C1611" i="23"/>
  <c r="C1612" i="23"/>
  <c r="C1613" i="23"/>
  <c r="C1614" i="23"/>
  <c r="C1615" i="23"/>
  <c r="C1616" i="23"/>
  <c r="C1617" i="23"/>
  <c r="C1618" i="23"/>
  <c r="C1619" i="23"/>
  <c r="C1620" i="23"/>
  <c r="C1621" i="23"/>
  <c r="C1622" i="23"/>
  <c r="C1623" i="23"/>
  <c r="C1624" i="23"/>
  <c r="C1625" i="23"/>
  <c r="C1626" i="23"/>
  <c r="C1627" i="23"/>
  <c r="C1628" i="23"/>
  <c r="C1629" i="23"/>
  <c r="C1630" i="23"/>
  <c r="C1631" i="23"/>
  <c r="C1632" i="23"/>
  <c r="C1633" i="23"/>
  <c r="C1634" i="23"/>
  <c r="C1635" i="23"/>
  <c r="C1636" i="23"/>
  <c r="C1637" i="23"/>
  <c r="C1638" i="23"/>
  <c r="C1639" i="23"/>
  <c r="C1640" i="23"/>
  <c r="C1641" i="23"/>
  <c r="C1642" i="23"/>
  <c r="C1643" i="23"/>
  <c r="C1644" i="23"/>
  <c r="C1645" i="23"/>
  <c r="C1646" i="23"/>
  <c r="C1647" i="23"/>
  <c r="C1648" i="23"/>
  <c r="C1649" i="23"/>
  <c r="C1650" i="23"/>
  <c r="C1651" i="23"/>
  <c r="C1652" i="23"/>
  <c r="C1653" i="23"/>
  <c r="C1654" i="23"/>
  <c r="C1655" i="23"/>
  <c r="C1656" i="23"/>
  <c r="C1657" i="23"/>
  <c r="C1658" i="23"/>
  <c r="C1659" i="23"/>
  <c r="C1660" i="23"/>
  <c r="C1661" i="23"/>
  <c r="C1662" i="23"/>
  <c r="C1663" i="23"/>
  <c r="C1664" i="23"/>
  <c r="C1665" i="23"/>
  <c r="C1666" i="23"/>
  <c r="C1667" i="23"/>
  <c r="C1668" i="23"/>
  <c r="C1669" i="23"/>
  <c r="C1670" i="23"/>
  <c r="C1671" i="23"/>
  <c r="C1672" i="23"/>
  <c r="C1673" i="23"/>
  <c r="C1674" i="23"/>
  <c r="C1675" i="23"/>
  <c r="C1676" i="23"/>
  <c r="C1677" i="23"/>
  <c r="C1678" i="23"/>
  <c r="C1679" i="23"/>
  <c r="C1680" i="23"/>
  <c r="C1681" i="23"/>
  <c r="C1682" i="23"/>
  <c r="C1683" i="23"/>
  <c r="C1684" i="23"/>
  <c r="C1685" i="23"/>
  <c r="C1686" i="23"/>
  <c r="C1687" i="23"/>
  <c r="C1688" i="23"/>
  <c r="C1689" i="23"/>
  <c r="C1690" i="23"/>
  <c r="C1691" i="23"/>
  <c r="C1692" i="23"/>
  <c r="C1693" i="23"/>
  <c r="C1694" i="23"/>
  <c r="C1695" i="23"/>
  <c r="C1696" i="23"/>
  <c r="C1697" i="23"/>
  <c r="C1698" i="23"/>
  <c r="C1699" i="23"/>
  <c r="C1700" i="23"/>
  <c r="C1701" i="23"/>
  <c r="C1702" i="23"/>
  <c r="C1703" i="23"/>
  <c r="C1704" i="23"/>
  <c r="C1705" i="23"/>
  <c r="C1706" i="23"/>
  <c r="C1707" i="23"/>
  <c r="C1708" i="23"/>
  <c r="C1709" i="23"/>
  <c r="C1710" i="23"/>
  <c r="C1711" i="23"/>
  <c r="C1712" i="23"/>
  <c r="C1713" i="23"/>
  <c r="C1714" i="23"/>
  <c r="C1715" i="23"/>
  <c r="C1716" i="23"/>
  <c r="C1717" i="23"/>
  <c r="C1718" i="23"/>
  <c r="C1719" i="23"/>
  <c r="C1720" i="23"/>
  <c r="C1721" i="23"/>
  <c r="C1722" i="23"/>
  <c r="C1723" i="23"/>
  <c r="C1724" i="23"/>
  <c r="C1725" i="23"/>
  <c r="C1726" i="23"/>
  <c r="C1727" i="23"/>
  <c r="C1728" i="23"/>
  <c r="C1729" i="23"/>
  <c r="C1730" i="23"/>
  <c r="C1731" i="23"/>
  <c r="C1732" i="23"/>
  <c r="C1733" i="23"/>
  <c r="C1734" i="23"/>
  <c r="C1735" i="23"/>
  <c r="C1736" i="23"/>
  <c r="C1737" i="23"/>
  <c r="C1738" i="23"/>
  <c r="C1739" i="23"/>
  <c r="C1740" i="23"/>
  <c r="C1741" i="23"/>
  <c r="C1742" i="23"/>
  <c r="C1743" i="23"/>
  <c r="C1744" i="23"/>
  <c r="C1745" i="23"/>
  <c r="C1746" i="23"/>
  <c r="C1747" i="23"/>
  <c r="C1748" i="23"/>
  <c r="C1749" i="23"/>
  <c r="C1750" i="23"/>
  <c r="C1751" i="23"/>
  <c r="C1752" i="23"/>
  <c r="C1753" i="23"/>
  <c r="C1754" i="23"/>
  <c r="C1755" i="23"/>
  <c r="C1756" i="23"/>
  <c r="C1757" i="23"/>
  <c r="C1758" i="23"/>
  <c r="C1759" i="23"/>
  <c r="C1760" i="23"/>
  <c r="C1761" i="23"/>
  <c r="C1762" i="23"/>
  <c r="C1763" i="23"/>
  <c r="C1764" i="23"/>
  <c r="C1765" i="23"/>
  <c r="C1766" i="23"/>
  <c r="C1767" i="23"/>
  <c r="C1768" i="23"/>
  <c r="C1769" i="23"/>
  <c r="C1770" i="23"/>
  <c r="C1771" i="23"/>
  <c r="C1772" i="23"/>
  <c r="C1773" i="23"/>
  <c r="C1774" i="23"/>
  <c r="C1775" i="23"/>
  <c r="C1776" i="23"/>
  <c r="C1777" i="23"/>
  <c r="C1778" i="23"/>
  <c r="C1779" i="23"/>
  <c r="C1780" i="23"/>
  <c r="C1781" i="23"/>
  <c r="C1782" i="23"/>
  <c r="C1783" i="23"/>
  <c r="C1784" i="23"/>
  <c r="C1785" i="23"/>
  <c r="C1786" i="23"/>
  <c r="C1787" i="23"/>
  <c r="C1788" i="23"/>
  <c r="C1789" i="23"/>
  <c r="C1790" i="23"/>
  <c r="C1791" i="23"/>
  <c r="C1792" i="23"/>
  <c r="C1793" i="23"/>
  <c r="C1794" i="23"/>
  <c r="C1795" i="23"/>
  <c r="C1796" i="23"/>
  <c r="C1797" i="23"/>
  <c r="C1798" i="23"/>
  <c r="C1799" i="23"/>
  <c r="C1800" i="23"/>
  <c r="C1801" i="23"/>
  <c r="C1802" i="23"/>
  <c r="C1803" i="23"/>
  <c r="C1804" i="23"/>
  <c r="C1805" i="23"/>
  <c r="C1806" i="23"/>
  <c r="C1807" i="23"/>
  <c r="C1808" i="23"/>
  <c r="C1809" i="23"/>
  <c r="C1810" i="23"/>
  <c r="C1811" i="23"/>
  <c r="C1812" i="23"/>
  <c r="C1813" i="23"/>
  <c r="C1814" i="23"/>
  <c r="C1815" i="23"/>
  <c r="C1816" i="23"/>
  <c r="C1817" i="23"/>
  <c r="C1818" i="23"/>
  <c r="C1819" i="23"/>
  <c r="C1820" i="23"/>
  <c r="C1821" i="23"/>
  <c r="C1822" i="23"/>
  <c r="C1823" i="23"/>
  <c r="C1824" i="23"/>
  <c r="C1825" i="23"/>
  <c r="C1826" i="23"/>
  <c r="C1827" i="23"/>
  <c r="C1828" i="23"/>
  <c r="C1829" i="23"/>
  <c r="C1830" i="23"/>
  <c r="C1831" i="23"/>
  <c r="C1832" i="23"/>
  <c r="C1833" i="23"/>
  <c r="C1834" i="23"/>
  <c r="C1835" i="23"/>
  <c r="C1836" i="23"/>
  <c r="C1837" i="23"/>
  <c r="C1838" i="23"/>
  <c r="C1839" i="23"/>
  <c r="C1840" i="23"/>
  <c r="C1841" i="23"/>
  <c r="C1842" i="23"/>
  <c r="C1843" i="23"/>
  <c r="C1844" i="23"/>
  <c r="C1845" i="23"/>
  <c r="C1846" i="23"/>
  <c r="C1847" i="23"/>
  <c r="C1848" i="23"/>
  <c r="C1849" i="23"/>
  <c r="C1850" i="23"/>
  <c r="C1851" i="23"/>
  <c r="C1852" i="23"/>
  <c r="C1853" i="23"/>
  <c r="C1854" i="23"/>
  <c r="C1855" i="23"/>
  <c r="C1856" i="23"/>
  <c r="C1857" i="23"/>
  <c r="C1858" i="23"/>
  <c r="C1859" i="23"/>
  <c r="C1860" i="23"/>
  <c r="C1861" i="23"/>
  <c r="C1862" i="23"/>
  <c r="C1863" i="23"/>
  <c r="C1864" i="23"/>
  <c r="C1865" i="23"/>
  <c r="C1866" i="23"/>
  <c r="C1867" i="23"/>
  <c r="C1868" i="23"/>
  <c r="C1869" i="23"/>
  <c r="C1870" i="23"/>
  <c r="C1871" i="23"/>
  <c r="C1872" i="23"/>
  <c r="C1873" i="23"/>
  <c r="C1874" i="23"/>
  <c r="C1875" i="23"/>
  <c r="C1876" i="23"/>
  <c r="C1877" i="23"/>
  <c r="C1878" i="23"/>
  <c r="C1879" i="23"/>
  <c r="C1880" i="23"/>
  <c r="C1881" i="23"/>
  <c r="C1882" i="23"/>
  <c r="C1883" i="23"/>
  <c r="C1884" i="23"/>
  <c r="C1885" i="23"/>
  <c r="C1886" i="23"/>
  <c r="C1887" i="23"/>
  <c r="C1888" i="23"/>
  <c r="C1889" i="23"/>
  <c r="C1890" i="23"/>
  <c r="C1891" i="23"/>
  <c r="C1892" i="23"/>
  <c r="C1893" i="23"/>
  <c r="C1894" i="23"/>
  <c r="C1895" i="23"/>
  <c r="C1896" i="23"/>
  <c r="C1897" i="23"/>
  <c r="C1898" i="23"/>
  <c r="C1899" i="23"/>
  <c r="C1900" i="23"/>
  <c r="C1901" i="23"/>
  <c r="C1902" i="23"/>
  <c r="C1903" i="23"/>
  <c r="C1904" i="23"/>
  <c r="C1905" i="23"/>
  <c r="C1906" i="23"/>
  <c r="C1907" i="23"/>
  <c r="C1908" i="23"/>
  <c r="C1909" i="23"/>
  <c r="C1910" i="23"/>
  <c r="C1911" i="23"/>
  <c r="C1912" i="23"/>
  <c r="C1913" i="23"/>
  <c r="C1914" i="23"/>
  <c r="C1915" i="23"/>
  <c r="C1916" i="23"/>
  <c r="C1917" i="23"/>
  <c r="C1918" i="23"/>
  <c r="C1919" i="23"/>
  <c r="C1920" i="23"/>
  <c r="C1921" i="23"/>
  <c r="C1922" i="23"/>
  <c r="C1923" i="23"/>
  <c r="C1924" i="23"/>
  <c r="C1925" i="23"/>
  <c r="C1926" i="23"/>
  <c r="C1927" i="23"/>
  <c r="C1928" i="23"/>
  <c r="C1929" i="23"/>
  <c r="C1930" i="23"/>
  <c r="C1931" i="23"/>
  <c r="C1932" i="23"/>
  <c r="C1933" i="23"/>
  <c r="C1934" i="23"/>
  <c r="C1935" i="23"/>
  <c r="C1936" i="23"/>
  <c r="C1937" i="23"/>
  <c r="C1938" i="23"/>
  <c r="C1939" i="23"/>
  <c r="C1940" i="23"/>
  <c r="C1941" i="23"/>
  <c r="C1942" i="23"/>
  <c r="C1943" i="23"/>
  <c r="C1944" i="23"/>
  <c r="C1945" i="23"/>
  <c r="C1946" i="23"/>
  <c r="C1947" i="23"/>
  <c r="C1948" i="23"/>
  <c r="C1949" i="23"/>
  <c r="C1950" i="23"/>
  <c r="C1951" i="23"/>
  <c r="C1952" i="23"/>
  <c r="C1953" i="23"/>
  <c r="C1954" i="23"/>
  <c r="C1955" i="23"/>
  <c r="C1956" i="23"/>
  <c r="C1957" i="23"/>
  <c r="C1958" i="23"/>
  <c r="C1959" i="23"/>
  <c r="C1960" i="23"/>
  <c r="C1961" i="23"/>
  <c r="C1962" i="23"/>
  <c r="C1963" i="23"/>
  <c r="C1964" i="23"/>
  <c r="C1965" i="23"/>
  <c r="C1966" i="23"/>
  <c r="C1967" i="23"/>
  <c r="C1968" i="23"/>
  <c r="C1969" i="23"/>
  <c r="C1970" i="23"/>
  <c r="C1971" i="23"/>
  <c r="C1972" i="23"/>
  <c r="C1973" i="23"/>
  <c r="C1974" i="23"/>
  <c r="C1975" i="23"/>
  <c r="C1976" i="23"/>
  <c r="C1977" i="23"/>
  <c r="C1978" i="23"/>
  <c r="C1979" i="23"/>
  <c r="C1980" i="23"/>
  <c r="C1981" i="23"/>
  <c r="C1982" i="23"/>
  <c r="C1983" i="23"/>
  <c r="C1984" i="23"/>
  <c r="C1985" i="23"/>
  <c r="C1986" i="23"/>
  <c r="C1987" i="23"/>
  <c r="C1988" i="23"/>
  <c r="C1989" i="23"/>
  <c r="C1990" i="23"/>
  <c r="C1991" i="23"/>
  <c r="C1992" i="23"/>
  <c r="C1993" i="23"/>
  <c r="C1994" i="23"/>
  <c r="C1995" i="23"/>
  <c r="C1996" i="23"/>
  <c r="C1997" i="23"/>
  <c r="C1998" i="23"/>
  <c r="C1999" i="23"/>
  <c r="C2000" i="23"/>
  <c r="C2001" i="23"/>
  <c r="C2002" i="23"/>
  <c r="C2003" i="23"/>
  <c r="C2004" i="23"/>
  <c r="C2005" i="23"/>
  <c r="C2006" i="23"/>
  <c r="C2007" i="23"/>
  <c r="C2008" i="23"/>
  <c r="C2009" i="23"/>
  <c r="C2010" i="23"/>
  <c r="C2011" i="23"/>
  <c r="C2012" i="23"/>
  <c r="C2013" i="23"/>
  <c r="C2014" i="23"/>
  <c r="C2015" i="23"/>
  <c r="C2016" i="23"/>
  <c r="C2017" i="23"/>
  <c r="C2018" i="23"/>
  <c r="C2019" i="23"/>
  <c r="C2020" i="23"/>
  <c r="C2021" i="23"/>
  <c r="C2022" i="23"/>
  <c r="C2023" i="23"/>
  <c r="C2024" i="23"/>
  <c r="C2025" i="23"/>
  <c r="C2026" i="23"/>
  <c r="C2027" i="23"/>
  <c r="C2028" i="23"/>
  <c r="C2029" i="23"/>
  <c r="C2030" i="23"/>
  <c r="C2031" i="23"/>
  <c r="C2032" i="23"/>
  <c r="C2033" i="23"/>
  <c r="C2034" i="23"/>
  <c r="C2035" i="23"/>
  <c r="C2036" i="23"/>
  <c r="C2037" i="23"/>
  <c r="C2038" i="23"/>
  <c r="C2039" i="23"/>
  <c r="C2040" i="23"/>
  <c r="C2041" i="23"/>
  <c r="C2042" i="23"/>
  <c r="C2043" i="23"/>
  <c r="C2044" i="23"/>
  <c r="C2045" i="23"/>
  <c r="C2046" i="23"/>
  <c r="C2047" i="23"/>
  <c r="C2048" i="23"/>
  <c r="C2049" i="23"/>
  <c r="C2050" i="23"/>
  <c r="C2051" i="23"/>
  <c r="C2052" i="23"/>
  <c r="C2053" i="23"/>
  <c r="C2054" i="23"/>
  <c r="C2055" i="23"/>
  <c r="C2056" i="23"/>
  <c r="C2057" i="23"/>
  <c r="C2058" i="23"/>
  <c r="C2059" i="23"/>
  <c r="C2060" i="23"/>
  <c r="C2061" i="23"/>
  <c r="C2062" i="23"/>
  <c r="C2063" i="23"/>
  <c r="C2064" i="23"/>
  <c r="C2065" i="23"/>
  <c r="C2066" i="23"/>
  <c r="C2067" i="23"/>
  <c r="C2068" i="23"/>
  <c r="C2069" i="23"/>
  <c r="C2070" i="23"/>
  <c r="C2071" i="23"/>
  <c r="C2072" i="23"/>
  <c r="C2073" i="23"/>
  <c r="C2074" i="23"/>
  <c r="C2075" i="23"/>
  <c r="C2076" i="23"/>
  <c r="C2077" i="23"/>
  <c r="C2078" i="23"/>
  <c r="C2079" i="23"/>
  <c r="C2080" i="23"/>
  <c r="C2081" i="23"/>
  <c r="C2082" i="23"/>
  <c r="C2083" i="23"/>
  <c r="C2084" i="23"/>
  <c r="C2085" i="23"/>
  <c r="C2086" i="23"/>
  <c r="C2087" i="23"/>
  <c r="C2088" i="23"/>
  <c r="C2089" i="23"/>
  <c r="C2090" i="23"/>
  <c r="C2091" i="23"/>
  <c r="C2092" i="23"/>
  <c r="C2093" i="23"/>
  <c r="C2094" i="23"/>
  <c r="C2095" i="23"/>
  <c r="C2096" i="23"/>
  <c r="C2097" i="23"/>
  <c r="C2098" i="23"/>
  <c r="C2099" i="23"/>
  <c r="C2100" i="23"/>
  <c r="C2101" i="23"/>
  <c r="C2102" i="23"/>
  <c r="C2103" i="23"/>
  <c r="C2104" i="23"/>
  <c r="C2105" i="23"/>
  <c r="C2106" i="23"/>
  <c r="C2107" i="23"/>
  <c r="C2108" i="23"/>
  <c r="C2109" i="23"/>
  <c r="C2110" i="23"/>
  <c r="C2111" i="23"/>
  <c r="C2112" i="23"/>
  <c r="C2113" i="23"/>
  <c r="C2114" i="23"/>
  <c r="C2115" i="23"/>
  <c r="C2116" i="23"/>
  <c r="C2117" i="23"/>
  <c r="C2118" i="23"/>
  <c r="C2119" i="23"/>
  <c r="C2120" i="23"/>
  <c r="C2121" i="23"/>
  <c r="C2122" i="23"/>
  <c r="C2123" i="23"/>
  <c r="C2124" i="23"/>
  <c r="C2125" i="23"/>
  <c r="C2126" i="23"/>
  <c r="C2127" i="23"/>
  <c r="C2128" i="23"/>
  <c r="C2129" i="23"/>
  <c r="C2130" i="23"/>
  <c r="C2131" i="23"/>
  <c r="C2132" i="23"/>
  <c r="C2133" i="23"/>
  <c r="C2134" i="23"/>
  <c r="C2135" i="23"/>
  <c r="C2136" i="23"/>
  <c r="C2137" i="23"/>
  <c r="C2138" i="23"/>
  <c r="C2139" i="23"/>
  <c r="C2140" i="23"/>
  <c r="C2141" i="23"/>
  <c r="C2142" i="23"/>
  <c r="C2143" i="23"/>
  <c r="C2144" i="23"/>
  <c r="C2145" i="23"/>
  <c r="C2146" i="23"/>
  <c r="C2147" i="23"/>
  <c r="C2148" i="23"/>
  <c r="C2149" i="23"/>
  <c r="C2150" i="23"/>
  <c r="C2151" i="23"/>
  <c r="C2152" i="23"/>
  <c r="C2153" i="23"/>
  <c r="C2154" i="23"/>
  <c r="C2155" i="23"/>
  <c r="C2156" i="23"/>
  <c r="C2157" i="23"/>
  <c r="C2158" i="23"/>
  <c r="C2159" i="23"/>
  <c r="C2160" i="23"/>
  <c r="C2161" i="23"/>
  <c r="C2162" i="23"/>
  <c r="C2163" i="23"/>
  <c r="C2164" i="23"/>
  <c r="C2165" i="23"/>
  <c r="C2166" i="23"/>
  <c r="C2167" i="23"/>
  <c r="C2168" i="23"/>
  <c r="C2169" i="23"/>
  <c r="C2170" i="23"/>
  <c r="C2171" i="23"/>
  <c r="C2172" i="23"/>
  <c r="C2173" i="23"/>
  <c r="C2174" i="23"/>
  <c r="C2175" i="23"/>
  <c r="C2176" i="23"/>
  <c r="C2177" i="23"/>
  <c r="C2178" i="23"/>
  <c r="C2179" i="23"/>
  <c r="C2180" i="23"/>
  <c r="C2181" i="23"/>
  <c r="C2182" i="23"/>
  <c r="C2183" i="23"/>
  <c r="C2184" i="23"/>
  <c r="C2185" i="23"/>
  <c r="C2186" i="23"/>
  <c r="C2187" i="23"/>
  <c r="C2188" i="23"/>
  <c r="C2189" i="23"/>
  <c r="C2190" i="23"/>
  <c r="C2191" i="23"/>
  <c r="C2192" i="23"/>
  <c r="C2193" i="23"/>
  <c r="C2194" i="23"/>
  <c r="C2195" i="23"/>
  <c r="C2196" i="23"/>
  <c r="C2197" i="23"/>
  <c r="C2198" i="23"/>
  <c r="C2199" i="23"/>
  <c r="C2200" i="23"/>
  <c r="C2201" i="23"/>
  <c r="C2202" i="23"/>
  <c r="C2203" i="23"/>
  <c r="C2204" i="23"/>
  <c r="C2205" i="23"/>
  <c r="C2206" i="23"/>
  <c r="C2207" i="23"/>
  <c r="C2208" i="23"/>
  <c r="C2209" i="23"/>
  <c r="C2210" i="23"/>
  <c r="C2211" i="23"/>
  <c r="C2212" i="23"/>
  <c r="C2213" i="23"/>
  <c r="C2214" i="23"/>
  <c r="C2215" i="23"/>
  <c r="C2216" i="23"/>
  <c r="C2217" i="23"/>
  <c r="C2218" i="23"/>
  <c r="C2219" i="23"/>
  <c r="C2220" i="23"/>
  <c r="C2221" i="23"/>
  <c r="C2222" i="23"/>
  <c r="C2223" i="23"/>
  <c r="C2224" i="23"/>
  <c r="C2225" i="23"/>
  <c r="C2226" i="23"/>
  <c r="C2227" i="23"/>
  <c r="C2228" i="23"/>
  <c r="C2229" i="23"/>
  <c r="C2230" i="23"/>
  <c r="C2231" i="23"/>
  <c r="C2232" i="23"/>
  <c r="C2233" i="23"/>
  <c r="C2234" i="23"/>
  <c r="C2235" i="23"/>
  <c r="C2236" i="23"/>
  <c r="C2237" i="23"/>
  <c r="C2238" i="23"/>
  <c r="C2239" i="23"/>
  <c r="C2240" i="23"/>
  <c r="C2241" i="23"/>
  <c r="C2242" i="23"/>
  <c r="C2243" i="23"/>
  <c r="C2244" i="23"/>
  <c r="C2245" i="23"/>
  <c r="C2246" i="23"/>
  <c r="C2247" i="23"/>
  <c r="C2248" i="23"/>
  <c r="C2249" i="23"/>
  <c r="C2250" i="23"/>
  <c r="C2251" i="23"/>
  <c r="C2252" i="23"/>
  <c r="C2253" i="23"/>
  <c r="C2254" i="23"/>
  <c r="C2255" i="23"/>
  <c r="C2256" i="23"/>
  <c r="C2257" i="23"/>
  <c r="C2258" i="23"/>
  <c r="C2259" i="23"/>
  <c r="C2260" i="23"/>
  <c r="C2261" i="23"/>
  <c r="C2262" i="23"/>
  <c r="C2263" i="23"/>
  <c r="C2264" i="23"/>
  <c r="C2265" i="23"/>
  <c r="C2266" i="23"/>
  <c r="C2267" i="23"/>
  <c r="C2268" i="23"/>
  <c r="C2269" i="23"/>
  <c r="C2270" i="23"/>
  <c r="C2271" i="23"/>
  <c r="C2272" i="23"/>
  <c r="C2273" i="23"/>
  <c r="C2274" i="23"/>
  <c r="C2275" i="23"/>
  <c r="C2276" i="23"/>
  <c r="C2277" i="23"/>
  <c r="C2278" i="23"/>
  <c r="C2279" i="23"/>
  <c r="C2280" i="23"/>
  <c r="C2281" i="23"/>
  <c r="C2282" i="23"/>
  <c r="C2283" i="23"/>
  <c r="C2284" i="23"/>
  <c r="C2285" i="23"/>
  <c r="C2286" i="23"/>
  <c r="C2287" i="23"/>
  <c r="C2288" i="23"/>
  <c r="C2289" i="23"/>
  <c r="C2290" i="23"/>
  <c r="C2291" i="23"/>
  <c r="C2292" i="23"/>
  <c r="C2293" i="23"/>
  <c r="C2294" i="23"/>
  <c r="C2295" i="23"/>
  <c r="C2296" i="23"/>
  <c r="C2297" i="23"/>
  <c r="C2298" i="23"/>
  <c r="C2299" i="23"/>
  <c r="C2300" i="23"/>
  <c r="C2301" i="23"/>
  <c r="C2302" i="23"/>
  <c r="C2303" i="23"/>
  <c r="C2304" i="23"/>
  <c r="C2305" i="23"/>
  <c r="C2306" i="23"/>
  <c r="C2307" i="23"/>
  <c r="C2308" i="23"/>
  <c r="C2309" i="23"/>
  <c r="C2310" i="23"/>
  <c r="C2311" i="23"/>
  <c r="C2312" i="23"/>
  <c r="C2313" i="23"/>
  <c r="C2314" i="23"/>
  <c r="C2315" i="23"/>
  <c r="C2316" i="23"/>
  <c r="C2317" i="23"/>
  <c r="C2318" i="23"/>
  <c r="C2319" i="23"/>
  <c r="C2320" i="23"/>
  <c r="C2321" i="23"/>
  <c r="C2322" i="23"/>
  <c r="C2323" i="23"/>
  <c r="C2324" i="23"/>
  <c r="C2325" i="23"/>
  <c r="C2326" i="23"/>
  <c r="C2327" i="23"/>
  <c r="C2328" i="23"/>
  <c r="C2329" i="23"/>
  <c r="C2330" i="23"/>
  <c r="C2331" i="23"/>
  <c r="C2332" i="23"/>
  <c r="C2333" i="23"/>
  <c r="C2334" i="23"/>
  <c r="C2335" i="23"/>
  <c r="C2336" i="23"/>
  <c r="C2337" i="23"/>
  <c r="C2338" i="23"/>
  <c r="C2339" i="23"/>
  <c r="C2340" i="23"/>
  <c r="C2341" i="23"/>
  <c r="C2342" i="23"/>
  <c r="C2343" i="23"/>
  <c r="C2344" i="23"/>
  <c r="C2345" i="23"/>
  <c r="C2346" i="23"/>
  <c r="C2347" i="23"/>
  <c r="C2348" i="23"/>
  <c r="C2349" i="23"/>
  <c r="C2350" i="23"/>
  <c r="C2351" i="23"/>
  <c r="C2352" i="23"/>
  <c r="C2353" i="23"/>
  <c r="C2354" i="23"/>
  <c r="C2355" i="23"/>
  <c r="C2356" i="23"/>
  <c r="C2357" i="23"/>
  <c r="C2358" i="23"/>
  <c r="C2359" i="23"/>
  <c r="C2360" i="23"/>
  <c r="C2361" i="23"/>
  <c r="C2362" i="23"/>
  <c r="C2363" i="23"/>
  <c r="C2364" i="23"/>
  <c r="C2365" i="23"/>
  <c r="C2366" i="23"/>
  <c r="C2367" i="23"/>
  <c r="C2368" i="23"/>
  <c r="C2369" i="23"/>
  <c r="C2370" i="23"/>
  <c r="C2371" i="23"/>
  <c r="C2372" i="23"/>
  <c r="C2373" i="23"/>
  <c r="C2374" i="23"/>
  <c r="C2375" i="23"/>
  <c r="C2376" i="23"/>
  <c r="C2377" i="23"/>
  <c r="C2378" i="23"/>
  <c r="C2379" i="23"/>
  <c r="C2380" i="23"/>
  <c r="C2381" i="23"/>
  <c r="C2382" i="23"/>
  <c r="C2383" i="23"/>
  <c r="C2384" i="23"/>
  <c r="C2385" i="23"/>
  <c r="C2386" i="23"/>
  <c r="C2387" i="23"/>
  <c r="C2388" i="23"/>
  <c r="C2389" i="23"/>
  <c r="C2390" i="23"/>
  <c r="C2391" i="23"/>
  <c r="C2392" i="23"/>
  <c r="C2393" i="23"/>
  <c r="C2394" i="23"/>
  <c r="C2395" i="23"/>
  <c r="C2396" i="23"/>
  <c r="C2397" i="23"/>
  <c r="C2398" i="23"/>
  <c r="C2399" i="23"/>
  <c r="C2400" i="23"/>
  <c r="C2401" i="23"/>
  <c r="C2402" i="23"/>
  <c r="C2403" i="23"/>
  <c r="C2404" i="23"/>
  <c r="C2405" i="23"/>
  <c r="C2406" i="23"/>
  <c r="C2407" i="23"/>
  <c r="C2408" i="23"/>
  <c r="C2409" i="23"/>
  <c r="C2410" i="23"/>
  <c r="C2411" i="23"/>
  <c r="C2412" i="23"/>
  <c r="C2413" i="23"/>
  <c r="C2414" i="23"/>
  <c r="C2415" i="23"/>
  <c r="C2416" i="23"/>
  <c r="C2417" i="23"/>
  <c r="C2418" i="23"/>
  <c r="C2419" i="23"/>
  <c r="C2420" i="23"/>
  <c r="C2421" i="23"/>
  <c r="C2422" i="23"/>
  <c r="C2423" i="23"/>
  <c r="C2424" i="23"/>
  <c r="C2425" i="23"/>
  <c r="C2426" i="23"/>
  <c r="C2427" i="23"/>
  <c r="C2428" i="23"/>
  <c r="C2429" i="23"/>
  <c r="C2430" i="23"/>
  <c r="C2431" i="23"/>
  <c r="C2432" i="23"/>
  <c r="C2433" i="23"/>
  <c r="C2434" i="23"/>
  <c r="C2435" i="23"/>
  <c r="C2436" i="23"/>
  <c r="C2437" i="23"/>
  <c r="C2438" i="23"/>
  <c r="C2439" i="23"/>
  <c r="C2440" i="23"/>
  <c r="C2441" i="23"/>
  <c r="C2442" i="23"/>
  <c r="C2443" i="23"/>
  <c r="C2444" i="23"/>
  <c r="C2445" i="23"/>
  <c r="C2446" i="23"/>
  <c r="C2447" i="23"/>
  <c r="C2448" i="23"/>
  <c r="C2449" i="23"/>
  <c r="C2450" i="23"/>
  <c r="C2451" i="23"/>
  <c r="C2452" i="23"/>
  <c r="C2453" i="23"/>
  <c r="C2454" i="23"/>
  <c r="C2455" i="23"/>
  <c r="C2456" i="23"/>
  <c r="C2457" i="23"/>
  <c r="C2458" i="23"/>
  <c r="C2459" i="23"/>
  <c r="C2460" i="23"/>
  <c r="C2461" i="23"/>
  <c r="C2462" i="23"/>
  <c r="C2463" i="23"/>
  <c r="C2464" i="23"/>
  <c r="C2465" i="23"/>
  <c r="C2466" i="23"/>
  <c r="C2467" i="23"/>
  <c r="C2468" i="23"/>
  <c r="C2469" i="23"/>
  <c r="C2470" i="23"/>
  <c r="C2471" i="23"/>
  <c r="C2472" i="23"/>
  <c r="C2473" i="23"/>
  <c r="C2474" i="23"/>
  <c r="C2475" i="23"/>
  <c r="C2476" i="23"/>
  <c r="C2477" i="23"/>
  <c r="C2478" i="23"/>
  <c r="C2479" i="23"/>
  <c r="C2480" i="23"/>
  <c r="C2481" i="23"/>
  <c r="C2482" i="23"/>
  <c r="C2483" i="23"/>
  <c r="C2484" i="23"/>
  <c r="C2485" i="23"/>
  <c r="C2486" i="23"/>
  <c r="C2487" i="23"/>
  <c r="C2488" i="23"/>
  <c r="C2489" i="23"/>
  <c r="C2490" i="23"/>
  <c r="C2491" i="23"/>
  <c r="C2492" i="23"/>
  <c r="C2493" i="23"/>
  <c r="C2494" i="23"/>
  <c r="C2495" i="23"/>
  <c r="C2496" i="23"/>
  <c r="C2497" i="23"/>
  <c r="C2498" i="23"/>
  <c r="C2499" i="23"/>
  <c r="C2500" i="23"/>
  <c r="C2501" i="23"/>
  <c r="C2502" i="23"/>
  <c r="C2503" i="23"/>
  <c r="C2504" i="23"/>
  <c r="C2505" i="23"/>
  <c r="C2506" i="23"/>
  <c r="C2507" i="23"/>
  <c r="C2508" i="23"/>
  <c r="C2509" i="23"/>
  <c r="C2510" i="23"/>
  <c r="C2511" i="23"/>
  <c r="C2512" i="23"/>
  <c r="C2513" i="23"/>
  <c r="C2514" i="23"/>
  <c r="C2515" i="23"/>
  <c r="C2516" i="23"/>
  <c r="C2517" i="23"/>
  <c r="C2518" i="23"/>
  <c r="C2519" i="23"/>
  <c r="C2520" i="23"/>
  <c r="C2521" i="23"/>
  <c r="C2522" i="23"/>
  <c r="C2523" i="23"/>
  <c r="C2524" i="23"/>
  <c r="C2525" i="23"/>
  <c r="C2526" i="23"/>
  <c r="C2527" i="23"/>
  <c r="C2528" i="23"/>
  <c r="C2529" i="23"/>
  <c r="C2530" i="23"/>
  <c r="C2531" i="23"/>
  <c r="C2532" i="23"/>
  <c r="C2533" i="23"/>
  <c r="C2534" i="23"/>
  <c r="C2535" i="23"/>
  <c r="C2536" i="23"/>
  <c r="C2537" i="23"/>
  <c r="C2538" i="23"/>
  <c r="C2539" i="23"/>
  <c r="C2540" i="23"/>
  <c r="C2541" i="23"/>
  <c r="C2542" i="23"/>
  <c r="C2543" i="23"/>
  <c r="C2544" i="23"/>
  <c r="C2545" i="23"/>
  <c r="C2546" i="23"/>
  <c r="C2547" i="23"/>
  <c r="C2548" i="23"/>
  <c r="C2549" i="23"/>
  <c r="C2550" i="23"/>
  <c r="C2551" i="23"/>
  <c r="C2552" i="23"/>
  <c r="C2553" i="23"/>
  <c r="C2554" i="23"/>
  <c r="C2555" i="23"/>
  <c r="C2556" i="23"/>
  <c r="C2557" i="23"/>
  <c r="C2558" i="23"/>
  <c r="C2559" i="23"/>
  <c r="C2560" i="23"/>
  <c r="C2561" i="23"/>
  <c r="C2562" i="23"/>
  <c r="C2563" i="23"/>
  <c r="C2564" i="23"/>
  <c r="C2565" i="23"/>
  <c r="C2566" i="23"/>
  <c r="C2567" i="23"/>
  <c r="C2568" i="23"/>
  <c r="C2569" i="23"/>
  <c r="C2570" i="23"/>
  <c r="C2571" i="23"/>
  <c r="C2572" i="23"/>
  <c r="C2573" i="23"/>
  <c r="C2574" i="23"/>
  <c r="C2575" i="23"/>
  <c r="C2576" i="23"/>
  <c r="C2577" i="23"/>
  <c r="C2578" i="23"/>
  <c r="C2579" i="23"/>
  <c r="C2580" i="23"/>
  <c r="C2581" i="23"/>
  <c r="C2582" i="23"/>
  <c r="C2583" i="23"/>
  <c r="C2584" i="23"/>
  <c r="C2585" i="23"/>
  <c r="C2586" i="23"/>
  <c r="C2587" i="23"/>
  <c r="C2588" i="23"/>
  <c r="C2589" i="23"/>
  <c r="C2590" i="23"/>
  <c r="C2591" i="23"/>
  <c r="C2592" i="23"/>
  <c r="C2593" i="23"/>
  <c r="C2594" i="23"/>
  <c r="C2595" i="23"/>
  <c r="C2596" i="23"/>
  <c r="C2597" i="23"/>
  <c r="C2598" i="23"/>
  <c r="C2599" i="23"/>
  <c r="C2600" i="23"/>
  <c r="C2601" i="23"/>
  <c r="C2602" i="23"/>
  <c r="C2603" i="23"/>
  <c r="C2604" i="23"/>
  <c r="C2605" i="23"/>
  <c r="C2606" i="23"/>
  <c r="C2607" i="23"/>
  <c r="C2608" i="23"/>
  <c r="C2609" i="23"/>
  <c r="C2610" i="23"/>
  <c r="C2611" i="23"/>
  <c r="C2612" i="23"/>
  <c r="C2613" i="23"/>
  <c r="C2614" i="23"/>
  <c r="C2615" i="23"/>
  <c r="C2616" i="23"/>
  <c r="C2617" i="23"/>
  <c r="C2618" i="23"/>
  <c r="C2619" i="23"/>
  <c r="C2620" i="23"/>
  <c r="C2621" i="23"/>
  <c r="C2622" i="23"/>
  <c r="C2623" i="23"/>
  <c r="C2624" i="23"/>
  <c r="C2625" i="23"/>
  <c r="C2626" i="23"/>
  <c r="C2627" i="23"/>
  <c r="C2628" i="23"/>
  <c r="C2629" i="23"/>
  <c r="C2630" i="23"/>
  <c r="C2631" i="23"/>
  <c r="C2632" i="23"/>
  <c r="C2633" i="23"/>
  <c r="C2634" i="23"/>
  <c r="C2635" i="23"/>
  <c r="C2636" i="23"/>
  <c r="C2637" i="23"/>
  <c r="C2638" i="23"/>
  <c r="C2639" i="23"/>
  <c r="C2640" i="23"/>
  <c r="C2641" i="23"/>
  <c r="C2642" i="23"/>
  <c r="C2643" i="23"/>
  <c r="C2644" i="23"/>
  <c r="C2645" i="23"/>
  <c r="C2646" i="23"/>
  <c r="C2647" i="23"/>
  <c r="C2648" i="23"/>
  <c r="C2649" i="23"/>
  <c r="C2650" i="23"/>
  <c r="C2651" i="23"/>
  <c r="C2652" i="23"/>
  <c r="C2653" i="23"/>
  <c r="C2654" i="23"/>
  <c r="C2655" i="23"/>
  <c r="C2656" i="23"/>
  <c r="C2657" i="23"/>
  <c r="C2658" i="23"/>
  <c r="C2659" i="23"/>
  <c r="C2660" i="23"/>
  <c r="C2661" i="23"/>
  <c r="C2662" i="23"/>
  <c r="C2663" i="23"/>
  <c r="C2664" i="23"/>
  <c r="C2665" i="23"/>
  <c r="C2666" i="23"/>
  <c r="C2667" i="23"/>
  <c r="C2668" i="23"/>
  <c r="C2669" i="23"/>
  <c r="C2670" i="23"/>
  <c r="C2671" i="23"/>
  <c r="C2672" i="23"/>
  <c r="C2673" i="23"/>
  <c r="C2674" i="23"/>
  <c r="C2675" i="23"/>
  <c r="C2676" i="23"/>
  <c r="C2677" i="23"/>
  <c r="C2678" i="23"/>
  <c r="C2679" i="23"/>
  <c r="C2680" i="23"/>
  <c r="C2681" i="23"/>
  <c r="C2682" i="23"/>
  <c r="C2683" i="23"/>
  <c r="C2684" i="23"/>
  <c r="C2685" i="23"/>
  <c r="C2686" i="23"/>
  <c r="C2687" i="23"/>
  <c r="C2688" i="23"/>
  <c r="C2689" i="23"/>
  <c r="C2690" i="23"/>
  <c r="C2691" i="23"/>
  <c r="C2692" i="23"/>
  <c r="C2693" i="23"/>
  <c r="C2694" i="23"/>
  <c r="C2695" i="23"/>
  <c r="C2696" i="23"/>
  <c r="C2697" i="23"/>
  <c r="C2698" i="23"/>
  <c r="C2699" i="23"/>
  <c r="C2700" i="23"/>
  <c r="C2701" i="23"/>
  <c r="C2702" i="23"/>
  <c r="C2703" i="23"/>
  <c r="C2704" i="23"/>
  <c r="C2705" i="23"/>
  <c r="C2706" i="23"/>
  <c r="C2707" i="23"/>
  <c r="C2708" i="23"/>
  <c r="C2709" i="23"/>
  <c r="C2710" i="23"/>
  <c r="C2711" i="23"/>
  <c r="C2712" i="23"/>
  <c r="C2713" i="23"/>
  <c r="C2714" i="23"/>
  <c r="C2715" i="23"/>
  <c r="C2716" i="23"/>
  <c r="C2717" i="23"/>
  <c r="C2718" i="23"/>
  <c r="C2719" i="23"/>
  <c r="C2720" i="23"/>
  <c r="C2721" i="23"/>
  <c r="C2722" i="23"/>
  <c r="C2723" i="23"/>
  <c r="C2724" i="23"/>
  <c r="C2725" i="23"/>
  <c r="C2726" i="23"/>
  <c r="C2727" i="23"/>
  <c r="C2728" i="23"/>
  <c r="C2729" i="23"/>
  <c r="C2730" i="23"/>
  <c r="C2731" i="23"/>
  <c r="C2732" i="23"/>
  <c r="C2733" i="23"/>
  <c r="C2734" i="23"/>
  <c r="C2735" i="23"/>
  <c r="C2736" i="23"/>
  <c r="C2737" i="23"/>
  <c r="C2738" i="23"/>
  <c r="C2739" i="23"/>
  <c r="C2740" i="23"/>
  <c r="C2741" i="23"/>
  <c r="C2742" i="23"/>
  <c r="C2743" i="23"/>
  <c r="C2744" i="23"/>
  <c r="C2745" i="23"/>
  <c r="C2746" i="23"/>
  <c r="C2747" i="23"/>
  <c r="C2748" i="23"/>
  <c r="C2749" i="23"/>
  <c r="C2750" i="23"/>
  <c r="C2751" i="23"/>
  <c r="C2752" i="23"/>
  <c r="C2753" i="23"/>
  <c r="C2754" i="23"/>
  <c r="C2755" i="23"/>
  <c r="C2756" i="23"/>
  <c r="C2757" i="23"/>
  <c r="C2758" i="23"/>
  <c r="C2759" i="23"/>
  <c r="C2760" i="23"/>
  <c r="C2761" i="23"/>
  <c r="C2762" i="23"/>
  <c r="C2763" i="23"/>
  <c r="C2764" i="23"/>
  <c r="C2765" i="23"/>
  <c r="C2766" i="23"/>
  <c r="C2767" i="23"/>
  <c r="C2768" i="23"/>
  <c r="C2769" i="23"/>
  <c r="C2770" i="23"/>
  <c r="C2771" i="23"/>
  <c r="C2772" i="23"/>
  <c r="C2773" i="23"/>
  <c r="C2774" i="23"/>
  <c r="C2775" i="23"/>
  <c r="C2776" i="23"/>
  <c r="C2777" i="23"/>
  <c r="C2778" i="23"/>
  <c r="C2779" i="23"/>
  <c r="C2780" i="23"/>
  <c r="C2781" i="23"/>
  <c r="C2782" i="23"/>
  <c r="C2783" i="23"/>
  <c r="C2784" i="23"/>
  <c r="C2785" i="23"/>
  <c r="C2786" i="23"/>
  <c r="C2787" i="23"/>
  <c r="C2788" i="23"/>
  <c r="C2789" i="23"/>
  <c r="C2790" i="23"/>
  <c r="C2791" i="23"/>
  <c r="C2792" i="23"/>
  <c r="C2793" i="23"/>
  <c r="C2794" i="23"/>
  <c r="C2795" i="23"/>
  <c r="C2796" i="23"/>
  <c r="C2797" i="23"/>
  <c r="C2798" i="23"/>
  <c r="C2799" i="23"/>
  <c r="C2800" i="23"/>
  <c r="C2801" i="23"/>
  <c r="C2802" i="23"/>
  <c r="C2803" i="23"/>
  <c r="C2804" i="23"/>
  <c r="C2805" i="23"/>
  <c r="C2806" i="23"/>
  <c r="C2807" i="23"/>
  <c r="C2808" i="23"/>
  <c r="C2809" i="23"/>
  <c r="C2810" i="23"/>
  <c r="C2811" i="23"/>
  <c r="C2812" i="23"/>
  <c r="C2813" i="23"/>
  <c r="C2814" i="23"/>
  <c r="C2815" i="23"/>
  <c r="C2816" i="23"/>
  <c r="C2817" i="23"/>
  <c r="C2818" i="23"/>
  <c r="C2819" i="23"/>
  <c r="C2820" i="23"/>
  <c r="C2821" i="23"/>
  <c r="C2822" i="23"/>
  <c r="C2823" i="23"/>
  <c r="C2824" i="23"/>
  <c r="C2825" i="23"/>
  <c r="C2826" i="23"/>
  <c r="C2827" i="23"/>
  <c r="C2828" i="23"/>
  <c r="C2829" i="23"/>
  <c r="C2830" i="23"/>
  <c r="C2831" i="23"/>
  <c r="C2832" i="23"/>
  <c r="C2833" i="23"/>
  <c r="C2834" i="23"/>
  <c r="C2835" i="23"/>
  <c r="C2836" i="23"/>
  <c r="C2837" i="23"/>
  <c r="C2838" i="23"/>
  <c r="C2839" i="23"/>
  <c r="C2840" i="23"/>
  <c r="C2841" i="23"/>
  <c r="C2842" i="23"/>
  <c r="C2843" i="23"/>
  <c r="C2844" i="23"/>
  <c r="C2845" i="23"/>
  <c r="C2846" i="23"/>
  <c r="C2847" i="23"/>
  <c r="C2848" i="23"/>
  <c r="C2849" i="23"/>
  <c r="C2850" i="23"/>
  <c r="C2851" i="23"/>
  <c r="C2852" i="23"/>
  <c r="C2853" i="23"/>
  <c r="C2854" i="23"/>
  <c r="C2855" i="23"/>
  <c r="C2856" i="23"/>
  <c r="C2857" i="23"/>
  <c r="C2858" i="23"/>
  <c r="C2859" i="23"/>
  <c r="C2860" i="23"/>
  <c r="C2861" i="23"/>
  <c r="C2862" i="23"/>
  <c r="C2863" i="23"/>
  <c r="C2864" i="23"/>
  <c r="C2865" i="23"/>
  <c r="C2866" i="23"/>
  <c r="C2867" i="23"/>
  <c r="C2868" i="23"/>
  <c r="C2869" i="23"/>
  <c r="C2870" i="23"/>
  <c r="C2871" i="23"/>
  <c r="C2872" i="23"/>
  <c r="C2873" i="23"/>
  <c r="C2874" i="23"/>
  <c r="C2875" i="23"/>
  <c r="C2876" i="23"/>
  <c r="C2877" i="23"/>
  <c r="C2878" i="23"/>
  <c r="C2879" i="23"/>
  <c r="C2880" i="23"/>
  <c r="C2881" i="23"/>
  <c r="C2882" i="23"/>
  <c r="C2883" i="23"/>
  <c r="C2884" i="23"/>
  <c r="C2885" i="23"/>
  <c r="C2886" i="23"/>
  <c r="C2887" i="23"/>
  <c r="C2888" i="23"/>
  <c r="C2889" i="23"/>
  <c r="C2890" i="23"/>
  <c r="C2891" i="23"/>
  <c r="C2892" i="23"/>
  <c r="C2893" i="23"/>
  <c r="C2894" i="23"/>
  <c r="C2895" i="23"/>
  <c r="C2896" i="23"/>
  <c r="C2897" i="23"/>
  <c r="C2898" i="23"/>
  <c r="C2899" i="23"/>
  <c r="C2900" i="23"/>
  <c r="C2901" i="23"/>
  <c r="C2902" i="23"/>
  <c r="C2903" i="23"/>
  <c r="C2904" i="23"/>
  <c r="C2905" i="23"/>
  <c r="C2906" i="23"/>
  <c r="C2907" i="23"/>
  <c r="C2908" i="23"/>
  <c r="C2909" i="23"/>
  <c r="C2910" i="23"/>
  <c r="C2911" i="23"/>
  <c r="C2912" i="23"/>
  <c r="C2913" i="23"/>
  <c r="C2914" i="23"/>
  <c r="C2915" i="23"/>
  <c r="C2916" i="23"/>
  <c r="C2917" i="23"/>
  <c r="C2918" i="23"/>
  <c r="C2919" i="23"/>
  <c r="C2920" i="23"/>
  <c r="C2921" i="23"/>
  <c r="C2922" i="23"/>
  <c r="C2923" i="23"/>
  <c r="C2924" i="23"/>
  <c r="C2925" i="23"/>
  <c r="C2926" i="23"/>
  <c r="C2927" i="23"/>
  <c r="C2928" i="23"/>
  <c r="C2929" i="23"/>
  <c r="C2930" i="23"/>
  <c r="C2931" i="23"/>
  <c r="C2932" i="23"/>
  <c r="C2933" i="23"/>
  <c r="C2934" i="23"/>
  <c r="C2935" i="23"/>
  <c r="C2936" i="23"/>
  <c r="C2937" i="23"/>
  <c r="C2938" i="23"/>
  <c r="C2939" i="23"/>
  <c r="C2940" i="23"/>
  <c r="C2941" i="23"/>
  <c r="C2942" i="23"/>
  <c r="C2943" i="23"/>
  <c r="C2944" i="23"/>
  <c r="C2945" i="23"/>
  <c r="C2946" i="23"/>
  <c r="C2947" i="23"/>
  <c r="C2948" i="23"/>
  <c r="C2949" i="23"/>
  <c r="C2950" i="23"/>
  <c r="C2951" i="23"/>
  <c r="C2952" i="23"/>
  <c r="C2953" i="23"/>
  <c r="C2954" i="23"/>
  <c r="C2955" i="23"/>
  <c r="C2956" i="23"/>
  <c r="C2957" i="23"/>
  <c r="C2958" i="23"/>
  <c r="C2959" i="23"/>
  <c r="C2960" i="23"/>
  <c r="C2961" i="23"/>
  <c r="C2962" i="23"/>
  <c r="C2963" i="23"/>
  <c r="C2964" i="23"/>
  <c r="C2965" i="23"/>
  <c r="C2966" i="23"/>
  <c r="C2967" i="23"/>
  <c r="C2968" i="23"/>
  <c r="C2969" i="23"/>
  <c r="C2970" i="23"/>
  <c r="C2971" i="23"/>
  <c r="C2972" i="23"/>
  <c r="C2973" i="23"/>
  <c r="C2974" i="23"/>
  <c r="C2975" i="23"/>
  <c r="C2976" i="23"/>
  <c r="C2977" i="23"/>
  <c r="C2978" i="23"/>
  <c r="C2979" i="23"/>
  <c r="C2980" i="23"/>
  <c r="C2981" i="23"/>
  <c r="C2982" i="23"/>
  <c r="C2983" i="23"/>
  <c r="C2984" i="23"/>
  <c r="C2985" i="23"/>
  <c r="C2986" i="23"/>
  <c r="C2987" i="23"/>
  <c r="C2988" i="23"/>
  <c r="C2989" i="23"/>
  <c r="C2990" i="23"/>
  <c r="C2991" i="23"/>
  <c r="C2992" i="23"/>
  <c r="C2993" i="23"/>
  <c r="C2994" i="23"/>
  <c r="C2995" i="23"/>
  <c r="C2996" i="23"/>
  <c r="C2997" i="23"/>
  <c r="C2998" i="23"/>
  <c r="C2999" i="23"/>
  <c r="C3000" i="23"/>
  <c r="C3001" i="23"/>
  <c r="C3002" i="23"/>
  <c r="C3003" i="23"/>
  <c r="C3004" i="23"/>
  <c r="C3005" i="23"/>
  <c r="C3006" i="23"/>
  <c r="C3007" i="23"/>
  <c r="C3008" i="23"/>
  <c r="C3009" i="23"/>
  <c r="C3010" i="23"/>
  <c r="C3011" i="23"/>
  <c r="C3012" i="23"/>
  <c r="C3013" i="23"/>
  <c r="C3014" i="23"/>
  <c r="C3015" i="23"/>
  <c r="C3016" i="23"/>
  <c r="C3017" i="23"/>
  <c r="C3018" i="23"/>
  <c r="C3019" i="23"/>
  <c r="C3020" i="23"/>
  <c r="C3021" i="23"/>
  <c r="C3022" i="23"/>
  <c r="C3023" i="23"/>
  <c r="C3024" i="23"/>
  <c r="C3025" i="23"/>
  <c r="C3026" i="23"/>
  <c r="C3027" i="23"/>
  <c r="C3028" i="23"/>
  <c r="C3029" i="23"/>
  <c r="C3030" i="23"/>
  <c r="C3031" i="23"/>
  <c r="C3032" i="23"/>
  <c r="C3033" i="23"/>
  <c r="C3034" i="23"/>
  <c r="C3035" i="23"/>
  <c r="C3036" i="23"/>
  <c r="C3037" i="23"/>
  <c r="C3038" i="23"/>
  <c r="C3039" i="23"/>
  <c r="C3040" i="23"/>
  <c r="C3041" i="23"/>
  <c r="C3042" i="23"/>
  <c r="C3043" i="23"/>
  <c r="C3044" i="23"/>
  <c r="C3045" i="23"/>
  <c r="C3046" i="23"/>
  <c r="C3047" i="23"/>
  <c r="C3048" i="23"/>
  <c r="C3049" i="23"/>
  <c r="C3050" i="23"/>
  <c r="C3051" i="23"/>
  <c r="C3052" i="23"/>
  <c r="C3053" i="23"/>
  <c r="C3054" i="23"/>
  <c r="C3055" i="23"/>
  <c r="C3056" i="23"/>
  <c r="C3057" i="23"/>
  <c r="C3058" i="23"/>
  <c r="C3059" i="23"/>
  <c r="C3060" i="23"/>
  <c r="C3061" i="23"/>
  <c r="C3062" i="23"/>
  <c r="C3063" i="23"/>
  <c r="C3064" i="23"/>
  <c r="C3065" i="23"/>
  <c r="C3066" i="23"/>
  <c r="C3067" i="23"/>
  <c r="C3068" i="23"/>
  <c r="C3069" i="23"/>
  <c r="C3070" i="23"/>
  <c r="C3071" i="23"/>
  <c r="C3072" i="23"/>
  <c r="C3073" i="23"/>
  <c r="C3074" i="23"/>
  <c r="C3075" i="23"/>
  <c r="C3076" i="23"/>
  <c r="C3077" i="23"/>
  <c r="C3078" i="23"/>
  <c r="C3079" i="23"/>
  <c r="C3080" i="23"/>
  <c r="C3081" i="23"/>
  <c r="C3082" i="23"/>
  <c r="C3083" i="23"/>
  <c r="C3084" i="23"/>
  <c r="C3085" i="23"/>
  <c r="C3086" i="23"/>
  <c r="C3087" i="23"/>
  <c r="C3088" i="23"/>
  <c r="C3089" i="23"/>
  <c r="C3090" i="23"/>
  <c r="C3091" i="23"/>
  <c r="C3092" i="23"/>
  <c r="C3093" i="23"/>
  <c r="C3094" i="23"/>
  <c r="C3095" i="23"/>
  <c r="C3096" i="23"/>
  <c r="C3097" i="23"/>
  <c r="C3098" i="23"/>
  <c r="C3099" i="23"/>
  <c r="C3100" i="23"/>
  <c r="C3101" i="23"/>
  <c r="C3102" i="23"/>
  <c r="C3103" i="23"/>
  <c r="C3104" i="23"/>
  <c r="C3105" i="23"/>
  <c r="C3106" i="23"/>
  <c r="C3107" i="23"/>
  <c r="C3108" i="23"/>
  <c r="C3109" i="23"/>
  <c r="C3110" i="23"/>
  <c r="C3111" i="23"/>
  <c r="C3112" i="23"/>
  <c r="C3113" i="23"/>
  <c r="C3114" i="23"/>
  <c r="C3115" i="23"/>
  <c r="C3116" i="23"/>
  <c r="C3117" i="23"/>
  <c r="C3118" i="23"/>
  <c r="C3119" i="23"/>
  <c r="C3120" i="23"/>
  <c r="C3121" i="23"/>
  <c r="C3122" i="23"/>
  <c r="C3123" i="23"/>
  <c r="C3124" i="23"/>
  <c r="C3125" i="23"/>
  <c r="C3126" i="23"/>
  <c r="C3127" i="23"/>
  <c r="C3128" i="23"/>
  <c r="C3129" i="23"/>
  <c r="C3130" i="23"/>
  <c r="C3131" i="23"/>
  <c r="C3132" i="23"/>
  <c r="C3133" i="23"/>
  <c r="C3134" i="23"/>
  <c r="C3135" i="23"/>
  <c r="C3136" i="23"/>
  <c r="C3137" i="23"/>
  <c r="C3138" i="23"/>
  <c r="C3139" i="23"/>
  <c r="C3140" i="23"/>
  <c r="C3141" i="23"/>
  <c r="C3142" i="23"/>
  <c r="C3143" i="23"/>
  <c r="C3144" i="23"/>
  <c r="C3145" i="23"/>
  <c r="C3146" i="23"/>
  <c r="C3147" i="23"/>
  <c r="C3148" i="23"/>
  <c r="C3149" i="23"/>
  <c r="C3150" i="23"/>
  <c r="C3151" i="23"/>
  <c r="C3152" i="23"/>
  <c r="C3153" i="23"/>
  <c r="C3154" i="23"/>
  <c r="C3155" i="23"/>
  <c r="C3156" i="23"/>
  <c r="C3157" i="23"/>
  <c r="C3158" i="23"/>
  <c r="C3159" i="23"/>
  <c r="C3160" i="23"/>
  <c r="C3161" i="23"/>
  <c r="C3162" i="23"/>
  <c r="C3163" i="23"/>
  <c r="C3164" i="23"/>
  <c r="C3165" i="23"/>
  <c r="C3166" i="23"/>
  <c r="C3167" i="23"/>
  <c r="C3168" i="23"/>
  <c r="C3169" i="23"/>
  <c r="C3170" i="23"/>
  <c r="C3171" i="23"/>
  <c r="C3172" i="23"/>
  <c r="C3173" i="23"/>
  <c r="C3174" i="23"/>
  <c r="C3175" i="23"/>
  <c r="C3176" i="23"/>
  <c r="C3177" i="23"/>
  <c r="C3178" i="23"/>
  <c r="C3179" i="23"/>
  <c r="C3180" i="23"/>
  <c r="C3181" i="23"/>
  <c r="C3182" i="23"/>
  <c r="C3183" i="23"/>
  <c r="C3184" i="23"/>
  <c r="C3185" i="23"/>
  <c r="C3186" i="23"/>
  <c r="C3187" i="23"/>
  <c r="C3188" i="23"/>
  <c r="C3189" i="23"/>
  <c r="C3190" i="23"/>
  <c r="C3191" i="23"/>
  <c r="C3192" i="23"/>
  <c r="C3193" i="23"/>
  <c r="C3194" i="23"/>
  <c r="C3195" i="23"/>
  <c r="C3196" i="23"/>
  <c r="C3197" i="23"/>
  <c r="C3198" i="23"/>
  <c r="C3199" i="23"/>
  <c r="C3200" i="23"/>
  <c r="C3201" i="23"/>
  <c r="C3202" i="23"/>
  <c r="C3203" i="23"/>
  <c r="C3204" i="23"/>
  <c r="C3205" i="23"/>
  <c r="C3206" i="23"/>
  <c r="C3207" i="23"/>
  <c r="C3208" i="23"/>
  <c r="C3209" i="23"/>
  <c r="C3210" i="23"/>
  <c r="C3211" i="23"/>
  <c r="C3212" i="23"/>
  <c r="C3213" i="23"/>
  <c r="C3214" i="23"/>
  <c r="C3215" i="23"/>
  <c r="C3216" i="23"/>
  <c r="C3217" i="23"/>
  <c r="C3218" i="23"/>
  <c r="C3219" i="23"/>
  <c r="C3220" i="23"/>
  <c r="C3221" i="23"/>
  <c r="C3222" i="23"/>
  <c r="C3223" i="23"/>
  <c r="C3224" i="23"/>
  <c r="C3225" i="23"/>
  <c r="C3226" i="23"/>
  <c r="C3227" i="23"/>
  <c r="C3228" i="23"/>
  <c r="C3229" i="23"/>
  <c r="C3230" i="23"/>
  <c r="C3231" i="23"/>
  <c r="C3232" i="23"/>
  <c r="C3233" i="23"/>
  <c r="C3234" i="23"/>
  <c r="C3235" i="23"/>
  <c r="C3236" i="23"/>
  <c r="C3237" i="23"/>
  <c r="C3238" i="23"/>
  <c r="C3239" i="23"/>
  <c r="C3240" i="23"/>
  <c r="C3241" i="23"/>
  <c r="C3242" i="23"/>
  <c r="C3243" i="23"/>
  <c r="C3244" i="23"/>
  <c r="C3245" i="23"/>
  <c r="C3246" i="23"/>
  <c r="C3247" i="23"/>
  <c r="C3248" i="23"/>
  <c r="C3249" i="23"/>
  <c r="C3250" i="23"/>
  <c r="C3251" i="23"/>
  <c r="C3252" i="23"/>
  <c r="C3253" i="23"/>
  <c r="C3254" i="23"/>
  <c r="C3255" i="23"/>
  <c r="C3256" i="23"/>
  <c r="C3257" i="23"/>
  <c r="C3258" i="23"/>
  <c r="C3259" i="23"/>
  <c r="C3260" i="23"/>
  <c r="C3261" i="23"/>
  <c r="C3262" i="23"/>
  <c r="C3263" i="23"/>
  <c r="C3264" i="23"/>
  <c r="C3265" i="23"/>
  <c r="C3266" i="23"/>
  <c r="C3267" i="23"/>
  <c r="C3268" i="23"/>
  <c r="C3269" i="23"/>
  <c r="C3270" i="23"/>
  <c r="C3271" i="23"/>
  <c r="C3272" i="23"/>
  <c r="C3273" i="23"/>
  <c r="C3274" i="23"/>
  <c r="C3275" i="23"/>
  <c r="C3276" i="23"/>
  <c r="C3277" i="23"/>
  <c r="C3278" i="23"/>
  <c r="C3279" i="23"/>
  <c r="C3280" i="23"/>
  <c r="C3281" i="23"/>
  <c r="C3282" i="23"/>
  <c r="C3283" i="23"/>
  <c r="C3284" i="23"/>
  <c r="C3285" i="23"/>
  <c r="C3286" i="23"/>
  <c r="C3287" i="23"/>
  <c r="C3288" i="23"/>
  <c r="C3289" i="23"/>
  <c r="C3290" i="23"/>
  <c r="C3291" i="23"/>
  <c r="C3292" i="23"/>
  <c r="C3293" i="23"/>
  <c r="C3294" i="23"/>
  <c r="C3295" i="23"/>
  <c r="C3296" i="23"/>
  <c r="C3297" i="23"/>
  <c r="C3298" i="23"/>
  <c r="C3299" i="23"/>
  <c r="C3300" i="23"/>
  <c r="C3301" i="23"/>
  <c r="C3302" i="23"/>
  <c r="C3303" i="23"/>
  <c r="C3304" i="23"/>
  <c r="C3305" i="23"/>
  <c r="C3306" i="23"/>
  <c r="C3307" i="23"/>
  <c r="C3308" i="23"/>
  <c r="C3309" i="23"/>
  <c r="C3310" i="23"/>
  <c r="C3311" i="23"/>
  <c r="C3312" i="23"/>
  <c r="C3313" i="23"/>
  <c r="C3314" i="23"/>
  <c r="C3315" i="23"/>
  <c r="C3316" i="23"/>
  <c r="C3317" i="23"/>
  <c r="C3318" i="23"/>
  <c r="C3319" i="23"/>
  <c r="C3320" i="23"/>
  <c r="C3321" i="23"/>
  <c r="C3322" i="23"/>
  <c r="C3323" i="23"/>
  <c r="C3324" i="23"/>
  <c r="C3325" i="23"/>
  <c r="C3326" i="23"/>
  <c r="C3327" i="23"/>
  <c r="C3328" i="23"/>
  <c r="C3329" i="23"/>
  <c r="C3330" i="23"/>
  <c r="C3331" i="23"/>
  <c r="C3332" i="23"/>
  <c r="C3333" i="23"/>
  <c r="C3334" i="23"/>
  <c r="C3335" i="23"/>
  <c r="C3336" i="23"/>
  <c r="C3337" i="23"/>
  <c r="C3338" i="23"/>
  <c r="C3339" i="23"/>
  <c r="C3340" i="23"/>
  <c r="C3341" i="23"/>
  <c r="C3342" i="23"/>
  <c r="C3343" i="23"/>
  <c r="C3344" i="23"/>
  <c r="C3345" i="23"/>
  <c r="C3346" i="23"/>
  <c r="C3347" i="23"/>
  <c r="C3348" i="23"/>
  <c r="C3349" i="23"/>
  <c r="C3350" i="23"/>
  <c r="C3351" i="23"/>
  <c r="C3352" i="23"/>
  <c r="C3353" i="23"/>
  <c r="C3354" i="23"/>
  <c r="C3355" i="23"/>
  <c r="C3356" i="23"/>
  <c r="C3357" i="23"/>
  <c r="C3358" i="23"/>
  <c r="C3359" i="23"/>
  <c r="C3360" i="23"/>
  <c r="C3361" i="23"/>
  <c r="C3362" i="23"/>
  <c r="C3363" i="23"/>
  <c r="C3364" i="23"/>
  <c r="C3365" i="23"/>
  <c r="C3366" i="23"/>
  <c r="C3367" i="23"/>
  <c r="C3368" i="23"/>
  <c r="C3369" i="23"/>
  <c r="C3370" i="23"/>
  <c r="C3371" i="23"/>
  <c r="C3372" i="23"/>
  <c r="C3373" i="23"/>
  <c r="C3374" i="23"/>
  <c r="C3375" i="23"/>
  <c r="C3376" i="23"/>
  <c r="C3377" i="23"/>
  <c r="C3378" i="23"/>
  <c r="C3379" i="23"/>
  <c r="C3380" i="23"/>
  <c r="C3381" i="23"/>
  <c r="C3382" i="23"/>
  <c r="C3383" i="23"/>
  <c r="C3384" i="23"/>
  <c r="C3385" i="23"/>
  <c r="C3386" i="23"/>
  <c r="C3387" i="23"/>
  <c r="C3388" i="23"/>
  <c r="C3389" i="23"/>
  <c r="C3390" i="23"/>
  <c r="C3391" i="23"/>
  <c r="C3392" i="23"/>
  <c r="C3393" i="23"/>
  <c r="C3394" i="23"/>
  <c r="C3395" i="23"/>
  <c r="C3396" i="23"/>
  <c r="C3397" i="23"/>
  <c r="C3398" i="23"/>
  <c r="C3399" i="23"/>
  <c r="C3400" i="23"/>
  <c r="C3401" i="23"/>
  <c r="C3402" i="23"/>
  <c r="C3403" i="23"/>
  <c r="C3404" i="23"/>
  <c r="C3405" i="23"/>
  <c r="C3406" i="23"/>
  <c r="C3407" i="23"/>
  <c r="C3408" i="23"/>
  <c r="C3409" i="23"/>
  <c r="C3410" i="23"/>
  <c r="C3411" i="23"/>
  <c r="C3412" i="23"/>
  <c r="C3413" i="23"/>
  <c r="C3414" i="23"/>
  <c r="C3415" i="23"/>
  <c r="C3416" i="23"/>
  <c r="C3417" i="23"/>
  <c r="C3418" i="23"/>
  <c r="C3419" i="23"/>
  <c r="C3420" i="23"/>
  <c r="C3421" i="23"/>
  <c r="C3422" i="23"/>
  <c r="C3423" i="23"/>
  <c r="C3424" i="23"/>
  <c r="C3425" i="23"/>
  <c r="C3426" i="23"/>
  <c r="C3427" i="23"/>
  <c r="C3428" i="23"/>
  <c r="C3429" i="23"/>
  <c r="C3430" i="23"/>
  <c r="C3431" i="23"/>
  <c r="C3432" i="23"/>
  <c r="C3433" i="23"/>
  <c r="C3434" i="23"/>
  <c r="C3435" i="23"/>
  <c r="C3436" i="23"/>
  <c r="C3437" i="23"/>
  <c r="C3438" i="23"/>
  <c r="C3439" i="23"/>
  <c r="C3440" i="23"/>
  <c r="C3441" i="23"/>
  <c r="C3442" i="23"/>
  <c r="C3443" i="23"/>
  <c r="C3444" i="23"/>
  <c r="C3445" i="23"/>
  <c r="C3446" i="23"/>
  <c r="C3447" i="23"/>
  <c r="C3448" i="23"/>
  <c r="C3449" i="23"/>
  <c r="C3450" i="23"/>
  <c r="C3451" i="23"/>
  <c r="C3452" i="23"/>
  <c r="C3453" i="23"/>
  <c r="C3454" i="23"/>
  <c r="C3455" i="23"/>
  <c r="C3456" i="23"/>
  <c r="C3457" i="23"/>
  <c r="C3458" i="23"/>
  <c r="C3459" i="23"/>
  <c r="C3460" i="23"/>
  <c r="C3461" i="23"/>
  <c r="C3462" i="23"/>
  <c r="C3463" i="23"/>
  <c r="C3464" i="23"/>
  <c r="C3465" i="23"/>
  <c r="C3466" i="23"/>
  <c r="C3467" i="23"/>
  <c r="C3468" i="23"/>
  <c r="C3469" i="23"/>
  <c r="C3470" i="23"/>
  <c r="C3471" i="23"/>
  <c r="C3472" i="23"/>
  <c r="C3473" i="23"/>
  <c r="C3474" i="23"/>
  <c r="C3475" i="23"/>
  <c r="C3476" i="23"/>
  <c r="C3477" i="23"/>
  <c r="C3478" i="23"/>
  <c r="C3479" i="23"/>
  <c r="C3480" i="23"/>
  <c r="C3481" i="23"/>
  <c r="C3482" i="23"/>
  <c r="C3483" i="23"/>
  <c r="C3484" i="23"/>
  <c r="C3485" i="23"/>
  <c r="C3486" i="23"/>
  <c r="C3487" i="23"/>
  <c r="C3488" i="23"/>
  <c r="C3489" i="23"/>
  <c r="C3490" i="23"/>
  <c r="C3491" i="23"/>
  <c r="C3492" i="23"/>
  <c r="C3493" i="23"/>
  <c r="C3494" i="23"/>
  <c r="C3495" i="23"/>
  <c r="C3496" i="23"/>
  <c r="C3497" i="23"/>
  <c r="C3498" i="23"/>
  <c r="C3499" i="23"/>
  <c r="C3500" i="23"/>
  <c r="C3501" i="23"/>
  <c r="C3502" i="23"/>
  <c r="C3503" i="23"/>
  <c r="C3504" i="23"/>
  <c r="C3505" i="23"/>
  <c r="C3506" i="23"/>
  <c r="C3507" i="23"/>
  <c r="C3508" i="23"/>
  <c r="C3509" i="23"/>
  <c r="C3510" i="23"/>
  <c r="C3511" i="23"/>
  <c r="C3512" i="23"/>
  <c r="C3513" i="23"/>
  <c r="C3514" i="23"/>
  <c r="C3515" i="23"/>
  <c r="C3516" i="23"/>
  <c r="C3517" i="23"/>
  <c r="C3518" i="23"/>
  <c r="C3519" i="23"/>
  <c r="C3520" i="23"/>
  <c r="C3521" i="23"/>
  <c r="C3522" i="23"/>
  <c r="C3523" i="23"/>
  <c r="C3524" i="23"/>
  <c r="C3525" i="23"/>
  <c r="C3526" i="23"/>
  <c r="C3527" i="23"/>
  <c r="C3528" i="23"/>
  <c r="C3529" i="23"/>
  <c r="C3530" i="23"/>
  <c r="C3531" i="23"/>
  <c r="C3532" i="23"/>
  <c r="C3533" i="23"/>
  <c r="C3534" i="23"/>
  <c r="C3535" i="23"/>
  <c r="C3536" i="23"/>
  <c r="C3537" i="23"/>
  <c r="C3538" i="23"/>
  <c r="C3539" i="23"/>
  <c r="C3540" i="23"/>
  <c r="C3541" i="23"/>
  <c r="C3542" i="23"/>
  <c r="C3543" i="23"/>
  <c r="C3544" i="23"/>
  <c r="C3545" i="23"/>
  <c r="C3546" i="23"/>
  <c r="C3547" i="23"/>
  <c r="C3548" i="23"/>
  <c r="C3549" i="23"/>
  <c r="C3550" i="23"/>
  <c r="C3551" i="23"/>
  <c r="C3552" i="23"/>
  <c r="C3553" i="23"/>
  <c r="C3554" i="23"/>
  <c r="C3555" i="23"/>
  <c r="C3556" i="23"/>
  <c r="C3557" i="23"/>
  <c r="C3558" i="23"/>
  <c r="C3559" i="23"/>
  <c r="C3560" i="23"/>
  <c r="C3561" i="23"/>
  <c r="C3562" i="23"/>
  <c r="C3563" i="23"/>
  <c r="C3564" i="23"/>
  <c r="C3565" i="23"/>
  <c r="C3566" i="23"/>
  <c r="C3567" i="23"/>
  <c r="C3568" i="23"/>
  <c r="C3569" i="23"/>
  <c r="C3570" i="23"/>
  <c r="C3571" i="23"/>
  <c r="C3572" i="23"/>
  <c r="C3573" i="23"/>
  <c r="C3574" i="23"/>
  <c r="C3575" i="23"/>
  <c r="C3576" i="23"/>
  <c r="C3577" i="23"/>
  <c r="C3578" i="23"/>
  <c r="C3579" i="23"/>
  <c r="C3580" i="23"/>
  <c r="C3581" i="23"/>
  <c r="C3582" i="23"/>
  <c r="C3583" i="23"/>
  <c r="C3584" i="23"/>
  <c r="C3585" i="23"/>
  <c r="C3586" i="23"/>
  <c r="C3587" i="23"/>
  <c r="C3588" i="23"/>
  <c r="C3589" i="23"/>
  <c r="C3590" i="23"/>
  <c r="C3591" i="23"/>
  <c r="C3592" i="23"/>
  <c r="C3593" i="23"/>
  <c r="C3594" i="23"/>
  <c r="C3595" i="23"/>
  <c r="C3596" i="23"/>
  <c r="C3597" i="23"/>
  <c r="C3598" i="23"/>
  <c r="C3599" i="23"/>
  <c r="C3600" i="23"/>
  <c r="C3601" i="23"/>
  <c r="C3602" i="23"/>
  <c r="C3603" i="23"/>
  <c r="C3604" i="23"/>
  <c r="C3605" i="23"/>
  <c r="C3606" i="23"/>
  <c r="C3607" i="23"/>
  <c r="C3608" i="23"/>
  <c r="C3609" i="23"/>
  <c r="C3610" i="23"/>
  <c r="C3611" i="23"/>
  <c r="C3612" i="23"/>
  <c r="C3613" i="23"/>
  <c r="C3614" i="23"/>
  <c r="C3615" i="23"/>
  <c r="C3616" i="23"/>
  <c r="C3617" i="23"/>
  <c r="C3618" i="23"/>
  <c r="C3619" i="23"/>
  <c r="C3620" i="23"/>
  <c r="C3621" i="23"/>
  <c r="C3622" i="23"/>
  <c r="C3623" i="23"/>
  <c r="C3624" i="23"/>
  <c r="C3625" i="23"/>
  <c r="C3626" i="23"/>
  <c r="C3627" i="23"/>
  <c r="C3628" i="23"/>
  <c r="C3629" i="23"/>
  <c r="C3630" i="23"/>
  <c r="C3631" i="23"/>
  <c r="C3632" i="23"/>
  <c r="C3633" i="23"/>
  <c r="C3634" i="23"/>
  <c r="C3635" i="23"/>
  <c r="C3636" i="23"/>
  <c r="C3637" i="23"/>
  <c r="C3638" i="23"/>
  <c r="C3639" i="23"/>
  <c r="C3640" i="23"/>
  <c r="C3641" i="23"/>
  <c r="C3642" i="23"/>
  <c r="C3643" i="23"/>
  <c r="C3644" i="23"/>
  <c r="C3645" i="23"/>
  <c r="C3646" i="23"/>
  <c r="C3647" i="23"/>
  <c r="C3648" i="23"/>
  <c r="C3649" i="23"/>
  <c r="C3650" i="23"/>
  <c r="C3651" i="23"/>
  <c r="C3652" i="23"/>
  <c r="C3653" i="23"/>
  <c r="C3654" i="23"/>
  <c r="C3655" i="23"/>
  <c r="C3656" i="23"/>
  <c r="C3657" i="23"/>
  <c r="C3658" i="23"/>
  <c r="C3659" i="23"/>
  <c r="C3660" i="23"/>
  <c r="C3661" i="23"/>
  <c r="C3662" i="23"/>
  <c r="C3663" i="23"/>
  <c r="C3664" i="23"/>
  <c r="C3665" i="23"/>
  <c r="C3666" i="23"/>
  <c r="C3667" i="23"/>
  <c r="C3668" i="23"/>
  <c r="C3669" i="23"/>
  <c r="C3670" i="23"/>
  <c r="C3671" i="23"/>
  <c r="C3672" i="23"/>
  <c r="C3673" i="23"/>
  <c r="C3674" i="23"/>
  <c r="C3675" i="23"/>
  <c r="C3676" i="23"/>
  <c r="C3677" i="23"/>
  <c r="C3678" i="23"/>
  <c r="C3679" i="23"/>
  <c r="C3680" i="23"/>
  <c r="C3681" i="23"/>
  <c r="C3682" i="23"/>
  <c r="C3683" i="23"/>
  <c r="C3684" i="23"/>
  <c r="C3685" i="23"/>
  <c r="C3686" i="23"/>
  <c r="C3687" i="23"/>
  <c r="C3688" i="23"/>
  <c r="C3689" i="23"/>
  <c r="C3690" i="23"/>
  <c r="C3691" i="23"/>
  <c r="C3692" i="23"/>
  <c r="C3693" i="23"/>
  <c r="C3694" i="23"/>
  <c r="C3695" i="23"/>
  <c r="C3696" i="23"/>
  <c r="C3697" i="23"/>
  <c r="C3698" i="23"/>
  <c r="C3699" i="23"/>
  <c r="C3700" i="23"/>
  <c r="C3701" i="23"/>
  <c r="C3702" i="23"/>
  <c r="C3703" i="23"/>
  <c r="C3704" i="23"/>
  <c r="C3705" i="23"/>
  <c r="C3706" i="23"/>
  <c r="C3707" i="23"/>
  <c r="C3708" i="23"/>
  <c r="C3709" i="23"/>
  <c r="C3710" i="23"/>
  <c r="C3711" i="23"/>
  <c r="C3712" i="23"/>
  <c r="C3713" i="23"/>
  <c r="C3714" i="23"/>
  <c r="C3715" i="23"/>
  <c r="C3716" i="23"/>
  <c r="C3717" i="23"/>
  <c r="C3718" i="23"/>
  <c r="C3719" i="23"/>
  <c r="C3720" i="23"/>
  <c r="C3721" i="23"/>
  <c r="C3722" i="23"/>
  <c r="C3723" i="23"/>
  <c r="C3724" i="23"/>
  <c r="C3725" i="23"/>
  <c r="C3726" i="23"/>
  <c r="C3727" i="23"/>
  <c r="C3728" i="23"/>
  <c r="C3729" i="23"/>
  <c r="C3730" i="23"/>
  <c r="C3731" i="23"/>
  <c r="C3732" i="23"/>
  <c r="C3733" i="23"/>
  <c r="C3734" i="23"/>
  <c r="C3735" i="23"/>
  <c r="C3736" i="23"/>
  <c r="C3737" i="23"/>
  <c r="C3738" i="23"/>
  <c r="C3739" i="23"/>
  <c r="C3740" i="23"/>
  <c r="C3741" i="23"/>
  <c r="C3742" i="23"/>
  <c r="C3743" i="23"/>
  <c r="C3744" i="23"/>
  <c r="C3745" i="23"/>
  <c r="C3746" i="23"/>
  <c r="C3747" i="23"/>
  <c r="C3748" i="23"/>
  <c r="C3749" i="23"/>
  <c r="C3750" i="23"/>
  <c r="C3751" i="23"/>
  <c r="C3752" i="23"/>
  <c r="C3753" i="23"/>
  <c r="C3754" i="23"/>
  <c r="C3755" i="23"/>
  <c r="C3756" i="23"/>
  <c r="C3757" i="23"/>
  <c r="C3758" i="23"/>
  <c r="C3759" i="23"/>
  <c r="C3760" i="23"/>
  <c r="C3761" i="23"/>
  <c r="C3762" i="23"/>
  <c r="C3763" i="23"/>
  <c r="C3764" i="23"/>
  <c r="C3765" i="23"/>
  <c r="C3766" i="23"/>
  <c r="C3767" i="23"/>
  <c r="C3768" i="23"/>
  <c r="C3769" i="23"/>
  <c r="C3770" i="23"/>
  <c r="C3771" i="23"/>
  <c r="C3772" i="23"/>
  <c r="C3773" i="23"/>
  <c r="C3774" i="23"/>
  <c r="C3775" i="23"/>
  <c r="C3776" i="23"/>
  <c r="C3777" i="23"/>
  <c r="C3778" i="23"/>
  <c r="C3779" i="23"/>
  <c r="C3780" i="23"/>
  <c r="C3781" i="23"/>
  <c r="C3782" i="23"/>
  <c r="C3783" i="23"/>
  <c r="C3784" i="23"/>
  <c r="C3785" i="23"/>
  <c r="C3786" i="23"/>
  <c r="C3787" i="23"/>
  <c r="C3788" i="23"/>
  <c r="C3789" i="23"/>
  <c r="C3790" i="23"/>
  <c r="C3791" i="23"/>
  <c r="C3792" i="23"/>
  <c r="C3793" i="23"/>
  <c r="C3794" i="23"/>
  <c r="C3795" i="23"/>
  <c r="C3796" i="23"/>
  <c r="C3797" i="23"/>
  <c r="C3798" i="23"/>
  <c r="C3799" i="23"/>
  <c r="C3800" i="23"/>
  <c r="C3801" i="23"/>
  <c r="C3802" i="23"/>
  <c r="C3803" i="23"/>
  <c r="C3804" i="23"/>
  <c r="C3805" i="23"/>
  <c r="C3806" i="23"/>
  <c r="C3807" i="23"/>
  <c r="C3808" i="23"/>
  <c r="C3809" i="23"/>
  <c r="C3810" i="23"/>
  <c r="C3811" i="23"/>
  <c r="C3812" i="23"/>
  <c r="C3813" i="23"/>
  <c r="C3814" i="23"/>
  <c r="C3815" i="23"/>
  <c r="C3816" i="23"/>
  <c r="C3817" i="23"/>
  <c r="C3818" i="23"/>
  <c r="C3819" i="23"/>
  <c r="C3820" i="23"/>
  <c r="C3821" i="23"/>
  <c r="C3822" i="23"/>
  <c r="C3823" i="23"/>
  <c r="C3824" i="23"/>
  <c r="C3825" i="23"/>
  <c r="C3826" i="23"/>
  <c r="C3827" i="23"/>
  <c r="C3828" i="23"/>
  <c r="C3829" i="23"/>
  <c r="C3830" i="23"/>
  <c r="C3831" i="23"/>
  <c r="C3832" i="23"/>
  <c r="C3833" i="23"/>
  <c r="C3834" i="23"/>
  <c r="C3835" i="23"/>
  <c r="C3836" i="23"/>
  <c r="C3837" i="23"/>
  <c r="C3838" i="23"/>
  <c r="C3839" i="23"/>
  <c r="C3840" i="23"/>
  <c r="C3841" i="23"/>
  <c r="C3842" i="23"/>
  <c r="C3843" i="23"/>
  <c r="C3844" i="23"/>
  <c r="C3845" i="23"/>
  <c r="C3846" i="23"/>
  <c r="C3847" i="23"/>
  <c r="C3848" i="23"/>
  <c r="C3849" i="23"/>
  <c r="C3850" i="23"/>
  <c r="C3851" i="23"/>
  <c r="C3852" i="23"/>
  <c r="C3853" i="23"/>
  <c r="C3854" i="23"/>
  <c r="C3855" i="23"/>
  <c r="C3856" i="23"/>
  <c r="C3857" i="23"/>
  <c r="C3858" i="23"/>
  <c r="C3859" i="23"/>
  <c r="C3860" i="23"/>
  <c r="C3861" i="23"/>
  <c r="C3862" i="23"/>
  <c r="C3863" i="23"/>
  <c r="C3864" i="23"/>
  <c r="C3865" i="23"/>
  <c r="C3866" i="23"/>
  <c r="C3867" i="23"/>
  <c r="C3868" i="23"/>
  <c r="C3869" i="23"/>
  <c r="C3870" i="23"/>
  <c r="C3871" i="23"/>
  <c r="C3872" i="23"/>
  <c r="C3873" i="23"/>
  <c r="C3874" i="23"/>
  <c r="C3875" i="23"/>
  <c r="C3876" i="23"/>
  <c r="C3877" i="23"/>
  <c r="C3878" i="23"/>
  <c r="C3879" i="23"/>
  <c r="C3880" i="23"/>
  <c r="C3881" i="23"/>
  <c r="C3882" i="23"/>
  <c r="C3883" i="23"/>
  <c r="C3884" i="23"/>
  <c r="C3885" i="23"/>
  <c r="C3886" i="23"/>
  <c r="C3887" i="23"/>
  <c r="C3888" i="23"/>
  <c r="C3889" i="23"/>
  <c r="C3890" i="23"/>
  <c r="C3891" i="23"/>
  <c r="C3892" i="23"/>
  <c r="C3893" i="23"/>
  <c r="C3894" i="23"/>
  <c r="C3895" i="23"/>
  <c r="C3896" i="23"/>
  <c r="C3897" i="23"/>
  <c r="C3898" i="23"/>
  <c r="C3899" i="23"/>
  <c r="C3900" i="23"/>
  <c r="C3901" i="23"/>
  <c r="C3902" i="23"/>
  <c r="C3903" i="23"/>
  <c r="C3904" i="23"/>
  <c r="C3905" i="23"/>
  <c r="C3906" i="23"/>
  <c r="C3907" i="23"/>
  <c r="C3908" i="23"/>
  <c r="C3909" i="23"/>
  <c r="C3910" i="23"/>
  <c r="C3911" i="23"/>
  <c r="C3912" i="23"/>
  <c r="C3913" i="23"/>
  <c r="C3914" i="23"/>
  <c r="C3915" i="23"/>
  <c r="C3916" i="23"/>
  <c r="C3917" i="23"/>
  <c r="C3918" i="23"/>
  <c r="C3919" i="23"/>
  <c r="C3920" i="23"/>
  <c r="C3921" i="23"/>
  <c r="C3922" i="23"/>
  <c r="C3923" i="23"/>
  <c r="C3924" i="23"/>
  <c r="C3925" i="23"/>
  <c r="C3926" i="23"/>
  <c r="C3927" i="23"/>
  <c r="C3928" i="23"/>
  <c r="C3929" i="23"/>
  <c r="C3930" i="23"/>
  <c r="C3931" i="23"/>
  <c r="C3932" i="23"/>
  <c r="C3933" i="23"/>
  <c r="C3934" i="23"/>
  <c r="C3935" i="23"/>
  <c r="C3936" i="23"/>
  <c r="C3937" i="23"/>
  <c r="C3938" i="23"/>
  <c r="C3939" i="23"/>
  <c r="C3940" i="23"/>
  <c r="C3941" i="23"/>
  <c r="C3942" i="23"/>
  <c r="C3943" i="23"/>
  <c r="C3944" i="23"/>
  <c r="C3945" i="23"/>
  <c r="C3946" i="23"/>
  <c r="C3947" i="23"/>
  <c r="C3948" i="23"/>
  <c r="C3949" i="23"/>
  <c r="C3950" i="23"/>
  <c r="C3951" i="23"/>
  <c r="C3952" i="23"/>
  <c r="C3953" i="23"/>
  <c r="C3954" i="23"/>
  <c r="C3955" i="23"/>
  <c r="C3956" i="23"/>
  <c r="C3957" i="23"/>
  <c r="C3958" i="23"/>
  <c r="C3959" i="23"/>
  <c r="C3960" i="23"/>
  <c r="C3961" i="23"/>
  <c r="C3962" i="23"/>
  <c r="C3963" i="23"/>
  <c r="C3964" i="23"/>
  <c r="C3965" i="23"/>
  <c r="C3966" i="23"/>
  <c r="C3967" i="23"/>
  <c r="C3968" i="23"/>
  <c r="C3969" i="23"/>
  <c r="C3970" i="23"/>
  <c r="C3971" i="23"/>
  <c r="C3972" i="23"/>
  <c r="C3973" i="23"/>
  <c r="C3974" i="23"/>
  <c r="C3975" i="23"/>
  <c r="C3976" i="23"/>
  <c r="C3977" i="23"/>
  <c r="C3978" i="23"/>
  <c r="C3979" i="23"/>
  <c r="C3980" i="23"/>
  <c r="C3981" i="23"/>
  <c r="C3982" i="23"/>
  <c r="C3983" i="23"/>
  <c r="C3984" i="23"/>
  <c r="C3985" i="23"/>
  <c r="C3986" i="23"/>
  <c r="C3987" i="23"/>
  <c r="C3988" i="23"/>
  <c r="C3989" i="23"/>
  <c r="C3990" i="23"/>
  <c r="C3991" i="23"/>
  <c r="C3992" i="23"/>
  <c r="C3993" i="23"/>
  <c r="C3994" i="23"/>
  <c r="C3995" i="23"/>
  <c r="C3996" i="23"/>
  <c r="C3997" i="23"/>
  <c r="C3998" i="23"/>
  <c r="C3999" i="23"/>
  <c r="C4000" i="23"/>
  <c r="C4001" i="23"/>
  <c r="C4002" i="23"/>
  <c r="C4003" i="23"/>
  <c r="C4004" i="23"/>
  <c r="C4005" i="23"/>
  <c r="C4006" i="23"/>
  <c r="C4007" i="23"/>
  <c r="C4008" i="23"/>
  <c r="C4009" i="23"/>
  <c r="C4010" i="23"/>
  <c r="C4011" i="23"/>
  <c r="C4012" i="23"/>
  <c r="C4013" i="23"/>
  <c r="C4014" i="23"/>
  <c r="C4015" i="23"/>
  <c r="C4016" i="23"/>
  <c r="C4017" i="23"/>
  <c r="C4018" i="23"/>
  <c r="C4019" i="23"/>
  <c r="C4020" i="23"/>
  <c r="C4021" i="23"/>
  <c r="C4022" i="23"/>
  <c r="C4023" i="23"/>
  <c r="C4024" i="23"/>
  <c r="C4025" i="23"/>
  <c r="C4026" i="23"/>
  <c r="C4027" i="23"/>
  <c r="C4028" i="23"/>
  <c r="C4029" i="23"/>
  <c r="C4030" i="23"/>
  <c r="C4031" i="23"/>
  <c r="C4032" i="23"/>
  <c r="C4033" i="23"/>
  <c r="C4034" i="23"/>
  <c r="C4035" i="23"/>
  <c r="C4036" i="23"/>
  <c r="C4037" i="23"/>
  <c r="C4038" i="23"/>
  <c r="C4039" i="23"/>
  <c r="C4040" i="23"/>
  <c r="C4041" i="23"/>
  <c r="C4042" i="23"/>
  <c r="C4043" i="23"/>
  <c r="C4044" i="23"/>
  <c r="C4045" i="23"/>
  <c r="C4046" i="23"/>
  <c r="C4047" i="23"/>
  <c r="C4048" i="23"/>
  <c r="C4049" i="23"/>
  <c r="C4050" i="23"/>
  <c r="C4051" i="23"/>
  <c r="C4052" i="23"/>
  <c r="C4053" i="23"/>
  <c r="C4054" i="23"/>
  <c r="C4055" i="23"/>
  <c r="C4056" i="23"/>
  <c r="C4057" i="23"/>
  <c r="C4058" i="23"/>
  <c r="C4059" i="23"/>
  <c r="C4060" i="23"/>
  <c r="C4061" i="23"/>
  <c r="C4062" i="23"/>
  <c r="C4063" i="23"/>
  <c r="C4064" i="23"/>
  <c r="C4065" i="23"/>
  <c r="C4066" i="23"/>
  <c r="C4067" i="23"/>
  <c r="C4068" i="23"/>
  <c r="C4069" i="23"/>
  <c r="C4070" i="23"/>
  <c r="C4071" i="23"/>
  <c r="C4072" i="23"/>
  <c r="C4073" i="23"/>
  <c r="C4074" i="23"/>
  <c r="C4075" i="23"/>
  <c r="C4076" i="23"/>
  <c r="C4077" i="23"/>
  <c r="C4078" i="23"/>
  <c r="C4079" i="23"/>
  <c r="C4080" i="23"/>
  <c r="C4081" i="23"/>
  <c r="C4082" i="23"/>
  <c r="C4083" i="23"/>
  <c r="C4084" i="23"/>
  <c r="C4085" i="23"/>
  <c r="C4086" i="23"/>
  <c r="C4087" i="23"/>
  <c r="C4088" i="23"/>
  <c r="C4089" i="23"/>
  <c r="C4090" i="23"/>
  <c r="C4091" i="23"/>
  <c r="C4092" i="23"/>
  <c r="C4093" i="23"/>
  <c r="C4094" i="23"/>
  <c r="C4095" i="23"/>
  <c r="C4096" i="23"/>
  <c r="C4097" i="23"/>
  <c r="C4098" i="23"/>
  <c r="C4099" i="23"/>
  <c r="C4100" i="23"/>
  <c r="C4101" i="23"/>
  <c r="C4102" i="23"/>
  <c r="C4103" i="23"/>
  <c r="C4104" i="23"/>
  <c r="C4105" i="23"/>
  <c r="C4106" i="23"/>
  <c r="C4107" i="23"/>
  <c r="C4108" i="23"/>
  <c r="C4109" i="23"/>
  <c r="C4110" i="23"/>
  <c r="C4111" i="23"/>
  <c r="C4112" i="23"/>
  <c r="C4113" i="23"/>
  <c r="C4114" i="23"/>
  <c r="C4115" i="23"/>
  <c r="C4116" i="23"/>
  <c r="C4117" i="23"/>
  <c r="C4118" i="23"/>
  <c r="C4119" i="23"/>
  <c r="C4120" i="23"/>
  <c r="C4121" i="23"/>
  <c r="C4122" i="23"/>
  <c r="C4123" i="23"/>
  <c r="C4124" i="23"/>
  <c r="C4125" i="23"/>
  <c r="C4126" i="23"/>
  <c r="C4127" i="23"/>
  <c r="C4128" i="23"/>
  <c r="C4129" i="23"/>
  <c r="C4130" i="23"/>
  <c r="C4131" i="23"/>
  <c r="C4132" i="23"/>
  <c r="C4133" i="23"/>
  <c r="C4134" i="23"/>
  <c r="C4135" i="23"/>
  <c r="C4136" i="23"/>
  <c r="C4137" i="23"/>
  <c r="C4138" i="23"/>
  <c r="C4139" i="23"/>
  <c r="C4140" i="23"/>
  <c r="C4141" i="23"/>
  <c r="C4142" i="23"/>
  <c r="C4143" i="23"/>
  <c r="C4144" i="23"/>
  <c r="C4145" i="23"/>
  <c r="C4146" i="23"/>
  <c r="C4147" i="23"/>
  <c r="C4148" i="23"/>
  <c r="C4149" i="23"/>
  <c r="C4150" i="23"/>
  <c r="C4151" i="23"/>
  <c r="C4152" i="23"/>
  <c r="C4153" i="23"/>
  <c r="C4154" i="23"/>
  <c r="C4155" i="23"/>
  <c r="C4156" i="23"/>
  <c r="C4157" i="23"/>
  <c r="C4158" i="23"/>
  <c r="C4159" i="23"/>
  <c r="C4160" i="23"/>
  <c r="C4161" i="23"/>
  <c r="C4162" i="23"/>
  <c r="C4163" i="23"/>
  <c r="C4164" i="23"/>
  <c r="C4165" i="23"/>
  <c r="C4166" i="23"/>
  <c r="C4167" i="23"/>
  <c r="C4168" i="23"/>
  <c r="C4169" i="23"/>
  <c r="C4170" i="23"/>
  <c r="C4171" i="23"/>
  <c r="C4172" i="23"/>
  <c r="C4173" i="23"/>
  <c r="C4174" i="23"/>
  <c r="C4175" i="23"/>
  <c r="C4176" i="23"/>
  <c r="C4177" i="23"/>
  <c r="C4178" i="23"/>
  <c r="C4179" i="23"/>
  <c r="C4180" i="23"/>
  <c r="C4181" i="23"/>
  <c r="C4182" i="23"/>
  <c r="C4183" i="23"/>
  <c r="C4184" i="23"/>
  <c r="C4185" i="23"/>
  <c r="C4186" i="23"/>
  <c r="C4187" i="23"/>
  <c r="C4188" i="23"/>
  <c r="C4189" i="23"/>
  <c r="C4190" i="23"/>
  <c r="C4191" i="23"/>
  <c r="C4192" i="23"/>
  <c r="C4193" i="23"/>
  <c r="C4194" i="23"/>
  <c r="C4195" i="23"/>
  <c r="C4196" i="23"/>
  <c r="C4197" i="23"/>
  <c r="C4198" i="23"/>
  <c r="C4199" i="23"/>
  <c r="C4200" i="23"/>
  <c r="C4201" i="23"/>
  <c r="C4202" i="23"/>
  <c r="C4203" i="23"/>
  <c r="C4204" i="23"/>
  <c r="C4205" i="23"/>
  <c r="C4206" i="23"/>
  <c r="C4207" i="23"/>
  <c r="C4208" i="23"/>
  <c r="C4209" i="23"/>
  <c r="C4210" i="23"/>
  <c r="C4211" i="23"/>
  <c r="C4212" i="23"/>
  <c r="C4213" i="23"/>
  <c r="C4214" i="23"/>
  <c r="C4215" i="23"/>
  <c r="C4216" i="23"/>
  <c r="C4217" i="23"/>
  <c r="C4218" i="23"/>
  <c r="C4219" i="23"/>
  <c r="C4220" i="23"/>
  <c r="C4221" i="23"/>
  <c r="C4222" i="23"/>
  <c r="C4223" i="23"/>
  <c r="C4224" i="23"/>
  <c r="C4225" i="23"/>
  <c r="C4226" i="23"/>
  <c r="C4227" i="23"/>
  <c r="C4228" i="23"/>
  <c r="C4229" i="23"/>
  <c r="C4230" i="23"/>
  <c r="C4231" i="23"/>
  <c r="C4232" i="23"/>
  <c r="C4233" i="23"/>
  <c r="C4234" i="23"/>
  <c r="C4235" i="23"/>
  <c r="C4236" i="23"/>
  <c r="C4237" i="23"/>
  <c r="C4238" i="23"/>
  <c r="C4239" i="23"/>
  <c r="C4240" i="23"/>
  <c r="C4241" i="23"/>
  <c r="C4242" i="23"/>
  <c r="C4243" i="23"/>
  <c r="C4244" i="23"/>
  <c r="C4245" i="23"/>
  <c r="C4246" i="23"/>
  <c r="C4247" i="23"/>
  <c r="C4248" i="23"/>
  <c r="C4249" i="23"/>
  <c r="C4250" i="23"/>
  <c r="C4251" i="23"/>
  <c r="C4252" i="23"/>
  <c r="C4253" i="23"/>
  <c r="C4254" i="23"/>
  <c r="C4255" i="23"/>
  <c r="C4256" i="23"/>
  <c r="C4257" i="23"/>
  <c r="C4258" i="23"/>
  <c r="C4259" i="23"/>
  <c r="C4260" i="23"/>
  <c r="C4261" i="23"/>
  <c r="C4262" i="23"/>
  <c r="C4263" i="23"/>
  <c r="C4264" i="23"/>
  <c r="C4265" i="23"/>
  <c r="C4266" i="23"/>
  <c r="C4267" i="23"/>
  <c r="C4268" i="23"/>
  <c r="C4269" i="23"/>
  <c r="C4270" i="23"/>
  <c r="C4271" i="23"/>
  <c r="C4272" i="23"/>
  <c r="C4273" i="23"/>
  <c r="C4274" i="23"/>
  <c r="C4275" i="23"/>
  <c r="C4276" i="23"/>
  <c r="C4277" i="23"/>
  <c r="C4278" i="23"/>
  <c r="C4279" i="23"/>
  <c r="C4280" i="23"/>
  <c r="C4281" i="23"/>
  <c r="C4282" i="23"/>
  <c r="C4283" i="23"/>
  <c r="C4284" i="23"/>
  <c r="C4285" i="23"/>
  <c r="C4286" i="23"/>
  <c r="C4287" i="23"/>
  <c r="C4288" i="23"/>
  <c r="C4289" i="23"/>
  <c r="C4290" i="23"/>
  <c r="C4291" i="23"/>
  <c r="C4292" i="23"/>
  <c r="C4293" i="23"/>
  <c r="C4294" i="23"/>
  <c r="C4295" i="23"/>
  <c r="C4296" i="23"/>
  <c r="C4297" i="23"/>
  <c r="C4298" i="23"/>
  <c r="C4299" i="23"/>
  <c r="C4300" i="23"/>
  <c r="C4301" i="23"/>
  <c r="C4302" i="23"/>
  <c r="C4303" i="23"/>
  <c r="C4304" i="23"/>
  <c r="C4305" i="23"/>
  <c r="C4306" i="23"/>
  <c r="C4307" i="23"/>
  <c r="C4308" i="23"/>
  <c r="C4309" i="23"/>
  <c r="C4310" i="23"/>
  <c r="C4311" i="23"/>
  <c r="C4312" i="23"/>
  <c r="C4313" i="23"/>
  <c r="C4314" i="23"/>
  <c r="C4315" i="23"/>
  <c r="C4316" i="23"/>
  <c r="C4317" i="23"/>
  <c r="C4318" i="23"/>
  <c r="C4319" i="23"/>
  <c r="C4320" i="23"/>
  <c r="C4321" i="23"/>
  <c r="C4322" i="23"/>
  <c r="C4323" i="23"/>
  <c r="C4324" i="23"/>
  <c r="C4325" i="23"/>
  <c r="C4326" i="23"/>
  <c r="C4327" i="23"/>
  <c r="C4328" i="23"/>
  <c r="C4329" i="23"/>
  <c r="C4330" i="23"/>
  <c r="C4331" i="23"/>
  <c r="C4332" i="23"/>
  <c r="C4333" i="23"/>
  <c r="C4334" i="23"/>
  <c r="C4335" i="23"/>
  <c r="C4336" i="23"/>
  <c r="C4337" i="23"/>
  <c r="C4338" i="23"/>
  <c r="C4339" i="23"/>
  <c r="C4340" i="23"/>
  <c r="C4341" i="23"/>
  <c r="C4342" i="23"/>
  <c r="C4343" i="23"/>
  <c r="C4344" i="23"/>
  <c r="C4345" i="23"/>
  <c r="C4346" i="23"/>
  <c r="C4347" i="23"/>
  <c r="C4348" i="23"/>
  <c r="C4349" i="23"/>
  <c r="C4350" i="23"/>
  <c r="C4351" i="23"/>
  <c r="C4352" i="23"/>
  <c r="C4353" i="23"/>
  <c r="C4354" i="23"/>
  <c r="C4355" i="23"/>
  <c r="C4356" i="23"/>
  <c r="C4357" i="23"/>
  <c r="C4358" i="23"/>
  <c r="C4359" i="23"/>
  <c r="C4360" i="23"/>
  <c r="C4361" i="23"/>
  <c r="C4362" i="23"/>
  <c r="C4363" i="23"/>
  <c r="C4364" i="23"/>
  <c r="C4365" i="23"/>
  <c r="C4366" i="23"/>
  <c r="C4367" i="23"/>
  <c r="C4368" i="23"/>
  <c r="C4369" i="23"/>
  <c r="C4370" i="23"/>
  <c r="C4371" i="23"/>
  <c r="C4372" i="23"/>
  <c r="C4373" i="23"/>
  <c r="C4374" i="23"/>
  <c r="C4375" i="23"/>
  <c r="C4376" i="23"/>
  <c r="C4377" i="23"/>
  <c r="C4378" i="23"/>
  <c r="C4379" i="23"/>
  <c r="C4380" i="23"/>
  <c r="C4381" i="23"/>
  <c r="C4382" i="23"/>
  <c r="C4383" i="23"/>
  <c r="C4384" i="23"/>
  <c r="C4385" i="23"/>
  <c r="C4386" i="23"/>
  <c r="C4387" i="23"/>
  <c r="C4388" i="23"/>
  <c r="C4389" i="23"/>
  <c r="C4390" i="23"/>
  <c r="C4391" i="23"/>
  <c r="C4392" i="23"/>
  <c r="C4393" i="23"/>
  <c r="C4394" i="23"/>
  <c r="C4395" i="23"/>
  <c r="C4396" i="23"/>
  <c r="C4397" i="23"/>
  <c r="C4398" i="23"/>
  <c r="C4399" i="23"/>
  <c r="C4400" i="23"/>
  <c r="C4401" i="23"/>
  <c r="C4402" i="23"/>
  <c r="C4403" i="23"/>
  <c r="C4404" i="23"/>
  <c r="C4405" i="23"/>
  <c r="C4406" i="23"/>
  <c r="C4407" i="23"/>
  <c r="C4408" i="23"/>
  <c r="C4409" i="23"/>
  <c r="C4410" i="23"/>
  <c r="C4411" i="23"/>
  <c r="C4412" i="23"/>
  <c r="C4413" i="23"/>
  <c r="C4414" i="23"/>
  <c r="C4415" i="23"/>
  <c r="C4416" i="23"/>
  <c r="C4417" i="23"/>
  <c r="C4418" i="23"/>
  <c r="C4419" i="23"/>
  <c r="C4420" i="23"/>
  <c r="C4421" i="23"/>
  <c r="C4422" i="23"/>
  <c r="C4423" i="23"/>
  <c r="C4424" i="23"/>
  <c r="C4425" i="23"/>
  <c r="C4426" i="23"/>
  <c r="C4427" i="23"/>
  <c r="C4428" i="23"/>
  <c r="C4429" i="23"/>
  <c r="C4430" i="23"/>
  <c r="C4431" i="23"/>
  <c r="C4432" i="23"/>
  <c r="C4433" i="23"/>
  <c r="C4434" i="23"/>
  <c r="C4435" i="23"/>
  <c r="C4436" i="23"/>
  <c r="C4437" i="23"/>
  <c r="C4438" i="23"/>
  <c r="C4439" i="23"/>
  <c r="C4440" i="23"/>
  <c r="C4441" i="23"/>
  <c r="C4442" i="23"/>
  <c r="C4443" i="23"/>
  <c r="C4444" i="23"/>
  <c r="C4445" i="23"/>
  <c r="C4446" i="23"/>
  <c r="C4447" i="23"/>
  <c r="C4448" i="23"/>
  <c r="C4449" i="23"/>
  <c r="C4450" i="23"/>
  <c r="C4451" i="23"/>
  <c r="C4452" i="23"/>
  <c r="C4453" i="23"/>
  <c r="C4454" i="23"/>
  <c r="C4455" i="23"/>
  <c r="C4456" i="23"/>
  <c r="C4457" i="23"/>
  <c r="C4458" i="23"/>
  <c r="C4459" i="23"/>
  <c r="C4460" i="23"/>
  <c r="C4461" i="23"/>
  <c r="C4462" i="23"/>
  <c r="C4463" i="23"/>
  <c r="C4464" i="23"/>
  <c r="C4465" i="23"/>
  <c r="C4466" i="23"/>
  <c r="C4467" i="23"/>
  <c r="C4468" i="23"/>
  <c r="C4469" i="23"/>
  <c r="C4470" i="23"/>
  <c r="C4471" i="23"/>
  <c r="C4472" i="23"/>
  <c r="C4473" i="23"/>
  <c r="C4474" i="23"/>
  <c r="C4475" i="23"/>
  <c r="C4476" i="23"/>
  <c r="C4477" i="23"/>
  <c r="C4478" i="23"/>
  <c r="C4479" i="23"/>
  <c r="C4480" i="23"/>
  <c r="C4481" i="23"/>
  <c r="C4482" i="23"/>
  <c r="C4483" i="23"/>
  <c r="C4484" i="23"/>
  <c r="C4485" i="23"/>
  <c r="C4486" i="23"/>
  <c r="C4487" i="23"/>
  <c r="C4488" i="23"/>
  <c r="C4489" i="23"/>
  <c r="C4490" i="23"/>
  <c r="C4491" i="23"/>
  <c r="C4492" i="23"/>
  <c r="C4493" i="23"/>
  <c r="C4494" i="23"/>
  <c r="C4495" i="23"/>
  <c r="C4496" i="23"/>
  <c r="C4497" i="23"/>
  <c r="C4498" i="23"/>
  <c r="C4499" i="23"/>
  <c r="C4500" i="23"/>
  <c r="C4501" i="23"/>
  <c r="C4502" i="23"/>
  <c r="C4503" i="23"/>
  <c r="C4504" i="23"/>
  <c r="C4505" i="23"/>
  <c r="C4506" i="23"/>
  <c r="C4507" i="23"/>
  <c r="C4508" i="23"/>
  <c r="C4509" i="23"/>
  <c r="C4510" i="23"/>
  <c r="C4511" i="23"/>
  <c r="C4512" i="23"/>
  <c r="C4513" i="23"/>
  <c r="C4514" i="23"/>
  <c r="C4515" i="23"/>
  <c r="C4516" i="23"/>
  <c r="C4517" i="23"/>
  <c r="C4518" i="23"/>
  <c r="C4519" i="23"/>
  <c r="C4520" i="23"/>
  <c r="C4521" i="23"/>
  <c r="C4522" i="23"/>
  <c r="C4523" i="23"/>
  <c r="C4524" i="23"/>
  <c r="C4525" i="23"/>
  <c r="C4526" i="23"/>
  <c r="C4527" i="23"/>
  <c r="C4528" i="23"/>
  <c r="C4529" i="23"/>
  <c r="C4530" i="23"/>
  <c r="C4531" i="23"/>
  <c r="C4532" i="23"/>
  <c r="C4533" i="23"/>
  <c r="C4534" i="23"/>
  <c r="C4535" i="23"/>
  <c r="C4536" i="23"/>
  <c r="C4537" i="23"/>
  <c r="C4538" i="23"/>
  <c r="C4539" i="23"/>
  <c r="C4540" i="23"/>
  <c r="C4541" i="23"/>
  <c r="C4542" i="23"/>
  <c r="C4543" i="23"/>
  <c r="C4544" i="23"/>
  <c r="C4545" i="23"/>
  <c r="C4546" i="23"/>
  <c r="C4547" i="23"/>
  <c r="C4548" i="23"/>
  <c r="C4549" i="23"/>
  <c r="C4550" i="23"/>
  <c r="C4551" i="23"/>
  <c r="C4552" i="23"/>
  <c r="C4553" i="23"/>
  <c r="C4554" i="23"/>
  <c r="C4555" i="23"/>
  <c r="C4556" i="23"/>
  <c r="C4557" i="23"/>
  <c r="C4558" i="23"/>
  <c r="C4559" i="23"/>
  <c r="C4560" i="23"/>
  <c r="C4561" i="23"/>
  <c r="C4562" i="23"/>
  <c r="C4563" i="23"/>
  <c r="C4564" i="23"/>
  <c r="C4565" i="23"/>
  <c r="C4566" i="23"/>
  <c r="C4567" i="23"/>
  <c r="C4568" i="23"/>
  <c r="C4569" i="23"/>
  <c r="C4570" i="23"/>
  <c r="C4571" i="23"/>
  <c r="C4572" i="23"/>
  <c r="C4573" i="23"/>
  <c r="C4574" i="23"/>
  <c r="C4575" i="23"/>
  <c r="C4576" i="23"/>
  <c r="C4577" i="23"/>
  <c r="C4578" i="23"/>
  <c r="C4579" i="23"/>
  <c r="C4580" i="23"/>
  <c r="C4581" i="23"/>
  <c r="C4582" i="23"/>
  <c r="C4583" i="23"/>
  <c r="C4584" i="23"/>
  <c r="C4585" i="23"/>
  <c r="C4586" i="23"/>
  <c r="C4587" i="23"/>
  <c r="C4588" i="23"/>
  <c r="C4589" i="23"/>
  <c r="C4590" i="23"/>
  <c r="C4591" i="23"/>
  <c r="C4592" i="23"/>
  <c r="C4593" i="23"/>
  <c r="C4594" i="23"/>
  <c r="C4595" i="23"/>
  <c r="C4596" i="23"/>
  <c r="C4597" i="23"/>
  <c r="C4598" i="23"/>
  <c r="C4599" i="23"/>
  <c r="C4600" i="23"/>
  <c r="C4601" i="23"/>
  <c r="C4602" i="23"/>
  <c r="C4603" i="23"/>
  <c r="C4604" i="23"/>
  <c r="C4605" i="23"/>
  <c r="C4606" i="23"/>
  <c r="C4607" i="23"/>
  <c r="C4608" i="23"/>
  <c r="C4609" i="23"/>
  <c r="C4610" i="23"/>
  <c r="C4611" i="23"/>
  <c r="C4612" i="23"/>
  <c r="C4613" i="23"/>
  <c r="C4614" i="23"/>
  <c r="C4615" i="23"/>
  <c r="C4616" i="23"/>
  <c r="C4617" i="23"/>
  <c r="C4618" i="23"/>
  <c r="C4619" i="23"/>
  <c r="C4620" i="23"/>
  <c r="C4621" i="23"/>
  <c r="C4622" i="23"/>
  <c r="C4623" i="23"/>
  <c r="C4624" i="23"/>
  <c r="C4625" i="23"/>
  <c r="C4626" i="23"/>
  <c r="C4627" i="23"/>
  <c r="C4628" i="23"/>
  <c r="C4629" i="23"/>
  <c r="C4630" i="23"/>
  <c r="C4631" i="23"/>
  <c r="C4632" i="23"/>
  <c r="C4633" i="23"/>
  <c r="C4634" i="23"/>
  <c r="C4635" i="23"/>
  <c r="C4636" i="23"/>
  <c r="C4637" i="23"/>
  <c r="C4638" i="23"/>
  <c r="C4639" i="23"/>
  <c r="C4640" i="23"/>
  <c r="C4641" i="23"/>
  <c r="C4642" i="23"/>
  <c r="C4643" i="23"/>
  <c r="C4644" i="23"/>
  <c r="C4645" i="23"/>
  <c r="C4646" i="23"/>
  <c r="C4647" i="23"/>
  <c r="C4648" i="23"/>
  <c r="C4649" i="23"/>
  <c r="C4650" i="23"/>
  <c r="C4651" i="23"/>
  <c r="C4652" i="23"/>
  <c r="C4653" i="23"/>
  <c r="C4654" i="23"/>
  <c r="C4655" i="23"/>
  <c r="C4656" i="23"/>
  <c r="C4657" i="23"/>
  <c r="C4658" i="23"/>
  <c r="C4659" i="23"/>
  <c r="C4660" i="23"/>
  <c r="C4661" i="23"/>
  <c r="C4662" i="23"/>
  <c r="C4663" i="23"/>
  <c r="C4664" i="23"/>
  <c r="C4665" i="23"/>
  <c r="C4666" i="23"/>
  <c r="C4667" i="23"/>
  <c r="C4668" i="23"/>
  <c r="C4669" i="23"/>
  <c r="C4670" i="23"/>
  <c r="C4671" i="23"/>
  <c r="C4672" i="23"/>
  <c r="C4673" i="23"/>
  <c r="C4674" i="23"/>
  <c r="C4675" i="23"/>
  <c r="C4676" i="23"/>
  <c r="C4677" i="23"/>
  <c r="C4678" i="23"/>
  <c r="C4679" i="23"/>
  <c r="C4680" i="23"/>
  <c r="C4681" i="23"/>
  <c r="C4682" i="23"/>
  <c r="C4683" i="23"/>
  <c r="C4684" i="23"/>
  <c r="C4685" i="23"/>
  <c r="C4686" i="23"/>
  <c r="C4687" i="23"/>
  <c r="C4688" i="23"/>
  <c r="C4689" i="23"/>
  <c r="C4690" i="23"/>
  <c r="C4691" i="23"/>
  <c r="C4692" i="23"/>
  <c r="C4693" i="23"/>
  <c r="C4694" i="23"/>
  <c r="C4695" i="23"/>
  <c r="C4696" i="23"/>
  <c r="C4697" i="23"/>
  <c r="C4698" i="23"/>
  <c r="C4699" i="23"/>
  <c r="C4700" i="23"/>
  <c r="C4701" i="23"/>
  <c r="C4702" i="23"/>
  <c r="C4703" i="23"/>
  <c r="C4704" i="23"/>
  <c r="C4705" i="23"/>
  <c r="C4706" i="23"/>
  <c r="C4707" i="23"/>
  <c r="C4708" i="23"/>
  <c r="C4709" i="23"/>
  <c r="C4710" i="23"/>
  <c r="C4711" i="23"/>
  <c r="C4712" i="23"/>
  <c r="C4713" i="23"/>
  <c r="C4714" i="23"/>
  <c r="C4715" i="23"/>
  <c r="C4716" i="23"/>
  <c r="C4717" i="23"/>
  <c r="C4718" i="23"/>
  <c r="C4719" i="23"/>
  <c r="C4720" i="23"/>
  <c r="C4721" i="23"/>
  <c r="C4722" i="23"/>
  <c r="C4723" i="23"/>
  <c r="C4724" i="23"/>
  <c r="C4725" i="23"/>
  <c r="C4726" i="23"/>
  <c r="C4727" i="23"/>
  <c r="C4728" i="23"/>
  <c r="C4729" i="23"/>
  <c r="C4730" i="23"/>
  <c r="C4731" i="23"/>
  <c r="C4732" i="23"/>
  <c r="C4733" i="23"/>
  <c r="C4734" i="23"/>
  <c r="C4735" i="23"/>
  <c r="C4736" i="23"/>
  <c r="C4737" i="23"/>
  <c r="C4738" i="23"/>
  <c r="C4739" i="23"/>
  <c r="C4740" i="23"/>
  <c r="C4741" i="23"/>
  <c r="C4742" i="23"/>
  <c r="C4743" i="23"/>
  <c r="C4744" i="23"/>
  <c r="C4745" i="23"/>
  <c r="C4746" i="23"/>
  <c r="C4747" i="23"/>
  <c r="C4748" i="23"/>
  <c r="C4749" i="23"/>
  <c r="C4750" i="23"/>
  <c r="C4751" i="23"/>
  <c r="C4752" i="23"/>
  <c r="C4753" i="23"/>
  <c r="C4754" i="23"/>
  <c r="C4755" i="23"/>
  <c r="C4756" i="23"/>
  <c r="C4757" i="23"/>
  <c r="C4758" i="23"/>
  <c r="C4759" i="23"/>
  <c r="C4760" i="23"/>
  <c r="C4761" i="23"/>
  <c r="C4762" i="23"/>
  <c r="C4763" i="23"/>
  <c r="C4764" i="23"/>
  <c r="C4765" i="23"/>
  <c r="C4766" i="23"/>
  <c r="C4767" i="23"/>
  <c r="C4768" i="23"/>
  <c r="C4769" i="23"/>
  <c r="C4770" i="23"/>
  <c r="C4771" i="23"/>
  <c r="C4772" i="23"/>
  <c r="C4773" i="23"/>
  <c r="C4774" i="23"/>
  <c r="C4775" i="23"/>
  <c r="C4776" i="23"/>
  <c r="C4777" i="23"/>
  <c r="C4778" i="23"/>
  <c r="C4779" i="23"/>
  <c r="C4780" i="23"/>
  <c r="C4781" i="23"/>
  <c r="C4782" i="23"/>
  <c r="C4783" i="23"/>
  <c r="C4784" i="23"/>
  <c r="C4785" i="23"/>
  <c r="C4786" i="23"/>
  <c r="C4787" i="23"/>
  <c r="C4788" i="23"/>
  <c r="C4789" i="23"/>
  <c r="C4790" i="23"/>
  <c r="C4791" i="23"/>
  <c r="C4792" i="23"/>
  <c r="C4793" i="23"/>
  <c r="C4794" i="23"/>
  <c r="C4795" i="23"/>
  <c r="C4796" i="23"/>
  <c r="C4797" i="23"/>
  <c r="C4798" i="23"/>
  <c r="C4799" i="23"/>
  <c r="C4800" i="23"/>
  <c r="C4801" i="23"/>
  <c r="C4802" i="23"/>
  <c r="C4803" i="23"/>
  <c r="C4804" i="23"/>
  <c r="C4805" i="23"/>
  <c r="C4806" i="23"/>
  <c r="C4807" i="23"/>
  <c r="C4808" i="23"/>
  <c r="C4809" i="23"/>
  <c r="C4810" i="23"/>
  <c r="C4811" i="23"/>
  <c r="C4812" i="23"/>
  <c r="C4813" i="23"/>
  <c r="C4814" i="23"/>
  <c r="C4815" i="23"/>
  <c r="C4816" i="23"/>
  <c r="C4817" i="23"/>
  <c r="C4818" i="23"/>
  <c r="C4819" i="23"/>
  <c r="C4820" i="23"/>
  <c r="C4821" i="23"/>
  <c r="C4822" i="23"/>
  <c r="C4823" i="23"/>
  <c r="C4824" i="23"/>
  <c r="C4825" i="23"/>
  <c r="C4826" i="23"/>
  <c r="C4827" i="23"/>
  <c r="C4828" i="23"/>
  <c r="C4829" i="23"/>
  <c r="C4830" i="23"/>
  <c r="C4831" i="23"/>
  <c r="C4832" i="23"/>
  <c r="C4833" i="23"/>
  <c r="C4834" i="23"/>
  <c r="C4835" i="23"/>
  <c r="C4836" i="23"/>
  <c r="C4837" i="23"/>
  <c r="C4838" i="23"/>
  <c r="C4839" i="23"/>
  <c r="C4840" i="23"/>
  <c r="C4841" i="23"/>
  <c r="C4842" i="23"/>
  <c r="C4843" i="23"/>
  <c r="C4844" i="23"/>
  <c r="C4845" i="23"/>
  <c r="C4846" i="23"/>
  <c r="C4847" i="23"/>
  <c r="C4848" i="23"/>
  <c r="C4849" i="23"/>
  <c r="C4850" i="23"/>
  <c r="C4851" i="23"/>
  <c r="C4852" i="23"/>
  <c r="C4853" i="23"/>
  <c r="C4854" i="23"/>
  <c r="C4855" i="23"/>
  <c r="C4856" i="23"/>
  <c r="C4857" i="23"/>
  <c r="C4858" i="23"/>
  <c r="C4859" i="23"/>
  <c r="C4860" i="23"/>
  <c r="C4861" i="23"/>
  <c r="C4862" i="23"/>
  <c r="C4863" i="23"/>
  <c r="C4864" i="23"/>
  <c r="C4865" i="23"/>
  <c r="C4866" i="23"/>
  <c r="C4867" i="23"/>
  <c r="C4868" i="23"/>
  <c r="C4869" i="23"/>
  <c r="C4870" i="23"/>
  <c r="C4871" i="23"/>
  <c r="C4872" i="23"/>
  <c r="C4873" i="23"/>
  <c r="C4874" i="23"/>
  <c r="C4875" i="23"/>
  <c r="C4876" i="23"/>
  <c r="C4877" i="23"/>
  <c r="C4878" i="23"/>
  <c r="C4879" i="23"/>
  <c r="C4880" i="23"/>
  <c r="C4881" i="23"/>
  <c r="C4882" i="23"/>
  <c r="C4883" i="23"/>
  <c r="C4884" i="23"/>
  <c r="C4885" i="23"/>
  <c r="C4886" i="23"/>
  <c r="C4887" i="23"/>
  <c r="C4888" i="23"/>
  <c r="C4889" i="23"/>
  <c r="C4890" i="23"/>
  <c r="C4891" i="23"/>
  <c r="C4892" i="23"/>
  <c r="C4893" i="23"/>
  <c r="C4894" i="23"/>
  <c r="C4895" i="23"/>
  <c r="C4896" i="23"/>
  <c r="C4897" i="23"/>
  <c r="C4898" i="23"/>
  <c r="C4899" i="23"/>
  <c r="C4900" i="23"/>
  <c r="C4901" i="23"/>
  <c r="C4902" i="23"/>
  <c r="C4903" i="23"/>
  <c r="C4904" i="23"/>
  <c r="C4905" i="23"/>
  <c r="C4906" i="23"/>
  <c r="C4907" i="23"/>
  <c r="C4908" i="23"/>
  <c r="C4909" i="23"/>
  <c r="C4910" i="23"/>
  <c r="C4911" i="23"/>
  <c r="C4912" i="23"/>
  <c r="C4913" i="23"/>
  <c r="C4914" i="23"/>
  <c r="C4915" i="23"/>
  <c r="C4916" i="23"/>
  <c r="C4917" i="23"/>
  <c r="C4918" i="23"/>
  <c r="C4919" i="23"/>
  <c r="C4920" i="23"/>
  <c r="C4921" i="23"/>
  <c r="C4922" i="23"/>
  <c r="C4923" i="23"/>
  <c r="C4924" i="23"/>
  <c r="C4925" i="23"/>
  <c r="C4926" i="23"/>
  <c r="C4927" i="23"/>
  <c r="C4928" i="23"/>
  <c r="C4929" i="23"/>
  <c r="C4930" i="23"/>
  <c r="C4931" i="23"/>
  <c r="C4932" i="23"/>
  <c r="C4933" i="23"/>
  <c r="C4934" i="23"/>
  <c r="C4935" i="23"/>
  <c r="C4936" i="23"/>
  <c r="C4937" i="23"/>
  <c r="C4938" i="23"/>
  <c r="C4939" i="23"/>
  <c r="C4940" i="23"/>
  <c r="C4941" i="23"/>
  <c r="C4942" i="23"/>
  <c r="C4943" i="23"/>
  <c r="C4944" i="23"/>
  <c r="C4945" i="23"/>
  <c r="C4946" i="23"/>
  <c r="C4947" i="23"/>
  <c r="C4948" i="23"/>
  <c r="C4949" i="23"/>
  <c r="C4950" i="23"/>
  <c r="C4951" i="23"/>
  <c r="C4952" i="23"/>
  <c r="C4953" i="23"/>
  <c r="C4954" i="23"/>
  <c r="C4955" i="23"/>
  <c r="C4956" i="23"/>
  <c r="C4957" i="23"/>
  <c r="C4958" i="23"/>
  <c r="C4959" i="23"/>
  <c r="C4960" i="23"/>
  <c r="C4961" i="23"/>
  <c r="C4962" i="23"/>
  <c r="C4963" i="23"/>
  <c r="C4964" i="23"/>
  <c r="C4965" i="23"/>
  <c r="C4966" i="23"/>
  <c r="C4967" i="23"/>
  <c r="C4968" i="23"/>
  <c r="C4969" i="23"/>
  <c r="C4970" i="23"/>
  <c r="C4971" i="23"/>
  <c r="C4972" i="23"/>
  <c r="C4973" i="23"/>
  <c r="C4974" i="23"/>
  <c r="C4975" i="23"/>
  <c r="C4976" i="23"/>
  <c r="C4977" i="23"/>
  <c r="C4978" i="23"/>
  <c r="C4979" i="23"/>
  <c r="C4980" i="23"/>
  <c r="C4981" i="23"/>
  <c r="C4982" i="23"/>
  <c r="C4983" i="23"/>
  <c r="C4984" i="23"/>
  <c r="C4985" i="23"/>
  <c r="C4986" i="23"/>
  <c r="C4987" i="23"/>
  <c r="C4988" i="23"/>
  <c r="C4989" i="23"/>
  <c r="C4990" i="23"/>
  <c r="C4991" i="23"/>
  <c r="C4992" i="23"/>
  <c r="C4993" i="23"/>
  <c r="C4994" i="23"/>
  <c r="C4995" i="23"/>
  <c r="C4996" i="23"/>
  <c r="C4997" i="23"/>
  <c r="C4998" i="23"/>
  <c r="C4999" i="23"/>
  <c r="C5000" i="23"/>
  <c r="C5001" i="23"/>
  <c r="C5002" i="23"/>
  <c r="C5003" i="23"/>
  <c r="C5004" i="23"/>
  <c r="C5005" i="23"/>
  <c r="C5006" i="23"/>
  <c r="C5007" i="23"/>
  <c r="C5008" i="23"/>
  <c r="C5009" i="23"/>
  <c r="C5010" i="23"/>
  <c r="C5011" i="23"/>
  <c r="C5012" i="23"/>
  <c r="C5013" i="23"/>
  <c r="C5014" i="23"/>
  <c r="C5015" i="23"/>
  <c r="C5016" i="23"/>
  <c r="C5017" i="23"/>
  <c r="C5018" i="23"/>
  <c r="C5019" i="23"/>
  <c r="C5020" i="23"/>
  <c r="C5021" i="23"/>
  <c r="C5022" i="23"/>
  <c r="C5023" i="23"/>
  <c r="C5024" i="23"/>
  <c r="C5025" i="23"/>
  <c r="C5026" i="23"/>
  <c r="C5027" i="23"/>
  <c r="C5028" i="23"/>
  <c r="C5029" i="23"/>
  <c r="C5030" i="23"/>
  <c r="C5031" i="23"/>
  <c r="C5032" i="23"/>
  <c r="C5033" i="23"/>
  <c r="C5034" i="23"/>
  <c r="C5035" i="23"/>
  <c r="C5036" i="23"/>
  <c r="C5037" i="23"/>
  <c r="C5038" i="23"/>
  <c r="C5039" i="23"/>
  <c r="C5040" i="23"/>
  <c r="C5041" i="23"/>
  <c r="C5042" i="23"/>
  <c r="C5043" i="23"/>
  <c r="C5044" i="23"/>
  <c r="C5045" i="23"/>
  <c r="C5046" i="23"/>
  <c r="C5047" i="23"/>
  <c r="C5048" i="23"/>
  <c r="C5049" i="23"/>
  <c r="C5050" i="23"/>
  <c r="C5051" i="23"/>
  <c r="C5052" i="23"/>
  <c r="C5053" i="23"/>
  <c r="C5054" i="23"/>
  <c r="C5055" i="23"/>
  <c r="C5056" i="23"/>
  <c r="C5057" i="23"/>
  <c r="C5058" i="23"/>
  <c r="C5059" i="23"/>
  <c r="C5060" i="23"/>
  <c r="C5061" i="23"/>
  <c r="C5062" i="23"/>
  <c r="C5063" i="23"/>
  <c r="C5064" i="23"/>
  <c r="C5065" i="23"/>
  <c r="C5066" i="23"/>
  <c r="C5067" i="23"/>
  <c r="C5068" i="23"/>
  <c r="C5069" i="23"/>
  <c r="C5070" i="23"/>
  <c r="C5071" i="23"/>
  <c r="C5072" i="23"/>
  <c r="C5073" i="23"/>
  <c r="C5074" i="23"/>
  <c r="C5075" i="23"/>
  <c r="C5076" i="23"/>
  <c r="C5077" i="23"/>
  <c r="C5078" i="23"/>
  <c r="C5079" i="23"/>
  <c r="C5080" i="23"/>
  <c r="C5081" i="23"/>
  <c r="C5082" i="23"/>
  <c r="C5083" i="23"/>
  <c r="C5084" i="23"/>
  <c r="C5085" i="23"/>
  <c r="C5086" i="23"/>
  <c r="C5087" i="23"/>
  <c r="C5088" i="23"/>
  <c r="C5089" i="23"/>
  <c r="C5090" i="23"/>
  <c r="C5091" i="23"/>
  <c r="C5092" i="23"/>
  <c r="C5093" i="23"/>
  <c r="C5094" i="23"/>
  <c r="C5095" i="23"/>
  <c r="C5096" i="23"/>
  <c r="C5097" i="23"/>
  <c r="C5098" i="23"/>
  <c r="C5099" i="23"/>
  <c r="C5100" i="23"/>
  <c r="C5101" i="23"/>
  <c r="C5102" i="23"/>
  <c r="C5103" i="23"/>
  <c r="C5104" i="23"/>
  <c r="C5105" i="23"/>
  <c r="C5106" i="23"/>
  <c r="C5107" i="23"/>
  <c r="C5108" i="23"/>
  <c r="C5109" i="23"/>
  <c r="C5110" i="23"/>
  <c r="C5111" i="23"/>
  <c r="C5112" i="23"/>
  <c r="C5113" i="23"/>
  <c r="C5114" i="23"/>
  <c r="C5115" i="23"/>
  <c r="C5116" i="23"/>
  <c r="C5117" i="23"/>
  <c r="C5118" i="23"/>
  <c r="C5119" i="23"/>
  <c r="C5120" i="23"/>
  <c r="C5121" i="23"/>
  <c r="C5122" i="23"/>
  <c r="C5123" i="23"/>
  <c r="C5124" i="23"/>
  <c r="C5125" i="23"/>
  <c r="C5126" i="23"/>
  <c r="C5127" i="23"/>
  <c r="C5128" i="23"/>
  <c r="C5129" i="23"/>
  <c r="C5130" i="23"/>
  <c r="C5131" i="23"/>
  <c r="C5132" i="23"/>
  <c r="C5133" i="23"/>
  <c r="C5134" i="23"/>
  <c r="C5135" i="23"/>
  <c r="C5136" i="23"/>
  <c r="C5137" i="23"/>
  <c r="C5138" i="23"/>
  <c r="C5139" i="23"/>
  <c r="C5140" i="23"/>
  <c r="C5141" i="23"/>
  <c r="C5142" i="23"/>
  <c r="C5143" i="23"/>
  <c r="C5144" i="23"/>
  <c r="C5145" i="23"/>
  <c r="C5146" i="23"/>
  <c r="C5147" i="23"/>
  <c r="C5148" i="23"/>
  <c r="C5149" i="23"/>
  <c r="C5150" i="23"/>
  <c r="C5151" i="23"/>
  <c r="C5152" i="23"/>
  <c r="C5153" i="23"/>
  <c r="C5154" i="23"/>
  <c r="C5155" i="23"/>
  <c r="C5156" i="23"/>
  <c r="C5157" i="23"/>
  <c r="C5158" i="23"/>
  <c r="C5159" i="23"/>
  <c r="C5160" i="23"/>
  <c r="C5161" i="23"/>
  <c r="C5162" i="23"/>
  <c r="C5163" i="23"/>
  <c r="C5164" i="23"/>
  <c r="C5165" i="23"/>
  <c r="C5166" i="23"/>
  <c r="C5167" i="23"/>
  <c r="C5168" i="23"/>
  <c r="C5169" i="23"/>
  <c r="C5170" i="23"/>
  <c r="C5171" i="23"/>
  <c r="C5172" i="23"/>
  <c r="C5173" i="23"/>
  <c r="C5174" i="23"/>
  <c r="C5175" i="23"/>
  <c r="C5176" i="23"/>
  <c r="C5177" i="23"/>
  <c r="C5178" i="23"/>
  <c r="C5179" i="23"/>
  <c r="C5180" i="23"/>
  <c r="C5181" i="23"/>
  <c r="C5182" i="23"/>
  <c r="C5183" i="23"/>
  <c r="C5184" i="23"/>
  <c r="C5185" i="23"/>
  <c r="C5186" i="23"/>
  <c r="C5187" i="23"/>
  <c r="C5188" i="23"/>
  <c r="C5189" i="23"/>
  <c r="C5190" i="23"/>
  <c r="C5191" i="23"/>
  <c r="C5192" i="23"/>
  <c r="C5193" i="23"/>
  <c r="C5194" i="23"/>
  <c r="C5195" i="23"/>
  <c r="C5196" i="23"/>
  <c r="C5197" i="23"/>
  <c r="C5198" i="23"/>
  <c r="C5199" i="23"/>
  <c r="C5200" i="23"/>
  <c r="C5201" i="23"/>
  <c r="C5202" i="23"/>
  <c r="C5203" i="23"/>
  <c r="C5204" i="23"/>
  <c r="C5205" i="23"/>
  <c r="C5206" i="23"/>
  <c r="C5207" i="23"/>
  <c r="C5208" i="23"/>
  <c r="C5209" i="23"/>
  <c r="C5210" i="23"/>
  <c r="C5211" i="23"/>
  <c r="C5212" i="23"/>
  <c r="C5213" i="23"/>
  <c r="C5214" i="23"/>
  <c r="C5215" i="23"/>
  <c r="C5216" i="23"/>
  <c r="C5217" i="23"/>
  <c r="C5218" i="23"/>
  <c r="C5219" i="23"/>
  <c r="C5220" i="23"/>
  <c r="C5221" i="23"/>
  <c r="C5222" i="23"/>
  <c r="C5223" i="23"/>
  <c r="C5224" i="23"/>
  <c r="C5225" i="23"/>
  <c r="C5226" i="23"/>
  <c r="C5227" i="23"/>
  <c r="C5228" i="23"/>
  <c r="C5229" i="23"/>
  <c r="C5230" i="23"/>
  <c r="C5231" i="23"/>
  <c r="C5232" i="23"/>
  <c r="C5233" i="23"/>
  <c r="C5234" i="23"/>
  <c r="C5235" i="23"/>
  <c r="C5236" i="23"/>
  <c r="C5237" i="23"/>
  <c r="C5238" i="23"/>
  <c r="C5239" i="23"/>
  <c r="C5240" i="23"/>
  <c r="C5241" i="23"/>
  <c r="C5242" i="23"/>
  <c r="C5243" i="23"/>
  <c r="C5244" i="23"/>
  <c r="C5245" i="23"/>
  <c r="C5246" i="23"/>
  <c r="C5247" i="23"/>
  <c r="C5248" i="23"/>
  <c r="C5249" i="23"/>
  <c r="C5250" i="23"/>
  <c r="C5251" i="23"/>
  <c r="C5252" i="23"/>
  <c r="C5253" i="23"/>
  <c r="C5254" i="23"/>
  <c r="C5255" i="23"/>
  <c r="C5256" i="23"/>
  <c r="C5257" i="23"/>
  <c r="C5258" i="23"/>
  <c r="C5259" i="23"/>
  <c r="C5260" i="23"/>
  <c r="C5261" i="23"/>
  <c r="C5262" i="23"/>
  <c r="C5263" i="23"/>
  <c r="C5264" i="23"/>
  <c r="C5265" i="23"/>
  <c r="C5266" i="23"/>
  <c r="C5267" i="23"/>
  <c r="C5268" i="23"/>
  <c r="C5269" i="23"/>
  <c r="C5270" i="23"/>
  <c r="C5271" i="23"/>
  <c r="C5272" i="23"/>
  <c r="C5273" i="23"/>
  <c r="C5274" i="23"/>
  <c r="C5275" i="23"/>
  <c r="C5276" i="23"/>
  <c r="C5277" i="23"/>
  <c r="C5278" i="23"/>
  <c r="C5279" i="23"/>
  <c r="C5280" i="23"/>
  <c r="C5281" i="23"/>
  <c r="C5282" i="23"/>
  <c r="C5283" i="23"/>
  <c r="C5284" i="23"/>
  <c r="C5285" i="23"/>
  <c r="C5286" i="23"/>
  <c r="C5287" i="23"/>
  <c r="C5288" i="23"/>
  <c r="C5289" i="23"/>
  <c r="C5290" i="23"/>
  <c r="C5291" i="23"/>
  <c r="C5292" i="23"/>
  <c r="C5293" i="23"/>
  <c r="C5294" i="23"/>
  <c r="C5295" i="23"/>
  <c r="C5296" i="23"/>
  <c r="C5297" i="23"/>
  <c r="C5298" i="23"/>
  <c r="C5299" i="23"/>
  <c r="C5300" i="23"/>
  <c r="C5301" i="23"/>
  <c r="C5302" i="23"/>
  <c r="C5303" i="23"/>
  <c r="C5304" i="23"/>
  <c r="C5305" i="23"/>
  <c r="C5306" i="23"/>
  <c r="C5307" i="23"/>
  <c r="C5308" i="23"/>
  <c r="C5309" i="23"/>
  <c r="C5310" i="23"/>
  <c r="C5311" i="23"/>
  <c r="C5312" i="23"/>
  <c r="C5313" i="23"/>
  <c r="C5314" i="23"/>
  <c r="C5315" i="23"/>
  <c r="C5316" i="23"/>
  <c r="C5317" i="23"/>
  <c r="C5318" i="23"/>
  <c r="C5319" i="23"/>
  <c r="C5320" i="23"/>
  <c r="C5321" i="23"/>
  <c r="C5322" i="23"/>
  <c r="C5323" i="23"/>
  <c r="C5324" i="23"/>
  <c r="C5325" i="23"/>
  <c r="C5326" i="23"/>
  <c r="C5327" i="23"/>
  <c r="C5328" i="23"/>
  <c r="C5329" i="23"/>
  <c r="C5330" i="23"/>
  <c r="C5331" i="23"/>
  <c r="C5332" i="23"/>
  <c r="C5333" i="23"/>
  <c r="C5334" i="23"/>
  <c r="C5335" i="23"/>
  <c r="C5336" i="23"/>
  <c r="C5337" i="23"/>
  <c r="C5338" i="23"/>
  <c r="C5339" i="23"/>
  <c r="C5340" i="23"/>
  <c r="C5341" i="23"/>
  <c r="C5342" i="23"/>
  <c r="C5343" i="23"/>
  <c r="C5344" i="23"/>
  <c r="C5345" i="23"/>
  <c r="C5346" i="23"/>
  <c r="C5347" i="23"/>
  <c r="C5348" i="23"/>
  <c r="C5349" i="23"/>
  <c r="C5350" i="23"/>
  <c r="C5351" i="23"/>
  <c r="C5352" i="23"/>
  <c r="C5353" i="23"/>
  <c r="C5354" i="23"/>
  <c r="C5355" i="23"/>
  <c r="C5356" i="23"/>
  <c r="C5357" i="23"/>
  <c r="C5358" i="23"/>
  <c r="C5359" i="23"/>
  <c r="C5360" i="23"/>
  <c r="C5361" i="23"/>
  <c r="C5362" i="23"/>
  <c r="C5363" i="23"/>
  <c r="C5364" i="23"/>
  <c r="C5365" i="23"/>
  <c r="C5366" i="23"/>
  <c r="C5367" i="23"/>
  <c r="C5368" i="23"/>
  <c r="C5369" i="23"/>
  <c r="C5370" i="23"/>
  <c r="C5371" i="23"/>
  <c r="C5372" i="23"/>
  <c r="C5373" i="23"/>
  <c r="C5374" i="23"/>
  <c r="C5375" i="23"/>
  <c r="C5376" i="23"/>
  <c r="C5377" i="23"/>
  <c r="C5378" i="23"/>
  <c r="C5379" i="23"/>
  <c r="C5380" i="23"/>
  <c r="C5381" i="23"/>
  <c r="C5382" i="23"/>
  <c r="C5383" i="23"/>
  <c r="C5384" i="23"/>
  <c r="C5385" i="23"/>
  <c r="C5386" i="23"/>
  <c r="C5387" i="23"/>
  <c r="C5388" i="23"/>
  <c r="C5389" i="23"/>
  <c r="C5390" i="23"/>
  <c r="C5391" i="23"/>
  <c r="C5392" i="23"/>
  <c r="C5393" i="23"/>
  <c r="C5394" i="23"/>
  <c r="C5395" i="23"/>
  <c r="C5396" i="23"/>
  <c r="C5397" i="23"/>
  <c r="C5398" i="23"/>
  <c r="C5399" i="23"/>
  <c r="C5400" i="23"/>
  <c r="C5401" i="23"/>
  <c r="C5402" i="23"/>
  <c r="C5403" i="23"/>
  <c r="C5404" i="23"/>
  <c r="C5405" i="23"/>
  <c r="C5406" i="23"/>
  <c r="C5407" i="23"/>
  <c r="C5408" i="23"/>
  <c r="C5409" i="23"/>
  <c r="C5410" i="23"/>
  <c r="C5411" i="23"/>
  <c r="C5412" i="23"/>
  <c r="C5413" i="23"/>
  <c r="C5414" i="23"/>
  <c r="C5415" i="23"/>
  <c r="C5416" i="23"/>
  <c r="C5417" i="23"/>
  <c r="C5418" i="23"/>
  <c r="C5419" i="23"/>
  <c r="C5420" i="23"/>
  <c r="C5421" i="23"/>
  <c r="C5422" i="23"/>
  <c r="C5423" i="23"/>
  <c r="C5424" i="23"/>
  <c r="C5425" i="23"/>
  <c r="C5426" i="23"/>
  <c r="C5427" i="23"/>
  <c r="C5428" i="23"/>
  <c r="C5429" i="23"/>
  <c r="C5430" i="23"/>
  <c r="C5431" i="23"/>
  <c r="C5432" i="23"/>
  <c r="C5433" i="23"/>
  <c r="C5434" i="23"/>
  <c r="C5435" i="23"/>
  <c r="C5436" i="23"/>
  <c r="C5437" i="23"/>
  <c r="C5438" i="23"/>
  <c r="C5439" i="23"/>
  <c r="C5440" i="23"/>
  <c r="C5441" i="23"/>
  <c r="C5442" i="23"/>
  <c r="C5443" i="23"/>
  <c r="C5444" i="23"/>
  <c r="C5445" i="23"/>
  <c r="C5446" i="23"/>
  <c r="C5447" i="23"/>
  <c r="C5448" i="23"/>
  <c r="C5449" i="23"/>
  <c r="C5450" i="23"/>
  <c r="C5451" i="23"/>
  <c r="C5452" i="23"/>
  <c r="C5453" i="23"/>
  <c r="C5454" i="23"/>
  <c r="C5455" i="23"/>
  <c r="C5456" i="23"/>
  <c r="C5457" i="23"/>
  <c r="C5458" i="23"/>
  <c r="C5459" i="23"/>
  <c r="C5460" i="23"/>
  <c r="C5461" i="23"/>
  <c r="C5462" i="23"/>
  <c r="C5463" i="23"/>
  <c r="C5464" i="23"/>
  <c r="C5465" i="23"/>
  <c r="C5466" i="23"/>
  <c r="C5467" i="23"/>
  <c r="C5468" i="23"/>
  <c r="C5469" i="23"/>
  <c r="C5470" i="23"/>
  <c r="C5471" i="23"/>
  <c r="C5472" i="23"/>
  <c r="C5473" i="23"/>
  <c r="C5474" i="23"/>
  <c r="C5475" i="23"/>
  <c r="C5476" i="23"/>
  <c r="C5477" i="23"/>
  <c r="C5478" i="23"/>
  <c r="C5479" i="23"/>
  <c r="C5480" i="23"/>
  <c r="C5481" i="23"/>
  <c r="C5482" i="23"/>
  <c r="C5483" i="23"/>
  <c r="C5484" i="23"/>
  <c r="C5485" i="23"/>
  <c r="C5486" i="23"/>
  <c r="C5487" i="23"/>
  <c r="C5488" i="23"/>
  <c r="C5489" i="23"/>
  <c r="C5490" i="23"/>
  <c r="C5491" i="23"/>
  <c r="C5492" i="23"/>
  <c r="C5493" i="23"/>
  <c r="C5494" i="23"/>
  <c r="C5495" i="23"/>
  <c r="C5496" i="23"/>
  <c r="C5497" i="23"/>
  <c r="C5498" i="23"/>
  <c r="C5499" i="23"/>
  <c r="C5500" i="23"/>
  <c r="C5501" i="23"/>
  <c r="C5502" i="23"/>
  <c r="C5503" i="23"/>
  <c r="C5504" i="23"/>
  <c r="C5505" i="23"/>
  <c r="C5506" i="23"/>
  <c r="C5507" i="23"/>
  <c r="C5508" i="23"/>
  <c r="C5509" i="23"/>
  <c r="C5510" i="23"/>
  <c r="C5511" i="23"/>
  <c r="C5512" i="23"/>
  <c r="C5513" i="23"/>
  <c r="C5514" i="23"/>
  <c r="C5515" i="23"/>
  <c r="C5516" i="23"/>
  <c r="C5517" i="23"/>
  <c r="C5518" i="23"/>
  <c r="C5519" i="23"/>
  <c r="C5520" i="23"/>
  <c r="C5521" i="23"/>
  <c r="C5522" i="23"/>
  <c r="C5523" i="23"/>
  <c r="C5524" i="23"/>
  <c r="C5525" i="23"/>
  <c r="C5526" i="23"/>
  <c r="C5527" i="23"/>
  <c r="C5528" i="23"/>
  <c r="C5529" i="23"/>
  <c r="C5530" i="23"/>
  <c r="C5531" i="23"/>
  <c r="C5532" i="23"/>
  <c r="C5533" i="23"/>
  <c r="C5534" i="23"/>
  <c r="C5535" i="23"/>
  <c r="C5536" i="23"/>
  <c r="C5537" i="23"/>
  <c r="C5538" i="23"/>
  <c r="C5539" i="23"/>
  <c r="C5540" i="23"/>
  <c r="C5541" i="23"/>
  <c r="C5542" i="23"/>
  <c r="C5543" i="23"/>
  <c r="C5544" i="23"/>
  <c r="C5545" i="23"/>
  <c r="C5546" i="23"/>
  <c r="C5547" i="23"/>
  <c r="C5548" i="23"/>
  <c r="C5549" i="23"/>
  <c r="C5550" i="23"/>
  <c r="C5551" i="23"/>
  <c r="C5552" i="23"/>
  <c r="C5553" i="23"/>
  <c r="C5554" i="23"/>
  <c r="C5555" i="23"/>
  <c r="C5556" i="23"/>
  <c r="C5557" i="23"/>
  <c r="C5558" i="23"/>
  <c r="C5559" i="23"/>
  <c r="C5560" i="23"/>
  <c r="C5561" i="23"/>
  <c r="C5562" i="23"/>
  <c r="C5563" i="23"/>
  <c r="C5564" i="23"/>
  <c r="C5565" i="23"/>
  <c r="C5566" i="23"/>
  <c r="C5567" i="23"/>
  <c r="C5568" i="23"/>
  <c r="C5569" i="23"/>
  <c r="C5570" i="23"/>
  <c r="C5571" i="23"/>
  <c r="C5572" i="23"/>
  <c r="C5573" i="23"/>
  <c r="C5574" i="23"/>
  <c r="C5575" i="23"/>
  <c r="C5576" i="23"/>
  <c r="C5577" i="23"/>
  <c r="C5578" i="23"/>
  <c r="C5579" i="23"/>
  <c r="C5580" i="23"/>
  <c r="C5581" i="23"/>
  <c r="C5582" i="23"/>
  <c r="C5583" i="23"/>
  <c r="C5584" i="23"/>
  <c r="C5585" i="23"/>
  <c r="C5586" i="23"/>
  <c r="C5587" i="23"/>
  <c r="C5588" i="23"/>
  <c r="C5589" i="23"/>
  <c r="C5590" i="23"/>
  <c r="C5591" i="23"/>
  <c r="C5592" i="23"/>
  <c r="C5593" i="23"/>
  <c r="C5594" i="23"/>
  <c r="C5595" i="23"/>
  <c r="C5596" i="23"/>
  <c r="C5597" i="23"/>
  <c r="C5598" i="23"/>
  <c r="C5599" i="23"/>
  <c r="C5600" i="23"/>
  <c r="C5601" i="23"/>
  <c r="C5602" i="23"/>
  <c r="C5603" i="23"/>
  <c r="C5604" i="23"/>
  <c r="C5605" i="23"/>
  <c r="C5606" i="23"/>
  <c r="C5607" i="23"/>
  <c r="C5608" i="23"/>
  <c r="C5609" i="23"/>
  <c r="C5610" i="23"/>
  <c r="C5611" i="23"/>
  <c r="C5612" i="23"/>
  <c r="C5613" i="23"/>
  <c r="C5614" i="23"/>
  <c r="C5615" i="23"/>
  <c r="C5616" i="23"/>
  <c r="C5617" i="23"/>
  <c r="C5618" i="23"/>
  <c r="C5619" i="23"/>
  <c r="C5620" i="23"/>
  <c r="C5621" i="23"/>
  <c r="C5622" i="23"/>
  <c r="C5623" i="23"/>
  <c r="C5624" i="23"/>
  <c r="C5625" i="23"/>
  <c r="C5626" i="23"/>
  <c r="C5627" i="23"/>
  <c r="C5628" i="23"/>
  <c r="C5629" i="23"/>
  <c r="C5630" i="23"/>
  <c r="C5631" i="23"/>
  <c r="C5632" i="23"/>
  <c r="C5633" i="23"/>
  <c r="C5634" i="23"/>
  <c r="C5635" i="23"/>
  <c r="C5636" i="23"/>
  <c r="C5637" i="23"/>
  <c r="C5638" i="23"/>
  <c r="C5639" i="23"/>
  <c r="C5640" i="23"/>
  <c r="C5641" i="23"/>
  <c r="C5642" i="23"/>
  <c r="C5643" i="23"/>
  <c r="C5644" i="23"/>
  <c r="C5645" i="23"/>
  <c r="C5646" i="23"/>
  <c r="C5647" i="23"/>
  <c r="C5648" i="23"/>
  <c r="C5649" i="23"/>
  <c r="C5650" i="23"/>
  <c r="C5651" i="23"/>
  <c r="C5652" i="23"/>
  <c r="C5653" i="23"/>
  <c r="C5654" i="23"/>
  <c r="C5655" i="23"/>
  <c r="C5656" i="23"/>
  <c r="C5657" i="23"/>
  <c r="C5658" i="23"/>
  <c r="C5659" i="23"/>
  <c r="C5660" i="23"/>
  <c r="C5661" i="23"/>
  <c r="C5662" i="23"/>
  <c r="C5663" i="23"/>
  <c r="C5664" i="23"/>
  <c r="C5665" i="23"/>
  <c r="C5666" i="23"/>
  <c r="C5667" i="23"/>
  <c r="C5668" i="23"/>
  <c r="C5669" i="23"/>
  <c r="C5670" i="23"/>
  <c r="C5671" i="23"/>
  <c r="C5672" i="23"/>
  <c r="C5673" i="23"/>
  <c r="C5674" i="23"/>
  <c r="C5675" i="23"/>
  <c r="C5676" i="23"/>
  <c r="C5677" i="23"/>
  <c r="C5678" i="23"/>
  <c r="C5679" i="23"/>
  <c r="C5680" i="23"/>
  <c r="C5681" i="23"/>
  <c r="C5682" i="23"/>
  <c r="C5683" i="23"/>
  <c r="C5684" i="23"/>
  <c r="C5685" i="23"/>
  <c r="C5686" i="23"/>
  <c r="C5687" i="23"/>
  <c r="C5688" i="23"/>
  <c r="C5689" i="23"/>
  <c r="C5690" i="23"/>
  <c r="C5691" i="23"/>
  <c r="C5692" i="23"/>
  <c r="C5693" i="23"/>
  <c r="C5694" i="23"/>
  <c r="C5695" i="23"/>
  <c r="C5696" i="23"/>
  <c r="C5697" i="23"/>
  <c r="C5698" i="23"/>
  <c r="C5699" i="23"/>
  <c r="C5700" i="23"/>
  <c r="C5701" i="23"/>
  <c r="C5702" i="23"/>
  <c r="C5703" i="23"/>
  <c r="C5704" i="23"/>
  <c r="C5705" i="23"/>
  <c r="C5706" i="23"/>
  <c r="C5707" i="23"/>
  <c r="C5708" i="23"/>
  <c r="C5709" i="23"/>
  <c r="C5710" i="23"/>
  <c r="C5711" i="23"/>
  <c r="C5712" i="23"/>
  <c r="C5713" i="23"/>
  <c r="C5714" i="23"/>
  <c r="C5715" i="23"/>
  <c r="C5716" i="23"/>
  <c r="C5717" i="23"/>
  <c r="C5718" i="23"/>
  <c r="C5719" i="23"/>
  <c r="C5720" i="23"/>
  <c r="C5721" i="23"/>
  <c r="C5722" i="23"/>
  <c r="C5723" i="23"/>
  <c r="C5724" i="23"/>
  <c r="C5725" i="23"/>
  <c r="C5726" i="23"/>
  <c r="C5727" i="23"/>
  <c r="C5728" i="23"/>
  <c r="C5729" i="23"/>
  <c r="C5730" i="23"/>
  <c r="C5731" i="23"/>
  <c r="C5732" i="23"/>
  <c r="C5733" i="23"/>
  <c r="C5734" i="23"/>
  <c r="C5735" i="23"/>
  <c r="C5736" i="23"/>
  <c r="C5737" i="23"/>
  <c r="C5738" i="23"/>
  <c r="C5739" i="23"/>
  <c r="C5740" i="23"/>
  <c r="C5741" i="23"/>
  <c r="C5742" i="23"/>
  <c r="C5743" i="23"/>
  <c r="C5744" i="23"/>
  <c r="C5745" i="23"/>
  <c r="C5746" i="23"/>
  <c r="C5747" i="23"/>
  <c r="C5748" i="23"/>
  <c r="C5749" i="23"/>
  <c r="C5750" i="23"/>
  <c r="C5751" i="23"/>
  <c r="C5752" i="23"/>
  <c r="C5753" i="23"/>
  <c r="C5754" i="23"/>
  <c r="C5755" i="23"/>
  <c r="C5756" i="23"/>
  <c r="C5757" i="23"/>
  <c r="C5758" i="23"/>
  <c r="C5759" i="23"/>
  <c r="C5760" i="23"/>
  <c r="C5761" i="23"/>
  <c r="C5762" i="23"/>
  <c r="C5763" i="23"/>
  <c r="C5764" i="23"/>
  <c r="C5765" i="23"/>
  <c r="C5766" i="23"/>
  <c r="C5767" i="23"/>
  <c r="C5768" i="23"/>
  <c r="C5769" i="23"/>
  <c r="C5770" i="23"/>
  <c r="C5771" i="23"/>
  <c r="C5772" i="23"/>
  <c r="C5773" i="23"/>
  <c r="C5774" i="23"/>
  <c r="C5775" i="23"/>
  <c r="C5776" i="23"/>
  <c r="C5777" i="23"/>
  <c r="C5778" i="23"/>
  <c r="C5779" i="23"/>
  <c r="C5780" i="23"/>
  <c r="C5781" i="23"/>
  <c r="C5782" i="23"/>
  <c r="C5783" i="23"/>
  <c r="C5784" i="23"/>
  <c r="C5785" i="23"/>
  <c r="C5786" i="23"/>
  <c r="C5787" i="23"/>
  <c r="C5788" i="23"/>
  <c r="C5789" i="23"/>
  <c r="C5790" i="23"/>
  <c r="C5791" i="23"/>
  <c r="C5792" i="23"/>
  <c r="C5793" i="23"/>
  <c r="C5794" i="23"/>
  <c r="C5795" i="23"/>
  <c r="C5796" i="23"/>
  <c r="C5797" i="23"/>
  <c r="C5798" i="23"/>
  <c r="C5799" i="23"/>
  <c r="C5800" i="23"/>
  <c r="C5801" i="23"/>
  <c r="C5802" i="23"/>
  <c r="C5803" i="23"/>
  <c r="C5804" i="23"/>
  <c r="C5805" i="23"/>
  <c r="C5806" i="23"/>
  <c r="C5807" i="23"/>
  <c r="C5808" i="23"/>
  <c r="C5809" i="23"/>
  <c r="C5810" i="23"/>
  <c r="C5811" i="23"/>
  <c r="C5812" i="23"/>
  <c r="C5813" i="23"/>
  <c r="C5814" i="23"/>
  <c r="C5815" i="23"/>
  <c r="C5816" i="23"/>
  <c r="C5817" i="23"/>
  <c r="C5818" i="23"/>
  <c r="C5819" i="23"/>
  <c r="C5820" i="23"/>
  <c r="C5821" i="23"/>
  <c r="C5822" i="23"/>
  <c r="C5823" i="23"/>
  <c r="C5824" i="23"/>
  <c r="C5825" i="23"/>
  <c r="C5826" i="23"/>
  <c r="C5827" i="23"/>
  <c r="C5828" i="23"/>
  <c r="C5829" i="23"/>
  <c r="C5830" i="23"/>
  <c r="C5831" i="23"/>
  <c r="C5832" i="23"/>
  <c r="C5833" i="23"/>
  <c r="C5834" i="23"/>
  <c r="C5835" i="23"/>
  <c r="C5836" i="23"/>
  <c r="C5837" i="23"/>
  <c r="C5838" i="23"/>
  <c r="C5839" i="23"/>
  <c r="C5840" i="23"/>
  <c r="C5841" i="23"/>
  <c r="C5842" i="23"/>
  <c r="C5843" i="23"/>
  <c r="C5844" i="23"/>
  <c r="C5845" i="23"/>
  <c r="C5846" i="23"/>
  <c r="C5847" i="23"/>
  <c r="C5848" i="23"/>
  <c r="C5849" i="23"/>
  <c r="C5850" i="23"/>
  <c r="C5851" i="23"/>
  <c r="C5852" i="23"/>
  <c r="C5853" i="23"/>
  <c r="C5854" i="23"/>
  <c r="C5855" i="23"/>
  <c r="C5856" i="23"/>
  <c r="C5857" i="23"/>
  <c r="C5858" i="23"/>
  <c r="C5859" i="23"/>
  <c r="C5860" i="23"/>
  <c r="C5861" i="23"/>
  <c r="C5862" i="23"/>
  <c r="C5863" i="23"/>
  <c r="C5864" i="23"/>
  <c r="C5865" i="23"/>
  <c r="C5866" i="23"/>
  <c r="C5867" i="23"/>
  <c r="C5868" i="23"/>
  <c r="C5869" i="23"/>
  <c r="C5870" i="23"/>
  <c r="C5871" i="23"/>
  <c r="C5872" i="23"/>
  <c r="C5873" i="23"/>
  <c r="C5874" i="23"/>
  <c r="C5875" i="23"/>
  <c r="C5876" i="23"/>
  <c r="C5877" i="23"/>
  <c r="C5878" i="23"/>
  <c r="C5879" i="23"/>
  <c r="C5880" i="23"/>
  <c r="C5881" i="23"/>
  <c r="C5882" i="23"/>
  <c r="C5883" i="23"/>
  <c r="C5884" i="23"/>
  <c r="C5885" i="23"/>
  <c r="C5886" i="23"/>
  <c r="C5887" i="23"/>
  <c r="C5888" i="23"/>
  <c r="C5889" i="23"/>
  <c r="C5890" i="23"/>
  <c r="C5891" i="23"/>
  <c r="C5892" i="23"/>
  <c r="C5893" i="23"/>
  <c r="C5894" i="23"/>
  <c r="C5895" i="23"/>
  <c r="C5896" i="23"/>
  <c r="C5897" i="23"/>
  <c r="C5898" i="23"/>
  <c r="C5899" i="23"/>
  <c r="C5900" i="23"/>
  <c r="C5901" i="23"/>
  <c r="C5902" i="23"/>
  <c r="C5903" i="23"/>
  <c r="C5904" i="23"/>
  <c r="C5905" i="23"/>
  <c r="C5906" i="23"/>
  <c r="C5907" i="23"/>
  <c r="C5908" i="23"/>
  <c r="C5909" i="23"/>
  <c r="C5910" i="23"/>
  <c r="C5911" i="23"/>
  <c r="C5912" i="23"/>
  <c r="C5913" i="23"/>
  <c r="C5914" i="23"/>
  <c r="C5915" i="23"/>
  <c r="C5916" i="23"/>
  <c r="C5917" i="23"/>
  <c r="C5918" i="23"/>
  <c r="C5919" i="23"/>
  <c r="C5920" i="23"/>
  <c r="C5921" i="23"/>
  <c r="C5922" i="23"/>
  <c r="C5923" i="23"/>
  <c r="C5924" i="23"/>
  <c r="C5925" i="23"/>
  <c r="C5926" i="23"/>
  <c r="C5927" i="23"/>
  <c r="C5928" i="23"/>
  <c r="C5929" i="23"/>
  <c r="C5930" i="23"/>
  <c r="C5931" i="23"/>
  <c r="C5932" i="23"/>
  <c r="C5933" i="23"/>
  <c r="C5934" i="23"/>
  <c r="C5935" i="23"/>
  <c r="C5936" i="23"/>
  <c r="C5937" i="23"/>
  <c r="C5938" i="23"/>
  <c r="C5939" i="23"/>
  <c r="C5940" i="23"/>
  <c r="C5941" i="23"/>
  <c r="C5942" i="23"/>
  <c r="C5943" i="23"/>
  <c r="C5944" i="23"/>
  <c r="C5945" i="23"/>
  <c r="C5946" i="23"/>
  <c r="C5947" i="23"/>
  <c r="C5948" i="23"/>
  <c r="C5949" i="23"/>
  <c r="C5950" i="23"/>
  <c r="C5951" i="23"/>
  <c r="C5952" i="23"/>
  <c r="C5953" i="23"/>
  <c r="C5954" i="23"/>
  <c r="C5955" i="23"/>
  <c r="C5956" i="23"/>
  <c r="C5957" i="23"/>
  <c r="C5958" i="23"/>
  <c r="C5959" i="23"/>
  <c r="C5960" i="23"/>
  <c r="C5961" i="23"/>
  <c r="C5962" i="23"/>
  <c r="C5963" i="23"/>
  <c r="C5964" i="23"/>
  <c r="C5965" i="23"/>
  <c r="C5966" i="23"/>
  <c r="C5967" i="23"/>
  <c r="C5968" i="23"/>
  <c r="C5969" i="23"/>
  <c r="C5970" i="23"/>
  <c r="C5971" i="23"/>
  <c r="C5972" i="23"/>
  <c r="C5973" i="23"/>
  <c r="C5974" i="23"/>
  <c r="C5975" i="23"/>
  <c r="C5976" i="23"/>
  <c r="C5977" i="23"/>
  <c r="C5978" i="23"/>
  <c r="C5979" i="23"/>
  <c r="C5980" i="23"/>
  <c r="C5981" i="23"/>
  <c r="C5982" i="23"/>
  <c r="C5983" i="23"/>
  <c r="C5984" i="23"/>
  <c r="C5985" i="23"/>
  <c r="C5986" i="23"/>
  <c r="C5987" i="23"/>
  <c r="C5988" i="23"/>
  <c r="C5989" i="23"/>
  <c r="C5990" i="23"/>
  <c r="C5991" i="23"/>
  <c r="C5992" i="23"/>
  <c r="C5993" i="23"/>
  <c r="C5994" i="23"/>
  <c r="C5995" i="23"/>
  <c r="C5996" i="23"/>
  <c r="C5997" i="23"/>
  <c r="C5998" i="23"/>
  <c r="C5999" i="23"/>
  <c r="C6000" i="23"/>
  <c r="C6001" i="23"/>
  <c r="C6002" i="23"/>
  <c r="C6003" i="23"/>
  <c r="C6004" i="23"/>
  <c r="C6005" i="23"/>
  <c r="C6006" i="23"/>
  <c r="C6007" i="23"/>
  <c r="C6008" i="23"/>
  <c r="C6009" i="23"/>
  <c r="C6010" i="23"/>
  <c r="C6011" i="23"/>
  <c r="C6012" i="23"/>
  <c r="C6013" i="23"/>
  <c r="C6014" i="23"/>
  <c r="C6015" i="23"/>
  <c r="C6016" i="23"/>
  <c r="C6017" i="23"/>
  <c r="C6018" i="23"/>
  <c r="C6019" i="23"/>
  <c r="C6020" i="23"/>
  <c r="C6021" i="23"/>
  <c r="C6022" i="23"/>
  <c r="C6023" i="23"/>
  <c r="C6024" i="23"/>
  <c r="C6025" i="23"/>
  <c r="C6026" i="23"/>
  <c r="C6027" i="23"/>
  <c r="C6028" i="23"/>
  <c r="C6029" i="23"/>
  <c r="C6030" i="23"/>
  <c r="C6031" i="23"/>
  <c r="C6032" i="23"/>
  <c r="C6033" i="23"/>
  <c r="C6034" i="23"/>
  <c r="C6035" i="23"/>
  <c r="C6036" i="23"/>
  <c r="C6037" i="23"/>
  <c r="C6038" i="23"/>
  <c r="C6039" i="23"/>
  <c r="C6040" i="23"/>
  <c r="C6041" i="23"/>
  <c r="C6042" i="23"/>
  <c r="C6043" i="23"/>
  <c r="C6044" i="23"/>
  <c r="C6045" i="23"/>
  <c r="C6046" i="23"/>
  <c r="C6047" i="23"/>
  <c r="C6048" i="23"/>
  <c r="C6049" i="23"/>
  <c r="C6050" i="23"/>
  <c r="C6051" i="23"/>
  <c r="C6052" i="23"/>
  <c r="C6053" i="23"/>
  <c r="C6054" i="23"/>
  <c r="C6055" i="23"/>
  <c r="C6056" i="23"/>
  <c r="C6057" i="23"/>
  <c r="C6058" i="23"/>
  <c r="C6059" i="23"/>
  <c r="C6060" i="23"/>
  <c r="C6061" i="23"/>
  <c r="C6062" i="23"/>
  <c r="C6063" i="23"/>
  <c r="C6064" i="23"/>
  <c r="C6065" i="23"/>
  <c r="C6066" i="23"/>
  <c r="C6067" i="23"/>
  <c r="C6068" i="23"/>
  <c r="C6069" i="23"/>
  <c r="C6070" i="23"/>
  <c r="C6071" i="23"/>
  <c r="C6072" i="23"/>
  <c r="C6073" i="23"/>
  <c r="C6074" i="23"/>
  <c r="C6075" i="23"/>
  <c r="C6076" i="23"/>
  <c r="C6077" i="23"/>
  <c r="C6078" i="23"/>
  <c r="C6079" i="23"/>
  <c r="C6080" i="23"/>
  <c r="C6081" i="23"/>
  <c r="C6082" i="23"/>
  <c r="C6083" i="23"/>
  <c r="C6084" i="23"/>
  <c r="C6085" i="23"/>
  <c r="C6086" i="23"/>
  <c r="C6087" i="23"/>
  <c r="C6088" i="23"/>
  <c r="C6089" i="23"/>
  <c r="C6090" i="23"/>
  <c r="C6091" i="23"/>
  <c r="C6092" i="23"/>
  <c r="C6093" i="23"/>
  <c r="C6094" i="23"/>
  <c r="C6095" i="23"/>
  <c r="C6096" i="23"/>
  <c r="C6097" i="23"/>
  <c r="C6098" i="23"/>
  <c r="C6099" i="23"/>
  <c r="C6100" i="23"/>
  <c r="C6101" i="23"/>
  <c r="C6102" i="23"/>
  <c r="C6103" i="23"/>
  <c r="C6104" i="23"/>
  <c r="C6105" i="23"/>
  <c r="C6106" i="23"/>
  <c r="C6107" i="23"/>
  <c r="C6108" i="23"/>
  <c r="C6109" i="23"/>
  <c r="C6110" i="23"/>
  <c r="C6111" i="23"/>
  <c r="C6112" i="23"/>
  <c r="C6113" i="23"/>
  <c r="C6114" i="23"/>
  <c r="C6115" i="23"/>
  <c r="C6116" i="23"/>
  <c r="C6117" i="23"/>
  <c r="C6118" i="23"/>
  <c r="C6119" i="23"/>
  <c r="C6120" i="23"/>
  <c r="C6121" i="23"/>
  <c r="C6122" i="23"/>
  <c r="C6123" i="23"/>
  <c r="C6124" i="23"/>
  <c r="C6125" i="23"/>
  <c r="C6126" i="23"/>
  <c r="C6127" i="23"/>
  <c r="C6128" i="23"/>
  <c r="C6129" i="23"/>
  <c r="C6130" i="23"/>
  <c r="C6131" i="23"/>
  <c r="C6132" i="23"/>
  <c r="C6133" i="23"/>
  <c r="C6134" i="23"/>
  <c r="C6135" i="23"/>
  <c r="C6136" i="23"/>
  <c r="C6137" i="23"/>
  <c r="C6138" i="23"/>
  <c r="C6139" i="23"/>
  <c r="C6140" i="23"/>
  <c r="C6141" i="23"/>
  <c r="C6142" i="23"/>
  <c r="C6143" i="23"/>
  <c r="C6144" i="23"/>
  <c r="C6145" i="23"/>
  <c r="C6146" i="23"/>
  <c r="C6147" i="23"/>
  <c r="C6148" i="23"/>
  <c r="C6149" i="23"/>
  <c r="C6150" i="23"/>
  <c r="C6151" i="23"/>
  <c r="C6152" i="23"/>
  <c r="C6153" i="23"/>
  <c r="C6154" i="23"/>
  <c r="C6155" i="23"/>
  <c r="C6156" i="23"/>
  <c r="C6157" i="23"/>
  <c r="C6158" i="23"/>
  <c r="C6159" i="23"/>
  <c r="C6160" i="23"/>
  <c r="C6161" i="23"/>
  <c r="C6162" i="23"/>
  <c r="C6163" i="23"/>
  <c r="C6164" i="23"/>
  <c r="C6165" i="23"/>
  <c r="C6166" i="23"/>
  <c r="C6167" i="23"/>
  <c r="C6168" i="23"/>
  <c r="C6169" i="23"/>
  <c r="C6170" i="23"/>
  <c r="C6171" i="23"/>
  <c r="C6172" i="23"/>
  <c r="C6173" i="23"/>
  <c r="C6174" i="23"/>
  <c r="C6175" i="23"/>
  <c r="C6176" i="23"/>
  <c r="C6177" i="23"/>
  <c r="C6178" i="23"/>
  <c r="C6179" i="23"/>
  <c r="C6180" i="23"/>
  <c r="C6181" i="23"/>
  <c r="C6182" i="23"/>
  <c r="C6183" i="23"/>
  <c r="C6184" i="23"/>
  <c r="C6185" i="23"/>
  <c r="C6186" i="23"/>
  <c r="C6187" i="23"/>
  <c r="C6188" i="23"/>
  <c r="C6189" i="23"/>
  <c r="C6190" i="23"/>
  <c r="C6191" i="23"/>
  <c r="C6192" i="23"/>
  <c r="C6193" i="23"/>
  <c r="C6194" i="23"/>
  <c r="C6195" i="23"/>
  <c r="C6196" i="23"/>
  <c r="C6197" i="23"/>
  <c r="C6198" i="23"/>
  <c r="C6199" i="23"/>
  <c r="C6200" i="23"/>
  <c r="C6201" i="23"/>
  <c r="C6202" i="23"/>
  <c r="C6203" i="23"/>
  <c r="C6204" i="23"/>
  <c r="C6205" i="23"/>
  <c r="C6206" i="23"/>
  <c r="C6207" i="23"/>
  <c r="C6208" i="23"/>
  <c r="C6209" i="23"/>
  <c r="C6210" i="23"/>
  <c r="C6211" i="23"/>
  <c r="C6212" i="23"/>
  <c r="C6213" i="23"/>
  <c r="C6214" i="23"/>
  <c r="C6215" i="23"/>
  <c r="C6216" i="23"/>
  <c r="C6217" i="23"/>
  <c r="C6218" i="23"/>
  <c r="C6219" i="23"/>
  <c r="C6220" i="23"/>
  <c r="C6221" i="23"/>
  <c r="C6222" i="23"/>
  <c r="C6223" i="23"/>
  <c r="C6224" i="23"/>
  <c r="C6225" i="23"/>
  <c r="C6226" i="23"/>
  <c r="C6227" i="23"/>
  <c r="C6228" i="23"/>
  <c r="C6229" i="23"/>
  <c r="C6230" i="23"/>
  <c r="C6231" i="23"/>
  <c r="C6232" i="23"/>
  <c r="C6233" i="23"/>
  <c r="C6234" i="23"/>
  <c r="C6235" i="23"/>
  <c r="C6236" i="23"/>
  <c r="C6237" i="23"/>
  <c r="C6238" i="23"/>
  <c r="C6239" i="23"/>
  <c r="C6240" i="23"/>
  <c r="C6241" i="23"/>
  <c r="C6242" i="23"/>
  <c r="C6243" i="23"/>
  <c r="C6244" i="23"/>
  <c r="C6245" i="23"/>
  <c r="C6246" i="23"/>
  <c r="C6247" i="23"/>
  <c r="C6248" i="23"/>
  <c r="C6249" i="23"/>
  <c r="C6250" i="23"/>
  <c r="C6251" i="23"/>
  <c r="C6252" i="23"/>
  <c r="C6253" i="23"/>
  <c r="C6254" i="23"/>
  <c r="C6255" i="23"/>
  <c r="C6256" i="23"/>
  <c r="C6257" i="23"/>
  <c r="C6258" i="23"/>
  <c r="C6259" i="23"/>
  <c r="C6260" i="23"/>
  <c r="C6261" i="23"/>
  <c r="C6262" i="23"/>
  <c r="C6263" i="23"/>
  <c r="C6264" i="23"/>
  <c r="C6265" i="23"/>
  <c r="C6266" i="23"/>
  <c r="C6267" i="23"/>
  <c r="C6268" i="23"/>
  <c r="C6269" i="23"/>
  <c r="C6270" i="23"/>
  <c r="C6271" i="23"/>
  <c r="C6272" i="23"/>
  <c r="C6273" i="23"/>
  <c r="C6274" i="23"/>
  <c r="C6275" i="23"/>
  <c r="C6276" i="23"/>
  <c r="C6277" i="23"/>
  <c r="C6278" i="23"/>
  <c r="C6279" i="23"/>
  <c r="C6280" i="23"/>
  <c r="C6281" i="23"/>
  <c r="C6282" i="23"/>
  <c r="C6283" i="23"/>
  <c r="C6284" i="23"/>
  <c r="C6285" i="23"/>
  <c r="C6286" i="23"/>
  <c r="C6287" i="23"/>
  <c r="C6288" i="23"/>
  <c r="C6289" i="23"/>
  <c r="C6290" i="23"/>
  <c r="C6291" i="23"/>
  <c r="C6292" i="23"/>
  <c r="C6293" i="23"/>
  <c r="C6294" i="23"/>
  <c r="C6295" i="23"/>
  <c r="C6296" i="23"/>
  <c r="C6297" i="23"/>
  <c r="C6298" i="23"/>
  <c r="C6299" i="23"/>
  <c r="C6300" i="23"/>
  <c r="C6301" i="23"/>
  <c r="C6302" i="23"/>
  <c r="C6303" i="23"/>
  <c r="C6304" i="23"/>
  <c r="C6305" i="23"/>
  <c r="C6306" i="23"/>
  <c r="C6307" i="23"/>
  <c r="C6308" i="23"/>
  <c r="C6309" i="23"/>
  <c r="C6310" i="23"/>
  <c r="C6311" i="23"/>
  <c r="C6312" i="23"/>
  <c r="C6313" i="23"/>
  <c r="C6314" i="23"/>
  <c r="C6315" i="23"/>
  <c r="C6316" i="23"/>
  <c r="C6317" i="23"/>
  <c r="C6318" i="23"/>
  <c r="C6319" i="23"/>
  <c r="C6320" i="23"/>
  <c r="C6321" i="23"/>
  <c r="C6322" i="23"/>
  <c r="C6323" i="23"/>
  <c r="C6324" i="23"/>
  <c r="C6325" i="23"/>
  <c r="C6326" i="23"/>
  <c r="C6327" i="23"/>
  <c r="C6328" i="23"/>
  <c r="C6329" i="23"/>
  <c r="C6330" i="23"/>
  <c r="C6331" i="23"/>
  <c r="C6332" i="23"/>
  <c r="C6333" i="23"/>
  <c r="C6334" i="23"/>
  <c r="C6335" i="23"/>
  <c r="C6336" i="23"/>
  <c r="C6337" i="23"/>
  <c r="C6338" i="23"/>
  <c r="C6339" i="23"/>
  <c r="C6340" i="23"/>
  <c r="C6341" i="23"/>
  <c r="C6342" i="23"/>
  <c r="C6343" i="23"/>
  <c r="C6344" i="23"/>
  <c r="C6345" i="23"/>
  <c r="C6346" i="23"/>
  <c r="C6347" i="23"/>
  <c r="C6348" i="23"/>
  <c r="C6349" i="23"/>
  <c r="C6350" i="23"/>
  <c r="C6351" i="23"/>
  <c r="C6352" i="23"/>
  <c r="C6353" i="23"/>
  <c r="C6354" i="23"/>
  <c r="C6355" i="23"/>
  <c r="C6356" i="23"/>
  <c r="C6357" i="23"/>
  <c r="C6358" i="23"/>
  <c r="C6359" i="23"/>
  <c r="C6360" i="23"/>
  <c r="C6361" i="23"/>
  <c r="C6362" i="23"/>
  <c r="C6363" i="23"/>
  <c r="C6364" i="23"/>
  <c r="C6365" i="23"/>
  <c r="C6366" i="23"/>
  <c r="C6367" i="23"/>
  <c r="C6368" i="23"/>
  <c r="C6369" i="23"/>
  <c r="C6370" i="23"/>
  <c r="C6371" i="23"/>
  <c r="C6372" i="23"/>
  <c r="C6373" i="23"/>
  <c r="C6374" i="23"/>
  <c r="C6375" i="23"/>
  <c r="C6376" i="23"/>
  <c r="C6377" i="23"/>
  <c r="C6378" i="23"/>
  <c r="C6379" i="23"/>
  <c r="C6380" i="23"/>
  <c r="C6381" i="23"/>
  <c r="C6382" i="23"/>
  <c r="C6383" i="23"/>
  <c r="D16" i="12" l="1"/>
  <c r="B15" i="12" l="1"/>
  <c r="B19" i="12"/>
  <c r="J19" i="12" l="1"/>
  <c r="D21" i="12" l="1"/>
  <c r="H25" i="12" l="1"/>
  <c r="J25" i="12"/>
  <c r="N34" i="12" s="1"/>
  <c r="J16" i="12"/>
  <c r="H16" i="12"/>
  <c r="L34" i="12" l="1"/>
  <c r="L36" i="12" s="1"/>
  <c r="N36" i="12"/>
</calcChain>
</file>

<file path=xl/sharedStrings.xml><?xml version="1.0" encoding="utf-8"?>
<sst xmlns="http://schemas.openxmlformats.org/spreadsheetml/2006/main" count="155095" uniqueCount="18395">
  <si>
    <t>RENTAL ASSISTANCE DEMONSTRATION</t>
  </si>
  <si>
    <t>Instructions for funding HAP payments in Initial Year of Conversion</t>
  </si>
  <si>
    <t>OVERVIEW</t>
  </si>
  <si>
    <t>During the Initial Year (the balance of months remaining in the calendar year following the effective date of the HAP contract), a Covered Project (defined as the post-conversion property with assistance converted from one form of rental assistance to another under the RAD program) will be funded through the public housing Operating Fund and Capital Fund at the level of public housing subsidy available to that project in that fiscal year. HAP contract rents do not take effect until the first full calendar year following conversion. This “Initial Year Funding Tool” allows PHAs and Project Owners to calculate the amount of public housing subsidy that would be available to a Covered Project during the Initial Year.  The Initial Year Funding Tool must be submitted twice:  first, as part of the Financing Plan to ensure that the parties understand the funding available in the Initial Year and can take steps, if needed, to manage to this funding level; and then again prior to closing (when the HAP contract effective date is known) so that HUD can make the funds available to the PHA. For both the Operating Fund and the Capital Fund, the Initial Year Funding Tool calculates the maximum public housing subsidy that can be available to the Covered project in the Initial Year; the PHA and Project Owner have the option to elect a lesser amount. Once the RAD units have converted, HUD will move the Capital Fund amounts designated for rental assistance to specific RAD Budget Line Items (BLIs) in LOCCS, where the funds will be available for drawdown. Unlike the Capital Fund, HUD will not move funds into a dedicated RAD BLI. Instead, the PHA is responsible for ensuring that the amounts conveyed to the Covered project do not exceed the RAD Operating Fund percentage and for properly recording such transfers in their Financial Data Schedule.</t>
  </si>
  <si>
    <r>
      <rPr>
        <b/>
        <sz val="11"/>
        <color theme="1"/>
        <rFont val="Calibri"/>
        <family val="2"/>
        <scheme val="minor"/>
      </rPr>
      <t>New projects developed under a PHA's Faircloth authorit</t>
    </r>
    <r>
      <rPr>
        <sz val="11"/>
        <color theme="1"/>
        <rFont val="Calibri"/>
        <family val="2"/>
        <scheme val="minor"/>
      </rPr>
      <t>y can use this tool as well. It is the Initial Year Funding Tool that establishes the subsidy that the PHA will receive in the year of conversion and not the terms set forth in the Regulatory &amp; Operating agreement. Please note that:
1) PHAs must follow Operating Fund processing guidance to initiate funding for new projects.
Please note that each year the Operating Fund establishes a new project submission deadline,
typically in the early summer of each year. Projects that meet DOFA after this date and/or that
fail to provide the Operating Fund submissions by this date will not receive Operating Funds in
the year of conversion.
2) The public housing Capital Fund provides funding to PHAs each year based on public housing
units in PIC on the Capital Fund certification date in the prior calendar year. As such, PHAs do
not receive funding for new projects in the year that they come on-line in PIC.</t>
    </r>
  </si>
  <si>
    <t>SUBMISSION REQUIREMENTS</t>
  </si>
  <si>
    <t>PHAs will submit this Tool at two stages in the conversion process: 1) With the Financing Plan and 2) Prior to closing when the HAP contract effective date is known.</t>
  </si>
  <si>
    <t>Financing Plan Submission</t>
  </si>
  <si>
    <r>
      <t xml:space="preserve">Within the Financing Plan, a PHA must submit to the Resource Desk an estimate of the HAP subsidy that will be available from public housing Operating and Capital Funds respectively for the Initial Year. </t>
    </r>
    <r>
      <rPr>
        <b/>
        <sz val="11"/>
        <color theme="1"/>
        <rFont val="Calibri"/>
        <family val="2"/>
        <scheme val="minor"/>
      </rPr>
      <t>Submission of this completed tool will satisfy the Financing Plan requirement to provide an estimate of public housing funds available for HAP subsidy (see H-2019-09/PIH 2019-23, Attachment 1A.P).</t>
    </r>
    <r>
      <rPr>
        <sz val="11"/>
        <color theme="1"/>
        <rFont val="Calibri"/>
        <family val="2"/>
        <scheme val="minor"/>
      </rPr>
      <t xml:space="preserve"> (Multiple tools might be needed if units from more than one PIC Development will be included in a single RAD transaction).</t>
    </r>
  </si>
  <si>
    <t>Closing Submission</t>
  </si>
  <si>
    <t xml:space="preserve">Prior to closing (once the HAP contract effective date is known), the PHA must upload the following to the Closing transaction page as part of the draft closing package submission to www.radresource.net: </t>
  </si>
  <si>
    <t xml:space="preserve">• </t>
  </si>
  <si>
    <t xml:space="preserve">the Initial Year Funding Tool, signed by the PHA and transferee (if applicable), showing the calculated and requested amount of Capital Funds to be used for rental assistance in the Initial Year and
</t>
  </si>
  <si>
    <t xml:space="preserve">a revised HUD Form 50075.1 Budget Adjustment Request Worksheet showing the Capital Funds identified in the Initial Year Funding Tool moving to BLI 1503 in LOCCS.  (Since BLI 1503 does not appear on HUD Form 50075.1, PHAs are instructed to manually cross out an unused BLI and write in "1503"). </t>
  </si>
  <si>
    <t>After reviewing and approving these calculations,  HUD will move the requested funds to the Capital Fund BLI 1503.
For conversions that occur early in a Calendar Year, before Capital Fund awards have been made, PHAs can elect to wait until the grants are disbursed to complete this step. In such cases, the above process will occur within a few months after closing. However, the calculated amount will still cover all months between the effective date of the HAP contract and the end of the Calendar Year. Alternatively, these PHAs may choose not to wait until receipt of that year’s formula grant and may instead use available funds from the previous year’s formula grant for BLI 1503.  PHAs in this situation must elect whether to use funds from the previous year’s formula grant, or to wait until receipt of the new grant; PHAs cannot combine funds from both the prior year and the current year’s formula grants for this purpose.</t>
  </si>
  <si>
    <t>To move the Operating Funds to BLI 1503, no additional step is required of the PHA. The amount of monthly Operating Funds that will be moved to BLI 1503 for the remaining Operating Fund subsidy that HUD provides to the PHA will be a percentage, calculated as the units covered under RAD that will be removed from PIC divided by the total ACC units in the PIC Development. (For alternative subsidy PHAs, this percentage will be calculated as the units covered under RAD that will be removed from PIC divided by the total ACC units controlled by the PHA.</t>
  </si>
  <si>
    <t>DRAWDOWN AND CONVEYANCE</t>
  </si>
  <si>
    <t xml:space="preserve">Once Operating or Capital Funds  funds have been placed into BLI 1503, the PHA can convey those funds to the Covered Project starting on the effective date of the HAP contract. As funds are drawn down from LOCCS, the PHA must convey the agreed-upon subsidy amounts directly to the Covered Project. PHAs do not need HUD authorization to draw down and convey these funds. Prior to conversion, PHAs and Project Owners should coordinate  on the timing and frequency of the payments.  </t>
  </si>
  <si>
    <r>
      <t xml:space="preserve">Instructions: </t>
    </r>
    <r>
      <rPr>
        <sz val="11"/>
        <color rgb="FF000000"/>
        <rFont val="Calibri"/>
        <family val="2"/>
        <scheme val="minor"/>
      </rPr>
      <t xml:space="preserve">Complete all blue fields in this worksheet in order to estimate the total operating revenue that will be available to a Covered Project in the Initial Year of Conversion (i.e. the balance of the months remaining in the calendar year following the effective date of the HAP contract) through the Capital Fund, Operating Fund, Tenant Protection Vouchers (if conversion involves a RAD/Section 18 Blend), and tenant rents. Please note that you should only enter data in "Units Converting TPV Assistance from Section 18" and complete Step 4 if your Converting Project inolves a RAD/Section 18 Blend. If your transaction involves units from more than one PIC Development Number, submit one Initial Year Funding Tool for each PIC Development Number.
The PHA and transferee (where ownership will change) must sign at the bottom and submit with the Financing Plan and again prior to closing. (See Instructions for additional detail).
</t>
    </r>
  </si>
  <si>
    <t>Year</t>
  </si>
  <si>
    <r>
      <t>Step 1:</t>
    </r>
    <r>
      <rPr>
        <sz val="11"/>
        <color theme="1"/>
        <rFont val="Calibri"/>
        <family val="2"/>
        <scheme val="minor"/>
      </rPr>
      <t xml:space="preserve">  Enter RAD Conversion Data.</t>
    </r>
  </si>
  <si>
    <t>PIC Development Number of Converting Units:</t>
  </si>
  <si>
    <t>PA002000020</t>
  </si>
  <si>
    <t>Project Name</t>
  </si>
  <si>
    <t>Units Converting Public Housing Assistance:</t>
  </si>
  <si>
    <t>PHA:</t>
  </si>
  <si>
    <t>The number of units converting public housing assistance and converting TPV Assistance will need to match the units listed in the RAD Conversion Commitment.</t>
  </si>
  <si>
    <r>
      <t xml:space="preserve">Units Converting TPV Assistance from Section 18: 
</t>
    </r>
    <r>
      <rPr>
        <b/>
        <sz val="9"/>
        <color theme="1"/>
        <rFont val="Calibri"/>
        <family val="2"/>
        <scheme val="minor"/>
      </rPr>
      <t>(</t>
    </r>
    <r>
      <rPr>
        <b/>
        <i/>
        <sz val="9"/>
        <color theme="1"/>
        <rFont val="Calibri"/>
        <family val="2"/>
        <scheme val="minor"/>
      </rPr>
      <t>RAD/Section 18 Blends only</t>
    </r>
    <r>
      <rPr>
        <b/>
        <sz val="9"/>
        <color theme="1"/>
        <rFont val="Calibri"/>
        <family val="2"/>
        <scheme val="minor"/>
      </rPr>
      <t>)</t>
    </r>
  </si>
  <si>
    <t>Enter Estimated or Actual HAP Contract Effective Date:</t>
  </si>
  <si>
    <t>Months Remaining in CY from HAP effective date</t>
  </si>
  <si>
    <r>
      <rPr>
        <b/>
        <sz val="11"/>
        <color theme="1"/>
        <rFont val="Calibri"/>
        <family val="2"/>
        <scheme val="minor"/>
      </rPr>
      <t>Step 2:</t>
    </r>
    <r>
      <rPr>
        <sz val="11"/>
        <color theme="1"/>
        <rFont val="Calibri"/>
        <family val="2"/>
        <scheme val="minor"/>
      </rPr>
      <t xml:space="preserve">  Review the Calculation of </t>
    </r>
    <r>
      <rPr>
        <b/>
        <sz val="11"/>
        <color theme="1"/>
        <rFont val="Calibri"/>
        <family val="2"/>
        <scheme val="minor"/>
      </rPr>
      <t>Capital Fund</t>
    </r>
    <r>
      <rPr>
        <sz val="11"/>
        <color theme="1"/>
        <rFont val="Calibri"/>
        <family val="2"/>
        <scheme val="minor"/>
      </rPr>
      <t xml:space="preserve"> Subsidy Available for HAP in the Initial Year and Enter the Requested Amount.</t>
    </r>
  </si>
  <si>
    <t>Units Converting Public Housing Assistance</t>
  </si>
  <si>
    <t>Capital fund "Standing Units" at AMP</t>
  </si>
  <si>
    <t>Remaining Portion of Year</t>
  </si>
  <si>
    <t>Calculated Maximum Capital Funds for Initial Year</t>
  </si>
  <si>
    <t xml:space="preserve">Enter Capital Funds Requested for Initial Year </t>
  </si>
  <si>
    <t>This is the amount of rental assistance in the Initial Year that the PHA and Owner agree will come from the PHA's Capital Funds.</t>
  </si>
  <si>
    <t>x</t>
  </si>
  <si>
    <t>÷</t>
  </si>
  <si>
    <t>=</t>
  </si>
  <si>
    <t>+</t>
  </si>
  <si>
    <r>
      <rPr>
        <b/>
        <sz val="11"/>
        <color theme="1"/>
        <rFont val="Calibri"/>
        <family val="2"/>
        <scheme val="minor"/>
      </rPr>
      <t>Step 3:</t>
    </r>
    <r>
      <rPr>
        <sz val="11"/>
        <color theme="1"/>
        <rFont val="Calibri"/>
        <family val="2"/>
        <scheme val="minor"/>
      </rPr>
      <t xml:space="preserve">  Enter the Estimate of </t>
    </r>
    <r>
      <rPr>
        <b/>
        <sz val="11"/>
        <color theme="1"/>
        <rFont val="Calibri"/>
        <family val="2"/>
        <scheme val="minor"/>
      </rPr>
      <t>Operating Fund</t>
    </r>
    <r>
      <rPr>
        <sz val="11"/>
        <color theme="1"/>
        <rFont val="Calibri"/>
        <family val="2"/>
        <scheme val="minor"/>
      </rPr>
      <t xml:space="preserve"> Subsidy Data and Enter the Requested Amount.</t>
    </r>
  </si>
  <si>
    <t xml:space="preserve">Portion of Months Remaining in CY </t>
  </si>
  <si>
    <t>Estimated Operating Funds for Initial Year Funding</t>
  </si>
  <si>
    <t>Enter Operating Funds Requested for Initial Year</t>
  </si>
  <si>
    <t>This is the estimate of rental assistance in the Initial Year that will come from the PHA's Operating Fund subsidy for the project. The actual amount may be different as the Operating Fund pro-ration level is adjusted throughout the year or if revisions are made to the project's Operating Fund eligibility.</t>
  </si>
  <si>
    <t>"RAD Operating Fund Percentage"</t>
  </si>
  <si>
    <r>
      <rPr>
        <b/>
        <sz val="11"/>
        <color theme="1"/>
        <rFont val="Calibri"/>
        <family val="2"/>
        <scheme val="minor"/>
      </rPr>
      <t xml:space="preserve">Step 4:  </t>
    </r>
    <r>
      <rPr>
        <sz val="11"/>
        <color theme="1"/>
        <rFont val="Calibri"/>
        <family val="2"/>
        <scheme val="minor"/>
      </rPr>
      <t xml:space="preserve">Enter </t>
    </r>
    <r>
      <rPr>
        <b/>
        <sz val="11"/>
        <color theme="1"/>
        <rFont val="Calibri"/>
        <family val="2"/>
        <scheme val="minor"/>
      </rPr>
      <t xml:space="preserve">Tenant Protection Voucher (TPV) Per Unit Cost (PUC) </t>
    </r>
    <r>
      <rPr>
        <sz val="11"/>
        <color theme="1"/>
        <rFont val="Calibri"/>
        <family val="2"/>
        <scheme val="minor"/>
      </rPr>
      <t xml:space="preserve">(RAD/Section 18 Blends only). </t>
    </r>
  </si>
  <si>
    <t>For projects converting through a RAD/Section 18 Blend, this is the amount of new Housing Assistance Payment (HAP) subsidy that HUD will make available in the year of conversion to make eligible payments under the HAP contract.</t>
  </si>
  <si>
    <t>Enter TPV PUC that is in the "Rent Schedule" page of the RAD Resource Desk</t>
  </si>
  <si>
    <t>Units Converting TPV Assistance from Section 18</t>
  </si>
  <si>
    <t>Monthly Housing Assistance Payments (HAP) in Initial Year</t>
  </si>
  <si>
    <t>Total Available HAP in Initial Year</t>
  </si>
  <si>
    <r>
      <rPr>
        <b/>
        <sz val="11"/>
        <rFont val="Calibri"/>
        <family val="2"/>
        <scheme val="minor"/>
      </rPr>
      <t>Step 5:</t>
    </r>
    <r>
      <rPr>
        <sz val="11"/>
        <rFont val="Calibri"/>
        <family val="2"/>
        <scheme val="minor"/>
      </rPr>
      <t xml:space="preserve">  Enter the Total Anticipated </t>
    </r>
    <r>
      <rPr>
        <b/>
        <sz val="11"/>
        <rFont val="Calibri"/>
        <family val="2"/>
        <scheme val="minor"/>
      </rPr>
      <t xml:space="preserve">Tenant Rent </t>
    </r>
    <r>
      <rPr>
        <sz val="11"/>
        <rFont val="Calibri"/>
        <family val="2"/>
        <scheme val="minor"/>
      </rPr>
      <t>for the Remaining Months of the Calendar Year.</t>
    </r>
  </si>
  <si>
    <t xml:space="preserve">Enter Total Anticipated Tenant Rent for Initial Year </t>
  </si>
  <si>
    <r>
      <t xml:space="preserve">Step 6: </t>
    </r>
    <r>
      <rPr>
        <sz val="11"/>
        <color theme="1"/>
        <rFont val="Calibri"/>
        <family val="2"/>
        <scheme val="minor"/>
      </rPr>
      <t>Review</t>
    </r>
    <r>
      <rPr>
        <b/>
        <sz val="11"/>
        <color theme="1"/>
        <rFont val="Calibri"/>
        <family val="2"/>
        <scheme val="minor"/>
      </rPr>
      <t xml:space="preserve"> Estimate of Initial Year Funding</t>
    </r>
    <r>
      <rPr>
        <sz val="11"/>
        <color theme="1"/>
        <rFont val="Calibri"/>
        <family val="2"/>
        <scheme val="minor"/>
      </rPr>
      <t xml:space="preserve"> and </t>
    </r>
    <r>
      <rPr>
        <b/>
        <sz val="11"/>
        <color theme="1"/>
        <rFont val="Calibri"/>
        <family val="2"/>
        <scheme val="minor"/>
      </rPr>
      <t>Certify</t>
    </r>
  </si>
  <si>
    <t>Monthly Revenue in the Initial Year of Conversion</t>
  </si>
  <si>
    <t>Total Revenue in the Initial Year of Conversion</t>
  </si>
  <si>
    <t>Certification</t>
  </si>
  <si>
    <t>Converting Public Housing Assistance</t>
  </si>
  <si>
    <t>I acknowledge the estimate of funds that will be available for this property commencing on the effective date of the HAP contract until December 31.</t>
  </si>
  <si>
    <t>Converting TPV Assistance</t>
  </si>
  <si>
    <t>Tenant Rent</t>
  </si>
  <si>
    <t>This is the amount of HAP that HUD will make available for the contract and is the maximum amount of HAP that can be paid for eligible HAP costs.</t>
  </si>
  <si>
    <t>Total</t>
  </si>
  <si>
    <t>Enter Name of PHA Signatory</t>
  </si>
  <si>
    <t>Enter Name of Transferee Signatory</t>
  </si>
  <si>
    <t>Enter Official Title</t>
  </si>
  <si>
    <t>Physical Development</t>
  </si>
  <si>
    <t>PHA Code</t>
  </si>
  <si>
    <t>Formula or Alt-Sub Agency</t>
  </si>
  <si>
    <t>PHA Formal Name</t>
  </si>
  <si>
    <t>Development Name</t>
  </si>
  <si>
    <t>ACC Units</t>
  </si>
  <si>
    <t>PHA ACC Units (relevant for Alt Sub MTWs)</t>
  </si>
  <si>
    <t>Alternative Operating Subsidy PHAs</t>
  </si>
  <si>
    <t>IA001000001</t>
  </si>
  <si>
    <t>IA001</t>
  </si>
  <si>
    <t>Corning Housing Commission</t>
  </si>
  <si>
    <t>WESTGATE</t>
  </si>
  <si>
    <t>DE004</t>
  </si>
  <si>
    <t>IA002050616</t>
  </si>
  <si>
    <t>IA002</t>
  </si>
  <si>
    <t>Charles City Hsg and Redev Authority</t>
  </si>
  <si>
    <t>CEDAR TERRACE SOUTH</t>
  </si>
  <si>
    <t>CT004</t>
  </si>
  <si>
    <t>IA003000001</t>
  </si>
  <si>
    <t>IA003</t>
  </si>
  <si>
    <t>Afton Housing Commission</t>
  </si>
  <si>
    <t>FAIRVIEW</t>
  </si>
  <si>
    <t>MA003</t>
  </si>
  <si>
    <t>IA004000001</t>
  </si>
  <si>
    <t>IA004</t>
  </si>
  <si>
    <t>Ottumwa Housing Authority</t>
  </si>
  <si>
    <t>SOUTHOAK TOWERS</t>
  </si>
  <si>
    <t>OR002</t>
  </si>
  <si>
    <t>IA004000002</t>
  </si>
  <si>
    <t>CAMELOT/WESTGATE TOWERS</t>
  </si>
  <si>
    <t>PA001</t>
  </si>
  <si>
    <t>IA004000003</t>
  </si>
  <si>
    <t>FAMILY SITES</t>
  </si>
  <si>
    <t>PA002</t>
  </si>
  <si>
    <t>IA005000001</t>
  </si>
  <si>
    <t>IA005</t>
  </si>
  <si>
    <t>Stanton Housing Commission</t>
  </si>
  <si>
    <t>HALLAND VILLAGE</t>
  </si>
  <si>
    <t>IL002</t>
  </si>
  <si>
    <t>IA006000001</t>
  </si>
  <si>
    <t>IA006</t>
  </si>
  <si>
    <t>Lone Tree Housing Commission</t>
  </si>
  <si>
    <t>EAST SIDE VILLAGE</t>
  </si>
  <si>
    <t>MD002</t>
  </si>
  <si>
    <t>IA008000001</t>
  </si>
  <si>
    <t>IA008</t>
  </si>
  <si>
    <t>Low Rent Housing Agency Of Sidney</t>
  </si>
  <si>
    <t>HERITAGE TERRACE</t>
  </si>
  <si>
    <t>KS053</t>
  </si>
  <si>
    <t>IA009000001</t>
  </si>
  <si>
    <t>IA009</t>
  </si>
  <si>
    <t>Malvern Low Rent Housing Agency</t>
  </si>
  <si>
    <t>MALVERN VILLAGE</t>
  </si>
  <si>
    <t>WA001</t>
  </si>
  <si>
    <t>IA010000001</t>
  </si>
  <si>
    <t>IA010</t>
  </si>
  <si>
    <t>Low Rent Housing Agency Of Farragut</t>
  </si>
  <si>
    <t>ADMIRAL MANOR</t>
  </si>
  <si>
    <t>IA011000001</t>
  </si>
  <si>
    <t>IA011</t>
  </si>
  <si>
    <t>Low Rent Housing Agency Of Sioux Center</t>
  </si>
  <si>
    <t>NEW HOMESTEAD</t>
  </si>
  <si>
    <t>IA012000001</t>
  </si>
  <si>
    <t>IA012</t>
  </si>
  <si>
    <t>Tabor Low Rent Housing Agency</t>
  </si>
  <si>
    <t>VALLEY VIEW VILLA</t>
  </si>
  <si>
    <t>IA014000001</t>
  </si>
  <si>
    <t>IA014</t>
  </si>
  <si>
    <t>Low Rent Housing Agency Of Onawa</t>
  </si>
  <si>
    <t>CENTER HEIGHTS</t>
  </si>
  <si>
    <t>IA015000001</t>
  </si>
  <si>
    <t>IA015</t>
  </si>
  <si>
    <t>Low Rent Housing Agency of Burlington</t>
  </si>
  <si>
    <t>AUTUMN HEIGHTS</t>
  </si>
  <si>
    <t>IA016000001</t>
  </si>
  <si>
    <t>IA016</t>
  </si>
  <si>
    <t>CHARITON HOUSING AGENCY</t>
  </si>
  <si>
    <t>SOUTHGATES APTS</t>
  </si>
  <si>
    <t>IA017000001</t>
  </si>
  <si>
    <t>IA017</t>
  </si>
  <si>
    <t>Low Rent Housing Agency Of Winterset</t>
  </si>
  <si>
    <t>NORTHWARD PLAZA</t>
  </si>
  <si>
    <t>IA019000001</t>
  </si>
  <si>
    <t>IA019</t>
  </si>
  <si>
    <t>Shenandoah Low Rent Housing Agency</t>
  </si>
  <si>
    <t>FOREST PARK MANOR</t>
  </si>
  <si>
    <t>IA020000001</t>
  </si>
  <si>
    <t>IA020</t>
  </si>
  <si>
    <t>Des Moines Municipal Housing Agency</t>
  </si>
  <si>
    <t>ROYAL VIEW MANOR</t>
  </si>
  <si>
    <t>IA020000002</t>
  </si>
  <si>
    <t>EASTVIEW MANOR</t>
  </si>
  <si>
    <t>IA020000006</t>
  </si>
  <si>
    <t>5H</t>
  </si>
  <si>
    <t>IA021000001</t>
  </si>
  <si>
    <t>IA021</t>
  </si>
  <si>
    <t>Municipal Housing Agency Of Manning</t>
  </si>
  <si>
    <t>TERRACE APARTMENTS</t>
  </si>
  <si>
    <t>IA022000001</t>
  </si>
  <si>
    <t>IA022</t>
  </si>
  <si>
    <t>Iowa City Housing Authority</t>
  </si>
  <si>
    <t>Iowa City Public Housing</t>
  </si>
  <si>
    <t>IA023000001</t>
  </si>
  <si>
    <t>IA023</t>
  </si>
  <si>
    <t>Municipal Housing Agency of Council Bluffs</t>
  </si>
  <si>
    <t>REGAL TOWERS</t>
  </si>
  <si>
    <t>IA023000004</t>
  </si>
  <si>
    <t>DUDLEY COURT</t>
  </si>
  <si>
    <t>IA025000001</t>
  </si>
  <si>
    <t>IA025</t>
  </si>
  <si>
    <t>Essex Low Rent Housing Agency</t>
  </si>
  <si>
    <t>SOUTHVIEW VILLAGE</t>
  </si>
  <si>
    <t>IA026050854</t>
  </si>
  <si>
    <t>IA026</t>
  </si>
  <si>
    <t>Low Rent Housing Agency Of Mount Ayr</t>
  </si>
  <si>
    <t>HERITAGE PARK APARTMENTS</t>
  </si>
  <si>
    <t>IA027000001</t>
  </si>
  <si>
    <t>IA027</t>
  </si>
  <si>
    <t>Low Rent Housing Agency Of Leon</t>
  </si>
  <si>
    <t>LEON</t>
  </si>
  <si>
    <t>IA028000001</t>
  </si>
  <si>
    <t>IA028</t>
  </si>
  <si>
    <t>Low Rent Housing Agency Of Bancroft</t>
  </si>
  <si>
    <t>PLEASANTVIEW MANOR</t>
  </si>
  <si>
    <t>IA029000001</t>
  </si>
  <si>
    <t>IA029</t>
  </si>
  <si>
    <t>Low Rent Housing Agency Of Missouri Valley</t>
  </si>
  <si>
    <t>CULAVIN HEIGHTS</t>
  </si>
  <si>
    <t>IA030001003</t>
  </si>
  <si>
    <t>IA030</t>
  </si>
  <si>
    <t>Keokuk Housing Authority</t>
  </si>
  <si>
    <t>MISSISSIPPI TERRACE</t>
  </si>
  <si>
    <t>IA032000032</t>
  </si>
  <si>
    <t>IA032</t>
  </si>
  <si>
    <t>Lenox Low Rent Housing Agency</t>
  </si>
  <si>
    <t>SUNRISE APTS</t>
  </si>
  <si>
    <t>IA034000001</t>
  </si>
  <si>
    <t>IA034</t>
  </si>
  <si>
    <t>Clarinda Low Rent Housing Agency</t>
  </si>
  <si>
    <t>Clarhaven</t>
  </si>
  <si>
    <t>IA042000001</t>
  </si>
  <si>
    <t>IA042</t>
  </si>
  <si>
    <t>Centerville Municipal Housing Agency</t>
  </si>
  <si>
    <t>CENTERVILLE MUNICIPAL HOUSING AGENCY</t>
  </si>
  <si>
    <t>IA044000001</t>
  </si>
  <si>
    <t>IA044</t>
  </si>
  <si>
    <t>Low Rent Housing Agency Of Red Oak</t>
  </si>
  <si>
    <t>ACORN ACRES</t>
  </si>
  <si>
    <t>IA046000002</t>
  </si>
  <si>
    <t>IA046</t>
  </si>
  <si>
    <t>Rock Rapids Municipal Housing Agency</t>
  </si>
  <si>
    <t>ROCK RAPIDS</t>
  </si>
  <si>
    <t>IA047000001</t>
  </si>
  <si>
    <t>IA047</t>
  </si>
  <si>
    <t>Fort Madison Housing Authority</t>
  </si>
  <si>
    <t>HILLVIEW VILLAGE</t>
  </si>
  <si>
    <t>IA049000001</t>
  </si>
  <si>
    <t>IA049</t>
  </si>
  <si>
    <t>Muscatine Municipal Housing Agency</t>
  </si>
  <si>
    <t>CLARK HOUSE</t>
  </si>
  <si>
    <t>IA050000050</t>
  </si>
  <si>
    <t>IA050</t>
  </si>
  <si>
    <t>Waterloo Housing Authority</t>
  </si>
  <si>
    <t>RIDGEWAY TOWERS</t>
  </si>
  <si>
    <t>IA079000001</t>
  </si>
  <si>
    <t>IA079</t>
  </si>
  <si>
    <t>Villisca Low Rent Housing Agency</t>
  </si>
  <si>
    <t>Villisca Housing Authority</t>
  </si>
  <si>
    <t>IA098000001</t>
  </si>
  <si>
    <t>IA098</t>
  </si>
  <si>
    <t>Low Rent Housing Agency of Clinton</t>
  </si>
  <si>
    <t>UNSELECTED</t>
  </si>
  <si>
    <t>IA107000001</t>
  </si>
  <si>
    <t>IA107</t>
  </si>
  <si>
    <t>Fort Dodge Municipal Housing Agency</t>
  </si>
  <si>
    <t>DEER CREEK APTS</t>
  </si>
  <si>
    <t>IA114000001</t>
  </si>
  <si>
    <t>IA114</t>
  </si>
  <si>
    <t>Albia Housing Agency</t>
  </si>
  <si>
    <t>PARKVIEW VILLAGE</t>
  </si>
  <si>
    <t>IA117000001</t>
  </si>
  <si>
    <t>IA117</t>
  </si>
  <si>
    <t>Southern Iowa Regional Housing Authority</t>
  </si>
  <si>
    <t>IA119000001</t>
  </si>
  <si>
    <t>IA119</t>
  </si>
  <si>
    <t>Low Rent Housing Agency of Knoxville</t>
  </si>
  <si>
    <t>IA124000001</t>
  </si>
  <si>
    <t>IA124</t>
  </si>
  <si>
    <t>Area XV Multi-County Housing Agency</t>
  </si>
  <si>
    <t>AREA XV</t>
  </si>
  <si>
    <t>IA126000001</t>
  </si>
  <si>
    <t>IA126</t>
  </si>
  <si>
    <t>Eastern Iowa Regional Housing Authority</t>
  </si>
  <si>
    <t>BELLEVUE/MILES/SABULA</t>
  </si>
  <si>
    <t>IA127000001</t>
  </si>
  <si>
    <t>IA127</t>
  </si>
  <si>
    <t>North Iowa Regional Housing Authority</t>
  </si>
  <si>
    <t>IA131000001</t>
  </si>
  <si>
    <t>IA131</t>
  </si>
  <si>
    <t>Central Iowa Regional Housing Authority</t>
  </si>
  <si>
    <t>CIRHA PUBLIC HOUSING</t>
  </si>
  <si>
    <t>KS001000052</t>
  </si>
  <si>
    <t>KS001</t>
  </si>
  <si>
    <t>Kansas City, KS Housing Authority</t>
  </si>
  <si>
    <t>Family North</t>
  </si>
  <si>
    <t>KS001000053</t>
  </si>
  <si>
    <t>Family South</t>
  </si>
  <si>
    <t>KS001000054</t>
  </si>
  <si>
    <t>Scattered Sites</t>
  </si>
  <si>
    <t>KS001000055</t>
  </si>
  <si>
    <t>Wyandotte Towers</t>
  </si>
  <si>
    <t>KS001000056</t>
  </si>
  <si>
    <t>East Highrise</t>
  </si>
  <si>
    <t>KS001000057</t>
  </si>
  <si>
    <t>West Highrise</t>
  </si>
  <si>
    <t>KS001000058</t>
  </si>
  <si>
    <t>VAUGHN DALE</t>
  </si>
  <si>
    <t>KS002000001</t>
  </si>
  <si>
    <t>KS002</t>
  </si>
  <si>
    <t>Topeka Housing Authority</t>
  </si>
  <si>
    <t>PINE RIDGE MANOR</t>
  </si>
  <si>
    <t>KS002000002</t>
  </si>
  <si>
    <t>POLK PLAZA</t>
  </si>
  <si>
    <t>KS002000003</t>
  </si>
  <si>
    <t>DEER CREEK VILLAGE</t>
  </si>
  <si>
    <t>KS002000004</t>
  </si>
  <si>
    <t>TYLER TOWERS</t>
  </si>
  <si>
    <t>KS002000005</t>
  </si>
  <si>
    <t>JACKSON TOWERS</t>
  </si>
  <si>
    <t>KS002000007</t>
  </si>
  <si>
    <t>Tennessee Town II</t>
  </si>
  <si>
    <t>KS002000008</t>
  </si>
  <si>
    <t>Echo Ridge</t>
  </si>
  <si>
    <t>KS003000001</t>
  </si>
  <si>
    <t>KS003</t>
  </si>
  <si>
    <t>Bird City Housing Authority</t>
  </si>
  <si>
    <t>LEBOW MANOR</t>
  </si>
  <si>
    <t>KS004000003</t>
  </si>
  <si>
    <t>KS004</t>
  </si>
  <si>
    <t>Wichita Housing Authority</t>
  </si>
  <si>
    <t>SCATTERED SITES</t>
  </si>
  <si>
    <t>KS004000004</t>
  </si>
  <si>
    <t>KS005000001</t>
  </si>
  <si>
    <t>KS005</t>
  </si>
  <si>
    <t>Housing Authority of the City of Colby</t>
  </si>
  <si>
    <t>SOUTH PARK APARTMENTS</t>
  </si>
  <si>
    <t>KS006000011</t>
  </si>
  <si>
    <t>KS006</t>
  </si>
  <si>
    <t>Dodge City Housing Authority</t>
  </si>
  <si>
    <t>DODGE CITY PHA</t>
  </si>
  <si>
    <t>KS006000022</t>
  </si>
  <si>
    <t>KS007000001</t>
  </si>
  <si>
    <t>KS007</t>
  </si>
  <si>
    <t>Washington Housing Authority</t>
  </si>
  <si>
    <t>COLONIAL ACRES</t>
  </si>
  <si>
    <t>KS008000001</t>
  </si>
  <si>
    <t>KS008</t>
  </si>
  <si>
    <t>Holton Housing Authority</t>
  </si>
  <si>
    <t>SOUTHERN HEIGHTS</t>
  </si>
  <si>
    <t>KS010000001</t>
  </si>
  <si>
    <t>KS010</t>
  </si>
  <si>
    <t>Seneca Housing Authority</t>
  </si>
  <si>
    <t>TERRACE HEIGHTS</t>
  </si>
  <si>
    <t>KS011000001</t>
  </si>
  <si>
    <t>KS011</t>
  </si>
  <si>
    <t>Horton Housing Authority</t>
  </si>
  <si>
    <t>ARBOR KNOLL HOMES</t>
  </si>
  <si>
    <t>KS012000001</t>
  </si>
  <si>
    <t>KS012</t>
  </si>
  <si>
    <t>Oberlin Housing Authority</t>
  </si>
  <si>
    <t>SAPPA VALLEY MANOR</t>
  </si>
  <si>
    <t>KS013000001</t>
  </si>
  <si>
    <t>KS013</t>
  </si>
  <si>
    <t>Hanover Housing Authority</t>
  </si>
  <si>
    <t>HIGHLAND HAVEN</t>
  </si>
  <si>
    <t>KS014000001</t>
  </si>
  <si>
    <t>KS014</t>
  </si>
  <si>
    <t>Linn Housing Authority</t>
  </si>
  <si>
    <t>LINNVIEW</t>
  </si>
  <si>
    <t>KS015000001</t>
  </si>
  <si>
    <t>KS015</t>
  </si>
  <si>
    <t>North Newton Housing Authority</t>
  </si>
  <si>
    <t>WHEATLAND HOMES</t>
  </si>
  <si>
    <t>KS016000001</t>
  </si>
  <si>
    <t>KS016</t>
  </si>
  <si>
    <t>South Hutchinson Housing Authority</t>
  </si>
  <si>
    <t>SUNRISE ACRES</t>
  </si>
  <si>
    <t>KS017000001</t>
  </si>
  <si>
    <t>KS017</t>
  </si>
  <si>
    <t>Atchison Housing Authority</t>
  </si>
  <si>
    <t>KS018000046</t>
  </si>
  <si>
    <t>KS018</t>
  </si>
  <si>
    <t>Anthony Housing Authority</t>
  </si>
  <si>
    <t>ANTHONY  HA</t>
  </si>
  <si>
    <t>KS019000001</t>
  </si>
  <si>
    <t>KS019</t>
  </si>
  <si>
    <t>Beloit Housing Authority</t>
  </si>
  <si>
    <t>SUNNY SLOPE MANOR</t>
  </si>
  <si>
    <t>KS020000001</t>
  </si>
  <si>
    <t>KS020</t>
  </si>
  <si>
    <t>Osborne Housing Authority</t>
  </si>
  <si>
    <t>SOLOMON VALLEY APARTMENTS</t>
  </si>
  <si>
    <t>KS021000001</t>
  </si>
  <si>
    <t>KS021</t>
  </si>
  <si>
    <t>Oakley Housing Authority</t>
  </si>
  <si>
    <t>WESTVIEW &amp; 8TH STREET</t>
  </si>
  <si>
    <t>KS022000001</t>
  </si>
  <si>
    <t>KS022</t>
  </si>
  <si>
    <t>Atwood Housing Authority</t>
  </si>
  <si>
    <t>WHEATRIDGE MANOR</t>
  </si>
  <si>
    <t>KS023000001</t>
  </si>
  <si>
    <t>KS023</t>
  </si>
  <si>
    <t>Kinsley Housing Authority</t>
  </si>
  <si>
    <t>KINSLEY PHA</t>
  </si>
  <si>
    <t>KS025000001</t>
  </si>
  <si>
    <t>KS025</t>
  </si>
  <si>
    <t>Lyons Housing Authority</t>
  </si>
  <si>
    <t>PARK PLACE</t>
  </si>
  <si>
    <t>KS026000001</t>
  </si>
  <si>
    <t>KS026</t>
  </si>
  <si>
    <t>Luray Housing Authority</t>
  </si>
  <si>
    <t>LURAY PHA</t>
  </si>
  <si>
    <t>KS027000001</t>
  </si>
  <si>
    <t>KS027</t>
  </si>
  <si>
    <t>Russell Housing Authority</t>
  </si>
  <si>
    <t>PRAIRIE ACRES &amp; PARKSIDE MANOR</t>
  </si>
  <si>
    <t>KS028000001</t>
  </si>
  <si>
    <t>KS028</t>
  </si>
  <si>
    <t>Sterling Housing Authority</t>
  </si>
  <si>
    <t>STERLING PHA</t>
  </si>
  <si>
    <t>KS029000001</t>
  </si>
  <si>
    <t>KS029</t>
  </si>
  <si>
    <t>Augusta Housing Authority</t>
  </si>
  <si>
    <t>OSAGE MANOR&amp;SPENCER DUPLX</t>
  </si>
  <si>
    <t>KS030000001</t>
  </si>
  <si>
    <t>KS030</t>
  </si>
  <si>
    <t>Blue Rapids Housing Authority</t>
  </si>
  <si>
    <t>MESA VIEW MANOR</t>
  </si>
  <si>
    <t>KS032000001</t>
  </si>
  <si>
    <t>KS032</t>
  </si>
  <si>
    <t>Marion Housing Authority</t>
  </si>
  <si>
    <t>HILLTOP MANOR</t>
  </si>
  <si>
    <t>KS033000001</t>
  </si>
  <si>
    <t>KS033</t>
  </si>
  <si>
    <t>Minneapolis Housing Authority</t>
  </si>
  <si>
    <t>SCATTERED APTS</t>
  </si>
  <si>
    <t>KS034000001</t>
  </si>
  <si>
    <t>KS034</t>
  </si>
  <si>
    <t>Norton Housing Authority</t>
  </si>
  <si>
    <t>NORTON LHA</t>
  </si>
  <si>
    <t>KS036000001</t>
  </si>
  <si>
    <t>KS036</t>
  </si>
  <si>
    <t>Phillipsburg Housing Authority</t>
  </si>
  <si>
    <t>WESTVIEW HOMES</t>
  </si>
  <si>
    <t>KS037000400</t>
  </si>
  <si>
    <t>KS037</t>
  </si>
  <si>
    <t>Wellington Housing Authority</t>
  </si>
  <si>
    <t>WHEAT CAPITAL MANOR</t>
  </si>
  <si>
    <t>KS039000001</t>
  </si>
  <si>
    <t>KS039</t>
  </si>
  <si>
    <t>Paola Housing Authority</t>
  </si>
  <si>
    <t>MAPLE VISTA</t>
  </si>
  <si>
    <t>KS040000001</t>
  </si>
  <si>
    <t>KS040</t>
  </si>
  <si>
    <t>Fort Scott Housing Authority</t>
  </si>
  <si>
    <t>KS040-01</t>
  </si>
  <si>
    <t>KS042000001</t>
  </si>
  <si>
    <t>KS042</t>
  </si>
  <si>
    <t>Wamego Housing Authority</t>
  </si>
  <si>
    <t>NORTHVIEW</t>
  </si>
  <si>
    <t>KS043000001</t>
  </si>
  <si>
    <t>KS043</t>
  </si>
  <si>
    <t>Olathe Housing Authority</t>
  </si>
  <si>
    <t>PARKVIEW MANOR</t>
  </si>
  <si>
    <t>KS044000001</t>
  </si>
  <si>
    <t>KS044</t>
  </si>
  <si>
    <t>Parsons Housing Authority</t>
  </si>
  <si>
    <t>BELMONT TOWERS</t>
  </si>
  <si>
    <t>KS045000001</t>
  </si>
  <si>
    <t>KS045</t>
  </si>
  <si>
    <t>Galena Housing Authority</t>
  </si>
  <si>
    <t>GALENA HOUSING</t>
  </si>
  <si>
    <t>KS047000001</t>
  </si>
  <si>
    <t>KS047</t>
  </si>
  <si>
    <t>Jetmore Housing Authority</t>
  </si>
  <si>
    <t>JETMORE PHA</t>
  </si>
  <si>
    <t>KS049000001</t>
  </si>
  <si>
    <t>KS049</t>
  </si>
  <si>
    <t>Iola Housing Authority</t>
  </si>
  <si>
    <t>Housing Authority of the City of Iola</t>
  </si>
  <si>
    <t>KS050000001</t>
  </si>
  <si>
    <t>KS050</t>
  </si>
  <si>
    <t>Agra Housing Authority</t>
  </si>
  <si>
    <t>CITY PARK MANOR</t>
  </si>
  <si>
    <t>KS051000002</t>
  </si>
  <si>
    <t>KS051</t>
  </si>
  <si>
    <t>Gaylord Housing Authority</t>
  </si>
  <si>
    <t>KS052000001</t>
  </si>
  <si>
    <t>KS052</t>
  </si>
  <si>
    <t>Pleasanton Housing Authority</t>
  </si>
  <si>
    <t>PLEASANTON PHA</t>
  </si>
  <si>
    <t>KS053000001</t>
  </si>
  <si>
    <t>Lawrence/Douglas County Housing Authority</t>
  </si>
  <si>
    <t>EDGEWOOD HOMES</t>
  </si>
  <si>
    <t>KS053000002</t>
  </si>
  <si>
    <t>BABCOCK PLACE</t>
  </si>
  <si>
    <t>KS054000001</t>
  </si>
  <si>
    <t>KS054</t>
  </si>
  <si>
    <t>Sabetha Housing Authority</t>
  </si>
  <si>
    <t>KS055000003</t>
  </si>
  <si>
    <t>KS055</t>
  </si>
  <si>
    <t>Housing Authority of the City of Goodland</t>
  </si>
  <si>
    <t>SPARKS TOWERS</t>
  </si>
  <si>
    <t>KS056000001</t>
  </si>
  <si>
    <t>KS056</t>
  </si>
  <si>
    <t>Valley Falls Housing Authority</t>
  </si>
  <si>
    <t>SUNSET HAVEN</t>
  </si>
  <si>
    <t>KS057000001</t>
  </si>
  <si>
    <t>KS057</t>
  </si>
  <si>
    <t>Housing Authority of Medicine Lodge</t>
  </si>
  <si>
    <t>INDIAN HILLS LODGE</t>
  </si>
  <si>
    <t>KS058000001</t>
  </si>
  <si>
    <t>KS058</t>
  </si>
  <si>
    <t>Ulysses Housing Authority</t>
  </si>
  <si>
    <t>ULYSSES PHA</t>
  </si>
  <si>
    <t>KS059000001</t>
  </si>
  <si>
    <t>KS059</t>
  </si>
  <si>
    <t>Moundridge Housing Authority</t>
  </si>
  <si>
    <t>NORTHRIDGE MANOR</t>
  </si>
  <si>
    <t>KS060000001</t>
  </si>
  <si>
    <t>KS060</t>
  </si>
  <si>
    <t>Waterville Housing Authority</t>
  </si>
  <si>
    <t>WATERVILLE PHA</t>
  </si>
  <si>
    <t>KS061000001</t>
  </si>
  <si>
    <t>KS061</t>
  </si>
  <si>
    <t>Humboldt Housing Authority</t>
  </si>
  <si>
    <t>HUMBOLDT PHA</t>
  </si>
  <si>
    <t>KS062000001</t>
  </si>
  <si>
    <t>KS062</t>
  </si>
  <si>
    <t>Chanute Housing Authority</t>
  </si>
  <si>
    <t>OSAGE VILLAGE &amp; GENERAL OCCUPANCY</t>
  </si>
  <si>
    <t>KS063000001</t>
  </si>
  <si>
    <t>KS063</t>
  </si>
  <si>
    <t>Manhattan Housing Authority</t>
  </si>
  <si>
    <t>APARTMENT TOWER</t>
  </si>
  <si>
    <t>KS063000012</t>
  </si>
  <si>
    <t>Flint Hills Improvement</t>
  </si>
  <si>
    <t>KS065000001</t>
  </si>
  <si>
    <t>KS065</t>
  </si>
  <si>
    <t>Lindsborg Housing Authority</t>
  </si>
  <si>
    <t>LINDSBORG PHA</t>
  </si>
  <si>
    <t>KS066000001</t>
  </si>
  <si>
    <t>KS066</t>
  </si>
  <si>
    <t>Sedgwick Housing Authority</t>
  </si>
  <si>
    <t>WICKRIDGE</t>
  </si>
  <si>
    <t>KS068000001</t>
  </si>
  <si>
    <t>KS068</t>
  </si>
  <si>
    <t>Leavenworth Housing Authority</t>
  </si>
  <si>
    <t>PLANTERS II</t>
  </si>
  <si>
    <t>KS069000001</t>
  </si>
  <si>
    <t>KS069</t>
  </si>
  <si>
    <t>Neodesha Housing Authority</t>
  </si>
  <si>
    <t>NEODESHA PHA</t>
  </si>
  <si>
    <t>KS070000001</t>
  </si>
  <si>
    <t>KS070</t>
  </si>
  <si>
    <t>Strong City Housing Authority</t>
  </si>
  <si>
    <t>STRONG CITY PHA</t>
  </si>
  <si>
    <t>KS071000001</t>
  </si>
  <si>
    <t>KS071</t>
  </si>
  <si>
    <t>Garden City Housing Authority</t>
  </si>
  <si>
    <t>PERSHING MANOR &amp; REDWOOD PLACE</t>
  </si>
  <si>
    <t>KS072000001</t>
  </si>
  <si>
    <t>KS072</t>
  </si>
  <si>
    <t>Liberal Housing Authority</t>
  </si>
  <si>
    <t>PARKLANE - Conversion</t>
  </si>
  <si>
    <t>KS073000001</t>
  </si>
  <si>
    <t>KS073</t>
  </si>
  <si>
    <t>Newton Housing Authority</t>
  </si>
  <si>
    <t>Midtown Towers Roanoke Court Conversion</t>
  </si>
  <si>
    <t>KS076000001</t>
  </si>
  <si>
    <t>KS076</t>
  </si>
  <si>
    <t>St. Francis Housing Authority</t>
  </si>
  <si>
    <t>CHEYENNE MANOR</t>
  </si>
  <si>
    <t>KS077000001</t>
  </si>
  <si>
    <t>KS077</t>
  </si>
  <si>
    <t>Girard Housing Authority</t>
  </si>
  <si>
    <t>KS078000001</t>
  </si>
  <si>
    <t>KS078</t>
  </si>
  <si>
    <t>Burrton Housing Authority</t>
  </si>
  <si>
    <t>BRIGADOON</t>
  </si>
  <si>
    <t>KS079000001</t>
  </si>
  <si>
    <t>KS079</t>
  </si>
  <si>
    <t>Howard Housing Authority</t>
  </si>
  <si>
    <t>HOWARD HOUSING</t>
  </si>
  <si>
    <t>KS080000001</t>
  </si>
  <si>
    <t>KS080</t>
  </si>
  <si>
    <t>Housing Authority of the City of Hoxie</t>
  </si>
  <si>
    <t>RIDGEWOOD MANOR</t>
  </si>
  <si>
    <t>KS082000001</t>
  </si>
  <si>
    <t>KS082</t>
  </si>
  <si>
    <t>Hill City Housing Authority</t>
  </si>
  <si>
    <t>HILL CITY HOUSING AUTHORITY</t>
  </si>
  <si>
    <t>KS083000001</t>
  </si>
  <si>
    <t>KS083</t>
  </si>
  <si>
    <t>Greenleaf Housing Authority</t>
  </si>
  <si>
    <t>GREENLEAF HEIGHTS</t>
  </si>
  <si>
    <t>KS086000001</t>
  </si>
  <si>
    <t>KS086</t>
  </si>
  <si>
    <t>Downs Housing Authority</t>
  </si>
  <si>
    <t>CENTENNIAL VILLAGE</t>
  </si>
  <si>
    <t>KS091000001</t>
  </si>
  <si>
    <t>KS091</t>
  </si>
  <si>
    <t>Hays Housing Authority</t>
  </si>
  <si>
    <t>SUNRISE APARTMENTS</t>
  </si>
  <si>
    <t>KS094000001</t>
  </si>
  <si>
    <t>KS094</t>
  </si>
  <si>
    <t>Florence Housing Authority</t>
  </si>
  <si>
    <t>CARRIAGE MANOR</t>
  </si>
  <si>
    <t>KS095000001</t>
  </si>
  <si>
    <t>KS095</t>
  </si>
  <si>
    <t>Belleville Housing Authority</t>
  </si>
  <si>
    <t>EASTVIEW TERRACE</t>
  </si>
  <si>
    <t>KS096000001</t>
  </si>
  <si>
    <t>KS096</t>
  </si>
  <si>
    <t>Hillsboro Housing Authority</t>
  </si>
  <si>
    <t>GRAND OAKS</t>
  </si>
  <si>
    <t>KS105000001</t>
  </si>
  <si>
    <t>KS105</t>
  </si>
  <si>
    <t>Junction City Housing Authority</t>
  </si>
  <si>
    <t>JUNCTION CITY HOUSING</t>
  </si>
  <si>
    <t>KS112000001</t>
  </si>
  <si>
    <t>KS112</t>
  </si>
  <si>
    <t>Halstead Housing Authority</t>
  </si>
  <si>
    <t>HALSTEAD FAMILY HSG</t>
  </si>
  <si>
    <t>KS113000125</t>
  </si>
  <si>
    <t>KS113</t>
  </si>
  <si>
    <t>Cawker City Housing Authority</t>
  </si>
  <si>
    <t>SUNRISE DRIVE APTS</t>
  </si>
  <si>
    <t>KS121000001</t>
  </si>
  <si>
    <t>KS121</t>
  </si>
  <si>
    <t>Lincoln Housing Authority</t>
  </si>
  <si>
    <t>LINCOLN HOUSING AUTHORITY</t>
  </si>
  <si>
    <t>KS131100000</t>
  </si>
  <si>
    <t>KS131</t>
  </si>
  <si>
    <t>Frontenac Housing Authority</t>
  </si>
  <si>
    <t>FRONTENAC HA</t>
  </si>
  <si>
    <t>KS132000001</t>
  </si>
  <si>
    <t>KS132</t>
  </si>
  <si>
    <t>Winfield Housing Authority</t>
  </si>
  <si>
    <t>WINFIELD HA</t>
  </si>
  <si>
    <t>KS141000001</t>
  </si>
  <si>
    <t>KS141</t>
  </si>
  <si>
    <t>Mankato Housing Authority</t>
  </si>
  <si>
    <t>PINE HAVEN</t>
  </si>
  <si>
    <t>KS142000001</t>
  </si>
  <si>
    <t>KS142</t>
  </si>
  <si>
    <t>Stafford Housing Authority</t>
  </si>
  <si>
    <t>NEWELL HOUSING</t>
  </si>
  <si>
    <t>KS143000001</t>
  </si>
  <si>
    <t>KS143</t>
  </si>
  <si>
    <t>Columbus Housing Authority</t>
  </si>
  <si>
    <t>COUNTRYSIDE ACRES</t>
  </si>
  <si>
    <t>KS147000001</t>
  </si>
  <si>
    <t>KS147</t>
  </si>
  <si>
    <t>Chapman Housing Authority</t>
  </si>
  <si>
    <t>BUTTERFIELD TRAIL HOUSE</t>
  </si>
  <si>
    <t>KS152000001</t>
  </si>
  <si>
    <t>KS152</t>
  </si>
  <si>
    <t>Solomon Housing Authority</t>
  </si>
  <si>
    <t>SOLOMON PUBLIC HOUSING</t>
  </si>
  <si>
    <t>KS155000001</t>
  </si>
  <si>
    <t>KS155</t>
  </si>
  <si>
    <t>Cherryvale Housing Authority</t>
  </si>
  <si>
    <t>CHERRYVALE PUB HSG</t>
  </si>
  <si>
    <t>KS158000001</t>
  </si>
  <si>
    <t>KS158</t>
  </si>
  <si>
    <t>Victoria Housing Authority</t>
  </si>
  <si>
    <t>THE ELMS</t>
  </si>
  <si>
    <t>MO002000003</t>
  </si>
  <si>
    <t>MO002</t>
  </si>
  <si>
    <t>Housing Authority of Kansas City, Missouri</t>
  </si>
  <si>
    <t>GUINOTTE MANOR</t>
  </si>
  <si>
    <t>MO002000006</t>
  </si>
  <si>
    <t>THERON B. WATKINS</t>
  </si>
  <si>
    <t>MO002000008</t>
  </si>
  <si>
    <t>WEST BLUFF</t>
  </si>
  <si>
    <t>MO002000013</t>
  </si>
  <si>
    <t>BRUSH CREEK TOWERS</t>
  </si>
  <si>
    <t>MO002000014</t>
  </si>
  <si>
    <t>DUNBAR GARDENS</t>
  </si>
  <si>
    <t>MO002000025</t>
  </si>
  <si>
    <t>PEMBERTON HEIGHTS</t>
  </si>
  <si>
    <t>MO002000033</t>
  </si>
  <si>
    <t>RIVERVIEW (MROP)</t>
  </si>
  <si>
    <t>MO002000037</t>
  </si>
  <si>
    <t>CARDINAL RIDGE</t>
  </si>
  <si>
    <t>MO002000039</t>
  </si>
  <si>
    <t>Crooked Creek</t>
  </si>
  <si>
    <t>MO002000040</t>
  </si>
  <si>
    <t>Willow Glen</t>
  </si>
  <si>
    <t>MO002000041</t>
  </si>
  <si>
    <t>The Cleveland</t>
  </si>
  <si>
    <t>MO002000042</t>
  </si>
  <si>
    <t>North Park Place</t>
  </si>
  <si>
    <t>MO002000043</t>
  </si>
  <si>
    <t>Beacon Park Townhomes</t>
  </si>
  <si>
    <t>MO002000338</t>
  </si>
  <si>
    <t>MO002000438</t>
  </si>
  <si>
    <t>MO002000738</t>
  </si>
  <si>
    <t>MO003000001</t>
  </si>
  <si>
    <t>MO003</t>
  </si>
  <si>
    <t>St. Joseph Housing Authority</t>
  </si>
  <si>
    <t>36th and Pickett</t>
  </si>
  <si>
    <t>MO016000001</t>
  </si>
  <si>
    <t>MO016</t>
  </si>
  <si>
    <t>Marshall Housing Authority</t>
  </si>
  <si>
    <t>VEST/MORROW/COLLEGE</t>
  </si>
  <si>
    <t>MO017000001</t>
  </si>
  <si>
    <t>MO017</t>
  </si>
  <si>
    <t>Housing Authority of the City of Independence</t>
  </si>
  <si>
    <t>PLEASANT HEIGHTS</t>
  </si>
  <si>
    <t>MO017000002</t>
  </si>
  <si>
    <t>SOUTHVIEW MANOR B</t>
  </si>
  <si>
    <t>MO030000001</t>
  </si>
  <si>
    <t>MO030</t>
  </si>
  <si>
    <t>Lee's Summit Housing Authority</t>
  </si>
  <si>
    <t>DUNCAN ESTATES</t>
  </si>
  <si>
    <t>MO031000886</t>
  </si>
  <si>
    <t>MO031</t>
  </si>
  <si>
    <t>Clinton Housing Authority</t>
  </si>
  <si>
    <t>Katy Trails Estates</t>
  </si>
  <si>
    <t>MO032000001</t>
  </si>
  <si>
    <t>MO032</t>
  </si>
  <si>
    <t>Tarkio Housing Authority</t>
  </si>
  <si>
    <t>NORTH PARKWAY SQUARE</t>
  </si>
  <si>
    <t>MO033000001</t>
  </si>
  <si>
    <t>MO033</t>
  </si>
  <si>
    <t>Mound City Housing Authority</t>
  </si>
  <si>
    <t>EVANS CIRCLE</t>
  </si>
  <si>
    <t>MO038000001</t>
  </si>
  <si>
    <t>MO038</t>
  </si>
  <si>
    <t>Osceola Housing Authority</t>
  </si>
  <si>
    <t>LAKEVIEW APARTMENTS</t>
  </si>
  <si>
    <t>MO041000001</t>
  </si>
  <si>
    <t>MO041</t>
  </si>
  <si>
    <t>Smithville Housing Authority</t>
  </si>
  <si>
    <t>NORTHVIEW HEIGHTS</t>
  </si>
  <si>
    <t>MO043000001</t>
  </si>
  <si>
    <t>MO043</t>
  </si>
  <si>
    <t>Plattsburg Housing Authority</t>
  </si>
  <si>
    <t>CHAUTAUQUA PARK</t>
  </si>
  <si>
    <t>MO045000001</t>
  </si>
  <si>
    <t>MO045</t>
  </si>
  <si>
    <t>Branson Housing Authority</t>
  </si>
  <si>
    <t>OAK MANOR</t>
  </si>
  <si>
    <t>MO046000001</t>
  </si>
  <si>
    <t>MO046</t>
  </si>
  <si>
    <t>Marceline Housing Authority</t>
  </si>
  <si>
    <t>Cedarbrooke Square</t>
  </si>
  <si>
    <t>MO047000001</t>
  </si>
  <si>
    <t>MO047</t>
  </si>
  <si>
    <t>Anderson Housing Authority</t>
  </si>
  <si>
    <t>ANDERSON LHA</t>
  </si>
  <si>
    <t>MO048000001</t>
  </si>
  <si>
    <t>MO048</t>
  </si>
  <si>
    <t>Lanagan Housing Authority</t>
  </si>
  <si>
    <t>WILDWOOD MANOR</t>
  </si>
  <si>
    <t>MO049000001</t>
  </si>
  <si>
    <t>MO049</t>
  </si>
  <si>
    <t>Noel Housing Authority</t>
  </si>
  <si>
    <t>NOEL LIPH</t>
  </si>
  <si>
    <t>MO050000001</t>
  </si>
  <si>
    <t>MO050</t>
  </si>
  <si>
    <t>Pineville Housing Authority</t>
  </si>
  <si>
    <t>PINEVILLE LHA</t>
  </si>
  <si>
    <t>MO051000001</t>
  </si>
  <si>
    <t>MO051</t>
  </si>
  <si>
    <t>Housing Authority of Southwest  City</t>
  </si>
  <si>
    <t>SOUTHWEST CITY LHA</t>
  </si>
  <si>
    <t>MO053000001</t>
  </si>
  <si>
    <t>MO053</t>
  </si>
  <si>
    <t>Excelsior Springs Housing Authority</t>
  </si>
  <si>
    <t>RUEY -ANNA &amp; NORTHWIND</t>
  </si>
  <si>
    <t>MO058000001</t>
  </si>
  <si>
    <t>MO058</t>
  </si>
  <si>
    <t>Springfield Housing Authority</t>
  </si>
  <si>
    <t>STILLWELL</t>
  </si>
  <si>
    <t>MO058000002</t>
  </si>
  <si>
    <t>SOUTH TOWER</t>
  </si>
  <si>
    <t>MO058000003</t>
  </si>
  <si>
    <t>MADISON TOWER</t>
  </si>
  <si>
    <t>MO059000001</t>
  </si>
  <si>
    <t>MO059</t>
  </si>
  <si>
    <t>Brunswick Housing Authority</t>
  </si>
  <si>
    <t>BRUNSWICK LHA</t>
  </si>
  <si>
    <t>MO061000001</t>
  </si>
  <si>
    <t>MO061</t>
  </si>
  <si>
    <t>Webb City Housing Authority</t>
  </si>
  <si>
    <t>WEBB CITY LHA</t>
  </si>
  <si>
    <t>MO062000001</t>
  </si>
  <si>
    <t>MO062</t>
  </si>
  <si>
    <t>Neosho Housing Authority</t>
  </si>
  <si>
    <t>THE OAKS &amp; SUMMITVIEW</t>
  </si>
  <si>
    <t>MO065000001</t>
  </si>
  <si>
    <t>MO065</t>
  </si>
  <si>
    <t>Chillicothe Housing Authority</t>
  </si>
  <si>
    <t>PARKVIEW HEIGHTS</t>
  </si>
  <si>
    <t>MO067000001</t>
  </si>
  <si>
    <t>MO067</t>
  </si>
  <si>
    <t>Bethany Housing Authority</t>
  </si>
  <si>
    <t>EASTWOOD/WESTWOOD</t>
  </si>
  <si>
    <t>MO068000001</t>
  </si>
  <si>
    <t>MO068</t>
  </si>
  <si>
    <t>Richland Housing Authority</t>
  </si>
  <si>
    <t>RICHLAND LHA</t>
  </si>
  <si>
    <t>MO069000001</t>
  </si>
  <si>
    <t>MO069</t>
  </si>
  <si>
    <t>Slater Housing Authority</t>
  </si>
  <si>
    <t>SLATER LHA</t>
  </si>
  <si>
    <t>MO070000001</t>
  </si>
  <si>
    <t>MO070</t>
  </si>
  <si>
    <t>Richmond Housing Authority</t>
  </si>
  <si>
    <t>RICHMOND LHA</t>
  </si>
  <si>
    <t>MO071000001</t>
  </si>
  <si>
    <t>MO071</t>
  </si>
  <si>
    <t>Aurora Housing Authority</t>
  </si>
  <si>
    <t>Aloha &amp; Oak Ridge</t>
  </si>
  <si>
    <t>MO072000001</t>
  </si>
  <si>
    <t>MO072</t>
  </si>
  <si>
    <t>Maryville Housing Authority</t>
  </si>
  <si>
    <t>MARGARET DAVISON</t>
  </si>
  <si>
    <t>MO073000001</t>
  </si>
  <si>
    <t>MO073</t>
  </si>
  <si>
    <t>Lawson Housing Authority</t>
  </si>
  <si>
    <t>LAWSON PHA</t>
  </si>
  <si>
    <t>MO074000001</t>
  </si>
  <si>
    <t>MO074</t>
  </si>
  <si>
    <t>Housing Authority of the City of Sedalia, MO</t>
  </si>
  <si>
    <t>Casa Loma &amp; Anthony Buckner</t>
  </si>
  <si>
    <t>MO075000001</t>
  </si>
  <si>
    <t>MO075</t>
  </si>
  <si>
    <t>Brookfield Housing Authority</t>
  </si>
  <si>
    <t>JOYCE PLACE</t>
  </si>
  <si>
    <t>MO077000001</t>
  </si>
  <si>
    <t>MO077</t>
  </si>
  <si>
    <t>Republic Housing Authority</t>
  </si>
  <si>
    <t>PUBLIC ELDERLY HSG</t>
  </si>
  <si>
    <t>MO078000001</t>
  </si>
  <si>
    <t>MO078</t>
  </si>
  <si>
    <t>Housing Authority of the City of Cameron</t>
  </si>
  <si>
    <t>MEADOW ACRES</t>
  </si>
  <si>
    <t>MO079000001</t>
  </si>
  <si>
    <t>MO079</t>
  </si>
  <si>
    <t>Lebanon Housing Authority</t>
  </si>
  <si>
    <t>MAPLE VILLAGE</t>
  </si>
  <si>
    <t>MO081000001</t>
  </si>
  <si>
    <t>MO081</t>
  </si>
  <si>
    <t>Marionville Housing Authority</t>
  </si>
  <si>
    <t>MARIONVILLE LHA</t>
  </si>
  <si>
    <t>MO096000001</t>
  </si>
  <si>
    <t>MO096</t>
  </si>
  <si>
    <t>Lexington Housing Authority</t>
  </si>
  <si>
    <t>AULL LANE APARTMENTS</t>
  </si>
  <si>
    <t>MO103000001</t>
  </si>
  <si>
    <t>MO103</t>
  </si>
  <si>
    <t>Princeton Housing Authority</t>
  </si>
  <si>
    <t>HAL ENGLAND &amp; CAIN ST APT</t>
  </si>
  <si>
    <t>MO107000001</t>
  </si>
  <si>
    <t>MO107</t>
  </si>
  <si>
    <t>Carrollton Housing Authority</t>
  </si>
  <si>
    <t>Monroe Manor/Grand Ave. Circle</t>
  </si>
  <si>
    <t>MO110000001</t>
  </si>
  <si>
    <t>MO110</t>
  </si>
  <si>
    <t>Higginsville Housing Authority</t>
  </si>
  <si>
    <t>RED BUD CENTER</t>
  </si>
  <si>
    <t>MO133000001</t>
  </si>
  <si>
    <t>MO133</t>
  </si>
  <si>
    <t>Nevada Housing Authority</t>
  </si>
  <si>
    <t>CHAPMAN ESTATES</t>
  </si>
  <si>
    <t>MO188000001</t>
  </si>
  <si>
    <t>MO188</t>
  </si>
  <si>
    <t>Housing Authority of the City of Joplin, MO</t>
  </si>
  <si>
    <t>MURPHY MANOR /LEONARD ESTATES</t>
  </si>
  <si>
    <t>MO188000002</t>
  </si>
  <si>
    <t>BARTLETT HILL/GOLDEN OAKS/PARR HILL/SCAT</t>
  </si>
  <si>
    <t>NE001000001</t>
  </si>
  <si>
    <t>NE001</t>
  </si>
  <si>
    <t>Omaha Housing Authority</t>
  </si>
  <si>
    <t>SOUTHSIDE TERRACE HOME</t>
  </si>
  <si>
    <t>NE001000005</t>
  </si>
  <si>
    <t>KAY JAY TOWER</t>
  </si>
  <si>
    <t>NE001000006</t>
  </si>
  <si>
    <t>EVANS TOWER</t>
  </si>
  <si>
    <t>NE001000008</t>
  </si>
  <si>
    <t>PARK SOUTH</t>
  </si>
  <si>
    <t>NE001000009</t>
  </si>
  <si>
    <t>BENSON TOWER</t>
  </si>
  <si>
    <t>NE001000010</t>
  </si>
  <si>
    <t>PINE TOWER</t>
  </si>
  <si>
    <t>NE001000011</t>
  </si>
  <si>
    <t>FLORENCE TOWER</t>
  </si>
  <si>
    <t>NE001000012</t>
  </si>
  <si>
    <t>HIGHLAND TOWER</t>
  </si>
  <si>
    <t>NE001000013</t>
  </si>
  <si>
    <t>JACKSON TOWER</t>
  </si>
  <si>
    <t>NE001000014</t>
  </si>
  <si>
    <t>UNDERWOOD TOWER</t>
  </si>
  <si>
    <t>NE001000015</t>
  </si>
  <si>
    <t>CROWN TOWER</t>
  </si>
  <si>
    <t>NE001000016</t>
  </si>
  <si>
    <t>Spencer, Alamo, Long School, Sc Sites NE</t>
  </si>
  <si>
    <t>NE001000017</t>
  </si>
  <si>
    <t>Scattered Sites SE</t>
  </si>
  <si>
    <t>NE001000018</t>
  </si>
  <si>
    <t>Cherry Tree, Scattered Sites NW</t>
  </si>
  <si>
    <t>NE001000019</t>
  </si>
  <si>
    <t>Scattered Sites SW</t>
  </si>
  <si>
    <t>NE001000021</t>
  </si>
  <si>
    <t>Chambers Court</t>
  </si>
  <si>
    <t>NE001000022</t>
  </si>
  <si>
    <t>Keystone Crown Creek</t>
  </si>
  <si>
    <t>NE001000023</t>
  </si>
  <si>
    <t>North Omaha Affordable Homes</t>
  </si>
  <si>
    <t>NE001000025</t>
  </si>
  <si>
    <t>Crown I</t>
  </si>
  <si>
    <t>NE001000026</t>
  </si>
  <si>
    <t>Crown II</t>
  </si>
  <si>
    <t>NE001000027</t>
  </si>
  <si>
    <t>Bayview Apartments</t>
  </si>
  <si>
    <t>NE001000028</t>
  </si>
  <si>
    <t>Farnam Building</t>
  </si>
  <si>
    <t>NE001000031</t>
  </si>
  <si>
    <t>Park Villa</t>
  </si>
  <si>
    <t>NE002000002</t>
  </si>
  <si>
    <t>NE002</t>
  </si>
  <si>
    <t>Hansen Scattered Sites</t>
  </si>
  <si>
    <t>NE002000003</t>
  </si>
  <si>
    <t>Arnold Heights - F39</t>
  </si>
  <si>
    <t>NE003000001</t>
  </si>
  <si>
    <t>NE003</t>
  </si>
  <si>
    <t>Hall County Housing Authority</t>
  </si>
  <si>
    <t>Centennial,Golden,Pletcher,Rainbow,NonDw</t>
  </si>
  <si>
    <t>NE003000002</t>
  </si>
  <si>
    <t>Orleans, Western, Stolley, Scatt Sites</t>
  </si>
  <si>
    <t>NE003000003</t>
  </si>
  <si>
    <t>Island Terrace</t>
  </si>
  <si>
    <t>NE004000001</t>
  </si>
  <si>
    <t>NE004</t>
  </si>
  <si>
    <t>Kearney Housing Agency</t>
  </si>
  <si>
    <t>Kearney Manor and Scattered Sites</t>
  </si>
  <si>
    <t>NE005000001</t>
  </si>
  <si>
    <t>NE005</t>
  </si>
  <si>
    <t>Ord Housing Authority</t>
  </si>
  <si>
    <t>Parkview Village Addn and Scattered Site</t>
  </si>
  <si>
    <t>NE006000001</t>
  </si>
  <si>
    <t>NE006</t>
  </si>
  <si>
    <t>Red Cloud Housing Authority</t>
  </si>
  <si>
    <t>Park View and Valley View</t>
  </si>
  <si>
    <t>NE008000001</t>
  </si>
  <si>
    <t>NE008</t>
  </si>
  <si>
    <t>Loup City Housing Authority</t>
  </si>
  <si>
    <t>WESTSIDE PARK</t>
  </si>
  <si>
    <t>NE011000001</t>
  </si>
  <si>
    <t>NE011</t>
  </si>
  <si>
    <t>Gresham Housing Authority</t>
  </si>
  <si>
    <t>GOLDEN AGE MANOR</t>
  </si>
  <si>
    <t>NE012000001</t>
  </si>
  <si>
    <t>NE012</t>
  </si>
  <si>
    <t>Nebraska City Housing Authority</t>
  </si>
  <si>
    <t>RIVERVIEW TERRACE</t>
  </si>
  <si>
    <t>NE014000001</t>
  </si>
  <si>
    <t>NE014</t>
  </si>
  <si>
    <t>NE015000001</t>
  </si>
  <si>
    <t>NE015</t>
  </si>
  <si>
    <t>Syracuse Housing Authority</t>
  </si>
  <si>
    <t>WESTVIEW MANOR</t>
  </si>
  <si>
    <t>NE016000001</t>
  </si>
  <si>
    <t>NE016</t>
  </si>
  <si>
    <t>Benkelman Housing Authority</t>
  </si>
  <si>
    <t>Rainbow Fountain Park</t>
  </si>
  <si>
    <t>NE017000001</t>
  </si>
  <si>
    <t>NE017</t>
  </si>
  <si>
    <t>Stromsburg Housing Authority</t>
  </si>
  <si>
    <t>SWEDE HAVEN</t>
  </si>
  <si>
    <t>NE018000001</t>
  </si>
  <si>
    <t>NE018</t>
  </si>
  <si>
    <t>Wymore Housing Authority</t>
  </si>
  <si>
    <t>PARK LODGE</t>
  </si>
  <si>
    <t>NE019000001</t>
  </si>
  <si>
    <t>NE019</t>
  </si>
  <si>
    <t>Clay Center Housing Authority</t>
  </si>
  <si>
    <t>GOLDEN ROD APARTMENTS</t>
  </si>
  <si>
    <t>NE020000001</t>
  </si>
  <si>
    <t>NE020</t>
  </si>
  <si>
    <t>Grant Housing Authority</t>
  </si>
  <si>
    <t>NE021000001</t>
  </si>
  <si>
    <t>NE021</t>
  </si>
  <si>
    <t>Imperial Housing Authority</t>
  </si>
  <si>
    <t>SUNSET HOMES</t>
  </si>
  <si>
    <t>NE022000001</t>
  </si>
  <si>
    <t>NE022</t>
  </si>
  <si>
    <t>Neligh Housing Authority</t>
  </si>
  <si>
    <t>PIONEER HOMES</t>
  </si>
  <si>
    <t>NE023000001</t>
  </si>
  <si>
    <t>NE023</t>
  </si>
  <si>
    <t>Schuyler Housing Authority</t>
  </si>
  <si>
    <t>Whispering Pines and Park Place</t>
  </si>
  <si>
    <t>NE024000001</t>
  </si>
  <si>
    <t>NE024</t>
  </si>
  <si>
    <t>Alma Housing Authority</t>
  </si>
  <si>
    <t>NE025000001</t>
  </si>
  <si>
    <t>NE025</t>
  </si>
  <si>
    <t>David City Housing Authority</t>
  </si>
  <si>
    <t>SUNSHINE COURT</t>
  </si>
  <si>
    <t>NE026000001</t>
  </si>
  <si>
    <t>NE026</t>
  </si>
  <si>
    <t>Burwell Housing Authority</t>
  </si>
  <si>
    <t>PARK VIEW PLAZA</t>
  </si>
  <si>
    <t>NE027000001</t>
  </si>
  <si>
    <t>NE027</t>
  </si>
  <si>
    <t>Clarkson Housing Authority</t>
  </si>
  <si>
    <t>NE029000001</t>
  </si>
  <si>
    <t>NE029</t>
  </si>
  <si>
    <t>Stanton Housing Authority</t>
  </si>
  <si>
    <t>IVY MANOR</t>
  </si>
  <si>
    <t>NE030000001</t>
  </si>
  <si>
    <t>NE030</t>
  </si>
  <si>
    <t>Fairbury Housing Authority</t>
  </si>
  <si>
    <t>NE031000001</t>
  </si>
  <si>
    <t>NE031</t>
  </si>
  <si>
    <t>Blue Hill Housing Authority</t>
  </si>
  <si>
    <t>WESTGATE MANOR</t>
  </si>
  <si>
    <t>NE032000001</t>
  </si>
  <si>
    <t>NE032</t>
  </si>
  <si>
    <t>Verdigre Housing Authority</t>
  </si>
  <si>
    <t>CZECH ALPS TERRACE</t>
  </si>
  <si>
    <t>NE033000001</t>
  </si>
  <si>
    <t>NE033</t>
  </si>
  <si>
    <t>Edgar Housing Authority</t>
  </si>
  <si>
    <t>LEISURE VILLAGE</t>
  </si>
  <si>
    <t>NE034000001</t>
  </si>
  <si>
    <t>NE034</t>
  </si>
  <si>
    <t>Creighton Housing Authority</t>
  </si>
  <si>
    <t>BRUCE PARK TERRACE</t>
  </si>
  <si>
    <t>NE035000001</t>
  </si>
  <si>
    <t>NE035</t>
  </si>
  <si>
    <t>Ainsworth Housing Authority</t>
  </si>
  <si>
    <t>AINSWORTH PARK HOMES</t>
  </si>
  <si>
    <t>NE036000001</t>
  </si>
  <si>
    <t>NE036</t>
  </si>
  <si>
    <t>Deshler Housing Authority</t>
  </si>
  <si>
    <t>TWO SITES</t>
  </si>
  <si>
    <t>NE037000001</t>
  </si>
  <si>
    <t>NE037</t>
  </si>
  <si>
    <t>Newman Grove Housing Authority</t>
  </si>
  <si>
    <t>GOLDEN AGE APARTMENTS</t>
  </si>
  <si>
    <t>NE038000001</t>
  </si>
  <si>
    <t>NE038</t>
  </si>
  <si>
    <t>Henderson Housing Authority</t>
  </si>
  <si>
    <t>Midtown Apartments</t>
  </si>
  <si>
    <t>NE039000001</t>
  </si>
  <si>
    <t>NE039</t>
  </si>
  <si>
    <t>Coleridge Housing Authority</t>
  </si>
  <si>
    <t>RIDGE VIEW MANOR</t>
  </si>
  <si>
    <t>NE040000001</t>
  </si>
  <si>
    <t>NE040</t>
  </si>
  <si>
    <t>Albion Housing Authority</t>
  </si>
  <si>
    <t>HARMONY HOMES</t>
  </si>
  <si>
    <t>NE041000001</t>
  </si>
  <si>
    <t>NE041</t>
  </si>
  <si>
    <t>City of Crete Housing Authority</t>
  </si>
  <si>
    <t>CENTENNIAL TERRACE</t>
  </si>
  <si>
    <t>NE042000001</t>
  </si>
  <si>
    <t>NE042</t>
  </si>
  <si>
    <t>Greeley Housing Authority</t>
  </si>
  <si>
    <t>KERRY COURT</t>
  </si>
  <si>
    <t>NE043000001</t>
  </si>
  <si>
    <t>NE043</t>
  </si>
  <si>
    <t>Lynch Housing Authority</t>
  </si>
  <si>
    <t>PONCA VALLEY COURT</t>
  </si>
  <si>
    <t>NE046000001</t>
  </si>
  <si>
    <t>NE046</t>
  </si>
  <si>
    <t>Hay Springs Housing Authority</t>
  </si>
  <si>
    <t>SUNSET HEIGHTS</t>
  </si>
  <si>
    <t>NE047000001</t>
  </si>
  <si>
    <t>NE047</t>
  </si>
  <si>
    <t>Wilber Housing Authority</t>
  </si>
  <si>
    <t>CZECH VILLAGE</t>
  </si>
  <si>
    <t>NE049000001</t>
  </si>
  <si>
    <t>NE049</t>
  </si>
  <si>
    <t>Hooper Housing Authority</t>
  </si>
  <si>
    <t>PARKVIEW APARTMENTS</t>
  </si>
  <si>
    <t>NE050000001</t>
  </si>
  <si>
    <t>NE050</t>
  </si>
  <si>
    <t>St. Paul Housing Authority</t>
  </si>
  <si>
    <t>PARKSIDE PLAZA</t>
  </si>
  <si>
    <t>NE051000001</t>
  </si>
  <si>
    <t>NE051</t>
  </si>
  <si>
    <t>Minden Housing Agency</t>
  </si>
  <si>
    <t>EAST VIEW COURT</t>
  </si>
  <si>
    <t>NE053000001</t>
  </si>
  <si>
    <t>NE053</t>
  </si>
  <si>
    <t>Sargent Housing Authority</t>
  </si>
  <si>
    <t>KEY VILLA</t>
  </si>
  <si>
    <t>NE057000001</t>
  </si>
  <si>
    <t>NE057</t>
  </si>
  <si>
    <t>Shelton Housing Authority</t>
  </si>
  <si>
    <t>SHELTON PIONEER APTS</t>
  </si>
  <si>
    <t>NE059000001</t>
  </si>
  <si>
    <t>NE059</t>
  </si>
  <si>
    <t>St. Edward Housing Authority</t>
  </si>
  <si>
    <t>Centennial Cottages</t>
  </si>
  <si>
    <t>NE063000001</t>
  </si>
  <si>
    <t>NE063</t>
  </si>
  <si>
    <t>Friend Housing Authority</t>
  </si>
  <si>
    <t>FRIENDSHIP TERRACE</t>
  </si>
  <si>
    <t>NE064000001</t>
  </si>
  <si>
    <t>NE064</t>
  </si>
  <si>
    <t>Fairmont Housing Authority</t>
  </si>
  <si>
    <t>FAIRVIEW APARTMENTS</t>
  </si>
  <si>
    <t>NE065000001</t>
  </si>
  <si>
    <t>NE065</t>
  </si>
  <si>
    <t>Auburn Housing Authority</t>
  </si>
  <si>
    <t>VALLEY VIEW APARTMENTS</t>
  </si>
  <si>
    <t>NE067000001</t>
  </si>
  <si>
    <t>NE067</t>
  </si>
  <si>
    <t>Tilden Housing Authority</t>
  </si>
  <si>
    <t>WESTWOOD HOMES</t>
  </si>
  <si>
    <t>NE068000001</t>
  </si>
  <si>
    <t>NE068</t>
  </si>
  <si>
    <t>Harvard Housing Authority</t>
  </si>
  <si>
    <t>PARK VIEW MANOR</t>
  </si>
  <si>
    <t>NE069000001</t>
  </si>
  <si>
    <t>NE069</t>
  </si>
  <si>
    <t>Oxford Housing Authority</t>
  </si>
  <si>
    <t>OXFORD HOUSING AUTHORITY</t>
  </si>
  <si>
    <t>NE070000001</t>
  </si>
  <si>
    <t>NE070</t>
  </si>
  <si>
    <t>Cambridge Housing Authority</t>
  </si>
  <si>
    <t>PARKSIDE MANOR</t>
  </si>
  <si>
    <t>NE071000001</t>
  </si>
  <si>
    <t>NE071</t>
  </si>
  <si>
    <t>Bassett Housing Authority</t>
  </si>
  <si>
    <t>MEADOW VIEW HOMES</t>
  </si>
  <si>
    <t>NE072000001</t>
  </si>
  <si>
    <t>NE072</t>
  </si>
  <si>
    <t>Tekamah Housing Authority</t>
  </si>
  <si>
    <t>THE VILLAGE</t>
  </si>
  <si>
    <t>NE073000001</t>
  </si>
  <si>
    <t>NE073</t>
  </si>
  <si>
    <t>Emerson Housing Authority</t>
  </si>
  <si>
    <t>TRI-VIEW APARTMENTS</t>
  </si>
  <si>
    <t>NE074000001</t>
  </si>
  <si>
    <t>NE074</t>
  </si>
  <si>
    <t>Plattsmouth Housing Authority</t>
  </si>
  <si>
    <t>CASSCO ARMS</t>
  </si>
  <si>
    <t>NE075000001</t>
  </si>
  <si>
    <t>NE075</t>
  </si>
  <si>
    <t>Indianola Housing Authority</t>
  </si>
  <si>
    <t>VALLEY VIEW</t>
  </si>
  <si>
    <t>NE076000001</t>
  </si>
  <si>
    <t>NE076</t>
  </si>
  <si>
    <t>Oshkosh Housing Authority</t>
  </si>
  <si>
    <t>MESA VUE</t>
  </si>
  <si>
    <t>NE077000001</t>
  </si>
  <si>
    <t>NE077</t>
  </si>
  <si>
    <t>Niobrara Housing Authority</t>
  </si>
  <si>
    <t>NIOBRARA VALLEY HOMES</t>
  </si>
  <si>
    <t>NE078000001</t>
  </si>
  <si>
    <t>NE078</t>
  </si>
  <si>
    <t>Scotts Bluff County Housing Authority</t>
  </si>
  <si>
    <t>BLUFF VIEW MANOR</t>
  </si>
  <si>
    <t>NE082000001</t>
  </si>
  <si>
    <t>NE082</t>
  </si>
  <si>
    <t>Nelson Housing Authority</t>
  </si>
  <si>
    <t>ELK CREEK MANOR</t>
  </si>
  <si>
    <t>NE083000001</t>
  </si>
  <si>
    <t>NE083</t>
  </si>
  <si>
    <t>Cozad Housing Authority</t>
  </si>
  <si>
    <t>HAYMAKER HAVEN</t>
  </si>
  <si>
    <t>NE085000001</t>
  </si>
  <si>
    <t>NE085</t>
  </si>
  <si>
    <t>Weeping Water Housing Authority</t>
  </si>
  <si>
    <t>NE086000001</t>
  </si>
  <si>
    <t>NE086</t>
  </si>
  <si>
    <t>Bayard Housing Authority</t>
  </si>
  <si>
    <t>EAST LAWN MANOR</t>
  </si>
  <si>
    <t>NE088000001</t>
  </si>
  <si>
    <t>NE088</t>
  </si>
  <si>
    <t>EVISTA VILLAGE</t>
  </si>
  <si>
    <t>NE090000001</t>
  </si>
  <si>
    <t>NE090</t>
  </si>
  <si>
    <t>CROSSROADS COURT</t>
  </si>
  <si>
    <t>NE091000001</t>
  </si>
  <si>
    <t>NE091</t>
  </si>
  <si>
    <t>Wood River Housing Authority</t>
  </si>
  <si>
    <t>OVERLAND TRAILS OASIS</t>
  </si>
  <si>
    <t>NE092000001</t>
  </si>
  <si>
    <t>NE092</t>
  </si>
  <si>
    <t>Blair Housing Authority</t>
  </si>
  <si>
    <t>NE093000001</t>
  </si>
  <si>
    <t>NE093</t>
  </si>
  <si>
    <t>Genoa Housing Authority</t>
  </si>
  <si>
    <t>SUNRISE VILLA</t>
  </si>
  <si>
    <t>NE094000001</t>
  </si>
  <si>
    <t>NE094</t>
  </si>
  <si>
    <t>York Housing Authority</t>
  </si>
  <si>
    <t>LEISURE HOME</t>
  </si>
  <si>
    <t>NE096002621</t>
  </si>
  <si>
    <t>NE096</t>
  </si>
  <si>
    <t>Sutherland Housing Authority</t>
  </si>
  <si>
    <t>SANDY ACRES</t>
  </si>
  <si>
    <t>NE097000001</t>
  </si>
  <si>
    <t>NE097</t>
  </si>
  <si>
    <t>Curtis Housing Authority</t>
  </si>
  <si>
    <t>FRONTIER VILLAGE</t>
  </si>
  <si>
    <t>NE098000001</t>
  </si>
  <si>
    <t>NE098</t>
  </si>
  <si>
    <t>Tecumseh Housing Authority</t>
  </si>
  <si>
    <t>TECUMSEH MANOR</t>
  </si>
  <si>
    <t>NE099000001</t>
  </si>
  <si>
    <t>NE099</t>
  </si>
  <si>
    <t>Beemer Housing Authority</t>
  </si>
  <si>
    <t>ELKHORN VALLEY APTS</t>
  </si>
  <si>
    <t>NE100000001</t>
  </si>
  <si>
    <t>NE100</t>
  </si>
  <si>
    <t>Fremont Housing Authority</t>
  </si>
  <si>
    <t>Gifford and Stanton Towers</t>
  </si>
  <si>
    <t>NE101000001</t>
  </si>
  <si>
    <t>NE101</t>
  </si>
  <si>
    <t>Cairo Housing Authority</t>
  </si>
  <si>
    <t>HULETT PARK HOMES</t>
  </si>
  <si>
    <t>NE102000001</t>
  </si>
  <si>
    <t>NE102</t>
  </si>
  <si>
    <t>Hemingford Housing Authority</t>
  </si>
  <si>
    <t>APOLLO COURT</t>
  </si>
  <si>
    <t>NE103000001</t>
  </si>
  <si>
    <t>NE103</t>
  </si>
  <si>
    <t>Oakland Housing Authority</t>
  </si>
  <si>
    <t>FOUR TREES VILLAGE</t>
  </si>
  <si>
    <t>NE104000001</t>
  </si>
  <si>
    <t>NE104</t>
  </si>
  <si>
    <t>HERITAGE HOUSE</t>
  </si>
  <si>
    <t>NE106000001</t>
  </si>
  <si>
    <t>NE106</t>
  </si>
  <si>
    <t>Bridgeport Housing Authority</t>
  </si>
  <si>
    <t>CAMP CLARKE VILLA</t>
  </si>
  <si>
    <t>NE107000001</t>
  </si>
  <si>
    <t>NE107</t>
  </si>
  <si>
    <t>Gordon Housing Authority</t>
  </si>
  <si>
    <t>GORDON VILLA</t>
  </si>
  <si>
    <t>NE108000001</t>
  </si>
  <si>
    <t>NE108</t>
  </si>
  <si>
    <t>Ravenna Housing Authority</t>
  </si>
  <si>
    <t>GRAND MANOR</t>
  </si>
  <si>
    <t>NE109000001</t>
  </si>
  <si>
    <t>NE109</t>
  </si>
  <si>
    <t>Wayne Housing Authority</t>
  </si>
  <si>
    <t>VILLA WAYNE</t>
  </si>
  <si>
    <t>NE110000001</t>
  </si>
  <si>
    <t>NE110</t>
  </si>
  <si>
    <t>Gibbon Housing Agency</t>
  </si>
  <si>
    <t>COLONY ACRES</t>
  </si>
  <si>
    <t>NE111000001</t>
  </si>
  <si>
    <t>NE111</t>
  </si>
  <si>
    <t>Ansley Housing Authority</t>
  </si>
  <si>
    <t>HUSKER HOMES</t>
  </si>
  <si>
    <t>NE115000001</t>
  </si>
  <si>
    <t>NE115</t>
  </si>
  <si>
    <t>Chappell Housing Authority</t>
  </si>
  <si>
    <t>SCATTERED SITES AND ELDERLY</t>
  </si>
  <si>
    <t>NE117000001</t>
  </si>
  <si>
    <t>NE117</t>
  </si>
  <si>
    <t>Broken Bow Housing Authority</t>
  </si>
  <si>
    <t>BROKEN BOW HOUSING</t>
  </si>
  <si>
    <t>NE120000001</t>
  </si>
  <si>
    <t>NE120</t>
  </si>
  <si>
    <t>Gothenburg Housing Authority</t>
  </si>
  <si>
    <t>HILLCREST</t>
  </si>
  <si>
    <t>NE123000001</t>
  </si>
  <si>
    <t>NE123</t>
  </si>
  <si>
    <t>McCook Housing Authority</t>
  </si>
  <si>
    <t>McCook Public Housing</t>
  </si>
  <si>
    <t>NE125000001</t>
  </si>
  <si>
    <t>NE125</t>
  </si>
  <si>
    <t>North Platte Housing Authority</t>
  </si>
  <si>
    <t>AUTUMN PARK</t>
  </si>
  <si>
    <t>NE125000002</t>
  </si>
  <si>
    <t>NE131000001</t>
  </si>
  <si>
    <t>NE131</t>
  </si>
  <si>
    <t>North Loup Housing Authority</t>
  </si>
  <si>
    <t>NO LO VILLA</t>
  </si>
  <si>
    <t>NE141000001</t>
  </si>
  <si>
    <t>NE141</t>
  </si>
  <si>
    <t>Alliance Housing Authority</t>
  </si>
  <si>
    <t>MAXWELL SQUARE</t>
  </si>
  <si>
    <t>NE153000006</t>
  </si>
  <si>
    <t>NE153</t>
  </si>
  <si>
    <t>Douglas County Housing Authority</t>
  </si>
  <si>
    <t>DOUGLAS COUNTY HOUSING</t>
  </si>
  <si>
    <t>MO001000002</t>
  </si>
  <si>
    <t>MO001</t>
  </si>
  <si>
    <t>St. Louis Housing Authority</t>
  </si>
  <si>
    <t>CLINTON PEABODY</t>
  </si>
  <si>
    <t>MO001000010</t>
  </si>
  <si>
    <t>JAMES HOUSE</t>
  </si>
  <si>
    <t>MO001000013</t>
  </si>
  <si>
    <t>EUCLID PLAZA</t>
  </si>
  <si>
    <t>MO001000017</t>
  </si>
  <si>
    <t>WEST PINE APARTMENTS</t>
  </si>
  <si>
    <t>MO001000019</t>
  </si>
  <si>
    <t>PARKVIEW APTS</t>
  </si>
  <si>
    <t>MO001000028</t>
  </si>
  <si>
    <t>BADENHAUS</t>
  </si>
  <si>
    <t>MO001000034</t>
  </si>
  <si>
    <t>LASALLE PARK VILLAGE</t>
  </si>
  <si>
    <t>MO001000037</t>
  </si>
  <si>
    <t>COCHRAN PLAZA</t>
  </si>
  <si>
    <t>MO001000038</t>
  </si>
  <si>
    <t>ST LOUIS CITY</t>
  </si>
  <si>
    <t>MO001000041</t>
  </si>
  <si>
    <t>ST LOUIS HSG AUTH</t>
  </si>
  <si>
    <t>MO001000044</t>
  </si>
  <si>
    <t>VAUGHN FAMILY</t>
  </si>
  <si>
    <t>MO001000045</t>
  </si>
  <si>
    <t>VAUGHN - MURPHY PARK PHASE II</t>
  </si>
  <si>
    <t>MO001000046</t>
  </si>
  <si>
    <t>Residences at Murphy Park - Phase III</t>
  </si>
  <si>
    <t>MO001000047</t>
  </si>
  <si>
    <t>King Louis Square</t>
  </si>
  <si>
    <t>MO001000048</t>
  </si>
  <si>
    <t>Les Chateaux</t>
  </si>
  <si>
    <t>MO001000049</t>
  </si>
  <si>
    <t>King Louis Apartments II</t>
  </si>
  <si>
    <t>MO001000050</t>
  </si>
  <si>
    <t>Renaissance Place</t>
  </si>
  <si>
    <t>MO001000052</t>
  </si>
  <si>
    <t>King Louis Square III</t>
  </si>
  <si>
    <t>MO001000054</t>
  </si>
  <si>
    <t>Senior Living at Renaissance Place</t>
  </si>
  <si>
    <t>MO001000055</t>
  </si>
  <si>
    <t>Gardens at Renaissance Place</t>
  </si>
  <si>
    <t>MO001000056</t>
  </si>
  <si>
    <t>Cahill House at Murphy Park</t>
  </si>
  <si>
    <t>MO001000057</t>
  </si>
  <si>
    <t>Renaissance Place at Grand II</t>
  </si>
  <si>
    <t>MO001000058</t>
  </si>
  <si>
    <t>Cambridge Heights</t>
  </si>
  <si>
    <t>MO001000059</t>
  </si>
  <si>
    <t>Renaissance Place at Grand III</t>
  </si>
  <si>
    <t>MO001000060</t>
  </si>
  <si>
    <t>Cambridge Heights II</t>
  </si>
  <si>
    <t>MO001000061</t>
  </si>
  <si>
    <t>Kingsbury</t>
  </si>
  <si>
    <t>MO001000062</t>
  </si>
  <si>
    <t>Senior  Living at Cambridge Heights</t>
  </si>
  <si>
    <t>MO001000063</t>
  </si>
  <si>
    <t>Arlington Grove</t>
  </si>
  <si>
    <t>MO001000064</t>
  </si>
  <si>
    <t>North Sarah Phase I</t>
  </si>
  <si>
    <t>MO001000065</t>
  </si>
  <si>
    <t>North Sarah Phase II</t>
  </si>
  <si>
    <t>MO001000066</t>
  </si>
  <si>
    <t>North Sarah III</t>
  </si>
  <si>
    <t>MO001000067</t>
  </si>
  <si>
    <t>Preservation Square I</t>
  </si>
  <si>
    <t>MO004000001</t>
  </si>
  <si>
    <t>MO004</t>
  </si>
  <si>
    <t>Housing Authority of St. Louis County</t>
  </si>
  <si>
    <t>VILLA LAGO</t>
  </si>
  <si>
    <t>MO004000002</t>
  </si>
  <si>
    <t>HIGHVIEW HOMES</t>
  </si>
  <si>
    <t>MO004000004</t>
  </si>
  <si>
    <t>ARBOR HILL</t>
  </si>
  <si>
    <t>MO006000001</t>
  </si>
  <si>
    <t>MO006</t>
  </si>
  <si>
    <t>Housing Authority of the City of St. Charles</t>
  </si>
  <si>
    <t>PARK RIDGE</t>
  </si>
  <si>
    <t>MO007000001</t>
  </si>
  <si>
    <t>MO007</t>
  </si>
  <si>
    <t>Housing Authority of the City of Columbia, MO</t>
  </si>
  <si>
    <t>Jessie Wrench</t>
  </si>
  <si>
    <t>MO008000001</t>
  </si>
  <si>
    <t>MO008</t>
  </si>
  <si>
    <t>HOUSING AUTHORITY OF THE CITY OF SIKESTON</t>
  </si>
  <si>
    <t>SIKESTON</t>
  </si>
  <si>
    <t>MO009000001</t>
  </si>
  <si>
    <t>MO009</t>
  </si>
  <si>
    <t>Housing Authority of the City of Jefferson</t>
  </si>
  <si>
    <t>HOUSING AUTHORITY OF JEFFERSON CITY</t>
  </si>
  <si>
    <t>MO009000003</t>
  </si>
  <si>
    <t>DULLE TOWERS APARTMENTS</t>
  </si>
  <si>
    <t>MO009000005</t>
  </si>
  <si>
    <t>MO010000001</t>
  </si>
  <si>
    <t>MO010</t>
  </si>
  <si>
    <t>Housing Authority of the City of Mexico</t>
  </si>
  <si>
    <t>MEXICO</t>
  </si>
  <si>
    <t>MO011000001</t>
  </si>
  <si>
    <t>MO011</t>
  </si>
  <si>
    <t>Housing Authority of the City of Moberly</t>
  </si>
  <si>
    <t>ALLENDALE MANOR + COUNTRYVIEW GARDENS</t>
  </si>
  <si>
    <t>MO012000001</t>
  </si>
  <si>
    <t>MO012</t>
  </si>
  <si>
    <t>Housing Authority of the City of Charleston</t>
  </si>
  <si>
    <t>CHARLESTON</t>
  </si>
  <si>
    <t>MO013000001</t>
  </si>
  <si>
    <t>MO013</t>
  </si>
  <si>
    <t>Housing Authority of the City of Poplar Bluff</t>
  </si>
  <si>
    <t>POPLAR BLUFF</t>
  </si>
  <si>
    <t>MO013000002</t>
  </si>
  <si>
    <t>MO014000001</t>
  </si>
  <si>
    <t>MO014</t>
  </si>
  <si>
    <t>Housing Authority of the City of Fulton</t>
  </si>
  <si>
    <t>HSG AUTH OF FULTON</t>
  </si>
  <si>
    <t>MO018000001</t>
  </si>
  <si>
    <t>MO018</t>
  </si>
  <si>
    <t>Housing Authority of the City of Kennett</t>
  </si>
  <si>
    <t>KENNETT</t>
  </si>
  <si>
    <t>MO018000002</t>
  </si>
  <si>
    <t>MO018000003</t>
  </si>
  <si>
    <t>MO019000001</t>
  </si>
  <si>
    <t>MO019</t>
  </si>
  <si>
    <t>Housing Authority of the City of Bloomfield</t>
  </si>
  <si>
    <t>BLOOMFIELD</t>
  </si>
  <si>
    <t>MO020000001</t>
  </si>
  <si>
    <t>MO020</t>
  </si>
  <si>
    <t>Housing Authority of the City of Hayti</t>
  </si>
  <si>
    <t>HAYTI</t>
  </si>
  <si>
    <t>MO021000001</t>
  </si>
  <si>
    <t>MO021</t>
  </si>
  <si>
    <t>Housing Authority of the City of Potosi</t>
  </si>
  <si>
    <t>POTOSI</t>
  </si>
  <si>
    <t>MO022000001</t>
  </si>
  <si>
    <t>MO022</t>
  </si>
  <si>
    <t>Housing Authority of the City of Steele</t>
  </si>
  <si>
    <t>STEELE</t>
  </si>
  <si>
    <t>MO023000001</t>
  </si>
  <si>
    <t>MO023</t>
  </si>
  <si>
    <t>Housing Authority of the City of Senath</t>
  </si>
  <si>
    <t>HSG AUTH OF SENATH</t>
  </si>
  <si>
    <t>MO024000001</t>
  </si>
  <si>
    <t>MO024</t>
  </si>
  <si>
    <t>Housing Authority of the City of Bernie</t>
  </si>
  <si>
    <t>BERNIE</t>
  </si>
  <si>
    <t>MO025000001</t>
  </si>
  <si>
    <t>MO025</t>
  </si>
  <si>
    <t>Housing Authority of the City of Clarkton</t>
  </si>
  <si>
    <t>CLARKTON</t>
  </si>
  <si>
    <t>MO026000001</t>
  </si>
  <si>
    <t>MO026</t>
  </si>
  <si>
    <t>Housing Authority of the City of Campbell</t>
  </si>
  <si>
    <t>CAMPBELL</t>
  </si>
  <si>
    <t>MO027000001</t>
  </si>
  <si>
    <t>MO027</t>
  </si>
  <si>
    <t>Housing Authority of the City of Cardwell</t>
  </si>
  <si>
    <t>CARDWELL</t>
  </si>
  <si>
    <t>MO028000001</t>
  </si>
  <si>
    <t>MO028</t>
  </si>
  <si>
    <t>Housing Authority of the City of Malden</t>
  </si>
  <si>
    <t>MALDEN</t>
  </si>
  <si>
    <t>MO029000001</t>
  </si>
  <si>
    <t>MO029</t>
  </si>
  <si>
    <t>Housing Authority of the City of Hornersville</t>
  </si>
  <si>
    <t>HORNERSVILLE</t>
  </si>
  <si>
    <t>MO034000001</t>
  </si>
  <si>
    <t>MO034</t>
  </si>
  <si>
    <t>Housing Authority of the City of Dexter</t>
  </si>
  <si>
    <t>DEXTER</t>
  </si>
  <si>
    <t>MO035000001</t>
  </si>
  <si>
    <t>MO035</t>
  </si>
  <si>
    <t>Housing Authority of the City of Holcomb</t>
  </si>
  <si>
    <t>HOLCOMB</t>
  </si>
  <si>
    <t>MO036000001</t>
  </si>
  <si>
    <t>MO036</t>
  </si>
  <si>
    <t>Housing Authority of the City of Caruthersville</t>
  </si>
  <si>
    <t>CARUTHERSVILLE</t>
  </si>
  <si>
    <t>MO036000002</t>
  </si>
  <si>
    <t>MO037000001</t>
  </si>
  <si>
    <t>MO037</t>
  </si>
  <si>
    <t>Housing Authority of the City of West Plains</t>
  </si>
  <si>
    <t>CRESTWOOD FAMILY CIRCLE+</t>
  </si>
  <si>
    <t>MO037000002</t>
  </si>
  <si>
    <t>MO039000001</t>
  </si>
  <si>
    <t>MO039</t>
  </si>
  <si>
    <t>Housing Authority of the City of Glasgow</t>
  </si>
  <si>
    <t>Housing Authoriy of Glasgow</t>
  </si>
  <si>
    <t>MO040654831</t>
  </si>
  <si>
    <t>MO040</t>
  </si>
  <si>
    <t>Housing Authority of the City of Houston</t>
  </si>
  <si>
    <t>HOUSTON</t>
  </si>
  <si>
    <t>MO042000001</t>
  </si>
  <si>
    <t>MO042</t>
  </si>
  <si>
    <t>Housing Authority of the City of Portageville</t>
  </si>
  <si>
    <t>PORTAGEVILLE</t>
  </si>
  <si>
    <t>MO044000001</t>
  </si>
  <si>
    <t>MO044</t>
  </si>
  <si>
    <t>Housing Authority of the City of Gideon</t>
  </si>
  <si>
    <t>HSG AUTH OF GIDEON</t>
  </si>
  <si>
    <t>MO052000001</t>
  </si>
  <si>
    <t>MO052</t>
  </si>
  <si>
    <t>Housing Authority of the City of Salem</t>
  </si>
  <si>
    <t>SALEM</t>
  </si>
  <si>
    <t>MO054000001</t>
  </si>
  <si>
    <t>MO054</t>
  </si>
  <si>
    <t>Housing Authority of the City of Boonville</t>
  </si>
  <si>
    <t>BOONEVILLE</t>
  </si>
  <si>
    <t>MO056000010</t>
  </si>
  <si>
    <t>MO056</t>
  </si>
  <si>
    <t>Housing Authority of the City of Fayette</t>
  </si>
  <si>
    <t>FAYETTE</t>
  </si>
  <si>
    <t>MO057000001</t>
  </si>
  <si>
    <t>MO057</t>
  </si>
  <si>
    <t>Housing Authority of the City of Illmo</t>
  </si>
  <si>
    <t>ILLMO</t>
  </si>
  <si>
    <t>MO060000001</t>
  </si>
  <si>
    <t>MO060</t>
  </si>
  <si>
    <t>Housing Authority of the City of Mountain Grove</t>
  </si>
  <si>
    <t>MC ELLDO COMPLEX</t>
  </si>
  <si>
    <t>MO063000001</t>
  </si>
  <si>
    <t>MO063</t>
  </si>
  <si>
    <t>Housing Authority of the City of Wardell</t>
  </si>
  <si>
    <t>HSG AUTH OF WARDELL</t>
  </si>
  <si>
    <t>MO064000001</t>
  </si>
  <si>
    <t>MO064</t>
  </si>
  <si>
    <t>Housing Authority of the City of New Madrid</t>
  </si>
  <si>
    <t>NEW MADRID</t>
  </si>
  <si>
    <t>MO066000001</t>
  </si>
  <si>
    <t>MO066</t>
  </si>
  <si>
    <t>Housing Authority of the City of Chaffee</t>
  </si>
  <si>
    <t>CHAFFEE</t>
  </si>
  <si>
    <t>MO076000001</t>
  </si>
  <si>
    <t>MO076</t>
  </si>
  <si>
    <t>Housing Authority of the City of East Prairie</t>
  </si>
  <si>
    <t>EAST PRAIRIE</t>
  </si>
  <si>
    <t>MO090000001</t>
  </si>
  <si>
    <t>MO090</t>
  </si>
  <si>
    <t>Housing Authority of the City of Mansfield</t>
  </si>
  <si>
    <t>MANSFIELD</t>
  </si>
  <si>
    <t>MO092000001</t>
  </si>
  <si>
    <t>MO092</t>
  </si>
  <si>
    <t>Housing Authority of the City of Morehouse</t>
  </si>
  <si>
    <t>MOREHOUSE</t>
  </si>
  <si>
    <t>MO098000001</t>
  </si>
  <si>
    <t>MO098</t>
  </si>
  <si>
    <t>Housing Authority of the City of Thayer</t>
  </si>
  <si>
    <t>HSG AUTH OF THAYER</t>
  </si>
  <si>
    <t>MO111000001</t>
  </si>
  <si>
    <t>MO111</t>
  </si>
  <si>
    <t>Housing Authority of the City of Macon</t>
  </si>
  <si>
    <t>MACON</t>
  </si>
  <si>
    <t>MO125000001</t>
  </si>
  <si>
    <t>MO125</t>
  </si>
  <si>
    <t>Housing Authority of the City of Bowling Green</t>
  </si>
  <si>
    <t>BOWLING GREEN</t>
  </si>
  <si>
    <t>MO129000001</t>
  </si>
  <si>
    <t>MO129</t>
  </si>
  <si>
    <t>Housing Authority of the City of Hannibal</t>
  </si>
  <si>
    <t>HANNIBAL</t>
  </si>
  <si>
    <t>MO132000001</t>
  </si>
  <si>
    <t>MO132</t>
  </si>
  <si>
    <t>Housing Authority of the City of Olivette</t>
  </si>
  <si>
    <t>OLIVETTE</t>
  </si>
  <si>
    <t>MO145000001</t>
  </si>
  <si>
    <t>MO145</t>
  </si>
  <si>
    <t>Housing Authority of the City of Kirksville</t>
  </si>
  <si>
    <t>KIRKSVILLE HOUSING AUTHORITY</t>
  </si>
  <si>
    <t>MO146000001</t>
  </si>
  <si>
    <t>MO146</t>
  </si>
  <si>
    <t>Housing Authority of the City of Memphis</t>
  </si>
  <si>
    <t>MEMPHIS</t>
  </si>
  <si>
    <t>MO147000001</t>
  </si>
  <si>
    <t>MO147</t>
  </si>
  <si>
    <t>Housing Authority of the City of Lancaster</t>
  </si>
  <si>
    <t>HSG AUTH OF LANCASTER</t>
  </si>
  <si>
    <t>MO149000001</t>
  </si>
  <si>
    <t>MO149</t>
  </si>
  <si>
    <t>Housing Authority of the City of Rolla</t>
  </si>
  <si>
    <t>ROLLA TOWERS</t>
  </si>
  <si>
    <t>MO156000001</t>
  </si>
  <si>
    <t>MO156</t>
  </si>
  <si>
    <t>Housing Authority of the City of Alton</t>
  </si>
  <si>
    <t>HSG AUTH OF ALTON</t>
  </si>
  <si>
    <t>MO179000001</t>
  </si>
  <si>
    <t>MO179</t>
  </si>
  <si>
    <t>Housing Authority of the City of Vandalia</t>
  </si>
  <si>
    <t>VANDALIA</t>
  </si>
  <si>
    <t>MO187000001</t>
  </si>
  <si>
    <t>MO187</t>
  </si>
  <si>
    <t>Housing Authority of the City of Kirkwood</t>
  </si>
  <si>
    <t>HSG AUTH OF KIRKWOOD</t>
  </si>
  <si>
    <t>MO189000001</t>
  </si>
  <si>
    <t>MO189</t>
  </si>
  <si>
    <t>Housing Authority of the City of Norwood</t>
  </si>
  <si>
    <t>NORWOOD HOUSING AUTHORITY</t>
  </si>
  <si>
    <t>MO191000001</t>
  </si>
  <si>
    <t>MO191</t>
  </si>
  <si>
    <t>Housing Authority of the City of Sainte Genevieve</t>
  </si>
  <si>
    <t>STE.GENEVIEVE</t>
  </si>
  <si>
    <t>MO192000001</t>
  </si>
  <si>
    <t>MO192</t>
  </si>
  <si>
    <t>Housing Authority of the City of Ava</t>
  </si>
  <si>
    <t>AVA</t>
  </si>
  <si>
    <t>MO209000001</t>
  </si>
  <si>
    <t>MO209</t>
  </si>
  <si>
    <t>Housing Authority of the City of Cabool</t>
  </si>
  <si>
    <t>CABOOL HOUSING AUTHORITY</t>
  </si>
  <si>
    <t>MO218000001</t>
  </si>
  <si>
    <t>MO218</t>
  </si>
  <si>
    <t>Housing Authority of the City of Pagedale</t>
  </si>
  <si>
    <t>PAGEDALE</t>
  </si>
  <si>
    <t>MO220000001</t>
  </si>
  <si>
    <t>MO220</t>
  </si>
  <si>
    <t>Housing Authority of the City of Hillsdale</t>
  </si>
  <si>
    <t>HILLSDALE HA</t>
  </si>
  <si>
    <t>MO221000001</t>
  </si>
  <si>
    <t>MO221</t>
  </si>
  <si>
    <t>Housing Authority of the City of Festus</t>
  </si>
  <si>
    <t>FESTUS</t>
  </si>
  <si>
    <t>MO223000001</t>
  </si>
  <si>
    <t>MO223</t>
  </si>
  <si>
    <t>Housing Authority of the City of Hayti Heights</t>
  </si>
  <si>
    <t>HAYTI HEIGHTS PUBLIC HSG</t>
  </si>
  <si>
    <t>DE001000002</t>
  </si>
  <si>
    <t>DE001</t>
  </si>
  <si>
    <t>Wilmington Housing Authority</t>
  </si>
  <si>
    <t>SOUTHBRIDGE</t>
  </si>
  <si>
    <t>DE001000005</t>
  </si>
  <si>
    <t>Northeast</t>
  </si>
  <si>
    <t>DE001000006</t>
  </si>
  <si>
    <t>CRESTVIEW APTS</t>
  </si>
  <si>
    <t>DE001000007</t>
  </si>
  <si>
    <t>BAYNARD APTS</t>
  </si>
  <si>
    <t>DE001000008</t>
  </si>
  <si>
    <t>Scattered Sites North</t>
  </si>
  <si>
    <t>DE001000011</t>
  </si>
  <si>
    <t>Mid City</t>
  </si>
  <si>
    <t>DE001000015</t>
  </si>
  <si>
    <t>Scattered Sites South</t>
  </si>
  <si>
    <t>DE001000024</t>
  </si>
  <si>
    <t>NEW VILLAGE OF EASTLAKE</t>
  </si>
  <si>
    <t>DE001000026</t>
  </si>
  <si>
    <t>22nd and Heald Street</t>
  </si>
  <si>
    <t>DE002000001</t>
  </si>
  <si>
    <t>DE002</t>
  </si>
  <si>
    <t>Dover Housing Authority</t>
  </si>
  <si>
    <t>SENATE VIEW</t>
  </si>
  <si>
    <t>DE002000002</t>
  </si>
  <si>
    <t>MANCHESTER SQUARE</t>
  </si>
  <si>
    <t>DE002000004</t>
  </si>
  <si>
    <t>DERBY ESTATES/Phase I</t>
  </si>
  <si>
    <t>DE002000005</t>
  </si>
  <si>
    <t>Scattered Site II</t>
  </si>
  <si>
    <t>DE003000001</t>
  </si>
  <si>
    <t>DE003</t>
  </si>
  <si>
    <t>Newark Housing Authority</t>
  </si>
  <si>
    <t>GEORGE REED VILLAGE</t>
  </si>
  <si>
    <t>DE003000003</t>
  </si>
  <si>
    <t>Alder Creek</t>
  </si>
  <si>
    <t>DE004000003</t>
  </si>
  <si>
    <t>Delaware State Housing Authority</t>
  </si>
  <si>
    <t>MIFFLIN MEADOWS</t>
  </si>
  <si>
    <t>DE004000004</t>
  </si>
  <si>
    <t>BURTON VILLAGE</t>
  </si>
  <si>
    <t>DE004000008</t>
  </si>
  <si>
    <t>LAVERTY LANE</t>
  </si>
  <si>
    <t>DE004000011</t>
  </si>
  <si>
    <t>DE004000013</t>
  </si>
  <si>
    <t>SELBYVILLE</t>
  </si>
  <si>
    <t>DE004000015</t>
  </si>
  <si>
    <t>SCATTERED SITE KENT CO</t>
  </si>
  <si>
    <t>DE004000016</t>
  </si>
  <si>
    <t>Clarks Corner &amp; Clarks Corner Annex</t>
  </si>
  <si>
    <t>PA002000001</t>
  </si>
  <si>
    <t>Philadelphia Housing Authority</t>
  </si>
  <si>
    <t>JAMES W JOHNSON HOMES</t>
  </si>
  <si>
    <t>PA002000003</t>
  </si>
  <si>
    <t>RICHARD ALLEN HOMES</t>
  </si>
  <si>
    <t>PA002000010</t>
  </si>
  <si>
    <t>RAYMOND ROSEN APARTMENTS</t>
  </si>
  <si>
    <t>PA002000013</t>
  </si>
  <si>
    <t>WILSON PARK</t>
  </si>
  <si>
    <t>PA002000015</t>
  </si>
  <si>
    <t>HARRISON PLAZA</t>
  </si>
  <si>
    <t>PA002000018</t>
  </si>
  <si>
    <t>ARCH HOMES</t>
  </si>
  <si>
    <t>SPRING GARDEN APARTMENTS</t>
  </si>
  <si>
    <t>PA002000029</t>
  </si>
  <si>
    <t>HILL CREEK I</t>
  </si>
  <si>
    <t>PA002000030</t>
  </si>
  <si>
    <t>ABBOTTSFORD HOMES</t>
  </si>
  <si>
    <t>PA002000031</t>
  </si>
  <si>
    <t>BARTRAM VILLAGE</t>
  </si>
  <si>
    <t>PA002000032</t>
  </si>
  <si>
    <t>OXFORD VILLAGE</t>
  </si>
  <si>
    <t>PA002000034</t>
  </si>
  <si>
    <t>WHITEHALL APARTMENTS I</t>
  </si>
  <si>
    <t>PA002000035</t>
  </si>
  <si>
    <t>HADDINGTON HOMES</t>
  </si>
  <si>
    <t>PA002000039</t>
  </si>
  <si>
    <t>WESTPARK APARTMENTS</t>
  </si>
  <si>
    <t>PA002000042</t>
  </si>
  <si>
    <t>CHAMPLOST HOMES</t>
  </si>
  <si>
    <t>PA002000046</t>
  </si>
  <si>
    <t>HAVERFORD HOMES</t>
  </si>
  <si>
    <t>PA002000049</t>
  </si>
  <si>
    <t>MORTON HOMES II</t>
  </si>
  <si>
    <t>PA002000054</t>
  </si>
  <si>
    <t>PARKVIEW-FAIRHILL APTS</t>
  </si>
  <si>
    <t>PA002000055</t>
  </si>
  <si>
    <t>PA002000062</t>
  </si>
  <si>
    <t>POINT BREEZE COURT</t>
  </si>
  <si>
    <t>PA002000063</t>
  </si>
  <si>
    <t>KATIE B. JACKSON</t>
  </si>
  <si>
    <t>PA002000065</t>
  </si>
  <si>
    <t>COLLEGEVIEW HOMES</t>
  </si>
  <si>
    <t>PA002000066</t>
  </si>
  <si>
    <t>HOLMECREST APARTMENTS</t>
  </si>
  <si>
    <t>PA002000076</t>
  </si>
  <si>
    <t>EMLEN ARMS</t>
  </si>
  <si>
    <t>PA002000077</t>
  </si>
  <si>
    <t>BENTLEY HALL</t>
  </si>
  <si>
    <t>PA002000093</t>
  </si>
  <si>
    <t>WESTPARK PLAZA</t>
  </si>
  <si>
    <t>PA002000100</t>
  </si>
  <si>
    <t>CECIL B MOORE HOMES</t>
  </si>
  <si>
    <t>PA002000104</t>
  </si>
  <si>
    <t>ARLENE HOMES</t>
  </si>
  <si>
    <t>PA002000114</t>
  </si>
  <si>
    <t>GLADYS B. JACOBS APARTMENTS</t>
  </si>
  <si>
    <t>PA002000126</t>
  </si>
  <si>
    <t>Eight Diamonds</t>
  </si>
  <si>
    <t>PA002000127</t>
  </si>
  <si>
    <t>SPRING GARDEN MIXED-FINANCE</t>
  </si>
  <si>
    <t>PA002000128</t>
  </si>
  <si>
    <t>MLK Phase I</t>
  </si>
  <si>
    <t>PA002000129</t>
  </si>
  <si>
    <t>CAMBRIDGE PHASE II</t>
  </si>
  <si>
    <t>PA002000130</t>
  </si>
  <si>
    <t>SCHUYLKILL FALLS I</t>
  </si>
  <si>
    <t>PA002000131</t>
  </si>
  <si>
    <t>St Anthonys Senior Residence</t>
  </si>
  <si>
    <t>PA002000132</t>
  </si>
  <si>
    <t>Suffolk Manor</t>
  </si>
  <si>
    <t>PA002000133</t>
  </si>
  <si>
    <t>Richard Allen Phase IIIA</t>
  </si>
  <si>
    <t>PA002000136</t>
  </si>
  <si>
    <t>MLK PHASE III</t>
  </si>
  <si>
    <t>PA002000137</t>
  </si>
  <si>
    <t>CAMBRIDGE PHASE I</t>
  </si>
  <si>
    <t>PA002000138</t>
  </si>
  <si>
    <t>MT OLIVET</t>
  </si>
  <si>
    <t>PA002000139</t>
  </si>
  <si>
    <t>TASKER I</t>
  </si>
  <si>
    <t>PA002000143</t>
  </si>
  <si>
    <t>Greater Grays Ferry Estates II-A</t>
  </si>
  <si>
    <t>PA002000145</t>
  </si>
  <si>
    <t>Mill Creek/Blackwell</t>
  </si>
  <si>
    <t>PA002000146</t>
  </si>
  <si>
    <t>Angela Ct/St. Ignatius</t>
  </si>
  <si>
    <t>PA002000147</t>
  </si>
  <si>
    <t>Cambridge Phase III</t>
  </si>
  <si>
    <t>PA002000148</t>
  </si>
  <si>
    <t>Neumann North</t>
  </si>
  <si>
    <t>PA002000149</t>
  </si>
  <si>
    <t>MLK PHASE IV</t>
  </si>
  <si>
    <t>PA002000150</t>
  </si>
  <si>
    <t>Millcreek/Blackwell Homes II</t>
  </si>
  <si>
    <t>PA002000152</t>
  </si>
  <si>
    <t>Germantown House</t>
  </si>
  <si>
    <t>PA002000153</t>
  </si>
  <si>
    <t>Lucien E. Blackwell III</t>
  </si>
  <si>
    <t>PA002000156</t>
  </si>
  <si>
    <t>Marshall Shepard Village</t>
  </si>
  <si>
    <t>PA002000157</t>
  </si>
  <si>
    <t>Ludlow Scattered Sites Phase III</t>
  </si>
  <si>
    <t>PA002000158</t>
  </si>
  <si>
    <t>Nellie Reynolds Gardens</t>
  </si>
  <si>
    <t>PA002000159</t>
  </si>
  <si>
    <t>Angela Court II</t>
  </si>
  <si>
    <t>PA002000160</t>
  </si>
  <si>
    <t>Warnock I</t>
  </si>
  <si>
    <t>PA002000161</t>
  </si>
  <si>
    <t>Warnock II</t>
  </si>
  <si>
    <t>PA002000162</t>
  </si>
  <si>
    <t>Spring Garden Scattered Site Phase II</t>
  </si>
  <si>
    <t>PA002000163</t>
  </si>
  <si>
    <t>Mantua Phase I</t>
  </si>
  <si>
    <t>PA002000164</t>
  </si>
  <si>
    <t>Mantua Phase II</t>
  </si>
  <si>
    <t>PA002000173</t>
  </si>
  <si>
    <t>Paschall Phase I</t>
  </si>
  <si>
    <t>PA002000174</t>
  </si>
  <si>
    <t>Paschall Phase II</t>
  </si>
  <si>
    <t>PA002000901</t>
  </si>
  <si>
    <t>PA002000902</t>
  </si>
  <si>
    <t>PA002000903</t>
  </si>
  <si>
    <t>PA002000904</t>
  </si>
  <si>
    <t>PA002000905</t>
  </si>
  <si>
    <t>PA002000906</t>
  </si>
  <si>
    <t>PA002000907</t>
  </si>
  <si>
    <t>PA002000908</t>
  </si>
  <si>
    <t>PA002000909</t>
  </si>
  <si>
    <t>PA002000910</t>
  </si>
  <si>
    <t>PA002000176</t>
  </si>
  <si>
    <t>Impact Services Veterans Family Housing</t>
  </si>
  <si>
    <t>PA002000177</t>
  </si>
  <si>
    <t>New Courtland Apartments at Allegheny</t>
  </si>
  <si>
    <t>PA002000178</t>
  </si>
  <si>
    <t>Queen Row</t>
  </si>
  <si>
    <t>PA002000181</t>
  </si>
  <si>
    <t>St. Francis Villa</t>
  </si>
  <si>
    <t>PA002000182</t>
  </si>
  <si>
    <t>New Courtland Apartments at Henry Avenue</t>
  </si>
  <si>
    <t>PA002000183</t>
  </si>
  <si>
    <t>New Courtland at Henry Avenue Phase 1B</t>
  </si>
  <si>
    <t>PA002000184</t>
  </si>
  <si>
    <t>Maguire Residence</t>
  </si>
  <si>
    <t>PA002000185</t>
  </si>
  <si>
    <t>Casa Indiana</t>
  </si>
  <si>
    <t>PA002000186</t>
  </si>
  <si>
    <t>Liberty 52</t>
  </si>
  <si>
    <t>PA002000187</t>
  </si>
  <si>
    <t>Francis House</t>
  </si>
  <si>
    <t>PA002000188</t>
  </si>
  <si>
    <t>Nicole Hines (WCRP)</t>
  </si>
  <si>
    <t>PA002000190</t>
  </si>
  <si>
    <t>Pegs Place</t>
  </si>
  <si>
    <t>PA002000191</t>
  </si>
  <si>
    <t>Inglis Methodist Gardens</t>
  </si>
  <si>
    <t>PA002000192</t>
  </si>
  <si>
    <t>St. Rita Place</t>
  </si>
  <si>
    <t>PA002000193</t>
  </si>
  <si>
    <t>Mamie Nichols Townhomes</t>
  </si>
  <si>
    <t>PA002000194</t>
  </si>
  <si>
    <t>Rafael Porrata Doria Place</t>
  </si>
  <si>
    <t>PA002000195</t>
  </si>
  <si>
    <t>Gaudenzia West Mill Place</t>
  </si>
  <si>
    <t>PA002000197</t>
  </si>
  <si>
    <t>Mill Redevelopment @ A &amp; Indiana</t>
  </si>
  <si>
    <t>PA002000198</t>
  </si>
  <si>
    <t>Be A Gem Crossing</t>
  </si>
  <si>
    <t>PA002000201</t>
  </si>
  <si>
    <t>Arlene Thorpe Townhomes</t>
  </si>
  <si>
    <t>PA003000001</t>
  </si>
  <si>
    <t>PA003</t>
  </si>
  <si>
    <t>Scranton Housing Authority</t>
  </si>
  <si>
    <t>VALLEY VIEW TERRACE</t>
  </si>
  <si>
    <t>PA003000002</t>
  </si>
  <si>
    <t>PA003000003</t>
  </si>
  <si>
    <t>BANGOR HEIGHTS</t>
  </si>
  <si>
    <t>PA003000004</t>
  </si>
  <si>
    <t>WASHINGTON WEST APARTMENTS</t>
  </si>
  <si>
    <t>PA003000005</t>
  </si>
  <si>
    <t>ADAMS HIGH RISE APARTMENTS</t>
  </si>
  <si>
    <t>PA003000006</t>
  </si>
  <si>
    <t>JACKSON HEIGHTS APARTMENTS</t>
  </si>
  <si>
    <t>PA004000100</t>
  </si>
  <si>
    <t>PA004</t>
  </si>
  <si>
    <t>Allentown Housing Authority</t>
  </si>
  <si>
    <t>CENTRAL PARK</t>
  </si>
  <si>
    <t>PA004000200</t>
  </si>
  <si>
    <t>TOWERS EAST</t>
  </si>
  <si>
    <t>PA004000300</t>
  </si>
  <si>
    <t>JOHN GROSS TOWERS</t>
  </si>
  <si>
    <t>PA004000410</t>
  </si>
  <si>
    <t>Cumberland Phase I Rehab</t>
  </si>
  <si>
    <t>PA004000500</t>
  </si>
  <si>
    <t>LITTLE LEHIGH</t>
  </si>
  <si>
    <t>PA004000600</t>
  </si>
  <si>
    <t>SCATTER SITE</t>
  </si>
  <si>
    <t>PA004000700</t>
  </si>
  <si>
    <t>700 Building</t>
  </si>
  <si>
    <t>PA004000800</t>
  </si>
  <si>
    <t>WALNUT MANOR</t>
  </si>
  <si>
    <t>PA004000930</t>
  </si>
  <si>
    <t>Overlook Park 2B</t>
  </si>
  <si>
    <t>PA004000440</t>
  </si>
  <si>
    <t>Cumberland Garden Phase 3 (Rehab)</t>
  </si>
  <si>
    <t>PA007000010</t>
  </si>
  <si>
    <t>PA007</t>
  </si>
  <si>
    <t>Chester Housing Authority</t>
  </si>
  <si>
    <t>WILLIAM PENN</t>
  </si>
  <si>
    <t>PA007000011</t>
  </si>
  <si>
    <t>The Ruth L. Bennett Homes</t>
  </si>
  <si>
    <t>PA007000013</t>
  </si>
  <si>
    <t>Chatham Family</t>
  </si>
  <si>
    <t>PA007000014</t>
  </si>
  <si>
    <t>CHATHAM ESTATES SENIOR VILLAGE</t>
  </si>
  <si>
    <t>PA007000015</t>
  </si>
  <si>
    <t>WELLINGTON RIDGE - PHASE I</t>
  </si>
  <si>
    <t>PA007000017</t>
  </si>
  <si>
    <t>Matopos Hills Senior Apartments</t>
  </si>
  <si>
    <t>PA007000018</t>
  </si>
  <si>
    <t>Chatham Terrace Apartments</t>
  </si>
  <si>
    <t>PA007000019</t>
  </si>
  <si>
    <t>Edgemont Senior Apartments</t>
  </si>
  <si>
    <t>PA007000020</t>
  </si>
  <si>
    <t>Madison Senior Development</t>
  </si>
  <si>
    <t>PA007000021</t>
  </si>
  <si>
    <t>Gateway Senior Apartments</t>
  </si>
  <si>
    <t>PA008000001</t>
  </si>
  <si>
    <t>PA008</t>
  </si>
  <si>
    <t>Harrisburg Housing Authority</t>
  </si>
  <si>
    <t>W HOWARD DAY HOMES</t>
  </si>
  <si>
    <t>PA008000002</t>
  </si>
  <si>
    <t>GEO A HOVERTER HOMES</t>
  </si>
  <si>
    <t>PA008000003</t>
  </si>
  <si>
    <t>JOHN A F HALL MANOR</t>
  </si>
  <si>
    <t>PA008000004</t>
  </si>
  <si>
    <t>HILLSIDE VILLAGE</t>
  </si>
  <si>
    <t>PA008000005</t>
  </si>
  <si>
    <t>M W SMITH HOMES</t>
  </si>
  <si>
    <t>PA008000006</t>
  </si>
  <si>
    <t>PA008000007</t>
  </si>
  <si>
    <t>MORRISON TOWERS</t>
  </si>
  <si>
    <t>PA008000009</t>
  </si>
  <si>
    <t>LICK TOWER</t>
  </si>
  <si>
    <t>PA008000010</t>
  </si>
  <si>
    <t>SCATTERED SITE</t>
  </si>
  <si>
    <t>PA009000010</t>
  </si>
  <si>
    <t>PA009</t>
  </si>
  <si>
    <t>Reading Housing Authority</t>
  </si>
  <si>
    <t>GLENSIDE HOMES</t>
  </si>
  <si>
    <t>PA009000011</t>
  </si>
  <si>
    <t>HENSLER HOMES</t>
  </si>
  <si>
    <t>PA009000020</t>
  </si>
  <si>
    <t>OAKBROOK HOMES</t>
  </si>
  <si>
    <t>PA009000030</t>
  </si>
  <si>
    <t>D.D. EISENHOWER APTS</t>
  </si>
  <si>
    <t>PA011000001</t>
  </si>
  <si>
    <t>PA011</t>
  </si>
  <si>
    <t>Bethlehem Housing Authority</t>
  </si>
  <si>
    <t>PA011000002</t>
  </si>
  <si>
    <t>Marvine</t>
  </si>
  <si>
    <t>PA011000003</t>
  </si>
  <si>
    <t>Park / Lyn</t>
  </si>
  <si>
    <t>PA011000004</t>
  </si>
  <si>
    <t>High Rises</t>
  </si>
  <si>
    <t>PA011000005</t>
  </si>
  <si>
    <t>Bayard Homes</t>
  </si>
  <si>
    <t>PA012002003</t>
  </si>
  <si>
    <t>PA012</t>
  </si>
  <si>
    <t>Montgomery County Housing Authority</t>
  </si>
  <si>
    <t>BRIGHTHOPE ESTATES</t>
  </si>
  <si>
    <t>PA012006009</t>
  </si>
  <si>
    <t>PA012007011</t>
  </si>
  <si>
    <t>SIDNEY POLLOCK HOUSE</t>
  </si>
  <si>
    <t>PA012008012</t>
  </si>
  <si>
    <t>Crest Manor (NC)</t>
  </si>
  <si>
    <t>PA012008013</t>
  </si>
  <si>
    <t>Crest Manor (REHAB)</t>
  </si>
  <si>
    <t>PA016000001</t>
  </si>
  <si>
    <t>PA016</t>
  </si>
  <si>
    <t>Schuylkill County Housing Authority</t>
  </si>
  <si>
    <t>SHENANDOAH HIGH RISE</t>
  </si>
  <si>
    <t>PA016000002</t>
  </si>
  <si>
    <t>MINERSVILLE HIGH RISE</t>
  </si>
  <si>
    <t>PA016000003</t>
  </si>
  <si>
    <t>SCHUYLKILL HAVEN HIGH RISE</t>
  </si>
  <si>
    <t>PA021000001</t>
  </si>
  <si>
    <t>PA021</t>
  </si>
  <si>
    <t>Housing Authority of the County of Lycoming</t>
  </si>
  <si>
    <t>MICHAEL ROSS</t>
  </si>
  <si>
    <t>PA021000002</t>
  </si>
  <si>
    <t>WILLIAM HEPBURN APTS</t>
  </si>
  <si>
    <t>PA022000002</t>
  </si>
  <si>
    <t>PA022</t>
  </si>
  <si>
    <t>Housing Authority of the City of York</t>
  </si>
  <si>
    <t>WELLINGTON HOMES</t>
  </si>
  <si>
    <t>PA022000003</t>
  </si>
  <si>
    <t>PARKWAY HOMES</t>
  </si>
  <si>
    <t>PA022000004</t>
  </si>
  <si>
    <t>BROAD PARK MANOR</t>
  </si>
  <si>
    <t>PA022000005</t>
  </si>
  <si>
    <t>PA022000006</t>
  </si>
  <si>
    <t>FAIRMONT</t>
  </si>
  <si>
    <t>PA022000007</t>
  </si>
  <si>
    <t>SPRINGFIELD</t>
  </si>
  <si>
    <t>PA022000008</t>
  </si>
  <si>
    <t>STONY BROOK MANOR</t>
  </si>
  <si>
    <t>PA022000009</t>
  </si>
  <si>
    <t>EASTWOOD TERRACE</t>
  </si>
  <si>
    <t>PA023000001</t>
  </si>
  <si>
    <t>PA023</t>
  </si>
  <si>
    <t>Housing Authority County of Delaware</t>
  </si>
  <si>
    <t>HOWARD C KINDER PARK</t>
  </si>
  <si>
    <t>PA023000003</t>
  </si>
  <si>
    <t>Parkview Homes and Apartments</t>
  </si>
  <si>
    <t>PA023000004</t>
  </si>
  <si>
    <t>Highland Homes</t>
  </si>
  <si>
    <t>PA023000006</t>
  </si>
  <si>
    <t>CALCON GARDENS</t>
  </si>
  <si>
    <t>PA023000007</t>
  </si>
  <si>
    <t>GREENHILL COURT APTS</t>
  </si>
  <si>
    <t>PA023000008</t>
  </si>
  <si>
    <t>Wallingford</t>
  </si>
  <si>
    <t>PA023000009</t>
  </si>
  <si>
    <t>Delaware County Fairgrounds II</t>
  </si>
  <si>
    <t>PA023000010</t>
  </si>
  <si>
    <t>Delaware County Fairgrounds III</t>
  </si>
  <si>
    <t>PA023000011</t>
  </si>
  <si>
    <t>Delaware County Fairgrounds IV</t>
  </si>
  <si>
    <t>PA023000012</t>
  </si>
  <si>
    <t>Kinder Park Redevelopment Phase I</t>
  </si>
  <si>
    <t>PA023000013</t>
  </si>
  <si>
    <t>Kinder Park II</t>
  </si>
  <si>
    <t>PA023000014</t>
  </si>
  <si>
    <t>Kinder Park III (Phase 3)</t>
  </si>
  <si>
    <t>PA023000015</t>
  </si>
  <si>
    <t>Kinder Park IV-A</t>
  </si>
  <si>
    <t>PA023000016</t>
  </si>
  <si>
    <t>Kinder Park IV-B</t>
  </si>
  <si>
    <t>PA024000001</t>
  </si>
  <si>
    <t>PA024</t>
  </si>
  <si>
    <t>Easton Housing Authority</t>
  </si>
  <si>
    <t>DELAWARE TERRACE</t>
  </si>
  <si>
    <t>PA024000002</t>
  </si>
  <si>
    <t>JEFFERSON ST-N UNION ST</t>
  </si>
  <si>
    <t>PA024000004</t>
  </si>
  <si>
    <t>BUSHKILL HOUSE</t>
  </si>
  <si>
    <t>PA024000007</t>
  </si>
  <si>
    <t>Neston Heights</t>
  </si>
  <si>
    <t>PA024000008</t>
  </si>
  <si>
    <t>Harlan House Senior Associates</t>
  </si>
  <si>
    <t>PA024000009</t>
  </si>
  <si>
    <t>Neston Heights Senior Project</t>
  </si>
  <si>
    <t>PA024000010</t>
  </si>
  <si>
    <t>St. Joseph Street</t>
  </si>
  <si>
    <t>PA028000008</t>
  </si>
  <si>
    <t>PA028</t>
  </si>
  <si>
    <t>The Housing Authority of Monroe County</t>
  </si>
  <si>
    <t>HILLSTREET  - AVON COURT</t>
  </si>
  <si>
    <t>PA028000009</t>
  </si>
  <si>
    <t>WEST GATE</t>
  </si>
  <si>
    <t>PA030000012</t>
  </si>
  <si>
    <t>PA030</t>
  </si>
  <si>
    <t>The Housing Auth of the City of Carbondale</t>
  </si>
  <si>
    <t>JOHN STREET</t>
  </si>
  <si>
    <t>PA030000346</t>
  </si>
  <si>
    <t>SOUTH HIGH RISE</t>
  </si>
  <si>
    <t>PA032000001</t>
  </si>
  <si>
    <t>PA032</t>
  </si>
  <si>
    <t>The Housing Authority of Montour County</t>
  </si>
  <si>
    <t>BEAVER PLACE</t>
  </si>
  <si>
    <t>PA034000100</t>
  </si>
  <si>
    <t>PA034</t>
  </si>
  <si>
    <t>Housing Authority of the County of Franklin</t>
  </si>
  <si>
    <t>AMP1</t>
  </si>
  <si>
    <t>PA034000200</t>
  </si>
  <si>
    <t>AMP2</t>
  </si>
  <si>
    <t>PA034000300</t>
  </si>
  <si>
    <t>AMP3</t>
  </si>
  <si>
    <t>PA034000400</t>
  </si>
  <si>
    <t>AMP4</t>
  </si>
  <si>
    <t>PA035000001</t>
  </si>
  <si>
    <t>PA035</t>
  </si>
  <si>
    <t>Housing Authority of the County of Dauphin</t>
  </si>
  <si>
    <t>LANG MANOR</t>
  </si>
  <si>
    <t>PA035000002</t>
  </si>
  <si>
    <t>GRIFFITH HOUSE</t>
  </si>
  <si>
    <t>PA035000003</t>
  </si>
  <si>
    <t>COLE CREST</t>
  </si>
  <si>
    <t>PA035000004</t>
  </si>
  <si>
    <t>HOY TOWERS</t>
  </si>
  <si>
    <t>PA035000005</t>
  </si>
  <si>
    <t>BISTLINE HOUSE</t>
  </si>
  <si>
    <t>PA035000006</t>
  </si>
  <si>
    <t>GENESIS COURT</t>
  </si>
  <si>
    <t>PA035000007</t>
  </si>
  <si>
    <t>LATSHA TOWERS</t>
  </si>
  <si>
    <t>PA035000008</t>
  </si>
  <si>
    <t>ESSEX HOUSE</t>
  </si>
  <si>
    <t>PA035000009</t>
  </si>
  <si>
    <t>LAUREL HILL</t>
  </si>
  <si>
    <t>PA035000010</t>
  </si>
  <si>
    <t>RATTLING CREEK APTS</t>
  </si>
  <si>
    <t>PA036000012</t>
  </si>
  <si>
    <t>PA036</t>
  </si>
  <si>
    <t>The Housing Auth of the City of Lancaster</t>
  </si>
  <si>
    <t>FRANKLIN TERRACE</t>
  </si>
  <si>
    <t>PA036000034</t>
  </si>
  <si>
    <t>FARNUM STREET EAST</t>
  </si>
  <si>
    <t>PA037000001</t>
  </si>
  <si>
    <t>PA037</t>
  </si>
  <si>
    <t>Housing Authority of the City of Pottsville</t>
  </si>
  <si>
    <t>Fairmount</t>
  </si>
  <si>
    <t>PA037000002</t>
  </si>
  <si>
    <t>LAUREL COURT APTS</t>
  </si>
  <si>
    <t>PA037000003</t>
  </si>
  <si>
    <t>John OHara</t>
  </si>
  <si>
    <t>PA037000004</t>
  </si>
  <si>
    <t>LAUREL TERRACE</t>
  </si>
  <si>
    <t>PA038000031</t>
  </si>
  <si>
    <t>PA038</t>
  </si>
  <si>
    <t>Lackawanna County Housing Authority</t>
  </si>
  <si>
    <t>OLD FORGE HOUSING</t>
  </si>
  <si>
    <t>PA038000032</t>
  </si>
  <si>
    <t>DUNMORE HOUSING</t>
  </si>
  <si>
    <t>PA038000033</t>
  </si>
  <si>
    <t>JESSUP HOUSING</t>
  </si>
  <si>
    <t>PA038000034</t>
  </si>
  <si>
    <t>BLAKELY HOUSING</t>
  </si>
  <si>
    <t>PA038000035</t>
  </si>
  <si>
    <t>JESSUP FAMILY HOUSING</t>
  </si>
  <si>
    <t>PA040000001</t>
  </si>
  <si>
    <t>PA040</t>
  </si>
  <si>
    <t>The Housing Authority of Clinton County</t>
  </si>
  <si>
    <t>PROBST PLAZA</t>
  </si>
  <si>
    <t>PA040000002</t>
  </si>
  <si>
    <t>CARTER TOWERS</t>
  </si>
  <si>
    <t>PA040000003</t>
  </si>
  <si>
    <t>SULLIVAN ACRES</t>
  </si>
  <si>
    <t>PA041000001</t>
  </si>
  <si>
    <t>PA041</t>
  </si>
  <si>
    <t>The Housing Auth of the County of Mifflin</t>
  </si>
  <si>
    <t>MCCOY MANOR / LAWLER PLACE</t>
  </si>
  <si>
    <t>PA041000002</t>
  </si>
  <si>
    <t>PA041000003</t>
  </si>
  <si>
    <t>BURGARD APTS/MCCOY MANOR</t>
  </si>
  <si>
    <t>PA041000004</t>
  </si>
  <si>
    <t>COLEMAN HOUSE</t>
  </si>
  <si>
    <t>PA041000005</t>
  </si>
  <si>
    <t>LEWISTOWN BOROUGH SCATTERED SITES</t>
  </si>
  <si>
    <t>PA042000001</t>
  </si>
  <si>
    <t>PA042</t>
  </si>
  <si>
    <t>Housing Authority of the City of Pittston</t>
  </si>
  <si>
    <t>RIVERVIEW MANOR-INFANTINO TOWERS</t>
  </si>
  <si>
    <t>PA042000002</t>
  </si>
  <si>
    <t>PA043004301</t>
  </si>
  <si>
    <t>PA043</t>
  </si>
  <si>
    <t>The Housing Auth of the City of Nanticoke</t>
  </si>
  <si>
    <t>NANTICOKE/OPLINGER/PARK TWRS</t>
  </si>
  <si>
    <t>PA043004302</t>
  </si>
  <si>
    <t>APOLLO/TERRACE APTS</t>
  </si>
  <si>
    <t>PA044000001</t>
  </si>
  <si>
    <t>PA044</t>
  </si>
  <si>
    <t>The Housing Authority of the City of Hazleton</t>
  </si>
  <si>
    <t>VINE WEST</t>
  </si>
  <si>
    <t>PA044000002</t>
  </si>
  <si>
    <t>VINE MANOR</t>
  </si>
  <si>
    <t>PA044000003</t>
  </si>
  <si>
    <t>HAZLE TWIN APTS</t>
  </si>
  <si>
    <t>PA046000004</t>
  </si>
  <si>
    <t>PA046</t>
  </si>
  <si>
    <t>Housing Authority of the County of Chester</t>
  </si>
  <si>
    <t>KING TERR &amp; FAIRVIEW VILL</t>
  </si>
  <si>
    <t>PA046000008</t>
  </si>
  <si>
    <t>OXFORD TERRACE</t>
  </si>
  <si>
    <t>PA046000025</t>
  </si>
  <si>
    <t>222 N CHURCH &amp; Locust, Maple, Spruce CTS</t>
  </si>
  <si>
    <t>PA046000016</t>
  </si>
  <si>
    <t>Fairview Village</t>
  </si>
  <si>
    <t>PA047000001</t>
  </si>
  <si>
    <t>PA047</t>
  </si>
  <si>
    <t>Wilkes Barre Housing Authority</t>
  </si>
  <si>
    <t>LINCOLN PLAZA</t>
  </si>
  <si>
    <t>PA047000002</t>
  </si>
  <si>
    <t>BOULEVARD TOWNHOMES</t>
  </si>
  <si>
    <t>PA047000003</t>
  </si>
  <si>
    <t>EAST END TOWERS - SOUTHV</t>
  </si>
  <si>
    <t>PA047000005</t>
  </si>
  <si>
    <t>PA050000001</t>
  </si>
  <si>
    <t>PA050</t>
  </si>
  <si>
    <t>Tioga County Housing Authority</t>
  </si>
  <si>
    <t>SHERWOOD MANOR</t>
  </si>
  <si>
    <t>PA050000002</t>
  </si>
  <si>
    <t>PARK HILL MANOR</t>
  </si>
  <si>
    <t>PA050000003</t>
  </si>
  <si>
    <t>RIVERSIDE MANOR</t>
  </si>
  <si>
    <t>PA051000001</t>
  </si>
  <si>
    <t>PA051</t>
  </si>
  <si>
    <t>Bucks County Housing Authority</t>
  </si>
  <si>
    <t>GRUNDY TOWERS</t>
  </si>
  <si>
    <t>PA051000006</t>
  </si>
  <si>
    <t>GRUNDY MANOR</t>
  </si>
  <si>
    <t>PA051000009</t>
  </si>
  <si>
    <t>VENICE ASHBY II</t>
  </si>
  <si>
    <t>PA051000011</t>
  </si>
  <si>
    <t>GRUNDY GARDENS</t>
  </si>
  <si>
    <t>PA051000013</t>
  </si>
  <si>
    <t>MACINTOSH REGENCY</t>
  </si>
  <si>
    <t>PA052000001</t>
  </si>
  <si>
    <t>PA052</t>
  </si>
  <si>
    <t>Housing Authority of the County of Lebanon</t>
  </si>
  <si>
    <t>WEBSTER MANOR-STEVENS TO</t>
  </si>
  <si>
    <t>PA052000002</t>
  </si>
  <si>
    <t>PA052000003</t>
  </si>
  <si>
    <t>MODULAR HOUSING UNITS</t>
  </si>
  <si>
    <t>PA053000001</t>
  </si>
  <si>
    <t>PA053</t>
  </si>
  <si>
    <t>Sunbury Housing Authority</t>
  </si>
  <si>
    <t>MEMORIAL ACRES</t>
  </si>
  <si>
    <t>PA053000002</t>
  </si>
  <si>
    <t>SCOTT TOWER/CHESTNUT TOWER</t>
  </si>
  <si>
    <t>PA055000001</t>
  </si>
  <si>
    <t>PA055</t>
  </si>
  <si>
    <t>Shamokin Housing Authority</t>
  </si>
  <si>
    <t>HILLCREST APTS</t>
  </si>
  <si>
    <t>PA057000001</t>
  </si>
  <si>
    <t>PA057</t>
  </si>
  <si>
    <t>Housing Authority of the County of Luzerne</t>
  </si>
  <si>
    <t>EXETER GARDENS</t>
  </si>
  <si>
    <t>PA057000002</t>
  </si>
  <si>
    <t>LEE PARK TOWERS</t>
  </si>
  <si>
    <t>PA057000003</t>
  </si>
  <si>
    <t>FAIRVIEW PARK-MOUNTAIN T</t>
  </si>
  <si>
    <t>PA060000001</t>
  </si>
  <si>
    <t>PA060</t>
  </si>
  <si>
    <t>Housing Auth of the County of Northumberland</t>
  </si>
  <si>
    <t>MAHONING ACRES-MILTON TOWERS</t>
  </si>
  <si>
    <t>PA064000001</t>
  </si>
  <si>
    <t>PA064</t>
  </si>
  <si>
    <t>Bradford County Housing Authority</t>
  </si>
  <si>
    <t>MCCALLUM MANOR</t>
  </si>
  <si>
    <t>PA064000002</t>
  </si>
  <si>
    <t>Colonial Towers</t>
  </si>
  <si>
    <t>PA064000003</t>
  </si>
  <si>
    <t>KEYSTONE MANOR</t>
  </si>
  <si>
    <t>PA067000001</t>
  </si>
  <si>
    <t>PA067</t>
  </si>
  <si>
    <t>Carbon County Housing Authority</t>
  </si>
  <si>
    <t>LANSFORD MID-RISE</t>
  </si>
  <si>
    <t>PA071000001</t>
  </si>
  <si>
    <t>PA071</t>
  </si>
  <si>
    <t>Housing Authority of the County of Berks</t>
  </si>
  <si>
    <t>JEFFERSON HEIGHTS</t>
  </si>
  <si>
    <t>PA073000001</t>
  </si>
  <si>
    <t>PA073</t>
  </si>
  <si>
    <t>The Wyoming Co Housing &amp; Redevelopment Auth</t>
  </si>
  <si>
    <t>MESHOPPEN TWP HSNG</t>
  </si>
  <si>
    <t>PA075000001</t>
  </si>
  <si>
    <t>PA075</t>
  </si>
  <si>
    <t>Housing Authority of the County of Cumberland</t>
  </si>
  <si>
    <t>CARLISLE FAMILY APTS</t>
  </si>
  <si>
    <t>PA076076001</t>
  </si>
  <si>
    <t>PA076</t>
  </si>
  <si>
    <t>Northampton County Housing Authority</t>
  </si>
  <si>
    <t>OLIVER C BORDER HOUSE</t>
  </si>
  <si>
    <t>PA081000001</t>
  </si>
  <si>
    <t>PA081</t>
  </si>
  <si>
    <t>Lehigh County Housing Authority</t>
  </si>
  <si>
    <t>George Dilliard Manor</t>
  </si>
  <si>
    <t>PA081000002</t>
  </si>
  <si>
    <t>RIDGE MANOR</t>
  </si>
  <si>
    <t>PA083000001</t>
  </si>
  <si>
    <t>PA083</t>
  </si>
  <si>
    <t>Columbia County Housing Authority</t>
  </si>
  <si>
    <t>Evan Owen Memorial Apartments</t>
  </si>
  <si>
    <t>PA092000001</t>
  </si>
  <si>
    <t>PA092</t>
  </si>
  <si>
    <t>Snyder County Housing Authority</t>
  </si>
  <si>
    <t>SHADE VIEW APTS</t>
  </si>
  <si>
    <t>MD001000002</t>
  </si>
  <si>
    <t>MD001</t>
  </si>
  <si>
    <t>Housing Authority of the City of Annapolis</t>
  </si>
  <si>
    <t>HARBOUR HOUSE/EASTPORT TERRACE</t>
  </si>
  <si>
    <t>MD001000004</t>
  </si>
  <si>
    <t>ROBINWOOD</t>
  </si>
  <si>
    <t>MD001000007</t>
  </si>
  <si>
    <t>NEW BLOOMSBURY SQUARE</t>
  </si>
  <si>
    <t>MD002000001</t>
  </si>
  <si>
    <t>Housing Authority Of Baltimore City</t>
  </si>
  <si>
    <t>LATROBE HOMES</t>
  </si>
  <si>
    <t>MD002000002</t>
  </si>
  <si>
    <t>MCCULLOH HOMES</t>
  </si>
  <si>
    <t>MD002000003</t>
  </si>
  <si>
    <t>PERKINS HOMES</t>
  </si>
  <si>
    <t>MD002000004</t>
  </si>
  <si>
    <t>POE HOMES</t>
  </si>
  <si>
    <t>MD002000005</t>
  </si>
  <si>
    <t>DOUGLASS HOMES</t>
  </si>
  <si>
    <t>MD002000006</t>
  </si>
  <si>
    <t>GILMOR HOMES</t>
  </si>
  <si>
    <t>MD002000009</t>
  </si>
  <si>
    <t>O`DONNELL HEIGHTS</t>
  </si>
  <si>
    <t>MD002000011</t>
  </si>
  <si>
    <t>CHERRY HILL HOMES</t>
  </si>
  <si>
    <t>MD002000021</t>
  </si>
  <si>
    <t>BROOKLYN HOMES</t>
  </si>
  <si>
    <t>MD002000022</t>
  </si>
  <si>
    <t>WESTPORT HOMES</t>
  </si>
  <si>
    <t>MD002000031</t>
  </si>
  <si>
    <t>ROSEMONT/DUKELAND</t>
  </si>
  <si>
    <t>MD002000101</t>
  </si>
  <si>
    <t>ARBOR OAKS</t>
  </si>
  <si>
    <t>MD002000102</t>
  </si>
  <si>
    <t>MONASTERY GARDENS</t>
  </si>
  <si>
    <t>MD002000103</t>
  </si>
  <si>
    <t>MIDTOWN APARTMENTS</t>
  </si>
  <si>
    <t>MD002000104</t>
  </si>
  <si>
    <t>MONTPELIER</t>
  </si>
  <si>
    <t>MD002000106</t>
  </si>
  <si>
    <t>TOWNES AT THE TERRACES</t>
  </si>
  <si>
    <t>MD002000108</t>
  </si>
  <si>
    <t>UPTOWN APARTMENTS</t>
  </si>
  <si>
    <t>MD002000109</t>
  </si>
  <si>
    <t>STRICKER STREET</t>
  </si>
  <si>
    <t>MD002000113</t>
  </si>
  <si>
    <t>WEST HILLS SQUARE</t>
  </si>
  <si>
    <t>MD002000114</t>
  </si>
  <si>
    <t>ALBEMARLE SQUARE - PHASE 3</t>
  </si>
  <si>
    <t>MD002000116</t>
  </si>
  <si>
    <t>ST AMBROSE</t>
  </si>
  <si>
    <t>MD002000121</t>
  </si>
  <si>
    <t>BARCLAY PHASE 1</t>
  </si>
  <si>
    <t>MD002000123</t>
  </si>
  <si>
    <t>THOMPSON 22 - SCATTERED SITE</t>
  </si>
  <si>
    <t>MD002000200</t>
  </si>
  <si>
    <t>Scattered Site</t>
  </si>
  <si>
    <t>MD002000201</t>
  </si>
  <si>
    <t>MD002000202</t>
  </si>
  <si>
    <t>MD002000203</t>
  </si>
  <si>
    <t>MD002000204</t>
  </si>
  <si>
    <t>ALBEMARLE SQUARE-Scattered sites</t>
  </si>
  <si>
    <t>MD002000205</t>
  </si>
  <si>
    <t>BAILEY SCATTERED SITE-PHASE I</t>
  </si>
  <si>
    <t>MD002000117</t>
  </si>
  <si>
    <t>RESERVOIR HILL</t>
  </si>
  <si>
    <t>MD002000119</t>
  </si>
  <si>
    <t>SHARP LEADENHALL</t>
  </si>
  <si>
    <t>MD002000206</t>
  </si>
  <si>
    <t>Preston Street Units</t>
  </si>
  <si>
    <t>MD002000208</t>
  </si>
  <si>
    <t>The Bailey 10</t>
  </si>
  <si>
    <t>MD003000001</t>
  </si>
  <si>
    <t>MD003</t>
  </si>
  <si>
    <t>Frederick Housing Authority</t>
  </si>
  <si>
    <t>GEO WASHINGTON CARVER</t>
  </si>
  <si>
    <t>MD003000002</t>
  </si>
  <si>
    <t>LUCAS VILLAGE</t>
  </si>
  <si>
    <t>MD003000005</t>
  </si>
  <si>
    <t>HILLCREST COMMONS</t>
  </si>
  <si>
    <t>MD003000006</t>
  </si>
  <si>
    <t>CATOCTIN MANOR</t>
  </si>
  <si>
    <t>MD003000012</t>
  </si>
  <si>
    <t>FREDERICK REVITALIZATION I</t>
  </si>
  <si>
    <t>MD005000001</t>
  </si>
  <si>
    <t>MD005</t>
  </si>
  <si>
    <t>Housing Authority of the City of Cumberland</t>
  </si>
  <si>
    <t>JANE FRAZIER VILLAGE</t>
  </si>
  <si>
    <t>MD005000005</t>
  </si>
  <si>
    <t>QUEEN CITY TOWERS</t>
  </si>
  <si>
    <t>MD005000008</t>
  </si>
  <si>
    <t>BANNEKER GARDENS</t>
  </si>
  <si>
    <t>MD005000009</t>
  </si>
  <si>
    <t>Housing Authority of Allegany County</t>
  </si>
  <si>
    <t>MD005000010</t>
  </si>
  <si>
    <t>Frederick Street Unit</t>
  </si>
  <si>
    <t>MD006000001</t>
  </si>
  <si>
    <t>MD006</t>
  </si>
  <si>
    <t>Hagerstown Housing Authority</t>
  </si>
  <si>
    <t>FREDERICK MANOR</t>
  </si>
  <si>
    <t>MD006000002</t>
  </si>
  <si>
    <t>WALNUT TOWERS</t>
  </si>
  <si>
    <t>MD006000003</t>
  </si>
  <si>
    <t>NOLAND VILLAGE</t>
  </si>
  <si>
    <t>MD006000004</t>
  </si>
  <si>
    <t>POTOMAC TOWERS</t>
  </si>
  <si>
    <t>MD006000010</t>
  </si>
  <si>
    <t>GATEWAY CROSSING - Phase 1</t>
  </si>
  <si>
    <t>MD006000020</t>
  </si>
  <si>
    <t>GATEWAY CROSSING  - Phase 2</t>
  </si>
  <si>
    <t>MD006000030</t>
  </si>
  <si>
    <t>GATEWAY CROSSING - Phase 3</t>
  </si>
  <si>
    <t>MD006000040</t>
  </si>
  <si>
    <t>GATEWAY CROSSING - Phase 4</t>
  </si>
  <si>
    <t>MD006000050</t>
  </si>
  <si>
    <t>C. W. BROOKS</t>
  </si>
  <si>
    <t>MD008000001</t>
  </si>
  <si>
    <t>MD008</t>
  </si>
  <si>
    <t>Housing Authority of the City of Frostburg</t>
  </si>
  <si>
    <t>MESHACH FROST VILLAGE</t>
  </si>
  <si>
    <t>MD009000001</t>
  </si>
  <si>
    <t>MD009</t>
  </si>
  <si>
    <t>Housing Authority Of Crisfield</t>
  </si>
  <si>
    <t>SOMERS COVE APTS</t>
  </si>
  <si>
    <t>MD009000002</t>
  </si>
  <si>
    <t>MD009000003</t>
  </si>
  <si>
    <t>MD009000004</t>
  </si>
  <si>
    <t>MD012000001</t>
  </si>
  <si>
    <t>MD012</t>
  </si>
  <si>
    <t>Havre de Grace Housing Authority</t>
  </si>
  <si>
    <t>Housing Authority,City of Havre de Grace</t>
  </si>
  <si>
    <t>MD014000001</t>
  </si>
  <si>
    <t>MD014</t>
  </si>
  <si>
    <t>Wicomico County Housing Authority</t>
  </si>
  <si>
    <t>BOOTH STREET</t>
  </si>
  <si>
    <t>MD014000005</t>
  </si>
  <si>
    <t>MD016000001</t>
  </si>
  <si>
    <t>MD016</t>
  </si>
  <si>
    <t>Elkton Housing Authority</t>
  </si>
  <si>
    <t>RUDY PARK (AKA SHEFFIELD)</t>
  </si>
  <si>
    <t>MD018000103</t>
  </si>
  <si>
    <t>MD018</t>
  </si>
  <si>
    <t>Housing Commisson Of Anne Arundel County</t>
  </si>
  <si>
    <t>PINEWOOD Village</t>
  </si>
  <si>
    <t>MD019000001</t>
  </si>
  <si>
    <t>MD019</t>
  </si>
  <si>
    <t>Housing Commission of Talbot</t>
  </si>
  <si>
    <t>DOVERBROOK</t>
  </si>
  <si>
    <t>MD019000002</t>
  </si>
  <si>
    <t>GRIFFIN APARTMENTS</t>
  </si>
  <si>
    <t>MD021000003</t>
  </si>
  <si>
    <t>MD021</t>
  </si>
  <si>
    <t>Housing Authority of St. Mary's County, MD</t>
  </si>
  <si>
    <t>HOLLAND FORREST</t>
  </si>
  <si>
    <t>WV001000003</t>
  </si>
  <si>
    <t>WV001</t>
  </si>
  <si>
    <t>Charleston/Kanawha Housing Authority</t>
  </si>
  <si>
    <t>Orchard Manor</t>
  </si>
  <si>
    <t>WV001000004</t>
  </si>
  <si>
    <t>Lee Terrace</t>
  </si>
  <si>
    <t>WV001000005</t>
  </si>
  <si>
    <t>Jarrett Terrace</t>
  </si>
  <si>
    <t>WV001000007</t>
  </si>
  <si>
    <t>Hillcrest - Oakhurst</t>
  </si>
  <si>
    <t>WV001000008</t>
  </si>
  <si>
    <t>South Park Village</t>
  </si>
  <si>
    <t>WV001000011</t>
  </si>
  <si>
    <t>Carroll Terrace</t>
  </si>
  <si>
    <t>WV001000023</t>
  </si>
  <si>
    <t>Lippert Terrace</t>
  </si>
  <si>
    <t>WV001000027</t>
  </si>
  <si>
    <t>CRHLP 1</t>
  </si>
  <si>
    <t>WV001000028</t>
  </si>
  <si>
    <t>CRHLP 2</t>
  </si>
  <si>
    <t>WV001000029</t>
  </si>
  <si>
    <t>HARRIS/ANDERSON APTS</t>
  </si>
  <si>
    <t>WV001000030</t>
  </si>
  <si>
    <t>CRH Orchard Elderly</t>
  </si>
  <si>
    <t>WV001000031</t>
  </si>
  <si>
    <t>CRHLP 3</t>
  </si>
  <si>
    <t>WV001000032</t>
  </si>
  <si>
    <t>CRHLP6</t>
  </si>
  <si>
    <t>WV001000033</t>
  </si>
  <si>
    <t>CRHLP 5</t>
  </si>
  <si>
    <t>WV003000004</t>
  </si>
  <si>
    <t>WV003</t>
  </si>
  <si>
    <t>Housing Authority of the City of Wheeling</t>
  </si>
  <si>
    <t>HIL-DAR</t>
  </si>
  <si>
    <t>WV003000005</t>
  </si>
  <si>
    <t>RIVERVIEW TOWERS</t>
  </si>
  <si>
    <t>WV003000006</t>
  </si>
  <si>
    <t>LUAU MANOR</t>
  </si>
  <si>
    <t>WV003000007</t>
  </si>
  <si>
    <t>GARDEN PARK TERRACE</t>
  </si>
  <si>
    <t>WV003000010</t>
  </si>
  <si>
    <t>BOOKER T WASHINGTON PLAZA</t>
  </si>
  <si>
    <t>WV003000013</t>
  </si>
  <si>
    <t>HISTORIC NORTH WHEELING</t>
  </si>
  <si>
    <t>WV003000015</t>
  </si>
  <si>
    <t>WHEELING HEIGHTS</t>
  </si>
  <si>
    <t>WV003000017</t>
  </si>
  <si>
    <t>JACOB STREET APARTMENTS</t>
  </si>
  <si>
    <t>WV003000018</t>
  </si>
  <si>
    <t>Wheeling Heights II LLC</t>
  </si>
  <si>
    <t>WV004000001</t>
  </si>
  <si>
    <t>WV004</t>
  </si>
  <si>
    <t>Housing Authority of the City of Huntington</t>
  </si>
  <si>
    <t>Washington Square/Carter G. Woodson</t>
  </si>
  <si>
    <t>WV004000002</t>
  </si>
  <si>
    <t>MARCUM TERRACE</t>
  </si>
  <si>
    <t>WV004000003</t>
  </si>
  <si>
    <t>W. K. Elliot/Scattered Sites/Dotson/NSP</t>
  </si>
  <si>
    <t>WV004000004</t>
  </si>
  <si>
    <t>Fairfield Tower/Riverview East</t>
  </si>
  <si>
    <t>WV004000005</t>
  </si>
  <si>
    <t>Madison Manor/Trowbridge Manor</t>
  </si>
  <si>
    <t>WV005000001</t>
  </si>
  <si>
    <t>WV005</t>
  </si>
  <si>
    <t>Housing Authority of the City of Parkersburg</t>
  </si>
  <si>
    <t>HOMECREST MANOR</t>
  </si>
  <si>
    <t>WV006000001</t>
  </si>
  <si>
    <t>WV006</t>
  </si>
  <si>
    <t>Housing Authority of the City of Martinsburg</t>
  </si>
  <si>
    <t>Martinsburg Housing</t>
  </si>
  <si>
    <t>WV007001001</t>
  </si>
  <si>
    <t>WV007</t>
  </si>
  <si>
    <t>Housing Authority of the City of Mount Hope</t>
  </si>
  <si>
    <t>MID TOWN TERRACE</t>
  </si>
  <si>
    <t>WV008000001</t>
  </si>
  <si>
    <t>WV008</t>
  </si>
  <si>
    <t>Housing Authority of the City of Williamson</t>
  </si>
  <si>
    <t>Williamson HA</t>
  </si>
  <si>
    <t>WV009000001</t>
  </si>
  <si>
    <t>WV009</t>
  </si>
  <si>
    <t>Fairmont/Morgantown Housing Authority</t>
  </si>
  <si>
    <t>WV010000001</t>
  </si>
  <si>
    <t>WV010</t>
  </si>
  <si>
    <t>Housing Authority of the City of Keyser</t>
  </si>
  <si>
    <t>Harley O. Staggers Homes</t>
  </si>
  <si>
    <t>WV011000001</t>
  </si>
  <si>
    <t>WV011</t>
  </si>
  <si>
    <t>Housing Authority of the City of Moundsville</t>
  </si>
  <si>
    <t>DORSEY ST/BURLEY/FRANCINE/KERMIT/GATTSCT</t>
  </si>
  <si>
    <t>WV012000123</t>
  </si>
  <si>
    <t>WV012</t>
  </si>
  <si>
    <t>Housing Authority of the City of Grafton</t>
  </si>
  <si>
    <t>Grafton Housing Authority</t>
  </si>
  <si>
    <t>WV013000003</t>
  </si>
  <si>
    <t>WV013</t>
  </si>
  <si>
    <t>Housing Authority of the City of Buckhannon</t>
  </si>
  <si>
    <t>Hinkle Drive Apartments</t>
  </si>
  <si>
    <t>WV014000001</t>
  </si>
  <si>
    <t>WV014</t>
  </si>
  <si>
    <t>Housing Authority of Benwood and McMechen</t>
  </si>
  <si>
    <t>Benwood-McMechen</t>
  </si>
  <si>
    <t>WV015000001</t>
  </si>
  <si>
    <t>WV015</t>
  </si>
  <si>
    <t>Housing Authority of the City of Beckley</t>
  </si>
  <si>
    <t>Beckley Housing Authority</t>
  </si>
  <si>
    <t>WV016000001</t>
  </si>
  <si>
    <t>WV016</t>
  </si>
  <si>
    <t>Housing Authority of the City of Weirton</t>
  </si>
  <si>
    <t>WYLES-OVERBROOK</t>
  </si>
  <si>
    <t>WV017000001</t>
  </si>
  <si>
    <t>WV017</t>
  </si>
  <si>
    <t>Housing Authority of the City of Pt. Pleasant</t>
  </si>
  <si>
    <t>SHAWNEE HOMES</t>
  </si>
  <si>
    <t>WV018000001</t>
  </si>
  <si>
    <t>WV018</t>
  </si>
  <si>
    <t>Housing Authority of the City of Bluefield</t>
  </si>
  <si>
    <t>TIFFANY MANOR</t>
  </si>
  <si>
    <t>WV020000010</t>
  </si>
  <si>
    <t>WV020</t>
  </si>
  <si>
    <t>Housing Authority of the City of Elkins</t>
  </si>
  <si>
    <t>GATEWAY APARTMENTS</t>
  </si>
  <si>
    <t>WV021000021</t>
  </si>
  <si>
    <t>WV021</t>
  </si>
  <si>
    <t>Housing Authority of the City of St. Albans</t>
  </si>
  <si>
    <t>VILLAGER/CODY/CARSON STS</t>
  </si>
  <si>
    <t>WV022000001</t>
  </si>
  <si>
    <t>WV022</t>
  </si>
  <si>
    <t>Housing Authority of the City of South Charleston</t>
  </si>
  <si>
    <t>PARKLAND TERRACE</t>
  </si>
  <si>
    <t>WV024000001</t>
  </si>
  <si>
    <t>WV024</t>
  </si>
  <si>
    <t>Housing Authority of the City of Dunbar</t>
  </si>
  <si>
    <t>MYERS AVE-DUTCH HOLLOW A</t>
  </si>
  <si>
    <t>WV026000001</t>
  </si>
  <si>
    <t>WV026</t>
  </si>
  <si>
    <t>Housing Authority of the City of Spencer</t>
  </si>
  <si>
    <t>ANN/LOONEY MARCAP MANOR</t>
  </si>
  <si>
    <t>WV027000001</t>
  </si>
  <si>
    <t>WV027</t>
  </si>
  <si>
    <t>Clarksburg/Harrison Housing Authority</t>
  </si>
  <si>
    <t>MASON HOUSE</t>
  </si>
  <si>
    <t>WV028000001</t>
  </si>
  <si>
    <t>WV028</t>
  </si>
  <si>
    <t>Housing Authority of the City of Weston</t>
  </si>
  <si>
    <t>CRISS MANOR</t>
  </si>
  <si>
    <t>WV029000001</t>
  </si>
  <si>
    <t>WV029</t>
  </si>
  <si>
    <t>Housing Authority of the City of Piedmont</t>
  </si>
  <si>
    <t>POTOMAC VILLAGE</t>
  </si>
  <si>
    <t>WV035000001</t>
  </si>
  <si>
    <t>WV035</t>
  </si>
  <si>
    <t>Housing Authority of the County of Jackson</t>
  </si>
  <si>
    <t>Tanglewood Villa/Rolling Meadows</t>
  </si>
  <si>
    <t>WV039000001</t>
  </si>
  <si>
    <t>WV039</t>
  </si>
  <si>
    <t>Housing Authority of Raleigh County</t>
  </si>
  <si>
    <t>Apple Tree/Timberline Townhomes</t>
  </si>
  <si>
    <t>WV042000001</t>
  </si>
  <si>
    <t>WV042</t>
  </si>
  <si>
    <t>Housing Authority of Boone County</t>
  </si>
  <si>
    <t>BLACK DIAMOND ARBORS</t>
  </si>
  <si>
    <t>WV044000001</t>
  </si>
  <si>
    <t>WV044</t>
  </si>
  <si>
    <t>Housing Authority of the City of Romney</t>
  </si>
  <si>
    <t>VALLEY VIEW APTS</t>
  </si>
  <si>
    <t>NY001000070</t>
  </si>
  <si>
    <t>NY001</t>
  </si>
  <si>
    <t>NY001000071</t>
  </si>
  <si>
    <t>CENTRAL VILLAGE</t>
  </si>
  <si>
    <t>NY001000072</t>
  </si>
  <si>
    <t>TOOMEY ABBOTT</t>
  </si>
  <si>
    <t>NY001000073</t>
  </si>
  <si>
    <t>JAMES GEDDES</t>
  </si>
  <si>
    <t>NY001000074</t>
  </si>
  <si>
    <t>VINETTE TOWERS</t>
  </si>
  <si>
    <t>NY001000075</t>
  </si>
  <si>
    <t>SCATTERED SITE TOWNHOUSES</t>
  </si>
  <si>
    <t>NY001000076</t>
  </si>
  <si>
    <t>McBride Street Homes</t>
  </si>
  <si>
    <t>NY001000077</t>
  </si>
  <si>
    <t>ROSS TOWERS</t>
  </si>
  <si>
    <t>NY002000010</t>
  </si>
  <si>
    <t>NY002</t>
  </si>
  <si>
    <t>Buffalo Municipal Housing Authority</t>
  </si>
  <si>
    <t>SHAFFER VILLAGE &amp; LASALLE COURTS</t>
  </si>
  <si>
    <t>NY002000011</t>
  </si>
  <si>
    <t>HOLLING HOMES, CAMDEN &amp; ELMHURST</t>
  </si>
  <si>
    <t>NY002000012</t>
  </si>
  <si>
    <t>JASPER PARRISH PLACE</t>
  </si>
  <si>
    <t>NY002000020</t>
  </si>
  <si>
    <t xml:space="preserve">COMM. PERRY EXT. HR., SLATER &amp; MULLEN </t>
  </si>
  <si>
    <t>NY002000021</t>
  </si>
  <si>
    <t>COMM. PERRY HOMES &amp; EXT. ROWHOUSES</t>
  </si>
  <si>
    <t>NY002000022</t>
  </si>
  <si>
    <t>FD FED, REDWOOD, WOODSON &amp; SSC</t>
  </si>
  <si>
    <t>NY002000023</t>
  </si>
  <si>
    <t>A.D. PRICE COURTS</t>
  </si>
  <si>
    <t>NY002000030</t>
  </si>
  <si>
    <t>KENFIELD HOMES</t>
  </si>
  <si>
    <t>NY002000031</t>
  </si>
  <si>
    <t>LANGFIELD HOMES</t>
  </si>
  <si>
    <t>NY002000032</t>
  </si>
  <si>
    <t>FERRY-GRIDER</t>
  </si>
  <si>
    <t>NY002000033</t>
  </si>
  <si>
    <t>SCHWAB, KOWAL &amp; MSGR. GEARY APTS.</t>
  </si>
  <si>
    <t>NY002000034</t>
  </si>
  <si>
    <t>KELLY GARDENS &amp; LYNDON B. JOHNSON APTS.</t>
  </si>
  <si>
    <t>NY002000035</t>
  </si>
  <si>
    <t>SEDITA &amp; STUYVESANT APTS.</t>
  </si>
  <si>
    <t>NY002000040</t>
  </si>
  <si>
    <t>LOWER WEST SIDE HOMES</t>
  </si>
  <si>
    <t>NY002000041</t>
  </si>
  <si>
    <t>Lakeview on the Park</t>
  </si>
  <si>
    <t>NY002000042</t>
  </si>
  <si>
    <t>Lakeview Family Homes 2000</t>
  </si>
  <si>
    <t>NY002000043</t>
  </si>
  <si>
    <t>A.D. Price - Phase I</t>
  </si>
  <si>
    <t>NY002000044</t>
  </si>
  <si>
    <t>AD Price Phase II</t>
  </si>
  <si>
    <t>NY002000045</t>
  </si>
  <si>
    <t>Walden Park</t>
  </si>
  <si>
    <t>NY002000046</t>
  </si>
  <si>
    <t>Hertel Park</t>
  </si>
  <si>
    <t>NY002000047</t>
  </si>
  <si>
    <t>AD Price III</t>
  </si>
  <si>
    <t>NY002000048</t>
  </si>
  <si>
    <t>HELP Buffalo II</t>
  </si>
  <si>
    <t>NY006000001</t>
  </si>
  <si>
    <t>NY006</t>
  </si>
  <si>
    <t>Utica Housing Authority</t>
  </si>
  <si>
    <t>ADREAN TERR.,ND PETERS, &amp; FX MATTS</t>
  </si>
  <si>
    <t>NY006000002</t>
  </si>
  <si>
    <t>Steuben Village</t>
  </si>
  <si>
    <t>NY006000003</t>
  </si>
  <si>
    <t xml:space="preserve">GILLMORE/HUMPHREY/HAMILTON/DUP </t>
  </si>
  <si>
    <t>NY006000004</t>
  </si>
  <si>
    <t>PERRETTA TWIN TOWERS &amp; MARINO-RUGGIERO</t>
  </si>
  <si>
    <t>NY006000013</t>
  </si>
  <si>
    <t>Rutger Manor</t>
  </si>
  <si>
    <t>NY009000001</t>
  </si>
  <si>
    <t>NY009</t>
  </si>
  <si>
    <t>Albany Housing Authority</t>
  </si>
  <si>
    <t>ROBERT WHALEN HOMES</t>
  </si>
  <si>
    <t>NY009000003</t>
  </si>
  <si>
    <t>STEAMBOAT SQUARE</t>
  </si>
  <si>
    <t>NY009000004</t>
  </si>
  <si>
    <t>LINCOLN PARK HOMES</t>
  </si>
  <si>
    <t>NY009000007</t>
  </si>
  <si>
    <t>WESTVIEW APARTMENTS</t>
  </si>
  <si>
    <t>NY009000008</t>
  </si>
  <si>
    <t>Nutgrove Garden Apartments</t>
  </si>
  <si>
    <t>NY009000009</t>
  </si>
  <si>
    <t>ARBOR HILL HOMES</t>
  </si>
  <si>
    <t>NY009000010</t>
  </si>
  <si>
    <t>Ezra Prentice Homes Redevelopment LLC</t>
  </si>
  <si>
    <t>NY009000011</t>
  </si>
  <si>
    <t>ARBOR HILL 3B</t>
  </si>
  <si>
    <t>NY009000012</t>
  </si>
  <si>
    <t>Townsend Park Homes</t>
  </si>
  <si>
    <t>NY009000016</t>
  </si>
  <si>
    <t>South End Phase III</t>
  </si>
  <si>
    <t>NY009000018</t>
  </si>
  <si>
    <t>Ida Yarbrough Homes Redevelopment</t>
  </si>
  <si>
    <t>NY009000019</t>
  </si>
  <si>
    <t>Ida Yarbrough Phase II</t>
  </si>
  <si>
    <t>NY010100000</t>
  </si>
  <si>
    <t>NY010</t>
  </si>
  <si>
    <t>Watertown Housing Authority</t>
  </si>
  <si>
    <t>EASTBROOK</t>
  </si>
  <si>
    <t>NY010200000</t>
  </si>
  <si>
    <t>NORTHSIDE</t>
  </si>
  <si>
    <t>NY010300000</t>
  </si>
  <si>
    <t>MIDTOWN TOWERS</t>
  </si>
  <si>
    <t>NY011000003</t>
  </si>
  <si>
    <t>NY011</t>
  </si>
  <si>
    <t>Niagara Falls Housing Authority</t>
  </si>
  <si>
    <t>SPALLINO TOWERS</t>
  </si>
  <si>
    <t>NY011000005</t>
  </si>
  <si>
    <t>WROBEL TOWERS</t>
  </si>
  <si>
    <t>NY011000012</t>
  </si>
  <si>
    <t>Center Court Phase 1A</t>
  </si>
  <si>
    <t>NY011000013</t>
  </si>
  <si>
    <t>Center Court Phase 1B &amp; II</t>
  </si>
  <si>
    <t>NY011000071</t>
  </si>
  <si>
    <t>PACKARD COURTS &amp; PC COMMUNITY CENTER</t>
  </si>
  <si>
    <t>NY011000072</t>
  </si>
  <si>
    <t>JORDAN GARDENS</t>
  </si>
  <si>
    <t>NY016000001</t>
  </si>
  <si>
    <t>NY016</t>
  </si>
  <si>
    <t>Binghamton Housing Authority</t>
  </si>
  <si>
    <t>CARLISLE HILL</t>
  </si>
  <si>
    <t>NY016000002</t>
  </si>
  <si>
    <t>NORTH SHORE TOWERS</t>
  </si>
  <si>
    <t>NY016000005</t>
  </si>
  <si>
    <t>SARATOGA APTS.</t>
  </si>
  <si>
    <t>NY017000001</t>
  </si>
  <si>
    <t>NY017</t>
  </si>
  <si>
    <t>Jamestown Housing Authority</t>
  </si>
  <si>
    <t>HOTEL JAMESTOWN &amp; HIGH RISE</t>
  </si>
  <si>
    <t>NY017000003</t>
  </si>
  <si>
    <t>Chadakoin Centre</t>
  </si>
  <si>
    <t>NY018000101</t>
  </si>
  <si>
    <t>NY018</t>
  </si>
  <si>
    <t>Plattsburgh Housing Authority</t>
  </si>
  <si>
    <t>JOHN COLLINS PARK</t>
  </si>
  <si>
    <t>NY018000102</t>
  </si>
  <si>
    <t>LAKEVIEW TOWERS</t>
  </si>
  <si>
    <t>NY018000103</t>
  </si>
  <si>
    <t>Hortense Sterns Apartments</t>
  </si>
  <si>
    <t>NY020000001</t>
  </si>
  <si>
    <t>NY020</t>
  </si>
  <si>
    <t>Saratoga Springs Housing Authority</t>
  </si>
  <si>
    <t xml:space="preserve"> JEFFERSON / VANDERBILT TERRACE</t>
  </si>
  <si>
    <t>NY021000001</t>
  </si>
  <si>
    <t>NY021</t>
  </si>
  <si>
    <t>Cortland Housing Authority</t>
  </si>
  <si>
    <t>PORT WATSON</t>
  </si>
  <si>
    <t>NY021000002</t>
  </si>
  <si>
    <t>CORTLAND</t>
  </si>
  <si>
    <t>NY022000001</t>
  </si>
  <si>
    <t>NY022</t>
  </si>
  <si>
    <t>Cohoes Housing Authority</t>
  </si>
  <si>
    <t>ROULIER HEIGHTS/SARATOGA SITES</t>
  </si>
  <si>
    <t>NY022000002</t>
  </si>
  <si>
    <t>MANOR SITES</t>
  </si>
  <si>
    <t>NY022000003</t>
  </si>
  <si>
    <t>MCDONALD TOWERS</t>
  </si>
  <si>
    <t>NY028000110</t>
  </si>
  <si>
    <t>NY028</t>
  </si>
  <si>
    <t>Schenectady Municipal Housing Authority</t>
  </si>
  <si>
    <t>DOWNTOWN</t>
  </si>
  <si>
    <t>NY028000120</t>
  </si>
  <si>
    <t>EASTSIDE</t>
  </si>
  <si>
    <t>NY029000001</t>
  </si>
  <si>
    <t>NY029</t>
  </si>
  <si>
    <t>Lackawanna Municipal Housing Authority</t>
  </si>
  <si>
    <t>BAKER HOMES</t>
  </si>
  <si>
    <t>NY029000002</t>
  </si>
  <si>
    <t>Dorothy Glover Apts.</t>
  </si>
  <si>
    <t>NY029000006</t>
  </si>
  <si>
    <t>PARKVIEW TOWERS</t>
  </si>
  <si>
    <t>NY030000011</t>
  </si>
  <si>
    <t>NY030</t>
  </si>
  <si>
    <t>Elmira Housing Authority</t>
  </si>
  <si>
    <t>HOFFMAN PLAZA</t>
  </si>
  <si>
    <t>NY030000012</t>
  </si>
  <si>
    <t>BRAGG TOWER &amp;  EDWARD FLANNERY APTS.</t>
  </si>
  <si>
    <t>NY031000001</t>
  </si>
  <si>
    <t>NY031</t>
  </si>
  <si>
    <t>Massena Housing Authority</t>
  </si>
  <si>
    <t>Laurel/Grasmere/Meadow View/Victory</t>
  </si>
  <si>
    <t>NY032000362</t>
  </si>
  <si>
    <t>NY032</t>
  </si>
  <si>
    <t>Catskill Housing Authority</t>
  </si>
  <si>
    <t>HOP-O-NOSE HOMES</t>
  </si>
  <si>
    <t>NY033000001</t>
  </si>
  <si>
    <t>NY033</t>
  </si>
  <si>
    <t>Rensselaer Housing Authority</t>
  </si>
  <si>
    <t>MAYOR WARDEN APTS</t>
  </si>
  <si>
    <t>NY034000005</t>
  </si>
  <si>
    <t>NY034</t>
  </si>
  <si>
    <t>Rome Housing Authority</t>
  </si>
  <si>
    <t>VALENTINE APTS.</t>
  </si>
  <si>
    <t>NY039000001</t>
  </si>
  <si>
    <t>NY039</t>
  </si>
  <si>
    <t>Ogdensburg Housing Authority</t>
  </si>
  <si>
    <t>NY039000002</t>
  </si>
  <si>
    <t>NY039000003</t>
  </si>
  <si>
    <t>BELMONT CTS.</t>
  </si>
  <si>
    <t>NY039000004</t>
  </si>
  <si>
    <t>PARKVIEW RISE</t>
  </si>
  <si>
    <t>NY041000112</t>
  </si>
  <si>
    <t>NY041</t>
  </si>
  <si>
    <t>Rochester Housing Authority</t>
  </si>
  <si>
    <t>Lexington Court/Glenwood</t>
  </si>
  <si>
    <t>NY041000113</t>
  </si>
  <si>
    <t>Lake Tower/Tubman</t>
  </si>
  <si>
    <t>NY041000222</t>
  </si>
  <si>
    <t>DTE&amp;W/Kennedy/Jon Child</t>
  </si>
  <si>
    <t>NY041000334</t>
  </si>
  <si>
    <t>Luther/Bronson/UT/Atlantic</t>
  </si>
  <si>
    <t>NY041000361</t>
  </si>
  <si>
    <t>161/261/361/Capsule</t>
  </si>
  <si>
    <t>NY041000442</t>
  </si>
  <si>
    <t>Parliament/H-R/Seneca Mnr TH</t>
  </si>
  <si>
    <t>NY041000554</t>
  </si>
  <si>
    <t>Bay Zimmer/Holland/Gantt/Parkside</t>
  </si>
  <si>
    <t>NY041000561</t>
  </si>
  <si>
    <t>NY041000562</t>
  </si>
  <si>
    <t>461/561/Federal St</t>
  </si>
  <si>
    <t>NY041000997</t>
  </si>
  <si>
    <t>Carlson Commons</t>
  </si>
  <si>
    <t>NY041000998</t>
  </si>
  <si>
    <t>Plymouth Manor</t>
  </si>
  <si>
    <t>NY041000999</t>
  </si>
  <si>
    <t>Anthony Square</t>
  </si>
  <si>
    <t>NY044000002</t>
  </si>
  <si>
    <t>NY044</t>
  </si>
  <si>
    <t>Geneva Housing Authority</t>
  </si>
  <si>
    <t>GENEVA Housing Authority Scattered Sites</t>
  </si>
  <si>
    <t>NY048000001</t>
  </si>
  <si>
    <t>NY048</t>
  </si>
  <si>
    <t>Gloversville Housing Authority</t>
  </si>
  <si>
    <t>FOREST HILL TOWERS</t>
  </si>
  <si>
    <t>NY048000002</t>
  </si>
  <si>
    <t>DUBOIS GARDENS</t>
  </si>
  <si>
    <t>NY048000004</t>
  </si>
  <si>
    <t>KINGSBORO TOWERS</t>
  </si>
  <si>
    <t>NY052000001</t>
  </si>
  <si>
    <t>NY052</t>
  </si>
  <si>
    <t>Batavia Housing Authority</t>
  </si>
  <si>
    <t>3 SITES</t>
  </si>
  <si>
    <t>NY052000002</t>
  </si>
  <si>
    <t>400 TOWERS</t>
  </si>
  <si>
    <t>NY054000001</t>
  </si>
  <si>
    <t>NY054</t>
  </si>
  <si>
    <t>Ithaca Housing Authority</t>
  </si>
  <si>
    <t>TITUS TOWERS</t>
  </si>
  <si>
    <t>NY058000001</t>
  </si>
  <si>
    <t>NY058</t>
  </si>
  <si>
    <t>Wilna Housing Authority</t>
  </si>
  <si>
    <t>LONG FALLS</t>
  </si>
  <si>
    <t>NY058000002</t>
  </si>
  <si>
    <t>WEST CARTHAGE</t>
  </si>
  <si>
    <t>NY060000002</t>
  </si>
  <si>
    <t>NY060</t>
  </si>
  <si>
    <t>Amsterdam Housing Authority</t>
  </si>
  <si>
    <t>NEW AMSTERDAM APTS.</t>
  </si>
  <si>
    <t>NY063000001</t>
  </si>
  <si>
    <t>NY063</t>
  </si>
  <si>
    <t>Dunkirk Housing Authority</t>
  </si>
  <si>
    <t>JOSEPH STEGER APTS.</t>
  </si>
  <si>
    <t>NY063000002</t>
  </si>
  <si>
    <t>BELL TOWER</t>
  </si>
  <si>
    <t>NY065000001</t>
  </si>
  <si>
    <t>NY065</t>
  </si>
  <si>
    <t>Norwich Housing Authority</t>
  </si>
  <si>
    <t>PEACOCK PARK MANOR</t>
  </si>
  <si>
    <t>NY068001949</t>
  </si>
  <si>
    <t>NY068</t>
  </si>
  <si>
    <t>Oneonta Housing Authority</t>
  </si>
  <si>
    <t>ALBERT NADER TOWERS</t>
  </si>
  <si>
    <t>NY070000002</t>
  </si>
  <si>
    <t>NY070</t>
  </si>
  <si>
    <t>Lockport Housing Authority</t>
  </si>
  <si>
    <t>SPIRES</t>
  </si>
  <si>
    <t>NY070000389</t>
  </si>
  <si>
    <t>David Woody /Beacon Hghts./Gabriel Drive</t>
  </si>
  <si>
    <t>NY070000510</t>
  </si>
  <si>
    <t xml:space="preserve">WILLOW GARDENS &amp; AUTUMN GARDENS </t>
  </si>
  <si>
    <t>NY080001001</t>
  </si>
  <si>
    <t>NY080</t>
  </si>
  <si>
    <t>Malone Housing Authority</t>
  </si>
  <si>
    <t>ELM MANOR/RIVERSIDE HAVEN</t>
  </si>
  <si>
    <t>NY081000001</t>
  </si>
  <si>
    <t>NY081</t>
  </si>
  <si>
    <t>Tupper Lake Housing Authority</t>
  </si>
  <si>
    <t>IVY TERRACE</t>
  </si>
  <si>
    <t>NY087000001</t>
  </si>
  <si>
    <t>NY087</t>
  </si>
  <si>
    <t>Harrietstown Housing Authority</t>
  </si>
  <si>
    <t>LAKE FLOWER APTS.</t>
  </si>
  <si>
    <t>NY087000002</t>
  </si>
  <si>
    <t>ALGONQUIN APTS.</t>
  </si>
  <si>
    <t>NY093001001</t>
  </si>
  <si>
    <t>NY093</t>
  </si>
  <si>
    <t>Olean Housing Authority</t>
  </si>
  <si>
    <t>WEST AND ALDER COURTS</t>
  </si>
  <si>
    <t>NY093002001</t>
  </si>
  <si>
    <t>SPRING &amp; SENECA CT.</t>
  </si>
  <si>
    <t>NY093003001</t>
  </si>
  <si>
    <t>OLEAN HOUSE</t>
  </si>
  <si>
    <t>NY093004001</t>
  </si>
  <si>
    <t>SOUTH COURT</t>
  </si>
  <si>
    <t>NY097000001</t>
  </si>
  <si>
    <t>NY097</t>
  </si>
  <si>
    <t>Canton Housing Authority</t>
  </si>
  <si>
    <t>Diane P. Burns</t>
  </si>
  <si>
    <t>NY097000002</t>
  </si>
  <si>
    <t>CHAS. SMITHERS - LAW LANE</t>
  </si>
  <si>
    <t>NY400000001</t>
  </si>
  <si>
    <t>NY400</t>
  </si>
  <si>
    <t>Kenmore Municipal Housing Authority</t>
  </si>
  <si>
    <t>THEATER APARTMENTS</t>
  </si>
  <si>
    <t>NY501000001</t>
  </si>
  <si>
    <t>NY501</t>
  </si>
  <si>
    <t>Hoosick Housing Authority</t>
  </si>
  <si>
    <t>HOOSAC MEADOWS</t>
  </si>
  <si>
    <t>PA001000002</t>
  </si>
  <si>
    <t>Housing Authority of the City of Pittsburgh</t>
  </si>
  <si>
    <t>BEDFORD DWELLINGS</t>
  </si>
  <si>
    <t>PA001000004</t>
  </si>
  <si>
    <t>ARLINGTON HEIGHTS</t>
  </si>
  <si>
    <t>PA001000005</t>
  </si>
  <si>
    <t>ALLEGHENY DWELLINGS</t>
  </si>
  <si>
    <t>PA001000009</t>
  </si>
  <si>
    <t>PA001000015</t>
  </si>
  <si>
    <t>PENNSYLVANIA-BIDWELL</t>
  </si>
  <si>
    <t>PA001000017</t>
  </si>
  <si>
    <t>PRESSLEY ST HI-RISE</t>
  </si>
  <si>
    <t>PA001000020</t>
  </si>
  <si>
    <t>HOMEWOOD NORTH</t>
  </si>
  <si>
    <t>PA001000022</t>
  </si>
  <si>
    <t>PA001000031</t>
  </si>
  <si>
    <t>MURRAY TOWERS</t>
  </si>
  <si>
    <t>PA001000039</t>
  </si>
  <si>
    <t>PA001000040</t>
  </si>
  <si>
    <t>FRANK H. MAZZA PAVILION</t>
  </si>
  <si>
    <t>PA001000041</t>
  </si>
  <si>
    <t>CALIGUIRI PLAZA</t>
  </si>
  <si>
    <t>PA001000044</t>
  </si>
  <si>
    <t>FINELLO PAVILION</t>
  </si>
  <si>
    <t>PA001000045</t>
  </si>
  <si>
    <t>MORSE GARDENS</t>
  </si>
  <si>
    <t>PA001000046</t>
  </si>
  <si>
    <t>PIETRAGALLO REGENCY</t>
  </si>
  <si>
    <t>PA001000047</t>
  </si>
  <si>
    <t>GUALTIERI MANOR</t>
  </si>
  <si>
    <t>PA001000064</t>
  </si>
  <si>
    <t>NEW PENNLEY PLACE</t>
  </si>
  <si>
    <t>PA001000073</t>
  </si>
  <si>
    <t>CHRISTOPHER SMITH</t>
  </si>
  <si>
    <t>PA001000080</t>
  </si>
  <si>
    <t>Silver Lake Commons</t>
  </si>
  <si>
    <t>PA001000082</t>
  </si>
  <si>
    <t>Bedford Hill Apartments Phase 1B</t>
  </si>
  <si>
    <t>PA001000085</t>
  </si>
  <si>
    <t>North Aiken Apartments</t>
  </si>
  <si>
    <t>PA001000086</t>
  </si>
  <si>
    <t>Fairmont Apartments</t>
  </si>
  <si>
    <t>PA001000087</t>
  </si>
  <si>
    <t>The Legacy Apartments</t>
  </si>
  <si>
    <t>PA001000092</t>
  </si>
  <si>
    <t>Garfield Hts. Phase I</t>
  </si>
  <si>
    <t>PA001000093</t>
  </si>
  <si>
    <t>Garfield Commons Phase II</t>
  </si>
  <si>
    <t>PA001000095</t>
  </si>
  <si>
    <t>Garfield Heights Phase 3</t>
  </si>
  <si>
    <t>PA001000096</t>
  </si>
  <si>
    <t>Garfield Hts Phase 4</t>
  </si>
  <si>
    <t>PA005000001</t>
  </si>
  <si>
    <t>PA005</t>
  </si>
  <si>
    <t>HOUSING AUTHORITY OF THE CITY OF MCKEESPORT</t>
  </si>
  <si>
    <t>E R CRAWFORD VILLAGE</t>
  </si>
  <si>
    <t>PA005000002</t>
  </si>
  <si>
    <t>R B HARRISON VILLAGE</t>
  </si>
  <si>
    <t>PA005000003</t>
  </si>
  <si>
    <t>MCKEESPORT TOWERS</t>
  </si>
  <si>
    <t>PA005000007</t>
  </si>
  <si>
    <t>Yester Square Phase II - Mixed Finance</t>
  </si>
  <si>
    <t>PA006000101</t>
  </si>
  <si>
    <t>PA006</t>
  </si>
  <si>
    <t>ALLEGHENY COUNTY HOUSING AUTHORITY</t>
  </si>
  <si>
    <t>PARK APTS</t>
  </si>
  <si>
    <t>PA006000102</t>
  </si>
  <si>
    <t>Burtner Apartments</t>
  </si>
  <si>
    <t>PA006000103</t>
  </si>
  <si>
    <t>Pine Ridge Apartments</t>
  </si>
  <si>
    <t>PA006000201</t>
  </si>
  <si>
    <t>Sharps Terrace</t>
  </si>
  <si>
    <t>PA006000202</t>
  </si>
  <si>
    <t>SPRINGDALE MANOR</t>
  </si>
  <si>
    <t>PA006000203</t>
  </si>
  <si>
    <t>ROBERT J CORBETT APTS</t>
  </si>
  <si>
    <t>PA006000302</t>
  </si>
  <si>
    <t>Ohioview Tower</t>
  </si>
  <si>
    <t>PA006000303</t>
  </si>
  <si>
    <t>Groveton Village</t>
  </si>
  <si>
    <t>PA006000305</t>
  </si>
  <si>
    <t>Uansa Villiage</t>
  </si>
  <si>
    <t>PA006000401</t>
  </si>
  <si>
    <t>Millvue Acres</t>
  </si>
  <si>
    <t>PA006000403</t>
  </si>
  <si>
    <t>Truman Towers</t>
  </si>
  <si>
    <t>PA006000501</t>
  </si>
  <si>
    <t>Homestead Apartments Tower Phase I</t>
  </si>
  <si>
    <t>PA006000502</t>
  </si>
  <si>
    <t>Homestead Apartments Phase II</t>
  </si>
  <si>
    <t>PA006000503</t>
  </si>
  <si>
    <t>Homestead B Tower (Phase III)</t>
  </si>
  <si>
    <t>PA006000504</t>
  </si>
  <si>
    <t>HOMESTEAD APTS EXT</t>
  </si>
  <si>
    <t>PA006000602</t>
  </si>
  <si>
    <t>GENERAL BRADDOCK TOWER</t>
  </si>
  <si>
    <t>PA006000701</t>
  </si>
  <si>
    <t>DUMPLIN HALL</t>
  </si>
  <si>
    <t>PA006000702</t>
  </si>
  <si>
    <t>JEFFERSON MANOR</t>
  </si>
  <si>
    <t>PA006000703</t>
  </si>
  <si>
    <t>Commerce Plaza Apartments</t>
  </si>
  <si>
    <t>PA006000704</t>
  </si>
  <si>
    <t>Fraser Hall</t>
  </si>
  <si>
    <t>PA006000800</t>
  </si>
  <si>
    <t>HOMESTEAD APTS</t>
  </si>
  <si>
    <t>PA006000801</t>
  </si>
  <si>
    <t>Negley Gardens</t>
  </si>
  <si>
    <t>PA006000803</t>
  </si>
  <si>
    <t>Caldwell Station</t>
  </si>
  <si>
    <t>PA006000804</t>
  </si>
  <si>
    <t>Forest Green</t>
  </si>
  <si>
    <t>PA006000805</t>
  </si>
  <si>
    <t>Pleasant Ridge I</t>
  </si>
  <si>
    <t>PA006000806</t>
  </si>
  <si>
    <t>Pleasant Ridge Phase II</t>
  </si>
  <si>
    <t>PA006000807</t>
  </si>
  <si>
    <t>Meyers Ridge Phase I</t>
  </si>
  <si>
    <t>PA006000808</t>
  </si>
  <si>
    <t>Meyers Ridge Phase II</t>
  </si>
  <si>
    <t>PA006000811</t>
  </si>
  <si>
    <t>Lavender Heights</t>
  </si>
  <si>
    <t>PA006000812</t>
  </si>
  <si>
    <t>Monroe Meadows</t>
  </si>
  <si>
    <t>PA006000813</t>
  </si>
  <si>
    <t>West Pine Townhomes</t>
  </si>
  <si>
    <t>PA006000814</t>
  </si>
  <si>
    <t>Daltons Edge</t>
  </si>
  <si>
    <t>PA006000815</t>
  </si>
  <si>
    <t>Daltons Edge Phase II</t>
  </si>
  <si>
    <t>PA006000817</t>
  </si>
  <si>
    <t>NORTH HILLS HIGHLANDS PHASE I</t>
  </si>
  <si>
    <t>PA006000818</t>
  </si>
  <si>
    <t>North Hills Highlands Phase 2</t>
  </si>
  <si>
    <t>PA006000821</t>
  </si>
  <si>
    <t>Carnegie Apartments</t>
  </si>
  <si>
    <t>PA006000822</t>
  </si>
  <si>
    <t>Carnegie Apartments Additions</t>
  </si>
  <si>
    <t>PA006000823</t>
  </si>
  <si>
    <t>Meadows at Forest Glen</t>
  </si>
  <si>
    <t>PA006000824</t>
  </si>
  <si>
    <t>Orchard Park</t>
  </si>
  <si>
    <t>PA006000825</t>
  </si>
  <si>
    <t>Lebanon Senior Development</t>
  </si>
  <si>
    <t>PA006000826</t>
  </si>
  <si>
    <t>Castlegate Green</t>
  </si>
  <si>
    <t>PA006000827</t>
  </si>
  <si>
    <t>Heritage Highlands Phase I</t>
  </si>
  <si>
    <t>PA006000828</t>
  </si>
  <si>
    <t>Heritage Highlands Phase II</t>
  </si>
  <si>
    <t>PA006000104</t>
  </si>
  <si>
    <t>Sheldon Park Apartments</t>
  </si>
  <si>
    <t>PA006000105</t>
  </si>
  <si>
    <t>Golden Tower</t>
  </si>
  <si>
    <t>PA006000106</t>
  </si>
  <si>
    <t>Rachel Carson Hall</t>
  </si>
  <si>
    <t>PA006000107</t>
  </si>
  <si>
    <t>Brackenridge Hall</t>
  </si>
  <si>
    <t>PA006000204</t>
  </si>
  <si>
    <t>West View Apartments</t>
  </si>
  <si>
    <t>PA006000404</t>
  </si>
  <si>
    <t>G.W. Carver Hall</t>
  </si>
  <si>
    <t>PA006000405</t>
  </si>
  <si>
    <t>West Mifflin Manor</t>
  </si>
  <si>
    <t>PA006000603</t>
  </si>
  <si>
    <t>Mapleview Terrace</t>
  </si>
  <si>
    <t>PA006000205</t>
  </si>
  <si>
    <t>Blawnox Apartments</t>
  </si>
  <si>
    <t>PA013000001</t>
  </si>
  <si>
    <t>PA013</t>
  </si>
  <si>
    <t>HOUSING AUTHORITY OF THE CITY OF ERIE</t>
  </si>
  <si>
    <t xml:space="preserve">Harbor Homes </t>
  </si>
  <si>
    <t>PA013000002</t>
  </si>
  <si>
    <t xml:space="preserve">Lake City </t>
  </si>
  <si>
    <t>PA013000003</t>
  </si>
  <si>
    <t>Horan Garden Apts.</t>
  </si>
  <si>
    <t>PA013000004</t>
  </si>
  <si>
    <t>Pineview</t>
  </si>
  <si>
    <t>PA013000005</t>
  </si>
  <si>
    <t>Joseph A. Schmid Towers</t>
  </si>
  <si>
    <t>PA013000006</t>
  </si>
  <si>
    <t>Friendship Apts.</t>
  </si>
  <si>
    <t>PA013000007</t>
  </si>
  <si>
    <t>Leonard J. Ostrow Apartments</t>
  </si>
  <si>
    <t>PA014000001</t>
  </si>
  <si>
    <t>PA014</t>
  </si>
  <si>
    <t>HOUSING AUTHORITY OF THE COUNTY OF BEAVER</t>
  </si>
  <si>
    <t>LINMAR TERRACE EXT</t>
  </si>
  <si>
    <t>PA014000002</t>
  </si>
  <si>
    <t>CRESTVIEW VILLAGE</t>
  </si>
  <si>
    <t>PA014000003</t>
  </si>
  <si>
    <t>SHEFFIELD TOWERS</t>
  </si>
  <si>
    <t>PA014000004</t>
  </si>
  <si>
    <t>PLEASANTVIEW HOMES</t>
  </si>
  <si>
    <t>PA014000005</t>
  </si>
  <si>
    <t>MORADO DWELLINGS</t>
  </si>
  <si>
    <t>PA014000006</t>
  </si>
  <si>
    <t>KING BEAVER</t>
  </si>
  <si>
    <t>PA014000007</t>
  </si>
  <si>
    <t>GORDON CAMP APTS</t>
  </si>
  <si>
    <t>PA014000008</t>
  </si>
  <si>
    <t>MIDCREST HOMES</t>
  </si>
  <si>
    <t>PA014000009</t>
  </si>
  <si>
    <t>A.C. EDGECOMB APTS</t>
  </si>
  <si>
    <t>PA014000014</t>
  </si>
  <si>
    <t>Pulaski Homes Redevelopment</t>
  </si>
  <si>
    <t>PA015000001</t>
  </si>
  <si>
    <t>PA015</t>
  </si>
  <si>
    <t>FAYETTE COUNTY HOUSING AUTHORITY</t>
  </si>
  <si>
    <t>BELLE VERNON APTS</t>
  </si>
  <si>
    <t>PA015000002</t>
  </si>
  <si>
    <t>EAST VIEW TERRACE</t>
  </si>
  <si>
    <t>PA015000003</t>
  </si>
  <si>
    <t>GIBSON TERRACE</t>
  </si>
  <si>
    <t>PA015000004</t>
  </si>
  <si>
    <t>FT MASON VILLAGE</t>
  </si>
  <si>
    <t>PA015000005</t>
  </si>
  <si>
    <t>SOUTH HILL TERRACE</t>
  </si>
  <si>
    <t>PA015000006</t>
  </si>
  <si>
    <t>Laurel Estates</t>
  </si>
  <si>
    <t>PA015000009</t>
  </si>
  <si>
    <t>White Swan Apartments</t>
  </si>
  <si>
    <t>PA017000001</t>
  </si>
  <si>
    <t>PA017</t>
  </si>
  <si>
    <t>WASHINGTON COUNTY HOUSING AUTHORITY</t>
  </si>
  <si>
    <t>Maple Terrace</t>
  </si>
  <si>
    <t>PA017000002</t>
  </si>
  <si>
    <t>Jollick Manor Crumrine Tower</t>
  </si>
  <si>
    <t>PA017000003</t>
  </si>
  <si>
    <t>Valley View Terrace</t>
  </si>
  <si>
    <t>PA017000004</t>
  </si>
  <si>
    <t>Frederick Terrace</t>
  </si>
  <si>
    <t>PA017000005</t>
  </si>
  <si>
    <t>Highland Terrace</t>
  </si>
  <si>
    <t>PA018000001</t>
  </si>
  <si>
    <t>PA018</t>
  </si>
  <si>
    <t>WESTMORELAND COUNTY HSG AUTHORITY</t>
  </si>
  <si>
    <t xml:space="preserve">East Ken Manor &amp; Annex </t>
  </si>
  <si>
    <t>PA018000002</t>
  </si>
  <si>
    <t>Park &amp; Highland Manor</t>
  </si>
  <si>
    <t>PA018000003</t>
  </si>
  <si>
    <t xml:space="preserve">Eastgate &amp; Valley Manor </t>
  </si>
  <si>
    <t>PA018000004</t>
  </si>
  <si>
    <t>Westgate Manor</t>
  </si>
  <si>
    <t>PA018000005</t>
  </si>
  <si>
    <t>Pleasant &amp; Scottdale Manor</t>
  </si>
  <si>
    <t>PA018000006</t>
  </si>
  <si>
    <t xml:space="preserve">Arnold Manor </t>
  </si>
  <si>
    <t>PA018000007</t>
  </si>
  <si>
    <t>Kensington Manor / Arnold Townhouses</t>
  </si>
  <si>
    <t>PA018000008</t>
  </si>
  <si>
    <t xml:space="preserve">McMurtry / Vandergrift / Lower Burrell </t>
  </si>
  <si>
    <t>PA018000009</t>
  </si>
  <si>
    <t xml:space="preserve">Irwin &amp; New Stanton Manor </t>
  </si>
  <si>
    <t>PA018000010</t>
  </si>
  <si>
    <t>Jeannette &amp; Trafford Manor</t>
  </si>
  <si>
    <t>PA018000011</t>
  </si>
  <si>
    <t xml:space="preserve">Parnassus &amp; Lower Burrell Manor </t>
  </si>
  <si>
    <t>PA018000012</t>
  </si>
  <si>
    <t xml:space="preserve">Latrobe Manor </t>
  </si>
  <si>
    <t>PA018000013</t>
  </si>
  <si>
    <t>Derry / Greensburgh / Latrobe Townhouses</t>
  </si>
  <si>
    <t>PA018000014</t>
  </si>
  <si>
    <t>Jeannette &amp; W.Hempfield Twnhs/Penn Manor</t>
  </si>
  <si>
    <t>PA018000015</t>
  </si>
  <si>
    <t>New Florence Manor / St. Clair Manor</t>
  </si>
  <si>
    <t>PA019000100</t>
  </si>
  <si>
    <t>PA019</t>
  </si>
  <si>
    <t>JOHNSTOWN HOUSING AUTHORITY</t>
  </si>
  <si>
    <t>PROSPECT HOMES</t>
  </si>
  <si>
    <t>PA019000200</t>
  </si>
  <si>
    <t>OAKHURST HOMES</t>
  </si>
  <si>
    <t>PA019000300</t>
  </si>
  <si>
    <t>OAKHURST HOMES EXT.</t>
  </si>
  <si>
    <t>PA019000500</t>
  </si>
  <si>
    <t>VINE STREET TOWERS</t>
  </si>
  <si>
    <t>PA019000600</t>
  </si>
  <si>
    <t>NANTY GLO HOMES</t>
  </si>
  <si>
    <t>PA019000800</t>
  </si>
  <si>
    <t>FULTON I CONNOR TOWERS</t>
  </si>
  <si>
    <t>PA019000900</t>
  </si>
  <si>
    <t>TOWNHOUSE TOWERS</t>
  </si>
  <si>
    <t>PA019004100</t>
  </si>
  <si>
    <t>SOLOMON HOMES</t>
  </si>
  <si>
    <t>PA019004200</t>
  </si>
  <si>
    <t>COOPERSDALE</t>
  </si>
  <si>
    <t>PA020000001</t>
  </si>
  <si>
    <t>PA020</t>
  </si>
  <si>
    <t>MERCER COUNTY HOUSING AUTHORITY</t>
  </si>
  <si>
    <t>Pine Hollow</t>
  </si>
  <si>
    <t>PA025000001</t>
  </si>
  <si>
    <t>PA025</t>
  </si>
  <si>
    <t>CONNELLSVILLE HOUSING AUTHORITY</t>
  </si>
  <si>
    <t>RIVERVIEW APARTMENTS</t>
  </si>
  <si>
    <t>PA026000002</t>
  </si>
  <si>
    <t>PA026</t>
  </si>
  <si>
    <t>HOUSING AUTH CO OF LAWRENCE</t>
  </si>
  <si>
    <t>Harbor Hts / Grant St. / Lincoln</t>
  </si>
  <si>
    <t>PA026000003</t>
  </si>
  <si>
    <t>WALNUT RIDGE</t>
  </si>
  <si>
    <t>PA026000004</t>
  </si>
  <si>
    <t>SKYVIEW TOWERS</t>
  </si>
  <si>
    <t>PA026000005</t>
  </si>
  <si>
    <t>BRINTON/SCIOTA/BIG RUN</t>
  </si>
  <si>
    <t>PA026000010</t>
  </si>
  <si>
    <t>LAWRENCE MANOR</t>
  </si>
  <si>
    <t>PA027000001</t>
  </si>
  <si>
    <t>PA027</t>
  </si>
  <si>
    <t>HOUSING AUTHORITY OF THE COUNTY OF HUNTINGDON</t>
  </si>
  <si>
    <t>CHESTNUT TERRACE</t>
  </si>
  <si>
    <t>PA027000002</t>
  </si>
  <si>
    <t>CRAWFORD APTS</t>
  </si>
  <si>
    <t>PA029000001</t>
  </si>
  <si>
    <t>PA029</t>
  </si>
  <si>
    <t>SOMERSET COUNTY HOUSING AUTHORITY</t>
  </si>
  <si>
    <t>STADIUM TERRACE</t>
  </si>
  <si>
    <t>PA031000001</t>
  </si>
  <si>
    <t>PA031</t>
  </si>
  <si>
    <t>ALTOONA HOUSING AUTHORITY</t>
  </si>
  <si>
    <t>FAIRVIEW HILLS</t>
  </si>
  <si>
    <t>PA031000002</t>
  </si>
  <si>
    <t>GREEN AVE TOWER</t>
  </si>
  <si>
    <t>PA033000001</t>
  </si>
  <si>
    <t>PA033</t>
  </si>
  <si>
    <t>HOUSING AUTHORITY OF THE CITY OF MEADVILLE</t>
  </si>
  <si>
    <t>Elmwood Village</t>
  </si>
  <si>
    <t>PA033000002</t>
  </si>
  <si>
    <t>HOLLAND TOWERS</t>
  </si>
  <si>
    <t>PA033000003</t>
  </si>
  <si>
    <t>William Gill Commons</t>
  </si>
  <si>
    <t>PA039000011</t>
  </si>
  <si>
    <t>PA039</t>
  </si>
  <si>
    <t>Housing Authority of the County of Armstrong</t>
  </si>
  <si>
    <t>Armstrong Court</t>
  </si>
  <si>
    <t>PA039000012</t>
  </si>
  <si>
    <t>GARDEN TOWERS</t>
  </si>
  <si>
    <t>PA039000013</t>
  </si>
  <si>
    <t>WARREN MANOR</t>
  </si>
  <si>
    <t>PA045000001</t>
  </si>
  <si>
    <t>PA045</t>
  </si>
  <si>
    <t>HOUSING AUTHORITY OF THE COUNTY OF GREENE</t>
  </si>
  <si>
    <t>Family Apartmenys AMP 1</t>
  </si>
  <si>
    <t>PA045000002</t>
  </si>
  <si>
    <t>Elderly Apartments AMP2</t>
  </si>
  <si>
    <t>PA048000001</t>
  </si>
  <si>
    <t>PA048</t>
  </si>
  <si>
    <t>HOUSING AUTHORITY OF INDIANA COUNTY</t>
  </si>
  <si>
    <t>BURRELL TWNSHP</t>
  </si>
  <si>
    <t>PA054000001</t>
  </si>
  <si>
    <t>PA054</t>
  </si>
  <si>
    <t>HOUSING AUTHORITY OF THE COUNTY OF ELK</t>
  </si>
  <si>
    <t>DAN S DICKINSON APTS</t>
  </si>
  <si>
    <t>PA054000002</t>
  </si>
  <si>
    <t>HAROLD E DUFFY APTS</t>
  </si>
  <si>
    <t>PA056000001</t>
  </si>
  <si>
    <t>PA056</t>
  </si>
  <si>
    <t>HOUSING AUTHORITY OF THE CITY OF FRANKLIN</t>
  </si>
  <si>
    <t>COLONIAL MANOR</t>
  </si>
  <si>
    <t>PA056000002</t>
  </si>
  <si>
    <t>MYRTLE CIRCLE</t>
  </si>
  <si>
    <t>PA058000001</t>
  </si>
  <si>
    <t>PA058</t>
  </si>
  <si>
    <t>TITUSVILLE HOUSING AUTHORITY</t>
  </si>
  <si>
    <t>CENTRAL TOWERS</t>
  </si>
  <si>
    <t>PA059000001</t>
  </si>
  <si>
    <t>PA059</t>
  </si>
  <si>
    <t>HOUSING AUTHORITY OF THE CITY OF OIL CITY</t>
  </si>
  <si>
    <t>Moran/Siverly</t>
  </si>
  <si>
    <t>PA059000002</t>
  </si>
  <si>
    <t>Century/Scattered Sites</t>
  </si>
  <si>
    <t>PA059000003</t>
  </si>
  <si>
    <t>Cherry Hill Apartments</t>
  </si>
  <si>
    <t>PA061120000</t>
  </si>
  <si>
    <t>PA061</t>
  </si>
  <si>
    <t>HOUSING AUTHORITY OF THE COUNTY OF JEFFERSON</t>
  </si>
  <si>
    <t>JEFFERSON STREET HI-RISE</t>
  </si>
  <si>
    <t>PA061345789</t>
  </si>
  <si>
    <t>CASCADE VILLAGE</t>
  </si>
  <si>
    <t>PA063000001</t>
  </si>
  <si>
    <t>PA063</t>
  </si>
  <si>
    <t>HOUSING AUTHORITY OF THE CITY OF DUBOIS</t>
  </si>
  <si>
    <t>GATEWAY TOWERS</t>
  </si>
  <si>
    <t>PA065000001</t>
  </si>
  <si>
    <t>PA065</t>
  </si>
  <si>
    <t>CLEARFIELD COUNTY HOUSING AUTHORITY</t>
  </si>
  <si>
    <t>CLEARFIELD FAMILY DEVELOPMENT</t>
  </si>
  <si>
    <t>PA069000001</t>
  </si>
  <si>
    <t>PA069</t>
  </si>
  <si>
    <t>HOUSING AUTHORITY OF THE COUNTY OF BLAIR</t>
  </si>
  <si>
    <t>COLD SPRINGS</t>
  </si>
  <si>
    <t>PA079000001</t>
  </si>
  <si>
    <t>PA079</t>
  </si>
  <si>
    <t>HOUSING AUTHORITY OF THE COUNTY OF WARREN</t>
  </si>
  <si>
    <t>RiverView/CONEWANGO TOWERS/BROKENSTRAW</t>
  </si>
  <si>
    <t>PA079000004</t>
  </si>
  <si>
    <t>ROUSE MANOR</t>
  </si>
  <si>
    <t>PA080000001</t>
  </si>
  <si>
    <t>PA080</t>
  </si>
  <si>
    <t>HOUSING AUTHORITY OF THE COUNTY OF MCKEAN</t>
  </si>
  <si>
    <t>TRI-BORO HSG</t>
  </si>
  <si>
    <t>PA080000002</t>
  </si>
  <si>
    <t>FOSTER TWP HSG</t>
  </si>
  <si>
    <t>PA080000003</t>
  </si>
  <si>
    <t>R.C. DENNING MEMORIAL</t>
  </si>
  <si>
    <t>PA085000001</t>
  </si>
  <si>
    <t>PA085</t>
  </si>
  <si>
    <t>HOUSING AUTHORITY OF THE COUNTY OF BEDFORD</t>
  </si>
  <si>
    <t>Devon Homes</t>
  </si>
  <si>
    <t>VA001000002</t>
  </si>
  <si>
    <t>VA001</t>
  </si>
  <si>
    <t>Portsmouth Redevelopment &amp; Housing Authority</t>
  </si>
  <si>
    <t>SWANSON HOMES</t>
  </si>
  <si>
    <t>VA001000013</t>
  </si>
  <si>
    <t>Westbury</t>
  </si>
  <si>
    <t>VA001000014</t>
  </si>
  <si>
    <t>Holley Square at Westbury</t>
  </si>
  <si>
    <t>VA001000016</t>
  </si>
  <si>
    <t>SEABOARD SQUARE I</t>
  </si>
  <si>
    <t>VA001000017</t>
  </si>
  <si>
    <t>Seaboard Square II</t>
  </si>
  <si>
    <t>VA001000018</t>
  </si>
  <si>
    <t>Westbury Cottages</t>
  </si>
  <si>
    <t>VA002000001</t>
  </si>
  <si>
    <t>VA002</t>
  </si>
  <si>
    <t>Bristol Redevelopment &amp; Housing Authority</t>
  </si>
  <si>
    <t>RICE TERRACE</t>
  </si>
  <si>
    <t>VA002000002</t>
  </si>
  <si>
    <t>JOHNSON CT</t>
  </si>
  <si>
    <t>VA002000004</t>
  </si>
  <si>
    <t>MOSBY HOMES</t>
  </si>
  <si>
    <t>VA002000005</t>
  </si>
  <si>
    <t>JONES MANOR</t>
  </si>
  <si>
    <t>VA002000009</t>
  </si>
  <si>
    <t>SAPLING GROVE APARTMENTS</t>
  </si>
  <si>
    <t>VA002000010</t>
  </si>
  <si>
    <t>Village at Oakview</t>
  </si>
  <si>
    <t>VA003000302</t>
  </si>
  <si>
    <t>VA003</t>
  </si>
  <si>
    <t>Newport News Redevelopment &amp; Housng Authority</t>
  </si>
  <si>
    <t>MARSHALL COURTS</t>
  </si>
  <si>
    <t>VA003000311</t>
  </si>
  <si>
    <t>AQUEDUCT APTS</t>
  </si>
  <si>
    <t>VA003000313</t>
  </si>
  <si>
    <t>PINECROFT APTS</t>
  </si>
  <si>
    <t>VA003000324</t>
  </si>
  <si>
    <t>ASHE MANOR</t>
  </si>
  <si>
    <t>VA005000001</t>
  </si>
  <si>
    <t>VA005</t>
  </si>
  <si>
    <t>Hopewell Redevelopment &amp; Housing Authority</t>
  </si>
  <si>
    <t>DAVISVILLE</t>
  </si>
  <si>
    <t>VA005000002</t>
  </si>
  <si>
    <t>THOMAS ROLFE CT</t>
  </si>
  <si>
    <t>VA006000006</t>
  </si>
  <si>
    <t>VA006</t>
  </si>
  <si>
    <t>Norfolk Redevelopment &amp; Housing Authority</t>
  </si>
  <si>
    <t>DIGGS PRK</t>
  </si>
  <si>
    <t>VA006000010</t>
  </si>
  <si>
    <t>YOUNG PARK</t>
  </si>
  <si>
    <t>VA006000011</t>
  </si>
  <si>
    <t>CALVERT</t>
  </si>
  <si>
    <t>VA006000012</t>
  </si>
  <si>
    <t>OAKLEAF PARK</t>
  </si>
  <si>
    <t>VA006000018</t>
  </si>
  <si>
    <t>ROBERT PARTREA</t>
  </si>
  <si>
    <t>VA006000019</t>
  </si>
  <si>
    <t>HUNTERSVILLE</t>
  </si>
  <si>
    <t>VA006000020</t>
  </si>
  <si>
    <t>EULALIE BOBBITT</t>
  </si>
  <si>
    <t>VA006000021</t>
  </si>
  <si>
    <t>SYKES</t>
  </si>
  <si>
    <t>VA006000026</t>
  </si>
  <si>
    <t>Broad Creek Phase II/BG Phase II</t>
  </si>
  <si>
    <t>VA006000027</t>
  </si>
  <si>
    <t>Broad Creek PhaseII/MM Phase II</t>
  </si>
  <si>
    <t>VA006000028</t>
  </si>
  <si>
    <t>Broad Creek Phase III/BG Phase III</t>
  </si>
  <si>
    <t>VA006000029</t>
  </si>
  <si>
    <t>Broad Creek Phase III/MM Phase III</t>
  </si>
  <si>
    <t>VA006000030</t>
  </si>
  <si>
    <t>Broad Creek Phase IV/BG Phase IV</t>
  </si>
  <si>
    <t>VA006000031</t>
  </si>
  <si>
    <t>Broad Creek Phase IV/MM Phase IV</t>
  </si>
  <si>
    <t>VA006009999</t>
  </si>
  <si>
    <t>VA006000085</t>
  </si>
  <si>
    <t>Broad Creek Phase V</t>
  </si>
  <si>
    <t>VA007000001</t>
  </si>
  <si>
    <t>VA007</t>
  </si>
  <si>
    <t>Richmond Redevelopment &amp; Housing Authority</t>
  </si>
  <si>
    <t>GILPIN COURT</t>
  </si>
  <si>
    <t>VA007000004</t>
  </si>
  <si>
    <t>HILLSIDE CT</t>
  </si>
  <si>
    <t>VA007000005</t>
  </si>
  <si>
    <t>CREIGHTON CT</t>
  </si>
  <si>
    <t>VA007000006</t>
  </si>
  <si>
    <t>WHITCOMB CT</t>
  </si>
  <si>
    <t>VA007000007</t>
  </si>
  <si>
    <t>FAIRFIELD CT</t>
  </si>
  <si>
    <t>VA007000008</t>
  </si>
  <si>
    <t>MOSBY CT</t>
  </si>
  <si>
    <t>VA007000017</t>
  </si>
  <si>
    <t>Dove Street Phase I</t>
  </si>
  <si>
    <t>VA007000501</t>
  </si>
  <si>
    <t>FAY</t>
  </si>
  <si>
    <t>VA007000503</t>
  </si>
  <si>
    <t>STONEWALL</t>
  </si>
  <si>
    <t>VA007000036</t>
  </si>
  <si>
    <t>Dove Street Phase II</t>
  </si>
  <si>
    <t>VA007000037</t>
  </si>
  <si>
    <t>Blackwell Senior Cottages</t>
  </si>
  <si>
    <t>VA007000038</t>
  </si>
  <si>
    <t>Blackwell Senior Cottages II</t>
  </si>
  <si>
    <t>VA010000001</t>
  </si>
  <si>
    <t>VA010</t>
  </si>
  <si>
    <t>Danville Redevelopment &amp; Housing Authority</t>
  </si>
  <si>
    <t>CARDINAL VILLAGE</t>
  </si>
  <si>
    <t>VA010000002</t>
  </si>
  <si>
    <t>CEDAR TERRACE</t>
  </si>
  <si>
    <t>VA010000003</t>
  </si>
  <si>
    <t>PLEASANT VIEW</t>
  </si>
  <si>
    <t>VA010000004</t>
  </si>
  <si>
    <t>INGRAM HEIGHTS</t>
  </si>
  <si>
    <t>VA010000005</t>
  </si>
  <si>
    <t>SEELAND CROSSING PHASE I-III</t>
  </si>
  <si>
    <t>VA011000201</t>
  </si>
  <si>
    <t>VA011</t>
  </si>
  <si>
    <t>Roanoke Redevelopment &amp; Housing Authority</t>
  </si>
  <si>
    <t>LANSDOWNE PRK</t>
  </si>
  <si>
    <t>VA011000202</t>
  </si>
  <si>
    <t>LINCOLN TERRACE</t>
  </si>
  <si>
    <t>VA011000206</t>
  </si>
  <si>
    <t>MELROSE TOWERS</t>
  </si>
  <si>
    <t>VA011000207</t>
  </si>
  <si>
    <t>JAMESTOWN PLACE</t>
  </si>
  <si>
    <t>VA011000208</t>
  </si>
  <si>
    <t>MORNINGSIDE MANOR</t>
  </si>
  <si>
    <t>VA011000210</t>
  </si>
  <si>
    <t>INDIAN ROCK VILLAGE</t>
  </si>
  <si>
    <t>VA011000215</t>
  </si>
  <si>
    <t>VA011000259</t>
  </si>
  <si>
    <t>HUNT MANOR</t>
  </si>
  <si>
    <t>VA011000219</t>
  </si>
  <si>
    <t>Bluestone</t>
  </si>
  <si>
    <t>VA012000001</t>
  </si>
  <si>
    <t>VA012</t>
  </si>
  <si>
    <t>Chesapeake Redevelopment &amp; Housing Authority</t>
  </si>
  <si>
    <t>BROADLAWN PARK</t>
  </si>
  <si>
    <t>VA012000002</t>
  </si>
  <si>
    <t>MCDONALD MANOR</t>
  </si>
  <si>
    <t>VA012000003</t>
  </si>
  <si>
    <t>SCHOONER COVE</t>
  </si>
  <si>
    <t>VA012000004</t>
  </si>
  <si>
    <t>OWENS VILLAGE</t>
  </si>
  <si>
    <t>VA012000005</t>
  </si>
  <si>
    <t>Peaceful Village</t>
  </si>
  <si>
    <t>VA013000001</t>
  </si>
  <si>
    <t>VA013</t>
  </si>
  <si>
    <t>Lynchburg Redevelopment &amp; Housing Authority</t>
  </si>
  <si>
    <t>DEARINGTON HILLS</t>
  </si>
  <si>
    <t>VA013000003</t>
  </si>
  <si>
    <t>BIRCHWOOD APARTMENTS</t>
  </si>
  <si>
    <t>VA013000004</t>
  </si>
  <si>
    <t>BROOKSIDE</t>
  </si>
  <si>
    <t>VA015000001</t>
  </si>
  <si>
    <t>VA015</t>
  </si>
  <si>
    <t>Norton Redevelopment &amp; Housing Authority</t>
  </si>
  <si>
    <t>REGENCY TOWERS</t>
  </si>
  <si>
    <t>VA016000001</t>
  </si>
  <si>
    <t>VA016</t>
  </si>
  <si>
    <t>Charlottesville Redev &amp; Housing Authority</t>
  </si>
  <si>
    <t>WESTHAVEN</t>
  </si>
  <si>
    <t>VA016000003</t>
  </si>
  <si>
    <t>VA016000004</t>
  </si>
  <si>
    <t>VA016000010</t>
  </si>
  <si>
    <t>SOUTH FIRST ST PHASE I</t>
  </si>
  <si>
    <t>VA016000009</t>
  </si>
  <si>
    <t>Crescent Halls Phase 1</t>
  </si>
  <si>
    <t>VA017000001</t>
  </si>
  <si>
    <t>VA017</t>
  </si>
  <si>
    <t>Hampton Redevelopment &amp; Housing Authority</t>
  </si>
  <si>
    <t>PHOEBUS</t>
  </si>
  <si>
    <t>VA017000004</t>
  </si>
  <si>
    <t>LANGLEY VILLAGE</t>
  </si>
  <si>
    <t>VA017000005</t>
  </si>
  <si>
    <t>Old Point Homes</t>
  </si>
  <si>
    <t>VA017000006</t>
  </si>
  <si>
    <t>Patterson Crossing</t>
  </si>
  <si>
    <t>VA018184000</t>
  </si>
  <si>
    <t>VA018</t>
  </si>
  <si>
    <t>Franklin Redevelopment and Housing Authority</t>
  </si>
  <si>
    <t>VA018185000</t>
  </si>
  <si>
    <t>Scattered Site I</t>
  </si>
  <si>
    <t>VA018186000</t>
  </si>
  <si>
    <t>Scattered Sites 4</t>
  </si>
  <si>
    <t>VA020000101</t>
  </si>
  <si>
    <t>VA020</t>
  </si>
  <si>
    <t>Petersburg Redevelopment &amp; Housing Authority</t>
  </si>
  <si>
    <t>PECAN ACRES</t>
  </si>
  <si>
    <t>VA020000103</t>
  </si>
  <si>
    <t>PIN OAKS</t>
  </si>
  <si>
    <t>VA021000001</t>
  </si>
  <si>
    <t>VA021</t>
  </si>
  <si>
    <t>Wytheville Redev. &amp; Housing Authority</t>
  </si>
  <si>
    <t>HEDGEFIELD TERRACE</t>
  </si>
  <si>
    <t>VA022000001</t>
  </si>
  <si>
    <t>VA022</t>
  </si>
  <si>
    <t>Waynesboro Redevelopment &amp; Housing Authority</t>
  </si>
  <si>
    <t>Springdale Apartments</t>
  </si>
  <si>
    <t>VA024000001</t>
  </si>
  <si>
    <t>VA024</t>
  </si>
  <si>
    <t>Wise County Redevelopment &amp; Housing Authority</t>
  </si>
  <si>
    <t>CLINCHVIEW APTS</t>
  </si>
  <si>
    <t>VA025000004</t>
  </si>
  <si>
    <t>VA025</t>
  </si>
  <si>
    <t>Suffolk Redevelopment and Housing Authority</t>
  </si>
  <si>
    <t>COLANDER BISHOP MEADOWS</t>
  </si>
  <si>
    <t>VA025000005</t>
  </si>
  <si>
    <t>HOFFLER APARTMENTS</t>
  </si>
  <si>
    <t>VA025000006</t>
  </si>
  <si>
    <t>CHOREY PARK</t>
  </si>
  <si>
    <t>VA026000001</t>
  </si>
  <si>
    <t>VA026</t>
  </si>
  <si>
    <t>Williamsburg Redevelopment &amp; Housing Auth.</t>
  </si>
  <si>
    <t>VA029000001</t>
  </si>
  <si>
    <t>VA029</t>
  </si>
  <si>
    <t>Cumberland Plateau Regional Housing Authority</t>
  </si>
  <si>
    <t>CENTENNIAL HEIGHTS</t>
  </si>
  <si>
    <t>VA030243541</t>
  </si>
  <si>
    <t>VA030</t>
  </si>
  <si>
    <t>Marion Redevelopment &amp; Housing Authority</t>
  </si>
  <si>
    <t>MARION PUBLIC HSG</t>
  </si>
  <si>
    <t>VA031000001</t>
  </si>
  <si>
    <t>VA031</t>
  </si>
  <si>
    <t>Scott County Redev. &amp; Housing Authority</t>
  </si>
  <si>
    <t>WHIPPOORWILL HILLS</t>
  </si>
  <si>
    <t>VA032000001</t>
  </si>
  <si>
    <t>VA032</t>
  </si>
  <si>
    <t>Abingdon Redevelopment and Housing Authority</t>
  </si>
  <si>
    <t>Kings Mountian</t>
  </si>
  <si>
    <t>VA034000001</t>
  </si>
  <si>
    <t>VA034</t>
  </si>
  <si>
    <t>Lee County Redevelopment &amp; Housing Authority</t>
  </si>
  <si>
    <t>CHAPPELL GARDEN</t>
  </si>
  <si>
    <t>DC001000009</t>
  </si>
  <si>
    <t>DC001</t>
  </si>
  <si>
    <t>D.C  Housing Authority</t>
  </si>
  <si>
    <t>WADE APARTMENTS</t>
  </si>
  <si>
    <t>DC001000081</t>
  </si>
  <si>
    <t>DC001000082</t>
  </si>
  <si>
    <t>DC001001030</t>
  </si>
  <si>
    <t>JAMES CREEK</t>
  </si>
  <si>
    <t>DC001001080</t>
  </si>
  <si>
    <t>KELLY MILLER DWELLINGS</t>
  </si>
  <si>
    <t>DC001001290</t>
  </si>
  <si>
    <t>SIBLEY PLAZA</t>
  </si>
  <si>
    <t>DC001001291</t>
  </si>
  <si>
    <t>DC001001340</t>
  </si>
  <si>
    <t>PARK-MORTON APTS</t>
  </si>
  <si>
    <t>DC001001370</t>
  </si>
  <si>
    <t>GARIFIELD TERRACE</t>
  </si>
  <si>
    <t>DC001001371</t>
  </si>
  <si>
    <t>GARIFIELD SENIOR</t>
  </si>
  <si>
    <t>DC001001391</t>
  </si>
  <si>
    <t>LEDROIT APARTMENTS</t>
  </si>
  <si>
    <t>DC001001440</t>
  </si>
  <si>
    <t>MONTANA TERRACE</t>
  </si>
  <si>
    <t>DC001001460</t>
  </si>
  <si>
    <t>EDGEWOOD TERRACE SENIORS DEVELOPMENT</t>
  </si>
  <si>
    <t>DC001001600</t>
  </si>
  <si>
    <t>CLARIDGE TOWERS</t>
  </si>
  <si>
    <t>DC001001620</t>
  </si>
  <si>
    <t>HORIZON HOUSE</t>
  </si>
  <si>
    <t>DC001001640</t>
  </si>
  <si>
    <t>FORT LINCOLN</t>
  </si>
  <si>
    <t>DC001001650</t>
  </si>
  <si>
    <t>JUDICIARY HOUSE</t>
  </si>
  <si>
    <t>DC001001680</t>
  </si>
  <si>
    <t>HARVARD TOWERS</t>
  </si>
  <si>
    <t>DC001001690</t>
  </si>
  <si>
    <t>REGENCY HOUSE</t>
  </si>
  <si>
    <t>DC001001700</t>
  </si>
  <si>
    <t>JAMES APARTMENTS</t>
  </si>
  <si>
    <t>DC001001830</t>
  </si>
  <si>
    <t>DC001002130</t>
  </si>
  <si>
    <t>LINCOLN HEIGHTS</t>
  </si>
  <si>
    <t>DC001002220</t>
  </si>
  <si>
    <t>BENNING TERRACE</t>
  </si>
  <si>
    <t>DC001002230</t>
  </si>
  <si>
    <t>STODDERT TERRACE</t>
  </si>
  <si>
    <t>DC001002250</t>
  </si>
  <si>
    <t>LANGSTON TERRACE</t>
  </si>
  <si>
    <t>DC001002400</t>
  </si>
  <si>
    <t>DC001003090</t>
  </si>
  <si>
    <t>BARRY FARMS DWELLINGS</t>
  </si>
  <si>
    <t>DC001003104</t>
  </si>
  <si>
    <t>WHEELER CREEK</t>
  </si>
  <si>
    <t>DC001003105</t>
  </si>
  <si>
    <t>DC001003300</t>
  </si>
  <si>
    <t>HOPKINS APTS</t>
  </si>
  <si>
    <t>DC001003361</t>
  </si>
  <si>
    <t>WOODLAND TERRACE</t>
  </si>
  <si>
    <t>DC001003363</t>
  </si>
  <si>
    <t>CARROLL APARTMENTS</t>
  </si>
  <si>
    <t>DC001003530</t>
  </si>
  <si>
    <t>HIGHLAND DWELLINGS</t>
  </si>
  <si>
    <t>DC001003850</t>
  </si>
  <si>
    <t>DC001004210</t>
  </si>
  <si>
    <t>GREENLEAF GARDENS</t>
  </si>
  <si>
    <t>DC001004240</t>
  </si>
  <si>
    <t>SYPHAX GARDENS</t>
  </si>
  <si>
    <t>DC001004361</t>
  </si>
  <si>
    <t>KENTUCKY COURTS</t>
  </si>
  <si>
    <t>DC001004430</t>
  </si>
  <si>
    <t>POTOMAC GARDENS</t>
  </si>
  <si>
    <t>DC001005190</t>
  </si>
  <si>
    <t>KENILWORTH COURTS</t>
  </si>
  <si>
    <t>DC001005200</t>
  </si>
  <si>
    <t>HENSON RIDGE - PHASE 1</t>
  </si>
  <si>
    <t>DC001005210</t>
  </si>
  <si>
    <t>DC001005230</t>
  </si>
  <si>
    <t>CAPITOL GATEWAY</t>
  </si>
  <si>
    <t>DC001005240</t>
  </si>
  <si>
    <t>OXFORD MANOR</t>
  </si>
  <si>
    <t>DC001005242</t>
  </si>
  <si>
    <t>ST. MARTIN</t>
  </si>
  <si>
    <t>DC001005250</t>
  </si>
  <si>
    <t>CAPPER SENIOR II</t>
  </si>
  <si>
    <t>DC001005260</t>
  </si>
  <si>
    <t>DC001005270</t>
  </si>
  <si>
    <t>CAPITAL QUARTERS</t>
  </si>
  <si>
    <t>DC001005290</t>
  </si>
  <si>
    <t>Glenncrest</t>
  </si>
  <si>
    <t>DC001005300</t>
  </si>
  <si>
    <t>Sheridan Station Phase I (Multifamily)</t>
  </si>
  <si>
    <t>DC001005350</t>
  </si>
  <si>
    <t>GIBSON PLAZA</t>
  </si>
  <si>
    <t>DC001005370</t>
  </si>
  <si>
    <t>THE AVENUE (PARK MORTON)</t>
  </si>
  <si>
    <t>DC001005410</t>
  </si>
  <si>
    <t>VICTORY SQUARE SENIOR APARTMENTS</t>
  </si>
  <si>
    <t>DC001005420</t>
  </si>
  <si>
    <t>Parkside Pollin Memorial</t>
  </si>
  <si>
    <t>DC001005430</t>
  </si>
  <si>
    <t>4800 Nannie Helen Burroughs</t>
  </si>
  <si>
    <t>DC001001621</t>
  </si>
  <si>
    <t>Horizon House UFAS</t>
  </si>
  <si>
    <t>DC001005440</t>
  </si>
  <si>
    <t>4427 Hayes Street</t>
  </si>
  <si>
    <t>DC001005450</t>
  </si>
  <si>
    <t>Sheridan Station Phase III</t>
  </si>
  <si>
    <t>DC001005460</t>
  </si>
  <si>
    <t>Highland Dwellings II</t>
  </si>
  <si>
    <t>DC001005470</t>
  </si>
  <si>
    <t>Phyllis Wheatley, YWCA</t>
  </si>
  <si>
    <t>DC001005480</t>
  </si>
  <si>
    <t>The Bixby at Capitol Quarter</t>
  </si>
  <si>
    <t>DC001005490</t>
  </si>
  <si>
    <t>Residences at Hayes Street</t>
  </si>
  <si>
    <t>DC001005510</t>
  </si>
  <si>
    <t>City View Apartments</t>
  </si>
  <si>
    <t>DC001005520</t>
  </si>
  <si>
    <t>Capper Senior I</t>
  </si>
  <si>
    <t>DC001005530</t>
  </si>
  <si>
    <t>Kenilworth 166</t>
  </si>
  <si>
    <t>MD007000001</t>
  </si>
  <si>
    <t>MD007</t>
  </si>
  <si>
    <t>Rockville Housing Enterprises</t>
  </si>
  <si>
    <t>DAVID SCULL COURTS</t>
  </si>
  <si>
    <t>MD007000002</t>
  </si>
  <si>
    <t>Fireside Park Apartments</t>
  </si>
  <si>
    <t>MD011000001</t>
  </si>
  <si>
    <t>MD011</t>
  </si>
  <si>
    <t>Glenarden Housing Authority</t>
  </si>
  <si>
    <t>HAWKINS MANOR II</t>
  </si>
  <si>
    <t>MD015015002</t>
  </si>
  <si>
    <t>MD015</t>
  </si>
  <si>
    <t>Housing Authority of Prince Georges County</t>
  </si>
  <si>
    <t>OWENS ROAD</t>
  </si>
  <si>
    <t>MD015015003</t>
  </si>
  <si>
    <t>MARLBOROUGH TOWNE</t>
  </si>
  <si>
    <t>MD015015004</t>
  </si>
  <si>
    <t>KIMBERLY GARDENS</t>
  </si>
  <si>
    <t>MD015015006</t>
  </si>
  <si>
    <t>COTTAGE CITY TOWERS</t>
  </si>
  <si>
    <t>MD015015007</t>
  </si>
  <si>
    <t>ROLLINGCREST VILLAGE</t>
  </si>
  <si>
    <t>MD015015853</t>
  </si>
  <si>
    <t>GLASSMANOR</t>
  </si>
  <si>
    <t>MD017000001</t>
  </si>
  <si>
    <t>MD017</t>
  </si>
  <si>
    <t>College Park Housing Authority</t>
  </si>
  <si>
    <t>ATTICK TOWERS</t>
  </si>
  <si>
    <t>VA004000001</t>
  </si>
  <si>
    <t>VA004</t>
  </si>
  <si>
    <t>Alexandria Redevelopment &amp; Housing Authority</t>
  </si>
  <si>
    <t>LADREY BUILDING</t>
  </si>
  <si>
    <t>VA004000003</t>
  </si>
  <si>
    <t>SAMUEL MADDEN HOMES</t>
  </si>
  <si>
    <t>VA004000004</t>
  </si>
  <si>
    <t>VA004000006</t>
  </si>
  <si>
    <t>Chatham Square</t>
  </si>
  <si>
    <t>VA004000007</t>
  </si>
  <si>
    <t>Braddock, Whiting, &amp; Reynolds</t>
  </si>
  <si>
    <t>VA004000009</t>
  </si>
  <si>
    <t>WEST GLEBE LP</t>
  </si>
  <si>
    <t>VA004000012</t>
  </si>
  <si>
    <t>James Bland Phase IV</t>
  </si>
  <si>
    <t>VA004000013</t>
  </si>
  <si>
    <t>Ramsey Homes</t>
  </si>
  <si>
    <t>IL001000001</t>
  </si>
  <si>
    <t>IL001</t>
  </si>
  <si>
    <t>The Housing Authority of City of East St. Louis</t>
  </si>
  <si>
    <t>SAMUEL GOMPERS HOMES</t>
  </si>
  <si>
    <t>IL001000002</t>
  </si>
  <si>
    <t>JOHN DESHIELDS HOMES</t>
  </si>
  <si>
    <t>IL001000003</t>
  </si>
  <si>
    <t>ROOSEVELT HOMES</t>
  </si>
  <si>
    <t>IL001000004</t>
  </si>
  <si>
    <t>EMMET GRIFFIN HOMES</t>
  </si>
  <si>
    <t>IL001000005</t>
  </si>
  <si>
    <t>ORR-WEATHERS APTS</t>
  </si>
  <si>
    <t>IL001000006</t>
  </si>
  <si>
    <t>LANSDOWNE TOWERS</t>
  </si>
  <si>
    <t>IL001000007</t>
  </si>
  <si>
    <t>IL001000008</t>
  </si>
  <si>
    <t>TURNKEY-SCATTERED SITES</t>
  </si>
  <si>
    <t>IL001000010</t>
  </si>
  <si>
    <t>CENTRAL CITY APARTMENTS</t>
  </si>
  <si>
    <t>IL001000011</t>
  </si>
  <si>
    <t>Phoenix Courts Estates</t>
  </si>
  <si>
    <t>IL001000012</t>
  </si>
  <si>
    <t>JAZZ AT WALTER CIRCLE</t>
  </si>
  <si>
    <t>IL001000013</t>
  </si>
  <si>
    <t>Infill-Scattered Sites</t>
  </si>
  <si>
    <t>IL001000015</t>
  </si>
  <si>
    <t>Forest Boulevard Estates</t>
  </si>
  <si>
    <t>IL002001000</t>
  </si>
  <si>
    <t>Chicago Housing Authority</t>
  </si>
  <si>
    <t>ABLA</t>
  </si>
  <si>
    <t>IL002002000</t>
  </si>
  <si>
    <t>ALTGELD GARDENS I</t>
  </si>
  <si>
    <t>IL002003000</t>
  </si>
  <si>
    <t>BRIDGEPORT HOMES</t>
  </si>
  <si>
    <t>IL002013000</t>
  </si>
  <si>
    <t>DEARBORN HOMES</t>
  </si>
  <si>
    <t>IL002018100</t>
  </si>
  <si>
    <t>LAKE PARK PLACE</t>
  </si>
  <si>
    <t>IL002019000</t>
  </si>
  <si>
    <t>WESTHAVEN PARK</t>
  </si>
  <si>
    <t>IL002020000</t>
  </si>
  <si>
    <t>QUINCY</t>
  </si>
  <si>
    <t>IL002021000</t>
  </si>
  <si>
    <t>LANGSTON</t>
  </si>
  <si>
    <t>IL002022000</t>
  </si>
  <si>
    <t>JULIA LATHROP</t>
  </si>
  <si>
    <t>IL002025000</t>
  </si>
  <si>
    <t>FRANK LOWDEN HOMES</t>
  </si>
  <si>
    <t>IL002027000</t>
  </si>
  <si>
    <t>MOHAWK NORTH</t>
  </si>
  <si>
    <t>IL002028000</t>
  </si>
  <si>
    <t>North Town Village</t>
  </si>
  <si>
    <t>IL002033000</t>
  </si>
  <si>
    <t>SS Region 3</t>
  </si>
  <si>
    <t>IL002034000</t>
  </si>
  <si>
    <t>SS Region 4</t>
  </si>
  <si>
    <t>IL002038000</t>
  </si>
  <si>
    <t>TRUMBULL PARK HOMES</t>
  </si>
  <si>
    <t>IL002039000</t>
  </si>
  <si>
    <t>WASHINGTON PARK</t>
  </si>
  <si>
    <t>IL002040000</t>
  </si>
  <si>
    <t>WENTWORTH GARDENS</t>
  </si>
  <si>
    <t>IL002041000</t>
  </si>
  <si>
    <t>Mahalia Jackson Apartments</t>
  </si>
  <si>
    <t>IL002042000</t>
  </si>
  <si>
    <t>Alfreda Barnett Duster Apartments</t>
  </si>
  <si>
    <t>IL002043000</t>
  </si>
  <si>
    <t>Lidia Pucinska Apartments</t>
  </si>
  <si>
    <t>IL002044000</t>
  </si>
  <si>
    <t>FLANNERY APARTMENTS</t>
  </si>
  <si>
    <t>IL002046000</t>
  </si>
  <si>
    <t>ARMOUR SQUARE</t>
  </si>
  <si>
    <t>IL002049000</t>
  </si>
  <si>
    <t xml:space="preserve">Zelda Ormes Apartments </t>
  </si>
  <si>
    <t>IL002055000</t>
  </si>
  <si>
    <t>Mary Hartwell Catherwood Apartments</t>
  </si>
  <si>
    <t>IL002060000</t>
  </si>
  <si>
    <t>Ella Flagg Young Apartments</t>
  </si>
  <si>
    <t>IL002068000</t>
  </si>
  <si>
    <t>WICKER PARK ANNEX</t>
  </si>
  <si>
    <t>IL002072000</t>
  </si>
  <si>
    <t>Maria Diaz Martinez Apartments</t>
  </si>
  <si>
    <t>IL002079000</t>
  </si>
  <si>
    <t>Mary Jane Richardson-Jones Apartments</t>
  </si>
  <si>
    <t>IL002081000</t>
  </si>
  <si>
    <t>Ada S. Dennison-McKinley Apartments</t>
  </si>
  <si>
    <t>IL002088000</t>
  </si>
  <si>
    <t>OLDTOWN SQUARE</t>
  </si>
  <si>
    <t>IL002090000</t>
  </si>
  <si>
    <t>IL002091000</t>
  </si>
  <si>
    <t>Francis Cabrini RowHouse</t>
  </si>
  <si>
    <t>IL002093000</t>
  </si>
  <si>
    <t>HORNER WESTHAVEN</t>
  </si>
  <si>
    <t>IL002095000</t>
  </si>
  <si>
    <t>LAWNDALE GARDENS</t>
  </si>
  <si>
    <t>IL002098000</t>
  </si>
  <si>
    <t>RENAISSANCE NORTH</t>
  </si>
  <si>
    <t>IL002099000</t>
  </si>
  <si>
    <t>HILLIARD FAMILY-HOLSTEN P1</t>
  </si>
  <si>
    <t>IL002100000</t>
  </si>
  <si>
    <t>HILLIARD SENIOR-HOLSTEN P2</t>
  </si>
  <si>
    <t>IL002101000</t>
  </si>
  <si>
    <t>Domain Lofts</t>
  </si>
  <si>
    <t>IL002104000</t>
  </si>
  <si>
    <t>Old Town Village West</t>
  </si>
  <si>
    <t>IL002107000</t>
  </si>
  <si>
    <t>West End</t>
  </si>
  <si>
    <t>IL002108000</t>
  </si>
  <si>
    <t>St. Edmunds Meadows</t>
  </si>
  <si>
    <t>IL002109000</t>
  </si>
  <si>
    <t>North Town Village II</t>
  </si>
  <si>
    <t>IL002113000</t>
  </si>
  <si>
    <t>Oakwood Shores 1A</t>
  </si>
  <si>
    <t>IL002115000</t>
  </si>
  <si>
    <t>The Pershing</t>
  </si>
  <si>
    <t>IL002117000</t>
  </si>
  <si>
    <t>Mahalia Place</t>
  </si>
  <si>
    <t>IL002119000</t>
  </si>
  <si>
    <t>Jazz on the Boulevard</t>
  </si>
  <si>
    <t>IL002120000</t>
  </si>
  <si>
    <t>Jackson Square West End</t>
  </si>
  <si>
    <t>IL002121000</t>
  </si>
  <si>
    <t>WHP TOWER</t>
  </si>
  <si>
    <t>IL002122000</t>
  </si>
  <si>
    <t>Keystone Place</t>
  </si>
  <si>
    <t>IL002124000</t>
  </si>
  <si>
    <t>Fountain View</t>
  </si>
  <si>
    <t>IL002125000</t>
  </si>
  <si>
    <t>Park Boulevard 1B</t>
  </si>
  <si>
    <t>IL002126000</t>
  </si>
  <si>
    <t>Parkside of Old Town</t>
  </si>
  <si>
    <t>IL002127000</t>
  </si>
  <si>
    <t>Hansberry Square</t>
  </si>
  <si>
    <t>IL002130000</t>
  </si>
  <si>
    <t>Oakwood Shores 1B</t>
  </si>
  <si>
    <t>IL002131000</t>
  </si>
  <si>
    <t>Parkside Phase 1B Rental</t>
  </si>
  <si>
    <t>IL002132000</t>
  </si>
  <si>
    <t>Westhaven Park Phase IIB</t>
  </si>
  <si>
    <t>IL002133000</t>
  </si>
  <si>
    <t>Roosevelt Square Phase II</t>
  </si>
  <si>
    <t>IL002134000</t>
  </si>
  <si>
    <t>HILLIARD FAMILY-HOLSTEN P2</t>
  </si>
  <si>
    <t>IL002135000</t>
  </si>
  <si>
    <t>HILLIARD SENIOR-HOLSTEN P1</t>
  </si>
  <si>
    <t>IL002137000</t>
  </si>
  <si>
    <t>Oakwood Shores 2A</t>
  </si>
  <si>
    <t>IL002139000</t>
  </si>
  <si>
    <t>Coleman Place</t>
  </si>
  <si>
    <t>IL002141000</t>
  </si>
  <si>
    <t>Westhaven Park Phase IIC</t>
  </si>
  <si>
    <t>IL002144000</t>
  </si>
  <si>
    <t>Britton Budd</t>
  </si>
  <si>
    <t>IL002145000</t>
  </si>
  <si>
    <t>Oakwood Shores (P2 B1)</t>
  </si>
  <si>
    <t>IL002146000</t>
  </si>
  <si>
    <t>Savoy Square</t>
  </si>
  <si>
    <t>IL002147000</t>
  </si>
  <si>
    <t>Parkside of Old Town P2A</t>
  </si>
  <si>
    <t>IL002148000</t>
  </si>
  <si>
    <t>West End Phase II</t>
  </si>
  <si>
    <t>IL002149000</t>
  </si>
  <si>
    <t>Park Douglas Phase I</t>
  </si>
  <si>
    <t>IL002151000</t>
  </si>
  <si>
    <t>Kenmore Apartments</t>
  </si>
  <si>
    <t>IL002152000</t>
  </si>
  <si>
    <t>Pomeroy Apartments</t>
  </si>
  <si>
    <t>IL002153000</t>
  </si>
  <si>
    <t>Oakwood Shores Phase 2C</t>
  </si>
  <si>
    <t>IL002159000</t>
  </si>
  <si>
    <t>Park Boulevard 2A</t>
  </si>
  <si>
    <t>IL002128000</t>
  </si>
  <si>
    <t>Sullivan Station</t>
  </si>
  <si>
    <t>IL002114000</t>
  </si>
  <si>
    <t>Oakwood Shores Phase 2D</t>
  </si>
  <si>
    <t>IL002161000</t>
  </si>
  <si>
    <t>Shops and Lofts at 47th</t>
  </si>
  <si>
    <t>IL002160000</t>
  </si>
  <si>
    <t>Park Boulevard IIB</t>
  </si>
  <si>
    <t>IL002162000</t>
  </si>
  <si>
    <t>Dorchester Artist Housing</t>
  </si>
  <si>
    <t>IL002163000</t>
  </si>
  <si>
    <t>Gwendolyn Place</t>
  </si>
  <si>
    <t>IL002164000</t>
  </si>
  <si>
    <t>Parkside IIB Rental</t>
  </si>
  <si>
    <t>IL002165000</t>
  </si>
  <si>
    <t>Casa Queretaro</t>
  </si>
  <si>
    <t>IL002166000</t>
  </si>
  <si>
    <t>Rosenwald Courts Apartments</t>
  </si>
  <si>
    <t>IL002167000</t>
  </si>
  <si>
    <t>Lofts on Arthington</t>
  </si>
  <si>
    <t>IL002168000</t>
  </si>
  <si>
    <t>City Gardens</t>
  </si>
  <si>
    <t>IL002169000</t>
  </si>
  <si>
    <t>St Edmunds Oasis Apartments</t>
  </si>
  <si>
    <t>IL002170000</t>
  </si>
  <si>
    <t>Clybourn 1200</t>
  </si>
  <si>
    <t>IL002171000</t>
  </si>
  <si>
    <t>Taylor Street Apartments</t>
  </si>
  <si>
    <t>IL002790100</t>
  </si>
  <si>
    <t>Presbyterian Homes</t>
  </si>
  <si>
    <t>IL002172000</t>
  </si>
  <si>
    <t>4400 Grove</t>
  </si>
  <si>
    <t>IL002174000</t>
  </si>
  <si>
    <t>Oakwood Shores Phase 2B2/508 Pershing</t>
  </si>
  <si>
    <t>IL002178000</t>
  </si>
  <si>
    <t>Region 1 Single Units</t>
  </si>
  <si>
    <t>IL002179000</t>
  </si>
  <si>
    <t>Region 1 Small (2-6) Units</t>
  </si>
  <si>
    <t>IL002180000</t>
  </si>
  <si>
    <t>Region 1 Medium (7-49) Units</t>
  </si>
  <si>
    <t>IL002181000</t>
  </si>
  <si>
    <t>Region 1 Large (50+) Units</t>
  </si>
  <si>
    <t>IL002182000</t>
  </si>
  <si>
    <t>Region 2 Single Units</t>
  </si>
  <si>
    <t>IL002183000</t>
  </si>
  <si>
    <t>Region 2 Small (2-6) Units</t>
  </si>
  <si>
    <t>IL002184000</t>
  </si>
  <si>
    <t>Region 2 Medium (7-49) Units</t>
  </si>
  <si>
    <t>IL002185000</t>
  </si>
  <si>
    <t>Region 3 Single Units</t>
  </si>
  <si>
    <t>IL002187000</t>
  </si>
  <si>
    <t>Region 3 Medium (7-49) Units</t>
  </si>
  <si>
    <t>IL002189000</t>
  </si>
  <si>
    <t>Region 4 Single Units</t>
  </si>
  <si>
    <t>IL002190000</t>
  </si>
  <si>
    <t>Region 4 Small (2-6) Units</t>
  </si>
  <si>
    <t>IL002191000</t>
  </si>
  <si>
    <t>Region 4 Medium (7-49) Units</t>
  </si>
  <si>
    <t>IL002186000</t>
  </si>
  <si>
    <t>Region 3 Small (2-6) Units</t>
  </si>
  <si>
    <t>IL002188000</t>
  </si>
  <si>
    <t>Region 3 Large (50+) Units</t>
  </si>
  <si>
    <t>IL002192000</t>
  </si>
  <si>
    <t>Encuentro Square I</t>
  </si>
  <si>
    <t>IL002193000</t>
  </si>
  <si>
    <t>Encuentro Square II</t>
  </si>
  <si>
    <t>IL003000002</t>
  </si>
  <si>
    <t>IL003</t>
  </si>
  <si>
    <t>Peoria Housing Authority</t>
  </si>
  <si>
    <t>HARRISON HOMES SOUTH</t>
  </si>
  <si>
    <t>IL003000003</t>
  </si>
  <si>
    <t>IL003000005</t>
  </si>
  <si>
    <t>STERLING TOWERS EAST &amp; WEST</t>
  </si>
  <si>
    <t>IL003000006</t>
  </si>
  <si>
    <t>HARRISON HOMES REDEVELOPMENT</t>
  </si>
  <si>
    <t>IL003000007</t>
  </si>
  <si>
    <t>RIVERWEST RENTAL &amp; LEASE TO PURCHASE</t>
  </si>
  <si>
    <t>IL003000008</t>
  </si>
  <si>
    <t>RIVERWEST HOMEOWNERSHIP &amp; SOUTH PHASE I</t>
  </si>
  <si>
    <t>IL003000009</t>
  </si>
  <si>
    <t>RIVERWEST SOUTH PHASE 2</t>
  </si>
  <si>
    <t>IL003000011</t>
  </si>
  <si>
    <t>HARRISON HOMES REDEVELOPMENT PHASE III</t>
  </si>
  <si>
    <t>IL004000001</t>
  </si>
  <si>
    <t>IL004</t>
  </si>
  <si>
    <t>SHA _x001A_ North</t>
  </si>
  <si>
    <t>IL004000002</t>
  </si>
  <si>
    <t>SHA _x001A_ South</t>
  </si>
  <si>
    <t>IL004000003</t>
  </si>
  <si>
    <t>SHA _x001A_ Towers</t>
  </si>
  <si>
    <t>IL004000004</t>
  </si>
  <si>
    <t>IL004000006</t>
  </si>
  <si>
    <t>HOPE VI  Homeownership Section 5h</t>
  </si>
  <si>
    <t>IL004000007</t>
  </si>
  <si>
    <t>Genesis Place</t>
  </si>
  <si>
    <t>IL004000008</t>
  </si>
  <si>
    <t>5 NON-MixFin P.H. units at Genesis Place</t>
  </si>
  <si>
    <t>IL004000009</t>
  </si>
  <si>
    <t>The Villas at Vinegar Hill</t>
  </si>
  <si>
    <t>IL005000004</t>
  </si>
  <si>
    <t>IL005</t>
  </si>
  <si>
    <t>Granite City Housing Authority</t>
  </si>
  <si>
    <t>ANCHORAGE HOMES</t>
  </si>
  <si>
    <t>IL005000006</t>
  </si>
  <si>
    <t>GRANITE CITY COMMONS</t>
  </si>
  <si>
    <t>IL005000008</t>
  </si>
  <si>
    <t>Granite City Green Community</t>
  </si>
  <si>
    <t>IL005000009</t>
  </si>
  <si>
    <t>Granite City Green Community Phase II</t>
  </si>
  <si>
    <t>IL005000010</t>
  </si>
  <si>
    <t>Passive House</t>
  </si>
  <si>
    <t>IL007000002</t>
  </si>
  <si>
    <t>IL007</t>
  </si>
  <si>
    <t>Alexander County Housing Authority</t>
  </si>
  <si>
    <t>IL007000003</t>
  </si>
  <si>
    <t>CONNELL F SMITH BLDG</t>
  </si>
  <si>
    <t>IL009000001</t>
  </si>
  <si>
    <t>IL009</t>
  </si>
  <si>
    <t>The Housing Authority of Henry County</t>
  </si>
  <si>
    <t>FAIRVIEW APTS</t>
  </si>
  <si>
    <t>IL009000002</t>
  </si>
  <si>
    <t>IL009000005</t>
  </si>
  <si>
    <t>One RHF home 921 Cypress Dr.</t>
  </si>
  <si>
    <t>IL010000001</t>
  </si>
  <si>
    <t>IL010</t>
  </si>
  <si>
    <t>Grtr Metro. Area Hsng Auth of Rock Island County</t>
  </si>
  <si>
    <t>OAK GROVE</t>
  </si>
  <si>
    <t>IL010000005</t>
  </si>
  <si>
    <t>WILLIAM YOUNG HOMES II</t>
  </si>
  <si>
    <t>IL011000101</t>
  </si>
  <si>
    <t>IL011</t>
  </si>
  <si>
    <t>The Housing Authority Of The City Of Danville, IL</t>
  </si>
  <si>
    <t>FAIR OAKS ADDITION</t>
  </si>
  <si>
    <t>IL011000102</t>
  </si>
  <si>
    <t>CHURCHILL TOWERS,MadisonCt.,Carver PkAdd</t>
  </si>
  <si>
    <t>IL011000103</t>
  </si>
  <si>
    <t>MER CHE MANOR</t>
  </si>
  <si>
    <t>IL011000104</t>
  </si>
  <si>
    <t>CENTENNIAL MANOR</t>
  </si>
  <si>
    <t>IL012000015</t>
  </si>
  <si>
    <t>IL012</t>
  </si>
  <si>
    <t>Decatur Housing Authority</t>
  </si>
  <si>
    <t>Wabash Crossing</t>
  </si>
  <si>
    <t>IL012000016</t>
  </si>
  <si>
    <t>Wabash Crossing II</t>
  </si>
  <si>
    <t>IL012000017</t>
  </si>
  <si>
    <t>Wabash Crossing Phase III</t>
  </si>
  <si>
    <t>IL012000022</t>
  </si>
  <si>
    <t>DECATUR</t>
  </si>
  <si>
    <t>IL012000023</t>
  </si>
  <si>
    <t>IL012000024</t>
  </si>
  <si>
    <t>IL012000028</t>
  </si>
  <si>
    <t>IL014000001</t>
  </si>
  <si>
    <t>IL014</t>
  </si>
  <si>
    <t>Housing Authority for LaSalle County</t>
  </si>
  <si>
    <t>D. B. RAVLIN CENTER</t>
  </si>
  <si>
    <t>IL014000002</t>
  </si>
  <si>
    <t>ROBERT L. HUGHETT TOWERS II</t>
  </si>
  <si>
    <t>IL014000003</t>
  </si>
  <si>
    <t>EVERETT TOWERS</t>
  </si>
  <si>
    <t>IL015000611</t>
  </si>
  <si>
    <t>IL015</t>
  </si>
  <si>
    <t>Madison County Housing Authority</t>
  </si>
  <si>
    <t>NORTHGATE HOMES</t>
  </si>
  <si>
    <t>IL015000700</t>
  </si>
  <si>
    <t>Washington Avenue Apartments</t>
  </si>
  <si>
    <t>IL015001300</t>
  </si>
  <si>
    <t>Alton Pointe Apartments</t>
  </si>
  <si>
    <t>IL015001400</t>
  </si>
  <si>
    <t>Meachum Crossing Apartments</t>
  </si>
  <si>
    <t>IL015001500</t>
  </si>
  <si>
    <t>Gateway Apartments</t>
  </si>
  <si>
    <t>IL015001700</t>
  </si>
  <si>
    <t>May Apartments</t>
  </si>
  <si>
    <t>IL015001800</t>
  </si>
  <si>
    <t>Woodland Park</t>
  </si>
  <si>
    <t>IL016000001</t>
  </si>
  <si>
    <t>IL016</t>
  </si>
  <si>
    <t>Quincy Housing Authority</t>
  </si>
  <si>
    <t>INDIAN HILLS APTS</t>
  </si>
  <si>
    <t>IL016000002</t>
  </si>
  <si>
    <t>FREDERICK BALL</t>
  </si>
  <si>
    <t>IL016000003</t>
  </si>
  <si>
    <t>LAMPE HIGH RISE APTS</t>
  </si>
  <si>
    <t>IL018000006</t>
  </si>
  <si>
    <t>IL018</t>
  </si>
  <si>
    <t>Housing Authority of the City of Rock Island</t>
  </si>
  <si>
    <t>SPENCER TOWERS</t>
  </si>
  <si>
    <t>IL018000009</t>
  </si>
  <si>
    <t>Cascade Garden</t>
  </si>
  <si>
    <t>IL018000010</t>
  </si>
  <si>
    <t>3rd &amp; 11th Townhouses</t>
  </si>
  <si>
    <t>IL018000011</t>
  </si>
  <si>
    <t>3rd and 11th Street Addition</t>
  </si>
  <si>
    <t>IL020000825</t>
  </si>
  <si>
    <t>IL020</t>
  </si>
  <si>
    <t>Moline Housing Authority</t>
  </si>
  <si>
    <t>Hillside Heights</t>
  </si>
  <si>
    <t>IL020004141</t>
  </si>
  <si>
    <t>Spring Brook/Spring Valley</t>
  </si>
  <si>
    <t>IL022000001</t>
  </si>
  <si>
    <t>IL022</t>
  </si>
  <si>
    <t>Rockford Housing Authority</t>
  </si>
  <si>
    <t>BLACKHAWK COURTS</t>
  </si>
  <si>
    <t>IL022000006</t>
  </si>
  <si>
    <t>NORTH MAIN MANOR</t>
  </si>
  <si>
    <t>IL022000007</t>
  </si>
  <si>
    <t>FAIRGROUNDS VALLEY</t>
  </si>
  <si>
    <t>IL022000009</t>
  </si>
  <si>
    <t>OLESEN PLAZA</t>
  </si>
  <si>
    <t>IL022000010</t>
  </si>
  <si>
    <t>Jane Addams Park Apartments</t>
  </si>
  <si>
    <t>IL022000020</t>
  </si>
  <si>
    <t>IL022000021</t>
  </si>
  <si>
    <t>IL022000024</t>
  </si>
  <si>
    <t>SCATTERED SITES ACQ</t>
  </si>
  <si>
    <t>IL022000025</t>
  </si>
  <si>
    <t>SCATTERED SITES ACQ 2</t>
  </si>
  <si>
    <t>IL022000414</t>
  </si>
  <si>
    <t>PARK TERRACE</t>
  </si>
  <si>
    <t>IL024000004</t>
  </si>
  <si>
    <t>IL024</t>
  </si>
  <si>
    <t>Housing Authority of Joliet</t>
  </si>
  <si>
    <t>JOHN HOLMES COMPLEX</t>
  </si>
  <si>
    <t>IL024000006</t>
  </si>
  <si>
    <t>JOHN MURPHY CENTER</t>
  </si>
  <si>
    <t>IL024000007</t>
  </si>
  <si>
    <t>IL024000011</t>
  </si>
  <si>
    <t>Liberty Meadow Estates Phase II</t>
  </si>
  <si>
    <t>IL025000005</t>
  </si>
  <si>
    <t>IL025</t>
  </si>
  <si>
    <t>Housing Authority Cook County</t>
  </si>
  <si>
    <t>IL025000029</t>
  </si>
  <si>
    <t>IL025000051</t>
  </si>
  <si>
    <t>Summit Senior Building Phase I</t>
  </si>
  <si>
    <t>IL025000100</t>
  </si>
  <si>
    <t>Riverdale</t>
  </si>
  <si>
    <t>IL025000052</t>
  </si>
  <si>
    <t>Summit Senior Villas</t>
  </si>
  <si>
    <t>IL026000003</t>
  </si>
  <si>
    <t>IL026</t>
  </si>
  <si>
    <t>Housing Authority of the City of Waukegan</t>
  </si>
  <si>
    <t>HARRY A. POE MANOR HOME</t>
  </si>
  <si>
    <t>IL026000006</t>
  </si>
  <si>
    <t>ARMORY TERRACE HOMES</t>
  </si>
  <si>
    <t>IL029000002</t>
  </si>
  <si>
    <t>IL029</t>
  </si>
  <si>
    <t>Housing Authority of the City of Freeport</t>
  </si>
  <si>
    <t>PARKSIDE WESTVIEW HOME</t>
  </si>
  <si>
    <t>IL030000001</t>
  </si>
  <si>
    <t>IL030</t>
  </si>
  <si>
    <t>St. Clair County Housing Authority</t>
  </si>
  <si>
    <t>AMP 1 Thomas Terry Apts.</t>
  </si>
  <si>
    <t>IL030000002</t>
  </si>
  <si>
    <t>AMP 2 Private Mathison/Hawthorne</t>
  </si>
  <si>
    <t>IL030000003</t>
  </si>
  <si>
    <t>AMP 3 Ernest Smith Sr. Apts.</t>
  </si>
  <si>
    <t>IL030000004</t>
  </si>
  <si>
    <t>AMP 4 Belleville/Swansea</t>
  </si>
  <si>
    <t>IL030000005</t>
  </si>
  <si>
    <t>AMP 5 Scattered Sites North</t>
  </si>
  <si>
    <t>IL030000006</t>
  </si>
  <si>
    <t>AMP 6 Scattered Sites South</t>
  </si>
  <si>
    <t>IL031000001</t>
  </si>
  <si>
    <t>IL031</t>
  </si>
  <si>
    <t>DeWitt County Housing Authority</t>
  </si>
  <si>
    <t>DEWITT MANOR &amp; COUNTRYSIDE APTS</t>
  </si>
  <si>
    <t>IL032000001</t>
  </si>
  <si>
    <t>IL032</t>
  </si>
  <si>
    <t>Whiteside County Housing Authority</t>
  </si>
  <si>
    <t>COLOMA HOMES</t>
  </si>
  <si>
    <t>IL032000002</t>
  </si>
  <si>
    <t>CIVIC PLAZA</t>
  </si>
  <si>
    <t>IL034000001</t>
  </si>
  <si>
    <t>IL034</t>
  </si>
  <si>
    <t>Housing Authority of the County of Ford</t>
  </si>
  <si>
    <t>IL035000001</t>
  </si>
  <si>
    <t>IL035</t>
  </si>
  <si>
    <t>Lee County Housing Authority</t>
  </si>
  <si>
    <t>FOREST HILLS</t>
  </si>
  <si>
    <t>IL035000002</t>
  </si>
  <si>
    <t>MCREYNOLDS TOWERS</t>
  </si>
  <si>
    <t>IL037000001</t>
  </si>
  <si>
    <t>IL037</t>
  </si>
  <si>
    <t>KIRK TERRACE</t>
  </si>
  <si>
    <t>IL037000002</t>
  </si>
  <si>
    <t>Golden Oaks</t>
  </si>
  <si>
    <t>IL039000001</t>
  </si>
  <si>
    <t>IL039</t>
  </si>
  <si>
    <t>Kankakee County Housing Authority</t>
  </si>
  <si>
    <t>Azarelli Tower</t>
  </si>
  <si>
    <t>IL039000002</t>
  </si>
  <si>
    <t>IL039000003</t>
  </si>
  <si>
    <t>WILDWOOD COMPLEX</t>
  </si>
  <si>
    <t>IL039000006</t>
  </si>
  <si>
    <t>Girard</t>
  </si>
  <si>
    <t>IL039000007</t>
  </si>
  <si>
    <t>RHF Phase 2</t>
  </si>
  <si>
    <t>IL040000001</t>
  </si>
  <si>
    <t>IL040</t>
  </si>
  <si>
    <t>Logan County Housing Authority</t>
  </si>
  <si>
    <t>CENTENNIAL COURT</t>
  </si>
  <si>
    <t>IL041000001</t>
  </si>
  <si>
    <t>IL041</t>
  </si>
  <si>
    <t>Massac County Housing Authority</t>
  </si>
  <si>
    <t>FAIRMOUNT APTS</t>
  </si>
  <si>
    <t>IL043000001</t>
  </si>
  <si>
    <t>IL043</t>
  </si>
  <si>
    <t>Housing Authority - County of Saline</t>
  </si>
  <si>
    <t>IL043000002</t>
  </si>
  <si>
    <t>IL043000003</t>
  </si>
  <si>
    <t>IL044000001</t>
  </si>
  <si>
    <t>IL044</t>
  </si>
  <si>
    <t>Housing Authority of the City of Pekin</t>
  </si>
  <si>
    <t>HSG AUTH CITY OF PEKIN</t>
  </si>
  <si>
    <t>IL045000001</t>
  </si>
  <si>
    <t>IL045</t>
  </si>
  <si>
    <t>Housing Authority of Pulaski County</t>
  </si>
  <si>
    <t>MOUNDS</t>
  </si>
  <si>
    <t>IL046000001</t>
  </si>
  <si>
    <t>IL046</t>
  </si>
  <si>
    <t>Housing Authority of Adams County</t>
  </si>
  <si>
    <t>CAMP POINT</t>
  </si>
  <si>
    <t>IL047000100</t>
  </si>
  <si>
    <t>IL047</t>
  </si>
  <si>
    <t>Macoupin County Housing Authority</t>
  </si>
  <si>
    <t>PRAIRIE HOMES</t>
  </si>
  <si>
    <t>IL048100120</t>
  </si>
  <si>
    <t>IL048</t>
  </si>
  <si>
    <t>Perry County Housing Authority</t>
  </si>
  <si>
    <t>BEL AIRE TOWERS AND WEST</t>
  </si>
  <si>
    <t>IL048200150</t>
  </si>
  <si>
    <t>ROBERT L. PHIPPS</t>
  </si>
  <si>
    <t>IL048300095</t>
  </si>
  <si>
    <t>DIAMOND TERRACE/DEAN BARTLE</t>
  </si>
  <si>
    <t>IL049000001</t>
  </si>
  <si>
    <t>IL049</t>
  </si>
  <si>
    <t>Housing Authority of Calhoun County</t>
  </si>
  <si>
    <t>HARDIN PROJECT</t>
  </si>
  <si>
    <t>IL050000001</t>
  </si>
  <si>
    <t>IL050</t>
  </si>
  <si>
    <t>Housing Authority of the County of Williamson</t>
  </si>
  <si>
    <t>IL050000002</t>
  </si>
  <si>
    <t>IL050000003</t>
  </si>
  <si>
    <t>IL051000001</t>
  </si>
  <si>
    <t>IL051</t>
  </si>
  <si>
    <t>Housing Authority of the City of Bloomington, IL</t>
  </si>
  <si>
    <t>HOLTON,SUNNYSIDE,EVERGREEN</t>
  </si>
  <si>
    <t>IL051000002</t>
  </si>
  <si>
    <t>HANDICAPPED UNITS</t>
  </si>
  <si>
    <t>IL051000003</t>
  </si>
  <si>
    <t>WOODHILL</t>
  </si>
  <si>
    <t>IL051000004</t>
  </si>
  <si>
    <t>IWOODHILL NORTH</t>
  </si>
  <si>
    <t>IL052000001</t>
  </si>
  <si>
    <t>IL052</t>
  </si>
  <si>
    <t>Randolph County Housing Authority</t>
  </si>
  <si>
    <t>KOENEMAN ACRES</t>
  </si>
  <si>
    <t>IL053000001</t>
  </si>
  <si>
    <t>IL053</t>
  </si>
  <si>
    <t>Housing Authority of the County of Jackson, IL.</t>
  </si>
  <si>
    <t>MURPHYSBORO</t>
  </si>
  <si>
    <t>IL053000002</t>
  </si>
  <si>
    <t>CARBONDALE</t>
  </si>
  <si>
    <t>IL055000001</t>
  </si>
  <si>
    <t>IL055</t>
  </si>
  <si>
    <t>Housing Authority - City of Alton</t>
  </si>
  <si>
    <t>OAKWOOD ESTATES</t>
  </si>
  <si>
    <t>IL055000003</t>
  </si>
  <si>
    <t>Toledo Estates</t>
  </si>
  <si>
    <t>IL056000002</t>
  </si>
  <si>
    <t>IL056</t>
  </si>
  <si>
    <t>Housing Authority of the County of Lake, IL.</t>
  </si>
  <si>
    <t>IL056000003</t>
  </si>
  <si>
    <t>BEACH HAVEN TOWER</t>
  </si>
  <si>
    <t>IL056000004</t>
  </si>
  <si>
    <t>IL056000005</t>
  </si>
  <si>
    <t>IL057000001</t>
  </si>
  <si>
    <t>IL057</t>
  </si>
  <si>
    <t>Housing Authority of Marion County</t>
  </si>
  <si>
    <t>CENTRALIA SITE 1&amp;2</t>
  </si>
  <si>
    <t>IL057000002</t>
  </si>
  <si>
    <t>MEADOW LARK MANOR</t>
  </si>
  <si>
    <t>IL057000003</t>
  </si>
  <si>
    <t>SILVER ACRES</t>
  </si>
  <si>
    <t>IL058000001</t>
  </si>
  <si>
    <t>IL058</t>
  </si>
  <si>
    <t>Housing Authority of Pope County</t>
  </si>
  <si>
    <t>HILLCREST HOMES</t>
  </si>
  <si>
    <t>IL059000001</t>
  </si>
  <si>
    <t>IL059</t>
  </si>
  <si>
    <t>Housing Authority of Jefferson County</t>
  </si>
  <si>
    <t>SOUTHTOWN 59-1</t>
  </si>
  <si>
    <t>IL059000002</t>
  </si>
  <si>
    <t>ROSE LANE</t>
  </si>
  <si>
    <t>IL060000001</t>
  </si>
  <si>
    <t>IL060</t>
  </si>
  <si>
    <t>Housing Authority of Gallatin County</t>
  </si>
  <si>
    <t>HSG AUTH GALLATIN COUN</t>
  </si>
  <si>
    <t>IL061000001</t>
  </si>
  <si>
    <t>IL061</t>
  </si>
  <si>
    <t>WEST FRANKFORT HSG</t>
  </si>
  <si>
    <t>IL061000002</t>
  </si>
  <si>
    <t>BENTON HOUSING</t>
  </si>
  <si>
    <t>IL061000003</t>
  </si>
  <si>
    <t>ZEIGLER HOUSING</t>
  </si>
  <si>
    <t>IL061000004</t>
  </si>
  <si>
    <t>CHRISTOPHER ELDERLY</t>
  </si>
  <si>
    <t>IL061000005</t>
  </si>
  <si>
    <t>KUCA HIGHRISE</t>
  </si>
  <si>
    <t>IL062000001</t>
  </si>
  <si>
    <t>IL062</t>
  </si>
  <si>
    <t>Effingham County Housing Authority</t>
  </si>
  <si>
    <t>IL063000001</t>
  </si>
  <si>
    <t>IL063</t>
  </si>
  <si>
    <t>Housing Authority of Johnson County</t>
  </si>
  <si>
    <t>VIENNA IL</t>
  </si>
  <si>
    <t>IL065000001</t>
  </si>
  <si>
    <t>IL065</t>
  </si>
  <si>
    <t>Clay County Housing Authority</t>
  </si>
  <si>
    <t>FLORA</t>
  </si>
  <si>
    <t>IL066000006</t>
  </si>
  <si>
    <t>IL066</t>
  </si>
  <si>
    <t>Housing Authority of the County of Hardin</t>
  </si>
  <si>
    <t>RIVER SIDE HOMES</t>
  </si>
  <si>
    <t>IL067000008</t>
  </si>
  <si>
    <t>IL067</t>
  </si>
  <si>
    <t>Housing Authority of the County of Union</t>
  </si>
  <si>
    <t>ANNAVISTA HIGHRISE</t>
  </si>
  <si>
    <t>IL067000017</t>
  </si>
  <si>
    <t>HILLSIDE TERR &amp; GRAYLAND</t>
  </si>
  <si>
    <t>IL068000001</t>
  </si>
  <si>
    <t>IL068</t>
  </si>
  <si>
    <t>White County Housing Authority</t>
  </si>
  <si>
    <t>GRAYVILLE PROJECT</t>
  </si>
  <si>
    <t>IL069000001</t>
  </si>
  <si>
    <t>IL069</t>
  </si>
  <si>
    <t>Housing Authority of the County of Clark, IL.</t>
  </si>
  <si>
    <t>MARSHALL</t>
  </si>
  <si>
    <t>IL070000001</t>
  </si>
  <si>
    <t>IL070</t>
  </si>
  <si>
    <t>Housing Authority of the County of Cumberland, IL.</t>
  </si>
  <si>
    <t>GREENUP</t>
  </si>
  <si>
    <t>IL071000001</t>
  </si>
  <si>
    <t>IL071</t>
  </si>
  <si>
    <t>Pike County Housing Authority</t>
  </si>
  <si>
    <t>PITTSFIELD</t>
  </si>
  <si>
    <t>IL072000001</t>
  </si>
  <si>
    <t>IL072</t>
  </si>
  <si>
    <t>Housing Authority of Greene County</t>
  </si>
  <si>
    <t>LINCOLN CT./TUNISON APTS.</t>
  </si>
  <si>
    <t>IL073000001</t>
  </si>
  <si>
    <t>IL073</t>
  </si>
  <si>
    <t>Scott County Housing Authority</t>
  </si>
  <si>
    <t>WINCHESTER I</t>
  </si>
  <si>
    <t>IL074000001</t>
  </si>
  <si>
    <t>IL074</t>
  </si>
  <si>
    <t>Housing Authority of the County of Jersey</t>
  </si>
  <si>
    <t>JERSEY HOMES/ACRES</t>
  </si>
  <si>
    <t>IL076000001</t>
  </si>
  <si>
    <t>IL076</t>
  </si>
  <si>
    <t>Housing Authority of the County of McDonough</t>
  </si>
  <si>
    <t>EISENHOWER TOWER</t>
  </si>
  <si>
    <t>IL076000002</t>
  </si>
  <si>
    <t>PRAIRIEVIEW</t>
  </si>
  <si>
    <t>IL076000003</t>
  </si>
  <si>
    <t>GREENBRIAR</t>
  </si>
  <si>
    <t>IL078000001</t>
  </si>
  <si>
    <t>IL078</t>
  </si>
  <si>
    <t>Housing Authority of the County of Bond</t>
  </si>
  <si>
    <t>ALEX LONG/TALMAGE DEFREES APTS</t>
  </si>
  <si>
    <t>IL079000001</t>
  </si>
  <si>
    <t>IL079</t>
  </si>
  <si>
    <t>Morgan County Housing Authority</t>
  </si>
  <si>
    <t>Walnut Ct/VAS Homes</t>
  </si>
  <si>
    <t>IL079000002</t>
  </si>
  <si>
    <t>Beecher High Rise/Cottages</t>
  </si>
  <si>
    <t>IL079000003</t>
  </si>
  <si>
    <t>Turner High Rise/Scattered MIDD Sites</t>
  </si>
  <si>
    <t>IL080000001</t>
  </si>
  <si>
    <t>IL080</t>
  </si>
  <si>
    <t>Edwards County Housing Authority</t>
  </si>
  <si>
    <t>FLOWER GARDEN COURT</t>
  </si>
  <si>
    <t>IL081000001</t>
  </si>
  <si>
    <t>IL081</t>
  </si>
  <si>
    <t>Carroll County Housing Authority</t>
  </si>
  <si>
    <t>MEST MANOR</t>
  </si>
  <si>
    <t>IL082000001</t>
  </si>
  <si>
    <t>IL082</t>
  </si>
  <si>
    <t>Housing Authority of the County of JoDaviess</t>
  </si>
  <si>
    <t>GEARVIEW HGTS/MCCOY MANOR</t>
  </si>
  <si>
    <t>IL083000001</t>
  </si>
  <si>
    <t>IL083</t>
  </si>
  <si>
    <t>Winnebago County Housing Authority</t>
  </si>
  <si>
    <t>Champion Park</t>
  </si>
  <si>
    <t>IL083000003</t>
  </si>
  <si>
    <t>D Agnolo</t>
  </si>
  <si>
    <t>IL083000006</t>
  </si>
  <si>
    <t>Collier Garden Apartments</t>
  </si>
  <si>
    <t>IL083000007</t>
  </si>
  <si>
    <t>Johnston Garden Apartments</t>
  </si>
  <si>
    <t>IL083000008</t>
  </si>
  <si>
    <t>Wescott Homes</t>
  </si>
  <si>
    <t>IL083000010</t>
  </si>
  <si>
    <t>Scattered Site Acquistion</t>
  </si>
  <si>
    <t>IL083000011</t>
  </si>
  <si>
    <t>Loomis Street</t>
  </si>
  <si>
    <t>IL084000001</t>
  </si>
  <si>
    <t>IL084</t>
  </si>
  <si>
    <t>Fulton County Housing Authority</t>
  </si>
  <si>
    <t>OAKLAWN APARTMENTS</t>
  </si>
  <si>
    <t>IL084000002</t>
  </si>
  <si>
    <t>LONGVIEW APARTMENTS</t>
  </si>
  <si>
    <t>IL084000004</t>
  </si>
  <si>
    <t>MAPLE MANOR APARTMENT</t>
  </si>
  <si>
    <t>IL085000001</t>
  </si>
  <si>
    <t>IL085</t>
  </si>
  <si>
    <t>Knox County Housing Authority</t>
  </si>
  <si>
    <t>MOON TOWERS</t>
  </si>
  <si>
    <t>IL085000002</t>
  </si>
  <si>
    <t>FAMILY HOUSING</t>
  </si>
  <si>
    <t>IL085000003</t>
  </si>
  <si>
    <t>BLUE BELL TOWER</t>
  </si>
  <si>
    <t>IL085000004</t>
  </si>
  <si>
    <t>Family Housing 504</t>
  </si>
  <si>
    <t>IL086000001</t>
  </si>
  <si>
    <t>IL086</t>
  </si>
  <si>
    <t>Bureau County Housing Authority</t>
  </si>
  <si>
    <t>SPRING VALLEY HI-RISE</t>
  </si>
  <si>
    <t>IL086000002</t>
  </si>
  <si>
    <t>PRINCETON HI RISE</t>
  </si>
  <si>
    <t>IL087000001</t>
  </si>
  <si>
    <t>IL087</t>
  </si>
  <si>
    <t>Housing Authority of the County of Shelby, IL.</t>
  </si>
  <si>
    <t>LAKE TOWERS</t>
  </si>
  <si>
    <t>IL088000001</t>
  </si>
  <si>
    <t>IL088</t>
  </si>
  <si>
    <t>Housing Authority Of The County of Wayne, Illinois</t>
  </si>
  <si>
    <t>FAIRFIELD HIGH RISE</t>
  </si>
  <si>
    <t>IL089000100</t>
  </si>
  <si>
    <t>IL089</t>
  </si>
  <si>
    <t>Housing Authority Of The County Of DeKalb</t>
  </si>
  <si>
    <t>GOLDEN YEARS PLAZA</t>
  </si>
  <si>
    <t>IL089000200</t>
  </si>
  <si>
    <t>LEWIS - GARDEN ESTATES</t>
  </si>
  <si>
    <t>IL089000300</t>
  </si>
  <si>
    <t>CIVIC APARTMENTS</t>
  </si>
  <si>
    <t>IL090000001</t>
  </si>
  <si>
    <t>IL090</t>
  </si>
  <si>
    <t>Housing Authority of the City of Aurora</t>
  </si>
  <si>
    <t>Jericho Circle</t>
  </si>
  <si>
    <t>IL090000002</t>
  </si>
  <si>
    <t>MAPLE TERRACE</t>
  </si>
  <si>
    <t>IL091000001</t>
  </si>
  <si>
    <t>IL091</t>
  </si>
  <si>
    <t>Warren County Housing Authority</t>
  </si>
  <si>
    <t>OAK TERRACE</t>
  </si>
  <si>
    <t>IL091000002</t>
  </si>
  <si>
    <t>LINCOLN HOMES</t>
  </si>
  <si>
    <t>IL093000001</t>
  </si>
  <si>
    <t>IL093</t>
  </si>
  <si>
    <t>Housing Authority Of The County Of Wabash, IL.</t>
  </si>
  <si>
    <t>TOWER HEIGHTS</t>
  </si>
  <si>
    <t>IL094000001</t>
  </si>
  <si>
    <t>IL094</t>
  </si>
  <si>
    <t>Livingston County Housing Authority</t>
  </si>
  <si>
    <t>LIVINGSTON APARTMENTS</t>
  </si>
  <si>
    <t>IL095000001</t>
  </si>
  <si>
    <t>IL095</t>
  </si>
  <si>
    <t>Ogle County Housing Authority</t>
  </si>
  <si>
    <t>OREGON</t>
  </si>
  <si>
    <t>IL096000001</t>
  </si>
  <si>
    <t>IL096</t>
  </si>
  <si>
    <t>Housing Authority of the County of Richland</t>
  </si>
  <si>
    <t>OLNEY</t>
  </si>
  <si>
    <t>IL097000001</t>
  </si>
  <si>
    <t>IL097</t>
  </si>
  <si>
    <t>Hancock County Housing Authority</t>
  </si>
  <si>
    <t>GOLDEN ERA HOMES</t>
  </si>
  <si>
    <t>IL099000001</t>
  </si>
  <si>
    <t>IL099</t>
  </si>
  <si>
    <t>Housing Authority of the County of Brown</t>
  </si>
  <si>
    <t>MT STERLING</t>
  </si>
  <si>
    <t>IL100000001</t>
  </si>
  <si>
    <t>IL100</t>
  </si>
  <si>
    <t>Housing Authority County of Coles</t>
  </si>
  <si>
    <t>HACC - General</t>
  </si>
  <si>
    <t>IL102000001</t>
  </si>
  <si>
    <t>IL102</t>
  </si>
  <si>
    <t>The Housing Authority of the County of Cass IL.</t>
  </si>
  <si>
    <t>RIVERSIDE APARTMENTS</t>
  </si>
  <si>
    <t>IL103000001</t>
  </si>
  <si>
    <t>IL103</t>
  </si>
  <si>
    <t>Housing Authority of the Village of Oak Park</t>
  </si>
  <si>
    <t>MILLS PARK TOWER</t>
  </si>
  <si>
    <t>IL104000001</t>
  </si>
  <si>
    <t>IL104</t>
  </si>
  <si>
    <t>Woodford County Housing Authority</t>
  </si>
  <si>
    <t>PLEASANT VALLEY</t>
  </si>
  <si>
    <t>IL107000001</t>
  </si>
  <si>
    <t>IL107</t>
  </si>
  <si>
    <t>Housing Authority of the City of North Chicago, IL</t>
  </si>
  <si>
    <t>NORTH CHGO HSG AUTH</t>
  </si>
  <si>
    <t>IL108000001</t>
  </si>
  <si>
    <t>IL108</t>
  </si>
  <si>
    <t>Housing Authority of the County of Lawrence, IL.</t>
  </si>
  <si>
    <t>SMITH MANOR</t>
  </si>
  <si>
    <t>IL116000001</t>
  </si>
  <si>
    <t>IL116</t>
  </si>
  <si>
    <t>McHenry County Housing Authority</t>
  </si>
  <si>
    <t>MCHENRY SCATTERED SITE</t>
  </si>
  <si>
    <t>IL118000001</t>
  </si>
  <si>
    <t>IL118</t>
  </si>
  <si>
    <t>Hamilton County Housing Authority</t>
  </si>
  <si>
    <t>GOLDEN HEIGHT</t>
  </si>
  <si>
    <t>IL120000001</t>
  </si>
  <si>
    <t>IL120</t>
  </si>
  <si>
    <t>Housing Authority of Edgar County</t>
  </si>
  <si>
    <t>HIGHLAND MANOR-ELDERLY</t>
  </si>
  <si>
    <t>IL126000001</t>
  </si>
  <si>
    <t>IL126</t>
  </si>
  <si>
    <t>Housing Authority of the City of Marion, Illinois</t>
  </si>
  <si>
    <t>BUTLER HIGH-RISE</t>
  </si>
  <si>
    <t>IL126000002</t>
  </si>
  <si>
    <t>SHERMAN DRIVE APARTMENTS</t>
  </si>
  <si>
    <t>IL128000001</t>
  </si>
  <si>
    <t>IL128</t>
  </si>
  <si>
    <t>Housing Authority of Piatt County</t>
  </si>
  <si>
    <t>PRAIRIE HOMES II BEMENT</t>
  </si>
  <si>
    <t>IL131000001</t>
  </si>
  <si>
    <t>IL131</t>
  </si>
  <si>
    <t>Mercer County Housing Authority</t>
  </si>
  <si>
    <t>VASHTI VILLAGE</t>
  </si>
  <si>
    <t>OH001000147</t>
  </si>
  <si>
    <t>OH001</t>
  </si>
  <si>
    <t>Columbus Metropolitan Housing Authority</t>
  </si>
  <si>
    <t>THE MEADOWS</t>
  </si>
  <si>
    <t>OH001000149</t>
  </si>
  <si>
    <t>Waggoner Senior Housing</t>
  </si>
  <si>
    <t>OH002000100</t>
  </si>
  <si>
    <t>OH002</t>
  </si>
  <si>
    <t>Youngstown Metropolitan Housing Authority</t>
  </si>
  <si>
    <t>WESTLAKE HOMES</t>
  </si>
  <si>
    <t>OH002000200</t>
  </si>
  <si>
    <t>Brier Hill Annex</t>
  </si>
  <si>
    <t>OH002000300</t>
  </si>
  <si>
    <t>NORTON MANOR</t>
  </si>
  <si>
    <t>OH002000400</t>
  </si>
  <si>
    <t>Rockford Village</t>
  </si>
  <si>
    <t>OH002000500</t>
  </si>
  <si>
    <t>Kirwan Homes</t>
  </si>
  <si>
    <t>OH002000600</t>
  </si>
  <si>
    <t>MHA Homeownership</t>
  </si>
  <si>
    <t>OH002000700</t>
  </si>
  <si>
    <t>Arlington Heights Rental I</t>
  </si>
  <si>
    <t>OH002000800</t>
  </si>
  <si>
    <t>Arlington Heights Rental II</t>
  </si>
  <si>
    <t>OH002000900</t>
  </si>
  <si>
    <t>The Village at Arlington I</t>
  </si>
  <si>
    <t>OH002001000</t>
  </si>
  <si>
    <t>The Village at Arlington II</t>
  </si>
  <si>
    <t>OH002001100</t>
  </si>
  <si>
    <t>Boardman Homes</t>
  </si>
  <si>
    <t>OH003000901</t>
  </si>
  <si>
    <t>OH003</t>
  </si>
  <si>
    <t>Cuyahoga Metropolitan Housing Authority</t>
  </si>
  <si>
    <t>CEDAR CENTRAL</t>
  </si>
  <si>
    <t>OH003000902</t>
  </si>
  <si>
    <t>OUTHWAITE</t>
  </si>
  <si>
    <t>OH003000904</t>
  </si>
  <si>
    <t>KING KENNEDY</t>
  </si>
  <si>
    <t>OH003000905</t>
  </si>
  <si>
    <t>HOUGH</t>
  </si>
  <si>
    <t>OH003000906</t>
  </si>
  <si>
    <t>SOUTHEAST</t>
  </si>
  <si>
    <t>OH003000907</t>
  </si>
  <si>
    <t>OH003000908</t>
  </si>
  <si>
    <t>OH003000909</t>
  </si>
  <si>
    <t>NEAR WEST</t>
  </si>
  <si>
    <t>OH003000910</t>
  </si>
  <si>
    <t>FAR WEST</t>
  </si>
  <si>
    <t>OH003000911</t>
  </si>
  <si>
    <t>SMALL OR SCATTERED</t>
  </si>
  <si>
    <t>OH003000921</t>
  </si>
  <si>
    <t>East Side Neighborhood Homes</t>
  </si>
  <si>
    <t>OH003000922</t>
  </si>
  <si>
    <t>Westside Homes</t>
  </si>
  <si>
    <t>OH003000923</t>
  </si>
  <si>
    <t>Gordon Square</t>
  </si>
  <si>
    <t>OH003000925</t>
  </si>
  <si>
    <t>Tremont Pointe I</t>
  </si>
  <si>
    <t>OH003000926</t>
  </si>
  <si>
    <t>Riverview Replacement</t>
  </si>
  <si>
    <t>OH003000927</t>
  </si>
  <si>
    <t>Tremont Pointe II</t>
  </si>
  <si>
    <t>OH003000928</t>
  </si>
  <si>
    <t>Heritage Homes I (former Garden Valley)</t>
  </si>
  <si>
    <t>OH003000929</t>
  </si>
  <si>
    <t>Heritage Homes II (former Garden Valley)</t>
  </si>
  <si>
    <t>OH003000930</t>
  </si>
  <si>
    <t>Heritage Homes III (former Garden Valley</t>
  </si>
  <si>
    <t>OH003000931</t>
  </si>
  <si>
    <t>Lee Road and Belmore Elderly</t>
  </si>
  <si>
    <t>OH003000932</t>
  </si>
  <si>
    <t>Miles Pointe Elderly</t>
  </si>
  <si>
    <t>OH004000201</t>
  </si>
  <si>
    <t>OH004</t>
  </si>
  <si>
    <t>Cincinnati Metropolitian Housing Authority</t>
  </si>
  <si>
    <t>ACQUISITION-REHAB</t>
  </si>
  <si>
    <t>OH004000202</t>
  </si>
  <si>
    <t>OH004000203</t>
  </si>
  <si>
    <t>OH004000204</t>
  </si>
  <si>
    <t>RHF-Scattered Sites (ACQ)</t>
  </si>
  <si>
    <t>OH004000205</t>
  </si>
  <si>
    <t>OH004000206</t>
  </si>
  <si>
    <t>OH004000207</t>
  </si>
  <si>
    <t>OH004000208</t>
  </si>
  <si>
    <t>OH004000209</t>
  </si>
  <si>
    <t>WINTON TERRACE</t>
  </si>
  <si>
    <t>OH004000210</t>
  </si>
  <si>
    <t>FINDLATER GARDENS</t>
  </si>
  <si>
    <t>OH004000211</t>
  </si>
  <si>
    <t>BEECHWOOD</t>
  </si>
  <si>
    <t>OH004000213</t>
  </si>
  <si>
    <t>PARK EDEN</t>
  </si>
  <si>
    <t>OH004000214</t>
  </si>
  <si>
    <t>STANLEY ROWE MULTIFAMILY</t>
  </si>
  <si>
    <t>OH004000215</t>
  </si>
  <si>
    <t>STANLEY ROWE HI-RISE TOWERS</t>
  </si>
  <si>
    <t>OH004000217</t>
  </si>
  <si>
    <t>MILLVALE - NORTH</t>
  </si>
  <si>
    <t>OH004000218</t>
  </si>
  <si>
    <t>MARQUETTE MANOR</t>
  </si>
  <si>
    <t>OH004000301</t>
  </si>
  <si>
    <t>Hope VI, Phase 1 - Lincoln Court</t>
  </si>
  <si>
    <t>OH004000302</t>
  </si>
  <si>
    <t>Hope VI, Phase 2 - Lincoln Court</t>
  </si>
  <si>
    <t>OH004000303</t>
  </si>
  <si>
    <t>HOPE VI, PHASE 3 - LINCOLN COURT</t>
  </si>
  <si>
    <t>OH004000304</t>
  </si>
  <si>
    <t>Hope VI, Phase 1 - Laurel Homes</t>
  </si>
  <si>
    <t>OH004000305</t>
  </si>
  <si>
    <t>HOPE VI, Phase 2 - LAUREL HOMES</t>
  </si>
  <si>
    <t>OH004000306</t>
  </si>
  <si>
    <t>HOPE VI, Phase 4 - LINCOLN COURT</t>
  </si>
  <si>
    <t>OH004000307</t>
  </si>
  <si>
    <t>HOPE VI - LAUREL IV</t>
  </si>
  <si>
    <t>OH004000308</t>
  </si>
  <si>
    <t>Laurel Homes Phase V</t>
  </si>
  <si>
    <t>OH004000311</t>
  </si>
  <si>
    <t>Central YMCA</t>
  </si>
  <si>
    <t>OH004000312</t>
  </si>
  <si>
    <t>Cary Crossing</t>
  </si>
  <si>
    <t>OH004000313</t>
  </si>
  <si>
    <t>West Union Square</t>
  </si>
  <si>
    <t>OH004000317</t>
  </si>
  <si>
    <t>Bennett Point</t>
  </si>
  <si>
    <t>OH005000001</t>
  </si>
  <si>
    <t>OH005</t>
  </si>
  <si>
    <t>Greater Dayton Premier Management</t>
  </si>
  <si>
    <t>GRAND AVENUE (ELDERLY)</t>
  </si>
  <si>
    <t>OH005000002</t>
  </si>
  <si>
    <t>WENTWORTH</t>
  </si>
  <si>
    <t>OH005000003</t>
  </si>
  <si>
    <t>WESTDALE</t>
  </si>
  <si>
    <t>OH005000004</t>
  </si>
  <si>
    <t>MOUNT CREST</t>
  </si>
  <si>
    <t>OH005000005</t>
  </si>
  <si>
    <t>PARK MANOR</t>
  </si>
  <si>
    <t>OH005000006</t>
  </si>
  <si>
    <t>WILKINSON PLAZA</t>
  </si>
  <si>
    <t>OH005000007</t>
  </si>
  <si>
    <t>DESOTO BASS COURTS</t>
  </si>
  <si>
    <t>OH005000010</t>
  </si>
  <si>
    <t>SCATTERED SITES (H.O.)</t>
  </si>
  <si>
    <t>OH005000011</t>
  </si>
  <si>
    <t>Dayton View Senior Village and Commons</t>
  </si>
  <si>
    <t>OH005000013</t>
  </si>
  <si>
    <t>WINDCLIFF VILLAGE</t>
  </si>
  <si>
    <t>OH005000014</t>
  </si>
  <si>
    <t>Germantown Village</t>
  </si>
  <si>
    <t>OH005071000</t>
  </si>
  <si>
    <t>Telford &amp; Corona</t>
  </si>
  <si>
    <t>OH005000016</t>
  </si>
  <si>
    <t>Audubon Crossing</t>
  </si>
  <si>
    <t>OH006000111</t>
  </si>
  <si>
    <t>OH006</t>
  </si>
  <si>
    <t>Lucas Metropolitan Housing Authority</t>
  </si>
  <si>
    <t>WEST 1 - AMP 111</t>
  </si>
  <si>
    <t>OH006000112</t>
  </si>
  <si>
    <t>WEST 2 - AMP 112</t>
  </si>
  <si>
    <t>OH006000121</t>
  </si>
  <si>
    <t>EAST 1 - AMP 121</t>
  </si>
  <si>
    <t>OH006000122</t>
  </si>
  <si>
    <t>EAST 2 - AMP 122</t>
  </si>
  <si>
    <t>OH006000131</t>
  </si>
  <si>
    <t>CENTRAL 1 - AMP 131</t>
  </si>
  <si>
    <t>OH006000133</t>
  </si>
  <si>
    <t>CENTRAL 3 - AMP 133</t>
  </si>
  <si>
    <t>OH006000134</t>
  </si>
  <si>
    <t>COLLINGWOOD GREEN, Phase 1</t>
  </si>
  <si>
    <t>OH006000135</t>
  </si>
  <si>
    <t>Collingwood Green, Phase II</t>
  </si>
  <si>
    <t>OH007000003</t>
  </si>
  <si>
    <t>OH007</t>
  </si>
  <si>
    <t>Akron Metropolitan Housing Authority</t>
  </si>
  <si>
    <t>Mohawk</t>
  </si>
  <si>
    <t>OH007000005</t>
  </si>
  <si>
    <t>BELCHER APARTMENTS</t>
  </si>
  <si>
    <t>OH007000006</t>
  </si>
  <si>
    <t>ALLEN DICKSON SR APTS</t>
  </si>
  <si>
    <t>OH007000008</t>
  </si>
  <si>
    <t>OH007000009</t>
  </si>
  <si>
    <t>BUCHTEL/COTTER</t>
  </si>
  <si>
    <t>OH007000010</t>
  </si>
  <si>
    <t>SAFERSTEIN TOWERS</t>
  </si>
  <si>
    <t>OH007000012</t>
  </si>
  <si>
    <t>LAUER APTS</t>
  </si>
  <si>
    <t>OH007000014</t>
  </si>
  <si>
    <t>Joy Park</t>
  </si>
  <si>
    <t>OH007000015</t>
  </si>
  <si>
    <t>VAN BUREN HOMES</t>
  </si>
  <si>
    <t>OH007000017</t>
  </si>
  <si>
    <t>FRED W NIMMER PLACE</t>
  </si>
  <si>
    <t>OH007000021</t>
  </si>
  <si>
    <t>WILLIAM FOWLER SR APTS</t>
  </si>
  <si>
    <t>OH007000022</t>
  </si>
  <si>
    <t>RAY C SUTLIFF APTS</t>
  </si>
  <si>
    <t>OH007000024</t>
  </si>
  <si>
    <t>Bon Sue</t>
  </si>
  <si>
    <t>OH007000025</t>
  </si>
  <si>
    <t>Valley View</t>
  </si>
  <si>
    <t>OH007000027</t>
  </si>
  <si>
    <t>JAMES E. ALPETER</t>
  </si>
  <si>
    <t>OH007000028</t>
  </si>
  <si>
    <t>SUMMIT LAKE</t>
  </si>
  <si>
    <t>OH007000029</t>
  </si>
  <si>
    <t>HONEY LOCUST GARDEN</t>
  </si>
  <si>
    <t>OH007000030</t>
  </si>
  <si>
    <t>COLONIAL HILLS</t>
  </si>
  <si>
    <t>OH007000034</t>
  </si>
  <si>
    <t>PINEWOOD GARDENS</t>
  </si>
  <si>
    <t>OH007000039</t>
  </si>
  <si>
    <t>Willow Run</t>
  </si>
  <si>
    <t>OH007000040</t>
  </si>
  <si>
    <t>CRIMSON TERRACE</t>
  </si>
  <si>
    <t>OH007000041</t>
  </si>
  <si>
    <t>MAPLEWOOD GARDENS</t>
  </si>
  <si>
    <t>OH007000044</t>
  </si>
  <si>
    <t>STEPHANIE KEYS BUILDING</t>
  </si>
  <si>
    <t>OH007000045</t>
  </si>
  <si>
    <t>Cascade Village North</t>
  </si>
  <si>
    <t>OH007000046</t>
  </si>
  <si>
    <t>Cascade Village South</t>
  </si>
  <si>
    <t>OH007000047</t>
  </si>
  <si>
    <t>Edgewood Village I</t>
  </si>
  <si>
    <t>OH007000048</t>
  </si>
  <si>
    <t>Cascade Village East/West</t>
  </si>
  <si>
    <t>OH007000049</t>
  </si>
  <si>
    <t>Edgewood Village 4</t>
  </si>
  <si>
    <t>OH007000050</t>
  </si>
  <si>
    <t>Edgewood Village 5</t>
  </si>
  <si>
    <t>OH007000051</t>
  </si>
  <si>
    <t>Edgewood Village South</t>
  </si>
  <si>
    <t>OH007000052</t>
  </si>
  <si>
    <t>Spicer Terrace</t>
  </si>
  <si>
    <t>OH008000001</t>
  </si>
  <si>
    <t>OH008</t>
  </si>
  <si>
    <t>Trumbull Metropolitan Housing Authority</t>
  </si>
  <si>
    <t>TRUMBULL HOMES</t>
  </si>
  <si>
    <t>OH008000002</t>
  </si>
  <si>
    <t>HIGHLAND TERRACE</t>
  </si>
  <si>
    <t>OH008000003</t>
  </si>
  <si>
    <t>RIVERVIEW APTS</t>
  </si>
  <si>
    <t>OH008000004</t>
  </si>
  <si>
    <t>HUBBARD MANOR</t>
  </si>
  <si>
    <t>OH008000005</t>
  </si>
  <si>
    <t>MCKINLEY TOWERS</t>
  </si>
  <si>
    <t>OH008000823</t>
  </si>
  <si>
    <t>PARKMAN LANDING</t>
  </si>
  <si>
    <t>OH009000002</t>
  </si>
  <si>
    <t>OH009</t>
  </si>
  <si>
    <t>Zanesville Metropolitan Housing Authority</t>
  </si>
  <si>
    <t>OH009000003</t>
  </si>
  <si>
    <t>LEASED HOUSING</t>
  </si>
  <si>
    <t>OH010000002</t>
  </si>
  <si>
    <t>OH010</t>
  </si>
  <si>
    <t>Portsmouth Metropolitan Housing Authority</t>
  </si>
  <si>
    <t>GEO. W. FARLEY SQUARE</t>
  </si>
  <si>
    <t>OH010000003</t>
  </si>
  <si>
    <t>ALEXANDRIA HOUSE</t>
  </si>
  <si>
    <t>OH010000004</t>
  </si>
  <si>
    <t>HUDSON HOUSE</t>
  </si>
  <si>
    <t>OH010000005</t>
  </si>
  <si>
    <t>CLIFFSIDE HOUSE</t>
  </si>
  <si>
    <t>OH010000006</t>
  </si>
  <si>
    <t>Miller Manor</t>
  </si>
  <si>
    <t>OH010000007</t>
  </si>
  <si>
    <t>Lett Terrace</t>
  </si>
  <si>
    <t>OH010000008</t>
  </si>
  <si>
    <t>OH010000009</t>
  </si>
  <si>
    <t>Highland</t>
  </si>
  <si>
    <t>OH012000001</t>
  </si>
  <si>
    <t>OH012</t>
  </si>
  <si>
    <t>Lorain Metropolitan Housing Authority</t>
  </si>
  <si>
    <t>LEAVITT HOMES</t>
  </si>
  <si>
    <t>OH012000002</t>
  </si>
  <si>
    <t>LAKEVIEW PLAZA</t>
  </si>
  <si>
    <t>OH012000003</t>
  </si>
  <si>
    <t>WILKES-VILLA</t>
  </si>
  <si>
    <t>OH012000004</t>
  </si>
  <si>
    <t>OBERLIN HOMES</t>
  </si>
  <si>
    <t>OH012000005</t>
  </si>
  <si>
    <t>Oberlin Homes LIHTC</t>
  </si>
  <si>
    <t>OH014000021</t>
  </si>
  <si>
    <t>OH014</t>
  </si>
  <si>
    <t>Jefferson Metropolitan Housing Authority</t>
  </si>
  <si>
    <t>JOHN F KENNEDY APTS</t>
  </si>
  <si>
    <t>OH014000024</t>
  </si>
  <si>
    <t>EARL F RODGERS PLAZA</t>
  </si>
  <si>
    <t>OH014000025</t>
  </si>
  <si>
    <t>MICHAEL MYERS TERRACE</t>
  </si>
  <si>
    <t>OH015000054</t>
  </si>
  <si>
    <t>OH015</t>
  </si>
  <si>
    <t>Butler Metropolitian Housing Authority</t>
  </si>
  <si>
    <t>MARK C. PETTY PLAZA</t>
  </si>
  <si>
    <t>OH015000056</t>
  </si>
  <si>
    <t>TOWNHOMES WEST</t>
  </si>
  <si>
    <t>OH015000057</t>
  </si>
  <si>
    <t>MIDDLETOWN ESTATES</t>
  </si>
  <si>
    <t>OH015000058</t>
  </si>
  <si>
    <t>Beacon Pointe Mixed Finance</t>
  </si>
  <si>
    <t>OH018000110</t>
  </si>
  <si>
    <t>OH018</t>
  </si>
  <si>
    <t>Stark Metropolitian Housing Authority</t>
  </si>
  <si>
    <t>Hart Apartments and Alliance Family</t>
  </si>
  <si>
    <t>OH018000210</t>
  </si>
  <si>
    <t>Mahoning, Gage and NE Canton Scattered</t>
  </si>
  <si>
    <t>OH018000220</t>
  </si>
  <si>
    <t>Ellisdale Homes and Leshdale Homes</t>
  </si>
  <si>
    <t>OH018000310</t>
  </si>
  <si>
    <t>Stark County Scattered Sites</t>
  </si>
  <si>
    <t>OH018000410</t>
  </si>
  <si>
    <t>Massillon, Navarre and Canal Fulton</t>
  </si>
  <si>
    <t>OH018000510</t>
  </si>
  <si>
    <t>Linwood Acres and SW Canton Scattered</t>
  </si>
  <si>
    <t>OH018000520</t>
  </si>
  <si>
    <t>OH018000610</t>
  </si>
  <si>
    <t>Jackson Sherrick Apartments</t>
  </si>
  <si>
    <t>OH018000710</t>
  </si>
  <si>
    <t>McKinley Park and Turner Towers</t>
  </si>
  <si>
    <t>OH018000720</t>
  </si>
  <si>
    <t>Roselane, Louisville and Waynesburg</t>
  </si>
  <si>
    <t>OH018000810</t>
  </si>
  <si>
    <t>Plaza, Kimberle and Neal Court</t>
  </si>
  <si>
    <t>OH018000820</t>
  </si>
  <si>
    <t>Lincoln, Witmer and Shortridge</t>
  </si>
  <si>
    <t>OH019000001</t>
  </si>
  <si>
    <t>OH019</t>
  </si>
  <si>
    <t>Ironton Metropolitan Housing Authority</t>
  </si>
  <si>
    <t>RIVER HILLS APARTMENTS</t>
  </si>
  <si>
    <t>OH019000002</t>
  </si>
  <si>
    <t>OH020000001</t>
  </si>
  <si>
    <t>OH020</t>
  </si>
  <si>
    <t>Belmont Metropolitan Housing Authority</t>
  </si>
  <si>
    <t>WAYNE L. HAYES TOWER</t>
  </si>
  <si>
    <t>OH020000002</t>
  </si>
  <si>
    <t>ST. MYER TERRACE</t>
  </si>
  <si>
    <t>OH020000003</t>
  </si>
  <si>
    <t>ROSEHILL TOWER</t>
  </si>
  <si>
    <t>OH020000004</t>
  </si>
  <si>
    <t>BELLAIRE SCATTERED SITES</t>
  </si>
  <si>
    <t>OH021000022</t>
  </si>
  <si>
    <t>OH021</t>
  </si>
  <si>
    <t>Springfield Metropolitan Housing Authority</t>
  </si>
  <si>
    <t>COLE - WOODFORD</t>
  </si>
  <si>
    <t>OH021000023</t>
  </si>
  <si>
    <t>GRAYHILL HOMES</t>
  </si>
  <si>
    <t>OH021000024</t>
  </si>
  <si>
    <t>HENRY - SHERMAN HOMES</t>
  </si>
  <si>
    <t>OH021000025</t>
  </si>
  <si>
    <t>HUGH TAYLOR HOMES</t>
  </si>
  <si>
    <t>OH021000026</t>
  </si>
  <si>
    <t>Lincoln Park Phase 1A</t>
  </si>
  <si>
    <t>OH021000027</t>
  </si>
  <si>
    <t>Lincoln Park Phase 1B</t>
  </si>
  <si>
    <t>OH021000028</t>
  </si>
  <si>
    <t>Lincoln Park Phase 2</t>
  </si>
  <si>
    <t>OH022000181</t>
  </si>
  <si>
    <t>OH022</t>
  </si>
  <si>
    <t>Greene Metropolitian Housing Authority</t>
  </si>
  <si>
    <t>Yellow Springs/Cedarville</t>
  </si>
  <si>
    <t>OH022000182</t>
  </si>
  <si>
    <t>Xenia/Beavercreek</t>
  </si>
  <si>
    <t>OH022000183</t>
  </si>
  <si>
    <t>Fairborn</t>
  </si>
  <si>
    <t>OH023000001</t>
  </si>
  <si>
    <t>OH023</t>
  </si>
  <si>
    <t>London Metropolitan Housing Authority</t>
  </si>
  <si>
    <t>OH024000010</t>
  </si>
  <si>
    <t>OH024</t>
  </si>
  <si>
    <t>Chillicothe Metropolitan Housing Authority</t>
  </si>
  <si>
    <t>TIFFIN, SHERMAN, LINCOLN,TOLEDO</t>
  </si>
  <si>
    <t>OH024000020</t>
  </si>
  <si>
    <t>WORTHINGTON MANOR</t>
  </si>
  <si>
    <t>OH024000030</t>
  </si>
  <si>
    <t>WESTLAND ESTATES</t>
  </si>
  <si>
    <t>OH024000040</t>
  </si>
  <si>
    <t>OH026000001</t>
  </si>
  <si>
    <t>OH026</t>
  </si>
  <si>
    <t>Columbiana Metropolitian Housing Authority</t>
  </si>
  <si>
    <t>FAWCETT APTS</t>
  </si>
  <si>
    <t>OH026000002</t>
  </si>
  <si>
    <t>LABELLE TERRACE</t>
  </si>
  <si>
    <t>OH026000003</t>
  </si>
  <si>
    <t>SHOUB TOWERS</t>
  </si>
  <si>
    <t>OH028000001</t>
  </si>
  <si>
    <t>OH028</t>
  </si>
  <si>
    <t>Erie Metropolitian Housing Authority</t>
  </si>
  <si>
    <t>OH028000002</t>
  </si>
  <si>
    <t>BAY SHORE TOWERS</t>
  </si>
  <si>
    <t>OH029000001</t>
  </si>
  <si>
    <t>OH029</t>
  </si>
  <si>
    <t>Ashtabula Metropolitian Housing Authority</t>
  </si>
  <si>
    <t>Cedarwood/Gulfview/Lakeview/Southwood</t>
  </si>
  <si>
    <t>OH029000002</t>
  </si>
  <si>
    <t>Bardmoor/Bonniewood/Glenwood/Metro/Woodm</t>
  </si>
  <si>
    <t>OH031000001</t>
  </si>
  <si>
    <t>OH031</t>
  </si>
  <si>
    <t>Portage Metropolitan Housing Authority</t>
  </si>
  <si>
    <t>EAST SIDE DEVELOPMENTS</t>
  </si>
  <si>
    <t>OH031000002</t>
  </si>
  <si>
    <t>WEST SIDE DEVELOPMENTS</t>
  </si>
  <si>
    <t>OH032000001</t>
  </si>
  <si>
    <t>OH032</t>
  </si>
  <si>
    <t>Hocking Metropolitan Housing Authority</t>
  </si>
  <si>
    <t>SENIOR HIGH RISE</t>
  </si>
  <si>
    <t>OH032000002</t>
  </si>
  <si>
    <t>LOGAN Village Apartments</t>
  </si>
  <si>
    <t>OH032000003</t>
  </si>
  <si>
    <t>OH033000001</t>
  </si>
  <si>
    <t>OH033</t>
  </si>
  <si>
    <t>Cambridge Metropolitan Housing Authority</t>
  </si>
  <si>
    <t>PINE KNOLL</t>
  </si>
  <si>
    <t>OH034000001</t>
  </si>
  <si>
    <t>OH034</t>
  </si>
  <si>
    <t>Perry County Metropolitan Housing Authority</t>
  </si>
  <si>
    <t>JAMES L BROWN TERRACE HTS</t>
  </si>
  <si>
    <t>OH034000002</t>
  </si>
  <si>
    <t>PARKVIEW ARMS APARTMENTS</t>
  </si>
  <si>
    <t>OH036000010</t>
  </si>
  <si>
    <t>OH036</t>
  </si>
  <si>
    <t>Wayne Metropolitian Housing Authority</t>
  </si>
  <si>
    <t>NORTHGATE APARTMENTS</t>
  </si>
  <si>
    <t>OH036000011</t>
  </si>
  <si>
    <t>TOWNVIEW TERRACE</t>
  </si>
  <si>
    <t>OH037000001</t>
  </si>
  <si>
    <t>OH037</t>
  </si>
  <si>
    <t>Coshocton Metropolitan Housing Authority</t>
  </si>
  <si>
    <t>MEADOWS</t>
  </si>
  <si>
    <t>OH038051967</t>
  </si>
  <si>
    <t>OH038</t>
  </si>
  <si>
    <t>Clermont Metropolitian Housing Authority</t>
  </si>
  <si>
    <t>CLERMONT WOODS</t>
  </si>
  <si>
    <t>OH040000001</t>
  </si>
  <si>
    <t>OH040</t>
  </si>
  <si>
    <t>Jackson County Metropolitan Housing Authority</t>
  </si>
  <si>
    <t>BUNDY HEIGHTS</t>
  </si>
  <si>
    <t>OH041000001</t>
  </si>
  <si>
    <t>OH041</t>
  </si>
  <si>
    <t>Athens Metropolitan Housing Authority</t>
  </si>
  <si>
    <t>HOPE DRIVE APARTMENTS</t>
  </si>
  <si>
    <t>OH041000002</t>
  </si>
  <si>
    <t>OH042000111</t>
  </si>
  <si>
    <t>OH042</t>
  </si>
  <si>
    <t>Geauga Metropolitian Housing Authority</t>
  </si>
  <si>
    <t>SCRANTON WOODS/CLOVERDALE</t>
  </si>
  <si>
    <t>OH044000001</t>
  </si>
  <si>
    <t>OH044</t>
  </si>
  <si>
    <t>Allen Metropolitan Housing Authority</t>
  </si>
  <si>
    <t>Scattered Site: Acquisition</t>
  </si>
  <si>
    <t>OH046000001</t>
  </si>
  <si>
    <t>OH046</t>
  </si>
  <si>
    <t>Adams Metropolitian Housing Authority</t>
  </si>
  <si>
    <t>ADAMS APARTMENTS</t>
  </si>
  <si>
    <t>OH046000002</t>
  </si>
  <si>
    <t>OH047000010</t>
  </si>
  <si>
    <t>OH047</t>
  </si>
  <si>
    <t>Gallia Metropolitan Housing Authority</t>
  </si>
  <si>
    <t>GALLIA MET ESTATES</t>
  </si>
  <si>
    <t>OH049000020</t>
  </si>
  <si>
    <t>OH049</t>
  </si>
  <si>
    <t>Warren Metropolitian Housing Authority</t>
  </si>
  <si>
    <t>FRANKLIN REHAB</t>
  </si>
  <si>
    <t>OH049000030</t>
  </si>
  <si>
    <t>MAE SMITH/WELLSBRIDGE</t>
  </si>
  <si>
    <t>OH054000001</t>
  </si>
  <si>
    <t>OH054</t>
  </si>
  <si>
    <t>Sandusky Metropolitian Housing Authority</t>
  </si>
  <si>
    <t>DAY WOODS</t>
  </si>
  <si>
    <t>OH059000001</t>
  </si>
  <si>
    <t>OH059</t>
  </si>
  <si>
    <t>Pickaway Metropolitan Housing Authority</t>
  </si>
  <si>
    <t>UNNAMED</t>
  </si>
  <si>
    <t>OH061000001</t>
  </si>
  <si>
    <t>OH061</t>
  </si>
  <si>
    <t>Shelby Metropolitan Housing Authority</t>
  </si>
  <si>
    <t>HILLTOP MAN/PARKSIDE VILL</t>
  </si>
  <si>
    <t>OH062000001</t>
  </si>
  <si>
    <t>OH062</t>
  </si>
  <si>
    <t>Miami Metropolitian Housing Authority</t>
  </si>
  <si>
    <t>FLORAL VIEW</t>
  </si>
  <si>
    <t>OH066000001</t>
  </si>
  <si>
    <t>OH066</t>
  </si>
  <si>
    <t>Morgan Metropolitan Housing Authority</t>
  </si>
  <si>
    <t>RIDGEVIEW VILLAGE APTS</t>
  </si>
  <si>
    <t>OH067000001</t>
  </si>
  <si>
    <t>OH067</t>
  </si>
  <si>
    <t>Harrison Metropolitian Housing Authority</t>
  </si>
  <si>
    <t>STEELE/PENN CREST APTS.</t>
  </si>
  <si>
    <t>OH069000001</t>
  </si>
  <si>
    <t>OH069</t>
  </si>
  <si>
    <t>Noble Metropolitan Housing Authority</t>
  </si>
  <si>
    <t>WILLOW ARMS</t>
  </si>
  <si>
    <t>OH072010104</t>
  </si>
  <si>
    <t>OH072</t>
  </si>
  <si>
    <t>Logan County Metropolitan Housing Authority</t>
  </si>
  <si>
    <t>OH081000001</t>
  </si>
  <si>
    <t>OH081</t>
  </si>
  <si>
    <t>Brown Metropolitian Housing Authority</t>
  </si>
  <si>
    <t>MI001000001</t>
  </si>
  <si>
    <t>MI001</t>
  </si>
  <si>
    <t>Detroit Housing Commission</t>
  </si>
  <si>
    <t>BREWSTER-DOUGLAS</t>
  </si>
  <si>
    <t>MI001000002</t>
  </si>
  <si>
    <t>SOJOURNER TRUTH</t>
  </si>
  <si>
    <t>MI001000003</t>
  </si>
  <si>
    <t>DIGGS HOMES</t>
  </si>
  <si>
    <t>MI001000007</t>
  </si>
  <si>
    <t>HARRIET TUBMAN</t>
  </si>
  <si>
    <t>MI001000009</t>
  </si>
  <si>
    <t>PARKSIDE VILLAGE IV Rehab</t>
  </si>
  <si>
    <t>MI001000011</t>
  </si>
  <si>
    <t>Riverbend Towers</t>
  </si>
  <si>
    <t>MI001000012</t>
  </si>
  <si>
    <t>MI001000013</t>
  </si>
  <si>
    <t>MI001000014</t>
  </si>
  <si>
    <t>MI001000015</t>
  </si>
  <si>
    <t>SHERIDAN PLACE I</t>
  </si>
  <si>
    <t>MI001000016</t>
  </si>
  <si>
    <t>SMITH HOMES</t>
  </si>
  <si>
    <t>MI001000017</t>
  </si>
  <si>
    <t>STATE FAIR APTS</t>
  </si>
  <si>
    <t>MI001000018</t>
  </si>
  <si>
    <t>WARREN WEST</t>
  </si>
  <si>
    <t>MI001000019</t>
  </si>
  <si>
    <t>JEFFRIES HOMES</t>
  </si>
  <si>
    <t>MI001000020</t>
  </si>
  <si>
    <t>Woodbridge Estates I</t>
  </si>
  <si>
    <t>MI001000042</t>
  </si>
  <si>
    <t>Emerald Springs 1B</t>
  </si>
  <si>
    <t>MI001000051</t>
  </si>
  <si>
    <t>Cornerstone Estates 7A</t>
  </si>
  <si>
    <t>MI001000052</t>
  </si>
  <si>
    <t>Cornerstone Estates 7B</t>
  </si>
  <si>
    <t>MI001000053</t>
  </si>
  <si>
    <t>Cornerstone Phase VIIC</t>
  </si>
  <si>
    <t>MI001000065</t>
  </si>
  <si>
    <t>PARKSIDE VILLAGE II Rehab</t>
  </si>
  <si>
    <t>MI001000071</t>
  </si>
  <si>
    <t>Woodbridge Estates II</t>
  </si>
  <si>
    <t>MI001000072</t>
  </si>
  <si>
    <t>Woodbridge - Senior Enhanced</t>
  </si>
  <si>
    <t>MI001000073</t>
  </si>
  <si>
    <t>Woodbridge III</t>
  </si>
  <si>
    <t>MI001000074</t>
  </si>
  <si>
    <t>Woodbridge IV</t>
  </si>
  <si>
    <t>MI001000075</t>
  </si>
  <si>
    <t>Woodbridge V</t>
  </si>
  <si>
    <t>MI001000076</t>
  </si>
  <si>
    <t>Alexandrine Square Apartments</t>
  </si>
  <si>
    <t>MI001000077</t>
  </si>
  <si>
    <t>Gardenview Estates</t>
  </si>
  <si>
    <t>MI001000080</t>
  </si>
  <si>
    <t>Gardenview Estates IIA</t>
  </si>
  <si>
    <t>MI001000081</t>
  </si>
  <si>
    <t>Gardenview Estates II B</t>
  </si>
  <si>
    <t>MI001000083</t>
  </si>
  <si>
    <t>Gardenview Estates III A</t>
  </si>
  <si>
    <t>MI001000084</t>
  </si>
  <si>
    <t>Gardenview Phase IV</t>
  </si>
  <si>
    <t>MI001000086</t>
  </si>
  <si>
    <t>Gardenview Estates Rental Phase V</t>
  </si>
  <si>
    <t>MI001000087</t>
  </si>
  <si>
    <t>Gardenview Estates III B</t>
  </si>
  <si>
    <t>MI001000041</t>
  </si>
  <si>
    <t>Emerald Springs 1A</t>
  </si>
  <si>
    <t>MI001000082</t>
  </si>
  <si>
    <t>Gardenview Estates II C</t>
  </si>
  <si>
    <t>MI001000028</t>
  </si>
  <si>
    <t>Algonquin</t>
  </si>
  <si>
    <t>MI001000029</t>
  </si>
  <si>
    <t>Greenbrook</t>
  </si>
  <si>
    <t>MI001000085</t>
  </si>
  <si>
    <t>Gardenview Estates Phase III C</t>
  </si>
  <si>
    <t>MI001000089</t>
  </si>
  <si>
    <t>Gardenview Estates Phase III D</t>
  </si>
  <si>
    <t>MI001000055</t>
  </si>
  <si>
    <t>Woodbridge Estates Phase X</t>
  </si>
  <si>
    <t>MI001000043</t>
  </si>
  <si>
    <t>Emerald Springs Phase II</t>
  </si>
  <si>
    <t>MI001000054</t>
  </si>
  <si>
    <t>Woodbridge Estates Phase IX</t>
  </si>
  <si>
    <t>MI003000001</t>
  </si>
  <si>
    <t>MI003</t>
  </si>
  <si>
    <t>Dearborn Housing Commission</t>
  </si>
  <si>
    <t>TOWNSEND TOWERS</t>
  </si>
  <si>
    <t>MI003000002</t>
  </si>
  <si>
    <t>KENNEDY PLAZA</t>
  </si>
  <si>
    <t>MI003000003</t>
  </si>
  <si>
    <t>SISSON MANOR</t>
  </si>
  <si>
    <t>MI004000001</t>
  </si>
  <si>
    <t>MI004</t>
  </si>
  <si>
    <t>Hamtramck Housing Commission</t>
  </si>
  <si>
    <t>COLONEL HAMTRAMCK HOMES</t>
  </si>
  <si>
    <t>MI004000002</t>
  </si>
  <si>
    <t>HAMTRAMCK SENIOR PLAZA</t>
  </si>
  <si>
    <t>MI006000003</t>
  </si>
  <si>
    <t>MI006</t>
  </si>
  <si>
    <t>Saginaw Housing Commission</t>
  </si>
  <si>
    <t>MAPLEWOOD MANOR</t>
  </si>
  <si>
    <t>MI006000004</t>
  </si>
  <si>
    <t>ROSIEN TOWERS</t>
  </si>
  <si>
    <t>MI006000005</t>
  </si>
  <si>
    <t>ELMWOOD MANOR</t>
  </si>
  <si>
    <t>MI006000007</t>
  </si>
  <si>
    <t>PINEWOOD MANOR</t>
  </si>
  <si>
    <t>MI006000011</t>
  </si>
  <si>
    <t>TOWN &amp; GARDEN</t>
  </si>
  <si>
    <t>MI006000013</t>
  </si>
  <si>
    <t>Scattered Sites V</t>
  </si>
  <si>
    <t>MI008000001</t>
  </si>
  <si>
    <t>MI008</t>
  </si>
  <si>
    <t>River Rouge Housing Commission</t>
  </si>
  <si>
    <t>PROJECT UNNAMED</t>
  </si>
  <si>
    <t>MI009000001</t>
  </si>
  <si>
    <t>MI009</t>
  </si>
  <si>
    <t>Flint Housing Commission</t>
  </si>
  <si>
    <t>RICHERT MANOR</t>
  </si>
  <si>
    <t>MI009000003</t>
  </si>
  <si>
    <t>ATHERTON EAST</t>
  </si>
  <si>
    <t>MI009000005</t>
  </si>
  <si>
    <t>RIVER PARK</t>
  </si>
  <si>
    <t>MI009000010</t>
  </si>
  <si>
    <t>SCATTERED HOUSING</t>
  </si>
  <si>
    <t>MI009000015</t>
  </si>
  <si>
    <t>KENNETH M. SIMMONS SQUARE</t>
  </si>
  <si>
    <t>MI011000001</t>
  </si>
  <si>
    <t>MI011</t>
  </si>
  <si>
    <t>Monroe Housing Commission</t>
  </si>
  <si>
    <t>RIVER PARK/GREENWOOD</t>
  </si>
  <si>
    <t>MI011000002</t>
  </si>
  <si>
    <t>MI022000001</t>
  </si>
  <si>
    <t>MI022</t>
  </si>
  <si>
    <t>Alpena Housing Commission</t>
  </si>
  <si>
    <t>RIVERVIEW APTS.</t>
  </si>
  <si>
    <t>MI024000001</t>
  </si>
  <si>
    <t>MI024</t>
  </si>
  <si>
    <t>Bay City Housing Commission</t>
  </si>
  <si>
    <t>SCATTERED SITE HOUSING</t>
  </si>
  <si>
    <t>MI027000001</t>
  </si>
  <si>
    <t>MI027</t>
  </si>
  <si>
    <t>Inkster Housing Commission</t>
  </si>
  <si>
    <t>LEMOYNE GARDENS</t>
  </si>
  <si>
    <t>MI027000002</t>
  </si>
  <si>
    <t>MI028000001</t>
  </si>
  <si>
    <t>MI028</t>
  </si>
  <si>
    <t>Mount Clemens Housing Commission</t>
  </si>
  <si>
    <t>CLEMENS TOWERS</t>
  </si>
  <si>
    <t>MI029000001</t>
  </si>
  <si>
    <t>MI029</t>
  </si>
  <si>
    <t>Wayne Housing Commission</t>
  </si>
  <si>
    <t>MI033000001</t>
  </si>
  <si>
    <t>MI033</t>
  </si>
  <si>
    <t>Royal Oak Township Housing Commission</t>
  </si>
  <si>
    <t>MI037000001</t>
  </si>
  <si>
    <t>MI037</t>
  </si>
  <si>
    <t>Roseville Housing Commission</t>
  </si>
  <si>
    <t>ROSEVILLE SENIOR APTS</t>
  </si>
  <si>
    <t>MI039000001</t>
  </si>
  <si>
    <t>MI039</t>
  </si>
  <si>
    <t>Port Huron Housing Commission</t>
  </si>
  <si>
    <t>GRATIOT-HURON VILLAGES</t>
  </si>
  <si>
    <t>MI039000002</t>
  </si>
  <si>
    <t>DESMOND-PERU VILLAG</t>
  </si>
  <si>
    <t>MI039000003</t>
  </si>
  <si>
    <t>DULHUT VILLAGE</t>
  </si>
  <si>
    <t>MI040000001</t>
  </si>
  <si>
    <t>MI040</t>
  </si>
  <si>
    <t>Clinton Township Housing Commission</t>
  </si>
  <si>
    <t>CLINTON VILLAGE</t>
  </si>
  <si>
    <t>MI044000001</t>
  </si>
  <si>
    <t>MI044</t>
  </si>
  <si>
    <t>Eastpointe Housing Commission</t>
  </si>
  <si>
    <t>CHESTER BERRY MANOR</t>
  </si>
  <si>
    <t>MI051000001</t>
  </si>
  <si>
    <t>MI051</t>
  </si>
  <si>
    <t>Lincoln Park Housing Commission</t>
  </si>
  <si>
    <t>LINCOLN PARK TOWERS</t>
  </si>
  <si>
    <t>MI052000001</t>
  </si>
  <si>
    <t>MI052</t>
  </si>
  <si>
    <t>Saint Clair Housing Commission</t>
  </si>
  <si>
    <t>PALMER PARK MANOR</t>
  </si>
  <si>
    <t>MI053000001</t>
  </si>
  <si>
    <t>MI053</t>
  </si>
  <si>
    <t>Allen Park Housing Commission</t>
  </si>
  <si>
    <t>LEO L PALUCH SENIOR CITIZEN APARTMENTS</t>
  </si>
  <si>
    <t>MI055000001</t>
  </si>
  <si>
    <t>MI055</t>
  </si>
  <si>
    <t>Livonia Housing Commission</t>
  </si>
  <si>
    <t>MCNAMARA TOWERS 2</t>
  </si>
  <si>
    <t>MI059000001</t>
  </si>
  <si>
    <t>MI059</t>
  </si>
  <si>
    <t>St Clair Shores Housing Commission</t>
  </si>
  <si>
    <t>LEISURE MANOR</t>
  </si>
  <si>
    <t>MI064000100</t>
  </si>
  <si>
    <t>MI064</t>
  </si>
  <si>
    <t>Ann Arbor Housing Commission</t>
  </si>
  <si>
    <t>MI072000001</t>
  </si>
  <si>
    <t>MI072</t>
  </si>
  <si>
    <t>Romulus Housing Commission</t>
  </si>
  <si>
    <t>ROMULUS PUBLIC HOUSING</t>
  </si>
  <si>
    <t>MI079000001</t>
  </si>
  <si>
    <t>MI079</t>
  </si>
  <si>
    <t>Rogers City Housing Commission</t>
  </si>
  <si>
    <t>HILLTOP TERRACE</t>
  </si>
  <si>
    <t>MI081000001</t>
  </si>
  <si>
    <t>MI081</t>
  </si>
  <si>
    <t>Rockwood Housing Commission</t>
  </si>
  <si>
    <t>IRVING BREWER-SWALLOW</t>
  </si>
  <si>
    <t>MI095000001</t>
  </si>
  <si>
    <t>MI095</t>
  </si>
  <si>
    <t>Gladwin City Housing Commission</t>
  </si>
  <si>
    <t>MAPLE MANOR</t>
  </si>
  <si>
    <t>MI096000001</t>
  </si>
  <si>
    <t>MI096</t>
  </si>
  <si>
    <t>Ferndale Housing Commission</t>
  </si>
  <si>
    <t>AUTUMN HOUSE</t>
  </si>
  <si>
    <t>MI098000001</t>
  </si>
  <si>
    <t>MI098</t>
  </si>
  <si>
    <t>Luna Pier Housing Commission</t>
  </si>
  <si>
    <t>LOTUS MANOR</t>
  </si>
  <si>
    <t>MI102000001</t>
  </si>
  <si>
    <t>MI102</t>
  </si>
  <si>
    <t>East Tawas Housing Commission</t>
  </si>
  <si>
    <t>BAY PARK TOWER</t>
  </si>
  <si>
    <t>MI105000001</t>
  </si>
  <si>
    <t>MI105</t>
  </si>
  <si>
    <t>Highland Park Housing Commission</t>
  </si>
  <si>
    <t>DOWNES MANOR</t>
  </si>
  <si>
    <t>MI114000001</t>
  </si>
  <si>
    <t>MI114</t>
  </si>
  <si>
    <t>Algonac Housing Commission</t>
  </si>
  <si>
    <t>ALGONQUIN PLACE</t>
  </si>
  <si>
    <t>MI142000001</t>
  </si>
  <si>
    <t>MI142</t>
  </si>
  <si>
    <t>Dundee Housing Commission</t>
  </si>
  <si>
    <t>RAWSON PLACE</t>
  </si>
  <si>
    <t>MI156000001</t>
  </si>
  <si>
    <t>MI156</t>
  </si>
  <si>
    <t>Bedford Township Housing Commission</t>
  </si>
  <si>
    <t>IVOR J LINDSAY SENIOR HOUSING</t>
  </si>
  <si>
    <t>MI157000001</t>
  </si>
  <si>
    <t>MI157</t>
  </si>
  <si>
    <t>Sterling Heights Housing Commission</t>
  </si>
  <si>
    <t>Schoenherr Towers</t>
  </si>
  <si>
    <t>MI161000001</t>
  </si>
  <si>
    <t>MI161</t>
  </si>
  <si>
    <t>Marysville Housing Commission</t>
  </si>
  <si>
    <t>VICKSBURG HALLS</t>
  </si>
  <si>
    <t>MI180000001</t>
  </si>
  <si>
    <t>MI180</t>
  </si>
  <si>
    <t>New Haven Housing Commission</t>
  </si>
  <si>
    <t>PINEWOODS</t>
  </si>
  <si>
    <t>MI191000001</t>
  </si>
  <si>
    <t>MI191</t>
  </si>
  <si>
    <t>Caseville Housing Commission</t>
  </si>
  <si>
    <t>OAKWOOD SENIOR CITIZEN HOUSING</t>
  </si>
  <si>
    <t>MI010000001</t>
  </si>
  <si>
    <t>MI010</t>
  </si>
  <si>
    <t>Benton Harbor Housing Commission</t>
  </si>
  <si>
    <t>HARBOR TOWERS</t>
  </si>
  <si>
    <t>MI010000002</t>
  </si>
  <si>
    <t>BUSS AVENUE</t>
  </si>
  <si>
    <t>MI010000005</t>
  </si>
  <si>
    <t>HOPE VI/Public Housing</t>
  </si>
  <si>
    <t>MI010000006</t>
  </si>
  <si>
    <t>Harbor Bluff - Phase A</t>
  </si>
  <si>
    <t>MI010000007</t>
  </si>
  <si>
    <t>Harbor Bluff - Phase B</t>
  </si>
  <si>
    <t>MI012000001</t>
  </si>
  <si>
    <t>MI012</t>
  </si>
  <si>
    <t>Bessemer Housing Commission</t>
  </si>
  <si>
    <t>FAIRVIEW HOMES</t>
  </si>
  <si>
    <t>MI013000001</t>
  </si>
  <si>
    <t>MI013</t>
  </si>
  <si>
    <t>Iron Mountain Housing Commission</t>
  </si>
  <si>
    <t>HULST MANOR</t>
  </si>
  <si>
    <t>MI014000001</t>
  </si>
  <si>
    <t>MI014</t>
  </si>
  <si>
    <t>Albion Housing Commission</t>
  </si>
  <si>
    <t>NORTHVIEW HOMES</t>
  </si>
  <si>
    <t>MI015000001</t>
  </si>
  <si>
    <t>MI015</t>
  </si>
  <si>
    <t>Wakefield Housing Commission</t>
  </si>
  <si>
    <t>SUNSET MANOR</t>
  </si>
  <si>
    <t>MI016000001</t>
  </si>
  <si>
    <t>MI016</t>
  </si>
  <si>
    <t>Bronson Housing Commission</t>
  </si>
  <si>
    <t>FAIRVIEW MANOR</t>
  </si>
  <si>
    <t>MI018000001</t>
  </si>
  <si>
    <t>MI018</t>
  </si>
  <si>
    <t>Ironwood Housing Commission</t>
  </si>
  <si>
    <t>PIONEER PARK APTS</t>
  </si>
  <si>
    <t>MI019000001</t>
  </si>
  <si>
    <t>MI019</t>
  </si>
  <si>
    <t>Baraga Housing Commission</t>
  </si>
  <si>
    <t>HILLCREST MANOR</t>
  </si>
  <si>
    <t>MI020000001</t>
  </si>
  <si>
    <t>MI020</t>
  </si>
  <si>
    <t>Reed City Housing Commission</t>
  </si>
  <si>
    <t>MEADOWVIEW VILLAGE</t>
  </si>
  <si>
    <t>MI030000001</t>
  </si>
  <si>
    <t>MI030</t>
  </si>
  <si>
    <t>Cheboygan Housing Commission</t>
  </si>
  <si>
    <t>LINCOLN-SCATTERED SITE</t>
  </si>
  <si>
    <t>MI031000001</t>
  </si>
  <si>
    <t>MI031</t>
  </si>
  <si>
    <t>Muskegon Heights Housing Commission</t>
  </si>
  <si>
    <t>EAST PARK MANOR</t>
  </si>
  <si>
    <t>MI031000002</t>
  </si>
  <si>
    <t>COLUMBIA COURT</t>
  </si>
  <si>
    <t>MI032000001</t>
  </si>
  <si>
    <t>MI032</t>
  </si>
  <si>
    <t>Benton Township Housing Commission</t>
  </si>
  <si>
    <t>BLOSSOM ACRES</t>
  </si>
  <si>
    <t>MI035000001</t>
  </si>
  <si>
    <t>MI035</t>
  </si>
  <si>
    <t>Battle Creek Housing Commission</t>
  </si>
  <si>
    <t>PARKWAY MANOR</t>
  </si>
  <si>
    <t>MI035000002</t>
  </si>
  <si>
    <t>CHERRY HILL MANOR</t>
  </si>
  <si>
    <t>MI035000003</t>
  </si>
  <si>
    <t>BATTLE CREEK TURNKEY III</t>
  </si>
  <si>
    <t>MI036000100</t>
  </si>
  <si>
    <t>MI036</t>
  </si>
  <si>
    <t>Sault Ste Marie Housing Commission</t>
  </si>
  <si>
    <t>JAMES/RIVERVIEW TERRACE</t>
  </si>
  <si>
    <t>MI036000200</t>
  </si>
  <si>
    <t>SAULT STE MARIE SCATTERED</t>
  </si>
  <si>
    <t>MI038000001</t>
  </si>
  <si>
    <t>MI038</t>
  </si>
  <si>
    <t>Jackson Housing Commission</t>
  </si>
  <si>
    <t>CHALET TERRACE</t>
  </si>
  <si>
    <t>MI038000002</t>
  </si>
  <si>
    <t>REED MANOR</t>
  </si>
  <si>
    <t>MI038000003</t>
  </si>
  <si>
    <t>SHAHAN BLACKSTONE NORTH APTS</t>
  </si>
  <si>
    <t>MI041000001</t>
  </si>
  <si>
    <t>MI041</t>
  </si>
  <si>
    <t>Big Rapids Housing Commission</t>
  </si>
  <si>
    <t>Evergreen Village</t>
  </si>
  <si>
    <t>MI041000002</t>
  </si>
  <si>
    <t>Parkview Village</t>
  </si>
  <si>
    <t>MI042000001</t>
  </si>
  <si>
    <t>MI042</t>
  </si>
  <si>
    <t>Ontonagon Housing Commission</t>
  </si>
  <si>
    <t>ONTONAGON VILLAGE HOUSING</t>
  </si>
  <si>
    <t>MI046000001</t>
  </si>
  <si>
    <t>MI046</t>
  </si>
  <si>
    <t>Saint Joseph Housing Commission</t>
  </si>
  <si>
    <t>LAKE VIEW TERRACE</t>
  </si>
  <si>
    <t>MI047000001</t>
  </si>
  <si>
    <t>MI047</t>
  </si>
  <si>
    <t>Grayling Housing Commission</t>
  </si>
  <si>
    <t>AUSAGRA ACRES</t>
  </si>
  <si>
    <t>MI049000001</t>
  </si>
  <si>
    <t>MI049</t>
  </si>
  <si>
    <t>Manistique Housing Commission</t>
  </si>
  <si>
    <t>HARBOR VIEW TOWERS</t>
  </si>
  <si>
    <t>MI049000002</t>
  </si>
  <si>
    <t>GERMFASK/MANISTIQUE</t>
  </si>
  <si>
    <t>MI050000001</t>
  </si>
  <si>
    <t>MI050</t>
  </si>
  <si>
    <t>Baldwin Housing Commission</t>
  </si>
  <si>
    <t>HOLLISTER MANOR</t>
  </si>
  <si>
    <t>MI054000001</t>
  </si>
  <si>
    <t>MI054</t>
  </si>
  <si>
    <t>Laurium Housing Commission</t>
  </si>
  <si>
    <t>LAURIUM SENIOR CITIZENS</t>
  </si>
  <si>
    <t>MI057000001</t>
  </si>
  <si>
    <t>MI057</t>
  </si>
  <si>
    <t>Calumet Housing Commission</t>
  </si>
  <si>
    <t>PARK AVENUE APTS</t>
  </si>
  <si>
    <t>MI058000102</t>
  </si>
  <si>
    <t>MI058</t>
  </si>
  <si>
    <t>Lansing Housing Commission</t>
  </si>
  <si>
    <t>MT VERNON</t>
  </si>
  <si>
    <t>MI058000103</t>
  </si>
  <si>
    <t>HILDABRANDT PARK</t>
  </si>
  <si>
    <t>MI058000111</t>
  </si>
  <si>
    <t>LANSING PUB HSG</t>
  </si>
  <si>
    <t>MI058000112</t>
  </si>
  <si>
    <t>MI060000001</t>
  </si>
  <si>
    <t>MI060</t>
  </si>
  <si>
    <t>Cadillac Housing Commission</t>
  </si>
  <si>
    <t>KIRTLAND TERRACE</t>
  </si>
  <si>
    <t>MI061000001</t>
  </si>
  <si>
    <t>MI061</t>
  </si>
  <si>
    <t>Saint Louis Housing Commission</t>
  </si>
  <si>
    <t>OAK RIDGE</t>
  </si>
  <si>
    <t>MI063000001</t>
  </si>
  <si>
    <t>MI063</t>
  </si>
  <si>
    <t>Hancock Housing Commission</t>
  </si>
  <si>
    <t>LAKEVIEW MANOR</t>
  </si>
  <si>
    <t>MI066000001</t>
  </si>
  <si>
    <t>MI066</t>
  </si>
  <si>
    <t>Muskegon Housing Commission</t>
  </si>
  <si>
    <t>HARTFORD TERRACE</t>
  </si>
  <si>
    <t>MI068000001</t>
  </si>
  <si>
    <t>MI068</t>
  </si>
  <si>
    <t>Negaunee Housing Commission</t>
  </si>
  <si>
    <t>LAKEVIEW APTS</t>
  </si>
  <si>
    <t>MI069000128</t>
  </si>
  <si>
    <t>MI069</t>
  </si>
  <si>
    <t>Sturgis Housing Commission</t>
  </si>
  <si>
    <t>MAPLE TOWERS</t>
  </si>
  <si>
    <t>MI073000001</t>
  </si>
  <si>
    <t>MI073</t>
  </si>
  <si>
    <t>Grand Rapids Housing Commission</t>
  </si>
  <si>
    <t>ADAMS/CAMPAU PARK</t>
  </si>
  <si>
    <t>MI073000004</t>
  </si>
  <si>
    <t>GRAND RAPIDS SCATTERED</t>
  </si>
  <si>
    <t>MI074000001</t>
  </si>
  <si>
    <t>MI074</t>
  </si>
  <si>
    <t>Mount Pleasant Housing Commission</t>
  </si>
  <si>
    <t>MI076000001</t>
  </si>
  <si>
    <t>MI076</t>
  </si>
  <si>
    <t>Niles Housing Commission</t>
  </si>
  <si>
    <t>GATEWAY PLAZA</t>
  </si>
  <si>
    <t>MI077000001</t>
  </si>
  <si>
    <t>MI077</t>
  </si>
  <si>
    <t>Gladstone Housing Commission</t>
  </si>
  <si>
    <t>BAYVIEW</t>
  </si>
  <si>
    <t>MI078000001</t>
  </si>
  <si>
    <t>MI078</t>
  </si>
  <si>
    <t>Manistee Housing Commission</t>
  </si>
  <si>
    <t>HARBORVIEW APTS</t>
  </si>
  <si>
    <t>MI080000001</t>
  </si>
  <si>
    <t>MI080</t>
  </si>
  <si>
    <t>Traverse City Housing Commission</t>
  </si>
  <si>
    <t>MI082000001</t>
  </si>
  <si>
    <t>MI082</t>
  </si>
  <si>
    <t>South Haven Housing Commission</t>
  </si>
  <si>
    <t>RIVER TERRACE APTS</t>
  </si>
  <si>
    <t>MI083000001</t>
  </si>
  <si>
    <t>MI083</t>
  </si>
  <si>
    <t>Escanaba Housing Commission</t>
  </si>
  <si>
    <t>HARBOR TOWER</t>
  </si>
  <si>
    <t>MI084000001</t>
  </si>
  <si>
    <t>MI084</t>
  </si>
  <si>
    <t>Boyne City Housing Commission</t>
  </si>
  <si>
    <t>LITZENBURGER/CONKLE ANNEX</t>
  </si>
  <si>
    <t>MI087000001</t>
  </si>
  <si>
    <t>MI087</t>
  </si>
  <si>
    <t>Menominee Housing Commission</t>
  </si>
  <si>
    <t>BRIDGE VIEW APTS</t>
  </si>
  <si>
    <t>MI091000001</t>
  </si>
  <si>
    <t>MI091</t>
  </si>
  <si>
    <t>Kingsford Housing Commission</t>
  </si>
  <si>
    <t>MI093000001</t>
  </si>
  <si>
    <t>MI093</t>
  </si>
  <si>
    <t>Rockford Housing Commission</t>
  </si>
  <si>
    <t>ROGUE VALLEY TOWERS</t>
  </si>
  <si>
    <t>MI094000001</t>
  </si>
  <si>
    <t>MI094</t>
  </si>
  <si>
    <t>Munising Housing Commission</t>
  </si>
  <si>
    <t>LAKESHORE MANOR/HILLSIDE</t>
  </si>
  <si>
    <t>MI101000001</t>
  </si>
  <si>
    <t>MI101</t>
  </si>
  <si>
    <t>Ishpeming Housing Commission</t>
  </si>
  <si>
    <t>PIONEER BLUFF APTS</t>
  </si>
  <si>
    <t>MI103000001</t>
  </si>
  <si>
    <t>MI103</t>
  </si>
  <si>
    <t>Hillsdale Housing Commission</t>
  </si>
  <si>
    <t>HILLTOP APTS</t>
  </si>
  <si>
    <t>MI104000001</t>
  </si>
  <si>
    <t>MI104</t>
  </si>
  <si>
    <t>Lake Linden Housing Commission</t>
  </si>
  <si>
    <t>RUSTIC MEADOWS</t>
  </si>
  <si>
    <t>MI107000001</t>
  </si>
  <si>
    <t>MI107</t>
  </si>
  <si>
    <t>Houghton Housing Commission</t>
  </si>
  <si>
    <t>HERITAGE MANOR</t>
  </si>
  <si>
    <t>MI108000001</t>
  </si>
  <si>
    <t>MI108</t>
  </si>
  <si>
    <t>L'Anse Housing Commission</t>
  </si>
  <si>
    <t>GREEN HILL MANOR</t>
  </si>
  <si>
    <t>MI112000001</t>
  </si>
  <si>
    <t>MI112</t>
  </si>
  <si>
    <t>Evart Housing Commission</t>
  </si>
  <si>
    <t>CENTENNIAL ARMS</t>
  </si>
  <si>
    <t>MI115000001</t>
  </si>
  <si>
    <t>MI115</t>
  </si>
  <si>
    <t>Wyoming Housing Commission</t>
  </si>
  <si>
    <t>WESTWOOD APTS</t>
  </si>
  <si>
    <t>MI116101010</t>
  </si>
  <si>
    <t>MI116</t>
  </si>
  <si>
    <t>Elk Rapids Housing Commission</t>
  </si>
  <si>
    <t>NOBLE PINES</t>
  </si>
  <si>
    <t>MI117000001</t>
  </si>
  <si>
    <t>MI117</t>
  </si>
  <si>
    <t>Ionia Housing Commission</t>
  </si>
  <si>
    <t>PINE VISTA/ROBERTSTON CT/SCATTERED-SITE</t>
  </si>
  <si>
    <t>MI118000001</t>
  </si>
  <si>
    <t>MI118</t>
  </si>
  <si>
    <t>East Jordan Housing Commission</t>
  </si>
  <si>
    <t>MI119000001</t>
  </si>
  <si>
    <t>MI119</t>
  </si>
  <si>
    <t>Iron County Housing Commission</t>
  </si>
  <si>
    <t>PLEASANT VALLEY APTS</t>
  </si>
  <si>
    <t>MI120000001</t>
  </si>
  <si>
    <t>MI120</t>
  </si>
  <si>
    <t>Dowagiac Housing Commission</t>
  </si>
  <si>
    <t>CHESTNUT TWR/PARKSIDE</t>
  </si>
  <si>
    <t>MI121000001</t>
  </si>
  <si>
    <t>MI121</t>
  </si>
  <si>
    <t>Alma Housing Commission</t>
  </si>
  <si>
    <t>HEATHER CT/HAMPTON PK</t>
  </si>
  <si>
    <t>MI124000001</t>
  </si>
  <si>
    <t>MI124</t>
  </si>
  <si>
    <t>Saranac Housing Commission</t>
  </si>
  <si>
    <t>MILL CREEK MEADOWS S</t>
  </si>
  <si>
    <t>MI158000001</t>
  </si>
  <si>
    <t>MI158</t>
  </si>
  <si>
    <t>Mackinac County Housing Commission</t>
  </si>
  <si>
    <t>WHISPERING PINES APTS/MAPLELEAF</t>
  </si>
  <si>
    <t>MI167000001</t>
  </si>
  <si>
    <t>MI167</t>
  </si>
  <si>
    <t>Potterville Housing Commission</t>
  </si>
  <si>
    <t>PARKVIEW TERRACE</t>
  </si>
  <si>
    <t>MI168000001</t>
  </si>
  <si>
    <t>MI168</t>
  </si>
  <si>
    <t>Ingham County Housing Commission</t>
  </si>
  <si>
    <t>CARRIAGE LANE APTS</t>
  </si>
  <si>
    <t>MI181000001</t>
  </si>
  <si>
    <t>MI181</t>
  </si>
  <si>
    <t>Bangor Housing Commission</t>
  </si>
  <si>
    <t>BLACK RIVER COMMONS</t>
  </si>
  <si>
    <t>MI182000001</t>
  </si>
  <si>
    <t>MI182</t>
  </si>
  <si>
    <t>Charlevoix Housing Commission</t>
  </si>
  <si>
    <t>PINE RIVER PLACE</t>
  </si>
  <si>
    <t>MI183000001</t>
  </si>
  <si>
    <t>MI183</t>
  </si>
  <si>
    <t>Middleville Housing Commission</t>
  </si>
  <si>
    <t>LINCOLN MEADOW APARTMENTS</t>
  </si>
  <si>
    <t>MI187000001</t>
  </si>
  <si>
    <t>MI187</t>
  </si>
  <si>
    <t>Rapid River Housing Commission</t>
  </si>
  <si>
    <t>MI189000001</t>
  </si>
  <si>
    <t>MI189</t>
  </si>
  <si>
    <t>Covert Public Housing Commission</t>
  </si>
  <si>
    <t>COVERT TWP PUB HSG</t>
  </si>
  <si>
    <t>MI192000001</t>
  </si>
  <si>
    <t>MI192</t>
  </si>
  <si>
    <t>Hermansville Housing Commission</t>
  </si>
  <si>
    <t>GOLDEN SHORES</t>
  </si>
  <si>
    <t>MI194000001</t>
  </si>
  <si>
    <t>MI194</t>
  </si>
  <si>
    <t>Bath Charter Township Housing Commission</t>
  </si>
  <si>
    <t>COUNTRYSIDE MANOR</t>
  </si>
  <si>
    <t>IN002001001</t>
  </si>
  <si>
    <t>IN002</t>
  </si>
  <si>
    <t>Vincennes Housing Authority</t>
  </si>
  <si>
    <t>MAJOR BOWMAN TERRACE</t>
  </si>
  <si>
    <t>IN002002002</t>
  </si>
  <si>
    <t>OLD FRENCH TOWNE</t>
  </si>
  <si>
    <t>IN002003003</t>
  </si>
  <si>
    <t>PIANKENSHAW PLACE</t>
  </si>
  <si>
    <t>IN002004004</t>
  </si>
  <si>
    <t>PRESIDENTIAL ESTATES</t>
  </si>
  <si>
    <t>IN003000001</t>
  </si>
  <si>
    <t>IN003</t>
  </si>
  <si>
    <t>Fort Wayne Housing Authority</t>
  </si>
  <si>
    <t>BEACON HEIGHTS</t>
  </si>
  <si>
    <t>IN003000002</t>
  </si>
  <si>
    <t>BROOKMILL COURT</t>
  </si>
  <si>
    <t>IN003000003</t>
  </si>
  <si>
    <t>TALL OAKS</t>
  </si>
  <si>
    <t>IN003000004</t>
  </si>
  <si>
    <t>NORTH HIGHLANDS</t>
  </si>
  <si>
    <t>IN003000008</t>
  </si>
  <si>
    <t>South Side Senior Villas</t>
  </si>
  <si>
    <t>IN004000004</t>
  </si>
  <si>
    <t>IN004</t>
  </si>
  <si>
    <t>Delaware County Housing Authority</t>
  </si>
  <si>
    <t>MIDDLETOWN GARDENS</t>
  </si>
  <si>
    <t>IN005000005</t>
  </si>
  <si>
    <t>IN005</t>
  </si>
  <si>
    <t>Housing Authority of the City of Muncie</t>
  </si>
  <si>
    <t>EARTHSTONE TERRACE</t>
  </si>
  <si>
    <t>IN005000006</t>
  </si>
  <si>
    <t>GILLESPIE TOWER</t>
  </si>
  <si>
    <t>IN005000008</t>
  </si>
  <si>
    <t>R.A.GREENE SOUTHERN PINES</t>
  </si>
  <si>
    <t>IN005000009</t>
  </si>
  <si>
    <t>Millennium Place I</t>
  </si>
  <si>
    <t>IN005000010</t>
  </si>
  <si>
    <t>Millennium Place II</t>
  </si>
  <si>
    <t>IN005000011</t>
  </si>
  <si>
    <t>Millennium Place III</t>
  </si>
  <si>
    <t>IN005000012</t>
  </si>
  <si>
    <t>Millennium Place IV</t>
  </si>
  <si>
    <t>IN006000001</t>
  </si>
  <si>
    <t>IN006</t>
  </si>
  <si>
    <t>Housing Authority of the City of Anderson</t>
  </si>
  <si>
    <t>WESTVALE MANOR</t>
  </si>
  <si>
    <t>IN007046902</t>
  </si>
  <si>
    <t>IN007</t>
  </si>
  <si>
    <t>Kokomo Housing Authority</t>
  </si>
  <si>
    <t>GARDEN SQUARE</t>
  </si>
  <si>
    <t>IN009000001</t>
  </si>
  <si>
    <t>IN009</t>
  </si>
  <si>
    <t>Housing Authority of the City of Richmond</t>
  </si>
  <si>
    <t>MERLE HENDERSON APARTMENTS</t>
  </si>
  <si>
    <t>IN009000002</t>
  </si>
  <si>
    <t>Southview/ GEIER APARTMENTS</t>
  </si>
  <si>
    <t>IN009000003</t>
  </si>
  <si>
    <t>ROBERT F. (BOBBY) SMITH APARTMENTS</t>
  </si>
  <si>
    <t>IN010000001</t>
  </si>
  <si>
    <t>IN010</t>
  </si>
  <si>
    <t>Housing Authority of the City of Hammond</t>
  </si>
  <si>
    <t>COLUMBIA CENTER</t>
  </si>
  <si>
    <t>IN010000002</t>
  </si>
  <si>
    <t>TURNER PARK</t>
  </si>
  <si>
    <t>IN010000003</t>
  </si>
  <si>
    <t>American Heartland Homes One</t>
  </si>
  <si>
    <t>IN010000004</t>
  </si>
  <si>
    <t>American Heartland Homes Two</t>
  </si>
  <si>
    <t>IN010000005</t>
  </si>
  <si>
    <t>Flagstone Village</t>
  </si>
  <si>
    <t>IN011000001</t>
  </si>
  <si>
    <t>IN011</t>
  </si>
  <si>
    <t>Housing Authority of the City of Gary Indiana</t>
  </si>
  <si>
    <t>ELDERLY HIGHRISE</t>
  </si>
  <si>
    <t>IN011000003</t>
  </si>
  <si>
    <t>LEASED ELDERLY HIGHRISE</t>
  </si>
  <si>
    <t>IN011000004</t>
  </si>
  <si>
    <t>SENIOR CITIZENS</t>
  </si>
  <si>
    <t>IN011000005</t>
  </si>
  <si>
    <t>IN011000010</t>
  </si>
  <si>
    <t>DORIE MILLER</t>
  </si>
  <si>
    <t>IN011000011</t>
  </si>
  <si>
    <t>Duneland</t>
  </si>
  <si>
    <t>IN011000012</t>
  </si>
  <si>
    <t>Horace Mann Apartments</t>
  </si>
  <si>
    <t>IN011000015</t>
  </si>
  <si>
    <t>Dorie Miller East Point</t>
  </si>
  <si>
    <t>IN012000003</t>
  </si>
  <si>
    <t>IN012</t>
  </si>
  <si>
    <t>Housing Authority of the City of New Albany</t>
  </si>
  <si>
    <t>PARKVIEW</t>
  </si>
  <si>
    <t>IN012000004</t>
  </si>
  <si>
    <t>IN015000001</t>
  </si>
  <si>
    <t>IN015</t>
  </si>
  <si>
    <t>Housing Authority of South Bend</t>
  </si>
  <si>
    <t>PLAZA APTS &amp; MONROE CIR</t>
  </si>
  <si>
    <t>IN015000002</t>
  </si>
  <si>
    <t>IN015000003</t>
  </si>
  <si>
    <t>NORTHWEST PLAZA</t>
  </si>
  <si>
    <t>IN015000004</t>
  </si>
  <si>
    <t>IN017000001</t>
  </si>
  <si>
    <t>IN017</t>
  </si>
  <si>
    <t>Indianapolis Housing Agency</t>
  </si>
  <si>
    <t>JOHN J BARTON APTS</t>
  </si>
  <si>
    <t>IN017000006</t>
  </si>
  <si>
    <t>CONCORD HOMES EAST</t>
  </si>
  <si>
    <t>IN017000024</t>
  </si>
  <si>
    <t>Penn Place</t>
  </si>
  <si>
    <t>IN018000001</t>
  </si>
  <si>
    <t>IN018</t>
  </si>
  <si>
    <t>Housing Authority of the City of Tell City</t>
  </si>
  <si>
    <t>TWILIGHT TOWERS</t>
  </si>
  <si>
    <t>IN019000001</t>
  </si>
  <si>
    <t>IN019</t>
  </si>
  <si>
    <t>Housing Authority of the City of Michigan City</t>
  </si>
  <si>
    <t>BOULEVARD GARDENS</t>
  </si>
  <si>
    <t>IN019000002</t>
  </si>
  <si>
    <t>IN019000003</t>
  </si>
  <si>
    <t>Harborside Homes Duplexes</t>
  </si>
  <si>
    <t>IN020000001</t>
  </si>
  <si>
    <t>IN020</t>
  </si>
  <si>
    <t>Housing Authority of the City of Mishawaka</t>
  </si>
  <si>
    <t>BARBEE CREEK VILLAGE</t>
  </si>
  <si>
    <t>IN020000002</t>
  </si>
  <si>
    <t>RIVER VIEW 500</t>
  </si>
  <si>
    <t>IN021000001</t>
  </si>
  <si>
    <t>IN021</t>
  </si>
  <si>
    <t>Housing Authority of the City of Terre Haute</t>
  </si>
  <si>
    <t>DREISER SQUARE - 2</t>
  </si>
  <si>
    <t>IN021000003</t>
  </si>
  <si>
    <t>LOCKPORT</t>
  </si>
  <si>
    <t>IN021000004</t>
  </si>
  <si>
    <t>MCMILLAN SQUARE</t>
  </si>
  <si>
    <t>IN021000005</t>
  </si>
  <si>
    <t>GARFIELD TOWERS</t>
  </si>
  <si>
    <t>IN021000006</t>
  </si>
  <si>
    <t>TURNKEY-1982</t>
  </si>
  <si>
    <t>IN022474011</t>
  </si>
  <si>
    <t>IN022</t>
  </si>
  <si>
    <t>Housing Authority of the City of Bloomington</t>
  </si>
  <si>
    <t>CRESTMONT</t>
  </si>
  <si>
    <t>IN023100000</t>
  </si>
  <si>
    <t>IN023</t>
  </si>
  <si>
    <t>Housing Authority of the City of Jeffersonville</t>
  </si>
  <si>
    <t>GREENWOOD APTS</t>
  </si>
  <si>
    <t>IN023200000</t>
  </si>
  <si>
    <t>CLARK ARMS APTS</t>
  </si>
  <si>
    <t>IN024000001</t>
  </si>
  <si>
    <t>IN024</t>
  </si>
  <si>
    <t>Rockport Housing Authority</t>
  </si>
  <si>
    <t>LINCOLN MNR&amp;KENNEDY PLAZA</t>
  </si>
  <si>
    <t>IN025000001</t>
  </si>
  <si>
    <t>IN025</t>
  </si>
  <si>
    <t>Housing Authority of the City of Charlestown</t>
  </si>
  <si>
    <t>WOODRIDGE APARTMENTS</t>
  </si>
  <si>
    <t>IN025000002</t>
  </si>
  <si>
    <t>IN026000001</t>
  </si>
  <si>
    <t>IN026</t>
  </si>
  <si>
    <t>Housing Authority of the City of Elkhart</t>
  </si>
  <si>
    <t>ROSEDALE HI-RISE</t>
  </si>
  <si>
    <t>IN026000002</t>
  </si>
  <si>
    <t>WASHINGTON GARDENS</t>
  </si>
  <si>
    <t>IN026000003</t>
  </si>
  <si>
    <t>WATERFALL HI-RISE</t>
  </si>
  <si>
    <t>IN026000004</t>
  </si>
  <si>
    <t>IN026000007</t>
  </si>
  <si>
    <t>RIVERSIDE TERRACE</t>
  </si>
  <si>
    <t>IN028000001</t>
  </si>
  <si>
    <t>IN028</t>
  </si>
  <si>
    <t>Housing Authority of the City of Huntingburg</t>
  </si>
  <si>
    <t>FRIENDSHIP VILLAGE &amp; LEAGUE CIRCLE APTS.</t>
  </si>
  <si>
    <t>IN029000001</t>
  </si>
  <si>
    <t>IN029</t>
  </si>
  <si>
    <t>Housing Authority of the City of East Chicago</t>
  </si>
  <si>
    <t>JAMES HUNTER</t>
  </si>
  <si>
    <t>IN029000002</t>
  </si>
  <si>
    <t>JOHN B NICOSIA</t>
  </si>
  <si>
    <t>IN029000004</t>
  </si>
  <si>
    <t>IN029000005</t>
  </si>
  <si>
    <t>Roses of Sharon</t>
  </si>
  <si>
    <t>IN030000001</t>
  </si>
  <si>
    <t>IN030</t>
  </si>
  <si>
    <t>WASHINGTON TOWERS</t>
  </si>
  <si>
    <t>IN031000001</t>
  </si>
  <si>
    <t>IN031</t>
  </si>
  <si>
    <t>Housing Authority City of Bedford</t>
  </si>
  <si>
    <t>HAUCK HOUSE APARTMENTS.</t>
  </si>
  <si>
    <t>IN032000001</t>
  </si>
  <si>
    <t>IN032</t>
  </si>
  <si>
    <t>Bloomfield Housing Authority</t>
  </si>
  <si>
    <t>BLOOMFIELD HOUSING AUTHORITY</t>
  </si>
  <si>
    <t>IN034000001</t>
  </si>
  <si>
    <t>IN034</t>
  </si>
  <si>
    <t>Sullivan Housing Authority</t>
  </si>
  <si>
    <t>SUNRISE TOWERS</t>
  </si>
  <si>
    <t>IN035000001</t>
  </si>
  <si>
    <t>IN035</t>
  </si>
  <si>
    <t>Brazil Housing Authority</t>
  </si>
  <si>
    <t>COOPER TOWERS</t>
  </si>
  <si>
    <t>IN036000001</t>
  </si>
  <si>
    <t>IN036</t>
  </si>
  <si>
    <t>Housing Authority of the City of Kendallville</t>
  </si>
  <si>
    <t>LAMPLIGHTER SENIOR CITIZEN COMPLEX</t>
  </si>
  <si>
    <t>IN037000010</t>
  </si>
  <si>
    <t>IN037</t>
  </si>
  <si>
    <t>Mount Vernon Housing Authority</t>
  </si>
  <si>
    <t>CLOVERLEAF CIRCLE</t>
  </si>
  <si>
    <t>IN039000001</t>
  </si>
  <si>
    <t>IN039</t>
  </si>
  <si>
    <t>Housing Authority of the City of Angola</t>
  </si>
  <si>
    <t>ELLIOTT MANOR</t>
  </si>
  <si>
    <t>IN041000001</t>
  </si>
  <si>
    <t>IN041</t>
  </si>
  <si>
    <t>Housing Authority of the City of Marion, IN</t>
  </si>
  <si>
    <t>MASON HOMES</t>
  </si>
  <si>
    <t>IN041000002</t>
  </si>
  <si>
    <t>NORMAN MANOR</t>
  </si>
  <si>
    <t>IN050000001</t>
  </si>
  <si>
    <t>IN050</t>
  </si>
  <si>
    <t>New Castle Housing Authority</t>
  </si>
  <si>
    <t>MAPLEWOOD TERRACE</t>
  </si>
  <si>
    <t>IN055000001</t>
  </si>
  <si>
    <t>IN055</t>
  </si>
  <si>
    <t>Linton Housing Authority</t>
  </si>
  <si>
    <t>LINTON HOUSING AUTHORITY</t>
  </si>
  <si>
    <t>IN058012347</t>
  </si>
  <si>
    <t>IN058</t>
  </si>
  <si>
    <t>HERITAGE WOODS</t>
  </si>
  <si>
    <t>IN067000001</t>
  </si>
  <si>
    <t>IN067</t>
  </si>
  <si>
    <t>TILLY ESTATE</t>
  </si>
  <si>
    <t>IN085000001</t>
  </si>
  <si>
    <t>IN085</t>
  </si>
  <si>
    <t>BROCKVILLE COMMONS</t>
  </si>
  <si>
    <t>IN089000001</t>
  </si>
  <si>
    <t>IN089</t>
  </si>
  <si>
    <t>Housing Authority of the City of Rome City</t>
  </si>
  <si>
    <t>FRONT ST CT&amp;SYLVAN MANOR</t>
  </si>
  <si>
    <t>IN090000001</t>
  </si>
  <si>
    <t>IN090</t>
  </si>
  <si>
    <t>Greendale Housing Authority</t>
  </si>
  <si>
    <t>GREENDALE VILLAGE APTS</t>
  </si>
  <si>
    <t>IN091000001</t>
  </si>
  <si>
    <t>IN091</t>
  </si>
  <si>
    <t>Housing Authority of the City of Peru</t>
  </si>
  <si>
    <t>EASTWOOD PLACE</t>
  </si>
  <si>
    <t>WI001000001</t>
  </si>
  <si>
    <t>WI001</t>
  </si>
  <si>
    <t>Housing Authority of the City of Superior</t>
  </si>
  <si>
    <t>PARK PLACE HOMES</t>
  </si>
  <si>
    <t>WI001000002</t>
  </si>
  <si>
    <t>CATLIN COURT</t>
  </si>
  <si>
    <t>WI002000001</t>
  </si>
  <si>
    <t>WI002</t>
  </si>
  <si>
    <t>Housing Authority of the City of Milwaukee</t>
  </si>
  <si>
    <t>HILLSIDE TERRACE</t>
  </si>
  <si>
    <t>WI002000007</t>
  </si>
  <si>
    <t>PARKLAWN</t>
  </si>
  <si>
    <t>WI002000010</t>
  </si>
  <si>
    <t>MILWAUKEE</t>
  </si>
  <si>
    <t>WI002000011</t>
  </si>
  <si>
    <t>COLLEGE COURT</t>
  </si>
  <si>
    <t>WI002000013</t>
  </si>
  <si>
    <t>ARLINGTON COURT</t>
  </si>
  <si>
    <t>WI002000015</t>
  </si>
  <si>
    <t>LOCUST COURT</t>
  </si>
  <si>
    <t>WI002000016</t>
  </si>
  <si>
    <t>Scat Site North &amp; West</t>
  </si>
  <si>
    <t>WI002000017</t>
  </si>
  <si>
    <t>MITCHELL COURT</t>
  </si>
  <si>
    <t>WI002000019</t>
  </si>
  <si>
    <t>LINCOLN COURT</t>
  </si>
  <si>
    <t>WI002000060</t>
  </si>
  <si>
    <t>HIGHLAND HOMES</t>
  </si>
  <si>
    <t>WI002000061</t>
  </si>
  <si>
    <t>Scat Site South</t>
  </si>
  <si>
    <t>WI002000062</t>
  </si>
  <si>
    <t>RIVERVIEW</t>
  </si>
  <si>
    <t>WI002000063</t>
  </si>
  <si>
    <t>Scat Site Hope VI Cherry</t>
  </si>
  <si>
    <t>WI003000200</t>
  </si>
  <si>
    <t>WI003</t>
  </si>
  <si>
    <t>Madison Community Development Authority</t>
  </si>
  <si>
    <t>WI003000300</t>
  </si>
  <si>
    <t>Bjarnes Romnes Apartments</t>
  </si>
  <si>
    <t>WI003000400</t>
  </si>
  <si>
    <t>Brittingham-Gay Braxton Apartments</t>
  </si>
  <si>
    <t>WI003000500</t>
  </si>
  <si>
    <t>Truax Park Apartments LLC</t>
  </si>
  <si>
    <t>WI003000600</t>
  </si>
  <si>
    <t>Truax Phase II</t>
  </si>
  <si>
    <t>WI004000001</t>
  </si>
  <si>
    <t>WI004</t>
  </si>
  <si>
    <t xml:space="preserve">Menomonie Housing Authority                                 </t>
  </si>
  <si>
    <t>MENOMONIE HOMES</t>
  </si>
  <si>
    <t>WI004000002</t>
  </si>
  <si>
    <t>HOSFORD RICH APTS</t>
  </si>
  <si>
    <t>WI006001378</t>
  </si>
  <si>
    <t>WI006</t>
  </si>
  <si>
    <t>La Crosse Housing Authority</t>
  </si>
  <si>
    <t>SCHUH HOMES</t>
  </si>
  <si>
    <t>WI006024569</t>
  </si>
  <si>
    <t>STOKKE TOWER</t>
  </si>
  <si>
    <t>WI008000001</t>
  </si>
  <si>
    <t>WI008</t>
  </si>
  <si>
    <t>South Milwaukee Housing Auth.</t>
  </si>
  <si>
    <t>PARKCREST</t>
  </si>
  <si>
    <t>WI011000001</t>
  </si>
  <si>
    <t>WI011</t>
  </si>
  <si>
    <t>Marshfield Community Development Authority</t>
  </si>
  <si>
    <t>CEDAR RAIL APTS &amp; SCT STS</t>
  </si>
  <si>
    <t>WI015000001</t>
  </si>
  <si>
    <t>WI015</t>
  </si>
  <si>
    <t>Stanley Housing Authority</t>
  </si>
  <si>
    <t>WI016000001</t>
  </si>
  <si>
    <t>WI016</t>
  </si>
  <si>
    <t>Spooner Housing Authority</t>
  </si>
  <si>
    <t>GOSLIN COURT</t>
  </si>
  <si>
    <t>WI018000001</t>
  </si>
  <si>
    <t>WI018</t>
  </si>
  <si>
    <t>Plymouth Housing Authority</t>
  </si>
  <si>
    <t>QUIT QUI OC MANOR</t>
  </si>
  <si>
    <t>WI019000001</t>
  </si>
  <si>
    <t>WI019</t>
  </si>
  <si>
    <t>Amery Housing Authority</t>
  </si>
  <si>
    <t>HI RISE &amp; TWIN PINES</t>
  </si>
  <si>
    <t>WI020000001</t>
  </si>
  <si>
    <t>WI020</t>
  </si>
  <si>
    <t>Housing Authority of the City of New Richmond</t>
  </si>
  <si>
    <t>WI021000002</t>
  </si>
  <si>
    <t>WI021</t>
  </si>
  <si>
    <t>Brillion Housing Authority</t>
  </si>
  <si>
    <t>Parkview Homes 2</t>
  </si>
  <si>
    <t>WI023000001</t>
  </si>
  <si>
    <t>WI023</t>
  </si>
  <si>
    <t>Housing Authority of the City of Barron</t>
  </si>
  <si>
    <t>PARK LAWN APTS</t>
  </si>
  <si>
    <t>WI024000001</t>
  </si>
  <si>
    <t>WI024</t>
  </si>
  <si>
    <t>Manitowoc Housing Authority</t>
  </si>
  <si>
    <t>MANITOU MANOR</t>
  </si>
  <si>
    <t>WI025000001</t>
  </si>
  <si>
    <t>WI025</t>
  </si>
  <si>
    <t>City of Edgerton Housing Authority</t>
  </si>
  <si>
    <t>ELM DRIVE APTS 1</t>
  </si>
  <si>
    <t>WI026000001</t>
  </si>
  <si>
    <t>WI026</t>
  </si>
  <si>
    <t>Abbotsford Housing Authority</t>
  </si>
  <si>
    <t>GREEN VISTA</t>
  </si>
  <si>
    <t>WI028000001</t>
  </si>
  <si>
    <t>WI028</t>
  </si>
  <si>
    <t>Monroe Housing Authority</t>
  </si>
  <si>
    <t>CHURCHILL WOODS</t>
  </si>
  <si>
    <t>WI029000001</t>
  </si>
  <si>
    <t>WI029</t>
  </si>
  <si>
    <t>Bruce Housing Authority</t>
  </si>
  <si>
    <t>PARKSIDE HOMES</t>
  </si>
  <si>
    <t>WI030000001</t>
  </si>
  <si>
    <t>WI030</t>
  </si>
  <si>
    <t>Reedsville Housing Authority</t>
  </si>
  <si>
    <t>REEDSVILLE MANOR</t>
  </si>
  <si>
    <t>WI031000001</t>
  </si>
  <si>
    <t>WI031</t>
  </si>
  <si>
    <t>Wausau Community Development Authority</t>
  </si>
  <si>
    <t>WI032000001</t>
  </si>
  <si>
    <t>WI032</t>
  </si>
  <si>
    <t>Greenwood Housing Authority</t>
  </si>
  <si>
    <t>BLACK RIVER VIEW APTS.</t>
  </si>
  <si>
    <t>WI033000001</t>
  </si>
  <si>
    <t>WI033</t>
  </si>
  <si>
    <t>Altoona Housing Authority</t>
  </si>
  <si>
    <t>GOLDEN ACRES</t>
  </si>
  <si>
    <t>WI034000001</t>
  </si>
  <si>
    <t>WI034</t>
  </si>
  <si>
    <t>Algoma Housing Authority</t>
  </si>
  <si>
    <t>GRAND VIEW TERRACE</t>
  </si>
  <si>
    <t>WI037000002</t>
  </si>
  <si>
    <t>WI037</t>
  </si>
  <si>
    <t>Stevens Point Housing Authority</t>
  </si>
  <si>
    <t>WI037000004</t>
  </si>
  <si>
    <t>HI RISE MANOR - Tax Credit</t>
  </si>
  <si>
    <t>WI038000001</t>
  </si>
  <si>
    <t>WI038</t>
  </si>
  <si>
    <t>Fond du Lac Housing Authority</t>
  </si>
  <si>
    <t>Fond du Lac City</t>
  </si>
  <si>
    <t>WI040000001</t>
  </si>
  <si>
    <t>WI040</t>
  </si>
  <si>
    <t>Hurley Housing Authority</t>
  </si>
  <si>
    <t>SOUTHGATE VILLAGE</t>
  </si>
  <si>
    <t>WI041000001</t>
  </si>
  <si>
    <t>WI041</t>
  </si>
  <si>
    <t>Lake Mills Housing Authority</t>
  </si>
  <si>
    <t>ROCK LAKE MANOR</t>
  </si>
  <si>
    <t>WI042000001</t>
  </si>
  <si>
    <t>WI042</t>
  </si>
  <si>
    <t>Hudson Housing Authority</t>
  </si>
  <si>
    <t>CROIX VIEW APTS</t>
  </si>
  <si>
    <t>WI045000001</t>
  </si>
  <si>
    <t>WI045</t>
  </si>
  <si>
    <t>Shawano Housing Authority</t>
  </si>
  <si>
    <t>PARKSIDE APTS</t>
  </si>
  <si>
    <t>WI046000001</t>
  </si>
  <si>
    <t>WI046</t>
  </si>
  <si>
    <t>Richland Center Housing Authority</t>
  </si>
  <si>
    <t>RICHLAND HILLS APTS</t>
  </si>
  <si>
    <t>WI047000001</t>
  </si>
  <si>
    <t>WI047</t>
  </si>
  <si>
    <t>Sheboygan Housing Authority</t>
  </si>
  <si>
    <t>TAMARACK/GEORGIA/NIAGARA</t>
  </si>
  <si>
    <t>WI048000001</t>
  </si>
  <si>
    <t>WI048</t>
  </si>
  <si>
    <t>New London Housing Authority</t>
  </si>
  <si>
    <t>FRANKLIN PARK APTS</t>
  </si>
  <si>
    <t>WI049000001</t>
  </si>
  <si>
    <t>WI049</t>
  </si>
  <si>
    <t>Marinette Housing Authority</t>
  </si>
  <si>
    <t>MARINETTE APTS</t>
  </si>
  <si>
    <t>WI050000001</t>
  </si>
  <si>
    <t>WI050</t>
  </si>
  <si>
    <t>Rice Lake Housing Authority</t>
  </si>
  <si>
    <t>RIVERSIDE ARMS</t>
  </si>
  <si>
    <t>WI051000001</t>
  </si>
  <si>
    <t>WI051</t>
  </si>
  <si>
    <t>Chetek Housing Authority</t>
  </si>
  <si>
    <t>LONE OAK MANOR</t>
  </si>
  <si>
    <t>WI052000001</t>
  </si>
  <si>
    <t>WI052</t>
  </si>
  <si>
    <t>WI055000001</t>
  </si>
  <si>
    <t>WI055</t>
  </si>
  <si>
    <t>WI056000001</t>
  </si>
  <si>
    <t>WI056</t>
  </si>
  <si>
    <t>Frederic Housing Authority</t>
  </si>
  <si>
    <t>GOLDEN OAKS</t>
  </si>
  <si>
    <t>WI057000001</t>
  </si>
  <si>
    <t>WI057</t>
  </si>
  <si>
    <t>Luck Housing Authority</t>
  </si>
  <si>
    <t>MAPLE VIEW APTS</t>
  </si>
  <si>
    <t>WI058000001</t>
  </si>
  <si>
    <t>WI058</t>
  </si>
  <si>
    <t>Sparta Housing Authority</t>
  </si>
  <si>
    <t>BROOKSIDE APTS</t>
  </si>
  <si>
    <t>WI059000001</t>
  </si>
  <si>
    <t>WI059</t>
  </si>
  <si>
    <t xml:space="preserve">Woodville Housing Authority                                 </t>
  </si>
  <si>
    <t>NORSEMAN MANOR</t>
  </si>
  <si>
    <t>WI060000001</t>
  </si>
  <si>
    <t>WI060</t>
  </si>
  <si>
    <t>River Falls Housing Authority</t>
  </si>
  <si>
    <t>RIVERVIEW MANOR</t>
  </si>
  <si>
    <t>WI061000001</t>
  </si>
  <si>
    <t>WI061</t>
  </si>
  <si>
    <t>Housing Authority of the City of Shell Lake</t>
  </si>
  <si>
    <t>LAKELAND MANOR</t>
  </si>
  <si>
    <t>WI063000001</t>
  </si>
  <si>
    <t>WI063</t>
  </si>
  <si>
    <t>Wausaukee Housing Authority</t>
  </si>
  <si>
    <t>EVERGREEN PLAZA</t>
  </si>
  <si>
    <t>WI064000004</t>
  </si>
  <si>
    <t>WI064</t>
  </si>
  <si>
    <t>Beloit Apts. Redevelopment Phase 1</t>
  </si>
  <si>
    <t>WI064000005</t>
  </si>
  <si>
    <t>Beloit Apts. - Phase 2 Parker Bluff</t>
  </si>
  <si>
    <t>WI064000006</t>
  </si>
  <si>
    <t>Beloit Apts. Phase 2 Town houses</t>
  </si>
  <si>
    <t>WI064000007</t>
  </si>
  <si>
    <t>Beloit Apts. Phase 2 - Scattered Sites</t>
  </si>
  <si>
    <t>WI065000012</t>
  </si>
  <si>
    <t>WI065</t>
  </si>
  <si>
    <t>City of Appleton Housing Authority</t>
  </si>
  <si>
    <t>AHA Affordable Housing</t>
  </si>
  <si>
    <t>WI066000001</t>
  </si>
  <si>
    <t>WI066</t>
  </si>
  <si>
    <t>Mondovi Housing Authority</t>
  </si>
  <si>
    <t>HIGHLAND APARTMENTS</t>
  </si>
  <si>
    <t>WI067000001</t>
  </si>
  <si>
    <t>WI067</t>
  </si>
  <si>
    <t>Prairie du Chien Housing Authority</t>
  </si>
  <si>
    <t>BLACKHAWK APTS</t>
  </si>
  <si>
    <t>WI068000001</t>
  </si>
  <si>
    <t>WI068</t>
  </si>
  <si>
    <t>Wisconsin Rapids Housing Authority</t>
  </si>
  <si>
    <t>WRHA 10th Ave, PV &amp; SS</t>
  </si>
  <si>
    <t>WI069000001</t>
  </si>
  <si>
    <t>WI069</t>
  </si>
  <si>
    <t>Mauston Housing Authority</t>
  </si>
  <si>
    <t>WI070000002</t>
  </si>
  <si>
    <t>WI070</t>
  </si>
  <si>
    <t>Rhinelander Housing Authority</t>
  </si>
  <si>
    <t>Evergreen Manor II - Tax Credit</t>
  </si>
  <si>
    <t>WI071000001</t>
  </si>
  <si>
    <t>WI071</t>
  </si>
  <si>
    <t>Grantsburg Housing Authority</t>
  </si>
  <si>
    <t>CREXWAY COURT</t>
  </si>
  <si>
    <t>WI072000001</t>
  </si>
  <si>
    <t>WI072</t>
  </si>
  <si>
    <t>Clintonville Housing Authority</t>
  </si>
  <si>
    <t>SUN VALLEY MANOR</t>
  </si>
  <si>
    <t>WI073000001</t>
  </si>
  <si>
    <t>WI073</t>
  </si>
  <si>
    <t>Third Avenue Apartments</t>
  </si>
  <si>
    <t>WI075000001</t>
  </si>
  <si>
    <t>WI075</t>
  </si>
  <si>
    <t>Pulaski Housing Authority</t>
  </si>
  <si>
    <t>BROOKDALE APTS/SCAT SITES</t>
  </si>
  <si>
    <t>WI076000001</t>
  </si>
  <si>
    <t>WI076</t>
  </si>
  <si>
    <t>JOHNSON ARMS &amp; SCAT SITES</t>
  </si>
  <si>
    <t>WI077000001</t>
  </si>
  <si>
    <t>WI077</t>
  </si>
  <si>
    <t>Thorp Housing Authority</t>
  </si>
  <si>
    <t>MORGAN PLAZA/SCAT SITES</t>
  </si>
  <si>
    <t>WI086000001</t>
  </si>
  <si>
    <t>WI086</t>
  </si>
  <si>
    <t>Jefferson Housing Authority</t>
  </si>
  <si>
    <t>RIVER CREST &amp; SCAT SITES</t>
  </si>
  <si>
    <t>WI090000001</t>
  </si>
  <si>
    <t>WI090</t>
  </si>
  <si>
    <t>Baraboo Community Development Authority</t>
  </si>
  <si>
    <t>CORSON SQUARE APTS</t>
  </si>
  <si>
    <t>WI093000001</t>
  </si>
  <si>
    <t>WI093</t>
  </si>
  <si>
    <t>Sauk City Housing Authority</t>
  </si>
  <si>
    <t>WI096000001</t>
  </si>
  <si>
    <t>WI096</t>
  </si>
  <si>
    <t>Tomah Public Housing Authority</t>
  </si>
  <si>
    <t>TOMAH</t>
  </si>
  <si>
    <t>WI098000001</t>
  </si>
  <si>
    <t>WI098</t>
  </si>
  <si>
    <t>Park Falls Housing Authority</t>
  </si>
  <si>
    <t>FLAMBEAU</t>
  </si>
  <si>
    <t>WI102000001</t>
  </si>
  <si>
    <t>WI102</t>
  </si>
  <si>
    <t>DePere Housing Authority</t>
  </si>
  <si>
    <t>Scattered  Sites &amp; Nicolet Terrace</t>
  </si>
  <si>
    <t>WI111000001</t>
  </si>
  <si>
    <t>WI111</t>
  </si>
  <si>
    <t>Ladysmith Housing Authority</t>
  </si>
  <si>
    <t>WI113000003</t>
  </si>
  <si>
    <t>WI113</t>
  </si>
  <si>
    <t>Housing Authority of the City of Oshkosh, WI</t>
  </si>
  <si>
    <t>WI113000006</t>
  </si>
  <si>
    <t>Court Tower One</t>
  </si>
  <si>
    <t>WI113000007</t>
  </si>
  <si>
    <t>Court Tower Two</t>
  </si>
  <si>
    <t>WI113000009</t>
  </si>
  <si>
    <t>Raulf Place</t>
  </si>
  <si>
    <t>WI113000008</t>
  </si>
  <si>
    <t>Waite Rug Place</t>
  </si>
  <si>
    <t>WI118000001</t>
  </si>
  <si>
    <t>WI118</t>
  </si>
  <si>
    <t>Viroqua Housing Authority</t>
  </si>
  <si>
    <t>VIROQUA Housing Authority</t>
  </si>
  <si>
    <t>WI127000001</t>
  </si>
  <si>
    <t>WI127</t>
  </si>
  <si>
    <t>Washburn Housing Authority</t>
  </si>
  <si>
    <t>AUTUMN MANOR &amp; SCAT SITES</t>
  </si>
  <si>
    <t>WI129000001</t>
  </si>
  <si>
    <t>WI129</t>
  </si>
  <si>
    <t>Peshtigo Housing Authority</t>
  </si>
  <si>
    <t>PESHTIGO HOUSING AUTHORITY</t>
  </si>
  <si>
    <t>WI131000001</t>
  </si>
  <si>
    <t>WI131</t>
  </si>
  <si>
    <t>Ashland Housing Authority</t>
  </si>
  <si>
    <t>High Rise/Scattered Sites</t>
  </si>
  <si>
    <t>WI131000002</t>
  </si>
  <si>
    <t>Bay Terrace</t>
  </si>
  <si>
    <t>WI139000001</t>
  </si>
  <si>
    <t>WI139</t>
  </si>
  <si>
    <t>Shawano County Housing Authority</t>
  </si>
  <si>
    <t>WI142000001</t>
  </si>
  <si>
    <t>WI142</t>
  </si>
  <si>
    <t>Waukesha Housing Authority</t>
  </si>
  <si>
    <t>WI142000002</t>
  </si>
  <si>
    <t>SARATOGA HEIGHTS</t>
  </si>
  <si>
    <t>WI158000001</t>
  </si>
  <si>
    <t>WI158</t>
  </si>
  <si>
    <t>Boscobel Housing Authority</t>
  </si>
  <si>
    <t>BOSCOBEL</t>
  </si>
  <si>
    <t>WI166000166</t>
  </si>
  <si>
    <t>WI166</t>
  </si>
  <si>
    <t>Trempealeau County Housing Authority</t>
  </si>
  <si>
    <t>WI193000001</t>
  </si>
  <si>
    <t>WI193</t>
  </si>
  <si>
    <t>Eau Claire County Housing Authority</t>
  </si>
  <si>
    <t>ALTOONA NEW CONSTRUCTION</t>
  </si>
  <si>
    <t>WI204000001</t>
  </si>
  <si>
    <t>WI204</t>
  </si>
  <si>
    <t>Sauk County Housing Authority</t>
  </si>
  <si>
    <t>WASHINGTON SQUARE</t>
  </si>
  <si>
    <t>WI207000077</t>
  </si>
  <si>
    <t>WI207</t>
  </si>
  <si>
    <t>Eau Claire Housing Authority</t>
  </si>
  <si>
    <t>WI213000001</t>
  </si>
  <si>
    <t>WI213</t>
  </si>
  <si>
    <t>Housing Authority of Winnebago County, WI</t>
  </si>
  <si>
    <t>SCATTERED SITES - MENASHA</t>
  </si>
  <si>
    <t>WI214000001</t>
  </si>
  <si>
    <t>WI214</t>
  </si>
  <si>
    <t>Dane County Housing Authority</t>
  </si>
  <si>
    <t>STOUGHTON HSG/SCAT SITES</t>
  </si>
  <si>
    <t>WI226000001</t>
  </si>
  <si>
    <t>WI226</t>
  </si>
  <si>
    <t>Lincoln County Housing Authority</t>
  </si>
  <si>
    <t>SOMO COURT APTS</t>
  </si>
  <si>
    <t>WI231000001</t>
  </si>
  <si>
    <t>WI231</t>
  </si>
  <si>
    <t>Ashland County Housing Authority</t>
  </si>
  <si>
    <t>ASHLAND CO</t>
  </si>
  <si>
    <t>WI242000001</t>
  </si>
  <si>
    <t>WI242</t>
  </si>
  <si>
    <t>Burnett County Housing Authority</t>
  </si>
  <si>
    <t>BURNETT CO LR</t>
  </si>
  <si>
    <t>WI246000001</t>
  </si>
  <si>
    <t>WI246</t>
  </si>
  <si>
    <t>Fond du Lac County Housing Authority</t>
  </si>
  <si>
    <t>FOND DU LAC CO</t>
  </si>
  <si>
    <t>WI249000001</t>
  </si>
  <si>
    <t>WI249</t>
  </si>
  <si>
    <t>DeForest Housing Authority</t>
  </si>
  <si>
    <t>DEFOREST APTS</t>
  </si>
  <si>
    <t>WI253000001</t>
  </si>
  <si>
    <t>WI253</t>
  </si>
  <si>
    <t>LaCrosse County Housing Authority</t>
  </si>
  <si>
    <t>LACROSSE CO</t>
  </si>
  <si>
    <t>MN001000009</t>
  </si>
  <si>
    <t>MN001</t>
  </si>
  <si>
    <t>Public Housing Agency of the City of St Paul</t>
  </si>
  <si>
    <t>SCATTERED</t>
  </si>
  <si>
    <t>MN002000001</t>
  </si>
  <si>
    <t>MN002</t>
  </si>
  <si>
    <t>PHA in and for the City of Minneapolis</t>
  </si>
  <si>
    <t xml:space="preserve">GLENDALE </t>
  </si>
  <si>
    <t>MN002000002</t>
  </si>
  <si>
    <t>MN002000003</t>
  </si>
  <si>
    <t>NORTH</t>
  </si>
  <si>
    <t>MN002000004</t>
  </si>
  <si>
    <t>NORTHEAST</t>
  </si>
  <si>
    <t>MN002000005</t>
  </si>
  <si>
    <t xml:space="preserve">HIAWATHA </t>
  </si>
  <si>
    <t>MN002000006</t>
  </si>
  <si>
    <t xml:space="preserve">CEDAR </t>
  </si>
  <si>
    <t>MN002000007</t>
  </si>
  <si>
    <t xml:space="preserve">HORN </t>
  </si>
  <si>
    <t>MN002000008</t>
  </si>
  <si>
    <t>HERITAGE PARK</t>
  </si>
  <si>
    <t>MN002000009</t>
  </si>
  <si>
    <t>MHOP</t>
  </si>
  <si>
    <t>MN003000001</t>
  </si>
  <si>
    <t>MN003</t>
  </si>
  <si>
    <t>HRA of DULUTH, MINNESOTA</t>
  </si>
  <si>
    <t>SCATTERED SITE-FMH</t>
  </si>
  <si>
    <t>MN003000006</t>
  </si>
  <si>
    <t>VILLAGE PLACE</t>
  </si>
  <si>
    <t>MN003000007</t>
  </si>
  <si>
    <t>Village at Matterhorn</t>
  </si>
  <si>
    <t>MN003000008</t>
  </si>
  <si>
    <t>Harbor View Phase II</t>
  </si>
  <si>
    <t>MN003000009</t>
  </si>
  <si>
    <t>Harbor View Phase III</t>
  </si>
  <si>
    <t>MN003000010</t>
  </si>
  <si>
    <t>Harbor View Phase IV</t>
  </si>
  <si>
    <t>MN003000012</t>
  </si>
  <si>
    <t>Harbor View Phase I</t>
  </si>
  <si>
    <t>MN004000001</t>
  </si>
  <si>
    <t>MN004</t>
  </si>
  <si>
    <t>THE HRA OF HIBBING, MINNESOTA</t>
  </si>
  <si>
    <t>HAVEN COURT</t>
  </si>
  <si>
    <t>MN004000002</t>
  </si>
  <si>
    <t>7TH AVE &amp; PARK TERRANCE APTS</t>
  </si>
  <si>
    <t>MN004000003</t>
  </si>
  <si>
    <t>FIRST AVENUE APARTMENTS</t>
  </si>
  <si>
    <t>MN005000001</t>
  </si>
  <si>
    <t>MN005</t>
  </si>
  <si>
    <t>HRA of CHISHOLM, MINNESOTA</t>
  </si>
  <si>
    <t>LONGYEAR TERRACE</t>
  </si>
  <si>
    <t>MN006000001</t>
  </si>
  <si>
    <t>MN006</t>
  </si>
  <si>
    <t>HRA of WINONA, MINNESOTA</t>
  </si>
  <si>
    <t>MAPLEWOOD TOWNHOMES</t>
  </si>
  <si>
    <t>MN006000002</t>
  </si>
  <si>
    <t>SCHAFFNER HOMES</t>
  </si>
  <si>
    <t>MN006000004</t>
  </si>
  <si>
    <t>BELLEVIEW EAST</t>
  </si>
  <si>
    <t>MN007000001</t>
  </si>
  <si>
    <t>MN007</t>
  </si>
  <si>
    <t>HRA of VIRGINIA, MINNESOTA</t>
  </si>
  <si>
    <t>PINE MILL COURT/SS DUPLEXES</t>
  </si>
  <si>
    <t>MN007000002</t>
  </si>
  <si>
    <t>COLUMBIA APTS/ROUCHLEAU APTS</t>
  </si>
  <si>
    <t>MN008000001</t>
  </si>
  <si>
    <t>MN008</t>
  </si>
  <si>
    <t>HRA of FERGUS FALLS, MINNESOTA</t>
  </si>
  <si>
    <t>RIVERVIEW HEIGHTS HIGHRISE</t>
  </si>
  <si>
    <t>MN009000001</t>
  </si>
  <si>
    <t>MN009</t>
  </si>
  <si>
    <t>HRA of BEMIDJI, MINNESOTA</t>
  </si>
  <si>
    <t>NORTHLAND APARTMENTS</t>
  </si>
  <si>
    <t>MN010000001</t>
  </si>
  <si>
    <t>MN010</t>
  </si>
  <si>
    <t>HRA OF THE CITY OF SOUTH ST PAUL, MINNESOTA</t>
  </si>
  <si>
    <t>NAN MCKAY</t>
  </si>
  <si>
    <t>MN010000002</t>
  </si>
  <si>
    <t>JOHN CARROLL</t>
  </si>
  <si>
    <t>MN011000001</t>
  </si>
  <si>
    <t>MN011</t>
  </si>
  <si>
    <t>HRA of EVELETH, MINNESOTA</t>
  </si>
  <si>
    <t>HILLTOP HOMES</t>
  </si>
  <si>
    <t>MN014000001</t>
  </si>
  <si>
    <t>MN014</t>
  </si>
  <si>
    <t>HRA of BENSON, MINNESOTA</t>
  </si>
  <si>
    <t>MN017000001</t>
  </si>
  <si>
    <t>MN017</t>
  </si>
  <si>
    <t>MOORHEAD PUBLIC HOUSING AGENCY</t>
  </si>
  <si>
    <t>RIVERVIEW HEIGHTS</t>
  </si>
  <si>
    <t>MN018000001</t>
  </si>
  <si>
    <t>MN018</t>
  </si>
  <si>
    <t>HRA of WADENA, MINNESOTA</t>
  </si>
  <si>
    <t>WADENA HRA</t>
  </si>
  <si>
    <t>MN019000001</t>
  </si>
  <si>
    <t>MN019</t>
  </si>
  <si>
    <t>North Mankato Housing and Redevelopment Autho</t>
  </si>
  <si>
    <t>NORTH MANKATO HRA</t>
  </si>
  <si>
    <t>MN020000001</t>
  </si>
  <si>
    <t>MN020</t>
  </si>
  <si>
    <t>HRA of PERHAM, MINNESOTA</t>
  </si>
  <si>
    <t>PERHAM HRA</t>
  </si>
  <si>
    <t>MN021000001</t>
  </si>
  <si>
    <t>MN021</t>
  </si>
  <si>
    <t>CROOKSTON HOUSING AND EDA</t>
  </si>
  <si>
    <t>OAK COURT</t>
  </si>
  <si>
    <t>MN022000001</t>
  </si>
  <si>
    <t>MN022</t>
  </si>
  <si>
    <t>HRA OF THE CITY OF BLUE EARTH, MINNESOTA</t>
  </si>
  <si>
    <t>BLUE EARTH CITY HRA</t>
  </si>
  <si>
    <t>MN023000001</t>
  </si>
  <si>
    <t>MN023</t>
  </si>
  <si>
    <t>HRA OF INTERNATIONAL FALLS, MINNESOTA</t>
  </si>
  <si>
    <t>WOODLAND PARK</t>
  </si>
  <si>
    <t>MN024000001</t>
  </si>
  <si>
    <t>MN024</t>
  </si>
  <si>
    <t xml:space="preserve">HRA of TWO HARBORS, MINNESOTA                               </t>
  </si>
  <si>
    <t>TWO HARBORS HRA</t>
  </si>
  <si>
    <t>MN025000001</t>
  </si>
  <si>
    <t>MN025</t>
  </si>
  <si>
    <t xml:space="preserve">HRA of WALKER, MINNESOTA                                    </t>
  </si>
  <si>
    <t>QUAM COURT</t>
  </si>
  <si>
    <t>MN026000001</t>
  </si>
  <si>
    <t>MN026</t>
  </si>
  <si>
    <t>HRA of MONTEVIDEO, MINNESOTA</t>
  </si>
  <si>
    <t>MONTEVIDEO HRA</t>
  </si>
  <si>
    <t>MN027000001</t>
  </si>
  <si>
    <t>MN027</t>
  </si>
  <si>
    <t>THIEF RIVER FALLS HOUSING &amp; REDEVELOPMENT AUT</t>
  </si>
  <si>
    <t>THIEF RIVER FALLS HRA</t>
  </si>
  <si>
    <t>MN028000010</t>
  </si>
  <si>
    <t>MN028</t>
  </si>
  <si>
    <t>HRA of SAUK CENTRE, MINNESOTA</t>
  </si>
  <si>
    <t>MN029000001</t>
  </si>
  <si>
    <t>MN029</t>
  </si>
  <si>
    <t>HRA of MADISON, MINNESOTA</t>
  </si>
  <si>
    <t>PARK AVENUE APARTMENTS</t>
  </si>
  <si>
    <t>MN031000001</t>
  </si>
  <si>
    <t>MN031</t>
  </si>
  <si>
    <t>HRA of ST. JAMES, MINNESOTA</t>
  </si>
  <si>
    <t>PARK APARTMENTS</t>
  </si>
  <si>
    <t>MN032000001</t>
  </si>
  <si>
    <t>MN032</t>
  </si>
  <si>
    <t>HRA IN AND FOR THE CITY OF BRAINERD, MINNESOTA</t>
  </si>
  <si>
    <t>NORTH STAR APARTMENTS</t>
  </si>
  <si>
    <t>MN033000002</t>
  </si>
  <si>
    <t>MN033</t>
  </si>
  <si>
    <t>HRA of MONTGOMERY, MINNESOTA</t>
  </si>
  <si>
    <t>MN033000004</t>
  </si>
  <si>
    <t>152 Elm St</t>
  </si>
  <si>
    <t>MN034000001</t>
  </si>
  <si>
    <t>MN034</t>
  </si>
  <si>
    <t>HRA of WORTHINGTON, MINNESOTA</t>
  </si>
  <si>
    <t>ATRIUM HIGHRISE</t>
  </si>
  <si>
    <t>MN035000001</t>
  </si>
  <si>
    <t>MN035</t>
  </si>
  <si>
    <t>HRA of ALEXANDRIA, MINNESOTA</t>
  </si>
  <si>
    <t>VIKING TOWERS</t>
  </si>
  <si>
    <t>MN036000001</t>
  </si>
  <si>
    <t>MN036</t>
  </si>
  <si>
    <t>HRA of REDWOOD FALLS, MINNESOTA</t>
  </si>
  <si>
    <t>LAKESIDE MANOR</t>
  </si>
  <si>
    <t>MN037000001</t>
  </si>
  <si>
    <t>MN037</t>
  </si>
  <si>
    <t>HRA of AITKIN COUNTY, MINNESOTA</t>
  </si>
  <si>
    <t>AITKIN HRA</t>
  </si>
  <si>
    <t>MN038000001</t>
  </si>
  <si>
    <t>MN038</t>
  </si>
  <si>
    <t>HRA of ST. CLOUD, MINNESOTA</t>
  </si>
  <si>
    <t>EMPIRE APARTMENTS</t>
  </si>
  <si>
    <t>MN038000002</t>
  </si>
  <si>
    <t>ST. CLOUD HRA</t>
  </si>
  <si>
    <t>MN038000003</t>
  </si>
  <si>
    <t>WILSON APARTMENTS</t>
  </si>
  <si>
    <t>MN039000001</t>
  </si>
  <si>
    <t>MN039</t>
  </si>
  <si>
    <t>HRA of LE SUEUR, MINNESOTA</t>
  </si>
  <si>
    <t>HILLSIDE COURT</t>
  </si>
  <si>
    <t>MN040000001</t>
  </si>
  <si>
    <t>MN040</t>
  </si>
  <si>
    <t>HRA of TRACY, MINNESOTA</t>
  </si>
  <si>
    <t>TWIN CIRCLE APARTMENTS</t>
  </si>
  <si>
    <t>MN041000001</t>
  </si>
  <si>
    <t>MN041</t>
  </si>
  <si>
    <t xml:space="preserve">PUBLIC HOUSING COMMISSION OF THE CITY OF MARSHALL           </t>
  </si>
  <si>
    <t>MN042000001</t>
  </si>
  <si>
    <t>MN042</t>
  </si>
  <si>
    <t>HRA of LITTLE FALLS, MINNESOTA</t>
  </si>
  <si>
    <t>PINE GROVE MANOR APARTMENTS</t>
  </si>
  <si>
    <t>MN043000001</t>
  </si>
  <si>
    <t>MN043</t>
  </si>
  <si>
    <t>HRA of PARK RAPIDS, MINNESOTA</t>
  </si>
  <si>
    <t>RIVER HEIGHTS</t>
  </si>
  <si>
    <t>MN046000001</t>
  </si>
  <si>
    <t>MN046</t>
  </si>
  <si>
    <t>HRA of ST. PETER, MINNESOTA</t>
  </si>
  <si>
    <t>PARK VIEW APARTMENTS</t>
  </si>
  <si>
    <t>MN047000001</t>
  </si>
  <si>
    <t>MN047</t>
  </si>
  <si>
    <t>HRA of BAGLEY, MINNESOTA</t>
  </si>
  <si>
    <t>MN048000001</t>
  </si>
  <si>
    <t>MN048</t>
  </si>
  <si>
    <t>HRA of LUVERNE, MINNESOTA</t>
  </si>
  <si>
    <t>BLUE MOUND TOWER</t>
  </si>
  <si>
    <t>MN049000001</t>
  </si>
  <si>
    <t>MN049</t>
  </si>
  <si>
    <t>HRA of PIPESTONE, MINNESOTA</t>
  </si>
  <si>
    <t>NOKOMIS APARTMENTS</t>
  </si>
  <si>
    <t>MN052000001</t>
  </si>
  <si>
    <t>MN052</t>
  </si>
  <si>
    <t>HRA of BRAHAM, MINNESOTA</t>
  </si>
  <si>
    <t>MN053000001</t>
  </si>
  <si>
    <t>MN053</t>
  </si>
  <si>
    <t>HRA of ELY, MINNESOTA</t>
  </si>
  <si>
    <t>VERMILLION HOMES &amp; ZENITH APARTMENTS</t>
  </si>
  <si>
    <t>MN054000001</t>
  </si>
  <si>
    <t>MN054</t>
  </si>
  <si>
    <t>HRA of FAIRMONT, MINNESOTA</t>
  </si>
  <si>
    <t>FRIENDSHIP VILLAGE</t>
  </si>
  <si>
    <t>MN054000005</t>
  </si>
  <si>
    <t>Duplexes III</t>
  </si>
  <si>
    <t>MN055000001</t>
  </si>
  <si>
    <t>MN055</t>
  </si>
  <si>
    <t>HRA of CARLTON, MINNESOTA</t>
  </si>
  <si>
    <t>WOODLAND PINES</t>
  </si>
  <si>
    <t>MN056000001</t>
  </si>
  <si>
    <t>MN056</t>
  </si>
  <si>
    <t>HRA of GLENWOOD, MINNESOTA</t>
  </si>
  <si>
    <t>GLENHAVEN MANOR</t>
  </si>
  <si>
    <t>MN058000001</t>
  </si>
  <si>
    <t>MN058</t>
  </si>
  <si>
    <t>HRA of MOUNTAIN LAKE, MINNESOTA</t>
  </si>
  <si>
    <t>LAKER APARTMENTS</t>
  </si>
  <si>
    <t>MN059000001</t>
  </si>
  <si>
    <t>MN059</t>
  </si>
  <si>
    <t>HRA of PINE CITY, MINNESOTA</t>
  </si>
  <si>
    <t>MN060000001</t>
  </si>
  <si>
    <t>MN060</t>
  </si>
  <si>
    <t>HRA OF SLEEPY EYE, MINNESOTA</t>
  </si>
  <si>
    <t>ROSS PARK APARTMENTS</t>
  </si>
  <si>
    <t>MN061000001</t>
  </si>
  <si>
    <t>MN061</t>
  </si>
  <si>
    <t>HRA OF WARROAD, MINNESOTA</t>
  </si>
  <si>
    <t>YOUNG MANOR</t>
  </si>
  <si>
    <t>MN062000001</t>
  </si>
  <si>
    <t>MN062</t>
  </si>
  <si>
    <t>HRA OF CITY OF DELANO, MINNESOTA</t>
  </si>
  <si>
    <t>CROW RIVER VILLA</t>
  </si>
  <si>
    <t>MN063000001</t>
  </si>
  <si>
    <t>MN063</t>
  </si>
  <si>
    <t>MANKATO EDA</t>
  </si>
  <si>
    <t>ORNESS PLAZA and SCATTERED FAMILY SITE</t>
  </si>
  <si>
    <t>MN064000001</t>
  </si>
  <si>
    <t>MN064</t>
  </si>
  <si>
    <t>HRA OF PRINCETON, MINNESOTA</t>
  </si>
  <si>
    <t>THE OAKS APARTMENTS</t>
  </si>
  <si>
    <t>MN065000001</t>
  </si>
  <si>
    <t>MN065</t>
  </si>
  <si>
    <t>HRA OF CITY OF MELROSE, MINNESOTA</t>
  </si>
  <si>
    <t>ROSEVIEW MANOR</t>
  </si>
  <si>
    <t>MN067000001</t>
  </si>
  <si>
    <t>MN067</t>
  </si>
  <si>
    <t>Cambridge Economic Development Authority</t>
  </si>
  <si>
    <t>BRIDGE PARK APARTMENTS</t>
  </si>
  <si>
    <t>MN068000001</t>
  </si>
  <si>
    <t>MN068</t>
  </si>
  <si>
    <t>HRA OF BARNESVILLE, MINNESOTA</t>
  </si>
  <si>
    <t>MN069000001</t>
  </si>
  <si>
    <t>MN069</t>
  </si>
  <si>
    <t>HRA OF CLARKFIELD, MINNESOTA</t>
  </si>
  <si>
    <t>VALHALLA APARTMENTS</t>
  </si>
  <si>
    <t>MN070000001</t>
  </si>
  <si>
    <t>MN070</t>
  </si>
  <si>
    <t>HRA OF LITCHFIELD, MINNESOTA</t>
  </si>
  <si>
    <t>LINCOLN APARTMENTS</t>
  </si>
  <si>
    <t>MN071000001</t>
  </si>
  <si>
    <t>MN071</t>
  </si>
  <si>
    <t>HRA OF RED LAKE FALLS, MINNESOTA</t>
  </si>
  <si>
    <t>FAIRVIEW MANOR &amp; SUNVIEW APTS</t>
  </si>
  <si>
    <t>MN072000001</t>
  </si>
  <si>
    <t>MN072</t>
  </si>
  <si>
    <t>BRECKENRIDGE HRA OF BRECKENRIDGE, Minnesota</t>
  </si>
  <si>
    <t>PARK MANOR/SCATTERED</t>
  </si>
  <si>
    <t>MN073000001</t>
  </si>
  <si>
    <t>MN073</t>
  </si>
  <si>
    <t>HRA OF CLOQUET, MINNESOTA</t>
  </si>
  <si>
    <t>ASPEN ARMS</t>
  </si>
  <si>
    <t>MN075000001</t>
  </si>
  <si>
    <t>MN075</t>
  </si>
  <si>
    <t>HRA OF STAPLES</t>
  </si>
  <si>
    <t>STAPLES HIGHRISE</t>
  </si>
  <si>
    <t>MN076000001</t>
  </si>
  <si>
    <t>MN076</t>
  </si>
  <si>
    <t>HRA OF WARREN, MINNESOTA</t>
  </si>
  <si>
    <t>LANDMARK CENTER/PLAINVIEW</t>
  </si>
  <si>
    <t>MN077000001</t>
  </si>
  <si>
    <t>MN077</t>
  </si>
  <si>
    <t>HRA IN AND FOR THE CITY OF ALBERT LEA, MINNESOTA</t>
  </si>
  <si>
    <t>SHADEY OAKES</t>
  </si>
  <si>
    <t>MN078000001</t>
  </si>
  <si>
    <t>MN078</t>
  </si>
  <si>
    <t>HRA OF HOPKINS, MINNESOTA</t>
  </si>
  <si>
    <t>DOW TOWERS</t>
  </si>
  <si>
    <t>MN080000001</t>
  </si>
  <si>
    <t>MN080</t>
  </si>
  <si>
    <t>HRA OF WINDOM, MINNESOTA</t>
  </si>
  <si>
    <t>MN082000001</t>
  </si>
  <si>
    <t>MN082</t>
  </si>
  <si>
    <t>HRA OF CROSBY, MINNESOTA</t>
  </si>
  <si>
    <t>DELLWOOD APART./SCATTERED</t>
  </si>
  <si>
    <t>MN083000001</t>
  </si>
  <si>
    <t>MN083</t>
  </si>
  <si>
    <t>HRA OF HENNING, MINNESOTA</t>
  </si>
  <si>
    <t>CLEMENT MANOR</t>
  </si>
  <si>
    <t>MN085000001</t>
  </si>
  <si>
    <t>MN085</t>
  </si>
  <si>
    <t>Housing &amp; Redevelopment Authority of Austin</t>
  </si>
  <si>
    <t>TWIN TOWERS</t>
  </si>
  <si>
    <t>MN085000002</t>
  </si>
  <si>
    <t>MN085000003</t>
  </si>
  <si>
    <t>PICKETT PLACE</t>
  </si>
  <si>
    <t>MN086000001</t>
  </si>
  <si>
    <t>MN086</t>
  </si>
  <si>
    <t>HRA Of VILLAGE OF GREENBUSH, MINNESOTA</t>
  </si>
  <si>
    <t>ELDERBUSH MANOR</t>
  </si>
  <si>
    <t>MN087000001</t>
  </si>
  <si>
    <t>MN087</t>
  </si>
  <si>
    <t>HRA OF WASECA, MINNESOTA</t>
  </si>
  <si>
    <t>MN088000001</t>
  </si>
  <si>
    <t>MN088</t>
  </si>
  <si>
    <t>HRA OF LONG PRAIRIE, MINNESOTA</t>
  </si>
  <si>
    <t>PRAIRIE VIEW MANOR</t>
  </si>
  <si>
    <t>MN089000001</t>
  </si>
  <si>
    <t>MN089</t>
  </si>
  <si>
    <t>HRA OF JACKSON, MINNESOTA</t>
  </si>
  <si>
    <t>RIVER VALLEY/SCATTERED</t>
  </si>
  <si>
    <t>MN090000001</t>
  </si>
  <si>
    <t>MN090</t>
  </si>
  <si>
    <t>HRA OF RED WING, MINNESOTA</t>
  </si>
  <si>
    <t>JORDAN TOWERS/SCATTERED</t>
  </si>
  <si>
    <t>MN091000001</t>
  </si>
  <si>
    <t>MN091</t>
  </si>
  <si>
    <t>HRA OF MOOSE LAKE, MINNESOTA</t>
  </si>
  <si>
    <t>HILLSIDE MANOR</t>
  </si>
  <si>
    <t>MN092000001</t>
  </si>
  <si>
    <t>MN092</t>
  </si>
  <si>
    <t>HRA OF PINE RIVER, MINNESOTA</t>
  </si>
  <si>
    <t>NORWAY BROOK APARTMENTS</t>
  </si>
  <si>
    <t>MN095000001</t>
  </si>
  <si>
    <t>MN095</t>
  </si>
  <si>
    <t>HRA OF PEQUOT LAKES, MINNESOTA</t>
  </si>
  <si>
    <t>SIBLEY TERRACE</t>
  </si>
  <si>
    <t>MN096000001</t>
  </si>
  <si>
    <t>MN096</t>
  </si>
  <si>
    <t>HRA OF COOK, MINNESOTA</t>
  </si>
  <si>
    <t>PIONEER BLDG &amp; SS Duplexes</t>
  </si>
  <si>
    <t>MN097000001</t>
  </si>
  <si>
    <t>MN097</t>
  </si>
  <si>
    <t>HRA OF NEW RICHLAND, MINNESOTA</t>
  </si>
  <si>
    <t>ROYAL VILLA APARTMENTS</t>
  </si>
  <si>
    <t>MN098000001</t>
  </si>
  <si>
    <t>MN098</t>
  </si>
  <si>
    <t>HRA OF COTTONWOOD, MINNESOTA</t>
  </si>
  <si>
    <t>WEST PRAIRIE/SCATTERED</t>
  </si>
  <si>
    <t>MN100000001</t>
  </si>
  <si>
    <t>MN100</t>
  </si>
  <si>
    <t>HRA OF CASS LAKE, MINNESOTA</t>
  </si>
  <si>
    <t>FOUR SEASONS/SCATTERED</t>
  </si>
  <si>
    <t>MN101000001</t>
  </si>
  <si>
    <t>MN101</t>
  </si>
  <si>
    <t>HRA OF MORA, MINNESOTA</t>
  </si>
  <si>
    <t>PINECREST MANOR</t>
  </si>
  <si>
    <t>MN102000001</t>
  </si>
  <si>
    <t>MN102</t>
  </si>
  <si>
    <t>HRA OF LINDSTROM, MINNESOTA</t>
  </si>
  <si>
    <t>VALKOMMEN</t>
  </si>
  <si>
    <t>MN107000001</t>
  </si>
  <si>
    <t>MN107</t>
  </si>
  <si>
    <t>HRA OF DETROIT LAKES, MINNESOTA</t>
  </si>
  <si>
    <t>PLEASANT VIEW/SCATTERED</t>
  </si>
  <si>
    <t>MN113000001</t>
  </si>
  <si>
    <t>MN113</t>
  </si>
  <si>
    <t>HRA OF BAUDETTE, MINNESOTA</t>
  </si>
  <si>
    <t>BAUDETTE</t>
  </si>
  <si>
    <t>MN117000001</t>
  </si>
  <si>
    <t>MN117</t>
  </si>
  <si>
    <t>HRA OF GILBERT, MINNESOTA</t>
  </si>
  <si>
    <t>BROADVIEW MANOR</t>
  </si>
  <si>
    <t>MN128000001</t>
  </si>
  <si>
    <t>MN128</t>
  </si>
  <si>
    <t>NEW ULM ECONOMIC DEVELOPMENT AUTHORITY</t>
  </si>
  <si>
    <t>BROADWAY HAUS/SCATTERED</t>
  </si>
  <si>
    <t>MN144000001</t>
  </si>
  <si>
    <t>MN144</t>
  </si>
  <si>
    <t>HOUSING AUTHORITY OF ST LOUIS PARK, MINNESOTA</t>
  </si>
  <si>
    <t>LOUISIANA COURT</t>
  </si>
  <si>
    <t>MN147000001</t>
  </si>
  <si>
    <t>MN147</t>
  </si>
  <si>
    <t>DAKOTA COUNTY CDA</t>
  </si>
  <si>
    <t>PORTLAND N&amp;S/BISCAYNE TOWNHOMES/OFFICE</t>
  </si>
  <si>
    <t>MN147000002</t>
  </si>
  <si>
    <t>COLLEEN LONEY MANOR</t>
  </si>
  <si>
    <t>MN151000001</t>
  </si>
  <si>
    <t>MN151</t>
  </si>
  <si>
    <t>OLMSTED COUNTY HRA</t>
  </si>
  <si>
    <t>Public Housing</t>
  </si>
  <si>
    <t>MN154000001</t>
  </si>
  <si>
    <t>MN154</t>
  </si>
  <si>
    <t>ITASCA COUNTY HRA</t>
  </si>
  <si>
    <t>CALUMET/TACONITE</t>
  </si>
  <si>
    <t>MN154000002</t>
  </si>
  <si>
    <t>411 SEVENTH STREET</t>
  </si>
  <si>
    <t>MN158000001</t>
  </si>
  <si>
    <t>MN158</t>
  </si>
  <si>
    <t>NW MN MULTI-COUNTY HRA</t>
  </si>
  <si>
    <t>ELDERLY HOUSING</t>
  </si>
  <si>
    <t>MN161000001</t>
  </si>
  <si>
    <t>MN161</t>
  </si>
  <si>
    <t>RENVILLE COUNTY HRA</t>
  </si>
  <si>
    <t>MN167000001</t>
  </si>
  <si>
    <t>MN167</t>
  </si>
  <si>
    <t>BLUE EARTH COUNTY EDA</t>
  </si>
  <si>
    <t>BLUE EARTH COUNTY HRA</t>
  </si>
  <si>
    <t>MN167000002</t>
  </si>
  <si>
    <t>BRECKENRIDGE TOWNHOMES</t>
  </si>
  <si>
    <t>MN168000001</t>
  </si>
  <si>
    <t>MN168</t>
  </si>
  <si>
    <t>KANDIYOHI COUNTY HRA</t>
  </si>
  <si>
    <t>MN169000001</t>
  </si>
  <si>
    <t>MN169</t>
  </si>
  <si>
    <t>GRANT COUNTY HRA</t>
  </si>
  <si>
    <t>GRANT CO HRA</t>
  </si>
  <si>
    <t>MN176000001</t>
  </si>
  <si>
    <t>MN176</t>
  </si>
  <si>
    <t>BIG STONE COUNTY  HRA</t>
  </si>
  <si>
    <t>LAKESIDE APARTMENTS</t>
  </si>
  <si>
    <t>MN177000001</t>
  </si>
  <si>
    <t>MN177</t>
  </si>
  <si>
    <t>OTTER TAIL COUNTY HRA</t>
  </si>
  <si>
    <t>FAMILY  HOUSING</t>
  </si>
  <si>
    <t>MN180000001</t>
  </si>
  <si>
    <t>MN180</t>
  </si>
  <si>
    <t>TODD COUNTY HRA</t>
  </si>
  <si>
    <t>TODD COUNTY PUBLIC HSNG</t>
  </si>
  <si>
    <t>MN182000001</t>
  </si>
  <si>
    <t>MN182</t>
  </si>
  <si>
    <t>STEVENS COUNTY HRA</t>
  </si>
  <si>
    <t>GRANDVIEW APARTMENTS</t>
  </si>
  <si>
    <t>MN183000001</t>
  </si>
  <si>
    <t>MN183</t>
  </si>
  <si>
    <t>Housing &amp; Redevelopment Authority Of Lincoln</t>
  </si>
  <si>
    <t>LINCOLN CO. HRA</t>
  </si>
  <si>
    <t>MN184000001</t>
  </si>
  <si>
    <t>MN184</t>
  </si>
  <si>
    <t>SCOTT COUNTY COMMUNITY DEVELOPMENT AGENCY</t>
  </si>
  <si>
    <t>Scott County</t>
  </si>
  <si>
    <t>MN188000001</t>
  </si>
  <si>
    <t>MN188</t>
  </si>
  <si>
    <t>CASS COUNTY HRA</t>
  </si>
  <si>
    <t>PINE MOUNTAIN APARTMENTS</t>
  </si>
  <si>
    <t>MN190000001</t>
  </si>
  <si>
    <t>MN190</t>
  </si>
  <si>
    <t>BECKER COUNTY ECONOMIC DEVELOPMENT AUTHORITY</t>
  </si>
  <si>
    <t>BECKER COUNTY LRPH</t>
  </si>
  <si>
    <t>MN191000001</t>
  </si>
  <si>
    <t>MN191</t>
  </si>
  <si>
    <t>MOWER COUNTY HRA</t>
  </si>
  <si>
    <t>MOWER COUNTY</t>
  </si>
  <si>
    <t>MN192000001</t>
  </si>
  <si>
    <t>MN192</t>
  </si>
  <si>
    <t>DOUGLAS COUNTY HRA</t>
  </si>
  <si>
    <t>DOUGLAS COUNTY</t>
  </si>
  <si>
    <t>MN197000001</t>
  </si>
  <si>
    <t>MN197</t>
  </si>
  <si>
    <t>SOUTHEAST MN MULTI-COUNTY HRA</t>
  </si>
  <si>
    <t>MAPLE GROVE</t>
  </si>
  <si>
    <t>MN206000001</t>
  </si>
  <si>
    <t>MN206</t>
  </si>
  <si>
    <t>Housing &amp; Redevelopment Authority Of Dodge Center</t>
  </si>
  <si>
    <t>Heritage Estates</t>
  </si>
  <si>
    <t>MN208000001</t>
  </si>
  <si>
    <t>MN208</t>
  </si>
  <si>
    <t>Housing &amp; Redevelopment Authority Of Janesville</t>
  </si>
  <si>
    <t>JANESVILLE</t>
  </si>
  <si>
    <t>MN212000001</t>
  </si>
  <si>
    <t>MN212</t>
  </si>
  <si>
    <t>WASHINGTON COUNTY CDA</t>
  </si>
  <si>
    <t>MN212000002</t>
  </si>
  <si>
    <t>WHISPERING PINES</t>
  </si>
  <si>
    <t>MA001000001</t>
  </si>
  <si>
    <t>MA001</t>
  </si>
  <si>
    <t>Lowell Housing Authority</t>
  </si>
  <si>
    <t>NORTH COMMON VILLAGE</t>
  </si>
  <si>
    <t>MA001000002</t>
  </si>
  <si>
    <t>Highland Parkway</t>
  </si>
  <si>
    <t>MA001000003</t>
  </si>
  <si>
    <t>South Common Village</t>
  </si>
  <si>
    <t>MA001000004</t>
  </si>
  <si>
    <t>City View Towers</t>
  </si>
  <si>
    <t>MA001000020</t>
  </si>
  <si>
    <t>William B. Trainor II Manor</t>
  </si>
  <si>
    <t>MA002000101</t>
  </si>
  <si>
    <t>MA002</t>
  </si>
  <si>
    <t>Boston Housing Authority</t>
  </si>
  <si>
    <t>CHARLESTOWN</t>
  </si>
  <si>
    <t>MA002000106</t>
  </si>
  <si>
    <t>Ruth Lillian Barkley Apartments</t>
  </si>
  <si>
    <t>MA002000114</t>
  </si>
  <si>
    <t>ALICE HEYWOOD TAYLOR</t>
  </si>
  <si>
    <t>MA002000123</t>
  </si>
  <si>
    <t>MARY ELLEN MCCORMACK</t>
  </si>
  <si>
    <t>MA002000182</t>
  </si>
  <si>
    <t>COMMONWEALTH</t>
  </si>
  <si>
    <t>MA002000189</t>
  </si>
  <si>
    <t xml:space="preserve">FRANKLIN FIELD  </t>
  </si>
  <si>
    <t>MA002000193</t>
  </si>
  <si>
    <t>HIGHLAND PARK</t>
  </si>
  <si>
    <t>MA002000226</t>
  </si>
  <si>
    <t>POND STREET</t>
  </si>
  <si>
    <t>MA002000227</t>
  </si>
  <si>
    <t>ANNAPOLIS STREET</t>
  </si>
  <si>
    <t>MA002000228</t>
  </si>
  <si>
    <t>ASHMONT STREET</t>
  </si>
  <si>
    <t>MA002000229</t>
  </si>
  <si>
    <t>HOLGATE APARTMENTS</t>
  </si>
  <si>
    <t>MA002000230</t>
  </si>
  <si>
    <t>FOLEY APARTMENTS</t>
  </si>
  <si>
    <t>MA002000232</t>
  </si>
  <si>
    <t>GROVELAND</t>
  </si>
  <si>
    <t>MA002000234</t>
  </si>
  <si>
    <t>DAVISON APARTMENTS</t>
  </si>
  <si>
    <t>MA002000235</t>
  </si>
  <si>
    <t>WASHINGTON STREET</t>
  </si>
  <si>
    <t>MA002000236</t>
  </si>
  <si>
    <t>WEST NINTH STREET</t>
  </si>
  <si>
    <t>MA002000238</t>
  </si>
  <si>
    <t>MEADE APARTMENTS</t>
  </si>
  <si>
    <t>MA002000240</t>
  </si>
  <si>
    <t>MLK TOWERS</t>
  </si>
  <si>
    <t>MA002000241</t>
  </si>
  <si>
    <t>EVA WHITE APARTMENTS</t>
  </si>
  <si>
    <t>MA002000242</t>
  </si>
  <si>
    <t>Doris Bunte Apartments</t>
  </si>
  <si>
    <t>MA002000244</t>
  </si>
  <si>
    <t>Frederick Douglass</t>
  </si>
  <si>
    <t>MA002000247</t>
  </si>
  <si>
    <t>GENERAL WARREN</t>
  </si>
  <si>
    <t>MA002000249</t>
  </si>
  <si>
    <t>TORRE UNIDAD</t>
  </si>
  <si>
    <t>MA002000250</t>
  </si>
  <si>
    <t>ROCKLAND TOWERS</t>
  </si>
  <si>
    <t>MA002000251</t>
  </si>
  <si>
    <t>CODMAN APARTMENTS</t>
  </si>
  <si>
    <t>MA002000253</t>
  </si>
  <si>
    <t>ST.  BOTOLPH STREET</t>
  </si>
  <si>
    <t>MA002000254</t>
  </si>
  <si>
    <t>PASCIUCCO APARTMENTS</t>
  </si>
  <si>
    <t>MA002000261</t>
  </si>
  <si>
    <t>AUSONIA HOMES</t>
  </si>
  <si>
    <t>MA002000262</t>
  </si>
  <si>
    <t>HASSAN APARTMENTS</t>
  </si>
  <si>
    <t>MA002000270</t>
  </si>
  <si>
    <t>SPRING STREET</t>
  </si>
  <si>
    <t>MA002000272</t>
  </si>
  <si>
    <t>ROSLYN APARTMENTS</t>
  </si>
  <si>
    <t>MA002000277</t>
  </si>
  <si>
    <t>BELLFLOWER STREET</t>
  </si>
  <si>
    <t>MA002000283</t>
  </si>
  <si>
    <t>PEABODY SQUARE</t>
  </si>
  <si>
    <t>MA002000290</t>
  </si>
  <si>
    <t>MALONE APARTMENTS</t>
  </si>
  <si>
    <t>MA002000295</t>
  </si>
  <si>
    <t>COMMONWEALTH ELDERLY-FIDELIS WAY</t>
  </si>
  <si>
    <t>MA002000298</t>
  </si>
  <si>
    <t>HAMPTON HOUSE</t>
  </si>
  <si>
    <t>MA002000299</t>
  </si>
  <si>
    <t>Washington Manor</t>
  </si>
  <si>
    <t>MA002002113</t>
  </si>
  <si>
    <t>Orchard Park Phase II -Hope VI.</t>
  </si>
  <si>
    <t>MA002002115</t>
  </si>
  <si>
    <t>ORCHARD GARDENS PHASE III -HOPE VI</t>
  </si>
  <si>
    <t>MA002002116</t>
  </si>
  <si>
    <t>Orchard Commons</t>
  </si>
  <si>
    <t>MA002002121</t>
  </si>
  <si>
    <t>Maverick Landing Phase I</t>
  </si>
  <si>
    <t>MA002002122</t>
  </si>
  <si>
    <t>Maverick Landing Phase II</t>
  </si>
  <si>
    <t>MA002002123</t>
  </si>
  <si>
    <t>Maverick Landing Phase III</t>
  </si>
  <si>
    <t>MA002002124</t>
  </si>
  <si>
    <t>Maverick Landing Phase IV</t>
  </si>
  <si>
    <t>MA002002130</t>
  </si>
  <si>
    <t>Franklin Hill Phase 1A</t>
  </si>
  <si>
    <t>MA002002131</t>
  </si>
  <si>
    <t>Franklin Hill Phase 1B</t>
  </si>
  <si>
    <t>MA002002132</t>
  </si>
  <si>
    <t>Franklin Hill Phase 2A</t>
  </si>
  <si>
    <t>MA002002133</t>
  </si>
  <si>
    <t>Franklin Hill Phase 2B</t>
  </si>
  <si>
    <t>MA002002134</t>
  </si>
  <si>
    <t>Washington Beech Phase 1A</t>
  </si>
  <si>
    <t>MA002002135</t>
  </si>
  <si>
    <t>Washington Beech Phase 1B</t>
  </si>
  <si>
    <t>MA002002136</t>
  </si>
  <si>
    <t>Washington Beech Phase 2A</t>
  </si>
  <si>
    <t>MA002002137</t>
  </si>
  <si>
    <t>Washington Beech Phase 2B</t>
  </si>
  <si>
    <t>MA002002138</t>
  </si>
  <si>
    <t>Old Colony Phase I</t>
  </si>
  <si>
    <t>MA002107119</t>
  </si>
  <si>
    <t>Mildred C. Hailey Apartments</t>
  </si>
  <si>
    <t>MA002002139</t>
  </si>
  <si>
    <t>Old Colony Phase 2A</t>
  </si>
  <si>
    <t>MA002002140</t>
  </si>
  <si>
    <t>Old Colony Phase 2B</t>
  </si>
  <si>
    <t>MA002002143</t>
  </si>
  <si>
    <t>Old Colony Phase 2C</t>
  </si>
  <si>
    <t>MA003000307</t>
  </si>
  <si>
    <t>DANIEL F BURNS APTS</t>
  </si>
  <si>
    <t>MA003000342</t>
  </si>
  <si>
    <t>ROOSEVELT TOWERS</t>
  </si>
  <si>
    <t>MA005000001</t>
  </si>
  <si>
    <t>MA005</t>
  </si>
  <si>
    <t>Holyoke Housing Authority</t>
  </si>
  <si>
    <t>LYMAN TERRACE</t>
  </si>
  <si>
    <t>MA005000002</t>
  </si>
  <si>
    <t>ROSARY TOWERS</t>
  </si>
  <si>
    <t>MA005000003</t>
  </si>
  <si>
    <t>Churchill Homes</t>
  </si>
  <si>
    <t>MA005000004</t>
  </si>
  <si>
    <t>Churchill Home II</t>
  </si>
  <si>
    <t>MA005000006</t>
  </si>
  <si>
    <t>Beaudoin Village</t>
  </si>
  <si>
    <t>MA006000001</t>
  </si>
  <si>
    <t>MA006</t>
  </si>
  <si>
    <t>Fall River Housing Authority</t>
  </si>
  <si>
    <t>SUNSET HILL</t>
  </si>
  <si>
    <t>MA006000002</t>
  </si>
  <si>
    <t>HERITAGE HEIGHTS</t>
  </si>
  <si>
    <t>MA006000003</t>
  </si>
  <si>
    <t>Father Diaferio Village</t>
  </si>
  <si>
    <t>MA006000004</t>
  </si>
  <si>
    <t>BENNIE COSTA PLAZA</t>
  </si>
  <si>
    <t>MA006000005</t>
  </si>
  <si>
    <t>HOLMES APTS</t>
  </si>
  <si>
    <t>MA006000006</t>
  </si>
  <si>
    <t>MITCHELL HGTS.</t>
  </si>
  <si>
    <t>MA006000007</t>
  </si>
  <si>
    <t>CARDINAL MEDEIROS TOWERS</t>
  </si>
  <si>
    <t>MA006000008</t>
  </si>
  <si>
    <t>Francis J. Barresi Heights</t>
  </si>
  <si>
    <t>MA006000009</t>
  </si>
  <si>
    <t>Edward F. Doolan Apartments</t>
  </si>
  <si>
    <t>MA006000010</t>
  </si>
  <si>
    <t>Pleasant View</t>
  </si>
  <si>
    <t>MA006000011</t>
  </si>
  <si>
    <t>Bates and Tower Apartments</t>
  </si>
  <si>
    <t>MA007000010</t>
  </si>
  <si>
    <t>MA007</t>
  </si>
  <si>
    <t>New Bedford Housing Authority</t>
  </si>
  <si>
    <t>BAY VILLAGE</t>
  </si>
  <si>
    <t>MA007000020</t>
  </si>
  <si>
    <t>BOA VISTA</t>
  </si>
  <si>
    <t>MA007000030</t>
  </si>
  <si>
    <t>WESTLAWN</t>
  </si>
  <si>
    <t>MA007000040</t>
  </si>
  <si>
    <t>Caroline and Hilliside Court</t>
  </si>
  <si>
    <t>MA007000050</t>
  </si>
  <si>
    <t>Shawmut Village</t>
  </si>
  <si>
    <t>MA007000060</t>
  </si>
  <si>
    <t>BRICKENWOOD</t>
  </si>
  <si>
    <t>MA007000070</t>
  </si>
  <si>
    <t>PRESIDENTIAL HEIGHTS</t>
  </si>
  <si>
    <t>MA007000080</t>
  </si>
  <si>
    <t>Satellite Village</t>
  </si>
  <si>
    <t>MA007000090</t>
  </si>
  <si>
    <t>DUNCAN DOTTIN PLACE</t>
  </si>
  <si>
    <t>MA008000001</t>
  </si>
  <si>
    <t>MA008</t>
  </si>
  <si>
    <t>Chicopee Housing Authority</t>
  </si>
  <si>
    <t>CABOT MANOR APT</t>
  </si>
  <si>
    <t>MA008000002</t>
  </si>
  <si>
    <t>MEMORIAL APT</t>
  </si>
  <si>
    <t>MA008000003</t>
  </si>
  <si>
    <t>CANTERBURY ARMS APT</t>
  </si>
  <si>
    <t>MA010000101</t>
  </si>
  <si>
    <t>MA010</t>
  </si>
  <si>
    <t>Lawrence Housing Authority</t>
  </si>
  <si>
    <t>MERRIMACK COURTS</t>
  </si>
  <si>
    <t>MA010000102</t>
  </si>
  <si>
    <t>BEACON COURT</t>
  </si>
  <si>
    <t>MA010000103</t>
  </si>
  <si>
    <t>LAWRENCE</t>
  </si>
  <si>
    <t>MA010000104</t>
  </si>
  <si>
    <t>ELM STREET</t>
  </si>
  <si>
    <t>MA012000001</t>
  </si>
  <si>
    <t>MA012</t>
  </si>
  <si>
    <t>Worcester Housing Authority</t>
  </si>
  <si>
    <t>Great Brook Valley  Apartments</t>
  </si>
  <si>
    <t>MA012000002</t>
  </si>
  <si>
    <t>ADDISON ST APT</t>
  </si>
  <si>
    <t>MA012000003</t>
  </si>
  <si>
    <t>MILL POND APT</t>
  </si>
  <si>
    <t>MA012000005</t>
  </si>
  <si>
    <t>PLEASANT TOWER APT</t>
  </si>
  <si>
    <t>MA012000006</t>
  </si>
  <si>
    <t>MURRAY AVE APT</t>
  </si>
  <si>
    <t>MA012000008</t>
  </si>
  <si>
    <t>LINCOLN PARK TOWER APT</t>
  </si>
  <si>
    <t>MA012000011</t>
  </si>
  <si>
    <t>PROVIDENCE NORTH ST APT</t>
  </si>
  <si>
    <t>MA012000012</t>
  </si>
  <si>
    <t>BELMONT TOWER APT</t>
  </si>
  <si>
    <t>MA012000013</t>
  </si>
  <si>
    <t>WEBSTER SQ TOWER APT EAS</t>
  </si>
  <si>
    <t>MA012000017</t>
  </si>
  <si>
    <t>SOUTHWEST GDN APT</t>
  </si>
  <si>
    <t>MA012000018</t>
  </si>
  <si>
    <t>ELM PARK TOWER APT</t>
  </si>
  <si>
    <t>MA012000019</t>
  </si>
  <si>
    <t>John Curran Apartments</t>
  </si>
  <si>
    <t>MA012000020</t>
  </si>
  <si>
    <t>Lakeside Apartments</t>
  </si>
  <si>
    <t>MA012000021</t>
  </si>
  <si>
    <t>Lafayette Place</t>
  </si>
  <si>
    <t>MA012000022</t>
  </si>
  <si>
    <t>Booth Apartments</t>
  </si>
  <si>
    <t>MA012000023</t>
  </si>
  <si>
    <t>Main South Gardens and Scattered Sites</t>
  </si>
  <si>
    <t>MA013000001</t>
  </si>
  <si>
    <t>MA013</t>
  </si>
  <si>
    <t>Waltham Housing Authority</t>
  </si>
  <si>
    <t>Charles A. Lawless Apts.</t>
  </si>
  <si>
    <t>MA014000001</t>
  </si>
  <si>
    <t>MA014</t>
  </si>
  <si>
    <t>Revere Housing Authority</t>
  </si>
  <si>
    <t>ROSE STREET &amp; PAMONA STREET</t>
  </si>
  <si>
    <t>MA015000001</t>
  </si>
  <si>
    <t>MA015</t>
  </si>
  <si>
    <t>Medford Housing Authority</t>
  </si>
  <si>
    <t>SALTONSTALL SR CIT CEN</t>
  </si>
  <si>
    <t>MA015000002</t>
  </si>
  <si>
    <t>LaPrise Village</t>
  </si>
  <si>
    <t>MA015000003</t>
  </si>
  <si>
    <t>Weldon Manor</t>
  </si>
  <si>
    <t>MA016000001</t>
  </si>
  <si>
    <t>MA016</t>
  </si>
  <si>
    <t>Chelsea Housing Authority</t>
  </si>
  <si>
    <t>Margolis-Scrivano-Mace Apartments</t>
  </si>
  <si>
    <t>MA017000002</t>
  </si>
  <si>
    <t>MA017</t>
  </si>
  <si>
    <t>Taunton Housing Authority</t>
  </si>
  <si>
    <t>CEDARVALE APTS</t>
  </si>
  <si>
    <t>MA017000006</t>
  </si>
  <si>
    <t>Bristol Commons</t>
  </si>
  <si>
    <t>MA017000007</t>
  </si>
  <si>
    <t>Lenox Green</t>
  </si>
  <si>
    <t>MA019000001</t>
  </si>
  <si>
    <t>MA019</t>
  </si>
  <si>
    <t>Woburn Housing Authority</t>
  </si>
  <si>
    <t>SPRING COURT EXT</t>
  </si>
  <si>
    <t>MA020000001</t>
  </si>
  <si>
    <t>MA020</t>
  </si>
  <si>
    <t>MA020000006</t>
  </si>
  <si>
    <t>ARTHUR DROHAN APARTMENTS</t>
  </si>
  <si>
    <t>MA021000001</t>
  </si>
  <si>
    <t>MA021</t>
  </si>
  <si>
    <t>HARBOR VIEW APTS.</t>
  </si>
  <si>
    <t>MA022000001</t>
  </si>
  <si>
    <t>MA022</t>
  </si>
  <si>
    <t>Malden Housing Authority</t>
  </si>
  <si>
    <t>NEWLAND ST</t>
  </si>
  <si>
    <t>MA022000002</t>
  </si>
  <si>
    <t>SUFFOLK MANOR</t>
  </si>
  <si>
    <t>MA022000003</t>
  </si>
  <si>
    <t>SALEM ST A</t>
  </si>
  <si>
    <t>MA022000004</t>
  </si>
  <si>
    <t>MOUNTAIN AVE</t>
  </si>
  <si>
    <t>MA022000005</t>
  </si>
  <si>
    <t>PLEASANT ST</t>
  </si>
  <si>
    <t>MA022000006</t>
  </si>
  <si>
    <t>PEARL STREET</t>
  </si>
  <si>
    <t>MA023000001</t>
  </si>
  <si>
    <t>MA023</t>
  </si>
  <si>
    <t>Lynn Housing Authority</t>
  </si>
  <si>
    <t>CURWIN CIRCLE</t>
  </si>
  <si>
    <t>MA023000002</t>
  </si>
  <si>
    <t>Wall Plaza</t>
  </si>
  <si>
    <t>MA024000001</t>
  </si>
  <si>
    <t>MA024</t>
  </si>
  <si>
    <t>Brockton Housing Authority</t>
  </si>
  <si>
    <t>CRESCENT COURT</t>
  </si>
  <si>
    <t>MA024000002</t>
  </si>
  <si>
    <t>CAMPELLO HIGH RISE</t>
  </si>
  <si>
    <t>MA025000001</t>
  </si>
  <si>
    <t>MA025</t>
  </si>
  <si>
    <t>Gloucester Housing Authority</t>
  </si>
  <si>
    <t>WILLOWOOD GARDENS</t>
  </si>
  <si>
    <t>MA026000001</t>
  </si>
  <si>
    <t>MA026</t>
  </si>
  <si>
    <t>Northampton Housing Authority</t>
  </si>
  <si>
    <t>JOSEPH H MCDONALD HSE</t>
  </si>
  <si>
    <t>MA028000001</t>
  </si>
  <si>
    <t>MA028</t>
  </si>
  <si>
    <t>Framingham Housing Authority</t>
  </si>
  <si>
    <t>BEAVER STREET</t>
  </si>
  <si>
    <t>MA029000001</t>
  </si>
  <si>
    <t>MA029</t>
  </si>
  <si>
    <t>Pittsfield Housing Authority</t>
  </si>
  <si>
    <t>DOWER SQUARE</t>
  </si>
  <si>
    <t>MA031000311</t>
  </si>
  <si>
    <t>MA031</t>
  </si>
  <si>
    <t>Somerville Housing Authority</t>
  </si>
  <si>
    <t>MYSTIC VIEW APT</t>
  </si>
  <si>
    <t>MA031000319</t>
  </si>
  <si>
    <t>BRADY TOWERS</t>
  </si>
  <si>
    <t>MA032000001</t>
  </si>
  <si>
    <t>MA032</t>
  </si>
  <si>
    <t>Newburyport Housing Authority</t>
  </si>
  <si>
    <t>HORTON TERRACE</t>
  </si>
  <si>
    <t>MA033000001</t>
  </si>
  <si>
    <t>MA033</t>
  </si>
  <si>
    <t>Brookline Housing Authority</t>
  </si>
  <si>
    <t>MORSE APARTMENTS</t>
  </si>
  <si>
    <t>MA034000001</t>
  </si>
  <si>
    <t>MA034</t>
  </si>
  <si>
    <t>North Adams Housing Authority</t>
  </si>
  <si>
    <t>WEST END AND RIVERVIEW</t>
  </si>
  <si>
    <t>MA034000002</t>
  </si>
  <si>
    <t>ASHLAND PARK APTS</t>
  </si>
  <si>
    <t>MA035000001</t>
  </si>
  <si>
    <t>MA035</t>
  </si>
  <si>
    <t>RIVERVIEW APT</t>
  </si>
  <si>
    <t>MA035000002</t>
  </si>
  <si>
    <t>STEPHEN J COLLINS APT</t>
  </si>
  <si>
    <t>MA035000003</t>
  </si>
  <si>
    <t>JOHN L SULLIVAN APT</t>
  </si>
  <si>
    <t>MA035000004</t>
  </si>
  <si>
    <t>MOXON APT</t>
  </si>
  <si>
    <t>MA035000005</t>
  </si>
  <si>
    <t>CHRISTOPHER COURT</t>
  </si>
  <si>
    <t>MA035000006</t>
  </si>
  <si>
    <t>JOHNNY APPLESEED APT</t>
  </si>
  <si>
    <t>MA035000007</t>
  </si>
  <si>
    <t>PINE-RENEE APT</t>
  </si>
  <si>
    <t>MA035000008</t>
  </si>
  <si>
    <t>Reed Village</t>
  </si>
  <si>
    <t>MA035000009</t>
  </si>
  <si>
    <t>John I. Robinson Gardens</t>
  </si>
  <si>
    <t>MA035000010</t>
  </si>
  <si>
    <t>John J. Duggan Park</t>
  </si>
  <si>
    <t>MA035000011</t>
  </si>
  <si>
    <t>Central Street Apartments</t>
  </si>
  <si>
    <t>MA036000001</t>
  </si>
  <si>
    <t>MA036</t>
  </si>
  <si>
    <t>HORACE MANN APTS</t>
  </si>
  <si>
    <t>MA036000002</t>
  </si>
  <si>
    <t>Nonantum Village</t>
  </si>
  <si>
    <t>MA036000003</t>
  </si>
  <si>
    <t>MA037000002</t>
  </si>
  <si>
    <t>MA037</t>
  </si>
  <si>
    <t>Fitchburg Housing Authority</t>
  </si>
  <si>
    <t>Fitchburg Place</t>
  </si>
  <si>
    <t>MA037000003</t>
  </si>
  <si>
    <t>Forest and Taft Streets</t>
  </si>
  <si>
    <t>MA039000001</t>
  </si>
  <si>
    <t>MA039</t>
  </si>
  <si>
    <t>Winchendon Housing Authority</t>
  </si>
  <si>
    <t>IPSWICH DRIVE</t>
  </si>
  <si>
    <t>MA041000010</t>
  </si>
  <si>
    <t>MA041</t>
  </si>
  <si>
    <t>Shrewsbury Housing Authority</t>
  </si>
  <si>
    <t>SHREWSBURY TOWER</t>
  </si>
  <si>
    <t>MA043000001</t>
  </si>
  <si>
    <t>MA043</t>
  </si>
  <si>
    <t>Dracut Housing Authority</t>
  </si>
  <si>
    <t>CLUSTER GDN APT</t>
  </si>
  <si>
    <t>MA044000020</t>
  </si>
  <si>
    <t>MA044</t>
  </si>
  <si>
    <t>Beverly Housing Authority</t>
  </si>
  <si>
    <t>GARDEN CITY TOWERS</t>
  </si>
  <si>
    <t>MA045000001</t>
  </si>
  <si>
    <t>MA045</t>
  </si>
  <si>
    <t>Weymouth Housing Authority</t>
  </si>
  <si>
    <t>PLEASANTVILLE</t>
  </si>
  <si>
    <t>MA046000003</t>
  </si>
  <si>
    <t>MA046</t>
  </si>
  <si>
    <t>Barnstable Housing Authority</t>
  </si>
  <si>
    <t>Colony House</t>
  </si>
  <si>
    <t>MA047004005</t>
  </si>
  <si>
    <t>MA047</t>
  </si>
  <si>
    <t>Falmouth Housing Authority</t>
  </si>
  <si>
    <t>James L Conley Tataket Apartments</t>
  </si>
  <si>
    <t>MA047004006</t>
  </si>
  <si>
    <t>Rose Morin</t>
  </si>
  <si>
    <t>MA049000001</t>
  </si>
  <si>
    <t>MA049</t>
  </si>
  <si>
    <t>Scituate Housing Authority</t>
  </si>
  <si>
    <t>Central Park Elderly Housing</t>
  </si>
  <si>
    <t>MA055000003</t>
  </si>
  <si>
    <t>MA055</t>
  </si>
  <si>
    <t>Salem Housing Authority</t>
  </si>
  <si>
    <t>Federal Elderly Public Housing</t>
  </si>
  <si>
    <t>MA059000001</t>
  </si>
  <si>
    <t>MA059</t>
  </si>
  <si>
    <t>HIGH CLIFF APARTMENTS</t>
  </si>
  <si>
    <t>MA065000001</t>
  </si>
  <si>
    <t>MA065</t>
  </si>
  <si>
    <t>Needham Housing Authority</t>
  </si>
  <si>
    <t>NEEDHAM HA</t>
  </si>
  <si>
    <t>MA065000002</t>
  </si>
  <si>
    <t>High Rock  Estates</t>
  </si>
  <si>
    <t>MA067000001</t>
  </si>
  <si>
    <t>MA067</t>
  </si>
  <si>
    <t>LEXINGTON HA</t>
  </si>
  <si>
    <t>MA069000002</t>
  </si>
  <si>
    <t>MA069</t>
  </si>
  <si>
    <t>Milford Housing Authority</t>
  </si>
  <si>
    <t>MAHER COURT</t>
  </si>
  <si>
    <t>MA074000001</t>
  </si>
  <si>
    <t>MA074</t>
  </si>
  <si>
    <t>Wakefield Housing Authority</t>
  </si>
  <si>
    <t>CRYSTAL VIEW APT</t>
  </si>
  <si>
    <t>MA081000001</t>
  </si>
  <si>
    <t>MA081</t>
  </si>
  <si>
    <t>Methuen Housing Authority</t>
  </si>
  <si>
    <t>METHUEN FAMILY HSNG-JADE STREET</t>
  </si>
  <si>
    <t>MA085000001</t>
  </si>
  <si>
    <t>MA085</t>
  </si>
  <si>
    <t>Amherst Housing Authority</t>
  </si>
  <si>
    <t>WATSON FARMS</t>
  </si>
  <si>
    <t>MA091000001</t>
  </si>
  <si>
    <t>MA091</t>
  </si>
  <si>
    <t>Norma Oliver Village</t>
  </si>
  <si>
    <t>MA099000001</t>
  </si>
  <si>
    <t>MA099</t>
  </si>
  <si>
    <t>Saugus Housing Authority</t>
  </si>
  <si>
    <t>SAUGUS HA</t>
  </si>
  <si>
    <t>MA101000001</t>
  </si>
  <si>
    <t>MA101</t>
  </si>
  <si>
    <t>Wayland Housing Authority</t>
  </si>
  <si>
    <t>WAYLAND HA-COCHITUATE VILLAGE APARTMENTS</t>
  </si>
  <si>
    <t>MA107000001</t>
  </si>
  <si>
    <t>MA107</t>
  </si>
  <si>
    <t>North Andover Housing Authority</t>
  </si>
  <si>
    <t>MORKESKI MEADOWS</t>
  </si>
  <si>
    <t>MA109000001</t>
  </si>
  <si>
    <t>MA109</t>
  </si>
  <si>
    <t>Norwood Housing Authority</t>
  </si>
  <si>
    <t>NORWOOD HA</t>
  </si>
  <si>
    <t>MA110000001</t>
  </si>
  <si>
    <t>MA110</t>
  </si>
  <si>
    <t>Bourne Housing Authority</t>
  </si>
  <si>
    <t>BOURNE HA</t>
  </si>
  <si>
    <t>MA111000001</t>
  </si>
  <si>
    <t>MA111</t>
  </si>
  <si>
    <t>Pembroke Housing Authority</t>
  </si>
  <si>
    <t>MACDONALD WAY</t>
  </si>
  <si>
    <t>MA117000001</t>
  </si>
  <si>
    <t>MA117</t>
  </si>
  <si>
    <t>Stoughton Housing Authority</t>
  </si>
  <si>
    <t>STOUGHTON MEMORIAL VILLA</t>
  </si>
  <si>
    <t>MA118000001</t>
  </si>
  <si>
    <t>MA118</t>
  </si>
  <si>
    <t>Danvers Housing Authority</t>
  </si>
  <si>
    <t>HIGHLAND MANOR</t>
  </si>
  <si>
    <t>MA123000001</t>
  </si>
  <si>
    <t>MA123</t>
  </si>
  <si>
    <t>Webster Housing Authority</t>
  </si>
  <si>
    <t>GOLDEN HEIGHTS</t>
  </si>
  <si>
    <t>MA132000001</t>
  </si>
  <si>
    <t>MA132</t>
  </si>
  <si>
    <t>Groveland Housing Authority</t>
  </si>
  <si>
    <t>GROVELAND HA</t>
  </si>
  <si>
    <t>MA133000001</t>
  </si>
  <si>
    <t>MA133</t>
  </si>
  <si>
    <t>Rockland Housing Authority</t>
  </si>
  <si>
    <t>GARDEN TERRACE</t>
  </si>
  <si>
    <t>MA137000001</t>
  </si>
  <si>
    <t>MA137</t>
  </si>
  <si>
    <t>Maynard Housing Authority</t>
  </si>
  <si>
    <t>MAYNARD HA</t>
  </si>
  <si>
    <t>MA139000001</t>
  </si>
  <si>
    <t>MA139</t>
  </si>
  <si>
    <t>Tewksbury Housing Authority</t>
  </si>
  <si>
    <t>TEWKSBURY HA</t>
  </si>
  <si>
    <t>MA155000001</t>
  </si>
  <si>
    <t>MA155</t>
  </si>
  <si>
    <t>Hanson Housing Authority</t>
  </si>
  <si>
    <t>93-HANSON</t>
  </si>
  <si>
    <t>MA157000001</t>
  </si>
  <si>
    <t>MA157</t>
  </si>
  <si>
    <t>Medway Housing Authority</t>
  </si>
  <si>
    <t>MEDWAY HA</t>
  </si>
  <si>
    <t>MA159000001</t>
  </si>
  <si>
    <t>MA159</t>
  </si>
  <si>
    <t>AUBURN HA</t>
  </si>
  <si>
    <t>MA169000002</t>
  </si>
  <si>
    <t>MA169</t>
  </si>
  <si>
    <t>Swansea Housing Authority</t>
  </si>
  <si>
    <t>SWANSEA</t>
  </si>
  <si>
    <t>CT001000005</t>
  </si>
  <si>
    <t>CT001</t>
  </si>
  <si>
    <t>Housing Authority of the City of Bridgeport</t>
  </si>
  <si>
    <t>P.T. BARNUM APTS.</t>
  </si>
  <si>
    <t>CT001000006</t>
  </si>
  <si>
    <t>CHARLES F. GREENE HOMES</t>
  </si>
  <si>
    <t>CT001000007</t>
  </si>
  <si>
    <t>FIRESIDE APTS. EXT 2</t>
  </si>
  <si>
    <t>CT001000009</t>
  </si>
  <si>
    <t>CT001000044</t>
  </si>
  <si>
    <t>TRUMBULL GARDENS TOWNHOUSES</t>
  </si>
  <si>
    <t>CT001000054</t>
  </si>
  <si>
    <t>MAPLEWOOD SCHOOL MIXED FINANCE</t>
  </si>
  <si>
    <t>CT001000881</t>
  </si>
  <si>
    <t>MASTER CONTRACT - CREATIVE CHOICE</t>
  </si>
  <si>
    <t>CT001000882</t>
  </si>
  <si>
    <t>BOSTON COMMONS</t>
  </si>
  <si>
    <t>CT001001058</t>
  </si>
  <si>
    <t>Park City - Elderly</t>
  </si>
  <si>
    <t>CT001001059</t>
  </si>
  <si>
    <t>Park City - Supportive</t>
  </si>
  <si>
    <t>CT001001061</t>
  </si>
  <si>
    <t>Presidential Village</t>
  </si>
  <si>
    <t>CT001001062</t>
  </si>
  <si>
    <t>Albion Street</t>
  </si>
  <si>
    <t>CT001001063</t>
  </si>
  <si>
    <t>716-720 Pembroke Street</t>
  </si>
  <si>
    <t>CT001001064</t>
  </si>
  <si>
    <t>Windward One</t>
  </si>
  <si>
    <t>CT002000002</t>
  </si>
  <si>
    <t>CT002</t>
  </si>
  <si>
    <t>Housing Authority Of The City Of Norwalk</t>
  </si>
  <si>
    <t>SAMUEL ROODNER COURT</t>
  </si>
  <si>
    <t>CT002000003</t>
  </si>
  <si>
    <t>SENIOR COURT</t>
  </si>
  <si>
    <t>CT002000004</t>
  </si>
  <si>
    <t>IRVING FREESE</t>
  </si>
  <si>
    <t>CT002000005</t>
  </si>
  <si>
    <t>20 WEST AVENUE</t>
  </si>
  <si>
    <t>CT002000006</t>
  </si>
  <si>
    <t>MEADOW GARDENS</t>
  </si>
  <si>
    <t>CT002000007</t>
  </si>
  <si>
    <t>KING KENNEDY HOMES</t>
  </si>
  <si>
    <t>CT002000009</t>
  </si>
  <si>
    <t>Soundview Landing Phase 1</t>
  </si>
  <si>
    <t>CT002000010</t>
  </si>
  <si>
    <t>Soundview Landing Phase 2</t>
  </si>
  <si>
    <t>CT002000011</t>
  </si>
  <si>
    <t>Soundview Landing Phase 3</t>
  </si>
  <si>
    <t>CT003000001</t>
  </si>
  <si>
    <t>CT003</t>
  </si>
  <si>
    <t>Housing Authority of the City of Hartford</t>
  </si>
  <si>
    <t>NELTON COURT</t>
  </si>
  <si>
    <t>CT003000006</t>
  </si>
  <si>
    <t>PERCIVAL C. SMITH TOWERS</t>
  </si>
  <si>
    <t>CT003000015</t>
  </si>
  <si>
    <t>HARTFORD SCATTERED SITE I</t>
  </si>
  <si>
    <t>CT003000024</t>
  </si>
  <si>
    <t>New Communities/Mary Shephard Place</t>
  </si>
  <si>
    <t>CT004000001</t>
  </si>
  <si>
    <t>Housing Authority of the City of New Haven</t>
  </si>
  <si>
    <t>WESTVILLE MANOR</t>
  </si>
  <si>
    <t>CT004000010</t>
  </si>
  <si>
    <t>Crawford Manor</t>
  </si>
  <si>
    <t>CT004000013</t>
  </si>
  <si>
    <t>ROBERT T. WOLFE APARTMENT</t>
  </si>
  <si>
    <t>CT004000016</t>
  </si>
  <si>
    <t>Quinnipiac Terrace Phase I</t>
  </si>
  <si>
    <t>CT004000017</t>
  </si>
  <si>
    <t>Quinnipiac Terrace Phase II</t>
  </si>
  <si>
    <t>CT004000018</t>
  </si>
  <si>
    <t>Quinnipiac Terrace Phase III</t>
  </si>
  <si>
    <t>CT004000020</t>
  </si>
  <si>
    <t>ESSEX TOWNHOUSES</t>
  </si>
  <si>
    <t>CT004000021</t>
  </si>
  <si>
    <t>ST. ANTHONY II</t>
  </si>
  <si>
    <t>CT004000022</t>
  </si>
  <si>
    <t>SCATTERED SITES-II</t>
  </si>
  <si>
    <t>CT004000023</t>
  </si>
  <si>
    <t>SCATTERED SITES - III</t>
  </si>
  <si>
    <t>CT004000075</t>
  </si>
  <si>
    <t>WT Rowe</t>
  </si>
  <si>
    <t>CT004000076</t>
  </si>
  <si>
    <t>Brookside Phase I</t>
  </si>
  <si>
    <t>CT004000077</t>
  </si>
  <si>
    <t>Brookside Phase II</t>
  </si>
  <si>
    <t>CT004000081</t>
  </si>
  <si>
    <t>Rockview Phase 1 Rental</t>
  </si>
  <si>
    <t>CT004000082</t>
  </si>
  <si>
    <t>Val Macri</t>
  </si>
  <si>
    <t>CT005000001</t>
  </si>
  <si>
    <t>CT005</t>
  </si>
  <si>
    <t>Housing Authority of the City of New Britain</t>
  </si>
  <si>
    <t>MOUNT PLEASANT</t>
  </si>
  <si>
    <t>CT005000002</t>
  </si>
  <si>
    <t>OVAL GROVE APARTMENTS</t>
  </si>
  <si>
    <t>CT005000101</t>
  </si>
  <si>
    <t>Elderly and Bond Street</t>
  </si>
  <si>
    <t>CT006000001</t>
  </si>
  <si>
    <t>CT006</t>
  </si>
  <si>
    <t>Waterbury Housing Authority</t>
  </si>
  <si>
    <t>BERKELEY HEIGHTS</t>
  </si>
  <si>
    <t>CT006000002</t>
  </si>
  <si>
    <t>AUSTIN RD &amp; S END TURNKY</t>
  </si>
  <si>
    <t>CT006000003</t>
  </si>
  <si>
    <t>TRUMAN APTS</t>
  </si>
  <si>
    <t>CT006000004</t>
  </si>
  <si>
    <t>Franklin D. Roosevelt Apartments</t>
  </si>
  <si>
    <t>CT006000005</t>
  </si>
  <si>
    <t>William Kelly Apartments</t>
  </si>
  <si>
    <t>CT007000002</t>
  </si>
  <si>
    <t>CT007</t>
  </si>
  <si>
    <t>Housing Authority of the City of Stamford</t>
  </si>
  <si>
    <t>STAMFORD MANOR</t>
  </si>
  <si>
    <t>CT007000006</t>
  </si>
  <si>
    <t>Taylor Street</t>
  </si>
  <si>
    <t>CT007000007</t>
  </si>
  <si>
    <t>Post House</t>
  </si>
  <si>
    <t>CT007000009</t>
  </si>
  <si>
    <t>Palmer Square</t>
  </si>
  <si>
    <t>CT007000010</t>
  </si>
  <si>
    <t>Greenfield</t>
  </si>
  <si>
    <t>CT007000011</t>
  </si>
  <si>
    <t>Park 215</t>
  </si>
  <si>
    <t>CT009000001</t>
  </si>
  <si>
    <t>CT009</t>
  </si>
  <si>
    <t>Middletown Housing Authority</t>
  </si>
  <si>
    <t>SBONA TOWERS</t>
  </si>
  <si>
    <t>CT010000125</t>
  </si>
  <si>
    <t>CT010</t>
  </si>
  <si>
    <t>Willimantic Housing Authority</t>
  </si>
  <si>
    <t>JOHN J. ASHTON TOWER</t>
  </si>
  <si>
    <t>CT011125002</t>
  </si>
  <si>
    <t>CT011</t>
  </si>
  <si>
    <t>Housing Authority of the City of Meriden</t>
  </si>
  <si>
    <t>COMMUNITY TOWERS</t>
  </si>
  <si>
    <t>CT013000100</t>
  </si>
  <si>
    <t>CT013</t>
  </si>
  <si>
    <t>East Hartford Housing Authority</t>
  </si>
  <si>
    <t>HOCKANUM PARK</t>
  </si>
  <si>
    <t>CT013000200</t>
  </si>
  <si>
    <t>MEADOW HILL APARTMENTS</t>
  </si>
  <si>
    <t>CT015000001</t>
  </si>
  <si>
    <t>CT015</t>
  </si>
  <si>
    <t>Housing Authority of the City of Ansonia</t>
  </si>
  <si>
    <t>CT015000006</t>
  </si>
  <si>
    <t>11 May Street</t>
  </si>
  <si>
    <t>CT018000001</t>
  </si>
  <si>
    <t>CT018</t>
  </si>
  <si>
    <t>OAKWOOD KNOLL</t>
  </si>
  <si>
    <t>CT019000001</t>
  </si>
  <si>
    <t>CT019</t>
  </si>
  <si>
    <t>Greenwich Housing Authority</t>
  </si>
  <si>
    <t>WILBUR PECK COURT</t>
  </si>
  <si>
    <t>CT019000002</t>
  </si>
  <si>
    <t>QUARRY KNOLL</t>
  </si>
  <si>
    <t>CT019000003</t>
  </si>
  <si>
    <t>AGNES MORLEY HEIGHTS</t>
  </si>
  <si>
    <t>CT020000001</t>
  </si>
  <si>
    <t>CT020</t>
  </si>
  <si>
    <t>Housing Authority of the City of Danbury</t>
  </si>
  <si>
    <t>CT020000002</t>
  </si>
  <si>
    <t>LAUREL GARDENS</t>
  </si>
  <si>
    <t>CT020000003</t>
  </si>
  <si>
    <t>WOOSTER MANOR</t>
  </si>
  <si>
    <t>CT020000004</t>
  </si>
  <si>
    <t>EDEN DRIVE</t>
  </si>
  <si>
    <t>CT020000005</t>
  </si>
  <si>
    <t>Crosby Manor</t>
  </si>
  <si>
    <t>CT020000006</t>
  </si>
  <si>
    <t>Beckerle and Forest Ave</t>
  </si>
  <si>
    <t>CT020000007</t>
  </si>
  <si>
    <t>3 Eighth Av</t>
  </si>
  <si>
    <t>CT022000001</t>
  </si>
  <si>
    <t>CT022</t>
  </si>
  <si>
    <t>Williams Park</t>
  </si>
  <si>
    <t>CT023000001</t>
  </si>
  <si>
    <t>CT023</t>
  </si>
  <si>
    <t>Housing Authority of the City of Bristol</t>
  </si>
  <si>
    <t>CAMBRIDGE PARK</t>
  </si>
  <si>
    <t>CT023000002</t>
  </si>
  <si>
    <t>BONNIE ACRES</t>
  </si>
  <si>
    <t>CT023000003</t>
  </si>
  <si>
    <t>GAYLORD TOWER</t>
  </si>
  <si>
    <t>CT024000001</t>
  </si>
  <si>
    <t>CT024</t>
  </si>
  <si>
    <t>Putnam Housing Authority</t>
  </si>
  <si>
    <t>HAMPSHIRE HEIGHTS</t>
  </si>
  <si>
    <t>CT025000010</t>
  </si>
  <si>
    <t>CT025</t>
  </si>
  <si>
    <t>Winchester Housing Authority</t>
  </si>
  <si>
    <t>CHESTNUT GROVE APTS</t>
  </si>
  <si>
    <t>CT025000011</t>
  </si>
  <si>
    <t>Greenwoods Garden</t>
  </si>
  <si>
    <t>CT026000001</t>
  </si>
  <si>
    <t>CT026</t>
  </si>
  <si>
    <t>Manchester Housing Authority</t>
  </si>
  <si>
    <t>MAYFAIR GARDENS</t>
  </si>
  <si>
    <t>CT026000002</t>
  </si>
  <si>
    <t>WESTHILL GARDENS ANNEX</t>
  </si>
  <si>
    <t>CT027000100</t>
  </si>
  <si>
    <t>CT027</t>
  </si>
  <si>
    <t>Housing Authority of the Town of Stratford</t>
  </si>
  <si>
    <t>HEARTHSTONE APARTMENTS</t>
  </si>
  <si>
    <t>CT027000200</t>
  </si>
  <si>
    <t>RAYMOND E. BALDWIN</t>
  </si>
  <si>
    <t>CT028000001</t>
  </si>
  <si>
    <t>CT028</t>
  </si>
  <si>
    <t>Vernon Housing Authority</t>
  </si>
  <si>
    <t>COURT TOWERS</t>
  </si>
  <si>
    <t>CT028000002</t>
  </si>
  <si>
    <t>Franklin Park East</t>
  </si>
  <si>
    <t>CT028000003</t>
  </si>
  <si>
    <t>Windermere Court</t>
  </si>
  <si>
    <t>CT029000291</t>
  </si>
  <si>
    <t>CT029</t>
  </si>
  <si>
    <t>West Haven Housing Authority</t>
  </si>
  <si>
    <t>MORRISSEY MANOR</t>
  </si>
  <si>
    <t>CT029000293</t>
  </si>
  <si>
    <t>SPRING HEIGHTS</t>
  </si>
  <si>
    <t>CT030000001</t>
  </si>
  <si>
    <t>CT030</t>
  </si>
  <si>
    <t>Milford Redevelopment and Housing Partnership</t>
  </si>
  <si>
    <t>Alan Jepson Manor</t>
  </si>
  <si>
    <t>CT030000002</t>
  </si>
  <si>
    <t>Catherine McKeen Village</t>
  </si>
  <si>
    <t>CT030000004</t>
  </si>
  <si>
    <t>Foran Towers</t>
  </si>
  <si>
    <t>CT030000005</t>
  </si>
  <si>
    <t>Island View Park</t>
  </si>
  <si>
    <t>CT030000006</t>
  </si>
  <si>
    <t>DeMaio Gardens</t>
  </si>
  <si>
    <t>CT030000009</t>
  </si>
  <si>
    <t>Family Scattered Sites</t>
  </si>
  <si>
    <t>CT031000001</t>
  </si>
  <si>
    <t>CT031</t>
  </si>
  <si>
    <t>Torrington Housing Authority</t>
  </si>
  <si>
    <t>TORRINGTON TOWERS</t>
  </si>
  <si>
    <t>CT031000002</t>
  </si>
  <si>
    <t>MICHAEL R. KOURY TERRACE</t>
  </si>
  <si>
    <t>CT031000003</t>
  </si>
  <si>
    <t>Laurel Acres</t>
  </si>
  <si>
    <t>CT031000004</t>
  </si>
  <si>
    <t>Thompson Heights</t>
  </si>
  <si>
    <t>CT031000005</t>
  </si>
  <si>
    <t>Willow Gardens</t>
  </si>
  <si>
    <t>CT032000001</t>
  </si>
  <si>
    <t>CT032</t>
  </si>
  <si>
    <t>Windsor Locks Housing Authority</t>
  </si>
  <si>
    <t>CHESTNUT HILL / OAK GROVE TERRACE APTS</t>
  </si>
  <si>
    <t>CT035000001</t>
  </si>
  <si>
    <t>CT035</t>
  </si>
  <si>
    <t>Housing Authority of the Town of Seymour</t>
  </si>
  <si>
    <t>REV ALBERT A. CALLAHAN</t>
  </si>
  <si>
    <t>CT035000002</t>
  </si>
  <si>
    <t>Norman Ray House</t>
  </si>
  <si>
    <t>CT036000001</t>
  </si>
  <si>
    <t>CT036</t>
  </si>
  <si>
    <t>Portland Housing Authority</t>
  </si>
  <si>
    <t>CHATHAM COURT</t>
  </si>
  <si>
    <t>CT040000001</t>
  </si>
  <si>
    <t>CT040</t>
  </si>
  <si>
    <t>Housing Authority of the Town of Glastonbury</t>
  </si>
  <si>
    <t>WELLES VILLAGE</t>
  </si>
  <si>
    <t>CT047000001</t>
  </si>
  <si>
    <t>CT047</t>
  </si>
  <si>
    <t>Naugatuck Housing Authority</t>
  </si>
  <si>
    <t>GEORGE B. LEWIS II</t>
  </si>
  <si>
    <t>CT047000002</t>
  </si>
  <si>
    <t>Lewis Circle Apartments</t>
  </si>
  <si>
    <t>CT056000001</t>
  </si>
  <si>
    <t>CT056</t>
  </si>
  <si>
    <t>CT056000002</t>
  </si>
  <si>
    <t>CT066000001</t>
  </si>
  <si>
    <t>CT066</t>
  </si>
  <si>
    <t>Housing Authority of the Town of Brooklyn</t>
  </si>
  <si>
    <t>ME001000001</t>
  </si>
  <si>
    <t>ME001</t>
  </si>
  <si>
    <t>Van Buren Housing Authority</t>
  </si>
  <si>
    <t>ACADIA TERRACE</t>
  </si>
  <si>
    <t>ME002000001</t>
  </si>
  <si>
    <t>ME002</t>
  </si>
  <si>
    <t>Fort Fairfield Housing Authority</t>
  </si>
  <si>
    <t>BORDERVIEW HOMES</t>
  </si>
  <si>
    <t>ME003000001</t>
  </si>
  <si>
    <t>ME003</t>
  </si>
  <si>
    <t>FRANKLIN TOWERS</t>
  </si>
  <si>
    <t>ME003000002</t>
  </si>
  <si>
    <t>BAYSIDE EAST</t>
  </si>
  <si>
    <t>ME003000004</t>
  </si>
  <si>
    <t>Sagamore Village</t>
  </si>
  <si>
    <t>ME004000001</t>
  </si>
  <si>
    <t>ME004</t>
  </si>
  <si>
    <t>Presque Isle Housing Authority</t>
  </si>
  <si>
    <t>PLEASANT HILL MANOR</t>
  </si>
  <si>
    <t>ME005000001</t>
  </si>
  <si>
    <t>ME005</t>
  </si>
  <si>
    <t>Lewiston Housing Authority</t>
  </si>
  <si>
    <t>BLAKE STREET TOWERS</t>
  </si>
  <si>
    <t>ME005000002</t>
  </si>
  <si>
    <t>MEADOWVIEW PARK</t>
  </si>
  <si>
    <t>ME005000003</t>
  </si>
  <si>
    <t>HILLVIEW, R.A. &amp; L.P.</t>
  </si>
  <si>
    <t>ME007000001</t>
  </si>
  <si>
    <t>ME007</t>
  </si>
  <si>
    <t>LAKE AUBURN TOWNE HSE</t>
  </si>
  <si>
    <t>ME008000088</t>
  </si>
  <si>
    <t>ME008</t>
  </si>
  <si>
    <t>ELM TOWERS</t>
  </si>
  <si>
    <t>ME009000001</t>
  </si>
  <si>
    <t>ME009</t>
  </si>
  <si>
    <t>Housing Authority City of Bangor</t>
  </si>
  <si>
    <t>CAPEHART</t>
  </si>
  <si>
    <t>ME009000004</t>
  </si>
  <si>
    <t>NASON PARK MANOR</t>
  </si>
  <si>
    <t>ME018000001</t>
  </si>
  <si>
    <t>ME018</t>
  </si>
  <si>
    <t>Old Town Housing Authority</t>
  </si>
  <si>
    <t>MARSH ISLAND APTS</t>
  </si>
  <si>
    <t>ME021000001</t>
  </si>
  <si>
    <t>ME021</t>
  </si>
  <si>
    <t>Brewer Housing Authority</t>
  </si>
  <si>
    <t>THE HERITAGE</t>
  </si>
  <si>
    <t>ME022000001</t>
  </si>
  <si>
    <t>ME022</t>
  </si>
  <si>
    <t>Southwest Harbor Housing Authority</t>
  </si>
  <si>
    <t>RIDGE APTS</t>
  </si>
  <si>
    <t>ME023000001</t>
  </si>
  <si>
    <t>ME023</t>
  </si>
  <si>
    <t>Bar Harbor Housing Authority</t>
  </si>
  <si>
    <t>MALVERN-BELMONT EST</t>
  </si>
  <si>
    <t>ME024000001</t>
  </si>
  <si>
    <t>ME024</t>
  </si>
  <si>
    <t>Mount Desert Housing Authority</t>
  </si>
  <si>
    <t>MAPLE LANE APTS</t>
  </si>
  <si>
    <t>ME026000001</t>
  </si>
  <si>
    <t>ME026</t>
  </si>
  <si>
    <t>Tremont Housing Authority</t>
  </si>
  <si>
    <t>BIRCHWOODS</t>
  </si>
  <si>
    <t>ME027000001</t>
  </si>
  <si>
    <t>ME027</t>
  </si>
  <si>
    <t>Ellsworth Housing Authority</t>
  </si>
  <si>
    <t>Union River Estates</t>
  </si>
  <si>
    <t>NH001000001</t>
  </si>
  <si>
    <t>NH001</t>
  </si>
  <si>
    <t>Manchester Housing  &amp; Redevelopment Authority</t>
  </si>
  <si>
    <t>ELMWOOD GARDENS</t>
  </si>
  <si>
    <t>NH001000002</t>
  </si>
  <si>
    <t>Kelley Falls</t>
  </si>
  <si>
    <t>NH001000003</t>
  </si>
  <si>
    <t>Scattered Sites-Elderly</t>
  </si>
  <si>
    <t>NH001000004</t>
  </si>
  <si>
    <t>Scattered Sites-Family</t>
  </si>
  <si>
    <t>NH001000005</t>
  </si>
  <si>
    <t>OMalley/Kalivas</t>
  </si>
  <si>
    <t>NH001000008</t>
  </si>
  <si>
    <t>Pariseau/Burns</t>
  </si>
  <si>
    <t>NH001000015</t>
  </si>
  <si>
    <t>GALLEN APTS</t>
  </si>
  <si>
    <t>NH001000016</t>
  </si>
  <si>
    <t>Benoit Homes West Side</t>
  </si>
  <si>
    <t>NH002000061</t>
  </si>
  <si>
    <t>NH002</t>
  </si>
  <si>
    <t>Nashua Housing and Redevelopment Authority</t>
  </si>
  <si>
    <t>MAYNARD HOMES</t>
  </si>
  <si>
    <t>NH002000062</t>
  </si>
  <si>
    <t>AREL MANOR</t>
  </si>
  <si>
    <t>NH003000002</t>
  </si>
  <si>
    <t>NH003</t>
  </si>
  <si>
    <t>AMP 2- NP,UC,EBT</t>
  </si>
  <si>
    <t>NH003000003</t>
  </si>
  <si>
    <t>AMP 3-CT,WT,SJ</t>
  </si>
  <si>
    <t>NH004000001</t>
  </si>
  <si>
    <t>NH004</t>
  </si>
  <si>
    <t>Portsmouth Housing Authority</t>
  </si>
  <si>
    <t>GOSLING MEADOWS</t>
  </si>
  <si>
    <t>NH004000002</t>
  </si>
  <si>
    <t>MARGESON APTS</t>
  </si>
  <si>
    <t>NH005000001</t>
  </si>
  <si>
    <t>NH005</t>
  </si>
  <si>
    <t>Concord Housing Authority</t>
  </si>
  <si>
    <t>CRUTCHFIELD APARTMENTS</t>
  </si>
  <si>
    <t>NH005000002</t>
  </si>
  <si>
    <t>WM HALLER APTS</t>
  </si>
  <si>
    <t>NH008000001</t>
  </si>
  <si>
    <t>NH008</t>
  </si>
  <si>
    <t>Housing Authority of the City of Rochester NH</t>
  </si>
  <si>
    <t>WELLSWEEP ACRES</t>
  </si>
  <si>
    <t>NH009000001</t>
  </si>
  <si>
    <t>NH009</t>
  </si>
  <si>
    <t>NH011000001</t>
  </si>
  <si>
    <t>NH011</t>
  </si>
  <si>
    <t>Berlin Housing Authority</t>
  </si>
  <si>
    <t>CLARENCE  M. WELCH APTS</t>
  </si>
  <si>
    <t>NH013000001</t>
  </si>
  <si>
    <t>NH013</t>
  </si>
  <si>
    <t>Housing Authority of the Town of Newmarket</t>
  </si>
  <si>
    <t>Ernest A. Clark Terrace</t>
  </si>
  <si>
    <t>NH014000001</t>
  </si>
  <si>
    <t>NH014</t>
  </si>
  <si>
    <t>Exeter Housing Authority</t>
  </si>
  <si>
    <t>SQUAMSCOTT VIEW APTS</t>
  </si>
  <si>
    <t>NH017000001</t>
  </si>
  <si>
    <t>NH017</t>
  </si>
  <si>
    <t>Housing Authority of the Town of Salem</t>
  </si>
  <si>
    <t>TELFER CIRCLE</t>
  </si>
  <si>
    <t>VT002000002</t>
  </si>
  <si>
    <t>VT002</t>
  </si>
  <si>
    <t>Brattleboro Housing Authority</t>
  </si>
  <si>
    <t>MELROSE TERRACE</t>
  </si>
  <si>
    <t>VT005000001</t>
  </si>
  <si>
    <t>VT005</t>
  </si>
  <si>
    <t>Barre Housing Authority</t>
  </si>
  <si>
    <t>GREEN ACRES</t>
  </si>
  <si>
    <t>VT005000002</t>
  </si>
  <si>
    <t>NO BARRE MANOR</t>
  </si>
  <si>
    <t>VT008000001</t>
  </si>
  <si>
    <t>VT008</t>
  </si>
  <si>
    <t>Montpelier Housing Authority</t>
  </si>
  <si>
    <t>PIONEER APTS</t>
  </si>
  <si>
    <t>RI001000001</t>
  </si>
  <si>
    <t>RI001</t>
  </si>
  <si>
    <t>Housing Authority Providence</t>
  </si>
  <si>
    <t>CHAD BROWN</t>
  </si>
  <si>
    <t>RI001000002</t>
  </si>
  <si>
    <t>CODDING COURT</t>
  </si>
  <si>
    <t>RI001000003</t>
  </si>
  <si>
    <t>HARTFORD PARK</t>
  </si>
  <si>
    <t>RI001000004</t>
  </si>
  <si>
    <t>MANTON HEIGHTS</t>
  </si>
  <si>
    <t>RI001000005</t>
  </si>
  <si>
    <t>DEXTER MANOR</t>
  </si>
  <si>
    <t>RI001000006</t>
  </si>
  <si>
    <t>DOMINICA MANOR</t>
  </si>
  <si>
    <t>RI001000007</t>
  </si>
  <si>
    <t>CARROLL TOWER</t>
  </si>
  <si>
    <t>RI001000008</t>
  </si>
  <si>
    <t>KILMARTIN PLAZA</t>
  </si>
  <si>
    <t>RI001000009</t>
  </si>
  <si>
    <t>PARENTI VILLA</t>
  </si>
  <si>
    <t>RI002000002</t>
  </si>
  <si>
    <t>RI002</t>
  </si>
  <si>
    <t>Housing Authority of the City of Pawtucket</t>
  </si>
  <si>
    <t>GALEGO COURT</t>
  </si>
  <si>
    <t>RI002000003</t>
  </si>
  <si>
    <t>JOHN F KENNEDY HOUSING</t>
  </si>
  <si>
    <t>RI002000004</t>
  </si>
  <si>
    <t>JOHN E FOGARTY HOUSING</t>
  </si>
  <si>
    <t>RI002000005</t>
  </si>
  <si>
    <t>F ST GERMAIN MANOR</t>
  </si>
  <si>
    <t>RI002000006</t>
  </si>
  <si>
    <t>Burns MANOR</t>
  </si>
  <si>
    <t>RI003000001</t>
  </si>
  <si>
    <t>RI003</t>
  </si>
  <si>
    <t>Woonsocket Housing Authority</t>
  </si>
  <si>
    <t>MORIN HEIGHTS</t>
  </si>
  <si>
    <t>RI003000002</t>
  </si>
  <si>
    <t>VETERANS MEMORIAL</t>
  </si>
  <si>
    <t>RI003000003</t>
  </si>
  <si>
    <t>RI003000004</t>
  </si>
  <si>
    <t>JOHN F KENNEDY MANOR</t>
  </si>
  <si>
    <t>RI003000005</t>
  </si>
  <si>
    <t>CREPEAU CT &amp; ST GERMAIN MANOR</t>
  </si>
  <si>
    <t>RI003000006</t>
  </si>
  <si>
    <t>RI004000001</t>
  </si>
  <si>
    <t>RI004</t>
  </si>
  <si>
    <t>Central Falls Housing Authority</t>
  </si>
  <si>
    <t>WILFRID MANOR</t>
  </si>
  <si>
    <t>RI004000002</t>
  </si>
  <si>
    <t>AIME J FORAND MANOR</t>
  </si>
  <si>
    <t>RI005000001</t>
  </si>
  <si>
    <t>RI005</t>
  </si>
  <si>
    <t>The Housing Authority of the City of Newport</t>
  </si>
  <si>
    <t>PARK HOLM</t>
  </si>
  <si>
    <t>RI005000002</t>
  </si>
  <si>
    <t>CHAPEL TERRACE</t>
  </si>
  <si>
    <t>RI005000003</t>
  </si>
  <si>
    <t>Newport Heights- Phase I</t>
  </si>
  <si>
    <t>RI005000004</t>
  </si>
  <si>
    <t>Scattered Site Elderly</t>
  </si>
  <si>
    <t>RI005000005</t>
  </si>
  <si>
    <t>DONOVAN MANOR</t>
  </si>
  <si>
    <t>RI005000006</t>
  </si>
  <si>
    <t>Newport Heights IIA</t>
  </si>
  <si>
    <t>RI005000007</t>
  </si>
  <si>
    <t>Newport Heights IIB</t>
  </si>
  <si>
    <t>RI005000008</t>
  </si>
  <si>
    <t>Newport Heights IIIA</t>
  </si>
  <si>
    <t>RI005000011</t>
  </si>
  <si>
    <t>Newport Heights IIIB</t>
  </si>
  <si>
    <t>RI005000012</t>
  </si>
  <si>
    <t>Weidemann Court</t>
  </si>
  <si>
    <t>RI005000014</t>
  </si>
  <si>
    <t>Park Holm Phase II</t>
  </si>
  <si>
    <t>RI005000013</t>
  </si>
  <si>
    <t>Park Holm Phase I</t>
  </si>
  <si>
    <t>RI005000016</t>
  </si>
  <si>
    <t>Park Holm Phase III</t>
  </si>
  <si>
    <t>RI006000001</t>
  </si>
  <si>
    <t>RI006</t>
  </si>
  <si>
    <t>Cranston Housing Authority</t>
  </si>
  <si>
    <t>HALL MANOR</t>
  </si>
  <si>
    <t>RI006000002</t>
  </si>
  <si>
    <t>RANDALL MANOR</t>
  </si>
  <si>
    <t>RI006000003</t>
  </si>
  <si>
    <t>ARLINGTON MANOR</t>
  </si>
  <si>
    <t>RI006000004</t>
  </si>
  <si>
    <t>KNIGHTSVILLE MANOR</t>
  </si>
  <si>
    <t>RI006000005</t>
  </si>
  <si>
    <t>CRANSTON HA</t>
  </si>
  <si>
    <t>RI007000001</t>
  </si>
  <si>
    <t>RI007</t>
  </si>
  <si>
    <t>East Providence Housing Authority</t>
  </si>
  <si>
    <t>WARREN AVE/HARBOR VIEW</t>
  </si>
  <si>
    <t>RI007000002</t>
  </si>
  <si>
    <t>CITY VIEW MANOR</t>
  </si>
  <si>
    <t>RI007000003</t>
  </si>
  <si>
    <t>DUPLEXES-SCATTERED</t>
  </si>
  <si>
    <t>RI007000004</t>
  </si>
  <si>
    <t>GOLDSMITH MANOR</t>
  </si>
  <si>
    <t>RI008000001</t>
  </si>
  <si>
    <t>RI008</t>
  </si>
  <si>
    <t>Town of Westerly Housing Authority</t>
  </si>
  <si>
    <t>PARK VIEW</t>
  </si>
  <si>
    <t>RI009000001</t>
  </si>
  <si>
    <t>RI009</t>
  </si>
  <si>
    <t>Johnston Housing Authority</t>
  </si>
  <si>
    <t>AIME J FORAND HOUSING</t>
  </si>
  <si>
    <t>RI010000001</t>
  </si>
  <si>
    <t>RI010</t>
  </si>
  <si>
    <t>Cumberland Housing Authority</t>
  </si>
  <si>
    <t>CUMBERLAND MANOR</t>
  </si>
  <si>
    <t>RI011000001</t>
  </si>
  <si>
    <t>RI011</t>
  </si>
  <si>
    <t>Warwick Housing Authority</t>
  </si>
  <si>
    <t>WARWICK TERRACE</t>
  </si>
  <si>
    <t>RI011000002</t>
  </si>
  <si>
    <t>WEST SHORE TERRACE</t>
  </si>
  <si>
    <t>RI011000003</t>
  </si>
  <si>
    <t>MEADOWBROOK TERRACE</t>
  </si>
  <si>
    <t>RI011000004</t>
  </si>
  <si>
    <t>WARWICK HA</t>
  </si>
  <si>
    <t>RI011000006</t>
  </si>
  <si>
    <t>SHAWOMET TERRACE</t>
  </si>
  <si>
    <t>RI012000001</t>
  </si>
  <si>
    <t>RI012</t>
  </si>
  <si>
    <t>South Kingstown Housing Authority</t>
  </si>
  <si>
    <t>FOURNIER/CHAMPAGNE</t>
  </si>
  <si>
    <t>RI014000001</t>
  </si>
  <si>
    <t>RI014</t>
  </si>
  <si>
    <t>Burrillville Housing Authority</t>
  </si>
  <si>
    <t>ASHTON COURT</t>
  </si>
  <si>
    <t>RI015000001</t>
  </si>
  <si>
    <t>RI015</t>
  </si>
  <si>
    <t>West Warwick Housing Authority</t>
  </si>
  <si>
    <t>W WARWICK MANOR</t>
  </si>
  <si>
    <t>RI015000002</t>
  </si>
  <si>
    <t>CLYDE TOWER</t>
  </si>
  <si>
    <t>RI016000001</t>
  </si>
  <si>
    <t>RI016</t>
  </si>
  <si>
    <t>Coventry Housing Authority</t>
  </si>
  <si>
    <t>KNOTTY OAK VILLAGE</t>
  </si>
  <si>
    <t>RI017000001</t>
  </si>
  <si>
    <t>RI017</t>
  </si>
  <si>
    <t>North Providence Housing Authority</t>
  </si>
  <si>
    <t>SUNSET TERRACE</t>
  </si>
  <si>
    <t>RI018000001</t>
  </si>
  <si>
    <t>RI018</t>
  </si>
  <si>
    <t>Lincoln Development</t>
  </si>
  <si>
    <t>RI019000001</t>
  </si>
  <si>
    <t>RI019</t>
  </si>
  <si>
    <t>Bristol Housing Authority</t>
  </si>
  <si>
    <t>BENJAMIN CHURCH MANOR</t>
  </si>
  <si>
    <t>RI020000001</t>
  </si>
  <si>
    <t>RI020</t>
  </si>
  <si>
    <t>Smithfield Housing Authority</t>
  </si>
  <si>
    <t>GREENVILLE MANOR</t>
  </si>
  <si>
    <t>RI021000001</t>
  </si>
  <si>
    <t>RI021</t>
  </si>
  <si>
    <t>PEMBERTON APARTMENTS</t>
  </si>
  <si>
    <t>RI022000001</t>
  </si>
  <si>
    <t>RI022</t>
  </si>
  <si>
    <t>Warren Housing Authority</t>
  </si>
  <si>
    <t>KICKEMUIT VILLAGE</t>
  </si>
  <si>
    <t>RI024000001</t>
  </si>
  <si>
    <t>RI024</t>
  </si>
  <si>
    <t>East Greenwich Housing Authority</t>
  </si>
  <si>
    <t>Marlborough Crossing</t>
  </si>
  <si>
    <t>RI026000001</t>
  </si>
  <si>
    <t>RI026</t>
  </si>
  <si>
    <t>Narragansett Housing Authority</t>
  </si>
  <si>
    <t>NARRAGANSETT HA</t>
  </si>
  <si>
    <t>RI027000001</t>
  </si>
  <si>
    <t>RI027</t>
  </si>
  <si>
    <t>Tiverton Housing Authority</t>
  </si>
  <si>
    <t>TIVERTON HA</t>
  </si>
  <si>
    <t>NY003000140</t>
  </si>
  <si>
    <t>NY003</t>
  </si>
  <si>
    <t>The Municipal Hsng Authority City Yonkers</t>
  </si>
  <si>
    <t>CROTON HEIGHTS APARTMENTS</t>
  </si>
  <si>
    <t>NY003000150</t>
  </si>
  <si>
    <t>GRANT PARK I</t>
  </si>
  <si>
    <t>NY003000160</t>
  </si>
  <si>
    <t>Schoolhouse Terrace</t>
  </si>
  <si>
    <t>NY005000040</t>
  </si>
  <si>
    <t>NY005</t>
  </si>
  <si>
    <t>New York City Housing Authority</t>
  </si>
  <si>
    <t>RED HOOK I (EAST)</t>
  </si>
  <si>
    <t>NY005000050</t>
  </si>
  <si>
    <t>QUEENSBRIDGE</t>
  </si>
  <si>
    <t>NY005000140</t>
  </si>
  <si>
    <t>INGERSOLL</t>
  </si>
  <si>
    <t>NY005000160</t>
  </si>
  <si>
    <t>BROWNSVILLE</t>
  </si>
  <si>
    <t>NY005000170</t>
  </si>
  <si>
    <t>J.W. JOHNSON</t>
  </si>
  <si>
    <t>NY005000200</t>
  </si>
  <si>
    <t>LINCOLN</t>
  </si>
  <si>
    <t>NY005000210</t>
  </si>
  <si>
    <t>MARCY</t>
  </si>
  <si>
    <t>NY005000230</t>
  </si>
  <si>
    <t>WALD</t>
  </si>
  <si>
    <t>NY005000240</t>
  </si>
  <si>
    <t>LESTER W. PATTERSON</t>
  </si>
  <si>
    <t>NY005000250</t>
  </si>
  <si>
    <t>GOWANUS</t>
  </si>
  <si>
    <t>NY005000260</t>
  </si>
  <si>
    <t>ASTORIA</t>
  </si>
  <si>
    <t>NY005000270</t>
  </si>
  <si>
    <t>GOVERNOR SMITH</t>
  </si>
  <si>
    <t>NY005000290</t>
  </si>
  <si>
    <t>FARRAGUT</t>
  </si>
  <si>
    <t>NY005000330</t>
  </si>
  <si>
    <t>WOODSIDE</t>
  </si>
  <si>
    <t>NY005000370</t>
  </si>
  <si>
    <t>RALPH J. RANGEL</t>
  </si>
  <si>
    <t>NY005000380</t>
  </si>
  <si>
    <t>ST NICHOLAS</t>
  </si>
  <si>
    <t>NY005000410</t>
  </si>
  <si>
    <t>DYCKMAN</t>
  </si>
  <si>
    <t>NY005000440</t>
  </si>
  <si>
    <t>GLENWOOD</t>
  </si>
  <si>
    <t>NY005000480</t>
  </si>
  <si>
    <t>RAVENSWOOD</t>
  </si>
  <si>
    <t>NY005000520</t>
  </si>
  <si>
    <t>GEN. CHARLES W. BERRY</t>
  </si>
  <si>
    <t>NY005000530</t>
  </si>
  <si>
    <t>POMONOK</t>
  </si>
  <si>
    <t>NY005000550</t>
  </si>
  <si>
    <t>REDFERN</t>
  </si>
  <si>
    <t>NY005000560</t>
  </si>
  <si>
    <t>BREUKELEN</t>
  </si>
  <si>
    <t>NY005000570</t>
  </si>
  <si>
    <t>EDENWALD</t>
  </si>
  <si>
    <t>NY005000580</t>
  </si>
  <si>
    <t>CARVER</t>
  </si>
  <si>
    <t>NY005000590</t>
  </si>
  <si>
    <t>FOREST</t>
  </si>
  <si>
    <t>NY005000610</t>
  </si>
  <si>
    <t>VAN DYKE I</t>
  </si>
  <si>
    <t>NY005000650</t>
  </si>
  <si>
    <t>BREVOORT</t>
  </si>
  <si>
    <t>NY005000690</t>
  </si>
  <si>
    <t>COOPER PARK</t>
  </si>
  <si>
    <t>NY005000710</t>
  </si>
  <si>
    <t>SOUNDVIEW</t>
  </si>
  <si>
    <t>NY005000720</t>
  </si>
  <si>
    <t>HOWARD</t>
  </si>
  <si>
    <t>NY005000770</t>
  </si>
  <si>
    <t>MARINERS HARBOR</t>
  </si>
  <si>
    <t>NY005000780</t>
  </si>
  <si>
    <t>HIGHBRIDGE GARDENS</t>
  </si>
  <si>
    <t>NY005000790</t>
  </si>
  <si>
    <t>RED HOOK II</t>
  </si>
  <si>
    <t>NY005000870</t>
  </si>
  <si>
    <t>GENERAL GRANT</t>
  </si>
  <si>
    <t>NY005000880</t>
  </si>
  <si>
    <t>JAMES MONROE</t>
  </si>
  <si>
    <t>NY005000890</t>
  </si>
  <si>
    <t>LOUIS HEATON PINK</t>
  </si>
  <si>
    <t>NY005001010</t>
  </si>
  <si>
    <t>HERBERT H. LEHMAN VILLAGE</t>
  </si>
  <si>
    <t>NY005001130</t>
  </si>
  <si>
    <t>BUTLER</t>
  </si>
  <si>
    <t>NY005001180</t>
  </si>
  <si>
    <t>JOHN ADAMS</t>
  </si>
  <si>
    <t>NY005001210</t>
  </si>
  <si>
    <t>MOTT HAVEN</t>
  </si>
  <si>
    <t>NY005001220</t>
  </si>
  <si>
    <t>LAFAYETTE</t>
  </si>
  <si>
    <t>NY005001230</t>
  </si>
  <si>
    <t>DE WITT CLINTON</t>
  </si>
  <si>
    <t>NY005001360</t>
  </si>
  <si>
    <t>ROBERT FULTON</t>
  </si>
  <si>
    <t>NY005001490</t>
  </si>
  <si>
    <t>POLO GROUNDS TOWERS</t>
  </si>
  <si>
    <t>NY005001650</t>
  </si>
  <si>
    <t>BCH.41 ST/BCH. CHANNEL DR</t>
  </si>
  <si>
    <t>NY005003100</t>
  </si>
  <si>
    <t>LAVANBURG HOMES</t>
  </si>
  <si>
    <t>NY005005050</t>
  </si>
  <si>
    <t>NY005005140</t>
  </si>
  <si>
    <t>WHITMAN</t>
  </si>
  <si>
    <t>NY005005600</t>
  </si>
  <si>
    <t>PSS Grandparent Family Apartments</t>
  </si>
  <si>
    <t>NY005010060</t>
  </si>
  <si>
    <t>VLADECK</t>
  </si>
  <si>
    <t>NY005010080</t>
  </si>
  <si>
    <t>SOUTH JAMAICA II</t>
  </si>
  <si>
    <t>NY005010090</t>
  </si>
  <si>
    <t>EAST RIVER</t>
  </si>
  <si>
    <t>NY005010100</t>
  </si>
  <si>
    <t>KINGSBOROUGH</t>
  </si>
  <si>
    <t>NY005010180</t>
  </si>
  <si>
    <t>JACOB RIIS</t>
  </si>
  <si>
    <t>NY005010220</t>
  </si>
  <si>
    <t>AMSTERDAM</t>
  </si>
  <si>
    <t>NY005010280</t>
  </si>
  <si>
    <t>MELROSE</t>
  </si>
  <si>
    <t>NY005010300</t>
  </si>
  <si>
    <t>KING TOWERS</t>
  </si>
  <si>
    <t>NY005010310</t>
  </si>
  <si>
    <t>ALBANY I &amp; II</t>
  </si>
  <si>
    <t>NY005010320</t>
  </si>
  <si>
    <t>BRONX RIVER &amp; ADDITION</t>
  </si>
  <si>
    <t>NY005010340</t>
  </si>
  <si>
    <t>EASTCHESTER GARDENS</t>
  </si>
  <si>
    <t>NY005010350</t>
  </si>
  <si>
    <t>SOUTH BEACH</t>
  </si>
  <si>
    <t>NY005010360</t>
  </si>
  <si>
    <t>NOSTRAND</t>
  </si>
  <si>
    <t>NY005010390</t>
  </si>
  <si>
    <t>PELHAM PARKWAY</t>
  </si>
  <si>
    <t>NY005010450</t>
  </si>
  <si>
    <t>SEDGEWICK</t>
  </si>
  <si>
    <t>NY005010470</t>
  </si>
  <si>
    <t>PARKSIDE</t>
  </si>
  <si>
    <t>NY005010600</t>
  </si>
  <si>
    <t>BARUCH</t>
  </si>
  <si>
    <t>NY005010620</t>
  </si>
  <si>
    <t>GEORGE WASHINGTON</t>
  </si>
  <si>
    <t>NY005010630</t>
  </si>
  <si>
    <t>THROGGS NECK</t>
  </si>
  <si>
    <t>NY005010640</t>
  </si>
  <si>
    <t>JEFFERSON</t>
  </si>
  <si>
    <t>NY005010670</t>
  </si>
  <si>
    <t>JUSTICE SONIA SOTOMAYOR HOUSES</t>
  </si>
  <si>
    <t>NY005010700</t>
  </si>
  <si>
    <t>CYPRESS HILLS</t>
  </si>
  <si>
    <t>NY005010730</t>
  </si>
  <si>
    <t>SUMNER</t>
  </si>
  <si>
    <t>NY005010740</t>
  </si>
  <si>
    <t>SEN. ROBERT F. WAGNER SR.</t>
  </si>
  <si>
    <t>NY005010750</t>
  </si>
  <si>
    <t>HAMMEL</t>
  </si>
  <si>
    <t>NY005010760</t>
  </si>
  <si>
    <t>LA GUARDIA</t>
  </si>
  <si>
    <t>NY005010820</t>
  </si>
  <si>
    <t>FREDERICK DOUGLASS &amp; ADD.</t>
  </si>
  <si>
    <t>NY005010840</t>
  </si>
  <si>
    <t>MILL BROOK &amp; EXTENSION</t>
  </si>
  <si>
    <t>NY005010860</t>
  </si>
  <si>
    <t>HYLAN</t>
  </si>
  <si>
    <t>NY005010910</t>
  </si>
  <si>
    <t>BAISLEY PARK</t>
  </si>
  <si>
    <t>NY005010930</t>
  </si>
  <si>
    <t>E.R. MOORE</t>
  </si>
  <si>
    <t>NY005010970</t>
  </si>
  <si>
    <t>SEN. ROBERT A. TAFT</t>
  </si>
  <si>
    <t>NY005010980</t>
  </si>
  <si>
    <t>OCEANBAY APARTMENTS (OCEANSIDE)</t>
  </si>
  <si>
    <t>NY005011000</t>
  </si>
  <si>
    <t>SAMUEL GOMPERS</t>
  </si>
  <si>
    <t>NY005011020</t>
  </si>
  <si>
    <t>GOUVERNEUR MORRIS I</t>
  </si>
  <si>
    <t>NY005011170</t>
  </si>
  <si>
    <t>RICHMOND TERRACE</t>
  </si>
  <si>
    <t>NY005011270</t>
  </si>
  <si>
    <t>DE HOSTOS APARTMENTS</t>
  </si>
  <si>
    <t>NY005011310</t>
  </si>
  <si>
    <t>TOMPKINS</t>
  </si>
  <si>
    <t>NY005011330</t>
  </si>
  <si>
    <t>1010 E. 178TH ST.</t>
  </si>
  <si>
    <t>NY005011340</t>
  </si>
  <si>
    <t>J.L. ELLIOT</t>
  </si>
  <si>
    <t>NY005011350</t>
  </si>
  <si>
    <t>ELEANOR ROOSEVELT I</t>
  </si>
  <si>
    <t>NY005011380</t>
  </si>
  <si>
    <t>BOSTON-SECOR</t>
  </si>
  <si>
    <t>NY005011390</t>
  </si>
  <si>
    <t>STANLEY ISAACS</t>
  </si>
  <si>
    <t>NY005011410</t>
  </si>
  <si>
    <t>DANIEL WEBSTER</t>
  </si>
  <si>
    <t>NY005011450</t>
  </si>
  <si>
    <t>JOHN P. MITCHEL</t>
  </si>
  <si>
    <t>NY005011530</t>
  </si>
  <si>
    <t>NATHAN STRAUS</t>
  </si>
  <si>
    <t>NY005011620</t>
  </si>
  <si>
    <t>OCEAN HILL APTS</t>
  </si>
  <si>
    <t>NY005011630</t>
  </si>
  <si>
    <t>WYCKOFF GARDENS</t>
  </si>
  <si>
    <t>NY005011660</t>
  </si>
  <si>
    <t>GERALD J.CAREY GARDENS</t>
  </si>
  <si>
    <t>NY005011680</t>
  </si>
  <si>
    <t>LANGSTON HUGHES APTS</t>
  </si>
  <si>
    <t>NY005011690</t>
  </si>
  <si>
    <t>SETH LOW</t>
  </si>
  <si>
    <t>NY005011700</t>
  </si>
  <si>
    <t>SURFSIDE GARDENS</t>
  </si>
  <si>
    <t>NY005011720</t>
  </si>
  <si>
    <t>GRAVESEND</t>
  </si>
  <si>
    <t>NY005011860</t>
  </si>
  <si>
    <t>LEWIS H. LATIMER GARDENS</t>
  </si>
  <si>
    <t>NY005011940</t>
  </si>
  <si>
    <t>VANDALIA AVENUE</t>
  </si>
  <si>
    <t>NY005012020</t>
  </si>
  <si>
    <t>FT INDEPENDENCE/HEATH AVE</t>
  </si>
  <si>
    <t>NY005012090</t>
  </si>
  <si>
    <t>FHA REPOSSESSED HOUSES V</t>
  </si>
  <si>
    <t>NY005012210</t>
  </si>
  <si>
    <t>STUYVESANT GARDENS I</t>
  </si>
  <si>
    <t>NY005012270</t>
  </si>
  <si>
    <t>TWIN PARKS EAST (SITE 9)</t>
  </si>
  <si>
    <t>NY005012340</t>
  </si>
  <si>
    <t>TAYLOR ST/WYTHE AVE</t>
  </si>
  <si>
    <t>NY005012410</t>
  </si>
  <si>
    <t>U.P.A.C.A. URA (SITE 5)</t>
  </si>
  <si>
    <t>NY005012430</t>
  </si>
  <si>
    <t>BORINQUEN PLAZA STAGE I</t>
  </si>
  <si>
    <t>NY005012520</t>
  </si>
  <si>
    <t>MARCUS GARVEY (GROUP A)</t>
  </si>
  <si>
    <t>NY005012570</t>
  </si>
  <si>
    <t>PEDRO A. CAMPOS PLAZA II</t>
  </si>
  <si>
    <t>NY005012610</t>
  </si>
  <si>
    <t>UNITY PLAZA SITES 4-27</t>
  </si>
  <si>
    <t>NY005012670</t>
  </si>
  <si>
    <t>ANDREW JACKSON</t>
  </si>
  <si>
    <t>NY005012800</t>
  </si>
  <si>
    <t>Clason Point</t>
  </si>
  <si>
    <t>NY005012920</t>
  </si>
  <si>
    <t>LOWER EAST SIDE II</t>
  </si>
  <si>
    <t>NY005013080</t>
  </si>
  <si>
    <t>CLAREMONT GROUP IV</t>
  </si>
  <si>
    <t>NY005013170</t>
  </si>
  <si>
    <t>TAFT REHAB 201-203 W. 117</t>
  </si>
  <si>
    <t>NY005013410</t>
  </si>
  <si>
    <t>UNIVERSITY AVE REHAB</t>
  </si>
  <si>
    <t>NY005013590</t>
  </si>
  <si>
    <t>LOWER EAST SIDE III</t>
  </si>
  <si>
    <t>NY005015300</t>
  </si>
  <si>
    <t>WEST FARMS ROAD</t>
  </si>
  <si>
    <t>NY005015310</t>
  </si>
  <si>
    <t>HIGHBRDGE REHAB/ANDERSON AVE</t>
  </si>
  <si>
    <t>NY005020490</t>
  </si>
  <si>
    <t>MARBLE HILL</t>
  </si>
  <si>
    <t>NY005020800</t>
  </si>
  <si>
    <t>CASTLE HILL</t>
  </si>
  <si>
    <t>NY005020810</t>
  </si>
  <si>
    <t>MANHATTANVILLE</t>
  </si>
  <si>
    <t>NY005020830</t>
  </si>
  <si>
    <t>MARLBORO</t>
  </si>
  <si>
    <t>NY005020860</t>
  </si>
  <si>
    <t>BUSHWICK</t>
  </si>
  <si>
    <t>NY005020920</t>
  </si>
  <si>
    <t>BAY VIEW</t>
  </si>
  <si>
    <t>NY005020930</t>
  </si>
  <si>
    <t>SAINT MARYS PARK</t>
  </si>
  <si>
    <t>NY005020990</t>
  </si>
  <si>
    <t>RUTGERS</t>
  </si>
  <si>
    <t>NY005021110</t>
  </si>
  <si>
    <t>DREW HAMILTON</t>
  </si>
  <si>
    <t>NY005021140</t>
  </si>
  <si>
    <t>STAPLETON</t>
  </si>
  <si>
    <t>NY005021340</t>
  </si>
  <si>
    <t>CHELSEA</t>
  </si>
  <si>
    <t>NY005021870</t>
  </si>
  <si>
    <t>AMSTERDAM ADDITION</t>
  </si>
  <si>
    <t>NY005024000</t>
  </si>
  <si>
    <t>1070 Washington Avenue</t>
  </si>
  <si>
    <t>NY005025000</t>
  </si>
  <si>
    <t>PROSPECT PLAZA PHASE I</t>
  </si>
  <si>
    <t>NY005025001</t>
  </si>
  <si>
    <t>PROSPECT PLAZA PHASE II</t>
  </si>
  <si>
    <t>NY005026001</t>
  </si>
  <si>
    <t>Randolph South</t>
  </si>
  <si>
    <t>NY008000001</t>
  </si>
  <si>
    <t>NY008</t>
  </si>
  <si>
    <t>Tuckahoe Housing Authority</t>
  </si>
  <si>
    <t>SANFORD GARDENS</t>
  </si>
  <si>
    <t>NY013000001</t>
  </si>
  <si>
    <t>NY013</t>
  </si>
  <si>
    <t>Tarrytown Municipal Housing Authority</t>
  </si>
  <si>
    <t>FRANKLIN COURTS</t>
  </si>
  <si>
    <t>NY014000001</t>
  </si>
  <si>
    <t>NY014</t>
  </si>
  <si>
    <t>Port Chester Housing Authority</t>
  </si>
  <si>
    <t>MIDLAND COURT</t>
  </si>
  <si>
    <t>NY014000002</t>
  </si>
  <si>
    <t>PARK/HARBOR VIEW</t>
  </si>
  <si>
    <t>NY014000003</t>
  </si>
  <si>
    <t>DREW GDNS/BROOKSVILLE</t>
  </si>
  <si>
    <t>NY023000002</t>
  </si>
  <si>
    <t>NY023</t>
  </si>
  <si>
    <t>Freeport Housing Authority</t>
  </si>
  <si>
    <t>REV. MADDEN SR. CTZ. APTS</t>
  </si>
  <si>
    <t>NY023000003</t>
  </si>
  <si>
    <t>DR E MITCHELL MALLETTE</t>
  </si>
  <si>
    <t>NY026000001</t>
  </si>
  <si>
    <t>NY026</t>
  </si>
  <si>
    <t>North Tarrytown Housing Authority</t>
  </si>
  <si>
    <t>MARGOTTA COURT</t>
  </si>
  <si>
    <t>NY035000002</t>
  </si>
  <si>
    <t>NY035</t>
  </si>
  <si>
    <t>Town of Huntington Housing Authority</t>
  </si>
  <si>
    <t>TOWN OF HUNTINGTON</t>
  </si>
  <si>
    <t>NY042000006</t>
  </si>
  <si>
    <t>NY042</t>
  </si>
  <si>
    <t>White Plains Housing Authority</t>
  </si>
  <si>
    <t>WINBROOK APTS</t>
  </si>
  <si>
    <t>NY046000001</t>
  </si>
  <si>
    <t>NY046</t>
  </si>
  <si>
    <t>Town of Hempstead Housing Authority</t>
  </si>
  <si>
    <t>Newbridge-Park-Centennial-Salisbury</t>
  </si>
  <si>
    <t>NY046000002</t>
  </si>
  <si>
    <t>Greenacres-Brookside-Meadowbrok-Bellmore</t>
  </si>
  <si>
    <t>NY046000003</t>
  </si>
  <si>
    <t>Mill River Gardens</t>
  </si>
  <si>
    <t>NY046000004</t>
  </si>
  <si>
    <t>Bayview-Inwood-Westover-Eastover</t>
  </si>
  <si>
    <t>NY046000005</t>
  </si>
  <si>
    <t>Dogwood Terrace</t>
  </si>
  <si>
    <t>NY050001001</t>
  </si>
  <si>
    <t>NY050</t>
  </si>
  <si>
    <t>Housing Authority of Long Beach</t>
  </si>
  <si>
    <t>CHANNEL PARK HOMES</t>
  </si>
  <si>
    <t>NY050002001</t>
  </si>
  <si>
    <t>SOL SCHER APTS</t>
  </si>
  <si>
    <t>NY051000001</t>
  </si>
  <si>
    <t>NY051</t>
  </si>
  <si>
    <t>Housing Authority of Newburgh</t>
  </si>
  <si>
    <t>Mullin Apartments</t>
  </si>
  <si>
    <t>NY051000002</t>
  </si>
  <si>
    <t>Fogarty Apartments</t>
  </si>
  <si>
    <t>NY055000001</t>
  </si>
  <si>
    <t>NY055</t>
  </si>
  <si>
    <t>Town of Oyster Bay Housing Authority</t>
  </si>
  <si>
    <t>SYOSSET SENIOR CZNS</t>
  </si>
  <si>
    <t>NY055000002</t>
  </si>
  <si>
    <t>BETHPAGE SENIOR CZNS</t>
  </si>
  <si>
    <t>NY055000004</t>
  </si>
  <si>
    <t>MASSAPEQUA FAM/SNR CZN</t>
  </si>
  <si>
    <t>NY055000006</t>
  </si>
  <si>
    <t>HICKSVILLE SENIOR CZNS</t>
  </si>
  <si>
    <t>NY055000009</t>
  </si>
  <si>
    <t>HARMON SHEPHERD HILL</t>
  </si>
  <si>
    <t>NY055000010</t>
  </si>
  <si>
    <t>OLD BETHPAGE HSG.</t>
  </si>
  <si>
    <t>NY056000001</t>
  </si>
  <si>
    <t>NY056</t>
  </si>
  <si>
    <t>Village of Spring Valley Housing Authority</t>
  </si>
  <si>
    <t>GESNER GARDENS</t>
  </si>
  <si>
    <t>NY062000011</t>
  </si>
  <si>
    <t>NY062</t>
  </si>
  <si>
    <t>Poughkeepsie Housing Authority</t>
  </si>
  <si>
    <t>DR. MARTIN LUTHER KING GARDENS</t>
  </si>
  <si>
    <t>NY062000022</t>
  </si>
  <si>
    <t>HUDSON GARDEN APTS.</t>
  </si>
  <si>
    <t>NY064000001</t>
  </si>
  <si>
    <t>NY064</t>
  </si>
  <si>
    <t>Woodridge Housing Authority</t>
  </si>
  <si>
    <t>WOODRIDGE HA</t>
  </si>
  <si>
    <t>NY071000001</t>
  </si>
  <si>
    <t>NY071</t>
  </si>
  <si>
    <t>Monticello Housing Authority</t>
  </si>
  <si>
    <t>EVERGREEN DRIVE</t>
  </si>
  <si>
    <t>NY082000001</t>
  </si>
  <si>
    <t>NY082</t>
  </si>
  <si>
    <t>Peekskill Housing Authority</t>
  </si>
  <si>
    <t>BOHLMANN TOWER/DUNBAR HGT</t>
  </si>
  <si>
    <t>NY082000002</t>
  </si>
  <si>
    <t>NY085000001</t>
  </si>
  <si>
    <t>NY085</t>
  </si>
  <si>
    <t>Village of Hempstead HA</t>
  </si>
  <si>
    <t>TOTTEN TOWERS</t>
  </si>
  <si>
    <t>NY085000002</t>
  </si>
  <si>
    <t>GEN D MACARTHUR SR</t>
  </si>
  <si>
    <t>NY088000003</t>
  </si>
  <si>
    <t>NY088</t>
  </si>
  <si>
    <t>New Rochelle Housing Authority</t>
  </si>
  <si>
    <t>BRACEY APTS</t>
  </si>
  <si>
    <t>NY099000001</t>
  </si>
  <si>
    <t>NY099</t>
  </si>
  <si>
    <t>Port Jervis Housing Authority</t>
  </si>
  <si>
    <t>HILLSIDE TERRACE APTS</t>
  </si>
  <si>
    <t>NY100000001</t>
  </si>
  <si>
    <t>NY100</t>
  </si>
  <si>
    <t>Rockville Centre HA</t>
  </si>
  <si>
    <t>ROCKVILLE MANOR</t>
  </si>
  <si>
    <t>NY103000001</t>
  </si>
  <si>
    <t>NY103</t>
  </si>
  <si>
    <t>Ellenville Housing Authority</t>
  </si>
  <si>
    <t>PUBLIC HOUSING COMPLEX</t>
  </si>
  <si>
    <t>NY144000001</t>
  </si>
  <si>
    <t>NY144</t>
  </si>
  <si>
    <t>Village of Great Neck Housing Authority</t>
  </si>
  <si>
    <t>GREAT NECK SNR CZNS HSG</t>
  </si>
  <si>
    <t>NJ002002002</t>
  </si>
  <si>
    <t>NJ002</t>
  </si>
  <si>
    <t>PENNINGTON COURT</t>
  </si>
  <si>
    <t>NJ002002007</t>
  </si>
  <si>
    <t>HYATT COURT</t>
  </si>
  <si>
    <t>NJ002002014</t>
  </si>
  <si>
    <t>BRADLEY COURT</t>
  </si>
  <si>
    <t>NJ002002016</t>
  </si>
  <si>
    <t>BAXTER-CRANE</t>
  </si>
  <si>
    <t>NJ002002017</t>
  </si>
  <si>
    <t>KRETCHMER-BOYDEN</t>
  </si>
  <si>
    <t>NJ002002077</t>
  </si>
  <si>
    <t>CITY  VIEW FAMILY</t>
  </si>
  <si>
    <t>NJ002002078</t>
  </si>
  <si>
    <t>CITY  VIEW SENIOR</t>
  </si>
  <si>
    <t>NJ002002080</t>
  </si>
  <si>
    <t>Montgomery Height-I</t>
  </si>
  <si>
    <t>NJ002002083</t>
  </si>
  <si>
    <t>Baxter Park South</t>
  </si>
  <si>
    <t>NJ002002221</t>
  </si>
  <si>
    <t>NJ002002843</t>
  </si>
  <si>
    <t>WEST KINNEY GARDENS PHASE I-A</t>
  </si>
  <si>
    <t>NJ002002844</t>
  </si>
  <si>
    <t>STELLA GARDENS</t>
  </si>
  <si>
    <t>NJ002002845</t>
  </si>
  <si>
    <t>CHARLTON GARDENS</t>
  </si>
  <si>
    <t>NJ002002846</t>
  </si>
  <si>
    <t>SPRUCE GARDENS</t>
  </si>
  <si>
    <t>NJ002003001</t>
  </si>
  <si>
    <t>TOWNHOUSES - ORIENTAL ST.</t>
  </si>
  <si>
    <t>NJ002003002</t>
  </si>
  <si>
    <t>TOWNHOUSE (KEMSCO/ZAC)</t>
  </si>
  <si>
    <t>NJ002003003</t>
  </si>
  <si>
    <t>BelleMead Site</t>
  </si>
  <si>
    <t>NJ002003004</t>
  </si>
  <si>
    <t>BETTY SHABAZZ VILLAGE</t>
  </si>
  <si>
    <t>NJ002003006</t>
  </si>
  <si>
    <t>NEWARK H A</t>
  </si>
  <si>
    <t>NJ002003007</t>
  </si>
  <si>
    <t>LA VILLA DR, JOSE ROSARIO</t>
  </si>
  <si>
    <t>NJ002003009</t>
  </si>
  <si>
    <t>KRETCHMER HOMES TOWNHOUSE</t>
  </si>
  <si>
    <t>NJ002003012</t>
  </si>
  <si>
    <t>TOWNHOUSES</t>
  </si>
  <si>
    <t>NJ002002085</t>
  </si>
  <si>
    <t>Montgomery Phase II</t>
  </si>
  <si>
    <t>NJ002002086</t>
  </si>
  <si>
    <t>New Horizon Phase I</t>
  </si>
  <si>
    <t>NJ002002018</t>
  </si>
  <si>
    <t>Baxter-Crane-C</t>
  </si>
  <si>
    <t>NJ002002020</t>
  </si>
  <si>
    <t>Baxter-Krane-D</t>
  </si>
  <si>
    <t>NJ002002021</t>
  </si>
  <si>
    <t>Kretchmer-Boyden-A</t>
  </si>
  <si>
    <t>NJ002002022</t>
  </si>
  <si>
    <t>Kretchmer-Boyden-E</t>
  </si>
  <si>
    <t>NJ002002023</t>
  </si>
  <si>
    <t>Kretchmenr-Boyden-F</t>
  </si>
  <si>
    <t>NJ002002842</t>
  </si>
  <si>
    <t>WEST KINNEY GARDENS PHASE I-B</t>
  </si>
  <si>
    <t>NJ003000001</t>
  </si>
  <si>
    <t>NJ003</t>
  </si>
  <si>
    <t>Elizabeth Housing Authority</t>
  </si>
  <si>
    <t>MRAVLAG MANOR</t>
  </si>
  <si>
    <t>NJ003000002</t>
  </si>
  <si>
    <t>J WM FARLEY TWS</t>
  </si>
  <si>
    <t>NJ003000003</t>
  </si>
  <si>
    <t>FORD LEONARD TWS</t>
  </si>
  <si>
    <t>NJ003000004</t>
  </si>
  <si>
    <t>O`DONNELL-DEMPSEY TWRS</t>
  </si>
  <si>
    <t>NJ003000005</t>
  </si>
  <si>
    <t>NJ003000006</t>
  </si>
  <si>
    <t>HERITAGE VILLAGE</t>
  </si>
  <si>
    <t>NJ003000008</t>
  </si>
  <si>
    <t>Waters Edge Homes</t>
  </si>
  <si>
    <t>NJ003000009</t>
  </si>
  <si>
    <t>205 First Street</t>
  </si>
  <si>
    <t>NJ003000010</t>
  </si>
  <si>
    <t>Westminster Heights</t>
  </si>
  <si>
    <t>NJ004000001</t>
  </si>
  <si>
    <t>NJ004</t>
  </si>
  <si>
    <t>North Bergen Housing Authority</t>
  </si>
  <si>
    <t>MEADOW VIEW</t>
  </si>
  <si>
    <t>NJ004000002</t>
  </si>
  <si>
    <t>LAWLER TWS</t>
  </si>
  <si>
    <t>NJ004000003</t>
  </si>
  <si>
    <t>TERRACE APTS</t>
  </si>
  <si>
    <t>NJ004000004</t>
  </si>
  <si>
    <t>CULLUM TWS</t>
  </si>
  <si>
    <t>NJ005000001</t>
  </si>
  <si>
    <t>NJ005</t>
  </si>
  <si>
    <t>Trenton Housing Authority</t>
  </si>
  <si>
    <t>PROSPECT VILLAGE</t>
  </si>
  <si>
    <t>NJ005000002</t>
  </si>
  <si>
    <t>WILSON HMS</t>
  </si>
  <si>
    <t>NJ005000003</t>
  </si>
  <si>
    <t>DONNELLY HOMES</t>
  </si>
  <si>
    <t>NJ005000004</t>
  </si>
  <si>
    <t>JOSEPHSON APTS</t>
  </si>
  <si>
    <t>NJ005000006</t>
  </si>
  <si>
    <t>Rush Crossing</t>
  </si>
  <si>
    <t>NJ007000001</t>
  </si>
  <si>
    <t>NJ007</t>
  </si>
  <si>
    <t>Asbury Park Housing Authority</t>
  </si>
  <si>
    <t>ASBURY PARK VILLAGE</t>
  </si>
  <si>
    <t>NJ007000002</t>
  </si>
  <si>
    <t>WASHINGTON VILLAGE</t>
  </si>
  <si>
    <t>NJ007000004</t>
  </si>
  <si>
    <t>LINCOLN VILLAGE</t>
  </si>
  <si>
    <t>NJ007000005</t>
  </si>
  <si>
    <t>COMSTOCK COURT</t>
  </si>
  <si>
    <t>NJ007000006</t>
  </si>
  <si>
    <t>CHARLES LUMLEY HOMES</t>
  </si>
  <si>
    <t>NJ007000007</t>
  </si>
  <si>
    <t>DR E A ROBINSON TOWERS</t>
  </si>
  <si>
    <t>NJ007000008</t>
  </si>
  <si>
    <t>BOSTON WAY VILLAGE</t>
  </si>
  <si>
    <t>NJ008000006</t>
  </si>
  <si>
    <t>NJ008</t>
  </si>
  <si>
    <t>Long Branch Housing Authority</t>
  </si>
  <si>
    <t>HOBART MANOR</t>
  </si>
  <si>
    <t>NJ008000007</t>
  </si>
  <si>
    <t>KENNEDY TWS</t>
  </si>
  <si>
    <t>NJ008000011</t>
  </si>
  <si>
    <t>SEAVIEW MANOR</t>
  </si>
  <si>
    <t>NJ008000012</t>
  </si>
  <si>
    <t>PRESIDENT ESTATES</t>
  </si>
  <si>
    <t>NJ008000013</t>
  </si>
  <si>
    <t>GARFIELD COURT  PHASE I</t>
  </si>
  <si>
    <t>NJ008000014</t>
  </si>
  <si>
    <t>Garfield Court Phase II</t>
  </si>
  <si>
    <t>NJ008000015</t>
  </si>
  <si>
    <t>Gregory Senior Residences and Maestro An</t>
  </si>
  <si>
    <t>NJ008000017</t>
  </si>
  <si>
    <t>Woodrow Wilson Homes I</t>
  </si>
  <si>
    <t>NJ008000018</t>
  </si>
  <si>
    <t>Woodrow Wilson Homes II</t>
  </si>
  <si>
    <t>NJ008000019</t>
  </si>
  <si>
    <t>Woodrow Wilson Homes III</t>
  </si>
  <si>
    <t>NJ008000016</t>
  </si>
  <si>
    <t>Gregory Senior Residences Phase 2</t>
  </si>
  <si>
    <t>NJ009000002</t>
  </si>
  <si>
    <t>NJ009</t>
  </si>
  <si>
    <t>Housing Authority City of Jersey City</t>
  </si>
  <si>
    <t>MARION GRDNS</t>
  </si>
  <si>
    <t>NJ009000003</t>
  </si>
  <si>
    <t>BOOKER T WASHINGTON APTS</t>
  </si>
  <si>
    <t>NJ009000004</t>
  </si>
  <si>
    <t>HUDSON GRDNS</t>
  </si>
  <si>
    <t>NJ009000005</t>
  </si>
  <si>
    <t>HOLLAND GRDNS</t>
  </si>
  <si>
    <t>NJ009000006</t>
  </si>
  <si>
    <t>MONTGOMERY GRDNS</t>
  </si>
  <si>
    <t>NJ009000008</t>
  </si>
  <si>
    <t>CURRIES WOODS</t>
  </si>
  <si>
    <t>NJ009000009</t>
  </si>
  <si>
    <t>BERRY GRDNS</t>
  </si>
  <si>
    <t>NJ009000010</t>
  </si>
  <si>
    <t>DWIGHT STREET HOMES</t>
  </si>
  <si>
    <t>NJ009000012</t>
  </si>
  <si>
    <t>LAFAYETTE II</t>
  </si>
  <si>
    <t>NJ009000013</t>
  </si>
  <si>
    <t>Lafayette Senior Living Center</t>
  </si>
  <si>
    <t>NJ009000014</t>
  </si>
  <si>
    <t>Pacific Court</t>
  </si>
  <si>
    <t>NJ009000015</t>
  </si>
  <si>
    <t>WOODWARD TERRACE</t>
  </si>
  <si>
    <t>NJ009000016</t>
  </si>
  <si>
    <t>THOMAS STEWART APTS</t>
  </si>
  <si>
    <t>NJ009000017</t>
  </si>
  <si>
    <t>GLORIA ROBINSON COURT HOMES I</t>
  </si>
  <si>
    <t>NJ009000018</t>
  </si>
  <si>
    <t>BARBARA PLACE TERRACE</t>
  </si>
  <si>
    <t>NJ009000019</t>
  </si>
  <si>
    <t>Gloria Robinson Court Homes II</t>
  </si>
  <si>
    <t>NJ009000020</t>
  </si>
  <si>
    <t>Ocean Pointe East and West</t>
  </si>
  <si>
    <t>NJ009000021</t>
  </si>
  <si>
    <t>Glenview I</t>
  </si>
  <si>
    <t>NJ009000022</t>
  </si>
  <si>
    <t>Gloria Robinson Court Homes III</t>
  </si>
  <si>
    <t>NJ009000023</t>
  </si>
  <si>
    <t>Glenview Townhouses II East</t>
  </si>
  <si>
    <t>NJ009000024</t>
  </si>
  <si>
    <t>Gloria Robinson Court Homes IV</t>
  </si>
  <si>
    <t>NJ009000025</t>
  </si>
  <si>
    <t>Glenview Townhouses II West</t>
  </si>
  <si>
    <t>NJ009000026</t>
  </si>
  <si>
    <t>Montgomery Family I</t>
  </si>
  <si>
    <t>NJ009000027</t>
  </si>
  <si>
    <t>Webb Apartments</t>
  </si>
  <si>
    <t>NJ010000001</t>
  </si>
  <si>
    <t>NJ010</t>
  </si>
  <si>
    <t>Housing Authority of the City of Camden</t>
  </si>
  <si>
    <t>ABLETT VLG</t>
  </si>
  <si>
    <t>NJ010000004</t>
  </si>
  <si>
    <t>CHELTON TERRACE PHASE II</t>
  </si>
  <si>
    <t>NJ010000008</t>
  </si>
  <si>
    <t>ROOSEVELT MANOR - PHASE V</t>
  </si>
  <si>
    <t>NJ010000009</t>
  </si>
  <si>
    <t>Roosevelt Manor Phases 9 &amp; 10</t>
  </si>
  <si>
    <t>NJ010000010</t>
  </si>
  <si>
    <t>Branch Vllage/Roosevelt Manor Phase 2</t>
  </si>
  <si>
    <t>NJ010000011</t>
  </si>
  <si>
    <t>ROOSEVELT MANOR - PHASE VII</t>
  </si>
  <si>
    <t>NJ010000012</t>
  </si>
  <si>
    <t>Roosevelt Manor - Phase 12</t>
  </si>
  <si>
    <t>NJ010000013</t>
  </si>
  <si>
    <t>BALDWINS RUN</t>
  </si>
  <si>
    <t>NJ010000014</t>
  </si>
  <si>
    <t>CARPENTERS HILL (NORTH 32nd STREET)</t>
  </si>
  <si>
    <t>NJ010000015</t>
  </si>
  <si>
    <t>BALDWINS RUN II</t>
  </si>
  <si>
    <t>NJ010000016</t>
  </si>
  <si>
    <t>KENNEDY TWRS</t>
  </si>
  <si>
    <t>NJ010000017</t>
  </si>
  <si>
    <t>WESTFIELD TWRS</t>
  </si>
  <si>
    <t>NJ010000018</t>
  </si>
  <si>
    <t>MICKLE TWRS</t>
  </si>
  <si>
    <t>NJ010000019</t>
  </si>
  <si>
    <t>BALDWIN RUN SENIOR BUILDING</t>
  </si>
  <si>
    <t>NJ010000020</t>
  </si>
  <si>
    <t>Morgan Village</t>
  </si>
  <si>
    <t>NJ011000001</t>
  </si>
  <si>
    <t>NJ011</t>
  </si>
  <si>
    <t>Housing Authority of the Borough of Lodi</t>
  </si>
  <si>
    <t>DE VRIES PARK</t>
  </si>
  <si>
    <t>NJ012000001</t>
  </si>
  <si>
    <t>NJ012</t>
  </si>
  <si>
    <t>Bayonne Housing Authority</t>
  </si>
  <si>
    <t>Bergen Point</t>
  </si>
  <si>
    <t>NJ012000002</t>
  </si>
  <si>
    <t>HOOK VLG/KVK ANNEX</t>
  </si>
  <si>
    <t>NJ012000003</t>
  </si>
  <si>
    <t>BACK BAY GRDNS</t>
  </si>
  <si>
    <t>NJ013000001</t>
  </si>
  <si>
    <t>NJ013</t>
  </si>
  <si>
    <t>Housing Authority of the City of Passaic</t>
  </si>
  <si>
    <t>SPEER VLG</t>
  </si>
  <si>
    <t>NJ014000001</t>
  </si>
  <si>
    <t>NJ014</t>
  </si>
  <si>
    <t>Housing Authority and Urban Redevelopment Age</t>
  </si>
  <si>
    <t>STANLEY HOLMES VILLAGE</t>
  </si>
  <si>
    <t>NJ014000002</t>
  </si>
  <si>
    <t>JEFFRIES / INLET TOWER</t>
  </si>
  <si>
    <t>NJ014000004</t>
  </si>
  <si>
    <t>SHORE PARK</t>
  </si>
  <si>
    <t>NJ014000005</t>
  </si>
  <si>
    <t>ALTMAN TERRACE</t>
  </si>
  <si>
    <t>NJ014000006</t>
  </si>
  <si>
    <t>NJ014000011</t>
  </si>
  <si>
    <t>Atlantic City Hope VI/CFP</t>
  </si>
  <si>
    <t xml:space="preserve">NJ014009   </t>
  </si>
  <si>
    <t>HOME OWNERSHIP</t>
  </si>
  <si>
    <t>NJ014000068</t>
  </si>
  <si>
    <t>Atlantic City HOPE VI/Final Phase I</t>
  </si>
  <si>
    <t>NJ014000012</t>
  </si>
  <si>
    <t>The Meadows</t>
  </si>
  <si>
    <t>NJ014000067</t>
  </si>
  <si>
    <t>RHF 2016</t>
  </si>
  <si>
    <t>NJ015000001</t>
  </si>
  <si>
    <t>NJ015</t>
  </si>
  <si>
    <t>Hoboken Housing Authority</t>
  </si>
  <si>
    <t>ANDREW JACKSON GRDNS</t>
  </si>
  <si>
    <t>NJ015000002</t>
  </si>
  <si>
    <t>C COLUMBUS GRDNS</t>
  </si>
  <si>
    <t>NJ015000003</t>
  </si>
  <si>
    <t>HARRISON GRDNS</t>
  </si>
  <si>
    <t>NJ015000004</t>
  </si>
  <si>
    <t>MONROE &amp; ADAMS GRDNS</t>
  </si>
  <si>
    <t>NJ016000001</t>
  </si>
  <si>
    <t>NJ016</t>
  </si>
  <si>
    <t>Harrison Housing Authority</t>
  </si>
  <si>
    <t>NJ018000001</t>
  </si>
  <si>
    <t>NJ018</t>
  </si>
  <si>
    <t>DELACOV  HOMES</t>
  </si>
  <si>
    <t>NJ020000001</t>
  </si>
  <si>
    <t>NJ020</t>
  </si>
  <si>
    <t>Burlington Housing Authority</t>
  </si>
  <si>
    <t>COL EDWARD B STONE VILLA</t>
  </si>
  <si>
    <t>NJ021000012</t>
  </si>
  <si>
    <t>NJ021</t>
  </si>
  <si>
    <t>Paterson Housing Authority</t>
  </si>
  <si>
    <t>Sojourner Douglass Homes</t>
  </si>
  <si>
    <t>NJ021000014</t>
  </si>
  <si>
    <t>CHRISTOPHER COLUMBUS SITE IV</t>
  </si>
  <si>
    <t>NJ021000018</t>
  </si>
  <si>
    <t>Belmont</t>
  </si>
  <si>
    <t>NJ021000019</t>
  </si>
  <si>
    <t>Heritage Alexander Hamilton</t>
  </si>
  <si>
    <t>NJ021006178</t>
  </si>
  <si>
    <t>Barnert, Cotton and Griffin Developments</t>
  </si>
  <si>
    <t>NJ021062910</t>
  </si>
  <si>
    <t>McBride, Masiello and Canfield Devels</t>
  </si>
  <si>
    <t>NJ021000020</t>
  </si>
  <si>
    <t>HERITAGE ALEXANDER HAMILTON-II</t>
  </si>
  <si>
    <t>NJ021000021</t>
  </si>
  <si>
    <t>HERITAGE ALEXANDER HAMILTON-III</t>
  </si>
  <si>
    <t>NJ021000022</t>
  </si>
  <si>
    <t>HERITAGE APOLLO DYE-VI</t>
  </si>
  <si>
    <t>NJ021000023</t>
  </si>
  <si>
    <t>Freedom Village Phase II/Parks Crossing</t>
  </si>
  <si>
    <t>NJ022000001</t>
  </si>
  <si>
    <t>NJ022</t>
  </si>
  <si>
    <t>New Brunswick Housing Authority</t>
  </si>
  <si>
    <t>SCHWARTZ HMS</t>
  </si>
  <si>
    <t>NJ022000004</t>
  </si>
  <si>
    <t>Providence Square Housing Urban Renewal</t>
  </si>
  <si>
    <t>NJ024000001</t>
  </si>
  <si>
    <t>NJ024</t>
  </si>
  <si>
    <t>HECKMAN TERRACE</t>
  </si>
  <si>
    <t>NJ024000002</t>
  </si>
  <si>
    <t>HECKMAN HOUSE</t>
  </si>
  <si>
    <t>NJ025000003</t>
  </si>
  <si>
    <t>NJ025</t>
  </si>
  <si>
    <t>Housing Authority of the City of Orange</t>
  </si>
  <si>
    <t>WASHINGTON MANOR</t>
  </si>
  <si>
    <t>NJ025000004</t>
  </si>
  <si>
    <t>Walter G. Alexander Village I</t>
  </si>
  <si>
    <t>NJ025000005</t>
  </si>
  <si>
    <t>Walter G. Alexander Village II</t>
  </si>
  <si>
    <t>NJ025000006</t>
  </si>
  <si>
    <t>Walter G. Alexander Village III</t>
  </si>
  <si>
    <t>NJ026000001</t>
  </si>
  <si>
    <t>NJ026</t>
  </si>
  <si>
    <t>Union City Housing Authority</t>
  </si>
  <si>
    <t>COLUMBIAN CT</t>
  </si>
  <si>
    <t>NJ026000002</t>
  </si>
  <si>
    <t>HILLSIDE TERR 1</t>
  </si>
  <si>
    <t>NJ026000003</t>
  </si>
  <si>
    <t>HILLSIDE TERR 2</t>
  </si>
  <si>
    <t>NJ026000004</t>
  </si>
  <si>
    <t>NJ032000010</t>
  </si>
  <si>
    <t>NJ032</t>
  </si>
  <si>
    <t>Rahway Housing Authority</t>
  </si>
  <si>
    <t>GLENDENNING HMS</t>
  </si>
  <si>
    <t>NJ032000020</t>
  </si>
  <si>
    <t>J F KENNEDY</t>
  </si>
  <si>
    <t>NJ034000006</t>
  </si>
  <si>
    <t>NJ034</t>
  </si>
  <si>
    <t>Garfield Housing Authority</t>
  </si>
  <si>
    <t>BELMONT GRDN</t>
  </si>
  <si>
    <t>NJ034000013</t>
  </si>
  <si>
    <t>GEN PULASKI CT</t>
  </si>
  <si>
    <t>NJ034000024</t>
  </si>
  <si>
    <t>GOLDEN TWS</t>
  </si>
  <si>
    <t>NJ035000001</t>
  </si>
  <si>
    <t>NJ035</t>
  </si>
  <si>
    <t>South Amboy Housing Authority</t>
  </si>
  <si>
    <t>DOHANEY</t>
  </si>
  <si>
    <t>NJ036000001</t>
  </si>
  <si>
    <t>NJ036</t>
  </si>
  <si>
    <t>Guttenberg Housing Authority</t>
  </si>
  <si>
    <t>JOS P MACALUSO TWS</t>
  </si>
  <si>
    <t>NJ037000001</t>
  </si>
  <si>
    <t>NJ037</t>
  </si>
  <si>
    <t>Irvington Housing Authority</t>
  </si>
  <si>
    <t>CAMPTOWN GARDENS</t>
  </si>
  <si>
    <t>NJ037000002</t>
  </si>
  <si>
    <t>NJ037000003</t>
  </si>
  <si>
    <t>NJ038000001</t>
  </si>
  <si>
    <t>NJ038</t>
  </si>
  <si>
    <t>MAPLEWOOD HMS</t>
  </si>
  <si>
    <t>NJ039000001</t>
  </si>
  <si>
    <t>NJ039</t>
  </si>
  <si>
    <t>Plainfield Housing Authority</t>
  </si>
  <si>
    <t>Joanne Hollis Gardens</t>
  </si>
  <si>
    <t>NJ039000003</t>
  </si>
  <si>
    <t>RICHMOND TWS</t>
  </si>
  <si>
    <t>NJ042000002</t>
  </si>
  <si>
    <t>NJ042</t>
  </si>
  <si>
    <t>Franklin Township Housing Authority</t>
  </si>
  <si>
    <t>Parkside Senior Housng</t>
  </si>
  <si>
    <t>NJ042000003</t>
  </si>
  <si>
    <t>Parkside Family Housing</t>
  </si>
  <si>
    <t>NJ042000004</t>
  </si>
  <si>
    <t>NJ043000001</t>
  </si>
  <si>
    <t>NJ043</t>
  </si>
  <si>
    <t>Edison Housing Authority</t>
  </si>
  <si>
    <t>Robert Holmes Gardens</t>
  </si>
  <si>
    <t>NJ043000002</t>
  </si>
  <si>
    <t>JULIUS C ENGEL GRDNS NO EDISON GARDENS</t>
  </si>
  <si>
    <t>NJ045000001</t>
  </si>
  <si>
    <t>NJ045</t>
  </si>
  <si>
    <t>Hightstown Housing Authority</t>
  </si>
  <si>
    <t>HIGHTSTOWN HOMES</t>
  </si>
  <si>
    <t>NJ046000001</t>
  </si>
  <si>
    <t>NJ046</t>
  </si>
  <si>
    <t>Housing Authority of the Borough of Red Bank</t>
  </si>
  <si>
    <t>EVERGREEN TERR</t>
  </si>
  <si>
    <t>NJ047000002</t>
  </si>
  <si>
    <t>NJ047</t>
  </si>
  <si>
    <t xml:space="preserve">Carteret Housing Authority                                  </t>
  </si>
  <si>
    <t>Jeanette Smith VLG</t>
  </si>
  <si>
    <t>NJ048000001</t>
  </si>
  <si>
    <t>NJ048</t>
  </si>
  <si>
    <t>Neptune Housing Authority</t>
  </si>
  <si>
    <t>RIDGE COURT</t>
  </si>
  <si>
    <t>NJ048000002</t>
  </si>
  <si>
    <t>RICHARD STOUT HOMES</t>
  </si>
  <si>
    <t>NJ048000003</t>
  </si>
  <si>
    <t>Almerth M. Battles Homes</t>
  </si>
  <si>
    <t>NJ049000001</t>
  </si>
  <si>
    <t>NJ049</t>
  </si>
  <si>
    <t>Bridgeton Housing Authority</t>
  </si>
  <si>
    <t>MAPLEWOOD GRDNS</t>
  </si>
  <si>
    <t>NJ049000002</t>
  </si>
  <si>
    <t>ONE-TEN EAST COMMERCE</t>
  </si>
  <si>
    <t>NJ049000003</t>
  </si>
  <si>
    <t>BRIDGETON COMMONS I</t>
  </si>
  <si>
    <t>NJ049000004</t>
  </si>
  <si>
    <t>BRIDGETON HOPE VI CORPORATION</t>
  </si>
  <si>
    <t>NJ050000001</t>
  </si>
  <si>
    <t>NJ050</t>
  </si>
  <si>
    <t>East Orange Housing Authority</t>
  </si>
  <si>
    <t>CONCORD TOWERS</t>
  </si>
  <si>
    <t>NJ050000007</t>
  </si>
  <si>
    <t>Halsted Plaza II</t>
  </si>
  <si>
    <t>NJ053000001</t>
  </si>
  <si>
    <t>NJ053</t>
  </si>
  <si>
    <t>Ocean City Housing Authority</t>
  </si>
  <si>
    <t>BAY VIEW MANOR</t>
  </si>
  <si>
    <t>NJ057000001</t>
  </si>
  <si>
    <t>NJ057</t>
  </si>
  <si>
    <t>Belmar Housing Authority</t>
  </si>
  <si>
    <t>BELMAR PLAZA APTS</t>
  </si>
  <si>
    <t>NJ058000001</t>
  </si>
  <si>
    <t>NJ058</t>
  </si>
  <si>
    <t>WESTSIDE CT/BROADWAY TWS</t>
  </si>
  <si>
    <t>NJ061000001</t>
  </si>
  <si>
    <t>NJ061</t>
  </si>
  <si>
    <t>Millville Housing Authority</t>
  </si>
  <si>
    <t>FERGUSON/HOLLY BERRY COURT</t>
  </si>
  <si>
    <t>NJ061000002</t>
  </si>
  <si>
    <t>NJ061000003</t>
  </si>
  <si>
    <t>RIVERVIEW WEST</t>
  </si>
  <si>
    <t>NJ061000004</t>
  </si>
  <si>
    <t>RIVERVIEW EAST</t>
  </si>
  <si>
    <t>NJ061000005</t>
  </si>
  <si>
    <t>MILLVILLE HA</t>
  </si>
  <si>
    <t>NJ061000006</t>
  </si>
  <si>
    <t>MAURICE VIEW PLAZA</t>
  </si>
  <si>
    <t>NJ062000001</t>
  </si>
  <si>
    <t>NJ062</t>
  </si>
  <si>
    <t>Cape May Housing Authority</t>
  </si>
  <si>
    <t>LAFAYETTE &amp; OSBORNE &amp; BROAD ST CT</t>
  </si>
  <si>
    <t>NJ063000001</t>
  </si>
  <si>
    <t>NJ063</t>
  </si>
  <si>
    <t>Vineland Housing Authority</t>
  </si>
  <si>
    <t>PARKVIEW &amp; DORAZIO TERRACE</t>
  </si>
  <si>
    <t>NJ063000004</t>
  </si>
  <si>
    <t>VINELAND HA</t>
  </si>
  <si>
    <t>NJ064000001</t>
  </si>
  <si>
    <t>NJ064</t>
  </si>
  <si>
    <t>Haddon Housing Authority</t>
  </si>
  <si>
    <t>WM G ROHRER TWS</t>
  </si>
  <si>
    <t>NJ066000001</t>
  </si>
  <si>
    <t>NJ066</t>
  </si>
  <si>
    <t>Housing Authority City of Linden</t>
  </si>
  <si>
    <t>ANN J FERGUSON TOWERS</t>
  </si>
  <si>
    <t>NJ068000001</t>
  </si>
  <si>
    <t>NJ068</t>
  </si>
  <si>
    <t>SENIOR CITZ BLDG</t>
  </si>
  <si>
    <t>NJ069000001</t>
  </si>
  <si>
    <t>NJ069</t>
  </si>
  <si>
    <t>Freehold Housing Authority</t>
  </si>
  <si>
    <t>MONMOUTH CT</t>
  </si>
  <si>
    <t>NJ073000001</t>
  </si>
  <si>
    <t>NJ073</t>
  </si>
  <si>
    <t>Borough of Clementon Housing Authority</t>
  </si>
  <si>
    <t>WOOSTER TOWERS</t>
  </si>
  <si>
    <t>NJ074000001</t>
  </si>
  <si>
    <t>NJ074</t>
  </si>
  <si>
    <t>Penns Grove Housing Authority</t>
  </si>
  <si>
    <t>PENN TWS SOUTH</t>
  </si>
  <si>
    <t>NJ076000001</t>
  </si>
  <si>
    <t>NJ076</t>
  </si>
  <si>
    <t>LIBERTY TWS</t>
  </si>
  <si>
    <t>NJ079000001</t>
  </si>
  <si>
    <t>NJ079</t>
  </si>
  <si>
    <t>Collingswood Housing Authority</t>
  </si>
  <si>
    <t>COLLINGSWOOD ARMS</t>
  </si>
  <si>
    <t>NJ080000001</t>
  </si>
  <si>
    <t>NJ080</t>
  </si>
  <si>
    <t>Wildwood Housing Authority</t>
  </si>
  <si>
    <t>COMMISSIONERS CT APTS</t>
  </si>
  <si>
    <t>NJ080000002</t>
  </si>
  <si>
    <t>SANDMAN TWS</t>
  </si>
  <si>
    <t>NJ092000101</t>
  </si>
  <si>
    <t>NJ092</t>
  </si>
  <si>
    <t>Morris County Housing Authority</t>
  </si>
  <si>
    <t>Morris County Housing</t>
  </si>
  <si>
    <t>NJ204000001</t>
  </si>
  <si>
    <t>NJ204</t>
  </si>
  <si>
    <t>Gloucester County Housing Authority</t>
  </si>
  <si>
    <t>204-1 scattered sites</t>
  </si>
  <si>
    <t>NJ204000003</t>
  </si>
  <si>
    <t>CARINO PARK</t>
  </si>
  <si>
    <t>NJ204000004</t>
  </si>
  <si>
    <t>DEPTFORD PARK APARTMENT</t>
  </si>
  <si>
    <t>AK001000213</t>
  </si>
  <si>
    <t>AK001</t>
  </si>
  <si>
    <t>Alaska Housing Finance Corporation</t>
  </si>
  <si>
    <t>Wrangell</t>
  </si>
  <si>
    <t>AK001000216</t>
  </si>
  <si>
    <t>Cordova</t>
  </si>
  <si>
    <t>AK001000244</t>
  </si>
  <si>
    <t>Wasilla</t>
  </si>
  <si>
    <t>AK001000247</t>
  </si>
  <si>
    <t>Anchorage Central</t>
  </si>
  <si>
    <t>AK001000257</t>
  </si>
  <si>
    <t>Bethel</t>
  </si>
  <si>
    <t>AK001000260</t>
  </si>
  <si>
    <t>Nome</t>
  </si>
  <si>
    <t>AK001000263</t>
  </si>
  <si>
    <t>Valdez</t>
  </si>
  <si>
    <t>AK001000265</t>
  </si>
  <si>
    <t>Kodiak</t>
  </si>
  <si>
    <t>AK001000271</t>
  </si>
  <si>
    <t>ANCHORAGE SOUTH</t>
  </si>
  <si>
    <t>AK001000274</t>
  </si>
  <si>
    <t>ANCHORAGE EAST</t>
  </si>
  <si>
    <t>AK001000275</t>
  </si>
  <si>
    <t>FAIRBANKS</t>
  </si>
  <si>
    <t>AK001000277</t>
  </si>
  <si>
    <t>JUNEAU</t>
  </si>
  <si>
    <t>AK001000279</t>
  </si>
  <si>
    <t>KETCHIKAN</t>
  </si>
  <si>
    <t>AK001000280</t>
  </si>
  <si>
    <t>SITKA</t>
  </si>
  <si>
    <t>ID001000001</t>
  </si>
  <si>
    <t>ID001</t>
  </si>
  <si>
    <t>Twin Falls Housing Authority</t>
  </si>
  <si>
    <t>DUVALL</t>
  </si>
  <si>
    <t>ID005000001</t>
  </si>
  <si>
    <t>ID005</t>
  </si>
  <si>
    <t>Housing Alliance and Community Partnerships</t>
  </si>
  <si>
    <t>CHRISTENSEN COURT</t>
  </si>
  <si>
    <t>ID010000001</t>
  </si>
  <si>
    <t>ID010</t>
  </si>
  <si>
    <t>Housing Authority of the City of Buhl</t>
  </si>
  <si>
    <t>LINCOLN COURTS</t>
  </si>
  <si>
    <t>ID011000001</t>
  </si>
  <si>
    <t>ID011</t>
  </si>
  <si>
    <t>Housing Authority of the City Jerome</t>
  </si>
  <si>
    <t>HERITAGE HOMES</t>
  </si>
  <si>
    <t>ID012000001</t>
  </si>
  <si>
    <t>ID012</t>
  </si>
  <si>
    <t>Housing Authority of the City of American Falls</t>
  </si>
  <si>
    <t>AMERICAN FALLS HA</t>
  </si>
  <si>
    <t>ID013000001</t>
  </si>
  <si>
    <t>ID013</t>
  </si>
  <si>
    <t>Boise City Housing Authority</t>
  </si>
  <si>
    <t>CAPITOL PLAZA</t>
  </si>
  <si>
    <t>ID016000016</t>
  </si>
  <si>
    <t>ID016</t>
  </si>
  <si>
    <t>Southwestern Idaho Cooperative Housing Authority</t>
  </si>
  <si>
    <t>SYRINGA COURT</t>
  </si>
  <si>
    <t>ID021000002</t>
  </si>
  <si>
    <t>ID021</t>
  </si>
  <si>
    <t>Ada County Housing Authority</t>
  </si>
  <si>
    <t>ADA COUNTY HA</t>
  </si>
  <si>
    <t>WA001000013</t>
  </si>
  <si>
    <t>Seattle Housing Authority</t>
  </si>
  <si>
    <t>OLIVE RIDGE</t>
  </si>
  <si>
    <t>WA001000015</t>
  </si>
  <si>
    <t>WA001000017</t>
  </si>
  <si>
    <t>DENNY TERRACE</t>
  </si>
  <si>
    <t>WA001000023</t>
  </si>
  <si>
    <t>WESTWOOD HEIGHTS</t>
  </si>
  <si>
    <t>WA001000031</t>
  </si>
  <si>
    <t>TRI-COURT</t>
  </si>
  <si>
    <t>WA001000037</t>
  </si>
  <si>
    <t>JACKSON PARK VILLAGE</t>
  </si>
  <si>
    <t>WA001000038</t>
  </si>
  <si>
    <t>CEDARVALE VILLAGE</t>
  </si>
  <si>
    <t>WA001000041</t>
  </si>
  <si>
    <t>HOLLY COURT</t>
  </si>
  <si>
    <t>WA001000050</t>
  </si>
  <si>
    <t>WA001000071</t>
  </si>
  <si>
    <t>DENICE HUNT TOWNHOMES</t>
  </si>
  <si>
    <t>WA001000072</t>
  </si>
  <si>
    <t>STONE VIEW VILLAGE</t>
  </si>
  <si>
    <t>WA001000073</t>
  </si>
  <si>
    <t>NEW HOLLY PHASE I</t>
  </si>
  <si>
    <t>WA001000074</t>
  </si>
  <si>
    <t>STONEVIEW PHASE II</t>
  </si>
  <si>
    <t>WA001000075</t>
  </si>
  <si>
    <t>ROXBURY REPLACEMENT UNITS</t>
  </si>
  <si>
    <t>WA001000076</t>
  </si>
  <si>
    <t>NEW HOLLY PHASE II</t>
  </si>
  <si>
    <t>WA001000078</t>
  </si>
  <si>
    <t>MEADOWBROOK VIEW</t>
  </si>
  <si>
    <t>WA001000079</t>
  </si>
  <si>
    <t>NEW HOLLY PHASE III</t>
  </si>
  <si>
    <t>WA001000080</t>
  </si>
  <si>
    <t>RAINIER VISTA PHASE I</t>
  </si>
  <si>
    <t>WA001000083</t>
  </si>
  <si>
    <t>HIGH POINT PHASE I</t>
  </si>
  <si>
    <t>WA001000085</t>
  </si>
  <si>
    <t>HIGH POINT PHASE II</t>
  </si>
  <si>
    <t>WA001000086</t>
  </si>
  <si>
    <t>High Rise Phase 1 Limited Partnership</t>
  </si>
  <si>
    <t>WA001000087</t>
  </si>
  <si>
    <t>High Rise Phase 2 Limited Partnership</t>
  </si>
  <si>
    <t>WA001000088</t>
  </si>
  <si>
    <t>High Rise Phase 3 Limited Partnership</t>
  </si>
  <si>
    <t>WA001000089</t>
  </si>
  <si>
    <t>Rainier Vista Phase II Tamarack Place</t>
  </si>
  <si>
    <t>WA001000090</t>
  </si>
  <si>
    <t>Rainier Vista Phase III</t>
  </si>
  <si>
    <t>WA001000091</t>
  </si>
  <si>
    <t>Lake City Village Limited Partnership</t>
  </si>
  <si>
    <t>WA001000092</t>
  </si>
  <si>
    <t>SSHP North</t>
  </si>
  <si>
    <t>WA001000093</t>
  </si>
  <si>
    <t>SSHP South</t>
  </si>
  <si>
    <t>WA001000094</t>
  </si>
  <si>
    <t>SSHP Central</t>
  </si>
  <si>
    <t>WA001000095</t>
  </si>
  <si>
    <t>SSHP City Funded</t>
  </si>
  <si>
    <t>WA001000096</t>
  </si>
  <si>
    <t>West Seattle Affordable Housing LLLP</t>
  </si>
  <si>
    <t>WA001000097</t>
  </si>
  <si>
    <t>South Park Manor</t>
  </si>
  <si>
    <t>WA002000101</t>
  </si>
  <si>
    <t>WA002</t>
  </si>
  <si>
    <t>HA OF  KING COUNTY</t>
  </si>
  <si>
    <t>BALLINGER HOMES</t>
  </si>
  <si>
    <t>WA002000105</t>
  </si>
  <si>
    <t>Park Royal Apartments</t>
  </si>
  <si>
    <t>WA002000150</t>
  </si>
  <si>
    <t>Paramount House II</t>
  </si>
  <si>
    <t>WA002000152</t>
  </si>
  <si>
    <t>THE LAKE HOUSE</t>
  </si>
  <si>
    <t>WA002000153</t>
  </si>
  <si>
    <t>NORTHRIDGE II</t>
  </si>
  <si>
    <t>WA002000201</t>
  </si>
  <si>
    <t>FOREST GLEN</t>
  </si>
  <si>
    <t>WA002000203</t>
  </si>
  <si>
    <t>COLLEGE PLACE</t>
  </si>
  <si>
    <t>WA002000251</t>
  </si>
  <si>
    <t>CASA JUANITA</t>
  </si>
  <si>
    <t>WA002000340</t>
  </si>
  <si>
    <t>Seola Crossing</t>
  </si>
  <si>
    <t>WA002000341</t>
  </si>
  <si>
    <t>Eastbridge</t>
  </si>
  <si>
    <t>WA002000343</t>
  </si>
  <si>
    <t>Salmon Creek</t>
  </si>
  <si>
    <t>WA002000344</t>
  </si>
  <si>
    <t>Zephyr</t>
  </si>
  <si>
    <t>WA002000345</t>
  </si>
  <si>
    <t>Sixth Place</t>
  </si>
  <si>
    <t>WA002000346</t>
  </si>
  <si>
    <t>FAIRWINDS APARTMENTS</t>
  </si>
  <si>
    <t>WA002000350</t>
  </si>
  <si>
    <t>BOULEVARD MANOR</t>
  </si>
  <si>
    <t>WA002000352</t>
  </si>
  <si>
    <t>YARDLEY ARMS</t>
  </si>
  <si>
    <t>WA002000354</t>
  </si>
  <si>
    <t>RIVERTON TERRACE</t>
  </si>
  <si>
    <t>WA002000355</t>
  </si>
  <si>
    <t>Nia  Apartments</t>
  </si>
  <si>
    <t>WA002000401</t>
  </si>
  <si>
    <t>VALLI-KEE HOMES</t>
  </si>
  <si>
    <t>WA002000403</t>
  </si>
  <si>
    <t>CASCADE APARTMENTS</t>
  </si>
  <si>
    <t>WA002000450</t>
  </si>
  <si>
    <t>Mardi Gras II</t>
  </si>
  <si>
    <t>WA002000503</t>
  </si>
  <si>
    <t>FIRWOOD CIRCLE</t>
  </si>
  <si>
    <t>WA002000504</t>
  </si>
  <si>
    <t>BURNDALE HOMES</t>
  </si>
  <si>
    <t>WA002000550</t>
  </si>
  <si>
    <t>WAYLAND ARMS</t>
  </si>
  <si>
    <t>WA002000551</t>
  </si>
  <si>
    <t>Plaza Seventeen II</t>
  </si>
  <si>
    <t>WA002000552</t>
  </si>
  <si>
    <t>SOUTHRIDGE HOUSE</t>
  </si>
  <si>
    <t>WA002000553</t>
  </si>
  <si>
    <t>Casa Madrona II</t>
  </si>
  <si>
    <t>WA002000210</t>
  </si>
  <si>
    <t>Kirkland Place</t>
  </si>
  <si>
    <t>WA002000156</t>
  </si>
  <si>
    <t>Westminster Manor</t>
  </si>
  <si>
    <t>WA002000409</t>
  </si>
  <si>
    <t>Shelcor Apts</t>
  </si>
  <si>
    <t>WA002000213</t>
  </si>
  <si>
    <t>Island Crest</t>
  </si>
  <si>
    <t>WA002000452</t>
  </si>
  <si>
    <t>Vantage Point</t>
  </si>
  <si>
    <t>WA002000390</t>
  </si>
  <si>
    <t>Burien Park Apartments</t>
  </si>
  <si>
    <t>WA002000191</t>
  </si>
  <si>
    <t>Northwood Apartments</t>
  </si>
  <si>
    <t>WA002000290</t>
  </si>
  <si>
    <t>Northlake House</t>
  </si>
  <si>
    <t>WA002000180</t>
  </si>
  <si>
    <t>Brookside Apartments</t>
  </si>
  <si>
    <t>WA002000215</t>
  </si>
  <si>
    <t>Houghton Apartments</t>
  </si>
  <si>
    <t>WA002000467</t>
  </si>
  <si>
    <t>Northwood Square Apartments</t>
  </si>
  <si>
    <t>WA002000221</t>
  </si>
  <si>
    <t>Village Plaza Apartments</t>
  </si>
  <si>
    <t>WA003000004</t>
  </si>
  <si>
    <t>WA003</t>
  </si>
  <si>
    <t>Housing Authority of the City of Bremerton</t>
  </si>
  <si>
    <t>Bay Vista South</t>
  </si>
  <si>
    <t>WA003000005</t>
  </si>
  <si>
    <t>The Summit at Bay Vista</t>
  </si>
  <si>
    <t>WA003000006</t>
  </si>
  <si>
    <t>Bay Vista West</t>
  </si>
  <si>
    <t>WA003000007</t>
  </si>
  <si>
    <t>Winfield Apartments</t>
  </si>
  <si>
    <t>WA003000008</t>
  </si>
  <si>
    <t>Shadow Creek</t>
  </si>
  <si>
    <t>WA003000009</t>
  </si>
  <si>
    <t>CHARTER HOUSE</t>
  </si>
  <si>
    <t>WA003000012</t>
  </si>
  <si>
    <t>CASA DEL SOL APARTMENTS</t>
  </si>
  <si>
    <t>WA003000013</t>
  </si>
  <si>
    <t>WRIGHT COURT CORRECTED</t>
  </si>
  <si>
    <t>WA005000006</t>
  </si>
  <si>
    <t>WA005</t>
  </si>
  <si>
    <t>HA City of Tacoma</t>
  </si>
  <si>
    <t>WA005000009</t>
  </si>
  <si>
    <t>HILLSIDE TERRACE 1500 BLOCK</t>
  </si>
  <si>
    <t>WA005000011</t>
  </si>
  <si>
    <t>SALISHAN TWO</t>
  </si>
  <si>
    <t>WA005000016</t>
  </si>
  <si>
    <t>Bay Terrace Phase I</t>
  </si>
  <si>
    <t>WA010000001</t>
  </si>
  <si>
    <t>WA010</t>
  </si>
  <si>
    <t>HA City of Anacortes</t>
  </si>
  <si>
    <t>WA012000001</t>
  </si>
  <si>
    <t>WA012</t>
  </si>
  <si>
    <t>HA City of Kennewick</t>
  </si>
  <si>
    <t>SUNNY SLOPE HOMES</t>
  </si>
  <si>
    <t>WA014000001</t>
  </si>
  <si>
    <t>WA014</t>
  </si>
  <si>
    <t>HA Of Grant County</t>
  </si>
  <si>
    <t>Grant County Scattered Sites</t>
  </si>
  <si>
    <t>WA017000001</t>
  </si>
  <si>
    <t>WA017</t>
  </si>
  <si>
    <t>HA Of Asotin County</t>
  </si>
  <si>
    <t>MARIGOLD HOMES</t>
  </si>
  <si>
    <t>WA020000001</t>
  </si>
  <si>
    <t>WA020</t>
  </si>
  <si>
    <t>HA City of Kelso</t>
  </si>
  <si>
    <t>COWLITZ VILLA</t>
  </si>
  <si>
    <t>WA021000001</t>
  </si>
  <si>
    <t>WA021</t>
  </si>
  <si>
    <t>HA City of Pasco and Franklin County</t>
  </si>
  <si>
    <t>WA021000002</t>
  </si>
  <si>
    <t>WA021000003</t>
  </si>
  <si>
    <t>WA024000001</t>
  </si>
  <si>
    <t>WA024</t>
  </si>
  <si>
    <t>HA Of Island County</t>
  </si>
  <si>
    <t>BROOKHAVEN</t>
  </si>
  <si>
    <t>WA025000001</t>
  </si>
  <si>
    <t>WA025</t>
  </si>
  <si>
    <t>Housing Authority City of Bellingham</t>
  </si>
  <si>
    <t>LINCOLN SQUARE</t>
  </si>
  <si>
    <t>WA025456715</t>
  </si>
  <si>
    <t>TEXAS MEADOWS</t>
  </si>
  <si>
    <t>WA026000001</t>
  </si>
  <si>
    <t>WA026</t>
  </si>
  <si>
    <t>Housing Authority City of Othello</t>
  </si>
  <si>
    <t>OTHELLO HOUSING AUTHORITY</t>
  </si>
  <si>
    <t>WA030000103</t>
  </si>
  <si>
    <t>WA030</t>
  </si>
  <si>
    <t>HA City of Sedro Woolley</t>
  </si>
  <si>
    <t>CEDAR GROVE I</t>
  </si>
  <si>
    <t>WA030000155</t>
  </si>
  <si>
    <t>HILLSVIEW</t>
  </si>
  <si>
    <t>WA035000101</t>
  </si>
  <si>
    <t>WA035</t>
  </si>
  <si>
    <t>Housing Authority of Sunnyside, Washington</t>
  </si>
  <si>
    <t>WA041000211</t>
  </si>
  <si>
    <t>WA041</t>
  </si>
  <si>
    <t>HA Of Whatcom County</t>
  </si>
  <si>
    <t>THE BIRCHES-BAYCREST</t>
  </si>
  <si>
    <t>WA054000001</t>
  </si>
  <si>
    <t>WA054</t>
  </si>
  <si>
    <t>HA Of Pierce County</t>
  </si>
  <si>
    <t>PIERCE COUNTY HSG AUTH</t>
  </si>
  <si>
    <t>WA054000002</t>
  </si>
  <si>
    <t>OR001001000</t>
  </si>
  <si>
    <t>OR001</t>
  </si>
  <si>
    <t>Housing Authority of Clackamas County</t>
  </si>
  <si>
    <t>CLACKAMAS HEIGHTS</t>
  </si>
  <si>
    <t>OR001002000</t>
  </si>
  <si>
    <t>CLACKAMAS COUNTY HA</t>
  </si>
  <si>
    <t>OR001003000</t>
  </si>
  <si>
    <t>HILLSIDE PARK</t>
  </si>
  <si>
    <t>OR001004000</t>
  </si>
  <si>
    <t>OREGON CITY VIEW MANOR</t>
  </si>
  <si>
    <t>OR002000115</t>
  </si>
  <si>
    <t>Housing Authority of Portland</t>
  </si>
  <si>
    <t>HOLGATE HOUSE</t>
  </si>
  <si>
    <t>OR002000122</t>
  </si>
  <si>
    <t>TOWNHOUSE TERRACE</t>
  </si>
  <si>
    <t>OR002000124</t>
  </si>
  <si>
    <t>LEXINGTON COURT</t>
  </si>
  <si>
    <t>OR002000126</t>
  </si>
  <si>
    <t>CARLTON COURT</t>
  </si>
  <si>
    <t>OR002000131</t>
  </si>
  <si>
    <t>SLAVIN COURT</t>
  </si>
  <si>
    <t>OR002000132</t>
  </si>
  <si>
    <t>Demar Downs</t>
  </si>
  <si>
    <t>OR002000140</t>
  </si>
  <si>
    <t>RUTH HAEFNER PLAZA</t>
  </si>
  <si>
    <t>OR002000142</t>
  </si>
  <si>
    <t>CELILO COURT</t>
  </si>
  <si>
    <t>OR003000001</t>
  </si>
  <si>
    <t>OR003</t>
  </si>
  <si>
    <t>Housing Authority of Douglas County</t>
  </si>
  <si>
    <t>ROSEWOOD PARK HOMES</t>
  </si>
  <si>
    <t>OR003002007</t>
  </si>
  <si>
    <t>THREE RIVER VILLA</t>
  </si>
  <si>
    <t>OR005000001</t>
  </si>
  <si>
    <t>OR005</t>
  </si>
  <si>
    <t>Housing Authority of Lincoln County</t>
  </si>
  <si>
    <t>Public Housing Properties</t>
  </si>
  <si>
    <t>OR006000100</t>
  </si>
  <si>
    <t>OR006</t>
  </si>
  <si>
    <t>Housing Authority &amp; Comm Svcs of Lane Co</t>
  </si>
  <si>
    <t>Florence Units</t>
  </si>
  <si>
    <t>OR006000200</t>
  </si>
  <si>
    <t>Springfield Units</t>
  </si>
  <si>
    <t>OR006000300</t>
  </si>
  <si>
    <t>Eugene Units</t>
  </si>
  <si>
    <t>OR006000400</t>
  </si>
  <si>
    <t>OR006000500</t>
  </si>
  <si>
    <t>Veneta and JC Units</t>
  </si>
  <si>
    <t>OR006000600</t>
  </si>
  <si>
    <t>CG &amp;Creswell Units</t>
  </si>
  <si>
    <t>OR007160001</t>
  </si>
  <si>
    <t>OR007</t>
  </si>
  <si>
    <t>Housing Authority of the County of Umatilla</t>
  </si>
  <si>
    <t>GOLDEN MANOR</t>
  </si>
  <si>
    <t>OR008810001</t>
  </si>
  <si>
    <t>OR008</t>
  </si>
  <si>
    <t>Housing and Urban Renewal Agency of Polk County</t>
  </si>
  <si>
    <t>PIONEER VILLAGE</t>
  </si>
  <si>
    <t>OR008860001</t>
  </si>
  <si>
    <t>KINGWOOD WEST</t>
  </si>
  <si>
    <t>OR008890001</t>
  </si>
  <si>
    <t>Dallas/Independence AMP</t>
  </si>
  <si>
    <t>OR009000001</t>
  </si>
  <si>
    <t>OR009</t>
  </si>
  <si>
    <t>North Bend Housing Authority</t>
  </si>
  <si>
    <t>NORTH BEND HA</t>
  </si>
  <si>
    <t>OR009000002</t>
  </si>
  <si>
    <t>OR011203100</t>
  </si>
  <si>
    <t>OR011</t>
  </si>
  <si>
    <t>11-9 Scattered Sites</t>
  </si>
  <si>
    <t>OR011203300</t>
  </si>
  <si>
    <t>11-4 Multifamily</t>
  </si>
  <si>
    <t>OR020000002</t>
  </si>
  <si>
    <t>OR020</t>
  </si>
  <si>
    <t>Coos-Curry Housing Authority</t>
  </si>
  <si>
    <t>COOS-CURRY HA</t>
  </si>
  <si>
    <t>OR022000001</t>
  </si>
  <si>
    <t>OR022</t>
  </si>
  <si>
    <t>Housing Authority of Washington County</t>
  </si>
  <si>
    <t>WASHINGTON COUNTY HA</t>
  </si>
  <si>
    <t>OR027000001</t>
  </si>
  <si>
    <t>OR027</t>
  </si>
  <si>
    <t>Housing Authority of Malheur County</t>
  </si>
  <si>
    <t>HOUSING AUTHORITY OF MALHEUR COUNTY</t>
  </si>
  <si>
    <t>WA008000516</t>
  </si>
  <si>
    <t>WA008</t>
  </si>
  <si>
    <t>Housing Authority of the City of Vancouver</t>
  </si>
  <si>
    <t>Englund Manor</t>
  </si>
  <si>
    <t>CA001000963</t>
  </si>
  <si>
    <t>CA001</t>
  </si>
  <si>
    <t>Housing Authority of the City &amp; County of SF</t>
  </si>
  <si>
    <t>PLAZA</t>
  </si>
  <si>
    <t>CA001000990</t>
  </si>
  <si>
    <t>NORTH BEACH</t>
  </si>
  <si>
    <t>CA003000101</t>
  </si>
  <si>
    <t>CA003</t>
  </si>
  <si>
    <t>HARRISON STREET</t>
  </si>
  <si>
    <t>CA003000102</t>
  </si>
  <si>
    <t>Adel Court</t>
  </si>
  <si>
    <t>CA003000103</t>
  </si>
  <si>
    <t>CAMPBELL VILLAGE</t>
  </si>
  <si>
    <t>CA003000104</t>
  </si>
  <si>
    <t>LOCKWOOD GARDENS</t>
  </si>
  <si>
    <t>CA003000107</t>
  </si>
  <si>
    <t>PALO VISTA GARDENS</t>
  </si>
  <si>
    <t>CA003000108</t>
  </si>
  <si>
    <t>Peralta Villa</t>
  </si>
  <si>
    <t>CA003000115</t>
  </si>
  <si>
    <t>Linden Court</t>
  </si>
  <si>
    <t>CA003000117</t>
  </si>
  <si>
    <t>Mandela Gateway</t>
  </si>
  <si>
    <t>CA003000118</t>
  </si>
  <si>
    <t>Chestnut Court</t>
  </si>
  <si>
    <t>CA003000120</t>
  </si>
  <si>
    <t>Foothill Family</t>
  </si>
  <si>
    <t>CA003000123</t>
  </si>
  <si>
    <t>Lions Creek Crossing III</t>
  </si>
  <si>
    <t>CA003000124</t>
  </si>
  <si>
    <t>Lion Creek Crossings IV</t>
  </si>
  <si>
    <t>CA005000101</t>
  </si>
  <si>
    <t>CA005</t>
  </si>
  <si>
    <t>City of Sacramento Housing Authority</t>
  </si>
  <si>
    <t>Alder Grove</t>
  </si>
  <si>
    <t>CA005000102</t>
  </si>
  <si>
    <t>Marina Vista</t>
  </si>
  <si>
    <t>CA005000103</t>
  </si>
  <si>
    <t>Central City</t>
  </si>
  <si>
    <t>CA005000104</t>
  </si>
  <si>
    <t>Meadow Commons</t>
  </si>
  <si>
    <t>CA005000105</t>
  </si>
  <si>
    <t>Oak Park</t>
  </si>
  <si>
    <t>CA005000107</t>
  </si>
  <si>
    <t>The Mill</t>
  </si>
  <si>
    <t>CA006000001</t>
  </si>
  <si>
    <t>CA006</t>
  </si>
  <si>
    <t>Housing Authority City of Fresno</t>
  </si>
  <si>
    <t>YOSEMITE VILLAGE</t>
  </si>
  <si>
    <t>CA006000002</t>
  </si>
  <si>
    <t>FAIRVIEW HEIGHTS TERRACE</t>
  </si>
  <si>
    <t>CA006000005</t>
  </si>
  <si>
    <t>Yosemite Village - Phase 2</t>
  </si>
  <si>
    <t>CA006000007</t>
  </si>
  <si>
    <t>Parc Grove Commons II</t>
  </si>
  <si>
    <t>CA006000008</t>
  </si>
  <si>
    <t>PACIFIC GARDENS</t>
  </si>
  <si>
    <t>CA007000202</t>
  </si>
  <si>
    <t>CA007</t>
  </si>
  <si>
    <t>County of Sacramento Housing Authority</t>
  </si>
  <si>
    <t>Rio Garden</t>
  </si>
  <si>
    <t>CA007000203</t>
  </si>
  <si>
    <t>Sun River</t>
  </si>
  <si>
    <t>CA007000205</t>
  </si>
  <si>
    <t>Pointe Lagoon</t>
  </si>
  <si>
    <t>CA010000001</t>
  </si>
  <si>
    <t>CA010</t>
  </si>
  <si>
    <t>NYSTROM VILLAGE</t>
  </si>
  <si>
    <t>CA010000007</t>
  </si>
  <si>
    <t>Richmond Village I</t>
  </si>
  <si>
    <t>CA010000008</t>
  </si>
  <si>
    <t>Richmond Village II</t>
  </si>
  <si>
    <t>CA010000009</t>
  </si>
  <si>
    <t>Richmond Village III</t>
  </si>
  <si>
    <t>CA011100000</t>
  </si>
  <si>
    <t>CA011</t>
  </si>
  <si>
    <t>Housing Authority of the County Contra Costa</t>
  </si>
  <si>
    <t>ALHAMBRA TERRACE</t>
  </si>
  <si>
    <t>CA011200000</t>
  </si>
  <si>
    <t>VISTA DEL CAMINO</t>
  </si>
  <si>
    <t>CA011300000</t>
  </si>
  <si>
    <t>LOS NOGALES</t>
  </si>
  <si>
    <t>CA011400000</t>
  </si>
  <si>
    <t>BAYO VISTA</t>
  </si>
  <si>
    <t>CA011500000</t>
  </si>
  <si>
    <t>EL PUEBLO</t>
  </si>
  <si>
    <t>CA011800000</t>
  </si>
  <si>
    <t>CASA DE SERENA</t>
  </si>
  <si>
    <t>CA011900000</t>
  </si>
  <si>
    <t>ELDER WINDS</t>
  </si>
  <si>
    <t>CA015000001</t>
  </si>
  <si>
    <t>CA015</t>
  </si>
  <si>
    <t>City of South San Francisco Housing Authority</t>
  </si>
  <si>
    <t>HOUSING AUTHORITY OF THE CITY OF SSF</t>
  </si>
  <si>
    <t>CA017000001</t>
  </si>
  <si>
    <t>CA017</t>
  </si>
  <si>
    <t>Housing Authority of the City of Riverbank</t>
  </si>
  <si>
    <t>SCHEELA APTS-RIVERBANK</t>
  </si>
  <si>
    <t>CA023000001</t>
  </si>
  <si>
    <t>CA023</t>
  </si>
  <si>
    <t>County of Merced Housing Authority</t>
  </si>
  <si>
    <t>Gateway Homes</t>
  </si>
  <si>
    <t>CA023000002</t>
  </si>
  <si>
    <t>CA023000003</t>
  </si>
  <si>
    <t>CA023000004</t>
  </si>
  <si>
    <t>CA024000241</t>
  </si>
  <si>
    <t>CA024</t>
  </si>
  <si>
    <t>Housing Auth. of the County of San Joaquin</t>
  </si>
  <si>
    <t>Sierra Vista Homes</t>
  </si>
  <si>
    <t>CA024000242</t>
  </si>
  <si>
    <t>Diablo Homes</t>
  </si>
  <si>
    <t>CA024000243</t>
  </si>
  <si>
    <t>Mokelumne Manor</t>
  </si>
  <si>
    <t>CA024000244</t>
  </si>
  <si>
    <t>Sierra Vista Annex - Conway Homes</t>
  </si>
  <si>
    <t>CA025000001</t>
  </si>
  <si>
    <t>CA025</t>
  </si>
  <si>
    <t>Housing Authority of the City of Eureka</t>
  </si>
  <si>
    <t>EUREKA CITY</t>
  </si>
  <si>
    <t>CA026000001</t>
  </si>
  <si>
    <t>CA026</t>
  </si>
  <si>
    <t>Stanislaus Regional Housing Authority</t>
  </si>
  <si>
    <t>WESTLEY AREA</t>
  </si>
  <si>
    <t>CA026000002</t>
  </si>
  <si>
    <t>HUGHSON SCATTERED SITES</t>
  </si>
  <si>
    <t>CA026000003</t>
  </si>
  <si>
    <t>MODESTO AREA</t>
  </si>
  <si>
    <t>CA026000004</t>
  </si>
  <si>
    <t>MODESTO SCATTERED SITES</t>
  </si>
  <si>
    <t>CA026000005</t>
  </si>
  <si>
    <t>CA028000001</t>
  </si>
  <si>
    <t>CA028</t>
  </si>
  <si>
    <t>Housing Authority of Fresno County</t>
  </si>
  <si>
    <t>PINEDALE COMPLEX</t>
  </si>
  <si>
    <t>CA028000002</t>
  </si>
  <si>
    <t>SANGER ELDERLY/WEDGEWOOD</t>
  </si>
  <si>
    <t>CA028000003</t>
  </si>
  <si>
    <t>PARLIER COMPLEX</t>
  </si>
  <si>
    <t>CA028000004</t>
  </si>
  <si>
    <t>MENDOZA TERRACE-FIREBAUGH</t>
  </si>
  <si>
    <t>CA028000005</t>
  </si>
  <si>
    <t>MENDOTA SCATTERED SITES</t>
  </si>
  <si>
    <t>CA028000006</t>
  </si>
  <si>
    <t>CAZARES TERRACE-HURON</t>
  </si>
  <si>
    <t>CA028000007</t>
  </si>
  <si>
    <t>GRANADA COMMONS</t>
  </si>
  <si>
    <t>CA030000805</t>
  </si>
  <si>
    <t>CA030</t>
  </si>
  <si>
    <t>Tulare County Housing Authority</t>
  </si>
  <si>
    <t>DINUBA</t>
  </si>
  <si>
    <t>CA030000810</t>
  </si>
  <si>
    <t>TULARE</t>
  </si>
  <si>
    <t>CA030000815</t>
  </si>
  <si>
    <t>VISALIA</t>
  </si>
  <si>
    <t>CA030000817</t>
  </si>
  <si>
    <t>PORTERVILLE</t>
  </si>
  <si>
    <t>CA041000001</t>
  </si>
  <si>
    <t>CA041</t>
  </si>
  <si>
    <t>CITY OF BENICIA HSG AUTH</t>
  </si>
  <si>
    <t>CAPITOL HEIGHTS</t>
  </si>
  <si>
    <t>CA043000001</t>
  </si>
  <si>
    <t>CA043</t>
  </si>
  <si>
    <t>COUNTY OF BUTTE HSG AUTH</t>
  </si>
  <si>
    <t>BUTTE COUNTY</t>
  </si>
  <si>
    <t>CA044000001</t>
  </si>
  <si>
    <t>CA044</t>
  </si>
  <si>
    <t>Housing Authority of the County of Yolo</t>
  </si>
  <si>
    <t>Donnelly Circle</t>
  </si>
  <si>
    <t>CA044000002</t>
  </si>
  <si>
    <t>El Rio Villa III</t>
  </si>
  <si>
    <t>CA044000003</t>
  </si>
  <si>
    <t>Las Casitas</t>
  </si>
  <si>
    <t>CA052000001</t>
  </si>
  <si>
    <t>CA052</t>
  </si>
  <si>
    <t>HOUSING AUTHORITY OF COUNTY OF MARIN</t>
  </si>
  <si>
    <t>Golden Gate Village</t>
  </si>
  <si>
    <t>CA052000002</t>
  </si>
  <si>
    <t>KRUGER PINES</t>
  </si>
  <si>
    <t>CA053000001</t>
  </si>
  <si>
    <t>CA053</t>
  </si>
  <si>
    <t>KINGS COUNTY HOUSING AUTH</t>
  </si>
  <si>
    <t>SUNNYSIDE VILLAGE    KINGS COUNTY</t>
  </si>
  <si>
    <t>CA053000002</t>
  </si>
  <si>
    <t>VALLEY VIEW VILLAGE     KINGS COUNTY</t>
  </si>
  <si>
    <t>CA059000006</t>
  </si>
  <si>
    <t>CA059</t>
  </si>
  <si>
    <t>Santa Clara County Housing Authority</t>
  </si>
  <si>
    <t>LUCRETIA/JULIAN STREETS</t>
  </si>
  <si>
    <t>CA069000001</t>
  </si>
  <si>
    <t>CA069</t>
  </si>
  <si>
    <t>Housing Authority of the City of Madera</t>
  </si>
  <si>
    <t>MADERA</t>
  </si>
  <si>
    <t>CA069000002</t>
  </si>
  <si>
    <t>CA070000001</t>
  </si>
  <si>
    <t>CA070</t>
  </si>
  <si>
    <t>COUNTY OF PLUMAS HOUSING AUTHORITY</t>
  </si>
  <si>
    <t>PLUMAS COUNTY</t>
  </si>
  <si>
    <t>NV001000101</t>
  </si>
  <si>
    <t>NV001</t>
  </si>
  <si>
    <t>CITY OF RENO HOUSING AUTHORITY</t>
  </si>
  <si>
    <t>MINERAL MANOR</t>
  </si>
  <si>
    <t>NV001000102</t>
  </si>
  <si>
    <t>TOM SAWYER VILLAGE</t>
  </si>
  <si>
    <t>NV001000106</t>
  </si>
  <si>
    <t>STEAD MANOR</t>
  </si>
  <si>
    <t>NV001000107</t>
  </si>
  <si>
    <t>HAWK VIEW APARTMENTS</t>
  </si>
  <si>
    <t>NV001000109</t>
  </si>
  <si>
    <t>ESSEX MANOR</t>
  </si>
  <si>
    <t>NV001000110</t>
  </si>
  <si>
    <t>MYRA BIRCH MANOR</t>
  </si>
  <si>
    <t>NV001000118</t>
  </si>
  <si>
    <t>JOHN McGRAW COURT</t>
  </si>
  <si>
    <t>NV018002310</t>
  </si>
  <si>
    <t>NV018</t>
  </si>
  <si>
    <t>Southern Nevada Regional Housing Authority</t>
  </si>
  <si>
    <t>NV018013016</t>
  </si>
  <si>
    <t>NV018002402</t>
  </si>
  <si>
    <t>Elderly West 1</t>
  </si>
  <si>
    <t>NV018002403</t>
  </si>
  <si>
    <t>Elderly West 2</t>
  </si>
  <si>
    <t>NV018002404</t>
  </si>
  <si>
    <t>Henderson</t>
  </si>
  <si>
    <t>NV018002405</t>
  </si>
  <si>
    <t>Otto Merida</t>
  </si>
  <si>
    <t>NV018002406</t>
  </si>
  <si>
    <t>Family 1</t>
  </si>
  <si>
    <t>NV018002407</t>
  </si>
  <si>
    <t>Family 2</t>
  </si>
  <si>
    <t>NV018002408</t>
  </si>
  <si>
    <t>Family 3</t>
  </si>
  <si>
    <t>NV018002409</t>
  </si>
  <si>
    <t>NV018002412</t>
  </si>
  <si>
    <t>Vera Johnson A</t>
  </si>
  <si>
    <t>NV018002414</t>
  </si>
  <si>
    <t>Wardelle Street Townhouses</t>
  </si>
  <si>
    <t>GQ001000001</t>
  </si>
  <si>
    <t>GQ001</t>
  </si>
  <si>
    <t>Guam Housing &amp; Urban Renewal Authority</t>
  </si>
  <si>
    <t>GHURA 250</t>
  </si>
  <si>
    <t>GQ001000002</t>
  </si>
  <si>
    <t>GHURA 100</t>
  </si>
  <si>
    <t>GQ001000003</t>
  </si>
  <si>
    <t>GHURA 99</t>
  </si>
  <si>
    <t>GQ001000004</t>
  </si>
  <si>
    <t>HI001000030</t>
  </si>
  <si>
    <t>HI001</t>
  </si>
  <si>
    <t>Hawaii Public Housing Authority</t>
  </si>
  <si>
    <t>PUUWAI MOMI</t>
  </si>
  <si>
    <t>HI001000031</t>
  </si>
  <si>
    <t>KALIHI VALLEY HOMES</t>
  </si>
  <si>
    <t>HI001000032</t>
  </si>
  <si>
    <t>MAYOR WRIGHT HOMES</t>
  </si>
  <si>
    <t>HI001000033</t>
  </si>
  <si>
    <t>KAMEHAMEHA HOMES</t>
  </si>
  <si>
    <t>HI001000034</t>
  </si>
  <si>
    <t>KALAKAUA HOMES</t>
  </si>
  <si>
    <t>HI001000035</t>
  </si>
  <si>
    <t>PUNCHBOWL HOMES *</t>
  </si>
  <si>
    <t>HI001000037</t>
  </si>
  <si>
    <t>LANAKILA HOMES I</t>
  </si>
  <si>
    <t>HI001000038</t>
  </si>
  <si>
    <t>KEKAHA HA`AHEO</t>
  </si>
  <si>
    <t>HI001000039</t>
  </si>
  <si>
    <t>KAHEKILI TERRACE</t>
  </si>
  <si>
    <t>HI001000040</t>
  </si>
  <si>
    <t>KUHIO PARK TERRACE</t>
  </si>
  <si>
    <t>HI001000043</t>
  </si>
  <si>
    <t>KA HALE KAHALUU</t>
  </si>
  <si>
    <t>HI001000044</t>
  </si>
  <si>
    <t>WAIMAHA/SUNFLOWER</t>
  </si>
  <si>
    <t>HI001000045</t>
  </si>
  <si>
    <t>KOOLAU VILLAGE</t>
  </si>
  <si>
    <t>HI001000046</t>
  </si>
  <si>
    <t>COUNTY OF HAWAII</t>
  </si>
  <si>
    <t>HI001000049</t>
  </si>
  <si>
    <t>WAHIAWA TERRACE</t>
  </si>
  <si>
    <t>HI001000050</t>
  </si>
  <si>
    <t>PALOLO VALLEY HOMES</t>
  </si>
  <si>
    <t>CA002000001</t>
  </si>
  <si>
    <t>CA002</t>
  </si>
  <si>
    <t>Los Angeles County Development Authority</t>
  </si>
  <si>
    <t>CARMELITOS</t>
  </si>
  <si>
    <t>CA002000002</t>
  </si>
  <si>
    <t>HARBOR HILLS</t>
  </si>
  <si>
    <t>CA002000003</t>
  </si>
  <si>
    <t>NUEVA MARAVILLA</t>
  </si>
  <si>
    <t>CA002000004</t>
  </si>
  <si>
    <t>WEST KNOLL ET AL / PALM</t>
  </si>
  <si>
    <t>CA002000005</t>
  </si>
  <si>
    <t>MARINA MANOR I</t>
  </si>
  <si>
    <t>CA002000006</t>
  </si>
  <si>
    <t>ORCHARD ARMS</t>
  </si>
  <si>
    <t>CA002000007</t>
  </si>
  <si>
    <t>FRANCISQUITO VILLA</t>
  </si>
  <si>
    <t>CA002000008</t>
  </si>
  <si>
    <t>SOUTH BAY GARDENS</t>
  </si>
  <si>
    <t>CA004000225</t>
  </si>
  <si>
    <t>CA004</t>
  </si>
  <si>
    <t>Housing Authority of the City of Los Angeles</t>
  </si>
  <si>
    <t>Harbor  View</t>
  </si>
  <si>
    <t>CA004000228</t>
  </si>
  <si>
    <t>Wilmington Townhomes</t>
  </si>
  <si>
    <t>CA004000401</t>
  </si>
  <si>
    <t>RAMONA/ROSE</t>
  </si>
  <si>
    <t>CA004000403</t>
  </si>
  <si>
    <t>PUEBLO DEL RIO</t>
  </si>
  <si>
    <t>CA004000404</t>
  </si>
  <si>
    <t>RANCHO SAN PEDRO</t>
  </si>
  <si>
    <t>CA004000406</t>
  </si>
  <si>
    <t>WILLIAM MEAD HOMES</t>
  </si>
  <si>
    <t>CA004000407</t>
  </si>
  <si>
    <t>ESTRADA COURTS</t>
  </si>
  <si>
    <t>CA004000409</t>
  </si>
  <si>
    <t>AVALON/GONZAQUE</t>
  </si>
  <si>
    <t>CA004000413</t>
  </si>
  <si>
    <t>NICKERSON GARDENS</t>
  </si>
  <si>
    <t>CA004000416</t>
  </si>
  <si>
    <t>JORDAN DOWNS</t>
  </si>
  <si>
    <t>CA004000419</t>
  </si>
  <si>
    <t>IMPERIAL COURTS</t>
  </si>
  <si>
    <t>CA004000421</t>
  </si>
  <si>
    <t>MAR VISTA GARDENS</t>
  </si>
  <si>
    <t>CA004000422</t>
  </si>
  <si>
    <t>SAN FERNANDO GARDENS</t>
  </si>
  <si>
    <t>CA004000427</t>
  </si>
  <si>
    <t>DANA APTS/SEC 23/TKY III</t>
  </si>
  <si>
    <t>CA004000593</t>
  </si>
  <si>
    <t>Pico/Las Casitas</t>
  </si>
  <si>
    <t>CA004000852</t>
  </si>
  <si>
    <t>Del Rey Square Senior Housing</t>
  </si>
  <si>
    <t>CA004000999</t>
  </si>
  <si>
    <t>Jordan Scattered</t>
  </si>
  <si>
    <t>CA008000104</t>
  </si>
  <si>
    <t>CA008</t>
  </si>
  <si>
    <t>Housing Authority of the County of Kern</t>
  </si>
  <si>
    <t>MONTE VISTA</t>
  </si>
  <si>
    <t>CA008000105</t>
  </si>
  <si>
    <t>LITTLE VILLAGE</t>
  </si>
  <si>
    <t>CA008000106</t>
  </si>
  <si>
    <t>LITTLE VILLAGE (6B)</t>
  </si>
  <si>
    <t>CA008000107</t>
  </si>
  <si>
    <t>TERRA VISTA</t>
  </si>
  <si>
    <t>CA008000114</t>
  </si>
  <si>
    <t>PLAZA TOWERS</t>
  </si>
  <si>
    <t>CA008000115</t>
  </si>
  <si>
    <t>PLAZA TOWERS ANNEX</t>
  </si>
  <si>
    <t>CA008000118</t>
  </si>
  <si>
    <t>CA008000121</t>
  </si>
  <si>
    <t>Haciendas Del Sol</t>
  </si>
  <si>
    <t>CA008000124</t>
  </si>
  <si>
    <t>Greenfield Homes</t>
  </si>
  <si>
    <t>CA008000125</t>
  </si>
  <si>
    <t>Baker Street Village</t>
  </si>
  <si>
    <t>CA019000180</t>
  </si>
  <si>
    <t>CA019</t>
  </si>
  <si>
    <t>Housing Authority of the County of San Bernardino</t>
  </si>
  <si>
    <t>CA022000001</t>
  </si>
  <si>
    <t>CA022</t>
  </si>
  <si>
    <t>Housing Authority of the City of Needles</t>
  </si>
  <si>
    <t>NEEDLES HSG AUTHORITY</t>
  </si>
  <si>
    <t>CA031000002</t>
  </si>
  <si>
    <t>CA031</t>
  </si>
  <si>
    <t>Housing Authority of the City of Oxnard</t>
  </si>
  <si>
    <t>COLONIA VILLAGE</t>
  </si>
  <si>
    <t>CA031000003</t>
  </si>
  <si>
    <t>CA031000004</t>
  </si>
  <si>
    <t>CA031000005</t>
  </si>
  <si>
    <t>PLAZA VISTA</t>
  </si>
  <si>
    <t>CA031000007</t>
  </si>
  <si>
    <t>OXNARD TOWNHOMES</t>
  </si>
  <si>
    <t>CA031000008</t>
  </si>
  <si>
    <t>PALM VISTA</t>
  </si>
  <si>
    <t>CA032000001</t>
  </si>
  <si>
    <t>CA032</t>
  </si>
  <si>
    <t>Housing Authority of the City of Port Hueneme</t>
  </si>
  <si>
    <t>MAR VISTA</t>
  </si>
  <si>
    <t>CA035000001</t>
  </si>
  <si>
    <t>CA035</t>
  </si>
  <si>
    <t>Housing Authority of the City of San Buenaventura</t>
  </si>
  <si>
    <t>WESTVIEW VILLAGE</t>
  </si>
  <si>
    <t>CA035000003</t>
  </si>
  <si>
    <t>BUENA VIDA ET AL</t>
  </si>
  <si>
    <t>CA035000004</t>
  </si>
  <si>
    <t>CA035000005</t>
  </si>
  <si>
    <t>CA039000001</t>
  </si>
  <si>
    <t>CA039</t>
  </si>
  <si>
    <t>Housing Authority of the City of Calexico</t>
  </si>
  <si>
    <t>ESCALANTE PLAZA</t>
  </si>
  <si>
    <t>CA039000002</t>
  </si>
  <si>
    <t>CASA DEL SOL HOMES</t>
  </si>
  <si>
    <t>CA063000007</t>
  </si>
  <si>
    <t>CA063</t>
  </si>
  <si>
    <t>San Diego Housing Commission</t>
  </si>
  <si>
    <t>University Canyon North</t>
  </si>
  <si>
    <t>CA063000008</t>
  </si>
  <si>
    <t>Vista Verde</t>
  </si>
  <si>
    <t>CA063000009</t>
  </si>
  <si>
    <t>Otay Villas</t>
  </si>
  <si>
    <t>CA063000010</t>
  </si>
  <si>
    <t>Adaptable Housing</t>
  </si>
  <si>
    <t>CA092000003</t>
  </si>
  <si>
    <t>CA092</t>
  </si>
  <si>
    <t>Housing Authority of the County of Ventura</t>
  </si>
  <si>
    <t>WHISPERING OAKS</t>
  </si>
  <si>
    <t>CA092000005</t>
  </si>
  <si>
    <t>FLORENCE JANSS APTS</t>
  </si>
  <si>
    <t>CA092000007</t>
  </si>
  <si>
    <t>1854 LOS FELIZ DR APTS</t>
  </si>
  <si>
    <t>CA092000009</t>
  </si>
  <si>
    <t>Roth Apartments</t>
  </si>
  <si>
    <t>CA092000010</t>
  </si>
  <si>
    <t>TAFOYA TERRACE APTS</t>
  </si>
  <si>
    <t>CA092000015</t>
  </si>
  <si>
    <t>Ellis Terrace</t>
  </si>
  <si>
    <t>CA092000016</t>
  </si>
  <si>
    <t>FIORE GARDENS</t>
  </si>
  <si>
    <t>CA108000001</t>
  </si>
  <si>
    <t>CA108</t>
  </si>
  <si>
    <t>Housing Authority of the County of San Diego</t>
  </si>
  <si>
    <t>TOWN CENTER MANOR</t>
  </si>
  <si>
    <t>CA120000001</t>
  </si>
  <si>
    <t>CA120</t>
  </si>
  <si>
    <t>Housing Authority of the City of Baldwin Park</t>
  </si>
  <si>
    <t>McNeill Manor</t>
  </si>
  <si>
    <t>CA139000001</t>
  </si>
  <si>
    <t>CA139</t>
  </si>
  <si>
    <t>Housing Authority of the City of Lomita</t>
  </si>
  <si>
    <t>LOMITA MANOR</t>
  </si>
  <si>
    <t>CA143000001</t>
  </si>
  <si>
    <t>CA143</t>
  </si>
  <si>
    <t>Imperial Valley Housing Authority</t>
  </si>
  <si>
    <t>Orangewood Homes</t>
  </si>
  <si>
    <t>CA143000002</t>
  </si>
  <si>
    <t>Fairfield Homes</t>
  </si>
  <si>
    <t>CA143000003</t>
  </si>
  <si>
    <t xml:space="preserve">EASTERN AVE. &amp; PALM AVE. HOMES          </t>
  </si>
  <si>
    <t>CA143000004</t>
  </si>
  <si>
    <t>AZ001000001</t>
  </si>
  <si>
    <t>AZ001</t>
  </si>
  <si>
    <t>City of Phoenix Housing Department</t>
  </si>
  <si>
    <t>SIDNEY P OSBORN</t>
  </si>
  <si>
    <t>AZ001000003</t>
  </si>
  <si>
    <t>FRANK LUKE JR</t>
  </si>
  <si>
    <t>AZ001000005</t>
  </si>
  <si>
    <t>Maryvale Parkway  Terrace</t>
  </si>
  <si>
    <t>AZ001000008</t>
  </si>
  <si>
    <t>Scattered Sites AZ1-40</t>
  </si>
  <si>
    <t>AZ001000016</t>
  </si>
  <si>
    <t>Henson Villages - Phase 1</t>
  </si>
  <si>
    <t>AZ001000017</t>
  </si>
  <si>
    <t>Henson Villages - Seniors</t>
  </si>
  <si>
    <t>AZ001000018</t>
  </si>
  <si>
    <t>Henson Villages - Phase 3</t>
  </si>
  <si>
    <t>AZ001000019</t>
  </si>
  <si>
    <t>Henson Villages - Phase 4</t>
  </si>
  <si>
    <t>AZ001000021</t>
  </si>
  <si>
    <t>The Symphony</t>
  </si>
  <si>
    <t>AZ001000022</t>
  </si>
  <si>
    <t>MARCOS DE NIZA</t>
  </si>
  <si>
    <t>AZ001000024</t>
  </si>
  <si>
    <t>Summit Apartments</t>
  </si>
  <si>
    <t>AZ001000025</t>
  </si>
  <si>
    <t>Aeroterra Phase II</t>
  </si>
  <si>
    <t>AZ001000026</t>
  </si>
  <si>
    <t>Aeroterra Phase III</t>
  </si>
  <si>
    <t>AZ003000001</t>
  </si>
  <si>
    <t>AZ003</t>
  </si>
  <si>
    <t>City of Glendale Housing Authority</t>
  </si>
  <si>
    <t>GLENDALE HOMES</t>
  </si>
  <si>
    <t>AZ004000048</t>
  </si>
  <si>
    <t>AZ004</t>
  </si>
  <si>
    <t>Housing and Community Development Tucson</t>
  </si>
  <si>
    <t>MIXED FINANCE DEVELOPMENT TUCSON HOUSE</t>
  </si>
  <si>
    <t>AZ004000051</t>
  </si>
  <si>
    <t>POSADAS SENTINEL, PH. I</t>
  </si>
  <si>
    <t>AZ004000065</t>
  </si>
  <si>
    <t>SILVERBELL</t>
  </si>
  <si>
    <t>AZ004006040</t>
  </si>
  <si>
    <t>ROBERT F. KENNEDY HOMES</t>
  </si>
  <si>
    <t>AZ004100115</t>
  </si>
  <si>
    <t>LANDER APTS - PHASE II</t>
  </si>
  <si>
    <t>AZ004300110</t>
  </si>
  <si>
    <t>AZ004400111</t>
  </si>
  <si>
    <t>AZ004500112</t>
  </si>
  <si>
    <t>AZ004600113</t>
  </si>
  <si>
    <t>AZ004700120</t>
  </si>
  <si>
    <t>MARTIN LUTHER KING APARTMENTS</t>
  </si>
  <si>
    <t>AZ006000001</t>
  </si>
  <si>
    <t>AZ006</t>
  </si>
  <si>
    <t>Flagstaff Housing Authority</t>
  </si>
  <si>
    <t>BRANNEN HOMES</t>
  </si>
  <si>
    <t>AZ006000002</t>
  </si>
  <si>
    <t>SILER HOMES</t>
  </si>
  <si>
    <t>AZ008000001</t>
  </si>
  <si>
    <t>AZ008</t>
  </si>
  <si>
    <t>Winslow Public Housing Authority</t>
  </si>
  <si>
    <t>NORTHWEST SQUARE</t>
  </si>
  <si>
    <t>AZ010000001</t>
  </si>
  <si>
    <t>AZ010</t>
  </si>
  <si>
    <t>Pinal County Housing Authority</t>
  </si>
  <si>
    <t>PINAL</t>
  </si>
  <si>
    <t>AZ013000001</t>
  </si>
  <si>
    <t>AZ013</t>
  </si>
  <si>
    <t>Yuma County Housing Department</t>
  </si>
  <si>
    <t>MOCTEZUMA</t>
  </si>
  <si>
    <t>AZ023000001</t>
  </si>
  <si>
    <t>AZ023</t>
  </si>
  <si>
    <t>Nogales Housing Authority</t>
  </si>
  <si>
    <t>CASAS DE ANZA</t>
  </si>
  <si>
    <t>AZ025000001</t>
  </si>
  <si>
    <t>AZ025</t>
  </si>
  <si>
    <t>South Tucson Housing Authority</t>
  </si>
  <si>
    <t>COLONIA PROGRESO</t>
  </si>
  <si>
    <t>AZ028000001</t>
  </si>
  <si>
    <t>AZ028</t>
  </si>
  <si>
    <t>Chandler Housing &amp; Redevelopment Division</t>
  </si>
  <si>
    <t>AZ028000002</t>
  </si>
  <si>
    <t>SCATTERED SITES/SENIOR SITES</t>
  </si>
  <si>
    <t>AZ041000001</t>
  </si>
  <si>
    <t>AZ041</t>
  </si>
  <si>
    <t>Williams Housing Authority</t>
  </si>
  <si>
    <t>Mountain View Homes</t>
  </si>
  <si>
    <t>CO001000005</t>
  </si>
  <si>
    <t>CO001</t>
  </si>
  <si>
    <t>Housing Authority of the City and County of Denver</t>
  </si>
  <si>
    <t>COLUMBINE HOMES</t>
  </si>
  <si>
    <t>CO001000006</t>
  </si>
  <si>
    <t>WEST RIDGE HOMES</t>
  </si>
  <si>
    <t>CO001000007</t>
  </si>
  <si>
    <t>JAMES QUIGG NEWTON</t>
  </si>
  <si>
    <t>CO001000014</t>
  </si>
  <si>
    <t>WALSH MANOR</t>
  </si>
  <si>
    <t>CO001000016</t>
  </si>
  <si>
    <t>BARNEY FORD HEIGHTS</t>
  </si>
  <si>
    <t>CO001000020</t>
  </si>
  <si>
    <t>CONNOLE APTS</t>
  </si>
  <si>
    <t>CO001000050</t>
  </si>
  <si>
    <t>DISPERSED EAST</t>
  </si>
  <si>
    <t>CO001000051</t>
  </si>
  <si>
    <t>DISPERSED WEST</t>
  </si>
  <si>
    <t>CO001000055</t>
  </si>
  <si>
    <t>CURTIS PARK REDEVELOPMENT</t>
  </si>
  <si>
    <t>CO001000058</t>
  </si>
  <si>
    <t>Bean Tower Hope VI Redevelopment</t>
  </si>
  <si>
    <t>CO001000059</t>
  </si>
  <si>
    <t>Park Avenue Phase 1B</t>
  </si>
  <si>
    <t>CO001000060</t>
  </si>
  <si>
    <t>Park Avenue Phase 3B</t>
  </si>
  <si>
    <t>CO001000061</t>
  </si>
  <si>
    <t>Park Avenue Phase 4B</t>
  </si>
  <si>
    <t>CO001000062</t>
  </si>
  <si>
    <t>A B Hirschfeld Towers</t>
  </si>
  <si>
    <t>CO001000063</t>
  </si>
  <si>
    <t>John R Mulroy Apts</t>
  </si>
  <si>
    <t>CO001000064</t>
  </si>
  <si>
    <t>Walsh Manor Annex</t>
  </si>
  <si>
    <t>CO001000065</t>
  </si>
  <si>
    <t>Park Avenue 5B</t>
  </si>
  <si>
    <t>CO001000066</t>
  </si>
  <si>
    <t>Westwood Homes</t>
  </si>
  <si>
    <t>CO001000067</t>
  </si>
  <si>
    <t>1099 Osage</t>
  </si>
  <si>
    <t>CO001000068</t>
  </si>
  <si>
    <t>Mariposa Phase II Apartments</t>
  </si>
  <si>
    <t>CO001000070</t>
  </si>
  <si>
    <t>DISPERSED SOUTH</t>
  </si>
  <si>
    <t>CO001000553</t>
  </si>
  <si>
    <t>NORTH LINCOLN REBUILD</t>
  </si>
  <si>
    <t>CO001000069</t>
  </si>
  <si>
    <t>South Lowell Apartments</t>
  </si>
  <si>
    <t>CO001000072</t>
  </si>
  <si>
    <t>Mariposa Phase III Apartments</t>
  </si>
  <si>
    <t>CO001000074</t>
  </si>
  <si>
    <t>Mariposa Phase IV Apartments</t>
  </si>
  <si>
    <t>CO001000075</t>
  </si>
  <si>
    <t>Mariposa Phase VI Apartments</t>
  </si>
  <si>
    <t>CO001000079</t>
  </si>
  <si>
    <t>Gateway South Apartments</t>
  </si>
  <si>
    <t>CO001000077</t>
  </si>
  <si>
    <t>Vida at Sloans Lake (9% Unit)</t>
  </si>
  <si>
    <t>CO001000078</t>
  </si>
  <si>
    <t>Platte Valley Homes</t>
  </si>
  <si>
    <t>CO002000100</t>
  </si>
  <si>
    <t>CO002</t>
  </si>
  <si>
    <t>Housing Authority of the City of Pueblo</t>
  </si>
  <si>
    <t>SANGRE DE CRISTO APARTMENTS</t>
  </si>
  <si>
    <t>CO002000200</t>
  </si>
  <si>
    <t>MESA TOWER</t>
  </si>
  <si>
    <t>CO002000300</t>
  </si>
  <si>
    <t>PUEBLO</t>
  </si>
  <si>
    <t>CO002000400</t>
  </si>
  <si>
    <t>CO003000001</t>
  </si>
  <si>
    <t>CO003</t>
  </si>
  <si>
    <t>Housing Authority of the City of Walsenburg</t>
  </si>
  <si>
    <t>RIO CUCHARA HOMES</t>
  </si>
  <si>
    <t>CO004000001</t>
  </si>
  <si>
    <t>CO004</t>
  </si>
  <si>
    <t>Housing Authority of the City of Alamosa</t>
  </si>
  <si>
    <t>ALAMOSA</t>
  </si>
  <si>
    <t>CO005000001</t>
  </si>
  <si>
    <t>CO005</t>
  </si>
  <si>
    <t>Trinidad Housing Authority</t>
  </si>
  <si>
    <t>TRINIDAD</t>
  </si>
  <si>
    <t>CO006000001</t>
  </si>
  <si>
    <t>CO006</t>
  </si>
  <si>
    <t>Housing Authority of the City of Lamar</t>
  </si>
  <si>
    <t>LAMAR</t>
  </si>
  <si>
    <t>CO007000001</t>
  </si>
  <si>
    <t>CO007</t>
  </si>
  <si>
    <t>Housing Authority of the Town of Holly</t>
  </si>
  <si>
    <t>HOLLY</t>
  </si>
  <si>
    <t>CO008000001</t>
  </si>
  <si>
    <t>CO008</t>
  </si>
  <si>
    <t>Housing Authority of Antonito</t>
  </si>
  <si>
    <t>ANTONITO</t>
  </si>
  <si>
    <t>CO009101655</t>
  </si>
  <si>
    <t>CO009</t>
  </si>
  <si>
    <t>Housing Authority of the Town of Yuma</t>
  </si>
  <si>
    <t>HIGH PLAINS MANOR</t>
  </si>
  <si>
    <t>CO011011011</t>
  </si>
  <si>
    <t>CO011</t>
  </si>
  <si>
    <t>Fort Morgan Housing Authority</t>
  </si>
  <si>
    <t>HILLCREST APARTMENTS</t>
  </si>
  <si>
    <t>CO012000001</t>
  </si>
  <si>
    <t>CO012</t>
  </si>
  <si>
    <t>Housing Authority of the Town of Limon</t>
  </si>
  <si>
    <t>LIMON HOUSING AUTHORITY</t>
  </si>
  <si>
    <t>CO013000001</t>
  </si>
  <si>
    <t>CO013</t>
  </si>
  <si>
    <t>Housing Authority of the City of Salida</t>
  </si>
  <si>
    <t>MT SHAVANO MANOR</t>
  </si>
  <si>
    <t>CO015000001</t>
  </si>
  <si>
    <t>CO015</t>
  </si>
  <si>
    <t>Housing Authority of the Town of Aguilar</t>
  </si>
  <si>
    <t>AGUILAR</t>
  </si>
  <si>
    <t>CO016333333</t>
  </si>
  <si>
    <t>CO016</t>
  </si>
  <si>
    <t>Boulder Housing Partners</t>
  </si>
  <si>
    <t>Family Sites - AC, DC, IH, KA, MN, MD</t>
  </si>
  <si>
    <t>CO017070772</t>
  </si>
  <si>
    <t>CO017</t>
  </si>
  <si>
    <t>Housing Authority of the Town of Haxtun</t>
  </si>
  <si>
    <t>HAXTUN MANOR</t>
  </si>
  <si>
    <t>CO018000001</t>
  </si>
  <si>
    <t>CO018</t>
  </si>
  <si>
    <t>Housing Authority of the Town of Kersey</t>
  </si>
  <si>
    <t>Ft. Latham Manor</t>
  </si>
  <si>
    <t>CO020000001</t>
  </si>
  <si>
    <t>CO020</t>
  </si>
  <si>
    <t>Housing Authority of the Town of Keenesburg</t>
  </si>
  <si>
    <t>TIMBERWOOD</t>
  </si>
  <si>
    <t>CO021000000</t>
  </si>
  <si>
    <t>CO021</t>
  </si>
  <si>
    <t>Julesburg Housing Authority</t>
  </si>
  <si>
    <t>NORTH VIEW APARTMENTS</t>
  </si>
  <si>
    <t>CO022072757</t>
  </si>
  <si>
    <t>CO022</t>
  </si>
  <si>
    <t>Housing Authority of the City of Wray</t>
  </si>
  <si>
    <t>WRAY</t>
  </si>
  <si>
    <t>CO023000001</t>
  </si>
  <si>
    <t>CO023</t>
  </si>
  <si>
    <t>SUNSET VIEW HOMES</t>
  </si>
  <si>
    <t>CO025000001</t>
  </si>
  <si>
    <t>CO025</t>
  </si>
  <si>
    <t>Housing Authority of the City of Sterling</t>
  </si>
  <si>
    <t>STERLING</t>
  </si>
  <si>
    <t>CO026000001</t>
  </si>
  <si>
    <t>CO026</t>
  </si>
  <si>
    <t>Housing Authority for the Town of Cheyenne Wells</t>
  </si>
  <si>
    <t>CHEYENNE WELLS</t>
  </si>
  <si>
    <t>CO028000001</t>
  </si>
  <si>
    <t>CO028</t>
  </si>
  <si>
    <t>Housing Authority of the City of Colorado Springs</t>
  </si>
  <si>
    <t>COLORADO SPRINGS</t>
  </si>
  <si>
    <t>CO028000002</t>
  </si>
  <si>
    <t>CO028000003</t>
  </si>
  <si>
    <t>CO029000029</t>
  </si>
  <si>
    <t>CO029</t>
  </si>
  <si>
    <t>Housing Authority of the City of Fort Lupton</t>
  </si>
  <si>
    <t>FORT LUPTON</t>
  </si>
  <si>
    <t>CO030000001</t>
  </si>
  <si>
    <t>CO030</t>
  </si>
  <si>
    <t>BURLINGTON</t>
  </si>
  <si>
    <t>CO031000001</t>
  </si>
  <si>
    <t>CO031</t>
  </si>
  <si>
    <t>La Junta Housing Authority</t>
  </si>
  <si>
    <t>LA JUNTA</t>
  </si>
  <si>
    <t>CO035000010</t>
  </si>
  <si>
    <t>CO035</t>
  </si>
  <si>
    <t>Housing Authority of the City of Greeley</t>
  </si>
  <si>
    <t>GREELEY</t>
  </si>
  <si>
    <t>CO037000001</t>
  </si>
  <si>
    <t>CO037</t>
  </si>
  <si>
    <t>Costilla County Housing Authority</t>
  </si>
  <si>
    <t>SAN LUIS</t>
  </si>
  <si>
    <t>CO040000001</t>
  </si>
  <si>
    <t>CO040</t>
  </si>
  <si>
    <t>Delta Housing Authority</t>
  </si>
  <si>
    <t>DELTA</t>
  </si>
  <si>
    <t>CO043000001</t>
  </si>
  <si>
    <t>CO043</t>
  </si>
  <si>
    <t>Center Housing Authority</t>
  </si>
  <si>
    <t>CENTER</t>
  </si>
  <si>
    <t>CO044000001</t>
  </si>
  <si>
    <t>CO044</t>
  </si>
  <si>
    <t>Housing Authority of the City of Brush</t>
  </si>
  <si>
    <t>BRUSH</t>
  </si>
  <si>
    <t>CO048000001</t>
  </si>
  <si>
    <t>CO048</t>
  </si>
  <si>
    <t>Englewood Housing Authority</t>
  </si>
  <si>
    <t>ENGLEWOOD</t>
  </si>
  <si>
    <t>CO052000001</t>
  </si>
  <si>
    <t>CO052</t>
  </si>
  <si>
    <t>Villages at Westerly Creek III</t>
  </si>
  <si>
    <t>CO071000001</t>
  </si>
  <si>
    <t>CO071</t>
  </si>
  <si>
    <t>Housing Authority of the City of Fountain</t>
  </si>
  <si>
    <t>FOUNTAIN</t>
  </si>
  <si>
    <t>CO079000001</t>
  </si>
  <si>
    <t>CO079</t>
  </si>
  <si>
    <t>Housing Authority of the County of Montezuma</t>
  </si>
  <si>
    <t>MONTEZUMA CO</t>
  </si>
  <si>
    <t>MT001000001</t>
  </si>
  <si>
    <t>MT001</t>
  </si>
  <si>
    <t>HomeFront</t>
  </si>
  <si>
    <t>BILLINGS</t>
  </si>
  <si>
    <t>MT002000001</t>
  </si>
  <si>
    <t>MT002</t>
  </si>
  <si>
    <t>Great Falls Housing Authority</t>
  </si>
  <si>
    <t>Parkdale 1</t>
  </si>
  <si>
    <t>MT002000002</t>
  </si>
  <si>
    <t>Parkdale 2</t>
  </si>
  <si>
    <t>MT002000003</t>
  </si>
  <si>
    <t>Sunrise Courts</t>
  </si>
  <si>
    <t>MT002000004</t>
  </si>
  <si>
    <t>Yeoman Tynes/Russell</t>
  </si>
  <si>
    <t>MT002000005</t>
  </si>
  <si>
    <t>Austin Hall</t>
  </si>
  <si>
    <t>MT004000001</t>
  </si>
  <si>
    <t>MT004</t>
  </si>
  <si>
    <t>Helena Housing Authority</t>
  </si>
  <si>
    <t>SAMUEL V STEWART HOMES</t>
  </si>
  <si>
    <t>MT005000001</t>
  </si>
  <si>
    <t>MT005</t>
  </si>
  <si>
    <t>Housing Authority of the City of Anaconda</t>
  </si>
  <si>
    <t>MOUNT HAGGIN HOMES</t>
  </si>
  <si>
    <t>MT006000001</t>
  </si>
  <si>
    <t>MT006</t>
  </si>
  <si>
    <t>Richland County Housing Authority</t>
  </si>
  <si>
    <t>MT007000001</t>
  </si>
  <si>
    <t>MT007</t>
  </si>
  <si>
    <t>Housing Authority of Glasgow</t>
  </si>
  <si>
    <t>GLASGOW</t>
  </si>
  <si>
    <t>MT015000001</t>
  </si>
  <si>
    <t>MT015</t>
  </si>
  <si>
    <t>Whitefish Housing Authority</t>
  </si>
  <si>
    <t>MOUNTAIN VIEW MANOR</t>
  </si>
  <si>
    <t>MT029000001</t>
  </si>
  <si>
    <t>MT029</t>
  </si>
  <si>
    <t>Dawson County Housing Authority</t>
  </si>
  <si>
    <t>GLENDIVE</t>
  </si>
  <si>
    <t>ND001000001</t>
  </si>
  <si>
    <t>ND001</t>
  </si>
  <si>
    <t>Housing Authority of Cass County</t>
  </si>
  <si>
    <t>SOUTHDALE MANOR</t>
  </si>
  <si>
    <t>ND002000001</t>
  </si>
  <si>
    <t>ND002</t>
  </si>
  <si>
    <t>Housing Authority of the City of Williston</t>
  </si>
  <si>
    <t>NORPARK</t>
  </si>
  <si>
    <t>ND003200601</t>
  </si>
  <si>
    <t>ND003</t>
  </si>
  <si>
    <t>Rolette County Housing Authority</t>
  </si>
  <si>
    <t>ROLETTE COUNTY</t>
  </si>
  <si>
    <t>ND009000001</t>
  </si>
  <si>
    <t>ND009</t>
  </si>
  <si>
    <t>Towner County Housing Authority</t>
  </si>
  <si>
    <t>CANDO SUNRISE HOMES</t>
  </si>
  <si>
    <t>ND013000100</t>
  </si>
  <si>
    <t>ND013</t>
  </si>
  <si>
    <t>North Central Housing Authority</t>
  </si>
  <si>
    <t>SKY VIEW APARTMENTS</t>
  </si>
  <si>
    <t>ND014000002</t>
  </si>
  <si>
    <t>ND014</t>
  </si>
  <si>
    <t>Fargo Housing and Redevelopment Authority</t>
  </si>
  <si>
    <t>Pioneer Manor</t>
  </si>
  <si>
    <t>ND014000003</t>
  </si>
  <si>
    <t>Fargo Scattered Site</t>
  </si>
  <si>
    <t>ND014000004</t>
  </si>
  <si>
    <t>ND015000001</t>
  </si>
  <si>
    <t>ND015</t>
  </si>
  <si>
    <t>HAZEN</t>
  </si>
  <si>
    <t>ND017000001</t>
  </si>
  <si>
    <t>ND017</t>
  </si>
  <si>
    <t>Minot Housing Authority</t>
  </si>
  <si>
    <t>MILTON R YOUNG TOWERS</t>
  </si>
  <si>
    <t>ND019000001</t>
  </si>
  <si>
    <t>ND019</t>
  </si>
  <si>
    <t>Traill County Housing Authority</t>
  </si>
  <si>
    <t>TRAIL COUNTY</t>
  </si>
  <si>
    <t>ND021000001</t>
  </si>
  <si>
    <t>ND021</t>
  </si>
  <si>
    <t>Burleigh County Housing Authority</t>
  </si>
  <si>
    <t>CRESCENT MANOR</t>
  </si>
  <si>
    <t>ND021000003</t>
  </si>
  <si>
    <t>ND021000004</t>
  </si>
  <si>
    <t>Tatley</t>
  </si>
  <si>
    <t>ND021000005</t>
  </si>
  <si>
    <t>Crescent West</t>
  </si>
  <si>
    <t>ND021000006</t>
  </si>
  <si>
    <t>DAKOTA APARTMENTS</t>
  </si>
  <si>
    <t>ND022000001</t>
  </si>
  <si>
    <t>ND022</t>
  </si>
  <si>
    <t>Barnes County Housing Authority</t>
  </si>
  <si>
    <t>ND030000001</t>
  </si>
  <si>
    <t>ND030</t>
  </si>
  <si>
    <t>Benson County Housing Authority</t>
  </si>
  <si>
    <t>WESTBAY MANOR HOMES</t>
  </si>
  <si>
    <t>ND039000002</t>
  </si>
  <si>
    <t>ND039</t>
  </si>
  <si>
    <t>McIntosh County Housing Authority</t>
  </si>
  <si>
    <t>MCINTOSH COUNTY HOUSING AUTHORITY</t>
  </si>
  <si>
    <t>ND054000001</t>
  </si>
  <si>
    <t>ND054</t>
  </si>
  <si>
    <t>Emmons County Housing Authority</t>
  </si>
  <si>
    <t>EMMONS COUNTY</t>
  </si>
  <si>
    <t>ND058000001</t>
  </si>
  <si>
    <t>ND058</t>
  </si>
  <si>
    <t>Nelson County Housing Authority</t>
  </si>
  <si>
    <t>NELSON COUNTY</t>
  </si>
  <si>
    <t>SD007000001</t>
  </si>
  <si>
    <t>SD007</t>
  </si>
  <si>
    <t>Burke Housing and Redevelopment Commission</t>
  </si>
  <si>
    <t>BURKE</t>
  </si>
  <si>
    <t>SD008000001</t>
  </si>
  <si>
    <t>SD008</t>
  </si>
  <si>
    <t>Kennebec Housing &amp; Redevelopment Commission</t>
  </si>
  <si>
    <t>KENNEBEC</t>
  </si>
  <si>
    <t>SD009000001</t>
  </si>
  <si>
    <t>SD009</t>
  </si>
  <si>
    <t>De Smet Housing &amp; Redevelopment Commission</t>
  </si>
  <si>
    <t>DE SMET</t>
  </si>
  <si>
    <t>SD010000001</t>
  </si>
  <si>
    <t>SD010</t>
  </si>
  <si>
    <t>City of Lennox Housing and Redevelopment Commission</t>
  </si>
  <si>
    <t>LENNOX</t>
  </si>
  <si>
    <t>SD011000001</t>
  </si>
  <si>
    <t>SD011</t>
  </si>
  <si>
    <t>Madison Housing and Redevelopment Commission</t>
  </si>
  <si>
    <t>LAKEVIEW TOWER</t>
  </si>
  <si>
    <t>SD013000001</t>
  </si>
  <si>
    <t>SD013</t>
  </si>
  <si>
    <t>Howard Housing and Redevelopment Commission</t>
  </si>
  <si>
    <t>SD016000001</t>
  </si>
  <si>
    <t>SD016</t>
  </si>
  <si>
    <t>Sioux Falls Housing and Redevelopment Commission</t>
  </si>
  <si>
    <t>SIOUX FALLS</t>
  </si>
  <si>
    <t>SD017000001</t>
  </si>
  <si>
    <t>SD017</t>
  </si>
  <si>
    <t>Parker Housing &amp; Redevelopment Commission</t>
  </si>
  <si>
    <t>PARKER HOUSING AND REDEVELOPMENT</t>
  </si>
  <si>
    <t>SD018000001</t>
  </si>
  <si>
    <t>SD018</t>
  </si>
  <si>
    <t>Lake Andes Housing and Redevelopment Commission</t>
  </si>
  <si>
    <t>LAKE ANDES</t>
  </si>
  <si>
    <t>SD019000001</t>
  </si>
  <si>
    <t>SD019</t>
  </si>
  <si>
    <t>Hot Springs Housing and Redevelopment Commission</t>
  </si>
  <si>
    <t>HOT SPRINGS</t>
  </si>
  <si>
    <t>SD020000001</t>
  </si>
  <si>
    <t>SD020</t>
  </si>
  <si>
    <t>Sisseton Housing &amp; Redevelopment Commission</t>
  </si>
  <si>
    <t>SISSETON</t>
  </si>
  <si>
    <t>SD021000001</t>
  </si>
  <si>
    <t>SD021</t>
  </si>
  <si>
    <t>Wessington Springs Housing and Redevelopment Commission</t>
  </si>
  <si>
    <t>WESSINGTON SPRINGS</t>
  </si>
  <si>
    <t>SD022000001</t>
  </si>
  <si>
    <t>SD022</t>
  </si>
  <si>
    <t xml:space="preserve">Martin Housing &amp; Redevelopment Commission                   </t>
  </si>
  <si>
    <t>MARTIN HOUSING AUTHORITY</t>
  </si>
  <si>
    <t>SD023000001</t>
  </si>
  <si>
    <t>SD023</t>
  </si>
  <si>
    <t>Murdo Housing and Redevelopment Commission</t>
  </si>
  <si>
    <t>MURDO</t>
  </si>
  <si>
    <t>SD024000001</t>
  </si>
  <si>
    <t>SD024</t>
  </si>
  <si>
    <t xml:space="preserve">Lake Norden Housing and Redevelopment Commission            </t>
  </si>
  <si>
    <t>LAKE NORDEN</t>
  </si>
  <si>
    <t>SD025000001</t>
  </si>
  <si>
    <t>SD025</t>
  </si>
  <si>
    <t>Lemmon Housing &amp; Redevelopment Commission</t>
  </si>
  <si>
    <t>LEMMON</t>
  </si>
  <si>
    <t>SD025000003</t>
  </si>
  <si>
    <t>Project 3</t>
  </si>
  <si>
    <t>SD031000001</t>
  </si>
  <si>
    <t>SD031</t>
  </si>
  <si>
    <t>Volga Housing and Redevelopment Commission</t>
  </si>
  <si>
    <t>WESTSIDE APARTMENTS</t>
  </si>
  <si>
    <t>SD034000001</t>
  </si>
  <si>
    <t>SD034</t>
  </si>
  <si>
    <t>Aberdeen Housing &amp; Redevelopment Commission</t>
  </si>
  <si>
    <t>THE HOMESTEAD</t>
  </si>
  <si>
    <t>SD035000001</t>
  </si>
  <si>
    <t>SD035</t>
  </si>
  <si>
    <t>Pierre Housing &amp; Redevelopment Commision</t>
  </si>
  <si>
    <t>PIERRE HOUSING</t>
  </si>
  <si>
    <t>SD038000001</t>
  </si>
  <si>
    <t>SD038</t>
  </si>
  <si>
    <t>Miller Housing &amp; Redevelopment Commision</t>
  </si>
  <si>
    <t>MILLER LOW-RENT</t>
  </si>
  <si>
    <t>SD039000001</t>
  </si>
  <si>
    <t>SD039</t>
  </si>
  <si>
    <t>Canton Housing &amp; Redevopment Commission</t>
  </si>
  <si>
    <t>COLONIAL VILLAGE</t>
  </si>
  <si>
    <t>SD040000001</t>
  </si>
  <si>
    <t>SD040</t>
  </si>
  <si>
    <t>Webster Housing &amp; Redevelopment Commission</t>
  </si>
  <si>
    <t>Pleasant View Apartments</t>
  </si>
  <si>
    <t>SD043000001</t>
  </si>
  <si>
    <t>SD043</t>
  </si>
  <si>
    <t>Watertown Housing and Redevelopment Commission</t>
  </si>
  <si>
    <t>WATERTOWN HOUSING AUTHORITY</t>
  </si>
  <si>
    <t>SD045000011</t>
  </si>
  <si>
    <t>SD045</t>
  </si>
  <si>
    <t>Pennington County Housing and Redevelopment Commission</t>
  </si>
  <si>
    <t>JACKSON HEIGHTS/VALLEY V.</t>
  </si>
  <si>
    <t>SD045000016</t>
  </si>
  <si>
    <t>SHERIDAN/QUEEN HEIGHTS</t>
  </si>
  <si>
    <t>SD047063384</t>
  </si>
  <si>
    <t>SD047</t>
  </si>
  <si>
    <t>Meade County Housing and Redevelopment Commission</t>
  </si>
  <si>
    <t>HILLSVIEW HIGHRISE</t>
  </si>
  <si>
    <t>UT002000001</t>
  </si>
  <si>
    <t>UT002</t>
  </si>
  <si>
    <t>Housing Authority of the City of Ogden</t>
  </si>
  <si>
    <t>OGDEN</t>
  </si>
  <si>
    <t>UT003000002</t>
  </si>
  <si>
    <t>UT003</t>
  </si>
  <si>
    <t>Housing Authority of the County of Salt Lake</t>
  </si>
  <si>
    <t>Valley Fair Village</t>
  </si>
  <si>
    <t>UT003000003</t>
  </si>
  <si>
    <t>Erin Meadows</t>
  </si>
  <si>
    <t>UT004000401</t>
  </si>
  <si>
    <t>UT004</t>
  </si>
  <si>
    <t>Housing Authority of Salt Lake City</t>
  </si>
  <si>
    <t>PHILLIPS PLAZA</t>
  </si>
  <si>
    <t>UT006000001</t>
  </si>
  <si>
    <t>UT006</t>
  </si>
  <si>
    <t>Beaver City Housing Authority</t>
  </si>
  <si>
    <t>HILL TOP APARTMENTS</t>
  </si>
  <si>
    <t>UT007000001</t>
  </si>
  <si>
    <t>UT007</t>
  </si>
  <si>
    <t>Housing Authority of the City of Provo</t>
  </si>
  <si>
    <t>PROVO</t>
  </si>
  <si>
    <t>UT009000001</t>
  </si>
  <si>
    <t>UT009</t>
  </si>
  <si>
    <t>Davis Community Housing Authority</t>
  </si>
  <si>
    <t>DAVIS COUNTY</t>
  </si>
  <si>
    <t>UT016000001</t>
  </si>
  <si>
    <t>UT016</t>
  </si>
  <si>
    <t>Housing Authority of Carbon County</t>
  </si>
  <si>
    <t>CARBON COUNTY</t>
  </si>
  <si>
    <t>UT021000001</t>
  </si>
  <si>
    <t>UT021</t>
  </si>
  <si>
    <t>St. George Housing Authority</t>
  </si>
  <si>
    <t>DIXIE SUN MANOR</t>
  </si>
  <si>
    <t>WY002000022</t>
  </si>
  <si>
    <t>WY002</t>
  </si>
  <si>
    <t>Housing Authority of the City of Cheyenne</t>
  </si>
  <si>
    <t>CHEYENNE</t>
  </si>
  <si>
    <t>WY003000001</t>
  </si>
  <si>
    <t>WY003</t>
  </si>
  <si>
    <t>Rock Springs Housing Authority</t>
  </si>
  <si>
    <t>ROCK SPRINGS</t>
  </si>
  <si>
    <t>WY005000001</t>
  </si>
  <si>
    <t>WY005</t>
  </si>
  <si>
    <t>Housing Authority of the Town of Douglas</t>
  </si>
  <si>
    <t>IRWIN TOWERS</t>
  </si>
  <si>
    <t>WY008000001</t>
  </si>
  <si>
    <t>WY008</t>
  </si>
  <si>
    <t>Lusk Housing Authority</t>
  </si>
  <si>
    <t>LUSK</t>
  </si>
  <si>
    <t>WY010000001</t>
  </si>
  <si>
    <t>WY010</t>
  </si>
  <si>
    <t>Hanna Housing Authority</t>
  </si>
  <si>
    <t>HANNA</t>
  </si>
  <si>
    <t>WY013000001</t>
  </si>
  <si>
    <t>WY013</t>
  </si>
  <si>
    <t>Evanston Housing Authority</t>
  </si>
  <si>
    <t>EVANSTON FAMILY HSNG</t>
  </si>
  <si>
    <t>WY015000011</t>
  </si>
  <si>
    <t>WY015</t>
  </si>
  <si>
    <t>Housing Authority of the City of Buffalo</t>
  </si>
  <si>
    <t>BUFFALO</t>
  </si>
  <si>
    <t>GA001000010</t>
  </si>
  <si>
    <t>GA001</t>
  </si>
  <si>
    <t>Housing Authority of the City of Augusta</t>
  </si>
  <si>
    <t>OLMSTEAD HOMES</t>
  </si>
  <si>
    <t>GA001000050</t>
  </si>
  <si>
    <t>OAK POINTE APARTMENTS</t>
  </si>
  <si>
    <t>GA001000060</t>
  </si>
  <si>
    <t>DOGWOOD TERRACE</t>
  </si>
  <si>
    <t>GA001000071</t>
  </si>
  <si>
    <t>PEABODY APTS/ERVIN TOWERS</t>
  </si>
  <si>
    <t>GA001000072</t>
  </si>
  <si>
    <t>GA001000080</t>
  </si>
  <si>
    <t>ALLEN HOMES</t>
  </si>
  <si>
    <t>GA001000090</t>
  </si>
  <si>
    <t>HAL POWELL APARTMENTS</t>
  </si>
  <si>
    <t>GA001000100</t>
  </si>
  <si>
    <t>JENNINGS PLACE</t>
  </si>
  <si>
    <t>GA001000120</t>
  </si>
  <si>
    <t>M M SCOTT APARTMENTS</t>
  </si>
  <si>
    <t>GA001000140</t>
  </si>
  <si>
    <t>BARTON VILLAGE</t>
  </si>
  <si>
    <t>GA001000160</t>
  </si>
  <si>
    <t>OVERLOOK APARTMENTS</t>
  </si>
  <si>
    <t>GA001000210</t>
  </si>
  <si>
    <t>Powell Pointe</t>
  </si>
  <si>
    <t>GA001000230</t>
  </si>
  <si>
    <t>Walton Green</t>
  </si>
  <si>
    <t>GA002000002</t>
  </si>
  <si>
    <t>GA002</t>
  </si>
  <si>
    <t>Housing Authority of Savannah</t>
  </si>
  <si>
    <t>SIMON FRAZIER HOMES&amp;HERBERT KAYTON HOMES</t>
  </si>
  <si>
    <t>GA002000003</t>
  </si>
  <si>
    <t>PICKENS PATTERSON TERR&amp;SINGLE FMLY HOMES</t>
  </si>
  <si>
    <t>GA002000004</t>
  </si>
  <si>
    <t>HORACE STILLWELL TOWERS</t>
  </si>
  <si>
    <t>GA002000006</t>
  </si>
  <si>
    <t>YAMACRAW VILLAGE</t>
  </si>
  <si>
    <t>GA002000009</t>
  </si>
  <si>
    <t>ASHLEY MIDTOWN II</t>
  </si>
  <si>
    <t>GA003000001</t>
  </si>
  <si>
    <t>GA003</t>
  </si>
  <si>
    <t>Athens Housing Authority</t>
  </si>
  <si>
    <t>PARKVIEW HOMES</t>
  </si>
  <si>
    <t>GA003000002</t>
  </si>
  <si>
    <t>BROADACRES HOMES</t>
  </si>
  <si>
    <t>GA003000003</t>
  </si>
  <si>
    <t>PARKVIEW HOMES EXT</t>
  </si>
  <si>
    <t>GA003000004</t>
  </si>
  <si>
    <t>ROCKSPRING HOMES</t>
  </si>
  <si>
    <t>GA003000005</t>
  </si>
  <si>
    <t>SCATTERED  SITES</t>
  </si>
  <si>
    <t>GA003000006</t>
  </si>
  <si>
    <t>GA003000008</t>
  </si>
  <si>
    <t>NELLIE B APTS</t>
  </si>
  <si>
    <t>GA003000009</t>
  </si>
  <si>
    <t>JESSIE B DENNEY TOWER</t>
  </si>
  <si>
    <t>GA003000015</t>
  </si>
  <si>
    <t>Columbia Brookside (Phase 1)</t>
  </si>
  <si>
    <t>GA003000016</t>
  </si>
  <si>
    <t>Columbia Brookside Phase II</t>
  </si>
  <si>
    <t>GA003000017</t>
  </si>
  <si>
    <t>Columbia Brookside-Phase III</t>
  </si>
  <si>
    <t>GA003000020</t>
  </si>
  <si>
    <t>FULCHER-COMER HOMES</t>
  </si>
  <si>
    <t>GA004000405</t>
  </si>
  <si>
    <t>GA004</t>
  </si>
  <si>
    <t>Housing Authority of Columbus, Georgia</t>
  </si>
  <si>
    <t>WARREN WILLIAMS HOMES</t>
  </si>
  <si>
    <t>GA004000408</t>
  </si>
  <si>
    <t>ELIZABETH F. CANTY HOMES</t>
  </si>
  <si>
    <t>GA006000090</t>
  </si>
  <si>
    <t>GA006</t>
  </si>
  <si>
    <t>Housing Authority of the City of ATLANTA Georgia</t>
  </si>
  <si>
    <t>CENT PL (TECHWD)/SUMDALE NO ACC</t>
  </si>
  <si>
    <t>GA006000241</t>
  </si>
  <si>
    <t>COSBY SPEAR HIGHRISE(NO ACC)</t>
  </si>
  <si>
    <t>GA006000250</t>
  </si>
  <si>
    <t>GEORGIA AVENUE HIGHRISE</t>
  </si>
  <si>
    <t>GA006000440</t>
  </si>
  <si>
    <t>WESTMINSTER</t>
  </si>
  <si>
    <t>GA006000470</t>
  </si>
  <si>
    <t>CHESHIRE BRIDGE ROAD HIGHRISE</t>
  </si>
  <si>
    <t>GA006000520</t>
  </si>
  <si>
    <t>MARIAN ROAD HIGHRISE</t>
  </si>
  <si>
    <t>GA006000560</t>
  </si>
  <si>
    <t>MARTIN STREET PLAZA</t>
  </si>
  <si>
    <t>GA006000770</t>
  </si>
  <si>
    <t>CENTENNIAL PLACE I</t>
  </si>
  <si>
    <t>GA006000771</t>
  </si>
  <si>
    <t>CENTENNIAL PLACE II</t>
  </si>
  <si>
    <t>GA006000772</t>
  </si>
  <si>
    <t>CENTENNIAL PLACE III</t>
  </si>
  <si>
    <t>GA006000773</t>
  </si>
  <si>
    <t>CENTENNIAL PLACE IV</t>
  </si>
  <si>
    <t>GA006000820</t>
  </si>
  <si>
    <t>MAGNOLIA PARK I</t>
  </si>
  <si>
    <t>GA006000830</t>
  </si>
  <si>
    <t>ASHLEY COURTS at Cascade I</t>
  </si>
  <si>
    <t>GA006000840</t>
  </si>
  <si>
    <t>ASHLEY TERRACE at West End</t>
  </si>
  <si>
    <t>GA006000860</t>
  </si>
  <si>
    <t>MAGNOLIA PARK II</t>
  </si>
  <si>
    <t>GA006000870</t>
  </si>
  <si>
    <t>ASHLEY COURTS AT CASCADE - PHASE II</t>
  </si>
  <si>
    <t>GA006000880</t>
  </si>
  <si>
    <t xml:space="preserve"> VILLAGE AT CARVER , PHASE III</t>
  </si>
  <si>
    <t>GA006000900</t>
  </si>
  <si>
    <t>ASHLEY Crt at  CASCADE I, PHASE III</t>
  </si>
  <si>
    <t>GA006000910</t>
  </si>
  <si>
    <t>VILLAGE  of CARVER Homes, Phase II</t>
  </si>
  <si>
    <t>GA006000930</t>
  </si>
  <si>
    <t>ASHLEY COLLEGETOWN I/Harris Homes V</t>
  </si>
  <si>
    <t>GA006000950</t>
  </si>
  <si>
    <t>COLUMBIA CRESTE</t>
  </si>
  <si>
    <t>GA006000960</t>
  </si>
  <si>
    <t>COLUMBIA GROVE (PERRY IV Homes)</t>
  </si>
  <si>
    <t>GA006000970</t>
  </si>
  <si>
    <t>CAPITOL Gateway III</t>
  </si>
  <si>
    <t>GA006000990</t>
  </si>
  <si>
    <t>Capital Gateway II aka Cap Gate IV</t>
  </si>
  <si>
    <t>GA006001020</t>
  </si>
  <si>
    <t xml:space="preserve"> Villages at Carver Phase V /Carver V</t>
  </si>
  <si>
    <t>GA006001030</t>
  </si>
  <si>
    <t>Atrium at Collegetown/John O. Chiles Sr</t>
  </si>
  <si>
    <t>GA006001040</t>
  </si>
  <si>
    <t>Veranda at Auburn Pointe/Veranda/GradyII</t>
  </si>
  <si>
    <t>GA006001050</t>
  </si>
  <si>
    <t>Mech Crossing/Mech-3-McDan/Gle HomesIV</t>
  </si>
  <si>
    <t>GA006001060</t>
  </si>
  <si>
    <t>Mech StatCross/Mech-4-McDanGlen homes IV</t>
  </si>
  <si>
    <t>GA006001070</t>
  </si>
  <si>
    <t>Gardens at Collegetown/JohnChilesHarrVI/</t>
  </si>
  <si>
    <t>GA006001080</t>
  </si>
  <si>
    <t>Ashley Auburn Pointe I (Grady III)</t>
  </si>
  <si>
    <t>GA006001090</t>
  </si>
  <si>
    <t>Ashley CollegetownII/AshColl 2HarrV</t>
  </si>
  <si>
    <t>GA006001110</t>
  </si>
  <si>
    <t>ASHLEY AUBURN POINTE II</t>
  </si>
  <si>
    <t>GA006001140</t>
  </si>
  <si>
    <t>Quarry Park</t>
  </si>
  <si>
    <t>GA007000007</t>
  </si>
  <si>
    <t>GA007</t>
  </si>
  <si>
    <t>Housing Authority of the City of Macon-Bibb</t>
  </si>
  <si>
    <t>BOBBY JONES/ SHAKESPEARE</t>
  </si>
  <si>
    <t>GA009000001</t>
  </si>
  <si>
    <t>GA009</t>
  </si>
  <si>
    <t>Housing Authority of the City of Brunswick</t>
  </si>
  <si>
    <t>GLYNNVILLA APARTMENTS</t>
  </si>
  <si>
    <t>GA009000002</t>
  </si>
  <si>
    <t>GA009000003</t>
  </si>
  <si>
    <t>MCINTYRE COURT</t>
  </si>
  <si>
    <t>GA023000003</t>
  </si>
  <si>
    <t>GA023</t>
  </si>
  <si>
    <t>Housing Authority of the City of Albany</t>
  </si>
  <si>
    <t>HUDSON MALONE TOWERS</t>
  </si>
  <si>
    <t>GA023000004</t>
  </si>
  <si>
    <t>WILLIAM DENNIS HOMES</t>
  </si>
  <si>
    <t>GA024000001</t>
  </si>
  <si>
    <t>GA024</t>
  </si>
  <si>
    <t>Housing Authority of the City of Thomasville</t>
  </si>
  <si>
    <t>College Terrace</t>
  </si>
  <si>
    <t>GA026000001</t>
  </si>
  <si>
    <t>GA026</t>
  </si>
  <si>
    <t>Housing Authority of the City of LaGrange</t>
  </si>
  <si>
    <t xml:space="preserve">The Phoenix </t>
  </si>
  <si>
    <t>GA028000001</t>
  </si>
  <si>
    <t>GA028</t>
  </si>
  <si>
    <t>Housing Authority of the City of Waycross</t>
  </si>
  <si>
    <t>GARLINGTON HEIGHTS</t>
  </si>
  <si>
    <t>GA028000002</t>
  </si>
  <si>
    <t>NORTHSIDE HOMES</t>
  </si>
  <si>
    <t>GA028000004</t>
  </si>
  <si>
    <t>BOYD HOMES</t>
  </si>
  <si>
    <t>GA059000001</t>
  </si>
  <si>
    <t>GA059</t>
  </si>
  <si>
    <t>Housing Authority of the City of Gainesville</t>
  </si>
  <si>
    <t>MELROSE HOMES</t>
  </si>
  <si>
    <t>GA059000002</t>
  </si>
  <si>
    <t>HARRISON SQUARE</t>
  </si>
  <si>
    <t>GA060000001</t>
  </si>
  <si>
    <t>GA060</t>
  </si>
  <si>
    <t>Housing Authority of the City of Moultrie</t>
  </si>
  <si>
    <t>GA060000002</t>
  </si>
  <si>
    <t>WESTLAND HOMES</t>
  </si>
  <si>
    <t>GA063000001</t>
  </si>
  <si>
    <t>GA063</t>
  </si>
  <si>
    <t>Housing Authority of the City of Cordele</t>
  </si>
  <si>
    <t>GA063000002</t>
  </si>
  <si>
    <t>MORNINGSIDE HOMES</t>
  </si>
  <si>
    <t>GA063000003</t>
  </si>
  <si>
    <t>C C SHEARER HOMES</t>
  </si>
  <si>
    <t>GA063000004</t>
  </si>
  <si>
    <t>WESTSIDE HOMES</t>
  </si>
  <si>
    <t>GA063000007</t>
  </si>
  <si>
    <t>Weaver Place</t>
  </si>
  <si>
    <t>GA064000001</t>
  </si>
  <si>
    <t>GA064</t>
  </si>
  <si>
    <t xml:space="preserve">Housing Authority of the City of Bainbridge                 </t>
  </si>
  <si>
    <t>HUTTO-MCIVER HOMES,Sims &amp; Scatters Sites</t>
  </si>
  <si>
    <t>GA064000002</t>
  </si>
  <si>
    <t>KING-WEST HOMES &amp; Lord</t>
  </si>
  <si>
    <t>GA065000001</t>
  </si>
  <si>
    <t>GA065</t>
  </si>
  <si>
    <t>Housing Authority of the City of West Point</t>
  </si>
  <si>
    <t>O. J. COOK APTS</t>
  </si>
  <si>
    <t>GA067000123</t>
  </si>
  <si>
    <t>GA067</t>
  </si>
  <si>
    <t>Housing Authority of the City of Dawson</t>
  </si>
  <si>
    <t>PARROTT RD BETTER HMS</t>
  </si>
  <si>
    <t>GA069000100</t>
  </si>
  <si>
    <t>GA069</t>
  </si>
  <si>
    <t>Housing Authority of the City of Dublin</t>
  </si>
  <si>
    <t>CLAXTON HOMES</t>
  </si>
  <si>
    <t>GA069000200</t>
  </si>
  <si>
    <t>JOHNSON HOMES</t>
  </si>
  <si>
    <t>GA069000300</t>
  </si>
  <si>
    <t>SMITH HMS-COLEMAN CT</t>
  </si>
  <si>
    <t>GA069000400</t>
  </si>
  <si>
    <t>SIMMONS JACKSON HOMES</t>
  </si>
  <si>
    <t>GA070031649</t>
  </si>
  <si>
    <t>GA070</t>
  </si>
  <si>
    <t>Housing Authority of the City of Fitzgerald</t>
  </si>
  <si>
    <t>GA071000001</t>
  </si>
  <si>
    <t>GA071</t>
  </si>
  <si>
    <t>Housing Authority of the City of Baxley</t>
  </si>
  <si>
    <t>SPEER HOMES</t>
  </si>
  <si>
    <t>GA073000001</t>
  </si>
  <si>
    <t>GA073</t>
  </si>
  <si>
    <t>Housing Authority of the City of Monroe</t>
  </si>
  <si>
    <t>MAGNOLIA TERRACE</t>
  </si>
  <si>
    <t>GA073000002</t>
  </si>
  <si>
    <t>GEORGE WALTON HOMES</t>
  </si>
  <si>
    <t>GA076000001</t>
  </si>
  <si>
    <t>GA076</t>
  </si>
  <si>
    <t>Housing Authority of the City of Douglas</t>
  </si>
  <si>
    <t>PARK VIEW COURT</t>
  </si>
  <si>
    <t>GA076000002</t>
  </si>
  <si>
    <t>THRASHER NEST VILLAGE</t>
  </si>
  <si>
    <t>GA076000003</t>
  </si>
  <si>
    <t>CHAPEL HILL ESTATES #15</t>
  </si>
  <si>
    <t>GA078000002</t>
  </si>
  <si>
    <t>GA078</t>
  </si>
  <si>
    <t>Housing Authority of the City of East Point</t>
  </si>
  <si>
    <t>OJ Hurd</t>
  </si>
  <si>
    <t>GA078000003</t>
  </si>
  <si>
    <t>MARTEL HOMES</t>
  </si>
  <si>
    <t>GA080000001</t>
  </si>
  <si>
    <t>GA080</t>
  </si>
  <si>
    <t>Housing Authority of the City of Eastman</t>
  </si>
  <si>
    <t>STUCKEY HOMES</t>
  </si>
  <si>
    <t>GA081000001</t>
  </si>
  <si>
    <t>GA081</t>
  </si>
  <si>
    <t>Housing Authority of the City of Hartwell</t>
  </si>
  <si>
    <t>WEST FRANKLIN PLACE</t>
  </si>
  <si>
    <t>GA084000001</t>
  </si>
  <si>
    <t>GA084</t>
  </si>
  <si>
    <t>Housing Authority of the City of McRae</t>
  </si>
  <si>
    <t>HERMAN TALMADGE APTS</t>
  </si>
  <si>
    <t>GA085000001</t>
  </si>
  <si>
    <t>GA085</t>
  </si>
  <si>
    <t>Housing Authority of the City of Quitman</t>
  </si>
  <si>
    <t>HILLSDALE HEIGHTS</t>
  </si>
  <si>
    <t>GA086000001</t>
  </si>
  <si>
    <t>GA086</t>
  </si>
  <si>
    <t>Housing Authority of the City of Waynesboro</t>
  </si>
  <si>
    <t>GA086000002</t>
  </si>
  <si>
    <t>WAYNESBORO HA</t>
  </si>
  <si>
    <t>GA087000001</t>
  </si>
  <si>
    <t>GA087</t>
  </si>
  <si>
    <t>Housing Authority of the City of Ashburn</t>
  </si>
  <si>
    <t>L C E ELDERLY VILLAGE</t>
  </si>
  <si>
    <t>GA088000001</t>
  </si>
  <si>
    <t>GA088</t>
  </si>
  <si>
    <t>Housing Authority of the City of Adel</t>
  </si>
  <si>
    <t>GA090000001</t>
  </si>
  <si>
    <t>GA090</t>
  </si>
  <si>
    <t>Housing Authority of the City of Royston</t>
  </si>
  <si>
    <t>GAINES HOMES</t>
  </si>
  <si>
    <t>GA091000001</t>
  </si>
  <si>
    <t>GA091</t>
  </si>
  <si>
    <t>Housing Authority of the City of Buford</t>
  </si>
  <si>
    <t>ROLLING ACRES</t>
  </si>
  <si>
    <t>GA092000001</t>
  </si>
  <si>
    <t>GA092</t>
  </si>
  <si>
    <t>Housing Authority of the City of Nashville</t>
  </si>
  <si>
    <t>EDGEWOOD APTS</t>
  </si>
  <si>
    <t>GA095000001</t>
  </si>
  <si>
    <t>GA095</t>
  </si>
  <si>
    <t>Housing Authority of the City of Newnan</t>
  </si>
  <si>
    <t>MILO HUNTER HOMES</t>
  </si>
  <si>
    <t>GA095000002</t>
  </si>
  <si>
    <t>SALLIE JONES MORDICUE HOMES</t>
  </si>
  <si>
    <t>GA095000003</t>
  </si>
  <si>
    <t>JOHN JORDAN HOMES</t>
  </si>
  <si>
    <t>GA095000005</t>
  </si>
  <si>
    <t>Summit Point Apartments</t>
  </si>
  <si>
    <t>GA096000002</t>
  </si>
  <si>
    <t>GA096</t>
  </si>
  <si>
    <t xml:space="preserve">Housing Authority of the City of Camilla                    </t>
  </si>
  <si>
    <t>JESTER HOMES</t>
  </si>
  <si>
    <t>GA096000003</t>
  </si>
  <si>
    <t>BORDERS HOMES</t>
  </si>
  <si>
    <t>GA096000004</t>
  </si>
  <si>
    <t>NEW Jester  Homes  I I</t>
  </si>
  <si>
    <t>GA098000001</t>
  </si>
  <si>
    <t>GA098</t>
  </si>
  <si>
    <t>Housing Authority of the City of Pelham</t>
  </si>
  <si>
    <t>WILLIAM C. B. ALEXANDER HOMES</t>
  </si>
  <si>
    <t>GA100000001</t>
  </si>
  <si>
    <t>GA100</t>
  </si>
  <si>
    <t>Housing Authority of the City of Valdosta</t>
  </si>
  <si>
    <t>ORA LEE WEST HOMES</t>
  </si>
  <si>
    <t>GA100000002</t>
  </si>
  <si>
    <t>HUDSON-DOCKETT HOMES</t>
  </si>
  <si>
    <t>GA100000003</t>
  </si>
  <si>
    <t>GA100000004</t>
  </si>
  <si>
    <t>CRANFORD HOMES</t>
  </si>
  <si>
    <t>GA101000001</t>
  </si>
  <si>
    <t>GA101</t>
  </si>
  <si>
    <t>Housing Authority of the City of Tifton</t>
  </si>
  <si>
    <t>AMP 1</t>
  </si>
  <si>
    <t>GA101000002</t>
  </si>
  <si>
    <t>AMP 2</t>
  </si>
  <si>
    <t>GA101000003</t>
  </si>
  <si>
    <t>AMP 3</t>
  </si>
  <si>
    <t>GA105000105</t>
  </si>
  <si>
    <t>GA105</t>
  </si>
  <si>
    <t>Housing Authority of the City of Greensboro</t>
  </si>
  <si>
    <t>MIZE COURT APTS/SYCAMORE APTS</t>
  </si>
  <si>
    <t>GA108000033</t>
  </si>
  <si>
    <t>GA108</t>
  </si>
  <si>
    <t>Housing Authority of the City of Manchester</t>
  </si>
  <si>
    <t>HILLTOP</t>
  </si>
  <si>
    <t>GA109000001</t>
  </si>
  <si>
    <t>GA109</t>
  </si>
  <si>
    <t>Housing Authority of the City of Newton</t>
  </si>
  <si>
    <t>WILL BATES VILLAGE</t>
  </si>
  <si>
    <t>GA110000001</t>
  </si>
  <si>
    <t>GA110</t>
  </si>
  <si>
    <t>Housing Authority of the City of Hampton</t>
  </si>
  <si>
    <t>GA111000001</t>
  </si>
  <si>
    <t>GA111</t>
  </si>
  <si>
    <t>Housing Authority of the City of Arlington</t>
  </si>
  <si>
    <t>WILTON BOSTWICK HOMES</t>
  </si>
  <si>
    <t>GA112000001</t>
  </si>
  <si>
    <t>GA112</t>
  </si>
  <si>
    <t>Housing Authority of the City of Doerun</t>
  </si>
  <si>
    <t>FREE/TULLIS HOMES</t>
  </si>
  <si>
    <t>GA113000001</t>
  </si>
  <si>
    <t>GA113</t>
  </si>
  <si>
    <t>Housing Authority of the City of Nicholls</t>
  </si>
  <si>
    <t>NICHOLLS HA</t>
  </si>
  <si>
    <t>GA114000001</t>
  </si>
  <si>
    <t>GA114</t>
  </si>
  <si>
    <t>Housing Authority of the City of Blakely</t>
  </si>
  <si>
    <t>BAPTIST BRANCH HOMES</t>
  </si>
  <si>
    <t>GA115000001</t>
  </si>
  <si>
    <t>GA115</t>
  </si>
  <si>
    <t>Housing Authority of the City of Clayton</t>
  </si>
  <si>
    <t>Shadyside/Duckett/Dunlap Apts</t>
  </si>
  <si>
    <t>GA117000001</t>
  </si>
  <si>
    <t>GA117</t>
  </si>
  <si>
    <t>Housing Authority of the City of Boston</t>
  </si>
  <si>
    <t>ROSEDALE TERRACE</t>
  </si>
  <si>
    <t>GA118000001</t>
  </si>
  <si>
    <t>GA118</t>
  </si>
  <si>
    <t>Housing Authority of the County of Stewart</t>
  </si>
  <si>
    <t>MAJ MEYER ANN/SCHOOLSIDE</t>
  </si>
  <si>
    <t>GA119000001</t>
  </si>
  <si>
    <t>GA119</t>
  </si>
  <si>
    <t>Housing Authority of the City of Calhoun</t>
  </si>
  <si>
    <t>JAMES KEENE/C M JONES</t>
  </si>
  <si>
    <t>GA120000001</t>
  </si>
  <si>
    <t>GA120</t>
  </si>
  <si>
    <t>Housing Authority of the City of Lyons</t>
  </si>
  <si>
    <t>HARRY THOMPSON HOMES</t>
  </si>
  <si>
    <t>GA124000001</t>
  </si>
  <si>
    <t>GA124</t>
  </si>
  <si>
    <t>Housing Authority of the City of Buchanan</t>
  </si>
  <si>
    <t>BUCHANAN HA</t>
  </si>
  <si>
    <t>GA125000001</t>
  </si>
  <si>
    <t>GA125</t>
  </si>
  <si>
    <t>Housing Authority of the City of Commerce</t>
  </si>
  <si>
    <t>WILLOUGHBY HOMES</t>
  </si>
  <si>
    <t>GA126000001</t>
  </si>
  <si>
    <t>GA126</t>
  </si>
  <si>
    <t>Housing Authority of the City of Danielsville</t>
  </si>
  <si>
    <t>CRAWFORD W. LONG</t>
  </si>
  <si>
    <t>GA127000001</t>
  </si>
  <si>
    <t>GA127</t>
  </si>
  <si>
    <t>Housing Authority of the City of Warrenton</t>
  </si>
  <si>
    <t>GA128000001</t>
  </si>
  <si>
    <t>GA128</t>
  </si>
  <si>
    <t>Housing Authority of the City of Thomson</t>
  </si>
  <si>
    <t>WHITE OAK RD HOMES</t>
  </si>
  <si>
    <t>GA131000001</t>
  </si>
  <si>
    <t>GA131</t>
  </si>
  <si>
    <t>Housing Authority of the City of Swainsboro</t>
  </si>
  <si>
    <t>V WMS &amp; HILLCREST APTS</t>
  </si>
  <si>
    <t>GA132000001</t>
  </si>
  <si>
    <t>GA132</t>
  </si>
  <si>
    <t>Housing Authority of the City of Statesboro</t>
  </si>
  <si>
    <t>BRASWELL-GROVER HOMES</t>
  </si>
  <si>
    <t>GA133000001</t>
  </si>
  <si>
    <t>GA133</t>
  </si>
  <si>
    <t>Housing Authority of the City of Alma</t>
  </si>
  <si>
    <t>QUEEN CITY HEIGHTS</t>
  </si>
  <si>
    <t>GA133000002</t>
  </si>
  <si>
    <t>ALBERT PITTS HOMES</t>
  </si>
  <si>
    <t>GA133000003</t>
  </si>
  <si>
    <t>WILFRED SMITH TERRACE</t>
  </si>
  <si>
    <t>GA134000001</t>
  </si>
  <si>
    <t>GA134</t>
  </si>
  <si>
    <t>Housing Authority of the City of Blackshear</t>
  </si>
  <si>
    <t>LEE DARLING HOMES</t>
  </si>
  <si>
    <t>GA135000001</t>
  </si>
  <si>
    <t>GA135</t>
  </si>
  <si>
    <t>Housing Authority of the City of Hogansville</t>
  </si>
  <si>
    <t>Hogansville</t>
  </si>
  <si>
    <t>GA136000001</t>
  </si>
  <si>
    <t>GA136</t>
  </si>
  <si>
    <t>Housing Authority of the City of Hahira</t>
  </si>
  <si>
    <t>HAHIRA,GA</t>
  </si>
  <si>
    <t>GA137000001</t>
  </si>
  <si>
    <t>GA137</t>
  </si>
  <si>
    <t>Housing Authority of the City of Hazlehurst</t>
  </si>
  <si>
    <t>HAMMOCK HOMES</t>
  </si>
  <si>
    <t>GA137000002</t>
  </si>
  <si>
    <t>GA138000001</t>
  </si>
  <si>
    <t>GA138</t>
  </si>
  <si>
    <t>Housing Authority of the City of Lakeland</t>
  </si>
  <si>
    <t>GA139000001</t>
  </si>
  <si>
    <t>GA139</t>
  </si>
  <si>
    <t>Housing Authority of the City of Glennville</t>
  </si>
  <si>
    <t>BURNS VILLAGE</t>
  </si>
  <si>
    <t>GA141000001</t>
  </si>
  <si>
    <t>GA141</t>
  </si>
  <si>
    <t>Housing Authority of the County of Screven</t>
  </si>
  <si>
    <t>GA142000001</t>
  </si>
  <si>
    <t>GA142</t>
  </si>
  <si>
    <t>Housing Authority of the City of Millen</t>
  </si>
  <si>
    <t>GA144000001</t>
  </si>
  <si>
    <t>GA144</t>
  </si>
  <si>
    <t>Housing Authority of the City of Washington</t>
  </si>
  <si>
    <t>MAPLE SQUARE APTS</t>
  </si>
  <si>
    <t>GA145000001</t>
  </si>
  <si>
    <t>GA145</t>
  </si>
  <si>
    <t>Housing Authority of the City of Vidalia</t>
  </si>
  <si>
    <t>BRICE ELDERLY/DICKERSON2</t>
  </si>
  <si>
    <t>GA147000001</t>
  </si>
  <si>
    <t>GA147</t>
  </si>
  <si>
    <t>Housing Authority of the City of Social Circle</t>
  </si>
  <si>
    <t>WALTON COURT</t>
  </si>
  <si>
    <t>GA152000001</t>
  </si>
  <si>
    <t>GA152</t>
  </si>
  <si>
    <t>Housing Authority of the City of Sylvania</t>
  </si>
  <si>
    <t>GA157000001</t>
  </si>
  <si>
    <t>GA157</t>
  </si>
  <si>
    <t>Housing Authority of the City of Louisville</t>
  </si>
  <si>
    <t>GA158000001</t>
  </si>
  <si>
    <t>GA158</t>
  </si>
  <si>
    <t>Housing Authority of the County of Atkinson</t>
  </si>
  <si>
    <t>GA160000001</t>
  </si>
  <si>
    <t>GA160</t>
  </si>
  <si>
    <t>Housing Authority of the City of Warner Robins</t>
  </si>
  <si>
    <t>JIMMY ROSENBURG HOMES</t>
  </si>
  <si>
    <t>GA160000002</t>
  </si>
  <si>
    <t>MARY B. TERRY HOMES</t>
  </si>
  <si>
    <t>GA160000003</t>
  </si>
  <si>
    <t>KEMP HARRISON HOMES</t>
  </si>
  <si>
    <t>GA160000004</t>
  </si>
  <si>
    <t>CAM CAMPBELL HOMES</t>
  </si>
  <si>
    <t>GA160000005</t>
  </si>
  <si>
    <t>Rosemont Court</t>
  </si>
  <si>
    <t>GA160000007</t>
  </si>
  <si>
    <t>Oscar Thomie Homes II</t>
  </si>
  <si>
    <t>GA161000001</t>
  </si>
  <si>
    <t>GA161</t>
  </si>
  <si>
    <t>Housing Authority of the County of Harris</t>
  </si>
  <si>
    <t>SWINT APARTMENTS/MOUNTAIN VIEW APARTMENT</t>
  </si>
  <si>
    <t>GA162000001</t>
  </si>
  <si>
    <t>GA162</t>
  </si>
  <si>
    <t>Housing Authority of the City of Edison</t>
  </si>
  <si>
    <t>TOWER DRIVE</t>
  </si>
  <si>
    <t>GA163000001</t>
  </si>
  <si>
    <t>GA163</t>
  </si>
  <si>
    <t>PINE ST HOMES</t>
  </si>
  <si>
    <t>GA165000001</t>
  </si>
  <si>
    <t>GA165</t>
  </si>
  <si>
    <t>Housing Authority of the City of Pearson</t>
  </si>
  <si>
    <t>GA166000001</t>
  </si>
  <si>
    <t>GA166</t>
  </si>
  <si>
    <t>Housing Authority of the City of Claxton</t>
  </si>
  <si>
    <t>NANCY HENDRIX/CEDAR CK</t>
  </si>
  <si>
    <t>GA167000001</t>
  </si>
  <si>
    <t>GA167</t>
  </si>
  <si>
    <t>Housing Authority of the City of Fort Gaines</t>
  </si>
  <si>
    <t>WALTER F GEORGE</t>
  </si>
  <si>
    <t>GA168000001</t>
  </si>
  <si>
    <t>GA168</t>
  </si>
  <si>
    <t>Housing Authority of the City of Ocilla</t>
  </si>
  <si>
    <t>Sherwood Court</t>
  </si>
  <si>
    <t>GA169000001</t>
  </si>
  <si>
    <t>GA169</t>
  </si>
  <si>
    <t>Housing Authority of the City of Harlem</t>
  </si>
  <si>
    <t>GA170000001</t>
  </si>
  <si>
    <t>GA170</t>
  </si>
  <si>
    <t>Housing Authority of the City of LaFayette</t>
  </si>
  <si>
    <t>BRYAN HMS/GENERAL HMS</t>
  </si>
  <si>
    <t>GA170000002</t>
  </si>
  <si>
    <t>GA170000003</t>
  </si>
  <si>
    <t>PATTERSON HGHTS</t>
  </si>
  <si>
    <t>GA170000004</t>
  </si>
  <si>
    <t>Hill High Court</t>
  </si>
  <si>
    <t>GA171000001</t>
  </si>
  <si>
    <t>GA171</t>
  </si>
  <si>
    <t>Housing Authority of the City of Loganville</t>
  </si>
  <si>
    <t>JOHN B WILSON HOMES</t>
  </si>
  <si>
    <t>GA172000044</t>
  </si>
  <si>
    <t>GA172</t>
  </si>
  <si>
    <t>Housing Authority of the City of Homerville</t>
  </si>
  <si>
    <t>POPPELL SQUARE</t>
  </si>
  <si>
    <t>GA174000001</t>
  </si>
  <si>
    <t>GA174</t>
  </si>
  <si>
    <t>Housing Authority of the City of Dahlonega</t>
  </si>
  <si>
    <t>Dahlonega Housing Authority</t>
  </si>
  <si>
    <t>GA175000007</t>
  </si>
  <si>
    <t>GA175</t>
  </si>
  <si>
    <t>Housing Authority of the City of Rochelle</t>
  </si>
  <si>
    <t>GA176000001</t>
  </si>
  <si>
    <t>GA176</t>
  </si>
  <si>
    <t xml:space="preserve">Housing Authority of the City of Ellijay                    </t>
  </si>
  <si>
    <t>HUDSON-ABERNATHY CTS</t>
  </si>
  <si>
    <t>GA177000001</t>
  </si>
  <si>
    <t>GA177</t>
  </si>
  <si>
    <t>Housing Authority of the City of Barnesville</t>
  </si>
  <si>
    <t>HILLSIDE HOMES</t>
  </si>
  <si>
    <t>GA178000001</t>
  </si>
  <si>
    <t>GA178</t>
  </si>
  <si>
    <t>Housing Authority of the City of Alamo</t>
  </si>
  <si>
    <t>GETER HOMES/CYPRESS GARDEN APTS</t>
  </si>
  <si>
    <t>GA179000001</t>
  </si>
  <si>
    <t>GA179</t>
  </si>
  <si>
    <t>Housing Authority of the City of Buena Vista</t>
  </si>
  <si>
    <t>T.W. HOLLIS HOMES/MATTHEW WILLIAMS HOMES</t>
  </si>
  <si>
    <t>GA180000001</t>
  </si>
  <si>
    <t>GA180</t>
  </si>
  <si>
    <t>Housing Authority of the City of Fairburn</t>
  </si>
  <si>
    <t>FAIRBURN HA</t>
  </si>
  <si>
    <t>GA181000001</t>
  </si>
  <si>
    <t>GA181</t>
  </si>
  <si>
    <t>Housing Authority of the City of Wrightsville</t>
  </si>
  <si>
    <t>GA182000001</t>
  </si>
  <si>
    <t>GA182</t>
  </si>
  <si>
    <t>Housing Authority of the City of McDonough</t>
  </si>
  <si>
    <t>EASTSIDE HOMES</t>
  </si>
  <si>
    <t>GA184000002</t>
  </si>
  <si>
    <t>GA184</t>
  </si>
  <si>
    <t>Housing Authority of the City of Conyers</t>
  </si>
  <si>
    <t>GA185000001</t>
  </si>
  <si>
    <t>GA185</t>
  </si>
  <si>
    <t>Housing Authority of the City of Jackson</t>
  </si>
  <si>
    <t>MALLET PARK</t>
  </si>
  <si>
    <t>GA186000005</t>
  </si>
  <si>
    <t>GA186</t>
  </si>
  <si>
    <t>Housing Authority of the City of Abbeville</t>
  </si>
  <si>
    <t>GA187000001</t>
  </si>
  <si>
    <t>GA187</t>
  </si>
  <si>
    <t>Housing Authority of the City of Palmetto</t>
  </si>
  <si>
    <t>PALMETTO HA</t>
  </si>
  <si>
    <t>GA188000004</t>
  </si>
  <si>
    <t>GA188</t>
  </si>
  <si>
    <t>Housing Authority of the City of Lithonia</t>
  </si>
  <si>
    <t>GA189000001</t>
  </si>
  <si>
    <t>GA189</t>
  </si>
  <si>
    <t>Housing Authority of the City of Metter</t>
  </si>
  <si>
    <t>GA190000001</t>
  </si>
  <si>
    <t>GA190</t>
  </si>
  <si>
    <t>Housing Authority of the City of Gibson</t>
  </si>
  <si>
    <t>GIBSON HOUSING PROJECT</t>
  </si>
  <si>
    <t>GA191706486</t>
  </si>
  <si>
    <t>GA191</t>
  </si>
  <si>
    <t>Housing Authority of the City of Union Point</t>
  </si>
  <si>
    <t>ELLIOTT CIRCLE</t>
  </si>
  <si>
    <t>GA192000001</t>
  </si>
  <si>
    <t>GA192</t>
  </si>
  <si>
    <t>Housing Authority of the City of Crawfordville</t>
  </si>
  <si>
    <t>GA193000001</t>
  </si>
  <si>
    <t>GA193</t>
  </si>
  <si>
    <t>Housing Authority of the City of Madison</t>
  </si>
  <si>
    <t>DANIEL MORGAN HOMES</t>
  </si>
  <si>
    <t>GA194000001</t>
  </si>
  <si>
    <t>GA194</t>
  </si>
  <si>
    <t>Housing Authority of the City of Glenwood</t>
  </si>
  <si>
    <t>KNOTS LANDING</t>
  </si>
  <si>
    <t>GA195000001</t>
  </si>
  <si>
    <t>GA195</t>
  </si>
  <si>
    <t>Housing Authority of the City of Tennille</t>
  </si>
  <si>
    <t>STEPHENS HOMES</t>
  </si>
  <si>
    <t>GA196000001</t>
  </si>
  <si>
    <t>GA196</t>
  </si>
  <si>
    <t>Housing Authority of the City of Cumming</t>
  </si>
  <si>
    <t>GA197000001</t>
  </si>
  <si>
    <t>GA197</t>
  </si>
  <si>
    <t>Housing Authority of the City of Union City</t>
  </si>
  <si>
    <t>UNION CITY HA</t>
  </si>
  <si>
    <t>GA198000001</t>
  </si>
  <si>
    <t>GA198</t>
  </si>
  <si>
    <t>Housing Authority of the City of Colquitt</t>
  </si>
  <si>
    <t>COLQUITT HA</t>
  </si>
  <si>
    <t>GA199000001</t>
  </si>
  <si>
    <t>GA199</t>
  </si>
  <si>
    <t>Housing Authority of the City of Sandersville</t>
  </si>
  <si>
    <t>SUNHILL</t>
  </si>
  <si>
    <t>GA203000001</t>
  </si>
  <si>
    <t>GA203</t>
  </si>
  <si>
    <t>Housing Authority of the City of Monticello</t>
  </si>
  <si>
    <t>SANDERS HT/KELLY LN</t>
  </si>
  <si>
    <t>GA204000001</t>
  </si>
  <si>
    <t>GA204</t>
  </si>
  <si>
    <t>Housing Authority of the City of Senoia</t>
  </si>
  <si>
    <t>GA205000001</t>
  </si>
  <si>
    <t>GA205</t>
  </si>
  <si>
    <t>Housing Authority of the City of Fort Valley</t>
  </si>
  <si>
    <t>TABOR HEIGHTS</t>
  </si>
  <si>
    <t>GA206000001</t>
  </si>
  <si>
    <t>GA206</t>
  </si>
  <si>
    <t>Housing Authority of the City of Chatsworth</t>
  </si>
  <si>
    <t>CHATSWORTH HA</t>
  </si>
  <si>
    <t>GA207000001</t>
  </si>
  <si>
    <t>GA207</t>
  </si>
  <si>
    <t>Housing Authority of the City of Bowdon</t>
  </si>
  <si>
    <t>GA208000001</t>
  </si>
  <si>
    <t>GA208</t>
  </si>
  <si>
    <t>Housing Authority of the City of Vienna</t>
  </si>
  <si>
    <t>FITZPATRICK PL</t>
  </si>
  <si>
    <t>GA209000001</t>
  </si>
  <si>
    <t>GA209</t>
  </si>
  <si>
    <t>Housing Authority of the City of Norcross</t>
  </si>
  <si>
    <t>UNNAMED PROJECT</t>
  </si>
  <si>
    <t>GA210000001</t>
  </si>
  <si>
    <t>GA210</t>
  </si>
  <si>
    <t>Housing Authority of the City of Sparta</t>
  </si>
  <si>
    <t>SPARTA HOUSING AUTHORITY</t>
  </si>
  <si>
    <t>GA211000001</t>
  </si>
  <si>
    <t>GA211</t>
  </si>
  <si>
    <t>Housing Authority of the City of Lincolnton</t>
  </si>
  <si>
    <t>GA213000001</t>
  </si>
  <si>
    <t>GA213</t>
  </si>
  <si>
    <t>Housing Authority of the City of Canton</t>
  </si>
  <si>
    <t>OAKSIDE DRIVE APARTMENTS</t>
  </si>
  <si>
    <t>GA214000001</t>
  </si>
  <si>
    <t>GA214</t>
  </si>
  <si>
    <t>Housing Authority of the City of Ellaville</t>
  </si>
  <si>
    <t>FELTON JONES COURT</t>
  </si>
  <si>
    <t>GA216000001</t>
  </si>
  <si>
    <t>GA216</t>
  </si>
  <si>
    <t>Housing Authority of the City of Ringgold</t>
  </si>
  <si>
    <t>MARVIN PARTON HOMES</t>
  </si>
  <si>
    <t>GA217000001</t>
  </si>
  <si>
    <t>GA217</t>
  </si>
  <si>
    <t>Housing Authority of the City of Unadilla</t>
  </si>
  <si>
    <t>HAMRICK &amp; STELLE HOMES</t>
  </si>
  <si>
    <t>GA218000001</t>
  </si>
  <si>
    <t>GA218</t>
  </si>
  <si>
    <t>Housing Authority of the City of Grantville</t>
  </si>
  <si>
    <t>GRANTVILLE HA</t>
  </si>
  <si>
    <t>GA220000001</t>
  </si>
  <si>
    <t>GA220</t>
  </si>
  <si>
    <t>Housing Authority of the City of Reidsville</t>
  </si>
  <si>
    <t>SUNSET CIR-OHOOPEE HTS</t>
  </si>
  <si>
    <t>GA224000092</t>
  </si>
  <si>
    <t>GA224</t>
  </si>
  <si>
    <t>Housing Authority of the City of Greenville</t>
  </si>
  <si>
    <t>R. D. HILL PLAZA</t>
  </si>
  <si>
    <t>GA226000001</t>
  </si>
  <si>
    <t>GA226</t>
  </si>
  <si>
    <t>Housing Authority of the City of Cuthbert</t>
  </si>
  <si>
    <t>HENDERSON HMS</t>
  </si>
  <si>
    <t>GA228000001</t>
  </si>
  <si>
    <t>GA228</t>
  </si>
  <si>
    <t xml:space="preserve">Housing Authority of the City of Jonesboro                  </t>
  </si>
  <si>
    <t>GA229000001</t>
  </si>
  <si>
    <t>GA229</t>
  </si>
  <si>
    <t>Housing Authority of the City of Shellman</t>
  </si>
  <si>
    <t>J M WOOTEN/A ROPTS HMS</t>
  </si>
  <si>
    <t>GA232000001</t>
  </si>
  <si>
    <t>GA232</t>
  </si>
  <si>
    <t>Housing Authority of the City of College Park</t>
  </si>
  <si>
    <t>COLLEGE VIEW HILLS</t>
  </si>
  <si>
    <t>GA233000001</t>
  </si>
  <si>
    <t>GA233</t>
  </si>
  <si>
    <t>Housing Authority of the City of Franklin</t>
  </si>
  <si>
    <t>CHATTAHOOCHEE SOUTH APTS</t>
  </si>
  <si>
    <t>GA238000001</t>
  </si>
  <si>
    <t>GA238</t>
  </si>
  <si>
    <t>Housing Authority of the City of Mount Vernon</t>
  </si>
  <si>
    <t>MOUNT VERNON</t>
  </si>
  <si>
    <t>GA239000001</t>
  </si>
  <si>
    <t>GA239</t>
  </si>
  <si>
    <t>Housing Authority of the City of Soperton</t>
  </si>
  <si>
    <t>GA241000001</t>
  </si>
  <si>
    <t>GA241</t>
  </si>
  <si>
    <t>Housing Authority of the City of McCaysville</t>
  </si>
  <si>
    <t>KINGTOWN/ELDERLY</t>
  </si>
  <si>
    <t>GA243000001</t>
  </si>
  <si>
    <t>GA243</t>
  </si>
  <si>
    <t>Housing Authority of the City of Byron</t>
  </si>
  <si>
    <t>BYRON HOUSING AUTHORITY</t>
  </si>
  <si>
    <t>GA244000001</t>
  </si>
  <si>
    <t>GA244</t>
  </si>
  <si>
    <t>Housing Authority of the City of Menlo</t>
  </si>
  <si>
    <t>LAWRENCE HOMES</t>
  </si>
  <si>
    <t>GA246000001</t>
  </si>
  <si>
    <t>GA246</t>
  </si>
  <si>
    <t>Housing Authority of the City of Fort Oglethorpe</t>
  </si>
  <si>
    <t>POST HOMES</t>
  </si>
  <si>
    <t>GA247000001</t>
  </si>
  <si>
    <t>GA247</t>
  </si>
  <si>
    <t>Housing Authority of the City of Thomaston</t>
  </si>
  <si>
    <t>TRIUNE VILLAGE</t>
  </si>
  <si>
    <t>GA247000002</t>
  </si>
  <si>
    <t>DRAKE HEIGHTS</t>
  </si>
  <si>
    <t>GA252000001</t>
  </si>
  <si>
    <t>GA252</t>
  </si>
  <si>
    <t>Housing Authority of the City of Perry</t>
  </si>
  <si>
    <t>PERIMETER CIRCLE HOUSING</t>
  </si>
  <si>
    <t>GA254000001</t>
  </si>
  <si>
    <t>GA254</t>
  </si>
  <si>
    <t>Housing Authority of the City of Bremen</t>
  </si>
  <si>
    <t>GA263000001</t>
  </si>
  <si>
    <t>GA263</t>
  </si>
  <si>
    <t>Housing Authority of the City of Nahunta</t>
  </si>
  <si>
    <t>SATILLA PINES</t>
  </si>
  <si>
    <t>GA264000008</t>
  </si>
  <si>
    <t>GA264</t>
  </si>
  <si>
    <t>Housing Authority of Fulton County</t>
  </si>
  <si>
    <t>ARCADIA AT PARKWAY VILLAGE</t>
  </si>
  <si>
    <t>GA264000009</t>
  </si>
  <si>
    <t>LEGACY AT WALTON LAKES</t>
  </si>
  <si>
    <t>GA264000010</t>
  </si>
  <si>
    <t>WOODBRIDGE at PARKWAY VILLAGE</t>
  </si>
  <si>
    <t>GA264000011</t>
  </si>
  <si>
    <t>Providence at Parkway Village</t>
  </si>
  <si>
    <t>GA268000001</t>
  </si>
  <si>
    <t>GA268</t>
  </si>
  <si>
    <t>Housing Authority of the County of Houston</t>
  </si>
  <si>
    <t>KATHLEEN BYNUM</t>
  </si>
  <si>
    <t>GA280000001</t>
  </si>
  <si>
    <t>GA280</t>
  </si>
  <si>
    <t>FLINT AREA CONSOLIDATED</t>
  </si>
  <si>
    <t>CHAPEL HILL/PHILLIPTOWN APARTMENTS</t>
  </si>
  <si>
    <t>GA280000003</t>
  </si>
  <si>
    <t>MONTEZUMA98</t>
  </si>
  <si>
    <t>GA280000006</t>
  </si>
  <si>
    <t>MARSHALLVILLE/HAMMOND</t>
  </si>
  <si>
    <t>GA280000007</t>
  </si>
  <si>
    <t>FELTON DRIVE APTS.</t>
  </si>
  <si>
    <t>GA282000001</t>
  </si>
  <si>
    <t>GA282</t>
  </si>
  <si>
    <t>SOUTHEAST GEORGIA CONSOLIDATED HOUSING AUTHOR</t>
  </si>
  <si>
    <t>GA282000002</t>
  </si>
  <si>
    <t>GA283000100</t>
  </si>
  <si>
    <t>GA283</t>
  </si>
  <si>
    <t>TRI-CITY HOUSING AUTHORITY</t>
  </si>
  <si>
    <t>TALBOTTON</t>
  </si>
  <si>
    <t>GA285100104</t>
  </si>
  <si>
    <t>GA285</t>
  </si>
  <si>
    <t>NORTHWEST GA HOUSING AUTHORITY</t>
  </si>
  <si>
    <t>CHARLES HIGHT HOME</t>
  </si>
  <si>
    <t>GA285200102</t>
  </si>
  <si>
    <t>JOHN GRAHAM HOMES</t>
  </si>
  <si>
    <t>GA285300104</t>
  </si>
  <si>
    <t>PARK HOMES</t>
  </si>
  <si>
    <t>GA285500011</t>
  </si>
  <si>
    <t>GA285600006</t>
  </si>
  <si>
    <t>WILLINGHAM AT DIVISION</t>
  </si>
  <si>
    <t>GA285700007</t>
  </si>
  <si>
    <t>PENNINGTON PLACE</t>
  </si>
  <si>
    <t>GA285800008</t>
  </si>
  <si>
    <t>CHARLES HIGHT AT AVE B</t>
  </si>
  <si>
    <t>GA285800010</t>
  </si>
  <si>
    <t>JACKSON SQUARE</t>
  </si>
  <si>
    <t>GA285900009</t>
  </si>
  <si>
    <t>VILLAGE GREEN</t>
  </si>
  <si>
    <t>GA285000011</t>
  </si>
  <si>
    <t>Jackson Square Phase II</t>
  </si>
  <si>
    <t>GA285000012</t>
  </si>
  <si>
    <t>Joe Wright Village</t>
  </si>
  <si>
    <t>GA285000014</t>
  </si>
  <si>
    <t>JOE WRIGHT VILLAGE PHASE II</t>
  </si>
  <si>
    <t>GA285000013</t>
  </si>
  <si>
    <t>Maple Avenue Renaissance</t>
  </si>
  <si>
    <t>GA285000015</t>
  </si>
  <si>
    <t>Joe Wright Village Phase III</t>
  </si>
  <si>
    <t>GA285000016</t>
  </si>
  <si>
    <t>FLOYD STREET APARTMENTS</t>
  </si>
  <si>
    <t>GA285000017</t>
  </si>
  <si>
    <t>Joe Wright Village Phase IV</t>
  </si>
  <si>
    <t>AL001000001</t>
  </si>
  <si>
    <t>AL001</t>
  </si>
  <si>
    <t>Housing Authority of the Birmingham District</t>
  </si>
  <si>
    <t>ELYTON VILLAGE</t>
  </si>
  <si>
    <t>AL001000004</t>
  </si>
  <si>
    <t>SOUTHTOWN</t>
  </si>
  <si>
    <t>AL001000006</t>
  </si>
  <si>
    <t>CHARLES P MARKS VILLAGE</t>
  </si>
  <si>
    <t>AL001000009</t>
  </si>
  <si>
    <t>SMITHFIELD COURT</t>
  </si>
  <si>
    <t>AL001000010</t>
  </si>
  <si>
    <t>TOM BROWN VILLAGE</t>
  </si>
  <si>
    <t>AL001000011</t>
  </si>
  <si>
    <t>Rev. Dr. Morrell Todd Community</t>
  </si>
  <si>
    <t>AL001000013</t>
  </si>
  <si>
    <t>COLLEGEVILLE CENTER</t>
  </si>
  <si>
    <t>AL001000014</t>
  </si>
  <si>
    <t>RUSSELL B HARRIS HOMES</t>
  </si>
  <si>
    <t>AL001000016</t>
  </si>
  <si>
    <t>NORTH BIRMINGHAM HOMES</t>
  </si>
  <si>
    <t>AL001000017</t>
  </si>
  <si>
    <t>COOPER GREEN HOMES</t>
  </si>
  <si>
    <t>AL001000018</t>
  </si>
  <si>
    <t>RALPH KIMBROUGH HOMES</t>
  </si>
  <si>
    <t>AL001000023</t>
  </si>
  <si>
    <t>ROOSEVELT CITY</t>
  </si>
  <si>
    <t>AL001000031</t>
  </si>
  <si>
    <t>Park Place</t>
  </si>
  <si>
    <t>AL001000032</t>
  </si>
  <si>
    <t>Park Place II</t>
  </si>
  <si>
    <t>AL001000033</t>
  </si>
  <si>
    <t>Park Place III</t>
  </si>
  <si>
    <t>AL001000034</t>
  </si>
  <si>
    <t>TUXEDO TERRACE/HOPE IV-PHASE I</t>
  </si>
  <si>
    <t>AL001000035</t>
  </si>
  <si>
    <t>TUXEDO TERRACE II</t>
  </si>
  <si>
    <t>AL001000037</t>
  </si>
  <si>
    <t>GLENBROOK AT OXMOOR-HOPEVI PHASE I</t>
  </si>
  <si>
    <t>AL001000040</t>
  </si>
  <si>
    <t>MASON CITY I</t>
  </si>
  <si>
    <t>AL001000042</t>
  </si>
  <si>
    <t>MASON CITY III</t>
  </si>
  <si>
    <t>AL001000044</t>
  </si>
  <si>
    <t>Tuxedo Terrace Phase I</t>
  </si>
  <si>
    <t>AL001000045</t>
  </si>
  <si>
    <t>Tuxedo Terrace Phase II</t>
  </si>
  <si>
    <t>AL001000046</t>
  </si>
  <si>
    <t>TUXEDO TRACE III</t>
  </si>
  <si>
    <t>AL002000001</t>
  </si>
  <si>
    <t>AL002</t>
  </si>
  <si>
    <t>MOBILE HOUSING AUTHORITY</t>
  </si>
  <si>
    <t>OAKLAWN HOMES</t>
  </si>
  <si>
    <t>AL002000002</t>
  </si>
  <si>
    <t>ORANGE GROVE HOMES</t>
  </si>
  <si>
    <t>AL002000005</t>
  </si>
  <si>
    <t>THOMAS JAMES PLACE</t>
  </si>
  <si>
    <t>AL002000006</t>
  </si>
  <si>
    <t>GULF VILLAGE</t>
  </si>
  <si>
    <t>AL002000010</t>
  </si>
  <si>
    <t>R V TAYLOR PLAZA</t>
  </si>
  <si>
    <t>AL002000012</t>
  </si>
  <si>
    <t>CENTRAL PLAZA TOWERS</t>
  </si>
  <si>
    <t>AL002000013</t>
  </si>
  <si>
    <t>Emerson Gardens</t>
  </si>
  <si>
    <t>AL002000019</t>
  </si>
  <si>
    <t>DOWNTOWN RENAISSANCE I LP</t>
  </si>
  <si>
    <t>AL002000020</t>
  </si>
  <si>
    <t>Renaissance Townhouses</t>
  </si>
  <si>
    <t>AL002000021</t>
  </si>
  <si>
    <t>THE RENAISSANCE FAMILY</t>
  </si>
  <si>
    <t>AL004000001</t>
  </si>
  <si>
    <t>AL004</t>
  </si>
  <si>
    <t>ANNISTON HA</t>
  </si>
  <si>
    <t>GLENADDIE HOMES</t>
  </si>
  <si>
    <t>AL004000002</t>
  </si>
  <si>
    <t>COOPER HOMES</t>
  </si>
  <si>
    <t>AL004000003</t>
  </si>
  <si>
    <t>CONSTANTINE HOMES</t>
  </si>
  <si>
    <t>AL005000001</t>
  </si>
  <si>
    <t>AL005</t>
  </si>
  <si>
    <t>PHENIX CITY HOUSING AUTHORITY</t>
  </si>
  <si>
    <t>AL005000002</t>
  </si>
  <si>
    <t>DOUGLAS</t>
  </si>
  <si>
    <t>AL005000005</t>
  </si>
  <si>
    <t>STOUGH</t>
  </si>
  <si>
    <t>AL005000006</t>
  </si>
  <si>
    <t>BLAKE</t>
  </si>
  <si>
    <t>AL006000002</t>
  </si>
  <si>
    <t>AL006</t>
  </si>
  <si>
    <t>Housing Authority of the City of Montgomery</t>
  </si>
  <si>
    <t>PARKS PLACE</t>
  </si>
  <si>
    <t>AL006000004</t>
  </si>
  <si>
    <t>PATERSON COURT</t>
  </si>
  <si>
    <t>AL006000006</t>
  </si>
  <si>
    <t>GIBBS VILLAGE</t>
  </si>
  <si>
    <t>AL006000007</t>
  </si>
  <si>
    <t>AL006000009</t>
  </si>
  <si>
    <t>RICHARDSON TERRACE</t>
  </si>
  <si>
    <t>AL006000011</t>
  </si>
  <si>
    <t>Victor Tulane Gardens</t>
  </si>
  <si>
    <t>AL006000012</t>
  </si>
  <si>
    <t>THE PLAZA AT CENTENNIAL HILL</t>
  </si>
  <si>
    <t>AL006000013</t>
  </si>
  <si>
    <t>The Plaza at Centennial Hill 2</t>
  </si>
  <si>
    <t>AL006000014</t>
  </si>
  <si>
    <t>COLUMBUS SQUARE I</t>
  </si>
  <si>
    <t>AL006000015</t>
  </si>
  <si>
    <t>COLUMBUS SQUARE PHASE TWO</t>
  </si>
  <si>
    <t>AL008000002</t>
  </si>
  <si>
    <t>AL008</t>
  </si>
  <si>
    <t>Selma Housing Authority</t>
  </si>
  <si>
    <t>GEORGE WASHINGTON CARVER</t>
  </si>
  <si>
    <t>AL008000003</t>
  </si>
  <si>
    <t>FELIX HEIGHTS</t>
  </si>
  <si>
    <t>AL008000007</t>
  </si>
  <si>
    <t>VALLEY CREEK HOMES</t>
  </si>
  <si>
    <t>AL008000008</t>
  </si>
  <si>
    <t>RANGEDALE</t>
  </si>
  <si>
    <t>AL008000012</t>
  </si>
  <si>
    <t>Moss Court</t>
  </si>
  <si>
    <t>AL009000003</t>
  </si>
  <si>
    <t>AL009</t>
  </si>
  <si>
    <t>Housing Authority of the City of Attalla</t>
  </si>
  <si>
    <t>HANBY MANOR</t>
  </si>
  <si>
    <t>AL010000001</t>
  </si>
  <si>
    <t>AL010</t>
  </si>
  <si>
    <t>Fairfield Housing Authority</t>
  </si>
  <si>
    <t>DEMETRIUS C. NEWTON GARDENS</t>
  </si>
  <si>
    <t>AL010000002</t>
  </si>
  <si>
    <t>MATTIE G. JACKSON GARDENS</t>
  </si>
  <si>
    <t>AL011000001</t>
  </si>
  <si>
    <t>AL011</t>
  </si>
  <si>
    <t>Housing Authority of the City of Fort Payne</t>
  </si>
  <si>
    <t>WILLIAMS AVE. APTS.</t>
  </si>
  <si>
    <t>AL011000002</t>
  </si>
  <si>
    <t>LOOKOUT COURTS</t>
  </si>
  <si>
    <t>AL011000003</t>
  </si>
  <si>
    <t>VALLEY HEAD HA</t>
  </si>
  <si>
    <t>AL012000001</t>
  </si>
  <si>
    <t>AL012</t>
  </si>
  <si>
    <t>Housing Authority of the City of Jasper</t>
  </si>
  <si>
    <t>BANKHEAD/CARVER APTS</t>
  </si>
  <si>
    <t>AL012000006</t>
  </si>
  <si>
    <t>PETREE/MATHEWS APTS</t>
  </si>
  <si>
    <t>AL013000001</t>
  </si>
  <si>
    <t>AL013</t>
  </si>
  <si>
    <t>Tarrant Housing Authority</t>
  </si>
  <si>
    <t>NESTLEWOOD</t>
  </si>
  <si>
    <t>AL014000100</t>
  </si>
  <si>
    <t>AL014</t>
  </si>
  <si>
    <t>The Guntersville Housing Authority</t>
  </si>
  <si>
    <t>HEMBREE HOMES</t>
  </si>
  <si>
    <t>AL014000200</t>
  </si>
  <si>
    <t>CRAIN COURTS</t>
  </si>
  <si>
    <t>AL014000300</t>
  </si>
  <si>
    <t>ADDN MARTIN MANOR</t>
  </si>
  <si>
    <t>AL047000002</t>
  </si>
  <si>
    <t>AL047</t>
  </si>
  <si>
    <t>The Housing Authority of the City of Huntsville</t>
  </si>
  <si>
    <t>BUTLER TERRACE</t>
  </si>
  <si>
    <t>AL047000004</t>
  </si>
  <si>
    <t>BUTLER TERRACE ADDITION</t>
  </si>
  <si>
    <t>AL047000006</t>
  </si>
  <si>
    <t>NORTHWOODS</t>
  </si>
  <si>
    <t>AL047000008</t>
  </si>
  <si>
    <t>JOHNSON TOWERS</t>
  </si>
  <si>
    <t>AL047000010</t>
  </si>
  <si>
    <t>SEARCY HOMES</t>
  </si>
  <si>
    <t>AL047000011</t>
  </si>
  <si>
    <t>TODD TOWERS</t>
  </si>
  <si>
    <t>AL047000014</t>
  </si>
  <si>
    <t>L.R. PATTON APTS.</t>
  </si>
  <si>
    <t>AL047000016</t>
  </si>
  <si>
    <t>AL047000019</t>
  </si>
  <si>
    <t>STONE MANOR</t>
  </si>
  <si>
    <t>AL047000051</t>
  </si>
  <si>
    <t>AL047000052</t>
  </si>
  <si>
    <t>AL047000060</t>
  </si>
  <si>
    <t>GATEWAY PLACE</t>
  </si>
  <si>
    <t>AL047000061</t>
  </si>
  <si>
    <t>Legacy Hill</t>
  </si>
  <si>
    <t>AL047000062</t>
  </si>
  <si>
    <t>Chestnut Glen</t>
  </si>
  <si>
    <t>AL047000063</t>
  </si>
  <si>
    <t>Stoneridge Villas</t>
  </si>
  <si>
    <t>AL047000064</t>
  </si>
  <si>
    <t>STONERIDGE VILLAS II</t>
  </si>
  <si>
    <t>AL048000001</t>
  </si>
  <si>
    <t>AL048</t>
  </si>
  <si>
    <t>Housing Authority of the City of Decatur</t>
  </si>
  <si>
    <t>EAST ACRES</t>
  </si>
  <si>
    <t>AL048000003</t>
  </si>
  <si>
    <t>STERRS HOMES</t>
  </si>
  <si>
    <t>AL048000009</t>
  </si>
  <si>
    <t>JORDAN-NEILL</t>
  </si>
  <si>
    <t>AL049000001</t>
  </si>
  <si>
    <t>AL049</t>
  </si>
  <si>
    <t>Greater Gadsden</t>
  </si>
  <si>
    <t>COLLEY HOMES</t>
  </si>
  <si>
    <t>AL049000002</t>
  </si>
  <si>
    <t>CARVER VILLAGE</t>
  </si>
  <si>
    <t>AL049000003</t>
  </si>
  <si>
    <t>EMMA SANSOM HOMES</t>
  </si>
  <si>
    <t>AL049000004</t>
  </si>
  <si>
    <t>GATEWAY VILLAGE</t>
  </si>
  <si>
    <t>AL049000005</t>
  </si>
  <si>
    <t>CAMPBELL COURT</t>
  </si>
  <si>
    <t>AL049000006</t>
  </si>
  <si>
    <t>STARNES PARK</t>
  </si>
  <si>
    <t>AL051000001</t>
  </si>
  <si>
    <t>AL051</t>
  </si>
  <si>
    <t>Housing Authority of Red Bay</t>
  </si>
  <si>
    <t>FIFTH COURT</t>
  </si>
  <si>
    <t>AL052000001</t>
  </si>
  <si>
    <t>AL052</t>
  </si>
  <si>
    <t>HA CULLMAN</t>
  </si>
  <si>
    <t>WESTFIELD ADDN</t>
  </si>
  <si>
    <t>AL052000004</t>
  </si>
  <si>
    <t>AL052000005</t>
  </si>
  <si>
    <t>Hilltop ADDN</t>
  </si>
  <si>
    <t>AL053000020</t>
  </si>
  <si>
    <t>AL053</t>
  </si>
  <si>
    <t>Housing Authority of Hamilton, Alabama</t>
  </si>
  <si>
    <t>HAMILTON</t>
  </si>
  <si>
    <t>AL053000030</t>
  </si>
  <si>
    <t>DOUBLE SPRINGS</t>
  </si>
  <si>
    <t>AL055000001</t>
  </si>
  <si>
    <t>AL055</t>
  </si>
  <si>
    <t>HA CORDOVA</t>
  </si>
  <si>
    <t>CORDOVA HA</t>
  </si>
  <si>
    <t>AL056000001</t>
  </si>
  <si>
    <t>AL056</t>
  </si>
  <si>
    <t>Haleyville Housing Authority</t>
  </si>
  <si>
    <t>SOUTH HALEYVILLE</t>
  </si>
  <si>
    <t>AL056000002</t>
  </si>
  <si>
    <t>AL057000021</t>
  </si>
  <si>
    <t>AL057</t>
  </si>
  <si>
    <t>Sylacauga Housing Authority</t>
  </si>
  <si>
    <t>DREW COURT</t>
  </si>
  <si>
    <t>AL057000022</t>
  </si>
  <si>
    <t>SYLAVON COURT</t>
  </si>
  <si>
    <t>AL057000023</t>
  </si>
  <si>
    <t>SYLAVON TOWERS</t>
  </si>
  <si>
    <t>AL058000001</t>
  </si>
  <si>
    <t>AL058</t>
  </si>
  <si>
    <t>NORTH WESTWOOD HGHTS</t>
  </si>
  <si>
    <t>AL059000010</t>
  </si>
  <si>
    <t>AL059</t>
  </si>
  <si>
    <t>Housing Authority of the City of Tuscumbia</t>
  </si>
  <si>
    <t>GARY COURTS</t>
  </si>
  <si>
    <t>AL060000010</t>
  </si>
  <si>
    <t>AL060</t>
  </si>
  <si>
    <t>HA RUSSELLVILLE</t>
  </si>
  <si>
    <t>WESTSIDE</t>
  </si>
  <si>
    <t>AL062000001</t>
  </si>
  <si>
    <t>AL062</t>
  </si>
  <si>
    <t>Housing Authority of the City of Lanett, AL</t>
  </si>
  <si>
    <t>JACKSON HEIGHTS</t>
  </si>
  <si>
    <t>AL062000002</t>
  </si>
  <si>
    <t>CRYSTAL SPRINGS</t>
  </si>
  <si>
    <t>AL063000001</t>
  </si>
  <si>
    <t>AL063</t>
  </si>
  <si>
    <t>H A ONEONTA</t>
  </si>
  <si>
    <t>HARRIS APTS.</t>
  </si>
  <si>
    <t>AL064000001</t>
  </si>
  <si>
    <t>AL064</t>
  </si>
  <si>
    <t>Housing Authority of the City of Carbon Hill</t>
  </si>
  <si>
    <t>MEADOWVIEW</t>
  </si>
  <si>
    <t>AL065000001</t>
  </si>
  <si>
    <t>AL065</t>
  </si>
  <si>
    <t>Housing Authority of the City of Roanoke, AL</t>
  </si>
  <si>
    <t>HARVEY ENLOE HOMES</t>
  </si>
  <si>
    <t>AL066000001</t>
  </si>
  <si>
    <t>AL066</t>
  </si>
  <si>
    <t>Housing Authority of Reform</t>
  </si>
  <si>
    <t>REFORM HA</t>
  </si>
  <si>
    <t>AL068000001</t>
  </si>
  <si>
    <t>AL068</t>
  </si>
  <si>
    <t>Sheffield Housing Authority</t>
  </si>
  <si>
    <t>MANNING</t>
  </si>
  <si>
    <t>AL068000002</t>
  </si>
  <si>
    <t>ARCHER VILLAGE</t>
  </si>
  <si>
    <t>AL068000003</t>
  </si>
  <si>
    <t>LONG LOWE</t>
  </si>
  <si>
    <t>AL068000004</t>
  </si>
  <si>
    <t>JACKSON HOMES</t>
  </si>
  <si>
    <t>AL071000001</t>
  </si>
  <si>
    <t>AL071</t>
  </si>
  <si>
    <t>Housing Authority of Guin, Alabama</t>
  </si>
  <si>
    <t>EARNEST COURTS</t>
  </si>
  <si>
    <t>AL073000111</t>
  </si>
  <si>
    <t>AL073</t>
  </si>
  <si>
    <t>HOUSING AUTHORITY OF THE CITY OF OZARK</t>
  </si>
  <si>
    <t>OZARK HA</t>
  </si>
  <si>
    <t>AL073000222</t>
  </si>
  <si>
    <t>HERRING/HILLCREST HOMES</t>
  </si>
  <si>
    <t>AL074000010</t>
  </si>
  <si>
    <t>AL074</t>
  </si>
  <si>
    <t>Housing Authority of Boston</t>
  </si>
  <si>
    <t>BOSTON HEIGHTS</t>
  </si>
  <si>
    <t>AL075000010</t>
  </si>
  <si>
    <t>AL075</t>
  </si>
  <si>
    <t>BOAZ HOUSING AUTHORITY</t>
  </si>
  <si>
    <t>SUMMERVILLE HOMES</t>
  </si>
  <si>
    <t>AL075000020</t>
  </si>
  <si>
    <t>MT VERNON HOMES</t>
  </si>
  <si>
    <t>AL075000030</t>
  </si>
  <si>
    <t>AL075000040</t>
  </si>
  <si>
    <t>GERALDINE HOMES</t>
  </si>
  <si>
    <t>AL076000001</t>
  </si>
  <si>
    <t>AL076</t>
  </si>
  <si>
    <t>HACKLEBURG HOUSING AUTHORITY</t>
  </si>
  <si>
    <t>RAY ROAD</t>
  </si>
  <si>
    <t>AL077000006</t>
  </si>
  <si>
    <t>AL077</t>
  </si>
  <si>
    <t>HA TUSCALOOSA</t>
  </si>
  <si>
    <t>HAY COURT/HAY COURT ANNEX</t>
  </si>
  <si>
    <t>AL077000009</t>
  </si>
  <si>
    <t>CRESCENT EAST</t>
  </si>
  <si>
    <t>AL077000010</t>
  </si>
  <si>
    <t>BRANSCOMB</t>
  </si>
  <si>
    <t>AL077000011</t>
  </si>
  <si>
    <t>McKenzie Court I</t>
  </si>
  <si>
    <t>AL077000012</t>
  </si>
  <si>
    <t>McKenzie Court II, LTD</t>
  </si>
  <si>
    <t>AL077000014</t>
  </si>
  <si>
    <t>Rosedale Court Phase I</t>
  </si>
  <si>
    <t>AL077000016</t>
  </si>
  <si>
    <t>Rosedale Phase II</t>
  </si>
  <si>
    <t>AL077000017</t>
  </si>
  <si>
    <t>Rosedale Phase III</t>
  </si>
  <si>
    <t>AL077000018</t>
  </si>
  <si>
    <t>JACKSON APARTMENTS</t>
  </si>
  <si>
    <t>AL077000019</t>
  </si>
  <si>
    <t>Jackson II Apartments</t>
  </si>
  <si>
    <t>AL077000021</t>
  </si>
  <si>
    <t>Pine Cone Apartments</t>
  </si>
  <si>
    <t>AL078000001</t>
  </si>
  <si>
    <t>AL078</t>
  </si>
  <si>
    <t>Housing Authority of the Town of Berry</t>
  </si>
  <si>
    <t>BERRY HA</t>
  </si>
  <si>
    <t>AL079000001</t>
  </si>
  <si>
    <t>AL079</t>
  </si>
  <si>
    <t>Housing Authority of the Town of Montevallo</t>
  </si>
  <si>
    <t>SCOTT VILLAGE</t>
  </si>
  <si>
    <t>AL080000001</t>
  </si>
  <si>
    <t>AL080</t>
  </si>
  <si>
    <t>Housing Authority of the City of Moulton, AL</t>
  </si>
  <si>
    <t>MCWHORTER APTS.</t>
  </si>
  <si>
    <t>AL081000001</t>
  </si>
  <si>
    <t>AL081</t>
  </si>
  <si>
    <t>Bear Creek Housing Authority</t>
  </si>
  <si>
    <t>LYNNELLE DR APTS.</t>
  </si>
  <si>
    <t>AL082000050</t>
  </si>
  <si>
    <t>AL082</t>
  </si>
  <si>
    <t>CROSSVILLE HOUSING AUHTORITY</t>
  </si>
  <si>
    <t>EASTWOOD HOMES</t>
  </si>
  <si>
    <t>AL083000001</t>
  </si>
  <si>
    <t>AL083</t>
  </si>
  <si>
    <t>Collinsville Housing Authority</t>
  </si>
  <si>
    <t>COLLINSVILLE HOMES</t>
  </si>
  <si>
    <t>AL084000010</t>
  </si>
  <si>
    <t>AL084</t>
  </si>
  <si>
    <t>Housing Authority of the City of Vernon, AL</t>
  </si>
  <si>
    <t>VERNON COURTS</t>
  </si>
  <si>
    <t>AL085000001</t>
  </si>
  <si>
    <t>AL085</t>
  </si>
  <si>
    <t>Housing Authority of the Town of Calera</t>
  </si>
  <si>
    <t>SUNNYCREST/DOGWOOD LANE</t>
  </si>
  <si>
    <t>AL086000001</t>
  </si>
  <si>
    <t>AL086</t>
  </si>
  <si>
    <t>Jefferson County Housing Authority</t>
  </si>
  <si>
    <t>FULTON/BROOK/HICKORY/RED HOLLOW</t>
  </si>
  <si>
    <t>AL086000002</t>
  </si>
  <si>
    <t>WARRIOR/CHELSEA/BRADFORD/TRAFFORD</t>
  </si>
  <si>
    <t>AL086000003</t>
  </si>
  <si>
    <t>OAK RIDGE/TERRACE MNR I/TERRACE MNR II</t>
  </si>
  <si>
    <t>AL086000005</t>
  </si>
  <si>
    <t>Chelsea Gardens II</t>
  </si>
  <si>
    <t>AL087000001</t>
  </si>
  <si>
    <t>AL087</t>
  </si>
  <si>
    <t>Housing Authority of the City of Hartselle</t>
  </si>
  <si>
    <t>PUCKETT HOMES, PATTILLO CIR.,ROBERTS CT.</t>
  </si>
  <si>
    <t>AL088000001</t>
  </si>
  <si>
    <t>AL088</t>
  </si>
  <si>
    <t>Housing Authority of the City of Luverne, AL</t>
  </si>
  <si>
    <t>ELLIS DRIVE</t>
  </si>
  <si>
    <t>AL089000001</t>
  </si>
  <si>
    <t>AL089</t>
  </si>
  <si>
    <t>Vincent Housing Authority</t>
  </si>
  <si>
    <t>JOHN SPARKMAN CT</t>
  </si>
  <si>
    <t>AL090000001</t>
  </si>
  <si>
    <t>AL090</t>
  </si>
  <si>
    <t>PHIL CAMPBELL HOUSING AUTHORITY</t>
  </si>
  <si>
    <t>STALCUP CIRCLE</t>
  </si>
  <si>
    <t>AL091001003</t>
  </si>
  <si>
    <t>AL091</t>
  </si>
  <si>
    <t>HA ARAB</t>
  </si>
  <si>
    <t>STONE CREEK</t>
  </si>
  <si>
    <t>AL093000001</t>
  </si>
  <si>
    <t>AL093</t>
  </si>
  <si>
    <t>Housing Authority of the Town of Hanceville</t>
  </si>
  <si>
    <t>CENTRAL ACRES</t>
  </si>
  <si>
    <t>AL095000010</t>
  </si>
  <si>
    <t>AL095</t>
  </si>
  <si>
    <t>HA MILLPORT</t>
  </si>
  <si>
    <t>MILLPORT</t>
  </si>
  <si>
    <t>AL096000001</t>
  </si>
  <si>
    <t>AL096</t>
  </si>
  <si>
    <t>Housing Authority of the City of Heflin</t>
  </si>
  <si>
    <t>SOUTHSIDE COURTS</t>
  </si>
  <si>
    <t>AL098000001</t>
  </si>
  <si>
    <t>AL098</t>
  </si>
  <si>
    <t>Housing Authority of the City of Aliceville</t>
  </si>
  <si>
    <t>FRANCONIA VILLAGE</t>
  </si>
  <si>
    <t>AL100000001</t>
  </si>
  <si>
    <t>AL100</t>
  </si>
  <si>
    <t>Housing Authority of the City of Columbia</t>
  </si>
  <si>
    <t>COLUMBIA HA</t>
  </si>
  <si>
    <t>AL101000001</t>
  </si>
  <si>
    <t>AL101</t>
  </si>
  <si>
    <t>Abbeville Housing Authority</t>
  </si>
  <si>
    <t>ABBEVILLE HOUSING AUTH</t>
  </si>
  <si>
    <t>AL102000001</t>
  </si>
  <si>
    <t>AL102</t>
  </si>
  <si>
    <t>SNEAD HOMES</t>
  </si>
  <si>
    <t>AL103000001</t>
  </si>
  <si>
    <t>AL103</t>
  </si>
  <si>
    <t>HOLMAN HOMES</t>
  </si>
  <si>
    <t>AL104000001</t>
  </si>
  <si>
    <t>AL104</t>
  </si>
  <si>
    <t>Cottonwood Housing Authority</t>
  </si>
  <si>
    <t>WILLOW LANE</t>
  </si>
  <si>
    <t>AL106000001</t>
  </si>
  <si>
    <t>AL106</t>
  </si>
  <si>
    <t>Pell City Housing Authority</t>
  </si>
  <si>
    <t>CRESTVIEW GARDENS</t>
  </si>
  <si>
    <t>AL107000001</t>
  </si>
  <si>
    <t>AL107</t>
  </si>
  <si>
    <t>HA ELBA</t>
  </si>
  <si>
    <t>MORROW VILLAGE</t>
  </si>
  <si>
    <t>AL108000101</t>
  </si>
  <si>
    <t>AL108</t>
  </si>
  <si>
    <t>Ragland Housing Authority</t>
  </si>
  <si>
    <t>MCDONALD COURTS</t>
  </si>
  <si>
    <t>AL109000001</t>
  </si>
  <si>
    <t>AL109</t>
  </si>
  <si>
    <t>Housing Authority of the City of Demopolis, AL</t>
  </si>
  <si>
    <t>ALLEN GASTON LANE HOMES</t>
  </si>
  <si>
    <t>AL110000001</t>
  </si>
  <si>
    <t>AL110</t>
  </si>
  <si>
    <t>HA PIEDMONT</t>
  </si>
  <si>
    <t>CRAIG HOMES</t>
  </si>
  <si>
    <t>AL111000001</t>
  </si>
  <si>
    <t>AL111</t>
  </si>
  <si>
    <t>Housing Authority of the City of Florala</t>
  </si>
  <si>
    <t>WESTLAWN HGTS/NORTHSIDE</t>
  </si>
  <si>
    <t>AL112000001</t>
  </si>
  <si>
    <t>AL112</t>
  </si>
  <si>
    <t>HA OPP</t>
  </si>
  <si>
    <t>WILLIAMS RD APTS</t>
  </si>
  <si>
    <t>AL114000001</t>
  </si>
  <si>
    <t>AL114</t>
  </si>
  <si>
    <t>LINEVILLE HOUSING AUTHORITY</t>
  </si>
  <si>
    <t>BLAKES FERRY</t>
  </si>
  <si>
    <t>AL114000002</t>
  </si>
  <si>
    <t>TALLAPOOSA &amp; RANDOLPH</t>
  </si>
  <si>
    <t>AL115000001</t>
  </si>
  <si>
    <t>AL115</t>
  </si>
  <si>
    <t>ENTERPRISE HOUSING AUTHORITY</t>
  </si>
  <si>
    <t>NELL COURT</t>
  </si>
  <si>
    <t>AL116000001</t>
  </si>
  <si>
    <t>AL116</t>
  </si>
  <si>
    <t>YORK HOUSING AUTHORITY</t>
  </si>
  <si>
    <t>MCDONALD CT</t>
  </si>
  <si>
    <t>AL117000001</t>
  </si>
  <si>
    <t>AL117</t>
  </si>
  <si>
    <t>Washington County Housing Authority</t>
  </si>
  <si>
    <t>CHATOM APTS</t>
  </si>
  <si>
    <t>AL118000001</t>
  </si>
  <si>
    <t>AL118</t>
  </si>
  <si>
    <t>EUFAULA HOUSING AUTHORITY</t>
  </si>
  <si>
    <t>CHATTAHOOCHEE COURTS</t>
  </si>
  <si>
    <t>AL118000002</t>
  </si>
  <si>
    <t>WESTERN HEIGHTS</t>
  </si>
  <si>
    <t>AL119000001</t>
  </si>
  <si>
    <t>AL119</t>
  </si>
  <si>
    <t>Housing Authority of the City of Sulligent, AL</t>
  </si>
  <si>
    <t>Sulligent Courts</t>
  </si>
  <si>
    <t>AL120000001</t>
  </si>
  <si>
    <t>AL120</t>
  </si>
  <si>
    <t>Housing Authority of the City of Linden</t>
  </si>
  <si>
    <t>LINDEN HA</t>
  </si>
  <si>
    <t>AL121000001</t>
  </si>
  <si>
    <t>AL121</t>
  </si>
  <si>
    <t>Albertville Housing Authority</t>
  </si>
  <si>
    <t>ALAMEDA</t>
  </si>
  <si>
    <t>AL122000001</t>
  </si>
  <si>
    <t>AL122</t>
  </si>
  <si>
    <t>Childersburg Housing Authority</t>
  </si>
  <si>
    <t>SADIE LEE HOMES</t>
  </si>
  <si>
    <t>AL123000001</t>
  </si>
  <si>
    <t>AL123</t>
  </si>
  <si>
    <t>Housing Authority of the City of Headland, AL</t>
  </si>
  <si>
    <t>VANN-BRIDGES APTS</t>
  </si>
  <si>
    <t>AL125000001</t>
  </si>
  <si>
    <t>AL125</t>
  </si>
  <si>
    <t>HA BESSEMER</t>
  </si>
  <si>
    <t>BRASWELL HOMES</t>
  </si>
  <si>
    <t>AL125000002</t>
  </si>
  <si>
    <t>KATE WALLER HOMES</t>
  </si>
  <si>
    <t>AL125000005</t>
  </si>
  <si>
    <t>SOUTHSIDE HOMES</t>
  </si>
  <si>
    <t>AL126000001</t>
  </si>
  <si>
    <t>AL126</t>
  </si>
  <si>
    <t>Brundidge Housing Authority</t>
  </si>
  <si>
    <t>CALDWELL AND HILLTOP HOM</t>
  </si>
  <si>
    <t>AL128000001</t>
  </si>
  <si>
    <t>AL128</t>
  </si>
  <si>
    <t>HA SAMSON</t>
  </si>
  <si>
    <t>GENEVA</t>
  </si>
  <si>
    <t>AL131000001</t>
  </si>
  <si>
    <t>AL131</t>
  </si>
  <si>
    <t>Housing Authority of the City of Prattville, AL</t>
  </si>
  <si>
    <t>PRATT COURT</t>
  </si>
  <si>
    <t>AL132000001</t>
  </si>
  <si>
    <t>AL132</t>
  </si>
  <si>
    <t>Housing Authority of the City of Goodwater</t>
  </si>
  <si>
    <t>MTN VIEW &amp; HIGHLAND APTS.</t>
  </si>
  <si>
    <t>AL133000001</t>
  </si>
  <si>
    <t>AL133</t>
  </si>
  <si>
    <t>Housing Authority of the Town of Hobson City</t>
  </si>
  <si>
    <t>SNOW PLAZA</t>
  </si>
  <si>
    <t>AL134000001</t>
  </si>
  <si>
    <t>AL134</t>
  </si>
  <si>
    <t>Housing Authority of the Town of Blountsville, AL</t>
  </si>
  <si>
    <t>COLLEGE HILL</t>
  </si>
  <si>
    <t>AL137014014</t>
  </si>
  <si>
    <t>AL137</t>
  </si>
  <si>
    <t>FAYETTE HA</t>
  </si>
  <si>
    <t>AL138000001</t>
  </si>
  <si>
    <t>AL138</t>
  </si>
  <si>
    <t>GORDO HOUSING AUTHORITY</t>
  </si>
  <si>
    <t>JOHN GEER CTS</t>
  </si>
  <si>
    <t>AL139000001</t>
  </si>
  <si>
    <t>AL139</t>
  </si>
  <si>
    <t>HA JACKSONVILLE</t>
  </si>
  <si>
    <t>ROEBUCK MANOR</t>
  </si>
  <si>
    <t>AL140000001</t>
  </si>
  <si>
    <t>AL140</t>
  </si>
  <si>
    <t>Housing Authority of the City of Centre, Al</t>
  </si>
  <si>
    <t>CHEROKEE COURT</t>
  </si>
  <si>
    <t>AL141000001</t>
  </si>
  <si>
    <t>AL141</t>
  </si>
  <si>
    <t>Housing Authority of the Town of Kennedy</t>
  </si>
  <si>
    <t>KENNEDY HSNG PROJECT</t>
  </si>
  <si>
    <t>AL142000102</t>
  </si>
  <si>
    <t>AL142</t>
  </si>
  <si>
    <t>NEWTON HOMES</t>
  </si>
  <si>
    <t>AL143000001</t>
  </si>
  <si>
    <t>AL143</t>
  </si>
  <si>
    <t>Housing Authority of the Town of Slocomb</t>
  </si>
  <si>
    <t>CARROLL AND COLE HOMES</t>
  </si>
  <si>
    <t>AL144000001</t>
  </si>
  <si>
    <t>AL144</t>
  </si>
  <si>
    <t>HA ASHFORD</t>
  </si>
  <si>
    <t>MAGNOLIA HOMES</t>
  </si>
  <si>
    <t>AL145000001</t>
  </si>
  <si>
    <t>AL145</t>
  </si>
  <si>
    <t>Housing Authority of the City of Brantley</t>
  </si>
  <si>
    <t>SCHOOL HEIGHTS</t>
  </si>
  <si>
    <t>AL146000001</t>
  </si>
  <si>
    <t>AL146</t>
  </si>
  <si>
    <t>Housing Authority of the City of Eutaw</t>
  </si>
  <si>
    <t>EUTAW</t>
  </si>
  <si>
    <t>AL147000001</t>
  </si>
  <si>
    <t>AL147</t>
  </si>
  <si>
    <t>RIVERVIEW HMS/MTN VIEW</t>
  </si>
  <si>
    <t>AL149000001</t>
  </si>
  <si>
    <t>AL149</t>
  </si>
  <si>
    <t>Housing Authority of the Town of New Brockton</t>
  </si>
  <si>
    <t>NEW BROCKTON HA</t>
  </si>
  <si>
    <t>AL150000010</t>
  </si>
  <si>
    <t>AL150</t>
  </si>
  <si>
    <t>Housing Authority of the City of Clanton</t>
  </si>
  <si>
    <t>NORFIELD</t>
  </si>
  <si>
    <t>AL151000001</t>
  </si>
  <si>
    <t>AL151</t>
  </si>
  <si>
    <t>Housing Authority of the City of Brent</t>
  </si>
  <si>
    <t>WOOD COURT</t>
  </si>
  <si>
    <t>AL152000001</t>
  </si>
  <si>
    <t>AL152</t>
  </si>
  <si>
    <t>HA NORTHPORT</t>
  </si>
  <si>
    <t>STONEBROOK/WEST CIRCLE</t>
  </si>
  <si>
    <t>AL152000002</t>
  </si>
  <si>
    <t>E.J. JAMES, JR. COURTYARD</t>
  </si>
  <si>
    <t>AL152000008</t>
  </si>
  <si>
    <t>FLEETWOOD RICE</t>
  </si>
  <si>
    <t>AL152000012</t>
  </si>
  <si>
    <t>Gold Star Acres</t>
  </si>
  <si>
    <t>AL152000009</t>
  </si>
  <si>
    <t>TWIN MANOR</t>
  </si>
  <si>
    <t>AL152000010</t>
  </si>
  <si>
    <t>AL152000011</t>
  </si>
  <si>
    <t>BROOKMEADE</t>
  </si>
  <si>
    <t>AL153000001</t>
  </si>
  <si>
    <t>AL153</t>
  </si>
  <si>
    <t>Housing Authority of the Town of Parrish</t>
  </si>
  <si>
    <t>WALDROP APTS</t>
  </si>
  <si>
    <t>AL154000001</t>
  </si>
  <si>
    <t>AL154</t>
  </si>
  <si>
    <t>HA ATMORE</t>
  </si>
  <si>
    <t>ATMORE</t>
  </si>
  <si>
    <t>AL156000002</t>
  </si>
  <si>
    <t>AL156</t>
  </si>
  <si>
    <t>Housing Authority of the City of Brewton</t>
  </si>
  <si>
    <t>BRYANT CIRCLE</t>
  </si>
  <si>
    <t>AL157000013</t>
  </si>
  <si>
    <t>AL157</t>
  </si>
  <si>
    <t>HOBSON/JACKSON/CTRVLLE</t>
  </si>
  <si>
    <t>AL158000001</t>
  </si>
  <si>
    <t>AL158</t>
  </si>
  <si>
    <t>Housing Authority of the Town of Clayton</t>
  </si>
  <si>
    <t>DOWNS AND WESTFIELD</t>
  </si>
  <si>
    <t>AL160000003</t>
  </si>
  <si>
    <t>AL160</t>
  </si>
  <si>
    <t>TUSKEGEE HOUSING AUTHORITY</t>
  </si>
  <si>
    <t>TURNKEY III</t>
  </si>
  <si>
    <t>AL161000012</t>
  </si>
  <si>
    <t>AL161</t>
  </si>
  <si>
    <t>Housing Authority of the City of Marion, AL</t>
  </si>
  <si>
    <t>LINCOLN HGHTS</t>
  </si>
  <si>
    <t>AL164000001</t>
  </si>
  <si>
    <t>AL164</t>
  </si>
  <si>
    <t>HA BAY MINETTE</t>
  </si>
  <si>
    <t>UNKNOWN</t>
  </si>
  <si>
    <t>AL167000010</t>
  </si>
  <si>
    <t>AL167</t>
  </si>
  <si>
    <t>STEVENSON HOUSING AUTHORITY</t>
  </si>
  <si>
    <t>AVERY SITE</t>
  </si>
  <si>
    <t>AL168000001</t>
  </si>
  <si>
    <t>AL168</t>
  </si>
  <si>
    <t>Rainsville Housing Authority</t>
  </si>
  <si>
    <t>AL169000003</t>
  </si>
  <si>
    <t>AL169</t>
  </si>
  <si>
    <t>The Housing Authority of the City of  Prichard</t>
  </si>
  <si>
    <t>HOPE VI Family Rental Phase III</t>
  </si>
  <si>
    <t>AL169000004</t>
  </si>
  <si>
    <t>The Oaks at Chancery</t>
  </si>
  <si>
    <t>AL169000005</t>
  </si>
  <si>
    <t>HOPE VI Family Sales Phase IV</t>
  </si>
  <si>
    <t>AL171012346</t>
  </si>
  <si>
    <t>AL171</t>
  </si>
  <si>
    <t>UNIONTOWN HOUSING AUTHORITY</t>
  </si>
  <si>
    <t>NORTH AND SOUTH PROJECT</t>
  </si>
  <si>
    <t>AL172000001</t>
  </si>
  <si>
    <t>AL172</t>
  </si>
  <si>
    <t>TALLASSEE HOUSING AUTHORITY</t>
  </si>
  <si>
    <t>TALLASSEE HA</t>
  </si>
  <si>
    <t>AL173000001</t>
  </si>
  <si>
    <t>AL173</t>
  </si>
  <si>
    <t>HA MONROEVILLE</t>
  </si>
  <si>
    <t>CROWE AVE DICKSON LOOP</t>
  </si>
  <si>
    <t>AL174000001</t>
  </si>
  <si>
    <t>AL174</t>
  </si>
  <si>
    <t>Housing Authority of the City of Alexander City</t>
  </si>
  <si>
    <t>SPRINGHILL/GUNTER</t>
  </si>
  <si>
    <t>AL174000002</t>
  </si>
  <si>
    <t>LAUREL/JEFFERSON</t>
  </si>
  <si>
    <t>AL175000001</t>
  </si>
  <si>
    <t>AL175</t>
  </si>
  <si>
    <t>Housing Authority of the City of Livingston</t>
  </si>
  <si>
    <t>NORTHSIDE VILLAGE</t>
  </si>
  <si>
    <t>AL176000001</t>
  </si>
  <si>
    <t>AL176</t>
  </si>
  <si>
    <t>Sumiton Housing Authority</t>
  </si>
  <si>
    <t>Sumiton  Housing Authority</t>
  </si>
  <si>
    <t>AL178000001</t>
  </si>
  <si>
    <t>AL178</t>
  </si>
  <si>
    <t>Housing Authority of the City of Dadeville</t>
  </si>
  <si>
    <t>DADEVILLE HA</t>
  </si>
  <si>
    <t>AL179000001</t>
  </si>
  <si>
    <t>AL179</t>
  </si>
  <si>
    <t>Housing Authority of the City of Daleville</t>
  </si>
  <si>
    <t>NEWTON RD AND DONNELL CR</t>
  </si>
  <si>
    <t>AL181000001</t>
  </si>
  <si>
    <t>AL181</t>
  </si>
  <si>
    <t>EVERGREEN HOUSING AUTHORITY</t>
  </si>
  <si>
    <t>CRESTVIEW MANOR  PHASE II</t>
  </si>
  <si>
    <t>AL182000013</t>
  </si>
  <si>
    <t>AL182</t>
  </si>
  <si>
    <t>The Housing Authority of the City of Triana,</t>
  </si>
  <si>
    <t>TRIANA HA</t>
  </si>
  <si>
    <t>AL187000002</t>
  </si>
  <si>
    <t>AL187</t>
  </si>
  <si>
    <t>Regional HA of Lawrence, Cullman &amp; Morgan Counties</t>
  </si>
  <si>
    <t>RHA LCM</t>
  </si>
  <si>
    <t>AL189000001</t>
  </si>
  <si>
    <t>AL189</t>
  </si>
  <si>
    <t>Top of Alabama Regional Housing Authority</t>
  </si>
  <si>
    <t>TANNER HOMES</t>
  </si>
  <si>
    <t>AL190000001</t>
  </si>
  <si>
    <t>AL190</t>
  </si>
  <si>
    <t>Housing Authority of Greene County, AL</t>
  </si>
  <si>
    <t>King Village</t>
  </si>
  <si>
    <t>AL190000003</t>
  </si>
  <si>
    <t>Branch Heights</t>
  </si>
  <si>
    <t>AL190000004</t>
  </si>
  <si>
    <t>Branch Heights II</t>
  </si>
  <si>
    <t>AL199000001</t>
  </si>
  <si>
    <t>AL199</t>
  </si>
  <si>
    <t>Housing Authority of the City of Valley</t>
  </si>
  <si>
    <t>VALLEY HA</t>
  </si>
  <si>
    <t>AL202000001</t>
  </si>
  <si>
    <t>AL202</t>
  </si>
  <si>
    <t>MOBILE COUNTY HOUSING AUTHORITY</t>
  </si>
  <si>
    <t>NORTHVIEW MANOR</t>
  </si>
  <si>
    <t>FL002000002</t>
  </si>
  <si>
    <t>FL002</t>
  </si>
  <si>
    <t>HOUSING AUTHORITY OF THE CITY OF ST. PETERSBURG</t>
  </si>
  <si>
    <t>Disston Place</t>
  </si>
  <si>
    <t>FL003000038</t>
  </si>
  <si>
    <t>FL003</t>
  </si>
  <si>
    <t>TAMPA HOUSING AUTHORITY</t>
  </si>
  <si>
    <t>Gardens at South Bay</t>
  </si>
  <si>
    <t>FL003000039</t>
  </si>
  <si>
    <t>Oaks at Riverview</t>
  </si>
  <si>
    <t>FL003000044</t>
  </si>
  <si>
    <t>Cedar Pointe</t>
  </si>
  <si>
    <t>FL003000047</t>
  </si>
  <si>
    <t>The Tempo at Encore</t>
  </si>
  <si>
    <t>FL003000048</t>
  </si>
  <si>
    <t>Cedar Pointe Apartments Phase II</t>
  </si>
  <si>
    <t>FL005000002</t>
  </si>
  <si>
    <t>FL005</t>
  </si>
  <si>
    <t>MIAMI DADE PUBLIC HOUSING AND COMMUNITY DEV</t>
  </si>
  <si>
    <t>GWEN CHERRY/NEW HAVEN GDN</t>
  </si>
  <si>
    <t>FL005000014</t>
  </si>
  <si>
    <t>James E. Scott - Historical</t>
  </si>
  <si>
    <t>FL005000048</t>
  </si>
  <si>
    <t>Scott Carver Phases 2A &amp; B</t>
  </si>
  <si>
    <t>FL005000049</t>
  </si>
  <si>
    <t>Scott Carver Phase 2C</t>
  </si>
  <si>
    <t>FL005000817</t>
  </si>
  <si>
    <t>Ward Tower II</t>
  </si>
  <si>
    <t>FL005000821</t>
  </si>
  <si>
    <t>Site 110</t>
  </si>
  <si>
    <t>FL005000822</t>
  </si>
  <si>
    <t>Site 120</t>
  </si>
  <si>
    <t>FL005000823</t>
  </si>
  <si>
    <t>Site 130</t>
  </si>
  <si>
    <t>FL005000824</t>
  </si>
  <si>
    <t>Site 140</t>
  </si>
  <si>
    <t>FL005000825</t>
  </si>
  <si>
    <t>Site 150</t>
  </si>
  <si>
    <t>FL005000826</t>
  </si>
  <si>
    <t>Site 160</t>
  </si>
  <si>
    <t>FL005000827</t>
  </si>
  <si>
    <t>Site 170</t>
  </si>
  <si>
    <t>FL005000828</t>
  </si>
  <si>
    <t>Site 180</t>
  </si>
  <si>
    <t>FL005000829</t>
  </si>
  <si>
    <t>Site 190</t>
  </si>
  <si>
    <t>FL005000830</t>
  </si>
  <si>
    <t>Site 210</t>
  </si>
  <si>
    <t>FL005000831</t>
  </si>
  <si>
    <t>Site 220</t>
  </si>
  <si>
    <t>FL005000832</t>
  </si>
  <si>
    <t>Site 221</t>
  </si>
  <si>
    <t>FL005000833</t>
  </si>
  <si>
    <t>Site 230 and 232</t>
  </si>
  <si>
    <t>FL005000834</t>
  </si>
  <si>
    <t>Helen Sawyer Plaza</t>
  </si>
  <si>
    <t>FL005000835</t>
  </si>
  <si>
    <t>Site 240</t>
  </si>
  <si>
    <t>FL005000837</t>
  </si>
  <si>
    <t>Site 250</t>
  </si>
  <si>
    <t>FL005000839</t>
  </si>
  <si>
    <t>Site 270</t>
  </si>
  <si>
    <t>FL005000840</t>
  </si>
  <si>
    <t>Site 280</t>
  </si>
  <si>
    <t>FL005000841</t>
  </si>
  <si>
    <t>Site 291</t>
  </si>
  <si>
    <t>FL005000842</t>
  </si>
  <si>
    <t>Site 310 and 311</t>
  </si>
  <si>
    <t>FL005000843</t>
  </si>
  <si>
    <t>Site 320</t>
  </si>
  <si>
    <t>FL005000844</t>
  </si>
  <si>
    <t>Site 330</t>
  </si>
  <si>
    <t>FL005000845</t>
  </si>
  <si>
    <t>Site 340</t>
  </si>
  <si>
    <t>FL005000846</t>
  </si>
  <si>
    <t>Site 351</t>
  </si>
  <si>
    <t>FL005000847</t>
  </si>
  <si>
    <t>Site 361</t>
  </si>
  <si>
    <t>FL005000853</t>
  </si>
  <si>
    <t>Green Turnkey - Rehab</t>
  </si>
  <si>
    <t>FL005000855</t>
  </si>
  <si>
    <t>Stirrup Plaza Phase Two</t>
  </si>
  <si>
    <t>FL005000856</t>
  </si>
  <si>
    <t>Smathers Phase Two</t>
  </si>
  <si>
    <t>FL005000858</t>
  </si>
  <si>
    <t>Modello Apartments</t>
  </si>
  <si>
    <t>FL005000859</t>
  </si>
  <si>
    <t>Martin Fine Villas</t>
  </si>
  <si>
    <t>FL005000861</t>
  </si>
  <si>
    <t>Liberty Square - Phase 1</t>
  </si>
  <si>
    <t>FL005000862</t>
  </si>
  <si>
    <t>Liberty Square - Phase 2</t>
  </si>
  <si>
    <t>FL005000865</t>
  </si>
  <si>
    <t>Smathers Phase one</t>
  </si>
  <si>
    <t>FL005000866</t>
  </si>
  <si>
    <t>LIBERTY SQUARE PHASE 3</t>
  </si>
  <si>
    <t>FL005000867</t>
  </si>
  <si>
    <t>Lincoln Gardens Phase One</t>
  </si>
  <si>
    <t>FL008000001</t>
  </si>
  <si>
    <t>FL008</t>
  </si>
  <si>
    <t>SARASOTA HOUSING AUTHORITY</t>
  </si>
  <si>
    <t>BERTHA MITCHELL COMPLEX</t>
  </si>
  <si>
    <t>FL009000022</t>
  </si>
  <si>
    <t>FL009</t>
  </si>
  <si>
    <t>WEST PALM BEACH HOUSING AUTHORITY</t>
  </si>
  <si>
    <t>SOUTHRIDGE</t>
  </si>
  <si>
    <t>FL009000056</t>
  </si>
  <si>
    <t>DUNBAR VILLAGE PROJECT</t>
  </si>
  <si>
    <t>FL010000107</t>
  </si>
  <si>
    <t>FL010</t>
  </si>
  <si>
    <t>HOUSING AUTHORITY OF THE CITY OF FORT LAUDERDALE</t>
  </si>
  <si>
    <t>SUNNY REACH ACRES</t>
  </si>
  <si>
    <t>FL013000001</t>
  </si>
  <si>
    <t>FL013</t>
  </si>
  <si>
    <t>HOUSING AUTHORITY OF THE CITY OF KEY WEST</t>
  </si>
  <si>
    <t>Lang Milian Apartments</t>
  </si>
  <si>
    <t>FL013000002</t>
  </si>
  <si>
    <t>SENIOR CITIZEN PLAZA</t>
  </si>
  <si>
    <t>FL017000001</t>
  </si>
  <si>
    <t>FL017</t>
  </si>
  <si>
    <t>HOUSING AUTHORITY OF THE CITY OF MIAMI BEACH</t>
  </si>
  <si>
    <t>REBECCA TOWERS</t>
  </si>
  <si>
    <t>FL020000010</t>
  </si>
  <si>
    <t>FL020</t>
  </si>
  <si>
    <t>HOUSING AUTHORITY OF BREVARD COUNTY</t>
  </si>
  <si>
    <t>BC NORTH</t>
  </si>
  <si>
    <t>FL020000011</t>
  </si>
  <si>
    <t>BC SOUTH</t>
  </si>
  <si>
    <t>FL021000001</t>
  </si>
  <si>
    <t>FL021</t>
  </si>
  <si>
    <t>PAHOKEE HOUSING AUTHORITY</t>
  </si>
  <si>
    <t>MC CLURE VILLAGE</t>
  </si>
  <si>
    <t>FL021000002</t>
  </si>
  <si>
    <t>PADGETT ISLAND HOMES</t>
  </si>
  <si>
    <t>FL021000003</t>
  </si>
  <si>
    <t>FREMD VILLAGE</t>
  </si>
  <si>
    <t>FL021000004</t>
  </si>
  <si>
    <t>MC CLURE VILLAGE ANNEX</t>
  </si>
  <si>
    <t>FL021000005</t>
  </si>
  <si>
    <t>ISLES OF PAHOKEE II</t>
  </si>
  <si>
    <t>FL023000009</t>
  </si>
  <si>
    <t>FL023</t>
  </si>
  <si>
    <t>HOUSING AUTHORITY OF THE CITY OF BRADENTON</t>
  </si>
  <si>
    <t>New Singletary</t>
  </si>
  <si>
    <t>FL023000010</t>
  </si>
  <si>
    <t>524 11th Avenue West</t>
  </si>
  <si>
    <t>FL023034203</t>
  </si>
  <si>
    <t>G D ROGERS ADDN</t>
  </si>
  <si>
    <t>FL023034205</t>
  </si>
  <si>
    <t>Bradenton Village</t>
  </si>
  <si>
    <t>FL023034208</t>
  </si>
  <si>
    <t>W D SUGGS</t>
  </si>
  <si>
    <t>FL023000011</t>
  </si>
  <si>
    <t>510 11th Avenue West</t>
  </si>
  <si>
    <t>FL025000001</t>
  </si>
  <si>
    <t>FL025</t>
  </si>
  <si>
    <t>HOUSING AUTHORITY OF THE CITY OF TITUSVILLE</t>
  </si>
  <si>
    <t>NO NAME</t>
  </si>
  <si>
    <t>FL025000002</t>
  </si>
  <si>
    <t>TITUSVILLE TOWERS</t>
  </si>
  <si>
    <t>FL026000001</t>
  </si>
  <si>
    <t>FL026</t>
  </si>
  <si>
    <t>HOUSING AUTHORITY OF BARTOW</t>
  </si>
  <si>
    <t>FL028000002</t>
  </si>
  <si>
    <t>FL028</t>
  </si>
  <si>
    <t>HOUSING AUTHORITY OF POMPANO BEACH</t>
  </si>
  <si>
    <t>Ben Turner Ridge</t>
  </si>
  <si>
    <t>FL034000001</t>
  </si>
  <si>
    <t>FL034</t>
  </si>
  <si>
    <t>PLANT CITY HOUSING AUTHORITY</t>
  </si>
  <si>
    <t>MARYLAND/MADISON</t>
  </si>
  <si>
    <t>FL041000001</t>
  </si>
  <si>
    <t>FL041</t>
  </si>
  <si>
    <t>HOUSING AUTHORITY OF THE CITY OF FORT PIERCE</t>
  </si>
  <si>
    <t>FL041000002</t>
  </si>
  <si>
    <t>FL041000003</t>
  </si>
  <si>
    <t>FL045000001</t>
  </si>
  <si>
    <t>FL045</t>
  </si>
  <si>
    <t>HOUSING AUTHORITY OF THE CITY OF STUART</t>
  </si>
  <si>
    <t>scatterd site</t>
  </si>
  <si>
    <t>FL047000001</t>
  </si>
  <si>
    <t>FL047</t>
  </si>
  <si>
    <t>Housing Authority of the City of Fort Myers</t>
  </si>
  <si>
    <t>SOUTHWARD VILLAGE</t>
  </si>
  <si>
    <t>FL047000002</t>
  </si>
  <si>
    <t>BONAIR TOWERS</t>
  </si>
  <si>
    <t>FL047000004</t>
  </si>
  <si>
    <t>ROYAL PALM TOWERS</t>
  </si>
  <si>
    <t>FL047000007</t>
  </si>
  <si>
    <t>Renaissance Preserve - Senior</t>
  </si>
  <si>
    <t>FL047000008</t>
  </si>
  <si>
    <t>Renaussance Preserve Family - Phase II</t>
  </si>
  <si>
    <t>FL047000009</t>
  </si>
  <si>
    <t>Renaissance Preserve Family - Phase III</t>
  </si>
  <si>
    <t>FL047000010</t>
  </si>
  <si>
    <t>Horizon Apartments</t>
  </si>
  <si>
    <t>FL047000011</t>
  </si>
  <si>
    <t>Phase IV - A</t>
  </si>
  <si>
    <t>FL047000012</t>
  </si>
  <si>
    <t>East Pointe Place</t>
  </si>
  <si>
    <t>FL047000013</t>
  </si>
  <si>
    <t>Phase IV-B</t>
  </si>
  <si>
    <t>FL054000001</t>
  </si>
  <si>
    <t>FL054</t>
  </si>
  <si>
    <t>HOUSING AUTHORITY OF THE CITY OF MULBERRY</t>
  </si>
  <si>
    <t>MULBERRY HOMES</t>
  </si>
  <si>
    <t>FL055000001</t>
  </si>
  <si>
    <t>FL055</t>
  </si>
  <si>
    <t>ARCADIA HOUSING AUTHORITY</t>
  </si>
  <si>
    <t>THE OAKS</t>
  </si>
  <si>
    <t>FL055000002</t>
  </si>
  <si>
    <t>THE PALMS</t>
  </si>
  <si>
    <t>FL056000008</t>
  </si>
  <si>
    <t>FL056</t>
  </si>
  <si>
    <t>MELBOURNE HOUSING AUTHORITY</t>
  </si>
  <si>
    <t>MHA</t>
  </si>
  <si>
    <t>FL058000001</t>
  </si>
  <si>
    <t>FL058</t>
  </si>
  <si>
    <t>TARPON SPRINGS HOUSING AUTHORITY</t>
  </si>
  <si>
    <t>Ring and Scattered Sites</t>
  </si>
  <si>
    <t>FL058000002</t>
  </si>
  <si>
    <t>Oak Ridge Estates</t>
  </si>
  <si>
    <t>FL060000002</t>
  </si>
  <si>
    <t>FL060</t>
  </si>
  <si>
    <t>PUNTA GORDA HOUSING AUTHORITY</t>
  </si>
  <si>
    <t>City of Punta Gorda Housing Auth.</t>
  </si>
  <si>
    <t>FL060000003</t>
  </si>
  <si>
    <t>Gulf Breeze Apartments</t>
  </si>
  <si>
    <t>FL060000004</t>
  </si>
  <si>
    <t>The Verandas of Punta Gorda - Phase 1</t>
  </si>
  <si>
    <t>FL060000005</t>
  </si>
  <si>
    <t>The Verandas of Punta Gorda - Phase II</t>
  </si>
  <si>
    <t>FL062000002</t>
  </si>
  <si>
    <t>FL062</t>
  </si>
  <si>
    <t>PINELLAS COUNTY HOUSING AUTHORITY</t>
  </si>
  <si>
    <t>RAINBOW VILLAGE</t>
  </si>
  <si>
    <t>FL062000011</t>
  </si>
  <si>
    <t>Pinellas Heights Senior Apartments</t>
  </si>
  <si>
    <t>FL064000002</t>
  </si>
  <si>
    <t>FL064</t>
  </si>
  <si>
    <t>VENICE HOUSING AUTHORITY</t>
  </si>
  <si>
    <t>Venetian Walk</t>
  </si>
  <si>
    <t>FL064000003</t>
  </si>
  <si>
    <t>Venetian Walk II</t>
  </si>
  <si>
    <t>FL066000010</t>
  </si>
  <si>
    <t>FL066</t>
  </si>
  <si>
    <t>HIALEAH HOUSING AUTHORITY</t>
  </si>
  <si>
    <t>VERNON ASHLEY PLAZA</t>
  </si>
  <si>
    <t>FL066000020</t>
  </si>
  <si>
    <t>VIVIAN VILLAS</t>
  </si>
  <si>
    <t>FL066000040</t>
  </si>
  <si>
    <t>DONALD F. SCOTT VILLAS</t>
  </si>
  <si>
    <t>FL066000060</t>
  </si>
  <si>
    <t>LA ESPERANZA</t>
  </si>
  <si>
    <t>FL066000070</t>
  </si>
  <si>
    <t>Raul L. Martinez Pavilion</t>
  </si>
  <si>
    <t>FL066000080</t>
  </si>
  <si>
    <t>RUTH A. TINSMAN PAVILION</t>
  </si>
  <si>
    <t>FL071000001</t>
  </si>
  <si>
    <t>FL071</t>
  </si>
  <si>
    <t>LAKE WALES HOUSING AUTHORITY</t>
  </si>
  <si>
    <t>GROVE MANOR</t>
  </si>
  <si>
    <t>FL071000002</t>
  </si>
  <si>
    <t>Sunrise Park Apartments - Phase I</t>
  </si>
  <si>
    <t>FL075000001</t>
  </si>
  <si>
    <t>FL075</t>
  </si>
  <si>
    <t>CLEARWATER HOUSING AUTHORITY</t>
  </si>
  <si>
    <t>FL075000006</t>
  </si>
  <si>
    <t>PARADISE TRAIL APARTMENTS</t>
  </si>
  <si>
    <t>FL075000007</t>
  </si>
  <si>
    <t>Fairway Gardens</t>
  </si>
  <si>
    <t>FL076000003</t>
  </si>
  <si>
    <t>FL076</t>
  </si>
  <si>
    <t>RIVIERA BEACH HOUSING AUTHORITY</t>
  </si>
  <si>
    <t>Heron Estates Senior</t>
  </si>
  <si>
    <t>FL076000004</t>
  </si>
  <si>
    <t>1130 BLUE HERON APARTMENTS</t>
  </si>
  <si>
    <t>FL080000002</t>
  </si>
  <si>
    <t>FL080</t>
  </si>
  <si>
    <t>PALM BEACH COUNTY HOUSING AUTHORITY</t>
  </si>
  <si>
    <t>SEMINOLE ESTATE APT. &amp; SCHALL (2 SITES)</t>
  </si>
  <si>
    <t>FL080000006</t>
  </si>
  <si>
    <t>DYSON CIRCLE &amp; SOUTH BAY APARTMENTS</t>
  </si>
  <si>
    <t>FL083000002</t>
  </si>
  <si>
    <t>FL083</t>
  </si>
  <si>
    <t>DELRAY BEACH HOUSING AUTHORITY</t>
  </si>
  <si>
    <t>FL083000003</t>
  </si>
  <si>
    <t>West Settlers Center</t>
  </si>
  <si>
    <t>FL083000004</t>
  </si>
  <si>
    <t>The Horizon</t>
  </si>
  <si>
    <t>FL083000005</t>
  </si>
  <si>
    <t>The Sky</t>
  </si>
  <si>
    <t>FL105000001</t>
  </si>
  <si>
    <t>FL105</t>
  </si>
  <si>
    <t>MANATEE COUNTY  HOUSING AUTHORITY</t>
  </si>
  <si>
    <t>PINE VILLAGE</t>
  </si>
  <si>
    <t>FL119000001</t>
  </si>
  <si>
    <t>FL119</t>
  </si>
  <si>
    <t>HA BOCA RATON</t>
  </si>
  <si>
    <t xml:space="preserve">DIXIE MANOR </t>
  </si>
  <si>
    <t>FL128000001</t>
  </si>
  <si>
    <t>FL128</t>
  </si>
  <si>
    <t>PINE ECHO</t>
  </si>
  <si>
    <t>FL128000002</t>
  </si>
  <si>
    <t>BARRETT PARK</t>
  </si>
  <si>
    <t>FL136000001</t>
  </si>
  <si>
    <t>FL136</t>
  </si>
  <si>
    <t>Hollywood Housing Authority</t>
  </si>
  <si>
    <t>Driftwood Terrace /ApolloTerrace</t>
  </si>
  <si>
    <t>FL139000001</t>
  </si>
  <si>
    <t>FL139</t>
  </si>
  <si>
    <t>WINTER HAVEN HOUSING AUTHORITY</t>
  </si>
  <si>
    <t>NAME UNKNOWN</t>
  </si>
  <si>
    <t>FL139000002</t>
  </si>
  <si>
    <t>Lakeside Terrace</t>
  </si>
  <si>
    <t>FL139000003</t>
  </si>
  <si>
    <t>8th Street Scattered Site</t>
  </si>
  <si>
    <t>FL144000001</t>
  </si>
  <si>
    <t>FL144</t>
  </si>
  <si>
    <t>MONROE COUNTY HOUSING AUTHORITY</t>
  </si>
  <si>
    <t>KEY LARGO</t>
  </si>
  <si>
    <t>SC001000020</t>
  </si>
  <si>
    <t>SC001</t>
  </si>
  <si>
    <t>HOUSING AUTHORITY OF THE CITY OF CHARLESTON</t>
  </si>
  <si>
    <t>Meeting Street Manor</t>
  </si>
  <si>
    <t>SC001000030</t>
  </si>
  <si>
    <t>Robert Mills Manor</t>
  </si>
  <si>
    <t>SC001000040</t>
  </si>
  <si>
    <t>Gadsden Green Homes</t>
  </si>
  <si>
    <t>SC002000001</t>
  </si>
  <si>
    <t>SC002</t>
  </si>
  <si>
    <t>HOUSING AUTHORITY OF THE CITY OF COLUMBIA</t>
  </si>
  <si>
    <t>GONZALES GARDENS</t>
  </si>
  <si>
    <t>SC002000002</t>
  </si>
  <si>
    <t>ALLEN BENEDICT COURT</t>
  </si>
  <si>
    <t>SC002000003</t>
  </si>
  <si>
    <t>SOUTHEAST HOUSING</t>
  </si>
  <si>
    <t>SC002000004</t>
  </si>
  <si>
    <t>NORTHEAST HOUSING</t>
  </si>
  <si>
    <t>SC002000005</t>
  </si>
  <si>
    <t>CENTRAL HOUSING</t>
  </si>
  <si>
    <t>SC002000007</t>
  </si>
  <si>
    <t>SINGLE FAMILY WEST</t>
  </si>
  <si>
    <t>SC002000056</t>
  </si>
  <si>
    <t>SC002000016</t>
  </si>
  <si>
    <t>SINGLE FAMILY ACQUISITION</t>
  </si>
  <si>
    <t>SC002000015</t>
  </si>
  <si>
    <t>SINGLE FAMILY CONSTRUCTION</t>
  </si>
  <si>
    <t>SC003000020</t>
  </si>
  <si>
    <t>SC003</t>
  </si>
  <si>
    <t>Spartanburg Housing</t>
  </si>
  <si>
    <t>GOOCH/ARCHIBALD VILLAGE</t>
  </si>
  <si>
    <t>SC003000030</t>
  </si>
  <si>
    <t>ARCHIBALD RUTLEDGE</t>
  </si>
  <si>
    <t>SC003000040</t>
  </si>
  <si>
    <t>SINGLE FAMILY UNITS</t>
  </si>
  <si>
    <t>SC003000080</t>
  </si>
  <si>
    <t>PRINCE HALL APTS</t>
  </si>
  <si>
    <t>SC003000100</t>
  </si>
  <si>
    <t>CAMP CROFT COURTS</t>
  </si>
  <si>
    <t>SC003000180</t>
  </si>
  <si>
    <t>CAMBRIDGE PLACE</t>
  </si>
  <si>
    <t>SC004004033</t>
  </si>
  <si>
    <t>SC004</t>
  </si>
  <si>
    <t>THE GREENVILLE HOUSING AUTHORITY</t>
  </si>
  <si>
    <t>EVERGREEN</t>
  </si>
  <si>
    <t>SC004004035</t>
  </si>
  <si>
    <t>NICHOL TOWN GREEN</t>
  </si>
  <si>
    <t>SC004004036</t>
  </si>
  <si>
    <t>CLARK RIDGE</t>
  </si>
  <si>
    <t>SC004000039</t>
  </si>
  <si>
    <t>The Harbors at West G</t>
  </si>
  <si>
    <t>SC005000001</t>
  </si>
  <si>
    <t>SC005</t>
  </si>
  <si>
    <t>HOUSING AUTHORITY OF  DARLINGTON</t>
  </si>
  <si>
    <t>SC007000001</t>
  </si>
  <si>
    <t>SC007</t>
  </si>
  <si>
    <t>HOUSING AUTHORITY OF AIKEN</t>
  </si>
  <si>
    <t>HAHN VILLAGE</t>
  </si>
  <si>
    <t>SC007000012</t>
  </si>
  <si>
    <t>SC007000013</t>
  </si>
  <si>
    <t>Scattered Sites 2</t>
  </si>
  <si>
    <t>SC007000014</t>
  </si>
  <si>
    <t>Scattered Site 3</t>
  </si>
  <si>
    <t>SC007000015</t>
  </si>
  <si>
    <t>Scattered Site Strutter Trail</t>
  </si>
  <si>
    <t>SC008000001</t>
  </si>
  <si>
    <t>SC008</t>
  </si>
  <si>
    <t>SC REGIONAL HOUSING AUTHORITY NO 1</t>
  </si>
  <si>
    <t>SECOND ST/SIXTH ST APT</t>
  </si>
  <si>
    <t>SC008000002</t>
  </si>
  <si>
    <t>WHITE OAK CIRCLE APTS</t>
  </si>
  <si>
    <t>SC008000003</t>
  </si>
  <si>
    <t>GARY ST APTS</t>
  </si>
  <si>
    <t>SC008000004</t>
  </si>
  <si>
    <t>WASHINGTON RD APTS</t>
  </si>
  <si>
    <t>SC008000005</t>
  </si>
  <si>
    <t>COLLEGE ST APTS</t>
  </si>
  <si>
    <t>SC008000006</t>
  </si>
  <si>
    <t>HANSON CIRCLE APTS</t>
  </si>
  <si>
    <t>SC008000007</t>
  </si>
  <si>
    <t>SUBERTOWN LANE APTS</t>
  </si>
  <si>
    <t>SC011000001</t>
  </si>
  <si>
    <t>SC011</t>
  </si>
  <si>
    <t>HOUSING AUTHORITY OF LAURENS</t>
  </si>
  <si>
    <t>BROWN FRANKLIN COURT</t>
  </si>
  <si>
    <t>SC012000001</t>
  </si>
  <si>
    <t>SC012</t>
  </si>
  <si>
    <t>HOUSING AUTHORITY OF ABBEVILLE</t>
  </si>
  <si>
    <t>CARVER APARTMENTS</t>
  </si>
  <si>
    <t>SC015000001</t>
  </si>
  <si>
    <t>SC015</t>
  </si>
  <si>
    <t>HOUSING AUTHORITY OF BENNETTSVILLE</t>
  </si>
  <si>
    <t>WESTWOOD PARK</t>
  </si>
  <si>
    <t>SC016000001</t>
  </si>
  <si>
    <t>SC016</t>
  </si>
  <si>
    <t>HOUSING AUTHORITY OF GREER</t>
  </si>
  <si>
    <t>VICTORIA ARMS</t>
  </si>
  <si>
    <t>SC017000001</t>
  </si>
  <si>
    <t>SC017</t>
  </si>
  <si>
    <t>HOUSING AUTHORITY OF THE CITY OF GAFFNEY</t>
  </si>
  <si>
    <t>LIMESTONE COURT</t>
  </si>
  <si>
    <t>SC017000002</t>
  </si>
  <si>
    <t>GRANARD COURT</t>
  </si>
  <si>
    <t>SC017000003</t>
  </si>
  <si>
    <t>BELTLINE COURTS</t>
  </si>
  <si>
    <t>SC017000004</t>
  </si>
  <si>
    <t>COLONIAL HEIGHTS</t>
  </si>
  <si>
    <t>SC019000001</t>
  </si>
  <si>
    <t>SC019</t>
  </si>
  <si>
    <t>HOUSING AUTHORITY OF UNION</t>
  </si>
  <si>
    <t>CHAMBERS AVE APTS</t>
  </si>
  <si>
    <t>SC019000002</t>
  </si>
  <si>
    <t>HORSESHOE CIRCLE APTS.</t>
  </si>
  <si>
    <t>SC020000001</t>
  </si>
  <si>
    <t>SC020</t>
  </si>
  <si>
    <t>HOUSING AUTHORITY OF CHESTER</t>
  </si>
  <si>
    <t>ARTHUR UNDERWOOD MANOR</t>
  </si>
  <si>
    <t>SC021000001</t>
  </si>
  <si>
    <t>SC021</t>
  </si>
  <si>
    <t>HOUSING AUTHORITY OF MARION</t>
  </si>
  <si>
    <t>EVANS STREET</t>
  </si>
  <si>
    <t>SC021000002</t>
  </si>
  <si>
    <t>BLUFF ROAD</t>
  </si>
  <si>
    <t>SC022000001</t>
  </si>
  <si>
    <t>SC022</t>
  </si>
  <si>
    <t>HOUSING AUTHORITY OF ROCK HILL</t>
  </si>
  <si>
    <t>WORKMAN STREET</t>
  </si>
  <si>
    <t>SC023000001</t>
  </si>
  <si>
    <t>SC023</t>
  </si>
  <si>
    <t>HOUSING AUTHORITY OF SUMTER</t>
  </si>
  <si>
    <t>HARMONY/FRIENDSHIP</t>
  </si>
  <si>
    <t>SC023000002</t>
  </si>
  <si>
    <t>HAMPTON/RAST/S. SUMTER/PINEWOOD</t>
  </si>
  <si>
    <t>SC024000001</t>
  </si>
  <si>
    <t>SC024</t>
  </si>
  <si>
    <t>SC REGIONAL HOUSING AUTHORITY NO 3</t>
  </si>
  <si>
    <t>LITCHFIELD APTS</t>
  </si>
  <si>
    <t>SC024000002</t>
  </si>
  <si>
    <t>DENMARK</t>
  </si>
  <si>
    <t>SC024000003</t>
  </si>
  <si>
    <t>WILLISTON</t>
  </si>
  <si>
    <t>SC024000004</t>
  </si>
  <si>
    <t>MONCKS CORNER</t>
  </si>
  <si>
    <t>SC024000005</t>
  </si>
  <si>
    <t>ORANGEBURG ST PAUL</t>
  </si>
  <si>
    <t>SC024000006</t>
  </si>
  <si>
    <t>SANTEE</t>
  </si>
  <si>
    <t>SC024000007</t>
  </si>
  <si>
    <t>HARDEEVILLE</t>
  </si>
  <si>
    <t>SC024000008</t>
  </si>
  <si>
    <t>ORANGEBURG NEW DEVELOPMENT</t>
  </si>
  <si>
    <t>SC025000001</t>
  </si>
  <si>
    <t>SC025</t>
  </si>
  <si>
    <t>HOUSING AUTHORITY OF CONWAY</t>
  </si>
  <si>
    <t>HUCKABEE HEIGHTS</t>
  </si>
  <si>
    <t>SC025000002</t>
  </si>
  <si>
    <t>DARDEN TERRACE</t>
  </si>
  <si>
    <t>SC026000001</t>
  </si>
  <si>
    <t>SC026</t>
  </si>
  <si>
    <t>HOUSING AUTHORITY OF BEAUFORT</t>
  </si>
  <si>
    <t>SANDLEWOOD TERRACE</t>
  </si>
  <si>
    <t>SC026000002</t>
  </si>
  <si>
    <t>YEMASSEE HEIGHTS</t>
  </si>
  <si>
    <t>SC027000002</t>
  </si>
  <si>
    <t>SC027</t>
  </si>
  <si>
    <t>HOUSING AUTHORITY OF FLORENCE</t>
  </si>
  <si>
    <t>PINE PK/CLYDE CT/LAKOTA PL</t>
  </si>
  <si>
    <t>SC027000003</t>
  </si>
  <si>
    <t>CHURCH HILL</t>
  </si>
  <si>
    <t>SC027000004</t>
  </si>
  <si>
    <t>OAKLAND PLACE</t>
  </si>
  <si>
    <t>SC027000005</t>
  </si>
  <si>
    <t>WAVERLY</t>
  </si>
  <si>
    <t>SC027000010</t>
  </si>
  <si>
    <t>BRIDGELAND</t>
  </si>
  <si>
    <t>SC027000011</t>
  </si>
  <si>
    <t>PARKVIEW PLAZA</t>
  </si>
  <si>
    <t>SC027000012</t>
  </si>
  <si>
    <t>CREEKSIDE VILLAGE</t>
  </si>
  <si>
    <t>SC027000020</t>
  </si>
  <si>
    <t>SELECT HOUSES/BRIDGELAND</t>
  </si>
  <si>
    <t>SC027000021</t>
  </si>
  <si>
    <t>PINE ACRES</t>
  </si>
  <si>
    <t>SC027000030</t>
  </si>
  <si>
    <t>J. O. SMITH VILLAS</t>
  </si>
  <si>
    <t>SC027000031</t>
  </si>
  <si>
    <t>EASTCREST</t>
  </si>
  <si>
    <t>SC027000032</t>
  </si>
  <si>
    <t>Select Houses 2</t>
  </si>
  <si>
    <t>SC028000001</t>
  </si>
  <si>
    <t>SC028</t>
  </si>
  <si>
    <t>HOUSING AUTHORITY OF GEORGETOWN</t>
  </si>
  <si>
    <t>WESTSIDE APTS</t>
  </si>
  <si>
    <t>SC028000002</t>
  </si>
  <si>
    <t>MARYVILLE SOUTH APTS</t>
  </si>
  <si>
    <t>SC029000001</t>
  </si>
  <si>
    <t>SC029</t>
  </si>
  <si>
    <t>HOUSING AUTHORITY OF HARTSVILLE</t>
  </si>
  <si>
    <t>EAST PARK</t>
  </si>
  <si>
    <t>SC030001258</t>
  </si>
  <si>
    <t>SC030</t>
  </si>
  <si>
    <t>HOUSING AUTHORITY OF GREENWOOD</t>
  </si>
  <si>
    <t>Fairfield &amp; Winns Apartments</t>
  </si>
  <si>
    <t>SC031000001</t>
  </si>
  <si>
    <t>SC031</t>
  </si>
  <si>
    <t>HOUSING AUTHORITY OF CHERAW</t>
  </si>
  <si>
    <t>GILLESPIE/INGRAM/MOTLEY/FRED HARRIS</t>
  </si>
  <si>
    <t>SC032000001</t>
  </si>
  <si>
    <t>SC032</t>
  </si>
  <si>
    <t>Housing Authority of Lancaster</t>
  </si>
  <si>
    <t>CAROLINE COURTS</t>
  </si>
  <si>
    <t>SC033000001</t>
  </si>
  <si>
    <t>SC033</t>
  </si>
  <si>
    <t xml:space="preserve">HOUSING AUTHORITY OF MULLINS                                </t>
  </si>
  <si>
    <t>BLANTON COURT</t>
  </si>
  <si>
    <t>SC035002006</t>
  </si>
  <si>
    <t>SC035</t>
  </si>
  <si>
    <t>HOUSING AUTHORITY OF NEWBERRY</t>
  </si>
  <si>
    <t>JULIAN GRANT HOMES</t>
  </si>
  <si>
    <t>SC035072006</t>
  </si>
  <si>
    <t>BETHLEHEM COMM PROJECT</t>
  </si>
  <si>
    <t>SC037000011</t>
  </si>
  <si>
    <t>SC037</t>
  </si>
  <si>
    <t>HOUSING AUTHORITY OF ANDERSON</t>
  </si>
  <si>
    <t>CALDWELL/FORTSON/JEFFERS</t>
  </si>
  <si>
    <t>SC040000001</t>
  </si>
  <si>
    <t>SC040</t>
  </si>
  <si>
    <t>HOUSING AUTHORITY OF WOODRUFF</t>
  </si>
  <si>
    <t>KELLY ACRES</t>
  </si>
  <si>
    <t>SC046000001</t>
  </si>
  <si>
    <t>SC046</t>
  </si>
  <si>
    <t>HOUSING AUTHORITY OF YORK</t>
  </si>
  <si>
    <t>PECAN GROVE II</t>
  </si>
  <si>
    <t>SC053000001</t>
  </si>
  <si>
    <t>SC053</t>
  </si>
  <si>
    <t>HOUSING AUTHORITY OF EASLEY</t>
  </si>
  <si>
    <t>WESTGATE APARTMENTS</t>
  </si>
  <si>
    <t>SC056000001</t>
  </si>
  <si>
    <t>SC056</t>
  </si>
  <si>
    <t>CHARLESTON CO HSG &amp; REDEV AUTH</t>
  </si>
  <si>
    <t>JOSEPH FLOYD MANOR</t>
  </si>
  <si>
    <t>SC056000007</t>
  </si>
  <si>
    <t>BRIGHTON PLACE</t>
  </si>
  <si>
    <t>SC056000235</t>
  </si>
  <si>
    <t>Single Family Units</t>
  </si>
  <si>
    <t>SC059000001</t>
  </si>
  <si>
    <t>SC059</t>
  </si>
  <si>
    <t>MARLBORO CO HSG &amp; REDEV AUTHORITY</t>
  </si>
  <si>
    <t>CLIO EAST</t>
  </si>
  <si>
    <t>SC061000001</t>
  </si>
  <si>
    <t>SC061</t>
  </si>
  <si>
    <t>Housing Authority of the City of Cayce</t>
  </si>
  <si>
    <t>CAYCE</t>
  </si>
  <si>
    <t>SC061000002</t>
  </si>
  <si>
    <t>NC001000004</t>
  </si>
  <si>
    <t>NC001</t>
  </si>
  <si>
    <t>Housing Authority of the City of Wilmington</t>
  </si>
  <si>
    <t>HOUSTON MOORE TERRACE</t>
  </si>
  <si>
    <t>NC001000005</t>
  </si>
  <si>
    <t>NC001000007</t>
  </si>
  <si>
    <t>SOLOMON TOWERS</t>
  </si>
  <si>
    <t>NC001000015</t>
  </si>
  <si>
    <t>HOPE VI Phase II - Covil</t>
  </si>
  <si>
    <t>NC001000017</t>
  </si>
  <si>
    <t>New Brooklyn Homes at Taylor Estates</t>
  </si>
  <si>
    <t>NC001000018</t>
  </si>
  <si>
    <t>NC001000019</t>
  </si>
  <si>
    <t>Creekwood South LIHTC</t>
  </si>
  <si>
    <t>NC001000020</t>
  </si>
  <si>
    <t>Eastbrook Apartments (RHF)</t>
  </si>
  <si>
    <t>NC001000080</t>
  </si>
  <si>
    <t>Creekwood South</t>
  </si>
  <si>
    <t>NC001000081</t>
  </si>
  <si>
    <t>VESTA VILLAGE</t>
  </si>
  <si>
    <t>NC001000022</t>
  </si>
  <si>
    <t>South Side 1</t>
  </si>
  <si>
    <t>NC001000082</t>
  </si>
  <si>
    <t>Hillcrest Annex</t>
  </si>
  <si>
    <t>NC001000016</t>
  </si>
  <si>
    <t>Woodbridge Apartments</t>
  </si>
  <si>
    <t>NC001000083</t>
  </si>
  <si>
    <t>Dawson Lofts</t>
  </si>
  <si>
    <t>NC002000006</t>
  </si>
  <si>
    <t>NC002</t>
  </si>
  <si>
    <t>Housing Authority of the City of Raleigh</t>
  </si>
  <si>
    <t>GLENWOOD TOWERS</t>
  </si>
  <si>
    <t>NC002000007</t>
  </si>
  <si>
    <t>KENTWOOD</t>
  </si>
  <si>
    <t>NC002000010</t>
  </si>
  <si>
    <t>NC002000011</t>
  </si>
  <si>
    <t>MAYVIEW</t>
  </si>
  <si>
    <t>NC002000012</t>
  </si>
  <si>
    <t>NC002000015</t>
  </si>
  <si>
    <t>CARRIAGE HOUSE</t>
  </si>
  <si>
    <t>NC002000018</t>
  </si>
  <si>
    <t>BIRCHWOOD / EASTWOOD</t>
  </si>
  <si>
    <t>NC002000021</t>
  </si>
  <si>
    <t>STONECREST</t>
  </si>
  <si>
    <t>NC002000036</t>
  </si>
  <si>
    <t>Capital Park (HOPE VI Construction)</t>
  </si>
  <si>
    <t>NC002000038</t>
  </si>
  <si>
    <t>NC002000039</t>
  </si>
  <si>
    <t>CHAVIS HEIGHTS TOWNHOMES</t>
  </si>
  <si>
    <t>NC002000040</t>
  </si>
  <si>
    <t>Walnut Terrace</t>
  </si>
  <si>
    <t>NC004000001</t>
  </si>
  <si>
    <t>NC004</t>
  </si>
  <si>
    <t>Housing Authority of the City of Kinston</t>
  </si>
  <si>
    <t>SIMON BRIGHT</t>
  </si>
  <si>
    <t>NC004000002</t>
  </si>
  <si>
    <t>MITCHELL WOOTEN</t>
  </si>
  <si>
    <t>NC004000003</t>
  </si>
  <si>
    <t>CARVER COURTS</t>
  </si>
  <si>
    <t>NC004000005</t>
  </si>
  <si>
    <t>RICHARD GREEN</t>
  </si>
  <si>
    <t>NC004000007</t>
  </si>
  <si>
    <t>JACK ROUNDTREE</t>
  </si>
  <si>
    <t>NC004000010</t>
  </si>
  <si>
    <t>JOHN C. HOOD HOMES</t>
  </si>
  <si>
    <t>NC004000006</t>
  </si>
  <si>
    <t>NC005000001</t>
  </si>
  <si>
    <t>NC005</t>
  </si>
  <si>
    <t>Housing Authority of the City of New Bern</t>
  </si>
  <si>
    <t>TRENT COURT</t>
  </si>
  <si>
    <t>NC006000003</t>
  </si>
  <si>
    <t>NC006</t>
  </si>
  <si>
    <t>Housing Authority of the City of High Point</t>
  </si>
  <si>
    <t>ASTOR DOWDY TOWERS</t>
  </si>
  <si>
    <t>NC006000004</t>
  </si>
  <si>
    <t>CARSON STOUT HOMES</t>
  </si>
  <si>
    <t>NC006000005</t>
  </si>
  <si>
    <t>BEAMON COURTS</t>
  </si>
  <si>
    <t>NC006000006</t>
  </si>
  <si>
    <t>J.C. MORGAN COURTS</t>
  </si>
  <si>
    <t>NC006000008</t>
  </si>
  <si>
    <t>NC006000009</t>
  </si>
  <si>
    <t>JUANITA HILLS</t>
  </si>
  <si>
    <t>NC006000012</t>
  </si>
  <si>
    <t>SCATTERED SITES B</t>
  </si>
  <si>
    <t>NC006000017</t>
  </si>
  <si>
    <t>Scattered Sites 620</t>
  </si>
  <si>
    <t>NC006000019</t>
  </si>
  <si>
    <t>Deep River Development</t>
  </si>
  <si>
    <t>NC006000021</t>
  </si>
  <si>
    <t>SPRING BROOK MEADOWS SENIOR VILLAS</t>
  </si>
  <si>
    <t>NC006000022</t>
  </si>
  <si>
    <t>RHF Scattered Sites</t>
  </si>
  <si>
    <t>NC006000023</t>
  </si>
  <si>
    <t>Park Terrace Phase I (Clara Cox I)</t>
  </si>
  <si>
    <t>NC006000024</t>
  </si>
  <si>
    <t>Park Terrace Phase 2 (Clara Cox II)</t>
  </si>
  <si>
    <t>NC006000025</t>
  </si>
  <si>
    <t>Park Terrace III</t>
  </si>
  <si>
    <t>NC008000001</t>
  </si>
  <si>
    <t>NC008</t>
  </si>
  <si>
    <t>Housing Authority of the City of Concord</t>
  </si>
  <si>
    <t>CHAPMAN</t>
  </si>
  <si>
    <t>NC009000003</t>
  </si>
  <si>
    <t>NC009</t>
  </si>
  <si>
    <t>Fayetteville Metropolitan Housing Authority</t>
  </si>
  <si>
    <t>MELVIN PLACE - POINT PLACE</t>
  </si>
  <si>
    <t>NC009000004</t>
  </si>
  <si>
    <t>HOLLAND HOMES</t>
  </si>
  <si>
    <t>NC009000005</t>
  </si>
  <si>
    <t>NC009000019</t>
  </si>
  <si>
    <t>Curtis Lane/Alfred Street</t>
  </si>
  <si>
    <t>NC009000020</t>
  </si>
  <si>
    <t>Bunce East (Hickory Ridge)</t>
  </si>
  <si>
    <t>NC009000021</t>
  </si>
  <si>
    <t>Campbell Terrace Phase I (Oak Run)</t>
  </si>
  <si>
    <t>NC009000022</t>
  </si>
  <si>
    <t>Azalea Court</t>
  </si>
  <si>
    <t>NC009000024</t>
  </si>
  <si>
    <t>Campbell Terrace Ph II (Oak Run Ph II)</t>
  </si>
  <si>
    <t>NC009000025</t>
  </si>
  <si>
    <t>Cypress Manor</t>
  </si>
  <si>
    <t>NC010000001</t>
  </si>
  <si>
    <t>NC010</t>
  </si>
  <si>
    <t>Eastern Carolina Regional Housing Authority</t>
  </si>
  <si>
    <t>KINGS TERRACE</t>
  </si>
  <si>
    <t>NC010000002</t>
  </si>
  <si>
    <t>SAMPSON HOMES</t>
  </si>
  <si>
    <t>NC010000003</t>
  </si>
  <si>
    <t>DOGWOOD &amp; BYRON BUTLER</t>
  </si>
  <si>
    <t>NC010000004</t>
  </si>
  <si>
    <t>NC010000005</t>
  </si>
  <si>
    <t>MANTEO CIRCLE</t>
  </si>
  <si>
    <t>NC010000006</t>
  </si>
  <si>
    <t>BROOKSIDE MANOR</t>
  </si>
  <si>
    <t>NC010000007</t>
  </si>
  <si>
    <t>WINFREY COURT II</t>
  </si>
  <si>
    <t>NC010000008</t>
  </si>
  <si>
    <t>AUSTIN ACRES</t>
  </si>
  <si>
    <t>NC010000009</t>
  </si>
  <si>
    <t>MAGNOLIA &amp; MERCER COURT</t>
  </si>
  <si>
    <t>NC010000011</t>
  </si>
  <si>
    <t>Bayview Homes</t>
  </si>
  <si>
    <t>NC010000012</t>
  </si>
  <si>
    <t>NC010000014</t>
  </si>
  <si>
    <t>NC011001005</t>
  </si>
  <si>
    <t>NC011</t>
  </si>
  <si>
    <t>NC011030095</t>
  </si>
  <si>
    <t>NC011031110</t>
  </si>
  <si>
    <t>Windhill Apartments</t>
  </si>
  <si>
    <t>NC011032105</t>
  </si>
  <si>
    <t>THE VILLAS AT WILLOW OAKS</t>
  </si>
  <si>
    <t>NC011033110</t>
  </si>
  <si>
    <t>Townhomes at Willow Oaks</t>
  </si>
  <si>
    <t>NC011035120</t>
  </si>
  <si>
    <t>WINDHILL COURT APARTMENTS</t>
  </si>
  <si>
    <t>NC012000003</t>
  </si>
  <si>
    <t>NC012</t>
  </si>
  <si>
    <t>Housing Authority of the City of Winston-Salem</t>
  </si>
  <si>
    <t>PIEDMONT PARK</t>
  </si>
  <si>
    <t>NC012000006</t>
  </si>
  <si>
    <t>CLEVELAND AVENUE HOMES</t>
  </si>
  <si>
    <t>NC012000008</t>
  </si>
  <si>
    <t>NC012000009</t>
  </si>
  <si>
    <t>CRYSTAL TOWERS</t>
  </si>
  <si>
    <t>NC012000012</t>
  </si>
  <si>
    <t>HEALY DRIVE TOWERS</t>
  </si>
  <si>
    <t>NC012000021</t>
  </si>
  <si>
    <t>TOWN VIEW APARTMENTS</t>
  </si>
  <si>
    <t>NC012000022</t>
  </si>
  <si>
    <t>STONEY GLEN APARTMENTS</t>
  </si>
  <si>
    <t>NC012000030</t>
  </si>
  <si>
    <t>AZALEA TERRACE</t>
  </si>
  <si>
    <t>NC012000031</t>
  </si>
  <si>
    <t>ASTER PARK</t>
  </si>
  <si>
    <t>NC012000032</t>
  </si>
  <si>
    <t>ARBOR OAKS, PHASE III B</t>
  </si>
  <si>
    <t>NC012000034</t>
  </si>
  <si>
    <t>ALDERS POINT SENIOR APARTMENTS</t>
  </si>
  <si>
    <t>NC012000035</t>
  </si>
  <si>
    <t>PROVIDENCE PLACE FAMILY APTS.</t>
  </si>
  <si>
    <t>NC012000036</t>
  </si>
  <si>
    <t>WILLOWS PEAK</t>
  </si>
  <si>
    <t>NC012000037</t>
  </si>
  <si>
    <t>The Oaks at Tenth</t>
  </si>
  <si>
    <t>NC012000038</t>
  </si>
  <si>
    <t>Camden Station</t>
  </si>
  <si>
    <t>NC012000040</t>
  </si>
  <si>
    <t>Brookside View</t>
  </si>
  <si>
    <t>NC012000041</t>
  </si>
  <si>
    <t>Brookside Addition I</t>
  </si>
  <si>
    <t>NC013000001</t>
  </si>
  <si>
    <t>NC013</t>
  </si>
  <si>
    <t>The Housing Authority of the City of Durham</t>
  </si>
  <si>
    <t>MCDOUGALD TER</t>
  </si>
  <si>
    <t>NC013000003</t>
  </si>
  <si>
    <t>NC013000004</t>
  </si>
  <si>
    <t>519 East Main Street</t>
  </si>
  <si>
    <t>NC013000005</t>
  </si>
  <si>
    <t>CORNWALLIS RD</t>
  </si>
  <si>
    <t>NC013000007</t>
  </si>
  <si>
    <t>CLUB BOULEVARD</t>
  </si>
  <si>
    <t>NC013000008</t>
  </si>
  <si>
    <t>HOOVER RD</t>
  </si>
  <si>
    <t>NC013000012</t>
  </si>
  <si>
    <t>NC013000014</t>
  </si>
  <si>
    <t>FOREST HILL HEIGHTS</t>
  </si>
  <si>
    <t>NC013000032</t>
  </si>
  <si>
    <t>Worth Street</t>
  </si>
  <si>
    <t>NC014000001</t>
  </si>
  <si>
    <t>NC014</t>
  </si>
  <si>
    <t>Housing Authority of the City of Lumberton</t>
  </si>
  <si>
    <t>TUDOR CT., MYERS PK.,  HILTON HEIGHT</t>
  </si>
  <si>
    <t>NC014000002</t>
  </si>
  <si>
    <t>TURNER TERRACE</t>
  </si>
  <si>
    <t>NC014000003</t>
  </si>
  <si>
    <t>LUMBEE HOMES, ROZIER HOMES</t>
  </si>
  <si>
    <t>NC015000100</t>
  </si>
  <si>
    <t>NC015</t>
  </si>
  <si>
    <t>Housing Authority of the City of Goldsboro</t>
  </si>
  <si>
    <t>NC015000200</t>
  </si>
  <si>
    <t>NC015000300</t>
  </si>
  <si>
    <t>WOODCREST-ELMWOOD-LITTLE WASHINGTON</t>
  </si>
  <si>
    <t>NC015000400</t>
  </si>
  <si>
    <t>WEST HAVEN APARTMENTS</t>
  </si>
  <si>
    <t>NC015001000</t>
  </si>
  <si>
    <t>Park Court Apartments</t>
  </si>
  <si>
    <t>NC017000001</t>
  </si>
  <si>
    <t>NC017</t>
  </si>
  <si>
    <t>Redevelopment Commission of the Town of Tarboro</t>
  </si>
  <si>
    <t>PINEHURST HOMES</t>
  </si>
  <si>
    <t>NC019000001</t>
  </si>
  <si>
    <t>NC019</t>
  </si>
  <si>
    <t>Rocky Mount Housing Authority</t>
  </si>
  <si>
    <t>WestEnd Terrace Community</t>
  </si>
  <si>
    <t>NC019000002</t>
  </si>
  <si>
    <t>Weeks Armstrong Homes Community</t>
  </si>
  <si>
    <t>NC020000001</t>
  </si>
  <si>
    <t>NC020</t>
  </si>
  <si>
    <t>Housing Authority of the City of Wilson</t>
  </si>
  <si>
    <t>Forest Road</t>
  </si>
  <si>
    <t>NC020000002</t>
  </si>
  <si>
    <t>WHITFIELD HOMES</t>
  </si>
  <si>
    <t>NC020000003</t>
  </si>
  <si>
    <t>E. B. JORDAN HOMES</t>
  </si>
  <si>
    <t>NC021000001</t>
  </si>
  <si>
    <t>NC021</t>
  </si>
  <si>
    <t>Housing Authority of the County of Wake</t>
  </si>
  <si>
    <t>WAKE CO HA</t>
  </si>
  <si>
    <t>NC021000002</t>
  </si>
  <si>
    <t>NC021000003</t>
  </si>
  <si>
    <t>MASSEY APARTMENTS</t>
  </si>
  <si>
    <t>NC022000010</t>
  </si>
  <si>
    <t>NC022</t>
  </si>
  <si>
    <t>HOPKINS PARK</t>
  </si>
  <si>
    <t>NC022000011</t>
  </si>
  <si>
    <t>MOYEWOOD I</t>
  </si>
  <si>
    <t>NC022000012</t>
  </si>
  <si>
    <t>KEARNEY PARK</t>
  </si>
  <si>
    <t>NC023000001</t>
  </si>
  <si>
    <t>NC023</t>
  </si>
  <si>
    <t>Housing Authority of the Town of Mount Airy</t>
  </si>
  <si>
    <t>MEADOWVIEW II/MARSHALL PARK/GRANITEVIEW</t>
  </si>
  <si>
    <t>NC024000001</t>
  </si>
  <si>
    <t>NC024</t>
  </si>
  <si>
    <t>Mooresville Housing Authority</t>
  </si>
  <si>
    <t>NC025000001</t>
  </si>
  <si>
    <t>NC025</t>
  </si>
  <si>
    <t>Rockingham Housing Authority</t>
  </si>
  <si>
    <t>HARRINGTON PLACE</t>
  </si>
  <si>
    <t>NC026000001</t>
  </si>
  <si>
    <t>NC026</t>
  </si>
  <si>
    <t>Elizabeth City Housing Authority</t>
  </si>
  <si>
    <t>HARIOT HEIGHTS ANNEX</t>
  </si>
  <si>
    <t>NC026000002</t>
  </si>
  <si>
    <t>DEBRY COURTS</t>
  </si>
  <si>
    <t>NC026000003</t>
  </si>
  <si>
    <t>NC028000001</t>
  </si>
  <si>
    <t>NC028</t>
  </si>
  <si>
    <t>Benson Housing Authority</t>
  </si>
  <si>
    <t>BHA Properties</t>
  </si>
  <si>
    <t>NC029000001</t>
  </si>
  <si>
    <t>NC029</t>
  </si>
  <si>
    <t>Star Housing Authority</t>
  </si>
  <si>
    <t>PROJECT  UNNAMED</t>
  </si>
  <si>
    <t>NC030000001</t>
  </si>
  <si>
    <t>NC030</t>
  </si>
  <si>
    <t>Housing Programs of the Town of Murphy</t>
  </si>
  <si>
    <t>COOL SPRINGS</t>
  </si>
  <si>
    <t>NC032000001</t>
  </si>
  <si>
    <t>NC032</t>
  </si>
  <si>
    <t>OAKCREST</t>
  </si>
  <si>
    <t>NC033000001</t>
  </si>
  <si>
    <t>NC033</t>
  </si>
  <si>
    <t>Spruce Pine Housing Authority</t>
  </si>
  <si>
    <t>SPRUCE PINE</t>
  </si>
  <si>
    <t>NC034000001</t>
  </si>
  <si>
    <t>NC034</t>
  </si>
  <si>
    <t>City of Shelby, Department of Housing</t>
  </si>
  <si>
    <t>NORTHSIDE HEIGHTS</t>
  </si>
  <si>
    <t>NC035000001</t>
  </si>
  <si>
    <t>NC035</t>
  </si>
  <si>
    <t>Sanford Housing Authority</t>
  </si>
  <si>
    <t>LINDEN HGTS/UTLEY PLAZA/FOUSHEE HGTS</t>
  </si>
  <si>
    <t>NC035000002</t>
  </si>
  <si>
    <t>STEWART MANOR/MATTHEWS COURT</t>
  </si>
  <si>
    <t>NC035000003</t>
  </si>
  <si>
    <t>GARDEN ST/GILMORE T./HARRIS CT/CRESTVIEW</t>
  </si>
  <si>
    <t>NC036000001</t>
  </si>
  <si>
    <t>NC036</t>
  </si>
  <si>
    <t>COASTLINE/CANADY/WILSON</t>
  </si>
  <si>
    <t>NC037000001</t>
  </si>
  <si>
    <t>NC037</t>
  </si>
  <si>
    <t>Whiteville Housing Authority</t>
  </si>
  <si>
    <t>NC040000001</t>
  </si>
  <si>
    <t>NC040</t>
  </si>
  <si>
    <t>NC043000001</t>
  </si>
  <si>
    <t>NC043</t>
  </si>
  <si>
    <t>Troy Housing Authority</t>
  </si>
  <si>
    <t>NC044000001</t>
  </si>
  <si>
    <t>NC044</t>
  </si>
  <si>
    <t>Mount Gilead Housing Authority</t>
  </si>
  <si>
    <t>NC045000010</t>
  </si>
  <si>
    <t>NC045</t>
  </si>
  <si>
    <t>Hot Springs Housing Authority</t>
  </si>
  <si>
    <t>BAKER/FBC APARTMENTS</t>
  </si>
  <si>
    <t>NC046000001</t>
  </si>
  <si>
    <t>NC046</t>
  </si>
  <si>
    <t>Town of Chapel Hill Department of Housing</t>
  </si>
  <si>
    <t xml:space="preserve">Lindsay - North Columbia </t>
  </si>
  <si>
    <t>NC046000002</t>
  </si>
  <si>
    <t>S. Estes - S. Roberson - CWW</t>
  </si>
  <si>
    <t>NC047000001</t>
  </si>
  <si>
    <t>NC047</t>
  </si>
  <si>
    <t>FARIMONT SCATTERED SITES</t>
  </si>
  <si>
    <t>NC049000001</t>
  </si>
  <si>
    <t>NC049</t>
  </si>
  <si>
    <t>Morganton Housing Authority</t>
  </si>
  <si>
    <t>CASCADE GARDENS</t>
  </si>
  <si>
    <t>NC049000002</t>
  </si>
  <si>
    <t>PROVIDENCE PLACE</t>
  </si>
  <si>
    <t>NC050000001</t>
  </si>
  <si>
    <t>NC050</t>
  </si>
  <si>
    <t>Wadesboro Housing Authority</t>
  </si>
  <si>
    <t>SITE A &amp; SITE B</t>
  </si>
  <si>
    <t>NC051000001</t>
  </si>
  <si>
    <t>NC051</t>
  </si>
  <si>
    <t>Andrews Housing Authority</t>
  </si>
  <si>
    <t>VALLEY RIVER APARTMENTS</t>
  </si>
  <si>
    <t>NC053000001</t>
  </si>
  <si>
    <t>NC053</t>
  </si>
  <si>
    <t>Hamlet Housing Authority</t>
  </si>
  <si>
    <t>HUBBARD/NELSON/LILE HOMES</t>
  </si>
  <si>
    <t>NC054000001</t>
  </si>
  <si>
    <t>NC054</t>
  </si>
  <si>
    <t>Madison Housing Authority</t>
  </si>
  <si>
    <t>Fern Street Manor</t>
  </si>
  <si>
    <t>NC055000001</t>
  </si>
  <si>
    <t>NC055</t>
  </si>
  <si>
    <t>Valdese Housing Authority</t>
  </si>
  <si>
    <t>Falls Road Terrace/Praley Heights</t>
  </si>
  <si>
    <t>NC058000010</t>
  </si>
  <si>
    <t>NC058</t>
  </si>
  <si>
    <t>Mars Hill Housing Authority</t>
  </si>
  <si>
    <t>MARS HILL HA UNITS</t>
  </si>
  <si>
    <t>NC059000001</t>
  </si>
  <si>
    <t>NC059</t>
  </si>
  <si>
    <t>The Graham Housing Authority</t>
  </si>
  <si>
    <t>NC060000001</t>
  </si>
  <si>
    <t>NC060</t>
  </si>
  <si>
    <t>Roxboro Housing Authority</t>
  </si>
  <si>
    <t>NC061000001</t>
  </si>
  <si>
    <t>NC061</t>
  </si>
  <si>
    <t>Housing Authority of the Town of Beaufort</t>
  </si>
  <si>
    <t>NC062000001</t>
  </si>
  <si>
    <t>NC062</t>
  </si>
  <si>
    <t>Waynesville Housing Authority</t>
  </si>
  <si>
    <t>Waynesville HA Low Income Project</t>
  </si>
  <si>
    <t>NC063000001</t>
  </si>
  <si>
    <t>NC063</t>
  </si>
  <si>
    <t>The New Randleman Housing Authority</t>
  </si>
  <si>
    <t>THE NEW RANDLEMAN HOUSING AUTHORITY</t>
  </si>
  <si>
    <t>NC064000001</t>
  </si>
  <si>
    <t>NC064</t>
  </si>
  <si>
    <t>Kings Mountain Housing Authority</t>
  </si>
  <si>
    <t>NC067000001</t>
  </si>
  <si>
    <t>NC067</t>
  </si>
  <si>
    <t>Robersonville Housing Authority</t>
  </si>
  <si>
    <t>WEBB TERRACE</t>
  </si>
  <si>
    <t>NC068000001</t>
  </si>
  <si>
    <t>NC068</t>
  </si>
  <si>
    <t>The New Edenton Housing Authority</t>
  </si>
  <si>
    <t>NEW EDENTON HOUSING AUTHORITY</t>
  </si>
  <si>
    <t>NC069000001</t>
  </si>
  <si>
    <t>NC069</t>
  </si>
  <si>
    <t>North Wilkesboro Housing Authority</t>
  </si>
  <si>
    <t>Skyview Village and Valley Glade</t>
  </si>
  <si>
    <t>NC070000001</t>
  </si>
  <si>
    <t>NC070</t>
  </si>
  <si>
    <t>Lincolnton Housing Authority</t>
  </si>
  <si>
    <t>NC071000001</t>
  </si>
  <si>
    <t>NC071</t>
  </si>
  <si>
    <t>Thomasville Housing Authority</t>
  </si>
  <si>
    <t>LIBERTY ARMS</t>
  </si>
  <si>
    <t>NC071000002</t>
  </si>
  <si>
    <t>JAMES AVENUE</t>
  </si>
  <si>
    <t>NC072000001</t>
  </si>
  <si>
    <t>NC072</t>
  </si>
  <si>
    <t>Statesville Housing Authority</t>
  </si>
  <si>
    <t>SUMMIT VILLAGE</t>
  </si>
  <si>
    <t>NC072000002</t>
  </si>
  <si>
    <t>Oaktree Village</t>
  </si>
  <si>
    <t>NC072000003</t>
  </si>
  <si>
    <t>PARKWOOD VILLAGE</t>
  </si>
  <si>
    <t>NC072000004</t>
  </si>
  <si>
    <t>Raleigh Hills</t>
  </si>
  <si>
    <t>NC072000005</t>
  </si>
  <si>
    <t>Allison Summit</t>
  </si>
  <si>
    <t>NC072000006</t>
  </si>
  <si>
    <t>HOLLY HILL APARTMENTS</t>
  </si>
  <si>
    <t>NC073000001</t>
  </si>
  <si>
    <t>NC073</t>
  </si>
  <si>
    <t>BROUGHTON/MAPLE/PINEWOOD</t>
  </si>
  <si>
    <t>NC073000002</t>
  </si>
  <si>
    <t>Villas of Knotts Grove Apartments</t>
  </si>
  <si>
    <t>NC074000001</t>
  </si>
  <si>
    <t>NC074</t>
  </si>
  <si>
    <t>Lenoir Housing Authority</t>
  </si>
  <si>
    <t>LENOIR UNITS 1</t>
  </si>
  <si>
    <t>NC075000001</t>
  </si>
  <si>
    <t>NC075</t>
  </si>
  <si>
    <t>City of Albemarle Department of Public Housing</t>
  </si>
  <si>
    <t>AMHURST GARDENS/ELIZABETH HEIGHTS</t>
  </si>
  <si>
    <t>NC076000001</t>
  </si>
  <si>
    <t>NC076</t>
  </si>
  <si>
    <t>Farmville Housing Authority</t>
  </si>
  <si>
    <t>PINE GROVE APARTMENTS</t>
  </si>
  <si>
    <t>NC077000001</t>
  </si>
  <si>
    <t>NC077</t>
  </si>
  <si>
    <t>Williamston Housing Authority</t>
  </si>
  <si>
    <t>RIVERDALE/WARREN COURT</t>
  </si>
  <si>
    <t>NC078000001</t>
  </si>
  <si>
    <t>NC078</t>
  </si>
  <si>
    <t>PLUMBLEE COURT</t>
  </si>
  <si>
    <t>NC079000001</t>
  </si>
  <si>
    <t>NC079</t>
  </si>
  <si>
    <t>Dunn Housing Authority</t>
  </si>
  <si>
    <t>NC080000001</t>
  </si>
  <si>
    <t>NC080</t>
  </si>
  <si>
    <t>MARSHALL HA</t>
  </si>
  <si>
    <t>NC081000001</t>
  </si>
  <si>
    <t>NC081</t>
  </si>
  <si>
    <t>Asheboro Housing Authority</t>
  </si>
  <si>
    <t>Asheboro Housing</t>
  </si>
  <si>
    <t>NC082000001</t>
  </si>
  <si>
    <t>NC082</t>
  </si>
  <si>
    <t>Ayden Housing Authority</t>
  </si>
  <si>
    <t>Liberty Arms / North Juanita Homes</t>
  </si>
  <si>
    <t>NC084000001</t>
  </si>
  <si>
    <t>NC084</t>
  </si>
  <si>
    <t>Robeson County Housing Authority</t>
  </si>
  <si>
    <t>MORGAN  BRITT PARK &amp; MCCOLL PAGE PLAZA</t>
  </si>
  <si>
    <t>NC084000002</t>
  </si>
  <si>
    <t>WESTGATE TERRACE &amp; BENTON COURTS</t>
  </si>
  <si>
    <t>NC085000001</t>
  </si>
  <si>
    <t>NC085</t>
  </si>
  <si>
    <t>Ahoskie Housing Authority</t>
  </si>
  <si>
    <t>Ahoskie Housing Units</t>
  </si>
  <si>
    <t>NC087000001</t>
  </si>
  <si>
    <t>NC087</t>
  </si>
  <si>
    <t>Mid-East Regional Housing Authority</t>
  </si>
  <si>
    <t>MID-EAST REGIONAL</t>
  </si>
  <si>
    <t>NC087000002</t>
  </si>
  <si>
    <t>Commerce Court  2</t>
  </si>
  <si>
    <t>NC087000003</t>
  </si>
  <si>
    <t>Lewiston Woodville Homes</t>
  </si>
  <si>
    <t>NC088000001</t>
  </si>
  <si>
    <t>NC088</t>
  </si>
  <si>
    <t>Belmont Housing Authority</t>
  </si>
  <si>
    <t>BELMONT HOUSING AUTH</t>
  </si>
  <si>
    <t>NC089000001</t>
  </si>
  <si>
    <t>NC089</t>
  </si>
  <si>
    <t>Bladenboro Housing Authority</t>
  </si>
  <si>
    <t>SPINNERS CT./HARMONY HMS/TWISTED HICKORY</t>
  </si>
  <si>
    <t>NC090000001</t>
  </si>
  <si>
    <t>NC090</t>
  </si>
  <si>
    <t>Brevard Housing Authority</t>
  </si>
  <si>
    <t>BALSAM/BEECH/CEDAR CREST</t>
  </si>
  <si>
    <t>NC095000001</t>
  </si>
  <si>
    <t>NC095</t>
  </si>
  <si>
    <t>Forest City Housing Authority</t>
  </si>
  <si>
    <t>AMITY APARTMENTS</t>
  </si>
  <si>
    <t>NC098000001</t>
  </si>
  <si>
    <t>NC098</t>
  </si>
  <si>
    <t>The New Reidsville Housing Authority</t>
  </si>
  <si>
    <t>WOMACK COURT APARTMENTS</t>
  </si>
  <si>
    <t>NC102000001</t>
  </si>
  <si>
    <t>NC102</t>
  </si>
  <si>
    <t>Rowan County Housing Authority</t>
  </si>
  <si>
    <t>Running Brook, Grant St., Locust St.</t>
  </si>
  <si>
    <t>NC105000001</t>
  </si>
  <si>
    <t>NC105</t>
  </si>
  <si>
    <t>Mount Olive Housing Authority</t>
  </si>
  <si>
    <t>NC114000001</t>
  </si>
  <si>
    <t>NC114</t>
  </si>
  <si>
    <t>Dial Terrace/Maynor Manor</t>
  </si>
  <si>
    <t>NC117000001</t>
  </si>
  <si>
    <t>NC117</t>
  </si>
  <si>
    <t>Roanoke Rapids Housing Authority</t>
  </si>
  <si>
    <t>CREEKSIDE/OAKRIDGE</t>
  </si>
  <si>
    <t>NC118000002</t>
  </si>
  <si>
    <t>NC118</t>
  </si>
  <si>
    <t>Roanoke-Chowan Regional Housing Authority</t>
  </si>
  <si>
    <t>GASTON PROJECT</t>
  </si>
  <si>
    <t>NC118000003</t>
  </si>
  <si>
    <t>WOODLAND PROJECT</t>
  </si>
  <si>
    <t>NC118000004</t>
  </si>
  <si>
    <t>WELDON PROJECT</t>
  </si>
  <si>
    <t>NC118000005</t>
  </si>
  <si>
    <t>MURFREESBORO PROJECT</t>
  </si>
  <si>
    <t>NC118000006</t>
  </si>
  <si>
    <t>ENFIELD PROJECT</t>
  </si>
  <si>
    <t>NC118000007</t>
  </si>
  <si>
    <t>GARYSBURG PROJECT</t>
  </si>
  <si>
    <t>NC118000012</t>
  </si>
  <si>
    <t>SCOTLAND NECK PROJECT</t>
  </si>
  <si>
    <t>NC174000001</t>
  </si>
  <si>
    <t>NC174</t>
  </si>
  <si>
    <t>Vance County Housing Authority</t>
  </si>
  <si>
    <t>LINCOLN HEIGHT APTS.</t>
  </si>
  <si>
    <t>NC175000001</t>
  </si>
  <si>
    <t>NC175</t>
  </si>
  <si>
    <t>NC176000001</t>
  </si>
  <si>
    <t>NC176</t>
  </si>
  <si>
    <t>Bladen Housing Authority</t>
  </si>
  <si>
    <t>OAKDALE HOMES</t>
  </si>
  <si>
    <t>NC176000002</t>
  </si>
  <si>
    <t>BENJAMIN MANOR</t>
  </si>
  <si>
    <t>MS001000001</t>
  </si>
  <si>
    <t>MS001</t>
  </si>
  <si>
    <t>The Housing Authority of the City of Hattiesburg</t>
  </si>
  <si>
    <t>BRIARFIELD HOMES</t>
  </si>
  <si>
    <t>MS001000002</t>
  </si>
  <si>
    <t>ROBERTSON PLACE</t>
  </si>
  <si>
    <t>MS002000001</t>
  </si>
  <si>
    <t>MS002</t>
  </si>
  <si>
    <t>The Housing Authority of the City of Laurel</t>
  </si>
  <si>
    <t xml:space="preserve">  BEACON HOMES</t>
  </si>
  <si>
    <t>MS002000003</t>
  </si>
  <si>
    <t>Brown Circle</t>
  </si>
  <si>
    <t>MS002000004</t>
  </si>
  <si>
    <t>Arco/Windsor</t>
  </si>
  <si>
    <t>MS002000005</t>
  </si>
  <si>
    <t>Triangle Homes</t>
  </si>
  <si>
    <t>MS002000006</t>
  </si>
  <si>
    <t>Beacon Homes</t>
  </si>
  <si>
    <t>MS004000001</t>
  </si>
  <si>
    <t>MS004</t>
  </si>
  <si>
    <t>The Housing Authority of the City of Meridian</t>
  </si>
  <si>
    <t>HIGHWAY VILLAGE</t>
  </si>
  <si>
    <t>MS004000003</t>
  </si>
  <si>
    <t>MTN. VIEW VILLAGE</t>
  </si>
  <si>
    <t>MS004000004</t>
  </si>
  <si>
    <t>GEORGE M. REESE COURTS</t>
  </si>
  <si>
    <t>MS004000013</t>
  </si>
  <si>
    <t>SOWASHEE COURTS</t>
  </si>
  <si>
    <t>MS004000019</t>
  </si>
  <si>
    <t>CAROUSEL PLACE</t>
  </si>
  <si>
    <t>MS004000051</t>
  </si>
  <si>
    <t>MS004000052</t>
  </si>
  <si>
    <t>MS005000008</t>
  </si>
  <si>
    <t>MS005</t>
  </si>
  <si>
    <t>The Housing Authority of the City of Biloxi</t>
  </si>
  <si>
    <t>BAYVIEW PLACE</t>
  </si>
  <si>
    <t>MS005000015</t>
  </si>
  <si>
    <t>SEASHORE OAKS</t>
  </si>
  <si>
    <t>MS007000010</t>
  </si>
  <si>
    <t>MS007</t>
  </si>
  <si>
    <t>The Housing Authority of the City of Clarksdale</t>
  </si>
  <si>
    <t>MAGNOLIA COURT</t>
  </si>
  <si>
    <t>MS019000001</t>
  </si>
  <si>
    <t>MS019</t>
  </si>
  <si>
    <t>Mississippi Regional Housing Authority No. IV</t>
  </si>
  <si>
    <t>YORKVILLE</t>
  </si>
  <si>
    <t>MS019000002</t>
  </si>
  <si>
    <t>CONNER HEIGHTS</t>
  </si>
  <si>
    <t>MS030000001</t>
  </si>
  <si>
    <t>MS030</t>
  </si>
  <si>
    <t>Mississippi Regional Housing Authority No. V</t>
  </si>
  <si>
    <t>AMP -1</t>
  </si>
  <si>
    <t>MS030000002</t>
  </si>
  <si>
    <t>AMP - 2</t>
  </si>
  <si>
    <t>MS030000003</t>
  </si>
  <si>
    <t>AMP - 3</t>
  </si>
  <si>
    <t>MS040000016</t>
  </si>
  <si>
    <t>MS040</t>
  </si>
  <si>
    <t>Mississippi Regional Housing Authority No. VIII</t>
  </si>
  <si>
    <t>Preserve at  Fairground Village</t>
  </si>
  <si>
    <t>MS040000017</t>
  </si>
  <si>
    <t>McIntosh Homes</t>
  </si>
  <si>
    <t>MS040000018</t>
  </si>
  <si>
    <t>Azalea Gardens</t>
  </si>
  <si>
    <t>MS040000022</t>
  </si>
  <si>
    <t>Sanderson Village</t>
  </si>
  <si>
    <t>MS040000023</t>
  </si>
  <si>
    <t>North Park Estates Phase 1</t>
  </si>
  <si>
    <t>MS047000001</t>
  </si>
  <si>
    <t>MS047</t>
  </si>
  <si>
    <t>The Housing Authority of the City of Starkville</t>
  </si>
  <si>
    <t>WOOD/REED STREET</t>
  </si>
  <si>
    <t>MS057000001</t>
  </si>
  <si>
    <t>MS057</t>
  </si>
  <si>
    <t>Mississippi Regional Housing Authority No. VII</t>
  </si>
  <si>
    <t>GLOSTER</t>
  </si>
  <si>
    <t>MS060000010</t>
  </si>
  <si>
    <t>MS060</t>
  </si>
  <si>
    <t>The Housing Authority of the City of Brookhaven</t>
  </si>
  <si>
    <t xml:space="preserve">Oakview Apartments </t>
  </si>
  <si>
    <t>MS060000020</t>
  </si>
  <si>
    <t>CLOVERDALE/BROOKWOOD</t>
  </si>
  <si>
    <t>MS060000030</t>
  </si>
  <si>
    <t>LINCOLN VIL-EASTVIEW</t>
  </si>
  <si>
    <t>MS060000040</t>
  </si>
  <si>
    <t>Southview</t>
  </si>
  <si>
    <t>MS061000001</t>
  </si>
  <si>
    <t>MS061</t>
  </si>
  <si>
    <t>The Housing Authority of the City of Canton</t>
  </si>
  <si>
    <t>Joe Prichard Homes</t>
  </si>
  <si>
    <t>MS062000001</t>
  </si>
  <si>
    <t>MS062</t>
  </si>
  <si>
    <t>The Housing Authority of the City of Holly Springs</t>
  </si>
  <si>
    <t>HOLLY HOMES VALLEY</t>
  </si>
  <si>
    <t>MS065000001</t>
  </si>
  <si>
    <t>MS065</t>
  </si>
  <si>
    <t>The Housing Authority of the City of Booneville</t>
  </si>
  <si>
    <t>AUGUST CIRCLE</t>
  </si>
  <si>
    <t>MS066000001</t>
  </si>
  <si>
    <t>MS066</t>
  </si>
  <si>
    <t>The Housing Authority of the City of Picayune</t>
  </si>
  <si>
    <t>Mae Williams/George Weems</t>
  </si>
  <si>
    <t>MS066000002</t>
  </si>
  <si>
    <t>THE PINES</t>
  </si>
  <si>
    <t>MS068000001</t>
  </si>
  <si>
    <t>MS068</t>
  </si>
  <si>
    <t>The Housing Authority of the City of Waynesboro</t>
  </si>
  <si>
    <t>LAKEWAY</t>
  </si>
  <si>
    <t>MS070000001</t>
  </si>
  <si>
    <t>MS070</t>
  </si>
  <si>
    <t>The Housing Authority of the City of Okolona</t>
  </si>
  <si>
    <t>OKOLONA TERRACE</t>
  </si>
  <si>
    <t>MS071000001</t>
  </si>
  <si>
    <t>MS071</t>
  </si>
  <si>
    <t>The Housing Authority of the City of Aberdeen</t>
  </si>
  <si>
    <t>HORACE G HOWELL APTS</t>
  </si>
  <si>
    <t>MS072000001</t>
  </si>
  <si>
    <t>MS072</t>
  </si>
  <si>
    <t>The Housing Authority of the City of Corinth</t>
  </si>
  <si>
    <t>Morgan Point</t>
  </si>
  <si>
    <t>MS072000002</t>
  </si>
  <si>
    <t>TINNIN/PACE TERR</t>
  </si>
  <si>
    <t>MS075000001</t>
  </si>
  <si>
    <t>MS075</t>
  </si>
  <si>
    <t>The Housing Authority of the City of Iuka</t>
  </si>
  <si>
    <t>HIETT CIRCLE APTS.</t>
  </si>
  <si>
    <t>MS076000001</t>
  </si>
  <si>
    <t>MS076</t>
  </si>
  <si>
    <t>The Housing Authority of the City of Columbus</t>
  </si>
  <si>
    <t>WASH TER-T.V. JAMES TER</t>
  </si>
  <si>
    <t>MS076000004</t>
  </si>
  <si>
    <t>GEN WM ROBERTS TERR</t>
  </si>
  <si>
    <t>MS077000001</t>
  </si>
  <si>
    <t>MS077</t>
  </si>
  <si>
    <t>The Housing Authority of the City of Tupelo</t>
  </si>
  <si>
    <t>CANAL STREET</t>
  </si>
  <si>
    <t>MS077000005</t>
  </si>
  <si>
    <t>Canal Street  II</t>
  </si>
  <si>
    <t>MS078000001</t>
  </si>
  <si>
    <t>MS078</t>
  </si>
  <si>
    <t>The Housing Authority of the City of Water Valley</t>
  </si>
  <si>
    <t>ROLLING HILLS HOMES</t>
  </si>
  <si>
    <t>MS079000001</t>
  </si>
  <si>
    <t>MS079</t>
  </si>
  <si>
    <t>The Housing Authority of the City of Louisville</t>
  </si>
  <si>
    <t>LOUISVILLE HA</t>
  </si>
  <si>
    <t>MS081000001</t>
  </si>
  <si>
    <t>MS081</t>
  </si>
  <si>
    <t>The Housing Authority of the City of Sardis</t>
  </si>
  <si>
    <t>GREENHILL CIRCLE</t>
  </si>
  <si>
    <t>MS082000001</t>
  </si>
  <si>
    <t>MS082</t>
  </si>
  <si>
    <t>The Housing Authority of the City of Winona</t>
  </si>
  <si>
    <t>ROSE COURT</t>
  </si>
  <si>
    <t>MS083000001</t>
  </si>
  <si>
    <t>MS083</t>
  </si>
  <si>
    <t>The Housing Authority of the City of Amory</t>
  </si>
  <si>
    <t>POPE APTS/BRASFIELD ELD.</t>
  </si>
  <si>
    <t>MS084000001</t>
  </si>
  <si>
    <t>MS084</t>
  </si>
  <si>
    <t>The Housing Authority of the Town of Summit</t>
  </si>
  <si>
    <t>SUMMIT HA</t>
  </si>
  <si>
    <t>MS085000001</t>
  </si>
  <si>
    <t>MS085</t>
  </si>
  <si>
    <t>The Housing Authority of the City of Baldwyn</t>
  </si>
  <si>
    <t>EASTOVER APTS</t>
  </si>
  <si>
    <t>MS090000001</t>
  </si>
  <si>
    <t>MS090</t>
  </si>
  <si>
    <t>The Housing Authority of the City of Senatobia</t>
  </si>
  <si>
    <t>SENATOBIA PH</t>
  </si>
  <si>
    <t>MS093000010</t>
  </si>
  <si>
    <t>MS093</t>
  </si>
  <si>
    <t>CB WEBB TOWNHOUSES</t>
  </si>
  <si>
    <t>MS094000001</t>
  </si>
  <si>
    <t>MS094</t>
  </si>
  <si>
    <t>The Housing Authority of the City of Hazlehurst</t>
  </si>
  <si>
    <t>FORREST PARK SUBD</t>
  </si>
  <si>
    <t>MS096000001</t>
  </si>
  <si>
    <t>MS096</t>
  </si>
  <si>
    <t>The Housing Authority of the City of Pontotoc</t>
  </si>
  <si>
    <t>PONTOTOC HA</t>
  </si>
  <si>
    <t>MS103000002</t>
  </si>
  <si>
    <t>MS103</t>
  </si>
  <si>
    <t>The Housing Authority of the City of Jackson</t>
  </si>
  <si>
    <t>GOLDEN KEY</t>
  </si>
  <si>
    <t>MS103000003</t>
  </si>
  <si>
    <t>Midtown</t>
  </si>
  <si>
    <t>MS105000001</t>
  </si>
  <si>
    <t>MS105</t>
  </si>
  <si>
    <t>The Housing Authority of the City of Natchez</t>
  </si>
  <si>
    <t>MARYLAND HEIGHTS</t>
  </si>
  <si>
    <t>MS105000002</t>
  </si>
  <si>
    <t>EIGHTY ELDERLY/HANDICAPPED UNITS</t>
  </si>
  <si>
    <t>MS107000100</t>
  </si>
  <si>
    <t>MS107</t>
  </si>
  <si>
    <t>The Housing Authority of the City of Greenwood</t>
  </si>
  <si>
    <t>HENRY HOMES</t>
  </si>
  <si>
    <t>MS107000200</t>
  </si>
  <si>
    <t>CRESTVIEW</t>
  </si>
  <si>
    <t>MS110000001</t>
  </si>
  <si>
    <t>MS110</t>
  </si>
  <si>
    <t>The Housing Authority of the City of Mound Bayou</t>
  </si>
  <si>
    <t>B T GREEN HOMES</t>
  </si>
  <si>
    <t>MS111600021</t>
  </si>
  <si>
    <t>MS111</t>
  </si>
  <si>
    <t>The Housing Authority of the City of Forest</t>
  </si>
  <si>
    <t>FOREST HA</t>
  </si>
  <si>
    <t>MS117000001</t>
  </si>
  <si>
    <t>MS117</t>
  </si>
  <si>
    <t>The Housing Authority of Attala County</t>
  </si>
  <si>
    <t>REDBUD HILL</t>
  </si>
  <si>
    <t>MS121000001</t>
  </si>
  <si>
    <t>MS121</t>
  </si>
  <si>
    <t>The Housing Authority of the City of Itta Bena</t>
  </si>
  <si>
    <t>ITTA BENA</t>
  </si>
  <si>
    <t>FL001000010</t>
  </si>
  <si>
    <t>FL001</t>
  </si>
  <si>
    <t>Jacksonville Housing Authority</t>
  </si>
  <si>
    <t>FL001000012</t>
  </si>
  <si>
    <t>FAIRWAY OAKS</t>
  </si>
  <si>
    <t>FL001000013</t>
  </si>
  <si>
    <t>SOUTHWIND VILLAS</t>
  </si>
  <si>
    <t>FL001000014</t>
  </si>
  <si>
    <t>VICTORY POINT</t>
  </si>
  <si>
    <t>FL001000015</t>
  </si>
  <si>
    <t>FOREST, ANDERS &amp; SCATTERED SITES</t>
  </si>
  <si>
    <t>FL001000018</t>
  </si>
  <si>
    <t>CENTENNIAL TOWNHOUSE</t>
  </si>
  <si>
    <t>FL001000027</t>
  </si>
  <si>
    <t>FL001000032</t>
  </si>
  <si>
    <t>BLODGETT HOMES</t>
  </si>
  <si>
    <t>FL001000036</t>
  </si>
  <si>
    <t>OAKS AT DURKEEVILLE</t>
  </si>
  <si>
    <t>FL001000045</t>
  </si>
  <si>
    <t>LINDSEY TERRACE</t>
  </si>
  <si>
    <t>FL001000046</t>
  </si>
  <si>
    <t>Colonial Village</t>
  </si>
  <si>
    <t>FL001000047</t>
  </si>
  <si>
    <t>Riviera Apartments</t>
  </si>
  <si>
    <t>FL001000048</t>
  </si>
  <si>
    <t>Brentwood Lake</t>
  </si>
  <si>
    <t>FL001000050</t>
  </si>
  <si>
    <t>CARRINGTON PLACE APARTMENTS</t>
  </si>
  <si>
    <t>FL004000001</t>
  </si>
  <si>
    <t>FL004</t>
  </si>
  <si>
    <t>Orlando Housing Authority</t>
  </si>
  <si>
    <t>GRIFFIN PARK</t>
  </si>
  <si>
    <t>FL004000002</t>
  </si>
  <si>
    <t>REEVES TERRACE</t>
  </si>
  <si>
    <t>FL004000004</t>
  </si>
  <si>
    <t>LAKE MANN HOMES</t>
  </si>
  <si>
    <t>FL004000006</t>
  </si>
  <si>
    <t>MURCHISON TERRACE</t>
  </si>
  <si>
    <t>FL004000009</t>
  </si>
  <si>
    <t>IVEY LANE HOMES</t>
  </si>
  <si>
    <t>FL004000010</t>
  </si>
  <si>
    <t>LORNA DOONE APTS</t>
  </si>
  <si>
    <t>FL004000011</t>
  </si>
  <si>
    <t>MEADOW LAKE APTS</t>
  </si>
  <si>
    <t>FL004000012</t>
  </si>
  <si>
    <t>CITRUS SQ/JOHNSON MANOR</t>
  </si>
  <si>
    <t>FL004000013</t>
  </si>
  <si>
    <t>OMEGA APTS/MARDEN MEADOWS</t>
  </si>
  <si>
    <t>FL004000014</t>
  </si>
  <si>
    <t>THE VILLAS AT CARVER PARK</t>
  </si>
  <si>
    <t>FL004000015</t>
  </si>
  <si>
    <t>THE LANDINGS AT CARVER PARK</t>
  </si>
  <si>
    <t>FL006000002</t>
  </si>
  <si>
    <t>FL006</t>
  </si>
  <si>
    <t>Area Housing Commission</t>
  </si>
  <si>
    <t>ATTUCKS COURT</t>
  </si>
  <si>
    <t>FL006000003</t>
  </si>
  <si>
    <t>MORENO COURT</t>
  </si>
  <si>
    <t>FL006000008</t>
  </si>
  <si>
    <t>FL006000016</t>
  </si>
  <si>
    <t>GONZALEZ-REPLACEMENT</t>
  </si>
  <si>
    <t>FL007000002</t>
  </si>
  <si>
    <t>FL007</t>
  </si>
  <si>
    <t>Housing Authority of City of Daytona Beach</t>
  </si>
  <si>
    <t>CAROLINE VILLAGE</t>
  </si>
  <si>
    <t>FL007000017</t>
  </si>
  <si>
    <t>VILLAGES AT HALIFAX</t>
  </si>
  <si>
    <t>FL007000018</t>
  </si>
  <si>
    <t>LAKESIDE VILLAGES</t>
  </si>
  <si>
    <t>FL007000019</t>
  </si>
  <si>
    <t>FL007000020</t>
  </si>
  <si>
    <t>NORTHWOOD II</t>
  </si>
  <si>
    <t>FL011000001</t>
  </si>
  <si>
    <t>FL011</t>
  </si>
  <si>
    <t>HOUSING AUTHORITY OF THE CITY OF LAKELAND</t>
  </si>
  <si>
    <t>COLTON/BONNEI</t>
  </si>
  <si>
    <t>FL011000002</t>
  </si>
  <si>
    <t>DAKOTA PARK</t>
  </si>
  <si>
    <t>FL011000003</t>
  </si>
  <si>
    <t>Washington Oaks/The Manor</t>
  </si>
  <si>
    <t>FL011000005</t>
  </si>
  <si>
    <t>Cottages at Williamstown</t>
  </si>
  <si>
    <t>FL011000006</t>
  </si>
  <si>
    <t>Twin Lakes Estates Phase I</t>
  </si>
  <si>
    <t>FL011000007</t>
  </si>
  <si>
    <t>TWIN LAKES ESTATES PHASE II - FAMILY</t>
  </si>
  <si>
    <t>FL015000001</t>
  </si>
  <si>
    <t>FL015</t>
  </si>
  <si>
    <t>Northwest Florida Regional Housing Authority</t>
  </si>
  <si>
    <t>GRACE LOWE HOMES</t>
  </si>
  <si>
    <t>FL015000002</t>
  </si>
  <si>
    <t>SESSOMS MOORE HOMES</t>
  </si>
  <si>
    <t>FL015000003</t>
  </si>
  <si>
    <t>JOHN FULMER/RIDGEWOOD</t>
  </si>
  <si>
    <t>FL015000004</t>
  </si>
  <si>
    <t>SCENIC CIRCLE/LOCKWOOD</t>
  </si>
  <si>
    <t>FL015000005</t>
  </si>
  <si>
    <t>DRIFTWOOD CARVER HAPPY ACRES</t>
  </si>
  <si>
    <t>FL015000006</t>
  </si>
  <si>
    <t>SOUTHSIDE/NORTHSIDE REG</t>
  </si>
  <si>
    <t>FL015000007</t>
  </si>
  <si>
    <t>NORTHWOOD/WESTWOOD HOMES</t>
  </si>
  <si>
    <t>FL016500000</t>
  </si>
  <si>
    <t>FL016</t>
  </si>
  <si>
    <t>The Housing Authority of the City of Sanford</t>
  </si>
  <si>
    <t>Monroe Landings</t>
  </si>
  <si>
    <t>FL018000001</t>
  </si>
  <si>
    <t>FL018</t>
  </si>
  <si>
    <t>Panama City Housing Authority</t>
  </si>
  <si>
    <t>Asbell, Fletcher Black, Massalina</t>
  </si>
  <si>
    <t>FL018000002</t>
  </si>
  <si>
    <t>Dickinson, Kirkland, Oakland Gardens</t>
  </si>
  <si>
    <t>FL018000003</t>
  </si>
  <si>
    <t>The Park at Palo Alto</t>
  </si>
  <si>
    <t>FL018000004</t>
  </si>
  <si>
    <t>Fletcher Black (Phase 1)</t>
  </si>
  <si>
    <t>FL022221234</t>
  </si>
  <si>
    <t>FL022</t>
  </si>
  <si>
    <t>Housing Authority of New Smyrna Beach</t>
  </si>
  <si>
    <t>ENTERPRISE HOMES</t>
  </si>
  <si>
    <t>FL024000001</t>
  </si>
  <si>
    <t>FL024</t>
  </si>
  <si>
    <t>Ormond Beach Housing Authority</t>
  </si>
  <si>
    <t>TURNKEY 41</t>
  </si>
  <si>
    <t>FL027000104</t>
  </si>
  <si>
    <t>FL027</t>
  </si>
  <si>
    <t>Housing Authority of the City of Live Oak</t>
  </si>
  <si>
    <t>MCMULLEN HEIGHTS</t>
  </si>
  <si>
    <t>FL030000030</t>
  </si>
  <si>
    <t>FL030</t>
  </si>
  <si>
    <t>Housing Authority of the County of Flagler</t>
  </si>
  <si>
    <t>JOHN MCINTOSH</t>
  </si>
  <si>
    <t>FL031000010</t>
  </si>
  <si>
    <t>FL031</t>
  </si>
  <si>
    <t>Housing Authority of the City of Marianna</t>
  </si>
  <si>
    <t>RAILROAD/ORANGE HILL PAR</t>
  </si>
  <si>
    <t>FL032000001</t>
  </si>
  <si>
    <t>FL032</t>
  </si>
  <si>
    <t>Ocala Housing Authority</t>
  </si>
  <si>
    <t>DEER RUN</t>
  </si>
  <si>
    <t>FL033000001</t>
  </si>
  <si>
    <t>FL033</t>
  </si>
  <si>
    <t>Seminole County Housing Authority</t>
  </si>
  <si>
    <t>Academy Place Villas</t>
  </si>
  <si>
    <t>FL035000001</t>
  </si>
  <si>
    <t>FL035</t>
  </si>
  <si>
    <t>Housing Authority of Springfield</t>
  </si>
  <si>
    <t>CHAMPION/JOHNSON MEMORIAL</t>
  </si>
  <si>
    <t>FL036000001</t>
  </si>
  <si>
    <t>FL036</t>
  </si>
  <si>
    <t>Housing Authority of the City of Apalachicola</t>
  </si>
  <si>
    <t>FL037000001</t>
  </si>
  <si>
    <t>FL037</t>
  </si>
  <si>
    <t>Housing Authority of City of Fernandina Beach</t>
  </si>
  <si>
    <t>FERNANDINA BCH APTS</t>
  </si>
  <si>
    <t>FL038000010</t>
  </si>
  <si>
    <t>FL038</t>
  </si>
  <si>
    <t>Chipley Housing Authority</t>
  </si>
  <si>
    <t>LACEY MCDUFFIE HOMES</t>
  </si>
  <si>
    <t>FL039000001</t>
  </si>
  <si>
    <t>FL039</t>
  </si>
  <si>
    <t>DeFuniak Springs Housing Authority</t>
  </si>
  <si>
    <t>Alpine Heights and Highland Terrace</t>
  </si>
  <si>
    <t>FL040000060</t>
  </si>
  <si>
    <t>FL040</t>
  </si>
  <si>
    <t>Housing Authority of the City of Eustis</t>
  </si>
  <si>
    <t>FL042000001</t>
  </si>
  <si>
    <t>FL042</t>
  </si>
  <si>
    <t>Union County Housing Authority</t>
  </si>
  <si>
    <t>FL046000001</t>
  </si>
  <si>
    <t>FL046</t>
  </si>
  <si>
    <t>Crestview Housing Authority</t>
  </si>
  <si>
    <t>Sunset, Carver, Wisphering, Oak</t>
  </si>
  <si>
    <t>FL049000001</t>
  </si>
  <si>
    <t>FL049</t>
  </si>
  <si>
    <t>North Central Florida Regional Housing Agency</t>
  </si>
  <si>
    <t>Levy County</t>
  </si>
  <si>
    <t>FL052000001</t>
  </si>
  <si>
    <t>FL052</t>
  </si>
  <si>
    <t>Niceville Housing Authority</t>
  </si>
  <si>
    <t>PARTIN HEIGHTS</t>
  </si>
  <si>
    <t>FL053000010</t>
  </si>
  <si>
    <t>FL053</t>
  </si>
  <si>
    <t>Milton Housing Authority</t>
  </si>
  <si>
    <t>PARKWOOD MANOR</t>
  </si>
  <si>
    <t>FL057000011</t>
  </si>
  <si>
    <t>FL057</t>
  </si>
  <si>
    <t>Palatka Housing Authority</t>
  </si>
  <si>
    <t xml:space="preserve">W.  MADISON HEIGHTS </t>
  </si>
  <si>
    <t>FL057000012</t>
  </si>
  <si>
    <t>FL057000014</t>
  </si>
  <si>
    <t xml:space="preserve">JAMES  A. LONG </t>
  </si>
  <si>
    <t>FL057000015</t>
  </si>
  <si>
    <t>ROSA RAGSDALE</t>
  </si>
  <si>
    <t>FL057000016</t>
  </si>
  <si>
    <t>Annie M Spell Senior Community</t>
  </si>
  <si>
    <t>FL063000001</t>
  </si>
  <si>
    <t>FL063</t>
  </si>
  <si>
    <t>Gainesville Housing Authority</t>
  </si>
  <si>
    <t>Woodland Park, Eastwood Meadows</t>
  </si>
  <si>
    <t>FL063000002</t>
  </si>
  <si>
    <t>Oak Park, Sunshine Park</t>
  </si>
  <si>
    <t>FL063000003</t>
  </si>
  <si>
    <t>Pine, Lake, Forest, Caroline</t>
  </si>
  <si>
    <t>FL063000004</t>
  </si>
  <si>
    <t>The Grove at Sweetwater Preserve</t>
  </si>
  <si>
    <t>FL065000001</t>
  </si>
  <si>
    <t>FL065</t>
  </si>
  <si>
    <t>Macclenny Housing Authority</t>
  </si>
  <si>
    <t>MACCLENNY HA</t>
  </si>
  <si>
    <t>FL069000001</t>
  </si>
  <si>
    <t>FL069</t>
  </si>
  <si>
    <t>Fort Walton Beach Housing Authority</t>
  </si>
  <si>
    <t>Charlie Hill Terrace</t>
  </si>
  <si>
    <t>FL070000001</t>
  </si>
  <si>
    <t>FL070</t>
  </si>
  <si>
    <t>Alachua County</t>
  </si>
  <si>
    <t>SCATTERED SITES 001</t>
  </si>
  <si>
    <t>FL072000002</t>
  </si>
  <si>
    <t>FL072</t>
  </si>
  <si>
    <t>DeLand Housing Authority</t>
  </si>
  <si>
    <t>LAUREL VILLAS</t>
  </si>
  <si>
    <t>FL072000003</t>
  </si>
  <si>
    <t>Laurel Court</t>
  </si>
  <si>
    <t>FL073000001</t>
  </si>
  <si>
    <t>FL073</t>
  </si>
  <si>
    <t>Tallahassee Housing Authority</t>
  </si>
  <si>
    <t>SPRINGFIELD APTS</t>
  </si>
  <si>
    <t>FL073000002</t>
  </si>
  <si>
    <t>ORANGE AVE APTS</t>
  </si>
  <si>
    <t>FL073000003</t>
  </si>
  <si>
    <t>Pinewood Place</t>
  </si>
  <si>
    <t>FL074000001</t>
  </si>
  <si>
    <t>FL074</t>
  </si>
  <si>
    <t>Brooksville Housing Authority</t>
  </si>
  <si>
    <t>HILLSIDE and SUMMIT</t>
  </si>
  <si>
    <t>FL082000001</t>
  </si>
  <si>
    <t>FL082</t>
  </si>
  <si>
    <t>Housing Authority of the City of Winter Park</t>
  </si>
  <si>
    <t>The Meadows and Tranquil Terrace</t>
  </si>
  <si>
    <t>FL104000001</t>
  </si>
  <si>
    <t>FL104</t>
  </si>
  <si>
    <t>Pasco County Housing Authority</t>
  </si>
  <si>
    <t>Citrus Villas/Cypress Villas I &amp; II</t>
  </si>
  <si>
    <t>FL104000002</t>
  </si>
  <si>
    <t>Bonnie Dale and Sunny Dale</t>
  </si>
  <si>
    <t>FL104000003</t>
  </si>
  <si>
    <t>Pasco Terrace</t>
  </si>
  <si>
    <t>FL125000001</t>
  </si>
  <si>
    <t>FL125</t>
  </si>
  <si>
    <t>GATEWAY VILLAS</t>
  </si>
  <si>
    <t>KY001000003</t>
  </si>
  <si>
    <t>KY001</t>
  </si>
  <si>
    <t>Louisville Metro Housing Authority</t>
  </si>
  <si>
    <t>PARKWAY PL</t>
  </si>
  <si>
    <t>KY001000012</t>
  </si>
  <si>
    <t>DOSKER MANOR</t>
  </si>
  <si>
    <t>KY001000013</t>
  </si>
  <si>
    <t>ST CATHERINE CT</t>
  </si>
  <si>
    <t>KY001000014</t>
  </si>
  <si>
    <t>AVENUE PLAZA</t>
  </si>
  <si>
    <t>KY001000017</t>
  </si>
  <si>
    <t>Fegenbush-Whipps Mill</t>
  </si>
  <si>
    <t>KY001000018</t>
  </si>
  <si>
    <t>LOURDES HALL</t>
  </si>
  <si>
    <t>KY001000027</t>
  </si>
  <si>
    <t>Chauncey</t>
  </si>
  <si>
    <t>KY001000030</t>
  </si>
  <si>
    <t>Park DuValle Phase II</t>
  </si>
  <si>
    <t>KY001000031</t>
  </si>
  <si>
    <t>PARK DUV ALL</t>
  </si>
  <si>
    <t>KY001000032</t>
  </si>
  <si>
    <t>PARK DUVAL Phase IV</t>
  </si>
  <si>
    <t>KY001000034</t>
  </si>
  <si>
    <t>HOPE VI SCATTERED SITES</t>
  </si>
  <si>
    <t>KY001000036</t>
  </si>
  <si>
    <t>St. Francis</t>
  </si>
  <si>
    <t>KY001000043</t>
  </si>
  <si>
    <t>Stephen Foster Senior Living Plus</t>
  </si>
  <si>
    <t>KY001000046</t>
  </si>
  <si>
    <t>Village Manor Apartments</t>
  </si>
  <si>
    <t>KY001000047</t>
  </si>
  <si>
    <t>Clarksdale I Scattered 69</t>
  </si>
  <si>
    <t>KY001000049</t>
  </si>
  <si>
    <t>Liberty Green Rental Phase I</t>
  </si>
  <si>
    <t>KY001000050</t>
  </si>
  <si>
    <t>Liberty Green Rental Phase II</t>
  </si>
  <si>
    <t>KY001000051</t>
  </si>
  <si>
    <t>Liberty Green III</t>
  </si>
  <si>
    <t>KY001000052</t>
  </si>
  <si>
    <t>Liberty Green IV</t>
  </si>
  <si>
    <t>KY001000054</t>
  </si>
  <si>
    <t>Downtown Scholar House</t>
  </si>
  <si>
    <t>KY001000055</t>
  </si>
  <si>
    <t>Wilart Arms Apartments</t>
  </si>
  <si>
    <t>KY001000056</t>
  </si>
  <si>
    <t>NSP Homes</t>
  </si>
  <si>
    <t>KY001000057</t>
  </si>
  <si>
    <t>Sheppard Rental B</t>
  </si>
  <si>
    <t>KY001000058</t>
  </si>
  <si>
    <t>Sheppard Rental ACD</t>
  </si>
  <si>
    <t>KY001000060</t>
  </si>
  <si>
    <t>Sheppard Rental EF</t>
  </si>
  <si>
    <t>KY001000061</t>
  </si>
  <si>
    <t>Sheppard Square HOPE VI Replacements</t>
  </si>
  <si>
    <t>KY001000062</t>
  </si>
  <si>
    <t>Sheppard PCC</t>
  </si>
  <si>
    <t>KY001000064</t>
  </si>
  <si>
    <t>The Friary</t>
  </si>
  <si>
    <t>KY002000001</t>
  </si>
  <si>
    <t>KY002</t>
  </si>
  <si>
    <t>Housing Authority of Covington</t>
  </si>
  <si>
    <t>LATONIA TERRACE</t>
  </si>
  <si>
    <t>KY002000003</t>
  </si>
  <si>
    <t>CITY HEIGHTS</t>
  </si>
  <si>
    <t>KY002000005</t>
  </si>
  <si>
    <t>GOLDEN TOWER</t>
  </si>
  <si>
    <t>KY002000006</t>
  </si>
  <si>
    <t>Academy Flats</t>
  </si>
  <si>
    <t>KY002000010</t>
  </si>
  <si>
    <t>Emery</t>
  </si>
  <si>
    <t>KY002000011</t>
  </si>
  <si>
    <t>Eastside Revitalization 1</t>
  </si>
  <si>
    <t>KY002000012</t>
  </si>
  <si>
    <t>Eastside Revitalization 2</t>
  </si>
  <si>
    <t>KY002000013</t>
  </si>
  <si>
    <t>Eastside Revitalization 3</t>
  </si>
  <si>
    <t>KY002000014</t>
  </si>
  <si>
    <t>Rivers Edge at Eastside Pointe</t>
  </si>
  <si>
    <t>KY002000015</t>
  </si>
  <si>
    <t>New Site Properties</t>
  </si>
  <si>
    <t>KY003000001</t>
  </si>
  <si>
    <t>KY003</t>
  </si>
  <si>
    <t>Housing Authority of Frankfort</t>
  </si>
  <si>
    <t>LEESTOWN TERRACE</t>
  </si>
  <si>
    <t>KY003000003</t>
  </si>
  <si>
    <t>GAINES VILLAGE</t>
  </si>
  <si>
    <t>KY004000001</t>
  </si>
  <si>
    <t>KY004</t>
  </si>
  <si>
    <t>Housing Authority of Lexington</t>
  </si>
  <si>
    <t>Lexington South</t>
  </si>
  <si>
    <t>KY004000002</t>
  </si>
  <si>
    <t>Lexington West</t>
  </si>
  <si>
    <t>KY004000003</t>
  </si>
  <si>
    <t>KY004000006</t>
  </si>
  <si>
    <t>Homownership</t>
  </si>
  <si>
    <t>KY004000007</t>
  </si>
  <si>
    <t>KY004000008</t>
  </si>
  <si>
    <t>SUGAR MILL APARTMENTS</t>
  </si>
  <si>
    <t>KY004000009</t>
  </si>
  <si>
    <t>Russell Cave</t>
  </si>
  <si>
    <t>KY004000010</t>
  </si>
  <si>
    <t>Bluegrass Apartments</t>
  </si>
  <si>
    <t>KY004000011</t>
  </si>
  <si>
    <t>Bluegrass Phase II</t>
  </si>
  <si>
    <t>KY004000013</t>
  </si>
  <si>
    <t>Bluegrass Phase III</t>
  </si>
  <si>
    <t>KY004000015</t>
  </si>
  <si>
    <t>Bridlewood Apartments</t>
  </si>
  <si>
    <t>KY004000028</t>
  </si>
  <si>
    <t>Falcon Crest Apartments</t>
  </si>
  <si>
    <t>KY004000033</t>
  </si>
  <si>
    <t>Grand Oaks Apartments</t>
  </si>
  <si>
    <t>KY006000001</t>
  </si>
  <si>
    <t>KY006</t>
  </si>
  <si>
    <t>Housing Authority of Paducah</t>
  </si>
  <si>
    <t>ELLA MUNAL CT</t>
  </si>
  <si>
    <t>KY006000002</t>
  </si>
  <si>
    <t>ELMWOOD CT</t>
  </si>
  <si>
    <t>KY006000006</t>
  </si>
  <si>
    <t>H C Mathis</t>
  </si>
  <si>
    <t>KY007000001</t>
  </si>
  <si>
    <t>KY007</t>
  </si>
  <si>
    <t>Housing Authority of Madisonville</t>
  </si>
  <si>
    <t>OLD BROWNING SPRINGS</t>
  </si>
  <si>
    <t>KY008000001</t>
  </si>
  <si>
    <t>KY008</t>
  </si>
  <si>
    <t>Housing Authority of Somerset</t>
  </si>
  <si>
    <t>SOUTHERN-HINES-VALLEY HM</t>
  </si>
  <si>
    <t>KY010000001</t>
  </si>
  <si>
    <t>KY010</t>
  </si>
  <si>
    <t>Housing Authority of Corbin</t>
  </si>
  <si>
    <t>VERMILLIAN VILLAGE</t>
  </si>
  <si>
    <t>KY012000001</t>
  </si>
  <si>
    <t>KY012</t>
  </si>
  <si>
    <t>Housing Authority of Henderson</t>
  </si>
  <si>
    <t>SCATTERED SITES (4 SITES)</t>
  </si>
  <si>
    <t>KY012000002</t>
  </si>
  <si>
    <t>KY013000013</t>
  </si>
  <si>
    <t>KY013</t>
  </si>
  <si>
    <t>Housing Authority of Paris</t>
  </si>
  <si>
    <t>GRANDVIEW APTS</t>
  </si>
  <si>
    <t>KY014000101</t>
  </si>
  <si>
    <t>KY014</t>
  </si>
  <si>
    <t>Housing Authority of Danville</t>
  </si>
  <si>
    <t>BURCKLEY HOMES</t>
  </si>
  <si>
    <t>KY015000004</t>
  </si>
  <si>
    <t>KY015</t>
  </si>
  <si>
    <t>Housing Authority of Newport</t>
  </si>
  <si>
    <t>GRAND TOWERS</t>
  </si>
  <si>
    <t>KY015000007</t>
  </si>
  <si>
    <t>Liberty Housing</t>
  </si>
  <si>
    <t>KY015000008</t>
  </si>
  <si>
    <t>Corpus Apartments</t>
  </si>
  <si>
    <t>KY015000010</t>
  </si>
  <si>
    <t>Central Housing</t>
  </si>
  <si>
    <t>KY015000012</t>
  </si>
  <si>
    <t>City Wide</t>
  </si>
  <si>
    <t>KY015000014</t>
  </si>
  <si>
    <t>Highland Village</t>
  </si>
  <si>
    <t>KY016000001</t>
  </si>
  <si>
    <t>KY016</t>
  </si>
  <si>
    <t>Housing Authority of Richmond</t>
  </si>
  <si>
    <t>B E WILLIS MANOR</t>
  </si>
  <si>
    <t>KY016000002</t>
  </si>
  <si>
    <t>SMITH VILLAGE</t>
  </si>
  <si>
    <t>KY017000001</t>
  </si>
  <si>
    <t>KY017</t>
  </si>
  <si>
    <t>Housing Authority of Maysville</t>
  </si>
  <si>
    <t>BEECHWOOD MANOR</t>
  </si>
  <si>
    <t>KY018000001</t>
  </si>
  <si>
    <t>KY018</t>
  </si>
  <si>
    <t>Housing Authority of Winchester</t>
  </si>
  <si>
    <t>MEMORIAL PARK</t>
  </si>
  <si>
    <t>KY018000002</t>
  </si>
  <si>
    <t>SMITH MANOR &amp; SEQUOIA VILLAGE</t>
  </si>
  <si>
    <t>KY019000001</t>
  </si>
  <si>
    <t>KY019</t>
  </si>
  <si>
    <t>Housing Authority of Middlesborough</t>
  </si>
  <si>
    <t>YOAKUM AND JUNCTION</t>
  </si>
  <si>
    <t>KY019000002</t>
  </si>
  <si>
    <t>WEST END HOMES</t>
  </si>
  <si>
    <t>KY019000003</t>
  </si>
  <si>
    <t>SCHULTZ HEIGHTS &amp; RENNIE GAYLE</t>
  </si>
  <si>
    <t>KY020000001</t>
  </si>
  <si>
    <t>KY020</t>
  </si>
  <si>
    <t>Housing Authority of Mount Sterling</t>
  </si>
  <si>
    <t>WHITLEDGE HGTS ADD</t>
  </si>
  <si>
    <t>KY021000001</t>
  </si>
  <si>
    <t>KY021</t>
  </si>
  <si>
    <t>Housing Authority of Cynthiana</t>
  </si>
  <si>
    <t>INDIAN HILLS,RIVERSIDE H</t>
  </si>
  <si>
    <t>KY022000001</t>
  </si>
  <si>
    <t>KY022</t>
  </si>
  <si>
    <t>Housing Authority of Lebanon</t>
  </si>
  <si>
    <t>HAMILTON-WARREN-MEMORY L</t>
  </si>
  <si>
    <t>KY022000002</t>
  </si>
  <si>
    <t>KY023000001</t>
  </si>
  <si>
    <t>KY023</t>
  </si>
  <si>
    <t>Housing Authority of Russellville</t>
  </si>
  <si>
    <t>TWINBROOKS</t>
  </si>
  <si>
    <t>KY024000001</t>
  </si>
  <si>
    <t>KY024</t>
  </si>
  <si>
    <t>Housing Authority of Hazard</t>
  </si>
  <si>
    <t>WALKERTOWN</t>
  </si>
  <si>
    <t>KY025000001</t>
  </si>
  <si>
    <t>KY025</t>
  </si>
  <si>
    <t>Housing Authority of Lyon County</t>
  </si>
  <si>
    <t>LYON CO HA</t>
  </si>
  <si>
    <t>KY026000001</t>
  </si>
  <si>
    <t>KY026</t>
  </si>
  <si>
    <t>EDWIN P. TERRY ESTATES</t>
  </si>
  <si>
    <t>KY026000002</t>
  </si>
  <si>
    <t>SHAMROCK, SAM TERRY-BUNC</t>
  </si>
  <si>
    <t>KY027000001</t>
  </si>
  <si>
    <t>KY027</t>
  </si>
  <si>
    <t>Housing Authority of Paintsville</t>
  </si>
  <si>
    <t>KY027000002</t>
  </si>
  <si>
    <t>SOUTHLAND HOUSING</t>
  </si>
  <si>
    <t>KY028000001</t>
  </si>
  <si>
    <t>KY028</t>
  </si>
  <si>
    <t>Housing Authority of Barbourville</t>
  </si>
  <si>
    <t>CHURCHILL CTS</t>
  </si>
  <si>
    <t>KY029000001</t>
  </si>
  <si>
    <t>KY029</t>
  </si>
  <si>
    <t>Housing Authority of Cumberland</t>
  </si>
  <si>
    <t>CLOVERLICK HEIGHTS</t>
  </si>
  <si>
    <t>KY030000001</t>
  </si>
  <si>
    <t>KY030</t>
  </si>
  <si>
    <t>Housing Authority of Murray</t>
  </si>
  <si>
    <t>HURT DRIVE</t>
  </si>
  <si>
    <t>KY031000001</t>
  </si>
  <si>
    <t>KY031</t>
  </si>
  <si>
    <t>Housing Authority of Williamsburg</t>
  </si>
  <si>
    <t>BRUSH ARBOR</t>
  </si>
  <si>
    <t>KY032000001</t>
  </si>
  <si>
    <t>KY032</t>
  </si>
  <si>
    <t>Housing Authority of Morehead</t>
  </si>
  <si>
    <t>HERITAGE PLACE</t>
  </si>
  <si>
    <t>KY033000001</t>
  </si>
  <si>
    <t>KY033</t>
  </si>
  <si>
    <t>Housing Authority of Catlettsburg</t>
  </si>
  <si>
    <t>GRANDVIEW MANOR</t>
  </si>
  <si>
    <t>KY034000001</t>
  </si>
  <si>
    <t>KY034</t>
  </si>
  <si>
    <t>Housing Authority of Nicholasville</t>
  </si>
  <si>
    <t>STATON-GROVES</t>
  </si>
  <si>
    <t>KY035000001</t>
  </si>
  <si>
    <t>KY035</t>
  </si>
  <si>
    <t>Housing Authority of Prestonsburg</t>
  </si>
  <si>
    <t>DIXIE</t>
  </si>
  <si>
    <t>KY036000001</t>
  </si>
  <si>
    <t>KY036</t>
  </si>
  <si>
    <t>Housing Authority of Irvine</t>
  </si>
  <si>
    <t>MOUNTAIN CREST</t>
  </si>
  <si>
    <t>KY037000001</t>
  </si>
  <si>
    <t>KY037</t>
  </si>
  <si>
    <t>Housing Authority of Hickman</t>
  </si>
  <si>
    <t>HOLLY CT-DAVIS PARK</t>
  </si>
  <si>
    <t>KY038000001</t>
  </si>
  <si>
    <t>KY038</t>
  </si>
  <si>
    <t>Housing Authority of Martin</t>
  </si>
  <si>
    <t>GRIGSBY HEIGHTS</t>
  </si>
  <si>
    <t>KY038000003</t>
  </si>
  <si>
    <t>Grigsby Heights II</t>
  </si>
  <si>
    <t>KY039000001</t>
  </si>
  <si>
    <t>KY039</t>
  </si>
  <si>
    <t>Housing Authority of Pineville</t>
  </si>
  <si>
    <t>NORTHSIDE DR</t>
  </si>
  <si>
    <t>KY040000001</t>
  </si>
  <si>
    <t>KY040</t>
  </si>
  <si>
    <t>Housing Authority of Mayfield</t>
  </si>
  <si>
    <t>NORTHEAST CT</t>
  </si>
  <si>
    <t>KY040000002</t>
  </si>
  <si>
    <t>Northeast CT Replacement</t>
  </si>
  <si>
    <t>KY041000001</t>
  </si>
  <si>
    <t>KY041</t>
  </si>
  <si>
    <t>Housing Authority of Morgantown</t>
  </si>
  <si>
    <t>HUFF-INGRAM</t>
  </si>
  <si>
    <t>KY042000001</t>
  </si>
  <si>
    <t>KY042</t>
  </si>
  <si>
    <t>Housing Authority of Cadiz</t>
  </si>
  <si>
    <t>SITE A&amp;B</t>
  </si>
  <si>
    <t>KY043000001</t>
  </si>
  <si>
    <t>KY043</t>
  </si>
  <si>
    <t>Housing Authority of Fulton</t>
  </si>
  <si>
    <t>NORTH GATE</t>
  </si>
  <si>
    <t>KY044000001</t>
  </si>
  <si>
    <t>KY044</t>
  </si>
  <si>
    <t>Housing Authority of Whitesburg</t>
  </si>
  <si>
    <t>MOORELAND</t>
  </si>
  <si>
    <t>KY045000001</t>
  </si>
  <si>
    <t>KY045</t>
  </si>
  <si>
    <t>Housing Authority of Jackson</t>
  </si>
  <si>
    <t>PELFREY COURTS</t>
  </si>
  <si>
    <t>KY046000001</t>
  </si>
  <si>
    <t>KY046</t>
  </si>
  <si>
    <t>Housing Authority of Albany</t>
  </si>
  <si>
    <t>WESTBROOK HOMES</t>
  </si>
  <si>
    <t>KY047000001</t>
  </si>
  <si>
    <t>KY047</t>
  </si>
  <si>
    <t>Campbellsville Housing and Redevelopment Authority</t>
  </si>
  <si>
    <t>ELIZABETH  WILLIAMS TERRACE</t>
  </si>
  <si>
    <t>KY047000002</t>
  </si>
  <si>
    <t>KY048000001</t>
  </si>
  <si>
    <t>KY048</t>
  </si>
  <si>
    <t>Housing Authority of Monticello</t>
  </si>
  <si>
    <t>HOMESTEAD HEIGHTS</t>
  </si>
  <si>
    <t>KY049000001</t>
  </si>
  <si>
    <t>KY049</t>
  </si>
  <si>
    <t>Housing Authority of Versailles</t>
  </si>
  <si>
    <t>CLIFTON,CLEVELAND,BERRY,HIGH,PRINCESS CR</t>
  </si>
  <si>
    <t>KY052000001</t>
  </si>
  <si>
    <t>KY052</t>
  </si>
  <si>
    <t>KENGARLAN S-D</t>
  </si>
  <si>
    <t>KY054000001</t>
  </si>
  <si>
    <t>KY054</t>
  </si>
  <si>
    <t>Housing Authority of Elizabethtown</t>
  </si>
  <si>
    <t>KY055000001</t>
  </si>
  <si>
    <t>KY055</t>
  </si>
  <si>
    <t>Housing Authority of Burkesville</t>
  </si>
  <si>
    <t>RIVER FRONT HOMES</t>
  </si>
  <si>
    <t>KY055000002</t>
  </si>
  <si>
    <t>GREEN HILLS &amp; JACKSON ST</t>
  </si>
  <si>
    <t>KY056000001</t>
  </si>
  <si>
    <t>KY056</t>
  </si>
  <si>
    <t>HILL TOP</t>
  </si>
  <si>
    <t>KY057000001</t>
  </si>
  <si>
    <t>KY057</t>
  </si>
  <si>
    <t>Housing Authority of Carrollton</t>
  </si>
  <si>
    <t>PORT WILLIAMS HOMES</t>
  </si>
  <si>
    <t>KY058000001</t>
  </si>
  <si>
    <t>KY058</t>
  </si>
  <si>
    <t>Housing Authority of Beattyville</t>
  </si>
  <si>
    <t>HA BEATTYVILLE</t>
  </si>
  <si>
    <t>KY059000001</t>
  </si>
  <si>
    <t>KY059</t>
  </si>
  <si>
    <t>Housing Authority of Falmouth</t>
  </si>
  <si>
    <t>BEECH TERRACE</t>
  </si>
  <si>
    <t>KY060000001</t>
  </si>
  <si>
    <t>KY060</t>
  </si>
  <si>
    <t>Housing Authority of Flemingsburg</t>
  </si>
  <si>
    <t>JAMES T CRAIN HEIGHTS</t>
  </si>
  <si>
    <t>KY061000001</t>
  </si>
  <si>
    <t>KY061</t>
  </si>
  <si>
    <t>Housing Authority of Georgetown</t>
  </si>
  <si>
    <t>SCROGGIN PARK</t>
  </si>
  <si>
    <t>KY062000001</t>
  </si>
  <si>
    <t>KY062</t>
  </si>
  <si>
    <t>Housing Authority of Harrodsburg</t>
  </si>
  <si>
    <t>KY062001</t>
  </si>
  <si>
    <t>KY063000001</t>
  </si>
  <si>
    <t>KY063</t>
  </si>
  <si>
    <t>Housing Authority of Bowling Green</t>
  </si>
  <si>
    <t>SUMMIT VIEW HOMES</t>
  </si>
  <si>
    <t>KY063000002</t>
  </si>
  <si>
    <t>BRYANT WAY</t>
  </si>
  <si>
    <t>KY064000001</t>
  </si>
  <si>
    <t>KY064</t>
  </si>
  <si>
    <t>Housing Authority of Columbia</t>
  </si>
  <si>
    <t>KY065000001</t>
  </si>
  <si>
    <t>KY065</t>
  </si>
  <si>
    <t>Housing Authority of London</t>
  </si>
  <si>
    <t>HOUSE MANOR &amp; PINEHILL A</t>
  </si>
  <si>
    <t>KY066000001</t>
  </si>
  <si>
    <t>KY066</t>
  </si>
  <si>
    <t>Housing Authority of Manchester</t>
  </si>
  <si>
    <t>NICHOLS HEIGHTS</t>
  </si>
  <si>
    <t>KY067000001</t>
  </si>
  <si>
    <t>KY067</t>
  </si>
  <si>
    <t>Housing Authority of Horse Cave</t>
  </si>
  <si>
    <t>GEORGE G WILSON MANOR</t>
  </si>
  <si>
    <t>KY069000001</t>
  </si>
  <si>
    <t>KY069</t>
  </si>
  <si>
    <t>Housing Authority of Williamstown</t>
  </si>
  <si>
    <t>HELTON HEIGHTS</t>
  </si>
  <si>
    <t>KY070000001</t>
  </si>
  <si>
    <t>KY070</t>
  </si>
  <si>
    <t>Housing Authority of Central City</t>
  </si>
  <si>
    <t>CENTRAL CITY HA</t>
  </si>
  <si>
    <t>KY071000001</t>
  </si>
  <si>
    <t>KY071</t>
  </si>
  <si>
    <t>Housing Authority of Bardstown</t>
  </si>
  <si>
    <t>KENNETT,EDELEN,ELM GROVE</t>
  </si>
  <si>
    <t>KY072000001</t>
  </si>
  <si>
    <t>KY072</t>
  </si>
  <si>
    <t>Housing Authority of Princeton</t>
  </si>
  <si>
    <t>HILLVIEW CT</t>
  </si>
  <si>
    <t>KY073000001</t>
  </si>
  <si>
    <t>KY073</t>
  </si>
  <si>
    <t>Housing Authority of Liberty</t>
  </si>
  <si>
    <t>RIVERDALE APTS</t>
  </si>
  <si>
    <t>KY074000001</t>
  </si>
  <si>
    <t>KY074</t>
  </si>
  <si>
    <t>Housing Authority of Ashland</t>
  </si>
  <si>
    <t>SCOPE TOWERS II</t>
  </si>
  <si>
    <t>KY074000002</t>
  </si>
  <si>
    <t>DEBORD TERRACE II</t>
  </si>
  <si>
    <t>KY075000001</t>
  </si>
  <si>
    <t>KY075</t>
  </si>
  <si>
    <t>Housing Authority of Dawson Springs</t>
  </si>
  <si>
    <t>ARCADIA,  DIXON,  &amp;  BELMONT Apartments</t>
  </si>
  <si>
    <t>KY077000001</t>
  </si>
  <si>
    <t>KY077</t>
  </si>
  <si>
    <t>Housing Authority of Harlan</t>
  </si>
  <si>
    <t>HARLAN HA</t>
  </si>
  <si>
    <t>KY078000001</t>
  </si>
  <si>
    <t>KY078</t>
  </si>
  <si>
    <t>Housing Authority of Eminence</t>
  </si>
  <si>
    <t>CANON CT</t>
  </si>
  <si>
    <t>KY079000001</t>
  </si>
  <si>
    <t>KY079</t>
  </si>
  <si>
    <t>Stanford Housing Authority</t>
  </si>
  <si>
    <t>SKYVIEW HOMES</t>
  </si>
  <si>
    <t>KY080000001</t>
  </si>
  <si>
    <t>KY080</t>
  </si>
  <si>
    <t>Housing Authority of Stanton</t>
  </si>
  <si>
    <t>BRAD LEE COURT</t>
  </si>
  <si>
    <t>KY081000812</t>
  </si>
  <si>
    <t>KY081</t>
  </si>
  <si>
    <t>Housing Authority of McCreary County</t>
  </si>
  <si>
    <t>MOUNTAINVIEW HOMES</t>
  </si>
  <si>
    <t>KY083000001</t>
  </si>
  <si>
    <t>KY083</t>
  </si>
  <si>
    <t>Housing Authority of Hodgenville</t>
  </si>
  <si>
    <t>MIAMI COURT/ROSE CIRCLE</t>
  </si>
  <si>
    <t>KY084000001</t>
  </si>
  <si>
    <t>KY084</t>
  </si>
  <si>
    <t>Housing Authority Vanceburg</t>
  </si>
  <si>
    <t>VANCEBURG</t>
  </si>
  <si>
    <t>KY085000001</t>
  </si>
  <si>
    <t>KY085</t>
  </si>
  <si>
    <t>Housing Authority of Providence</t>
  </si>
  <si>
    <t>WESTVIEW APTS</t>
  </si>
  <si>
    <t>KY086000001</t>
  </si>
  <si>
    <t>KY086</t>
  </si>
  <si>
    <t>HA of Lawrence County</t>
  </si>
  <si>
    <t>RAY WILLIAMS VILLA</t>
  </si>
  <si>
    <t>KY087000001</t>
  </si>
  <si>
    <t>KY087</t>
  </si>
  <si>
    <t>Housing Authority of Radcliff</t>
  </si>
  <si>
    <t>MURRAY HEIGHTS</t>
  </si>
  <si>
    <t>KY089000001</t>
  </si>
  <si>
    <t>KY089</t>
  </si>
  <si>
    <t>Housing Authority of Shelbyville</t>
  </si>
  <si>
    <t>BONDURANT HEIGHTS</t>
  </si>
  <si>
    <t>KY090000001</t>
  </si>
  <si>
    <t>KY090</t>
  </si>
  <si>
    <t>Housing Authority of Berea</t>
  </si>
  <si>
    <t>CLAY FEE HOMES</t>
  </si>
  <si>
    <t>KY091000001</t>
  </si>
  <si>
    <t>KY091</t>
  </si>
  <si>
    <t>Housing Authority of Benton</t>
  </si>
  <si>
    <t>WALNUT CT</t>
  </si>
  <si>
    <t>KY092000001</t>
  </si>
  <si>
    <t>KY092</t>
  </si>
  <si>
    <t>Housing Authority of Olive Hill</t>
  </si>
  <si>
    <t>Replacement for Hydreco Village</t>
  </si>
  <si>
    <t>KY092000003</t>
  </si>
  <si>
    <t>KY093000001</t>
  </si>
  <si>
    <t>KY093</t>
  </si>
  <si>
    <t>Housing Authority of Morganfield</t>
  </si>
  <si>
    <t>MORGANFIELD HA</t>
  </si>
  <si>
    <t>KY094000001</t>
  </si>
  <si>
    <t>KY094</t>
  </si>
  <si>
    <t>Housing Authority of Sturgis</t>
  </si>
  <si>
    <t>PLEASANT VIEW APTS</t>
  </si>
  <si>
    <t>KY096000001</t>
  </si>
  <si>
    <t>KY096</t>
  </si>
  <si>
    <t>Housing Authority of Knott County</t>
  </si>
  <si>
    <t>TROUBLESOME VAL-PIPPA PA</t>
  </si>
  <si>
    <t>KY097000001</t>
  </si>
  <si>
    <t>KY097</t>
  </si>
  <si>
    <t>Housing Authority of Mount Vernon</t>
  </si>
  <si>
    <t>CARTER DR &amp; LOVELL LANE</t>
  </si>
  <si>
    <t>KY099000001</t>
  </si>
  <si>
    <t>KY099</t>
  </si>
  <si>
    <t>Housing Authority of Franklin</t>
  </si>
  <si>
    <t>ASHMORE VILLAGE</t>
  </si>
  <si>
    <t>KY099000002</t>
  </si>
  <si>
    <t>Rohde Place</t>
  </si>
  <si>
    <t>KY100000001</t>
  </si>
  <si>
    <t>KY100</t>
  </si>
  <si>
    <t>Housing Authority of Greenville</t>
  </si>
  <si>
    <t>WESTSIDE TERRACE</t>
  </si>
  <si>
    <t>KY101000001</t>
  </si>
  <si>
    <t>KY101</t>
  </si>
  <si>
    <t>Housing Authority of Irvington</t>
  </si>
  <si>
    <t>HILLVIEW HOMES</t>
  </si>
  <si>
    <t>KY104000001</t>
  </si>
  <si>
    <t>KY104</t>
  </si>
  <si>
    <t>Housing Authority of Scottsville</t>
  </si>
  <si>
    <t>GREEN VALLEY APTS</t>
  </si>
  <si>
    <t>KY106000001</t>
  </si>
  <si>
    <t>KY106</t>
  </si>
  <si>
    <t>Housing Authority of Owingsville</t>
  </si>
  <si>
    <t>BARNARD HEIGHTS</t>
  </si>
  <si>
    <t>KY107000001</t>
  </si>
  <si>
    <t>KY107</t>
  </si>
  <si>
    <t>Housing Authority of Pikeville</t>
  </si>
  <si>
    <t>FAIRVIEW COURT</t>
  </si>
  <si>
    <t>KY122000001</t>
  </si>
  <si>
    <t>KY122</t>
  </si>
  <si>
    <t>Housing Authority of Beaver Dam</t>
  </si>
  <si>
    <t>BLACKBURN HEIGHTS</t>
  </si>
  <si>
    <t>KY129000001</t>
  </si>
  <si>
    <t>KY129</t>
  </si>
  <si>
    <t>Housing Authority of Dayton</t>
  </si>
  <si>
    <t>JAMESTOWN VILLAGE</t>
  </si>
  <si>
    <t>KY147000001</t>
  </si>
  <si>
    <t>KY147</t>
  </si>
  <si>
    <t>Housing Authority of McKee</t>
  </si>
  <si>
    <t>ROCKY HILL HTS</t>
  </si>
  <si>
    <t>KY149000001</t>
  </si>
  <si>
    <t>KY149</t>
  </si>
  <si>
    <t>Housing Authority of Martin County</t>
  </si>
  <si>
    <t>RIVERSIDE APTS</t>
  </si>
  <si>
    <t>KY157000001</t>
  </si>
  <si>
    <t>KY157</t>
  </si>
  <si>
    <t>Housing Authority of Floyd County</t>
  </si>
  <si>
    <t>WARCO HOUSING PROJECT</t>
  </si>
  <si>
    <t>KY158000001</t>
  </si>
  <si>
    <t>KY158</t>
  </si>
  <si>
    <t>Housing Authority of Dry Ridge</t>
  </si>
  <si>
    <t>MEADOWVIEW ESTATES</t>
  </si>
  <si>
    <t>KY170000001</t>
  </si>
  <si>
    <t>KY170</t>
  </si>
  <si>
    <t>Housing Authority of Todd County</t>
  </si>
  <si>
    <t>PENNYRILE VILLAGE</t>
  </si>
  <si>
    <t>KY177000001</t>
  </si>
  <si>
    <t>KY177</t>
  </si>
  <si>
    <t>Housing Authority of Salyersville/Magoffin Co.</t>
  </si>
  <si>
    <t>ALLEN DRIVE APTS</t>
  </si>
  <si>
    <t>TN002000001</t>
  </si>
  <si>
    <t>TN002</t>
  </si>
  <si>
    <t>Johnson City Housing Authority</t>
  </si>
  <si>
    <t>TN002000002</t>
  </si>
  <si>
    <t>SOUTHSIDE</t>
  </si>
  <si>
    <t>TN003000001</t>
  </si>
  <si>
    <t>TN003</t>
  </si>
  <si>
    <t>Knoxville's Community Development Corp.</t>
  </si>
  <si>
    <t>WESTERN HEIGHTS ADDITION</t>
  </si>
  <si>
    <t>TN003000022</t>
  </si>
  <si>
    <t>PASSPORT HOMES</t>
  </si>
  <si>
    <t>TN004000001</t>
  </si>
  <si>
    <t>TN004</t>
  </si>
  <si>
    <t>Chattanooga Housing Authority</t>
  </si>
  <si>
    <t>TN004000002</t>
  </si>
  <si>
    <t>EAST LAKE COURTS</t>
  </si>
  <si>
    <t>TN004000008</t>
  </si>
  <si>
    <t>EMMA WHEELER HOMES</t>
  </si>
  <si>
    <t>TN004000022</t>
  </si>
  <si>
    <t>TN004000029</t>
  </si>
  <si>
    <t>THE VILLAGES AT ALTON PARK</t>
  </si>
  <si>
    <t>TN004000032</t>
  </si>
  <si>
    <t>THE OAKS AT CAMDEN</t>
  </si>
  <si>
    <t>TN004000035</t>
  </si>
  <si>
    <t>MAPLE HILLS APARTMENTS</t>
  </si>
  <si>
    <t>TN012000001</t>
  </si>
  <si>
    <t>TN012</t>
  </si>
  <si>
    <t>LaFollette Housing Authority</t>
  </si>
  <si>
    <t>LAFOLLETTE JACKSBORO CARYVILLE</t>
  </si>
  <si>
    <t>TN012000003</t>
  </si>
  <si>
    <t>ROCKY TOP WARTBURG JAMESTOWN</t>
  </si>
  <si>
    <t>TN012000006</t>
  </si>
  <si>
    <t>HUNTSVILLE HELENWOOD ONEIDA</t>
  </si>
  <si>
    <t>TN012000008</t>
  </si>
  <si>
    <t>NEW TAZEWELL TAZEWELL LUTTRELL</t>
  </si>
  <si>
    <t>TN018000001</t>
  </si>
  <si>
    <t>TN018</t>
  </si>
  <si>
    <t>Rockwood Housing Authority</t>
  </si>
  <si>
    <t>EVANS HTS W-MARTIN MANOR</t>
  </si>
  <si>
    <t>TN019000001</t>
  </si>
  <si>
    <t>TN019</t>
  </si>
  <si>
    <t>Jefferson City Housing Authority</t>
  </si>
  <si>
    <t>JEFFERSON CITY HOUSING AUTHORITY</t>
  </si>
  <si>
    <t>TN022000001</t>
  </si>
  <si>
    <t>TN022</t>
  </si>
  <si>
    <t>EAST VILLAGE</t>
  </si>
  <si>
    <t>TN026000001</t>
  </si>
  <si>
    <t>TN026</t>
  </si>
  <si>
    <t>Etowah Housing Authority</t>
  </si>
  <si>
    <t>CIRCLE DRIVE</t>
  </si>
  <si>
    <t>TN034000001</t>
  </si>
  <si>
    <t>TN034</t>
  </si>
  <si>
    <t>Jellico Housing Authority</t>
  </si>
  <si>
    <t>GRACE MOORE MEMORIAL</t>
  </si>
  <si>
    <t>TN037000001</t>
  </si>
  <si>
    <t>TN037</t>
  </si>
  <si>
    <t>South Pittsburg Housing Authority</t>
  </si>
  <si>
    <t>KEOWN HOMES</t>
  </si>
  <si>
    <t>TN038000001</t>
  </si>
  <si>
    <t>TN038</t>
  </si>
  <si>
    <t>Tennessee Valley Housing Services</t>
  </si>
  <si>
    <t>C. FRANK DAVIS HOMES EXT.</t>
  </si>
  <si>
    <t>TN042000801</t>
  </si>
  <si>
    <t>TN042</t>
  </si>
  <si>
    <t>Crossville Housing Authority</t>
  </si>
  <si>
    <t>CROSSVILLE HOUSING AUTHORITY</t>
  </si>
  <si>
    <t>TN043000001</t>
  </si>
  <si>
    <t>TN043</t>
  </si>
  <si>
    <t>Rogersville Housing Authority</t>
  </si>
  <si>
    <t>FUGATE HILL</t>
  </si>
  <si>
    <t>TN054000001</t>
  </si>
  <si>
    <t>TN054</t>
  </si>
  <si>
    <t>Cleveland Housing Authority</t>
  </si>
  <si>
    <t>SAMUEL MELTON/COOPER ELD.</t>
  </si>
  <si>
    <t>TN055000001</t>
  </si>
  <si>
    <t>TN055</t>
  </si>
  <si>
    <t>Harriman Housing Authority</t>
  </si>
  <si>
    <t>HARRIMAN HA</t>
  </si>
  <si>
    <t>TN058000001</t>
  </si>
  <si>
    <t>TN058</t>
  </si>
  <si>
    <t>Greeneville Housing Authority</t>
  </si>
  <si>
    <t>EARL H. SMITH HOMES</t>
  </si>
  <si>
    <t>TN060000001</t>
  </si>
  <si>
    <t>TN060</t>
  </si>
  <si>
    <t>Newport Housing Authority</t>
  </si>
  <si>
    <t>COL.  C. T. RHYNE HOMES</t>
  </si>
  <si>
    <t>TN061000001</t>
  </si>
  <si>
    <t>TN061</t>
  </si>
  <si>
    <t>Lenoir City Housing Authority</t>
  </si>
  <si>
    <t>Sunset Hills</t>
  </si>
  <si>
    <t>TN062000001</t>
  </si>
  <si>
    <t>TN062</t>
  </si>
  <si>
    <t>Dayton Housing Authority</t>
  </si>
  <si>
    <t>TAYLOR HILLS/ARNOLD PLACE</t>
  </si>
  <si>
    <t>TN063000001</t>
  </si>
  <si>
    <t>TN063</t>
  </si>
  <si>
    <t>Sevierville Housing Authority</t>
  </si>
  <si>
    <t>RIDGEWOOD VILLAGE</t>
  </si>
  <si>
    <t>TN065000001</t>
  </si>
  <si>
    <t>TN065</t>
  </si>
  <si>
    <t>MARYVILLE HOUSING AUTHORITY</t>
  </si>
  <si>
    <t>TN066000001</t>
  </si>
  <si>
    <t>TN066</t>
  </si>
  <si>
    <t>Bristol Housing</t>
  </si>
  <si>
    <t>FAMILY UNITS</t>
  </si>
  <si>
    <t>TN066000002</t>
  </si>
  <si>
    <t>EDGEMONT TOWERS</t>
  </si>
  <si>
    <t>TN076000001</t>
  </si>
  <si>
    <t>TN076</t>
  </si>
  <si>
    <t>Elizabethton Housing and Development Agency</t>
  </si>
  <si>
    <t>ROLLING HILLS ESTATE</t>
  </si>
  <si>
    <t>TN078000001</t>
  </si>
  <si>
    <t>TN078</t>
  </si>
  <si>
    <t>Oliver Springs Housing Authority</t>
  </si>
  <si>
    <t>BRITTAIN VILLAGE</t>
  </si>
  <si>
    <t>TN081000001</t>
  </si>
  <si>
    <t>TN081</t>
  </si>
  <si>
    <t>Erwin Housing Authority</t>
  </si>
  <si>
    <t>ERWIN HA</t>
  </si>
  <si>
    <t>TN088000001</t>
  </si>
  <si>
    <t>TN088</t>
  </si>
  <si>
    <t>Oak Ridge Housing Authority</t>
  </si>
  <si>
    <t>OAK RIDGE HA</t>
  </si>
  <si>
    <t>TN092000001</t>
  </si>
  <si>
    <t>TN092</t>
  </si>
  <si>
    <t>Grundy Housing Authority</t>
  </si>
  <si>
    <t>MOUNTAIN TERRACE</t>
  </si>
  <si>
    <t>TN001000021</t>
  </si>
  <si>
    <t>TN001</t>
  </si>
  <si>
    <t>Memphis Housing Authority</t>
  </si>
  <si>
    <t>MONTGOMERY PLAZA</t>
  </si>
  <si>
    <t>TN001000047</t>
  </si>
  <si>
    <t>UPTOWN SQUARE</t>
  </si>
  <si>
    <t>TN001000048</t>
  </si>
  <si>
    <t>GREENLAW PLACE</t>
  </si>
  <si>
    <t>TN001000050</t>
  </si>
  <si>
    <t>METROPOLITAN PLACE</t>
  </si>
  <si>
    <t>TN001000053</t>
  </si>
  <si>
    <t>CROCKETT PLACE</t>
  </si>
  <si>
    <t>TN001000054</t>
  </si>
  <si>
    <t>LATHAM TERRACE</t>
  </si>
  <si>
    <t>TN001000055</t>
  </si>
  <si>
    <t>FOWLER MULTIFAMILY</t>
  </si>
  <si>
    <t>TN001000056</t>
  </si>
  <si>
    <t>TN001000057</t>
  </si>
  <si>
    <t>THE UNIVERSITY PLACE SENIOR</t>
  </si>
  <si>
    <t>TN001000060</t>
  </si>
  <si>
    <t>UNIVERSITY PLACE PHASE II</t>
  </si>
  <si>
    <t>TN001000061</t>
  </si>
  <si>
    <t>HAROLD FORD SENIOR VILLAS</t>
  </si>
  <si>
    <t>TN001000062</t>
  </si>
  <si>
    <t>AUSTIN PARK</t>
  </si>
  <si>
    <t>TN001000063</t>
  </si>
  <si>
    <t>MCKINLEY PARK PHASE I</t>
  </si>
  <si>
    <t>TN001000064</t>
  </si>
  <si>
    <t>UNIVERSITY PLACE PHASE III</t>
  </si>
  <si>
    <t>TN001000065</t>
  </si>
  <si>
    <t>LEGENDS PARK EAST</t>
  </si>
  <si>
    <t>TN001000066</t>
  </si>
  <si>
    <t>LAKEVIEW LANDING</t>
  </si>
  <si>
    <t>TN001000067</t>
  </si>
  <si>
    <t>LEVI LANDING</t>
  </si>
  <si>
    <t>TN001000068</t>
  </si>
  <si>
    <t>THE VILLAGES AT CYPRESSWOOD</t>
  </si>
  <si>
    <t>TN001000069</t>
  </si>
  <si>
    <t>LYONS RIDGE APARTMENTS</t>
  </si>
  <si>
    <t>TN001000070</t>
  </si>
  <si>
    <t>LEGENDS PARK WEST</t>
  </si>
  <si>
    <t>TN001000071</t>
  </si>
  <si>
    <t>LEGENDS PARK NORTH</t>
  </si>
  <si>
    <t>TN001000072</t>
  </si>
  <si>
    <t>FAIRWAY MANOR</t>
  </si>
  <si>
    <t>TN001000073</t>
  </si>
  <si>
    <t>CLEABORN POINTE AT HERITAGE LANDING I</t>
  </si>
  <si>
    <t>TN001000074</t>
  </si>
  <si>
    <t>CLEABORN POINTE AT HERITAGE LANDING II</t>
  </si>
  <si>
    <t>TN001000075</t>
  </si>
  <si>
    <t>CLEABORN POINTE AT HERITAGE LANDING III</t>
  </si>
  <si>
    <t>TN001000076</t>
  </si>
  <si>
    <t>KEFAUVER TERRACE</t>
  </si>
  <si>
    <t>TN001000077</t>
  </si>
  <si>
    <t>CLEABORN POINTE AT HERITAGE LANDING IV</t>
  </si>
  <si>
    <t>TN001000078</t>
  </si>
  <si>
    <t>UPTOWN HOPE VI HOMES</t>
  </si>
  <si>
    <t>TN001000079</t>
  </si>
  <si>
    <t>UPTOWN MARKET HOMES</t>
  </si>
  <si>
    <t>TN001000080</t>
  </si>
  <si>
    <t>COLLEGE PARK HOMES</t>
  </si>
  <si>
    <t>TN007000010</t>
  </si>
  <si>
    <t>TN007</t>
  </si>
  <si>
    <t>Jackson Housing Authority</t>
  </si>
  <si>
    <t>ALLENTON HEIGHTS</t>
  </si>
  <si>
    <t>TN007000040</t>
  </si>
  <si>
    <t>TN007000050</t>
  </si>
  <si>
    <t>ROSEWOOD GARDENS &amp; ALLEN</t>
  </si>
  <si>
    <t>TN007000060</t>
  </si>
  <si>
    <t>WASHINGTON-DOUGLAS-LINCO</t>
  </si>
  <si>
    <t>TN007000140</t>
  </si>
  <si>
    <t>EAST POINTE</t>
  </si>
  <si>
    <t>TN007000150</t>
  </si>
  <si>
    <t>MCMILLAN TOWERS</t>
  </si>
  <si>
    <t>TN007000160</t>
  </si>
  <si>
    <t>CENTENNIAL PASS</t>
  </si>
  <si>
    <t>TN008000001</t>
  </si>
  <si>
    <t>TN008</t>
  </si>
  <si>
    <t>Paris Housing Authority</t>
  </si>
  <si>
    <t>VERNON PLACE</t>
  </si>
  <si>
    <t>TN009000001</t>
  </si>
  <si>
    <t>TN009</t>
  </si>
  <si>
    <t>UNION CITY HSG AUTH, FAIRVIEW</t>
  </si>
  <si>
    <t>TN010000001</t>
  </si>
  <si>
    <t>TN010</t>
  </si>
  <si>
    <t>The Clarksville Housing Authority</t>
  </si>
  <si>
    <t>TN010000002</t>
  </si>
  <si>
    <t>SUMMIT HEIGHTS</t>
  </si>
  <si>
    <t>TN010000003</t>
  </si>
  <si>
    <t>Chapel Street</t>
  </si>
  <si>
    <t>TN011000001</t>
  </si>
  <si>
    <t>TN011</t>
  </si>
  <si>
    <t>PULASKI HOUSING AUTHORITY</t>
  </si>
  <si>
    <t>TN011000004</t>
  </si>
  <si>
    <t>VICTORIA PLACE</t>
  </si>
  <si>
    <t>TN011000005</t>
  </si>
  <si>
    <t>TN014000001</t>
  </si>
  <si>
    <t>TN014</t>
  </si>
  <si>
    <t>Fayetteville Housing Authority</t>
  </si>
  <si>
    <t>MAYBERRY COURT</t>
  </si>
  <si>
    <t>TN014000002</t>
  </si>
  <si>
    <t>WEST END DEVELOPMENT</t>
  </si>
  <si>
    <t>TN021000001</t>
  </si>
  <si>
    <t>TN021</t>
  </si>
  <si>
    <t>Dyersburg Housing Authority</t>
  </si>
  <si>
    <t>GARDNER HEIGHTS</t>
  </si>
  <si>
    <t>TN021000002</t>
  </si>
  <si>
    <t>HICKMAN HOMES &amp; MAYES HOMES</t>
  </si>
  <si>
    <t>TN024000001</t>
  </si>
  <si>
    <t>TN024</t>
  </si>
  <si>
    <t>Tullahoma Housing Authority</t>
  </si>
  <si>
    <t>DOSSETT HOMES</t>
  </si>
  <si>
    <t>TN025000001</t>
  </si>
  <si>
    <t>TN025</t>
  </si>
  <si>
    <t>TRENTON HOUSING AUTHORITY</t>
  </si>
  <si>
    <t>TN027000001</t>
  </si>
  <si>
    <t>TN027</t>
  </si>
  <si>
    <t>HUMBOLDT HOUSING AUTHORITY</t>
  </si>
  <si>
    <t>TN028000001</t>
  </si>
  <si>
    <t>TN028</t>
  </si>
  <si>
    <t>BROOKOVER HOMES</t>
  </si>
  <si>
    <t>TN030000001</t>
  </si>
  <si>
    <t>TN030</t>
  </si>
  <si>
    <t>Waverly Housing Authority</t>
  </si>
  <si>
    <t>TN031000001</t>
  </si>
  <si>
    <t>TN031</t>
  </si>
  <si>
    <t>Milan Housing Authority</t>
  </si>
  <si>
    <t>NORTHSIDE TERRACE &amp; WESTWOOD MANOR</t>
  </si>
  <si>
    <t>TN032000001</t>
  </si>
  <si>
    <t>TN032</t>
  </si>
  <si>
    <t>Lewisburg Housing Authority</t>
  </si>
  <si>
    <t>JAMES K. POLK COURT</t>
  </si>
  <si>
    <t>TN035000001</t>
  </si>
  <si>
    <t>TN035</t>
  </si>
  <si>
    <t>Franklin Housing Authority</t>
  </si>
  <si>
    <t>FRANKLIN HSG AUTH</t>
  </si>
  <si>
    <t>TN035000002</t>
  </si>
  <si>
    <t>SENIOR RESIDENCE AT REDDICK STREET</t>
  </si>
  <si>
    <t>TN036000001</t>
  </si>
  <si>
    <t>TN036</t>
  </si>
  <si>
    <t>CARDEN HEIGHTS</t>
  </si>
  <si>
    <t>TN039000001</t>
  </si>
  <si>
    <t>TN039</t>
  </si>
  <si>
    <t>Shelbyville Housing Authority</t>
  </si>
  <si>
    <t>PARKWAY APARTMENTS</t>
  </si>
  <si>
    <t>TN039000002</t>
  </si>
  <si>
    <t>TATE APARTMENTS</t>
  </si>
  <si>
    <t>TN039000003</t>
  </si>
  <si>
    <t>BRITTANY HILLS APTS</t>
  </si>
  <si>
    <t>TN039000004</t>
  </si>
  <si>
    <t>EASTSIDE MULTIFAMILY</t>
  </si>
  <si>
    <t>TN039000005</t>
  </si>
  <si>
    <t>EASTSIDE ANNEX</t>
  </si>
  <si>
    <t>TN039000006</t>
  </si>
  <si>
    <t>EASTSIDE ANNEX PHASE II</t>
  </si>
  <si>
    <t>TN039000007</t>
  </si>
  <si>
    <t>HIGHLAND COURT I</t>
  </si>
  <si>
    <t>TN039000008</t>
  </si>
  <si>
    <t>HIGHLAND COURT II</t>
  </si>
  <si>
    <t>TN040000001</t>
  </si>
  <si>
    <t>TN040</t>
  </si>
  <si>
    <t>WILLOW COURTS</t>
  </si>
  <si>
    <t>TN041000001</t>
  </si>
  <si>
    <t>TN041</t>
  </si>
  <si>
    <t>Covington Housing Authority</t>
  </si>
  <si>
    <t>PERCY BROWN HOMES</t>
  </si>
  <si>
    <t>TN041000003</t>
  </si>
  <si>
    <t>CHERRY CIRCLE</t>
  </si>
  <si>
    <t>TN045000001</t>
  </si>
  <si>
    <t>TN045</t>
  </si>
  <si>
    <t>Millington Housing Authority</t>
  </si>
  <si>
    <t>MILLINGTON HSG AUTH</t>
  </si>
  <si>
    <t>TN047000001</t>
  </si>
  <si>
    <t>TN047</t>
  </si>
  <si>
    <t>Mt. Pleasant Housing Authority</t>
  </si>
  <si>
    <t>WALTON HEIGHTS-HARRIS HOUSE</t>
  </si>
  <si>
    <t>TN048000001</t>
  </si>
  <si>
    <t>TN048</t>
  </si>
  <si>
    <t>Lawrenceburg Housing Authority</t>
  </si>
  <si>
    <t>M. L. LUMPKINS HOMES</t>
  </si>
  <si>
    <t>TN049000001</t>
  </si>
  <si>
    <t>TN049</t>
  </si>
  <si>
    <t>Savannah Housing Authority</t>
  </si>
  <si>
    <t>SAVANNAH HSG AUTH</t>
  </si>
  <si>
    <t>TN050000001</t>
  </si>
  <si>
    <t>TN050</t>
  </si>
  <si>
    <t>Bolivar Housing Authority</t>
  </si>
  <si>
    <t>HATCHIE HAV CHICKASAW VL</t>
  </si>
  <si>
    <t>TN051000001</t>
  </si>
  <si>
    <t>TN051</t>
  </si>
  <si>
    <t>Parsons-Decaturville Housing Authority</t>
  </si>
  <si>
    <t>PARSONS-DECATURVILLE HSG</t>
  </si>
  <si>
    <t>TN052000001</t>
  </si>
  <si>
    <t>TN052</t>
  </si>
  <si>
    <t>Huntingdon Housing Authority</t>
  </si>
  <si>
    <t>TN059000001</t>
  </si>
  <si>
    <t>TN059</t>
  </si>
  <si>
    <t>Hohenwald Housing Authority</t>
  </si>
  <si>
    <t>HOHENWALD HSG AUTH</t>
  </si>
  <si>
    <t>TN071000001</t>
  </si>
  <si>
    <t>TN071</t>
  </si>
  <si>
    <t>Hartsville Housing Authority</t>
  </si>
  <si>
    <t>HARTSVILLE HSG AUTH</t>
  </si>
  <si>
    <t>TN073000001</t>
  </si>
  <si>
    <t>TN073</t>
  </si>
  <si>
    <t>PORTLAND HOUSING AUTHORITY</t>
  </si>
  <si>
    <t>TN074000001</t>
  </si>
  <si>
    <t>TN074</t>
  </si>
  <si>
    <t>Erin Housing Authority</t>
  </si>
  <si>
    <t>GRIFFIN RIDGE EXPANSION</t>
  </si>
  <si>
    <t>TN075000001</t>
  </si>
  <si>
    <t>TN075</t>
  </si>
  <si>
    <t>Newbern Housing Authority</t>
  </si>
  <si>
    <t>NEWBERN HSG AUTH</t>
  </si>
  <si>
    <t>TN079000001</t>
  </si>
  <si>
    <t>TN079</t>
  </si>
  <si>
    <t>Dickson Housing Authority</t>
  </si>
  <si>
    <t>EVAN HEIGHTS APTS</t>
  </si>
  <si>
    <t>TN082000001</t>
  </si>
  <si>
    <t>TN082</t>
  </si>
  <si>
    <t>McKenzie Housing Authority</t>
  </si>
  <si>
    <t>WALNUT HEIGHTS</t>
  </si>
  <si>
    <t>TN090000003</t>
  </si>
  <si>
    <t>TN090</t>
  </si>
  <si>
    <t>Lafayette Housing Authority</t>
  </si>
  <si>
    <t>LAFAYETTE HOUSING AUTHORITY</t>
  </si>
  <si>
    <t>TN125000001</t>
  </si>
  <si>
    <t>TN125</t>
  </si>
  <si>
    <t>Franklin County Housing Authority</t>
  </si>
  <si>
    <t>GRANT HOMES</t>
  </si>
  <si>
    <t>TN005000018</t>
  </si>
  <si>
    <t>TN005</t>
  </si>
  <si>
    <t>Metropolitan Development &amp; Housing Agency</t>
  </si>
  <si>
    <t>Red Oaks Townhomes</t>
  </si>
  <si>
    <t>TN017000001</t>
  </si>
  <si>
    <t>TN017</t>
  </si>
  <si>
    <t>UPTON HEIGHTS</t>
  </si>
  <si>
    <t>TN029000001</t>
  </si>
  <si>
    <t>TN029</t>
  </si>
  <si>
    <t>Gallatin Housing Authority</t>
  </si>
  <si>
    <t>GALLATIN HOUSING AUTHORITY</t>
  </si>
  <si>
    <t>TN033000001</t>
  </si>
  <si>
    <t>TN033</t>
  </si>
  <si>
    <t>Highlands Residential Services</t>
  </si>
  <si>
    <t>HUDDLESTON/HOLLADAY/SID</t>
  </si>
  <si>
    <t>TN033000002</t>
  </si>
  <si>
    <t>WILLOW HEIGHTS</t>
  </si>
  <si>
    <t>TN033000011</t>
  </si>
  <si>
    <t>OAK TREE TOWERS</t>
  </si>
  <si>
    <t>TN044000001</t>
  </si>
  <si>
    <t>TN044</t>
  </si>
  <si>
    <t>CRAG ROCK VILLAGE</t>
  </si>
  <si>
    <t>TN068000001</t>
  </si>
  <si>
    <t>TN068</t>
  </si>
  <si>
    <t>JACKSON STREET HOMES</t>
  </si>
  <si>
    <t>TN072000001</t>
  </si>
  <si>
    <t>TN072</t>
  </si>
  <si>
    <t>South Carthage Housing Authority</t>
  </si>
  <si>
    <t>REWODA HEIGHTS</t>
  </si>
  <si>
    <t>TN077000001</t>
  </si>
  <si>
    <t>TN077</t>
  </si>
  <si>
    <t>Woodbury Housing Authority</t>
  </si>
  <si>
    <t>CROSSHILL VILLAGE</t>
  </si>
  <si>
    <t>RQ005001001</t>
  </si>
  <si>
    <t>RQ005</t>
  </si>
  <si>
    <t>PUERTO RICO PUBLIC HOUSING ADMINISTRATION</t>
  </si>
  <si>
    <t>RESIDENCIAL AGUADA</t>
  </si>
  <si>
    <t>RQ005001002</t>
  </si>
  <si>
    <t>JARDINES DE AGUADA</t>
  </si>
  <si>
    <t>RQ005001003</t>
  </si>
  <si>
    <t>LOS ROBLES</t>
  </si>
  <si>
    <t>RQ005001004</t>
  </si>
  <si>
    <t>JOSE AGUSTIN APONTE</t>
  </si>
  <si>
    <t>RQ005001005</t>
  </si>
  <si>
    <t>DR AGUSTIN STAHL</t>
  </si>
  <si>
    <t>RQ005001006</t>
  </si>
  <si>
    <t>JUAN GARCIA DUCOS</t>
  </si>
  <si>
    <t>RQ005001007</t>
  </si>
  <si>
    <t>BERNARDINO VILLANUEVA</t>
  </si>
  <si>
    <t>RQ005001008</t>
  </si>
  <si>
    <t>CUESTA VIEJA</t>
  </si>
  <si>
    <t>RQ005001009</t>
  </si>
  <si>
    <t>VILLAMAR APTS</t>
  </si>
  <si>
    <t>RQ005001010</t>
  </si>
  <si>
    <t>LA MONTANA</t>
  </si>
  <si>
    <t>RQ005001011</t>
  </si>
  <si>
    <t>LAS MUNECAS</t>
  </si>
  <si>
    <t>RQ005001012</t>
  </si>
  <si>
    <t>PUESTA DEL SOL</t>
  </si>
  <si>
    <t>RQ005001013</t>
  </si>
  <si>
    <t>ALTURAS DE ISABELA</t>
  </si>
  <si>
    <t>RQ005001014</t>
  </si>
  <si>
    <t>JARDINES DEL NOROESTE</t>
  </si>
  <si>
    <t>RQ005001015</t>
  </si>
  <si>
    <t>JOSE N. GANDARA</t>
  </si>
  <si>
    <t>RQ005001016</t>
  </si>
  <si>
    <t>LA CRUZ</t>
  </si>
  <si>
    <t>RQ005001017</t>
  </si>
  <si>
    <t>SANTA ROSA</t>
  </si>
  <si>
    <t>RQ005001018</t>
  </si>
  <si>
    <t>ANDRES MENDEZ LICEAGA</t>
  </si>
  <si>
    <t>RQ005001019</t>
  </si>
  <si>
    <t>HACIENDA SAN ANDRES</t>
  </si>
  <si>
    <t>RQ005001020</t>
  </si>
  <si>
    <t>VISTAS DE ISABELA</t>
  </si>
  <si>
    <t>RQ005001021</t>
  </si>
  <si>
    <t>VISTAS DE ISABELA II</t>
  </si>
  <si>
    <t>RQ005002001</t>
  </si>
  <si>
    <t>EXT MANUEL ZENO GANDIA</t>
  </si>
  <si>
    <t>RQ005002002</t>
  </si>
  <si>
    <t>RAMON MARIN SOLA</t>
  </si>
  <si>
    <t>RQ005002003</t>
  </si>
  <si>
    <t>TRINA PADILLA DE SANZ</t>
  </si>
  <si>
    <t>RQ005002004</t>
  </si>
  <si>
    <t>ANTONIO MARQUEZ ARBONA</t>
  </si>
  <si>
    <t>RQ005002005</t>
  </si>
  <si>
    <t>BELLA VISTA</t>
  </si>
  <si>
    <t>RQ005002006</t>
  </si>
  <si>
    <t>LA MESETA</t>
  </si>
  <si>
    <t>RQ005002007</t>
  </si>
  <si>
    <t>VILLA LOS SANTOS II</t>
  </si>
  <si>
    <t>RQ005002008</t>
  </si>
  <si>
    <t>RESIDENCIAL PLAZUELA</t>
  </si>
  <si>
    <t>RQ005002009</t>
  </si>
  <si>
    <t>QUINTAS DE BARCELONETA</t>
  </si>
  <si>
    <t>RQ005002010</t>
  </si>
  <si>
    <t>MANUEL R ADAMES</t>
  </si>
  <si>
    <t>RQ005002011</t>
  </si>
  <si>
    <t>FERNANDO SIERRA BERDECIA</t>
  </si>
  <si>
    <t>RQ005002012</t>
  </si>
  <si>
    <t>DOS RIOS</t>
  </si>
  <si>
    <t>RQ005002013</t>
  </si>
  <si>
    <t>ALTURAS DE CIALES</t>
  </si>
  <si>
    <t>RQ005002014</t>
  </si>
  <si>
    <t>EL DORADO</t>
  </si>
  <si>
    <t>RQ005002015</t>
  </si>
  <si>
    <t>AGUSTIN RUIZ MIRANDA</t>
  </si>
  <si>
    <t>RQ005002016</t>
  </si>
  <si>
    <t>OSCAR COLON DELGADO</t>
  </si>
  <si>
    <t>RQ005002017</t>
  </si>
  <si>
    <t>ENRIQUE ZORRILLA</t>
  </si>
  <si>
    <t>RQ005002018</t>
  </si>
  <si>
    <t>LOS MURALES</t>
  </si>
  <si>
    <t>RQ005002019</t>
  </si>
  <si>
    <t>VILLA EVANGELINA IV</t>
  </si>
  <si>
    <t>RQ005002020</t>
  </si>
  <si>
    <t>BRISAS DE CAMPO ALEGRE</t>
  </si>
  <si>
    <t>RQ005002021</t>
  </si>
  <si>
    <t>VISTAS DE ATENAS</t>
  </si>
  <si>
    <t>RQ005002022</t>
  </si>
  <si>
    <t>FRANCISCO VIGO SALAS</t>
  </si>
  <si>
    <t>RQ005002023</t>
  </si>
  <si>
    <t>GUARIONEX</t>
  </si>
  <si>
    <t>RQ005002024</t>
  </si>
  <si>
    <t>RAMON P RODRIGUEZ</t>
  </si>
  <si>
    <t>RQ005002025</t>
  </si>
  <si>
    <t>JARDINES DE SAN FERNANDO</t>
  </si>
  <si>
    <t>RQ005002026</t>
  </si>
  <si>
    <t>EL TOA</t>
  </si>
  <si>
    <t>RQ005002027</t>
  </si>
  <si>
    <t>VILLA DE SABANA</t>
  </si>
  <si>
    <t>RQ005002028</t>
  </si>
  <si>
    <t>FRANCISCO VEGA SANCHEZ</t>
  </si>
  <si>
    <t>RQ005002029</t>
  </si>
  <si>
    <t>LAS VIOLETAS</t>
  </si>
  <si>
    <t>RQ005002030</t>
  </si>
  <si>
    <t>EL BATEY</t>
  </si>
  <si>
    <t>RQ005002031</t>
  </si>
  <si>
    <t>ENRIQUE CATONI</t>
  </si>
  <si>
    <t>RQ005002032</t>
  </si>
  <si>
    <t>ALTURAS DE VEGA BAJA</t>
  </si>
  <si>
    <t>RQ005002033</t>
  </si>
  <si>
    <t>RQ005002034</t>
  </si>
  <si>
    <t>VIVAMERI APARTMENTS</t>
  </si>
  <si>
    <t>RQ005003001</t>
  </si>
  <si>
    <t>VIRGILIO DAVILA</t>
  </si>
  <si>
    <t>RQ005003002</t>
  </si>
  <si>
    <t>JOSE CELSO BARBOSA</t>
  </si>
  <si>
    <t>RQ005003003</t>
  </si>
  <si>
    <t>RAFAEL TORRECH</t>
  </si>
  <si>
    <t>RQ005003004</t>
  </si>
  <si>
    <t>MAGNOLIA GARDENS</t>
  </si>
  <si>
    <t>RQ005003005</t>
  </si>
  <si>
    <t>ALEGRIA APARTMENTS</t>
  </si>
  <si>
    <t>RQ005003006</t>
  </si>
  <si>
    <t>BRISAS DE BAYAMON</t>
  </si>
  <si>
    <t>RQ005003007</t>
  </si>
  <si>
    <t>LAS GARDENIAS</t>
  </si>
  <si>
    <t>RQ005003008</t>
  </si>
  <si>
    <t>LA ALHAMBRA</t>
  </si>
  <si>
    <t>RQ005003010</t>
  </si>
  <si>
    <t>JARDINES DE CAPARRA</t>
  </si>
  <si>
    <t>RQ005003011</t>
  </si>
  <si>
    <t>SIERRA LINDA</t>
  </si>
  <si>
    <t>RQ005003012</t>
  </si>
  <si>
    <t>LOS LAURELES</t>
  </si>
  <si>
    <t>RQ005003013</t>
  </si>
  <si>
    <t>LAS DOMINICOS</t>
  </si>
  <si>
    <t>RQ005003014</t>
  </si>
  <si>
    <t>BELLA VISTA HEIGHTS</t>
  </si>
  <si>
    <t>RQ005003015</t>
  </si>
  <si>
    <t>CORTIJO/VALENCIA</t>
  </si>
  <si>
    <t>RQ005003016</t>
  </si>
  <si>
    <t>CAMPO VERDE</t>
  </si>
  <si>
    <t>RQ005003017</t>
  </si>
  <si>
    <t>ROSENDO MATIENZO CINTRON</t>
  </si>
  <si>
    <t>RQ005003018</t>
  </si>
  <si>
    <t>RES. JUANA MATOS</t>
  </si>
  <si>
    <t>RQ005003019</t>
  </si>
  <si>
    <t>JUANA MATOS</t>
  </si>
  <si>
    <t>RQ005003020</t>
  </si>
  <si>
    <t>RQ005003021</t>
  </si>
  <si>
    <t>LAS PALMAS</t>
  </si>
  <si>
    <t>RQ005003022</t>
  </si>
  <si>
    <t>JARDINES DE CATANO</t>
  </si>
  <si>
    <t>RQ005003023</t>
  </si>
  <si>
    <t>EL COQUI</t>
  </si>
  <si>
    <t>RQ005003024</t>
  </si>
  <si>
    <t>ZENON DIAZ VALCARCEL</t>
  </si>
  <si>
    <t>RQ005003025</t>
  </si>
  <si>
    <t>VILLAS DEL MABO</t>
  </si>
  <si>
    <t>RQ005003027</t>
  </si>
  <si>
    <t>LA ROSALEDA</t>
  </si>
  <si>
    <t>RQ005003028</t>
  </si>
  <si>
    <t>RAFAEL MARTINEZ NADAL</t>
  </si>
  <si>
    <t>RQ005004001</t>
  </si>
  <si>
    <t>VISTA ALEGRE</t>
  </si>
  <si>
    <t>RQ005004002</t>
  </si>
  <si>
    <t>VILLA MONSERRATE</t>
  </si>
  <si>
    <t>RQ005004003</t>
  </si>
  <si>
    <t>JUAN JIMENEZ GARCIA</t>
  </si>
  <si>
    <t>RQ005004005</t>
  </si>
  <si>
    <t>RAUL CASTELLON</t>
  </si>
  <si>
    <t>RQ005004006</t>
  </si>
  <si>
    <t>BRISAS DEL TURABO</t>
  </si>
  <si>
    <t>RQ005004007</t>
  </si>
  <si>
    <t>BRISAS DEL TURABO II</t>
  </si>
  <si>
    <t>RQ005004008</t>
  </si>
  <si>
    <t>CAGUAX</t>
  </si>
  <si>
    <t>RQ005004009</t>
  </si>
  <si>
    <t>TURABO HEIGHTS</t>
  </si>
  <si>
    <t>RQ005004010</t>
  </si>
  <si>
    <t>BONNEVILLE HEIGHTS</t>
  </si>
  <si>
    <t>RQ005004011</t>
  </si>
  <si>
    <t>VILLA DE REY</t>
  </si>
  <si>
    <t>RQ005004012</t>
  </si>
  <si>
    <t>JARDINES DE SAN CARLOS</t>
  </si>
  <si>
    <t>RQ005004013</t>
  </si>
  <si>
    <t>EL MIRADOR APARTMENT</t>
  </si>
  <si>
    <t>RQ005004014</t>
  </si>
  <si>
    <t>LUIS DEL C ECHEVARRIA</t>
  </si>
  <si>
    <t>RQ005004015</t>
  </si>
  <si>
    <t>NARCISO VARONA</t>
  </si>
  <si>
    <t>RQ005004016</t>
  </si>
  <si>
    <t>COLINAS DE MAGNOLIA</t>
  </si>
  <si>
    <t>RQ005004017</t>
  </si>
  <si>
    <t>ANTULIO LOPEZ FLECHA</t>
  </si>
  <si>
    <t>RQ005004018</t>
  </si>
  <si>
    <t>LA RIBERA</t>
  </si>
  <si>
    <t>RQ005004019</t>
  </si>
  <si>
    <t>EXT. JARDINES DE JUDELY</t>
  </si>
  <si>
    <t>RQ005004020</t>
  </si>
  <si>
    <t>LA LORENZANA</t>
  </si>
  <si>
    <t>RQ005005001</t>
  </si>
  <si>
    <t>JESUS T PINERO</t>
  </si>
  <si>
    <t>RQ005005003</t>
  </si>
  <si>
    <t>SABANA ABAJO</t>
  </si>
  <si>
    <t>RQ005005004</t>
  </si>
  <si>
    <t>LOS MIRTOS</t>
  </si>
  <si>
    <t>RQ005005005</t>
  </si>
  <si>
    <t>LAGOS DE BLASINA</t>
  </si>
  <si>
    <t>RQ005005006</t>
  </si>
  <si>
    <t>CATA¿TO GARDENS</t>
  </si>
  <si>
    <t>RQ005005007</t>
  </si>
  <si>
    <t>EL FLAMBOYAN</t>
  </si>
  <si>
    <t>RQ005005008</t>
  </si>
  <si>
    <t>ALTURAS DE COUNTRY</t>
  </si>
  <si>
    <t>RQ005005009</t>
  </si>
  <si>
    <t>LA ESMERALDA</t>
  </si>
  <si>
    <t>RQ005005010</t>
  </si>
  <si>
    <t>EL CORAL</t>
  </si>
  <si>
    <t>RQ005005012</t>
  </si>
  <si>
    <t>EL FARO</t>
  </si>
  <si>
    <t>RQ005005013</t>
  </si>
  <si>
    <t>ROBERTO CLEMENTE</t>
  </si>
  <si>
    <t>RQ005005014</t>
  </si>
  <si>
    <t>SANTA CATALINA</t>
  </si>
  <si>
    <t>RQ005005015</t>
  </si>
  <si>
    <t>CAROLINA HOUSING</t>
  </si>
  <si>
    <t>RQ005005016</t>
  </si>
  <si>
    <t>LOMA ALTA</t>
  </si>
  <si>
    <t>RQ005005017</t>
  </si>
  <si>
    <t>JARDINES DE CEIBA</t>
  </si>
  <si>
    <t>RQ005005018</t>
  </si>
  <si>
    <t>LA CEIBA</t>
  </si>
  <si>
    <t>RQ005005019</t>
  </si>
  <si>
    <t>PEDRO ROSARIO NIEVES</t>
  </si>
  <si>
    <t>RQ005005020</t>
  </si>
  <si>
    <t>PUERTO REAL</t>
  </si>
  <si>
    <t>RQ005005021</t>
  </si>
  <si>
    <t>SANTIAGO VEVE CALZADA</t>
  </si>
  <si>
    <t>RQ005005022</t>
  </si>
  <si>
    <t>YUQUIYU I</t>
  </si>
  <si>
    <t>RQ005005023</t>
  </si>
  <si>
    <t>DIEGO ZALDUONDO</t>
  </si>
  <si>
    <t>RQ005005024</t>
  </si>
  <si>
    <t>EL CEMI</t>
  </si>
  <si>
    <t>RQ005005025</t>
  </si>
  <si>
    <t>YUQUIYU II</t>
  </si>
  <si>
    <t>RQ005005026</t>
  </si>
  <si>
    <t>JOSE H RAMIREZ</t>
  </si>
  <si>
    <t>RQ005005027</t>
  </si>
  <si>
    <t>Los Rosales</t>
  </si>
  <si>
    <t>RQ005005028</t>
  </si>
  <si>
    <t>LOS CEDROS</t>
  </si>
  <si>
    <t>RQ005005029</t>
  </si>
  <si>
    <t>COVADONGA</t>
  </si>
  <si>
    <t>RQ005005030</t>
  </si>
  <si>
    <t>JARDINES DE VIEQUES</t>
  </si>
  <si>
    <t>RQ005005031</t>
  </si>
  <si>
    <t>CESAR "COCA" GONZALEZ</t>
  </si>
  <si>
    <t>RQ005006001</t>
  </si>
  <si>
    <t>LIBORIO ORTIZ</t>
  </si>
  <si>
    <t>RQ005006002</t>
  </si>
  <si>
    <t>VILLA UNIVERSITARIA</t>
  </si>
  <si>
    <t>RQ005006003</t>
  </si>
  <si>
    <t>REPARTO SAN ANTONIO</t>
  </si>
  <si>
    <t>RQ005006004</t>
  </si>
  <si>
    <t>LUIS MUNOZ MORALES</t>
  </si>
  <si>
    <t>RQ005006005</t>
  </si>
  <si>
    <t>JARDINES DE MONTELLANO</t>
  </si>
  <si>
    <t>RQ005006006</t>
  </si>
  <si>
    <t>ALTURAS DE MONTELLANO</t>
  </si>
  <si>
    <t>RQ005006007</t>
  </si>
  <si>
    <t>BRISAS DE CAYEY</t>
  </si>
  <si>
    <t>RQ005006008</t>
  </si>
  <si>
    <t>PRAXEDES SANTIAGO</t>
  </si>
  <si>
    <t>RQ005006009</t>
  </si>
  <si>
    <t>JARDINES DE CIDRA</t>
  </si>
  <si>
    <t>RQ005006010</t>
  </si>
  <si>
    <t>CIDRA HOUSING</t>
  </si>
  <si>
    <t>RQ005006011</t>
  </si>
  <si>
    <t>RQ005006012</t>
  </si>
  <si>
    <t>JARDINES DEL EDEN</t>
  </si>
  <si>
    <t>RQ005006013</t>
  </si>
  <si>
    <t>COAMO APARTMENTS</t>
  </si>
  <si>
    <t>RQ005006014</t>
  </si>
  <si>
    <t>MANUEL MARTORELL</t>
  </si>
  <si>
    <t>RQ005006015</t>
  </si>
  <si>
    <t>ENRIQUE LANDRON</t>
  </si>
  <si>
    <t>RQ005006016</t>
  </si>
  <si>
    <t>FERNANDO CALIMANO</t>
  </si>
  <si>
    <t>RQ005006017</t>
  </si>
  <si>
    <t>LUIS PALES MATOS</t>
  </si>
  <si>
    <t>RQ005006018</t>
  </si>
  <si>
    <t>CARIOCA</t>
  </si>
  <si>
    <t>RQ005006019</t>
  </si>
  <si>
    <t>JARDINES DE GUAMANI</t>
  </si>
  <si>
    <t>RQ005006020</t>
  </si>
  <si>
    <t>VALLE  DE GUAYAMA</t>
  </si>
  <si>
    <t>RQ005006021</t>
  </si>
  <si>
    <t>VILLA DEL PARQUE</t>
  </si>
  <si>
    <t>RQ005006022</t>
  </si>
  <si>
    <t>LEONARDO SANTIAGO</t>
  </si>
  <si>
    <t>RQ005006023</t>
  </si>
  <si>
    <t>SAN MARTIN</t>
  </si>
  <si>
    <t>RQ005006024</t>
  </si>
  <si>
    <t>TOMAS SOROLLA</t>
  </si>
  <si>
    <t>RQ005006025</t>
  </si>
  <si>
    <t>CANDELARIO TORRES</t>
  </si>
  <si>
    <t>RQ005006026</t>
  </si>
  <si>
    <t>JOSE V FORTIS</t>
  </si>
  <si>
    <t>RQ005006027</t>
  </si>
  <si>
    <t>VILLAS DE OROCOVIS</t>
  </si>
  <si>
    <t>RQ005006028</t>
  </si>
  <si>
    <t>RQ005006029</t>
  </si>
  <si>
    <t>BRISAS DEL MAR</t>
  </si>
  <si>
    <t>RQ005006030</t>
  </si>
  <si>
    <t>PEDRO M DESCARTES</t>
  </si>
  <si>
    <t>RQ005006031</t>
  </si>
  <si>
    <t>RINCON TAINO</t>
  </si>
  <si>
    <t>RQ005006032</t>
  </si>
  <si>
    <t>EL TAINO</t>
  </si>
  <si>
    <t>RQ005006033</t>
  </si>
  <si>
    <t>ESTANCIAS DE SANTA ISABEL</t>
  </si>
  <si>
    <t>RQ005006034</t>
  </si>
  <si>
    <t>ENUDIO NEGRON</t>
  </si>
  <si>
    <t>RQ005006035</t>
  </si>
  <si>
    <t>MAXIMO MIRANDA JIMENEZ</t>
  </si>
  <si>
    <t>RQ005007001</t>
  </si>
  <si>
    <t>ISIDRO CORA</t>
  </si>
  <si>
    <t>RQ005007002</t>
  </si>
  <si>
    <t>PADRE RIVERA</t>
  </si>
  <si>
    <t>RQ005007003</t>
  </si>
  <si>
    <t>DR PEDRO J PALOU</t>
  </si>
  <si>
    <t>RQ005007004</t>
  </si>
  <si>
    <t>JARDINES DE ORIENTE</t>
  </si>
  <si>
    <t>RQ005007005</t>
  </si>
  <si>
    <t>VILLA NAVARRO</t>
  </si>
  <si>
    <t>RQ005007006</t>
  </si>
  <si>
    <t>IGNACIO MORALES DAVILA</t>
  </si>
  <si>
    <t>RQ005007007</t>
  </si>
  <si>
    <t>VILLA DEL RIO</t>
  </si>
  <si>
    <t>RQ005007008</t>
  </si>
  <si>
    <t>NAGUABO VALLEY</t>
  </si>
  <si>
    <t>RQ005007009</t>
  </si>
  <si>
    <t>VILLA REAL</t>
  </si>
  <si>
    <t>RQ005007010</t>
  </si>
  <si>
    <t>DR VICTOR BERRIOS</t>
  </si>
  <si>
    <t>RQ005007011</t>
  </si>
  <si>
    <t>EXT SANTA ELENA</t>
  </si>
  <si>
    <t>RQ005008001</t>
  </si>
  <si>
    <t>FRANCISCO FIGUEROA</t>
  </si>
  <si>
    <t>RQ005008003</t>
  </si>
  <si>
    <t>SANTA RITA DE CASIA</t>
  </si>
  <si>
    <t>RQ005008004</t>
  </si>
  <si>
    <t>GABRIEL SOLER</t>
  </si>
  <si>
    <t>RQ005008005</t>
  </si>
  <si>
    <t>JARDINES LAS MARIAS</t>
  </si>
  <si>
    <t>RQ005008006</t>
  </si>
  <si>
    <t>JUAN FERRER</t>
  </si>
  <si>
    <t>RQ005008007</t>
  </si>
  <si>
    <t>COLUMBUS LANDING</t>
  </si>
  <si>
    <t>RQ005008008</t>
  </si>
  <si>
    <t>FRANKLIN D ROOSEVELT</t>
  </si>
  <si>
    <t>RQ005008009</t>
  </si>
  <si>
    <t>RQ005008010</t>
  </si>
  <si>
    <t>SABALOS GARDENS</t>
  </si>
  <si>
    <t>RQ005008012</t>
  </si>
  <si>
    <t>CUESTA DE LAS PIEDRAS</t>
  </si>
  <si>
    <t>RQ005008013</t>
  </si>
  <si>
    <t>YAGUEZ</t>
  </si>
  <si>
    <t>RQ005008014</t>
  </si>
  <si>
    <t>MANUEL HERNANDEZ ROSA</t>
  </si>
  <si>
    <t>RQ005008015</t>
  </si>
  <si>
    <t>EL CARMEN</t>
  </si>
  <si>
    <t>RQ005008016</t>
  </si>
  <si>
    <t>RAFAEL HERNANDEZ</t>
  </si>
  <si>
    <t>RQ005008017</t>
  </si>
  <si>
    <t>MAR Y SOL</t>
  </si>
  <si>
    <t>RQ005008018</t>
  </si>
  <si>
    <t>RQ005008019</t>
  </si>
  <si>
    <t>RAMIREZ DE ARELLANO</t>
  </si>
  <si>
    <t>RQ005008020</t>
  </si>
  <si>
    <t>MONTE ISLENO</t>
  </si>
  <si>
    <t>RQ005008021</t>
  </si>
  <si>
    <t>JARDINES DE CONCORDIA</t>
  </si>
  <si>
    <t>RQ005008022</t>
  </si>
  <si>
    <t>FLAMBOYAN GARDENS</t>
  </si>
  <si>
    <t>RQ005008023</t>
  </si>
  <si>
    <t>PARQUE SULTANA</t>
  </si>
  <si>
    <t>RQ005008024</t>
  </si>
  <si>
    <t>MAYAGUEZ HOUSING</t>
  </si>
  <si>
    <t>RQ005008025</t>
  </si>
  <si>
    <t>EL RECREO</t>
  </si>
  <si>
    <t>RQ005008026</t>
  </si>
  <si>
    <t>MANUEL F ROSSY</t>
  </si>
  <si>
    <t>RQ005009001</t>
  </si>
  <si>
    <t>VILLA VALLE VERDE</t>
  </si>
  <si>
    <t>RQ005009002</t>
  </si>
  <si>
    <t>ALTURAS DE ADJUNTAS</t>
  </si>
  <si>
    <t>RQ005009003</t>
  </si>
  <si>
    <t>LUIS MUNOZ RIVERA</t>
  </si>
  <si>
    <t>RQ005009004</t>
  </si>
  <si>
    <t>JARDINES DE GUANICA</t>
  </si>
  <si>
    <t>RQ005009005</t>
  </si>
  <si>
    <t>PADRE NAZARIO</t>
  </si>
  <si>
    <t>RQ005009006</t>
  </si>
  <si>
    <t>RQ005009007</t>
  </si>
  <si>
    <t>HAYUYA II</t>
  </si>
  <si>
    <t>RQ005009008</t>
  </si>
  <si>
    <t>LAS AMERICAS</t>
  </si>
  <si>
    <t>RQ005009009</t>
  </si>
  <si>
    <t>LOS FLAMBOYANES</t>
  </si>
  <si>
    <t>RQ005009010</t>
  </si>
  <si>
    <t>PONCE DE LEON, PONCE</t>
  </si>
  <si>
    <t>RQ005009011</t>
  </si>
  <si>
    <t>SANTIAGO IGLESIAS, PONCE</t>
  </si>
  <si>
    <t>RQ005009012</t>
  </si>
  <si>
    <t>CARIBE, PONCE</t>
  </si>
  <si>
    <t>RQ005009013</t>
  </si>
  <si>
    <t>PORTUGUES, PONCE</t>
  </si>
  <si>
    <t>RQ005009014</t>
  </si>
  <si>
    <t>DR PILA IGLESIAS, PONCE</t>
  </si>
  <si>
    <t>RQ005009015</t>
  </si>
  <si>
    <t>PEDRO J ROSALY</t>
  </si>
  <si>
    <t>RQ005009016</t>
  </si>
  <si>
    <t>DR JOSE N GANDARA, PONCE</t>
  </si>
  <si>
    <t>RQ005009017</t>
  </si>
  <si>
    <t>ARISTIDES CHAVIER, PONCE</t>
  </si>
  <si>
    <t>RQ005009018</t>
  </si>
  <si>
    <t>EXT MANUEL DE LA PILA</t>
  </si>
  <si>
    <t>RQ005009019</t>
  </si>
  <si>
    <t>DR RAFAEL LOPEZ NUSSA</t>
  </si>
  <si>
    <t>RQ005009020</t>
  </si>
  <si>
    <t>ERNESTO RAMOS ANTONINI</t>
  </si>
  <si>
    <t>RQ005009021</t>
  </si>
  <si>
    <t>LOS ROSALES</t>
  </si>
  <si>
    <t>RQ005009022</t>
  </si>
  <si>
    <t>RQ005009023</t>
  </si>
  <si>
    <t>LIRIOS DEL SUR</t>
  </si>
  <si>
    <t>RQ005009024</t>
  </si>
  <si>
    <t>PERLA DEL CARIBE</t>
  </si>
  <si>
    <t>RQ005009025</t>
  </si>
  <si>
    <t>EXT DR PILA 2ND EXT.</t>
  </si>
  <si>
    <t>RQ005009026</t>
  </si>
  <si>
    <t>CANA HOUSING</t>
  </si>
  <si>
    <t>RQ005009027</t>
  </si>
  <si>
    <t>JOSE TORMOS DIEGO</t>
  </si>
  <si>
    <t>RQ005009028</t>
  </si>
  <si>
    <t>PONCE HOUSING</t>
  </si>
  <si>
    <t>RQ005009029</t>
  </si>
  <si>
    <t>VILLA ELENA</t>
  </si>
  <si>
    <t>RQ005009030</t>
  </si>
  <si>
    <t>SILVER VALLEY</t>
  </si>
  <si>
    <t>RQ005009031</t>
  </si>
  <si>
    <t>PERLA DE BUCANA</t>
  </si>
  <si>
    <t>RQ005009032</t>
  </si>
  <si>
    <t>JOSE CASTILLO MERCADO</t>
  </si>
  <si>
    <t>RQ005009033</t>
  </si>
  <si>
    <t>FERNANDO LUIS GARCIA</t>
  </si>
  <si>
    <t>RQ005009034</t>
  </si>
  <si>
    <t>JARDINES DE UTUADO</t>
  </si>
  <si>
    <t>RQ005009035</t>
  </si>
  <si>
    <t>RQ005009036</t>
  </si>
  <si>
    <t>VILLAS DEL CAFETAL</t>
  </si>
  <si>
    <t>RQ005010001</t>
  </si>
  <si>
    <t>LAS CASAS</t>
  </si>
  <si>
    <t>RQ005010002</t>
  </si>
  <si>
    <t>SAN ANTONIO</t>
  </si>
  <si>
    <t>RQ005010004</t>
  </si>
  <si>
    <t>SAN AGUSTIN</t>
  </si>
  <si>
    <t>RQ005010005</t>
  </si>
  <si>
    <t>NEMESIO R CANALES</t>
  </si>
  <si>
    <t>RQ005010006</t>
  </si>
  <si>
    <t>RQ005010007</t>
  </si>
  <si>
    <t>LUIS LLORENS TORRES</t>
  </si>
  <si>
    <t>RQ005010008</t>
  </si>
  <si>
    <t>RQ005010009</t>
  </si>
  <si>
    <t>RQ005010010</t>
  </si>
  <si>
    <t>VISTA HERMOSA</t>
  </si>
  <si>
    <t>RQ005010011</t>
  </si>
  <si>
    <t>RQ005010012</t>
  </si>
  <si>
    <t>RQ005010013</t>
  </si>
  <si>
    <t>RQ005010014</t>
  </si>
  <si>
    <t>RQ005010015</t>
  </si>
  <si>
    <t>VILLA ESPANA</t>
  </si>
  <si>
    <t>RQ005010016</t>
  </si>
  <si>
    <t>LAS MARGARITAS</t>
  </si>
  <si>
    <t>RQ005010017</t>
  </si>
  <si>
    <t>RQ005010018</t>
  </si>
  <si>
    <t>MANUEL A PEREZ</t>
  </si>
  <si>
    <t>RQ005010019</t>
  </si>
  <si>
    <t>EXT. MANUEL A. PEREZ</t>
  </si>
  <si>
    <t>RQ005010020</t>
  </si>
  <si>
    <t>EXT MANUEL A PEREZ</t>
  </si>
  <si>
    <t>RQ005010021</t>
  </si>
  <si>
    <t>JUAN C CORDERO DAVILA</t>
  </si>
  <si>
    <t>RQ005010022</t>
  </si>
  <si>
    <t>JARDINES SELLES</t>
  </si>
  <si>
    <t>RQ005010023</t>
  </si>
  <si>
    <t>JARDINES DEL PARAISO</t>
  </si>
  <si>
    <t>RQ005010024</t>
  </si>
  <si>
    <t>JARDINES DE COUNTRY CLUB</t>
  </si>
  <si>
    <t>RQ005010026</t>
  </si>
  <si>
    <t>ALEJANDRINO</t>
  </si>
  <si>
    <t>RQ005010027</t>
  </si>
  <si>
    <t>RQ005010028</t>
  </si>
  <si>
    <t>SAN FERNANDO</t>
  </si>
  <si>
    <t>RQ005010029</t>
  </si>
  <si>
    <t>LOS LIRIOS</t>
  </si>
  <si>
    <t>RQ005010030</t>
  </si>
  <si>
    <t>JARDINES DE CAMPO RICO</t>
  </si>
  <si>
    <t>RQ005010031</t>
  </si>
  <si>
    <t>EL TREBOL</t>
  </si>
  <si>
    <t>RQ005010032</t>
  </si>
  <si>
    <t>ALTURAS DE CUPEY</t>
  </si>
  <si>
    <t>RQ005010033</t>
  </si>
  <si>
    <t>VILLA ESPERANZA</t>
  </si>
  <si>
    <t>RQ005010034</t>
  </si>
  <si>
    <t>RQ005010035</t>
  </si>
  <si>
    <t>JARD. DE MONTE HATILLO</t>
  </si>
  <si>
    <t>RQ005010036</t>
  </si>
  <si>
    <t>RQ005010037</t>
  </si>
  <si>
    <t>EXT JARDINES SELLES</t>
  </si>
  <si>
    <t>RQ005010039</t>
  </si>
  <si>
    <t>RQ005010040</t>
  </si>
  <si>
    <t>Leopoldo Figueroa</t>
  </si>
  <si>
    <t>RQ005010041</t>
  </si>
  <si>
    <t>BEATRIZ LA SALLE</t>
  </si>
  <si>
    <t>RQ005010042</t>
  </si>
  <si>
    <t>LA ROSA</t>
  </si>
  <si>
    <t>RQ005010043</t>
  </si>
  <si>
    <t>JARDINES DE CUPEY</t>
  </si>
  <si>
    <t>RQ005010044</t>
  </si>
  <si>
    <t>RES. EMILIANO POL</t>
  </si>
  <si>
    <t>RQ005010045</t>
  </si>
  <si>
    <t>EL PRADO</t>
  </si>
  <si>
    <t>RQ005010046</t>
  </si>
  <si>
    <t>LAS DALIAS</t>
  </si>
  <si>
    <t>RQ005010048</t>
  </si>
  <si>
    <t>MONTE PARK</t>
  </si>
  <si>
    <t>RQ005010049</t>
  </si>
  <si>
    <t>LOS PENA</t>
  </si>
  <si>
    <t>RQ005010050</t>
  </si>
  <si>
    <t>EL MANANTIAL</t>
  </si>
  <si>
    <t>RQ005010051</t>
  </si>
  <si>
    <t>BRISAS DE CUPEY</t>
  </si>
  <si>
    <t>RQ005010052</t>
  </si>
  <si>
    <t>Santa Elena</t>
  </si>
  <si>
    <t>RQ005010053</t>
  </si>
  <si>
    <t>ANTIGUA VIA</t>
  </si>
  <si>
    <t>RQ005010054</t>
  </si>
  <si>
    <t>RQ005010055</t>
  </si>
  <si>
    <t>TORRE DE FRANCIA</t>
  </si>
  <si>
    <t>RQ005010056</t>
  </si>
  <si>
    <t>VILLA ANDALUCIA II</t>
  </si>
  <si>
    <t>RQ005010057</t>
  </si>
  <si>
    <t>JARDINES DE LA NUEVA PUERTA DE SAN JUAN</t>
  </si>
  <si>
    <t>RQ005010058</t>
  </si>
  <si>
    <t>LAS CAMELIAS APARTMENTS</t>
  </si>
  <si>
    <t>RQ005010060</t>
  </si>
  <si>
    <t>PUERTA DE TIERRA II</t>
  </si>
  <si>
    <t>RQ005006036</t>
  </si>
  <si>
    <t>VILLAS DE JOHNNY TOLEDO</t>
  </si>
  <si>
    <t>RQ005007012</t>
  </si>
  <si>
    <t>LOS VALLES</t>
  </si>
  <si>
    <t>RQ005008027</t>
  </si>
  <si>
    <t>VEREDAS DEL MAR</t>
  </si>
  <si>
    <t>RQ005005032</t>
  </si>
  <si>
    <t>FELIPE SANCHEZ OSORIO</t>
  </si>
  <si>
    <t>RQ005010061</t>
  </si>
  <si>
    <t>RENAISSANCE SQUARE</t>
  </si>
  <si>
    <t>RQ005010062</t>
  </si>
  <si>
    <t>BAYSHORE VILLAS</t>
  </si>
  <si>
    <t>RQ005009038</t>
  </si>
  <si>
    <t>ESTANCIAS DORADAS</t>
  </si>
  <si>
    <t>RQ005009037</t>
  </si>
  <si>
    <t>Santa Catalina</t>
  </si>
  <si>
    <t>RQ005002035</t>
  </si>
  <si>
    <t>GOLDEN AGE TOWER</t>
  </si>
  <si>
    <t>RQ005004021</t>
  </si>
  <si>
    <t>VILLAS AT EMERALD VISTA</t>
  </si>
  <si>
    <t>RQ005002036</t>
  </si>
  <si>
    <t>VERDE REAL</t>
  </si>
  <si>
    <t>RQ005004022</t>
  </si>
  <si>
    <t>SENIOR RESIDENCE AT EMERALD VISTA</t>
  </si>
  <si>
    <t>RQ005004023</t>
  </si>
  <si>
    <t>RQ005004024</t>
  </si>
  <si>
    <t>VQ001000011</t>
  </si>
  <si>
    <t>VQ001</t>
  </si>
  <si>
    <t>VIRGIN ISLANDS HOUSING AUTHORITY</t>
  </si>
  <si>
    <t>OSWALD E. HARRIS COURT</t>
  </si>
  <si>
    <t>VQ001000012</t>
  </si>
  <si>
    <t>TUTU HIGHRISE APTS</t>
  </si>
  <si>
    <t>VQ001000013</t>
  </si>
  <si>
    <t>ESTATE BOVONI  APARTMENTS</t>
  </si>
  <si>
    <t>VQ001000014</t>
  </si>
  <si>
    <t>PAUL M PEARSON GARDENS</t>
  </si>
  <si>
    <t>VQ001000015</t>
  </si>
  <si>
    <t>MICHAEL J. KIRWAN TERRACE</t>
  </si>
  <si>
    <t>VQ001000021</t>
  </si>
  <si>
    <t>RALPH deCHABERT Place</t>
  </si>
  <si>
    <t>VQ001000022</t>
  </si>
  <si>
    <t>JOHN F. KENNEDY TERRACE</t>
  </si>
  <si>
    <t>VQ001000023</t>
  </si>
  <si>
    <t>LOUIS E. BROWN VILLAS</t>
  </si>
  <si>
    <t>VQ001000024</t>
  </si>
  <si>
    <t>WALTER I.M. HODGE PAVILION</t>
  </si>
  <si>
    <t>VQ001000025</t>
  </si>
  <si>
    <t>WILLIAMS DELIGHT VILLAS</t>
  </si>
  <si>
    <t>VQ001000026</t>
  </si>
  <si>
    <t>Louis E. Brown Redevelopment</t>
  </si>
  <si>
    <t>VQ001009999</t>
  </si>
  <si>
    <t>MONBIJOU</t>
  </si>
  <si>
    <t>VQ001000027</t>
  </si>
  <si>
    <t>Louis E. Brown Redevelopment II</t>
  </si>
  <si>
    <t>TX004000002</t>
  </si>
  <si>
    <t>TX004</t>
  </si>
  <si>
    <t>Housing Authority of Fort Worth</t>
  </si>
  <si>
    <t>BUTLER PLACE APARTMENTS</t>
  </si>
  <si>
    <t>TX004000016</t>
  </si>
  <si>
    <t>TX009000001</t>
  </si>
  <si>
    <t>TX009</t>
  </si>
  <si>
    <t>Housing Authority of the City of Dallas, Texa</t>
  </si>
  <si>
    <t>ROSELAND TOWNHOMES, PHASE I</t>
  </si>
  <si>
    <t>TX009000002</t>
  </si>
  <si>
    <t>Little Mexico Village</t>
  </si>
  <si>
    <t>TX009000003</t>
  </si>
  <si>
    <t>Cedar Springs Place</t>
  </si>
  <si>
    <t>TX009000004</t>
  </si>
  <si>
    <t>Wahoo Frazier</t>
  </si>
  <si>
    <t>TX009000005</t>
  </si>
  <si>
    <t>Brackins Village</t>
  </si>
  <si>
    <t>TX009000008</t>
  </si>
  <si>
    <t>Hamptons at Lakewest</t>
  </si>
  <si>
    <t>TX009000009</t>
  </si>
  <si>
    <t>Park Manor</t>
  </si>
  <si>
    <t>TX009000011</t>
  </si>
  <si>
    <t>Cliff Manor</t>
  </si>
  <si>
    <t>TX009000012</t>
  </si>
  <si>
    <t>Audelia Manor</t>
  </si>
  <si>
    <t>TX009000013</t>
  </si>
  <si>
    <t>Barbara Jordan Square</t>
  </si>
  <si>
    <t>TX009000014</t>
  </si>
  <si>
    <t>FRANKFORD TOWNHOMES</t>
  </si>
  <si>
    <t>TX009000015</t>
  </si>
  <si>
    <t>Hidden Ridge</t>
  </si>
  <si>
    <t>TX009000016</t>
  </si>
  <si>
    <t>TX009000017</t>
  </si>
  <si>
    <t>Buckeye I</t>
  </si>
  <si>
    <t>TX009000018</t>
  </si>
  <si>
    <t>Buckeye II</t>
  </si>
  <si>
    <t>TX009000019</t>
  </si>
  <si>
    <t>Renaissance Oaks_Scattered Sites II</t>
  </si>
  <si>
    <t>TX009000020</t>
  </si>
  <si>
    <t>The Oaks</t>
  </si>
  <si>
    <t>TX015000001</t>
  </si>
  <si>
    <t>TX015</t>
  </si>
  <si>
    <t>Housing Authority of Waxahachie</t>
  </si>
  <si>
    <t>PATRICK APTS</t>
  </si>
  <si>
    <t>TX021000001</t>
  </si>
  <si>
    <t>TX021</t>
  </si>
  <si>
    <t>Housing Authority of the City of Brownwood</t>
  </si>
  <si>
    <t>TX024000001</t>
  </si>
  <si>
    <t>TX024</t>
  </si>
  <si>
    <t>Housing Authority of Commerce</t>
  </si>
  <si>
    <t>TARTER APTS</t>
  </si>
  <si>
    <t>TX026000001</t>
  </si>
  <si>
    <t>TX026</t>
  </si>
  <si>
    <t>Housing Authority of Denison</t>
  </si>
  <si>
    <t>TX027000001</t>
  </si>
  <si>
    <t>TX027</t>
  </si>
  <si>
    <t>Housing Authority of McKinney</t>
  </si>
  <si>
    <t>MERRITT HOMES</t>
  </si>
  <si>
    <t>TX033000001</t>
  </si>
  <si>
    <t>TX033</t>
  </si>
  <si>
    <t>Housing Authority of Corsicana</t>
  </si>
  <si>
    <t>Northwest/Eastside Apartments</t>
  </si>
  <si>
    <t>TX033000004</t>
  </si>
  <si>
    <t>Northwest/Eastside Apartments Addition</t>
  </si>
  <si>
    <t>TX039000001</t>
  </si>
  <si>
    <t>TX039</t>
  </si>
  <si>
    <t>Housing Authority of Breckenridge</t>
  </si>
  <si>
    <t>ROSELAWN</t>
  </si>
  <si>
    <t>TX041000001</t>
  </si>
  <si>
    <t>TX041</t>
  </si>
  <si>
    <t>Housing Authority of Olney</t>
  </si>
  <si>
    <t>Oak G and D</t>
  </si>
  <si>
    <t>TX042000001</t>
  </si>
  <si>
    <t>TX042</t>
  </si>
  <si>
    <t>Housing Authority of Cisco</t>
  </si>
  <si>
    <t>TX043000001</t>
  </si>
  <si>
    <t>TX043</t>
  </si>
  <si>
    <t>Housing Authority of Ranger</t>
  </si>
  <si>
    <t>TERRY PLACE</t>
  </si>
  <si>
    <t>TX044000001</t>
  </si>
  <si>
    <t>TX044</t>
  </si>
  <si>
    <t>Housing Authority of Jefferson</t>
  </si>
  <si>
    <t>CENTRAL HEIGHTS</t>
  </si>
  <si>
    <t>TX047000001</t>
  </si>
  <si>
    <t>TX047</t>
  </si>
  <si>
    <t>Housing Authority of Dublin</t>
  </si>
  <si>
    <t>TX048000001</t>
  </si>
  <si>
    <t>TX048</t>
  </si>
  <si>
    <t>Housing Authority of the City of Paris</t>
  </si>
  <si>
    <t>GEORGE W. WRIGHT HOMES</t>
  </si>
  <si>
    <t>TX049000001</t>
  </si>
  <si>
    <t>TX049</t>
  </si>
  <si>
    <t>Housing Authority of Pittsburg</t>
  </si>
  <si>
    <t>PITTSBURG HA</t>
  </si>
  <si>
    <t>TX050000001</t>
  </si>
  <si>
    <t>TX050</t>
  </si>
  <si>
    <t>Flanagan Heights</t>
  </si>
  <si>
    <t>TX052000001</t>
  </si>
  <si>
    <t>TX052</t>
  </si>
  <si>
    <t>Housing Authority of Seymour</t>
  </si>
  <si>
    <t>SENIORS</t>
  </si>
  <si>
    <t>TX053000001</t>
  </si>
  <si>
    <t>TX053</t>
  </si>
  <si>
    <t>Housing Authority of Haskell</t>
  </si>
  <si>
    <t>BRICK VILLAGE</t>
  </si>
  <si>
    <t>TX056000001</t>
  </si>
  <si>
    <t>TX056</t>
  </si>
  <si>
    <t>Housing Authority of Colorado City</t>
  </si>
  <si>
    <t>HENDERSON HEIGHTS</t>
  </si>
  <si>
    <t>TX060000001</t>
  </si>
  <si>
    <t>TX060</t>
  </si>
  <si>
    <t>Housing Authority of the City of Mineola</t>
  </si>
  <si>
    <t>Village West</t>
  </si>
  <si>
    <t>TX061000001</t>
  </si>
  <si>
    <t>TX061</t>
  </si>
  <si>
    <t>Housing Authority of Sweetwater</t>
  </si>
  <si>
    <t>NORTHWEST APTS</t>
  </si>
  <si>
    <t>TX067000001</t>
  </si>
  <si>
    <t>TX067</t>
  </si>
  <si>
    <t>Housing Authority of Bridgeport</t>
  </si>
  <si>
    <t>BUTTERFIELD COURTS</t>
  </si>
  <si>
    <t>TX068000001</t>
  </si>
  <si>
    <t>TX068</t>
  </si>
  <si>
    <t>Housing Authority of Overton</t>
  </si>
  <si>
    <t>MUSTANG VILLAGE I</t>
  </si>
  <si>
    <t>TX069000010</t>
  </si>
  <si>
    <t>TX069</t>
  </si>
  <si>
    <t>Housing Authority of De Leon</t>
  </si>
  <si>
    <t>HOTEL APTS</t>
  </si>
  <si>
    <t>TX070000001</t>
  </si>
  <si>
    <t>TX070</t>
  </si>
  <si>
    <t>Housing Authority of Ennis</t>
  </si>
  <si>
    <t>ENNIS VILLAGE</t>
  </si>
  <si>
    <t>TX071000001</t>
  </si>
  <si>
    <t>TX071</t>
  </si>
  <si>
    <t>Housing Authority of Gilmer</t>
  </si>
  <si>
    <t>SORRELLS PARK PROJ</t>
  </si>
  <si>
    <t>TX076000001</t>
  </si>
  <si>
    <t>TX076</t>
  </si>
  <si>
    <t>Housing Authority of Cooper</t>
  </si>
  <si>
    <t>VALLEY VIEW HOMES</t>
  </si>
  <si>
    <t>TX077000001</t>
  </si>
  <si>
    <t>TX077</t>
  </si>
  <si>
    <t>Housing Authority of Ballinger</t>
  </si>
  <si>
    <t>PECAN PK/RIVERSIDE</t>
  </si>
  <si>
    <t>TX078000001</t>
  </si>
  <si>
    <t>TX078</t>
  </si>
  <si>
    <t>Housing Authority of Sherman</t>
  </si>
  <si>
    <t>TX080000001</t>
  </si>
  <si>
    <t>TX080</t>
  </si>
  <si>
    <t>Housing Authority of Anson</t>
  </si>
  <si>
    <t>HAPPY VALLEY</t>
  </si>
  <si>
    <t>TX082000042</t>
  </si>
  <si>
    <t>TX082</t>
  </si>
  <si>
    <t>Housing Authority of Henrietta</t>
  </si>
  <si>
    <t>TX084000001</t>
  </si>
  <si>
    <t>TX084</t>
  </si>
  <si>
    <t>TX086000001</t>
  </si>
  <si>
    <t>TX086</t>
  </si>
  <si>
    <t>Housing Authority of Wortham</t>
  </si>
  <si>
    <t>TX090000001</t>
  </si>
  <si>
    <t>TX090</t>
  </si>
  <si>
    <t>Housing Authority of Hico</t>
  </si>
  <si>
    <t>TX095000001</t>
  </si>
  <si>
    <t>TX095</t>
  </si>
  <si>
    <t>Housing Authority of Rockwall</t>
  </si>
  <si>
    <t>TX099000001</t>
  </si>
  <si>
    <t>TX099</t>
  </si>
  <si>
    <t>Housing Authority of Bryson</t>
  </si>
  <si>
    <t>TOWER</t>
  </si>
  <si>
    <t>TX101000001</t>
  </si>
  <si>
    <t>TX101</t>
  </si>
  <si>
    <t>Housing Authority of Avinger</t>
  </si>
  <si>
    <t>AVINGER</t>
  </si>
  <si>
    <t>TX104000001</t>
  </si>
  <si>
    <t>TX104</t>
  </si>
  <si>
    <t>Housing Authority of Wolfe City</t>
  </si>
  <si>
    <t>TX106000001</t>
  </si>
  <si>
    <t>TX106</t>
  </si>
  <si>
    <t>Housing Authority of Daingerfield</t>
  </si>
  <si>
    <t>SOUTH PARK VIL</t>
  </si>
  <si>
    <t>TX117000001</t>
  </si>
  <si>
    <t>TX117</t>
  </si>
  <si>
    <t>Housing Authority of Deport</t>
  </si>
  <si>
    <t>Glover Units</t>
  </si>
  <si>
    <t>TX120000001</t>
  </si>
  <si>
    <t>TX120</t>
  </si>
  <si>
    <t>Housing Authority of the City of Munday</t>
  </si>
  <si>
    <t>TX121000001</t>
  </si>
  <si>
    <t>TX121</t>
  </si>
  <si>
    <t>Naples Housing Authority</t>
  </si>
  <si>
    <t>TX122000001</t>
  </si>
  <si>
    <t>TX122</t>
  </si>
  <si>
    <t>Housing Authority of Omaha</t>
  </si>
  <si>
    <t>Sloss C</t>
  </si>
  <si>
    <t>TX124000001</t>
  </si>
  <si>
    <t>TX124</t>
  </si>
  <si>
    <t>Housing Authority of the City of Knox City</t>
  </si>
  <si>
    <t>TX138000001</t>
  </si>
  <si>
    <t>TX138</t>
  </si>
  <si>
    <t>Housing Authority of Bogata</t>
  </si>
  <si>
    <t>TX144000001</t>
  </si>
  <si>
    <t>TX144</t>
  </si>
  <si>
    <t>Housing Authority of the City of Frisco</t>
  </si>
  <si>
    <t>Frisco Villas</t>
  </si>
  <si>
    <t>TX145000001</t>
  </si>
  <si>
    <t>TX145</t>
  </si>
  <si>
    <t>Housing Authority of Talco</t>
  </si>
  <si>
    <t>Talco Housing Authority</t>
  </si>
  <si>
    <t>TX153000001</t>
  </si>
  <si>
    <t>TX153</t>
  </si>
  <si>
    <t>Housing Authority of Haltom City</t>
  </si>
  <si>
    <t>HAPPY ACRES I</t>
  </si>
  <si>
    <t>TX155000001</t>
  </si>
  <si>
    <t>TX155</t>
  </si>
  <si>
    <t>Housing Authority of Decatur</t>
  </si>
  <si>
    <t>TX158000001</t>
  </si>
  <si>
    <t>TX158</t>
  </si>
  <si>
    <t>Housing Authority of Merkel</t>
  </si>
  <si>
    <t>BRICKHAVEN</t>
  </si>
  <si>
    <t>TX167000001</t>
  </si>
  <si>
    <t>TX167</t>
  </si>
  <si>
    <t>Housing Authority of Stamford</t>
  </si>
  <si>
    <t>TX169000001</t>
  </si>
  <si>
    <t>TX169</t>
  </si>
  <si>
    <t>Housing Authority of Comanche</t>
  </si>
  <si>
    <t>LINDSEY APTS</t>
  </si>
  <si>
    <t>TX170000010</t>
  </si>
  <si>
    <t>TX170</t>
  </si>
  <si>
    <t>Housing Authority of Rising Star</t>
  </si>
  <si>
    <t>TX172000001</t>
  </si>
  <si>
    <t>TX172</t>
  </si>
  <si>
    <t>Housing Authority of the City of Cross Plains</t>
  </si>
  <si>
    <t>TX180000001</t>
  </si>
  <si>
    <t>TX180</t>
  </si>
  <si>
    <t>Housing Authority of Roby</t>
  </si>
  <si>
    <t>TX182000001</t>
  </si>
  <si>
    <t>TX182</t>
  </si>
  <si>
    <t>Housing Authority of Rotan</t>
  </si>
  <si>
    <t>ROTAN HOUSING AUTHORITY 2</t>
  </si>
  <si>
    <t>TX184000001</t>
  </si>
  <si>
    <t>TX184</t>
  </si>
  <si>
    <t>Housing Authority of Crosbyton</t>
  </si>
  <si>
    <t>TX186000001</t>
  </si>
  <si>
    <t>TX186</t>
  </si>
  <si>
    <t>Housing Authority of the City of Nocona</t>
  </si>
  <si>
    <t>LAURA LOUISE HOMES</t>
  </si>
  <si>
    <t>TX192000010</t>
  </si>
  <si>
    <t>TX192</t>
  </si>
  <si>
    <t>Housing Authority of Gorman</t>
  </si>
  <si>
    <t>LOVE ACRES</t>
  </si>
  <si>
    <t>TX195000001</t>
  </si>
  <si>
    <t>TX195</t>
  </si>
  <si>
    <t>Housing Authority of Hamlin</t>
  </si>
  <si>
    <t>TX197000000</t>
  </si>
  <si>
    <t>TX197</t>
  </si>
  <si>
    <t>Housing Authority of Baird</t>
  </si>
  <si>
    <t>TX200000001</t>
  </si>
  <si>
    <t>TX200</t>
  </si>
  <si>
    <t>Housing Authority of Aspermont</t>
  </si>
  <si>
    <t>Marchel`s Manor</t>
  </si>
  <si>
    <t>TX207000001</t>
  </si>
  <si>
    <t>TX207</t>
  </si>
  <si>
    <t>Housing Authority of the City of Clarksville</t>
  </si>
  <si>
    <t>COLLEGE HEIGHTS</t>
  </si>
  <si>
    <t>TX209000001</t>
  </si>
  <si>
    <t>TX209</t>
  </si>
  <si>
    <t>Housing Authority of Malakoff</t>
  </si>
  <si>
    <t>TX212000001</t>
  </si>
  <si>
    <t>TX212</t>
  </si>
  <si>
    <t>Housing Authority of Mabank</t>
  </si>
  <si>
    <t>Housing Authority of the City of Mabank</t>
  </si>
  <si>
    <t>TX214000001</t>
  </si>
  <si>
    <t>TX214</t>
  </si>
  <si>
    <t>Housing Authority of Granbury</t>
  </si>
  <si>
    <t>CROSS ACRES AND ALLEN MEADOWS</t>
  </si>
  <si>
    <t>TX215000001</t>
  </si>
  <si>
    <t>TX215</t>
  </si>
  <si>
    <t>Housing Authority of Spur</t>
  </si>
  <si>
    <t>TX216000001</t>
  </si>
  <si>
    <t>TX216</t>
  </si>
  <si>
    <t>Housing Authority of Newcastle</t>
  </si>
  <si>
    <t>TX217000217</t>
  </si>
  <si>
    <t>TX217</t>
  </si>
  <si>
    <t>Housing Authority of Wills Point</t>
  </si>
  <si>
    <t>TX218000001</t>
  </si>
  <si>
    <t>TX218</t>
  </si>
  <si>
    <t>Housing Authority of Whitney</t>
  </si>
  <si>
    <t>TX228000001</t>
  </si>
  <si>
    <t>TX228</t>
  </si>
  <si>
    <t>Housing Authority of Coolidge</t>
  </si>
  <si>
    <t>Housing Authority City of Coolidge</t>
  </si>
  <si>
    <t>TX235000010</t>
  </si>
  <si>
    <t>TX235</t>
  </si>
  <si>
    <t>Housing Authority of Bangs</t>
  </si>
  <si>
    <t>MOODY ADDITION</t>
  </si>
  <si>
    <t>TX237000001</t>
  </si>
  <si>
    <t>TX237</t>
  </si>
  <si>
    <t>Housing Authority of Trinidad</t>
  </si>
  <si>
    <t>TX238000001</t>
  </si>
  <si>
    <t>TX238</t>
  </si>
  <si>
    <t>Housing Authority of Blooming Grove</t>
  </si>
  <si>
    <t>BLOOMING GROVE</t>
  </si>
  <si>
    <t>TX241000001</t>
  </si>
  <si>
    <t>TX241</t>
  </si>
  <si>
    <t>Housing Authority of Alba</t>
  </si>
  <si>
    <t>Alba Housing Authority</t>
  </si>
  <si>
    <t>TX242000001</t>
  </si>
  <si>
    <t>TX242</t>
  </si>
  <si>
    <t>Edgewood Housing</t>
  </si>
  <si>
    <t>TX247000001</t>
  </si>
  <si>
    <t>TX247</t>
  </si>
  <si>
    <t>Housing Authority of Royse City</t>
  </si>
  <si>
    <t>TX249000001</t>
  </si>
  <si>
    <t>TX249</t>
  </si>
  <si>
    <t>Housing Authority of Dawson</t>
  </si>
  <si>
    <t>Project One</t>
  </si>
  <si>
    <t>TX250000001</t>
  </si>
  <si>
    <t>TX250</t>
  </si>
  <si>
    <t>Housing Authority of Detroit</t>
  </si>
  <si>
    <t>TX258000001</t>
  </si>
  <si>
    <t>TX258</t>
  </si>
  <si>
    <t>Housing Authority of Loraine</t>
  </si>
  <si>
    <t>TX270000001</t>
  </si>
  <si>
    <t>TX270</t>
  </si>
  <si>
    <t>Housing Authority of Robert Lee</t>
  </si>
  <si>
    <t>TX272000001</t>
  </si>
  <si>
    <t>TX272</t>
  </si>
  <si>
    <t>Housing Authority of  Alto</t>
  </si>
  <si>
    <t>TX273000001</t>
  </si>
  <si>
    <t>TX273</t>
  </si>
  <si>
    <t>Housing Authority of Teague</t>
  </si>
  <si>
    <t>TEAGUE HOUSING AUTHORITY</t>
  </si>
  <si>
    <t>TX276000040</t>
  </si>
  <si>
    <t>TX276</t>
  </si>
  <si>
    <t>Housing Authority of Meridian</t>
  </si>
  <si>
    <t>TX278000001</t>
  </si>
  <si>
    <t>TX278</t>
  </si>
  <si>
    <t>Housing Authority of Bronte</t>
  </si>
  <si>
    <t>BRONTE HOUSING AUTHORITY</t>
  </si>
  <si>
    <t>TX287000001</t>
  </si>
  <si>
    <t>TX287</t>
  </si>
  <si>
    <t>Housing Authority of Como</t>
  </si>
  <si>
    <t>TX288000001</t>
  </si>
  <si>
    <t>TX288</t>
  </si>
  <si>
    <t>Housing Authority of Winnsboro</t>
  </si>
  <si>
    <t>TX289000001</t>
  </si>
  <si>
    <t>TX289</t>
  </si>
  <si>
    <t>Housing Authority of the City of Cumby</t>
  </si>
  <si>
    <t>TX290000001</t>
  </si>
  <si>
    <t>TX290</t>
  </si>
  <si>
    <t>Housing Authority of Strawn</t>
  </si>
  <si>
    <t>TX291000001</t>
  </si>
  <si>
    <t>TX291</t>
  </si>
  <si>
    <t>Housing Authority of Grapevine</t>
  </si>
  <si>
    <t>TX298000001</t>
  </si>
  <si>
    <t>TX298</t>
  </si>
  <si>
    <t>Housing Authority  the City of Mineral Wells</t>
  </si>
  <si>
    <t>TX305000001</t>
  </si>
  <si>
    <t>TX305</t>
  </si>
  <si>
    <t>Housing Authority of Kerens</t>
  </si>
  <si>
    <t>TX307000001</t>
  </si>
  <si>
    <t>TX307</t>
  </si>
  <si>
    <t>Housing Authority of Caddo Mills</t>
  </si>
  <si>
    <t>TX308000001</t>
  </si>
  <si>
    <t>TX308</t>
  </si>
  <si>
    <t>Housing Authority of the City of Crowell</t>
  </si>
  <si>
    <t>TX310000001</t>
  </si>
  <si>
    <t>TX310</t>
  </si>
  <si>
    <t>Housing Authority of Avery</t>
  </si>
  <si>
    <t>AVERY HOUSING AUTHORITY</t>
  </si>
  <si>
    <t>TX311000001</t>
  </si>
  <si>
    <t>TX311</t>
  </si>
  <si>
    <t>Housing Authority of Whitesboro</t>
  </si>
  <si>
    <t>Beauty Lane</t>
  </si>
  <si>
    <t>TX321000001</t>
  </si>
  <si>
    <t>TX321</t>
  </si>
  <si>
    <t>Housing Authority of Coleman</t>
  </si>
  <si>
    <t>HIRISE - Santa Fe</t>
  </si>
  <si>
    <t>TX325000001</t>
  </si>
  <si>
    <t>TX325</t>
  </si>
  <si>
    <t>Housing Authority of Throckmorton</t>
  </si>
  <si>
    <t>Throckmorton Housing Authority</t>
  </si>
  <si>
    <t>TX327000001</t>
  </si>
  <si>
    <t>TX327</t>
  </si>
  <si>
    <t>Housing Authority of the City of Abilene</t>
  </si>
  <si>
    <t>REBECCA LANE</t>
  </si>
  <si>
    <t>TX329000001</t>
  </si>
  <si>
    <t>TX329</t>
  </si>
  <si>
    <t>Housing Authority of the City of Winters</t>
  </si>
  <si>
    <t>GOLDEN ACRES/BLIZZARD SQUARE APTS.</t>
  </si>
  <si>
    <t>TX336000001</t>
  </si>
  <si>
    <t>TX336</t>
  </si>
  <si>
    <t>Housing Authority of Grand Saline</t>
  </si>
  <si>
    <t>TX337000001</t>
  </si>
  <si>
    <t>TX337</t>
  </si>
  <si>
    <t>TX339000001</t>
  </si>
  <si>
    <t>TX339</t>
  </si>
  <si>
    <t>Housing Authority of Clifton</t>
  </si>
  <si>
    <t>Clifton Housing Authority</t>
  </si>
  <si>
    <t>TX342000001</t>
  </si>
  <si>
    <t>TX342</t>
  </si>
  <si>
    <t>Housing Authority of Ferris</t>
  </si>
  <si>
    <t>TX344000001</t>
  </si>
  <si>
    <t>TX344</t>
  </si>
  <si>
    <t>Housing Authority of Van</t>
  </si>
  <si>
    <t>Housing Authority of the City of Van</t>
  </si>
  <si>
    <t>TX354000001</t>
  </si>
  <si>
    <t>TX354</t>
  </si>
  <si>
    <t>Mexia Housing Authority</t>
  </si>
  <si>
    <t>TX356000001</t>
  </si>
  <si>
    <t>TX356</t>
  </si>
  <si>
    <t>Housing Authority of Big Sandy</t>
  </si>
  <si>
    <t>Big Sandy Housing Authority</t>
  </si>
  <si>
    <t>TX370000001</t>
  </si>
  <si>
    <t>TX370</t>
  </si>
  <si>
    <t>Housing Authority of Point</t>
  </si>
  <si>
    <t>POINT HOUSING AUTHORITY</t>
  </si>
  <si>
    <t>TX387000001</t>
  </si>
  <si>
    <t>TX387</t>
  </si>
  <si>
    <t>Housing Authority of Kemp</t>
  </si>
  <si>
    <t>KEMP HOUSING AUTHORITY</t>
  </si>
  <si>
    <t>TX405000001</t>
  </si>
  <si>
    <t>TX405</t>
  </si>
  <si>
    <t>Housing Authority of Hubbard</t>
  </si>
  <si>
    <t>TX457000001</t>
  </si>
  <si>
    <t>TX457</t>
  </si>
  <si>
    <t>Housing Authority of Marshall</t>
  </si>
  <si>
    <t>MARSHALL HOUSING AUTHORITY</t>
  </si>
  <si>
    <t>TX525000001</t>
  </si>
  <si>
    <t>TX525</t>
  </si>
  <si>
    <t>Housing Authority of Fruitvale</t>
  </si>
  <si>
    <t>Fruitvale Housiing Authority</t>
  </si>
  <si>
    <t>TX539000001</t>
  </si>
  <si>
    <t>TX539</t>
  </si>
  <si>
    <t>Housing Authority of Blossom</t>
  </si>
  <si>
    <t>TX549000001</t>
  </si>
  <si>
    <t>TX549</t>
  </si>
  <si>
    <t>Housing Authority of O'Donnell</t>
  </si>
  <si>
    <t>O`DONNELL HOUSING AUTHORITY</t>
  </si>
  <si>
    <t>NM001000000</t>
  </si>
  <si>
    <t>NM001</t>
  </si>
  <si>
    <t>City of Albuquerque Housing Authority</t>
  </si>
  <si>
    <t>SUNSET GARDENS-60TH ST NW</t>
  </si>
  <si>
    <t>NM001000001</t>
  </si>
  <si>
    <t>FIFTH &amp; FRUIT</t>
  </si>
  <si>
    <t>NM001000002</t>
  </si>
  <si>
    <t>GIBSON &amp; CONSTITUTION</t>
  </si>
  <si>
    <t>NM001000003</t>
  </si>
  <si>
    <t>HARPER LAFAYETTE LA PLATA</t>
  </si>
  <si>
    <t>NM001000004</t>
  </si>
  <si>
    <t>MORRIS PENNSYLVANIA COPPER</t>
  </si>
  <si>
    <t>NM001000005</t>
  </si>
  <si>
    <t>VERANDA CHELWOOD CITY VIEW</t>
  </si>
  <si>
    <t>NM002000001</t>
  </si>
  <si>
    <t>NM002</t>
  </si>
  <si>
    <t>Clovis Housing and Redevelopment Agency, Inc.</t>
  </si>
  <si>
    <t>GRAND AVE HOMES I</t>
  </si>
  <si>
    <t>NM003000001</t>
  </si>
  <si>
    <t>NM003</t>
  </si>
  <si>
    <t>Mesilla Valley Public Housing Authority</t>
  </si>
  <si>
    <t>Walnut Grove</t>
  </si>
  <si>
    <t>NM004000001</t>
  </si>
  <si>
    <t>NM004</t>
  </si>
  <si>
    <t>Housing Authority of the City of Alamogordo</t>
  </si>
  <si>
    <t>PLAZA HACIENDA HOMES</t>
  </si>
  <si>
    <t>NM006000001</t>
  </si>
  <si>
    <t>NM006</t>
  </si>
  <si>
    <t>Housing Authority of the City of Gallup</t>
  </si>
  <si>
    <t>SITE A-3</t>
  </si>
  <si>
    <t>NM006000002</t>
  </si>
  <si>
    <t>SITE D-4</t>
  </si>
  <si>
    <t>NM006000003</t>
  </si>
  <si>
    <t>SITE E</t>
  </si>
  <si>
    <t>NM009000004</t>
  </si>
  <si>
    <t>NM009</t>
  </si>
  <si>
    <t>Santa Fe Civic Housing Authority</t>
  </si>
  <si>
    <t>ESPANOLA PH</t>
  </si>
  <si>
    <t>NM009000005</t>
  </si>
  <si>
    <t>Villa Alegre Family Housing</t>
  </si>
  <si>
    <t>NM009000006</t>
  </si>
  <si>
    <t>Villa Alegre Senior Housing</t>
  </si>
  <si>
    <t>NM020000001</t>
  </si>
  <si>
    <t>NM020</t>
  </si>
  <si>
    <t>Housing Authority of the City of Truth or Consequences</t>
  </si>
  <si>
    <t>VILLA DEL SOL</t>
  </si>
  <si>
    <t>NM022000001</t>
  </si>
  <si>
    <t>NM022</t>
  </si>
  <si>
    <t>Housing Authority of the Town of Springer</t>
  </si>
  <si>
    <t>OPERATION BREAKTHROUGH</t>
  </si>
  <si>
    <t>NM024000001</t>
  </si>
  <si>
    <t>NM024</t>
  </si>
  <si>
    <t>Housing Authority of the Town of Bayard</t>
  </si>
  <si>
    <t>BAYARD</t>
  </si>
  <si>
    <t>NM024000002</t>
  </si>
  <si>
    <t>SANTA CLARA</t>
  </si>
  <si>
    <t>NM025000001</t>
  </si>
  <si>
    <t>NM025</t>
  </si>
  <si>
    <t>Housing Authority of the Village of Fort Sumner</t>
  </si>
  <si>
    <t>NM032000001</t>
  </si>
  <si>
    <t>NM032</t>
  </si>
  <si>
    <t>Housing Authority of the Village of Wagon Mound</t>
  </si>
  <si>
    <t>NM039000001</t>
  </si>
  <si>
    <t>NM039</t>
  </si>
  <si>
    <t>Housing Authority of the County of Rio Arriba</t>
  </si>
  <si>
    <t>TIERRA AMARILLA &amp; OJO CALIENTE</t>
  </si>
  <si>
    <t>NM047000001</t>
  </si>
  <si>
    <t>NM047</t>
  </si>
  <si>
    <t>Housing Authority of the Village of Chama</t>
  </si>
  <si>
    <t>NM050000001</t>
  </si>
  <si>
    <t>NM050</t>
  </si>
  <si>
    <t>Housing Authority of the County of Santa Fe</t>
  </si>
  <si>
    <t>CERRILLOS/SANTA CRUZ</t>
  </si>
  <si>
    <t>NM054000001</t>
  </si>
  <si>
    <t>NM054</t>
  </si>
  <si>
    <t>Housing Authority of the Village of Pecos</t>
  </si>
  <si>
    <t>NM055000001</t>
  </si>
  <si>
    <t>NM055</t>
  </si>
  <si>
    <t>NM063000001</t>
  </si>
  <si>
    <t>NM063</t>
  </si>
  <si>
    <t>Eastern Regional Housing Authority</t>
  </si>
  <si>
    <t>Region VI HA</t>
  </si>
  <si>
    <t>NM063000002</t>
  </si>
  <si>
    <t>VAUGHN</t>
  </si>
  <si>
    <t>NM063000003</t>
  </si>
  <si>
    <t>Eunice</t>
  </si>
  <si>
    <t>NM063000004</t>
  </si>
  <si>
    <t>Lovington</t>
  </si>
  <si>
    <t>NM063000005</t>
  </si>
  <si>
    <t>Artesia</t>
  </si>
  <si>
    <t>NM063000006</t>
  </si>
  <si>
    <t>Tucumcari</t>
  </si>
  <si>
    <t>NM067000001</t>
  </si>
  <si>
    <t>NM067</t>
  </si>
  <si>
    <t>Western Regional Housing Authority</t>
  </si>
  <si>
    <t>HILLSIDE APARTMENTS</t>
  </si>
  <si>
    <t>NM067000002</t>
  </si>
  <si>
    <t>Pyramid Village</t>
  </si>
  <si>
    <t>NM071000001</t>
  </si>
  <si>
    <t>NM071</t>
  </si>
  <si>
    <t>Housing Authority of the Village of Cuba</t>
  </si>
  <si>
    <t>STEVE GURULE</t>
  </si>
  <si>
    <t>NM075000001</t>
  </si>
  <si>
    <t>NM075</t>
  </si>
  <si>
    <t>Housing Authority of the City of Sunland Park</t>
  </si>
  <si>
    <t>City of Sunland Park Housing Authority</t>
  </si>
  <si>
    <t>NM088000001</t>
  </si>
  <si>
    <t>NM088</t>
  </si>
  <si>
    <t>Northern Regional Housing Authority</t>
  </si>
  <si>
    <t>Taos County</t>
  </si>
  <si>
    <t>NM088000002</t>
  </si>
  <si>
    <t>Cimarron</t>
  </si>
  <si>
    <t>NM088000003</t>
  </si>
  <si>
    <t>Grants</t>
  </si>
  <si>
    <t>NM088000004</t>
  </si>
  <si>
    <t>Las Vegas</t>
  </si>
  <si>
    <t>NM088000005</t>
  </si>
  <si>
    <t>Las Vegas 5(h) Replacements</t>
  </si>
  <si>
    <t>NM088000006</t>
  </si>
  <si>
    <t>Raton</t>
  </si>
  <si>
    <t>NM088000007</t>
  </si>
  <si>
    <t>Maxwell</t>
  </si>
  <si>
    <t>TX003000011</t>
  </si>
  <si>
    <t>TX003</t>
  </si>
  <si>
    <t>Housing Authority of the City of El Paso, TX</t>
  </si>
  <si>
    <t>Eisenhower/Scattered Sites/Hart/Baird/</t>
  </si>
  <si>
    <t>TX003000012</t>
  </si>
  <si>
    <t>Marmolejo/Alvarez/Truman/Anderson/</t>
  </si>
  <si>
    <t>TX003000014</t>
  </si>
  <si>
    <t>Chelsea/Pooley/Guillen/Fr. Pinto/</t>
  </si>
  <si>
    <t>TX003000015</t>
  </si>
  <si>
    <t>Kennedy/Kennedy Estates/Scattered Sites/</t>
  </si>
  <si>
    <t>TX003000018</t>
  </si>
  <si>
    <t>Machuca/Robinson/Williams/Rubin Heights/</t>
  </si>
  <si>
    <t>TX003000031</t>
  </si>
  <si>
    <t>El Cerrito (formerly aka J.C. Machuca)</t>
  </si>
  <si>
    <t>TX018000021</t>
  </si>
  <si>
    <t>TX018</t>
  </si>
  <si>
    <t>Housing Authority of Lubbock</t>
  </si>
  <si>
    <t>36 South</t>
  </si>
  <si>
    <t>TX018000022</t>
  </si>
  <si>
    <t>Behner Place / Mary Myers</t>
  </si>
  <si>
    <t>TX018000023</t>
  </si>
  <si>
    <t>96 West</t>
  </si>
  <si>
    <t>TX018000025</t>
  </si>
  <si>
    <t>Park Meadows</t>
  </si>
  <si>
    <t>TX166000001</t>
  </si>
  <si>
    <t>TX166</t>
  </si>
  <si>
    <t>Tahoka Housing Authority</t>
  </si>
  <si>
    <t>TX171000001</t>
  </si>
  <si>
    <t>TX171</t>
  </si>
  <si>
    <t>Housing Authority of Levelland</t>
  </si>
  <si>
    <t>TX179000001</t>
  </si>
  <si>
    <t>TX179</t>
  </si>
  <si>
    <t>Housing Authority of Post</t>
  </si>
  <si>
    <t>TX189000001</t>
  </si>
  <si>
    <t>TX189</t>
  </si>
  <si>
    <t>Housing Authority of Floydada</t>
  </si>
  <si>
    <t>TX257000001</t>
  </si>
  <si>
    <t>TX257</t>
  </si>
  <si>
    <t>Housing Authority of Slaton</t>
  </si>
  <si>
    <t>TX275000001</t>
  </si>
  <si>
    <t>TX275</t>
  </si>
  <si>
    <t>Housing Authority of Seagraves</t>
  </si>
  <si>
    <t>TX439000001</t>
  </si>
  <si>
    <t>TX439</t>
  </si>
  <si>
    <t>ANTHONY HA</t>
  </si>
  <si>
    <t>TX546000001</t>
  </si>
  <si>
    <t>TX546</t>
  </si>
  <si>
    <t>Housing Authority of Ralls</t>
  </si>
  <si>
    <t>TX005000005</t>
  </si>
  <si>
    <t>TX005</t>
  </si>
  <si>
    <t>Houston Housing Authority</t>
  </si>
  <si>
    <t>CUNEY HOMES</t>
  </si>
  <si>
    <t>TX005000007</t>
  </si>
  <si>
    <t>IRVINTON VILLAGE</t>
  </si>
  <si>
    <t>TX005000008</t>
  </si>
  <si>
    <t>Heatherbrook</t>
  </si>
  <si>
    <t>TX005000009</t>
  </si>
  <si>
    <t>FOREST GREEN TOWNHOMES</t>
  </si>
  <si>
    <t>TX005000011</t>
  </si>
  <si>
    <t>Fulton Village Apartments</t>
  </si>
  <si>
    <t>TX005000012</t>
  </si>
  <si>
    <t>LYERLY APARTMENTS</t>
  </si>
  <si>
    <t>TX005000013</t>
  </si>
  <si>
    <t>BELLERIVE APARTMENTS</t>
  </si>
  <si>
    <t>TX005000014</t>
  </si>
  <si>
    <t>KELLY VILLAGE</t>
  </si>
  <si>
    <t>TX005000015</t>
  </si>
  <si>
    <t>OXFORD PLACE</t>
  </si>
  <si>
    <t>TX005000018</t>
  </si>
  <si>
    <t>Lincoln Park Apartments</t>
  </si>
  <si>
    <t>TX005000019</t>
  </si>
  <si>
    <t>Kennedy Place Apartments</t>
  </si>
  <si>
    <t>TX005000021</t>
  </si>
  <si>
    <t>Independence Heights Apartments</t>
  </si>
  <si>
    <t>TX012000001</t>
  </si>
  <si>
    <t>TX012</t>
  </si>
  <si>
    <t>Housing Authority of the City of Baytown</t>
  </si>
  <si>
    <t>DEZAVALA &amp; ARCHIA COURTS</t>
  </si>
  <si>
    <t>TX012000002</t>
  </si>
  <si>
    <t>Alexander Place</t>
  </si>
  <si>
    <t>TX017000002</t>
  </si>
  <si>
    <t>TX017</t>
  </si>
  <si>
    <t>Housing Authority of the City of Galveston</t>
  </si>
  <si>
    <t>GULF BREEZE</t>
  </si>
  <si>
    <t>TX017000003</t>
  </si>
  <si>
    <t>TX017000004</t>
  </si>
  <si>
    <t>The Oaks IV</t>
  </si>
  <si>
    <t>TX020000001</t>
  </si>
  <si>
    <t>TX020</t>
  </si>
  <si>
    <t>Housing Authority of the City of Bryan</t>
  </si>
  <si>
    <t>George Washington Carver Homes</t>
  </si>
  <si>
    <t>TX023000005</t>
  </si>
  <si>
    <t>TX023</t>
  </si>
  <si>
    <t>Housing Authority of the City of Beaumont</t>
  </si>
  <si>
    <t>TRACEWOOD I &amp; II</t>
  </si>
  <si>
    <t>TX023000011</t>
  </si>
  <si>
    <t>BEAUMONT</t>
  </si>
  <si>
    <t>TX023000014</t>
  </si>
  <si>
    <t>Regent I</t>
  </si>
  <si>
    <t>TX023000015</t>
  </si>
  <si>
    <t>Pointe North</t>
  </si>
  <si>
    <t>TX023000042</t>
  </si>
  <si>
    <t>LUCAS GARDENS AND GRAND PINE COURTS</t>
  </si>
  <si>
    <t>TX023000016</t>
  </si>
  <si>
    <t>The Crossing</t>
  </si>
  <si>
    <t>TX023000017</t>
  </si>
  <si>
    <t>Century Heights</t>
  </si>
  <si>
    <t>TX023000018</t>
  </si>
  <si>
    <t>Trinity Grove</t>
  </si>
  <si>
    <t>TX032000001</t>
  </si>
  <si>
    <t>TX032</t>
  </si>
  <si>
    <t>Housing Authority of the City of Texas City</t>
  </si>
  <si>
    <t>TX035000001</t>
  </si>
  <si>
    <t>TX035</t>
  </si>
  <si>
    <t>Housing Authority of the City of Bay City</t>
  </si>
  <si>
    <t>S.PARK &amp; CASA DEL NORTE</t>
  </si>
  <si>
    <t>TX037000001</t>
  </si>
  <si>
    <t>TX037</t>
  </si>
  <si>
    <t>Housing Authority City of Orange</t>
  </si>
  <si>
    <t>Cove Terrace</t>
  </si>
  <si>
    <t>TX037000003</t>
  </si>
  <si>
    <t>CRAIG &amp; Alexander Homes</t>
  </si>
  <si>
    <t>TX037000004</t>
  </si>
  <si>
    <t>James Zay Roberts Plaza</t>
  </si>
  <si>
    <t>TX037000005</t>
  </si>
  <si>
    <t>Velma Jeter</t>
  </si>
  <si>
    <t>TX037000006</t>
  </si>
  <si>
    <t>Park Avenue Manor</t>
  </si>
  <si>
    <t>TX037000007</t>
  </si>
  <si>
    <t>Sikes Road / Willow Bend</t>
  </si>
  <si>
    <t>TX037000008</t>
  </si>
  <si>
    <t>Whispering Oaks</t>
  </si>
  <si>
    <t>TX037000010</t>
  </si>
  <si>
    <t>Johnson-Chavis Reserve</t>
  </si>
  <si>
    <t>TX059000001</t>
  </si>
  <si>
    <t>TX059</t>
  </si>
  <si>
    <t>Housing Authority of Center</t>
  </si>
  <si>
    <t>SOUTHWOOD</t>
  </si>
  <si>
    <t>TX063000001</t>
  </si>
  <si>
    <t>TX063</t>
  </si>
  <si>
    <t>Housing Authority of the City of Hearne</t>
  </si>
  <si>
    <t>MC HENRY,TYLER,RAMBY VILL</t>
  </si>
  <si>
    <t>TX118000001</t>
  </si>
  <si>
    <t>TX118</t>
  </si>
  <si>
    <t>Housing Authority of the City of Caldwell</t>
  </si>
  <si>
    <t>TX150000001</t>
  </si>
  <si>
    <t>TX150</t>
  </si>
  <si>
    <t>Housing Authority of the City of Calvert</t>
  </si>
  <si>
    <t>Calvert Housing Authority</t>
  </si>
  <si>
    <t>TX168000001</t>
  </si>
  <si>
    <t>TX168</t>
  </si>
  <si>
    <t>Housing Authority of the City of Dayton</t>
  </si>
  <si>
    <t>TX187000001</t>
  </si>
  <si>
    <t>TX187</t>
  </si>
  <si>
    <t>Housing Authority of Pineland</t>
  </si>
  <si>
    <t>BEECH/CENTRAL/KNIGHTON</t>
  </si>
  <si>
    <t>TX198000001</t>
  </si>
  <si>
    <t>TX198</t>
  </si>
  <si>
    <t>Housing Authority of Cleveland</t>
  </si>
  <si>
    <t>TX222000001</t>
  </si>
  <si>
    <t>TX222</t>
  </si>
  <si>
    <t>Housing Authority of Crockett</t>
  </si>
  <si>
    <t>TX223000001</t>
  </si>
  <si>
    <t>TX223</t>
  </si>
  <si>
    <t>Housing Authority of Newton</t>
  </si>
  <si>
    <t>HWY 87 (SARTAIN ST)</t>
  </si>
  <si>
    <t>TX225000001</t>
  </si>
  <si>
    <t>TX225</t>
  </si>
  <si>
    <t>Housing Authority of the City of Woodville</t>
  </si>
  <si>
    <t>PECAN/ELM/SHIVERS</t>
  </si>
  <si>
    <t>TX226000001</t>
  </si>
  <si>
    <t>TX226</t>
  </si>
  <si>
    <t>Housing Authority of Timpson</t>
  </si>
  <si>
    <t>W.SIDE VILLA&amp;HAPPY HOLLOW</t>
  </si>
  <si>
    <t>TX227000001</t>
  </si>
  <si>
    <t>TX227</t>
  </si>
  <si>
    <t>Housing Authority of Hemphill</t>
  </si>
  <si>
    <t>TEXAS AND ASH STREET</t>
  </si>
  <si>
    <t>TX229000001</t>
  </si>
  <si>
    <t>TX229</t>
  </si>
  <si>
    <t>Housing Authority of Diboll</t>
  </si>
  <si>
    <t>PINE ACRES NO 1 and LBJ</t>
  </si>
  <si>
    <t>TX230000001</t>
  </si>
  <si>
    <t>TX230</t>
  </si>
  <si>
    <t>Housing Authority of Corrigan</t>
  </si>
  <si>
    <t>REILY &amp; HYDE SITES</t>
  </si>
  <si>
    <t>TX231000001</t>
  </si>
  <si>
    <t>TX231</t>
  </si>
  <si>
    <t>Housing Authority of the City of Groveton</t>
  </si>
  <si>
    <t>GROVETON HOUSING AUTHORITY</t>
  </si>
  <si>
    <t>TX233000001</t>
  </si>
  <si>
    <t>TX233</t>
  </si>
  <si>
    <t>Housing Authority of Garrison</t>
  </si>
  <si>
    <t>GARRISON HOUSING AUTHORITY</t>
  </si>
  <si>
    <t>TX245000001</t>
  </si>
  <si>
    <t>TX245</t>
  </si>
  <si>
    <t>Housing Authority of the City of Madisonville</t>
  </si>
  <si>
    <t>TX253000001</t>
  </si>
  <si>
    <t>TX253</t>
  </si>
  <si>
    <t>Housing Authority of the City of Centerville</t>
  </si>
  <si>
    <t>TX262000001</t>
  </si>
  <si>
    <t>TX262</t>
  </si>
  <si>
    <t>Housing Authority of Tenaha</t>
  </si>
  <si>
    <t>HICKORY STREET APARTMENTS</t>
  </si>
  <si>
    <t>TX282000001</t>
  </si>
  <si>
    <t>TX282</t>
  </si>
  <si>
    <t>Housing Authority of Kirbyville</t>
  </si>
  <si>
    <t>TX295000001</t>
  </si>
  <si>
    <t>TX295</t>
  </si>
  <si>
    <t>Housing Authority of the City of Grapeland</t>
  </si>
  <si>
    <t>TX304000001</t>
  </si>
  <si>
    <t>TX304</t>
  </si>
  <si>
    <t>Housing Authority of the City of Bellville</t>
  </si>
  <si>
    <t>TX330000001</t>
  </si>
  <si>
    <t>TX330</t>
  </si>
  <si>
    <t>Housing Authority of the City of Brenham</t>
  </si>
  <si>
    <t>SUNNYSIDE TERRACE</t>
  </si>
  <si>
    <t>TX340000001</t>
  </si>
  <si>
    <t>TX340</t>
  </si>
  <si>
    <t>TX348000001</t>
  </si>
  <si>
    <t>TX348</t>
  </si>
  <si>
    <t>Housing Authority of Huntington</t>
  </si>
  <si>
    <t>TX351000001</t>
  </si>
  <si>
    <t>TX351</t>
  </si>
  <si>
    <t>Housing Authority of the City of Bremond</t>
  </si>
  <si>
    <t>TX352000001</t>
  </si>
  <si>
    <t>TX352</t>
  </si>
  <si>
    <t>Housing Authority of Livingston</t>
  </si>
  <si>
    <t>CIRCLE SITE</t>
  </si>
  <si>
    <t>TX355000001</t>
  </si>
  <si>
    <t>TX355</t>
  </si>
  <si>
    <t>Housing Authority of the City of El Campo</t>
  </si>
  <si>
    <t>WEST SIDE HOUSING</t>
  </si>
  <si>
    <t>TX357000001</t>
  </si>
  <si>
    <t>TX357</t>
  </si>
  <si>
    <t>TX378000001</t>
  </si>
  <si>
    <t>TX378</t>
  </si>
  <si>
    <t>Housing Authority of the City of Palacios</t>
  </si>
  <si>
    <t>Seacrest Estates</t>
  </si>
  <si>
    <t>TX383000001</t>
  </si>
  <si>
    <t>TX383</t>
  </si>
  <si>
    <t>Housing Authority of San Augustine</t>
  </si>
  <si>
    <t>CEDAR HILLS</t>
  </si>
  <si>
    <t>TX406000001</t>
  </si>
  <si>
    <t>TX406</t>
  </si>
  <si>
    <t>Housing Authority of the City of Huntsville</t>
  </si>
  <si>
    <t>Huntsville Housing Authority</t>
  </si>
  <si>
    <t>TX469000001</t>
  </si>
  <si>
    <t>TX469</t>
  </si>
  <si>
    <t>Housing Authority of City of Navasota</t>
  </si>
  <si>
    <t>ALLEN WHITE VILLAGE</t>
  </si>
  <si>
    <t>TX492000001</t>
  </si>
  <si>
    <t>TX492</t>
  </si>
  <si>
    <t>Housing Authority of Jasper</t>
  </si>
  <si>
    <t>MYRTIS VILLAGE</t>
  </si>
  <si>
    <t>AR002000002</t>
  </si>
  <si>
    <t>AR002</t>
  </si>
  <si>
    <t>North Little Rock Housing Authority</t>
  </si>
  <si>
    <t>HEMLOCK COURTS</t>
  </si>
  <si>
    <t>AR004000018</t>
  </si>
  <si>
    <t>AR004</t>
  </si>
  <si>
    <t>Housing Authority of the City of Little Rock</t>
  </si>
  <si>
    <t>Madison Heights Phase I</t>
  </si>
  <si>
    <t>AR004000019</t>
  </si>
  <si>
    <t>Madison Heights II</t>
  </si>
  <si>
    <t>AR004000020</t>
  </si>
  <si>
    <t>Homes at Granite Mountain</t>
  </si>
  <si>
    <t>AR004000028</t>
  </si>
  <si>
    <t>Granite Mountain Senior</t>
  </si>
  <si>
    <t>AR005000001</t>
  </si>
  <si>
    <t>AR005</t>
  </si>
  <si>
    <t>Blytheville Housing Authority</t>
  </si>
  <si>
    <t>CLEARLAKE/EAST ROSE</t>
  </si>
  <si>
    <t>AR006000001</t>
  </si>
  <si>
    <t>AR006</t>
  </si>
  <si>
    <t>Housing Authority of the City of Conway</t>
  </si>
  <si>
    <t>CONWAY</t>
  </si>
  <si>
    <t>AR010000001</t>
  </si>
  <si>
    <t>AR010</t>
  </si>
  <si>
    <t>NW Regional Housing Authority</t>
  </si>
  <si>
    <t>LOCUST HEIGHTS</t>
  </si>
  <si>
    <t>AR012000001</t>
  </si>
  <si>
    <t>AR012</t>
  </si>
  <si>
    <t>Arkadelphia Housing Authority</t>
  </si>
  <si>
    <t>CARPENTER HILL HOMES</t>
  </si>
  <si>
    <t>AR016000001</t>
  </si>
  <si>
    <t>AR016</t>
  </si>
  <si>
    <t>Camden Housing Authority</t>
  </si>
  <si>
    <t>Fortlookout Lincoln Center</t>
  </si>
  <si>
    <t>AR016000003</t>
  </si>
  <si>
    <t>Ivery Heights Riverside</t>
  </si>
  <si>
    <t>AR018000001</t>
  </si>
  <si>
    <t>AR018</t>
  </si>
  <si>
    <t>Housing Authority of the City of Magnolia</t>
  </si>
  <si>
    <t>PINE VALLEY</t>
  </si>
  <si>
    <t>AR020000001</t>
  </si>
  <si>
    <t>AR020</t>
  </si>
  <si>
    <t>Little River County Housing Authority</t>
  </si>
  <si>
    <t>LITTLE RIVER/ASHDOWN</t>
  </si>
  <si>
    <t>AR021000001</t>
  </si>
  <si>
    <t>AR021</t>
  </si>
  <si>
    <t>Housing Authority of the City of Osceola</t>
  </si>
  <si>
    <t>OSCEOLA</t>
  </si>
  <si>
    <t>AR022000001</t>
  </si>
  <si>
    <t>AR022</t>
  </si>
  <si>
    <t>Housing Authority of the County of Sevier</t>
  </si>
  <si>
    <t>SEVIER COUNTY</t>
  </si>
  <si>
    <t>AR023000001</t>
  </si>
  <si>
    <t>AR023</t>
  </si>
  <si>
    <t>Housing Authority of the County of Poinsett</t>
  </si>
  <si>
    <t>POINSETT CO/MARKED TREE</t>
  </si>
  <si>
    <t>AR024000001</t>
  </si>
  <si>
    <t>AR024</t>
  </si>
  <si>
    <t>West Memphis Housing Authority</t>
  </si>
  <si>
    <t>Courtyard Apts.</t>
  </si>
  <si>
    <t>AR024000002</t>
  </si>
  <si>
    <t>Courtyard Apartments</t>
  </si>
  <si>
    <t>AR024000003</t>
  </si>
  <si>
    <t>AR025000001</t>
  </si>
  <si>
    <t>AR025</t>
  </si>
  <si>
    <t>Housing Authority of the County of Howard</t>
  </si>
  <si>
    <t>HOWARD COUNTY</t>
  </si>
  <si>
    <t>AR026000001</t>
  </si>
  <si>
    <t>AR026</t>
  </si>
  <si>
    <t>Housing Authority of the City of Morrilton</t>
  </si>
  <si>
    <t>BRIDEWILL MANOR</t>
  </si>
  <si>
    <t>AR027000001</t>
  </si>
  <si>
    <t>AR027</t>
  </si>
  <si>
    <t>MARIANNA</t>
  </si>
  <si>
    <t>AR028000001</t>
  </si>
  <si>
    <t>AR028</t>
  </si>
  <si>
    <t>Housing Authority of the City of Newport</t>
  </si>
  <si>
    <t>NEWPORT</t>
  </si>
  <si>
    <t>AR029000001</t>
  </si>
  <si>
    <t>AR029</t>
  </si>
  <si>
    <t>Housing Authority of the City of Van Buren</t>
  </si>
  <si>
    <t>VAN BUREN</t>
  </si>
  <si>
    <t>AR032000001</t>
  </si>
  <si>
    <t>AR032</t>
  </si>
  <si>
    <t>PARIS</t>
  </si>
  <si>
    <t>AR034000001</t>
  </si>
  <si>
    <t>AR034</t>
  </si>
  <si>
    <t>Trumann Housing Authority</t>
  </si>
  <si>
    <t>TRUMANN</t>
  </si>
  <si>
    <t>AR035000001</t>
  </si>
  <si>
    <t>AR035</t>
  </si>
  <si>
    <t>Searcy Housing Authority</t>
  </si>
  <si>
    <t>SEARCY</t>
  </si>
  <si>
    <t>AR037000001</t>
  </si>
  <si>
    <t>AR037</t>
  </si>
  <si>
    <t>Housing Authority of the City of Prescott</t>
  </si>
  <si>
    <t>NORTH TERRACE ADDITION</t>
  </si>
  <si>
    <t>AR039000001</t>
  </si>
  <si>
    <t>AR039</t>
  </si>
  <si>
    <t>Wynne Housing Authority</t>
  </si>
  <si>
    <t>WYNNE</t>
  </si>
  <si>
    <t>AR040000001</t>
  </si>
  <si>
    <t>AR040</t>
  </si>
  <si>
    <t>Housing Authority of the City of Des Arc</t>
  </si>
  <si>
    <t>DES ARC</t>
  </si>
  <si>
    <t>AR041000001</t>
  </si>
  <si>
    <t>AR041</t>
  </si>
  <si>
    <t>Lonoke County Housing Authority</t>
  </si>
  <si>
    <t>LONOKE COUNTY/CARLISLE</t>
  </si>
  <si>
    <t>AR042000001</t>
  </si>
  <si>
    <t>AR042</t>
  </si>
  <si>
    <t>Star City Housing Authority</t>
  </si>
  <si>
    <t>STAR CITY</t>
  </si>
  <si>
    <t>AR043000001</t>
  </si>
  <si>
    <t>AR043</t>
  </si>
  <si>
    <t>Housing Authority of the City of Dumas</t>
  </si>
  <si>
    <t>GILL COURT/REID COURT</t>
  </si>
  <si>
    <t>AR044000001</t>
  </si>
  <si>
    <t>AR044</t>
  </si>
  <si>
    <t>Housing Authority of the City of Waldron</t>
  </si>
  <si>
    <t>WALDRON</t>
  </si>
  <si>
    <t>AR047000001</t>
  </si>
  <si>
    <t>AR047</t>
  </si>
  <si>
    <t>TRIVA APTS.</t>
  </si>
  <si>
    <t>AR049000001</t>
  </si>
  <si>
    <t>AR049</t>
  </si>
  <si>
    <t>Housing Authority of the City of Gurdon</t>
  </si>
  <si>
    <t>GURDON</t>
  </si>
  <si>
    <t>AR051000001</t>
  </si>
  <si>
    <t>AR051</t>
  </si>
  <si>
    <t>CLARKSVILLE</t>
  </si>
  <si>
    <t>AR052000001</t>
  </si>
  <si>
    <t>AR052</t>
  </si>
  <si>
    <t>Clarendon Housing Authority</t>
  </si>
  <si>
    <t>CLARENDON</t>
  </si>
  <si>
    <t>AR053000001</t>
  </si>
  <si>
    <t>AR053</t>
  </si>
  <si>
    <t>Housing Authority of the City of McGehee</t>
  </si>
  <si>
    <t>MC GEHEE</t>
  </si>
  <si>
    <t>AR055000001</t>
  </si>
  <si>
    <t>AR055</t>
  </si>
  <si>
    <t>Housing Authority of the City of Dardanelle</t>
  </si>
  <si>
    <t>DARDANELLE</t>
  </si>
  <si>
    <t>AR059000001</t>
  </si>
  <si>
    <t>AR059</t>
  </si>
  <si>
    <t>Housing Authority of the City of Brinkley</t>
  </si>
  <si>
    <t>BRINKLEY</t>
  </si>
  <si>
    <t>AR060000001</t>
  </si>
  <si>
    <t>AR060</t>
  </si>
  <si>
    <t>Housing Authority of the City of West Helena</t>
  </si>
  <si>
    <t>WEST HELENA</t>
  </si>
  <si>
    <t>AR060000002</t>
  </si>
  <si>
    <t>HELENA</t>
  </si>
  <si>
    <t>AR061000001</t>
  </si>
  <si>
    <t>AR061</t>
  </si>
  <si>
    <t>Housing Authority of the City of Hughes</t>
  </si>
  <si>
    <t>HUGHES</t>
  </si>
  <si>
    <t>AR064000003</t>
  </si>
  <si>
    <t>AR064</t>
  </si>
  <si>
    <t>Housing Authority of the City of Earle</t>
  </si>
  <si>
    <t>EARLE</t>
  </si>
  <si>
    <t>AR065000001</t>
  </si>
  <si>
    <t>AR065</t>
  </si>
  <si>
    <t>Housing Authority of the City of Stephens</t>
  </si>
  <si>
    <t>ROSE TERRACE</t>
  </si>
  <si>
    <t>AR066000001</t>
  </si>
  <si>
    <t>AR066</t>
  </si>
  <si>
    <t>Russellville Housing Authority</t>
  </si>
  <si>
    <t>Russellville</t>
  </si>
  <si>
    <t>AR068000001</t>
  </si>
  <si>
    <t>AR068</t>
  </si>
  <si>
    <t>Hope Housing Authority</t>
  </si>
  <si>
    <t>Vander Lloyd Memorial Homes</t>
  </si>
  <si>
    <t>AR069000001</t>
  </si>
  <si>
    <t>AR069</t>
  </si>
  <si>
    <t>Housing Authority of the City of Rector</t>
  </si>
  <si>
    <t>RECTOR</t>
  </si>
  <si>
    <t>AR070000001</t>
  </si>
  <si>
    <t>AR070</t>
  </si>
  <si>
    <t>Housing Authority of the City of Monette</t>
  </si>
  <si>
    <t>MONETTE</t>
  </si>
  <si>
    <t>AR071000001</t>
  </si>
  <si>
    <t>AR071</t>
  </si>
  <si>
    <t>Housing Authority of the City of Batesville</t>
  </si>
  <si>
    <t>COLLEGE STREET HOUSING</t>
  </si>
  <si>
    <t>AR071000002</t>
  </si>
  <si>
    <t>Woodmont Manor</t>
  </si>
  <si>
    <t>AR072000001</t>
  </si>
  <si>
    <t>AR072</t>
  </si>
  <si>
    <t>Housing Authority of the City of Parkin</t>
  </si>
  <si>
    <t>PARKIN</t>
  </si>
  <si>
    <t>AR073000001</t>
  </si>
  <si>
    <t>AR073</t>
  </si>
  <si>
    <t>Housing Authority of the City of Sparkman</t>
  </si>
  <si>
    <t>SPARKMAN</t>
  </si>
  <si>
    <t>AR074000001</t>
  </si>
  <si>
    <t>AR074</t>
  </si>
  <si>
    <t>AR075000001</t>
  </si>
  <si>
    <t>AR075</t>
  </si>
  <si>
    <t>Housing Authority of the City of Leachville</t>
  </si>
  <si>
    <t>LEACHVILLE</t>
  </si>
  <si>
    <t>AR078000001</t>
  </si>
  <si>
    <t>AR078</t>
  </si>
  <si>
    <t>Housing Authority of the City of Dell</t>
  </si>
  <si>
    <t>DELL</t>
  </si>
  <si>
    <t>AR079000001</t>
  </si>
  <si>
    <t>AR079</t>
  </si>
  <si>
    <t>Housing Authority of the City of Luxora</t>
  </si>
  <si>
    <t>HOUSING AUTHORITY OF THE CITY OF LUXORA</t>
  </si>
  <si>
    <t>AR080000001</t>
  </si>
  <si>
    <t>AR080</t>
  </si>
  <si>
    <t>Housing Authority of the City of Manila</t>
  </si>
  <si>
    <t>MANILA</t>
  </si>
  <si>
    <t>AR081000001</t>
  </si>
  <si>
    <t>AR081</t>
  </si>
  <si>
    <t>Housing Authority of the City of Carthage</t>
  </si>
  <si>
    <t>CARTHAGE</t>
  </si>
  <si>
    <t>AR082000001</t>
  </si>
  <si>
    <t>AR082</t>
  </si>
  <si>
    <t>WARREN</t>
  </si>
  <si>
    <t>AR083000001</t>
  </si>
  <si>
    <t>AR083</t>
  </si>
  <si>
    <t>Housing Authority of the City of Gould</t>
  </si>
  <si>
    <t>GOULD</t>
  </si>
  <si>
    <t>AR084000001</t>
  </si>
  <si>
    <t>AR084</t>
  </si>
  <si>
    <t>Housing Authority of the City of Bald Knob</t>
  </si>
  <si>
    <t>BALD KNOB</t>
  </si>
  <si>
    <t>AR085000001</t>
  </si>
  <si>
    <t>AR085</t>
  </si>
  <si>
    <t>Housing Authority of the City of Dover</t>
  </si>
  <si>
    <t>DOVER</t>
  </si>
  <si>
    <t>AR086000001</t>
  </si>
  <si>
    <t>AR086</t>
  </si>
  <si>
    <t>Housing Authority of the City of Mammoth Spring</t>
  </si>
  <si>
    <t>MAMMOTH SPRING</t>
  </si>
  <si>
    <t>AR087000001</t>
  </si>
  <si>
    <t>AR087</t>
  </si>
  <si>
    <t>Housing Authority of the City of Crossett</t>
  </si>
  <si>
    <t>PINE FOREST</t>
  </si>
  <si>
    <t>AR088000001</t>
  </si>
  <si>
    <t>AR088</t>
  </si>
  <si>
    <t>Housing Authority of the City of Lake City</t>
  </si>
  <si>
    <t>LAKE CITY</t>
  </si>
  <si>
    <t>AR089000001</t>
  </si>
  <si>
    <t>AR089</t>
  </si>
  <si>
    <t>Housing Authority of the City of Newark</t>
  </si>
  <si>
    <t>HOUSING AUTHORITY OF THE CITY OF NEWARK</t>
  </si>
  <si>
    <t>AR090000001</t>
  </si>
  <si>
    <t>AR090</t>
  </si>
  <si>
    <t>Housing Authority of the City of Judsonia</t>
  </si>
  <si>
    <t>JUDSONIA</t>
  </si>
  <si>
    <t>AR091000001</t>
  </si>
  <si>
    <t>AR091</t>
  </si>
  <si>
    <t>Housing Authority of the City of Ola</t>
  </si>
  <si>
    <t>OLA</t>
  </si>
  <si>
    <t>AR092000001</t>
  </si>
  <si>
    <t>AR092</t>
  </si>
  <si>
    <t>Housing Authority of the City of Caraway</t>
  </si>
  <si>
    <t>CARAWAY</t>
  </si>
  <si>
    <t>AR093000001</t>
  </si>
  <si>
    <t>AR093</t>
  </si>
  <si>
    <t>Housing Authority of the City of Hickory Ridge</t>
  </si>
  <si>
    <t>HICKORY RIDGE</t>
  </si>
  <si>
    <t>AR094000001</t>
  </si>
  <si>
    <t>AR094</t>
  </si>
  <si>
    <t>Housing Authority of the City of Malvern</t>
  </si>
  <si>
    <t>GLOSTER COURT</t>
  </si>
  <si>
    <t>AR096000001</t>
  </si>
  <si>
    <t>AR096</t>
  </si>
  <si>
    <t>CHITWOOD APTS.</t>
  </si>
  <si>
    <t>AR097000001</t>
  </si>
  <si>
    <t>AR097</t>
  </si>
  <si>
    <t>Housing Authority of the City of Fayetteville</t>
  </si>
  <si>
    <t>Hillcrest Towers/ Lewis Plaza/Willow Hts</t>
  </si>
  <si>
    <t>AR098000001</t>
  </si>
  <si>
    <t>AR098</t>
  </si>
  <si>
    <t>MC RAE</t>
  </si>
  <si>
    <t>AR099000001</t>
  </si>
  <si>
    <t>AR099</t>
  </si>
  <si>
    <t>Housing Authority of the City of Forrest City</t>
  </si>
  <si>
    <t>LINDEN HEIGHTS</t>
  </si>
  <si>
    <t>AR099000002</t>
  </si>
  <si>
    <t>DAWSON HOMES</t>
  </si>
  <si>
    <t>AR101000001</t>
  </si>
  <si>
    <t>AR101</t>
  </si>
  <si>
    <t>Housing Authority of the City of Ozark</t>
  </si>
  <si>
    <t>OZARK</t>
  </si>
  <si>
    <t>AR102000001</t>
  </si>
  <si>
    <t>AR102</t>
  </si>
  <si>
    <t>Housing Authority of the City of Coal Hill</t>
  </si>
  <si>
    <t>COAL HILL</t>
  </si>
  <si>
    <t>AR104000001</t>
  </si>
  <si>
    <t>AR104</t>
  </si>
  <si>
    <t>Springdale Housing Authority</t>
  </si>
  <si>
    <t>AR106000001</t>
  </si>
  <si>
    <t>AR106</t>
  </si>
  <si>
    <t>Housing Authority of the City of Beebe</t>
  </si>
  <si>
    <t>BEEBE</t>
  </si>
  <si>
    <t>AR111000001</t>
  </si>
  <si>
    <t>AR111</t>
  </si>
  <si>
    <t>Housing Authority of the City of Rison</t>
  </si>
  <si>
    <t>TOLSON HOMES</t>
  </si>
  <si>
    <t>AR112000001</t>
  </si>
  <si>
    <t>AR112</t>
  </si>
  <si>
    <t>Housing Authority of the City of Marmaduke</t>
  </si>
  <si>
    <t>MARAMADUKE</t>
  </si>
  <si>
    <t>AR113000001</t>
  </si>
  <si>
    <t>AR113</t>
  </si>
  <si>
    <t>Housing Authority of the City of Heber Springs</t>
  </si>
  <si>
    <t>Heber Springs Housing Authority</t>
  </si>
  <si>
    <t>AR117000017</t>
  </si>
  <si>
    <t>AR117</t>
  </si>
  <si>
    <t>Polk County Housing Authority</t>
  </si>
  <si>
    <t>POLK COUNTY/WICKES/COVE/HATFIELD</t>
  </si>
  <si>
    <t>AR118000001</t>
  </si>
  <si>
    <t>AR118</t>
  </si>
  <si>
    <t>Housing Authority of the City of McCrory</t>
  </si>
  <si>
    <t>MCCRORY</t>
  </si>
  <si>
    <t>AR122000001</t>
  </si>
  <si>
    <t>AR122</t>
  </si>
  <si>
    <t>Housing Authority of the City of Yellville</t>
  </si>
  <si>
    <t>YELLVILLE</t>
  </si>
  <si>
    <t>AR123000001</t>
  </si>
  <si>
    <t>AR123</t>
  </si>
  <si>
    <t>AUGUSTA HOUSING AUTHORITY</t>
  </si>
  <si>
    <t>AR131000001</t>
  </si>
  <si>
    <t>AR131</t>
  </si>
  <si>
    <t>Jonesboro Urban Renewal HA</t>
  </si>
  <si>
    <t>Cayman Villa/Woodland Courts</t>
  </si>
  <si>
    <t>AR131000004</t>
  </si>
  <si>
    <t>IMBODEN</t>
  </si>
  <si>
    <t>AR141000001</t>
  </si>
  <si>
    <t>AR141</t>
  </si>
  <si>
    <t>Housing Authority of the City of Atkins</t>
  </si>
  <si>
    <t>EHEMANN/TOWNHILL</t>
  </si>
  <si>
    <t>AR146000001</t>
  </si>
  <si>
    <t>AR146</t>
  </si>
  <si>
    <t>Housing Authority of the City of Kensett</t>
  </si>
  <si>
    <t>KENSETT</t>
  </si>
  <si>
    <t>AR148000001</t>
  </si>
  <si>
    <t>AR148</t>
  </si>
  <si>
    <t>Housing Authority of the City of England</t>
  </si>
  <si>
    <t>ENGLAND</t>
  </si>
  <si>
    <t>AR166000001</t>
  </si>
  <si>
    <t>AR166</t>
  </si>
  <si>
    <t>Stuttgart Housing Authority</t>
  </si>
  <si>
    <t>DEWITT</t>
  </si>
  <si>
    <t>AR170000001</t>
  </si>
  <si>
    <t>AR170</t>
  </si>
  <si>
    <t>MAX HOWELL PLACE</t>
  </si>
  <si>
    <t>AR171000001</t>
  </si>
  <si>
    <t>AR171</t>
  </si>
  <si>
    <t>Housing Authority of the City of Greenwood</t>
  </si>
  <si>
    <t>DR. CHARLES HALL HOMES</t>
  </si>
  <si>
    <t>AR175000001</t>
  </si>
  <si>
    <t>AR175</t>
  </si>
  <si>
    <t>Housing Authority of the City of Benton, AR</t>
  </si>
  <si>
    <t>TX112000001</t>
  </si>
  <si>
    <t>TX112</t>
  </si>
  <si>
    <t>Hughes Springs</t>
  </si>
  <si>
    <t>TX135000001</t>
  </si>
  <si>
    <t>TX135</t>
  </si>
  <si>
    <t>Housing Authority of Linden</t>
  </si>
  <si>
    <t>TX137000001</t>
  </si>
  <si>
    <t>TX137</t>
  </si>
  <si>
    <t>Housing Authority of De Kalb</t>
  </si>
  <si>
    <t>TX188000001</t>
  </si>
  <si>
    <t>TX188</t>
  </si>
  <si>
    <t>Maud Housing Authority</t>
  </si>
  <si>
    <t>TX531000001</t>
  </si>
  <si>
    <t>TX531</t>
  </si>
  <si>
    <t>Atlanta Property Management</t>
  </si>
  <si>
    <t>LA001002709</t>
  </si>
  <si>
    <t>LA001</t>
  </si>
  <si>
    <t>Housing Authority of New Orleans</t>
  </si>
  <si>
    <t>Harmony Oaks</t>
  </si>
  <si>
    <t>LA001005705</t>
  </si>
  <si>
    <t>Lafitte I</t>
  </si>
  <si>
    <t>LA001005706</t>
  </si>
  <si>
    <t>Lafitte II</t>
  </si>
  <si>
    <t>LA001007303</t>
  </si>
  <si>
    <t>B. W. COOPER</t>
  </si>
  <si>
    <t>LA001008707</t>
  </si>
  <si>
    <t>Columbia Parc</t>
  </si>
  <si>
    <t>LA001008708</t>
  </si>
  <si>
    <t>Columbia Parc IIA</t>
  </si>
  <si>
    <t>LA001008709</t>
  </si>
  <si>
    <t>Columbia Parc IIB  (St. Bernard IIB)</t>
  </si>
  <si>
    <t>LA001008710</t>
  </si>
  <si>
    <t>Heritage at Columbia Parc (SB III)</t>
  </si>
  <si>
    <t>LA001014713</t>
  </si>
  <si>
    <t>Savoy</t>
  </si>
  <si>
    <t>LA001014716</t>
  </si>
  <si>
    <t>Savoy II</t>
  </si>
  <si>
    <t>LA001015301</t>
  </si>
  <si>
    <t>GUSTE HOMES HIGH RISE</t>
  </si>
  <si>
    <t>LA001015401</t>
  </si>
  <si>
    <t>Guste I</t>
  </si>
  <si>
    <t>LA001015402</t>
  </si>
  <si>
    <t>Guste II</t>
  </si>
  <si>
    <t>LA001016603</t>
  </si>
  <si>
    <t>Fischer IV</t>
  </si>
  <si>
    <t>LA001058701</t>
  </si>
  <si>
    <t>River Gardens Phase I (CS 1)</t>
  </si>
  <si>
    <t>LA001062101</t>
  </si>
  <si>
    <t>Fischer Senior Village</t>
  </si>
  <si>
    <t>LA001071601</t>
  </si>
  <si>
    <t>Fischer I</t>
  </si>
  <si>
    <t>LA001072602</t>
  </si>
  <si>
    <t>Fischer III</t>
  </si>
  <si>
    <t>LA001077712</t>
  </si>
  <si>
    <t>River Gardens CS II</t>
  </si>
  <si>
    <t>LA001081702</t>
  </si>
  <si>
    <t xml:space="preserve">Abundance Square </t>
  </si>
  <si>
    <t>LA001082703</t>
  </si>
  <si>
    <t>Treasure Village</t>
  </si>
  <si>
    <t>LA001099103</t>
  </si>
  <si>
    <t>DOWNTOWN SCATTERED SITES</t>
  </si>
  <si>
    <t>LA001099104</t>
  </si>
  <si>
    <t>UPTOWN SCATTERED SITES</t>
  </si>
  <si>
    <t>LA001099105</t>
  </si>
  <si>
    <t>WESTBANK SCATTERED SITES</t>
  </si>
  <si>
    <t>LA001007501</t>
  </si>
  <si>
    <t>Marrero Commons</t>
  </si>
  <si>
    <t>LA001016604</t>
  </si>
  <si>
    <t>Fischer IVA</t>
  </si>
  <si>
    <t>LA001007502</t>
  </si>
  <si>
    <t>Marrero Commons 1B</t>
  </si>
  <si>
    <t>LA001015403</t>
  </si>
  <si>
    <t>Guste III</t>
  </si>
  <si>
    <t>LA001003103</t>
  </si>
  <si>
    <t>Bienville Basin 1</t>
  </si>
  <si>
    <t>LA001003104</t>
  </si>
  <si>
    <t>Bienville Basin  2</t>
  </si>
  <si>
    <t>LA001005711</t>
  </si>
  <si>
    <t>Faubourg Lafitte Senior</t>
  </si>
  <si>
    <t>LA001022804</t>
  </si>
  <si>
    <t>New Florida</t>
  </si>
  <si>
    <t>LA001003105</t>
  </si>
  <si>
    <t>Bienville  Basin 3</t>
  </si>
  <si>
    <t>LA001003106</t>
  </si>
  <si>
    <t>Bienville Basin 4</t>
  </si>
  <si>
    <t>LA001003108</t>
  </si>
  <si>
    <t>Bienville Basin 6</t>
  </si>
  <si>
    <t>LA001003107</t>
  </si>
  <si>
    <t>Bienville Basin  5</t>
  </si>
  <si>
    <t>LA001003109</t>
  </si>
  <si>
    <t>Bienville Basin 7</t>
  </si>
  <si>
    <t>LA001003110</t>
  </si>
  <si>
    <t>City Square 162</t>
  </si>
  <si>
    <t>LA001099106</t>
  </si>
  <si>
    <t>DTSS Piety</t>
  </si>
  <si>
    <t>LA002004711</t>
  </si>
  <si>
    <t>LA002</t>
  </si>
  <si>
    <t>HOUSING AUTHORITY OF SHREVEPORT</t>
  </si>
  <si>
    <t>GREENWOOD TERRACE</t>
  </si>
  <si>
    <t>LA002003102</t>
  </si>
  <si>
    <t>Renaissance at Allendale</t>
  </si>
  <si>
    <t>LA003000001</t>
  </si>
  <si>
    <t>LA003</t>
  </si>
  <si>
    <t>Housing Authority of East Baton Rouge</t>
  </si>
  <si>
    <t>MONTE SANO VILLAGE</t>
  </si>
  <si>
    <t>LA003000002</t>
  </si>
  <si>
    <t>ZION TERRACE</t>
  </si>
  <si>
    <t>LA003000003</t>
  </si>
  <si>
    <t>TURNER PLAZA</t>
  </si>
  <si>
    <t>LA003000004</t>
  </si>
  <si>
    <t>ARDENWOOD VILLAGE</t>
  </si>
  <si>
    <t>LA003000005</t>
  </si>
  <si>
    <t>SHARLO TERRACE</t>
  </si>
  <si>
    <t>LA003000009</t>
  </si>
  <si>
    <t>River South Phase 2</t>
  </si>
  <si>
    <t>LA004000001</t>
  </si>
  <si>
    <t>LA004</t>
  </si>
  <si>
    <t>HOUSING AUTHORITY OF LAKE CHARLES</t>
  </si>
  <si>
    <t>BOOKER T WASHINGTON CTS</t>
  </si>
  <si>
    <t>LA004000002</t>
  </si>
  <si>
    <t>LA004000003</t>
  </si>
  <si>
    <t>LLOYD OAKS</t>
  </si>
  <si>
    <t>LA004000007</t>
  </si>
  <si>
    <t>High School Park</t>
  </si>
  <si>
    <t>LA005000011</t>
  </si>
  <si>
    <t>LA005</t>
  </si>
  <si>
    <t>Housing Authority of the City of Lafayette</t>
  </si>
  <si>
    <t>ELDERLY-LILLIAN RD</t>
  </si>
  <si>
    <t>LA005000012</t>
  </si>
  <si>
    <t>LA006000001</t>
  </si>
  <si>
    <t>LA006</t>
  </si>
  <si>
    <t>Housing Authority of Monroe</t>
  </si>
  <si>
    <t>LOUIS LOCK HOMES</t>
  </si>
  <si>
    <t>LA006000002</t>
  </si>
  <si>
    <t>JOHNSON-CARVER TERRACE</t>
  </si>
  <si>
    <t>LA006000005</t>
  </si>
  <si>
    <t>FOSTER HEIGHTS</t>
  </si>
  <si>
    <t>LA006000006</t>
  </si>
  <si>
    <t>BURG JONES LANE</t>
  </si>
  <si>
    <t>LA006000009</t>
  </si>
  <si>
    <t>ROBINSON PLACE</t>
  </si>
  <si>
    <t>LA006000010</t>
  </si>
  <si>
    <t>MILLER SQUARE</t>
  </si>
  <si>
    <t>LA006000011</t>
  </si>
  <si>
    <t>FRANCES TOWER</t>
  </si>
  <si>
    <t>LA006000013</t>
  </si>
  <si>
    <t>MCKEEN PLAZA I</t>
  </si>
  <si>
    <t>LA006009999</t>
  </si>
  <si>
    <t>LA011000001</t>
  </si>
  <si>
    <t>LA011</t>
  </si>
  <si>
    <t>Housing Authority of Westwego</t>
  </si>
  <si>
    <t>MID CITY HEIGHTS</t>
  </si>
  <si>
    <t>LA011000002</t>
  </si>
  <si>
    <t>WOODLAND ACRES</t>
  </si>
  <si>
    <t>LA012101331</t>
  </si>
  <si>
    <t>LA012</t>
  </si>
  <si>
    <t>Housing Authority of the City of Kenner</t>
  </si>
  <si>
    <t>LA013000013</t>
  </si>
  <si>
    <t>LA013</t>
  </si>
  <si>
    <t>Housing Authority of Jefferson Parish</t>
  </si>
  <si>
    <t>ACRE ROAD PROJECT</t>
  </si>
  <si>
    <t>LA023000003</t>
  </si>
  <si>
    <t>LA023</t>
  </si>
  <si>
    <t>Housing Authority of the City of Alexandria</t>
  </si>
  <si>
    <t>WOODDALE-SYCAMORE</t>
  </si>
  <si>
    <t>LA023000009</t>
  </si>
  <si>
    <t>Miracle, Wonderwood, Phoenix</t>
  </si>
  <si>
    <t>LA025577716</t>
  </si>
  <si>
    <t>LA025</t>
  </si>
  <si>
    <t>Housing Authority of the City of Eunice</t>
  </si>
  <si>
    <t>ACADIAN VILLAGE</t>
  </si>
  <si>
    <t>LA026000001</t>
  </si>
  <si>
    <t>LA026</t>
  </si>
  <si>
    <t>Housing Authority of Kaplan</t>
  </si>
  <si>
    <t>PARK VILLAGE</t>
  </si>
  <si>
    <t>LA027000325</t>
  </si>
  <si>
    <t>LA027</t>
  </si>
  <si>
    <t>Housing Authority of New Iberia</t>
  </si>
  <si>
    <t>ACADIAN HOMES</t>
  </si>
  <si>
    <t>LA028000028</t>
  </si>
  <si>
    <t>LA028</t>
  </si>
  <si>
    <t>Housing Authority of Rayne</t>
  </si>
  <si>
    <t>LA029000007</t>
  </si>
  <si>
    <t>LA029</t>
  </si>
  <si>
    <t>Housing Authority of Crowley</t>
  </si>
  <si>
    <t>LA029000008</t>
  </si>
  <si>
    <t>LA030000001</t>
  </si>
  <si>
    <t>LA030</t>
  </si>
  <si>
    <t>Housing Authority of Ville Platte</t>
  </si>
  <si>
    <t>LA031000001</t>
  </si>
  <si>
    <t>LA031</t>
  </si>
  <si>
    <t>Housing Authority of the Town of Mamou</t>
  </si>
  <si>
    <t>LA032000007</t>
  </si>
  <si>
    <t>LA032</t>
  </si>
  <si>
    <t>Housing Authority of the Town of Church Point</t>
  </si>
  <si>
    <t>LA033801801</t>
  </si>
  <si>
    <t>LA033</t>
  </si>
  <si>
    <t>Housing Authority of Oakdale</t>
  </si>
  <si>
    <t>PEAR ORCHARD</t>
  </si>
  <si>
    <t>LA034000001</t>
  </si>
  <si>
    <t>LA034</t>
  </si>
  <si>
    <t>LA34-1</t>
  </si>
  <si>
    <t>LA035000001</t>
  </si>
  <si>
    <t>LA035</t>
  </si>
  <si>
    <t>Housing Authority of the Town of Gueydan</t>
  </si>
  <si>
    <t>GUEYDAN HOUSING AUTHORITY</t>
  </si>
  <si>
    <t>LA036000001</t>
  </si>
  <si>
    <t>LA036</t>
  </si>
  <si>
    <t>Housing Authority of the City of Morgan City</t>
  </si>
  <si>
    <t>JACQUET &amp; WISE</t>
  </si>
  <si>
    <t>LA037000001</t>
  </si>
  <si>
    <t>LA037</t>
  </si>
  <si>
    <t>Housing Authority of the City of Minden</t>
  </si>
  <si>
    <t>SOUTHFIELD PLAZA</t>
  </si>
  <si>
    <t>LA038000001</t>
  </si>
  <si>
    <t>LA038</t>
  </si>
  <si>
    <t>Housing Authority of the Town of Marksville</t>
  </si>
  <si>
    <t>N/S HILLSIDE DRIVE</t>
  </si>
  <si>
    <t>LA039000020</t>
  </si>
  <si>
    <t>LA039</t>
  </si>
  <si>
    <t>Housing Authority of the Town of Welsh</t>
  </si>
  <si>
    <t>HOUSING AUTHORITY OF THE TOWN OF WELSH</t>
  </si>
  <si>
    <t>LA040000123</t>
  </si>
  <si>
    <t>LA040</t>
  </si>
  <si>
    <t>Housing Auth. of The Town of St. Martinville</t>
  </si>
  <si>
    <t>EAST SIDE HOUSING DEVELOPEMENT</t>
  </si>
  <si>
    <t>LA041000010</t>
  </si>
  <si>
    <t>LA041</t>
  </si>
  <si>
    <t>Housing Authority of the Town of Lake Arthur</t>
  </si>
  <si>
    <t>LA042000020</t>
  </si>
  <si>
    <t>LA042</t>
  </si>
  <si>
    <t>Housing Authority of the City of Bossier City</t>
  </si>
  <si>
    <t>CISCO HOMES</t>
  </si>
  <si>
    <t>LA042000030</t>
  </si>
  <si>
    <t>SCOTT STREET PROJECT</t>
  </si>
  <si>
    <t>LA042000040</t>
  </si>
  <si>
    <t>PATRICIA PLAZA</t>
  </si>
  <si>
    <t>LA043000001</t>
  </si>
  <si>
    <t>LA043</t>
  </si>
  <si>
    <t>Housing Authority of the City of Donaldsonville</t>
  </si>
  <si>
    <t>BLUM-MATTINGLY-GROS MEM</t>
  </si>
  <si>
    <t>LA043000003</t>
  </si>
  <si>
    <t>Johnson Memorial Homes</t>
  </si>
  <si>
    <t>LA044000001</t>
  </si>
  <si>
    <t>LA044</t>
  </si>
  <si>
    <t>Housing Authority of the City of Thibodaux</t>
  </si>
  <si>
    <t>EAGLE DRIVE / RIDGEFIELD RD.</t>
  </si>
  <si>
    <t>LA045000001</t>
  </si>
  <si>
    <t>LA045</t>
  </si>
  <si>
    <t>Housing Authority of the Town of Arcadia</t>
  </si>
  <si>
    <t>RICH CIRCLE</t>
  </si>
  <si>
    <t>LA046071543</t>
  </si>
  <si>
    <t>LA046</t>
  </si>
  <si>
    <t>Housing Authority of the Town of Vinton</t>
  </si>
  <si>
    <t>LA047000001</t>
  </si>
  <si>
    <t>LA047</t>
  </si>
  <si>
    <t>Housing Authority of the Town of Erath</t>
  </si>
  <si>
    <t>LA47-4</t>
  </si>
  <si>
    <t>LA052000001</t>
  </si>
  <si>
    <t>LA052</t>
  </si>
  <si>
    <t>Housing Authority of Farmerville</t>
  </si>
  <si>
    <t>LA054000001</t>
  </si>
  <si>
    <t>LA054</t>
  </si>
  <si>
    <t>Housing Authority of Ruston</t>
  </si>
  <si>
    <t>EASTWOOD, Fam, MARYLAND PL., Eld.</t>
  </si>
  <si>
    <t>LA055000001</t>
  </si>
  <si>
    <t>LA055</t>
  </si>
  <si>
    <t>Housing Authority of City of Opelousas</t>
  </si>
  <si>
    <t>SOLETE PLAZA</t>
  </si>
  <si>
    <t>LA055000002</t>
  </si>
  <si>
    <t>JIM BOWIE PLAZA</t>
  </si>
  <si>
    <t>LA055000003</t>
  </si>
  <si>
    <t>LA056000056</t>
  </si>
  <si>
    <t>LA056</t>
  </si>
  <si>
    <t>Housing Authority of the Town of Berwick</t>
  </si>
  <si>
    <t>MARGARET CRAPPEL</t>
  </si>
  <si>
    <t>LA057000001</t>
  </si>
  <si>
    <t>LA057</t>
  </si>
  <si>
    <t>28 EAST APTS</t>
  </si>
  <si>
    <t>LA059000059</t>
  </si>
  <si>
    <t>LA059</t>
  </si>
  <si>
    <t>Housing Authority of the City of Breaux Bridge</t>
  </si>
  <si>
    <t>LA 59-2</t>
  </si>
  <si>
    <t>LA061000001</t>
  </si>
  <si>
    <t>LA061</t>
  </si>
  <si>
    <t>Housing Authority of the Town of Jonesboro</t>
  </si>
  <si>
    <t>FAIRGROUNDS MANOR</t>
  </si>
  <si>
    <t>LA062000001</t>
  </si>
  <si>
    <t>LA062</t>
  </si>
  <si>
    <t>Housing Authority of the Town of Bunkie</t>
  </si>
  <si>
    <t>BUNKIE HEIGHTS  Number 1</t>
  </si>
  <si>
    <t>LA063041560</t>
  </si>
  <si>
    <t>LA063</t>
  </si>
  <si>
    <t>Housing Authority of the City of Sulphur</t>
  </si>
  <si>
    <t>LA065001004</t>
  </si>
  <si>
    <t>LA065</t>
  </si>
  <si>
    <t>Housing Authority of the Town of Delcambre</t>
  </si>
  <si>
    <t>LA067000001</t>
  </si>
  <si>
    <t>LA067</t>
  </si>
  <si>
    <t>Housing Authority of the Parish of St. Landry</t>
  </si>
  <si>
    <t>PALMETTO/WASHINGTON/MELVI</t>
  </si>
  <si>
    <t>LA069000001</t>
  </si>
  <si>
    <t>LA069</t>
  </si>
  <si>
    <t>Housing Authority of the Town of Kinder</t>
  </si>
  <si>
    <t>Kinder Housing Authority</t>
  </si>
  <si>
    <t>LA069000003</t>
  </si>
  <si>
    <t>Elton Housing Authority</t>
  </si>
  <si>
    <t>LA069000005</t>
  </si>
  <si>
    <t>LA069000004</t>
  </si>
  <si>
    <t>Basile</t>
  </si>
  <si>
    <t>LA070000001</t>
  </si>
  <si>
    <t>LA070</t>
  </si>
  <si>
    <t>Housing Authority of the Town of Patterson</t>
  </si>
  <si>
    <t>A-B-C</t>
  </si>
  <si>
    <t>LA071000001</t>
  </si>
  <si>
    <t>LA071</t>
  </si>
  <si>
    <t>Housing Authority of the Town of Cottonport</t>
  </si>
  <si>
    <t>WESTSIDE VILLAGE</t>
  </si>
  <si>
    <t>LA072000001</t>
  </si>
  <si>
    <t>LA072</t>
  </si>
  <si>
    <t>Housing Authority of the Town of Simmesport</t>
  </si>
  <si>
    <t>EAST PROJECT ST.</t>
  </si>
  <si>
    <t>LA073000001</t>
  </si>
  <si>
    <t>LA073</t>
  </si>
  <si>
    <t>Housing Authority of South Landry</t>
  </si>
  <si>
    <t>CRAPE MYRTLE CIRCLE APARTMENTS</t>
  </si>
  <si>
    <t>LA074000001</t>
  </si>
  <si>
    <t>LA074</t>
  </si>
  <si>
    <t>Housing Authority of Sabine Parish</t>
  </si>
  <si>
    <t>COLE MEM &amp; FRIENDSHP VLG</t>
  </si>
  <si>
    <t>LA074000002</t>
  </si>
  <si>
    <t>STAR VILLAGE &amp; COLLINS PARK</t>
  </si>
  <si>
    <t>LA075000001</t>
  </si>
  <si>
    <t>LA075</t>
  </si>
  <si>
    <t>Housing Authority of the Town of Pontchatoula</t>
  </si>
  <si>
    <t>PELICAN  DRIVE</t>
  </si>
  <si>
    <t>LA076000001</t>
  </si>
  <si>
    <t>LA076</t>
  </si>
  <si>
    <t>Housing Authority of Ferriday</t>
  </si>
  <si>
    <t>MONTGOMERY SQ COMPLEX</t>
  </si>
  <si>
    <t>LA077000001</t>
  </si>
  <si>
    <t>LA077</t>
  </si>
  <si>
    <t>Housing Authority of the Town of Logansport</t>
  </si>
  <si>
    <t>LA080000001</t>
  </si>
  <si>
    <t>LA080</t>
  </si>
  <si>
    <t>Housing Authority of Lafourche Parish</t>
  </si>
  <si>
    <t>RACELAND-TRIPLE OAKS ST</t>
  </si>
  <si>
    <t>LA082273853</t>
  </si>
  <si>
    <t>LA082</t>
  </si>
  <si>
    <t>Housing Authority of the Town of Merryville</t>
  </si>
  <si>
    <t>MERRYVILLE LHA</t>
  </si>
  <si>
    <t>LA084000001</t>
  </si>
  <si>
    <t>LA084</t>
  </si>
  <si>
    <t>Housing Authority of the Village of Parks</t>
  </si>
  <si>
    <t>PARKS HOUSING AUTHORITY</t>
  </si>
  <si>
    <t>LA086600001</t>
  </si>
  <si>
    <t>LA086</t>
  </si>
  <si>
    <t>Housing Authority of the City of DeRidder</t>
  </si>
  <si>
    <t>Warren St. Apartments</t>
  </si>
  <si>
    <t>LA088000001</t>
  </si>
  <si>
    <t>LA088</t>
  </si>
  <si>
    <t>Housing Authority of Vivian</t>
  </si>
  <si>
    <t>MISSISSIPPI CIRCLE</t>
  </si>
  <si>
    <t>LA089000001</t>
  </si>
  <si>
    <t>LA089</t>
  </si>
  <si>
    <t>Housing Authority of Homer</t>
  </si>
  <si>
    <t>Homer Housing Authority</t>
  </si>
  <si>
    <t>LA090000001</t>
  </si>
  <si>
    <t>LA090</t>
  </si>
  <si>
    <t>Housing Authority of the City of Houma</t>
  </si>
  <si>
    <t>SENATOR CIRCLE</t>
  </si>
  <si>
    <t>LA090000002</t>
  </si>
  <si>
    <t>BAYOU TOWER</t>
  </si>
  <si>
    <t>LA090000003</t>
  </si>
  <si>
    <t>Senator Circle 2</t>
  </si>
  <si>
    <t>LA091000091</t>
  </si>
  <si>
    <t>LA091</t>
  </si>
  <si>
    <t>Southwest Acadia Consolidated Housing Authority</t>
  </si>
  <si>
    <t>BAYOU APARTMENTS</t>
  </si>
  <si>
    <t>LA092000001</t>
  </si>
  <si>
    <t>LA092</t>
  </si>
  <si>
    <t>Housing Authority of St. James Parish</t>
  </si>
  <si>
    <t>OSCAR BROOKS APARTMENTS</t>
  </si>
  <si>
    <t>LA092000002</t>
  </si>
  <si>
    <t>VACHERIE COMPLEX</t>
  </si>
  <si>
    <t>LA093550501</t>
  </si>
  <si>
    <t>LA093</t>
  </si>
  <si>
    <t>Housing Authority of the Town of White Castle</t>
  </si>
  <si>
    <t>Housing Authority Town of White Castle</t>
  </si>
  <si>
    <t>LA094000200</t>
  </si>
  <si>
    <t>LA094</t>
  </si>
  <si>
    <t>Housing Authority of St. Charles Parish</t>
  </si>
  <si>
    <t>BOUTTE-DES ALLEMANDS-HAHNVILLE</t>
  </si>
  <si>
    <t>LA095001367</t>
  </si>
  <si>
    <t>LA095</t>
  </si>
  <si>
    <t>Housing Authority of St. John the Baptist Parish</t>
  </si>
  <si>
    <t>RESERVE</t>
  </si>
  <si>
    <t>LA096000001</t>
  </si>
  <si>
    <t>LA096</t>
  </si>
  <si>
    <t>Housing Authority of the Town of Haynesville</t>
  </si>
  <si>
    <t>Cadenhead</t>
  </si>
  <si>
    <t>LA097000001</t>
  </si>
  <si>
    <t>LA097</t>
  </si>
  <si>
    <t>Housing Authority of the Town of Grambling</t>
  </si>
  <si>
    <t>PERKINS LANE COMPLEX</t>
  </si>
  <si>
    <t>LA098000001</t>
  </si>
  <si>
    <t>LA098</t>
  </si>
  <si>
    <t>Housing Authority of Gibsland</t>
  </si>
  <si>
    <t>GIBSLAND</t>
  </si>
  <si>
    <t>LA099022845</t>
  </si>
  <si>
    <t>LA099</t>
  </si>
  <si>
    <t>Town of Independence HA</t>
  </si>
  <si>
    <t>LA100000001</t>
  </si>
  <si>
    <t>LA100</t>
  </si>
  <si>
    <t>Housing Authority of the Town of Youngsville</t>
  </si>
  <si>
    <t>LA101000001</t>
  </si>
  <si>
    <t>LA101</t>
  </si>
  <si>
    <t>Housing Authority of the City of Denham Springs</t>
  </si>
  <si>
    <t>LA102000001</t>
  </si>
  <si>
    <t>LA102</t>
  </si>
  <si>
    <t>Housing Authority of the Town of Lake Providence</t>
  </si>
  <si>
    <t>Unamed</t>
  </si>
  <si>
    <t>LA103000001</t>
  </si>
  <si>
    <t>LA103</t>
  </si>
  <si>
    <t>Housing Authority of City of Slidell</t>
  </si>
  <si>
    <t>WASHINGTON HEIGHTS</t>
  </si>
  <si>
    <t>LA105000001</t>
  </si>
  <si>
    <t>LA105</t>
  </si>
  <si>
    <t>Housing Authority of the Town of Rayville</t>
  </si>
  <si>
    <t>LA106000106</t>
  </si>
  <si>
    <t>LA106</t>
  </si>
  <si>
    <t>Housing Authority of the City of DeQuincy</t>
  </si>
  <si>
    <t>LA108000001</t>
  </si>
  <si>
    <t>LA108</t>
  </si>
  <si>
    <t>Housing Authority of the Town of Oil City</t>
  </si>
  <si>
    <t>SITE TWO</t>
  </si>
  <si>
    <t>LA109000109</t>
  </si>
  <si>
    <t>LA109</t>
  </si>
  <si>
    <t>Housing Authority of the Town of Winnsboro</t>
  </si>
  <si>
    <t>LA112000001</t>
  </si>
  <si>
    <t>LA112</t>
  </si>
  <si>
    <t>Housing Authority of the Town of Mansfield</t>
  </si>
  <si>
    <t>Mansfield Housing Authority</t>
  </si>
  <si>
    <t>LA113000001</t>
  </si>
  <si>
    <t>LA113</t>
  </si>
  <si>
    <t>Housing Authority of the Town of New Roads</t>
  </si>
  <si>
    <t>Cherry Street Housing Development</t>
  </si>
  <si>
    <t>LA115000010</t>
  </si>
  <si>
    <t>LA115</t>
  </si>
  <si>
    <t>Housing Authority of the City of Natchitoches</t>
  </si>
  <si>
    <t>East Natchitoches</t>
  </si>
  <si>
    <t>LA115000020</t>
  </si>
  <si>
    <t>Brahma Drive/Blanchard</t>
  </si>
  <si>
    <t>LA117000001</t>
  </si>
  <si>
    <t>LA117</t>
  </si>
  <si>
    <t>Housing Authority of the Town of Cotton Valley</t>
  </si>
  <si>
    <t>Cotton Valley Housing Authority</t>
  </si>
  <si>
    <t>LA118005642</t>
  </si>
  <si>
    <t>LA118</t>
  </si>
  <si>
    <t>Housing Authority of the City of Jennings</t>
  </si>
  <si>
    <t>LA118005643</t>
  </si>
  <si>
    <t>Unnamed</t>
  </si>
  <si>
    <t>LA120000001</t>
  </si>
  <si>
    <t>LA120</t>
  </si>
  <si>
    <t>Housing Authority of Grant Parish</t>
  </si>
  <si>
    <t>GEORGETOWN</t>
  </si>
  <si>
    <t>LA122000001</t>
  </si>
  <si>
    <t>LA122</t>
  </si>
  <si>
    <t>HOUSING AUTHORITY OF THE TOWN OF COLFAX</t>
  </si>
  <si>
    <t>LA124000001</t>
  </si>
  <si>
    <t>LA124</t>
  </si>
  <si>
    <t>Housing Authority of the Town of Olla</t>
  </si>
  <si>
    <t>Friendly Village</t>
  </si>
  <si>
    <t>LA125000001</t>
  </si>
  <si>
    <t>LA125</t>
  </si>
  <si>
    <t>Housing Authority of the Parish of Caldwell</t>
  </si>
  <si>
    <t>COLLIN`S MANOR\ANDING HEIGHTS</t>
  </si>
  <si>
    <t>LA127000001</t>
  </si>
  <si>
    <t>LA127</t>
  </si>
  <si>
    <t>Housing Authority of the Town of East Hodge</t>
  </si>
  <si>
    <t>LA128000001</t>
  </si>
  <si>
    <t>LA128</t>
  </si>
  <si>
    <t>Housing Authority of Vernon Parish</t>
  </si>
  <si>
    <t>VERNON PARISH HSG AUTH</t>
  </si>
  <si>
    <t>LA129000001</t>
  </si>
  <si>
    <t>LA129</t>
  </si>
  <si>
    <t>Housing Authority of Rapides Parish</t>
  </si>
  <si>
    <t>CHENEYVILLE, LECOMPTE, WETTERMARK</t>
  </si>
  <si>
    <t>LA130000001</t>
  </si>
  <si>
    <t>LA130</t>
  </si>
  <si>
    <t>Housing Authority of Duson</t>
  </si>
  <si>
    <t>Duson Housing Authority</t>
  </si>
  <si>
    <t>LA142000001</t>
  </si>
  <si>
    <t>LA142</t>
  </si>
  <si>
    <t>Housing Authority of Jena</t>
  </si>
  <si>
    <t>TARVER PARK</t>
  </si>
  <si>
    <t>LA166000002</t>
  </si>
  <si>
    <t>LA166</t>
  </si>
  <si>
    <t>Housing Authority of Natchitoches Parish</t>
  </si>
  <si>
    <t>PECAN GROVE</t>
  </si>
  <si>
    <t>LA238000238</t>
  </si>
  <si>
    <t>LA238</t>
  </si>
  <si>
    <t>Housing Authority of City of Covington</t>
  </si>
  <si>
    <t>Helen Frick/Harry Owens Villa</t>
  </si>
  <si>
    <t>LA261002664</t>
  </si>
  <si>
    <t>LA261</t>
  </si>
  <si>
    <t>Village of Fenton Housing Authority</t>
  </si>
  <si>
    <t>LA262081270</t>
  </si>
  <si>
    <t>LA262</t>
  </si>
  <si>
    <t>East Carroll Parish Housing Authority</t>
  </si>
  <si>
    <t>OK002002001</t>
  </si>
  <si>
    <t>OK002</t>
  </si>
  <si>
    <t>Housing Authority of the City of Oklahoma City</t>
  </si>
  <si>
    <t>WILL ROGERS COURTS</t>
  </si>
  <si>
    <t>OK002002007</t>
  </si>
  <si>
    <t>OK002002011</t>
  </si>
  <si>
    <t>SHARTEL TOWERS</t>
  </si>
  <si>
    <t>OK002002012</t>
  </si>
  <si>
    <t>AMBASSADOR COURTS</t>
  </si>
  <si>
    <t>OK002002013</t>
  </si>
  <si>
    <t>OK002002014</t>
  </si>
  <si>
    <t>FRED FACTORY GARDENS</t>
  </si>
  <si>
    <t>OK002002018</t>
  </si>
  <si>
    <t>ANDREWS SQUARE</t>
  </si>
  <si>
    <t>OK002002084</t>
  </si>
  <si>
    <t>OK002002425</t>
  </si>
  <si>
    <t>JELTZ SENIOR CENTER</t>
  </si>
  <si>
    <t>OK002002809</t>
  </si>
  <si>
    <t>THE TOWERS APARTMENTS</t>
  </si>
  <si>
    <t>OK003000001</t>
  </si>
  <si>
    <t>OK003</t>
  </si>
  <si>
    <t>Housing Authority of the City of Comanche</t>
  </si>
  <si>
    <t>COMANCHE HOUSING AUTHORIT</t>
  </si>
  <si>
    <t>OK004000001</t>
  </si>
  <si>
    <t>OK004</t>
  </si>
  <si>
    <t>Housing Authority of the City of Idabel</t>
  </si>
  <si>
    <t>RENTAL</t>
  </si>
  <si>
    <t>OK005000001</t>
  </si>
  <si>
    <t>OK005</t>
  </si>
  <si>
    <t>Housing Authority of the City of Lawton</t>
  </si>
  <si>
    <t>LAWTON VIEW ADDITION</t>
  </si>
  <si>
    <t>OK005000002</t>
  </si>
  <si>
    <t>BENJAMIN O DAVIS HIGHRISE</t>
  </si>
  <si>
    <t>OK007000001</t>
  </si>
  <si>
    <t>OK007</t>
  </si>
  <si>
    <t>Housing Authority of the City of Heavener</t>
  </si>
  <si>
    <t>HAMILTON HOMES</t>
  </si>
  <si>
    <t>OK008000001</t>
  </si>
  <si>
    <t>OK008</t>
  </si>
  <si>
    <t>Housing Authority of the City of Anadarko</t>
  </si>
  <si>
    <t>OK010000001</t>
  </si>
  <si>
    <t>OK010</t>
  </si>
  <si>
    <t>Housing Authority of the City of Drumright</t>
  </si>
  <si>
    <t>PENN OAKS</t>
  </si>
  <si>
    <t>OK011000010</t>
  </si>
  <si>
    <t>OK011</t>
  </si>
  <si>
    <t>Housing Authority of the Town of Prague</t>
  </si>
  <si>
    <t>Prague Housing Authority</t>
  </si>
  <si>
    <t>OK013000001</t>
  </si>
  <si>
    <t>OK013</t>
  </si>
  <si>
    <t>Housing Authority of the City of Stigler</t>
  </si>
  <si>
    <t>OK015000001</t>
  </si>
  <si>
    <t>OK015</t>
  </si>
  <si>
    <t>Housing Authority of the City of Elk City</t>
  </si>
  <si>
    <t>FAIRVIEW VILLAGE</t>
  </si>
  <si>
    <t>OK016000001</t>
  </si>
  <si>
    <t>OK016</t>
  </si>
  <si>
    <t>Housing Authority of the Town of Temple</t>
  </si>
  <si>
    <t>TEMPLE HOUSING AUTHORITY</t>
  </si>
  <si>
    <t>OK017000001</t>
  </si>
  <si>
    <t>OK017</t>
  </si>
  <si>
    <t>Housing Authority of the City of Walters</t>
  </si>
  <si>
    <t>WALTERS HOUSING AUTHORITY</t>
  </si>
  <si>
    <t>OK018000001</t>
  </si>
  <si>
    <t>OK018</t>
  </si>
  <si>
    <t>Housing Authority of the City of Snyder</t>
  </si>
  <si>
    <t>OK020000001</t>
  </si>
  <si>
    <t>OK020</t>
  </si>
  <si>
    <t>Housing Authority of the City of Coalgate</t>
  </si>
  <si>
    <t>LEVY ANNEX</t>
  </si>
  <si>
    <t>OK021000001</t>
  </si>
  <si>
    <t>OK021</t>
  </si>
  <si>
    <t>Housing Authority of the City of Grandfield</t>
  </si>
  <si>
    <t>GRANDFIELD HA</t>
  </si>
  <si>
    <t>OK022000001</t>
  </si>
  <si>
    <t>OK022</t>
  </si>
  <si>
    <t>Housing Authority of the City of Oilton</t>
  </si>
  <si>
    <t>OK023000001</t>
  </si>
  <si>
    <t>OK023</t>
  </si>
  <si>
    <t>Housing Authority of the City of Watonga</t>
  </si>
  <si>
    <t>OK024000001</t>
  </si>
  <si>
    <t>OK024</t>
  </si>
  <si>
    <t>Housing Authority of the City of Ada</t>
  </si>
  <si>
    <t>ADA REED</t>
  </si>
  <si>
    <t>OK024000002</t>
  </si>
  <si>
    <t>ADA HOUSING AUTHORITY</t>
  </si>
  <si>
    <t>OK025000001</t>
  </si>
  <si>
    <t>OK025</t>
  </si>
  <si>
    <t>Housing Authority of the Town of Antlers</t>
  </si>
  <si>
    <t>OK026000026</t>
  </si>
  <si>
    <t>OK026</t>
  </si>
  <si>
    <t>Housing Authority of the Town of Cache</t>
  </si>
  <si>
    <t>OK027000001</t>
  </si>
  <si>
    <t>OK027</t>
  </si>
  <si>
    <t>Housing Authority of the City of Miami,Oklaho</t>
  </si>
  <si>
    <t>NINE TRIBES TOWER</t>
  </si>
  <si>
    <t>OK028000001</t>
  </si>
  <si>
    <t>OK028</t>
  </si>
  <si>
    <t>Housing Authority of the Town of Weleetka</t>
  </si>
  <si>
    <t>WELEETKA HA</t>
  </si>
  <si>
    <t>OK029000001</t>
  </si>
  <si>
    <t>OK029</t>
  </si>
  <si>
    <t>Housing Authority of the City of Wilburton</t>
  </si>
  <si>
    <t>OK030000001</t>
  </si>
  <si>
    <t>OK030</t>
  </si>
  <si>
    <t>Housing Authority of the City of Madill</t>
  </si>
  <si>
    <t>MADILL HOUSING AUTHORITY</t>
  </si>
  <si>
    <t>OK031000001</t>
  </si>
  <si>
    <t>OK031</t>
  </si>
  <si>
    <t>Housing Authority of the City of Wetumka</t>
  </si>
  <si>
    <t>WETUMKA HA</t>
  </si>
  <si>
    <t>OK032000001</t>
  </si>
  <si>
    <t>OK032</t>
  </si>
  <si>
    <t>Housing Authority of the City of Seminole</t>
  </si>
  <si>
    <t>ELDERLY</t>
  </si>
  <si>
    <t>OK033000001</t>
  </si>
  <si>
    <t>OK033</t>
  </si>
  <si>
    <t>Housing Authority of the City of Bristow</t>
  </si>
  <si>
    <t>OK034000001</t>
  </si>
  <si>
    <t>OK034</t>
  </si>
  <si>
    <t>Housing Authority of the Town of Apache</t>
  </si>
  <si>
    <t>OK035000001</t>
  </si>
  <si>
    <t>OK035</t>
  </si>
  <si>
    <t xml:space="preserve">Housing Authority of the Town of Cement                     </t>
  </si>
  <si>
    <t>OK036000001</t>
  </si>
  <si>
    <t>OK036</t>
  </si>
  <si>
    <t>Housing Authority of the Town of Cyril</t>
  </si>
  <si>
    <t>Cyril Housing Authority</t>
  </si>
  <si>
    <t>OK037000001</t>
  </si>
  <si>
    <t>OK037</t>
  </si>
  <si>
    <t>Housing Authority of the Town of Sterling</t>
  </si>
  <si>
    <t>STERLING HA</t>
  </si>
  <si>
    <t>OK039000001</t>
  </si>
  <si>
    <t>OK039</t>
  </si>
  <si>
    <t>Housing Authority of the Town of Mangum</t>
  </si>
  <si>
    <t>OK040000001</t>
  </si>
  <si>
    <t>OK040</t>
  </si>
  <si>
    <t>Housing Authority of the City of Sayre</t>
  </si>
  <si>
    <t>HOUSING AUTHORITY OF THE CITY OF SAYRE</t>
  </si>
  <si>
    <t>OK041000001</t>
  </si>
  <si>
    <t>OK041</t>
  </si>
  <si>
    <t>Housing Authority of the Town of Ringling</t>
  </si>
  <si>
    <t>RINGLING HA</t>
  </si>
  <si>
    <t>OK042000001</t>
  </si>
  <si>
    <t>OK042</t>
  </si>
  <si>
    <t>Housing Authority of the Town of Roosevelt</t>
  </si>
  <si>
    <t>Town of Roosevelt Housing Authority</t>
  </si>
  <si>
    <t>OK044000056</t>
  </si>
  <si>
    <t>OK044</t>
  </si>
  <si>
    <t>Housing Authority of the City of Hugo</t>
  </si>
  <si>
    <t>MEADOW VW + ROSEWOOD DR</t>
  </si>
  <si>
    <t>OK046000001</t>
  </si>
  <si>
    <t>OK046</t>
  </si>
  <si>
    <t>Housing Authority of the Town of Hydro</t>
  </si>
  <si>
    <t>OK048000001</t>
  </si>
  <si>
    <t>OK048</t>
  </si>
  <si>
    <t>Housing Authority of the City of Holdenville</t>
  </si>
  <si>
    <t>HOLDENVILLE HA</t>
  </si>
  <si>
    <t>OK050000001</t>
  </si>
  <si>
    <t>OK050</t>
  </si>
  <si>
    <t>Housing Authority of the City of Stroud</t>
  </si>
  <si>
    <t>OK052000001</t>
  </si>
  <si>
    <t>OK052</t>
  </si>
  <si>
    <t>Housing Authority of the City of Boley</t>
  </si>
  <si>
    <t>HOUSING AUTHORITY OF THE TOWN OF BOLEY</t>
  </si>
  <si>
    <t>OK053000053</t>
  </si>
  <si>
    <t>OK053</t>
  </si>
  <si>
    <t>Housing Authority of the Town of Indiahoma</t>
  </si>
  <si>
    <t>OK055000001</t>
  </si>
  <si>
    <t>OK055</t>
  </si>
  <si>
    <t>Housing Authority of the City of Guthrie</t>
  </si>
  <si>
    <t>Guthrie Housing Authority</t>
  </si>
  <si>
    <t>OK056000001</t>
  </si>
  <si>
    <t>OK056</t>
  </si>
  <si>
    <t>Housing Authority of the City of Newkirk</t>
  </si>
  <si>
    <t>Newkirk Housing</t>
  </si>
  <si>
    <t>OK057000001</t>
  </si>
  <si>
    <t>OK057</t>
  </si>
  <si>
    <t>Housing Authority of the City of Geary</t>
  </si>
  <si>
    <t>OK060000001</t>
  </si>
  <si>
    <t>OK060</t>
  </si>
  <si>
    <t>Housing Authority of the City of Pawnee</t>
  </si>
  <si>
    <t>OK061000001</t>
  </si>
  <si>
    <t>OK061</t>
  </si>
  <si>
    <t>Housing Authority of the Town of Valliant</t>
  </si>
  <si>
    <t>OK062000001</t>
  </si>
  <si>
    <t>OK062</t>
  </si>
  <si>
    <t>Housing Authority of the City of McAlester</t>
  </si>
  <si>
    <t>OK062000002</t>
  </si>
  <si>
    <t>OK062000003</t>
  </si>
  <si>
    <t>OK063000001</t>
  </si>
  <si>
    <t>OK063</t>
  </si>
  <si>
    <t>COMMERCE HOUSING AUTHORITY</t>
  </si>
  <si>
    <t>OK064000001</t>
  </si>
  <si>
    <t>OK064</t>
  </si>
  <si>
    <t>Housing Authority of the Town of Seiling</t>
  </si>
  <si>
    <t>OK065000001</t>
  </si>
  <si>
    <t>OK065</t>
  </si>
  <si>
    <t>Housing Authority of the City of Wynnewood</t>
  </si>
  <si>
    <t>SHERMAN PARK</t>
  </si>
  <si>
    <t>OK066000001</t>
  </si>
  <si>
    <t>OK066</t>
  </si>
  <si>
    <t>Housing Authority of the Town of Tishomingo</t>
  </si>
  <si>
    <t>TISHOMINGO HA</t>
  </si>
  <si>
    <t>OK067000001</t>
  </si>
  <si>
    <t>OK067</t>
  </si>
  <si>
    <t>Housing Authority of the City of Stilwell</t>
  </si>
  <si>
    <t>ROLLING HILLS ADDTN NO 1</t>
  </si>
  <si>
    <t>OK068000001</t>
  </si>
  <si>
    <t>OK068</t>
  </si>
  <si>
    <t>Housing Authority of the City of Haileyville</t>
  </si>
  <si>
    <t>OK069000001</t>
  </si>
  <si>
    <t>OK069</t>
  </si>
  <si>
    <t>CLAYTON HOUSING AUTHORITY</t>
  </si>
  <si>
    <t>OK070000001</t>
  </si>
  <si>
    <t>OK070</t>
  </si>
  <si>
    <t>Housing Authority of the Town of Terral</t>
  </si>
  <si>
    <t>TERRAL HA</t>
  </si>
  <si>
    <t>OK071000001</t>
  </si>
  <si>
    <t>OK071</t>
  </si>
  <si>
    <t>Housing Authority of the Town of Tuttle</t>
  </si>
  <si>
    <t>TUTTLE HA</t>
  </si>
  <si>
    <t>OK072000001</t>
  </si>
  <si>
    <t>OK072</t>
  </si>
  <si>
    <t>Housing Authority of the City of Hartshorne</t>
  </si>
  <si>
    <t>OK073000007</t>
  </si>
  <si>
    <t>OK073</t>
  </si>
  <si>
    <t>Housing Authority of the City of Tulsa</t>
  </si>
  <si>
    <t>HEWGLEY TERRACE</t>
  </si>
  <si>
    <t>OK073000017</t>
  </si>
  <si>
    <t>SOUTH HAVEN MANOR</t>
  </si>
  <si>
    <t>OK075000001</t>
  </si>
  <si>
    <t>OK075</t>
  </si>
  <si>
    <t>Housing Authority of the City of Beggs</t>
  </si>
  <si>
    <t>OK076000001</t>
  </si>
  <si>
    <t>OK076</t>
  </si>
  <si>
    <t>Housing Authority of the City of Kingston</t>
  </si>
  <si>
    <t>KINGSTON HA</t>
  </si>
  <si>
    <t>OK078000001</t>
  </si>
  <si>
    <t>OK078</t>
  </si>
  <si>
    <t>Housing Authority of the City of Krebs</t>
  </si>
  <si>
    <t>OK079000001</t>
  </si>
  <si>
    <t>OK079</t>
  </si>
  <si>
    <t>Housing Authority of the City of Waurika</t>
  </si>
  <si>
    <t>WAURIKA HA</t>
  </si>
  <si>
    <t>OK083000001</t>
  </si>
  <si>
    <t>OK083</t>
  </si>
  <si>
    <t>Housing Authority of the City of Maud</t>
  </si>
  <si>
    <t>MAUD HOUSING AUTHORITY</t>
  </si>
  <si>
    <t>OK084000001</t>
  </si>
  <si>
    <t>OK084</t>
  </si>
  <si>
    <t>Housing Authority of the City of Minco</t>
  </si>
  <si>
    <t>OK085000001</t>
  </si>
  <si>
    <t>OK085</t>
  </si>
  <si>
    <t>Housing Authority of the Town of Ryan</t>
  </si>
  <si>
    <t>RYAN HOUSING AUTHORITY</t>
  </si>
  <si>
    <t>OK086000001</t>
  </si>
  <si>
    <t>OK086</t>
  </si>
  <si>
    <t>STRATFORD HA</t>
  </si>
  <si>
    <t>OK087000001</t>
  </si>
  <si>
    <t>OK087</t>
  </si>
  <si>
    <t>Housing Authority of the Town of Wister</t>
  </si>
  <si>
    <t>OK088000001</t>
  </si>
  <si>
    <t>OK088</t>
  </si>
  <si>
    <t>Housing Authority of the Town of Talihina</t>
  </si>
  <si>
    <t>OK089000001</t>
  </si>
  <si>
    <t>OK089</t>
  </si>
  <si>
    <t>Housing Authority of the City of Hobart</t>
  </si>
  <si>
    <t>HOBART HOUSING AUTHORITY</t>
  </si>
  <si>
    <t>OK092000001</t>
  </si>
  <si>
    <t>OK092</t>
  </si>
  <si>
    <t>Housing Authority of the Town of Granite</t>
  </si>
  <si>
    <t>GRANITE HOUSING AUTHORITY</t>
  </si>
  <si>
    <t>OK095000010</t>
  </si>
  <si>
    <t>OK095</t>
  </si>
  <si>
    <t>Housing Authority of the City of Shawnee</t>
  </si>
  <si>
    <t>OK095000020</t>
  </si>
  <si>
    <t>SHAWNEE TOWER</t>
  </si>
  <si>
    <t>OK096000001</t>
  </si>
  <si>
    <t>OK096</t>
  </si>
  <si>
    <t>Housing Authority of the City of Wewoka</t>
  </si>
  <si>
    <t>OK097000001</t>
  </si>
  <si>
    <t>OK097</t>
  </si>
  <si>
    <t>Housing Authority of the Town of Cheyenne</t>
  </si>
  <si>
    <t>CHEYENNE HOUSING AUTHORITY</t>
  </si>
  <si>
    <t>OK099000001</t>
  </si>
  <si>
    <t>OK099</t>
  </si>
  <si>
    <t>Housing Authority of the City of Muskogee</t>
  </si>
  <si>
    <t>GREEN COUNTRY VILLAGE</t>
  </si>
  <si>
    <t>OK099000002</t>
  </si>
  <si>
    <t>HONOR HEIGHTS TOWERS</t>
  </si>
  <si>
    <t>OK101000001</t>
  </si>
  <si>
    <t>OK101</t>
  </si>
  <si>
    <t>Housing Authority of the City of Boswell</t>
  </si>
  <si>
    <t>OK103000001</t>
  </si>
  <si>
    <t>OK103</t>
  </si>
  <si>
    <t>Housing Authority of the City of Waynoka</t>
  </si>
  <si>
    <t>OK105000001</t>
  </si>
  <si>
    <t>OK105</t>
  </si>
  <si>
    <t>Housing Authority of the City of Konawa</t>
  </si>
  <si>
    <t>KONAWA HOUSING AUTHORITY</t>
  </si>
  <si>
    <t>OK106000001</t>
  </si>
  <si>
    <t>OK106</t>
  </si>
  <si>
    <t>Housing Authority of the City of Langston</t>
  </si>
  <si>
    <t>LANGSTON HOUSING AUTHORITY</t>
  </si>
  <si>
    <t>OK108000001</t>
  </si>
  <si>
    <t>OK108</t>
  </si>
  <si>
    <t>Housing Authority of the Town of Mountain Park</t>
  </si>
  <si>
    <t>Mountain Park Housing Authority</t>
  </si>
  <si>
    <t>OK111000001</t>
  </si>
  <si>
    <t>OK111</t>
  </si>
  <si>
    <t>Housing Authority of the City of Ponca City</t>
  </si>
  <si>
    <t>BROADWAY PLAZA</t>
  </si>
  <si>
    <t>OK113000001</t>
  </si>
  <si>
    <t>OK113</t>
  </si>
  <si>
    <t>Housing Authority of the Town of Fort Cobb</t>
  </si>
  <si>
    <t>OK116000116</t>
  </si>
  <si>
    <t>OK116</t>
  </si>
  <si>
    <t>Housing Authority of the Town of Tipton</t>
  </si>
  <si>
    <t>OK118000001</t>
  </si>
  <si>
    <t>OK118</t>
  </si>
  <si>
    <t>Housing Authority of the Town of Fort Gibson</t>
  </si>
  <si>
    <t>OK119000001</t>
  </si>
  <si>
    <t>OK119</t>
  </si>
  <si>
    <t>Housing Authority of the City of Afton</t>
  </si>
  <si>
    <t>AFTON HOUSING AUTHORITY</t>
  </si>
  <si>
    <t>OK120000001</t>
  </si>
  <si>
    <t>OK120</t>
  </si>
  <si>
    <t>Housing Authority of the City of Yale</t>
  </si>
  <si>
    <t>OK121000001</t>
  </si>
  <si>
    <t>OK121</t>
  </si>
  <si>
    <t>Housing Authority of the City of Keota</t>
  </si>
  <si>
    <t>Keota Housing Authority</t>
  </si>
  <si>
    <t>OK123000001</t>
  </si>
  <si>
    <t>OK123</t>
  </si>
  <si>
    <t>Housing Authority of Osage County</t>
  </si>
  <si>
    <t>Hominy,Barnsdall,Pawhus.Lynn,Cedar Ridge</t>
  </si>
  <si>
    <t>OK123000002</t>
  </si>
  <si>
    <t>OK124000001</t>
  </si>
  <si>
    <t>OK124</t>
  </si>
  <si>
    <t>Housing Authority of the City of Atoka</t>
  </si>
  <si>
    <t>OK131000001</t>
  </si>
  <si>
    <t>OK131</t>
  </si>
  <si>
    <t>Housing Authority of the Kiamichi Electric Coop</t>
  </si>
  <si>
    <t>LEASED</t>
  </si>
  <si>
    <t>OK132000001</t>
  </si>
  <si>
    <t>OK132</t>
  </si>
  <si>
    <t>Housing Authority of the Town of Cushing</t>
  </si>
  <si>
    <t>CHERRY LANE APARTMENTS</t>
  </si>
  <si>
    <t>OK134000001</t>
  </si>
  <si>
    <t>OK134</t>
  </si>
  <si>
    <t>Housing Authority of the Caddo Electric Cooperativ</t>
  </si>
  <si>
    <t>HOUSING AUTHORITY OF THE CADDO ELECTRIC</t>
  </si>
  <si>
    <t>OK136000001</t>
  </si>
  <si>
    <t>OK136</t>
  </si>
  <si>
    <t>Housing Authority of the Cookson Hills Electric Co</t>
  </si>
  <si>
    <t>OK137000001</t>
  </si>
  <si>
    <t>OK137</t>
  </si>
  <si>
    <t>Housing Authority of the Choctaw Electric Cooperat</t>
  </si>
  <si>
    <t>Choctaw Electric Coop. Housing Authority</t>
  </si>
  <si>
    <t>OK139000001</t>
  </si>
  <si>
    <t>OK139</t>
  </si>
  <si>
    <t>Housing Authority of the City of Norman</t>
  </si>
  <si>
    <t>ROSE ROCK VILLA EH</t>
  </si>
  <si>
    <t>OK142000001</t>
  </si>
  <si>
    <t>OK142</t>
  </si>
  <si>
    <t>Housing Authority of the City of Henryetta</t>
  </si>
  <si>
    <t>OK146000001</t>
  </si>
  <si>
    <t>OK146</t>
  </si>
  <si>
    <t>Housing Authority of the City of Stillwater</t>
  </si>
  <si>
    <t>ROXIE WEBER PLAZA</t>
  </si>
  <si>
    <t>OK147000001</t>
  </si>
  <si>
    <t>OK147</t>
  </si>
  <si>
    <t>Housing Authority of the Town of Lone Wolf</t>
  </si>
  <si>
    <t>HOUSING AUTHORITY, TOWN OF LONE WOLF</t>
  </si>
  <si>
    <t>OK148000001</t>
  </si>
  <si>
    <t>OK148</t>
  </si>
  <si>
    <t>Housing Authority of the City of Tecumseh</t>
  </si>
  <si>
    <t>TECUMSEH HA</t>
  </si>
  <si>
    <t>OK149000001</t>
  </si>
  <si>
    <t>OK149</t>
  </si>
  <si>
    <t>Housing Authority of the City of Pauls Valley</t>
  </si>
  <si>
    <t>PAULS VALLEY HOUSING AUTHORITY</t>
  </si>
  <si>
    <t>OK150000001</t>
  </si>
  <si>
    <t>OK150</t>
  </si>
  <si>
    <t>Housing Authority of the City of Del City</t>
  </si>
  <si>
    <t>ORVAL RAY TOWER</t>
  </si>
  <si>
    <t>OK154000001</t>
  </si>
  <si>
    <t>OK154</t>
  </si>
  <si>
    <t>Housing Authority of the Town of Mountain View</t>
  </si>
  <si>
    <t>PARKVIEW ESTATES</t>
  </si>
  <si>
    <t>TX022000001</t>
  </si>
  <si>
    <t>TX022</t>
  </si>
  <si>
    <t>Housing Authority of Wichita Falls</t>
  </si>
  <si>
    <t>AMP Number 1</t>
  </si>
  <si>
    <t>TX022000002</t>
  </si>
  <si>
    <t>AMP Number 2</t>
  </si>
  <si>
    <t>TX022000003</t>
  </si>
  <si>
    <t>AMP Number 3</t>
  </si>
  <si>
    <t>TX022000004</t>
  </si>
  <si>
    <t>AMP Project 4</t>
  </si>
  <si>
    <t>TX036000001</t>
  </si>
  <si>
    <t>TX036</t>
  </si>
  <si>
    <t>Housing Authority of Borger</t>
  </si>
  <si>
    <t>FRANCIS AND CARVER HOMES</t>
  </si>
  <si>
    <t>TX045000001</t>
  </si>
  <si>
    <t>TX045</t>
  </si>
  <si>
    <t>Housing Authority of Canyon</t>
  </si>
  <si>
    <t>TX066000001</t>
  </si>
  <si>
    <t>TX066</t>
  </si>
  <si>
    <t>Electra Housing Authority</t>
  </si>
  <si>
    <t>EASTVIEW/SOUTHVIEW HOMES</t>
  </si>
  <si>
    <t>TX075000001</t>
  </si>
  <si>
    <t>TX075</t>
  </si>
  <si>
    <t>Housing Authority of Quanah</t>
  </si>
  <si>
    <t>MCCLELLAND APTS.</t>
  </si>
  <si>
    <t>TX094000001</t>
  </si>
  <si>
    <t>TX094</t>
  </si>
  <si>
    <t>Housing Authority of Archer City</t>
  </si>
  <si>
    <t>PLEASANT ACRES</t>
  </si>
  <si>
    <t>TX111000001</t>
  </si>
  <si>
    <t>TX111</t>
  </si>
  <si>
    <t>Housing Authority of Burkburnett</t>
  </si>
  <si>
    <t>BURKHAVEN</t>
  </si>
  <si>
    <t>TX151000001</t>
  </si>
  <si>
    <t>TX151</t>
  </si>
  <si>
    <t>Housing Authority of Wellington</t>
  </si>
  <si>
    <t>TX156000001</t>
  </si>
  <si>
    <t>TX156</t>
  </si>
  <si>
    <t>Housing Authority of Spearman</t>
  </si>
  <si>
    <t>TX157000001</t>
  </si>
  <si>
    <t>TX157</t>
  </si>
  <si>
    <t>Housing Authority of McLean</t>
  </si>
  <si>
    <t>TX162000001</t>
  </si>
  <si>
    <t>TX162</t>
  </si>
  <si>
    <t>Housing Authority of Clarendon</t>
  </si>
  <si>
    <t>TX183000001</t>
  </si>
  <si>
    <t>TX183</t>
  </si>
  <si>
    <t>Housing Authority of Tulia</t>
  </si>
  <si>
    <t>TX194000001</t>
  </si>
  <si>
    <t>TX194</t>
  </si>
  <si>
    <t>Housing Authority of Childress</t>
  </si>
  <si>
    <t>TX196000001</t>
  </si>
  <si>
    <t>TX196</t>
  </si>
  <si>
    <t>Housing Authority of Olton</t>
  </si>
  <si>
    <t>Olton Housing Authority</t>
  </si>
  <si>
    <t>TX240000001</t>
  </si>
  <si>
    <t>TX240</t>
  </si>
  <si>
    <t>Housing Authority of Vernon</t>
  </si>
  <si>
    <t>TX277000001</t>
  </si>
  <si>
    <t>TX277</t>
  </si>
  <si>
    <t>Housing Authority of Hale Center</t>
  </si>
  <si>
    <t>TX286000001</t>
  </si>
  <si>
    <t>TX286</t>
  </si>
  <si>
    <t>Housing Authority of Memphis</t>
  </si>
  <si>
    <t>TX552000001</t>
  </si>
  <si>
    <t>TX552</t>
  </si>
  <si>
    <t>Housing Authority of Lockney</t>
  </si>
  <si>
    <t>Lockney Housing Authority</t>
  </si>
  <si>
    <t>TX006000001</t>
  </si>
  <si>
    <t>TX006</t>
  </si>
  <si>
    <t>San Antonio Housing Authority</t>
  </si>
  <si>
    <t>ALAZAN/GUADALUPE</t>
  </si>
  <si>
    <t>TX006000002</t>
  </si>
  <si>
    <t>OLIVE PARK/VILLAGE EAST</t>
  </si>
  <si>
    <t>TX006000003</t>
  </si>
  <si>
    <t>LINCOLN HEIGHTS COURTS</t>
  </si>
  <si>
    <t>TX006000004</t>
  </si>
  <si>
    <t>CASSIANO HOMES</t>
  </si>
  <si>
    <t>TX006000006</t>
  </si>
  <si>
    <t>SUTTON HOMES/LE CHALET</t>
  </si>
  <si>
    <t>TX006000007</t>
  </si>
  <si>
    <t>VILLA VERAMENDI</t>
  </si>
  <si>
    <t>TX006000008</t>
  </si>
  <si>
    <t>VICTORIA PLAZA/SCHNABEL</t>
  </si>
  <si>
    <t>TX006000009</t>
  </si>
  <si>
    <t>VILLA TRANCHESE</t>
  </si>
  <si>
    <t>TX006000010</t>
  </si>
  <si>
    <t>VILLA HERMOSA/M McGUIRE</t>
  </si>
  <si>
    <t>TX006000011</t>
  </si>
  <si>
    <t>SUN PARK LANE/FRANK HORNSBY</t>
  </si>
  <si>
    <t>TX006000012</t>
  </si>
  <si>
    <t>Mission Park</t>
  </si>
  <si>
    <t>TX006000013</t>
  </si>
  <si>
    <t>TARRY TN/ESCONDIDA/WILLIAMSBURG</t>
  </si>
  <si>
    <t>TX006000014</t>
  </si>
  <si>
    <t>COLLEGE PK/PARKVIEW</t>
  </si>
  <si>
    <t>TX006000016</t>
  </si>
  <si>
    <t>FAIR AVENUE/MATT GARCIA</t>
  </si>
  <si>
    <t>TX006000017</t>
  </si>
  <si>
    <t>BLANCO/SAN PEDRO ARMS</t>
  </si>
  <si>
    <t>TX006000018</t>
  </si>
  <si>
    <t>CHATHAM APTS.</t>
  </si>
  <si>
    <t>TX006000019</t>
  </si>
  <si>
    <t>RIVERSIDE/MIDWAY/LINDA LOU</t>
  </si>
  <si>
    <t>TX006000020</t>
  </si>
  <si>
    <t>MADONNA\SAHARA-RAMSEY</t>
  </si>
  <si>
    <t>TX006000021</t>
  </si>
  <si>
    <t>CHERYL WEST/TL SHALEY</t>
  </si>
  <si>
    <t>TX006000022</t>
  </si>
  <si>
    <t>JEWETT CIRCLE/G CISNEROS</t>
  </si>
  <si>
    <t>TX006000023</t>
  </si>
  <si>
    <t>KENWOOD/GLEN PARK/PARK SQUARE</t>
  </si>
  <si>
    <t>TX006000024</t>
  </si>
  <si>
    <t>HIGH VIEW APTS/W SINKIN</t>
  </si>
  <si>
    <t>TX006000025</t>
  </si>
  <si>
    <t>CROSS CREEK/RUTLEDGE/BELDON</t>
  </si>
  <si>
    <t>TX006000026</t>
  </si>
  <si>
    <t>WESTWAY/H GONZALEZ</t>
  </si>
  <si>
    <t>TX006000027</t>
  </si>
  <si>
    <t>F FUREY/C ANDREWS/PIN OAK II</t>
  </si>
  <si>
    <t>TX006000028</t>
  </si>
  <si>
    <t>LILA COCKRELL/SOUTH SAN</t>
  </si>
  <si>
    <t>TX006000030</t>
  </si>
  <si>
    <t>MIRASOL/CTK/RANGEL</t>
  </si>
  <si>
    <t>TX006000031</t>
  </si>
  <si>
    <t>Springview</t>
  </si>
  <si>
    <t>TX006000032</t>
  </si>
  <si>
    <t>Refugio St. Apartments</t>
  </si>
  <si>
    <t>TX006000033</t>
  </si>
  <si>
    <t>TX006000035</t>
  </si>
  <si>
    <t>W.C. WHITE</t>
  </si>
  <si>
    <t>TX006000037</t>
  </si>
  <si>
    <t>SAN JUAN SQUARE I</t>
  </si>
  <si>
    <t>TX006000038</t>
  </si>
  <si>
    <t>Alhambra Apartments</t>
  </si>
  <si>
    <t>TX006000051</t>
  </si>
  <si>
    <t>HemisView Village</t>
  </si>
  <si>
    <t>TX006000052</t>
  </si>
  <si>
    <t>SAN JUAN SQUARE II</t>
  </si>
  <si>
    <t>TX006000053</t>
  </si>
  <si>
    <t>Sutton Oaks</t>
  </si>
  <si>
    <t>TX006000054</t>
  </si>
  <si>
    <t>Pin Oak I Apartments</t>
  </si>
  <si>
    <t>TX006000055</t>
  </si>
  <si>
    <t>Gardens at San Juan Square</t>
  </si>
  <si>
    <t>TX006000056</t>
  </si>
  <si>
    <t>The Park at Sutton Oaks</t>
  </si>
  <si>
    <t>TX006000149</t>
  </si>
  <si>
    <t>Converse Ranch</t>
  </si>
  <si>
    <t>TX006000150</t>
  </si>
  <si>
    <t>MIDCROWN PAVILION</t>
  </si>
  <si>
    <t>TX006000151</t>
  </si>
  <si>
    <t>Converse Ranch II</t>
  </si>
  <si>
    <t>TX006000058</t>
  </si>
  <si>
    <t>East Meadows</t>
  </si>
  <si>
    <t>TX006000059</t>
  </si>
  <si>
    <t>Wheatley Park Senior Living</t>
  </si>
  <si>
    <t>TX006000060</t>
  </si>
  <si>
    <t>East Meadows II</t>
  </si>
  <si>
    <t>TX006000061</t>
  </si>
  <si>
    <t>Legacy at Alazan</t>
  </si>
  <si>
    <t>TX007000024</t>
  </si>
  <si>
    <t>TX007</t>
  </si>
  <si>
    <t>Housing Authority of the City of Brownsville</t>
  </si>
  <si>
    <t>Sunset Haven</t>
  </si>
  <si>
    <t>TX007010101</t>
  </si>
  <si>
    <t>BUENA VIDA</t>
  </si>
  <si>
    <t>TX007010106</t>
  </si>
  <si>
    <t>Tropical Gardens at Boca Chica</t>
  </si>
  <si>
    <t>TX007010109</t>
  </si>
  <si>
    <t>Sanchez-Vela</t>
  </si>
  <si>
    <t>TX007010110</t>
  </si>
  <si>
    <t>Tangelo Quarters</t>
  </si>
  <si>
    <t>TX007010111</t>
  </si>
  <si>
    <t>Tangelo Quarters Phase II</t>
  </si>
  <si>
    <t>TX010000001</t>
  </si>
  <si>
    <t>TX010</t>
  </si>
  <si>
    <t>Housing Authority of the City of Waco</t>
  </si>
  <si>
    <t>KATE ROSS ANNEX</t>
  </si>
  <si>
    <t>TX010000002</t>
  </si>
  <si>
    <t>ESTELLA MAXEY</t>
  </si>
  <si>
    <t>TX011000001</t>
  </si>
  <si>
    <t>TX011</t>
  </si>
  <si>
    <t>Housing Authority of the City of Laredo</t>
  </si>
  <si>
    <t>COLONIA GUADALUPE</t>
  </si>
  <si>
    <t>TX011000003</t>
  </si>
  <si>
    <t>SPRINGFIELD ACRES</t>
  </si>
  <si>
    <t>TX011000004</t>
  </si>
  <si>
    <t>LAREDO SENIOR CITIZENS</t>
  </si>
  <si>
    <t>TX011000005</t>
  </si>
  <si>
    <t>MEADOW HOUSING PHASE II</t>
  </si>
  <si>
    <t>TX011000006</t>
  </si>
  <si>
    <t>Asherton</t>
  </si>
  <si>
    <t>TX016000001</t>
  </si>
  <si>
    <t>TX016</t>
  </si>
  <si>
    <t>Del Rio Housing Authority</t>
  </si>
  <si>
    <t>SAN JOSE</t>
  </si>
  <si>
    <t>TX016000002</t>
  </si>
  <si>
    <t>CASAS DEL RIO</t>
  </si>
  <si>
    <t>TX016000003</t>
  </si>
  <si>
    <t>VILLA  HERMOSA</t>
  </si>
  <si>
    <t>TX019000001</t>
  </si>
  <si>
    <t>TX019</t>
  </si>
  <si>
    <t>Eagle Pass Housing Authority</t>
  </si>
  <si>
    <t>Chemita Oyervides</t>
  </si>
  <si>
    <t>TX019000002</t>
  </si>
  <si>
    <t>Los Angeles/Barrerra Heights</t>
  </si>
  <si>
    <t>TX019000003</t>
  </si>
  <si>
    <t>Mabe Terrace/Mundo Nuevo/Thompson Additi</t>
  </si>
  <si>
    <t>TX019000004</t>
  </si>
  <si>
    <t>EL CENTENARIO</t>
  </si>
  <si>
    <t>TX019000005</t>
  </si>
  <si>
    <t>Loma De La Cruz</t>
  </si>
  <si>
    <t>TX019000006</t>
  </si>
  <si>
    <t>Elia G Santos</t>
  </si>
  <si>
    <t>TX025000001</t>
  </si>
  <si>
    <t>TX025</t>
  </si>
  <si>
    <t>San Benito Housing Authority</t>
  </si>
  <si>
    <t>KENNETH LAKE</t>
  </si>
  <si>
    <t>TX025000002</t>
  </si>
  <si>
    <t>Magnolia Gardens</t>
  </si>
  <si>
    <t>TX028000007</t>
  </si>
  <si>
    <t>TX028</t>
  </si>
  <si>
    <t>McAllen Housing Authority</t>
  </si>
  <si>
    <t>Retama Village Phase I</t>
  </si>
  <si>
    <t>TX028000008</t>
  </si>
  <si>
    <t>Retama Village Phase II</t>
  </si>
  <si>
    <t>TX029000001</t>
  </si>
  <si>
    <t>TX029</t>
  </si>
  <si>
    <t>Mercedes Housing Authority</t>
  </si>
  <si>
    <t>BB/LV/SJ/TAY/QC</t>
  </si>
  <si>
    <t>TX029000005</t>
  </si>
  <si>
    <t>CROWN HAVEN</t>
  </si>
  <si>
    <t>TX030000001</t>
  </si>
  <si>
    <t>TX030</t>
  </si>
  <si>
    <t>Housing Authority of Temple</t>
  </si>
  <si>
    <t>JMH/CV/WB FAM</t>
  </si>
  <si>
    <t>TX030000002</t>
  </si>
  <si>
    <t>AL/RAT/ WB ELD</t>
  </si>
  <si>
    <t>TX030000003</t>
  </si>
  <si>
    <t>FRANCES GRAHAM HALL</t>
  </si>
  <si>
    <t>TX031000002</t>
  </si>
  <si>
    <t>TX031</t>
  </si>
  <si>
    <t>Taylor Housing Authority</t>
  </si>
  <si>
    <t>MARY OLSON APARTMENTS</t>
  </si>
  <si>
    <t>TX046000001</t>
  </si>
  <si>
    <t>TX046</t>
  </si>
  <si>
    <t>Mission Housing Authority</t>
  </si>
  <si>
    <t>ANACUA/Aldea</t>
  </si>
  <si>
    <t>TX046000002</t>
  </si>
  <si>
    <t>Palm Plaza</t>
  </si>
  <si>
    <t>TX046000003</t>
  </si>
  <si>
    <t>TX051000001</t>
  </si>
  <si>
    <t>TX051</t>
  </si>
  <si>
    <t>Weslaco Housing Authority</t>
  </si>
  <si>
    <t>Centerpointe</t>
  </si>
  <si>
    <t>TX051000002</t>
  </si>
  <si>
    <t>Sevilla</t>
  </si>
  <si>
    <t>TX051000003</t>
  </si>
  <si>
    <t>Alta Vista (new)</t>
  </si>
  <si>
    <t>TX051000007</t>
  </si>
  <si>
    <t>New Centerpoint</t>
  </si>
  <si>
    <t>TX051000008</t>
  </si>
  <si>
    <t>El Jardin</t>
  </si>
  <si>
    <t>TX051000009</t>
  </si>
  <si>
    <t>Jefferson</t>
  </si>
  <si>
    <t>TX062000010</t>
  </si>
  <si>
    <t>TX062</t>
  </si>
  <si>
    <t>Edinburg Housing Authority</t>
  </si>
  <si>
    <t>ALBORES</t>
  </si>
  <si>
    <t>TX062000020</t>
  </si>
  <si>
    <t>LANTANA</t>
  </si>
  <si>
    <t>TX062000040</t>
  </si>
  <si>
    <t>The Towers of Edinburg</t>
  </si>
  <si>
    <t>TX062000050</t>
  </si>
  <si>
    <t>Peridot</t>
  </si>
  <si>
    <t>TX062000060</t>
  </si>
  <si>
    <t>Liberty Village</t>
  </si>
  <si>
    <t>TX064000002</t>
  </si>
  <si>
    <t>TX064</t>
  </si>
  <si>
    <t>Alamo Housing Authority</t>
  </si>
  <si>
    <t>Macario Villarreal Estates</t>
  </si>
  <si>
    <t>TX064000003</t>
  </si>
  <si>
    <t>Rudy Villarreal Oak Square Apartments</t>
  </si>
  <si>
    <t>TX065000010</t>
  </si>
  <si>
    <t>TX065</t>
  </si>
  <si>
    <t>Harlingen Housing Authority</t>
  </si>
  <si>
    <t>LOS VECINOS HOMES</t>
  </si>
  <si>
    <t>TX065000020</t>
  </si>
  <si>
    <t>BONITA PARK</t>
  </si>
  <si>
    <t>TX065000030</t>
  </si>
  <si>
    <t>LE MOYNE GARDENS</t>
  </si>
  <si>
    <t>TX073000003</t>
  </si>
  <si>
    <t>TX073</t>
  </si>
  <si>
    <t>Pharr Housing Authority</t>
  </si>
  <si>
    <t>MEADOW HEIGHTS/Las Milpas Homes</t>
  </si>
  <si>
    <t>TX073000006</t>
  </si>
  <si>
    <t>Sunset Terrace-MF</t>
  </si>
  <si>
    <t>TX073000007</t>
  </si>
  <si>
    <t>Parkview Terrace-MF</t>
  </si>
  <si>
    <t>TX073000008</t>
  </si>
  <si>
    <t>SF home</t>
  </si>
  <si>
    <t>TX073000009</t>
  </si>
  <si>
    <t>Los Pinos Estates</t>
  </si>
  <si>
    <t>TX074000001</t>
  </si>
  <si>
    <t>TX074</t>
  </si>
  <si>
    <t>Luling Housing Authority</t>
  </si>
  <si>
    <t>JANCA,WADE,GUTIERREZ</t>
  </si>
  <si>
    <t>TX081000001</t>
  </si>
  <si>
    <t>TX081</t>
  </si>
  <si>
    <t>Gonzales Housing Authority</t>
  </si>
  <si>
    <t>GREEN DEWITT VILLAGE</t>
  </si>
  <si>
    <t>TX083000001</t>
  </si>
  <si>
    <t>TX083</t>
  </si>
  <si>
    <t>Housing Authority of Hamilton</t>
  </si>
  <si>
    <t>Oak Grove Apartments</t>
  </si>
  <si>
    <t>TX085000001</t>
  </si>
  <si>
    <t>TX085</t>
  </si>
  <si>
    <t>CRESTWOOD APTS.</t>
  </si>
  <si>
    <t>TX087000011</t>
  </si>
  <si>
    <t>TX087</t>
  </si>
  <si>
    <t>San Marcos Housing Authority</t>
  </si>
  <si>
    <t>ALLEN WOODS HOMES</t>
  </si>
  <si>
    <t>TX096000010</t>
  </si>
  <si>
    <t>TX096</t>
  </si>
  <si>
    <t>Edna Housing Authority</t>
  </si>
  <si>
    <t>MAURITZ VILLAGE</t>
  </si>
  <si>
    <t>TX102000001</t>
  </si>
  <si>
    <t>TX102</t>
  </si>
  <si>
    <t>Housing Authority of McGregor</t>
  </si>
  <si>
    <t>TX103000001</t>
  </si>
  <si>
    <t>TX103</t>
  </si>
  <si>
    <t>Smiley Housing Authority</t>
  </si>
  <si>
    <t>SMILEY HOUSING AUTHORITY</t>
  </si>
  <si>
    <t>TX105000001</t>
  </si>
  <si>
    <t>TX105</t>
  </si>
  <si>
    <t>Crystal City Housing Authority</t>
  </si>
  <si>
    <t>Ninfa Moncada Courts</t>
  </si>
  <si>
    <t>TX105000002</t>
  </si>
  <si>
    <t>Roberto Alonzo Courts</t>
  </si>
  <si>
    <t>TX105000003</t>
  </si>
  <si>
    <t>unnamed</t>
  </si>
  <si>
    <t>TX109000001</t>
  </si>
  <si>
    <t>TX109</t>
  </si>
  <si>
    <t>Waelder Housing Authority</t>
  </si>
  <si>
    <t>NONE</t>
  </si>
  <si>
    <t>TX114000001</t>
  </si>
  <si>
    <t>TX114</t>
  </si>
  <si>
    <t>Kingsville Housing Authority</t>
  </si>
  <si>
    <t>BROWN VILLA</t>
  </si>
  <si>
    <t>TX114000002</t>
  </si>
  <si>
    <t>The Heights at Corral</t>
  </si>
  <si>
    <t>TX116000001</t>
  </si>
  <si>
    <t>TX116</t>
  </si>
  <si>
    <t>Housing Authority of City  of Moody</t>
  </si>
  <si>
    <t>TX134000001</t>
  </si>
  <si>
    <t>TX134</t>
  </si>
  <si>
    <t>Housing Authority of Cameron</t>
  </si>
  <si>
    <t>North Village</t>
  </si>
  <si>
    <t>TX147000001</t>
  </si>
  <si>
    <t>TX147</t>
  </si>
  <si>
    <t>Kenedy Housing Authority</t>
  </si>
  <si>
    <t>BLUEBONNET SQUARE</t>
  </si>
  <si>
    <t>TX152000001</t>
  </si>
  <si>
    <t>TX152</t>
  </si>
  <si>
    <t>Beeville Housing Authority</t>
  </si>
  <si>
    <t>TX160000001</t>
  </si>
  <si>
    <t>TX160</t>
  </si>
  <si>
    <t>Housing Authority of Wink</t>
  </si>
  <si>
    <t>HOUSING AUTHORITY of the CITY of WINK</t>
  </si>
  <si>
    <t>TX163100011</t>
  </si>
  <si>
    <t>TX163</t>
  </si>
  <si>
    <t>Robstown Housing Authority</t>
  </si>
  <si>
    <t>LA POSADA/Johnny Calderon</t>
  </si>
  <si>
    <t>TX164000001</t>
  </si>
  <si>
    <t>TX164</t>
  </si>
  <si>
    <t>Mathis Housing Authority</t>
  </si>
  <si>
    <t>Fulton and Rockport</t>
  </si>
  <si>
    <t>TX165007041</t>
  </si>
  <si>
    <t>TX165</t>
  </si>
  <si>
    <t>Runge Housing Authority</t>
  </si>
  <si>
    <t>TX173200001</t>
  </si>
  <si>
    <t>TX173</t>
  </si>
  <si>
    <t>Port Isabel Housing Authority</t>
  </si>
  <si>
    <t>VILLA DEL MAR</t>
  </si>
  <si>
    <t>TX174000001</t>
  </si>
  <si>
    <t>TX174</t>
  </si>
  <si>
    <t>Sinton Housing Authority</t>
  </si>
  <si>
    <t>TX175000001</t>
  </si>
  <si>
    <t>TX175</t>
  </si>
  <si>
    <t>Nixon Housing Authority</t>
  </si>
  <si>
    <t>4th Street Homes</t>
  </si>
  <si>
    <t>TX176000001</t>
  </si>
  <si>
    <t>TX176</t>
  </si>
  <si>
    <t>Three Rivers Housing Authority</t>
  </si>
  <si>
    <t>TX177000001</t>
  </si>
  <si>
    <t>TX177</t>
  </si>
  <si>
    <t>Donna Housing Authority</t>
  </si>
  <si>
    <t>Development 1</t>
  </si>
  <si>
    <t>TX177000002</t>
  </si>
  <si>
    <t>Mesa Vista Apartments</t>
  </si>
  <si>
    <t>TX177000003</t>
  </si>
  <si>
    <t>Silver Tri-Plex</t>
  </si>
  <si>
    <t>TX178000001</t>
  </si>
  <si>
    <t>TX178</t>
  </si>
  <si>
    <t>Alice Housing Authority</t>
  </si>
  <si>
    <t>Heritage Apartments</t>
  </si>
  <si>
    <t>TX178000002</t>
  </si>
  <si>
    <t>Rose Ann</t>
  </si>
  <si>
    <t>TX190000001</t>
  </si>
  <si>
    <t>TX190</t>
  </si>
  <si>
    <t>TX193000001</t>
  </si>
  <si>
    <t>TX193</t>
  </si>
  <si>
    <t>Floresville Housing Authority</t>
  </si>
  <si>
    <t>TX201000001</t>
  </si>
  <si>
    <t>TX201</t>
  </si>
  <si>
    <t>Falfurrias Housing Authority</t>
  </si>
  <si>
    <t>JOHN F. KENNEDY</t>
  </si>
  <si>
    <t>TX202000001</t>
  </si>
  <si>
    <t>TX202</t>
  </si>
  <si>
    <t>Edcouch Housing Authority</t>
  </si>
  <si>
    <t>TX204000010</t>
  </si>
  <si>
    <t>TX204</t>
  </si>
  <si>
    <t>Housing Authority of Santa Anna</t>
  </si>
  <si>
    <t>TX206000001</t>
  </si>
  <si>
    <t>TX206</t>
  </si>
  <si>
    <t>Los Fresnos Housing Authority</t>
  </si>
  <si>
    <t>Hibiscus</t>
  </si>
  <si>
    <t>TX208000001</t>
  </si>
  <si>
    <t>TX208</t>
  </si>
  <si>
    <t>TX210000001</t>
  </si>
  <si>
    <t>TX210</t>
  </si>
  <si>
    <t>Devine Housing Authority</t>
  </si>
  <si>
    <t>ROSEWOOD APARTMENTS</t>
  </si>
  <si>
    <t>TX211110348</t>
  </si>
  <si>
    <t>TX211</t>
  </si>
  <si>
    <t>Lockhart Housing Authority</t>
  </si>
  <si>
    <t>TX213000001</t>
  </si>
  <si>
    <t>TX213</t>
  </si>
  <si>
    <t>Housing Authority of Belton</t>
  </si>
  <si>
    <t>CHARRS ACRES</t>
  </si>
  <si>
    <t>TX213000002</t>
  </si>
  <si>
    <t>TX224000022</t>
  </si>
  <si>
    <t>TX224</t>
  </si>
  <si>
    <t>Elsa Housing Authority</t>
  </si>
  <si>
    <t>LOS VECINOS</t>
  </si>
  <si>
    <t>TX236000001</t>
  </si>
  <si>
    <t>TX236</t>
  </si>
  <si>
    <t>Poteet Housing Authority</t>
  </si>
  <si>
    <t>TX239000205</t>
  </si>
  <si>
    <t>TX239</t>
  </si>
  <si>
    <t>Brackettville Housing Authority</t>
  </si>
  <si>
    <t>TX243000001</t>
  </si>
  <si>
    <t>TX243</t>
  </si>
  <si>
    <t>Stockdale Housing Authority</t>
  </si>
  <si>
    <t>SENIOR CITIZENS APTS.</t>
  </si>
  <si>
    <t>TX246000001</t>
  </si>
  <si>
    <t>TX246</t>
  </si>
  <si>
    <t>Housing Authority of Marlin</t>
  </si>
  <si>
    <t>TX246000002</t>
  </si>
  <si>
    <t>M and M Building</t>
  </si>
  <si>
    <t>TX251000001</t>
  </si>
  <si>
    <t>TX251</t>
  </si>
  <si>
    <t>Housing Authority of Brady</t>
  </si>
  <si>
    <t>THE TREES</t>
  </si>
  <si>
    <t>TX252000336</t>
  </si>
  <si>
    <t>TX252</t>
  </si>
  <si>
    <t>Housing Authority of Lott</t>
  </si>
  <si>
    <t>TX255004633</t>
  </si>
  <si>
    <t>TX255</t>
  </si>
  <si>
    <t>Housing Authority of Rosebud</t>
  </si>
  <si>
    <t>Ashcraft Court</t>
  </si>
  <si>
    <t>TX256000001</t>
  </si>
  <si>
    <t>TX256</t>
  </si>
  <si>
    <t>OAK CREST ACRES</t>
  </si>
  <si>
    <t>TX259000001</t>
  </si>
  <si>
    <t>TX259</t>
  </si>
  <si>
    <t>Bastrop Housing Authority</t>
  </si>
  <si>
    <t>ANDERSON,LINDEN,RIVERVIEW</t>
  </si>
  <si>
    <t>TX260000010</t>
  </si>
  <si>
    <t>TX260</t>
  </si>
  <si>
    <t>Housing Authority of Eden</t>
  </si>
  <si>
    <t>TX261000001</t>
  </si>
  <si>
    <t>TX261</t>
  </si>
  <si>
    <t>Housing Authority of Mason</t>
  </si>
  <si>
    <t>TX264000001</t>
  </si>
  <si>
    <t>TX264</t>
  </si>
  <si>
    <t>Georgetown Housing Authority</t>
  </si>
  <si>
    <t>STONEHAVEN</t>
  </si>
  <si>
    <t>TX265000001</t>
  </si>
  <si>
    <t>TX265</t>
  </si>
  <si>
    <t>Housing Authority of Rogers</t>
  </si>
  <si>
    <t>TX266000001</t>
  </si>
  <si>
    <t>TX266</t>
  </si>
  <si>
    <t>VALLEYVIEW VILLA</t>
  </si>
  <si>
    <t>TX267000001</t>
  </si>
  <si>
    <t>TX267</t>
  </si>
  <si>
    <t>Housing Authority of Grandfalls</t>
  </si>
  <si>
    <t>TX269000001</t>
  </si>
  <si>
    <t>TX269</t>
  </si>
  <si>
    <t>Housing Authority of Goldthwaite</t>
  </si>
  <si>
    <t>TX271000001</t>
  </si>
  <si>
    <t>TX271</t>
  </si>
  <si>
    <t>Housing Authority of City of Oglesby</t>
  </si>
  <si>
    <t>TX274000001</t>
  </si>
  <si>
    <t>TX274</t>
  </si>
  <si>
    <t>Housing Authority of Bartlett</t>
  </si>
  <si>
    <t>CRITTENDEN VILLAGE</t>
  </si>
  <si>
    <t>TX279000001</t>
  </si>
  <si>
    <t>TX279</t>
  </si>
  <si>
    <t>Housing Authority of Eldorado</t>
  </si>
  <si>
    <t>First Homes</t>
  </si>
  <si>
    <t>TX281000001</t>
  </si>
  <si>
    <t>TX281</t>
  </si>
  <si>
    <t>Granger Housing Authority</t>
  </si>
  <si>
    <t>GRANGER HOUSING AUTHORITY</t>
  </si>
  <si>
    <t>TX283000001</t>
  </si>
  <si>
    <t>TX283</t>
  </si>
  <si>
    <t>Housing Authority of Gatesville</t>
  </si>
  <si>
    <t>TX284000001</t>
  </si>
  <si>
    <t>TX284</t>
  </si>
  <si>
    <t>Housing Authority City of Alpine</t>
  </si>
  <si>
    <t>TX293000001</t>
  </si>
  <si>
    <t>TX293</t>
  </si>
  <si>
    <t>Housing Authority of Rankin</t>
  </si>
  <si>
    <t>Rankin</t>
  </si>
  <si>
    <t>TX296000001</t>
  </si>
  <si>
    <t>TX296</t>
  </si>
  <si>
    <t>Schulenburg Housing Authority</t>
  </si>
  <si>
    <t>Schulenburg</t>
  </si>
  <si>
    <t>TX297000001</t>
  </si>
  <si>
    <t>TX297</t>
  </si>
  <si>
    <t>Flatonia Housing Authority</t>
  </si>
  <si>
    <t>TX300000012</t>
  </si>
  <si>
    <t>TX300</t>
  </si>
  <si>
    <t>Carrizo Springs Housing Authority</t>
  </si>
  <si>
    <t>TX301000001</t>
  </si>
  <si>
    <t>TX301</t>
  </si>
  <si>
    <t>Housing Authority of Thorndale</t>
  </si>
  <si>
    <t>Thorndale Housing Authority</t>
  </si>
  <si>
    <t>TX303000001</t>
  </si>
  <si>
    <t>TX303</t>
  </si>
  <si>
    <t>Seguin Housing Authority</t>
  </si>
  <si>
    <t>Elderly / Families</t>
  </si>
  <si>
    <t>TX306000015</t>
  </si>
  <si>
    <t>TX306</t>
  </si>
  <si>
    <t>Housing Authority of Junction</t>
  </si>
  <si>
    <t>Junction Housing Authority</t>
  </si>
  <si>
    <t>TX309000001</t>
  </si>
  <si>
    <t>TX309</t>
  </si>
  <si>
    <t>Cuero Housing Authority</t>
  </si>
  <si>
    <t>TX312000001</t>
  </si>
  <si>
    <t>TX312</t>
  </si>
  <si>
    <t>Yorktown Housing Authority</t>
  </si>
  <si>
    <t>Yorktown Housing Development</t>
  </si>
  <si>
    <t>TX313000001</t>
  </si>
  <si>
    <t>TX313</t>
  </si>
  <si>
    <t>Aransas Pass Housing Authority</t>
  </si>
  <si>
    <t>JOHN L. MEREDITH</t>
  </si>
  <si>
    <t>TX316000001</t>
  </si>
  <si>
    <t>TX316</t>
  </si>
  <si>
    <t>Housing Authority of Balmorhea</t>
  </si>
  <si>
    <t>BALMORHEA</t>
  </si>
  <si>
    <t>TX317000001</t>
  </si>
  <si>
    <t>TX317</t>
  </si>
  <si>
    <t>Ingleside Housing Authority</t>
  </si>
  <si>
    <t xml:space="preserve">Ingleside Housing </t>
  </si>
  <si>
    <t>TX320000001</t>
  </si>
  <si>
    <t>TX320</t>
  </si>
  <si>
    <t>Housing Authority of Pecos</t>
  </si>
  <si>
    <t>HOUSING AUTHORITY OF THE TOWN OF PECOS</t>
  </si>
  <si>
    <t>TX322150500</t>
  </si>
  <si>
    <t>TX322</t>
  </si>
  <si>
    <t>Round Rock Housing Authority</t>
  </si>
  <si>
    <t>CUSHING CENTER</t>
  </si>
  <si>
    <t>TX323000001</t>
  </si>
  <si>
    <t>TX323</t>
  </si>
  <si>
    <t>Falls City Housing Authority</t>
  </si>
  <si>
    <t>Sam S Swierc</t>
  </si>
  <si>
    <t>TX326000021</t>
  </si>
  <si>
    <t>TX326</t>
  </si>
  <si>
    <t>Yoakum Housing Authority</t>
  </si>
  <si>
    <t>PAUL F. GUSTWICK SITE</t>
  </si>
  <si>
    <t>TX328000001</t>
  </si>
  <si>
    <t>TX328</t>
  </si>
  <si>
    <t>Llano Housing Authority</t>
  </si>
  <si>
    <t>TX332000001</t>
  </si>
  <si>
    <t>TX332</t>
  </si>
  <si>
    <t>Housing Authority of the City of Pearsall</t>
  </si>
  <si>
    <t>TX333000001</t>
  </si>
  <si>
    <t>TX333</t>
  </si>
  <si>
    <t>Housing Authority of Mart</t>
  </si>
  <si>
    <t>TX334000001</t>
  </si>
  <si>
    <t>TX334</t>
  </si>
  <si>
    <t>Housing Authority of the City of San Saba</t>
  </si>
  <si>
    <t>TX335000025</t>
  </si>
  <si>
    <t>TX335</t>
  </si>
  <si>
    <t>Cotulla Housing Authority</t>
  </si>
  <si>
    <t>TX343000001</t>
  </si>
  <si>
    <t>TX343</t>
  </si>
  <si>
    <t>New Braunfels Housing Authority</t>
  </si>
  <si>
    <t>LAUREL PLAZA</t>
  </si>
  <si>
    <t>TX345000001</t>
  </si>
  <si>
    <t>TX345</t>
  </si>
  <si>
    <t>Housing Authority of Lometa</t>
  </si>
  <si>
    <t>TX350000001</t>
  </si>
  <si>
    <t>TX350</t>
  </si>
  <si>
    <t>Schertz Housing Authority</t>
  </si>
  <si>
    <t>CLYDE FORD VILLAGE</t>
  </si>
  <si>
    <t>TX353000001</t>
  </si>
  <si>
    <t>TX353</t>
  </si>
  <si>
    <t>Housing Authority of Copperas Cove</t>
  </si>
  <si>
    <t>Phil Ave. Complex</t>
  </si>
  <si>
    <t>TX358000001</t>
  </si>
  <si>
    <t>TX358</t>
  </si>
  <si>
    <t>Burnet Housing Authority</t>
  </si>
  <si>
    <t>HAMLITON CREEK MANOR</t>
  </si>
  <si>
    <t>TX367000001</t>
  </si>
  <si>
    <t>TX367</t>
  </si>
  <si>
    <t>Kyle Housing Authority</t>
  </si>
  <si>
    <t>CHARLES YOUNG HOUSING</t>
  </si>
  <si>
    <t>TX376000159</t>
  </si>
  <si>
    <t>TX376</t>
  </si>
  <si>
    <t>Duval County Housing Authority</t>
  </si>
  <si>
    <t>TX377000001</t>
  </si>
  <si>
    <t>TX377</t>
  </si>
  <si>
    <t>Elgin Housing Authority</t>
  </si>
  <si>
    <t>VILLAGE EAST</t>
  </si>
  <si>
    <t>TX379000001</t>
  </si>
  <si>
    <t>TX379</t>
  </si>
  <si>
    <t>Housing Authority of Midland</t>
  </si>
  <si>
    <t>TX380000001</t>
  </si>
  <si>
    <t>TX380</t>
  </si>
  <si>
    <t>Housing Authority of Rockdale</t>
  </si>
  <si>
    <t>TX381000001</t>
  </si>
  <si>
    <t>TX381</t>
  </si>
  <si>
    <t>La Grange Housing Authority</t>
  </si>
  <si>
    <t>NORTHWEST HILLS APTS</t>
  </si>
  <si>
    <t>TX395000001</t>
  </si>
  <si>
    <t>TX395</t>
  </si>
  <si>
    <t>Port Lavaca Housing Authority</t>
  </si>
  <si>
    <t>PORT LAVACA HA</t>
  </si>
  <si>
    <t>TX396000001</t>
  </si>
  <si>
    <t>TX396</t>
  </si>
  <si>
    <t>Starr County Housing Authority</t>
  </si>
  <si>
    <t>NIXON APTS</t>
  </si>
  <si>
    <t>TX396000002</t>
  </si>
  <si>
    <t>Charco Blanco</t>
  </si>
  <si>
    <t>TX408000001</t>
  </si>
  <si>
    <t>TX408</t>
  </si>
  <si>
    <t>Housing Authority of the City of Monahans</t>
  </si>
  <si>
    <t>TX448000001</t>
  </si>
  <si>
    <t>TX448</t>
  </si>
  <si>
    <t>La Joya Housing Authority</t>
  </si>
  <si>
    <t>Villa De Tabasco 2</t>
  </si>
  <si>
    <t>TX449000001</t>
  </si>
  <si>
    <t>TX449</t>
  </si>
  <si>
    <t>Roma Housing Authority</t>
  </si>
  <si>
    <t>TX455000001</t>
  </si>
  <si>
    <t>TX455</t>
  </si>
  <si>
    <t>Housing Authority City of Odessa</t>
  </si>
  <si>
    <t>THIRD EDITION APARTMENTS</t>
  </si>
  <si>
    <t>TX497000001</t>
  </si>
  <si>
    <t>TX497</t>
  </si>
  <si>
    <t>Hidalgo County Housing Authority</t>
  </si>
  <si>
    <t>VILLA SANDOVAL-LONGORIA</t>
  </si>
  <si>
    <t>TX509000001</t>
  </si>
  <si>
    <t>TX509</t>
  </si>
  <si>
    <t>Cameron County Housing Authority</t>
  </si>
  <si>
    <t>LEON GARDENS</t>
  </si>
  <si>
    <t>TX510000001</t>
  </si>
  <si>
    <t>TX510</t>
  </si>
  <si>
    <t>Goliad Housing Authority</t>
  </si>
  <si>
    <t>TX543000001</t>
  </si>
  <si>
    <t>TX543</t>
  </si>
  <si>
    <t>Housing Authority of Van Horn</t>
  </si>
  <si>
    <t>State</t>
  </si>
  <si>
    <t>Field Office Code</t>
  </si>
  <si>
    <t>Field Office Name</t>
  </si>
  <si>
    <t>PHA Name</t>
  </si>
  <si>
    <t>Development/ AMP Number</t>
  </si>
  <si>
    <t>Development / AMP Name</t>
  </si>
  <si>
    <t>Standing Units</t>
  </si>
  <si>
    <t>Removed Units</t>
  </si>
  <si>
    <t>2024 Grant Amount Portion By Development / AMP</t>
  </si>
  <si>
    <t>Portion of Formula Grant Awarded as DDTF</t>
  </si>
  <si>
    <t>Per Unit Funding</t>
  </si>
  <si>
    <t>Was PHA Designated as High Performer?</t>
  </si>
  <si>
    <t>High Performer Bonus Adjustment</t>
  </si>
  <si>
    <t>Amount Redistributed Due to High Performer Designation</t>
  </si>
  <si>
    <t>Total Formula Grant Excluding RHF and DDTF</t>
  </si>
  <si>
    <t>Per Unit Funding fo Standing Units</t>
  </si>
  <si>
    <t>New Restore Rebuild Project</t>
  </si>
  <si>
    <t>AK</t>
  </si>
  <si>
    <t>0APH</t>
  </si>
  <si>
    <t>WASHINGTON STATE OFFICE</t>
  </si>
  <si>
    <t>High Performer</t>
  </si>
  <si>
    <t>AL</t>
  </si>
  <si>
    <t>4CPH</t>
  </si>
  <si>
    <t>ALABAMA STATE OFFICE</t>
  </si>
  <si>
    <t>Not High Perfomer</t>
  </si>
  <si>
    <t>AL001000007</t>
  </si>
  <si>
    <t>JOSEPH H LOVEMAN VILLAGE</t>
  </si>
  <si>
    <t>AL002000016</t>
  </si>
  <si>
    <t>FRANK W. BOYKIN TOWERS</t>
  </si>
  <si>
    <t>AL006000008</t>
  </si>
  <si>
    <t>SMILEY COURT</t>
  </si>
  <si>
    <t>AL007</t>
  </si>
  <si>
    <t>Housing Authority of the City of Dothan</t>
  </si>
  <si>
    <t>AL007000050</t>
  </si>
  <si>
    <t>USSERY AND MARVIN LEWIS VILLAGE</t>
  </si>
  <si>
    <t>AL047000003</t>
  </si>
  <si>
    <t>SPARKMAN HOMES</t>
  </si>
  <si>
    <t>AR</t>
  </si>
  <si>
    <t>6IPH</t>
  </si>
  <si>
    <t>OKLAHOMA STATE OFFICE</t>
  </si>
  <si>
    <t>AR002000001</t>
  </si>
  <si>
    <t>SILVER CITY COURTS</t>
  </si>
  <si>
    <t>AR002000005</t>
  </si>
  <si>
    <t>AR002000007</t>
  </si>
  <si>
    <t>WILLOW HOUSE</t>
  </si>
  <si>
    <t>AR004000001</t>
  </si>
  <si>
    <t>AR004000026</t>
  </si>
  <si>
    <t>Central High Apartment Homes</t>
  </si>
  <si>
    <t>AZ</t>
  </si>
  <si>
    <t>9EPH</t>
  </si>
  <si>
    <t>ARIZONA STATE OFFICE</t>
  </si>
  <si>
    <t>AZ001000004</t>
  </si>
  <si>
    <t>FOOTHILLS VILLAGE</t>
  </si>
  <si>
    <t>CA</t>
  </si>
  <si>
    <t>9APH</t>
  </si>
  <si>
    <t>CALIFORNIA STATE OFFICE</t>
  </si>
  <si>
    <t>CA001000960</t>
  </si>
  <si>
    <t>HAYES VALLEY NORTH</t>
  </si>
  <si>
    <t>CA001000961</t>
  </si>
  <si>
    <t>HAYES VALLEY SOUTH</t>
  </si>
  <si>
    <t>CA001000962</t>
  </si>
  <si>
    <t>BERNAL</t>
  </si>
  <si>
    <t>CA001000967</t>
  </si>
  <si>
    <t>POTRERO TERRACE</t>
  </si>
  <si>
    <t>CA001000968</t>
  </si>
  <si>
    <t>SUNNYDALE VELASCO</t>
  </si>
  <si>
    <t>CA001000971</t>
  </si>
  <si>
    <t>POTRERO ANNEX</t>
  </si>
  <si>
    <t>CA001000985</t>
  </si>
  <si>
    <t>NORIEGA, RANDOLPH, GREAT HWY &amp; McALLISTE</t>
  </si>
  <si>
    <t>9DPH</t>
  </si>
  <si>
    <t>LOS ANGELES AREA OFFICE</t>
  </si>
  <si>
    <t>CA003000105</t>
  </si>
  <si>
    <t>Oak Grove North</t>
  </si>
  <si>
    <t>CA003000106</t>
  </si>
  <si>
    <t>Oak Grove South</t>
  </si>
  <si>
    <t>CA003000119</t>
  </si>
  <si>
    <t>Lion Creek Crossings</t>
  </si>
  <si>
    <t>CA008000102</t>
  </si>
  <si>
    <t>Adelante Vista</t>
  </si>
  <si>
    <t>CA008000103</t>
  </si>
  <si>
    <t>VALLE VISTA</t>
  </si>
  <si>
    <t>CA008000122</t>
  </si>
  <si>
    <t>Milagro del Valle</t>
  </si>
  <si>
    <t>CA008000123</t>
  </si>
  <si>
    <t>Maganda Park I</t>
  </si>
  <si>
    <t>CA010000002</t>
  </si>
  <si>
    <t>RICHMOND HACIENDA</t>
  </si>
  <si>
    <t>CA010000005</t>
  </si>
  <si>
    <t>NEVIN PLAZA</t>
  </si>
  <si>
    <t>CA011600000</t>
  </si>
  <si>
    <t>LAS DELTAS ANNEX 1</t>
  </si>
  <si>
    <t>CA011700000</t>
  </si>
  <si>
    <t>LAS DELTAS</t>
  </si>
  <si>
    <t>CA031000001</t>
  </si>
  <si>
    <t>CO</t>
  </si>
  <si>
    <t>8APH</t>
  </si>
  <si>
    <t>COLORADO STATE OFFICE</t>
  </si>
  <si>
    <t>CO014</t>
  </si>
  <si>
    <t>CO014000001</t>
  </si>
  <si>
    <t>WELLS ACRES</t>
  </si>
  <si>
    <t>CO041</t>
  </si>
  <si>
    <t>Housing Catalyst</t>
  </si>
  <si>
    <t>CO041000001</t>
  </si>
  <si>
    <t>FORT COLLINS</t>
  </si>
  <si>
    <t>CO058</t>
  </si>
  <si>
    <t>Adams County Housing Authority</t>
  </si>
  <si>
    <t>CO058000001</t>
  </si>
  <si>
    <t>ADAMS CO-CASA</t>
  </si>
  <si>
    <t>CT</t>
  </si>
  <si>
    <t>1EPH</t>
  </si>
  <si>
    <t>CONNECTICUT STATE OFFICE</t>
  </si>
  <si>
    <t>CT001000002</t>
  </si>
  <si>
    <t>MARINA VILLAGE</t>
  </si>
  <si>
    <t>CT007000003</t>
  </si>
  <si>
    <t>URSULA PARK TOWNHOUSES</t>
  </si>
  <si>
    <t>CT029000292</t>
  </si>
  <si>
    <t>SURFSIDE 200 HIGHRISE</t>
  </si>
  <si>
    <t>DC</t>
  </si>
  <si>
    <t>3GPH</t>
  </si>
  <si>
    <t>DISTRICT OF COLUMBIA OFFICE</t>
  </si>
  <si>
    <t>DE</t>
  </si>
  <si>
    <t>3APH</t>
  </si>
  <si>
    <t>PENNSYLVANIA STATE OFFICE</t>
  </si>
  <si>
    <t>DE002000003</t>
  </si>
  <si>
    <t>QUEEN MANOR APTS</t>
  </si>
  <si>
    <t>FL</t>
  </si>
  <si>
    <t>4HPH</t>
  </si>
  <si>
    <t>JACKSONVILLE AREA OFFICE</t>
  </si>
  <si>
    <t>FL001000007</t>
  </si>
  <si>
    <t>JAX BEACH SCATTERED SITES</t>
  </si>
  <si>
    <t>4DPH</t>
  </si>
  <si>
    <t>FLORIDA STATE OFFICE</t>
  </si>
  <si>
    <t>FL002000003</t>
  </si>
  <si>
    <t>New Jordan Park 21A</t>
  </si>
  <si>
    <t>FL003000040</t>
  </si>
  <si>
    <t>Belmont Heights Estates, Phase III</t>
  </si>
  <si>
    <t>FL005000836</t>
  </si>
  <si>
    <t>Site 241</t>
  </si>
  <si>
    <t>FL005000838</t>
  </si>
  <si>
    <t>Site 260</t>
  </si>
  <si>
    <t>FL007000001</t>
  </si>
  <si>
    <t>MALEY APTS</t>
  </si>
  <si>
    <t/>
  </si>
  <si>
    <t>Sunset, Carver, Whispering Oaks</t>
  </si>
  <si>
    <t>FL047000014</t>
  </si>
  <si>
    <t>Oakley Ave</t>
  </si>
  <si>
    <t>FL066000030</t>
  </si>
  <si>
    <t>HOFFMAN GARDENS</t>
  </si>
  <si>
    <t>FL075000005</t>
  </si>
  <si>
    <t>Palmetto Properties</t>
  </si>
  <si>
    <t>GA</t>
  </si>
  <si>
    <t>4APH</t>
  </si>
  <si>
    <t>GEORGIA STATE OFFICE</t>
  </si>
  <si>
    <t>GA004000407</t>
  </si>
  <si>
    <t>LOUIS T. CHASE HOMES</t>
  </si>
  <si>
    <t>GA006000800</t>
  </si>
  <si>
    <t>VILLAGE AT CASTLEBERRY HILL PHASE  II</t>
  </si>
  <si>
    <t>GA006000850</t>
  </si>
  <si>
    <t xml:space="preserve"> VILLAGE AT CARVER, PHASE I</t>
  </si>
  <si>
    <t>GA078000004</t>
  </si>
  <si>
    <t>NELMS HOUSE</t>
  </si>
  <si>
    <t>GA089</t>
  </si>
  <si>
    <t>Housing Authority of the City of Hawkinsville</t>
  </si>
  <si>
    <t>GA089000001</t>
  </si>
  <si>
    <t>HENRY WAY APTS</t>
  </si>
  <si>
    <t xml:space="preserve">Housing Authority of the City of Commerce                   </t>
  </si>
  <si>
    <t xml:space="preserve">Housing Authority of the City of Jefferson                  </t>
  </si>
  <si>
    <t>GQ</t>
  </si>
  <si>
    <t>9CPH</t>
  </si>
  <si>
    <t>HAWAII STATE OFFICE</t>
  </si>
  <si>
    <t>HI</t>
  </si>
  <si>
    <t>IA</t>
  </si>
  <si>
    <t>7APH</t>
  </si>
  <si>
    <t>KANSAS/MISSOURI STATE OFFICE</t>
  </si>
  <si>
    <t>ID</t>
  </si>
  <si>
    <t>IL</t>
  </si>
  <si>
    <t>5APH</t>
  </si>
  <si>
    <t>ILLINOIS STATE OFFICE</t>
  </si>
  <si>
    <t xml:space="preserve">West End </t>
  </si>
  <si>
    <t>IL003000004</t>
  </si>
  <si>
    <t>TAFT HOMES</t>
  </si>
  <si>
    <t>IL007000001</t>
  </si>
  <si>
    <t>MC BRIDE PLACE</t>
  </si>
  <si>
    <t>IL010000012</t>
  </si>
  <si>
    <t>WARREN TOWER &amp; WARREN HEIGHTS</t>
  </si>
  <si>
    <t>IL018000023</t>
  </si>
  <si>
    <t>ROCKISLAND MANOR</t>
  </si>
  <si>
    <t>IL022005152</t>
  </si>
  <si>
    <t>BREWINGTON OAKS &amp; JANE ADDAMS VILLA</t>
  </si>
  <si>
    <t>IL024000003</t>
  </si>
  <si>
    <t>IL026000001</t>
  </si>
  <si>
    <t>BARWELL MANOR HOMES</t>
  </si>
  <si>
    <t>IL026000002</t>
  </si>
  <si>
    <t>Ravine Terrace Homes</t>
  </si>
  <si>
    <t>IL029000001</t>
  </si>
  <si>
    <t>IL048100100</t>
  </si>
  <si>
    <t>Reverted Units</t>
  </si>
  <si>
    <t>IN</t>
  </si>
  <si>
    <t>5HPH</t>
  </si>
  <si>
    <t>INDIANA STATE OFFICE</t>
  </si>
  <si>
    <t>IN005000014</t>
  </si>
  <si>
    <t>Autumn Woods</t>
  </si>
  <si>
    <t>IN011000002</t>
  </si>
  <si>
    <t>IN011000007</t>
  </si>
  <si>
    <t>DELANEY COMMUNITY</t>
  </si>
  <si>
    <t>IN011000008</t>
  </si>
  <si>
    <t xml:space="preserve"> Homeownership</t>
  </si>
  <si>
    <t>IN011000009</t>
  </si>
  <si>
    <t>IN011000014</t>
  </si>
  <si>
    <t>Dorie Miller Homes</t>
  </si>
  <si>
    <t>IN012000001</t>
  </si>
  <si>
    <t>IN022474022</t>
  </si>
  <si>
    <t>WALNUT WOODS</t>
  </si>
  <si>
    <t>KS</t>
  </si>
  <si>
    <t>KS001000051</t>
  </si>
  <si>
    <t>Juniper Gardens</t>
  </si>
  <si>
    <t>KS081</t>
  </si>
  <si>
    <t>Nicodemus Housing Authority</t>
  </si>
  <si>
    <t>KS081000001</t>
  </si>
  <si>
    <t>NICODEMUS VILLA</t>
  </si>
  <si>
    <t>KY</t>
  </si>
  <si>
    <t>4IPH</t>
  </si>
  <si>
    <t>KENTUCKY STATE OFFICE</t>
  </si>
  <si>
    <t>KY001000002</t>
  </si>
  <si>
    <t>BEECHER TERRACE</t>
  </si>
  <si>
    <t>KY009</t>
  </si>
  <si>
    <t>Housing Authority of Owensboro</t>
  </si>
  <si>
    <t>KY009000002</t>
  </si>
  <si>
    <t>ROLLING HEIGHTS</t>
  </si>
  <si>
    <t>KY011</t>
  </si>
  <si>
    <t>Housing Authority of Hopkinsville</t>
  </si>
  <si>
    <t>KY011000001</t>
  </si>
  <si>
    <t>PENNYRILE HOMES</t>
  </si>
  <si>
    <t>KY011000002</t>
  </si>
  <si>
    <t>EASTSIDE TERRACE</t>
  </si>
  <si>
    <t>LA</t>
  </si>
  <si>
    <t>6HPH</t>
  </si>
  <si>
    <t>LOUISIANA STATE OFFICE</t>
  </si>
  <si>
    <t>LA002002200</t>
  </si>
  <si>
    <t>WILKINSON TERRACE</t>
  </si>
  <si>
    <t>LA002002300</t>
  </si>
  <si>
    <t>HOLLYWOOD HEIGHTS</t>
  </si>
  <si>
    <t>LA002008910</t>
  </si>
  <si>
    <t>67 UNIT ACQUISITION</t>
  </si>
  <si>
    <t>LA005000010</t>
  </si>
  <si>
    <t>E SIMCOE STREET</t>
  </si>
  <si>
    <t>LA006000014</t>
  </si>
  <si>
    <t>GROUP HOMES</t>
  </si>
  <si>
    <t>LA095000024</t>
  </si>
  <si>
    <t>LAPLACE</t>
  </si>
  <si>
    <t>MA</t>
  </si>
  <si>
    <t>1APH</t>
  </si>
  <si>
    <t>MASSACHUSETTS STATE OFFICE</t>
  </si>
  <si>
    <t>MA002000104</t>
  </si>
  <si>
    <t>LENOX STREET</t>
  </si>
  <si>
    <t>MA002000111</t>
  </si>
  <si>
    <t>WHITTIER STREET</t>
  </si>
  <si>
    <t>MA002000124</t>
  </si>
  <si>
    <t>Anne M. Lynch Homes at Old Colony</t>
  </si>
  <si>
    <t>MA002000237</t>
  </si>
  <si>
    <t>J. J. CARROL APARTMENTS</t>
  </si>
  <si>
    <t>MA002000271</t>
  </si>
  <si>
    <t>PATRICIA WHITE APARTMENTS</t>
  </si>
  <si>
    <t>MA002002114</t>
  </si>
  <si>
    <t>MISSION</t>
  </si>
  <si>
    <t>MA002002117</t>
  </si>
  <si>
    <t>Mission Main Phase II</t>
  </si>
  <si>
    <t>MA002002118</t>
  </si>
  <si>
    <t>Mission Main Phase III</t>
  </si>
  <si>
    <t>MA003000303</t>
  </si>
  <si>
    <t>PUTNAM GARDENS</t>
  </si>
  <si>
    <t>MD</t>
  </si>
  <si>
    <t>3BPH</t>
  </si>
  <si>
    <t>MARYLAND STATE OFFICE</t>
  </si>
  <si>
    <t>MD001000005</t>
  </si>
  <si>
    <t>NEWTOWNE 20</t>
  </si>
  <si>
    <t>MD001000006</t>
  </si>
  <si>
    <t>MORRIS H. BLUM</t>
  </si>
  <si>
    <t>MD003000003</t>
  </si>
  <si>
    <t>CATOCTIN VIEW</t>
  </si>
  <si>
    <t>MD004</t>
  </si>
  <si>
    <t>HOUSING OPPRTY COM OF MONTGOMERY CO</t>
  </si>
  <si>
    <t>MD004511402</t>
  </si>
  <si>
    <t>ELIZABETH HOUSE</t>
  </si>
  <si>
    <t>MD014000002</t>
  </si>
  <si>
    <t>RIVERSIDE HOMES</t>
  </si>
  <si>
    <t>MD018000102</t>
  </si>
  <si>
    <t>MEADE VILLAGE</t>
  </si>
  <si>
    <t>MD018000105</t>
  </si>
  <si>
    <t>GLEN SQUARE</t>
  </si>
  <si>
    <t>ME</t>
  </si>
  <si>
    <t>1FPH</t>
  </si>
  <si>
    <t>NEW HAMPSHIRE STATE OFFICE</t>
  </si>
  <si>
    <t>ME003000003</t>
  </si>
  <si>
    <t>MI</t>
  </si>
  <si>
    <t>5FPH</t>
  </si>
  <si>
    <t>MICHIGAN STATE OFFICE</t>
  </si>
  <si>
    <t>5GPH</t>
  </si>
  <si>
    <t>GRAND RAPIDS AREA OFFICE</t>
  </si>
  <si>
    <t>MN</t>
  </si>
  <si>
    <t>5KPH</t>
  </si>
  <si>
    <t>MINNESOTA STATE OFFICE</t>
  </si>
  <si>
    <t>MN017000002</t>
  </si>
  <si>
    <t>9th Street Townhomes</t>
  </si>
  <si>
    <t>HRA of WALKER, MINNESOTA</t>
  </si>
  <si>
    <t>MN157</t>
  </si>
  <si>
    <t>Housing &amp; Redevelopment Authority Of Faribault</t>
  </si>
  <si>
    <t>MN157000001</t>
  </si>
  <si>
    <t>Faribault Public Housing</t>
  </si>
  <si>
    <t>MO</t>
  </si>
  <si>
    <t>7EPH</t>
  </si>
  <si>
    <t>ST. LOUIS AREA OFFICE</t>
  </si>
  <si>
    <t>MO002000034</t>
  </si>
  <si>
    <t>MO058000004</t>
  </si>
  <si>
    <t>BOLIVAR ROAD</t>
  </si>
  <si>
    <t>MS</t>
  </si>
  <si>
    <t>4GPH</t>
  </si>
  <si>
    <t>MISSISSIPPI STATE OFFICE</t>
  </si>
  <si>
    <t>MS002000002</t>
  </si>
  <si>
    <t>TRIANGLE</t>
  </si>
  <si>
    <t>MT</t>
  </si>
  <si>
    <t>NC</t>
  </si>
  <si>
    <t>4FPH</t>
  </si>
  <si>
    <t>NORTH CAROLINA STATE OFFICE</t>
  </si>
  <si>
    <t>NC003</t>
  </si>
  <si>
    <t>INLIVIAN</t>
  </si>
  <si>
    <t>NC003000012</t>
  </si>
  <si>
    <t>DILLEHAY COURTS</t>
  </si>
  <si>
    <t>NC003000058</t>
  </si>
  <si>
    <t>Strawn Cottages</t>
  </si>
  <si>
    <t>NC006000002</t>
  </si>
  <si>
    <t>DANIEL BROOKS HOMES</t>
  </si>
  <si>
    <t>NC013000006</t>
  </si>
  <si>
    <t>LIBERTY ST</t>
  </si>
  <si>
    <t>NC013000009</t>
  </si>
  <si>
    <t>JJ HENDERSON</t>
  </si>
  <si>
    <t>NC013000013</t>
  </si>
  <si>
    <t>BIRCHWOOD</t>
  </si>
  <si>
    <t>NC159</t>
  </si>
  <si>
    <t>Western Piedmont Council of Governments</t>
  </si>
  <si>
    <t>NC066</t>
  </si>
  <si>
    <t>NC066000002</t>
  </si>
  <si>
    <t>NC117000002</t>
  </si>
  <si>
    <t>GOWAN/WYCHE/OAKLAND</t>
  </si>
  <si>
    <t>NC169</t>
  </si>
  <si>
    <t>Princeville Housing Authority</t>
  </si>
  <si>
    <t>NC169000050</t>
  </si>
  <si>
    <t>PIONEER COURTS</t>
  </si>
  <si>
    <t>ND</t>
  </si>
  <si>
    <t>ND014000001</t>
  </si>
  <si>
    <t>Lashkowitz High Rise</t>
  </si>
  <si>
    <t>ND021000002</t>
  </si>
  <si>
    <t>CUL-DE-SACS</t>
  </si>
  <si>
    <t>NE</t>
  </si>
  <si>
    <t>7DPH</t>
  </si>
  <si>
    <t>NEBRASKA STATE OFFICE</t>
  </si>
  <si>
    <t>NE001000002</t>
  </si>
  <si>
    <t>SPENCER HOMES</t>
  </si>
  <si>
    <t>NE001000020</t>
  </si>
  <si>
    <t>Timber Creek Apartments</t>
  </si>
  <si>
    <t>NE001000024</t>
  </si>
  <si>
    <t>Securities Building</t>
  </si>
  <si>
    <t>NH</t>
  </si>
  <si>
    <t>NJ</t>
  </si>
  <si>
    <t>2FPH</t>
  </si>
  <si>
    <t>NEW JERSEY STATE OFFICE</t>
  </si>
  <si>
    <t>NJ002002001</t>
  </si>
  <si>
    <t>SETH BOYDEN CT</t>
  </si>
  <si>
    <t>NJ002002008</t>
  </si>
  <si>
    <t>FELIX FULD</t>
  </si>
  <si>
    <t>NJ002002009</t>
  </si>
  <si>
    <t>TERRELL HOMES</t>
  </si>
  <si>
    <t>NJ014000003</t>
  </si>
  <si>
    <t>WALTER J BUZBY HOMES</t>
  </si>
  <si>
    <t>NJ021000001</t>
  </si>
  <si>
    <t>RIVERSIDE TERRACE  DEVELOPMENT</t>
  </si>
  <si>
    <t>NM</t>
  </si>
  <si>
    <t>6BPH</t>
  </si>
  <si>
    <t>NEW MEXICO STATE OFFICE</t>
  </si>
  <si>
    <t>NV</t>
  </si>
  <si>
    <t>NV001000103</t>
  </si>
  <si>
    <t>SILVERADA MANOR</t>
  </si>
  <si>
    <t>NY</t>
  </si>
  <si>
    <t>3EPH</t>
  </si>
  <si>
    <t>PITTSBURGH AREA OFFICE</t>
  </si>
  <si>
    <t>2APH</t>
  </si>
  <si>
    <t>NEW YORK STATE OFFICE</t>
  </si>
  <si>
    <t>NY003000050</t>
  </si>
  <si>
    <t>ROSS F. CALCAGNO HOMES</t>
  </si>
  <si>
    <t>NY003000070</t>
  </si>
  <si>
    <t>FLYNN MANOR</t>
  </si>
  <si>
    <t>NY005000020</t>
  </si>
  <si>
    <t>WILLIAMSBURG</t>
  </si>
  <si>
    <t>NY005010030</t>
  </si>
  <si>
    <t>HARLEM RIVER</t>
  </si>
  <si>
    <t>NY005010130</t>
  </si>
  <si>
    <t>WEST BRIGHTON I &amp; II</t>
  </si>
  <si>
    <t>NY005010460</t>
  </si>
  <si>
    <t>BELMONT SUTTER AREA</t>
  </si>
  <si>
    <t>NY005010810</t>
  </si>
  <si>
    <t>MANHATTANVILLE GROUP III</t>
  </si>
  <si>
    <t>NY005011110</t>
  </si>
  <si>
    <t>PS 139 RENAISSANCE</t>
  </si>
  <si>
    <t>NY005011670</t>
  </si>
  <si>
    <t>WILLIAM REID APTS</t>
  </si>
  <si>
    <t>NY005012100</t>
  </si>
  <si>
    <t>LOUIS ARMSTRONG I</t>
  </si>
  <si>
    <t>NY005012470</t>
  </si>
  <si>
    <t>HOPE GARDENS</t>
  </si>
  <si>
    <t>NY005013090</t>
  </si>
  <si>
    <t>FT WASHINGTON AVE REHAB</t>
  </si>
  <si>
    <t>NY005013420</t>
  </si>
  <si>
    <t>UNION AVE/E 163RD SITE 5</t>
  </si>
  <si>
    <t>NY005013510</t>
  </si>
  <si>
    <t>HOWARD AVE/PARK PLACE</t>
  </si>
  <si>
    <t>NY005023770</t>
  </si>
  <si>
    <t>FREDERICK SAMUEL (CITY)</t>
  </si>
  <si>
    <t>NY009000002</t>
  </si>
  <si>
    <t>NORTH ALBANY HOMES</t>
  </si>
  <si>
    <t>NY012</t>
  </si>
  <si>
    <t>NY012200007</t>
  </si>
  <si>
    <t xml:space="preserve">TAYLOR  1 &amp; 2 </t>
  </si>
  <si>
    <t>NY020000002</t>
  </si>
  <si>
    <t>STONEQUIST APTS</t>
  </si>
  <si>
    <t>NY023000001</t>
  </si>
  <si>
    <t>MOXEY A RIGBY</t>
  </si>
  <si>
    <t>NY028000130</t>
  </si>
  <si>
    <t>YATES</t>
  </si>
  <si>
    <t>NY034000102</t>
  </si>
  <si>
    <t>COLONIAL I &amp; II</t>
  </si>
  <si>
    <t>NY054000002</t>
  </si>
  <si>
    <t>NY069</t>
  </si>
  <si>
    <t>Glen Cove Public Housing Authority</t>
  </si>
  <si>
    <t>NY069000001</t>
  </si>
  <si>
    <t>DALY and KENNEDY HGTS HOME</t>
  </si>
  <si>
    <t>NY079</t>
  </si>
  <si>
    <t>Glens Falls Housing Authority</t>
  </si>
  <si>
    <t>NY079000001</t>
  </si>
  <si>
    <t>CRONIN/EARL APARTMENTS</t>
  </si>
  <si>
    <t>NY079000003</t>
  </si>
  <si>
    <t>Stichman Towers</t>
  </si>
  <si>
    <t>OH</t>
  </si>
  <si>
    <t>5DPH</t>
  </si>
  <si>
    <t>CLEVELAND AREA OFFICE</t>
  </si>
  <si>
    <t>OH001000133</t>
  </si>
  <si>
    <t>KENMORE SQUARE</t>
  </si>
  <si>
    <t>OH001000143</t>
  </si>
  <si>
    <t>THORNWOOD COMMONS</t>
  </si>
  <si>
    <t>OH003000903</t>
  </si>
  <si>
    <t>CARVER PARK</t>
  </si>
  <si>
    <t>OH015000052</t>
  </si>
  <si>
    <t>OH015000053</t>
  </si>
  <si>
    <t>HENRY LONG TOWERS</t>
  </si>
  <si>
    <t>OH025</t>
  </si>
  <si>
    <t>Lake Metropolitian Housing Authority</t>
  </si>
  <si>
    <t>OH025000001</t>
  </si>
  <si>
    <t>OH043</t>
  </si>
  <si>
    <t>Licking Metropolitan Housing Authority</t>
  </si>
  <si>
    <t>OH043000001</t>
  </si>
  <si>
    <t>LICKING HIGH RISE</t>
  </si>
  <si>
    <t>OK</t>
  </si>
  <si>
    <t xml:space="preserve">Housing Authority of the Town of Clayton                    </t>
  </si>
  <si>
    <t>OK073000001</t>
  </si>
  <si>
    <t>SEMINOLE HILLS</t>
  </si>
  <si>
    <t>OK073000003</t>
  </si>
  <si>
    <t>COMANCHE PARK</t>
  </si>
  <si>
    <t>OK073000006</t>
  </si>
  <si>
    <t>MOHAWK MANOR</t>
  </si>
  <si>
    <t>OK073000008</t>
  </si>
  <si>
    <t>RIVERVIEW PARK</t>
  </si>
  <si>
    <t>OK073000019</t>
  </si>
  <si>
    <t>OK073000027</t>
  </si>
  <si>
    <t>Country Club Gardens</t>
  </si>
  <si>
    <t>OK073000029</t>
  </si>
  <si>
    <t>Osage North</t>
  </si>
  <si>
    <t>OK073000030</t>
  </si>
  <si>
    <t>Newton Plaza</t>
  </si>
  <si>
    <t>OR</t>
  </si>
  <si>
    <t>0EPH</t>
  </si>
  <si>
    <t>OREGON STATE OFFICE</t>
  </si>
  <si>
    <t>OR001005000</t>
  </si>
  <si>
    <t>OR002000108</t>
  </si>
  <si>
    <t>PEACEFUL VILLA</t>
  </si>
  <si>
    <t>OR002000111</t>
  </si>
  <si>
    <t>DEKUM COURT</t>
  </si>
  <si>
    <t>OR002000114</t>
  </si>
  <si>
    <t>DALHKE MANOR</t>
  </si>
  <si>
    <t>PA</t>
  </si>
  <si>
    <t>Blawnox Apts</t>
  </si>
  <si>
    <t>PA006000301</t>
  </si>
  <si>
    <t>HAYS MANOR</t>
  </si>
  <si>
    <t>PA006000601</t>
  </si>
  <si>
    <t>HAWKINS VILLAGE</t>
  </si>
  <si>
    <t>PA006000705</t>
  </si>
  <si>
    <t>PA006000802</t>
  </si>
  <si>
    <t>Centurion Commons</t>
  </si>
  <si>
    <t>PA006000820</t>
  </si>
  <si>
    <t>Twin Oaks Condominiums</t>
  </si>
  <si>
    <t>PA012004005</t>
  </si>
  <si>
    <t>NORTH HILLS MANOR</t>
  </si>
  <si>
    <t>PA015000007</t>
  </si>
  <si>
    <t>PA021000015</t>
  </si>
  <si>
    <t>Lose Schools Development</t>
  </si>
  <si>
    <t>PA022000001</t>
  </si>
  <si>
    <t>Codorus</t>
  </si>
  <si>
    <t>PA036000711</t>
  </si>
  <si>
    <t>PA051000008</t>
  </si>
  <si>
    <t>REHAB PROJECT</t>
  </si>
  <si>
    <t>PA087</t>
  </si>
  <si>
    <t>HOUSING AUTHORITY OF THE COUNTY OF ERIE</t>
  </si>
  <si>
    <t>PA087000001</t>
  </si>
  <si>
    <t>SALSBURY BLDG</t>
  </si>
  <si>
    <t>PA087000002</t>
  </si>
  <si>
    <t>PLEASANT MANOR</t>
  </si>
  <si>
    <t>RI</t>
  </si>
  <si>
    <t>1GPH</t>
  </si>
  <si>
    <t>RHODE ISLAND STATE OFFICE</t>
  </si>
  <si>
    <t>RQ</t>
  </si>
  <si>
    <t>4NPH</t>
  </si>
  <si>
    <t>CARIBBEAN OFFICE</t>
  </si>
  <si>
    <t>RQ005005011</t>
  </si>
  <si>
    <t>TORRES DE SABANA</t>
  </si>
  <si>
    <t>SC</t>
  </si>
  <si>
    <t>4EPH</t>
  </si>
  <si>
    <t>SOUTH CAROLINA STATE OFFICE</t>
  </si>
  <si>
    <t>SD</t>
  </si>
  <si>
    <t>TN</t>
  </si>
  <si>
    <t>4KPH</t>
  </si>
  <si>
    <t>MEMPHIS AREA OFFICE</t>
  </si>
  <si>
    <t>TN001000002</t>
  </si>
  <si>
    <t>FOOTE HOMES</t>
  </si>
  <si>
    <t>TN001000014</t>
  </si>
  <si>
    <t>VENSON CENTER</t>
  </si>
  <si>
    <t>TN001000018</t>
  </si>
  <si>
    <t>JEFFERSON SQUARE</t>
  </si>
  <si>
    <t>TN001000044</t>
  </si>
  <si>
    <t>COLLEGE PARK FAMILY I</t>
  </si>
  <si>
    <t>TN001000046</t>
  </si>
  <si>
    <t>COLLEGE PARK FAMILY II</t>
  </si>
  <si>
    <t>TN001000049</t>
  </si>
  <si>
    <t>UPTOWN RENTAL HOMES PHASE II</t>
  </si>
  <si>
    <t>TN001000051</t>
  </si>
  <si>
    <t>ASKEW PLACE</t>
  </si>
  <si>
    <t>TN001000058</t>
  </si>
  <si>
    <t>UPTOWN RENTAL HOMES PHASE III</t>
  </si>
  <si>
    <t>TN001000059</t>
  </si>
  <si>
    <t>UPTOWN RENTAL HOMES PHASE IV</t>
  </si>
  <si>
    <t>4JPH</t>
  </si>
  <si>
    <t>KNOXVILLE AREA OFFICE</t>
  </si>
  <si>
    <t>TN004000021</t>
  </si>
  <si>
    <t>CROMWELL HILLS APTS</t>
  </si>
  <si>
    <t>4LPH</t>
  </si>
  <si>
    <t>TENNESSEE STATE OFFICE</t>
  </si>
  <si>
    <t>TN006</t>
  </si>
  <si>
    <t>Kingsport Housing and Redevelopment Authority</t>
  </si>
  <si>
    <t>TN006000001</t>
  </si>
  <si>
    <t>Robert E Lee Homes</t>
  </si>
  <si>
    <t>TN006000002</t>
  </si>
  <si>
    <t>Frank L Cloud Homes</t>
  </si>
  <si>
    <t>TN007000120</t>
  </si>
  <si>
    <t>VILLAGES OF OLD HICKORY</t>
  </si>
  <si>
    <t>TX</t>
  </si>
  <si>
    <t>TX003000013</t>
  </si>
  <si>
    <t>Dewetter/Valle Verde/Cramer/Rio Grande/</t>
  </si>
  <si>
    <t>6APH</t>
  </si>
  <si>
    <t>TEXAS STATE OFFICE</t>
  </si>
  <si>
    <t>TX004000003</t>
  </si>
  <si>
    <t>CAVILE PLACE APARTMENTS</t>
  </si>
  <si>
    <t>6EPH</t>
  </si>
  <si>
    <t>HOUSTON AREA OFFICE</t>
  </si>
  <si>
    <t>TX005000002</t>
  </si>
  <si>
    <t>Allen Parkway Village</t>
  </si>
  <si>
    <t>TX005000004</t>
  </si>
  <si>
    <t>CLAYTON HOMES</t>
  </si>
  <si>
    <t>TX005000016</t>
  </si>
  <si>
    <t>HISTORIC OAKS OF ALLEN PARKWAY VILLAGE</t>
  </si>
  <si>
    <t>6JPH</t>
  </si>
  <si>
    <t>SAN ANTONIO AREA OFFICE</t>
  </si>
  <si>
    <t>TX010000003</t>
  </si>
  <si>
    <t>SOUTH TERRACE</t>
  </si>
  <si>
    <t>TX023000003</t>
  </si>
  <si>
    <t>CONCORD HOMES</t>
  </si>
  <si>
    <t>TX023000009</t>
  </si>
  <si>
    <t>TX073000004</t>
  </si>
  <si>
    <t>Las Canteras Apt.-MF</t>
  </si>
  <si>
    <t>TX073000005</t>
  </si>
  <si>
    <t>Mesquite Terrace-MF</t>
  </si>
  <si>
    <t>TX538</t>
  </si>
  <si>
    <t>El Paso County Housing Authority</t>
  </si>
  <si>
    <t>TX538000001</t>
  </si>
  <si>
    <t>TX550</t>
  </si>
  <si>
    <t>Bowie County Housing Authority</t>
  </si>
  <si>
    <t>TX550000001</t>
  </si>
  <si>
    <t>UT</t>
  </si>
  <si>
    <t>UT003000001</t>
  </si>
  <si>
    <t>County Highrise</t>
  </si>
  <si>
    <t>UT003000004</t>
  </si>
  <si>
    <t>Magna, Academy Park and Hunter</t>
  </si>
  <si>
    <t>UT003000005</t>
  </si>
  <si>
    <t>Federal Dispersed</t>
  </si>
  <si>
    <t>UT004000402</t>
  </si>
  <si>
    <t>CITY PLAZA</t>
  </si>
  <si>
    <t>UT020</t>
  </si>
  <si>
    <t>Tooele County Housing Authority</t>
  </si>
  <si>
    <t>UT020000001</t>
  </si>
  <si>
    <t>TOOELE COUNTY</t>
  </si>
  <si>
    <t>VA</t>
  </si>
  <si>
    <t>3FPH</t>
  </si>
  <si>
    <t>VIRGINIA STATE OFFICE</t>
  </si>
  <si>
    <t>VA001000006</t>
  </si>
  <si>
    <t>LINCOLN PRK</t>
  </si>
  <si>
    <t>VA003000304</t>
  </si>
  <si>
    <t>RIDLEY PL</t>
  </si>
  <si>
    <t>VA004000005</t>
  </si>
  <si>
    <t>SAXONY SQUARE</t>
  </si>
  <si>
    <t>VA005000004</t>
  </si>
  <si>
    <t>PIPER SQUARE</t>
  </si>
  <si>
    <t>VA006000002</t>
  </si>
  <si>
    <t>TIDEWATER PRK</t>
  </si>
  <si>
    <t>VA006000008</t>
  </si>
  <si>
    <t>GRANDY PRK</t>
  </si>
  <si>
    <t>VA007000016</t>
  </si>
  <si>
    <t>NHI (8 AMP)</t>
  </si>
  <si>
    <t>VA007990000</t>
  </si>
  <si>
    <t>TOWNES AT RIVER SOUTH</t>
  </si>
  <si>
    <t>VA016000002</t>
  </si>
  <si>
    <t>Crescent Halls</t>
  </si>
  <si>
    <t>VA020000104</t>
  </si>
  <si>
    <t>Cedar Lawn</t>
  </si>
  <si>
    <t>VA025000002</t>
  </si>
  <si>
    <t>CYPRESS MANOR</t>
  </si>
  <si>
    <t>VA025000003</t>
  </si>
  <si>
    <t>PARKER RIDDICK APARTMENTS</t>
  </si>
  <si>
    <t>VQ</t>
  </si>
  <si>
    <t>VT</t>
  </si>
  <si>
    <t>WA</t>
  </si>
  <si>
    <t>WA001000001</t>
  </si>
  <si>
    <t>YESLER TERRACE</t>
  </si>
  <si>
    <t>WA001000009</t>
  </si>
  <si>
    <t>JEFFERSON TERRACE</t>
  </si>
  <si>
    <t>WA001000052</t>
  </si>
  <si>
    <t>WA001000054</t>
  </si>
  <si>
    <t>WA001000056</t>
  </si>
  <si>
    <t>WA006</t>
  </si>
  <si>
    <t>Housing Authority of the City of Everett</t>
  </si>
  <si>
    <t>WA006000100</t>
  </si>
  <si>
    <t>BAKER HEIGHTS</t>
  </si>
  <si>
    <t>WA006000500</t>
  </si>
  <si>
    <t>EVERETT WA</t>
  </si>
  <si>
    <t>WA008000517</t>
  </si>
  <si>
    <t>Tenny Creek</t>
  </si>
  <si>
    <t>WA008000519</t>
  </si>
  <si>
    <t>Caples Terrace</t>
  </si>
  <si>
    <t>WA008000520</t>
  </si>
  <si>
    <t>The Elwood</t>
  </si>
  <si>
    <t>WA008000521</t>
  </si>
  <si>
    <t>The Meridian</t>
  </si>
  <si>
    <t>WA025000010</t>
  </si>
  <si>
    <t>BELLINGHAM HA</t>
  </si>
  <si>
    <t>WA036</t>
  </si>
  <si>
    <t>Kitsap County Consolidated Housing Auth</t>
  </si>
  <si>
    <t>WA036202020</t>
  </si>
  <si>
    <t>NOLLWOOD</t>
  </si>
  <si>
    <t>WI</t>
  </si>
  <si>
    <t>5IPH</t>
  </si>
  <si>
    <t>WISCONSIN PH PROGRAM CTR</t>
  </si>
  <si>
    <t>WI043</t>
  </si>
  <si>
    <t>Kaukauna Housing Authority</t>
  </si>
  <si>
    <t>WI043000001</t>
  </si>
  <si>
    <t>GOLDEN VENTURE APTS</t>
  </si>
  <si>
    <t>WI044</t>
  </si>
  <si>
    <t>Oconto Housing Authority</t>
  </si>
  <si>
    <t>WI044000001</t>
  </si>
  <si>
    <t>OKATO MANOR</t>
  </si>
  <si>
    <t>WI074</t>
  </si>
  <si>
    <t>Green Bay Housing Authority</t>
  </si>
  <si>
    <t>WI074000010</t>
  </si>
  <si>
    <t>MASON MANOR</t>
  </si>
  <si>
    <t>WI074000020</t>
  </si>
  <si>
    <t>WI251</t>
  </si>
  <si>
    <t>Chilton Housing Authority</t>
  </si>
  <si>
    <t>WI251000001</t>
  </si>
  <si>
    <t>CHILTON</t>
  </si>
  <si>
    <t>WV</t>
  </si>
  <si>
    <t>3CPH</t>
  </si>
  <si>
    <t>WEST VIRGINIA STATE OFFICE</t>
  </si>
  <si>
    <t>WV004000018</t>
  </si>
  <si>
    <t>Northcott Court additional units</t>
  </si>
  <si>
    <t>WY</t>
  </si>
  <si>
    <t>WY004</t>
  </si>
  <si>
    <t>Housing Authority of the City of Casper</t>
  </si>
  <si>
    <t>WY004000001</t>
  </si>
  <si>
    <t>CASPER</t>
  </si>
  <si>
    <t>Instructions for Updating Tool Annually</t>
  </si>
  <si>
    <t>1. Secure Capital Fund Development Detail Data from Radhika Natanasigamani/Robert Dalzell (Office of Capital Investments), typically available within 2 months after Appropriation Act passes. Calculate "Total Formula Grant Excluding RHF and DDTF" as in previous years (=Grant Portion Amount by Development - Portion of Formula Grant Awarded as DDTF)</t>
  </si>
  <si>
    <t>2. Secure PIC Development Detail Report from REAC's Microstrategy contractor (Satish Hashti, Mamatha Nalluri) HUD GTR is Robin Hawkins. Delete unnecessary columns to recreate format from previous years). Copy/paste list of "Alterantive subsidy MTW" Agencies and recreate columns relevant to these agencies (Formula vs. Alternative Subsidy; Total PHA units)</t>
  </si>
  <si>
    <t>3. Update Capital Fund fields in the "Initial Year Funding Tool" Sheet to reference the updated Cap Fund worksheet.</t>
  </si>
  <si>
    <t>4. Update Fund Fund fields in the "Initial Year Funding Tool" Sheet to reference the updated Development Detail Report.</t>
  </si>
  <si>
    <t>5. Change value in cell Q2 to current year</t>
  </si>
  <si>
    <t>6. Update the Data Validation list (under DATA tab) in cell F6 to pull from AMP #s in Cap Fund worksheet.</t>
  </si>
  <si>
    <t>7. Look up the latest Operating Fund pro-ration estimate posted on PIH's Operating Fund website and enter into J20 as the starting value: https://www.hud.gov/hud-partners/public-indian-housing-opfnd2025</t>
  </si>
  <si>
    <t>8. If any rows or columns are added, update error messages in N16 and N20 via Data Validation function.</t>
  </si>
  <si>
    <t>9. Make sure instructions and other cells are updated to the current year as needed.  Check the print format and update the "Last updated" date in the footer of the print version.</t>
  </si>
  <si>
    <t>10. Hide data tabs and protect worksheet to finalize.</t>
  </si>
  <si>
    <t>New Faircloth Project</t>
  </si>
  <si>
    <t>AL001000043</t>
  </si>
  <si>
    <t>MASON CITY IV</t>
  </si>
  <si>
    <t>AL002000003</t>
  </si>
  <si>
    <t>ROGER WILLIAMS HOMES</t>
  </si>
  <si>
    <t>6FPH</t>
  </si>
  <si>
    <t>ARKANSAS STATE OFFICE</t>
  </si>
  <si>
    <t>AL094</t>
  </si>
  <si>
    <t>Housing Authority of the City of Georgiana</t>
  </si>
  <si>
    <t>AL094000001</t>
  </si>
  <si>
    <t>HOLLIS CIR APTS &amp; WASHINGTON APTS</t>
  </si>
  <si>
    <t>AZ021</t>
  </si>
  <si>
    <t>Eloy Housing Authority</t>
  </si>
  <si>
    <t>AZ021000001</t>
  </si>
  <si>
    <t>Cotton City -Scattered Site</t>
  </si>
  <si>
    <t>CA007000201</t>
  </si>
  <si>
    <t>Twin Rivers</t>
  </si>
  <si>
    <t>CA074</t>
  </si>
  <si>
    <t>HSG AUTH OF THE CITY OF LIVERMORE</t>
  </si>
  <si>
    <t>CA074000001</t>
  </si>
  <si>
    <t>LEAHY SQUARE</t>
  </si>
  <si>
    <t>EASTERN AVE. &amp; PALM AVE. HOMES</t>
  </si>
  <si>
    <t>Fort Collins Housing Authority</t>
  </si>
  <si>
    <t>DIXIE MANOR</t>
  </si>
  <si>
    <t>W.  MADISON HEIGHTS</t>
  </si>
  <si>
    <t>JAMES  A. LONG</t>
  </si>
  <si>
    <t>Housing Authority of the City of Columbus</t>
  </si>
  <si>
    <t>VILLAGE AT CARVER, PHASE I</t>
  </si>
  <si>
    <t>VILLAGE AT CARVER , PHASE III</t>
  </si>
  <si>
    <t>Villages at Carver Phase V /Carver V</t>
  </si>
  <si>
    <t>The Phoenix</t>
  </si>
  <si>
    <t>Housing Authority of the City of Bainbridge</t>
  </si>
  <si>
    <t>GA078000001</t>
  </si>
  <si>
    <t>Housing Authority of the City of Camilla</t>
  </si>
  <si>
    <t>Housing Authority of the City of Ellijay</t>
  </si>
  <si>
    <t>Housing Authority of the City of Jonesboro</t>
  </si>
  <si>
    <t>GA264000001</t>
  </si>
  <si>
    <t>ALLEN ROAD MIDRISE</t>
  </si>
  <si>
    <t>IA007</t>
  </si>
  <si>
    <t>Low Rent Housing Agency Of Hamburg</t>
  </si>
  <si>
    <t>IA007000001</t>
  </si>
  <si>
    <t>PARK WASHINGTON PLAZA</t>
  </si>
  <si>
    <t>IA038</t>
  </si>
  <si>
    <t>Evansdale Municipal Housing Authority</t>
  </si>
  <si>
    <t>IA038222222</t>
  </si>
  <si>
    <t>EVANSDALE</t>
  </si>
  <si>
    <t>IA045</t>
  </si>
  <si>
    <t>Davenport Housing Commission</t>
  </si>
  <si>
    <t>IA045000001</t>
  </si>
  <si>
    <t>DAVENPORT</t>
  </si>
  <si>
    <t>IL002032000</t>
  </si>
  <si>
    <t>SS Region 1</t>
  </si>
  <si>
    <t>IL002035000</t>
  </si>
  <si>
    <t>SS Region 2</t>
  </si>
  <si>
    <t>Zelda Ormes Apartments</t>
  </si>
  <si>
    <t>IL002140000</t>
  </si>
  <si>
    <t>Lake Park Crescent Condos</t>
  </si>
  <si>
    <t>IL002157000</t>
  </si>
  <si>
    <t>PII - North Region</t>
  </si>
  <si>
    <t>IL002173000</t>
  </si>
  <si>
    <t>North Harlem</t>
  </si>
  <si>
    <t>IL004000005</t>
  </si>
  <si>
    <t>HOPE VI/ Mixed-Income</t>
  </si>
  <si>
    <t>IL010000007</t>
  </si>
  <si>
    <t>STREED TOWER</t>
  </si>
  <si>
    <t>IL053000003</t>
  </si>
  <si>
    <t>IL053000004</t>
  </si>
  <si>
    <t>IL053000005</t>
  </si>
  <si>
    <t>IL053000006</t>
  </si>
  <si>
    <t>IL053000007</t>
  </si>
  <si>
    <t>IL053000008</t>
  </si>
  <si>
    <t>Homeownership</t>
  </si>
  <si>
    <t>IN021000002</t>
  </si>
  <si>
    <t>MARGARET AVE - 1</t>
  </si>
  <si>
    <t>IN029000003</t>
  </si>
  <si>
    <t>WEST CALUMET COMPLEX</t>
  </si>
  <si>
    <t>KS038</t>
  </si>
  <si>
    <t>Salina Housing Authority</t>
  </si>
  <si>
    <t>KS038000001</t>
  </si>
  <si>
    <t>02</t>
  </si>
  <si>
    <t>KY015000001</t>
  </si>
  <si>
    <t>PETER G. NOLL HOMES</t>
  </si>
  <si>
    <t>Abundance Square</t>
  </si>
  <si>
    <t>LA231</t>
  </si>
  <si>
    <t>Housing Authority of the Town of Iowa</t>
  </si>
  <si>
    <t>LA231000022</t>
  </si>
  <si>
    <t>HOUSING AUTHORITY OF THE TOWN OF IOWA</t>
  </si>
  <si>
    <t>MA002000158</t>
  </si>
  <si>
    <t>W. NEWTON-RUTLAND-E. SPRINGFIELD STREET</t>
  </si>
  <si>
    <t>FRANKLIN FIELD</t>
  </si>
  <si>
    <t>MA002000245</t>
  </si>
  <si>
    <t>AMORY STREET</t>
  </si>
  <si>
    <t>MD005000004</t>
  </si>
  <si>
    <t>JOHN F KENNEDY HOMES</t>
  </si>
  <si>
    <t>ME011</t>
  </si>
  <si>
    <t>ME011000001</t>
  </si>
  <si>
    <t>SUNSET TOWER</t>
  </si>
  <si>
    <t>ME020</t>
  </si>
  <si>
    <t>South Portland Housing Authority</t>
  </si>
  <si>
    <t>ME020000001</t>
  </si>
  <si>
    <t>ST. CYR COURTS</t>
  </si>
  <si>
    <t>ME020000002</t>
  </si>
  <si>
    <t>BROAD PINES</t>
  </si>
  <si>
    <t>MI186</t>
  </si>
  <si>
    <t>Montcalm County Housing Commission</t>
  </si>
  <si>
    <t>MI186000001</t>
  </si>
  <si>
    <t>MULBERRY ESTATES</t>
  </si>
  <si>
    <t>GLENDALE</t>
  </si>
  <si>
    <t>HIAWATHA</t>
  </si>
  <si>
    <t>CEDAR</t>
  </si>
  <si>
    <t>HORN</t>
  </si>
  <si>
    <t>MN003000002</t>
  </si>
  <si>
    <t>GRANDVIEW-RAMSEY-KING</t>
  </si>
  <si>
    <t>MN003000004</t>
  </si>
  <si>
    <t>MIDTOWNE I &amp; II</t>
  </si>
  <si>
    <t>HRA of TWO HARBORS, MINNESOTA</t>
  </si>
  <si>
    <t>PUBLIC HOUSING COMMISSION OF THE CITY OF MARSHALL</t>
  </si>
  <si>
    <t>MO004000006</t>
  </si>
  <si>
    <t>Wellston HA</t>
  </si>
  <si>
    <t>BEACON HOMES</t>
  </si>
  <si>
    <t>Oakview Apartments</t>
  </si>
  <si>
    <t>Lindsay - North Columbia</t>
  </si>
  <si>
    <t>NC065</t>
  </si>
  <si>
    <t>NC065000001</t>
  </si>
  <si>
    <t>SerenityPlWestRdg/GraceGardns/WillowOaks</t>
  </si>
  <si>
    <t>NC167</t>
  </si>
  <si>
    <t>Northwestern Regional Housing Authority</t>
  </si>
  <si>
    <t>NC167000001</t>
  </si>
  <si>
    <t>CUB CREEK APARTMENTS</t>
  </si>
  <si>
    <t>NJ023</t>
  </si>
  <si>
    <t>Morristown Housing Authority</t>
  </si>
  <si>
    <t>NJ023000001</t>
  </si>
  <si>
    <t>Manahan Village</t>
  </si>
  <si>
    <t>NJ023000002</t>
  </si>
  <si>
    <t>Petrone</t>
  </si>
  <si>
    <t>Carteret Housing Authority</t>
  </si>
  <si>
    <t>NJ047000001</t>
  </si>
  <si>
    <t>EDW J Dolan HMS</t>
  </si>
  <si>
    <t>NY005012110</t>
  </si>
  <si>
    <t>DR. RAMON E. BETANCES I</t>
  </si>
  <si>
    <t>SACK-WERN HOUSES</t>
  </si>
  <si>
    <t>NY023000004</t>
  </si>
  <si>
    <t>AWR-SCATTERED SITES</t>
  </si>
  <si>
    <t>NY038</t>
  </si>
  <si>
    <t>Mount Kisco Housing Authority</t>
  </si>
  <si>
    <t>NY038000001</t>
  </si>
  <si>
    <t>MOUNT KISCO HA</t>
  </si>
  <si>
    <t>NY045</t>
  </si>
  <si>
    <t>Kingston Housing Authority</t>
  </si>
  <si>
    <t>NY045000001</t>
  </si>
  <si>
    <t>RONDOUT GARDENS</t>
  </si>
  <si>
    <t>NY045000002</t>
  </si>
  <si>
    <t>STUYVESANT CHARTER APARTMENTS</t>
  </si>
  <si>
    <t>2CPH</t>
  </si>
  <si>
    <t>BUFFALO AREA OFFICE</t>
  </si>
  <si>
    <t>COMM. PERRY EXT. HR., SLATER &amp; MULLEN</t>
  </si>
  <si>
    <t>GILLMORE/HUMPHREY/HAMILTON/DUP</t>
  </si>
  <si>
    <t>NY009000005</t>
  </si>
  <si>
    <t>IDA YARBROUGH HOMES</t>
  </si>
  <si>
    <t>NY009000013</t>
  </si>
  <si>
    <t>South End Phase II</t>
  </si>
  <si>
    <t>TAYLOR  1 &amp; 2</t>
  </si>
  <si>
    <t>NY019</t>
  </si>
  <si>
    <t>Herkimer Housing Authority</t>
  </si>
  <si>
    <t>NY019000001</t>
  </si>
  <si>
    <t>EASTERN/CREEKSIDE/MIDTOWN</t>
  </si>
  <si>
    <t>JEFFERSON / VANDERBILT TERRACE</t>
  </si>
  <si>
    <t>NY066</t>
  </si>
  <si>
    <t>NY066000001</t>
  </si>
  <si>
    <t>OLYMPIA TERRACE</t>
  </si>
  <si>
    <t>WILLOW GARDENS &amp; AUTUMN GARDENS</t>
  </si>
  <si>
    <t>NY414</t>
  </si>
  <si>
    <t>West Carthage Housing Authority</t>
  </si>
  <si>
    <t>NY414000001</t>
  </si>
  <si>
    <t>OH015000055</t>
  </si>
  <si>
    <t>J. ROSS HUNT TOWERS</t>
  </si>
  <si>
    <t>Housing Authority of the Town of Cement</t>
  </si>
  <si>
    <t>OR002000113</t>
  </si>
  <si>
    <t>TAMARACK</t>
  </si>
  <si>
    <t>OR002000117</t>
  </si>
  <si>
    <t>SCHRUNK RIVERVIEW TOWER</t>
  </si>
  <si>
    <t>OR002000118</t>
  </si>
  <si>
    <t>WILLIAMS PLAZA</t>
  </si>
  <si>
    <t>OR002000139</t>
  </si>
  <si>
    <t>MEDALLION APARTMENTS</t>
  </si>
  <si>
    <t>PA002000196</t>
  </si>
  <si>
    <t>Allegheny West Plaza</t>
  </si>
  <si>
    <t>PA001000072</t>
  </si>
  <si>
    <t>MANCHESTER PHASE IIA and B</t>
  </si>
  <si>
    <t>Harbor Homes</t>
  </si>
  <si>
    <t>Lake City</t>
  </si>
  <si>
    <t>East Ken Manor &amp; Annex</t>
  </si>
  <si>
    <t>Eastgate &amp; Valley Manor</t>
  </si>
  <si>
    <t>Arnold Manor</t>
  </si>
  <si>
    <t>McMurtry / Vandergrift / Lower Burrell</t>
  </si>
  <si>
    <t>Irwin &amp; New Stanton Manor</t>
  </si>
  <si>
    <t>Parnassus &amp; Lower Burrell Manor</t>
  </si>
  <si>
    <t>Latrobe Manor</t>
  </si>
  <si>
    <t>SC004000038</t>
  </si>
  <si>
    <t>The Manor at West Greenville</t>
  </si>
  <si>
    <t>HOUSING AUTHORITY OF GAFFNEY</t>
  </si>
  <si>
    <t>HOUSING AUTHORITY OF MULLINS</t>
  </si>
  <si>
    <t>Martin Housing &amp; Redevelopment Commission</t>
  </si>
  <si>
    <t>Lake Norden Housing and Redevelopment Commission</t>
  </si>
  <si>
    <t>TN001000023</t>
  </si>
  <si>
    <t>BORDA TOWERS</t>
  </si>
  <si>
    <t>TN069</t>
  </si>
  <si>
    <t>Martin Housing Authority</t>
  </si>
  <si>
    <t>TN069000001</t>
  </si>
  <si>
    <t>PUCKETT PLAZA</t>
  </si>
  <si>
    <t>TN005000017</t>
  </si>
  <si>
    <t>Randee Rogers</t>
  </si>
  <si>
    <t>TN016</t>
  </si>
  <si>
    <t>Sweetwater Housing Authority</t>
  </si>
  <si>
    <t>TN016000001</t>
  </si>
  <si>
    <t>SWEETWATER HA</t>
  </si>
  <si>
    <t>TN020</t>
  </si>
  <si>
    <t>Murfreesboro Housing Authority</t>
  </si>
  <si>
    <t>TN020000001</t>
  </si>
  <si>
    <t>MURFREESBORO HOUSING</t>
  </si>
  <si>
    <t>TX058</t>
  </si>
  <si>
    <t>Housing Authority of the City of Gladewater</t>
  </si>
  <si>
    <t>TX058000001</t>
  </si>
  <si>
    <t>GREENWAY VILLAGE</t>
  </si>
  <si>
    <t>TX232</t>
  </si>
  <si>
    <t>Housing Authority of Beckville</t>
  </si>
  <si>
    <t>TX232000001</t>
  </si>
  <si>
    <t>Beckville</t>
  </si>
  <si>
    <t>TX318</t>
  </si>
  <si>
    <t>Housing Authority of Marfa</t>
  </si>
  <si>
    <t>TX318000001</t>
  </si>
  <si>
    <t>MCFARLAND</t>
  </si>
  <si>
    <t>Ingleside Housing</t>
  </si>
  <si>
    <t>VA002000003</t>
  </si>
  <si>
    <t>MROP-BONHAM CIRCLE</t>
  </si>
  <si>
    <t>VA006000024</t>
  </si>
  <si>
    <t>FAMILY SELF SUFFICIENCY</t>
  </si>
  <si>
    <t>VA004000008</t>
  </si>
  <si>
    <t>Old Dominion LP</t>
  </si>
  <si>
    <t>VA004000010</t>
  </si>
  <si>
    <t>James Bland Phase I</t>
  </si>
  <si>
    <t>VA004000011</t>
  </si>
  <si>
    <t>James Bland Phase II</t>
  </si>
  <si>
    <t>WA011</t>
  </si>
  <si>
    <t>HA City of Renton</t>
  </si>
  <si>
    <t>WA011000002</t>
  </si>
  <si>
    <t>HILLCREST TERRACE</t>
  </si>
  <si>
    <t>WA011000003</t>
  </si>
  <si>
    <t>EVERGREEN TERRACE</t>
  </si>
  <si>
    <t>WA011000005</t>
  </si>
  <si>
    <t>COLE MANOR</t>
  </si>
  <si>
    <t>Brittingham Apartments</t>
  </si>
  <si>
    <t>Menomonie Housing Authority</t>
  </si>
  <si>
    <t>Woodville Housing Authority</t>
  </si>
  <si>
    <t>WV001000036</t>
  </si>
  <si>
    <t>Starling Drive</t>
  </si>
  <si>
    <t>WV001000037</t>
  </si>
  <si>
    <t>729 Central Avenue</t>
  </si>
  <si>
    <t>WV001000038</t>
  </si>
  <si>
    <t>731 Central Avenue</t>
  </si>
  <si>
    <t>WV004000021</t>
  </si>
  <si>
    <t>Simms School Apartments</t>
  </si>
  <si>
    <t>WV037</t>
  </si>
  <si>
    <t>Housing Authority of Mingo County</t>
  </si>
  <si>
    <t>WV037000001</t>
  </si>
  <si>
    <t>Carson / Golden</t>
  </si>
  <si>
    <t>G. WASHINGTON CARVER HALL</t>
  </si>
  <si>
    <t>WEST MIFFLIN MANOR</t>
  </si>
  <si>
    <t xml:space="preserve">La Crosse Housing Authority                                 </t>
  </si>
  <si>
    <t>WASSERMAN APT/TAMARACK HS</t>
  </si>
  <si>
    <t xml:space="preserve">Mauston Housing Authority                                   </t>
  </si>
  <si>
    <t>MA002002141</t>
  </si>
  <si>
    <t>Heritage</t>
  </si>
  <si>
    <t>MA003000315</t>
  </si>
  <si>
    <t>TURNKEY III-HOMEOWNERS</t>
  </si>
  <si>
    <t>GA284000002</t>
  </si>
  <si>
    <t>GA284</t>
  </si>
  <si>
    <t>Northeast Georgia Housing Authority</t>
  </si>
  <si>
    <t>STEPHENS-2</t>
  </si>
  <si>
    <t>TX017000008</t>
  </si>
  <si>
    <t>Oleanders on Broadway</t>
  </si>
  <si>
    <t>WHEATLEY/OLIVE PARK/VILLAGE EAST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</si>
</sst>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7" formatCode="&quot;$&quot;#,##0.00_);\(&quot;$&quot;#,##0.00\)"/>
    <numFmt numFmtId="42" formatCode="_(&quot;$&quot;* #,##0_);_(&quot;$&quot;* \(#,##0\);_(&quot;$&quot;* &quot;-&quot;_);_(@_)"/>
    <numFmt numFmtId="44" formatCode="_(&quot;$&quot;* #,##0.00_);_(&quot;$&quot;* \(#,##0.00\);_(&quot;$&quot;* &quot;-&quot;??_);_(@_)"/>
    <numFmt numFmtId="164" formatCode="&quot;$&quot;#,##0"/>
    <numFmt numFmtId="165" formatCode="_(&quot;$&quot;* #,##0_);_(&quot;$&quot;* \(#,##0\);_(&quot;$&quot;* &quot;-&quot;??_);_(@_)"/>
    <numFmt numFmtId="166" formatCode="_(* #,##0_);_(* \(#,##0\);_(* &quot;-&quot;??_);_(@_)"/>
    <numFmt numFmtId="167" formatCode="&quot;$&quot;#,##0.00;\(&quot;$&quot;#,##0.00\)"/>
    <numFmt numFmtId="168" formatCode="&quot;$&quot;#,##0.00"/>
    <numFmt numFmtId="169" formatCode="0.0%"/>
  </numFmts>
  <fonts count="38" x14ac:knownFonts="1">
    <font>
      <sz val="11"/>
      <color theme="1"/>
      <name val="Calibri"/>
      <family val="2"/>
      <scheme val="minor"/>
    </font>
    <font>
      <sz val="11"/>
      <color theme="1"/>
      <name val="Calibri"/>
      <family val="2"/>
      <scheme val="minor"/>
    </font>
    <font>
      <sz val="11"/>
      <color rgb="FF3F3F76"/>
      <name val="Calibri"/>
      <family val="2"/>
      <scheme val="minor"/>
    </font>
    <font>
      <b/>
      <sz val="11"/>
      <color theme="1"/>
      <name val="Calibri"/>
      <family val="2"/>
      <scheme val="minor"/>
    </font>
    <font>
      <sz val="10"/>
      <color rgb="FF3F3F76"/>
      <name val="Arial"/>
      <family val="2"/>
    </font>
    <font>
      <b/>
      <sz val="11"/>
      <color indexed="8"/>
      <name val="Calibri"/>
      <family val="2"/>
    </font>
    <font>
      <b/>
      <sz val="10"/>
      <color rgb="FFFA7D00"/>
      <name val="Arial"/>
      <family val="2"/>
    </font>
    <font>
      <sz val="10"/>
      <color rgb="FF006100"/>
      <name val="Arial"/>
      <family val="2"/>
    </font>
    <font>
      <u/>
      <sz val="11"/>
      <color theme="1"/>
      <name val="Calibri"/>
      <family val="2"/>
      <scheme val="minor"/>
    </font>
    <font>
      <sz val="11"/>
      <color theme="1"/>
      <name val="Times New Roman"/>
      <family val="1"/>
    </font>
    <font>
      <i/>
      <sz val="11"/>
      <color theme="1"/>
      <name val="Calibri"/>
      <family val="2"/>
      <scheme val="minor"/>
    </font>
    <font>
      <sz val="10"/>
      <color indexed="8"/>
      <name val="Arial"/>
      <family val="2"/>
    </font>
    <font>
      <sz val="10"/>
      <color rgb="FF000000"/>
      <name val="Arial"/>
      <family val="2"/>
    </font>
    <font>
      <b/>
      <u/>
      <sz val="11"/>
      <color theme="1"/>
      <name val="Calibri"/>
      <family val="2"/>
      <scheme val="minor"/>
    </font>
    <font>
      <b/>
      <sz val="11"/>
      <color theme="0"/>
      <name val="Calibri"/>
      <family val="2"/>
      <scheme val="minor"/>
    </font>
    <font>
      <sz val="11"/>
      <color theme="0"/>
      <name val="Calibri"/>
      <family val="2"/>
      <scheme val="minor"/>
    </font>
    <font>
      <i/>
      <sz val="11"/>
      <color rgb="FF3F3F76"/>
      <name val="Calibri"/>
      <family val="2"/>
      <scheme val="minor"/>
    </font>
    <font>
      <b/>
      <sz val="12"/>
      <color theme="1"/>
      <name val="Calibri"/>
      <family val="2"/>
      <scheme val="minor"/>
    </font>
    <font>
      <i/>
      <sz val="11"/>
      <color theme="0" tint="-0.14999847407452621"/>
      <name val="Calibri"/>
      <family val="2"/>
      <scheme val="minor"/>
    </font>
    <font>
      <i/>
      <sz val="10"/>
      <color theme="1"/>
      <name val="Calibri"/>
      <family val="2"/>
      <scheme val="minor"/>
    </font>
    <font>
      <i/>
      <sz val="10"/>
      <name val="Calibri"/>
      <family val="2"/>
      <scheme val="minor"/>
    </font>
    <font>
      <sz val="10"/>
      <color theme="1"/>
      <name val="Calibri"/>
      <family val="2"/>
      <scheme val="minor"/>
    </font>
    <font>
      <b/>
      <sz val="10"/>
      <color theme="1"/>
      <name val="Calibri"/>
      <family val="2"/>
      <scheme val="minor"/>
    </font>
    <font>
      <sz val="10"/>
      <color rgb="FF000000"/>
      <name val="Arial"/>
      <family val="2"/>
    </font>
    <font>
      <sz val="11"/>
      <color rgb="FF000000"/>
      <name val="Calibri"/>
      <family val="2"/>
      <scheme val="minor"/>
    </font>
    <font>
      <sz val="11"/>
      <color indexed="8"/>
      <name val="Calibri"/>
      <family val="2"/>
    </font>
    <font>
      <sz val="8"/>
      <color rgb="FF000000"/>
      <name val="Verdana"/>
      <family val="2"/>
    </font>
    <font>
      <b/>
      <sz val="8"/>
      <color rgb="FFFFFFFF"/>
      <name val="Verdana"/>
      <family val="2"/>
    </font>
    <font>
      <sz val="10"/>
      <color rgb="FF3F3F76"/>
      <name val="Calibri"/>
      <family val="2"/>
      <scheme val="minor"/>
    </font>
    <font>
      <sz val="10"/>
      <color indexed="8"/>
      <name val="Arial"/>
      <family val="2"/>
    </font>
    <font>
      <b/>
      <sz val="14"/>
      <name val="Calibri"/>
      <family val="2"/>
      <scheme val="minor"/>
    </font>
    <font>
      <b/>
      <sz val="11"/>
      <color rgb="FF000000"/>
      <name val="Calibri"/>
      <family val="2"/>
      <scheme val="minor"/>
    </font>
    <font>
      <sz val="11"/>
      <name val="Calibri"/>
      <family val="2"/>
      <scheme val="minor"/>
    </font>
    <font>
      <b/>
      <sz val="11"/>
      <name val="Calibri"/>
      <family val="2"/>
      <scheme val="minor"/>
    </font>
    <font>
      <b/>
      <sz val="10"/>
      <name val="Calibri"/>
      <family val="2"/>
      <scheme val="minor"/>
    </font>
    <font>
      <b/>
      <sz val="9"/>
      <color theme="1"/>
      <name val="Calibri"/>
      <family val="2"/>
      <scheme val="minor"/>
    </font>
    <font>
      <b/>
      <i/>
      <sz val="9"/>
      <color theme="1"/>
      <name val="Calibri"/>
      <family val="2"/>
      <scheme val="minor"/>
    </font>
    <font>
      <i/>
      <sz val="11"/>
      <color theme="0" tint="-0.14999847407452621"/>
      <name val="Times New Roman"/>
      <family val="1"/>
    </font>
  </fonts>
  <fills count="18">
    <fill>
      <patternFill patternType="none"/>
    </fill>
    <fill>
      <patternFill patternType="gray125"/>
    </fill>
    <fill>
      <patternFill patternType="solid">
        <fgColor rgb="FFFFCC99"/>
      </patternFill>
    </fill>
    <fill>
      <patternFill patternType="solid">
        <fgColor rgb="FFF2F2F2"/>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3" tint="0.59999389629810485"/>
        <bgColor indexed="0"/>
      </patternFill>
    </fill>
    <fill>
      <patternFill patternType="solid">
        <fgColor theme="0" tint="-0.499984740745262"/>
        <bgColor indexed="64"/>
      </patternFill>
    </fill>
    <fill>
      <patternFill patternType="solid">
        <fgColor theme="3" tint="0.59999389629810485"/>
        <bgColor indexed="64"/>
      </patternFill>
    </fill>
    <fill>
      <patternFill patternType="solid">
        <fgColor indexed="22"/>
        <bgColor indexed="0"/>
      </patternFill>
    </fill>
    <fill>
      <patternFill patternType="solid">
        <fgColor rgb="FFC0C0C0"/>
      </patternFill>
    </fill>
    <fill>
      <patternFill patternType="solid">
        <fgColor rgb="FFFFFFFF"/>
      </patternFill>
    </fill>
    <fill>
      <patternFill patternType="solid">
        <fgColor rgb="FF04659F"/>
      </patternFill>
    </fill>
    <fill>
      <patternFill patternType="solid">
        <fgColor rgb="FF7030A0"/>
        <bgColor indexed="64"/>
      </patternFill>
    </fill>
    <fill>
      <patternFill patternType="solid">
        <fgColor theme="0" tint="-0.249977111117893"/>
        <bgColor indexed="64"/>
      </patternFill>
    </fill>
  </fills>
  <borders count="30">
    <border>
      <left/>
      <right/>
      <top/>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rgb="FF7F7F7F"/>
      </left>
      <right style="thin">
        <color rgb="FF7F7F7F"/>
      </right>
      <top/>
      <bottom/>
      <diagonal/>
    </border>
    <border>
      <left style="thin">
        <color rgb="FF7F7F7F"/>
      </left>
      <right/>
      <top/>
      <bottom/>
      <diagonal/>
    </border>
    <border>
      <left style="thin">
        <color indexed="64"/>
      </left>
      <right/>
      <top/>
      <bottom/>
      <diagonal/>
    </border>
    <border>
      <left style="hair">
        <color indexed="64"/>
      </left>
      <right style="hair">
        <color indexed="64"/>
      </right>
      <top style="hair">
        <color indexed="64"/>
      </top>
      <bottom style="thin">
        <color indexed="64"/>
      </bottom>
      <diagonal/>
    </border>
    <border>
      <left style="thin">
        <color rgb="FFFFFFFF"/>
      </left>
      <right/>
      <top/>
      <bottom/>
      <diagonal/>
    </border>
    <border>
      <left style="thin">
        <color rgb="FFFFFFFF"/>
      </left>
      <right/>
      <top/>
      <bottom style="thin">
        <color rgb="FFFFFFF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bottom style="thin">
        <color indexed="8"/>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bottom style="medium">
        <color indexed="64"/>
      </bottom>
      <diagonal/>
    </border>
    <border>
      <left/>
      <right style="medium">
        <color indexed="64"/>
      </right>
      <top/>
      <bottom/>
      <diagonal/>
    </border>
    <border>
      <left style="hair">
        <color auto="1"/>
      </left>
      <right style="hair">
        <color auto="1"/>
      </right>
      <top style="hair">
        <color auto="1"/>
      </top>
      <bottom style="hair">
        <color auto="1"/>
      </bottom>
      <diagonal/>
    </border>
    <border>
      <left style="thin">
        <color indexed="64"/>
      </left>
      <right/>
      <top style="thin">
        <color indexed="64"/>
      </top>
      <bottom style="thin">
        <color indexed="64"/>
      </bottom>
      <diagonal/>
    </border>
    <border>
      <left style="hair">
        <color auto="1"/>
      </left>
      <right/>
      <top style="hair">
        <color auto="1"/>
      </top>
      <bottom/>
      <diagonal/>
    </border>
    <border>
      <left/>
      <right style="hair">
        <color auto="1"/>
      </right>
      <top style="hair">
        <color auto="1"/>
      </top>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right/>
      <top style="thin">
        <color indexed="64"/>
      </top>
      <bottom/>
      <diagonal/>
    </border>
    <border>
      <left style="hair">
        <color indexed="64"/>
      </left>
      <right style="hair">
        <color indexed="64"/>
      </right>
      <top style="hair">
        <color indexed="64"/>
      </top>
      <bottom/>
      <diagonal/>
    </border>
    <border>
      <left/>
      <right/>
      <top style="thin">
        <color indexed="64"/>
      </top>
      <bottom style="thin">
        <color indexed="64"/>
      </bottom>
      <diagonal/>
    </border>
    <border>
      <left/>
      <right/>
      <top style="hair">
        <color indexed="64"/>
      </top>
      <bottom/>
      <diagonal/>
    </border>
  </borders>
  <cellStyleXfs count="13">
    <xf numFmtId="0" fontId="0" fillId="0" borderId="0"/>
    <xf numFmtId="9" fontId="1" fillId="0" borderId="0" applyFont="0" applyFill="0" applyBorder="0" applyAlignment="0" applyProtection="0"/>
    <xf numFmtId="0" fontId="2" fillId="2" borderId="1" applyNumberFormat="0" applyAlignment="0" applyProtection="0"/>
    <xf numFmtId="44" fontId="1" fillId="0" borderId="0" applyFont="0" applyFill="0" applyBorder="0" applyAlignment="0" applyProtection="0"/>
    <xf numFmtId="0" fontId="4" fillId="2" borderId="1" applyNumberFormat="0" applyAlignment="0" applyProtection="0"/>
    <xf numFmtId="0" fontId="6" fillId="3" borderId="1" applyNumberFormat="0" applyAlignment="0" applyProtection="0"/>
    <xf numFmtId="0" fontId="7" fillId="4" borderId="0" applyNumberFormat="0" applyBorder="0" applyAlignment="0" applyProtection="0"/>
    <xf numFmtId="0" fontId="11" fillId="0" borderId="0"/>
    <xf numFmtId="0" fontId="12" fillId="0" borderId="0"/>
    <xf numFmtId="0" fontId="23" fillId="0" borderId="0"/>
    <xf numFmtId="0" fontId="1" fillId="0" borderId="0"/>
    <xf numFmtId="0" fontId="11" fillId="0" borderId="0"/>
    <xf numFmtId="0" fontId="29" fillId="0" borderId="0"/>
  </cellStyleXfs>
  <cellXfs count="165">
    <xf numFmtId="0" fontId="0" fillId="0" borderId="0" xfId="0"/>
    <xf numFmtId="0" fontId="3" fillId="0" borderId="0" xfId="0" applyFont="1"/>
    <xf numFmtId="0" fontId="9" fillId="0" borderId="0" xfId="0" applyFont="1"/>
    <xf numFmtId="0" fontId="9" fillId="8" borderId="0" xfId="0" applyFont="1" applyFill="1"/>
    <xf numFmtId="0" fontId="10" fillId="0" borderId="0" xfId="0" applyFont="1"/>
    <xf numFmtId="0" fontId="0" fillId="6" borderId="0" xfId="0" applyFill="1"/>
    <xf numFmtId="0" fontId="13" fillId="0" borderId="0" xfId="0" applyFont="1"/>
    <xf numFmtId="0" fontId="3" fillId="6" borderId="0" xfId="0" applyFont="1" applyFill="1"/>
    <xf numFmtId="0" fontId="10" fillId="6" borderId="0" xfId="0" applyFont="1" applyFill="1"/>
    <xf numFmtId="0" fontId="0" fillId="10" borderId="0" xfId="0" applyFill="1"/>
    <xf numFmtId="0" fontId="8" fillId="10" borderId="0" xfId="0" applyFont="1" applyFill="1"/>
    <xf numFmtId="0" fontId="0" fillId="10" borderId="0" xfId="0" quotePrefix="1" applyFill="1"/>
    <xf numFmtId="0" fontId="10" fillId="6" borderId="0" xfId="0" quotePrefix="1" applyFont="1" applyFill="1" applyAlignment="1">
      <alignment horizontal="center"/>
    </xf>
    <xf numFmtId="0" fontId="0" fillId="6" borderId="0" xfId="0" applyFill="1" applyAlignment="1">
      <alignment horizontal="center"/>
    </xf>
    <xf numFmtId="0" fontId="0" fillId="0" borderId="0" xfId="0" quotePrefix="1"/>
    <xf numFmtId="0" fontId="0" fillId="6" borderId="0" xfId="0" quotePrefix="1" applyFill="1" applyAlignment="1">
      <alignment horizontal="right"/>
    </xf>
    <xf numFmtId="0" fontId="0" fillId="10" borderId="0" xfId="0" applyFill="1" applyAlignment="1">
      <alignment wrapText="1"/>
    </xf>
    <xf numFmtId="14" fontId="2" fillId="6" borderId="0" xfId="4" applyNumberFormat="1" applyFont="1" applyFill="1" applyBorder="1" applyProtection="1">
      <protection locked="0"/>
    </xf>
    <xf numFmtId="166" fontId="0" fillId="6" borderId="0" xfId="6" applyNumberFormat="1" applyFont="1" applyFill="1" applyBorder="1"/>
    <xf numFmtId="0" fontId="0" fillId="7" borderId="0" xfId="0" applyFill="1"/>
    <xf numFmtId="0" fontId="0" fillId="8" borderId="0" xfId="0" applyFill="1"/>
    <xf numFmtId="0" fontId="14" fillId="10" borderId="0" xfId="0" applyFont="1" applyFill="1"/>
    <xf numFmtId="0" fontId="15" fillId="10" borderId="0" xfId="0" applyFont="1" applyFill="1"/>
    <xf numFmtId="0" fontId="3" fillId="0" borderId="0" xfId="0" applyFont="1" applyAlignment="1">
      <alignment vertical="center"/>
    </xf>
    <xf numFmtId="0" fontId="10" fillId="0" borderId="0" xfId="0" applyFont="1" applyAlignment="1">
      <alignment vertical="center"/>
    </xf>
    <xf numFmtId="0" fontId="13" fillId="0" borderId="0" xfId="0" applyFont="1" applyAlignment="1">
      <alignment vertical="center"/>
    </xf>
    <xf numFmtId="0" fontId="13" fillId="0" borderId="0" xfId="0" applyFont="1" applyAlignment="1">
      <alignment horizontal="left" vertical="top"/>
    </xf>
    <xf numFmtId="0" fontId="17" fillId="0" borderId="0" xfId="0" applyFont="1" applyAlignment="1">
      <alignment horizontal="right" vertical="top"/>
    </xf>
    <xf numFmtId="0" fontId="3" fillId="0" borderId="0" xfId="0" applyFont="1" applyAlignment="1">
      <alignment horizontal="left" vertical="top"/>
    </xf>
    <xf numFmtId="0" fontId="2" fillId="11" borderId="3" xfId="4" applyFont="1" applyFill="1" applyBorder="1" applyProtection="1">
      <protection locked="0"/>
    </xf>
    <xf numFmtId="14" fontId="2" fillId="11" borderId="3" xfId="4" applyNumberFormat="1" applyFont="1" applyFill="1" applyBorder="1" applyProtection="1">
      <protection locked="0"/>
    </xf>
    <xf numFmtId="165" fontId="2" fillId="11" borderId="1" xfId="3" applyNumberFormat="1" applyFont="1" applyFill="1" applyBorder="1" applyAlignment="1" applyProtection="1">
      <alignment horizontal="right" vertical="center"/>
      <protection locked="0"/>
    </xf>
    <xf numFmtId="0" fontId="0" fillId="0" borderId="0" xfId="0" applyAlignment="1">
      <alignment horizontal="right"/>
    </xf>
    <xf numFmtId="0" fontId="19" fillId="0" borderId="7" xfId="0" applyFont="1" applyBorder="1" applyAlignment="1">
      <alignment wrapText="1"/>
    </xf>
    <xf numFmtId="0" fontId="20" fillId="0" borderId="7" xfId="0" applyFont="1" applyBorder="1" applyAlignment="1">
      <alignment wrapText="1"/>
    </xf>
    <xf numFmtId="0" fontId="19" fillId="6" borderId="0" xfId="0" applyFont="1" applyFill="1" applyAlignment="1">
      <alignment horizontal="right" vertical="center" wrapText="1"/>
    </xf>
    <xf numFmtId="0" fontId="19" fillId="6" borderId="0" xfId="0" applyFont="1" applyFill="1" applyAlignment="1">
      <alignment wrapText="1"/>
    </xf>
    <xf numFmtId="0" fontId="19" fillId="6" borderId="0" xfId="0" applyFont="1" applyFill="1" applyAlignment="1">
      <alignment horizontal="center" wrapText="1"/>
    </xf>
    <xf numFmtId="0" fontId="21" fillId="6" borderId="0" xfId="0" applyFont="1" applyFill="1"/>
    <xf numFmtId="0" fontId="22" fillId="0" borderId="2" xfId="0" applyFont="1" applyBorder="1" applyAlignment="1">
      <alignment horizontal="center" wrapText="1"/>
    </xf>
    <xf numFmtId="0" fontId="19" fillId="6" borderId="0" xfId="0" applyFont="1" applyFill="1"/>
    <xf numFmtId="169" fontId="10" fillId="6" borderId="0" xfId="1" applyNumberFormat="1" applyFont="1" applyFill="1" applyAlignment="1">
      <alignment horizontal="center"/>
    </xf>
    <xf numFmtId="0" fontId="24" fillId="0" borderId="2" xfId="8" applyFont="1" applyBorder="1"/>
    <xf numFmtId="0" fontId="24" fillId="0" borderId="2" xfId="0" applyFont="1" applyBorder="1" applyAlignment="1">
      <alignment vertical="center"/>
    </xf>
    <xf numFmtId="0" fontId="23" fillId="0" borderId="0" xfId="9"/>
    <xf numFmtId="0" fontId="28" fillId="11" borderId="3" xfId="4" applyFont="1" applyFill="1" applyBorder="1" applyAlignment="1" applyProtection="1">
      <alignment horizontal="left"/>
      <protection locked="0"/>
    </xf>
    <xf numFmtId="0" fontId="27" fillId="15" borderId="9" xfId="0" applyFont="1" applyFill="1" applyBorder="1" applyAlignment="1">
      <alignment horizontal="left" vertical="top" wrapText="1"/>
    </xf>
    <xf numFmtId="0" fontId="26" fillId="13" borderId="8" xfId="0" applyFont="1" applyFill="1" applyBorder="1" applyAlignment="1">
      <alignment horizontal="left" vertical="top" wrapText="1"/>
    </xf>
    <xf numFmtId="4" fontId="0" fillId="0" borderId="0" xfId="0" applyNumberFormat="1" applyAlignment="1">
      <alignment vertical="center"/>
    </xf>
    <xf numFmtId="0" fontId="0" fillId="0" borderId="0" xfId="0" applyAlignment="1" applyProtection="1">
      <alignment wrapText="1"/>
      <protection hidden="1"/>
    </xf>
    <xf numFmtId="0" fontId="0" fillId="0" borderId="0" xfId="0" applyProtection="1">
      <protection hidden="1"/>
    </xf>
    <xf numFmtId="0" fontId="0" fillId="0" borderId="0" xfId="0" applyAlignment="1">
      <alignment wrapText="1"/>
    </xf>
    <xf numFmtId="0" fontId="27" fillId="15" borderId="9" xfId="0" applyFont="1" applyFill="1" applyBorder="1" applyAlignment="1">
      <alignment horizontal="center" vertical="top" wrapText="1"/>
    </xf>
    <xf numFmtId="37" fontId="26" fillId="13" borderId="8" xfId="0" applyNumberFormat="1" applyFont="1" applyFill="1" applyBorder="1" applyAlignment="1">
      <alignment horizontal="center" vertical="center"/>
    </xf>
    <xf numFmtId="0" fontId="26" fillId="14" borderId="8" xfId="0" applyFont="1" applyFill="1" applyBorder="1" applyAlignment="1">
      <alignment horizontal="left" vertical="top" wrapText="1"/>
    </xf>
    <xf numFmtId="37" fontId="26" fillId="14" borderId="8" xfId="0" applyNumberFormat="1" applyFont="1" applyFill="1" applyBorder="1" applyAlignment="1">
      <alignment horizontal="center" vertical="center"/>
    </xf>
    <xf numFmtId="37" fontId="26" fillId="0" borderId="8" xfId="0" applyNumberFormat="1" applyFont="1" applyBorder="1" applyAlignment="1">
      <alignment horizontal="center" vertical="center"/>
    </xf>
    <xf numFmtId="0" fontId="26" fillId="0" borderId="8" xfId="0" applyFont="1" applyBorder="1" applyAlignment="1">
      <alignment horizontal="left" vertical="top" wrapText="1"/>
    </xf>
    <xf numFmtId="44" fontId="0" fillId="0" borderId="0" xfId="3" applyFont="1" applyAlignment="1">
      <alignment vertical="center"/>
    </xf>
    <xf numFmtId="44" fontId="0" fillId="0" borderId="0" xfId="3" applyFont="1" applyProtection="1">
      <protection hidden="1"/>
    </xf>
    <xf numFmtId="0" fontId="25" fillId="0" borderId="0" xfId="11" applyFont="1" applyAlignment="1" applyProtection="1">
      <alignment horizontal="center" vertical="center" wrapText="1"/>
      <protection hidden="1"/>
    </xf>
    <xf numFmtId="44" fontId="25" fillId="0" borderId="0" xfId="3" applyFont="1" applyFill="1" applyBorder="1" applyAlignment="1" applyProtection="1">
      <alignment horizontal="center" vertical="center" wrapText="1"/>
      <protection hidden="1"/>
    </xf>
    <xf numFmtId="0" fontId="5" fillId="17" borderId="0" xfId="11" applyFont="1" applyFill="1" applyAlignment="1" applyProtection="1">
      <alignment horizontal="center" vertical="center" wrapText="1"/>
      <protection hidden="1"/>
    </xf>
    <xf numFmtId="168" fontId="0" fillId="0" borderId="0" xfId="3" applyNumberFormat="1" applyFont="1" applyProtection="1">
      <protection hidden="1"/>
    </xf>
    <xf numFmtId="166" fontId="0" fillId="5" borderId="2" xfId="6" applyNumberFormat="1" applyFont="1" applyFill="1" applyBorder="1" applyProtection="1"/>
    <xf numFmtId="165" fontId="0" fillId="5" borderId="2" xfId="6" applyNumberFormat="1" applyFont="1" applyFill="1" applyBorder="1" applyProtection="1"/>
    <xf numFmtId="0" fontId="0" fillId="5" borderId="2" xfId="6" applyFont="1" applyFill="1" applyBorder="1" applyProtection="1"/>
    <xf numFmtId="0" fontId="0" fillId="5" borderId="2" xfId="6" applyFont="1" applyFill="1" applyBorder="1" applyAlignment="1" applyProtection="1">
      <alignment horizontal="center"/>
    </xf>
    <xf numFmtId="7" fontId="0" fillId="0" borderId="0" xfId="0" applyNumberFormat="1" applyProtection="1">
      <protection hidden="1"/>
    </xf>
    <xf numFmtId="0" fontId="27" fillId="16" borderId="9" xfId="0" applyFont="1" applyFill="1" applyBorder="1" applyAlignment="1">
      <alignment horizontal="left" vertical="top" wrapText="1"/>
    </xf>
    <xf numFmtId="0" fontId="5" fillId="0" borderId="0" xfId="7" applyFont="1" applyAlignment="1">
      <alignment horizontal="center" vertical="center" wrapText="1"/>
    </xf>
    <xf numFmtId="0" fontId="25" fillId="12" borderId="13" xfId="11" applyFont="1" applyFill="1" applyBorder="1" applyAlignment="1" applyProtection="1">
      <alignment horizontal="center" vertical="center" wrapText="1"/>
      <protection hidden="1"/>
    </xf>
    <xf numFmtId="44" fontId="25" fillId="12" borderId="13" xfId="3" applyFont="1" applyFill="1" applyBorder="1" applyAlignment="1" applyProtection="1">
      <alignment horizontal="center" vertical="center" wrapText="1"/>
      <protection hidden="1"/>
    </xf>
    <xf numFmtId="0" fontId="5" fillId="9" borderId="13" xfId="7" applyFont="1" applyFill="1" applyBorder="1" applyAlignment="1">
      <alignment horizontal="center" vertical="center" wrapText="1"/>
    </xf>
    <xf numFmtId="0" fontId="30" fillId="6" borderId="0" xfId="0" applyFont="1" applyFill="1" applyAlignment="1">
      <alignment horizontal="right"/>
    </xf>
    <xf numFmtId="0" fontId="17" fillId="7" borderId="0" xfId="0" applyFont="1" applyFill="1"/>
    <xf numFmtId="0" fontId="3" fillId="7" borderId="0" xfId="0" applyFont="1" applyFill="1" applyAlignment="1">
      <alignment horizontal="left" vertical="top" wrapText="1"/>
    </xf>
    <xf numFmtId="0" fontId="0" fillId="10" borderId="15" xfId="0" applyFill="1" applyBorder="1"/>
    <xf numFmtId="0" fontId="0" fillId="6" borderId="16" xfId="0" applyFill="1" applyBorder="1"/>
    <xf numFmtId="165" fontId="1" fillId="5" borderId="2" xfId="6" applyNumberFormat="1" applyFont="1" applyFill="1" applyBorder="1" applyAlignment="1" applyProtection="1">
      <alignment horizontal="center"/>
    </xf>
    <xf numFmtId="42" fontId="1" fillId="5" borderId="2" xfId="3" applyNumberFormat="1" applyFont="1" applyFill="1" applyBorder="1" applyAlignment="1" applyProtection="1">
      <alignment horizontal="center"/>
    </xf>
    <xf numFmtId="164" fontId="2" fillId="6" borderId="4" xfId="2" applyNumberFormat="1" applyFill="1" applyBorder="1" applyAlignment="1">
      <alignment horizontal="center" vertical="center"/>
    </xf>
    <xf numFmtId="0" fontId="0" fillId="0" borderId="6" xfId="0" quotePrefix="1" applyBorder="1" applyAlignment="1">
      <alignment horizontal="center"/>
    </xf>
    <xf numFmtId="0" fontId="0" fillId="6" borderId="0" xfId="0" quotePrefix="1" applyFill="1" applyAlignment="1">
      <alignment horizontal="center"/>
    </xf>
    <xf numFmtId="0" fontId="0" fillId="6" borderId="0" xfId="0" quotePrefix="1" applyFill="1" applyAlignment="1">
      <alignment horizontal="center" vertical="center"/>
    </xf>
    <xf numFmtId="0" fontId="21" fillId="6" borderId="0" xfId="0" applyFont="1" applyFill="1" applyAlignment="1">
      <alignment vertical="center"/>
    </xf>
    <xf numFmtId="0" fontId="0" fillId="6" borderId="0" xfId="0" applyFill="1" applyAlignment="1">
      <alignment horizontal="left" indent="5"/>
    </xf>
    <xf numFmtId="165" fontId="2" fillId="11" borderId="2" xfId="3" applyNumberFormat="1" applyFont="1" applyFill="1" applyBorder="1" applyAlignment="1" applyProtection="1">
      <alignment horizontal="right" vertical="center"/>
      <protection locked="0"/>
    </xf>
    <xf numFmtId="164" fontId="2" fillId="6" borderId="0" xfId="2" applyNumberFormat="1" applyFill="1" applyBorder="1" applyAlignment="1">
      <alignment horizontal="center" vertical="center"/>
    </xf>
    <xf numFmtId="10" fontId="2" fillId="11" borderId="2" xfId="4" applyNumberFormat="1" applyFont="1" applyFill="1" applyBorder="1" applyAlignment="1" applyProtection="1">
      <alignment vertical="center"/>
      <protection locked="0"/>
    </xf>
    <xf numFmtId="0" fontId="32" fillId="6" borderId="0" xfId="0" applyFont="1" applyFill="1"/>
    <xf numFmtId="165" fontId="2" fillId="11" borderId="2" xfId="3" applyNumberFormat="1" applyFont="1" applyFill="1" applyBorder="1" applyAlignment="1" applyProtection="1">
      <protection locked="0"/>
    </xf>
    <xf numFmtId="165" fontId="2" fillId="11" borderId="14" xfId="3" applyNumberFormat="1" applyFont="1" applyFill="1" applyBorder="1" applyAlignment="1" applyProtection="1">
      <protection locked="0"/>
    </xf>
    <xf numFmtId="0" fontId="10" fillId="6" borderId="18" xfId="0" applyFont="1" applyFill="1" applyBorder="1" applyAlignment="1">
      <alignment horizontal="right"/>
    </xf>
    <xf numFmtId="0" fontId="22" fillId="6" borderId="0" xfId="0" applyFont="1" applyFill="1" applyAlignment="1">
      <alignment wrapText="1"/>
    </xf>
    <xf numFmtId="165" fontId="0" fillId="0" borderId="0" xfId="6" applyNumberFormat="1" applyFont="1" applyFill="1" applyBorder="1" applyAlignment="1"/>
    <xf numFmtId="42" fontId="0" fillId="0" borderId="0" xfId="0" applyNumberFormat="1"/>
    <xf numFmtId="165" fontId="0" fillId="0" borderId="0" xfId="0" applyNumberFormat="1"/>
    <xf numFmtId="165" fontId="3" fillId="0" borderId="0" xfId="0" applyNumberFormat="1" applyFont="1"/>
    <xf numFmtId="0" fontId="5" fillId="9" borderId="22" xfId="7" applyFont="1" applyFill="1" applyBorder="1" applyAlignment="1">
      <alignment horizontal="center" vertical="center" wrapText="1"/>
    </xf>
    <xf numFmtId="0" fontId="25" fillId="0" borderId="23" xfId="11" applyFont="1" applyBorder="1" applyProtection="1">
      <protection hidden="1"/>
    </xf>
    <xf numFmtId="0" fontId="25" fillId="0" borderId="23" xfId="11" applyFont="1" applyBorder="1" applyAlignment="1" applyProtection="1">
      <alignment horizontal="right"/>
      <protection hidden="1"/>
    </xf>
    <xf numFmtId="167" fontId="25" fillId="0" borderId="23" xfId="11" applyNumberFormat="1" applyFont="1" applyBorder="1" applyAlignment="1" applyProtection="1">
      <alignment horizontal="right"/>
      <protection hidden="1"/>
    </xf>
    <xf numFmtId="0" fontId="19" fillId="0" borderId="24" xfId="0" applyFont="1" applyBorder="1" applyAlignment="1">
      <alignment horizontal="center" vertical="center" wrapText="1"/>
    </xf>
    <xf numFmtId="0" fontId="25" fillId="12" borderId="22" xfId="11" applyFont="1" applyFill="1" applyBorder="1" applyAlignment="1" applyProtection="1">
      <alignment horizontal="center" vertical="center" wrapText="1"/>
      <protection hidden="1"/>
    </xf>
    <xf numFmtId="44" fontId="25" fillId="12" borderId="22" xfId="3" applyFont="1" applyFill="1" applyBorder="1" applyAlignment="1" applyProtection="1">
      <alignment horizontal="center" vertical="center" wrapText="1"/>
      <protection hidden="1"/>
    </xf>
    <xf numFmtId="44" fontId="25" fillId="0" borderId="23" xfId="3" applyFont="1" applyBorder="1" applyAlignment="1" applyProtection="1">
      <alignment horizontal="right"/>
      <protection hidden="1"/>
    </xf>
    <xf numFmtId="0" fontId="27" fillId="16" borderId="9" xfId="0" applyFont="1" applyFill="1" applyBorder="1" applyAlignment="1">
      <alignment horizontal="center" vertical="top" wrapText="1"/>
    </xf>
    <xf numFmtId="0" fontId="25" fillId="0" borderId="23" xfId="12" applyFont="1" applyBorder="1" applyAlignment="1">
      <alignment wrapText="1"/>
    </xf>
    <xf numFmtId="0" fontId="25" fillId="0" borderId="23" xfId="12" applyFont="1" applyBorder="1" applyAlignment="1">
      <alignment horizontal="right" wrapText="1"/>
    </xf>
    <xf numFmtId="167" fontId="25" fillId="0" borderId="23" xfId="12" applyNumberFormat="1" applyFont="1" applyBorder="1" applyAlignment="1">
      <alignment horizontal="right" wrapText="1"/>
    </xf>
    <xf numFmtId="0" fontId="19" fillId="0" borderId="2" xfId="0" applyFont="1" applyBorder="1" applyAlignment="1">
      <alignment horizontal="center" wrapText="1"/>
    </xf>
    <xf numFmtId="165" fontId="0" fillId="5" borderId="2" xfId="6" applyNumberFormat="1" applyFont="1" applyFill="1" applyBorder="1" applyAlignment="1"/>
    <xf numFmtId="42" fontId="0" fillId="5" borderId="2" xfId="0" applyNumberFormat="1" applyFill="1" applyBorder="1"/>
    <xf numFmtId="165" fontId="0" fillId="5" borderId="2" xfId="0" applyNumberFormat="1" applyFill="1" applyBorder="1"/>
    <xf numFmtId="165" fontId="3" fillId="5" borderId="2" xfId="0" applyNumberFormat="1" applyFont="1" applyFill="1" applyBorder="1"/>
    <xf numFmtId="0" fontId="22" fillId="0" borderId="0" xfId="0" applyFont="1" applyAlignment="1">
      <alignment wrapText="1"/>
    </xf>
    <xf numFmtId="165" fontId="2" fillId="11" borderId="2" xfId="4" applyNumberFormat="1" applyFont="1" applyFill="1" applyBorder="1" applyAlignment="1" applyProtection="1">
      <alignment horizontal="right" vertical="center"/>
      <protection locked="0"/>
    </xf>
    <xf numFmtId="0" fontId="22" fillId="6" borderId="2" xfId="0" applyFont="1" applyFill="1" applyBorder="1" applyAlignment="1">
      <alignment wrapText="1"/>
    </xf>
    <xf numFmtId="0" fontId="0" fillId="0" borderId="18" xfId="0" applyBorder="1"/>
    <xf numFmtId="0" fontId="0" fillId="6" borderId="18" xfId="0" applyFill="1" applyBorder="1"/>
    <xf numFmtId="0" fontId="0" fillId="0" borderId="27" xfId="0" applyBorder="1"/>
    <xf numFmtId="0" fontId="0" fillId="6" borderId="27" xfId="0" applyFill="1" applyBorder="1"/>
    <xf numFmtId="0" fontId="10" fillId="6" borderId="27" xfId="0" applyFont="1" applyFill="1" applyBorder="1" applyAlignment="1">
      <alignment horizontal="right"/>
    </xf>
    <xf numFmtId="0" fontId="0" fillId="0" borderId="19" xfId="0" applyBorder="1"/>
    <xf numFmtId="0" fontId="0" fillId="6" borderId="28" xfId="0" applyFill="1" applyBorder="1"/>
    <xf numFmtId="0" fontId="0" fillId="0" borderId="20" xfId="0" applyBorder="1"/>
    <xf numFmtId="0" fontId="0" fillId="6" borderId="29" xfId="0" applyFill="1" applyBorder="1"/>
    <xf numFmtId="0" fontId="10" fillId="0" borderId="21" xfId="0" applyFont="1" applyBorder="1" applyAlignment="1">
      <alignment horizontal="right"/>
    </xf>
    <xf numFmtId="0" fontId="3" fillId="6" borderId="25" xfId="0" applyFont="1" applyFill="1" applyBorder="1" applyAlignment="1">
      <alignment horizontal="right"/>
    </xf>
    <xf numFmtId="0" fontId="17" fillId="6" borderId="0" xfId="0" applyFont="1" applyFill="1" applyAlignment="1">
      <alignment horizontal="center"/>
    </xf>
    <xf numFmtId="0" fontId="17" fillId="0" borderId="0" xfId="0" applyFont="1" applyAlignment="1">
      <alignment horizontal="center"/>
    </xf>
    <xf numFmtId="0" fontId="17" fillId="6" borderId="0" xfId="0" quotePrefix="1" applyFont="1" applyFill="1" applyAlignment="1">
      <alignment horizontal="center"/>
    </xf>
    <xf numFmtId="0" fontId="19" fillId="0" borderId="7" xfId="0" applyFont="1" applyBorder="1" applyAlignment="1">
      <alignment horizontal="left" wrapText="1"/>
    </xf>
    <xf numFmtId="0" fontId="19" fillId="0" borderId="24" xfId="0" applyFont="1" applyBorder="1" applyAlignment="1">
      <alignment horizontal="left" vertical="center" wrapText="1"/>
    </xf>
    <xf numFmtId="0" fontId="19" fillId="6" borderId="2" xfId="0" applyFont="1" applyFill="1" applyBorder="1" applyAlignment="1">
      <alignment horizontal="left" wrapText="1"/>
    </xf>
    <xf numFmtId="166" fontId="0" fillId="5" borderId="2" xfId="6" applyNumberFormat="1" applyFont="1" applyFill="1" applyBorder="1" applyAlignment="1" applyProtection="1">
      <alignment horizontal="right"/>
    </xf>
    <xf numFmtId="0" fontId="18" fillId="10" borderId="0" xfId="0" applyFont="1" applyFill="1" applyAlignment="1">
      <alignment vertical="top" wrapText="1"/>
    </xf>
    <xf numFmtId="0" fontId="18" fillId="10" borderId="0" xfId="0" applyFont="1" applyFill="1" applyAlignment="1">
      <alignment horizontal="left" vertical="top"/>
    </xf>
    <xf numFmtId="0" fontId="18" fillId="10" borderId="0" xfId="0" quotePrefix="1" applyFont="1" applyFill="1" applyAlignment="1">
      <alignment horizontal="left" vertical="top"/>
    </xf>
    <xf numFmtId="168" fontId="37" fillId="10" borderId="6" xfId="0" applyNumberFormat="1" applyFont="1" applyFill="1" applyBorder="1" applyAlignment="1">
      <alignment horizontal="left" vertical="top"/>
    </xf>
    <xf numFmtId="168" fontId="37" fillId="10" borderId="0" xfId="0" applyNumberFormat="1" applyFont="1" applyFill="1" applyAlignment="1">
      <alignment horizontal="left" vertical="top"/>
    </xf>
    <xf numFmtId="0" fontId="3" fillId="0" borderId="0" xfId="0" applyFont="1" applyAlignment="1">
      <alignment wrapText="1"/>
    </xf>
    <xf numFmtId="165" fontId="0" fillId="6" borderId="0" xfId="0" applyNumberFormat="1" applyFill="1"/>
    <xf numFmtId="0" fontId="0" fillId="0" borderId="0" xfId="0" applyAlignment="1">
      <alignment horizontal="left" vertical="top" wrapText="1"/>
    </xf>
    <xf numFmtId="0" fontId="10" fillId="6" borderId="0" xfId="0" applyFont="1" applyFill="1" applyAlignment="1">
      <alignment horizontal="left" vertical="top" wrapText="1"/>
    </xf>
    <xf numFmtId="0" fontId="0" fillId="6" borderId="0" xfId="0" applyFill="1" applyAlignment="1">
      <alignment horizontal="right"/>
    </xf>
    <xf numFmtId="0" fontId="0" fillId="0" borderId="0" xfId="0" applyAlignment="1">
      <alignment vertical="top" wrapText="1"/>
    </xf>
    <xf numFmtId="0" fontId="0" fillId="0" borderId="0" xfId="0" applyAlignment="1">
      <alignment horizontal="left" vertical="top" wrapText="1"/>
    </xf>
    <xf numFmtId="0" fontId="3" fillId="0" borderId="0" xfId="0" applyFont="1" applyAlignment="1">
      <alignment horizontal="left" vertical="top" wrapText="1"/>
    </xf>
    <xf numFmtId="0" fontId="18" fillId="10" borderId="6" xfId="0" applyFont="1" applyFill="1" applyBorder="1" applyAlignment="1">
      <alignment horizontal="left" vertical="top" wrapText="1"/>
    </xf>
    <xf numFmtId="0" fontId="18" fillId="10" borderId="0" xfId="0" applyFont="1" applyFill="1" applyAlignment="1">
      <alignment horizontal="left" vertical="top" wrapText="1"/>
    </xf>
    <xf numFmtId="0" fontId="34" fillId="0" borderId="2" xfId="0" applyFont="1" applyBorder="1" applyAlignment="1">
      <alignment horizontal="center" wrapText="1"/>
    </xf>
    <xf numFmtId="0" fontId="31" fillId="7" borderId="0" xfId="0" applyFont="1" applyFill="1" applyAlignment="1">
      <alignment horizontal="left" vertical="top" wrapText="1"/>
    </xf>
    <xf numFmtId="0" fontId="2" fillId="11" borderId="10" xfId="4" applyFont="1" applyFill="1" applyBorder="1" applyAlignment="1" applyProtection="1">
      <alignment horizontal="center"/>
      <protection locked="0"/>
    </xf>
    <xf numFmtId="0" fontId="2" fillId="11" borderId="11" xfId="4" applyFont="1" applyFill="1" applyBorder="1" applyAlignment="1" applyProtection="1">
      <alignment horizontal="center"/>
      <protection locked="0"/>
    </xf>
    <xf numFmtId="0" fontId="2" fillId="11" borderId="12" xfId="4" applyFont="1" applyFill="1" applyBorder="1" applyAlignment="1" applyProtection="1">
      <alignment horizontal="center"/>
      <protection locked="0"/>
    </xf>
    <xf numFmtId="0" fontId="0" fillId="6" borderId="0" xfId="0" applyFill="1" applyAlignment="1">
      <alignment horizontal="right" wrapText="1"/>
    </xf>
    <xf numFmtId="0" fontId="0" fillId="6" borderId="0" xfId="0" applyFill="1" applyAlignment="1">
      <alignment horizontal="right"/>
    </xf>
    <xf numFmtId="0" fontId="0" fillId="6" borderId="17" xfId="0" applyFill="1" applyBorder="1" applyAlignment="1">
      <alignment horizontal="right"/>
    </xf>
    <xf numFmtId="0" fontId="16" fillId="11" borderId="5" xfId="4" applyFont="1" applyFill="1" applyBorder="1" applyAlignment="1" applyProtection="1">
      <alignment horizontal="center"/>
      <protection locked="0"/>
    </xf>
    <xf numFmtId="0" fontId="16" fillId="11" borderId="0" xfId="4" applyFont="1" applyFill="1" applyBorder="1" applyAlignment="1" applyProtection="1">
      <alignment horizontal="center"/>
      <protection locked="0"/>
    </xf>
    <xf numFmtId="0" fontId="10" fillId="6" borderId="0" xfId="0" applyFont="1" applyFill="1" applyAlignment="1">
      <alignment horizontal="left" vertical="top" wrapText="1"/>
    </xf>
    <xf numFmtId="0" fontId="0" fillId="6" borderId="26" xfId="0" applyFill="1" applyBorder="1" applyAlignment="1">
      <alignment horizontal="center" wrapText="1"/>
    </xf>
    <xf numFmtId="0" fontId="0" fillId="0" borderId="0" xfId="0" applyAlignment="1">
      <alignment vertical="top" wrapText="1"/>
    </xf>
  </cellXfs>
  <cellStyles count="13">
    <cellStyle name="Calculation 2" xfId="5" xr:uid="{00000000-0005-0000-0000-000000000000}"/>
    <cellStyle name="Currency" xfId="3" builtinId="4"/>
    <cellStyle name="Good 2" xfId="6" xr:uid="{00000000-0005-0000-0000-000002000000}"/>
    <cellStyle name="Input" xfId="2" builtinId="20"/>
    <cellStyle name="Input 2" xfId="4" xr:uid="{00000000-0005-0000-0000-000004000000}"/>
    <cellStyle name="Normal" xfId="0" builtinId="0"/>
    <cellStyle name="Normal 2" xfId="8" xr:uid="{00000000-0005-0000-0000-000006000000}"/>
    <cellStyle name="Normal 2 2" xfId="10" xr:uid="{E1C9212F-C50B-4DC3-B918-EBB1F83EDECB}"/>
    <cellStyle name="Normal 3" xfId="9" xr:uid="{FFAF8A9B-B4F6-4C0E-8407-7723B5CEF62D}"/>
    <cellStyle name="Normal_Development Per Unit Funding" xfId="11" xr:uid="{CFF9E4D3-73F1-4251-B6B9-18A600A7E668}"/>
    <cellStyle name="Normal_Development Per Unit Funding_1" xfId="12" xr:uid="{57A50A41-D9DD-4C02-98F9-EB95EA50E02A}"/>
    <cellStyle name="Normal_Sheet1" xfId="7" xr:uid="{00000000-0005-0000-0000-000007000000}"/>
    <cellStyle name="Percent" xfId="1" builtinId="5"/>
  </cellStyles>
  <dxfs count="23">
    <dxf>
      <fill>
        <patternFill>
          <bgColor rgb="FFFF0000"/>
        </patternFill>
      </fill>
    </dxf>
    <dxf>
      <fill>
        <patternFill>
          <bgColor rgb="FFFF0000"/>
        </patternFill>
      </fill>
    </dxf>
    <dxf>
      <fill>
        <patternFill>
          <bgColor rgb="FFFF0000"/>
        </patternFill>
      </fill>
    </dxf>
    <dxf>
      <numFmt numFmtId="11" formatCode="&quot;$&quot;#,##0.00_);\(&quot;$&quot;#,##0.00\)"/>
      <protection locked="1" hidden="1"/>
    </dxf>
    <dxf>
      <numFmt numFmtId="11" formatCode="&quot;$&quot;#,##0.00_);\(&quot;$&quot;#,##0.00\)"/>
      <protection locked="1" hidden="1"/>
    </dxf>
    <dxf>
      <font>
        <b val="0"/>
        <i val="0"/>
        <strike val="0"/>
        <condense val="0"/>
        <extend val="0"/>
        <outline val="0"/>
        <shadow val="0"/>
        <u val="none"/>
        <vertAlign val="baseline"/>
        <sz val="11"/>
        <color indexed="8"/>
        <name val="Calibri"/>
        <scheme val="none"/>
      </font>
      <numFmt numFmtId="167" formatCode="&quot;$&quot;#,##0.00;\(&quot;$&quot;#,##0.00\)"/>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7" formatCode="&quot;$&quot;#,##0.00;\(&quot;$&quot;#,##0.00\)"/>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7" formatCode="&quot;$&quot;#,##0.00;\(&quot;$&quot;#,##0.00\)"/>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numFmt numFmtId="167" formatCode="&quot;$&quot;#,##0.00;\(&quot;$&quot;#,##0.00\)"/>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scheme val="none"/>
      </font>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8"/>
        </top>
      </border>
    </dxf>
    <dxf>
      <border outline="0">
        <bottom style="thin">
          <color indexed="8"/>
        </bottom>
      </border>
    </dxf>
    <dxf>
      <font>
        <b val="0"/>
        <i val="0"/>
        <strike val="0"/>
        <condense val="0"/>
        <extend val="0"/>
        <outline val="0"/>
        <shadow val="0"/>
        <u val="none"/>
        <vertAlign val="baseline"/>
        <sz val="11"/>
        <color indexed="8"/>
        <name val="Calibri"/>
        <family val="2"/>
        <scheme val="none"/>
      </font>
      <fill>
        <patternFill patternType="solid">
          <fgColor indexed="0"/>
          <bgColor indexed="22"/>
        </patternFill>
      </fill>
      <alignment horizontal="center" vertical="center" textRotation="0" wrapText="1" indent="0" justifyLastLine="0" shrinkToFit="0" readingOrder="0"/>
      <border diagonalUp="0" diagonalDown="0" outline="0">
        <left style="thin">
          <color indexed="8"/>
        </left>
        <right style="thin">
          <color indexed="8"/>
        </right>
        <top/>
        <bottom/>
      </border>
      <protection locked="1" hidden="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CA65CF0-F971-417F-9740-A2385E1C0198}" name="Table1" displayName="Table1" ref="A1:Q6478" totalsRowShown="0" headerRowDxfId="22" headerRowBorderDxfId="21" tableBorderDxfId="20" headerRowCellStyle="Normal_Development Per Unit Funding">
  <autoFilter ref="A1:Q6478" xr:uid="{FCA65CF0-F971-417F-9740-A2385E1C0198}"/>
  <tableColumns count="17">
    <tableColumn id="1" xr3:uid="{33DA7602-4A5E-4205-97FA-4E360A7344D1}" name="State" dataDxfId="19" dataCellStyle="Normal_Development Per Unit Funding_1"/>
    <tableColumn id="2" xr3:uid="{41DF56B7-2C33-4F94-8D09-2224BF8DD024}" name="Field Office Code" dataDxfId="18" dataCellStyle="Normal_Development Per Unit Funding_1"/>
    <tableColumn id="3" xr3:uid="{2281786F-A97F-4F3C-BEFF-921770706E9C}" name="Field Office Name" dataDxfId="17" dataCellStyle="Normal_Development Per Unit Funding_1"/>
    <tableColumn id="4" xr3:uid="{A8726D31-B57F-4FDF-B24F-56E77D1262E7}" name="PHA Code" dataDxfId="16" dataCellStyle="Normal_Development Per Unit Funding_1"/>
    <tableColumn id="5" xr3:uid="{D168160D-A89B-4027-9707-E45130D6A5C2}" name="PHA Name" dataDxfId="15" dataCellStyle="Normal_Development Per Unit Funding_1"/>
    <tableColumn id="6" xr3:uid="{B4FF7EE4-39E1-4DCD-B123-403459CAEAEF}" name="Development/ AMP Number" dataDxfId="14" dataCellStyle="Normal_Development Per Unit Funding_1"/>
    <tableColumn id="7" xr3:uid="{1277834D-5151-454C-9A35-3BC9C48197EC}" name="Development / AMP Name" dataDxfId="13" dataCellStyle="Normal_Development Per Unit Funding_1"/>
    <tableColumn id="8" xr3:uid="{DF24656F-D461-4CD5-968B-912D8432BA10}" name="Standing Units" dataDxfId="12" dataCellStyle="Normal_Development Per Unit Funding_1"/>
    <tableColumn id="9" xr3:uid="{640548A5-B986-4B9B-B13E-6D91A70C16E7}" name="Removed Units" dataDxfId="11" dataCellStyle="Normal_Development Per Unit Funding_1"/>
    <tableColumn id="10" xr3:uid="{4BBCE95E-5DEE-4B8C-AA3C-54EFF8A62DC7}" name="2024 Grant Amount Portion By Development / AMP" dataDxfId="10" dataCellStyle="Normal_Development Per Unit Funding_1"/>
    <tableColumn id="11" xr3:uid="{A0C78D5A-ECBA-4732-A6AF-3A27A9EC04BC}" name="Portion of Formula Grant Awarded as DDTF" dataDxfId="9" dataCellStyle="Normal_Development Per Unit Funding_1"/>
    <tableColumn id="12" xr3:uid="{11EF2F6C-0EEC-4A1E-B329-CB9E957E1799}" name="Per Unit Funding" dataDxfId="8" dataCellStyle="Normal_Development Per Unit Funding_1"/>
    <tableColumn id="13" xr3:uid="{7E2F36C5-5543-478F-A01E-022E9DA1B9CD}" name="Was PHA Designated as High Performer?" dataDxfId="7" dataCellStyle="Normal_Development Per Unit Funding_1"/>
    <tableColumn id="14" xr3:uid="{1094F9AF-6EC8-4E14-8812-4F4C1E9E0925}" name="High Performer Bonus Adjustment" dataDxfId="6" dataCellStyle="Normal_Development Per Unit Funding_1"/>
    <tableColumn id="15" xr3:uid="{A3FCE9C7-044E-47E9-9E3B-63C3B40B2781}" name="Amount Redistributed Due to High Performer Designation" dataDxfId="5" dataCellStyle="Normal_Development Per Unit Funding_1"/>
    <tableColumn id="16" xr3:uid="{00DFD6FA-A28F-434E-9223-33FEE745B179}" name="Total Formula Grant Excluding RHF and DDTF" dataDxfId="4">
      <calculatedColumnFormula>J2-K2</calculatedColumnFormula>
    </tableColumn>
    <tableColumn id="17" xr3:uid="{2B269895-0249-4A55-BDBC-6F25F9B13A9A}" name="Per Unit Funding fo Standing Units" dataDxfId="3">
      <calculatedColumnFormula>P2/H2</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J535"/>
  <sheetViews>
    <sheetView zoomScale="130" zoomScaleNormal="130" zoomScaleSheetLayoutView="100" workbookViewId="0">
      <selection activeCell="K5" sqref="K5"/>
    </sheetView>
  </sheetViews>
  <sheetFormatPr defaultColWidth="9.140625" defaultRowHeight="15" x14ac:dyDescent="0.25"/>
  <cols>
    <col min="1" max="1" width="5.42578125" customWidth="1"/>
    <col min="4" max="4" width="57.5703125" customWidth="1"/>
    <col min="5" max="62" width="9.140625" style="3"/>
    <col min="63" max="16384" width="9.140625" style="2"/>
  </cols>
  <sheetData>
    <row r="1" spans="1:4" x14ac:dyDescent="0.25">
      <c r="A1" s="23" t="s">
        <v>0</v>
      </c>
    </row>
    <row r="2" spans="1:4" x14ac:dyDescent="0.25">
      <c r="A2" s="24" t="s">
        <v>1</v>
      </c>
    </row>
    <row r="3" spans="1:4" x14ac:dyDescent="0.25">
      <c r="A3" s="24"/>
    </row>
    <row r="4" spans="1:4" x14ac:dyDescent="0.25">
      <c r="A4" s="25" t="s">
        <v>2</v>
      </c>
    </row>
    <row r="5" spans="1:4" ht="315.75" customHeight="1" x14ac:dyDescent="0.25">
      <c r="A5" s="148" t="s">
        <v>3</v>
      </c>
      <c r="B5" s="148"/>
      <c r="C5" s="148"/>
      <c r="D5" s="148"/>
    </row>
    <row r="6" spans="1:4" ht="192.95" customHeight="1" x14ac:dyDescent="0.25">
      <c r="A6" s="148" t="s">
        <v>4</v>
      </c>
      <c r="B6" s="148"/>
      <c r="C6" s="148"/>
      <c r="D6" s="148"/>
    </row>
    <row r="7" spans="1:4" x14ac:dyDescent="0.25">
      <c r="A7" s="26" t="s">
        <v>5</v>
      </c>
      <c r="B7" s="144"/>
      <c r="C7" s="144"/>
      <c r="D7" s="144"/>
    </row>
    <row r="8" spans="1:4" ht="36.75" customHeight="1" x14ac:dyDescent="0.25">
      <c r="A8" s="148" t="s">
        <v>6</v>
      </c>
      <c r="B8" s="148"/>
      <c r="C8" s="148"/>
      <c r="D8" s="148"/>
    </row>
    <row r="10" spans="1:4" x14ac:dyDescent="0.25">
      <c r="A10" s="6" t="s">
        <v>7</v>
      </c>
    </row>
    <row r="11" spans="1:4" ht="94.5" customHeight="1" x14ac:dyDescent="0.25">
      <c r="A11" s="148" t="s">
        <v>8</v>
      </c>
      <c r="B11" s="148"/>
      <c r="C11" s="148"/>
      <c r="D11" s="148"/>
    </row>
    <row r="13" spans="1:4" x14ac:dyDescent="0.25">
      <c r="A13" s="6" t="s">
        <v>9</v>
      </c>
    </row>
    <row r="14" spans="1:4" ht="51" customHeight="1" x14ac:dyDescent="0.25">
      <c r="A14" s="148" t="s">
        <v>10</v>
      </c>
      <c r="B14" s="148"/>
      <c r="C14" s="148"/>
      <c r="D14" s="148"/>
    </row>
    <row r="15" spans="1:4" ht="54" customHeight="1" x14ac:dyDescent="0.25">
      <c r="A15" s="27" t="s">
        <v>11</v>
      </c>
      <c r="B15" s="148" t="s">
        <v>12</v>
      </c>
      <c r="C15" s="148"/>
      <c r="D15" s="148"/>
    </row>
    <row r="16" spans="1:4" ht="72" customHeight="1" x14ac:dyDescent="0.25">
      <c r="A16" s="27" t="s">
        <v>11</v>
      </c>
      <c r="B16" s="148" t="s">
        <v>13</v>
      </c>
      <c r="C16" s="148"/>
      <c r="D16" s="148"/>
    </row>
    <row r="17" spans="1:4" ht="189.75" customHeight="1" x14ac:dyDescent="0.25">
      <c r="A17" s="148" t="s">
        <v>14</v>
      </c>
      <c r="B17" s="149"/>
      <c r="C17" s="149"/>
      <c r="D17" s="149"/>
    </row>
    <row r="18" spans="1:4" ht="113.25" customHeight="1" x14ac:dyDescent="0.25">
      <c r="A18" s="148" t="s">
        <v>15</v>
      </c>
      <c r="B18" s="148"/>
      <c r="C18" s="148"/>
      <c r="D18" s="148"/>
    </row>
    <row r="19" spans="1:4" x14ac:dyDescent="0.25">
      <c r="A19" s="28" t="s">
        <v>16</v>
      </c>
      <c r="B19" s="144"/>
      <c r="C19" s="144"/>
      <c r="D19" s="144"/>
    </row>
    <row r="20" spans="1:4" ht="114.75" customHeight="1" x14ac:dyDescent="0.25">
      <c r="A20" s="148" t="s">
        <v>17</v>
      </c>
      <c r="B20" s="148"/>
      <c r="C20" s="148"/>
      <c r="D20" s="148"/>
    </row>
    <row r="21" spans="1:4" ht="54.75" customHeight="1" x14ac:dyDescent="0.25">
      <c r="A21" s="3"/>
      <c r="B21" s="3"/>
      <c r="C21" s="3"/>
      <c r="D21" s="3"/>
    </row>
    <row r="22" spans="1:4" x14ac:dyDescent="0.25">
      <c r="A22" s="3"/>
      <c r="B22" s="3"/>
      <c r="C22" s="3"/>
      <c r="D22" s="3"/>
    </row>
    <row r="23" spans="1:4" ht="85.5" customHeight="1" x14ac:dyDescent="0.25">
      <c r="A23" s="3"/>
      <c r="B23" s="3"/>
      <c r="C23" s="3"/>
      <c r="D23" s="3"/>
    </row>
    <row r="24" spans="1:4" x14ac:dyDescent="0.25">
      <c r="A24" s="3"/>
      <c r="B24" s="3"/>
      <c r="C24" s="3"/>
      <c r="D24" s="3"/>
    </row>
    <row r="25" spans="1:4" s="3" customFormat="1" x14ac:dyDescent="0.25">
      <c r="A25" s="20"/>
      <c r="B25" s="20"/>
      <c r="C25" s="20"/>
      <c r="D25" s="20"/>
    </row>
    <row r="26" spans="1:4" s="3" customFormat="1" x14ac:dyDescent="0.25">
      <c r="A26" s="20"/>
      <c r="B26" s="20"/>
      <c r="C26" s="20"/>
      <c r="D26" s="20"/>
    </row>
    <row r="27" spans="1:4" s="3" customFormat="1" x14ac:dyDescent="0.25">
      <c r="A27" s="20"/>
      <c r="B27" s="20"/>
      <c r="C27" s="20"/>
      <c r="D27" s="20"/>
    </row>
    <row r="28" spans="1:4" s="3" customFormat="1" x14ac:dyDescent="0.25">
      <c r="A28" s="20"/>
      <c r="B28" s="20"/>
      <c r="C28" s="20"/>
      <c r="D28" s="20"/>
    </row>
    <row r="29" spans="1:4" s="3" customFormat="1" x14ac:dyDescent="0.25">
      <c r="A29" s="20"/>
      <c r="B29" s="20"/>
      <c r="C29" s="20"/>
      <c r="D29" s="20"/>
    </row>
    <row r="30" spans="1:4" s="3" customFormat="1" x14ac:dyDescent="0.25">
      <c r="A30" s="20"/>
      <c r="B30" s="20"/>
      <c r="C30" s="20"/>
      <c r="D30" s="20"/>
    </row>
    <row r="31" spans="1:4" s="3" customFormat="1" x14ac:dyDescent="0.25">
      <c r="A31" s="20"/>
      <c r="B31" s="20"/>
      <c r="C31" s="20"/>
      <c r="D31" s="20"/>
    </row>
    <row r="32" spans="1:4" s="3" customFormat="1" x14ac:dyDescent="0.25">
      <c r="A32" s="20"/>
      <c r="B32" s="20"/>
      <c r="C32" s="20"/>
      <c r="D32" s="20"/>
    </row>
    <row r="33" spans="1:4" s="3" customFormat="1" x14ac:dyDescent="0.25">
      <c r="A33" s="20"/>
      <c r="B33" s="20"/>
      <c r="C33" s="20"/>
      <c r="D33" s="20"/>
    </row>
    <row r="34" spans="1:4" s="3" customFormat="1" x14ac:dyDescent="0.25">
      <c r="A34" s="20"/>
      <c r="B34" s="20"/>
      <c r="C34" s="20"/>
      <c r="D34" s="20"/>
    </row>
    <row r="35" spans="1:4" s="3" customFormat="1" x14ac:dyDescent="0.25">
      <c r="A35" s="20"/>
      <c r="B35" s="20"/>
      <c r="C35" s="20"/>
      <c r="D35" s="20"/>
    </row>
    <row r="36" spans="1:4" s="3" customFormat="1" x14ac:dyDescent="0.25">
      <c r="A36" s="20"/>
      <c r="B36" s="20"/>
      <c r="C36" s="20"/>
      <c r="D36" s="20"/>
    </row>
    <row r="37" spans="1:4" s="3" customFormat="1" x14ac:dyDescent="0.25">
      <c r="A37" s="20"/>
      <c r="B37" s="20"/>
      <c r="C37" s="20"/>
      <c r="D37" s="20"/>
    </row>
    <row r="38" spans="1:4" s="3" customFormat="1" x14ac:dyDescent="0.25">
      <c r="A38" s="20"/>
      <c r="B38" s="20"/>
      <c r="C38" s="20"/>
      <c r="D38" s="20"/>
    </row>
    <row r="39" spans="1:4" s="3" customFormat="1" x14ac:dyDescent="0.25">
      <c r="A39" s="20"/>
      <c r="B39" s="20"/>
      <c r="C39" s="20"/>
      <c r="D39" s="20"/>
    </row>
    <row r="40" spans="1:4" s="3" customFormat="1" x14ac:dyDescent="0.25">
      <c r="A40" s="20"/>
      <c r="B40" s="20"/>
      <c r="C40" s="20"/>
      <c r="D40" s="20"/>
    </row>
    <row r="41" spans="1:4" s="3" customFormat="1" x14ac:dyDescent="0.25">
      <c r="A41" s="20"/>
      <c r="B41" s="20"/>
      <c r="C41" s="20"/>
      <c r="D41" s="20"/>
    </row>
    <row r="42" spans="1:4" s="3" customFormat="1" x14ac:dyDescent="0.25">
      <c r="A42" s="20"/>
      <c r="B42" s="20"/>
      <c r="C42" s="20"/>
      <c r="D42" s="20"/>
    </row>
    <row r="43" spans="1:4" s="3" customFormat="1" x14ac:dyDescent="0.25">
      <c r="A43" s="20"/>
      <c r="B43" s="20"/>
      <c r="C43" s="20"/>
      <c r="D43" s="20"/>
    </row>
    <row r="44" spans="1:4" s="3" customFormat="1" x14ac:dyDescent="0.25">
      <c r="A44" s="20"/>
      <c r="B44" s="20"/>
      <c r="C44" s="20"/>
      <c r="D44" s="20"/>
    </row>
    <row r="45" spans="1:4" s="3" customFormat="1" x14ac:dyDescent="0.25">
      <c r="A45" s="20"/>
      <c r="B45" s="20"/>
      <c r="C45" s="20"/>
      <c r="D45" s="20"/>
    </row>
    <row r="46" spans="1:4" s="3" customFormat="1" x14ac:dyDescent="0.25">
      <c r="A46" s="20"/>
      <c r="B46" s="20"/>
      <c r="C46" s="20"/>
      <c r="D46" s="20"/>
    </row>
    <row r="47" spans="1:4" s="3" customFormat="1" x14ac:dyDescent="0.25">
      <c r="A47" s="20"/>
      <c r="B47" s="20"/>
      <c r="C47" s="20"/>
      <c r="D47" s="20"/>
    </row>
    <row r="48" spans="1:4" s="3" customFormat="1" x14ac:dyDescent="0.25">
      <c r="A48" s="20"/>
      <c r="B48" s="20"/>
      <c r="C48" s="20"/>
      <c r="D48" s="20"/>
    </row>
    <row r="49" spans="1:4" s="3" customFormat="1" x14ac:dyDescent="0.25">
      <c r="A49" s="20"/>
      <c r="B49" s="20"/>
      <c r="C49" s="20"/>
      <c r="D49" s="20"/>
    </row>
    <row r="50" spans="1:4" s="3" customFormat="1" x14ac:dyDescent="0.25">
      <c r="A50" s="20"/>
      <c r="B50" s="20"/>
      <c r="C50" s="20"/>
      <c r="D50" s="20"/>
    </row>
    <row r="51" spans="1:4" s="3" customFormat="1" x14ac:dyDescent="0.25">
      <c r="A51" s="20"/>
      <c r="B51" s="20"/>
      <c r="C51" s="20"/>
      <c r="D51" s="20"/>
    </row>
    <row r="52" spans="1:4" s="3" customFormat="1" x14ac:dyDescent="0.25">
      <c r="A52" s="20"/>
      <c r="B52" s="20"/>
      <c r="C52" s="20"/>
      <c r="D52" s="20"/>
    </row>
    <row r="53" spans="1:4" s="3" customFormat="1" x14ac:dyDescent="0.25">
      <c r="A53" s="20"/>
      <c r="B53" s="20"/>
      <c r="C53" s="20"/>
      <c r="D53" s="20"/>
    </row>
    <row r="54" spans="1:4" s="3" customFormat="1" x14ac:dyDescent="0.25">
      <c r="A54" s="20"/>
      <c r="B54" s="20"/>
      <c r="C54" s="20"/>
      <c r="D54" s="20"/>
    </row>
    <row r="55" spans="1:4" s="3" customFormat="1" x14ac:dyDescent="0.25">
      <c r="A55" s="20"/>
      <c r="B55" s="20"/>
      <c r="C55" s="20"/>
      <c r="D55" s="20"/>
    </row>
    <row r="56" spans="1:4" s="3" customFormat="1" x14ac:dyDescent="0.25">
      <c r="A56" s="20"/>
      <c r="B56" s="20"/>
      <c r="C56" s="20"/>
      <c r="D56" s="20"/>
    </row>
    <row r="57" spans="1:4" s="3" customFormat="1" x14ac:dyDescent="0.25">
      <c r="A57" s="20"/>
      <c r="B57" s="20"/>
      <c r="C57" s="20"/>
      <c r="D57" s="20"/>
    </row>
    <row r="58" spans="1:4" s="3" customFormat="1" x14ac:dyDescent="0.25">
      <c r="A58" s="20"/>
      <c r="B58" s="20"/>
      <c r="C58" s="20"/>
      <c r="D58" s="20"/>
    </row>
    <row r="59" spans="1:4" s="3" customFormat="1" x14ac:dyDescent="0.25">
      <c r="A59" s="20"/>
      <c r="B59" s="20"/>
      <c r="C59" s="20"/>
      <c r="D59" s="20"/>
    </row>
    <row r="60" spans="1:4" s="3" customFormat="1" x14ac:dyDescent="0.25">
      <c r="A60" s="20"/>
      <c r="B60" s="20"/>
      <c r="C60" s="20"/>
      <c r="D60" s="20"/>
    </row>
    <row r="61" spans="1:4" s="3" customFormat="1" x14ac:dyDescent="0.25">
      <c r="A61" s="20"/>
      <c r="B61" s="20"/>
      <c r="C61" s="20"/>
      <c r="D61" s="20"/>
    </row>
    <row r="62" spans="1:4" s="3" customFormat="1" x14ac:dyDescent="0.25">
      <c r="A62" s="20"/>
      <c r="B62" s="20"/>
      <c r="C62" s="20"/>
      <c r="D62" s="20"/>
    </row>
    <row r="63" spans="1:4" s="3" customFormat="1" x14ac:dyDescent="0.25">
      <c r="A63" s="20"/>
      <c r="B63" s="20"/>
      <c r="C63" s="20"/>
      <c r="D63" s="20"/>
    </row>
    <row r="64" spans="1:4" s="3" customFormat="1" x14ac:dyDescent="0.25">
      <c r="A64" s="20"/>
      <c r="B64" s="20"/>
      <c r="C64" s="20"/>
      <c r="D64" s="20"/>
    </row>
    <row r="65" spans="1:4" s="3" customFormat="1" x14ac:dyDescent="0.25">
      <c r="A65" s="20"/>
      <c r="B65" s="20"/>
      <c r="C65" s="20"/>
      <c r="D65" s="20"/>
    </row>
    <row r="66" spans="1:4" s="3" customFormat="1" x14ac:dyDescent="0.25">
      <c r="A66" s="20"/>
      <c r="B66" s="20"/>
      <c r="C66" s="20"/>
      <c r="D66" s="20"/>
    </row>
    <row r="67" spans="1:4" s="3" customFormat="1" x14ac:dyDescent="0.25">
      <c r="A67" s="20"/>
      <c r="B67" s="20"/>
      <c r="C67" s="20"/>
      <c r="D67" s="20"/>
    </row>
    <row r="68" spans="1:4" s="3" customFormat="1" x14ac:dyDescent="0.25">
      <c r="A68" s="20"/>
      <c r="B68" s="20"/>
      <c r="C68" s="20"/>
      <c r="D68" s="20"/>
    </row>
    <row r="69" spans="1:4" s="3" customFormat="1" x14ac:dyDescent="0.25">
      <c r="A69" s="20"/>
      <c r="B69" s="20"/>
      <c r="C69" s="20"/>
      <c r="D69" s="20"/>
    </row>
    <row r="70" spans="1:4" s="3" customFormat="1" x14ac:dyDescent="0.25">
      <c r="A70" s="20"/>
      <c r="B70" s="20"/>
      <c r="C70" s="20"/>
      <c r="D70" s="20"/>
    </row>
    <row r="71" spans="1:4" s="3" customFormat="1" x14ac:dyDescent="0.25">
      <c r="A71" s="20"/>
      <c r="B71" s="20"/>
      <c r="C71" s="20"/>
      <c r="D71" s="20"/>
    </row>
    <row r="72" spans="1:4" s="3" customFormat="1" x14ac:dyDescent="0.25">
      <c r="A72" s="20"/>
      <c r="B72" s="20"/>
      <c r="C72" s="20"/>
      <c r="D72" s="20"/>
    </row>
    <row r="73" spans="1:4" s="3" customFormat="1" x14ac:dyDescent="0.25">
      <c r="A73" s="20"/>
      <c r="B73" s="20"/>
      <c r="C73" s="20"/>
      <c r="D73" s="20"/>
    </row>
    <row r="74" spans="1:4" s="3" customFormat="1" x14ac:dyDescent="0.25">
      <c r="A74" s="20"/>
      <c r="B74" s="20"/>
      <c r="C74" s="20"/>
      <c r="D74" s="20"/>
    </row>
    <row r="75" spans="1:4" s="3" customFormat="1" x14ac:dyDescent="0.25">
      <c r="A75" s="20"/>
      <c r="B75" s="20"/>
      <c r="C75" s="20"/>
      <c r="D75" s="20"/>
    </row>
    <row r="76" spans="1:4" s="3" customFormat="1" x14ac:dyDescent="0.25">
      <c r="A76" s="20"/>
      <c r="B76" s="20"/>
      <c r="C76" s="20"/>
      <c r="D76" s="20"/>
    </row>
    <row r="77" spans="1:4" s="3" customFormat="1" x14ac:dyDescent="0.25">
      <c r="A77" s="20"/>
      <c r="B77" s="20"/>
      <c r="C77" s="20"/>
      <c r="D77" s="20"/>
    </row>
    <row r="78" spans="1:4" s="3" customFormat="1" x14ac:dyDescent="0.25">
      <c r="A78" s="20"/>
      <c r="B78" s="20"/>
      <c r="C78" s="20"/>
      <c r="D78" s="20"/>
    </row>
    <row r="79" spans="1:4" s="3" customFormat="1" x14ac:dyDescent="0.25">
      <c r="A79" s="20"/>
      <c r="B79" s="20"/>
      <c r="C79" s="20"/>
      <c r="D79" s="20"/>
    </row>
    <row r="80" spans="1:4" s="3" customFormat="1" x14ac:dyDescent="0.25">
      <c r="A80" s="20"/>
      <c r="B80" s="20"/>
      <c r="C80" s="20"/>
      <c r="D80" s="20"/>
    </row>
    <row r="81" spans="1:4" s="3" customFormat="1" x14ac:dyDescent="0.25">
      <c r="A81" s="20"/>
      <c r="B81" s="20"/>
      <c r="C81" s="20"/>
      <c r="D81" s="20"/>
    </row>
    <row r="82" spans="1:4" s="3" customFormat="1" x14ac:dyDescent="0.25">
      <c r="A82" s="20"/>
      <c r="B82" s="20"/>
      <c r="C82" s="20"/>
      <c r="D82" s="20"/>
    </row>
    <row r="83" spans="1:4" s="3" customFormat="1" x14ac:dyDescent="0.25">
      <c r="A83" s="20"/>
      <c r="B83" s="20"/>
      <c r="C83" s="20"/>
      <c r="D83" s="20"/>
    </row>
    <row r="84" spans="1:4" s="3" customFormat="1" x14ac:dyDescent="0.25">
      <c r="A84" s="20"/>
      <c r="B84" s="20"/>
      <c r="C84" s="20"/>
      <c r="D84" s="20"/>
    </row>
    <row r="85" spans="1:4" s="3" customFormat="1" x14ac:dyDescent="0.25">
      <c r="A85" s="20"/>
      <c r="B85" s="20"/>
      <c r="C85" s="20"/>
      <c r="D85" s="20"/>
    </row>
    <row r="86" spans="1:4" s="3" customFormat="1" x14ac:dyDescent="0.25">
      <c r="A86" s="20"/>
      <c r="B86" s="20"/>
      <c r="C86" s="20"/>
      <c r="D86" s="20"/>
    </row>
    <row r="87" spans="1:4" s="3" customFormat="1" x14ac:dyDescent="0.25">
      <c r="A87" s="20"/>
      <c r="B87" s="20"/>
      <c r="C87" s="20"/>
      <c r="D87" s="20"/>
    </row>
    <row r="88" spans="1:4" s="3" customFormat="1" x14ac:dyDescent="0.25">
      <c r="A88" s="20"/>
      <c r="B88" s="20"/>
      <c r="C88" s="20"/>
      <c r="D88" s="20"/>
    </row>
    <row r="89" spans="1:4" s="3" customFormat="1" x14ac:dyDescent="0.25">
      <c r="A89" s="20"/>
      <c r="B89" s="20"/>
      <c r="C89" s="20"/>
      <c r="D89" s="20"/>
    </row>
    <row r="90" spans="1:4" s="3" customFormat="1" x14ac:dyDescent="0.25">
      <c r="A90" s="20"/>
      <c r="B90" s="20"/>
      <c r="C90" s="20"/>
      <c r="D90" s="20"/>
    </row>
    <row r="91" spans="1:4" s="3" customFormat="1" x14ac:dyDescent="0.25">
      <c r="A91" s="20"/>
      <c r="B91" s="20"/>
      <c r="C91" s="20"/>
      <c r="D91" s="20"/>
    </row>
    <row r="92" spans="1:4" s="3" customFormat="1" x14ac:dyDescent="0.25">
      <c r="A92" s="20"/>
      <c r="B92" s="20"/>
      <c r="C92" s="20"/>
      <c r="D92" s="20"/>
    </row>
    <row r="93" spans="1:4" s="3" customFormat="1" x14ac:dyDescent="0.25">
      <c r="A93" s="20"/>
      <c r="B93" s="20"/>
      <c r="C93" s="20"/>
      <c r="D93" s="20"/>
    </row>
    <row r="94" spans="1:4" s="3" customFormat="1" x14ac:dyDescent="0.25">
      <c r="A94" s="20"/>
      <c r="B94" s="20"/>
      <c r="C94" s="20"/>
      <c r="D94" s="20"/>
    </row>
    <row r="95" spans="1:4" s="3" customFormat="1" x14ac:dyDescent="0.25">
      <c r="A95" s="20"/>
      <c r="B95" s="20"/>
      <c r="C95" s="20"/>
      <c r="D95" s="20"/>
    </row>
    <row r="96" spans="1:4" s="3" customFormat="1" x14ac:dyDescent="0.25">
      <c r="A96" s="20"/>
      <c r="B96" s="20"/>
      <c r="C96" s="20"/>
      <c r="D96" s="20"/>
    </row>
    <row r="97" spans="1:4" s="3" customFormat="1" x14ac:dyDescent="0.25">
      <c r="A97" s="20"/>
      <c r="B97" s="20"/>
      <c r="C97" s="20"/>
      <c r="D97" s="20"/>
    </row>
    <row r="98" spans="1:4" s="3" customFormat="1" x14ac:dyDescent="0.25">
      <c r="A98" s="20"/>
      <c r="B98" s="20"/>
      <c r="C98" s="20"/>
      <c r="D98" s="20"/>
    </row>
    <row r="99" spans="1:4" s="3" customFormat="1" x14ac:dyDescent="0.25">
      <c r="A99" s="20"/>
      <c r="B99" s="20"/>
      <c r="C99" s="20"/>
      <c r="D99" s="20"/>
    </row>
    <row r="100" spans="1:4" s="3" customFormat="1" x14ac:dyDescent="0.25">
      <c r="A100" s="20"/>
      <c r="B100" s="20"/>
      <c r="C100" s="20"/>
      <c r="D100" s="20"/>
    </row>
    <row r="101" spans="1:4" s="3" customFormat="1" x14ac:dyDescent="0.25">
      <c r="A101" s="20"/>
      <c r="B101" s="20"/>
      <c r="C101" s="20"/>
      <c r="D101" s="20"/>
    </row>
    <row r="102" spans="1:4" s="3" customFormat="1" x14ac:dyDescent="0.25">
      <c r="A102" s="20"/>
      <c r="B102" s="20"/>
      <c r="C102" s="20"/>
      <c r="D102" s="20"/>
    </row>
    <row r="103" spans="1:4" s="3" customFormat="1" x14ac:dyDescent="0.25">
      <c r="A103" s="20"/>
      <c r="B103" s="20"/>
      <c r="C103" s="20"/>
      <c r="D103" s="20"/>
    </row>
    <row r="104" spans="1:4" s="3" customFormat="1" x14ac:dyDescent="0.25">
      <c r="A104" s="20"/>
      <c r="B104" s="20"/>
      <c r="C104" s="20"/>
      <c r="D104" s="20"/>
    </row>
    <row r="105" spans="1:4" s="3" customFormat="1" x14ac:dyDescent="0.25">
      <c r="A105" s="20"/>
      <c r="B105" s="20"/>
      <c r="C105" s="20"/>
      <c r="D105" s="20"/>
    </row>
    <row r="106" spans="1:4" s="3" customFormat="1" x14ac:dyDescent="0.25">
      <c r="A106" s="20"/>
      <c r="B106" s="20"/>
      <c r="C106" s="20"/>
      <c r="D106" s="20"/>
    </row>
    <row r="107" spans="1:4" s="3" customFormat="1" x14ac:dyDescent="0.25">
      <c r="A107" s="20"/>
      <c r="B107" s="20"/>
      <c r="C107" s="20"/>
      <c r="D107" s="20"/>
    </row>
    <row r="108" spans="1:4" s="3" customFormat="1" x14ac:dyDescent="0.25">
      <c r="A108" s="20"/>
      <c r="B108" s="20"/>
      <c r="C108" s="20"/>
      <c r="D108" s="20"/>
    </row>
    <row r="109" spans="1:4" s="3" customFormat="1" x14ac:dyDescent="0.25">
      <c r="A109" s="20"/>
      <c r="B109" s="20"/>
      <c r="C109" s="20"/>
      <c r="D109" s="20"/>
    </row>
    <row r="110" spans="1:4" s="3" customFormat="1" x14ac:dyDescent="0.25">
      <c r="A110" s="20"/>
      <c r="B110" s="20"/>
      <c r="C110" s="20"/>
      <c r="D110" s="20"/>
    </row>
    <row r="111" spans="1:4" s="3" customFormat="1" x14ac:dyDescent="0.25">
      <c r="A111" s="20"/>
      <c r="B111" s="20"/>
      <c r="C111" s="20"/>
      <c r="D111" s="20"/>
    </row>
    <row r="112" spans="1:4" s="3" customFormat="1" x14ac:dyDescent="0.25">
      <c r="A112" s="20"/>
      <c r="B112" s="20"/>
      <c r="C112" s="20"/>
      <c r="D112" s="20"/>
    </row>
    <row r="113" spans="1:4" s="3" customFormat="1" x14ac:dyDescent="0.25">
      <c r="A113" s="20"/>
      <c r="B113" s="20"/>
      <c r="C113" s="20"/>
      <c r="D113" s="20"/>
    </row>
    <row r="114" spans="1:4" s="3" customFormat="1" x14ac:dyDescent="0.25">
      <c r="A114" s="20"/>
      <c r="B114" s="20"/>
      <c r="C114" s="20"/>
      <c r="D114" s="20"/>
    </row>
    <row r="115" spans="1:4" s="3" customFormat="1" x14ac:dyDescent="0.25">
      <c r="A115" s="20"/>
      <c r="B115" s="20"/>
      <c r="C115" s="20"/>
      <c r="D115" s="20"/>
    </row>
    <row r="116" spans="1:4" s="3" customFormat="1" x14ac:dyDescent="0.25">
      <c r="A116" s="20"/>
      <c r="B116" s="20"/>
      <c r="C116" s="20"/>
      <c r="D116" s="20"/>
    </row>
    <row r="117" spans="1:4" s="3" customFormat="1" x14ac:dyDescent="0.25">
      <c r="A117" s="20"/>
      <c r="B117" s="20"/>
      <c r="C117" s="20"/>
      <c r="D117" s="20"/>
    </row>
    <row r="118" spans="1:4" s="3" customFormat="1" x14ac:dyDescent="0.25">
      <c r="A118" s="20"/>
      <c r="B118" s="20"/>
      <c r="C118" s="20"/>
      <c r="D118" s="20"/>
    </row>
    <row r="119" spans="1:4" s="3" customFormat="1" x14ac:dyDescent="0.25">
      <c r="A119" s="20"/>
      <c r="B119" s="20"/>
      <c r="C119" s="20"/>
      <c r="D119" s="20"/>
    </row>
    <row r="120" spans="1:4" s="3" customFormat="1" x14ac:dyDescent="0.25">
      <c r="A120" s="20"/>
      <c r="B120" s="20"/>
      <c r="C120" s="20"/>
      <c r="D120" s="20"/>
    </row>
    <row r="121" spans="1:4" s="3" customFormat="1" x14ac:dyDescent="0.25">
      <c r="A121" s="20"/>
      <c r="B121" s="20"/>
      <c r="C121" s="20"/>
      <c r="D121" s="20"/>
    </row>
    <row r="122" spans="1:4" s="3" customFormat="1" x14ac:dyDescent="0.25">
      <c r="A122" s="20"/>
      <c r="B122" s="20"/>
      <c r="C122" s="20"/>
      <c r="D122" s="20"/>
    </row>
    <row r="123" spans="1:4" s="3" customFormat="1" x14ac:dyDescent="0.25">
      <c r="A123" s="20"/>
      <c r="B123" s="20"/>
      <c r="C123" s="20"/>
      <c r="D123" s="20"/>
    </row>
    <row r="124" spans="1:4" s="3" customFormat="1" x14ac:dyDescent="0.25">
      <c r="A124" s="20"/>
      <c r="B124" s="20"/>
      <c r="C124" s="20"/>
      <c r="D124" s="20"/>
    </row>
    <row r="125" spans="1:4" s="3" customFormat="1" x14ac:dyDescent="0.25">
      <c r="A125" s="20"/>
      <c r="B125" s="20"/>
      <c r="C125" s="20"/>
      <c r="D125" s="20"/>
    </row>
    <row r="126" spans="1:4" s="3" customFormat="1" x14ac:dyDescent="0.25">
      <c r="A126" s="20"/>
      <c r="B126" s="20"/>
      <c r="C126" s="20"/>
      <c r="D126" s="20"/>
    </row>
    <row r="127" spans="1:4" s="3" customFormat="1" x14ac:dyDescent="0.25">
      <c r="A127" s="20"/>
      <c r="B127" s="20"/>
      <c r="C127" s="20"/>
      <c r="D127" s="20"/>
    </row>
    <row r="128" spans="1:4" s="3" customFormat="1" x14ac:dyDescent="0.25">
      <c r="A128" s="20"/>
      <c r="B128" s="20"/>
      <c r="C128" s="20"/>
      <c r="D128" s="20"/>
    </row>
    <row r="129" spans="1:4" s="3" customFormat="1" x14ac:dyDescent="0.25">
      <c r="A129" s="20"/>
      <c r="B129" s="20"/>
      <c r="C129" s="20"/>
      <c r="D129" s="20"/>
    </row>
    <row r="130" spans="1:4" s="3" customFormat="1" x14ac:dyDescent="0.25">
      <c r="A130" s="20"/>
      <c r="B130" s="20"/>
      <c r="C130" s="20"/>
      <c r="D130" s="20"/>
    </row>
    <row r="131" spans="1:4" s="3" customFormat="1" x14ac:dyDescent="0.25">
      <c r="A131" s="20"/>
      <c r="B131" s="20"/>
      <c r="C131" s="20"/>
      <c r="D131" s="20"/>
    </row>
    <row r="132" spans="1:4" s="3" customFormat="1" x14ac:dyDescent="0.25">
      <c r="A132" s="20"/>
      <c r="B132" s="20"/>
      <c r="C132" s="20"/>
      <c r="D132" s="20"/>
    </row>
    <row r="133" spans="1:4" s="3" customFormat="1" x14ac:dyDescent="0.25">
      <c r="A133" s="20"/>
      <c r="B133" s="20"/>
      <c r="C133" s="20"/>
      <c r="D133" s="20"/>
    </row>
    <row r="134" spans="1:4" s="3" customFormat="1" x14ac:dyDescent="0.25">
      <c r="A134" s="20"/>
      <c r="B134" s="20"/>
      <c r="C134" s="20"/>
      <c r="D134" s="20"/>
    </row>
    <row r="135" spans="1:4" s="3" customFormat="1" x14ac:dyDescent="0.25">
      <c r="A135" s="20"/>
      <c r="B135" s="20"/>
      <c r="C135" s="20"/>
      <c r="D135" s="20"/>
    </row>
    <row r="136" spans="1:4" s="3" customFormat="1" x14ac:dyDescent="0.25">
      <c r="A136" s="20"/>
      <c r="B136" s="20"/>
      <c r="C136" s="20"/>
      <c r="D136" s="20"/>
    </row>
    <row r="137" spans="1:4" s="3" customFormat="1" x14ac:dyDescent="0.25">
      <c r="A137" s="20"/>
      <c r="B137" s="20"/>
      <c r="C137" s="20"/>
      <c r="D137" s="20"/>
    </row>
    <row r="138" spans="1:4" s="3" customFormat="1" x14ac:dyDescent="0.25">
      <c r="A138" s="20"/>
      <c r="B138" s="20"/>
      <c r="C138" s="20"/>
      <c r="D138" s="20"/>
    </row>
    <row r="139" spans="1:4" s="3" customFormat="1" x14ac:dyDescent="0.25">
      <c r="A139" s="20"/>
      <c r="B139" s="20"/>
      <c r="C139" s="20"/>
      <c r="D139" s="20"/>
    </row>
    <row r="140" spans="1:4" s="3" customFormat="1" x14ac:dyDescent="0.25">
      <c r="A140" s="20"/>
      <c r="B140" s="20"/>
      <c r="C140" s="20"/>
      <c r="D140" s="20"/>
    </row>
    <row r="141" spans="1:4" s="3" customFormat="1" x14ac:dyDescent="0.25">
      <c r="A141" s="20"/>
      <c r="B141" s="20"/>
      <c r="C141" s="20"/>
      <c r="D141" s="20"/>
    </row>
    <row r="142" spans="1:4" s="3" customFormat="1" x14ac:dyDescent="0.25">
      <c r="A142" s="20"/>
      <c r="B142" s="20"/>
      <c r="C142" s="20"/>
      <c r="D142" s="20"/>
    </row>
    <row r="143" spans="1:4" s="3" customFormat="1" x14ac:dyDescent="0.25">
      <c r="A143" s="20"/>
      <c r="B143" s="20"/>
      <c r="C143" s="20"/>
      <c r="D143" s="20"/>
    </row>
    <row r="144" spans="1:4" s="3" customFormat="1" x14ac:dyDescent="0.25">
      <c r="A144" s="20"/>
      <c r="B144" s="20"/>
      <c r="C144" s="20"/>
      <c r="D144" s="20"/>
    </row>
    <row r="145" spans="1:4" s="3" customFormat="1" x14ac:dyDescent="0.25">
      <c r="A145" s="20"/>
      <c r="B145" s="20"/>
      <c r="C145" s="20"/>
      <c r="D145" s="20"/>
    </row>
    <row r="146" spans="1:4" s="3" customFormat="1" x14ac:dyDescent="0.25">
      <c r="A146" s="20"/>
      <c r="B146" s="20"/>
      <c r="C146" s="20"/>
      <c r="D146" s="20"/>
    </row>
    <row r="147" spans="1:4" s="3" customFormat="1" x14ac:dyDescent="0.25">
      <c r="A147" s="20"/>
      <c r="B147" s="20"/>
      <c r="C147" s="20"/>
      <c r="D147" s="20"/>
    </row>
    <row r="148" spans="1:4" s="3" customFormat="1" x14ac:dyDescent="0.25">
      <c r="A148" s="20"/>
      <c r="B148" s="20"/>
      <c r="C148" s="20"/>
      <c r="D148" s="20"/>
    </row>
    <row r="149" spans="1:4" s="3" customFormat="1" x14ac:dyDescent="0.25">
      <c r="A149" s="20"/>
      <c r="B149" s="20"/>
      <c r="C149" s="20"/>
      <c r="D149" s="20"/>
    </row>
    <row r="150" spans="1:4" s="3" customFormat="1" x14ac:dyDescent="0.25">
      <c r="A150" s="20"/>
      <c r="B150" s="20"/>
      <c r="C150" s="20"/>
      <c r="D150" s="20"/>
    </row>
    <row r="151" spans="1:4" s="3" customFormat="1" x14ac:dyDescent="0.25">
      <c r="A151" s="20"/>
      <c r="B151" s="20"/>
      <c r="C151" s="20"/>
      <c r="D151" s="20"/>
    </row>
    <row r="152" spans="1:4" s="3" customFormat="1" x14ac:dyDescent="0.25">
      <c r="A152" s="20"/>
      <c r="B152" s="20"/>
      <c r="C152" s="20"/>
      <c r="D152" s="20"/>
    </row>
    <row r="153" spans="1:4" s="3" customFormat="1" x14ac:dyDescent="0.25">
      <c r="A153" s="20"/>
      <c r="B153" s="20"/>
      <c r="C153" s="20"/>
      <c r="D153" s="20"/>
    </row>
    <row r="154" spans="1:4" s="3" customFormat="1" x14ac:dyDescent="0.25">
      <c r="A154" s="20"/>
      <c r="B154" s="20"/>
      <c r="C154" s="20"/>
      <c r="D154" s="20"/>
    </row>
    <row r="155" spans="1:4" s="3" customFormat="1" x14ac:dyDescent="0.25">
      <c r="A155" s="20"/>
      <c r="B155" s="20"/>
      <c r="C155" s="20"/>
      <c r="D155" s="20"/>
    </row>
    <row r="156" spans="1:4" s="3" customFormat="1" x14ac:dyDescent="0.25">
      <c r="A156" s="20"/>
      <c r="B156" s="20"/>
      <c r="C156" s="20"/>
      <c r="D156" s="20"/>
    </row>
    <row r="157" spans="1:4" s="3" customFormat="1" x14ac:dyDescent="0.25">
      <c r="A157" s="20"/>
      <c r="B157" s="20"/>
      <c r="C157" s="20"/>
      <c r="D157" s="20"/>
    </row>
    <row r="158" spans="1:4" s="3" customFormat="1" x14ac:dyDescent="0.25">
      <c r="A158" s="20"/>
      <c r="B158" s="20"/>
      <c r="C158" s="20"/>
      <c r="D158" s="20"/>
    </row>
    <row r="159" spans="1:4" s="3" customFormat="1" x14ac:dyDescent="0.25">
      <c r="A159" s="20"/>
      <c r="B159" s="20"/>
      <c r="C159" s="20"/>
      <c r="D159" s="20"/>
    </row>
    <row r="160" spans="1:4" s="3" customFormat="1" x14ac:dyDescent="0.25">
      <c r="A160" s="20"/>
      <c r="B160" s="20"/>
      <c r="C160" s="20"/>
      <c r="D160" s="20"/>
    </row>
    <row r="161" spans="1:4" s="3" customFormat="1" x14ac:dyDescent="0.25">
      <c r="A161" s="20"/>
      <c r="B161" s="20"/>
      <c r="C161" s="20"/>
      <c r="D161" s="20"/>
    </row>
    <row r="162" spans="1:4" s="3" customFormat="1" x14ac:dyDescent="0.25">
      <c r="A162" s="20"/>
      <c r="B162" s="20"/>
      <c r="C162" s="20"/>
      <c r="D162" s="20"/>
    </row>
    <row r="163" spans="1:4" s="3" customFormat="1" x14ac:dyDescent="0.25">
      <c r="A163" s="20"/>
      <c r="B163" s="20"/>
      <c r="C163" s="20"/>
      <c r="D163" s="20"/>
    </row>
    <row r="164" spans="1:4" s="3" customFormat="1" x14ac:dyDescent="0.25">
      <c r="A164" s="20"/>
      <c r="B164" s="20"/>
      <c r="C164" s="20"/>
      <c r="D164" s="20"/>
    </row>
    <row r="165" spans="1:4" s="3" customFormat="1" x14ac:dyDescent="0.25">
      <c r="A165" s="20"/>
      <c r="B165" s="20"/>
      <c r="C165" s="20"/>
      <c r="D165" s="20"/>
    </row>
    <row r="166" spans="1:4" s="3" customFormat="1" x14ac:dyDescent="0.25">
      <c r="A166" s="20"/>
      <c r="B166" s="20"/>
      <c r="C166" s="20"/>
      <c r="D166" s="20"/>
    </row>
    <row r="167" spans="1:4" s="3" customFormat="1" x14ac:dyDescent="0.25">
      <c r="A167" s="20"/>
      <c r="B167" s="20"/>
      <c r="C167" s="20"/>
      <c r="D167" s="20"/>
    </row>
    <row r="168" spans="1:4" s="3" customFormat="1" x14ac:dyDescent="0.25">
      <c r="A168" s="20"/>
      <c r="B168" s="20"/>
      <c r="C168" s="20"/>
      <c r="D168" s="20"/>
    </row>
    <row r="169" spans="1:4" s="3" customFormat="1" x14ac:dyDescent="0.25">
      <c r="A169" s="20"/>
      <c r="B169" s="20"/>
      <c r="C169" s="20"/>
      <c r="D169" s="20"/>
    </row>
    <row r="170" spans="1:4" s="3" customFormat="1" x14ac:dyDescent="0.25">
      <c r="A170" s="20"/>
      <c r="B170" s="20"/>
      <c r="C170" s="20"/>
      <c r="D170" s="20"/>
    </row>
    <row r="171" spans="1:4" s="3" customFormat="1" x14ac:dyDescent="0.25">
      <c r="A171" s="20"/>
      <c r="B171" s="20"/>
      <c r="C171" s="20"/>
      <c r="D171" s="20"/>
    </row>
    <row r="172" spans="1:4" s="3" customFormat="1" x14ac:dyDescent="0.25">
      <c r="A172" s="20"/>
      <c r="B172" s="20"/>
      <c r="C172" s="20"/>
      <c r="D172" s="20"/>
    </row>
    <row r="173" spans="1:4" s="3" customFormat="1" x14ac:dyDescent="0.25">
      <c r="A173" s="20"/>
      <c r="B173" s="20"/>
      <c r="C173" s="20"/>
      <c r="D173" s="20"/>
    </row>
    <row r="174" spans="1:4" s="3" customFormat="1" x14ac:dyDescent="0.25">
      <c r="A174" s="20"/>
      <c r="B174" s="20"/>
      <c r="C174" s="20"/>
      <c r="D174" s="20"/>
    </row>
    <row r="175" spans="1:4" s="3" customFormat="1" x14ac:dyDescent="0.25">
      <c r="A175" s="20"/>
      <c r="B175" s="20"/>
      <c r="C175" s="20"/>
      <c r="D175" s="20"/>
    </row>
    <row r="176" spans="1:4" s="3" customFormat="1" x14ac:dyDescent="0.25">
      <c r="A176" s="20"/>
      <c r="B176" s="20"/>
      <c r="C176" s="20"/>
      <c r="D176" s="20"/>
    </row>
    <row r="177" spans="1:4" s="3" customFormat="1" x14ac:dyDescent="0.25">
      <c r="A177" s="20"/>
      <c r="B177" s="20"/>
      <c r="C177" s="20"/>
      <c r="D177" s="20"/>
    </row>
    <row r="178" spans="1:4" s="3" customFormat="1" x14ac:dyDescent="0.25">
      <c r="A178" s="20"/>
      <c r="B178" s="20"/>
      <c r="C178" s="20"/>
      <c r="D178" s="20"/>
    </row>
    <row r="179" spans="1:4" s="3" customFormat="1" x14ac:dyDescent="0.25">
      <c r="A179" s="20"/>
      <c r="B179" s="20"/>
      <c r="C179" s="20"/>
      <c r="D179" s="20"/>
    </row>
    <row r="180" spans="1:4" s="3" customFormat="1" x14ac:dyDescent="0.25">
      <c r="A180" s="20"/>
      <c r="B180" s="20"/>
      <c r="C180" s="20"/>
      <c r="D180" s="20"/>
    </row>
    <row r="181" spans="1:4" s="3" customFormat="1" x14ac:dyDescent="0.25">
      <c r="A181" s="20"/>
      <c r="B181" s="20"/>
      <c r="C181" s="20"/>
      <c r="D181" s="20"/>
    </row>
    <row r="182" spans="1:4" s="3" customFormat="1" x14ac:dyDescent="0.25">
      <c r="A182" s="20"/>
      <c r="B182" s="20"/>
      <c r="C182" s="20"/>
      <c r="D182" s="20"/>
    </row>
    <row r="183" spans="1:4" s="3" customFormat="1" x14ac:dyDescent="0.25">
      <c r="A183" s="20"/>
      <c r="B183" s="20"/>
      <c r="C183" s="20"/>
      <c r="D183" s="20"/>
    </row>
    <row r="184" spans="1:4" s="3" customFormat="1" x14ac:dyDescent="0.25">
      <c r="A184" s="20"/>
      <c r="B184" s="20"/>
      <c r="C184" s="20"/>
      <c r="D184" s="20"/>
    </row>
    <row r="185" spans="1:4" s="3" customFormat="1" x14ac:dyDescent="0.25">
      <c r="A185" s="20"/>
      <c r="B185" s="20"/>
      <c r="C185" s="20"/>
      <c r="D185" s="20"/>
    </row>
    <row r="186" spans="1:4" s="3" customFormat="1" x14ac:dyDescent="0.25">
      <c r="A186" s="20"/>
      <c r="B186" s="20"/>
      <c r="C186" s="20"/>
      <c r="D186" s="20"/>
    </row>
    <row r="187" spans="1:4" s="3" customFormat="1" x14ac:dyDescent="0.25">
      <c r="A187" s="20"/>
      <c r="B187" s="20"/>
      <c r="C187" s="20"/>
      <c r="D187" s="20"/>
    </row>
    <row r="188" spans="1:4" s="3" customFormat="1" x14ac:dyDescent="0.25">
      <c r="A188" s="20"/>
      <c r="B188" s="20"/>
      <c r="C188" s="20"/>
      <c r="D188" s="20"/>
    </row>
    <row r="189" spans="1:4" s="3" customFormat="1" x14ac:dyDescent="0.25">
      <c r="A189" s="20"/>
      <c r="B189" s="20"/>
      <c r="C189" s="20"/>
      <c r="D189" s="20"/>
    </row>
    <row r="190" spans="1:4" s="3" customFormat="1" x14ac:dyDescent="0.25">
      <c r="A190" s="20"/>
      <c r="B190" s="20"/>
      <c r="C190" s="20"/>
      <c r="D190" s="20"/>
    </row>
    <row r="191" spans="1:4" s="3" customFormat="1" x14ac:dyDescent="0.25">
      <c r="A191" s="20"/>
      <c r="B191" s="20"/>
      <c r="C191" s="20"/>
      <c r="D191" s="20"/>
    </row>
    <row r="192" spans="1:4" s="3" customFormat="1" x14ac:dyDescent="0.25">
      <c r="A192" s="20"/>
      <c r="B192" s="20"/>
      <c r="C192" s="20"/>
      <c r="D192" s="20"/>
    </row>
    <row r="193" spans="1:4" s="3" customFormat="1" x14ac:dyDescent="0.25">
      <c r="A193" s="20"/>
      <c r="B193" s="20"/>
      <c r="C193" s="20"/>
      <c r="D193" s="20"/>
    </row>
    <row r="194" spans="1:4" s="3" customFormat="1" x14ac:dyDescent="0.25">
      <c r="A194" s="20"/>
      <c r="B194" s="20"/>
      <c r="C194" s="20"/>
      <c r="D194" s="20"/>
    </row>
    <row r="195" spans="1:4" s="3" customFormat="1" x14ac:dyDescent="0.25">
      <c r="A195" s="20"/>
      <c r="B195" s="20"/>
      <c r="C195" s="20"/>
      <c r="D195" s="20"/>
    </row>
    <row r="196" spans="1:4" s="3" customFormat="1" x14ac:dyDescent="0.25">
      <c r="A196" s="20"/>
      <c r="B196" s="20"/>
      <c r="C196" s="20"/>
      <c r="D196" s="20"/>
    </row>
    <row r="197" spans="1:4" s="3" customFormat="1" x14ac:dyDescent="0.25">
      <c r="A197" s="20"/>
      <c r="B197" s="20"/>
      <c r="C197" s="20"/>
      <c r="D197" s="20"/>
    </row>
    <row r="198" spans="1:4" s="3" customFormat="1" x14ac:dyDescent="0.25">
      <c r="A198" s="20"/>
      <c r="B198" s="20"/>
      <c r="C198" s="20"/>
      <c r="D198" s="20"/>
    </row>
    <row r="199" spans="1:4" s="3" customFormat="1" x14ac:dyDescent="0.25">
      <c r="A199" s="20"/>
      <c r="B199" s="20"/>
      <c r="C199" s="20"/>
      <c r="D199" s="20"/>
    </row>
    <row r="200" spans="1:4" s="3" customFormat="1" x14ac:dyDescent="0.25">
      <c r="A200" s="20"/>
      <c r="B200" s="20"/>
      <c r="C200" s="20"/>
      <c r="D200" s="20"/>
    </row>
    <row r="201" spans="1:4" s="3" customFormat="1" x14ac:dyDescent="0.25">
      <c r="A201" s="20"/>
      <c r="B201" s="20"/>
      <c r="C201" s="20"/>
      <c r="D201" s="20"/>
    </row>
    <row r="202" spans="1:4" s="3" customFormat="1" x14ac:dyDescent="0.25">
      <c r="A202" s="20"/>
      <c r="B202" s="20"/>
      <c r="C202" s="20"/>
      <c r="D202" s="20"/>
    </row>
    <row r="203" spans="1:4" s="3" customFormat="1" x14ac:dyDescent="0.25">
      <c r="A203" s="20"/>
      <c r="B203" s="20"/>
      <c r="C203" s="20"/>
      <c r="D203" s="20"/>
    </row>
    <row r="204" spans="1:4" s="3" customFormat="1" x14ac:dyDescent="0.25">
      <c r="A204" s="20"/>
      <c r="B204" s="20"/>
      <c r="C204" s="20"/>
      <c r="D204" s="20"/>
    </row>
    <row r="205" spans="1:4" s="3" customFormat="1" x14ac:dyDescent="0.25">
      <c r="A205" s="20"/>
      <c r="B205" s="20"/>
      <c r="C205" s="20"/>
      <c r="D205" s="20"/>
    </row>
    <row r="206" spans="1:4" s="3" customFormat="1" x14ac:dyDescent="0.25">
      <c r="A206" s="20"/>
      <c r="B206" s="20"/>
      <c r="C206" s="20"/>
      <c r="D206" s="20"/>
    </row>
    <row r="207" spans="1:4" s="3" customFormat="1" x14ac:dyDescent="0.25">
      <c r="A207" s="20"/>
      <c r="B207" s="20"/>
      <c r="C207" s="20"/>
      <c r="D207" s="20"/>
    </row>
    <row r="208" spans="1:4" s="3" customFormat="1" x14ac:dyDescent="0.25">
      <c r="A208" s="20"/>
      <c r="B208" s="20"/>
      <c r="C208" s="20"/>
      <c r="D208" s="20"/>
    </row>
    <row r="209" spans="1:4" s="3" customFormat="1" x14ac:dyDescent="0.25">
      <c r="A209" s="20"/>
      <c r="B209" s="20"/>
      <c r="C209" s="20"/>
      <c r="D209" s="20"/>
    </row>
    <row r="210" spans="1:4" s="3" customFormat="1" x14ac:dyDescent="0.25">
      <c r="A210" s="20"/>
      <c r="B210" s="20"/>
      <c r="C210" s="20"/>
      <c r="D210" s="20"/>
    </row>
    <row r="211" spans="1:4" s="3" customFormat="1" x14ac:dyDescent="0.25">
      <c r="A211" s="20"/>
      <c r="B211" s="20"/>
      <c r="C211" s="20"/>
      <c r="D211" s="20"/>
    </row>
    <row r="212" spans="1:4" s="3" customFormat="1" x14ac:dyDescent="0.25">
      <c r="A212" s="20"/>
      <c r="B212" s="20"/>
      <c r="C212" s="20"/>
      <c r="D212" s="20"/>
    </row>
    <row r="213" spans="1:4" s="3" customFormat="1" x14ac:dyDescent="0.25">
      <c r="A213" s="20"/>
      <c r="B213" s="20"/>
      <c r="C213" s="20"/>
      <c r="D213" s="20"/>
    </row>
    <row r="214" spans="1:4" s="3" customFormat="1" x14ac:dyDescent="0.25">
      <c r="A214" s="20"/>
      <c r="B214" s="20"/>
      <c r="C214" s="20"/>
      <c r="D214" s="20"/>
    </row>
    <row r="215" spans="1:4" s="3" customFormat="1" x14ac:dyDescent="0.25">
      <c r="A215" s="20"/>
      <c r="B215" s="20"/>
      <c r="C215" s="20"/>
      <c r="D215" s="20"/>
    </row>
    <row r="216" spans="1:4" s="3" customFormat="1" x14ac:dyDescent="0.25">
      <c r="A216" s="20"/>
      <c r="B216" s="20"/>
      <c r="C216" s="20"/>
      <c r="D216" s="20"/>
    </row>
    <row r="217" spans="1:4" s="3" customFormat="1" x14ac:dyDescent="0.25">
      <c r="A217" s="20"/>
      <c r="B217" s="20"/>
      <c r="C217" s="20"/>
      <c r="D217" s="20"/>
    </row>
    <row r="218" spans="1:4" s="3" customFormat="1" x14ac:dyDescent="0.25">
      <c r="A218" s="20"/>
      <c r="B218" s="20"/>
      <c r="C218" s="20"/>
      <c r="D218" s="20"/>
    </row>
    <row r="219" spans="1:4" s="3" customFormat="1" x14ac:dyDescent="0.25">
      <c r="A219" s="20"/>
      <c r="B219" s="20"/>
      <c r="C219" s="20"/>
      <c r="D219" s="20"/>
    </row>
    <row r="220" spans="1:4" s="3" customFormat="1" x14ac:dyDescent="0.25">
      <c r="A220" s="20"/>
      <c r="B220" s="20"/>
      <c r="C220" s="20"/>
      <c r="D220" s="20"/>
    </row>
    <row r="221" spans="1:4" s="3" customFormat="1" x14ac:dyDescent="0.25">
      <c r="A221" s="20"/>
      <c r="B221" s="20"/>
      <c r="C221" s="20"/>
      <c r="D221" s="20"/>
    </row>
    <row r="222" spans="1:4" s="3" customFormat="1" x14ac:dyDescent="0.25">
      <c r="A222" s="20"/>
      <c r="B222" s="20"/>
      <c r="C222" s="20"/>
      <c r="D222" s="20"/>
    </row>
    <row r="223" spans="1:4" s="3" customFormat="1" x14ac:dyDescent="0.25">
      <c r="A223" s="20"/>
      <c r="B223" s="20"/>
      <c r="C223" s="20"/>
      <c r="D223" s="20"/>
    </row>
    <row r="224" spans="1:4" s="3" customFormat="1" x14ac:dyDescent="0.25">
      <c r="A224" s="20"/>
      <c r="B224" s="20"/>
      <c r="C224" s="20"/>
      <c r="D224" s="20"/>
    </row>
    <row r="225" spans="1:4" s="3" customFormat="1" x14ac:dyDescent="0.25">
      <c r="A225" s="20"/>
      <c r="B225" s="20"/>
      <c r="C225" s="20"/>
      <c r="D225" s="20"/>
    </row>
    <row r="226" spans="1:4" s="3" customFormat="1" x14ac:dyDescent="0.25">
      <c r="A226" s="20"/>
      <c r="B226" s="20"/>
      <c r="C226" s="20"/>
      <c r="D226" s="20"/>
    </row>
    <row r="227" spans="1:4" s="3" customFormat="1" x14ac:dyDescent="0.25">
      <c r="A227" s="20"/>
      <c r="B227" s="20"/>
      <c r="C227" s="20"/>
      <c r="D227" s="20"/>
    </row>
    <row r="228" spans="1:4" s="3" customFormat="1" x14ac:dyDescent="0.25">
      <c r="A228" s="20"/>
      <c r="B228" s="20"/>
      <c r="C228" s="20"/>
      <c r="D228" s="20"/>
    </row>
    <row r="229" spans="1:4" s="3" customFormat="1" x14ac:dyDescent="0.25">
      <c r="A229" s="20"/>
      <c r="B229" s="20"/>
      <c r="C229" s="20"/>
      <c r="D229" s="20"/>
    </row>
    <row r="230" spans="1:4" s="3" customFormat="1" x14ac:dyDescent="0.25">
      <c r="A230" s="20"/>
      <c r="B230" s="20"/>
      <c r="C230" s="20"/>
      <c r="D230" s="20"/>
    </row>
    <row r="231" spans="1:4" s="3" customFormat="1" x14ac:dyDescent="0.25">
      <c r="A231" s="20"/>
      <c r="B231" s="20"/>
      <c r="C231" s="20"/>
      <c r="D231" s="20"/>
    </row>
    <row r="232" spans="1:4" s="3" customFormat="1" x14ac:dyDescent="0.25">
      <c r="A232" s="20"/>
      <c r="B232" s="20"/>
      <c r="C232" s="20"/>
      <c r="D232" s="20"/>
    </row>
    <row r="233" spans="1:4" s="3" customFormat="1" x14ac:dyDescent="0.25">
      <c r="A233" s="20"/>
      <c r="B233" s="20"/>
      <c r="C233" s="20"/>
      <c r="D233" s="20"/>
    </row>
    <row r="234" spans="1:4" s="3" customFormat="1" x14ac:dyDescent="0.25">
      <c r="A234" s="20"/>
      <c r="B234" s="20"/>
      <c r="C234" s="20"/>
      <c r="D234" s="20"/>
    </row>
    <row r="235" spans="1:4" s="3" customFormat="1" x14ac:dyDescent="0.25">
      <c r="A235" s="20"/>
      <c r="B235" s="20"/>
      <c r="C235" s="20"/>
      <c r="D235" s="20"/>
    </row>
    <row r="236" spans="1:4" s="3" customFormat="1" x14ac:dyDescent="0.25">
      <c r="A236" s="20"/>
      <c r="B236" s="20"/>
      <c r="C236" s="20"/>
      <c r="D236" s="20"/>
    </row>
    <row r="237" spans="1:4" s="3" customFormat="1" x14ac:dyDescent="0.25">
      <c r="A237" s="20"/>
      <c r="B237" s="20"/>
      <c r="C237" s="20"/>
      <c r="D237" s="20"/>
    </row>
    <row r="238" spans="1:4" s="3" customFormat="1" x14ac:dyDescent="0.25">
      <c r="A238" s="20"/>
      <c r="B238" s="20"/>
      <c r="C238" s="20"/>
      <c r="D238" s="20"/>
    </row>
    <row r="239" spans="1:4" s="3" customFormat="1" x14ac:dyDescent="0.25">
      <c r="A239" s="20"/>
      <c r="B239" s="20"/>
      <c r="C239" s="20"/>
      <c r="D239" s="20"/>
    </row>
    <row r="240" spans="1:4" s="3" customFormat="1" x14ac:dyDescent="0.25">
      <c r="A240" s="20"/>
      <c r="B240" s="20"/>
      <c r="C240" s="20"/>
      <c r="D240" s="20"/>
    </row>
    <row r="241" spans="1:4" s="3" customFormat="1" x14ac:dyDescent="0.25">
      <c r="A241" s="20"/>
      <c r="B241" s="20"/>
      <c r="C241" s="20"/>
      <c r="D241" s="20"/>
    </row>
    <row r="242" spans="1:4" s="3" customFormat="1" x14ac:dyDescent="0.25">
      <c r="A242" s="20"/>
      <c r="B242" s="20"/>
      <c r="C242" s="20"/>
      <c r="D242" s="20"/>
    </row>
    <row r="243" spans="1:4" s="3" customFormat="1" x14ac:dyDescent="0.25">
      <c r="A243" s="20"/>
      <c r="B243" s="20"/>
      <c r="C243" s="20"/>
      <c r="D243" s="20"/>
    </row>
    <row r="244" spans="1:4" s="3" customFormat="1" x14ac:dyDescent="0.25">
      <c r="A244" s="20"/>
      <c r="B244" s="20"/>
      <c r="C244" s="20"/>
      <c r="D244" s="20"/>
    </row>
    <row r="245" spans="1:4" s="3" customFormat="1" x14ac:dyDescent="0.25">
      <c r="A245" s="20"/>
      <c r="B245" s="20"/>
      <c r="C245" s="20"/>
      <c r="D245" s="20"/>
    </row>
    <row r="246" spans="1:4" s="3" customFormat="1" x14ac:dyDescent="0.25">
      <c r="A246" s="20"/>
      <c r="B246" s="20"/>
      <c r="C246" s="20"/>
      <c r="D246" s="20"/>
    </row>
    <row r="247" spans="1:4" s="3" customFormat="1" x14ac:dyDescent="0.25">
      <c r="A247" s="20"/>
      <c r="B247" s="20"/>
      <c r="C247" s="20"/>
      <c r="D247" s="20"/>
    </row>
    <row r="248" spans="1:4" s="3" customFormat="1" x14ac:dyDescent="0.25">
      <c r="A248" s="20"/>
      <c r="B248" s="20"/>
      <c r="C248" s="20"/>
      <c r="D248" s="20"/>
    </row>
    <row r="249" spans="1:4" s="3" customFormat="1" x14ac:dyDescent="0.25">
      <c r="A249" s="20"/>
      <c r="B249" s="20"/>
      <c r="C249" s="20"/>
      <c r="D249" s="20"/>
    </row>
    <row r="250" spans="1:4" s="3" customFormat="1" x14ac:dyDescent="0.25">
      <c r="A250" s="20"/>
      <c r="B250" s="20"/>
      <c r="C250" s="20"/>
      <c r="D250" s="20"/>
    </row>
    <row r="251" spans="1:4" s="3" customFormat="1" x14ac:dyDescent="0.25">
      <c r="A251" s="20"/>
      <c r="B251" s="20"/>
      <c r="C251" s="20"/>
      <c r="D251" s="20"/>
    </row>
    <row r="252" spans="1:4" s="3" customFormat="1" x14ac:dyDescent="0.25">
      <c r="A252" s="20"/>
      <c r="B252" s="20"/>
      <c r="C252" s="20"/>
      <c r="D252" s="20"/>
    </row>
    <row r="253" spans="1:4" s="3" customFormat="1" x14ac:dyDescent="0.25">
      <c r="A253" s="20"/>
      <c r="B253" s="20"/>
      <c r="C253" s="20"/>
      <c r="D253" s="20"/>
    </row>
    <row r="254" spans="1:4" s="3" customFormat="1" x14ac:dyDescent="0.25">
      <c r="A254" s="20"/>
      <c r="B254" s="20"/>
      <c r="C254" s="20"/>
      <c r="D254" s="20"/>
    </row>
    <row r="255" spans="1:4" s="3" customFormat="1" x14ac:dyDescent="0.25">
      <c r="A255" s="20"/>
      <c r="B255" s="20"/>
      <c r="C255" s="20"/>
      <c r="D255" s="20"/>
    </row>
    <row r="256" spans="1:4" s="3" customFormat="1" x14ac:dyDescent="0.25">
      <c r="A256" s="20"/>
      <c r="B256" s="20"/>
      <c r="C256" s="20"/>
      <c r="D256" s="20"/>
    </row>
    <row r="257" spans="1:4" s="3" customFormat="1" x14ac:dyDescent="0.25">
      <c r="A257" s="20"/>
      <c r="B257" s="20"/>
      <c r="C257" s="20"/>
      <c r="D257" s="20"/>
    </row>
    <row r="258" spans="1:4" s="3" customFormat="1" x14ac:dyDescent="0.25">
      <c r="A258" s="20"/>
      <c r="B258" s="20"/>
      <c r="C258" s="20"/>
      <c r="D258" s="20"/>
    </row>
    <row r="259" spans="1:4" s="3" customFormat="1" x14ac:dyDescent="0.25">
      <c r="A259" s="20"/>
      <c r="B259" s="20"/>
      <c r="C259" s="20"/>
      <c r="D259" s="20"/>
    </row>
    <row r="260" spans="1:4" s="3" customFormat="1" x14ac:dyDescent="0.25">
      <c r="A260" s="20"/>
      <c r="B260" s="20"/>
      <c r="C260" s="20"/>
      <c r="D260" s="20"/>
    </row>
    <row r="261" spans="1:4" s="3" customFormat="1" x14ac:dyDescent="0.25">
      <c r="A261" s="20"/>
      <c r="B261" s="20"/>
      <c r="C261" s="20"/>
      <c r="D261" s="20"/>
    </row>
    <row r="262" spans="1:4" s="3" customFormat="1" x14ac:dyDescent="0.25">
      <c r="A262" s="20"/>
      <c r="B262" s="20"/>
      <c r="C262" s="20"/>
      <c r="D262" s="20"/>
    </row>
    <row r="263" spans="1:4" s="3" customFormat="1" x14ac:dyDescent="0.25">
      <c r="A263" s="20"/>
      <c r="B263" s="20"/>
      <c r="C263" s="20"/>
      <c r="D263" s="20"/>
    </row>
    <row r="264" spans="1:4" s="3" customFormat="1" x14ac:dyDescent="0.25">
      <c r="A264" s="20"/>
      <c r="B264" s="20"/>
      <c r="C264" s="20"/>
      <c r="D264" s="20"/>
    </row>
    <row r="265" spans="1:4" s="3" customFormat="1" x14ac:dyDescent="0.25">
      <c r="A265" s="20"/>
      <c r="B265" s="20"/>
      <c r="C265" s="20"/>
      <c r="D265" s="20"/>
    </row>
    <row r="266" spans="1:4" s="3" customFormat="1" x14ac:dyDescent="0.25">
      <c r="A266" s="20"/>
      <c r="B266" s="20"/>
      <c r="C266" s="20"/>
      <c r="D266" s="20"/>
    </row>
    <row r="267" spans="1:4" s="3" customFormat="1" x14ac:dyDescent="0.25">
      <c r="A267" s="20"/>
      <c r="B267" s="20"/>
      <c r="C267" s="20"/>
      <c r="D267" s="20"/>
    </row>
    <row r="268" spans="1:4" s="3" customFormat="1" x14ac:dyDescent="0.25">
      <c r="A268" s="20"/>
      <c r="B268" s="20"/>
      <c r="C268" s="20"/>
      <c r="D268" s="20"/>
    </row>
    <row r="269" spans="1:4" s="3" customFormat="1" x14ac:dyDescent="0.25">
      <c r="A269" s="20"/>
      <c r="B269" s="20"/>
      <c r="C269" s="20"/>
      <c r="D269" s="20"/>
    </row>
    <row r="270" spans="1:4" s="3" customFormat="1" x14ac:dyDescent="0.25">
      <c r="A270" s="20"/>
      <c r="B270" s="20"/>
      <c r="C270" s="20"/>
      <c r="D270" s="20"/>
    </row>
    <row r="271" spans="1:4" s="3" customFormat="1" x14ac:dyDescent="0.25">
      <c r="A271" s="20"/>
      <c r="B271" s="20"/>
      <c r="C271" s="20"/>
      <c r="D271" s="20"/>
    </row>
    <row r="272" spans="1:4" s="3" customFormat="1" x14ac:dyDescent="0.25">
      <c r="A272" s="20"/>
      <c r="B272" s="20"/>
      <c r="C272" s="20"/>
      <c r="D272" s="20"/>
    </row>
    <row r="273" spans="1:4" s="3" customFormat="1" x14ac:dyDescent="0.25">
      <c r="A273" s="20"/>
      <c r="B273" s="20"/>
      <c r="C273" s="20"/>
      <c r="D273" s="20"/>
    </row>
    <row r="274" spans="1:4" s="3" customFormat="1" x14ac:dyDescent="0.25">
      <c r="A274" s="20"/>
      <c r="B274" s="20"/>
      <c r="C274" s="20"/>
      <c r="D274" s="20"/>
    </row>
    <row r="275" spans="1:4" s="3" customFormat="1" x14ac:dyDescent="0.25">
      <c r="A275" s="20"/>
      <c r="B275" s="20"/>
      <c r="C275" s="20"/>
      <c r="D275" s="20"/>
    </row>
    <row r="276" spans="1:4" s="3" customFormat="1" x14ac:dyDescent="0.25">
      <c r="A276" s="20"/>
      <c r="B276" s="20"/>
      <c r="C276" s="20"/>
      <c r="D276" s="20"/>
    </row>
    <row r="277" spans="1:4" s="3" customFormat="1" x14ac:dyDescent="0.25">
      <c r="A277" s="20"/>
      <c r="B277" s="20"/>
      <c r="C277" s="20"/>
      <c r="D277" s="20"/>
    </row>
    <row r="278" spans="1:4" s="3" customFormat="1" x14ac:dyDescent="0.25">
      <c r="A278" s="20"/>
      <c r="B278" s="20"/>
      <c r="C278" s="20"/>
      <c r="D278" s="20"/>
    </row>
    <row r="279" spans="1:4" s="3" customFormat="1" x14ac:dyDescent="0.25">
      <c r="A279" s="20"/>
      <c r="B279" s="20"/>
      <c r="C279" s="20"/>
      <c r="D279" s="20"/>
    </row>
    <row r="280" spans="1:4" s="3" customFormat="1" x14ac:dyDescent="0.25">
      <c r="A280" s="20"/>
      <c r="B280" s="20"/>
      <c r="C280" s="20"/>
      <c r="D280" s="20"/>
    </row>
    <row r="281" spans="1:4" s="3" customFormat="1" x14ac:dyDescent="0.25">
      <c r="A281" s="20"/>
      <c r="B281" s="20"/>
      <c r="C281" s="20"/>
      <c r="D281" s="20"/>
    </row>
    <row r="282" spans="1:4" s="3" customFormat="1" x14ac:dyDescent="0.25">
      <c r="A282" s="20"/>
      <c r="B282" s="20"/>
      <c r="C282" s="20"/>
      <c r="D282" s="20"/>
    </row>
    <row r="283" spans="1:4" s="3" customFormat="1" x14ac:dyDescent="0.25">
      <c r="A283" s="20"/>
      <c r="B283" s="20"/>
      <c r="C283" s="20"/>
      <c r="D283" s="20"/>
    </row>
    <row r="284" spans="1:4" s="3" customFormat="1" x14ac:dyDescent="0.25">
      <c r="A284" s="20"/>
      <c r="B284" s="20"/>
      <c r="C284" s="20"/>
      <c r="D284" s="20"/>
    </row>
    <row r="285" spans="1:4" s="3" customFormat="1" x14ac:dyDescent="0.25">
      <c r="A285" s="20"/>
      <c r="B285" s="20"/>
      <c r="C285" s="20"/>
      <c r="D285" s="20"/>
    </row>
    <row r="286" spans="1:4" s="3" customFormat="1" x14ac:dyDescent="0.25">
      <c r="A286" s="20"/>
      <c r="B286" s="20"/>
      <c r="C286" s="20"/>
      <c r="D286" s="20"/>
    </row>
    <row r="287" spans="1:4" s="3" customFormat="1" x14ac:dyDescent="0.25">
      <c r="A287" s="20"/>
      <c r="B287" s="20"/>
      <c r="C287" s="20"/>
      <c r="D287" s="20"/>
    </row>
    <row r="288" spans="1:4" s="3" customFormat="1" x14ac:dyDescent="0.25">
      <c r="A288" s="20"/>
      <c r="B288" s="20"/>
      <c r="C288" s="20"/>
      <c r="D288" s="20"/>
    </row>
    <row r="289" spans="1:4" s="3" customFormat="1" x14ac:dyDescent="0.25">
      <c r="A289" s="20"/>
      <c r="B289" s="20"/>
      <c r="C289" s="20"/>
      <c r="D289" s="20"/>
    </row>
    <row r="290" spans="1:4" s="3" customFormat="1" x14ac:dyDescent="0.25">
      <c r="A290" s="20"/>
      <c r="B290" s="20"/>
      <c r="C290" s="20"/>
      <c r="D290" s="20"/>
    </row>
    <row r="291" spans="1:4" s="3" customFormat="1" x14ac:dyDescent="0.25">
      <c r="A291" s="20"/>
      <c r="B291" s="20"/>
      <c r="C291" s="20"/>
      <c r="D291" s="20"/>
    </row>
    <row r="292" spans="1:4" s="3" customFormat="1" x14ac:dyDescent="0.25">
      <c r="A292" s="20"/>
      <c r="B292" s="20"/>
      <c r="C292" s="20"/>
      <c r="D292" s="20"/>
    </row>
    <row r="293" spans="1:4" s="3" customFormat="1" x14ac:dyDescent="0.25">
      <c r="A293" s="20"/>
      <c r="B293" s="20"/>
      <c r="C293" s="20"/>
      <c r="D293" s="20"/>
    </row>
    <row r="294" spans="1:4" s="3" customFormat="1" x14ac:dyDescent="0.25">
      <c r="A294" s="20"/>
      <c r="B294" s="20"/>
      <c r="C294" s="20"/>
      <c r="D294" s="20"/>
    </row>
    <row r="295" spans="1:4" s="3" customFormat="1" x14ac:dyDescent="0.25">
      <c r="A295" s="20"/>
      <c r="B295" s="20"/>
      <c r="C295" s="20"/>
      <c r="D295" s="20"/>
    </row>
    <row r="296" spans="1:4" s="3" customFormat="1" x14ac:dyDescent="0.25">
      <c r="A296" s="20"/>
      <c r="B296" s="20"/>
      <c r="C296" s="20"/>
      <c r="D296" s="20"/>
    </row>
    <row r="297" spans="1:4" s="3" customFormat="1" x14ac:dyDescent="0.25">
      <c r="A297" s="20"/>
      <c r="B297" s="20"/>
      <c r="C297" s="20"/>
      <c r="D297" s="20"/>
    </row>
    <row r="298" spans="1:4" s="3" customFormat="1" x14ac:dyDescent="0.25">
      <c r="A298" s="20"/>
      <c r="B298" s="20"/>
      <c r="C298" s="20"/>
      <c r="D298" s="20"/>
    </row>
    <row r="299" spans="1:4" s="3" customFormat="1" x14ac:dyDescent="0.25">
      <c r="A299" s="20"/>
      <c r="B299" s="20"/>
      <c r="C299" s="20"/>
      <c r="D299" s="20"/>
    </row>
    <row r="300" spans="1:4" s="3" customFormat="1" x14ac:dyDescent="0.25">
      <c r="A300" s="20"/>
      <c r="B300" s="20"/>
      <c r="C300" s="20"/>
      <c r="D300" s="20"/>
    </row>
    <row r="301" spans="1:4" s="3" customFormat="1" x14ac:dyDescent="0.25">
      <c r="A301" s="20"/>
      <c r="B301" s="20"/>
      <c r="C301" s="20"/>
      <c r="D301" s="20"/>
    </row>
    <row r="302" spans="1:4" s="3" customFormat="1" x14ac:dyDescent="0.25">
      <c r="A302" s="20"/>
      <c r="B302" s="20"/>
      <c r="C302" s="20"/>
      <c r="D302" s="20"/>
    </row>
    <row r="303" spans="1:4" s="3" customFormat="1" x14ac:dyDescent="0.25">
      <c r="A303" s="20"/>
      <c r="B303" s="20"/>
      <c r="C303" s="20"/>
      <c r="D303" s="20"/>
    </row>
    <row r="304" spans="1:4" s="3" customFormat="1" x14ac:dyDescent="0.25">
      <c r="A304" s="20"/>
      <c r="B304" s="20"/>
      <c r="C304" s="20"/>
      <c r="D304" s="20"/>
    </row>
    <row r="305" spans="1:4" s="3" customFormat="1" x14ac:dyDescent="0.25">
      <c r="A305" s="20"/>
      <c r="B305" s="20"/>
      <c r="C305" s="20"/>
      <c r="D305" s="20"/>
    </row>
    <row r="306" spans="1:4" s="3" customFormat="1" x14ac:dyDescent="0.25">
      <c r="A306" s="20"/>
      <c r="B306" s="20"/>
      <c r="C306" s="20"/>
      <c r="D306" s="20"/>
    </row>
    <row r="307" spans="1:4" s="3" customFormat="1" x14ac:dyDescent="0.25">
      <c r="A307" s="20"/>
      <c r="B307" s="20"/>
      <c r="C307" s="20"/>
      <c r="D307" s="20"/>
    </row>
    <row r="308" spans="1:4" s="3" customFormat="1" x14ac:dyDescent="0.25">
      <c r="A308" s="20"/>
      <c r="B308" s="20"/>
      <c r="C308" s="20"/>
      <c r="D308" s="20"/>
    </row>
    <row r="309" spans="1:4" s="3" customFormat="1" x14ac:dyDescent="0.25">
      <c r="A309" s="20"/>
      <c r="B309" s="20"/>
      <c r="C309" s="20"/>
      <c r="D309" s="20"/>
    </row>
    <row r="310" spans="1:4" s="3" customFormat="1" x14ac:dyDescent="0.25">
      <c r="A310" s="20"/>
      <c r="B310" s="20"/>
      <c r="C310" s="20"/>
      <c r="D310" s="20"/>
    </row>
    <row r="311" spans="1:4" s="3" customFormat="1" x14ac:dyDescent="0.25">
      <c r="A311" s="20"/>
      <c r="B311" s="20"/>
      <c r="C311" s="20"/>
      <c r="D311" s="20"/>
    </row>
    <row r="312" spans="1:4" s="3" customFormat="1" x14ac:dyDescent="0.25">
      <c r="A312" s="20"/>
      <c r="B312" s="20"/>
      <c r="C312" s="20"/>
      <c r="D312" s="20"/>
    </row>
    <row r="313" spans="1:4" s="3" customFormat="1" x14ac:dyDescent="0.25">
      <c r="A313" s="20"/>
      <c r="B313" s="20"/>
      <c r="C313" s="20"/>
      <c r="D313" s="20"/>
    </row>
    <row r="314" spans="1:4" s="3" customFormat="1" x14ac:dyDescent="0.25">
      <c r="A314" s="20"/>
      <c r="B314" s="20"/>
      <c r="C314" s="20"/>
      <c r="D314" s="20"/>
    </row>
    <row r="315" spans="1:4" s="3" customFormat="1" x14ac:dyDescent="0.25">
      <c r="A315" s="20"/>
      <c r="B315" s="20"/>
      <c r="C315" s="20"/>
      <c r="D315" s="20"/>
    </row>
    <row r="316" spans="1:4" s="3" customFormat="1" x14ac:dyDescent="0.25">
      <c r="A316" s="20"/>
      <c r="B316" s="20"/>
      <c r="C316" s="20"/>
      <c r="D316" s="20"/>
    </row>
    <row r="317" spans="1:4" s="3" customFormat="1" x14ac:dyDescent="0.25">
      <c r="A317" s="20"/>
      <c r="B317" s="20"/>
      <c r="C317" s="20"/>
      <c r="D317" s="20"/>
    </row>
    <row r="318" spans="1:4" s="3" customFormat="1" x14ac:dyDescent="0.25">
      <c r="A318" s="20"/>
      <c r="B318" s="20"/>
      <c r="C318" s="20"/>
      <c r="D318" s="20"/>
    </row>
    <row r="319" spans="1:4" s="3" customFormat="1" x14ac:dyDescent="0.25">
      <c r="A319" s="20"/>
      <c r="B319" s="20"/>
      <c r="C319" s="20"/>
      <c r="D319" s="20"/>
    </row>
    <row r="320" spans="1:4" s="3" customFormat="1" x14ac:dyDescent="0.25">
      <c r="A320" s="20"/>
      <c r="B320" s="20"/>
      <c r="C320" s="20"/>
      <c r="D320" s="20"/>
    </row>
    <row r="321" spans="1:4" s="3" customFormat="1" x14ac:dyDescent="0.25">
      <c r="A321" s="20"/>
      <c r="B321" s="20"/>
      <c r="C321" s="20"/>
      <c r="D321" s="20"/>
    </row>
    <row r="322" spans="1:4" s="3" customFormat="1" x14ac:dyDescent="0.25">
      <c r="A322" s="20"/>
      <c r="B322" s="20"/>
      <c r="C322" s="20"/>
      <c r="D322" s="20"/>
    </row>
    <row r="323" spans="1:4" s="3" customFormat="1" x14ac:dyDescent="0.25">
      <c r="A323" s="20"/>
      <c r="B323" s="20"/>
      <c r="C323" s="20"/>
      <c r="D323" s="20"/>
    </row>
    <row r="324" spans="1:4" s="3" customFormat="1" x14ac:dyDescent="0.25">
      <c r="A324" s="20"/>
      <c r="B324" s="20"/>
      <c r="C324" s="20"/>
      <c r="D324" s="20"/>
    </row>
    <row r="325" spans="1:4" s="3" customFormat="1" x14ac:dyDescent="0.25">
      <c r="A325" s="20"/>
      <c r="B325" s="20"/>
      <c r="C325" s="20"/>
      <c r="D325" s="20"/>
    </row>
    <row r="326" spans="1:4" s="3" customFormat="1" x14ac:dyDescent="0.25">
      <c r="A326" s="20"/>
      <c r="B326" s="20"/>
      <c r="C326" s="20"/>
      <c r="D326" s="20"/>
    </row>
    <row r="327" spans="1:4" s="3" customFormat="1" x14ac:dyDescent="0.25">
      <c r="A327" s="20"/>
      <c r="B327" s="20"/>
      <c r="C327" s="20"/>
      <c r="D327" s="20"/>
    </row>
    <row r="328" spans="1:4" s="3" customFormat="1" x14ac:dyDescent="0.25">
      <c r="A328" s="20"/>
      <c r="B328" s="20"/>
      <c r="C328" s="20"/>
      <c r="D328" s="20"/>
    </row>
    <row r="329" spans="1:4" s="3" customFormat="1" x14ac:dyDescent="0.25">
      <c r="A329" s="20"/>
      <c r="B329" s="20"/>
      <c r="C329" s="20"/>
      <c r="D329" s="20"/>
    </row>
    <row r="330" spans="1:4" s="3" customFormat="1" x14ac:dyDescent="0.25">
      <c r="A330" s="20"/>
      <c r="B330" s="20"/>
      <c r="C330" s="20"/>
      <c r="D330" s="20"/>
    </row>
    <row r="331" spans="1:4" s="3" customFormat="1" x14ac:dyDescent="0.25">
      <c r="A331" s="20"/>
      <c r="B331" s="20"/>
      <c r="C331" s="20"/>
      <c r="D331" s="20"/>
    </row>
    <row r="332" spans="1:4" s="3" customFormat="1" x14ac:dyDescent="0.25">
      <c r="A332" s="20"/>
      <c r="B332" s="20"/>
      <c r="C332" s="20"/>
      <c r="D332" s="20"/>
    </row>
    <row r="333" spans="1:4" s="3" customFormat="1" x14ac:dyDescent="0.25">
      <c r="A333" s="20"/>
      <c r="B333" s="20"/>
      <c r="C333" s="20"/>
      <c r="D333" s="20"/>
    </row>
    <row r="334" spans="1:4" s="3" customFormat="1" x14ac:dyDescent="0.25">
      <c r="A334" s="20"/>
      <c r="B334" s="20"/>
      <c r="C334" s="20"/>
      <c r="D334" s="20"/>
    </row>
    <row r="335" spans="1:4" s="3" customFormat="1" x14ac:dyDescent="0.25">
      <c r="A335" s="20"/>
      <c r="B335" s="20"/>
      <c r="C335" s="20"/>
      <c r="D335" s="20"/>
    </row>
    <row r="336" spans="1:4" s="3" customFormat="1" x14ac:dyDescent="0.25">
      <c r="A336" s="20"/>
      <c r="B336" s="20"/>
      <c r="C336" s="20"/>
      <c r="D336" s="20"/>
    </row>
    <row r="337" spans="1:4" s="3" customFormat="1" x14ac:dyDescent="0.25">
      <c r="A337" s="20"/>
      <c r="B337" s="20"/>
      <c r="C337" s="20"/>
      <c r="D337" s="20"/>
    </row>
    <row r="338" spans="1:4" s="3" customFormat="1" x14ac:dyDescent="0.25">
      <c r="A338" s="20"/>
      <c r="B338" s="20"/>
      <c r="C338" s="20"/>
      <c r="D338" s="20"/>
    </row>
    <row r="339" spans="1:4" s="3" customFormat="1" x14ac:dyDescent="0.25">
      <c r="A339" s="20"/>
      <c r="B339" s="20"/>
      <c r="C339" s="20"/>
      <c r="D339" s="20"/>
    </row>
    <row r="340" spans="1:4" s="3" customFormat="1" x14ac:dyDescent="0.25">
      <c r="A340" s="20"/>
      <c r="B340" s="20"/>
      <c r="C340" s="20"/>
      <c r="D340" s="20"/>
    </row>
    <row r="341" spans="1:4" s="3" customFormat="1" x14ac:dyDescent="0.25">
      <c r="A341" s="20"/>
      <c r="B341" s="20"/>
      <c r="C341" s="20"/>
      <c r="D341" s="20"/>
    </row>
    <row r="342" spans="1:4" s="3" customFormat="1" x14ac:dyDescent="0.25">
      <c r="A342" s="20"/>
      <c r="B342" s="20"/>
      <c r="C342" s="20"/>
      <c r="D342" s="20"/>
    </row>
    <row r="343" spans="1:4" s="3" customFormat="1" x14ac:dyDescent="0.25">
      <c r="A343" s="20"/>
      <c r="B343" s="20"/>
      <c r="C343" s="20"/>
      <c r="D343" s="20"/>
    </row>
    <row r="344" spans="1:4" s="3" customFormat="1" x14ac:dyDescent="0.25">
      <c r="A344" s="20"/>
      <c r="B344" s="20"/>
      <c r="C344" s="20"/>
      <c r="D344" s="20"/>
    </row>
    <row r="345" spans="1:4" s="3" customFormat="1" x14ac:dyDescent="0.25">
      <c r="A345" s="20"/>
      <c r="B345" s="20"/>
      <c r="C345" s="20"/>
      <c r="D345" s="20"/>
    </row>
    <row r="346" spans="1:4" s="3" customFormat="1" x14ac:dyDescent="0.25">
      <c r="A346" s="20"/>
      <c r="B346" s="20"/>
      <c r="C346" s="20"/>
      <c r="D346" s="20"/>
    </row>
    <row r="347" spans="1:4" s="3" customFormat="1" x14ac:dyDescent="0.25">
      <c r="A347" s="20"/>
      <c r="B347" s="20"/>
      <c r="C347" s="20"/>
      <c r="D347" s="20"/>
    </row>
    <row r="348" spans="1:4" s="3" customFormat="1" x14ac:dyDescent="0.25">
      <c r="A348" s="20"/>
      <c r="B348" s="20"/>
      <c r="C348" s="20"/>
      <c r="D348" s="20"/>
    </row>
    <row r="349" spans="1:4" s="3" customFormat="1" x14ac:dyDescent="0.25">
      <c r="A349" s="20"/>
      <c r="B349" s="20"/>
      <c r="C349" s="20"/>
      <c r="D349" s="20"/>
    </row>
    <row r="350" spans="1:4" s="3" customFormat="1" x14ac:dyDescent="0.25">
      <c r="A350" s="20"/>
      <c r="B350" s="20"/>
      <c r="C350" s="20"/>
      <c r="D350" s="20"/>
    </row>
    <row r="351" spans="1:4" s="3" customFormat="1" x14ac:dyDescent="0.25">
      <c r="A351" s="20"/>
      <c r="B351" s="20"/>
      <c r="C351" s="20"/>
      <c r="D351" s="20"/>
    </row>
    <row r="352" spans="1:4" s="3" customFormat="1" x14ac:dyDescent="0.25">
      <c r="A352" s="20"/>
      <c r="B352" s="20"/>
      <c r="C352" s="20"/>
      <c r="D352" s="20"/>
    </row>
    <row r="353" spans="1:4" s="3" customFormat="1" x14ac:dyDescent="0.25">
      <c r="A353" s="20"/>
      <c r="B353" s="20"/>
      <c r="C353" s="20"/>
      <c r="D353" s="20"/>
    </row>
    <row r="354" spans="1:4" s="3" customFormat="1" x14ac:dyDescent="0.25">
      <c r="A354" s="20"/>
      <c r="B354" s="20"/>
      <c r="C354" s="20"/>
      <c r="D354" s="20"/>
    </row>
    <row r="355" spans="1:4" s="3" customFormat="1" x14ac:dyDescent="0.25">
      <c r="A355" s="20"/>
      <c r="B355" s="20"/>
      <c r="C355" s="20"/>
      <c r="D355" s="20"/>
    </row>
    <row r="356" spans="1:4" s="3" customFormat="1" x14ac:dyDescent="0.25">
      <c r="A356" s="20"/>
      <c r="B356" s="20"/>
      <c r="C356" s="20"/>
      <c r="D356" s="20"/>
    </row>
    <row r="357" spans="1:4" s="3" customFormat="1" x14ac:dyDescent="0.25">
      <c r="A357" s="20"/>
      <c r="B357" s="20"/>
      <c r="C357" s="20"/>
      <c r="D357" s="20"/>
    </row>
    <row r="358" spans="1:4" s="3" customFormat="1" x14ac:dyDescent="0.25">
      <c r="A358" s="20"/>
      <c r="B358" s="20"/>
      <c r="C358" s="20"/>
      <c r="D358" s="20"/>
    </row>
    <row r="359" spans="1:4" s="3" customFormat="1" x14ac:dyDescent="0.25">
      <c r="A359" s="20"/>
      <c r="B359" s="20"/>
      <c r="C359" s="20"/>
      <c r="D359" s="20"/>
    </row>
    <row r="360" spans="1:4" s="3" customFormat="1" x14ac:dyDescent="0.25">
      <c r="A360" s="20"/>
      <c r="B360" s="20"/>
      <c r="C360" s="20"/>
      <c r="D360" s="20"/>
    </row>
    <row r="361" spans="1:4" s="3" customFormat="1" x14ac:dyDescent="0.25">
      <c r="A361" s="20"/>
      <c r="B361" s="20"/>
      <c r="C361" s="20"/>
      <c r="D361" s="20"/>
    </row>
    <row r="362" spans="1:4" s="3" customFormat="1" x14ac:dyDescent="0.25">
      <c r="A362" s="20"/>
      <c r="B362" s="20"/>
      <c r="C362" s="20"/>
      <c r="D362" s="20"/>
    </row>
    <row r="363" spans="1:4" s="3" customFormat="1" x14ac:dyDescent="0.25">
      <c r="A363" s="20"/>
      <c r="B363" s="20"/>
      <c r="C363" s="20"/>
      <c r="D363" s="20"/>
    </row>
    <row r="364" spans="1:4" s="3" customFormat="1" x14ac:dyDescent="0.25">
      <c r="A364" s="20"/>
      <c r="B364" s="20"/>
      <c r="C364" s="20"/>
      <c r="D364" s="20"/>
    </row>
    <row r="365" spans="1:4" s="3" customFormat="1" x14ac:dyDescent="0.25">
      <c r="A365" s="20"/>
      <c r="B365" s="20"/>
      <c r="C365" s="20"/>
      <c r="D365" s="20"/>
    </row>
    <row r="366" spans="1:4" s="3" customFormat="1" x14ac:dyDescent="0.25">
      <c r="A366" s="20"/>
      <c r="B366" s="20"/>
      <c r="C366" s="20"/>
      <c r="D366" s="20"/>
    </row>
    <row r="367" spans="1:4" s="3" customFormat="1" x14ac:dyDescent="0.25">
      <c r="A367" s="20"/>
      <c r="B367" s="20"/>
      <c r="C367" s="20"/>
      <c r="D367" s="20"/>
    </row>
    <row r="368" spans="1:4" s="3" customFormat="1" x14ac:dyDescent="0.25">
      <c r="A368" s="20"/>
      <c r="B368" s="20"/>
      <c r="C368" s="20"/>
      <c r="D368" s="20"/>
    </row>
    <row r="369" spans="1:4" s="3" customFormat="1" x14ac:dyDescent="0.25">
      <c r="A369" s="20"/>
      <c r="B369" s="20"/>
      <c r="C369" s="20"/>
      <c r="D369" s="20"/>
    </row>
    <row r="370" spans="1:4" s="3" customFormat="1" x14ac:dyDescent="0.25">
      <c r="A370" s="20"/>
      <c r="B370" s="20"/>
      <c r="C370" s="20"/>
      <c r="D370" s="20"/>
    </row>
    <row r="371" spans="1:4" s="3" customFormat="1" x14ac:dyDescent="0.25">
      <c r="A371" s="20"/>
      <c r="B371" s="20"/>
      <c r="C371" s="20"/>
      <c r="D371" s="20"/>
    </row>
    <row r="372" spans="1:4" s="3" customFormat="1" x14ac:dyDescent="0.25">
      <c r="A372" s="20"/>
      <c r="B372" s="20"/>
      <c r="C372" s="20"/>
      <c r="D372" s="20"/>
    </row>
    <row r="373" spans="1:4" s="3" customFormat="1" x14ac:dyDescent="0.25">
      <c r="A373" s="20"/>
      <c r="B373" s="20"/>
      <c r="C373" s="20"/>
      <c r="D373" s="20"/>
    </row>
    <row r="374" spans="1:4" s="3" customFormat="1" x14ac:dyDescent="0.25">
      <c r="A374" s="20"/>
      <c r="B374" s="20"/>
      <c r="C374" s="20"/>
      <c r="D374" s="20"/>
    </row>
    <row r="375" spans="1:4" s="3" customFormat="1" x14ac:dyDescent="0.25">
      <c r="A375" s="20"/>
      <c r="B375" s="20"/>
      <c r="C375" s="20"/>
      <c r="D375" s="20"/>
    </row>
    <row r="376" spans="1:4" s="3" customFormat="1" x14ac:dyDescent="0.25">
      <c r="A376" s="20"/>
      <c r="B376" s="20"/>
      <c r="C376" s="20"/>
      <c r="D376" s="20"/>
    </row>
    <row r="377" spans="1:4" s="3" customFormat="1" x14ac:dyDescent="0.25">
      <c r="A377" s="20"/>
      <c r="B377" s="20"/>
      <c r="C377" s="20"/>
      <c r="D377" s="20"/>
    </row>
    <row r="378" spans="1:4" s="3" customFormat="1" x14ac:dyDescent="0.25">
      <c r="A378" s="20"/>
      <c r="B378" s="20"/>
      <c r="C378" s="20"/>
      <c r="D378" s="20"/>
    </row>
    <row r="379" spans="1:4" s="3" customFormat="1" x14ac:dyDescent="0.25">
      <c r="A379" s="20"/>
      <c r="B379" s="20"/>
      <c r="C379" s="20"/>
      <c r="D379" s="20"/>
    </row>
    <row r="380" spans="1:4" s="3" customFormat="1" x14ac:dyDescent="0.25">
      <c r="A380" s="20"/>
      <c r="B380" s="20"/>
      <c r="C380" s="20"/>
      <c r="D380" s="20"/>
    </row>
    <row r="381" spans="1:4" s="3" customFormat="1" x14ac:dyDescent="0.25">
      <c r="A381" s="20"/>
      <c r="B381" s="20"/>
      <c r="C381" s="20"/>
      <c r="D381" s="20"/>
    </row>
    <row r="382" spans="1:4" s="3" customFormat="1" x14ac:dyDescent="0.25">
      <c r="A382" s="20"/>
      <c r="B382" s="20"/>
      <c r="C382" s="20"/>
      <c r="D382" s="20"/>
    </row>
    <row r="383" spans="1:4" s="3" customFormat="1" x14ac:dyDescent="0.25">
      <c r="A383" s="20"/>
      <c r="B383" s="20"/>
      <c r="C383" s="20"/>
      <c r="D383" s="20"/>
    </row>
    <row r="384" spans="1:4" s="3" customFormat="1" x14ac:dyDescent="0.25">
      <c r="A384" s="20"/>
      <c r="B384" s="20"/>
      <c r="C384" s="20"/>
      <c r="D384" s="20"/>
    </row>
    <row r="385" spans="1:4" s="3" customFormat="1" x14ac:dyDescent="0.25">
      <c r="A385" s="20"/>
      <c r="B385" s="20"/>
      <c r="C385" s="20"/>
      <c r="D385" s="20"/>
    </row>
    <row r="386" spans="1:4" s="3" customFormat="1" x14ac:dyDescent="0.25">
      <c r="A386" s="20"/>
      <c r="B386" s="20"/>
      <c r="C386" s="20"/>
      <c r="D386" s="20"/>
    </row>
    <row r="387" spans="1:4" s="3" customFormat="1" x14ac:dyDescent="0.25">
      <c r="A387" s="20"/>
      <c r="B387" s="20"/>
      <c r="C387" s="20"/>
      <c r="D387" s="20"/>
    </row>
    <row r="388" spans="1:4" s="3" customFormat="1" x14ac:dyDescent="0.25">
      <c r="A388" s="20"/>
      <c r="B388" s="20"/>
      <c r="C388" s="20"/>
      <c r="D388" s="20"/>
    </row>
    <row r="389" spans="1:4" s="3" customFormat="1" x14ac:dyDescent="0.25">
      <c r="A389" s="20"/>
      <c r="B389" s="20"/>
      <c r="C389" s="20"/>
      <c r="D389" s="20"/>
    </row>
    <row r="390" spans="1:4" s="3" customFormat="1" x14ac:dyDescent="0.25">
      <c r="A390" s="20"/>
      <c r="B390" s="20"/>
      <c r="C390" s="20"/>
      <c r="D390" s="20"/>
    </row>
    <row r="391" spans="1:4" s="3" customFormat="1" x14ac:dyDescent="0.25">
      <c r="A391" s="20"/>
      <c r="B391" s="20"/>
      <c r="C391" s="20"/>
      <c r="D391" s="20"/>
    </row>
    <row r="392" spans="1:4" s="3" customFormat="1" x14ac:dyDescent="0.25">
      <c r="A392" s="20"/>
      <c r="B392" s="20"/>
      <c r="C392" s="20"/>
      <c r="D392" s="20"/>
    </row>
    <row r="393" spans="1:4" s="3" customFormat="1" x14ac:dyDescent="0.25">
      <c r="A393" s="20"/>
      <c r="B393" s="20"/>
      <c r="C393" s="20"/>
      <c r="D393" s="20"/>
    </row>
    <row r="394" spans="1:4" s="3" customFormat="1" x14ac:dyDescent="0.25">
      <c r="A394" s="20"/>
      <c r="B394" s="20"/>
      <c r="C394" s="20"/>
      <c r="D394" s="20"/>
    </row>
    <row r="395" spans="1:4" s="3" customFormat="1" x14ac:dyDescent="0.25">
      <c r="A395" s="20"/>
      <c r="B395" s="20"/>
      <c r="C395" s="20"/>
      <c r="D395" s="20"/>
    </row>
    <row r="396" spans="1:4" s="3" customFormat="1" x14ac:dyDescent="0.25">
      <c r="A396" s="20"/>
      <c r="B396" s="20"/>
      <c r="C396" s="20"/>
      <c r="D396" s="20"/>
    </row>
    <row r="397" spans="1:4" s="3" customFormat="1" x14ac:dyDescent="0.25">
      <c r="A397" s="20"/>
      <c r="B397" s="20"/>
      <c r="C397" s="20"/>
      <c r="D397" s="20"/>
    </row>
    <row r="398" spans="1:4" s="3" customFormat="1" x14ac:dyDescent="0.25">
      <c r="A398" s="20"/>
      <c r="B398" s="20"/>
      <c r="C398" s="20"/>
      <c r="D398" s="20"/>
    </row>
    <row r="399" spans="1:4" s="3" customFormat="1" x14ac:dyDescent="0.25">
      <c r="A399" s="20"/>
      <c r="B399" s="20"/>
      <c r="C399" s="20"/>
      <c r="D399" s="20"/>
    </row>
    <row r="400" spans="1:4" s="3" customFormat="1" x14ac:dyDescent="0.25">
      <c r="A400" s="20"/>
      <c r="B400" s="20"/>
      <c r="C400" s="20"/>
      <c r="D400" s="20"/>
    </row>
    <row r="401" spans="1:4" s="3" customFormat="1" x14ac:dyDescent="0.25">
      <c r="A401" s="20"/>
      <c r="B401" s="20"/>
      <c r="C401" s="20"/>
      <c r="D401" s="20"/>
    </row>
    <row r="402" spans="1:4" s="3" customFormat="1" x14ac:dyDescent="0.25">
      <c r="A402" s="20"/>
      <c r="B402" s="20"/>
      <c r="C402" s="20"/>
      <c r="D402" s="20"/>
    </row>
    <row r="403" spans="1:4" s="3" customFormat="1" x14ac:dyDescent="0.25">
      <c r="A403" s="20"/>
      <c r="B403" s="20"/>
      <c r="C403" s="20"/>
      <c r="D403" s="20"/>
    </row>
    <row r="404" spans="1:4" s="3" customFormat="1" x14ac:dyDescent="0.25">
      <c r="A404" s="20"/>
      <c r="B404" s="20"/>
      <c r="C404" s="20"/>
      <c r="D404" s="20"/>
    </row>
    <row r="405" spans="1:4" s="3" customFormat="1" x14ac:dyDescent="0.25">
      <c r="A405" s="20"/>
      <c r="B405" s="20"/>
      <c r="C405" s="20"/>
      <c r="D405" s="20"/>
    </row>
    <row r="406" spans="1:4" s="3" customFormat="1" x14ac:dyDescent="0.25">
      <c r="A406" s="20"/>
      <c r="B406" s="20"/>
      <c r="C406" s="20"/>
      <c r="D406" s="20"/>
    </row>
    <row r="407" spans="1:4" s="3" customFormat="1" x14ac:dyDescent="0.25">
      <c r="A407" s="20"/>
      <c r="B407" s="20"/>
      <c r="C407" s="20"/>
      <c r="D407" s="20"/>
    </row>
    <row r="408" spans="1:4" s="3" customFormat="1" x14ac:dyDescent="0.25">
      <c r="A408" s="20"/>
      <c r="B408" s="20"/>
      <c r="C408" s="20"/>
      <c r="D408" s="20"/>
    </row>
    <row r="409" spans="1:4" s="3" customFormat="1" x14ac:dyDescent="0.25">
      <c r="A409" s="20"/>
      <c r="B409" s="20"/>
      <c r="C409" s="20"/>
      <c r="D409" s="20"/>
    </row>
    <row r="410" spans="1:4" s="3" customFormat="1" x14ac:dyDescent="0.25">
      <c r="A410" s="20"/>
      <c r="B410" s="20"/>
      <c r="C410" s="20"/>
      <c r="D410" s="20"/>
    </row>
    <row r="411" spans="1:4" s="3" customFormat="1" x14ac:dyDescent="0.25">
      <c r="A411" s="20"/>
      <c r="B411" s="20"/>
      <c r="C411" s="20"/>
      <c r="D411" s="20"/>
    </row>
    <row r="412" spans="1:4" s="3" customFormat="1" x14ac:dyDescent="0.25">
      <c r="A412" s="20"/>
      <c r="B412" s="20"/>
      <c r="C412" s="20"/>
      <c r="D412" s="20"/>
    </row>
    <row r="413" spans="1:4" s="3" customFormat="1" x14ac:dyDescent="0.25">
      <c r="A413" s="20"/>
      <c r="B413" s="20"/>
      <c r="C413" s="20"/>
      <c r="D413" s="20"/>
    </row>
    <row r="414" spans="1:4" s="3" customFormat="1" x14ac:dyDescent="0.25">
      <c r="A414" s="20"/>
      <c r="B414" s="20"/>
      <c r="C414" s="20"/>
      <c r="D414" s="20"/>
    </row>
    <row r="415" spans="1:4" s="3" customFormat="1" x14ac:dyDescent="0.25">
      <c r="A415" s="20"/>
      <c r="B415" s="20"/>
      <c r="C415" s="20"/>
      <c r="D415" s="20"/>
    </row>
    <row r="416" spans="1:4" s="3" customFormat="1" x14ac:dyDescent="0.25">
      <c r="A416" s="20"/>
      <c r="B416" s="20"/>
      <c r="C416" s="20"/>
      <c r="D416" s="20"/>
    </row>
    <row r="417" spans="1:4" s="3" customFormat="1" x14ac:dyDescent="0.25">
      <c r="A417" s="20"/>
      <c r="B417" s="20"/>
      <c r="C417" s="20"/>
      <c r="D417" s="20"/>
    </row>
    <row r="418" spans="1:4" s="3" customFormat="1" x14ac:dyDescent="0.25">
      <c r="A418" s="20"/>
      <c r="B418" s="20"/>
      <c r="C418" s="20"/>
      <c r="D418" s="20"/>
    </row>
    <row r="419" spans="1:4" s="3" customFormat="1" x14ac:dyDescent="0.25">
      <c r="A419" s="20"/>
      <c r="B419" s="20"/>
      <c r="C419" s="20"/>
      <c r="D419" s="20"/>
    </row>
    <row r="420" spans="1:4" s="3" customFormat="1" x14ac:dyDescent="0.25">
      <c r="A420" s="20"/>
      <c r="B420" s="20"/>
      <c r="C420" s="20"/>
      <c r="D420" s="20"/>
    </row>
    <row r="421" spans="1:4" s="3" customFormat="1" x14ac:dyDescent="0.25">
      <c r="A421" s="20"/>
      <c r="B421" s="20"/>
      <c r="C421" s="20"/>
      <c r="D421" s="20"/>
    </row>
    <row r="422" spans="1:4" s="3" customFormat="1" x14ac:dyDescent="0.25">
      <c r="A422" s="20"/>
      <c r="B422" s="20"/>
      <c r="C422" s="20"/>
      <c r="D422" s="20"/>
    </row>
    <row r="423" spans="1:4" s="3" customFormat="1" x14ac:dyDescent="0.25">
      <c r="A423" s="20"/>
      <c r="B423" s="20"/>
      <c r="C423" s="20"/>
      <c r="D423" s="20"/>
    </row>
    <row r="424" spans="1:4" s="3" customFormat="1" x14ac:dyDescent="0.25">
      <c r="A424" s="20"/>
      <c r="B424" s="20"/>
      <c r="C424" s="20"/>
      <c r="D424" s="20"/>
    </row>
    <row r="425" spans="1:4" s="3" customFormat="1" x14ac:dyDescent="0.25">
      <c r="A425" s="20"/>
      <c r="B425" s="20"/>
      <c r="C425" s="20"/>
      <c r="D425" s="20"/>
    </row>
    <row r="426" spans="1:4" s="3" customFormat="1" x14ac:dyDescent="0.25">
      <c r="A426" s="20"/>
      <c r="B426" s="20"/>
      <c r="C426" s="20"/>
      <c r="D426" s="20"/>
    </row>
    <row r="427" spans="1:4" s="3" customFormat="1" x14ac:dyDescent="0.25">
      <c r="A427" s="20"/>
      <c r="B427" s="20"/>
      <c r="C427" s="20"/>
      <c r="D427" s="20"/>
    </row>
    <row r="428" spans="1:4" s="3" customFormat="1" x14ac:dyDescent="0.25">
      <c r="A428" s="20"/>
      <c r="B428" s="20"/>
      <c r="C428" s="20"/>
      <c r="D428" s="20"/>
    </row>
    <row r="429" spans="1:4" s="3" customFormat="1" x14ac:dyDescent="0.25">
      <c r="A429" s="20"/>
      <c r="B429" s="20"/>
      <c r="C429" s="20"/>
      <c r="D429" s="20"/>
    </row>
    <row r="430" spans="1:4" s="3" customFormat="1" x14ac:dyDescent="0.25">
      <c r="A430" s="20"/>
      <c r="B430" s="20"/>
      <c r="C430" s="20"/>
      <c r="D430" s="20"/>
    </row>
    <row r="431" spans="1:4" s="3" customFormat="1" x14ac:dyDescent="0.25">
      <c r="A431" s="20"/>
      <c r="B431" s="20"/>
      <c r="C431" s="20"/>
      <c r="D431" s="20"/>
    </row>
    <row r="432" spans="1:4" s="3" customFormat="1" x14ac:dyDescent="0.25">
      <c r="A432" s="20"/>
      <c r="B432" s="20"/>
      <c r="C432" s="20"/>
      <c r="D432" s="20"/>
    </row>
    <row r="433" spans="1:4" s="3" customFormat="1" x14ac:dyDescent="0.25">
      <c r="A433" s="20"/>
      <c r="B433" s="20"/>
      <c r="C433" s="20"/>
      <c r="D433" s="20"/>
    </row>
    <row r="434" spans="1:4" s="3" customFormat="1" x14ac:dyDescent="0.25">
      <c r="A434" s="20"/>
      <c r="B434" s="20"/>
      <c r="C434" s="20"/>
      <c r="D434" s="20"/>
    </row>
    <row r="435" spans="1:4" s="3" customFormat="1" x14ac:dyDescent="0.25">
      <c r="A435" s="20"/>
      <c r="B435" s="20"/>
      <c r="C435" s="20"/>
      <c r="D435" s="20"/>
    </row>
    <row r="436" spans="1:4" s="3" customFormat="1" x14ac:dyDescent="0.25">
      <c r="A436" s="20"/>
      <c r="B436" s="20"/>
      <c r="C436" s="20"/>
      <c r="D436" s="20"/>
    </row>
    <row r="437" spans="1:4" s="3" customFormat="1" x14ac:dyDescent="0.25">
      <c r="A437" s="20"/>
      <c r="B437" s="20"/>
      <c r="C437" s="20"/>
      <c r="D437" s="20"/>
    </row>
    <row r="438" spans="1:4" s="3" customFormat="1" x14ac:dyDescent="0.25">
      <c r="A438" s="20"/>
      <c r="B438" s="20"/>
      <c r="C438" s="20"/>
      <c r="D438" s="20"/>
    </row>
    <row r="439" spans="1:4" s="3" customFormat="1" x14ac:dyDescent="0.25">
      <c r="A439" s="20"/>
      <c r="B439" s="20"/>
      <c r="C439" s="20"/>
      <c r="D439" s="20"/>
    </row>
    <row r="440" spans="1:4" s="3" customFormat="1" x14ac:dyDescent="0.25">
      <c r="A440" s="20"/>
      <c r="B440" s="20"/>
      <c r="C440" s="20"/>
      <c r="D440" s="20"/>
    </row>
    <row r="441" spans="1:4" s="3" customFormat="1" x14ac:dyDescent="0.25">
      <c r="A441" s="20"/>
      <c r="B441" s="20"/>
      <c r="C441" s="20"/>
      <c r="D441" s="20"/>
    </row>
    <row r="442" spans="1:4" s="3" customFormat="1" x14ac:dyDescent="0.25">
      <c r="A442" s="20"/>
      <c r="B442" s="20"/>
      <c r="C442" s="20"/>
      <c r="D442" s="20"/>
    </row>
    <row r="443" spans="1:4" s="3" customFormat="1" x14ac:dyDescent="0.25">
      <c r="A443" s="20"/>
      <c r="B443" s="20"/>
      <c r="C443" s="20"/>
      <c r="D443" s="20"/>
    </row>
    <row r="444" spans="1:4" s="3" customFormat="1" x14ac:dyDescent="0.25">
      <c r="A444" s="20"/>
      <c r="B444" s="20"/>
      <c r="C444" s="20"/>
      <c r="D444" s="20"/>
    </row>
    <row r="445" spans="1:4" s="3" customFormat="1" x14ac:dyDescent="0.25">
      <c r="A445" s="20"/>
      <c r="B445" s="20"/>
      <c r="C445" s="20"/>
      <c r="D445" s="20"/>
    </row>
    <row r="446" spans="1:4" s="3" customFormat="1" x14ac:dyDescent="0.25">
      <c r="A446" s="20"/>
      <c r="B446" s="20"/>
      <c r="C446" s="20"/>
      <c r="D446" s="20"/>
    </row>
    <row r="447" spans="1:4" s="3" customFormat="1" x14ac:dyDescent="0.25">
      <c r="A447" s="20"/>
      <c r="B447" s="20"/>
      <c r="C447" s="20"/>
      <c r="D447" s="20"/>
    </row>
    <row r="448" spans="1:4" s="3" customFormat="1" x14ac:dyDescent="0.25">
      <c r="A448" s="20"/>
      <c r="B448" s="20"/>
      <c r="C448" s="20"/>
      <c r="D448" s="20"/>
    </row>
    <row r="449" spans="1:4" s="3" customFormat="1" x14ac:dyDescent="0.25">
      <c r="A449" s="20"/>
      <c r="B449" s="20"/>
      <c r="C449" s="20"/>
      <c r="D449" s="20"/>
    </row>
    <row r="450" spans="1:4" s="3" customFormat="1" x14ac:dyDescent="0.25">
      <c r="A450" s="20"/>
      <c r="B450" s="20"/>
      <c r="C450" s="20"/>
      <c r="D450" s="20"/>
    </row>
    <row r="451" spans="1:4" s="3" customFormat="1" x14ac:dyDescent="0.25">
      <c r="A451" s="20"/>
      <c r="B451" s="20"/>
      <c r="C451" s="20"/>
      <c r="D451" s="20"/>
    </row>
    <row r="452" spans="1:4" s="3" customFormat="1" x14ac:dyDescent="0.25">
      <c r="A452" s="20"/>
      <c r="B452" s="20"/>
      <c r="C452" s="20"/>
      <c r="D452" s="20"/>
    </row>
    <row r="453" spans="1:4" s="3" customFormat="1" x14ac:dyDescent="0.25">
      <c r="A453" s="20"/>
      <c r="B453" s="20"/>
      <c r="C453" s="20"/>
      <c r="D453" s="20"/>
    </row>
    <row r="454" spans="1:4" s="3" customFormat="1" x14ac:dyDescent="0.25">
      <c r="A454" s="20"/>
      <c r="B454" s="20"/>
      <c r="C454" s="20"/>
      <c r="D454" s="20"/>
    </row>
    <row r="455" spans="1:4" s="3" customFormat="1" x14ac:dyDescent="0.25">
      <c r="A455" s="20"/>
      <c r="B455" s="20"/>
      <c r="C455" s="20"/>
      <c r="D455" s="20"/>
    </row>
    <row r="456" spans="1:4" s="3" customFormat="1" x14ac:dyDescent="0.25">
      <c r="A456" s="20"/>
      <c r="B456" s="20"/>
      <c r="C456" s="20"/>
      <c r="D456" s="20"/>
    </row>
    <row r="457" spans="1:4" s="3" customFormat="1" x14ac:dyDescent="0.25">
      <c r="A457" s="20"/>
      <c r="B457" s="20"/>
      <c r="C457" s="20"/>
      <c r="D457" s="20"/>
    </row>
    <row r="458" spans="1:4" s="3" customFormat="1" x14ac:dyDescent="0.25">
      <c r="A458" s="20"/>
      <c r="B458" s="20"/>
      <c r="C458" s="20"/>
      <c r="D458" s="20"/>
    </row>
    <row r="459" spans="1:4" s="3" customFormat="1" x14ac:dyDescent="0.25">
      <c r="A459" s="20"/>
      <c r="B459" s="20"/>
      <c r="C459" s="20"/>
      <c r="D459" s="20"/>
    </row>
    <row r="460" spans="1:4" s="3" customFormat="1" x14ac:dyDescent="0.25">
      <c r="A460" s="20"/>
      <c r="B460" s="20"/>
      <c r="C460" s="20"/>
      <c r="D460" s="20"/>
    </row>
    <row r="461" spans="1:4" s="3" customFormat="1" x14ac:dyDescent="0.25">
      <c r="A461" s="20"/>
      <c r="B461" s="20"/>
      <c r="C461" s="20"/>
      <c r="D461" s="20"/>
    </row>
    <row r="462" spans="1:4" s="3" customFormat="1" x14ac:dyDescent="0.25">
      <c r="A462" s="20"/>
      <c r="B462" s="20"/>
      <c r="C462" s="20"/>
      <c r="D462" s="20"/>
    </row>
    <row r="463" spans="1:4" s="3" customFormat="1" x14ac:dyDescent="0.25">
      <c r="A463" s="20"/>
      <c r="B463" s="20"/>
      <c r="C463" s="20"/>
      <c r="D463" s="20"/>
    </row>
    <row r="464" spans="1:4" s="3" customFormat="1" x14ac:dyDescent="0.25">
      <c r="A464" s="20"/>
      <c r="B464" s="20"/>
      <c r="C464" s="20"/>
      <c r="D464" s="20"/>
    </row>
    <row r="465" spans="1:4" s="3" customFormat="1" x14ac:dyDescent="0.25">
      <c r="A465" s="20"/>
      <c r="B465" s="20"/>
      <c r="C465" s="20"/>
      <c r="D465" s="20"/>
    </row>
    <row r="466" spans="1:4" s="3" customFormat="1" x14ac:dyDescent="0.25">
      <c r="A466" s="20"/>
      <c r="B466" s="20"/>
      <c r="C466" s="20"/>
      <c r="D466" s="20"/>
    </row>
    <row r="467" spans="1:4" s="3" customFormat="1" x14ac:dyDescent="0.25">
      <c r="A467" s="20"/>
      <c r="B467" s="20"/>
      <c r="C467" s="20"/>
      <c r="D467" s="20"/>
    </row>
    <row r="468" spans="1:4" s="3" customFormat="1" x14ac:dyDescent="0.25">
      <c r="A468" s="20"/>
      <c r="B468" s="20"/>
      <c r="C468" s="20"/>
      <c r="D468" s="20"/>
    </row>
    <row r="469" spans="1:4" s="3" customFormat="1" x14ac:dyDescent="0.25">
      <c r="A469" s="20"/>
      <c r="B469" s="20"/>
      <c r="C469" s="20"/>
      <c r="D469" s="20"/>
    </row>
    <row r="470" spans="1:4" s="3" customFormat="1" x14ac:dyDescent="0.25">
      <c r="A470" s="20"/>
      <c r="B470" s="20"/>
      <c r="C470" s="20"/>
      <c r="D470" s="20"/>
    </row>
    <row r="471" spans="1:4" s="3" customFormat="1" x14ac:dyDescent="0.25">
      <c r="A471" s="20"/>
      <c r="B471" s="20"/>
      <c r="C471" s="20"/>
      <c r="D471" s="20"/>
    </row>
    <row r="472" spans="1:4" s="3" customFormat="1" x14ac:dyDescent="0.25">
      <c r="A472" s="20"/>
      <c r="B472" s="20"/>
      <c r="C472" s="20"/>
      <c r="D472" s="20"/>
    </row>
    <row r="473" spans="1:4" s="3" customFormat="1" x14ac:dyDescent="0.25">
      <c r="A473" s="20"/>
      <c r="B473" s="20"/>
      <c r="C473" s="20"/>
      <c r="D473" s="20"/>
    </row>
    <row r="474" spans="1:4" s="3" customFormat="1" x14ac:dyDescent="0.25">
      <c r="A474" s="20"/>
      <c r="B474" s="20"/>
      <c r="C474" s="20"/>
      <c r="D474" s="20"/>
    </row>
    <row r="475" spans="1:4" s="3" customFormat="1" x14ac:dyDescent="0.25">
      <c r="A475" s="20"/>
      <c r="B475" s="20"/>
      <c r="C475" s="20"/>
      <c r="D475" s="20"/>
    </row>
    <row r="476" spans="1:4" s="3" customFormat="1" x14ac:dyDescent="0.25">
      <c r="A476" s="20"/>
      <c r="B476" s="20"/>
      <c r="C476" s="20"/>
      <c r="D476" s="20"/>
    </row>
    <row r="477" spans="1:4" s="3" customFormat="1" x14ac:dyDescent="0.25">
      <c r="A477" s="20"/>
      <c r="B477" s="20"/>
      <c r="C477" s="20"/>
      <c r="D477" s="20"/>
    </row>
    <row r="478" spans="1:4" s="3" customFormat="1" x14ac:dyDescent="0.25">
      <c r="A478" s="20"/>
      <c r="B478" s="20"/>
      <c r="C478" s="20"/>
      <c r="D478" s="20"/>
    </row>
    <row r="479" spans="1:4" s="3" customFormat="1" x14ac:dyDescent="0.25">
      <c r="A479" s="20"/>
      <c r="B479" s="20"/>
      <c r="C479" s="20"/>
      <c r="D479" s="20"/>
    </row>
    <row r="480" spans="1:4" s="3" customFormat="1" x14ac:dyDescent="0.25">
      <c r="A480" s="20"/>
      <c r="B480" s="20"/>
      <c r="C480" s="20"/>
      <c r="D480" s="20"/>
    </row>
    <row r="481" spans="1:4" s="3" customFormat="1" x14ac:dyDescent="0.25">
      <c r="A481" s="20"/>
      <c r="B481" s="20"/>
      <c r="C481" s="20"/>
      <c r="D481" s="20"/>
    </row>
    <row r="482" spans="1:4" s="3" customFormat="1" x14ac:dyDescent="0.25">
      <c r="A482" s="20"/>
      <c r="B482" s="20"/>
      <c r="C482" s="20"/>
      <c r="D482" s="20"/>
    </row>
    <row r="483" spans="1:4" s="3" customFormat="1" x14ac:dyDescent="0.25">
      <c r="A483" s="20"/>
      <c r="B483" s="20"/>
      <c r="C483" s="20"/>
      <c r="D483" s="20"/>
    </row>
    <row r="484" spans="1:4" s="3" customFormat="1" x14ac:dyDescent="0.25">
      <c r="A484" s="20"/>
      <c r="B484" s="20"/>
      <c r="C484" s="20"/>
      <c r="D484" s="20"/>
    </row>
    <row r="485" spans="1:4" s="3" customFormat="1" x14ac:dyDescent="0.25">
      <c r="A485" s="20"/>
      <c r="B485" s="20"/>
      <c r="C485" s="20"/>
      <c r="D485" s="20"/>
    </row>
    <row r="486" spans="1:4" s="3" customFormat="1" x14ac:dyDescent="0.25">
      <c r="A486" s="20"/>
      <c r="B486" s="20"/>
      <c r="C486" s="20"/>
      <c r="D486" s="20"/>
    </row>
    <row r="487" spans="1:4" s="3" customFormat="1" x14ac:dyDescent="0.25">
      <c r="A487" s="20"/>
      <c r="B487" s="20"/>
      <c r="C487" s="20"/>
      <c r="D487" s="20"/>
    </row>
    <row r="488" spans="1:4" s="3" customFormat="1" x14ac:dyDescent="0.25">
      <c r="A488" s="20"/>
      <c r="B488" s="20"/>
      <c r="C488" s="20"/>
      <c r="D488" s="20"/>
    </row>
    <row r="489" spans="1:4" s="3" customFormat="1" x14ac:dyDescent="0.25">
      <c r="A489" s="20"/>
      <c r="B489" s="20"/>
      <c r="C489" s="20"/>
      <c r="D489" s="20"/>
    </row>
    <row r="490" spans="1:4" s="3" customFormat="1" x14ac:dyDescent="0.25">
      <c r="A490" s="20"/>
      <c r="B490" s="20"/>
      <c r="C490" s="20"/>
      <c r="D490" s="20"/>
    </row>
    <row r="491" spans="1:4" s="3" customFormat="1" x14ac:dyDescent="0.25">
      <c r="A491" s="20"/>
      <c r="B491" s="20"/>
      <c r="C491" s="20"/>
      <c r="D491" s="20"/>
    </row>
    <row r="492" spans="1:4" s="3" customFormat="1" x14ac:dyDescent="0.25">
      <c r="A492" s="20"/>
      <c r="B492" s="20"/>
      <c r="C492" s="20"/>
      <c r="D492" s="20"/>
    </row>
    <row r="493" spans="1:4" s="3" customFormat="1" x14ac:dyDescent="0.25">
      <c r="A493" s="20"/>
      <c r="B493" s="20"/>
      <c r="C493" s="20"/>
      <c r="D493" s="20"/>
    </row>
    <row r="494" spans="1:4" s="3" customFormat="1" x14ac:dyDescent="0.25">
      <c r="A494" s="20"/>
      <c r="B494" s="20"/>
      <c r="C494" s="20"/>
      <c r="D494" s="20"/>
    </row>
    <row r="495" spans="1:4" s="3" customFormat="1" x14ac:dyDescent="0.25">
      <c r="A495" s="20"/>
      <c r="B495" s="20"/>
      <c r="C495" s="20"/>
      <c r="D495" s="20"/>
    </row>
    <row r="496" spans="1:4" s="3" customFormat="1" x14ac:dyDescent="0.25">
      <c r="A496" s="20"/>
      <c r="B496" s="20"/>
      <c r="C496" s="20"/>
      <c r="D496" s="20"/>
    </row>
    <row r="497" spans="1:4" s="3" customFormat="1" x14ac:dyDescent="0.25">
      <c r="A497" s="20"/>
      <c r="B497" s="20"/>
      <c r="C497" s="20"/>
      <c r="D497" s="20"/>
    </row>
    <row r="498" spans="1:4" s="3" customFormat="1" x14ac:dyDescent="0.25">
      <c r="A498" s="20"/>
      <c r="B498" s="20"/>
      <c r="C498" s="20"/>
      <c r="D498" s="20"/>
    </row>
    <row r="499" spans="1:4" s="3" customFormat="1" x14ac:dyDescent="0.25">
      <c r="A499" s="20"/>
      <c r="B499" s="20"/>
      <c r="C499" s="20"/>
      <c r="D499" s="20"/>
    </row>
    <row r="500" spans="1:4" s="3" customFormat="1" x14ac:dyDescent="0.25">
      <c r="A500" s="20"/>
      <c r="B500" s="20"/>
      <c r="C500" s="20"/>
      <c r="D500" s="20"/>
    </row>
    <row r="501" spans="1:4" s="3" customFormat="1" x14ac:dyDescent="0.25">
      <c r="A501" s="20"/>
      <c r="B501" s="20"/>
      <c r="C501" s="20"/>
      <c r="D501" s="20"/>
    </row>
    <row r="502" spans="1:4" s="3" customFormat="1" x14ac:dyDescent="0.25">
      <c r="A502" s="20"/>
      <c r="B502" s="20"/>
      <c r="C502" s="20"/>
      <c r="D502" s="20"/>
    </row>
    <row r="503" spans="1:4" s="3" customFormat="1" x14ac:dyDescent="0.25">
      <c r="A503" s="20"/>
      <c r="B503" s="20"/>
      <c r="C503" s="20"/>
      <c r="D503" s="20"/>
    </row>
    <row r="504" spans="1:4" s="3" customFormat="1" x14ac:dyDescent="0.25">
      <c r="A504" s="20"/>
      <c r="B504" s="20"/>
      <c r="C504" s="20"/>
      <c r="D504" s="20"/>
    </row>
    <row r="505" spans="1:4" s="3" customFormat="1" x14ac:dyDescent="0.25">
      <c r="A505" s="20"/>
      <c r="B505" s="20"/>
      <c r="C505" s="20"/>
      <c r="D505" s="20"/>
    </row>
    <row r="506" spans="1:4" s="3" customFormat="1" x14ac:dyDescent="0.25">
      <c r="A506" s="20"/>
      <c r="B506" s="20"/>
      <c r="C506" s="20"/>
      <c r="D506" s="20"/>
    </row>
    <row r="507" spans="1:4" s="3" customFormat="1" x14ac:dyDescent="0.25">
      <c r="A507" s="20"/>
      <c r="B507" s="20"/>
      <c r="C507" s="20"/>
      <c r="D507" s="20"/>
    </row>
    <row r="508" spans="1:4" s="3" customFormat="1" x14ac:dyDescent="0.25">
      <c r="A508" s="20"/>
      <c r="B508" s="20"/>
      <c r="C508" s="20"/>
      <c r="D508" s="20"/>
    </row>
    <row r="509" spans="1:4" s="3" customFormat="1" x14ac:dyDescent="0.25">
      <c r="A509" s="20"/>
      <c r="B509" s="20"/>
      <c r="C509" s="20"/>
      <c r="D509" s="20"/>
    </row>
    <row r="510" spans="1:4" s="3" customFormat="1" x14ac:dyDescent="0.25">
      <c r="A510" s="20"/>
      <c r="B510" s="20"/>
      <c r="C510" s="20"/>
      <c r="D510" s="20"/>
    </row>
    <row r="511" spans="1:4" s="3" customFormat="1" x14ac:dyDescent="0.25">
      <c r="A511" s="20"/>
      <c r="B511" s="20"/>
      <c r="C511" s="20"/>
      <c r="D511" s="20"/>
    </row>
    <row r="512" spans="1:4" s="3" customFormat="1" x14ac:dyDescent="0.25">
      <c r="A512" s="20"/>
      <c r="B512" s="20"/>
      <c r="C512" s="20"/>
      <c r="D512" s="20"/>
    </row>
    <row r="513" spans="1:4" s="3" customFormat="1" x14ac:dyDescent="0.25">
      <c r="A513" s="20"/>
      <c r="B513" s="20"/>
      <c r="C513" s="20"/>
      <c r="D513" s="20"/>
    </row>
    <row r="514" spans="1:4" s="3" customFormat="1" x14ac:dyDescent="0.25">
      <c r="A514" s="20"/>
      <c r="B514" s="20"/>
      <c r="C514" s="20"/>
      <c r="D514" s="20"/>
    </row>
    <row r="515" spans="1:4" s="3" customFormat="1" x14ac:dyDescent="0.25">
      <c r="A515" s="20"/>
      <c r="B515" s="20"/>
      <c r="C515" s="20"/>
      <c r="D515" s="20"/>
    </row>
    <row r="516" spans="1:4" s="3" customFormat="1" x14ac:dyDescent="0.25">
      <c r="A516" s="20"/>
      <c r="B516" s="20"/>
      <c r="C516" s="20"/>
      <c r="D516" s="20"/>
    </row>
    <row r="517" spans="1:4" s="3" customFormat="1" x14ac:dyDescent="0.25">
      <c r="A517" s="20"/>
      <c r="B517" s="20"/>
      <c r="C517" s="20"/>
      <c r="D517" s="20"/>
    </row>
    <row r="518" spans="1:4" s="3" customFormat="1" x14ac:dyDescent="0.25">
      <c r="A518" s="20"/>
      <c r="B518" s="20"/>
      <c r="C518" s="20"/>
      <c r="D518" s="20"/>
    </row>
    <row r="519" spans="1:4" s="3" customFormat="1" x14ac:dyDescent="0.25">
      <c r="A519" s="20"/>
      <c r="B519" s="20"/>
      <c r="C519" s="20"/>
      <c r="D519" s="20"/>
    </row>
    <row r="520" spans="1:4" s="3" customFormat="1" x14ac:dyDescent="0.25">
      <c r="A520" s="20"/>
      <c r="B520" s="20"/>
      <c r="C520" s="20"/>
      <c r="D520" s="20"/>
    </row>
    <row r="521" spans="1:4" s="3" customFormat="1" x14ac:dyDescent="0.25">
      <c r="A521" s="20"/>
      <c r="B521" s="20"/>
      <c r="C521" s="20"/>
      <c r="D521" s="20"/>
    </row>
    <row r="522" spans="1:4" s="3" customFormat="1" x14ac:dyDescent="0.25">
      <c r="A522" s="20"/>
      <c r="B522" s="20"/>
      <c r="C522" s="20"/>
      <c r="D522" s="20"/>
    </row>
    <row r="523" spans="1:4" s="3" customFormat="1" x14ac:dyDescent="0.25">
      <c r="A523" s="20"/>
      <c r="B523" s="20"/>
      <c r="C523" s="20"/>
      <c r="D523" s="20"/>
    </row>
    <row r="524" spans="1:4" s="3" customFormat="1" x14ac:dyDescent="0.25">
      <c r="A524" s="20"/>
      <c r="B524" s="20"/>
      <c r="C524" s="20"/>
      <c r="D524" s="20"/>
    </row>
    <row r="525" spans="1:4" s="3" customFormat="1" x14ac:dyDescent="0.25">
      <c r="A525" s="20"/>
      <c r="B525" s="20"/>
      <c r="C525" s="20"/>
      <c r="D525" s="20"/>
    </row>
    <row r="526" spans="1:4" s="3" customFormat="1" x14ac:dyDescent="0.25">
      <c r="A526" s="20"/>
      <c r="B526" s="20"/>
      <c r="C526" s="20"/>
      <c r="D526" s="20"/>
    </row>
    <row r="527" spans="1:4" s="3" customFormat="1" x14ac:dyDescent="0.25">
      <c r="A527" s="20"/>
      <c r="B527" s="20"/>
      <c r="C527" s="20"/>
      <c r="D527" s="20"/>
    </row>
    <row r="528" spans="1:4" s="3" customFormat="1" x14ac:dyDescent="0.25">
      <c r="A528" s="20"/>
      <c r="B528" s="20"/>
      <c r="C528" s="20"/>
      <c r="D528" s="20"/>
    </row>
    <row r="529" spans="1:4" s="3" customFormat="1" x14ac:dyDescent="0.25">
      <c r="A529" s="20"/>
      <c r="B529" s="20"/>
      <c r="C529" s="20"/>
      <c r="D529" s="20"/>
    </row>
    <row r="530" spans="1:4" s="3" customFormat="1" x14ac:dyDescent="0.25">
      <c r="A530" s="20"/>
      <c r="B530" s="20"/>
      <c r="C530" s="20"/>
      <c r="D530" s="20"/>
    </row>
    <row r="531" spans="1:4" s="3" customFormat="1" x14ac:dyDescent="0.25">
      <c r="A531" s="20"/>
      <c r="B531" s="20"/>
      <c r="C531" s="20"/>
      <c r="D531" s="20"/>
    </row>
    <row r="532" spans="1:4" s="3" customFormat="1" x14ac:dyDescent="0.25">
      <c r="A532" s="20"/>
      <c r="B532" s="20"/>
      <c r="C532" s="20"/>
      <c r="D532" s="20"/>
    </row>
    <row r="533" spans="1:4" s="3" customFormat="1" x14ac:dyDescent="0.25">
      <c r="A533" s="20"/>
      <c r="B533" s="20"/>
      <c r="C533" s="20"/>
      <c r="D533" s="20"/>
    </row>
    <row r="534" spans="1:4" s="3" customFormat="1" x14ac:dyDescent="0.25">
      <c r="A534" s="20"/>
      <c r="B534" s="20"/>
      <c r="C534" s="20"/>
      <c r="D534" s="20"/>
    </row>
    <row r="535" spans="1:4" s="3" customFormat="1" x14ac:dyDescent="0.25">
      <c r="A535" s="20"/>
      <c r="B535" s="20"/>
      <c r="C535" s="20"/>
      <c r="D535" s="20"/>
    </row>
  </sheetData>
  <sheetProtection formatCells="0" formatColumns="0" formatRows="0"/>
  <mergeCells count="10">
    <mergeCell ref="B16:D16"/>
    <mergeCell ref="A17:D17"/>
    <mergeCell ref="A18:D18"/>
    <mergeCell ref="A20:D20"/>
    <mergeCell ref="A5:D5"/>
    <mergeCell ref="A11:D11"/>
    <mergeCell ref="A14:D14"/>
    <mergeCell ref="B15:D15"/>
    <mergeCell ref="A8:D8"/>
    <mergeCell ref="A6:D6"/>
  </mergeCells>
  <pageMargins left="1" right="1" top="1" bottom="1" header="0.5" footer="0.5"/>
  <pageSetup orientation="portrait" r:id="rId1"/>
  <headerFooter>
    <oddHeader xml:space="preserve">&amp;RInitial Year Funding Tool: Instructions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CA589"/>
  <sheetViews>
    <sheetView showGridLines="0" tabSelected="1" zoomScale="130" zoomScaleNormal="130" zoomScaleSheetLayoutView="130" workbookViewId="0">
      <selection activeCell="B2" sqref="B2:L2"/>
    </sheetView>
  </sheetViews>
  <sheetFormatPr defaultColWidth="8.85546875" defaultRowHeight="15" x14ac:dyDescent="0.25"/>
  <cols>
    <col min="1" max="1" width="2.85546875" style="9" customWidth="1"/>
    <col min="2" max="2" width="28.5703125" customWidth="1"/>
    <col min="3" max="3" width="2.28515625" style="5" customWidth="1"/>
    <col min="4" max="4" width="14.7109375" customWidth="1"/>
    <col min="5" max="5" width="2.28515625" style="5" customWidth="1"/>
    <col min="6" max="6" width="14.7109375" customWidth="1"/>
    <col min="7" max="7" width="2.42578125" style="5" customWidth="1"/>
    <col min="8" max="8" width="14.7109375" customWidth="1"/>
    <col min="9" max="9" width="2.28515625" style="5" customWidth="1"/>
    <col min="10" max="10" width="15" customWidth="1"/>
    <col min="11" max="11" width="2.28515625" style="5" customWidth="1"/>
    <col min="12" max="12" width="14.7109375" customWidth="1"/>
    <col min="13" max="13" width="2.28515625" customWidth="1"/>
    <col min="14" max="14" width="15.7109375" customWidth="1"/>
    <col min="15" max="20" width="11.42578125" style="9" customWidth="1"/>
    <col min="21" max="69" width="9.140625" style="9"/>
    <col min="70" max="79" width="9.140625" style="5"/>
  </cols>
  <sheetData>
    <row r="1" spans="1:20" ht="15.75" x14ac:dyDescent="0.25">
      <c r="B1" s="75" t="str">
        <f>CONCATENATE(Q2," INITIAL YEAR FUNDING TOOL")</f>
        <v>2025 INITIAL YEAR FUNDING TOOL</v>
      </c>
      <c r="C1" s="19"/>
      <c r="D1" s="19"/>
      <c r="E1" s="19"/>
      <c r="F1" s="19"/>
      <c r="G1" s="19"/>
      <c r="H1" s="19"/>
      <c r="I1" s="19"/>
      <c r="J1" s="19"/>
      <c r="K1" s="19"/>
      <c r="L1" s="19"/>
      <c r="M1" s="19"/>
      <c r="N1" s="19"/>
    </row>
    <row r="2" spans="1:20" ht="138.75" customHeight="1" x14ac:dyDescent="0.25">
      <c r="B2" s="153" t="s">
        <v>18</v>
      </c>
      <c r="C2" s="153"/>
      <c r="D2" s="153"/>
      <c r="E2" s="153"/>
      <c r="F2" s="153"/>
      <c r="G2" s="153"/>
      <c r="H2" s="153"/>
      <c r="I2" s="153"/>
      <c r="J2" s="153"/>
      <c r="K2" s="153"/>
      <c r="L2" s="153"/>
      <c r="M2" s="76"/>
      <c r="N2" s="76"/>
      <c r="P2" s="9" t="s">
        <v>19</v>
      </c>
      <c r="Q2" s="10">
        <v>2025</v>
      </c>
    </row>
    <row r="3" spans="1:20" ht="6" customHeight="1" x14ac:dyDescent="0.25">
      <c r="B3" s="76"/>
      <c r="C3" s="76"/>
      <c r="D3" s="76"/>
      <c r="E3" s="76"/>
      <c r="F3" s="76"/>
      <c r="G3" s="76"/>
      <c r="H3" s="76"/>
      <c r="I3" s="76"/>
      <c r="J3" s="76"/>
      <c r="K3" s="76"/>
      <c r="L3" s="76"/>
      <c r="M3" s="76"/>
      <c r="N3" s="76"/>
    </row>
    <row r="4" spans="1:20" ht="15" customHeight="1" x14ac:dyDescent="0.3">
      <c r="A4" s="21">
        <v>1</v>
      </c>
      <c r="B4" s="7" t="s">
        <v>20</v>
      </c>
      <c r="D4" s="5"/>
      <c r="H4" s="5"/>
      <c r="J4" s="5"/>
      <c r="M4" s="5"/>
      <c r="N4" s="74" t="str">
        <f>CONCATENATE(Q2," Initial Year Funding Tool")</f>
        <v>2025 Initial Year Funding Tool</v>
      </c>
    </row>
    <row r="5" spans="1:20" ht="4.5" customHeight="1" thickBot="1" x14ac:dyDescent="0.35">
      <c r="A5" s="21"/>
      <c r="B5" s="86"/>
      <c r="D5" s="5"/>
      <c r="H5" s="5"/>
      <c r="J5" s="5"/>
      <c r="M5" s="5"/>
      <c r="N5" s="74"/>
    </row>
    <row r="6" spans="1:20" ht="15" customHeight="1" thickBot="1" x14ac:dyDescent="0.3">
      <c r="A6" s="22"/>
      <c r="B6" s="5"/>
      <c r="D6" s="5"/>
      <c r="E6" s="146" t="s">
        <v>21</v>
      </c>
      <c r="F6" s="45"/>
      <c r="H6" t="s">
        <v>23</v>
      </c>
      <c r="I6" s="154" t="str">
        <f>IF(F6=0,"",(VLOOKUP(F6,'Development Detail Report 2025'!A:E,5,FALSE)))</f>
        <v/>
      </c>
      <c r="J6" s="155"/>
      <c r="K6" s="155"/>
      <c r="L6" s="155"/>
      <c r="M6" s="155"/>
      <c r="N6" s="156"/>
      <c r="Q6" s="11"/>
    </row>
    <row r="7" spans="1:20" ht="6" customHeight="1" thickBot="1" x14ac:dyDescent="0.3">
      <c r="A7" s="22"/>
      <c r="B7" s="8"/>
      <c r="D7" s="5"/>
      <c r="E7" s="146"/>
      <c r="H7" s="5"/>
      <c r="J7" s="5"/>
      <c r="L7" s="5"/>
      <c r="M7" s="5"/>
      <c r="N7" s="5"/>
    </row>
    <row r="8" spans="1:20" ht="15" customHeight="1" thickBot="1" x14ac:dyDescent="0.3">
      <c r="A8" s="22"/>
      <c r="B8" s="5"/>
      <c r="E8" s="146" t="s">
        <v>24</v>
      </c>
      <c r="F8" s="29"/>
      <c r="H8" t="s">
        <v>25</v>
      </c>
      <c r="I8" s="154" t="str">
        <f>IF(F6=0,"",VLOOKUP(F6,'Development Detail Report 2024'!A:D,4,FALSE))</f>
        <v/>
      </c>
      <c r="J8" s="155"/>
      <c r="K8" s="155"/>
      <c r="L8" s="155"/>
      <c r="M8" s="155"/>
      <c r="N8" s="156"/>
      <c r="O8" s="151" t="s">
        <v>26</v>
      </c>
      <c r="P8" s="151"/>
      <c r="Q8" s="151"/>
      <c r="R8" s="151"/>
      <c r="S8" s="151"/>
      <c r="T8" s="151"/>
    </row>
    <row r="9" spans="1:20" ht="6" customHeight="1" thickBot="1" x14ac:dyDescent="0.3">
      <c r="A9" s="22"/>
      <c r="B9" s="5"/>
      <c r="D9" s="5"/>
      <c r="E9" s="146"/>
      <c r="F9" s="5"/>
      <c r="H9" s="5"/>
      <c r="J9" s="5"/>
      <c r="L9" s="5"/>
      <c r="M9" s="5"/>
      <c r="N9" s="5"/>
      <c r="O9" s="151"/>
      <c r="P9" s="151"/>
      <c r="Q9" s="151"/>
      <c r="R9" s="151"/>
      <c r="S9" s="151"/>
      <c r="T9" s="151"/>
    </row>
    <row r="10" spans="1:20" ht="27" customHeight="1" thickBot="1" x14ac:dyDescent="0.3">
      <c r="A10" s="22"/>
      <c r="B10" s="157" t="s">
        <v>27</v>
      </c>
      <c r="C10" s="158"/>
      <c r="D10" s="158"/>
      <c r="E10" s="159"/>
      <c r="F10" s="29"/>
      <c r="H10" s="5"/>
      <c r="J10" s="5"/>
      <c r="L10" s="5"/>
      <c r="M10" s="5"/>
      <c r="N10" s="5"/>
      <c r="O10" s="151"/>
      <c r="P10" s="151"/>
      <c r="Q10" s="151"/>
      <c r="R10" s="151"/>
      <c r="S10" s="151"/>
      <c r="T10" s="151"/>
    </row>
    <row r="11" spans="1:20" ht="6" customHeight="1" thickBot="1" x14ac:dyDescent="0.3">
      <c r="A11" s="22"/>
      <c r="B11" s="5"/>
      <c r="D11" s="5"/>
      <c r="E11" s="146"/>
      <c r="F11" s="78"/>
      <c r="H11" s="5"/>
      <c r="J11" s="5"/>
      <c r="L11" s="5"/>
      <c r="M11" s="5"/>
      <c r="N11" s="5"/>
      <c r="O11" s="138"/>
      <c r="P11" s="138"/>
      <c r="Q11" s="138"/>
      <c r="R11" s="138"/>
      <c r="S11" s="138"/>
      <c r="T11" s="138"/>
    </row>
    <row r="12" spans="1:20" ht="15" customHeight="1" thickBot="1" x14ac:dyDescent="0.3">
      <c r="A12" s="22"/>
      <c r="E12" s="146" t="s">
        <v>28</v>
      </c>
      <c r="F12" s="30"/>
      <c r="H12" s="64">
        <f>IF(F12=0,0,13-MONTH(F12))</f>
        <v>0</v>
      </c>
      <c r="I12" s="5" t="s">
        <v>29</v>
      </c>
      <c r="M12" s="5"/>
      <c r="N12" s="5"/>
      <c r="O12" s="138"/>
      <c r="P12" s="138"/>
      <c r="Q12" s="138"/>
      <c r="R12" s="138"/>
      <c r="S12" s="138"/>
      <c r="T12" s="138"/>
    </row>
    <row r="13" spans="1:20" ht="9.9499999999999993" customHeight="1" x14ac:dyDescent="0.25">
      <c r="A13" s="22"/>
      <c r="B13" s="5"/>
      <c r="D13" s="5"/>
      <c r="E13" s="146"/>
      <c r="F13" s="17"/>
      <c r="H13" s="18"/>
      <c r="J13" s="5"/>
      <c r="L13" s="5"/>
      <c r="M13" s="5"/>
      <c r="N13" s="5"/>
      <c r="O13" s="138"/>
      <c r="P13" s="138"/>
      <c r="Q13" s="138"/>
      <c r="R13" s="138"/>
      <c r="S13" s="138"/>
      <c r="T13" s="138"/>
    </row>
    <row r="14" spans="1:20" ht="15" customHeight="1" x14ac:dyDescent="0.25">
      <c r="A14" s="22">
        <v>2</v>
      </c>
      <c r="B14" t="s">
        <v>30</v>
      </c>
      <c r="J14" s="5"/>
      <c r="L14" s="5"/>
      <c r="M14" s="5"/>
      <c r="N14" s="5"/>
      <c r="O14" s="138"/>
      <c r="P14" s="138"/>
      <c r="Q14" s="138"/>
      <c r="R14" s="138"/>
      <c r="S14" s="138"/>
      <c r="T14" s="138"/>
    </row>
    <row r="15" spans="1:20" ht="53.25" customHeight="1" x14ac:dyDescent="0.25">
      <c r="A15" s="22"/>
      <c r="B15" s="33" t="str">
        <f>CONCATENATE("FY ",RIGHT(Q2,2)," Development $ Amount",IF(F6="New Project"," (The new project has not received any Capital Funds in this year)",""))</f>
        <v>FY 25 Development $ Amount</v>
      </c>
      <c r="C15" s="40"/>
      <c r="D15" s="33" t="s">
        <v>31</v>
      </c>
      <c r="E15" s="40"/>
      <c r="F15" s="33" t="s">
        <v>32</v>
      </c>
      <c r="G15" s="40"/>
      <c r="H15" s="33" t="s">
        <v>33</v>
      </c>
      <c r="I15" s="40"/>
      <c r="J15" s="33" t="s">
        <v>34</v>
      </c>
      <c r="K15" s="38"/>
      <c r="L15" s="5"/>
      <c r="M15" s="38"/>
      <c r="N15" s="39" t="s">
        <v>35</v>
      </c>
      <c r="O15" s="150" t="s">
        <v>36</v>
      </c>
      <c r="P15" s="151"/>
      <c r="Q15" s="151"/>
      <c r="R15" s="151"/>
      <c r="S15" s="151"/>
      <c r="T15" s="151"/>
    </row>
    <row r="16" spans="1:20" ht="15" customHeight="1" x14ac:dyDescent="0.25">
      <c r="A16" s="22"/>
      <c r="B16" s="65">
        <f>IFERROR(VLOOKUP(F6,'2025 Cap Fund'!F:Q,11,FALSE),0)</f>
        <v>0</v>
      </c>
      <c r="C16" s="13" t="s">
        <v>37</v>
      </c>
      <c r="D16" s="66">
        <f>MIN(F8,F16)</f>
        <v>0</v>
      </c>
      <c r="E16" s="13" t="s">
        <v>38</v>
      </c>
      <c r="F16" s="66">
        <f>IFERROR(VLOOKUP(F6,'2025 Cap Fund'!F:H,3,FALSE),0)</f>
        <v>0</v>
      </c>
      <c r="G16" s="13" t="s">
        <v>37</v>
      </c>
      <c r="H16" s="136" t="str">
        <f>CONCATENATE(H12,"/",12)</f>
        <v>0/12</v>
      </c>
      <c r="I16" s="82" t="s">
        <v>39</v>
      </c>
      <c r="J16" s="65">
        <f>IFERROR(B16*D16/F16*H12/12,0)</f>
        <v>0</v>
      </c>
      <c r="K16" s="14"/>
      <c r="L16" s="5"/>
      <c r="M16" s="5"/>
      <c r="N16" s="91"/>
      <c r="O16" s="139"/>
      <c r="P16" s="138"/>
      <c r="Q16" s="138"/>
      <c r="R16" s="138"/>
      <c r="S16" s="138"/>
      <c r="T16" s="138"/>
    </row>
    <row r="17" spans="1:20" ht="15" customHeight="1" x14ac:dyDescent="0.25">
      <c r="A17" s="22"/>
      <c r="B17" s="5"/>
      <c r="D17" s="5"/>
      <c r="F17" s="5"/>
      <c r="H17" s="5"/>
      <c r="J17" s="5"/>
      <c r="L17" s="5"/>
      <c r="M17" s="5"/>
      <c r="N17" s="130" t="s">
        <v>40</v>
      </c>
      <c r="O17" s="138"/>
      <c r="P17" s="138"/>
      <c r="Q17" s="138"/>
      <c r="R17" s="138"/>
      <c r="S17" s="138"/>
      <c r="T17" s="138"/>
    </row>
    <row r="18" spans="1:20" ht="15" customHeight="1" x14ac:dyDescent="0.25">
      <c r="A18" s="22">
        <v>3</v>
      </c>
      <c r="B18" s="5" t="s">
        <v>41</v>
      </c>
      <c r="D18" s="5"/>
      <c r="F18" s="5"/>
      <c r="H18" s="5"/>
      <c r="J18" s="5"/>
      <c r="L18" s="5"/>
      <c r="M18" s="5"/>
      <c r="O18" s="138"/>
      <c r="P18" s="138"/>
      <c r="Q18" s="138"/>
      <c r="R18" s="138"/>
      <c r="S18" s="138"/>
      <c r="T18" s="138"/>
    </row>
    <row r="19" spans="1:20" ht="83.25" customHeight="1" x14ac:dyDescent="0.25">
      <c r="A19" s="22"/>
      <c r="B19" s="34" t="str">
        <f>CONCATENATE("Enter the Operating Fund Eligibility in ",Q2," based on  your submitted or revised HUD -52723 'Operating Fund Calculation for Operating Subsidy' (Section 3, Part E, Line 01)")</f>
        <v>Enter the Operating Fund Eligibility in 2025 based on  your submitted or revised HUD -52723 'Operating Fund Calculation for Operating Subsidy' (Section 3, Part E, Line 01)</v>
      </c>
      <c r="C19" s="35"/>
      <c r="D19" s="33" t="s">
        <v>31</v>
      </c>
      <c r="E19" s="36"/>
      <c r="F19" s="33" t="e">
        <f>IF(OR(F6=0,VLOOKUP(F6,'Development Detail Report 2024'!A:C,3,FALSE)="formula"),"Total number of ACC units at the PIC Development at the beginning of the Calendar Year","The Alternative-Subsidy MTW PHA's total number of ACC units")</f>
        <v>#N/A</v>
      </c>
      <c r="G19" s="36"/>
      <c r="H19" s="33" t="s">
        <v>42</v>
      </c>
      <c r="I19" s="36"/>
      <c r="J19" s="34" t="str">
        <f>CONCATENATE("Enter the estimated ",Q2," Operating Fund Pro-ration level")</f>
        <v>Enter the estimated 2025 Operating Fund Pro-ration level</v>
      </c>
      <c r="K19" s="37"/>
      <c r="L19" s="133" t="s">
        <v>43</v>
      </c>
      <c r="M19" s="38"/>
      <c r="N19" s="39" t="s">
        <v>44</v>
      </c>
      <c r="O19" s="150" t="s">
        <v>45</v>
      </c>
      <c r="P19" s="151"/>
      <c r="Q19" s="151"/>
      <c r="R19" s="151"/>
      <c r="S19" s="151"/>
      <c r="T19" s="151"/>
    </row>
    <row r="20" spans="1:20" ht="15" customHeight="1" x14ac:dyDescent="0.25">
      <c r="A20" s="22"/>
      <c r="B20" s="31"/>
      <c r="C20" s="81" t="s">
        <v>37</v>
      </c>
      <c r="D20" s="67" t="str">
        <f>IF(F8=0,"-",MIN(F8,F20))</f>
        <v>-</v>
      </c>
      <c r="E20" s="13" t="s">
        <v>38</v>
      </c>
      <c r="F20" s="67" t="str">
        <f>IF(F8=0,"-",IF(F6="New Restore Rebuild Project",F8,IF(VLOOKUP(F6,'Development Detail Report 2025'!A:C,3,FALSE)="formula",VLOOKUP(F6,'Development Detail Report 2025'!A:F,6,FALSE),VLOOKUP(F6,'Development Detail Report 2025'!A:G,7,FALSE))))</f>
        <v>-</v>
      </c>
      <c r="G20" s="13" t="s">
        <v>37</v>
      </c>
      <c r="H20" s="87" t="str">
        <f>CONCATENATE('Initial Year Funding Tool'!H12,"/",12)</f>
        <v>0/12</v>
      </c>
      <c r="I20" s="13" t="s">
        <v>37</v>
      </c>
      <c r="J20" s="89">
        <v>1.0264</v>
      </c>
      <c r="K20" s="88" t="s">
        <v>39</v>
      </c>
      <c r="L20" s="79" t="str">
        <f>IF(F8=0,"-",B20*J20/F20*D20*H12/12)</f>
        <v>-</v>
      </c>
      <c r="M20" s="5"/>
      <c r="N20" s="91"/>
      <c r="O20" s="140"/>
      <c r="P20" s="141"/>
      <c r="Q20" s="141"/>
      <c r="R20" s="138"/>
      <c r="S20" s="138"/>
      <c r="T20" s="138"/>
    </row>
    <row r="21" spans="1:20" ht="15" customHeight="1" x14ac:dyDescent="0.25">
      <c r="A21" s="22"/>
      <c r="B21" s="5"/>
      <c r="D21" s="41" t="str">
        <f>IFERROR(D20/F20,"-")</f>
        <v>-</v>
      </c>
      <c r="E21" s="12" t="s">
        <v>39</v>
      </c>
      <c r="F21" s="5" t="s">
        <v>46</v>
      </c>
      <c r="H21" s="5"/>
      <c r="J21" s="5"/>
      <c r="K21" s="13"/>
      <c r="L21" s="5"/>
      <c r="M21" s="5"/>
      <c r="N21" s="131" t="s">
        <v>40</v>
      </c>
      <c r="O21" s="138"/>
      <c r="P21" s="138"/>
      <c r="Q21" s="138"/>
      <c r="R21" s="138"/>
      <c r="S21" s="138"/>
      <c r="T21" s="138"/>
    </row>
    <row r="22" spans="1:20" ht="6" customHeight="1" x14ac:dyDescent="0.25">
      <c r="A22" s="22"/>
      <c r="B22" s="5"/>
      <c r="D22" s="41"/>
      <c r="E22" s="12"/>
      <c r="F22" s="5"/>
      <c r="H22" s="5"/>
      <c r="J22" s="5"/>
      <c r="K22" s="13"/>
      <c r="L22" s="5"/>
      <c r="M22" s="5"/>
      <c r="N22" s="32"/>
      <c r="O22" s="138"/>
      <c r="P22" s="138"/>
      <c r="Q22" s="138"/>
      <c r="R22" s="138"/>
      <c r="S22" s="138"/>
      <c r="T22" s="138"/>
    </row>
    <row r="23" spans="1:20" ht="15" customHeight="1" x14ac:dyDescent="0.25">
      <c r="A23" s="22">
        <v>4</v>
      </c>
      <c r="B23" s="5" t="s">
        <v>47</v>
      </c>
      <c r="D23" s="41"/>
      <c r="E23" s="12"/>
      <c r="F23" s="4"/>
      <c r="H23" s="5"/>
      <c r="J23" s="5"/>
      <c r="K23" s="13"/>
      <c r="L23" s="5"/>
      <c r="M23" s="5"/>
      <c r="N23" s="32"/>
      <c r="O23" s="151" t="s">
        <v>48</v>
      </c>
      <c r="P23" s="151"/>
      <c r="Q23" s="151"/>
      <c r="R23" s="151"/>
      <c r="S23" s="151"/>
      <c r="T23" s="151"/>
    </row>
    <row r="24" spans="1:20" ht="50.25" customHeight="1" x14ac:dyDescent="0.25">
      <c r="A24" s="22"/>
      <c r="B24" s="111" t="s">
        <v>49</v>
      </c>
      <c r="D24" s="33" t="s">
        <v>50</v>
      </c>
      <c r="E24" s="36"/>
      <c r="F24" s="103" t="s">
        <v>51</v>
      </c>
      <c r="H24" s="33" t="s">
        <v>33</v>
      </c>
      <c r="J24" s="134" t="s">
        <v>52</v>
      </c>
      <c r="K24" s="13"/>
      <c r="M24" s="85"/>
      <c r="O24" s="151"/>
      <c r="P24" s="151"/>
      <c r="Q24" s="151"/>
      <c r="R24" s="151"/>
      <c r="S24" s="151"/>
      <c r="T24" s="151"/>
    </row>
    <row r="25" spans="1:20" ht="15" customHeight="1" x14ac:dyDescent="0.25">
      <c r="A25" s="22"/>
      <c r="B25" s="92"/>
      <c r="C25" s="13" t="s">
        <v>37</v>
      </c>
      <c r="D25" s="67" t="str">
        <f>IF(F10="","-",F10)</f>
        <v>-</v>
      </c>
      <c r="E25" s="83" t="s">
        <v>39</v>
      </c>
      <c r="F25" s="80">
        <f>IF(F10=0,0,B25*D25)</f>
        <v>0</v>
      </c>
      <c r="G25" s="13" t="s">
        <v>37</v>
      </c>
      <c r="H25" s="136" t="str">
        <f>CONCATENATE(H12,"/",12)</f>
        <v>0/12</v>
      </c>
      <c r="I25" s="84" t="s">
        <v>39</v>
      </c>
      <c r="J25" s="80">
        <f>IF(F10=0,0,B25*F10*H12)</f>
        <v>0</v>
      </c>
      <c r="K25" s="13"/>
      <c r="M25" s="5"/>
      <c r="O25" s="151"/>
      <c r="P25" s="151"/>
      <c r="Q25" s="151"/>
      <c r="R25" s="151"/>
      <c r="S25" s="151"/>
      <c r="T25" s="151"/>
    </row>
    <row r="26" spans="1:20" ht="15" customHeight="1" x14ac:dyDescent="0.25">
      <c r="A26" s="22"/>
      <c r="B26" s="5"/>
      <c r="E26" s="12"/>
      <c r="F26" s="4"/>
      <c r="H26" s="5"/>
      <c r="J26" s="5"/>
      <c r="K26" s="13"/>
      <c r="L26" s="5"/>
      <c r="M26" s="5"/>
      <c r="N26" s="32"/>
    </row>
    <row r="27" spans="1:20" ht="15" customHeight="1" x14ac:dyDescent="0.25">
      <c r="A27" s="22">
        <v>5</v>
      </c>
      <c r="B27" s="90" t="s">
        <v>53</v>
      </c>
      <c r="D27" s="5"/>
      <c r="F27" s="5"/>
      <c r="H27" s="5"/>
      <c r="J27" s="5"/>
      <c r="K27" s="13"/>
      <c r="L27" s="5"/>
      <c r="M27" s="5"/>
      <c r="N27" s="152" t="s">
        <v>54</v>
      </c>
      <c r="Q27" s="77"/>
    </row>
    <row r="28" spans="1:20" ht="36.75" customHeight="1" x14ac:dyDescent="0.25">
      <c r="A28" s="22"/>
      <c r="D28" s="5"/>
      <c r="F28" s="5"/>
      <c r="H28" s="5"/>
      <c r="J28" s="5"/>
      <c r="K28" s="13"/>
      <c r="L28" s="5"/>
      <c r="M28" s="5"/>
      <c r="N28" s="152"/>
    </row>
    <row r="29" spans="1:20" ht="15" customHeight="1" x14ac:dyDescent="0.25">
      <c r="A29" s="22"/>
      <c r="D29" s="5"/>
      <c r="F29" s="5"/>
      <c r="H29" s="5"/>
      <c r="J29" s="5"/>
      <c r="L29" s="5"/>
      <c r="M29" s="5"/>
      <c r="N29" s="117"/>
    </row>
    <row r="30" spans="1:20" ht="15" customHeight="1" x14ac:dyDescent="0.25">
      <c r="A30" s="22"/>
      <c r="B30" s="5"/>
      <c r="D30" s="5"/>
      <c r="F30" s="5"/>
      <c r="H30" s="5"/>
      <c r="J30" s="5"/>
      <c r="L30" s="5"/>
      <c r="M30" s="5"/>
      <c r="N30" s="132" t="s">
        <v>39</v>
      </c>
    </row>
    <row r="31" spans="1:20" ht="15" customHeight="1" x14ac:dyDescent="0.25">
      <c r="A31" s="22">
        <v>6</v>
      </c>
      <c r="B31" s="7" t="s">
        <v>55</v>
      </c>
      <c r="D31" s="5"/>
      <c r="F31" s="5"/>
      <c r="H31" s="5"/>
      <c r="J31" s="5"/>
      <c r="L31" s="5"/>
      <c r="M31" s="5"/>
      <c r="N31" s="15"/>
    </row>
    <row r="32" spans="1:20" ht="39.75" customHeight="1" x14ac:dyDescent="0.25">
      <c r="A32" s="22"/>
      <c r="G32" s="116"/>
      <c r="L32" s="135" t="s">
        <v>56</v>
      </c>
      <c r="M32" s="94"/>
      <c r="N32" s="118" t="s">
        <v>57</v>
      </c>
    </row>
    <row r="33" spans="1:69" ht="15" customHeight="1" x14ac:dyDescent="0.25">
      <c r="A33" s="22"/>
      <c r="B33" s="1" t="s">
        <v>58</v>
      </c>
      <c r="G33" s="95"/>
      <c r="H33" s="119"/>
      <c r="I33" s="120"/>
      <c r="J33" s="93" t="s">
        <v>59</v>
      </c>
      <c r="L33" s="112" t="str">
        <f>IF(F8=0,"-",N33/H12)</f>
        <v>-</v>
      </c>
      <c r="M33" s="95"/>
      <c r="N33" s="112" t="str">
        <f>IF(F8=0,"-",N16+N20)</f>
        <v>-</v>
      </c>
    </row>
    <row r="34" spans="1:69" ht="15" customHeight="1" x14ac:dyDescent="0.25">
      <c r="A34" s="22"/>
      <c r="B34" s="162" t="s">
        <v>60</v>
      </c>
      <c r="C34" s="162"/>
      <c r="D34" s="162"/>
      <c r="E34" s="162"/>
      <c r="F34" s="162"/>
      <c r="G34" s="96"/>
      <c r="H34" s="121"/>
      <c r="I34" s="122"/>
      <c r="J34" s="123" t="s">
        <v>61</v>
      </c>
      <c r="L34" s="113" t="str">
        <f>IF(F10=0,"-",N34/H12)</f>
        <v>-</v>
      </c>
      <c r="M34" s="96"/>
      <c r="N34" s="113" t="str">
        <f>IF(F10=0,"-",J25)</f>
        <v>-</v>
      </c>
      <c r="P34" s="137"/>
      <c r="Q34" s="137"/>
      <c r="R34" s="137"/>
      <c r="S34" s="137"/>
      <c r="T34" s="137"/>
    </row>
    <row r="35" spans="1:69" ht="15" customHeight="1" x14ac:dyDescent="0.25">
      <c r="A35" s="22"/>
      <c r="B35" s="162"/>
      <c r="C35" s="162"/>
      <c r="D35" s="162"/>
      <c r="E35" s="162"/>
      <c r="F35" s="162"/>
      <c r="G35" s="97"/>
      <c r="H35" s="126"/>
      <c r="I35" s="127"/>
      <c r="J35" s="128" t="s">
        <v>62</v>
      </c>
      <c r="L35" s="114" t="str">
        <f>IFERROR(N35/H12,"-")</f>
        <v>-</v>
      </c>
      <c r="M35" s="97"/>
      <c r="N35" s="114">
        <f>N29</f>
        <v>0</v>
      </c>
      <c r="O35" s="150" t="s">
        <v>63</v>
      </c>
      <c r="P35" s="151"/>
      <c r="Q35" s="151"/>
      <c r="R35" s="151"/>
      <c r="S35" s="151"/>
      <c r="T35" s="151"/>
    </row>
    <row r="36" spans="1:69" ht="15" customHeight="1" x14ac:dyDescent="0.25">
      <c r="A36" s="22"/>
      <c r="B36" s="162"/>
      <c r="C36" s="162"/>
      <c r="D36" s="162"/>
      <c r="E36" s="162"/>
      <c r="F36" s="162"/>
      <c r="G36" s="98"/>
      <c r="H36" s="124"/>
      <c r="I36" s="125"/>
      <c r="J36" s="129" t="s">
        <v>64</v>
      </c>
      <c r="L36" s="115">
        <f>SUM(L33:L35)</f>
        <v>0</v>
      </c>
      <c r="M36" s="98"/>
      <c r="N36" s="115">
        <f>SUM(N33:N35)</f>
        <v>0</v>
      </c>
      <c r="O36" s="150"/>
      <c r="P36" s="151"/>
      <c r="Q36" s="151"/>
      <c r="R36" s="151"/>
      <c r="S36" s="151"/>
      <c r="T36" s="151"/>
    </row>
    <row r="37" spans="1:69" s="5" customFormat="1" ht="15" customHeight="1" x14ac:dyDescent="0.25">
      <c r="A37" s="9"/>
      <c r="B37" s="145"/>
      <c r="C37" s="145"/>
      <c r="D37" s="145"/>
      <c r="E37" s="145"/>
      <c r="F37" s="145"/>
      <c r="L37" s="143"/>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c r="BH37" s="9"/>
      <c r="BI37" s="9"/>
      <c r="BJ37" s="9"/>
      <c r="BK37" s="9"/>
      <c r="BL37" s="9"/>
      <c r="BM37" s="9"/>
      <c r="BN37" s="9"/>
      <c r="BO37" s="9"/>
      <c r="BP37" s="9"/>
      <c r="BQ37" s="9"/>
    </row>
    <row r="38" spans="1:69" s="5" customFormat="1" x14ac:dyDescent="0.25">
      <c r="A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c r="BH38" s="9"/>
      <c r="BI38" s="9"/>
      <c r="BJ38" s="9"/>
      <c r="BK38" s="9"/>
      <c r="BL38" s="9"/>
      <c r="BM38" s="9"/>
      <c r="BN38" s="9"/>
      <c r="BO38" s="9"/>
      <c r="BP38" s="9"/>
      <c r="BQ38" s="9"/>
    </row>
    <row r="39" spans="1:69" s="5" customFormat="1" x14ac:dyDescent="0.25">
      <c r="A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c r="BH39" s="9"/>
      <c r="BI39" s="9"/>
      <c r="BJ39" s="9"/>
      <c r="BK39" s="9"/>
      <c r="BL39" s="9"/>
      <c r="BM39" s="9"/>
      <c r="BN39" s="9"/>
      <c r="BO39" s="9"/>
      <c r="BP39" s="9"/>
      <c r="BQ39" s="9"/>
    </row>
    <row r="40" spans="1:69" s="5" customFormat="1" ht="6" customHeight="1" x14ac:dyDescent="0.25">
      <c r="A40" s="9"/>
      <c r="B40" s="163"/>
      <c r="C40" s="163"/>
      <c r="D40" s="163"/>
      <c r="H40" s="163"/>
      <c r="I40" s="163"/>
      <c r="J40" s="163"/>
      <c r="K40" s="163"/>
      <c r="L40" s="163"/>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row>
    <row r="41" spans="1:69" s="5" customFormat="1" x14ac:dyDescent="0.25">
      <c r="A41" s="9"/>
      <c r="B41" s="160" t="s">
        <v>65</v>
      </c>
      <c r="C41" s="161"/>
      <c r="D41" s="161"/>
      <c r="H41" s="160" t="s">
        <v>66</v>
      </c>
      <c r="I41" s="161"/>
      <c r="J41" s="161"/>
      <c r="K41" s="161"/>
      <c r="L41" s="161"/>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c r="BH41" s="9"/>
      <c r="BI41" s="9"/>
      <c r="BJ41" s="9"/>
      <c r="BK41" s="9"/>
      <c r="BL41" s="9"/>
      <c r="BM41" s="9"/>
      <c r="BN41" s="9"/>
      <c r="BO41" s="9"/>
      <c r="BP41" s="9"/>
      <c r="BQ41" s="9"/>
    </row>
    <row r="42" spans="1:69" s="5" customFormat="1" ht="6" customHeight="1" x14ac:dyDescent="0.25">
      <c r="A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c r="BH42" s="9"/>
      <c r="BI42" s="9"/>
      <c r="BJ42" s="9"/>
      <c r="BK42" s="9"/>
      <c r="BL42" s="9"/>
      <c r="BM42" s="9"/>
      <c r="BN42" s="9"/>
      <c r="BO42" s="9"/>
      <c r="BP42" s="9"/>
      <c r="BQ42" s="9"/>
    </row>
    <row r="43" spans="1:69" s="5" customFormat="1" x14ac:dyDescent="0.25">
      <c r="A43" s="9"/>
      <c r="B43" s="160" t="s">
        <v>67</v>
      </c>
      <c r="C43" s="161"/>
      <c r="D43" s="161"/>
      <c r="H43" s="160" t="s">
        <v>67</v>
      </c>
      <c r="I43" s="161"/>
      <c r="J43" s="161"/>
      <c r="K43" s="161"/>
      <c r="L43" s="161"/>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c r="BH43" s="9"/>
      <c r="BI43" s="9"/>
      <c r="BJ43" s="9"/>
      <c r="BK43" s="9"/>
      <c r="BL43" s="9"/>
      <c r="BM43" s="9"/>
      <c r="BN43" s="9"/>
      <c r="BO43" s="9"/>
      <c r="BP43" s="9"/>
      <c r="BQ43" s="9"/>
    </row>
    <row r="44" spans="1:69" s="9" customFormat="1" ht="47.25" customHeight="1" x14ac:dyDescent="0.25">
      <c r="D44" s="16"/>
    </row>
    <row r="45" spans="1:69" s="9" customFormat="1" x14ac:dyDescent="0.25"/>
    <row r="46" spans="1:69" s="9" customFormat="1" x14ac:dyDescent="0.25"/>
    <row r="47" spans="1:69" s="9" customFormat="1" x14ac:dyDescent="0.25"/>
    <row r="48" spans="1:69" s="9" customFormat="1" x14ac:dyDescent="0.25"/>
    <row r="49" s="9" customFormat="1" x14ac:dyDescent="0.25"/>
    <row r="50" s="9" customFormat="1" x14ac:dyDescent="0.25"/>
    <row r="51" s="9" customFormat="1" x14ac:dyDescent="0.25"/>
    <row r="52" s="9" customFormat="1" x14ac:dyDescent="0.25"/>
    <row r="53" s="9" customFormat="1" x14ac:dyDescent="0.25"/>
    <row r="54" s="9" customFormat="1" x14ac:dyDescent="0.25"/>
    <row r="55" s="9" customFormat="1" x14ac:dyDescent="0.25"/>
    <row r="56" s="9" customFormat="1" x14ac:dyDescent="0.25"/>
    <row r="57" s="9" customFormat="1" x14ac:dyDescent="0.25"/>
    <row r="58" s="9" customFormat="1" x14ac:dyDescent="0.25"/>
    <row r="59" s="9" customFormat="1" x14ac:dyDescent="0.25"/>
    <row r="60" s="9" customFormat="1" x14ac:dyDescent="0.25"/>
    <row r="61" s="9" customFormat="1" x14ac:dyDescent="0.25"/>
    <row r="62" s="9" customFormat="1" x14ac:dyDescent="0.25"/>
    <row r="63" s="9" customFormat="1" x14ac:dyDescent="0.25"/>
    <row r="64" s="9" customFormat="1" x14ac:dyDescent="0.25"/>
    <row r="65" s="9" customFormat="1" x14ac:dyDescent="0.25"/>
    <row r="66" s="9" customFormat="1" x14ac:dyDescent="0.25"/>
    <row r="67" s="9" customFormat="1" x14ac:dyDescent="0.25"/>
    <row r="68" s="9" customFormat="1" x14ac:dyDescent="0.25"/>
    <row r="69" s="9" customFormat="1" x14ac:dyDescent="0.25"/>
    <row r="70" s="9" customFormat="1" x14ac:dyDescent="0.25"/>
    <row r="71" s="9" customFormat="1" x14ac:dyDescent="0.25"/>
    <row r="72" s="9" customFormat="1" x14ac:dyDescent="0.25"/>
    <row r="73" s="9" customFormat="1" x14ac:dyDescent="0.25"/>
    <row r="74" s="9" customFormat="1" x14ac:dyDescent="0.25"/>
    <row r="75" s="9" customFormat="1" x14ac:dyDescent="0.25"/>
    <row r="76" s="9" customFormat="1" x14ac:dyDescent="0.25"/>
    <row r="77" s="9" customFormat="1" x14ac:dyDescent="0.25"/>
    <row r="78" s="9" customFormat="1" x14ac:dyDescent="0.25"/>
    <row r="79" s="9" customFormat="1" x14ac:dyDescent="0.25"/>
    <row r="80" s="9" customFormat="1" x14ac:dyDescent="0.25"/>
    <row r="81" s="9" customFormat="1" x14ac:dyDescent="0.25"/>
    <row r="82" s="9" customFormat="1" x14ac:dyDescent="0.25"/>
    <row r="83" s="9" customFormat="1" x14ac:dyDescent="0.25"/>
    <row r="84" s="9" customFormat="1" x14ac:dyDescent="0.25"/>
    <row r="85" s="9" customFormat="1" x14ac:dyDescent="0.25"/>
    <row r="86" s="9" customFormat="1" x14ac:dyDescent="0.25"/>
    <row r="87" s="9" customFormat="1" x14ac:dyDescent="0.25"/>
    <row r="88" s="9" customFormat="1" x14ac:dyDescent="0.25"/>
    <row r="89" s="9" customFormat="1" x14ac:dyDescent="0.25"/>
    <row r="90" s="9" customFormat="1" x14ac:dyDescent="0.25"/>
    <row r="91" s="9" customFormat="1" x14ac:dyDescent="0.25"/>
    <row r="92" s="9" customFormat="1" x14ac:dyDescent="0.25"/>
    <row r="93" s="9" customFormat="1" x14ac:dyDescent="0.25"/>
    <row r="94" s="9" customFormat="1" x14ac:dyDescent="0.25"/>
    <row r="95" s="9" customFormat="1" x14ac:dyDescent="0.25"/>
    <row r="96" s="9" customFormat="1" x14ac:dyDescent="0.25"/>
    <row r="97" s="9" customFormat="1" x14ac:dyDescent="0.25"/>
    <row r="98" s="9" customFormat="1" x14ac:dyDescent="0.25"/>
    <row r="99" s="9" customFormat="1" x14ac:dyDescent="0.25"/>
    <row r="100" s="9" customFormat="1" x14ac:dyDescent="0.25"/>
    <row r="101" s="9" customFormat="1" x14ac:dyDescent="0.25"/>
    <row r="102" s="9" customFormat="1" x14ac:dyDescent="0.25"/>
    <row r="103" s="9" customFormat="1" x14ac:dyDescent="0.25"/>
    <row r="104" s="9" customFormat="1" x14ac:dyDescent="0.25"/>
    <row r="105" s="9" customFormat="1" x14ac:dyDescent="0.25"/>
    <row r="106" s="9" customFormat="1" x14ac:dyDescent="0.25"/>
    <row r="107" s="9" customFormat="1" x14ac:dyDescent="0.25"/>
    <row r="108" s="9" customFormat="1" x14ac:dyDescent="0.25"/>
    <row r="109" s="9" customFormat="1" x14ac:dyDescent="0.25"/>
    <row r="110" s="9" customFormat="1" x14ac:dyDescent="0.25"/>
    <row r="111" s="9" customFormat="1" x14ac:dyDescent="0.25"/>
    <row r="112" s="9" customFormat="1" x14ac:dyDescent="0.25"/>
    <row r="113" s="9" customFormat="1" x14ac:dyDescent="0.25"/>
    <row r="114" s="9" customFormat="1" x14ac:dyDescent="0.25"/>
    <row r="115" s="9" customFormat="1" x14ac:dyDescent="0.25"/>
    <row r="116" s="9" customFormat="1" x14ac:dyDescent="0.25"/>
    <row r="117" s="9" customFormat="1" x14ac:dyDescent="0.25"/>
    <row r="118" s="9" customFormat="1" x14ac:dyDescent="0.25"/>
    <row r="119" s="9" customFormat="1" x14ac:dyDescent="0.25"/>
    <row r="120" s="9" customFormat="1" x14ac:dyDescent="0.25"/>
    <row r="121" s="9" customFormat="1" x14ac:dyDescent="0.25"/>
    <row r="122" s="9" customFormat="1" x14ac:dyDescent="0.25"/>
    <row r="123" s="9" customFormat="1" x14ac:dyDescent="0.25"/>
    <row r="124" s="9" customFormat="1" x14ac:dyDescent="0.25"/>
    <row r="125" s="9" customFormat="1" x14ac:dyDescent="0.25"/>
    <row r="126" s="9" customFormat="1" x14ac:dyDescent="0.25"/>
    <row r="127" s="9" customFormat="1" x14ac:dyDescent="0.25"/>
    <row r="128" s="9" customFormat="1" x14ac:dyDescent="0.25"/>
    <row r="129" s="9" customFormat="1" x14ac:dyDescent="0.25"/>
    <row r="130" s="9" customFormat="1" x14ac:dyDescent="0.25"/>
    <row r="131" s="9" customFormat="1" x14ac:dyDescent="0.25"/>
    <row r="132" s="9" customFormat="1" x14ac:dyDescent="0.25"/>
    <row r="133" s="9" customFormat="1" x14ac:dyDescent="0.25"/>
    <row r="134" s="9" customFormat="1" x14ac:dyDescent="0.25"/>
    <row r="135" s="9" customFormat="1" x14ac:dyDescent="0.25"/>
    <row r="136" s="9" customFormat="1" x14ac:dyDescent="0.25"/>
    <row r="137" s="9" customFormat="1" x14ac:dyDescent="0.25"/>
    <row r="138" s="9" customFormat="1" x14ac:dyDescent="0.25"/>
    <row r="139" s="9" customFormat="1" x14ac:dyDescent="0.25"/>
    <row r="140" s="9" customFormat="1" x14ac:dyDescent="0.25"/>
    <row r="141" s="9" customFormat="1" x14ac:dyDescent="0.25"/>
    <row r="142" s="9" customFormat="1" x14ac:dyDescent="0.25"/>
    <row r="143" s="9" customFormat="1" x14ac:dyDescent="0.25"/>
    <row r="144" s="9" customFormat="1" x14ac:dyDescent="0.25"/>
    <row r="145" s="9" customFormat="1" x14ac:dyDescent="0.25"/>
    <row r="146" s="9" customFormat="1" x14ac:dyDescent="0.25"/>
    <row r="147" s="9" customFormat="1" x14ac:dyDescent="0.25"/>
    <row r="148" s="9" customFormat="1" x14ac:dyDescent="0.25"/>
    <row r="149" s="9" customFormat="1" x14ac:dyDescent="0.25"/>
    <row r="150" s="9" customFormat="1" x14ac:dyDescent="0.25"/>
    <row r="151" s="9" customFormat="1" x14ac:dyDescent="0.25"/>
    <row r="152" s="9" customFormat="1" x14ac:dyDescent="0.25"/>
    <row r="153" s="9" customFormat="1" x14ac:dyDescent="0.25"/>
    <row r="154" s="9" customFormat="1" x14ac:dyDescent="0.25"/>
    <row r="155" s="9" customFormat="1" x14ac:dyDescent="0.25"/>
    <row r="156" s="9" customFormat="1" x14ac:dyDescent="0.25"/>
    <row r="157" s="9" customFormat="1" x14ac:dyDescent="0.25"/>
    <row r="158" s="9" customFormat="1" x14ac:dyDescent="0.25"/>
    <row r="159" s="9" customFormat="1" x14ac:dyDescent="0.25"/>
    <row r="160" s="9" customFormat="1" x14ac:dyDescent="0.25"/>
    <row r="161" s="9" customFormat="1" x14ac:dyDescent="0.25"/>
    <row r="162" s="9" customFormat="1" x14ac:dyDescent="0.25"/>
    <row r="163" s="9" customFormat="1" x14ac:dyDescent="0.25"/>
    <row r="164" s="9" customFormat="1" x14ac:dyDescent="0.25"/>
    <row r="165" s="9" customFormat="1" x14ac:dyDescent="0.25"/>
    <row r="166" s="9" customFormat="1" x14ac:dyDescent="0.25"/>
    <row r="167" s="9" customFormat="1" x14ac:dyDescent="0.25"/>
    <row r="168" s="9" customFormat="1" x14ac:dyDescent="0.25"/>
    <row r="169" s="9" customFormat="1" x14ac:dyDescent="0.25"/>
    <row r="170" s="9" customFormat="1" x14ac:dyDescent="0.25"/>
    <row r="171" s="9" customFormat="1" x14ac:dyDescent="0.25"/>
    <row r="172" s="9" customFormat="1" x14ac:dyDescent="0.25"/>
    <row r="173" s="9" customFormat="1" x14ac:dyDescent="0.25"/>
    <row r="174" s="9" customFormat="1" x14ac:dyDescent="0.25"/>
    <row r="175" s="9" customFormat="1" x14ac:dyDescent="0.25"/>
    <row r="176" s="9" customFormat="1" x14ac:dyDescent="0.25"/>
    <row r="177" s="9" customFormat="1" x14ac:dyDescent="0.25"/>
    <row r="178" s="9" customFormat="1" x14ac:dyDescent="0.25"/>
    <row r="179" s="9" customFormat="1" x14ac:dyDescent="0.25"/>
    <row r="180" s="9" customFormat="1" x14ac:dyDescent="0.25"/>
    <row r="181" s="9" customFormat="1" x14ac:dyDescent="0.25"/>
    <row r="182" s="9" customFormat="1" x14ac:dyDescent="0.25"/>
    <row r="183" s="9" customFormat="1" x14ac:dyDescent="0.25"/>
    <row r="184" s="9" customFormat="1" x14ac:dyDescent="0.25"/>
    <row r="185" s="9" customFormat="1" x14ac:dyDescent="0.25"/>
    <row r="186" s="9" customFormat="1" x14ac:dyDescent="0.25"/>
    <row r="187" s="9" customFormat="1" x14ac:dyDescent="0.25"/>
    <row r="188" s="9" customFormat="1" x14ac:dyDescent="0.25"/>
    <row r="189" s="9" customFormat="1" x14ac:dyDescent="0.25"/>
    <row r="190" s="9" customFormat="1" x14ac:dyDescent="0.25"/>
    <row r="191" s="9" customFormat="1" x14ac:dyDescent="0.25"/>
    <row r="192" s="9" customFormat="1" x14ac:dyDescent="0.25"/>
    <row r="193" s="9" customFormat="1" x14ac:dyDescent="0.25"/>
    <row r="194" s="9" customFormat="1" x14ac:dyDescent="0.25"/>
    <row r="195" s="9" customFormat="1" x14ac:dyDescent="0.25"/>
    <row r="196" s="9" customFormat="1" x14ac:dyDescent="0.25"/>
    <row r="197" s="9" customFormat="1" x14ac:dyDescent="0.25"/>
    <row r="198" s="9" customFormat="1" x14ac:dyDescent="0.25"/>
    <row r="199" s="9" customFormat="1" x14ac:dyDescent="0.25"/>
    <row r="200" s="9" customFormat="1" x14ac:dyDescent="0.25"/>
    <row r="201" s="9" customFormat="1" x14ac:dyDescent="0.25"/>
    <row r="202" s="9" customFormat="1" x14ac:dyDescent="0.25"/>
    <row r="203" s="9" customFormat="1" x14ac:dyDescent="0.25"/>
    <row r="204" s="9" customFormat="1" x14ac:dyDescent="0.25"/>
    <row r="205" s="9" customFormat="1" x14ac:dyDescent="0.25"/>
    <row r="206" s="9" customFormat="1" x14ac:dyDescent="0.25"/>
    <row r="207" s="9" customFormat="1" x14ac:dyDescent="0.25"/>
    <row r="208" s="9" customFormat="1" x14ac:dyDescent="0.25"/>
    <row r="209" s="9" customFormat="1" x14ac:dyDescent="0.25"/>
    <row r="210" s="9" customFormat="1" x14ac:dyDescent="0.25"/>
    <row r="211" s="9" customFormat="1" x14ac:dyDescent="0.25"/>
    <row r="212" s="9" customFormat="1" x14ac:dyDescent="0.25"/>
    <row r="213" s="9" customFormat="1" x14ac:dyDescent="0.25"/>
    <row r="214" s="9" customFormat="1" x14ac:dyDescent="0.25"/>
    <row r="215" s="9" customFormat="1" x14ac:dyDescent="0.25"/>
    <row r="216" s="9" customFormat="1" x14ac:dyDescent="0.25"/>
    <row r="217" s="9" customFormat="1" x14ac:dyDescent="0.25"/>
    <row r="218" s="9" customFormat="1" x14ac:dyDescent="0.25"/>
    <row r="219" s="9" customFormat="1" x14ac:dyDescent="0.25"/>
    <row r="220" s="9" customFormat="1" x14ac:dyDescent="0.25"/>
    <row r="221" s="9" customFormat="1" x14ac:dyDescent="0.25"/>
    <row r="222" s="9" customFormat="1" x14ac:dyDescent="0.25"/>
    <row r="223" s="9" customFormat="1" x14ac:dyDescent="0.25"/>
    <row r="224" s="9" customFormat="1" x14ac:dyDescent="0.25"/>
    <row r="225" s="9" customFormat="1" x14ac:dyDescent="0.25"/>
    <row r="226" s="9" customFormat="1" x14ac:dyDescent="0.25"/>
    <row r="227" s="9" customFormat="1" x14ac:dyDescent="0.25"/>
    <row r="228" s="9" customFormat="1" x14ac:dyDescent="0.25"/>
    <row r="229" s="9" customFormat="1" x14ac:dyDescent="0.25"/>
    <row r="230" s="9" customFormat="1" x14ac:dyDescent="0.25"/>
    <row r="231" s="9" customFormat="1" x14ac:dyDescent="0.25"/>
    <row r="232" s="9" customFormat="1" x14ac:dyDescent="0.25"/>
    <row r="233" s="9" customFormat="1" x14ac:dyDescent="0.25"/>
    <row r="234" s="9" customFormat="1" x14ac:dyDescent="0.25"/>
    <row r="235" s="9" customFormat="1" x14ac:dyDescent="0.25"/>
    <row r="236" s="9" customFormat="1" x14ac:dyDescent="0.25"/>
    <row r="237" s="9" customFormat="1" x14ac:dyDescent="0.25"/>
    <row r="238" s="9" customFormat="1" x14ac:dyDescent="0.25"/>
    <row r="239" s="9" customFormat="1" x14ac:dyDescent="0.25"/>
    <row r="240" s="9" customFormat="1" x14ac:dyDescent="0.25"/>
    <row r="241" s="9" customFormat="1" x14ac:dyDescent="0.25"/>
    <row r="242" s="9" customFormat="1" x14ac:dyDescent="0.25"/>
    <row r="243" s="9" customFormat="1" x14ac:dyDescent="0.25"/>
    <row r="244" s="9" customFormat="1" x14ac:dyDescent="0.25"/>
    <row r="245" s="9" customFormat="1" x14ac:dyDescent="0.25"/>
    <row r="246" s="9" customFormat="1" x14ac:dyDescent="0.25"/>
    <row r="247" s="9" customFormat="1" x14ac:dyDescent="0.25"/>
    <row r="248" s="9" customFormat="1" x14ac:dyDescent="0.25"/>
    <row r="249" s="9" customFormat="1" x14ac:dyDescent="0.25"/>
    <row r="250" s="9" customFormat="1" x14ac:dyDescent="0.25"/>
    <row r="251" s="9" customFormat="1" x14ac:dyDescent="0.25"/>
    <row r="252" s="9" customFormat="1" x14ac:dyDescent="0.25"/>
    <row r="253" s="9" customFormat="1" x14ac:dyDescent="0.25"/>
    <row r="254" s="9" customFormat="1" x14ac:dyDescent="0.25"/>
    <row r="255" s="9" customFormat="1" x14ac:dyDescent="0.25"/>
    <row r="256" s="9" customFormat="1" x14ac:dyDescent="0.25"/>
    <row r="257" s="9" customFormat="1" x14ac:dyDescent="0.25"/>
    <row r="258" s="9" customFormat="1" x14ac:dyDescent="0.25"/>
    <row r="259" s="9" customFormat="1" x14ac:dyDescent="0.25"/>
    <row r="260" s="9" customFormat="1" x14ac:dyDescent="0.25"/>
    <row r="261" s="9" customFormat="1" x14ac:dyDescent="0.25"/>
    <row r="262" s="9" customFormat="1" x14ac:dyDescent="0.25"/>
    <row r="263" s="9" customFormat="1" x14ac:dyDescent="0.25"/>
    <row r="264" s="9" customFormat="1" x14ac:dyDescent="0.25"/>
    <row r="265" s="9" customFormat="1" x14ac:dyDescent="0.25"/>
    <row r="266" s="9" customFormat="1" x14ac:dyDescent="0.25"/>
    <row r="267" s="9" customFormat="1" x14ac:dyDescent="0.25"/>
    <row r="268" s="9" customFormat="1" x14ac:dyDescent="0.25"/>
    <row r="269" s="9" customFormat="1" x14ac:dyDescent="0.25"/>
    <row r="270" s="9" customFormat="1" x14ac:dyDescent="0.25"/>
    <row r="271" s="9" customFormat="1" x14ac:dyDescent="0.25"/>
    <row r="272" s="9" customFormat="1" x14ac:dyDescent="0.25"/>
    <row r="273" s="9" customFormat="1" x14ac:dyDescent="0.25"/>
    <row r="274" s="9" customFormat="1" x14ac:dyDescent="0.25"/>
    <row r="275" s="9" customFormat="1" x14ac:dyDescent="0.25"/>
    <row r="276" s="9" customFormat="1" x14ac:dyDescent="0.25"/>
    <row r="277" s="9" customFormat="1" x14ac:dyDescent="0.25"/>
    <row r="278" s="9" customFormat="1" x14ac:dyDescent="0.25"/>
    <row r="279" s="9" customFormat="1" x14ac:dyDescent="0.25"/>
    <row r="280" s="9" customFormat="1" x14ac:dyDescent="0.25"/>
    <row r="281" s="9" customFormat="1" x14ac:dyDescent="0.25"/>
    <row r="282" s="9" customFormat="1" x14ac:dyDescent="0.25"/>
    <row r="283" s="9" customFormat="1" x14ac:dyDescent="0.25"/>
    <row r="284" s="9" customFormat="1" x14ac:dyDescent="0.25"/>
    <row r="285" s="9" customFormat="1" x14ac:dyDescent="0.25"/>
    <row r="286" s="9" customFormat="1" x14ac:dyDescent="0.25"/>
    <row r="287" s="9" customFormat="1" x14ac:dyDescent="0.25"/>
    <row r="288" s="9" customFormat="1" x14ac:dyDescent="0.25"/>
    <row r="289" s="9" customFormat="1" x14ac:dyDescent="0.25"/>
    <row r="290" s="9" customFormat="1" x14ac:dyDescent="0.25"/>
    <row r="291" s="9" customFormat="1" x14ac:dyDescent="0.25"/>
    <row r="292" s="9" customFormat="1" x14ac:dyDescent="0.25"/>
    <row r="293" s="9" customFormat="1" x14ac:dyDescent="0.25"/>
    <row r="294" s="9" customFormat="1" x14ac:dyDescent="0.25"/>
    <row r="295" s="9" customFormat="1" x14ac:dyDescent="0.25"/>
    <row r="296" s="9" customFormat="1" x14ac:dyDescent="0.25"/>
    <row r="297" s="9" customFormat="1" x14ac:dyDescent="0.25"/>
    <row r="298" s="9" customFormat="1" x14ac:dyDescent="0.25"/>
    <row r="299" s="9" customFormat="1" x14ac:dyDescent="0.25"/>
    <row r="300" s="9" customFormat="1" x14ac:dyDescent="0.25"/>
    <row r="301" s="9" customFormat="1" x14ac:dyDescent="0.25"/>
    <row r="302" s="9" customFormat="1" x14ac:dyDescent="0.25"/>
    <row r="303" s="9" customFormat="1" x14ac:dyDescent="0.25"/>
    <row r="304" s="9" customFormat="1" x14ac:dyDescent="0.25"/>
    <row r="305" s="9" customFormat="1" x14ac:dyDescent="0.25"/>
    <row r="306" s="9" customFormat="1" x14ac:dyDescent="0.25"/>
    <row r="307" s="9" customFormat="1" x14ac:dyDescent="0.25"/>
    <row r="308" s="9" customFormat="1" x14ac:dyDescent="0.25"/>
    <row r="309" s="9" customFormat="1" x14ac:dyDescent="0.25"/>
    <row r="310" s="9" customFormat="1" x14ac:dyDescent="0.25"/>
    <row r="311" s="9" customFormat="1" x14ac:dyDescent="0.25"/>
    <row r="312" s="9" customFormat="1" x14ac:dyDescent="0.25"/>
    <row r="313" s="9" customFormat="1" x14ac:dyDescent="0.25"/>
    <row r="314" s="9" customFormat="1" x14ac:dyDescent="0.25"/>
    <row r="315" s="9" customFormat="1" x14ac:dyDescent="0.25"/>
    <row r="316" s="9" customFormat="1" x14ac:dyDescent="0.25"/>
    <row r="317" s="9" customFormat="1" x14ac:dyDescent="0.25"/>
    <row r="318" s="9" customFormat="1" x14ac:dyDescent="0.25"/>
    <row r="319" s="9" customFormat="1" x14ac:dyDescent="0.25"/>
    <row r="320" s="9" customFormat="1" x14ac:dyDescent="0.25"/>
    <row r="321" s="9" customFormat="1" x14ac:dyDescent="0.25"/>
    <row r="322" s="9" customFormat="1" x14ac:dyDescent="0.25"/>
    <row r="323" s="9" customFormat="1" x14ac:dyDescent="0.25"/>
    <row r="324" s="9" customFormat="1" x14ac:dyDescent="0.25"/>
    <row r="325" s="9" customFormat="1" x14ac:dyDescent="0.25"/>
    <row r="326" s="9" customFormat="1" x14ac:dyDescent="0.25"/>
    <row r="327" s="9" customFormat="1" x14ac:dyDescent="0.25"/>
    <row r="328" s="9" customFormat="1" x14ac:dyDescent="0.25"/>
    <row r="329" s="9" customFormat="1" x14ac:dyDescent="0.25"/>
    <row r="330" s="9" customFormat="1" x14ac:dyDescent="0.25"/>
    <row r="331" s="9" customFormat="1" x14ac:dyDescent="0.25"/>
    <row r="332" s="9" customFormat="1" x14ac:dyDescent="0.25"/>
    <row r="333" s="9" customFormat="1" x14ac:dyDescent="0.25"/>
    <row r="334" s="9" customFormat="1" x14ac:dyDescent="0.25"/>
    <row r="335" s="9" customFormat="1" x14ac:dyDescent="0.25"/>
    <row r="336" s="9" customFormat="1" x14ac:dyDescent="0.25"/>
    <row r="337" s="9" customFormat="1" x14ac:dyDescent="0.25"/>
    <row r="338" s="9" customFormat="1" x14ac:dyDescent="0.25"/>
    <row r="339" s="9" customFormat="1" x14ac:dyDescent="0.25"/>
    <row r="340" s="9" customFormat="1" x14ac:dyDescent="0.25"/>
    <row r="341" s="9" customFormat="1" x14ac:dyDescent="0.25"/>
    <row r="342" s="9" customFormat="1" x14ac:dyDescent="0.25"/>
    <row r="343" s="9" customFormat="1" x14ac:dyDescent="0.25"/>
    <row r="344" s="9" customFormat="1" x14ac:dyDescent="0.25"/>
    <row r="345" s="9" customFormat="1" x14ac:dyDescent="0.25"/>
    <row r="346" s="9" customFormat="1" x14ac:dyDescent="0.25"/>
    <row r="347" s="9" customFormat="1" x14ac:dyDescent="0.25"/>
    <row r="348" s="9" customFormat="1" x14ac:dyDescent="0.25"/>
    <row r="349" s="9" customFormat="1" x14ac:dyDescent="0.25"/>
    <row r="350" s="9" customFormat="1" x14ac:dyDescent="0.25"/>
    <row r="351" s="9" customFormat="1" x14ac:dyDescent="0.25"/>
    <row r="352" s="9" customFormat="1" x14ac:dyDescent="0.25"/>
    <row r="353" s="9" customFormat="1" x14ac:dyDescent="0.25"/>
    <row r="354" s="9" customFormat="1" x14ac:dyDescent="0.25"/>
    <row r="355" s="9" customFormat="1" x14ac:dyDescent="0.25"/>
    <row r="356" s="9" customFormat="1" x14ac:dyDescent="0.25"/>
    <row r="357" s="9" customFormat="1" x14ac:dyDescent="0.25"/>
    <row r="358" s="9" customFormat="1" x14ac:dyDescent="0.25"/>
    <row r="359" s="9" customFormat="1" x14ac:dyDescent="0.25"/>
    <row r="360" s="9" customFormat="1" x14ac:dyDescent="0.25"/>
    <row r="361" s="9" customFormat="1" x14ac:dyDescent="0.25"/>
    <row r="362" s="9" customFormat="1" x14ac:dyDescent="0.25"/>
    <row r="363" s="9" customFormat="1" x14ac:dyDescent="0.25"/>
    <row r="364" s="9" customFormat="1" x14ac:dyDescent="0.25"/>
    <row r="365" s="9" customFormat="1" x14ac:dyDescent="0.25"/>
    <row r="366" s="9" customFormat="1" x14ac:dyDescent="0.25"/>
    <row r="367" s="9" customFormat="1" x14ac:dyDescent="0.25"/>
    <row r="368" s="9" customFormat="1" x14ac:dyDescent="0.25"/>
    <row r="369" s="9" customFormat="1" x14ac:dyDescent="0.25"/>
    <row r="370" s="9" customFormat="1" x14ac:dyDescent="0.25"/>
    <row r="371" s="9" customFormat="1" x14ac:dyDescent="0.25"/>
    <row r="372" s="9" customFormat="1" x14ac:dyDescent="0.25"/>
    <row r="373" s="9" customFormat="1" x14ac:dyDescent="0.25"/>
    <row r="374" s="9" customFormat="1" x14ac:dyDescent="0.25"/>
    <row r="375" s="9" customFormat="1" x14ac:dyDescent="0.25"/>
    <row r="376" s="9" customFormat="1" x14ac:dyDescent="0.25"/>
    <row r="377" s="9" customFormat="1" x14ac:dyDescent="0.25"/>
    <row r="378" s="9" customFormat="1" x14ac:dyDescent="0.25"/>
    <row r="379" s="9" customFormat="1" x14ac:dyDescent="0.25"/>
    <row r="380" s="9" customFormat="1" x14ac:dyDescent="0.25"/>
    <row r="381" s="9" customFormat="1" x14ac:dyDescent="0.25"/>
    <row r="382" s="9" customFormat="1" x14ac:dyDescent="0.25"/>
    <row r="383" s="9" customFormat="1" x14ac:dyDescent="0.25"/>
    <row r="384" s="9" customFormat="1" x14ac:dyDescent="0.25"/>
    <row r="385" s="9" customFormat="1" x14ac:dyDescent="0.25"/>
    <row r="386" s="9" customFormat="1" x14ac:dyDescent="0.25"/>
    <row r="387" s="9" customFormat="1" x14ac:dyDescent="0.25"/>
    <row r="388" s="9" customFormat="1" x14ac:dyDescent="0.25"/>
    <row r="389" s="9" customFormat="1" x14ac:dyDescent="0.25"/>
    <row r="390" s="9" customFormat="1" x14ac:dyDescent="0.25"/>
    <row r="391" s="9" customFormat="1" x14ac:dyDescent="0.25"/>
    <row r="392" s="9" customFormat="1" x14ac:dyDescent="0.25"/>
    <row r="393" s="9" customFormat="1" x14ac:dyDescent="0.25"/>
    <row r="394" s="9" customFormat="1" x14ac:dyDescent="0.25"/>
    <row r="395" s="9" customFormat="1" x14ac:dyDescent="0.25"/>
    <row r="396" s="9" customFormat="1" x14ac:dyDescent="0.25"/>
    <row r="397" s="9" customFormat="1" x14ac:dyDescent="0.25"/>
    <row r="398" s="9" customFormat="1" x14ac:dyDescent="0.25"/>
    <row r="399" s="9" customFormat="1" x14ac:dyDescent="0.25"/>
    <row r="400" s="9" customFormat="1" x14ac:dyDescent="0.25"/>
    <row r="401" s="9" customFormat="1" x14ac:dyDescent="0.25"/>
    <row r="402" s="9" customFormat="1" x14ac:dyDescent="0.25"/>
    <row r="403" s="9" customFormat="1" x14ac:dyDescent="0.25"/>
    <row r="404" s="9" customFormat="1" x14ac:dyDescent="0.25"/>
    <row r="405" s="9" customFormat="1" x14ac:dyDescent="0.25"/>
    <row r="406" s="9" customFormat="1" x14ac:dyDescent="0.25"/>
    <row r="407" s="9" customFormat="1" x14ac:dyDescent="0.25"/>
    <row r="408" s="9" customFormat="1" x14ac:dyDescent="0.25"/>
    <row r="409" s="9" customFormat="1" x14ac:dyDescent="0.25"/>
    <row r="410" s="9" customFormat="1" x14ac:dyDescent="0.25"/>
    <row r="411" s="9" customFormat="1" x14ac:dyDescent="0.25"/>
    <row r="412" s="9" customFormat="1" x14ac:dyDescent="0.25"/>
    <row r="413" s="9" customFormat="1" x14ac:dyDescent="0.25"/>
    <row r="414" s="9" customFormat="1" x14ac:dyDescent="0.25"/>
    <row r="415" s="9" customFormat="1" x14ac:dyDescent="0.25"/>
    <row r="416" s="9" customFormat="1" x14ac:dyDescent="0.25"/>
    <row r="417" s="9" customFormat="1" x14ac:dyDescent="0.25"/>
    <row r="418" s="9" customFormat="1" x14ac:dyDescent="0.25"/>
    <row r="419" s="9" customFormat="1" x14ac:dyDescent="0.25"/>
    <row r="420" s="9" customFormat="1" x14ac:dyDescent="0.25"/>
    <row r="421" s="9" customFormat="1" x14ac:dyDescent="0.25"/>
    <row r="422" s="9" customFormat="1" x14ac:dyDescent="0.25"/>
    <row r="423" s="9" customFormat="1" x14ac:dyDescent="0.25"/>
    <row r="424" s="9" customFormat="1" x14ac:dyDescent="0.25"/>
    <row r="425" s="9" customFormat="1" x14ac:dyDescent="0.25"/>
    <row r="426" s="9" customFormat="1" x14ac:dyDescent="0.25"/>
    <row r="427" s="9" customFormat="1" x14ac:dyDescent="0.25"/>
    <row r="428" s="9" customFormat="1" x14ac:dyDescent="0.25"/>
    <row r="429" s="9" customFormat="1" x14ac:dyDescent="0.25"/>
    <row r="430" s="9" customFormat="1" x14ac:dyDescent="0.25"/>
    <row r="431" s="9" customFormat="1" x14ac:dyDescent="0.25"/>
    <row r="432" s="9" customFormat="1" x14ac:dyDescent="0.25"/>
    <row r="433" s="9" customFormat="1" x14ac:dyDescent="0.25"/>
    <row r="434" s="9" customFormat="1" x14ac:dyDescent="0.25"/>
    <row r="435" s="9" customFormat="1" x14ac:dyDescent="0.25"/>
    <row r="436" s="9" customFormat="1" x14ac:dyDescent="0.25"/>
    <row r="437" s="9" customFormat="1" x14ac:dyDescent="0.25"/>
    <row r="438" s="9" customFormat="1" x14ac:dyDescent="0.25"/>
    <row r="439" s="9" customFormat="1" x14ac:dyDescent="0.25"/>
    <row r="440" s="9" customFormat="1" x14ac:dyDescent="0.25"/>
    <row r="441" s="9" customFormat="1" x14ac:dyDescent="0.25"/>
    <row r="442" s="9" customFormat="1" x14ac:dyDescent="0.25"/>
    <row r="443" s="9" customFormat="1" x14ac:dyDescent="0.25"/>
    <row r="444" s="9" customFormat="1" x14ac:dyDescent="0.25"/>
    <row r="445" s="9" customFormat="1" x14ac:dyDescent="0.25"/>
    <row r="446" s="9" customFormat="1" x14ac:dyDescent="0.25"/>
    <row r="447" s="9" customFormat="1" x14ac:dyDescent="0.25"/>
    <row r="448" s="9" customFormat="1" x14ac:dyDescent="0.25"/>
    <row r="449" s="9" customFormat="1" x14ac:dyDescent="0.25"/>
    <row r="450" s="9" customFormat="1" x14ac:dyDescent="0.25"/>
    <row r="451" s="9" customFormat="1" x14ac:dyDescent="0.25"/>
    <row r="452" s="9" customFormat="1" x14ac:dyDescent="0.25"/>
    <row r="453" s="9" customFormat="1" x14ac:dyDescent="0.25"/>
    <row r="454" s="9" customFormat="1" x14ac:dyDescent="0.25"/>
    <row r="455" s="9" customFormat="1" x14ac:dyDescent="0.25"/>
    <row r="456" s="9" customFormat="1" x14ac:dyDescent="0.25"/>
    <row r="457" s="9" customFormat="1" x14ac:dyDescent="0.25"/>
    <row r="458" s="9" customFormat="1" x14ac:dyDescent="0.25"/>
    <row r="459" s="9" customFormat="1" x14ac:dyDescent="0.25"/>
    <row r="460" s="9" customFormat="1" x14ac:dyDescent="0.25"/>
    <row r="461" s="9" customFormat="1" x14ac:dyDescent="0.25"/>
    <row r="462" s="9" customFormat="1" x14ac:dyDescent="0.25"/>
    <row r="463" s="9" customFormat="1" x14ac:dyDescent="0.25"/>
    <row r="464" s="9" customFormat="1" x14ac:dyDescent="0.25"/>
    <row r="465" s="9" customFormat="1" x14ac:dyDescent="0.25"/>
    <row r="466" s="9" customFormat="1" x14ac:dyDescent="0.25"/>
    <row r="467" s="9" customFormat="1" x14ac:dyDescent="0.25"/>
    <row r="468" s="9" customFormat="1" x14ac:dyDescent="0.25"/>
    <row r="469" s="9" customFormat="1" x14ac:dyDescent="0.25"/>
    <row r="470" s="9" customFormat="1" x14ac:dyDescent="0.25"/>
    <row r="471" s="9" customFormat="1" x14ac:dyDescent="0.25"/>
    <row r="472" s="9" customFormat="1" x14ac:dyDescent="0.25"/>
    <row r="473" s="9" customFormat="1" x14ac:dyDescent="0.25"/>
    <row r="474" s="9" customFormat="1" x14ac:dyDescent="0.25"/>
    <row r="475" s="9" customFormat="1" x14ac:dyDescent="0.25"/>
    <row r="476" s="9" customFormat="1" x14ac:dyDescent="0.25"/>
    <row r="477" s="9" customFormat="1" x14ac:dyDescent="0.25"/>
    <row r="478" s="9" customFormat="1" x14ac:dyDescent="0.25"/>
    <row r="479" s="9" customFormat="1" x14ac:dyDescent="0.25"/>
    <row r="480" s="9" customFormat="1" x14ac:dyDescent="0.25"/>
    <row r="481" s="9" customFormat="1" x14ac:dyDescent="0.25"/>
    <row r="482" s="9" customFormat="1" x14ac:dyDescent="0.25"/>
    <row r="483" s="9" customFormat="1" x14ac:dyDescent="0.25"/>
    <row r="484" s="9" customFormat="1" x14ac:dyDescent="0.25"/>
    <row r="485" s="9" customFormat="1" x14ac:dyDescent="0.25"/>
    <row r="486" s="9" customFormat="1" x14ac:dyDescent="0.25"/>
    <row r="487" s="9" customFormat="1" x14ac:dyDescent="0.25"/>
    <row r="488" s="9" customFormat="1" x14ac:dyDescent="0.25"/>
    <row r="489" s="9" customFormat="1" x14ac:dyDescent="0.25"/>
    <row r="490" s="9" customFormat="1" x14ac:dyDescent="0.25"/>
    <row r="491" s="9" customFormat="1" x14ac:dyDescent="0.25"/>
    <row r="492" s="9" customFormat="1" x14ac:dyDescent="0.25"/>
    <row r="493" s="9" customFormat="1" x14ac:dyDescent="0.25"/>
    <row r="494" s="9" customFormat="1" x14ac:dyDescent="0.25"/>
    <row r="495" s="9" customFormat="1" x14ac:dyDescent="0.25"/>
    <row r="496" s="9" customFormat="1" x14ac:dyDescent="0.25"/>
    <row r="497" s="9" customFormat="1" x14ac:dyDescent="0.25"/>
    <row r="498" s="9" customFormat="1" x14ac:dyDescent="0.25"/>
    <row r="499" s="9" customFormat="1" x14ac:dyDescent="0.25"/>
    <row r="500" s="9" customFormat="1" x14ac:dyDescent="0.25"/>
    <row r="501" s="9" customFormat="1" x14ac:dyDescent="0.25"/>
    <row r="502" s="9" customFormat="1" x14ac:dyDescent="0.25"/>
    <row r="503" s="9" customFormat="1" x14ac:dyDescent="0.25"/>
    <row r="504" s="9" customFormat="1" x14ac:dyDescent="0.25"/>
    <row r="505" s="9" customFormat="1" x14ac:dyDescent="0.25"/>
    <row r="506" s="9" customFormat="1" x14ac:dyDescent="0.25"/>
    <row r="507" s="9" customFormat="1" x14ac:dyDescent="0.25"/>
    <row r="508" s="9" customFormat="1" x14ac:dyDescent="0.25"/>
    <row r="509" s="9" customFormat="1" x14ac:dyDescent="0.25"/>
    <row r="510" s="9" customFormat="1" x14ac:dyDescent="0.25"/>
    <row r="511" s="9" customFormat="1" x14ac:dyDescent="0.25"/>
    <row r="512" s="9" customFormat="1" x14ac:dyDescent="0.25"/>
    <row r="513" s="9" customFormat="1" x14ac:dyDescent="0.25"/>
    <row r="514" s="9" customFormat="1" x14ac:dyDescent="0.25"/>
    <row r="515" s="9" customFormat="1" x14ac:dyDescent="0.25"/>
    <row r="516" s="9" customFormat="1" x14ac:dyDescent="0.25"/>
    <row r="517" s="9" customFormat="1" x14ac:dyDescent="0.25"/>
    <row r="518" s="9" customFormat="1" x14ac:dyDescent="0.25"/>
    <row r="519" s="9" customFormat="1" x14ac:dyDescent="0.25"/>
    <row r="520" s="9" customFormat="1" x14ac:dyDescent="0.25"/>
    <row r="521" s="9" customFormat="1" x14ac:dyDescent="0.25"/>
    <row r="522" s="9" customFormat="1" x14ac:dyDescent="0.25"/>
    <row r="523" s="9" customFormat="1" x14ac:dyDescent="0.25"/>
    <row r="524" s="9" customFormat="1" x14ac:dyDescent="0.25"/>
    <row r="525" s="9" customFormat="1" x14ac:dyDescent="0.25"/>
    <row r="526" s="9" customFormat="1" x14ac:dyDescent="0.25"/>
    <row r="527" s="9" customFormat="1" x14ac:dyDescent="0.25"/>
    <row r="528" s="9" customFormat="1" x14ac:dyDescent="0.25"/>
    <row r="529" s="9" customFormat="1" x14ac:dyDescent="0.25"/>
    <row r="530" s="9" customFormat="1" x14ac:dyDescent="0.25"/>
    <row r="531" s="9" customFormat="1" x14ac:dyDescent="0.25"/>
    <row r="532" s="9" customFormat="1" x14ac:dyDescent="0.25"/>
    <row r="533" s="9" customFormat="1" x14ac:dyDescent="0.25"/>
    <row r="534" s="9" customFormat="1" x14ac:dyDescent="0.25"/>
    <row r="535" s="9" customFormat="1" x14ac:dyDescent="0.25"/>
    <row r="536" s="9" customFormat="1" x14ac:dyDescent="0.25"/>
    <row r="537" s="9" customFormat="1" x14ac:dyDescent="0.25"/>
    <row r="538" s="9" customFormat="1" x14ac:dyDescent="0.25"/>
    <row r="539" s="9" customFormat="1" x14ac:dyDescent="0.25"/>
    <row r="540" s="9" customFormat="1" x14ac:dyDescent="0.25"/>
    <row r="541" s="9" customFormat="1" x14ac:dyDescent="0.25"/>
    <row r="542" s="9" customFormat="1" x14ac:dyDescent="0.25"/>
    <row r="543" s="9" customFormat="1" x14ac:dyDescent="0.25"/>
    <row r="544" s="9" customFormat="1" x14ac:dyDescent="0.25"/>
    <row r="545" s="9" customFormat="1" x14ac:dyDescent="0.25"/>
    <row r="546" s="9" customFormat="1" x14ac:dyDescent="0.25"/>
    <row r="547" s="9" customFormat="1" x14ac:dyDescent="0.25"/>
    <row r="548" s="9" customFormat="1" x14ac:dyDescent="0.25"/>
    <row r="549" s="9" customFormat="1" x14ac:dyDescent="0.25"/>
    <row r="550" s="9" customFormat="1" x14ac:dyDescent="0.25"/>
    <row r="551" s="9" customFormat="1" x14ac:dyDescent="0.25"/>
    <row r="552" s="9" customFormat="1" x14ac:dyDescent="0.25"/>
    <row r="553" s="9" customFormat="1" x14ac:dyDescent="0.25"/>
    <row r="554" s="9" customFormat="1" x14ac:dyDescent="0.25"/>
    <row r="555" s="9" customFormat="1" x14ac:dyDescent="0.25"/>
    <row r="556" s="9" customFormat="1" x14ac:dyDescent="0.25"/>
    <row r="557" s="9" customFormat="1" x14ac:dyDescent="0.25"/>
    <row r="558" s="9" customFormat="1" x14ac:dyDescent="0.25"/>
    <row r="559" s="9" customFormat="1" x14ac:dyDescent="0.25"/>
    <row r="560" s="9" customFormat="1" x14ac:dyDescent="0.25"/>
    <row r="561" s="9" customFormat="1" x14ac:dyDescent="0.25"/>
    <row r="562" s="9" customFormat="1" x14ac:dyDescent="0.25"/>
    <row r="563" s="9" customFormat="1" x14ac:dyDescent="0.25"/>
    <row r="564" s="9" customFormat="1" x14ac:dyDescent="0.25"/>
    <row r="565" s="9" customFormat="1" x14ac:dyDescent="0.25"/>
    <row r="566" s="9" customFormat="1" x14ac:dyDescent="0.25"/>
    <row r="567" s="9" customFormat="1" x14ac:dyDescent="0.25"/>
    <row r="568" s="9" customFormat="1" x14ac:dyDescent="0.25"/>
    <row r="569" s="9" customFormat="1" x14ac:dyDescent="0.25"/>
    <row r="570" s="9" customFormat="1" x14ac:dyDescent="0.25"/>
    <row r="571" s="9" customFormat="1" x14ac:dyDescent="0.25"/>
    <row r="572" s="9" customFormat="1" x14ac:dyDescent="0.25"/>
    <row r="573" s="9" customFormat="1" x14ac:dyDescent="0.25"/>
    <row r="574" s="9" customFormat="1" x14ac:dyDescent="0.25"/>
    <row r="575" s="9" customFormat="1" x14ac:dyDescent="0.25"/>
    <row r="576" s="9" customFormat="1" x14ac:dyDescent="0.25"/>
    <row r="577" s="9" customFormat="1" x14ac:dyDescent="0.25"/>
    <row r="578" s="9" customFormat="1" x14ac:dyDescent="0.25"/>
    <row r="579" s="9" customFormat="1" x14ac:dyDescent="0.25"/>
    <row r="580" s="9" customFormat="1" x14ac:dyDescent="0.25"/>
    <row r="581" s="9" customFormat="1" x14ac:dyDescent="0.25"/>
    <row r="582" s="9" customFormat="1" x14ac:dyDescent="0.25"/>
    <row r="583" s="9" customFormat="1" x14ac:dyDescent="0.25"/>
    <row r="584" s="9" customFormat="1" x14ac:dyDescent="0.25"/>
    <row r="585" s="9" customFormat="1" x14ac:dyDescent="0.25"/>
    <row r="586" s="9" customFormat="1" x14ac:dyDescent="0.25"/>
    <row r="587" s="9" customFormat="1" x14ac:dyDescent="0.25"/>
    <row r="588" s="9" customFormat="1" x14ac:dyDescent="0.25"/>
    <row r="589" s="9" customFormat="1" x14ac:dyDescent="0.25"/>
  </sheetData>
  <sheetProtection algorithmName="SHA-512" hashValue="Pk30ySk83iZ/qZyn0j1NRzK9g1j9AXLWp8sLFABFJxmC4Ld8UZOzCvBeQ493QUCQSd5UuZeEUA6b4reF3bmBbQ==" saltValue="gdKZtWu7A2+pHyiGfBQHug==" spinCount="100000" sheet="1" formatCells="0" formatColumns="0" formatRows="0"/>
  <mergeCells count="17">
    <mergeCell ref="B43:D43"/>
    <mergeCell ref="B41:D41"/>
    <mergeCell ref="B34:F36"/>
    <mergeCell ref="O35:T36"/>
    <mergeCell ref="H41:L41"/>
    <mergeCell ref="H43:L43"/>
    <mergeCell ref="H40:L40"/>
    <mergeCell ref="B40:D40"/>
    <mergeCell ref="O15:T15"/>
    <mergeCell ref="O19:T19"/>
    <mergeCell ref="O23:T25"/>
    <mergeCell ref="N27:N28"/>
    <mergeCell ref="B2:L2"/>
    <mergeCell ref="I6:N6"/>
    <mergeCell ref="I8:N8"/>
    <mergeCell ref="B10:E10"/>
    <mergeCell ref="O8:T10"/>
  </mergeCells>
  <conditionalFormatting sqref="B25">
    <cfRule type="expression" dxfId="2" priority="1" stopIfTrue="1">
      <formula>"&gt;$L$15+1"</formula>
    </cfRule>
  </conditionalFormatting>
  <conditionalFormatting sqref="N16">
    <cfRule type="expression" dxfId="1" priority="3" stopIfTrue="1">
      <formula>"&gt;$L$15+1"</formula>
    </cfRule>
  </conditionalFormatting>
  <conditionalFormatting sqref="N20">
    <cfRule type="expression" dxfId="0" priority="2" stopIfTrue="1">
      <formula>"&gt;$L$15+1"</formula>
    </cfRule>
  </conditionalFormatting>
  <dataValidations xWindow="582" yWindow="670" count="10">
    <dataValidation type="whole" operator="lessThanOrEqual" allowBlank="1" showInputMessage="1" showErrorMessage="1" prompt="This field should include the total number of units that are converting public housing ACC assistance" sqref="F8" xr:uid="{00000000-0002-0000-0100-000000000000}">
      <formula1>A17</formula1>
    </dataValidation>
    <dataValidation type="whole" allowBlank="1" showInputMessage="1" showErrorMessage="1" sqref="O16" xr:uid="{00000000-0002-0000-0100-000001000000}">
      <formula1>0</formula1>
      <formula2>#REF!+1</formula2>
    </dataValidation>
    <dataValidation type="whole" allowBlank="1" showInputMessage="1" showErrorMessage="1" error="Cannot exceed cell L20" sqref="N20" xr:uid="{00000000-0002-0000-0100-000002000000}">
      <formula1>0</formula1>
      <formula2>L20+1</formula2>
    </dataValidation>
    <dataValidation allowBlank="1" showInputMessage="1" showErrorMessage="1" prompt="For the latest estimate of the Operating Fund pro-ration level, please see the most current explanation of oblgation at https://www.hud.gov/hud-partners/public-indian-housing-opfnd2025" sqref="J20" xr:uid="{00000000-0002-0000-0100-000004000000}"/>
    <dataValidation allowBlank="1" showInputMessage="1" showErrorMessage="1" prompt="Enter the amount of tenant rents expected to be collected starting at the HAP effective date for the balance of the Calendar Year" sqref="N29" xr:uid="{00000000-0002-0000-0100-000006000000}"/>
    <dataValidation type="whole" allowBlank="1" showInputMessage="1" showErrorMessage="1" error="Cannot exceed cell J16" sqref="N16" xr:uid="{00000000-0002-0000-0100-000007000000}">
      <formula1>0</formula1>
      <formula2>J16+1</formula2>
    </dataValidation>
    <dataValidation allowBlank="1" showInputMessage="1" showErrorMessage="1" prompt="For New Projects developed through Restore Rebuild and converting through RAD, revise the denominator to the number of months of the calendar year for which the project will receive Operating Fund subsidy" sqref="H20" xr:uid="{4639AE03-45A0-4C74-963F-22A1B5C7D99E}"/>
    <dataValidation allowBlank="1" showInputMessage="1" showErrorMessage="1" prompt="The &quot;RAD Operating Fund Percentage&quot; is the maximum portion of the Operating Fund subsidy provided by HUD to the PHA for the remainder of the year that the PHA can convey to the Covered Project." sqref="D21:D23" xr:uid="{00000000-0002-0000-0100-000005000000}"/>
    <dataValidation allowBlank="1" showInputMessage="1" showErrorMessage="1" prompt="This field should include the total number of units that are converting TPV assistance from Section 18 units." sqref="F10" xr:uid="{81557F43-96D1-49D3-A406-A8451BF63DEC}"/>
    <dataValidation allowBlank="1" showInputMessage="1" showErrorMessage="1" prompt="This amount can be found on the RAD Resource Desk by selecting the property &gt; Transaction Docs/Data menu &gt; select Rent Schedule &gt; value in &quot;Per Unit Cost (PUC).&quot; Email resourcedesk@radresource.net with questions." sqref="B25" xr:uid="{6E6E91B8-6C8E-4211-94CD-EBCB0F0C8732}"/>
  </dataValidations>
  <printOptions horizontalCentered="1"/>
  <pageMargins left="0.25" right="0.25" top="0.5" bottom="0.5" header="0.3" footer="0.3"/>
  <pageSetup scale="76" orientation="landscape" r:id="rId1"/>
  <headerFooter>
    <oddHeader>&amp;LINITIAL YEAR FUNDING TOOL</oddHeader>
    <oddFooter>&amp;RLast Updated  6/9/25</oddFooter>
  </headerFooter>
  <extLst>
    <ext xmlns:x14="http://schemas.microsoft.com/office/spreadsheetml/2009/9/main" uri="{CCE6A557-97BC-4b89-ADB6-D9C93CAAB3DF}">
      <x14:dataValidations xmlns:xm="http://schemas.microsoft.com/office/excel/2006/main" xWindow="582" yWindow="670" count="1">
        <x14:dataValidation type="list" allowBlank="1" showInputMessage="1" showErrorMessage="1" prompt="Where the conversion involves units from multiple AMPs (i.e. &quot;many-to-one&quot; conversions), complete a separate Initital Year Funding Tool for each AMP" xr:uid="{00000000-0002-0000-0100-000008000000}">
          <x14:formula1>
            <xm:f>'2025 Cap Fund'!$F$2:$F$6478</xm:f>
          </x14:formula1>
          <xm:sqref>F6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BDB55F-D49C-411D-9E8B-9307891EA1B9}">
  <dimension ref="A1:I6323"/>
  <sheetViews>
    <sheetView workbookViewId="0"/>
  </sheetViews>
  <sheetFormatPr defaultRowHeight="15" x14ac:dyDescent="0.25"/>
  <cols>
    <col min="1" max="1" width="14" customWidth="1"/>
    <col min="2" max="2" width="7.5703125" customWidth="1"/>
    <col min="3" max="3" width="13.7109375" customWidth="1"/>
    <col min="4" max="4" width="13.140625" customWidth="1"/>
    <col min="5" max="5" width="18.140625" customWidth="1"/>
    <col min="6" max="7" width="11.85546875" customWidth="1"/>
    <col min="9" max="9" width="9.140625" style="44"/>
  </cols>
  <sheetData>
    <row r="1" spans="1:9" ht="52.5" x14ac:dyDescent="0.25">
      <c r="A1" s="46" t="s">
        <v>68</v>
      </c>
      <c r="B1" s="46" t="s">
        <v>69</v>
      </c>
      <c r="C1" s="69" t="s">
        <v>70</v>
      </c>
      <c r="D1" s="46" t="s">
        <v>71</v>
      </c>
      <c r="E1" s="46" t="s">
        <v>72</v>
      </c>
      <c r="F1" s="52" t="s">
        <v>73</v>
      </c>
      <c r="G1" s="107" t="s">
        <v>74</v>
      </c>
      <c r="I1" s="42" t="s">
        <v>75</v>
      </c>
    </row>
    <row r="2" spans="1:9" ht="31.5" x14ac:dyDescent="0.25">
      <c r="A2" s="47" t="s">
        <v>76</v>
      </c>
      <c r="B2" s="47" t="s">
        <v>77</v>
      </c>
      <c r="C2" s="47" t="str">
        <f>IF(ISTEXT(VLOOKUP(B2,$I$2:$I$11,1,FALSE)),"Alt sub","Formula")</f>
        <v>Formula</v>
      </c>
      <c r="D2" s="47" t="s">
        <v>78</v>
      </c>
      <c r="E2" s="47" t="s">
        <v>79</v>
      </c>
      <c r="F2" s="53">
        <v>46</v>
      </c>
      <c r="G2" s="53">
        <f>SUMIF(B:B,B2,F:F)</f>
        <v>46</v>
      </c>
      <c r="I2" s="43" t="s">
        <v>80</v>
      </c>
    </row>
    <row r="3" spans="1:9" ht="42" x14ac:dyDescent="0.25">
      <c r="A3" s="54" t="s">
        <v>81</v>
      </c>
      <c r="B3" s="54" t="s">
        <v>82</v>
      </c>
      <c r="C3" s="47" t="str">
        <f t="shared" ref="C3:C66" si="0">IF(ISTEXT(VLOOKUP(B3,$I$2:$I$11,1,FALSE)),"Alt sub","Formula")</f>
        <v>Formula</v>
      </c>
      <c r="D3" s="54" t="s">
        <v>83</v>
      </c>
      <c r="E3" s="54" t="s">
        <v>84</v>
      </c>
      <c r="F3" s="55">
        <v>148</v>
      </c>
      <c r="G3" s="53">
        <f t="shared" ref="G3:G66" si="1">SUMIF(B:B,B3,F:F)</f>
        <v>148</v>
      </c>
      <c r="I3" s="43" t="s">
        <v>85</v>
      </c>
    </row>
    <row r="4" spans="1:9" ht="21" x14ac:dyDescent="0.25">
      <c r="A4" s="47" t="s">
        <v>86</v>
      </c>
      <c r="B4" s="47" t="s">
        <v>87</v>
      </c>
      <c r="C4" s="47" t="str">
        <f t="shared" si="0"/>
        <v>Formula</v>
      </c>
      <c r="D4" s="47" t="s">
        <v>88</v>
      </c>
      <c r="E4" s="47" t="s">
        <v>89</v>
      </c>
      <c r="F4" s="53">
        <v>30</v>
      </c>
      <c r="G4" s="53">
        <f t="shared" si="1"/>
        <v>30</v>
      </c>
      <c r="I4" s="43" t="s">
        <v>90</v>
      </c>
    </row>
    <row r="5" spans="1:9" ht="31.5" x14ac:dyDescent="0.25">
      <c r="A5" s="54" t="s">
        <v>91</v>
      </c>
      <c r="B5" s="54" t="s">
        <v>92</v>
      </c>
      <c r="C5" s="47" t="str">
        <f t="shared" si="0"/>
        <v>Formula</v>
      </c>
      <c r="D5" s="54" t="s">
        <v>93</v>
      </c>
      <c r="E5" s="54" t="s">
        <v>94</v>
      </c>
      <c r="F5" s="55">
        <v>103</v>
      </c>
      <c r="G5" s="53">
        <f t="shared" si="1"/>
        <v>359</v>
      </c>
      <c r="I5" s="43" t="s">
        <v>95</v>
      </c>
    </row>
    <row r="6" spans="1:9" ht="31.5" x14ac:dyDescent="0.25">
      <c r="A6" s="47" t="s">
        <v>96</v>
      </c>
      <c r="B6" s="47" t="s">
        <v>92</v>
      </c>
      <c r="C6" s="47" t="str">
        <f t="shared" si="0"/>
        <v>Formula</v>
      </c>
      <c r="D6" s="47" t="s">
        <v>93</v>
      </c>
      <c r="E6" s="47" t="s">
        <v>97</v>
      </c>
      <c r="F6" s="53">
        <v>196</v>
      </c>
      <c r="G6" s="53">
        <f t="shared" si="1"/>
        <v>359</v>
      </c>
      <c r="I6" s="43" t="s">
        <v>98</v>
      </c>
    </row>
    <row r="7" spans="1:9" ht="31.5" x14ac:dyDescent="0.25">
      <c r="A7" s="54" t="s">
        <v>99</v>
      </c>
      <c r="B7" s="54" t="s">
        <v>92</v>
      </c>
      <c r="C7" s="47" t="str">
        <f t="shared" si="0"/>
        <v>Formula</v>
      </c>
      <c r="D7" s="54" t="s">
        <v>93</v>
      </c>
      <c r="E7" s="54" t="s">
        <v>100</v>
      </c>
      <c r="F7" s="55">
        <v>60</v>
      </c>
      <c r="G7" s="53">
        <f t="shared" si="1"/>
        <v>359</v>
      </c>
      <c r="I7" s="43" t="s">
        <v>101</v>
      </c>
    </row>
    <row r="8" spans="1:9" ht="31.5" x14ac:dyDescent="0.25">
      <c r="A8" s="47" t="s">
        <v>102</v>
      </c>
      <c r="B8" s="47" t="s">
        <v>103</v>
      </c>
      <c r="C8" s="47" t="str">
        <f t="shared" si="0"/>
        <v>Formula</v>
      </c>
      <c r="D8" s="47" t="s">
        <v>104</v>
      </c>
      <c r="E8" s="47" t="s">
        <v>105</v>
      </c>
      <c r="F8" s="53">
        <v>20</v>
      </c>
      <c r="G8" s="53">
        <f t="shared" si="1"/>
        <v>20</v>
      </c>
      <c r="I8" s="43" t="s">
        <v>106</v>
      </c>
    </row>
    <row r="9" spans="1:9" ht="31.5" x14ac:dyDescent="0.25">
      <c r="A9" s="54" t="s">
        <v>107</v>
      </c>
      <c r="B9" s="54" t="s">
        <v>108</v>
      </c>
      <c r="C9" s="47" t="str">
        <f t="shared" si="0"/>
        <v>Formula</v>
      </c>
      <c r="D9" s="54" t="s">
        <v>109</v>
      </c>
      <c r="E9" s="54" t="s">
        <v>110</v>
      </c>
      <c r="F9" s="55">
        <v>20</v>
      </c>
      <c r="G9" s="53">
        <f t="shared" si="1"/>
        <v>20</v>
      </c>
      <c r="I9" s="43" t="s">
        <v>111</v>
      </c>
    </row>
    <row r="10" spans="1:9" ht="42" x14ac:dyDescent="0.25">
      <c r="A10" s="47" t="s">
        <v>112</v>
      </c>
      <c r="B10" s="47" t="s">
        <v>113</v>
      </c>
      <c r="C10" s="47" t="str">
        <f t="shared" si="0"/>
        <v>Formula</v>
      </c>
      <c r="D10" s="47" t="s">
        <v>114</v>
      </c>
      <c r="E10" s="47" t="s">
        <v>115</v>
      </c>
      <c r="F10" s="53">
        <v>20</v>
      </c>
      <c r="G10" s="53">
        <f t="shared" si="1"/>
        <v>20</v>
      </c>
      <c r="I10" s="43" t="s">
        <v>116</v>
      </c>
    </row>
    <row r="11" spans="1:9" ht="31.5" x14ac:dyDescent="0.25">
      <c r="A11" s="54" t="s">
        <v>117</v>
      </c>
      <c r="B11" s="54" t="s">
        <v>118</v>
      </c>
      <c r="C11" s="47" t="str">
        <f t="shared" si="0"/>
        <v>Formula</v>
      </c>
      <c r="D11" s="54" t="s">
        <v>119</v>
      </c>
      <c r="E11" s="54" t="s">
        <v>120</v>
      </c>
      <c r="F11" s="55">
        <v>20</v>
      </c>
      <c r="G11" s="53">
        <f t="shared" si="1"/>
        <v>20</v>
      </c>
      <c r="I11" s="43" t="s">
        <v>121</v>
      </c>
    </row>
    <row r="12" spans="1:9" ht="42" x14ac:dyDescent="0.25">
      <c r="A12" s="47" t="s">
        <v>122</v>
      </c>
      <c r="B12" s="47" t="s">
        <v>123</v>
      </c>
      <c r="C12" s="47" t="str">
        <f t="shared" si="0"/>
        <v>Formula</v>
      </c>
      <c r="D12" s="47" t="s">
        <v>124</v>
      </c>
      <c r="E12" s="47" t="s">
        <v>125</v>
      </c>
      <c r="F12" s="53">
        <v>20</v>
      </c>
      <c r="G12" s="53">
        <f t="shared" si="1"/>
        <v>20</v>
      </c>
    </row>
    <row r="13" spans="1:9" ht="42" x14ac:dyDescent="0.25">
      <c r="A13" s="54" t="s">
        <v>126</v>
      </c>
      <c r="B13" s="54" t="s">
        <v>127</v>
      </c>
      <c r="C13" s="47" t="str">
        <f t="shared" si="0"/>
        <v>Formula</v>
      </c>
      <c r="D13" s="54" t="s">
        <v>128</v>
      </c>
      <c r="E13" s="54" t="s">
        <v>129</v>
      </c>
      <c r="F13" s="55">
        <v>71</v>
      </c>
      <c r="G13" s="53">
        <f t="shared" si="1"/>
        <v>71</v>
      </c>
    </row>
    <row r="14" spans="1:9" ht="31.5" x14ac:dyDescent="0.25">
      <c r="A14" s="47" t="s">
        <v>130</v>
      </c>
      <c r="B14" s="47" t="s">
        <v>131</v>
      </c>
      <c r="C14" s="47" t="str">
        <f t="shared" si="0"/>
        <v>Formula</v>
      </c>
      <c r="D14" s="47" t="s">
        <v>132</v>
      </c>
      <c r="E14" s="47" t="s">
        <v>133</v>
      </c>
      <c r="F14" s="53">
        <v>20</v>
      </c>
      <c r="G14" s="53">
        <f t="shared" si="1"/>
        <v>20</v>
      </c>
    </row>
    <row r="15" spans="1:9" ht="42" x14ac:dyDescent="0.25">
      <c r="A15" s="54" t="s">
        <v>134</v>
      </c>
      <c r="B15" s="54" t="s">
        <v>135</v>
      </c>
      <c r="C15" s="47" t="str">
        <f t="shared" si="0"/>
        <v>Formula</v>
      </c>
      <c r="D15" s="54" t="s">
        <v>136</v>
      </c>
      <c r="E15" s="54" t="s">
        <v>137</v>
      </c>
      <c r="F15" s="55">
        <v>62</v>
      </c>
      <c r="G15" s="53">
        <f t="shared" si="1"/>
        <v>62</v>
      </c>
    </row>
    <row r="16" spans="1:9" ht="42" x14ac:dyDescent="0.25">
      <c r="A16" s="47" t="s">
        <v>138</v>
      </c>
      <c r="B16" s="47" t="s">
        <v>139</v>
      </c>
      <c r="C16" s="47" t="str">
        <f t="shared" si="0"/>
        <v>Formula</v>
      </c>
      <c r="D16" s="47" t="s">
        <v>140</v>
      </c>
      <c r="E16" s="47" t="s">
        <v>141</v>
      </c>
      <c r="F16" s="53">
        <v>201</v>
      </c>
      <c r="G16" s="53">
        <f t="shared" si="1"/>
        <v>201</v>
      </c>
    </row>
    <row r="17" spans="1:7" ht="31.5" x14ac:dyDescent="0.25">
      <c r="A17" s="54" t="s">
        <v>142</v>
      </c>
      <c r="B17" s="54" t="s">
        <v>143</v>
      </c>
      <c r="C17" s="47" t="str">
        <f t="shared" si="0"/>
        <v>Formula</v>
      </c>
      <c r="D17" s="54" t="s">
        <v>144</v>
      </c>
      <c r="E17" s="54" t="s">
        <v>145</v>
      </c>
      <c r="F17" s="55">
        <v>72</v>
      </c>
      <c r="G17" s="53">
        <f t="shared" si="1"/>
        <v>72</v>
      </c>
    </row>
    <row r="18" spans="1:7" ht="42" x14ac:dyDescent="0.25">
      <c r="A18" s="47" t="s">
        <v>146</v>
      </c>
      <c r="B18" s="47" t="s">
        <v>147</v>
      </c>
      <c r="C18" s="47" t="str">
        <f t="shared" si="0"/>
        <v>Formula</v>
      </c>
      <c r="D18" s="47" t="s">
        <v>148</v>
      </c>
      <c r="E18" s="47" t="s">
        <v>149</v>
      </c>
      <c r="F18" s="53">
        <v>46</v>
      </c>
      <c r="G18" s="53">
        <f t="shared" si="1"/>
        <v>46</v>
      </c>
    </row>
    <row r="19" spans="1:7" ht="42" x14ac:dyDescent="0.25">
      <c r="A19" s="54" t="s">
        <v>150</v>
      </c>
      <c r="B19" s="54" t="s">
        <v>151</v>
      </c>
      <c r="C19" s="47" t="str">
        <f t="shared" si="0"/>
        <v>Formula</v>
      </c>
      <c r="D19" s="54" t="s">
        <v>152</v>
      </c>
      <c r="E19" s="54" t="s">
        <v>153</v>
      </c>
      <c r="F19" s="55">
        <v>79</v>
      </c>
      <c r="G19" s="53">
        <f t="shared" si="1"/>
        <v>79</v>
      </c>
    </row>
    <row r="20" spans="1:7" ht="42" x14ac:dyDescent="0.25">
      <c r="A20" s="47" t="s">
        <v>154</v>
      </c>
      <c r="B20" s="47" t="s">
        <v>155</v>
      </c>
      <c r="C20" s="47" t="str">
        <f t="shared" si="0"/>
        <v>Formula</v>
      </c>
      <c r="D20" s="47" t="s">
        <v>156</v>
      </c>
      <c r="E20" s="47" t="s">
        <v>157</v>
      </c>
      <c r="F20" s="53">
        <v>200</v>
      </c>
      <c r="G20" s="53">
        <f t="shared" si="1"/>
        <v>413</v>
      </c>
    </row>
    <row r="21" spans="1:7" ht="42" x14ac:dyDescent="0.25">
      <c r="A21" s="54" t="s">
        <v>158</v>
      </c>
      <c r="B21" s="54" t="s">
        <v>155</v>
      </c>
      <c r="C21" s="47" t="str">
        <f t="shared" si="0"/>
        <v>Formula</v>
      </c>
      <c r="D21" s="54" t="s">
        <v>156</v>
      </c>
      <c r="E21" s="54" t="s">
        <v>159</v>
      </c>
      <c r="F21" s="55">
        <v>190</v>
      </c>
      <c r="G21" s="53">
        <f t="shared" si="1"/>
        <v>413</v>
      </c>
    </row>
    <row r="22" spans="1:7" ht="42" x14ac:dyDescent="0.25">
      <c r="A22" s="47" t="s">
        <v>160</v>
      </c>
      <c r="B22" s="47" t="s">
        <v>155</v>
      </c>
      <c r="C22" s="47" t="str">
        <f t="shared" si="0"/>
        <v>Formula</v>
      </c>
      <c r="D22" s="47" t="s">
        <v>156</v>
      </c>
      <c r="E22" s="47" t="s">
        <v>161</v>
      </c>
      <c r="F22" s="53">
        <v>23</v>
      </c>
      <c r="G22" s="53">
        <f t="shared" si="1"/>
        <v>413</v>
      </c>
    </row>
    <row r="23" spans="1:7" ht="42" x14ac:dyDescent="0.25">
      <c r="A23" s="54" t="s">
        <v>162</v>
      </c>
      <c r="B23" s="54" t="s">
        <v>163</v>
      </c>
      <c r="C23" s="47" t="str">
        <f t="shared" si="0"/>
        <v>Formula</v>
      </c>
      <c r="D23" s="54" t="s">
        <v>164</v>
      </c>
      <c r="E23" s="54" t="s">
        <v>165</v>
      </c>
      <c r="F23" s="55">
        <v>29</v>
      </c>
      <c r="G23" s="53">
        <f t="shared" si="1"/>
        <v>29</v>
      </c>
    </row>
    <row r="24" spans="1:7" ht="31.5" x14ac:dyDescent="0.25">
      <c r="A24" s="47" t="s">
        <v>166</v>
      </c>
      <c r="B24" s="47" t="s">
        <v>167</v>
      </c>
      <c r="C24" s="47" t="str">
        <f t="shared" si="0"/>
        <v>Formula</v>
      </c>
      <c r="D24" s="47" t="s">
        <v>168</v>
      </c>
      <c r="E24" s="47" t="s">
        <v>169</v>
      </c>
      <c r="F24" s="53">
        <v>86</v>
      </c>
      <c r="G24" s="53">
        <f t="shared" si="1"/>
        <v>86</v>
      </c>
    </row>
    <row r="25" spans="1:7" ht="42" x14ac:dyDescent="0.25">
      <c r="A25" s="54" t="s">
        <v>170</v>
      </c>
      <c r="B25" s="54" t="s">
        <v>171</v>
      </c>
      <c r="C25" s="47" t="str">
        <f t="shared" si="0"/>
        <v>Formula</v>
      </c>
      <c r="D25" s="54" t="s">
        <v>172</v>
      </c>
      <c r="E25" s="54" t="s">
        <v>173</v>
      </c>
      <c r="F25" s="55">
        <v>210</v>
      </c>
      <c r="G25" s="53">
        <f t="shared" si="1"/>
        <v>295</v>
      </c>
    </row>
    <row r="26" spans="1:7" ht="42" x14ac:dyDescent="0.25">
      <c r="A26" s="47" t="s">
        <v>174</v>
      </c>
      <c r="B26" s="47" t="s">
        <v>171</v>
      </c>
      <c r="C26" s="47" t="str">
        <f t="shared" si="0"/>
        <v>Formula</v>
      </c>
      <c r="D26" s="47" t="s">
        <v>172</v>
      </c>
      <c r="E26" s="47" t="s">
        <v>175</v>
      </c>
      <c r="F26" s="53">
        <v>85</v>
      </c>
      <c r="G26" s="53">
        <f t="shared" si="1"/>
        <v>295</v>
      </c>
    </row>
    <row r="27" spans="1:7" ht="31.5" x14ac:dyDescent="0.25">
      <c r="A27" s="54" t="s">
        <v>176</v>
      </c>
      <c r="B27" s="54" t="s">
        <v>177</v>
      </c>
      <c r="C27" s="47" t="str">
        <f t="shared" si="0"/>
        <v>Formula</v>
      </c>
      <c r="D27" s="54" t="s">
        <v>178</v>
      </c>
      <c r="E27" s="54" t="s">
        <v>179</v>
      </c>
      <c r="F27" s="55">
        <v>15</v>
      </c>
      <c r="G27" s="53">
        <f t="shared" si="1"/>
        <v>15</v>
      </c>
    </row>
    <row r="28" spans="1:7" ht="42" x14ac:dyDescent="0.25">
      <c r="A28" s="47" t="s">
        <v>180</v>
      </c>
      <c r="B28" s="47" t="s">
        <v>181</v>
      </c>
      <c r="C28" s="47" t="str">
        <f t="shared" si="0"/>
        <v>Formula</v>
      </c>
      <c r="D28" s="47" t="s">
        <v>182</v>
      </c>
      <c r="E28" s="47" t="s">
        <v>183</v>
      </c>
      <c r="F28" s="53">
        <v>26</v>
      </c>
      <c r="G28" s="53">
        <f t="shared" si="1"/>
        <v>26</v>
      </c>
    </row>
    <row r="29" spans="1:7" ht="42" x14ac:dyDescent="0.25">
      <c r="A29" s="54" t="s">
        <v>184</v>
      </c>
      <c r="B29" s="54" t="s">
        <v>185</v>
      </c>
      <c r="C29" s="47" t="str">
        <f t="shared" si="0"/>
        <v>Formula</v>
      </c>
      <c r="D29" s="54" t="s">
        <v>186</v>
      </c>
      <c r="E29" s="54" t="s">
        <v>187</v>
      </c>
      <c r="F29" s="55">
        <v>42</v>
      </c>
      <c r="G29" s="53">
        <f t="shared" si="1"/>
        <v>42</v>
      </c>
    </row>
    <row r="30" spans="1:7" ht="42" x14ac:dyDescent="0.25">
      <c r="A30" s="47" t="s">
        <v>188</v>
      </c>
      <c r="B30" s="47" t="s">
        <v>189</v>
      </c>
      <c r="C30" s="47" t="str">
        <f t="shared" si="0"/>
        <v>Formula</v>
      </c>
      <c r="D30" s="47" t="s">
        <v>190</v>
      </c>
      <c r="E30" s="47" t="s">
        <v>191</v>
      </c>
      <c r="F30" s="53">
        <v>22</v>
      </c>
      <c r="G30" s="53">
        <f t="shared" si="1"/>
        <v>22</v>
      </c>
    </row>
    <row r="31" spans="1:7" ht="52.5" x14ac:dyDescent="0.25">
      <c r="A31" s="54" t="s">
        <v>192</v>
      </c>
      <c r="B31" s="54" t="s">
        <v>193</v>
      </c>
      <c r="C31" s="47" t="str">
        <f t="shared" si="0"/>
        <v>Formula</v>
      </c>
      <c r="D31" s="54" t="s">
        <v>194</v>
      </c>
      <c r="E31" s="54" t="s">
        <v>195</v>
      </c>
      <c r="F31" s="55">
        <v>53</v>
      </c>
      <c r="G31" s="53">
        <f t="shared" si="1"/>
        <v>53</v>
      </c>
    </row>
    <row r="32" spans="1:7" ht="31.5" x14ac:dyDescent="0.25">
      <c r="A32" s="47" t="s">
        <v>196</v>
      </c>
      <c r="B32" s="47" t="s">
        <v>197</v>
      </c>
      <c r="C32" s="47" t="str">
        <f t="shared" si="0"/>
        <v>Formula</v>
      </c>
      <c r="D32" s="47" t="s">
        <v>198</v>
      </c>
      <c r="E32" s="47" t="s">
        <v>199</v>
      </c>
      <c r="F32" s="53">
        <v>185</v>
      </c>
      <c r="G32" s="53">
        <f t="shared" si="1"/>
        <v>185</v>
      </c>
    </row>
    <row r="33" spans="1:7" ht="31.5" x14ac:dyDescent="0.25">
      <c r="A33" s="54" t="s">
        <v>200</v>
      </c>
      <c r="B33" s="54" t="s">
        <v>201</v>
      </c>
      <c r="C33" s="47" t="str">
        <f t="shared" si="0"/>
        <v>Formula</v>
      </c>
      <c r="D33" s="54" t="s">
        <v>202</v>
      </c>
      <c r="E33" s="54" t="s">
        <v>203</v>
      </c>
      <c r="F33" s="55">
        <v>30</v>
      </c>
      <c r="G33" s="53">
        <f t="shared" si="1"/>
        <v>30</v>
      </c>
    </row>
    <row r="34" spans="1:7" ht="31.5" x14ac:dyDescent="0.25">
      <c r="A34" s="47" t="s">
        <v>204</v>
      </c>
      <c r="B34" s="47" t="s">
        <v>205</v>
      </c>
      <c r="C34" s="47" t="str">
        <f t="shared" si="0"/>
        <v>Formula</v>
      </c>
      <c r="D34" s="47" t="s">
        <v>206</v>
      </c>
      <c r="E34" s="47" t="s">
        <v>207</v>
      </c>
      <c r="F34" s="53">
        <v>74</v>
      </c>
      <c r="G34" s="53">
        <f t="shared" si="1"/>
        <v>74</v>
      </c>
    </row>
    <row r="35" spans="1:7" ht="42" x14ac:dyDescent="0.25">
      <c r="A35" s="54" t="s">
        <v>208</v>
      </c>
      <c r="B35" s="54" t="s">
        <v>209</v>
      </c>
      <c r="C35" s="47" t="str">
        <f t="shared" si="0"/>
        <v>Formula</v>
      </c>
      <c r="D35" s="54" t="s">
        <v>210</v>
      </c>
      <c r="E35" s="54" t="s">
        <v>211</v>
      </c>
      <c r="F35" s="55">
        <v>100</v>
      </c>
      <c r="G35" s="53">
        <f t="shared" si="1"/>
        <v>100</v>
      </c>
    </row>
    <row r="36" spans="1:7" ht="42" x14ac:dyDescent="0.25">
      <c r="A36" s="47" t="s">
        <v>212</v>
      </c>
      <c r="B36" s="47" t="s">
        <v>213</v>
      </c>
      <c r="C36" s="47" t="str">
        <f t="shared" si="0"/>
        <v>Formula</v>
      </c>
      <c r="D36" s="47" t="s">
        <v>214</v>
      </c>
      <c r="E36" s="47" t="s">
        <v>215</v>
      </c>
      <c r="F36" s="53">
        <v>50</v>
      </c>
      <c r="G36" s="53">
        <f t="shared" si="1"/>
        <v>50</v>
      </c>
    </row>
    <row r="37" spans="1:7" ht="42" x14ac:dyDescent="0.25">
      <c r="A37" s="54" t="s">
        <v>216</v>
      </c>
      <c r="B37" s="54" t="s">
        <v>217</v>
      </c>
      <c r="C37" s="47" t="str">
        <f t="shared" si="0"/>
        <v>Formula</v>
      </c>
      <c r="D37" s="54" t="s">
        <v>218</v>
      </c>
      <c r="E37" s="54" t="s">
        <v>219</v>
      </c>
      <c r="F37" s="55">
        <v>36</v>
      </c>
      <c r="G37" s="53">
        <f t="shared" si="1"/>
        <v>36</v>
      </c>
    </row>
    <row r="38" spans="1:7" ht="31.5" x14ac:dyDescent="0.25">
      <c r="A38" s="47" t="s">
        <v>220</v>
      </c>
      <c r="B38" s="47" t="s">
        <v>221</v>
      </c>
      <c r="C38" s="47" t="str">
        <f t="shared" si="0"/>
        <v>Formula</v>
      </c>
      <c r="D38" s="47" t="s">
        <v>222</v>
      </c>
      <c r="E38" s="47" t="s">
        <v>223</v>
      </c>
      <c r="F38" s="53">
        <v>134</v>
      </c>
      <c r="G38" s="53">
        <f t="shared" si="1"/>
        <v>134</v>
      </c>
    </row>
    <row r="39" spans="1:7" ht="42" x14ac:dyDescent="0.25">
      <c r="A39" s="54" t="s">
        <v>224</v>
      </c>
      <c r="B39" s="54" t="s">
        <v>225</v>
      </c>
      <c r="C39" s="47" t="str">
        <f t="shared" si="0"/>
        <v>Formula</v>
      </c>
      <c r="D39" s="54" t="s">
        <v>226</v>
      </c>
      <c r="E39" s="54" t="s">
        <v>227</v>
      </c>
      <c r="F39" s="55">
        <v>150</v>
      </c>
      <c r="G39" s="53">
        <f t="shared" si="1"/>
        <v>150</v>
      </c>
    </row>
    <row r="40" spans="1:7" ht="31.5" x14ac:dyDescent="0.25">
      <c r="A40" s="47" t="s">
        <v>228</v>
      </c>
      <c r="B40" s="47" t="s">
        <v>229</v>
      </c>
      <c r="C40" s="47" t="str">
        <f t="shared" si="0"/>
        <v>Formula</v>
      </c>
      <c r="D40" s="47" t="s">
        <v>230</v>
      </c>
      <c r="E40" s="47" t="s">
        <v>231</v>
      </c>
      <c r="F40" s="53">
        <v>50</v>
      </c>
      <c r="G40" s="53">
        <f t="shared" si="1"/>
        <v>50</v>
      </c>
    </row>
    <row r="41" spans="1:7" ht="31.5" x14ac:dyDescent="0.25">
      <c r="A41" s="54" t="s">
        <v>232</v>
      </c>
      <c r="B41" s="54" t="s">
        <v>233</v>
      </c>
      <c r="C41" s="47" t="str">
        <f t="shared" si="0"/>
        <v>Formula</v>
      </c>
      <c r="D41" s="54" t="s">
        <v>234</v>
      </c>
      <c r="E41" s="54" t="s">
        <v>235</v>
      </c>
      <c r="F41" s="55">
        <v>44</v>
      </c>
      <c r="G41" s="53">
        <f t="shared" si="1"/>
        <v>44</v>
      </c>
    </row>
    <row r="42" spans="1:7" ht="42" x14ac:dyDescent="0.25">
      <c r="A42" s="47" t="s">
        <v>236</v>
      </c>
      <c r="B42" s="47" t="s">
        <v>237</v>
      </c>
      <c r="C42" s="47" t="str">
        <f t="shared" si="0"/>
        <v>Formula</v>
      </c>
      <c r="D42" s="47" t="s">
        <v>238</v>
      </c>
      <c r="E42" s="47" t="s">
        <v>239</v>
      </c>
      <c r="F42" s="53">
        <v>50</v>
      </c>
      <c r="G42" s="53">
        <f t="shared" si="1"/>
        <v>50</v>
      </c>
    </row>
    <row r="43" spans="1:7" ht="42" x14ac:dyDescent="0.25">
      <c r="A43" s="54" t="s">
        <v>240</v>
      </c>
      <c r="B43" s="54" t="s">
        <v>241</v>
      </c>
      <c r="C43" s="47" t="str">
        <f t="shared" si="0"/>
        <v>Formula</v>
      </c>
      <c r="D43" s="54" t="s">
        <v>242</v>
      </c>
      <c r="E43" s="54" t="s">
        <v>243</v>
      </c>
      <c r="F43" s="55">
        <v>136</v>
      </c>
      <c r="G43" s="53">
        <f t="shared" si="1"/>
        <v>136</v>
      </c>
    </row>
    <row r="44" spans="1:7" ht="21" x14ac:dyDescent="0.25">
      <c r="A44" s="47" t="s">
        <v>244</v>
      </c>
      <c r="B44" s="47" t="s">
        <v>245</v>
      </c>
      <c r="C44" s="47" t="str">
        <f t="shared" si="0"/>
        <v>Formula</v>
      </c>
      <c r="D44" s="47" t="s">
        <v>246</v>
      </c>
      <c r="E44" s="47" t="s">
        <v>247</v>
      </c>
      <c r="F44" s="53">
        <v>40</v>
      </c>
      <c r="G44" s="53">
        <f t="shared" si="1"/>
        <v>40</v>
      </c>
    </row>
    <row r="45" spans="1:7" ht="42" x14ac:dyDescent="0.25">
      <c r="A45" s="54" t="s">
        <v>248</v>
      </c>
      <c r="B45" s="54" t="s">
        <v>249</v>
      </c>
      <c r="C45" s="47" t="str">
        <f t="shared" si="0"/>
        <v>Formula</v>
      </c>
      <c r="D45" s="54" t="s">
        <v>250</v>
      </c>
      <c r="E45" s="54" t="s">
        <v>239</v>
      </c>
      <c r="F45" s="55">
        <v>125</v>
      </c>
      <c r="G45" s="53">
        <f t="shared" si="1"/>
        <v>125</v>
      </c>
    </row>
    <row r="46" spans="1:7" ht="42" x14ac:dyDescent="0.25">
      <c r="A46" s="47" t="s">
        <v>251</v>
      </c>
      <c r="B46" s="47" t="s">
        <v>252</v>
      </c>
      <c r="C46" s="47" t="str">
        <f t="shared" si="0"/>
        <v>Formula</v>
      </c>
      <c r="D46" s="47" t="s">
        <v>253</v>
      </c>
      <c r="E46" s="47" t="s">
        <v>239</v>
      </c>
      <c r="F46" s="53">
        <v>48</v>
      </c>
      <c r="G46" s="53">
        <f t="shared" si="1"/>
        <v>48</v>
      </c>
    </row>
    <row r="47" spans="1:7" ht="42" x14ac:dyDescent="0.25">
      <c r="A47" s="54" t="s">
        <v>254</v>
      </c>
      <c r="B47" s="54" t="s">
        <v>255</v>
      </c>
      <c r="C47" s="47" t="str">
        <f t="shared" si="0"/>
        <v>Formula</v>
      </c>
      <c r="D47" s="54" t="s">
        <v>256</v>
      </c>
      <c r="E47" s="54" t="s">
        <v>257</v>
      </c>
      <c r="F47" s="55">
        <v>84</v>
      </c>
      <c r="G47" s="53">
        <f t="shared" si="1"/>
        <v>84</v>
      </c>
    </row>
    <row r="48" spans="1:7" ht="42" x14ac:dyDescent="0.25">
      <c r="A48" s="47" t="s">
        <v>258</v>
      </c>
      <c r="B48" s="47" t="s">
        <v>259</v>
      </c>
      <c r="C48" s="47" t="str">
        <f t="shared" si="0"/>
        <v>Formula</v>
      </c>
      <c r="D48" s="47" t="s">
        <v>260</v>
      </c>
      <c r="E48" s="47" t="s">
        <v>261</v>
      </c>
      <c r="F48" s="53">
        <v>163</v>
      </c>
      <c r="G48" s="53">
        <f t="shared" si="1"/>
        <v>163</v>
      </c>
    </row>
    <row r="49" spans="1:7" ht="42" x14ac:dyDescent="0.25">
      <c r="A49" s="54" t="s">
        <v>262</v>
      </c>
      <c r="B49" s="54" t="s">
        <v>263</v>
      </c>
      <c r="C49" s="47" t="str">
        <f t="shared" si="0"/>
        <v>Formula</v>
      </c>
      <c r="D49" s="54" t="s">
        <v>264</v>
      </c>
      <c r="E49" s="54" t="s">
        <v>239</v>
      </c>
      <c r="F49" s="55">
        <v>121</v>
      </c>
      <c r="G49" s="53">
        <f t="shared" si="1"/>
        <v>121</v>
      </c>
    </row>
    <row r="50" spans="1:7" ht="42" x14ac:dyDescent="0.25">
      <c r="A50" s="47" t="s">
        <v>265</v>
      </c>
      <c r="B50" s="47" t="s">
        <v>266</v>
      </c>
      <c r="C50" s="47" t="str">
        <f t="shared" si="0"/>
        <v>Formula</v>
      </c>
      <c r="D50" s="47" t="s">
        <v>267</v>
      </c>
      <c r="E50" s="47" t="s">
        <v>268</v>
      </c>
      <c r="F50" s="53">
        <v>132</v>
      </c>
      <c r="G50" s="53">
        <f t="shared" si="1"/>
        <v>132</v>
      </c>
    </row>
    <row r="51" spans="1:7" ht="31.5" x14ac:dyDescent="0.25">
      <c r="A51" s="54" t="s">
        <v>269</v>
      </c>
      <c r="B51" s="54" t="s">
        <v>270</v>
      </c>
      <c r="C51" s="47" t="str">
        <f t="shared" si="0"/>
        <v>Formula</v>
      </c>
      <c r="D51" s="54" t="s">
        <v>271</v>
      </c>
      <c r="E51" s="54" t="s">
        <v>272</v>
      </c>
      <c r="F51" s="55">
        <v>230</v>
      </c>
      <c r="G51" s="53">
        <f t="shared" si="1"/>
        <v>1843</v>
      </c>
    </row>
    <row r="52" spans="1:7" ht="31.5" x14ac:dyDescent="0.25">
      <c r="A52" s="47" t="s">
        <v>273</v>
      </c>
      <c r="B52" s="47" t="s">
        <v>270</v>
      </c>
      <c r="C52" s="47" t="str">
        <f t="shared" si="0"/>
        <v>Formula</v>
      </c>
      <c r="D52" s="47" t="s">
        <v>271</v>
      </c>
      <c r="E52" s="47" t="s">
        <v>274</v>
      </c>
      <c r="F52" s="53">
        <v>225</v>
      </c>
      <c r="G52" s="53">
        <f t="shared" si="1"/>
        <v>1843</v>
      </c>
    </row>
    <row r="53" spans="1:7" ht="31.5" x14ac:dyDescent="0.25">
      <c r="A53" s="54" t="s">
        <v>275</v>
      </c>
      <c r="B53" s="54" t="s">
        <v>270</v>
      </c>
      <c r="C53" s="47" t="str">
        <f t="shared" si="0"/>
        <v>Formula</v>
      </c>
      <c r="D53" s="54" t="s">
        <v>271</v>
      </c>
      <c r="E53" s="54" t="s">
        <v>276</v>
      </c>
      <c r="F53" s="55">
        <v>174</v>
      </c>
      <c r="G53" s="53">
        <f t="shared" si="1"/>
        <v>1843</v>
      </c>
    </row>
    <row r="54" spans="1:7" ht="31.5" x14ac:dyDescent="0.25">
      <c r="A54" s="47" t="s">
        <v>277</v>
      </c>
      <c r="B54" s="47" t="s">
        <v>270</v>
      </c>
      <c r="C54" s="47" t="str">
        <f t="shared" si="0"/>
        <v>Formula</v>
      </c>
      <c r="D54" s="47" t="s">
        <v>271</v>
      </c>
      <c r="E54" s="47" t="s">
        <v>278</v>
      </c>
      <c r="F54" s="53">
        <v>302</v>
      </c>
      <c r="G54" s="53">
        <f t="shared" si="1"/>
        <v>1843</v>
      </c>
    </row>
    <row r="55" spans="1:7" ht="31.5" x14ac:dyDescent="0.25">
      <c r="A55" s="54" t="s">
        <v>279</v>
      </c>
      <c r="B55" s="54" t="s">
        <v>270</v>
      </c>
      <c r="C55" s="47" t="str">
        <f t="shared" si="0"/>
        <v>Formula</v>
      </c>
      <c r="D55" s="54" t="s">
        <v>271</v>
      </c>
      <c r="E55" s="54" t="s">
        <v>280</v>
      </c>
      <c r="F55" s="55">
        <v>484</v>
      </c>
      <c r="G55" s="53">
        <f t="shared" si="1"/>
        <v>1843</v>
      </c>
    </row>
    <row r="56" spans="1:7" ht="31.5" x14ac:dyDescent="0.25">
      <c r="A56" s="47" t="s">
        <v>281</v>
      </c>
      <c r="B56" s="47" t="s">
        <v>270</v>
      </c>
      <c r="C56" s="47" t="str">
        <f t="shared" si="0"/>
        <v>Formula</v>
      </c>
      <c r="D56" s="47" t="s">
        <v>271</v>
      </c>
      <c r="E56" s="47" t="s">
        <v>282</v>
      </c>
      <c r="F56" s="53">
        <v>378</v>
      </c>
      <c r="G56" s="53">
        <f t="shared" si="1"/>
        <v>1843</v>
      </c>
    </row>
    <row r="57" spans="1:7" ht="31.5" x14ac:dyDescent="0.25">
      <c r="A57" s="54" t="s">
        <v>283</v>
      </c>
      <c r="B57" s="54" t="s">
        <v>270</v>
      </c>
      <c r="C57" s="47" t="str">
        <f t="shared" si="0"/>
        <v>Formula</v>
      </c>
      <c r="D57" s="54" t="s">
        <v>271</v>
      </c>
      <c r="E57" s="54" t="s">
        <v>284</v>
      </c>
      <c r="F57" s="55">
        <v>50</v>
      </c>
      <c r="G57" s="53">
        <f t="shared" si="1"/>
        <v>1843</v>
      </c>
    </row>
    <row r="58" spans="1:7" ht="31.5" x14ac:dyDescent="0.25">
      <c r="A58" s="47" t="s">
        <v>285</v>
      </c>
      <c r="B58" s="47" t="s">
        <v>286</v>
      </c>
      <c r="C58" s="47" t="str">
        <f t="shared" si="0"/>
        <v>Formula</v>
      </c>
      <c r="D58" s="47" t="s">
        <v>287</v>
      </c>
      <c r="E58" s="47" t="s">
        <v>288</v>
      </c>
      <c r="F58" s="53">
        <v>237</v>
      </c>
      <c r="G58" s="53">
        <f t="shared" si="1"/>
        <v>744</v>
      </c>
    </row>
    <row r="59" spans="1:7" ht="31.5" x14ac:dyDescent="0.25">
      <c r="A59" s="54" t="s">
        <v>289</v>
      </c>
      <c r="B59" s="54" t="s">
        <v>286</v>
      </c>
      <c r="C59" s="47" t="str">
        <f t="shared" si="0"/>
        <v>Formula</v>
      </c>
      <c r="D59" s="54" t="s">
        <v>287</v>
      </c>
      <c r="E59" s="54" t="s">
        <v>290</v>
      </c>
      <c r="F59" s="55">
        <v>134</v>
      </c>
      <c r="G59" s="53">
        <f t="shared" si="1"/>
        <v>744</v>
      </c>
    </row>
    <row r="60" spans="1:7" ht="31.5" x14ac:dyDescent="0.25">
      <c r="A60" s="47" t="s">
        <v>291</v>
      </c>
      <c r="B60" s="47" t="s">
        <v>286</v>
      </c>
      <c r="C60" s="47" t="str">
        <f t="shared" si="0"/>
        <v>Formula</v>
      </c>
      <c r="D60" s="47" t="s">
        <v>287</v>
      </c>
      <c r="E60" s="47" t="s">
        <v>292</v>
      </c>
      <c r="F60" s="53">
        <v>114</v>
      </c>
      <c r="G60" s="53">
        <f t="shared" si="1"/>
        <v>744</v>
      </c>
    </row>
    <row r="61" spans="1:7" ht="31.5" x14ac:dyDescent="0.25">
      <c r="A61" s="54" t="s">
        <v>293</v>
      </c>
      <c r="B61" s="54" t="s">
        <v>286</v>
      </c>
      <c r="C61" s="47" t="str">
        <f t="shared" si="0"/>
        <v>Formula</v>
      </c>
      <c r="D61" s="54" t="s">
        <v>287</v>
      </c>
      <c r="E61" s="54" t="s">
        <v>294</v>
      </c>
      <c r="F61" s="55">
        <v>75</v>
      </c>
      <c r="G61" s="53">
        <f t="shared" si="1"/>
        <v>744</v>
      </c>
    </row>
    <row r="62" spans="1:7" ht="31.5" x14ac:dyDescent="0.25">
      <c r="A62" s="47" t="s">
        <v>295</v>
      </c>
      <c r="B62" s="47" t="s">
        <v>286</v>
      </c>
      <c r="C62" s="47" t="str">
        <f t="shared" si="0"/>
        <v>Formula</v>
      </c>
      <c r="D62" s="47" t="s">
        <v>287</v>
      </c>
      <c r="E62" s="47" t="s">
        <v>296</v>
      </c>
      <c r="F62" s="53">
        <v>102</v>
      </c>
      <c r="G62" s="53">
        <f t="shared" si="1"/>
        <v>744</v>
      </c>
    </row>
    <row r="63" spans="1:7" ht="31.5" x14ac:dyDescent="0.25">
      <c r="A63" s="54" t="s">
        <v>297</v>
      </c>
      <c r="B63" s="54" t="s">
        <v>286</v>
      </c>
      <c r="C63" s="47" t="str">
        <f t="shared" si="0"/>
        <v>Formula</v>
      </c>
      <c r="D63" s="54" t="s">
        <v>287</v>
      </c>
      <c r="E63" s="54" t="s">
        <v>298</v>
      </c>
      <c r="F63" s="55">
        <v>16</v>
      </c>
      <c r="G63" s="53">
        <f t="shared" si="1"/>
        <v>744</v>
      </c>
    </row>
    <row r="64" spans="1:7" ht="31.5" x14ac:dyDescent="0.25">
      <c r="A64" s="47" t="s">
        <v>299</v>
      </c>
      <c r="B64" s="47" t="s">
        <v>286</v>
      </c>
      <c r="C64" s="47" t="str">
        <f t="shared" si="0"/>
        <v>Formula</v>
      </c>
      <c r="D64" s="47" t="s">
        <v>287</v>
      </c>
      <c r="E64" s="47" t="s">
        <v>300</v>
      </c>
      <c r="F64" s="53">
        <v>66</v>
      </c>
      <c r="G64" s="53">
        <f t="shared" si="1"/>
        <v>744</v>
      </c>
    </row>
    <row r="65" spans="1:7" ht="31.5" x14ac:dyDescent="0.25">
      <c r="A65" s="54" t="s">
        <v>301</v>
      </c>
      <c r="B65" s="54" t="s">
        <v>302</v>
      </c>
      <c r="C65" s="47" t="str">
        <f t="shared" si="0"/>
        <v>Formula</v>
      </c>
      <c r="D65" s="54" t="s">
        <v>303</v>
      </c>
      <c r="E65" s="54" t="s">
        <v>304</v>
      </c>
      <c r="F65" s="55">
        <v>20</v>
      </c>
      <c r="G65" s="53">
        <f t="shared" si="1"/>
        <v>20</v>
      </c>
    </row>
    <row r="66" spans="1:7" ht="31.5" x14ac:dyDescent="0.25">
      <c r="A66" s="47" t="s">
        <v>305</v>
      </c>
      <c r="B66" s="47" t="s">
        <v>306</v>
      </c>
      <c r="C66" s="47" t="str">
        <f t="shared" si="0"/>
        <v>Formula</v>
      </c>
      <c r="D66" s="47" t="s">
        <v>307</v>
      </c>
      <c r="E66" s="47" t="s">
        <v>308</v>
      </c>
      <c r="F66" s="53">
        <v>168</v>
      </c>
      <c r="G66" s="53">
        <f t="shared" si="1"/>
        <v>301</v>
      </c>
    </row>
    <row r="67" spans="1:7" ht="31.5" x14ac:dyDescent="0.25">
      <c r="A67" s="54" t="s">
        <v>309</v>
      </c>
      <c r="B67" s="54" t="s">
        <v>306</v>
      </c>
      <c r="C67" s="47" t="str">
        <f t="shared" ref="C67:C130" si="2">IF(ISTEXT(VLOOKUP(B67,$I$2:$I$11,1,FALSE)),"Alt sub","Formula")</f>
        <v>Formula</v>
      </c>
      <c r="D67" s="54" t="s">
        <v>307</v>
      </c>
      <c r="E67" s="54" t="s">
        <v>308</v>
      </c>
      <c r="F67" s="55">
        <v>133</v>
      </c>
      <c r="G67" s="53">
        <f t="shared" ref="G67:G130" si="3">SUMIF(B:B,B67,F:F)</f>
        <v>301</v>
      </c>
    </row>
    <row r="68" spans="1:7" ht="42" x14ac:dyDescent="0.25">
      <c r="A68" s="47" t="s">
        <v>310</v>
      </c>
      <c r="B68" s="47" t="s">
        <v>311</v>
      </c>
      <c r="C68" s="47" t="str">
        <f t="shared" si="2"/>
        <v>Formula</v>
      </c>
      <c r="D68" s="47" t="s">
        <v>312</v>
      </c>
      <c r="E68" s="47" t="s">
        <v>313</v>
      </c>
      <c r="F68" s="53">
        <v>112</v>
      </c>
      <c r="G68" s="53">
        <f t="shared" si="3"/>
        <v>112</v>
      </c>
    </row>
    <row r="69" spans="1:7" ht="31.5" x14ac:dyDescent="0.25">
      <c r="A69" s="54" t="s">
        <v>314</v>
      </c>
      <c r="B69" s="54" t="s">
        <v>315</v>
      </c>
      <c r="C69" s="47" t="str">
        <f t="shared" si="2"/>
        <v>Formula</v>
      </c>
      <c r="D69" s="54" t="s">
        <v>316</v>
      </c>
      <c r="E69" s="54" t="s">
        <v>317</v>
      </c>
      <c r="F69" s="55">
        <v>188</v>
      </c>
      <c r="G69" s="53">
        <f t="shared" si="3"/>
        <v>315</v>
      </c>
    </row>
    <row r="70" spans="1:7" ht="31.5" x14ac:dyDescent="0.25">
      <c r="A70" s="47" t="s">
        <v>318</v>
      </c>
      <c r="B70" s="47" t="s">
        <v>315</v>
      </c>
      <c r="C70" s="47" t="str">
        <f t="shared" si="2"/>
        <v>Formula</v>
      </c>
      <c r="D70" s="47" t="s">
        <v>316</v>
      </c>
      <c r="E70" s="47" t="s">
        <v>317</v>
      </c>
      <c r="F70" s="53">
        <v>127</v>
      </c>
      <c r="G70" s="53">
        <f t="shared" si="3"/>
        <v>315</v>
      </c>
    </row>
    <row r="71" spans="1:7" ht="31.5" x14ac:dyDescent="0.25">
      <c r="A71" s="54" t="s">
        <v>319</v>
      </c>
      <c r="B71" s="54" t="s">
        <v>320</v>
      </c>
      <c r="C71" s="47" t="str">
        <f t="shared" si="2"/>
        <v>Formula</v>
      </c>
      <c r="D71" s="54" t="s">
        <v>321</v>
      </c>
      <c r="E71" s="54" t="s">
        <v>322</v>
      </c>
      <c r="F71" s="55">
        <v>50</v>
      </c>
      <c r="G71" s="53">
        <f t="shared" si="3"/>
        <v>50</v>
      </c>
    </row>
    <row r="72" spans="1:7" ht="31.5" x14ac:dyDescent="0.25">
      <c r="A72" s="47" t="s">
        <v>323</v>
      </c>
      <c r="B72" s="47" t="s">
        <v>324</v>
      </c>
      <c r="C72" s="47" t="str">
        <f t="shared" si="2"/>
        <v>Formula</v>
      </c>
      <c r="D72" s="47" t="s">
        <v>325</v>
      </c>
      <c r="E72" s="47" t="s">
        <v>326</v>
      </c>
      <c r="F72" s="53">
        <v>60</v>
      </c>
      <c r="G72" s="53">
        <f t="shared" si="3"/>
        <v>60</v>
      </c>
    </row>
    <row r="73" spans="1:7" ht="31.5" x14ac:dyDescent="0.25">
      <c r="A73" s="54" t="s">
        <v>327</v>
      </c>
      <c r="B73" s="54" t="s">
        <v>328</v>
      </c>
      <c r="C73" s="47" t="str">
        <f t="shared" si="2"/>
        <v>Formula</v>
      </c>
      <c r="D73" s="54" t="s">
        <v>329</v>
      </c>
      <c r="E73" s="54" t="s">
        <v>330</v>
      </c>
      <c r="F73" s="55">
        <v>68</v>
      </c>
      <c r="G73" s="53">
        <f t="shared" si="3"/>
        <v>68</v>
      </c>
    </row>
    <row r="74" spans="1:7" ht="31.5" x14ac:dyDescent="0.25">
      <c r="A74" s="47" t="s">
        <v>331</v>
      </c>
      <c r="B74" s="47" t="s">
        <v>332</v>
      </c>
      <c r="C74" s="47" t="str">
        <f t="shared" si="2"/>
        <v>Formula</v>
      </c>
      <c r="D74" s="47" t="s">
        <v>333</v>
      </c>
      <c r="E74" s="47" t="s">
        <v>334</v>
      </c>
      <c r="F74" s="53">
        <v>65</v>
      </c>
      <c r="G74" s="53">
        <f t="shared" si="3"/>
        <v>65</v>
      </c>
    </row>
    <row r="75" spans="1:7" ht="31.5" x14ac:dyDescent="0.25">
      <c r="A75" s="54" t="s">
        <v>335</v>
      </c>
      <c r="B75" s="54" t="s">
        <v>336</v>
      </c>
      <c r="C75" s="47" t="str">
        <f t="shared" si="2"/>
        <v>Formula</v>
      </c>
      <c r="D75" s="54" t="s">
        <v>337</v>
      </c>
      <c r="E75" s="54" t="s">
        <v>338</v>
      </c>
      <c r="F75" s="55">
        <v>30</v>
      </c>
      <c r="G75" s="53">
        <f t="shared" si="3"/>
        <v>30</v>
      </c>
    </row>
    <row r="76" spans="1:7" ht="31.5" x14ac:dyDescent="0.25">
      <c r="A76" s="47" t="s">
        <v>339</v>
      </c>
      <c r="B76" s="47" t="s">
        <v>340</v>
      </c>
      <c r="C76" s="47" t="str">
        <f t="shared" si="2"/>
        <v>Formula</v>
      </c>
      <c r="D76" s="47" t="s">
        <v>341</v>
      </c>
      <c r="E76" s="47" t="s">
        <v>342</v>
      </c>
      <c r="F76" s="53">
        <v>18</v>
      </c>
      <c r="G76" s="53">
        <f t="shared" si="3"/>
        <v>18</v>
      </c>
    </row>
    <row r="77" spans="1:7" ht="21" x14ac:dyDescent="0.25">
      <c r="A77" s="54" t="s">
        <v>343</v>
      </c>
      <c r="B77" s="54" t="s">
        <v>344</v>
      </c>
      <c r="C77" s="47" t="str">
        <f t="shared" si="2"/>
        <v>Formula</v>
      </c>
      <c r="D77" s="54" t="s">
        <v>345</v>
      </c>
      <c r="E77" s="54" t="s">
        <v>346</v>
      </c>
      <c r="F77" s="55">
        <v>16</v>
      </c>
      <c r="G77" s="53">
        <f t="shared" si="3"/>
        <v>16</v>
      </c>
    </row>
    <row r="78" spans="1:7" ht="31.5" x14ac:dyDescent="0.25">
      <c r="A78" s="47" t="s">
        <v>347</v>
      </c>
      <c r="B78" s="47" t="s">
        <v>348</v>
      </c>
      <c r="C78" s="47" t="str">
        <f t="shared" si="2"/>
        <v>Formula</v>
      </c>
      <c r="D78" s="47" t="s">
        <v>349</v>
      </c>
      <c r="E78" s="47" t="s">
        <v>350</v>
      </c>
      <c r="F78" s="53">
        <v>62</v>
      </c>
      <c r="G78" s="53">
        <f t="shared" si="3"/>
        <v>62</v>
      </c>
    </row>
    <row r="79" spans="1:7" ht="42" x14ac:dyDescent="0.25">
      <c r="A79" s="54" t="s">
        <v>351</v>
      </c>
      <c r="B79" s="54" t="s">
        <v>352</v>
      </c>
      <c r="C79" s="47" t="str">
        <f t="shared" si="2"/>
        <v>Formula</v>
      </c>
      <c r="D79" s="54" t="s">
        <v>353</v>
      </c>
      <c r="E79" s="54" t="s">
        <v>354</v>
      </c>
      <c r="F79" s="55">
        <v>144</v>
      </c>
      <c r="G79" s="53">
        <f t="shared" si="3"/>
        <v>144</v>
      </c>
    </row>
    <row r="80" spans="1:7" ht="31.5" x14ac:dyDescent="0.25">
      <c r="A80" s="47" t="s">
        <v>355</v>
      </c>
      <c r="B80" s="47" t="s">
        <v>356</v>
      </c>
      <c r="C80" s="47" t="str">
        <f t="shared" si="2"/>
        <v>Formula</v>
      </c>
      <c r="D80" s="47" t="s">
        <v>357</v>
      </c>
      <c r="E80" s="47" t="s">
        <v>357</v>
      </c>
      <c r="F80" s="53">
        <v>190</v>
      </c>
      <c r="G80" s="53">
        <f t="shared" si="3"/>
        <v>190</v>
      </c>
    </row>
    <row r="81" spans="1:7" ht="31.5" x14ac:dyDescent="0.25">
      <c r="A81" s="54" t="s">
        <v>358</v>
      </c>
      <c r="B81" s="54" t="s">
        <v>359</v>
      </c>
      <c r="C81" s="47" t="str">
        <f t="shared" si="2"/>
        <v>Formula</v>
      </c>
      <c r="D81" s="54" t="s">
        <v>360</v>
      </c>
      <c r="E81" s="54" t="s">
        <v>361</v>
      </c>
      <c r="F81" s="55">
        <v>46</v>
      </c>
      <c r="G81" s="53">
        <f t="shared" si="3"/>
        <v>46</v>
      </c>
    </row>
    <row r="82" spans="1:7" ht="21" x14ac:dyDescent="0.25">
      <c r="A82" s="47" t="s">
        <v>362</v>
      </c>
      <c r="B82" s="47" t="s">
        <v>363</v>
      </c>
      <c r="C82" s="47" t="str">
        <f t="shared" si="2"/>
        <v>Formula</v>
      </c>
      <c r="D82" s="47" t="s">
        <v>364</v>
      </c>
      <c r="E82" s="47" t="s">
        <v>365</v>
      </c>
      <c r="F82" s="53">
        <v>42</v>
      </c>
      <c r="G82" s="53">
        <f t="shared" si="3"/>
        <v>42</v>
      </c>
    </row>
    <row r="83" spans="1:7" ht="31.5" x14ac:dyDescent="0.25">
      <c r="A83" s="54" t="s">
        <v>366</v>
      </c>
      <c r="B83" s="54" t="s">
        <v>367</v>
      </c>
      <c r="C83" s="47" t="str">
        <f t="shared" si="2"/>
        <v>Formula</v>
      </c>
      <c r="D83" s="54" t="s">
        <v>368</v>
      </c>
      <c r="E83" s="54" t="s">
        <v>369</v>
      </c>
      <c r="F83" s="55">
        <v>40</v>
      </c>
      <c r="G83" s="53">
        <f t="shared" si="3"/>
        <v>40</v>
      </c>
    </row>
    <row r="84" spans="1:7" ht="31.5" x14ac:dyDescent="0.25">
      <c r="A84" s="47" t="s">
        <v>370</v>
      </c>
      <c r="B84" s="47" t="s">
        <v>371</v>
      </c>
      <c r="C84" s="47" t="str">
        <f t="shared" si="2"/>
        <v>Formula</v>
      </c>
      <c r="D84" s="47" t="s">
        <v>372</v>
      </c>
      <c r="E84" s="47" t="s">
        <v>373</v>
      </c>
      <c r="F84" s="53">
        <v>42</v>
      </c>
      <c r="G84" s="53">
        <f t="shared" si="3"/>
        <v>42</v>
      </c>
    </row>
    <row r="85" spans="1:7" ht="31.5" x14ac:dyDescent="0.25">
      <c r="A85" s="54" t="s">
        <v>374</v>
      </c>
      <c r="B85" s="54" t="s">
        <v>375</v>
      </c>
      <c r="C85" s="47" t="str">
        <f t="shared" si="2"/>
        <v>Formula</v>
      </c>
      <c r="D85" s="54" t="s">
        <v>376</v>
      </c>
      <c r="E85" s="54" t="s">
        <v>377</v>
      </c>
      <c r="F85" s="55">
        <v>24</v>
      </c>
      <c r="G85" s="53">
        <f t="shared" si="3"/>
        <v>24</v>
      </c>
    </row>
    <row r="86" spans="1:7" ht="31.5" x14ac:dyDescent="0.25">
      <c r="A86" s="47" t="s">
        <v>378</v>
      </c>
      <c r="B86" s="47" t="s">
        <v>379</v>
      </c>
      <c r="C86" s="47" t="str">
        <f t="shared" si="2"/>
        <v>Formula</v>
      </c>
      <c r="D86" s="47" t="s">
        <v>380</v>
      </c>
      <c r="E86" s="47" t="s">
        <v>381</v>
      </c>
      <c r="F86" s="53">
        <v>32</v>
      </c>
      <c r="G86" s="53">
        <f t="shared" si="3"/>
        <v>32</v>
      </c>
    </row>
    <row r="87" spans="1:7" ht="21" x14ac:dyDescent="0.25">
      <c r="A87" s="54" t="s">
        <v>382</v>
      </c>
      <c r="B87" s="54" t="s">
        <v>383</v>
      </c>
      <c r="C87" s="47" t="str">
        <f t="shared" si="2"/>
        <v>Formula</v>
      </c>
      <c r="D87" s="54" t="s">
        <v>384</v>
      </c>
      <c r="E87" s="54" t="s">
        <v>385</v>
      </c>
      <c r="F87" s="55">
        <v>86</v>
      </c>
      <c r="G87" s="53">
        <f t="shared" si="3"/>
        <v>86</v>
      </c>
    </row>
    <row r="88" spans="1:7" ht="21" x14ac:dyDescent="0.25">
      <c r="A88" s="47" t="s">
        <v>386</v>
      </c>
      <c r="B88" s="47" t="s">
        <v>387</v>
      </c>
      <c r="C88" s="47" t="str">
        <f t="shared" si="2"/>
        <v>Formula</v>
      </c>
      <c r="D88" s="47" t="s">
        <v>388</v>
      </c>
      <c r="E88" s="47" t="s">
        <v>389</v>
      </c>
      <c r="F88" s="53">
        <v>12</v>
      </c>
      <c r="G88" s="53">
        <f t="shared" si="3"/>
        <v>12</v>
      </c>
    </row>
    <row r="89" spans="1:7" ht="31.5" x14ac:dyDescent="0.25">
      <c r="A89" s="54" t="s">
        <v>390</v>
      </c>
      <c r="B89" s="54" t="s">
        <v>391</v>
      </c>
      <c r="C89" s="47" t="str">
        <f t="shared" si="2"/>
        <v>Formula</v>
      </c>
      <c r="D89" s="54" t="s">
        <v>392</v>
      </c>
      <c r="E89" s="54" t="s">
        <v>393</v>
      </c>
      <c r="F89" s="55">
        <v>78</v>
      </c>
      <c r="G89" s="53">
        <f t="shared" si="3"/>
        <v>78</v>
      </c>
    </row>
    <row r="90" spans="1:7" ht="31.5" x14ac:dyDescent="0.25">
      <c r="A90" s="47" t="s">
        <v>394</v>
      </c>
      <c r="B90" s="47" t="s">
        <v>395</v>
      </c>
      <c r="C90" s="47" t="str">
        <f t="shared" si="2"/>
        <v>Formula</v>
      </c>
      <c r="D90" s="47" t="s">
        <v>396</v>
      </c>
      <c r="E90" s="47" t="s">
        <v>397</v>
      </c>
      <c r="F90" s="53">
        <v>46</v>
      </c>
      <c r="G90" s="53">
        <f t="shared" si="3"/>
        <v>46</v>
      </c>
    </row>
    <row r="91" spans="1:7" ht="31.5" x14ac:dyDescent="0.25">
      <c r="A91" s="54" t="s">
        <v>398</v>
      </c>
      <c r="B91" s="54" t="s">
        <v>399</v>
      </c>
      <c r="C91" s="47" t="str">
        <f t="shared" si="2"/>
        <v>Formula</v>
      </c>
      <c r="D91" s="54" t="s">
        <v>400</v>
      </c>
      <c r="E91" s="54" t="s">
        <v>401</v>
      </c>
      <c r="F91" s="55">
        <v>62</v>
      </c>
      <c r="G91" s="53">
        <f t="shared" si="3"/>
        <v>62</v>
      </c>
    </row>
    <row r="92" spans="1:7" ht="31.5" x14ac:dyDescent="0.25">
      <c r="A92" s="47" t="s">
        <v>402</v>
      </c>
      <c r="B92" s="47" t="s">
        <v>403</v>
      </c>
      <c r="C92" s="47" t="str">
        <f t="shared" si="2"/>
        <v>Formula</v>
      </c>
      <c r="D92" s="47" t="s">
        <v>404</v>
      </c>
      <c r="E92" s="47" t="s">
        <v>405</v>
      </c>
      <c r="F92" s="53">
        <v>20</v>
      </c>
      <c r="G92" s="53">
        <f t="shared" si="3"/>
        <v>20</v>
      </c>
    </row>
    <row r="93" spans="1:7" ht="31.5" x14ac:dyDescent="0.25">
      <c r="A93" s="54" t="s">
        <v>406</v>
      </c>
      <c r="B93" s="54" t="s">
        <v>407</v>
      </c>
      <c r="C93" s="47" t="str">
        <f t="shared" si="2"/>
        <v>Formula</v>
      </c>
      <c r="D93" s="54" t="s">
        <v>408</v>
      </c>
      <c r="E93" s="54" t="s">
        <v>409</v>
      </c>
      <c r="F93" s="55">
        <v>28</v>
      </c>
      <c r="G93" s="53">
        <f t="shared" si="3"/>
        <v>28</v>
      </c>
    </row>
    <row r="94" spans="1:7" ht="31.5" x14ac:dyDescent="0.25">
      <c r="A94" s="47" t="s">
        <v>410</v>
      </c>
      <c r="B94" s="47" t="s">
        <v>411</v>
      </c>
      <c r="C94" s="47" t="str">
        <f t="shared" si="2"/>
        <v>Formula</v>
      </c>
      <c r="D94" s="47" t="s">
        <v>412</v>
      </c>
      <c r="E94" s="47" t="s">
        <v>413</v>
      </c>
      <c r="F94" s="53">
        <v>76</v>
      </c>
      <c r="G94" s="53">
        <f t="shared" si="3"/>
        <v>76</v>
      </c>
    </row>
    <row r="95" spans="1:7" ht="31.5" x14ac:dyDescent="0.25">
      <c r="A95" s="54" t="s">
        <v>414</v>
      </c>
      <c r="B95" s="54" t="s">
        <v>415</v>
      </c>
      <c r="C95" s="47" t="str">
        <f t="shared" si="2"/>
        <v>Formula</v>
      </c>
      <c r="D95" s="54" t="s">
        <v>416</v>
      </c>
      <c r="E95" s="54" t="s">
        <v>417</v>
      </c>
      <c r="F95" s="55">
        <v>38</v>
      </c>
      <c r="G95" s="53">
        <f t="shared" si="3"/>
        <v>38</v>
      </c>
    </row>
    <row r="96" spans="1:7" ht="31.5" x14ac:dyDescent="0.25">
      <c r="A96" s="47" t="s">
        <v>418</v>
      </c>
      <c r="B96" s="47" t="s">
        <v>419</v>
      </c>
      <c r="C96" s="47" t="str">
        <f t="shared" si="2"/>
        <v>Formula</v>
      </c>
      <c r="D96" s="47" t="s">
        <v>420</v>
      </c>
      <c r="E96" s="47" t="s">
        <v>421</v>
      </c>
      <c r="F96" s="53">
        <v>41</v>
      </c>
      <c r="G96" s="53">
        <f t="shared" si="3"/>
        <v>41</v>
      </c>
    </row>
    <row r="97" spans="1:7" ht="31.5" x14ac:dyDescent="0.25">
      <c r="A97" s="54" t="s">
        <v>422</v>
      </c>
      <c r="B97" s="54" t="s">
        <v>423</v>
      </c>
      <c r="C97" s="47" t="str">
        <f t="shared" si="2"/>
        <v>Formula</v>
      </c>
      <c r="D97" s="54" t="s">
        <v>424</v>
      </c>
      <c r="E97" s="54" t="s">
        <v>425</v>
      </c>
      <c r="F97" s="55">
        <v>92</v>
      </c>
      <c r="G97" s="53">
        <f t="shared" si="3"/>
        <v>92</v>
      </c>
    </row>
    <row r="98" spans="1:7" ht="21" x14ac:dyDescent="0.25">
      <c r="A98" s="47" t="s">
        <v>426</v>
      </c>
      <c r="B98" s="47" t="s">
        <v>427</v>
      </c>
      <c r="C98" s="47" t="str">
        <f t="shared" si="2"/>
        <v>Formula</v>
      </c>
      <c r="D98" s="47" t="s">
        <v>428</v>
      </c>
      <c r="E98" s="47" t="s">
        <v>429</v>
      </c>
      <c r="F98" s="53">
        <v>90</v>
      </c>
      <c r="G98" s="53">
        <f t="shared" si="3"/>
        <v>90</v>
      </c>
    </row>
    <row r="99" spans="1:7" ht="31.5" x14ac:dyDescent="0.25">
      <c r="A99" s="54" t="s">
        <v>430</v>
      </c>
      <c r="B99" s="54" t="s">
        <v>431</v>
      </c>
      <c r="C99" s="47" t="str">
        <f t="shared" si="2"/>
        <v>Formula</v>
      </c>
      <c r="D99" s="54" t="s">
        <v>432</v>
      </c>
      <c r="E99" s="54" t="s">
        <v>433</v>
      </c>
      <c r="F99" s="55">
        <v>190</v>
      </c>
      <c r="G99" s="53">
        <f t="shared" si="3"/>
        <v>190</v>
      </c>
    </row>
    <row r="100" spans="1:7" ht="31.5" x14ac:dyDescent="0.25">
      <c r="A100" s="47" t="s">
        <v>434</v>
      </c>
      <c r="B100" s="47" t="s">
        <v>435</v>
      </c>
      <c r="C100" s="47" t="str">
        <f t="shared" si="2"/>
        <v>Formula</v>
      </c>
      <c r="D100" s="47" t="s">
        <v>436</v>
      </c>
      <c r="E100" s="47" t="s">
        <v>437</v>
      </c>
      <c r="F100" s="53">
        <v>32</v>
      </c>
      <c r="G100" s="53">
        <f t="shared" si="3"/>
        <v>32</v>
      </c>
    </row>
    <row r="101" spans="1:7" ht="31.5" x14ac:dyDescent="0.25">
      <c r="A101" s="54" t="s">
        <v>438</v>
      </c>
      <c r="B101" s="54" t="s">
        <v>439</v>
      </c>
      <c r="C101" s="47" t="str">
        <f t="shared" si="2"/>
        <v>Formula</v>
      </c>
      <c r="D101" s="54" t="s">
        <v>440</v>
      </c>
      <c r="E101" s="54" t="s">
        <v>441</v>
      </c>
      <c r="F101" s="55">
        <v>130</v>
      </c>
      <c r="G101" s="53">
        <f t="shared" si="3"/>
        <v>130</v>
      </c>
    </row>
    <row r="102" spans="1:7" ht="31.5" x14ac:dyDescent="0.25">
      <c r="A102" s="47" t="s">
        <v>442</v>
      </c>
      <c r="B102" s="47" t="s">
        <v>443</v>
      </c>
      <c r="C102" s="47" t="str">
        <f t="shared" si="2"/>
        <v>Formula</v>
      </c>
      <c r="D102" s="47" t="s">
        <v>444</v>
      </c>
      <c r="E102" s="47" t="s">
        <v>445</v>
      </c>
      <c r="F102" s="53">
        <v>121</v>
      </c>
      <c r="G102" s="53">
        <f t="shared" si="3"/>
        <v>121</v>
      </c>
    </row>
    <row r="103" spans="1:7" ht="31.5" x14ac:dyDescent="0.25">
      <c r="A103" s="54" t="s">
        <v>446</v>
      </c>
      <c r="B103" s="54" t="s">
        <v>447</v>
      </c>
      <c r="C103" s="47" t="str">
        <f t="shared" si="2"/>
        <v>Formula</v>
      </c>
      <c r="D103" s="54" t="s">
        <v>448</v>
      </c>
      <c r="E103" s="54" t="s">
        <v>449</v>
      </c>
      <c r="F103" s="55">
        <v>40</v>
      </c>
      <c r="G103" s="53">
        <f t="shared" si="3"/>
        <v>40</v>
      </c>
    </row>
    <row r="104" spans="1:7" ht="31.5" x14ac:dyDescent="0.25">
      <c r="A104" s="47" t="s">
        <v>450</v>
      </c>
      <c r="B104" s="47" t="s">
        <v>451</v>
      </c>
      <c r="C104" s="47" t="str">
        <f t="shared" si="2"/>
        <v>Formula</v>
      </c>
      <c r="D104" s="47" t="s">
        <v>452</v>
      </c>
      <c r="E104" s="47" t="s">
        <v>453</v>
      </c>
      <c r="F104" s="53">
        <v>20</v>
      </c>
      <c r="G104" s="53">
        <f t="shared" si="3"/>
        <v>20</v>
      </c>
    </row>
    <row r="105" spans="1:7" ht="21" x14ac:dyDescent="0.25">
      <c r="A105" s="54" t="s">
        <v>454</v>
      </c>
      <c r="B105" s="54" t="s">
        <v>455</v>
      </c>
      <c r="C105" s="47" t="str">
        <f t="shared" si="2"/>
        <v>Formula</v>
      </c>
      <c r="D105" s="54" t="s">
        <v>456</v>
      </c>
      <c r="E105" s="54" t="s">
        <v>457</v>
      </c>
      <c r="F105" s="55">
        <v>147</v>
      </c>
      <c r="G105" s="53">
        <f t="shared" si="3"/>
        <v>147</v>
      </c>
    </row>
    <row r="106" spans="1:7" ht="21" x14ac:dyDescent="0.25">
      <c r="A106" s="47" t="s">
        <v>458</v>
      </c>
      <c r="B106" s="47" t="s">
        <v>459</v>
      </c>
      <c r="C106" s="47" t="str">
        <f t="shared" si="2"/>
        <v>Formula</v>
      </c>
      <c r="D106" s="47" t="s">
        <v>460</v>
      </c>
      <c r="E106" s="47" t="s">
        <v>461</v>
      </c>
      <c r="F106" s="53">
        <v>14</v>
      </c>
      <c r="G106" s="53">
        <f t="shared" si="3"/>
        <v>14</v>
      </c>
    </row>
    <row r="107" spans="1:7" ht="31.5" x14ac:dyDescent="0.25">
      <c r="A107" s="54" t="s">
        <v>462</v>
      </c>
      <c r="B107" s="54" t="s">
        <v>463</v>
      </c>
      <c r="C107" s="47" t="str">
        <f t="shared" si="2"/>
        <v>Formula</v>
      </c>
      <c r="D107" s="54" t="s">
        <v>464</v>
      </c>
      <c r="E107" s="54" t="s">
        <v>441</v>
      </c>
      <c r="F107" s="55">
        <v>12</v>
      </c>
      <c r="G107" s="53">
        <f t="shared" si="3"/>
        <v>12</v>
      </c>
    </row>
    <row r="108" spans="1:7" ht="31.5" x14ac:dyDescent="0.25">
      <c r="A108" s="47" t="s">
        <v>465</v>
      </c>
      <c r="B108" s="47" t="s">
        <v>466</v>
      </c>
      <c r="C108" s="47" t="str">
        <f t="shared" si="2"/>
        <v>Formula</v>
      </c>
      <c r="D108" s="47" t="s">
        <v>467</v>
      </c>
      <c r="E108" s="47" t="s">
        <v>468</v>
      </c>
      <c r="F108" s="53">
        <v>40</v>
      </c>
      <c r="G108" s="53">
        <f t="shared" si="3"/>
        <v>40</v>
      </c>
    </row>
    <row r="109" spans="1:7" ht="42" x14ac:dyDescent="0.25">
      <c r="A109" s="54" t="s">
        <v>469</v>
      </c>
      <c r="B109" s="54" t="s">
        <v>116</v>
      </c>
      <c r="C109" s="47" t="str">
        <f t="shared" si="2"/>
        <v>Alt sub</v>
      </c>
      <c r="D109" s="54" t="s">
        <v>470</v>
      </c>
      <c r="E109" s="54" t="s">
        <v>471</v>
      </c>
      <c r="F109" s="55">
        <v>224</v>
      </c>
      <c r="G109" s="53">
        <f t="shared" si="3"/>
        <v>369</v>
      </c>
    </row>
    <row r="110" spans="1:7" ht="42" x14ac:dyDescent="0.25">
      <c r="A110" s="47" t="s">
        <v>472</v>
      </c>
      <c r="B110" s="47" t="s">
        <v>116</v>
      </c>
      <c r="C110" s="47" t="str">
        <f t="shared" si="2"/>
        <v>Alt sub</v>
      </c>
      <c r="D110" s="47" t="s">
        <v>470</v>
      </c>
      <c r="E110" s="47" t="s">
        <v>473</v>
      </c>
      <c r="F110" s="53">
        <v>145</v>
      </c>
      <c r="G110" s="53">
        <f t="shared" si="3"/>
        <v>369</v>
      </c>
    </row>
    <row r="111" spans="1:7" ht="31.5" x14ac:dyDescent="0.25">
      <c r="A111" s="54" t="s">
        <v>474</v>
      </c>
      <c r="B111" s="54" t="s">
        <v>475</v>
      </c>
      <c r="C111" s="47" t="str">
        <f t="shared" si="2"/>
        <v>Formula</v>
      </c>
      <c r="D111" s="54" t="s">
        <v>476</v>
      </c>
      <c r="E111" s="54" t="s">
        <v>313</v>
      </c>
      <c r="F111" s="55">
        <v>18</v>
      </c>
      <c r="G111" s="53">
        <f t="shared" si="3"/>
        <v>18</v>
      </c>
    </row>
    <row r="112" spans="1:7" ht="42" x14ac:dyDescent="0.25">
      <c r="A112" s="47" t="s">
        <v>477</v>
      </c>
      <c r="B112" s="47" t="s">
        <v>478</v>
      </c>
      <c r="C112" s="47" t="str">
        <f t="shared" si="2"/>
        <v>Formula</v>
      </c>
      <c r="D112" s="47" t="s">
        <v>479</v>
      </c>
      <c r="E112" s="47" t="s">
        <v>480</v>
      </c>
      <c r="F112" s="53">
        <v>84</v>
      </c>
      <c r="G112" s="53">
        <f t="shared" si="3"/>
        <v>84</v>
      </c>
    </row>
    <row r="113" spans="1:7" ht="31.5" x14ac:dyDescent="0.25">
      <c r="A113" s="54" t="s">
        <v>481</v>
      </c>
      <c r="B113" s="54" t="s">
        <v>482</v>
      </c>
      <c r="C113" s="47" t="str">
        <f t="shared" si="2"/>
        <v>Formula</v>
      </c>
      <c r="D113" s="54" t="s">
        <v>483</v>
      </c>
      <c r="E113" s="54" t="s">
        <v>484</v>
      </c>
      <c r="F113" s="55">
        <v>24</v>
      </c>
      <c r="G113" s="53">
        <f t="shared" si="3"/>
        <v>24</v>
      </c>
    </row>
    <row r="114" spans="1:7" ht="42" x14ac:dyDescent="0.25">
      <c r="A114" s="47" t="s">
        <v>485</v>
      </c>
      <c r="B114" s="47" t="s">
        <v>486</v>
      </c>
      <c r="C114" s="47" t="str">
        <f t="shared" si="2"/>
        <v>Formula</v>
      </c>
      <c r="D114" s="47" t="s">
        <v>487</v>
      </c>
      <c r="E114" s="47" t="s">
        <v>488</v>
      </c>
      <c r="F114" s="53">
        <v>40</v>
      </c>
      <c r="G114" s="53">
        <f t="shared" si="3"/>
        <v>40</v>
      </c>
    </row>
    <row r="115" spans="1:7" ht="31.5" x14ac:dyDescent="0.25">
      <c r="A115" s="54" t="s">
        <v>489</v>
      </c>
      <c r="B115" s="54" t="s">
        <v>490</v>
      </c>
      <c r="C115" s="47" t="str">
        <f t="shared" si="2"/>
        <v>Formula</v>
      </c>
      <c r="D115" s="54" t="s">
        <v>491</v>
      </c>
      <c r="E115" s="54" t="s">
        <v>492</v>
      </c>
      <c r="F115" s="55">
        <v>40</v>
      </c>
      <c r="G115" s="53">
        <f t="shared" si="3"/>
        <v>40</v>
      </c>
    </row>
    <row r="116" spans="1:7" ht="31.5" x14ac:dyDescent="0.25">
      <c r="A116" s="47" t="s">
        <v>493</v>
      </c>
      <c r="B116" s="47" t="s">
        <v>494</v>
      </c>
      <c r="C116" s="47" t="str">
        <f t="shared" si="2"/>
        <v>Formula</v>
      </c>
      <c r="D116" s="47" t="s">
        <v>495</v>
      </c>
      <c r="E116" s="47" t="s">
        <v>496</v>
      </c>
      <c r="F116" s="53">
        <v>54</v>
      </c>
      <c r="G116" s="53">
        <f t="shared" si="3"/>
        <v>54</v>
      </c>
    </row>
    <row r="117" spans="1:7" ht="31.5" x14ac:dyDescent="0.25">
      <c r="A117" s="54" t="s">
        <v>497</v>
      </c>
      <c r="B117" s="54" t="s">
        <v>498</v>
      </c>
      <c r="C117" s="47" t="str">
        <f t="shared" si="2"/>
        <v>Formula</v>
      </c>
      <c r="D117" s="54" t="s">
        <v>499</v>
      </c>
      <c r="E117" s="54" t="s">
        <v>500</v>
      </c>
      <c r="F117" s="55">
        <v>16</v>
      </c>
      <c r="G117" s="53">
        <f t="shared" si="3"/>
        <v>16</v>
      </c>
    </row>
    <row r="118" spans="1:7" ht="31.5" x14ac:dyDescent="0.25">
      <c r="A118" s="47" t="s">
        <v>501</v>
      </c>
      <c r="B118" s="47" t="s">
        <v>502</v>
      </c>
      <c r="C118" s="47" t="str">
        <f t="shared" si="2"/>
        <v>Formula</v>
      </c>
      <c r="D118" s="47" t="s">
        <v>503</v>
      </c>
      <c r="E118" s="47" t="s">
        <v>504</v>
      </c>
      <c r="F118" s="53">
        <v>50</v>
      </c>
      <c r="G118" s="53">
        <f t="shared" si="3"/>
        <v>50</v>
      </c>
    </row>
    <row r="119" spans="1:7" ht="31.5" x14ac:dyDescent="0.25">
      <c r="A119" s="54" t="s">
        <v>505</v>
      </c>
      <c r="B119" s="54" t="s">
        <v>506</v>
      </c>
      <c r="C119" s="47" t="str">
        <f t="shared" si="2"/>
        <v>Formula</v>
      </c>
      <c r="D119" s="54" t="s">
        <v>507</v>
      </c>
      <c r="E119" s="54" t="s">
        <v>508</v>
      </c>
      <c r="F119" s="55">
        <v>139</v>
      </c>
      <c r="G119" s="53">
        <f t="shared" si="3"/>
        <v>139</v>
      </c>
    </row>
    <row r="120" spans="1:7" ht="31.5" x14ac:dyDescent="0.25">
      <c r="A120" s="47" t="s">
        <v>509</v>
      </c>
      <c r="B120" s="47" t="s">
        <v>510</v>
      </c>
      <c r="C120" s="47" t="str">
        <f t="shared" si="2"/>
        <v>Formula</v>
      </c>
      <c r="D120" s="47" t="s">
        <v>511</v>
      </c>
      <c r="E120" s="47" t="s">
        <v>512</v>
      </c>
      <c r="F120" s="53">
        <v>202</v>
      </c>
      <c r="G120" s="53">
        <f t="shared" si="3"/>
        <v>232</v>
      </c>
    </row>
    <row r="121" spans="1:7" ht="31.5" x14ac:dyDescent="0.25">
      <c r="A121" s="54" t="s">
        <v>513</v>
      </c>
      <c r="B121" s="54" t="s">
        <v>510</v>
      </c>
      <c r="C121" s="47" t="str">
        <f t="shared" si="2"/>
        <v>Formula</v>
      </c>
      <c r="D121" s="54" t="s">
        <v>511</v>
      </c>
      <c r="E121" s="54" t="s">
        <v>514</v>
      </c>
      <c r="F121" s="55">
        <v>30</v>
      </c>
      <c r="G121" s="53">
        <f t="shared" si="3"/>
        <v>232</v>
      </c>
    </row>
    <row r="122" spans="1:7" ht="31.5" x14ac:dyDescent="0.25">
      <c r="A122" s="47" t="s">
        <v>515</v>
      </c>
      <c r="B122" s="47" t="s">
        <v>516</v>
      </c>
      <c r="C122" s="47" t="str">
        <f t="shared" si="2"/>
        <v>Formula</v>
      </c>
      <c r="D122" s="47" t="s">
        <v>517</v>
      </c>
      <c r="E122" s="47" t="s">
        <v>518</v>
      </c>
      <c r="F122" s="53">
        <v>70</v>
      </c>
      <c r="G122" s="53">
        <f t="shared" si="3"/>
        <v>70</v>
      </c>
    </row>
    <row r="123" spans="1:7" ht="31.5" x14ac:dyDescent="0.25">
      <c r="A123" s="54" t="s">
        <v>519</v>
      </c>
      <c r="B123" s="54" t="s">
        <v>520</v>
      </c>
      <c r="C123" s="47" t="str">
        <f t="shared" si="2"/>
        <v>Formula</v>
      </c>
      <c r="D123" s="54" t="s">
        <v>521</v>
      </c>
      <c r="E123" s="54" t="s">
        <v>522</v>
      </c>
      <c r="F123" s="55">
        <v>20</v>
      </c>
      <c r="G123" s="53">
        <f t="shared" si="3"/>
        <v>20</v>
      </c>
    </row>
    <row r="124" spans="1:7" ht="31.5" x14ac:dyDescent="0.25">
      <c r="A124" s="47" t="s">
        <v>523</v>
      </c>
      <c r="B124" s="47" t="s">
        <v>524</v>
      </c>
      <c r="C124" s="47" t="str">
        <f t="shared" si="2"/>
        <v>Formula</v>
      </c>
      <c r="D124" s="47" t="s">
        <v>525</v>
      </c>
      <c r="E124" s="47" t="s">
        <v>526</v>
      </c>
      <c r="F124" s="53">
        <v>105</v>
      </c>
      <c r="G124" s="53">
        <f t="shared" si="3"/>
        <v>105</v>
      </c>
    </row>
    <row r="125" spans="1:7" ht="31.5" x14ac:dyDescent="0.25">
      <c r="A125" s="54" t="s">
        <v>527</v>
      </c>
      <c r="B125" s="54" t="s">
        <v>528</v>
      </c>
      <c r="C125" s="47" t="str">
        <f t="shared" si="2"/>
        <v>Formula</v>
      </c>
      <c r="D125" s="54" t="s">
        <v>529</v>
      </c>
      <c r="E125" s="54" t="s">
        <v>530</v>
      </c>
      <c r="F125" s="55">
        <v>56</v>
      </c>
      <c r="G125" s="53">
        <f t="shared" si="3"/>
        <v>56</v>
      </c>
    </row>
    <row r="126" spans="1:7" ht="31.5" x14ac:dyDescent="0.25">
      <c r="A126" s="47" t="s">
        <v>531</v>
      </c>
      <c r="B126" s="47" t="s">
        <v>532</v>
      </c>
      <c r="C126" s="47" t="str">
        <f t="shared" si="2"/>
        <v>Formula</v>
      </c>
      <c r="D126" s="47" t="s">
        <v>533</v>
      </c>
      <c r="E126" s="47" t="s">
        <v>534</v>
      </c>
      <c r="F126" s="53">
        <v>20</v>
      </c>
      <c r="G126" s="53">
        <f t="shared" si="3"/>
        <v>20</v>
      </c>
    </row>
    <row r="127" spans="1:7" ht="31.5" x14ac:dyDescent="0.25">
      <c r="A127" s="54" t="s">
        <v>535</v>
      </c>
      <c r="B127" s="54" t="s">
        <v>536</v>
      </c>
      <c r="C127" s="47" t="str">
        <f t="shared" si="2"/>
        <v>Formula</v>
      </c>
      <c r="D127" s="54" t="s">
        <v>537</v>
      </c>
      <c r="E127" s="54" t="s">
        <v>538</v>
      </c>
      <c r="F127" s="55">
        <v>100</v>
      </c>
      <c r="G127" s="53">
        <f t="shared" si="3"/>
        <v>100</v>
      </c>
    </row>
    <row r="128" spans="1:7" ht="31.5" x14ac:dyDescent="0.25">
      <c r="A128" s="47" t="s">
        <v>539</v>
      </c>
      <c r="B128" s="47" t="s">
        <v>540</v>
      </c>
      <c r="C128" s="47" t="str">
        <f t="shared" si="2"/>
        <v>Formula</v>
      </c>
      <c r="D128" s="47" t="s">
        <v>541</v>
      </c>
      <c r="E128" s="47" t="s">
        <v>542</v>
      </c>
      <c r="F128" s="53">
        <v>100</v>
      </c>
      <c r="G128" s="53">
        <f t="shared" si="3"/>
        <v>100</v>
      </c>
    </row>
    <row r="129" spans="1:7" ht="31.5" x14ac:dyDescent="0.25">
      <c r="A129" s="54" t="s">
        <v>543</v>
      </c>
      <c r="B129" s="54" t="s">
        <v>544</v>
      </c>
      <c r="C129" s="47" t="str">
        <f t="shared" si="2"/>
        <v>Formula</v>
      </c>
      <c r="D129" s="54" t="s">
        <v>545</v>
      </c>
      <c r="E129" s="54" t="s">
        <v>546</v>
      </c>
      <c r="F129" s="55">
        <v>136</v>
      </c>
      <c r="G129" s="53">
        <f t="shared" si="3"/>
        <v>136</v>
      </c>
    </row>
    <row r="130" spans="1:7" ht="31.5" x14ac:dyDescent="0.25">
      <c r="A130" s="47" t="s">
        <v>547</v>
      </c>
      <c r="B130" s="47" t="s">
        <v>548</v>
      </c>
      <c r="C130" s="47" t="str">
        <f t="shared" si="2"/>
        <v>Formula</v>
      </c>
      <c r="D130" s="47" t="s">
        <v>549</v>
      </c>
      <c r="E130" s="47" t="s">
        <v>550</v>
      </c>
      <c r="F130" s="53">
        <v>20</v>
      </c>
      <c r="G130" s="53">
        <f t="shared" si="3"/>
        <v>20</v>
      </c>
    </row>
    <row r="131" spans="1:7" ht="31.5" x14ac:dyDescent="0.25">
      <c r="A131" s="54" t="s">
        <v>551</v>
      </c>
      <c r="B131" s="54" t="s">
        <v>552</v>
      </c>
      <c r="C131" s="47" t="str">
        <f t="shared" ref="C131:C194" si="4">IF(ISTEXT(VLOOKUP(B131,$I$2:$I$11,1,FALSE)),"Alt sub","Formula")</f>
        <v>Formula</v>
      </c>
      <c r="D131" s="54" t="s">
        <v>553</v>
      </c>
      <c r="E131" s="54" t="s">
        <v>553</v>
      </c>
      <c r="F131" s="55">
        <v>24</v>
      </c>
      <c r="G131" s="53">
        <f t="shared" ref="G131:G194" si="5">SUMIF(B:B,B131,F:F)</f>
        <v>24</v>
      </c>
    </row>
    <row r="132" spans="1:7" ht="31.5" x14ac:dyDescent="0.25">
      <c r="A132" s="47" t="s">
        <v>554</v>
      </c>
      <c r="B132" s="47" t="s">
        <v>555</v>
      </c>
      <c r="C132" s="47" t="str">
        <f t="shared" si="4"/>
        <v>Formula</v>
      </c>
      <c r="D132" s="47" t="s">
        <v>556</v>
      </c>
      <c r="E132" s="47" t="s">
        <v>557</v>
      </c>
      <c r="F132" s="53">
        <v>18</v>
      </c>
      <c r="G132" s="53">
        <f t="shared" si="5"/>
        <v>18</v>
      </c>
    </row>
    <row r="133" spans="1:7" ht="31.5" x14ac:dyDescent="0.25">
      <c r="A133" s="54" t="s">
        <v>558</v>
      </c>
      <c r="B133" s="54" t="s">
        <v>559</v>
      </c>
      <c r="C133" s="47" t="str">
        <f t="shared" si="4"/>
        <v>Formula</v>
      </c>
      <c r="D133" s="54" t="s">
        <v>560</v>
      </c>
      <c r="E133" s="54" t="s">
        <v>561</v>
      </c>
      <c r="F133" s="55">
        <v>42</v>
      </c>
      <c r="G133" s="53">
        <f t="shared" si="5"/>
        <v>42</v>
      </c>
    </row>
    <row r="134" spans="1:7" ht="42" x14ac:dyDescent="0.25">
      <c r="A134" s="47" t="s">
        <v>562</v>
      </c>
      <c r="B134" s="47" t="s">
        <v>563</v>
      </c>
      <c r="C134" s="47" t="str">
        <f t="shared" si="4"/>
        <v>Formula</v>
      </c>
      <c r="D134" s="47" t="s">
        <v>564</v>
      </c>
      <c r="E134" s="47" t="s">
        <v>565</v>
      </c>
      <c r="F134" s="53">
        <v>30</v>
      </c>
      <c r="G134" s="53">
        <f t="shared" si="5"/>
        <v>30</v>
      </c>
    </row>
    <row r="135" spans="1:7" ht="31.5" x14ac:dyDescent="0.25">
      <c r="A135" s="54" t="s">
        <v>566</v>
      </c>
      <c r="B135" s="54" t="s">
        <v>567</v>
      </c>
      <c r="C135" s="47" t="str">
        <f t="shared" si="4"/>
        <v>Formula</v>
      </c>
      <c r="D135" s="54" t="s">
        <v>568</v>
      </c>
      <c r="E135" s="54" t="s">
        <v>569</v>
      </c>
      <c r="F135" s="55">
        <v>25</v>
      </c>
      <c r="G135" s="53">
        <f t="shared" si="5"/>
        <v>25</v>
      </c>
    </row>
    <row r="136" spans="1:7" ht="31.5" x14ac:dyDescent="0.25">
      <c r="A136" s="47" t="s">
        <v>570</v>
      </c>
      <c r="B136" s="47" t="s">
        <v>571</v>
      </c>
      <c r="C136" s="47" t="str">
        <f t="shared" si="4"/>
        <v>Formula</v>
      </c>
      <c r="D136" s="47" t="s">
        <v>572</v>
      </c>
      <c r="E136" s="47" t="s">
        <v>573</v>
      </c>
      <c r="F136" s="53">
        <v>20</v>
      </c>
      <c r="G136" s="53">
        <f t="shared" si="5"/>
        <v>20</v>
      </c>
    </row>
    <row r="137" spans="1:7" ht="31.5" x14ac:dyDescent="0.25">
      <c r="A137" s="54" t="s">
        <v>574</v>
      </c>
      <c r="B137" s="54" t="s">
        <v>575</v>
      </c>
      <c r="C137" s="47" t="str">
        <f t="shared" si="4"/>
        <v>Formula</v>
      </c>
      <c r="D137" s="54" t="s">
        <v>576</v>
      </c>
      <c r="E137" s="54" t="s">
        <v>577</v>
      </c>
      <c r="F137" s="55">
        <v>30</v>
      </c>
      <c r="G137" s="53">
        <f t="shared" si="5"/>
        <v>30</v>
      </c>
    </row>
    <row r="138" spans="1:7" ht="21" x14ac:dyDescent="0.25">
      <c r="A138" s="47" t="s">
        <v>578</v>
      </c>
      <c r="B138" s="47" t="s">
        <v>579</v>
      </c>
      <c r="C138" s="47" t="str">
        <f t="shared" si="4"/>
        <v>Formula</v>
      </c>
      <c r="D138" s="47" t="s">
        <v>580</v>
      </c>
      <c r="E138" s="47" t="s">
        <v>581</v>
      </c>
      <c r="F138" s="53">
        <v>30</v>
      </c>
      <c r="G138" s="53">
        <f t="shared" si="5"/>
        <v>30</v>
      </c>
    </row>
    <row r="139" spans="1:7" ht="31.5" x14ac:dyDescent="0.25">
      <c r="A139" s="54" t="s">
        <v>582</v>
      </c>
      <c r="B139" s="54" t="s">
        <v>583</v>
      </c>
      <c r="C139" s="47" t="str">
        <f t="shared" si="4"/>
        <v>Formula</v>
      </c>
      <c r="D139" s="54" t="s">
        <v>584</v>
      </c>
      <c r="E139" s="54" t="s">
        <v>585</v>
      </c>
      <c r="F139" s="55">
        <v>24</v>
      </c>
      <c r="G139" s="53">
        <f t="shared" si="5"/>
        <v>24</v>
      </c>
    </row>
    <row r="140" spans="1:7" ht="31.5" x14ac:dyDescent="0.25">
      <c r="A140" s="47" t="s">
        <v>586</v>
      </c>
      <c r="B140" s="47" t="s">
        <v>587</v>
      </c>
      <c r="C140" s="47" t="str">
        <f t="shared" si="4"/>
        <v>Formula</v>
      </c>
      <c r="D140" s="47" t="s">
        <v>588</v>
      </c>
      <c r="E140" s="47" t="s">
        <v>589</v>
      </c>
      <c r="F140" s="53">
        <v>24</v>
      </c>
      <c r="G140" s="53">
        <f t="shared" si="5"/>
        <v>24</v>
      </c>
    </row>
    <row r="141" spans="1:7" ht="31.5" x14ac:dyDescent="0.25">
      <c r="A141" s="54" t="s">
        <v>590</v>
      </c>
      <c r="B141" s="54" t="s">
        <v>591</v>
      </c>
      <c r="C141" s="47" t="str">
        <f t="shared" si="4"/>
        <v>Formula</v>
      </c>
      <c r="D141" s="54" t="s">
        <v>592</v>
      </c>
      <c r="E141" s="54" t="s">
        <v>593</v>
      </c>
      <c r="F141" s="55">
        <v>24</v>
      </c>
      <c r="G141" s="53">
        <f t="shared" si="5"/>
        <v>24</v>
      </c>
    </row>
    <row r="142" spans="1:7" ht="31.5" x14ac:dyDescent="0.25">
      <c r="A142" s="47" t="s">
        <v>594</v>
      </c>
      <c r="B142" s="47" t="s">
        <v>595</v>
      </c>
      <c r="C142" s="47" t="str">
        <f t="shared" si="4"/>
        <v>Formula</v>
      </c>
      <c r="D142" s="47" t="s">
        <v>596</v>
      </c>
      <c r="E142" s="47" t="s">
        <v>597</v>
      </c>
      <c r="F142" s="53">
        <v>118</v>
      </c>
      <c r="G142" s="53">
        <f t="shared" si="5"/>
        <v>118</v>
      </c>
    </row>
    <row r="143" spans="1:7" ht="31.5" x14ac:dyDescent="0.25">
      <c r="A143" s="54" t="s">
        <v>598</v>
      </c>
      <c r="B143" s="54" t="s">
        <v>599</v>
      </c>
      <c r="C143" s="47" t="str">
        <f t="shared" si="4"/>
        <v>Formula</v>
      </c>
      <c r="D143" s="54" t="s">
        <v>600</v>
      </c>
      <c r="E143" s="54" t="s">
        <v>601</v>
      </c>
      <c r="F143" s="55">
        <v>36</v>
      </c>
      <c r="G143" s="53">
        <f t="shared" si="5"/>
        <v>36</v>
      </c>
    </row>
    <row r="144" spans="1:7" ht="31.5" x14ac:dyDescent="0.25">
      <c r="A144" s="47" t="s">
        <v>602</v>
      </c>
      <c r="B144" s="47" t="s">
        <v>603</v>
      </c>
      <c r="C144" s="47" t="str">
        <f t="shared" si="4"/>
        <v>Formula</v>
      </c>
      <c r="D144" s="47" t="s">
        <v>604</v>
      </c>
      <c r="E144" s="47" t="s">
        <v>605</v>
      </c>
      <c r="F144" s="53">
        <v>24</v>
      </c>
      <c r="G144" s="53">
        <f t="shared" si="5"/>
        <v>24</v>
      </c>
    </row>
    <row r="145" spans="1:7" ht="31.5" x14ac:dyDescent="0.25">
      <c r="A145" s="54" t="s">
        <v>606</v>
      </c>
      <c r="B145" s="54" t="s">
        <v>607</v>
      </c>
      <c r="C145" s="47" t="str">
        <f t="shared" si="4"/>
        <v>Formula</v>
      </c>
      <c r="D145" s="54" t="s">
        <v>608</v>
      </c>
      <c r="E145" s="54" t="s">
        <v>609</v>
      </c>
      <c r="F145" s="55">
        <v>20</v>
      </c>
      <c r="G145" s="53">
        <f t="shared" si="5"/>
        <v>20</v>
      </c>
    </row>
    <row r="146" spans="1:7" ht="31.5" x14ac:dyDescent="0.25">
      <c r="A146" s="47" t="s">
        <v>610</v>
      </c>
      <c r="B146" s="47" t="s">
        <v>611</v>
      </c>
      <c r="C146" s="47" t="str">
        <f t="shared" si="4"/>
        <v>Formula</v>
      </c>
      <c r="D146" s="47" t="s">
        <v>612</v>
      </c>
      <c r="E146" s="47" t="s">
        <v>613</v>
      </c>
      <c r="F146" s="53">
        <v>24</v>
      </c>
      <c r="G146" s="53">
        <f t="shared" si="5"/>
        <v>24</v>
      </c>
    </row>
    <row r="147" spans="1:7" ht="31.5" x14ac:dyDescent="0.25">
      <c r="A147" s="54" t="s">
        <v>614</v>
      </c>
      <c r="B147" s="54" t="s">
        <v>615</v>
      </c>
      <c r="C147" s="47" t="str">
        <f t="shared" si="4"/>
        <v>Formula</v>
      </c>
      <c r="D147" s="54" t="s">
        <v>616</v>
      </c>
      <c r="E147" s="54" t="s">
        <v>617</v>
      </c>
      <c r="F147" s="55">
        <v>50</v>
      </c>
      <c r="G147" s="53">
        <f t="shared" si="5"/>
        <v>50</v>
      </c>
    </row>
    <row r="148" spans="1:7" ht="31.5" x14ac:dyDescent="0.25">
      <c r="A148" s="47" t="s">
        <v>618</v>
      </c>
      <c r="B148" s="47" t="s">
        <v>619</v>
      </c>
      <c r="C148" s="47" t="str">
        <f t="shared" si="4"/>
        <v>Formula</v>
      </c>
      <c r="D148" s="47" t="s">
        <v>620</v>
      </c>
      <c r="E148" s="47" t="s">
        <v>621</v>
      </c>
      <c r="F148" s="53">
        <v>24</v>
      </c>
      <c r="G148" s="53">
        <f t="shared" si="5"/>
        <v>24</v>
      </c>
    </row>
    <row r="149" spans="1:7" ht="31.5" x14ac:dyDescent="0.25">
      <c r="A149" s="54" t="s">
        <v>622</v>
      </c>
      <c r="B149" s="54" t="s">
        <v>623</v>
      </c>
      <c r="C149" s="47" t="str">
        <f t="shared" si="4"/>
        <v>Formula</v>
      </c>
      <c r="D149" s="54" t="s">
        <v>624</v>
      </c>
      <c r="E149" s="54" t="s">
        <v>625</v>
      </c>
      <c r="F149" s="55">
        <v>30</v>
      </c>
      <c r="G149" s="53">
        <f t="shared" si="5"/>
        <v>30</v>
      </c>
    </row>
    <row r="150" spans="1:7" ht="31.5" x14ac:dyDescent="0.25">
      <c r="A150" s="47" t="s">
        <v>626</v>
      </c>
      <c r="B150" s="47" t="s">
        <v>627</v>
      </c>
      <c r="C150" s="47" t="str">
        <f t="shared" si="4"/>
        <v>Formula</v>
      </c>
      <c r="D150" s="47" t="s">
        <v>628</v>
      </c>
      <c r="E150" s="47" t="s">
        <v>629</v>
      </c>
      <c r="F150" s="53">
        <v>20</v>
      </c>
      <c r="G150" s="53">
        <f t="shared" si="5"/>
        <v>20</v>
      </c>
    </row>
    <row r="151" spans="1:7" ht="31.5" x14ac:dyDescent="0.25">
      <c r="A151" s="54" t="s">
        <v>630</v>
      </c>
      <c r="B151" s="54" t="s">
        <v>631</v>
      </c>
      <c r="C151" s="47" t="str">
        <f t="shared" si="4"/>
        <v>Formula</v>
      </c>
      <c r="D151" s="54" t="s">
        <v>632</v>
      </c>
      <c r="E151" s="54" t="s">
        <v>633</v>
      </c>
      <c r="F151" s="55">
        <v>29</v>
      </c>
      <c r="G151" s="53">
        <f t="shared" si="5"/>
        <v>29</v>
      </c>
    </row>
    <row r="152" spans="1:7" ht="31.5" x14ac:dyDescent="0.25">
      <c r="A152" s="47" t="s">
        <v>634</v>
      </c>
      <c r="B152" s="47" t="s">
        <v>635</v>
      </c>
      <c r="C152" s="47" t="str">
        <f t="shared" si="4"/>
        <v>Formula</v>
      </c>
      <c r="D152" s="47" t="s">
        <v>636</v>
      </c>
      <c r="E152" s="47" t="s">
        <v>637</v>
      </c>
      <c r="F152" s="53">
        <v>20</v>
      </c>
      <c r="G152" s="53">
        <f t="shared" si="5"/>
        <v>20</v>
      </c>
    </row>
    <row r="153" spans="1:7" ht="31.5" x14ac:dyDescent="0.25">
      <c r="A153" s="54" t="s">
        <v>638</v>
      </c>
      <c r="B153" s="54" t="s">
        <v>639</v>
      </c>
      <c r="C153" s="47" t="str">
        <f t="shared" si="4"/>
        <v>Formula</v>
      </c>
      <c r="D153" s="54" t="s">
        <v>640</v>
      </c>
      <c r="E153" s="54" t="s">
        <v>641</v>
      </c>
      <c r="F153" s="55">
        <v>24</v>
      </c>
      <c r="G153" s="53">
        <f t="shared" si="5"/>
        <v>24</v>
      </c>
    </row>
    <row r="154" spans="1:7" ht="31.5" x14ac:dyDescent="0.25">
      <c r="A154" s="47" t="s">
        <v>642</v>
      </c>
      <c r="B154" s="47" t="s">
        <v>643</v>
      </c>
      <c r="C154" s="47" t="str">
        <f t="shared" si="4"/>
        <v>Formula</v>
      </c>
      <c r="D154" s="47" t="s">
        <v>644</v>
      </c>
      <c r="E154" s="47" t="s">
        <v>645</v>
      </c>
      <c r="F154" s="53">
        <v>16</v>
      </c>
      <c r="G154" s="53">
        <f t="shared" si="5"/>
        <v>16</v>
      </c>
    </row>
    <row r="155" spans="1:7" ht="42" x14ac:dyDescent="0.25">
      <c r="A155" s="54" t="s">
        <v>646</v>
      </c>
      <c r="B155" s="54" t="s">
        <v>647</v>
      </c>
      <c r="C155" s="47" t="str">
        <f t="shared" si="4"/>
        <v>Formula</v>
      </c>
      <c r="D155" s="54" t="s">
        <v>648</v>
      </c>
      <c r="E155" s="54" t="s">
        <v>649</v>
      </c>
      <c r="F155" s="55">
        <v>219</v>
      </c>
      <c r="G155" s="53">
        <f t="shared" si="5"/>
        <v>1713</v>
      </c>
    </row>
    <row r="156" spans="1:7" ht="42" x14ac:dyDescent="0.25">
      <c r="A156" s="47" t="s">
        <v>650</v>
      </c>
      <c r="B156" s="47" t="s">
        <v>647</v>
      </c>
      <c r="C156" s="47" t="str">
        <f t="shared" si="4"/>
        <v>Formula</v>
      </c>
      <c r="D156" s="47" t="s">
        <v>648</v>
      </c>
      <c r="E156" s="47" t="s">
        <v>651</v>
      </c>
      <c r="F156" s="53">
        <v>284</v>
      </c>
      <c r="G156" s="53">
        <f t="shared" si="5"/>
        <v>1713</v>
      </c>
    </row>
    <row r="157" spans="1:7" ht="42" x14ac:dyDescent="0.25">
      <c r="A157" s="54" t="s">
        <v>652</v>
      </c>
      <c r="B157" s="54" t="s">
        <v>647</v>
      </c>
      <c r="C157" s="47" t="str">
        <f t="shared" si="4"/>
        <v>Formula</v>
      </c>
      <c r="D157" s="54" t="s">
        <v>648</v>
      </c>
      <c r="E157" s="54" t="s">
        <v>653</v>
      </c>
      <c r="F157" s="55">
        <v>100</v>
      </c>
      <c r="G157" s="53">
        <f t="shared" si="5"/>
        <v>1713</v>
      </c>
    </row>
    <row r="158" spans="1:7" ht="42" x14ac:dyDescent="0.25">
      <c r="A158" s="47" t="s">
        <v>654</v>
      </c>
      <c r="B158" s="47" t="s">
        <v>647</v>
      </c>
      <c r="C158" s="47" t="str">
        <f t="shared" si="4"/>
        <v>Formula</v>
      </c>
      <c r="D158" s="47" t="s">
        <v>648</v>
      </c>
      <c r="E158" s="47" t="s">
        <v>655</v>
      </c>
      <c r="F158" s="53">
        <v>135</v>
      </c>
      <c r="G158" s="53">
        <f t="shared" si="5"/>
        <v>1713</v>
      </c>
    </row>
    <row r="159" spans="1:7" ht="42" x14ac:dyDescent="0.25">
      <c r="A159" s="54" t="s">
        <v>656</v>
      </c>
      <c r="B159" s="54" t="s">
        <v>647</v>
      </c>
      <c r="C159" s="47" t="str">
        <f t="shared" si="4"/>
        <v>Formula</v>
      </c>
      <c r="D159" s="54" t="s">
        <v>648</v>
      </c>
      <c r="E159" s="54" t="s">
        <v>657</v>
      </c>
      <c r="F159" s="55">
        <v>65</v>
      </c>
      <c r="G159" s="53">
        <f t="shared" si="5"/>
        <v>1713</v>
      </c>
    </row>
    <row r="160" spans="1:7" ht="42" x14ac:dyDescent="0.25">
      <c r="A160" s="47" t="s">
        <v>658</v>
      </c>
      <c r="B160" s="47" t="s">
        <v>647</v>
      </c>
      <c r="C160" s="47" t="str">
        <f t="shared" si="4"/>
        <v>Formula</v>
      </c>
      <c r="D160" s="47" t="s">
        <v>648</v>
      </c>
      <c r="E160" s="47" t="s">
        <v>659</v>
      </c>
      <c r="F160" s="53">
        <v>120</v>
      </c>
      <c r="G160" s="53">
        <f t="shared" si="5"/>
        <v>1713</v>
      </c>
    </row>
    <row r="161" spans="1:7" ht="42" x14ac:dyDescent="0.25">
      <c r="A161" s="54" t="s">
        <v>660</v>
      </c>
      <c r="B161" s="54" t="s">
        <v>647</v>
      </c>
      <c r="C161" s="47" t="str">
        <f t="shared" si="4"/>
        <v>Formula</v>
      </c>
      <c r="D161" s="54" t="s">
        <v>648</v>
      </c>
      <c r="E161" s="54" t="s">
        <v>661</v>
      </c>
      <c r="F161" s="55">
        <v>232</v>
      </c>
      <c r="G161" s="53">
        <f t="shared" si="5"/>
        <v>1713</v>
      </c>
    </row>
    <row r="162" spans="1:7" ht="42" x14ac:dyDescent="0.25">
      <c r="A162" s="47" t="s">
        <v>662</v>
      </c>
      <c r="B162" s="47" t="s">
        <v>647</v>
      </c>
      <c r="C162" s="47" t="str">
        <f t="shared" si="4"/>
        <v>Formula</v>
      </c>
      <c r="D162" s="47" t="s">
        <v>648</v>
      </c>
      <c r="E162" s="47" t="s">
        <v>663</v>
      </c>
      <c r="F162" s="53">
        <v>69</v>
      </c>
      <c r="G162" s="53">
        <f t="shared" si="5"/>
        <v>1713</v>
      </c>
    </row>
    <row r="163" spans="1:7" ht="42" x14ac:dyDescent="0.25">
      <c r="A163" s="54" t="s">
        <v>664</v>
      </c>
      <c r="B163" s="54" t="s">
        <v>647</v>
      </c>
      <c r="C163" s="47" t="str">
        <f t="shared" si="4"/>
        <v>Formula</v>
      </c>
      <c r="D163" s="54" t="s">
        <v>648</v>
      </c>
      <c r="E163" s="54" t="s">
        <v>665</v>
      </c>
      <c r="F163" s="55">
        <v>16</v>
      </c>
      <c r="G163" s="53">
        <f t="shared" si="5"/>
        <v>1713</v>
      </c>
    </row>
    <row r="164" spans="1:7" ht="42" x14ac:dyDescent="0.25">
      <c r="A164" s="47" t="s">
        <v>666</v>
      </c>
      <c r="B164" s="47" t="s">
        <v>647</v>
      </c>
      <c r="C164" s="47" t="str">
        <f t="shared" si="4"/>
        <v>Formula</v>
      </c>
      <c r="D164" s="47" t="s">
        <v>648</v>
      </c>
      <c r="E164" s="47" t="s">
        <v>667</v>
      </c>
      <c r="F164" s="53">
        <v>15</v>
      </c>
      <c r="G164" s="53">
        <f t="shared" si="5"/>
        <v>1713</v>
      </c>
    </row>
    <row r="165" spans="1:7" ht="42" x14ac:dyDescent="0.25">
      <c r="A165" s="54" t="s">
        <v>668</v>
      </c>
      <c r="B165" s="54" t="s">
        <v>647</v>
      </c>
      <c r="C165" s="47" t="str">
        <f t="shared" si="4"/>
        <v>Formula</v>
      </c>
      <c r="D165" s="54" t="s">
        <v>648</v>
      </c>
      <c r="E165" s="54" t="s">
        <v>669</v>
      </c>
      <c r="F165" s="55">
        <v>18</v>
      </c>
      <c r="G165" s="53">
        <f t="shared" si="5"/>
        <v>1713</v>
      </c>
    </row>
    <row r="166" spans="1:7" ht="42" x14ac:dyDescent="0.25">
      <c r="A166" s="47" t="s">
        <v>670</v>
      </c>
      <c r="B166" s="47" t="s">
        <v>647</v>
      </c>
      <c r="C166" s="47" t="str">
        <f t="shared" si="4"/>
        <v>Formula</v>
      </c>
      <c r="D166" s="47" t="s">
        <v>648</v>
      </c>
      <c r="E166" s="47" t="s">
        <v>671</v>
      </c>
      <c r="F166" s="53">
        <v>21</v>
      </c>
      <c r="G166" s="53">
        <f t="shared" si="5"/>
        <v>1713</v>
      </c>
    </row>
    <row r="167" spans="1:7" ht="42" x14ac:dyDescent="0.25">
      <c r="A167" s="54" t="s">
        <v>672</v>
      </c>
      <c r="B167" s="54" t="s">
        <v>647</v>
      </c>
      <c r="C167" s="47" t="str">
        <f t="shared" si="4"/>
        <v>Formula</v>
      </c>
      <c r="D167" s="54" t="s">
        <v>648</v>
      </c>
      <c r="E167" s="54" t="s">
        <v>673</v>
      </c>
      <c r="F167" s="55">
        <v>5</v>
      </c>
      <c r="G167" s="53">
        <f t="shared" si="5"/>
        <v>1713</v>
      </c>
    </row>
    <row r="168" spans="1:7" ht="42" x14ac:dyDescent="0.25">
      <c r="A168" s="47" t="s">
        <v>674</v>
      </c>
      <c r="B168" s="47" t="s">
        <v>647</v>
      </c>
      <c r="C168" s="47" t="str">
        <f t="shared" si="4"/>
        <v>Formula</v>
      </c>
      <c r="D168" s="47" t="s">
        <v>648</v>
      </c>
      <c r="E168" s="47" t="s">
        <v>308</v>
      </c>
      <c r="F168" s="53">
        <v>132</v>
      </c>
      <c r="G168" s="53">
        <f t="shared" si="5"/>
        <v>1713</v>
      </c>
    </row>
    <row r="169" spans="1:7" ht="42" x14ac:dyDescent="0.25">
      <c r="A169" s="54" t="s">
        <v>675</v>
      </c>
      <c r="B169" s="54" t="s">
        <v>647</v>
      </c>
      <c r="C169" s="47" t="str">
        <f t="shared" si="4"/>
        <v>Formula</v>
      </c>
      <c r="D169" s="54" t="s">
        <v>648</v>
      </c>
      <c r="E169" s="54" t="s">
        <v>308</v>
      </c>
      <c r="F169" s="55">
        <v>107</v>
      </c>
      <c r="G169" s="53">
        <f t="shared" si="5"/>
        <v>1713</v>
      </c>
    </row>
    <row r="170" spans="1:7" ht="42" x14ac:dyDescent="0.25">
      <c r="A170" s="47" t="s">
        <v>676</v>
      </c>
      <c r="B170" s="47" t="s">
        <v>647</v>
      </c>
      <c r="C170" s="47" t="str">
        <f t="shared" si="4"/>
        <v>Formula</v>
      </c>
      <c r="D170" s="47" t="s">
        <v>648</v>
      </c>
      <c r="E170" s="47" t="s">
        <v>308</v>
      </c>
      <c r="F170" s="53">
        <v>175</v>
      </c>
      <c r="G170" s="53">
        <f t="shared" si="5"/>
        <v>1713</v>
      </c>
    </row>
    <row r="171" spans="1:7" ht="31.5" x14ac:dyDescent="0.25">
      <c r="A171" s="54" t="s">
        <v>677</v>
      </c>
      <c r="B171" s="54" t="s">
        <v>678</v>
      </c>
      <c r="C171" s="47" t="str">
        <f t="shared" si="4"/>
        <v>Formula</v>
      </c>
      <c r="D171" s="54" t="s">
        <v>679</v>
      </c>
      <c r="E171" s="54" t="s">
        <v>680</v>
      </c>
      <c r="F171" s="55">
        <v>157</v>
      </c>
      <c r="G171" s="53">
        <f t="shared" si="5"/>
        <v>157</v>
      </c>
    </row>
    <row r="172" spans="1:7" ht="31.5" x14ac:dyDescent="0.25">
      <c r="A172" s="47" t="s">
        <v>681</v>
      </c>
      <c r="B172" s="47" t="s">
        <v>682</v>
      </c>
      <c r="C172" s="47" t="str">
        <f t="shared" si="4"/>
        <v>Formula</v>
      </c>
      <c r="D172" s="47" t="s">
        <v>683</v>
      </c>
      <c r="E172" s="47" t="s">
        <v>684</v>
      </c>
      <c r="F172" s="53">
        <v>224</v>
      </c>
      <c r="G172" s="53">
        <f t="shared" si="5"/>
        <v>224</v>
      </c>
    </row>
    <row r="173" spans="1:7" ht="42" x14ac:dyDescent="0.25">
      <c r="A173" s="54" t="s">
        <v>685</v>
      </c>
      <c r="B173" s="54" t="s">
        <v>686</v>
      </c>
      <c r="C173" s="47" t="str">
        <f t="shared" si="4"/>
        <v>Formula</v>
      </c>
      <c r="D173" s="54" t="s">
        <v>687</v>
      </c>
      <c r="E173" s="54" t="s">
        <v>688</v>
      </c>
      <c r="F173" s="55">
        <v>383</v>
      </c>
      <c r="G173" s="53">
        <f t="shared" si="5"/>
        <v>528</v>
      </c>
    </row>
    <row r="174" spans="1:7" ht="42" x14ac:dyDescent="0.25">
      <c r="A174" s="47" t="s">
        <v>689</v>
      </c>
      <c r="B174" s="47" t="s">
        <v>686</v>
      </c>
      <c r="C174" s="47" t="str">
        <f t="shared" si="4"/>
        <v>Formula</v>
      </c>
      <c r="D174" s="47" t="s">
        <v>687</v>
      </c>
      <c r="E174" s="47" t="s">
        <v>690</v>
      </c>
      <c r="F174" s="53">
        <v>145</v>
      </c>
      <c r="G174" s="53">
        <f t="shared" si="5"/>
        <v>528</v>
      </c>
    </row>
    <row r="175" spans="1:7" ht="31.5" x14ac:dyDescent="0.25">
      <c r="A175" s="54" t="s">
        <v>691</v>
      </c>
      <c r="B175" s="54" t="s">
        <v>692</v>
      </c>
      <c r="C175" s="47" t="str">
        <f t="shared" si="4"/>
        <v>Formula</v>
      </c>
      <c r="D175" s="54" t="s">
        <v>693</v>
      </c>
      <c r="E175" s="54" t="s">
        <v>694</v>
      </c>
      <c r="F175" s="55">
        <v>116</v>
      </c>
      <c r="G175" s="53">
        <f t="shared" si="5"/>
        <v>116</v>
      </c>
    </row>
    <row r="176" spans="1:7" ht="31.5" x14ac:dyDescent="0.25">
      <c r="A176" s="47" t="s">
        <v>695</v>
      </c>
      <c r="B176" s="47" t="s">
        <v>696</v>
      </c>
      <c r="C176" s="47" t="str">
        <f t="shared" si="4"/>
        <v>Formula</v>
      </c>
      <c r="D176" s="47" t="s">
        <v>697</v>
      </c>
      <c r="E176" s="47" t="s">
        <v>698</v>
      </c>
      <c r="F176" s="53">
        <v>150</v>
      </c>
      <c r="G176" s="53">
        <f t="shared" si="5"/>
        <v>150</v>
      </c>
    </row>
    <row r="177" spans="1:7" ht="31.5" x14ac:dyDescent="0.25">
      <c r="A177" s="54" t="s">
        <v>699</v>
      </c>
      <c r="B177" s="54" t="s">
        <v>700</v>
      </c>
      <c r="C177" s="47" t="str">
        <f t="shared" si="4"/>
        <v>Formula</v>
      </c>
      <c r="D177" s="54" t="s">
        <v>701</v>
      </c>
      <c r="E177" s="54" t="s">
        <v>702</v>
      </c>
      <c r="F177" s="55">
        <v>35</v>
      </c>
      <c r="G177" s="53">
        <f t="shared" si="5"/>
        <v>35</v>
      </c>
    </row>
    <row r="178" spans="1:7" ht="31.5" x14ac:dyDescent="0.25">
      <c r="A178" s="47" t="s">
        <v>703</v>
      </c>
      <c r="B178" s="47" t="s">
        <v>704</v>
      </c>
      <c r="C178" s="47" t="str">
        <f t="shared" si="4"/>
        <v>Formula</v>
      </c>
      <c r="D178" s="47" t="s">
        <v>705</v>
      </c>
      <c r="E178" s="47" t="s">
        <v>706</v>
      </c>
      <c r="F178" s="53">
        <v>44</v>
      </c>
      <c r="G178" s="53">
        <f t="shared" si="5"/>
        <v>44</v>
      </c>
    </row>
    <row r="179" spans="1:7" ht="31.5" x14ac:dyDescent="0.25">
      <c r="A179" s="54" t="s">
        <v>707</v>
      </c>
      <c r="B179" s="54" t="s">
        <v>708</v>
      </c>
      <c r="C179" s="47" t="str">
        <f t="shared" si="4"/>
        <v>Formula</v>
      </c>
      <c r="D179" s="54" t="s">
        <v>709</v>
      </c>
      <c r="E179" s="54" t="s">
        <v>710</v>
      </c>
      <c r="F179" s="55">
        <v>76</v>
      </c>
      <c r="G179" s="53">
        <f t="shared" si="5"/>
        <v>76</v>
      </c>
    </row>
    <row r="180" spans="1:7" ht="31.5" x14ac:dyDescent="0.25">
      <c r="A180" s="47" t="s">
        <v>711</v>
      </c>
      <c r="B180" s="47" t="s">
        <v>712</v>
      </c>
      <c r="C180" s="47" t="str">
        <f t="shared" si="4"/>
        <v>Formula</v>
      </c>
      <c r="D180" s="47" t="s">
        <v>713</v>
      </c>
      <c r="E180" s="47" t="s">
        <v>714</v>
      </c>
      <c r="F180" s="53">
        <v>106</v>
      </c>
      <c r="G180" s="53">
        <f t="shared" si="5"/>
        <v>106</v>
      </c>
    </row>
    <row r="181" spans="1:7" ht="31.5" x14ac:dyDescent="0.25">
      <c r="A181" s="54" t="s">
        <v>715</v>
      </c>
      <c r="B181" s="54" t="s">
        <v>716</v>
      </c>
      <c r="C181" s="47" t="str">
        <f t="shared" si="4"/>
        <v>Formula</v>
      </c>
      <c r="D181" s="54" t="s">
        <v>717</v>
      </c>
      <c r="E181" s="54" t="s">
        <v>718</v>
      </c>
      <c r="F181" s="55">
        <v>30</v>
      </c>
      <c r="G181" s="53">
        <f t="shared" si="5"/>
        <v>30</v>
      </c>
    </row>
    <row r="182" spans="1:7" ht="31.5" x14ac:dyDescent="0.25">
      <c r="A182" s="47" t="s">
        <v>719</v>
      </c>
      <c r="B182" s="47" t="s">
        <v>720</v>
      </c>
      <c r="C182" s="47" t="str">
        <f t="shared" si="4"/>
        <v>Formula</v>
      </c>
      <c r="D182" s="47" t="s">
        <v>721</v>
      </c>
      <c r="E182" s="47" t="s">
        <v>722</v>
      </c>
      <c r="F182" s="53">
        <v>40</v>
      </c>
      <c r="G182" s="53">
        <f t="shared" si="5"/>
        <v>40</v>
      </c>
    </row>
    <row r="183" spans="1:7" ht="31.5" x14ac:dyDescent="0.25">
      <c r="A183" s="54" t="s">
        <v>723</v>
      </c>
      <c r="B183" s="54" t="s">
        <v>724</v>
      </c>
      <c r="C183" s="47" t="str">
        <f t="shared" si="4"/>
        <v>Formula</v>
      </c>
      <c r="D183" s="54" t="s">
        <v>725</v>
      </c>
      <c r="E183" s="54" t="s">
        <v>726</v>
      </c>
      <c r="F183" s="55">
        <v>69</v>
      </c>
      <c r="G183" s="53">
        <f t="shared" si="5"/>
        <v>69</v>
      </c>
    </row>
    <row r="184" spans="1:7" ht="31.5" x14ac:dyDescent="0.25">
      <c r="A184" s="47" t="s">
        <v>727</v>
      </c>
      <c r="B184" s="47" t="s">
        <v>728</v>
      </c>
      <c r="C184" s="47" t="str">
        <f t="shared" si="4"/>
        <v>Formula</v>
      </c>
      <c r="D184" s="47" t="s">
        <v>729</v>
      </c>
      <c r="E184" s="47" t="s">
        <v>730</v>
      </c>
      <c r="F184" s="53">
        <v>46</v>
      </c>
      <c r="G184" s="53">
        <f t="shared" si="5"/>
        <v>46</v>
      </c>
    </row>
    <row r="185" spans="1:7" ht="31.5" x14ac:dyDescent="0.25">
      <c r="A185" s="54" t="s">
        <v>731</v>
      </c>
      <c r="B185" s="54" t="s">
        <v>732</v>
      </c>
      <c r="C185" s="47" t="str">
        <f t="shared" si="4"/>
        <v>Formula</v>
      </c>
      <c r="D185" s="54" t="s">
        <v>733</v>
      </c>
      <c r="E185" s="54" t="s">
        <v>734</v>
      </c>
      <c r="F185" s="55">
        <v>24</v>
      </c>
      <c r="G185" s="53">
        <f t="shared" si="5"/>
        <v>24</v>
      </c>
    </row>
    <row r="186" spans="1:7" ht="21" x14ac:dyDescent="0.25">
      <c r="A186" s="47" t="s">
        <v>735</v>
      </c>
      <c r="B186" s="47" t="s">
        <v>736</v>
      </c>
      <c r="C186" s="47" t="str">
        <f t="shared" si="4"/>
        <v>Formula</v>
      </c>
      <c r="D186" s="47" t="s">
        <v>737</v>
      </c>
      <c r="E186" s="47" t="s">
        <v>738</v>
      </c>
      <c r="F186" s="53">
        <v>100</v>
      </c>
      <c r="G186" s="53">
        <f t="shared" si="5"/>
        <v>100</v>
      </c>
    </row>
    <row r="187" spans="1:7" ht="31.5" x14ac:dyDescent="0.25">
      <c r="A187" s="54" t="s">
        <v>739</v>
      </c>
      <c r="B187" s="54" t="s">
        <v>740</v>
      </c>
      <c r="C187" s="47" t="str">
        <f t="shared" si="4"/>
        <v>Formula</v>
      </c>
      <c r="D187" s="54" t="s">
        <v>741</v>
      </c>
      <c r="E187" s="54" t="s">
        <v>742</v>
      </c>
      <c r="F187" s="55">
        <v>30</v>
      </c>
      <c r="G187" s="53">
        <f t="shared" si="5"/>
        <v>30</v>
      </c>
    </row>
    <row r="188" spans="1:7" ht="42" x14ac:dyDescent="0.25">
      <c r="A188" s="47" t="s">
        <v>743</v>
      </c>
      <c r="B188" s="47" t="s">
        <v>744</v>
      </c>
      <c r="C188" s="47" t="str">
        <f t="shared" si="4"/>
        <v>Formula</v>
      </c>
      <c r="D188" s="47" t="s">
        <v>745</v>
      </c>
      <c r="E188" s="47" t="s">
        <v>746</v>
      </c>
      <c r="F188" s="53">
        <v>48</v>
      </c>
      <c r="G188" s="53">
        <f t="shared" si="5"/>
        <v>48</v>
      </c>
    </row>
    <row r="189" spans="1:7" ht="42" x14ac:dyDescent="0.25">
      <c r="A189" s="54" t="s">
        <v>747</v>
      </c>
      <c r="B189" s="54" t="s">
        <v>748</v>
      </c>
      <c r="C189" s="47" t="str">
        <f t="shared" si="4"/>
        <v>Formula</v>
      </c>
      <c r="D189" s="54" t="s">
        <v>749</v>
      </c>
      <c r="E189" s="54" t="s">
        <v>750</v>
      </c>
      <c r="F189" s="55">
        <v>166</v>
      </c>
      <c r="G189" s="53">
        <f t="shared" si="5"/>
        <v>166</v>
      </c>
    </row>
    <row r="190" spans="1:7" ht="31.5" x14ac:dyDescent="0.25">
      <c r="A190" s="47" t="s">
        <v>751</v>
      </c>
      <c r="B190" s="47" t="s">
        <v>752</v>
      </c>
      <c r="C190" s="47" t="str">
        <f t="shared" si="4"/>
        <v>Formula</v>
      </c>
      <c r="D190" s="47" t="s">
        <v>753</v>
      </c>
      <c r="E190" s="47" t="s">
        <v>754</v>
      </c>
      <c r="F190" s="53">
        <v>240</v>
      </c>
      <c r="G190" s="53">
        <f t="shared" si="5"/>
        <v>454</v>
      </c>
    </row>
    <row r="191" spans="1:7" ht="31.5" x14ac:dyDescent="0.25">
      <c r="A191" s="54" t="s">
        <v>755</v>
      </c>
      <c r="B191" s="54" t="s">
        <v>752</v>
      </c>
      <c r="C191" s="47" t="str">
        <f t="shared" si="4"/>
        <v>Formula</v>
      </c>
      <c r="D191" s="54" t="s">
        <v>753</v>
      </c>
      <c r="E191" s="54" t="s">
        <v>756</v>
      </c>
      <c r="F191" s="55">
        <v>84</v>
      </c>
      <c r="G191" s="53">
        <f t="shared" si="5"/>
        <v>454</v>
      </c>
    </row>
    <row r="192" spans="1:7" ht="31.5" x14ac:dyDescent="0.25">
      <c r="A192" s="47" t="s">
        <v>757</v>
      </c>
      <c r="B192" s="47" t="s">
        <v>752</v>
      </c>
      <c r="C192" s="47" t="str">
        <f t="shared" si="4"/>
        <v>Formula</v>
      </c>
      <c r="D192" s="47" t="s">
        <v>753</v>
      </c>
      <c r="E192" s="47" t="s">
        <v>758</v>
      </c>
      <c r="F192" s="53">
        <v>130</v>
      </c>
      <c r="G192" s="53">
        <f t="shared" si="5"/>
        <v>454</v>
      </c>
    </row>
    <row r="193" spans="1:7" ht="31.5" x14ac:dyDescent="0.25">
      <c r="A193" s="54" t="s">
        <v>759</v>
      </c>
      <c r="B193" s="54" t="s">
        <v>760</v>
      </c>
      <c r="C193" s="47" t="str">
        <f t="shared" si="4"/>
        <v>Formula</v>
      </c>
      <c r="D193" s="54" t="s">
        <v>761</v>
      </c>
      <c r="E193" s="54" t="s">
        <v>762</v>
      </c>
      <c r="F193" s="55">
        <v>30</v>
      </c>
      <c r="G193" s="53">
        <f t="shared" si="5"/>
        <v>30</v>
      </c>
    </row>
    <row r="194" spans="1:7" ht="31.5" x14ac:dyDescent="0.25">
      <c r="A194" s="47" t="s">
        <v>763</v>
      </c>
      <c r="B194" s="47" t="s">
        <v>764</v>
      </c>
      <c r="C194" s="47" t="str">
        <f t="shared" si="4"/>
        <v>Formula</v>
      </c>
      <c r="D194" s="47" t="s">
        <v>765</v>
      </c>
      <c r="E194" s="47" t="s">
        <v>766</v>
      </c>
      <c r="F194" s="53">
        <v>107</v>
      </c>
      <c r="G194" s="53">
        <f t="shared" si="5"/>
        <v>107</v>
      </c>
    </row>
    <row r="195" spans="1:7" ht="31.5" x14ac:dyDescent="0.25">
      <c r="A195" s="54" t="s">
        <v>767</v>
      </c>
      <c r="B195" s="54" t="s">
        <v>768</v>
      </c>
      <c r="C195" s="47" t="str">
        <f t="shared" ref="C195:C258" si="6">IF(ISTEXT(VLOOKUP(B195,$I$2:$I$11,1,FALSE)),"Alt sub","Formula")</f>
        <v>Formula</v>
      </c>
      <c r="D195" s="54" t="s">
        <v>769</v>
      </c>
      <c r="E195" s="54" t="s">
        <v>770</v>
      </c>
      <c r="F195" s="55">
        <v>80</v>
      </c>
      <c r="G195" s="53">
        <f t="shared" ref="G195:G258" si="7">SUMIF(B:B,B195,F:F)</f>
        <v>80</v>
      </c>
    </row>
    <row r="196" spans="1:7" ht="31.5" x14ac:dyDescent="0.25">
      <c r="A196" s="47" t="s">
        <v>771</v>
      </c>
      <c r="B196" s="47" t="s">
        <v>772</v>
      </c>
      <c r="C196" s="47" t="str">
        <f t="shared" si="6"/>
        <v>Formula</v>
      </c>
      <c r="D196" s="47" t="s">
        <v>773</v>
      </c>
      <c r="E196" s="47" t="s">
        <v>774</v>
      </c>
      <c r="F196" s="53">
        <v>100</v>
      </c>
      <c r="G196" s="53">
        <f t="shared" si="7"/>
        <v>100</v>
      </c>
    </row>
    <row r="197" spans="1:7" ht="31.5" x14ac:dyDescent="0.25">
      <c r="A197" s="54" t="s">
        <v>775</v>
      </c>
      <c r="B197" s="54" t="s">
        <v>776</v>
      </c>
      <c r="C197" s="47" t="str">
        <f t="shared" si="6"/>
        <v>Formula</v>
      </c>
      <c r="D197" s="54" t="s">
        <v>777</v>
      </c>
      <c r="E197" s="54" t="s">
        <v>778</v>
      </c>
      <c r="F197" s="55">
        <v>76</v>
      </c>
      <c r="G197" s="53">
        <f t="shared" si="7"/>
        <v>76</v>
      </c>
    </row>
    <row r="198" spans="1:7" ht="31.5" x14ac:dyDescent="0.25">
      <c r="A198" s="47" t="s">
        <v>779</v>
      </c>
      <c r="B198" s="47" t="s">
        <v>780</v>
      </c>
      <c r="C198" s="47" t="str">
        <f t="shared" si="6"/>
        <v>Formula</v>
      </c>
      <c r="D198" s="47" t="s">
        <v>781</v>
      </c>
      <c r="E198" s="47" t="s">
        <v>782</v>
      </c>
      <c r="F198" s="53">
        <v>93</v>
      </c>
      <c r="G198" s="53">
        <f t="shared" si="7"/>
        <v>93</v>
      </c>
    </row>
    <row r="199" spans="1:7" ht="21" x14ac:dyDescent="0.25">
      <c r="A199" s="54" t="s">
        <v>783</v>
      </c>
      <c r="B199" s="54" t="s">
        <v>784</v>
      </c>
      <c r="C199" s="47" t="str">
        <f t="shared" si="6"/>
        <v>Formula</v>
      </c>
      <c r="D199" s="54" t="s">
        <v>785</v>
      </c>
      <c r="E199" s="54" t="s">
        <v>786</v>
      </c>
      <c r="F199" s="55">
        <v>37</v>
      </c>
      <c r="G199" s="53">
        <f t="shared" si="7"/>
        <v>37</v>
      </c>
    </row>
    <row r="200" spans="1:7" ht="31.5" x14ac:dyDescent="0.25">
      <c r="A200" s="47" t="s">
        <v>787</v>
      </c>
      <c r="B200" s="47" t="s">
        <v>788</v>
      </c>
      <c r="C200" s="47" t="str">
        <f t="shared" si="6"/>
        <v>Formula</v>
      </c>
      <c r="D200" s="47" t="s">
        <v>789</v>
      </c>
      <c r="E200" s="47" t="s">
        <v>790</v>
      </c>
      <c r="F200" s="53">
        <v>118</v>
      </c>
      <c r="G200" s="53">
        <f t="shared" si="7"/>
        <v>118</v>
      </c>
    </row>
    <row r="201" spans="1:7" ht="31.5" x14ac:dyDescent="0.25">
      <c r="A201" s="54" t="s">
        <v>791</v>
      </c>
      <c r="B201" s="54" t="s">
        <v>792</v>
      </c>
      <c r="C201" s="47" t="str">
        <f t="shared" si="6"/>
        <v>Formula</v>
      </c>
      <c r="D201" s="54" t="s">
        <v>793</v>
      </c>
      <c r="E201" s="54" t="s">
        <v>794</v>
      </c>
      <c r="F201" s="55">
        <v>64</v>
      </c>
      <c r="G201" s="53">
        <f t="shared" si="7"/>
        <v>64</v>
      </c>
    </row>
    <row r="202" spans="1:7" ht="31.5" x14ac:dyDescent="0.25">
      <c r="A202" s="47" t="s">
        <v>795</v>
      </c>
      <c r="B202" s="47" t="s">
        <v>796</v>
      </c>
      <c r="C202" s="47" t="str">
        <f t="shared" si="6"/>
        <v>Formula</v>
      </c>
      <c r="D202" s="47" t="s">
        <v>797</v>
      </c>
      <c r="E202" s="47" t="s">
        <v>798</v>
      </c>
      <c r="F202" s="53">
        <v>128</v>
      </c>
      <c r="G202" s="53">
        <f t="shared" si="7"/>
        <v>128</v>
      </c>
    </row>
    <row r="203" spans="1:7" ht="31.5" x14ac:dyDescent="0.25">
      <c r="A203" s="54" t="s">
        <v>799</v>
      </c>
      <c r="B203" s="54" t="s">
        <v>800</v>
      </c>
      <c r="C203" s="47" t="str">
        <f t="shared" si="6"/>
        <v>Formula</v>
      </c>
      <c r="D203" s="54" t="s">
        <v>801</v>
      </c>
      <c r="E203" s="54" t="s">
        <v>802</v>
      </c>
      <c r="F203" s="55">
        <v>40</v>
      </c>
      <c r="G203" s="53">
        <f t="shared" si="7"/>
        <v>40</v>
      </c>
    </row>
    <row r="204" spans="1:7" ht="42" x14ac:dyDescent="0.25">
      <c r="A204" s="47" t="s">
        <v>803</v>
      </c>
      <c r="B204" s="47" t="s">
        <v>804</v>
      </c>
      <c r="C204" s="47" t="str">
        <f t="shared" si="6"/>
        <v>Formula</v>
      </c>
      <c r="D204" s="47" t="s">
        <v>805</v>
      </c>
      <c r="E204" s="47" t="s">
        <v>806</v>
      </c>
      <c r="F204" s="53">
        <v>195</v>
      </c>
      <c r="G204" s="53">
        <f t="shared" si="7"/>
        <v>195</v>
      </c>
    </row>
    <row r="205" spans="1:7" ht="31.5" x14ac:dyDescent="0.25">
      <c r="A205" s="54" t="s">
        <v>807</v>
      </c>
      <c r="B205" s="54" t="s">
        <v>808</v>
      </c>
      <c r="C205" s="47" t="str">
        <f t="shared" si="6"/>
        <v>Formula</v>
      </c>
      <c r="D205" s="54" t="s">
        <v>809</v>
      </c>
      <c r="E205" s="54" t="s">
        <v>810</v>
      </c>
      <c r="F205" s="55">
        <v>82</v>
      </c>
      <c r="G205" s="53">
        <f t="shared" si="7"/>
        <v>82</v>
      </c>
    </row>
    <row r="206" spans="1:7" ht="31.5" x14ac:dyDescent="0.25">
      <c r="A206" s="47" t="s">
        <v>811</v>
      </c>
      <c r="B206" s="47" t="s">
        <v>812</v>
      </c>
      <c r="C206" s="47" t="str">
        <f t="shared" si="6"/>
        <v>Formula</v>
      </c>
      <c r="D206" s="47" t="s">
        <v>813</v>
      </c>
      <c r="E206" s="47" t="s">
        <v>814</v>
      </c>
      <c r="F206" s="53">
        <v>56</v>
      </c>
      <c r="G206" s="53">
        <f t="shared" si="7"/>
        <v>56</v>
      </c>
    </row>
    <row r="207" spans="1:7" ht="42" x14ac:dyDescent="0.25">
      <c r="A207" s="54" t="s">
        <v>815</v>
      </c>
      <c r="B207" s="54" t="s">
        <v>816</v>
      </c>
      <c r="C207" s="47" t="str">
        <f t="shared" si="6"/>
        <v>Formula</v>
      </c>
      <c r="D207" s="54" t="s">
        <v>817</v>
      </c>
      <c r="E207" s="54" t="s">
        <v>818</v>
      </c>
      <c r="F207" s="55">
        <v>86</v>
      </c>
      <c r="G207" s="53">
        <f t="shared" si="7"/>
        <v>86</v>
      </c>
    </row>
    <row r="208" spans="1:7" ht="31.5" x14ac:dyDescent="0.25">
      <c r="A208" s="47" t="s">
        <v>819</v>
      </c>
      <c r="B208" s="47" t="s">
        <v>820</v>
      </c>
      <c r="C208" s="47" t="str">
        <f t="shared" si="6"/>
        <v>Formula</v>
      </c>
      <c r="D208" s="47" t="s">
        <v>821</v>
      </c>
      <c r="E208" s="47" t="s">
        <v>822</v>
      </c>
      <c r="F208" s="53">
        <v>162</v>
      </c>
      <c r="G208" s="53">
        <f t="shared" si="7"/>
        <v>162</v>
      </c>
    </row>
    <row r="209" spans="1:7" ht="31.5" x14ac:dyDescent="0.25">
      <c r="A209" s="54" t="s">
        <v>823</v>
      </c>
      <c r="B209" s="54" t="s">
        <v>824</v>
      </c>
      <c r="C209" s="47" t="str">
        <f t="shared" si="6"/>
        <v>Formula</v>
      </c>
      <c r="D209" s="54" t="s">
        <v>825</v>
      </c>
      <c r="E209" s="54" t="s">
        <v>826</v>
      </c>
      <c r="F209" s="55">
        <v>24</v>
      </c>
      <c r="G209" s="53">
        <f t="shared" si="7"/>
        <v>24</v>
      </c>
    </row>
    <row r="210" spans="1:7" ht="31.5" x14ac:dyDescent="0.25">
      <c r="A210" s="47" t="s">
        <v>827</v>
      </c>
      <c r="B210" s="47" t="s">
        <v>828</v>
      </c>
      <c r="C210" s="47" t="str">
        <f t="shared" si="6"/>
        <v>Formula</v>
      </c>
      <c r="D210" s="47" t="s">
        <v>829</v>
      </c>
      <c r="E210" s="47" t="s">
        <v>830</v>
      </c>
      <c r="F210" s="53">
        <v>50</v>
      </c>
      <c r="G210" s="53">
        <f t="shared" si="7"/>
        <v>50</v>
      </c>
    </row>
    <row r="211" spans="1:7" ht="31.5" x14ac:dyDescent="0.25">
      <c r="A211" s="54" t="s">
        <v>831</v>
      </c>
      <c r="B211" s="54" t="s">
        <v>832</v>
      </c>
      <c r="C211" s="47" t="str">
        <f t="shared" si="6"/>
        <v>Formula</v>
      </c>
      <c r="D211" s="54" t="s">
        <v>833</v>
      </c>
      <c r="E211" s="54" t="s">
        <v>834</v>
      </c>
      <c r="F211" s="55">
        <v>27</v>
      </c>
      <c r="G211" s="53">
        <f t="shared" si="7"/>
        <v>27</v>
      </c>
    </row>
    <row r="212" spans="1:7" ht="31.5" x14ac:dyDescent="0.25">
      <c r="A212" s="47" t="s">
        <v>835</v>
      </c>
      <c r="B212" s="47" t="s">
        <v>836</v>
      </c>
      <c r="C212" s="47" t="str">
        <f t="shared" si="6"/>
        <v>Formula</v>
      </c>
      <c r="D212" s="47" t="s">
        <v>837</v>
      </c>
      <c r="E212" s="47" t="s">
        <v>838</v>
      </c>
      <c r="F212" s="53">
        <v>70</v>
      </c>
      <c r="G212" s="53">
        <f t="shared" si="7"/>
        <v>70</v>
      </c>
    </row>
    <row r="213" spans="1:7" ht="31.5" x14ac:dyDescent="0.25">
      <c r="A213" s="54" t="s">
        <v>839</v>
      </c>
      <c r="B213" s="54" t="s">
        <v>840</v>
      </c>
      <c r="C213" s="47" t="str">
        <f t="shared" si="6"/>
        <v>Formula</v>
      </c>
      <c r="D213" s="54" t="s">
        <v>841</v>
      </c>
      <c r="E213" s="54" t="s">
        <v>842</v>
      </c>
      <c r="F213" s="55">
        <v>76</v>
      </c>
      <c r="G213" s="53">
        <f t="shared" si="7"/>
        <v>76</v>
      </c>
    </row>
    <row r="214" spans="1:7" ht="31.5" x14ac:dyDescent="0.25">
      <c r="A214" s="47" t="s">
        <v>843</v>
      </c>
      <c r="B214" s="47" t="s">
        <v>844</v>
      </c>
      <c r="C214" s="47" t="str">
        <f t="shared" si="6"/>
        <v>Formula</v>
      </c>
      <c r="D214" s="47" t="s">
        <v>845</v>
      </c>
      <c r="E214" s="47" t="s">
        <v>846</v>
      </c>
      <c r="F214" s="53">
        <v>200</v>
      </c>
      <c r="G214" s="53">
        <f t="shared" si="7"/>
        <v>200</v>
      </c>
    </row>
    <row r="215" spans="1:7" ht="42" x14ac:dyDescent="0.25">
      <c r="A215" s="54" t="s">
        <v>847</v>
      </c>
      <c r="B215" s="54" t="s">
        <v>848</v>
      </c>
      <c r="C215" s="47" t="str">
        <f t="shared" si="6"/>
        <v>Formula</v>
      </c>
      <c r="D215" s="54" t="s">
        <v>849</v>
      </c>
      <c r="E215" s="54" t="s">
        <v>850</v>
      </c>
      <c r="F215" s="55">
        <v>127</v>
      </c>
      <c r="G215" s="53">
        <f t="shared" si="7"/>
        <v>245</v>
      </c>
    </row>
    <row r="216" spans="1:7" ht="42" x14ac:dyDescent="0.25">
      <c r="A216" s="47" t="s">
        <v>851</v>
      </c>
      <c r="B216" s="47" t="s">
        <v>848</v>
      </c>
      <c r="C216" s="47" t="str">
        <f t="shared" si="6"/>
        <v>Formula</v>
      </c>
      <c r="D216" s="47" t="s">
        <v>849</v>
      </c>
      <c r="E216" s="47" t="s">
        <v>852</v>
      </c>
      <c r="F216" s="53">
        <v>118</v>
      </c>
      <c r="G216" s="53">
        <f t="shared" si="7"/>
        <v>245</v>
      </c>
    </row>
    <row r="217" spans="1:7" ht="31.5" x14ac:dyDescent="0.25">
      <c r="A217" s="54" t="s">
        <v>853</v>
      </c>
      <c r="B217" s="54" t="s">
        <v>854</v>
      </c>
      <c r="C217" s="47" t="str">
        <f t="shared" si="6"/>
        <v>Formula</v>
      </c>
      <c r="D217" s="54" t="s">
        <v>855</v>
      </c>
      <c r="E217" s="54" t="s">
        <v>856</v>
      </c>
      <c r="F217" s="55">
        <v>357</v>
      </c>
      <c r="G217" s="53">
        <f t="shared" si="7"/>
        <v>2492</v>
      </c>
    </row>
    <row r="218" spans="1:7" ht="31.5" x14ac:dyDescent="0.25">
      <c r="A218" s="47" t="s">
        <v>857</v>
      </c>
      <c r="B218" s="47" t="s">
        <v>854</v>
      </c>
      <c r="C218" s="47" t="str">
        <f t="shared" si="6"/>
        <v>Formula</v>
      </c>
      <c r="D218" s="47" t="s">
        <v>855</v>
      </c>
      <c r="E218" s="47" t="s">
        <v>858</v>
      </c>
      <c r="F218" s="53">
        <v>117</v>
      </c>
      <c r="G218" s="53">
        <f t="shared" si="7"/>
        <v>2492</v>
      </c>
    </row>
    <row r="219" spans="1:7" ht="31.5" x14ac:dyDescent="0.25">
      <c r="A219" s="54" t="s">
        <v>859</v>
      </c>
      <c r="B219" s="54" t="s">
        <v>854</v>
      </c>
      <c r="C219" s="47" t="str">
        <f t="shared" si="6"/>
        <v>Formula</v>
      </c>
      <c r="D219" s="54" t="s">
        <v>855</v>
      </c>
      <c r="E219" s="54" t="s">
        <v>860</v>
      </c>
      <c r="F219" s="55">
        <v>110</v>
      </c>
      <c r="G219" s="53">
        <f t="shared" si="7"/>
        <v>2492</v>
      </c>
    </row>
    <row r="220" spans="1:7" ht="31.5" x14ac:dyDescent="0.25">
      <c r="A220" s="47" t="s">
        <v>861</v>
      </c>
      <c r="B220" s="47" t="s">
        <v>854</v>
      </c>
      <c r="C220" s="47" t="str">
        <f t="shared" si="6"/>
        <v>Formula</v>
      </c>
      <c r="D220" s="47" t="s">
        <v>855</v>
      </c>
      <c r="E220" s="47" t="s">
        <v>862</v>
      </c>
      <c r="F220" s="53">
        <v>221</v>
      </c>
      <c r="G220" s="53">
        <f t="shared" si="7"/>
        <v>2492</v>
      </c>
    </row>
    <row r="221" spans="1:7" ht="31.5" x14ac:dyDescent="0.25">
      <c r="A221" s="54" t="s">
        <v>863</v>
      </c>
      <c r="B221" s="54" t="s">
        <v>854</v>
      </c>
      <c r="C221" s="47" t="str">
        <f t="shared" si="6"/>
        <v>Formula</v>
      </c>
      <c r="D221" s="54" t="s">
        <v>855</v>
      </c>
      <c r="E221" s="54" t="s">
        <v>864</v>
      </c>
      <c r="F221" s="55">
        <v>143</v>
      </c>
      <c r="G221" s="53">
        <f t="shared" si="7"/>
        <v>2492</v>
      </c>
    </row>
    <row r="222" spans="1:7" ht="31.5" x14ac:dyDescent="0.25">
      <c r="A222" s="47" t="s">
        <v>865</v>
      </c>
      <c r="B222" s="47" t="s">
        <v>854</v>
      </c>
      <c r="C222" s="47" t="str">
        <f t="shared" si="6"/>
        <v>Formula</v>
      </c>
      <c r="D222" s="47" t="s">
        <v>855</v>
      </c>
      <c r="E222" s="47" t="s">
        <v>866</v>
      </c>
      <c r="F222" s="53">
        <v>143</v>
      </c>
      <c r="G222" s="53">
        <f>SUMIF(B:B,B222,F:F)</f>
        <v>2492</v>
      </c>
    </row>
    <row r="223" spans="1:7" ht="31.5" x14ac:dyDescent="0.25">
      <c r="A223" s="54" t="s">
        <v>867</v>
      </c>
      <c r="B223" s="54" t="s">
        <v>854</v>
      </c>
      <c r="C223" s="47" t="str">
        <f t="shared" si="6"/>
        <v>Formula</v>
      </c>
      <c r="D223" s="54" t="s">
        <v>855</v>
      </c>
      <c r="E223" s="54" t="s">
        <v>868</v>
      </c>
      <c r="F223" s="55">
        <v>106</v>
      </c>
      <c r="G223" s="53">
        <f t="shared" si="7"/>
        <v>2492</v>
      </c>
    </row>
    <row r="224" spans="1:7" ht="31.5" x14ac:dyDescent="0.25">
      <c r="A224" s="47" t="s">
        <v>869</v>
      </c>
      <c r="B224" s="47" t="s">
        <v>854</v>
      </c>
      <c r="C224" s="47" t="str">
        <f t="shared" si="6"/>
        <v>Formula</v>
      </c>
      <c r="D224" s="47" t="s">
        <v>855</v>
      </c>
      <c r="E224" s="47" t="s">
        <v>870</v>
      </c>
      <c r="F224" s="53">
        <v>106</v>
      </c>
      <c r="G224" s="53">
        <f t="shared" si="7"/>
        <v>2492</v>
      </c>
    </row>
    <row r="225" spans="1:7" ht="31.5" x14ac:dyDescent="0.25">
      <c r="A225" s="54" t="s">
        <v>871</v>
      </c>
      <c r="B225" s="54" t="s">
        <v>854</v>
      </c>
      <c r="C225" s="47" t="str">
        <f t="shared" si="6"/>
        <v>Formula</v>
      </c>
      <c r="D225" s="54" t="s">
        <v>855</v>
      </c>
      <c r="E225" s="54" t="s">
        <v>872</v>
      </c>
      <c r="F225" s="55">
        <v>207</v>
      </c>
      <c r="G225" s="53">
        <f t="shared" si="7"/>
        <v>2492</v>
      </c>
    </row>
    <row r="226" spans="1:7" ht="31.5" x14ac:dyDescent="0.25">
      <c r="A226" s="47" t="s">
        <v>873</v>
      </c>
      <c r="B226" s="47" t="s">
        <v>854</v>
      </c>
      <c r="C226" s="47" t="str">
        <f t="shared" si="6"/>
        <v>Formula</v>
      </c>
      <c r="D226" s="47" t="s">
        <v>855</v>
      </c>
      <c r="E226" s="47" t="s">
        <v>874</v>
      </c>
      <c r="F226" s="53">
        <v>104</v>
      </c>
      <c r="G226" s="53">
        <f t="shared" si="7"/>
        <v>2492</v>
      </c>
    </row>
    <row r="227" spans="1:7" ht="31.5" x14ac:dyDescent="0.25">
      <c r="A227" s="54" t="s">
        <v>875</v>
      </c>
      <c r="B227" s="54" t="s">
        <v>854</v>
      </c>
      <c r="C227" s="47" t="str">
        <f t="shared" si="6"/>
        <v>Formula</v>
      </c>
      <c r="D227" s="54" t="s">
        <v>855</v>
      </c>
      <c r="E227" s="54" t="s">
        <v>876</v>
      </c>
      <c r="F227" s="55">
        <v>149</v>
      </c>
      <c r="G227" s="53">
        <f t="shared" si="7"/>
        <v>2492</v>
      </c>
    </row>
    <row r="228" spans="1:7" ht="31.5" x14ac:dyDescent="0.25">
      <c r="A228" s="47" t="s">
        <v>877</v>
      </c>
      <c r="B228" s="47" t="s">
        <v>854</v>
      </c>
      <c r="C228" s="47" t="str">
        <f t="shared" si="6"/>
        <v>Formula</v>
      </c>
      <c r="D228" s="47" t="s">
        <v>855</v>
      </c>
      <c r="E228" s="47" t="s">
        <v>878</v>
      </c>
      <c r="F228" s="53">
        <v>225</v>
      </c>
      <c r="G228" s="53">
        <f t="shared" si="7"/>
        <v>2492</v>
      </c>
    </row>
    <row r="229" spans="1:7" ht="31.5" x14ac:dyDescent="0.25">
      <c r="A229" s="54" t="s">
        <v>879</v>
      </c>
      <c r="B229" s="54" t="s">
        <v>854</v>
      </c>
      <c r="C229" s="47" t="str">
        <f t="shared" si="6"/>
        <v>Formula</v>
      </c>
      <c r="D229" s="54" t="s">
        <v>855</v>
      </c>
      <c r="E229" s="54" t="s">
        <v>880</v>
      </c>
      <c r="F229" s="55">
        <v>137</v>
      </c>
      <c r="G229" s="53">
        <f t="shared" si="7"/>
        <v>2492</v>
      </c>
    </row>
    <row r="230" spans="1:7" ht="31.5" x14ac:dyDescent="0.25">
      <c r="A230" s="47" t="s">
        <v>881</v>
      </c>
      <c r="B230" s="47" t="s">
        <v>854</v>
      </c>
      <c r="C230" s="47" t="str">
        <f t="shared" si="6"/>
        <v>Formula</v>
      </c>
      <c r="D230" s="47" t="s">
        <v>855</v>
      </c>
      <c r="E230" s="47" t="s">
        <v>882</v>
      </c>
      <c r="F230" s="53">
        <v>115</v>
      </c>
      <c r="G230" s="53">
        <f t="shared" si="7"/>
        <v>2492</v>
      </c>
    </row>
    <row r="231" spans="1:7" ht="31.5" x14ac:dyDescent="0.25">
      <c r="A231" s="54" t="s">
        <v>883</v>
      </c>
      <c r="B231" s="54" t="s">
        <v>854</v>
      </c>
      <c r="C231" s="47" t="str">
        <f t="shared" si="6"/>
        <v>Formula</v>
      </c>
      <c r="D231" s="54" t="s">
        <v>855</v>
      </c>
      <c r="E231" s="54" t="s">
        <v>884</v>
      </c>
      <c r="F231" s="55">
        <v>75</v>
      </c>
      <c r="G231" s="53">
        <f t="shared" si="7"/>
        <v>2492</v>
      </c>
    </row>
    <row r="232" spans="1:7" ht="31.5" x14ac:dyDescent="0.25">
      <c r="A232" s="47" t="s">
        <v>885</v>
      </c>
      <c r="B232" s="47" t="s">
        <v>854</v>
      </c>
      <c r="C232" s="47" t="str">
        <f t="shared" si="6"/>
        <v>Formula</v>
      </c>
      <c r="D232" s="47" t="s">
        <v>855</v>
      </c>
      <c r="E232" s="47" t="s">
        <v>886</v>
      </c>
      <c r="F232" s="53">
        <v>32</v>
      </c>
      <c r="G232" s="53">
        <f t="shared" si="7"/>
        <v>2492</v>
      </c>
    </row>
    <row r="233" spans="1:7" ht="31.5" x14ac:dyDescent="0.25">
      <c r="A233" s="54" t="s">
        <v>887</v>
      </c>
      <c r="B233" s="54" t="s">
        <v>854</v>
      </c>
      <c r="C233" s="47" t="str">
        <f t="shared" si="6"/>
        <v>Formula</v>
      </c>
      <c r="D233" s="54" t="s">
        <v>855</v>
      </c>
      <c r="E233" s="54" t="s">
        <v>888</v>
      </c>
      <c r="F233" s="55">
        <v>37</v>
      </c>
      <c r="G233" s="53">
        <f t="shared" si="7"/>
        <v>2492</v>
      </c>
    </row>
    <row r="234" spans="1:7" ht="31.5" x14ac:dyDescent="0.25">
      <c r="A234" s="47" t="s">
        <v>889</v>
      </c>
      <c r="B234" s="47" t="s">
        <v>854</v>
      </c>
      <c r="C234" s="47" t="str">
        <f t="shared" si="6"/>
        <v>Formula</v>
      </c>
      <c r="D234" s="47" t="s">
        <v>855</v>
      </c>
      <c r="E234" s="47" t="s">
        <v>890</v>
      </c>
      <c r="F234" s="53">
        <v>24</v>
      </c>
      <c r="G234" s="53">
        <f t="shared" si="7"/>
        <v>2492</v>
      </c>
    </row>
    <row r="235" spans="1:7" ht="31.5" x14ac:dyDescent="0.25">
      <c r="A235" s="54" t="s">
        <v>891</v>
      </c>
      <c r="B235" s="54" t="s">
        <v>854</v>
      </c>
      <c r="C235" s="47" t="str">
        <f t="shared" si="6"/>
        <v>Formula</v>
      </c>
      <c r="D235" s="54" t="s">
        <v>855</v>
      </c>
      <c r="E235" s="54" t="s">
        <v>892</v>
      </c>
      <c r="F235" s="55">
        <v>16</v>
      </c>
      <c r="G235" s="53">
        <f t="shared" si="7"/>
        <v>2492</v>
      </c>
    </row>
    <row r="236" spans="1:7" ht="31.5" x14ac:dyDescent="0.25">
      <c r="A236" s="47" t="s">
        <v>893</v>
      </c>
      <c r="B236" s="47" t="s">
        <v>854</v>
      </c>
      <c r="C236" s="47" t="str">
        <f t="shared" si="6"/>
        <v>Formula</v>
      </c>
      <c r="D236" s="47" t="s">
        <v>855</v>
      </c>
      <c r="E236" s="47" t="s">
        <v>894</v>
      </c>
      <c r="F236" s="53">
        <v>12</v>
      </c>
      <c r="G236" s="53">
        <f t="shared" si="7"/>
        <v>2492</v>
      </c>
    </row>
    <row r="237" spans="1:7" ht="31.5" x14ac:dyDescent="0.25">
      <c r="A237" s="54" t="s">
        <v>895</v>
      </c>
      <c r="B237" s="54" t="s">
        <v>854</v>
      </c>
      <c r="C237" s="47" t="str">
        <f t="shared" si="6"/>
        <v>Formula</v>
      </c>
      <c r="D237" s="54" t="s">
        <v>855</v>
      </c>
      <c r="E237" s="54" t="s">
        <v>896</v>
      </c>
      <c r="F237" s="55">
        <v>12</v>
      </c>
      <c r="G237" s="53">
        <f t="shared" si="7"/>
        <v>2492</v>
      </c>
    </row>
    <row r="238" spans="1:7" ht="31.5" x14ac:dyDescent="0.25">
      <c r="A238" s="47" t="s">
        <v>897</v>
      </c>
      <c r="B238" s="47" t="s">
        <v>854</v>
      </c>
      <c r="C238" s="47" t="str">
        <f t="shared" si="6"/>
        <v>Formula</v>
      </c>
      <c r="D238" s="47" t="s">
        <v>855</v>
      </c>
      <c r="E238" s="47" t="s">
        <v>898</v>
      </c>
      <c r="F238" s="53">
        <v>20</v>
      </c>
      <c r="G238" s="53">
        <f t="shared" si="7"/>
        <v>2492</v>
      </c>
    </row>
    <row r="239" spans="1:7" ht="31.5" x14ac:dyDescent="0.25">
      <c r="A239" s="54" t="s">
        <v>899</v>
      </c>
      <c r="B239" s="54" t="s">
        <v>854</v>
      </c>
      <c r="C239" s="47" t="str">
        <f t="shared" si="6"/>
        <v>Formula</v>
      </c>
      <c r="D239" s="54" t="s">
        <v>855</v>
      </c>
      <c r="E239" s="54" t="s">
        <v>900</v>
      </c>
      <c r="F239" s="55">
        <v>24</v>
      </c>
      <c r="G239" s="53">
        <f t="shared" si="7"/>
        <v>2492</v>
      </c>
    </row>
    <row r="240" spans="1:7" ht="31.5" x14ac:dyDescent="0.25">
      <c r="A240" s="47" t="s">
        <v>901</v>
      </c>
      <c r="B240" s="47" t="s">
        <v>902</v>
      </c>
      <c r="C240" s="47" t="str">
        <f t="shared" si="6"/>
        <v>Formula</v>
      </c>
      <c r="D240" s="47" t="s">
        <v>608</v>
      </c>
      <c r="E240" s="47" t="s">
        <v>903</v>
      </c>
      <c r="F240" s="53">
        <v>149</v>
      </c>
      <c r="G240" s="53">
        <f t="shared" si="7"/>
        <v>200</v>
      </c>
    </row>
    <row r="241" spans="1:7" ht="31.5" x14ac:dyDescent="0.25">
      <c r="A241" s="54" t="s">
        <v>904</v>
      </c>
      <c r="B241" s="54" t="s">
        <v>902</v>
      </c>
      <c r="C241" s="47" t="str">
        <f t="shared" si="6"/>
        <v>Formula</v>
      </c>
      <c r="D241" s="54" t="s">
        <v>608</v>
      </c>
      <c r="E241" s="54" t="s">
        <v>905</v>
      </c>
      <c r="F241" s="55">
        <v>51</v>
      </c>
      <c r="G241" s="53">
        <f t="shared" si="7"/>
        <v>200</v>
      </c>
    </row>
    <row r="242" spans="1:7" ht="31.5" x14ac:dyDescent="0.25">
      <c r="A242" s="47" t="s">
        <v>906</v>
      </c>
      <c r="B242" s="47" t="s">
        <v>907</v>
      </c>
      <c r="C242" s="47" t="str">
        <f t="shared" si="6"/>
        <v>Formula</v>
      </c>
      <c r="D242" s="47" t="s">
        <v>908</v>
      </c>
      <c r="E242" s="47" t="s">
        <v>909</v>
      </c>
      <c r="F242" s="53">
        <v>280</v>
      </c>
      <c r="G242" s="53">
        <f t="shared" si="7"/>
        <v>394</v>
      </c>
    </row>
    <row r="243" spans="1:7" ht="31.5" x14ac:dyDescent="0.25">
      <c r="A243" s="54" t="s">
        <v>910</v>
      </c>
      <c r="B243" s="54" t="s">
        <v>907</v>
      </c>
      <c r="C243" s="47" t="str">
        <f t="shared" si="6"/>
        <v>Formula</v>
      </c>
      <c r="D243" s="54" t="s">
        <v>908</v>
      </c>
      <c r="E243" s="54" t="s">
        <v>911</v>
      </c>
      <c r="F243" s="55">
        <v>111</v>
      </c>
      <c r="G243" s="53">
        <f t="shared" si="7"/>
        <v>394</v>
      </c>
    </row>
    <row r="244" spans="1:7" ht="31.5" x14ac:dyDescent="0.25">
      <c r="A244" s="47" t="s">
        <v>912</v>
      </c>
      <c r="B244" s="47" t="s">
        <v>907</v>
      </c>
      <c r="C244" s="47" t="str">
        <f t="shared" si="6"/>
        <v>Formula</v>
      </c>
      <c r="D244" s="47" t="s">
        <v>908</v>
      </c>
      <c r="E244" s="47" t="s">
        <v>913</v>
      </c>
      <c r="F244" s="53">
        <v>3</v>
      </c>
      <c r="G244" s="53">
        <f t="shared" si="7"/>
        <v>394</v>
      </c>
    </row>
    <row r="245" spans="1:7" ht="31.5" x14ac:dyDescent="0.25">
      <c r="A245" s="54" t="s">
        <v>914</v>
      </c>
      <c r="B245" s="54" t="s">
        <v>915</v>
      </c>
      <c r="C245" s="47" t="str">
        <f t="shared" si="6"/>
        <v>Formula</v>
      </c>
      <c r="D245" s="54" t="s">
        <v>916</v>
      </c>
      <c r="E245" s="54" t="s">
        <v>917</v>
      </c>
      <c r="F245" s="55">
        <v>172</v>
      </c>
      <c r="G245" s="53">
        <f t="shared" si="7"/>
        <v>172</v>
      </c>
    </row>
    <row r="246" spans="1:7" ht="31.5" x14ac:dyDescent="0.25">
      <c r="A246" s="47" t="s">
        <v>918</v>
      </c>
      <c r="B246" s="47" t="s">
        <v>919</v>
      </c>
      <c r="C246" s="47" t="str">
        <f t="shared" si="6"/>
        <v>Formula</v>
      </c>
      <c r="D246" s="47" t="s">
        <v>920</v>
      </c>
      <c r="E246" s="47" t="s">
        <v>921</v>
      </c>
      <c r="F246" s="53">
        <v>117</v>
      </c>
      <c r="G246" s="53">
        <f t="shared" si="7"/>
        <v>117</v>
      </c>
    </row>
    <row r="247" spans="1:7" ht="31.5" x14ac:dyDescent="0.25">
      <c r="A247" s="54" t="s">
        <v>922</v>
      </c>
      <c r="B247" s="54" t="s">
        <v>923</v>
      </c>
      <c r="C247" s="47" t="str">
        <f t="shared" si="6"/>
        <v>Formula</v>
      </c>
      <c r="D247" s="54" t="s">
        <v>924</v>
      </c>
      <c r="E247" s="54" t="s">
        <v>925</v>
      </c>
      <c r="F247" s="55">
        <v>49</v>
      </c>
      <c r="G247" s="53">
        <f t="shared" si="7"/>
        <v>49</v>
      </c>
    </row>
    <row r="248" spans="1:7" ht="31.5" x14ac:dyDescent="0.25">
      <c r="A248" s="47" t="s">
        <v>926</v>
      </c>
      <c r="B248" s="47" t="s">
        <v>927</v>
      </c>
      <c r="C248" s="47" t="str">
        <f t="shared" si="6"/>
        <v>Formula</v>
      </c>
      <c r="D248" s="47" t="s">
        <v>928</v>
      </c>
      <c r="E248" s="47" t="s">
        <v>929</v>
      </c>
      <c r="F248" s="53">
        <v>34</v>
      </c>
      <c r="G248" s="53">
        <f t="shared" si="7"/>
        <v>34</v>
      </c>
    </row>
    <row r="249" spans="1:7" ht="31.5" x14ac:dyDescent="0.25">
      <c r="A249" s="54" t="s">
        <v>930</v>
      </c>
      <c r="B249" s="54" t="s">
        <v>931</v>
      </c>
      <c r="C249" s="47" t="str">
        <f t="shared" si="6"/>
        <v>Formula</v>
      </c>
      <c r="D249" s="54" t="s">
        <v>932</v>
      </c>
      <c r="E249" s="54" t="s">
        <v>933</v>
      </c>
      <c r="F249" s="55">
        <v>12</v>
      </c>
      <c r="G249" s="53">
        <f t="shared" si="7"/>
        <v>12</v>
      </c>
    </row>
    <row r="250" spans="1:7" ht="31.5" x14ac:dyDescent="0.25">
      <c r="A250" s="47" t="s">
        <v>934</v>
      </c>
      <c r="B250" s="47" t="s">
        <v>935</v>
      </c>
      <c r="C250" s="47" t="str">
        <f t="shared" si="6"/>
        <v>Formula</v>
      </c>
      <c r="D250" s="47" t="s">
        <v>936</v>
      </c>
      <c r="E250" s="47" t="s">
        <v>937</v>
      </c>
      <c r="F250" s="53">
        <v>75</v>
      </c>
      <c r="G250" s="53">
        <f t="shared" si="7"/>
        <v>75</v>
      </c>
    </row>
    <row r="251" spans="1:7" ht="31.5" x14ac:dyDescent="0.25">
      <c r="A251" s="54" t="s">
        <v>938</v>
      </c>
      <c r="B251" s="54" t="s">
        <v>939</v>
      </c>
      <c r="C251" s="47" t="str">
        <f t="shared" si="6"/>
        <v>Formula</v>
      </c>
      <c r="D251" s="54" t="s">
        <v>503</v>
      </c>
      <c r="E251" s="54" t="s">
        <v>774</v>
      </c>
      <c r="F251" s="55">
        <v>28</v>
      </c>
      <c r="G251" s="53">
        <f t="shared" si="7"/>
        <v>28</v>
      </c>
    </row>
    <row r="252" spans="1:7" ht="31.5" x14ac:dyDescent="0.25">
      <c r="A252" s="47" t="s">
        <v>940</v>
      </c>
      <c r="B252" s="47" t="s">
        <v>941</v>
      </c>
      <c r="C252" s="47" t="str">
        <f t="shared" si="6"/>
        <v>Formula</v>
      </c>
      <c r="D252" s="47" t="s">
        <v>942</v>
      </c>
      <c r="E252" s="47" t="s">
        <v>943</v>
      </c>
      <c r="F252" s="53">
        <v>22</v>
      </c>
      <c r="G252" s="53">
        <f t="shared" si="7"/>
        <v>22</v>
      </c>
    </row>
    <row r="253" spans="1:7" ht="31.5" x14ac:dyDescent="0.25">
      <c r="A253" s="54" t="s">
        <v>944</v>
      </c>
      <c r="B253" s="54" t="s">
        <v>945</v>
      </c>
      <c r="C253" s="47" t="str">
        <f t="shared" si="6"/>
        <v>Formula</v>
      </c>
      <c r="D253" s="54" t="s">
        <v>946</v>
      </c>
      <c r="E253" s="54" t="s">
        <v>947</v>
      </c>
      <c r="F253" s="55">
        <v>40</v>
      </c>
      <c r="G253" s="53">
        <f t="shared" si="7"/>
        <v>40</v>
      </c>
    </row>
    <row r="254" spans="1:7" ht="31.5" x14ac:dyDescent="0.25">
      <c r="A254" s="47" t="s">
        <v>948</v>
      </c>
      <c r="B254" s="47" t="s">
        <v>949</v>
      </c>
      <c r="C254" s="47" t="str">
        <f t="shared" si="6"/>
        <v>Formula</v>
      </c>
      <c r="D254" s="47" t="s">
        <v>950</v>
      </c>
      <c r="E254" s="47" t="s">
        <v>951</v>
      </c>
      <c r="F254" s="53">
        <v>31</v>
      </c>
      <c r="G254" s="53">
        <f t="shared" si="7"/>
        <v>31</v>
      </c>
    </row>
    <row r="255" spans="1:7" ht="31.5" x14ac:dyDescent="0.25">
      <c r="A255" s="54" t="s">
        <v>952</v>
      </c>
      <c r="B255" s="54" t="s">
        <v>953</v>
      </c>
      <c r="C255" s="47" t="str">
        <f t="shared" si="6"/>
        <v>Formula</v>
      </c>
      <c r="D255" s="54" t="s">
        <v>954</v>
      </c>
      <c r="E255" s="54" t="s">
        <v>955</v>
      </c>
      <c r="F255" s="55">
        <v>26</v>
      </c>
      <c r="G255" s="53">
        <f t="shared" si="7"/>
        <v>26</v>
      </c>
    </row>
    <row r="256" spans="1:7" ht="31.5" x14ac:dyDescent="0.25">
      <c r="A256" s="47" t="s">
        <v>956</v>
      </c>
      <c r="B256" s="47" t="s">
        <v>957</v>
      </c>
      <c r="C256" s="47" t="str">
        <f t="shared" si="6"/>
        <v>Formula</v>
      </c>
      <c r="D256" s="47" t="s">
        <v>958</v>
      </c>
      <c r="E256" s="47" t="s">
        <v>959</v>
      </c>
      <c r="F256" s="53">
        <v>26</v>
      </c>
      <c r="G256" s="53">
        <f t="shared" si="7"/>
        <v>26</v>
      </c>
    </row>
    <row r="257" spans="1:7" ht="21" x14ac:dyDescent="0.25">
      <c r="A257" s="54" t="s">
        <v>960</v>
      </c>
      <c r="B257" s="54" t="s">
        <v>961</v>
      </c>
      <c r="C257" s="47" t="str">
        <f t="shared" si="6"/>
        <v>Formula</v>
      </c>
      <c r="D257" s="54" t="s">
        <v>962</v>
      </c>
      <c r="E257" s="54" t="s">
        <v>484</v>
      </c>
      <c r="F257" s="55">
        <v>20</v>
      </c>
      <c r="G257" s="53">
        <f t="shared" si="7"/>
        <v>20</v>
      </c>
    </row>
    <row r="258" spans="1:7" ht="31.5" x14ac:dyDescent="0.25">
      <c r="A258" s="47" t="s">
        <v>963</v>
      </c>
      <c r="B258" s="47" t="s">
        <v>964</v>
      </c>
      <c r="C258" s="47" t="str">
        <f t="shared" si="6"/>
        <v>Formula</v>
      </c>
      <c r="D258" s="47" t="s">
        <v>965</v>
      </c>
      <c r="E258" s="47" t="s">
        <v>966</v>
      </c>
      <c r="F258" s="53">
        <v>20</v>
      </c>
      <c r="G258" s="53">
        <f t="shared" si="7"/>
        <v>20</v>
      </c>
    </row>
    <row r="259" spans="1:7" ht="21" x14ac:dyDescent="0.25">
      <c r="A259" s="54" t="s">
        <v>967</v>
      </c>
      <c r="B259" s="54" t="s">
        <v>968</v>
      </c>
      <c r="C259" s="47" t="str">
        <f t="shared" ref="C259:C322" si="8">IF(ISTEXT(VLOOKUP(B259,$I$2:$I$11,1,FALSE)),"Alt sub","Formula")</f>
        <v>Formula</v>
      </c>
      <c r="D259" s="54" t="s">
        <v>969</v>
      </c>
      <c r="E259" s="54" t="s">
        <v>970</v>
      </c>
      <c r="F259" s="55">
        <v>34</v>
      </c>
      <c r="G259" s="53">
        <f t="shared" ref="G259:G322" si="9">SUMIF(B:B,B259,F:F)</f>
        <v>34</v>
      </c>
    </row>
    <row r="260" spans="1:7" ht="31.5" x14ac:dyDescent="0.25">
      <c r="A260" s="47" t="s">
        <v>971</v>
      </c>
      <c r="B260" s="47" t="s">
        <v>972</v>
      </c>
      <c r="C260" s="47" t="str">
        <f t="shared" si="8"/>
        <v>Formula</v>
      </c>
      <c r="D260" s="47" t="s">
        <v>973</v>
      </c>
      <c r="E260" s="47" t="s">
        <v>974</v>
      </c>
      <c r="F260" s="53">
        <v>58</v>
      </c>
      <c r="G260" s="53">
        <f t="shared" si="9"/>
        <v>58</v>
      </c>
    </row>
    <row r="261" spans="1:7" ht="21" x14ac:dyDescent="0.25">
      <c r="A261" s="54" t="s">
        <v>975</v>
      </c>
      <c r="B261" s="54" t="s">
        <v>976</v>
      </c>
      <c r="C261" s="47" t="str">
        <f t="shared" si="8"/>
        <v>Formula</v>
      </c>
      <c r="D261" s="54" t="s">
        <v>977</v>
      </c>
      <c r="E261" s="54" t="s">
        <v>441</v>
      </c>
      <c r="F261" s="55">
        <v>16</v>
      </c>
      <c r="G261" s="53">
        <f t="shared" si="9"/>
        <v>16</v>
      </c>
    </row>
    <row r="262" spans="1:7" ht="31.5" x14ac:dyDescent="0.25">
      <c r="A262" s="47" t="s">
        <v>978</v>
      </c>
      <c r="B262" s="47" t="s">
        <v>979</v>
      </c>
      <c r="C262" s="47" t="str">
        <f t="shared" si="8"/>
        <v>Formula</v>
      </c>
      <c r="D262" s="47" t="s">
        <v>980</v>
      </c>
      <c r="E262" s="47" t="s">
        <v>981</v>
      </c>
      <c r="F262" s="53">
        <v>54</v>
      </c>
      <c r="G262" s="53">
        <f t="shared" si="9"/>
        <v>54</v>
      </c>
    </row>
    <row r="263" spans="1:7" ht="31.5" x14ac:dyDescent="0.25">
      <c r="A263" s="54" t="s">
        <v>982</v>
      </c>
      <c r="B263" s="54" t="s">
        <v>983</v>
      </c>
      <c r="C263" s="47" t="str">
        <f t="shared" si="8"/>
        <v>Formula</v>
      </c>
      <c r="D263" s="54" t="s">
        <v>984</v>
      </c>
      <c r="E263" s="54" t="s">
        <v>985</v>
      </c>
      <c r="F263" s="55">
        <v>65</v>
      </c>
      <c r="G263" s="53">
        <f t="shared" si="9"/>
        <v>65</v>
      </c>
    </row>
    <row r="264" spans="1:7" ht="31.5" x14ac:dyDescent="0.25">
      <c r="A264" s="47" t="s">
        <v>986</v>
      </c>
      <c r="B264" s="47" t="s">
        <v>987</v>
      </c>
      <c r="C264" s="47" t="str">
        <f t="shared" si="8"/>
        <v>Formula</v>
      </c>
      <c r="D264" s="47" t="s">
        <v>988</v>
      </c>
      <c r="E264" s="47" t="s">
        <v>581</v>
      </c>
      <c r="F264" s="53">
        <v>23</v>
      </c>
      <c r="G264" s="53">
        <f t="shared" si="9"/>
        <v>23</v>
      </c>
    </row>
    <row r="265" spans="1:7" ht="31.5" x14ac:dyDescent="0.25">
      <c r="A265" s="54" t="s">
        <v>989</v>
      </c>
      <c r="B265" s="54" t="s">
        <v>990</v>
      </c>
      <c r="C265" s="47" t="str">
        <f t="shared" si="8"/>
        <v>Formula</v>
      </c>
      <c r="D265" s="54" t="s">
        <v>991</v>
      </c>
      <c r="E265" s="54" t="s">
        <v>992</v>
      </c>
      <c r="F265" s="55">
        <v>29</v>
      </c>
      <c r="G265" s="53">
        <f t="shared" si="9"/>
        <v>29</v>
      </c>
    </row>
    <row r="266" spans="1:7" ht="31.5" x14ac:dyDescent="0.25">
      <c r="A266" s="47" t="s">
        <v>993</v>
      </c>
      <c r="B266" s="47" t="s">
        <v>994</v>
      </c>
      <c r="C266" s="47" t="str">
        <f t="shared" si="8"/>
        <v>Formula</v>
      </c>
      <c r="D266" s="47" t="s">
        <v>995</v>
      </c>
      <c r="E266" s="47" t="s">
        <v>441</v>
      </c>
      <c r="F266" s="53">
        <v>58</v>
      </c>
      <c r="G266" s="53">
        <f t="shared" si="9"/>
        <v>58</v>
      </c>
    </row>
    <row r="267" spans="1:7" ht="31.5" x14ac:dyDescent="0.25">
      <c r="A267" s="54" t="s">
        <v>996</v>
      </c>
      <c r="B267" s="54" t="s">
        <v>997</v>
      </c>
      <c r="C267" s="47" t="str">
        <f t="shared" si="8"/>
        <v>Formula</v>
      </c>
      <c r="D267" s="54" t="s">
        <v>998</v>
      </c>
      <c r="E267" s="54" t="s">
        <v>999</v>
      </c>
      <c r="F267" s="55">
        <v>38</v>
      </c>
      <c r="G267" s="53">
        <f t="shared" si="9"/>
        <v>38</v>
      </c>
    </row>
    <row r="268" spans="1:7" ht="31.5" x14ac:dyDescent="0.25">
      <c r="A268" s="47" t="s">
        <v>1000</v>
      </c>
      <c r="B268" s="47" t="s">
        <v>1001</v>
      </c>
      <c r="C268" s="47" t="str">
        <f t="shared" si="8"/>
        <v>Formula</v>
      </c>
      <c r="D268" s="47" t="s">
        <v>1002</v>
      </c>
      <c r="E268" s="47" t="s">
        <v>1003</v>
      </c>
      <c r="F268" s="53">
        <v>16</v>
      </c>
      <c r="G268" s="53">
        <f t="shared" si="9"/>
        <v>16</v>
      </c>
    </row>
    <row r="269" spans="1:7" ht="21" x14ac:dyDescent="0.25">
      <c r="A269" s="54" t="s">
        <v>1004</v>
      </c>
      <c r="B269" s="54" t="s">
        <v>1005</v>
      </c>
      <c r="C269" s="47" t="str">
        <f t="shared" si="8"/>
        <v>Formula</v>
      </c>
      <c r="D269" s="54" t="s">
        <v>1006</v>
      </c>
      <c r="E269" s="54" t="s">
        <v>1007</v>
      </c>
      <c r="F269" s="55">
        <v>20</v>
      </c>
      <c r="G269" s="53">
        <f t="shared" si="9"/>
        <v>20</v>
      </c>
    </row>
    <row r="270" spans="1:7" ht="31.5" x14ac:dyDescent="0.25">
      <c r="A270" s="47" t="s">
        <v>1008</v>
      </c>
      <c r="B270" s="47" t="s">
        <v>1009</v>
      </c>
      <c r="C270" s="47" t="str">
        <f t="shared" si="8"/>
        <v>Formula</v>
      </c>
      <c r="D270" s="47" t="s">
        <v>1010</v>
      </c>
      <c r="E270" s="47" t="s">
        <v>1011</v>
      </c>
      <c r="F270" s="53">
        <v>33</v>
      </c>
      <c r="G270" s="53">
        <f t="shared" si="9"/>
        <v>33</v>
      </c>
    </row>
    <row r="271" spans="1:7" ht="31.5" x14ac:dyDescent="0.25">
      <c r="A271" s="54" t="s">
        <v>1012</v>
      </c>
      <c r="B271" s="54" t="s">
        <v>1013</v>
      </c>
      <c r="C271" s="47" t="str">
        <f t="shared" si="8"/>
        <v>Formula</v>
      </c>
      <c r="D271" s="54" t="s">
        <v>1014</v>
      </c>
      <c r="E271" s="54" t="s">
        <v>1015</v>
      </c>
      <c r="F271" s="55">
        <v>30</v>
      </c>
      <c r="G271" s="53">
        <f t="shared" si="9"/>
        <v>30</v>
      </c>
    </row>
    <row r="272" spans="1:7" ht="31.5" x14ac:dyDescent="0.25">
      <c r="A272" s="47" t="s">
        <v>1016</v>
      </c>
      <c r="B272" s="47" t="s">
        <v>1017</v>
      </c>
      <c r="C272" s="47" t="str">
        <f t="shared" si="8"/>
        <v>Formula</v>
      </c>
      <c r="D272" s="47" t="s">
        <v>1018</v>
      </c>
      <c r="E272" s="47" t="s">
        <v>1019</v>
      </c>
      <c r="F272" s="53">
        <v>30</v>
      </c>
      <c r="G272" s="53">
        <f t="shared" si="9"/>
        <v>30</v>
      </c>
    </row>
    <row r="273" spans="1:7" ht="31.5" x14ac:dyDescent="0.25">
      <c r="A273" s="54" t="s">
        <v>1020</v>
      </c>
      <c r="B273" s="54" t="s">
        <v>1021</v>
      </c>
      <c r="C273" s="47" t="str">
        <f t="shared" si="8"/>
        <v>Formula</v>
      </c>
      <c r="D273" s="54" t="s">
        <v>1022</v>
      </c>
      <c r="E273" s="54" t="s">
        <v>1023</v>
      </c>
      <c r="F273" s="55">
        <v>17</v>
      </c>
      <c r="G273" s="53">
        <f t="shared" si="9"/>
        <v>17</v>
      </c>
    </row>
    <row r="274" spans="1:7" ht="31.5" x14ac:dyDescent="0.25">
      <c r="A274" s="47" t="s">
        <v>1024</v>
      </c>
      <c r="B274" s="47" t="s">
        <v>1025</v>
      </c>
      <c r="C274" s="47" t="str">
        <f t="shared" si="8"/>
        <v>Formula</v>
      </c>
      <c r="D274" s="47" t="s">
        <v>1026</v>
      </c>
      <c r="E274" s="47" t="s">
        <v>1027</v>
      </c>
      <c r="F274" s="53">
        <v>20</v>
      </c>
      <c r="G274" s="53">
        <f t="shared" si="9"/>
        <v>20</v>
      </c>
    </row>
    <row r="275" spans="1:7" ht="31.5" x14ac:dyDescent="0.25">
      <c r="A275" s="54" t="s">
        <v>1028</v>
      </c>
      <c r="B275" s="54" t="s">
        <v>1029</v>
      </c>
      <c r="C275" s="47" t="str">
        <f t="shared" si="8"/>
        <v>Formula</v>
      </c>
      <c r="D275" s="54" t="s">
        <v>1030</v>
      </c>
      <c r="E275" s="54" t="s">
        <v>1031</v>
      </c>
      <c r="F275" s="55">
        <v>23</v>
      </c>
      <c r="G275" s="53">
        <f t="shared" si="9"/>
        <v>23</v>
      </c>
    </row>
    <row r="276" spans="1:7" ht="21" x14ac:dyDescent="0.25">
      <c r="A276" s="47" t="s">
        <v>1032</v>
      </c>
      <c r="B276" s="47" t="s">
        <v>1033</v>
      </c>
      <c r="C276" s="47" t="str">
        <f t="shared" si="8"/>
        <v>Formula</v>
      </c>
      <c r="D276" s="47" t="s">
        <v>1034</v>
      </c>
      <c r="E276" s="47" t="s">
        <v>1035</v>
      </c>
      <c r="F276" s="53">
        <v>40</v>
      </c>
      <c r="G276" s="53">
        <f t="shared" si="9"/>
        <v>40</v>
      </c>
    </row>
    <row r="277" spans="1:7" ht="31.5" x14ac:dyDescent="0.25">
      <c r="A277" s="54" t="s">
        <v>1036</v>
      </c>
      <c r="B277" s="54" t="s">
        <v>1037</v>
      </c>
      <c r="C277" s="47" t="str">
        <f t="shared" si="8"/>
        <v>Formula</v>
      </c>
      <c r="D277" s="54" t="s">
        <v>1038</v>
      </c>
      <c r="E277" s="54" t="s">
        <v>1039</v>
      </c>
      <c r="F277" s="55">
        <v>40</v>
      </c>
      <c r="G277" s="53">
        <f t="shared" si="9"/>
        <v>40</v>
      </c>
    </row>
    <row r="278" spans="1:7" ht="31.5" x14ac:dyDescent="0.25">
      <c r="A278" s="47" t="s">
        <v>1040</v>
      </c>
      <c r="B278" s="47" t="s">
        <v>1041</v>
      </c>
      <c r="C278" s="47" t="str">
        <f t="shared" si="8"/>
        <v>Formula</v>
      </c>
      <c r="D278" s="47" t="s">
        <v>1042</v>
      </c>
      <c r="E278" s="47" t="s">
        <v>1043</v>
      </c>
      <c r="F278" s="53">
        <v>14</v>
      </c>
      <c r="G278" s="53">
        <f t="shared" si="9"/>
        <v>14</v>
      </c>
    </row>
    <row r="279" spans="1:7" ht="21" x14ac:dyDescent="0.25">
      <c r="A279" s="54" t="s">
        <v>1044</v>
      </c>
      <c r="B279" s="54" t="s">
        <v>1045</v>
      </c>
      <c r="C279" s="47" t="str">
        <f t="shared" si="8"/>
        <v>Formula</v>
      </c>
      <c r="D279" s="54" t="s">
        <v>1046</v>
      </c>
      <c r="E279" s="54" t="s">
        <v>1047</v>
      </c>
      <c r="F279" s="55">
        <v>10</v>
      </c>
      <c r="G279" s="53">
        <f t="shared" si="9"/>
        <v>10</v>
      </c>
    </row>
    <row r="280" spans="1:7" ht="31.5" x14ac:dyDescent="0.25">
      <c r="A280" s="47" t="s">
        <v>1048</v>
      </c>
      <c r="B280" s="47" t="s">
        <v>1049</v>
      </c>
      <c r="C280" s="47" t="str">
        <f t="shared" si="8"/>
        <v>Formula</v>
      </c>
      <c r="D280" s="47" t="s">
        <v>1050</v>
      </c>
      <c r="E280" s="47" t="s">
        <v>1051</v>
      </c>
      <c r="F280" s="53">
        <v>17</v>
      </c>
      <c r="G280" s="53">
        <f t="shared" si="9"/>
        <v>17</v>
      </c>
    </row>
    <row r="281" spans="1:7" ht="31.5" x14ac:dyDescent="0.25">
      <c r="A281" s="54" t="s">
        <v>1052</v>
      </c>
      <c r="B281" s="54" t="s">
        <v>1053</v>
      </c>
      <c r="C281" s="47" t="str">
        <f t="shared" si="8"/>
        <v>Formula</v>
      </c>
      <c r="D281" s="54" t="s">
        <v>1054</v>
      </c>
      <c r="E281" s="54" t="s">
        <v>1055</v>
      </c>
      <c r="F281" s="55">
        <v>30</v>
      </c>
      <c r="G281" s="53">
        <f t="shared" si="9"/>
        <v>30</v>
      </c>
    </row>
    <row r="282" spans="1:7" ht="31.5" x14ac:dyDescent="0.25">
      <c r="A282" s="47" t="s">
        <v>1056</v>
      </c>
      <c r="B282" s="47" t="s">
        <v>1057</v>
      </c>
      <c r="C282" s="47" t="str">
        <f t="shared" si="8"/>
        <v>Formula</v>
      </c>
      <c r="D282" s="47" t="s">
        <v>1058</v>
      </c>
      <c r="E282" s="47" t="s">
        <v>1059</v>
      </c>
      <c r="F282" s="53">
        <v>25</v>
      </c>
      <c r="G282" s="53">
        <f t="shared" si="9"/>
        <v>25</v>
      </c>
    </row>
    <row r="283" spans="1:7" ht="31.5" x14ac:dyDescent="0.25">
      <c r="A283" s="54" t="s">
        <v>1060</v>
      </c>
      <c r="B283" s="54" t="s">
        <v>1061</v>
      </c>
      <c r="C283" s="47" t="str">
        <f t="shared" si="8"/>
        <v>Formula</v>
      </c>
      <c r="D283" s="54" t="s">
        <v>1062</v>
      </c>
      <c r="E283" s="54" t="s">
        <v>1063</v>
      </c>
      <c r="F283" s="55">
        <v>40</v>
      </c>
      <c r="G283" s="53">
        <f t="shared" si="9"/>
        <v>40</v>
      </c>
    </row>
    <row r="284" spans="1:7" ht="31.5" x14ac:dyDescent="0.25">
      <c r="A284" s="47" t="s">
        <v>1064</v>
      </c>
      <c r="B284" s="47" t="s">
        <v>1065</v>
      </c>
      <c r="C284" s="47" t="str">
        <f t="shared" si="8"/>
        <v>Formula</v>
      </c>
      <c r="D284" s="47" t="s">
        <v>1066</v>
      </c>
      <c r="E284" s="47" t="s">
        <v>1067</v>
      </c>
      <c r="F284" s="53">
        <v>28</v>
      </c>
      <c r="G284" s="53">
        <f t="shared" si="9"/>
        <v>28</v>
      </c>
    </row>
    <row r="285" spans="1:7" ht="31.5" x14ac:dyDescent="0.25">
      <c r="A285" s="54" t="s">
        <v>1068</v>
      </c>
      <c r="B285" s="54" t="s">
        <v>1069</v>
      </c>
      <c r="C285" s="47" t="str">
        <f t="shared" si="8"/>
        <v>Formula</v>
      </c>
      <c r="D285" s="54" t="s">
        <v>1070</v>
      </c>
      <c r="E285" s="54" t="s">
        <v>1071</v>
      </c>
      <c r="F285" s="55">
        <v>20</v>
      </c>
      <c r="G285" s="53">
        <f t="shared" si="9"/>
        <v>20</v>
      </c>
    </row>
    <row r="286" spans="1:7" ht="31.5" x14ac:dyDescent="0.25">
      <c r="A286" s="47" t="s">
        <v>1072</v>
      </c>
      <c r="B286" s="47" t="s">
        <v>1073</v>
      </c>
      <c r="C286" s="47" t="str">
        <f t="shared" si="8"/>
        <v>Formula</v>
      </c>
      <c r="D286" s="47" t="s">
        <v>1074</v>
      </c>
      <c r="E286" s="47" t="s">
        <v>1075</v>
      </c>
      <c r="F286" s="53">
        <v>19</v>
      </c>
      <c r="G286" s="53">
        <f t="shared" si="9"/>
        <v>19</v>
      </c>
    </row>
    <row r="287" spans="1:7" ht="31.5" x14ac:dyDescent="0.25">
      <c r="A287" s="54" t="s">
        <v>1076</v>
      </c>
      <c r="B287" s="54" t="s">
        <v>1077</v>
      </c>
      <c r="C287" s="47" t="str">
        <f t="shared" si="8"/>
        <v>Formula</v>
      </c>
      <c r="D287" s="54" t="s">
        <v>1078</v>
      </c>
      <c r="E287" s="54" t="s">
        <v>1079</v>
      </c>
      <c r="F287" s="55">
        <v>15</v>
      </c>
      <c r="G287" s="53">
        <f t="shared" si="9"/>
        <v>15</v>
      </c>
    </row>
    <row r="288" spans="1:7" ht="21" x14ac:dyDescent="0.25">
      <c r="A288" s="47" t="s">
        <v>1080</v>
      </c>
      <c r="B288" s="47" t="s">
        <v>1081</v>
      </c>
      <c r="C288" s="47" t="str">
        <f t="shared" si="8"/>
        <v>Formula</v>
      </c>
      <c r="D288" s="47" t="s">
        <v>1082</v>
      </c>
      <c r="E288" s="47" t="s">
        <v>1083</v>
      </c>
      <c r="F288" s="53">
        <v>28</v>
      </c>
      <c r="G288" s="53">
        <f t="shared" si="9"/>
        <v>28</v>
      </c>
    </row>
    <row r="289" spans="1:7" ht="31.5" x14ac:dyDescent="0.25">
      <c r="A289" s="54" t="s">
        <v>1084</v>
      </c>
      <c r="B289" s="54" t="s">
        <v>1085</v>
      </c>
      <c r="C289" s="47" t="str">
        <f t="shared" si="8"/>
        <v>Formula</v>
      </c>
      <c r="D289" s="54" t="s">
        <v>1086</v>
      </c>
      <c r="E289" s="54" t="s">
        <v>1087</v>
      </c>
      <c r="F289" s="55">
        <v>18</v>
      </c>
      <c r="G289" s="53">
        <f t="shared" si="9"/>
        <v>18</v>
      </c>
    </row>
    <row r="290" spans="1:7" ht="31.5" x14ac:dyDescent="0.25">
      <c r="A290" s="47" t="s">
        <v>1088</v>
      </c>
      <c r="B290" s="47" t="s">
        <v>1089</v>
      </c>
      <c r="C290" s="47" t="str">
        <f t="shared" si="8"/>
        <v>Formula</v>
      </c>
      <c r="D290" s="47" t="s">
        <v>1090</v>
      </c>
      <c r="E290" s="47" t="s">
        <v>1091</v>
      </c>
      <c r="F290" s="53">
        <v>49</v>
      </c>
      <c r="G290" s="53">
        <f t="shared" si="9"/>
        <v>49</v>
      </c>
    </row>
    <row r="291" spans="1:7" ht="21" x14ac:dyDescent="0.25">
      <c r="A291" s="54" t="s">
        <v>1092</v>
      </c>
      <c r="B291" s="54" t="s">
        <v>1093</v>
      </c>
      <c r="C291" s="47" t="str">
        <f t="shared" si="8"/>
        <v>Formula</v>
      </c>
      <c r="D291" s="54" t="s">
        <v>1094</v>
      </c>
      <c r="E291" s="54" t="s">
        <v>1095</v>
      </c>
      <c r="F291" s="55">
        <v>18</v>
      </c>
      <c r="G291" s="53">
        <f t="shared" si="9"/>
        <v>18</v>
      </c>
    </row>
    <row r="292" spans="1:7" ht="31.5" x14ac:dyDescent="0.25">
      <c r="A292" s="47" t="s">
        <v>1096</v>
      </c>
      <c r="B292" s="47" t="s">
        <v>1097</v>
      </c>
      <c r="C292" s="47" t="str">
        <f t="shared" si="8"/>
        <v>Formula</v>
      </c>
      <c r="D292" s="47" t="s">
        <v>1098</v>
      </c>
      <c r="E292" s="47" t="s">
        <v>1099</v>
      </c>
      <c r="F292" s="53">
        <v>19</v>
      </c>
      <c r="G292" s="53">
        <f t="shared" si="9"/>
        <v>19</v>
      </c>
    </row>
    <row r="293" spans="1:7" ht="31.5" x14ac:dyDescent="0.25">
      <c r="A293" s="54" t="s">
        <v>1100</v>
      </c>
      <c r="B293" s="54" t="s">
        <v>1101</v>
      </c>
      <c r="C293" s="47" t="str">
        <f t="shared" si="8"/>
        <v>Formula</v>
      </c>
      <c r="D293" s="54" t="s">
        <v>1102</v>
      </c>
      <c r="E293" s="54" t="s">
        <v>1103</v>
      </c>
      <c r="F293" s="55">
        <v>20</v>
      </c>
      <c r="G293" s="53">
        <f t="shared" si="9"/>
        <v>20</v>
      </c>
    </row>
    <row r="294" spans="1:7" ht="31.5" x14ac:dyDescent="0.25">
      <c r="A294" s="47" t="s">
        <v>1104</v>
      </c>
      <c r="B294" s="47" t="s">
        <v>1105</v>
      </c>
      <c r="C294" s="47" t="str">
        <f t="shared" si="8"/>
        <v>Formula</v>
      </c>
      <c r="D294" s="47" t="s">
        <v>1106</v>
      </c>
      <c r="E294" s="47" t="s">
        <v>1107</v>
      </c>
      <c r="F294" s="53">
        <v>17</v>
      </c>
      <c r="G294" s="53">
        <f t="shared" si="9"/>
        <v>17</v>
      </c>
    </row>
    <row r="295" spans="1:7" ht="31.5" x14ac:dyDescent="0.25">
      <c r="A295" s="54" t="s">
        <v>1108</v>
      </c>
      <c r="B295" s="54" t="s">
        <v>1109</v>
      </c>
      <c r="C295" s="47" t="str">
        <f t="shared" si="8"/>
        <v>Formula</v>
      </c>
      <c r="D295" s="54" t="s">
        <v>1110</v>
      </c>
      <c r="E295" s="54" t="s">
        <v>1111</v>
      </c>
      <c r="F295" s="55">
        <v>20</v>
      </c>
      <c r="G295" s="53">
        <f t="shared" si="9"/>
        <v>20</v>
      </c>
    </row>
    <row r="296" spans="1:7" ht="31.5" x14ac:dyDescent="0.25">
      <c r="A296" s="47" t="s">
        <v>1112</v>
      </c>
      <c r="B296" s="47" t="s">
        <v>1113</v>
      </c>
      <c r="C296" s="47" t="str">
        <f t="shared" si="8"/>
        <v>Formula</v>
      </c>
      <c r="D296" s="47" t="s">
        <v>1114</v>
      </c>
      <c r="E296" s="47" t="s">
        <v>1115</v>
      </c>
      <c r="F296" s="53">
        <v>26</v>
      </c>
      <c r="G296" s="53">
        <f t="shared" si="9"/>
        <v>26</v>
      </c>
    </row>
    <row r="297" spans="1:7" ht="31.5" x14ac:dyDescent="0.25">
      <c r="A297" s="54" t="s">
        <v>1116</v>
      </c>
      <c r="B297" s="54" t="s">
        <v>1117</v>
      </c>
      <c r="C297" s="47" t="str">
        <f t="shared" si="8"/>
        <v>Formula</v>
      </c>
      <c r="D297" s="54" t="s">
        <v>1118</v>
      </c>
      <c r="E297" s="54" t="s">
        <v>1119</v>
      </c>
      <c r="F297" s="55">
        <v>20</v>
      </c>
      <c r="G297" s="53">
        <f t="shared" si="9"/>
        <v>20</v>
      </c>
    </row>
    <row r="298" spans="1:7" ht="31.5" x14ac:dyDescent="0.25">
      <c r="A298" s="47" t="s">
        <v>1120</v>
      </c>
      <c r="B298" s="47" t="s">
        <v>1121</v>
      </c>
      <c r="C298" s="47" t="str">
        <f t="shared" si="8"/>
        <v>Formula</v>
      </c>
      <c r="D298" s="47" t="s">
        <v>1122</v>
      </c>
      <c r="E298" s="47" t="s">
        <v>1123</v>
      </c>
      <c r="F298" s="53">
        <v>60</v>
      </c>
      <c r="G298" s="53">
        <f t="shared" si="9"/>
        <v>60</v>
      </c>
    </row>
    <row r="299" spans="1:7" ht="31.5" x14ac:dyDescent="0.25">
      <c r="A299" s="54" t="s">
        <v>1124</v>
      </c>
      <c r="B299" s="54" t="s">
        <v>1125</v>
      </c>
      <c r="C299" s="47" t="str">
        <f t="shared" si="8"/>
        <v>Formula</v>
      </c>
      <c r="D299" s="54" t="s">
        <v>1126</v>
      </c>
      <c r="E299" s="54" t="s">
        <v>1127</v>
      </c>
      <c r="F299" s="55">
        <v>23</v>
      </c>
      <c r="G299" s="53">
        <f t="shared" si="9"/>
        <v>23</v>
      </c>
    </row>
    <row r="300" spans="1:7" ht="31.5" x14ac:dyDescent="0.25">
      <c r="A300" s="47" t="s">
        <v>1128</v>
      </c>
      <c r="B300" s="47" t="s">
        <v>1129</v>
      </c>
      <c r="C300" s="47" t="str">
        <f t="shared" si="8"/>
        <v>Formula</v>
      </c>
      <c r="D300" s="47" t="s">
        <v>1130</v>
      </c>
      <c r="E300" s="47" t="s">
        <v>1131</v>
      </c>
      <c r="F300" s="53">
        <v>18</v>
      </c>
      <c r="G300" s="53">
        <f t="shared" si="9"/>
        <v>18</v>
      </c>
    </row>
    <row r="301" spans="1:7" ht="31.5" x14ac:dyDescent="0.25">
      <c r="A301" s="54" t="s">
        <v>1132</v>
      </c>
      <c r="B301" s="54" t="s">
        <v>1133</v>
      </c>
      <c r="C301" s="47" t="str">
        <f t="shared" si="8"/>
        <v>Formula</v>
      </c>
      <c r="D301" s="54" t="s">
        <v>1134</v>
      </c>
      <c r="E301" s="54" t="s">
        <v>1135</v>
      </c>
      <c r="F301" s="55">
        <v>18</v>
      </c>
      <c r="G301" s="53">
        <f t="shared" si="9"/>
        <v>18</v>
      </c>
    </row>
    <row r="302" spans="1:7" ht="42" x14ac:dyDescent="0.25">
      <c r="A302" s="47" t="s">
        <v>1136</v>
      </c>
      <c r="B302" s="47" t="s">
        <v>1137</v>
      </c>
      <c r="C302" s="47" t="str">
        <f t="shared" si="8"/>
        <v>Formula</v>
      </c>
      <c r="D302" s="47" t="s">
        <v>1138</v>
      </c>
      <c r="E302" s="47" t="s">
        <v>1139</v>
      </c>
      <c r="F302" s="53">
        <v>162</v>
      </c>
      <c r="G302" s="53">
        <f t="shared" si="9"/>
        <v>162</v>
      </c>
    </row>
    <row r="303" spans="1:7" ht="31.5" x14ac:dyDescent="0.25">
      <c r="A303" s="54" t="s">
        <v>1140</v>
      </c>
      <c r="B303" s="54" t="s">
        <v>1141</v>
      </c>
      <c r="C303" s="47" t="str">
        <f t="shared" si="8"/>
        <v>Formula</v>
      </c>
      <c r="D303" s="54" t="s">
        <v>1142</v>
      </c>
      <c r="E303" s="54" t="s">
        <v>1143</v>
      </c>
      <c r="F303" s="55">
        <v>16</v>
      </c>
      <c r="G303" s="53">
        <f t="shared" si="9"/>
        <v>16</v>
      </c>
    </row>
    <row r="304" spans="1:7" ht="31.5" x14ac:dyDescent="0.25">
      <c r="A304" s="47" t="s">
        <v>1144</v>
      </c>
      <c r="B304" s="47" t="s">
        <v>1145</v>
      </c>
      <c r="C304" s="47" t="str">
        <f t="shared" si="8"/>
        <v>Formula</v>
      </c>
      <c r="D304" s="47" t="s">
        <v>1146</v>
      </c>
      <c r="E304" s="47" t="s">
        <v>1147</v>
      </c>
      <c r="F304" s="53">
        <v>40</v>
      </c>
      <c r="G304" s="53">
        <f t="shared" si="9"/>
        <v>40</v>
      </c>
    </row>
    <row r="305" spans="1:7" ht="31.5" x14ac:dyDescent="0.25">
      <c r="A305" s="54" t="s">
        <v>1148</v>
      </c>
      <c r="B305" s="54" t="s">
        <v>1149</v>
      </c>
      <c r="C305" s="47" t="str">
        <f t="shared" si="8"/>
        <v>Formula</v>
      </c>
      <c r="D305" s="54" t="s">
        <v>1150</v>
      </c>
      <c r="E305" s="54" t="s">
        <v>1150</v>
      </c>
      <c r="F305" s="55">
        <v>19</v>
      </c>
      <c r="G305" s="53">
        <f t="shared" si="9"/>
        <v>19</v>
      </c>
    </row>
    <row r="306" spans="1:7" ht="31.5" x14ac:dyDescent="0.25">
      <c r="A306" s="47" t="s">
        <v>1151</v>
      </c>
      <c r="B306" s="47" t="s">
        <v>1152</v>
      </c>
      <c r="C306" s="47" t="str">
        <f t="shared" si="8"/>
        <v>Formula</v>
      </c>
      <c r="D306" s="47" t="s">
        <v>1153</v>
      </c>
      <c r="E306" s="47" t="s">
        <v>1154</v>
      </c>
      <c r="F306" s="53">
        <v>20</v>
      </c>
      <c r="G306" s="53">
        <f t="shared" si="9"/>
        <v>20</v>
      </c>
    </row>
    <row r="307" spans="1:7" ht="21" x14ac:dyDescent="0.25">
      <c r="A307" s="54" t="s">
        <v>1155</v>
      </c>
      <c r="B307" s="54" t="s">
        <v>1156</v>
      </c>
      <c r="C307" s="47" t="str">
        <f t="shared" si="8"/>
        <v>Formula</v>
      </c>
      <c r="D307" s="54" t="s">
        <v>384</v>
      </c>
      <c r="E307" s="54" t="s">
        <v>1157</v>
      </c>
      <c r="F307" s="55">
        <v>17</v>
      </c>
      <c r="G307" s="53">
        <f t="shared" si="9"/>
        <v>17</v>
      </c>
    </row>
    <row r="308" spans="1:7" ht="31.5" x14ac:dyDescent="0.25">
      <c r="A308" s="47" t="s">
        <v>1158</v>
      </c>
      <c r="B308" s="47" t="s">
        <v>1159</v>
      </c>
      <c r="C308" s="47" t="str">
        <f t="shared" si="8"/>
        <v>Formula</v>
      </c>
      <c r="D308" s="47" t="s">
        <v>793</v>
      </c>
      <c r="E308" s="47" t="s">
        <v>1160</v>
      </c>
      <c r="F308" s="53">
        <v>38</v>
      </c>
      <c r="G308" s="53">
        <f t="shared" si="9"/>
        <v>38</v>
      </c>
    </row>
    <row r="309" spans="1:7" ht="31.5" x14ac:dyDescent="0.25">
      <c r="A309" s="54" t="s">
        <v>1161</v>
      </c>
      <c r="B309" s="54" t="s">
        <v>1162</v>
      </c>
      <c r="C309" s="47" t="str">
        <f t="shared" si="8"/>
        <v>Formula</v>
      </c>
      <c r="D309" s="54" t="s">
        <v>1163</v>
      </c>
      <c r="E309" s="54" t="s">
        <v>1164</v>
      </c>
      <c r="F309" s="55">
        <v>19</v>
      </c>
      <c r="G309" s="53">
        <f t="shared" si="9"/>
        <v>19</v>
      </c>
    </row>
    <row r="310" spans="1:7" ht="21" x14ac:dyDescent="0.25">
      <c r="A310" s="47" t="s">
        <v>1165</v>
      </c>
      <c r="B310" s="47" t="s">
        <v>1166</v>
      </c>
      <c r="C310" s="47" t="str">
        <f t="shared" si="8"/>
        <v>Formula</v>
      </c>
      <c r="D310" s="47" t="s">
        <v>1167</v>
      </c>
      <c r="E310" s="47" t="s">
        <v>441</v>
      </c>
      <c r="F310" s="53">
        <v>100</v>
      </c>
      <c r="G310" s="53">
        <f t="shared" si="9"/>
        <v>100</v>
      </c>
    </row>
    <row r="311" spans="1:7" ht="31.5" x14ac:dyDescent="0.25">
      <c r="A311" s="54" t="s">
        <v>1168</v>
      </c>
      <c r="B311" s="54" t="s">
        <v>1169</v>
      </c>
      <c r="C311" s="47" t="str">
        <f t="shared" si="8"/>
        <v>Formula</v>
      </c>
      <c r="D311" s="54" t="s">
        <v>1170</v>
      </c>
      <c r="E311" s="54" t="s">
        <v>1171</v>
      </c>
      <c r="F311" s="55">
        <v>20</v>
      </c>
      <c r="G311" s="53">
        <f t="shared" si="9"/>
        <v>20</v>
      </c>
    </row>
    <row r="312" spans="1:7" ht="21" x14ac:dyDescent="0.25">
      <c r="A312" s="47" t="s">
        <v>1172</v>
      </c>
      <c r="B312" s="47" t="s">
        <v>1173</v>
      </c>
      <c r="C312" s="47" t="str">
        <f t="shared" si="8"/>
        <v>Formula</v>
      </c>
      <c r="D312" s="47" t="s">
        <v>1174</v>
      </c>
      <c r="E312" s="47" t="s">
        <v>1175</v>
      </c>
      <c r="F312" s="53">
        <v>75</v>
      </c>
      <c r="G312" s="53">
        <f t="shared" si="9"/>
        <v>75</v>
      </c>
    </row>
    <row r="313" spans="1:7" ht="31.5" x14ac:dyDescent="0.25">
      <c r="A313" s="54" t="s">
        <v>1176</v>
      </c>
      <c r="B313" s="54" t="s">
        <v>1177</v>
      </c>
      <c r="C313" s="47" t="str">
        <f t="shared" si="8"/>
        <v>Formula</v>
      </c>
      <c r="D313" s="54" t="s">
        <v>1178</v>
      </c>
      <c r="E313" s="54" t="s">
        <v>1179</v>
      </c>
      <c r="F313" s="55">
        <v>20</v>
      </c>
      <c r="G313" s="53">
        <f t="shared" si="9"/>
        <v>20</v>
      </c>
    </row>
    <row r="314" spans="1:7" ht="21" x14ac:dyDescent="0.25">
      <c r="A314" s="47" t="s">
        <v>1180</v>
      </c>
      <c r="B314" s="47" t="s">
        <v>1181</v>
      </c>
      <c r="C314" s="47" t="str">
        <f t="shared" si="8"/>
        <v>Formula</v>
      </c>
      <c r="D314" s="47" t="s">
        <v>1182</v>
      </c>
      <c r="E314" s="47" t="s">
        <v>1183</v>
      </c>
      <c r="F314" s="53">
        <v>23</v>
      </c>
      <c r="G314" s="53">
        <f t="shared" si="9"/>
        <v>23</v>
      </c>
    </row>
    <row r="315" spans="1:7" ht="31.5" x14ac:dyDescent="0.25">
      <c r="A315" s="54" t="s">
        <v>1184</v>
      </c>
      <c r="B315" s="54" t="s">
        <v>1185</v>
      </c>
      <c r="C315" s="47" t="str">
        <f t="shared" si="8"/>
        <v>Formula</v>
      </c>
      <c r="D315" s="54" t="s">
        <v>1186</v>
      </c>
      <c r="E315" s="54" t="s">
        <v>1187</v>
      </c>
      <c r="F315" s="55">
        <v>24</v>
      </c>
      <c r="G315" s="53">
        <f t="shared" si="9"/>
        <v>24</v>
      </c>
    </row>
    <row r="316" spans="1:7" ht="31.5" x14ac:dyDescent="0.25">
      <c r="A316" s="47" t="s">
        <v>1188</v>
      </c>
      <c r="B316" s="47" t="s">
        <v>1189</v>
      </c>
      <c r="C316" s="47" t="str">
        <f t="shared" si="8"/>
        <v>Formula</v>
      </c>
      <c r="D316" s="47" t="s">
        <v>1190</v>
      </c>
      <c r="E316" s="47" t="s">
        <v>1191</v>
      </c>
      <c r="F316" s="53">
        <v>18</v>
      </c>
      <c r="G316" s="53">
        <f t="shared" si="9"/>
        <v>18</v>
      </c>
    </row>
    <row r="317" spans="1:7" ht="31.5" x14ac:dyDescent="0.25">
      <c r="A317" s="54" t="s">
        <v>1192</v>
      </c>
      <c r="B317" s="54" t="s">
        <v>1193</v>
      </c>
      <c r="C317" s="47" t="str">
        <f t="shared" si="8"/>
        <v>Formula</v>
      </c>
      <c r="D317" s="54" t="s">
        <v>1194</v>
      </c>
      <c r="E317" s="54" t="s">
        <v>1195</v>
      </c>
      <c r="F317" s="55">
        <v>245</v>
      </c>
      <c r="G317" s="53">
        <f t="shared" si="9"/>
        <v>245</v>
      </c>
    </row>
    <row r="318" spans="1:7" ht="21" x14ac:dyDescent="0.25">
      <c r="A318" s="47" t="s">
        <v>1196</v>
      </c>
      <c r="B318" s="47" t="s">
        <v>1197</v>
      </c>
      <c r="C318" s="47" t="str">
        <f t="shared" si="8"/>
        <v>Formula</v>
      </c>
      <c r="D318" s="47" t="s">
        <v>1198</v>
      </c>
      <c r="E318" s="47" t="s">
        <v>1199</v>
      </c>
      <c r="F318" s="53">
        <v>18</v>
      </c>
      <c r="G318" s="53">
        <f t="shared" si="9"/>
        <v>18</v>
      </c>
    </row>
    <row r="319" spans="1:7" ht="31.5" x14ac:dyDescent="0.25">
      <c r="A319" s="54" t="s">
        <v>1200</v>
      </c>
      <c r="B319" s="54" t="s">
        <v>1201</v>
      </c>
      <c r="C319" s="47" t="str">
        <f t="shared" si="8"/>
        <v>Formula</v>
      </c>
      <c r="D319" s="54" t="s">
        <v>1202</v>
      </c>
      <c r="E319" s="54" t="s">
        <v>1203</v>
      </c>
      <c r="F319" s="55">
        <v>15</v>
      </c>
      <c r="G319" s="53">
        <f t="shared" si="9"/>
        <v>15</v>
      </c>
    </row>
    <row r="320" spans="1:7" ht="31.5" x14ac:dyDescent="0.25">
      <c r="A320" s="47" t="s">
        <v>1204</v>
      </c>
      <c r="B320" s="47" t="s">
        <v>1205</v>
      </c>
      <c r="C320" s="47" t="str">
        <f t="shared" si="8"/>
        <v>Formula</v>
      </c>
      <c r="D320" s="47" t="s">
        <v>1206</v>
      </c>
      <c r="E320" s="47" t="s">
        <v>1207</v>
      </c>
      <c r="F320" s="53">
        <v>23</v>
      </c>
      <c r="G320" s="53">
        <f t="shared" si="9"/>
        <v>23</v>
      </c>
    </row>
    <row r="321" spans="1:7" ht="31.5" x14ac:dyDescent="0.25">
      <c r="A321" s="54" t="s">
        <v>1208</v>
      </c>
      <c r="B321" s="54" t="s">
        <v>1209</v>
      </c>
      <c r="C321" s="47" t="str">
        <f t="shared" si="8"/>
        <v>Formula</v>
      </c>
      <c r="D321" s="54" t="s">
        <v>628</v>
      </c>
      <c r="E321" s="54" t="s">
        <v>1210</v>
      </c>
      <c r="F321" s="55">
        <v>84</v>
      </c>
      <c r="G321" s="53">
        <f t="shared" si="9"/>
        <v>84</v>
      </c>
    </row>
    <row r="322" spans="1:7" ht="31.5" x14ac:dyDescent="0.25">
      <c r="A322" s="47" t="s">
        <v>1211</v>
      </c>
      <c r="B322" s="47" t="s">
        <v>1212</v>
      </c>
      <c r="C322" s="47" t="str">
        <f t="shared" si="8"/>
        <v>Formula</v>
      </c>
      <c r="D322" s="47" t="s">
        <v>1213</v>
      </c>
      <c r="E322" s="47" t="s">
        <v>1214</v>
      </c>
      <c r="F322" s="53">
        <v>17</v>
      </c>
      <c r="G322" s="53">
        <f t="shared" si="9"/>
        <v>17</v>
      </c>
    </row>
    <row r="323" spans="1:7" ht="31.5" x14ac:dyDescent="0.25">
      <c r="A323" s="54" t="s">
        <v>1215</v>
      </c>
      <c r="B323" s="54" t="s">
        <v>1216</v>
      </c>
      <c r="C323" s="47" t="str">
        <f t="shared" ref="C323:C386" si="10">IF(ISTEXT(VLOOKUP(B323,$I$2:$I$11,1,FALSE)),"Alt sub","Formula")</f>
        <v>Formula</v>
      </c>
      <c r="D323" s="54" t="s">
        <v>1217</v>
      </c>
      <c r="E323" s="54" t="s">
        <v>1218</v>
      </c>
      <c r="F323" s="55">
        <v>25</v>
      </c>
      <c r="G323" s="53">
        <f t="shared" ref="G323:G386" si="11">SUMIF(B:B,B323,F:F)</f>
        <v>25</v>
      </c>
    </row>
    <row r="324" spans="1:7" ht="31.5" x14ac:dyDescent="0.25">
      <c r="A324" s="47" t="s">
        <v>1219</v>
      </c>
      <c r="B324" s="47" t="s">
        <v>1220</v>
      </c>
      <c r="C324" s="47" t="str">
        <f t="shared" si="10"/>
        <v>Formula</v>
      </c>
      <c r="D324" s="47" t="s">
        <v>1221</v>
      </c>
      <c r="E324" s="47" t="s">
        <v>1222</v>
      </c>
      <c r="F324" s="53">
        <v>19</v>
      </c>
      <c r="G324" s="53">
        <f t="shared" si="11"/>
        <v>19</v>
      </c>
    </row>
    <row r="325" spans="1:7" ht="31.5" x14ac:dyDescent="0.25">
      <c r="A325" s="54" t="s">
        <v>1223</v>
      </c>
      <c r="B325" s="54" t="s">
        <v>1224</v>
      </c>
      <c r="C325" s="47" t="str">
        <f t="shared" si="10"/>
        <v>Formula</v>
      </c>
      <c r="D325" s="54" t="s">
        <v>1225</v>
      </c>
      <c r="E325" s="54" t="s">
        <v>1226</v>
      </c>
      <c r="F325" s="55">
        <v>35</v>
      </c>
      <c r="G325" s="53">
        <f t="shared" si="11"/>
        <v>35</v>
      </c>
    </row>
    <row r="326" spans="1:7" ht="31.5" x14ac:dyDescent="0.25">
      <c r="A326" s="47" t="s">
        <v>1227</v>
      </c>
      <c r="B326" s="47" t="s">
        <v>1228</v>
      </c>
      <c r="C326" s="47" t="str">
        <f t="shared" si="10"/>
        <v>Formula</v>
      </c>
      <c r="D326" s="47" t="s">
        <v>1229</v>
      </c>
      <c r="E326" s="47" t="s">
        <v>1230</v>
      </c>
      <c r="F326" s="53">
        <v>40</v>
      </c>
      <c r="G326" s="53">
        <f t="shared" si="11"/>
        <v>40</v>
      </c>
    </row>
    <row r="327" spans="1:7" ht="31.5" x14ac:dyDescent="0.25">
      <c r="A327" s="54" t="s">
        <v>1231</v>
      </c>
      <c r="B327" s="54" t="s">
        <v>1232</v>
      </c>
      <c r="C327" s="47" t="str">
        <f t="shared" si="10"/>
        <v>Formula</v>
      </c>
      <c r="D327" s="54" t="s">
        <v>1233</v>
      </c>
      <c r="E327" s="54" t="s">
        <v>1234</v>
      </c>
      <c r="F327" s="55">
        <v>20</v>
      </c>
      <c r="G327" s="53">
        <f t="shared" si="11"/>
        <v>20</v>
      </c>
    </row>
    <row r="328" spans="1:7" ht="31.5" x14ac:dyDescent="0.25">
      <c r="A328" s="47" t="s">
        <v>1235</v>
      </c>
      <c r="B328" s="47" t="s">
        <v>1236</v>
      </c>
      <c r="C328" s="47" t="str">
        <f t="shared" si="10"/>
        <v>Formula</v>
      </c>
      <c r="D328" s="47" t="s">
        <v>1237</v>
      </c>
      <c r="E328" s="47" t="s">
        <v>1238</v>
      </c>
      <c r="F328" s="53">
        <v>30</v>
      </c>
      <c r="G328" s="53">
        <f t="shared" si="11"/>
        <v>30</v>
      </c>
    </row>
    <row r="329" spans="1:7" ht="31.5" x14ac:dyDescent="0.25">
      <c r="A329" s="54" t="s">
        <v>1239</v>
      </c>
      <c r="B329" s="54" t="s">
        <v>1240</v>
      </c>
      <c r="C329" s="47" t="str">
        <f t="shared" si="10"/>
        <v>Formula</v>
      </c>
      <c r="D329" s="54" t="s">
        <v>1241</v>
      </c>
      <c r="E329" s="54" t="s">
        <v>1242</v>
      </c>
      <c r="F329" s="55">
        <v>85</v>
      </c>
      <c r="G329" s="53">
        <f t="shared" si="11"/>
        <v>85</v>
      </c>
    </row>
    <row r="330" spans="1:7" ht="31.5" x14ac:dyDescent="0.25">
      <c r="A330" s="47" t="s">
        <v>1243</v>
      </c>
      <c r="B330" s="47" t="s">
        <v>1244</v>
      </c>
      <c r="C330" s="47" t="str">
        <f t="shared" si="10"/>
        <v>Formula</v>
      </c>
      <c r="D330" s="47" t="s">
        <v>1245</v>
      </c>
      <c r="E330" s="47" t="s">
        <v>1246</v>
      </c>
      <c r="F330" s="53">
        <v>68</v>
      </c>
      <c r="G330" s="53">
        <f t="shared" si="11"/>
        <v>68</v>
      </c>
    </row>
    <row r="331" spans="1:7" ht="31.5" x14ac:dyDescent="0.25">
      <c r="A331" s="54" t="s">
        <v>1247</v>
      </c>
      <c r="B331" s="54" t="s">
        <v>1248</v>
      </c>
      <c r="C331" s="47" t="str">
        <f t="shared" si="10"/>
        <v>Formula</v>
      </c>
      <c r="D331" s="54" t="s">
        <v>1249</v>
      </c>
      <c r="E331" s="54" t="s">
        <v>1250</v>
      </c>
      <c r="F331" s="55">
        <v>30</v>
      </c>
      <c r="G331" s="53">
        <f t="shared" si="11"/>
        <v>30</v>
      </c>
    </row>
    <row r="332" spans="1:7" ht="31.5" x14ac:dyDescent="0.25">
      <c r="A332" s="47" t="s">
        <v>1251</v>
      </c>
      <c r="B332" s="47" t="s">
        <v>1252</v>
      </c>
      <c r="C332" s="47" t="str">
        <f t="shared" si="10"/>
        <v>Formula</v>
      </c>
      <c r="D332" s="47" t="s">
        <v>1253</v>
      </c>
      <c r="E332" s="47" t="s">
        <v>1254</v>
      </c>
      <c r="F332" s="53">
        <v>99</v>
      </c>
      <c r="G332" s="53">
        <f t="shared" si="11"/>
        <v>249</v>
      </c>
    </row>
    <row r="333" spans="1:7" ht="31.5" x14ac:dyDescent="0.25">
      <c r="A333" s="54" t="s">
        <v>1255</v>
      </c>
      <c r="B333" s="54" t="s">
        <v>1252</v>
      </c>
      <c r="C333" s="47" t="str">
        <f t="shared" si="10"/>
        <v>Formula</v>
      </c>
      <c r="D333" s="54" t="s">
        <v>1253</v>
      </c>
      <c r="E333" s="54" t="s">
        <v>308</v>
      </c>
      <c r="F333" s="55">
        <v>150</v>
      </c>
      <c r="G333" s="53">
        <f t="shared" si="11"/>
        <v>249</v>
      </c>
    </row>
    <row r="334" spans="1:7" ht="31.5" x14ac:dyDescent="0.25">
      <c r="A334" s="47" t="s">
        <v>1256</v>
      </c>
      <c r="B334" s="47" t="s">
        <v>1257</v>
      </c>
      <c r="C334" s="47" t="str">
        <f t="shared" si="10"/>
        <v>Formula</v>
      </c>
      <c r="D334" s="47" t="s">
        <v>1258</v>
      </c>
      <c r="E334" s="47" t="s">
        <v>1259</v>
      </c>
      <c r="F334" s="53">
        <v>20</v>
      </c>
      <c r="G334" s="53">
        <f t="shared" si="11"/>
        <v>20</v>
      </c>
    </row>
    <row r="335" spans="1:7" ht="31.5" x14ac:dyDescent="0.25">
      <c r="A335" s="54" t="s">
        <v>1260</v>
      </c>
      <c r="B335" s="54" t="s">
        <v>1261</v>
      </c>
      <c r="C335" s="47" t="str">
        <f t="shared" si="10"/>
        <v>Formula</v>
      </c>
      <c r="D335" s="54" t="s">
        <v>1262</v>
      </c>
      <c r="E335" s="54" t="s">
        <v>1263</v>
      </c>
      <c r="F335" s="55">
        <v>59</v>
      </c>
      <c r="G335" s="53">
        <f t="shared" si="11"/>
        <v>59</v>
      </c>
    </row>
    <row r="336" spans="1:7" ht="42" x14ac:dyDescent="0.25">
      <c r="A336" s="47" t="s">
        <v>1264</v>
      </c>
      <c r="B336" s="47" t="s">
        <v>1265</v>
      </c>
      <c r="C336" s="47" t="str">
        <f t="shared" si="10"/>
        <v>Formula</v>
      </c>
      <c r="D336" s="47" t="s">
        <v>1266</v>
      </c>
      <c r="E336" s="47" t="s">
        <v>1267</v>
      </c>
      <c r="F336" s="53">
        <v>78</v>
      </c>
      <c r="G336" s="53">
        <f t="shared" si="11"/>
        <v>78</v>
      </c>
    </row>
    <row r="337" spans="1:7" ht="31.5" x14ac:dyDescent="0.25">
      <c r="A337" s="54" t="s">
        <v>1268</v>
      </c>
      <c r="B337" s="54" t="s">
        <v>1269</v>
      </c>
      <c r="C337" s="47" t="str">
        <f t="shared" si="10"/>
        <v>Formula</v>
      </c>
      <c r="D337" s="54" t="s">
        <v>1270</v>
      </c>
      <c r="E337" s="54" t="s">
        <v>1271</v>
      </c>
      <c r="F337" s="55">
        <v>352</v>
      </c>
      <c r="G337" s="53">
        <f t="shared" si="11"/>
        <v>2803</v>
      </c>
    </row>
    <row r="338" spans="1:7" ht="31.5" x14ac:dyDescent="0.25">
      <c r="A338" s="47" t="s">
        <v>1272</v>
      </c>
      <c r="B338" s="47" t="s">
        <v>1269</v>
      </c>
      <c r="C338" s="47" t="str">
        <f t="shared" si="10"/>
        <v>Formula</v>
      </c>
      <c r="D338" s="47" t="s">
        <v>1270</v>
      </c>
      <c r="E338" s="47" t="s">
        <v>1273</v>
      </c>
      <c r="F338" s="53">
        <v>126</v>
      </c>
      <c r="G338" s="53">
        <f t="shared" si="11"/>
        <v>2803</v>
      </c>
    </row>
    <row r="339" spans="1:7" ht="31.5" x14ac:dyDescent="0.25">
      <c r="A339" s="54" t="s">
        <v>1274</v>
      </c>
      <c r="B339" s="54" t="s">
        <v>1269</v>
      </c>
      <c r="C339" s="47" t="str">
        <f t="shared" si="10"/>
        <v>Formula</v>
      </c>
      <c r="D339" s="54" t="s">
        <v>1270</v>
      </c>
      <c r="E339" s="54" t="s">
        <v>1275</v>
      </c>
      <c r="F339" s="55">
        <v>108</v>
      </c>
      <c r="G339" s="53">
        <f t="shared" si="11"/>
        <v>2803</v>
      </c>
    </row>
    <row r="340" spans="1:7" ht="31.5" x14ac:dyDescent="0.25">
      <c r="A340" s="47" t="s">
        <v>1276</v>
      </c>
      <c r="B340" s="47" t="s">
        <v>1269</v>
      </c>
      <c r="C340" s="47" t="str">
        <f t="shared" si="10"/>
        <v>Formula</v>
      </c>
      <c r="D340" s="47" t="s">
        <v>1270</v>
      </c>
      <c r="E340" s="47" t="s">
        <v>1277</v>
      </c>
      <c r="F340" s="53">
        <v>99</v>
      </c>
      <c r="G340" s="53">
        <f t="shared" si="11"/>
        <v>2803</v>
      </c>
    </row>
    <row r="341" spans="1:7" ht="31.5" x14ac:dyDescent="0.25">
      <c r="A341" s="54" t="s">
        <v>1278</v>
      </c>
      <c r="B341" s="54" t="s">
        <v>1269</v>
      </c>
      <c r="C341" s="47" t="str">
        <f t="shared" si="10"/>
        <v>Formula</v>
      </c>
      <c r="D341" s="54" t="s">
        <v>1270</v>
      </c>
      <c r="E341" s="54" t="s">
        <v>1279</v>
      </c>
      <c r="F341" s="55">
        <v>295</v>
      </c>
      <c r="G341" s="53">
        <f t="shared" si="11"/>
        <v>2803</v>
      </c>
    </row>
    <row r="342" spans="1:7" ht="31.5" x14ac:dyDescent="0.25">
      <c r="A342" s="47" t="s">
        <v>1280</v>
      </c>
      <c r="B342" s="47" t="s">
        <v>1269</v>
      </c>
      <c r="C342" s="47" t="str">
        <f t="shared" si="10"/>
        <v>Formula</v>
      </c>
      <c r="D342" s="47" t="s">
        <v>1270</v>
      </c>
      <c r="E342" s="47" t="s">
        <v>1281</v>
      </c>
      <c r="F342" s="53">
        <v>121</v>
      </c>
      <c r="G342" s="53">
        <f t="shared" si="11"/>
        <v>2803</v>
      </c>
    </row>
    <row r="343" spans="1:7" ht="31.5" x14ac:dyDescent="0.25">
      <c r="A343" s="54" t="s">
        <v>1282</v>
      </c>
      <c r="B343" s="54" t="s">
        <v>1269</v>
      </c>
      <c r="C343" s="47" t="str">
        <f t="shared" si="10"/>
        <v>Formula</v>
      </c>
      <c r="D343" s="54" t="s">
        <v>1270</v>
      </c>
      <c r="E343" s="54" t="s">
        <v>1283</v>
      </c>
      <c r="F343" s="55">
        <v>148</v>
      </c>
      <c r="G343" s="53">
        <f t="shared" si="11"/>
        <v>2803</v>
      </c>
    </row>
    <row r="344" spans="1:7" ht="31.5" x14ac:dyDescent="0.25">
      <c r="A344" s="47" t="s">
        <v>1284</v>
      </c>
      <c r="B344" s="47" t="s">
        <v>1269</v>
      </c>
      <c r="C344" s="47" t="str">
        <f t="shared" si="10"/>
        <v>Formula</v>
      </c>
      <c r="D344" s="47" t="s">
        <v>1270</v>
      </c>
      <c r="E344" s="47" t="s">
        <v>1285</v>
      </c>
      <c r="F344" s="53">
        <v>78</v>
      </c>
      <c r="G344" s="53">
        <f t="shared" si="11"/>
        <v>2803</v>
      </c>
    </row>
    <row r="345" spans="1:7" ht="31.5" x14ac:dyDescent="0.25">
      <c r="A345" s="54" t="s">
        <v>1286</v>
      </c>
      <c r="B345" s="54" t="s">
        <v>1269</v>
      </c>
      <c r="C345" s="47" t="str">
        <f t="shared" si="10"/>
        <v>Formula</v>
      </c>
      <c r="D345" s="54" t="s">
        <v>1270</v>
      </c>
      <c r="E345" s="54" t="s">
        <v>1287</v>
      </c>
      <c r="F345" s="55">
        <v>143</v>
      </c>
      <c r="G345" s="53">
        <f t="shared" si="11"/>
        <v>2803</v>
      </c>
    </row>
    <row r="346" spans="1:7" ht="31.5" x14ac:dyDescent="0.25">
      <c r="A346" s="47" t="s">
        <v>1288</v>
      </c>
      <c r="B346" s="47" t="s">
        <v>1269</v>
      </c>
      <c r="C346" s="47" t="str">
        <f t="shared" si="10"/>
        <v>Formula</v>
      </c>
      <c r="D346" s="47" t="s">
        <v>1270</v>
      </c>
      <c r="E346" s="47" t="s">
        <v>1289</v>
      </c>
      <c r="F346" s="53">
        <v>128</v>
      </c>
      <c r="G346" s="53">
        <f t="shared" si="11"/>
        <v>2803</v>
      </c>
    </row>
    <row r="347" spans="1:7" ht="31.5" x14ac:dyDescent="0.25">
      <c r="A347" s="54" t="s">
        <v>1290</v>
      </c>
      <c r="B347" s="54" t="s">
        <v>1269</v>
      </c>
      <c r="C347" s="47" t="str">
        <f t="shared" si="10"/>
        <v>Formula</v>
      </c>
      <c r="D347" s="54" t="s">
        <v>1270</v>
      </c>
      <c r="E347" s="54" t="s">
        <v>1291</v>
      </c>
      <c r="F347" s="55">
        <v>93</v>
      </c>
      <c r="G347" s="53">
        <f t="shared" si="11"/>
        <v>2803</v>
      </c>
    </row>
    <row r="348" spans="1:7" ht="31.5" x14ac:dyDescent="0.25">
      <c r="A348" s="47" t="s">
        <v>1292</v>
      </c>
      <c r="B348" s="47" t="s">
        <v>1269</v>
      </c>
      <c r="C348" s="47" t="str">
        <f t="shared" si="10"/>
        <v>Formula</v>
      </c>
      <c r="D348" s="47" t="s">
        <v>1270</v>
      </c>
      <c r="E348" s="47" t="s">
        <v>1293</v>
      </c>
      <c r="F348" s="53">
        <v>64</v>
      </c>
      <c r="G348" s="53">
        <f t="shared" si="11"/>
        <v>2803</v>
      </c>
    </row>
    <row r="349" spans="1:7" ht="31.5" x14ac:dyDescent="0.25">
      <c r="A349" s="54" t="s">
        <v>1294</v>
      </c>
      <c r="B349" s="54" t="s">
        <v>1269</v>
      </c>
      <c r="C349" s="47" t="str">
        <f t="shared" si="10"/>
        <v>Formula</v>
      </c>
      <c r="D349" s="54" t="s">
        <v>1270</v>
      </c>
      <c r="E349" s="54" t="s">
        <v>1295</v>
      </c>
      <c r="F349" s="55">
        <v>65</v>
      </c>
      <c r="G349" s="53">
        <f t="shared" si="11"/>
        <v>2803</v>
      </c>
    </row>
    <row r="350" spans="1:7" ht="31.5" x14ac:dyDescent="0.25">
      <c r="A350" s="47" t="s">
        <v>1296</v>
      </c>
      <c r="B350" s="47" t="s">
        <v>1269</v>
      </c>
      <c r="C350" s="47" t="str">
        <f t="shared" si="10"/>
        <v>Formula</v>
      </c>
      <c r="D350" s="47" t="s">
        <v>1270</v>
      </c>
      <c r="E350" s="47" t="s">
        <v>1297</v>
      </c>
      <c r="F350" s="53">
        <v>36</v>
      </c>
      <c r="G350" s="53">
        <f t="shared" si="11"/>
        <v>2803</v>
      </c>
    </row>
    <row r="351" spans="1:7" ht="31.5" x14ac:dyDescent="0.25">
      <c r="A351" s="54" t="s">
        <v>1298</v>
      </c>
      <c r="B351" s="54" t="s">
        <v>1269</v>
      </c>
      <c r="C351" s="47" t="str">
        <f t="shared" si="10"/>
        <v>Formula</v>
      </c>
      <c r="D351" s="54" t="s">
        <v>1270</v>
      </c>
      <c r="E351" s="54" t="s">
        <v>1299</v>
      </c>
      <c r="F351" s="55">
        <v>40</v>
      </c>
      <c r="G351" s="53">
        <f t="shared" si="11"/>
        <v>2803</v>
      </c>
    </row>
    <row r="352" spans="1:7" ht="31.5" x14ac:dyDescent="0.25">
      <c r="A352" s="47" t="s">
        <v>1300</v>
      </c>
      <c r="B352" s="47" t="s">
        <v>1269</v>
      </c>
      <c r="C352" s="47" t="str">
        <f t="shared" si="10"/>
        <v>Formula</v>
      </c>
      <c r="D352" s="47" t="s">
        <v>1270</v>
      </c>
      <c r="E352" s="47" t="s">
        <v>1301</v>
      </c>
      <c r="F352" s="53">
        <v>44</v>
      </c>
      <c r="G352" s="53">
        <f t="shared" si="11"/>
        <v>2803</v>
      </c>
    </row>
    <row r="353" spans="1:7" ht="31.5" x14ac:dyDescent="0.25">
      <c r="A353" s="54" t="s">
        <v>1302</v>
      </c>
      <c r="B353" s="54" t="s">
        <v>1269</v>
      </c>
      <c r="C353" s="47" t="str">
        <f t="shared" si="10"/>
        <v>Formula</v>
      </c>
      <c r="D353" s="54" t="s">
        <v>1270</v>
      </c>
      <c r="E353" s="54" t="s">
        <v>1303</v>
      </c>
      <c r="F353" s="55">
        <v>62</v>
      </c>
      <c r="G353" s="53">
        <f t="shared" si="11"/>
        <v>2803</v>
      </c>
    </row>
    <row r="354" spans="1:7" ht="31.5" x14ac:dyDescent="0.25">
      <c r="A354" s="47" t="s">
        <v>1304</v>
      </c>
      <c r="B354" s="47" t="s">
        <v>1269</v>
      </c>
      <c r="C354" s="47" t="str">
        <f t="shared" si="10"/>
        <v>Formula</v>
      </c>
      <c r="D354" s="47" t="s">
        <v>1270</v>
      </c>
      <c r="E354" s="47" t="s">
        <v>1305</v>
      </c>
      <c r="F354" s="53">
        <v>24</v>
      </c>
      <c r="G354" s="53">
        <f t="shared" si="11"/>
        <v>2803</v>
      </c>
    </row>
    <row r="355" spans="1:7" ht="31.5" x14ac:dyDescent="0.25">
      <c r="A355" s="54" t="s">
        <v>1306</v>
      </c>
      <c r="B355" s="54" t="s">
        <v>1269</v>
      </c>
      <c r="C355" s="47" t="str">
        <f t="shared" si="10"/>
        <v>Formula</v>
      </c>
      <c r="D355" s="54" t="s">
        <v>1270</v>
      </c>
      <c r="E355" s="54" t="s">
        <v>1307</v>
      </c>
      <c r="F355" s="55">
        <v>75</v>
      </c>
      <c r="G355" s="53">
        <f t="shared" si="11"/>
        <v>2803</v>
      </c>
    </row>
    <row r="356" spans="1:7" ht="31.5" x14ac:dyDescent="0.25">
      <c r="A356" s="47" t="s">
        <v>1308</v>
      </c>
      <c r="B356" s="47" t="s">
        <v>1269</v>
      </c>
      <c r="C356" s="47" t="str">
        <f t="shared" si="10"/>
        <v>Formula</v>
      </c>
      <c r="D356" s="47" t="s">
        <v>1270</v>
      </c>
      <c r="E356" s="47" t="s">
        <v>1309</v>
      </c>
      <c r="F356" s="53">
        <v>22</v>
      </c>
      <c r="G356" s="53">
        <f t="shared" si="11"/>
        <v>2803</v>
      </c>
    </row>
    <row r="357" spans="1:7" ht="31.5" x14ac:dyDescent="0.25">
      <c r="A357" s="54" t="s">
        <v>1310</v>
      </c>
      <c r="B357" s="54" t="s">
        <v>1269</v>
      </c>
      <c r="C357" s="47" t="str">
        <f t="shared" si="10"/>
        <v>Formula</v>
      </c>
      <c r="D357" s="54" t="s">
        <v>1270</v>
      </c>
      <c r="E357" s="54" t="s">
        <v>1311</v>
      </c>
      <c r="F357" s="55">
        <v>80</v>
      </c>
      <c r="G357" s="53">
        <f t="shared" si="11"/>
        <v>2803</v>
      </c>
    </row>
    <row r="358" spans="1:7" ht="31.5" x14ac:dyDescent="0.25">
      <c r="A358" s="47" t="s">
        <v>1312</v>
      </c>
      <c r="B358" s="47" t="s">
        <v>1269</v>
      </c>
      <c r="C358" s="47" t="str">
        <f t="shared" si="10"/>
        <v>Formula</v>
      </c>
      <c r="D358" s="47" t="s">
        <v>1270</v>
      </c>
      <c r="E358" s="47" t="s">
        <v>1313</v>
      </c>
      <c r="F358" s="53">
        <v>36</v>
      </c>
      <c r="G358" s="53">
        <f t="shared" si="11"/>
        <v>2803</v>
      </c>
    </row>
    <row r="359" spans="1:7" ht="31.5" x14ac:dyDescent="0.25">
      <c r="A359" s="54" t="s">
        <v>1314</v>
      </c>
      <c r="B359" s="54" t="s">
        <v>1269</v>
      </c>
      <c r="C359" s="47" t="str">
        <f t="shared" si="10"/>
        <v>Formula</v>
      </c>
      <c r="D359" s="54" t="s">
        <v>1270</v>
      </c>
      <c r="E359" s="54" t="s">
        <v>1315</v>
      </c>
      <c r="F359" s="55">
        <v>46</v>
      </c>
      <c r="G359" s="53">
        <f t="shared" si="11"/>
        <v>2803</v>
      </c>
    </row>
    <row r="360" spans="1:7" ht="31.5" x14ac:dyDescent="0.25">
      <c r="A360" s="47" t="s">
        <v>1316</v>
      </c>
      <c r="B360" s="47" t="s">
        <v>1269</v>
      </c>
      <c r="C360" s="47" t="str">
        <f t="shared" si="10"/>
        <v>Formula</v>
      </c>
      <c r="D360" s="47" t="s">
        <v>1270</v>
      </c>
      <c r="E360" s="47" t="s">
        <v>1317</v>
      </c>
      <c r="F360" s="53">
        <v>50</v>
      </c>
      <c r="G360" s="53">
        <f t="shared" si="11"/>
        <v>2803</v>
      </c>
    </row>
    <row r="361" spans="1:7" ht="31.5" x14ac:dyDescent="0.25">
      <c r="A361" s="54" t="s">
        <v>1318</v>
      </c>
      <c r="B361" s="54" t="s">
        <v>1269</v>
      </c>
      <c r="C361" s="47" t="str">
        <f t="shared" si="10"/>
        <v>Formula</v>
      </c>
      <c r="D361" s="54" t="s">
        <v>1270</v>
      </c>
      <c r="E361" s="54" t="s">
        <v>1319</v>
      </c>
      <c r="F361" s="55">
        <v>44</v>
      </c>
      <c r="G361" s="53">
        <f t="shared" si="11"/>
        <v>2803</v>
      </c>
    </row>
    <row r="362" spans="1:7" ht="31.5" x14ac:dyDescent="0.25">
      <c r="A362" s="47" t="s">
        <v>1320</v>
      </c>
      <c r="B362" s="47" t="s">
        <v>1269</v>
      </c>
      <c r="C362" s="47" t="str">
        <f t="shared" si="10"/>
        <v>Formula</v>
      </c>
      <c r="D362" s="47" t="s">
        <v>1270</v>
      </c>
      <c r="E362" s="47" t="s">
        <v>1321</v>
      </c>
      <c r="F362" s="53">
        <v>120</v>
      </c>
      <c r="G362" s="53">
        <f t="shared" si="11"/>
        <v>2803</v>
      </c>
    </row>
    <row r="363" spans="1:7" ht="31.5" x14ac:dyDescent="0.25">
      <c r="A363" s="54" t="s">
        <v>1322</v>
      </c>
      <c r="B363" s="54" t="s">
        <v>1269</v>
      </c>
      <c r="C363" s="47" t="str">
        <f t="shared" si="10"/>
        <v>Formula</v>
      </c>
      <c r="D363" s="54" t="s">
        <v>1270</v>
      </c>
      <c r="E363" s="54" t="s">
        <v>1323</v>
      </c>
      <c r="F363" s="55">
        <v>75</v>
      </c>
      <c r="G363" s="53">
        <f t="shared" si="11"/>
        <v>2803</v>
      </c>
    </row>
    <row r="364" spans="1:7" ht="31.5" x14ac:dyDescent="0.25">
      <c r="A364" s="47" t="s">
        <v>1324</v>
      </c>
      <c r="B364" s="47" t="s">
        <v>1269</v>
      </c>
      <c r="C364" s="47" t="str">
        <f t="shared" si="10"/>
        <v>Formula</v>
      </c>
      <c r="D364" s="47" t="s">
        <v>1270</v>
      </c>
      <c r="E364" s="47" t="s">
        <v>1325</v>
      </c>
      <c r="F364" s="53">
        <v>70</v>
      </c>
      <c r="G364" s="53">
        <f t="shared" si="11"/>
        <v>2803</v>
      </c>
    </row>
    <row r="365" spans="1:7" ht="31.5" x14ac:dyDescent="0.25">
      <c r="A365" s="54" t="s">
        <v>1326</v>
      </c>
      <c r="B365" s="54" t="s">
        <v>1269</v>
      </c>
      <c r="C365" s="47" t="str">
        <f t="shared" si="10"/>
        <v>Formula</v>
      </c>
      <c r="D365" s="54" t="s">
        <v>1270</v>
      </c>
      <c r="E365" s="54" t="s">
        <v>1327</v>
      </c>
      <c r="F365" s="55">
        <v>59</v>
      </c>
      <c r="G365" s="53">
        <f t="shared" si="11"/>
        <v>2803</v>
      </c>
    </row>
    <row r="366" spans="1:7" ht="31.5" x14ac:dyDescent="0.25">
      <c r="A366" s="47" t="s">
        <v>1328</v>
      </c>
      <c r="B366" s="47" t="s">
        <v>1269</v>
      </c>
      <c r="C366" s="47" t="str">
        <f t="shared" si="10"/>
        <v>Formula</v>
      </c>
      <c r="D366" s="47" t="s">
        <v>1270</v>
      </c>
      <c r="E366" s="47" t="s">
        <v>1329</v>
      </c>
      <c r="F366" s="53">
        <v>46</v>
      </c>
      <c r="G366" s="53">
        <f t="shared" si="11"/>
        <v>2803</v>
      </c>
    </row>
    <row r="367" spans="1:7" ht="31.5" x14ac:dyDescent="0.25">
      <c r="A367" s="54" t="s">
        <v>1330</v>
      </c>
      <c r="B367" s="54" t="s">
        <v>1269</v>
      </c>
      <c r="C367" s="47" t="str">
        <f t="shared" si="10"/>
        <v>Formula</v>
      </c>
      <c r="D367" s="54" t="s">
        <v>1270</v>
      </c>
      <c r="E367" s="54" t="s">
        <v>1331</v>
      </c>
      <c r="F367" s="55">
        <v>35</v>
      </c>
      <c r="G367" s="53">
        <f t="shared" si="11"/>
        <v>2803</v>
      </c>
    </row>
    <row r="368" spans="1:7" ht="31.5" x14ac:dyDescent="0.25">
      <c r="A368" s="47" t="s">
        <v>1332</v>
      </c>
      <c r="B368" s="47" t="s">
        <v>1269</v>
      </c>
      <c r="C368" s="47" t="str">
        <f t="shared" si="10"/>
        <v>Formula</v>
      </c>
      <c r="D368" s="47" t="s">
        <v>1270</v>
      </c>
      <c r="E368" s="47" t="s">
        <v>1333</v>
      </c>
      <c r="F368" s="53">
        <v>19</v>
      </c>
      <c r="G368" s="53">
        <f t="shared" si="11"/>
        <v>2803</v>
      </c>
    </row>
    <row r="369" spans="1:7" ht="42" x14ac:dyDescent="0.25">
      <c r="A369" s="54" t="s">
        <v>1334</v>
      </c>
      <c r="B369" s="54" t="s">
        <v>1335</v>
      </c>
      <c r="C369" s="47" t="str">
        <f t="shared" si="10"/>
        <v>Formula</v>
      </c>
      <c r="D369" s="54" t="s">
        <v>1336</v>
      </c>
      <c r="E369" s="54" t="s">
        <v>1337</v>
      </c>
      <c r="F369" s="55">
        <v>120</v>
      </c>
      <c r="G369" s="53">
        <f t="shared" si="11"/>
        <v>309</v>
      </c>
    </row>
    <row r="370" spans="1:7" ht="42" x14ac:dyDescent="0.25">
      <c r="A370" s="47" t="s">
        <v>1338</v>
      </c>
      <c r="B370" s="47" t="s">
        <v>1335</v>
      </c>
      <c r="C370" s="47" t="str">
        <f t="shared" si="10"/>
        <v>Formula</v>
      </c>
      <c r="D370" s="47" t="s">
        <v>1336</v>
      </c>
      <c r="E370" s="47" t="s">
        <v>1339</v>
      </c>
      <c r="F370" s="53">
        <v>119</v>
      </c>
      <c r="G370" s="53">
        <f t="shared" si="11"/>
        <v>309</v>
      </c>
    </row>
    <row r="371" spans="1:7" ht="42" x14ac:dyDescent="0.25">
      <c r="A371" s="54" t="s">
        <v>1340</v>
      </c>
      <c r="B371" s="54" t="s">
        <v>1335</v>
      </c>
      <c r="C371" s="47" t="str">
        <f t="shared" si="10"/>
        <v>Formula</v>
      </c>
      <c r="D371" s="54" t="s">
        <v>1336</v>
      </c>
      <c r="E371" s="54" t="s">
        <v>1341</v>
      </c>
      <c r="F371" s="55">
        <v>70</v>
      </c>
      <c r="G371" s="53">
        <f t="shared" si="11"/>
        <v>309</v>
      </c>
    </row>
    <row r="372" spans="1:7" ht="42" x14ac:dyDescent="0.25">
      <c r="A372" s="47" t="s">
        <v>1342</v>
      </c>
      <c r="B372" s="47" t="s">
        <v>1343</v>
      </c>
      <c r="C372" s="47" t="str">
        <f t="shared" si="10"/>
        <v>Formula</v>
      </c>
      <c r="D372" s="47" t="s">
        <v>1344</v>
      </c>
      <c r="E372" s="47" t="s">
        <v>1345</v>
      </c>
      <c r="F372" s="53">
        <v>70</v>
      </c>
      <c r="G372" s="53">
        <f t="shared" si="11"/>
        <v>70</v>
      </c>
    </row>
    <row r="373" spans="1:7" ht="42" x14ac:dyDescent="0.25">
      <c r="A373" s="54" t="s">
        <v>1346</v>
      </c>
      <c r="B373" s="54" t="s">
        <v>1347</v>
      </c>
      <c r="C373" s="47" t="str">
        <f t="shared" si="10"/>
        <v>Formula</v>
      </c>
      <c r="D373" s="54" t="s">
        <v>1348</v>
      </c>
      <c r="E373" s="54" t="s">
        <v>1349</v>
      </c>
      <c r="F373" s="55">
        <v>120</v>
      </c>
      <c r="G373" s="53">
        <f t="shared" si="11"/>
        <v>120</v>
      </c>
    </row>
    <row r="374" spans="1:7" ht="42" x14ac:dyDescent="0.25">
      <c r="A374" s="47" t="s">
        <v>1350</v>
      </c>
      <c r="B374" s="47" t="s">
        <v>1351</v>
      </c>
      <c r="C374" s="47" t="str">
        <f t="shared" si="10"/>
        <v>Formula</v>
      </c>
      <c r="D374" s="47" t="s">
        <v>1352</v>
      </c>
      <c r="E374" s="47" t="s">
        <v>1353</v>
      </c>
      <c r="F374" s="53">
        <v>231</v>
      </c>
      <c r="G374" s="53">
        <f t="shared" si="11"/>
        <v>231</v>
      </c>
    </row>
    <row r="375" spans="1:7" ht="42" x14ac:dyDescent="0.25">
      <c r="A375" s="54" t="s">
        <v>1354</v>
      </c>
      <c r="B375" s="54" t="s">
        <v>1355</v>
      </c>
      <c r="C375" s="47" t="str">
        <f t="shared" si="10"/>
        <v>Formula</v>
      </c>
      <c r="D375" s="54" t="s">
        <v>1356</v>
      </c>
      <c r="E375" s="54" t="s">
        <v>1357</v>
      </c>
      <c r="F375" s="55">
        <v>199</v>
      </c>
      <c r="G375" s="53">
        <f t="shared" si="11"/>
        <v>317</v>
      </c>
    </row>
    <row r="376" spans="1:7" ht="42" x14ac:dyDescent="0.25">
      <c r="A376" s="47" t="s">
        <v>1358</v>
      </c>
      <c r="B376" s="47" t="s">
        <v>1355</v>
      </c>
      <c r="C376" s="47" t="str">
        <f t="shared" si="10"/>
        <v>Formula</v>
      </c>
      <c r="D376" s="47" t="s">
        <v>1356</v>
      </c>
      <c r="E376" s="47" t="s">
        <v>1359</v>
      </c>
      <c r="F376" s="53">
        <v>83</v>
      </c>
      <c r="G376" s="53">
        <f t="shared" si="11"/>
        <v>317</v>
      </c>
    </row>
    <row r="377" spans="1:7" ht="42" x14ac:dyDescent="0.25">
      <c r="A377" s="54" t="s">
        <v>1360</v>
      </c>
      <c r="B377" s="54" t="s">
        <v>1355</v>
      </c>
      <c r="C377" s="47" t="str">
        <f t="shared" si="10"/>
        <v>Formula</v>
      </c>
      <c r="D377" s="54" t="s">
        <v>1356</v>
      </c>
      <c r="E377" s="54" t="s">
        <v>1357</v>
      </c>
      <c r="F377" s="55">
        <v>35</v>
      </c>
      <c r="G377" s="53">
        <f t="shared" si="11"/>
        <v>317</v>
      </c>
    </row>
    <row r="378" spans="1:7" ht="42" x14ac:dyDescent="0.25">
      <c r="A378" s="47" t="s">
        <v>1361</v>
      </c>
      <c r="B378" s="47" t="s">
        <v>1362</v>
      </c>
      <c r="C378" s="47" t="str">
        <f t="shared" si="10"/>
        <v>Formula</v>
      </c>
      <c r="D378" s="47" t="s">
        <v>1363</v>
      </c>
      <c r="E378" s="47" t="s">
        <v>1364</v>
      </c>
      <c r="F378" s="53">
        <v>203</v>
      </c>
      <c r="G378" s="53">
        <f t="shared" si="11"/>
        <v>203</v>
      </c>
    </row>
    <row r="379" spans="1:7" ht="42" x14ac:dyDescent="0.25">
      <c r="A379" s="54" t="s">
        <v>1365</v>
      </c>
      <c r="B379" s="54" t="s">
        <v>1366</v>
      </c>
      <c r="C379" s="47" t="str">
        <f t="shared" si="10"/>
        <v>Formula</v>
      </c>
      <c r="D379" s="54" t="s">
        <v>1367</v>
      </c>
      <c r="E379" s="54" t="s">
        <v>1368</v>
      </c>
      <c r="F379" s="55">
        <v>248</v>
      </c>
      <c r="G379" s="53">
        <f t="shared" si="11"/>
        <v>248</v>
      </c>
    </row>
    <row r="380" spans="1:7" ht="42" x14ac:dyDescent="0.25">
      <c r="A380" s="47" t="s">
        <v>1369</v>
      </c>
      <c r="B380" s="47" t="s">
        <v>1370</v>
      </c>
      <c r="C380" s="47" t="str">
        <f t="shared" si="10"/>
        <v>Formula</v>
      </c>
      <c r="D380" s="47" t="s">
        <v>1371</v>
      </c>
      <c r="E380" s="47" t="s">
        <v>1372</v>
      </c>
      <c r="F380" s="53">
        <v>278</v>
      </c>
      <c r="G380" s="53">
        <f t="shared" si="11"/>
        <v>278</v>
      </c>
    </row>
    <row r="381" spans="1:7" ht="42" x14ac:dyDescent="0.25">
      <c r="A381" s="54" t="s">
        <v>1373</v>
      </c>
      <c r="B381" s="54" t="s">
        <v>1374</v>
      </c>
      <c r="C381" s="47" t="str">
        <f t="shared" si="10"/>
        <v>Formula</v>
      </c>
      <c r="D381" s="54" t="s">
        <v>1375</v>
      </c>
      <c r="E381" s="54" t="s">
        <v>1376</v>
      </c>
      <c r="F381" s="55">
        <v>286</v>
      </c>
      <c r="G381" s="53">
        <f t="shared" si="11"/>
        <v>575</v>
      </c>
    </row>
    <row r="382" spans="1:7" ht="42" x14ac:dyDescent="0.25">
      <c r="A382" s="47" t="s">
        <v>1377</v>
      </c>
      <c r="B382" s="47" t="s">
        <v>1374</v>
      </c>
      <c r="C382" s="47" t="str">
        <f t="shared" si="10"/>
        <v>Formula</v>
      </c>
      <c r="D382" s="47" t="s">
        <v>1375</v>
      </c>
      <c r="E382" s="47" t="s">
        <v>756</v>
      </c>
      <c r="F382" s="53">
        <v>289</v>
      </c>
      <c r="G382" s="53">
        <f t="shared" si="11"/>
        <v>575</v>
      </c>
    </row>
    <row r="383" spans="1:7" ht="42" x14ac:dyDescent="0.25">
      <c r="A383" s="54" t="s">
        <v>1378</v>
      </c>
      <c r="B383" s="54" t="s">
        <v>1379</v>
      </c>
      <c r="C383" s="47" t="str">
        <f t="shared" si="10"/>
        <v>Formula</v>
      </c>
      <c r="D383" s="54" t="s">
        <v>1380</v>
      </c>
      <c r="E383" s="54" t="s">
        <v>1381</v>
      </c>
      <c r="F383" s="55">
        <v>200</v>
      </c>
      <c r="G383" s="53">
        <f t="shared" si="11"/>
        <v>200</v>
      </c>
    </row>
    <row r="384" spans="1:7" ht="42" x14ac:dyDescent="0.25">
      <c r="A384" s="47" t="s">
        <v>1382</v>
      </c>
      <c r="B384" s="47" t="s">
        <v>1383</v>
      </c>
      <c r="C384" s="47" t="str">
        <f t="shared" si="10"/>
        <v>Formula</v>
      </c>
      <c r="D384" s="47" t="s">
        <v>1384</v>
      </c>
      <c r="E384" s="47" t="s">
        <v>1385</v>
      </c>
      <c r="F384" s="53">
        <v>98</v>
      </c>
      <c r="G384" s="53">
        <f t="shared" si="11"/>
        <v>298</v>
      </c>
    </row>
    <row r="385" spans="1:7" ht="42" x14ac:dyDescent="0.25">
      <c r="A385" s="54" t="s">
        <v>1386</v>
      </c>
      <c r="B385" s="54" t="s">
        <v>1383</v>
      </c>
      <c r="C385" s="47" t="str">
        <f t="shared" si="10"/>
        <v>Formula</v>
      </c>
      <c r="D385" s="54" t="s">
        <v>1384</v>
      </c>
      <c r="E385" s="54" t="s">
        <v>1385</v>
      </c>
      <c r="F385" s="55">
        <v>110</v>
      </c>
      <c r="G385" s="53">
        <f t="shared" si="11"/>
        <v>298</v>
      </c>
    </row>
    <row r="386" spans="1:7" ht="42" x14ac:dyDescent="0.25">
      <c r="A386" s="47" t="s">
        <v>1387</v>
      </c>
      <c r="B386" s="47" t="s">
        <v>1383</v>
      </c>
      <c r="C386" s="47" t="str">
        <f t="shared" si="10"/>
        <v>Formula</v>
      </c>
      <c r="D386" s="47" t="s">
        <v>1384</v>
      </c>
      <c r="E386" s="47" t="s">
        <v>1385</v>
      </c>
      <c r="F386" s="53">
        <v>90</v>
      </c>
      <c r="G386" s="53">
        <f t="shared" si="11"/>
        <v>298</v>
      </c>
    </row>
    <row r="387" spans="1:7" ht="42" x14ac:dyDescent="0.25">
      <c r="A387" s="54" t="s">
        <v>1388</v>
      </c>
      <c r="B387" s="54" t="s">
        <v>1389</v>
      </c>
      <c r="C387" s="47" t="str">
        <f t="shared" ref="C387:C450" si="12">IF(ISTEXT(VLOOKUP(B387,$I$2:$I$11,1,FALSE)),"Alt sub","Formula")</f>
        <v>Formula</v>
      </c>
      <c r="D387" s="54" t="s">
        <v>1390</v>
      </c>
      <c r="E387" s="54" t="s">
        <v>1391</v>
      </c>
      <c r="F387" s="55">
        <v>46</v>
      </c>
      <c r="G387" s="53">
        <f t="shared" ref="G387:G450" si="13">SUMIF(B:B,B387,F:F)</f>
        <v>46</v>
      </c>
    </row>
    <row r="388" spans="1:7" ht="42" x14ac:dyDescent="0.25">
      <c r="A388" s="47" t="s">
        <v>1392</v>
      </c>
      <c r="B388" s="47" t="s">
        <v>1393</v>
      </c>
      <c r="C388" s="47" t="str">
        <f t="shared" si="12"/>
        <v>Formula</v>
      </c>
      <c r="D388" s="47" t="s">
        <v>1394</v>
      </c>
      <c r="E388" s="47" t="s">
        <v>1395</v>
      </c>
      <c r="F388" s="53">
        <v>158</v>
      </c>
      <c r="G388" s="53">
        <f t="shared" si="13"/>
        <v>158</v>
      </c>
    </row>
    <row r="389" spans="1:7" ht="42" x14ac:dyDescent="0.25">
      <c r="A389" s="54" t="s">
        <v>1396</v>
      </c>
      <c r="B389" s="54" t="s">
        <v>1397</v>
      </c>
      <c r="C389" s="47" t="str">
        <f t="shared" si="12"/>
        <v>Formula</v>
      </c>
      <c r="D389" s="54" t="s">
        <v>1398</v>
      </c>
      <c r="E389" s="54" t="s">
        <v>1399</v>
      </c>
      <c r="F389" s="55">
        <v>116</v>
      </c>
      <c r="G389" s="53">
        <f t="shared" si="13"/>
        <v>116</v>
      </c>
    </row>
    <row r="390" spans="1:7" ht="42" x14ac:dyDescent="0.25">
      <c r="A390" s="47" t="s">
        <v>1400</v>
      </c>
      <c r="B390" s="47" t="s">
        <v>1401</v>
      </c>
      <c r="C390" s="47" t="str">
        <f t="shared" si="12"/>
        <v>Formula</v>
      </c>
      <c r="D390" s="47" t="s">
        <v>1402</v>
      </c>
      <c r="E390" s="47" t="s">
        <v>1403</v>
      </c>
      <c r="F390" s="53">
        <v>94</v>
      </c>
      <c r="G390" s="53">
        <f t="shared" si="13"/>
        <v>94</v>
      </c>
    </row>
    <row r="391" spans="1:7" ht="42" x14ac:dyDescent="0.25">
      <c r="A391" s="54" t="s">
        <v>1404</v>
      </c>
      <c r="B391" s="54" t="s">
        <v>1405</v>
      </c>
      <c r="C391" s="47" t="str">
        <f t="shared" si="12"/>
        <v>Formula</v>
      </c>
      <c r="D391" s="54" t="s">
        <v>1406</v>
      </c>
      <c r="E391" s="54" t="s">
        <v>1407</v>
      </c>
      <c r="F391" s="55">
        <v>32</v>
      </c>
      <c r="G391" s="53">
        <f t="shared" si="13"/>
        <v>32</v>
      </c>
    </row>
    <row r="392" spans="1:7" ht="42" x14ac:dyDescent="0.25">
      <c r="A392" s="47" t="s">
        <v>1408</v>
      </c>
      <c r="B392" s="47" t="s">
        <v>1409</v>
      </c>
      <c r="C392" s="47" t="str">
        <f t="shared" si="12"/>
        <v>Formula</v>
      </c>
      <c r="D392" s="47" t="s">
        <v>1410</v>
      </c>
      <c r="E392" s="47" t="s">
        <v>1411</v>
      </c>
      <c r="F392" s="53">
        <v>60</v>
      </c>
      <c r="G392" s="53">
        <f t="shared" si="13"/>
        <v>60</v>
      </c>
    </row>
    <row r="393" spans="1:7" ht="42" x14ac:dyDescent="0.25">
      <c r="A393" s="54" t="s">
        <v>1412</v>
      </c>
      <c r="B393" s="54" t="s">
        <v>1413</v>
      </c>
      <c r="C393" s="47" t="str">
        <f t="shared" si="12"/>
        <v>Formula</v>
      </c>
      <c r="D393" s="54" t="s">
        <v>1414</v>
      </c>
      <c r="E393" s="54" t="s">
        <v>1415</v>
      </c>
      <c r="F393" s="55">
        <v>75</v>
      </c>
      <c r="G393" s="53">
        <f t="shared" si="13"/>
        <v>75</v>
      </c>
    </row>
    <row r="394" spans="1:7" ht="42" x14ac:dyDescent="0.25">
      <c r="A394" s="47" t="s">
        <v>1416</v>
      </c>
      <c r="B394" s="47" t="s">
        <v>1417</v>
      </c>
      <c r="C394" s="47" t="str">
        <f t="shared" si="12"/>
        <v>Formula</v>
      </c>
      <c r="D394" s="47" t="s">
        <v>1418</v>
      </c>
      <c r="E394" s="47" t="s">
        <v>1419</v>
      </c>
      <c r="F394" s="53">
        <v>56</v>
      </c>
      <c r="G394" s="53">
        <f t="shared" si="13"/>
        <v>56</v>
      </c>
    </row>
    <row r="395" spans="1:7" ht="42" x14ac:dyDescent="0.25">
      <c r="A395" s="54" t="s">
        <v>1420</v>
      </c>
      <c r="B395" s="54" t="s">
        <v>1421</v>
      </c>
      <c r="C395" s="47" t="str">
        <f t="shared" si="12"/>
        <v>Formula</v>
      </c>
      <c r="D395" s="54" t="s">
        <v>1422</v>
      </c>
      <c r="E395" s="54" t="s">
        <v>1423</v>
      </c>
      <c r="F395" s="55">
        <v>22</v>
      </c>
      <c r="G395" s="53">
        <f t="shared" si="13"/>
        <v>22</v>
      </c>
    </row>
    <row r="396" spans="1:7" ht="42" x14ac:dyDescent="0.25">
      <c r="A396" s="47" t="s">
        <v>1424</v>
      </c>
      <c r="B396" s="47" t="s">
        <v>1425</v>
      </c>
      <c r="C396" s="47" t="str">
        <f t="shared" si="12"/>
        <v>Formula</v>
      </c>
      <c r="D396" s="47" t="s">
        <v>1426</v>
      </c>
      <c r="E396" s="47" t="s">
        <v>1427</v>
      </c>
      <c r="F396" s="53">
        <v>98</v>
      </c>
      <c r="G396" s="53">
        <f t="shared" si="13"/>
        <v>98</v>
      </c>
    </row>
    <row r="397" spans="1:7" ht="42" x14ac:dyDescent="0.25">
      <c r="A397" s="54" t="s">
        <v>1428</v>
      </c>
      <c r="B397" s="54" t="s">
        <v>1429</v>
      </c>
      <c r="C397" s="47" t="str">
        <f t="shared" si="12"/>
        <v>Formula</v>
      </c>
      <c r="D397" s="54" t="s">
        <v>1430</v>
      </c>
      <c r="E397" s="54" t="s">
        <v>1431</v>
      </c>
      <c r="F397" s="55">
        <v>30</v>
      </c>
      <c r="G397" s="53">
        <f t="shared" si="13"/>
        <v>30</v>
      </c>
    </row>
    <row r="398" spans="1:7" ht="42" x14ac:dyDescent="0.25">
      <c r="A398" s="47" t="s">
        <v>1432</v>
      </c>
      <c r="B398" s="47" t="s">
        <v>1433</v>
      </c>
      <c r="C398" s="47" t="str">
        <f t="shared" si="12"/>
        <v>Formula</v>
      </c>
      <c r="D398" s="47" t="s">
        <v>1434</v>
      </c>
      <c r="E398" s="47" t="s">
        <v>1435</v>
      </c>
      <c r="F398" s="53">
        <v>136</v>
      </c>
      <c r="G398" s="53">
        <f t="shared" si="13"/>
        <v>136</v>
      </c>
    </row>
    <row r="399" spans="1:7" ht="42" x14ac:dyDescent="0.25">
      <c r="A399" s="54" t="s">
        <v>1436</v>
      </c>
      <c r="B399" s="54" t="s">
        <v>1437</v>
      </c>
      <c r="C399" s="47" t="str">
        <f t="shared" si="12"/>
        <v>Formula</v>
      </c>
      <c r="D399" s="54" t="s">
        <v>1438</v>
      </c>
      <c r="E399" s="54" t="s">
        <v>1439</v>
      </c>
      <c r="F399" s="55">
        <v>24</v>
      </c>
      <c r="G399" s="53">
        <f t="shared" si="13"/>
        <v>24</v>
      </c>
    </row>
    <row r="400" spans="1:7" ht="42" x14ac:dyDescent="0.25">
      <c r="A400" s="47" t="s">
        <v>1440</v>
      </c>
      <c r="B400" s="47" t="s">
        <v>1441</v>
      </c>
      <c r="C400" s="47" t="str">
        <f t="shared" si="12"/>
        <v>Formula</v>
      </c>
      <c r="D400" s="47" t="s">
        <v>1442</v>
      </c>
      <c r="E400" s="47" t="s">
        <v>1443</v>
      </c>
      <c r="F400" s="53">
        <v>184</v>
      </c>
      <c r="G400" s="53">
        <f t="shared" si="13"/>
        <v>304</v>
      </c>
    </row>
    <row r="401" spans="1:7" ht="42" x14ac:dyDescent="0.25">
      <c r="A401" s="54" t="s">
        <v>1444</v>
      </c>
      <c r="B401" s="54" t="s">
        <v>1441</v>
      </c>
      <c r="C401" s="47" t="str">
        <f t="shared" si="12"/>
        <v>Formula</v>
      </c>
      <c r="D401" s="54" t="s">
        <v>1442</v>
      </c>
      <c r="E401" s="54" t="s">
        <v>1443</v>
      </c>
      <c r="F401" s="55">
        <v>120</v>
      </c>
      <c r="G401" s="53">
        <f t="shared" si="13"/>
        <v>304</v>
      </c>
    </row>
    <row r="402" spans="1:7" ht="42" x14ac:dyDescent="0.25">
      <c r="A402" s="47" t="s">
        <v>1445</v>
      </c>
      <c r="B402" s="47" t="s">
        <v>1446</v>
      </c>
      <c r="C402" s="47" t="str">
        <f t="shared" si="12"/>
        <v>Formula</v>
      </c>
      <c r="D402" s="47" t="s">
        <v>1447</v>
      </c>
      <c r="E402" s="47" t="s">
        <v>1448</v>
      </c>
      <c r="F402" s="53">
        <v>172</v>
      </c>
      <c r="G402" s="53">
        <f t="shared" si="13"/>
        <v>273</v>
      </c>
    </row>
    <row r="403" spans="1:7" ht="42" x14ac:dyDescent="0.25">
      <c r="A403" s="54" t="s">
        <v>1449</v>
      </c>
      <c r="B403" s="54" t="s">
        <v>1446</v>
      </c>
      <c r="C403" s="47" t="str">
        <f t="shared" si="12"/>
        <v>Formula</v>
      </c>
      <c r="D403" s="54" t="s">
        <v>1447</v>
      </c>
      <c r="E403" s="54" t="s">
        <v>1448</v>
      </c>
      <c r="F403" s="55">
        <v>101</v>
      </c>
      <c r="G403" s="53">
        <f t="shared" si="13"/>
        <v>273</v>
      </c>
    </row>
    <row r="404" spans="1:7" ht="42" x14ac:dyDescent="0.25">
      <c r="A404" s="47" t="s">
        <v>1450</v>
      </c>
      <c r="B404" s="47" t="s">
        <v>1451</v>
      </c>
      <c r="C404" s="47" t="str">
        <f t="shared" si="12"/>
        <v>Formula</v>
      </c>
      <c r="D404" s="47" t="s">
        <v>1452</v>
      </c>
      <c r="E404" s="47" t="s">
        <v>1453</v>
      </c>
      <c r="F404" s="53">
        <v>30</v>
      </c>
      <c r="G404" s="53">
        <f t="shared" si="13"/>
        <v>30</v>
      </c>
    </row>
    <row r="405" spans="1:7" ht="42" x14ac:dyDescent="0.25">
      <c r="A405" s="54" t="s">
        <v>1454</v>
      </c>
      <c r="B405" s="54" t="s">
        <v>1455</v>
      </c>
      <c r="C405" s="47" t="str">
        <f t="shared" si="12"/>
        <v>Formula</v>
      </c>
      <c r="D405" s="54" t="s">
        <v>1456</v>
      </c>
      <c r="E405" s="54" t="s">
        <v>1457</v>
      </c>
      <c r="F405" s="55">
        <v>64</v>
      </c>
      <c r="G405" s="53">
        <f t="shared" si="13"/>
        <v>64</v>
      </c>
    </row>
    <row r="406" spans="1:7" ht="42" x14ac:dyDescent="0.25">
      <c r="A406" s="47" t="s">
        <v>1458</v>
      </c>
      <c r="B406" s="47" t="s">
        <v>1459</v>
      </c>
      <c r="C406" s="47" t="str">
        <f t="shared" si="12"/>
        <v>Formula</v>
      </c>
      <c r="D406" s="47" t="s">
        <v>1460</v>
      </c>
      <c r="E406" s="47" t="s">
        <v>1461</v>
      </c>
      <c r="F406" s="53">
        <v>119</v>
      </c>
      <c r="G406" s="53">
        <f t="shared" si="13"/>
        <v>119</v>
      </c>
    </row>
    <row r="407" spans="1:7" ht="42" x14ac:dyDescent="0.25">
      <c r="A407" s="54" t="s">
        <v>1462</v>
      </c>
      <c r="B407" s="54" t="s">
        <v>1463</v>
      </c>
      <c r="C407" s="47" t="str">
        <f t="shared" si="12"/>
        <v>Formula</v>
      </c>
      <c r="D407" s="54" t="s">
        <v>1464</v>
      </c>
      <c r="E407" s="54" t="s">
        <v>1465</v>
      </c>
      <c r="F407" s="55">
        <v>34</v>
      </c>
      <c r="G407" s="53">
        <f t="shared" si="13"/>
        <v>34</v>
      </c>
    </row>
    <row r="408" spans="1:7" ht="42" x14ac:dyDescent="0.25">
      <c r="A408" s="47" t="s">
        <v>1466</v>
      </c>
      <c r="B408" s="47" t="s">
        <v>1467</v>
      </c>
      <c r="C408" s="47" t="str">
        <f t="shared" si="12"/>
        <v>Formula</v>
      </c>
      <c r="D408" s="47" t="s">
        <v>1468</v>
      </c>
      <c r="E408" s="47" t="s">
        <v>1469</v>
      </c>
      <c r="F408" s="53">
        <v>90</v>
      </c>
      <c r="G408" s="53">
        <f t="shared" si="13"/>
        <v>90</v>
      </c>
    </row>
    <row r="409" spans="1:7" ht="42" x14ac:dyDescent="0.25">
      <c r="A409" s="54" t="s">
        <v>1470</v>
      </c>
      <c r="B409" s="54" t="s">
        <v>1471</v>
      </c>
      <c r="C409" s="47" t="str">
        <f t="shared" si="12"/>
        <v>Formula</v>
      </c>
      <c r="D409" s="54" t="s">
        <v>1472</v>
      </c>
      <c r="E409" s="54" t="s">
        <v>1473</v>
      </c>
      <c r="F409" s="55">
        <v>50</v>
      </c>
      <c r="G409" s="53">
        <f t="shared" si="13"/>
        <v>50</v>
      </c>
    </row>
    <row r="410" spans="1:7" ht="42" x14ac:dyDescent="0.25">
      <c r="A410" s="47" t="s">
        <v>1474</v>
      </c>
      <c r="B410" s="47" t="s">
        <v>1475</v>
      </c>
      <c r="C410" s="47" t="str">
        <f t="shared" si="12"/>
        <v>Formula</v>
      </c>
      <c r="D410" s="47" t="s">
        <v>1476</v>
      </c>
      <c r="E410" s="47" t="s">
        <v>1477</v>
      </c>
      <c r="F410" s="53">
        <v>50</v>
      </c>
      <c r="G410" s="53">
        <f t="shared" si="13"/>
        <v>50</v>
      </c>
    </row>
    <row r="411" spans="1:7" ht="42" x14ac:dyDescent="0.25">
      <c r="A411" s="54" t="s">
        <v>1478</v>
      </c>
      <c r="B411" s="54" t="s">
        <v>1479</v>
      </c>
      <c r="C411" s="47" t="str">
        <f t="shared" si="12"/>
        <v>Formula</v>
      </c>
      <c r="D411" s="54" t="s">
        <v>1480</v>
      </c>
      <c r="E411" s="54" t="s">
        <v>1481</v>
      </c>
      <c r="F411" s="55">
        <v>30</v>
      </c>
      <c r="G411" s="53">
        <f t="shared" si="13"/>
        <v>30</v>
      </c>
    </row>
    <row r="412" spans="1:7" ht="52.5" x14ac:dyDescent="0.25">
      <c r="A412" s="47" t="s">
        <v>1482</v>
      </c>
      <c r="B412" s="47" t="s">
        <v>1483</v>
      </c>
      <c r="C412" s="47" t="str">
        <f t="shared" si="12"/>
        <v>Formula</v>
      </c>
      <c r="D412" s="47" t="s">
        <v>1484</v>
      </c>
      <c r="E412" s="47" t="s">
        <v>1485</v>
      </c>
      <c r="F412" s="53">
        <v>135</v>
      </c>
      <c r="G412" s="53">
        <f t="shared" si="13"/>
        <v>135</v>
      </c>
    </row>
    <row r="413" spans="1:7" ht="42" x14ac:dyDescent="0.25">
      <c r="A413" s="54" t="s">
        <v>1486</v>
      </c>
      <c r="B413" s="54" t="s">
        <v>1487</v>
      </c>
      <c r="C413" s="47" t="str">
        <f t="shared" si="12"/>
        <v>Formula</v>
      </c>
      <c r="D413" s="54" t="s">
        <v>1488</v>
      </c>
      <c r="E413" s="54" t="s">
        <v>1489</v>
      </c>
      <c r="F413" s="55">
        <v>29</v>
      </c>
      <c r="G413" s="53">
        <f t="shared" si="13"/>
        <v>29</v>
      </c>
    </row>
    <row r="414" spans="1:7" ht="42" x14ac:dyDescent="0.25">
      <c r="A414" s="47" t="s">
        <v>1490</v>
      </c>
      <c r="B414" s="47" t="s">
        <v>1491</v>
      </c>
      <c r="C414" s="47" t="str">
        <f t="shared" si="12"/>
        <v>Formula</v>
      </c>
      <c r="D414" s="47" t="s">
        <v>1492</v>
      </c>
      <c r="E414" s="47" t="s">
        <v>1493</v>
      </c>
      <c r="F414" s="53">
        <v>100</v>
      </c>
      <c r="G414" s="53">
        <f t="shared" si="13"/>
        <v>100</v>
      </c>
    </row>
    <row r="415" spans="1:7" ht="42" x14ac:dyDescent="0.25">
      <c r="A415" s="54" t="s">
        <v>1494</v>
      </c>
      <c r="B415" s="54" t="s">
        <v>1495</v>
      </c>
      <c r="C415" s="47" t="str">
        <f t="shared" si="12"/>
        <v>Formula</v>
      </c>
      <c r="D415" s="54" t="s">
        <v>1496</v>
      </c>
      <c r="E415" s="54" t="s">
        <v>1497</v>
      </c>
      <c r="F415" s="55">
        <v>145</v>
      </c>
      <c r="G415" s="53">
        <f t="shared" si="13"/>
        <v>145</v>
      </c>
    </row>
    <row r="416" spans="1:7" ht="42" x14ac:dyDescent="0.25">
      <c r="A416" s="47" t="s">
        <v>1498</v>
      </c>
      <c r="B416" s="47" t="s">
        <v>1499</v>
      </c>
      <c r="C416" s="47" t="str">
        <f t="shared" si="12"/>
        <v>Formula</v>
      </c>
      <c r="D416" s="47" t="s">
        <v>1500</v>
      </c>
      <c r="E416" s="47" t="s">
        <v>1501</v>
      </c>
      <c r="F416" s="53">
        <v>120</v>
      </c>
      <c r="G416" s="53">
        <f t="shared" si="13"/>
        <v>120</v>
      </c>
    </row>
    <row r="417" spans="1:7" ht="42" x14ac:dyDescent="0.25">
      <c r="A417" s="54" t="s">
        <v>1502</v>
      </c>
      <c r="B417" s="54" t="s">
        <v>1503</v>
      </c>
      <c r="C417" s="47" t="str">
        <f t="shared" si="12"/>
        <v>Formula</v>
      </c>
      <c r="D417" s="54" t="s">
        <v>1504</v>
      </c>
      <c r="E417" s="54" t="s">
        <v>1505</v>
      </c>
      <c r="F417" s="55">
        <v>75</v>
      </c>
      <c r="G417" s="53">
        <f t="shared" si="13"/>
        <v>75</v>
      </c>
    </row>
    <row r="418" spans="1:7" ht="42" x14ac:dyDescent="0.25">
      <c r="A418" s="47" t="s">
        <v>1506</v>
      </c>
      <c r="B418" s="47" t="s">
        <v>1507</v>
      </c>
      <c r="C418" s="47" t="str">
        <f t="shared" si="12"/>
        <v>Formula</v>
      </c>
      <c r="D418" s="47" t="s">
        <v>1508</v>
      </c>
      <c r="E418" s="47" t="s">
        <v>1509</v>
      </c>
      <c r="F418" s="53">
        <v>27</v>
      </c>
      <c r="G418" s="53">
        <f t="shared" si="13"/>
        <v>27</v>
      </c>
    </row>
    <row r="419" spans="1:7" ht="42" x14ac:dyDescent="0.25">
      <c r="A419" s="54" t="s">
        <v>1510</v>
      </c>
      <c r="B419" s="54" t="s">
        <v>1511</v>
      </c>
      <c r="C419" s="47" t="str">
        <f t="shared" si="12"/>
        <v>Formula</v>
      </c>
      <c r="D419" s="54" t="s">
        <v>1512</v>
      </c>
      <c r="E419" s="54" t="s">
        <v>1513</v>
      </c>
      <c r="F419" s="55">
        <v>35</v>
      </c>
      <c r="G419" s="53">
        <f t="shared" si="13"/>
        <v>35</v>
      </c>
    </row>
    <row r="420" spans="1:7" ht="42" x14ac:dyDescent="0.25">
      <c r="A420" s="47" t="s">
        <v>1514</v>
      </c>
      <c r="B420" s="47" t="s">
        <v>1515</v>
      </c>
      <c r="C420" s="47" t="str">
        <f t="shared" si="12"/>
        <v>Formula</v>
      </c>
      <c r="D420" s="47" t="s">
        <v>1516</v>
      </c>
      <c r="E420" s="47" t="s">
        <v>1517</v>
      </c>
      <c r="F420" s="53">
        <v>105</v>
      </c>
      <c r="G420" s="53">
        <f t="shared" si="13"/>
        <v>105</v>
      </c>
    </row>
    <row r="421" spans="1:7" ht="42" x14ac:dyDescent="0.25">
      <c r="A421" s="54" t="s">
        <v>1518</v>
      </c>
      <c r="B421" s="54" t="s">
        <v>1519</v>
      </c>
      <c r="C421" s="47" t="str">
        <f t="shared" si="12"/>
        <v>Formula</v>
      </c>
      <c r="D421" s="54" t="s">
        <v>1520</v>
      </c>
      <c r="E421" s="54" t="s">
        <v>1521</v>
      </c>
      <c r="F421" s="55">
        <v>105</v>
      </c>
      <c r="G421" s="53">
        <f t="shared" si="13"/>
        <v>105</v>
      </c>
    </row>
    <row r="422" spans="1:7" ht="42" x14ac:dyDescent="0.25">
      <c r="A422" s="47" t="s">
        <v>1522</v>
      </c>
      <c r="B422" s="47" t="s">
        <v>1523</v>
      </c>
      <c r="C422" s="47" t="str">
        <f t="shared" si="12"/>
        <v>Formula</v>
      </c>
      <c r="D422" s="47" t="s">
        <v>1524</v>
      </c>
      <c r="E422" s="47" t="s">
        <v>1525</v>
      </c>
      <c r="F422" s="53">
        <v>253</v>
      </c>
      <c r="G422" s="53">
        <f t="shared" si="13"/>
        <v>253</v>
      </c>
    </row>
    <row r="423" spans="1:7" ht="42" x14ac:dyDescent="0.25">
      <c r="A423" s="54" t="s">
        <v>1526</v>
      </c>
      <c r="B423" s="54" t="s">
        <v>1527</v>
      </c>
      <c r="C423" s="47" t="str">
        <f t="shared" si="12"/>
        <v>Formula</v>
      </c>
      <c r="D423" s="54" t="s">
        <v>1528</v>
      </c>
      <c r="E423" s="54" t="s">
        <v>1529</v>
      </c>
      <c r="F423" s="55">
        <v>14</v>
      </c>
      <c r="G423" s="53">
        <f t="shared" si="13"/>
        <v>14</v>
      </c>
    </row>
    <row r="424" spans="1:7" ht="42" x14ac:dyDescent="0.25">
      <c r="A424" s="47" t="s">
        <v>1530</v>
      </c>
      <c r="B424" s="47" t="s">
        <v>1531</v>
      </c>
      <c r="C424" s="47" t="str">
        <f t="shared" si="12"/>
        <v>Formula</v>
      </c>
      <c r="D424" s="47" t="s">
        <v>1532</v>
      </c>
      <c r="E424" s="47" t="s">
        <v>1533</v>
      </c>
      <c r="F424" s="53">
        <v>130</v>
      </c>
      <c r="G424" s="53">
        <f t="shared" si="13"/>
        <v>130</v>
      </c>
    </row>
    <row r="425" spans="1:7" ht="42" x14ac:dyDescent="0.25">
      <c r="A425" s="54" t="s">
        <v>1534</v>
      </c>
      <c r="B425" s="54" t="s">
        <v>1535</v>
      </c>
      <c r="C425" s="47" t="str">
        <f t="shared" si="12"/>
        <v>Formula</v>
      </c>
      <c r="D425" s="54" t="s">
        <v>1536</v>
      </c>
      <c r="E425" s="54" t="s">
        <v>1537</v>
      </c>
      <c r="F425" s="55">
        <v>44</v>
      </c>
      <c r="G425" s="53">
        <f t="shared" si="13"/>
        <v>44</v>
      </c>
    </row>
    <row r="426" spans="1:7" ht="42" x14ac:dyDescent="0.25">
      <c r="A426" s="47" t="s">
        <v>1538</v>
      </c>
      <c r="B426" s="47" t="s">
        <v>1539</v>
      </c>
      <c r="C426" s="47" t="str">
        <f t="shared" si="12"/>
        <v>Formula</v>
      </c>
      <c r="D426" s="47" t="s">
        <v>1540</v>
      </c>
      <c r="E426" s="47" t="s">
        <v>1541</v>
      </c>
      <c r="F426" s="53">
        <v>30</v>
      </c>
      <c r="G426" s="53">
        <f t="shared" si="13"/>
        <v>30</v>
      </c>
    </row>
    <row r="427" spans="1:7" ht="42" x14ac:dyDescent="0.25">
      <c r="A427" s="54" t="s">
        <v>1542</v>
      </c>
      <c r="B427" s="54" t="s">
        <v>1543</v>
      </c>
      <c r="C427" s="47" t="str">
        <f t="shared" si="12"/>
        <v>Formula</v>
      </c>
      <c r="D427" s="54" t="s">
        <v>1544</v>
      </c>
      <c r="E427" s="54" t="s">
        <v>1545</v>
      </c>
      <c r="F427" s="55">
        <v>150</v>
      </c>
      <c r="G427" s="53">
        <f t="shared" si="13"/>
        <v>150</v>
      </c>
    </row>
    <row r="428" spans="1:7" ht="42" x14ac:dyDescent="0.25">
      <c r="A428" s="47" t="s">
        <v>1546</v>
      </c>
      <c r="B428" s="47" t="s">
        <v>1547</v>
      </c>
      <c r="C428" s="47" t="str">
        <f t="shared" si="12"/>
        <v>Formula</v>
      </c>
      <c r="D428" s="47" t="s">
        <v>1548</v>
      </c>
      <c r="E428" s="47" t="s">
        <v>1549</v>
      </c>
      <c r="F428" s="53">
        <v>25</v>
      </c>
      <c r="G428" s="53">
        <f t="shared" si="13"/>
        <v>25</v>
      </c>
    </row>
    <row r="429" spans="1:7" ht="42" x14ac:dyDescent="0.25">
      <c r="A429" s="54" t="s">
        <v>1550</v>
      </c>
      <c r="B429" s="54" t="s">
        <v>1551</v>
      </c>
      <c r="C429" s="47" t="str">
        <f t="shared" si="12"/>
        <v>Formula</v>
      </c>
      <c r="D429" s="54" t="s">
        <v>1552</v>
      </c>
      <c r="E429" s="54" t="s">
        <v>1553</v>
      </c>
      <c r="F429" s="55">
        <v>78</v>
      </c>
      <c r="G429" s="53">
        <f t="shared" si="13"/>
        <v>78</v>
      </c>
    </row>
    <row r="430" spans="1:7" ht="42" x14ac:dyDescent="0.25">
      <c r="A430" s="47" t="s">
        <v>1554</v>
      </c>
      <c r="B430" s="47" t="s">
        <v>1555</v>
      </c>
      <c r="C430" s="47" t="str">
        <f t="shared" si="12"/>
        <v>Formula</v>
      </c>
      <c r="D430" s="47" t="s">
        <v>1556</v>
      </c>
      <c r="E430" s="47" t="s">
        <v>1557</v>
      </c>
      <c r="F430" s="53">
        <v>100</v>
      </c>
      <c r="G430" s="53">
        <f t="shared" si="13"/>
        <v>100</v>
      </c>
    </row>
    <row r="431" spans="1:7" ht="42" x14ac:dyDescent="0.25">
      <c r="A431" s="54" t="s">
        <v>1558</v>
      </c>
      <c r="B431" s="54" t="s">
        <v>1559</v>
      </c>
      <c r="C431" s="47" t="str">
        <f t="shared" si="12"/>
        <v>Formula</v>
      </c>
      <c r="D431" s="54" t="s">
        <v>1560</v>
      </c>
      <c r="E431" s="54" t="s">
        <v>1561</v>
      </c>
      <c r="F431" s="55">
        <v>26</v>
      </c>
      <c r="G431" s="53">
        <f t="shared" si="13"/>
        <v>26</v>
      </c>
    </row>
    <row r="432" spans="1:7" ht="52.5" x14ac:dyDescent="0.25">
      <c r="A432" s="47" t="s">
        <v>1562</v>
      </c>
      <c r="B432" s="47" t="s">
        <v>1563</v>
      </c>
      <c r="C432" s="47" t="str">
        <f t="shared" si="12"/>
        <v>Formula</v>
      </c>
      <c r="D432" s="47" t="s">
        <v>1564</v>
      </c>
      <c r="E432" s="47" t="s">
        <v>1565</v>
      </c>
      <c r="F432" s="53">
        <v>30</v>
      </c>
      <c r="G432" s="53">
        <f t="shared" si="13"/>
        <v>30</v>
      </c>
    </row>
    <row r="433" spans="1:7" ht="42" x14ac:dyDescent="0.25">
      <c r="A433" s="54" t="s">
        <v>1566</v>
      </c>
      <c r="B433" s="54" t="s">
        <v>1567</v>
      </c>
      <c r="C433" s="47" t="str">
        <f t="shared" si="12"/>
        <v>Formula</v>
      </c>
      <c r="D433" s="54" t="s">
        <v>1568</v>
      </c>
      <c r="E433" s="54" t="s">
        <v>1569</v>
      </c>
      <c r="F433" s="55">
        <v>32</v>
      </c>
      <c r="G433" s="53">
        <f t="shared" si="13"/>
        <v>32</v>
      </c>
    </row>
    <row r="434" spans="1:7" ht="42" x14ac:dyDescent="0.25">
      <c r="A434" s="47" t="s">
        <v>1570</v>
      </c>
      <c r="B434" s="47" t="s">
        <v>1571</v>
      </c>
      <c r="C434" s="47" t="str">
        <f t="shared" si="12"/>
        <v>Formula</v>
      </c>
      <c r="D434" s="47" t="s">
        <v>1572</v>
      </c>
      <c r="E434" s="47" t="s">
        <v>1573</v>
      </c>
      <c r="F434" s="53">
        <v>36</v>
      </c>
      <c r="G434" s="53">
        <f t="shared" si="13"/>
        <v>36</v>
      </c>
    </row>
    <row r="435" spans="1:7" ht="42" x14ac:dyDescent="0.25">
      <c r="A435" s="54" t="s">
        <v>1574</v>
      </c>
      <c r="B435" s="54" t="s">
        <v>1575</v>
      </c>
      <c r="C435" s="47" t="str">
        <f t="shared" si="12"/>
        <v>Formula</v>
      </c>
      <c r="D435" s="54" t="s">
        <v>1576</v>
      </c>
      <c r="E435" s="54" t="s">
        <v>1577</v>
      </c>
      <c r="F435" s="55">
        <v>81</v>
      </c>
      <c r="G435" s="53">
        <f t="shared" si="13"/>
        <v>81</v>
      </c>
    </row>
    <row r="436" spans="1:7" ht="42" x14ac:dyDescent="0.25">
      <c r="A436" s="47" t="s">
        <v>1578</v>
      </c>
      <c r="B436" s="47" t="s">
        <v>1579</v>
      </c>
      <c r="C436" s="47" t="str">
        <f t="shared" si="12"/>
        <v>Formula</v>
      </c>
      <c r="D436" s="47" t="s">
        <v>1580</v>
      </c>
      <c r="E436" s="47" t="s">
        <v>1581</v>
      </c>
      <c r="F436" s="53">
        <v>22</v>
      </c>
      <c r="G436" s="53">
        <f t="shared" si="13"/>
        <v>22</v>
      </c>
    </row>
    <row r="437" spans="1:7" ht="42" x14ac:dyDescent="0.25">
      <c r="A437" s="54" t="s">
        <v>1582</v>
      </c>
      <c r="B437" s="54" t="s">
        <v>1583</v>
      </c>
      <c r="C437" s="47" t="str">
        <f t="shared" si="12"/>
        <v>Formula</v>
      </c>
      <c r="D437" s="54" t="s">
        <v>1584</v>
      </c>
      <c r="E437" s="54" t="s">
        <v>1585</v>
      </c>
      <c r="F437" s="55">
        <v>57</v>
      </c>
      <c r="G437" s="53">
        <f t="shared" si="13"/>
        <v>57</v>
      </c>
    </row>
    <row r="438" spans="1:7" ht="42" x14ac:dyDescent="0.25">
      <c r="A438" s="47" t="s">
        <v>1586</v>
      </c>
      <c r="B438" s="47" t="s">
        <v>1587</v>
      </c>
      <c r="C438" s="47" t="str">
        <f t="shared" si="12"/>
        <v>Formula</v>
      </c>
      <c r="D438" s="47" t="s">
        <v>1588</v>
      </c>
      <c r="E438" s="47" t="s">
        <v>1589</v>
      </c>
      <c r="F438" s="53">
        <v>85</v>
      </c>
      <c r="G438" s="53">
        <f t="shared" si="13"/>
        <v>85</v>
      </c>
    </row>
    <row r="439" spans="1:7" ht="31.5" x14ac:dyDescent="0.25">
      <c r="A439" s="54" t="s">
        <v>1590</v>
      </c>
      <c r="B439" s="54" t="s">
        <v>1591</v>
      </c>
      <c r="C439" s="47" t="str">
        <f t="shared" si="12"/>
        <v>Formula</v>
      </c>
      <c r="D439" s="54" t="s">
        <v>1592</v>
      </c>
      <c r="E439" s="54" t="s">
        <v>1593</v>
      </c>
      <c r="F439" s="55">
        <v>182</v>
      </c>
      <c r="G439" s="53">
        <f t="shared" si="13"/>
        <v>1375</v>
      </c>
    </row>
    <row r="440" spans="1:7" ht="31.5" x14ac:dyDescent="0.25">
      <c r="A440" s="47" t="s">
        <v>1594</v>
      </c>
      <c r="B440" s="47" t="s">
        <v>1591</v>
      </c>
      <c r="C440" s="47" t="str">
        <f t="shared" si="12"/>
        <v>Formula</v>
      </c>
      <c r="D440" s="47" t="s">
        <v>1592</v>
      </c>
      <c r="E440" s="47" t="s">
        <v>1595</v>
      </c>
      <c r="F440" s="53">
        <v>273</v>
      </c>
      <c r="G440" s="53">
        <f t="shared" si="13"/>
        <v>1375</v>
      </c>
    </row>
    <row r="441" spans="1:7" ht="31.5" x14ac:dyDescent="0.25">
      <c r="A441" s="54" t="s">
        <v>1596</v>
      </c>
      <c r="B441" s="54" t="s">
        <v>1591</v>
      </c>
      <c r="C441" s="47" t="str">
        <f t="shared" si="12"/>
        <v>Formula</v>
      </c>
      <c r="D441" s="54" t="s">
        <v>1592</v>
      </c>
      <c r="E441" s="54" t="s">
        <v>1597</v>
      </c>
      <c r="F441" s="55">
        <v>191</v>
      </c>
      <c r="G441" s="53">
        <f t="shared" si="13"/>
        <v>1375</v>
      </c>
    </row>
    <row r="442" spans="1:7" ht="31.5" x14ac:dyDescent="0.25">
      <c r="A442" s="47" t="s">
        <v>1598</v>
      </c>
      <c r="B442" s="47" t="s">
        <v>1591</v>
      </c>
      <c r="C442" s="47" t="str">
        <f t="shared" si="12"/>
        <v>Formula</v>
      </c>
      <c r="D442" s="47" t="s">
        <v>1592</v>
      </c>
      <c r="E442" s="47" t="s">
        <v>1599</v>
      </c>
      <c r="F442" s="53">
        <v>113</v>
      </c>
      <c r="G442" s="53">
        <f t="shared" si="13"/>
        <v>1375</v>
      </c>
    </row>
    <row r="443" spans="1:7" ht="31.5" x14ac:dyDescent="0.25">
      <c r="A443" s="54" t="s">
        <v>1600</v>
      </c>
      <c r="B443" s="54" t="s">
        <v>1591</v>
      </c>
      <c r="C443" s="47" t="str">
        <f t="shared" si="12"/>
        <v>Formula</v>
      </c>
      <c r="D443" s="54" t="s">
        <v>1592</v>
      </c>
      <c r="E443" s="54" t="s">
        <v>1601</v>
      </c>
      <c r="F443" s="55">
        <v>104</v>
      </c>
      <c r="G443" s="53">
        <f t="shared" si="13"/>
        <v>1375</v>
      </c>
    </row>
    <row r="444" spans="1:7" ht="31.5" x14ac:dyDescent="0.25">
      <c r="A444" s="47" t="s">
        <v>1602</v>
      </c>
      <c r="B444" s="47" t="s">
        <v>1591</v>
      </c>
      <c r="C444" s="47" t="str">
        <f t="shared" si="12"/>
        <v>Formula</v>
      </c>
      <c r="D444" s="47" t="s">
        <v>1592</v>
      </c>
      <c r="E444" s="47" t="s">
        <v>1603</v>
      </c>
      <c r="F444" s="53">
        <v>330</v>
      </c>
      <c r="G444" s="53">
        <f t="shared" si="13"/>
        <v>1375</v>
      </c>
    </row>
    <row r="445" spans="1:7" ht="31.5" x14ac:dyDescent="0.25">
      <c r="A445" s="54" t="s">
        <v>1604</v>
      </c>
      <c r="B445" s="54" t="s">
        <v>1591</v>
      </c>
      <c r="C445" s="47" t="str">
        <f t="shared" si="12"/>
        <v>Formula</v>
      </c>
      <c r="D445" s="54" t="s">
        <v>1592</v>
      </c>
      <c r="E445" s="54" t="s">
        <v>1605</v>
      </c>
      <c r="F445" s="55">
        <v>108</v>
      </c>
      <c r="G445" s="53">
        <f t="shared" si="13"/>
        <v>1375</v>
      </c>
    </row>
    <row r="446" spans="1:7" ht="31.5" x14ac:dyDescent="0.25">
      <c r="A446" s="47" t="s">
        <v>1606</v>
      </c>
      <c r="B446" s="47" t="s">
        <v>1591</v>
      </c>
      <c r="C446" s="47" t="str">
        <f t="shared" si="12"/>
        <v>Formula</v>
      </c>
      <c r="D446" s="47" t="s">
        <v>1592</v>
      </c>
      <c r="E446" s="47" t="s">
        <v>1607</v>
      </c>
      <c r="F446" s="53">
        <v>70</v>
      </c>
      <c r="G446" s="53">
        <f t="shared" si="13"/>
        <v>1375</v>
      </c>
    </row>
    <row r="447" spans="1:7" ht="31.5" x14ac:dyDescent="0.25">
      <c r="A447" s="54" t="s">
        <v>1608</v>
      </c>
      <c r="B447" s="54" t="s">
        <v>1591</v>
      </c>
      <c r="C447" s="47" t="str">
        <f t="shared" si="12"/>
        <v>Formula</v>
      </c>
      <c r="D447" s="54" t="s">
        <v>1592</v>
      </c>
      <c r="E447" s="54" t="s">
        <v>1609</v>
      </c>
      <c r="F447" s="55">
        <v>4</v>
      </c>
      <c r="G447" s="53">
        <f t="shared" si="13"/>
        <v>1375</v>
      </c>
    </row>
    <row r="448" spans="1:7" ht="21" x14ac:dyDescent="0.25">
      <c r="A448" s="47" t="s">
        <v>1610</v>
      </c>
      <c r="B448" s="47" t="s">
        <v>1611</v>
      </c>
      <c r="C448" s="47" t="str">
        <f t="shared" si="12"/>
        <v>Formula</v>
      </c>
      <c r="D448" s="47" t="s">
        <v>1612</v>
      </c>
      <c r="E448" s="47" t="s">
        <v>1613</v>
      </c>
      <c r="F448" s="53">
        <v>117</v>
      </c>
      <c r="G448" s="53">
        <f t="shared" si="13"/>
        <v>236</v>
      </c>
    </row>
    <row r="449" spans="1:7" ht="21" x14ac:dyDescent="0.25">
      <c r="A449" s="54" t="s">
        <v>1614</v>
      </c>
      <c r="B449" s="54" t="s">
        <v>1611</v>
      </c>
      <c r="C449" s="47" t="str">
        <f t="shared" si="12"/>
        <v>Formula</v>
      </c>
      <c r="D449" s="54" t="s">
        <v>1612</v>
      </c>
      <c r="E449" s="54" t="s">
        <v>1615</v>
      </c>
      <c r="F449" s="55">
        <v>113</v>
      </c>
      <c r="G449" s="53">
        <f t="shared" si="13"/>
        <v>236</v>
      </c>
    </row>
    <row r="450" spans="1:7" ht="21" x14ac:dyDescent="0.25">
      <c r="A450" s="47" t="s">
        <v>1616</v>
      </c>
      <c r="B450" s="47" t="s">
        <v>1611</v>
      </c>
      <c r="C450" s="47" t="str">
        <f t="shared" si="12"/>
        <v>Formula</v>
      </c>
      <c r="D450" s="47" t="s">
        <v>1612</v>
      </c>
      <c r="E450" s="47" t="s">
        <v>1617</v>
      </c>
      <c r="F450" s="53">
        <v>3</v>
      </c>
      <c r="G450" s="53">
        <f t="shared" si="13"/>
        <v>236</v>
      </c>
    </row>
    <row r="451" spans="1:7" ht="21" x14ac:dyDescent="0.25">
      <c r="A451" s="54" t="s">
        <v>1618</v>
      </c>
      <c r="B451" s="54" t="s">
        <v>1611</v>
      </c>
      <c r="C451" s="47" t="str">
        <f t="shared" ref="C451:C514" si="14">IF(ISTEXT(VLOOKUP(B451,$I$2:$I$11,1,FALSE)),"Alt sub","Formula")</f>
        <v>Formula</v>
      </c>
      <c r="D451" s="54" t="s">
        <v>1612</v>
      </c>
      <c r="E451" s="54" t="s">
        <v>1619</v>
      </c>
      <c r="F451" s="55">
        <v>3</v>
      </c>
      <c r="G451" s="53">
        <f t="shared" ref="G451:G514" si="15">SUMIF(B:B,B451,F:F)</f>
        <v>236</v>
      </c>
    </row>
    <row r="452" spans="1:7" ht="31.5" x14ac:dyDescent="0.25">
      <c r="A452" s="47" t="s">
        <v>1620</v>
      </c>
      <c r="B452" s="47" t="s">
        <v>1621</v>
      </c>
      <c r="C452" s="47" t="str">
        <f t="shared" si="14"/>
        <v>Formula</v>
      </c>
      <c r="D452" s="47" t="s">
        <v>1622</v>
      </c>
      <c r="E452" s="47" t="s">
        <v>1623</v>
      </c>
      <c r="F452" s="53">
        <v>54</v>
      </c>
      <c r="G452" s="53">
        <f t="shared" si="15"/>
        <v>96</v>
      </c>
    </row>
    <row r="453" spans="1:7" ht="31.5" x14ac:dyDescent="0.25">
      <c r="A453" s="54" t="s">
        <v>1624</v>
      </c>
      <c r="B453" s="54" t="s">
        <v>1621</v>
      </c>
      <c r="C453" s="47" t="str">
        <f t="shared" si="14"/>
        <v>Formula</v>
      </c>
      <c r="D453" s="54" t="s">
        <v>1622</v>
      </c>
      <c r="E453" s="54" t="s">
        <v>1625</v>
      </c>
      <c r="F453" s="55">
        <v>42</v>
      </c>
      <c r="G453" s="53">
        <f t="shared" si="15"/>
        <v>96</v>
      </c>
    </row>
    <row r="454" spans="1:7" ht="31.5" x14ac:dyDescent="0.25">
      <c r="A454" s="47" t="s">
        <v>1626</v>
      </c>
      <c r="B454" s="47" t="s">
        <v>80</v>
      </c>
      <c r="C454" s="47" t="str">
        <f t="shared" si="14"/>
        <v>Alt sub</v>
      </c>
      <c r="D454" s="47" t="s">
        <v>1627</v>
      </c>
      <c r="E454" s="47" t="s">
        <v>1628</v>
      </c>
      <c r="F454" s="53">
        <v>54</v>
      </c>
      <c r="G454" s="53">
        <f t="shared" si="15"/>
        <v>290</v>
      </c>
    </row>
    <row r="455" spans="1:7" ht="31.5" x14ac:dyDescent="0.25">
      <c r="A455" s="54" t="s">
        <v>1629</v>
      </c>
      <c r="B455" s="54" t="s">
        <v>80</v>
      </c>
      <c r="C455" s="47" t="str">
        <f t="shared" si="14"/>
        <v>Alt sub</v>
      </c>
      <c r="D455" s="54" t="s">
        <v>1627</v>
      </c>
      <c r="E455" s="54" t="s">
        <v>1630</v>
      </c>
      <c r="F455" s="55">
        <v>51</v>
      </c>
      <c r="G455" s="53">
        <f t="shared" si="15"/>
        <v>290</v>
      </c>
    </row>
    <row r="456" spans="1:7" ht="31.5" x14ac:dyDescent="0.25">
      <c r="A456" s="47" t="s">
        <v>1631</v>
      </c>
      <c r="B456" s="47" t="s">
        <v>80</v>
      </c>
      <c r="C456" s="47" t="str">
        <f t="shared" si="14"/>
        <v>Alt sub</v>
      </c>
      <c r="D456" s="47" t="s">
        <v>1627</v>
      </c>
      <c r="E456" s="47" t="s">
        <v>1632</v>
      </c>
      <c r="F456" s="53">
        <v>50</v>
      </c>
      <c r="G456" s="53">
        <f t="shared" si="15"/>
        <v>290</v>
      </c>
    </row>
    <row r="457" spans="1:7" ht="31.5" x14ac:dyDescent="0.25">
      <c r="A457" s="54" t="s">
        <v>1633</v>
      </c>
      <c r="B457" s="54" t="s">
        <v>80</v>
      </c>
      <c r="C457" s="47" t="str">
        <f t="shared" si="14"/>
        <v>Alt sub</v>
      </c>
      <c r="D457" s="54" t="s">
        <v>1627</v>
      </c>
      <c r="E457" s="54" t="s">
        <v>276</v>
      </c>
      <c r="F457" s="55">
        <v>4</v>
      </c>
      <c r="G457" s="53">
        <f t="shared" si="15"/>
        <v>290</v>
      </c>
    </row>
    <row r="458" spans="1:7" ht="31.5" x14ac:dyDescent="0.25">
      <c r="A458" s="47" t="s">
        <v>1634</v>
      </c>
      <c r="B458" s="47" t="s">
        <v>80</v>
      </c>
      <c r="C458" s="47" t="str">
        <f t="shared" si="14"/>
        <v>Alt sub</v>
      </c>
      <c r="D458" s="47" t="s">
        <v>1627</v>
      </c>
      <c r="E458" s="47" t="s">
        <v>1635</v>
      </c>
      <c r="F458" s="53">
        <v>55</v>
      </c>
      <c r="G458" s="53">
        <f t="shared" si="15"/>
        <v>290</v>
      </c>
    </row>
    <row r="459" spans="1:7" ht="31.5" x14ac:dyDescent="0.25">
      <c r="A459" s="54" t="s">
        <v>1636</v>
      </c>
      <c r="B459" s="54" t="s">
        <v>80</v>
      </c>
      <c r="C459" s="47" t="str">
        <f t="shared" si="14"/>
        <v>Alt sub</v>
      </c>
      <c r="D459" s="54" t="s">
        <v>1627</v>
      </c>
      <c r="E459" s="54" t="s">
        <v>1637</v>
      </c>
      <c r="F459" s="55">
        <v>6</v>
      </c>
      <c r="G459" s="53">
        <f t="shared" si="15"/>
        <v>290</v>
      </c>
    </row>
    <row r="460" spans="1:7" ht="31.5" x14ac:dyDescent="0.25">
      <c r="A460" s="47" t="s">
        <v>1638</v>
      </c>
      <c r="B460" s="47" t="s">
        <v>80</v>
      </c>
      <c r="C460" s="47" t="str">
        <f t="shared" si="14"/>
        <v>Alt sub</v>
      </c>
      <c r="D460" s="47" t="s">
        <v>1627</v>
      </c>
      <c r="E460" s="47" t="s">
        <v>1639</v>
      </c>
      <c r="F460" s="53">
        <v>70</v>
      </c>
      <c r="G460" s="53">
        <f t="shared" si="15"/>
        <v>290</v>
      </c>
    </row>
    <row r="461" spans="1:7" ht="31.5" x14ac:dyDescent="0.25">
      <c r="A461" s="54" t="s">
        <v>1640</v>
      </c>
      <c r="B461" s="54" t="s">
        <v>101</v>
      </c>
      <c r="C461" s="47" t="str">
        <f t="shared" si="14"/>
        <v>Alt sub</v>
      </c>
      <c r="D461" s="54" t="s">
        <v>1641</v>
      </c>
      <c r="E461" s="54" t="s">
        <v>1642</v>
      </c>
      <c r="F461" s="55">
        <v>535</v>
      </c>
      <c r="G461" s="53">
        <f t="shared" si="15"/>
        <v>12821</v>
      </c>
    </row>
    <row r="462" spans="1:7" ht="31.5" x14ac:dyDescent="0.25">
      <c r="A462" s="47" t="s">
        <v>1643</v>
      </c>
      <c r="B462" s="47" t="s">
        <v>101</v>
      </c>
      <c r="C462" s="47" t="str">
        <f t="shared" si="14"/>
        <v>Alt sub</v>
      </c>
      <c r="D462" s="47" t="s">
        <v>1641</v>
      </c>
      <c r="E462" s="47" t="s">
        <v>1644</v>
      </c>
      <c r="F462" s="53">
        <v>150</v>
      </c>
      <c r="G462" s="53">
        <f t="shared" si="15"/>
        <v>12821</v>
      </c>
    </row>
    <row r="463" spans="1:7" ht="31.5" x14ac:dyDescent="0.25">
      <c r="A463" s="54" t="s">
        <v>1645</v>
      </c>
      <c r="B463" s="54" t="s">
        <v>101</v>
      </c>
      <c r="C463" s="47" t="str">
        <f t="shared" si="14"/>
        <v>Alt sub</v>
      </c>
      <c r="D463" s="54" t="s">
        <v>1641</v>
      </c>
      <c r="E463" s="54" t="s">
        <v>1646</v>
      </c>
      <c r="F463" s="55">
        <v>553</v>
      </c>
      <c r="G463" s="53">
        <f t="shared" si="15"/>
        <v>12821</v>
      </c>
    </row>
    <row r="464" spans="1:7" ht="31.5" x14ac:dyDescent="0.25">
      <c r="A464" s="47" t="s">
        <v>1647</v>
      </c>
      <c r="B464" s="47" t="s">
        <v>101</v>
      </c>
      <c r="C464" s="47" t="str">
        <f t="shared" si="14"/>
        <v>Alt sub</v>
      </c>
      <c r="D464" s="47" t="s">
        <v>1641</v>
      </c>
      <c r="E464" s="47" t="s">
        <v>1648</v>
      </c>
      <c r="F464" s="53">
        <v>729</v>
      </c>
      <c r="G464" s="53">
        <f t="shared" si="15"/>
        <v>12821</v>
      </c>
    </row>
    <row r="465" spans="1:7" ht="31.5" x14ac:dyDescent="0.25">
      <c r="A465" s="54" t="s">
        <v>1649</v>
      </c>
      <c r="B465" s="54" t="s">
        <v>101</v>
      </c>
      <c r="C465" s="47" t="str">
        <f t="shared" si="14"/>
        <v>Alt sub</v>
      </c>
      <c r="D465" s="54" t="s">
        <v>1641</v>
      </c>
      <c r="E465" s="54" t="s">
        <v>1650</v>
      </c>
      <c r="F465" s="55">
        <v>188</v>
      </c>
      <c r="G465" s="53">
        <f t="shared" si="15"/>
        <v>12821</v>
      </c>
    </row>
    <row r="466" spans="1:7" ht="31.5" x14ac:dyDescent="0.25">
      <c r="A466" s="47" t="s">
        <v>1651</v>
      </c>
      <c r="B466" s="47" t="s">
        <v>101</v>
      </c>
      <c r="C466" s="47" t="str">
        <f t="shared" si="14"/>
        <v>Alt sub</v>
      </c>
      <c r="D466" s="47" t="s">
        <v>1641</v>
      </c>
      <c r="E466" s="47" t="s">
        <v>1652</v>
      </c>
      <c r="F466" s="53">
        <v>77</v>
      </c>
      <c r="G466" s="53">
        <f t="shared" si="15"/>
        <v>12821</v>
      </c>
    </row>
    <row r="467" spans="1:7" ht="31.5" x14ac:dyDescent="0.25">
      <c r="A467" s="54" t="s">
        <v>22</v>
      </c>
      <c r="B467" s="54" t="s">
        <v>101</v>
      </c>
      <c r="C467" s="47" t="str">
        <f t="shared" si="14"/>
        <v>Alt sub</v>
      </c>
      <c r="D467" s="54" t="s">
        <v>1641</v>
      </c>
      <c r="E467" s="54" t="s">
        <v>1653</v>
      </c>
      <c r="F467" s="55">
        <v>203</v>
      </c>
      <c r="G467" s="53">
        <f t="shared" si="15"/>
        <v>12821</v>
      </c>
    </row>
    <row r="468" spans="1:7" ht="31.5" x14ac:dyDescent="0.25">
      <c r="A468" s="47" t="s">
        <v>1654</v>
      </c>
      <c r="B468" s="47" t="s">
        <v>101</v>
      </c>
      <c r="C468" s="47" t="str">
        <f t="shared" si="14"/>
        <v>Alt sub</v>
      </c>
      <c r="D468" s="47" t="s">
        <v>1641</v>
      </c>
      <c r="E468" s="47" t="s">
        <v>1655</v>
      </c>
      <c r="F468" s="53">
        <v>336</v>
      </c>
      <c r="G468" s="53">
        <f t="shared" si="15"/>
        <v>12821</v>
      </c>
    </row>
    <row r="469" spans="1:7" ht="31.5" x14ac:dyDescent="0.25">
      <c r="A469" s="54" t="s">
        <v>1656</v>
      </c>
      <c r="B469" s="54" t="s">
        <v>101</v>
      </c>
      <c r="C469" s="47" t="str">
        <f t="shared" si="14"/>
        <v>Alt sub</v>
      </c>
      <c r="D469" s="54" t="s">
        <v>1641</v>
      </c>
      <c r="E469" s="54" t="s">
        <v>1657</v>
      </c>
      <c r="F469" s="55">
        <v>236</v>
      </c>
      <c r="G469" s="53">
        <f t="shared" si="15"/>
        <v>12821</v>
      </c>
    </row>
    <row r="470" spans="1:7" ht="31.5" x14ac:dyDescent="0.25">
      <c r="A470" s="47" t="s">
        <v>1658</v>
      </c>
      <c r="B470" s="47" t="s">
        <v>101</v>
      </c>
      <c r="C470" s="47" t="str">
        <f t="shared" si="14"/>
        <v>Alt sub</v>
      </c>
      <c r="D470" s="47" t="s">
        <v>1641</v>
      </c>
      <c r="E470" s="47" t="s">
        <v>1659</v>
      </c>
      <c r="F470" s="53">
        <v>500</v>
      </c>
      <c r="G470" s="53">
        <f t="shared" si="15"/>
        <v>12821</v>
      </c>
    </row>
    <row r="471" spans="1:7" ht="31.5" x14ac:dyDescent="0.25">
      <c r="A471" s="54" t="s">
        <v>1660</v>
      </c>
      <c r="B471" s="54" t="s">
        <v>101</v>
      </c>
      <c r="C471" s="47" t="str">
        <f t="shared" si="14"/>
        <v>Alt sub</v>
      </c>
      <c r="D471" s="54" t="s">
        <v>1641</v>
      </c>
      <c r="E471" s="54" t="s">
        <v>1661</v>
      </c>
      <c r="F471" s="55">
        <v>200</v>
      </c>
      <c r="G471" s="53">
        <f t="shared" si="15"/>
        <v>12821</v>
      </c>
    </row>
    <row r="472" spans="1:7" ht="31.5" x14ac:dyDescent="0.25">
      <c r="A472" s="47" t="s">
        <v>1662</v>
      </c>
      <c r="B472" s="47" t="s">
        <v>101</v>
      </c>
      <c r="C472" s="47" t="str">
        <f t="shared" si="14"/>
        <v>Alt sub</v>
      </c>
      <c r="D472" s="47" t="s">
        <v>1641</v>
      </c>
      <c r="E472" s="47" t="s">
        <v>1663</v>
      </c>
      <c r="F472" s="53">
        <v>252</v>
      </c>
      <c r="G472" s="53">
        <f t="shared" si="15"/>
        <v>12821</v>
      </c>
    </row>
    <row r="473" spans="1:7" ht="31.5" x14ac:dyDescent="0.25">
      <c r="A473" s="54" t="s">
        <v>1664</v>
      </c>
      <c r="B473" s="54" t="s">
        <v>101</v>
      </c>
      <c r="C473" s="47" t="str">
        <f t="shared" si="14"/>
        <v>Alt sub</v>
      </c>
      <c r="D473" s="54" t="s">
        <v>1641</v>
      </c>
      <c r="E473" s="54" t="s">
        <v>1665</v>
      </c>
      <c r="F473" s="55">
        <v>150</v>
      </c>
      <c r="G473" s="53">
        <f t="shared" si="15"/>
        <v>12821</v>
      </c>
    </row>
    <row r="474" spans="1:7" ht="31.5" x14ac:dyDescent="0.25">
      <c r="A474" s="47" t="s">
        <v>1666</v>
      </c>
      <c r="B474" s="47" t="s">
        <v>101</v>
      </c>
      <c r="C474" s="47" t="str">
        <f t="shared" si="14"/>
        <v>Alt sub</v>
      </c>
      <c r="D474" s="47" t="s">
        <v>1641</v>
      </c>
      <c r="E474" s="47" t="s">
        <v>1667</v>
      </c>
      <c r="F474" s="53">
        <v>327</v>
      </c>
      <c r="G474" s="53">
        <f t="shared" si="15"/>
        <v>12821</v>
      </c>
    </row>
    <row r="475" spans="1:7" ht="31.5" x14ac:dyDescent="0.25">
      <c r="A475" s="54" t="s">
        <v>1668</v>
      </c>
      <c r="B475" s="54" t="s">
        <v>101</v>
      </c>
      <c r="C475" s="47" t="str">
        <f t="shared" si="14"/>
        <v>Alt sub</v>
      </c>
      <c r="D475" s="54" t="s">
        <v>1641</v>
      </c>
      <c r="E475" s="54" t="s">
        <v>1669</v>
      </c>
      <c r="F475" s="55">
        <v>102</v>
      </c>
      <c r="G475" s="53">
        <f t="shared" si="15"/>
        <v>12821</v>
      </c>
    </row>
    <row r="476" spans="1:7" ht="31.5" x14ac:dyDescent="0.25">
      <c r="A476" s="47" t="s">
        <v>1670</v>
      </c>
      <c r="B476" s="47" t="s">
        <v>101</v>
      </c>
      <c r="C476" s="47" t="str">
        <f t="shared" si="14"/>
        <v>Alt sub</v>
      </c>
      <c r="D476" s="47" t="s">
        <v>1641</v>
      </c>
      <c r="E476" s="47" t="s">
        <v>1671</v>
      </c>
      <c r="F476" s="53">
        <v>24</v>
      </c>
      <c r="G476" s="53">
        <f t="shared" si="15"/>
        <v>12821</v>
      </c>
    </row>
    <row r="477" spans="1:7" ht="31.5" x14ac:dyDescent="0.25">
      <c r="A477" s="54" t="s">
        <v>1672</v>
      </c>
      <c r="B477" s="54" t="s">
        <v>101</v>
      </c>
      <c r="C477" s="47" t="str">
        <f t="shared" si="14"/>
        <v>Alt sub</v>
      </c>
      <c r="D477" s="54" t="s">
        <v>1641</v>
      </c>
      <c r="E477" s="54" t="s">
        <v>1673</v>
      </c>
      <c r="F477" s="55">
        <v>250</v>
      </c>
      <c r="G477" s="53">
        <f t="shared" si="15"/>
        <v>12821</v>
      </c>
    </row>
    <row r="478" spans="1:7" ht="31.5" x14ac:dyDescent="0.25">
      <c r="A478" s="47" t="s">
        <v>1674</v>
      </c>
      <c r="B478" s="47" t="s">
        <v>101</v>
      </c>
      <c r="C478" s="47" t="str">
        <f t="shared" si="14"/>
        <v>Alt sub</v>
      </c>
      <c r="D478" s="47" t="s">
        <v>1641</v>
      </c>
      <c r="E478" s="47" t="s">
        <v>1675</v>
      </c>
      <c r="F478" s="53">
        <v>21</v>
      </c>
      <c r="G478" s="53">
        <f t="shared" si="15"/>
        <v>12821</v>
      </c>
    </row>
    <row r="479" spans="1:7" ht="31.5" x14ac:dyDescent="0.25">
      <c r="A479" s="54" t="s">
        <v>1676</v>
      </c>
      <c r="B479" s="54" t="s">
        <v>101</v>
      </c>
      <c r="C479" s="47" t="str">
        <f t="shared" si="14"/>
        <v>Alt sub</v>
      </c>
      <c r="D479" s="54" t="s">
        <v>1641</v>
      </c>
      <c r="E479" s="54" t="s">
        <v>1675</v>
      </c>
      <c r="F479" s="55">
        <v>204</v>
      </c>
      <c r="G479" s="53">
        <f t="shared" si="15"/>
        <v>12821</v>
      </c>
    </row>
    <row r="480" spans="1:7" ht="31.5" x14ac:dyDescent="0.25">
      <c r="A480" s="47" t="s">
        <v>1677</v>
      </c>
      <c r="B480" s="47" t="s">
        <v>101</v>
      </c>
      <c r="C480" s="47" t="str">
        <f t="shared" si="14"/>
        <v>Alt sub</v>
      </c>
      <c r="D480" s="47" t="s">
        <v>1641</v>
      </c>
      <c r="E480" s="47" t="s">
        <v>1678</v>
      </c>
      <c r="F480" s="53">
        <v>72</v>
      </c>
      <c r="G480" s="53">
        <f t="shared" si="15"/>
        <v>12821</v>
      </c>
    </row>
    <row r="481" spans="1:7" ht="31.5" x14ac:dyDescent="0.25">
      <c r="A481" s="54" t="s">
        <v>1679</v>
      </c>
      <c r="B481" s="54" t="s">
        <v>101</v>
      </c>
      <c r="C481" s="47" t="str">
        <f t="shared" si="14"/>
        <v>Alt sub</v>
      </c>
      <c r="D481" s="54" t="s">
        <v>1641</v>
      </c>
      <c r="E481" s="54" t="s">
        <v>1680</v>
      </c>
      <c r="F481" s="55">
        <v>59</v>
      </c>
      <c r="G481" s="53">
        <f t="shared" si="15"/>
        <v>12821</v>
      </c>
    </row>
    <row r="482" spans="1:7" ht="31.5" x14ac:dyDescent="0.25">
      <c r="A482" s="47" t="s">
        <v>1681</v>
      </c>
      <c r="B482" s="47" t="s">
        <v>101</v>
      </c>
      <c r="C482" s="47" t="str">
        <f t="shared" si="14"/>
        <v>Alt sub</v>
      </c>
      <c r="D482" s="47" t="s">
        <v>1641</v>
      </c>
      <c r="E482" s="47" t="s">
        <v>1682</v>
      </c>
      <c r="F482" s="53">
        <v>54</v>
      </c>
      <c r="G482" s="53">
        <f t="shared" si="15"/>
        <v>12821</v>
      </c>
    </row>
    <row r="483" spans="1:7" ht="31.5" x14ac:dyDescent="0.25">
      <c r="A483" s="54" t="s">
        <v>1683</v>
      </c>
      <c r="B483" s="54" t="s">
        <v>101</v>
      </c>
      <c r="C483" s="47" t="str">
        <f t="shared" si="14"/>
        <v>Alt sub</v>
      </c>
      <c r="D483" s="54" t="s">
        <v>1641</v>
      </c>
      <c r="E483" s="54" t="s">
        <v>1684</v>
      </c>
      <c r="F483" s="55">
        <v>84</v>
      </c>
      <c r="G483" s="53">
        <f t="shared" si="15"/>
        <v>12821</v>
      </c>
    </row>
    <row r="484" spans="1:7" ht="31.5" x14ac:dyDescent="0.25">
      <c r="A484" s="47" t="s">
        <v>1685</v>
      </c>
      <c r="B484" s="47" t="s">
        <v>101</v>
      </c>
      <c r="C484" s="47" t="str">
        <f t="shared" si="14"/>
        <v>Alt sub</v>
      </c>
      <c r="D484" s="47" t="s">
        <v>1641</v>
      </c>
      <c r="E484" s="47" t="s">
        <v>1686</v>
      </c>
      <c r="F484" s="53">
        <v>159</v>
      </c>
      <c r="G484" s="53">
        <f t="shared" si="15"/>
        <v>12821</v>
      </c>
    </row>
    <row r="485" spans="1:7" ht="31.5" x14ac:dyDescent="0.25">
      <c r="A485" s="54" t="s">
        <v>1687</v>
      </c>
      <c r="B485" s="54" t="s">
        <v>101</v>
      </c>
      <c r="C485" s="47" t="str">
        <f t="shared" si="14"/>
        <v>Alt sub</v>
      </c>
      <c r="D485" s="54" t="s">
        <v>1641</v>
      </c>
      <c r="E485" s="54" t="s">
        <v>1688</v>
      </c>
      <c r="F485" s="55">
        <v>100</v>
      </c>
      <c r="G485" s="53">
        <f t="shared" si="15"/>
        <v>12821</v>
      </c>
    </row>
    <row r="486" spans="1:7" ht="31.5" x14ac:dyDescent="0.25">
      <c r="A486" s="47" t="s">
        <v>1689</v>
      </c>
      <c r="B486" s="47" t="s">
        <v>101</v>
      </c>
      <c r="C486" s="47" t="str">
        <f t="shared" si="14"/>
        <v>Alt sub</v>
      </c>
      <c r="D486" s="47" t="s">
        <v>1641</v>
      </c>
      <c r="E486" s="47" t="s">
        <v>1690</v>
      </c>
      <c r="F486" s="53">
        <v>66</v>
      </c>
      <c r="G486" s="53">
        <f t="shared" si="15"/>
        <v>12821</v>
      </c>
    </row>
    <row r="487" spans="1:7" ht="31.5" x14ac:dyDescent="0.25">
      <c r="A487" s="54" t="s">
        <v>1691</v>
      </c>
      <c r="B487" s="54" t="s">
        <v>101</v>
      </c>
      <c r="C487" s="47" t="str">
        <f t="shared" si="14"/>
        <v>Alt sub</v>
      </c>
      <c r="D487" s="54" t="s">
        <v>1641</v>
      </c>
      <c r="E487" s="54" t="s">
        <v>1692</v>
      </c>
      <c r="F487" s="55">
        <v>30</v>
      </c>
      <c r="G487" s="53">
        <f t="shared" si="15"/>
        <v>12821</v>
      </c>
    </row>
    <row r="488" spans="1:7" ht="31.5" x14ac:dyDescent="0.25">
      <c r="A488" s="47" t="s">
        <v>1693</v>
      </c>
      <c r="B488" s="47" t="s">
        <v>101</v>
      </c>
      <c r="C488" s="47" t="str">
        <f t="shared" si="14"/>
        <v>Alt sub</v>
      </c>
      <c r="D488" s="47" t="s">
        <v>1641</v>
      </c>
      <c r="E488" s="47" t="s">
        <v>1694</v>
      </c>
      <c r="F488" s="53">
        <v>32</v>
      </c>
      <c r="G488" s="53">
        <f t="shared" si="15"/>
        <v>12821</v>
      </c>
    </row>
    <row r="489" spans="1:7" ht="31.5" x14ac:dyDescent="0.25">
      <c r="A489" s="54" t="s">
        <v>1695</v>
      </c>
      <c r="B489" s="54" t="s">
        <v>101</v>
      </c>
      <c r="C489" s="47" t="str">
        <f t="shared" si="14"/>
        <v>Alt sub</v>
      </c>
      <c r="D489" s="54" t="s">
        <v>1641</v>
      </c>
      <c r="E489" s="54" t="s">
        <v>1696</v>
      </c>
      <c r="F489" s="55">
        <v>80</v>
      </c>
      <c r="G489" s="53">
        <f t="shared" si="15"/>
        <v>12821</v>
      </c>
    </row>
    <row r="490" spans="1:7" ht="31.5" x14ac:dyDescent="0.25">
      <c r="A490" s="47" t="s">
        <v>1697</v>
      </c>
      <c r="B490" s="47" t="s">
        <v>101</v>
      </c>
      <c r="C490" s="47" t="str">
        <f t="shared" si="14"/>
        <v>Alt sub</v>
      </c>
      <c r="D490" s="47" t="s">
        <v>1641</v>
      </c>
      <c r="E490" s="47" t="s">
        <v>1698</v>
      </c>
      <c r="F490" s="53">
        <v>152</v>
      </c>
      <c r="G490" s="53">
        <f t="shared" si="15"/>
        <v>12821</v>
      </c>
    </row>
    <row r="491" spans="1:7" ht="31.5" x14ac:dyDescent="0.25">
      <c r="A491" s="54" t="s">
        <v>1699</v>
      </c>
      <c r="B491" s="54" t="s">
        <v>101</v>
      </c>
      <c r="C491" s="47" t="str">
        <f t="shared" si="14"/>
        <v>Alt sub</v>
      </c>
      <c r="D491" s="54" t="s">
        <v>1641</v>
      </c>
      <c r="E491" s="54" t="s">
        <v>1700</v>
      </c>
      <c r="F491" s="55">
        <v>86</v>
      </c>
      <c r="G491" s="53">
        <f t="shared" si="15"/>
        <v>12821</v>
      </c>
    </row>
    <row r="492" spans="1:7" ht="31.5" x14ac:dyDescent="0.25">
      <c r="A492" s="47" t="s">
        <v>1701</v>
      </c>
      <c r="B492" s="47" t="s">
        <v>101</v>
      </c>
      <c r="C492" s="47" t="str">
        <f t="shared" si="14"/>
        <v>Alt sub</v>
      </c>
      <c r="D492" s="47" t="s">
        <v>1641</v>
      </c>
      <c r="E492" s="47" t="s">
        <v>1702</v>
      </c>
      <c r="F492" s="53">
        <v>49</v>
      </c>
      <c r="G492" s="53">
        <f t="shared" si="15"/>
        <v>12821</v>
      </c>
    </row>
    <row r="493" spans="1:7" ht="31.5" x14ac:dyDescent="0.25">
      <c r="A493" s="54" t="s">
        <v>1703</v>
      </c>
      <c r="B493" s="54" t="s">
        <v>101</v>
      </c>
      <c r="C493" s="47" t="str">
        <f t="shared" si="14"/>
        <v>Alt sub</v>
      </c>
      <c r="D493" s="54" t="s">
        <v>1641</v>
      </c>
      <c r="E493" s="54" t="s">
        <v>1704</v>
      </c>
      <c r="F493" s="55">
        <v>40</v>
      </c>
      <c r="G493" s="53">
        <f t="shared" si="15"/>
        <v>12821</v>
      </c>
    </row>
    <row r="494" spans="1:7" ht="31.5" x14ac:dyDescent="0.25">
      <c r="A494" s="47" t="s">
        <v>1705</v>
      </c>
      <c r="B494" s="47" t="s">
        <v>101</v>
      </c>
      <c r="C494" s="47" t="str">
        <f t="shared" si="14"/>
        <v>Alt sub</v>
      </c>
      <c r="D494" s="47" t="s">
        <v>1641</v>
      </c>
      <c r="E494" s="47" t="s">
        <v>1706</v>
      </c>
      <c r="F494" s="53">
        <v>135</v>
      </c>
      <c r="G494" s="53">
        <f t="shared" si="15"/>
        <v>12821</v>
      </c>
    </row>
    <row r="495" spans="1:7" ht="31.5" x14ac:dyDescent="0.25">
      <c r="A495" s="54" t="s">
        <v>1707</v>
      </c>
      <c r="B495" s="54" t="s">
        <v>101</v>
      </c>
      <c r="C495" s="47" t="str">
        <f t="shared" si="14"/>
        <v>Alt sub</v>
      </c>
      <c r="D495" s="54" t="s">
        <v>1641</v>
      </c>
      <c r="E495" s="54" t="s">
        <v>1708</v>
      </c>
      <c r="F495" s="55">
        <v>38</v>
      </c>
      <c r="G495" s="53">
        <f t="shared" si="15"/>
        <v>12821</v>
      </c>
    </row>
    <row r="496" spans="1:7" ht="31.5" x14ac:dyDescent="0.25">
      <c r="A496" s="47" t="s">
        <v>1709</v>
      </c>
      <c r="B496" s="47" t="s">
        <v>101</v>
      </c>
      <c r="C496" s="47" t="str">
        <f t="shared" si="14"/>
        <v>Alt sub</v>
      </c>
      <c r="D496" s="47" t="s">
        <v>1641</v>
      </c>
      <c r="E496" s="47" t="s">
        <v>1710</v>
      </c>
      <c r="F496" s="53">
        <v>137</v>
      </c>
      <c r="G496" s="53">
        <f t="shared" si="15"/>
        <v>12821</v>
      </c>
    </row>
    <row r="497" spans="1:7" ht="31.5" x14ac:dyDescent="0.25">
      <c r="A497" s="54" t="s">
        <v>1711</v>
      </c>
      <c r="B497" s="54" t="s">
        <v>101</v>
      </c>
      <c r="C497" s="47" t="str">
        <f t="shared" si="14"/>
        <v>Alt sub</v>
      </c>
      <c r="D497" s="54" t="s">
        <v>1641</v>
      </c>
      <c r="E497" s="54" t="s">
        <v>1712</v>
      </c>
      <c r="F497" s="55">
        <v>178</v>
      </c>
      <c r="G497" s="53">
        <f t="shared" si="15"/>
        <v>12821</v>
      </c>
    </row>
    <row r="498" spans="1:7" ht="31.5" x14ac:dyDescent="0.25">
      <c r="A498" s="47" t="s">
        <v>1713</v>
      </c>
      <c r="B498" s="47" t="s">
        <v>101</v>
      </c>
      <c r="C498" s="47" t="str">
        <f t="shared" si="14"/>
        <v>Alt sub</v>
      </c>
      <c r="D498" s="47" t="s">
        <v>1641</v>
      </c>
      <c r="E498" s="47" t="s">
        <v>1714</v>
      </c>
      <c r="F498" s="53">
        <v>45</v>
      </c>
      <c r="G498" s="53">
        <f t="shared" si="15"/>
        <v>12821</v>
      </c>
    </row>
    <row r="499" spans="1:7" ht="31.5" x14ac:dyDescent="0.25">
      <c r="A499" s="54" t="s">
        <v>1715</v>
      </c>
      <c r="B499" s="54" t="s">
        <v>101</v>
      </c>
      <c r="C499" s="47" t="str">
        <f t="shared" si="14"/>
        <v>Alt sub</v>
      </c>
      <c r="D499" s="54" t="s">
        <v>1641</v>
      </c>
      <c r="E499" s="54" t="s">
        <v>1716</v>
      </c>
      <c r="F499" s="55">
        <v>44</v>
      </c>
      <c r="G499" s="53">
        <f t="shared" si="15"/>
        <v>12821</v>
      </c>
    </row>
    <row r="500" spans="1:7" ht="31.5" x14ac:dyDescent="0.25">
      <c r="A500" s="47" t="s">
        <v>1717</v>
      </c>
      <c r="B500" s="47" t="s">
        <v>101</v>
      </c>
      <c r="C500" s="47" t="str">
        <f t="shared" si="14"/>
        <v>Alt sub</v>
      </c>
      <c r="D500" s="47" t="s">
        <v>1641</v>
      </c>
      <c r="E500" s="47" t="s">
        <v>1718</v>
      </c>
      <c r="F500" s="53">
        <v>161</v>
      </c>
      <c r="G500" s="53">
        <f t="shared" si="15"/>
        <v>12821</v>
      </c>
    </row>
    <row r="501" spans="1:7" ht="31.5" x14ac:dyDescent="0.25">
      <c r="A501" s="54" t="s">
        <v>1719</v>
      </c>
      <c r="B501" s="54" t="s">
        <v>101</v>
      </c>
      <c r="C501" s="47" t="str">
        <f t="shared" si="14"/>
        <v>Alt sub</v>
      </c>
      <c r="D501" s="54" t="s">
        <v>1641</v>
      </c>
      <c r="E501" s="54" t="s">
        <v>1720</v>
      </c>
      <c r="F501" s="55">
        <v>245</v>
      </c>
      <c r="G501" s="53">
        <f t="shared" si="15"/>
        <v>12821</v>
      </c>
    </row>
    <row r="502" spans="1:7" ht="31.5" x14ac:dyDescent="0.25">
      <c r="A502" s="47" t="s">
        <v>1721</v>
      </c>
      <c r="B502" s="47" t="s">
        <v>101</v>
      </c>
      <c r="C502" s="47" t="str">
        <f t="shared" si="14"/>
        <v>Alt sub</v>
      </c>
      <c r="D502" s="47" t="s">
        <v>1641</v>
      </c>
      <c r="E502" s="47" t="s">
        <v>1722</v>
      </c>
      <c r="F502" s="53">
        <v>184</v>
      </c>
      <c r="G502" s="53">
        <f t="shared" si="15"/>
        <v>12821</v>
      </c>
    </row>
    <row r="503" spans="1:7" ht="31.5" x14ac:dyDescent="0.25">
      <c r="A503" s="54" t="s">
        <v>1723</v>
      </c>
      <c r="B503" s="54" t="s">
        <v>101</v>
      </c>
      <c r="C503" s="47" t="str">
        <f t="shared" si="14"/>
        <v>Alt sub</v>
      </c>
      <c r="D503" s="54" t="s">
        <v>1641</v>
      </c>
      <c r="E503" s="54" t="s">
        <v>1724</v>
      </c>
      <c r="F503" s="55">
        <v>80</v>
      </c>
      <c r="G503" s="53">
        <f t="shared" si="15"/>
        <v>12821</v>
      </c>
    </row>
    <row r="504" spans="1:7" ht="31.5" x14ac:dyDescent="0.25">
      <c r="A504" s="47" t="s">
        <v>1725</v>
      </c>
      <c r="B504" s="47" t="s">
        <v>101</v>
      </c>
      <c r="C504" s="47" t="str">
        <f t="shared" si="14"/>
        <v>Alt sub</v>
      </c>
      <c r="D504" s="47" t="s">
        <v>1641</v>
      </c>
      <c r="E504" s="47" t="s">
        <v>1726</v>
      </c>
      <c r="F504" s="53">
        <v>67</v>
      </c>
      <c r="G504" s="53">
        <f t="shared" si="15"/>
        <v>12821</v>
      </c>
    </row>
    <row r="505" spans="1:7" ht="31.5" x14ac:dyDescent="0.25">
      <c r="A505" s="54" t="s">
        <v>1727</v>
      </c>
      <c r="B505" s="54" t="s">
        <v>101</v>
      </c>
      <c r="C505" s="47" t="str">
        <f t="shared" si="14"/>
        <v>Alt sub</v>
      </c>
      <c r="D505" s="54" t="s">
        <v>1641</v>
      </c>
      <c r="E505" s="54" t="s">
        <v>1728</v>
      </c>
      <c r="F505" s="55">
        <v>40</v>
      </c>
      <c r="G505" s="53">
        <f t="shared" si="15"/>
        <v>12821</v>
      </c>
    </row>
    <row r="506" spans="1:7" ht="31.5" x14ac:dyDescent="0.25">
      <c r="A506" s="47" t="s">
        <v>1729</v>
      </c>
      <c r="B506" s="47" t="s">
        <v>101</v>
      </c>
      <c r="C506" s="47" t="str">
        <f t="shared" si="14"/>
        <v>Alt sub</v>
      </c>
      <c r="D506" s="47" t="s">
        <v>1641</v>
      </c>
      <c r="E506" s="47" t="s">
        <v>1730</v>
      </c>
      <c r="F506" s="53">
        <v>67</v>
      </c>
      <c r="G506" s="53">
        <f t="shared" si="15"/>
        <v>12821</v>
      </c>
    </row>
    <row r="507" spans="1:7" ht="31.5" x14ac:dyDescent="0.25">
      <c r="A507" s="54" t="s">
        <v>1731</v>
      </c>
      <c r="B507" s="54" t="s">
        <v>101</v>
      </c>
      <c r="C507" s="47" t="str">
        <f t="shared" si="14"/>
        <v>Alt sub</v>
      </c>
      <c r="D507" s="54" t="s">
        <v>1641</v>
      </c>
      <c r="E507" s="54" t="s">
        <v>1732</v>
      </c>
      <c r="F507" s="55">
        <v>42</v>
      </c>
      <c r="G507" s="53">
        <f t="shared" si="15"/>
        <v>12821</v>
      </c>
    </row>
    <row r="508" spans="1:7" ht="31.5" x14ac:dyDescent="0.25">
      <c r="A508" s="47" t="s">
        <v>1733</v>
      </c>
      <c r="B508" s="47" t="s">
        <v>101</v>
      </c>
      <c r="C508" s="47" t="str">
        <f t="shared" si="14"/>
        <v>Alt sub</v>
      </c>
      <c r="D508" s="47" t="s">
        <v>1641</v>
      </c>
      <c r="E508" s="47" t="s">
        <v>1734</v>
      </c>
      <c r="F508" s="53">
        <v>80</v>
      </c>
      <c r="G508" s="53">
        <f t="shared" si="15"/>
        <v>12821</v>
      </c>
    </row>
    <row r="509" spans="1:7" ht="31.5" x14ac:dyDescent="0.25">
      <c r="A509" s="54" t="s">
        <v>1735</v>
      </c>
      <c r="B509" s="54" t="s">
        <v>101</v>
      </c>
      <c r="C509" s="47" t="str">
        <f t="shared" si="14"/>
        <v>Alt sub</v>
      </c>
      <c r="D509" s="54" t="s">
        <v>1641</v>
      </c>
      <c r="E509" s="54" t="s">
        <v>1736</v>
      </c>
      <c r="F509" s="55">
        <v>133</v>
      </c>
      <c r="G509" s="53">
        <f t="shared" si="15"/>
        <v>12821</v>
      </c>
    </row>
    <row r="510" spans="1:7" ht="31.5" x14ac:dyDescent="0.25">
      <c r="A510" s="47" t="s">
        <v>1737</v>
      </c>
      <c r="B510" s="47" t="s">
        <v>101</v>
      </c>
      <c r="C510" s="47" t="str">
        <f t="shared" si="14"/>
        <v>Alt sub</v>
      </c>
      <c r="D510" s="47" t="s">
        <v>1641</v>
      </c>
      <c r="E510" s="47" t="s">
        <v>1738</v>
      </c>
      <c r="F510" s="53">
        <v>50</v>
      </c>
      <c r="G510" s="53">
        <f t="shared" si="15"/>
        <v>12821</v>
      </c>
    </row>
    <row r="511" spans="1:7" ht="31.5" x14ac:dyDescent="0.25">
      <c r="A511" s="54" t="s">
        <v>1739</v>
      </c>
      <c r="B511" s="54" t="s">
        <v>101</v>
      </c>
      <c r="C511" s="47" t="str">
        <f t="shared" si="14"/>
        <v>Alt sub</v>
      </c>
      <c r="D511" s="54" t="s">
        <v>1641</v>
      </c>
      <c r="E511" s="54" t="s">
        <v>1740</v>
      </c>
      <c r="F511" s="55">
        <v>80</v>
      </c>
      <c r="G511" s="53">
        <f t="shared" si="15"/>
        <v>12821</v>
      </c>
    </row>
    <row r="512" spans="1:7" ht="31.5" x14ac:dyDescent="0.25">
      <c r="A512" s="47" t="s">
        <v>1741</v>
      </c>
      <c r="B512" s="47" t="s">
        <v>101</v>
      </c>
      <c r="C512" s="47" t="str">
        <f t="shared" si="14"/>
        <v>Alt sub</v>
      </c>
      <c r="D512" s="47" t="s">
        <v>1641</v>
      </c>
      <c r="E512" s="47" t="s">
        <v>1742</v>
      </c>
      <c r="F512" s="53">
        <v>75</v>
      </c>
      <c r="G512" s="53">
        <f t="shared" si="15"/>
        <v>12821</v>
      </c>
    </row>
    <row r="513" spans="1:7" ht="31.5" x14ac:dyDescent="0.25">
      <c r="A513" s="54" t="s">
        <v>1743</v>
      </c>
      <c r="B513" s="54" t="s">
        <v>101</v>
      </c>
      <c r="C513" s="47" t="str">
        <f t="shared" si="14"/>
        <v>Alt sub</v>
      </c>
      <c r="D513" s="54" t="s">
        <v>1641</v>
      </c>
      <c r="E513" s="54" t="s">
        <v>1744</v>
      </c>
      <c r="F513" s="55">
        <v>64</v>
      </c>
      <c r="G513" s="53">
        <f t="shared" si="15"/>
        <v>12821</v>
      </c>
    </row>
    <row r="514" spans="1:7" ht="31.5" x14ac:dyDescent="0.25">
      <c r="A514" s="47" t="s">
        <v>1745</v>
      </c>
      <c r="B514" s="47" t="s">
        <v>101</v>
      </c>
      <c r="C514" s="47" t="str">
        <f t="shared" si="14"/>
        <v>Alt sub</v>
      </c>
      <c r="D514" s="47" t="s">
        <v>1641</v>
      </c>
      <c r="E514" s="47" t="s">
        <v>1746</v>
      </c>
      <c r="F514" s="53">
        <v>54</v>
      </c>
      <c r="G514" s="53">
        <f t="shared" si="15"/>
        <v>12821</v>
      </c>
    </row>
    <row r="515" spans="1:7" ht="31.5" x14ac:dyDescent="0.25">
      <c r="A515" s="54" t="s">
        <v>1747</v>
      </c>
      <c r="B515" s="54" t="s">
        <v>101</v>
      </c>
      <c r="C515" s="47" t="str">
        <f t="shared" ref="C515:C578" si="16">IF(ISTEXT(VLOOKUP(B515,$I$2:$I$11,1,FALSE)),"Alt sub","Formula")</f>
        <v>Alt sub</v>
      </c>
      <c r="D515" s="54" t="s">
        <v>1641</v>
      </c>
      <c r="E515" s="54" t="s">
        <v>1748</v>
      </c>
      <c r="F515" s="55">
        <v>50</v>
      </c>
      <c r="G515" s="53">
        <f t="shared" ref="G515:G578" si="17">SUMIF(B:B,B515,F:F)</f>
        <v>12821</v>
      </c>
    </row>
    <row r="516" spans="1:7" ht="31.5" x14ac:dyDescent="0.25">
      <c r="A516" s="47" t="s">
        <v>1749</v>
      </c>
      <c r="B516" s="47" t="s">
        <v>101</v>
      </c>
      <c r="C516" s="47" t="str">
        <f t="shared" si="16"/>
        <v>Alt sub</v>
      </c>
      <c r="D516" s="47" t="s">
        <v>1641</v>
      </c>
      <c r="E516" s="47" t="s">
        <v>1750</v>
      </c>
      <c r="F516" s="53">
        <v>45</v>
      </c>
      <c r="G516" s="53">
        <f t="shared" si="17"/>
        <v>12821</v>
      </c>
    </row>
    <row r="517" spans="1:7" ht="31.5" x14ac:dyDescent="0.25">
      <c r="A517" s="54" t="s">
        <v>1751</v>
      </c>
      <c r="B517" s="54" t="s">
        <v>101</v>
      </c>
      <c r="C517" s="47" t="str">
        <f t="shared" si="16"/>
        <v>Alt sub</v>
      </c>
      <c r="D517" s="54" t="s">
        <v>1641</v>
      </c>
      <c r="E517" s="54" t="s">
        <v>1752</v>
      </c>
      <c r="F517" s="55">
        <v>32</v>
      </c>
      <c r="G517" s="53">
        <f t="shared" si="17"/>
        <v>12821</v>
      </c>
    </row>
    <row r="518" spans="1:7" ht="31.5" x14ac:dyDescent="0.25">
      <c r="A518" s="47" t="s">
        <v>1753</v>
      </c>
      <c r="B518" s="47" t="s">
        <v>101</v>
      </c>
      <c r="C518" s="47" t="str">
        <f t="shared" si="16"/>
        <v>Alt sub</v>
      </c>
      <c r="D518" s="47" t="s">
        <v>1641</v>
      </c>
      <c r="E518" s="47" t="s">
        <v>1754</v>
      </c>
      <c r="F518" s="53">
        <v>50</v>
      </c>
      <c r="G518" s="53">
        <f t="shared" si="17"/>
        <v>12821</v>
      </c>
    </row>
    <row r="519" spans="1:7" ht="31.5" x14ac:dyDescent="0.25">
      <c r="A519" s="54" t="s">
        <v>1755</v>
      </c>
      <c r="B519" s="54" t="s">
        <v>101</v>
      </c>
      <c r="C519" s="47" t="str">
        <f t="shared" si="16"/>
        <v>Alt sub</v>
      </c>
      <c r="D519" s="54" t="s">
        <v>1641</v>
      </c>
      <c r="E519" s="54" t="s">
        <v>1756</v>
      </c>
      <c r="F519" s="55">
        <v>51</v>
      </c>
      <c r="G519" s="53">
        <f t="shared" si="17"/>
        <v>12821</v>
      </c>
    </row>
    <row r="520" spans="1:7" ht="31.5" x14ac:dyDescent="0.25">
      <c r="A520" s="47" t="s">
        <v>1757</v>
      </c>
      <c r="B520" s="47" t="s">
        <v>101</v>
      </c>
      <c r="C520" s="47" t="str">
        <f t="shared" si="16"/>
        <v>Alt sub</v>
      </c>
      <c r="D520" s="47" t="s">
        <v>1641</v>
      </c>
      <c r="E520" s="47" t="s">
        <v>1758</v>
      </c>
      <c r="F520" s="53">
        <v>50</v>
      </c>
      <c r="G520" s="53">
        <f t="shared" si="17"/>
        <v>12821</v>
      </c>
    </row>
    <row r="521" spans="1:7" ht="31.5" x14ac:dyDescent="0.25">
      <c r="A521" s="54" t="s">
        <v>1759</v>
      </c>
      <c r="B521" s="54" t="s">
        <v>101</v>
      </c>
      <c r="C521" s="47" t="str">
        <f t="shared" si="16"/>
        <v>Alt sub</v>
      </c>
      <c r="D521" s="54" t="s">
        <v>1641</v>
      </c>
      <c r="E521" s="54" t="s">
        <v>1760</v>
      </c>
      <c r="F521" s="55">
        <v>50</v>
      </c>
      <c r="G521" s="53">
        <f t="shared" si="17"/>
        <v>12821</v>
      </c>
    </row>
    <row r="522" spans="1:7" ht="31.5" x14ac:dyDescent="0.25">
      <c r="A522" s="47" t="s">
        <v>1761</v>
      </c>
      <c r="B522" s="47" t="s">
        <v>101</v>
      </c>
      <c r="C522" s="47" t="str">
        <f t="shared" si="16"/>
        <v>Alt sub</v>
      </c>
      <c r="D522" s="47" t="s">
        <v>1641</v>
      </c>
      <c r="E522" s="47" t="s">
        <v>308</v>
      </c>
      <c r="F522" s="53">
        <v>352</v>
      </c>
      <c r="G522" s="53">
        <f t="shared" si="17"/>
        <v>12821</v>
      </c>
    </row>
    <row r="523" spans="1:7" ht="31.5" x14ac:dyDescent="0.25">
      <c r="A523" s="54" t="s">
        <v>1762</v>
      </c>
      <c r="B523" s="54" t="s">
        <v>101</v>
      </c>
      <c r="C523" s="47" t="str">
        <f t="shared" si="16"/>
        <v>Alt sub</v>
      </c>
      <c r="D523" s="54" t="s">
        <v>1641</v>
      </c>
      <c r="E523" s="54" t="s">
        <v>308</v>
      </c>
      <c r="F523" s="55">
        <v>361</v>
      </c>
      <c r="G523" s="53">
        <f t="shared" si="17"/>
        <v>12821</v>
      </c>
    </row>
    <row r="524" spans="1:7" ht="31.5" x14ac:dyDescent="0.25">
      <c r="A524" s="47" t="s">
        <v>1763</v>
      </c>
      <c r="B524" s="47" t="s">
        <v>101</v>
      </c>
      <c r="C524" s="47" t="str">
        <f t="shared" si="16"/>
        <v>Alt sub</v>
      </c>
      <c r="D524" s="47" t="s">
        <v>1641</v>
      </c>
      <c r="E524" s="47" t="s">
        <v>308</v>
      </c>
      <c r="F524" s="53">
        <v>430</v>
      </c>
      <c r="G524" s="53">
        <f t="shared" si="17"/>
        <v>12821</v>
      </c>
    </row>
    <row r="525" spans="1:7" ht="31.5" x14ac:dyDescent="0.25">
      <c r="A525" s="54" t="s">
        <v>1764</v>
      </c>
      <c r="B525" s="54" t="s">
        <v>101</v>
      </c>
      <c r="C525" s="47" t="str">
        <f t="shared" si="16"/>
        <v>Alt sub</v>
      </c>
      <c r="D525" s="54" t="s">
        <v>1641</v>
      </c>
      <c r="E525" s="54" t="s">
        <v>308</v>
      </c>
      <c r="F525" s="55">
        <v>295</v>
      </c>
      <c r="G525" s="53">
        <f t="shared" si="17"/>
        <v>12821</v>
      </c>
    </row>
    <row r="526" spans="1:7" ht="31.5" x14ac:dyDescent="0.25">
      <c r="A526" s="47" t="s">
        <v>1765</v>
      </c>
      <c r="B526" s="47" t="s">
        <v>101</v>
      </c>
      <c r="C526" s="47" t="str">
        <f t="shared" si="16"/>
        <v>Alt sub</v>
      </c>
      <c r="D526" s="47" t="s">
        <v>1641</v>
      </c>
      <c r="E526" s="47" t="s">
        <v>308</v>
      </c>
      <c r="F526" s="53">
        <v>414</v>
      </c>
      <c r="G526" s="53">
        <f t="shared" si="17"/>
        <v>12821</v>
      </c>
    </row>
    <row r="527" spans="1:7" ht="31.5" x14ac:dyDescent="0.25">
      <c r="A527" s="54" t="s">
        <v>1766</v>
      </c>
      <c r="B527" s="54" t="s">
        <v>101</v>
      </c>
      <c r="C527" s="47" t="str">
        <f t="shared" si="16"/>
        <v>Alt sub</v>
      </c>
      <c r="D527" s="54" t="s">
        <v>1641</v>
      </c>
      <c r="E527" s="54" t="s">
        <v>308</v>
      </c>
      <c r="F527" s="55">
        <v>432</v>
      </c>
      <c r="G527" s="53">
        <f t="shared" si="17"/>
        <v>12821</v>
      </c>
    </row>
    <row r="528" spans="1:7" ht="31.5" x14ac:dyDescent="0.25">
      <c r="A528" s="47" t="s">
        <v>1767</v>
      </c>
      <c r="B528" s="47" t="s">
        <v>101</v>
      </c>
      <c r="C528" s="47" t="str">
        <f t="shared" si="16"/>
        <v>Alt sub</v>
      </c>
      <c r="D528" s="47" t="s">
        <v>1641</v>
      </c>
      <c r="E528" s="47" t="s">
        <v>308</v>
      </c>
      <c r="F528" s="53">
        <v>376</v>
      </c>
      <c r="G528" s="53">
        <f t="shared" si="17"/>
        <v>12821</v>
      </c>
    </row>
    <row r="529" spans="1:7" ht="31.5" x14ac:dyDescent="0.25">
      <c r="A529" s="54" t="s">
        <v>1768</v>
      </c>
      <c r="B529" s="54" t="s">
        <v>101</v>
      </c>
      <c r="C529" s="47" t="str">
        <f t="shared" si="16"/>
        <v>Alt sub</v>
      </c>
      <c r="D529" s="54" t="s">
        <v>1641</v>
      </c>
      <c r="E529" s="54" t="s">
        <v>308</v>
      </c>
      <c r="F529" s="55">
        <v>326</v>
      </c>
      <c r="G529" s="53">
        <f t="shared" si="17"/>
        <v>12821</v>
      </c>
    </row>
    <row r="530" spans="1:7" ht="31.5" x14ac:dyDescent="0.25">
      <c r="A530" s="47" t="s">
        <v>1769</v>
      </c>
      <c r="B530" s="47" t="s">
        <v>101</v>
      </c>
      <c r="C530" s="47" t="str">
        <f t="shared" si="16"/>
        <v>Alt sub</v>
      </c>
      <c r="D530" s="47" t="s">
        <v>1641</v>
      </c>
      <c r="E530" s="47" t="s">
        <v>308</v>
      </c>
      <c r="F530" s="53">
        <v>408</v>
      </c>
      <c r="G530" s="53">
        <f t="shared" si="17"/>
        <v>12821</v>
      </c>
    </row>
    <row r="531" spans="1:7" ht="31.5" x14ac:dyDescent="0.25">
      <c r="A531" s="54" t="s">
        <v>1770</v>
      </c>
      <c r="B531" s="54" t="s">
        <v>101</v>
      </c>
      <c r="C531" s="47" t="str">
        <f t="shared" si="16"/>
        <v>Alt sub</v>
      </c>
      <c r="D531" s="54" t="s">
        <v>1641</v>
      </c>
      <c r="E531" s="54" t="s">
        <v>308</v>
      </c>
      <c r="F531" s="55">
        <v>289</v>
      </c>
      <c r="G531" s="53">
        <f t="shared" si="17"/>
        <v>12821</v>
      </c>
    </row>
    <row r="532" spans="1:7" ht="31.5" x14ac:dyDescent="0.25">
      <c r="A532" s="47" t="s">
        <v>1771</v>
      </c>
      <c r="B532" s="47" t="s">
        <v>101</v>
      </c>
      <c r="C532" s="47" t="str">
        <f t="shared" si="16"/>
        <v>Alt sub</v>
      </c>
      <c r="D532" s="47" t="s">
        <v>1641</v>
      </c>
      <c r="E532" s="47" t="s">
        <v>1772</v>
      </c>
      <c r="F532" s="53">
        <v>18</v>
      </c>
      <c r="G532" s="53">
        <f t="shared" si="17"/>
        <v>12821</v>
      </c>
    </row>
    <row r="533" spans="1:7" ht="31.5" x14ac:dyDescent="0.25">
      <c r="A533" s="54" t="s">
        <v>1773</v>
      </c>
      <c r="B533" s="54" t="s">
        <v>101</v>
      </c>
      <c r="C533" s="47" t="str">
        <f t="shared" si="16"/>
        <v>Alt sub</v>
      </c>
      <c r="D533" s="54" t="s">
        <v>1641</v>
      </c>
      <c r="E533" s="54" t="s">
        <v>1774</v>
      </c>
      <c r="F533" s="55">
        <v>56</v>
      </c>
      <c r="G533" s="53">
        <f t="shared" si="17"/>
        <v>12821</v>
      </c>
    </row>
    <row r="534" spans="1:7" ht="31.5" x14ac:dyDescent="0.25">
      <c r="A534" s="47" t="s">
        <v>1775</v>
      </c>
      <c r="B534" s="47" t="s">
        <v>101</v>
      </c>
      <c r="C534" s="47" t="str">
        <f t="shared" si="16"/>
        <v>Alt sub</v>
      </c>
      <c r="D534" s="47" t="s">
        <v>1641</v>
      </c>
      <c r="E534" s="47" t="s">
        <v>1776</v>
      </c>
      <c r="F534" s="53">
        <v>43</v>
      </c>
      <c r="G534" s="53">
        <f t="shared" si="17"/>
        <v>12821</v>
      </c>
    </row>
    <row r="535" spans="1:7" ht="31.5" x14ac:dyDescent="0.25">
      <c r="A535" s="54" t="s">
        <v>1777</v>
      </c>
      <c r="B535" s="54" t="s">
        <v>101</v>
      </c>
      <c r="C535" s="47" t="str">
        <f t="shared" si="16"/>
        <v>Alt sub</v>
      </c>
      <c r="D535" s="54" t="s">
        <v>1641</v>
      </c>
      <c r="E535" s="54" t="s">
        <v>1778</v>
      </c>
      <c r="F535" s="55">
        <v>40</v>
      </c>
      <c r="G535" s="53">
        <f t="shared" si="17"/>
        <v>12821</v>
      </c>
    </row>
    <row r="536" spans="1:7" ht="31.5" x14ac:dyDescent="0.25">
      <c r="A536" s="47" t="s">
        <v>1779</v>
      </c>
      <c r="B536" s="47" t="s">
        <v>101</v>
      </c>
      <c r="C536" s="47" t="str">
        <f t="shared" si="16"/>
        <v>Alt sub</v>
      </c>
      <c r="D536" s="47" t="s">
        <v>1641</v>
      </c>
      <c r="E536" s="47" t="s">
        <v>1780</v>
      </c>
      <c r="F536" s="53">
        <v>49</v>
      </c>
      <c r="G536" s="53">
        <f t="shared" si="17"/>
        <v>12821</v>
      </c>
    </row>
    <row r="537" spans="1:7" ht="31.5" x14ac:dyDescent="0.25">
      <c r="A537" s="54" t="s">
        <v>1781</v>
      </c>
      <c r="B537" s="54" t="s">
        <v>101</v>
      </c>
      <c r="C537" s="47" t="str">
        <f t="shared" si="16"/>
        <v>Alt sub</v>
      </c>
      <c r="D537" s="54" t="s">
        <v>1641</v>
      </c>
      <c r="E537" s="54" t="s">
        <v>1782</v>
      </c>
      <c r="F537" s="55">
        <v>36</v>
      </c>
      <c r="G537" s="53">
        <f t="shared" si="17"/>
        <v>12821</v>
      </c>
    </row>
    <row r="538" spans="1:7" ht="31.5" x14ac:dyDescent="0.25">
      <c r="A538" s="47" t="s">
        <v>1783</v>
      </c>
      <c r="B538" s="47" t="s">
        <v>101</v>
      </c>
      <c r="C538" s="47" t="str">
        <f t="shared" si="16"/>
        <v>Alt sub</v>
      </c>
      <c r="D538" s="47" t="s">
        <v>1641</v>
      </c>
      <c r="E538" s="47" t="s">
        <v>1784</v>
      </c>
      <c r="F538" s="53">
        <v>27</v>
      </c>
      <c r="G538" s="53">
        <f t="shared" si="17"/>
        <v>12821</v>
      </c>
    </row>
    <row r="539" spans="1:7" ht="31.5" x14ac:dyDescent="0.25">
      <c r="A539" s="54" t="s">
        <v>1785</v>
      </c>
      <c r="B539" s="54" t="s">
        <v>101</v>
      </c>
      <c r="C539" s="47" t="str">
        <f t="shared" si="16"/>
        <v>Alt sub</v>
      </c>
      <c r="D539" s="54" t="s">
        <v>1641</v>
      </c>
      <c r="E539" s="54" t="s">
        <v>1786</v>
      </c>
      <c r="F539" s="55">
        <v>50</v>
      </c>
      <c r="G539" s="53">
        <f t="shared" si="17"/>
        <v>12821</v>
      </c>
    </row>
    <row r="540" spans="1:7" ht="31.5" x14ac:dyDescent="0.25">
      <c r="A540" s="47" t="s">
        <v>1787</v>
      </c>
      <c r="B540" s="47" t="s">
        <v>101</v>
      </c>
      <c r="C540" s="47" t="str">
        <f t="shared" si="16"/>
        <v>Alt sub</v>
      </c>
      <c r="D540" s="47" t="s">
        <v>1641</v>
      </c>
      <c r="E540" s="47" t="s">
        <v>1788</v>
      </c>
      <c r="F540" s="53">
        <v>24</v>
      </c>
      <c r="G540" s="53">
        <f t="shared" si="17"/>
        <v>12821</v>
      </c>
    </row>
    <row r="541" spans="1:7" ht="31.5" x14ac:dyDescent="0.25">
      <c r="A541" s="54" t="s">
        <v>1789</v>
      </c>
      <c r="B541" s="54" t="s">
        <v>101</v>
      </c>
      <c r="C541" s="47" t="str">
        <f t="shared" si="16"/>
        <v>Alt sub</v>
      </c>
      <c r="D541" s="54" t="s">
        <v>1641</v>
      </c>
      <c r="E541" s="54" t="s">
        <v>1790</v>
      </c>
      <c r="F541" s="55">
        <v>50</v>
      </c>
      <c r="G541" s="53">
        <f t="shared" si="17"/>
        <v>12821</v>
      </c>
    </row>
    <row r="542" spans="1:7" ht="31.5" x14ac:dyDescent="0.25">
      <c r="A542" s="47" t="s">
        <v>1791</v>
      </c>
      <c r="B542" s="47" t="s">
        <v>101</v>
      </c>
      <c r="C542" s="47" t="str">
        <f t="shared" si="16"/>
        <v>Alt sub</v>
      </c>
      <c r="D542" s="47" t="s">
        <v>1641</v>
      </c>
      <c r="E542" s="47" t="s">
        <v>1792</v>
      </c>
      <c r="F542" s="53">
        <v>23</v>
      </c>
      <c r="G542" s="53">
        <f t="shared" si="17"/>
        <v>12821</v>
      </c>
    </row>
    <row r="543" spans="1:7" ht="31.5" x14ac:dyDescent="0.25">
      <c r="A543" s="54" t="s">
        <v>1793</v>
      </c>
      <c r="B543" s="54" t="s">
        <v>101</v>
      </c>
      <c r="C543" s="47" t="str">
        <f t="shared" si="16"/>
        <v>Alt sub</v>
      </c>
      <c r="D543" s="54" t="s">
        <v>1641</v>
      </c>
      <c r="E543" s="54" t="s">
        <v>1794</v>
      </c>
      <c r="F543" s="55">
        <v>40</v>
      </c>
      <c r="G543" s="53">
        <f t="shared" si="17"/>
        <v>12821</v>
      </c>
    </row>
    <row r="544" spans="1:7" ht="31.5" x14ac:dyDescent="0.25">
      <c r="A544" s="47" t="s">
        <v>1795</v>
      </c>
      <c r="B544" s="47" t="s">
        <v>101</v>
      </c>
      <c r="C544" s="47" t="str">
        <f t="shared" si="16"/>
        <v>Alt sub</v>
      </c>
      <c r="D544" s="47" t="s">
        <v>1641</v>
      </c>
      <c r="E544" s="47" t="s">
        <v>1796</v>
      </c>
      <c r="F544" s="53">
        <v>47</v>
      </c>
      <c r="G544" s="53">
        <f t="shared" si="17"/>
        <v>12821</v>
      </c>
    </row>
    <row r="545" spans="1:7" ht="31.5" x14ac:dyDescent="0.25">
      <c r="A545" s="54" t="s">
        <v>1797</v>
      </c>
      <c r="B545" s="54" t="s">
        <v>101</v>
      </c>
      <c r="C545" s="47" t="str">
        <f t="shared" si="16"/>
        <v>Alt sub</v>
      </c>
      <c r="D545" s="54" t="s">
        <v>1641</v>
      </c>
      <c r="E545" s="54" t="s">
        <v>1798</v>
      </c>
      <c r="F545" s="55">
        <v>46</v>
      </c>
      <c r="G545" s="53">
        <f t="shared" si="17"/>
        <v>12821</v>
      </c>
    </row>
    <row r="546" spans="1:7" ht="31.5" x14ac:dyDescent="0.25">
      <c r="A546" s="47" t="s">
        <v>1799</v>
      </c>
      <c r="B546" s="47" t="s">
        <v>101</v>
      </c>
      <c r="C546" s="47" t="str">
        <f t="shared" si="16"/>
        <v>Alt sub</v>
      </c>
      <c r="D546" s="47" t="s">
        <v>1641</v>
      </c>
      <c r="E546" s="47" t="s">
        <v>1800</v>
      </c>
      <c r="F546" s="53">
        <v>20</v>
      </c>
      <c r="G546" s="53">
        <f t="shared" si="17"/>
        <v>12821</v>
      </c>
    </row>
    <row r="547" spans="1:7" ht="31.5" x14ac:dyDescent="0.25">
      <c r="A547" s="54" t="s">
        <v>1801</v>
      </c>
      <c r="B547" s="54" t="s">
        <v>101</v>
      </c>
      <c r="C547" s="47" t="str">
        <f t="shared" si="16"/>
        <v>Alt sub</v>
      </c>
      <c r="D547" s="54" t="s">
        <v>1641</v>
      </c>
      <c r="E547" s="54" t="s">
        <v>1802</v>
      </c>
      <c r="F547" s="55">
        <v>30</v>
      </c>
      <c r="G547" s="53">
        <f t="shared" si="17"/>
        <v>12821</v>
      </c>
    </row>
    <row r="548" spans="1:7" ht="31.5" x14ac:dyDescent="0.25">
      <c r="A548" s="47" t="s">
        <v>1803</v>
      </c>
      <c r="B548" s="47" t="s">
        <v>101</v>
      </c>
      <c r="C548" s="47" t="str">
        <f t="shared" si="16"/>
        <v>Alt sub</v>
      </c>
      <c r="D548" s="47" t="s">
        <v>1641</v>
      </c>
      <c r="E548" s="47" t="s">
        <v>1804</v>
      </c>
      <c r="F548" s="53">
        <v>20</v>
      </c>
      <c r="G548" s="53">
        <f t="shared" si="17"/>
        <v>12821</v>
      </c>
    </row>
    <row r="549" spans="1:7" ht="31.5" x14ac:dyDescent="0.25">
      <c r="A549" s="54" t="s">
        <v>1805</v>
      </c>
      <c r="B549" s="54" t="s">
        <v>101</v>
      </c>
      <c r="C549" s="47" t="str">
        <f t="shared" si="16"/>
        <v>Alt sub</v>
      </c>
      <c r="D549" s="54" t="s">
        <v>1641</v>
      </c>
      <c r="E549" s="54" t="s">
        <v>1806</v>
      </c>
      <c r="F549" s="55">
        <v>36</v>
      </c>
      <c r="G549" s="53">
        <f t="shared" si="17"/>
        <v>12821</v>
      </c>
    </row>
    <row r="550" spans="1:7" ht="31.5" x14ac:dyDescent="0.25">
      <c r="A550" s="47" t="s">
        <v>1807</v>
      </c>
      <c r="B550" s="47" t="s">
        <v>101</v>
      </c>
      <c r="C550" s="47" t="str">
        <f t="shared" si="16"/>
        <v>Alt sub</v>
      </c>
      <c r="D550" s="47" t="s">
        <v>1641</v>
      </c>
      <c r="E550" s="47" t="s">
        <v>1808</v>
      </c>
      <c r="F550" s="53">
        <v>41</v>
      </c>
      <c r="G550" s="53">
        <f t="shared" si="17"/>
        <v>12821</v>
      </c>
    </row>
    <row r="551" spans="1:7" ht="31.5" x14ac:dyDescent="0.25">
      <c r="A551" s="54" t="s">
        <v>1809</v>
      </c>
      <c r="B551" s="54" t="s">
        <v>101</v>
      </c>
      <c r="C551" s="47" t="str">
        <f t="shared" si="16"/>
        <v>Alt sub</v>
      </c>
      <c r="D551" s="54" t="s">
        <v>1641</v>
      </c>
      <c r="E551" s="54" t="s">
        <v>1810</v>
      </c>
      <c r="F551" s="55">
        <v>15</v>
      </c>
      <c r="G551" s="53">
        <f t="shared" si="17"/>
        <v>12821</v>
      </c>
    </row>
    <row r="552" spans="1:7" ht="31.5" x14ac:dyDescent="0.25">
      <c r="A552" s="47" t="s">
        <v>1811</v>
      </c>
      <c r="B552" s="47" t="s">
        <v>1812</v>
      </c>
      <c r="C552" s="47" t="str">
        <f t="shared" si="16"/>
        <v>Formula</v>
      </c>
      <c r="D552" s="47" t="s">
        <v>1813</v>
      </c>
      <c r="E552" s="47" t="s">
        <v>1814</v>
      </c>
      <c r="F552" s="53">
        <v>189</v>
      </c>
      <c r="G552" s="53">
        <f t="shared" si="17"/>
        <v>1244</v>
      </c>
    </row>
    <row r="553" spans="1:7" ht="31.5" x14ac:dyDescent="0.25">
      <c r="A553" s="54" t="s">
        <v>1815</v>
      </c>
      <c r="B553" s="54" t="s">
        <v>1812</v>
      </c>
      <c r="C553" s="47" t="str">
        <f t="shared" si="16"/>
        <v>Formula</v>
      </c>
      <c r="D553" s="54" t="s">
        <v>1813</v>
      </c>
      <c r="E553" s="54" t="s">
        <v>409</v>
      </c>
      <c r="F553" s="55">
        <v>250</v>
      </c>
      <c r="G553" s="53">
        <f t="shared" si="17"/>
        <v>1244</v>
      </c>
    </row>
    <row r="554" spans="1:7" ht="31.5" x14ac:dyDescent="0.25">
      <c r="A554" s="47" t="s">
        <v>1816</v>
      </c>
      <c r="B554" s="47" t="s">
        <v>1812</v>
      </c>
      <c r="C554" s="47" t="str">
        <f t="shared" si="16"/>
        <v>Formula</v>
      </c>
      <c r="D554" s="47" t="s">
        <v>1813</v>
      </c>
      <c r="E554" s="47" t="s">
        <v>1817</v>
      </c>
      <c r="F554" s="53">
        <v>195</v>
      </c>
      <c r="G554" s="53">
        <f t="shared" si="17"/>
        <v>1244</v>
      </c>
    </row>
    <row r="555" spans="1:7" ht="31.5" x14ac:dyDescent="0.25">
      <c r="A555" s="54" t="s">
        <v>1818</v>
      </c>
      <c r="B555" s="54" t="s">
        <v>1812</v>
      </c>
      <c r="C555" s="47" t="str">
        <f t="shared" si="16"/>
        <v>Formula</v>
      </c>
      <c r="D555" s="54" t="s">
        <v>1813</v>
      </c>
      <c r="E555" s="54" t="s">
        <v>1819</v>
      </c>
      <c r="F555" s="55">
        <v>176</v>
      </c>
      <c r="G555" s="53">
        <f t="shared" si="17"/>
        <v>1244</v>
      </c>
    </row>
    <row r="556" spans="1:7" ht="31.5" x14ac:dyDescent="0.25">
      <c r="A556" s="47" t="s">
        <v>1820</v>
      </c>
      <c r="B556" s="47" t="s">
        <v>1812</v>
      </c>
      <c r="C556" s="47" t="str">
        <f t="shared" si="16"/>
        <v>Formula</v>
      </c>
      <c r="D556" s="47" t="s">
        <v>1813</v>
      </c>
      <c r="E556" s="47" t="s">
        <v>1821</v>
      </c>
      <c r="F556" s="53">
        <v>248</v>
      </c>
      <c r="G556" s="53">
        <f t="shared" si="17"/>
        <v>1244</v>
      </c>
    </row>
    <row r="557" spans="1:7" ht="31.5" x14ac:dyDescent="0.25">
      <c r="A557" s="54" t="s">
        <v>1822</v>
      </c>
      <c r="B557" s="54" t="s">
        <v>1812</v>
      </c>
      <c r="C557" s="47" t="str">
        <f t="shared" si="16"/>
        <v>Formula</v>
      </c>
      <c r="D557" s="54" t="s">
        <v>1813</v>
      </c>
      <c r="E557" s="54" t="s">
        <v>1823</v>
      </c>
      <c r="F557" s="55">
        <v>186</v>
      </c>
      <c r="G557" s="53">
        <f t="shared" si="17"/>
        <v>1244</v>
      </c>
    </row>
    <row r="558" spans="1:7" ht="31.5" x14ac:dyDescent="0.25">
      <c r="A558" s="47" t="s">
        <v>1824</v>
      </c>
      <c r="B558" s="47" t="s">
        <v>1825</v>
      </c>
      <c r="C558" s="47" t="str">
        <f t="shared" si="16"/>
        <v>Formula</v>
      </c>
      <c r="D558" s="47" t="s">
        <v>1826</v>
      </c>
      <c r="E558" s="47" t="s">
        <v>1827</v>
      </c>
      <c r="F558" s="53">
        <v>103</v>
      </c>
      <c r="G558" s="53">
        <f t="shared" si="17"/>
        <v>987</v>
      </c>
    </row>
    <row r="559" spans="1:7" ht="31.5" x14ac:dyDescent="0.25">
      <c r="A559" s="54" t="s">
        <v>1828</v>
      </c>
      <c r="B559" s="54" t="s">
        <v>1825</v>
      </c>
      <c r="C559" s="47" t="str">
        <f t="shared" si="16"/>
        <v>Formula</v>
      </c>
      <c r="D559" s="54" t="s">
        <v>1826</v>
      </c>
      <c r="E559" s="54" t="s">
        <v>1829</v>
      </c>
      <c r="F559" s="55">
        <v>129</v>
      </c>
      <c r="G559" s="53">
        <f t="shared" si="17"/>
        <v>987</v>
      </c>
    </row>
    <row r="560" spans="1:7" ht="31.5" x14ac:dyDescent="0.25">
      <c r="A560" s="47" t="s">
        <v>1830</v>
      </c>
      <c r="B560" s="47" t="s">
        <v>1825</v>
      </c>
      <c r="C560" s="47" t="str">
        <f t="shared" si="16"/>
        <v>Formula</v>
      </c>
      <c r="D560" s="47" t="s">
        <v>1826</v>
      </c>
      <c r="E560" s="47" t="s">
        <v>1831</v>
      </c>
      <c r="F560" s="53">
        <v>147</v>
      </c>
      <c r="G560" s="53">
        <f t="shared" si="17"/>
        <v>987</v>
      </c>
    </row>
    <row r="561" spans="1:7" ht="31.5" x14ac:dyDescent="0.25">
      <c r="A561" s="54" t="s">
        <v>1832</v>
      </c>
      <c r="B561" s="54" t="s">
        <v>1825</v>
      </c>
      <c r="C561" s="47" t="str">
        <f t="shared" si="16"/>
        <v>Formula</v>
      </c>
      <c r="D561" s="54" t="s">
        <v>1826</v>
      </c>
      <c r="E561" s="54" t="s">
        <v>1833</v>
      </c>
      <c r="F561" s="55">
        <v>62</v>
      </c>
      <c r="G561" s="53">
        <f t="shared" si="17"/>
        <v>987</v>
      </c>
    </row>
    <row r="562" spans="1:7" ht="31.5" x14ac:dyDescent="0.25">
      <c r="A562" s="47" t="s">
        <v>1834</v>
      </c>
      <c r="B562" s="47" t="s">
        <v>1825</v>
      </c>
      <c r="C562" s="47" t="str">
        <f t="shared" si="16"/>
        <v>Formula</v>
      </c>
      <c r="D562" s="47" t="s">
        <v>1826</v>
      </c>
      <c r="E562" s="47" t="s">
        <v>1835</v>
      </c>
      <c r="F562" s="53">
        <v>76</v>
      </c>
      <c r="G562" s="53">
        <f t="shared" si="17"/>
        <v>987</v>
      </c>
    </row>
    <row r="563" spans="1:7" ht="31.5" x14ac:dyDescent="0.25">
      <c r="A563" s="54" t="s">
        <v>1836</v>
      </c>
      <c r="B563" s="54" t="s">
        <v>1825</v>
      </c>
      <c r="C563" s="47" t="str">
        <f t="shared" si="16"/>
        <v>Formula</v>
      </c>
      <c r="D563" s="54" t="s">
        <v>1826</v>
      </c>
      <c r="E563" s="54" t="s">
        <v>1837</v>
      </c>
      <c r="F563" s="55">
        <v>75</v>
      </c>
      <c r="G563" s="53">
        <f t="shared" si="17"/>
        <v>987</v>
      </c>
    </row>
    <row r="564" spans="1:7" ht="31.5" x14ac:dyDescent="0.25">
      <c r="A564" s="47" t="s">
        <v>1838</v>
      </c>
      <c r="B564" s="47" t="s">
        <v>1825</v>
      </c>
      <c r="C564" s="47" t="str">
        <f t="shared" si="16"/>
        <v>Formula</v>
      </c>
      <c r="D564" s="47" t="s">
        <v>1826</v>
      </c>
      <c r="E564" s="47" t="s">
        <v>1839</v>
      </c>
      <c r="F564" s="53">
        <v>139</v>
      </c>
      <c r="G564" s="53">
        <f t="shared" si="17"/>
        <v>987</v>
      </c>
    </row>
    <row r="565" spans="1:7" ht="31.5" x14ac:dyDescent="0.25">
      <c r="A565" s="54" t="s">
        <v>1840</v>
      </c>
      <c r="B565" s="54" t="s">
        <v>1825</v>
      </c>
      <c r="C565" s="47" t="str">
        <f t="shared" si="16"/>
        <v>Formula</v>
      </c>
      <c r="D565" s="54" t="s">
        <v>1826</v>
      </c>
      <c r="E565" s="54" t="s">
        <v>1841</v>
      </c>
      <c r="F565" s="55">
        <v>150</v>
      </c>
      <c r="G565" s="53">
        <f t="shared" si="17"/>
        <v>987</v>
      </c>
    </row>
    <row r="566" spans="1:7" ht="31.5" x14ac:dyDescent="0.25">
      <c r="A566" s="47" t="s">
        <v>1842</v>
      </c>
      <c r="B566" s="47" t="s">
        <v>1825</v>
      </c>
      <c r="C566" s="47" t="str">
        <f t="shared" si="16"/>
        <v>Formula</v>
      </c>
      <c r="D566" s="47" t="s">
        <v>1826</v>
      </c>
      <c r="E566" s="47" t="s">
        <v>1843</v>
      </c>
      <c r="F566" s="53">
        <v>50</v>
      </c>
      <c r="G566" s="53">
        <f t="shared" si="17"/>
        <v>987</v>
      </c>
    </row>
    <row r="567" spans="1:7" ht="31.5" x14ac:dyDescent="0.25">
      <c r="A567" s="54" t="s">
        <v>1844</v>
      </c>
      <c r="B567" s="54" t="s">
        <v>1825</v>
      </c>
      <c r="C567" s="47" t="str">
        <f t="shared" si="16"/>
        <v>Formula</v>
      </c>
      <c r="D567" s="54" t="s">
        <v>1826</v>
      </c>
      <c r="E567" s="54" t="s">
        <v>1845</v>
      </c>
      <c r="F567" s="55">
        <v>56</v>
      </c>
      <c r="G567" s="53">
        <f t="shared" si="17"/>
        <v>987</v>
      </c>
    </row>
    <row r="568" spans="1:7" ht="31.5" x14ac:dyDescent="0.25">
      <c r="A568" s="47" t="s">
        <v>1846</v>
      </c>
      <c r="B568" s="47" t="s">
        <v>1847</v>
      </c>
      <c r="C568" s="47" t="str">
        <f t="shared" si="16"/>
        <v>Formula</v>
      </c>
      <c r="D568" s="47" t="s">
        <v>1848</v>
      </c>
      <c r="E568" s="47" t="s">
        <v>1849</v>
      </c>
      <c r="F568" s="53">
        <v>160</v>
      </c>
      <c r="G568" s="53">
        <f t="shared" si="17"/>
        <v>800</v>
      </c>
    </row>
    <row r="569" spans="1:7" ht="31.5" x14ac:dyDescent="0.25">
      <c r="A569" s="54" t="s">
        <v>1850</v>
      </c>
      <c r="B569" s="54" t="s">
        <v>1847</v>
      </c>
      <c r="C569" s="47" t="str">
        <f t="shared" si="16"/>
        <v>Formula</v>
      </c>
      <c r="D569" s="54" t="s">
        <v>1848</v>
      </c>
      <c r="E569" s="54" t="s">
        <v>1851</v>
      </c>
      <c r="F569" s="55">
        <v>261</v>
      </c>
      <c r="G569" s="53">
        <f t="shared" si="17"/>
        <v>800</v>
      </c>
    </row>
    <row r="570" spans="1:7" ht="31.5" x14ac:dyDescent="0.25">
      <c r="A570" s="47" t="s">
        <v>1852</v>
      </c>
      <c r="B570" s="47" t="s">
        <v>1847</v>
      </c>
      <c r="C570" s="47" t="str">
        <f t="shared" si="16"/>
        <v>Formula</v>
      </c>
      <c r="D570" s="47" t="s">
        <v>1848</v>
      </c>
      <c r="E570" s="47" t="s">
        <v>1853</v>
      </c>
      <c r="F570" s="53">
        <v>110</v>
      </c>
      <c r="G570" s="53">
        <f t="shared" si="17"/>
        <v>800</v>
      </c>
    </row>
    <row r="571" spans="1:7" ht="31.5" x14ac:dyDescent="0.25">
      <c r="A571" s="54" t="s">
        <v>1854</v>
      </c>
      <c r="B571" s="54" t="s">
        <v>1847</v>
      </c>
      <c r="C571" s="47" t="str">
        <f t="shared" si="16"/>
        <v>Formula</v>
      </c>
      <c r="D571" s="54" t="s">
        <v>1848</v>
      </c>
      <c r="E571" s="54" t="s">
        <v>1855</v>
      </c>
      <c r="F571" s="55">
        <v>40</v>
      </c>
      <c r="G571" s="53">
        <f t="shared" si="17"/>
        <v>800</v>
      </c>
    </row>
    <row r="572" spans="1:7" ht="31.5" x14ac:dyDescent="0.25">
      <c r="A572" s="47" t="s">
        <v>1856</v>
      </c>
      <c r="B572" s="47" t="s">
        <v>1847</v>
      </c>
      <c r="C572" s="47" t="str">
        <f t="shared" si="16"/>
        <v>Formula</v>
      </c>
      <c r="D572" s="47" t="s">
        <v>1848</v>
      </c>
      <c r="E572" s="47" t="s">
        <v>1857</v>
      </c>
      <c r="F572" s="53">
        <v>110</v>
      </c>
      <c r="G572" s="53">
        <f t="shared" si="17"/>
        <v>800</v>
      </c>
    </row>
    <row r="573" spans="1:7" ht="31.5" x14ac:dyDescent="0.25">
      <c r="A573" s="54" t="s">
        <v>1858</v>
      </c>
      <c r="B573" s="54" t="s">
        <v>1847</v>
      </c>
      <c r="C573" s="47" t="str">
        <f t="shared" si="16"/>
        <v>Formula</v>
      </c>
      <c r="D573" s="54" t="s">
        <v>1848</v>
      </c>
      <c r="E573" s="54" t="s">
        <v>1859</v>
      </c>
      <c r="F573" s="55">
        <v>29</v>
      </c>
      <c r="G573" s="53">
        <f t="shared" si="17"/>
        <v>800</v>
      </c>
    </row>
    <row r="574" spans="1:7" ht="31.5" x14ac:dyDescent="0.25">
      <c r="A574" s="47" t="s">
        <v>1860</v>
      </c>
      <c r="B574" s="47" t="s">
        <v>1847</v>
      </c>
      <c r="C574" s="47" t="str">
        <f t="shared" si="16"/>
        <v>Formula</v>
      </c>
      <c r="D574" s="47" t="s">
        <v>1848</v>
      </c>
      <c r="E574" s="47" t="s">
        <v>1861</v>
      </c>
      <c r="F574" s="53">
        <v>29</v>
      </c>
      <c r="G574" s="53">
        <f t="shared" si="17"/>
        <v>800</v>
      </c>
    </row>
    <row r="575" spans="1:7" ht="31.5" x14ac:dyDescent="0.25">
      <c r="A575" s="54" t="s">
        <v>1862</v>
      </c>
      <c r="B575" s="54" t="s">
        <v>1847</v>
      </c>
      <c r="C575" s="47" t="str">
        <f t="shared" si="16"/>
        <v>Formula</v>
      </c>
      <c r="D575" s="54" t="s">
        <v>1848</v>
      </c>
      <c r="E575" s="54" t="s">
        <v>1863</v>
      </c>
      <c r="F575" s="55">
        <v>25</v>
      </c>
      <c r="G575" s="53">
        <f t="shared" si="17"/>
        <v>800</v>
      </c>
    </row>
    <row r="576" spans="1:7" ht="31.5" x14ac:dyDescent="0.25">
      <c r="A576" s="47" t="s">
        <v>1864</v>
      </c>
      <c r="B576" s="47" t="s">
        <v>1847</v>
      </c>
      <c r="C576" s="47" t="str">
        <f t="shared" si="16"/>
        <v>Formula</v>
      </c>
      <c r="D576" s="47" t="s">
        <v>1848</v>
      </c>
      <c r="E576" s="47" t="s">
        <v>1865</v>
      </c>
      <c r="F576" s="53">
        <v>13</v>
      </c>
      <c r="G576" s="53">
        <f t="shared" si="17"/>
        <v>800</v>
      </c>
    </row>
    <row r="577" spans="1:7" ht="31.5" x14ac:dyDescent="0.25">
      <c r="A577" s="54" t="s">
        <v>1866</v>
      </c>
      <c r="B577" s="54" t="s">
        <v>1847</v>
      </c>
      <c r="C577" s="47" t="str">
        <f t="shared" si="16"/>
        <v>Formula</v>
      </c>
      <c r="D577" s="54" t="s">
        <v>1848</v>
      </c>
      <c r="E577" s="54" t="s">
        <v>1867</v>
      </c>
      <c r="F577" s="55">
        <v>23</v>
      </c>
      <c r="G577" s="53">
        <f t="shared" si="17"/>
        <v>800</v>
      </c>
    </row>
    <row r="578" spans="1:7" ht="31.5" x14ac:dyDescent="0.25">
      <c r="A578" s="47" t="s">
        <v>1868</v>
      </c>
      <c r="B578" s="47" t="s">
        <v>1869</v>
      </c>
      <c r="C578" s="47" t="str">
        <f t="shared" si="16"/>
        <v>Formula</v>
      </c>
      <c r="D578" s="47" t="s">
        <v>1870</v>
      </c>
      <c r="E578" s="47" t="s">
        <v>1871</v>
      </c>
      <c r="F578" s="53">
        <v>218</v>
      </c>
      <c r="G578" s="53">
        <f t="shared" si="17"/>
        <v>1646</v>
      </c>
    </row>
    <row r="579" spans="1:7" ht="31.5" x14ac:dyDescent="0.25">
      <c r="A579" s="54" t="s">
        <v>1872</v>
      </c>
      <c r="B579" s="54" t="s">
        <v>1869</v>
      </c>
      <c r="C579" s="47" t="str">
        <f t="shared" ref="C579:C642" si="18">IF(ISTEXT(VLOOKUP(B579,$I$2:$I$11,1,FALSE)),"Alt sub","Formula")</f>
        <v>Formula</v>
      </c>
      <c r="D579" s="54" t="s">
        <v>1870</v>
      </c>
      <c r="E579" s="54" t="s">
        <v>1873</v>
      </c>
      <c r="F579" s="55">
        <v>233</v>
      </c>
      <c r="G579" s="53">
        <f t="shared" ref="G579:G642" si="19">SUMIF(B:B,B579,F:F)</f>
        <v>1646</v>
      </c>
    </row>
    <row r="580" spans="1:7" ht="31.5" x14ac:dyDescent="0.25">
      <c r="A580" s="47" t="s">
        <v>1874</v>
      </c>
      <c r="B580" s="47" t="s">
        <v>1869</v>
      </c>
      <c r="C580" s="47" t="str">
        <f t="shared" si="18"/>
        <v>Formula</v>
      </c>
      <c r="D580" s="47" t="s">
        <v>1870</v>
      </c>
      <c r="E580" s="47" t="s">
        <v>1875</v>
      </c>
      <c r="F580" s="53">
        <v>540</v>
      </c>
      <c r="G580" s="53">
        <f t="shared" si="19"/>
        <v>1646</v>
      </c>
    </row>
    <row r="581" spans="1:7" ht="31.5" x14ac:dyDescent="0.25">
      <c r="A581" s="54" t="s">
        <v>1876</v>
      </c>
      <c r="B581" s="54" t="s">
        <v>1869</v>
      </c>
      <c r="C581" s="47" t="str">
        <f t="shared" si="18"/>
        <v>Formula</v>
      </c>
      <c r="D581" s="54" t="s">
        <v>1870</v>
      </c>
      <c r="E581" s="54" t="s">
        <v>1877</v>
      </c>
      <c r="F581" s="55">
        <v>70</v>
      </c>
      <c r="G581" s="53">
        <f t="shared" si="19"/>
        <v>1646</v>
      </c>
    </row>
    <row r="582" spans="1:7" ht="31.5" x14ac:dyDescent="0.25">
      <c r="A582" s="47" t="s">
        <v>1878</v>
      </c>
      <c r="B582" s="47" t="s">
        <v>1869</v>
      </c>
      <c r="C582" s="47" t="str">
        <f t="shared" si="18"/>
        <v>Formula</v>
      </c>
      <c r="D582" s="47" t="s">
        <v>1870</v>
      </c>
      <c r="E582" s="47" t="s">
        <v>1879</v>
      </c>
      <c r="F582" s="53">
        <v>80</v>
      </c>
      <c r="G582" s="53">
        <f t="shared" si="19"/>
        <v>1646</v>
      </c>
    </row>
    <row r="583" spans="1:7" ht="31.5" x14ac:dyDescent="0.25">
      <c r="A583" s="54" t="s">
        <v>1880</v>
      </c>
      <c r="B583" s="54" t="s">
        <v>1869</v>
      </c>
      <c r="C583" s="47" t="str">
        <f t="shared" si="18"/>
        <v>Formula</v>
      </c>
      <c r="D583" s="54" t="s">
        <v>1870</v>
      </c>
      <c r="E583" s="54" t="s">
        <v>872</v>
      </c>
      <c r="F583" s="55">
        <v>162</v>
      </c>
      <c r="G583" s="53">
        <f t="shared" si="19"/>
        <v>1646</v>
      </c>
    </row>
    <row r="584" spans="1:7" ht="31.5" x14ac:dyDescent="0.25">
      <c r="A584" s="47" t="s">
        <v>1881</v>
      </c>
      <c r="B584" s="47" t="s">
        <v>1869</v>
      </c>
      <c r="C584" s="47" t="str">
        <f t="shared" si="18"/>
        <v>Formula</v>
      </c>
      <c r="D584" s="47" t="s">
        <v>1870</v>
      </c>
      <c r="E584" s="47" t="s">
        <v>1882</v>
      </c>
      <c r="F584" s="53">
        <v>120</v>
      </c>
      <c r="G584" s="53">
        <f t="shared" si="19"/>
        <v>1646</v>
      </c>
    </row>
    <row r="585" spans="1:7" ht="31.5" x14ac:dyDescent="0.25">
      <c r="A585" s="54" t="s">
        <v>1883</v>
      </c>
      <c r="B585" s="54" t="s">
        <v>1869</v>
      </c>
      <c r="C585" s="47" t="str">
        <f t="shared" si="18"/>
        <v>Formula</v>
      </c>
      <c r="D585" s="54" t="s">
        <v>1870</v>
      </c>
      <c r="E585" s="54" t="s">
        <v>1884</v>
      </c>
      <c r="F585" s="55">
        <v>144</v>
      </c>
      <c r="G585" s="53">
        <f t="shared" si="19"/>
        <v>1646</v>
      </c>
    </row>
    <row r="586" spans="1:7" ht="31.5" x14ac:dyDescent="0.25">
      <c r="A586" s="47" t="s">
        <v>1885</v>
      </c>
      <c r="B586" s="47" t="s">
        <v>1869</v>
      </c>
      <c r="C586" s="47" t="str">
        <f t="shared" si="18"/>
        <v>Formula</v>
      </c>
      <c r="D586" s="47" t="s">
        <v>1870</v>
      </c>
      <c r="E586" s="47" t="s">
        <v>1886</v>
      </c>
      <c r="F586" s="53">
        <v>79</v>
      </c>
      <c r="G586" s="53">
        <f t="shared" si="19"/>
        <v>1646</v>
      </c>
    </row>
    <row r="587" spans="1:7" ht="31.5" x14ac:dyDescent="0.25">
      <c r="A587" s="54" t="s">
        <v>1887</v>
      </c>
      <c r="B587" s="54" t="s">
        <v>1888</v>
      </c>
      <c r="C587" s="47" t="str">
        <f t="shared" si="18"/>
        <v>Formula</v>
      </c>
      <c r="D587" s="54" t="s">
        <v>1889</v>
      </c>
      <c r="E587" s="54" t="s">
        <v>1890</v>
      </c>
      <c r="F587" s="55">
        <v>400</v>
      </c>
      <c r="G587" s="53">
        <f t="shared" si="19"/>
        <v>1615</v>
      </c>
    </row>
    <row r="588" spans="1:7" ht="31.5" x14ac:dyDescent="0.25">
      <c r="A588" s="47" t="s">
        <v>1891</v>
      </c>
      <c r="B588" s="47" t="s">
        <v>1888</v>
      </c>
      <c r="C588" s="47" t="str">
        <f t="shared" si="18"/>
        <v>Formula</v>
      </c>
      <c r="D588" s="47" t="s">
        <v>1889</v>
      </c>
      <c r="E588" s="47" t="s">
        <v>1892</v>
      </c>
      <c r="F588" s="53">
        <v>102</v>
      </c>
      <c r="G588" s="53">
        <f t="shared" si="19"/>
        <v>1615</v>
      </c>
    </row>
    <row r="589" spans="1:7" ht="31.5" x14ac:dyDescent="0.25">
      <c r="A589" s="54" t="s">
        <v>1893</v>
      </c>
      <c r="B589" s="54" t="s">
        <v>1888</v>
      </c>
      <c r="C589" s="47" t="str">
        <f t="shared" si="18"/>
        <v>Formula</v>
      </c>
      <c r="D589" s="54" t="s">
        <v>1889</v>
      </c>
      <c r="E589" s="54" t="s">
        <v>1894</v>
      </c>
      <c r="F589" s="55">
        <v>531</v>
      </c>
      <c r="G589" s="53">
        <f t="shared" si="19"/>
        <v>1615</v>
      </c>
    </row>
    <row r="590" spans="1:7" ht="31.5" x14ac:dyDescent="0.25">
      <c r="A590" s="47" t="s">
        <v>1895</v>
      </c>
      <c r="B590" s="47" t="s">
        <v>1888</v>
      </c>
      <c r="C590" s="47" t="str">
        <f t="shared" si="18"/>
        <v>Formula</v>
      </c>
      <c r="D590" s="47" t="s">
        <v>1889</v>
      </c>
      <c r="E590" s="47" t="s">
        <v>1896</v>
      </c>
      <c r="F590" s="53">
        <v>582</v>
      </c>
      <c r="G590" s="53">
        <f t="shared" si="19"/>
        <v>1615</v>
      </c>
    </row>
    <row r="591" spans="1:7" ht="31.5" x14ac:dyDescent="0.25">
      <c r="A591" s="54" t="s">
        <v>1897</v>
      </c>
      <c r="B591" s="54" t="s">
        <v>1898</v>
      </c>
      <c r="C591" s="47" t="str">
        <f t="shared" si="18"/>
        <v>Formula</v>
      </c>
      <c r="D591" s="54" t="s">
        <v>1899</v>
      </c>
      <c r="E591" s="54" t="s">
        <v>1595</v>
      </c>
      <c r="F591" s="55">
        <v>366</v>
      </c>
      <c r="G591" s="53">
        <f t="shared" si="19"/>
        <v>1454</v>
      </c>
    </row>
    <row r="592" spans="1:7" ht="31.5" x14ac:dyDescent="0.25">
      <c r="A592" s="47" t="s">
        <v>1900</v>
      </c>
      <c r="B592" s="47" t="s">
        <v>1898</v>
      </c>
      <c r="C592" s="47" t="str">
        <f t="shared" si="18"/>
        <v>Formula</v>
      </c>
      <c r="D592" s="47" t="s">
        <v>1899</v>
      </c>
      <c r="E592" s="47" t="s">
        <v>1901</v>
      </c>
      <c r="F592" s="53">
        <v>389</v>
      </c>
      <c r="G592" s="53">
        <f t="shared" si="19"/>
        <v>1454</v>
      </c>
    </row>
    <row r="593" spans="1:7" ht="31.5" x14ac:dyDescent="0.25">
      <c r="A593" s="54" t="s">
        <v>1902</v>
      </c>
      <c r="B593" s="54" t="s">
        <v>1898</v>
      </c>
      <c r="C593" s="47" t="str">
        <f t="shared" si="18"/>
        <v>Formula</v>
      </c>
      <c r="D593" s="54" t="s">
        <v>1899</v>
      </c>
      <c r="E593" s="54" t="s">
        <v>1903</v>
      </c>
      <c r="F593" s="55">
        <v>300</v>
      </c>
      <c r="G593" s="53">
        <f t="shared" si="19"/>
        <v>1454</v>
      </c>
    </row>
    <row r="594" spans="1:7" ht="31.5" x14ac:dyDescent="0.25">
      <c r="A594" s="47" t="s">
        <v>1904</v>
      </c>
      <c r="B594" s="47" t="s">
        <v>1898</v>
      </c>
      <c r="C594" s="47" t="str">
        <f t="shared" si="18"/>
        <v>Formula</v>
      </c>
      <c r="D594" s="47" t="s">
        <v>1899</v>
      </c>
      <c r="E594" s="47" t="s">
        <v>1905</v>
      </c>
      <c r="F594" s="53">
        <v>379</v>
      </c>
      <c r="G594" s="53">
        <f t="shared" si="19"/>
        <v>1454</v>
      </c>
    </row>
    <row r="595" spans="1:7" ht="31.5" x14ac:dyDescent="0.25">
      <c r="A595" s="54" t="s">
        <v>1906</v>
      </c>
      <c r="B595" s="54" t="s">
        <v>1898</v>
      </c>
      <c r="C595" s="47" t="str">
        <f t="shared" si="18"/>
        <v>Formula</v>
      </c>
      <c r="D595" s="54" t="s">
        <v>1899</v>
      </c>
      <c r="E595" s="54" t="s">
        <v>1907</v>
      </c>
      <c r="F595" s="55">
        <v>20</v>
      </c>
      <c r="G595" s="53">
        <f t="shared" si="19"/>
        <v>1454</v>
      </c>
    </row>
    <row r="596" spans="1:7" ht="42" x14ac:dyDescent="0.25">
      <c r="A596" s="47" t="s">
        <v>1908</v>
      </c>
      <c r="B596" s="47" t="s">
        <v>1909</v>
      </c>
      <c r="C596" s="47" t="str">
        <f t="shared" si="18"/>
        <v>Formula</v>
      </c>
      <c r="D596" s="47" t="s">
        <v>1910</v>
      </c>
      <c r="E596" s="47" t="s">
        <v>1911</v>
      </c>
      <c r="F596" s="53">
        <v>179</v>
      </c>
      <c r="G596" s="53">
        <f t="shared" si="19"/>
        <v>550</v>
      </c>
    </row>
    <row r="597" spans="1:7" ht="42" x14ac:dyDescent="0.25">
      <c r="A597" s="54" t="s">
        <v>1912</v>
      </c>
      <c r="B597" s="54" t="s">
        <v>1909</v>
      </c>
      <c r="C597" s="47" t="str">
        <f t="shared" si="18"/>
        <v>Formula</v>
      </c>
      <c r="D597" s="54" t="s">
        <v>1910</v>
      </c>
      <c r="E597" s="54" t="s">
        <v>933</v>
      </c>
      <c r="F597" s="55">
        <v>165</v>
      </c>
      <c r="G597" s="53">
        <f t="shared" si="19"/>
        <v>550</v>
      </c>
    </row>
    <row r="598" spans="1:7" ht="42" x14ac:dyDescent="0.25">
      <c r="A598" s="47" t="s">
        <v>1913</v>
      </c>
      <c r="B598" s="47" t="s">
        <v>1909</v>
      </c>
      <c r="C598" s="47" t="str">
        <f t="shared" si="18"/>
        <v>Formula</v>
      </c>
      <c r="D598" s="47" t="s">
        <v>1910</v>
      </c>
      <c r="E598" s="47" t="s">
        <v>1914</v>
      </c>
      <c r="F598" s="53">
        <v>182</v>
      </c>
      <c r="G598" s="53">
        <f t="shared" si="19"/>
        <v>550</v>
      </c>
    </row>
    <row r="599" spans="1:7" ht="42" x14ac:dyDescent="0.25">
      <c r="A599" s="54" t="s">
        <v>1915</v>
      </c>
      <c r="B599" s="54" t="s">
        <v>1909</v>
      </c>
      <c r="C599" s="47" t="str">
        <f t="shared" si="18"/>
        <v>Formula</v>
      </c>
      <c r="D599" s="54" t="s">
        <v>1910</v>
      </c>
      <c r="E599" s="54" t="s">
        <v>1916</v>
      </c>
      <c r="F599" s="55">
        <v>12</v>
      </c>
      <c r="G599" s="53">
        <f t="shared" si="19"/>
        <v>550</v>
      </c>
    </row>
    <row r="600" spans="1:7" ht="42" x14ac:dyDescent="0.25">
      <c r="A600" s="47" t="s">
        <v>1917</v>
      </c>
      <c r="B600" s="47" t="s">
        <v>1909</v>
      </c>
      <c r="C600" s="47" t="str">
        <f t="shared" si="18"/>
        <v>Formula</v>
      </c>
      <c r="D600" s="47" t="s">
        <v>1910</v>
      </c>
      <c r="E600" s="47" t="s">
        <v>1918</v>
      </c>
      <c r="F600" s="53">
        <v>12</v>
      </c>
      <c r="G600" s="53">
        <f t="shared" si="19"/>
        <v>550</v>
      </c>
    </row>
    <row r="601" spans="1:7" ht="42" x14ac:dyDescent="0.25">
      <c r="A601" s="54" t="s">
        <v>1919</v>
      </c>
      <c r="B601" s="54" t="s">
        <v>1920</v>
      </c>
      <c r="C601" s="47" t="str">
        <f t="shared" si="18"/>
        <v>Formula</v>
      </c>
      <c r="D601" s="54" t="s">
        <v>1921</v>
      </c>
      <c r="E601" s="54" t="s">
        <v>1922</v>
      </c>
      <c r="F601" s="55">
        <v>197</v>
      </c>
      <c r="G601" s="53">
        <f t="shared" si="19"/>
        <v>609</v>
      </c>
    </row>
    <row r="602" spans="1:7" ht="42" x14ac:dyDescent="0.25">
      <c r="A602" s="47" t="s">
        <v>1923</v>
      </c>
      <c r="B602" s="47" t="s">
        <v>1920</v>
      </c>
      <c r="C602" s="47" t="str">
        <f t="shared" si="18"/>
        <v>Formula</v>
      </c>
      <c r="D602" s="47" t="s">
        <v>1921</v>
      </c>
      <c r="E602" s="47" t="s">
        <v>1924</v>
      </c>
      <c r="F602" s="53">
        <v>214</v>
      </c>
      <c r="G602" s="53">
        <f t="shared" si="19"/>
        <v>609</v>
      </c>
    </row>
    <row r="603" spans="1:7" ht="42" x14ac:dyDescent="0.25">
      <c r="A603" s="54" t="s">
        <v>1925</v>
      </c>
      <c r="B603" s="54" t="s">
        <v>1920</v>
      </c>
      <c r="C603" s="47" t="str">
        <f t="shared" si="18"/>
        <v>Formula</v>
      </c>
      <c r="D603" s="54" t="s">
        <v>1921</v>
      </c>
      <c r="E603" s="54" t="s">
        <v>1926</v>
      </c>
      <c r="F603" s="55">
        <v>198</v>
      </c>
      <c r="G603" s="53">
        <f t="shared" si="19"/>
        <v>609</v>
      </c>
    </row>
    <row r="604" spans="1:7" ht="42" x14ac:dyDescent="0.25">
      <c r="A604" s="47" t="s">
        <v>1927</v>
      </c>
      <c r="B604" s="47" t="s">
        <v>1928</v>
      </c>
      <c r="C604" s="47" t="str">
        <f t="shared" si="18"/>
        <v>Formula</v>
      </c>
      <c r="D604" s="47" t="s">
        <v>1929</v>
      </c>
      <c r="E604" s="47" t="s">
        <v>1930</v>
      </c>
      <c r="F604" s="53">
        <v>226</v>
      </c>
      <c r="G604" s="53">
        <f t="shared" si="19"/>
        <v>463</v>
      </c>
    </row>
    <row r="605" spans="1:7" ht="42" x14ac:dyDescent="0.25">
      <c r="A605" s="54" t="s">
        <v>1931</v>
      </c>
      <c r="B605" s="54" t="s">
        <v>1928</v>
      </c>
      <c r="C605" s="47" t="str">
        <f t="shared" si="18"/>
        <v>Formula</v>
      </c>
      <c r="D605" s="54" t="s">
        <v>1929</v>
      </c>
      <c r="E605" s="54" t="s">
        <v>1932</v>
      </c>
      <c r="F605" s="55">
        <v>237</v>
      </c>
      <c r="G605" s="53">
        <f t="shared" si="19"/>
        <v>463</v>
      </c>
    </row>
    <row r="606" spans="1:7" ht="42" x14ac:dyDescent="0.25">
      <c r="A606" s="47" t="s">
        <v>1933</v>
      </c>
      <c r="B606" s="47" t="s">
        <v>1934</v>
      </c>
      <c r="C606" s="47" t="str">
        <f t="shared" si="18"/>
        <v>Formula</v>
      </c>
      <c r="D606" s="47" t="s">
        <v>1935</v>
      </c>
      <c r="E606" s="47" t="s">
        <v>1936</v>
      </c>
      <c r="F606" s="53">
        <v>95</v>
      </c>
      <c r="G606" s="53">
        <f t="shared" si="19"/>
        <v>1032</v>
      </c>
    </row>
    <row r="607" spans="1:7" ht="42" x14ac:dyDescent="0.25">
      <c r="A607" s="54" t="s">
        <v>1937</v>
      </c>
      <c r="B607" s="54" t="s">
        <v>1934</v>
      </c>
      <c r="C607" s="47" t="str">
        <f t="shared" si="18"/>
        <v>Formula</v>
      </c>
      <c r="D607" s="54" t="s">
        <v>1935</v>
      </c>
      <c r="E607" s="54" t="s">
        <v>1938</v>
      </c>
      <c r="F607" s="55">
        <v>254</v>
      </c>
      <c r="G607" s="53">
        <f t="shared" si="19"/>
        <v>1032</v>
      </c>
    </row>
    <row r="608" spans="1:7" ht="42" x14ac:dyDescent="0.25">
      <c r="A608" s="47" t="s">
        <v>1939</v>
      </c>
      <c r="B608" s="47" t="s">
        <v>1934</v>
      </c>
      <c r="C608" s="47" t="str">
        <f t="shared" si="18"/>
        <v>Formula</v>
      </c>
      <c r="D608" s="47" t="s">
        <v>1935</v>
      </c>
      <c r="E608" s="47" t="s">
        <v>1940</v>
      </c>
      <c r="F608" s="53">
        <v>297</v>
      </c>
      <c r="G608" s="53">
        <f t="shared" si="19"/>
        <v>1032</v>
      </c>
    </row>
    <row r="609" spans="1:7" ht="42" x14ac:dyDescent="0.25">
      <c r="A609" s="54" t="s">
        <v>1941</v>
      </c>
      <c r="B609" s="54" t="s">
        <v>1934</v>
      </c>
      <c r="C609" s="47" t="str">
        <f t="shared" si="18"/>
        <v>Formula</v>
      </c>
      <c r="D609" s="54" t="s">
        <v>1935</v>
      </c>
      <c r="E609" s="54" t="s">
        <v>1837</v>
      </c>
      <c r="F609" s="55">
        <v>119</v>
      </c>
      <c r="G609" s="53">
        <f t="shared" si="19"/>
        <v>1032</v>
      </c>
    </row>
    <row r="610" spans="1:7" ht="42" x14ac:dyDescent="0.25">
      <c r="A610" s="47" t="s">
        <v>1942</v>
      </c>
      <c r="B610" s="47" t="s">
        <v>1934</v>
      </c>
      <c r="C610" s="47" t="str">
        <f t="shared" si="18"/>
        <v>Formula</v>
      </c>
      <c r="D610" s="47" t="s">
        <v>1935</v>
      </c>
      <c r="E610" s="47" t="s">
        <v>1943</v>
      </c>
      <c r="F610" s="53">
        <v>75</v>
      </c>
      <c r="G610" s="53">
        <f t="shared" si="19"/>
        <v>1032</v>
      </c>
    </row>
    <row r="611" spans="1:7" ht="42" x14ac:dyDescent="0.25">
      <c r="A611" s="54" t="s">
        <v>1944</v>
      </c>
      <c r="B611" s="54" t="s">
        <v>1934</v>
      </c>
      <c r="C611" s="47" t="str">
        <f t="shared" si="18"/>
        <v>Formula</v>
      </c>
      <c r="D611" s="54" t="s">
        <v>1935</v>
      </c>
      <c r="E611" s="54" t="s">
        <v>1945</v>
      </c>
      <c r="F611" s="55">
        <v>75</v>
      </c>
      <c r="G611" s="53">
        <f t="shared" si="19"/>
        <v>1032</v>
      </c>
    </row>
    <row r="612" spans="1:7" ht="42" x14ac:dyDescent="0.25">
      <c r="A612" s="47" t="s">
        <v>1946</v>
      </c>
      <c r="B612" s="47" t="s">
        <v>1934</v>
      </c>
      <c r="C612" s="47" t="str">
        <f t="shared" si="18"/>
        <v>Formula</v>
      </c>
      <c r="D612" s="47" t="s">
        <v>1935</v>
      </c>
      <c r="E612" s="47" t="s">
        <v>1947</v>
      </c>
      <c r="F612" s="53">
        <v>100</v>
      </c>
      <c r="G612" s="53">
        <f t="shared" si="19"/>
        <v>1032</v>
      </c>
    </row>
    <row r="613" spans="1:7" ht="42" x14ac:dyDescent="0.25">
      <c r="A613" s="54" t="s">
        <v>1948</v>
      </c>
      <c r="B613" s="54" t="s">
        <v>1934</v>
      </c>
      <c r="C613" s="47" t="str">
        <f t="shared" si="18"/>
        <v>Formula</v>
      </c>
      <c r="D613" s="54" t="s">
        <v>1935</v>
      </c>
      <c r="E613" s="54" t="s">
        <v>1949</v>
      </c>
      <c r="F613" s="55">
        <v>17</v>
      </c>
      <c r="G613" s="53">
        <f t="shared" si="19"/>
        <v>1032</v>
      </c>
    </row>
    <row r="614" spans="1:7" ht="42" x14ac:dyDescent="0.25">
      <c r="A614" s="47" t="s">
        <v>1950</v>
      </c>
      <c r="B614" s="47" t="s">
        <v>1951</v>
      </c>
      <c r="C614" s="47" t="str">
        <f t="shared" si="18"/>
        <v>Formula</v>
      </c>
      <c r="D614" s="47" t="s">
        <v>1952</v>
      </c>
      <c r="E614" s="47" t="s">
        <v>1953</v>
      </c>
      <c r="F614" s="53">
        <v>66</v>
      </c>
      <c r="G614" s="53">
        <f t="shared" si="19"/>
        <v>660</v>
      </c>
    </row>
    <row r="615" spans="1:7" ht="42" x14ac:dyDescent="0.25">
      <c r="A615" s="54" t="s">
        <v>1954</v>
      </c>
      <c r="B615" s="54" t="s">
        <v>1951</v>
      </c>
      <c r="C615" s="47" t="str">
        <f t="shared" si="18"/>
        <v>Formula</v>
      </c>
      <c r="D615" s="54" t="s">
        <v>1952</v>
      </c>
      <c r="E615" s="54" t="s">
        <v>1955</v>
      </c>
      <c r="F615" s="55">
        <v>77</v>
      </c>
      <c r="G615" s="53">
        <f t="shared" si="19"/>
        <v>660</v>
      </c>
    </row>
    <row r="616" spans="1:7" ht="42" x14ac:dyDescent="0.25">
      <c r="A616" s="47" t="s">
        <v>1956</v>
      </c>
      <c r="B616" s="47" t="s">
        <v>1951</v>
      </c>
      <c r="C616" s="47" t="str">
        <f t="shared" si="18"/>
        <v>Formula</v>
      </c>
      <c r="D616" s="47" t="s">
        <v>1952</v>
      </c>
      <c r="E616" s="47" t="s">
        <v>1957</v>
      </c>
      <c r="F616" s="53">
        <v>50</v>
      </c>
      <c r="G616" s="53">
        <f t="shared" si="19"/>
        <v>660</v>
      </c>
    </row>
    <row r="617" spans="1:7" ht="42" x14ac:dyDescent="0.25">
      <c r="A617" s="54" t="s">
        <v>1958</v>
      </c>
      <c r="B617" s="54" t="s">
        <v>1951</v>
      </c>
      <c r="C617" s="47" t="str">
        <f t="shared" si="18"/>
        <v>Formula</v>
      </c>
      <c r="D617" s="54" t="s">
        <v>1952</v>
      </c>
      <c r="E617" s="54" t="s">
        <v>1959</v>
      </c>
      <c r="F617" s="55">
        <v>50</v>
      </c>
      <c r="G617" s="53">
        <f t="shared" si="19"/>
        <v>660</v>
      </c>
    </row>
    <row r="618" spans="1:7" ht="42" x14ac:dyDescent="0.25">
      <c r="A618" s="47" t="s">
        <v>1960</v>
      </c>
      <c r="B618" s="47" t="s">
        <v>1951</v>
      </c>
      <c r="C618" s="47" t="str">
        <f t="shared" si="18"/>
        <v>Formula</v>
      </c>
      <c r="D618" s="47" t="s">
        <v>1952</v>
      </c>
      <c r="E618" s="47" t="s">
        <v>1961</v>
      </c>
      <c r="F618" s="53">
        <v>129</v>
      </c>
      <c r="G618" s="53">
        <f t="shared" si="19"/>
        <v>660</v>
      </c>
    </row>
    <row r="619" spans="1:7" ht="42" x14ac:dyDescent="0.25">
      <c r="A619" s="54" t="s">
        <v>1962</v>
      </c>
      <c r="B619" s="54" t="s">
        <v>1951</v>
      </c>
      <c r="C619" s="47" t="str">
        <f t="shared" si="18"/>
        <v>Formula</v>
      </c>
      <c r="D619" s="54" t="s">
        <v>1952</v>
      </c>
      <c r="E619" s="54" t="s">
        <v>1963</v>
      </c>
      <c r="F619" s="55">
        <v>2</v>
      </c>
      <c r="G619" s="53">
        <f t="shared" si="19"/>
        <v>660</v>
      </c>
    </row>
    <row r="620" spans="1:7" ht="42" x14ac:dyDescent="0.25">
      <c r="A620" s="47" t="s">
        <v>1964</v>
      </c>
      <c r="B620" s="47" t="s">
        <v>1951</v>
      </c>
      <c r="C620" s="47" t="str">
        <f t="shared" si="18"/>
        <v>Formula</v>
      </c>
      <c r="D620" s="47" t="s">
        <v>1952</v>
      </c>
      <c r="E620" s="47" t="s">
        <v>1965</v>
      </c>
      <c r="F620" s="53">
        <v>41</v>
      </c>
      <c r="G620" s="53">
        <f t="shared" si="19"/>
        <v>660</v>
      </c>
    </row>
    <row r="621" spans="1:7" ht="42" x14ac:dyDescent="0.25">
      <c r="A621" s="54" t="s">
        <v>1966</v>
      </c>
      <c r="B621" s="54" t="s">
        <v>1951</v>
      </c>
      <c r="C621" s="47" t="str">
        <f t="shared" si="18"/>
        <v>Formula</v>
      </c>
      <c r="D621" s="54" t="s">
        <v>1952</v>
      </c>
      <c r="E621" s="54" t="s">
        <v>1967</v>
      </c>
      <c r="F621" s="55">
        <v>38</v>
      </c>
      <c r="G621" s="53">
        <f t="shared" si="19"/>
        <v>660</v>
      </c>
    </row>
    <row r="622" spans="1:7" ht="42" x14ac:dyDescent="0.25">
      <c r="A622" s="47" t="s">
        <v>1968</v>
      </c>
      <c r="B622" s="47" t="s">
        <v>1951</v>
      </c>
      <c r="C622" s="47" t="str">
        <f t="shared" si="18"/>
        <v>Formula</v>
      </c>
      <c r="D622" s="47" t="s">
        <v>1952</v>
      </c>
      <c r="E622" s="47" t="s">
        <v>1969</v>
      </c>
      <c r="F622" s="53">
        <v>51</v>
      </c>
      <c r="G622" s="53">
        <f t="shared" si="19"/>
        <v>660</v>
      </c>
    </row>
    <row r="623" spans="1:7" ht="42" x14ac:dyDescent="0.25">
      <c r="A623" s="54" t="s">
        <v>1970</v>
      </c>
      <c r="B623" s="54" t="s">
        <v>1951</v>
      </c>
      <c r="C623" s="47" t="str">
        <f t="shared" si="18"/>
        <v>Formula</v>
      </c>
      <c r="D623" s="54" t="s">
        <v>1952</v>
      </c>
      <c r="E623" s="54" t="s">
        <v>1971</v>
      </c>
      <c r="F623" s="55">
        <v>33</v>
      </c>
      <c r="G623" s="53">
        <f t="shared" si="19"/>
        <v>660</v>
      </c>
    </row>
    <row r="624" spans="1:7" ht="42" x14ac:dyDescent="0.25">
      <c r="A624" s="47" t="s">
        <v>1972</v>
      </c>
      <c r="B624" s="47" t="s">
        <v>1951</v>
      </c>
      <c r="C624" s="47" t="str">
        <f t="shared" si="18"/>
        <v>Formula</v>
      </c>
      <c r="D624" s="47" t="s">
        <v>1952</v>
      </c>
      <c r="E624" s="47" t="s">
        <v>1973</v>
      </c>
      <c r="F624" s="53">
        <v>34</v>
      </c>
      <c r="G624" s="53">
        <f t="shared" si="19"/>
        <v>660</v>
      </c>
    </row>
    <row r="625" spans="1:7" ht="42" x14ac:dyDescent="0.25">
      <c r="A625" s="54" t="s">
        <v>1974</v>
      </c>
      <c r="B625" s="54" t="s">
        <v>1951</v>
      </c>
      <c r="C625" s="47" t="str">
        <f t="shared" si="18"/>
        <v>Formula</v>
      </c>
      <c r="D625" s="54" t="s">
        <v>1952</v>
      </c>
      <c r="E625" s="54" t="s">
        <v>1975</v>
      </c>
      <c r="F625" s="55">
        <v>38</v>
      </c>
      <c r="G625" s="53">
        <f t="shared" si="19"/>
        <v>660</v>
      </c>
    </row>
    <row r="626" spans="1:7" ht="42" x14ac:dyDescent="0.25">
      <c r="A626" s="47" t="s">
        <v>1976</v>
      </c>
      <c r="B626" s="47" t="s">
        <v>1951</v>
      </c>
      <c r="C626" s="47" t="str">
        <f t="shared" si="18"/>
        <v>Formula</v>
      </c>
      <c r="D626" s="47" t="s">
        <v>1952</v>
      </c>
      <c r="E626" s="47" t="s">
        <v>1977</v>
      </c>
      <c r="F626" s="53">
        <v>31</v>
      </c>
      <c r="G626" s="53">
        <f t="shared" si="19"/>
        <v>660</v>
      </c>
    </row>
    <row r="627" spans="1:7" ht="42" x14ac:dyDescent="0.25">
      <c r="A627" s="54" t="s">
        <v>1978</v>
      </c>
      <c r="B627" s="54" t="s">
        <v>1951</v>
      </c>
      <c r="C627" s="47" t="str">
        <f t="shared" si="18"/>
        <v>Formula</v>
      </c>
      <c r="D627" s="54" t="s">
        <v>1952</v>
      </c>
      <c r="E627" s="54" t="s">
        <v>1979</v>
      </c>
      <c r="F627" s="55">
        <v>20</v>
      </c>
      <c r="G627" s="53">
        <f t="shared" si="19"/>
        <v>660</v>
      </c>
    </row>
    <row r="628" spans="1:7" ht="31.5" x14ac:dyDescent="0.25">
      <c r="A628" s="47" t="s">
        <v>1980</v>
      </c>
      <c r="B628" s="47" t="s">
        <v>1981</v>
      </c>
      <c r="C628" s="47" t="str">
        <f t="shared" si="18"/>
        <v>Formula</v>
      </c>
      <c r="D628" s="47" t="s">
        <v>1982</v>
      </c>
      <c r="E628" s="47" t="s">
        <v>1983</v>
      </c>
      <c r="F628" s="53">
        <v>40</v>
      </c>
      <c r="G628" s="53">
        <f t="shared" si="19"/>
        <v>378</v>
      </c>
    </row>
    <row r="629" spans="1:7" ht="31.5" x14ac:dyDescent="0.25">
      <c r="A629" s="54" t="s">
        <v>1984</v>
      </c>
      <c r="B629" s="54" t="s">
        <v>1981</v>
      </c>
      <c r="C629" s="47" t="str">
        <f t="shared" si="18"/>
        <v>Formula</v>
      </c>
      <c r="D629" s="54" t="s">
        <v>1982</v>
      </c>
      <c r="E629" s="54" t="s">
        <v>1985</v>
      </c>
      <c r="F629" s="55">
        <v>112</v>
      </c>
      <c r="G629" s="53">
        <f t="shared" si="19"/>
        <v>378</v>
      </c>
    </row>
    <row r="630" spans="1:7" ht="31.5" x14ac:dyDescent="0.25">
      <c r="A630" s="47" t="s">
        <v>1986</v>
      </c>
      <c r="B630" s="47" t="s">
        <v>1981</v>
      </c>
      <c r="C630" s="47" t="str">
        <f t="shared" si="18"/>
        <v>Formula</v>
      </c>
      <c r="D630" s="47" t="s">
        <v>1982</v>
      </c>
      <c r="E630" s="47" t="s">
        <v>1987</v>
      </c>
      <c r="F630" s="53">
        <v>93</v>
      </c>
      <c r="G630" s="53">
        <f t="shared" si="19"/>
        <v>378</v>
      </c>
    </row>
    <row r="631" spans="1:7" ht="31.5" x14ac:dyDescent="0.25">
      <c r="A631" s="54" t="s">
        <v>1988</v>
      </c>
      <c r="B631" s="54" t="s">
        <v>1981</v>
      </c>
      <c r="C631" s="47" t="str">
        <f t="shared" si="18"/>
        <v>Formula</v>
      </c>
      <c r="D631" s="54" t="s">
        <v>1982</v>
      </c>
      <c r="E631" s="54" t="s">
        <v>1989</v>
      </c>
      <c r="F631" s="55">
        <v>34</v>
      </c>
      <c r="G631" s="53">
        <f t="shared" si="19"/>
        <v>378</v>
      </c>
    </row>
    <row r="632" spans="1:7" ht="31.5" x14ac:dyDescent="0.25">
      <c r="A632" s="47" t="s">
        <v>1990</v>
      </c>
      <c r="B632" s="47" t="s">
        <v>1981</v>
      </c>
      <c r="C632" s="47" t="str">
        <f t="shared" si="18"/>
        <v>Formula</v>
      </c>
      <c r="D632" s="47" t="s">
        <v>1982</v>
      </c>
      <c r="E632" s="47" t="s">
        <v>1991</v>
      </c>
      <c r="F632" s="53">
        <v>60</v>
      </c>
      <c r="G632" s="53">
        <f t="shared" si="19"/>
        <v>378</v>
      </c>
    </row>
    <row r="633" spans="1:7" ht="31.5" x14ac:dyDescent="0.25">
      <c r="A633" s="54" t="s">
        <v>1992</v>
      </c>
      <c r="B633" s="54" t="s">
        <v>1981</v>
      </c>
      <c r="C633" s="47" t="str">
        <f t="shared" si="18"/>
        <v>Formula</v>
      </c>
      <c r="D633" s="54" t="s">
        <v>1982</v>
      </c>
      <c r="E633" s="54" t="s">
        <v>1993</v>
      </c>
      <c r="F633" s="55">
        <v>29</v>
      </c>
      <c r="G633" s="53">
        <f t="shared" si="19"/>
        <v>378</v>
      </c>
    </row>
    <row r="634" spans="1:7" ht="31.5" x14ac:dyDescent="0.25">
      <c r="A634" s="47" t="s">
        <v>1994</v>
      </c>
      <c r="B634" s="47" t="s">
        <v>1981</v>
      </c>
      <c r="C634" s="47" t="str">
        <f t="shared" si="18"/>
        <v>Formula</v>
      </c>
      <c r="D634" s="47" t="s">
        <v>1982</v>
      </c>
      <c r="E634" s="47" t="s">
        <v>1995</v>
      </c>
      <c r="F634" s="53">
        <v>10</v>
      </c>
      <c r="G634" s="53">
        <f t="shared" si="19"/>
        <v>378</v>
      </c>
    </row>
    <row r="635" spans="1:7" ht="42" x14ac:dyDescent="0.25">
      <c r="A635" s="54" t="s">
        <v>1996</v>
      </c>
      <c r="B635" s="54" t="s">
        <v>1997</v>
      </c>
      <c r="C635" s="47" t="str">
        <f t="shared" si="18"/>
        <v>Formula</v>
      </c>
      <c r="D635" s="54" t="s">
        <v>1998</v>
      </c>
      <c r="E635" s="54" t="s">
        <v>1999</v>
      </c>
      <c r="F635" s="55">
        <v>161</v>
      </c>
      <c r="G635" s="53">
        <f t="shared" si="19"/>
        <v>300</v>
      </c>
    </row>
    <row r="636" spans="1:7" ht="42" x14ac:dyDescent="0.25">
      <c r="A636" s="47" t="s">
        <v>2000</v>
      </c>
      <c r="B636" s="47" t="s">
        <v>1997</v>
      </c>
      <c r="C636" s="47" t="str">
        <f t="shared" si="18"/>
        <v>Formula</v>
      </c>
      <c r="D636" s="47" t="s">
        <v>1998</v>
      </c>
      <c r="E636" s="47" t="s">
        <v>2001</v>
      </c>
      <c r="F636" s="53">
        <v>139</v>
      </c>
      <c r="G636" s="53">
        <f t="shared" si="19"/>
        <v>300</v>
      </c>
    </row>
    <row r="637" spans="1:7" ht="42" x14ac:dyDescent="0.25">
      <c r="A637" s="54" t="s">
        <v>2002</v>
      </c>
      <c r="B637" s="54" t="s">
        <v>2003</v>
      </c>
      <c r="C637" s="47" t="str">
        <f t="shared" si="18"/>
        <v>Formula</v>
      </c>
      <c r="D637" s="54" t="s">
        <v>2004</v>
      </c>
      <c r="E637" s="54" t="s">
        <v>2005</v>
      </c>
      <c r="F637" s="55">
        <v>147</v>
      </c>
      <c r="G637" s="53">
        <f t="shared" si="19"/>
        <v>344</v>
      </c>
    </row>
    <row r="638" spans="1:7" ht="42" x14ac:dyDescent="0.25">
      <c r="A638" s="47" t="s">
        <v>2006</v>
      </c>
      <c r="B638" s="47" t="s">
        <v>2003</v>
      </c>
      <c r="C638" s="47" t="str">
        <f t="shared" si="18"/>
        <v>Formula</v>
      </c>
      <c r="D638" s="47" t="s">
        <v>2004</v>
      </c>
      <c r="E638" s="47" t="s">
        <v>2007</v>
      </c>
      <c r="F638" s="53">
        <v>197</v>
      </c>
      <c r="G638" s="53">
        <f t="shared" si="19"/>
        <v>344</v>
      </c>
    </row>
    <row r="639" spans="1:7" ht="42" x14ac:dyDescent="0.25">
      <c r="A639" s="54" t="s">
        <v>2008</v>
      </c>
      <c r="B639" s="54" t="s">
        <v>2009</v>
      </c>
      <c r="C639" s="47" t="str">
        <f t="shared" si="18"/>
        <v>Formula</v>
      </c>
      <c r="D639" s="54" t="s">
        <v>2010</v>
      </c>
      <c r="E639" s="54" t="s">
        <v>2011</v>
      </c>
      <c r="F639" s="55">
        <v>115</v>
      </c>
      <c r="G639" s="53">
        <f t="shared" si="19"/>
        <v>115</v>
      </c>
    </row>
    <row r="640" spans="1:7" ht="42" x14ac:dyDescent="0.25">
      <c r="A640" s="47" t="s">
        <v>2012</v>
      </c>
      <c r="B640" s="47" t="s">
        <v>2013</v>
      </c>
      <c r="C640" s="47" t="str">
        <f t="shared" si="18"/>
        <v>Formula</v>
      </c>
      <c r="D640" s="47" t="s">
        <v>2014</v>
      </c>
      <c r="E640" s="47" t="s">
        <v>2015</v>
      </c>
      <c r="F640" s="53">
        <v>100</v>
      </c>
      <c r="G640" s="53">
        <f t="shared" si="19"/>
        <v>366</v>
      </c>
    </row>
    <row r="641" spans="1:7" ht="42" x14ac:dyDescent="0.25">
      <c r="A641" s="54" t="s">
        <v>2016</v>
      </c>
      <c r="B641" s="54" t="s">
        <v>2013</v>
      </c>
      <c r="C641" s="47" t="str">
        <f t="shared" si="18"/>
        <v>Formula</v>
      </c>
      <c r="D641" s="54" t="s">
        <v>2014</v>
      </c>
      <c r="E641" s="54" t="s">
        <v>2017</v>
      </c>
      <c r="F641" s="55">
        <v>146</v>
      </c>
      <c r="G641" s="53">
        <f t="shared" si="19"/>
        <v>366</v>
      </c>
    </row>
    <row r="642" spans="1:7" ht="42" x14ac:dyDescent="0.25">
      <c r="A642" s="47" t="s">
        <v>2018</v>
      </c>
      <c r="B642" s="47" t="s">
        <v>2013</v>
      </c>
      <c r="C642" s="47" t="str">
        <f t="shared" si="18"/>
        <v>Formula</v>
      </c>
      <c r="D642" s="47" t="s">
        <v>2014</v>
      </c>
      <c r="E642" s="47" t="s">
        <v>2019</v>
      </c>
      <c r="F642" s="53">
        <v>60</v>
      </c>
      <c r="G642" s="53">
        <f t="shared" si="19"/>
        <v>366</v>
      </c>
    </row>
    <row r="643" spans="1:7" ht="42" x14ac:dyDescent="0.25">
      <c r="A643" s="54" t="s">
        <v>2020</v>
      </c>
      <c r="B643" s="54" t="s">
        <v>2013</v>
      </c>
      <c r="C643" s="47" t="str">
        <f t="shared" ref="C643:C706" si="20">IF(ISTEXT(VLOOKUP(B643,$I$2:$I$11,1,FALSE)),"Alt sub","Formula")</f>
        <v>Formula</v>
      </c>
      <c r="D643" s="54" t="s">
        <v>2014</v>
      </c>
      <c r="E643" s="54" t="s">
        <v>2021</v>
      </c>
      <c r="F643" s="55">
        <v>60</v>
      </c>
      <c r="G643" s="53">
        <f t="shared" ref="G643:G706" si="21">SUMIF(B:B,B643,F:F)</f>
        <v>366</v>
      </c>
    </row>
    <row r="644" spans="1:7" ht="42" x14ac:dyDescent="0.25">
      <c r="A644" s="47" t="s">
        <v>2022</v>
      </c>
      <c r="B644" s="47" t="s">
        <v>2023</v>
      </c>
      <c r="C644" s="47" t="str">
        <f t="shared" si="20"/>
        <v>Formula</v>
      </c>
      <c r="D644" s="47" t="s">
        <v>2024</v>
      </c>
      <c r="E644" s="47" t="s">
        <v>2025</v>
      </c>
      <c r="F644" s="53">
        <v>59</v>
      </c>
      <c r="G644" s="53">
        <f t="shared" si="21"/>
        <v>724</v>
      </c>
    </row>
    <row r="645" spans="1:7" ht="42" x14ac:dyDescent="0.25">
      <c r="A645" s="54" t="s">
        <v>2026</v>
      </c>
      <c r="B645" s="54" t="s">
        <v>2023</v>
      </c>
      <c r="C645" s="47" t="str">
        <f t="shared" si="20"/>
        <v>Formula</v>
      </c>
      <c r="D645" s="54" t="s">
        <v>2024</v>
      </c>
      <c r="E645" s="54" t="s">
        <v>2027</v>
      </c>
      <c r="F645" s="55">
        <v>40</v>
      </c>
      <c r="G645" s="53">
        <f t="shared" si="21"/>
        <v>724</v>
      </c>
    </row>
    <row r="646" spans="1:7" ht="42" x14ac:dyDescent="0.25">
      <c r="A646" s="47" t="s">
        <v>2028</v>
      </c>
      <c r="B646" s="47" t="s">
        <v>2023</v>
      </c>
      <c r="C646" s="47" t="str">
        <f t="shared" si="20"/>
        <v>Formula</v>
      </c>
      <c r="D646" s="47" t="s">
        <v>2024</v>
      </c>
      <c r="E646" s="47" t="s">
        <v>2029</v>
      </c>
      <c r="F646" s="53">
        <v>100</v>
      </c>
      <c r="G646" s="53">
        <f t="shared" si="21"/>
        <v>724</v>
      </c>
    </row>
    <row r="647" spans="1:7" ht="42" x14ac:dyDescent="0.25">
      <c r="A647" s="54" t="s">
        <v>2030</v>
      </c>
      <c r="B647" s="54" t="s">
        <v>2023</v>
      </c>
      <c r="C647" s="47" t="str">
        <f t="shared" si="20"/>
        <v>Formula</v>
      </c>
      <c r="D647" s="54" t="s">
        <v>2024</v>
      </c>
      <c r="E647" s="54" t="s">
        <v>2031</v>
      </c>
      <c r="F647" s="55">
        <v>100</v>
      </c>
      <c r="G647" s="53">
        <f t="shared" si="21"/>
        <v>724</v>
      </c>
    </row>
    <row r="648" spans="1:7" ht="42" x14ac:dyDescent="0.25">
      <c r="A648" s="47" t="s">
        <v>2032</v>
      </c>
      <c r="B648" s="47" t="s">
        <v>2023</v>
      </c>
      <c r="C648" s="47" t="str">
        <f t="shared" si="20"/>
        <v>Formula</v>
      </c>
      <c r="D648" s="47" t="s">
        <v>2024</v>
      </c>
      <c r="E648" s="47" t="s">
        <v>2033</v>
      </c>
      <c r="F648" s="53">
        <v>80</v>
      </c>
      <c r="G648" s="53">
        <f t="shared" si="21"/>
        <v>724</v>
      </c>
    </row>
    <row r="649" spans="1:7" ht="42" x14ac:dyDescent="0.25">
      <c r="A649" s="54" t="s">
        <v>2034</v>
      </c>
      <c r="B649" s="54" t="s">
        <v>2023</v>
      </c>
      <c r="C649" s="47" t="str">
        <f t="shared" si="20"/>
        <v>Formula</v>
      </c>
      <c r="D649" s="54" t="s">
        <v>2024</v>
      </c>
      <c r="E649" s="54" t="s">
        <v>2035</v>
      </c>
      <c r="F649" s="55">
        <v>43</v>
      </c>
      <c r="G649" s="53">
        <f t="shared" si="21"/>
        <v>724</v>
      </c>
    </row>
    <row r="650" spans="1:7" ht="42" x14ac:dyDescent="0.25">
      <c r="A650" s="47" t="s">
        <v>2036</v>
      </c>
      <c r="B650" s="47" t="s">
        <v>2023</v>
      </c>
      <c r="C650" s="47" t="str">
        <f t="shared" si="20"/>
        <v>Formula</v>
      </c>
      <c r="D650" s="47" t="s">
        <v>2024</v>
      </c>
      <c r="E650" s="47" t="s">
        <v>2037</v>
      </c>
      <c r="F650" s="53">
        <v>75</v>
      </c>
      <c r="G650" s="53">
        <f t="shared" si="21"/>
        <v>724</v>
      </c>
    </row>
    <row r="651" spans="1:7" ht="42" x14ac:dyDescent="0.25">
      <c r="A651" s="54" t="s">
        <v>2038</v>
      </c>
      <c r="B651" s="54" t="s">
        <v>2023</v>
      </c>
      <c r="C651" s="47" t="str">
        <f t="shared" si="20"/>
        <v>Formula</v>
      </c>
      <c r="D651" s="54" t="s">
        <v>2024</v>
      </c>
      <c r="E651" s="54" t="s">
        <v>2039</v>
      </c>
      <c r="F651" s="55">
        <v>90</v>
      </c>
      <c r="G651" s="53">
        <f t="shared" si="21"/>
        <v>724</v>
      </c>
    </row>
    <row r="652" spans="1:7" ht="42" x14ac:dyDescent="0.25">
      <c r="A652" s="47" t="s">
        <v>2040</v>
      </c>
      <c r="B652" s="47" t="s">
        <v>2023</v>
      </c>
      <c r="C652" s="47" t="str">
        <f t="shared" si="20"/>
        <v>Formula</v>
      </c>
      <c r="D652" s="47" t="s">
        <v>2024</v>
      </c>
      <c r="E652" s="47" t="s">
        <v>2041</v>
      </c>
      <c r="F652" s="53">
        <v>70</v>
      </c>
      <c r="G652" s="53">
        <f t="shared" si="21"/>
        <v>724</v>
      </c>
    </row>
    <row r="653" spans="1:7" ht="42" x14ac:dyDescent="0.25">
      <c r="A653" s="54" t="s">
        <v>2042</v>
      </c>
      <c r="B653" s="54" t="s">
        <v>2023</v>
      </c>
      <c r="C653" s="47" t="str">
        <f t="shared" si="20"/>
        <v>Formula</v>
      </c>
      <c r="D653" s="54" t="s">
        <v>2024</v>
      </c>
      <c r="E653" s="54" t="s">
        <v>2043</v>
      </c>
      <c r="F653" s="55">
        <v>67</v>
      </c>
      <c r="G653" s="53">
        <f t="shared" si="21"/>
        <v>724</v>
      </c>
    </row>
    <row r="654" spans="1:7" ht="42" x14ac:dyDescent="0.25">
      <c r="A654" s="47" t="s">
        <v>2044</v>
      </c>
      <c r="B654" s="47" t="s">
        <v>2045</v>
      </c>
      <c r="C654" s="47" t="str">
        <f t="shared" si="20"/>
        <v>Formula</v>
      </c>
      <c r="D654" s="47" t="s">
        <v>2046</v>
      </c>
      <c r="E654" s="47" t="s">
        <v>2047</v>
      </c>
      <c r="F654" s="53">
        <v>199</v>
      </c>
      <c r="G654" s="53">
        <f t="shared" si="21"/>
        <v>469</v>
      </c>
    </row>
    <row r="655" spans="1:7" ht="42" x14ac:dyDescent="0.25">
      <c r="A655" s="54" t="s">
        <v>2048</v>
      </c>
      <c r="B655" s="54" t="s">
        <v>2045</v>
      </c>
      <c r="C655" s="47" t="str">
        <f t="shared" si="20"/>
        <v>Formula</v>
      </c>
      <c r="D655" s="54" t="s">
        <v>2046</v>
      </c>
      <c r="E655" s="54" t="s">
        <v>2049</v>
      </c>
      <c r="F655" s="55">
        <v>270</v>
      </c>
      <c r="G655" s="53">
        <f t="shared" si="21"/>
        <v>469</v>
      </c>
    </row>
    <row r="656" spans="1:7" ht="42" x14ac:dyDescent="0.25">
      <c r="A656" s="47" t="s">
        <v>2050</v>
      </c>
      <c r="B656" s="47" t="s">
        <v>2051</v>
      </c>
      <c r="C656" s="47" t="str">
        <f t="shared" si="20"/>
        <v>Formula</v>
      </c>
      <c r="D656" s="47" t="s">
        <v>2052</v>
      </c>
      <c r="E656" s="47" t="s">
        <v>2053</v>
      </c>
      <c r="F656" s="53">
        <v>82</v>
      </c>
      <c r="G656" s="53">
        <f t="shared" si="21"/>
        <v>510</v>
      </c>
    </row>
    <row r="657" spans="1:7" ht="42" x14ac:dyDescent="0.25">
      <c r="A657" s="54" t="s">
        <v>2054</v>
      </c>
      <c r="B657" s="54" t="s">
        <v>2051</v>
      </c>
      <c r="C657" s="47" t="str">
        <f t="shared" si="20"/>
        <v>Formula</v>
      </c>
      <c r="D657" s="54" t="s">
        <v>2052</v>
      </c>
      <c r="E657" s="54" t="s">
        <v>2055</v>
      </c>
      <c r="F657" s="55">
        <v>121</v>
      </c>
      <c r="G657" s="53">
        <f t="shared" si="21"/>
        <v>510</v>
      </c>
    </row>
    <row r="658" spans="1:7" ht="42" x14ac:dyDescent="0.25">
      <c r="A658" s="47" t="s">
        <v>2056</v>
      </c>
      <c r="B658" s="47" t="s">
        <v>2051</v>
      </c>
      <c r="C658" s="47" t="str">
        <f t="shared" si="20"/>
        <v>Formula</v>
      </c>
      <c r="D658" s="47" t="s">
        <v>2052</v>
      </c>
      <c r="E658" s="47" t="s">
        <v>2057</v>
      </c>
      <c r="F658" s="53">
        <v>139</v>
      </c>
      <c r="G658" s="53">
        <f t="shared" si="21"/>
        <v>510</v>
      </c>
    </row>
    <row r="659" spans="1:7" ht="42" x14ac:dyDescent="0.25">
      <c r="A659" s="54" t="s">
        <v>2058</v>
      </c>
      <c r="B659" s="54" t="s">
        <v>2051</v>
      </c>
      <c r="C659" s="47" t="str">
        <f t="shared" si="20"/>
        <v>Formula</v>
      </c>
      <c r="D659" s="54" t="s">
        <v>2052</v>
      </c>
      <c r="E659" s="54" t="s">
        <v>2059</v>
      </c>
      <c r="F659" s="55">
        <v>168</v>
      </c>
      <c r="G659" s="53">
        <f t="shared" si="21"/>
        <v>510</v>
      </c>
    </row>
    <row r="660" spans="1:7" ht="42" x14ac:dyDescent="0.25">
      <c r="A660" s="47" t="s">
        <v>2060</v>
      </c>
      <c r="B660" s="47" t="s">
        <v>2061</v>
      </c>
      <c r="C660" s="47" t="str">
        <f t="shared" si="20"/>
        <v>Formula</v>
      </c>
      <c r="D660" s="47" t="s">
        <v>2062</v>
      </c>
      <c r="E660" s="47" t="s">
        <v>2063</v>
      </c>
      <c r="F660" s="53">
        <v>314</v>
      </c>
      <c r="G660" s="53">
        <f t="shared" si="21"/>
        <v>1113</v>
      </c>
    </row>
    <row r="661" spans="1:7" ht="42" x14ac:dyDescent="0.25">
      <c r="A661" s="54" t="s">
        <v>2064</v>
      </c>
      <c r="B661" s="54" t="s">
        <v>2061</v>
      </c>
      <c r="C661" s="47" t="str">
        <f t="shared" si="20"/>
        <v>Formula</v>
      </c>
      <c r="D661" s="54" t="s">
        <v>2062</v>
      </c>
      <c r="E661" s="54" t="s">
        <v>2065</v>
      </c>
      <c r="F661" s="55">
        <v>280</v>
      </c>
      <c r="G661" s="53">
        <f t="shared" si="21"/>
        <v>1113</v>
      </c>
    </row>
    <row r="662" spans="1:7" ht="42" x14ac:dyDescent="0.25">
      <c r="A662" s="47" t="s">
        <v>2066</v>
      </c>
      <c r="B662" s="47" t="s">
        <v>2061</v>
      </c>
      <c r="C662" s="47" t="str">
        <f t="shared" si="20"/>
        <v>Formula</v>
      </c>
      <c r="D662" s="47" t="s">
        <v>2062</v>
      </c>
      <c r="E662" s="47" t="s">
        <v>2067</v>
      </c>
      <c r="F662" s="53">
        <v>220</v>
      </c>
      <c r="G662" s="53">
        <f t="shared" si="21"/>
        <v>1113</v>
      </c>
    </row>
    <row r="663" spans="1:7" ht="42" x14ac:dyDescent="0.25">
      <c r="A663" s="54" t="s">
        <v>2068</v>
      </c>
      <c r="B663" s="54" t="s">
        <v>2061</v>
      </c>
      <c r="C663" s="47" t="str">
        <f t="shared" si="20"/>
        <v>Formula</v>
      </c>
      <c r="D663" s="54" t="s">
        <v>2062</v>
      </c>
      <c r="E663" s="54" t="s">
        <v>2069</v>
      </c>
      <c r="F663" s="55">
        <v>242</v>
      </c>
      <c r="G663" s="53">
        <f t="shared" si="21"/>
        <v>1113</v>
      </c>
    </row>
    <row r="664" spans="1:7" ht="42" x14ac:dyDescent="0.25">
      <c r="A664" s="47" t="s">
        <v>2070</v>
      </c>
      <c r="B664" s="47" t="s">
        <v>2061</v>
      </c>
      <c r="C664" s="47" t="str">
        <f t="shared" si="20"/>
        <v>Formula</v>
      </c>
      <c r="D664" s="47" t="s">
        <v>2062</v>
      </c>
      <c r="E664" s="47" t="s">
        <v>2071</v>
      </c>
      <c r="F664" s="53">
        <v>57</v>
      </c>
      <c r="G664" s="53">
        <f t="shared" si="21"/>
        <v>1113</v>
      </c>
    </row>
    <row r="665" spans="1:7" ht="42" x14ac:dyDescent="0.25">
      <c r="A665" s="54" t="s">
        <v>2072</v>
      </c>
      <c r="B665" s="54" t="s">
        <v>2073</v>
      </c>
      <c r="C665" s="47" t="str">
        <f t="shared" si="20"/>
        <v>Formula</v>
      </c>
      <c r="D665" s="54" t="s">
        <v>2074</v>
      </c>
      <c r="E665" s="54" t="s">
        <v>2075</v>
      </c>
      <c r="F665" s="55">
        <v>146</v>
      </c>
      <c r="G665" s="53">
        <f t="shared" si="21"/>
        <v>430</v>
      </c>
    </row>
    <row r="666" spans="1:7" ht="42" x14ac:dyDescent="0.25">
      <c r="A666" s="47" t="s">
        <v>2076</v>
      </c>
      <c r="B666" s="47" t="s">
        <v>2073</v>
      </c>
      <c r="C666" s="47" t="str">
        <f t="shared" si="20"/>
        <v>Formula</v>
      </c>
      <c r="D666" s="47" t="s">
        <v>2074</v>
      </c>
      <c r="E666" s="47" t="s">
        <v>2077</v>
      </c>
      <c r="F666" s="53">
        <v>204</v>
      </c>
      <c r="G666" s="53">
        <f t="shared" si="21"/>
        <v>430</v>
      </c>
    </row>
    <row r="667" spans="1:7" ht="42" x14ac:dyDescent="0.25">
      <c r="A667" s="54" t="s">
        <v>2078</v>
      </c>
      <c r="B667" s="54" t="s">
        <v>2073</v>
      </c>
      <c r="C667" s="47" t="str">
        <f t="shared" si="20"/>
        <v>Formula</v>
      </c>
      <c r="D667" s="54" t="s">
        <v>2074</v>
      </c>
      <c r="E667" s="54" t="s">
        <v>2079</v>
      </c>
      <c r="F667" s="55">
        <v>80</v>
      </c>
      <c r="G667" s="53">
        <f t="shared" si="21"/>
        <v>430</v>
      </c>
    </row>
    <row r="668" spans="1:7" ht="42" x14ac:dyDescent="0.25">
      <c r="A668" s="47" t="s">
        <v>2080</v>
      </c>
      <c r="B668" s="47" t="s">
        <v>2081</v>
      </c>
      <c r="C668" s="47" t="str">
        <f t="shared" si="20"/>
        <v>Formula</v>
      </c>
      <c r="D668" s="47" t="s">
        <v>2082</v>
      </c>
      <c r="E668" s="47" t="s">
        <v>2083</v>
      </c>
      <c r="F668" s="53">
        <v>84</v>
      </c>
      <c r="G668" s="53">
        <f t="shared" si="21"/>
        <v>279</v>
      </c>
    </row>
    <row r="669" spans="1:7" ht="42" x14ac:dyDescent="0.25">
      <c r="A669" s="54" t="s">
        <v>2084</v>
      </c>
      <c r="B669" s="54" t="s">
        <v>2081</v>
      </c>
      <c r="C669" s="47" t="str">
        <f t="shared" si="20"/>
        <v>Formula</v>
      </c>
      <c r="D669" s="54" t="s">
        <v>2082</v>
      </c>
      <c r="E669" s="54" t="s">
        <v>2083</v>
      </c>
      <c r="F669" s="55">
        <v>76</v>
      </c>
      <c r="G669" s="53">
        <f t="shared" si="21"/>
        <v>279</v>
      </c>
    </row>
    <row r="670" spans="1:7" ht="42" x14ac:dyDescent="0.25">
      <c r="A670" s="47" t="s">
        <v>2085</v>
      </c>
      <c r="B670" s="47" t="s">
        <v>2081</v>
      </c>
      <c r="C670" s="47" t="str">
        <f t="shared" si="20"/>
        <v>Formula</v>
      </c>
      <c r="D670" s="47" t="s">
        <v>2082</v>
      </c>
      <c r="E670" s="47" t="s">
        <v>2086</v>
      </c>
      <c r="F670" s="53">
        <v>60</v>
      </c>
      <c r="G670" s="53">
        <f t="shared" si="21"/>
        <v>279</v>
      </c>
    </row>
    <row r="671" spans="1:7" ht="42" x14ac:dyDescent="0.25">
      <c r="A671" s="54" t="s">
        <v>2087</v>
      </c>
      <c r="B671" s="54" t="s">
        <v>2081</v>
      </c>
      <c r="C671" s="47" t="str">
        <f t="shared" si="20"/>
        <v>Formula</v>
      </c>
      <c r="D671" s="54" t="s">
        <v>2082</v>
      </c>
      <c r="E671" s="54" t="s">
        <v>2088</v>
      </c>
      <c r="F671" s="55">
        <v>40</v>
      </c>
      <c r="G671" s="53">
        <f t="shared" si="21"/>
        <v>279</v>
      </c>
    </row>
    <row r="672" spans="1:7" ht="42" x14ac:dyDescent="0.25">
      <c r="A672" s="47" t="s">
        <v>2089</v>
      </c>
      <c r="B672" s="47" t="s">
        <v>2081</v>
      </c>
      <c r="C672" s="47" t="str">
        <f t="shared" si="20"/>
        <v>Formula</v>
      </c>
      <c r="D672" s="47" t="s">
        <v>2082</v>
      </c>
      <c r="E672" s="47" t="s">
        <v>2090</v>
      </c>
      <c r="F672" s="53">
        <v>19</v>
      </c>
      <c r="G672" s="53">
        <f t="shared" si="21"/>
        <v>279</v>
      </c>
    </row>
    <row r="673" spans="1:7" ht="42" x14ac:dyDescent="0.25">
      <c r="A673" s="54" t="s">
        <v>2091</v>
      </c>
      <c r="B673" s="54" t="s">
        <v>2092</v>
      </c>
      <c r="C673" s="47" t="str">
        <f t="shared" si="20"/>
        <v>Formula</v>
      </c>
      <c r="D673" s="54" t="s">
        <v>2093</v>
      </c>
      <c r="E673" s="54" t="s">
        <v>2094</v>
      </c>
      <c r="F673" s="55">
        <v>190</v>
      </c>
      <c r="G673" s="53">
        <f t="shared" si="21"/>
        <v>302</v>
      </c>
    </row>
    <row r="674" spans="1:7" ht="42" x14ac:dyDescent="0.25">
      <c r="A674" s="47" t="s">
        <v>2095</v>
      </c>
      <c r="B674" s="47" t="s">
        <v>2092</v>
      </c>
      <c r="C674" s="47" t="str">
        <f t="shared" si="20"/>
        <v>Formula</v>
      </c>
      <c r="D674" s="47" t="s">
        <v>2093</v>
      </c>
      <c r="E674" s="47" t="s">
        <v>2094</v>
      </c>
      <c r="F674" s="53">
        <v>112</v>
      </c>
      <c r="G674" s="53">
        <f t="shared" si="21"/>
        <v>302</v>
      </c>
    </row>
    <row r="675" spans="1:7" ht="42" x14ac:dyDescent="0.25">
      <c r="A675" s="54" t="s">
        <v>2096</v>
      </c>
      <c r="B675" s="54" t="s">
        <v>2097</v>
      </c>
      <c r="C675" s="47" t="str">
        <f t="shared" si="20"/>
        <v>Formula</v>
      </c>
      <c r="D675" s="54" t="s">
        <v>2098</v>
      </c>
      <c r="E675" s="54" t="s">
        <v>2099</v>
      </c>
      <c r="F675" s="55">
        <v>270</v>
      </c>
      <c r="G675" s="53">
        <f t="shared" si="21"/>
        <v>419</v>
      </c>
    </row>
    <row r="676" spans="1:7" ht="42" x14ac:dyDescent="0.25">
      <c r="A676" s="47" t="s">
        <v>2100</v>
      </c>
      <c r="B676" s="47" t="s">
        <v>2097</v>
      </c>
      <c r="C676" s="47" t="str">
        <f t="shared" si="20"/>
        <v>Formula</v>
      </c>
      <c r="D676" s="47" t="s">
        <v>2098</v>
      </c>
      <c r="E676" s="47" t="s">
        <v>2101</v>
      </c>
      <c r="F676" s="53">
        <v>149</v>
      </c>
      <c r="G676" s="53">
        <f t="shared" si="21"/>
        <v>419</v>
      </c>
    </row>
    <row r="677" spans="1:7" ht="42" x14ac:dyDescent="0.25">
      <c r="A677" s="54" t="s">
        <v>2102</v>
      </c>
      <c r="B677" s="54" t="s">
        <v>2103</v>
      </c>
      <c r="C677" s="47" t="str">
        <f t="shared" si="20"/>
        <v>Formula</v>
      </c>
      <c r="D677" s="54" t="s">
        <v>2104</v>
      </c>
      <c r="E677" s="54" t="s">
        <v>2105</v>
      </c>
      <c r="F677" s="55">
        <v>100</v>
      </c>
      <c r="G677" s="53">
        <f t="shared" si="21"/>
        <v>299</v>
      </c>
    </row>
    <row r="678" spans="1:7" ht="42" x14ac:dyDescent="0.25">
      <c r="A678" s="47" t="s">
        <v>2106</v>
      </c>
      <c r="B678" s="47" t="s">
        <v>2103</v>
      </c>
      <c r="C678" s="47" t="str">
        <f t="shared" si="20"/>
        <v>Formula</v>
      </c>
      <c r="D678" s="47" t="s">
        <v>2104</v>
      </c>
      <c r="E678" s="47" t="s">
        <v>2107</v>
      </c>
      <c r="F678" s="53">
        <v>99</v>
      </c>
      <c r="G678" s="53">
        <f t="shared" si="21"/>
        <v>299</v>
      </c>
    </row>
    <row r="679" spans="1:7" ht="42" x14ac:dyDescent="0.25">
      <c r="A679" s="54" t="s">
        <v>2108</v>
      </c>
      <c r="B679" s="54" t="s">
        <v>2103</v>
      </c>
      <c r="C679" s="47" t="str">
        <f t="shared" si="20"/>
        <v>Formula</v>
      </c>
      <c r="D679" s="54" t="s">
        <v>2104</v>
      </c>
      <c r="E679" s="54" t="s">
        <v>2109</v>
      </c>
      <c r="F679" s="55">
        <v>100</v>
      </c>
      <c r="G679" s="53">
        <f t="shared" si="21"/>
        <v>299</v>
      </c>
    </row>
    <row r="680" spans="1:7" ht="42" x14ac:dyDescent="0.25">
      <c r="A680" s="47" t="s">
        <v>2110</v>
      </c>
      <c r="B680" s="47" t="s">
        <v>2111</v>
      </c>
      <c r="C680" s="47" t="str">
        <f t="shared" si="20"/>
        <v>Formula</v>
      </c>
      <c r="D680" s="47" t="s">
        <v>2112</v>
      </c>
      <c r="E680" s="47" t="s">
        <v>2113</v>
      </c>
      <c r="F680" s="53">
        <v>50</v>
      </c>
      <c r="G680" s="53">
        <f t="shared" si="21"/>
        <v>232</v>
      </c>
    </row>
    <row r="681" spans="1:7" ht="42" x14ac:dyDescent="0.25">
      <c r="A681" s="54" t="s">
        <v>2114</v>
      </c>
      <c r="B681" s="54" t="s">
        <v>2111</v>
      </c>
      <c r="C681" s="47" t="str">
        <f t="shared" si="20"/>
        <v>Formula</v>
      </c>
      <c r="D681" s="54" t="s">
        <v>2112</v>
      </c>
      <c r="E681" s="54" t="s">
        <v>2115</v>
      </c>
      <c r="F681" s="55">
        <v>48</v>
      </c>
      <c r="G681" s="53">
        <f t="shared" si="21"/>
        <v>232</v>
      </c>
    </row>
    <row r="682" spans="1:7" ht="42" x14ac:dyDescent="0.25">
      <c r="A682" s="47" t="s">
        <v>2116</v>
      </c>
      <c r="B682" s="47" t="s">
        <v>2111</v>
      </c>
      <c r="C682" s="47" t="str">
        <f t="shared" si="20"/>
        <v>Formula</v>
      </c>
      <c r="D682" s="47" t="s">
        <v>2112</v>
      </c>
      <c r="E682" s="47" t="s">
        <v>2117</v>
      </c>
      <c r="F682" s="53">
        <v>109</v>
      </c>
      <c r="G682" s="53">
        <f t="shared" si="21"/>
        <v>232</v>
      </c>
    </row>
    <row r="683" spans="1:7" ht="42" x14ac:dyDescent="0.25">
      <c r="A683" s="54" t="s">
        <v>2118</v>
      </c>
      <c r="B683" s="54" t="s">
        <v>2111</v>
      </c>
      <c r="C683" s="47" t="str">
        <f t="shared" si="20"/>
        <v>Formula</v>
      </c>
      <c r="D683" s="54" t="s">
        <v>2112</v>
      </c>
      <c r="E683" s="54" t="s">
        <v>2119</v>
      </c>
      <c r="F683" s="55">
        <v>25</v>
      </c>
      <c r="G683" s="53">
        <f t="shared" si="21"/>
        <v>232</v>
      </c>
    </row>
    <row r="684" spans="1:7" ht="31.5" x14ac:dyDescent="0.25">
      <c r="A684" s="47" t="s">
        <v>2120</v>
      </c>
      <c r="B684" s="47" t="s">
        <v>2121</v>
      </c>
      <c r="C684" s="47" t="str">
        <f t="shared" si="20"/>
        <v>Formula</v>
      </c>
      <c r="D684" s="47" t="s">
        <v>2122</v>
      </c>
      <c r="E684" s="47" t="s">
        <v>2123</v>
      </c>
      <c r="F684" s="53">
        <v>200</v>
      </c>
      <c r="G684" s="53">
        <f t="shared" si="21"/>
        <v>861</v>
      </c>
    </row>
    <row r="685" spans="1:7" ht="31.5" x14ac:dyDescent="0.25">
      <c r="A685" s="54" t="s">
        <v>2124</v>
      </c>
      <c r="B685" s="54" t="s">
        <v>2121</v>
      </c>
      <c r="C685" s="47" t="str">
        <f t="shared" si="20"/>
        <v>Formula</v>
      </c>
      <c r="D685" s="54" t="s">
        <v>2122</v>
      </c>
      <c r="E685" s="54" t="s">
        <v>2125</v>
      </c>
      <c r="F685" s="55">
        <v>290</v>
      </c>
      <c r="G685" s="53">
        <f t="shared" si="21"/>
        <v>861</v>
      </c>
    </row>
    <row r="686" spans="1:7" ht="31.5" x14ac:dyDescent="0.25">
      <c r="A686" s="47" t="s">
        <v>2126</v>
      </c>
      <c r="B686" s="47" t="s">
        <v>2121</v>
      </c>
      <c r="C686" s="47" t="str">
        <f t="shared" si="20"/>
        <v>Formula</v>
      </c>
      <c r="D686" s="47" t="s">
        <v>2122</v>
      </c>
      <c r="E686" s="47" t="s">
        <v>2127</v>
      </c>
      <c r="F686" s="53">
        <v>190</v>
      </c>
      <c r="G686" s="53">
        <f t="shared" si="21"/>
        <v>861</v>
      </c>
    </row>
    <row r="687" spans="1:7" ht="31.5" x14ac:dyDescent="0.25">
      <c r="A687" s="54" t="s">
        <v>2128</v>
      </c>
      <c r="B687" s="54" t="s">
        <v>2121</v>
      </c>
      <c r="C687" s="47" t="str">
        <f t="shared" si="20"/>
        <v>Formula</v>
      </c>
      <c r="D687" s="54" t="s">
        <v>2122</v>
      </c>
      <c r="E687" s="54" t="s">
        <v>1814</v>
      </c>
      <c r="F687" s="55">
        <v>181</v>
      </c>
      <c r="G687" s="53">
        <f t="shared" si="21"/>
        <v>861</v>
      </c>
    </row>
    <row r="688" spans="1:7" ht="31.5" x14ac:dyDescent="0.25">
      <c r="A688" s="47" t="s">
        <v>2129</v>
      </c>
      <c r="B688" s="47" t="s">
        <v>2130</v>
      </c>
      <c r="C688" s="47" t="str">
        <f t="shared" si="20"/>
        <v>Formula</v>
      </c>
      <c r="D688" s="47" t="s">
        <v>2131</v>
      </c>
      <c r="E688" s="47" t="s">
        <v>2132</v>
      </c>
      <c r="F688" s="53">
        <v>118</v>
      </c>
      <c r="G688" s="53">
        <f t="shared" si="21"/>
        <v>458</v>
      </c>
    </row>
    <row r="689" spans="1:7" ht="31.5" x14ac:dyDescent="0.25">
      <c r="A689" s="54" t="s">
        <v>2133</v>
      </c>
      <c r="B689" s="54" t="s">
        <v>2130</v>
      </c>
      <c r="C689" s="47" t="str">
        <f t="shared" si="20"/>
        <v>Formula</v>
      </c>
      <c r="D689" s="54" t="s">
        <v>2131</v>
      </c>
      <c r="E689" s="54" t="s">
        <v>2134</v>
      </c>
      <c r="F689" s="55">
        <v>142</v>
      </c>
      <c r="G689" s="53">
        <f t="shared" si="21"/>
        <v>458</v>
      </c>
    </row>
    <row r="690" spans="1:7" ht="31.5" x14ac:dyDescent="0.25">
      <c r="A690" s="47" t="s">
        <v>2135</v>
      </c>
      <c r="B690" s="47" t="s">
        <v>2130</v>
      </c>
      <c r="C690" s="47" t="str">
        <f t="shared" si="20"/>
        <v>Formula</v>
      </c>
      <c r="D690" s="47" t="s">
        <v>2131</v>
      </c>
      <c r="E690" s="47" t="s">
        <v>2136</v>
      </c>
      <c r="F690" s="53">
        <v>198</v>
      </c>
      <c r="G690" s="53">
        <f t="shared" si="21"/>
        <v>458</v>
      </c>
    </row>
    <row r="691" spans="1:7" ht="31.5" x14ac:dyDescent="0.25">
      <c r="A691" s="54" t="s">
        <v>2137</v>
      </c>
      <c r="B691" s="54" t="s">
        <v>2138</v>
      </c>
      <c r="C691" s="47" t="str">
        <f t="shared" si="20"/>
        <v>Formula</v>
      </c>
      <c r="D691" s="54" t="s">
        <v>2139</v>
      </c>
      <c r="E691" s="54" t="s">
        <v>2140</v>
      </c>
      <c r="F691" s="55">
        <v>224</v>
      </c>
      <c r="G691" s="53">
        <f t="shared" si="21"/>
        <v>635</v>
      </c>
    </row>
    <row r="692" spans="1:7" ht="31.5" x14ac:dyDescent="0.25">
      <c r="A692" s="47" t="s">
        <v>2141</v>
      </c>
      <c r="B692" s="47" t="s">
        <v>2138</v>
      </c>
      <c r="C692" s="47" t="str">
        <f t="shared" si="20"/>
        <v>Formula</v>
      </c>
      <c r="D692" s="47" t="s">
        <v>2139</v>
      </c>
      <c r="E692" s="47" t="s">
        <v>2142</v>
      </c>
      <c r="F692" s="53">
        <v>120</v>
      </c>
      <c r="G692" s="53">
        <f t="shared" si="21"/>
        <v>635</v>
      </c>
    </row>
    <row r="693" spans="1:7" ht="31.5" x14ac:dyDescent="0.25">
      <c r="A693" s="54" t="s">
        <v>2143</v>
      </c>
      <c r="B693" s="54" t="s">
        <v>2138</v>
      </c>
      <c r="C693" s="47" t="str">
        <f t="shared" si="20"/>
        <v>Formula</v>
      </c>
      <c r="D693" s="54" t="s">
        <v>2139</v>
      </c>
      <c r="E693" s="54" t="s">
        <v>2144</v>
      </c>
      <c r="F693" s="55">
        <v>61</v>
      </c>
      <c r="G693" s="53">
        <f t="shared" si="21"/>
        <v>635</v>
      </c>
    </row>
    <row r="694" spans="1:7" ht="31.5" x14ac:dyDescent="0.25">
      <c r="A694" s="47" t="s">
        <v>2145</v>
      </c>
      <c r="B694" s="47" t="s">
        <v>2138</v>
      </c>
      <c r="C694" s="47" t="str">
        <f t="shared" si="20"/>
        <v>Formula</v>
      </c>
      <c r="D694" s="47" t="s">
        <v>2139</v>
      </c>
      <c r="E694" s="47" t="s">
        <v>2146</v>
      </c>
      <c r="F694" s="53">
        <v>130</v>
      </c>
      <c r="G694" s="53">
        <f t="shared" si="21"/>
        <v>635</v>
      </c>
    </row>
    <row r="695" spans="1:7" ht="31.5" x14ac:dyDescent="0.25">
      <c r="A695" s="54" t="s">
        <v>2147</v>
      </c>
      <c r="B695" s="54" t="s">
        <v>2138</v>
      </c>
      <c r="C695" s="47" t="str">
        <f t="shared" si="20"/>
        <v>Formula</v>
      </c>
      <c r="D695" s="54" t="s">
        <v>2139</v>
      </c>
      <c r="E695" s="54" t="s">
        <v>2148</v>
      </c>
      <c r="F695" s="55">
        <v>100</v>
      </c>
      <c r="G695" s="53">
        <f t="shared" si="21"/>
        <v>635</v>
      </c>
    </row>
    <row r="696" spans="1:7" ht="42" x14ac:dyDescent="0.25">
      <c r="A696" s="47" t="s">
        <v>2149</v>
      </c>
      <c r="B696" s="47" t="s">
        <v>2150</v>
      </c>
      <c r="C696" s="47" t="str">
        <f t="shared" si="20"/>
        <v>Formula</v>
      </c>
      <c r="D696" s="47" t="s">
        <v>2151</v>
      </c>
      <c r="E696" s="47" t="s">
        <v>2152</v>
      </c>
      <c r="F696" s="53">
        <v>138</v>
      </c>
      <c r="G696" s="53">
        <f t="shared" si="21"/>
        <v>403</v>
      </c>
    </row>
    <row r="697" spans="1:7" ht="42" x14ac:dyDescent="0.25">
      <c r="A697" s="54" t="s">
        <v>2153</v>
      </c>
      <c r="B697" s="54" t="s">
        <v>2150</v>
      </c>
      <c r="C697" s="47" t="str">
        <f t="shared" si="20"/>
        <v>Formula</v>
      </c>
      <c r="D697" s="54" t="s">
        <v>2151</v>
      </c>
      <c r="E697" s="54" t="s">
        <v>2152</v>
      </c>
      <c r="F697" s="55">
        <v>135</v>
      </c>
      <c r="G697" s="53">
        <f t="shared" si="21"/>
        <v>403</v>
      </c>
    </row>
    <row r="698" spans="1:7" ht="42" x14ac:dyDescent="0.25">
      <c r="A698" s="47" t="s">
        <v>2154</v>
      </c>
      <c r="B698" s="47" t="s">
        <v>2150</v>
      </c>
      <c r="C698" s="47" t="str">
        <f t="shared" si="20"/>
        <v>Formula</v>
      </c>
      <c r="D698" s="47" t="s">
        <v>2151</v>
      </c>
      <c r="E698" s="47" t="s">
        <v>2155</v>
      </c>
      <c r="F698" s="53">
        <v>130</v>
      </c>
      <c r="G698" s="53">
        <f t="shared" si="21"/>
        <v>403</v>
      </c>
    </row>
    <row r="699" spans="1:7" ht="31.5" x14ac:dyDescent="0.25">
      <c r="A699" s="54" t="s">
        <v>2156</v>
      </c>
      <c r="B699" s="54" t="s">
        <v>2157</v>
      </c>
      <c r="C699" s="47" t="str">
        <f t="shared" si="20"/>
        <v>Formula</v>
      </c>
      <c r="D699" s="54" t="s">
        <v>2158</v>
      </c>
      <c r="E699" s="54" t="s">
        <v>2159</v>
      </c>
      <c r="F699" s="55">
        <v>128</v>
      </c>
      <c r="G699" s="53">
        <f t="shared" si="21"/>
        <v>307</v>
      </c>
    </row>
    <row r="700" spans="1:7" ht="31.5" x14ac:dyDescent="0.25">
      <c r="A700" s="47" t="s">
        <v>2160</v>
      </c>
      <c r="B700" s="47" t="s">
        <v>2157</v>
      </c>
      <c r="C700" s="47" t="str">
        <f t="shared" si="20"/>
        <v>Formula</v>
      </c>
      <c r="D700" s="47" t="s">
        <v>2158</v>
      </c>
      <c r="E700" s="47" t="s">
        <v>2161</v>
      </c>
      <c r="F700" s="53">
        <v>179</v>
      </c>
      <c r="G700" s="53">
        <f t="shared" si="21"/>
        <v>307</v>
      </c>
    </row>
    <row r="701" spans="1:7" ht="31.5" x14ac:dyDescent="0.25">
      <c r="A701" s="54" t="s">
        <v>2162</v>
      </c>
      <c r="B701" s="54" t="s">
        <v>2163</v>
      </c>
      <c r="C701" s="47" t="str">
        <f t="shared" si="20"/>
        <v>Formula</v>
      </c>
      <c r="D701" s="54" t="s">
        <v>2164</v>
      </c>
      <c r="E701" s="54" t="s">
        <v>2165</v>
      </c>
      <c r="F701" s="55">
        <v>202</v>
      </c>
      <c r="G701" s="53">
        <f t="shared" si="21"/>
        <v>202</v>
      </c>
    </row>
    <row r="702" spans="1:7" ht="42" x14ac:dyDescent="0.25">
      <c r="A702" s="47" t="s">
        <v>2166</v>
      </c>
      <c r="B702" s="47" t="s">
        <v>2167</v>
      </c>
      <c r="C702" s="47" t="str">
        <f t="shared" si="20"/>
        <v>Formula</v>
      </c>
      <c r="D702" s="47" t="s">
        <v>2168</v>
      </c>
      <c r="E702" s="47" t="s">
        <v>2169</v>
      </c>
      <c r="F702" s="53">
        <v>431</v>
      </c>
      <c r="G702" s="53">
        <f t="shared" si="21"/>
        <v>1352</v>
      </c>
    </row>
    <row r="703" spans="1:7" ht="42" x14ac:dyDescent="0.25">
      <c r="A703" s="54" t="s">
        <v>2170</v>
      </c>
      <c r="B703" s="54" t="s">
        <v>2167</v>
      </c>
      <c r="C703" s="47" t="str">
        <f t="shared" si="20"/>
        <v>Formula</v>
      </c>
      <c r="D703" s="54" t="s">
        <v>2168</v>
      </c>
      <c r="E703" s="54" t="s">
        <v>2171</v>
      </c>
      <c r="F703" s="55">
        <v>437</v>
      </c>
      <c r="G703" s="53">
        <f t="shared" si="21"/>
        <v>1352</v>
      </c>
    </row>
    <row r="704" spans="1:7" ht="42" x14ac:dyDescent="0.25">
      <c r="A704" s="47" t="s">
        <v>2172</v>
      </c>
      <c r="B704" s="47" t="s">
        <v>2167</v>
      </c>
      <c r="C704" s="47" t="str">
        <f t="shared" si="20"/>
        <v>Formula</v>
      </c>
      <c r="D704" s="47" t="s">
        <v>2168</v>
      </c>
      <c r="E704" s="47" t="s">
        <v>2173</v>
      </c>
      <c r="F704" s="53">
        <v>484</v>
      </c>
      <c r="G704" s="53">
        <f t="shared" si="21"/>
        <v>1352</v>
      </c>
    </row>
    <row r="705" spans="1:7" ht="52.5" x14ac:dyDescent="0.25">
      <c r="A705" s="54" t="s">
        <v>2174</v>
      </c>
      <c r="B705" s="54" t="s">
        <v>2175</v>
      </c>
      <c r="C705" s="47" t="str">
        <f t="shared" si="20"/>
        <v>Formula</v>
      </c>
      <c r="D705" s="54" t="s">
        <v>2176</v>
      </c>
      <c r="E705" s="54" t="s">
        <v>2177</v>
      </c>
      <c r="F705" s="55">
        <v>200</v>
      </c>
      <c r="G705" s="53">
        <f t="shared" si="21"/>
        <v>200</v>
      </c>
    </row>
    <row r="706" spans="1:7" ht="42" x14ac:dyDescent="0.25">
      <c r="A706" s="47" t="s">
        <v>2178</v>
      </c>
      <c r="B706" s="47" t="s">
        <v>2179</v>
      </c>
      <c r="C706" s="47" t="str">
        <f t="shared" si="20"/>
        <v>Formula</v>
      </c>
      <c r="D706" s="47" t="s">
        <v>2180</v>
      </c>
      <c r="E706" s="47" t="s">
        <v>2181</v>
      </c>
      <c r="F706" s="53">
        <v>70</v>
      </c>
      <c r="G706" s="53">
        <f t="shared" si="21"/>
        <v>400</v>
      </c>
    </row>
    <row r="707" spans="1:7" ht="42" x14ac:dyDescent="0.25">
      <c r="A707" s="54" t="s">
        <v>2182</v>
      </c>
      <c r="B707" s="54" t="s">
        <v>2179</v>
      </c>
      <c r="C707" s="47" t="str">
        <f t="shared" ref="C707:C770" si="22">IF(ISTEXT(VLOOKUP(B707,$I$2:$I$11,1,FALSE)),"Alt sub","Formula")</f>
        <v>Formula</v>
      </c>
      <c r="D707" s="54" t="s">
        <v>2180</v>
      </c>
      <c r="E707" s="54" t="s">
        <v>2183</v>
      </c>
      <c r="F707" s="55">
        <v>130</v>
      </c>
      <c r="G707" s="53">
        <f t="shared" ref="G707:G770" si="23">SUMIF(B:B,B707,F:F)</f>
        <v>400</v>
      </c>
    </row>
    <row r="708" spans="1:7" ht="42" x14ac:dyDescent="0.25">
      <c r="A708" s="47" t="s">
        <v>2184</v>
      </c>
      <c r="B708" s="47" t="s">
        <v>2179</v>
      </c>
      <c r="C708" s="47" t="str">
        <f t="shared" si="22"/>
        <v>Formula</v>
      </c>
      <c r="D708" s="47" t="s">
        <v>2180</v>
      </c>
      <c r="E708" s="47" t="s">
        <v>2185</v>
      </c>
      <c r="F708" s="53">
        <v>200</v>
      </c>
      <c r="G708" s="53">
        <f t="shared" si="23"/>
        <v>400</v>
      </c>
    </row>
    <row r="709" spans="1:7" ht="42" x14ac:dyDescent="0.25">
      <c r="A709" s="54" t="s">
        <v>2186</v>
      </c>
      <c r="B709" s="54" t="s">
        <v>2187</v>
      </c>
      <c r="C709" s="47" t="str">
        <f t="shared" si="22"/>
        <v>Formula</v>
      </c>
      <c r="D709" s="54" t="s">
        <v>2188</v>
      </c>
      <c r="E709" s="54" t="s">
        <v>2189</v>
      </c>
      <c r="F709" s="55">
        <v>153</v>
      </c>
      <c r="G709" s="53">
        <f t="shared" si="23"/>
        <v>153</v>
      </c>
    </row>
    <row r="710" spans="1:7" ht="42" x14ac:dyDescent="0.25">
      <c r="A710" s="47" t="s">
        <v>2190</v>
      </c>
      <c r="B710" s="47" t="s">
        <v>2191</v>
      </c>
      <c r="C710" s="47" t="str">
        <f t="shared" si="22"/>
        <v>Formula</v>
      </c>
      <c r="D710" s="47" t="s">
        <v>2192</v>
      </c>
      <c r="E710" s="47" t="s">
        <v>2193</v>
      </c>
      <c r="F710" s="53">
        <v>209</v>
      </c>
      <c r="G710" s="53">
        <f t="shared" si="23"/>
        <v>209</v>
      </c>
    </row>
    <row r="711" spans="1:7" ht="42" x14ac:dyDescent="0.25">
      <c r="A711" s="54" t="s">
        <v>2194</v>
      </c>
      <c r="B711" s="54" t="s">
        <v>2195</v>
      </c>
      <c r="C711" s="47" t="str">
        <f t="shared" si="22"/>
        <v>Formula</v>
      </c>
      <c r="D711" s="54" t="s">
        <v>2196</v>
      </c>
      <c r="E711" s="54" t="s">
        <v>2197</v>
      </c>
      <c r="F711" s="55">
        <v>65</v>
      </c>
      <c r="G711" s="53">
        <f t="shared" si="23"/>
        <v>65</v>
      </c>
    </row>
    <row r="712" spans="1:7" ht="42" x14ac:dyDescent="0.25">
      <c r="A712" s="47" t="s">
        <v>2198</v>
      </c>
      <c r="B712" s="47" t="s">
        <v>2199</v>
      </c>
      <c r="C712" s="47" t="str">
        <f t="shared" si="22"/>
        <v>Formula</v>
      </c>
      <c r="D712" s="47" t="s">
        <v>2200</v>
      </c>
      <c r="E712" s="47" t="s">
        <v>2201</v>
      </c>
      <c r="F712" s="53">
        <v>209</v>
      </c>
      <c r="G712" s="53">
        <f t="shared" si="23"/>
        <v>209</v>
      </c>
    </row>
    <row r="713" spans="1:7" ht="42" x14ac:dyDescent="0.25">
      <c r="A713" s="54" t="s">
        <v>2202</v>
      </c>
      <c r="B713" s="54" t="s">
        <v>2203</v>
      </c>
      <c r="C713" s="47" t="str">
        <f t="shared" si="22"/>
        <v>Formula</v>
      </c>
      <c r="D713" s="54" t="s">
        <v>2204</v>
      </c>
      <c r="E713" s="54" t="s">
        <v>2205</v>
      </c>
      <c r="F713" s="55">
        <v>106</v>
      </c>
      <c r="G713" s="53">
        <f t="shared" si="23"/>
        <v>106</v>
      </c>
    </row>
    <row r="714" spans="1:7" ht="31.5" x14ac:dyDescent="0.25">
      <c r="A714" s="47" t="s">
        <v>2206</v>
      </c>
      <c r="B714" s="47" t="s">
        <v>2207</v>
      </c>
      <c r="C714" s="47" t="str">
        <f t="shared" si="22"/>
        <v>Formula</v>
      </c>
      <c r="D714" s="47" t="s">
        <v>2208</v>
      </c>
      <c r="E714" s="47" t="s">
        <v>2209</v>
      </c>
      <c r="F714" s="53">
        <v>125</v>
      </c>
      <c r="G714" s="53">
        <f t="shared" si="23"/>
        <v>289</v>
      </c>
    </row>
    <row r="715" spans="1:7" ht="31.5" x14ac:dyDescent="0.25">
      <c r="A715" s="54" t="s">
        <v>2210</v>
      </c>
      <c r="B715" s="54" t="s">
        <v>2207</v>
      </c>
      <c r="C715" s="47" t="str">
        <f t="shared" si="22"/>
        <v>Formula</v>
      </c>
      <c r="D715" s="54" t="s">
        <v>2208</v>
      </c>
      <c r="E715" s="54" t="s">
        <v>2211</v>
      </c>
      <c r="F715" s="55">
        <v>164</v>
      </c>
      <c r="G715" s="53">
        <f t="shared" si="23"/>
        <v>289</v>
      </c>
    </row>
    <row r="716" spans="1:7" ht="42" x14ac:dyDescent="0.25">
      <c r="A716" s="47" t="s">
        <v>2212</v>
      </c>
      <c r="B716" s="47" t="s">
        <v>2213</v>
      </c>
      <c r="C716" s="47" t="str">
        <f t="shared" si="22"/>
        <v>Formula</v>
      </c>
      <c r="D716" s="47" t="s">
        <v>2214</v>
      </c>
      <c r="E716" s="47" t="s">
        <v>2215</v>
      </c>
      <c r="F716" s="53">
        <v>50</v>
      </c>
      <c r="G716" s="53">
        <f t="shared" si="23"/>
        <v>50</v>
      </c>
    </row>
    <row r="717" spans="1:7" ht="42" x14ac:dyDescent="0.25">
      <c r="A717" s="54" t="s">
        <v>2216</v>
      </c>
      <c r="B717" s="54" t="s">
        <v>2217</v>
      </c>
      <c r="C717" s="47" t="str">
        <f t="shared" si="22"/>
        <v>Formula</v>
      </c>
      <c r="D717" s="54" t="s">
        <v>2218</v>
      </c>
      <c r="E717" s="54" t="s">
        <v>2219</v>
      </c>
      <c r="F717" s="55">
        <v>40</v>
      </c>
      <c r="G717" s="53">
        <f t="shared" si="23"/>
        <v>40</v>
      </c>
    </row>
    <row r="718" spans="1:7" ht="42" x14ac:dyDescent="0.25">
      <c r="A718" s="47" t="s">
        <v>2220</v>
      </c>
      <c r="B718" s="47" t="s">
        <v>2221</v>
      </c>
      <c r="C718" s="47" t="str">
        <f t="shared" si="22"/>
        <v>Formula</v>
      </c>
      <c r="D718" s="47" t="s">
        <v>2222</v>
      </c>
      <c r="E718" s="47" t="s">
        <v>2223</v>
      </c>
      <c r="F718" s="53">
        <v>357</v>
      </c>
      <c r="G718" s="53">
        <f t="shared" si="23"/>
        <v>554</v>
      </c>
    </row>
    <row r="719" spans="1:7" ht="42" x14ac:dyDescent="0.25">
      <c r="A719" s="54" t="s">
        <v>2224</v>
      </c>
      <c r="B719" s="54" t="s">
        <v>2221</v>
      </c>
      <c r="C719" s="47" t="str">
        <f t="shared" si="22"/>
        <v>Formula</v>
      </c>
      <c r="D719" s="54" t="s">
        <v>2222</v>
      </c>
      <c r="E719" s="54" t="s">
        <v>2225</v>
      </c>
      <c r="F719" s="55">
        <v>146</v>
      </c>
      <c r="G719" s="53">
        <f t="shared" si="23"/>
        <v>554</v>
      </c>
    </row>
    <row r="720" spans="1:7" ht="42" x14ac:dyDescent="0.25">
      <c r="A720" s="47" t="s">
        <v>2226</v>
      </c>
      <c r="B720" s="47" t="s">
        <v>2221</v>
      </c>
      <c r="C720" s="47" t="str">
        <f t="shared" si="22"/>
        <v>Formula</v>
      </c>
      <c r="D720" s="47" t="s">
        <v>2222</v>
      </c>
      <c r="E720" s="47" t="s">
        <v>2227</v>
      </c>
      <c r="F720" s="53">
        <v>51</v>
      </c>
      <c r="G720" s="53">
        <f t="shared" si="23"/>
        <v>554</v>
      </c>
    </row>
    <row r="721" spans="1:7" ht="31.5" x14ac:dyDescent="0.25">
      <c r="A721" s="54" t="s">
        <v>2228</v>
      </c>
      <c r="B721" s="54" t="s">
        <v>111</v>
      </c>
      <c r="C721" s="47" t="str">
        <f t="shared" si="22"/>
        <v>Alt sub</v>
      </c>
      <c r="D721" s="54" t="s">
        <v>2229</v>
      </c>
      <c r="E721" s="54" t="s">
        <v>2230</v>
      </c>
      <c r="F721" s="55">
        <v>669</v>
      </c>
      <c r="G721" s="53">
        <f t="shared" si="23"/>
        <v>6522</v>
      </c>
    </row>
    <row r="722" spans="1:7" ht="31.5" x14ac:dyDescent="0.25">
      <c r="A722" s="47" t="s">
        <v>2231</v>
      </c>
      <c r="B722" s="47" t="s">
        <v>111</v>
      </c>
      <c r="C722" s="47" t="str">
        <f t="shared" si="22"/>
        <v>Alt sub</v>
      </c>
      <c r="D722" s="47" t="s">
        <v>2229</v>
      </c>
      <c r="E722" s="47" t="s">
        <v>2232</v>
      </c>
      <c r="F722" s="53">
        <v>553</v>
      </c>
      <c r="G722" s="53">
        <f t="shared" si="23"/>
        <v>6522</v>
      </c>
    </row>
    <row r="723" spans="1:7" ht="31.5" x14ac:dyDescent="0.25">
      <c r="A723" s="54" t="s">
        <v>2233</v>
      </c>
      <c r="B723" s="54" t="s">
        <v>111</v>
      </c>
      <c r="C723" s="47" t="str">
        <f t="shared" si="22"/>
        <v>Alt sub</v>
      </c>
      <c r="D723" s="54" t="s">
        <v>2229</v>
      </c>
      <c r="E723" s="54" t="s">
        <v>2234</v>
      </c>
      <c r="F723" s="55">
        <v>367</v>
      </c>
      <c r="G723" s="53">
        <f t="shared" si="23"/>
        <v>6522</v>
      </c>
    </row>
    <row r="724" spans="1:7" ht="31.5" x14ac:dyDescent="0.25">
      <c r="A724" s="47" t="s">
        <v>2235</v>
      </c>
      <c r="B724" s="47" t="s">
        <v>111</v>
      </c>
      <c r="C724" s="47" t="str">
        <f t="shared" si="22"/>
        <v>Alt sub</v>
      </c>
      <c r="D724" s="47" t="s">
        <v>2229</v>
      </c>
      <c r="E724" s="47" t="s">
        <v>2236</v>
      </c>
      <c r="F724" s="53">
        <v>288</v>
      </c>
      <c r="G724" s="53">
        <f t="shared" si="23"/>
        <v>6522</v>
      </c>
    </row>
    <row r="725" spans="1:7" ht="31.5" x14ac:dyDescent="0.25">
      <c r="A725" s="54" t="s">
        <v>2237</v>
      </c>
      <c r="B725" s="54" t="s">
        <v>111</v>
      </c>
      <c r="C725" s="47" t="str">
        <f t="shared" si="22"/>
        <v>Alt sub</v>
      </c>
      <c r="D725" s="54" t="s">
        <v>2229</v>
      </c>
      <c r="E725" s="54" t="s">
        <v>2238</v>
      </c>
      <c r="F725" s="55">
        <v>387</v>
      </c>
      <c r="G725" s="53">
        <f t="shared" si="23"/>
        <v>6522</v>
      </c>
    </row>
    <row r="726" spans="1:7" ht="31.5" x14ac:dyDescent="0.25">
      <c r="A726" s="47" t="s">
        <v>2239</v>
      </c>
      <c r="B726" s="47" t="s">
        <v>111</v>
      </c>
      <c r="C726" s="47" t="str">
        <f t="shared" si="22"/>
        <v>Alt sub</v>
      </c>
      <c r="D726" s="47" t="s">
        <v>2229</v>
      </c>
      <c r="E726" s="47" t="s">
        <v>2240</v>
      </c>
      <c r="F726" s="53">
        <v>415</v>
      </c>
      <c r="G726" s="53">
        <f t="shared" si="23"/>
        <v>6522</v>
      </c>
    </row>
    <row r="727" spans="1:7" ht="31.5" x14ac:dyDescent="0.25">
      <c r="A727" s="54" t="s">
        <v>2241</v>
      </c>
      <c r="B727" s="54" t="s">
        <v>111</v>
      </c>
      <c r="C727" s="47" t="str">
        <f t="shared" si="22"/>
        <v>Alt sub</v>
      </c>
      <c r="D727" s="54" t="s">
        <v>2229</v>
      </c>
      <c r="E727" s="54" t="s">
        <v>2242</v>
      </c>
      <c r="F727" s="55">
        <v>229</v>
      </c>
      <c r="G727" s="53">
        <f t="shared" si="23"/>
        <v>6522</v>
      </c>
    </row>
    <row r="728" spans="1:7" ht="31.5" x14ac:dyDescent="0.25">
      <c r="A728" s="47" t="s">
        <v>2243</v>
      </c>
      <c r="B728" s="47" t="s">
        <v>111</v>
      </c>
      <c r="C728" s="47" t="str">
        <f t="shared" si="22"/>
        <v>Alt sub</v>
      </c>
      <c r="D728" s="47" t="s">
        <v>2229</v>
      </c>
      <c r="E728" s="47" t="s">
        <v>2244</v>
      </c>
      <c r="F728" s="53">
        <v>1281</v>
      </c>
      <c r="G728" s="53">
        <f t="shared" si="23"/>
        <v>6522</v>
      </c>
    </row>
    <row r="729" spans="1:7" ht="31.5" x14ac:dyDescent="0.25">
      <c r="A729" s="54" t="s">
        <v>2245</v>
      </c>
      <c r="B729" s="54" t="s">
        <v>111</v>
      </c>
      <c r="C729" s="47" t="str">
        <f t="shared" si="22"/>
        <v>Alt sub</v>
      </c>
      <c r="D729" s="54" t="s">
        <v>2229</v>
      </c>
      <c r="E729" s="54" t="s">
        <v>2246</v>
      </c>
      <c r="F729" s="55">
        <v>482</v>
      </c>
      <c r="G729" s="53">
        <f t="shared" si="23"/>
        <v>6522</v>
      </c>
    </row>
    <row r="730" spans="1:7" ht="31.5" x14ac:dyDescent="0.25">
      <c r="A730" s="47" t="s">
        <v>2247</v>
      </c>
      <c r="B730" s="47" t="s">
        <v>111</v>
      </c>
      <c r="C730" s="47" t="str">
        <f t="shared" si="22"/>
        <v>Alt sub</v>
      </c>
      <c r="D730" s="47" t="s">
        <v>2229</v>
      </c>
      <c r="E730" s="47" t="s">
        <v>2248</v>
      </c>
      <c r="F730" s="53">
        <v>252</v>
      </c>
      <c r="G730" s="53">
        <f t="shared" si="23"/>
        <v>6522</v>
      </c>
    </row>
    <row r="731" spans="1:7" ht="31.5" x14ac:dyDescent="0.25">
      <c r="A731" s="54" t="s">
        <v>2249</v>
      </c>
      <c r="B731" s="54" t="s">
        <v>111</v>
      </c>
      <c r="C731" s="47" t="str">
        <f t="shared" si="22"/>
        <v>Alt sub</v>
      </c>
      <c r="D731" s="54" t="s">
        <v>2229</v>
      </c>
      <c r="E731" s="54" t="s">
        <v>2250</v>
      </c>
      <c r="F731" s="55">
        <v>30</v>
      </c>
      <c r="G731" s="53">
        <f t="shared" si="23"/>
        <v>6522</v>
      </c>
    </row>
    <row r="732" spans="1:7" ht="31.5" x14ac:dyDescent="0.25">
      <c r="A732" s="47" t="s">
        <v>2251</v>
      </c>
      <c r="B732" s="47" t="s">
        <v>111</v>
      </c>
      <c r="C732" s="47" t="str">
        <f t="shared" si="22"/>
        <v>Alt sub</v>
      </c>
      <c r="D732" s="47" t="s">
        <v>2229</v>
      </c>
      <c r="E732" s="47" t="s">
        <v>2252</v>
      </c>
      <c r="F732" s="53">
        <v>62</v>
      </c>
      <c r="G732" s="53">
        <f t="shared" si="23"/>
        <v>6522</v>
      </c>
    </row>
    <row r="733" spans="1:7" ht="31.5" x14ac:dyDescent="0.25">
      <c r="A733" s="54" t="s">
        <v>2253</v>
      </c>
      <c r="B733" s="54" t="s">
        <v>111</v>
      </c>
      <c r="C733" s="47" t="str">
        <f t="shared" si="22"/>
        <v>Alt sub</v>
      </c>
      <c r="D733" s="54" t="s">
        <v>2229</v>
      </c>
      <c r="E733" s="54" t="s">
        <v>2254</v>
      </c>
      <c r="F733" s="55">
        <v>10</v>
      </c>
      <c r="G733" s="53">
        <f t="shared" si="23"/>
        <v>6522</v>
      </c>
    </row>
    <row r="734" spans="1:7" ht="31.5" x14ac:dyDescent="0.25">
      <c r="A734" s="47" t="s">
        <v>2255</v>
      </c>
      <c r="B734" s="47" t="s">
        <v>111</v>
      </c>
      <c r="C734" s="47" t="str">
        <f t="shared" si="22"/>
        <v>Alt sub</v>
      </c>
      <c r="D734" s="47" t="s">
        <v>2229</v>
      </c>
      <c r="E734" s="47" t="s">
        <v>2256</v>
      </c>
      <c r="F734" s="53">
        <v>35</v>
      </c>
      <c r="G734" s="53">
        <f t="shared" si="23"/>
        <v>6522</v>
      </c>
    </row>
    <row r="735" spans="1:7" ht="31.5" x14ac:dyDescent="0.25">
      <c r="A735" s="54" t="s">
        <v>2257</v>
      </c>
      <c r="B735" s="54" t="s">
        <v>111</v>
      </c>
      <c r="C735" s="47" t="str">
        <f t="shared" si="22"/>
        <v>Alt sub</v>
      </c>
      <c r="D735" s="54" t="s">
        <v>2229</v>
      </c>
      <c r="E735" s="54" t="s">
        <v>2258</v>
      </c>
      <c r="F735" s="55">
        <v>13</v>
      </c>
      <c r="G735" s="53">
        <f t="shared" si="23"/>
        <v>6522</v>
      </c>
    </row>
    <row r="736" spans="1:7" ht="31.5" x14ac:dyDescent="0.25">
      <c r="A736" s="47" t="s">
        <v>2259</v>
      </c>
      <c r="B736" s="47" t="s">
        <v>111</v>
      </c>
      <c r="C736" s="47" t="str">
        <f t="shared" si="22"/>
        <v>Alt sub</v>
      </c>
      <c r="D736" s="47" t="s">
        <v>2229</v>
      </c>
      <c r="E736" s="47" t="s">
        <v>2260</v>
      </c>
      <c r="F736" s="53">
        <v>203</v>
      </c>
      <c r="G736" s="53">
        <f t="shared" si="23"/>
        <v>6522</v>
      </c>
    </row>
    <row r="737" spans="1:7" ht="31.5" x14ac:dyDescent="0.25">
      <c r="A737" s="54" t="s">
        <v>2261</v>
      </c>
      <c r="B737" s="54" t="s">
        <v>111</v>
      </c>
      <c r="C737" s="47" t="str">
        <f t="shared" si="22"/>
        <v>Alt sub</v>
      </c>
      <c r="D737" s="54" t="s">
        <v>2229</v>
      </c>
      <c r="E737" s="54" t="s">
        <v>2262</v>
      </c>
      <c r="F737" s="55">
        <v>33</v>
      </c>
      <c r="G737" s="53">
        <f t="shared" si="23"/>
        <v>6522</v>
      </c>
    </row>
    <row r="738" spans="1:7" ht="31.5" x14ac:dyDescent="0.25">
      <c r="A738" s="47" t="s">
        <v>2263</v>
      </c>
      <c r="B738" s="47" t="s">
        <v>111</v>
      </c>
      <c r="C738" s="47" t="str">
        <f t="shared" si="22"/>
        <v>Alt sub</v>
      </c>
      <c r="D738" s="47" t="s">
        <v>2229</v>
      </c>
      <c r="E738" s="47" t="s">
        <v>2264</v>
      </c>
      <c r="F738" s="53">
        <v>25</v>
      </c>
      <c r="G738" s="53">
        <f t="shared" si="23"/>
        <v>6522</v>
      </c>
    </row>
    <row r="739" spans="1:7" ht="31.5" x14ac:dyDescent="0.25">
      <c r="A739" s="54" t="s">
        <v>2265</v>
      </c>
      <c r="B739" s="54" t="s">
        <v>111</v>
      </c>
      <c r="C739" s="47" t="str">
        <f t="shared" si="22"/>
        <v>Alt sub</v>
      </c>
      <c r="D739" s="54" t="s">
        <v>2229</v>
      </c>
      <c r="E739" s="54" t="s">
        <v>2266</v>
      </c>
      <c r="F739" s="55">
        <v>5</v>
      </c>
      <c r="G739" s="53">
        <f t="shared" si="23"/>
        <v>6522</v>
      </c>
    </row>
    <row r="740" spans="1:7" ht="31.5" x14ac:dyDescent="0.25">
      <c r="A740" s="47" t="s">
        <v>2267</v>
      </c>
      <c r="B740" s="47" t="s">
        <v>111</v>
      </c>
      <c r="C740" s="47" t="str">
        <f t="shared" si="22"/>
        <v>Alt sub</v>
      </c>
      <c r="D740" s="47" t="s">
        <v>2229</v>
      </c>
      <c r="E740" s="47" t="s">
        <v>2268</v>
      </c>
      <c r="F740" s="53">
        <v>130</v>
      </c>
      <c r="G740" s="53">
        <f t="shared" si="23"/>
        <v>6522</v>
      </c>
    </row>
    <row r="741" spans="1:7" ht="31.5" x14ac:dyDescent="0.25">
      <c r="A741" s="54" t="s">
        <v>2269</v>
      </c>
      <c r="B741" s="54" t="s">
        <v>111</v>
      </c>
      <c r="C741" s="47" t="str">
        <f t="shared" si="22"/>
        <v>Alt sub</v>
      </c>
      <c r="D741" s="54" t="s">
        <v>2229</v>
      </c>
      <c r="E741" s="54" t="s">
        <v>2270</v>
      </c>
      <c r="F741" s="55">
        <v>30</v>
      </c>
      <c r="G741" s="53">
        <f t="shared" si="23"/>
        <v>6522</v>
      </c>
    </row>
    <row r="742" spans="1:7" ht="31.5" x14ac:dyDescent="0.25">
      <c r="A742" s="47" t="s">
        <v>2271</v>
      </c>
      <c r="B742" s="47" t="s">
        <v>111</v>
      </c>
      <c r="C742" s="47" t="str">
        <f t="shared" si="22"/>
        <v>Alt sub</v>
      </c>
      <c r="D742" s="47" t="s">
        <v>2229</v>
      </c>
      <c r="E742" s="47" t="s">
        <v>2272</v>
      </c>
      <c r="F742" s="53">
        <v>53</v>
      </c>
      <c r="G742" s="53">
        <f t="shared" si="23"/>
        <v>6522</v>
      </c>
    </row>
    <row r="743" spans="1:7" ht="31.5" x14ac:dyDescent="0.25">
      <c r="A743" s="54" t="s">
        <v>2273</v>
      </c>
      <c r="B743" s="54" t="s">
        <v>111</v>
      </c>
      <c r="C743" s="47" t="str">
        <f t="shared" si="22"/>
        <v>Alt sub</v>
      </c>
      <c r="D743" s="54" t="s">
        <v>2229</v>
      </c>
      <c r="E743" s="54" t="s">
        <v>2274</v>
      </c>
      <c r="F743" s="55">
        <v>22</v>
      </c>
      <c r="G743" s="53">
        <f t="shared" si="23"/>
        <v>6522</v>
      </c>
    </row>
    <row r="744" spans="1:7" ht="31.5" x14ac:dyDescent="0.25">
      <c r="A744" s="47" t="s">
        <v>2275</v>
      </c>
      <c r="B744" s="47" t="s">
        <v>111</v>
      </c>
      <c r="C744" s="47" t="str">
        <f t="shared" si="22"/>
        <v>Alt sub</v>
      </c>
      <c r="D744" s="47" t="s">
        <v>2229</v>
      </c>
      <c r="E744" s="47" t="s">
        <v>2276</v>
      </c>
      <c r="F744" s="53">
        <v>182</v>
      </c>
      <c r="G744" s="53">
        <f t="shared" si="23"/>
        <v>6522</v>
      </c>
    </row>
    <row r="745" spans="1:7" ht="31.5" x14ac:dyDescent="0.25">
      <c r="A745" s="54" t="s">
        <v>2277</v>
      </c>
      <c r="B745" s="54" t="s">
        <v>111</v>
      </c>
      <c r="C745" s="47" t="str">
        <f t="shared" si="22"/>
        <v>Alt sub</v>
      </c>
      <c r="D745" s="54" t="s">
        <v>2229</v>
      </c>
      <c r="E745" s="54" t="s">
        <v>2276</v>
      </c>
      <c r="F745" s="55">
        <v>166</v>
      </c>
      <c r="G745" s="53">
        <f t="shared" si="23"/>
        <v>6522</v>
      </c>
    </row>
    <row r="746" spans="1:7" ht="31.5" x14ac:dyDescent="0.25">
      <c r="A746" s="47" t="s">
        <v>2278</v>
      </c>
      <c r="B746" s="47" t="s">
        <v>111</v>
      </c>
      <c r="C746" s="47" t="str">
        <f t="shared" si="22"/>
        <v>Alt sub</v>
      </c>
      <c r="D746" s="47" t="s">
        <v>2229</v>
      </c>
      <c r="E746" s="47" t="s">
        <v>2276</v>
      </c>
      <c r="F746" s="53">
        <v>210</v>
      </c>
      <c r="G746" s="53">
        <f t="shared" si="23"/>
        <v>6522</v>
      </c>
    </row>
    <row r="747" spans="1:7" ht="31.5" x14ac:dyDescent="0.25">
      <c r="A747" s="54" t="s">
        <v>2279</v>
      </c>
      <c r="B747" s="54" t="s">
        <v>111</v>
      </c>
      <c r="C747" s="47" t="str">
        <f t="shared" si="22"/>
        <v>Alt sub</v>
      </c>
      <c r="D747" s="54" t="s">
        <v>2229</v>
      </c>
      <c r="E747" s="54" t="s">
        <v>2276</v>
      </c>
      <c r="F747" s="55">
        <v>289</v>
      </c>
      <c r="G747" s="53">
        <f t="shared" si="23"/>
        <v>6522</v>
      </c>
    </row>
    <row r="748" spans="1:7" ht="31.5" x14ac:dyDescent="0.25">
      <c r="A748" s="47" t="s">
        <v>2280</v>
      </c>
      <c r="B748" s="47" t="s">
        <v>111</v>
      </c>
      <c r="C748" s="47" t="str">
        <f t="shared" si="22"/>
        <v>Alt sub</v>
      </c>
      <c r="D748" s="47" t="s">
        <v>2229</v>
      </c>
      <c r="E748" s="47" t="s">
        <v>2281</v>
      </c>
      <c r="F748" s="53">
        <v>4</v>
      </c>
      <c r="G748" s="53">
        <f t="shared" si="23"/>
        <v>6522</v>
      </c>
    </row>
    <row r="749" spans="1:7" ht="31.5" x14ac:dyDescent="0.25">
      <c r="A749" s="54" t="s">
        <v>2282</v>
      </c>
      <c r="B749" s="54" t="s">
        <v>111</v>
      </c>
      <c r="C749" s="47" t="str">
        <f t="shared" si="22"/>
        <v>Alt sub</v>
      </c>
      <c r="D749" s="54" t="s">
        <v>2229</v>
      </c>
      <c r="E749" s="54" t="s">
        <v>2283</v>
      </c>
      <c r="F749" s="55">
        <v>34</v>
      </c>
      <c r="G749" s="53">
        <f t="shared" si="23"/>
        <v>6522</v>
      </c>
    </row>
    <row r="750" spans="1:7" ht="31.5" x14ac:dyDescent="0.25">
      <c r="A750" s="47" t="s">
        <v>2284</v>
      </c>
      <c r="B750" s="47" t="s">
        <v>111</v>
      </c>
      <c r="C750" s="47" t="str">
        <f t="shared" si="22"/>
        <v>Alt sub</v>
      </c>
      <c r="D750" s="47" t="s">
        <v>2229</v>
      </c>
      <c r="E750" s="47" t="s">
        <v>2285</v>
      </c>
      <c r="F750" s="53">
        <v>40</v>
      </c>
      <c r="G750" s="53">
        <f t="shared" si="23"/>
        <v>6522</v>
      </c>
    </row>
    <row r="751" spans="1:7" ht="31.5" x14ac:dyDescent="0.25">
      <c r="A751" s="54" t="s">
        <v>2286</v>
      </c>
      <c r="B751" s="54" t="s">
        <v>111</v>
      </c>
      <c r="C751" s="47" t="str">
        <f t="shared" si="22"/>
        <v>Alt sub</v>
      </c>
      <c r="D751" s="54" t="s">
        <v>2229</v>
      </c>
      <c r="E751" s="54" t="s">
        <v>2287</v>
      </c>
      <c r="F751" s="55">
        <v>23</v>
      </c>
      <c r="G751" s="53">
        <f t="shared" si="23"/>
        <v>6522</v>
      </c>
    </row>
    <row r="752" spans="1:7" ht="31.5" x14ac:dyDescent="0.25">
      <c r="A752" s="47" t="s">
        <v>2288</v>
      </c>
      <c r="B752" s="47" t="s">
        <v>111</v>
      </c>
      <c r="C752" s="47" t="str">
        <f t="shared" si="22"/>
        <v>Alt sub</v>
      </c>
      <c r="D752" s="47" t="s">
        <v>2229</v>
      </c>
      <c r="E752" s="47" t="s">
        <v>2289</v>
      </c>
      <c r="F752" s="53">
        <v>0</v>
      </c>
      <c r="G752" s="53">
        <f t="shared" si="23"/>
        <v>6522</v>
      </c>
    </row>
    <row r="753" spans="1:7" ht="31.5" x14ac:dyDescent="0.25">
      <c r="A753" s="54" t="s">
        <v>2290</v>
      </c>
      <c r="B753" s="54" t="s">
        <v>111</v>
      </c>
      <c r="C753" s="47" t="str">
        <f t="shared" si="22"/>
        <v>Alt sub</v>
      </c>
      <c r="D753" s="54" t="s">
        <v>2229</v>
      </c>
      <c r="E753" s="54" t="s">
        <v>2291</v>
      </c>
      <c r="F753" s="55">
        <v>0</v>
      </c>
      <c r="G753" s="53">
        <f t="shared" si="23"/>
        <v>6522</v>
      </c>
    </row>
    <row r="754" spans="1:7" ht="31.5" x14ac:dyDescent="0.25">
      <c r="A754" s="47" t="s">
        <v>2292</v>
      </c>
      <c r="B754" s="47" t="s">
        <v>2293</v>
      </c>
      <c r="C754" s="47" t="str">
        <f t="shared" si="22"/>
        <v>Formula</v>
      </c>
      <c r="D754" s="47" t="s">
        <v>2294</v>
      </c>
      <c r="E754" s="47" t="s">
        <v>2295</v>
      </c>
      <c r="F754" s="53">
        <v>110</v>
      </c>
      <c r="G754" s="53">
        <f t="shared" si="23"/>
        <v>307</v>
      </c>
    </row>
    <row r="755" spans="1:7" ht="31.5" x14ac:dyDescent="0.25">
      <c r="A755" s="54" t="s">
        <v>2296</v>
      </c>
      <c r="B755" s="54" t="s">
        <v>2293</v>
      </c>
      <c r="C755" s="47" t="str">
        <f t="shared" si="22"/>
        <v>Formula</v>
      </c>
      <c r="D755" s="54" t="s">
        <v>2294</v>
      </c>
      <c r="E755" s="54" t="s">
        <v>2297</v>
      </c>
      <c r="F755" s="55">
        <v>111</v>
      </c>
      <c r="G755" s="53">
        <f t="shared" si="23"/>
        <v>307</v>
      </c>
    </row>
    <row r="756" spans="1:7" ht="31.5" x14ac:dyDescent="0.25">
      <c r="A756" s="47" t="s">
        <v>2298</v>
      </c>
      <c r="B756" s="47" t="s">
        <v>2293</v>
      </c>
      <c r="C756" s="47" t="str">
        <f t="shared" si="22"/>
        <v>Formula</v>
      </c>
      <c r="D756" s="47" t="s">
        <v>2294</v>
      </c>
      <c r="E756" s="47" t="s">
        <v>2299</v>
      </c>
      <c r="F756" s="53">
        <v>20</v>
      </c>
      <c r="G756" s="53">
        <f t="shared" si="23"/>
        <v>307</v>
      </c>
    </row>
    <row r="757" spans="1:7" ht="31.5" x14ac:dyDescent="0.25">
      <c r="A757" s="54" t="s">
        <v>2300</v>
      </c>
      <c r="B757" s="54" t="s">
        <v>2293</v>
      </c>
      <c r="C757" s="47" t="str">
        <f t="shared" si="22"/>
        <v>Formula</v>
      </c>
      <c r="D757" s="54" t="s">
        <v>2294</v>
      </c>
      <c r="E757" s="54" t="s">
        <v>2301</v>
      </c>
      <c r="F757" s="55">
        <v>23</v>
      </c>
      <c r="G757" s="53">
        <f t="shared" si="23"/>
        <v>307</v>
      </c>
    </row>
    <row r="758" spans="1:7" ht="31.5" x14ac:dyDescent="0.25">
      <c r="A758" s="47" t="s">
        <v>2302</v>
      </c>
      <c r="B758" s="47" t="s">
        <v>2293</v>
      </c>
      <c r="C758" s="47" t="str">
        <f t="shared" si="22"/>
        <v>Formula</v>
      </c>
      <c r="D758" s="47" t="s">
        <v>2294</v>
      </c>
      <c r="E758" s="47" t="s">
        <v>2303</v>
      </c>
      <c r="F758" s="53">
        <v>43</v>
      </c>
      <c r="G758" s="53">
        <f t="shared" si="23"/>
        <v>307</v>
      </c>
    </row>
    <row r="759" spans="1:7" ht="42" x14ac:dyDescent="0.25">
      <c r="A759" s="54" t="s">
        <v>2304</v>
      </c>
      <c r="B759" s="54" t="s">
        <v>2305</v>
      </c>
      <c r="C759" s="47" t="str">
        <f t="shared" si="22"/>
        <v>Formula</v>
      </c>
      <c r="D759" s="54" t="s">
        <v>2306</v>
      </c>
      <c r="E759" s="54" t="s">
        <v>2307</v>
      </c>
      <c r="F759" s="55">
        <v>125</v>
      </c>
      <c r="G759" s="53">
        <f t="shared" si="23"/>
        <v>315</v>
      </c>
    </row>
    <row r="760" spans="1:7" ht="42" x14ac:dyDescent="0.25">
      <c r="A760" s="47" t="s">
        <v>2308</v>
      </c>
      <c r="B760" s="47" t="s">
        <v>2305</v>
      </c>
      <c r="C760" s="47" t="str">
        <f t="shared" si="22"/>
        <v>Formula</v>
      </c>
      <c r="D760" s="47" t="s">
        <v>2306</v>
      </c>
      <c r="E760" s="47" t="s">
        <v>2309</v>
      </c>
      <c r="F760" s="53">
        <v>95</v>
      </c>
      <c r="G760" s="53">
        <f t="shared" si="23"/>
        <v>315</v>
      </c>
    </row>
    <row r="761" spans="1:7" ht="42" x14ac:dyDescent="0.25">
      <c r="A761" s="54" t="s">
        <v>2310</v>
      </c>
      <c r="B761" s="54" t="s">
        <v>2305</v>
      </c>
      <c r="C761" s="47" t="str">
        <f t="shared" si="22"/>
        <v>Formula</v>
      </c>
      <c r="D761" s="54" t="s">
        <v>2306</v>
      </c>
      <c r="E761" s="54" t="s">
        <v>2311</v>
      </c>
      <c r="F761" s="55">
        <v>25</v>
      </c>
      <c r="G761" s="53">
        <f t="shared" si="23"/>
        <v>315</v>
      </c>
    </row>
    <row r="762" spans="1:7" ht="42" x14ac:dyDescent="0.25">
      <c r="A762" s="47" t="s">
        <v>2312</v>
      </c>
      <c r="B762" s="47" t="s">
        <v>2305</v>
      </c>
      <c r="C762" s="47" t="str">
        <f t="shared" si="22"/>
        <v>Formula</v>
      </c>
      <c r="D762" s="47" t="s">
        <v>2306</v>
      </c>
      <c r="E762" s="47" t="s">
        <v>2313</v>
      </c>
      <c r="F762" s="53">
        <v>69</v>
      </c>
      <c r="G762" s="53">
        <f t="shared" si="23"/>
        <v>315</v>
      </c>
    </row>
    <row r="763" spans="1:7" ht="42" x14ac:dyDescent="0.25">
      <c r="A763" s="54" t="s">
        <v>2314</v>
      </c>
      <c r="B763" s="54" t="s">
        <v>2305</v>
      </c>
      <c r="C763" s="47" t="str">
        <f t="shared" si="22"/>
        <v>Formula</v>
      </c>
      <c r="D763" s="54" t="s">
        <v>2306</v>
      </c>
      <c r="E763" s="54" t="s">
        <v>2315</v>
      </c>
      <c r="F763" s="55">
        <v>1</v>
      </c>
      <c r="G763" s="53">
        <f t="shared" si="23"/>
        <v>315</v>
      </c>
    </row>
    <row r="764" spans="1:7" ht="31.5" x14ac:dyDescent="0.25">
      <c r="A764" s="47" t="s">
        <v>2316</v>
      </c>
      <c r="B764" s="47" t="s">
        <v>2317</v>
      </c>
      <c r="C764" s="47" t="str">
        <f t="shared" si="22"/>
        <v>Formula</v>
      </c>
      <c r="D764" s="47" t="s">
        <v>2318</v>
      </c>
      <c r="E764" s="47" t="s">
        <v>2319</v>
      </c>
      <c r="F764" s="53">
        <v>244</v>
      </c>
      <c r="G764" s="53">
        <f t="shared" si="23"/>
        <v>1046</v>
      </c>
    </row>
    <row r="765" spans="1:7" ht="31.5" x14ac:dyDescent="0.25">
      <c r="A765" s="54" t="s">
        <v>2320</v>
      </c>
      <c r="B765" s="54" t="s">
        <v>2317</v>
      </c>
      <c r="C765" s="47" t="str">
        <f t="shared" si="22"/>
        <v>Formula</v>
      </c>
      <c r="D765" s="54" t="s">
        <v>2318</v>
      </c>
      <c r="E765" s="54" t="s">
        <v>2321</v>
      </c>
      <c r="F765" s="55">
        <v>150</v>
      </c>
      <c r="G765" s="53">
        <f t="shared" si="23"/>
        <v>1046</v>
      </c>
    </row>
    <row r="766" spans="1:7" ht="31.5" x14ac:dyDescent="0.25">
      <c r="A766" s="47" t="s">
        <v>2322</v>
      </c>
      <c r="B766" s="47" t="s">
        <v>2317</v>
      </c>
      <c r="C766" s="47" t="str">
        <f t="shared" si="22"/>
        <v>Formula</v>
      </c>
      <c r="D766" s="47" t="s">
        <v>2318</v>
      </c>
      <c r="E766" s="47" t="s">
        <v>2323</v>
      </c>
      <c r="F766" s="53">
        <v>116</v>
      </c>
      <c r="G766" s="53">
        <f t="shared" si="23"/>
        <v>1046</v>
      </c>
    </row>
    <row r="767" spans="1:7" ht="31.5" x14ac:dyDescent="0.25">
      <c r="A767" s="54" t="s">
        <v>2324</v>
      </c>
      <c r="B767" s="54" t="s">
        <v>2317</v>
      </c>
      <c r="C767" s="47" t="str">
        <f t="shared" si="22"/>
        <v>Formula</v>
      </c>
      <c r="D767" s="54" t="s">
        <v>2318</v>
      </c>
      <c r="E767" s="54" t="s">
        <v>2325</v>
      </c>
      <c r="F767" s="55">
        <v>326</v>
      </c>
      <c r="G767" s="53">
        <f t="shared" si="23"/>
        <v>1046</v>
      </c>
    </row>
    <row r="768" spans="1:7" ht="31.5" x14ac:dyDescent="0.25">
      <c r="A768" s="47" t="s">
        <v>2326</v>
      </c>
      <c r="B768" s="47" t="s">
        <v>2317</v>
      </c>
      <c r="C768" s="47" t="str">
        <f t="shared" si="22"/>
        <v>Formula</v>
      </c>
      <c r="D768" s="47" t="s">
        <v>2318</v>
      </c>
      <c r="E768" s="47" t="s">
        <v>2327</v>
      </c>
      <c r="F768" s="53">
        <v>42</v>
      </c>
      <c r="G768" s="53">
        <f t="shared" si="23"/>
        <v>1046</v>
      </c>
    </row>
    <row r="769" spans="1:7" ht="31.5" x14ac:dyDescent="0.25">
      <c r="A769" s="54" t="s">
        <v>2328</v>
      </c>
      <c r="B769" s="54" t="s">
        <v>2317</v>
      </c>
      <c r="C769" s="47" t="str">
        <f t="shared" si="22"/>
        <v>Formula</v>
      </c>
      <c r="D769" s="54" t="s">
        <v>2318</v>
      </c>
      <c r="E769" s="54" t="s">
        <v>2329</v>
      </c>
      <c r="F769" s="55">
        <v>23</v>
      </c>
      <c r="G769" s="53">
        <f t="shared" si="23"/>
        <v>1046</v>
      </c>
    </row>
    <row r="770" spans="1:7" ht="31.5" x14ac:dyDescent="0.25">
      <c r="A770" s="47" t="s">
        <v>2330</v>
      </c>
      <c r="B770" s="47" t="s">
        <v>2317</v>
      </c>
      <c r="C770" s="47" t="str">
        <f t="shared" si="22"/>
        <v>Formula</v>
      </c>
      <c r="D770" s="47" t="s">
        <v>2318</v>
      </c>
      <c r="E770" s="47" t="s">
        <v>2331</v>
      </c>
      <c r="F770" s="53">
        <v>40</v>
      </c>
      <c r="G770" s="53">
        <f t="shared" si="23"/>
        <v>1046</v>
      </c>
    </row>
    <row r="771" spans="1:7" ht="31.5" x14ac:dyDescent="0.25">
      <c r="A771" s="54" t="s">
        <v>2332</v>
      </c>
      <c r="B771" s="54" t="s">
        <v>2317</v>
      </c>
      <c r="C771" s="47" t="str">
        <f t="shared" ref="C771:C834" si="24">IF(ISTEXT(VLOOKUP(B771,$I$2:$I$11,1,FALSE)),"Alt sub","Formula")</f>
        <v>Formula</v>
      </c>
      <c r="D771" s="54" t="s">
        <v>2318</v>
      </c>
      <c r="E771" s="54" t="s">
        <v>2333</v>
      </c>
      <c r="F771" s="55">
        <v>45</v>
      </c>
      <c r="G771" s="53">
        <f t="shared" ref="G771:G834" si="25">SUMIF(B:B,B771,F:F)</f>
        <v>1046</v>
      </c>
    </row>
    <row r="772" spans="1:7" ht="31.5" x14ac:dyDescent="0.25">
      <c r="A772" s="47" t="s">
        <v>2334</v>
      </c>
      <c r="B772" s="47" t="s">
        <v>2317</v>
      </c>
      <c r="C772" s="47" t="str">
        <f t="shared" si="24"/>
        <v>Formula</v>
      </c>
      <c r="D772" s="47" t="s">
        <v>2318</v>
      </c>
      <c r="E772" s="47" t="s">
        <v>2335</v>
      </c>
      <c r="F772" s="53">
        <v>60</v>
      </c>
      <c r="G772" s="53">
        <f t="shared" si="25"/>
        <v>1046</v>
      </c>
    </row>
    <row r="773" spans="1:7" ht="42" x14ac:dyDescent="0.25">
      <c r="A773" s="54" t="s">
        <v>2336</v>
      </c>
      <c r="B773" s="54" t="s">
        <v>2337</v>
      </c>
      <c r="C773" s="47" t="str">
        <f t="shared" si="24"/>
        <v>Formula</v>
      </c>
      <c r="D773" s="54" t="s">
        <v>2338</v>
      </c>
      <c r="E773" s="54" t="s">
        <v>2339</v>
      </c>
      <c r="F773" s="55">
        <v>100</v>
      </c>
      <c r="G773" s="53">
        <f t="shared" si="25"/>
        <v>100</v>
      </c>
    </row>
    <row r="774" spans="1:7" ht="31.5" x14ac:dyDescent="0.25">
      <c r="A774" s="47" t="s">
        <v>2340</v>
      </c>
      <c r="B774" s="47" t="s">
        <v>2341</v>
      </c>
      <c r="C774" s="47" t="str">
        <f t="shared" si="24"/>
        <v>Formula</v>
      </c>
      <c r="D774" s="47" t="s">
        <v>2342</v>
      </c>
      <c r="E774" s="47" t="s">
        <v>2343</v>
      </c>
      <c r="F774" s="53">
        <v>50</v>
      </c>
      <c r="G774" s="53">
        <f t="shared" si="25"/>
        <v>330</v>
      </c>
    </row>
    <row r="775" spans="1:7" ht="31.5" x14ac:dyDescent="0.25">
      <c r="A775" s="54" t="s">
        <v>2344</v>
      </c>
      <c r="B775" s="54" t="s">
        <v>2341</v>
      </c>
      <c r="C775" s="47" t="str">
        <f t="shared" si="24"/>
        <v>Formula</v>
      </c>
      <c r="D775" s="54" t="s">
        <v>2342</v>
      </c>
      <c r="E775" s="54" t="s">
        <v>2343</v>
      </c>
      <c r="F775" s="55">
        <v>50</v>
      </c>
      <c r="G775" s="53">
        <f t="shared" si="25"/>
        <v>330</v>
      </c>
    </row>
    <row r="776" spans="1:7" ht="31.5" x14ac:dyDescent="0.25">
      <c r="A776" s="47" t="s">
        <v>2345</v>
      </c>
      <c r="B776" s="47" t="s">
        <v>2341</v>
      </c>
      <c r="C776" s="47" t="str">
        <f t="shared" si="24"/>
        <v>Formula</v>
      </c>
      <c r="D776" s="47" t="s">
        <v>2342</v>
      </c>
      <c r="E776" s="47" t="s">
        <v>2343</v>
      </c>
      <c r="F776" s="53">
        <v>100</v>
      </c>
      <c r="G776" s="53">
        <f t="shared" si="25"/>
        <v>330</v>
      </c>
    </row>
    <row r="777" spans="1:7" ht="31.5" x14ac:dyDescent="0.25">
      <c r="A777" s="54" t="s">
        <v>2346</v>
      </c>
      <c r="B777" s="54" t="s">
        <v>2341</v>
      </c>
      <c r="C777" s="47" t="str">
        <f t="shared" si="24"/>
        <v>Formula</v>
      </c>
      <c r="D777" s="54" t="s">
        <v>2342</v>
      </c>
      <c r="E777" s="54" t="s">
        <v>2343</v>
      </c>
      <c r="F777" s="55">
        <v>130</v>
      </c>
      <c r="G777" s="53">
        <f t="shared" si="25"/>
        <v>330</v>
      </c>
    </row>
    <row r="778" spans="1:7" ht="31.5" x14ac:dyDescent="0.25">
      <c r="A778" s="47" t="s">
        <v>2347</v>
      </c>
      <c r="B778" s="47" t="s">
        <v>2348</v>
      </c>
      <c r="C778" s="47" t="str">
        <f t="shared" si="24"/>
        <v>Formula</v>
      </c>
      <c r="D778" s="47" t="s">
        <v>2349</v>
      </c>
      <c r="E778" s="47" t="s">
        <v>2350</v>
      </c>
      <c r="F778" s="53">
        <v>60</v>
      </c>
      <c r="G778" s="53">
        <f t="shared" si="25"/>
        <v>60</v>
      </c>
    </row>
    <row r="779" spans="1:7" ht="42" x14ac:dyDescent="0.25">
      <c r="A779" s="54" t="s">
        <v>2351</v>
      </c>
      <c r="B779" s="54" t="s">
        <v>2352</v>
      </c>
      <c r="C779" s="47" t="str">
        <f t="shared" si="24"/>
        <v>Formula</v>
      </c>
      <c r="D779" s="54" t="s">
        <v>2353</v>
      </c>
      <c r="E779" s="54" t="s">
        <v>2354</v>
      </c>
      <c r="F779" s="55">
        <v>12</v>
      </c>
      <c r="G779" s="53">
        <f t="shared" si="25"/>
        <v>102</v>
      </c>
    </row>
    <row r="780" spans="1:7" ht="42" x14ac:dyDescent="0.25">
      <c r="A780" s="47" t="s">
        <v>2355</v>
      </c>
      <c r="B780" s="47" t="s">
        <v>2352</v>
      </c>
      <c r="C780" s="47" t="str">
        <f t="shared" si="24"/>
        <v>Formula</v>
      </c>
      <c r="D780" s="47" t="s">
        <v>2353</v>
      </c>
      <c r="E780" s="47" t="s">
        <v>1886</v>
      </c>
      <c r="F780" s="53">
        <v>90</v>
      </c>
      <c r="G780" s="53">
        <f t="shared" si="25"/>
        <v>102</v>
      </c>
    </row>
    <row r="781" spans="1:7" ht="21" x14ac:dyDescent="0.25">
      <c r="A781" s="54" t="s">
        <v>2356</v>
      </c>
      <c r="B781" s="54" t="s">
        <v>2357</v>
      </c>
      <c r="C781" s="47" t="str">
        <f t="shared" si="24"/>
        <v>Formula</v>
      </c>
      <c r="D781" s="54" t="s">
        <v>2358</v>
      </c>
      <c r="E781" s="54" t="s">
        <v>2359</v>
      </c>
      <c r="F781" s="55">
        <v>50</v>
      </c>
      <c r="G781" s="53">
        <f t="shared" si="25"/>
        <v>50</v>
      </c>
    </row>
    <row r="782" spans="1:7" ht="42" x14ac:dyDescent="0.25">
      <c r="A782" s="47" t="s">
        <v>2360</v>
      </c>
      <c r="B782" s="47" t="s">
        <v>2361</v>
      </c>
      <c r="C782" s="47" t="str">
        <f t="shared" si="24"/>
        <v>Formula</v>
      </c>
      <c r="D782" s="47" t="s">
        <v>2362</v>
      </c>
      <c r="E782" s="47" t="s">
        <v>2363</v>
      </c>
      <c r="F782" s="53">
        <v>290</v>
      </c>
      <c r="G782" s="53">
        <f t="shared" si="25"/>
        <v>290</v>
      </c>
    </row>
    <row r="783" spans="1:7" ht="31.5" x14ac:dyDescent="0.25">
      <c r="A783" s="54" t="s">
        <v>2364</v>
      </c>
      <c r="B783" s="54" t="s">
        <v>2365</v>
      </c>
      <c r="C783" s="47" t="str">
        <f t="shared" si="24"/>
        <v>Formula</v>
      </c>
      <c r="D783" s="54" t="s">
        <v>2366</v>
      </c>
      <c r="E783" s="54" t="s">
        <v>2367</v>
      </c>
      <c r="F783" s="55">
        <v>66</v>
      </c>
      <c r="G783" s="53">
        <f t="shared" si="25"/>
        <v>127</v>
      </c>
    </row>
    <row r="784" spans="1:7" ht="31.5" x14ac:dyDescent="0.25">
      <c r="A784" s="47" t="s">
        <v>2368</v>
      </c>
      <c r="B784" s="47" t="s">
        <v>2365</v>
      </c>
      <c r="C784" s="47" t="str">
        <f t="shared" si="24"/>
        <v>Formula</v>
      </c>
      <c r="D784" s="47" t="s">
        <v>2366</v>
      </c>
      <c r="E784" s="47" t="s">
        <v>2369</v>
      </c>
      <c r="F784" s="53">
        <v>61</v>
      </c>
      <c r="G784" s="53">
        <f t="shared" si="25"/>
        <v>127</v>
      </c>
    </row>
    <row r="785" spans="1:7" ht="42" x14ac:dyDescent="0.25">
      <c r="A785" s="54" t="s">
        <v>2370</v>
      </c>
      <c r="B785" s="54" t="s">
        <v>2371</v>
      </c>
      <c r="C785" s="47" t="str">
        <f t="shared" si="24"/>
        <v>Formula</v>
      </c>
      <c r="D785" s="54" t="s">
        <v>2372</v>
      </c>
      <c r="E785" s="54" t="s">
        <v>2373</v>
      </c>
      <c r="F785" s="55">
        <v>18</v>
      </c>
      <c r="G785" s="53">
        <f t="shared" si="25"/>
        <v>18</v>
      </c>
    </row>
    <row r="786" spans="1:7" ht="42" x14ac:dyDescent="0.25">
      <c r="A786" s="47" t="s">
        <v>2374</v>
      </c>
      <c r="B786" s="47" t="s">
        <v>2375</v>
      </c>
      <c r="C786" s="47" t="str">
        <f t="shared" si="24"/>
        <v>Formula</v>
      </c>
      <c r="D786" s="47" t="s">
        <v>2376</v>
      </c>
      <c r="E786" s="47" t="s">
        <v>2377</v>
      </c>
      <c r="F786" s="53">
        <v>150</v>
      </c>
      <c r="G786" s="53">
        <f t="shared" si="25"/>
        <v>1139</v>
      </c>
    </row>
    <row r="787" spans="1:7" ht="42" x14ac:dyDescent="0.25">
      <c r="A787" s="54" t="s">
        <v>2378</v>
      </c>
      <c r="B787" s="54" t="s">
        <v>2375</v>
      </c>
      <c r="C787" s="47" t="str">
        <f t="shared" si="24"/>
        <v>Formula</v>
      </c>
      <c r="D787" s="54" t="s">
        <v>2376</v>
      </c>
      <c r="E787" s="54" t="s">
        <v>2379</v>
      </c>
      <c r="F787" s="55">
        <v>80</v>
      </c>
      <c r="G787" s="53">
        <f t="shared" si="25"/>
        <v>1139</v>
      </c>
    </row>
    <row r="788" spans="1:7" ht="42" x14ac:dyDescent="0.25">
      <c r="A788" s="47" t="s">
        <v>2380</v>
      </c>
      <c r="B788" s="47" t="s">
        <v>2375</v>
      </c>
      <c r="C788" s="47" t="str">
        <f t="shared" si="24"/>
        <v>Formula</v>
      </c>
      <c r="D788" s="47" t="s">
        <v>2376</v>
      </c>
      <c r="E788" s="47" t="s">
        <v>2381</v>
      </c>
      <c r="F788" s="53">
        <v>77</v>
      </c>
      <c r="G788" s="53">
        <f t="shared" si="25"/>
        <v>1139</v>
      </c>
    </row>
    <row r="789" spans="1:7" ht="42" x14ac:dyDescent="0.25">
      <c r="A789" s="54" t="s">
        <v>2382</v>
      </c>
      <c r="B789" s="54" t="s">
        <v>2375</v>
      </c>
      <c r="C789" s="47" t="str">
        <f t="shared" si="24"/>
        <v>Formula</v>
      </c>
      <c r="D789" s="54" t="s">
        <v>2376</v>
      </c>
      <c r="E789" s="54" t="s">
        <v>2383</v>
      </c>
      <c r="F789" s="55">
        <v>154</v>
      </c>
      <c r="G789" s="53">
        <f t="shared" si="25"/>
        <v>1139</v>
      </c>
    </row>
    <row r="790" spans="1:7" ht="42" x14ac:dyDescent="0.25">
      <c r="A790" s="47" t="s">
        <v>2384</v>
      </c>
      <c r="B790" s="47" t="s">
        <v>2375</v>
      </c>
      <c r="C790" s="47" t="str">
        <f t="shared" si="24"/>
        <v>Formula</v>
      </c>
      <c r="D790" s="47" t="s">
        <v>2376</v>
      </c>
      <c r="E790" s="47" t="s">
        <v>2385</v>
      </c>
      <c r="F790" s="53">
        <v>80</v>
      </c>
      <c r="G790" s="53">
        <f t="shared" si="25"/>
        <v>1139</v>
      </c>
    </row>
    <row r="791" spans="1:7" ht="42" x14ac:dyDescent="0.25">
      <c r="A791" s="54" t="s">
        <v>2386</v>
      </c>
      <c r="B791" s="54" t="s">
        <v>2375</v>
      </c>
      <c r="C791" s="47" t="str">
        <f t="shared" si="24"/>
        <v>Formula</v>
      </c>
      <c r="D791" s="54" t="s">
        <v>2376</v>
      </c>
      <c r="E791" s="54" t="s">
        <v>2387</v>
      </c>
      <c r="F791" s="55">
        <v>201</v>
      </c>
      <c r="G791" s="53">
        <f t="shared" si="25"/>
        <v>1139</v>
      </c>
    </row>
    <row r="792" spans="1:7" ht="42" x14ac:dyDescent="0.25">
      <c r="A792" s="47" t="s">
        <v>2388</v>
      </c>
      <c r="B792" s="47" t="s">
        <v>2375</v>
      </c>
      <c r="C792" s="47" t="str">
        <f t="shared" si="24"/>
        <v>Formula</v>
      </c>
      <c r="D792" s="47" t="s">
        <v>2376</v>
      </c>
      <c r="E792" s="47" t="s">
        <v>2389</v>
      </c>
      <c r="F792" s="53">
        <v>112</v>
      </c>
      <c r="G792" s="53">
        <f t="shared" si="25"/>
        <v>1139</v>
      </c>
    </row>
    <row r="793" spans="1:7" ht="42" x14ac:dyDescent="0.25">
      <c r="A793" s="54" t="s">
        <v>2390</v>
      </c>
      <c r="B793" s="54" t="s">
        <v>2375</v>
      </c>
      <c r="C793" s="47" t="str">
        <f t="shared" si="24"/>
        <v>Formula</v>
      </c>
      <c r="D793" s="54" t="s">
        <v>2376</v>
      </c>
      <c r="E793" s="54" t="s">
        <v>2391</v>
      </c>
      <c r="F793" s="55">
        <v>44</v>
      </c>
      <c r="G793" s="53">
        <f t="shared" si="25"/>
        <v>1139</v>
      </c>
    </row>
    <row r="794" spans="1:7" ht="42" x14ac:dyDescent="0.25">
      <c r="A794" s="47" t="s">
        <v>2392</v>
      </c>
      <c r="B794" s="47" t="s">
        <v>2375</v>
      </c>
      <c r="C794" s="47" t="str">
        <f t="shared" si="24"/>
        <v>Formula</v>
      </c>
      <c r="D794" s="47" t="s">
        <v>2376</v>
      </c>
      <c r="E794" s="47" t="s">
        <v>2393</v>
      </c>
      <c r="F794" s="53">
        <v>22</v>
      </c>
      <c r="G794" s="53">
        <f t="shared" si="25"/>
        <v>1139</v>
      </c>
    </row>
    <row r="795" spans="1:7" ht="42" x14ac:dyDescent="0.25">
      <c r="A795" s="54" t="s">
        <v>2394</v>
      </c>
      <c r="B795" s="54" t="s">
        <v>2375</v>
      </c>
      <c r="C795" s="47" t="str">
        <f t="shared" si="24"/>
        <v>Formula</v>
      </c>
      <c r="D795" s="54" t="s">
        <v>2376</v>
      </c>
      <c r="E795" s="54" t="s">
        <v>2395</v>
      </c>
      <c r="F795" s="55">
        <v>93</v>
      </c>
      <c r="G795" s="53">
        <f t="shared" si="25"/>
        <v>1139</v>
      </c>
    </row>
    <row r="796" spans="1:7" ht="42" x14ac:dyDescent="0.25">
      <c r="A796" s="47" t="s">
        <v>2396</v>
      </c>
      <c r="B796" s="47" t="s">
        <v>2375</v>
      </c>
      <c r="C796" s="47" t="str">
        <f t="shared" si="24"/>
        <v>Formula</v>
      </c>
      <c r="D796" s="47" t="s">
        <v>2376</v>
      </c>
      <c r="E796" s="47" t="s">
        <v>2397</v>
      </c>
      <c r="F796" s="53">
        <v>12</v>
      </c>
      <c r="G796" s="53">
        <f t="shared" si="25"/>
        <v>1139</v>
      </c>
    </row>
    <row r="797" spans="1:7" ht="42" x14ac:dyDescent="0.25">
      <c r="A797" s="54" t="s">
        <v>2398</v>
      </c>
      <c r="B797" s="54" t="s">
        <v>2375</v>
      </c>
      <c r="C797" s="47" t="str">
        <f t="shared" si="24"/>
        <v>Formula</v>
      </c>
      <c r="D797" s="54" t="s">
        <v>2376</v>
      </c>
      <c r="E797" s="54" t="s">
        <v>2399</v>
      </c>
      <c r="F797" s="55">
        <v>51</v>
      </c>
      <c r="G797" s="53">
        <f t="shared" si="25"/>
        <v>1139</v>
      </c>
    </row>
    <row r="798" spans="1:7" ht="42" x14ac:dyDescent="0.25">
      <c r="A798" s="47" t="s">
        <v>2400</v>
      </c>
      <c r="B798" s="47" t="s">
        <v>2375</v>
      </c>
      <c r="C798" s="47" t="str">
        <f t="shared" si="24"/>
        <v>Formula</v>
      </c>
      <c r="D798" s="47" t="s">
        <v>2376</v>
      </c>
      <c r="E798" s="47" t="s">
        <v>2401</v>
      </c>
      <c r="F798" s="53">
        <v>23</v>
      </c>
      <c r="G798" s="53">
        <f t="shared" si="25"/>
        <v>1139</v>
      </c>
    </row>
    <row r="799" spans="1:7" ht="42" x14ac:dyDescent="0.25">
      <c r="A799" s="54" t="s">
        <v>2402</v>
      </c>
      <c r="B799" s="54" t="s">
        <v>2375</v>
      </c>
      <c r="C799" s="47" t="str">
        <f t="shared" si="24"/>
        <v>Formula</v>
      </c>
      <c r="D799" s="54" t="s">
        <v>2376</v>
      </c>
      <c r="E799" s="54" t="s">
        <v>2403</v>
      </c>
      <c r="F799" s="55">
        <v>40</v>
      </c>
      <c r="G799" s="53">
        <f t="shared" si="25"/>
        <v>1139</v>
      </c>
    </row>
    <row r="800" spans="1:7" ht="42" x14ac:dyDescent="0.25">
      <c r="A800" s="47" t="s">
        <v>2404</v>
      </c>
      <c r="B800" s="47" t="s">
        <v>2405</v>
      </c>
      <c r="C800" s="47" t="str">
        <f t="shared" si="24"/>
        <v>Formula</v>
      </c>
      <c r="D800" s="47" t="s">
        <v>2406</v>
      </c>
      <c r="E800" s="47" t="s">
        <v>2407</v>
      </c>
      <c r="F800" s="53">
        <v>94</v>
      </c>
      <c r="G800" s="53">
        <f t="shared" si="25"/>
        <v>631</v>
      </c>
    </row>
    <row r="801" spans="1:7" ht="42" x14ac:dyDescent="0.25">
      <c r="A801" s="54" t="s">
        <v>2408</v>
      </c>
      <c r="B801" s="54" t="s">
        <v>2405</v>
      </c>
      <c r="C801" s="47" t="str">
        <f t="shared" si="24"/>
        <v>Formula</v>
      </c>
      <c r="D801" s="54" t="s">
        <v>2406</v>
      </c>
      <c r="E801" s="54" t="s">
        <v>2409</v>
      </c>
      <c r="F801" s="55">
        <v>74</v>
      </c>
      <c r="G801" s="53">
        <f t="shared" si="25"/>
        <v>631</v>
      </c>
    </row>
    <row r="802" spans="1:7" ht="42" x14ac:dyDescent="0.25">
      <c r="A802" s="47" t="s">
        <v>2410</v>
      </c>
      <c r="B802" s="47" t="s">
        <v>2405</v>
      </c>
      <c r="C802" s="47" t="str">
        <f t="shared" si="24"/>
        <v>Formula</v>
      </c>
      <c r="D802" s="47" t="s">
        <v>2406</v>
      </c>
      <c r="E802" s="47" t="s">
        <v>2411</v>
      </c>
      <c r="F802" s="53">
        <v>105</v>
      </c>
      <c r="G802" s="53">
        <f t="shared" si="25"/>
        <v>631</v>
      </c>
    </row>
    <row r="803" spans="1:7" ht="42" x14ac:dyDescent="0.25">
      <c r="A803" s="54" t="s">
        <v>2412</v>
      </c>
      <c r="B803" s="54" t="s">
        <v>2405</v>
      </c>
      <c r="C803" s="47" t="str">
        <f t="shared" si="24"/>
        <v>Formula</v>
      </c>
      <c r="D803" s="54" t="s">
        <v>2406</v>
      </c>
      <c r="E803" s="54" t="s">
        <v>2413</v>
      </c>
      <c r="F803" s="55">
        <v>155</v>
      </c>
      <c r="G803" s="53">
        <f t="shared" si="25"/>
        <v>631</v>
      </c>
    </row>
    <row r="804" spans="1:7" ht="42" x14ac:dyDescent="0.25">
      <c r="A804" s="47" t="s">
        <v>2414</v>
      </c>
      <c r="B804" s="47" t="s">
        <v>2405</v>
      </c>
      <c r="C804" s="47" t="str">
        <f t="shared" si="24"/>
        <v>Formula</v>
      </c>
      <c r="D804" s="47" t="s">
        <v>2406</v>
      </c>
      <c r="E804" s="47" t="s">
        <v>2415</v>
      </c>
      <c r="F804" s="53">
        <v>112</v>
      </c>
      <c r="G804" s="53">
        <f t="shared" si="25"/>
        <v>631</v>
      </c>
    </row>
    <row r="805" spans="1:7" ht="42" x14ac:dyDescent="0.25">
      <c r="A805" s="54" t="s">
        <v>2416</v>
      </c>
      <c r="B805" s="54" t="s">
        <v>2405</v>
      </c>
      <c r="C805" s="47" t="str">
        <f t="shared" si="24"/>
        <v>Formula</v>
      </c>
      <c r="D805" s="54" t="s">
        <v>2406</v>
      </c>
      <c r="E805" s="54" t="s">
        <v>2417</v>
      </c>
      <c r="F805" s="55">
        <v>20</v>
      </c>
      <c r="G805" s="53">
        <f t="shared" si="25"/>
        <v>631</v>
      </c>
    </row>
    <row r="806" spans="1:7" ht="42" x14ac:dyDescent="0.25">
      <c r="A806" s="47" t="s">
        <v>2418</v>
      </c>
      <c r="B806" s="47" t="s">
        <v>2405</v>
      </c>
      <c r="C806" s="47" t="str">
        <f t="shared" si="24"/>
        <v>Formula</v>
      </c>
      <c r="D806" s="47" t="s">
        <v>2406</v>
      </c>
      <c r="E806" s="47" t="s">
        <v>2419</v>
      </c>
      <c r="F806" s="53">
        <v>39</v>
      </c>
      <c r="G806" s="53">
        <f t="shared" si="25"/>
        <v>631</v>
      </c>
    </row>
    <row r="807" spans="1:7" ht="42" x14ac:dyDescent="0.25">
      <c r="A807" s="54" t="s">
        <v>2420</v>
      </c>
      <c r="B807" s="54" t="s">
        <v>2405</v>
      </c>
      <c r="C807" s="47" t="str">
        <f t="shared" si="24"/>
        <v>Formula</v>
      </c>
      <c r="D807" s="54" t="s">
        <v>2406</v>
      </c>
      <c r="E807" s="54" t="s">
        <v>2421</v>
      </c>
      <c r="F807" s="55">
        <v>18</v>
      </c>
      <c r="G807" s="53">
        <f t="shared" si="25"/>
        <v>631</v>
      </c>
    </row>
    <row r="808" spans="1:7" ht="42" x14ac:dyDescent="0.25">
      <c r="A808" s="47" t="s">
        <v>2422</v>
      </c>
      <c r="B808" s="47" t="s">
        <v>2405</v>
      </c>
      <c r="C808" s="47" t="str">
        <f t="shared" si="24"/>
        <v>Formula</v>
      </c>
      <c r="D808" s="47" t="s">
        <v>2406</v>
      </c>
      <c r="E808" s="47" t="s">
        <v>2423</v>
      </c>
      <c r="F808" s="53">
        <v>14</v>
      </c>
      <c r="G808" s="53">
        <f t="shared" si="25"/>
        <v>631</v>
      </c>
    </row>
    <row r="809" spans="1:7" ht="42" x14ac:dyDescent="0.25">
      <c r="A809" s="54" t="s">
        <v>2424</v>
      </c>
      <c r="B809" s="54" t="s">
        <v>2425</v>
      </c>
      <c r="C809" s="47" t="str">
        <f t="shared" si="24"/>
        <v>Formula</v>
      </c>
      <c r="D809" s="54" t="s">
        <v>2426</v>
      </c>
      <c r="E809" s="54" t="s">
        <v>2427</v>
      </c>
      <c r="F809" s="55">
        <v>119</v>
      </c>
      <c r="G809" s="53">
        <f t="shared" si="25"/>
        <v>800</v>
      </c>
    </row>
    <row r="810" spans="1:7" ht="42" x14ac:dyDescent="0.25">
      <c r="A810" s="47" t="s">
        <v>2428</v>
      </c>
      <c r="B810" s="47" t="s">
        <v>2425</v>
      </c>
      <c r="C810" s="47" t="str">
        <f t="shared" si="24"/>
        <v>Formula</v>
      </c>
      <c r="D810" s="47" t="s">
        <v>2426</v>
      </c>
      <c r="E810" s="47" t="s">
        <v>2429</v>
      </c>
      <c r="F810" s="53">
        <v>280</v>
      </c>
      <c r="G810" s="53">
        <f t="shared" si="25"/>
        <v>800</v>
      </c>
    </row>
    <row r="811" spans="1:7" ht="42" x14ac:dyDescent="0.25">
      <c r="A811" s="54" t="s">
        <v>2430</v>
      </c>
      <c r="B811" s="54" t="s">
        <v>2425</v>
      </c>
      <c r="C811" s="47" t="str">
        <f t="shared" si="24"/>
        <v>Formula</v>
      </c>
      <c r="D811" s="54" t="s">
        <v>2426</v>
      </c>
      <c r="E811" s="54" t="s">
        <v>2431</v>
      </c>
      <c r="F811" s="55">
        <v>114</v>
      </c>
      <c r="G811" s="53">
        <f t="shared" si="25"/>
        <v>800</v>
      </c>
    </row>
    <row r="812" spans="1:7" ht="42" x14ac:dyDescent="0.25">
      <c r="A812" s="47" t="s">
        <v>2432</v>
      </c>
      <c r="B812" s="47" t="s">
        <v>2425</v>
      </c>
      <c r="C812" s="47" t="str">
        <f t="shared" si="24"/>
        <v>Formula</v>
      </c>
      <c r="D812" s="47" t="s">
        <v>2426</v>
      </c>
      <c r="E812" s="47" t="s">
        <v>2433</v>
      </c>
      <c r="F812" s="53">
        <v>127</v>
      </c>
      <c r="G812" s="53">
        <f t="shared" si="25"/>
        <v>800</v>
      </c>
    </row>
    <row r="813" spans="1:7" ht="42" x14ac:dyDescent="0.25">
      <c r="A813" s="54" t="s">
        <v>2434</v>
      </c>
      <c r="B813" s="54" t="s">
        <v>2425</v>
      </c>
      <c r="C813" s="47" t="str">
        <f t="shared" si="24"/>
        <v>Formula</v>
      </c>
      <c r="D813" s="54" t="s">
        <v>2426</v>
      </c>
      <c r="E813" s="54" t="s">
        <v>2435</v>
      </c>
      <c r="F813" s="55">
        <v>160</v>
      </c>
      <c r="G813" s="53">
        <f t="shared" si="25"/>
        <v>800</v>
      </c>
    </row>
    <row r="814" spans="1:7" ht="42" x14ac:dyDescent="0.25">
      <c r="A814" s="47" t="s">
        <v>2436</v>
      </c>
      <c r="B814" s="47" t="s">
        <v>2437</v>
      </c>
      <c r="C814" s="47" t="str">
        <f t="shared" si="24"/>
        <v>Formula</v>
      </c>
      <c r="D814" s="47" t="s">
        <v>2438</v>
      </c>
      <c r="E814" s="47" t="s">
        <v>2439</v>
      </c>
      <c r="F814" s="53">
        <v>148</v>
      </c>
      <c r="G814" s="53">
        <f t="shared" si="25"/>
        <v>148</v>
      </c>
    </row>
    <row r="815" spans="1:7" ht="42" x14ac:dyDescent="0.25">
      <c r="A815" s="54" t="s">
        <v>2440</v>
      </c>
      <c r="B815" s="54" t="s">
        <v>2441</v>
      </c>
      <c r="C815" s="47" t="str">
        <f t="shared" si="24"/>
        <v>Formula</v>
      </c>
      <c r="D815" s="54" t="s">
        <v>2442</v>
      </c>
      <c r="E815" s="54" t="s">
        <v>2443</v>
      </c>
      <c r="F815" s="55">
        <v>327</v>
      </c>
      <c r="G815" s="53">
        <f t="shared" si="25"/>
        <v>327</v>
      </c>
    </row>
    <row r="816" spans="1:7" ht="42" x14ac:dyDescent="0.25">
      <c r="A816" s="47" t="s">
        <v>2444</v>
      </c>
      <c r="B816" s="47" t="s">
        <v>2445</v>
      </c>
      <c r="C816" s="47" t="str">
        <f t="shared" si="24"/>
        <v>Formula</v>
      </c>
      <c r="D816" s="47" t="s">
        <v>2446</v>
      </c>
      <c r="E816" s="47" t="s">
        <v>2447</v>
      </c>
      <c r="F816" s="53">
        <v>135</v>
      </c>
      <c r="G816" s="53">
        <f t="shared" si="25"/>
        <v>135</v>
      </c>
    </row>
    <row r="817" spans="1:7" ht="42" x14ac:dyDescent="0.25">
      <c r="A817" s="54" t="s">
        <v>2448</v>
      </c>
      <c r="B817" s="54" t="s">
        <v>2449</v>
      </c>
      <c r="C817" s="47" t="str">
        <f t="shared" si="24"/>
        <v>Formula</v>
      </c>
      <c r="D817" s="54" t="s">
        <v>2450</v>
      </c>
      <c r="E817" s="54" t="s">
        <v>2451</v>
      </c>
      <c r="F817" s="55">
        <v>248</v>
      </c>
      <c r="G817" s="53">
        <f t="shared" si="25"/>
        <v>248</v>
      </c>
    </row>
    <row r="818" spans="1:7" ht="42" x14ac:dyDescent="0.25">
      <c r="A818" s="47" t="s">
        <v>2452</v>
      </c>
      <c r="B818" s="47" t="s">
        <v>2453</v>
      </c>
      <c r="C818" s="47" t="str">
        <f t="shared" si="24"/>
        <v>Formula</v>
      </c>
      <c r="D818" s="47" t="s">
        <v>2454</v>
      </c>
      <c r="E818" s="47" t="s">
        <v>308</v>
      </c>
      <c r="F818" s="53">
        <v>136</v>
      </c>
      <c r="G818" s="53">
        <f t="shared" si="25"/>
        <v>136</v>
      </c>
    </row>
    <row r="819" spans="1:7" ht="42" x14ac:dyDescent="0.25">
      <c r="A819" s="54" t="s">
        <v>2455</v>
      </c>
      <c r="B819" s="54" t="s">
        <v>2456</v>
      </c>
      <c r="C819" s="47" t="str">
        <f t="shared" si="24"/>
        <v>Formula</v>
      </c>
      <c r="D819" s="54" t="s">
        <v>2457</v>
      </c>
      <c r="E819" s="54" t="s">
        <v>2458</v>
      </c>
      <c r="F819" s="55">
        <v>85</v>
      </c>
      <c r="G819" s="53">
        <f t="shared" si="25"/>
        <v>85</v>
      </c>
    </row>
    <row r="820" spans="1:7" ht="42" x14ac:dyDescent="0.25">
      <c r="A820" s="47" t="s">
        <v>2459</v>
      </c>
      <c r="B820" s="47" t="s">
        <v>2460</v>
      </c>
      <c r="C820" s="47" t="str">
        <f t="shared" si="24"/>
        <v>Formula</v>
      </c>
      <c r="D820" s="47" t="s">
        <v>2461</v>
      </c>
      <c r="E820" s="47" t="s">
        <v>2462</v>
      </c>
      <c r="F820" s="53">
        <v>248</v>
      </c>
      <c r="G820" s="53">
        <f t="shared" si="25"/>
        <v>248</v>
      </c>
    </row>
    <row r="821" spans="1:7" ht="42" x14ac:dyDescent="0.25">
      <c r="A821" s="54" t="s">
        <v>2463</v>
      </c>
      <c r="B821" s="54" t="s">
        <v>2464</v>
      </c>
      <c r="C821" s="47" t="str">
        <f t="shared" si="24"/>
        <v>Formula</v>
      </c>
      <c r="D821" s="54" t="s">
        <v>2465</v>
      </c>
      <c r="E821" s="54" t="s">
        <v>2466</v>
      </c>
      <c r="F821" s="55">
        <v>204</v>
      </c>
      <c r="G821" s="53">
        <f t="shared" si="25"/>
        <v>204</v>
      </c>
    </row>
    <row r="822" spans="1:7" ht="42" x14ac:dyDescent="0.25">
      <c r="A822" s="47" t="s">
        <v>2467</v>
      </c>
      <c r="B822" s="47" t="s">
        <v>2468</v>
      </c>
      <c r="C822" s="47" t="str">
        <f t="shared" si="24"/>
        <v>Formula</v>
      </c>
      <c r="D822" s="47" t="s">
        <v>2469</v>
      </c>
      <c r="E822" s="47" t="s">
        <v>2470</v>
      </c>
      <c r="F822" s="53">
        <v>84</v>
      </c>
      <c r="G822" s="53">
        <f t="shared" si="25"/>
        <v>84</v>
      </c>
    </row>
    <row r="823" spans="1:7" ht="42" x14ac:dyDescent="0.25">
      <c r="A823" s="54" t="s">
        <v>2471</v>
      </c>
      <c r="B823" s="54" t="s">
        <v>2472</v>
      </c>
      <c r="C823" s="47" t="str">
        <f t="shared" si="24"/>
        <v>Formula</v>
      </c>
      <c r="D823" s="54" t="s">
        <v>2473</v>
      </c>
      <c r="E823" s="54" t="s">
        <v>2474</v>
      </c>
      <c r="F823" s="55">
        <v>179</v>
      </c>
      <c r="G823" s="53">
        <f t="shared" si="25"/>
        <v>179</v>
      </c>
    </row>
    <row r="824" spans="1:7" ht="42" x14ac:dyDescent="0.25">
      <c r="A824" s="47" t="s">
        <v>2475</v>
      </c>
      <c r="B824" s="47" t="s">
        <v>2476</v>
      </c>
      <c r="C824" s="47" t="str">
        <f t="shared" si="24"/>
        <v>Formula</v>
      </c>
      <c r="D824" s="47" t="s">
        <v>2477</v>
      </c>
      <c r="E824" s="47" t="s">
        <v>2478</v>
      </c>
      <c r="F824" s="53">
        <v>209</v>
      </c>
      <c r="G824" s="53">
        <f t="shared" si="25"/>
        <v>209</v>
      </c>
    </row>
    <row r="825" spans="1:7" ht="42" x14ac:dyDescent="0.25">
      <c r="A825" s="54" t="s">
        <v>2479</v>
      </c>
      <c r="B825" s="54" t="s">
        <v>2480</v>
      </c>
      <c r="C825" s="47" t="str">
        <f t="shared" si="24"/>
        <v>Formula</v>
      </c>
      <c r="D825" s="54" t="s">
        <v>2481</v>
      </c>
      <c r="E825" s="54" t="s">
        <v>2482</v>
      </c>
      <c r="F825" s="55">
        <v>112</v>
      </c>
      <c r="G825" s="53">
        <f t="shared" si="25"/>
        <v>112</v>
      </c>
    </row>
    <row r="826" spans="1:7" ht="42" x14ac:dyDescent="0.25">
      <c r="A826" s="47" t="s">
        <v>2483</v>
      </c>
      <c r="B826" s="47" t="s">
        <v>2484</v>
      </c>
      <c r="C826" s="47" t="str">
        <f t="shared" si="24"/>
        <v>Formula</v>
      </c>
      <c r="D826" s="47" t="s">
        <v>2485</v>
      </c>
      <c r="E826" s="47" t="s">
        <v>2486</v>
      </c>
      <c r="F826" s="53">
        <v>139</v>
      </c>
      <c r="G826" s="53">
        <f t="shared" si="25"/>
        <v>139</v>
      </c>
    </row>
    <row r="827" spans="1:7" ht="42" x14ac:dyDescent="0.25">
      <c r="A827" s="54" t="s">
        <v>2487</v>
      </c>
      <c r="B827" s="54" t="s">
        <v>2488</v>
      </c>
      <c r="C827" s="47" t="str">
        <f t="shared" si="24"/>
        <v>Formula</v>
      </c>
      <c r="D827" s="54" t="s">
        <v>2489</v>
      </c>
      <c r="E827" s="54" t="s">
        <v>2490</v>
      </c>
      <c r="F827" s="55">
        <v>164</v>
      </c>
      <c r="G827" s="53">
        <f t="shared" si="25"/>
        <v>164</v>
      </c>
    </row>
    <row r="828" spans="1:7" ht="42" x14ac:dyDescent="0.25">
      <c r="A828" s="47" t="s">
        <v>2491</v>
      </c>
      <c r="B828" s="47" t="s">
        <v>2492</v>
      </c>
      <c r="C828" s="47" t="str">
        <f t="shared" si="24"/>
        <v>Formula</v>
      </c>
      <c r="D828" s="47" t="s">
        <v>2493</v>
      </c>
      <c r="E828" s="47" t="s">
        <v>2494</v>
      </c>
      <c r="F828" s="53">
        <v>78</v>
      </c>
      <c r="G828" s="53">
        <f t="shared" si="25"/>
        <v>78</v>
      </c>
    </row>
    <row r="829" spans="1:7" ht="42" x14ac:dyDescent="0.25">
      <c r="A829" s="54" t="s">
        <v>2495</v>
      </c>
      <c r="B829" s="54" t="s">
        <v>2496</v>
      </c>
      <c r="C829" s="47" t="str">
        <f t="shared" si="24"/>
        <v>Formula</v>
      </c>
      <c r="D829" s="54" t="s">
        <v>2497</v>
      </c>
      <c r="E829" s="54" t="s">
        <v>2498</v>
      </c>
      <c r="F829" s="55">
        <v>90</v>
      </c>
      <c r="G829" s="53">
        <f t="shared" si="25"/>
        <v>90</v>
      </c>
    </row>
    <row r="830" spans="1:7" ht="52.5" x14ac:dyDescent="0.25">
      <c r="A830" s="47" t="s">
        <v>2499</v>
      </c>
      <c r="B830" s="47" t="s">
        <v>2500</v>
      </c>
      <c r="C830" s="47" t="str">
        <f t="shared" si="24"/>
        <v>Formula</v>
      </c>
      <c r="D830" s="47" t="s">
        <v>2501</v>
      </c>
      <c r="E830" s="47" t="s">
        <v>2502</v>
      </c>
      <c r="F830" s="53">
        <v>121</v>
      </c>
      <c r="G830" s="53">
        <f t="shared" si="25"/>
        <v>121</v>
      </c>
    </row>
    <row r="831" spans="1:7" ht="42" x14ac:dyDescent="0.25">
      <c r="A831" s="54" t="s">
        <v>2503</v>
      </c>
      <c r="B831" s="54" t="s">
        <v>2504</v>
      </c>
      <c r="C831" s="47" t="str">
        <f t="shared" si="24"/>
        <v>Formula</v>
      </c>
      <c r="D831" s="54" t="s">
        <v>2505</v>
      </c>
      <c r="E831" s="54" t="s">
        <v>2506</v>
      </c>
      <c r="F831" s="55">
        <v>101</v>
      </c>
      <c r="G831" s="53">
        <f t="shared" si="25"/>
        <v>101</v>
      </c>
    </row>
    <row r="832" spans="1:7" ht="42" x14ac:dyDescent="0.25">
      <c r="A832" s="47" t="s">
        <v>2507</v>
      </c>
      <c r="B832" s="47" t="s">
        <v>2508</v>
      </c>
      <c r="C832" s="47" t="str">
        <f t="shared" si="24"/>
        <v>Formula</v>
      </c>
      <c r="D832" s="47" t="s">
        <v>2509</v>
      </c>
      <c r="E832" s="47" t="s">
        <v>2510</v>
      </c>
      <c r="F832" s="53">
        <v>109</v>
      </c>
      <c r="G832" s="53">
        <f t="shared" si="25"/>
        <v>109</v>
      </c>
    </row>
    <row r="833" spans="1:7" ht="31.5" x14ac:dyDescent="0.25">
      <c r="A833" s="54" t="s">
        <v>2511</v>
      </c>
      <c r="B833" s="54" t="s">
        <v>2512</v>
      </c>
      <c r="C833" s="47" t="str">
        <f t="shared" si="24"/>
        <v>Formula</v>
      </c>
      <c r="D833" s="54" t="s">
        <v>2513</v>
      </c>
      <c r="E833" s="54" t="s">
        <v>2514</v>
      </c>
      <c r="F833" s="55">
        <v>323</v>
      </c>
      <c r="G833" s="53">
        <f t="shared" si="25"/>
        <v>323</v>
      </c>
    </row>
    <row r="834" spans="1:7" ht="42" x14ac:dyDescent="0.25">
      <c r="A834" s="47" t="s">
        <v>2515</v>
      </c>
      <c r="B834" s="47" t="s">
        <v>2516</v>
      </c>
      <c r="C834" s="47" t="str">
        <f t="shared" si="24"/>
        <v>Formula</v>
      </c>
      <c r="D834" s="47" t="s">
        <v>2517</v>
      </c>
      <c r="E834" s="47" t="s">
        <v>2518</v>
      </c>
      <c r="F834" s="53">
        <v>63</v>
      </c>
      <c r="G834" s="53">
        <f t="shared" si="25"/>
        <v>63</v>
      </c>
    </row>
    <row r="835" spans="1:7" ht="42" x14ac:dyDescent="0.25">
      <c r="A835" s="54" t="s">
        <v>2519</v>
      </c>
      <c r="B835" s="54" t="s">
        <v>2520</v>
      </c>
      <c r="C835" s="47" t="str">
        <f t="shared" ref="C835:C898" si="26">IF(ISTEXT(VLOOKUP(B835,$I$2:$I$11,1,FALSE)),"Alt sub","Formula")</f>
        <v>Formula</v>
      </c>
      <c r="D835" s="54" t="s">
        <v>2521</v>
      </c>
      <c r="E835" s="54" t="s">
        <v>2522</v>
      </c>
      <c r="F835" s="55">
        <v>99</v>
      </c>
      <c r="G835" s="53">
        <f t="shared" ref="G835:G898" si="27">SUMIF(B:B,B835,F:F)</f>
        <v>99</v>
      </c>
    </row>
    <row r="836" spans="1:7" ht="42" x14ac:dyDescent="0.25">
      <c r="A836" s="47" t="s">
        <v>2523</v>
      </c>
      <c r="B836" s="47" t="s">
        <v>2524</v>
      </c>
      <c r="C836" s="47" t="str">
        <f t="shared" si="26"/>
        <v>Formula</v>
      </c>
      <c r="D836" s="47" t="s">
        <v>2525</v>
      </c>
      <c r="E836" s="47" t="s">
        <v>2526</v>
      </c>
      <c r="F836" s="53">
        <v>149</v>
      </c>
      <c r="G836" s="53">
        <f t="shared" si="27"/>
        <v>149</v>
      </c>
    </row>
    <row r="837" spans="1:7" ht="42" x14ac:dyDescent="0.25">
      <c r="A837" s="54" t="s">
        <v>2527</v>
      </c>
      <c r="B837" s="54" t="s">
        <v>2528</v>
      </c>
      <c r="C837" s="47" t="str">
        <f t="shared" si="26"/>
        <v>Formula</v>
      </c>
      <c r="D837" s="54" t="s">
        <v>2529</v>
      </c>
      <c r="E837" s="54" t="s">
        <v>2530</v>
      </c>
      <c r="F837" s="55">
        <v>60</v>
      </c>
      <c r="G837" s="53">
        <f t="shared" si="27"/>
        <v>60</v>
      </c>
    </row>
    <row r="838" spans="1:7" ht="31.5" x14ac:dyDescent="0.25">
      <c r="A838" s="47" t="s">
        <v>2531</v>
      </c>
      <c r="B838" s="47" t="s">
        <v>2532</v>
      </c>
      <c r="C838" s="47" t="str">
        <f t="shared" si="26"/>
        <v>Formula</v>
      </c>
      <c r="D838" s="47" t="s">
        <v>2533</v>
      </c>
      <c r="E838" s="47" t="s">
        <v>2534</v>
      </c>
      <c r="F838" s="53">
        <v>75</v>
      </c>
      <c r="G838" s="53">
        <f t="shared" si="27"/>
        <v>75</v>
      </c>
    </row>
    <row r="839" spans="1:7" ht="42" x14ac:dyDescent="0.25">
      <c r="A839" s="54" t="s">
        <v>2535</v>
      </c>
      <c r="B839" s="54" t="s">
        <v>2536</v>
      </c>
      <c r="C839" s="47" t="str">
        <f t="shared" si="26"/>
        <v>Formula</v>
      </c>
      <c r="D839" s="54" t="s">
        <v>2537</v>
      </c>
      <c r="E839" s="54" t="s">
        <v>2538</v>
      </c>
      <c r="F839" s="55">
        <v>60</v>
      </c>
      <c r="G839" s="53">
        <f t="shared" si="27"/>
        <v>60</v>
      </c>
    </row>
    <row r="840" spans="1:7" ht="31.5" x14ac:dyDescent="0.25">
      <c r="A840" s="47" t="s">
        <v>2539</v>
      </c>
      <c r="B840" s="47" t="s">
        <v>2540</v>
      </c>
      <c r="C840" s="47" t="str">
        <f t="shared" si="26"/>
        <v>Formula</v>
      </c>
      <c r="D840" s="47" t="s">
        <v>942</v>
      </c>
      <c r="E840" s="47" t="s">
        <v>970</v>
      </c>
      <c r="F840" s="53">
        <v>609</v>
      </c>
      <c r="G840" s="53">
        <f t="shared" si="27"/>
        <v>2340</v>
      </c>
    </row>
    <row r="841" spans="1:7" ht="31.5" x14ac:dyDescent="0.25">
      <c r="A841" s="54" t="s">
        <v>2541</v>
      </c>
      <c r="B841" s="54" t="s">
        <v>2540</v>
      </c>
      <c r="C841" s="47" t="str">
        <f t="shared" si="26"/>
        <v>Formula</v>
      </c>
      <c r="D841" s="54" t="s">
        <v>942</v>
      </c>
      <c r="E841" s="54" t="s">
        <v>2542</v>
      </c>
      <c r="F841" s="55">
        <v>446</v>
      </c>
      <c r="G841" s="53">
        <f t="shared" si="27"/>
        <v>2340</v>
      </c>
    </row>
    <row r="842" spans="1:7" ht="31.5" x14ac:dyDescent="0.25">
      <c r="A842" s="47" t="s">
        <v>2543</v>
      </c>
      <c r="B842" s="47" t="s">
        <v>2540</v>
      </c>
      <c r="C842" s="47" t="str">
        <f t="shared" si="26"/>
        <v>Formula</v>
      </c>
      <c r="D842" s="47" t="s">
        <v>942</v>
      </c>
      <c r="E842" s="47" t="s">
        <v>2544</v>
      </c>
      <c r="F842" s="53">
        <v>308</v>
      </c>
      <c r="G842" s="53">
        <f t="shared" si="27"/>
        <v>2340</v>
      </c>
    </row>
    <row r="843" spans="1:7" ht="31.5" x14ac:dyDescent="0.25">
      <c r="A843" s="54" t="s">
        <v>2545</v>
      </c>
      <c r="B843" s="54" t="s">
        <v>2540</v>
      </c>
      <c r="C843" s="47" t="str">
        <f t="shared" si="26"/>
        <v>Formula</v>
      </c>
      <c r="D843" s="54" t="s">
        <v>942</v>
      </c>
      <c r="E843" s="54" t="s">
        <v>2546</v>
      </c>
      <c r="F843" s="55">
        <v>477</v>
      </c>
      <c r="G843" s="53">
        <f t="shared" si="27"/>
        <v>2340</v>
      </c>
    </row>
    <row r="844" spans="1:7" ht="31.5" x14ac:dyDescent="0.25">
      <c r="A844" s="47" t="s">
        <v>2547</v>
      </c>
      <c r="B844" s="47" t="s">
        <v>2540</v>
      </c>
      <c r="C844" s="47" t="str">
        <f t="shared" si="26"/>
        <v>Formula</v>
      </c>
      <c r="D844" s="47" t="s">
        <v>942</v>
      </c>
      <c r="E844" s="47" t="s">
        <v>2548</v>
      </c>
      <c r="F844" s="53">
        <v>183</v>
      </c>
      <c r="G844" s="53">
        <f t="shared" si="27"/>
        <v>2340</v>
      </c>
    </row>
    <row r="845" spans="1:7" ht="31.5" x14ac:dyDescent="0.25">
      <c r="A845" s="54" t="s">
        <v>2549</v>
      </c>
      <c r="B845" s="54" t="s">
        <v>2540</v>
      </c>
      <c r="C845" s="47" t="str">
        <f t="shared" si="26"/>
        <v>Formula</v>
      </c>
      <c r="D845" s="54" t="s">
        <v>942</v>
      </c>
      <c r="E845" s="54" t="s">
        <v>2550</v>
      </c>
      <c r="F845" s="55">
        <v>157</v>
      </c>
      <c r="G845" s="53">
        <f t="shared" si="27"/>
        <v>2340</v>
      </c>
    </row>
    <row r="846" spans="1:7" ht="31.5" x14ac:dyDescent="0.25">
      <c r="A846" s="47" t="s">
        <v>2551</v>
      </c>
      <c r="B846" s="47" t="s">
        <v>2540</v>
      </c>
      <c r="C846" s="47" t="str">
        <f t="shared" si="26"/>
        <v>Formula</v>
      </c>
      <c r="D846" s="47" t="s">
        <v>942</v>
      </c>
      <c r="E846" s="47" t="s">
        <v>2552</v>
      </c>
      <c r="F846" s="53">
        <v>0</v>
      </c>
      <c r="G846" s="53">
        <f t="shared" si="27"/>
        <v>2340</v>
      </c>
    </row>
    <row r="847" spans="1:7" ht="31.5" x14ac:dyDescent="0.25">
      <c r="A847" s="54" t="s">
        <v>2553</v>
      </c>
      <c r="B847" s="54" t="s">
        <v>2540</v>
      </c>
      <c r="C847" s="47" t="str">
        <f t="shared" si="26"/>
        <v>Formula</v>
      </c>
      <c r="D847" s="54" t="s">
        <v>942</v>
      </c>
      <c r="E847" s="54" t="s">
        <v>2554</v>
      </c>
      <c r="F847" s="55">
        <v>160</v>
      </c>
      <c r="G847" s="53">
        <f t="shared" si="27"/>
        <v>2340</v>
      </c>
    </row>
    <row r="848" spans="1:7" ht="42" x14ac:dyDescent="0.25">
      <c r="A848" s="47" t="s">
        <v>2555</v>
      </c>
      <c r="B848" s="47" t="s">
        <v>2556</v>
      </c>
      <c r="C848" s="47" t="str">
        <f t="shared" si="26"/>
        <v>Formula</v>
      </c>
      <c r="D848" s="47" t="s">
        <v>2557</v>
      </c>
      <c r="E848" s="47" t="s">
        <v>2558</v>
      </c>
      <c r="F848" s="53">
        <v>439</v>
      </c>
      <c r="G848" s="53">
        <f t="shared" si="27"/>
        <v>3982</v>
      </c>
    </row>
    <row r="849" spans="1:7" ht="42" x14ac:dyDescent="0.25">
      <c r="A849" s="54" t="s">
        <v>2559</v>
      </c>
      <c r="B849" s="54" t="s">
        <v>2556</v>
      </c>
      <c r="C849" s="47" t="str">
        <f t="shared" si="26"/>
        <v>Formula</v>
      </c>
      <c r="D849" s="54" t="s">
        <v>2557</v>
      </c>
      <c r="E849" s="54" t="s">
        <v>2560</v>
      </c>
      <c r="F849" s="55">
        <v>168</v>
      </c>
      <c r="G849" s="53">
        <f t="shared" si="27"/>
        <v>3982</v>
      </c>
    </row>
    <row r="850" spans="1:7" ht="42" x14ac:dyDescent="0.25">
      <c r="A850" s="47" t="s">
        <v>2561</v>
      </c>
      <c r="B850" s="47" t="s">
        <v>2556</v>
      </c>
      <c r="C850" s="47" t="str">
        <f t="shared" si="26"/>
        <v>Formula</v>
      </c>
      <c r="D850" s="47" t="s">
        <v>2557</v>
      </c>
      <c r="E850" s="47" t="s">
        <v>2562</v>
      </c>
      <c r="F850" s="53">
        <v>193</v>
      </c>
      <c r="G850" s="53">
        <f t="shared" si="27"/>
        <v>3982</v>
      </c>
    </row>
    <row r="851" spans="1:7" ht="42" x14ac:dyDescent="0.25">
      <c r="A851" s="54" t="s">
        <v>2563</v>
      </c>
      <c r="B851" s="54" t="s">
        <v>2556</v>
      </c>
      <c r="C851" s="47" t="str">
        <f t="shared" si="26"/>
        <v>Formula</v>
      </c>
      <c r="D851" s="54" t="s">
        <v>2557</v>
      </c>
      <c r="E851" s="54" t="s">
        <v>2564</v>
      </c>
      <c r="F851" s="55">
        <v>390</v>
      </c>
      <c r="G851" s="53">
        <f t="shared" si="27"/>
        <v>3982</v>
      </c>
    </row>
    <row r="852" spans="1:7" ht="42" x14ac:dyDescent="0.25">
      <c r="A852" s="47" t="s">
        <v>2565</v>
      </c>
      <c r="B852" s="47" t="s">
        <v>2556</v>
      </c>
      <c r="C852" s="47" t="str">
        <f t="shared" si="26"/>
        <v>Formula</v>
      </c>
      <c r="D852" s="47" t="s">
        <v>2557</v>
      </c>
      <c r="E852" s="47" t="s">
        <v>2566</v>
      </c>
      <c r="F852" s="53">
        <v>84</v>
      </c>
      <c r="G852" s="53">
        <f t="shared" si="27"/>
        <v>3982</v>
      </c>
    </row>
    <row r="853" spans="1:7" ht="42" x14ac:dyDescent="0.25">
      <c r="A853" s="54" t="s">
        <v>2567</v>
      </c>
      <c r="B853" s="54" t="s">
        <v>2556</v>
      </c>
      <c r="C853" s="47" t="str">
        <f t="shared" si="26"/>
        <v>Formula</v>
      </c>
      <c r="D853" s="54" t="s">
        <v>2557</v>
      </c>
      <c r="E853" s="54" t="s">
        <v>2568</v>
      </c>
      <c r="F853" s="55">
        <v>108</v>
      </c>
      <c r="G853" s="53">
        <f t="shared" si="27"/>
        <v>3982</v>
      </c>
    </row>
    <row r="854" spans="1:7" ht="42" x14ac:dyDescent="0.25">
      <c r="A854" s="47" t="s">
        <v>2569</v>
      </c>
      <c r="B854" s="47" t="s">
        <v>2556</v>
      </c>
      <c r="C854" s="47" t="str">
        <f t="shared" si="26"/>
        <v>Formula</v>
      </c>
      <c r="D854" s="47" t="s">
        <v>2557</v>
      </c>
      <c r="E854" s="47" t="s">
        <v>2570</v>
      </c>
      <c r="F854" s="53">
        <v>170</v>
      </c>
      <c r="G854" s="53">
        <f t="shared" si="27"/>
        <v>3982</v>
      </c>
    </row>
    <row r="855" spans="1:7" ht="42" x14ac:dyDescent="0.25">
      <c r="A855" s="54" t="s">
        <v>2571</v>
      </c>
      <c r="B855" s="54" t="s">
        <v>2556</v>
      </c>
      <c r="C855" s="47" t="str">
        <f t="shared" si="26"/>
        <v>Formula</v>
      </c>
      <c r="D855" s="54" t="s">
        <v>2557</v>
      </c>
      <c r="E855" s="54" t="s">
        <v>2572</v>
      </c>
      <c r="F855" s="55">
        <v>656</v>
      </c>
      <c r="G855" s="53">
        <f t="shared" si="27"/>
        <v>3982</v>
      </c>
    </row>
    <row r="856" spans="1:7" ht="42" x14ac:dyDescent="0.25">
      <c r="A856" s="47" t="s">
        <v>2573</v>
      </c>
      <c r="B856" s="47" t="s">
        <v>2556</v>
      </c>
      <c r="C856" s="47" t="str">
        <f t="shared" si="26"/>
        <v>Formula</v>
      </c>
      <c r="D856" s="47" t="s">
        <v>2557</v>
      </c>
      <c r="E856" s="47" t="s">
        <v>2574</v>
      </c>
      <c r="F856" s="53">
        <v>310</v>
      </c>
      <c r="G856" s="53">
        <f t="shared" si="27"/>
        <v>3982</v>
      </c>
    </row>
    <row r="857" spans="1:7" ht="42" x14ac:dyDescent="0.25">
      <c r="A857" s="54" t="s">
        <v>2575</v>
      </c>
      <c r="B857" s="54" t="s">
        <v>2556</v>
      </c>
      <c r="C857" s="47" t="str">
        <f t="shared" si="26"/>
        <v>Formula</v>
      </c>
      <c r="D857" s="54" t="s">
        <v>2557</v>
      </c>
      <c r="E857" s="54" t="s">
        <v>2576</v>
      </c>
      <c r="F857" s="55">
        <v>210</v>
      </c>
      <c r="G857" s="53">
        <f t="shared" si="27"/>
        <v>3982</v>
      </c>
    </row>
    <row r="858" spans="1:7" ht="42" x14ac:dyDescent="0.25">
      <c r="A858" s="47" t="s">
        <v>2577</v>
      </c>
      <c r="B858" s="47" t="s">
        <v>2556</v>
      </c>
      <c r="C858" s="47" t="str">
        <f t="shared" si="26"/>
        <v>Formula</v>
      </c>
      <c r="D858" s="47" t="s">
        <v>2557</v>
      </c>
      <c r="E858" s="47" t="s">
        <v>2578</v>
      </c>
      <c r="F858" s="53">
        <v>158</v>
      </c>
      <c r="G858" s="53">
        <f t="shared" si="27"/>
        <v>3982</v>
      </c>
    </row>
    <row r="859" spans="1:7" ht="42" x14ac:dyDescent="0.25">
      <c r="A859" s="54" t="s">
        <v>2579</v>
      </c>
      <c r="B859" s="54" t="s">
        <v>2556</v>
      </c>
      <c r="C859" s="47" t="str">
        <f t="shared" si="26"/>
        <v>Formula</v>
      </c>
      <c r="D859" s="54" t="s">
        <v>2557</v>
      </c>
      <c r="E859" s="54" t="s">
        <v>2580</v>
      </c>
      <c r="F859" s="55">
        <v>236</v>
      </c>
      <c r="G859" s="53">
        <f t="shared" si="27"/>
        <v>3982</v>
      </c>
    </row>
    <row r="860" spans="1:7" ht="42" x14ac:dyDescent="0.25">
      <c r="A860" s="47" t="s">
        <v>2581</v>
      </c>
      <c r="B860" s="47" t="s">
        <v>2556</v>
      </c>
      <c r="C860" s="47" t="str">
        <f t="shared" si="26"/>
        <v>Formula</v>
      </c>
      <c r="D860" s="47" t="s">
        <v>2557</v>
      </c>
      <c r="E860" s="47" t="s">
        <v>2582</v>
      </c>
      <c r="F860" s="53">
        <v>249</v>
      </c>
      <c r="G860" s="53">
        <f t="shared" si="27"/>
        <v>3982</v>
      </c>
    </row>
    <row r="861" spans="1:7" ht="42" x14ac:dyDescent="0.25">
      <c r="A861" s="54" t="s">
        <v>2583</v>
      </c>
      <c r="B861" s="54" t="s">
        <v>2556</v>
      </c>
      <c r="C861" s="47" t="str">
        <f t="shared" si="26"/>
        <v>Formula</v>
      </c>
      <c r="D861" s="54" t="s">
        <v>2557</v>
      </c>
      <c r="E861" s="54" t="s">
        <v>2584</v>
      </c>
      <c r="F861" s="55">
        <v>61</v>
      </c>
      <c r="G861" s="53">
        <f t="shared" si="27"/>
        <v>3982</v>
      </c>
    </row>
    <row r="862" spans="1:7" ht="42" x14ac:dyDescent="0.25">
      <c r="A862" s="47" t="s">
        <v>2585</v>
      </c>
      <c r="B862" s="47" t="s">
        <v>2556</v>
      </c>
      <c r="C862" s="47" t="str">
        <f t="shared" si="26"/>
        <v>Formula</v>
      </c>
      <c r="D862" s="47" t="s">
        <v>2557</v>
      </c>
      <c r="E862" s="47" t="s">
        <v>2586</v>
      </c>
      <c r="F862" s="53">
        <v>138</v>
      </c>
      <c r="G862" s="53">
        <f t="shared" si="27"/>
        <v>3982</v>
      </c>
    </row>
    <row r="863" spans="1:7" ht="42" x14ac:dyDescent="0.25">
      <c r="A863" s="54" t="s">
        <v>2587</v>
      </c>
      <c r="B863" s="54" t="s">
        <v>2556</v>
      </c>
      <c r="C863" s="47" t="str">
        <f t="shared" si="26"/>
        <v>Formula</v>
      </c>
      <c r="D863" s="54" t="s">
        <v>2557</v>
      </c>
      <c r="E863" s="54" t="s">
        <v>2588</v>
      </c>
      <c r="F863" s="55">
        <v>134</v>
      </c>
      <c r="G863" s="53">
        <f t="shared" si="27"/>
        <v>3982</v>
      </c>
    </row>
    <row r="864" spans="1:7" ht="42" x14ac:dyDescent="0.25">
      <c r="A864" s="47" t="s">
        <v>2589</v>
      </c>
      <c r="B864" s="47" t="s">
        <v>2556</v>
      </c>
      <c r="C864" s="47" t="str">
        <f t="shared" si="26"/>
        <v>Formula</v>
      </c>
      <c r="D864" s="47" t="s">
        <v>2557</v>
      </c>
      <c r="E864" s="47" t="s">
        <v>2590</v>
      </c>
      <c r="F864" s="53">
        <v>55</v>
      </c>
      <c r="G864" s="53">
        <f t="shared" si="27"/>
        <v>3982</v>
      </c>
    </row>
    <row r="865" spans="1:7" ht="42" x14ac:dyDescent="0.25">
      <c r="A865" s="54" t="s">
        <v>2591</v>
      </c>
      <c r="B865" s="54" t="s">
        <v>2556</v>
      </c>
      <c r="C865" s="47" t="str">
        <f t="shared" si="26"/>
        <v>Formula</v>
      </c>
      <c r="D865" s="54" t="s">
        <v>2557</v>
      </c>
      <c r="E865" s="54" t="s">
        <v>2592</v>
      </c>
      <c r="F865" s="55">
        <v>94</v>
      </c>
      <c r="G865" s="53">
        <f t="shared" si="27"/>
        <v>3982</v>
      </c>
    </row>
    <row r="866" spans="1:7" ht="42" x14ac:dyDescent="0.25">
      <c r="A866" s="47" t="s">
        <v>2593</v>
      </c>
      <c r="B866" s="47" t="s">
        <v>2556</v>
      </c>
      <c r="C866" s="47" t="str">
        <f t="shared" si="26"/>
        <v>Formula</v>
      </c>
      <c r="D866" s="47" t="s">
        <v>2557</v>
      </c>
      <c r="E866" s="47" t="s">
        <v>2594</v>
      </c>
      <c r="F866" s="53">
        <v>34</v>
      </c>
      <c r="G866" s="53">
        <f t="shared" si="27"/>
        <v>3982</v>
      </c>
    </row>
    <row r="867" spans="1:7" ht="42" x14ac:dyDescent="0.25">
      <c r="A867" s="54" t="s">
        <v>2595</v>
      </c>
      <c r="B867" s="54" t="s">
        <v>2556</v>
      </c>
      <c r="C867" s="47" t="str">
        <f t="shared" si="26"/>
        <v>Formula</v>
      </c>
      <c r="D867" s="54" t="s">
        <v>2557</v>
      </c>
      <c r="E867" s="54" t="s">
        <v>2596</v>
      </c>
      <c r="F867" s="55">
        <v>30</v>
      </c>
      <c r="G867" s="53">
        <f t="shared" si="27"/>
        <v>3982</v>
      </c>
    </row>
    <row r="868" spans="1:7" ht="42" x14ac:dyDescent="0.25">
      <c r="A868" s="47" t="s">
        <v>2597</v>
      </c>
      <c r="B868" s="47" t="s">
        <v>2556</v>
      </c>
      <c r="C868" s="47" t="str">
        <f t="shared" si="26"/>
        <v>Formula</v>
      </c>
      <c r="D868" s="47" t="s">
        <v>2557</v>
      </c>
      <c r="E868" s="47" t="s">
        <v>2598</v>
      </c>
      <c r="F868" s="53">
        <v>50</v>
      </c>
      <c r="G868" s="53">
        <f t="shared" si="27"/>
        <v>3982</v>
      </c>
    </row>
    <row r="869" spans="1:7" ht="42" x14ac:dyDescent="0.25">
      <c r="A869" s="54" t="s">
        <v>2599</v>
      </c>
      <c r="B869" s="54" t="s">
        <v>2556</v>
      </c>
      <c r="C869" s="47" t="str">
        <f t="shared" si="26"/>
        <v>Formula</v>
      </c>
      <c r="D869" s="54" t="s">
        <v>2557</v>
      </c>
      <c r="E869" s="54" t="s">
        <v>2600</v>
      </c>
      <c r="F869" s="55">
        <v>15</v>
      </c>
      <c r="G869" s="53">
        <f t="shared" si="27"/>
        <v>3982</v>
      </c>
    </row>
    <row r="870" spans="1:7" ht="31.5" x14ac:dyDescent="0.25">
      <c r="A870" s="47" t="s">
        <v>2601</v>
      </c>
      <c r="B870" s="47" t="s">
        <v>2602</v>
      </c>
      <c r="C870" s="47" t="str">
        <f t="shared" si="26"/>
        <v>Formula</v>
      </c>
      <c r="D870" s="47" t="s">
        <v>2603</v>
      </c>
      <c r="E870" s="47" t="s">
        <v>2604</v>
      </c>
      <c r="F870" s="53">
        <v>361</v>
      </c>
      <c r="G870" s="53">
        <f t="shared" si="27"/>
        <v>896</v>
      </c>
    </row>
    <row r="871" spans="1:7" ht="21" x14ac:dyDescent="0.25">
      <c r="A871" s="54" t="s">
        <v>2605</v>
      </c>
      <c r="B871" s="54" t="s">
        <v>2602</v>
      </c>
      <c r="C871" s="47" t="str">
        <f t="shared" si="26"/>
        <v>Formula</v>
      </c>
      <c r="D871" s="54" t="s">
        <v>2603</v>
      </c>
      <c r="E871" s="54" t="s">
        <v>2606</v>
      </c>
      <c r="F871" s="55">
        <v>25</v>
      </c>
      <c r="G871" s="53">
        <f t="shared" si="27"/>
        <v>896</v>
      </c>
    </row>
    <row r="872" spans="1:7" ht="21" x14ac:dyDescent="0.25">
      <c r="A872" s="47" t="s">
        <v>2607</v>
      </c>
      <c r="B872" s="47" t="s">
        <v>2602</v>
      </c>
      <c r="C872" s="47" t="str">
        <f t="shared" si="26"/>
        <v>Formula</v>
      </c>
      <c r="D872" s="47" t="s">
        <v>2603</v>
      </c>
      <c r="E872" s="47" t="s">
        <v>2608</v>
      </c>
      <c r="F872" s="53">
        <v>331</v>
      </c>
      <c r="G872" s="53">
        <f t="shared" si="27"/>
        <v>896</v>
      </c>
    </row>
    <row r="873" spans="1:7" ht="31.5" x14ac:dyDescent="0.25">
      <c r="A873" s="54" t="s">
        <v>2609</v>
      </c>
      <c r="B873" s="54" t="s">
        <v>2602</v>
      </c>
      <c r="C873" s="47" t="str">
        <f t="shared" si="26"/>
        <v>Formula</v>
      </c>
      <c r="D873" s="54" t="s">
        <v>2603</v>
      </c>
      <c r="E873" s="54" t="s">
        <v>2610</v>
      </c>
      <c r="F873" s="55">
        <v>158</v>
      </c>
      <c r="G873" s="53">
        <f t="shared" si="27"/>
        <v>896</v>
      </c>
    </row>
    <row r="874" spans="1:7" ht="21" x14ac:dyDescent="0.25">
      <c r="A874" s="47" t="s">
        <v>2611</v>
      </c>
      <c r="B874" s="47" t="s">
        <v>2602</v>
      </c>
      <c r="C874" s="47" t="str">
        <f t="shared" si="26"/>
        <v>Formula</v>
      </c>
      <c r="D874" s="47" t="s">
        <v>2603</v>
      </c>
      <c r="E874" s="47" t="s">
        <v>2612</v>
      </c>
      <c r="F874" s="53">
        <v>21</v>
      </c>
      <c r="G874" s="53">
        <f t="shared" si="27"/>
        <v>896</v>
      </c>
    </row>
    <row r="875" spans="1:7" ht="31.5" x14ac:dyDescent="0.25">
      <c r="A875" s="54" t="s">
        <v>2613</v>
      </c>
      <c r="B875" s="54" t="s">
        <v>2614</v>
      </c>
      <c r="C875" s="47" t="str">
        <f t="shared" si="26"/>
        <v>Formula</v>
      </c>
      <c r="D875" s="54" t="s">
        <v>2615</v>
      </c>
      <c r="E875" s="54" t="s">
        <v>2616</v>
      </c>
      <c r="F875" s="55">
        <v>124</v>
      </c>
      <c r="G875" s="53">
        <f t="shared" si="27"/>
        <v>1367</v>
      </c>
    </row>
    <row r="876" spans="1:7" ht="31.5" x14ac:dyDescent="0.25">
      <c r="A876" s="47" t="s">
        <v>2617</v>
      </c>
      <c r="B876" s="47" t="s">
        <v>2614</v>
      </c>
      <c r="C876" s="47" t="str">
        <f t="shared" si="26"/>
        <v>Formula</v>
      </c>
      <c r="D876" s="47" t="s">
        <v>2615</v>
      </c>
      <c r="E876" s="47" t="s">
        <v>2618</v>
      </c>
      <c r="F876" s="53">
        <v>331</v>
      </c>
      <c r="G876" s="53">
        <f t="shared" si="27"/>
        <v>1367</v>
      </c>
    </row>
    <row r="877" spans="1:7" ht="31.5" x14ac:dyDescent="0.25">
      <c r="A877" s="54" t="s">
        <v>2619</v>
      </c>
      <c r="B877" s="54" t="s">
        <v>2614</v>
      </c>
      <c r="C877" s="47" t="str">
        <f t="shared" si="26"/>
        <v>Formula</v>
      </c>
      <c r="D877" s="54" t="s">
        <v>2615</v>
      </c>
      <c r="E877" s="54" t="s">
        <v>2620</v>
      </c>
      <c r="F877" s="55">
        <v>196</v>
      </c>
      <c r="G877" s="53">
        <f t="shared" si="27"/>
        <v>1367</v>
      </c>
    </row>
    <row r="878" spans="1:7" ht="31.5" x14ac:dyDescent="0.25">
      <c r="A878" s="47" t="s">
        <v>2621</v>
      </c>
      <c r="B878" s="47" t="s">
        <v>2614</v>
      </c>
      <c r="C878" s="47" t="str">
        <f t="shared" si="26"/>
        <v>Formula</v>
      </c>
      <c r="D878" s="47" t="s">
        <v>2615</v>
      </c>
      <c r="E878" s="47" t="s">
        <v>2622</v>
      </c>
      <c r="F878" s="53">
        <v>182</v>
      </c>
      <c r="G878" s="53">
        <f t="shared" si="27"/>
        <v>1367</v>
      </c>
    </row>
    <row r="879" spans="1:7" ht="31.5" x14ac:dyDescent="0.25">
      <c r="A879" s="54" t="s">
        <v>2623</v>
      </c>
      <c r="B879" s="54" t="s">
        <v>2614</v>
      </c>
      <c r="C879" s="47" t="str">
        <f t="shared" si="26"/>
        <v>Formula</v>
      </c>
      <c r="D879" s="54" t="s">
        <v>2615</v>
      </c>
      <c r="E879" s="54" t="s">
        <v>2624</v>
      </c>
      <c r="F879" s="55">
        <v>56</v>
      </c>
      <c r="G879" s="53">
        <f t="shared" si="27"/>
        <v>1367</v>
      </c>
    </row>
    <row r="880" spans="1:7" ht="31.5" x14ac:dyDescent="0.25">
      <c r="A880" s="47" t="s">
        <v>2625</v>
      </c>
      <c r="B880" s="47" t="s">
        <v>2614</v>
      </c>
      <c r="C880" s="47" t="str">
        <f t="shared" si="26"/>
        <v>Formula</v>
      </c>
      <c r="D880" s="47" t="s">
        <v>2615</v>
      </c>
      <c r="E880" s="47" t="s">
        <v>2626</v>
      </c>
      <c r="F880" s="53">
        <v>54</v>
      </c>
      <c r="G880" s="53">
        <f t="shared" si="27"/>
        <v>1367</v>
      </c>
    </row>
    <row r="881" spans="1:7" ht="31.5" x14ac:dyDescent="0.25">
      <c r="A881" s="54" t="s">
        <v>2627</v>
      </c>
      <c r="B881" s="54" t="s">
        <v>2614</v>
      </c>
      <c r="C881" s="47" t="str">
        <f t="shared" si="26"/>
        <v>Formula</v>
      </c>
      <c r="D881" s="54" t="s">
        <v>2615</v>
      </c>
      <c r="E881" s="54" t="s">
        <v>2628</v>
      </c>
      <c r="F881" s="55">
        <v>169</v>
      </c>
      <c r="G881" s="53">
        <f t="shared" si="27"/>
        <v>1367</v>
      </c>
    </row>
    <row r="882" spans="1:7" ht="31.5" x14ac:dyDescent="0.25">
      <c r="A882" s="47" t="s">
        <v>2629</v>
      </c>
      <c r="B882" s="47" t="s">
        <v>2614</v>
      </c>
      <c r="C882" s="47" t="str">
        <f t="shared" si="26"/>
        <v>Formula</v>
      </c>
      <c r="D882" s="47" t="s">
        <v>2615</v>
      </c>
      <c r="E882" s="47" t="s">
        <v>2630</v>
      </c>
      <c r="F882" s="53">
        <v>23</v>
      </c>
      <c r="G882" s="53">
        <f t="shared" si="27"/>
        <v>1367</v>
      </c>
    </row>
    <row r="883" spans="1:7" ht="31.5" x14ac:dyDescent="0.25">
      <c r="A883" s="54" t="s">
        <v>2631</v>
      </c>
      <c r="B883" s="54" t="s">
        <v>2614</v>
      </c>
      <c r="C883" s="47" t="str">
        <f t="shared" si="26"/>
        <v>Formula</v>
      </c>
      <c r="D883" s="54" t="s">
        <v>2615</v>
      </c>
      <c r="E883" s="54" t="s">
        <v>2632</v>
      </c>
      <c r="F883" s="55">
        <v>158</v>
      </c>
      <c r="G883" s="53">
        <f t="shared" si="27"/>
        <v>1367</v>
      </c>
    </row>
    <row r="884" spans="1:7" ht="31.5" x14ac:dyDescent="0.25">
      <c r="A884" s="47" t="s">
        <v>2633</v>
      </c>
      <c r="B884" s="47" t="s">
        <v>2614</v>
      </c>
      <c r="C884" s="47" t="str">
        <f t="shared" si="26"/>
        <v>Formula</v>
      </c>
      <c r="D884" s="47" t="s">
        <v>2615</v>
      </c>
      <c r="E884" s="47" t="s">
        <v>2634</v>
      </c>
      <c r="F884" s="53">
        <v>21</v>
      </c>
      <c r="G884" s="53">
        <f t="shared" si="27"/>
        <v>1367</v>
      </c>
    </row>
    <row r="885" spans="1:7" ht="31.5" x14ac:dyDescent="0.25">
      <c r="A885" s="54" t="s">
        <v>2635</v>
      </c>
      <c r="B885" s="54" t="s">
        <v>2614</v>
      </c>
      <c r="C885" s="47" t="str">
        <f t="shared" si="26"/>
        <v>Formula</v>
      </c>
      <c r="D885" s="54" t="s">
        <v>2615</v>
      </c>
      <c r="E885" s="54" t="s">
        <v>2636</v>
      </c>
      <c r="F885" s="55">
        <v>45</v>
      </c>
      <c r="G885" s="53">
        <f t="shared" si="27"/>
        <v>1367</v>
      </c>
    </row>
    <row r="886" spans="1:7" ht="31.5" x14ac:dyDescent="0.25">
      <c r="A886" s="47" t="s">
        <v>2637</v>
      </c>
      <c r="B886" s="47" t="s">
        <v>2614</v>
      </c>
      <c r="C886" s="47" t="str">
        <f t="shared" si="26"/>
        <v>Formula</v>
      </c>
      <c r="D886" s="47" t="s">
        <v>2615</v>
      </c>
      <c r="E886" s="47" t="s">
        <v>2638</v>
      </c>
      <c r="F886" s="53">
        <v>8</v>
      </c>
      <c r="G886" s="53">
        <f t="shared" si="27"/>
        <v>1367</v>
      </c>
    </row>
    <row r="887" spans="1:7" ht="31.5" x14ac:dyDescent="0.25">
      <c r="A887" s="54" t="s">
        <v>2639</v>
      </c>
      <c r="B887" s="54" t="s">
        <v>2640</v>
      </c>
      <c r="C887" s="47" t="str">
        <f t="shared" si="26"/>
        <v>Formula</v>
      </c>
      <c r="D887" s="54" t="s">
        <v>2641</v>
      </c>
      <c r="E887" s="54" t="s">
        <v>2642</v>
      </c>
      <c r="F887" s="55">
        <v>200</v>
      </c>
      <c r="G887" s="53">
        <f t="shared" si="27"/>
        <v>642</v>
      </c>
    </row>
    <row r="888" spans="1:7" ht="31.5" x14ac:dyDescent="0.25">
      <c r="A888" s="47" t="s">
        <v>2643</v>
      </c>
      <c r="B888" s="47" t="s">
        <v>2640</v>
      </c>
      <c r="C888" s="47" t="str">
        <f t="shared" si="26"/>
        <v>Formula</v>
      </c>
      <c r="D888" s="47" t="s">
        <v>2641</v>
      </c>
      <c r="E888" s="47" t="s">
        <v>2644</v>
      </c>
      <c r="F888" s="53">
        <v>293</v>
      </c>
      <c r="G888" s="53">
        <f t="shared" si="27"/>
        <v>642</v>
      </c>
    </row>
    <row r="889" spans="1:7" ht="31.5" x14ac:dyDescent="0.25">
      <c r="A889" s="54" t="s">
        <v>2645</v>
      </c>
      <c r="B889" s="54" t="s">
        <v>2640</v>
      </c>
      <c r="C889" s="47" t="str">
        <f t="shared" si="26"/>
        <v>Formula</v>
      </c>
      <c r="D889" s="54" t="s">
        <v>2641</v>
      </c>
      <c r="E889" s="54" t="s">
        <v>2646</v>
      </c>
      <c r="F889" s="55">
        <v>149</v>
      </c>
      <c r="G889" s="53">
        <f t="shared" si="27"/>
        <v>642</v>
      </c>
    </row>
    <row r="890" spans="1:7" ht="31.5" x14ac:dyDescent="0.25">
      <c r="A890" s="47" t="s">
        <v>2647</v>
      </c>
      <c r="B890" s="47" t="s">
        <v>2648</v>
      </c>
      <c r="C890" s="47" t="str">
        <f t="shared" si="26"/>
        <v>Formula</v>
      </c>
      <c r="D890" s="47" t="s">
        <v>2649</v>
      </c>
      <c r="E890" s="47" t="s">
        <v>2650</v>
      </c>
      <c r="F890" s="53">
        <v>182</v>
      </c>
      <c r="G890" s="53">
        <f t="shared" si="27"/>
        <v>848</v>
      </c>
    </row>
    <row r="891" spans="1:7" ht="31.5" x14ac:dyDescent="0.25">
      <c r="A891" s="54" t="s">
        <v>2651</v>
      </c>
      <c r="B891" s="54" t="s">
        <v>2648</v>
      </c>
      <c r="C891" s="47" t="str">
        <f t="shared" si="26"/>
        <v>Formula</v>
      </c>
      <c r="D891" s="54" t="s">
        <v>2649</v>
      </c>
      <c r="E891" s="54" t="s">
        <v>2652</v>
      </c>
      <c r="F891" s="55">
        <v>250</v>
      </c>
      <c r="G891" s="53">
        <f t="shared" si="27"/>
        <v>848</v>
      </c>
    </row>
    <row r="892" spans="1:7" ht="31.5" x14ac:dyDescent="0.25">
      <c r="A892" s="47" t="s">
        <v>2653</v>
      </c>
      <c r="B892" s="47" t="s">
        <v>2648</v>
      </c>
      <c r="C892" s="47" t="str">
        <f t="shared" si="26"/>
        <v>Formula</v>
      </c>
      <c r="D892" s="47" t="s">
        <v>2649</v>
      </c>
      <c r="E892" s="47" t="s">
        <v>2654</v>
      </c>
      <c r="F892" s="53">
        <v>64</v>
      </c>
      <c r="G892" s="53">
        <f t="shared" si="27"/>
        <v>848</v>
      </c>
    </row>
    <row r="893" spans="1:7" ht="31.5" x14ac:dyDescent="0.25">
      <c r="A893" s="54" t="s">
        <v>2655</v>
      </c>
      <c r="B893" s="54" t="s">
        <v>2648</v>
      </c>
      <c r="C893" s="47" t="str">
        <f t="shared" si="26"/>
        <v>Formula</v>
      </c>
      <c r="D893" s="54" t="s">
        <v>2649</v>
      </c>
      <c r="E893" s="54" t="s">
        <v>2656</v>
      </c>
      <c r="F893" s="55">
        <v>86</v>
      </c>
      <c r="G893" s="53">
        <f t="shared" si="27"/>
        <v>848</v>
      </c>
    </row>
    <row r="894" spans="1:7" ht="31.5" x14ac:dyDescent="0.25">
      <c r="A894" s="47" t="s">
        <v>2657</v>
      </c>
      <c r="B894" s="47" t="s">
        <v>2648</v>
      </c>
      <c r="C894" s="47" t="str">
        <f t="shared" si="26"/>
        <v>Formula</v>
      </c>
      <c r="D894" s="47" t="s">
        <v>2649</v>
      </c>
      <c r="E894" s="47" t="s">
        <v>2658</v>
      </c>
      <c r="F894" s="53">
        <v>166</v>
      </c>
      <c r="G894" s="53">
        <f t="shared" si="27"/>
        <v>848</v>
      </c>
    </row>
    <row r="895" spans="1:7" ht="31.5" x14ac:dyDescent="0.25">
      <c r="A895" s="54" t="s">
        <v>2659</v>
      </c>
      <c r="B895" s="54" t="s">
        <v>2648</v>
      </c>
      <c r="C895" s="47" t="str">
        <f t="shared" si="26"/>
        <v>Formula</v>
      </c>
      <c r="D895" s="54" t="s">
        <v>2649</v>
      </c>
      <c r="E895" s="54" t="s">
        <v>2660</v>
      </c>
      <c r="F895" s="55">
        <v>100</v>
      </c>
      <c r="G895" s="53">
        <f t="shared" si="27"/>
        <v>848</v>
      </c>
    </row>
    <row r="896" spans="1:7" ht="31.5" x14ac:dyDescent="0.25">
      <c r="A896" s="47" t="s">
        <v>2661</v>
      </c>
      <c r="B896" s="47" t="s">
        <v>2662</v>
      </c>
      <c r="C896" s="47" t="str">
        <f t="shared" si="26"/>
        <v>Formula</v>
      </c>
      <c r="D896" s="47" t="s">
        <v>2663</v>
      </c>
      <c r="E896" s="47" t="s">
        <v>2664</v>
      </c>
      <c r="F896" s="53">
        <v>150</v>
      </c>
      <c r="G896" s="53">
        <f t="shared" si="27"/>
        <v>641</v>
      </c>
    </row>
    <row r="897" spans="1:7" ht="31.5" x14ac:dyDescent="0.25">
      <c r="A897" s="54" t="s">
        <v>2665</v>
      </c>
      <c r="B897" s="54" t="s">
        <v>2662</v>
      </c>
      <c r="C897" s="47" t="str">
        <f t="shared" si="26"/>
        <v>Formula</v>
      </c>
      <c r="D897" s="54" t="s">
        <v>2663</v>
      </c>
      <c r="E897" s="54" t="s">
        <v>2666</v>
      </c>
      <c r="F897" s="55">
        <v>224</v>
      </c>
      <c r="G897" s="53">
        <f t="shared" si="27"/>
        <v>641</v>
      </c>
    </row>
    <row r="898" spans="1:7" ht="31.5" x14ac:dyDescent="0.25">
      <c r="A898" s="47" t="s">
        <v>2667</v>
      </c>
      <c r="B898" s="47" t="s">
        <v>2662</v>
      </c>
      <c r="C898" s="47" t="str">
        <f t="shared" si="26"/>
        <v>Formula</v>
      </c>
      <c r="D898" s="47" t="s">
        <v>2663</v>
      </c>
      <c r="E898" s="47" t="s">
        <v>2668</v>
      </c>
      <c r="F898" s="53">
        <v>267</v>
      </c>
      <c r="G898" s="53">
        <f t="shared" si="27"/>
        <v>641</v>
      </c>
    </row>
    <row r="899" spans="1:7" ht="31.5" x14ac:dyDescent="0.25">
      <c r="A899" s="54" t="s">
        <v>2669</v>
      </c>
      <c r="B899" s="54" t="s">
        <v>2670</v>
      </c>
      <c r="C899" s="47" t="str">
        <f t="shared" ref="C899:C962" si="28">IF(ISTEXT(VLOOKUP(B899,$I$2:$I$11,1,FALSE)),"Alt sub","Formula")</f>
        <v>Formula</v>
      </c>
      <c r="D899" s="54" t="s">
        <v>2671</v>
      </c>
      <c r="E899" s="54" t="s">
        <v>2672</v>
      </c>
      <c r="F899" s="55">
        <v>214</v>
      </c>
      <c r="G899" s="53">
        <f t="shared" ref="G899:G962" si="29">SUMIF(B:B,B899,F:F)</f>
        <v>246</v>
      </c>
    </row>
    <row r="900" spans="1:7" ht="31.5" x14ac:dyDescent="0.25">
      <c r="A900" s="47" t="s">
        <v>2673</v>
      </c>
      <c r="B900" s="47" t="s">
        <v>2670</v>
      </c>
      <c r="C900" s="47" t="str">
        <f t="shared" si="28"/>
        <v>Formula</v>
      </c>
      <c r="D900" s="47" t="s">
        <v>2671</v>
      </c>
      <c r="E900" s="47" t="s">
        <v>2674</v>
      </c>
      <c r="F900" s="53">
        <v>32</v>
      </c>
      <c r="G900" s="53">
        <f t="shared" si="29"/>
        <v>246</v>
      </c>
    </row>
    <row r="901" spans="1:7" ht="31.5" x14ac:dyDescent="0.25">
      <c r="A901" s="54" t="s">
        <v>2675</v>
      </c>
      <c r="B901" s="54" t="s">
        <v>2676</v>
      </c>
      <c r="C901" s="47" t="str">
        <f t="shared" si="28"/>
        <v>Formula</v>
      </c>
      <c r="D901" s="54" t="s">
        <v>2677</v>
      </c>
      <c r="E901" s="54" t="s">
        <v>2678</v>
      </c>
      <c r="F901" s="55">
        <v>335</v>
      </c>
      <c r="G901" s="53">
        <f t="shared" si="29"/>
        <v>601</v>
      </c>
    </row>
    <row r="902" spans="1:7" ht="31.5" x14ac:dyDescent="0.25">
      <c r="A902" s="47" t="s">
        <v>2679</v>
      </c>
      <c r="B902" s="47" t="s">
        <v>2676</v>
      </c>
      <c r="C902" s="47" t="str">
        <f t="shared" si="28"/>
        <v>Formula</v>
      </c>
      <c r="D902" s="47" t="s">
        <v>2677</v>
      </c>
      <c r="E902" s="47" t="s">
        <v>2680</v>
      </c>
      <c r="F902" s="53">
        <v>220</v>
      </c>
      <c r="G902" s="53">
        <f t="shared" si="29"/>
        <v>601</v>
      </c>
    </row>
    <row r="903" spans="1:7" ht="31.5" x14ac:dyDescent="0.25">
      <c r="A903" s="54" t="s">
        <v>2681</v>
      </c>
      <c r="B903" s="54" t="s">
        <v>2676</v>
      </c>
      <c r="C903" s="47" t="str">
        <f t="shared" si="28"/>
        <v>Formula</v>
      </c>
      <c r="D903" s="54" t="s">
        <v>2677</v>
      </c>
      <c r="E903" s="54" t="s">
        <v>2682</v>
      </c>
      <c r="F903" s="55">
        <v>46</v>
      </c>
      <c r="G903" s="53">
        <f t="shared" si="29"/>
        <v>601</v>
      </c>
    </row>
    <row r="904" spans="1:7" ht="42" x14ac:dyDescent="0.25">
      <c r="A904" s="47" t="s">
        <v>2683</v>
      </c>
      <c r="B904" s="47" t="s">
        <v>2684</v>
      </c>
      <c r="C904" s="47" t="str">
        <f t="shared" si="28"/>
        <v>Formula</v>
      </c>
      <c r="D904" s="47" t="s">
        <v>2685</v>
      </c>
      <c r="E904" s="47" t="s">
        <v>2686</v>
      </c>
      <c r="F904" s="53">
        <v>163</v>
      </c>
      <c r="G904" s="53">
        <f t="shared" si="29"/>
        <v>163</v>
      </c>
    </row>
    <row r="905" spans="1:7" ht="31.5" x14ac:dyDescent="0.25">
      <c r="A905" s="54" t="s">
        <v>2687</v>
      </c>
      <c r="B905" s="54" t="s">
        <v>2688</v>
      </c>
      <c r="C905" s="47" t="str">
        <f t="shared" si="28"/>
        <v>Formula</v>
      </c>
      <c r="D905" s="54" t="s">
        <v>2689</v>
      </c>
      <c r="E905" s="54" t="s">
        <v>2690</v>
      </c>
      <c r="F905" s="55">
        <v>240</v>
      </c>
      <c r="G905" s="53">
        <f t="shared" si="29"/>
        <v>380</v>
      </c>
    </row>
    <row r="906" spans="1:7" ht="31.5" x14ac:dyDescent="0.25">
      <c r="A906" s="47" t="s">
        <v>2691</v>
      </c>
      <c r="B906" s="47" t="s">
        <v>2688</v>
      </c>
      <c r="C906" s="47" t="str">
        <f t="shared" si="28"/>
        <v>Formula</v>
      </c>
      <c r="D906" s="47" t="s">
        <v>2689</v>
      </c>
      <c r="E906" s="47" t="s">
        <v>2692</v>
      </c>
      <c r="F906" s="53">
        <v>140</v>
      </c>
      <c r="G906" s="53">
        <f t="shared" si="29"/>
        <v>380</v>
      </c>
    </row>
    <row r="907" spans="1:7" ht="31.5" x14ac:dyDescent="0.25">
      <c r="A907" s="54" t="s">
        <v>2693</v>
      </c>
      <c r="B907" s="54" t="s">
        <v>2694</v>
      </c>
      <c r="C907" s="47" t="str">
        <f t="shared" si="28"/>
        <v>Formula</v>
      </c>
      <c r="D907" s="54" t="s">
        <v>2695</v>
      </c>
      <c r="E907" s="54" t="s">
        <v>2696</v>
      </c>
      <c r="F907" s="55">
        <v>50</v>
      </c>
      <c r="G907" s="53">
        <f t="shared" si="29"/>
        <v>238</v>
      </c>
    </row>
    <row r="908" spans="1:7" ht="31.5" x14ac:dyDescent="0.25">
      <c r="A908" s="47" t="s">
        <v>2697</v>
      </c>
      <c r="B908" s="47" t="s">
        <v>2694</v>
      </c>
      <c r="C908" s="47" t="str">
        <f t="shared" si="28"/>
        <v>Formula</v>
      </c>
      <c r="D908" s="47" t="s">
        <v>2695</v>
      </c>
      <c r="E908" s="47" t="s">
        <v>2698</v>
      </c>
      <c r="F908" s="53">
        <v>95</v>
      </c>
      <c r="G908" s="53">
        <f t="shared" si="29"/>
        <v>238</v>
      </c>
    </row>
    <row r="909" spans="1:7" ht="31.5" x14ac:dyDescent="0.25">
      <c r="A909" s="54" t="s">
        <v>2699</v>
      </c>
      <c r="B909" s="54" t="s">
        <v>2694</v>
      </c>
      <c r="C909" s="47" t="str">
        <f t="shared" si="28"/>
        <v>Formula</v>
      </c>
      <c r="D909" s="54" t="s">
        <v>2695</v>
      </c>
      <c r="E909" s="54" t="s">
        <v>2700</v>
      </c>
      <c r="F909" s="55">
        <v>93</v>
      </c>
      <c r="G909" s="53">
        <f t="shared" si="29"/>
        <v>238</v>
      </c>
    </row>
    <row r="910" spans="1:7" ht="42" x14ac:dyDescent="0.25">
      <c r="A910" s="47" t="s">
        <v>2701</v>
      </c>
      <c r="B910" s="47" t="s">
        <v>2702</v>
      </c>
      <c r="C910" s="47" t="str">
        <f t="shared" si="28"/>
        <v>Formula</v>
      </c>
      <c r="D910" s="47" t="s">
        <v>2703</v>
      </c>
      <c r="E910" s="47" t="s">
        <v>2704</v>
      </c>
      <c r="F910" s="53">
        <v>416</v>
      </c>
      <c r="G910" s="53">
        <f t="shared" si="29"/>
        <v>719</v>
      </c>
    </row>
    <row r="911" spans="1:7" ht="42" x14ac:dyDescent="0.25">
      <c r="A911" s="54" t="s">
        <v>2705</v>
      </c>
      <c r="B911" s="54" t="s">
        <v>2702</v>
      </c>
      <c r="C911" s="47" t="str">
        <f t="shared" si="28"/>
        <v>Formula</v>
      </c>
      <c r="D911" s="54" t="s">
        <v>2703</v>
      </c>
      <c r="E911" s="54" t="s">
        <v>2706</v>
      </c>
      <c r="F911" s="55">
        <v>303</v>
      </c>
      <c r="G911" s="53">
        <f t="shared" si="29"/>
        <v>719</v>
      </c>
    </row>
    <row r="912" spans="1:7" ht="42" x14ac:dyDescent="0.25">
      <c r="A912" s="47" t="s">
        <v>2707</v>
      </c>
      <c r="B912" s="47" t="s">
        <v>2708</v>
      </c>
      <c r="C912" s="47" t="str">
        <f t="shared" si="28"/>
        <v>Formula</v>
      </c>
      <c r="D912" s="47" t="s">
        <v>2709</v>
      </c>
      <c r="E912" s="47" t="s">
        <v>2710</v>
      </c>
      <c r="F912" s="53">
        <v>271</v>
      </c>
      <c r="G912" s="53">
        <f t="shared" si="29"/>
        <v>491</v>
      </c>
    </row>
    <row r="913" spans="1:7" ht="42" x14ac:dyDescent="0.25">
      <c r="A913" s="54" t="s">
        <v>2711</v>
      </c>
      <c r="B913" s="54" t="s">
        <v>2708</v>
      </c>
      <c r="C913" s="47" t="str">
        <f t="shared" si="28"/>
        <v>Formula</v>
      </c>
      <c r="D913" s="54" t="s">
        <v>2709</v>
      </c>
      <c r="E913" s="54" t="s">
        <v>2712</v>
      </c>
      <c r="F913" s="55">
        <v>126</v>
      </c>
      <c r="G913" s="53">
        <f t="shared" si="29"/>
        <v>491</v>
      </c>
    </row>
    <row r="914" spans="1:7" ht="42" x14ac:dyDescent="0.25">
      <c r="A914" s="47" t="s">
        <v>2713</v>
      </c>
      <c r="B914" s="47" t="s">
        <v>2708</v>
      </c>
      <c r="C914" s="47" t="str">
        <f t="shared" si="28"/>
        <v>Formula</v>
      </c>
      <c r="D914" s="47" t="s">
        <v>2709</v>
      </c>
      <c r="E914" s="47" t="s">
        <v>2714</v>
      </c>
      <c r="F914" s="53">
        <v>94</v>
      </c>
      <c r="G914" s="53">
        <f t="shared" si="29"/>
        <v>491</v>
      </c>
    </row>
    <row r="915" spans="1:7" ht="31.5" x14ac:dyDescent="0.25">
      <c r="A915" s="54" t="s">
        <v>2715</v>
      </c>
      <c r="B915" s="54" t="s">
        <v>2716</v>
      </c>
      <c r="C915" s="47" t="str">
        <f t="shared" si="28"/>
        <v>Formula</v>
      </c>
      <c r="D915" s="54" t="s">
        <v>2717</v>
      </c>
      <c r="E915" s="54" t="s">
        <v>2718</v>
      </c>
      <c r="F915" s="55">
        <v>144</v>
      </c>
      <c r="G915" s="53">
        <f t="shared" si="29"/>
        <v>479</v>
      </c>
    </row>
    <row r="916" spans="1:7" ht="31.5" x14ac:dyDescent="0.25">
      <c r="A916" s="47" t="s">
        <v>2719</v>
      </c>
      <c r="B916" s="47" t="s">
        <v>2716</v>
      </c>
      <c r="C916" s="47" t="str">
        <f t="shared" si="28"/>
        <v>Formula</v>
      </c>
      <c r="D916" s="47" t="s">
        <v>2717</v>
      </c>
      <c r="E916" s="47" t="s">
        <v>2720</v>
      </c>
      <c r="F916" s="53">
        <v>335</v>
      </c>
      <c r="G916" s="53">
        <f t="shared" si="29"/>
        <v>479</v>
      </c>
    </row>
    <row r="917" spans="1:7" ht="31.5" x14ac:dyDescent="0.25">
      <c r="A917" s="54" t="s">
        <v>2721</v>
      </c>
      <c r="B917" s="54" t="s">
        <v>2722</v>
      </c>
      <c r="C917" s="47" t="str">
        <f t="shared" si="28"/>
        <v>Formula</v>
      </c>
      <c r="D917" s="54" t="s">
        <v>2723</v>
      </c>
      <c r="E917" s="54" t="s">
        <v>2724</v>
      </c>
      <c r="F917" s="55">
        <v>241</v>
      </c>
      <c r="G917" s="53">
        <f t="shared" si="29"/>
        <v>241</v>
      </c>
    </row>
    <row r="918" spans="1:7" ht="31.5" x14ac:dyDescent="0.25">
      <c r="A918" s="47" t="s">
        <v>2725</v>
      </c>
      <c r="B918" s="47" t="s">
        <v>2726</v>
      </c>
      <c r="C918" s="47" t="str">
        <f t="shared" si="28"/>
        <v>Formula</v>
      </c>
      <c r="D918" s="47" t="s">
        <v>2727</v>
      </c>
      <c r="E918" s="47" t="s">
        <v>2728</v>
      </c>
      <c r="F918" s="53">
        <v>80</v>
      </c>
      <c r="G918" s="53">
        <f t="shared" si="29"/>
        <v>80</v>
      </c>
    </row>
    <row r="919" spans="1:7" ht="31.5" x14ac:dyDescent="0.25">
      <c r="A919" s="54" t="s">
        <v>2729</v>
      </c>
      <c r="B919" s="54" t="s">
        <v>2730</v>
      </c>
      <c r="C919" s="47" t="str">
        <f t="shared" si="28"/>
        <v>Formula</v>
      </c>
      <c r="D919" s="54" t="s">
        <v>2731</v>
      </c>
      <c r="E919" s="54" t="s">
        <v>2732</v>
      </c>
      <c r="F919" s="55">
        <v>146</v>
      </c>
      <c r="G919" s="53">
        <f t="shared" si="29"/>
        <v>146</v>
      </c>
    </row>
    <row r="920" spans="1:7" ht="21" x14ac:dyDescent="0.25">
      <c r="A920" s="47" t="s">
        <v>2733</v>
      </c>
      <c r="B920" s="47" t="s">
        <v>2734</v>
      </c>
      <c r="C920" s="47" t="str">
        <f t="shared" si="28"/>
        <v>Formula</v>
      </c>
      <c r="D920" s="47" t="s">
        <v>2735</v>
      </c>
      <c r="E920" s="47" t="s">
        <v>2736</v>
      </c>
      <c r="F920" s="53">
        <v>99</v>
      </c>
      <c r="G920" s="53">
        <f t="shared" si="29"/>
        <v>99</v>
      </c>
    </row>
    <row r="921" spans="1:7" ht="31.5" x14ac:dyDescent="0.25">
      <c r="A921" s="54" t="s">
        <v>2737</v>
      </c>
      <c r="B921" s="54" t="s">
        <v>2738</v>
      </c>
      <c r="C921" s="47" t="str">
        <f t="shared" si="28"/>
        <v>Formula</v>
      </c>
      <c r="D921" s="54" t="s">
        <v>2739</v>
      </c>
      <c r="E921" s="54" t="s">
        <v>2409</v>
      </c>
      <c r="F921" s="55">
        <v>100</v>
      </c>
      <c r="G921" s="53">
        <f t="shared" si="29"/>
        <v>386</v>
      </c>
    </row>
    <row r="922" spans="1:7" ht="31.5" x14ac:dyDescent="0.25">
      <c r="A922" s="47" t="s">
        <v>2740</v>
      </c>
      <c r="B922" s="47" t="s">
        <v>2738</v>
      </c>
      <c r="C922" s="47" t="str">
        <f t="shared" si="28"/>
        <v>Formula</v>
      </c>
      <c r="D922" s="47" t="s">
        <v>2739</v>
      </c>
      <c r="E922" s="47" t="s">
        <v>1039</v>
      </c>
      <c r="F922" s="53">
        <v>110</v>
      </c>
      <c r="G922" s="53">
        <f t="shared" si="29"/>
        <v>386</v>
      </c>
    </row>
    <row r="923" spans="1:7" ht="31.5" x14ac:dyDescent="0.25">
      <c r="A923" s="54" t="s">
        <v>2741</v>
      </c>
      <c r="B923" s="54" t="s">
        <v>2738</v>
      </c>
      <c r="C923" s="47" t="str">
        <f t="shared" si="28"/>
        <v>Formula</v>
      </c>
      <c r="D923" s="54" t="s">
        <v>2739</v>
      </c>
      <c r="E923" s="54" t="s">
        <v>2742</v>
      </c>
      <c r="F923" s="55">
        <v>126</v>
      </c>
      <c r="G923" s="53">
        <f t="shared" si="29"/>
        <v>386</v>
      </c>
    </row>
    <row r="924" spans="1:7" ht="31.5" x14ac:dyDescent="0.25">
      <c r="A924" s="47" t="s">
        <v>2743</v>
      </c>
      <c r="B924" s="47" t="s">
        <v>2738</v>
      </c>
      <c r="C924" s="47" t="str">
        <f t="shared" si="28"/>
        <v>Formula</v>
      </c>
      <c r="D924" s="47" t="s">
        <v>2739</v>
      </c>
      <c r="E924" s="47" t="s">
        <v>2744</v>
      </c>
      <c r="F924" s="53">
        <v>50</v>
      </c>
      <c r="G924" s="53">
        <f t="shared" si="29"/>
        <v>386</v>
      </c>
    </row>
    <row r="925" spans="1:7" ht="31.5" x14ac:dyDescent="0.25">
      <c r="A925" s="54" t="s">
        <v>2745</v>
      </c>
      <c r="B925" s="54" t="s">
        <v>2746</v>
      </c>
      <c r="C925" s="47" t="str">
        <f t="shared" si="28"/>
        <v>Formula</v>
      </c>
      <c r="D925" s="54" t="s">
        <v>2747</v>
      </c>
      <c r="E925" s="54" t="s">
        <v>2748</v>
      </c>
      <c r="F925" s="55">
        <v>240</v>
      </c>
      <c r="G925" s="53">
        <f t="shared" si="29"/>
        <v>2186</v>
      </c>
    </row>
    <row r="926" spans="1:7" ht="31.5" x14ac:dyDescent="0.25">
      <c r="A926" s="47" t="s">
        <v>2749</v>
      </c>
      <c r="B926" s="47" t="s">
        <v>2746</v>
      </c>
      <c r="C926" s="47" t="str">
        <f t="shared" si="28"/>
        <v>Formula</v>
      </c>
      <c r="D926" s="47" t="s">
        <v>2747</v>
      </c>
      <c r="E926" s="47" t="s">
        <v>2750</v>
      </c>
      <c r="F926" s="53">
        <v>341</v>
      </c>
      <c r="G926" s="53">
        <f t="shared" si="29"/>
        <v>2186</v>
      </c>
    </row>
    <row r="927" spans="1:7" ht="31.5" x14ac:dyDescent="0.25">
      <c r="A927" s="54" t="s">
        <v>2751</v>
      </c>
      <c r="B927" s="54" t="s">
        <v>2746</v>
      </c>
      <c r="C927" s="47" t="str">
        <f t="shared" si="28"/>
        <v>Formula</v>
      </c>
      <c r="D927" s="54" t="s">
        <v>2747</v>
      </c>
      <c r="E927" s="54" t="s">
        <v>2752</v>
      </c>
      <c r="F927" s="55">
        <v>313</v>
      </c>
      <c r="G927" s="53">
        <f t="shared" si="29"/>
        <v>2186</v>
      </c>
    </row>
    <row r="928" spans="1:7" ht="31.5" x14ac:dyDescent="0.25">
      <c r="A928" s="47" t="s">
        <v>2753</v>
      </c>
      <c r="B928" s="47" t="s">
        <v>2746</v>
      </c>
      <c r="C928" s="47" t="str">
        <f t="shared" si="28"/>
        <v>Formula</v>
      </c>
      <c r="D928" s="47" t="s">
        <v>2747</v>
      </c>
      <c r="E928" s="47" t="s">
        <v>2754</v>
      </c>
      <c r="F928" s="53">
        <v>190</v>
      </c>
      <c r="G928" s="53">
        <f t="shared" si="29"/>
        <v>2186</v>
      </c>
    </row>
    <row r="929" spans="1:7" ht="31.5" x14ac:dyDescent="0.25">
      <c r="A929" s="54" t="s">
        <v>2755</v>
      </c>
      <c r="B929" s="54" t="s">
        <v>2746</v>
      </c>
      <c r="C929" s="47" t="str">
        <f t="shared" si="28"/>
        <v>Formula</v>
      </c>
      <c r="D929" s="54" t="s">
        <v>2747</v>
      </c>
      <c r="E929" s="54" t="s">
        <v>2756</v>
      </c>
      <c r="F929" s="55">
        <v>237</v>
      </c>
      <c r="G929" s="53">
        <f t="shared" si="29"/>
        <v>2186</v>
      </c>
    </row>
    <row r="930" spans="1:7" ht="31.5" x14ac:dyDescent="0.25">
      <c r="A930" s="47" t="s">
        <v>2757</v>
      </c>
      <c r="B930" s="47" t="s">
        <v>2746</v>
      </c>
      <c r="C930" s="47" t="str">
        <f t="shared" si="28"/>
        <v>Formula</v>
      </c>
      <c r="D930" s="47" t="s">
        <v>2747</v>
      </c>
      <c r="E930" s="47" t="s">
        <v>2758</v>
      </c>
      <c r="F930" s="53">
        <v>396</v>
      </c>
      <c r="G930" s="53">
        <f t="shared" si="29"/>
        <v>2186</v>
      </c>
    </row>
    <row r="931" spans="1:7" ht="31.5" x14ac:dyDescent="0.25">
      <c r="A931" s="54" t="s">
        <v>2759</v>
      </c>
      <c r="B931" s="54" t="s">
        <v>2746</v>
      </c>
      <c r="C931" s="47" t="str">
        <f t="shared" si="28"/>
        <v>Formula</v>
      </c>
      <c r="D931" s="54" t="s">
        <v>2747</v>
      </c>
      <c r="E931" s="54" t="s">
        <v>2760</v>
      </c>
      <c r="F931" s="55">
        <v>216</v>
      </c>
      <c r="G931" s="53">
        <f t="shared" si="29"/>
        <v>2186</v>
      </c>
    </row>
    <row r="932" spans="1:7" ht="31.5" x14ac:dyDescent="0.25">
      <c r="A932" s="47" t="s">
        <v>2761</v>
      </c>
      <c r="B932" s="47" t="s">
        <v>2746</v>
      </c>
      <c r="C932" s="47" t="str">
        <f t="shared" si="28"/>
        <v>Formula</v>
      </c>
      <c r="D932" s="47" t="s">
        <v>2747</v>
      </c>
      <c r="E932" s="47" t="s">
        <v>276</v>
      </c>
      <c r="F932" s="53">
        <v>4</v>
      </c>
      <c r="G932" s="53">
        <f t="shared" si="29"/>
        <v>2186</v>
      </c>
    </row>
    <row r="933" spans="1:7" ht="31.5" x14ac:dyDescent="0.25">
      <c r="A933" s="54" t="s">
        <v>2762</v>
      </c>
      <c r="B933" s="54" t="s">
        <v>2746</v>
      </c>
      <c r="C933" s="47" t="str">
        <f t="shared" si="28"/>
        <v>Formula</v>
      </c>
      <c r="D933" s="54" t="s">
        <v>2747</v>
      </c>
      <c r="E933" s="54" t="s">
        <v>2763</v>
      </c>
      <c r="F933" s="55">
        <v>164</v>
      </c>
      <c r="G933" s="53">
        <f t="shared" si="29"/>
        <v>2186</v>
      </c>
    </row>
    <row r="934" spans="1:7" ht="31.5" x14ac:dyDescent="0.25">
      <c r="A934" s="47" t="s">
        <v>2764</v>
      </c>
      <c r="B934" s="47" t="s">
        <v>2746</v>
      </c>
      <c r="C934" s="47" t="str">
        <f t="shared" si="28"/>
        <v>Formula</v>
      </c>
      <c r="D934" s="47" t="s">
        <v>2747</v>
      </c>
      <c r="E934" s="47" t="s">
        <v>2765</v>
      </c>
      <c r="F934" s="53">
        <v>35</v>
      </c>
      <c r="G934" s="53">
        <f t="shared" si="29"/>
        <v>2186</v>
      </c>
    </row>
    <row r="935" spans="1:7" ht="31.5" x14ac:dyDescent="0.25">
      <c r="A935" s="54" t="s">
        <v>2766</v>
      </c>
      <c r="B935" s="54" t="s">
        <v>2746</v>
      </c>
      <c r="C935" s="47" t="str">
        <f t="shared" si="28"/>
        <v>Formula</v>
      </c>
      <c r="D935" s="54" t="s">
        <v>2747</v>
      </c>
      <c r="E935" s="54" t="s">
        <v>2767</v>
      </c>
      <c r="F935" s="55">
        <v>35</v>
      </c>
      <c r="G935" s="53">
        <f t="shared" si="29"/>
        <v>2186</v>
      </c>
    </row>
    <row r="936" spans="1:7" ht="31.5" x14ac:dyDescent="0.25">
      <c r="A936" s="47" t="s">
        <v>2768</v>
      </c>
      <c r="B936" s="47" t="s">
        <v>2746</v>
      </c>
      <c r="C936" s="47" t="str">
        <f t="shared" si="28"/>
        <v>Formula</v>
      </c>
      <c r="D936" s="47" t="s">
        <v>2747</v>
      </c>
      <c r="E936" s="47" t="s">
        <v>2769</v>
      </c>
      <c r="F936" s="53">
        <v>15</v>
      </c>
      <c r="G936" s="53">
        <f t="shared" si="29"/>
        <v>2186</v>
      </c>
    </row>
    <row r="937" spans="1:7" ht="31.5" x14ac:dyDescent="0.25">
      <c r="A937" s="54" t="s">
        <v>2770</v>
      </c>
      <c r="B937" s="54" t="s">
        <v>2771</v>
      </c>
      <c r="C937" s="47" t="str">
        <f t="shared" si="28"/>
        <v>Formula</v>
      </c>
      <c r="D937" s="54" t="s">
        <v>2772</v>
      </c>
      <c r="E937" s="54" t="s">
        <v>2773</v>
      </c>
      <c r="F937" s="55">
        <v>38</v>
      </c>
      <c r="G937" s="53">
        <f t="shared" si="29"/>
        <v>38</v>
      </c>
    </row>
    <row r="938" spans="1:7" ht="31.5" x14ac:dyDescent="0.25">
      <c r="A938" s="47" t="s">
        <v>2774</v>
      </c>
      <c r="B938" s="47" t="s">
        <v>2775</v>
      </c>
      <c r="C938" s="47" t="str">
        <f t="shared" si="28"/>
        <v>Formula</v>
      </c>
      <c r="D938" s="47" t="s">
        <v>2776</v>
      </c>
      <c r="E938" s="47" t="s">
        <v>2777</v>
      </c>
      <c r="F938" s="53">
        <v>108</v>
      </c>
      <c r="G938" s="53">
        <f t="shared" si="29"/>
        <v>293</v>
      </c>
    </row>
    <row r="939" spans="1:7" ht="31.5" x14ac:dyDescent="0.25">
      <c r="A939" s="54" t="s">
        <v>2778</v>
      </c>
      <c r="B939" s="54" t="s">
        <v>2775</v>
      </c>
      <c r="C939" s="47" t="str">
        <f t="shared" si="28"/>
        <v>Formula</v>
      </c>
      <c r="D939" s="54" t="s">
        <v>2776</v>
      </c>
      <c r="E939" s="54" t="s">
        <v>2779</v>
      </c>
      <c r="F939" s="55">
        <v>85</v>
      </c>
      <c r="G939" s="53">
        <f t="shared" si="29"/>
        <v>293</v>
      </c>
    </row>
    <row r="940" spans="1:7" ht="31.5" x14ac:dyDescent="0.25">
      <c r="A940" s="47" t="s">
        <v>2780</v>
      </c>
      <c r="B940" s="47" t="s">
        <v>2775</v>
      </c>
      <c r="C940" s="47" t="str">
        <f t="shared" si="28"/>
        <v>Formula</v>
      </c>
      <c r="D940" s="47" t="s">
        <v>2776</v>
      </c>
      <c r="E940" s="47" t="s">
        <v>2781</v>
      </c>
      <c r="F940" s="53">
        <v>100</v>
      </c>
      <c r="G940" s="53">
        <f t="shared" si="29"/>
        <v>293</v>
      </c>
    </row>
    <row r="941" spans="1:7" ht="31.5" x14ac:dyDescent="0.25">
      <c r="A941" s="54" t="s">
        <v>2782</v>
      </c>
      <c r="B941" s="54" t="s">
        <v>2783</v>
      </c>
      <c r="C941" s="47" t="str">
        <f t="shared" si="28"/>
        <v>Formula</v>
      </c>
      <c r="D941" s="54" t="s">
        <v>2784</v>
      </c>
      <c r="E941" s="54" t="s">
        <v>2785</v>
      </c>
      <c r="F941" s="55">
        <v>49</v>
      </c>
      <c r="G941" s="53">
        <f t="shared" si="29"/>
        <v>199</v>
      </c>
    </row>
    <row r="942" spans="1:7" ht="31.5" x14ac:dyDescent="0.25">
      <c r="A942" s="47" t="s">
        <v>2786</v>
      </c>
      <c r="B942" s="47" t="s">
        <v>2783</v>
      </c>
      <c r="C942" s="47" t="str">
        <f t="shared" si="28"/>
        <v>Formula</v>
      </c>
      <c r="D942" s="47" t="s">
        <v>2784</v>
      </c>
      <c r="E942" s="47" t="s">
        <v>2787</v>
      </c>
      <c r="F942" s="53">
        <v>150</v>
      </c>
      <c r="G942" s="53">
        <f t="shared" si="29"/>
        <v>199</v>
      </c>
    </row>
    <row r="943" spans="1:7" ht="31.5" x14ac:dyDescent="0.25">
      <c r="A943" s="54" t="s">
        <v>2788</v>
      </c>
      <c r="B943" s="54" t="s">
        <v>2789</v>
      </c>
      <c r="C943" s="47" t="str">
        <f t="shared" si="28"/>
        <v>Formula</v>
      </c>
      <c r="D943" s="54" t="s">
        <v>2790</v>
      </c>
      <c r="E943" s="54" t="s">
        <v>2791</v>
      </c>
      <c r="F943" s="55">
        <v>235</v>
      </c>
      <c r="G943" s="53">
        <f t="shared" si="29"/>
        <v>235</v>
      </c>
    </row>
    <row r="944" spans="1:7" ht="21" x14ac:dyDescent="0.25">
      <c r="A944" s="47" t="s">
        <v>2792</v>
      </c>
      <c r="B944" s="47" t="s">
        <v>2793</v>
      </c>
      <c r="C944" s="47" t="str">
        <f t="shared" si="28"/>
        <v>Formula</v>
      </c>
      <c r="D944" s="47" t="s">
        <v>2794</v>
      </c>
      <c r="E944" s="47" t="s">
        <v>2795</v>
      </c>
      <c r="F944" s="53">
        <v>100</v>
      </c>
      <c r="G944" s="53">
        <f t="shared" si="29"/>
        <v>150</v>
      </c>
    </row>
    <row r="945" spans="1:7" ht="21" x14ac:dyDescent="0.25">
      <c r="A945" s="54" t="s">
        <v>2796</v>
      </c>
      <c r="B945" s="54" t="s">
        <v>2793</v>
      </c>
      <c r="C945" s="47" t="str">
        <f t="shared" si="28"/>
        <v>Formula</v>
      </c>
      <c r="D945" s="54" t="s">
        <v>2794</v>
      </c>
      <c r="E945" s="54" t="s">
        <v>2797</v>
      </c>
      <c r="F945" s="55">
        <v>50</v>
      </c>
      <c r="G945" s="53">
        <f t="shared" si="29"/>
        <v>150</v>
      </c>
    </row>
    <row r="946" spans="1:7" ht="31.5" x14ac:dyDescent="0.25">
      <c r="A946" s="47" t="s">
        <v>2798</v>
      </c>
      <c r="B946" s="47" t="s">
        <v>2799</v>
      </c>
      <c r="C946" s="47" t="str">
        <f t="shared" si="28"/>
        <v>Formula</v>
      </c>
      <c r="D946" s="47" t="s">
        <v>2800</v>
      </c>
      <c r="E946" s="47" t="s">
        <v>2801</v>
      </c>
      <c r="F946" s="53">
        <v>70</v>
      </c>
      <c r="G946" s="53">
        <f t="shared" si="29"/>
        <v>70</v>
      </c>
    </row>
    <row r="947" spans="1:7" ht="31.5" x14ac:dyDescent="0.25">
      <c r="A947" s="54" t="s">
        <v>2802</v>
      </c>
      <c r="B947" s="54" t="s">
        <v>2803</v>
      </c>
      <c r="C947" s="47" t="str">
        <f t="shared" si="28"/>
        <v>Formula</v>
      </c>
      <c r="D947" s="54" t="s">
        <v>2804</v>
      </c>
      <c r="E947" s="54" t="s">
        <v>2805</v>
      </c>
      <c r="F947" s="55">
        <v>100</v>
      </c>
      <c r="G947" s="53">
        <f t="shared" si="29"/>
        <v>234</v>
      </c>
    </row>
    <row r="948" spans="1:7" ht="31.5" x14ac:dyDescent="0.25">
      <c r="A948" s="47" t="s">
        <v>2806</v>
      </c>
      <c r="B948" s="47" t="s">
        <v>2803</v>
      </c>
      <c r="C948" s="47" t="str">
        <f t="shared" si="28"/>
        <v>Formula</v>
      </c>
      <c r="D948" s="47" t="s">
        <v>2804</v>
      </c>
      <c r="E948" s="47" t="s">
        <v>2807</v>
      </c>
      <c r="F948" s="53">
        <v>134</v>
      </c>
      <c r="G948" s="53">
        <f t="shared" si="29"/>
        <v>234</v>
      </c>
    </row>
    <row r="949" spans="1:7" ht="31.5" x14ac:dyDescent="0.25">
      <c r="A949" s="54" t="s">
        <v>2808</v>
      </c>
      <c r="B949" s="54" t="s">
        <v>2809</v>
      </c>
      <c r="C949" s="47" t="str">
        <f t="shared" si="28"/>
        <v>Formula</v>
      </c>
      <c r="D949" s="54" t="s">
        <v>2810</v>
      </c>
      <c r="E949" s="54" t="s">
        <v>2811</v>
      </c>
      <c r="F949" s="55">
        <v>102</v>
      </c>
      <c r="G949" s="53">
        <f t="shared" si="29"/>
        <v>102</v>
      </c>
    </row>
    <row r="950" spans="1:7" ht="31.5" x14ac:dyDescent="0.25">
      <c r="A950" s="47" t="s">
        <v>2812</v>
      </c>
      <c r="B950" s="47" t="s">
        <v>2813</v>
      </c>
      <c r="C950" s="47" t="str">
        <f t="shared" si="28"/>
        <v>Formula</v>
      </c>
      <c r="D950" s="47" t="s">
        <v>2814</v>
      </c>
      <c r="E950" s="47" t="s">
        <v>2815</v>
      </c>
      <c r="F950" s="53">
        <v>112</v>
      </c>
      <c r="G950" s="53">
        <f t="shared" si="29"/>
        <v>112</v>
      </c>
    </row>
    <row r="951" spans="1:7" ht="31.5" x14ac:dyDescent="0.25">
      <c r="A951" s="54" t="s">
        <v>2816</v>
      </c>
      <c r="B951" s="54" t="s">
        <v>2817</v>
      </c>
      <c r="C951" s="47" t="str">
        <f t="shared" si="28"/>
        <v>Formula</v>
      </c>
      <c r="D951" s="54" t="s">
        <v>2818</v>
      </c>
      <c r="E951" s="54" t="s">
        <v>2819</v>
      </c>
      <c r="F951" s="55">
        <v>100</v>
      </c>
      <c r="G951" s="53">
        <f t="shared" si="29"/>
        <v>352</v>
      </c>
    </row>
    <row r="952" spans="1:7" ht="31.5" x14ac:dyDescent="0.25">
      <c r="A952" s="47" t="s">
        <v>2820</v>
      </c>
      <c r="B952" s="47" t="s">
        <v>2817</v>
      </c>
      <c r="C952" s="47" t="str">
        <f t="shared" si="28"/>
        <v>Formula</v>
      </c>
      <c r="D952" s="47" t="s">
        <v>2818</v>
      </c>
      <c r="E952" s="47" t="s">
        <v>2821</v>
      </c>
      <c r="F952" s="53">
        <v>110</v>
      </c>
      <c r="G952" s="53">
        <f t="shared" si="29"/>
        <v>352</v>
      </c>
    </row>
    <row r="953" spans="1:7" ht="31.5" x14ac:dyDescent="0.25">
      <c r="A953" s="54" t="s">
        <v>2822</v>
      </c>
      <c r="B953" s="54" t="s">
        <v>2817</v>
      </c>
      <c r="C953" s="47" t="str">
        <f t="shared" si="28"/>
        <v>Formula</v>
      </c>
      <c r="D953" s="54" t="s">
        <v>2818</v>
      </c>
      <c r="E953" s="54" t="s">
        <v>2823</v>
      </c>
      <c r="F953" s="55">
        <v>142</v>
      </c>
      <c r="G953" s="53">
        <f t="shared" si="29"/>
        <v>352</v>
      </c>
    </row>
    <row r="954" spans="1:7" ht="31.5" x14ac:dyDescent="0.25">
      <c r="A954" s="47" t="s">
        <v>2824</v>
      </c>
      <c r="B954" s="47" t="s">
        <v>2825</v>
      </c>
      <c r="C954" s="47" t="str">
        <f t="shared" si="28"/>
        <v>Formula</v>
      </c>
      <c r="D954" s="47" t="s">
        <v>2826</v>
      </c>
      <c r="E954" s="47" t="s">
        <v>2827</v>
      </c>
      <c r="F954" s="53">
        <v>175</v>
      </c>
      <c r="G954" s="53">
        <f t="shared" si="29"/>
        <v>175</v>
      </c>
    </row>
    <row r="955" spans="1:7" ht="31.5" x14ac:dyDescent="0.25">
      <c r="A955" s="54" t="s">
        <v>2828</v>
      </c>
      <c r="B955" s="54" t="s">
        <v>2829</v>
      </c>
      <c r="C955" s="47" t="str">
        <f t="shared" si="28"/>
        <v>Formula</v>
      </c>
      <c r="D955" s="54" t="s">
        <v>2830</v>
      </c>
      <c r="E955" s="54" t="s">
        <v>2831</v>
      </c>
      <c r="F955" s="55">
        <v>90</v>
      </c>
      <c r="G955" s="53">
        <f t="shared" si="29"/>
        <v>90</v>
      </c>
    </row>
    <row r="956" spans="1:7" ht="31.5" x14ac:dyDescent="0.25">
      <c r="A956" s="47" t="s">
        <v>2832</v>
      </c>
      <c r="B956" s="47" t="s">
        <v>2833</v>
      </c>
      <c r="C956" s="47" t="str">
        <f t="shared" si="28"/>
        <v>Formula</v>
      </c>
      <c r="D956" s="47" t="s">
        <v>2834</v>
      </c>
      <c r="E956" s="47" t="s">
        <v>2835</v>
      </c>
      <c r="F956" s="53">
        <v>78</v>
      </c>
      <c r="G956" s="53">
        <f t="shared" si="29"/>
        <v>113</v>
      </c>
    </row>
    <row r="957" spans="1:7" ht="31.5" x14ac:dyDescent="0.25">
      <c r="A957" s="54" t="s">
        <v>2836</v>
      </c>
      <c r="B957" s="54" t="s">
        <v>2833</v>
      </c>
      <c r="C957" s="47" t="str">
        <f t="shared" si="28"/>
        <v>Formula</v>
      </c>
      <c r="D957" s="54" t="s">
        <v>2834</v>
      </c>
      <c r="E957" s="54" t="s">
        <v>2837</v>
      </c>
      <c r="F957" s="55">
        <v>35</v>
      </c>
      <c r="G957" s="53">
        <f t="shared" si="29"/>
        <v>113</v>
      </c>
    </row>
    <row r="958" spans="1:7" ht="21" x14ac:dyDescent="0.25">
      <c r="A958" s="47" t="s">
        <v>2838</v>
      </c>
      <c r="B958" s="47" t="s">
        <v>2839</v>
      </c>
      <c r="C958" s="47" t="str">
        <f t="shared" si="28"/>
        <v>Formula</v>
      </c>
      <c r="D958" s="47" t="s">
        <v>2840</v>
      </c>
      <c r="E958" s="47" t="s">
        <v>2841</v>
      </c>
      <c r="F958" s="53">
        <v>108</v>
      </c>
      <c r="G958" s="53">
        <f t="shared" si="29"/>
        <v>306</v>
      </c>
    </row>
    <row r="959" spans="1:7" ht="21" x14ac:dyDescent="0.25">
      <c r="A959" s="54" t="s">
        <v>2842</v>
      </c>
      <c r="B959" s="54" t="s">
        <v>2839</v>
      </c>
      <c r="C959" s="47" t="str">
        <f t="shared" si="28"/>
        <v>Formula</v>
      </c>
      <c r="D959" s="54" t="s">
        <v>2840</v>
      </c>
      <c r="E959" s="54" t="s">
        <v>2843</v>
      </c>
      <c r="F959" s="55">
        <v>81</v>
      </c>
      <c r="G959" s="53">
        <f t="shared" si="29"/>
        <v>306</v>
      </c>
    </row>
    <row r="960" spans="1:7" ht="21" x14ac:dyDescent="0.25">
      <c r="A960" s="47" t="s">
        <v>2844</v>
      </c>
      <c r="B960" s="47" t="s">
        <v>2839</v>
      </c>
      <c r="C960" s="47" t="str">
        <f t="shared" si="28"/>
        <v>Formula</v>
      </c>
      <c r="D960" s="47" t="s">
        <v>2840</v>
      </c>
      <c r="E960" s="47" t="s">
        <v>2845</v>
      </c>
      <c r="F960" s="53">
        <v>62</v>
      </c>
      <c r="G960" s="53">
        <f t="shared" si="29"/>
        <v>306</v>
      </c>
    </row>
    <row r="961" spans="1:7" ht="21" x14ac:dyDescent="0.25">
      <c r="A961" s="54" t="s">
        <v>2846</v>
      </c>
      <c r="B961" s="54" t="s">
        <v>2839</v>
      </c>
      <c r="C961" s="47" t="str">
        <f t="shared" si="28"/>
        <v>Formula</v>
      </c>
      <c r="D961" s="54" t="s">
        <v>2840</v>
      </c>
      <c r="E961" s="54" t="s">
        <v>2847</v>
      </c>
      <c r="F961" s="55">
        <v>55</v>
      </c>
      <c r="G961" s="53">
        <f t="shared" si="29"/>
        <v>306</v>
      </c>
    </row>
    <row r="962" spans="1:7" ht="31.5" x14ac:dyDescent="0.25">
      <c r="A962" s="47" t="s">
        <v>2848</v>
      </c>
      <c r="B962" s="47" t="s">
        <v>2849</v>
      </c>
      <c r="C962" s="47" t="str">
        <f t="shared" si="28"/>
        <v>Formula</v>
      </c>
      <c r="D962" s="47" t="s">
        <v>2850</v>
      </c>
      <c r="E962" s="47" t="s">
        <v>2851</v>
      </c>
      <c r="F962" s="53">
        <v>94</v>
      </c>
      <c r="G962" s="53">
        <f t="shared" si="29"/>
        <v>170</v>
      </c>
    </row>
    <row r="963" spans="1:7" ht="31.5" x14ac:dyDescent="0.25">
      <c r="A963" s="54" t="s">
        <v>2852</v>
      </c>
      <c r="B963" s="54" t="s">
        <v>2849</v>
      </c>
      <c r="C963" s="47" t="str">
        <f t="shared" ref="C963:C1026" si="30">IF(ISTEXT(VLOOKUP(B963,$I$2:$I$11,1,FALSE)),"Alt sub","Formula")</f>
        <v>Formula</v>
      </c>
      <c r="D963" s="54" t="s">
        <v>2850</v>
      </c>
      <c r="E963" s="54" t="s">
        <v>2853</v>
      </c>
      <c r="F963" s="55">
        <v>76</v>
      </c>
      <c r="G963" s="53">
        <f t="shared" ref="G963:G1026" si="31">SUMIF(B:B,B963,F:F)</f>
        <v>170</v>
      </c>
    </row>
    <row r="964" spans="1:7" ht="42" x14ac:dyDescent="0.25">
      <c r="A964" s="47" t="s">
        <v>2854</v>
      </c>
      <c r="B964" s="47" t="s">
        <v>2855</v>
      </c>
      <c r="C964" s="47" t="str">
        <f t="shared" si="30"/>
        <v>Formula</v>
      </c>
      <c r="D964" s="47" t="s">
        <v>2856</v>
      </c>
      <c r="E964" s="47" t="s">
        <v>2857</v>
      </c>
      <c r="F964" s="53">
        <v>200</v>
      </c>
      <c r="G964" s="53">
        <f t="shared" si="31"/>
        <v>200</v>
      </c>
    </row>
    <row r="965" spans="1:7" ht="31.5" x14ac:dyDescent="0.25">
      <c r="A965" s="54" t="s">
        <v>2858</v>
      </c>
      <c r="B965" s="54" t="s">
        <v>2859</v>
      </c>
      <c r="C965" s="47" t="str">
        <f t="shared" si="30"/>
        <v>Formula</v>
      </c>
      <c r="D965" s="54" t="s">
        <v>2860</v>
      </c>
      <c r="E965" s="54" t="s">
        <v>2861</v>
      </c>
      <c r="F965" s="55">
        <v>25</v>
      </c>
      <c r="G965" s="53">
        <f t="shared" si="31"/>
        <v>25</v>
      </c>
    </row>
    <row r="966" spans="1:7" ht="42" x14ac:dyDescent="0.25">
      <c r="A966" s="47" t="s">
        <v>2862</v>
      </c>
      <c r="B966" s="47" t="s">
        <v>98</v>
      </c>
      <c r="C966" s="47" t="str">
        <f t="shared" si="30"/>
        <v>Alt sub</v>
      </c>
      <c r="D966" s="47" t="s">
        <v>2863</v>
      </c>
      <c r="E966" s="47" t="s">
        <v>2864</v>
      </c>
      <c r="F966" s="53">
        <v>411</v>
      </c>
      <c r="G966" s="53">
        <f t="shared" si="31"/>
        <v>3077</v>
      </c>
    </row>
    <row r="967" spans="1:7" ht="42" x14ac:dyDescent="0.25">
      <c r="A967" s="54" t="s">
        <v>2865</v>
      </c>
      <c r="B967" s="54" t="s">
        <v>98</v>
      </c>
      <c r="C967" s="47" t="str">
        <f t="shared" si="30"/>
        <v>Alt sub</v>
      </c>
      <c r="D967" s="54" t="s">
        <v>2863</v>
      </c>
      <c r="E967" s="54" t="s">
        <v>2866</v>
      </c>
      <c r="F967" s="55">
        <v>143</v>
      </c>
      <c r="G967" s="53">
        <f t="shared" si="31"/>
        <v>3077</v>
      </c>
    </row>
    <row r="968" spans="1:7" ht="42" x14ac:dyDescent="0.25">
      <c r="A968" s="47" t="s">
        <v>2867</v>
      </c>
      <c r="B968" s="47" t="s">
        <v>98</v>
      </c>
      <c r="C968" s="47" t="str">
        <f t="shared" si="30"/>
        <v>Alt sub</v>
      </c>
      <c r="D968" s="47" t="s">
        <v>2863</v>
      </c>
      <c r="E968" s="47" t="s">
        <v>2868</v>
      </c>
      <c r="F968" s="53">
        <v>175</v>
      </c>
      <c r="G968" s="53">
        <f t="shared" si="31"/>
        <v>3077</v>
      </c>
    </row>
    <row r="969" spans="1:7" ht="42" x14ac:dyDescent="0.25">
      <c r="A969" s="54" t="s">
        <v>2869</v>
      </c>
      <c r="B969" s="54" t="s">
        <v>98</v>
      </c>
      <c r="C969" s="47" t="str">
        <f t="shared" si="30"/>
        <v>Alt sub</v>
      </c>
      <c r="D969" s="54" t="s">
        <v>2863</v>
      </c>
      <c r="E969" s="54" t="s">
        <v>714</v>
      </c>
      <c r="F969" s="55">
        <v>538</v>
      </c>
      <c r="G969" s="53">
        <f t="shared" si="31"/>
        <v>3077</v>
      </c>
    </row>
    <row r="970" spans="1:7" ht="42" x14ac:dyDescent="0.25">
      <c r="A970" s="47" t="s">
        <v>2870</v>
      </c>
      <c r="B970" s="47" t="s">
        <v>98</v>
      </c>
      <c r="C970" s="47" t="str">
        <f t="shared" si="30"/>
        <v>Alt sub</v>
      </c>
      <c r="D970" s="47" t="s">
        <v>2863</v>
      </c>
      <c r="E970" s="47" t="s">
        <v>2871</v>
      </c>
      <c r="F970" s="53">
        <v>120</v>
      </c>
      <c r="G970" s="53">
        <f t="shared" si="31"/>
        <v>3077</v>
      </c>
    </row>
    <row r="971" spans="1:7" ht="42" x14ac:dyDescent="0.25">
      <c r="A971" s="54" t="s">
        <v>2872</v>
      </c>
      <c r="B971" s="54" t="s">
        <v>98</v>
      </c>
      <c r="C971" s="47" t="str">
        <f t="shared" si="30"/>
        <v>Alt sub</v>
      </c>
      <c r="D971" s="54" t="s">
        <v>2863</v>
      </c>
      <c r="E971" s="54" t="s">
        <v>2873</v>
      </c>
      <c r="F971" s="55">
        <v>211</v>
      </c>
      <c r="G971" s="53">
        <f t="shared" si="31"/>
        <v>3077</v>
      </c>
    </row>
    <row r="972" spans="1:7" ht="42" x14ac:dyDescent="0.25">
      <c r="A972" s="47" t="s">
        <v>2874</v>
      </c>
      <c r="B972" s="47" t="s">
        <v>98</v>
      </c>
      <c r="C972" s="47" t="str">
        <f t="shared" si="30"/>
        <v>Alt sub</v>
      </c>
      <c r="D972" s="47" t="s">
        <v>2863</v>
      </c>
      <c r="E972" s="47" t="s">
        <v>2875</v>
      </c>
      <c r="F972" s="53">
        <v>126</v>
      </c>
      <c r="G972" s="53">
        <f t="shared" si="31"/>
        <v>3077</v>
      </c>
    </row>
    <row r="973" spans="1:7" ht="42" x14ac:dyDescent="0.25">
      <c r="A973" s="54" t="s">
        <v>2876</v>
      </c>
      <c r="B973" s="54" t="s">
        <v>98</v>
      </c>
      <c r="C973" s="47" t="str">
        <f t="shared" si="30"/>
        <v>Alt sub</v>
      </c>
      <c r="D973" s="54" t="s">
        <v>2863</v>
      </c>
      <c r="E973" s="54" t="s">
        <v>1605</v>
      </c>
      <c r="F973" s="55">
        <v>155</v>
      </c>
      <c r="G973" s="53">
        <f t="shared" si="31"/>
        <v>3077</v>
      </c>
    </row>
    <row r="974" spans="1:7" ht="42" x14ac:dyDescent="0.25">
      <c r="A974" s="47" t="s">
        <v>2877</v>
      </c>
      <c r="B974" s="47" t="s">
        <v>98</v>
      </c>
      <c r="C974" s="47" t="str">
        <f t="shared" si="30"/>
        <v>Alt sub</v>
      </c>
      <c r="D974" s="47" t="s">
        <v>2863</v>
      </c>
      <c r="E974" s="47" t="s">
        <v>2878</v>
      </c>
      <c r="F974" s="53">
        <v>67</v>
      </c>
      <c r="G974" s="53">
        <f t="shared" si="31"/>
        <v>3077</v>
      </c>
    </row>
    <row r="975" spans="1:7" ht="42" x14ac:dyDescent="0.25">
      <c r="A975" s="54" t="s">
        <v>2879</v>
      </c>
      <c r="B975" s="54" t="s">
        <v>98</v>
      </c>
      <c r="C975" s="47" t="str">
        <f t="shared" si="30"/>
        <v>Alt sub</v>
      </c>
      <c r="D975" s="54" t="s">
        <v>2863</v>
      </c>
      <c r="E975" s="54" t="s">
        <v>1601</v>
      </c>
      <c r="F975" s="55">
        <v>127</v>
      </c>
      <c r="G975" s="53">
        <f t="shared" si="31"/>
        <v>3077</v>
      </c>
    </row>
    <row r="976" spans="1:7" ht="42" x14ac:dyDescent="0.25">
      <c r="A976" s="47" t="s">
        <v>2880</v>
      </c>
      <c r="B976" s="47" t="s">
        <v>98</v>
      </c>
      <c r="C976" s="47" t="str">
        <f t="shared" si="30"/>
        <v>Alt sub</v>
      </c>
      <c r="D976" s="47" t="s">
        <v>2863</v>
      </c>
      <c r="E976" s="47" t="s">
        <v>2881</v>
      </c>
      <c r="F976" s="53">
        <v>30</v>
      </c>
      <c r="G976" s="53">
        <f t="shared" si="31"/>
        <v>3077</v>
      </c>
    </row>
    <row r="977" spans="1:7" ht="42" x14ac:dyDescent="0.25">
      <c r="A977" s="54" t="s">
        <v>2882</v>
      </c>
      <c r="B977" s="54" t="s">
        <v>98</v>
      </c>
      <c r="C977" s="47" t="str">
        <f t="shared" si="30"/>
        <v>Alt sub</v>
      </c>
      <c r="D977" s="54" t="s">
        <v>2863</v>
      </c>
      <c r="E977" s="54" t="s">
        <v>2883</v>
      </c>
      <c r="F977" s="55">
        <v>104</v>
      </c>
      <c r="G977" s="53">
        <f t="shared" si="31"/>
        <v>3077</v>
      </c>
    </row>
    <row r="978" spans="1:7" ht="42" x14ac:dyDescent="0.25">
      <c r="A978" s="47" t="s">
        <v>2884</v>
      </c>
      <c r="B978" s="47" t="s">
        <v>98</v>
      </c>
      <c r="C978" s="47" t="str">
        <f t="shared" si="30"/>
        <v>Alt sub</v>
      </c>
      <c r="D978" s="47" t="s">
        <v>2863</v>
      </c>
      <c r="E978" s="47" t="s">
        <v>2885</v>
      </c>
      <c r="F978" s="53">
        <v>60</v>
      </c>
      <c r="G978" s="53">
        <f t="shared" si="31"/>
        <v>3077</v>
      </c>
    </row>
    <row r="979" spans="1:7" ht="42" x14ac:dyDescent="0.25">
      <c r="A979" s="54" t="s">
        <v>2886</v>
      </c>
      <c r="B979" s="54" t="s">
        <v>98</v>
      </c>
      <c r="C979" s="47" t="str">
        <f t="shared" si="30"/>
        <v>Alt sub</v>
      </c>
      <c r="D979" s="54" t="s">
        <v>2863</v>
      </c>
      <c r="E979" s="54" t="s">
        <v>2887</v>
      </c>
      <c r="F979" s="55">
        <v>70</v>
      </c>
      <c r="G979" s="53">
        <f t="shared" si="31"/>
        <v>3077</v>
      </c>
    </row>
    <row r="980" spans="1:7" ht="42" x14ac:dyDescent="0.25">
      <c r="A980" s="47" t="s">
        <v>2888</v>
      </c>
      <c r="B980" s="47" t="s">
        <v>98</v>
      </c>
      <c r="C980" s="47" t="str">
        <f t="shared" si="30"/>
        <v>Alt sub</v>
      </c>
      <c r="D980" s="47" t="s">
        <v>2863</v>
      </c>
      <c r="E980" s="47" t="s">
        <v>2889</v>
      </c>
      <c r="F980" s="53">
        <v>66</v>
      </c>
      <c r="G980" s="53">
        <f t="shared" si="31"/>
        <v>3077</v>
      </c>
    </row>
    <row r="981" spans="1:7" ht="42" x14ac:dyDescent="0.25">
      <c r="A981" s="54" t="s">
        <v>2890</v>
      </c>
      <c r="B981" s="54" t="s">
        <v>98</v>
      </c>
      <c r="C981" s="47" t="str">
        <f t="shared" si="30"/>
        <v>Alt sub</v>
      </c>
      <c r="D981" s="54" t="s">
        <v>2863</v>
      </c>
      <c r="E981" s="54" t="s">
        <v>2891</v>
      </c>
      <c r="F981" s="55">
        <v>31</v>
      </c>
      <c r="G981" s="53">
        <f t="shared" si="31"/>
        <v>3077</v>
      </c>
    </row>
    <row r="982" spans="1:7" ht="42" x14ac:dyDescent="0.25">
      <c r="A982" s="47" t="s">
        <v>2892</v>
      </c>
      <c r="B982" s="47" t="s">
        <v>98</v>
      </c>
      <c r="C982" s="47" t="str">
        <f t="shared" si="30"/>
        <v>Alt sub</v>
      </c>
      <c r="D982" s="47" t="s">
        <v>2863</v>
      </c>
      <c r="E982" s="47" t="s">
        <v>2893</v>
      </c>
      <c r="F982" s="53">
        <v>38</v>
      </c>
      <c r="G982" s="53">
        <f t="shared" si="31"/>
        <v>3077</v>
      </c>
    </row>
    <row r="983" spans="1:7" ht="42" x14ac:dyDescent="0.25">
      <c r="A983" s="54" t="s">
        <v>2894</v>
      </c>
      <c r="B983" s="54" t="s">
        <v>98</v>
      </c>
      <c r="C983" s="47" t="str">
        <f t="shared" si="30"/>
        <v>Alt sub</v>
      </c>
      <c r="D983" s="54" t="s">
        <v>2863</v>
      </c>
      <c r="E983" s="54" t="s">
        <v>2895</v>
      </c>
      <c r="F983" s="55">
        <v>25</v>
      </c>
      <c r="G983" s="53">
        <f t="shared" si="31"/>
        <v>3077</v>
      </c>
    </row>
    <row r="984" spans="1:7" ht="42" x14ac:dyDescent="0.25">
      <c r="A984" s="47" t="s">
        <v>2896</v>
      </c>
      <c r="B984" s="47" t="s">
        <v>98</v>
      </c>
      <c r="C984" s="47" t="str">
        <f t="shared" si="30"/>
        <v>Alt sub</v>
      </c>
      <c r="D984" s="47" t="s">
        <v>2863</v>
      </c>
      <c r="E984" s="47" t="s">
        <v>2897</v>
      </c>
      <c r="F984" s="53">
        <v>75</v>
      </c>
      <c r="G984" s="53">
        <f t="shared" si="31"/>
        <v>3077</v>
      </c>
    </row>
    <row r="985" spans="1:7" ht="42" x14ac:dyDescent="0.25">
      <c r="A985" s="54" t="s">
        <v>2898</v>
      </c>
      <c r="B985" s="54" t="s">
        <v>98</v>
      </c>
      <c r="C985" s="47" t="str">
        <f t="shared" si="30"/>
        <v>Alt sub</v>
      </c>
      <c r="D985" s="54" t="s">
        <v>2863</v>
      </c>
      <c r="E985" s="54" t="s">
        <v>2899</v>
      </c>
      <c r="F985" s="55">
        <v>180</v>
      </c>
      <c r="G985" s="53">
        <f t="shared" si="31"/>
        <v>3077</v>
      </c>
    </row>
    <row r="986" spans="1:7" ht="42" x14ac:dyDescent="0.25">
      <c r="A986" s="47" t="s">
        <v>2900</v>
      </c>
      <c r="B986" s="47" t="s">
        <v>98</v>
      </c>
      <c r="C986" s="47" t="str">
        <f t="shared" si="30"/>
        <v>Alt sub</v>
      </c>
      <c r="D986" s="47" t="s">
        <v>2863</v>
      </c>
      <c r="E986" s="47" t="s">
        <v>2901</v>
      </c>
      <c r="F986" s="53">
        <v>62</v>
      </c>
      <c r="G986" s="53">
        <f t="shared" si="31"/>
        <v>3077</v>
      </c>
    </row>
    <row r="987" spans="1:7" ht="42" x14ac:dyDescent="0.25">
      <c r="A987" s="54" t="s">
        <v>2902</v>
      </c>
      <c r="B987" s="54" t="s">
        <v>98</v>
      </c>
      <c r="C987" s="47" t="str">
        <f t="shared" si="30"/>
        <v>Alt sub</v>
      </c>
      <c r="D987" s="54" t="s">
        <v>2863</v>
      </c>
      <c r="E987" s="54" t="s">
        <v>2903</v>
      </c>
      <c r="F987" s="55">
        <v>50</v>
      </c>
      <c r="G987" s="53">
        <f t="shared" si="31"/>
        <v>3077</v>
      </c>
    </row>
    <row r="988" spans="1:7" ht="42" x14ac:dyDescent="0.25">
      <c r="A988" s="47" t="s">
        <v>2904</v>
      </c>
      <c r="B988" s="47" t="s">
        <v>98</v>
      </c>
      <c r="C988" s="47" t="str">
        <f t="shared" si="30"/>
        <v>Alt sub</v>
      </c>
      <c r="D988" s="47" t="s">
        <v>2863</v>
      </c>
      <c r="E988" s="47" t="s">
        <v>2905</v>
      </c>
      <c r="F988" s="53">
        <v>90</v>
      </c>
      <c r="G988" s="53">
        <f t="shared" si="31"/>
        <v>3077</v>
      </c>
    </row>
    <row r="989" spans="1:7" ht="42" x14ac:dyDescent="0.25">
      <c r="A989" s="54" t="s">
        <v>2906</v>
      </c>
      <c r="B989" s="54" t="s">
        <v>98</v>
      </c>
      <c r="C989" s="47" t="str">
        <f t="shared" si="30"/>
        <v>Alt sub</v>
      </c>
      <c r="D989" s="54" t="s">
        <v>2863</v>
      </c>
      <c r="E989" s="54" t="s">
        <v>2907</v>
      </c>
      <c r="F989" s="55">
        <v>50</v>
      </c>
      <c r="G989" s="53">
        <f t="shared" si="31"/>
        <v>3077</v>
      </c>
    </row>
    <row r="990" spans="1:7" ht="42" x14ac:dyDescent="0.25">
      <c r="A990" s="47" t="s">
        <v>2908</v>
      </c>
      <c r="B990" s="47" t="s">
        <v>98</v>
      </c>
      <c r="C990" s="47" t="str">
        <f t="shared" si="30"/>
        <v>Alt sub</v>
      </c>
      <c r="D990" s="47" t="s">
        <v>2863</v>
      </c>
      <c r="E990" s="47" t="s">
        <v>2909</v>
      </c>
      <c r="F990" s="53">
        <v>25</v>
      </c>
      <c r="G990" s="53">
        <f t="shared" si="31"/>
        <v>3077</v>
      </c>
    </row>
    <row r="991" spans="1:7" ht="42" x14ac:dyDescent="0.25">
      <c r="A991" s="54" t="s">
        <v>2910</v>
      </c>
      <c r="B991" s="54" t="s">
        <v>98</v>
      </c>
      <c r="C991" s="47" t="str">
        <f t="shared" si="30"/>
        <v>Alt sub</v>
      </c>
      <c r="D991" s="54" t="s">
        <v>2863</v>
      </c>
      <c r="E991" s="54" t="s">
        <v>2911</v>
      </c>
      <c r="F991" s="55">
        <v>22</v>
      </c>
      <c r="G991" s="53">
        <f t="shared" si="31"/>
        <v>3077</v>
      </c>
    </row>
    <row r="992" spans="1:7" ht="42" x14ac:dyDescent="0.25">
      <c r="A992" s="47" t="s">
        <v>2912</v>
      </c>
      <c r="B992" s="47" t="s">
        <v>98</v>
      </c>
      <c r="C992" s="47" t="str">
        <f t="shared" si="30"/>
        <v>Alt sub</v>
      </c>
      <c r="D992" s="47" t="s">
        <v>2863</v>
      </c>
      <c r="E992" s="47" t="s">
        <v>2913</v>
      </c>
      <c r="F992" s="53">
        <v>26</v>
      </c>
      <c r="G992" s="53">
        <f t="shared" si="31"/>
        <v>3077</v>
      </c>
    </row>
    <row r="993" spans="1:7" ht="52.5" x14ac:dyDescent="0.25">
      <c r="A993" s="54" t="s">
        <v>2914</v>
      </c>
      <c r="B993" s="54" t="s">
        <v>2915</v>
      </c>
      <c r="C993" s="47" t="str">
        <f t="shared" si="30"/>
        <v>Formula</v>
      </c>
      <c r="D993" s="54" t="s">
        <v>2916</v>
      </c>
      <c r="E993" s="54" t="s">
        <v>2917</v>
      </c>
      <c r="F993" s="55">
        <v>427</v>
      </c>
      <c r="G993" s="53">
        <f t="shared" si="31"/>
        <v>879</v>
      </c>
    </row>
    <row r="994" spans="1:7" ht="52.5" x14ac:dyDescent="0.25">
      <c r="A994" s="47" t="s">
        <v>2918</v>
      </c>
      <c r="B994" s="47" t="s">
        <v>2915</v>
      </c>
      <c r="C994" s="47" t="str">
        <f t="shared" si="30"/>
        <v>Formula</v>
      </c>
      <c r="D994" s="47" t="s">
        <v>2916</v>
      </c>
      <c r="E994" s="47" t="s">
        <v>2919</v>
      </c>
      <c r="F994" s="53">
        <v>202</v>
      </c>
      <c r="G994" s="53">
        <f t="shared" si="31"/>
        <v>879</v>
      </c>
    </row>
    <row r="995" spans="1:7" ht="52.5" x14ac:dyDescent="0.25">
      <c r="A995" s="54" t="s">
        <v>2920</v>
      </c>
      <c r="B995" s="54" t="s">
        <v>2915</v>
      </c>
      <c r="C995" s="47" t="str">
        <f t="shared" si="30"/>
        <v>Formula</v>
      </c>
      <c r="D995" s="54" t="s">
        <v>2916</v>
      </c>
      <c r="E995" s="54" t="s">
        <v>2921</v>
      </c>
      <c r="F995" s="55">
        <v>192</v>
      </c>
      <c r="G995" s="53">
        <f t="shared" si="31"/>
        <v>879</v>
      </c>
    </row>
    <row r="996" spans="1:7" ht="52.5" x14ac:dyDescent="0.25">
      <c r="A996" s="47" t="s">
        <v>2922</v>
      </c>
      <c r="B996" s="47" t="s">
        <v>2915</v>
      </c>
      <c r="C996" s="47" t="str">
        <f t="shared" si="30"/>
        <v>Formula</v>
      </c>
      <c r="D996" s="47" t="s">
        <v>2916</v>
      </c>
      <c r="E996" s="47" t="s">
        <v>2923</v>
      </c>
      <c r="F996" s="53">
        <v>58</v>
      </c>
      <c r="G996" s="53">
        <f t="shared" si="31"/>
        <v>879</v>
      </c>
    </row>
    <row r="997" spans="1:7" ht="42" x14ac:dyDescent="0.25">
      <c r="A997" s="54" t="s">
        <v>2924</v>
      </c>
      <c r="B997" s="54" t="s">
        <v>2925</v>
      </c>
      <c r="C997" s="47" t="str">
        <f t="shared" si="30"/>
        <v>Formula</v>
      </c>
      <c r="D997" s="54" t="s">
        <v>2926</v>
      </c>
      <c r="E997" s="54" t="s">
        <v>2927</v>
      </c>
      <c r="F997" s="55">
        <v>122</v>
      </c>
      <c r="G997" s="53">
        <f t="shared" si="31"/>
        <v>2688</v>
      </c>
    </row>
    <row r="998" spans="1:7" ht="42" x14ac:dyDescent="0.25">
      <c r="A998" s="47" t="s">
        <v>2928</v>
      </c>
      <c r="B998" s="47" t="s">
        <v>2925</v>
      </c>
      <c r="C998" s="47" t="str">
        <f t="shared" si="30"/>
        <v>Formula</v>
      </c>
      <c r="D998" s="47" t="s">
        <v>2926</v>
      </c>
      <c r="E998" s="47" t="s">
        <v>2929</v>
      </c>
      <c r="F998" s="53">
        <v>24</v>
      </c>
      <c r="G998" s="53">
        <f t="shared" si="31"/>
        <v>2688</v>
      </c>
    </row>
    <row r="999" spans="1:7" ht="42" x14ac:dyDescent="0.25">
      <c r="A999" s="54" t="s">
        <v>2930</v>
      </c>
      <c r="B999" s="54" t="s">
        <v>2925</v>
      </c>
      <c r="C999" s="47" t="str">
        <f t="shared" si="30"/>
        <v>Formula</v>
      </c>
      <c r="D999" s="54" t="s">
        <v>2926</v>
      </c>
      <c r="E999" s="54" t="s">
        <v>2931</v>
      </c>
      <c r="F999" s="55">
        <v>40</v>
      </c>
      <c r="G999" s="53">
        <f t="shared" si="31"/>
        <v>2688</v>
      </c>
    </row>
    <row r="1000" spans="1:7" ht="42" x14ac:dyDescent="0.25">
      <c r="A1000" s="47" t="s">
        <v>2932</v>
      </c>
      <c r="B1000" s="47" t="s">
        <v>2925</v>
      </c>
      <c r="C1000" s="47" t="str">
        <f t="shared" si="30"/>
        <v>Formula</v>
      </c>
      <c r="D1000" s="47" t="s">
        <v>2926</v>
      </c>
      <c r="E1000" s="47" t="s">
        <v>2933</v>
      </c>
      <c r="F1000" s="53">
        <v>36</v>
      </c>
      <c r="G1000" s="53">
        <f t="shared" si="31"/>
        <v>2688</v>
      </c>
    </row>
    <row r="1001" spans="1:7" ht="42" x14ac:dyDescent="0.25">
      <c r="A1001" s="54" t="s">
        <v>2934</v>
      </c>
      <c r="B1001" s="54" t="s">
        <v>2925</v>
      </c>
      <c r="C1001" s="47" t="str">
        <f t="shared" si="30"/>
        <v>Formula</v>
      </c>
      <c r="D1001" s="54" t="s">
        <v>2926</v>
      </c>
      <c r="E1001" s="54" t="s">
        <v>2935</v>
      </c>
      <c r="F1001" s="55">
        <v>90</v>
      </c>
      <c r="G1001" s="53">
        <f t="shared" si="31"/>
        <v>2688</v>
      </c>
    </row>
    <row r="1002" spans="1:7" ht="42" x14ac:dyDescent="0.25">
      <c r="A1002" s="47" t="s">
        <v>2936</v>
      </c>
      <c r="B1002" s="47" t="s">
        <v>2925</v>
      </c>
      <c r="C1002" s="47" t="str">
        <f t="shared" si="30"/>
        <v>Formula</v>
      </c>
      <c r="D1002" s="47" t="s">
        <v>2926</v>
      </c>
      <c r="E1002" s="47" t="s">
        <v>2937</v>
      </c>
      <c r="F1002" s="53">
        <v>105</v>
      </c>
      <c r="G1002" s="53">
        <f t="shared" si="31"/>
        <v>2688</v>
      </c>
    </row>
    <row r="1003" spans="1:7" ht="42" x14ac:dyDescent="0.25">
      <c r="A1003" s="54" t="s">
        <v>2938</v>
      </c>
      <c r="B1003" s="54" t="s">
        <v>2925</v>
      </c>
      <c r="C1003" s="47" t="str">
        <f t="shared" si="30"/>
        <v>Formula</v>
      </c>
      <c r="D1003" s="54" t="s">
        <v>2926</v>
      </c>
      <c r="E1003" s="54" t="s">
        <v>2939</v>
      </c>
      <c r="F1003" s="55">
        <v>60</v>
      </c>
      <c r="G1003" s="53">
        <f t="shared" si="31"/>
        <v>2688</v>
      </c>
    </row>
    <row r="1004" spans="1:7" ht="42" x14ac:dyDescent="0.25">
      <c r="A1004" s="47" t="s">
        <v>2940</v>
      </c>
      <c r="B1004" s="47" t="s">
        <v>2925</v>
      </c>
      <c r="C1004" s="47" t="str">
        <f t="shared" si="30"/>
        <v>Formula</v>
      </c>
      <c r="D1004" s="47" t="s">
        <v>2926</v>
      </c>
      <c r="E1004" s="47" t="s">
        <v>2941</v>
      </c>
      <c r="F1004" s="53">
        <v>69</v>
      </c>
      <c r="G1004" s="53">
        <f t="shared" si="31"/>
        <v>2688</v>
      </c>
    </row>
    <row r="1005" spans="1:7" ht="42" x14ac:dyDescent="0.25">
      <c r="A1005" s="54" t="s">
        <v>2942</v>
      </c>
      <c r="B1005" s="54" t="s">
        <v>2925</v>
      </c>
      <c r="C1005" s="47" t="str">
        <f t="shared" si="30"/>
        <v>Formula</v>
      </c>
      <c r="D1005" s="54" t="s">
        <v>2926</v>
      </c>
      <c r="E1005" s="54" t="s">
        <v>2943</v>
      </c>
      <c r="F1005" s="55">
        <v>37</v>
      </c>
      <c r="G1005" s="53">
        <f t="shared" si="31"/>
        <v>2688</v>
      </c>
    </row>
    <row r="1006" spans="1:7" ht="42" x14ac:dyDescent="0.25">
      <c r="A1006" s="47" t="s">
        <v>2944</v>
      </c>
      <c r="B1006" s="47" t="s">
        <v>2925</v>
      </c>
      <c r="C1006" s="47" t="str">
        <f t="shared" si="30"/>
        <v>Formula</v>
      </c>
      <c r="D1006" s="47" t="s">
        <v>2926</v>
      </c>
      <c r="E1006" s="47" t="s">
        <v>2945</v>
      </c>
      <c r="F1006" s="53">
        <v>74</v>
      </c>
      <c r="G1006" s="53">
        <f t="shared" si="31"/>
        <v>2688</v>
      </c>
    </row>
    <row r="1007" spans="1:7" ht="42" x14ac:dyDescent="0.25">
      <c r="A1007" s="54" t="s">
        <v>2946</v>
      </c>
      <c r="B1007" s="54" t="s">
        <v>2925</v>
      </c>
      <c r="C1007" s="47" t="str">
        <f t="shared" si="30"/>
        <v>Formula</v>
      </c>
      <c r="D1007" s="54" t="s">
        <v>2926</v>
      </c>
      <c r="E1007" s="54" t="s">
        <v>2947</v>
      </c>
      <c r="F1007" s="55">
        <v>63</v>
      </c>
      <c r="G1007" s="53">
        <f t="shared" si="31"/>
        <v>2688</v>
      </c>
    </row>
    <row r="1008" spans="1:7" ht="42" x14ac:dyDescent="0.25">
      <c r="A1008" s="47" t="s">
        <v>2948</v>
      </c>
      <c r="B1008" s="47" t="s">
        <v>2925</v>
      </c>
      <c r="C1008" s="47" t="str">
        <f t="shared" si="30"/>
        <v>Formula</v>
      </c>
      <c r="D1008" s="47" t="s">
        <v>2926</v>
      </c>
      <c r="E1008" s="47" t="s">
        <v>2949</v>
      </c>
      <c r="F1008" s="53">
        <v>60</v>
      </c>
      <c r="G1008" s="53">
        <f t="shared" si="31"/>
        <v>2688</v>
      </c>
    </row>
    <row r="1009" spans="1:7" ht="42" x14ac:dyDescent="0.25">
      <c r="A1009" s="54" t="s">
        <v>2950</v>
      </c>
      <c r="B1009" s="54" t="s">
        <v>2925</v>
      </c>
      <c r="C1009" s="47" t="str">
        <f t="shared" si="30"/>
        <v>Formula</v>
      </c>
      <c r="D1009" s="54" t="s">
        <v>2926</v>
      </c>
      <c r="E1009" s="54" t="s">
        <v>2951</v>
      </c>
      <c r="F1009" s="55">
        <v>60</v>
      </c>
      <c r="G1009" s="53">
        <f t="shared" si="31"/>
        <v>2688</v>
      </c>
    </row>
    <row r="1010" spans="1:7" ht="42" x14ac:dyDescent="0.25">
      <c r="A1010" s="47" t="s">
        <v>2952</v>
      </c>
      <c r="B1010" s="47" t="s">
        <v>2925</v>
      </c>
      <c r="C1010" s="47" t="str">
        <f t="shared" si="30"/>
        <v>Formula</v>
      </c>
      <c r="D1010" s="47" t="s">
        <v>2926</v>
      </c>
      <c r="E1010" s="47" t="s">
        <v>2953</v>
      </c>
      <c r="F1010" s="53">
        <v>60</v>
      </c>
      <c r="G1010" s="53">
        <f t="shared" si="31"/>
        <v>2688</v>
      </c>
    </row>
    <row r="1011" spans="1:7" ht="42" x14ac:dyDescent="0.25">
      <c r="A1011" s="54" t="s">
        <v>2954</v>
      </c>
      <c r="B1011" s="54" t="s">
        <v>2925</v>
      </c>
      <c r="C1011" s="47" t="str">
        <f t="shared" si="30"/>
        <v>Formula</v>
      </c>
      <c r="D1011" s="54" t="s">
        <v>2926</v>
      </c>
      <c r="E1011" s="54" t="s">
        <v>2955</v>
      </c>
      <c r="F1011" s="55">
        <v>52</v>
      </c>
      <c r="G1011" s="53">
        <f t="shared" si="31"/>
        <v>2688</v>
      </c>
    </row>
    <row r="1012" spans="1:7" ht="42" x14ac:dyDescent="0.25">
      <c r="A1012" s="47" t="s">
        <v>2956</v>
      </c>
      <c r="B1012" s="47" t="s">
        <v>2925</v>
      </c>
      <c r="C1012" s="47" t="str">
        <f t="shared" si="30"/>
        <v>Formula</v>
      </c>
      <c r="D1012" s="47" t="s">
        <v>2926</v>
      </c>
      <c r="E1012" s="47" t="s">
        <v>2957</v>
      </c>
      <c r="F1012" s="53">
        <v>158</v>
      </c>
      <c r="G1012" s="53">
        <f t="shared" si="31"/>
        <v>2688</v>
      </c>
    </row>
    <row r="1013" spans="1:7" ht="42" x14ac:dyDescent="0.25">
      <c r="A1013" s="54" t="s">
        <v>2958</v>
      </c>
      <c r="B1013" s="54" t="s">
        <v>2925</v>
      </c>
      <c r="C1013" s="47" t="str">
        <f t="shared" si="30"/>
        <v>Formula</v>
      </c>
      <c r="D1013" s="54" t="s">
        <v>2926</v>
      </c>
      <c r="E1013" s="54" t="s">
        <v>2959</v>
      </c>
      <c r="F1013" s="55">
        <v>46</v>
      </c>
      <c r="G1013" s="53">
        <f t="shared" si="31"/>
        <v>2688</v>
      </c>
    </row>
    <row r="1014" spans="1:7" ht="42" x14ac:dyDescent="0.25">
      <c r="A1014" s="47" t="s">
        <v>2960</v>
      </c>
      <c r="B1014" s="47" t="s">
        <v>2925</v>
      </c>
      <c r="C1014" s="47" t="str">
        <f t="shared" si="30"/>
        <v>Formula</v>
      </c>
      <c r="D1014" s="47" t="s">
        <v>2926</v>
      </c>
      <c r="E1014" s="47" t="s">
        <v>2961</v>
      </c>
      <c r="F1014" s="53">
        <v>191</v>
      </c>
      <c r="G1014" s="53">
        <f t="shared" si="31"/>
        <v>2688</v>
      </c>
    </row>
    <row r="1015" spans="1:7" ht="42" x14ac:dyDescent="0.25">
      <c r="A1015" s="54" t="s">
        <v>2962</v>
      </c>
      <c r="B1015" s="54" t="s">
        <v>2925</v>
      </c>
      <c r="C1015" s="47" t="str">
        <f t="shared" si="30"/>
        <v>Formula</v>
      </c>
      <c r="D1015" s="54" t="s">
        <v>2926</v>
      </c>
      <c r="E1015" s="54" t="s">
        <v>2963</v>
      </c>
      <c r="F1015" s="55">
        <v>81</v>
      </c>
      <c r="G1015" s="53">
        <f t="shared" si="31"/>
        <v>2688</v>
      </c>
    </row>
    <row r="1016" spans="1:7" ht="42" x14ac:dyDescent="0.25">
      <c r="A1016" s="47" t="s">
        <v>2964</v>
      </c>
      <c r="B1016" s="47" t="s">
        <v>2925</v>
      </c>
      <c r="C1016" s="47" t="str">
        <f t="shared" si="30"/>
        <v>Formula</v>
      </c>
      <c r="D1016" s="47" t="s">
        <v>2926</v>
      </c>
      <c r="E1016" s="47" t="s">
        <v>2965</v>
      </c>
      <c r="F1016" s="53">
        <v>68</v>
      </c>
      <c r="G1016" s="53">
        <f t="shared" si="31"/>
        <v>2688</v>
      </c>
    </row>
    <row r="1017" spans="1:7" ht="42" x14ac:dyDescent="0.25">
      <c r="A1017" s="54" t="s">
        <v>2966</v>
      </c>
      <c r="B1017" s="54" t="s">
        <v>2925</v>
      </c>
      <c r="C1017" s="47" t="str">
        <f t="shared" si="30"/>
        <v>Formula</v>
      </c>
      <c r="D1017" s="54" t="s">
        <v>2926</v>
      </c>
      <c r="E1017" s="54" t="s">
        <v>2967</v>
      </c>
      <c r="F1017" s="55">
        <v>0</v>
      </c>
      <c r="G1017" s="53">
        <f t="shared" si="31"/>
        <v>2688</v>
      </c>
    </row>
    <row r="1018" spans="1:7" ht="42" x14ac:dyDescent="0.25">
      <c r="A1018" s="47" t="s">
        <v>2968</v>
      </c>
      <c r="B1018" s="47" t="s">
        <v>2925</v>
      </c>
      <c r="C1018" s="47" t="str">
        <f t="shared" si="30"/>
        <v>Formula</v>
      </c>
      <c r="D1018" s="47" t="s">
        <v>2926</v>
      </c>
      <c r="E1018" s="47" t="s">
        <v>2969</v>
      </c>
      <c r="F1018" s="53">
        <v>26</v>
      </c>
      <c r="G1018" s="53">
        <f t="shared" si="31"/>
        <v>2688</v>
      </c>
    </row>
    <row r="1019" spans="1:7" ht="42" x14ac:dyDescent="0.25">
      <c r="A1019" s="54" t="s">
        <v>2970</v>
      </c>
      <c r="B1019" s="54" t="s">
        <v>2925</v>
      </c>
      <c r="C1019" s="47" t="str">
        <f t="shared" si="30"/>
        <v>Formula</v>
      </c>
      <c r="D1019" s="54" t="s">
        <v>2926</v>
      </c>
      <c r="E1019" s="54" t="s">
        <v>2971</v>
      </c>
      <c r="F1019" s="55">
        <v>6</v>
      </c>
      <c r="G1019" s="53">
        <f t="shared" si="31"/>
        <v>2688</v>
      </c>
    </row>
    <row r="1020" spans="1:7" ht="42" x14ac:dyDescent="0.25">
      <c r="A1020" s="47" t="s">
        <v>2972</v>
      </c>
      <c r="B1020" s="47" t="s">
        <v>2925</v>
      </c>
      <c r="C1020" s="47" t="str">
        <f t="shared" si="30"/>
        <v>Formula</v>
      </c>
      <c r="D1020" s="47" t="s">
        <v>2926</v>
      </c>
      <c r="E1020" s="47" t="s">
        <v>2973</v>
      </c>
      <c r="F1020" s="53">
        <v>22</v>
      </c>
      <c r="G1020" s="53">
        <f t="shared" si="31"/>
        <v>2688</v>
      </c>
    </row>
    <row r="1021" spans="1:7" ht="42" x14ac:dyDescent="0.25">
      <c r="A1021" s="54" t="s">
        <v>2974</v>
      </c>
      <c r="B1021" s="54" t="s">
        <v>2925</v>
      </c>
      <c r="C1021" s="47" t="str">
        <f t="shared" si="30"/>
        <v>Formula</v>
      </c>
      <c r="D1021" s="54" t="s">
        <v>2926</v>
      </c>
      <c r="E1021" s="54" t="s">
        <v>2975</v>
      </c>
      <c r="F1021" s="55">
        <v>80</v>
      </c>
      <c r="G1021" s="53">
        <f t="shared" si="31"/>
        <v>2688</v>
      </c>
    </row>
    <row r="1022" spans="1:7" ht="42" x14ac:dyDescent="0.25">
      <c r="A1022" s="47" t="s">
        <v>2976</v>
      </c>
      <c r="B1022" s="47" t="s">
        <v>2925</v>
      </c>
      <c r="C1022" s="47" t="str">
        <f t="shared" si="30"/>
        <v>Formula</v>
      </c>
      <c r="D1022" s="47" t="s">
        <v>2926</v>
      </c>
      <c r="E1022" s="47" t="s">
        <v>2977</v>
      </c>
      <c r="F1022" s="53">
        <v>43</v>
      </c>
      <c r="G1022" s="53">
        <f t="shared" si="31"/>
        <v>2688</v>
      </c>
    </row>
    <row r="1023" spans="1:7" ht="42" x14ac:dyDescent="0.25">
      <c r="A1023" s="54" t="s">
        <v>2978</v>
      </c>
      <c r="B1023" s="54" t="s">
        <v>2925</v>
      </c>
      <c r="C1023" s="47" t="str">
        <f t="shared" si="30"/>
        <v>Formula</v>
      </c>
      <c r="D1023" s="54" t="s">
        <v>2926</v>
      </c>
      <c r="E1023" s="54" t="s">
        <v>2979</v>
      </c>
      <c r="F1023" s="55">
        <v>42</v>
      </c>
      <c r="G1023" s="53">
        <f t="shared" si="31"/>
        <v>2688</v>
      </c>
    </row>
    <row r="1024" spans="1:7" ht="42" x14ac:dyDescent="0.25">
      <c r="A1024" s="47" t="s">
        <v>2980</v>
      </c>
      <c r="B1024" s="47" t="s">
        <v>2925</v>
      </c>
      <c r="C1024" s="47" t="str">
        <f t="shared" si="30"/>
        <v>Formula</v>
      </c>
      <c r="D1024" s="47" t="s">
        <v>2926</v>
      </c>
      <c r="E1024" s="47" t="s">
        <v>2981</v>
      </c>
      <c r="F1024" s="53">
        <v>33</v>
      </c>
      <c r="G1024" s="53">
        <f t="shared" si="31"/>
        <v>2688</v>
      </c>
    </row>
    <row r="1025" spans="1:7" ht="42" x14ac:dyDescent="0.25">
      <c r="A1025" s="54" t="s">
        <v>2982</v>
      </c>
      <c r="B1025" s="54" t="s">
        <v>2925</v>
      </c>
      <c r="C1025" s="47" t="str">
        <f t="shared" si="30"/>
        <v>Formula</v>
      </c>
      <c r="D1025" s="54" t="s">
        <v>2926</v>
      </c>
      <c r="E1025" s="54" t="s">
        <v>2983</v>
      </c>
      <c r="F1025" s="55">
        <v>7</v>
      </c>
      <c r="G1025" s="53">
        <f t="shared" si="31"/>
        <v>2688</v>
      </c>
    </row>
    <row r="1026" spans="1:7" ht="42" x14ac:dyDescent="0.25">
      <c r="A1026" s="47" t="s">
        <v>2984</v>
      </c>
      <c r="B1026" s="47" t="s">
        <v>2925</v>
      </c>
      <c r="C1026" s="47" t="str">
        <f t="shared" si="30"/>
        <v>Formula</v>
      </c>
      <c r="D1026" s="47" t="s">
        <v>2926</v>
      </c>
      <c r="E1026" s="47" t="s">
        <v>2985</v>
      </c>
      <c r="F1026" s="53">
        <v>9</v>
      </c>
      <c r="G1026" s="53">
        <f t="shared" si="31"/>
        <v>2688</v>
      </c>
    </row>
    <row r="1027" spans="1:7" ht="42" x14ac:dyDescent="0.25">
      <c r="A1027" s="54" t="s">
        <v>2986</v>
      </c>
      <c r="B1027" s="54" t="s">
        <v>2925</v>
      </c>
      <c r="C1027" s="47" t="str">
        <f t="shared" ref="C1027:C1090" si="32">IF(ISTEXT(VLOOKUP(B1027,$I$2:$I$11,1,FALSE)),"Alt sub","Formula")</f>
        <v>Formula</v>
      </c>
      <c r="D1027" s="54" t="s">
        <v>2926</v>
      </c>
      <c r="E1027" s="54" t="s">
        <v>2987</v>
      </c>
      <c r="F1027" s="55">
        <v>10</v>
      </c>
      <c r="G1027" s="53">
        <f t="shared" ref="G1027:G1090" si="33">SUMIF(B:B,B1027,F:F)</f>
        <v>2688</v>
      </c>
    </row>
    <row r="1028" spans="1:7" ht="42" x14ac:dyDescent="0.25">
      <c r="A1028" s="47" t="s">
        <v>2988</v>
      </c>
      <c r="B1028" s="47" t="s">
        <v>2925</v>
      </c>
      <c r="C1028" s="47" t="str">
        <f t="shared" si="32"/>
        <v>Formula</v>
      </c>
      <c r="D1028" s="47" t="s">
        <v>2926</v>
      </c>
      <c r="E1028" s="47" t="s">
        <v>2989</v>
      </c>
      <c r="F1028" s="53">
        <v>48</v>
      </c>
      <c r="G1028" s="53">
        <f t="shared" si="33"/>
        <v>2688</v>
      </c>
    </row>
    <row r="1029" spans="1:7" ht="42" x14ac:dyDescent="0.25">
      <c r="A1029" s="54" t="s">
        <v>2990</v>
      </c>
      <c r="B1029" s="54" t="s">
        <v>2925</v>
      </c>
      <c r="C1029" s="47" t="str">
        <f t="shared" si="32"/>
        <v>Formula</v>
      </c>
      <c r="D1029" s="54" t="s">
        <v>2926</v>
      </c>
      <c r="E1029" s="54" t="s">
        <v>2991</v>
      </c>
      <c r="F1029" s="55">
        <v>57</v>
      </c>
      <c r="G1029" s="53">
        <f t="shared" si="33"/>
        <v>2688</v>
      </c>
    </row>
    <row r="1030" spans="1:7" ht="42" x14ac:dyDescent="0.25">
      <c r="A1030" s="47" t="s">
        <v>2992</v>
      </c>
      <c r="B1030" s="47" t="s">
        <v>2925</v>
      </c>
      <c r="C1030" s="47" t="str">
        <f t="shared" si="32"/>
        <v>Formula</v>
      </c>
      <c r="D1030" s="47" t="s">
        <v>2926</v>
      </c>
      <c r="E1030" s="47" t="s">
        <v>2993</v>
      </c>
      <c r="F1030" s="53">
        <v>20</v>
      </c>
      <c r="G1030" s="53">
        <f t="shared" si="33"/>
        <v>2688</v>
      </c>
    </row>
    <row r="1031" spans="1:7" ht="42" x14ac:dyDescent="0.25">
      <c r="A1031" s="54" t="s">
        <v>2994</v>
      </c>
      <c r="B1031" s="54" t="s">
        <v>2925</v>
      </c>
      <c r="C1031" s="47" t="str">
        <f t="shared" si="32"/>
        <v>Formula</v>
      </c>
      <c r="D1031" s="54" t="s">
        <v>2926</v>
      </c>
      <c r="E1031" s="54" t="s">
        <v>2995</v>
      </c>
      <c r="F1031" s="55">
        <v>12</v>
      </c>
      <c r="G1031" s="53">
        <f t="shared" si="33"/>
        <v>2688</v>
      </c>
    </row>
    <row r="1032" spans="1:7" ht="42" x14ac:dyDescent="0.25">
      <c r="A1032" s="47" t="s">
        <v>2996</v>
      </c>
      <c r="B1032" s="47" t="s">
        <v>2925</v>
      </c>
      <c r="C1032" s="47" t="str">
        <f t="shared" si="32"/>
        <v>Formula</v>
      </c>
      <c r="D1032" s="47" t="s">
        <v>2926</v>
      </c>
      <c r="E1032" s="47" t="s">
        <v>2997</v>
      </c>
      <c r="F1032" s="53">
        <v>13</v>
      </c>
      <c r="G1032" s="53">
        <f t="shared" si="33"/>
        <v>2688</v>
      </c>
    </row>
    <row r="1033" spans="1:7" ht="42" x14ac:dyDescent="0.25">
      <c r="A1033" s="54" t="s">
        <v>2998</v>
      </c>
      <c r="B1033" s="54" t="s">
        <v>2925</v>
      </c>
      <c r="C1033" s="47" t="str">
        <f t="shared" si="32"/>
        <v>Formula</v>
      </c>
      <c r="D1033" s="54" t="s">
        <v>2926</v>
      </c>
      <c r="E1033" s="54" t="s">
        <v>2999</v>
      </c>
      <c r="F1033" s="55">
        <v>4</v>
      </c>
      <c r="G1033" s="53">
        <f t="shared" si="33"/>
        <v>2688</v>
      </c>
    </row>
    <row r="1034" spans="1:7" ht="42" x14ac:dyDescent="0.25">
      <c r="A1034" s="47" t="s">
        <v>3000</v>
      </c>
      <c r="B1034" s="47" t="s">
        <v>2925</v>
      </c>
      <c r="C1034" s="47" t="str">
        <f t="shared" si="32"/>
        <v>Formula</v>
      </c>
      <c r="D1034" s="47" t="s">
        <v>2926</v>
      </c>
      <c r="E1034" s="47" t="s">
        <v>3001</v>
      </c>
      <c r="F1034" s="53">
        <v>20</v>
      </c>
      <c r="G1034" s="53">
        <f t="shared" si="33"/>
        <v>2688</v>
      </c>
    </row>
    <row r="1035" spans="1:7" ht="42" x14ac:dyDescent="0.25">
      <c r="A1035" s="54" t="s">
        <v>3002</v>
      </c>
      <c r="B1035" s="54" t="s">
        <v>2925</v>
      </c>
      <c r="C1035" s="47" t="str">
        <f t="shared" si="32"/>
        <v>Formula</v>
      </c>
      <c r="D1035" s="54" t="s">
        <v>2926</v>
      </c>
      <c r="E1035" s="54" t="s">
        <v>3003</v>
      </c>
      <c r="F1035" s="55">
        <v>33</v>
      </c>
      <c r="G1035" s="53">
        <f t="shared" si="33"/>
        <v>2688</v>
      </c>
    </row>
    <row r="1036" spans="1:7" ht="42" x14ac:dyDescent="0.25">
      <c r="A1036" s="47" t="s">
        <v>3004</v>
      </c>
      <c r="B1036" s="47" t="s">
        <v>2925</v>
      </c>
      <c r="C1036" s="47" t="str">
        <f t="shared" si="32"/>
        <v>Formula</v>
      </c>
      <c r="D1036" s="47" t="s">
        <v>2926</v>
      </c>
      <c r="E1036" s="47" t="s">
        <v>3005</v>
      </c>
      <c r="F1036" s="53">
        <v>16</v>
      </c>
      <c r="G1036" s="53">
        <f t="shared" si="33"/>
        <v>2688</v>
      </c>
    </row>
    <row r="1037" spans="1:7" ht="42" x14ac:dyDescent="0.25">
      <c r="A1037" s="54" t="s">
        <v>3006</v>
      </c>
      <c r="B1037" s="54" t="s">
        <v>2925</v>
      </c>
      <c r="C1037" s="47" t="str">
        <f t="shared" si="32"/>
        <v>Formula</v>
      </c>
      <c r="D1037" s="54" t="s">
        <v>2926</v>
      </c>
      <c r="E1037" s="54" t="s">
        <v>3007</v>
      </c>
      <c r="F1037" s="55">
        <v>7</v>
      </c>
      <c r="G1037" s="53">
        <f t="shared" si="33"/>
        <v>2688</v>
      </c>
    </row>
    <row r="1038" spans="1:7" ht="42" x14ac:dyDescent="0.25">
      <c r="A1038" s="47" t="s">
        <v>3008</v>
      </c>
      <c r="B1038" s="47" t="s">
        <v>2925</v>
      </c>
      <c r="C1038" s="47" t="str">
        <f t="shared" si="32"/>
        <v>Formula</v>
      </c>
      <c r="D1038" s="47" t="s">
        <v>2926</v>
      </c>
      <c r="E1038" s="47" t="s">
        <v>3009</v>
      </c>
      <c r="F1038" s="53">
        <v>9</v>
      </c>
      <c r="G1038" s="53">
        <f t="shared" si="33"/>
        <v>2688</v>
      </c>
    </row>
    <row r="1039" spans="1:7" ht="42" x14ac:dyDescent="0.25">
      <c r="A1039" s="54" t="s">
        <v>3010</v>
      </c>
      <c r="B1039" s="54" t="s">
        <v>2925</v>
      </c>
      <c r="C1039" s="47" t="str">
        <f t="shared" si="32"/>
        <v>Formula</v>
      </c>
      <c r="D1039" s="54" t="s">
        <v>2926</v>
      </c>
      <c r="E1039" s="54" t="s">
        <v>3011</v>
      </c>
      <c r="F1039" s="55">
        <v>20</v>
      </c>
      <c r="G1039" s="53">
        <f t="shared" si="33"/>
        <v>2688</v>
      </c>
    </row>
    <row r="1040" spans="1:7" ht="42" x14ac:dyDescent="0.25">
      <c r="A1040" s="47" t="s">
        <v>3012</v>
      </c>
      <c r="B1040" s="47" t="s">
        <v>2925</v>
      </c>
      <c r="C1040" s="47" t="str">
        <f t="shared" si="32"/>
        <v>Formula</v>
      </c>
      <c r="D1040" s="47" t="s">
        <v>2926</v>
      </c>
      <c r="E1040" s="47" t="s">
        <v>3013</v>
      </c>
      <c r="F1040" s="53">
        <v>70</v>
      </c>
      <c r="G1040" s="53">
        <f t="shared" si="33"/>
        <v>2688</v>
      </c>
    </row>
    <row r="1041" spans="1:7" ht="42" x14ac:dyDescent="0.25">
      <c r="A1041" s="54" t="s">
        <v>3014</v>
      </c>
      <c r="B1041" s="54" t="s">
        <v>2925</v>
      </c>
      <c r="C1041" s="47" t="str">
        <f t="shared" si="32"/>
        <v>Formula</v>
      </c>
      <c r="D1041" s="54" t="s">
        <v>2926</v>
      </c>
      <c r="E1041" s="54" t="s">
        <v>3015</v>
      </c>
      <c r="F1041" s="55">
        <v>59</v>
      </c>
      <c r="G1041" s="53">
        <f t="shared" si="33"/>
        <v>2688</v>
      </c>
    </row>
    <row r="1042" spans="1:7" ht="42" x14ac:dyDescent="0.25">
      <c r="A1042" s="47" t="s">
        <v>3016</v>
      </c>
      <c r="B1042" s="47" t="s">
        <v>2925</v>
      </c>
      <c r="C1042" s="47" t="str">
        <f t="shared" si="32"/>
        <v>Formula</v>
      </c>
      <c r="D1042" s="47" t="s">
        <v>2926</v>
      </c>
      <c r="E1042" s="47" t="s">
        <v>3017</v>
      </c>
      <c r="F1042" s="53">
        <v>60</v>
      </c>
      <c r="G1042" s="53">
        <f t="shared" si="33"/>
        <v>2688</v>
      </c>
    </row>
    <row r="1043" spans="1:7" ht="42" x14ac:dyDescent="0.25">
      <c r="A1043" s="54" t="s">
        <v>3018</v>
      </c>
      <c r="B1043" s="54" t="s">
        <v>2925</v>
      </c>
      <c r="C1043" s="47" t="str">
        <f t="shared" si="32"/>
        <v>Formula</v>
      </c>
      <c r="D1043" s="54" t="s">
        <v>2926</v>
      </c>
      <c r="E1043" s="54" t="s">
        <v>3019</v>
      </c>
      <c r="F1043" s="55">
        <v>63</v>
      </c>
      <c r="G1043" s="53">
        <f t="shared" si="33"/>
        <v>2688</v>
      </c>
    </row>
    <row r="1044" spans="1:7" ht="42" x14ac:dyDescent="0.25">
      <c r="A1044" s="47" t="s">
        <v>3020</v>
      </c>
      <c r="B1044" s="47" t="s">
        <v>2925</v>
      </c>
      <c r="C1044" s="47" t="str">
        <f t="shared" si="32"/>
        <v>Formula</v>
      </c>
      <c r="D1044" s="47" t="s">
        <v>2926</v>
      </c>
      <c r="E1044" s="47" t="s">
        <v>3021</v>
      </c>
      <c r="F1044" s="53">
        <v>100</v>
      </c>
      <c r="G1044" s="53">
        <f t="shared" si="33"/>
        <v>2688</v>
      </c>
    </row>
    <row r="1045" spans="1:7" ht="42" x14ac:dyDescent="0.25">
      <c r="A1045" s="54" t="s">
        <v>3022</v>
      </c>
      <c r="B1045" s="54" t="s">
        <v>2925</v>
      </c>
      <c r="C1045" s="47" t="str">
        <f t="shared" si="32"/>
        <v>Formula</v>
      </c>
      <c r="D1045" s="54" t="s">
        <v>2926</v>
      </c>
      <c r="E1045" s="54" t="s">
        <v>3023</v>
      </c>
      <c r="F1045" s="55">
        <v>76</v>
      </c>
      <c r="G1045" s="53">
        <f t="shared" si="33"/>
        <v>2688</v>
      </c>
    </row>
    <row r="1046" spans="1:7" ht="42" x14ac:dyDescent="0.25">
      <c r="A1046" s="47" t="s">
        <v>3024</v>
      </c>
      <c r="B1046" s="47" t="s">
        <v>2925</v>
      </c>
      <c r="C1046" s="47" t="str">
        <f t="shared" si="32"/>
        <v>Formula</v>
      </c>
      <c r="D1046" s="47" t="s">
        <v>2926</v>
      </c>
      <c r="E1046" s="47" t="s">
        <v>3025</v>
      </c>
      <c r="F1046" s="53">
        <v>107</v>
      </c>
      <c r="G1046" s="53">
        <f t="shared" si="33"/>
        <v>2688</v>
      </c>
    </row>
    <row r="1047" spans="1:7" ht="42" x14ac:dyDescent="0.25">
      <c r="A1047" s="54" t="s">
        <v>3026</v>
      </c>
      <c r="B1047" s="54" t="s">
        <v>2925</v>
      </c>
      <c r="C1047" s="47" t="str">
        <f t="shared" si="32"/>
        <v>Formula</v>
      </c>
      <c r="D1047" s="54" t="s">
        <v>2926</v>
      </c>
      <c r="E1047" s="54" t="s">
        <v>3027</v>
      </c>
      <c r="F1047" s="55">
        <v>30</v>
      </c>
      <c r="G1047" s="53">
        <f t="shared" si="33"/>
        <v>2688</v>
      </c>
    </row>
    <row r="1048" spans="1:7" ht="42" x14ac:dyDescent="0.25">
      <c r="A1048" s="47" t="s">
        <v>3028</v>
      </c>
      <c r="B1048" s="47" t="s">
        <v>2925</v>
      </c>
      <c r="C1048" s="47" t="str">
        <f t="shared" si="32"/>
        <v>Formula</v>
      </c>
      <c r="D1048" s="47" t="s">
        <v>2926</v>
      </c>
      <c r="E1048" s="47" t="s">
        <v>3029</v>
      </c>
      <c r="F1048" s="53">
        <v>90</v>
      </c>
      <c r="G1048" s="53">
        <f t="shared" si="33"/>
        <v>2688</v>
      </c>
    </row>
    <row r="1049" spans="1:7" ht="42" x14ac:dyDescent="0.25">
      <c r="A1049" s="54" t="s">
        <v>3030</v>
      </c>
      <c r="B1049" s="54" t="s">
        <v>3031</v>
      </c>
      <c r="C1049" s="47" t="str">
        <f t="shared" si="32"/>
        <v>Formula</v>
      </c>
      <c r="D1049" s="54" t="s">
        <v>3032</v>
      </c>
      <c r="E1049" s="54" t="s">
        <v>3033</v>
      </c>
      <c r="F1049" s="55">
        <v>424</v>
      </c>
      <c r="G1049" s="53">
        <f t="shared" si="33"/>
        <v>1857</v>
      </c>
    </row>
    <row r="1050" spans="1:7" ht="42" x14ac:dyDescent="0.25">
      <c r="A1050" s="47" t="s">
        <v>3034</v>
      </c>
      <c r="B1050" s="47" t="s">
        <v>3031</v>
      </c>
      <c r="C1050" s="47" t="str">
        <f t="shared" si="32"/>
        <v>Formula</v>
      </c>
      <c r="D1050" s="47" t="s">
        <v>3032</v>
      </c>
      <c r="E1050" s="47" t="s">
        <v>3035</v>
      </c>
      <c r="F1050" s="53">
        <v>327</v>
      </c>
      <c r="G1050" s="53">
        <f t="shared" si="33"/>
        <v>1857</v>
      </c>
    </row>
    <row r="1051" spans="1:7" ht="42" x14ac:dyDescent="0.25">
      <c r="A1051" s="54" t="s">
        <v>3036</v>
      </c>
      <c r="B1051" s="54" t="s">
        <v>3031</v>
      </c>
      <c r="C1051" s="47" t="str">
        <f t="shared" si="32"/>
        <v>Formula</v>
      </c>
      <c r="D1051" s="54" t="s">
        <v>3032</v>
      </c>
      <c r="E1051" s="54" t="s">
        <v>3037</v>
      </c>
      <c r="F1051" s="55">
        <v>491</v>
      </c>
      <c r="G1051" s="53">
        <f t="shared" si="33"/>
        <v>1857</v>
      </c>
    </row>
    <row r="1052" spans="1:7" ht="42" x14ac:dyDescent="0.25">
      <c r="A1052" s="47" t="s">
        <v>3038</v>
      </c>
      <c r="B1052" s="47" t="s">
        <v>3031</v>
      </c>
      <c r="C1052" s="47" t="str">
        <f t="shared" si="32"/>
        <v>Formula</v>
      </c>
      <c r="D1052" s="47" t="s">
        <v>3032</v>
      </c>
      <c r="E1052" s="47" t="s">
        <v>3039</v>
      </c>
      <c r="F1052" s="53">
        <v>142</v>
      </c>
      <c r="G1052" s="53">
        <f t="shared" si="33"/>
        <v>1857</v>
      </c>
    </row>
    <row r="1053" spans="1:7" ht="42" x14ac:dyDescent="0.25">
      <c r="A1053" s="54" t="s">
        <v>3040</v>
      </c>
      <c r="B1053" s="54" t="s">
        <v>3031</v>
      </c>
      <c r="C1053" s="47" t="str">
        <f t="shared" si="32"/>
        <v>Formula</v>
      </c>
      <c r="D1053" s="54" t="s">
        <v>3032</v>
      </c>
      <c r="E1053" s="54" t="s">
        <v>3041</v>
      </c>
      <c r="F1053" s="55">
        <v>193</v>
      </c>
      <c r="G1053" s="53">
        <f t="shared" si="33"/>
        <v>1857</v>
      </c>
    </row>
    <row r="1054" spans="1:7" ht="42" x14ac:dyDescent="0.25">
      <c r="A1054" s="47" t="s">
        <v>3042</v>
      </c>
      <c r="B1054" s="47" t="s">
        <v>3031</v>
      </c>
      <c r="C1054" s="47" t="str">
        <f t="shared" si="32"/>
        <v>Formula</v>
      </c>
      <c r="D1054" s="47" t="s">
        <v>3032</v>
      </c>
      <c r="E1054" s="47" t="s">
        <v>3043</v>
      </c>
      <c r="F1054" s="53">
        <v>200</v>
      </c>
      <c r="G1054" s="53">
        <f t="shared" si="33"/>
        <v>1857</v>
      </c>
    </row>
    <row r="1055" spans="1:7" ht="42" x14ac:dyDescent="0.25">
      <c r="A1055" s="54" t="s">
        <v>3044</v>
      </c>
      <c r="B1055" s="54" t="s">
        <v>3031</v>
      </c>
      <c r="C1055" s="47" t="str">
        <f t="shared" si="32"/>
        <v>Formula</v>
      </c>
      <c r="D1055" s="54" t="s">
        <v>3032</v>
      </c>
      <c r="E1055" s="54" t="s">
        <v>3045</v>
      </c>
      <c r="F1055" s="55">
        <v>80</v>
      </c>
      <c r="G1055" s="53">
        <f t="shared" si="33"/>
        <v>1857</v>
      </c>
    </row>
    <row r="1056" spans="1:7" ht="52.5" x14ac:dyDescent="0.25">
      <c r="A1056" s="47" t="s">
        <v>3046</v>
      </c>
      <c r="B1056" s="47" t="s">
        <v>3047</v>
      </c>
      <c r="C1056" s="47" t="str">
        <f t="shared" si="32"/>
        <v>Formula</v>
      </c>
      <c r="D1056" s="47" t="s">
        <v>3048</v>
      </c>
      <c r="E1056" s="47" t="s">
        <v>3049</v>
      </c>
      <c r="F1056" s="53">
        <v>162</v>
      </c>
      <c r="G1056" s="53">
        <f t="shared" si="33"/>
        <v>1844</v>
      </c>
    </row>
    <row r="1057" spans="1:7" ht="52.5" x14ac:dyDescent="0.25">
      <c r="A1057" s="54" t="s">
        <v>3050</v>
      </c>
      <c r="B1057" s="54" t="s">
        <v>3047</v>
      </c>
      <c r="C1057" s="47" t="str">
        <f t="shared" si="32"/>
        <v>Formula</v>
      </c>
      <c r="D1057" s="54" t="s">
        <v>3048</v>
      </c>
      <c r="E1057" s="54" t="s">
        <v>3051</v>
      </c>
      <c r="F1057" s="55">
        <v>312</v>
      </c>
      <c r="G1057" s="53">
        <f t="shared" si="33"/>
        <v>1844</v>
      </c>
    </row>
    <row r="1058" spans="1:7" ht="52.5" x14ac:dyDescent="0.25">
      <c r="A1058" s="47" t="s">
        <v>3052</v>
      </c>
      <c r="B1058" s="47" t="s">
        <v>3047</v>
      </c>
      <c r="C1058" s="47" t="str">
        <f t="shared" si="32"/>
        <v>Formula</v>
      </c>
      <c r="D1058" s="47" t="s">
        <v>3048</v>
      </c>
      <c r="E1058" s="47" t="s">
        <v>3053</v>
      </c>
      <c r="F1058" s="53">
        <v>151</v>
      </c>
      <c r="G1058" s="53">
        <f t="shared" si="33"/>
        <v>1844</v>
      </c>
    </row>
    <row r="1059" spans="1:7" ht="52.5" x14ac:dyDescent="0.25">
      <c r="A1059" s="54" t="s">
        <v>3054</v>
      </c>
      <c r="B1059" s="54" t="s">
        <v>3047</v>
      </c>
      <c r="C1059" s="47" t="str">
        <f t="shared" si="32"/>
        <v>Formula</v>
      </c>
      <c r="D1059" s="54" t="s">
        <v>3048</v>
      </c>
      <c r="E1059" s="54" t="s">
        <v>3055</v>
      </c>
      <c r="F1059" s="55">
        <v>194</v>
      </c>
      <c r="G1059" s="53">
        <f t="shared" si="33"/>
        <v>1844</v>
      </c>
    </row>
    <row r="1060" spans="1:7" ht="52.5" x14ac:dyDescent="0.25">
      <c r="A1060" s="47" t="s">
        <v>3056</v>
      </c>
      <c r="B1060" s="47" t="s">
        <v>3047</v>
      </c>
      <c r="C1060" s="47" t="str">
        <f t="shared" si="32"/>
        <v>Formula</v>
      </c>
      <c r="D1060" s="47" t="s">
        <v>3048</v>
      </c>
      <c r="E1060" s="47" t="s">
        <v>3057</v>
      </c>
      <c r="F1060" s="53">
        <v>204</v>
      </c>
      <c r="G1060" s="53">
        <f t="shared" si="33"/>
        <v>1844</v>
      </c>
    </row>
    <row r="1061" spans="1:7" ht="52.5" x14ac:dyDescent="0.25">
      <c r="A1061" s="54" t="s">
        <v>3058</v>
      </c>
      <c r="B1061" s="54" t="s">
        <v>3047</v>
      </c>
      <c r="C1061" s="47" t="str">
        <f t="shared" si="32"/>
        <v>Formula</v>
      </c>
      <c r="D1061" s="54" t="s">
        <v>3048</v>
      </c>
      <c r="E1061" s="54" t="s">
        <v>3059</v>
      </c>
      <c r="F1061" s="55">
        <v>210</v>
      </c>
      <c r="G1061" s="53">
        <f t="shared" si="33"/>
        <v>1844</v>
      </c>
    </row>
    <row r="1062" spans="1:7" ht="52.5" x14ac:dyDescent="0.25">
      <c r="A1062" s="47" t="s">
        <v>3060</v>
      </c>
      <c r="B1062" s="47" t="s">
        <v>3047</v>
      </c>
      <c r="C1062" s="47" t="str">
        <f t="shared" si="32"/>
        <v>Formula</v>
      </c>
      <c r="D1062" s="47" t="s">
        <v>3048</v>
      </c>
      <c r="E1062" s="47" t="s">
        <v>3061</v>
      </c>
      <c r="F1062" s="53">
        <v>189</v>
      </c>
      <c r="G1062" s="53">
        <f t="shared" si="33"/>
        <v>1844</v>
      </c>
    </row>
    <row r="1063" spans="1:7" ht="52.5" x14ac:dyDescent="0.25">
      <c r="A1063" s="54" t="s">
        <v>3062</v>
      </c>
      <c r="B1063" s="54" t="s">
        <v>3047</v>
      </c>
      <c r="C1063" s="47" t="str">
        <f t="shared" si="32"/>
        <v>Formula</v>
      </c>
      <c r="D1063" s="54" t="s">
        <v>3048</v>
      </c>
      <c r="E1063" s="54" t="s">
        <v>3063</v>
      </c>
      <c r="F1063" s="55">
        <v>105</v>
      </c>
      <c r="G1063" s="53">
        <f t="shared" si="33"/>
        <v>1844</v>
      </c>
    </row>
    <row r="1064" spans="1:7" ht="52.5" x14ac:dyDescent="0.25">
      <c r="A1064" s="47" t="s">
        <v>3064</v>
      </c>
      <c r="B1064" s="47" t="s">
        <v>3047</v>
      </c>
      <c r="C1064" s="47" t="str">
        <f t="shared" si="32"/>
        <v>Formula</v>
      </c>
      <c r="D1064" s="47" t="s">
        <v>3048</v>
      </c>
      <c r="E1064" s="47" t="s">
        <v>3065</v>
      </c>
      <c r="F1064" s="53">
        <v>264</v>
      </c>
      <c r="G1064" s="53">
        <f t="shared" si="33"/>
        <v>1844</v>
      </c>
    </row>
    <row r="1065" spans="1:7" ht="52.5" x14ac:dyDescent="0.25">
      <c r="A1065" s="54" t="s">
        <v>3066</v>
      </c>
      <c r="B1065" s="54" t="s">
        <v>3047</v>
      </c>
      <c r="C1065" s="47" t="str">
        <f t="shared" si="32"/>
        <v>Formula</v>
      </c>
      <c r="D1065" s="54" t="s">
        <v>3048</v>
      </c>
      <c r="E1065" s="54" t="s">
        <v>3067</v>
      </c>
      <c r="F1065" s="55">
        <v>53</v>
      </c>
      <c r="G1065" s="53">
        <f t="shared" si="33"/>
        <v>1844</v>
      </c>
    </row>
    <row r="1066" spans="1:7" ht="42" x14ac:dyDescent="0.25">
      <c r="A1066" s="47" t="s">
        <v>3068</v>
      </c>
      <c r="B1066" s="47" t="s">
        <v>3069</v>
      </c>
      <c r="C1066" s="47" t="str">
        <f t="shared" si="32"/>
        <v>Formula</v>
      </c>
      <c r="D1066" s="47" t="s">
        <v>3070</v>
      </c>
      <c r="E1066" s="47" t="s">
        <v>3071</v>
      </c>
      <c r="F1066" s="53">
        <v>310</v>
      </c>
      <c r="G1066" s="53">
        <f t="shared" si="33"/>
        <v>1097</v>
      </c>
    </row>
    <row r="1067" spans="1:7" ht="42" x14ac:dyDescent="0.25">
      <c r="A1067" s="54" t="s">
        <v>3072</v>
      </c>
      <c r="B1067" s="54" t="s">
        <v>3069</v>
      </c>
      <c r="C1067" s="47" t="str">
        <f t="shared" si="32"/>
        <v>Formula</v>
      </c>
      <c r="D1067" s="54" t="s">
        <v>3070</v>
      </c>
      <c r="E1067" s="54" t="s">
        <v>3073</v>
      </c>
      <c r="F1067" s="55">
        <v>281</v>
      </c>
      <c r="G1067" s="53">
        <f t="shared" si="33"/>
        <v>1097</v>
      </c>
    </row>
    <row r="1068" spans="1:7" ht="42" x14ac:dyDescent="0.25">
      <c r="A1068" s="47" t="s">
        <v>3074</v>
      </c>
      <c r="B1068" s="47" t="s">
        <v>3069</v>
      </c>
      <c r="C1068" s="47" t="str">
        <f t="shared" si="32"/>
        <v>Formula</v>
      </c>
      <c r="D1068" s="47" t="s">
        <v>3070</v>
      </c>
      <c r="E1068" s="47" t="s">
        <v>3075</v>
      </c>
      <c r="F1068" s="53">
        <v>24</v>
      </c>
      <c r="G1068" s="53">
        <f t="shared" si="33"/>
        <v>1097</v>
      </c>
    </row>
    <row r="1069" spans="1:7" ht="42" x14ac:dyDescent="0.25">
      <c r="A1069" s="54" t="s">
        <v>3076</v>
      </c>
      <c r="B1069" s="54" t="s">
        <v>3069</v>
      </c>
      <c r="C1069" s="47" t="str">
        <f t="shared" si="32"/>
        <v>Formula</v>
      </c>
      <c r="D1069" s="54" t="s">
        <v>3070</v>
      </c>
      <c r="E1069" s="54" t="s">
        <v>3077</v>
      </c>
      <c r="F1069" s="55">
        <v>230</v>
      </c>
      <c r="G1069" s="53">
        <f t="shared" si="33"/>
        <v>1097</v>
      </c>
    </row>
    <row r="1070" spans="1:7" ht="42" x14ac:dyDescent="0.25">
      <c r="A1070" s="47" t="s">
        <v>3078</v>
      </c>
      <c r="B1070" s="47" t="s">
        <v>3069</v>
      </c>
      <c r="C1070" s="47" t="str">
        <f t="shared" si="32"/>
        <v>Formula</v>
      </c>
      <c r="D1070" s="47" t="s">
        <v>3070</v>
      </c>
      <c r="E1070" s="47" t="s">
        <v>3079</v>
      </c>
      <c r="F1070" s="53">
        <v>184</v>
      </c>
      <c r="G1070" s="53">
        <f t="shared" si="33"/>
        <v>1097</v>
      </c>
    </row>
    <row r="1071" spans="1:7" ht="42" x14ac:dyDescent="0.25">
      <c r="A1071" s="54" t="s">
        <v>3080</v>
      </c>
      <c r="B1071" s="54" t="s">
        <v>3069</v>
      </c>
      <c r="C1071" s="47" t="str">
        <f t="shared" si="32"/>
        <v>Formula</v>
      </c>
      <c r="D1071" s="54" t="s">
        <v>3070</v>
      </c>
      <c r="E1071" s="54" t="s">
        <v>3081</v>
      </c>
      <c r="F1071" s="55">
        <v>41</v>
      </c>
      <c r="G1071" s="53">
        <f t="shared" si="33"/>
        <v>1097</v>
      </c>
    </row>
    <row r="1072" spans="1:7" ht="42" x14ac:dyDescent="0.25">
      <c r="A1072" s="47" t="s">
        <v>3082</v>
      </c>
      <c r="B1072" s="47" t="s">
        <v>3069</v>
      </c>
      <c r="C1072" s="47" t="str">
        <f t="shared" si="32"/>
        <v>Formula</v>
      </c>
      <c r="D1072" s="47" t="s">
        <v>3070</v>
      </c>
      <c r="E1072" s="47" t="s">
        <v>3083</v>
      </c>
      <c r="F1072" s="53">
        <v>27</v>
      </c>
      <c r="G1072" s="53">
        <f t="shared" si="33"/>
        <v>1097</v>
      </c>
    </row>
    <row r="1073" spans="1:7" ht="42" x14ac:dyDescent="0.25">
      <c r="A1073" s="54" t="s">
        <v>3084</v>
      </c>
      <c r="B1073" s="54" t="s">
        <v>3085</v>
      </c>
      <c r="C1073" s="47" t="str">
        <f t="shared" si="32"/>
        <v>Formula</v>
      </c>
      <c r="D1073" s="54" t="s">
        <v>3086</v>
      </c>
      <c r="E1073" s="54" t="s">
        <v>3087</v>
      </c>
      <c r="F1073" s="55">
        <v>178</v>
      </c>
      <c r="G1073" s="53">
        <f t="shared" si="33"/>
        <v>899</v>
      </c>
    </row>
    <row r="1074" spans="1:7" ht="42" x14ac:dyDescent="0.25">
      <c r="A1074" s="47" t="s">
        <v>3088</v>
      </c>
      <c r="B1074" s="47" t="s">
        <v>3085</v>
      </c>
      <c r="C1074" s="47" t="str">
        <f t="shared" si="32"/>
        <v>Formula</v>
      </c>
      <c r="D1074" s="47" t="s">
        <v>3086</v>
      </c>
      <c r="E1074" s="47" t="s">
        <v>3089</v>
      </c>
      <c r="F1074" s="53">
        <v>181</v>
      </c>
      <c r="G1074" s="53">
        <f t="shared" si="33"/>
        <v>899</v>
      </c>
    </row>
    <row r="1075" spans="1:7" ht="42" x14ac:dyDescent="0.25">
      <c r="A1075" s="54" t="s">
        <v>3090</v>
      </c>
      <c r="B1075" s="54" t="s">
        <v>3085</v>
      </c>
      <c r="C1075" s="47" t="str">
        <f t="shared" si="32"/>
        <v>Formula</v>
      </c>
      <c r="D1075" s="54" t="s">
        <v>3086</v>
      </c>
      <c r="E1075" s="54" t="s">
        <v>3091</v>
      </c>
      <c r="F1075" s="55">
        <v>217</v>
      </c>
      <c r="G1075" s="53">
        <f t="shared" si="33"/>
        <v>899</v>
      </c>
    </row>
    <row r="1076" spans="1:7" ht="42" x14ac:dyDescent="0.25">
      <c r="A1076" s="47" t="s">
        <v>3092</v>
      </c>
      <c r="B1076" s="47" t="s">
        <v>3085</v>
      </c>
      <c r="C1076" s="47" t="str">
        <f t="shared" si="32"/>
        <v>Formula</v>
      </c>
      <c r="D1076" s="47" t="s">
        <v>3086</v>
      </c>
      <c r="E1076" s="47" t="s">
        <v>3093</v>
      </c>
      <c r="F1076" s="53">
        <v>134</v>
      </c>
      <c r="G1076" s="53">
        <f t="shared" si="33"/>
        <v>899</v>
      </c>
    </row>
    <row r="1077" spans="1:7" ht="42" x14ac:dyDescent="0.25">
      <c r="A1077" s="54" t="s">
        <v>3094</v>
      </c>
      <c r="B1077" s="54" t="s">
        <v>3085</v>
      </c>
      <c r="C1077" s="47" t="str">
        <f t="shared" si="32"/>
        <v>Formula</v>
      </c>
      <c r="D1077" s="54" t="s">
        <v>3086</v>
      </c>
      <c r="E1077" s="54" t="s">
        <v>3095</v>
      </c>
      <c r="F1077" s="55">
        <v>189</v>
      </c>
      <c r="G1077" s="53">
        <f t="shared" si="33"/>
        <v>899</v>
      </c>
    </row>
    <row r="1078" spans="1:7" ht="42" x14ac:dyDescent="0.25">
      <c r="A1078" s="47" t="s">
        <v>3096</v>
      </c>
      <c r="B1078" s="47" t="s">
        <v>3097</v>
      </c>
      <c r="C1078" s="47" t="str">
        <f t="shared" si="32"/>
        <v>Formula</v>
      </c>
      <c r="D1078" s="47" t="s">
        <v>3098</v>
      </c>
      <c r="E1078" s="47" t="s">
        <v>3099</v>
      </c>
      <c r="F1078" s="53">
        <v>127</v>
      </c>
      <c r="G1078" s="53">
        <f t="shared" si="33"/>
        <v>1647</v>
      </c>
    </row>
    <row r="1079" spans="1:7" ht="42" x14ac:dyDescent="0.25">
      <c r="A1079" s="54" t="s">
        <v>3100</v>
      </c>
      <c r="B1079" s="54" t="s">
        <v>3097</v>
      </c>
      <c r="C1079" s="47" t="str">
        <f t="shared" si="32"/>
        <v>Formula</v>
      </c>
      <c r="D1079" s="54" t="s">
        <v>3098</v>
      </c>
      <c r="E1079" s="54" t="s">
        <v>3101</v>
      </c>
      <c r="F1079" s="55">
        <v>128</v>
      </c>
      <c r="G1079" s="53">
        <f t="shared" si="33"/>
        <v>1647</v>
      </c>
    </row>
    <row r="1080" spans="1:7" ht="42" x14ac:dyDescent="0.25">
      <c r="A1080" s="47" t="s">
        <v>3102</v>
      </c>
      <c r="B1080" s="47" t="s">
        <v>3097</v>
      </c>
      <c r="C1080" s="47" t="str">
        <f t="shared" si="32"/>
        <v>Formula</v>
      </c>
      <c r="D1080" s="47" t="s">
        <v>3098</v>
      </c>
      <c r="E1080" s="47" t="s">
        <v>3103</v>
      </c>
      <c r="F1080" s="53">
        <v>117</v>
      </c>
      <c r="G1080" s="53">
        <f t="shared" si="33"/>
        <v>1647</v>
      </c>
    </row>
    <row r="1081" spans="1:7" ht="42" x14ac:dyDescent="0.25">
      <c r="A1081" s="54" t="s">
        <v>3104</v>
      </c>
      <c r="B1081" s="54" t="s">
        <v>3097</v>
      </c>
      <c r="C1081" s="47" t="str">
        <f t="shared" si="32"/>
        <v>Formula</v>
      </c>
      <c r="D1081" s="54" t="s">
        <v>3098</v>
      </c>
      <c r="E1081" s="54" t="s">
        <v>3105</v>
      </c>
      <c r="F1081" s="55">
        <v>68</v>
      </c>
      <c r="G1081" s="53">
        <f t="shared" si="33"/>
        <v>1647</v>
      </c>
    </row>
    <row r="1082" spans="1:7" ht="42" x14ac:dyDescent="0.25">
      <c r="A1082" s="47" t="s">
        <v>3106</v>
      </c>
      <c r="B1082" s="47" t="s">
        <v>3097</v>
      </c>
      <c r="C1082" s="47" t="str">
        <f t="shared" si="32"/>
        <v>Formula</v>
      </c>
      <c r="D1082" s="47" t="s">
        <v>3098</v>
      </c>
      <c r="E1082" s="47" t="s">
        <v>3107</v>
      </c>
      <c r="F1082" s="53">
        <v>102</v>
      </c>
      <c r="G1082" s="53">
        <f t="shared" si="33"/>
        <v>1647</v>
      </c>
    </row>
    <row r="1083" spans="1:7" ht="42" x14ac:dyDescent="0.25">
      <c r="A1083" s="54" t="s">
        <v>3108</v>
      </c>
      <c r="B1083" s="54" t="s">
        <v>3097</v>
      </c>
      <c r="C1083" s="47" t="str">
        <f t="shared" si="32"/>
        <v>Formula</v>
      </c>
      <c r="D1083" s="54" t="s">
        <v>3098</v>
      </c>
      <c r="E1083" s="54" t="s">
        <v>3109</v>
      </c>
      <c r="F1083" s="55">
        <v>76</v>
      </c>
      <c r="G1083" s="53">
        <f t="shared" si="33"/>
        <v>1647</v>
      </c>
    </row>
    <row r="1084" spans="1:7" ht="42" x14ac:dyDescent="0.25">
      <c r="A1084" s="47" t="s">
        <v>3110</v>
      </c>
      <c r="B1084" s="47" t="s">
        <v>3097</v>
      </c>
      <c r="C1084" s="47" t="str">
        <f t="shared" si="32"/>
        <v>Formula</v>
      </c>
      <c r="D1084" s="47" t="s">
        <v>3098</v>
      </c>
      <c r="E1084" s="47" t="s">
        <v>3111</v>
      </c>
      <c r="F1084" s="53">
        <v>96</v>
      </c>
      <c r="G1084" s="53">
        <f t="shared" si="33"/>
        <v>1647</v>
      </c>
    </row>
    <row r="1085" spans="1:7" ht="42" x14ac:dyDescent="0.25">
      <c r="A1085" s="54" t="s">
        <v>3112</v>
      </c>
      <c r="B1085" s="54" t="s">
        <v>3097</v>
      </c>
      <c r="C1085" s="47" t="str">
        <f t="shared" si="32"/>
        <v>Formula</v>
      </c>
      <c r="D1085" s="54" t="s">
        <v>3098</v>
      </c>
      <c r="E1085" s="54" t="s">
        <v>3113</v>
      </c>
      <c r="F1085" s="55">
        <v>100</v>
      </c>
      <c r="G1085" s="53">
        <f t="shared" si="33"/>
        <v>1647</v>
      </c>
    </row>
    <row r="1086" spans="1:7" ht="42" x14ac:dyDescent="0.25">
      <c r="A1086" s="47" t="s">
        <v>3114</v>
      </c>
      <c r="B1086" s="47" t="s">
        <v>3097</v>
      </c>
      <c r="C1086" s="47" t="str">
        <f t="shared" si="32"/>
        <v>Formula</v>
      </c>
      <c r="D1086" s="47" t="s">
        <v>3098</v>
      </c>
      <c r="E1086" s="47" t="s">
        <v>3115</v>
      </c>
      <c r="F1086" s="53">
        <v>130</v>
      </c>
      <c r="G1086" s="53">
        <f t="shared" si="33"/>
        <v>1647</v>
      </c>
    </row>
    <row r="1087" spans="1:7" ht="42" x14ac:dyDescent="0.25">
      <c r="A1087" s="54" t="s">
        <v>3116</v>
      </c>
      <c r="B1087" s="54" t="s">
        <v>3097</v>
      </c>
      <c r="C1087" s="47" t="str">
        <f t="shared" si="32"/>
        <v>Formula</v>
      </c>
      <c r="D1087" s="54" t="s">
        <v>3098</v>
      </c>
      <c r="E1087" s="54" t="s">
        <v>3117</v>
      </c>
      <c r="F1087" s="55">
        <v>195</v>
      </c>
      <c r="G1087" s="53">
        <f t="shared" si="33"/>
        <v>1647</v>
      </c>
    </row>
    <row r="1088" spans="1:7" ht="42" x14ac:dyDescent="0.25">
      <c r="A1088" s="47" t="s">
        <v>3118</v>
      </c>
      <c r="B1088" s="47" t="s">
        <v>3097</v>
      </c>
      <c r="C1088" s="47" t="str">
        <f t="shared" si="32"/>
        <v>Formula</v>
      </c>
      <c r="D1088" s="47" t="s">
        <v>3098</v>
      </c>
      <c r="E1088" s="47" t="s">
        <v>3119</v>
      </c>
      <c r="F1088" s="53">
        <v>223</v>
      </c>
      <c r="G1088" s="53">
        <f t="shared" si="33"/>
        <v>1647</v>
      </c>
    </row>
    <row r="1089" spans="1:7" ht="42" x14ac:dyDescent="0.25">
      <c r="A1089" s="54" t="s">
        <v>3120</v>
      </c>
      <c r="B1089" s="54" t="s">
        <v>3097</v>
      </c>
      <c r="C1089" s="47" t="str">
        <f t="shared" si="32"/>
        <v>Formula</v>
      </c>
      <c r="D1089" s="54" t="s">
        <v>3098</v>
      </c>
      <c r="E1089" s="54" t="s">
        <v>3121</v>
      </c>
      <c r="F1089" s="55">
        <v>79</v>
      </c>
      <c r="G1089" s="53">
        <f t="shared" si="33"/>
        <v>1647</v>
      </c>
    </row>
    <row r="1090" spans="1:7" ht="42" x14ac:dyDescent="0.25">
      <c r="A1090" s="47" t="s">
        <v>3122</v>
      </c>
      <c r="B1090" s="47" t="s">
        <v>3097</v>
      </c>
      <c r="C1090" s="47" t="str">
        <f t="shared" si="32"/>
        <v>Formula</v>
      </c>
      <c r="D1090" s="47" t="s">
        <v>3098</v>
      </c>
      <c r="E1090" s="47" t="s">
        <v>3123</v>
      </c>
      <c r="F1090" s="53">
        <v>50</v>
      </c>
      <c r="G1090" s="53">
        <f t="shared" si="33"/>
        <v>1647</v>
      </c>
    </row>
    <row r="1091" spans="1:7" ht="42" x14ac:dyDescent="0.25">
      <c r="A1091" s="54" t="s">
        <v>3124</v>
      </c>
      <c r="B1091" s="54" t="s">
        <v>3097</v>
      </c>
      <c r="C1091" s="47" t="str">
        <f t="shared" ref="C1091:C1154" si="34">IF(ISTEXT(VLOOKUP(B1091,$I$2:$I$11,1,FALSE)),"Alt sub","Formula")</f>
        <v>Formula</v>
      </c>
      <c r="D1091" s="54" t="s">
        <v>3098</v>
      </c>
      <c r="E1091" s="54" t="s">
        <v>3125</v>
      </c>
      <c r="F1091" s="55">
        <v>56</v>
      </c>
      <c r="G1091" s="53">
        <f t="shared" ref="G1091:G1154" si="35">SUMIF(B:B,B1091,F:F)</f>
        <v>1647</v>
      </c>
    </row>
    <row r="1092" spans="1:7" ht="42" x14ac:dyDescent="0.25">
      <c r="A1092" s="47" t="s">
        <v>3126</v>
      </c>
      <c r="B1092" s="47" t="s">
        <v>3097</v>
      </c>
      <c r="C1092" s="47" t="str">
        <f t="shared" si="34"/>
        <v>Formula</v>
      </c>
      <c r="D1092" s="47" t="s">
        <v>3098</v>
      </c>
      <c r="E1092" s="47" t="s">
        <v>3127</v>
      </c>
      <c r="F1092" s="53">
        <v>100</v>
      </c>
      <c r="G1092" s="53">
        <f t="shared" si="35"/>
        <v>1647</v>
      </c>
    </row>
    <row r="1093" spans="1:7" ht="31.5" x14ac:dyDescent="0.25">
      <c r="A1093" s="54" t="s">
        <v>3128</v>
      </c>
      <c r="B1093" s="54" t="s">
        <v>3129</v>
      </c>
      <c r="C1093" s="47" t="str">
        <f t="shared" si="34"/>
        <v>Formula</v>
      </c>
      <c r="D1093" s="54" t="s">
        <v>3130</v>
      </c>
      <c r="E1093" s="54" t="s">
        <v>3131</v>
      </c>
      <c r="F1093" s="55">
        <v>111</v>
      </c>
      <c r="G1093" s="53">
        <f t="shared" si="35"/>
        <v>1505</v>
      </c>
    </row>
    <row r="1094" spans="1:7" ht="31.5" x14ac:dyDescent="0.25">
      <c r="A1094" s="47" t="s">
        <v>3132</v>
      </c>
      <c r="B1094" s="47" t="s">
        <v>3129</v>
      </c>
      <c r="C1094" s="47" t="str">
        <f t="shared" si="34"/>
        <v>Formula</v>
      </c>
      <c r="D1094" s="47" t="s">
        <v>3130</v>
      </c>
      <c r="E1094" s="47" t="s">
        <v>3133</v>
      </c>
      <c r="F1094" s="53">
        <v>100</v>
      </c>
      <c r="G1094" s="53">
        <f t="shared" si="35"/>
        <v>1505</v>
      </c>
    </row>
    <row r="1095" spans="1:7" ht="31.5" x14ac:dyDescent="0.25">
      <c r="A1095" s="54" t="s">
        <v>3134</v>
      </c>
      <c r="B1095" s="54" t="s">
        <v>3129</v>
      </c>
      <c r="C1095" s="47" t="str">
        <f t="shared" si="34"/>
        <v>Formula</v>
      </c>
      <c r="D1095" s="54" t="s">
        <v>3130</v>
      </c>
      <c r="E1095" s="54" t="s">
        <v>3135</v>
      </c>
      <c r="F1095" s="55">
        <v>300</v>
      </c>
      <c r="G1095" s="53">
        <f t="shared" si="35"/>
        <v>1505</v>
      </c>
    </row>
    <row r="1096" spans="1:7" ht="31.5" x14ac:dyDescent="0.25">
      <c r="A1096" s="47" t="s">
        <v>3136</v>
      </c>
      <c r="B1096" s="47" t="s">
        <v>3129</v>
      </c>
      <c r="C1096" s="47" t="str">
        <f t="shared" si="34"/>
        <v>Formula</v>
      </c>
      <c r="D1096" s="47" t="s">
        <v>3130</v>
      </c>
      <c r="E1096" s="47" t="s">
        <v>3137</v>
      </c>
      <c r="F1096" s="53">
        <v>182</v>
      </c>
      <c r="G1096" s="53">
        <f t="shared" si="35"/>
        <v>1505</v>
      </c>
    </row>
    <row r="1097" spans="1:7" ht="31.5" x14ac:dyDescent="0.25">
      <c r="A1097" s="54" t="s">
        <v>3138</v>
      </c>
      <c r="B1097" s="54" t="s">
        <v>3129</v>
      </c>
      <c r="C1097" s="47" t="str">
        <f t="shared" si="34"/>
        <v>Formula</v>
      </c>
      <c r="D1097" s="54" t="s">
        <v>3130</v>
      </c>
      <c r="E1097" s="54" t="s">
        <v>3139</v>
      </c>
      <c r="F1097" s="55">
        <v>104</v>
      </c>
      <c r="G1097" s="53">
        <f t="shared" si="35"/>
        <v>1505</v>
      </c>
    </row>
    <row r="1098" spans="1:7" ht="31.5" x14ac:dyDescent="0.25">
      <c r="A1098" s="47" t="s">
        <v>3140</v>
      </c>
      <c r="B1098" s="47" t="s">
        <v>3129</v>
      </c>
      <c r="C1098" s="47" t="str">
        <f t="shared" si="34"/>
        <v>Formula</v>
      </c>
      <c r="D1098" s="47" t="s">
        <v>3130</v>
      </c>
      <c r="E1098" s="47" t="s">
        <v>3141</v>
      </c>
      <c r="F1098" s="53">
        <v>169</v>
      </c>
      <c r="G1098" s="53">
        <f t="shared" si="35"/>
        <v>1505</v>
      </c>
    </row>
    <row r="1099" spans="1:7" ht="31.5" x14ac:dyDescent="0.25">
      <c r="A1099" s="54" t="s">
        <v>3142</v>
      </c>
      <c r="B1099" s="54" t="s">
        <v>3129</v>
      </c>
      <c r="C1099" s="47" t="str">
        <f t="shared" si="34"/>
        <v>Formula</v>
      </c>
      <c r="D1099" s="54" t="s">
        <v>3130</v>
      </c>
      <c r="E1099" s="54" t="s">
        <v>3143</v>
      </c>
      <c r="F1099" s="55">
        <v>170</v>
      </c>
      <c r="G1099" s="53">
        <f t="shared" si="35"/>
        <v>1505</v>
      </c>
    </row>
    <row r="1100" spans="1:7" ht="31.5" x14ac:dyDescent="0.25">
      <c r="A1100" s="47" t="s">
        <v>3144</v>
      </c>
      <c r="B1100" s="47" t="s">
        <v>3129</v>
      </c>
      <c r="C1100" s="47" t="str">
        <f t="shared" si="34"/>
        <v>Formula</v>
      </c>
      <c r="D1100" s="47" t="s">
        <v>3130</v>
      </c>
      <c r="E1100" s="47" t="s">
        <v>3145</v>
      </c>
      <c r="F1100" s="53">
        <v>248</v>
      </c>
      <c r="G1100" s="53">
        <f t="shared" si="35"/>
        <v>1505</v>
      </c>
    </row>
    <row r="1101" spans="1:7" ht="31.5" x14ac:dyDescent="0.25">
      <c r="A1101" s="54" t="s">
        <v>3146</v>
      </c>
      <c r="B1101" s="54" t="s">
        <v>3129</v>
      </c>
      <c r="C1101" s="47" t="str">
        <f t="shared" si="34"/>
        <v>Formula</v>
      </c>
      <c r="D1101" s="54" t="s">
        <v>3130</v>
      </c>
      <c r="E1101" s="54" t="s">
        <v>3147</v>
      </c>
      <c r="F1101" s="55">
        <v>121</v>
      </c>
      <c r="G1101" s="53">
        <f t="shared" si="35"/>
        <v>1505</v>
      </c>
    </row>
    <row r="1102" spans="1:7" ht="42" x14ac:dyDescent="0.25">
      <c r="A1102" s="47" t="s">
        <v>3148</v>
      </c>
      <c r="B1102" s="47" t="s">
        <v>3149</v>
      </c>
      <c r="C1102" s="47" t="str">
        <f t="shared" si="34"/>
        <v>Formula</v>
      </c>
      <c r="D1102" s="47" t="s">
        <v>3150</v>
      </c>
      <c r="E1102" s="47" t="s">
        <v>3151</v>
      </c>
      <c r="F1102" s="53">
        <v>38</v>
      </c>
      <c r="G1102" s="53">
        <f t="shared" si="35"/>
        <v>38</v>
      </c>
    </row>
    <row r="1103" spans="1:7" ht="31.5" x14ac:dyDescent="0.25">
      <c r="A1103" s="54" t="s">
        <v>3152</v>
      </c>
      <c r="B1103" s="54" t="s">
        <v>3153</v>
      </c>
      <c r="C1103" s="47" t="str">
        <f t="shared" si="34"/>
        <v>Formula</v>
      </c>
      <c r="D1103" s="54" t="s">
        <v>3154</v>
      </c>
      <c r="E1103" s="54" t="s">
        <v>3155</v>
      </c>
      <c r="F1103" s="55">
        <v>200</v>
      </c>
      <c r="G1103" s="53">
        <f t="shared" si="35"/>
        <v>200</v>
      </c>
    </row>
    <row r="1104" spans="1:7" ht="31.5" x14ac:dyDescent="0.25">
      <c r="A1104" s="47" t="s">
        <v>3156</v>
      </c>
      <c r="B1104" s="47" t="s">
        <v>3157</v>
      </c>
      <c r="C1104" s="47" t="str">
        <f t="shared" si="34"/>
        <v>Formula</v>
      </c>
      <c r="D1104" s="47" t="s">
        <v>3158</v>
      </c>
      <c r="E1104" s="47" t="s">
        <v>3159</v>
      </c>
      <c r="F1104" s="53">
        <v>199</v>
      </c>
      <c r="G1104" s="53">
        <f t="shared" si="35"/>
        <v>842</v>
      </c>
    </row>
    <row r="1105" spans="1:7" ht="31.5" x14ac:dyDescent="0.25">
      <c r="A1105" s="54" t="s">
        <v>3160</v>
      </c>
      <c r="B1105" s="54" t="s">
        <v>3157</v>
      </c>
      <c r="C1105" s="47" t="str">
        <f t="shared" si="34"/>
        <v>Formula</v>
      </c>
      <c r="D1105" s="54" t="s">
        <v>3158</v>
      </c>
      <c r="E1105" s="54" t="s">
        <v>3161</v>
      </c>
      <c r="F1105" s="55">
        <v>143</v>
      </c>
      <c r="G1105" s="53">
        <f t="shared" si="35"/>
        <v>842</v>
      </c>
    </row>
    <row r="1106" spans="1:7" ht="31.5" x14ac:dyDescent="0.25">
      <c r="A1106" s="47" t="s">
        <v>3162</v>
      </c>
      <c r="B1106" s="47" t="s">
        <v>3157</v>
      </c>
      <c r="C1106" s="47" t="str">
        <f t="shared" si="34"/>
        <v>Formula</v>
      </c>
      <c r="D1106" s="47" t="s">
        <v>3158</v>
      </c>
      <c r="E1106" s="47" t="s">
        <v>3163</v>
      </c>
      <c r="F1106" s="53">
        <v>195</v>
      </c>
      <c r="G1106" s="53">
        <f t="shared" si="35"/>
        <v>842</v>
      </c>
    </row>
    <row r="1107" spans="1:7" ht="31.5" x14ac:dyDescent="0.25">
      <c r="A1107" s="54" t="s">
        <v>3164</v>
      </c>
      <c r="B1107" s="54" t="s">
        <v>3157</v>
      </c>
      <c r="C1107" s="47" t="str">
        <f t="shared" si="34"/>
        <v>Formula</v>
      </c>
      <c r="D1107" s="54" t="s">
        <v>3158</v>
      </c>
      <c r="E1107" s="54" t="s">
        <v>3165</v>
      </c>
      <c r="F1107" s="55">
        <v>171</v>
      </c>
      <c r="G1107" s="53">
        <f t="shared" si="35"/>
        <v>842</v>
      </c>
    </row>
    <row r="1108" spans="1:7" ht="31.5" x14ac:dyDescent="0.25">
      <c r="A1108" s="47" t="s">
        <v>3166</v>
      </c>
      <c r="B1108" s="47" t="s">
        <v>3157</v>
      </c>
      <c r="C1108" s="47" t="str">
        <f t="shared" si="34"/>
        <v>Formula</v>
      </c>
      <c r="D1108" s="47" t="s">
        <v>3158</v>
      </c>
      <c r="E1108" s="47" t="s">
        <v>3167</v>
      </c>
      <c r="F1108" s="53">
        <v>134</v>
      </c>
      <c r="G1108" s="53">
        <f t="shared" si="35"/>
        <v>842</v>
      </c>
    </row>
    <row r="1109" spans="1:7" ht="52.5" x14ac:dyDescent="0.25">
      <c r="A1109" s="54" t="s">
        <v>3168</v>
      </c>
      <c r="B1109" s="54" t="s">
        <v>3169</v>
      </c>
      <c r="C1109" s="47" t="str">
        <f t="shared" si="34"/>
        <v>Formula</v>
      </c>
      <c r="D1109" s="54" t="s">
        <v>3170</v>
      </c>
      <c r="E1109" s="54" t="s">
        <v>3171</v>
      </c>
      <c r="F1109" s="55">
        <v>226</v>
      </c>
      <c r="G1109" s="53">
        <f t="shared" si="35"/>
        <v>314</v>
      </c>
    </row>
    <row r="1110" spans="1:7" ht="52.5" x14ac:dyDescent="0.25">
      <c r="A1110" s="47" t="s">
        <v>3172</v>
      </c>
      <c r="B1110" s="47" t="s">
        <v>3169</v>
      </c>
      <c r="C1110" s="47" t="str">
        <f t="shared" si="34"/>
        <v>Formula</v>
      </c>
      <c r="D1110" s="47" t="s">
        <v>3170</v>
      </c>
      <c r="E1110" s="47" t="s">
        <v>3173</v>
      </c>
      <c r="F1110" s="53">
        <v>88</v>
      </c>
      <c r="G1110" s="53">
        <f t="shared" si="35"/>
        <v>314</v>
      </c>
    </row>
    <row r="1111" spans="1:7" ht="42" x14ac:dyDescent="0.25">
      <c r="A1111" s="54" t="s">
        <v>3174</v>
      </c>
      <c r="B1111" s="54" t="s">
        <v>3175</v>
      </c>
      <c r="C1111" s="47" t="str">
        <f t="shared" si="34"/>
        <v>Formula</v>
      </c>
      <c r="D1111" s="54" t="s">
        <v>3176</v>
      </c>
      <c r="E1111" s="54" t="s">
        <v>3177</v>
      </c>
      <c r="F1111" s="55">
        <v>221</v>
      </c>
      <c r="G1111" s="53">
        <f t="shared" si="35"/>
        <v>221</v>
      </c>
    </row>
    <row r="1112" spans="1:7" ht="31.5" x14ac:dyDescent="0.25">
      <c r="A1112" s="47" t="s">
        <v>3178</v>
      </c>
      <c r="B1112" s="47" t="s">
        <v>3179</v>
      </c>
      <c r="C1112" s="47" t="str">
        <f t="shared" si="34"/>
        <v>Formula</v>
      </c>
      <c r="D1112" s="47" t="s">
        <v>3180</v>
      </c>
      <c r="E1112" s="47" t="s">
        <v>3181</v>
      </c>
      <c r="F1112" s="53">
        <v>150</v>
      </c>
      <c r="G1112" s="53">
        <f t="shared" si="35"/>
        <v>516</v>
      </c>
    </row>
    <row r="1113" spans="1:7" ht="31.5" x14ac:dyDescent="0.25">
      <c r="A1113" s="54" t="s">
        <v>3182</v>
      </c>
      <c r="B1113" s="54" t="s">
        <v>3179</v>
      </c>
      <c r="C1113" s="47" t="str">
        <f t="shared" si="34"/>
        <v>Formula</v>
      </c>
      <c r="D1113" s="54" t="s">
        <v>3180</v>
      </c>
      <c r="E1113" s="54" t="s">
        <v>3183</v>
      </c>
      <c r="F1113" s="55">
        <v>366</v>
      </c>
      <c r="G1113" s="53">
        <f t="shared" si="35"/>
        <v>516</v>
      </c>
    </row>
    <row r="1114" spans="1:7" ht="42" x14ac:dyDescent="0.25">
      <c r="A1114" s="47" t="s">
        <v>3184</v>
      </c>
      <c r="B1114" s="47" t="s">
        <v>3185</v>
      </c>
      <c r="C1114" s="47" t="str">
        <f t="shared" si="34"/>
        <v>Formula</v>
      </c>
      <c r="D1114" s="47" t="s">
        <v>3186</v>
      </c>
      <c r="E1114" s="47" t="s">
        <v>3187</v>
      </c>
      <c r="F1114" s="53">
        <v>115</v>
      </c>
      <c r="G1114" s="53">
        <f t="shared" si="35"/>
        <v>347</v>
      </c>
    </row>
    <row r="1115" spans="1:7" ht="42" x14ac:dyDescent="0.25">
      <c r="A1115" s="54" t="s">
        <v>3188</v>
      </c>
      <c r="B1115" s="54" t="s">
        <v>3185</v>
      </c>
      <c r="C1115" s="47" t="str">
        <f t="shared" si="34"/>
        <v>Formula</v>
      </c>
      <c r="D1115" s="54" t="s">
        <v>3186</v>
      </c>
      <c r="E1115" s="54" t="s">
        <v>3189</v>
      </c>
      <c r="F1115" s="55">
        <v>132</v>
      </c>
      <c r="G1115" s="53">
        <f t="shared" si="35"/>
        <v>347</v>
      </c>
    </row>
    <row r="1116" spans="1:7" ht="42" x14ac:dyDescent="0.25">
      <c r="A1116" s="47" t="s">
        <v>3190</v>
      </c>
      <c r="B1116" s="47" t="s">
        <v>3185</v>
      </c>
      <c r="C1116" s="47" t="str">
        <f t="shared" si="34"/>
        <v>Formula</v>
      </c>
      <c r="D1116" s="47" t="s">
        <v>3186</v>
      </c>
      <c r="E1116" s="47" t="s">
        <v>3191</v>
      </c>
      <c r="F1116" s="53">
        <v>100</v>
      </c>
      <c r="G1116" s="53">
        <f t="shared" si="35"/>
        <v>347</v>
      </c>
    </row>
    <row r="1117" spans="1:7" ht="42" x14ac:dyDescent="0.25">
      <c r="A1117" s="54" t="s">
        <v>3192</v>
      </c>
      <c r="B1117" s="54" t="s">
        <v>3193</v>
      </c>
      <c r="C1117" s="47" t="str">
        <f t="shared" si="34"/>
        <v>Formula</v>
      </c>
      <c r="D1117" s="54" t="s">
        <v>3194</v>
      </c>
      <c r="E1117" s="54" t="s">
        <v>3195</v>
      </c>
      <c r="F1117" s="55">
        <v>110</v>
      </c>
      <c r="G1117" s="53">
        <f t="shared" si="35"/>
        <v>525</v>
      </c>
    </row>
    <row r="1118" spans="1:7" ht="42" x14ac:dyDescent="0.25">
      <c r="A1118" s="47" t="s">
        <v>3196</v>
      </c>
      <c r="B1118" s="47" t="s">
        <v>3193</v>
      </c>
      <c r="C1118" s="47" t="str">
        <f t="shared" si="34"/>
        <v>Formula</v>
      </c>
      <c r="D1118" s="47" t="s">
        <v>3194</v>
      </c>
      <c r="E1118" s="47" t="s">
        <v>3197</v>
      </c>
      <c r="F1118" s="53">
        <v>216</v>
      </c>
      <c r="G1118" s="53">
        <f t="shared" si="35"/>
        <v>525</v>
      </c>
    </row>
    <row r="1119" spans="1:7" ht="42" x14ac:dyDescent="0.25">
      <c r="A1119" s="54" t="s">
        <v>3198</v>
      </c>
      <c r="B1119" s="54" t="s">
        <v>3193</v>
      </c>
      <c r="C1119" s="47" t="str">
        <f t="shared" si="34"/>
        <v>Formula</v>
      </c>
      <c r="D1119" s="54" t="s">
        <v>3194</v>
      </c>
      <c r="E1119" s="54" t="s">
        <v>3199</v>
      </c>
      <c r="F1119" s="55">
        <v>199</v>
      </c>
      <c r="G1119" s="53">
        <f t="shared" si="35"/>
        <v>525</v>
      </c>
    </row>
    <row r="1120" spans="1:7" ht="52.5" x14ac:dyDescent="0.25">
      <c r="A1120" s="47" t="s">
        <v>3200</v>
      </c>
      <c r="B1120" s="47" t="s">
        <v>3201</v>
      </c>
      <c r="C1120" s="47" t="str">
        <f t="shared" si="34"/>
        <v>Formula</v>
      </c>
      <c r="D1120" s="47" t="s">
        <v>3202</v>
      </c>
      <c r="E1120" s="47" t="s">
        <v>3203</v>
      </c>
      <c r="F1120" s="53">
        <v>140</v>
      </c>
      <c r="G1120" s="53">
        <f t="shared" si="35"/>
        <v>284</v>
      </c>
    </row>
    <row r="1121" spans="1:7" ht="52.5" x14ac:dyDescent="0.25">
      <c r="A1121" s="54" t="s">
        <v>3204</v>
      </c>
      <c r="B1121" s="54" t="s">
        <v>3201</v>
      </c>
      <c r="C1121" s="47" t="str">
        <f t="shared" si="34"/>
        <v>Formula</v>
      </c>
      <c r="D1121" s="54" t="s">
        <v>3202</v>
      </c>
      <c r="E1121" s="54" t="s">
        <v>3205</v>
      </c>
      <c r="F1121" s="55">
        <v>144</v>
      </c>
      <c r="G1121" s="53">
        <f t="shared" si="35"/>
        <v>284</v>
      </c>
    </row>
    <row r="1122" spans="1:7" ht="42" x14ac:dyDescent="0.25">
      <c r="A1122" s="47" t="s">
        <v>3206</v>
      </c>
      <c r="B1122" s="47" t="s">
        <v>3207</v>
      </c>
      <c r="C1122" s="47" t="str">
        <f t="shared" si="34"/>
        <v>Formula</v>
      </c>
      <c r="D1122" s="47" t="s">
        <v>3208</v>
      </c>
      <c r="E1122" s="47" t="s">
        <v>3209</v>
      </c>
      <c r="F1122" s="53">
        <v>158</v>
      </c>
      <c r="G1122" s="53">
        <f t="shared" si="35"/>
        <v>158</v>
      </c>
    </row>
    <row r="1123" spans="1:7" ht="52.5" x14ac:dyDescent="0.25">
      <c r="A1123" s="54" t="s">
        <v>3210</v>
      </c>
      <c r="B1123" s="54" t="s">
        <v>3211</v>
      </c>
      <c r="C1123" s="47" t="str">
        <f t="shared" si="34"/>
        <v>Formula</v>
      </c>
      <c r="D1123" s="54" t="s">
        <v>3212</v>
      </c>
      <c r="E1123" s="54" t="s">
        <v>3213</v>
      </c>
      <c r="F1123" s="55">
        <v>99</v>
      </c>
      <c r="G1123" s="53">
        <f t="shared" si="35"/>
        <v>175</v>
      </c>
    </row>
    <row r="1124" spans="1:7" ht="52.5" x14ac:dyDescent="0.25">
      <c r="A1124" s="47" t="s">
        <v>3214</v>
      </c>
      <c r="B1124" s="47" t="s">
        <v>3211</v>
      </c>
      <c r="C1124" s="47" t="str">
        <f t="shared" si="34"/>
        <v>Formula</v>
      </c>
      <c r="D1124" s="47" t="s">
        <v>3212</v>
      </c>
      <c r="E1124" s="47" t="s">
        <v>3215</v>
      </c>
      <c r="F1124" s="53">
        <v>76</v>
      </c>
      <c r="G1124" s="53">
        <f t="shared" si="35"/>
        <v>175</v>
      </c>
    </row>
    <row r="1125" spans="1:7" ht="42" x14ac:dyDescent="0.25">
      <c r="A1125" s="54" t="s">
        <v>3216</v>
      </c>
      <c r="B1125" s="54" t="s">
        <v>3217</v>
      </c>
      <c r="C1125" s="47" t="str">
        <f t="shared" si="34"/>
        <v>Formula</v>
      </c>
      <c r="D1125" s="54" t="s">
        <v>3218</v>
      </c>
      <c r="E1125" s="54" t="s">
        <v>3219</v>
      </c>
      <c r="F1125" s="55">
        <v>61</v>
      </c>
      <c r="G1125" s="53">
        <f t="shared" si="35"/>
        <v>101</v>
      </c>
    </row>
    <row r="1126" spans="1:7" ht="42" x14ac:dyDescent="0.25">
      <c r="A1126" s="47" t="s">
        <v>3220</v>
      </c>
      <c r="B1126" s="47" t="s">
        <v>3217</v>
      </c>
      <c r="C1126" s="47" t="str">
        <f t="shared" si="34"/>
        <v>Formula</v>
      </c>
      <c r="D1126" s="47" t="s">
        <v>3218</v>
      </c>
      <c r="E1126" s="47" t="s">
        <v>3221</v>
      </c>
      <c r="F1126" s="53">
        <v>40</v>
      </c>
      <c r="G1126" s="53">
        <f t="shared" si="35"/>
        <v>101</v>
      </c>
    </row>
    <row r="1127" spans="1:7" ht="31.5" x14ac:dyDescent="0.25">
      <c r="A1127" s="54" t="s">
        <v>3222</v>
      </c>
      <c r="B1127" s="54" t="s">
        <v>3223</v>
      </c>
      <c r="C1127" s="47" t="str">
        <f t="shared" si="34"/>
        <v>Formula</v>
      </c>
      <c r="D1127" s="54" t="s">
        <v>3224</v>
      </c>
      <c r="E1127" s="54" t="s">
        <v>3225</v>
      </c>
      <c r="F1127" s="55">
        <v>153</v>
      </c>
      <c r="G1127" s="53">
        <f t="shared" si="35"/>
        <v>153</v>
      </c>
    </row>
    <row r="1128" spans="1:7" ht="42" x14ac:dyDescent="0.25">
      <c r="A1128" s="47" t="s">
        <v>3226</v>
      </c>
      <c r="B1128" s="47" t="s">
        <v>3227</v>
      </c>
      <c r="C1128" s="47" t="str">
        <f t="shared" si="34"/>
        <v>Formula</v>
      </c>
      <c r="D1128" s="47" t="s">
        <v>3228</v>
      </c>
      <c r="E1128" s="47" t="s">
        <v>3229</v>
      </c>
      <c r="F1128" s="53">
        <v>78</v>
      </c>
      <c r="G1128" s="53">
        <f t="shared" si="35"/>
        <v>168</v>
      </c>
    </row>
    <row r="1129" spans="1:7" ht="42" x14ac:dyDescent="0.25">
      <c r="A1129" s="54" t="s">
        <v>3230</v>
      </c>
      <c r="B1129" s="54" t="s">
        <v>3227</v>
      </c>
      <c r="C1129" s="47" t="str">
        <f t="shared" si="34"/>
        <v>Formula</v>
      </c>
      <c r="D1129" s="54" t="s">
        <v>3228</v>
      </c>
      <c r="E1129" s="54" t="s">
        <v>3231</v>
      </c>
      <c r="F1129" s="55">
        <v>70</v>
      </c>
      <c r="G1129" s="53">
        <f t="shared" si="35"/>
        <v>168</v>
      </c>
    </row>
    <row r="1130" spans="1:7" ht="42" x14ac:dyDescent="0.25">
      <c r="A1130" s="47" t="s">
        <v>3232</v>
      </c>
      <c r="B1130" s="47" t="s">
        <v>3227</v>
      </c>
      <c r="C1130" s="47" t="str">
        <f t="shared" si="34"/>
        <v>Formula</v>
      </c>
      <c r="D1130" s="47" t="s">
        <v>3228</v>
      </c>
      <c r="E1130" s="47" t="s">
        <v>3233</v>
      </c>
      <c r="F1130" s="53">
        <v>20</v>
      </c>
      <c r="G1130" s="53">
        <f t="shared" si="35"/>
        <v>168</v>
      </c>
    </row>
    <row r="1131" spans="1:7" ht="52.5" x14ac:dyDescent="0.25">
      <c r="A1131" s="54" t="s">
        <v>3234</v>
      </c>
      <c r="B1131" s="54" t="s">
        <v>3235</v>
      </c>
      <c r="C1131" s="47" t="str">
        <f t="shared" si="34"/>
        <v>Formula</v>
      </c>
      <c r="D1131" s="54" t="s">
        <v>3236</v>
      </c>
      <c r="E1131" s="54" t="s">
        <v>3237</v>
      </c>
      <c r="F1131" s="55">
        <v>114</v>
      </c>
      <c r="G1131" s="53">
        <f t="shared" si="35"/>
        <v>282</v>
      </c>
    </row>
    <row r="1132" spans="1:7" ht="52.5" x14ac:dyDescent="0.25">
      <c r="A1132" s="47" t="s">
        <v>3238</v>
      </c>
      <c r="B1132" s="47" t="s">
        <v>3235</v>
      </c>
      <c r="C1132" s="47" t="str">
        <f t="shared" si="34"/>
        <v>Formula</v>
      </c>
      <c r="D1132" s="47" t="s">
        <v>3236</v>
      </c>
      <c r="E1132" s="47" t="s">
        <v>3239</v>
      </c>
      <c r="F1132" s="53">
        <v>168</v>
      </c>
      <c r="G1132" s="53">
        <f t="shared" si="35"/>
        <v>282</v>
      </c>
    </row>
    <row r="1133" spans="1:7" ht="42" x14ac:dyDescent="0.25">
      <c r="A1133" s="54" t="s">
        <v>3240</v>
      </c>
      <c r="B1133" s="54" t="s">
        <v>3241</v>
      </c>
      <c r="C1133" s="47" t="str">
        <f t="shared" si="34"/>
        <v>Formula</v>
      </c>
      <c r="D1133" s="54" t="s">
        <v>3242</v>
      </c>
      <c r="E1133" s="54" t="s">
        <v>3243</v>
      </c>
      <c r="F1133" s="55">
        <v>190</v>
      </c>
      <c r="G1133" s="53">
        <f t="shared" si="35"/>
        <v>190</v>
      </c>
    </row>
    <row r="1134" spans="1:7" ht="42" x14ac:dyDescent="0.25">
      <c r="A1134" s="47" t="s">
        <v>3244</v>
      </c>
      <c r="B1134" s="47" t="s">
        <v>3245</v>
      </c>
      <c r="C1134" s="47" t="str">
        <f t="shared" si="34"/>
        <v>Formula</v>
      </c>
      <c r="D1134" s="47" t="s">
        <v>3246</v>
      </c>
      <c r="E1134" s="47" t="s">
        <v>3247</v>
      </c>
      <c r="F1134" s="53">
        <v>180</v>
      </c>
      <c r="G1134" s="53">
        <f t="shared" si="35"/>
        <v>180</v>
      </c>
    </row>
    <row r="1135" spans="1:7" ht="52.5" x14ac:dyDescent="0.25">
      <c r="A1135" s="54" t="s">
        <v>3248</v>
      </c>
      <c r="B1135" s="54" t="s">
        <v>3249</v>
      </c>
      <c r="C1135" s="47" t="str">
        <f t="shared" si="34"/>
        <v>Formula</v>
      </c>
      <c r="D1135" s="54" t="s">
        <v>3250</v>
      </c>
      <c r="E1135" s="54" t="s">
        <v>3251</v>
      </c>
      <c r="F1135" s="55">
        <v>84</v>
      </c>
      <c r="G1135" s="53">
        <f t="shared" si="35"/>
        <v>84</v>
      </c>
    </row>
    <row r="1136" spans="1:7" ht="52.5" x14ac:dyDescent="0.25">
      <c r="A1136" s="47" t="s">
        <v>3252</v>
      </c>
      <c r="B1136" s="47" t="s">
        <v>3253</v>
      </c>
      <c r="C1136" s="47" t="str">
        <f t="shared" si="34"/>
        <v>Formula</v>
      </c>
      <c r="D1136" s="47" t="s">
        <v>3254</v>
      </c>
      <c r="E1136" s="47" t="s">
        <v>3255</v>
      </c>
      <c r="F1136" s="53">
        <v>197</v>
      </c>
      <c r="G1136" s="53">
        <f t="shared" si="35"/>
        <v>234</v>
      </c>
    </row>
    <row r="1137" spans="1:7" ht="52.5" x14ac:dyDescent="0.25">
      <c r="A1137" s="54" t="s">
        <v>3256</v>
      </c>
      <c r="B1137" s="54" t="s">
        <v>3253</v>
      </c>
      <c r="C1137" s="47" t="str">
        <f t="shared" si="34"/>
        <v>Formula</v>
      </c>
      <c r="D1137" s="54" t="s">
        <v>3254</v>
      </c>
      <c r="E1137" s="54" t="s">
        <v>3257</v>
      </c>
      <c r="F1137" s="55">
        <v>37</v>
      </c>
      <c r="G1137" s="53">
        <f t="shared" si="35"/>
        <v>234</v>
      </c>
    </row>
    <row r="1138" spans="1:7" ht="52.5" x14ac:dyDescent="0.25">
      <c r="A1138" s="47" t="s">
        <v>3258</v>
      </c>
      <c r="B1138" s="47" t="s">
        <v>3259</v>
      </c>
      <c r="C1138" s="47" t="str">
        <f t="shared" si="34"/>
        <v>Formula</v>
      </c>
      <c r="D1138" s="47" t="s">
        <v>3260</v>
      </c>
      <c r="E1138" s="47" t="s">
        <v>3261</v>
      </c>
      <c r="F1138" s="53">
        <v>136</v>
      </c>
      <c r="G1138" s="53">
        <f t="shared" si="35"/>
        <v>344</v>
      </c>
    </row>
    <row r="1139" spans="1:7" ht="52.5" x14ac:dyDescent="0.25">
      <c r="A1139" s="54" t="s">
        <v>3262</v>
      </c>
      <c r="B1139" s="54" t="s">
        <v>3259</v>
      </c>
      <c r="C1139" s="47" t="str">
        <f t="shared" si="34"/>
        <v>Formula</v>
      </c>
      <c r="D1139" s="54" t="s">
        <v>3260</v>
      </c>
      <c r="E1139" s="54" t="s">
        <v>3263</v>
      </c>
      <c r="F1139" s="55">
        <v>80</v>
      </c>
      <c r="G1139" s="53">
        <f t="shared" si="35"/>
        <v>344</v>
      </c>
    </row>
    <row r="1140" spans="1:7" ht="52.5" x14ac:dyDescent="0.25">
      <c r="A1140" s="47" t="s">
        <v>3264</v>
      </c>
      <c r="B1140" s="47" t="s">
        <v>3259</v>
      </c>
      <c r="C1140" s="47" t="str">
        <f t="shared" si="34"/>
        <v>Formula</v>
      </c>
      <c r="D1140" s="47" t="s">
        <v>3260</v>
      </c>
      <c r="E1140" s="47" t="s">
        <v>3265</v>
      </c>
      <c r="F1140" s="53">
        <v>128</v>
      </c>
      <c r="G1140" s="53">
        <f t="shared" si="35"/>
        <v>344</v>
      </c>
    </row>
    <row r="1141" spans="1:7" ht="52.5" x14ac:dyDescent="0.25">
      <c r="A1141" s="54" t="s">
        <v>3266</v>
      </c>
      <c r="B1141" s="54" t="s">
        <v>3267</v>
      </c>
      <c r="C1141" s="47" t="str">
        <f t="shared" si="34"/>
        <v>Formula</v>
      </c>
      <c r="D1141" s="54" t="s">
        <v>3268</v>
      </c>
      <c r="E1141" s="54" t="s">
        <v>3269</v>
      </c>
      <c r="F1141" s="55">
        <v>23</v>
      </c>
      <c r="G1141" s="53">
        <f t="shared" si="35"/>
        <v>23</v>
      </c>
    </row>
    <row r="1142" spans="1:7" ht="42" x14ac:dyDescent="0.25">
      <c r="A1142" s="47" t="s">
        <v>3270</v>
      </c>
      <c r="B1142" s="47" t="s">
        <v>3271</v>
      </c>
      <c r="C1142" s="47" t="str">
        <f t="shared" si="34"/>
        <v>Formula</v>
      </c>
      <c r="D1142" s="47" t="s">
        <v>3272</v>
      </c>
      <c r="E1142" s="47" t="s">
        <v>3273</v>
      </c>
      <c r="F1142" s="53">
        <v>210</v>
      </c>
      <c r="G1142" s="53">
        <f t="shared" si="35"/>
        <v>564</v>
      </c>
    </row>
    <row r="1143" spans="1:7" ht="42" x14ac:dyDescent="0.25">
      <c r="A1143" s="54" t="s">
        <v>3274</v>
      </c>
      <c r="B1143" s="54" t="s">
        <v>3271</v>
      </c>
      <c r="C1143" s="47" t="str">
        <f t="shared" si="34"/>
        <v>Formula</v>
      </c>
      <c r="D1143" s="54" t="s">
        <v>3272</v>
      </c>
      <c r="E1143" s="54" t="s">
        <v>3275</v>
      </c>
      <c r="F1143" s="55">
        <v>58</v>
      </c>
      <c r="G1143" s="53">
        <f t="shared" si="35"/>
        <v>564</v>
      </c>
    </row>
    <row r="1144" spans="1:7" ht="42" x14ac:dyDescent="0.25">
      <c r="A1144" s="47" t="s">
        <v>3276</v>
      </c>
      <c r="B1144" s="47" t="s">
        <v>3271</v>
      </c>
      <c r="C1144" s="47" t="str">
        <f t="shared" si="34"/>
        <v>Formula</v>
      </c>
      <c r="D1144" s="47" t="s">
        <v>3272</v>
      </c>
      <c r="E1144" s="47" t="s">
        <v>3277</v>
      </c>
      <c r="F1144" s="53">
        <v>59</v>
      </c>
      <c r="G1144" s="53">
        <f t="shared" si="35"/>
        <v>564</v>
      </c>
    </row>
    <row r="1145" spans="1:7" ht="42" x14ac:dyDescent="0.25">
      <c r="A1145" s="54" t="s">
        <v>3278</v>
      </c>
      <c r="B1145" s="54" t="s">
        <v>3271</v>
      </c>
      <c r="C1145" s="47" t="str">
        <f t="shared" si="34"/>
        <v>Formula</v>
      </c>
      <c r="D1145" s="54" t="s">
        <v>3272</v>
      </c>
      <c r="E1145" s="54" t="s">
        <v>3279</v>
      </c>
      <c r="F1145" s="55">
        <v>121</v>
      </c>
      <c r="G1145" s="53">
        <f t="shared" si="35"/>
        <v>564</v>
      </c>
    </row>
    <row r="1146" spans="1:7" ht="42" x14ac:dyDescent="0.25">
      <c r="A1146" s="47" t="s">
        <v>3280</v>
      </c>
      <c r="B1146" s="47" t="s">
        <v>3271</v>
      </c>
      <c r="C1146" s="47" t="str">
        <f t="shared" si="34"/>
        <v>Formula</v>
      </c>
      <c r="D1146" s="47" t="s">
        <v>3272</v>
      </c>
      <c r="E1146" s="47" t="s">
        <v>3281</v>
      </c>
      <c r="F1146" s="53">
        <v>100</v>
      </c>
      <c r="G1146" s="53">
        <f t="shared" si="35"/>
        <v>564</v>
      </c>
    </row>
    <row r="1147" spans="1:7" ht="42" x14ac:dyDescent="0.25">
      <c r="A1147" s="54" t="s">
        <v>3282</v>
      </c>
      <c r="B1147" s="54" t="s">
        <v>3271</v>
      </c>
      <c r="C1147" s="47" t="str">
        <f t="shared" si="34"/>
        <v>Formula</v>
      </c>
      <c r="D1147" s="54" t="s">
        <v>3272</v>
      </c>
      <c r="E1147" s="54" t="s">
        <v>3283</v>
      </c>
      <c r="F1147" s="55">
        <v>16</v>
      </c>
      <c r="G1147" s="53">
        <f t="shared" si="35"/>
        <v>564</v>
      </c>
    </row>
    <row r="1148" spans="1:7" ht="42" x14ac:dyDescent="0.25">
      <c r="A1148" s="47" t="s">
        <v>3284</v>
      </c>
      <c r="B1148" s="47" t="s">
        <v>3285</v>
      </c>
      <c r="C1148" s="47" t="str">
        <f t="shared" si="34"/>
        <v>Formula</v>
      </c>
      <c r="D1148" s="47" t="s">
        <v>3286</v>
      </c>
      <c r="E1148" s="47" t="s">
        <v>3287</v>
      </c>
      <c r="F1148" s="53">
        <v>136</v>
      </c>
      <c r="G1148" s="53">
        <f t="shared" si="35"/>
        <v>362</v>
      </c>
    </row>
    <row r="1149" spans="1:7" ht="42" x14ac:dyDescent="0.25">
      <c r="A1149" s="54" t="s">
        <v>3288</v>
      </c>
      <c r="B1149" s="54" t="s">
        <v>3285</v>
      </c>
      <c r="C1149" s="47" t="str">
        <f t="shared" si="34"/>
        <v>Formula</v>
      </c>
      <c r="D1149" s="54" t="s">
        <v>3286</v>
      </c>
      <c r="E1149" s="54" t="s">
        <v>3289</v>
      </c>
      <c r="F1149" s="55">
        <v>60</v>
      </c>
      <c r="G1149" s="53">
        <f t="shared" si="35"/>
        <v>362</v>
      </c>
    </row>
    <row r="1150" spans="1:7" ht="42" x14ac:dyDescent="0.25">
      <c r="A1150" s="47" t="s">
        <v>3290</v>
      </c>
      <c r="B1150" s="47" t="s">
        <v>3285</v>
      </c>
      <c r="C1150" s="47" t="str">
        <f t="shared" si="34"/>
        <v>Formula</v>
      </c>
      <c r="D1150" s="47" t="s">
        <v>3286</v>
      </c>
      <c r="E1150" s="47" t="s">
        <v>3291</v>
      </c>
      <c r="F1150" s="53">
        <v>40</v>
      </c>
      <c r="G1150" s="53">
        <f t="shared" si="35"/>
        <v>362</v>
      </c>
    </row>
    <row r="1151" spans="1:7" ht="42" x14ac:dyDescent="0.25">
      <c r="A1151" s="54" t="s">
        <v>3292</v>
      </c>
      <c r="B1151" s="54" t="s">
        <v>3285</v>
      </c>
      <c r="C1151" s="47" t="str">
        <f t="shared" si="34"/>
        <v>Formula</v>
      </c>
      <c r="D1151" s="54" t="s">
        <v>3286</v>
      </c>
      <c r="E1151" s="54" t="s">
        <v>3293</v>
      </c>
      <c r="F1151" s="55">
        <v>100</v>
      </c>
      <c r="G1151" s="53">
        <f t="shared" si="35"/>
        <v>362</v>
      </c>
    </row>
    <row r="1152" spans="1:7" ht="42" x14ac:dyDescent="0.25">
      <c r="A1152" s="47" t="s">
        <v>3294</v>
      </c>
      <c r="B1152" s="47" t="s">
        <v>3285</v>
      </c>
      <c r="C1152" s="47" t="str">
        <f t="shared" si="34"/>
        <v>Formula</v>
      </c>
      <c r="D1152" s="47" t="s">
        <v>3286</v>
      </c>
      <c r="E1152" s="47" t="s">
        <v>3295</v>
      </c>
      <c r="F1152" s="53">
        <v>10</v>
      </c>
      <c r="G1152" s="53">
        <f t="shared" si="35"/>
        <v>362</v>
      </c>
    </row>
    <row r="1153" spans="1:7" ht="42" x14ac:dyDescent="0.25">
      <c r="A1153" s="54" t="s">
        <v>3296</v>
      </c>
      <c r="B1153" s="54" t="s">
        <v>3285</v>
      </c>
      <c r="C1153" s="47" t="str">
        <f t="shared" si="34"/>
        <v>Formula</v>
      </c>
      <c r="D1153" s="54" t="s">
        <v>3286</v>
      </c>
      <c r="E1153" s="54" t="s">
        <v>3297</v>
      </c>
      <c r="F1153" s="55">
        <v>16</v>
      </c>
      <c r="G1153" s="53">
        <f t="shared" si="35"/>
        <v>362</v>
      </c>
    </row>
    <row r="1154" spans="1:7" ht="42" x14ac:dyDescent="0.25">
      <c r="A1154" s="47" t="s">
        <v>3298</v>
      </c>
      <c r="B1154" s="47" t="s">
        <v>3299</v>
      </c>
      <c r="C1154" s="47" t="str">
        <f t="shared" si="34"/>
        <v>Formula</v>
      </c>
      <c r="D1154" s="47" t="s">
        <v>3300</v>
      </c>
      <c r="E1154" s="47" t="s">
        <v>3301</v>
      </c>
      <c r="F1154" s="53">
        <v>347</v>
      </c>
      <c r="G1154" s="53">
        <f t="shared" si="35"/>
        <v>799</v>
      </c>
    </row>
    <row r="1155" spans="1:7" ht="42" x14ac:dyDescent="0.25">
      <c r="A1155" s="54" t="s">
        <v>3302</v>
      </c>
      <c r="B1155" s="54" t="s">
        <v>3299</v>
      </c>
      <c r="C1155" s="47" t="str">
        <f t="shared" ref="C1155:C1218" si="36">IF(ISTEXT(VLOOKUP(B1155,$I$2:$I$11,1,FALSE)),"Alt sub","Formula")</f>
        <v>Formula</v>
      </c>
      <c r="D1155" s="54" t="s">
        <v>3300</v>
      </c>
      <c r="E1155" s="54" t="s">
        <v>3303</v>
      </c>
      <c r="F1155" s="55">
        <v>262</v>
      </c>
      <c r="G1155" s="53">
        <f t="shared" ref="G1155:G1218" si="37">SUMIF(B:B,B1155,F:F)</f>
        <v>799</v>
      </c>
    </row>
    <row r="1156" spans="1:7" ht="42" x14ac:dyDescent="0.25">
      <c r="A1156" s="47" t="s">
        <v>3304</v>
      </c>
      <c r="B1156" s="47" t="s">
        <v>3299</v>
      </c>
      <c r="C1156" s="47" t="str">
        <f t="shared" si="36"/>
        <v>Formula</v>
      </c>
      <c r="D1156" s="47" t="s">
        <v>3300</v>
      </c>
      <c r="E1156" s="47" t="s">
        <v>3305</v>
      </c>
      <c r="F1156" s="53">
        <v>140</v>
      </c>
      <c r="G1156" s="53">
        <f t="shared" si="37"/>
        <v>799</v>
      </c>
    </row>
    <row r="1157" spans="1:7" ht="42" x14ac:dyDescent="0.25">
      <c r="A1157" s="54" t="s">
        <v>3306</v>
      </c>
      <c r="B1157" s="54" t="s">
        <v>3299</v>
      </c>
      <c r="C1157" s="47" t="str">
        <f t="shared" si="36"/>
        <v>Formula</v>
      </c>
      <c r="D1157" s="54" t="s">
        <v>3300</v>
      </c>
      <c r="E1157" s="54" t="s">
        <v>3307</v>
      </c>
      <c r="F1157" s="55">
        <v>50</v>
      </c>
      <c r="G1157" s="53">
        <f t="shared" si="37"/>
        <v>799</v>
      </c>
    </row>
    <row r="1158" spans="1:7" ht="42" x14ac:dyDescent="0.25">
      <c r="A1158" s="47" t="s">
        <v>3308</v>
      </c>
      <c r="B1158" s="47" t="s">
        <v>3309</v>
      </c>
      <c r="C1158" s="47" t="str">
        <f t="shared" si="36"/>
        <v>Formula</v>
      </c>
      <c r="D1158" s="47" t="s">
        <v>3310</v>
      </c>
      <c r="E1158" s="47" t="s">
        <v>3311</v>
      </c>
      <c r="F1158" s="53">
        <v>120</v>
      </c>
      <c r="G1158" s="53">
        <f t="shared" si="37"/>
        <v>256</v>
      </c>
    </row>
    <row r="1159" spans="1:7" ht="42" x14ac:dyDescent="0.25">
      <c r="A1159" s="54" t="s">
        <v>3312</v>
      </c>
      <c r="B1159" s="54" t="s">
        <v>3309</v>
      </c>
      <c r="C1159" s="47" t="str">
        <f t="shared" si="36"/>
        <v>Formula</v>
      </c>
      <c r="D1159" s="54" t="s">
        <v>3310</v>
      </c>
      <c r="E1159" s="54" t="s">
        <v>3313</v>
      </c>
      <c r="F1159" s="55">
        <v>136</v>
      </c>
      <c r="G1159" s="53">
        <f t="shared" si="37"/>
        <v>256</v>
      </c>
    </row>
    <row r="1160" spans="1:7" ht="42" x14ac:dyDescent="0.25">
      <c r="A1160" s="47" t="s">
        <v>3314</v>
      </c>
      <c r="B1160" s="47" t="s">
        <v>3315</v>
      </c>
      <c r="C1160" s="47" t="str">
        <f t="shared" si="36"/>
        <v>Formula</v>
      </c>
      <c r="D1160" s="47" t="s">
        <v>3316</v>
      </c>
      <c r="E1160" s="47" t="s">
        <v>3317</v>
      </c>
      <c r="F1160" s="53">
        <v>103</v>
      </c>
      <c r="G1160" s="53">
        <f t="shared" si="37"/>
        <v>2093</v>
      </c>
    </row>
    <row r="1161" spans="1:7" ht="42" x14ac:dyDescent="0.25">
      <c r="A1161" s="54" t="s">
        <v>3318</v>
      </c>
      <c r="B1161" s="54" t="s">
        <v>3315</v>
      </c>
      <c r="C1161" s="47" t="str">
        <f t="shared" si="36"/>
        <v>Formula</v>
      </c>
      <c r="D1161" s="54" t="s">
        <v>3316</v>
      </c>
      <c r="E1161" s="54" t="s">
        <v>3319</v>
      </c>
      <c r="F1161" s="55">
        <v>746</v>
      </c>
      <c r="G1161" s="53">
        <f t="shared" si="37"/>
        <v>2093</v>
      </c>
    </row>
    <row r="1162" spans="1:7" ht="42" x14ac:dyDescent="0.25">
      <c r="A1162" s="47" t="s">
        <v>3320</v>
      </c>
      <c r="B1162" s="47" t="s">
        <v>3315</v>
      </c>
      <c r="C1162" s="47" t="str">
        <f t="shared" si="36"/>
        <v>Formula</v>
      </c>
      <c r="D1162" s="47" t="s">
        <v>3316</v>
      </c>
      <c r="E1162" s="47" t="s">
        <v>3321</v>
      </c>
      <c r="F1162" s="53">
        <v>310</v>
      </c>
      <c r="G1162" s="53">
        <f t="shared" si="37"/>
        <v>2093</v>
      </c>
    </row>
    <row r="1163" spans="1:7" ht="42" x14ac:dyDescent="0.25">
      <c r="A1163" s="54" t="s">
        <v>3322</v>
      </c>
      <c r="B1163" s="54" t="s">
        <v>3315</v>
      </c>
      <c r="C1163" s="47" t="str">
        <f t="shared" si="36"/>
        <v>Formula</v>
      </c>
      <c r="D1163" s="54" t="s">
        <v>3316</v>
      </c>
      <c r="E1163" s="54" t="s">
        <v>3323</v>
      </c>
      <c r="F1163" s="55">
        <v>257</v>
      </c>
      <c r="G1163" s="53">
        <f t="shared" si="37"/>
        <v>2093</v>
      </c>
    </row>
    <row r="1164" spans="1:7" ht="42" x14ac:dyDescent="0.25">
      <c r="A1164" s="47" t="s">
        <v>3324</v>
      </c>
      <c r="B1164" s="47" t="s">
        <v>3315</v>
      </c>
      <c r="C1164" s="47" t="str">
        <f t="shared" si="36"/>
        <v>Formula</v>
      </c>
      <c r="D1164" s="47" t="s">
        <v>3316</v>
      </c>
      <c r="E1164" s="47" t="s">
        <v>3325</v>
      </c>
      <c r="F1164" s="53">
        <v>114</v>
      </c>
      <c r="G1164" s="53">
        <f t="shared" si="37"/>
        <v>2093</v>
      </c>
    </row>
    <row r="1165" spans="1:7" ht="42" x14ac:dyDescent="0.25">
      <c r="A1165" s="54" t="s">
        <v>3326</v>
      </c>
      <c r="B1165" s="54" t="s">
        <v>3315</v>
      </c>
      <c r="C1165" s="47" t="str">
        <f t="shared" si="36"/>
        <v>Formula</v>
      </c>
      <c r="D1165" s="54" t="s">
        <v>3316</v>
      </c>
      <c r="E1165" s="54" t="s">
        <v>3327</v>
      </c>
      <c r="F1165" s="55">
        <v>91</v>
      </c>
      <c r="G1165" s="53">
        <f t="shared" si="37"/>
        <v>2093</v>
      </c>
    </row>
    <row r="1166" spans="1:7" ht="42" x14ac:dyDescent="0.25">
      <c r="A1166" s="47" t="s">
        <v>3328</v>
      </c>
      <c r="B1166" s="47" t="s">
        <v>3315</v>
      </c>
      <c r="C1166" s="47" t="str">
        <f t="shared" si="36"/>
        <v>Formula</v>
      </c>
      <c r="D1166" s="47" t="s">
        <v>3316</v>
      </c>
      <c r="E1166" s="47" t="s">
        <v>3329</v>
      </c>
      <c r="F1166" s="53">
        <v>84</v>
      </c>
      <c r="G1166" s="53">
        <f t="shared" si="37"/>
        <v>2093</v>
      </c>
    </row>
    <row r="1167" spans="1:7" ht="42" x14ac:dyDescent="0.25">
      <c r="A1167" s="54" t="s">
        <v>3330</v>
      </c>
      <c r="B1167" s="54" t="s">
        <v>3315</v>
      </c>
      <c r="C1167" s="47" t="str">
        <f t="shared" si="36"/>
        <v>Formula</v>
      </c>
      <c r="D1167" s="54" t="s">
        <v>3316</v>
      </c>
      <c r="E1167" s="54" t="s">
        <v>3331</v>
      </c>
      <c r="F1167" s="55">
        <v>84</v>
      </c>
      <c r="G1167" s="53">
        <f t="shared" si="37"/>
        <v>2093</v>
      </c>
    </row>
    <row r="1168" spans="1:7" ht="42" x14ac:dyDescent="0.25">
      <c r="A1168" s="47" t="s">
        <v>3332</v>
      </c>
      <c r="B1168" s="47" t="s">
        <v>3315</v>
      </c>
      <c r="C1168" s="47" t="str">
        <f t="shared" si="36"/>
        <v>Formula</v>
      </c>
      <c r="D1168" s="47" t="s">
        <v>3316</v>
      </c>
      <c r="E1168" s="47" t="s">
        <v>3333</v>
      </c>
      <c r="F1168" s="53">
        <v>29</v>
      </c>
      <c r="G1168" s="53">
        <f t="shared" si="37"/>
        <v>2093</v>
      </c>
    </row>
    <row r="1169" spans="1:7" ht="42" x14ac:dyDescent="0.25">
      <c r="A1169" s="54" t="s">
        <v>3334</v>
      </c>
      <c r="B1169" s="54" t="s">
        <v>3315</v>
      </c>
      <c r="C1169" s="47" t="str">
        <f t="shared" si="36"/>
        <v>Formula</v>
      </c>
      <c r="D1169" s="54" t="s">
        <v>3316</v>
      </c>
      <c r="E1169" s="54" t="s">
        <v>3335</v>
      </c>
      <c r="F1169" s="55">
        <v>56</v>
      </c>
      <c r="G1169" s="53">
        <f t="shared" si="37"/>
        <v>2093</v>
      </c>
    </row>
    <row r="1170" spans="1:7" ht="42" x14ac:dyDescent="0.25">
      <c r="A1170" s="47" t="s">
        <v>3336</v>
      </c>
      <c r="B1170" s="47" t="s">
        <v>3315</v>
      </c>
      <c r="C1170" s="47" t="str">
        <f t="shared" si="36"/>
        <v>Formula</v>
      </c>
      <c r="D1170" s="47" t="s">
        <v>3316</v>
      </c>
      <c r="E1170" s="47" t="s">
        <v>3337</v>
      </c>
      <c r="F1170" s="53">
        <v>35</v>
      </c>
      <c r="G1170" s="53">
        <f t="shared" si="37"/>
        <v>2093</v>
      </c>
    </row>
    <row r="1171" spans="1:7" ht="42" x14ac:dyDescent="0.25">
      <c r="A1171" s="54" t="s">
        <v>3338</v>
      </c>
      <c r="B1171" s="54" t="s">
        <v>3315</v>
      </c>
      <c r="C1171" s="47" t="str">
        <f t="shared" si="36"/>
        <v>Formula</v>
      </c>
      <c r="D1171" s="54" t="s">
        <v>3316</v>
      </c>
      <c r="E1171" s="54" t="s">
        <v>3339</v>
      </c>
      <c r="F1171" s="55">
        <v>46</v>
      </c>
      <c r="G1171" s="53">
        <f t="shared" si="37"/>
        <v>2093</v>
      </c>
    </row>
    <row r="1172" spans="1:7" ht="42" x14ac:dyDescent="0.25">
      <c r="A1172" s="47" t="s">
        <v>3340</v>
      </c>
      <c r="B1172" s="47" t="s">
        <v>3315</v>
      </c>
      <c r="C1172" s="47" t="str">
        <f t="shared" si="36"/>
        <v>Formula</v>
      </c>
      <c r="D1172" s="47" t="s">
        <v>3316</v>
      </c>
      <c r="E1172" s="47" t="s">
        <v>3341</v>
      </c>
      <c r="F1172" s="53">
        <v>50</v>
      </c>
      <c r="G1172" s="53">
        <f t="shared" si="37"/>
        <v>2093</v>
      </c>
    </row>
    <row r="1173" spans="1:7" ht="42" x14ac:dyDescent="0.25">
      <c r="A1173" s="54" t="s">
        <v>3342</v>
      </c>
      <c r="B1173" s="54" t="s">
        <v>3315</v>
      </c>
      <c r="C1173" s="47" t="str">
        <f t="shared" si="36"/>
        <v>Formula</v>
      </c>
      <c r="D1173" s="54" t="s">
        <v>3316</v>
      </c>
      <c r="E1173" s="54" t="s">
        <v>3343</v>
      </c>
      <c r="F1173" s="55">
        <v>38</v>
      </c>
      <c r="G1173" s="53">
        <f t="shared" si="37"/>
        <v>2093</v>
      </c>
    </row>
    <row r="1174" spans="1:7" ht="42" x14ac:dyDescent="0.25">
      <c r="A1174" s="47" t="s">
        <v>3344</v>
      </c>
      <c r="B1174" s="47" t="s">
        <v>3315</v>
      </c>
      <c r="C1174" s="47" t="str">
        <f t="shared" si="36"/>
        <v>Formula</v>
      </c>
      <c r="D1174" s="47" t="s">
        <v>3316</v>
      </c>
      <c r="E1174" s="47" t="s">
        <v>3319</v>
      </c>
      <c r="F1174" s="53">
        <v>0</v>
      </c>
      <c r="G1174" s="53">
        <f t="shared" si="37"/>
        <v>2093</v>
      </c>
    </row>
    <row r="1175" spans="1:7" ht="42" x14ac:dyDescent="0.25">
      <c r="A1175" s="54" t="s">
        <v>3345</v>
      </c>
      <c r="B1175" s="54" t="s">
        <v>3315</v>
      </c>
      <c r="C1175" s="47" t="str">
        <f t="shared" si="36"/>
        <v>Formula</v>
      </c>
      <c r="D1175" s="54" t="s">
        <v>3316</v>
      </c>
      <c r="E1175" s="54" t="s">
        <v>3346</v>
      </c>
      <c r="F1175" s="55">
        <v>50</v>
      </c>
      <c r="G1175" s="53">
        <f t="shared" si="37"/>
        <v>2093</v>
      </c>
    </row>
    <row r="1176" spans="1:7" ht="42" x14ac:dyDescent="0.25">
      <c r="A1176" s="47" t="s">
        <v>3347</v>
      </c>
      <c r="B1176" s="47" t="s">
        <v>3348</v>
      </c>
      <c r="C1176" s="47" t="str">
        <f t="shared" si="36"/>
        <v>Formula</v>
      </c>
      <c r="D1176" s="47" t="s">
        <v>3349</v>
      </c>
      <c r="E1176" s="47" t="s">
        <v>3350</v>
      </c>
      <c r="F1176" s="53">
        <v>781</v>
      </c>
      <c r="G1176" s="53">
        <f t="shared" si="37"/>
        <v>3246</v>
      </c>
    </row>
    <row r="1177" spans="1:7" ht="42" x14ac:dyDescent="0.25">
      <c r="A1177" s="54" t="s">
        <v>3351</v>
      </c>
      <c r="B1177" s="54" t="s">
        <v>3348</v>
      </c>
      <c r="C1177" s="47" t="str">
        <f t="shared" si="36"/>
        <v>Formula</v>
      </c>
      <c r="D1177" s="54" t="s">
        <v>3349</v>
      </c>
      <c r="E1177" s="54" t="s">
        <v>3352</v>
      </c>
      <c r="F1177" s="55">
        <v>402</v>
      </c>
      <c r="G1177" s="53">
        <f t="shared" si="37"/>
        <v>3246</v>
      </c>
    </row>
    <row r="1178" spans="1:7" ht="42" x14ac:dyDescent="0.25">
      <c r="A1178" s="47" t="s">
        <v>3353</v>
      </c>
      <c r="B1178" s="47" t="s">
        <v>3348</v>
      </c>
      <c r="C1178" s="47" t="str">
        <f t="shared" si="36"/>
        <v>Formula</v>
      </c>
      <c r="D1178" s="47" t="s">
        <v>3349</v>
      </c>
      <c r="E1178" s="47" t="s">
        <v>3354</v>
      </c>
      <c r="F1178" s="53">
        <v>313</v>
      </c>
      <c r="G1178" s="53">
        <f t="shared" si="37"/>
        <v>3246</v>
      </c>
    </row>
    <row r="1179" spans="1:7" ht="42" x14ac:dyDescent="0.25">
      <c r="A1179" s="54" t="s">
        <v>3355</v>
      </c>
      <c r="B1179" s="54" t="s">
        <v>3348</v>
      </c>
      <c r="C1179" s="47" t="str">
        <f t="shared" si="36"/>
        <v>Formula</v>
      </c>
      <c r="D1179" s="54" t="s">
        <v>3349</v>
      </c>
      <c r="E1179" s="54" t="s">
        <v>3356</v>
      </c>
      <c r="F1179" s="55">
        <v>441</v>
      </c>
      <c r="G1179" s="53">
        <f t="shared" si="37"/>
        <v>3246</v>
      </c>
    </row>
    <row r="1180" spans="1:7" ht="42" x14ac:dyDescent="0.25">
      <c r="A1180" s="47" t="s">
        <v>3357</v>
      </c>
      <c r="B1180" s="47" t="s">
        <v>3348</v>
      </c>
      <c r="C1180" s="47" t="str">
        <f t="shared" si="36"/>
        <v>Formula</v>
      </c>
      <c r="D1180" s="47" t="s">
        <v>3349</v>
      </c>
      <c r="E1180" s="47" t="s">
        <v>3358</v>
      </c>
      <c r="F1180" s="53">
        <v>447</v>
      </c>
      <c r="G1180" s="53">
        <f t="shared" si="37"/>
        <v>3246</v>
      </c>
    </row>
    <row r="1181" spans="1:7" ht="42" x14ac:dyDescent="0.25">
      <c r="A1181" s="54" t="s">
        <v>3359</v>
      </c>
      <c r="B1181" s="54" t="s">
        <v>3348</v>
      </c>
      <c r="C1181" s="47" t="str">
        <f t="shared" si="36"/>
        <v>Formula</v>
      </c>
      <c r="D1181" s="54" t="s">
        <v>3349</v>
      </c>
      <c r="E1181" s="54" t="s">
        <v>3360</v>
      </c>
      <c r="F1181" s="55">
        <v>458</v>
      </c>
      <c r="G1181" s="53">
        <f t="shared" si="37"/>
        <v>3246</v>
      </c>
    </row>
    <row r="1182" spans="1:7" ht="42" x14ac:dyDescent="0.25">
      <c r="A1182" s="47" t="s">
        <v>3361</v>
      </c>
      <c r="B1182" s="47" t="s">
        <v>3348</v>
      </c>
      <c r="C1182" s="47" t="str">
        <f t="shared" si="36"/>
        <v>Formula</v>
      </c>
      <c r="D1182" s="47" t="s">
        <v>3349</v>
      </c>
      <c r="E1182" s="47" t="s">
        <v>3362</v>
      </c>
      <c r="F1182" s="53">
        <v>30</v>
      </c>
      <c r="G1182" s="53">
        <f t="shared" si="37"/>
        <v>3246</v>
      </c>
    </row>
    <row r="1183" spans="1:7" ht="42" x14ac:dyDescent="0.25">
      <c r="A1183" s="54" t="s">
        <v>3363</v>
      </c>
      <c r="B1183" s="54" t="s">
        <v>3348</v>
      </c>
      <c r="C1183" s="47" t="str">
        <f t="shared" si="36"/>
        <v>Formula</v>
      </c>
      <c r="D1183" s="54" t="s">
        <v>3349</v>
      </c>
      <c r="E1183" s="54" t="s">
        <v>3364</v>
      </c>
      <c r="F1183" s="55">
        <v>130</v>
      </c>
      <c r="G1183" s="53">
        <f t="shared" si="37"/>
        <v>3246</v>
      </c>
    </row>
    <row r="1184" spans="1:7" ht="42" x14ac:dyDescent="0.25">
      <c r="A1184" s="47" t="s">
        <v>3365</v>
      </c>
      <c r="B1184" s="47" t="s">
        <v>3348</v>
      </c>
      <c r="C1184" s="47" t="str">
        <f t="shared" si="36"/>
        <v>Formula</v>
      </c>
      <c r="D1184" s="47" t="s">
        <v>3349</v>
      </c>
      <c r="E1184" s="47" t="s">
        <v>3366</v>
      </c>
      <c r="F1184" s="53">
        <v>218</v>
      </c>
      <c r="G1184" s="53">
        <f t="shared" si="37"/>
        <v>3246</v>
      </c>
    </row>
    <row r="1185" spans="1:7" ht="42" x14ac:dyDescent="0.25">
      <c r="A1185" s="54" t="s">
        <v>3367</v>
      </c>
      <c r="B1185" s="54" t="s">
        <v>3348</v>
      </c>
      <c r="C1185" s="47" t="str">
        <f t="shared" si="36"/>
        <v>Formula</v>
      </c>
      <c r="D1185" s="54" t="s">
        <v>3349</v>
      </c>
      <c r="E1185" s="54" t="s">
        <v>3368</v>
      </c>
      <c r="F1185" s="55">
        <v>8</v>
      </c>
      <c r="G1185" s="53">
        <f t="shared" si="37"/>
        <v>3246</v>
      </c>
    </row>
    <row r="1186" spans="1:7" ht="42" x14ac:dyDescent="0.25">
      <c r="A1186" s="47" t="s">
        <v>3369</v>
      </c>
      <c r="B1186" s="47" t="s">
        <v>3348</v>
      </c>
      <c r="C1186" s="47" t="str">
        <f t="shared" si="36"/>
        <v>Formula</v>
      </c>
      <c r="D1186" s="47" t="s">
        <v>3349</v>
      </c>
      <c r="E1186" s="47" t="s">
        <v>3370</v>
      </c>
      <c r="F1186" s="53">
        <v>14</v>
      </c>
      <c r="G1186" s="53">
        <f t="shared" si="37"/>
        <v>3246</v>
      </c>
    </row>
    <row r="1187" spans="1:7" ht="42" x14ac:dyDescent="0.25">
      <c r="A1187" s="54" t="s">
        <v>3371</v>
      </c>
      <c r="B1187" s="54" t="s">
        <v>3348</v>
      </c>
      <c r="C1187" s="47" t="str">
        <f t="shared" si="36"/>
        <v>Formula</v>
      </c>
      <c r="D1187" s="54" t="s">
        <v>3349</v>
      </c>
      <c r="E1187" s="54" t="s">
        <v>3372</v>
      </c>
      <c r="F1187" s="55">
        <v>4</v>
      </c>
      <c r="G1187" s="53">
        <f t="shared" si="37"/>
        <v>3246</v>
      </c>
    </row>
    <row r="1188" spans="1:7" ht="42" x14ac:dyDescent="0.25">
      <c r="A1188" s="47" t="s">
        <v>3373</v>
      </c>
      <c r="B1188" s="47" t="s">
        <v>3374</v>
      </c>
      <c r="C1188" s="47" t="str">
        <f t="shared" si="36"/>
        <v>Formula</v>
      </c>
      <c r="D1188" s="47" t="s">
        <v>3375</v>
      </c>
      <c r="E1188" s="47" t="s">
        <v>3376</v>
      </c>
      <c r="F1188" s="53">
        <v>133</v>
      </c>
      <c r="G1188" s="53">
        <f t="shared" si="37"/>
        <v>487</v>
      </c>
    </row>
    <row r="1189" spans="1:7" ht="42" x14ac:dyDescent="0.25">
      <c r="A1189" s="54" t="s">
        <v>3377</v>
      </c>
      <c r="B1189" s="54" t="s">
        <v>3374</v>
      </c>
      <c r="C1189" s="47" t="str">
        <f t="shared" si="36"/>
        <v>Formula</v>
      </c>
      <c r="D1189" s="54" t="s">
        <v>3375</v>
      </c>
      <c r="E1189" s="54" t="s">
        <v>3378</v>
      </c>
      <c r="F1189" s="55">
        <v>136</v>
      </c>
      <c r="G1189" s="53">
        <f t="shared" si="37"/>
        <v>487</v>
      </c>
    </row>
    <row r="1190" spans="1:7" ht="42" x14ac:dyDescent="0.25">
      <c r="A1190" s="47" t="s">
        <v>3379</v>
      </c>
      <c r="B1190" s="47" t="s">
        <v>3374</v>
      </c>
      <c r="C1190" s="47" t="str">
        <f t="shared" si="36"/>
        <v>Formula</v>
      </c>
      <c r="D1190" s="47" t="s">
        <v>3375</v>
      </c>
      <c r="E1190" s="47" t="s">
        <v>3380</v>
      </c>
      <c r="F1190" s="53">
        <v>74</v>
      </c>
      <c r="G1190" s="53">
        <f t="shared" si="37"/>
        <v>487</v>
      </c>
    </row>
    <row r="1191" spans="1:7" ht="42" x14ac:dyDescent="0.25">
      <c r="A1191" s="54" t="s">
        <v>3381</v>
      </c>
      <c r="B1191" s="54" t="s">
        <v>3374</v>
      </c>
      <c r="C1191" s="47" t="str">
        <f t="shared" si="36"/>
        <v>Formula</v>
      </c>
      <c r="D1191" s="54" t="s">
        <v>3375</v>
      </c>
      <c r="E1191" s="54" t="s">
        <v>3382</v>
      </c>
      <c r="F1191" s="55">
        <v>48</v>
      </c>
      <c r="G1191" s="53">
        <f t="shared" si="37"/>
        <v>487</v>
      </c>
    </row>
    <row r="1192" spans="1:7" ht="42" x14ac:dyDescent="0.25">
      <c r="A1192" s="47" t="s">
        <v>3383</v>
      </c>
      <c r="B1192" s="47" t="s">
        <v>3374</v>
      </c>
      <c r="C1192" s="47" t="str">
        <f t="shared" si="36"/>
        <v>Formula</v>
      </c>
      <c r="D1192" s="47" t="s">
        <v>3375</v>
      </c>
      <c r="E1192" s="47" t="s">
        <v>3384</v>
      </c>
      <c r="F1192" s="53">
        <v>96</v>
      </c>
      <c r="G1192" s="53">
        <f t="shared" si="37"/>
        <v>487</v>
      </c>
    </row>
    <row r="1193" spans="1:7" ht="42" x14ac:dyDescent="0.25">
      <c r="A1193" s="54" t="s">
        <v>3385</v>
      </c>
      <c r="B1193" s="54" t="s">
        <v>3386</v>
      </c>
      <c r="C1193" s="47" t="str">
        <f t="shared" si="36"/>
        <v>Formula</v>
      </c>
      <c r="D1193" s="54" t="s">
        <v>3387</v>
      </c>
      <c r="E1193" s="54" t="s">
        <v>3388</v>
      </c>
      <c r="F1193" s="55">
        <v>300</v>
      </c>
      <c r="G1193" s="53">
        <f t="shared" si="37"/>
        <v>1279</v>
      </c>
    </row>
    <row r="1194" spans="1:7" ht="42" x14ac:dyDescent="0.25">
      <c r="A1194" s="47" t="s">
        <v>3389</v>
      </c>
      <c r="B1194" s="47" t="s">
        <v>3386</v>
      </c>
      <c r="C1194" s="47" t="str">
        <f t="shared" si="36"/>
        <v>Formula</v>
      </c>
      <c r="D1194" s="47" t="s">
        <v>3387</v>
      </c>
      <c r="E1194" s="47" t="s">
        <v>3390</v>
      </c>
      <c r="F1194" s="53">
        <v>165</v>
      </c>
      <c r="G1194" s="53">
        <f t="shared" si="37"/>
        <v>1279</v>
      </c>
    </row>
    <row r="1195" spans="1:7" ht="42" x14ac:dyDescent="0.25">
      <c r="A1195" s="54" t="s">
        <v>3391</v>
      </c>
      <c r="B1195" s="54" t="s">
        <v>3386</v>
      </c>
      <c r="C1195" s="47" t="str">
        <f t="shared" si="36"/>
        <v>Formula</v>
      </c>
      <c r="D1195" s="54" t="s">
        <v>3387</v>
      </c>
      <c r="E1195" s="54" t="s">
        <v>3392</v>
      </c>
      <c r="F1195" s="55">
        <v>212</v>
      </c>
      <c r="G1195" s="53">
        <f t="shared" si="37"/>
        <v>1279</v>
      </c>
    </row>
    <row r="1196" spans="1:7" ht="42" x14ac:dyDescent="0.25">
      <c r="A1196" s="47" t="s">
        <v>3393</v>
      </c>
      <c r="B1196" s="47" t="s">
        <v>3386</v>
      </c>
      <c r="C1196" s="47" t="str">
        <f t="shared" si="36"/>
        <v>Formula</v>
      </c>
      <c r="D1196" s="47" t="s">
        <v>3387</v>
      </c>
      <c r="E1196" s="47" t="s">
        <v>3394</v>
      </c>
      <c r="F1196" s="53">
        <v>150</v>
      </c>
      <c r="G1196" s="53">
        <f t="shared" si="37"/>
        <v>1279</v>
      </c>
    </row>
    <row r="1197" spans="1:7" ht="42" x14ac:dyDescent="0.25">
      <c r="A1197" s="54" t="s">
        <v>3395</v>
      </c>
      <c r="B1197" s="54" t="s">
        <v>3386</v>
      </c>
      <c r="C1197" s="47" t="str">
        <f t="shared" si="36"/>
        <v>Formula</v>
      </c>
      <c r="D1197" s="54" t="s">
        <v>3387</v>
      </c>
      <c r="E1197" s="54" t="s">
        <v>3396</v>
      </c>
      <c r="F1197" s="55">
        <v>105</v>
      </c>
      <c r="G1197" s="53">
        <f t="shared" si="37"/>
        <v>1279</v>
      </c>
    </row>
    <row r="1198" spans="1:7" ht="42" x14ac:dyDescent="0.25">
      <c r="A1198" s="47" t="s">
        <v>3397</v>
      </c>
      <c r="B1198" s="47" t="s">
        <v>3386</v>
      </c>
      <c r="C1198" s="47" t="str">
        <f t="shared" si="36"/>
        <v>Formula</v>
      </c>
      <c r="D1198" s="47" t="s">
        <v>3387</v>
      </c>
      <c r="E1198" s="47" t="s">
        <v>3398</v>
      </c>
      <c r="F1198" s="53">
        <v>156</v>
      </c>
      <c r="G1198" s="53">
        <f t="shared" si="37"/>
        <v>1279</v>
      </c>
    </row>
    <row r="1199" spans="1:7" ht="42" x14ac:dyDescent="0.25">
      <c r="A1199" s="54" t="s">
        <v>3399</v>
      </c>
      <c r="B1199" s="54" t="s">
        <v>3386</v>
      </c>
      <c r="C1199" s="47" t="str">
        <f t="shared" si="36"/>
        <v>Formula</v>
      </c>
      <c r="D1199" s="54" t="s">
        <v>3387</v>
      </c>
      <c r="E1199" s="54" t="s">
        <v>308</v>
      </c>
      <c r="F1199" s="55">
        <v>17</v>
      </c>
      <c r="G1199" s="53">
        <f t="shared" si="37"/>
        <v>1279</v>
      </c>
    </row>
    <row r="1200" spans="1:7" ht="42" x14ac:dyDescent="0.25">
      <c r="A1200" s="47" t="s">
        <v>3400</v>
      </c>
      <c r="B1200" s="47" t="s">
        <v>3386</v>
      </c>
      <c r="C1200" s="47" t="str">
        <f t="shared" si="36"/>
        <v>Formula</v>
      </c>
      <c r="D1200" s="47" t="s">
        <v>3387</v>
      </c>
      <c r="E1200" s="47" t="s">
        <v>3401</v>
      </c>
      <c r="F1200" s="53">
        <v>172</v>
      </c>
      <c r="G1200" s="53">
        <f t="shared" si="37"/>
        <v>1279</v>
      </c>
    </row>
    <row r="1201" spans="1:7" ht="42" x14ac:dyDescent="0.25">
      <c r="A1201" s="54" t="s">
        <v>3402</v>
      </c>
      <c r="B1201" s="54" t="s">
        <v>3386</v>
      </c>
      <c r="C1201" s="47" t="str">
        <f t="shared" si="36"/>
        <v>Formula</v>
      </c>
      <c r="D1201" s="54" t="s">
        <v>3387</v>
      </c>
      <c r="E1201" s="54" t="s">
        <v>3403</v>
      </c>
      <c r="F1201" s="55">
        <v>2</v>
      </c>
      <c r="G1201" s="53">
        <f t="shared" si="37"/>
        <v>1279</v>
      </c>
    </row>
    <row r="1202" spans="1:7" ht="42" x14ac:dyDescent="0.25">
      <c r="A1202" s="47" t="s">
        <v>3404</v>
      </c>
      <c r="B1202" s="47" t="s">
        <v>3405</v>
      </c>
      <c r="C1202" s="47" t="str">
        <f t="shared" si="36"/>
        <v>Formula</v>
      </c>
      <c r="D1202" s="47" t="s">
        <v>3406</v>
      </c>
      <c r="E1202" s="47" t="s">
        <v>3407</v>
      </c>
      <c r="F1202" s="53">
        <v>170</v>
      </c>
      <c r="G1202" s="53">
        <f t="shared" si="37"/>
        <v>467</v>
      </c>
    </row>
    <row r="1203" spans="1:7" ht="42" x14ac:dyDescent="0.25">
      <c r="A1203" s="54" t="s">
        <v>3408</v>
      </c>
      <c r="B1203" s="54" t="s">
        <v>3405</v>
      </c>
      <c r="C1203" s="47" t="str">
        <f t="shared" si="36"/>
        <v>Formula</v>
      </c>
      <c r="D1203" s="54" t="s">
        <v>3406</v>
      </c>
      <c r="E1203" s="54" t="s">
        <v>3409</v>
      </c>
      <c r="F1203" s="55">
        <v>152</v>
      </c>
      <c r="G1203" s="53">
        <f t="shared" si="37"/>
        <v>467</v>
      </c>
    </row>
    <row r="1204" spans="1:7" ht="42" x14ac:dyDescent="0.25">
      <c r="A1204" s="47" t="s">
        <v>3410</v>
      </c>
      <c r="B1204" s="47" t="s">
        <v>3405</v>
      </c>
      <c r="C1204" s="47" t="str">
        <f t="shared" si="36"/>
        <v>Formula</v>
      </c>
      <c r="D1204" s="47" t="s">
        <v>3406</v>
      </c>
      <c r="E1204" s="47" t="s">
        <v>3411</v>
      </c>
      <c r="F1204" s="53">
        <v>24</v>
      </c>
      <c r="G1204" s="53">
        <f t="shared" si="37"/>
        <v>467</v>
      </c>
    </row>
    <row r="1205" spans="1:7" ht="42" x14ac:dyDescent="0.25">
      <c r="A1205" s="54" t="s">
        <v>3412</v>
      </c>
      <c r="B1205" s="54" t="s">
        <v>3405</v>
      </c>
      <c r="C1205" s="47" t="str">
        <f t="shared" si="36"/>
        <v>Formula</v>
      </c>
      <c r="D1205" s="54" t="s">
        <v>3406</v>
      </c>
      <c r="E1205" s="54" t="s">
        <v>3413</v>
      </c>
      <c r="F1205" s="55">
        <v>56</v>
      </c>
      <c r="G1205" s="53">
        <f t="shared" si="37"/>
        <v>467</v>
      </c>
    </row>
    <row r="1206" spans="1:7" ht="42" x14ac:dyDescent="0.25">
      <c r="A1206" s="47" t="s">
        <v>3414</v>
      </c>
      <c r="B1206" s="47" t="s">
        <v>3405</v>
      </c>
      <c r="C1206" s="47" t="str">
        <f t="shared" si="36"/>
        <v>Formula</v>
      </c>
      <c r="D1206" s="47" t="s">
        <v>3406</v>
      </c>
      <c r="E1206" s="47" t="s">
        <v>3415</v>
      </c>
      <c r="F1206" s="53">
        <v>65</v>
      </c>
      <c r="G1206" s="53">
        <f t="shared" si="37"/>
        <v>467</v>
      </c>
    </row>
    <row r="1207" spans="1:7" ht="42" x14ac:dyDescent="0.25">
      <c r="A1207" s="54" t="s">
        <v>3416</v>
      </c>
      <c r="B1207" s="54" t="s">
        <v>3417</v>
      </c>
      <c r="C1207" s="47" t="str">
        <f t="shared" si="36"/>
        <v>Formula</v>
      </c>
      <c r="D1207" s="54" t="s">
        <v>3418</v>
      </c>
      <c r="E1207" s="54" t="s">
        <v>3419</v>
      </c>
      <c r="F1207" s="55">
        <v>100</v>
      </c>
      <c r="G1207" s="53">
        <f t="shared" si="37"/>
        <v>328</v>
      </c>
    </row>
    <row r="1208" spans="1:7" ht="42" x14ac:dyDescent="0.25">
      <c r="A1208" s="47" t="s">
        <v>3420</v>
      </c>
      <c r="B1208" s="47" t="s">
        <v>3417</v>
      </c>
      <c r="C1208" s="47" t="str">
        <f t="shared" si="36"/>
        <v>Formula</v>
      </c>
      <c r="D1208" s="47" t="s">
        <v>3418</v>
      </c>
      <c r="E1208" s="47" t="s">
        <v>3421</v>
      </c>
      <c r="F1208" s="53">
        <v>103</v>
      </c>
      <c r="G1208" s="53">
        <f t="shared" si="37"/>
        <v>328</v>
      </c>
    </row>
    <row r="1209" spans="1:7" ht="42" x14ac:dyDescent="0.25">
      <c r="A1209" s="54" t="s">
        <v>3422</v>
      </c>
      <c r="B1209" s="54" t="s">
        <v>3417</v>
      </c>
      <c r="C1209" s="47" t="str">
        <f t="shared" si="36"/>
        <v>Formula</v>
      </c>
      <c r="D1209" s="54" t="s">
        <v>3418</v>
      </c>
      <c r="E1209" s="54" t="s">
        <v>3423</v>
      </c>
      <c r="F1209" s="55">
        <v>125</v>
      </c>
      <c r="G1209" s="53">
        <f t="shared" si="37"/>
        <v>328</v>
      </c>
    </row>
    <row r="1210" spans="1:7" ht="42" x14ac:dyDescent="0.25">
      <c r="A1210" s="47" t="s">
        <v>3424</v>
      </c>
      <c r="B1210" s="47" t="s">
        <v>3425</v>
      </c>
      <c r="C1210" s="47" t="str">
        <f t="shared" si="36"/>
        <v>Formula</v>
      </c>
      <c r="D1210" s="47" t="s">
        <v>3426</v>
      </c>
      <c r="E1210" s="47" t="s">
        <v>3427</v>
      </c>
      <c r="F1210" s="53">
        <v>218</v>
      </c>
      <c r="G1210" s="53">
        <f t="shared" si="37"/>
        <v>218</v>
      </c>
    </row>
    <row r="1211" spans="1:7" ht="42" x14ac:dyDescent="0.25">
      <c r="A1211" s="54" t="s">
        <v>3428</v>
      </c>
      <c r="B1211" s="54" t="s">
        <v>3429</v>
      </c>
      <c r="C1211" s="47" t="str">
        <f t="shared" si="36"/>
        <v>Formula</v>
      </c>
      <c r="D1211" s="54" t="s">
        <v>3430</v>
      </c>
      <c r="E1211" s="54" t="s">
        <v>3431</v>
      </c>
      <c r="F1211" s="55">
        <v>126</v>
      </c>
      <c r="G1211" s="53">
        <f t="shared" si="37"/>
        <v>337</v>
      </c>
    </row>
    <row r="1212" spans="1:7" ht="42" x14ac:dyDescent="0.25">
      <c r="A1212" s="47" t="s">
        <v>3432</v>
      </c>
      <c r="B1212" s="47" t="s">
        <v>3429</v>
      </c>
      <c r="C1212" s="47" t="str">
        <f t="shared" si="36"/>
        <v>Formula</v>
      </c>
      <c r="D1212" s="47" t="s">
        <v>3430</v>
      </c>
      <c r="E1212" s="47" t="s">
        <v>308</v>
      </c>
      <c r="F1212" s="53">
        <v>83</v>
      </c>
      <c r="G1212" s="53">
        <f t="shared" si="37"/>
        <v>337</v>
      </c>
    </row>
    <row r="1213" spans="1:7" ht="42" x14ac:dyDescent="0.25">
      <c r="A1213" s="54" t="s">
        <v>3433</v>
      </c>
      <c r="B1213" s="54" t="s">
        <v>3429</v>
      </c>
      <c r="C1213" s="47" t="str">
        <f t="shared" si="36"/>
        <v>Formula</v>
      </c>
      <c r="D1213" s="54" t="s">
        <v>3430</v>
      </c>
      <c r="E1213" s="54" t="s">
        <v>308</v>
      </c>
      <c r="F1213" s="55">
        <v>62</v>
      </c>
      <c r="G1213" s="53">
        <f t="shared" si="37"/>
        <v>337</v>
      </c>
    </row>
    <row r="1214" spans="1:7" ht="42" x14ac:dyDescent="0.25">
      <c r="A1214" s="47" t="s">
        <v>3434</v>
      </c>
      <c r="B1214" s="47" t="s">
        <v>3429</v>
      </c>
      <c r="C1214" s="47" t="str">
        <f t="shared" si="36"/>
        <v>Formula</v>
      </c>
      <c r="D1214" s="47" t="s">
        <v>3430</v>
      </c>
      <c r="E1214" s="47" t="s">
        <v>3435</v>
      </c>
      <c r="F1214" s="53">
        <v>13</v>
      </c>
      <c r="G1214" s="53">
        <f t="shared" si="37"/>
        <v>337</v>
      </c>
    </row>
    <row r="1215" spans="1:7" ht="42" x14ac:dyDescent="0.25">
      <c r="A1215" s="54" t="s">
        <v>3436</v>
      </c>
      <c r="B1215" s="54" t="s">
        <v>3429</v>
      </c>
      <c r="C1215" s="47" t="str">
        <f t="shared" si="36"/>
        <v>Formula</v>
      </c>
      <c r="D1215" s="54" t="s">
        <v>3430</v>
      </c>
      <c r="E1215" s="54" t="s">
        <v>3437</v>
      </c>
      <c r="F1215" s="55">
        <v>53</v>
      </c>
      <c r="G1215" s="53">
        <f t="shared" si="37"/>
        <v>337</v>
      </c>
    </row>
    <row r="1216" spans="1:7" ht="42" x14ac:dyDescent="0.25">
      <c r="A1216" s="47" t="s">
        <v>3438</v>
      </c>
      <c r="B1216" s="47" t="s">
        <v>3439</v>
      </c>
      <c r="C1216" s="47" t="str">
        <f t="shared" si="36"/>
        <v>Formula</v>
      </c>
      <c r="D1216" s="47" t="s">
        <v>3440</v>
      </c>
      <c r="E1216" s="47" t="s">
        <v>3441</v>
      </c>
      <c r="F1216" s="53">
        <v>100</v>
      </c>
      <c r="G1216" s="53">
        <f t="shared" si="37"/>
        <v>261</v>
      </c>
    </row>
    <row r="1217" spans="1:7" ht="42" x14ac:dyDescent="0.25">
      <c r="A1217" s="54" t="s">
        <v>3442</v>
      </c>
      <c r="B1217" s="54" t="s">
        <v>3439</v>
      </c>
      <c r="C1217" s="47" t="str">
        <f t="shared" si="36"/>
        <v>Formula</v>
      </c>
      <c r="D1217" s="54" t="s">
        <v>3440</v>
      </c>
      <c r="E1217" s="54" t="s">
        <v>3443</v>
      </c>
      <c r="F1217" s="55">
        <v>146</v>
      </c>
      <c r="G1217" s="53">
        <f t="shared" si="37"/>
        <v>261</v>
      </c>
    </row>
    <row r="1218" spans="1:7" ht="42" x14ac:dyDescent="0.25">
      <c r="A1218" s="47" t="s">
        <v>3444</v>
      </c>
      <c r="B1218" s="47" t="s">
        <v>3439</v>
      </c>
      <c r="C1218" s="47" t="str">
        <f t="shared" si="36"/>
        <v>Formula</v>
      </c>
      <c r="D1218" s="47" t="s">
        <v>3440</v>
      </c>
      <c r="E1218" s="47" t="s">
        <v>3445</v>
      </c>
      <c r="F1218" s="53">
        <v>8</v>
      </c>
      <c r="G1218" s="53">
        <f t="shared" si="37"/>
        <v>261</v>
      </c>
    </row>
    <row r="1219" spans="1:7" ht="42" x14ac:dyDescent="0.25">
      <c r="A1219" s="54" t="s">
        <v>3446</v>
      </c>
      <c r="B1219" s="54" t="s">
        <v>3439</v>
      </c>
      <c r="C1219" s="47" t="str">
        <f t="shared" ref="C1219:C1282" si="38">IF(ISTEXT(VLOOKUP(B1219,$I$2:$I$11,1,FALSE)),"Alt sub","Formula")</f>
        <v>Formula</v>
      </c>
      <c r="D1219" s="54" t="s">
        <v>3440</v>
      </c>
      <c r="E1219" s="54" t="s">
        <v>3447</v>
      </c>
      <c r="F1219" s="55">
        <v>7</v>
      </c>
      <c r="G1219" s="53">
        <f t="shared" ref="G1219:G1282" si="39">SUMIF(B:B,B1219,F:F)</f>
        <v>261</v>
      </c>
    </row>
    <row r="1220" spans="1:7" ht="52.5" x14ac:dyDescent="0.25">
      <c r="A1220" s="47" t="s">
        <v>3448</v>
      </c>
      <c r="B1220" s="47" t="s">
        <v>3449</v>
      </c>
      <c r="C1220" s="47" t="str">
        <f t="shared" si="38"/>
        <v>Formula</v>
      </c>
      <c r="D1220" s="47" t="s">
        <v>3450</v>
      </c>
      <c r="E1220" s="47" t="s">
        <v>276</v>
      </c>
      <c r="F1220" s="53">
        <v>2</v>
      </c>
      <c r="G1220" s="53">
        <f t="shared" si="39"/>
        <v>4</v>
      </c>
    </row>
    <row r="1221" spans="1:7" ht="52.5" x14ac:dyDescent="0.25">
      <c r="A1221" s="54" t="s">
        <v>3451</v>
      </c>
      <c r="B1221" s="54" t="s">
        <v>3449</v>
      </c>
      <c r="C1221" s="47" t="str">
        <f t="shared" si="38"/>
        <v>Formula</v>
      </c>
      <c r="D1221" s="54" t="s">
        <v>3450</v>
      </c>
      <c r="E1221" s="54" t="s">
        <v>3452</v>
      </c>
      <c r="F1221" s="55">
        <v>1</v>
      </c>
      <c r="G1221" s="53">
        <f t="shared" si="39"/>
        <v>4</v>
      </c>
    </row>
    <row r="1222" spans="1:7" ht="52.5" x14ac:dyDescent="0.25">
      <c r="A1222" s="47" t="s">
        <v>3453</v>
      </c>
      <c r="B1222" s="47" t="s">
        <v>3449</v>
      </c>
      <c r="C1222" s="47" t="str">
        <f t="shared" si="38"/>
        <v>Formula</v>
      </c>
      <c r="D1222" s="47" t="s">
        <v>3450</v>
      </c>
      <c r="E1222" s="47" t="s">
        <v>3454</v>
      </c>
      <c r="F1222" s="53">
        <v>1</v>
      </c>
      <c r="G1222" s="53">
        <f t="shared" si="39"/>
        <v>4</v>
      </c>
    </row>
    <row r="1223" spans="1:7" ht="42" x14ac:dyDescent="0.25">
      <c r="A1223" s="54" t="s">
        <v>3455</v>
      </c>
      <c r="B1223" s="54" t="s">
        <v>3456</v>
      </c>
      <c r="C1223" s="47" t="str">
        <f t="shared" si="38"/>
        <v>Formula</v>
      </c>
      <c r="D1223" s="54" t="s">
        <v>3457</v>
      </c>
      <c r="E1223" s="54" t="s">
        <v>3458</v>
      </c>
      <c r="F1223" s="55">
        <v>105</v>
      </c>
      <c r="G1223" s="53">
        <f t="shared" si="39"/>
        <v>163</v>
      </c>
    </row>
    <row r="1224" spans="1:7" ht="42" x14ac:dyDescent="0.25">
      <c r="A1224" s="47" t="s">
        <v>3459</v>
      </c>
      <c r="B1224" s="47" t="s">
        <v>3456</v>
      </c>
      <c r="C1224" s="47" t="str">
        <f t="shared" si="38"/>
        <v>Formula</v>
      </c>
      <c r="D1224" s="47" t="s">
        <v>3457</v>
      </c>
      <c r="E1224" s="47" t="s">
        <v>3460</v>
      </c>
      <c r="F1224" s="53">
        <v>58</v>
      </c>
      <c r="G1224" s="53">
        <f t="shared" si="39"/>
        <v>163</v>
      </c>
    </row>
    <row r="1225" spans="1:7" ht="42" x14ac:dyDescent="0.25">
      <c r="A1225" s="54" t="s">
        <v>3461</v>
      </c>
      <c r="B1225" s="54" t="s">
        <v>3462</v>
      </c>
      <c r="C1225" s="47" t="str">
        <f t="shared" si="38"/>
        <v>Formula</v>
      </c>
      <c r="D1225" s="54" t="s">
        <v>3463</v>
      </c>
      <c r="E1225" s="54" t="s">
        <v>3464</v>
      </c>
      <c r="F1225" s="55">
        <v>220</v>
      </c>
      <c r="G1225" s="53">
        <f t="shared" si="39"/>
        <v>220</v>
      </c>
    </row>
    <row r="1226" spans="1:7" ht="42" x14ac:dyDescent="0.25">
      <c r="A1226" s="47" t="s">
        <v>3465</v>
      </c>
      <c r="B1226" s="47" t="s">
        <v>3466</v>
      </c>
      <c r="C1226" s="47" t="str">
        <f t="shared" si="38"/>
        <v>Formula</v>
      </c>
      <c r="D1226" s="47" t="s">
        <v>3467</v>
      </c>
      <c r="E1226" s="47" t="s">
        <v>3468</v>
      </c>
      <c r="F1226" s="53">
        <v>188</v>
      </c>
      <c r="G1226" s="53">
        <f t="shared" si="39"/>
        <v>188</v>
      </c>
    </row>
    <row r="1227" spans="1:7" ht="42" x14ac:dyDescent="0.25">
      <c r="A1227" s="54" t="s">
        <v>3469</v>
      </c>
      <c r="B1227" s="54" t="s">
        <v>3470</v>
      </c>
      <c r="C1227" s="47" t="str">
        <f t="shared" si="38"/>
        <v>Formula</v>
      </c>
      <c r="D1227" s="54" t="s">
        <v>3471</v>
      </c>
      <c r="E1227" s="54" t="s">
        <v>3472</v>
      </c>
      <c r="F1227" s="55">
        <v>193</v>
      </c>
      <c r="G1227" s="53">
        <f t="shared" si="39"/>
        <v>193</v>
      </c>
    </row>
    <row r="1228" spans="1:7" ht="52.5" x14ac:dyDescent="0.25">
      <c r="A1228" s="47" t="s">
        <v>3473</v>
      </c>
      <c r="B1228" s="47" t="s">
        <v>3474</v>
      </c>
      <c r="C1228" s="47" t="str">
        <f t="shared" si="38"/>
        <v>Formula</v>
      </c>
      <c r="D1228" s="47" t="s">
        <v>3475</v>
      </c>
      <c r="E1228" s="47" t="s">
        <v>3476</v>
      </c>
      <c r="F1228" s="53">
        <v>80</v>
      </c>
      <c r="G1228" s="53">
        <f t="shared" si="39"/>
        <v>260</v>
      </c>
    </row>
    <row r="1229" spans="1:7" ht="52.5" x14ac:dyDescent="0.25">
      <c r="A1229" s="54" t="s">
        <v>3477</v>
      </c>
      <c r="B1229" s="54" t="s">
        <v>3474</v>
      </c>
      <c r="C1229" s="47" t="str">
        <f t="shared" si="38"/>
        <v>Formula</v>
      </c>
      <c r="D1229" s="54" t="s">
        <v>3475</v>
      </c>
      <c r="E1229" s="54" t="s">
        <v>3478</v>
      </c>
      <c r="F1229" s="55">
        <v>80</v>
      </c>
      <c r="G1229" s="53">
        <f t="shared" si="39"/>
        <v>260</v>
      </c>
    </row>
    <row r="1230" spans="1:7" ht="52.5" x14ac:dyDescent="0.25">
      <c r="A1230" s="47" t="s">
        <v>3479</v>
      </c>
      <c r="B1230" s="47" t="s">
        <v>3474</v>
      </c>
      <c r="C1230" s="47" t="str">
        <f t="shared" si="38"/>
        <v>Formula</v>
      </c>
      <c r="D1230" s="47" t="s">
        <v>3475</v>
      </c>
      <c r="E1230" s="47" t="s">
        <v>3480</v>
      </c>
      <c r="F1230" s="53">
        <v>100</v>
      </c>
      <c r="G1230" s="53">
        <f t="shared" si="39"/>
        <v>260</v>
      </c>
    </row>
    <row r="1231" spans="1:7" ht="42" x14ac:dyDescent="0.25">
      <c r="A1231" s="54" t="s">
        <v>3481</v>
      </c>
      <c r="B1231" s="54" t="s">
        <v>3482</v>
      </c>
      <c r="C1231" s="47" t="str">
        <f t="shared" si="38"/>
        <v>Formula</v>
      </c>
      <c r="D1231" s="54" t="s">
        <v>3483</v>
      </c>
      <c r="E1231" s="54" t="s">
        <v>276</v>
      </c>
      <c r="F1231" s="55">
        <v>104</v>
      </c>
      <c r="G1231" s="53">
        <f t="shared" si="39"/>
        <v>104</v>
      </c>
    </row>
    <row r="1232" spans="1:7" ht="52.5" x14ac:dyDescent="0.25">
      <c r="A1232" s="47" t="s">
        <v>3484</v>
      </c>
      <c r="B1232" s="47" t="s">
        <v>3485</v>
      </c>
      <c r="C1232" s="47" t="str">
        <f t="shared" si="38"/>
        <v>Formula</v>
      </c>
      <c r="D1232" s="47" t="s">
        <v>3486</v>
      </c>
      <c r="E1232" s="47" t="s">
        <v>3487</v>
      </c>
      <c r="F1232" s="53">
        <v>309</v>
      </c>
      <c r="G1232" s="53">
        <f t="shared" si="39"/>
        <v>309</v>
      </c>
    </row>
    <row r="1233" spans="1:7" ht="42" x14ac:dyDescent="0.25">
      <c r="A1233" s="54" t="s">
        <v>3488</v>
      </c>
      <c r="B1233" s="54" t="s">
        <v>3489</v>
      </c>
      <c r="C1233" s="47" t="str">
        <f t="shared" si="38"/>
        <v>Formula</v>
      </c>
      <c r="D1233" s="54" t="s">
        <v>3490</v>
      </c>
      <c r="E1233" s="54" t="s">
        <v>3491</v>
      </c>
      <c r="F1233" s="55">
        <v>238</v>
      </c>
      <c r="G1233" s="53">
        <f t="shared" si="39"/>
        <v>238</v>
      </c>
    </row>
    <row r="1234" spans="1:7" ht="42" x14ac:dyDescent="0.25">
      <c r="A1234" s="47" t="s">
        <v>3492</v>
      </c>
      <c r="B1234" s="47" t="s">
        <v>3493</v>
      </c>
      <c r="C1234" s="47" t="str">
        <f t="shared" si="38"/>
        <v>Formula</v>
      </c>
      <c r="D1234" s="47" t="s">
        <v>3494</v>
      </c>
      <c r="E1234" s="47" t="s">
        <v>3495</v>
      </c>
      <c r="F1234" s="53">
        <v>111</v>
      </c>
      <c r="G1234" s="53">
        <f t="shared" si="39"/>
        <v>111</v>
      </c>
    </row>
    <row r="1235" spans="1:7" ht="52.5" x14ac:dyDescent="0.25">
      <c r="A1235" s="54" t="s">
        <v>3496</v>
      </c>
      <c r="B1235" s="54" t="s">
        <v>3497</v>
      </c>
      <c r="C1235" s="47" t="str">
        <f t="shared" si="38"/>
        <v>Formula</v>
      </c>
      <c r="D1235" s="54" t="s">
        <v>3498</v>
      </c>
      <c r="E1235" s="54" t="s">
        <v>3499</v>
      </c>
      <c r="F1235" s="55">
        <v>28</v>
      </c>
      <c r="G1235" s="53">
        <f t="shared" si="39"/>
        <v>28</v>
      </c>
    </row>
    <row r="1236" spans="1:7" ht="42" x14ac:dyDescent="0.25">
      <c r="A1236" s="47" t="s">
        <v>3500</v>
      </c>
      <c r="B1236" s="47" t="s">
        <v>3501</v>
      </c>
      <c r="C1236" s="47" t="str">
        <f t="shared" si="38"/>
        <v>Formula</v>
      </c>
      <c r="D1236" s="47" t="s">
        <v>3502</v>
      </c>
      <c r="E1236" s="47" t="s">
        <v>3503</v>
      </c>
      <c r="F1236" s="53">
        <v>74</v>
      </c>
      <c r="G1236" s="53">
        <f t="shared" si="39"/>
        <v>74</v>
      </c>
    </row>
    <row r="1237" spans="1:7" ht="21" x14ac:dyDescent="0.25">
      <c r="A1237" s="54" t="s">
        <v>3504</v>
      </c>
      <c r="B1237" s="54" t="s">
        <v>3505</v>
      </c>
      <c r="C1237" s="47" t="str">
        <f t="shared" si="38"/>
        <v>Formula</v>
      </c>
      <c r="D1237" s="54" t="s">
        <v>3506</v>
      </c>
      <c r="E1237" s="54" t="s">
        <v>3507</v>
      </c>
      <c r="F1237" s="55">
        <v>4</v>
      </c>
      <c r="G1237" s="53">
        <f t="shared" si="39"/>
        <v>8036</v>
      </c>
    </row>
    <row r="1238" spans="1:7" ht="21" x14ac:dyDescent="0.25">
      <c r="A1238" s="47" t="s">
        <v>3508</v>
      </c>
      <c r="B1238" s="47" t="s">
        <v>3505</v>
      </c>
      <c r="C1238" s="47" t="str">
        <f t="shared" si="38"/>
        <v>Formula</v>
      </c>
      <c r="D1238" s="47" t="s">
        <v>3506</v>
      </c>
      <c r="E1238" s="47" t="s">
        <v>308</v>
      </c>
      <c r="F1238" s="53">
        <v>6</v>
      </c>
      <c r="G1238" s="53">
        <f t="shared" si="39"/>
        <v>8036</v>
      </c>
    </row>
    <row r="1239" spans="1:7" ht="21" x14ac:dyDescent="0.25">
      <c r="A1239" s="54" t="s">
        <v>3509</v>
      </c>
      <c r="B1239" s="54" t="s">
        <v>3505</v>
      </c>
      <c r="C1239" s="47" t="str">
        <f t="shared" si="38"/>
        <v>Formula</v>
      </c>
      <c r="D1239" s="54" t="s">
        <v>3506</v>
      </c>
      <c r="E1239" s="54" t="s">
        <v>1886</v>
      </c>
      <c r="F1239" s="55">
        <v>5</v>
      </c>
      <c r="G1239" s="53">
        <f t="shared" si="39"/>
        <v>8036</v>
      </c>
    </row>
    <row r="1240" spans="1:7" ht="21" x14ac:dyDescent="0.25">
      <c r="A1240" s="47" t="s">
        <v>3510</v>
      </c>
      <c r="B1240" s="47" t="s">
        <v>3505</v>
      </c>
      <c r="C1240" s="47" t="str">
        <f t="shared" si="38"/>
        <v>Formula</v>
      </c>
      <c r="D1240" s="47" t="s">
        <v>3506</v>
      </c>
      <c r="E1240" s="47" t="s">
        <v>3511</v>
      </c>
      <c r="F1240" s="53">
        <v>242</v>
      </c>
      <c r="G1240" s="53">
        <f t="shared" si="39"/>
        <v>8036</v>
      </c>
    </row>
    <row r="1241" spans="1:7" ht="21" x14ac:dyDescent="0.25">
      <c r="A1241" s="54" t="s">
        <v>3512</v>
      </c>
      <c r="B1241" s="54" t="s">
        <v>3505</v>
      </c>
      <c r="C1241" s="47" t="str">
        <f t="shared" si="38"/>
        <v>Formula</v>
      </c>
      <c r="D1241" s="54" t="s">
        <v>3506</v>
      </c>
      <c r="E1241" s="54" t="s">
        <v>3513</v>
      </c>
      <c r="F1241" s="55">
        <v>160</v>
      </c>
      <c r="G1241" s="53">
        <f t="shared" si="39"/>
        <v>8036</v>
      </c>
    </row>
    <row r="1242" spans="1:7" ht="21" x14ac:dyDescent="0.25">
      <c r="A1242" s="47" t="s">
        <v>3514</v>
      </c>
      <c r="B1242" s="47" t="s">
        <v>3505</v>
      </c>
      <c r="C1242" s="47" t="str">
        <f t="shared" si="38"/>
        <v>Formula</v>
      </c>
      <c r="D1242" s="47" t="s">
        <v>3506</v>
      </c>
      <c r="E1242" s="47" t="s">
        <v>3515</v>
      </c>
      <c r="F1242" s="53">
        <v>83</v>
      </c>
      <c r="G1242" s="53">
        <f t="shared" si="39"/>
        <v>8036</v>
      </c>
    </row>
    <row r="1243" spans="1:7" ht="21" x14ac:dyDescent="0.25">
      <c r="A1243" s="54" t="s">
        <v>3516</v>
      </c>
      <c r="B1243" s="54" t="s">
        <v>3505</v>
      </c>
      <c r="C1243" s="47" t="str">
        <f t="shared" si="38"/>
        <v>Formula</v>
      </c>
      <c r="D1243" s="54" t="s">
        <v>3506</v>
      </c>
      <c r="E1243" s="54" t="s">
        <v>3515</v>
      </c>
      <c r="F1243" s="55">
        <v>224</v>
      </c>
      <c r="G1243" s="53">
        <f t="shared" si="39"/>
        <v>8036</v>
      </c>
    </row>
    <row r="1244" spans="1:7" ht="21" x14ac:dyDescent="0.25">
      <c r="A1244" s="47" t="s">
        <v>3517</v>
      </c>
      <c r="B1244" s="47" t="s">
        <v>3505</v>
      </c>
      <c r="C1244" s="47" t="str">
        <f t="shared" si="38"/>
        <v>Formula</v>
      </c>
      <c r="D1244" s="47" t="s">
        <v>3506</v>
      </c>
      <c r="E1244" s="47" t="s">
        <v>3518</v>
      </c>
      <c r="F1244" s="53">
        <v>130</v>
      </c>
      <c r="G1244" s="53">
        <f t="shared" si="39"/>
        <v>8036</v>
      </c>
    </row>
    <row r="1245" spans="1:7" ht="21" x14ac:dyDescent="0.25">
      <c r="A1245" s="54" t="s">
        <v>3519</v>
      </c>
      <c r="B1245" s="54" t="s">
        <v>3505</v>
      </c>
      <c r="C1245" s="47" t="str">
        <f t="shared" si="38"/>
        <v>Formula</v>
      </c>
      <c r="D1245" s="54" t="s">
        <v>3506</v>
      </c>
      <c r="E1245" s="54" t="s">
        <v>3520</v>
      </c>
      <c r="F1245" s="55">
        <v>50</v>
      </c>
      <c r="G1245" s="53">
        <f t="shared" si="39"/>
        <v>8036</v>
      </c>
    </row>
    <row r="1246" spans="1:7" ht="21" x14ac:dyDescent="0.25">
      <c r="A1246" s="47" t="s">
        <v>3521</v>
      </c>
      <c r="B1246" s="47" t="s">
        <v>3505</v>
      </c>
      <c r="C1246" s="47" t="str">
        <f t="shared" si="38"/>
        <v>Formula</v>
      </c>
      <c r="D1246" s="47" t="s">
        <v>3506</v>
      </c>
      <c r="E1246" s="47" t="s">
        <v>3522</v>
      </c>
      <c r="F1246" s="53">
        <v>228</v>
      </c>
      <c r="G1246" s="53">
        <f t="shared" si="39"/>
        <v>8036</v>
      </c>
    </row>
    <row r="1247" spans="1:7" ht="21" x14ac:dyDescent="0.25">
      <c r="A1247" s="54" t="s">
        <v>3523</v>
      </c>
      <c r="B1247" s="54" t="s">
        <v>3505</v>
      </c>
      <c r="C1247" s="47" t="str">
        <f t="shared" si="38"/>
        <v>Formula</v>
      </c>
      <c r="D1247" s="54" t="s">
        <v>3506</v>
      </c>
      <c r="E1247" s="54" t="s">
        <v>3524</v>
      </c>
      <c r="F1247" s="55">
        <v>124</v>
      </c>
      <c r="G1247" s="53">
        <f t="shared" si="39"/>
        <v>8036</v>
      </c>
    </row>
    <row r="1248" spans="1:7" ht="21" x14ac:dyDescent="0.25">
      <c r="A1248" s="47" t="s">
        <v>3525</v>
      </c>
      <c r="B1248" s="47" t="s">
        <v>3505</v>
      </c>
      <c r="C1248" s="47" t="str">
        <f t="shared" si="38"/>
        <v>Formula</v>
      </c>
      <c r="D1248" s="47" t="s">
        <v>3506</v>
      </c>
      <c r="E1248" s="47" t="s">
        <v>3526</v>
      </c>
      <c r="F1248" s="53">
        <v>66</v>
      </c>
      <c r="G1248" s="53">
        <f t="shared" si="39"/>
        <v>8036</v>
      </c>
    </row>
    <row r="1249" spans="1:7" ht="31.5" x14ac:dyDescent="0.25">
      <c r="A1249" s="54" t="s">
        <v>3527</v>
      </c>
      <c r="B1249" s="54" t="s">
        <v>3505</v>
      </c>
      <c r="C1249" s="47" t="str">
        <f t="shared" si="38"/>
        <v>Formula</v>
      </c>
      <c r="D1249" s="54" t="s">
        <v>3506</v>
      </c>
      <c r="E1249" s="54" t="s">
        <v>3528</v>
      </c>
      <c r="F1249" s="55">
        <v>89</v>
      </c>
      <c r="G1249" s="53">
        <f t="shared" si="39"/>
        <v>8036</v>
      </c>
    </row>
    <row r="1250" spans="1:7" ht="21" x14ac:dyDescent="0.25">
      <c r="A1250" s="47" t="s">
        <v>3529</v>
      </c>
      <c r="B1250" s="47" t="s">
        <v>3505</v>
      </c>
      <c r="C1250" s="47" t="str">
        <f t="shared" si="38"/>
        <v>Formula</v>
      </c>
      <c r="D1250" s="47" t="s">
        <v>3506</v>
      </c>
      <c r="E1250" s="47" t="s">
        <v>3530</v>
      </c>
      <c r="F1250" s="53">
        <v>343</v>
      </c>
      <c r="G1250" s="53">
        <f t="shared" si="39"/>
        <v>8036</v>
      </c>
    </row>
    <row r="1251" spans="1:7" ht="21" x14ac:dyDescent="0.25">
      <c r="A1251" s="54" t="s">
        <v>3531</v>
      </c>
      <c r="B1251" s="54" t="s">
        <v>3505</v>
      </c>
      <c r="C1251" s="47" t="str">
        <f t="shared" si="38"/>
        <v>Formula</v>
      </c>
      <c r="D1251" s="54" t="s">
        <v>3506</v>
      </c>
      <c r="E1251" s="54" t="s">
        <v>3532</v>
      </c>
      <c r="F1251" s="55">
        <v>107</v>
      </c>
      <c r="G1251" s="53">
        <f t="shared" si="39"/>
        <v>8036</v>
      </c>
    </row>
    <row r="1252" spans="1:7" ht="21" x14ac:dyDescent="0.25">
      <c r="A1252" s="47" t="s">
        <v>3533</v>
      </c>
      <c r="B1252" s="47" t="s">
        <v>3505</v>
      </c>
      <c r="C1252" s="47" t="str">
        <f t="shared" si="38"/>
        <v>Formula</v>
      </c>
      <c r="D1252" s="47" t="s">
        <v>3506</v>
      </c>
      <c r="E1252" s="47" t="s">
        <v>3534</v>
      </c>
      <c r="F1252" s="53">
        <v>120</v>
      </c>
      <c r="G1252" s="53">
        <f t="shared" si="39"/>
        <v>8036</v>
      </c>
    </row>
    <row r="1253" spans="1:7" ht="21" x14ac:dyDescent="0.25">
      <c r="A1253" s="54" t="s">
        <v>3535</v>
      </c>
      <c r="B1253" s="54" t="s">
        <v>3505</v>
      </c>
      <c r="C1253" s="47" t="str">
        <f t="shared" si="38"/>
        <v>Formula</v>
      </c>
      <c r="D1253" s="54" t="s">
        <v>3506</v>
      </c>
      <c r="E1253" s="54" t="s">
        <v>3536</v>
      </c>
      <c r="F1253" s="55">
        <v>263</v>
      </c>
      <c r="G1253" s="53">
        <f t="shared" si="39"/>
        <v>8036</v>
      </c>
    </row>
    <row r="1254" spans="1:7" ht="21" x14ac:dyDescent="0.25">
      <c r="A1254" s="47" t="s">
        <v>3537</v>
      </c>
      <c r="B1254" s="47" t="s">
        <v>3505</v>
      </c>
      <c r="C1254" s="47" t="str">
        <f t="shared" si="38"/>
        <v>Formula</v>
      </c>
      <c r="D1254" s="47" t="s">
        <v>3506</v>
      </c>
      <c r="E1254" s="47" t="s">
        <v>3538</v>
      </c>
      <c r="F1254" s="53">
        <v>193</v>
      </c>
      <c r="G1254" s="53">
        <f t="shared" si="39"/>
        <v>8036</v>
      </c>
    </row>
    <row r="1255" spans="1:7" ht="21" x14ac:dyDescent="0.25">
      <c r="A1255" s="54" t="s">
        <v>3539</v>
      </c>
      <c r="B1255" s="54" t="s">
        <v>3505</v>
      </c>
      <c r="C1255" s="47" t="str">
        <f t="shared" si="38"/>
        <v>Formula</v>
      </c>
      <c r="D1255" s="54" t="s">
        <v>3506</v>
      </c>
      <c r="E1255" s="54" t="s">
        <v>3540</v>
      </c>
      <c r="F1255" s="55">
        <v>160</v>
      </c>
      <c r="G1255" s="53">
        <f t="shared" si="39"/>
        <v>8036</v>
      </c>
    </row>
    <row r="1256" spans="1:7" ht="21" x14ac:dyDescent="0.25">
      <c r="A1256" s="47" t="s">
        <v>3541</v>
      </c>
      <c r="B1256" s="47" t="s">
        <v>3505</v>
      </c>
      <c r="C1256" s="47" t="str">
        <f t="shared" si="38"/>
        <v>Formula</v>
      </c>
      <c r="D1256" s="47" t="s">
        <v>3506</v>
      </c>
      <c r="E1256" s="47" t="s">
        <v>3542</v>
      </c>
      <c r="F1256" s="53">
        <v>141</v>
      </c>
      <c r="G1256" s="53">
        <f t="shared" si="39"/>
        <v>8036</v>
      </c>
    </row>
    <row r="1257" spans="1:7" ht="21" x14ac:dyDescent="0.25">
      <c r="A1257" s="54" t="s">
        <v>3543</v>
      </c>
      <c r="B1257" s="54" t="s">
        <v>3505</v>
      </c>
      <c r="C1257" s="47" t="str">
        <f t="shared" si="38"/>
        <v>Formula</v>
      </c>
      <c r="D1257" s="54" t="s">
        <v>3506</v>
      </c>
      <c r="E1257" s="54" t="s">
        <v>308</v>
      </c>
      <c r="F1257" s="55">
        <v>4</v>
      </c>
      <c r="G1257" s="53">
        <f t="shared" si="39"/>
        <v>8036</v>
      </c>
    </row>
    <row r="1258" spans="1:7" ht="21" x14ac:dyDescent="0.25">
      <c r="A1258" s="47" t="s">
        <v>3544</v>
      </c>
      <c r="B1258" s="47" t="s">
        <v>3505</v>
      </c>
      <c r="C1258" s="47" t="str">
        <f t="shared" si="38"/>
        <v>Formula</v>
      </c>
      <c r="D1258" s="47" t="s">
        <v>3506</v>
      </c>
      <c r="E1258" s="47" t="s">
        <v>3545</v>
      </c>
      <c r="F1258" s="53">
        <v>598</v>
      </c>
      <c r="G1258" s="53">
        <f t="shared" si="39"/>
        <v>8036</v>
      </c>
    </row>
    <row r="1259" spans="1:7" ht="21" x14ac:dyDescent="0.25">
      <c r="A1259" s="54" t="s">
        <v>3546</v>
      </c>
      <c r="B1259" s="54" t="s">
        <v>3505</v>
      </c>
      <c r="C1259" s="47" t="str">
        <f t="shared" si="38"/>
        <v>Formula</v>
      </c>
      <c r="D1259" s="54" t="s">
        <v>3506</v>
      </c>
      <c r="E1259" s="54" t="s">
        <v>3547</v>
      </c>
      <c r="F1259" s="55">
        <v>283</v>
      </c>
      <c r="G1259" s="53">
        <f t="shared" si="39"/>
        <v>8036</v>
      </c>
    </row>
    <row r="1260" spans="1:7" ht="21" x14ac:dyDescent="0.25">
      <c r="A1260" s="47" t="s">
        <v>3548</v>
      </c>
      <c r="B1260" s="47" t="s">
        <v>3505</v>
      </c>
      <c r="C1260" s="47" t="str">
        <f t="shared" si="38"/>
        <v>Formula</v>
      </c>
      <c r="D1260" s="47" t="s">
        <v>3506</v>
      </c>
      <c r="E1260" s="47" t="s">
        <v>3549</v>
      </c>
      <c r="F1260" s="53">
        <v>357</v>
      </c>
      <c r="G1260" s="53">
        <f t="shared" si="39"/>
        <v>8036</v>
      </c>
    </row>
    <row r="1261" spans="1:7" ht="21" x14ac:dyDescent="0.25">
      <c r="A1261" s="54" t="s">
        <v>3550</v>
      </c>
      <c r="B1261" s="54" t="s">
        <v>3505</v>
      </c>
      <c r="C1261" s="47" t="str">
        <f t="shared" si="38"/>
        <v>Formula</v>
      </c>
      <c r="D1261" s="54" t="s">
        <v>3506</v>
      </c>
      <c r="E1261" s="54" t="s">
        <v>3551</v>
      </c>
      <c r="F1261" s="55">
        <v>274</v>
      </c>
      <c r="G1261" s="53">
        <f t="shared" si="39"/>
        <v>8036</v>
      </c>
    </row>
    <row r="1262" spans="1:7" ht="21" x14ac:dyDescent="0.25">
      <c r="A1262" s="47" t="s">
        <v>3552</v>
      </c>
      <c r="B1262" s="47" t="s">
        <v>3505</v>
      </c>
      <c r="C1262" s="47" t="str">
        <f t="shared" si="38"/>
        <v>Formula</v>
      </c>
      <c r="D1262" s="47" t="s">
        <v>3506</v>
      </c>
      <c r="E1262" s="47" t="s">
        <v>3507</v>
      </c>
      <c r="F1262" s="53">
        <v>35</v>
      </c>
      <c r="G1262" s="53">
        <f t="shared" si="39"/>
        <v>8036</v>
      </c>
    </row>
    <row r="1263" spans="1:7" ht="21" x14ac:dyDescent="0.25">
      <c r="A1263" s="54" t="s">
        <v>3553</v>
      </c>
      <c r="B1263" s="54" t="s">
        <v>3505</v>
      </c>
      <c r="C1263" s="47" t="str">
        <f t="shared" si="38"/>
        <v>Formula</v>
      </c>
      <c r="D1263" s="54" t="s">
        <v>3506</v>
      </c>
      <c r="E1263" s="54" t="s">
        <v>3554</v>
      </c>
      <c r="F1263" s="55">
        <v>39</v>
      </c>
      <c r="G1263" s="53">
        <f t="shared" si="39"/>
        <v>8036</v>
      </c>
    </row>
    <row r="1264" spans="1:7" ht="21" x14ac:dyDescent="0.25">
      <c r="A1264" s="47" t="s">
        <v>3555</v>
      </c>
      <c r="B1264" s="47" t="s">
        <v>3505</v>
      </c>
      <c r="C1264" s="47" t="str">
        <f t="shared" si="38"/>
        <v>Formula</v>
      </c>
      <c r="D1264" s="47" t="s">
        <v>3506</v>
      </c>
      <c r="E1264" s="47" t="s">
        <v>3556</v>
      </c>
      <c r="F1264" s="53">
        <v>100</v>
      </c>
      <c r="G1264" s="53">
        <f t="shared" si="39"/>
        <v>8036</v>
      </c>
    </row>
    <row r="1265" spans="1:7" ht="21" x14ac:dyDescent="0.25">
      <c r="A1265" s="54" t="s">
        <v>3557</v>
      </c>
      <c r="B1265" s="54" t="s">
        <v>3505</v>
      </c>
      <c r="C1265" s="47" t="str">
        <f t="shared" si="38"/>
        <v>Formula</v>
      </c>
      <c r="D1265" s="54" t="s">
        <v>3506</v>
      </c>
      <c r="E1265" s="54" t="s">
        <v>3556</v>
      </c>
      <c r="F1265" s="55">
        <v>48</v>
      </c>
      <c r="G1265" s="53">
        <f t="shared" si="39"/>
        <v>8036</v>
      </c>
    </row>
    <row r="1266" spans="1:7" ht="21" x14ac:dyDescent="0.25">
      <c r="A1266" s="47" t="s">
        <v>3558</v>
      </c>
      <c r="B1266" s="47" t="s">
        <v>3505</v>
      </c>
      <c r="C1266" s="47" t="str">
        <f t="shared" si="38"/>
        <v>Formula</v>
      </c>
      <c r="D1266" s="47" t="s">
        <v>3506</v>
      </c>
      <c r="E1266" s="47" t="s">
        <v>3559</v>
      </c>
      <c r="F1266" s="53">
        <v>158</v>
      </c>
      <c r="G1266" s="53">
        <f t="shared" si="39"/>
        <v>8036</v>
      </c>
    </row>
    <row r="1267" spans="1:7" ht="21" x14ac:dyDescent="0.25">
      <c r="A1267" s="54" t="s">
        <v>3560</v>
      </c>
      <c r="B1267" s="54" t="s">
        <v>3505</v>
      </c>
      <c r="C1267" s="47" t="str">
        <f t="shared" si="38"/>
        <v>Formula</v>
      </c>
      <c r="D1267" s="54" t="s">
        <v>3506</v>
      </c>
      <c r="E1267" s="54" t="s">
        <v>3561</v>
      </c>
      <c r="F1267" s="55">
        <v>376</v>
      </c>
      <c r="G1267" s="53">
        <f t="shared" si="39"/>
        <v>8036</v>
      </c>
    </row>
    <row r="1268" spans="1:7" ht="21" x14ac:dyDescent="0.25">
      <c r="A1268" s="47" t="s">
        <v>3562</v>
      </c>
      <c r="B1268" s="47" t="s">
        <v>3505</v>
      </c>
      <c r="C1268" s="47" t="str">
        <f t="shared" si="38"/>
        <v>Formula</v>
      </c>
      <c r="D1268" s="47" t="s">
        <v>3506</v>
      </c>
      <c r="E1268" s="47" t="s">
        <v>3563</v>
      </c>
      <c r="F1268" s="53">
        <v>96</v>
      </c>
      <c r="G1268" s="53">
        <f t="shared" si="39"/>
        <v>8036</v>
      </c>
    </row>
    <row r="1269" spans="1:7" ht="21" x14ac:dyDescent="0.25">
      <c r="A1269" s="54" t="s">
        <v>3564</v>
      </c>
      <c r="B1269" s="54" t="s">
        <v>3505</v>
      </c>
      <c r="C1269" s="47" t="str">
        <f t="shared" si="38"/>
        <v>Formula</v>
      </c>
      <c r="D1269" s="54" t="s">
        <v>3506</v>
      </c>
      <c r="E1269" s="54" t="s">
        <v>3565</v>
      </c>
      <c r="F1269" s="55">
        <v>118</v>
      </c>
      <c r="G1269" s="53">
        <f t="shared" si="39"/>
        <v>8036</v>
      </c>
    </row>
    <row r="1270" spans="1:7" ht="21" x14ac:dyDescent="0.25">
      <c r="A1270" s="47" t="s">
        <v>3566</v>
      </c>
      <c r="B1270" s="47" t="s">
        <v>3505</v>
      </c>
      <c r="C1270" s="47" t="str">
        <f t="shared" si="38"/>
        <v>Formula</v>
      </c>
      <c r="D1270" s="47" t="s">
        <v>3506</v>
      </c>
      <c r="E1270" s="47" t="s">
        <v>3507</v>
      </c>
      <c r="F1270" s="53">
        <v>20</v>
      </c>
      <c r="G1270" s="53">
        <f t="shared" si="39"/>
        <v>8036</v>
      </c>
    </row>
    <row r="1271" spans="1:7" ht="21" x14ac:dyDescent="0.25">
      <c r="A1271" s="54" t="s">
        <v>3567</v>
      </c>
      <c r="B1271" s="54" t="s">
        <v>3505</v>
      </c>
      <c r="C1271" s="47" t="str">
        <f t="shared" si="38"/>
        <v>Formula</v>
      </c>
      <c r="D1271" s="54" t="s">
        <v>3506</v>
      </c>
      <c r="E1271" s="54" t="s">
        <v>3568</v>
      </c>
      <c r="F1271" s="55">
        <v>457</v>
      </c>
      <c r="G1271" s="53">
        <f t="shared" si="39"/>
        <v>8036</v>
      </c>
    </row>
    <row r="1272" spans="1:7" ht="21" x14ac:dyDescent="0.25">
      <c r="A1272" s="47" t="s">
        <v>3569</v>
      </c>
      <c r="B1272" s="47" t="s">
        <v>3505</v>
      </c>
      <c r="C1272" s="47" t="str">
        <f t="shared" si="38"/>
        <v>Formula</v>
      </c>
      <c r="D1272" s="47" t="s">
        <v>3506</v>
      </c>
      <c r="E1272" s="47" t="s">
        <v>3570</v>
      </c>
      <c r="F1272" s="53">
        <v>174</v>
      </c>
      <c r="G1272" s="53">
        <f t="shared" si="39"/>
        <v>8036</v>
      </c>
    </row>
    <row r="1273" spans="1:7" ht="21" x14ac:dyDescent="0.25">
      <c r="A1273" s="54" t="s">
        <v>3571</v>
      </c>
      <c r="B1273" s="54" t="s">
        <v>3505</v>
      </c>
      <c r="C1273" s="47" t="str">
        <f t="shared" si="38"/>
        <v>Formula</v>
      </c>
      <c r="D1273" s="54" t="s">
        <v>3506</v>
      </c>
      <c r="E1273" s="54" t="s">
        <v>3572</v>
      </c>
      <c r="F1273" s="55">
        <v>118</v>
      </c>
      <c r="G1273" s="53">
        <f t="shared" si="39"/>
        <v>8036</v>
      </c>
    </row>
    <row r="1274" spans="1:7" ht="21" x14ac:dyDescent="0.25">
      <c r="A1274" s="47" t="s">
        <v>3573</v>
      </c>
      <c r="B1274" s="47" t="s">
        <v>3505</v>
      </c>
      <c r="C1274" s="47" t="str">
        <f t="shared" si="38"/>
        <v>Formula</v>
      </c>
      <c r="D1274" s="47" t="s">
        <v>3506</v>
      </c>
      <c r="E1274" s="47" t="s">
        <v>3574</v>
      </c>
      <c r="F1274" s="53">
        <v>352</v>
      </c>
      <c r="G1274" s="53">
        <f t="shared" si="39"/>
        <v>8036</v>
      </c>
    </row>
    <row r="1275" spans="1:7" ht="21" x14ac:dyDescent="0.25">
      <c r="A1275" s="54" t="s">
        <v>3575</v>
      </c>
      <c r="B1275" s="54" t="s">
        <v>3505</v>
      </c>
      <c r="C1275" s="47" t="str">
        <f t="shared" si="38"/>
        <v>Formula</v>
      </c>
      <c r="D1275" s="54" t="s">
        <v>3506</v>
      </c>
      <c r="E1275" s="54" t="s">
        <v>3576</v>
      </c>
      <c r="F1275" s="55">
        <v>201</v>
      </c>
      <c r="G1275" s="53">
        <f t="shared" si="39"/>
        <v>8036</v>
      </c>
    </row>
    <row r="1276" spans="1:7" ht="21" x14ac:dyDescent="0.25">
      <c r="A1276" s="47" t="s">
        <v>3577</v>
      </c>
      <c r="B1276" s="47" t="s">
        <v>3505</v>
      </c>
      <c r="C1276" s="47" t="str">
        <f t="shared" si="38"/>
        <v>Formula</v>
      </c>
      <c r="D1276" s="47" t="s">
        <v>3506</v>
      </c>
      <c r="E1276" s="47" t="s">
        <v>3578</v>
      </c>
      <c r="F1276" s="53">
        <v>68</v>
      </c>
      <c r="G1276" s="53">
        <f t="shared" si="39"/>
        <v>8036</v>
      </c>
    </row>
    <row r="1277" spans="1:7" ht="21" x14ac:dyDescent="0.25">
      <c r="A1277" s="54" t="s">
        <v>3579</v>
      </c>
      <c r="B1277" s="54" t="s">
        <v>3505</v>
      </c>
      <c r="C1277" s="47" t="str">
        <f t="shared" si="38"/>
        <v>Formula</v>
      </c>
      <c r="D1277" s="54" t="s">
        <v>3506</v>
      </c>
      <c r="E1277" s="54" t="s">
        <v>3572</v>
      </c>
      <c r="F1277" s="55">
        <v>12</v>
      </c>
      <c r="G1277" s="53">
        <f t="shared" si="39"/>
        <v>8036</v>
      </c>
    </row>
    <row r="1278" spans="1:7" ht="21" x14ac:dyDescent="0.25">
      <c r="A1278" s="47" t="s">
        <v>3580</v>
      </c>
      <c r="B1278" s="47" t="s">
        <v>3505</v>
      </c>
      <c r="C1278" s="47" t="str">
        <f t="shared" si="38"/>
        <v>Formula</v>
      </c>
      <c r="D1278" s="47" t="s">
        <v>3506</v>
      </c>
      <c r="E1278" s="47" t="s">
        <v>3581</v>
      </c>
      <c r="F1278" s="53">
        <v>62</v>
      </c>
      <c r="G1278" s="53">
        <f t="shared" si="39"/>
        <v>8036</v>
      </c>
    </row>
    <row r="1279" spans="1:7" ht="21" x14ac:dyDescent="0.25">
      <c r="A1279" s="54" t="s">
        <v>3582</v>
      </c>
      <c r="B1279" s="54" t="s">
        <v>3505</v>
      </c>
      <c r="C1279" s="47" t="str">
        <f t="shared" si="38"/>
        <v>Formula</v>
      </c>
      <c r="D1279" s="54" t="s">
        <v>3506</v>
      </c>
      <c r="E1279" s="54" t="s">
        <v>3583</v>
      </c>
      <c r="F1279" s="55">
        <v>30</v>
      </c>
      <c r="G1279" s="53">
        <f t="shared" si="39"/>
        <v>8036</v>
      </c>
    </row>
    <row r="1280" spans="1:7" ht="21" x14ac:dyDescent="0.25">
      <c r="A1280" s="47" t="s">
        <v>3584</v>
      </c>
      <c r="B1280" s="47" t="s">
        <v>3505</v>
      </c>
      <c r="C1280" s="47" t="str">
        <f t="shared" si="38"/>
        <v>Formula</v>
      </c>
      <c r="D1280" s="47" t="s">
        <v>3506</v>
      </c>
      <c r="E1280" s="47" t="s">
        <v>3585</v>
      </c>
      <c r="F1280" s="53">
        <v>51</v>
      </c>
      <c r="G1280" s="53">
        <f t="shared" si="39"/>
        <v>8036</v>
      </c>
    </row>
    <row r="1281" spans="1:7" ht="21" x14ac:dyDescent="0.25">
      <c r="A1281" s="54" t="s">
        <v>3586</v>
      </c>
      <c r="B1281" s="54" t="s">
        <v>3505</v>
      </c>
      <c r="C1281" s="47" t="str">
        <f t="shared" si="38"/>
        <v>Formula</v>
      </c>
      <c r="D1281" s="54" t="s">
        <v>3506</v>
      </c>
      <c r="E1281" s="54" t="s">
        <v>3587</v>
      </c>
      <c r="F1281" s="55">
        <v>139</v>
      </c>
      <c r="G1281" s="53">
        <f t="shared" si="39"/>
        <v>8036</v>
      </c>
    </row>
    <row r="1282" spans="1:7" ht="21" x14ac:dyDescent="0.25">
      <c r="A1282" s="47" t="s">
        <v>3588</v>
      </c>
      <c r="B1282" s="47" t="s">
        <v>3505</v>
      </c>
      <c r="C1282" s="47" t="str">
        <f t="shared" si="38"/>
        <v>Formula</v>
      </c>
      <c r="D1282" s="47" t="s">
        <v>3506</v>
      </c>
      <c r="E1282" s="47" t="s">
        <v>3507</v>
      </c>
      <c r="F1282" s="53">
        <v>1</v>
      </c>
      <c r="G1282" s="53">
        <f t="shared" si="39"/>
        <v>8036</v>
      </c>
    </row>
    <row r="1283" spans="1:7" ht="21" x14ac:dyDescent="0.25">
      <c r="A1283" s="54" t="s">
        <v>3589</v>
      </c>
      <c r="B1283" s="54" t="s">
        <v>3505</v>
      </c>
      <c r="C1283" s="47" t="str">
        <f t="shared" ref="C1283:C1346" si="40">IF(ISTEXT(VLOOKUP(B1283,$I$2:$I$11,1,FALSE)),"Alt sub","Formula")</f>
        <v>Formula</v>
      </c>
      <c r="D1283" s="54" t="s">
        <v>3506</v>
      </c>
      <c r="E1283" s="54" t="s">
        <v>3590</v>
      </c>
      <c r="F1283" s="55">
        <v>86</v>
      </c>
      <c r="G1283" s="53">
        <f t="shared" ref="G1283:G1346" si="41">SUMIF(B:B,B1283,F:F)</f>
        <v>8036</v>
      </c>
    </row>
    <row r="1284" spans="1:7" ht="21" x14ac:dyDescent="0.25">
      <c r="A1284" s="47" t="s">
        <v>3591</v>
      </c>
      <c r="B1284" s="47" t="s">
        <v>3505</v>
      </c>
      <c r="C1284" s="47" t="str">
        <f t="shared" si="40"/>
        <v>Formula</v>
      </c>
      <c r="D1284" s="47" t="s">
        <v>3506</v>
      </c>
      <c r="E1284" s="47" t="s">
        <v>3592</v>
      </c>
      <c r="F1284" s="53">
        <v>61</v>
      </c>
      <c r="G1284" s="53">
        <f t="shared" si="41"/>
        <v>8036</v>
      </c>
    </row>
    <row r="1285" spans="1:7" ht="21" x14ac:dyDescent="0.25">
      <c r="A1285" s="54" t="s">
        <v>3593</v>
      </c>
      <c r="B1285" s="54" t="s">
        <v>3505</v>
      </c>
      <c r="C1285" s="47" t="str">
        <f t="shared" si="40"/>
        <v>Formula</v>
      </c>
      <c r="D1285" s="54" t="s">
        <v>3506</v>
      </c>
      <c r="E1285" s="54" t="s">
        <v>3594</v>
      </c>
      <c r="F1285" s="55">
        <v>45</v>
      </c>
      <c r="G1285" s="53">
        <f t="shared" si="41"/>
        <v>8036</v>
      </c>
    </row>
    <row r="1286" spans="1:7" ht="21" x14ac:dyDescent="0.25">
      <c r="A1286" s="47" t="s">
        <v>3595</v>
      </c>
      <c r="B1286" s="47" t="s">
        <v>3505</v>
      </c>
      <c r="C1286" s="47" t="str">
        <f t="shared" si="40"/>
        <v>Formula</v>
      </c>
      <c r="D1286" s="47" t="s">
        <v>3506</v>
      </c>
      <c r="E1286" s="47" t="s">
        <v>3596</v>
      </c>
      <c r="F1286" s="53">
        <v>53</v>
      </c>
      <c r="G1286" s="53">
        <f t="shared" si="41"/>
        <v>8036</v>
      </c>
    </row>
    <row r="1287" spans="1:7" ht="21" x14ac:dyDescent="0.25">
      <c r="A1287" s="54" t="s">
        <v>3597</v>
      </c>
      <c r="B1287" s="54" t="s">
        <v>3505</v>
      </c>
      <c r="C1287" s="47" t="str">
        <f t="shared" si="40"/>
        <v>Formula</v>
      </c>
      <c r="D1287" s="54" t="s">
        <v>3506</v>
      </c>
      <c r="E1287" s="54" t="s">
        <v>3598</v>
      </c>
      <c r="F1287" s="55">
        <v>27</v>
      </c>
      <c r="G1287" s="53">
        <f t="shared" si="41"/>
        <v>8036</v>
      </c>
    </row>
    <row r="1288" spans="1:7" ht="31.5" x14ac:dyDescent="0.25">
      <c r="A1288" s="47" t="s">
        <v>3599</v>
      </c>
      <c r="B1288" s="47" t="s">
        <v>3505</v>
      </c>
      <c r="C1288" s="47" t="str">
        <f t="shared" si="40"/>
        <v>Formula</v>
      </c>
      <c r="D1288" s="47" t="s">
        <v>3506</v>
      </c>
      <c r="E1288" s="47" t="s">
        <v>3600</v>
      </c>
      <c r="F1288" s="53">
        <v>36</v>
      </c>
      <c r="G1288" s="53">
        <f t="shared" si="41"/>
        <v>8036</v>
      </c>
    </row>
    <row r="1289" spans="1:7" ht="21" x14ac:dyDescent="0.25">
      <c r="A1289" s="54" t="s">
        <v>3601</v>
      </c>
      <c r="B1289" s="54" t="s">
        <v>3505</v>
      </c>
      <c r="C1289" s="47" t="str">
        <f t="shared" si="40"/>
        <v>Formula</v>
      </c>
      <c r="D1289" s="54" t="s">
        <v>3506</v>
      </c>
      <c r="E1289" s="54" t="s">
        <v>3602</v>
      </c>
      <c r="F1289" s="55">
        <v>42</v>
      </c>
      <c r="G1289" s="53">
        <f t="shared" si="41"/>
        <v>8036</v>
      </c>
    </row>
    <row r="1290" spans="1:7" ht="21" x14ac:dyDescent="0.25">
      <c r="A1290" s="47" t="s">
        <v>3603</v>
      </c>
      <c r="B1290" s="47" t="s">
        <v>3505</v>
      </c>
      <c r="C1290" s="47" t="str">
        <f t="shared" si="40"/>
        <v>Formula</v>
      </c>
      <c r="D1290" s="47" t="s">
        <v>3506</v>
      </c>
      <c r="E1290" s="47" t="s">
        <v>3604</v>
      </c>
      <c r="F1290" s="53">
        <v>23</v>
      </c>
      <c r="G1290" s="53">
        <f t="shared" si="41"/>
        <v>8036</v>
      </c>
    </row>
    <row r="1291" spans="1:7" ht="21" x14ac:dyDescent="0.25">
      <c r="A1291" s="54" t="s">
        <v>3605</v>
      </c>
      <c r="B1291" s="54" t="s">
        <v>3505</v>
      </c>
      <c r="C1291" s="47" t="str">
        <f t="shared" si="40"/>
        <v>Formula</v>
      </c>
      <c r="D1291" s="54" t="s">
        <v>3506</v>
      </c>
      <c r="E1291" s="54" t="s">
        <v>3606</v>
      </c>
      <c r="F1291" s="55">
        <v>19</v>
      </c>
      <c r="G1291" s="53">
        <f t="shared" si="41"/>
        <v>8036</v>
      </c>
    </row>
    <row r="1292" spans="1:7" ht="21" x14ac:dyDescent="0.25">
      <c r="A1292" s="47" t="s">
        <v>3607</v>
      </c>
      <c r="B1292" s="47" t="s">
        <v>3505</v>
      </c>
      <c r="C1292" s="47" t="str">
        <f t="shared" si="40"/>
        <v>Formula</v>
      </c>
      <c r="D1292" s="47" t="s">
        <v>3506</v>
      </c>
      <c r="E1292" s="47" t="s">
        <v>3608</v>
      </c>
      <c r="F1292" s="53">
        <v>0</v>
      </c>
      <c r="G1292" s="53">
        <f t="shared" si="41"/>
        <v>8036</v>
      </c>
    </row>
    <row r="1293" spans="1:7" ht="21" x14ac:dyDescent="0.25">
      <c r="A1293" s="54" t="s">
        <v>3609</v>
      </c>
      <c r="B1293" s="54" t="s">
        <v>3505</v>
      </c>
      <c r="C1293" s="47" t="str">
        <f t="shared" si="40"/>
        <v>Formula</v>
      </c>
      <c r="D1293" s="54" t="s">
        <v>3506</v>
      </c>
      <c r="E1293" s="54" t="s">
        <v>3610</v>
      </c>
      <c r="F1293" s="55">
        <v>65</v>
      </c>
      <c r="G1293" s="53">
        <f t="shared" si="41"/>
        <v>8036</v>
      </c>
    </row>
    <row r="1294" spans="1:7" ht="21" x14ac:dyDescent="0.25">
      <c r="A1294" s="47" t="s">
        <v>3611</v>
      </c>
      <c r="B1294" s="47" t="s">
        <v>3505</v>
      </c>
      <c r="C1294" s="47" t="str">
        <f t="shared" si="40"/>
        <v>Formula</v>
      </c>
      <c r="D1294" s="47" t="s">
        <v>3506</v>
      </c>
      <c r="E1294" s="47" t="s">
        <v>3612</v>
      </c>
      <c r="F1294" s="53">
        <v>212</v>
      </c>
      <c r="G1294" s="53">
        <f t="shared" si="41"/>
        <v>8036</v>
      </c>
    </row>
    <row r="1295" spans="1:7" ht="21" x14ac:dyDescent="0.25">
      <c r="A1295" s="54" t="s">
        <v>3613</v>
      </c>
      <c r="B1295" s="54" t="s">
        <v>3505</v>
      </c>
      <c r="C1295" s="47" t="str">
        <f t="shared" si="40"/>
        <v>Formula</v>
      </c>
      <c r="D1295" s="54" t="s">
        <v>3506</v>
      </c>
      <c r="E1295" s="54" t="s">
        <v>3614</v>
      </c>
      <c r="F1295" s="55">
        <v>76</v>
      </c>
      <c r="G1295" s="53">
        <f t="shared" si="41"/>
        <v>8036</v>
      </c>
    </row>
    <row r="1296" spans="1:7" ht="21" x14ac:dyDescent="0.25">
      <c r="A1296" s="47" t="s">
        <v>3615</v>
      </c>
      <c r="B1296" s="47" t="s">
        <v>3505</v>
      </c>
      <c r="C1296" s="47" t="str">
        <f t="shared" si="40"/>
        <v>Formula</v>
      </c>
      <c r="D1296" s="47" t="s">
        <v>3506</v>
      </c>
      <c r="E1296" s="47" t="s">
        <v>3616</v>
      </c>
      <c r="F1296" s="53">
        <v>39</v>
      </c>
      <c r="G1296" s="53">
        <f t="shared" si="41"/>
        <v>8036</v>
      </c>
    </row>
    <row r="1297" spans="1:7" ht="21" x14ac:dyDescent="0.25">
      <c r="A1297" s="54" t="s">
        <v>3617</v>
      </c>
      <c r="B1297" s="54" t="s">
        <v>3505</v>
      </c>
      <c r="C1297" s="47" t="str">
        <f t="shared" si="40"/>
        <v>Formula</v>
      </c>
      <c r="D1297" s="54" t="s">
        <v>3506</v>
      </c>
      <c r="E1297" s="54" t="s">
        <v>3618</v>
      </c>
      <c r="F1297" s="55">
        <v>50</v>
      </c>
      <c r="G1297" s="53">
        <f t="shared" si="41"/>
        <v>8036</v>
      </c>
    </row>
    <row r="1298" spans="1:7" ht="21" x14ac:dyDescent="0.25">
      <c r="A1298" s="47" t="s">
        <v>3619</v>
      </c>
      <c r="B1298" s="47" t="s">
        <v>3505</v>
      </c>
      <c r="C1298" s="47" t="str">
        <f t="shared" si="40"/>
        <v>Formula</v>
      </c>
      <c r="D1298" s="47" t="s">
        <v>3506</v>
      </c>
      <c r="E1298" s="47" t="s">
        <v>3620</v>
      </c>
      <c r="F1298" s="53">
        <v>30</v>
      </c>
      <c r="G1298" s="53">
        <f t="shared" si="41"/>
        <v>8036</v>
      </c>
    </row>
    <row r="1299" spans="1:7" ht="21" x14ac:dyDescent="0.25">
      <c r="A1299" s="54" t="s">
        <v>3621</v>
      </c>
      <c r="B1299" s="54" t="s">
        <v>3505</v>
      </c>
      <c r="C1299" s="47" t="str">
        <f t="shared" si="40"/>
        <v>Formula</v>
      </c>
      <c r="D1299" s="54" t="s">
        <v>3506</v>
      </c>
      <c r="E1299" s="54" t="s">
        <v>3622</v>
      </c>
      <c r="F1299" s="55">
        <v>162</v>
      </c>
      <c r="G1299" s="53">
        <f t="shared" si="41"/>
        <v>8036</v>
      </c>
    </row>
    <row r="1300" spans="1:7" ht="21" x14ac:dyDescent="0.25">
      <c r="A1300" s="47" t="s">
        <v>3623</v>
      </c>
      <c r="B1300" s="47" t="s">
        <v>3505</v>
      </c>
      <c r="C1300" s="47" t="str">
        <f t="shared" si="40"/>
        <v>Formula</v>
      </c>
      <c r="D1300" s="47" t="s">
        <v>3506</v>
      </c>
      <c r="E1300" s="47" t="s">
        <v>3624</v>
      </c>
      <c r="F1300" s="53">
        <v>101</v>
      </c>
      <c r="G1300" s="53">
        <f t="shared" si="41"/>
        <v>8036</v>
      </c>
    </row>
    <row r="1301" spans="1:7" ht="31.5" x14ac:dyDescent="0.25">
      <c r="A1301" s="54" t="s">
        <v>3625</v>
      </c>
      <c r="B1301" s="54" t="s">
        <v>3626</v>
      </c>
      <c r="C1301" s="47" t="str">
        <f t="shared" si="40"/>
        <v>Formula</v>
      </c>
      <c r="D1301" s="54" t="s">
        <v>3627</v>
      </c>
      <c r="E1301" s="54" t="s">
        <v>3628</v>
      </c>
      <c r="F1301" s="55">
        <v>76</v>
      </c>
      <c r="G1301" s="53">
        <f t="shared" si="41"/>
        <v>80</v>
      </c>
    </row>
    <row r="1302" spans="1:7" ht="31.5" x14ac:dyDescent="0.25">
      <c r="A1302" s="47" t="s">
        <v>3629</v>
      </c>
      <c r="B1302" s="47" t="s">
        <v>3626</v>
      </c>
      <c r="C1302" s="47" t="str">
        <f t="shared" si="40"/>
        <v>Formula</v>
      </c>
      <c r="D1302" s="47" t="s">
        <v>3627</v>
      </c>
      <c r="E1302" s="47" t="s">
        <v>3630</v>
      </c>
      <c r="F1302" s="53">
        <v>4</v>
      </c>
      <c r="G1302" s="53">
        <f t="shared" si="41"/>
        <v>80</v>
      </c>
    </row>
    <row r="1303" spans="1:7" ht="31.5" x14ac:dyDescent="0.25">
      <c r="A1303" s="54" t="s">
        <v>3631</v>
      </c>
      <c r="B1303" s="54" t="s">
        <v>3632</v>
      </c>
      <c r="C1303" s="47" t="str">
        <f t="shared" si="40"/>
        <v>Formula</v>
      </c>
      <c r="D1303" s="54" t="s">
        <v>3633</v>
      </c>
      <c r="E1303" s="54" t="s">
        <v>3634</v>
      </c>
      <c r="F1303" s="55">
        <v>60</v>
      </c>
      <c r="G1303" s="53">
        <f t="shared" si="41"/>
        <v>60</v>
      </c>
    </row>
    <row r="1304" spans="1:7" ht="52.5" x14ac:dyDescent="0.25">
      <c r="A1304" s="47" t="s">
        <v>3635</v>
      </c>
      <c r="B1304" s="47" t="s">
        <v>3636</v>
      </c>
      <c r="C1304" s="47" t="str">
        <f t="shared" si="40"/>
        <v>Formula</v>
      </c>
      <c r="D1304" s="47" t="s">
        <v>3637</v>
      </c>
      <c r="E1304" s="47" t="s">
        <v>3638</v>
      </c>
      <c r="F1304" s="53">
        <v>123</v>
      </c>
      <c r="G1304" s="53">
        <f t="shared" si="41"/>
        <v>377</v>
      </c>
    </row>
    <row r="1305" spans="1:7" ht="52.5" x14ac:dyDescent="0.25">
      <c r="A1305" s="54" t="s">
        <v>3639</v>
      </c>
      <c r="B1305" s="54" t="s">
        <v>3636</v>
      </c>
      <c r="C1305" s="47" t="str">
        <f t="shared" si="40"/>
        <v>Formula</v>
      </c>
      <c r="D1305" s="54" t="s">
        <v>3637</v>
      </c>
      <c r="E1305" s="54" t="s">
        <v>3640</v>
      </c>
      <c r="F1305" s="55">
        <v>63</v>
      </c>
      <c r="G1305" s="53">
        <f t="shared" si="41"/>
        <v>377</v>
      </c>
    </row>
    <row r="1306" spans="1:7" ht="52.5" x14ac:dyDescent="0.25">
      <c r="A1306" s="47" t="s">
        <v>3641</v>
      </c>
      <c r="B1306" s="47" t="s">
        <v>3636</v>
      </c>
      <c r="C1306" s="47" t="str">
        <f t="shared" si="40"/>
        <v>Formula</v>
      </c>
      <c r="D1306" s="47" t="s">
        <v>3637</v>
      </c>
      <c r="E1306" s="47" t="s">
        <v>3642</v>
      </c>
      <c r="F1306" s="53">
        <v>50</v>
      </c>
      <c r="G1306" s="53">
        <f t="shared" si="41"/>
        <v>377</v>
      </c>
    </row>
    <row r="1307" spans="1:7" ht="52.5" x14ac:dyDescent="0.25">
      <c r="A1307" s="54" t="s">
        <v>3643</v>
      </c>
      <c r="B1307" s="54" t="s">
        <v>3636</v>
      </c>
      <c r="C1307" s="47" t="str">
        <f t="shared" si="40"/>
        <v>Formula</v>
      </c>
      <c r="D1307" s="54" t="s">
        <v>3637</v>
      </c>
      <c r="E1307" s="54" t="s">
        <v>3644</v>
      </c>
      <c r="F1307" s="55">
        <v>100</v>
      </c>
      <c r="G1307" s="53">
        <f t="shared" si="41"/>
        <v>377</v>
      </c>
    </row>
    <row r="1308" spans="1:7" ht="52.5" x14ac:dyDescent="0.25">
      <c r="A1308" s="47" t="s">
        <v>3645</v>
      </c>
      <c r="B1308" s="47" t="s">
        <v>3636</v>
      </c>
      <c r="C1308" s="47" t="str">
        <f t="shared" si="40"/>
        <v>Formula</v>
      </c>
      <c r="D1308" s="47" t="s">
        <v>3637</v>
      </c>
      <c r="E1308" s="47" t="s">
        <v>3646</v>
      </c>
      <c r="F1308" s="53">
        <v>40</v>
      </c>
      <c r="G1308" s="53">
        <f t="shared" si="41"/>
        <v>377</v>
      </c>
    </row>
    <row r="1309" spans="1:7" ht="52.5" x14ac:dyDescent="0.25">
      <c r="A1309" s="54" t="s">
        <v>3647</v>
      </c>
      <c r="B1309" s="54" t="s">
        <v>3636</v>
      </c>
      <c r="C1309" s="47" t="str">
        <f t="shared" si="40"/>
        <v>Formula</v>
      </c>
      <c r="D1309" s="54" t="s">
        <v>3637</v>
      </c>
      <c r="E1309" s="54" t="s">
        <v>3648</v>
      </c>
      <c r="F1309" s="55">
        <v>1</v>
      </c>
      <c r="G1309" s="53">
        <f t="shared" si="41"/>
        <v>377</v>
      </c>
    </row>
    <row r="1310" spans="1:7" ht="31.5" x14ac:dyDescent="0.25">
      <c r="A1310" s="47" t="s">
        <v>3649</v>
      </c>
      <c r="B1310" s="47" t="s">
        <v>3650</v>
      </c>
      <c r="C1310" s="47" t="str">
        <f t="shared" si="40"/>
        <v>Formula</v>
      </c>
      <c r="D1310" s="47" t="s">
        <v>3651</v>
      </c>
      <c r="E1310" s="47" t="s">
        <v>3652</v>
      </c>
      <c r="F1310" s="53">
        <v>108</v>
      </c>
      <c r="G1310" s="53">
        <f t="shared" si="41"/>
        <v>108</v>
      </c>
    </row>
    <row r="1311" spans="1:7" ht="42" x14ac:dyDescent="0.25">
      <c r="A1311" s="54" t="s">
        <v>3653</v>
      </c>
      <c r="B1311" s="54" t="s">
        <v>3654</v>
      </c>
      <c r="C1311" s="47" t="str">
        <f t="shared" si="40"/>
        <v>Formula</v>
      </c>
      <c r="D1311" s="54" t="s">
        <v>3655</v>
      </c>
      <c r="E1311" s="54" t="s">
        <v>3656</v>
      </c>
      <c r="F1311" s="55">
        <v>170</v>
      </c>
      <c r="G1311" s="53">
        <f t="shared" si="41"/>
        <v>646</v>
      </c>
    </row>
    <row r="1312" spans="1:7" ht="42" x14ac:dyDescent="0.25">
      <c r="A1312" s="47" t="s">
        <v>3657</v>
      </c>
      <c r="B1312" s="47" t="s">
        <v>3654</v>
      </c>
      <c r="C1312" s="47" t="str">
        <f t="shared" si="40"/>
        <v>Formula</v>
      </c>
      <c r="D1312" s="47" t="s">
        <v>3655</v>
      </c>
      <c r="E1312" s="47" t="s">
        <v>3658</v>
      </c>
      <c r="F1312" s="53">
        <v>156</v>
      </c>
      <c r="G1312" s="53">
        <f t="shared" si="41"/>
        <v>646</v>
      </c>
    </row>
    <row r="1313" spans="1:7" ht="42" x14ac:dyDescent="0.25">
      <c r="A1313" s="54" t="s">
        <v>3659</v>
      </c>
      <c r="B1313" s="54" t="s">
        <v>3654</v>
      </c>
      <c r="C1313" s="47" t="str">
        <f t="shared" si="40"/>
        <v>Formula</v>
      </c>
      <c r="D1313" s="54" t="s">
        <v>3655</v>
      </c>
      <c r="E1313" s="54" t="s">
        <v>308</v>
      </c>
      <c r="F1313" s="55">
        <v>122</v>
      </c>
      <c r="G1313" s="53">
        <f t="shared" si="41"/>
        <v>646</v>
      </c>
    </row>
    <row r="1314" spans="1:7" ht="42" x14ac:dyDescent="0.25">
      <c r="A1314" s="47" t="s">
        <v>3660</v>
      </c>
      <c r="B1314" s="47" t="s">
        <v>3654</v>
      </c>
      <c r="C1314" s="47" t="str">
        <f t="shared" si="40"/>
        <v>Formula</v>
      </c>
      <c r="D1314" s="47" t="s">
        <v>3655</v>
      </c>
      <c r="E1314" s="47" t="s">
        <v>3661</v>
      </c>
      <c r="F1314" s="53">
        <v>52</v>
      </c>
      <c r="G1314" s="53">
        <f t="shared" si="41"/>
        <v>646</v>
      </c>
    </row>
    <row r="1315" spans="1:7" ht="42" x14ac:dyDescent="0.25">
      <c r="A1315" s="54" t="s">
        <v>3662</v>
      </c>
      <c r="B1315" s="54" t="s">
        <v>3654</v>
      </c>
      <c r="C1315" s="47" t="str">
        <f t="shared" si="40"/>
        <v>Formula</v>
      </c>
      <c r="D1315" s="54" t="s">
        <v>3655</v>
      </c>
      <c r="E1315" s="54" t="s">
        <v>3663</v>
      </c>
      <c r="F1315" s="55">
        <v>48</v>
      </c>
      <c r="G1315" s="53">
        <f t="shared" si="41"/>
        <v>646</v>
      </c>
    </row>
    <row r="1316" spans="1:7" ht="42" x14ac:dyDescent="0.25">
      <c r="A1316" s="47" t="s">
        <v>3664</v>
      </c>
      <c r="B1316" s="47" t="s">
        <v>3654</v>
      </c>
      <c r="C1316" s="47" t="str">
        <f t="shared" si="40"/>
        <v>Formula</v>
      </c>
      <c r="D1316" s="47" t="s">
        <v>3655</v>
      </c>
      <c r="E1316" s="47" t="s">
        <v>3665</v>
      </c>
      <c r="F1316" s="53">
        <v>48</v>
      </c>
      <c r="G1316" s="53">
        <f t="shared" si="41"/>
        <v>646</v>
      </c>
    </row>
    <row r="1317" spans="1:7" ht="42" x14ac:dyDescent="0.25">
      <c r="A1317" s="54" t="s">
        <v>3666</v>
      </c>
      <c r="B1317" s="54" t="s">
        <v>3654</v>
      </c>
      <c r="C1317" s="47" t="str">
        <f t="shared" si="40"/>
        <v>Formula</v>
      </c>
      <c r="D1317" s="54" t="s">
        <v>3655</v>
      </c>
      <c r="E1317" s="54" t="s">
        <v>3667</v>
      </c>
      <c r="F1317" s="55">
        <v>44</v>
      </c>
      <c r="G1317" s="53">
        <f t="shared" si="41"/>
        <v>646</v>
      </c>
    </row>
    <row r="1318" spans="1:7" ht="42" x14ac:dyDescent="0.25">
      <c r="A1318" s="47" t="s">
        <v>3668</v>
      </c>
      <c r="B1318" s="47" t="s">
        <v>3654</v>
      </c>
      <c r="C1318" s="47" t="str">
        <f t="shared" si="40"/>
        <v>Formula</v>
      </c>
      <c r="D1318" s="47" t="s">
        <v>3655</v>
      </c>
      <c r="E1318" s="47" t="s">
        <v>3669</v>
      </c>
      <c r="F1318" s="53">
        <v>6</v>
      </c>
      <c r="G1318" s="53">
        <f t="shared" si="41"/>
        <v>646</v>
      </c>
    </row>
    <row r="1319" spans="1:7" ht="42" x14ac:dyDescent="0.25">
      <c r="A1319" s="54" t="s">
        <v>3670</v>
      </c>
      <c r="B1319" s="54" t="s">
        <v>3671</v>
      </c>
      <c r="C1319" s="47" t="str">
        <f t="shared" si="40"/>
        <v>Formula</v>
      </c>
      <c r="D1319" s="54" t="s">
        <v>3672</v>
      </c>
      <c r="E1319" s="54" t="s">
        <v>3673</v>
      </c>
      <c r="F1319" s="55">
        <v>232</v>
      </c>
      <c r="G1319" s="53">
        <f t="shared" si="41"/>
        <v>1664</v>
      </c>
    </row>
    <row r="1320" spans="1:7" ht="42" x14ac:dyDescent="0.25">
      <c r="A1320" s="47" t="s">
        <v>3674</v>
      </c>
      <c r="B1320" s="47" t="s">
        <v>3671</v>
      </c>
      <c r="C1320" s="47" t="str">
        <f t="shared" si="40"/>
        <v>Formula</v>
      </c>
      <c r="D1320" s="47" t="s">
        <v>3672</v>
      </c>
      <c r="E1320" s="47" t="s">
        <v>3675</v>
      </c>
      <c r="F1320" s="53">
        <v>314</v>
      </c>
      <c r="G1320" s="53">
        <f t="shared" si="41"/>
        <v>1664</v>
      </c>
    </row>
    <row r="1321" spans="1:7" ht="42" x14ac:dyDescent="0.25">
      <c r="A1321" s="54" t="s">
        <v>3676</v>
      </c>
      <c r="B1321" s="54" t="s">
        <v>3671</v>
      </c>
      <c r="C1321" s="47" t="str">
        <f t="shared" si="40"/>
        <v>Formula</v>
      </c>
      <c r="D1321" s="54" t="s">
        <v>3672</v>
      </c>
      <c r="E1321" s="54" t="s">
        <v>3677</v>
      </c>
      <c r="F1321" s="55">
        <v>292</v>
      </c>
      <c r="G1321" s="53">
        <f t="shared" si="41"/>
        <v>1664</v>
      </c>
    </row>
    <row r="1322" spans="1:7" ht="42" x14ac:dyDescent="0.25">
      <c r="A1322" s="47" t="s">
        <v>3678</v>
      </c>
      <c r="B1322" s="47" t="s">
        <v>3671</v>
      </c>
      <c r="C1322" s="47" t="str">
        <f t="shared" si="40"/>
        <v>Formula</v>
      </c>
      <c r="D1322" s="47" t="s">
        <v>3672</v>
      </c>
      <c r="E1322" s="47" t="s">
        <v>3679</v>
      </c>
      <c r="F1322" s="53">
        <v>194</v>
      </c>
      <c r="G1322" s="53">
        <f t="shared" si="41"/>
        <v>1664</v>
      </c>
    </row>
    <row r="1323" spans="1:7" ht="42" x14ac:dyDescent="0.25">
      <c r="A1323" s="54" t="s">
        <v>3680</v>
      </c>
      <c r="B1323" s="54" t="s">
        <v>3671</v>
      </c>
      <c r="C1323" s="47" t="str">
        <f t="shared" si="40"/>
        <v>Formula</v>
      </c>
      <c r="D1323" s="54" t="s">
        <v>3672</v>
      </c>
      <c r="E1323" s="54" t="s">
        <v>3681</v>
      </c>
      <c r="F1323" s="55">
        <v>209</v>
      </c>
      <c r="G1323" s="53">
        <f t="shared" si="41"/>
        <v>1664</v>
      </c>
    </row>
    <row r="1324" spans="1:7" ht="42" x14ac:dyDescent="0.25">
      <c r="A1324" s="47" t="s">
        <v>3682</v>
      </c>
      <c r="B1324" s="47" t="s">
        <v>3671</v>
      </c>
      <c r="C1324" s="47" t="str">
        <f t="shared" si="40"/>
        <v>Formula</v>
      </c>
      <c r="D1324" s="47" t="s">
        <v>3672</v>
      </c>
      <c r="E1324" s="47" t="s">
        <v>3683</v>
      </c>
      <c r="F1324" s="53">
        <v>177</v>
      </c>
      <c r="G1324" s="53">
        <f t="shared" si="41"/>
        <v>1664</v>
      </c>
    </row>
    <row r="1325" spans="1:7" ht="42" x14ac:dyDescent="0.25">
      <c r="A1325" s="54" t="s">
        <v>3684</v>
      </c>
      <c r="B1325" s="54" t="s">
        <v>3671</v>
      </c>
      <c r="C1325" s="47" t="str">
        <f t="shared" si="40"/>
        <v>Formula</v>
      </c>
      <c r="D1325" s="54" t="s">
        <v>3672</v>
      </c>
      <c r="E1325" s="54" t="s">
        <v>3681</v>
      </c>
      <c r="F1325" s="55">
        <v>72</v>
      </c>
      <c r="G1325" s="53">
        <f t="shared" si="41"/>
        <v>1664</v>
      </c>
    </row>
    <row r="1326" spans="1:7" ht="42" x14ac:dyDescent="0.25">
      <c r="A1326" s="47" t="s">
        <v>3685</v>
      </c>
      <c r="B1326" s="47" t="s">
        <v>3671</v>
      </c>
      <c r="C1326" s="47" t="str">
        <f t="shared" si="40"/>
        <v>Formula</v>
      </c>
      <c r="D1326" s="47" t="s">
        <v>3672</v>
      </c>
      <c r="E1326" s="47" t="s">
        <v>3686</v>
      </c>
      <c r="F1326" s="53">
        <v>52</v>
      </c>
      <c r="G1326" s="53">
        <f t="shared" si="41"/>
        <v>1664</v>
      </c>
    </row>
    <row r="1327" spans="1:7" ht="42" x14ac:dyDescent="0.25">
      <c r="A1327" s="54" t="s">
        <v>3687</v>
      </c>
      <c r="B1327" s="54" t="s">
        <v>3671</v>
      </c>
      <c r="C1327" s="47" t="str">
        <f t="shared" si="40"/>
        <v>Formula</v>
      </c>
      <c r="D1327" s="54" t="s">
        <v>3672</v>
      </c>
      <c r="E1327" s="54" t="s">
        <v>3688</v>
      </c>
      <c r="F1327" s="55">
        <v>35</v>
      </c>
      <c r="G1327" s="53">
        <f t="shared" si="41"/>
        <v>1664</v>
      </c>
    </row>
    <row r="1328" spans="1:7" ht="42" x14ac:dyDescent="0.25">
      <c r="A1328" s="47" t="s">
        <v>3689</v>
      </c>
      <c r="B1328" s="47" t="s">
        <v>3671</v>
      </c>
      <c r="C1328" s="47" t="str">
        <f t="shared" si="40"/>
        <v>Formula</v>
      </c>
      <c r="D1328" s="47" t="s">
        <v>3672</v>
      </c>
      <c r="E1328" s="47" t="s">
        <v>3690</v>
      </c>
      <c r="F1328" s="53">
        <v>10</v>
      </c>
      <c r="G1328" s="53">
        <f t="shared" si="41"/>
        <v>1664</v>
      </c>
    </row>
    <row r="1329" spans="1:7" ht="42" x14ac:dyDescent="0.25">
      <c r="A1329" s="54" t="s">
        <v>3691</v>
      </c>
      <c r="B1329" s="54" t="s">
        <v>3671</v>
      </c>
      <c r="C1329" s="47" t="str">
        <f t="shared" si="40"/>
        <v>Formula</v>
      </c>
      <c r="D1329" s="54" t="s">
        <v>3672</v>
      </c>
      <c r="E1329" s="54" t="s">
        <v>3692</v>
      </c>
      <c r="F1329" s="55">
        <v>66</v>
      </c>
      <c r="G1329" s="53">
        <f t="shared" si="41"/>
        <v>1664</v>
      </c>
    </row>
    <row r="1330" spans="1:7" ht="42" x14ac:dyDescent="0.25">
      <c r="A1330" s="47" t="s">
        <v>3693</v>
      </c>
      <c r="B1330" s="47" t="s">
        <v>3671</v>
      </c>
      <c r="C1330" s="47" t="str">
        <f t="shared" si="40"/>
        <v>Formula</v>
      </c>
      <c r="D1330" s="47" t="s">
        <v>3672</v>
      </c>
      <c r="E1330" s="47" t="s">
        <v>3694</v>
      </c>
      <c r="F1330" s="53">
        <v>4</v>
      </c>
      <c r="G1330" s="53">
        <f t="shared" si="41"/>
        <v>1664</v>
      </c>
    </row>
    <row r="1331" spans="1:7" ht="42" x14ac:dyDescent="0.25">
      <c r="A1331" s="54" t="s">
        <v>3695</v>
      </c>
      <c r="B1331" s="54" t="s">
        <v>3671</v>
      </c>
      <c r="C1331" s="47" t="str">
        <f t="shared" si="40"/>
        <v>Formula</v>
      </c>
      <c r="D1331" s="54" t="s">
        <v>3672</v>
      </c>
      <c r="E1331" s="54" t="s">
        <v>3696</v>
      </c>
      <c r="F1331" s="55">
        <v>7</v>
      </c>
      <c r="G1331" s="53">
        <f t="shared" si="41"/>
        <v>1664</v>
      </c>
    </row>
    <row r="1332" spans="1:7" ht="31.5" x14ac:dyDescent="0.25">
      <c r="A1332" s="47" t="s">
        <v>3697</v>
      </c>
      <c r="B1332" s="47" t="s">
        <v>106</v>
      </c>
      <c r="C1332" s="47" t="str">
        <f t="shared" si="40"/>
        <v>Alt sub</v>
      </c>
      <c r="D1332" s="47" t="s">
        <v>3698</v>
      </c>
      <c r="E1332" s="47" t="s">
        <v>3699</v>
      </c>
      <c r="F1332" s="53">
        <v>330</v>
      </c>
      <c r="G1332" s="53">
        <f t="shared" si="41"/>
        <v>14799</v>
      </c>
    </row>
    <row r="1333" spans="1:7" ht="31.5" x14ac:dyDescent="0.25">
      <c r="A1333" s="54" t="s">
        <v>3700</v>
      </c>
      <c r="B1333" s="54" t="s">
        <v>106</v>
      </c>
      <c r="C1333" s="47" t="str">
        <f t="shared" si="40"/>
        <v>Alt sub</v>
      </c>
      <c r="D1333" s="54" t="s">
        <v>3698</v>
      </c>
      <c r="E1333" s="54" t="s">
        <v>3701</v>
      </c>
      <c r="F1333" s="55">
        <v>1541</v>
      </c>
      <c r="G1333" s="53">
        <f t="shared" si="41"/>
        <v>14799</v>
      </c>
    </row>
    <row r="1334" spans="1:7" ht="31.5" x14ac:dyDescent="0.25">
      <c r="A1334" s="47" t="s">
        <v>3702</v>
      </c>
      <c r="B1334" s="47" t="s">
        <v>106</v>
      </c>
      <c r="C1334" s="47" t="str">
        <f t="shared" si="40"/>
        <v>Alt sub</v>
      </c>
      <c r="D1334" s="47" t="s">
        <v>3698</v>
      </c>
      <c r="E1334" s="47" t="s">
        <v>3703</v>
      </c>
      <c r="F1334" s="53">
        <v>129</v>
      </c>
      <c r="G1334" s="53">
        <f t="shared" si="41"/>
        <v>14799</v>
      </c>
    </row>
    <row r="1335" spans="1:7" ht="31.5" x14ac:dyDescent="0.25">
      <c r="A1335" s="54" t="s">
        <v>3704</v>
      </c>
      <c r="B1335" s="54" t="s">
        <v>106</v>
      </c>
      <c r="C1335" s="47" t="str">
        <f t="shared" si="40"/>
        <v>Alt sub</v>
      </c>
      <c r="D1335" s="54" t="s">
        <v>3698</v>
      </c>
      <c r="E1335" s="54" t="s">
        <v>3705</v>
      </c>
      <c r="F1335" s="55">
        <v>668</v>
      </c>
      <c r="G1335" s="53">
        <f t="shared" si="41"/>
        <v>14799</v>
      </c>
    </row>
    <row r="1336" spans="1:7" ht="31.5" x14ac:dyDescent="0.25">
      <c r="A1336" s="47" t="s">
        <v>3706</v>
      </c>
      <c r="B1336" s="47" t="s">
        <v>106</v>
      </c>
      <c r="C1336" s="47" t="str">
        <f t="shared" si="40"/>
        <v>Alt sub</v>
      </c>
      <c r="D1336" s="47" t="s">
        <v>3698</v>
      </c>
      <c r="E1336" s="47" t="s">
        <v>3707</v>
      </c>
      <c r="F1336" s="53">
        <v>290</v>
      </c>
      <c r="G1336" s="53">
        <f t="shared" si="41"/>
        <v>14799</v>
      </c>
    </row>
    <row r="1337" spans="1:7" ht="31.5" x14ac:dyDescent="0.25">
      <c r="A1337" s="54" t="s">
        <v>3708</v>
      </c>
      <c r="B1337" s="54" t="s">
        <v>106</v>
      </c>
      <c r="C1337" s="47" t="str">
        <f t="shared" si="40"/>
        <v>Alt sub</v>
      </c>
      <c r="D1337" s="54" t="s">
        <v>3698</v>
      </c>
      <c r="E1337" s="54" t="s">
        <v>3709</v>
      </c>
      <c r="F1337" s="55">
        <v>87</v>
      </c>
      <c r="G1337" s="53">
        <f t="shared" si="41"/>
        <v>14799</v>
      </c>
    </row>
    <row r="1338" spans="1:7" ht="31.5" x14ac:dyDescent="0.25">
      <c r="A1338" s="47" t="s">
        <v>3710</v>
      </c>
      <c r="B1338" s="47" t="s">
        <v>106</v>
      </c>
      <c r="C1338" s="47" t="str">
        <f t="shared" si="40"/>
        <v>Alt sub</v>
      </c>
      <c r="D1338" s="47" t="s">
        <v>3698</v>
      </c>
      <c r="E1338" s="47" t="s">
        <v>3711</v>
      </c>
      <c r="F1338" s="53">
        <v>27</v>
      </c>
      <c r="G1338" s="53">
        <f t="shared" si="41"/>
        <v>14799</v>
      </c>
    </row>
    <row r="1339" spans="1:7" ht="31.5" x14ac:dyDescent="0.25">
      <c r="A1339" s="54" t="s">
        <v>3712</v>
      </c>
      <c r="B1339" s="54" t="s">
        <v>106</v>
      </c>
      <c r="C1339" s="47" t="str">
        <f t="shared" si="40"/>
        <v>Alt sub</v>
      </c>
      <c r="D1339" s="54" t="s">
        <v>3698</v>
      </c>
      <c r="E1339" s="54" t="s">
        <v>3713</v>
      </c>
      <c r="F1339" s="55">
        <v>29</v>
      </c>
      <c r="G1339" s="53">
        <f t="shared" si="41"/>
        <v>14799</v>
      </c>
    </row>
    <row r="1340" spans="1:7" ht="31.5" x14ac:dyDescent="0.25">
      <c r="A1340" s="47" t="s">
        <v>3714</v>
      </c>
      <c r="B1340" s="47" t="s">
        <v>106</v>
      </c>
      <c r="C1340" s="47" t="str">
        <f t="shared" si="40"/>
        <v>Alt sub</v>
      </c>
      <c r="D1340" s="47" t="s">
        <v>3698</v>
      </c>
      <c r="E1340" s="47" t="s">
        <v>3715</v>
      </c>
      <c r="F1340" s="53">
        <v>293</v>
      </c>
      <c r="G1340" s="53">
        <f t="shared" si="41"/>
        <v>14799</v>
      </c>
    </row>
    <row r="1341" spans="1:7" ht="31.5" x14ac:dyDescent="0.25">
      <c r="A1341" s="54" t="s">
        <v>3716</v>
      </c>
      <c r="B1341" s="54" t="s">
        <v>106</v>
      </c>
      <c r="C1341" s="47" t="str">
        <f t="shared" si="40"/>
        <v>Alt sub</v>
      </c>
      <c r="D1341" s="54" t="s">
        <v>3698</v>
      </c>
      <c r="E1341" s="54" t="s">
        <v>3717</v>
      </c>
      <c r="F1341" s="55">
        <v>127</v>
      </c>
      <c r="G1341" s="53">
        <f t="shared" si="41"/>
        <v>14799</v>
      </c>
    </row>
    <row r="1342" spans="1:7" ht="31.5" x14ac:dyDescent="0.25">
      <c r="A1342" s="47" t="s">
        <v>3718</v>
      </c>
      <c r="B1342" s="47" t="s">
        <v>106</v>
      </c>
      <c r="C1342" s="47" t="str">
        <f t="shared" si="40"/>
        <v>Alt sub</v>
      </c>
      <c r="D1342" s="47" t="s">
        <v>3698</v>
      </c>
      <c r="E1342" s="47" t="s">
        <v>3719</v>
      </c>
      <c r="F1342" s="53">
        <v>16</v>
      </c>
      <c r="G1342" s="53">
        <f t="shared" si="41"/>
        <v>14799</v>
      </c>
    </row>
    <row r="1343" spans="1:7" ht="31.5" x14ac:dyDescent="0.25">
      <c r="A1343" s="54" t="s">
        <v>3720</v>
      </c>
      <c r="B1343" s="54" t="s">
        <v>106</v>
      </c>
      <c r="C1343" s="47" t="str">
        <f t="shared" si="40"/>
        <v>Alt sub</v>
      </c>
      <c r="D1343" s="54" t="s">
        <v>3698</v>
      </c>
      <c r="E1343" s="54" t="s">
        <v>3721</v>
      </c>
      <c r="F1343" s="55">
        <v>39</v>
      </c>
      <c r="G1343" s="53">
        <f t="shared" si="41"/>
        <v>14799</v>
      </c>
    </row>
    <row r="1344" spans="1:7" ht="31.5" x14ac:dyDescent="0.25">
      <c r="A1344" s="47" t="s">
        <v>3722</v>
      </c>
      <c r="B1344" s="47" t="s">
        <v>106</v>
      </c>
      <c r="C1344" s="47" t="str">
        <f t="shared" si="40"/>
        <v>Alt sub</v>
      </c>
      <c r="D1344" s="47" t="s">
        <v>3698</v>
      </c>
      <c r="E1344" s="47" t="s">
        <v>3723</v>
      </c>
      <c r="F1344" s="53">
        <v>32</v>
      </c>
      <c r="G1344" s="53">
        <f t="shared" si="41"/>
        <v>14799</v>
      </c>
    </row>
    <row r="1345" spans="1:7" ht="31.5" x14ac:dyDescent="0.25">
      <c r="A1345" s="54" t="s">
        <v>3724</v>
      </c>
      <c r="B1345" s="54" t="s">
        <v>106</v>
      </c>
      <c r="C1345" s="47" t="str">
        <f t="shared" si="40"/>
        <v>Alt sub</v>
      </c>
      <c r="D1345" s="54" t="s">
        <v>3698</v>
      </c>
      <c r="E1345" s="54" t="s">
        <v>3725</v>
      </c>
      <c r="F1345" s="55">
        <v>2</v>
      </c>
      <c r="G1345" s="53">
        <f t="shared" si="41"/>
        <v>14799</v>
      </c>
    </row>
    <row r="1346" spans="1:7" ht="31.5" x14ac:dyDescent="0.25">
      <c r="A1346" s="47" t="s">
        <v>3726</v>
      </c>
      <c r="B1346" s="47" t="s">
        <v>106</v>
      </c>
      <c r="C1346" s="47" t="str">
        <f t="shared" si="40"/>
        <v>Alt sub</v>
      </c>
      <c r="D1346" s="47" t="s">
        <v>3698</v>
      </c>
      <c r="E1346" s="47" t="s">
        <v>3727</v>
      </c>
      <c r="F1346" s="53">
        <v>465</v>
      </c>
      <c r="G1346" s="53">
        <f t="shared" si="41"/>
        <v>14799</v>
      </c>
    </row>
    <row r="1347" spans="1:7" ht="31.5" x14ac:dyDescent="0.25">
      <c r="A1347" s="54" t="s">
        <v>3728</v>
      </c>
      <c r="B1347" s="54" t="s">
        <v>106</v>
      </c>
      <c r="C1347" s="47" t="str">
        <f t="shared" ref="C1347:C1410" si="42">IF(ISTEXT(VLOOKUP(B1347,$I$2:$I$11,1,FALSE)),"Alt sub","Formula")</f>
        <v>Alt sub</v>
      </c>
      <c r="D1347" s="54" t="s">
        <v>3698</v>
      </c>
      <c r="E1347" s="54" t="s">
        <v>3729</v>
      </c>
      <c r="F1347" s="55">
        <v>252</v>
      </c>
      <c r="G1347" s="53">
        <f t="shared" ref="G1347:G1410" si="43">SUMIF(B:B,B1347,F:F)</f>
        <v>14799</v>
      </c>
    </row>
    <row r="1348" spans="1:7" ht="31.5" x14ac:dyDescent="0.25">
      <c r="A1348" s="47" t="s">
        <v>3730</v>
      </c>
      <c r="B1348" s="47" t="s">
        <v>106</v>
      </c>
      <c r="C1348" s="47" t="str">
        <f t="shared" si="42"/>
        <v>Alt sub</v>
      </c>
      <c r="D1348" s="47" t="s">
        <v>3698</v>
      </c>
      <c r="E1348" s="47" t="s">
        <v>3731</v>
      </c>
      <c r="F1348" s="53">
        <v>343</v>
      </c>
      <c r="G1348" s="53">
        <f t="shared" si="43"/>
        <v>14799</v>
      </c>
    </row>
    <row r="1349" spans="1:7" ht="31.5" x14ac:dyDescent="0.25">
      <c r="A1349" s="54" t="s">
        <v>3732</v>
      </c>
      <c r="B1349" s="54" t="s">
        <v>106</v>
      </c>
      <c r="C1349" s="47" t="str">
        <f t="shared" si="42"/>
        <v>Alt sub</v>
      </c>
      <c r="D1349" s="54" t="s">
        <v>3698</v>
      </c>
      <c r="E1349" s="54" t="s">
        <v>3733</v>
      </c>
      <c r="F1349" s="55">
        <v>282</v>
      </c>
      <c r="G1349" s="53">
        <f t="shared" si="43"/>
        <v>14799</v>
      </c>
    </row>
    <row r="1350" spans="1:7" ht="31.5" x14ac:dyDescent="0.25">
      <c r="A1350" s="47" t="s">
        <v>3734</v>
      </c>
      <c r="B1350" s="47" t="s">
        <v>106</v>
      </c>
      <c r="C1350" s="47" t="str">
        <f t="shared" si="42"/>
        <v>Alt sub</v>
      </c>
      <c r="D1350" s="47" t="s">
        <v>3698</v>
      </c>
      <c r="E1350" s="47" t="s">
        <v>3735</v>
      </c>
      <c r="F1350" s="53">
        <v>129</v>
      </c>
      <c r="G1350" s="53">
        <f t="shared" si="43"/>
        <v>14799</v>
      </c>
    </row>
    <row r="1351" spans="1:7" ht="31.5" x14ac:dyDescent="0.25">
      <c r="A1351" s="54" t="s">
        <v>3736</v>
      </c>
      <c r="B1351" s="54" t="s">
        <v>106</v>
      </c>
      <c r="C1351" s="47" t="str">
        <f t="shared" si="42"/>
        <v>Alt sub</v>
      </c>
      <c r="D1351" s="54" t="s">
        <v>3698</v>
      </c>
      <c r="E1351" s="54" t="s">
        <v>3737</v>
      </c>
      <c r="F1351" s="55">
        <v>379</v>
      </c>
      <c r="G1351" s="53">
        <f t="shared" si="43"/>
        <v>14799</v>
      </c>
    </row>
    <row r="1352" spans="1:7" ht="31.5" x14ac:dyDescent="0.25">
      <c r="A1352" s="47" t="s">
        <v>3738</v>
      </c>
      <c r="B1352" s="47" t="s">
        <v>106</v>
      </c>
      <c r="C1352" s="47" t="str">
        <f t="shared" si="42"/>
        <v>Alt sub</v>
      </c>
      <c r="D1352" s="47" t="s">
        <v>3698</v>
      </c>
      <c r="E1352" s="47" t="s">
        <v>3739</v>
      </c>
      <c r="F1352" s="53">
        <v>252</v>
      </c>
      <c r="G1352" s="53">
        <f t="shared" si="43"/>
        <v>14799</v>
      </c>
    </row>
    <row r="1353" spans="1:7" ht="31.5" x14ac:dyDescent="0.25">
      <c r="A1353" s="54" t="s">
        <v>3740</v>
      </c>
      <c r="B1353" s="54" t="s">
        <v>106</v>
      </c>
      <c r="C1353" s="47" t="str">
        <f t="shared" si="42"/>
        <v>Alt sub</v>
      </c>
      <c r="D1353" s="54" t="s">
        <v>3698</v>
      </c>
      <c r="E1353" s="54" t="s">
        <v>3741</v>
      </c>
      <c r="F1353" s="55">
        <v>392</v>
      </c>
      <c r="G1353" s="53">
        <f t="shared" si="43"/>
        <v>14799</v>
      </c>
    </row>
    <row r="1354" spans="1:7" ht="31.5" x14ac:dyDescent="0.25">
      <c r="A1354" s="47" t="s">
        <v>3742</v>
      </c>
      <c r="B1354" s="47" t="s">
        <v>106</v>
      </c>
      <c r="C1354" s="47" t="str">
        <f t="shared" si="42"/>
        <v>Alt sub</v>
      </c>
      <c r="D1354" s="47" t="s">
        <v>3698</v>
      </c>
      <c r="E1354" s="47" t="s">
        <v>3743</v>
      </c>
      <c r="F1354" s="53">
        <v>269</v>
      </c>
      <c r="G1354" s="53">
        <f t="shared" si="43"/>
        <v>14799</v>
      </c>
    </row>
    <row r="1355" spans="1:7" ht="31.5" x14ac:dyDescent="0.25">
      <c r="A1355" s="54" t="s">
        <v>3744</v>
      </c>
      <c r="B1355" s="54" t="s">
        <v>106</v>
      </c>
      <c r="C1355" s="47" t="str">
        <f t="shared" si="42"/>
        <v>Alt sub</v>
      </c>
      <c r="D1355" s="54" t="s">
        <v>3698</v>
      </c>
      <c r="E1355" s="54" t="s">
        <v>3745</v>
      </c>
      <c r="F1355" s="55">
        <v>358</v>
      </c>
      <c r="G1355" s="53">
        <f t="shared" si="43"/>
        <v>14799</v>
      </c>
    </row>
    <row r="1356" spans="1:7" ht="31.5" x14ac:dyDescent="0.25">
      <c r="A1356" s="47" t="s">
        <v>3746</v>
      </c>
      <c r="B1356" s="47" t="s">
        <v>106</v>
      </c>
      <c r="C1356" s="47" t="str">
        <f t="shared" si="42"/>
        <v>Alt sub</v>
      </c>
      <c r="D1356" s="47" t="s">
        <v>3698</v>
      </c>
      <c r="E1356" s="47" t="s">
        <v>3747</v>
      </c>
      <c r="F1356" s="53">
        <v>437</v>
      </c>
      <c r="G1356" s="53">
        <f t="shared" si="43"/>
        <v>14799</v>
      </c>
    </row>
    <row r="1357" spans="1:7" ht="31.5" x14ac:dyDescent="0.25">
      <c r="A1357" s="54" t="s">
        <v>3748</v>
      </c>
      <c r="B1357" s="54" t="s">
        <v>106</v>
      </c>
      <c r="C1357" s="47" t="str">
        <f t="shared" si="42"/>
        <v>Alt sub</v>
      </c>
      <c r="D1357" s="54" t="s">
        <v>3698</v>
      </c>
      <c r="E1357" s="54" t="s">
        <v>3749</v>
      </c>
      <c r="F1357" s="55">
        <v>225</v>
      </c>
      <c r="G1357" s="53">
        <f t="shared" si="43"/>
        <v>14799</v>
      </c>
    </row>
    <row r="1358" spans="1:7" ht="31.5" x14ac:dyDescent="0.25">
      <c r="A1358" s="47" t="s">
        <v>3750</v>
      </c>
      <c r="B1358" s="47" t="s">
        <v>106</v>
      </c>
      <c r="C1358" s="47" t="str">
        <f t="shared" si="42"/>
        <v>Alt sub</v>
      </c>
      <c r="D1358" s="47" t="s">
        <v>3698</v>
      </c>
      <c r="E1358" s="47" t="s">
        <v>3751</v>
      </c>
      <c r="F1358" s="53">
        <v>317</v>
      </c>
      <c r="G1358" s="53">
        <f t="shared" si="43"/>
        <v>14799</v>
      </c>
    </row>
    <row r="1359" spans="1:7" ht="31.5" x14ac:dyDescent="0.25">
      <c r="A1359" s="54" t="s">
        <v>3752</v>
      </c>
      <c r="B1359" s="54" t="s">
        <v>106</v>
      </c>
      <c r="C1359" s="47" t="str">
        <f t="shared" si="42"/>
        <v>Alt sub</v>
      </c>
      <c r="D1359" s="54" t="s">
        <v>3698</v>
      </c>
      <c r="E1359" s="54" t="s">
        <v>3753</v>
      </c>
      <c r="F1359" s="55">
        <v>267</v>
      </c>
      <c r="G1359" s="53">
        <f t="shared" si="43"/>
        <v>14799</v>
      </c>
    </row>
    <row r="1360" spans="1:7" ht="31.5" x14ac:dyDescent="0.25">
      <c r="A1360" s="47" t="s">
        <v>3754</v>
      </c>
      <c r="B1360" s="47" t="s">
        <v>106</v>
      </c>
      <c r="C1360" s="47" t="str">
        <f t="shared" si="42"/>
        <v>Alt sub</v>
      </c>
      <c r="D1360" s="47" t="s">
        <v>3698</v>
      </c>
      <c r="E1360" s="47" t="s">
        <v>3755</v>
      </c>
      <c r="F1360" s="53">
        <v>125</v>
      </c>
      <c r="G1360" s="53">
        <f t="shared" si="43"/>
        <v>14799</v>
      </c>
    </row>
    <row r="1361" spans="1:7" ht="31.5" x14ac:dyDescent="0.25">
      <c r="A1361" s="54" t="s">
        <v>3756</v>
      </c>
      <c r="B1361" s="54" t="s">
        <v>106</v>
      </c>
      <c r="C1361" s="47" t="str">
        <f t="shared" si="42"/>
        <v>Alt sub</v>
      </c>
      <c r="D1361" s="54" t="s">
        <v>3698</v>
      </c>
      <c r="E1361" s="54" t="s">
        <v>3757</v>
      </c>
      <c r="F1361" s="55">
        <v>16</v>
      </c>
      <c r="G1361" s="53">
        <f t="shared" si="43"/>
        <v>14799</v>
      </c>
    </row>
    <row r="1362" spans="1:7" ht="31.5" x14ac:dyDescent="0.25">
      <c r="A1362" s="47" t="s">
        <v>3758</v>
      </c>
      <c r="B1362" s="47" t="s">
        <v>106</v>
      </c>
      <c r="C1362" s="47" t="str">
        <f t="shared" si="42"/>
        <v>Alt sub</v>
      </c>
      <c r="D1362" s="47" t="s">
        <v>3698</v>
      </c>
      <c r="E1362" s="47" t="s">
        <v>3003</v>
      </c>
      <c r="F1362" s="53">
        <v>81</v>
      </c>
      <c r="G1362" s="53">
        <f t="shared" si="43"/>
        <v>14799</v>
      </c>
    </row>
    <row r="1363" spans="1:7" ht="31.5" x14ac:dyDescent="0.25">
      <c r="A1363" s="54" t="s">
        <v>3759</v>
      </c>
      <c r="B1363" s="54" t="s">
        <v>106</v>
      </c>
      <c r="C1363" s="47" t="str">
        <f t="shared" si="42"/>
        <v>Alt sub</v>
      </c>
      <c r="D1363" s="54" t="s">
        <v>3698</v>
      </c>
      <c r="E1363" s="54" t="s">
        <v>3760</v>
      </c>
      <c r="F1363" s="55">
        <v>584</v>
      </c>
      <c r="G1363" s="53">
        <f t="shared" si="43"/>
        <v>14799</v>
      </c>
    </row>
    <row r="1364" spans="1:7" ht="31.5" x14ac:dyDescent="0.25">
      <c r="A1364" s="47" t="s">
        <v>3761</v>
      </c>
      <c r="B1364" s="47" t="s">
        <v>106</v>
      </c>
      <c r="C1364" s="47" t="str">
        <f t="shared" si="42"/>
        <v>Alt sub</v>
      </c>
      <c r="D1364" s="47" t="s">
        <v>3698</v>
      </c>
      <c r="E1364" s="47" t="s">
        <v>3762</v>
      </c>
      <c r="F1364" s="53">
        <v>353</v>
      </c>
      <c r="G1364" s="53">
        <f t="shared" si="43"/>
        <v>14799</v>
      </c>
    </row>
    <row r="1365" spans="1:7" ht="31.5" x14ac:dyDescent="0.25">
      <c r="A1365" s="54" t="s">
        <v>3763</v>
      </c>
      <c r="B1365" s="54" t="s">
        <v>106</v>
      </c>
      <c r="C1365" s="47" t="str">
        <f t="shared" si="42"/>
        <v>Alt sub</v>
      </c>
      <c r="D1365" s="54" t="s">
        <v>3698</v>
      </c>
      <c r="E1365" s="54" t="s">
        <v>3764</v>
      </c>
      <c r="F1365" s="55">
        <v>121</v>
      </c>
      <c r="G1365" s="53">
        <f t="shared" si="43"/>
        <v>14799</v>
      </c>
    </row>
    <row r="1366" spans="1:7" ht="31.5" x14ac:dyDescent="0.25">
      <c r="A1366" s="47" t="s">
        <v>3765</v>
      </c>
      <c r="B1366" s="47" t="s">
        <v>106</v>
      </c>
      <c r="C1366" s="47" t="str">
        <f t="shared" si="42"/>
        <v>Alt sub</v>
      </c>
      <c r="D1366" s="47" t="s">
        <v>3698</v>
      </c>
      <c r="E1366" s="47" t="s">
        <v>3766</v>
      </c>
      <c r="F1366" s="53">
        <v>18</v>
      </c>
      <c r="G1366" s="53">
        <f t="shared" si="43"/>
        <v>14799</v>
      </c>
    </row>
    <row r="1367" spans="1:7" ht="31.5" x14ac:dyDescent="0.25">
      <c r="A1367" s="54" t="s">
        <v>3767</v>
      </c>
      <c r="B1367" s="54" t="s">
        <v>106</v>
      </c>
      <c r="C1367" s="47" t="str">
        <f t="shared" si="42"/>
        <v>Alt sub</v>
      </c>
      <c r="D1367" s="54" t="s">
        <v>3698</v>
      </c>
      <c r="E1367" s="54" t="s">
        <v>3768</v>
      </c>
      <c r="F1367" s="55">
        <v>59</v>
      </c>
      <c r="G1367" s="53">
        <f t="shared" si="43"/>
        <v>14799</v>
      </c>
    </row>
    <row r="1368" spans="1:7" ht="31.5" x14ac:dyDescent="0.25">
      <c r="A1368" s="47" t="s">
        <v>3769</v>
      </c>
      <c r="B1368" s="47" t="s">
        <v>106</v>
      </c>
      <c r="C1368" s="47" t="str">
        <f t="shared" si="42"/>
        <v>Alt sub</v>
      </c>
      <c r="D1368" s="47" t="s">
        <v>3698</v>
      </c>
      <c r="E1368" s="47" t="s">
        <v>3770</v>
      </c>
      <c r="F1368" s="53">
        <v>94</v>
      </c>
      <c r="G1368" s="53">
        <f t="shared" si="43"/>
        <v>14799</v>
      </c>
    </row>
    <row r="1369" spans="1:7" ht="31.5" x14ac:dyDescent="0.25">
      <c r="A1369" s="54" t="s">
        <v>3771</v>
      </c>
      <c r="B1369" s="54" t="s">
        <v>106</v>
      </c>
      <c r="C1369" s="47" t="str">
        <f t="shared" si="42"/>
        <v>Alt sub</v>
      </c>
      <c r="D1369" s="54" t="s">
        <v>3698</v>
      </c>
      <c r="E1369" s="54" t="s">
        <v>3772</v>
      </c>
      <c r="F1369" s="55">
        <v>16</v>
      </c>
      <c r="G1369" s="53">
        <f t="shared" si="43"/>
        <v>14799</v>
      </c>
    </row>
    <row r="1370" spans="1:7" ht="31.5" x14ac:dyDescent="0.25">
      <c r="A1370" s="47" t="s">
        <v>3773</v>
      </c>
      <c r="B1370" s="47" t="s">
        <v>106</v>
      </c>
      <c r="C1370" s="47" t="str">
        <f t="shared" si="42"/>
        <v>Alt sub</v>
      </c>
      <c r="D1370" s="47" t="s">
        <v>3698</v>
      </c>
      <c r="E1370" s="47" t="s">
        <v>3774</v>
      </c>
      <c r="F1370" s="53">
        <v>66</v>
      </c>
      <c r="G1370" s="53">
        <f t="shared" si="43"/>
        <v>14799</v>
      </c>
    </row>
    <row r="1371" spans="1:7" ht="31.5" x14ac:dyDescent="0.25">
      <c r="A1371" s="54" t="s">
        <v>3775</v>
      </c>
      <c r="B1371" s="54" t="s">
        <v>106</v>
      </c>
      <c r="C1371" s="47" t="str">
        <f t="shared" si="42"/>
        <v>Alt sub</v>
      </c>
      <c r="D1371" s="54" t="s">
        <v>3698</v>
      </c>
      <c r="E1371" s="54" t="s">
        <v>3776</v>
      </c>
      <c r="F1371" s="55">
        <v>14</v>
      </c>
      <c r="G1371" s="53">
        <f t="shared" si="43"/>
        <v>14799</v>
      </c>
    </row>
    <row r="1372" spans="1:7" ht="31.5" x14ac:dyDescent="0.25">
      <c r="A1372" s="47" t="s">
        <v>3777</v>
      </c>
      <c r="B1372" s="47" t="s">
        <v>106</v>
      </c>
      <c r="C1372" s="47" t="str">
        <f t="shared" si="42"/>
        <v>Alt sub</v>
      </c>
      <c r="D1372" s="47" t="s">
        <v>3698</v>
      </c>
      <c r="E1372" s="47" t="s">
        <v>3778</v>
      </c>
      <c r="F1372" s="53">
        <v>14</v>
      </c>
      <c r="G1372" s="53">
        <f t="shared" si="43"/>
        <v>14799</v>
      </c>
    </row>
    <row r="1373" spans="1:7" ht="31.5" x14ac:dyDescent="0.25">
      <c r="A1373" s="54" t="s">
        <v>3779</v>
      </c>
      <c r="B1373" s="54" t="s">
        <v>106</v>
      </c>
      <c r="C1373" s="47" t="str">
        <f t="shared" si="42"/>
        <v>Alt sub</v>
      </c>
      <c r="D1373" s="54" t="s">
        <v>3698</v>
      </c>
      <c r="E1373" s="54" t="s">
        <v>3780</v>
      </c>
      <c r="F1373" s="55">
        <v>40</v>
      </c>
      <c r="G1373" s="53">
        <f t="shared" si="43"/>
        <v>14799</v>
      </c>
    </row>
    <row r="1374" spans="1:7" ht="31.5" x14ac:dyDescent="0.25">
      <c r="A1374" s="47" t="s">
        <v>3781</v>
      </c>
      <c r="B1374" s="47" t="s">
        <v>106</v>
      </c>
      <c r="C1374" s="47" t="str">
        <f t="shared" si="42"/>
        <v>Alt sub</v>
      </c>
      <c r="D1374" s="47" t="s">
        <v>3698</v>
      </c>
      <c r="E1374" s="47" t="s">
        <v>3782</v>
      </c>
      <c r="F1374" s="53">
        <v>63</v>
      </c>
      <c r="G1374" s="53">
        <f t="shared" si="43"/>
        <v>14799</v>
      </c>
    </row>
    <row r="1375" spans="1:7" ht="31.5" x14ac:dyDescent="0.25">
      <c r="A1375" s="54" t="s">
        <v>3783</v>
      </c>
      <c r="B1375" s="54" t="s">
        <v>106</v>
      </c>
      <c r="C1375" s="47" t="str">
        <f t="shared" si="42"/>
        <v>Alt sub</v>
      </c>
      <c r="D1375" s="54" t="s">
        <v>3698</v>
      </c>
      <c r="E1375" s="54" t="s">
        <v>3784</v>
      </c>
      <c r="F1375" s="55">
        <v>27</v>
      </c>
      <c r="G1375" s="53">
        <f t="shared" si="43"/>
        <v>14799</v>
      </c>
    </row>
    <row r="1376" spans="1:7" ht="31.5" x14ac:dyDescent="0.25">
      <c r="A1376" s="47" t="s">
        <v>3785</v>
      </c>
      <c r="B1376" s="47" t="s">
        <v>106</v>
      </c>
      <c r="C1376" s="47" t="str">
        <f t="shared" si="42"/>
        <v>Alt sub</v>
      </c>
      <c r="D1376" s="47" t="s">
        <v>3698</v>
      </c>
      <c r="E1376" s="47" t="s">
        <v>3786</v>
      </c>
      <c r="F1376" s="53">
        <v>54</v>
      </c>
      <c r="G1376" s="53">
        <f t="shared" si="43"/>
        <v>14799</v>
      </c>
    </row>
    <row r="1377" spans="1:7" ht="31.5" x14ac:dyDescent="0.25">
      <c r="A1377" s="54" t="s">
        <v>3787</v>
      </c>
      <c r="B1377" s="54" t="s">
        <v>106</v>
      </c>
      <c r="C1377" s="47" t="str">
        <f t="shared" si="42"/>
        <v>Alt sub</v>
      </c>
      <c r="D1377" s="54" t="s">
        <v>3698</v>
      </c>
      <c r="E1377" s="54" t="s">
        <v>3788</v>
      </c>
      <c r="F1377" s="55">
        <v>30</v>
      </c>
      <c r="G1377" s="53">
        <f t="shared" si="43"/>
        <v>14799</v>
      </c>
    </row>
    <row r="1378" spans="1:7" ht="31.5" x14ac:dyDescent="0.25">
      <c r="A1378" s="47" t="s">
        <v>3789</v>
      </c>
      <c r="B1378" s="47" t="s">
        <v>106</v>
      </c>
      <c r="C1378" s="47" t="str">
        <f t="shared" si="42"/>
        <v>Alt sub</v>
      </c>
      <c r="D1378" s="47" t="s">
        <v>3698</v>
      </c>
      <c r="E1378" s="47" t="s">
        <v>3790</v>
      </c>
      <c r="F1378" s="53">
        <v>57</v>
      </c>
      <c r="G1378" s="53">
        <f t="shared" si="43"/>
        <v>14799</v>
      </c>
    </row>
    <row r="1379" spans="1:7" ht="31.5" x14ac:dyDescent="0.25">
      <c r="A1379" s="54" t="s">
        <v>3791</v>
      </c>
      <c r="B1379" s="54" t="s">
        <v>106</v>
      </c>
      <c r="C1379" s="47" t="str">
        <f t="shared" si="42"/>
        <v>Alt sub</v>
      </c>
      <c r="D1379" s="54" t="s">
        <v>3698</v>
      </c>
      <c r="E1379" s="54" t="s">
        <v>3792</v>
      </c>
      <c r="F1379" s="55">
        <v>34</v>
      </c>
      <c r="G1379" s="53">
        <f t="shared" si="43"/>
        <v>14799</v>
      </c>
    </row>
    <row r="1380" spans="1:7" ht="31.5" x14ac:dyDescent="0.25">
      <c r="A1380" s="47" t="s">
        <v>3793</v>
      </c>
      <c r="B1380" s="47" t="s">
        <v>106</v>
      </c>
      <c r="C1380" s="47" t="str">
        <f t="shared" si="42"/>
        <v>Alt sub</v>
      </c>
      <c r="D1380" s="47" t="s">
        <v>3698</v>
      </c>
      <c r="E1380" s="47" t="s">
        <v>3794</v>
      </c>
      <c r="F1380" s="53">
        <v>38</v>
      </c>
      <c r="G1380" s="53">
        <f t="shared" si="43"/>
        <v>14799</v>
      </c>
    </row>
    <row r="1381" spans="1:7" ht="31.5" x14ac:dyDescent="0.25">
      <c r="A1381" s="54" t="s">
        <v>3795</v>
      </c>
      <c r="B1381" s="54" t="s">
        <v>106</v>
      </c>
      <c r="C1381" s="47" t="str">
        <f t="shared" si="42"/>
        <v>Alt sub</v>
      </c>
      <c r="D1381" s="54" t="s">
        <v>3698</v>
      </c>
      <c r="E1381" s="54" t="s">
        <v>3796</v>
      </c>
      <c r="F1381" s="55">
        <v>14</v>
      </c>
      <c r="G1381" s="53">
        <f t="shared" si="43"/>
        <v>14799</v>
      </c>
    </row>
    <row r="1382" spans="1:7" ht="31.5" x14ac:dyDescent="0.25">
      <c r="A1382" s="47" t="s">
        <v>3797</v>
      </c>
      <c r="B1382" s="47" t="s">
        <v>106</v>
      </c>
      <c r="C1382" s="47" t="str">
        <f t="shared" si="42"/>
        <v>Alt sub</v>
      </c>
      <c r="D1382" s="47" t="s">
        <v>3698</v>
      </c>
      <c r="E1382" s="47" t="s">
        <v>3798</v>
      </c>
      <c r="F1382" s="53">
        <v>54</v>
      </c>
      <c r="G1382" s="53">
        <f t="shared" si="43"/>
        <v>14799</v>
      </c>
    </row>
    <row r="1383" spans="1:7" ht="31.5" x14ac:dyDescent="0.25">
      <c r="A1383" s="54" t="s">
        <v>3799</v>
      </c>
      <c r="B1383" s="54" t="s">
        <v>106</v>
      </c>
      <c r="C1383" s="47" t="str">
        <f t="shared" si="42"/>
        <v>Alt sub</v>
      </c>
      <c r="D1383" s="54" t="s">
        <v>3698</v>
      </c>
      <c r="E1383" s="54" t="s">
        <v>3800</v>
      </c>
      <c r="F1383" s="55">
        <v>72</v>
      </c>
      <c r="G1383" s="53">
        <f t="shared" si="43"/>
        <v>14799</v>
      </c>
    </row>
    <row r="1384" spans="1:7" ht="31.5" x14ac:dyDescent="0.25">
      <c r="A1384" s="47" t="s">
        <v>3801</v>
      </c>
      <c r="B1384" s="47" t="s">
        <v>106</v>
      </c>
      <c r="C1384" s="47" t="str">
        <f t="shared" si="42"/>
        <v>Alt sub</v>
      </c>
      <c r="D1384" s="47" t="s">
        <v>3698</v>
      </c>
      <c r="E1384" s="47" t="s">
        <v>3802</v>
      </c>
      <c r="F1384" s="53">
        <v>83</v>
      </c>
      <c r="G1384" s="53">
        <f t="shared" si="43"/>
        <v>14799</v>
      </c>
    </row>
    <row r="1385" spans="1:7" ht="31.5" x14ac:dyDescent="0.25">
      <c r="A1385" s="54" t="s">
        <v>3803</v>
      </c>
      <c r="B1385" s="54" t="s">
        <v>106</v>
      </c>
      <c r="C1385" s="47" t="str">
        <f t="shared" si="42"/>
        <v>Alt sub</v>
      </c>
      <c r="D1385" s="54" t="s">
        <v>3698</v>
      </c>
      <c r="E1385" s="54" t="s">
        <v>3804</v>
      </c>
      <c r="F1385" s="55">
        <v>63</v>
      </c>
      <c r="G1385" s="53">
        <f t="shared" si="43"/>
        <v>14799</v>
      </c>
    </row>
    <row r="1386" spans="1:7" ht="31.5" x14ac:dyDescent="0.25">
      <c r="A1386" s="47" t="s">
        <v>3805</v>
      </c>
      <c r="B1386" s="47" t="s">
        <v>106</v>
      </c>
      <c r="C1386" s="47" t="str">
        <f t="shared" si="42"/>
        <v>Alt sub</v>
      </c>
      <c r="D1386" s="47" t="s">
        <v>3698</v>
      </c>
      <c r="E1386" s="47" t="s">
        <v>3806</v>
      </c>
      <c r="F1386" s="53">
        <v>35</v>
      </c>
      <c r="G1386" s="53">
        <f t="shared" si="43"/>
        <v>14799</v>
      </c>
    </row>
    <row r="1387" spans="1:7" ht="31.5" x14ac:dyDescent="0.25">
      <c r="A1387" s="54" t="s">
        <v>3807</v>
      </c>
      <c r="B1387" s="54" t="s">
        <v>106</v>
      </c>
      <c r="C1387" s="47" t="str">
        <f t="shared" si="42"/>
        <v>Alt sub</v>
      </c>
      <c r="D1387" s="54" t="s">
        <v>3698</v>
      </c>
      <c r="E1387" s="54" t="s">
        <v>3808</v>
      </c>
      <c r="F1387" s="55">
        <v>70</v>
      </c>
      <c r="G1387" s="53">
        <f t="shared" si="43"/>
        <v>14799</v>
      </c>
    </row>
    <row r="1388" spans="1:7" ht="31.5" x14ac:dyDescent="0.25">
      <c r="A1388" s="47" t="s">
        <v>3809</v>
      </c>
      <c r="B1388" s="47" t="s">
        <v>106</v>
      </c>
      <c r="C1388" s="47" t="str">
        <f t="shared" si="42"/>
        <v>Alt sub</v>
      </c>
      <c r="D1388" s="47" t="s">
        <v>3698</v>
      </c>
      <c r="E1388" s="47" t="s">
        <v>3810</v>
      </c>
      <c r="F1388" s="53">
        <v>120</v>
      </c>
      <c r="G1388" s="53">
        <f t="shared" si="43"/>
        <v>14799</v>
      </c>
    </row>
    <row r="1389" spans="1:7" ht="31.5" x14ac:dyDescent="0.25">
      <c r="A1389" s="54" t="s">
        <v>3811</v>
      </c>
      <c r="B1389" s="54" t="s">
        <v>106</v>
      </c>
      <c r="C1389" s="47" t="str">
        <f t="shared" si="42"/>
        <v>Alt sub</v>
      </c>
      <c r="D1389" s="54" t="s">
        <v>3698</v>
      </c>
      <c r="E1389" s="54" t="s">
        <v>3812</v>
      </c>
      <c r="F1389" s="55">
        <v>58</v>
      </c>
      <c r="G1389" s="53">
        <f t="shared" si="43"/>
        <v>14799</v>
      </c>
    </row>
    <row r="1390" spans="1:7" ht="31.5" x14ac:dyDescent="0.25">
      <c r="A1390" s="47" t="s">
        <v>3813</v>
      </c>
      <c r="B1390" s="47" t="s">
        <v>106</v>
      </c>
      <c r="C1390" s="47" t="str">
        <f t="shared" si="42"/>
        <v>Alt sub</v>
      </c>
      <c r="D1390" s="47" t="s">
        <v>3698</v>
      </c>
      <c r="E1390" s="47" t="s">
        <v>3814</v>
      </c>
      <c r="F1390" s="53">
        <v>94</v>
      </c>
      <c r="G1390" s="53">
        <f t="shared" si="43"/>
        <v>14799</v>
      </c>
    </row>
    <row r="1391" spans="1:7" ht="31.5" x14ac:dyDescent="0.25">
      <c r="A1391" s="54" t="s">
        <v>3815</v>
      </c>
      <c r="B1391" s="54" t="s">
        <v>106</v>
      </c>
      <c r="C1391" s="47" t="str">
        <f t="shared" si="42"/>
        <v>Alt sub</v>
      </c>
      <c r="D1391" s="54" t="s">
        <v>3698</v>
      </c>
      <c r="E1391" s="54" t="s">
        <v>3816</v>
      </c>
      <c r="F1391" s="55">
        <v>81</v>
      </c>
      <c r="G1391" s="53">
        <f t="shared" si="43"/>
        <v>14799</v>
      </c>
    </row>
    <row r="1392" spans="1:7" ht="31.5" x14ac:dyDescent="0.25">
      <c r="A1392" s="47" t="s">
        <v>3817</v>
      </c>
      <c r="B1392" s="47" t="s">
        <v>106</v>
      </c>
      <c r="C1392" s="47" t="str">
        <f t="shared" si="42"/>
        <v>Alt sub</v>
      </c>
      <c r="D1392" s="47" t="s">
        <v>3698</v>
      </c>
      <c r="E1392" s="47" t="s">
        <v>3818</v>
      </c>
      <c r="F1392" s="53">
        <v>52</v>
      </c>
      <c r="G1392" s="53">
        <f t="shared" si="43"/>
        <v>14799</v>
      </c>
    </row>
    <row r="1393" spans="1:7" ht="31.5" x14ac:dyDescent="0.25">
      <c r="A1393" s="54" t="s">
        <v>3819</v>
      </c>
      <c r="B1393" s="54" t="s">
        <v>106</v>
      </c>
      <c r="C1393" s="47" t="str">
        <f t="shared" si="42"/>
        <v>Alt sub</v>
      </c>
      <c r="D1393" s="54" t="s">
        <v>3698</v>
      </c>
      <c r="E1393" s="54" t="s">
        <v>3820</v>
      </c>
      <c r="F1393" s="55">
        <v>46</v>
      </c>
      <c r="G1393" s="53">
        <f t="shared" si="43"/>
        <v>14799</v>
      </c>
    </row>
    <row r="1394" spans="1:7" ht="31.5" x14ac:dyDescent="0.25">
      <c r="A1394" s="47" t="s">
        <v>3821</v>
      </c>
      <c r="B1394" s="47" t="s">
        <v>106</v>
      </c>
      <c r="C1394" s="47" t="str">
        <f t="shared" si="42"/>
        <v>Alt sub</v>
      </c>
      <c r="D1394" s="47" t="s">
        <v>3698</v>
      </c>
      <c r="E1394" s="47" t="s">
        <v>3822</v>
      </c>
      <c r="F1394" s="53">
        <v>173</v>
      </c>
      <c r="G1394" s="53">
        <f t="shared" si="43"/>
        <v>14799</v>
      </c>
    </row>
    <row r="1395" spans="1:7" ht="31.5" x14ac:dyDescent="0.25">
      <c r="A1395" s="54" t="s">
        <v>3823</v>
      </c>
      <c r="B1395" s="54" t="s">
        <v>106</v>
      </c>
      <c r="C1395" s="47" t="str">
        <f t="shared" si="42"/>
        <v>Alt sub</v>
      </c>
      <c r="D1395" s="54" t="s">
        <v>3698</v>
      </c>
      <c r="E1395" s="54" t="s">
        <v>3824</v>
      </c>
      <c r="F1395" s="55">
        <v>29</v>
      </c>
      <c r="G1395" s="53">
        <f t="shared" si="43"/>
        <v>14799</v>
      </c>
    </row>
    <row r="1396" spans="1:7" ht="31.5" x14ac:dyDescent="0.25">
      <c r="A1396" s="47" t="s">
        <v>3825</v>
      </c>
      <c r="B1396" s="47" t="s">
        <v>106</v>
      </c>
      <c r="C1396" s="47" t="str">
        <f t="shared" si="42"/>
        <v>Alt sub</v>
      </c>
      <c r="D1396" s="47" t="s">
        <v>3698</v>
      </c>
      <c r="E1396" s="47" t="s">
        <v>3826</v>
      </c>
      <c r="F1396" s="53">
        <v>60</v>
      </c>
      <c r="G1396" s="53">
        <f t="shared" si="43"/>
        <v>14799</v>
      </c>
    </row>
    <row r="1397" spans="1:7" ht="31.5" x14ac:dyDescent="0.25">
      <c r="A1397" s="54" t="s">
        <v>3827</v>
      </c>
      <c r="B1397" s="54" t="s">
        <v>106</v>
      </c>
      <c r="C1397" s="47" t="str">
        <f t="shared" si="42"/>
        <v>Alt sub</v>
      </c>
      <c r="D1397" s="54" t="s">
        <v>3698</v>
      </c>
      <c r="E1397" s="54" t="s">
        <v>3828</v>
      </c>
      <c r="F1397" s="55">
        <v>39</v>
      </c>
      <c r="G1397" s="53">
        <f t="shared" si="43"/>
        <v>14799</v>
      </c>
    </row>
    <row r="1398" spans="1:7" ht="31.5" x14ac:dyDescent="0.25">
      <c r="A1398" s="47" t="s">
        <v>3829</v>
      </c>
      <c r="B1398" s="47" t="s">
        <v>106</v>
      </c>
      <c r="C1398" s="47" t="str">
        <f t="shared" si="42"/>
        <v>Alt sub</v>
      </c>
      <c r="D1398" s="47" t="s">
        <v>3698</v>
      </c>
      <c r="E1398" s="47" t="s">
        <v>3830</v>
      </c>
      <c r="F1398" s="53">
        <v>65</v>
      </c>
      <c r="G1398" s="53">
        <f t="shared" si="43"/>
        <v>14799</v>
      </c>
    </row>
    <row r="1399" spans="1:7" ht="31.5" x14ac:dyDescent="0.25">
      <c r="A1399" s="54" t="s">
        <v>3831</v>
      </c>
      <c r="B1399" s="54" t="s">
        <v>106</v>
      </c>
      <c r="C1399" s="47" t="str">
        <f t="shared" si="42"/>
        <v>Alt sub</v>
      </c>
      <c r="D1399" s="54" t="s">
        <v>3698</v>
      </c>
      <c r="E1399" s="54" t="s">
        <v>3832</v>
      </c>
      <c r="F1399" s="55">
        <v>60</v>
      </c>
      <c r="G1399" s="53">
        <f t="shared" si="43"/>
        <v>14799</v>
      </c>
    </row>
    <row r="1400" spans="1:7" ht="31.5" x14ac:dyDescent="0.25">
      <c r="A1400" s="47" t="s">
        <v>3833</v>
      </c>
      <c r="B1400" s="47" t="s">
        <v>106</v>
      </c>
      <c r="C1400" s="47" t="str">
        <f t="shared" si="42"/>
        <v>Alt sub</v>
      </c>
      <c r="D1400" s="47" t="s">
        <v>3698</v>
      </c>
      <c r="E1400" s="47" t="s">
        <v>3834</v>
      </c>
      <c r="F1400" s="53">
        <v>100</v>
      </c>
      <c r="G1400" s="53">
        <f t="shared" si="43"/>
        <v>14799</v>
      </c>
    </row>
    <row r="1401" spans="1:7" ht="31.5" x14ac:dyDescent="0.25">
      <c r="A1401" s="54" t="s">
        <v>3835</v>
      </c>
      <c r="B1401" s="54" t="s">
        <v>106</v>
      </c>
      <c r="C1401" s="47" t="str">
        <f t="shared" si="42"/>
        <v>Alt sub</v>
      </c>
      <c r="D1401" s="54" t="s">
        <v>3698</v>
      </c>
      <c r="E1401" s="54" t="s">
        <v>3836</v>
      </c>
      <c r="F1401" s="55">
        <v>105</v>
      </c>
      <c r="G1401" s="53">
        <f t="shared" si="43"/>
        <v>14799</v>
      </c>
    </row>
    <row r="1402" spans="1:7" ht="31.5" x14ac:dyDescent="0.25">
      <c r="A1402" s="47" t="s">
        <v>3837</v>
      </c>
      <c r="B1402" s="47" t="s">
        <v>106</v>
      </c>
      <c r="C1402" s="47" t="str">
        <f t="shared" si="42"/>
        <v>Alt sub</v>
      </c>
      <c r="D1402" s="47" t="s">
        <v>3698</v>
      </c>
      <c r="E1402" s="47" t="s">
        <v>3838</v>
      </c>
      <c r="F1402" s="53">
        <v>19</v>
      </c>
      <c r="G1402" s="53">
        <f t="shared" si="43"/>
        <v>14799</v>
      </c>
    </row>
    <row r="1403" spans="1:7" ht="31.5" x14ac:dyDescent="0.25">
      <c r="A1403" s="54" t="s">
        <v>3839</v>
      </c>
      <c r="B1403" s="54" t="s">
        <v>106</v>
      </c>
      <c r="C1403" s="47" t="str">
        <f t="shared" si="42"/>
        <v>Alt sub</v>
      </c>
      <c r="D1403" s="54" t="s">
        <v>3698</v>
      </c>
      <c r="E1403" s="54" t="s">
        <v>3840</v>
      </c>
      <c r="F1403" s="55">
        <v>46</v>
      </c>
      <c r="G1403" s="53">
        <f t="shared" si="43"/>
        <v>14799</v>
      </c>
    </row>
    <row r="1404" spans="1:7" ht="31.5" x14ac:dyDescent="0.25">
      <c r="A1404" s="47" t="s">
        <v>3841</v>
      </c>
      <c r="B1404" s="47" t="s">
        <v>106</v>
      </c>
      <c r="C1404" s="47" t="str">
        <f t="shared" si="42"/>
        <v>Alt sub</v>
      </c>
      <c r="D1404" s="47" t="s">
        <v>3698</v>
      </c>
      <c r="E1404" s="47" t="s">
        <v>3842</v>
      </c>
      <c r="F1404" s="53">
        <v>47</v>
      </c>
      <c r="G1404" s="53">
        <f t="shared" si="43"/>
        <v>14799</v>
      </c>
    </row>
    <row r="1405" spans="1:7" ht="31.5" x14ac:dyDescent="0.25">
      <c r="A1405" s="54" t="s">
        <v>3843</v>
      </c>
      <c r="B1405" s="54" t="s">
        <v>106</v>
      </c>
      <c r="C1405" s="47" t="str">
        <f t="shared" si="42"/>
        <v>Alt sub</v>
      </c>
      <c r="D1405" s="54" t="s">
        <v>3698</v>
      </c>
      <c r="E1405" s="54" t="s">
        <v>3844</v>
      </c>
      <c r="F1405" s="55">
        <v>22</v>
      </c>
      <c r="G1405" s="53">
        <f t="shared" si="43"/>
        <v>14799</v>
      </c>
    </row>
    <row r="1406" spans="1:7" ht="31.5" x14ac:dyDescent="0.25">
      <c r="A1406" s="47" t="s">
        <v>3845</v>
      </c>
      <c r="B1406" s="47" t="s">
        <v>106</v>
      </c>
      <c r="C1406" s="47" t="str">
        <f t="shared" si="42"/>
        <v>Alt sub</v>
      </c>
      <c r="D1406" s="47" t="s">
        <v>3698</v>
      </c>
      <c r="E1406" s="47" t="s">
        <v>3846</v>
      </c>
      <c r="F1406" s="53">
        <v>28</v>
      </c>
      <c r="G1406" s="53">
        <f t="shared" si="43"/>
        <v>14799</v>
      </c>
    </row>
    <row r="1407" spans="1:7" ht="31.5" x14ac:dyDescent="0.25">
      <c r="A1407" s="54" t="s">
        <v>3847</v>
      </c>
      <c r="B1407" s="54" t="s">
        <v>106</v>
      </c>
      <c r="C1407" s="47" t="str">
        <f t="shared" si="42"/>
        <v>Alt sub</v>
      </c>
      <c r="D1407" s="54" t="s">
        <v>3698</v>
      </c>
      <c r="E1407" s="54" t="s">
        <v>3848</v>
      </c>
      <c r="F1407" s="55">
        <v>37</v>
      </c>
      <c r="G1407" s="53">
        <f t="shared" si="43"/>
        <v>14799</v>
      </c>
    </row>
    <row r="1408" spans="1:7" ht="31.5" x14ac:dyDescent="0.25">
      <c r="A1408" s="47" t="s">
        <v>3849</v>
      </c>
      <c r="B1408" s="47" t="s">
        <v>106</v>
      </c>
      <c r="C1408" s="47" t="str">
        <f t="shared" si="42"/>
        <v>Alt sub</v>
      </c>
      <c r="D1408" s="47" t="s">
        <v>3698</v>
      </c>
      <c r="E1408" s="47" t="s">
        <v>3850</v>
      </c>
      <c r="F1408" s="53">
        <v>12</v>
      </c>
      <c r="G1408" s="53">
        <f t="shared" si="43"/>
        <v>14799</v>
      </c>
    </row>
    <row r="1409" spans="1:7" ht="31.5" x14ac:dyDescent="0.25">
      <c r="A1409" s="54" t="s">
        <v>3851</v>
      </c>
      <c r="B1409" s="54" t="s">
        <v>106</v>
      </c>
      <c r="C1409" s="47" t="str">
        <f t="shared" si="42"/>
        <v>Alt sub</v>
      </c>
      <c r="D1409" s="54" t="s">
        <v>3698</v>
      </c>
      <c r="E1409" s="54" t="s">
        <v>3852</v>
      </c>
      <c r="F1409" s="55">
        <v>30</v>
      </c>
      <c r="G1409" s="53">
        <f t="shared" si="43"/>
        <v>14799</v>
      </c>
    </row>
    <row r="1410" spans="1:7" ht="31.5" x14ac:dyDescent="0.25">
      <c r="A1410" s="47" t="s">
        <v>3853</v>
      </c>
      <c r="B1410" s="47" t="s">
        <v>106</v>
      </c>
      <c r="C1410" s="47" t="str">
        <f t="shared" si="42"/>
        <v>Alt sub</v>
      </c>
      <c r="D1410" s="47" t="s">
        <v>3698</v>
      </c>
      <c r="E1410" s="47" t="s">
        <v>3854</v>
      </c>
      <c r="F1410" s="53">
        <v>36</v>
      </c>
      <c r="G1410" s="53">
        <f t="shared" si="43"/>
        <v>14799</v>
      </c>
    </row>
    <row r="1411" spans="1:7" ht="31.5" x14ac:dyDescent="0.25">
      <c r="A1411" s="54" t="s">
        <v>3855</v>
      </c>
      <c r="B1411" s="54" t="s">
        <v>106</v>
      </c>
      <c r="C1411" s="47" t="str">
        <f t="shared" ref="C1411:C1474" si="44">IF(ISTEXT(VLOOKUP(B1411,$I$2:$I$11,1,FALSE)),"Alt sub","Formula")</f>
        <v>Alt sub</v>
      </c>
      <c r="D1411" s="54" t="s">
        <v>3698</v>
      </c>
      <c r="E1411" s="54" t="s">
        <v>3856</v>
      </c>
      <c r="F1411" s="55">
        <v>15</v>
      </c>
      <c r="G1411" s="53">
        <f t="shared" ref="G1411:G1474" si="45">SUMIF(B:B,B1411,F:F)</f>
        <v>14799</v>
      </c>
    </row>
    <row r="1412" spans="1:7" ht="31.5" x14ac:dyDescent="0.25">
      <c r="A1412" s="47" t="s">
        <v>3857</v>
      </c>
      <c r="B1412" s="47" t="s">
        <v>106</v>
      </c>
      <c r="C1412" s="47" t="str">
        <f t="shared" si="44"/>
        <v>Alt sub</v>
      </c>
      <c r="D1412" s="47" t="s">
        <v>3698</v>
      </c>
      <c r="E1412" s="47" t="s">
        <v>3858</v>
      </c>
      <c r="F1412" s="53">
        <v>60</v>
      </c>
      <c r="G1412" s="53">
        <f t="shared" si="45"/>
        <v>14799</v>
      </c>
    </row>
    <row r="1413" spans="1:7" ht="31.5" x14ac:dyDescent="0.25">
      <c r="A1413" s="54" t="s">
        <v>3859</v>
      </c>
      <c r="B1413" s="54" t="s">
        <v>106</v>
      </c>
      <c r="C1413" s="47" t="str">
        <f t="shared" si="44"/>
        <v>Alt sub</v>
      </c>
      <c r="D1413" s="54" t="s">
        <v>3698</v>
      </c>
      <c r="E1413" s="54" t="s">
        <v>3860</v>
      </c>
      <c r="F1413" s="55">
        <v>66</v>
      </c>
      <c r="G1413" s="53">
        <f t="shared" si="45"/>
        <v>14799</v>
      </c>
    </row>
    <row r="1414" spans="1:7" ht="31.5" x14ac:dyDescent="0.25">
      <c r="A1414" s="47" t="s">
        <v>3861</v>
      </c>
      <c r="B1414" s="47" t="s">
        <v>106</v>
      </c>
      <c r="C1414" s="47" t="str">
        <f t="shared" si="44"/>
        <v>Alt sub</v>
      </c>
      <c r="D1414" s="47" t="s">
        <v>3698</v>
      </c>
      <c r="E1414" s="47" t="s">
        <v>3862</v>
      </c>
      <c r="F1414" s="53">
        <v>25</v>
      </c>
      <c r="G1414" s="53">
        <f t="shared" si="45"/>
        <v>14799</v>
      </c>
    </row>
    <row r="1415" spans="1:7" ht="31.5" x14ac:dyDescent="0.25">
      <c r="A1415" s="54" t="s">
        <v>3863</v>
      </c>
      <c r="B1415" s="54" t="s">
        <v>106</v>
      </c>
      <c r="C1415" s="47" t="str">
        <f t="shared" si="44"/>
        <v>Alt sub</v>
      </c>
      <c r="D1415" s="54" t="s">
        <v>3698</v>
      </c>
      <c r="E1415" s="54" t="s">
        <v>3864</v>
      </c>
      <c r="F1415" s="55">
        <v>19</v>
      </c>
      <c r="G1415" s="53">
        <f t="shared" si="45"/>
        <v>14799</v>
      </c>
    </row>
    <row r="1416" spans="1:7" ht="31.5" x14ac:dyDescent="0.25">
      <c r="A1416" s="47" t="s">
        <v>3865</v>
      </c>
      <c r="B1416" s="47" t="s">
        <v>106</v>
      </c>
      <c r="C1416" s="47" t="str">
        <f t="shared" si="44"/>
        <v>Alt sub</v>
      </c>
      <c r="D1416" s="47" t="s">
        <v>3698</v>
      </c>
      <c r="E1416" s="47" t="s">
        <v>3866</v>
      </c>
      <c r="F1416" s="53">
        <v>26</v>
      </c>
      <c r="G1416" s="53">
        <f t="shared" si="45"/>
        <v>14799</v>
      </c>
    </row>
    <row r="1417" spans="1:7" ht="31.5" x14ac:dyDescent="0.25">
      <c r="A1417" s="54" t="s">
        <v>3867</v>
      </c>
      <c r="B1417" s="54" t="s">
        <v>106</v>
      </c>
      <c r="C1417" s="47" t="str">
        <f t="shared" si="44"/>
        <v>Alt sub</v>
      </c>
      <c r="D1417" s="54" t="s">
        <v>3698</v>
      </c>
      <c r="E1417" s="54" t="s">
        <v>3868</v>
      </c>
      <c r="F1417" s="55">
        <v>37</v>
      </c>
      <c r="G1417" s="53">
        <f t="shared" si="45"/>
        <v>14799</v>
      </c>
    </row>
    <row r="1418" spans="1:7" ht="31.5" x14ac:dyDescent="0.25">
      <c r="A1418" s="47" t="s">
        <v>3869</v>
      </c>
      <c r="B1418" s="47" t="s">
        <v>106</v>
      </c>
      <c r="C1418" s="47" t="str">
        <f t="shared" si="44"/>
        <v>Alt sub</v>
      </c>
      <c r="D1418" s="47" t="s">
        <v>3698</v>
      </c>
      <c r="E1418" s="47" t="s">
        <v>3870</v>
      </c>
      <c r="F1418" s="53">
        <v>60</v>
      </c>
      <c r="G1418" s="53">
        <f t="shared" si="45"/>
        <v>14799</v>
      </c>
    </row>
    <row r="1419" spans="1:7" ht="31.5" x14ac:dyDescent="0.25">
      <c r="A1419" s="54" t="s">
        <v>3871</v>
      </c>
      <c r="B1419" s="54" t="s">
        <v>106</v>
      </c>
      <c r="C1419" s="47" t="str">
        <f t="shared" si="44"/>
        <v>Alt sub</v>
      </c>
      <c r="D1419" s="54" t="s">
        <v>3698</v>
      </c>
      <c r="E1419" s="54" t="s">
        <v>3872</v>
      </c>
      <c r="F1419" s="55">
        <v>21</v>
      </c>
      <c r="G1419" s="53">
        <f t="shared" si="45"/>
        <v>14799</v>
      </c>
    </row>
    <row r="1420" spans="1:7" ht="31.5" x14ac:dyDescent="0.25">
      <c r="A1420" s="47" t="s">
        <v>3873</v>
      </c>
      <c r="B1420" s="47" t="s">
        <v>106</v>
      </c>
      <c r="C1420" s="47" t="str">
        <f t="shared" si="44"/>
        <v>Alt sub</v>
      </c>
      <c r="D1420" s="47" t="s">
        <v>3698</v>
      </c>
      <c r="E1420" s="47" t="s">
        <v>3874</v>
      </c>
      <c r="F1420" s="53">
        <v>20</v>
      </c>
      <c r="G1420" s="53">
        <f t="shared" si="45"/>
        <v>14799</v>
      </c>
    </row>
    <row r="1421" spans="1:7" ht="31.5" x14ac:dyDescent="0.25">
      <c r="A1421" s="54" t="s">
        <v>3875</v>
      </c>
      <c r="B1421" s="54" t="s">
        <v>106</v>
      </c>
      <c r="C1421" s="47" t="str">
        <f t="shared" si="44"/>
        <v>Alt sub</v>
      </c>
      <c r="D1421" s="54" t="s">
        <v>3698</v>
      </c>
      <c r="E1421" s="54" t="s">
        <v>3876</v>
      </c>
      <c r="F1421" s="55">
        <v>66</v>
      </c>
      <c r="G1421" s="53">
        <f t="shared" si="45"/>
        <v>14799</v>
      </c>
    </row>
    <row r="1422" spans="1:7" ht="31.5" x14ac:dyDescent="0.25">
      <c r="A1422" s="47" t="s">
        <v>3877</v>
      </c>
      <c r="B1422" s="47" t="s">
        <v>106</v>
      </c>
      <c r="C1422" s="47" t="str">
        <f t="shared" si="44"/>
        <v>Alt sub</v>
      </c>
      <c r="D1422" s="47" t="s">
        <v>3698</v>
      </c>
      <c r="E1422" s="47" t="s">
        <v>3878</v>
      </c>
      <c r="F1422" s="53">
        <v>1133</v>
      </c>
      <c r="G1422" s="53">
        <f t="shared" si="45"/>
        <v>14799</v>
      </c>
    </row>
    <row r="1423" spans="1:7" ht="31.5" x14ac:dyDescent="0.25">
      <c r="A1423" s="54" t="s">
        <v>3879</v>
      </c>
      <c r="B1423" s="54" t="s">
        <v>106</v>
      </c>
      <c r="C1423" s="47" t="str">
        <f t="shared" si="44"/>
        <v>Alt sub</v>
      </c>
      <c r="D1423" s="54" t="s">
        <v>3698</v>
      </c>
      <c r="E1423" s="54" t="s">
        <v>3880</v>
      </c>
      <c r="F1423" s="55">
        <v>189</v>
      </c>
      <c r="G1423" s="53">
        <f t="shared" si="45"/>
        <v>14799</v>
      </c>
    </row>
    <row r="1424" spans="1:7" ht="31.5" x14ac:dyDescent="0.25">
      <c r="A1424" s="47" t="s">
        <v>3881</v>
      </c>
      <c r="B1424" s="47" t="s">
        <v>106</v>
      </c>
      <c r="C1424" s="47" t="str">
        <f t="shared" si="44"/>
        <v>Alt sub</v>
      </c>
      <c r="D1424" s="47" t="s">
        <v>3698</v>
      </c>
      <c r="E1424" s="47" t="s">
        <v>3882</v>
      </c>
      <c r="F1424" s="53">
        <v>51</v>
      </c>
      <c r="G1424" s="53">
        <f t="shared" si="45"/>
        <v>14799</v>
      </c>
    </row>
    <row r="1425" spans="1:7" ht="31.5" x14ac:dyDescent="0.25">
      <c r="A1425" s="54" t="s">
        <v>3883</v>
      </c>
      <c r="B1425" s="54" t="s">
        <v>106</v>
      </c>
      <c r="C1425" s="47" t="str">
        <f t="shared" si="44"/>
        <v>Alt sub</v>
      </c>
      <c r="D1425" s="54" t="s">
        <v>3698</v>
      </c>
      <c r="E1425" s="54" t="s">
        <v>3884</v>
      </c>
      <c r="F1425" s="55">
        <v>32</v>
      </c>
      <c r="G1425" s="53">
        <f t="shared" si="45"/>
        <v>14799</v>
      </c>
    </row>
    <row r="1426" spans="1:7" ht="31.5" x14ac:dyDescent="0.25">
      <c r="A1426" s="47" t="s">
        <v>3885</v>
      </c>
      <c r="B1426" s="47" t="s">
        <v>106</v>
      </c>
      <c r="C1426" s="47" t="str">
        <f t="shared" si="44"/>
        <v>Alt sub</v>
      </c>
      <c r="D1426" s="47" t="s">
        <v>3698</v>
      </c>
      <c r="E1426" s="47" t="s">
        <v>3886</v>
      </c>
      <c r="F1426" s="53">
        <v>426</v>
      </c>
      <c r="G1426" s="53">
        <f t="shared" si="45"/>
        <v>14799</v>
      </c>
    </row>
    <row r="1427" spans="1:7" ht="31.5" x14ac:dyDescent="0.25">
      <c r="A1427" s="54" t="s">
        <v>3887</v>
      </c>
      <c r="B1427" s="54" t="s">
        <v>106</v>
      </c>
      <c r="C1427" s="47" t="str">
        <f t="shared" si="44"/>
        <v>Alt sub</v>
      </c>
      <c r="D1427" s="54" t="s">
        <v>3698</v>
      </c>
      <c r="E1427" s="54" t="s">
        <v>3888</v>
      </c>
      <c r="F1427" s="55">
        <v>169</v>
      </c>
      <c r="G1427" s="53">
        <f t="shared" si="45"/>
        <v>14799</v>
      </c>
    </row>
    <row r="1428" spans="1:7" ht="31.5" x14ac:dyDescent="0.25">
      <c r="A1428" s="47" t="s">
        <v>3889</v>
      </c>
      <c r="B1428" s="47" t="s">
        <v>106</v>
      </c>
      <c r="C1428" s="47" t="str">
        <f t="shared" si="44"/>
        <v>Alt sub</v>
      </c>
      <c r="D1428" s="47" t="s">
        <v>3698</v>
      </c>
      <c r="E1428" s="47" t="s">
        <v>3890</v>
      </c>
      <c r="F1428" s="53">
        <v>21</v>
      </c>
      <c r="G1428" s="53">
        <f t="shared" si="45"/>
        <v>14799</v>
      </c>
    </row>
    <row r="1429" spans="1:7" ht="31.5" x14ac:dyDescent="0.25">
      <c r="A1429" s="54" t="s">
        <v>3891</v>
      </c>
      <c r="B1429" s="54" t="s">
        <v>106</v>
      </c>
      <c r="C1429" s="47" t="str">
        <f t="shared" si="44"/>
        <v>Alt sub</v>
      </c>
      <c r="D1429" s="54" t="s">
        <v>3698</v>
      </c>
      <c r="E1429" s="54" t="s">
        <v>3892</v>
      </c>
      <c r="F1429" s="55">
        <v>31</v>
      </c>
      <c r="G1429" s="53">
        <f t="shared" si="45"/>
        <v>14799</v>
      </c>
    </row>
    <row r="1430" spans="1:7" ht="31.5" x14ac:dyDescent="0.25">
      <c r="A1430" s="47" t="s">
        <v>3893</v>
      </c>
      <c r="B1430" s="47" t="s">
        <v>106</v>
      </c>
      <c r="C1430" s="47" t="str">
        <f t="shared" si="44"/>
        <v>Alt sub</v>
      </c>
      <c r="D1430" s="47" t="s">
        <v>3698</v>
      </c>
      <c r="E1430" s="47" t="s">
        <v>3894</v>
      </c>
      <c r="F1430" s="53">
        <v>89</v>
      </c>
      <c r="G1430" s="53">
        <f t="shared" si="45"/>
        <v>14799</v>
      </c>
    </row>
    <row r="1431" spans="1:7" ht="31.5" x14ac:dyDescent="0.25">
      <c r="A1431" s="54" t="s">
        <v>3895</v>
      </c>
      <c r="B1431" s="54" t="s">
        <v>106</v>
      </c>
      <c r="C1431" s="47" t="str">
        <f t="shared" si="44"/>
        <v>Alt sub</v>
      </c>
      <c r="D1431" s="54" t="s">
        <v>3698</v>
      </c>
      <c r="E1431" s="54" t="s">
        <v>3896</v>
      </c>
      <c r="F1431" s="55">
        <v>288</v>
      </c>
      <c r="G1431" s="53">
        <f t="shared" si="45"/>
        <v>14799</v>
      </c>
    </row>
    <row r="1432" spans="1:7" ht="31.5" x14ac:dyDescent="0.25">
      <c r="A1432" s="47" t="s">
        <v>3897</v>
      </c>
      <c r="B1432" s="47" t="s">
        <v>106</v>
      </c>
      <c r="C1432" s="47" t="str">
        <f t="shared" si="44"/>
        <v>Alt sub</v>
      </c>
      <c r="D1432" s="47" t="s">
        <v>3698</v>
      </c>
      <c r="E1432" s="47" t="s">
        <v>3898</v>
      </c>
      <c r="F1432" s="53">
        <v>45</v>
      </c>
      <c r="G1432" s="53">
        <f t="shared" si="45"/>
        <v>14799</v>
      </c>
    </row>
    <row r="1433" spans="1:7" ht="31.5" x14ac:dyDescent="0.25">
      <c r="A1433" s="54" t="s">
        <v>3899</v>
      </c>
      <c r="B1433" s="54" t="s">
        <v>106</v>
      </c>
      <c r="C1433" s="47" t="str">
        <f t="shared" si="44"/>
        <v>Alt sub</v>
      </c>
      <c r="D1433" s="54" t="s">
        <v>3698</v>
      </c>
      <c r="E1433" s="54" t="s">
        <v>3900</v>
      </c>
      <c r="F1433" s="55">
        <v>228</v>
      </c>
      <c r="G1433" s="53">
        <f t="shared" si="45"/>
        <v>14799</v>
      </c>
    </row>
    <row r="1434" spans="1:7" ht="31.5" x14ac:dyDescent="0.25">
      <c r="A1434" s="47" t="s">
        <v>3901</v>
      </c>
      <c r="B1434" s="47" t="s">
        <v>106</v>
      </c>
      <c r="C1434" s="47" t="str">
        <f t="shared" si="44"/>
        <v>Alt sub</v>
      </c>
      <c r="D1434" s="47" t="s">
        <v>3698</v>
      </c>
      <c r="E1434" s="47" t="s">
        <v>3902</v>
      </c>
      <c r="F1434" s="53">
        <v>51</v>
      </c>
      <c r="G1434" s="53">
        <f t="shared" si="45"/>
        <v>14799</v>
      </c>
    </row>
    <row r="1435" spans="1:7" ht="31.5" x14ac:dyDescent="0.25">
      <c r="A1435" s="54" t="s">
        <v>3903</v>
      </c>
      <c r="B1435" s="54" t="s">
        <v>106</v>
      </c>
      <c r="C1435" s="47" t="str">
        <f t="shared" si="44"/>
        <v>Alt sub</v>
      </c>
      <c r="D1435" s="54" t="s">
        <v>3698</v>
      </c>
      <c r="E1435" s="54" t="s">
        <v>3904</v>
      </c>
      <c r="F1435" s="55">
        <v>0</v>
      </c>
      <c r="G1435" s="53">
        <f t="shared" si="45"/>
        <v>14799</v>
      </c>
    </row>
    <row r="1436" spans="1:7" ht="31.5" x14ac:dyDescent="0.25">
      <c r="A1436" s="47" t="s">
        <v>3905</v>
      </c>
      <c r="B1436" s="47" t="s">
        <v>106</v>
      </c>
      <c r="C1436" s="47" t="str">
        <f t="shared" si="44"/>
        <v>Alt sub</v>
      </c>
      <c r="D1436" s="47" t="s">
        <v>3698</v>
      </c>
      <c r="E1436" s="47" t="s">
        <v>3906</v>
      </c>
      <c r="F1436" s="53">
        <v>0</v>
      </c>
      <c r="G1436" s="53">
        <f t="shared" si="45"/>
        <v>14799</v>
      </c>
    </row>
    <row r="1437" spans="1:7" ht="31.5" x14ac:dyDescent="0.25">
      <c r="A1437" s="54" t="s">
        <v>3907</v>
      </c>
      <c r="B1437" s="54" t="s">
        <v>3908</v>
      </c>
      <c r="C1437" s="47" t="str">
        <f t="shared" si="44"/>
        <v>Formula</v>
      </c>
      <c r="D1437" s="54" t="s">
        <v>3909</v>
      </c>
      <c r="E1437" s="54" t="s">
        <v>3910</v>
      </c>
      <c r="F1437" s="55">
        <v>155</v>
      </c>
      <c r="G1437" s="53">
        <f t="shared" si="45"/>
        <v>659</v>
      </c>
    </row>
    <row r="1438" spans="1:7" ht="31.5" x14ac:dyDescent="0.25">
      <c r="A1438" s="47" t="s">
        <v>3911</v>
      </c>
      <c r="B1438" s="47" t="s">
        <v>3908</v>
      </c>
      <c r="C1438" s="47" t="str">
        <f t="shared" si="44"/>
        <v>Formula</v>
      </c>
      <c r="D1438" s="47" t="s">
        <v>3909</v>
      </c>
      <c r="E1438" s="47" t="s">
        <v>308</v>
      </c>
      <c r="F1438" s="53">
        <v>121</v>
      </c>
      <c r="G1438" s="53">
        <f t="shared" si="45"/>
        <v>659</v>
      </c>
    </row>
    <row r="1439" spans="1:7" ht="31.5" x14ac:dyDescent="0.25">
      <c r="A1439" s="54" t="s">
        <v>3912</v>
      </c>
      <c r="B1439" s="54" t="s">
        <v>3908</v>
      </c>
      <c r="C1439" s="47" t="str">
        <f t="shared" si="44"/>
        <v>Formula</v>
      </c>
      <c r="D1439" s="54" t="s">
        <v>3909</v>
      </c>
      <c r="E1439" s="54" t="s">
        <v>3913</v>
      </c>
      <c r="F1439" s="55">
        <v>186</v>
      </c>
      <c r="G1439" s="53">
        <f t="shared" si="45"/>
        <v>659</v>
      </c>
    </row>
    <row r="1440" spans="1:7" ht="31.5" x14ac:dyDescent="0.25">
      <c r="A1440" s="47" t="s">
        <v>3914</v>
      </c>
      <c r="B1440" s="47" t="s">
        <v>3908</v>
      </c>
      <c r="C1440" s="47" t="str">
        <f t="shared" si="44"/>
        <v>Formula</v>
      </c>
      <c r="D1440" s="47" t="s">
        <v>3909</v>
      </c>
      <c r="E1440" s="47" t="s">
        <v>3915</v>
      </c>
      <c r="F1440" s="53">
        <v>42</v>
      </c>
      <c r="G1440" s="53">
        <f t="shared" si="45"/>
        <v>659</v>
      </c>
    </row>
    <row r="1441" spans="1:7" ht="31.5" x14ac:dyDescent="0.25">
      <c r="A1441" s="54" t="s">
        <v>3916</v>
      </c>
      <c r="B1441" s="54" t="s">
        <v>3908</v>
      </c>
      <c r="C1441" s="47" t="str">
        <f t="shared" si="44"/>
        <v>Formula</v>
      </c>
      <c r="D1441" s="54" t="s">
        <v>3909</v>
      </c>
      <c r="E1441" s="54" t="s">
        <v>3917</v>
      </c>
      <c r="F1441" s="55">
        <v>76</v>
      </c>
      <c r="G1441" s="53">
        <f t="shared" si="45"/>
        <v>659</v>
      </c>
    </row>
    <row r="1442" spans="1:7" ht="31.5" x14ac:dyDescent="0.25">
      <c r="A1442" s="47" t="s">
        <v>3918</v>
      </c>
      <c r="B1442" s="47" t="s">
        <v>3908</v>
      </c>
      <c r="C1442" s="47" t="str">
        <f t="shared" si="44"/>
        <v>Formula</v>
      </c>
      <c r="D1442" s="47" t="s">
        <v>3909</v>
      </c>
      <c r="E1442" s="47" t="s">
        <v>3919</v>
      </c>
      <c r="F1442" s="53">
        <v>37</v>
      </c>
      <c r="G1442" s="53">
        <f t="shared" si="45"/>
        <v>659</v>
      </c>
    </row>
    <row r="1443" spans="1:7" ht="31.5" x14ac:dyDescent="0.25">
      <c r="A1443" s="54" t="s">
        <v>3920</v>
      </c>
      <c r="B1443" s="54" t="s">
        <v>3908</v>
      </c>
      <c r="C1443" s="47" t="str">
        <f t="shared" si="44"/>
        <v>Formula</v>
      </c>
      <c r="D1443" s="54" t="s">
        <v>3909</v>
      </c>
      <c r="E1443" s="54" t="s">
        <v>3921</v>
      </c>
      <c r="F1443" s="55">
        <v>7</v>
      </c>
      <c r="G1443" s="53">
        <f t="shared" si="45"/>
        <v>659</v>
      </c>
    </row>
    <row r="1444" spans="1:7" ht="31.5" x14ac:dyDescent="0.25">
      <c r="A1444" s="47" t="s">
        <v>3922</v>
      </c>
      <c r="B1444" s="47" t="s">
        <v>3908</v>
      </c>
      <c r="C1444" s="47" t="str">
        <f t="shared" si="44"/>
        <v>Formula</v>
      </c>
      <c r="D1444" s="47" t="s">
        <v>3909</v>
      </c>
      <c r="E1444" s="47" t="s">
        <v>3923</v>
      </c>
      <c r="F1444" s="53">
        <v>35</v>
      </c>
      <c r="G1444" s="53">
        <f t="shared" si="45"/>
        <v>659</v>
      </c>
    </row>
    <row r="1445" spans="1:7" ht="31.5" x14ac:dyDescent="0.25">
      <c r="A1445" s="54" t="s">
        <v>3924</v>
      </c>
      <c r="B1445" s="54" t="s">
        <v>3925</v>
      </c>
      <c r="C1445" s="47" t="str">
        <f t="shared" si="44"/>
        <v>Formula</v>
      </c>
      <c r="D1445" s="54" t="s">
        <v>753</v>
      </c>
      <c r="E1445" s="54" t="s">
        <v>3926</v>
      </c>
      <c r="F1445" s="55">
        <v>200</v>
      </c>
      <c r="G1445" s="53">
        <f t="shared" si="45"/>
        <v>724</v>
      </c>
    </row>
    <row r="1446" spans="1:7" ht="31.5" x14ac:dyDescent="0.25">
      <c r="A1446" s="47" t="s">
        <v>3927</v>
      </c>
      <c r="B1446" s="47" t="s">
        <v>3925</v>
      </c>
      <c r="C1446" s="47" t="str">
        <f t="shared" si="44"/>
        <v>Formula</v>
      </c>
      <c r="D1446" s="47" t="s">
        <v>753</v>
      </c>
      <c r="E1446" s="47" t="s">
        <v>3928</v>
      </c>
      <c r="F1446" s="53">
        <v>142</v>
      </c>
      <c r="G1446" s="53">
        <f t="shared" si="45"/>
        <v>724</v>
      </c>
    </row>
    <row r="1447" spans="1:7" ht="31.5" x14ac:dyDescent="0.25">
      <c r="A1447" s="54" t="s">
        <v>3929</v>
      </c>
      <c r="B1447" s="54" t="s">
        <v>3925</v>
      </c>
      <c r="C1447" s="47" t="str">
        <f t="shared" si="44"/>
        <v>Formula</v>
      </c>
      <c r="D1447" s="54" t="s">
        <v>753</v>
      </c>
      <c r="E1447" s="54" t="s">
        <v>3930</v>
      </c>
      <c r="F1447" s="55">
        <v>250</v>
      </c>
      <c r="G1447" s="53">
        <f t="shared" si="45"/>
        <v>724</v>
      </c>
    </row>
    <row r="1448" spans="1:7" ht="31.5" x14ac:dyDescent="0.25">
      <c r="A1448" s="47" t="s">
        <v>3931</v>
      </c>
      <c r="B1448" s="47" t="s">
        <v>3925</v>
      </c>
      <c r="C1448" s="47" t="str">
        <f t="shared" si="44"/>
        <v>Formula</v>
      </c>
      <c r="D1448" s="47" t="s">
        <v>753</v>
      </c>
      <c r="E1448" s="47" t="s">
        <v>671</v>
      </c>
      <c r="F1448" s="53">
        <v>22</v>
      </c>
      <c r="G1448" s="53">
        <f t="shared" si="45"/>
        <v>724</v>
      </c>
    </row>
    <row r="1449" spans="1:7" ht="31.5" x14ac:dyDescent="0.25">
      <c r="A1449" s="54" t="s">
        <v>3932</v>
      </c>
      <c r="B1449" s="54" t="s">
        <v>3925</v>
      </c>
      <c r="C1449" s="47" t="str">
        <f t="shared" si="44"/>
        <v>Formula</v>
      </c>
      <c r="D1449" s="54" t="s">
        <v>753</v>
      </c>
      <c r="E1449" s="54" t="s">
        <v>3933</v>
      </c>
      <c r="F1449" s="55">
        <v>3</v>
      </c>
      <c r="G1449" s="53">
        <f t="shared" si="45"/>
        <v>724</v>
      </c>
    </row>
    <row r="1450" spans="1:7" ht="31.5" x14ac:dyDescent="0.25">
      <c r="A1450" s="47" t="s">
        <v>3934</v>
      </c>
      <c r="B1450" s="47" t="s">
        <v>3925</v>
      </c>
      <c r="C1450" s="47" t="str">
        <f t="shared" si="44"/>
        <v>Formula</v>
      </c>
      <c r="D1450" s="47" t="s">
        <v>753</v>
      </c>
      <c r="E1450" s="47" t="s">
        <v>3935</v>
      </c>
      <c r="F1450" s="53">
        <v>31</v>
      </c>
      <c r="G1450" s="53">
        <f t="shared" si="45"/>
        <v>724</v>
      </c>
    </row>
    <row r="1451" spans="1:7" ht="31.5" x14ac:dyDescent="0.25">
      <c r="A1451" s="54" t="s">
        <v>3936</v>
      </c>
      <c r="B1451" s="54" t="s">
        <v>3925</v>
      </c>
      <c r="C1451" s="47" t="str">
        <f t="shared" si="44"/>
        <v>Formula</v>
      </c>
      <c r="D1451" s="54" t="s">
        <v>753</v>
      </c>
      <c r="E1451" s="54" t="s">
        <v>3937</v>
      </c>
      <c r="F1451" s="55">
        <v>2</v>
      </c>
      <c r="G1451" s="53">
        <f t="shared" si="45"/>
        <v>724</v>
      </c>
    </row>
    <row r="1452" spans="1:7" ht="31.5" x14ac:dyDescent="0.25">
      <c r="A1452" s="47" t="s">
        <v>3938</v>
      </c>
      <c r="B1452" s="47" t="s">
        <v>3925</v>
      </c>
      <c r="C1452" s="47" t="str">
        <f t="shared" si="44"/>
        <v>Formula</v>
      </c>
      <c r="D1452" s="47" t="s">
        <v>753</v>
      </c>
      <c r="E1452" s="47" t="s">
        <v>3939</v>
      </c>
      <c r="F1452" s="53">
        <v>74</v>
      </c>
      <c r="G1452" s="53">
        <f t="shared" si="45"/>
        <v>724</v>
      </c>
    </row>
    <row r="1453" spans="1:7" ht="31.5" x14ac:dyDescent="0.25">
      <c r="A1453" s="54" t="s">
        <v>3940</v>
      </c>
      <c r="B1453" s="54" t="s">
        <v>3941</v>
      </c>
      <c r="C1453" s="47" t="str">
        <f t="shared" si="44"/>
        <v>Formula</v>
      </c>
      <c r="D1453" s="54" t="s">
        <v>3942</v>
      </c>
      <c r="E1453" s="54" t="s">
        <v>3943</v>
      </c>
      <c r="F1453" s="55">
        <v>194</v>
      </c>
      <c r="G1453" s="53">
        <f t="shared" si="45"/>
        <v>355</v>
      </c>
    </row>
    <row r="1454" spans="1:7" ht="31.5" x14ac:dyDescent="0.25">
      <c r="A1454" s="47" t="s">
        <v>3944</v>
      </c>
      <c r="B1454" s="47" t="s">
        <v>3941</v>
      </c>
      <c r="C1454" s="47" t="str">
        <f t="shared" si="44"/>
        <v>Formula</v>
      </c>
      <c r="D1454" s="47" t="s">
        <v>3942</v>
      </c>
      <c r="E1454" s="47" t="s">
        <v>3945</v>
      </c>
      <c r="F1454" s="53">
        <v>96</v>
      </c>
      <c r="G1454" s="53">
        <f t="shared" si="45"/>
        <v>355</v>
      </c>
    </row>
    <row r="1455" spans="1:7" ht="31.5" x14ac:dyDescent="0.25">
      <c r="A1455" s="54" t="s">
        <v>3946</v>
      </c>
      <c r="B1455" s="54" t="s">
        <v>3941</v>
      </c>
      <c r="C1455" s="47" t="str">
        <f t="shared" si="44"/>
        <v>Formula</v>
      </c>
      <c r="D1455" s="54" t="s">
        <v>3942</v>
      </c>
      <c r="E1455" s="54" t="s">
        <v>3947</v>
      </c>
      <c r="F1455" s="55">
        <v>43</v>
      </c>
      <c r="G1455" s="53">
        <f t="shared" si="45"/>
        <v>355</v>
      </c>
    </row>
    <row r="1456" spans="1:7" ht="31.5" x14ac:dyDescent="0.25">
      <c r="A1456" s="47" t="s">
        <v>3948</v>
      </c>
      <c r="B1456" s="47" t="s">
        <v>3941</v>
      </c>
      <c r="C1456" s="47" t="str">
        <f t="shared" si="44"/>
        <v>Formula</v>
      </c>
      <c r="D1456" s="47" t="s">
        <v>3942</v>
      </c>
      <c r="E1456" s="47" t="s">
        <v>3949</v>
      </c>
      <c r="F1456" s="53">
        <v>20</v>
      </c>
      <c r="G1456" s="53">
        <f t="shared" si="45"/>
        <v>355</v>
      </c>
    </row>
    <row r="1457" spans="1:7" ht="31.5" x14ac:dyDescent="0.25">
      <c r="A1457" s="54" t="s">
        <v>3950</v>
      </c>
      <c r="B1457" s="54" t="s">
        <v>3941</v>
      </c>
      <c r="C1457" s="47" t="str">
        <f t="shared" si="44"/>
        <v>Formula</v>
      </c>
      <c r="D1457" s="54" t="s">
        <v>3942</v>
      </c>
      <c r="E1457" s="54" t="s">
        <v>3951</v>
      </c>
      <c r="F1457" s="55">
        <v>2</v>
      </c>
      <c r="G1457" s="53">
        <f t="shared" si="45"/>
        <v>355</v>
      </c>
    </row>
    <row r="1458" spans="1:7" ht="42" x14ac:dyDescent="0.25">
      <c r="A1458" s="47" t="s">
        <v>3952</v>
      </c>
      <c r="B1458" s="47" t="s">
        <v>3953</v>
      </c>
      <c r="C1458" s="47" t="str">
        <f t="shared" si="44"/>
        <v>Formula</v>
      </c>
      <c r="D1458" s="47" t="s">
        <v>3954</v>
      </c>
      <c r="E1458" s="47" t="s">
        <v>308</v>
      </c>
      <c r="F1458" s="53">
        <v>54</v>
      </c>
      <c r="G1458" s="53">
        <f t="shared" si="45"/>
        <v>159</v>
      </c>
    </row>
    <row r="1459" spans="1:7" ht="42" x14ac:dyDescent="0.25">
      <c r="A1459" s="54" t="s">
        <v>3955</v>
      </c>
      <c r="B1459" s="54" t="s">
        <v>3953</v>
      </c>
      <c r="C1459" s="47" t="str">
        <f t="shared" si="44"/>
        <v>Formula</v>
      </c>
      <c r="D1459" s="54" t="s">
        <v>3954</v>
      </c>
      <c r="E1459" s="54" t="s">
        <v>3956</v>
      </c>
      <c r="F1459" s="55">
        <v>105</v>
      </c>
      <c r="G1459" s="53">
        <f t="shared" si="45"/>
        <v>159</v>
      </c>
    </row>
    <row r="1460" spans="1:7" ht="31.5" x14ac:dyDescent="0.25">
      <c r="A1460" s="47" t="s">
        <v>3957</v>
      </c>
      <c r="B1460" s="47" t="s">
        <v>3958</v>
      </c>
      <c r="C1460" s="47" t="str">
        <f t="shared" si="44"/>
        <v>Formula</v>
      </c>
      <c r="D1460" s="47" t="s">
        <v>3959</v>
      </c>
      <c r="E1460" s="47" t="s">
        <v>3960</v>
      </c>
      <c r="F1460" s="53">
        <v>219</v>
      </c>
      <c r="G1460" s="53">
        <f t="shared" si="45"/>
        <v>450</v>
      </c>
    </row>
    <row r="1461" spans="1:7" ht="31.5" x14ac:dyDescent="0.25">
      <c r="A1461" s="54" t="s">
        <v>3961</v>
      </c>
      <c r="B1461" s="54" t="s">
        <v>3958</v>
      </c>
      <c r="C1461" s="47" t="str">
        <f t="shared" si="44"/>
        <v>Formula</v>
      </c>
      <c r="D1461" s="54" t="s">
        <v>3959</v>
      </c>
      <c r="E1461" s="54" t="s">
        <v>308</v>
      </c>
      <c r="F1461" s="55">
        <v>230</v>
      </c>
      <c r="G1461" s="53">
        <f t="shared" si="45"/>
        <v>450</v>
      </c>
    </row>
    <row r="1462" spans="1:7" ht="31.5" x14ac:dyDescent="0.25">
      <c r="A1462" s="47" t="s">
        <v>3962</v>
      </c>
      <c r="B1462" s="47" t="s">
        <v>3958</v>
      </c>
      <c r="C1462" s="47" t="str">
        <f t="shared" si="44"/>
        <v>Formula</v>
      </c>
      <c r="D1462" s="47" t="s">
        <v>3959</v>
      </c>
      <c r="E1462" s="47" t="s">
        <v>3963</v>
      </c>
      <c r="F1462" s="53">
        <v>1</v>
      </c>
      <c r="G1462" s="53">
        <f t="shared" si="45"/>
        <v>450</v>
      </c>
    </row>
    <row r="1463" spans="1:7" ht="42" x14ac:dyDescent="0.25">
      <c r="A1463" s="54" t="s">
        <v>3964</v>
      </c>
      <c r="B1463" s="54" t="s">
        <v>3965</v>
      </c>
      <c r="C1463" s="47" t="str">
        <f t="shared" si="44"/>
        <v>Formula</v>
      </c>
      <c r="D1463" s="54" t="s">
        <v>3966</v>
      </c>
      <c r="E1463" s="54" t="s">
        <v>3967</v>
      </c>
      <c r="F1463" s="55">
        <v>151</v>
      </c>
      <c r="G1463" s="53">
        <f t="shared" si="45"/>
        <v>247</v>
      </c>
    </row>
    <row r="1464" spans="1:7" ht="42" x14ac:dyDescent="0.25">
      <c r="A1464" s="47" t="s">
        <v>3968</v>
      </c>
      <c r="B1464" s="47" t="s">
        <v>3965</v>
      </c>
      <c r="C1464" s="47" t="str">
        <f t="shared" si="44"/>
        <v>Formula</v>
      </c>
      <c r="D1464" s="47" t="s">
        <v>3966</v>
      </c>
      <c r="E1464" s="47" t="s">
        <v>3969</v>
      </c>
      <c r="F1464" s="53">
        <v>96</v>
      </c>
      <c r="G1464" s="53">
        <f t="shared" si="45"/>
        <v>247</v>
      </c>
    </row>
    <row r="1465" spans="1:7" ht="42" x14ac:dyDescent="0.25">
      <c r="A1465" s="54" t="s">
        <v>3970</v>
      </c>
      <c r="B1465" s="54" t="s">
        <v>3971</v>
      </c>
      <c r="C1465" s="47" t="str">
        <f t="shared" si="44"/>
        <v>Formula</v>
      </c>
      <c r="D1465" s="54" t="s">
        <v>3972</v>
      </c>
      <c r="E1465" s="54" t="s">
        <v>3973</v>
      </c>
      <c r="F1465" s="55">
        <v>167</v>
      </c>
      <c r="G1465" s="53">
        <f t="shared" si="45"/>
        <v>556</v>
      </c>
    </row>
    <row r="1466" spans="1:7" ht="42" x14ac:dyDescent="0.25">
      <c r="A1466" s="47" t="s">
        <v>3974</v>
      </c>
      <c r="B1466" s="47" t="s">
        <v>3971</v>
      </c>
      <c r="C1466" s="47" t="str">
        <f t="shared" si="44"/>
        <v>Formula</v>
      </c>
      <c r="D1466" s="47" t="s">
        <v>3972</v>
      </c>
      <c r="E1466" s="47" t="s">
        <v>3975</v>
      </c>
      <c r="F1466" s="53">
        <v>109</v>
      </c>
      <c r="G1466" s="53">
        <f t="shared" si="45"/>
        <v>556</v>
      </c>
    </row>
    <row r="1467" spans="1:7" ht="42" x14ac:dyDescent="0.25">
      <c r="A1467" s="54" t="s">
        <v>3976</v>
      </c>
      <c r="B1467" s="54" t="s">
        <v>3971</v>
      </c>
      <c r="C1467" s="47" t="str">
        <f t="shared" si="44"/>
        <v>Formula</v>
      </c>
      <c r="D1467" s="54" t="s">
        <v>3972</v>
      </c>
      <c r="E1467" s="54" t="s">
        <v>3977</v>
      </c>
      <c r="F1467" s="55">
        <v>93</v>
      </c>
      <c r="G1467" s="53">
        <f t="shared" si="45"/>
        <v>556</v>
      </c>
    </row>
    <row r="1468" spans="1:7" ht="42" x14ac:dyDescent="0.25">
      <c r="A1468" s="47" t="s">
        <v>3978</v>
      </c>
      <c r="B1468" s="47" t="s">
        <v>3971</v>
      </c>
      <c r="C1468" s="47" t="str">
        <f t="shared" si="44"/>
        <v>Formula</v>
      </c>
      <c r="D1468" s="47" t="s">
        <v>3972</v>
      </c>
      <c r="E1468" s="47" t="s">
        <v>3979</v>
      </c>
      <c r="F1468" s="53">
        <v>187</v>
      </c>
      <c r="G1468" s="53">
        <f t="shared" si="45"/>
        <v>556</v>
      </c>
    </row>
    <row r="1469" spans="1:7" ht="31.5" x14ac:dyDescent="0.25">
      <c r="A1469" s="54" t="s">
        <v>3980</v>
      </c>
      <c r="B1469" s="54" t="s">
        <v>3981</v>
      </c>
      <c r="C1469" s="47" t="str">
        <f t="shared" si="44"/>
        <v>Formula</v>
      </c>
      <c r="D1469" s="54" t="s">
        <v>3982</v>
      </c>
      <c r="E1469" s="54" t="s">
        <v>3983</v>
      </c>
      <c r="F1469" s="55">
        <v>100</v>
      </c>
      <c r="G1469" s="53">
        <f t="shared" si="45"/>
        <v>682</v>
      </c>
    </row>
    <row r="1470" spans="1:7" ht="31.5" x14ac:dyDescent="0.25">
      <c r="A1470" s="47" t="s">
        <v>3984</v>
      </c>
      <c r="B1470" s="47" t="s">
        <v>3981</v>
      </c>
      <c r="C1470" s="47" t="str">
        <f t="shared" si="44"/>
        <v>Formula</v>
      </c>
      <c r="D1470" s="47" t="s">
        <v>3982</v>
      </c>
      <c r="E1470" s="47" t="s">
        <v>3985</v>
      </c>
      <c r="F1470" s="53">
        <v>69</v>
      </c>
      <c r="G1470" s="53">
        <f t="shared" si="45"/>
        <v>682</v>
      </c>
    </row>
    <row r="1471" spans="1:7" ht="31.5" x14ac:dyDescent="0.25">
      <c r="A1471" s="54" t="s">
        <v>3986</v>
      </c>
      <c r="B1471" s="54" t="s">
        <v>3981</v>
      </c>
      <c r="C1471" s="47" t="str">
        <f t="shared" si="44"/>
        <v>Formula</v>
      </c>
      <c r="D1471" s="54" t="s">
        <v>3982</v>
      </c>
      <c r="E1471" s="54" t="s">
        <v>3987</v>
      </c>
      <c r="F1471" s="55">
        <v>35</v>
      </c>
      <c r="G1471" s="53">
        <f t="shared" si="45"/>
        <v>682</v>
      </c>
    </row>
    <row r="1472" spans="1:7" ht="31.5" x14ac:dyDescent="0.25">
      <c r="A1472" s="47" t="s">
        <v>3988</v>
      </c>
      <c r="B1472" s="47" t="s">
        <v>3981</v>
      </c>
      <c r="C1472" s="47" t="str">
        <f t="shared" si="44"/>
        <v>Formula</v>
      </c>
      <c r="D1472" s="47" t="s">
        <v>3982</v>
      </c>
      <c r="E1472" s="47" t="s">
        <v>3989</v>
      </c>
      <c r="F1472" s="53">
        <v>120</v>
      </c>
      <c r="G1472" s="53">
        <f t="shared" si="45"/>
        <v>682</v>
      </c>
    </row>
    <row r="1473" spans="1:7" ht="31.5" x14ac:dyDescent="0.25">
      <c r="A1473" s="54" t="s">
        <v>3990</v>
      </c>
      <c r="B1473" s="54" t="s">
        <v>3981</v>
      </c>
      <c r="C1473" s="47" t="str">
        <f t="shared" si="44"/>
        <v>Formula</v>
      </c>
      <c r="D1473" s="54" t="s">
        <v>3982</v>
      </c>
      <c r="E1473" s="54" t="s">
        <v>3989</v>
      </c>
      <c r="F1473" s="55">
        <v>112</v>
      </c>
      <c r="G1473" s="53">
        <f t="shared" si="45"/>
        <v>682</v>
      </c>
    </row>
    <row r="1474" spans="1:7" ht="31.5" x14ac:dyDescent="0.25">
      <c r="A1474" s="47" t="s">
        <v>3991</v>
      </c>
      <c r="B1474" s="47" t="s">
        <v>3981</v>
      </c>
      <c r="C1474" s="47" t="str">
        <f t="shared" si="44"/>
        <v>Formula</v>
      </c>
      <c r="D1474" s="47" t="s">
        <v>3982</v>
      </c>
      <c r="E1474" s="47" t="s">
        <v>308</v>
      </c>
      <c r="F1474" s="53">
        <v>95</v>
      </c>
      <c r="G1474" s="53">
        <f t="shared" si="45"/>
        <v>682</v>
      </c>
    </row>
    <row r="1475" spans="1:7" ht="31.5" x14ac:dyDescent="0.25">
      <c r="A1475" s="54" t="s">
        <v>3992</v>
      </c>
      <c r="B1475" s="54" t="s">
        <v>3981</v>
      </c>
      <c r="C1475" s="47" t="str">
        <f t="shared" ref="C1475:C1538" si="46">IF(ISTEXT(VLOOKUP(B1475,$I$2:$I$11,1,FALSE)),"Alt sub","Formula")</f>
        <v>Formula</v>
      </c>
      <c r="D1475" s="54" t="s">
        <v>3982</v>
      </c>
      <c r="E1475" s="54" t="s">
        <v>3989</v>
      </c>
      <c r="F1475" s="55">
        <v>151</v>
      </c>
      <c r="G1475" s="53">
        <f t="shared" ref="G1475:G1538" si="47">SUMIF(B:B,B1475,F:F)</f>
        <v>682</v>
      </c>
    </row>
    <row r="1476" spans="1:7" ht="42" x14ac:dyDescent="0.25">
      <c r="A1476" s="47" t="s">
        <v>3993</v>
      </c>
      <c r="B1476" s="47" t="s">
        <v>3994</v>
      </c>
      <c r="C1476" s="47" t="str">
        <f t="shared" si="46"/>
        <v>Formula</v>
      </c>
      <c r="D1476" s="47" t="s">
        <v>3995</v>
      </c>
      <c r="E1476" s="47" t="s">
        <v>3996</v>
      </c>
      <c r="F1476" s="53">
        <v>351</v>
      </c>
      <c r="G1476" s="53">
        <f t="shared" si="47"/>
        <v>940</v>
      </c>
    </row>
    <row r="1477" spans="1:7" ht="42" x14ac:dyDescent="0.25">
      <c r="A1477" s="54" t="s">
        <v>3997</v>
      </c>
      <c r="B1477" s="54" t="s">
        <v>3994</v>
      </c>
      <c r="C1477" s="47" t="str">
        <f t="shared" si="46"/>
        <v>Formula</v>
      </c>
      <c r="D1477" s="54" t="s">
        <v>3995</v>
      </c>
      <c r="E1477" s="54" t="s">
        <v>3998</v>
      </c>
      <c r="F1477" s="55">
        <v>423</v>
      </c>
      <c r="G1477" s="53">
        <f t="shared" si="47"/>
        <v>940</v>
      </c>
    </row>
    <row r="1478" spans="1:7" ht="42" x14ac:dyDescent="0.25">
      <c r="A1478" s="47" t="s">
        <v>3999</v>
      </c>
      <c r="B1478" s="47" t="s">
        <v>3994</v>
      </c>
      <c r="C1478" s="47" t="str">
        <f t="shared" si="46"/>
        <v>Formula</v>
      </c>
      <c r="D1478" s="47" t="s">
        <v>3995</v>
      </c>
      <c r="E1478" s="47" t="s">
        <v>4000</v>
      </c>
      <c r="F1478" s="53">
        <v>166</v>
      </c>
      <c r="G1478" s="53">
        <f t="shared" si="47"/>
        <v>940</v>
      </c>
    </row>
    <row r="1479" spans="1:7" ht="42" x14ac:dyDescent="0.25">
      <c r="A1479" s="54" t="s">
        <v>4001</v>
      </c>
      <c r="B1479" s="54" t="s">
        <v>4002</v>
      </c>
      <c r="C1479" s="47" t="str">
        <f t="shared" si="46"/>
        <v>Formula</v>
      </c>
      <c r="D1479" s="54" t="s">
        <v>4003</v>
      </c>
      <c r="E1479" s="54" t="s">
        <v>4004</v>
      </c>
      <c r="F1479" s="55">
        <v>128</v>
      </c>
      <c r="G1479" s="53">
        <f t="shared" si="47"/>
        <v>200</v>
      </c>
    </row>
    <row r="1480" spans="1:7" ht="42" x14ac:dyDescent="0.25">
      <c r="A1480" s="47" t="s">
        <v>4005</v>
      </c>
      <c r="B1480" s="47" t="s">
        <v>4002</v>
      </c>
      <c r="C1480" s="47" t="str">
        <f t="shared" si="46"/>
        <v>Formula</v>
      </c>
      <c r="D1480" s="47" t="s">
        <v>4003</v>
      </c>
      <c r="E1480" s="47" t="s">
        <v>4006</v>
      </c>
      <c r="F1480" s="53">
        <v>7</v>
      </c>
      <c r="G1480" s="53">
        <f t="shared" si="47"/>
        <v>200</v>
      </c>
    </row>
    <row r="1481" spans="1:7" ht="42" x14ac:dyDescent="0.25">
      <c r="A1481" s="54" t="s">
        <v>4007</v>
      </c>
      <c r="B1481" s="54" t="s">
        <v>4002</v>
      </c>
      <c r="C1481" s="47" t="str">
        <f t="shared" si="46"/>
        <v>Formula</v>
      </c>
      <c r="D1481" s="54" t="s">
        <v>4003</v>
      </c>
      <c r="E1481" s="54" t="s">
        <v>4008</v>
      </c>
      <c r="F1481" s="55">
        <v>21</v>
      </c>
      <c r="G1481" s="53">
        <f t="shared" si="47"/>
        <v>200</v>
      </c>
    </row>
    <row r="1482" spans="1:7" ht="42" x14ac:dyDescent="0.25">
      <c r="A1482" s="47" t="s">
        <v>4009</v>
      </c>
      <c r="B1482" s="47" t="s">
        <v>4002</v>
      </c>
      <c r="C1482" s="47" t="str">
        <f t="shared" si="46"/>
        <v>Formula</v>
      </c>
      <c r="D1482" s="47" t="s">
        <v>4003</v>
      </c>
      <c r="E1482" s="47" t="s">
        <v>4010</v>
      </c>
      <c r="F1482" s="53">
        <v>5</v>
      </c>
      <c r="G1482" s="53">
        <f t="shared" si="47"/>
        <v>200</v>
      </c>
    </row>
    <row r="1483" spans="1:7" ht="42" x14ac:dyDescent="0.25">
      <c r="A1483" s="54" t="s">
        <v>4011</v>
      </c>
      <c r="B1483" s="54" t="s">
        <v>4002</v>
      </c>
      <c r="C1483" s="47" t="str">
        <f t="shared" si="46"/>
        <v>Formula</v>
      </c>
      <c r="D1483" s="54" t="s">
        <v>4003</v>
      </c>
      <c r="E1483" s="54" t="s">
        <v>4012</v>
      </c>
      <c r="F1483" s="55">
        <v>9</v>
      </c>
      <c r="G1483" s="53">
        <f t="shared" si="47"/>
        <v>200</v>
      </c>
    </row>
    <row r="1484" spans="1:7" ht="42" x14ac:dyDescent="0.25">
      <c r="A1484" s="47" t="s">
        <v>4013</v>
      </c>
      <c r="B1484" s="47" t="s">
        <v>4002</v>
      </c>
      <c r="C1484" s="47" t="str">
        <f t="shared" si="46"/>
        <v>Formula</v>
      </c>
      <c r="D1484" s="47" t="s">
        <v>4003</v>
      </c>
      <c r="E1484" s="47" t="s">
        <v>4014</v>
      </c>
      <c r="F1484" s="53">
        <v>10</v>
      </c>
      <c r="G1484" s="53">
        <f t="shared" si="47"/>
        <v>200</v>
      </c>
    </row>
    <row r="1485" spans="1:7" ht="42" x14ac:dyDescent="0.25">
      <c r="A1485" s="54" t="s">
        <v>4015</v>
      </c>
      <c r="B1485" s="54" t="s">
        <v>4002</v>
      </c>
      <c r="C1485" s="47" t="str">
        <f t="shared" si="46"/>
        <v>Formula</v>
      </c>
      <c r="D1485" s="54" t="s">
        <v>4003</v>
      </c>
      <c r="E1485" s="54" t="s">
        <v>4016</v>
      </c>
      <c r="F1485" s="55">
        <v>20</v>
      </c>
      <c r="G1485" s="53">
        <f t="shared" si="47"/>
        <v>200</v>
      </c>
    </row>
    <row r="1486" spans="1:7" ht="31.5" x14ac:dyDescent="0.25">
      <c r="A1486" s="47" t="s">
        <v>4017</v>
      </c>
      <c r="B1486" s="47" t="s">
        <v>4018</v>
      </c>
      <c r="C1486" s="47" t="str">
        <f t="shared" si="46"/>
        <v>Formula</v>
      </c>
      <c r="D1486" s="47" t="s">
        <v>4019</v>
      </c>
      <c r="E1486" s="47" t="s">
        <v>4020</v>
      </c>
      <c r="F1486" s="53">
        <v>200</v>
      </c>
      <c r="G1486" s="53">
        <f t="shared" si="47"/>
        <v>351</v>
      </c>
    </row>
    <row r="1487" spans="1:7" ht="31.5" x14ac:dyDescent="0.25">
      <c r="A1487" s="54" t="s">
        <v>4021</v>
      </c>
      <c r="B1487" s="54" t="s">
        <v>4018</v>
      </c>
      <c r="C1487" s="47" t="str">
        <f t="shared" si="46"/>
        <v>Formula</v>
      </c>
      <c r="D1487" s="54" t="s">
        <v>4019</v>
      </c>
      <c r="E1487" s="54" t="s">
        <v>4022</v>
      </c>
      <c r="F1487" s="55">
        <v>5</v>
      </c>
      <c r="G1487" s="53">
        <f t="shared" si="47"/>
        <v>351</v>
      </c>
    </row>
    <row r="1488" spans="1:7" ht="31.5" x14ac:dyDescent="0.25">
      <c r="A1488" s="47" t="s">
        <v>4023</v>
      </c>
      <c r="B1488" s="47" t="s">
        <v>4018</v>
      </c>
      <c r="C1488" s="47" t="str">
        <f t="shared" si="46"/>
        <v>Formula</v>
      </c>
      <c r="D1488" s="47" t="s">
        <v>4019</v>
      </c>
      <c r="E1488" s="47" t="s">
        <v>4024</v>
      </c>
      <c r="F1488" s="53">
        <v>146</v>
      </c>
      <c r="G1488" s="53">
        <f t="shared" si="47"/>
        <v>351</v>
      </c>
    </row>
    <row r="1489" spans="1:7" ht="42" x14ac:dyDescent="0.25">
      <c r="A1489" s="54" t="s">
        <v>4025</v>
      </c>
      <c r="B1489" s="54" t="s">
        <v>4026</v>
      </c>
      <c r="C1489" s="47" t="str">
        <f t="shared" si="46"/>
        <v>Formula</v>
      </c>
      <c r="D1489" s="54" t="s">
        <v>4027</v>
      </c>
      <c r="E1489" s="54" t="s">
        <v>4028</v>
      </c>
      <c r="F1489" s="55">
        <v>199</v>
      </c>
      <c r="G1489" s="53">
        <f t="shared" si="47"/>
        <v>241</v>
      </c>
    </row>
    <row r="1490" spans="1:7" ht="42" x14ac:dyDescent="0.25">
      <c r="A1490" s="47" t="s">
        <v>4029</v>
      </c>
      <c r="B1490" s="47" t="s">
        <v>4026</v>
      </c>
      <c r="C1490" s="47" t="str">
        <f t="shared" si="46"/>
        <v>Formula</v>
      </c>
      <c r="D1490" s="47" t="s">
        <v>4027</v>
      </c>
      <c r="E1490" s="47" t="s">
        <v>4030</v>
      </c>
      <c r="F1490" s="53">
        <v>33</v>
      </c>
      <c r="G1490" s="53">
        <f t="shared" si="47"/>
        <v>241</v>
      </c>
    </row>
    <row r="1491" spans="1:7" ht="42" x14ac:dyDescent="0.25">
      <c r="A1491" s="54" t="s">
        <v>4031</v>
      </c>
      <c r="B1491" s="54" t="s">
        <v>4026</v>
      </c>
      <c r="C1491" s="47" t="str">
        <f t="shared" si="46"/>
        <v>Formula</v>
      </c>
      <c r="D1491" s="54" t="s">
        <v>4027</v>
      </c>
      <c r="E1491" s="54" t="s">
        <v>4032</v>
      </c>
      <c r="F1491" s="55">
        <v>7</v>
      </c>
      <c r="G1491" s="53">
        <f t="shared" si="47"/>
        <v>241</v>
      </c>
    </row>
    <row r="1492" spans="1:7" ht="42" x14ac:dyDescent="0.25">
      <c r="A1492" s="47" t="s">
        <v>4033</v>
      </c>
      <c r="B1492" s="47" t="s">
        <v>4026</v>
      </c>
      <c r="C1492" s="47" t="str">
        <f t="shared" si="46"/>
        <v>Formula</v>
      </c>
      <c r="D1492" s="47" t="s">
        <v>4027</v>
      </c>
      <c r="E1492" s="47" t="s">
        <v>4034</v>
      </c>
      <c r="F1492" s="53">
        <v>2</v>
      </c>
      <c r="G1492" s="53">
        <f t="shared" si="47"/>
        <v>241</v>
      </c>
    </row>
    <row r="1493" spans="1:7" ht="31.5" x14ac:dyDescent="0.25">
      <c r="A1493" s="54" t="s">
        <v>4035</v>
      </c>
      <c r="B1493" s="54" t="s">
        <v>4036</v>
      </c>
      <c r="C1493" s="47" t="str">
        <f t="shared" si="46"/>
        <v>Formula</v>
      </c>
      <c r="D1493" s="54" t="s">
        <v>4037</v>
      </c>
      <c r="E1493" s="54" t="s">
        <v>4038</v>
      </c>
      <c r="F1493" s="55">
        <v>120</v>
      </c>
      <c r="G1493" s="53">
        <f t="shared" si="47"/>
        <v>486</v>
      </c>
    </row>
    <row r="1494" spans="1:7" ht="31.5" x14ac:dyDescent="0.25">
      <c r="A1494" s="47" t="s">
        <v>4039</v>
      </c>
      <c r="B1494" s="47" t="s">
        <v>4036</v>
      </c>
      <c r="C1494" s="47" t="str">
        <f t="shared" si="46"/>
        <v>Formula</v>
      </c>
      <c r="D1494" s="47" t="s">
        <v>4037</v>
      </c>
      <c r="E1494" s="47" t="s">
        <v>4040</v>
      </c>
      <c r="F1494" s="53">
        <v>366</v>
      </c>
      <c r="G1494" s="53">
        <f t="shared" si="47"/>
        <v>486</v>
      </c>
    </row>
    <row r="1495" spans="1:7" ht="31.5" x14ac:dyDescent="0.25">
      <c r="A1495" s="54" t="s">
        <v>4041</v>
      </c>
      <c r="B1495" s="54" t="s">
        <v>4042</v>
      </c>
      <c r="C1495" s="47" t="str">
        <f t="shared" si="46"/>
        <v>Formula</v>
      </c>
      <c r="D1495" s="54" t="s">
        <v>4043</v>
      </c>
      <c r="E1495" s="54" t="s">
        <v>4044</v>
      </c>
      <c r="F1495" s="55">
        <v>196</v>
      </c>
      <c r="G1495" s="53">
        <f t="shared" si="47"/>
        <v>1281</v>
      </c>
    </row>
    <row r="1496" spans="1:7" ht="31.5" x14ac:dyDescent="0.25">
      <c r="A1496" s="47" t="s">
        <v>4045</v>
      </c>
      <c r="B1496" s="47" t="s">
        <v>4042</v>
      </c>
      <c r="C1496" s="47" t="str">
        <f t="shared" si="46"/>
        <v>Formula</v>
      </c>
      <c r="D1496" s="47" t="s">
        <v>4043</v>
      </c>
      <c r="E1496" s="47" t="s">
        <v>4046</v>
      </c>
      <c r="F1496" s="53">
        <v>187</v>
      </c>
      <c r="G1496" s="53">
        <f t="shared" si="47"/>
        <v>1281</v>
      </c>
    </row>
    <row r="1497" spans="1:7" ht="31.5" x14ac:dyDescent="0.25">
      <c r="A1497" s="54" t="s">
        <v>4047</v>
      </c>
      <c r="B1497" s="54" t="s">
        <v>4042</v>
      </c>
      <c r="C1497" s="47" t="str">
        <f t="shared" si="46"/>
        <v>Formula</v>
      </c>
      <c r="D1497" s="54" t="s">
        <v>4043</v>
      </c>
      <c r="E1497" s="54" t="s">
        <v>4048</v>
      </c>
      <c r="F1497" s="55">
        <v>164</v>
      </c>
      <c r="G1497" s="53">
        <f t="shared" si="47"/>
        <v>1281</v>
      </c>
    </row>
    <row r="1498" spans="1:7" ht="31.5" x14ac:dyDescent="0.25">
      <c r="A1498" s="47" t="s">
        <v>4049</v>
      </c>
      <c r="B1498" s="47" t="s">
        <v>4042</v>
      </c>
      <c r="C1498" s="47" t="str">
        <f t="shared" si="46"/>
        <v>Formula</v>
      </c>
      <c r="D1498" s="47" t="s">
        <v>4043</v>
      </c>
      <c r="E1498" s="47" t="s">
        <v>4050</v>
      </c>
      <c r="F1498" s="53">
        <v>151</v>
      </c>
      <c r="G1498" s="53">
        <f t="shared" si="47"/>
        <v>1281</v>
      </c>
    </row>
    <row r="1499" spans="1:7" ht="31.5" x14ac:dyDescent="0.25">
      <c r="A1499" s="54" t="s">
        <v>4051</v>
      </c>
      <c r="B1499" s="54" t="s">
        <v>4042</v>
      </c>
      <c r="C1499" s="47" t="str">
        <f t="shared" si="46"/>
        <v>Formula</v>
      </c>
      <c r="D1499" s="54" t="s">
        <v>4043</v>
      </c>
      <c r="E1499" s="54" t="s">
        <v>4052</v>
      </c>
      <c r="F1499" s="55">
        <v>11</v>
      </c>
      <c r="G1499" s="53">
        <f t="shared" si="47"/>
        <v>1281</v>
      </c>
    </row>
    <row r="1500" spans="1:7" ht="31.5" x14ac:dyDescent="0.25">
      <c r="A1500" s="47" t="s">
        <v>4053</v>
      </c>
      <c r="B1500" s="47" t="s">
        <v>4042</v>
      </c>
      <c r="C1500" s="47" t="str">
        <f t="shared" si="46"/>
        <v>Formula</v>
      </c>
      <c r="D1500" s="47" t="s">
        <v>4043</v>
      </c>
      <c r="E1500" s="47" t="s">
        <v>308</v>
      </c>
      <c r="F1500" s="53">
        <v>137</v>
      </c>
      <c r="G1500" s="53">
        <f t="shared" si="47"/>
        <v>1281</v>
      </c>
    </row>
    <row r="1501" spans="1:7" ht="31.5" x14ac:dyDescent="0.25">
      <c r="A1501" s="54" t="s">
        <v>4054</v>
      </c>
      <c r="B1501" s="54" t="s">
        <v>4042</v>
      </c>
      <c r="C1501" s="47" t="str">
        <f t="shared" si="46"/>
        <v>Formula</v>
      </c>
      <c r="D1501" s="54" t="s">
        <v>4043</v>
      </c>
      <c r="E1501" s="54" t="s">
        <v>308</v>
      </c>
      <c r="F1501" s="55">
        <v>149</v>
      </c>
      <c r="G1501" s="53">
        <f t="shared" si="47"/>
        <v>1281</v>
      </c>
    </row>
    <row r="1502" spans="1:7" ht="31.5" x14ac:dyDescent="0.25">
      <c r="A1502" s="47" t="s">
        <v>4055</v>
      </c>
      <c r="B1502" s="47" t="s">
        <v>4042</v>
      </c>
      <c r="C1502" s="47" t="str">
        <f t="shared" si="46"/>
        <v>Formula</v>
      </c>
      <c r="D1502" s="47" t="s">
        <v>4043</v>
      </c>
      <c r="E1502" s="47" t="s">
        <v>4056</v>
      </c>
      <c r="F1502" s="53">
        <v>2</v>
      </c>
      <c r="G1502" s="53">
        <f t="shared" si="47"/>
        <v>1281</v>
      </c>
    </row>
    <row r="1503" spans="1:7" ht="31.5" x14ac:dyDescent="0.25">
      <c r="A1503" s="54" t="s">
        <v>4057</v>
      </c>
      <c r="B1503" s="54" t="s">
        <v>4042</v>
      </c>
      <c r="C1503" s="47" t="str">
        <f t="shared" si="46"/>
        <v>Formula</v>
      </c>
      <c r="D1503" s="54" t="s">
        <v>4043</v>
      </c>
      <c r="E1503" s="54" t="s">
        <v>4058</v>
      </c>
      <c r="F1503" s="55">
        <v>1</v>
      </c>
      <c r="G1503" s="53">
        <f t="shared" si="47"/>
        <v>1281</v>
      </c>
    </row>
    <row r="1504" spans="1:7" ht="31.5" x14ac:dyDescent="0.25">
      <c r="A1504" s="47" t="s">
        <v>4059</v>
      </c>
      <c r="B1504" s="47" t="s">
        <v>4042</v>
      </c>
      <c r="C1504" s="47" t="str">
        <f t="shared" si="46"/>
        <v>Formula</v>
      </c>
      <c r="D1504" s="47" t="s">
        <v>4043</v>
      </c>
      <c r="E1504" s="47" t="s">
        <v>4060</v>
      </c>
      <c r="F1504" s="53">
        <v>283</v>
      </c>
      <c r="G1504" s="53">
        <f t="shared" si="47"/>
        <v>1281</v>
      </c>
    </row>
    <row r="1505" spans="1:7" ht="31.5" x14ac:dyDescent="0.25">
      <c r="A1505" s="54" t="s">
        <v>4061</v>
      </c>
      <c r="B1505" s="54" t="s">
        <v>4062</v>
      </c>
      <c r="C1505" s="47" t="str">
        <f t="shared" si="46"/>
        <v>Formula</v>
      </c>
      <c r="D1505" s="54" t="s">
        <v>4063</v>
      </c>
      <c r="E1505" s="54" t="s">
        <v>4064</v>
      </c>
      <c r="F1505" s="55">
        <v>172</v>
      </c>
      <c r="G1505" s="53">
        <f t="shared" si="47"/>
        <v>396</v>
      </c>
    </row>
    <row r="1506" spans="1:7" ht="31.5" x14ac:dyDescent="0.25">
      <c r="A1506" s="47" t="s">
        <v>4065</v>
      </c>
      <c r="B1506" s="47" t="s">
        <v>4062</v>
      </c>
      <c r="C1506" s="47" t="str">
        <f t="shared" si="46"/>
        <v>Formula</v>
      </c>
      <c r="D1506" s="47" t="s">
        <v>4063</v>
      </c>
      <c r="E1506" s="47" t="s">
        <v>4066</v>
      </c>
      <c r="F1506" s="53">
        <v>40</v>
      </c>
      <c r="G1506" s="53">
        <f t="shared" si="47"/>
        <v>396</v>
      </c>
    </row>
    <row r="1507" spans="1:7" ht="31.5" x14ac:dyDescent="0.25">
      <c r="A1507" s="54" t="s">
        <v>4067</v>
      </c>
      <c r="B1507" s="54" t="s">
        <v>4062</v>
      </c>
      <c r="C1507" s="47" t="str">
        <f t="shared" si="46"/>
        <v>Formula</v>
      </c>
      <c r="D1507" s="54" t="s">
        <v>4063</v>
      </c>
      <c r="E1507" s="54" t="s">
        <v>308</v>
      </c>
      <c r="F1507" s="55">
        <v>173</v>
      </c>
      <c r="G1507" s="53">
        <f t="shared" si="47"/>
        <v>396</v>
      </c>
    </row>
    <row r="1508" spans="1:7" ht="31.5" x14ac:dyDescent="0.25">
      <c r="A1508" s="47" t="s">
        <v>4068</v>
      </c>
      <c r="B1508" s="47" t="s">
        <v>4062</v>
      </c>
      <c r="C1508" s="47" t="str">
        <f t="shared" si="46"/>
        <v>Formula</v>
      </c>
      <c r="D1508" s="47" t="s">
        <v>4063</v>
      </c>
      <c r="E1508" s="47" t="s">
        <v>4069</v>
      </c>
      <c r="F1508" s="53">
        <v>11</v>
      </c>
      <c r="G1508" s="53">
        <f t="shared" si="47"/>
        <v>396</v>
      </c>
    </row>
    <row r="1509" spans="1:7" ht="31.5" x14ac:dyDescent="0.25">
      <c r="A1509" s="54" t="s">
        <v>4070</v>
      </c>
      <c r="B1509" s="54" t="s">
        <v>4071</v>
      </c>
      <c r="C1509" s="47" t="str">
        <f t="shared" si="46"/>
        <v>Formula</v>
      </c>
      <c r="D1509" s="54" t="s">
        <v>4072</v>
      </c>
      <c r="E1509" s="54" t="s">
        <v>203</v>
      </c>
      <c r="F1509" s="55">
        <v>107</v>
      </c>
      <c r="G1509" s="53">
        <f t="shared" si="47"/>
        <v>263</v>
      </c>
    </row>
    <row r="1510" spans="1:7" ht="31.5" x14ac:dyDescent="0.25">
      <c r="A1510" s="47" t="s">
        <v>4073</v>
      </c>
      <c r="B1510" s="47" t="s">
        <v>4071</v>
      </c>
      <c r="C1510" s="47" t="str">
        <f t="shared" si="46"/>
        <v>Formula</v>
      </c>
      <c r="D1510" s="47" t="s">
        <v>4072</v>
      </c>
      <c r="E1510" s="47" t="s">
        <v>308</v>
      </c>
      <c r="F1510" s="53">
        <v>58</v>
      </c>
      <c r="G1510" s="53">
        <f t="shared" si="47"/>
        <v>263</v>
      </c>
    </row>
    <row r="1511" spans="1:7" ht="31.5" x14ac:dyDescent="0.25">
      <c r="A1511" s="54" t="s">
        <v>4074</v>
      </c>
      <c r="B1511" s="54" t="s">
        <v>4071</v>
      </c>
      <c r="C1511" s="47" t="str">
        <f t="shared" si="46"/>
        <v>Formula</v>
      </c>
      <c r="D1511" s="54" t="s">
        <v>4072</v>
      </c>
      <c r="E1511" s="54" t="s">
        <v>4075</v>
      </c>
      <c r="F1511" s="55">
        <v>60</v>
      </c>
      <c r="G1511" s="53">
        <f t="shared" si="47"/>
        <v>263</v>
      </c>
    </row>
    <row r="1512" spans="1:7" ht="31.5" x14ac:dyDescent="0.25">
      <c r="A1512" s="47" t="s">
        <v>4076</v>
      </c>
      <c r="B1512" s="47" t="s">
        <v>4071</v>
      </c>
      <c r="C1512" s="47" t="str">
        <f t="shared" si="46"/>
        <v>Formula</v>
      </c>
      <c r="D1512" s="47" t="s">
        <v>4072</v>
      </c>
      <c r="E1512" s="47" t="s">
        <v>4077</v>
      </c>
      <c r="F1512" s="53">
        <v>35</v>
      </c>
      <c r="G1512" s="53">
        <f t="shared" si="47"/>
        <v>263</v>
      </c>
    </row>
    <row r="1513" spans="1:7" ht="31.5" x14ac:dyDescent="0.25">
      <c r="A1513" s="54" t="s">
        <v>4078</v>
      </c>
      <c r="B1513" s="54" t="s">
        <v>4071</v>
      </c>
      <c r="C1513" s="47" t="str">
        <f t="shared" si="46"/>
        <v>Formula</v>
      </c>
      <c r="D1513" s="54" t="s">
        <v>4072</v>
      </c>
      <c r="E1513" s="54" t="s">
        <v>4079</v>
      </c>
      <c r="F1513" s="55">
        <v>3</v>
      </c>
      <c r="G1513" s="53">
        <f t="shared" si="47"/>
        <v>263</v>
      </c>
    </row>
    <row r="1514" spans="1:7" ht="42" x14ac:dyDescent="0.25">
      <c r="A1514" s="47" t="s">
        <v>4080</v>
      </c>
      <c r="B1514" s="47" t="s">
        <v>4081</v>
      </c>
      <c r="C1514" s="47" t="str">
        <f t="shared" si="46"/>
        <v>Formula</v>
      </c>
      <c r="D1514" s="47" t="s">
        <v>4082</v>
      </c>
      <c r="E1514" s="47" t="s">
        <v>4083</v>
      </c>
      <c r="F1514" s="53">
        <v>155</v>
      </c>
      <c r="G1514" s="53">
        <f t="shared" si="47"/>
        <v>180</v>
      </c>
    </row>
    <row r="1515" spans="1:7" ht="42" x14ac:dyDescent="0.25">
      <c r="A1515" s="54" t="s">
        <v>4084</v>
      </c>
      <c r="B1515" s="54" t="s">
        <v>4081</v>
      </c>
      <c r="C1515" s="47" t="str">
        <f t="shared" si="46"/>
        <v>Formula</v>
      </c>
      <c r="D1515" s="54" t="s">
        <v>4082</v>
      </c>
      <c r="E1515" s="54" t="s">
        <v>4085</v>
      </c>
      <c r="F1515" s="55">
        <v>25</v>
      </c>
      <c r="G1515" s="53">
        <f t="shared" si="47"/>
        <v>180</v>
      </c>
    </row>
    <row r="1516" spans="1:7" ht="42" x14ac:dyDescent="0.25">
      <c r="A1516" s="47" t="s">
        <v>4086</v>
      </c>
      <c r="B1516" s="47" t="s">
        <v>4087</v>
      </c>
      <c r="C1516" s="47" t="str">
        <f t="shared" si="46"/>
        <v>Formula</v>
      </c>
      <c r="D1516" s="47" t="s">
        <v>4088</v>
      </c>
      <c r="E1516" s="47" t="s">
        <v>4089</v>
      </c>
      <c r="F1516" s="53">
        <v>196</v>
      </c>
      <c r="G1516" s="53">
        <f t="shared" si="47"/>
        <v>196</v>
      </c>
    </row>
    <row r="1517" spans="1:7" ht="42" x14ac:dyDescent="0.25">
      <c r="A1517" s="54" t="s">
        <v>4090</v>
      </c>
      <c r="B1517" s="54" t="s">
        <v>4091</v>
      </c>
      <c r="C1517" s="47" t="str">
        <f t="shared" si="46"/>
        <v>Formula</v>
      </c>
      <c r="D1517" s="54" t="s">
        <v>4092</v>
      </c>
      <c r="E1517" s="54" t="s">
        <v>4093</v>
      </c>
      <c r="F1517" s="55">
        <v>158</v>
      </c>
      <c r="G1517" s="53">
        <f t="shared" si="47"/>
        <v>843</v>
      </c>
    </row>
    <row r="1518" spans="1:7" ht="42" x14ac:dyDescent="0.25">
      <c r="A1518" s="47" t="s">
        <v>4094</v>
      </c>
      <c r="B1518" s="47" t="s">
        <v>4091</v>
      </c>
      <c r="C1518" s="47" t="str">
        <f t="shared" si="46"/>
        <v>Formula</v>
      </c>
      <c r="D1518" s="47" t="s">
        <v>4092</v>
      </c>
      <c r="E1518" s="47" t="s">
        <v>4095</v>
      </c>
      <c r="F1518" s="53">
        <v>257</v>
      </c>
      <c r="G1518" s="53">
        <f t="shared" si="47"/>
        <v>843</v>
      </c>
    </row>
    <row r="1519" spans="1:7" ht="42" x14ac:dyDescent="0.25">
      <c r="A1519" s="54" t="s">
        <v>4096</v>
      </c>
      <c r="B1519" s="54" t="s">
        <v>4091</v>
      </c>
      <c r="C1519" s="47" t="str">
        <f t="shared" si="46"/>
        <v>Formula</v>
      </c>
      <c r="D1519" s="54" t="s">
        <v>4092</v>
      </c>
      <c r="E1519" s="54" t="s">
        <v>4097</v>
      </c>
      <c r="F1519" s="55">
        <v>59</v>
      </c>
      <c r="G1519" s="53">
        <f t="shared" si="47"/>
        <v>843</v>
      </c>
    </row>
    <row r="1520" spans="1:7" ht="42" x14ac:dyDescent="0.25">
      <c r="A1520" s="47" t="s">
        <v>4098</v>
      </c>
      <c r="B1520" s="47" t="s">
        <v>4091</v>
      </c>
      <c r="C1520" s="47" t="str">
        <f t="shared" si="46"/>
        <v>Formula</v>
      </c>
      <c r="D1520" s="47" t="s">
        <v>4092</v>
      </c>
      <c r="E1520" s="47" t="s">
        <v>4099</v>
      </c>
      <c r="F1520" s="53">
        <v>166</v>
      </c>
      <c r="G1520" s="53">
        <f t="shared" si="47"/>
        <v>843</v>
      </c>
    </row>
    <row r="1521" spans="1:7" ht="42" x14ac:dyDescent="0.25">
      <c r="A1521" s="54" t="s">
        <v>4100</v>
      </c>
      <c r="B1521" s="54" t="s">
        <v>4091</v>
      </c>
      <c r="C1521" s="47" t="str">
        <f t="shared" si="46"/>
        <v>Formula</v>
      </c>
      <c r="D1521" s="54" t="s">
        <v>4092</v>
      </c>
      <c r="E1521" s="54" t="s">
        <v>4101</v>
      </c>
      <c r="F1521" s="55">
        <v>76</v>
      </c>
      <c r="G1521" s="53">
        <f t="shared" si="47"/>
        <v>843</v>
      </c>
    </row>
    <row r="1522" spans="1:7" ht="42" x14ac:dyDescent="0.25">
      <c r="A1522" s="47" t="s">
        <v>4102</v>
      </c>
      <c r="B1522" s="47" t="s">
        <v>4091</v>
      </c>
      <c r="C1522" s="47" t="str">
        <f t="shared" si="46"/>
        <v>Formula</v>
      </c>
      <c r="D1522" s="47" t="s">
        <v>4092</v>
      </c>
      <c r="E1522" s="47" t="s">
        <v>4103</v>
      </c>
      <c r="F1522" s="53">
        <v>127</v>
      </c>
      <c r="G1522" s="53">
        <f t="shared" si="47"/>
        <v>843</v>
      </c>
    </row>
    <row r="1523" spans="1:7" ht="31.5" x14ac:dyDescent="0.25">
      <c r="A1523" s="54" t="s">
        <v>4104</v>
      </c>
      <c r="B1523" s="54" t="s">
        <v>4105</v>
      </c>
      <c r="C1523" s="47" t="str">
        <f t="shared" si="46"/>
        <v>Formula</v>
      </c>
      <c r="D1523" s="54" t="s">
        <v>4106</v>
      </c>
      <c r="E1523" s="54" t="s">
        <v>4107</v>
      </c>
      <c r="F1523" s="55">
        <v>244</v>
      </c>
      <c r="G1523" s="53">
        <f t="shared" si="47"/>
        <v>244</v>
      </c>
    </row>
    <row r="1524" spans="1:7" ht="42" x14ac:dyDescent="0.25">
      <c r="A1524" s="47" t="s">
        <v>4108</v>
      </c>
      <c r="B1524" s="47" t="s">
        <v>4109</v>
      </c>
      <c r="C1524" s="47" t="str">
        <f t="shared" si="46"/>
        <v>Formula</v>
      </c>
      <c r="D1524" s="47" t="s">
        <v>4110</v>
      </c>
      <c r="E1524" s="47" t="s">
        <v>4111</v>
      </c>
      <c r="F1524" s="53">
        <v>125</v>
      </c>
      <c r="G1524" s="53">
        <f t="shared" si="47"/>
        <v>265</v>
      </c>
    </row>
    <row r="1525" spans="1:7" ht="42" x14ac:dyDescent="0.25">
      <c r="A1525" s="54" t="s">
        <v>4112</v>
      </c>
      <c r="B1525" s="54" t="s">
        <v>4109</v>
      </c>
      <c r="C1525" s="47" t="str">
        <f t="shared" si="46"/>
        <v>Formula</v>
      </c>
      <c r="D1525" s="54" t="s">
        <v>4110</v>
      </c>
      <c r="E1525" s="54" t="s">
        <v>4113</v>
      </c>
      <c r="F1525" s="55">
        <v>140</v>
      </c>
      <c r="G1525" s="53">
        <f t="shared" si="47"/>
        <v>265</v>
      </c>
    </row>
    <row r="1526" spans="1:7" ht="42" x14ac:dyDescent="0.25">
      <c r="A1526" s="47" t="s">
        <v>4114</v>
      </c>
      <c r="B1526" s="47" t="s">
        <v>4115</v>
      </c>
      <c r="C1526" s="47" t="str">
        <f t="shared" si="46"/>
        <v>Formula</v>
      </c>
      <c r="D1526" s="47" t="s">
        <v>4116</v>
      </c>
      <c r="E1526" s="47" t="s">
        <v>308</v>
      </c>
      <c r="F1526" s="53">
        <v>60</v>
      </c>
      <c r="G1526" s="53">
        <f t="shared" si="47"/>
        <v>60</v>
      </c>
    </row>
    <row r="1527" spans="1:7" ht="31.5" x14ac:dyDescent="0.25">
      <c r="A1527" s="54" t="s">
        <v>4117</v>
      </c>
      <c r="B1527" s="54" t="s">
        <v>4118</v>
      </c>
      <c r="C1527" s="47" t="str">
        <f t="shared" si="46"/>
        <v>Formula</v>
      </c>
      <c r="D1527" s="54" t="s">
        <v>4119</v>
      </c>
      <c r="E1527" s="54" t="s">
        <v>4120</v>
      </c>
      <c r="F1527" s="55">
        <v>99</v>
      </c>
      <c r="G1527" s="53">
        <f t="shared" si="47"/>
        <v>207</v>
      </c>
    </row>
    <row r="1528" spans="1:7" ht="31.5" x14ac:dyDescent="0.25">
      <c r="A1528" s="47" t="s">
        <v>4121</v>
      </c>
      <c r="B1528" s="47" t="s">
        <v>4118</v>
      </c>
      <c r="C1528" s="47" t="str">
        <f t="shared" si="46"/>
        <v>Formula</v>
      </c>
      <c r="D1528" s="47" t="s">
        <v>4119</v>
      </c>
      <c r="E1528" s="47" t="s">
        <v>4122</v>
      </c>
      <c r="F1528" s="53">
        <v>108</v>
      </c>
      <c r="G1528" s="53">
        <f t="shared" si="47"/>
        <v>207</v>
      </c>
    </row>
    <row r="1529" spans="1:7" ht="42" x14ac:dyDescent="0.25">
      <c r="A1529" s="54" t="s">
        <v>4123</v>
      </c>
      <c r="B1529" s="54" t="s">
        <v>4124</v>
      </c>
      <c r="C1529" s="47" t="str">
        <f t="shared" si="46"/>
        <v>Formula</v>
      </c>
      <c r="D1529" s="54" t="s">
        <v>1910</v>
      </c>
      <c r="E1529" s="54" t="s">
        <v>4125</v>
      </c>
      <c r="F1529" s="55">
        <v>116</v>
      </c>
      <c r="G1529" s="53">
        <f t="shared" si="47"/>
        <v>141</v>
      </c>
    </row>
    <row r="1530" spans="1:7" ht="42" x14ac:dyDescent="0.25">
      <c r="A1530" s="47" t="s">
        <v>4126</v>
      </c>
      <c r="B1530" s="47" t="s">
        <v>4124</v>
      </c>
      <c r="C1530" s="47" t="str">
        <f t="shared" si="46"/>
        <v>Formula</v>
      </c>
      <c r="D1530" s="47" t="s">
        <v>1910</v>
      </c>
      <c r="E1530" s="47" t="s">
        <v>4127</v>
      </c>
      <c r="F1530" s="53">
        <v>25</v>
      </c>
      <c r="G1530" s="53">
        <f t="shared" si="47"/>
        <v>141</v>
      </c>
    </row>
    <row r="1531" spans="1:7" ht="42" x14ac:dyDescent="0.25">
      <c r="A1531" s="54" t="s">
        <v>4128</v>
      </c>
      <c r="B1531" s="54" t="s">
        <v>4129</v>
      </c>
      <c r="C1531" s="47" t="str">
        <f t="shared" si="46"/>
        <v>Formula</v>
      </c>
      <c r="D1531" s="54" t="s">
        <v>4130</v>
      </c>
      <c r="E1531" s="54" t="s">
        <v>4131</v>
      </c>
      <c r="F1531" s="55">
        <v>25</v>
      </c>
      <c r="G1531" s="53">
        <f t="shared" si="47"/>
        <v>199</v>
      </c>
    </row>
    <row r="1532" spans="1:7" ht="42" x14ac:dyDescent="0.25">
      <c r="A1532" s="47" t="s">
        <v>4132</v>
      </c>
      <c r="B1532" s="47" t="s">
        <v>4129</v>
      </c>
      <c r="C1532" s="47" t="str">
        <f t="shared" si="46"/>
        <v>Formula</v>
      </c>
      <c r="D1532" s="47" t="s">
        <v>4130</v>
      </c>
      <c r="E1532" s="47" t="s">
        <v>2646</v>
      </c>
      <c r="F1532" s="53">
        <v>100</v>
      </c>
      <c r="G1532" s="53">
        <f t="shared" si="47"/>
        <v>199</v>
      </c>
    </row>
    <row r="1533" spans="1:7" ht="42" x14ac:dyDescent="0.25">
      <c r="A1533" s="54" t="s">
        <v>4133</v>
      </c>
      <c r="B1533" s="54" t="s">
        <v>4129</v>
      </c>
      <c r="C1533" s="47" t="str">
        <f t="shared" si="46"/>
        <v>Formula</v>
      </c>
      <c r="D1533" s="54" t="s">
        <v>4130</v>
      </c>
      <c r="E1533" s="54" t="s">
        <v>4134</v>
      </c>
      <c r="F1533" s="55">
        <v>64</v>
      </c>
      <c r="G1533" s="53">
        <f t="shared" si="47"/>
        <v>199</v>
      </c>
    </row>
    <row r="1534" spans="1:7" ht="42" x14ac:dyDescent="0.25">
      <c r="A1534" s="47" t="s">
        <v>4135</v>
      </c>
      <c r="B1534" s="47" t="s">
        <v>4129</v>
      </c>
      <c r="C1534" s="47" t="str">
        <f t="shared" si="46"/>
        <v>Formula</v>
      </c>
      <c r="D1534" s="47" t="s">
        <v>4130</v>
      </c>
      <c r="E1534" s="47" t="s">
        <v>4136</v>
      </c>
      <c r="F1534" s="53">
        <v>8</v>
      </c>
      <c r="G1534" s="53">
        <f t="shared" si="47"/>
        <v>199</v>
      </c>
    </row>
    <row r="1535" spans="1:7" ht="42" x14ac:dyDescent="0.25">
      <c r="A1535" s="54" t="s">
        <v>4137</v>
      </c>
      <c r="B1535" s="54" t="s">
        <v>4129</v>
      </c>
      <c r="C1535" s="47" t="str">
        <f t="shared" si="46"/>
        <v>Formula</v>
      </c>
      <c r="D1535" s="54" t="s">
        <v>4130</v>
      </c>
      <c r="E1535" s="54" t="s">
        <v>4138</v>
      </c>
      <c r="F1535" s="55">
        <v>2</v>
      </c>
      <c r="G1535" s="53">
        <f t="shared" si="47"/>
        <v>199</v>
      </c>
    </row>
    <row r="1536" spans="1:7" ht="31.5" x14ac:dyDescent="0.25">
      <c r="A1536" s="47" t="s">
        <v>4139</v>
      </c>
      <c r="B1536" s="47" t="s">
        <v>4140</v>
      </c>
      <c r="C1536" s="47" t="str">
        <f t="shared" si="46"/>
        <v>Formula</v>
      </c>
      <c r="D1536" s="47" t="s">
        <v>4141</v>
      </c>
      <c r="E1536" s="47" t="s">
        <v>4142</v>
      </c>
      <c r="F1536" s="53">
        <v>193</v>
      </c>
      <c r="G1536" s="53">
        <f t="shared" si="47"/>
        <v>193</v>
      </c>
    </row>
    <row r="1537" spans="1:7" ht="42" x14ac:dyDescent="0.25">
      <c r="A1537" s="54" t="s">
        <v>4143</v>
      </c>
      <c r="B1537" s="54" t="s">
        <v>4144</v>
      </c>
      <c r="C1537" s="47" t="str">
        <f t="shared" si="46"/>
        <v>Formula</v>
      </c>
      <c r="D1537" s="54" t="s">
        <v>4145</v>
      </c>
      <c r="E1537" s="54" t="s">
        <v>4146</v>
      </c>
      <c r="F1537" s="55">
        <v>233</v>
      </c>
      <c r="G1537" s="53">
        <f t="shared" si="47"/>
        <v>233</v>
      </c>
    </row>
    <row r="1538" spans="1:7" ht="42" x14ac:dyDescent="0.25">
      <c r="A1538" s="47" t="s">
        <v>4147</v>
      </c>
      <c r="B1538" s="47" t="s">
        <v>4148</v>
      </c>
      <c r="C1538" s="47" t="str">
        <f t="shared" si="46"/>
        <v>Formula</v>
      </c>
      <c r="D1538" s="47" t="s">
        <v>4149</v>
      </c>
      <c r="E1538" s="47" t="s">
        <v>308</v>
      </c>
      <c r="F1538" s="53">
        <v>159</v>
      </c>
      <c r="G1538" s="53">
        <f t="shared" si="47"/>
        <v>484</v>
      </c>
    </row>
    <row r="1539" spans="1:7" ht="42" x14ac:dyDescent="0.25">
      <c r="A1539" s="54" t="s">
        <v>4150</v>
      </c>
      <c r="B1539" s="54" t="s">
        <v>4148</v>
      </c>
      <c r="C1539" s="47" t="str">
        <f t="shared" ref="C1539:C1602" si="48">IF(ISTEXT(VLOOKUP(B1539,$I$2:$I$11,1,FALSE)),"Alt sub","Formula")</f>
        <v>Formula</v>
      </c>
      <c r="D1539" s="54" t="s">
        <v>4149</v>
      </c>
      <c r="E1539" s="54" t="s">
        <v>308</v>
      </c>
      <c r="F1539" s="55">
        <v>136</v>
      </c>
      <c r="G1539" s="53">
        <f t="shared" ref="G1539:G1602" si="49">SUMIF(B:B,B1539,F:F)</f>
        <v>484</v>
      </c>
    </row>
    <row r="1540" spans="1:7" ht="42" x14ac:dyDescent="0.25">
      <c r="A1540" s="47" t="s">
        <v>4151</v>
      </c>
      <c r="B1540" s="47" t="s">
        <v>4148</v>
      </c>
      <c r="C1540" s="47" t="str">
        <f t="shared" si="48"/>
        <v>Formula</v>
      </c>
      <c r="D1540" s="47" t="s">
        <v>4149</v>
      </c>
      <c r="E1540" s="47" t="s">
        <v>308</v>
      </c>
      <c r="F1540" s="53">
        <v>189</v>
      </c>
      <c r="G1540" s="53">
        <f t="shared" si="49"/>
        <v>484</v>
      </c>
    </row>
    <row r="1541" spans="1:7" ht="42" x14ac:dyDescent="0.25">
      <c r="A1541" s="54" t="s">
        <v>4152</v>
      </c>
      <c r="B1541" s="54" t="s">
        <v>4153</v>
      </c>
      <c r="C1541" s="47" t="str">
        <f t="shared" si="48"/>
        <v>Formula</v>
      </c>
      <c r="D1541" s="54" t="s">
        <v>4154</v>
      </c>
      <c r="E1541" s="54" t="s">
        <v>4155</v>
      </c>
      <c r="F1541" s="55">
        <v>196</v>
      </c>
      <c r="G1541" s="53">
        <f t="shared" si="49"/>
        <v>196</v>
      </c>
    </row>
    <row r="1542" spans="1:7" ht="42" x14ac:dyDescent="0.25">
      <c r="A1542" s="47" t="s">
        <v>4156</v>
      </c>
      <c r="B1542" s="47" t="s">
        <v>4157</v>
      </c>
      <c r="C1542" s="47" t="str">
        <f t="shared" si="48"/>
        <v>Formula</v>
      </c>
      <c r="D1542" s="47" t="s">
        <v>4158</v>
      </c>
      <c r="E1542" s="47" t="s">
        <v>4159</v>
      </c>
      <c r="F1542" s="53">
        <v>132</v>
      </c>
      <c r="G1542" s="53">
        <f t="shared" si="49"/>
        <v>132</v>
      </c>
    </row>
    <row r="1543" spans="1:7" ht="31.5" x14ac:dyDescent="0.25">
      <c r="A1543" s="54" t="s">
        <v>4160</v>
      </c>
      <c r="B1543" s="54" t="s">
        <v>4161</v>
      </c>
      <c r="C1543" s="47" t="str">
        <f t="shared" si="48"/>
        <v>Formula</v>
      </c>
      <c r="D1543" s="54" t="s">
        <v>4162</v>
      </c>
      <c r="E1543" s="54" t="s">
        <v>4163</v>
      </c>
      <c r="F1543" s="55">
        <v>126</v>
      </c>
      <c r="G1543" s="53">
        <f t="shared" si="49"/>
        <v>126</v>
      </c>
    </row>
    <row r="1544" spans="1:7" ht="42" x14ac:dyDescent="0.25">
      <c r="A1544" s="47" t="s">
        <v>4164</v>
      </c>
      <c r="B1544" s="47" t="s">
        <v>4165</v>
      </c>
      <c r="C1544" s="47" t="str">
        <f t="shared" si="48"/>
        <v>Formula</v>
      </c>
      <c r="D1544" s="47" t="s">
        <v>4166</v>
      </c>
      <c r="E1544" s="47" t="s">
        <v>4167</v>
      </c>
      <c r="F1544" s="53">
        <v>280</v>
      </c>
      <c r="G1544" s="53">
        <f t="shared" si="49"/>
        <v>280</v>
      </c>
    </row>
    <row r="1545" spans="1:7" ht="31.5" x14ac:dyDescent="0.25">
      <c r="A1545" s="54" t="s">
        <v>4168</v>
      </c>
      <c r="B1545" s="54" t="s">
        <v>4169</v>
      </c>
      <c r="C1545" s="47" t="str">
        <f t="shared" si="48"/>
        <v>Formula</v>
      </c>
      <c r="D1545" s="54" t="s">
        <v>4170</v>
      </c>
      <c r="E1545" s="54" t="s">
        <v>4171</v>
      </c>
      <c r="F1545" s="55">
        <v>20</v>
      </c>
      <c r="G1545" s="53">
        <f t="shared" si="49"/>
        <v>280</v>
      </c>
    </row>
    <row r="1546" spans="1:7" ht="31.5" x14ac:dyDescent="0.25">
      <c r="A1546" s="47" t="s">
        <v>4172</v>
      </c>
      <c r="B1546" s="47" t="s">
        <v>4169</v>
      </c>
      <c r="C1546" s="47" t="str">
        <f t="shared" si="48"/>
        <v>Formula</v>
      </c>
      <c r="D1546" s="47" t="s">
        <v>4170</v>
      </c>
      <c r="E1546" s="47" t="s">
        <v>4173</v>
      </c>
      <c r="F1546" s="53">
        <v>171</v>
      </c>
      <c r="G1546" s="53">
        <f t="shared" si="49"/>
        <v>280</v>
      </c>
    </row>
    <row r="1547" spans="1:7" ht="31.5" x14ac:dyDescent="0.25">
      <c r="A1547" s="54" t="s">
        <v>4174</v>
      </c>
      <c r="B1547" s="54" t="s">
        <v>4169</v>
      </c>
      <c r="C1547" s="47" t="str">
        <f t="shared" si="48"/>
        <v>Formula</v>
      </c>
      <c r="D1547" s="54" t="s">
        <v>4170</v>
      </c>
      <c r="E1547" s="54" t="s">
        <v>4175</v>
      </c>
      <c r="F1547" s="55">
        <v>89</v>
      </c>
      <c r="G1547" s="53">
        <f t="shared" si="49"/>
        <v>280</v>
      </c>
    </row>
    <row r="1548" spans="1:7" ht="42" x14ac:dyDescent="0.25">
      <c r="A1548" s="47" t="s">
        <v>4176</v>
      </c>
      <c r="B1548" s="47" t="s">
        <v>4177</v>
      </c>
      <c r="C1548" s="47" t="str">
        <f t="shared" si="48"/>
        <v>Formula</v>
      </c>
      <c r="D1548" s="47" t="s">
        <v>4178</v>
      </c>
      <c r="E1548" s="47" t="s">
        <v>4179</v>
      </c>
      <c r="F1548" s="53">
        <v>44</v>
      </c>
      <c r="G1548" s="53">
        <f t="shared" si="49"/>
        <v>44</v>
      </c>
    </row>
    <row r="1549" spans="1:7" ht="42" x14ac:dyDescent="0.25">
      <c r="A1549" s="54" t="s">
        <v>4180</v>
      </c>
      <c r="B1549" s="54" t="s">
        <v>4181</v>
      </c>
      <c r="C1549" s="47" t="str">
        <f t="shared" si="48"/>
        <v>Formula</v>
      </c>
      <c r="D1549" s="54" t="s">
        <v>4182</v>
      </c>
      <c r="E1549" s="54" t="s">
        <v>308</v>
      </c>
      <c r="F1549" s="55">
        <v>357</v>
      </c>
      <c r="G1549" s="53">
        <f t="shared" si="49"/>
        <v>725</v>
      </c>
    </row>
    <row r="1550" spans="1:7" ht="42" x14ac:dyDescent="0.25">
      <c r="A1550" s="47" t="s">
        <v>4183</v>
      </c>
      <c r="B1550" s="47" t="s">
        <v>4181</v>
      </c>
      <c r="C1550" s="47" t="str">
        <f t="shared" si="48"/>
        <v>Formula</v>
      </c>
      <c r="D1550" s="47" t="s">
        <v>4182</v>
      </c>
      <c r="E1550" s="47" t="s">
        <v>308</v>
      </c>
      <c r="F1550" s="53">
        <v>212</v>
      </c>
      <c r="G1550" s="53">
        <f t="shared" si="49"/>
        <v>725</v>
      </c>
    </row>
    <row r="1551" spans="1:7" ht="42" x14ac:dyDescent="0.25">
      <c r="A1551" s="54" t="s">
        <v>4184</v>
      </c>
      <c r="B1551" s="54" t="s">
        <v>4181</v>
      </c>
      <c r="C1551" s="47" t="str">
        <f t="shared" si="48"/>
        <v>Formula</v>
      </c>
      <c r="D1551" s="54" t="s">
        <v>4182</v>
      </c>
      <c r="E1551" s="54" t="s">
        <v>308</v>
      </c>
      <c r="F1551" s="55">
        <v>156</v>
      </c>
      <c r="G1551" s="53">
        <f t="shared" si="49"/>
        <v>725</v>
      </c>
    </row>
    <row r="1552" spans="1:7" ht="52.5" x14ac:dyDescent="0.25">
      <c r="A1552" s="47" t="s">
        <v>4185</v>
      </c>
      <c r="B1552" s="47" t="s">
        <v>4186</v>
      </c>
      <c r="C1552" s="47" t="str">
        <f t="shared" si="48"/>
        <v>Formula</v>
      </c>
      <c r="D1552" s="47" t="s">
        <v>4187</v>
      </c>
      <c r="E1552" s="47" t="s">
        <v>4188</v>
      </c>
      <c r="F1552" s="53">
        <v>200</v>
      </c>
      <c r="G1552" s="53">
        <f t="shared" si="49"/>
        <v>615</v>
      </c>
    </row>
    <row r="1553" spans="1:7" ht="52.5" x14ac:dyDescent="0.25">
      <c r="A1553" s="54" t="s">
        <v>4189</v>
      </c>
      <c r="B1553" s="54" t="s">
        <v>4186</v>
      </c>
      <c r="C1553" s="47" t="str">
        <f t="shared" si="48"/>
        <v>Formula</v>
      </c>
      <c r="D1553" s="54" t="s">
        <v>4187</v>
      </c>
      <c r="E1553" s="54" t="s">
        <v>4190</v>
      </c>
      <c r="F1553" s="55">
        <v>80</v>
      </c>
      <c r="G1553" s="53">
        <f t="shared" si="49"/>
        <v>615</v>
      </c>
    </row>
    <row r="1554" spans="1:7" ht="52.5" x14ac:dyDescent="0.25">
      <c r="A1554" s="47" t="s">
        <v>4191</v>
      </c>
      <c r="B1554" s="47" t="s">
        <v>4186</v>
      </c>
      <c r="C1554" s="47" t="str">
        <f t="shared" si="48"/>
        <v>Formula</v>
      </c>
      <c r="D1554" s="47" t="s">
        <v>4187</v>
      </c>
      <c r="E1554" s="47" t="s">
        <v>4192</v>
      </c>
      <c r="F1554" s="53">
        <v>197</v>
      </c>
      <c r="G1554" s="53">
        <f t="shared" si="49"/>
        <v>615</v>
      </c>
    </row>
    <row r="1555" spans="1:7" ht="52.5" x14ac:dyDescent="0.25">
      <c r="A1555" s="54" t="s">
        <v>4193</v>
      </c>
      <c r="B1555" s="54" t="s">
        <v>4186</v>
      </c>
      <c r="C1555" s="47" t="str">
        <f t="shared" si="48"/>
        <v>Formula</v>
      </c>
      <c r="D1555" s="54" t="s">
        <v>4187</v>
      </c>
      <c r="E1555" s="54" t="s">
        <v>4194</v>
      </c>
      <c r="F1555" s="55">
        <v>138</v>
      </c>
      <c r="G1555" s="53">
        <f t="shared" si="49"/>
        <v>615</v>
      </c>
    </row>
    <row r="1556" spans="1:7" ht="42" x14ac:dyDescent="0.25">
      <c r="A1556" s="47" t="s">
        <v>4195</v>
      </c>
      <c r="B1556" s="47" t="s">
        <v>4196</v>
      </c>
      <c r="C1556" s="47" t="str">
        <f t="shared" si="48"/>
        <v>Formula</v>
      </c>
      <c r="D1556" s="47" t="s">
        <v>4197</v>
      </c>
      <c r="E1556" s="47" t="s">
        <v>4198</v>
      </c>
      <c r="F1556" s="53">
        <v>221</v>
      </c>
      <c r="G1556" s="53">
        <f t="shared" si="49"/>
        <v>221</v>
      </c>
    </row>
    <row r="1557" spans="1:7" ht="42" x14ac:dyDescent="0.25">
      <c r="A1557" s="54" t="s">
        <v>4199</v>
      </c>
      <c r="B1557" s="54" t="s">
        <v>4200</v>
      </c>
      <c r="C1557" s="47" t="str">
        <f t="shared" si="48"/>
        <v>Formula</v>
      </c>
      <c r="D1557" s="54" t="s">
        <v>4201</v>
      </c>
      <c r="E1557" s="54" t="s">
        <v>4202</v>
      </c>
      <c r="F1557" s="55">
        <v>343</v>
      </c>
      <c r="G1557" s="53">
        <f t="shared" si="49"/>
        <v>757</v>
      </c>
    </row>
    <row r="1558" spans="1:7" ht="42" x14ac:dyDescent="0.25">
      <c r="A1558" s="47" t="s">
        <v>4203</v>
      </c>
      <c r="B1558" s="47" t="s">
        <v>4200</v>
      </c>
      <c r="C1558" s="47" t="str">
        <f t="shared" si="48"/>
        <v>Formula</v>
      </c>
      <c r="D1558" s="47" t="s">
        <v>4201</v>
      </c>
      <c r="E1558" s="47" t="s">
        <v>4204</v>
      </c>
      <c r="F1558" s="53">
        <v>414</v>
      </c>
      <c r="G1558" s="53">
        <f t="shared" si="49"/>
        <v>757</v>
      </c>
    </row>
    <row r="1559" spans="1:7" ht="31.5" x14ac:dyDescent="0.25">
      <c r="A1559" s="54" t="s">
        <v>4205</v>
      </c>
      <c r="B1559" s="54" t="s">
        <v>4206</v>
      </c>
      <c r="C1559" s="47" t="str">
        <f t="shared" si="48"/>
        <v>Formula</v>
      </c>
      <c r="D1559" s="54" t="s">
        <v>4207</v>
      </c>
      <c r="E1559" s="54" t="s">
        <v>4208</v>
      </c>
      <c r="F1559" s="55">
        <v>244</v>
      </c>
      <c r="G1559" s="53">
        <f t="shared" si="49"/>
        <v>247</v>
      </c>
    </row>
    <row r="1560" spans="1:7" ht="31.5" x14ac:dyDescent="0.25">
      <c r="A1560" s="47" t="s">
        <v>4209</v>
      </c>
      <c r="B1560" s="47" t="s">
        <v>4206</v>
      </c>
      <c r="C1560" s="47" t="str">
        <f t="shared" si="48"/>
        <v>Formula</v>
      </c>
      <c r="D1560" s="47" t="s">
        <v>4207</v>
      </c>
      <c r="E1560" s="47" t="s">
        <v>4210</v>
      </c>
      <c r="F1560" s="53">
        <v>3</v>
      </c>
      <c r="G1560" s="53">
        <f t="shared" si="49"/>
        <v>247</v>
      </c>
    </row>
    <row r="1561" spans="1:7" ht="42" x14ac:dyDescent="0.25">
      <c r="A1561" s="54" t="s">
        <v>4211</v>
      </c>
      <c r="B1561" s="54" t="s">
        <v>4212</v>
      </c>
      <c r="C1561" s="47" t="str">
        <f t="shared" si="48"/>
        <v>Formula</v>
      </c>
      <c r="D1561" s="54" t="s">
        <v>4213</v>
      </c>
      <c r="E1561" s="54" t="s">
        <v>308</v>
      </c>
      <c r="F1561" s="55">
        <v>160</v>
      </c>
      <c r="G1561" s="53">
        <f t="shared" si="49"/>
        <v>435</v>
      </c>
    </row>
    <row r="1562" spans="1:7" ht="42" x14ac:dyDescent="0.25">
      <c r="A1562" s="47" t="s">
        <v>4214</v>
      </c>
      <c r="B1562" s="47" t="s">
        <v>4212</v>
      </c>
      <c r="C1562" s="47" t="str">
        <f t="shared" si="48"/>
        <v>Formula</v>
      </c>
      <c r="D1562" s="47" t="s">
        <v>4213</v>
      </c>
      <c r="E1562" s="47" t="s">
        <v>4215</v>
      </c>
      <c r="F1562" s="53">
        <v>174</v>
      </c>
      <c r="G1562" s="53">
        <f t="shared" si="49"/>
        <v>435</v>
      </c>
    </row>
    <row r="1563" spans="1:7" ht="42" x14ac:dyDescent="0.25">
      <c r="A1563" s="54" t="s">
        <v>4216</v>
      </c>
      <c r="B1563" s="54" t="s">
        <v>4212</v>
      </c>
      <c r="C1563" s="47" t="str">
        <f t="shared" si="48"/>
        <v>Formula</v>
      </c>
      <c r="D1563" s="54" t="s">
        <v>4213</v>
      </c>
      <c r="E1563" s="54" t="s">
        <v>308</v>
      </c>
      <c r="F1563" s="55">
        <v>62</v>
      </c>
      <c r="G1563" s="53">
        <f t="shared" si="49"/>
        <v>435</v>
      </c>
    </row>
    <row r="1564" spans="1:7" ht="42" x14ac:dyDescent="0.25">
      <c r="A1564" s="47" t="s">
        <v>4217</v>
      </c>
      <c r="B1564" s="47" t="s">
        <v>4212</v>
      </c>
      <c r="C1564" s="47" t="str">
        <f t="shared" si="48"/>
        <v>Formula</v>
      </c>
      <c r="D1564" s="47" t="s">
        <v>4213</v>
      </c>
      <c r="E1564" s="47" t="s">
        <v>308</v>
      </c>
      <c r="F1564" s="53">
        <v>39</v>
      </c>
      <c r="G1564" s="53">
        <f t="shared" si="49"/>
        <v>435</v>
      </c>
    </row>
    <row r="1565" spans="1:7" ht="31.5" x14ac:dyDescent="0.25">
      <c r="A1565" s="54" t="s">
        <v>4218</v>
      </c>
      <c r="B1565" s="54" t="s">
        <v>4219</v>
      </c>
      <c r="C1565" s="47" t="str">
        <f t="shared" si="48"/>
        <v>Formula</v>
      </c>
      <c r="D1565" s="54" t="s">
        <v>4220</v>
      </c>
      <c r="E1565" s="54" t="s">
        <v>4221</v>
      </c>
      <c r="F1565" s="55">
        <v>193</v>
      </c>
      <c r="G1565" s="53">
        <f t="shared" si="49"/>
        <v>445</v>
      </c>
    </row>
    <row r="1566" spans="1:7" ht="31.5" x14ac:dyDescent="0.25">
      <c r="A1566" s="47" t="s">
        <v>4222</v>
      </c>
      <c r="B1566" s="47" t="s">
        <v>4219</v>
      </c>
      <c r="C1566" s="47" t="str">
        <f t="shared" si="48"/>
        <v>Formula</v>
      </c>
      <c r="D1566" s="47" t="s">
        <v>4220</v>
      </c>
      <c r="E1566" s="47" t="s">
        <v>4223</v>
      </c>
      <c r="F1566" s="53">
        <v>130</v>
      </c>
      <c r="G1566" s="53">
        <f t="shared" si="49"/>
        <v>445</v>
      </c>
    </row>
    <row r="1567" spans="1:7" ht="31.5" x14ac:dyDescent="0.25">
      <c r="A1567" s="54" t="s">
        <v>4224</v>
      </c>
      <c r="B1567" s="54" t="s">
        <v>4219</v>
      </c>
      <c r="C1567" s="47" t="str">
        <f t="shared" si="48"/>
        <v>Formula</v>
      </c>
      <c r="D1567" s="54" t="s">
        <v>4220</v>
      </c>
      <c r="E1567" s="54" t="s">
        <v>4225</v>
      </c>
      <c r="F1567" s="55">
        <v>122</v>
      </c>
      <c r="G1567" s="53">
        <f t="shared" si="49"/>
        <v>445</v>
      </c>
    </row>
    <row r="1568" spans="1:7" ht="31.5" x14ac:dyDescent="0.25">
      <c r="A1568" s="47" t="s">
        <v>4226</v>
      </c>
      <c r="B1568" s="47" t="s">
        <v>4227</v>
      </c>
      <c r="C1568" s="47" t="str">
        <f t="shared" si="48"/>
        <v>Formula</v>
      </c>
      <c r="D1568" s="47" t="s">
        <v>4228</v>
      </c>
      <c r="E1568" s="47" t="s">
        <v>4229</v>
      </c>
      <c r="F1568" s="53">
        <v>123</v>
      </c>
      <c r="G1568" s="53">
        <f t="shared" si="49"/>
        <v>123</v>
      </c>
    </row>
    <row r="1569" spans="1:7" ht="42" x14ac:dyDescent="0.25">
      <c r="A1569" s="54" t="s">
        <v>4230</v>
      </c>
      <c r="B1569" s="54" t="s">
        <v>4231</v>
      </c>
      <c r="C1569" s="47" t="str">
        <f t="shared" si="48"/>
        <v>Formula</v>
      </c>
      <c r="D1569" s="54" t="s">
        <v>4232</v>
      </c>
      <c r="E1569" s="54" t="s">
        <v>4233</v>
      </c>
      <c r="F1569" s="55">
        <v>130</v>
      </c>
      <c r="G1569" s="53">
        <f t="shared" si="49"/>
        <v>310</v>
      </c>
    </row>
    <row r="1570" spans="1:7" ht="42" x14ac:dyDescent="0.25">
      <c r="A1570" s="47" t="s">
        <v>4234</v>
      </c>
      <c r="B1570" s="47" t="s">
        <v>4231</v>
      </c>
      <c r="C1570" s="47" t="str">
        <f t="shared" si="48"/>
        <v>Formula</v>
      </c>
      <c r="D1570" s="47" t="s">
        <v>4232</v>
      </c>
      <c r="E1570" s="47" t="s">
        <v>4235</v>
      </c>
      <c r="F1570" s="53">
        <v>180</v>
      </c>
      <c r="G1570" s="53">
        <f t="shared" si="49"/>
        <v>310</v>
      </c>
    </row>
    <row r="1571" spans="1:7" ht="42" x14ac:dyDescent="0.25">
      <c r="A1571" s="54" t="s">
        <v>4236</v>
      </c>
      <c r="B1571" s="54" t="s">
        <v>4237</v>
      </c>
      <c r="C1571" s="47" t="str">
        <f t="shared" si="48"/>
        <v>Formula</v>
      </c>
      <c r="D1571" s="54" t="s">
        <v>4238</v>
      </c>
      <c r="E1571" s="54" t="s">
        <v>4239</v>
      </c>
      <c r="F1571" s="55">
        <v>95</v>
      </c>
      <c r="G1571" s="53">
        <f t="shared" si="49"/>
        <v>95</v>
      </c>
    </row>
    <row r="1572" spans="1:7" ht="42" x14ac:dyDescent="0.25">
      <c r="A1572" s="47" t="s">
        <v>4240</v>
      </c>
      <c r="B1572" s="47" t="s">
        <v>4241</v>
      </c>
      <c r="C1572" s="47" t="str">
        <f t="shared" si="48"/>
        <v>Formula</v>
      </c>
      <c r="D1572" s="47" t="s">
        <v>2014</v>
      </c>
      <c r="E1572" s="47" t="s">
        <v>4242</v>
      </c>
      <c r="F1572" s="53">
        <v>175</v>
      </c>
      <c r="G1572" s="53">
        <f t="shared" si="49"/>
        <v>683</v>
      </c>
    </row>
    <row r="1573" spans="1:7" ht="42" x14ac:dyDescent="0.25">
      <c r="A1573" s="54" t="s">
        <v>4243</v>
      </c>
      <c r="B1573" s="54" t="s">
        <v>4241</v>
      </c>
      <c r="C1573" s="47" t="str">
        <f t="shared" si="48"/>
        <v>Formula</v>
      </c>
      <c r="D1573" s="54" t="s">
        <v>2014</v>
      </c>
      <c r="E1573" s="54" t="s">
        <v>4244</v>
      </c>
      <c r="F1573" s="55">
        <v>174</v>
      </c>
      <c r="G1573" s="53">
        <f t="shared" si="49"/>
        <v>683</v>
      </c>
    </row>
    <row r="1574" spans="1:7" ht="42" x14ac:dyDescent="0.25">
      <c r="A1574" s="47" t="s">
        <v>4245</v>
      </c>
      <c r="B1574" s="47" t="s">
        <v>4241</v>
      </c>
      <c r="C1574" s="47" t="str">
        <f t="shared" si="48"/>
        <v>Formula</v>
      </c>
      <c r="D1574" s="47" t="s">
        <v>2014</v>
      </c>
      <c r="E1574" s="47" t="s">
        <v>4246</v>
      </c>
      <c r="F1574" s="53">
        <v>73</v>
      </c>
      <c r="G1574" s="53">
        <f t="shared" si="49"/>
        <v>683</v>
      </c>
    </row>
    <row r="1575" spans="1:7" ht="42" x14ac:dyDescent="0.25">
      <c r="A1575" s="54" t="s">
        <v>4247</v>
      </c>
      <c r="B1575" s="54" t="s">
        <v>4241</v>
      </c>
      <c r="C1575" s="47" t="str">
        <f t="shared" si="48"/>
        <v>Formula</v>
      </c>
      <c r="D1575" s="54" t="s">
        <v>2014</v>
      </c>
      <c r="E1575" s="54" t="s">
        <v>4248</v>
      </c>
      <c r="F1575" s="55">
        <v>102</v>
      </c>
      <c r="G1575" s="53">
        <f t="shared" si="49"/>
        <v>683</v>
      </c>
    </row>
    <row r="1576" spans="1:7" ht="42" x14ac:dyDescent="0.25">
      <c r="A1576" s="47" t="s">
        <v>4249</v>
      </c>
      <c r="B1576" s="47" t="s">
        <v>4241</v>
      </c>
      <c r="C1576" s="47" t="str">
        <f t="shared" si="48"/>
        <v>Formula</v>
      </c>
      <c r="D1576" s="47" t="s">
        <v>2014</v>
      </c>
      <c r="E1576" s="47" t="s">
        <v>4250</v>
      </c>
      <c r="F1576" s="53">
        <v>159</v>
      </c>
      <c r="G1576" s="53">
        <f t="shared" si="49"/>
        <v>683</v>
      </c>
    </row>
    <row r="1577" spans="1:7" ht="42" x14ac:dyDescent="0.25">
      <c r="A1577" s="54" t="s">
        <v>4251</v>
      </c>
      <c r="B1577" s="54" t="s">
        <v>4252</v>
      </c>
      <c r="C1577" s="47" t="str">
        <f t="shared" si="48"/>
        <v>Formula</v>
      </c>
      <c r="D1577" s="54" t="s">
        <v>4253</v>
      </c>
      <c r="E1577" s="54" t="s">
        <v>4253</v>
      </c>
      <c r="F1577" s="55">
        <v>104</v>
      </c>
      <c r="G1577" s="53">
        <f t="shared" si="49"/>
        <v>104</v>
      </c>
    </row>
    <row r="1578" spans="1:7" ht="42" x14ac:dyDescent="0.25">
      <c r="A1578" s="47" t="s">
        <v>4254</v>
      </c>
      <c r="B1578" s="47" t="s">
        <v>4255</v>
      </c>
      <c r="C1578" s="47" t="str">
        <f t="shared" si="48"/>
        <v>Formula</v>
      </c>
      <c r="D1578" s="47" t="s">
        <v>4256</v>
      </c>
      <c r="E1578" s="47" t="s">
        <v>4257</v>
      </c>
      <c r="F1578" s="53">
        <v>77</v>
      </c>
      <c r="G1578" s="53">
        <f t="shared" si="49"/>
        <v>77</v>
      </c>
    </row>
    <row r="1579" spans="1:7" ht="31.5" x14ac:dyDescent="0.25">
      <c r="A1579" s="54" t="s">
        <v>4258</v>
      </c>
      <c r="B1579" s="54" t="s">
        <v>4259</v>
      </c>
      <c r="C1579" s="47" t="str">
        <f t="shared" si="48"/>
        <v>Formula</v>
      </c>
      <c r="D1579" s="54" t="s">
        <v>4260</v>
      </c>
      <c r="E1579" s="54" t="s">
        <v>4261</v>
      </c>
      <c r="F1579" s="55">
        <v>187</v>
      </c>
      <c r="G1579" s="53">
        <f t="shared" si="49"/>
        <v>187</v>
      </c>
    </row>
    <row r="1580" spans="1:7" ht="42" x14ac:dyDescent="0.25">
      <c r="A1580" s="47" t="s">
        <v>4262</v>
      </c>
      <c r="B1580" s="47" t="s">
        <v>4263</v>
      </c>
      <c r="C1580" s="47" t="str">
        <f t="shared" si="48"/>
        <v>Formula</v>
      </c>
      <c r="D1580" s="47" t="s">
        <v>4264</v>
      </c>
      <c r="E1580" s="47" t="s">
        <v>4265</v>
      </c>
      <c r="F1580" s="53">
        <v>147</v>
      </c>
      <c r="G1580" s="53">
        <f t="shared" si="49"/>
        <v>147</v>
      </c>
    </row>
    <row r="1581" spans="1:7" ht="42" x14ac:dyDescent="0.25">
      <c r="A1581" s="54" t="s">
        <v>4266</v>
      </c>
      <c r="B1581" s="54" t="s">
        <v>4267</v>
      </c>
      <c r="C1581" s="47" t="str">
        <f t="shared" si="48"/>
        <v>Formula</v>
      </c>
      <c r="D1581" s="54" t="s">
        <v>4268</v>
      </c>
      <c r="E1581" s="54" t="s">
        <v>4269</v>
      </c>
      <c r="F1581" s="55">
        <v>110</v>
      </c>
      <c r="G1581" s="53">
        <f t="shared" si="49"/>
        <v>346</v>
      </c>
    </row>
    <row r="1582" spans="1:7" ht="42" x14ac:dyDescent="0.25">
      <c r="A1582" s="47" t="s">
        <v>4270</v>
      </c>
      <c r="B1582" s="47" t="s">
        <v>4267</v>
      </c>
      <c r="C1582" s="47" t="str">
        <f t="shared" si="48"/>
        <v>Formula</v>
      </c>
      <c r="D1582" s="47" t="s">
        <v>4268</v>
      </c>
      <c r="E1582" s="47" t="s">
        <v>4271</v>
      </c>
      <c r="F1582" s="53">
        <v>236</v>
      </c>
      <c r="G1582" s="53">
        <f t="shared" si="49"/>
        <v>346</v>
      </c>
    </row>
    <row r="1583" spans="1:7" ht="31.5" x14ac:dyDescent="0.25">
      <c r="A1583" s="54" t="s">
        <v>4272</v>
      </c>
      <c r="B1583" s="54" t="s">
        <v>4273</v>
      </c>
      <c r="C1583" s="47" t="str">
        <f t="shared" si="48"/>
        <v>Formula</v>
      </c>
      <c r="D1583" s="54" t="s">
        <v>4274</v>
      </c>
      <c r="E1583" s="54" t="s">
        <v>4275</v>
      </c>
      <c r="F1583" s="55">
        <v>115</v>
      </c>
      <c r="G1583" s="53">
        <f t="shared" si="49"/>
        <v>115</v>
      </c>
    </row>
    <row r="1584" spans="1:7" ht="42" x14ac:dyDescent="0.25">
      <c r="A1584" s="47" t="s">
        <v>4276</v>
      </c>
      <c r="B1584" s="47" t="s">
        <v>4277</v>
      </c>
      <c r="C1584" s="47" t="str">
        <f t="shared" si="48"/>
        <v>Formula</v>
      </c>
      <c r="D1584" s="47" t="s">
        <v>4278</v>
      </c>
      <c r="E1584" s="47" t="s">
        <v>4279</v>
      </c>
      <c r="F1584" s="53">
        <v>88</v>
      </c>
      <c r="G1584" s="53">
        <f t="shared" si="49"/>
        <v>88</v>
      </c>
    </row>
    <row r="1585" spans="1:7" ht="52.5" x14ac:dyDescent="0.25">
      <c r="A1585" s="54" t="s">
        <v>4280</v>
      </c>
      <c r="B1585" s="54" t="s">
        <v>4281</v>
      </c>
      <c r="C1585" s="47" t="str">
        <f t="shared" si="48"/>
        <v>Formula</v>
      </c>
      <c r="D1585" s="54" t="s">
        <v>4282</v>
      </c>
      <c r="E1585" s="54" t="s">
        <v>4283</v>
      </c>
      <c r="F1585" s="55">
        <v>92</v>
      </c>
      <c r="G1585" s="53">
        <f t="shared" si="49"/>
        <v>92</v>
      </c>
    </row>
    <row r="1586" spans="1:7" ht="31.5" x14ac:dyDescent="0.25">
      <c r="A1586" s="47" t="s">
        <v>4284</v>
      </c>
      <c r="B1586" s="47" t="s">
        <v>4285</v>
      </c>
      <c r="C1586" s="47" t="str">
        <f t="shared" si="48"/>
        <v>Formula</v>
      </c>
      <c r="D1586" s="47" t="s">
        <v>4286</v>
      </c>
      <c r="E1586" s="47" t="s">
        <v>4287</v>
      </c>
      <c r="F1586" s="53">
        <v>228</v>
      </c>
      <c r="G1586" s="53">
        <f t="shared" si="49"/>
        <v>228</v>
      </c>
    </row>
    <row r="1587" spans="1:7" ht="42" x14ac:dyDescent="0.25">
      <c r="A1587" s="54" t="s">
        <v>4288</v>
      </c>
      <c r="B1587" s="54" t="s">
        <v>4289</v>
      </c>
      <c r="C1587" s="47" t="str">
        <f t="shared" si="48"/>
        <v>Formula</v>
      </c>
      <c r="D1587" s="54" t="s">
        <v>4290</v>
      </c>
      <c r="E1587" s="54" t="s">
        <v>4291</v>
      </c>
      <c r="F1587" s="55">
        <v>112</v>
      </c>
      <c r="G1587" s="53">
        <f t="shared" si="49"/>
        <v>112</v>
      </c>
    </row>
    <row r="1588" spans="1:7" ht="31.5" x14ac:dyDescent="0.25">
      <c r="A1588" s="47" t="s">
        <v>4292</v>
      </c>
      <c r="B1588" s="47" t="s">
        <v>4293</v>
      </c>
      <c r="C1588" s="47" t="str">
        <f t="shared" si="48"/>
        <v>Formula</v>
      </c>
      <c r="D1588" s="47" t="s">
        <v>4294</v>
      </c>
      <c r="E1588" s="47" t="s">
        <v>4295</v>
      </c>
      <c r="F1588" s="53">
        <v>105</v>
      </c>
      <c r="G1588" s="53">
        <f t="shared" si="49"/>
        <v>105</v>
      </c>
    </row>
    <row r="1589" spans="1:7" ht="42" x14ac:dyDescent="0.25">
      <c r="A1589" s="54" t="s">
        <v>4296</v>
      </c>
      <c r="B1589" s="54" t="s">
        <v>4297</v>
      </c>
      <c r="C1589" s="47" t="str">
        <f t="shared" si="48"/>
        <v>Formula</v>
      </c>
      <c r="D1589" s="54" t="s">
        <v>4298</v>
      </c>
      <c r="E1589" s="54" t="s">
        <v>4299</v>
      </c>
      <c r="F1589" s="55">
        <v>146</v>
      </c>
      <c r="G1589" s="53">
        <f t="shared" si="49"/>
        <v>146</v>
      </c>
    </row>
    <row r="1590" spans="1:7" ht="42" x14ac:dyDescent="0.25">
      <c r="A1590" s="47" t="s">
        <v>4300</v>
      </c>
      <c r="B1590" s="47" t="s">
        <v>4301</v>
      </c>
      <c r="C1590" s="47" t="str">
        <f t="shared" si="48"/>
        <v>Formula</v>
      </c>
      <c r="D1590" s="47" t="s">
        <v>4302</v>
      </c>
      <c r="E1590" s="47" t="s">
        <v>4303</v>
      </c>
      <c r="F1590" s="53">
        <v>109</v>
      </c>
      <c r="G1590" s="53">
        <f t="shared" si="49"/>
        <v>281</v>
      </c>
    </row>
    <row r="1591" spans="1:7" ht="42" x14ac:dyDescent="0.25">
      <c r="A1591" s="54" t="s">
        <v>4304</v>
      </c>
      <c r="B1591" s="54" t="s">
        <v>4301</v>
      </c>
      <c r="C1591" s="47" t="str">
        <f t="shared" si="48"/>
        <v>Formula</v>
      </c>
      <c r="D1591" s="54" t="s">
        <v>4302</v>
      </c>
      <c r="E1591" s="54" t="s">
        <v>4305</v>
      </c>
      <c r="F1591" s="55">
        <v>98</v>
      </c>
      <c r="G1591" s="53">
        <f t="shared" si="49"/>
        <v>281</v>
      </c>
    </row>
    <row r="1592" spans="1:7" ht="42" x14ac:dyDescent="0.25">
      <c r="A1592" s="47" t="s">
        <v>4306</v>
      </c>
      <c r="B1592" s="47" t="s">
        <v>4301</v>
      </c>
      <c r="C1592" s="47" t="str">
        <f t="shared" si="48"/>
        <v>Formula</v>
      </c>
      <c r="D1592" s="47" t="s">
        <v>4302</v>
      </c>
      <c r="E1592" s="47" t="s">
        <v>4307</v>
      </c>
      <c r="F1592" s="53">
        <v>74</v>
      </c>
      <c r="G1592" s="53">
        <f t="shared" si="49"/>
        <v>281</v>
      </c>
    </row>
    <row r="1593" spans="1:7" ht="42" x14ac:dyDescent="0.25">
      <c r="A1593" s="54" t="s">
        <v>4308</v>
      </c>
      <c r="B1593" s="54" t="s">
        <v>4309</v>
      </c>
      <c r="C1593" s="47" t="str">
        <f t="shared" si="48"/>
        <v>Formula</v>
      </c>
      <c r="D1593" s="54" t="s">
        <v>4310</v>
      </c>
      <c r="E1593" s="54" t="s">
        <v>4311</v>
      </c>
      <c r="F1593" s="55">
        <v>152</v>
      </c>
      <c r="G1593" s="53">
        <f t="shared" si="49"/>
        <v>152</v>
      </c>
    </row>
    <row r="1594" spans="1:7" ht="42" x14ac:dyDescent="0.25">
      <c r="A1594" s="47" t="s">
        <v>4312</v>
      </c>
      <c r="B1594" s="47" t="s">
        <v>4313</v>
      </c>
      <c r="C1594" s="47" t="str">
        <f t="shared" si="48"/>
        <v>Formula</v>
      </c>
      <c r="D1594" s="47" t="s">
        <v>4314</v>
      </c>
      <c r="E1594" s="47" t="s">
        <v>4315</v>
      </c>
      <c r="F1594" s="53">
        <v>40</v>
      </c>
      <c r="G1594" s="53">
        <f t="shared" si="49"/>
        <v>354</v>
      </c>
    </row>
    <row r="1595" spans="1:7" ht="42" x14ac:dyDescent="0.25">
      <c r="A1595" s="54" t="s">
        <v>4316</v>
      </c>
      <c r="B1595" s="54" t="s">
        <v>4313</v>
      </c>
      <c r="C1595" s="47" t="str">
        <f t="shared" si="48"/>
        <v>Formula</v>
      </c>
      <c r="D1595" s="54" t="s">
        <v>4314</v>
      </c>
      <c r="E1595" s="54" t="s">
        <v>4317</v>
      </c>
      <c r="F1595" s="55">
        <v>190</v>
      </c>
      <c r="G1595" s="53">
        <f t="shared" si="49"/>
        <v>354</v>
      </c>
    </row>
    <row r="1596" spans="1:7" ht="42" x14ac:dyDescent="0.25">
      <c r="A1596" s="47" t="s">
        <v>4318</v>
      </c>
      <c r="B1596" s="47" t="s">
        <v>4313</v>
      </c>
      <c r="C1596" s="47" t="str">
        <f t="shared" si="48"/>
        <v>Formula</v>
      </c>
      <c r="D1596" s="47" t="s">
        <v>4314</v>
      </c>
      <c r="E1596" s="47" t="s">
        <v>4319</v>
      </c>
      <c r="F1596" s="53">
        <v>124</v>
      </c>
      <c r="G1596" s="53">
        <f t="shared" si="49"/>
        <v>354</v>
      </c>
    </row>
    <row r="1597" spans="1:7" ht="42" x14ac:dyDescent="0.25">
      <c r="A1597" s="54" t="s">
        <v>4320</v>
      </c>
      <c r="B1597" s="54" t="s">
        <v>4321</v>
      </c>
      <c r="C1597" s="47" t="str">
        <f t="shared" si="48"/>
        <v>Formula</v>
      </c>
      <c r="D1597" s="54" t="s">
        <v>4322</v>
      </c>
      <c r="E1597" s="54" t="s">
        <v>4323</v>
      </c>
      <c r="F1597" s="55">
        <v>51</v>
      </c>
      <c r="G1597" s="53">
        <f t="shared" si="49"/>
        <v>51</v>
      </c>
    </row>
    <row r="1598" spans="1:7" ht="31.5" x14ac:dyDescent="0.25">
      <c r="A1598" s="47" t="s">
        <v>4324</v>
      </c>
      <c r="B1598" s="47" t="s">
        <v>4325</v>
      </c>
      <c r="C1598" s="47" t="str">
        <f t="shared" si="48"/>
        <v>Formula</v>
      </c>
      <c r="D1598" s="47" t="s">
        <v>4326</v>
      </c>
      <c r="E1598" s="47" t="s">
        <v>4327</v>
      </c>
      <c r="F1598" s="53">
        <v>90</v>
      </c>
      <c r="G1598" s="53">
        <f t="shared" si="49"/>
        <v>90</v>
      </c>
    </row>
    <row r="1599" spans="1:7" ht="42" x14ac:dyDescent="0.25">
      <c r="A1599" s="54" t="s">
        <v>4328</v>
      </c>
      <c r="B1599" s="54" t="s">
        <v>4329</v>
      </c>
      <c r="C1599" s="47" t="str">
        <f t="shared" si="48"/>
        <v>Formula</v>
      </c>
      <c r="D1599" s="54" t="s">
        <v>4330</v>
      </c>
      <c r="E1599" s="54" t="s">
        <v>4331</v>
      </c>
      <c r="F1599" s="55">
        <v>105</v>
      </c>
      <c r="G1599" s="53">
        <f t="shared" si="49"/>
        <v>105</v>
      </c>
    </row>
    <row r="1600" spans="1:7" ht="42" x14ac:dyDescent="0.25">
      <c r="A1600" s="47" t="s">
        <v>4332</v>
      </c>
      <c r="B1600" s="47" t="s">
        <v>4333</v>
      </c>
      <c r="C1600" s="47" t="str">
        <f t="shared" si="48"/>
        <v>Formula</v>
      </c>
      <c r="D1600" s="47" t="s">
        <v>4334</v>
      </c>
      <c r="E1600" s="47" t="s">
        <v>4335</v>
      </c>
      <c r="F1600" s="53">
        <v>41</v>
      </c>
      <c r="G1600" s="53">
        <f t="shared" si="49"/>
        <v>228</v>
      </c>
    </row>
    <row r="1601" spans="1:7" ht="42" x14ac:dyDescent="0.25">
      <c r="A1601" s="54" t="s">
        <v>4336</v>
      </c>
      <c r="B1601" s="54" t="s">
        <v>4333</v>
      </c>
      <c r="C1601" s="47" t="str">
        <f t="shared" si="48"/>
        <v>Formula</v>
      </c>
      <c r="D1601" s="54" t="s">
        <v>4334</v>
      </c>
      <c r="E1601" s="54" t="s">
        <v>4337</v>
      </c>
      <c r="F1601" s="55">
        <v>50</v>
      </c>
      <c r="G1601" s="53">
        <f t="shared" si="49"/>
        <v>228</v>
      </c>
    </row>
    <row r="1602" spans="1:7" ht="42" x14ac:dyDescent="0.25">
      <c r="A1602" s="47" t="s">
        <v>4338</v>
      </c>
      <c r="B1602" s="47" t="s">
        <v>4333</v>
      </c>
      <c r="C1602" s="47" t="str">
        <f t="shared" si="48"/>
        <v>Formula</v>
      </c>
      <c r="D1602" s="47" t="s">
        <v>4334</v>
      </c>
      <c r="E1602" s="47" t="s">
        <v>4339</v>
      </c>
      <c r="F1602" s="53">
        <v>110</v>
      </c>
      <c r="G1602" s="53">
        <f t="shared" si="49"/>
        <v>228</v>
      </c>
    </row>
    <row r="1603" spans="1:7" ht="42" x14ac:dyDescent="0.25">
      <c r="A1603" s="54" t="s">
        <v>4340</v>
      </c>
      <c r="B1603" s="54" t="s">
        <v>4333</v>
      </c>
      <c r="C1603" s="47" t="str">
        <f t="shared" ref="C1603:C1666" si="50">IF(ISTEXT(VLOOKUP(B1603,$I$2:$I$11,1,FALSE)),"Alt sub","Formula")</f>
        <v>Formula</v>
      </c>
      <c r="D1603" s="54" t="s">
        <v>4334</v>
      </c>
      <c r="E1603" s="54" t="s">
        <v>4341</v>
      </c>
      <c r="F1603" s="55">
        <v>21</v>
      </c>
      <c r="G1603" s="53">
        <f t="shared" ref="G1603:G1666" si="51">SUMIF(B:B,B1603,F:F)</f>
        <v>228</v>
      </c>
    </row>
    <row r="1604" spans="1:7" ht="42" x14ac:dyDescent="0.25">
      <c r="A1604" s="47" t="s">
        <v>4342</v>
      </c>
      <c r="B1604" s="47" t="s">
        <v>4333</v>
      </c>
      <c r="C1604" s="47" t="str">
        <f t="shared" si="50"/>
        <v>Formula</v>
      </c>
      <c r="D1604" s="47" t="s">
        <v>4334</v>
      </c>
      <c r="E1604" s="47" t="s">
        <v>4343</v>
      </c>
      <c r="F1604" s="53">
        <v>4</v>
      </c>
      <c r="G1604" s="53">
        <f t="shared" si="51"/>
        <v>228</v>
      </c>
    </row>
    <row r="1605" spans="1:7" ht="42" x14ac:dyDescent="0.25">
      <c r="A1605" s="54" t="s">
        <v>4344</v>
      </c>
      <c r="B1605" s="54" t="s">
        <v>4333</v>
      </c>
      <c r="C1605" s="47" t="str">
        <f t="shared" si="50"/>
        <v>Formula</v>
      </c>
      <c r="D1605" s="54" t="s">
        <v>4334</v>
      </c>
      <c r="E1605" s="54" t="s">
        <v>4345</v>
      </c>
      <c r="F1605" s="55">
        <v>1</v>
      </c>
      <c r="G1605" s="53">
        <f t="shared" si="51"/>
        <v>228</v>
      </c>
    </row>
    <row r="1606" spans="1:7" ht="42" x14ac:dyDescent="0.25">
      <c r="A1606" s="47" t="s">
        <v>4346</v>
      </c>
      <c r="B1606" s="47" t="s">
        <v>4333</v>
      </c>
      <c r="C1606" s="47" t="str">
        <f t="shared" si="50"/>
        <v>Formula</v>
      </c>
      <c r="D1606" s="47" t="s">
        <v>4334</v>
      </c>
      <c r="E1606" s="47" t="s">
        <v>4347</v>
      </c>
      <c r="F1606" s="53">
        <v>1</v>
      </c>
      <c r="G1606" s="53">
        <f t="shared" si="51"/>
        <v>228</v>
      </c>
    </row>
    <row r="1607" spans="1:7" ht="31.5" x14ac:dyDescent="0.25">
      <c r="A1607" s="54" t="s">
        <v>4348</v>
      </c>
      <c r="B1607" s="54" t="s">
        <v>4349</v>
      </c>
      <c r="C1607" s="47" t="str">
        <f t="shared" si="50"/>
        <v>Formula</v>
      </c>
      <c r="D1607" s="54" t="s">
        <v>4350</v>
      </c>
      <c r="E1607" s="54" t="s">
        <v>4351</v>
      </c>
      <c r="F1607" s="55">
        <v>80</v>
      </c>
      <c r="G1607" s="53">
        <f t="shared" si="51"/>
        <v>288</v>
      </c>
    </row>
    <row r="1608" spans="1:7" ht="31.5" x14ac:dyDescent="0.25">
      <c r="A1608" s="47" t="s">
        <v>4352</v>
      </c>
      <c r="B1608" s="47" t="s">
        <v>4349</v>
      </c>
      <c r="C1608" s="47" t="str">
        <f t="shared" si="50"/>
        <v>Formula</v>
      </c>
      <c r="D1608" s="47" t="s">
        <v>4350</v>
      </c>
      <c r="E1608" s="47" t="s">
        <v>4353</v>
      </c>
      <c r="F1608" s="53">
        <v>108</v>
      </c>
      <c r="G1608" s="53">
        <f t="shared" si="51"/>
        <v>288</v>
      </c>
    </row>
    <row r="1609" spans="1:7" ht="31.5" x14ac:dyDescent="0.25">
      <c r="A1609" s="54" t="s">
        <v>4354</v>
      </c>
      <c r="B1609" s="54" t="s">
        <v>4349</v>
      </c>
      <c r="C1609" s="47" t="str">
        <f t="shared" si="50"/>
        <v>Formula</v>
      </c>
      <c r="D1609" s="54" t="s">
        <v>4350</v>
      </c>
      <c r="E1609" s="54" t="s">
        <v>4355</v>
      </c>
      <c r="F1609" s="55">
        <v>100</v>
      </c>
      <c r="G1609" s="53">
        <f t="shared" si="51"/>
        <v>288</v>
      </c>
    </row>
    <row r="1610" spans="1:7" ht="31.5" x14ac:dyDescent="0.25">
      <c r="A1610" s="47" t="s">
        <v>4356</v>
      </c>
      <c r="B1610" s="47" t="s">
        <v>4357</v>
      </c>
      <c r="C1610" s="47" t="str">
        <f t="shared" si="50"/>
        <v>Formula</v>
      </c>
      <c r="D1610" s="47" t="s">
        <v>4358</v>
      </c>
      <c r="E1610" s="47" t="s">
        <v>4359</v>
      </c>
      <c r="F1610" s="53">
        <v>179</v>
      </c>
      <c r="G1610" s="53">
        <f t="shared" si="51"/>
        <v>429</v>
      </c>
    </row>
    <row r="1611" spans="1:7" ht="31.5" x14ac:dyDescent="0.25">
      <c r="A1611" s="54" t="s">
        <v>4360</v>
      </c>
      <c r="B1611" s="54" t="s">
        <v>4357</v>
      </c>
      <c r="C1611" s="47" t="str">
        <f t="shared" si="50"/>
        <v>Formula</v>
      </c>
      <c r="D1611" s="54" t="s">
        <v>4358</v>
      </c>
      <c r="E1611" s="54" t="s">
        <v>4361</v>
      </c>
      <c r="F1611" s="55">
        <v>193</v>
      </c>
      <c r="G1611" s="53">
        <f t="shared" si="51"/>
        <v>429</v>
      </c>
    </row>
    <row r="1612" spans="1:7" ht="31.5" x14ac:dyDescent="0.25">
      <c r="A1612" s="47" t="s">
        <v>4362</v>
      </c>
      <c r="B1612" s="47" t="s">
        <v>4357</v>
      </c>
      <c r="C1612" s="47" t="str">
        <f t="shared" si="50"/>
        <v>Formula</v>
      </c>
      <c r="D1612" s="47" t="s">
        <v>4358</v>
      </c>
      <c r="E1612" s="47" t="s">
        <v>4363</v>
      </c>
      <c r="F1612" s="53">
        <v>51</v>
      </c>
      <c r="G1612" s="53">
        <f t="shared" si="51"/>
        <v>429</v>
      </c>
    </row>
    <row r="1613" spans="1:7" ht="31.5" x14ac:dyDescent="0.25">
      <c r="A1613" s="54" t="s">
        <v>4364</v>
      </c>
      <c r="B1613" s="54" t="s">
        <v>4357</v>
      </c>
      <c r="C1613" s="47" t="str">
        <f t="shared" si="50"/>
        <v>Formula</v>
      </c>
      <c r="D1613" s="54" t="s">
        <v>4358</v>
      </c>
      <c r="E1613" s="54" t="s">
        <v>4365</v>
      </c>
      <c r="F1613" s="55">
        <v>6</v>
      </c>
      <c r="G1613" s="53">
        <f t="shared" si="51"/>
        <v>429</v>
      </c>
    </row>
    <row r="1614" spans="1:7" ht="42" x14ac:dyDescent="0.25">
      <c r="A1614" s="47" t="s">
        <v>4366</v>
      </c>
      <c r="B1614" s="47" t="s">
        <v>4367</v>
      </c>
      <c r="C1614" s="47" t="str">
        <f t="shared" si="50"/>
        <v>Formula</v>
      </c>
      <c r="D1614" s="47" t="s">
        <v>4368</v>
      </c>
      <c r="E1614" s="47" t="s">
        <v>4369</v>
      </c>
      <c r="F1614" s="53">
        <v>149</v>
      </c>
      <c r="G1614" s="53">
        <f t="shared" si="51"/>
        <v>253</v>
      </c>
    </row>
    <row r="1615" spans="1:7" ht="42" x14ac:dyDescent="0.25">
      <c r="A1615" s="54" t="s">
        <v>4370</v>
      </c>
      <c r="B1615" s="54" t="s">
        <v>4367</v>
      </c>
      <c r="C1615" s="47" t="str">
        <f t="shared" si="50"/>
        <v>Formula</v>
      </c>
      <c r="D1615" s="54" t="s">
        <v>4368</v>
      </c>
      <c r="E1615" s="54" t="s">
        <v>4371</v>
      </c>
      <c r="F1615" s="55">
        <v>104</v>
      </c>
      <c r="G1615" s="53">
        <f t="shared" si="51"/>
        <v>253</v>
      </c>
    </row>
    <row r="1616" spans="1:7" ht="42" x14ac:dyDescent="0.25">
      <c r="A1616" s="47" t="s">
        <v>4372</v>
      </c>
      <c r="B1616" s="47" t="s">
        <v>4373</v>
      </c>
      <c r="C1616" s="47" t="str">
        <f t="shared" si="50"/>
        <v>Formula</v>
      </c>
      <c r="D1616" s="47" t="s">
        <v>4374</v>
      </c>
      <c r="E1616" s="47" t="s">
        <v>4375</v>
      </c>
      <c r="F1616" s="53">
        <v>132</v>
      </c>
      <c r="G1616" s="53">
        <f t="shared" si="51"/>
        <v>132</v>
      </c>
    </row>
    <row r="1617" spans="1:7" ht="42" x14ac:dyDescent="0.25">
      <c r="A1617" s="54" t="s">
        <v>4376</v>
      </c>
      <c r="B1617" s="54" t="s">
        <v>4377</v>
      </c>
      <c r="C1617" s="47" t="str">
        <f t="shared" si="50"/>
        <v>Formula</v>
      </c>
      <c r="D1617" s="54" t="s">
        <v>4378</v>
      </c>
      <c r="E1617" s="54" t="s">
        <v>4379</v>
      </c>
      <c r="F1617" s="55">
        <v>214</v>
      </c>
      <c r="G1617" s="53">
        <f t="shared" si="51"/>
        <v>214</v>
      </c>
    </row>
    <row r="1618" spans="1:7" ht="42" x14ac:dyDescent="0.25">
      <c r="A1618" s="47" t="s">
        <v>4380</v>
      </c>
      <c r="B1618" s="47" t="s">
        <v>4381</v>
      </c>
      <c r="C1618" s="47" t="str">
        <f t="shared" si="50"/>
        <v>Formula</v>
      </c>
      <c r="D1618" s="47" t="s">
        <v>4382</v>
      </c>
      <c r="E1618" s="47" t="s">
        <v>4383</v>
      </c>
      <c r="F1618" s="53">
        <v>150</v>
      </c>
      <c r="G1618" s="53">
        <f t="shared" si="51"/>
        <v>280</v>
      </c>
    </row>
    <row r="1619" spans="1:7" ht="42" x14ac:dyDescent="0.25">
      <c r="A1619" s="54" t="s">
        <v>4384</v>
      </c>
      <c r="B1619" s="54" t="s">
        <v>4381</v>
      </c>
      <c r="C1619" s="47" t="str">
        <f t="shared" si="50"/>
        <v>Formula</v>
      </c>
      <c r="D1619" s="54" t="s">
        <v>4382</v>
      </c>
      <c r="E1619" s="54" t="s">
        <v>4385</v>
      </c>
      <c r="F1619" s="55">
        <v>30</v>
      </c>
      <c r="G1619" s="53">
        <f t="shared" si="51"/>
        <v>280</v>
      </c>
    </row>
    <row r="1620" spans="1:7" ht="42" x14ac:dyDescent="0.25">
      <c r="A1620" s="47" t="s">
        <v>4386</v>
      </c>
      <c r="B1620" s="47" t="s">
        <v>4381</v>
      </c>
      <c r="C1620" s="47" t="str">
        <f t="shared" si="50"/>
        <v>Formula</v>
      </c>
      <c r="D1620" s="47" t="s">
        <v>4382</v>
      </c>
      <c r="E1620" s="47" t="s">
        <v>4387</v>
      </c>
      <c r="F1620" s="53">
        <v>100</v>
      </c>
      <c r="G1620" s="53">
        <f t="shared" si="51"/>
        <v>280</v>
      </c>
    </row>
    <row r="1621" spans="1:7" ht="42" x14ac:dyDescent="0.25">
      <c r="A1621" s="54" t="s">
        <v>4388</v>
      </c>
      <c r="B1621" s="54" t="s">
        <v>4389</v>
      </c>
      <c r="C1621" s="47" t="str">
        <f t="shared" si="50"/>
        <v>Formula</v>
      </c>
      <c r="D1621" s="54" t="s">
        <v>4390</v>
      </c>
      <c r="E1621" s="54" t="s">
        <v>4391</v>
      </c>
      <c r="F1621" s="55">
        <v>187</v>
      </c>
      <c r="G1621" s="53">
        <f t="shared" si="51"/>
        <v>502</v>
      </c>
    </row>
    <row r="1622" spans="1:7" ht="42" x14ac:dyDescent="0.25">
      <c r="A1622" s="47" t="s">
        <v>4392</v>
      </c>
      <c r="B1622" s="47" t="s">
        <v>4389</v>
      </c>
      <c r="C1622" s="47" t="str">
        <f t="shared" si="50"/>
        <v>Formula</v>
      </c>
      <c r="D1622" s="47" t="s">
        <v>4390</v>
      </c>
      <c r="E1622" s="47" t="s">
        <v>4393</v>
      </c>
      <c r="F1622" s="53">
        <v>315</v>
      </c>
      <c r="G1622" s="53">
        <f t="shared" si="51"/>
        <v>502</v>
      </c>
    </row>
    <row r="1623" spans="1:7" ht="42" x14ac:dyDescent="0.25">
      <c r="A1623" s="54" t="s">
        <v>4394</v>
      </c>
      <c r="B1623" s="54" t="s">
        <v>4395</v>
      </c>
      <c r="C1623" s="47" t="str">
        <f t="shared" si="50"/>
        <v>Formula</v>
      </c>
      <c r="D1623" s="54" t="s">
        <v>4396</v>
      </c>
      <c r="E1623" s="54" t="s">
        <v>4397</v>
      </c>
      <c r="F1623" s="55">
        <v>158</v>
      </c>
      <c r="G1623" s="53">
        <f t="shared" si="51"/>
        <v>274</v>
      </c>
    </row>
    <row r="1624" spans="1:7" ht="42" x14ac:dyDescent="0.25">
      <c r="A1624" s="47" t="s">
        <v>4398</v>
      </c>
      <c r="B1624" s="47" t="s">
        <v>4395</v>
      </c>
      <c r="C1624" s="47" t="str">
        <f t="shared" si="50"/>
        <v>Formula</v>
      </c>
      <c r="D1624" s="47" t="s">
        <v>4396</v>
      </c>
      <c r="E1624" s="47" t="s">
        <v>4399</v>
      </c>
      <c r="F1624" s="53">
        <v>116</v>
      </c>
      <c r="G1624" s="53">
        <f t="shared" si="51"/>
        <v>274</v>
      </c>
    </row>
    <row r="1625" spans="1:7" ht="42" x14ac:dyDescent="0.25">
      <c r="A1625" s="54" t="s">
        <v>4400</v>
      </c>
      <c r="B1625" s="54" t="s">
        <v>4401</v>
      </c>
      <c r="C1625" s="47" t="str">
        <f t="shared" si="50"/>
        <v>Formula</v>
      </c>
      <c r="D1625" s="54" t="s">
        <v>4402</v>
      </c>
      <c r="E1625" s="54" t="s">
        <v>4403</v>
      </c>
      <c r="F1625" s="55">
        <v>156</v>
      </c>
      <c r="G1625" s="53">
        <f t="shared" si="51"/>
        <v>156</v>
      </c>
    </row>
    <row r="1626" spans="1:7" ht="42" x14ac:dyDescent="0.25">
      <c r="A1626" s="47" t="s">
        <v>4404</v>
      </c>
      <c r="B1626" s="47" t="s">
        <v>4405</v>
      </c>
      <c r="C1626" s="47" t="str">
        <f t="shared" si="50"/>
        <v>Formula</v>
      </c>
      <c r="D1626" s="47" t="s">
        <v>4406</v>
      </c>
      <c r="E1626" s="47" t="s">
        <v>4407</v>
      </c>
      <c r="F1626" s="53">
        <v>237</v>
      </c>
      <c r="G1626" s="53">
        <f t="shared" si="51"/>
        <v>237</v>
      </c>
    </row>
    <row r="1627" spans="1:7" ht="31.5" x14ac:dyDescent="0.25">
      <c r="A1627" s="54" t="s">
        <v>4408</v>
      </c>
      <c r="B1627" s="54" t="s">
        <v>4409</v>
      </c>
      <c r="C1627" s="47" t="str">
        <f t="shared" si="50"/>
        <v>Formula</v>
      </c>
      <c r="D1627" s="54" t="s">
        <v>4410</v>
      </c>
      <c r="E1627" s="54" t="s">
        <v>4411</v>
      </c>
      <c r="F1627" s="55">
        <v>130</v>
      </c>
      <c r="G1627" s="53">
        <f t="shared" si="51"/>
        <v>130</v>
      </c>
    </row>
    <row r="1628" spans="1:7" ht="42" x14ac:dyDescent="0.25">
      <c r="A1628" s="47" t="s">
        <v>4412</v>
      </c>
      <c r="B1628" s="47" t="s">
        <v>4413</v>
      </c>
      <c r="C1628" s="47" t="str">
        <f t="shared" si="50"/>
        <v>Formula</v>
      </c>
      <c r="D1628" s="47" t="s">
        <v>4414</v>
      </c>
      <c r="E1628" s="47" t="s">
        <v>4415</v>
      </c>
      <c r="F1628" s="53">
        <v>75</v>
      </c>
      <c r="G1628" s="53">
        <f t="shared" si="51"/>
        <v>75</v>
      </c>
    </row>
    <row r="1629" spans="1:7" ht="42" x14ac:dyDescent="0.25">
      <c r="A1629" s="54" t="s">
        <v>4416</v>
      </c>
      <c r="B1629" s="54" t="s">
        <v>4417</v>
      </c>
      <c r="C1629" s="47" t="str">
        <f t="shared" si="50"/>
        <v>Formula</v>
      </c>
      <c r="D1629" s="54" t="s">
        <v>4418</v>
      </c>
      <c r="E1629" s="54" t="s">
        <v>4419</v>
      </c>
      <c r="F1629" s="55">
        <v>30</v>
      </c>
      <c r="G1629" s="53">
        <f t="shared" si="51"/>
        <v>30</v>
      </c>
    </row>
    <row r="1630" spans="1:7" ht="42" x14ac:dyDescent="0.25">
      <c r="A1630" s="47" t="s">
        <v>4420</v>
      </c>
      <c r="B1630" s="47" t="s">
        <v>4421</v>
      </c>
      <c r="C1630" s="47" t="str">
        <f t="shared" si="50"/>
        <v>Formula</v>
      </c>
      <c r="D1630" s="47" t="s">
        <v>4422</v>
      </c>
      <c r="E1630" s="47" t="s">
        <v>4423</v>
      </c>
      <c r="F1630" s="53">
        <v>62</v>
      </c>
      <c r="G1630" s="53">
        <f t="shared" si="51"/>
        <v>62</v>
      </c>
    </row>
    <row r="1631" spans="1:7" ht="42" x14ac:dyDescent="0.25">
      <c r="A1631" s="54" t="s">
        <v>4424</v>
      </c>
      <c r="B1631" s="54" t="s">
        <v>4425</v>
      </c>
      <c r="C1631" s="47" t="str">
        <f t="shared" si="50"/>
        <v>Formula</v>
      </c>
      <c r="D1631" s="54" t="s">
        <v>4426</v>
      </c>
      <c r="E1631" s="54" t="s">
        <v>4427</v>
      </c>
      <c r="F1631" s="55">
        <v>178</v>
      </c>
      <c r="G1631" s="53">
        <f t="shared" si="51"/>
        <v>178</v>
      </c>
    </row>
    <row r="1632" spans="1:7" ht="42" x14ac:dyDescent="0.25">
      <c r="A1632" s="47" t="s">
        <v>4428</v>
      </c>
      <c r="B1632" s="47" t="s">
        <v>4429</v>
      </c>
      <c r="C1632" s="47" t="str">
        <f t="shared" si="50"/>
        <v>Formula</v>
      </c>
      <c r="D1632" s="47" t="s">
        <v>4430</v>
      </c>
      <c r="E1632" s="47" t="s">
        <v>4431</v>
      </c>
      <c r="F1632" s="53">
        <v>50</v>
      </c>
      <c r="G1632" s="53">
        <f t="shared" si="51"/>
        <v>50</v>
      </c>
    </row>
    <row r="1633" spans="1:7" ht="42" x14ac:dyDescent="0.25">
      <c r="A1633" s="54" t="s">
        <v>4432</v>
      </c>
      <c r="B1633" s="54" t="s">
        <v>4433</v>
      </c>
      <c r="C1633" s="47" t="str">
        <f t="shared" si="50"/>
        <v>Formula</v>
      </c>
      <c r="D1633" s="54" t="s">
        <v>4434</v>
      </c>
      <c r="E1633" s="54" t="s">
        <v>4435</v>
      </c>
      <c r="F1633" s="55">
        <v>198</v>
      </c>
      <c r="G1633" s="53">
        <f t="shared" si="51"/>
        <v>198</v>
      </c>
    </row>
    <row r="1634" spans="1:7" ht="42" x14ac:dyDescent="0.25">
      <c r="A1634" s="47" t="s">
        <v>4436</v>
      </c>
      <c r="B1634" s="47" t="s">
        <v>4437</v>
      </c>
      <c r="C1634" s="47" t="str">
        <f t="shared" si="50"/>
        <v>Formula</v>
      </c>
      <c r="D1634" s="47" t="s">
        <v>4438</v>
      </c>
      <c r="E1634" s="47" t="s">
        <v>4439</v>
      </c>
      <c r="F1634" s="53">
        <v>64</v>
      </c>
      <c r="G1634" s="53">
        <f t="shared" si="51"/>
        <v>64</v>
      </c>
    </row>
    <row r="1635" spans="1:7" ht="52.5" x14ac:dyDescent="0.25">
      <c r="A1635" s="54" t="s">
        <v>4440</v>
      </c>
      <c r="B1635" s="54" t="s">
        <v>4441</v>
      </c>
      <c r="C1635" s="47" t="str">
        <f t="shared" si="50"/>
        <v>Formula</v>
      </c>
      <c r="D1635" s="54" t="s">
        <v>4442</v>
      </c>
      <c r="E1635" s="54" t="s">
        <v>4443</v>
      </c>
      <c r="F1635" s="55">
        <v>150</v>
      </c>
      <c r="G1635" s="53">
        <f t="shared" si="51"/>
        <v>150</v>
      </c>
    </row>
    <row r="1636" spans="1:7" ht="42" x14ac:dyDescent="0.25">
      <c r="A1636" s="47" t="s">
        <v>4444</v>
      </c>
      <c r="B1636" s="47" t="s">
        <v>4445</v>
      </c>
      <c r="C1636" s="47" t="str">
        <f t="shared" si="50"/>
        <v>Formula</v>
      </c>
      <c r="D1636" s="47" t="s">
        <v>4446</v>
      </c>
      <c r="E1636" s="47" t="s">
        <v>4447</v>
      </c>
      <c r="F1636" s="53">
        <v>171</v>
      </c>
      <c r="G1636" s="53">
        <f t="shared" si="51"/>
        <v>171</v>
      </c>
    </row>
    <row r="1637" spans="1:7" ht="42" x14ac:dyDescent="0.25">
      <c r="A1637" s="54" t="s">
        <v>4448</v>
      </c>
      <c r="B1637" s="54" t="s">
        <v>4449</v>
      </c>
      <c r="C1637" s="47" t="str">
        <f t="shared" si="50"/>
        <v>Formula</v>
      </c>
      <c r="D1637" s="54" t="s">
        <v>4450</v>
      </c>
      <c r="E1637" s="54" t="s">
        <v>4451</v>
      </c>
      <c r="F1637" s="55">
        <v>22</v>
      </c>
      <c r="G1637" s="53">
        <f t="shared" si="51"/>
        <v>22</v>
      </c>
    </row>
    <row r="1638" spans="1:7" ht="42" x14ac:dyDescent="0.25">
      <c r="A1638" s="47" t="s">
        <v>4452</v>
      </c>
      <c r="B1638" s="47" t="s">
        <v>4453</v>
      </c>
      <c r="C1638" s="47" t="str">
        <f t="shared" si="50"/>
        <v>Formula</v>
      </c>
      <c r="D1638" s="47" t="s">
        <v>4454</v>
      </c>
      <c r="E1638" s="47" t="s">
        <v>4455</v>
      </c>
      <c r="F1638" s="53">
        <v>77</v>
      </c>
      <c r="G1638" s="53">
        <f t="shared" si="51"/>
        <v>77</v>
      </c>
    </row>
    <row r="1639" spans="1:7" ht="31.5" x14ac:dyDescent="0.25">
      <c r="A1639" s="54" t="s">
        <v>4456</v>
      </c>
      <c r="B1639" s="54" t="s">
        <v>4457</v>
      </c>
      <c r="C1639" s="47" t="str">
        <f t="shared" si="50"/>
        <v>Formula</v>
      </c>
      <c r="D1639" s="54" t="s">
        <v>4458</v>
      </c>
      <c r="E1639" s="54" t="s">
        <v>4459</v>
      </c>
      <c r="F1639" s="55">
        <v>200</v>
      </c>
      <c r="G1639" s="53">
        <f t="shared" si="51"/>
        <v>200</v>
      </c>
    </row>
    <row r="1640" spans="1:7" ht="42" x14ac:dyDescent="0.25">
      <c r="A1640" s="47" t="s">
        <v>4460</v>
      </c>
      <c r="B1640" s="47" t="s">
        <v>4461</v>
      </c>
      <c r="C1640" s="47" t="str">
        <f t="shared" si="50"/>
        <v>Formula</v>
      </c>
      <c r="D1640" s="47" t="s">
        <v>4462</v>
      </c>
      <c r="E1640" s="47" t="s">
        <v>4463</v>
      </c>
      <c r="F1640" s="53">
        <v>164</v>
      </c>
      <c r="G1640" s="53">
        <f t="shared" si="51"/>
        <v>328</v>
      </c>
    </row>
    <row r="1641" spans="1:7" ht="42" x14ac:dyDescent="0.25">
      <c r="A1641" s="54" t="s">
        <v>4464</v>
      </c>
      <c r="B1641" s="54" t="s">
        <v>4461</v>
      </c>
      <c r="C1641" s="47" t="str">
        <f t="shared" si="50"/>
        <v>Formula</v>
      </c>
      <c r="D1641" s="54" t="s">
        <v>4462</v>
      </c>
      <c r="E1641" s="54" t="s">
        <v>4465</v>
      </c>
      <c r="F1641" s="55">
        <v>164</v>
      </c>
      <c r="G1641" s="53">
        <f t="shared" si="51"/>
        <v>328</v>
      </c>
    </row>
    <row r="1642" spans="1:7" ht="31.5" x14ac:dyDescent="0.25">
      <c r="A1642" s="47" t="s">
        <v>4466</v>
      </c>
      <c r="B1642" s="47" t="s">
        <v>4467</v>
      </c>
      <c r="C1642" s="47" t="str">
        <f t="shared" si="50"/>
        <v>Formula</v>
      </c>
      <c r="D1642" s="47" t="s">
        <v>4468</v>
      </c>
      <c r="E1642" s="47" t="s">
        <v>4469</v>
      </c>
      <c r="F1642" s="53">
        <v>60</v>
      </c>
      <c r="G1642" s="53">
        <f t="shared" si="51"/>
        <v>60</v>
      </c>
    </row>
    <row r="1643" spans="1:7" ht="31.5" x14ac:dyDescent="0.25">
      <c r="A1643" s="54" t="s">
        <v>4470</v>
      </c>
      <c r="B1643" s="54" t="s">
        <v>4471</v>
      </c>
      <c r="C1643" s="47" t="str">
        <f t="shared" si="50"/>
        <v>Formula</v>
      </c>
      <c r="D1643" s="54" t="s">
        <v>4472</v>
      </c>
      <c r="E1643" s="54" t="s">
        <v>4473</v>
      </c>
      <c r="F1643" s="55">
        <v>60</v>
      </c>
      <c r="G1643" s="53">
        <f t="shared" si="51"/>
        <v>60</v>
      </c>
    </row>
    <row r="1644" spans="1:7" ht="42" x14ac:dyDescent="0.25">
      <c r="A1644" s="47" t="s">
        <v>4474</v>
      </c>
      <c r="B1644" s="47" t="s">
        <v>4475</v>
      </c>
      <c r="C1644" s="47" t="str">
        <f t="shared" si="50"/>
        <v>Formula</v>
      </c>
      <c r="D1644" s="47" t="s">
        <v>4476</v>
      </c>
      <c r="E1644" s="47" t="s">
        <v>4477</v>
      </c>
      <c r="F1644" s="53">
        <v>95</v>
      </c>
      <c r="G1644" s="53">
        <f t="shared" si="51"/>
        <v>125</v>
      </c>
    </row>
    <row r="1645" spans="1:7" ht="42" x14ac:dyDescent="0.25">
      <c r="A1645" s="54" t="s">
        <v>4478</v>
      </c>
      <c r="B1645" s="54" t="s">
        <v>4475</v>
      </c>
      <c r="C1645" s="47" t="str">
        <f t="shared" si="50"/>
        <v>Formula</v>
      </c>
      <c r="D1645" s="54" t="s">
        <v>4476</v>
      </c>
      <c r="E1645" s="54" t="s">
        <v>4479</v>
      </c>
      <c r="F1645" s="55">
        <v>30</v>
      </c>
      <c r="G1645" s="53">
        <f t="shared" si="51"/>
        <v>125</v>
      </c>
    </row>
    <row r="1646" spans="1:7" ht="42" x14ac:dyDescent="0.25">
      <c r="A1646" s="47" t="s">
        <v>4480</v>
      </c>
      <c r="B1646" s="47" t="s">
        <v>4481</v>
      </c>
      <c r="C1646" s="47" t="str">
        <f t="shared" si="50"/>
        <v>Formula</v>
      </c>
      <c r="D1646" s="47" t="s">
        <v>4482</v>
      </c>
      <c r="E1646" s="47" t="s">
        <v>4483</v>
      </c>
      <c r="F1646" s="53">
        <v>18</v>
      </c>
      <c r="G1646" s="53">
        <f t="shared" si="51"/>
        <v>1176</v>
      </c>
    </row>
    <row r="1647" spans="1:7" ht="42" x14ac:dyDescent="0.25">
      <c r="A1647" s="54" t="s">
        <v>4484</v>
      </c>
      <c r="B1647" s="54" t="s">
        <v>4481</v>
      </c>
      <c r="C1647" s="47" t="str">
        <f t="shared" si="50"/>
        <v>Formula</v>
      </c>
      <c r="D1647" s="54" t="s">
        <v>4482</v>
      </c>
      <c r="E1647" s="54" t="s">
        <v>4485</v>
      </c>
      <c r="F1647" s="55">
        <v>227</v>
      </c>
      <c r="G1647" s="53">
        <f t="shared" si="51"/>
        <v>1176</v>
      </c>
    </row>
    <row r="1648" spans="1:7" ht="42" x14ac:dyDescent="0.25">
      <c r="A1648" s="47" t="s">
        <v>4486</v>
      </c>
      <c r="B1648" s="47" t="s">
        <v>4481</v>
      </c>
      <c r="C1648" s="47" t="str">
        <f t="shared" si="50"/>
        <v>Formula</v>
      </c>
      <c r="D1648" s="47" t="s">
        <v>4482</v>
      </c>
      <c r="E1648" s="47" t="s">
        <v>4487</v>
      </c>
      <c r="F1648" s="53">
        <v>248</v>
      </c>
      <c r="G1648" s="53">
        <f t="shared" si="51"/>
        <v>1176</v>
      </c>
    </row>
    <row r="1649" spans="1:7" ht="42" x14ac:dyDescent="0.25">
      <c r="A1649" s="54" t="s">
        <v>4488</v>
      </c>
      <c r="B1649" s="54" t="s">
        <v>4481</v>
      </c>
      <c r="C1649" s="47" t="str">
        <f t="shared" si="50"/>
        <v>Formula</v>
      </c>
      <c r="D1649" s="54" t="s">
        <v>4482</v>
      </c>
      <c r="E1649" s="54" t="s">
        <v>4489</v>
      </c>
      <c r="F1649" s="55">
        <v>285</v>
      </c>
      <c r="G1649" s="53">
        <f t="shared" si="51"/>
        <v>1176</v>
      </c>
    </row>
    <row r="1650" spans="1:7" ht="42" x14ac:dyDescent="0.25">
      <c r="A1650" s="47" t="s">
        <v>4490</v>
      </c>
      <c r="B1650" s="47" t="s">
        <v>4481</v>
      </c>
      <c r="C1650" s="47" t="str">
        <f t="shared" si="50"/>
        <v>Formula</v>
      </c>
      <c r="D1650" s="47" t="s">
        <v>4482</v>
      </c>
      <c r="E1650" s="47" t="s">
        <v>4491</v>
      </c>
      <c r="F1650" s="53">
        <v>285</v>
      </c>
      <c r="G1650" s="53">
        <f t="shared" si="51"/>
        <v>1176</v>
      </c>
    </row>
    <row r="1651" spans="1:7" ht="42" x14ac:dyDescent="0.25">
      <c r="A1651" s="54" t="s">
        <v>4492</v>
      </c>
      <c r="B1651" s="54" t="s">
        <v>4481</v>
      </c>
      <c r="C1651" s="47" t="str">
        <f t="shared" si="50"/>
        <v>Formula</v>
      </c>
      <c r="D1651" s="54" t="s">
        <v>4482</v>
      </c>
      <c r="E1651" s="54" t="s">
        <v>4493</v>
      </c>
      <c r="F1651" s="55">
        <v>2</v>
      </c>
      <c r="G1651" s="53">
        <f t="shared" si="51"/>
        <v>1176</v>
      </c>
    </row>
    <row r="1652" spans="1:7" ht="42" x14ac:dyDescent="0.25">
      <c r="A1652" s="47" t="s">
        <v>4494</v>
      </c>
      <c r="B1652" s="47" t="s">
        <v>4481</v>
      </c>
      <c r="C1652" s="47" t="str">
        <f t="shared" si="50"/>
        <v>Formula</v>
      </c>
      <c r="D1652" s="47" t="s">
        <v>4482</v>
      </c>
      <c r="E1652" s="47" t="s">
        <v>4495</v>
      </c>
      <c r="F1652" s="53">
        <v>46</v>
      </c>
      <c r="G1652" s="53">
        <f t="shared" si="51"/>
        <v>1176</v>
      </c>
    </row>
    <row r="1653" spans="1:7" ht="42" x14ac:dyDescent="0.25">
      <c r="A1653" s="54" t="s">
        <v>4496</v>
      </c>
      <c r="B1653" s="54" t="s">
        <v>4481</v>
      </c>
      <c r="C1653" s="47" t="str">
        <f t="shared" si="50"/>
        <v>Formula</v>
      </c>
      <c r="D1653" s="54" t="s">
        <v>4482</v>
      </c>
      <c r="E1653" s="54" t="s">
        <v>4497</v>
      </c>
      <c r="F1653" s="55">
        <v>29</v>
      </c>
      <c r="G1653" s="53">
        <f t="shared" si="51"/>
        <v>1176</v>
      </c>
    </row>
    <row r="1654" spans="1:7" ht="42" x14ac:dyDescent="0.25">
      <c r="A1654" s="47" t="s">
        <v>4498</v>
      </c>
      <c r="B1654" s="47" t="s">
        <v>4481</v>
      </c>
      <c r="C1654" s="47" t="str">
        <f t="shared" si="50"/>
        <v>Formula</v>
      </c>
      <c r="D1654" s="47" t="s">
        <v>4482</v>
      </c>
      <c r="E1654" s="47" t="s">
        <v>4499</v>
      </c>
      <c r="F1654" s="53">
        <v>15</v>
      </c>
      <c r="G1654" s="53">
        <f t="shared" si="51"/>
        <v>1176</v>
      </c>
    </row>
    <row r="1655" spans="1:7" ht="42" x14ac:dyDescent="0.25">
      <c r="A1655" s="54" t="s">
        <v>4500</v>
      </c>
      <c r="B1655" s="54" t="s">
        <v>4481</v>
      </c>
      <c r="C1655" s="47" t="str">
        <f t="shared" si="50"/>
        <v>Formula</v>
      </c>
      <c r="D1655" s="54" t="s">
        <v>4482</v>
      </c>
      <c r="E1655" s="54" t="s">
        <v>4501</v>
      </c>
      <c r="F1655" s="55">
        <v>15</v>
      </c>
      <c r="G1655" s="53">
        <f t="shared" si="51"/>
        <v>1176</v>
      </c>
    </row>
    <row r="1656" spans="1:7" ht="42" x14ac:dyDescent="0.25">
      <c r="A1656" s="47" t="s">
        <v>4502</v>
      </c>
      <c r="B1656" s="47" t="s">
        <v>4481</v>
      </c>
      <c r="C1656" s="47" t="str">
        <f t="shared" si="50"/>
        <v>Formula</v>
      </c>
      <c r="D1656" s="47" t="s">
        <v>4482</v>
      </c>
      <c r="E1656" s="47" t="s">
        <v>4503</v>
      </c>
      <c r="F1656" s="53">
        <v>6</v>
      </c>
      <c r="G1656" s="53">
        <f t="shared" si="51"/>
        <v>1176</v>
      </c>
    </row>
    <row r="1657" spans="1:7" ht="42" x14ac:dyDescent="0.25">
      <c r="A1657" s="54" t="s">
        <v>4504</v>
      </c>
      <c r="B1657" s="54" t="s">
        <v>4505</v>
      </c>
      <c r="C1657" s="47" t="str">
        <f t="shared" si="50"/>
        <v>Formula</v>
      </c>
      <c r="D1657" s="54" t="s">
        <v>4506</v>
      </c>
      <c r="E1657" s="54" t="s">
        <v>4507</v>
      </c>
      <c r="F1657" s="55">
        <v>500</v>
      </c>
      <c r="G1657" s="53">
        <f t="shared" si="51"/>
        <v>4394</v>
      </c>
    </row>
    <row r="1658" spans="1:7" ht="42" x14ac:dyDescent="0.25">
      <c r="A1658" s="47" t="s">
        <v>4508</v>
      </c>
      <c r="B1658" s="47" t="s">
        <v>4505</v>
      </c>
      <c r="C1658" s="47" t="str">
        <f t="shared" si="50"/>
        <v>Formula</v>
      </c>
      <c r="D1658" s="47" t="s">
        <v>4506</v>
      </c>
      <c r="E1658" s="47" t="s">
        <v>4509</v>
      </c>
      <c r="F1658" s="53">
        <v>679</v>
      </c>
      <c r="G1658" s="53">
        <f t="shared" si="51"/>
        <v>4394</v>
      </c>
    </row>
    <row r="1659" spans="1:7" ht="42" x14ac:dyDescent="0.25">
      <c r="A1659" s="54" t="s">
        <v>4510</v>
      </c>
      <c r="B1659" s="54" t="s">
        <v>4505</v>
      </c>
      <c r="C1659" s="47" t="str">
        <f t="shared" si="50"/>
        <v>Formula</v>
      </c>
      <c r="D1659" s="54" t="s">
        <v>4506</v>
      </c>
      <c r="E1659" s="54" t="s">
        <v>4511</v>
      </c>
      <c r="F1659" s="55">
        <v>785</v>
      </c>
      <c r="G1659" s="53">
        <f t="shared" si="51"/>
        <v>4394</v>
      </c>
    </row>
    <row r="1660" spans="1:7" ht="42" x14ac:dyDescent="0.25">
      <c r="A1660" s="47" t="s">
        <v>4512</v>
      </c>
      <c r="B1660" s="47" t="s">
        <v>4505</v>
      </c>
      <c r="C1660" s="47" t="str">
        <f t="shared" si="50"/>
        <v>Formula</v>
      </c>
      <c r="D1660" s="47" t="s">
        <v>4506</v>
      </c>
      <c r="E1660" s="47" t="s">
        <v>4513</v>
      </c>
      <c r="F1660" s="53">
        <v>276</v>
      </c>
      <c r="G1660" s="53">
        <f t="shared" si="51"/>
        <v>4394</v>
      </c>
    </row>
    <row r="1661" spans="1:7" ht="42" x14ac:dyDescent="0.25">
      <c r="A1661" s="54" t="s">
        <v>4514</v>
      </c>
      <c r="B1661" s="54" t="s">
        <v>4505</v>
      </c>
      <c r="C1661" s="47" t="str">
        <f t="shared" si="50"/>
        <v>Formula</v>
      </c>
      <c r="D1661" s="54" t="s">
        <v>4506</v>
      </c>
      <c r="E1661" s="54" t="s">
        <v>4515</v>
      </c>
      <c r="F1661" s="55">
        <v>88</v>
      </c>
      <c r="G1661" s="53">
        <f t="shared" si="51"/>
        <v>4394</v>
      </c>
    </row>
    <row r="1662" spans="1:7" ht="42" x14ac:dyDescent="0.25">
      <c r="A1662" s="47" t="s">
        <v>4516</v>
      </c>
      <c r="B1662" s="47" t="s">
        <v>4505</v>
      </c>
      <c r="C1662" s="47" t="str">
        <f t="shared" si="50"/>
        <v>Formula</v>
      </c>
      <c r="D1662" s="47" t="s">
        <v>4506</v>
      </c>
      <c r="E1662" s="47" t="s">
        <v>2706</v>
      </c>
      <c r="F1662" s="53">
        <v>217</v>
      </c>
      <c r="G1662" s="53">
        <f t="shared" si="51"/>
        <v>4394</v>
      </c>
    </row>
    <row r="1663" spans="1:7" ht="42" x14ac:dyDescent="0.25">
      <c r="A1663" s="54" t="s">
        <v>4517</v>
      </c>
      <c r="B1663" s="54" t="s">
        <v>4505</v>
      </c>
      <c r="C1663" s="47" t="str">
        <f t="shared" si="50"/>
        <v>Formula</v>
      </c>
      <c r="D1663" s="54" t="s">
        <v>4506</v>
      </c>
      <c r="E1663" s="54" t="s">
        <v>2704</v>
      </c>
      <c r="F1663" s="55">
        <v>719</v>
      </c>
      <c r="G1663" s="53">
        <f t="shared" si="51"/>
        <v>4394</v>
      </c>
    </row>
    <row r="1664" spans="1:7" ht="42" x14ac:dyDescent="0.25">
      <c r="A1664" s="47" t="s">
        <v>4518</v>
      </c>
      <c r="B1664" s="47" t="s">
        <v>4505</v>
      </c>
      <c r="C1664" s="47" t="str">
        <f t="shared" si="50"/>
        <v>Formula</v>
      </c>
      <c r="D1664" s="47" t="s">
        <v>4506</v>
      </c>
      <c r="E1664" s="47" t="s">
        <v>4519</v>
      </c>
      <c r="F1664" s="53">
        <v>227</v>
      </c>
      <c r="G1664" s="53">
        <f t="shared" si="51"/>
        <v>4394</v>
      </c>
    </row>
    <row r="1665" spans="1:7" ht="42" x14ac:dyDescent="0.25">
      <c r="A1665" s="54" t="s">
        <v>4520</v>
      </c>
      <c r="B1665" s="54" t="s">
        <v>4505</v>
      </c>
      <c r="C1665" s="47" t="str">
        <f t="shared" si="50"/>
        <v>Formula</v>
      </c>
      <c r="D1665" s="54" t="s">
        <v>4506</v>
      </c>
      <c r="E1665" s="54" t="s">
        <v>4521</v>
      </c>
      <c r="F1665" s="55">
        <v>17</v>
      </c>
      <c r="G1665" s="53">
        <f t="shared" si="51"/>
        <v>4394</v>
      </c>
    </row>
    <row r="1666" spans="1:7" ht="42" x14ac:dyDescent="0.25">
      <c r="A1666" s="47" t="s">
        <v>4522</v>
      </c>
      <c r="B1666" s="47" t="s">
        <v>4505</v>
      </c>
      <c r="C1666" s="47" t="str">
        <f t="shared" si="50"/>
        <v>Formula</v>
      </c>
      <c r="D1666" s="47" t="s">
        <v>4506</v>
      </c>
      <c r="E1666" s="47" t="s">
        <v>4523</v>
      </c>
      <c r="F1666" s="53">
        <v>28</v>
      </c>
      <c r="G1666" s="53">
        <f t="shared" si="51"/>
        <v>4394</v>
      </c>
    </row>
    <row r="1667" spans="1:7" ht="42" x14ac:dyDescent="0.25">
      <c r="A1667" s="54" t="s">
        <v>4524</v>
      </c>
      <c r="B1667" s="54" t="s">
        <v>4505</v>
      </c>
      <c r="C1667" s="47" t="str">
        <f t="shared" ref="C1667:C1730" si="52">IF(ISTEXT(VLOOKUP(B1667,$I$2:$I$11,1,FALSE)),"Alt sub","Formula")</f>
        <v>Formula</v>
      </c>
      <c r="D1667" s="54" t="s">
        <v>4506</v>
      </c>
      <c r="E1667" s="54" t="s">
        <v>4525</v>
      </c>
      <c r="F1667" s="55">
        <v>96</v>
      </c>
      <c r="G1667" s="53">
        <f t="shared" ref="G1667:G1730" si="53">SUMIF(B:B,B1667,F:F)</f>
        <v>4394</v>
      </c>
    </row>
    <row r="1668" spans="1:7" ht="42" x14ac:dyDescent="0.25">
      <c r="A1668" s="47" t="s">
        <v>4526</v>
      </c>
      <c r="B1668" s="47" t="s">
        <v>4505</v>
      </c>
      <c r="C1668" s="47" t="str">
        <f t="shared" si="52"/>
        <v>Formula</v>
      </c>
      <c r="D1668" s="47" t="s">
        <v>4506</v>
      </c>
      <c r="E1668" s="47" t="s">
        <v>4527</v>
      </c>
      <c r="F1668" s="53">
        <v>38</v>
      </c>
      <c r="G1668" s="53">
        <f t="shared" si="53"/>
        <v>4394</v>
      </c>
    </row>
    <row r="1669" spans="1:7" ht="42" x14ac:dyDescent="0.25">
      <c r="A1669" s="54" t="s">
        <v>4528</v>
      </c>
      <c r="B1669" s="54" t="s">
        <v>4505</v>
      </c>
      <c r="C1669" s="47" t="str">
        <f t="shared" si="52"/>
        <v>Formula</v>
      </c>
      <c r="D1669" s="54" t="s">
        <v>4506</v>
      </c>
      <c r="E1669" s="54" t="s">
        <v>4529</v>
      </c>
      <c r="F1669" s="55">
        <v>58</v>
      </c>
      <c r="G1669" s="53">
        <f t="shared" si="53"/>
        <v>4394</v>
      </c>
    </row>
    <row r="1670" spans="1:7" ht="42" x14ac:dyDescent="0.25">
      <c r="A1670" s="47" t="s">
        <v>4530</v>
      </c>
      <c r="B1670" s="47" t="s">
        <v>4505</v>
      </c>
      <c r="C1670" s="47" t="str">
        <f t="shared" si="52"/>
        <v>Formula</v>
      </c>
      <c r="D1670" s="47" t="s">
        <v>4506</v>
      </c>
      <c r="E1670" s="47" t="s">
        <v>4531</v>
      </c>
      <c r="F1670" s="53">
        <v>51</v>
      </c>
      <c r="G1670" s="53">
        <f t="shared" si="53"/>
        <v>4394</v>
      </c>
    </row>
    <row r="1671" spans="1:7" ht="42" x14ac:dyDescent="0.25">
      <c r="A1671" s="54" t="s">
        <v>4532</v>
      </c>
      <c r="B1671" s="54" t="s">
        <v>4505</v>
      </c>
      <c r="C1671" s="47" t="str">
        <f t="shared" si="52"/>
        <v>Formula</v>
      </c>
      <c r="D1671" s="54" t="s">
        <v>4506</v>
      </c>
      <c r="E1671" s="54" t="s">
        <v>4533</v>
      </c>
      <c r="F1671" s="55">
        <v>242</v>
      </c>
      <c r="G1671" s="53">
        <f t="shared" si="53"/>
        <v>4394</v>
      </c>
    </row>
    <row r="1672" spans="1:7" ht="42" x14ac:dyDescent="0.25">
      <c r="A1672" s="47" t="s">
        <v>4534</v>
      </c>
      <c r="B1672" s="47" t="s">
        <v>4505</v>
      </c>
      <c r="C1672" s="47" t="str">
        <f t="shared" si="52"/>
        <v>Formula</v>
      </c>
      <c r="D1672" s="47" t="s">
        <v>4506</v>
      </c>
      <c r="E1672" s="47" t="s">
        <v>4535</v>
      </c>
      <c r="F1672" s="53">
        <v>44</v>
      </c>
      <c r="G1672" s="53">
        <f t="shared" si="53"/>
        <v>4394</v>
      </c>
    </row>
    <row r="1673" spans="1:7" ht="42" x14ac:dyDescent="0.25">
      <c r="A1673" s="54" t="s">
        <v>4536</v>
      </c>
      <c r="B1673" s="54" t="s">
        <v>4505</v>
      </c>
      <c r="C1673" s="47" t="str">
        <f t="shared" si="52"/>
        <v>Formula</v>
      </c>
      <c r="D1673" s="54" t="s">
        <v>4506</v>
      </c>
      <c r="E1673" s="54" t="s">
        <v>4537</v>
      </c>
      <c r="F1673" s="55">
        <v>81</v>
      </c>
      <c r="G1673" s="53">
        <f t="shared" si="53"/>
        <v>4394</v>
      </c>
    </row>
    <row r="1674" spans="1:7" ht="42" x14ac:dyDescent="0.25">
      <c r="A1674" s="47" t="s">
        <v>4538</v>
      </c>
      <c r="B1674" s="47" t="s">
        <v>4505</v>
      </c>
      <c r="C1674" s="47" t="str">
        <f t="shared" si="52"/>
        <v>Formula</v>
      </c>
      <c r="D1674" s="47" t="s">
        <v>4506</v>
      </c>
      <c r="E1674" s="47" t="s">
        <v>4539</v>
      </c>
      <c r="F1674" s="53">
        <v>57</v>
      </c>
      <c r="G1674" s="53">
        <f t="shared" si="53"/>
        <v>4394</v>
      </c>
    </row>
    <row r="1675" spans="1:7" ht="42" x14ac:dyDescent="0.25">
      <c r="A1675" s="54" t="s">
        <v>4540</v>
      </c>
      <c r="B1675" s="54" t="s">
        <v>4505</v>
      </c>
      <c r="C1675" s="47" t="str">
        <f t="shared" si="52"/>
        <v>Formula</v>
      </c>
      <c r="D1675" s="54" t="s">
        <v>4506</v>
      </c>
      <c r="E1675" s="54" t="s">
        <v>4541</v>
      </c>
      <c r="F1675" s="55">
        <v>69</v>
      </c>
      <c r="G1675" s="53">
        <f t="shared" si="53"/>
        <v>4394</v>
      </c>
    </row>
    <row r="1676" spans="1:7" ht="42" x14ac:dyDescent="0.25">
      <c r="A1676" s="47" t="s">
        <v>4542</v>
      </c>
      <c r="B1676" s="47" t="s">
        <v>4505</v>
      </c>
      <c r="C1676" s="47" t="str">
        <f t="shared" si="52"/>
        <v>Formula</v>
      </c>
      <c r="D1676" s="47" t="s">
        <v>4506</v>
      </c>
      <c r="E1676" s="47" t="s">
        <v>4543</v>
      </c>
      <c r="F1676" s="53">
        <v>79</v>
      </c>
      <c r="G1676" s="53">
        <f t="shared" si="53"/>
        <v>4394</v>
      </c>
    </row>
    <row r="1677" spans="1:7" ht="42" x14ac:dyDescent="0.25">
      <c r="A1677" s="54" t="s">
        <v>4544</v>
      </c>
      <c r="B1677" s="54" t="s">
        <v>4505</v>
      </c>
      <c r="C1677" s="47" t="str">
        <f t="shared" si="52"/>
        <v>Formula</v>
      </c>
      <c r="D1677" s="54" t="s">
        <v>4506</v>
      </c>
      <c r="E1677" s="54" t="s">
        <v>4545</v>
      </c>
      <c r="F1677" s="55">
        <v>43</v>
      </c>
      <c r="G1677" s="53">
        <f t="shared" si="53"/>
        <v>4394</v>
      </c>
    </row>
    <row r="1678" spans="1:7" ht="42" x14ac:dyDescent="0.25">
      <c r="A1678" s="47" t="s">
        <v>4546</v>
      </c>
      <c r="B1678" s="47" t="s">
        <v>4547</v>
      </c>
      <c r="C1678" s="47" t="str">
        <f t="shared" si="52"/>
        <v>Formula</v>
      </c>
      <c r="D1678" s="47" t="s">
        <v>4548</v>
      </c>
      <c r="E1678" s="47" t="s">
        <v>4549</v>
      </c>
      <c r="F1678" s="53">
        <v>181</v>
      </c>
      <c r="G1678" s="53">
        <f t="shared" si="53"/>
        <v>4435</v>
      </c>
    </row>
    <row r="1679" spans="1:7" ht="42" x14ac:dyDescent="0.25">
      <c r="A1679" s="54" t="s">
        <v>4550</v>
      </c>
      <c r="B1679" s="54" t="s">
        <v>4547</v>
      </c>
      <c r="C1679" s="47" t="str">
        <f t="shared" si="52"/>
        <v>Formula</v>
      </c>
      <c r="D1679" s="54" t="s">
        <v>4548</v>
      </c>
      <c r="E1679" s="54" t="s">
        <v>4549</v>
      </c>
      <c r="F1679" s="55">
        <v>119</v>
      </c>
      <c r="G1679" s="53">
        <f t="shared" si="53"/>
        <v>4435</v>
      </c>
    </row>
    <row r="1680" spans="1:7" ht="42" x14ac:dyDescent="0.25">
      <c r="A1680" s="47" t="s">
        <v>4551</v>
      </c>
      <c r="B1680" s="47" t="s">
        <v>4547</v>
      </c>
      <c r="C1680" s="47" t="str">
        <f t="shared" si="52"/>
        <v>Formula</v>
      </c>
      <c r="D1680" s="47" t="s">
        <v>4548</v>
      </c>
      <c r="E1680" s="47" t="s">
        <v>4549</v>
      </c>
      <c r="F1680" s="53">
        <v>137</v>
      </c>
      <c r="G1680" s="53">
        <f t="shared" si="53"/>
        <v>4435</v>
      </c>
    </row>
    <row r="1681" spans="1:7" ht="42" x14ac:dyDescent="0.25">
      <c r="A1681" s="54" t="s">
        <v>4552</v>
      </c>
      <c r="B1681" s="54" t="s">
        <v>4547</v>
      </c>
      <c r="C1681" s="47" t="str">
        <f t="shared" si="52"/>
        <v>Formula</v>
      </c>
      <c r="D1681" s="54" t="s">
        <v>4548</v>
      </c>
      <c r="E1681" s="54" t="s">
        <v>4553</v>
      </c>
      <c r="F1681" s="55">
        <v>135</v>
      </c>
      <c r="G1681" s="53">
        <f t="shared" si="53"/>
        <v>4435</v>
      </c>
    </row>
    <row r="1682" spans="1:7" ht="42" x14ac:dyDescent="0.25">
      <c r="A1682" s="47" t="s">
        <v>4554</v>
      </c>
      <c r="B1682" s="47" t="s">
        <v>4547</v>
      </c>
      <c r="C1682" s="47" t="str">
        <f t="shared" si="52"/>
        <v>Formula</v>
      </c>
      <c r="D1682" s="47" t="s">
        <v>4548</v>
      </c>
      <c r="E1682" s="47" t="s">
        <v>4549</v>
      </c>
      <c r="F1682" s="53">
        <v>143</v>
      </c>
      <c r="G1682" s="53">
        <f t="shared" si="53"/>
        <v>4435</v>
      </c>
    </row>
    <row r="1683" spans="1:7" ht="42" x14ac:dyDescent="0.25">
      <c r="A1683" s="54" t="s">
        <v>4555</v>
      </c>
      <c r="B1683" s="54" t="s">
        <v>4547</v>
      </c>
      <c r="C1683" s="47" t="str">
        <f t="shared" si="52"/>
        <v>Formula</v>
      </c>
      <c r="D1683" s="54" t="s">
        <v>4548</v>
      </c>
      <c r="E1683" s="54" t="s">
        <v>4549</v>
      </c>
      <c r="F1683" s="55">
        <v>102</v>
      </c>
      <c r="G1683" s="53">
        <f t="shared" si="53"/>
        <v>4435</v>
      </c>
    </row>
    <row r="1684" spans="1:7" ht="42" x14ac:dyDescent="0.25">
      <c r="A1684" s="47" t="s">
        <v>4556</v>
      </c>
      <c r="B1684" s="47" t="s">
        <v>4547</v>
      </c>
      <c r="C1684" s="47" t="str">
        <f t="shared" si="52"/>
        <v>Formula</v>
      </c>
      <c r="D1684" s="47" t="s">
        <v>4548</v>
      </c>
      <c r="E1684" s="47" t="s">
        <v>4549</v>
      </c>
      <c r="F1684" s="53">
        <v>177</v>
      </c>
      <c r="G1684" s="53">
        <f t="shared" si="53"/>
        <v>4435</v>
      </c>
    </row>
    <row r="1685" spans="1:7" ht="42" x14ac:dyDescent="0.25">
      <c r="A1685" s="54" t="s">
        <v>4557</v>
      </c>
      <c r="B1685" s="54" t="s">
        <v>4547</v>
      </c>
      <c r="C1685" s="47" t="str">
        <f t="shared" si="52"/>
        <v>Formula</v>
      </c>
      <c r="D1685" s="54" t="s">
        <v>4548</v>
      </c>
      <c r="E1685" s="54" t="s">
        <v>4549</v>
      </c>
      <c r="F1685" s="55">
        <v>217</v>
      </c>
      <c r="G1685" s="53">
        <f t="shared" si="53"/>
        <v>4435</v>
      </c>
    </row>
    <row r="1686" spans="1:7" ht="42" x14ac:dyDescent="0.25">
      <c r="A1686" s="47" t="s">
        <v>4558</v>
      </c>
      <c r="B1686" s="47" t="s">
        <v>4547</v>
      </c>
      <c r="C1686" s="47" t="str">
        <f t="shared" si="52"/>
        <v>Formula</v>
      </c>
      <c r="D1686" s="47" t="s">
        <v>4548</v>
      </c>
      <c r="E1686" s="47" t="s">
        <v>4559</v>
      </c>
      <c r="F1686" s="53">
        <v>608</v>
      </c>
      <c r="G1686" s="53">
        <f t="shared" si="53"/>
        <v>4435</v>
      </c>
    </row>
    <row r="1687" spans="1:7" ht="42" x14ac:dyDescent="0.25">
      <c r="A1687" s="54" t="s">
        <v>4560</v>
      </c>
      <c r="B1687" s="54" t="s">
        <v>4547</v>
      </c>
      <c r="C1687" s="47" t="str">
        <f t="shared" si="52"/>
        <v>Formula</v>
      </c>
      <c r="D1687" s="54" t="s">
        <v>4548</v>
      </c>
      <c r="E1687" s="54" t="s">
        <v>4561</v>
      </c>
      <c r="F1687" s="55">
        <v>653</v>
      </c>
      <c r="G1687" s="53">
        <f t="shared" si="53"/>
        <v>4435</v>
      </c>
    </row>
    <row r="1688" spans="1:7" ht="42" x14ac:dyDescent="0.25">
      <c r="A1688" s="47" t="s">
        <v>4562</v>
      </c>
      <c r="B1688" s="47" t="s">
        <v>4547</v>
      </c>
      <c r="C1688" s="47" t="str">
        <f t="shared" si="52"/>
        <v>Formula</v>
      </c>
      <c r="D1688" s="47" t="s">
        <v>4548</v>
      </c>
      <c r="E1688" s="47" t="s">
        <v>4563</v>
      </c>
      <c r="F1688" s="53">
        <v>269</v>
      </c>
      <c r="G1688" s="53">
        <f t="shared" si="53"/>
        <v>4435</v>
      </c>
    </row>
    <row r="1689" spans="1:7" ht="42" x14ac:dyDescent="0.25">
      <c r="A1689" s="54" t="s">
        <v>4564</v>
      </c>
      <c r="B1689" s="54" t="s">
        <v>4547</v>
      </c>
      <c r="C1689" s="47" t="str">
        <f t="shared" si="52"/>
        <v>Formula</v>
      </c>
      <c r="D1689" s="54" t="s">
        <v>4548</v>
      </c>
      <c r="E1689" s="54" t="s">
        <v>4565</v>
      </c>
      <c r="F1689" s="55">
        <v>196</v>
      </c>
      <c r="G1689" s="53">
        <f t="shared" si="53"/>
        <v>4435</v>
      </c>
    </row>
    <row r="1690" spans="1:7" ht="42" x14ac:dyDescent="0.25">
      <c r="A1690" s="47" t="s">
        <v>4566</v>
      </c>
      <c r="B1690" s="47" t="s">
        <v>4547</v>
      </c>
      <c r="C1690" s="47" t="str">
        <f t="shared" si="52"/>
        <v>Formula</v>
      </c>
      <c r="D1690" s="47" t="s">
        <v>4548</v>
      </c>
      <c r="E1690" s="47" t="s">
        <v>4567</v>
      </c>
      <c r="F1690" s="53">
        <v>196</v>
      </c>
      <c r="G1690" s="53">
        <f t="shared" si="53"/>
        <v>4435</v>
      </c>
    </row>
    <row r="1691" spans="1:7" ht="42" x14ac:dyDescent="0.25">
      <c r="A1691" s="54" t="s">
        <v>4568</v>
      </c>
      <c r="B1691" s="54" t="s">
        <v>4547</v>
      </c>
      <c r="C1691" s="47" t="str">
        <f t="shared" si="52"/>
        <v>Formula</v>
      </c>
      <c r="D1691" s="54" t="s">
        <v>4548</v>
      </c>
      <c r="E1691" s="54" t="s">
        <v>4569</v>
      </c>
      <c r="F1691" s="55">
        <v>358</v>
      </c>
      <c r="G1691" s="53">
        <f t="shared" si="53"/>
        <v>4435</v>
      </c>
    </row>
    <row r="1692" spans="1:7" ht="42" x14ac:dyDescent="0.25">
      <c r="A1692" s="47" t="s">
        <v>4570</v>
      </c>
      <c r="B1692" s="47" t="s">
        <v>4547</v>
      </c>
      <c r="C1692" s="47" t="str">
        <f t="shared" si="52"/>
        <v>Formula</v>
      </c>
      <c r="D1692" s="47" t="s">
        <v>4548</v>
      </c>
      <c r="E1692" s="47" t="s">
        <v>4571</v>
      </c>
      <c r="F1692" s="53">
        <v>382</v>
      </c>
      <c r="G1692" s="53">
        <f t="shared" si="53"/>
        <v>4435</v>
      </c>
    </row>
    <row r="1693" spans="1:7" ht="42" x14ac:dyDescent="0.25">
      <c r="A1693" s="54" t="s">
        <v>4572</v>
      </c>
      <c r="B1693" s="54" t="s">
        <v>4547</v>
      </c>
      <c r="C1693" s="47" t="str">
        <f t="shared" si="52"/>
        <v>Formula</v>
      </c>
      <c r="D1693" s="54" t="s">
        <v>4548</v>
      </c>
      <c r="E1693" s="54" t="s">
        <v>4573</v>
      </c>
      <c r="F1693" s="55">
        <v>140</v>
      </c>
      <c r="G1693" s="53">
        <f t="shared" si="53"/>
        <v>4435</v>
      </c>
    </row>
    <row r="1694" spans="1:7" ht="42" x14ac:dyDescent="0.25">
      <c r="A1694" s="47" t="s">
        <v>4574</v>
      </c>
      <c r="B1694" s="47" t="s">
        <v>4547</v>
      </c>
      <c r="C1694" s="47" t="str">
        <f t="shared" si="52"/>
        <v>Formula</v>
      </c>
      <c r="D1694" s="47" t="s">
        <v>4548</v>
      </c>
      <c r="E1694" s="47" t="s">
        <v>4575</v>
      </c>
      <c r="F1694" s="53">
        <v>47</v>
      </c>
      <c r="G1694" s="53">
        <f t="shared" si="53"/>
        <v>4435</v>
      </c>
    </row>
    <row r="1695" spans="1:7" ht="42" x14ac:dyDescent="0.25">
      <c r="A1695" s="54" t="s">
        <v>4576</v>
      </c>
      <c r="B1695" s="54" t="s">
        <v>4547</v>
      </c>
      <c r="C1695" s="47" t="str">
        <f t="shared" si="52"/>
        <v>Formula</v>
      </c>
      <c r="D1695" s="54" t="s">
        <v>4548</v>
      </c>
      <c r="E1695" s="54" t="s">
        <v>4577</v>
      </c>
      <c r="F1695" s="55">
        <v>56</v>
      </c>
      <c r="G1695" s="53">
        <f t="shared" si="53"/>
        <v>4435</v>
      </c>
    </row>
    <row r="1696" spans="1:7" ht="42" x14ac:dyDescent="0.25">
      <c r="A1696" s="47" t="s">
        <v>4578</v>
      </c>
      <c r="B1696" s="47" t="s">
        <v>4547</v>
      </c>
      <c r="C1696" s="47" t="str">
        <f t="shared" si="52"/>
        <v>Formula</v>
      </c>
      <c r="D1696" s="47" t="s">
        <v>4548</v>
      </c>
      <c r="E1696" s="47" t="s">
        <v>4579</v>
      </c>
      <c r="F1696" s="53">
        <v>40</v>
      </c>
      <c r="G1696" s="53">
        <f t="shared" si="53"/>
        <v>4435</v>
      </c>
    </row>
    <row r="1697" spans="1:7" ht="42" x14ac:dyDescent="0.25">
      <c r="A1697" s="54" t="s">
        <v>4580</v>
      </c>
      <c r="B1697" s="54" t="s">
        <v>4547</v>
      </c>
      <c r="C1697" s="47" t="str">
        <f t="shared" si="52"/>
        <v>Formula</v>
      </c>
      <c r="D1697" s="54" t="s">
        <v>4548</v>
      </c>
      <c r="E1697" s="54" t="s">
        <v>4581</v>
      </c>
      <c r="F1697" s="55">
        <v>62</v>
      </c>
      <c r="G1697" s="53">
        <f t="shared" si="53"/>
        <v>4435</v>
      </c>
    </row>
    <row r="1698" spans="1:7" ht="42" x14ac:dyDescent="0.25">
      <c r="A1698" s="47" t="s">
        <v>4582</v>
      </c>
      <c r="B1698" s="47" t="s">
        <v>4547</v>
      </c>
      <c r="C1698" s="47" t="str">
        <f t="shared" si="52"/>
        <v>Formula</v>
      </c>
      <c r="D1698" s="47" t="s">
        <v>4548</v>
      </c>
      <c r="E1698" s="47" t="s">
        <v>4583</v>
      </c>
      <c r="F1698" s="53">
        <v>19</v>
      </c>
      <c r="G1698" s="53">
        <f t="shared" si="53"/>
        <v>4435</v>
      </c>
    </row>
    <row r="1699" spans="1:7" ht="42" x14ac:dyDescent="0.25">
      <c r="A1699" s="54" t="s">
        <v>4584</v>
      </c>
      <c r="B1699" s="54" t="s">
        <v>4547</v>
      </c>
      <c r="C1699" s="47" t="str">
        <f t="shared" si="52"/>
        <v>Formula</v>
      </c>
      <c r="D1699" s="54" t="s">
        <v>4548</v>
      </c>
      <c r="E1699" s="54" t="s">
        <v>4585</v>
      </c>
      <c r="F1699" s="55">
        <v>63</v>
      </c>
      <c r="G1699" s="53">
        <f t="shared" si="53"/>
        <v>4435</v>
      </c>
    </row>
    <row r="1700" spans="1:7" ht="42" x14ac:dyDescent="0.25">
      <c r="A1700" s="47" t="s">
        <v>4586</v>
      </c>
      <c r="B1700" s="47" t="s">
        <v>4547</v>
      </c>
      <c r="C1700" s="47" t="str">
        <f t="shared" si="52"/>
        <v>Formula</v>
      </c>
      <c r="D1700" s="47" t="s">
        <v>4548</v>
      </c>
      <c r="E1700" s="47" t="s">
        <v>4587</v>
      </c>
      <c r="F1700" s="53">
        <v>26</v>
      </c>
      <c r="G1700" s="53">
        <f t="shared" si="53"/>
        <v>4435</v>
      </c>
    </row>
    <row r="1701" spans="1:7" ht="42" x14ac:dyDescent="0.25">
      <c r="A1701" s="54" t="s">
        <v>4588</v>
      </c>
      <c r="B1701" s="54" t="s">
        <v>4547</v>
      </c>
      <c r="C1701" s="47" t="str">
        <f t="shared" si="52"/>
        <v>Formula</v>
      </c>
      <c r="D1701" s="54" t="s">
        <v>4548</v>
      </c>
      <c r="E1701" s="54" t="s">
        <v>4589</v>
      </c>
      <c r="F1701" s="55">
        <v>53</v>
      </c>
      <c r="G1701" s="53">
        <f t="shared" si="53"/>
        <v>4435</v>
      </c>
    </row>
    <row r="1702" spans="1:7" ht="42" x14ac:dyDescent="0.25">
      <c r="A1702" s="47" t="s">
        <v>4590</v>
      </c>
      <c r="B1702" s="47" t="s">
        <v>4547</v>
      </c>
      <c r="C1702" s="47" t="str">
        <f t="shared" si="52"/>
        <v>Formula</v>
      </c>
      <c r="D1702" s="47" t="s">
        <v>4548</v>
      </c>
      <c r="E1702" s="47" t="s">
        <v>4591</v>
      </c>
      <c r="F1702" s="53">
        <v>15</v>
      </c>
      <c r="G1702" s="53">
        <f t="shared" si="53"/>
        <v>4435</v>
      </c>
    </row>
    <row r="1703" spans="1:7" ht="42" x14ac:dyDescent="0.25">
      <c r="A1703" s="54" t="s">
        <v>4592</v>
      </c>
      <c r="B1703" s="54" t="s">
        <v>4547</v>
      </c>
      <c r="C1703" s="47" t="str">
        <f t="shared" si="52"/>
        <v>Formula</v>
      </c>
      <c r="D1703" s="54" t="s">
        <v>4548</v>
      </c>
      <c r="E1703" s="54" t="s">
        <v>4593</v>
      </c>
      <c r="F1703" s="55">
        <v>8</v>
      </c>
      <c r="G1703" s="53">
        <f t="shared" si="53"/>
        <v>4435</v>
      </c>
    </row>
    <row r="1704" spans="1:7" ht="42" x14ac:dyDescent="0.25">
      <c r="A1704" s="47" t="s">
        <v>4594</v>
      </c>
      <c r="B1704" s="47" t="s">
        <v>4547</v>
      </c>
      <c r="C1704" s="47" t="str">
        <f t="shared" si="52"/>
        <v>Formula</v>
      </c>
      <c r="D1704" s="47" t="s">
        <v>4548</v>
      </c>
      <c r="E1704" s="47" t="s">
        <v>4595</v>
      </c>
      <c r="F1704" s="53">
        <v>19</v>
      </c>
      <c r="G1704" s="53">
        <f t="shared" si="53"/>
        <v>4435</v>
      </c>
    </row>
    <row r="1705" spans="1:7" ht="42" x14ac:dyDescent="0.25">
      <c r="A1705" s="54" t="s">
        <v>4596</v>
      </c>
      <c r="B1705" s="54" t="s">
        <v>4547</v>
      </c>
      <c r="C1705" s="47" t="str">
        <f t="shared" si="52"/>
        <v>Formula</v>
      </c>
      <c r="D1705" s="54" t="s">
        <v>4548</v>
      </c>
      <c r="E1705" s="54" t="s">
        <v>4597</v>
      </c>
      <c r="F1705" s="55">
        <v>14</v>
      </c>
      <c r="G1705" s="53">
        <f t="shared" si="53"/>
        <v>4435</v>
      </c>
    </row>
    <row r="1706" spans="1:7" ht="42" x14ac:dyDescent="0.25">
      <c r="A1706" s="47" t="s">
        <v>4598</v>
      </c>
      <c r="B1706" s="47" t="s">
        <v>4599</v>
      </c>
      <c r="C1706" s="47" t="str">
        <f t="shared" si="52"/>
        <v>Formula</v>
      </c>
      <c r="D1706" s="47" t="s">
        <v>4600</v>
      </c>
      <c r="E1706" s="47" t="s">
        <v>4601</v>
      </c>
      <c r="F1706" s="53">
        <v>237</v>
      </c>
      <c r="G1706" s="53">
        <f t="shared" si="53"/>
        <v>2317</v>
      </c>
    </row>
    <row r="1707" spans="1:7" ht="42" x14ac:dyDescent="0.25">
      <c r="A1707" s="54" t="s">
        <v>4602</v>
      </c>
      <c r="B1707" s="54" t="s">
        <v>4599</v>
      </c>
      <c r="C1707" s="47" t="str">
        <f t="shared" si="52"/>
        <v>Formula</v>
      </c>
      <c r="D1707" s="54" t="s">
        <v>4600</v>
      </c>
      <c r="E1707" s="54" t="s">
        <v>4603</v>
      </c>
      <c r="F1707" s="55">
        <v>285</v>
      </c>
      <c r="G1707" s="53">
        <f t="shared" si="53"/>
        <v>2317</v>
      </c>
    </row>
    <row r="1708" spans="1:7" ht="42" x14ac:dyDescent="0.25">
      <c r="A1708" s="47" t="s">
        <v>4604</v>
      </c>
      <c r="B1708" s="47" t="s">
        <v>4599</v>
      </c>
      <c r="C1708" s="47" t="str">
        <f t="shared" si="52"/>
        <v>Formula</v>
      </c>
      <c r="D1708" s="47" t="s">
        <v>4600</v>
      </c>
      <c r="E1708" s="47" t="s">
        <v>4605</v>
      </c>
      <c r="F1708" s="53">
        <v>340</v>
      </c>
      <c r="G1708" s="53">
        <f t="shared" si="53"/>
        <v>2317</v>
      </c>
    </row>
    <row r="1709" spans="1:7" ht="42" x14ac:dyDescent="0.25">
      <c r="A1709" s="54" t="s">
        <v>4606</v>
      </c>
      <c r="B1709" s="54" t="s">
        <v>4599</v>
      </c>
      <c r="C1709" s="47" t="str">
        <f t="shared" si="52"/>
        <v>Formula</v>
      </c>
      <c r="D1709" s="54" t="s">
        <v>4600</v>
      </c>
      <c r="E1709" s="54" t="s">
        <v>4607</v>
      </c>
      <c r="F1709" s="55">
        <v>249</v>
      </c>
      <c r="G1709" s="53">
        <f t="shared" si="53"/>
        <v>2317</v>
      </c>
    </row>
    <row r="1710" spans="1:7" ht="42" x14ac:dyDescent="0.25">
      <c r="A1710" s="47" t="s">
        <v>4608</v>
      </c>
      <c r="B1710" s="47" t="s">
        <v>4599</v>
      </c>
      <c r="C1710" s="47" t="str">
        <f t="shared" si="52"/>
        <v>Formula</v>
      </c>
      <c r="D1710" s="47" t="s">
        <v>4600</v>
      </c>
      <c r="E1710" s="47" t="s">
        <v>4609</v>
      </c>
      <c r="F1710" s="53">
        <v>365</v>
      </c>
      <c r="G1710" s="53">
        <f t="shared" si="53"/>
        <v>2317</v>
      </c>
    </row>
    <row r="1711" spans="1:7" ht="42" x14ac:dyDescent="0.25">
      <c r="A1711" s="54" t="s">
        <v>4610</v>
      </c>
      <c r="B1711" s="54" t="s">
        <v>4599</v>
      </c>
      <c r="C1711" s="47" t="str">
        <f t="shared" si="52"/>
        <v>Formula</v>
      </c>
      <c r="D1711" s="54" t="s">
        <v>4600</v>
      </c>
      <c r="E1711" s="54" t="s">
        <v>4611</v>
      </c>
      <c r="F1711" s="55">
        <v>208</v>
      </c>
      <c r="G1711" s="53">
        <f t="shared" si="53"/>
        <v>2317</v>
      </c>
    </row>
    <row r="1712" spans="1:7" ht="42" x14ac:dyDescent="0.25">
      <c r="A1712" s="47" t="s">
        <v>4612</v>
      </c>
      <c r="B1712" s="47" t="s">
        <v>4599</v>
      </c>
      <c r="C1712" s="47" t="str">
        <f t="shared" si="52"/>
        <v>Formula</v>
      </c>
      <c r="D1712" s="47" t="s">
        <v>4600</v>
      </c>
      <c r="E1712" s="47" t="s">
        <v>4613</v>
      </c>
      <c r="F1712" s="53">
        <v>499</v>
      </c>
      <c r="G1712" s="53">
        <f t="shared" si="53"/>
        <v>2317</v>
      </c>
    </row>
    <row r="1713" spans="1:7" ht="42" x14ac:dyDescent="0.25">
      <c r="A1713" s="54" t="s">
        <v>4614</v>
      </c>
      <c r="B1713" s="54" t="s">
        <v>4599</v>
      </c>
      <c r="C1713" s="47" t="str">
        <f t="shared" si="52"/>
        <v>Formula</v>
      </c>
      <c r="D1713" s="54" t="s">
        <v>4600</v>
      </c>
      <c r="E1713" s="54" t="s">
        <v>4615</v>
      </c>
      <c r="F1713" s="55">
        <v>2</v>
      </c>
      <c r="G1713" s="53">
        <f t="shared" si="53"/>
        <v>2317</v>
      </c>
    </row>
    <row r="1714" spans="1:7" ht="42" x14ac:dyDescent="0.25">
      <c r="A1714" s="47" t="s">
        <v>4616</v>
      </c>
      <c r="B1714" s="47" t="s">
        <v>4599</v>
      </c>
      <c r="C1714" s="47" t="str">
        <f t="shared" si="52"/>
        <v>Formula</v>
      </c>
      <c r="D1714" s="47" t="s">
        <v>4600</v>
      </c>
      <c r="E1714" s="47" t="s">
        <v>4617</v>
      </c>
      <c r="F1714" s="53">
        <v>55</v>
      </c>
      <c r="G1714" s="53">
        <f t="shared" si="53"/>
        <v>2317</v>
      </c>
    </row>
    <row r="1715" spans="1:7" ht="42" x14ac:dyDescent="0.25">
      <c r="A1715" s="54" t="s">
        <v>4618</v>
      </c>
      <c r="B1715" s="54" t="s">
        <v>4599</v>
      </c>
      <c r="C1715" s="47" t="str">
        <f t="shared" si="52"/>
        <v>Formula</v>
      </c>
      <c r="D1715" s="54" t="s">
        <v>4600</v>
      </c>
      <c r="E1715" s="54" t="s">
        <v>4619</v>
      </c>
      <c r="F1715" s="55">
        <v>25</v>
      </c>
      <c r="G1715" s="53">
        <f t="shared" si="53"/>
        <v>2317</v>
      </c>
    </row>
    <row r="1716" spans="1:7" ht="42" x14ac:dyDescent="0.25">
      <c r="A1716" s="47" t="s">
        <v>4620</v>
      </c>
      <c r="B1716" s="47" t="s">
        <v>4599</v>
      </c>
      <c r="C1716" s="47" t="str">
        <f t="shared" si="52"/>
        <v>Formula</v>
      </c>
      <c r="D1716" s="47" t="s">
        <v>4600</v>
      </c>
      <c r="E1716" s="47" t="s">
        <v>4621</v>
      </c>
      <c r="F1716" s="53">
        <v>15</v>
      </c>
      <c r="G1716" s="53">
        <f t="shared" si="53"/>
        <v>2317</v>
      </c>
    </row>
    <row r="1717" spans="1:7" ht="42" x14ac:dyDescent="0.25">
      <c r="A1717" s="54" t="s">
        <v>4622</v>
      </c>
      <c r="B1717" s="54" t="s">
        <v>4599</v>
      </c>
      <c r="C1717" s="47" t="str">
        <f t="shared" si="52"/>
        <v>Formula</v>
      </c>
      <c r="D1717" s="54" t="s">
        <v>4600</v>
      </c>
      <c r="E1717" s="54" t="s">
        <v>4623</v>
      </c>
      <c r="F1717" s="55">
        <v>15</v>
      </c>
      <c r="G1717" s="53">
        <f t="shared" si="53"/>
        <v>2317</v>
      </c>
    </row>
    <row r="1718" spans="1:7" ht="42" x14ac:dyDescent="0.25">
      <c r="A1718" s="47" t="s">
        <v>4624</v>
      </c>
      <c r="B1718" s="47" t="s">
        <v>4599</v>
      </c>
      <c r="C1718" s="47" t="str">
        <f t="shared" si="52"/>
        <v>Formula</v>
      </c>
      <c r="D1718" s="47" t="s">
        <v>4600</v>
      </c>
      <c r="E1718" s="47" t="s">
        <v>4625</v>
      </c>
      <c r="F1718" s="53">
        <v>22</v>
      </c>
      <c r="G1718" s="53">
        <f t="shared" si="53"/>
        <v>2317</v>
      </c>
    </row>
    <row r="1719" spans="1:7" ht="42" x14ac:dyDescent="0.25">
      <c r="A1719" s="54" t="s">
        <v>4626</v>
      </c>
      <c r="B1719" s="54" t="s">
        <v>4627</v>
      </c>
      <c r="C1719" s="47" t="str">
        <f t="shared" si="52"/>
        <v>Formula</v>
      </c>
      <c r="D1719" s="54" t="s">
        <v>4628</v>
      </c>
      <c r="E1719" s="54" t="s">
        <v>4629</v>
      </c>
      <c r="F1719" s="55">
        <v>359</v>
      </c>
      <c r="G1719" s="53">
        <f t="shared" si="53"/>
        <v>2592</v>
      </c>
    </row>
    <row r="1720" spans="1:7" ht="42" x14ac:dyDescent="0.25">
      <c r="A1720" s="47" t="s">
        <v>4630</v>
      </c>
      <c r="B1720" s="47" t="s">
        <v>4627</v>
      </c>
      <c r="C1720" s="47" t="str">
        <f t="shared" si="52"/>
        <v>Formula</v>
      </c>
      <c r="D1720" s="47" t="s">
        <v>4628</v>
      </c>
      <c r="E1720" s="47" t="s">
        <v>4631</v>
      </c>
      <c r="F1720" s="53">
        <v>440</v>
      </c>
      <c r="G1720" s="53">
        <f t="shared" si="53"/>
        <v>2592</v>
      </c>
    </row>
    <row r="1721" spans="1:7" ht="42" x14ac:dyDescent="0.25">
      <c r="A1721" s="54" t="s">
        <v>4632</v>
      </c>
      <c r="B1721" s="54" t="s">
        <v>4627</v>
      </c>
      <c r="C1721" s="47" t="str">
        <f t="shared" si="52"/>
        <v>Formula</v>
      </c>
      <c r="D1721" s="54" t="s">
        <v>4628</v>
      </c>
      <c r="E1721" s="54" t="s">
        <v>4633</v>
      </c>
      <c r="F1721" s="55">
        <v>425</v>
      </c>
      <c r="G1721" s="53">
        <f t="shared" si="53"/>
        <v>2592</v>
      </c>
    </row>
    <row r="1722" spans="1:7" ht="42" x14ac:dyDescent="0.25">
      <c r="A1722" s="47" t="s">
        <v>4634</v>
      </c>
      <c r="B1722" s="47" t="s">
        <v>4627</v>
      </c>
      <c r="C1722" s="47" t="str">
        <f t="shared" si="52"/>
        <v>Formula</v>
      </c>
      <c r="D1722" s="47" t="s">
        <v>4628</v>
      </c>
      <c r="E1722" s="47" t="s">
        <v>4635</v>
      </c>
      <c r="F1722" s="53">
        <v>496</v>
      </c>
      <c r="G1722" s="53">
        <f t="shared" si="53"/>
        <v>2592</v>
      </c>
    </row>
    <row r="1723" spans="1:7" ht="42" x14ac:dyDescent="0.25">
      <c r="A1723" s="54" t="s">
        <v>4636</v>
      </c>
      <c r="B1723" s="54" t="s">
        <v>4627</v>
      </c>
      <c r="C1723" s="47" t="str">
        <f t="shared" si="52"/>
        <v>Formula</v>
      </c>
      <c r="D1723" s="54" t="s">
        <v>4628</v>
      </c>
      <c r="E1723" s="54" t="s">
        <v>4637</v>
      </c>
      <c r="F1723" s="55">
        <v>482</v>
      </c>
      <c r="G1723" s="53">
        <f t="shared" si="53"/>
        <v>2592</v>
      </c>
    </row>
    <row r="1724" spans="1:7" ht="42" x14ac:dyDescent="0.25">
      <c r="A1724" s="47" t="s">
        <v>4638</v>
      </c>
      <c r="B1724" s="47" t="s">
        <v>4627</v>
      </c>
      <c r="C1724" s="47" t="str">
        <f t="shared" si="52"/>
        <v>Formula</v>
      </c>
      <c r="D1724" s="47" t="s">
        <v>4628</v>
      </c>
      <c r="E1724" s="47" t="s">
        <v>4639</v>
      </c>
      <c r="F1724" s="53">
        <v>323</v>
      </c>
      <c r="G1724" s="53">
        <f t="shared" si="53"/>
        <v>2592</v>
      </c>
    </row>
    <row r="1725" spans="1:7" ht="42" x14ac:dyDescent="0.25">
      <c r="A1725" s="54" t="s">
        <v>4640</v>
      </c>
      <c r="B1725" s="54" t="s">
        <v>4627</v>
      </c>
      <c r="C1725" s="47" t="str">
        <f t="shared" si="52"/>
        <v>Formula</v>
      </c>
      <c r="D1725" s="54" t="s">
        <v>4628</v>
      </c>
      <c r="E1725" s="54" t="s">
        <v>4641</v>
      </c>
      <c r="F1725" s="55">
        <v>33</v>
      </c>
      <c r="G1725" s="53">
        <f t="shared" si="53"/>
        <v>2592</v>
      </c>
    </row>
    <row r="1726" spans="1:7" ht="42" x14ac:dyDescent="0.25">
      <c r="A1726" s="47" t="s">
        <v>4642</v>
      </c>
      <c r="B1726" s="47" t="s">
        <v>4627</v>
      </c>
      <c r="C1726" s="47" t="str">
        <f t="shared" si="52"/>
        <v>Formula</v>
      </c>
      <c r="D1726" s="47" t="s">
        <v>4628</v>
      </c>
      <c r="E1726" s="47" t="s">
        <v>4643</v>
      </c>
      <c r="F1726" s="53">
        <v>34</v>
      </c>
      <c r="G1726" s="53">
        <f t="shared" si="53"/>
        <v>2592</v>
      </c>
    </row>
    <row r="1727" spans="1:7" ht="42" x14ac:dyDescent="0.25">
      <c r="A1727" s="54" t="s">
        <v>4644</v>
      </c>
      <c r="B1727" s="54" t="s">
        <v>4645</v>
      </c>
      <c r="C1727" s="47" t="str">
        <f t="shared" si="52"/>
        <v>Formula</v>
      </c>
      <c r="D1727" s="54" t="s">
        <v>4646</v>
      </c>
      <c r="E1727" s="54" t="s">
        <v>4647</v>
      </c>
      <c r="F1727" s="55">
        <v>101</v>
      </c>
      <c r="G1727" s="53">
        <f t="shared" si="53"/>
        <v>4321</v>
      </c>
    </row>
    <row r="1728" spans="1:7" ht="42" x14ac:dyDescent="0.25">
      <c r="A1728" s="47" t="s">
        <v>4648</v>
      </c>
      <c r="B1728" s="47" t="s">
        <v>4645</v>
      </c>
      <c r="C1728" s="47" t="str">
        <f t="shared" si="52"/>
        <v>Formula</v>
      </c>
      <c r="D1728" s="47" t="s">
        <v>4646</v>
      </c>
      <c r="E1728" s="47" t="s">
        <v>4649</v>
      </c>
      <c r="F1728" s="53">
        <v>229</v>
      </c>
      <c r="G1728" s="53">
        <f t="shared" si="53"/>
        <v>4321</v>
      </c>
    </row>
    <row r="1729" spans="1:7" ht="42" x14ac:dyDescent="0.25">
      <c r="A1729" s="54" t="s">
        <v>4650</v>
      </c>
      <c r="B1729" s="54" t="s">
        <v>4645</v>
      </c>
      <c r="C1729" s="47" t="str">
        <f t="shared" si="52"/>
        <v>Formula</v>
      </c>
      <c r="D1729" s="54" t="s">
        <v>4646</v>
      </c>
      <c r="E1729" s="54" t="s">
        <v>4651</v>
      </c>
      <c r="F1729" s="55">
        <v>84</v>
      </c>
      <c r="G1729" s="53">
        <f t="shared" si="53"/>
        <v>4321</v>
      </c>
    </row>
    <row r="1730" spans="1:7" ht="42" x14ac:dyDescent="0.25">
      <c r="A1730" s="47" t="s">
        <v>4652</v>
      </c>
      <c r="B1730" s="47" t="s">
        <v>4645</v>
      </c>
      <c r="C1730" s="47" t="str">
        <f t="shared" si="52"/>
        <v>Formula</v>
      </c>
      <c r="D1730" s="47" t="s">
        <v>4646</v>
      </c>
      <c r="E1730" s="47" t="s">
        <v>276</v>
      </c>
      <c r="F1730" s="53">
        <v>631</v>
      </c>
      <c r="G1730" s="53">
        <f t="shared" si="53"/>
        <v>4321</v>
      </c>
    </row>
    <row r="1731" spans="1:7" ht="42" x14ac:dyDescent="0.25">
      <c r="A1731" s="54" t="s">
        <v>4653</v>
      </c>
      <c r="B1731" s="54" t="s">
        <v>4645</v>
      </c>
      <c r="C1731" s="47" t="str">
        <f t="shared" ref="C1731:C1794" si="54">IF(ISTEXT(VLOOKUP(B1731,$I$2:$I$11,1,FALSE)),"Alt sub","Formula")</f>
        <v>Formula</v>
      </c>
      <c r="D1731" s="54" t="s">
        <v>4646</v>
      </c>
      <c r="E1731" s="54" t="s">
        <v>4654</v>
      </c>
      <c r="F1731" s="55">
        <v>146</v>
      </c>
      <c r="G1731" s="53">
        <f t="shared" ref="G1731:G1794" si="55">SUMIF(B:B,B1731,F:F)</f>
        <v>4321</v>
      </c>
    </row>
    <row r="1732" spans="1:7" ht="42" x14ac:dyDescent="0.25">
      <c r="A1732" s="47" t="s">
        <v>4655</v>
      </c>
      <c r="B1732" s="47" t="s">
        <v>4645</v>
      </c>
      <c r="C1732" s="47" t="str">
        <f t="shared" si="54"/>
        <v>Formula</v>
      </c>
      <c r="D1732" s="47" t="s">
        <v>4646</v>
      </c>
      <c r="E1732" s="47" t="s">
        <v>4656</v>
      </c>
      <c r="F1732" s="53">
        <v>340</v>
      </c>
      <c r="G1732" s="53">
        <f t="shared" si="55"/>
        <v>4321</v>
      </c>
    </row>
    <row r="1733" spans="1:7" ht="42" x14ac:dyDescent="0.25">
      <c r="A1733" s="54" t="s">
        <v>4657</v>
      </c>
      <c r="B1733" s="54" t="s">
        <v>4645</v>
      </c>
      <c r="C1733" s="47" t="str">
        <f t="shared" si="54"/>
        <v>Formula</v>
      </c>
      <c r="D1733" s="54" t="s">
        <v>4646</v>
      </c>
      <c r="E1733" s="54" t="s">
        <v>4658</v>
      </c>
      <c r="F1733" s="55">
        <v>94</v>
      </c>
      <c r="G1733" s="53">
        <f t="shared" si="55"/>
        <v>4321</v>
      </c>
    </row>
    <row r="1734" spans="1:7" ht="42" x14ac:dyDescent="0.25">
      <c r="A1734" s="47" t="s">
        <v>4659</v>
      </c>
      <c r="B1734" s="47" t="s">
        <v>4645</v>
      </c>
      <c r="C1734" s="47" t="str">
        <f t="shared" si="54"/>
        <v>Formula</v>
      </c>
      <c r="D1734" s="47" t="s">
        <v>4646</v>
      </c>
      <c r="E1734" s="47" t="s">
        <v>4660</v>
      </c>
      <c r="F1734" s="53">
        <v>163</v>
      </c>
      <c r="G1734" s="53">
        <f t="shared" si="55"/>
        <v>4321</v>
      </c>
    </row>
    <row r="1735" spans="1:7" ht="42" x14ac:dyDescent="0.25">
      <c r="A1735" s="54" t="s">
        <v>4661</v>
      </c>
      <c r="B1735" s="54" t="s">
        <v>4645</v>
      </c>
      <c r="C1735" s="47" t="str">
        <f t="shared" si="54"/>
        <v>Formula</v>
      </c>
      <c r="D1735" s="54" t="s">
        <v>4646</v>
      </c>
      <c r="E1735" s="54" t="s">
        <v>4662</v>
      </c>
      <c r="F1735" s="55">
        <v>200</v>
      </c>
      <c r="G1735" s="53">
        <f t="shared" si="55"/>
        <v>4321</v>
      </c>
    </row>
    <row r="1736" spans="1:7" ht="42" x14ac:dyDescent="0.25">
      <c r="A1736" s="47" t="s">
        <v>4663</v>
      </c>
      <c r="B1736" s="47" t="s">
        <v>4645</v>
      </c>
      <c r="C1736" s="47" t="str">
        <f t="shared" si="54"/>
        <v>Formula</v>
      </c>
      <c r="D1736" s="47" t="s">
        <v>4646</v>
      </c>
      <c r="E1736" s="47" t="s">
        <v>4664</v>
      </c>
      <c r="F1736" s="53">
        <v>239</v>
      </c>
      <c r="G1736" s="53">
        <f t="shared" si="55"/>
        <v>4321</v>
      </c>
    </row>
    <row r="1737" spans="1:7" ht="42" x14ac:dyDescent="0.25">
      <c r="A1737" s="54" t="s">
        <v>4665</v>
      </c>
      <c r="B1737" s="54" t="s">
        <v>4645</v>
      </c>
      <c r="C1737" s="47" t="str">
        <f t="shared" si="54"/>
        <v>Formula</v>
      </c>
      <c r="D1737" s="54" t="s">
        <v>4646</v>
      </c>
      <c r="E1737" s="54" t="s">
        <v>4666</v>
      </c>
      <c r="F1737" s="55">
        <v>180</v>
      </c>
      <c r="G1737" s="53">
        <f t="shared" si="55"/>
        <v>4321</v>
      </c>
    </row>
    <row r="1738" spans="1:7" ht="42" x14ac:dyDescent="0.25">
      <c r="A1738" s="47" t="s">
        <v>4667</v>
      </c>
      <c r="B1738" s="47" t="s">
        <v>4645</v>
      </c>
      <c r="C1738" s="47" t="str">
        <f t="shared" si="54"/>
        <v>Formula</v>
      </c>
      <c r="D1738" s="47" t="s">
        <v>4646</v>
      </c>
      <c r="E1738" s="47" t="s">
        <v>4668</v>
      </c>
      <c r="F1738" s="53">
        <v>185</v>
      </c>
      <c r="G1738" s="53">
        <f t="shared" si="55"/>
        <v>4321</v>
      </c>
    </row>
    <row r="1739" spans="1:7" ht="42" x14ac:dyDescent="0.25">
      <c r="A1739" s="54" t="s">
        <v>4669</v>
      </c>
      <c r="B1739" s="54" t="s">
        <v>4645</v>
      </c>
      <c r="C1739" s="47" t="str">
        <f t="shared" si="54"/>
        <v>Formula</v>
      </c>
      <c r="D1739" s="54" t="s">
        <v>4646</v>
      </c>
      <c r="E1739" s="54" t="s">
        <v>4670</v>
      </c>
      <c r="F1739" s="55">
        <v>84</v>
      </c>
      <c r="G1739" s="53">
        <f t="shared" si="55"/>
        <v>4321</v>
      </c>
    </row>
    <row r="1740" spans="1:7" ht="42" x14ac:dyDescent="0.25">
      <c r="A1740" s="47" t="s">
        <v>4671</v>
      </c>
      <c r="B1740" s="47" t="s">
        <v>4645</v>
      </c>
      <c r="C1740" s="47" t="str">
        <f t="shared" si="54"/>
        <v>Formula</v>
      </c>
      <c r="D1740" s="47" t="s">
        <v>4646</v>
      </c>
      <c r="E1740" s="47" t="s">
        <v>4672</v>
      </c>
      <c r="F1740" s="53">
        <v>100</v>
      </c>
      <c r="G1740" s="53">
        <f t="shared" si="55"/>
        <v>4321</v>
      </c>
    </row>
    <row r="1741" spans="1:7" ht="42" x14ac:dyDescent="0.25">
      <c r="A1741" s="54" t="s">
        <v>4673</v>
      </c>
      <c r="B1741" s="54" t="s">
        <v>4645</v>
      </c>
      <c r="C1741" s="47" t="str">
        <f t="shared" si="54"/>
        <v>Formula</v>
      </c>
      <c r="D1741" s="54" t="s">
        <v>4646</v>
      </c>
      <c r="E1741" s="54" t="s">
        <v>4674</v>
      </c>
      <c r="F1741" s="55">
        <v>185</v>
      </c>
      <c r="G1741" s="53">
        <f t="shared" si="55"/>
        <v>4321</v>
      </c>
    </row>
    <row r="1742" spans="1:7" ht="42" x14ac:dyDescent="0.25">
      <c r="A1742" s="47" t="s">
        <v>4675</v>
      </c>
      <c r="B1742" s="47" t="s">
        <v>4645</v>
      </c>
      <c r="C1742" s="47" t="str">
        <f t="shared" si="54"/>
        <v>Formula</v>
      </c>
      <c r="D1742" s="47" t="s">
        <v>4646</v>
      </c>
      <c r="E1742" s="47" t="s">
        <v>4676</v>
      </c>
      <c r="F1742" s="53">
        <v>297</v>
      </c>
      <c r="G1742" s="53">
        <f t="shared" si="55"/>
        <v>4321</v>
      </c>
    </row>
    <row r="1743" spans="1:7" ht="42" x14ac:dyDescent="0.25">
      <c r="A1743" s="54" t="s">
        <v>4677</v>
      </c>
      <c r="B1743" s="54" t="s">
        <v>4645</v>
      </c>
      <c r="C1743" s="47" t="str">
        <f t="shared" si="54"/>
        <v>Formula</v>
      </c>
      <c r="D1743" s="54" t="s">
        <v>4646</v>
      </c>
      <c r="E1743" s="54" t="s">
        <v>4678</v>
      </c>
      <c r="F1743" s="55">
        <v>137</v>
      </c>
      <c r="G1743" s="53">
        <f t="shared" si="55"/>
        <v>4321</v>
      </c>
    </row>
    <row r="1744" spans="1:7" ht="42" x14ac:dyDescent="0.25">
      <c r="A1744" s="47" t="s">
        <v>4679</v>
      </c>
      <c r="B1744" s="47" t="s">
        <v>4645</v>
      </c>
      <c r="C1744" s="47" t="str">
        <f t="shared" si="54"/>
        <v>Formula</v>
      </c>
      <c r="D1744" s="47" t="s">
        <v>4646</v>
      </c>
      <c r="E1744" s="47" t="s">
        <v>4680</v>
      </c>
      <c r="F1744" s="53">
        <v>150</v>
      </c>
      <c r="G1744" s="53">
        <f t="shared" si="55"/>
        <v>4321</v>
      </c>
    </row>
    <row r="1745" spans="1:7" ht="42" x14ac:dyDescent="0.25">
      <c r="A1745" s="54" t="s">
        <v>4681</v>
      </c>
      <c r="B1745" s="54" t="s">
        <v>4645</v>
      </c>
      <c r="C1745" s="47" t="str">
        <f t="shared" si="54"/>
        <v>Formula</v>
      </c>
      <c r="D1745" s="54" t="s">
        <v>4646</v>
      </c>
      <c r="E1745" s="54" t="s">
        <v>4682</v>
      </c>
      <c r="F1745" s="55">
        <v>125</v>
      </c>
      <c r="G1745" s="53">
        <f t="shared" si="55"/>
        <v>4321</v>
      </c>
    </row>
    <row r="1746" spans="1:7" ht="42" x14ac:dyDescent="0.25">
      <c r="A1746" s="47" t="s">
        <v>4683</v>
      </c>
      <c r="B1746" s="47" t="s">
        <v>4645</v>
      </c>
      <c r="C1746" s="47" t="str">
        <f t="shared" si="54"/>
        <v>Formula</v>
      </c>
      <c r="D1746" s="47" t="s">
        <v>4646</v>
      </c>
      <c r="E1746" s="47" t="s">
        <v>4684</v>
      </c>
      <c r="F1746" s="53">
        <v>112</v>
      </c>
      <c r="G1746" s="53">
        <f t="shared" si="55"/>
        <v>4321</v>
      </c>
    </row>
    <row r="1747" spans="1:7" ht="42" x14ac:dyDescent="0.25">
      <c r="A1747" s="54" t="s">
        <v>4685</v>
      </c>
      <c r="B1747" s="54" t="s">
        <v>4645</v>
      </c>
      <c r="C1747" s="47" t="str">
        <f t="shared" si="54"/>
        <v>Formula</v>
      </c>
      <c r="D1747" s="54" t="s">
        <v>4646</v>
      </c>
      <c r="E1747" s="54" t="s">
        <v>4686</v>
      </c>
      <c r="F1747" s="55">
        <v>88</v>
      </c>
      <c r="G1747" s="53">
        <f t="shared" si="55"/>
        <v>4321</v>
      </c>
    </row>
    <row r="1748" spans="1:7" ht="42" x14ac:dyDescent="0.25">
      <c r="A1748" s="47" t="s">
        <v>4687</v>
      </c>
      <c r="B1748" s="47" t="s">
        <v>4645</v>
      </c>
      <c r="C1748" s="47" t="str">
        <f t="shared" si="54"/>
        <v>Formula</v>
      </c>
      <c r="D1748" s="47" t="s">
        <v>4646</v>
      </c>
      <c r="E1748" s="47" t="s">
        <v>4688</v>
      </c>
      <c r="F1748" s="53">
        <v>105</v>
      </c>
      <c r="G1748" s="53">
        <f t="shared" si="55"/>
        <v>4321</v>
      </c>
    </row>
    <row r="1749" spans="1:7" ht="42" x14ac:dyDescent="0.25">
      <c r="A1749" s="54" t="s">
        <v>4689</v>
      </c>
      <c r="B1749" s="54" t="s">
        <v>4645</v>
      </c>
      <c r="C1749" s="47" t="str">
        <f t="shared" si="54"/>
        <v>Formula</v>
      </c>
      <c r="D1749" s="54" t="s">
        <v>4646</v>
      </c>
      <c r="E1749" s="54" t="s">
        <v>4690</v>
      </c>
      <c r="F1749" s="55">
        <v>100</v>
      </c>
      <c r="G1749" s="53">
        <f t="shared" si="55"/>
        <v>4321</v>
      </c>
    </row>
    <row r="1750" spans="1:7" ht="42" x14ac:dyDescent="0.25">
      <c r="A1750" s="47" t="s">
        <v>4691</v>
      </c>
      <c r="B1750" s="47" t="s">
        <v>4645</v>
      </c>
      <c r="C1750" s="47" t="str">
        <f t="shared" si="54"/>
        <v>Formula</v>
      </c>
      <c r="D1750" s="47" t="s">
        <v>4646</v>
      </c>
      <c r="E1750" s="47" t="s">
        <v>4692</v>
      </c>
      <c r="F1750" s="53">
        <v>48</v>
      </c>
      <c r="G1750" s="53">
        <f t="shared" si="55"/>
        <v>4321</v>
      </c>
    </row>
    <row r="1751" spans="1:7" ht="42" x14ac:dyDescent="0.25">
      <c r="A1751" s="54" t="s">
        <v>4693</v>
      </c>
      <c r="B1751" s="54" t="s">
        <v>4645</v>
      </c>
      <c r="C1751" s="47" t="str">
        <f t="shared" si="54"/>
        <v>Formula</v>
      </c>
      <c r="D1751" s="54" t="s">
        <v>4646</v>
      </c>
      <c r="E1751" s="54" t="s">
        <v>4694</v>
      </c>
      <c r="F1751" s="55">
        <v>42</v>
      </c>
      <c r="G1751" s="53">
        <f t="shared" si="55"/>
        <v>4321</v>
      </c>
    </row>
    <row r="1752" spans="1:7" ht="42" x14ac:dyDescent="0.25">
      <c r="A1752" s="47" t="s">
        <v>4695</v>
      </c>
      <c r="B1752" s="47" t="s">
        <v>4645</v>
      </c>
      <c r="C1752" s="47" t="str">
        <f t="shared" si="54"/>
        <v>Formula</v>
      </c>
      <c r="D1752" s="47" t="s">
        <v>4646</v>
      </c>
      <c r="E1752" s="47" t="s">
        <v>4696</v>
      </c>
      <c r="F1752" s="53">
        <v>49</v>
      </c>
      <c r="G1752" s="53">
        <f t="shared" si="55"/>
        <v>4321</v>
      </c>
    </row>
    <row r="1753" spans="1:7" ht="42" x14ac:dyDescent="0.25">
      <c r="A1753" s="54" t="s">
        <v>4697</v>
      </c>
      <c r="B1753" s="54" t="s">
        <v>4645</v>
      </c>
      <c r="C1753" s="47" t="str">
        <f t="shared" si="54"/>
        <v>Formula</v>
      </c>
      <c r="D1753" s="54" t="s">
        <v>4646</v>
      </c>
      <c r="E1753" s="54" t="s">
        <v>4698</v>
      </c>
      <c r="F1753" s="55">
        <v>16</v>
      </c>
      <c r="G1753" s="53">
        <f t="shared" si="55"/>
        <v>4321</v>
      </c>
    </row>
    <row r="1754" spans="1:7" ht="42" x14ac:dyDescent="0.25">
      <c r="A1754" s="47" t="s">
        <v>4699</v>
      </c>
      <c r="B1754" s="47" t="s">
        <v>4645</v>
      </c>
      <c r="C1754" s="47" t="str">
        <f t="shared" si="54"/>
        <v>Formula</v>
      </c>
      <c r="D1754" s="47" t="s">
        <v>4646</v>
      </c>
      <c r="E1754" s="47" t="s">
        <v>4700</v>
      </c>
      <c r="F1754" s="53">
        <v>23</v>
      </c>
      <c r="G1754" s="53">
        <f t="shared" si="55"/>
        <v>4321</v>
      </c>
    </row>
    <row r="1755" spans="1:7" ht="42" x14ac:dyDescent="0.25">
      <c r="A1755" s="54" t="s">
        <v>4701</v>
      </c>
      <c r="B1755" s="54" t="s">
        <v>4645</v>
      </c>
      <c r="C1755" s="47" t="str">
        <f t="shared" si="54"/>
        <v>Formula</v>
      </c>
      <c r="D1755" s="54" t="s">
        <v>4646</v>
      </c>
      <c r="E1755" s="54" t="s">
        <v>4702</v>
      </c>
      <c r="F1755" s="55">
        <v>36</v>
      </c>
      <c r="G1755" s="53">
        <f t="shared" si="55"/>
        <v>4321</v>
      </c>
    </row>
    <row r="1756" spans="1:7" ht="42" x14ac:dyDescent="0.25">
      <c r="A1756" s="47" t="s">
        <v>4703</v>
      </c>
      <c r="B1756" s="47" t="s">
        <v>4645</v>
      </c>
      <c r="C1756" s="47" t="str">
        <f t="shared" si="54"/>
        <v>Formula</v>
      </c>
      <c r="D1756" s="47" t="s">
        <v>4646</v>
      </c>
      <c r="E1756" s="47" t="s">
        <v>4704</v>
      </c>
      <c r="F1756" s="53">
        <v>20</v>
      </c>
      <c r="G1756" s="53">
        <f t="shared" si="55"/>
        <v>4321</v>
      </c>
    </row>
    <row r="1757" spans="1:7" ht="42" x14ac:dyDescent="0.25">
      <c r="A1757" s="54" t="s">
        <v>4705</v>
      </c>
      <c r="B1757" s="54" t="s">
        <v>4645</v>
      </c>
      <c r="C1757" s="47" t="str">
        <f t="shared" si="54"/>
        <v>Formula</v>
      </c>
      <c r="D1757" s="54" t="s">
        <v>4646</v>
      </c>
      <c r="E1757" s="54" t="s">
        <v>4706</v>
      </c>
      <c r="F1757" s="55">
        <v>12</v>
      </c>
      <c r="G1757" s="53">
        <f t="shared" si="55"/>
        <v>4321</v>
      </c>
    </row>
    <row r="1758" spans="1:7" ht="42" x14ac:dyDescent="0.25">
      <c r="A1758" s="47" t="s">
        <v>4707</v>
      </c>
      <c r="B1758" s="47" t="s">
        <v>4708</v>
      </c>
      <c r="C1758" s="47" t="str">
        <f t="shared" si="54"/>
        <v>Formula</v>
      </c>
      <c r="D1758" s="47" t="s">
        <v>4709</v>
      </c>
      <c r="E1758" s="47" t="s">
        <v>4710</v>
      </c>
      <c r="F1758" s="53">
        <v>294</v>
      </c>
      <c r="G1758" s="53">
        <f t="shared" si="55"/>
        <v>1249</v>
      </c>
    </row>
    <row r="1759" spans="1:7" ht="42" x14ac:dyDescent="0.25">
      <c r="A1759" s="54" t="s">
        <v>4711</v>
      </c>
      <c r="B1759" s="54" t="s">
        <v>4708</v>
      </c>
      <c r="C1759" s="47" t="str">
        <f t="shared" si="54"/>
        <v>Formula</v>
      </c>
      <c r="D1759" s="54" t="s">
        <v>4709</v>
      </c>
      <c r="E1759" s="54" t="s">
        <v>4712</v>
      </c>
      <c r="F1759" s="55">
        <v>202</v>
      </c>
      <c r="G1759" s="53">
        <f t="shared" si="55"/>
        <v>1249</v>
      </c>
    </row>
    <row r="1760" spans="1:7" ht="42" x14ac:dyDescent="0.25">
      <c r="A1760" s="47" t="s">
        <v>4713</v>
      </c>
      <c r="B1760" s="47" t="s">
        <v>4708</v>
      </c>
      <c r="C1760" s="47" t="str">
        <f t="shared" si="54"/>
        <v>Formula</v>
      </c>
      <c r="D1760" s="47" t="s">
        <v>4709</v>
      </c>
      <c r="E1760" s="47" t="s">
        <v>4714</v>
      </c>
      <c r="F1760" s="53">
        <v>354</v>
      </c>
      <c r="G1760" s="53">
        <f t="shared" si="55"/>
        <v>1249</v>
      </c>
    </row>
    <row r="1761" spans="1:7" ht="42" x14ac:dyDescent="0.25">
      <c r="A1761" s="54" t="s">
        <v>4715</v>
      </c>
      <c r="B1761" s="54" t="s">
        <v>4708</v>
      </c>
      <c r="C1761" s="47" t="str">
        <f t="shared" si="54"/>
        <v>Formula</v>
      </c>
      <c r="D1761" s="54" t="s">
        <v>4709</v>
      </c>
      <c r="E1761" s="54" t="s">
        <v>4716</v>
      </c>
      <c r="F1761" s="55">
        <v>165</v>
      </c>
      <c r="G1761" s="53">
        <f t="shared" si="55"/>
        <v>1249</v>
      </c>
    </row>
    <row r="1762" spans="1:7" ht="42" x14ac:dyDescent="0.25">
      <c r="A1762" s="47" t="s">
        <v>4717</v>
      </c>
      <c r="B1762" s="47" t="s">
        <v>4708</v>
      </c>
      <c r="C1762" s="47" t="str">
        <f t="shared" si="54"/>
        <v>Formula</v>
      </c>
      <c r="D1762" s="47" t="s">
        <v>4709</v>
      </c>
      <c r="E1762" s="47" t="s">
        <v>4718</v>
      </c>
      <c r="F1762" s="53">
        <v>214</v>
      </c>
      <c r="G1762" s="53">
        <f t="shared" si="55"/>
        <v>1249</v>
      </c>
    </row>
    <row r="1763" spans="1:7" ht="42" x14ac:dyDescent="0.25">
      <c r="A1763" s="54" t="s">
        <v>4719</v>
      </c>
      <c r="B1763" s="54" t="s">
        <v>4708</v>
      </c>
      <c r="C1763" s="47" t="str">
        <f t="shared" si="54"/>
        <v>Formula</v>
      </c>
      <c r="D1763" s="54" t="s">
        <v>4709</v>
      </c>
      <c r="E1763" s="54" t="s">
        <v>4720</v>
      </c>
      <c r="F1763" s="55">
        <v>20</v>
      </c>
      <c r="G1763" s="53">
        <f t="shared" si="55"/>
        <v>1249</v>
      </c>
    </row>
    <row r="1764" spans="1:7" ht="42" x14ac:dyDescent="0.25">
      <c r="A1764" s="47" t="s">
        <v>4721</v>
      </c>
      <c r="B1764" s="47" t="s">
        <v>4722</v>
      </c>
      <c r="C1764" s="47" t="str">
        <f t="shared" si="54"/>
        <v>Formula</v>
      </c>
      <c r="D1764" s="47" t="s">
        <v>4723</v>
      </c>
      <c r="E1764" s="47" t="s">
        <v>4393</v>
      </c>
      <c r="F1764" s="53">
        <v>100</v>
      </c>
      <c r="G1764" s="53">
        <f t="shared" si="55"/>
        <v>350</v>
      </c>
    </row>
    <row r="1765" spans="1:7" ht="42" x14ac:dyDescent="0.25">
      <c r="A1765" s="54" t="s">
        <v>4724</v>
      </c>
      <c r="B1765" s="54" t="s">
        <v>4722</v>
      </c>
      <c r="C1765" s="47" t="str">
        <f t="shared" si="54"/>
        <v>Formula</v>
      </c>
      <c r="D1765" s="54" t="s">
        <v>4723</v>
      </c>
      <c r="E1765" s="54" t="s">
        <v>4725</v>
      </c>
      <c r="F1765" s="55">
        <v>250</v>
      </c>
      <c r="G1765" s="53">
        <f t="shared" si="55"/>
        <v>350</v>
      </c>
    </row>
    <row r="1766" spans="1:7" ht="42" x14ac:dyDescent="0.25">
      <c r="A1766" s="47" t="s">
        <v>4726</v>
      </c>
      <c r="B1766" s="47" t="s">
        <v>4727</v>
      </c>
      <c r="C1766" s="47" t="str">
        <f t="shared" si="54"/>
        <v>Formula</v>
      </c>
      <c r="D1766" s="47" t="s">
        <v>4728</v>
      </c>
      <c r="E1766" s="47" t="s">
        <v>4729</v>
      </c>
      <c r="F1766" s="53">
        <v>123</v>
      </c>
      <c r="G1766" s="53">
        <f t="shared" si="55"/>
        <v>643</v>
      </c>
    </row>
    <row r="1767" spans="1:7" ht="42" x14ac:dyDescent="0.25">
      <c r="A1767" s="54" t="s">
        <v>4730</v>
      </c>
      <c r="B1767" s="54" t="s">
        <v>4727</v>
      </c>
      <c r="C1767" s="47" t="str">
        <f t="shared" si="54"/>
        <v>Formula</v>
      </c>
      <c r="D1767" s="54" t="s">
        <v>4728</v>
      </c>
      <c r="E1767" s="54" t="s">
        <v>4731</v>
      </c>
      <c r="F1767" s="55">
        <v>86</v>
      </c>
      <c r="G1767" s="53">
        <f t="shared" si="55"/>
        <v>643</v>
      </c>
    </row>
    <row r="1768" spans="1:7" ht="42" x14ac:dyDescent="0.25">
      <c r="A1768" s="47" t="s">
        <v>4732</v>
      </c>
      <c r="B1768" s="47" t="s">
        <v>4727</v>
      </c>
      <c r="C1768" s="47" t="str">
        <f t="shared" si="54"/>
        <v>Formula</v>
      </c>
      <c r="D1768" s="47" t="s">
        <v>4728</v>
      </c>
      <c r="E1768" s="47" t="s">
        <v>4733</v>
      </c>
      <c r="F1768" s="53">
        <v>101</v>
      </c>
      <c r="G1768" s="53">
        <f t="shared" si="55"/>
        <v>643</v>
      </c>
    </row>
    <row r="1769" spans="1:7" ht="42" x14ac:dyDescent="0.25">
      <c r="A1769" s="54" t="s">
        <v>4734</v>
      </c>
      <c r="B1769" s="54" t="s">
        <v>4727</v>
      </c>
      <c r="C1769" s="47" t="str">
        <f t="shared" si="54"/>
        <v>Formula</v>
      </c>
      <c r="D1769" s="54" t="s">
        <v>4728</v>
      </c>
      <c r="E1769" s="54" t="s">
        <v>4735</v>
      </c>
      <c r="F1769" s="55">
        <v>59</v>
      </c>
      <c r="G1769" s="53">
        <f t="shared" si="55"/>
        <v>643</v>
      </c>
    </row>
    <row r="1770" spans="1:7" ht="42" x14ac:dyDescent="0.25">
      <c r="A1770" s="47" t="s">
        <v>4736</v>
      </c>
      <c r="B1770" s="47" t="s">
        <v>4727</v>
      </c>
      <c r="C1770" s="47" t="str">
        <f t="shared" si="54"/>
        <v>Formula</v>
      </c>
      <c r="D1770" s="47" t="s">
        <v>4728</v>
      </c>
      <c r="E1770" s="47" t="s">
        <v>4737</v>
      </c>
      <c r="F1770" s="53">
        <v>90</v>
      </c>
      <c r="G1770" s="53">
        <f t="shared" si="55"/>
        <v>643</v>
      </c>
    </row>
    <row r="1771" spans="1:7" ht="42" x14ac:dyDescent="0.25">
      <c r="A1771" s="54" t="s">
        <v>4738</v>
      </c>
      <c r="B1771" s="54" t="s">
        <v>4727</v>
      </c>
      <c r="C1771" s="47" t="str">
        <f t="shared" si="54"/>
        <v>Formula</v>
      </c>
      <c r="D1771" s="54" t="s">
        <v>4728</v>
      </c>
      <c r="E1771" s="54" t="s">
        <v>4739</v>
      </c>
      <c r="F1771" s="55">
        <v>89</v>
      </c>
      <c r="G1771" s="53">
        <f t="shared" si="55"/>
        <v>643</v>
      </c>
    </row>
    <row r="1772" spans="1:7" ht="42" x14ac:dyDescent="0.25">
      <c r="A1772" s="47" t="s">
        <v>4740</v>
      </c>
      <c r="B1772" s="47" t="s">
        <v>4727</v>
      </c>
      <c r="C1772" s="47" t="str">
        <f t="shared" si="54"/>
        <v>Formula</v>
      </c>
      <c r="D1772" s="47" t="s">
        <v>4728</v>
      </c>
      <c r="E1772" s="47" t="s">
        <v>276</v>
      </c>
      <c r="F1772" s="53">
        <v>94</v>
      </c>
      <c r="G1772" s="53">
        <f t="shared" si="55"/>
        <v>643</v>
      </c>
    </row>
    <row r="1773" spans="1:7" ht="42" x14ac:dyDescent="0.25">
      <c r="A1773" s="54" t="s">
        <v>4741</v>
      </c>
      <c r="B1773" s="54" t="s">
        <v>4727</v>
      </c>
      <c r="C1773" s="47" t="str">
        <f t="shared" si="54"/>
        <v>Formula</v>
      </c>
      <c r="D1773" s="54" t="s">
        <v>4728</v>
      </c>
      <c r="E1773" s="54" t="s">
        <v>4742</v>
      </c>
      <c r="F1773" s="55">
        <v>1</v>
      </c>
      <c r="G1773" s="53">
        <f t="shared" si="55"/>
        <v>643</v>
      </c>
    </row>
    <row r="1774" spans="1:7" ht="42" x14ac:dyDescent="0.25">
      <c r="A1774" s="47" t="s">
        <v>4743</v>
      </c>
      <c r="B1774" s="47" t="s">
        <v>4744</v>
      </c>
      <c r="C1774" s="47" t="str">
        <f t="shared" si="54"/>
        <v>Formula</v>
      </c>
      <c r="D1774" s="47" t="s">
        <v>4745</v>
      </c>
      <c r="E1774" s="47" t="s">
        <v>4746</v>
      </c>
      <c r="F1774" s="53">
        <v>361</v>
      </c>
      <c r="G1774" s="53">
        <f t="shared" si="55"/>
        <v>1438</v>
      </c>
    </row>
    <row r="1775" spans="1:7" ht="42" x14ac:dyDescent="0.25">
      <c r="A1775" s="54" t="s">
        <v>4747</v>
      </c>
      <c r="B1775" s="54" t="s">
        <v>4744</v>
      </c>
      <c r="C1775" s="47" t="str">
        <f t="shared" si="54"/>
        <v>Formula</v>
      </c>
      <c r="D1775" s="54" t="s">
        <v>4745</v>
      </c>
      <c r="E1775" s="54" t="s">
        <v>4748</v>
      </c>
      <c r="F1775" s="55">
        <v>396</v>
      </c>
      <c r="G1775" s="53">
        <f t="shared" si="55"/>
        <v>1438</v>
      </c>
    </row>
    <row r="1776" spans="1:7" ht="42" x14ac:dyDescent="0.25">
      <c r="A1776" s="47" t="s">
        <v>4749</v>
      </c>
      <c r="B1776" s="47" t="s">
        <v>4744</v>
      </c>
      <c r="C1776" s="47" t="str">
        <f t="shared" si="54"/>
        <v>Formula</v>
      </c>
      <c r="D1776" s="47" t="s">
        <v>4745</v>
      </c>
      <c r="E1776" s="47" t="s">
        <v>4750</v>
      </c>
      <c r="F1776" s="53">
        <v>373</v>
      </c>
      <c r="G1776" s="53">
        <f t="shared" si="55"/>
        <v>1438</v>
      </c>
    </row>
    <row r="1777" spans="1:7" ht="42" x14ac:dyDescent="0.25">
      <c r="A1777" s="54" t="s">
        <v>4751</v>
      </c>
      <c r="B1777" s="54" t="s">
        <v>4744</v>
      </c>
      <c r="C1777" s="47" t="str">
        <f t="shared" si="54"/>
        <v>Formula</v>
      </c>
      <c r="D1777" s="54" t="s">
        <v>4745</v>
      </c>
      <c r="E1777" s="54" t="s">
        <v>4752</v>
      </c>
      <c r="F1777" s="55">
        <v>257</v>
      </c>
      <c r="G1777" s="53">
        <f t="shared" si="55"/>
        <v>1438</v>
      </c>
    </row>
    <row r="1778" spans="1:7" ht="42" x14ac:dyDescent="0.25">
      <c r="A1778" s="47" t="s">
        <v>4753</v>
      </c>
      <c r="B1778" s="47" t="s">
        <v>4744</v>
      </c>
      <c r="C1778" s="47" t="str">
        <f t="shared" si="54"/>
        <v>Formula</v>
      </c>
      <c r="D1778" s="47" t="s">
        <v>4745</v>
      </c>
      <c r="E1778" s="47" t="s">
        <v>4754</v>
      </c>
      <c r="F1778" s="53">
        <v>51</v>
      </c>
      <c r="G1778" s="53">
        <f t="shared" si="55"/>
        <v>1438</v>
      </c>
    </row>
    <row r="1779" spans="1:7" ht="42" x14ac:dyDescent="0.25">
      <c r="A1779" s="54" t="s">
        <v>4755</v>
      </c>
      <c r="B1779" s="54" t="s">
        <v>4756</v>
      </c>
      <c r="C1779" s="47" t="str">
        <f t="shared" si="54"/>
        <v>Formula</v>
      </c>
      <c r="D1779" s="54" t="s">
        <v>4757</v>
      </c>
      <c r="E1779" s="54" t="s">
        <v>4758</v>
      </c>
      <c r="F1779" s="55">
        <v>216</v>
      </c>
      <c r="G1779" s="53">
        <f t="shared" si="55"/>
        <v>533</v>
      </c>
    </row>
    <row r="1780" spans="1:7" ht="42" x14ac:dyDescent="0.25">
      <c r="A1780" s="47" t="s">
        <v>4759</v>
      </c>
      <c r="B1780" s="47" t="s">
        <v>4756</v>
      </c>
      <c r="C1780" s="47" t="str">
        <f t="shared" si="54"/>
        <v>Formula</v>
      </c>
      <c r="D1780" s="47" t="s">
        <v>4757</v>
      </c>
      <c r="E1780" s="47" t="s">
        <v>4760</v>
      </c>
      <c r="F1780" s="53">
        <v>178</v>
      </c>
      <c r="G1780" s="53">
        <f t="shared" si="55"/>
        <v>533</v>
      </c>
    </row>
    <row r="1781" spans="1:7" ht="42" x14ac:dyDescent="0.25">
      <c r="A1781" s="54" t="s">
        <v>4761</v>
      </c>
      <c r="B1781" s="54" t="s">
        <v>4756</v>
      </c>
      <c r="C1781" s="47" t="str">
        <f t="shared" si="54"/>
        <v>Formula</v>
      </c>
      <c r="D1781" s="54" t="s">
        <v>4757</v>
      </c>
      <c r="E1781" s="54" t="s">
        <v>4762</v>
      </c>
      <c r="F1781" s="55">
        <v>139</v>
      </c>
      <c r="G1781" s="53">
        <f t="shared" si="55"/>
        <v>533</v>
      </c>
    </row>
    <row r="1782" spans="1:7" ht="42" x14ac:dyDescent="0.25">
      <c r="A1782" s="47" t="s">
        <v>4763</v>
      </c>
      <c r="B1782" s="47" t="s">
        <v>4764</v>
      </c>
      <c r="C1782" s="47" t="str">
        <f t="shared" si="54"/>
        <v>Formula</v>
      </c>
      <c r="D1782" s="47" t="s">
        <v>4765</v>
      </c>
      <c r="E1782" s="47" t="s">
        <v>4766</v>
      </c>
      <c r="F1782" s="53">
        <v>178</v>
      </c>
      <c r="G1782" s="53">
        <f t="shared" si="55"/>
        <v>407</v>
      </c>
    </row>
    <row r="1783" spans="1:7" ht="42" x14ac:dyDescent="0.25">
      <c r="A1783" s="54" t="s">
        <v>4767</v>
      </c>
      <c r="B1783" s="54" t="s">
        <v>4764</v>
      </c>
      <c r="C1783" s="47" t="str">
        <f t="shared" si="54"/>
        <v>Formula</v>
      </c>
      <c r="D1783" s="54" t="s">
        <v>4765</v>
      </c>
      <c r="E1783" s="54" t="s">
        <v>4768</v>
      </c>
      <c r="F1783" s="55">
        <v>56</v>
      </c>
      <c r="G1783" s="53">
        <f t="shared" si="55"/>
        <v>407</v>
      </c>
    </row>
    <row r="1784" spans="1:7" ht="42" x14ac:dyDescent="0.25">
      <c r="A1784" s="47" t="s">
        <v>4769</v>
      </c>
      <c r="B1784" s="47" t="s">
        <v>4764</v>
      </c>
      <c r="C1784" s="47" t="str">
        <f t="shared" si="54"/>
        <v>Formula</v>
      </c>
      <c r="D1784" s="47" t="s">
        <v>4765</v>
      </c>
      <c r="E1784" s="47" t="s">
        <v>4770</v>
      </c>
      <c r="F1784" s="53">
        <v>169</v>
      </c>
      <c r="G1784" s="53">
        <f t="shared" si="55"/>
        <v>407</v>
      </c>
    </row>
    <row r="1785" spans="1:7" ht="42" x14ac:dyDescent="0.25">
      <c r="A1785" s="54" t="s">
        <v>4771</v>
      </c>
      <c r="B1785" s="54" t="s">
        <v>4764</v>
      </c>
      <c r="C1785" s="47" t="str">
        <f t="shared" si="54"/>
        <v>Formula</v>
      </c>
      <c r="D1785" s="54" t="s">
        <v>4765</v>
      </c>
      <c r="E1785" s="54" t="s">
        <v>4772</v>
      </c>
      <c r="F1785" s="55">
        <v>4</v>
      </c>
      <c r="G1785" s="53">
        <f t="shared" si="55"/>
        <v>407</v>
      </c>
    </row>
    <row r="1786" spans="1:7" ht="42" x14ac:dyDescent="0.25">
      <c r="A1786" s="47" t="s">
        <v>4773</v>
      </c>
      <c r="B1786" s="47" t="s">
        <v>4774</v>
      </c>
      <c r="C1786" s="47" t="str">
        <f t="shared" si="54"/>
        <v>Formula</v>
      </c>
      <c r="D1786" s="47" t="s">
        <v>4775</v>
      </c>
      <c r="E1786" s="47" t="s">
        <v>4776</v>
      </c>
      <c r="F1786" s="53">
        <v>279</v>
      </c>
      <c r="G1786" s="53">
        <f t="shared" si="55"/>
        <v>2370</v>
      </c>
    </row>
    <row r="1787" spans="1:7" ht="42" x14ac:dyDescent="0.25">
      <c r="A1787" s="54" t="s">
        <v>4777</v>
      </c>
      <c r="B1787" s="54" t="s">
        <v>4774</v>
      </c>
      <c r="C1787" s="47" t="str">
        <f t="shared" si="54"/>
        <v>Formula</v>
      </c>
      <c r="D1787" s="54" t="s">
        <v>4775</v>
      </c>
      <c r="E1787" s="54" t="s">
        <v>4778</v>
      </c>
      <c r="F1787" s="55">
        <v>192</v>
      </c>
      <c r="G1787" s="53">
        <f t="shared" si="55"/>
        <v>2370</v>
      </c>
    </row>
    <row r="1788" spans="1:7" ht="42" x14ac:dyDescent="0.25">
      <c r="A1788" s="47" t="s">
        <v>4779</v>
      </c>
      <c r="B1788" s="47" t="s">
        <v>4774</v>
      </c>
      <c r="C1788" s="47" t="str">
        <f t="shared" si="54"/>
        <v>Formula</v>
      </c>
      <c r="D1788" s="47" t="s">
        <v>4775</v>
      </c>
      <c r="E1788" s="47" t="s">
        <v>4780</v>
      </c>
      <c r="F1788" s="53">
        <v>203</v>
      </c>
      <c r="G1788" s="53">
        <f t="shared" si="55"/>
        <v>2370</v>
      </c>
    </row>
    <row r="1789" spans="1:7" ht="42" x14ac:dyDescent="0.25">
      <c r="A1789" s="54" t="s">
        <v>4781</v>
      </c>
      <c r="B1789" s="54" t="s">
        <v>4774</v>
      </c>
      <c r="C1789" s="47" t="str">
        <f t="shared" si="54"/>
        <v>Formula</v>
      </c>
      <c r="D1789" s="54" t="s">
        <v>4775</v>
      </c>
      <c r="E1789" s="54" t="s">
        <v>4782</v>
      </c>
      <c r="F1789" s="55">
        <v>184</v>
      </c>
      <c r="G1789" s="53">
        <f t="shared" si="55"/>
        <v>2370</v>
      </c>
    </row>
    <row r="1790" spans="1:7" ht="42" x14ac:dyDescent="0.25">
      <c r="A1790" s="47" t="s">
        <v>4783</v>
      </c>
      <c r="B1790" s="47" t="s">
        <v>4774</v>
      </c>
      <c r="C1790" s="47" t="str">
        <f t="shared" si="54"/>
        <v>Formula</v>
      </c>
      <c r="D1790" s="47" t="s">
        <v>4775</v>
      </c>
      <c r="E1790" s="47" t="s">
        <v>4784</v>
      </c>
      <c r="F1790" s="53">
        <v>266</v>
      </c>
      <c r="G1790" s="53">
        <f t="shared" si="55"/>
        <v>2370</v>
      </c>
    </row>
    <row r="1791" spans="1:7" ht="42" x14ac:dyDescent="0.25">
      <c r="A1791" s="54" t="s">
        <v>4785</v>
      </c>
      <c r="B1791" s="54" t="s">
        <v>4774</v>
      </c>
      <c r="C1791" s="47" t="str">
        <f t="shared" si="54"/>
        <v>Formula</v>
      </c>
      <c r="D1791" s="54" t="s">
        <v>4775</v>
      </c>
      <c r="E1791" s="54" t="s">
        <v>4786</v>
      </c>
      <c r="F1791" s="55">
        <v>180</v>
      </c>
      <c r="G1791" s="53">
        <f t="shared" si="55"/>
        <v>2370</v>
      </c>
    </row>
    <row r="1792" spans="1:7" ht="42" x14ac:dyDescent="0.25">
      <c r="A1792" s="47" t="s">
        <v>4787</v>
      </c>
      <c r="B1792" s="47" t="s">
        <v>4774</v>
      </c>
      <c r="C1792" s="47" t="str">
        <f t="shared" si="54"/>
        <v>Formula</v>
      </c>
      <c r="D1792" s="47" t="s">
        <v>4775</v>
      </c>
      <c r="E1792" s="47" t="s">
        <v>308</v>
      </c>
      <c r="F1792" s="53">
        <v>219</v>
      </c>
      <c r="G1792" s="53">
        <f t="shared" si="55"/>
        <v>2370</v>
      </c>
    </row>
    <row r="1793" spans="1:7" ht="42" x14ac:dyDescent="0.25">
      <c r="A1793" s="54" t="s">
        <v>4788</v>
      </c>
      <c r="B1793" s="54" t="s">
        <v>4774</v>
      </c>
      <c r="C1793" s="47" t="str">
        <f t="shared" si="54"/>
        <v>Formula</v>
      </c>
      <c r="D1793" s="54" t="s">
        <v>4775</v>
      </c>
      <c r="E1793" s="54" t="s">
        <v>4789</v>
      </c>
      <c r="F1793" s="55">
        <v>312</v>
      </c>
      <c r="G1793" s="53">
        <f t="shared" si="55"/>
        <v>2370</v>
      </c>
    </row>
    <row r="1794" spans="1:7" ht="42" x14ac:dyDescent="0.25">
      <c r="A1794" s="47" t="s">
        <v>4790</v>
      </c>
      <c r="B1794" s="47" t="s">
        <v>4774</v>
      </c>
      <c r="C1794" s="47" t="str">
        <f t="shared" si="54"/>
        <v>Formula</v>
      </c>
      <c r="D1794" s="47" t="s">
        <v>4775</v>
      </c>
      <c r="E1794" s="47" t="s">
        <v>4791</v>
      </c>
      <c r="F1794" s="53">
        <v>93</v>
      </c>
      <c r="G1794" s="53">
        <f t="shared" si="55"/>
        <v>2370</v>
      </c>
    </row>
    <row r="1795" spans="1:7" ht="42" x14ac:dyDescent="0.25">
      <c r="A1795" s="54" t="s">
        <v>4792</v>
      </c>
      <c r="B1795" s="54" t="s">
        <v>4774</v>
      </c>
      <c r="C1795" s="47" t="str">
        <f t="shared" ref="C1795:C1858" si="56">IF(ISTEXT(VLOOKUP(B1795,$I$2:$I$11,1,FALSE)),"Alt sub","Formula")</f>
        <v>Formula</v>
      </c>
      <c r="D1795" s="54" t="s">
        <v>4775</v>
      </c>
      <c r="E1795" s="54" t="s">
        <v>4793</v>
      </c>
      <c r="F1795" s="55">
        <v>122</v>
      </c>
      <c r="G1795" s="53">
        <f t="shared" ref="G1795:G1858" si="57">SUMIF(B:B,B1795,F:F)</f>
        <v>2370</v>
      </c>
    </row>
    <row r="1796" spans="1:7" ht="42" x14ac:dyDescent="0.25">
      <c r="A1796" s="47" t="s">
        <v>4794</v>
      </c>
      <c r="B1796" s="47" t="s">
        <v>4774</v>
      </c>
      <c r="C1796" s="47" t="str">
        <f t="shared" si="56"/>
        <v>Formula</v>
      </c>
      <c r="D1796" s="47" t="s">
        <v>4775</v>
      </c>
      <c r="E1796" s="47" t="s">
        <v>4795</v>
      </c>
      <c r="F1796" s="53">
        <v>150</v>
      </c>
      <c r="G1796" s="53">
        <f t="shared" si="57"/>
        <v>2370</v>
      </c>
    </row>
    <row r="1797" spans="1:7" ht="42" x14ac:dyDescent="0.25">
      <c r="A1797" s="54" t="s">
        <v>4796</v>
      </c>
      <c r="B1797" s="54" t="s">
        <v>4774</v>
      </c>
      <c r="C1797" s="47" t="str">
        <f t="shared" si="56"/>
        <v>Formula</v>
      </c>
      <c r="D1797" s="54" t="s">
        <v>4775</v>
      </c>
      <c r="E1797" s="54" t="s">
        <v>4797</v>
      </c>
      <c r="F1797" s="55">
        <v>170</v>
      </c>
      <c r="G1797" s="53">
        <f t="shared" si="57"/>
        <v>2370</v>
      </c>
    </row>
    <row r="1798" spans="1:7" ht="42" x14ac:dyDescent="0.25">
      <c r="A1798" s="47" t="s">
        <v>4798</v>
      </c>
      <c r="B1798" s="47" t="s">
        <v>4799</v>
      </c>
      <c r="C1798" s="47" t="str">
        <f t="shared" si="56"/>
        <v>Formula</v>
      </c>
      <c r="D1798" s="47" t="s">
        <v>4800</v>
      </c>
      <c r="E1798" s="47" t="s">
        <v>4801</v>
      </c>
      <c r="F1798" s="53">
        <v>118</v>
      </c>
      <c r="G1798" s="53">
        <f t="shared" si="57"/>
        <v>251</v>
      </c>
    </row>
    <row r="1799" spans="1:7" ht="42" x14ac:dyDescent="0.25">
      <c r="A1799" s="54" t="s">
        <v>4802</v>
      </c>
      <c r="B1799" s="54" t="s">
        <v>4799</v>
      </c>
      <c r="C1799" s="47" t="str">
        <f t="shared" si="56"/>
        <v>Formula</v>
      </c>
      <c r="D1799" s="54" t="s">
        <v>4800</v>
      </c>
      <c r="E1799" s="54" t="s">
        <v>4801</v>
      </c>
      <c r="F1799" s="55">
        <v>133</v>
      </c>
      <c r="G1799" s="53">
        <f t="shared" si="57"/>
        <v>251</v>
      </c>
    </row>
    <row r="1800" spans="1:7" ht="42" x14ac:dyDescent="0.25">
      <c r="A1800" s="47" t="s">
        <v>4803</v>
      </c>
      <c r="B1800" s="47" t="s">
        <v>4804</v>
      </c>
      <c r="C1800" s="47" t="str">
        <f t="shared" si="56"/>
        <v>Formula</v>
      </c>
      <c r="D1800" s="47" t="s">
        <v>4805</v>
      </c>
      <c r="E1800" s="47" t="s">
        <v>4806</v>
      </c>
      <c r="F1800" s="53">
        <v>262</v>
      </c>
      <c r="G1800" s="53">
        <f t="shared" si="57"/>
        <v>714</v>
      </c>
    </row>
    <row r="1801" spans="1:7" ht="42" x14ac:dyDescent="0.25">
      <c r="A1801" s="54" t="s">
        <v>4807</v>
      </c>
      <c r="B1801" s="54" t="s">
        <v>4804</v>
      </c>
      <c r="C1801" s="47" t="str">
        <f t="shared" si="56"/>
        <v>Formula</v>
      </c>
      <c r="D1801" s="54" t="s">
        <v>4805</v>
      </c>
      <c r="E1801" s="54" t="s">
        <v>4808</v>
      </c>
      <c r="F1801" s="55">
        <v>122</v>
      </c>
      <c r="G1801" s="53">
        <f t="shared" si="57"/>
        <v>714</v>
      </c>
    </row>
    <row r="1802" spans="1:7" ht="42" x14ac:dyDescent="0.25">
      <c r="A1802" s="47" t="s">
        <v>4809</v>
      </c>
      <c r="B1802" s="47" t="s">
        <v>4804</v>
      </c>
      <c r="C1802" s="47" t="str">
        <f t="shared" si="56"/>
        <v>Formula</v>
      </c>
      <c r="D1802" s="47" t="s">
        <v>4805</v>
      </c>
      <c r="E1802" s="47" t="s">
        <v>4810</v>
      </c>
      <c r="F1802" s="53">
        <v>198</v>
      </c>
      <c r="G1802" s="53">
        <f t="shared" si="57"/>
        <v>714</v>
      </c>
    </row>
    <row r="1803" spans="1:7" ht="42" x14ac:dyDescent="0.25">
      <c r="A1803" s="54" t="s">
        <v>4811</v>
      </c>
      <c r="B1803" s="54" t="s">
        <v>4804</v>
      </c>
      <c r="C1803" s="47" t="str">
        <f t="shared" si="56"/>
        <v>Formula</v>
      </c>
      <c r="D1803" s="54" t="s">
        <v>4805</v>
      </c>
      <c r="E1803" s="54" t="s">
        <v>4812</v>
      </c>
      <c r="F1803" s="55">
        <v>132</v>
      </c>
      <c r="G1803" s="53">
        <f t="shared" si="57"/>
        <v>714</v>
      </c>
    </row>
    <row r="1804" spans="1:7" ht="42" x14ac:dyDescent="0.25">
      <c r="A1804" s="47" t="s">
        <v>4813</v>
      </c>
      <c r="B1804" s="47" t="s">
        <v>4814</v>
      </c>
      <c r="C1804" s="47" t="str">
        <f t="shared" si="56"/>
        <v>Formula</v>
      </c>
      <c r="D1804" s="47" t="s">
        <v>4815</v>
      </c>
      <c r="E1804" s="47" t="s">
        <v>4816</v>
      </c>
      <c r="F1804" s="53">
        <v>152</v>
      </c>
      <c r="G1804" s="53">
        <f t="shared" si="57"/>
        <v>789</v>
      </c>
    </row>
    <row r="1805" spans="1:7" ht="42" x14ac:dyDescent="0.25">
      <c r="A1805" s="54" t="s">
        <v>4817</v>
      </c>
      <c r="B1805" s="54" t="s">
        <v>4814</v>
      </c>
      <c r="C1805" s="47" t="str">
        <f t="shared" si="56"/>
        <v>Formula</v>
      </c>
      <c r="D1805" s="54" t="s">
        <v>4815</v>
      </c>
      <c r="E1805" s="54" t="s">
        <v>4818</v>
      </c>
      <c r="F1805" s="55">
        <v>177</v>
      </c>
      <c r="G1805" s="53">
        <f t="shared" si="57"/>
        <v>789</v>
      </c>
    </row>
    <row r="1806" spans="1:7" ht="42" x14ac:dyDescent="0.25">
      <c r="A1806" s="47" t="s">
        <v>4819</v>
      </c>
      <c r="B1806" s="47" t="s">
        <v>4814</v>
      </c>
      <c r="C1806" s="47" t="str">
        <f t="shared" si="56"/>
        <v>Formula</v>
      </c>
      <c r="D1806" s="47" t="s">
        <v>4815</v>
      </c>
      <c r="E1806" s="47" t="s">
        <v>4820</v>
      </c>
      <c r="F1806" s="53">
        <v>166</v>
      </c>
      <c r="G1806" s="53">
        <f t="shared" si="57"/>
        <v>789</v>
      </c>
    </row>
    <row r="1807" spans="1:7" ht="42" x14ac:dyDescent="0.25">
      <c r="A1807" s="54" t="s">
        <v>4821</v>
      </c>
      <c r="B1807" s="54" t="s">
        <v>4814</v>
      </c>
      <c r="C1807" s="47" t="str">
        <f t="shared" si="56"/>
        <v>Formula</v>
      </c>
      <c r="D1807" s="54" t="s">
        <v>4815</v>
      </c>
      <c r="E1807" s="54" t="s">
        <v>4822</v>
      </c>
      <c r="F1807" s="55">
        <v>162</v>
      </c>
      <c r="G1807" s="53">
        <f t="shared" si="57"/>
        <v>789</v>
      </c>
    </row>
    <row r="1808" spans="1:7" ht="42" x14ac:dyDescent="0.25">
      <c r="A1808" s="47" t="s">
        <v>4823</v>
      </c>
      <c r="B1808" s="47" t="s">
        <v>4814</v>
      </c>
      <c r="C1808" s="47" t="str">
        <f t="shared" si="56"/>
        <v>Formula</v>
      </c>
      <c r="D1808" s="47" t="s">
        <v>4815</v>
      </c>
      <c r="E1808" s="47" t="s">
        <v>4824</v>
      </c>
      <c r="F1808" s="53">
        <v>40</v>
      </c>
      <c r="G1808" s="53">
        <f t="shared" si="57"/>
        <v>789</v>
      </c>
    </row>
    <row r="1809" spans="1:7" ht="42" x14ac:dyDescent="0.25">
      <c r="A1809" s="54" t="s">
        <v>4825</v>
      </c>
      <c r="B1809" s="54" t="s">
        <v>4814</v>
      </c>
      <c r="C1809" s="47" t="str">
        <f t="shared" si="56"/>
        <v>Formula</v>
      </c>
      <c r="D1809" s="54" t="s">
        <v>4815</v>
      </c>
      <c r="E1809" s="54" t="s">
        <v>4826</v>
      </c>
      <c r="F1809" s="55">
        <v>68</v>
      </c>
      <c r="G1809" s="53">
        <f t="shared" si="57"/>
        <v>789</v>
      </c>
    </row>
    <row r="1810" spans="1:7" ht="42" x14ac:dyDescent="0.25">
      <c r="A1810" s="47" t="s">
        <v>4827</v>
      </c>
      <c r="B1810" s="47" t="s">
        <v>4814</v>
      </c>
      <c r="C1810" s="47" t="str">
        <f t="shared" si="56"/>
        <v>Formula</v>
      </c>
      <c r="D1810" s="47" t="s">
        <v>4815</v>
      </c>
      <c r="E1810" s="47" t="s">
        <v>4828</v>
      </c>
      <c r="F1810" s="53">
        <v>24</v>
      </c>
      <c r="G1810" s="53">
        <f t="shared" si="57"/>
        <v>789</v>
      </c>
    </row>
    <row r="1811" spans="1:7" ht="42" x14ac:dyDescent="0.25">
      <c r="A1811" s="54" t="s">
        <v>4829</v>
      </c>
      <c r="B1811" s="54" t="s">
        <v>4830</v>
      </c>
      <c r="C1811" s="47" t="str">
        <f t="shared" si="56"/>
        <v>Formula</v>
      </c>
      <c r="D1811" s="54" t="s">
        <v>4831</v>
      </c>
      <c r="E1811" s="54" t="s">
        <v>4832</v>
      </c>
      <c r="F1811" s="55">
        <v>80</v>
      </c>
      <c r="G1811" s="53">
        <f t="shared" si="57"/>
        <v>361</v>
      </c>
    </row>
    <row r="1812" spans="1:7" ht="42" x14ac:dyDescent="0.25">
      <c r="A1812" s="47" t="s">
        <v>4833</v>
      </c>
      <c r="B1812" s="47" t="s">
        <v>4830</v>
      </c>
      <c r="C1812" s="47" t="str">
        <f t="shared" si="56"/>
        <v>Formula</v>
      </c>
      <c r="D1812" s="47" t="s">
        <v>4831</v>
      </c>
      <c r="E1812" s="47" t="s">
        <v>4834</v>
      </c>
      <c r="F1812" s="53">
        <v>146</v>
      </c>
      <c r="G1812" s="53">
        <f t="shared" si="57"/>
        <v>361</v>
      </c>
    </row>
    <row r="1813" spans="1:7" ht="42" x14ac:dyDescent="0.25">
      <c r="A1813" s="54" t="s">
        <v>4835</v>
      </c>
      <c r="B1813" s="54" t="s">
        <v>4830</v>
      </c>
      <c r="C1813" s="47" t="str">
        <f t="shared" si="56"/>
        <v>Formula</v>
      </c>
      <c r="D1813" s="54" t="s">
        <v>4831</v>
      </c>
      <c r="E1813" s="54" t="s">
        <v>4836</v>
      </c>
      <c r="F1813" s="55">
        <v>135</v>
      </c>
      <c r="G1813" s="53">
        <f t="shared" si="57"/>
        <v>361</v>
      </c>
    </row>
    <row r="1814" spans="1:7" ht="42" x14ac:dyDescent="0.25">
      <c r="A1814" s="47" t="s">
        <v>4837</v>
      </c>
      <c r="B1814" s="47" t="s">
        <v>4838</v>
      </c>
      <c r="C1814" s="47" t="str">
        <f t="shared" si="56"/>
        <v>Formula</v>
      </c>
      <c r="D1814" s="47" t="s">
        <v>4839</v>
      </c>
      <c r="E1814" s="47" t="s">
        <v>4839</v>
      </c>
      <c r="F1814" s="53">
        <v>100</v>
      </c>
      <c r="G1814" s="53">
        <f t="shared" si="57"/>
        <v>100</v>
      </c>
    </row>
    <row r="1815" spans="1:7" ht="42" x14ac:dyDescent="0.25">
      <c r="A1815" s="54" t="s">
        <v>4840</v>
      </c>
      <c r="B1815" s="54" t="s">
        <v>4841</v>
      </c>
      <c r="C1815" s="47" t="str">
        <f t="shared" si="56"/>
        <v>Formula</v>
      </c>
      <c r="D1815" s="54" t="s">
        <v>4842</v>
      </c>
      <c r="E1815" s="54" t="s">
        <v>4843</v>
      </c>
      <c r="F1815" s="55">
        <v>130</v>
      </c>
      <c r="G1815" s="53">
        <f t="shared" si="57"/>
        <v>387</v>
      </c>
    </row>
    <row r="1816" spans="1:7" ht="42" x14ac:dyDescent="0.25">
      <c r="A1816" s="47" t="s">
        <v>4844</v>
      </c>
      <c r="B1816" s="47" t="s">
        <v>4841</v>
      </c>
      <c r="C1816" s="47" t="str">
        <f t="shared" si="56"/>
        <v>Formula</v>
      </c>
      <c r="D1816" s="47" t="s">
        <v>4842</v>
      </c>
      <c r="E1816" s="47" t="s">
        <v>4845</v>
      </c>
      <c r="F1816" s="53">
        <v>50</v>
      </c>
      <c r="G1816" s="53">
        <f t="shared" si="57"/>
        <v>387</v>
      </c>
    </row>
    <row r="1817" spans="1:7" ht="42" x14ac:dyDescent="0.25">
      <c r="A1817" s="54" t="s">
        <v>4846</v>
      </c>
      <c r="B1817" s="54" t="s">
        <v>4841</v>
      </c>
      <c r="C1817" s="47" t="str">
        <f t="shared" si="56"/>
        <v>Formula</v>
      </c>
      <c r="D1817" s="54" t="s">
        <v>4842</v>
      </c>
      <c r="E1817" s="54" t="s">
        <v>4847</v>
      </c>
      <c r="F1817" s="55">
        <v>95</v>
      </c>
      <c r="G1817" s="53">
        <f t="shared" si="57"/>
        <v>387</v>
      </c>
    </row>
    <row r="1818" spans="1:7" ht="42" x14ac:dyDescent="0.25">
      <c r="A1818" s="47" t="s">
        <v>4848</v>
      </c>
      <c r="B1818" s="47" t="s">
        <v>4841</v>
      </c>
      <c r="C1818" s="47" t="str">
        <f t="shared" si="56"/>
        <v>Formula</v>
      </c>
      <c r="D1818" s="47" t="s">
        <v>4842</v>
      </c>
      <c r="E1818" s="47" t="s">
        <v>4843</v>
      </c>
      <c r="F1818" s="53">
        <v>112</v>
      </c>
      <c r="G1818" s="53">
        <f t="shared" si="57"/>
        <v>387</v>
      </c>
    </row>
    <row r="1819" spans="1:7" ht="42" x14ac:dyDescent="0.25">
      <c r="A1819" s="54" t="s">
        <v>4849</v>
      </c>
      <c r="B1819" s="54" t="s">
        <v>4850</v>
      </c>
      <c r="C1819" s="47" t="str">
        <f t="shared" si="56"/>
        <v>Formula</v>
      </c>
      <c r="D1819" s="54" t="s">
        <v>4851</v>
      </c>
      <c r="E1819" s="54" t="s">
        <v>4852</v>
      </c>
      <c r="F1819" s="55">
        <v>127</v>
      </c>
      <c r="G1819" s="53">
        <f t="shared" si="57"/>
        <v>478</v>
      </c>
    </row>
    <row r="1820" spans="1:7" ht="42" x14ac:dyDescent="0.25">
      <c r="A1820" s="47" t="s">
        <v>4853</v>
      </c>
      <c r="B1820" s="47" t="s">
        <v>4850</v>
      </c>
      <c r="C1820" s="47" t="str">
        <f t="shared" si="56"/>
        <v>Formula</v>
      </c>
      <c r="D1820" s="47" t="s">
        <v>4851</v>
      </c>
      <c r="E1820" s="47" t="s">
        <v>4854</v>
      </c>
      <c r="F1820" s="53">
        <v>224</v>
      </c>
      <c r="G1820" s="53">
        <f t="shared" si="57"/>
        <v>478</v>
      </c>
    </row>
    <row r="1821" spans="1:7" ht="42" x14ac:dyDescent="0.25">
      <c r="A1821" s="54" t="s">
        <v>4855</v>
      </c>
      <c r="B1821" s="54" t="s">
        <v>4850</v>
      </c>
      <c r="C1821" s="47" t="str">
        <f t="shared" si="56"/>
        <v>Formula</v>
      </c>
      <c r="D1821" s="54" t="s">
        <v>4851</v>
      </c>
      <c r="E1821" s="54" t="s">
        <v>4856</v>
      </c>
      <c r="F1821" s="55">
        <v>127</v>
      </c>
      <c r="G1821" s="53">
        <f t="shared" si="57"/>
        <v>478</v>
      </c>
    </row>
    <row r="1822" spans="1:7" ht="42" x14ac:dyDescent="0.25">
      <c r="A1822" s="47" t="s">
        <v>4857</v>
      </c>
      <c r="B1822" s="47" t="s">
        <v>4858</v>
      </c>
      <c r="C1822" s="47" t="str">
        <f t="shared" si="56"/>
        <v>Formula</v>
      </c>
      <c r="D1822" s="47" t="s">
        <v>4859</v>
      </c>
      <c r="E1822" s="47" t="s">
        <v>276</v>
      </c>
      <c r="F1822" s="53">
        <v>93</v>
      </c>
      <c r="G1822" s="53">
        <f t="shared" si="57"/>
        <v>227</v>
      </c>
    </row>
    <row r="1823" spans="1:7" ht="42" x14ac:dyDescent="0.25">
      <c r="A1823" s="54" t="s">
        <v>4860</v>
      </c>
      <c r="B1823" s="54" t="s">
        <v>4858</v>
      </c>
      <c r="C1823" s="47" t="str">
        <f t="shared" si="56"/>
        <v>Formula</v>
      </c>
      <c r="D1823" s="54" t="s">
        <v>4859</v>
      </c>
      <c r="E1823" s="54" t="s">
        <v>4861</v>
      </c>
      <c r="F1823" s="55">
        <v>134</v>
      </c>
      <c r="G1823" s="53">
        <f t="shared" si="57"/>
        <v>227</v>
      </c>
    </row>
    <row r="1824" spans="1:7" ht="42" x14ac:dyDescent="0.25">
      <c r="A1824" s="47" t="s">
        <v>4862</v>
      </c>
      <c r="B1824" s="47" t="s">
        <v>4863</v>
      </c>
      <c r="C1824" s="47" t="str">
        <f t="shared" si="56"/>
        <v>Formula</v>
      </c>
      <c r="D1824" s="47" t="s">
        <v>4864</v>
      </c>
      <c r="E1824" s="47" t="s">
        <v>4865</v>
      </c>
      <c r="F1824" s="53">
        <v>255</v>
      </c>
      <c r="G1824" s="53">
        <f t="shared" si="57"/>
        <v>555</v>
      </c>
    </row>
    <row r="1825" spans="1:7" ht="42" x14ac:dyDescent="0.25">
      <c r="A1825" s="54" t="s">
        <v>4866</v>
      </c>
      <c r="B1825" s="54" t="s">
        <v>4863</v>
      </c>
      <c r="C1825" s="47" t="str">
        <f t="shared" si="56"/>
        <v>Formula</v>
      </c>
      <c r="D1825" s="54" t="s">
        <v>4864</v>
      </c>
      <c r="E1825" s="54" t="s">
        <v>4867</v>
      </c>
      <c r="F1825" s="55">
        <v>300</v>
      </c>
      <c r="G1825" s="53">
        <f t="shared" si="57"/>
        <v>555</v>
      </c>
    </row>
    <row r="1826" spans="1:7" ht="42" x14ac:dyDescent="0.25">
      <c r="A1826" s="47" t="s">
        <v>4868</v>
      </c>
      <c r="B1826" s="47" t="s">
        <v>4869</v>
      </c>
      <c r="C1826" s="47" t="str">
        <f t="shared" si="56"/>
        <v>Formula</v>
      </c>
      <c r="D1826" s="47" t="s">
        <v>4870</v>
      </c>
      <c r="E1826" s="47" t="s">
        <v>4871</v>
      </c>
      <c r="F1826" s="53">
        <v>210</v>
      </c>
      <c r="G1826" s="53">
        <f t="shared" si="57"/>
        <v>303</v>
      </c>
    </row>
    <row r="1827" spans="1:7" ht="42" x14ac:dyDescent="0.25">
      <c r="A1827" s="54" t="s">
        <v>4872</v>
      </c>
      <c r="B1827" s="54" t="s">
        <v>4869</v>
      </c>
      <c r="C1827" s="47" t="str">
        <f t="shared" si="56"/>
        <v>Formula</v>
      </c>
      <c r="D1827" s="54" t="s">
        <v>4870</v>
      </c>
      <c r="E1827" s="54" t="s">
        <v>4873</v>
      </c>
      <c r="F1827" s="55">
        <v>93</v>
      </c>
      <c r="G1827" s="53">
        <f t="shared" si="57"/>
        <v>303</v>
      </c>
    </row>
    <row r="1828" spans="1:7" ht="42" x14ac:dyDescent="0.25">
      <c r="A1828" s="47" t="s">
        <v>4874</v>
      </c>
      <c r="B1828" s="47" t="s">
        <v>4875</v>
      </c>
      <c r="C1828" s="47" t="str">
        <f t="shared" si="56"/>
        <v>Formula</v>
      </c>
      <c r="D1828" s="47" t="s">
        <v>4876</v>
      </c>
      <c r="E1828" s="47" t="s">
        <v>4877</v>
      </c>
      <c r="F1828" s="53">
        <v>71</v>
      </c>
      <c r="G1828" s="53">
        <f t="shared" si="57"/>
        <v>131</v>
      </c>
    </row>
    <row r="1829" spans="1:7" ht="42" x14ac:dyDescent="0.25">
      <c r="A1829" s="54" t="s">
        <v>4878</v>
      </c>
      <c r="B1829" s="54" t="s">
        <v>4875</v>
      </c>
      <c r="C1829" s="47" t="str">
        <f t="shared" si="56"/>
        <v>Formula</v>
      </c>
      <c r="D1829" s="54" t="s">
        <v>4876</v>
      </c>
      <c r="E1829" s="54" t="s">
        <v>4879</v>
      </c>
      <c r="F1829" s="55">
        <v>45</v>
      </c>
      <c r="G1829" s="53">
        <f t="shared" si="57"/>
        <v>131</v>
      </c>
    </row>
    <row r="1830" spans="1:7" ht="42" x14ac:dyDescent="0.25">
      <c r="A1830" s="47" t="s">
        <v>4880</v>
      </c>
      <c r="B1830" s="47" t="s">
        <v>4875</v>
      </c>
      <c r="C1830" s="47" t="str">
        <f t="shared" si="56"/>
        <v>Formula</v>
      </c>
      <c r="D1830" s="47" t="s">
        <v>4876</v>
      </c>
      <c r="E1830" s="47" t="s">
        <v>2931</v>
      </c>
      <c r="F1830" s="53">
        <v>15</v>
      </c>
      <c r="G1830" s="53">
        <f t="shared" si="57"/>
        <v>131</v>
      </c>
    </row>
    <row r="1831" spans="1:7" ht="42" x14ac:dyDescent="0.25">
      <c r="A1831" s="54" t="s">
        <v>4881</v>
      </c>
      <c r="B1831" s="54" t="s">
        <v>4882</v>
      </c>
      <c r="C1831" s="47" t="str">
        <f t="shared" si="56"/>
        <v>Formula</v>
      </c>
      <c r="D1831" s="54" t="s">
        <v>4883</v>
      </c>
      <c r="E1831" s="54" t="s">
        <v>4884</v>
      </c>
      <c r="F1831" s="55">
        <v>181</v>
      </c>
      <c r="G1831" s="53">
        <f t="shared" si="57"/>
        <v>181</v>
      </c>
    </row>
    <row r="1832" spans="1:7" ht="42" x14ac:dyDescent="0.25">
      <c r="A1832" s="47" t="s">
        <v>4885</v>
      </c>
      <c r="B1832" s="47" t="s">
        <v>4886</v>
      </c>
      <c r="C1832" s="47" t="str">
        <f t="shared" si="56"/>
        <v>Formula</v>
      </c>
      <c r="D1832" s="47" t="s">
        <v>4887</v>
      </c>
      <c r="E1832" s="47" t="s">
        <v>4888</v>
      </c>
      <c r="F1832" s="53">
        <v>53</v>
      </c>
      <c r="G1832" s="53">
        <f t="shared" si="57"/>
        <v>118</v>
      </c>
    </row>
    <row r="1833" spans="1:7" ht="42" x14ac:dyDescent="0.25">
      <c r="A1833" s="54" t="s">
        <v>4889</v>
      </c>
      <c r="B1833" s="54" t="s">
        <v>4886</v>
      </c>
      <c r="C1833" s="47" t="str">
        <f t="shared" si="56"/>
        <v>Formula</v>
      </c>
      <c r="D1833" s="54" t="s">
        <v>4887</v>
      </c>
      <c r="E1833" s="54" t="s">
        <v>4890</v>
      </c>
      <c r="F1833" s="55">
        <v>65</v>
      </c>
      <c r="G1833" s="53">
        <f t="shared" si="57"/>
        <v>118</v>
      </c>
    </row>
    <row r="1834" spans="1:7" ht="42" x14ac:dyDescent="0.25">
      <c r="A1834" s="47" t="s">
        <v>4891</v>
      </c>
      <c r="B1834" s="47" t="s">
        <v>4892</v>
      </c>
      <c r="C1834" s="47" t="str">
        <f t="shared" si="56"/>
        <v>Formula</v>
      </c>
      <c r="D1834" s="47" t="s">
        <v>4893</v>
      </c>
      <c r="E1834" s="47" t="s">
        <v>4894</v>
      </c>
      <c r="F1834" s="53">
        <v>104</v>
      </c>
      <c r="G1834" s="53">
        <f t="shared" si="57"/>
        <v>224</v>
      </c>
    </row>
    <row r="1835" spans="1:7" ht="42" x14ac:dyDescent="0.25">
      <c r="A1835" s="54" t="s">
        <v>4895</v>
      </c>
      <c r="B1835" s="54" t="s">
        <v>4892</v>
      </c>
      <c r="C1835" s="47" t="str">
        <f t="shared" si="56"/>
        <v>Formula</v>
      </c>
      <c r="D1835" s="54" t="s">
        <v>4893</v>
      </c>
      <c r="E1835" s="54" t="s">
        <v>4896</v>
      </c>
      <c r="F1835" s="55">
        <v>120</v>
      </c>
      <c r="G1835" s="53">
        <f t="shared" si="57"/>
        <v>224</v>
      </c>
    </row>
    <row r="1836" spans="1:7" ht="42" x14ac:dyDescent="0.25">
      <c r="A1836" s="47" t="s">
        <v>4897</v>
      </c>
      <c r="B1836" s="47" t="s">
        <v>4898</v>
      </c>
      <c r="C1836" s="47" t="str">
        <f t="shared" si="56"/>
        <v>Formula</v>
      </c>
      <c r="D1836" s="47" t="s">
        <v>4899</v>
      </c>
      <c r="E1836" s="47" t="s">
        <v>4900</v>
      </c>
      <c r="F1836" s="53">
        <v>131</v>
      </c>
      <c r="G1836" s="53">
        <f t="shared" si="57"/>
        <v>131</v>
      </c>
    </row>
    <row r="1837" spans="1:7" ht="42" x14ac:dyDescent="0.25">
      <c r="A1837" s="54" t="s">
        <v>4901</v>
      </c>
      <c r="B1837" s="54" t="s">
        <v>4902</v>
      </c>
      <c r="C1837" s="47" t="str">
        <f t="shared" si="56"/>
        <v>Formula</v>
      </c>
      <c r="D1837" s="54" t="s">
        <v>4903</v>
      </c>
      <c r="E1837" s="54" t="s">
        <v>4904</v>
      </c>
      <c r="F1837" s="55">
        <v>175</v>
      </c>
      <c r="G1837" s="53">
        <f t="shared" si="57"/>
        <v>175</v>
      </c>
    </row>
    <row r="1838" spans="1:7" ht="52.5" x14ac:dyDescent="0.25">
      <c r="A1838" s="47" t="s">
        <v>4905</v>
      </c>
      <c r="B1838" s="47" t="s">
        <v>4906</v>
      </c>
      <c r="C1838" s="47" t="str">
        <f t="shared" si="56"/>
        <v>Formula</v>
      </c>
      <c r="D1838" s="47" t="s">
        <v>4907</v>
      </c>
      <c r="E1838" s="47" t="s">
        <v>4908</v>
      </c>
      <c r="F1838" s="53">
        <v>165</v>
      </c>
      <c r="G1838" s="53">
        <f t="shared" si="57"/>
        <v>165</v>
      </c>
    </row>
    <row r="1839" spans="1:7" ht="42" x14ac:dyDescent="0.25">
      <c r="A1839" s="54" t="s">
        <v>4909</v>
      </c>
      <c r="B1839" s="54" t="s">
        <v>4910</v>
      </c>
      <c r="C1839" s="47" t="str">
        <f t="shared" si="56"/>
        <v>Formula</v>
      </c>
      <c r="D1839" s="54" t="s">
        <v>4911</v>
      </c>
      <c r="E1839" s="54" t="s">
        <v>4912</v>
      </c>
      <c r="F1839" s="55">
        <v>44</v>
      </c>
      <c r="G1839" s="53">
        <f t="shared" si="57"/>
        <v>71</v>
      </c>
    </row>
    <row r="1840" spans="1:7" ht="42" x14ac:dyDescent="0.25">
      <c r="A1840" s="47" t="s">
        <v>4913</v>
      </c>
      <c r="B1840" s="47" t="s">
        <v>4910</v>
      </c>
      <c r="C1840" s="47" t="str">
        <f t="shared" si="56"/>
        <v>Formula</v>
      </c>
      <c r="D1840" s="47" t="s">
        <v>4911</v>
      </c>
      <c r="E1840" s="47" t="s">
        <v>308</v>
      </c>
      <c r="F1840" s="53">
        <v>27</v>
      </c>
      <c r="G1840" s="53">
        <f t="shared" si="57"/>
        <v>71</v>
      </c>
    </row>
    <row r="1841" spans="1:7" ht="42" x14ac:dyDescent="0.25">
      <c r="A1841" s="54" t="s">
        <v>4914</v>
      </c>
      <c r="B1841" s="54" t="s">
        <v>4915</v>
      </c>
      <c r="C1841" s="47" t="str">
        <f t="shared" si="56"/>
        <v>Formula</v>
      </c>
      <c r="D1841" s="54" t="s">
        <v>4916</v>
      </c>
      <c r="E1841" s="54" t="s">
        <v>4917</v>
      </c>
      <c r="F1841" s="55">
        <v>243</v>
      </c>
      <c r="G1841" s="53">
        <f t="shared" si="57"/>
        <v>243</v>
      </c>
    </row>
    <row r="1842" spans="1:7" ht="42" x14ac:dyDescent="0.25">
      <c r="A1842" s="47" t="s">
        <v>4918</v>
      </c>
      <c r="B1842" s="47" t="s">
        <v>4919</v>
      </c>
      <c r="C1842" s="47" t="str">
        <f t="shared" si="56"/>
        <v>Formula</v>
      </c>
      <c r="D1842" s="47" t="s">
        <v>4920</v>
      </c>
      <c r="E1842" s="47" t="s">
        <v>4921</v>
      </c>
      <c r="F1842" s="53">
        <v>245</v>
      </c>
      <c r="G1842" s="53">
        <f t="shared" si="57"/>
        <v>245</v>
      </c>
    </row>
    <row r="1843" spans="1:7" ht="42" x14ac:dyDescent="0.25">
      <c r="A1843" s="54" t="s">
        <v>4922</v>
      </c>
      <c r="B1843" s="54" t="s">
        <v>4923</v>
      </c>
      <c r="C1843" s="47" t="str">
        <f t="shared" si="56"/>
        <v>Formula</v>
      </c>
      <c r="D1843" s="54" t="s">
        <v>4924</v>
      </c>
      <c r="E1843" s="54" t="s">
        <v>4925</v>
      </c>
      <c r="F1843" s="55">
        <v>70</v>
      </c>
      <c r="G1843" s="53">
        <f t="shared" si="57"/>
        <v>141</v>
      </c>
    </row>
    <row r="1844" spans="1:7" ht="42" x14ac:dyDescent="0.25">
      <c r="A1844" s="47" t="s">
        <v>4926</v>
      </c>
      <c r="B1844" s="47" t="s">
        <v>4923</v>
      </c>
      <c r="C1844" s="47" t="str">
        <f t="shared" si="56"/>
        <v>Formula</v>
      </c>
      <c r="D1844" s="47" t="s">
        <v>4924</v>
      </c>
      <c r="E1844" s="47" t="s">
        <v>4925</v>
      </c>
      <c r="F1844" s="53">
        <v>71</v>
      </c>
      <c r="G1844" s="53">
        <f t="shared" si="57"/>
        <v>141</v>
      </c>
    </row>
    <row r="1845" spans="1:7" ht="42" x14ac:dyDescent="0.25">
      <c r="A1845" s="54" t="s">
        <v>4927</v>
      </c>
      <c r="B1845" s="54" t="s">
        <v>4928</v>
      </c>
      <c r="C1845" s="47" t="str">
        <f t="shared" si="56"/>
        <v>Formula</v>
      </c>
      <c r="D1845" s="54" t="s">
        <v>4929</v>
      </c>
      <c r="E1845" s="54" t="s">
        <v>4930</v>
      </c>
      <c r="F1845" s="55">
        <v>144</v>
      </c>
      <c r="G1845" s="53">
        <f t="shared" si="57"/>
        <v>144</v>
      </c>
    </row>
    <row r="1846" spans="1:7" ht="42" x14ac:dyDescent="0.25">
      <c r="A1846" s="47" t="s">
        <v>4931</v>
      </c>
      <c r="B1846" s="47" t="s">
        <v>4932</v>
      </c>
      <c r="C1846" s="47" t="str">
        <f t="shared" si="56"/>
        <v>Formula</v>
      </c>
      <c r="D1846" s="47" t="s">
        <v>4933</v>
      </c>
      <c r="E1846" s="47" t="s">
        <v>4934</v>
      </c>
      <c r="F1846" s="53">
        <v>80</v>
      </c>
      <c r="G1846" s="53">
        <f t="shared" si="57"/>
        <v>207</v>
      </c>
    </row>
    <row r="1847" spans="1:7" ht="42" x14ac:dyDescent="0.25">
      <c r="A1847" s="54" t="s">
        <v>4935</v>
      </c>
      <c r="B1847" s="54" t="s">
        <v>4932</v>
      </c>
      <c r="C1847" s="47" t="str">
        <f t="shared" si="56"/>
        <v>Formula</v>
      </c>
      <c r="D1847" s="54" t="s">
        <v>4933</v>
      </c>
      <c r="E1847" s="54" t="s">
        <v>4936</v>
      </c>
      <c r="F1847" s="55">
        <v>127</v>
      </c>
      <c r="G1847" s="53">
        <f t="shared" si="57"/>
        <v>207</v>
      </c>
    </row>
    <row r="1848" spans="1:7" ht="42" x14ac:dyDescent="0.25">
      <c r="A1848" s="47" t="s">
        <v>4937</v>
      </c>
      <c r="B1848" s="47" t="s">
        <v>4938</v>
      </c>
      <c r="C1848" s="47" t="str">
        <f t="shared" si="56"/>
        <v>Formula</v>
      </c>
      <c r="D1848" s="47" t="s">
        <v>4939</v>
      </c>
      <c r="E1848" s="47" t="s">
        <v>4940</v>
      </c>
      <c r="F1848" s="53">
        <v>48</v>
      </c>
      <c r="G1848" s="53">
        <f t="shared" si="57"/>
        <v>48</v>
      </c>
    </row>
    <row r="1849" spans="1:7" ht="42" x14ac:dyDescent="0.25">
      <c r="A1849" s="54" t="s">
        <v>4941</v>
      </c>
      <c r="B1849" s="54" t="s">
        <v>4942</v>
      </c>
      <c r="C1849" s="47" t="str">
        <f t="shared" si="56"/>
        <v>Formula</v>
      </c>
      <c r="D1849" s="54" t="s">
        <v>4943</v>
      </c>
      <c r="E1849" s="54" t="s">
        <v>4944</v>
      </c>
      <c r="F1849" s="55">
        <v>108</v>
      </c>
      <c r="G1849" s="53">
        <f t="shared" si="57"/>
        <v>108</v>
      </c>
    </row>
    <row r="1850" spans="1:7" ht="42" x14ac:dyDescent="0.25">
      <c r="A1850" s="47" t="s">
        <v>4945</v>
      </c>
      <c r="B1850" s="47" t="s">
        <v>4946</v>
      </c>
      <c r="C1850" s="47" t="str">
        <f t="shared" si="56"/>
        <v>Formula</v>
      </c>
      <c r="D1850" s="47" t="s">
        <v>4947</v>
      </c>
      <c r="E1850" s="47" t="s">
        <v>4948</v>
      </c>
      <c r="F1850" s="53">
        <v>175</v>
      </c>
      <c r="G1850" s="53">
        <f t="shared" si="57"/>
        <v>175</v>
      </c>
    </row>
    <row r="1851" spans="1:7" ht="42" x14ac:dyDescent="0.25">
      <c r="A1851" s="54" t="s">
        <v>4949</v>
      </c>
      <c r="B1851" s="54" t="s">
        <v>4950</v>
      </c>
      <c r="C1851" s="47" t="str">
        <f t="shared" si="56"/>
        <v>Formula</v>
      </c>
      <c r="D1851" s="54" t="s">
        <v>4951</v>
      </c>
      <c r="E1851" s="54" t="s">
        <v>4952</v>
      </c>
      <c r="F1851" s="55">
        <v>127</v>
      </c>
      <c r="G1851" s="53">
        <f t="shared" si="57"/>
        <v>127</v>
      </c>
    </row>
    <row r="1852" spans="1:7" ht="42" x14ac:dyDescent="0.25">
      <c r="A1852" s="47" t="s">
        <v>4953</v>
      </c>
      <c r="B1852" s="47" t="s">
        <v>4954</v>
      </c>
      <c r="C1852" s="47" t="str">
        <f t="shared" si="56"/>
        <v>Formula</v>
      </c>
      <c r="D1852" s="47" t="s">
        <v>4955</v>
      </c>
      <c r="E1852" s="47" t="s">
        <v>4956</v>
      </c>
      <c r="F1852" s="53">
        <v>60</v>
      </c>
      <c r="G1852" s="53">
        <f t="shared" si="57"/>
        <v>60</v>
      </c>
    </row>
    <row r="1853" spans="1:7" ht="42" x14ac:dyDescent="0.25">
      <c r="A1853" s="54" t="s">
        <v>4957</v>
      </c>
      <c r="B1853" s="54" t="s">
        <v>4958</v>
      </c>
      <c r="C1853" s="47" t="str">
        <f t="shared" si="56"/>
        <v>Formula</v>
      </c>
      <c r="D1853" s="54" t="s">
        <v>4959</v>
      </c>
      <c r="E1853" s="54" t="s">
        <v>4960</v>
      </c>
      <c r="F1853" s="55">
        <v>50</v>
      </c>
      <c r="G1853" s="53">
        <f t="shared" si="57"/>
        <v>50</v>
      </c>
    </row>
    <row r="1854" spans="1:7" ht="42" x14ac:dyDescent="0.25">
      <c r="A1854" s="47" t="s">
        <v>4961</v>
      </c>
      <c r="B1854" s="47" t="s">
        <v>4962</v>
      </c>
      <c r="C1854" s="47" t="str">
        <f t="shared" si="56"/>
        <v>Formula</v>
      </c>
      <c r="D1854" s="47" t="s">
        <v>4963</v>
      </c>
      <c r="E1854" s="47" t="s">
        <v>4964</v>
      </c>
      <c r="F1854" s="53">
        <v>28</v>
      </c>
      <c r="G1854" s="53">
        <f t="shared" si="57"/>
        <v>28</v>
      </c>
    </row>
    <row r="1855" spans="1:7" ht="42" x14ac:dyDescent="0.25">
      <c r="A1855" s="54" t="s">
        <v>4965</v>
      </c>
      <c r="B1855" s="54" t="s">
        <v>4966</v>
      </c>
      <c r="C1855" s="47" t="str">
        <f t="shared" si="56"/>
        <v>Formula</v>
      </c>
      <c r="D1855" s="54" t="s">
        <v>4967</v>
      </c>
      <c r="E1855" s="54" t="s">
        <v>4944</v>
      </c>
      <c r="F1855" s="55">
        <v>100</v>
      </c>
      <c r="G1855" s="53">
        <f t="shared" si="57"/>
        <v>100</v>
      </c>
    </row>
    <row r="1856" spans="1:7" ht="42" x14ac:dyDescent="0.25">
      <c r="A1856" s="47" t="s">
        <v>4968</v>
      </c>
      <c r="B1856" s="47" t="s">
        <v>4969</v>
      </c>
      <c r="C1856" s="47" t="str">
        <f t="shared" si="56"/>
        <v>Formula</v>
      </c>
      <c r="D1856" s="47" t="s">
        <v>4970</v>
      </c>
      <c r="E1856" s="47" t="s">
        <v>308</v>
      </c>
      <c r="F1856" s="53">
        <v>19</v>
      </c>
      <c r="G1856" s="53">
        <f t="shared" si="57"/>
        <v>19</v>
      </c>
    </row>
    <row r="1857" spans="1:7" ht="31.5" x14ac:dyDescent="0.25">
      <c r="A1857" s="54" t="s">
        <v>4971</v>
      </c>
      <c r="B1857" s="54" t="s">
        <v>4972</v>
      </c>
      <c r="C1857" s="47" t="str">
        <f t="shared" si="56"/>
        <v>Formula</v>
      </c>
      <c r="D1857" s="54" t="s">
        <v>4973</v>
      </c>
      <c r="E1857" s="54" t="s">
        <v>4974</v>
      </c>
      <c r="F1857" s="55">
        <v>250</v>
      </c>
      <c r="G1857" s="53">
        <f t="shared" si="57"/>
        <v>3409</v>
      </c>
    </row>
    <row r="1858" spans="1:7" ht="31.5" x14ac:dyDescent="0.25">
      <c r="A1858" s="47" t="s">
        <v>4975</v>
      </c>
      <c r="B1858" s="47" t="s">
        <v>4972</v>
      </c>
      <c r="C1858" s="47" t="str">
        <f t="shared" si="56"/>
        <v>Formula</v>
      </c>
      <c r="D1858" s="47" t="s">
        <v>4973</v>
      </c>
      <c r="E1858" s="47" t="s">
        <v>4976</v>
      </c>
      <c r="F1858" s="53">
        <v>186</v>
      </c>
      <c r="G1858" s="53">
        <f t="shared" si="57"/>
        <v>3409</v>
      </c>
    </row>
    <row r="1859" spans="1:7" ht="31.5" x14ac:dyDescent="0.25">
      <c r="A1859" s="54" t="s">
        <v>4977</v>
      </c>
      <c r="B1859" s="54" t="s">
        <v>4972</v>
      </c>
      <c r="C1859" s="47" t="str">
        <f t="shared" ref="C1859:C1922" si="58">IF(ISTEXT(VLOOKUP(B1859,$I$2:$I$11,1,FALSE)),"Alt sub","Formula")</f>
        <v>Formula</v>
      </c>
      <c r="D1859" s="54" t="s">
        <v>4973</v>
      </c>
      <c r="E1859" s="54" t="s">
        <v>4978</v>
      </c>
      <c r="F1859" s="55">
        <v>201</v>
      </c>
      <c r="G1859" s="53">
        <f t="shared" ref="G1859:G1922" si="59">SUMIF(B:B,B1859,F:F)</f>
        <v>3409</v>
      </c>
    </row>
    <row r="1860" spans="1:7" ht="31.5" x14ac:dyDescent="0.25">
      <c r="A1860" s="47" t="s">
        <v>4979</v>
      </c>
      <c r="B1860" s="47" t="s">
        <v>4972</v>
      </c>
      <c r="C1860" s="47" t="str">
        <f t="shared" si="58"/>
        <v>Formula</v>
      </c>
      <c r="D1860" s="47" t="s">
        <v>4973</v>
      </c>
      <c r="E1860" s="47" t="s">
        <v>4980</v>
      </c>
      <c r="F1860" s="53">
        <v>200</v>
      </c>
      <c r="G1860" s="53">
        <f t="shared" si="59"/>
        <v>3409</v>
      </c>
    </row>
    <row r="1861" spans="1:7" ht="31.5" x14ac:dyDescent="0.25">
      <c r="A1861" s="54" t="s">
        <v>4981</v>
      </c>
      <c r="B1861" s="54" t="s">
        <v>4972</v>
      </c>
      <c r="C1861" s="47" t="str">
        <f t="shared" si="58"/>
        <v>Formula</v>
      </c>
      <c r="D1861" s="54" t="s">
        <v>4973</v>
      </c>
      <c r="E1861" s="54" t="s">
        <v>4982</v>
      </c>
      <c r="F1861" s="55">
        <v>139</v>
      </c>
      <c r="G1861" s="53">
        <f t="shared" si="59"/>
        <v>3409</v>
      </c>
    </row>
    <row r="1862" spans="1:7" ht="31.5" x14ac:dyDescent="0.25">
      <c r="A1862" s="47" t="s">
        <v>4983</v>
      </c>
      <c r="B1862" s="47" t="s">
        <v>4972</v>
      </c>
      <c r="C1862" s="47" t="str">
        <f t="shared" si="58"/>
        <v>Formula</v>
      </c>
      <c r="D1862" s="47" t="s">
        <v>4973</v>
      </c>
      <c r="E1862" s="47" t="s">
        <v>4984</v>
      </c>
      <c r="F1862" s="53">
        <v>95</v>
      </c>
      <c r="G1862" s="53">
        <f t="shared" si="59"/>
        <v>3409</v>
      </c>
    </row>
    <row r="1863" spans="1:7" ht="31.5" x14ac:dyDescent="0.25">
      <c r="A1863" s="54" t="s">
        <v>4985</v>
      </c>
      <c r="B1863" s="54" t="s">
        <v>4972</v>
      </c>
      <c r="C1863" s="47" t="str">
        <f t="shared" si="58"/>
        <v>Formula</v>
      </c>
      <c r="D1863" s="54" t="s">
        <v>4973</v>
      </c>
      <c r="E1863" s="54" t="s">
        <v>308</v>
      </c>
      <c r="F1863" s="55">
        <v>77</v>
      </c>
      <c r="G1863" s="53">
        <f t="shared" si="59"/>
        <v>3409</v>
      </c>
    </row>
    <row r="1864" spans="1:7" ht="31.5" x14ac:dyDescent="0.25">
      <c r="A1864" s="47" t="s">
        <v>4986</v>
      </c>
      <c r="B1864" s="47" t="s">
        <v>4972</v>
      </c>
      <c r="C1864" s="47" t="str">
        <f t="shared" si="58"/>
        <v>Formula</v>
      </c>
      <c r="D1864" s="47" t="s">
        <v>4973</v>
      </c>
      <c r="E1864" s="47" t="s">
        <v>308</v>
      </c>
      <c r="F1864" s="53">
        <v>81</v>
      </c>
      <c r="G1864" s="53">
        <f t="shared" si="59"/>
        <v>3409</v>
      </c>
    </row>
    <row r="1865" spans="1:7" ht="31.5" x14ac:dyDescent="0.25">
      <c r="A1865" s="54" t="s">
        <v>4987</v>
      </c>
      <c r="B1865" s="54" t="s">
        <v>4972</v>
      </c>
      <c r="C1865" s="47" t="str">
        <f t="shared" si="58"/>
        <v>Formula</v>
      </c>
      <c r="D1865" s="54" t="s">
        <v>4973</v>
      </c>
      <c r="E1865" s="54" t="s">
        <v>308</v>
      </c>
      <c r="F1865" s="55">
        <v>49</v>
      </c>
      <c r="G1865" s="53">
        <f t="shared" si="59"/>
        <v>3409</v>
      </c>
    </row>
    <row r="1866" spans="1:7" ht="31.5" x14ac:dyDescent="0.25">
      <c r="A1866" s="47" t="s">
        <v>4988</v>
      </c>
      <c r="B1866" s="47" t="s">
        <v>4972</v>
      </c>
      <c r="C1866" s="47" t="str">
        <f t="shared" si="58"/>
        <v>Formula</v>
      </c>
      <c r="D1866" s="47" t="s">
        <v>4973</v>
      </c>
      <c r="E1866" s="47" t="s">
        <v>4989</v>
      </c>
      <c r="F1866" s="53">
        <v>409</v>
      </c>
      <c r="G1866" s="53">
        <f t="shared" si="59"/>
        <v>3409</v>
      </c>
    </row>
    <row r="1867" spans="1:7" ht="31.5" x14ac:dyDescent="0.25">
      <c r="A1867" s="54" t="s">
        <v>4990</v>
      </c>
      <c r="B1867" s="54" t="s">
        <v>4972</v>
      </c>
      <c r="C1867" s="47" t="str">
        <f t="shared" si="58"/>
        <v>Formula</v>
      </c>
      <c r="D1867" s="54" t="s">
        <v>4973</v>
      </c>
      <c r="E1867" s="54" t="s">
        <v>4991</v>
      </c>
      <c r="F1867" s="55">
        <v>156</v>
      </c>
      <c r="G1867" s="53">
        <f t="shared" si="59"/>
        <v>3409</v>
      </c>
    </row>
    <row r="1868" spans="1:7" ht="31.5" x14ac:dyDescent="0.25">
      <c r="A1868" s="47" t="s">
        <v>4992</v>
      </c>
      <c r="B1868" s="47" t="s">
        <v>4972</v>
      </c>
      <c r="C1868" s="47" t="str">
        <f t="shared" si="58"/>
        <v>Formula</v>
      </c>
      <c r="D1868" s="47" t="s">
        <v>4973</v>
      </c>
      <c r="E1868" s="47" t="s">
        <v>4993</v>
      </c>
      <c r="F1868" s="53">
        <v>200</v>
      </c>
      <c r="G1868" s="53">
        <f t="shared" si="59"/>
        <v>3409</v>
      </c>
    </row>
    <row r="1869" spans="1:7" ht="31.5" x14ac:dyDescent="0.25">
      <c r="A1869" s="54" t="s">
        <v>4994</v>
      </c>
      <c r="B1869" s="54" t="s">
        <v>4972</v>
      </c>
      <c r="C1869" s="47" t="str">
        <f t="shared" si="58"/>
        <v>Formula</v>
      </c>
      <c r="D1869" s="54" t="s">
        <v>4973</v>
      </c>
      <c r="E1869" s="54" t="s">
        <v>4995</v>
      </c>
      <c r="F1869" s="55">
        <v>143</v>
      </c>
      <c r="G1869" s="53">
        <f t="shared" si="59"/>
        <v>3409</v>
      </c>
    </row>
    <row r="1870" spans="1:7" ht="31.5" x14ac:dyDescent="0.25">
      <c r="A1870" s="47" t="s">
        <v>4996</v>
      </c>
      <c r="B1870" s="47" t="s">
        <v>4972</v>
      </c>
      <c r="C1870" s="47" t="str">
        <f t="shared" si="58"/>
        <v>Formula</v>
      </c>
      <c r="D1870" s="47" t="s">
        <v>4973</v>
      </c>
      <c r="E1870" s="47" t="s">
        <v>4997</v>
      </c>
      <c r="F1870" s="53">
        <v>296</v>
      </c>
      <c r="G1870" s="53">
        <f t="shared" si="59"/>
        <v>3409</v>
      </c>
    </row>
    <row r="1871" spans="1:7" ht="31.5" x14ac:dyDescent="0.25">
      <c r="A1871" s="54" t="s">
        <v>4998</v>
      </c>
      <c r="B1871" s="54" t="s">
        <v>4972</v>
      </c>
      <c r="C1871" s="47" t="str">
        <f t="shared" si="58"/>
        <v>Formula</v>
      </c>
      <c r="D1871" s="54" t="s">
        <v>4973</v>
      </c>
      <c r="E1871" s="54" t="s">
        <v>4999</v>
      </c>
      <c r="F1871" s="55">
        <v>16</v>
      </c>
      <c r="G1871" s="53">
        <f t="shared" si="59"/>
        <v>3409</v>
      </c>
    </row>
    <row r="1872" spans="1:7" ht="31.5" x14ac:dyDescent="0.25">
      <c r="A1872" s="47" t="s">
        <v>5000</v>
      </c>
      <c r="B1872" s="47" t="s">
        <v>4972</v>
      </c>
      <c r="C1872" s="47" t="str">
        <f t="shared" si="58"/>
        <v>Formula</v>
      </c>
      <c r="D1872" s="47" t="s">
        <v>4973</v>
      </c>
      <c r="E1872" s="47" t="s">
        <v>5001</v>
      </c>
      <c r="F1872" s="53">
        <v>36</v>
      </c>
      <c r="G1872" s="53">
        <f t="shared" si="59"/>
        <v>3409</v>
      </c>
    </row>
    <row r="1873" spans="1:7" ht="31.5" x14ac:dyDescent="0.25">
      <c r="A1873" s="54" t="s">
        <v>5002</v>
      </c>
      <c r="B1873" s="54" t="s">
        <v>4972</v>
      </c>
      <c r="C1873" s="47" t="str">
        <f t="shared" si="58"/>
        <v>Formula</v>
      </c>
      <c r="D1873" s="54" t="s">
        <v>4973</v>
      </c>
      <c r="E1873" s="54" t="s">
        <v>5003</v>
      </c>
      <c r="F1873" s="55">
        <v>39</v>
      </c>
      <c r="G1873" s="53">
        <f t="shared" si="59"/>
        <v>3409</v>
      </c>
    </row>
    <row r="1874" spans="1:7" ht="31.5" x14ac:dyDescent="0.25">
      <c r="A1874" s="47" t="s">
        <v>5004</v>
      </c>
      <c r="B1874" s="47" t="s">
        <v>4972</v>
      </c>
      <c r="C1874" s="47" t="str">
        <f t="shared" si="58"/>
        <v>Formula</v>
      </c>
      <c r="D1874" s="47" t="s">
        <v>4973</v>
      </c>
      <c r="E1874" s="47" t="s">
        <v>5005</v>
      </c>
      <c r="F1874" s="53">
        <v>60</v>
      </c>
      <c r="G1874" s="53">
        <f t="shared" si="59"/>
        <v>3409</v>
      </c>
    </row>
    <row r="1875" spans="1:7" ht="31.5" x14ac:dyDescent="0.25">
      <c r="A1875" s="54" t="s">
        <v>5006</v>
      </c>
      <c r="B1875" s="54" t="s">
        <v>4972</v>
      </c>
      <c r="C1875" s="47" t="str">
        <f t="shared" si="58"/>
        <v>Formula</v>
      </c>
      <c r="D1875" s="54" t="s">
        <v>4973</v>
      </c>
      <c r="E1875" s="54" t="s">
        <v>5007</v>
      </c>
      <c r="F1875" s="55">
        <v>39</v>
      </c>
      <c r="G1875" s="53">
        <f t="shared" si="59"/>
        <v>3409</v>
      </c>
    </row>
    <row r="1876" spans="1:7" ht="31.5" x14ac:dyDescent="0.25">
      <c r="A1876" s="47" t="s">
        <v>5008</v>
      </c>
      <c r="B1876" s="47" t="s">
        <v>4972</v>
      </c>
      <c r="C1876" s="47" t="str">
        <f t="shared" si="58"/>
        <v>Formula</v>
      </c>
      <c r="D1876" s="47" t="s">
        <v>4973</v>
      </c>
      <c r="E1876" s="47" t="s">
        <v>5009</v>
      </c>
      <c r="F1876" s="53">
        <v>137</v>
      </c>
      <c r="G1876" s="53">
        <f t="shared" si="59"/>
        <v>3409</v>
      </c>
    </row>
    <row r="1877" spans="1:7" ht="31.5" x14ac:dyDescent="0.25">
      <c r="A1877" s="54" t="s">
        <v>5010</v>
      </c>
      <c r="B1877" s="54" t="s">
        <v>4972</v>
      </c>
      <c r="C1877" s="47" t="str">
        <f t="shared" si="58"/>
        <v>Formula</v>
      </c>
      <c r="D1877" s="54" t="s">
        <v>4973</v>
      </c>
      <c r="E1877" s="54" t="s">
        <v>5011</v>
      </c>
      <c r="F1877" s="55">
        <v>22</v>
      </c>
      <c r="G1877" s="53">
        <f t="shared" si="59"/>
        <v>3409</v>
      </c>
    </row>
    <row r="1878" spans="1:7" ht="31.5" x14ac:dyDescent="0.25">
      <c r="A1878" s="47" t="s">
        <v>5012</v>
      </c>
      <c r="B1878" s="47" t="s">
        <v>4972</v>
      </c>
      <c r="C1878" s="47" t="str">
        <f t="shared" si="58"/>
        <v>Formula</v>
      </c>
      <c r="D1878" s="47" t="s">
        <v>4973</v>
      </c>
      <c r="E1878" s="47" t="s">
        <v>5013</v>
      </c>
      <c r="F1878" s="53">
        <v>50</v>
      </c>
      <c r="G1878" s="53">
        <f t="shared" si="59"/>
        <v>3409</v>
      </c>
    </row>
    <row r="1879" spans="1:7" ht="31.5" x14ac:dyDescent="0.25">
      <c r="A1879" s="54" t="s">
        <v>5014</v>
      </c>
      <c r="B1879" s="54" t="s">
        <v>4972</v>
      </c>
      <c r="C1879" s="47" t="str">
        <f t="shared" si="58"/>
        <v>Formula</v>
      </c>
      <c r="D1879" s="54" t="s">
        <v>4973</v>
      </c>
      <c r="E1879" s="54" t="s">
        <v>5015</v>
      </c>
      <c r="F1879" s="55">
        <v>13</v>
      </c>
      <c r="G1879" s="53">
        <f t="shared" si="59"/>
        <v>3409</v>
      </c>
    </row>
    <row r="1880" spans="1:7" ht="31.5" x14ac:dyDescent="0.25">
      <c r="A1880" s="47" t="s">
        <v>5016</v>
      </c>
      <c r="B1880" s="47" t="s">
        <v>4972</v>
      </c>
      <c r="C1880" s="47" t="str">
        <f t="shared" si="58"/>
        <v>Formula</v>
      </c>
      <c r="D1880" s="47" t="s">
        <v>4973</v>
      </c>
      <c r="E1880" s="47" t="s">
        <v>5017</v>
      </c>
      <c r="F1880" s="53">
        <v>15</v>
      </c>
      <c r="G1880" s="53">
        <f t="shared" si="59"/>
        <v>3409</v>
      </c>
    </row>
    <row r="1881" spans="1:7" ht="31.5" x14ac:dyDescent="0.25">
      <c r="A1881" s="54" t="s">
        <v>5018</v>
      </c>
      <c r="B1881" s="54" t="s">
        <v>4972</v>
      </c>
      <c r="C1881" s="47" t="str">
        <f t="shared" si="58"/>
        <v>Formula</v>
      </c>
      <c r="D1881" s="54" t="s">
        <v>4973</v>
      </c>
      <c r="E1881" s="54" t="s">
        <v>5019</v>
      </c>
      <c r="F1881" s="55">
        <v>20</v>
      </c>
      <c r="G1881" s="53">
        <f t="shared" si="59"/>
        <v>3409</v>
      </c>
    </row>
    <row r="1882" spans="1:7" ht="31.5" x14ac:dyDescent="0.25">
      <c r="A1882" s="47" t="s">
        <v>5020</v>
      </c>
      <c r="B1882" s="47" t="s">
        <v>4972</v>
      </c>
      <c r="C1882" s="47" t="str">
        <f t="shared" si="58"/>
        <v>Formula</v>
      </c>
      <c r="D1882" s="47" t="s">
        <v>4973</v>
      </c>
      <c r="E1882" s="47" t="s">
        <v>5021</v>
      </c>
      <c r="F1882" s="53">
        <v>6</v>
      </c>
      <c r="G1882" s="53">
        <f t="shared" si="59"/>
        <v>3409</v>
      </c>
    </row>
    <row r="1883" spans="1:7" ht="31.5" x14ac:dyDescent="0.25">
      <c r="A1883" s="54" t="s">
        <v>5022</v>
      </c>
      <c r="B1883" s="54" t="s">
        <v>4972</v>
      </c>
      <c r="C1883" s="47" t="str">
        <f t="shared" si="58"/>
        <v>Formula</v>
      </c>
      <c r="D1883" s="54" t="s">
        <v>4973</v>
      </c>
      <c r="E1883" s="54" t="s">
        <v>5023</v>
      </c>
      <c r="F1883" s="55">
        <v>48</v>
      </c>
      <c r="G1883" s="53">
        <f t="shared" si="59"/>
        <v>3409</v>
      </c>
    </row>
    <row r="1884" spans="1:7" ht="31.5" x14ac:dyDescent="0.25">
      <c r="A1884" s="47" t="s">
        <v>5024</v>
      </c>
      <c r="B1884" s="47" t="s">
        <v>4972</v>
      </c>
      <c r="C1884" s="47" t="str">
        <f t="shared" si="58"/>
        <v>Formula</v>
      </c>
      <c r="D1884" s="47" t="s">
        <v>4973</v>
      </c>
      <c r="E1884" s="47" t="s">
        <v>5025</v>
      </c>
      <c r="F1884" s="53">
        <v>22</v>
      </c>
      <c r="G1884" s="53">
        <f t="shared" si="59"/>
        <v>3409</v>
      </c>
    </row>
    <row r="1885" spans="1:7" ht="31.5" x14ac:dyDescent="0.25">
      <c r="A1885" s="54" t="s">
        <v>5026</v>
      </c>
      <c r="B1885" s="54" t="s">
        <v>4972</v>
      </c>
      <c r="C1885" s="47" t="str">
        <f t="shared" si="58"/>
        <v>Formula</v>
      </c>
      <c r="D1885" s="54" t="s">
        <v>4973</v>
      </c>
      <c r="E1885" s="54" t="s">
        <v>5027</v>
      </c>
      <c r="F1885" s="55">
        <v>22</v>
      </c>
      <c r="G1885" s="53">
        <f t="shared" si="59"/>
        <v>3409</v>
      </c>
    </row>
    <row r="1886" spans="1:7" ht="31.5" x14ac:dyDescent="0.25">
      <c r="A1886" s="47" t="s">
        <v>5028</v>
      </c>
      <c r="B1886" s="47" t="s">
        <v>4972</v>
      </c>
      <c r="C1886" s="47" t="str">
        <f t="shared" si="58"/>
        <v>Formula</v>
      </c>
      <c r="D1886" s="47" t="s">
        <v>4973</v>
      </c>
      <c r="E1886" s="47" t="s">
        <v>5029</v>
      </c>
      <c r="F1886" s="53">
        <v>27</v>
      </c>
      <c r="G1886" s="53">
        <f t="shared" si="59"/>
        <v>3409</v>
      </c>
    </row>
    <row r="1887" spans="1:7" ht="31.5" x14ac:dyDescent="0.25">
      <c r="A1887" s="54" t="s">
        <v>5030</v>
      </c>
      <c r="B1887" s="54" t="s">
        <v>4972</v>
      </c>
      <c r="C1887" s="47" t="str">
        <f t="shared" si="58"/>
        <v>Formula</v>
      </c>
      <c r="D1887" s="54" t="s">
        <v>4973</v>
      </c>
      <c r="E1887" s="54" t="s">
        <v>5031</v>
      </c>
      <c r="F1887" s="55">
        <v>27</v>
      </c>
      <c r="G1887" s="53">
        <f t="shared" si="59"/>
        <v>3409</v>
      </c>
    </row>
    <row r="1888" spans="1:7" ht="31.5" x14ac:dyDescent="0.25">
      <c r="A1888" s="47" t="s">
        <v>5032</v>
      </c>
      <c r="B1888" s="47" t="s">
        <v>4972</v>
      </c>
      <c r="C1888" s="47" t="str">
        <f t="shared" si="58"/>
        <v>Formula</v>
      </c>
      <c r="D1888" s="47" t="s">
        <v>4973</v>
      </c>
      <c r="E1888" s="47" t="s">
        <v>5033</v>
      </c>
      <c r="F1888" s="53">
        <v>30</v>
      </c>
      <c r="G1888" s="53">
        <f t="shared" si="59"/>
        <v>3409</v>
      </c>
    </row>
    <row r="1889" spans="1:7" ht="31.5" x14ac:dyDescent="0.25">
      <c r="A1889" s="54" t="s">
        <v>5034</v>
      </c>
      <c r="B1889" s="54" t="s">
        <v>4972</v>
      </c>
      <c r="C1889" s="47" t="str">
        <f t="shared" si="58"/>
        <v>Formula</v>
      </c>
      <c r="D1889" s="54" t="s">
        <v>4973</v>
      </c>
      <c r="E1889" s="54" t="s">
        <v>5035</v>
      </c>
      <c r="F1889" s="55">
        <v>25</v>
      </c>
      <c r="G1889" s="53">
        <f t="shared" si="59"/>
        <v>3409</v>
      </c>
    </row>
    <row r="1890" spans="1:7" ht="31.5" x14ac:dyDescent="0.25">
      <c r="A1890" s="47" t="s">
        <v>5036</v>
      </c>
      <c r="B1890" s="47" t="s">
        <v>4972</v>
      </c>
      <c r="C1890" s="47" t="str">
        <f t="shared" si="58"/>
        <v>Formula</v>
      </c>
      <c r="D1890" s="47" t="s">
        <v>4973</v>
      </c>
      <c r="E1890" s="47" t="s">
        <v>5037</v>
      </c>
      <c r="F1890" s="53">
        <v>39</v>
      </c>
      <c r="G1890" s="53">
        <f t="shared" si="59"/>
        <v>3409</v>
      </c>
    </row>
    <row r="1891" spans="1:7" ht="31.5" x14ac:dyDescent="0.25">
      <c r="A1891" s="54" t="s">
        <v>5038</v>
      </c>
      <c r="B1891" s="54" t="s">
        <v>4972</v>
      </c>
      <c r="C1891" s="47" t="str">
        <f t="shared" si="58"/>
        <v>Formula</v>
      </c>
      <c r="D1891" s="54" t="s">
        <v>4973</v>
      </c>
      <c r="E1891" s="54" t="s">
        <v>5039</v>
      </c>
      <c r="F1891" s="55">
        <v>24</v>
      </c>
      <c r="G1891" s="53">
        <f t="shared" si="59"/>
        <v>3409</v>
      </c>
    </row>
    <row r="1892" spans="1:7" ht="31.5" x14ac:dyDescent="0.25">
      <c r="A1892" s="47" t="s">
        <v>5040</v>
      </c>
      <c r="B1892" s="47" t="s">
        <v>4972</v>
      </c>
      <c r="C1892" s="47" t="str">
        <f t="shared" si="58"/>
        <v>Formula</v>
      </c>
      <c r="D1892" s="47" t="s">
        <v>4973</v>
      </c>
      <c r="E1892" s="47" t="s">
        <v>5041</v>
      </c>
      <c r="F1892" s="53">
        <v>12</v>
      </c>
      <c r="G1892" s="53">
        <f t="shared" si="59"/>
        <v>3409</v>
      </c>
    </row>
    <row r="1893" spans="1:7" ht="31.5" x14ac:dyDescent="0.25">
      <c r="A1893" s="54" t="s">
        <v>5042</v>
      </c>
      <c r="B1893" s="54" t="s">
        <v>4972</v>
      </c>
      <c r="C1893" s="47" t="str">
        <f t="shared" si="58"/>
        <v>Formula</v>
      </c>
      <c r="D1893" s="54" t="s">
        <v>4973</v>
      </c>
      <c r="E1893" s="54" t="s">
        <v>5043</v>
      </c>
      <c r="F1893" s="55">
        <v>32</v>
      </c>
      <c r="G1893" s="53">
        <f t="shared" si="59"/>
        <v>3409</v>
      </c>
    </row>
    <row r="1894" spans="1:7" ht="31.5" x14ac:dyDescent="0.25">
      <c r="A1894" s="47" t="s">
        <v>5044</v>
      </c>
      <c r="B1894" s="47" t="s">
        <v>4972</v>
      </c>
      <c r="C1894" s="47" t="str">
        <f t="shared" si="58"/>
        <v>Formula</v>
      </c>
      <c r="D1894" s="47" t="s">
        <v>4973</v>
      </c>
      <c r="E1894" s="47" t="s">
        <v>5045</v>
      </c>
      <c r="F1894" s="53">
        <v>42</v>
      </c>
      <c r="G1894" s="53">
        <f t="shared" si="59"/>
        <v>3409</v>
      </c>
    </row>
    <row r="1895" spans="1:7" ht="31.5" x14ac:dyDescent="0.25">
      <c r="A1895" s="54" t="s">
        <v>5046</v>
      </c>
      <c r="B1895" s="54" t="s">
        <v>4972</v>
      </c>
      <c r="C1895" s="47" t="str">
        <f t="shared" si="58"/>
        <v>Formula</v>
      </c>
      <c r="D1895" s="54" t="s">
        <v>4973</v>
      </c>
      <c r="E1895" s="54" t="s">
        <v>5047</v>
      </c>
      <c r="F1895" s="55">
        <v>41</v>
      </c>
      <c r="G1895" s="53">
        <f t="shared" si="59"/>
        <v>3409</v>
      </c>
    </row>
    <row r="1896" spans="1:7" ht="31.5" x14ac:dyDescent="0.25">
      <c r="A1896" s="47" t="s">
        <v>5048</v>
      </c>
      <c r="B1896" s="47" t="s">
        <v>4972</v>
      </c>
      <c r="C1896" s="47" t="str">
        <f t="shared" si="58"/>
        <v>Formula</v>
      </c>
      <c r="D1896" s="47" t="s">
        <v>4973</v>
      </c>
      <c r="E1896" s="47" t="s">
        <v>5049</v>
      </c>
      <c r="F1896" s="53">
        <v>14</v>
      </c>
      <c r="G1896" s="53">
        <f t="shared" si="59"/>
        <v>3409</v>
      </c>
    </row>
    <row r="1897" spans="1:7" ht="31.5" x14ac:dyDescent="0.25">
      <c r="A1897" s="54" t="s">
        <v>5050</v>
      </c>
      <c r="B1897" s="54" t="s">
        <v>4972</v>
      </c>
      <c r="C1897" s="47" t="str">
        <f t="shared" si="58"/>
        <v>Formula</v>
      </c>
      <c r="D1897" s="54" t="s">
        <v>4973</v>
      </c>
      <c r="E1897" s="54" t="s">
        <v>5051</v>
      </c>
      <c r="F1897" s="55">
        <v>30</v>
      </c>
      <c r="G1897" s="53">
        <f t="shared" si="59"/>
        <v>3409</v>
      </c>
    </row>
    <row r="1898" spans="1:7" ht="31.5" x14ac:dyDescent="0.25">
      <c r="A1898" s="47" t="s">
        <v>5052</v>
      </c>
      <c r="B1898" s="47" t="s">
        <v>4972</v>
      </c>
      <c r="C1898" s="47" t="str">
        <f t="shared" si="58"/>
        <v>Formula</v>
      </c>
      <c r="D1898" s="47" t="s">
        <v>4973</v>
      </c>
      <c r="E1898" s="47" t="s">
        <v>5053</v>
      </c>
      <c r="F1898" s="53">
        <v>39</v>
      </c>
      <c r="G1898" s="53">
        <f t="shared" si="59"/>
        <v>3409</v>
      </c>
    </row>
    <row r="1899" spans="1:7" ht="31.5" x14ac:dyDescent="0.25">
      <c r="A1899" s="54" t="s">
        <v>5054</v>
      </c>
      <c r="B1899" s="54" t="s">
        <v>5055</v>
      </c>
      <c r="C1899" s="47" t="str">
        <f t="shared" si="58"/>
        <v>Formula</v>
      </c>
      <c r="D1899" s="54" t="s">
        <v>5056</v>
      </c>
      <c r="E1899" s="54" t="s">
        <v>5057</v>
      </c>
      <c r="F1899" s="55">
        <v>79</v>
      </c>
      <c r="G1899" s="53">
        <f t="shared" si="59"/>
        <v>333</v>
      </c>
    </row>
    <row r="1900" spans="1:7" ht="31.5" x14ac:dyDescent="0.25">
      <c r="A1900" s="47" t="s">
        <v>5058</v>
      </c>
      <c r="B1900" s="47" t="s">
        <v>5055</v>
      </c>
      <c r="C1900" s="47" t="str">
        <f t="shared" si="58"/>
        <v>Formula</v>
      </c>
      <c r="D1900" s="47" t="s">
        <v>5056</v>
      </c>
      <c r="E1900" s="47" t="s">
        <v>5059</v>
      </c>
      <c r="F1900" s="53">
        <v>119</v>
      </c>
      <c r="G1900" s="53">
        <f t="shared" si="59"/>
        <v>333</v>
      </c>
    </row>
    <row r="1901" spans="1:7" ht="31.5" x14ac:dyDescent="0.25">
      <c r="A1901" s="54" t="s">
        <v>5060</v>
      </c>
      <c r="B1901" s="54" t="s">
        <v>5055</v>
      </c>
      <c r="C1901" s="47" t="str">
        <f t="shared" si="58"/>
        <v>Formula</v>
      </c>
      <c r="D1901" s="54" t="s">
        <v>5056</v>
      </c>
      <c r="E1901" s="54" t="s">
        <v>5061</v>
      </c>
      <c r="F1901" s="55">
        <v>135</v>
      </c>
      <c r="G1901" s="53">
        <f t="shared" si="59"/>
        <v>333</v>
      </c>
    </row>
    <row r="1902" spans="1:7" ht="31.5" x14ac:dyDescent="0.25">
      <c r="A1902" s="47" t="s">
        <v>5062</v>
      </c>
      <c r="B1902" s="47" t="s">
        <v>5063</v>
      </c>
      <c r="C1902" s="47" t="str">
        <f t="shared" si="58"/>
        <v>Formula</v>
      </c>
      <c r="D1902" s="47" t="s">
        <v>5064</v>
      </c>
      <c r="E1902" s="47" t="s">
        <v>5065</v>
      </c>
      <c r="F1902" s="53">
        <v>300</v>
      </c>
      <c r="G1902" s="53">
        <f t="shared" si="59"/>
        <v>450</v>
      </c>
    </row>
    <row r="1903" spans="1:7" ht="31.5" x14ac:dyDescent="0.25">
      <c r="A1903" s="54" t="s">
        <v>5066</v>
      </c>
      <c r="B1903" s="54" t="s">
        <v>5063</v>
      </c>
      <c r="C1903" s="47" t="str">
        <f t="shared" si="58"/>
        <v>Formula</v>
      </c>
      <c r="D1903" s="54" t="s">
        <v>5064</v>
      </c>
      <c r="E1903" s="54" t="s">
        <v>5067</v>
      </c>
      <c r="F1903" s="55">
        <v>150</v>
      </c>
      <c r="G1903" s="53">
        <f t="shared" si="59"/>
        <v>450</v>
      </c>
    </row>
    <row r="1904" spans="1:7" ht="31.5" x14ac:dyDescent="0.25">
      <c r="A1904" s="47" t="s">
        <v>5068</v>
      </c>
      <c r="B1904" s="47" t="s">
        <v>5069</v>
      </c>
      <c r="C1904" s="47" t="str">
        <f t="shared" si="58"/>
        <v>Formula</v>
      </c>
      <c r="D1904" s="47" t="s">
        <v>5070</v>
      </c>
      <c r="E1904" s="47" t="s">
        <v>5071</v>
      </c>
      <c r="F1904" s="53">
        <v>137</v>
      </c>
      <c r="G1904" s="53">
        <f t="shared" si="59"/>
        <v>631</v>
      </c>
    </row>
    <row r="1905" spans="1:7" ht="31.5" x14ac:dyDescent="0.25">
      <c r="A1905" s="54" t="s">
        <v>5072</v>
      </c>
      <c r="B1905" s="54" t="s">
        <v>5069</v>
      </c>
      <c r="C1905" s="47" t="str">
        <f t="shared" si="58"/>
        <v>Formula</v>
      </c>
      <c r="D1905" s="54" t="s">
        <v>5070</v>
      </c>
      <c r="E1905" s="54" t="s">
        <v>5073</v>
      </c>
      <c r="F1905" s="55">
        <v>110</v>
      </c>
      <c r="G1905" s="53">
        <f t="shared" si="59"/>
        <v>631</v>
      </c>
    </row>
    <row r="1906" spans="1:7" ht="31.5" x14ac:dyDescent="0.25">
      <c r="A1906" s="47" t="s">
        <v>5074</v>
      </c>
      <c r="B1906" s="47" t="s">
        <v>5069</v>
      </c>
      <c r="C1906" s="47" t="str">
        <f t="shared" si="58"/>
        <v>Formula</v>
      </c>
      <c r="D1906" s="47" t="s">
        <v>5070</v>
      </c>
      <c r="E1906" s="47" t="s">
        <v>5075</v>
      </c>
      <c r="F1906" s="53">
        <v>122</v>
      </c>
      <c r="G1906" s="53">
        <f t="shared" si="59"/>
        <v>631</v>
      </c>
    </row>
    <row r="1907" spans="1:7" ht="31.5" x14ac:dyDescent="0.25">
      <c r="A1907" s="54" t="s">
        <v>5076</v>
      </c>
      <c r="B1907" s="54" t="s">
        <v>5069</v>
      </c>
      <c r="C1907" s="47" t="str">
        <f t="shared" si="58"/>
        <v>Formula</v>
      </c>
      <c r="D1907" s="54" t="s">
        <v>5070</v>
      </c>
      <c r="E1907" s="54" t="s">
        <v>5077</v>
      </c>
      <c r="F1907" s="55">
        <v>89</v>
      </c>
      <c r="G1907" s="53">
        <f t="shared" si="59"/>
        <v>631</v>
      </c>
    </row>
    <row r="1908" spans="1:7" ht="31.5" x14ac:dyDescent="0.25">
      <c r="A1908" s="47" t="s">
        <v>5078</v>
      </c>
      <c r="B1908" s="47" t="s">
        <v>5069</v>
      </c>
      <c r="C1908" s="47" t="str">
        <f t="shared" si="58"/>
        <v>Formula</v>
      </c>
      <c r="D1908" s="47" t="s">
        <v>5070</v>
      </c>
      <c r="E1908" s="47" t="s">
        <v>5079</v>
      </c>
      <c r="F1908" s="53">
        <v>92</v>
      </c>
      <c r="G1908" s="53">
        <f t="shared" si="59"/>
        <v>631</v>
      </c>
    </row>
    <row r="1909" spans="1:7" ht="31.5" x14ac:dyDescent="0.25">
      <c r="A1909" s="54" t="s">
        <v>5080</v>
      </c>
      <c r="B1909" s="54" t="s">
        <v>5069</v>
      </c>
      <c r="C1909" s="47" t="str">
        <f t="shared" si="58"/>
        <v>Formula</v>
      </c>
      <c r="D1909" s="54" t="s">
        <v>5070</v>
      </c>
      <c r="E1909" s="54" t="s">
        <v>5081</v>
      </c>
      <c r="F1909" s="55">
        <v>81</v>
      </c>
      <c r="G1909" s="53">
        <f t="shared" si="59"/>
        <v>631</v>
      </c>
    </row>
    <row r="1910" spans="1:7" ht="31.5" x14ac:dyDescent="0.25">
      <c r="A1910" s="47" t="s">
        <v>5082</v>
      </c>
      <c r="B1910" s="47" t="s">
        <v>5083</v>
      </c>
      <c r="C1910" s="47" t="str">
        <f t="shared" si="58"/>
        <v>Formula</v>
      </c>
      <c r="D1910" s="47" t="s">
        <v>5084</v>
      </c>
      <c r="E1910" s="47" t="s">
        <v>5085</v>
      </c>
      <c r="F1910" s="53">
        <v>300</v>
      </c>
      <c r="G1910" s="53">
        <f t="shared" si="59"/>
        <v>300</v>
      </c>
    </row>
    <row r="1911" spans="1:7" ht="21" x14ac:dyDescent="0.25">
      <c r="A1911" s="54" t="s">
        <v>5086</v>
      </c>
      <c r="B1911" s="54" t="s">
        <v>5087</v>
      </c>
      <c r="C1911" s="47" t="str">
        <f t="shared" si="58"/>
        <v>Formula</v>
      </c>
      <c r="D1911" s="54" t="s">
        <v>5088</v>
      </c>
      <c r="E1911" s="54" t="s">
        <v>5089</v>
      </c>
      <c r="F1911" s="55">
        <v>195</v>
      </c>
      <c r="G1911" s="53">
        <f t="shared" si="59"/>
        <v>625</v>
      </c>
    </row>
    <row r="1912" spans="1:7" ht="21" x14ac:dyDescent="0.25">
      <c r="A1912" s="47" t="s">
        <v>5090</v>
      </c>
      <c r="B1912" s="47" t="s">
        <v>5087</v>
      </c>
      <c r="C1912" s="47" t="str">
        <f t="shared" si="58"/>
        <v>Formula</v>
      </c>
      <c r="D1912" s="47" t="s">
        <v>5088</v>
      </c>
      <c r="E1912" s="47" t="s">
        <v>5091</v>
      </c>
      <c r="F1912" s="53">
        <v>23</v>
      </c>
      <c r="G1912" s="53">
        <f t="shared" si="59"/>
        <v>625</v>
      </c>
    </row>
    <row r="1913" spans="1:7" ht="21" x14ac:dyDescent="0.25">
      <c r="A1913" s="54" t="s">
        <v>5092</v>
      </c>
      <c r="B1913" s="54" t="s">
        <v>5087</v>
      </c>
      <c r="C1913" s="47" t="str">
        <f t="shared" si="58"/>
        <v>Formula</v>
      </c>
      <c r="D1913" s="54" t="s">
        <v>5088</v>
      </c>
      <c r="E1913" s="54" t="s">
        <v>5093</v>
      </c>
      <c r="F1913" s="55">
        <v>180</v>
      </c>
      <c r="G1913" s="53">
        <f t="shared" si="59"/>
        <v>625</v>
      </c>
    </row>
    <row r="1914" spans="1:7" ht="21" x14ac:dyDescent="0.25">
      <c r="A1914" s="47" t="s">
        <v>5094</v>
      </c>
      <c r="B1914" s="47" t="s">
        <v>5087</v>
      </c>
      <c r="C1914" s="47" t="str">
        <f t="shared" si="58"/>
        <v>Formula</v>
      </c>
      <c r="D1914" s="47" t="s">
        <v>5088</v>
      </c>
      <c r="E1914" s="47" t="s">
        <v>5095</v>
      </c>
      <c r="F1914" s="53">
        <v>68</v>
      </c>
      <c r="G1914" s="53">
        <f t="shared" si="59"/>
        <v>625</v>
      </c>
    </row>
    <row r="1915" spans="1:7" ht="21" x14ac:dyDescent="0.25">
      <c r="A1915" s="54" t="s">
        <v>5096</v>
      </c>
      <c r="B1915" s="54" t="s">
        <v>5087</v>
      </c>
      <c r="C1915" s="47" t="str">
        <f t="shared" si="58"/>
        <v>Formula</v>
      </c>
      <c r="D1915" s="54" t="s">
        <v>5088</v>
      </c>
      <c r="E1915" s="54" t="s">
        <v>5097</v>
      </c>
      <c r="F1915" s="55">
        <v>159</v>
      </c>
      <c r="G1915" s="53">
        <f t="shared" si="59"/>
        <v>625</v>
      </c>
    </row>
    <row r="1916" spans="1:7" ht="31.5" x14ac:dyDescent="0.25">
      <c r="A1916" s="47" t="s">
        <v>5098</v>
      </c>
      <c r="B1916" s="47" t="s">
        <v>5099</v>
      </c>
      <c r="C1916" s="47" t="str">
        <f t="shared" si="58"/>
        <v>Formula</v>
      </c>
      <c r="D1916" s="47" t="s">
        <v>5100</v>
      </c>
      <c r="E1916" s="47" t="s">
        <v>5101</v>
      </c>
      <c r="F1916" s="53">
        <v>148</v>
      </c>
      <c r="G1916" s="53">
        <f t="shared" si="59"/>
        <v>263</v>
      </c>
    </row>
    <row r="1917" spans="1:7" ht="31.5" x14ac:dyDescent="0.25">
      <c r="A1917" s="54" t="s">
        <v>5102</v>
      </c>
      <c r="B1917" s="54" t="s">
        <v>5099</v>
      </c>
      <c r="C1917" s="47" t="str">
        <f t="shared" si="58"/>
        <v>Formula</v>
      </c>
      <c r="D1917" s="54" t="s">
        <v>5100</v>
      </c>
      <c r="E1917" s="54" t="s">
        <v>5101</v>
      </c>
      <c r="F1917" s="55">
        <v>115</v>
      </c>
      <c r="G1917" s="53">
        <f t="shared" si="59"/>
        <v>263</v>
      </c>
    </row>
    <row r="1918" spans="1:7" ht="31.5" x14ac:dyDescent="0.25">
      <c r="A1918" s="47" t="s">
        <v>5103</v>
      </c>
      <c r="B1918" s="47" t="s">
        <v>5104</v>
      </c>
      <c r="C1918" s="47" t="str">
        <f t="shared" si="58"/>
        <v>Formula</v>
      </c>
      <c r="D1918" s="47" t="s">
        <v>5105</v>
      </c>
      <c r="E1918" s="47" t="s">
        <v>5106</v>
      </c>
      <c r="F1918" s="53">
        <v>195</v>
      </c>
      <c r="G1918" s="53">
        <f t="shared" si="59"/>
        <v>195</v>
      </c>
    </row>
    <row r="1919" spans="1:7" ht="31.5" x14ac:dyDescent="0.25">
      <c r="A1919" s="54" t="s">
        <v>5107</v>
      </c>
      <c r="B1919" s="54" t="s">
        <v>5108</v>
      </c>
      <c r="C1919" s="47" t="str">
        <f t="shared" si="58"/>
        <v>Formula</v>
      </c>
      <c r="D1919" s="54" t="s">
        <v>5109</v>
      </c>
      <c r="E1919" s="54" t="s">
        <v>5110</v>
      </c>
      <c r="F1919" s="55">
        <v>193</v>
      </c>
      <c r="G1919" s="53">
        <f t="shared" si="59"/>
        <v>193</v>
      </c>
    </row>
    <row r="1920" spans="1:7" ht="31.5" x14ac:dyDescent="0.25">
      <c r="A1920" s="47" t="s">
        <v>5111</v>
      </c>
      <c r="B1920" s="47" t="s">
        <v>5112</v>
      </c>
      <c r="C1920" s="47" t="str">
        <f t="shared" si="58"/>
        <v>Formula</v>
      </c>
      <c r="D1920" s="47" t="s">
        <v>5113</v>
      </c>
      <c r="E1920" s="47" t="s">
        <v>5114</v>
      </c>
      <c r="F1920" s="53">
        <v>316</v>
      </c>
      <c r="G1920" s="53">
        <f t="shared" si="59"/>
        <v>710</v>
      </c>
    </row>
    <row r="1921" spans="1:7" ht="31.5" x14ac:dyDescent="0.25">
      <c r="A1921" s="54" t="s">
        <v>5115</v>
      </c>
      <c r="B1921" s="54" t="s">
        <v>5112</v>
      </c>
      <c r="C1921" s="47" t="str">
        <f t="shared" si="58"/>
        <v>Formula</v>
      </c>
      <c r="D1921" s="54" t="s">
        <v>5113</v>
      </c>
      <c r="E1921" s="54" t="s">
        <v>5114</v>
      </c>
      <c r="F1921" s="55">
        <v>394</v>
      </c>
      <c r="G1921" s="53">
        <f t="shared" si="59"/>
        <v>710</v>
      </c>
    </row>
    <row r="1922" spans="1:7" ht="42" x14ac:dyDescent="0.25">
      <c r="A1922" s="47" t="s">
        <v>5116</v>
      </c>
      <c r="B1922" s="47" t="s">
        <v>5117</v>
      </c>
      <c r="C1922" s="47" t="str">
        <f t="shared" si="58"/>
        <v>Formula</v>
      </c>
      <c r="D1922" s="47" t="s">
        <v>5118</v>
      </c>
      <c r="E1922" s="47" t="s">
        <v>5119</v>
      </c>
      <c r="F1922" s="53">
        <v>287</v>
      </c>
      <c r="G1922" s="53">
        <f t="shared" si="59"/>
        <v>287</v>
      </c>
    </row>
    <row r="1923" spans="1:7" ht="31.5" x14ac:dyDescent="0.25">
      <c r="A1923" s="54" t="s">
        <v>5120</v>
      </c>
      <c r="B1923" s="54" t="s">
        <v>5121</v>
      </c>
      <c r="C1923" s="47" t="str">
        <f t="shared" ref="C1923:C1986" si="60">IF(ISTEXT(VLOOKUP(B1923,$I$2:$I$11,1,FALSE)),"Alt sub","Formula")</f>
        <v>Formula</v>
      </c>
      <c r="D1923" s="54" t="s">
        <v>5122</v>
      </c>
      <c r="E1923" s="54" t="s">
        <v>308</v>
      </c>
      <c r="F1923" s="55">
        <v>76</v>
      </c>
      <c r="G1923" s="53">
        <f t="shared" ref="G1923:G1986" si="61">SUMIF(B:B,B1923,F:F)</f>
        <v>76</v>
      </c>
    </row>
    <row r="1924" spans="1:7" ht="42" x14ac:dyDescent="0.25">
      <c r="A1924" s="47" t="s">
        <v>5123</v>
      </c>
      <c r="B1924" s="47" t="s">
        <v>5124</v>
      </c>
      <c r="C1924" s="47" t="str">
        <f t="shared" si="60"/>
        <v>Formula</v>
      </c>
      <c r="D1924" s="47" t="s">
        <v>5125</v>
      </c>
      <c r="E1924" s="47" t="s">
        <v>5085</v>
      </c>
      <c r="F1924" s="53">
        <v>128</v>
      </c>
      <c r="G1924" s="53">
        <f t="shared" si="61"/>
        <v>128</v>
      </c>
    </row>
    <row r="1925" spans="1:7" ht="31.5" x14ac:dyDescent="0.25">
      <c r="A1925" s="54" t="s">
        <v>5126</v>
      </c>
      <c r="B1925" s="54" t="s">
        <v>5127</v>
      </c>
      <c r="C1925" s="47" t="str">
        <f t="shared" si="60"/>
        <v>Formula</v>
      </c>
      <c r="D1925" s="54" t="s">
        <v>5128</v>
      </c>
      <c r="E1925" s="54" t="s">
        <v>5129</v>
      </c>
      <c r="F1925" s="55">
        <v>99</v>
      </c>
      <c r="G1925" s="53">
        <f t="shared" si="61"/>
        <v>99</v>
      </c>
    </row>
    <row r="1926" spans="1:7" ht="31.5" x14ac:dyDescent="0.25">
      <c r="A1926" s="47" t="s">
        <v>5130</v>
      </c>
      <c r="B1926" s="47" t="s">
        <v>5131</v>
      </c>
      <c r="C1926" s="47" t="str">
        <f t="shared" si="60"/>
        <v>Formula</v>
      </c>
      <c r="D1926" s="47" t="s">
        <v>5132</v>
      </c>
      <c r="E1926" s="47" t="s">
        <v>5133</v>
      </c>
      <c r="F1926" s="53">
        <v>118</v>
      </c>
      <c r="G1926" s="53">
        <f t="shared" si="61"/>
        <v>413</v>
      </c>
    </row>
    <row r="1927" spans="1:7" ht="31.5" x14ac:dyDescent="0.25">
      <c r="A1927" s="54" t="s">
        <v>5134</v>
      </c>
      <c r="B1927" s="54" t="s">
        <v>5131</v>
      </c>
      <c r="C1927" s="47" t="str">
        <f t="shared" si="60"/>
        <v>Formula</v>
      </c>
      <c r="D1927" s="54" t="s">
        <v>5132</v>
      </c>
      <c r="E1927" s="54" t="s">
        <v>5135</v>
      </c>
      <c r="F1927" s="55">
        <v>205</v>
      </c>
      <c r="G1927" s="53">
        <f t="shared" si="61"/>
        <v>413</v>
      </c>
    </row>
    <row r="1928" spans="1:7" ht="31.5" x14ac:dyDescent="0.25">
      <c r="A1928" s="47" t="s">
        <v>5136</v>
      </c>
      <c r="B1928" s="47" t="s">
        <v>5131</v>
      </c>
      <c r="C1928" s="47" t="str">
        <f t="shared" si="60"/>
        <v>Formula</v>
      </c>
      <c r="D1928" s="47" t="s">
        <v>5132</v>
      </c>
      <c r="E1928" s="47" t="s">
        <v>5137</v>
      </c>
      <c r="F1928" s="53">
        <v>90</v>
      </c>
      <c r="G1928" s="53">
        <f t="shared" si="61"/>
        <v>413</v>
      </c>
    </row>
    <row r="1929" spans="1:7" ht="42" x14ac:dyDescent="0.25">
      <c r="A1929" s="54" t="s">
        <v>5138</v>
      </c>
      <c r="B1929" s="54" t="s">
        <v>5139</v>
      </c>
      <c r="C1929" s="47" t="str">
        <f t="shared" si="60"/>
        <v>Formula</v>
      </c>
      <c r="D1929" s="54" t="s">
        <v>5140</v>
      </c>
      <c r="E1929" s="54" t="s">
        <v>5141</v>
      </c>
      <c r="F1929" s="55">
        <v>100</v>
      </c>
      <c r="G1929" s="53">
        <f t="shared" si="61"/>
        <v>100</v>
      </c>
    </row>
    <row r="1930" spans="1:7" ht="31.5" x14ac:dyDescent="0.25">
      <c r="A1930" s="47" t="s">
        <v>5142</v>
      </c>
      <c r="B1930" s="47" t="s">
        <v>5143</v>
      </c>
      <c r="C1930" s="47" t="str">
        <f t="shared" si="60"/>
        <v>Formula</v>
      </c>
      <c r="D1930" s="47" t="s">
        <v>5144</v>
      </c>
      <c r="E1930" s="47" t="s">
        <v>5145</v>
      </c>
      <c r="F1930" s="53">
        <v>164</v>
      </c>
      <c r="G1930" s="53">
        <f t="shared" si="61"/>
        <v>164</v>
      </c>
    </row>
    <row r="1931" spans="1:7" ht="31.5" x14ac:dyDescent="0.25">
      <c r="A1931" s="54" t="s">
        <v>5146</v>
      </c>
      <c r="B1931" s="54" t="s">
        <v>5147</v>
      </c>
      <c r="C1931" s="47" t="str">
        <f t="shared" si="60"/>
        <v>Formula</v>
      </c>
      <c r="D1931" s="54" t="s">
        <v>5148</v>
      </c>
      <c r="E1931" s="54" t="s">
        <v>5149</v>
      </c>
      <c r="F1931" s="55">
        <v>120</v>
      </c>
      <c r="G1931" s="53">
        <f t="shared" si="61"/>
        <v>120</v>
      </c>
    </row>
    <row r="1932" spans="1:7" ht="31.5" x14ac:dyDescent="0.25">
      <c r="A1932" s="47" t="s">
        <v>5150</v>
      </c>
      <c r="B1932" s="47" t="s">
        <v>5151</v>
      </c>
      <c r="C1932" s="47" t="str">
        <f t="shared" si="60"/>
        <v>Formula</v>
      </c>
      <c r="D1932" s="47" t="s">
        <v>5152</v>
      </c>
      <c r="E1932" s="47" t="s">
        <v>5153</v>
      </c>
      <c r="F1932" s="53">
        <v>62</v>
      </c>
      <c r="G1932" s="53">
        <f t="shared" si="61"/>
        <v>62</v>
      </c>
    </row>
    <row r="1933" spans="1:7" ht="31.5" x14ac:dyDescent="0.25">
      <c r="A1933" s="54" t="s">
        <v>5154</v>
      </c>
      <c r="B1933" s="54" t="s">
        <v>5155</v>
      </c>
      <c r="C1933" s="47" t="str">
        <f t="shared" si="60"/>
        <v>Formula</v>
      </c>
      <c r="D1933" s="54" t="s">
        <v>5156</v>
      </c>
      <c r="E1933" s="54" t="s">
        <v>5157</v>
      </c>
      <c r="F1933" s="55">
        <v>61</v>
      </c>
      <c r="G1933" s="53">
        <f t="shared" si="61"/>
        <v>61</v>
      </c>
    </row>
    <row r="1934" spans="1:7" ht="31.5" x14ac:dyDescent="0.25">
      <c r="A1934" s="47" t="s">
        <v>5158</v>
      </c>
      <c r="B1934" s="47" t="s">
        <v>5159</v>
      </c>
      <c r="C1934" s="47" t="str">
        <f t="shared" si="60"/>
        <v>Formula</v>
      </c>
      <c r="D1934" s="47" t="s">
        <v>5160</v>
      </c>
      <c r="E1934" s="47" t="s">
        <v>5161</v>
      </c>
      <c r="F1934" s="53">
        <v>151</v>
      </c>
      <c r="G1934" s="53">
        <f t="shared" si="61"/>
        <v>151</v>
      </c>
    </row>
    <row r="1935" spans="1:7" ht="42" x14ac:dyDescent="0.25">
      <c r="A1935" s="54" t="s">
        <v>5162</v>
      </c>
      <c r="B1935" s="54" t="s">
        <v>5163</v>
      </c>
      <c r="C1935" s="47" t="str">
        <f t="shared" si="60"/>
        <v>Formula</v>
      </c>
      <c r="D1935" s="54" t="s">
        <v>5164</v>
      </c>
      <c r="E1935" s="54" t="s">
        <v>5165</v>
      </c>
      <c r="F1935" s="55">
        <v>250</v>
      </c>
      <c r="G1935" s="53">
        <f t="shared" si="61"/>
        <v>250</v>
      </c>
    </row>
    <row r="1936" spans="1:7" ht="31.5" x14ac:dyDescent="0.25">
      <c r="A1936" s="47" t="s">
        <v>5166</v>
      </c>
      <c r="B1936" s="47" t="s">
        <v>5167</v>
      </c>
      <c r="C1936" s="47" t="str">
        <f t="shared" si="60"/>
        <v>Formula</v>
      </c>
      <c r="D1936" s="47" t="s">
        <v>5168</v>
      </c>
      <c r="E1936" s="47" t="s">
        <v>308</v>
      </c>
      <c r="F1936" s="53">
        <v>1</v>
      </c>
      <c r="G1936" s="53">
        <f t="shared" si="61"/>
        <v>1</v>
      </c>
    </row>
    <row r="1937" spans="1:7" ht="31.5" x14ac:dyDescent="0.25">
      <c r="A1937" s="54" t="s">
        <v>5169</v>
      </c>
      <c r="B1937" s="54" t="s">
        <v>5170</v>
      </c>
      <c r="C1937" s="47" t="str">
        <f t="shared" si="60"/>
        <v>Formula</v>
      </c>
      <c r="D1937" s="54" t="s">
        <v>5171</v>
      </c>
      <c r="E1937" s="54" t="s">
        <v>5172</v>
      </c>
      <c r="F1937" s="55">
        <v>101</v>
      </c>
      <c r="G1937" s="53">
        <f t="shared" si="61"/>
        <v>101</v>
      </c>
    </row>
    <row r="1938" spans="1:7" ht="31.5" x14ac:dyDescent="0.25">
      <c r="A1938" s="47" t="s">
        <v>5173</v>
      </c>
      <c r="B1938" s="47" t="s">
        <v>5174</v>
      </c>
      <c r="C1938" s="47" t="str">
        <f t="shared" si="60"/>
        <v>Formula</v>
      </c>
      <c r="D1938" s="47" t="s">
        <v>5175</v>
      </c>
      <c r="E1938" s="47" t="s">
        <v>5176</v>
      </c>
      <c r="F1938" s="53">
        <v>39</v>
      </c>
      <c r="G1938" s="53">
        <f t="shared" si="61"/>
        <v>39</v>
      </c>
    </row>
    <row r="1939" spans="1:7" ht="31.5" x14ac:dyDescent="0.25">
      <c r="A1939" s="54" t="s">
        <v>5177</v>
      </c>
      <c r="B1939" s="54" t="s">
        <v>5178</v>
      </c>
      <c r="C1939" s="47" t="str">
        <f t="shared" si="60"/>
        <v>Formula</v>
      </c>
      <c r="D1939" s="54" t="s">
        <v>5179</v>
      </c>
      <c r="E1939" s="54" t="s">
        <v>5180</v>
      </c>
      <c r="F1939" s="55">
        <v>51</v>
      </c>
      <c r="G1939" s="53">
        <f t="shared" si="61"/>
        <v>51</v>
      </c>
    </row>
    <row r="1940" spans="1:7" ht="31.5" x14ac:dyDescent="0.25">
      <c r="A1940" s="47" t="s">
        <v>5181</v>
      </c>
      <c r="B1940" s="47" t="s">
        <v>5182</v>
      </c>
      <c r="C1940" s="47" t="str">
        <f t="shared" si="60"/>
        <v>Formula</v>
      </c>
      <c r="D1940" s="47" t="s">
        <v>5183</v>
      </c>
      <c r="E1940" s="47" t="s">
        <v>5184</v>
      </c>
      <c r="F1940" s="53">
        <v>70</v>
      </c>
      <c r="G1940" s="53">
        <f t="shared" si="61"/>
        <v>70</v>
      </c>
    </row>
    <row r="1941" spans="1:7" ht="31.5" x14ac:dyDescent="0.25">
      <c r="A1941" s="54" t="s">
        <v>5185</v>
      </c>
      <c r="B1941" s="54" t="s">
        <v>5186</v>
      </c>
      <c r="C1941" s="47" t="str">
        <f t="shared" si="60"/>
        <v>Formula</v>
      </c>
      <c r="D1941" s="54" t="s">
        <v>5187</v>
      </c>
      <c r="E1941" s="54" t="s">
        <v>5188</v>
      </c>
      <c r="F1941" s="55">
        <v>168</v>
      </c>
      <c r="G1941" s="53">
        <f t="shared" si="61"/>
        <v>168</v>
      </c>
    </row>
    <row r="1942" spans="1:7" ht="31.5" x14ac:dyDescent="0.25">
      <c r="A1942" s="47" t="s">
        <v>5189</v>
      </c>
      <c r="B1942" s="47" t="s">
        <v>5190</v>
      </c>
      <c r="C1942" s="47" t="str">
        <f t="shared" si="60"/>
        <v>Formula</v>
      </c>
      <c r="D1942" s="47" t="s">
        <v>5191</v>
      </c>
      <c r="E1942" s="47" t="s">
        <v>5192</v>
      </c>
      <c r="F1942" s="53">
        <v>103</v>
      </c>
      <c r="G1942" s="53">
        <f t="shared" si="61"/>
        <v>103</v>
      </c>
    </row>
    <row r="1943" spans="1:7" ht="31.5" x14ac:dyDescent="0.25">
      <c r="A1943" s="54" t="s">
        <v>5193</v>
      </c>
      <c r="B1943" s="54" t="s">
        <v>5194</v>
      </c>
      <c r="C1943" s="47" t="str">
        <f t="shared" si="60"/>
        <v>Formula</v>
      </c>
      <c r="D1943" s="54" t="s">
        <v>5195</v>
      </c>
      <c r="E1943" s="54" t="s">
        <v>5196</v>
      </c>
      <c r="F1943" s="55">
        <v>41</v>
      </c>
      <c r="G1943" s="53">
        <f t="shared" si="61"/>
        <v>41</v>
      </c>
    </row>
    <row r="1944" spans="1:7" ht="31.5" x14ac:dyDescent="0.25">
      <c r="A1944" s="47" t="s">
        <v>5197</v>
      </c>
      <c r="B1944" s="47" t="s">
        <v>5198</v>
      </c>
      <c r="C1944" s="47" t="str">
        <f t="shared" si="60"/>
        <v>Formula</v>
      </c>
      <c r="D1944" s="47" t="s">
        <v>5199</v>
      </c>
      <c r="E1944" s="47" t="s">
        <v>5200</v>
      </c>
      <c r="F1944" s="53">
        <v>198</v>
      </c>
      <c r="G1944" s="53">
        <f t="shared" si="61"/>
        <v>198</v>
      </c>
    </row>
    <row r="1945" spans="1:7" ht="31.5" x14ac:dyDescent="0.25">
      <c r="A1945" s="54" t="s">
        <v>5201</v>
      </c>
      <c r="B1945" s="54" t="s">
        <v>5202</v>
      </c>
      <c r="C1945" s="47" t="str">
        <f t="shared" si="60"/>
        <v>Formula</v>
      </c>
      <c r="D1945" s="54" t="s">
        <v>5203</v>
      </c>
      <c r="E1945" s="54" t="s">
        <v>5204</v>
      </c>
      <c r="F1945" s="55">
        <v>70</v>
      </c>
      <c r="G1945" s="53">
        <f t="shared" si="61"/>
        <v>70</v>
      </c>
    </row>
    <row r="1946" spans="1:7" ht="31.5" x14ac:dyDescent="0.25">
      <c r="A1946" s="47" t="s">
        <v>5205</v>
      </c>
      <c r="B1946" s="47" t="s">
        <v>5206</v>
      </c>
      <c r="C1946" s="47" t="str">
        <f t="shared" si="60"/>
        <v>Formula</v>
      </c>
      <c r="D1946" s="47" t="s">
        <v>5207</v>
      </c>
      <c r="E1946" s="47" t="s">
        <v>5208</v>
      </c>
      <c r="F1946" s="53">
        <v>75</v>
      </c>
      <c r="G1946" s="53">
        <f t="shared" si="61"/>
        <v>75</v>
      </c>
    </row>
    <row r="1947" spans="1:7" ht="42" x14ac:dyDescent="0.25">
      <c r="A1947" s="54" t="s">
        <v>5209</v>
      </c>
      <c r="B1947" s="54" t="s">
        <v>5210</v>
      </c>
      <c r="C1947" s="47" t="str">
        <f t="shared" si="60"/>
        <v>Formula</v>
      </c>
      <c r="D1947" s="54" t="s">
        <v>5211</v>
      </c>
      <c r="E1947" s="54" t="s">
        <v>5212</v>
      </c>
      <c r="F1947" s="55">
        <v>97</v>
      </c>
      <c r="G1947" s="53">
        <f t="shared" si="61"/>
        <v>97</v>
      </c>
    </row>
    <row r="1948" spans="1:7" ht="42" x14ac:dyDescent="0.25">
      <c r="A1948" s="47" t="s">
        <v>5213</v>
      </c>
      <c r="B1948" s="47" t="s">
        <v>5214</v>
      </c>
      <c r="C1948" s="47" t="str">
        <f t="shared" si="60"/>
        <v>Formula</v>
      </c>
      <c r="D1948" s="47" t="s">
        <v>5215</v>
      </c>
      <c r="E1948" s="47" t="s">
        <v>5216</v>
      </c>
      <c r="F1948" s="53">
        <v>153</v>
      </c>
      <c r="G1948" s="53">
        <f t="shared" si="61"/>
        <v>153</v>
      </c>
    </row>
    <row r="1949" spans="1:7" ht="31.5" x14ac:dyDescent="0.25">
      <c r="A1949" s="54" t="s">
        <v>5217</v>
      </c>
      <c r="B1949" s="54" t="s">
        <v>5218</v>
      </c>
      <c r="C1949" s="47" t="str">
        <f t="shared" si="60"/>
        <v>Formula</v>
      </c>
      <c r="D1949" s="54" t="s">
        <v>5219</v>
      </c>
      <c r="E1949" s="54" t="s">
        <v>5220</v>
      </c>
      <c r="F1949" s="55">
        <v>132</v>
      </c>
      <c r="G1949" s="53">
        <f t="shared" si="61"/>
        <v>132</v>
      </c>
    </row>
    <row r="1950" spans="1:7" ht="31.5" x14ac:dyDescent="0.25">
      <c r="A1950" s="47" t="s">
        <v>5221</v>
      </c>
      <c r="B1950" s="47" t="s">
        <v>5222</v>
      </c>
      <c r="C1950" s="47" t="str">
        <f t="shared" si="60"/>
        <v>Formula</v>
      </c>
      <c r="D1950" s="47" t="s">
        <v>5223</v>
      </c>
      <c r="E1950" s="47" t="s">
        <v>5224</v>
      </c>
      <c r="F1950" s="53">
        <v>88</v>
      </c>
      <c r="G1950" s="53">
        <f t="shared" si="61"/>
        <v>88</v>
      </c>
    </row>
    <row r="1951" spans="1:7" ht="31.5" x14ac:dyDescent="0.25">
      <c r="A1951" s="54" t="s">
        <v>5225</v>
      </c>
      <c r="B1951" s="54" t="s">
        <v>5226</v>
      </c>
      <c r="C1951" s="47" t="str">
        <f t="shared" si="60"/>
        <v>Formula</v>
      </c>
      <c r="D1951" s="54" t="s">
        <v>5227</v>
      </c>
      <c r="E1951" s="54" t="s">
        <v>5228</v>
      </c>
      <c r="F1951" s="55">
        <v>47</v>
      </c>
      <c r="G1951" s="53">
        <f t="shared" si="61"/>
        <v>47</v>
      </c>
    </row>
    <row r="1952" spans="1:7" ht="31.5" x14ac:dyDescent="0.25">
      <c r="A1952" s="47" t="s">
        <v>5229</v>
      </c>
      <c r="B1952" s="47" t="s">
        <v>5230</v>
      </c>
      <c r="C1952" s="47" t="str">
        <f t="shared" si="60"/>
        <v>Formula</v>
      </c>
      <c r="D1952" s="47" t="s">
        <v>5231</v>
      </c>
      <c r="E1952" s="47" t="s">
        <v>5232</v>
      </c>
      <c r="F1952" s="53">
        <v>141</v>
      </c>
      <c r="G1952" s="53">
        <f t="shared" si="61"/>
        <v>370</v>
      </c>
    </row>
    <row r="1953" spans="1:7" ht="31.5" x14ac:dyDescent="0.25">
      <c r="A1953" s="54" t="s">
        <v>5233</v>
      </c>
      <c r="B1953" s="54" t="s">
        <v>5230</v>
      </c>
      <c r="C1953" s="47" t="str">
        <f t="shared" si="60"/>
        <v>Formula</v>
      </c>
      <c r="D1953" s="54" t="s">
        <v>5231</v>
      </c>
      <c r="E1953" s="54" t="s">
        <v>5234</v>
      </c>
      <c r="F1953" s="55">
        <v>135</v>
      </c>
      <c r="G1953" s="53">
        <f t="shared" si="61"/>
        <v>370</v>
      </c>
    </row>
    <row r="1954" spans="1:7" ht="31.5" x14ac:dyDescent="0.25">
      <c r="A1954" s="47" t="s">
        <v>5235</v>
      </c>
      <c r="B1954" s="47" t="s">
        <v>5230</v>
      </c>
      <c r="C1954" s="47" t="str">
        <f t="shared" si="60"/>
        <v>Formula</v>
      </c>
      <c r="D1954" s="47" t="s">
        <v>5231</v>
      </c>
      <c r="E1954" s="47" t="s">
        <v>5236</v>
      </c>
      <c r="F1954" s="53">
        <v>70</v>
      </c>
      <c r="G1954" s="53">
        <f t="shared" si="61"/>
        <v>370</v>
      </c>
    </row>
    <row r="1955" spans="1:7" ht="31.5" x14ac:dyDescent="0.25">
      <c r="A1955" s="54" t="s">
        <v>5237</v>
      </c>
      <c r="B1955" s="54" t="s">
        <v>5230</v>
      </c>
      <c r="C1955" s="47" t="str">
        <f t="shared" si="60"/>
        <v>Formula</v>
      </c>
      <c r="D1955" s="54" t="s">
        <v>5231</v>
      </c>
      <c r="E1955" s="54" t="s">
        <v>5238</v>
      </c>
      <c r="F1955" s="55">
        <v>16</v>
      </c>
      <c r="G1955" s="53">
        <f t="shared" si="61"/>
        <v>370</v>
      </c>
    </row>
    <row r="1956" spans="1:7" ht="31.5" x14ac:dyDescent="0.25">
      <c r="A1956" s="47" t="s">
        <v>5239</v>
      </c>
      <c r="B1956" s="47" t="s">
        <v>5230</v>
      </c>
      <c r="C1956" s="47" t="str">
        <f t="shared" si="60"/>
        <v>Formula</v>
      </c>
      <c r="D1956" s="47" t="s">
        <v>5231</v>
      </c>
      <c r="E1956" s="47" t="s">
        <v>5240</v>
      </c>
      <c r="F1956" s="53">
        <v>8</v>
      </c>
      <c r="G1956" s="53">
        <f t="shared" si="61"/>
        <v>370</v>
      </c>
    </row>
    <row r="1957" spans="1:7" ht="31.5" x14ac:dyDescent="0.25">
      <c r="A1957" s="54" t="s">
        <v>5241</v>
      </c>
      <c r="B1957" s="54" t="s">
        <v>5242</v>
      </c>
      <c r="C1957" s="47" t="str">
        <f t="shared" si="60"/>
        <v>Formula</v>
      </c>
      <c r="D1957" s="54" t="s">
        <v>5243</v>
      </c>
      <c r="E1957" s="54" t="s">
        <v>5244</v>
      </c>
      <c r="F1957" s="55">
        <v>89</v>
      </c>
      <c r="G1957" s="53">
        <f t="shared" si="61"/>
        <v>89</v>
      </c>
    </row>
    <row r="1958" spans="1:7" ht="31.5" x14ac:dyDescent="0.25">
      <c r="A1958" s="47" t="s">
        <v>5245</v>
      </c>
      <c r="B1958" s="47" t="s">
        <v>5246</v>
      </c>
      <c r="C1958" s="47" t="str">
        <f t="shared" si="60"/>
        <v>Formula</v>
      </c>
      <c r="D1958" s="47" t="s">
        <v>5247</v>
      </c>
      <c r="E1958" s="47" t="s">
        <v>5248</v>
      </c>
      <c r="F1958" s="53">
        <v>101</v>
      </c>
      <c r="G1958" s="53">
        <f t="shared" si="61"/>
        <v>101</v>
      </c>
    </row>
    <row r="1959" spans="1:7" ht="21" x14ac:dyDescent="0.25">
      <c r="A1959" s="54" t="s">
        <v>5249</v>
      </c>
      <c r="B1959" s="54" t="s">
        <v>5250</v>
      </c>
      <c r="C1959" s="47" t="str">
        <f t="shared" si="60"/>
        <v>Formula</v>
      </c>
      <c r="D1959" s="54" t="s">
        <v>5251</v>
      </c>
      <c r="E1959" s="54" t="s">
        <v>5252</v>
      </c>
      <c r="F1959" s="55">
        <v>220</v>
      </c>
      <c r="G1959" s="53">
        <f t="shared" si="61"/>
        <v>220</v>
      </c>
    </row>
    <row r="1960" spans="1:7" ht="31.5" x14ac:dyDescent="0.25">
      <c r="A1960" s="47" t="s">
        <v>5253</v>
      </c>
      <c r="B1960" s="47" t="s">
        <v>5254</v>
      </c>
      <c r="C1960" s="47" t="str">
        <f t="shared" si="60"/>
        <v>Formula</v>
      </c>
      <c r="D1960" s="47" t="s">
        <v>5255</v>
      </c>
      <c r="E1960" s="47" t="s">
        <v>5256</v>
      </c>
      <c r="F1960" s="53">
        <v>30</v>
      </c>
      <c r="G1960" s="53">
        <f t="shared" si="61"/>
        <v>30</v>
      </c>
    </row>
    <row r="1961" spans="1:7" ht="31.5" x14ac:dyDescent="0.25">
      <c r="A1961" s="54" t="s">
        <v>5257</v>
      </c>
      <c r="B1961" s="54" t="s">
        <v>5258</v>
      </c>
      <c r="C1961" s="47" t="str">
        <f t="shared" si="60"/>
        <v>Formula</v>
      </c>
      <c r="D1961" s="54" t="s">
        <v>5259</v>
      </c>
      <c r="E1961" s="54" t="s">
        <v>5260</v>
      </c>
      <c r="F1961" s="55">
        <v>50</v>
      </c>
      <c r="G1961" s="53">
        <f t="shared" si="61"/>
        <v>50</v>
      </c>
    </row>
    <row r="1962" spans="1:7" ht="31.5" x14ac:dyDescent="0.25">
      <c r="A1962" s="47" t="s">
        <v>5261</v>
      </c>
      <c r="B1962" s="47" t="s">
        <v>5262</v>
      </c>
      <c r="C1962" s="47" t="str">
        <f t="shared" si="60"/>
        <v>Formula</v>
      </c>
      <c r="D1962" s="47" t="s">
        <v>5263</v>
      </c>
      <c r="E1962" s="47" t="s">
        <v>5264</v>
      </c>
      <c r="F1962" s="53">
        <v>148</v>
      </c>
      <c r="G1962" s="53">
        <f t="shared" si="61"/>
        <v>148</v>
      </c>
    </row>
    <row r="1963" spans="1:7" ht="31.5" x14ac:dyDescent="0.25">
      <c r="A1963" s="54" t="s">
        <v>5265</v>
      </c>
      <c r="B1963" s="54" t="s">
        <v>5266</v>
      </c>
      <c r="C1963" s="47" t="str">
        <f t="shared" si="60"/>
        <v>Formula</v>
      </c>
      <c r="D1963" s="54" t="s">
        <v>5267</v>
      </c>
      <c r="E1963" s="54" t="s">
        <v>5268</v>
      </c>
      <c r="F1963" s="55">
        <v>50</v>
      </c>
      <c r="G1963" s="53">
        <f t="shared" si="61"/>
        <v>50</v>
      </c>
    </row>
    <row r="1964" spans="1:7" ht="31.5" x14ac:dyDescent="0.25">
      <c r="A1964" s="47" t="s">
        <v>5269</v>
      </c>
      <c r="B1964" s="47" t="s">
        <v>5270</v>
      </c>
      <c r="C1964" s="47" t="str">
        <f t="shared" si="60"/>
        <v>Formula</v>
      </c>
      <c r="D1964" s="47" t="s">
        <v>5271</v>
      </c>
      <c r="E1964" s="47" t="s">
        <v>5272</v>
      </c>
      <c r="F1964" s="53">
        <v>101</v>
      </c>
      <c r="G1964" s="53">
        <f t="shared" si="61"/>
        <v>101</v>
      </c>
    </row>
    <row r="1965" spans="1:7" ht="31.5" x14ac:dyDescent="0.25">
      <c r="A1965" s="54" t="s">
        <v>5273</v>
      </c>
      <c r="B1965" s="54" t="s">
        <v>5274</v>
      </c>
      <c r="C1965" s="47" t="str">
        <f t="shared" si="60"/>
        <v>Formula</v>
      </c>
      <c r="D1965" s="54" t="s">
        <v>5275</v>
      </c>
      <c r="E1965" s="54" t="s">
        <v>5276</v>
      </c>
      <c r="F1965" s="55">
        <v>38</v>
      </c>
      <c r="G1965" s="53">
        <f t="shared" si="61"/>
        <v>38</v>
      </c>
    </row>
    <row r="1966" spans="1:7" ht="42" x14ac:dyDescent="0.25">
      <c r="A1966" s="47" t="s">
        <v>5277</v>
      </c>
      <c r="B1966" s="47" t="s">
        <v>5278</v>
      </c>
      <c r="C1966" s="47" t="str">
        <f t="shared" si="60"/>
        <v>Formula</v>
      </c>
      <c r="D1966" s="47" t="s">
        <v>5279</v>
      </c>
      <c r="E1966" s="47" t="s">
        <v>5280</v>
      </c>
      <c r="F1966" s="53">
        <v>200</v>
      </c>
      <c r="G1966" s="53">
        <f t="shared" si="61"/>
        <v>341</v>
      </c>
    </row>
    <row r="1967" spans="1:7" ht="42" x14ac:dyDescent="0.25">
      <c r="A1967" s="54" t="s">
        <v>5281</v>
      </c>
      <c r="B1967" s="54" t="s">
        <v>5278</v>
      </c>
      <c r="C1967" s="47" t="str">
        <f t="shared" si="60"/>
        <v>Formula</v>
      </c>
      <c r="D1967" s="54" t="s">
        <v>5279</v>
      </c>
      <c r="E1967" s="54" t="s">
        <v>5282</v>
      </c>
      <c r="F1967" s="55">
        <v>141</v>
      </c>
      <c r="G1967" s="53">
        <f t="shared" si="61"/>
        <v>341</v>
      </c>
    </row>
    <row r="1968" spans="1:7" ht="42" x14ac:dyDescent="0.25">
      <c r="A1968" s="47" t="s">
        <v>5283</v>
      </c>
      <c r="B1968" s="47" t="s">
        <v>5284</v>
      </c>
      <c r="C1968" s="47" t="str">
        <f t="shared" si="60"/>
        <v>Formula</v>
      </c>
      <c r="D1968" s="47" t="s">
        <v>5285</v>
      </c>
      <c r="E1968" s="47" t="s">
        <v>5286</v>
      </c>
      <c r="F1968" s="53">
        <v>300</v>
      </c>
      <c r="G1968" s="53">
        <f t="shared" si="61"/>
        <v>300</v>
      </c>
    </row>
    <row r="1969" spans="1:7" ht="31.5" x14ac:dyDescent="0.25">
      <c r="A1969" s="54" t="s">
        <v>5287</v>
      </c>
      <c r="B1969" s="54" t="s">
        <v>5288</v>
      </c>
      <c r="C1969" s="47" t="str">
        <f t="shared" si="60"/>
        <v>Formula</v>
      </c>
      <c r="D1969" s="54" t="s">
        <v>5289</v>
      </c>
      <c r="E1969" s="54" t="s">
        <v>5290</v>
      </c>
      <c r="F1969" s="55">
        <v>100</v>
      </c>
      <c r="G1969" s="53">
        <f t="shared" si="61"/>
        <v>185</v>
      </c>
    </row>
    <row r="1970" spans="1:7" ht="31.5" x14ac:dyDescent="0.25">
      <c r="A1970" s="47" t="s">
        <v>5291</v>
      </c>
      <c r="B1970" s="47" t="s">
        <v>5288</v>
      </c>
      <c r="C1970" s="47" t="str">
        <f t="shared" si="60"/>
        <v>Formula</v>
      </c>
      <c r="D1970" s="47" t="s">
        <v>5289</v>
      </c>
      <c r="E1970" s="47" t="s">
        <v>5292</v>
      </c>
      <c r="F1970" s="53">
        <v>70</v>
      </c>
      <c r="G1970" s="53">
        <f t="shared" si="61"/>
        <v>185</v>
      </c>
    </row>
    <row r="1971" spans="1:7" ht="31.5" x14ac:dyDescent="0.25">
      <c r="A1971" s="54" t="s">
        <v>5293</v>
      </c>
      <c r="B1971" s="54" t="s">
        <v>5288</v>
      </c>
      <c r="C1971" s="47" t="str">
        <f t="shared" si="60"/>
        <v>Formula</v>
      </c>
      <c r="D1971" s="54" t="s">
        <v>5289</v>
      </c>
      <c r="E1971" s="54" t="s">
        <v>5294</v>
      </c>
      <c r="F1971" s="55">
        <v>15</v>
      </c>
      <c r="G1971" s="53">
        <f t="shared" si="61"/>
        <v>185</v>
      </c>
    </row>
    <row r="1972" spans="1:7" ht="31.5" x14ac:dyDescent="0.25">
      <c r="A1972" s="47" t="s">
        <v>5295</v>
      </c>
      <c r="B1972" s="47" t="s">
        <v>5296</v>
      </c>
      <c r="C1972" s="47" t="str">
        <f t="shared" si="60"/>
        <v>Formula</v>
      </c>
      <c r="D1972" s="47" t="s">
        <v>5297</v>
      </c>
      <c r="E1972" s="47" t="s">
        <v>5298</v>
      </c>
      <c r="F1972" s="53">
        <v>120</v>
      </c>
      <c r="G1972" s="53">
        <f t="shared" si="61"/>
        <v>263</v>
      </c>
    </row>
    <row r="1973" spans="1:7" ht="31.5" x14ac:dyDescent="0.25">
      <c r="A1973" s="54" t="s">
        <v>5299</v>
      </c>
      <c r="B1973" s="54" t="s">
        <v>5296</v>
      </c>
      <c r="C1973" s="47" t="str">
        <f t="shared" si="60"/>
        <v>Formula</v>
      </c>
      <c r="D1973" s="54" t="s">
        <v>5297</v>
      </c>
      <c r="E1973" s="54" t="s">
        <v>5300</v>
      </c>
      <c r="F1973" s="55">
        <v>143</v>
      </c>
      <c r="G1973" s="53">
        <f t="shared" si="61"/>
        <v>263</v>
      </c>
    </row>
    <row r="1974" spans="1:7" ht="31.5" x14ac:dyDescent="0.25">
      <c r="A1974" s="47" t="s">
        <v>5301</v>
      </c>
      <c r="B1974" s="47" t="s">
        <v>5302</v>
      </c>
      <c r="C1974" s="47" t="str">
        <f t="shared" si="60"/>
        <v>Formula</v>
      </c>
      <c r="D1974" s="47" t="s">
        <v>5303</v>
      </c>
      <c r="E1974" s="47" t="s">
        <v>5304</v>
      </c>
      <c r="F1974" s="53">
        <v>129</v>
      </c>
      <c r="G1974" s="53">
        <f t="shared" si="61"/>
        <v>543</v>
      </c>
    </row>
    <row r="1975" spans="1:7" ht="31.5" x14ac:dyDescent="0.25">
      <c r="A1975" s="54" t="s">
        <v>5305</v>
      </c>
      <c r="B1975" s="54" t="s">
        <v>5302</v>
      </c>
      <c r="C1975" s="47" t="str">
        <f t="shared" si="60"/>
        <v>Formula</v>
      </c>
      <c r="D1975" s="54" t="s">
        <v>5303</v>
      </c>
      <c r="E1975" s="54" t="s">
        <v>5306</v>
      </c>
      <c r="F1975" s="55">
        <v>294</v>
      </c>
      <c r="G1975" s="53">
        <f t="shared" si="61"/>
        <v>543</v>
      </c>
    </row>
    <row r="1976" spans="1:7" ht="31.5" x14ac:dyDescent="0.25">
      <c r="A1976" s="47" t="s">
        <v>5307</v>
      </c>
      <c r="B1976" s="47" t="s">
        <v>5302</v>
      </c>
      <c r="C1976" s="47" t="str">
        <f t="shared" si="60"/>
        <v>Formula</v>
      </c>
      <c r="D1976" s="47" t="s">
        <v>5303</v>
      </c>
      <c r="E1976" s="47" t="s">
        <v>5308</v>
      </c>
      <c r="F1976" s="53">
        <v>120</v>
      </c>
      <c r="G1976" s="53">
        <f t="shared" si="61"/>
        <v>543</v>
      </c>
    </row>
    <row r="1977" spans="1:7" ht="31.5" x14ac:dyDescent="0.25">
      <c r="A1977" s="54" t="s">
        <v>5309</v>
      </c>
      <c r="B1977" s="54" t="s">
        <v>5310</v>
      </c>
      <c r="C1977" s="47" t="str">
        <f t="shared" si="60"/>
        <v>Formula</v>
      </c>
      <c r="D1977" s="54" t="s">
        <v>5311</v>
      </c>
      <c r="E1977" s="54" t="s">
        <v>5312</v>
      </c>
      <c r="F1977" s="55">
        <v>131</v>
      </c>
      <c r="G1977" s="53">
        <f t="shared" si="61"/>
        <v>287</v>
      </c>
    </row>
    <row r="1978" spans="1:7" ht="31.5" x14ac:dyDescent="0.25">
      <c r="A1978" s="47" t="s">
        <v>5313</v>
      </c>
      <c r="B1978" s="47" t="s">
        <v>5310</v>
      </c>
      <c r="C1978" s="47" t="str">
        <f t="shared" si="60"/>
        <v>Formula</v>
      </c>
      <c r="D1978" s="47" t="s">
        <v>5311</v>
      </c>
      <c r="E1978" s="47" t="s">
        <v>5314</v>
      </c>
      <c r="F1978" s="53">
        <v>156</v>
      </c>
      <c r="G1978" s="53">
        <f t="shared" si="61"/>
        <v>287</v>
      </c>
    </row>
    <row r="1979" spans="1:7" ht="31.5" x14ac:dyDescent="0.25">
      <c r="A1979" s="54" t="s">
        <v>5315</v>
      </c>
      <c r="B1979" s="54" t="s">
        <v>5316</v>
      </c>
      <c r="C1979" s="47" t="str">
        <f t="shared" si="60"/>
        <v>Formula</v>
      </c>
      <c r="D1979" s="54" t="s">
        <v>5317</v>
      </c>
      <c r="E1979" s="54" t="s">
        <v>5318</v>
      </c>
      <c r="F1979" s="55">
        <v>60</v>
      </c>
      <c r="G1979" s="53">
        <f t="shared" si="61"/>
        <v>60</v>
      </c>
    </row>
    <row r="1980" spans="1:7" ht="31.5" x14ac:dyDescent="0.25">
      <c r="A1980" s="47" t="s">
        <v>5319</v>
      </c>
      <c r="B1980" s="47" t="s">
        <v>5320</v>
      </c>
      <c r="C1980" s="47" t="str">
        <f t="shared" si="60"/>
        <v>Formula</v>
      </c>
      <c r="D1980" s="47" t="s">
        <v>5321</v>
      </c>
      <c r="E1980" s="47" t="s">
        <v>5322</v>
      </c>
      <c r="F1980" s="53">
        <v>107</v>
      </c>
      <c r="G1980" s="53">
        <f t="shared" si="61"/>
        <v>107</v>
      </c>
    </row>
    <row r="1981" spans="1:7" ht="31.5" x14ac:dyDescent="0.25">
      <c r="A1981" s="54" t="s">
        <v>5323</v>
      </c>
      <c r="B1981" s="54" t="s">
        <v>5324</v>
      </c>
      <c r="C1981" s="47" t="str">
        <f t="shared" si="60"/>
        <v>Formula</v>
      </c>
      <c r="D1981" s="54" t="s">
        <v>5325</v>
      </c>
      <c r="E1981" s="54" t="s">
        <v>5326</v>
      </c>
      <c r="F1981" s="55">
        <v>88</v>
      </c>
      <c r="G1981" s="53">
        <f t="shared" si="61"/>
        <v>88</v>
      </c>
    </row>
    <row r="1982" spans="1:7" ht="31.5" x14ac:dyDescent="0.25">
      <c r="A1982" s="47" t="s">
        <v>5327</v>
      </c>
      <c r="B1982" s="47" t="s">
        <v>5328</v>
      </c>
      <c r="C1982" s="47" t="str">
        <f t="shared" si="60"/>
        <v>Formula</v>
      </c>
      <c r="D1982" s="47" t="s">
        <v>5329</v>
      </c>
      <c r="E1982" s="47" t="s">
        <v>5330</v>
      </c>
      <c r="F1982" s="53">
        <v>60</v>
      </c>
      <c r="G1982" s="53">
        <f t="shared" si="61"/>
        <v>124</v>
      </c>
    </row>
    <row r="1983" spans="1:7" ht="31.5" x14ac:dyDescent="0.25">
      <c r="A1983" s="54" t="s">
        <v>5331</v>
      </c>
      <c r="B1983" s="54" t="s">
        <v>5328</v>
      </c>
      <c r="C1983" s="47" t="str">
        <f t="shared" si="60"/>
        <v>Formula</v>
      </c>
      <c r="D1983" s="54" t="s">
        <v>5329</v>
      </c>
      <c r="E1983" s="54" t="s">
        <v>5332</v>
      </c>
      <c r="F1983" s="55">
        <v>64</v>
      </c>
      <c r="G1983" s="53">
        <f t="shared" si="61"/>
        <v>124</v>
      </c>
    </row>
    <row r="1984" spans="1:7" ht="31.5" x14ac:dyDescent="0.25">
      <c r="A1984" s="47" t="s">
        <v>5333</v>
      </c>
      <c r="B1984" s="47" t="s">
        <v>5334</v>
      </c>
      <c r="C1984" s="47" t="str">
        <f t="shared" si="60"/>
        <v>Formula</v>
      </c>
      <c r="D1984" s="47" t="s">
        <v>5335</v>
      </c>
      <c r="E1984" s="47" t="s">
        <v>5336</v>
      </c>
      <c r="F1984" s="53">
        <v>86</v>
      </c>
      <c r="G1984" s="53">
        <f t="shared" si="61"/>
        <v>86</v>
      </c>
    </row>
    <row r="1985" spans="1:7" ht="31.5" x14ac:dyDescent="0.25">
      <c r="A1985" s="54" t="s">
        <v>5337</v>
      </c>
      <c r="B1985" s="54" t="s">
        <v>5338</v>
      </c>
      <c r="C1985" s="47" t="str">
        <f t="shared" si="60"/>
        <v>Formula</v>
      </c>
      <c r="D1985" s="54" t="s">
        <v>5339</v>
      </c>
      <c r="E1985" s="54" t="s">
        <v>5340</v>
      </c>
      <c r="F1985" s="55">
        <v>29</v>
      </c>
      <c r="G1985" s="53">
        <f t="shared" si="61"/>
        <v>29</v>
      </c>
    </row>
    <row r="1986" spans="1:7" ht="31.5" x14ac:dyDescent="0.25">
      <c r="A1986" s="47" t="s">
        <v>5341</v>
      </c>
      <c r="B1986" s="47" t="s">
        <v>5342</v>
      </c>
      <c r="C1986" s="47" t="str">
        <f t="shared" si="60"/>
        <v>Formula</v>
      </c>
      <c r="D1986" s="47" t="s">
        <v>5343</v>
      </c>
      <c r="E1986" s="47" t="s">
        <v>5344</v>
      </c>
      <c r="F1986" s="53">
        <v>98</v>
      </c>
      <c r="G1986" s="53">
        <f t="shared" si="61"/>
        <v>98</v>
      </c>
    </row>
    <row r="1987" spans="1:7" ht="31.5" x14ac:dyDescent="0.25">
      <c r="A1987" s="54" t="s">
        <v>5345</v>
      </c>
      <c r="B1987" s="54" t="s">
        <v>5346</v>
      </c>
      <c r="C1987" s="47" t="str">
        <f t="shared" ref="C1987:C2050" si="62">IF(ISTEXT(VLOOKUP(B1987,$I$2:$I$11,1,FALSE)),"Alt sub","Formula")</f>
        <v>Formula</v>
      </c>
      <c r="D1987" s="54" t="s">
        <v>5347</v>
      </c>
      <c r="E1987" s="54" t="s">
        <v>5348</v>
      </c>
      <c r="F1987" s="55">
        <v>3</v>
      </c>
      <c r="G1987" s="53">
        <f t="shared" ref="G1987:G2050" si="63">SUMIF(B:B,B1987,F:F)</f>
        <v>68</v>
      </c>
    </row>
    <row r="1988" spans="1:7" ht="31.5" x14ac:dyDescent="0.25">
      <c r="A1988" s="47" t="s">
        <v>5349</v>
      </c>
      <c r="B1988" s="47" t="s">
        <v>5346</v>
      </c>
      <c r="C1988" s="47" t="str">
        <f t="shared" si="62"/>
        <v>Formula</v>
      </c>
      <c r="D1988" s="47" t="s">
        <v>5347</v>
      </c>
      <c r="E1988" s="47" t="s">
        <v>5350</v>
      </c>
      <c r="F1988" s="53">
        <v>57</v>
      </c>
      <c r="G1988" s="53">
        <f t="shared" si="63"/>
        <v>68</v>
      </c>
    </row>
    <row r="1989" spans="1:7" ht="31.5" x14ac:dyDescent="0.25">
      <c r="A1989" s="54" t="s">
        <v>5351</v>
      </c>
      <c r="B1989" s="54" t="s">
        <v>5346</v>
      </c>
      <c r="C1989" s="47" t="str">
        <f t="shared" si="62"/>
        <v>Formula</v>
      </c>
      <c r="D1989" s="54" t="s">
        <v>5347</v>
      </c>
      <c r="E1989" s="54" t="s">
        <v>5352</v>
      </c>
      <c r="F1989" s="55">
        <v>6</v>
      </c>
      <c r="G1989" s="53">
        <f t="shared" si="63"/>
        <v>68</v>
      </c>
    </row>
    <row r="1990" spans="1:7" ht="31.5" x14ac:dyDescent="0.25">
      <c r="A1990" s="47" t="s">
        <v>5353</v>
      </c>
      <c r="B1990" s="47" t="s">
        <v>5346</v>
      </c>
      <c r="C1990" s="47" t="str">
        <f t="shared" si="62"/>
        <v>Formula</v>
      </c>
      <c r="D1990" s="47" t="s">
        <v>5347</v>
      </c>
      <c r="E1990" s="47" t="s">
        <v>5352</v>
      </c>
      <c r="F1990" s="53">
        <v>2</v>
      </c>
      <c r="G1990" s="53">
        <f t="shared" si="63"/>
        <v>68</v>
      </c>
    </row>
    <row r="1991" spans="1:7" ht="31.5" x14ac:dyDescent="0.25">
      <c r="A1991" s="54" t="s">
        <v>5354</v>
      </c>
      <c r="B1991" s="54" t="s">
        <v>5355</v>
      </c>
      <c r="C1991" s="47" t="str">
        <f t="shared" si="62"/>
        <v>Formula</v>
      </c>
      <c r="D1991" s="54" t="s">
        <v>5356</v>
      </c>
      <c r="E1991" s="54" t="s">
        <v>5357</v>
      </c>
      <c r="F1991" s="55">
        <v>125</v>
      </c>
      <c r="G1991" s="53">
        <f t="shared" si="63"/>
        <v>125</v>
      </c>
    </row>
    <row r="1992" spans="1:7" ht="31.5" x14ac:dyDescent="0.25">
      <c r="A1992" s="47" t="s">
        <v>5358</v>
      </c>
      <c r="B1992" s="47" t="s">
        <v>5359</v>
      </c>
      <c r="C1992" s="47" t="str">
        <f t="shared" si="62"/>
        <v>Formula</v>
      </c>
      <c r="D1992" s="47" t="s">
        <v>5360</v>
      </c>
      <c r="E1992" s="47" t="s">
        <v>5361</v>
      </c>
      <c r="F1992" s="53">
        <v>80</v>
      </c>
      <c r="G1992" s="53">
        <f t="shared" si="63"/>
        <v>80</v>
      </c>
    </row>
    <row r="1993" spans="1:7" ht="31.5" x14ac:dyDescent="0.25">
      <c r="A1993" s="54" t="s">
        <v>5362</v>
      </c>
      <c r="B1993" s="54" t="s">
        <v>5363</v>
      </c>
      <c r="C1993" s="47" t="str">
        <f t="shared" si="62"/>
        <v>Formula</v>
      </c>
      <c r="D1993" s="54" t="s">
        <v>5364</v>
      </c>
      <c r="E1993" s="54" t="s">
        <v>5365</v>
      </c>
      <c r="F1993" s="55">
        <v>94</v>
      </c>
      <c r="G1993" s="53">
        <f t="shared" si="63"/>
        <v>94</v>
      </c>
    </row>
    <row r="1994" spans="1:7" ht="31.5" x14ac:dyDescent="0.25">
      <c r="A1994" s="47" t="s">
        <v>5366</v>
      </c>
      <c r="B1994" s="47" t="s">
        <v>5367</v>
      </c>
      <c r="C1994" s="47" t="str">
        <f t="shared" si="62"/>
        <v>Formula</v>
      </c>
      <c r="D1994" s="47" t="s">
        <v>5368</v>
      </c>
      <c r="E1994" s="47" t="s">
        <v>5369</v>
      </c>
      <c r="F1994" s="53">
        <v>6</v>
      </c>
      <c r="G1994" s="53">
        <f t="shared" si="63"/>
        <v>6</v>
      </c>
    </row>
    <row r="1995" spans="1:7" ht="31.5" x14ac:dyDescent="0.25">
      <c r="A1995" s="54" t="s">
        <v>5370</v>
      </c>
      <c r="B1995" s="54" t="s">
        <v>5371</v>
      </c>
      <c r="C1995" s="47" t="str">
        <f t="shared" si="62"/>
        <v>Formula</v>
      </c>
      <c r="D1995" s="54" t="s">
        <v>5372</v>
      </c>
      <c r="E1995" s="54" t="s">
        <v>5373</v>
      </c>
      <c r="F1995" s="55">
        <v>80</v>
      </c>
      <c r="G1995" s="53">
        <f t="shared" si="63"/>
        <v>80</v>
      </c>
    </row>
    <row r="1996" spans="1:7" ht="31.5" x14ac:dyDescent="0.25">
      <c r="A1996" s="47" t="s">
        <v>5374</v>
      </c>
      <c r="B1996" s="47" t="s">
        <v>5375</v>
      </c>
      <c r="C1996" s="47" t="str">
        <f t="shared" si="62"/>
        <v>Formula</v>
      </c>
      <c r="D1996" s="47" t="s">
        <v>5376</v>
      </c>
      <c r="E1996" s="47" t="s">
        <v>5377</v>
      </c>
      <c r="F1996" s="53">
        <v>71</v>
      </c>
      <c r="G1996" s="53">
        <f t="shared" si="63"/>
        <v>71</v>
      </c>
    </row>
    <row r="1997" spans="1:7" ht="31.5" x14ac:dyDescent="0.25">
      <c r="A1997" s="54" t="s">
        <v>5378</v>
      </c>
      <c r="B1997" s="54" t="s">
        <v>5379</v>
      </c>
      <c r="C1997" s="47" t="str">
        <f t="shared" si="62"/>
        <v>Formula</v>
      </c>
      <c r="D1997" s="54" t="s">
        <v>5380</v>
      </c>
      <c r="E1997" s="54" t="s">
        <v>5381</v>
      </c>
      <c r="F1997" s="55">
        <v>188</v>
      </c>
      <c r="G1997" s="53">
        <f t="shared" si="63"/>
        <v>203</v>
      </c>
    </row>
    <row r="1998" spans="1:7" ht="31.5" x14ac:dyDescent="0.25">
      <c r="A1998" s="47" t="s">
        <v>5382</v>
      </c>
      <c r="B1998" s="47" t="s">
        <v>5379</v>
      </c>
      <c r="C1998" s="47" t="str">
        <f t="shared" si="62"/>
        <v>Formula</v>
      </c>
      <c r="D1998" s="47" t="s">
        <v>5380</v>
      </c>
      <c r="E1998" s="47" t="s">
        <v>5383</v>
      </c>
      <c r="F1998" s="53">
        <v>15</v>
      </c>
      <c r="G1998" s="53">
        <f t="shared" si="63"/>
        <v>203</v>
      </c>
    </row>
    <row r="1999" spans="1:7" ht="42" x14ac:dyDescent="0.25">
      <c r="A1999" s="54" t="s">
        <v>5384</v>
      </c>
      <c r="B1999" s="54" t="s">
        <v>5385</v>
      </c>
      <c r="C1999" s="47" t="str">
        <f t="shared" si="62"/>
        <v>Formula</v>
      </c>
      <c r="D1999" s="54" t="s">
        <v>5386</v>
      </c>
      <c r="E1999" s="54" t="s">
        <v>4714</v>
      </c>
      <c r="F1999" s="55">
        <v>123</v>
      </c>
      <c r="G1999" s="53">
        <f t="shared" si="63"/>
        <v>123</v>
      </c>
    </row>
    <row r="2000" spans="1:7" ht="21" x14ac:dyDescent="0.25">
      <c r="A2000" s="47" t="s">
        <v>5387</v>
      </c>
      <c r="B2000" s="47" t="s">
        <v>5388</v>
      </c>
      <c r="C2000" s="47" t="str">
        <f t="shared" si="62"/>
        <v>Formula</v>
      </c>
      <c r="D2000" s="47" t="s">
        <v>5389</v>
      </c>
      <c r="E2000" s="47" t="s">
        <v>5390</v>
      </c>
      <c r="F2000" s="53">
        <v>180</v>
      </c>
      <c r="G2000" s="53">
        <f t="shared" si="63"/>
        <v>180</v>
      </c>
    </row>
    <row r="2001" spans="1:7" ht="31.5" x14ac:dyDescent="0.25">
      <c r="A2001" s="54" t="s">
        <v>5391</v>
      </c>
      <c r="B2001" s="54" t="s">
        <v>5392</v>
      </c>
      <c r="C2001" s="47" t="str">
        <f t="shared" si="62"/>
        <v>Formula</v>
      </c>
      <c r="D2001" s="54" t="s">
        <v>5393</v>
      </c>
      <c r="E2001" s="54" t="s">
        <v>5394</v>
      </c>
      <c r="F2001" s="55">
        <v>50</v>
      </c>
      <c r="G2001" s="53">
        <f t="shared" si="63"/>
        <v>50</v>
      </c>
    </row>
    <row r="2002" spans="1:7" ht="31.5" x14ac:dyDescent="0.25">
      <c r="A2002" s="47" t="s">
        <v>5395</v>
      </c>
      <c r="B2002" s="47" t="s">
        <v>5396</v>
      </c>
      <c r="C2002" s="47" t="str">
        <f t="shared" si="62"/>
        <v>Formula</v>
      </c>
      <c r="D2002" s="47" t="s">
        <v>5397</v>
      </c>
      <c r="E2002" s="47" t="s">
        <v>5398</v>
      </c>
      <c r="F2002" s="53">
        <v>47</v>
      </c>
      <c r="G2002" s="53">
        <f t="shared" si="63"/>
        <v>47</v>
      </c>
    </row>
    <row r="2003" spans="1:7" ht="31.5" x14ac:dyDescent="0.25">
      <c r="A2003" s="54" t="s">
        <v>5399</v>
      </c>
      <c r="B2003" s="54" t="s">
        <v>5400</v>
      </c>
      <c r="C2003" s="47" t="str">
        <f t="shared" si="62"/>
        <v>Formula</v>
      </c>
      <c r="D2003" s="54" t="s">
        <v>5401</v>
      </c>
      <c r="E2003" s="54" t="s">
        <v>937</v>
      </c>
      <c r="F2003" s="55">
        <v>21</v>
      </c>
      <c r="G2003" s="53">
        <f t="shared" si="63"/>
        <v>21</v>
      </c>
    </row>
    <row r="2004" spans="1:7" ht="31.5" x14ac:dyDescent="0.25">
      <c r="A2004" s="47" t="s">
        <v>5402</v>
      </c>
      <c r="B2004" s="47" t="s">
        <v>5403</v>
      </c>
      <c r="C2004" s="47" t="str">
        <f t="shared" si="62"/>
        <v>Formula</v>
      </c>
      <c r="D2004" s="47" t="s">
        <v>5404</v>
      </c>
      <c r="E2004" s="47" t="s">
        <v>5405</v>
      </c>
      <c r="F2004" s="53">
        <v>122</v>
      </c>
      <c r="G2004" s="53">
        <f t="shared" si="63"/>
        <v>122</v>
      </c>
    </row>
    <row r="2005" spans="1:7" ht="31.5" x14ac:dyDescent="0.25">
      <c r="A2005" s="54" t="s">
        <v>5406</v>
      </c>
      <c r="B2005" s="54" t="s">
        <v>5407</v>
      </c>
      <c r="C2005" s="47" t="str">
        <f t="shared" si="62"/>
        <v>Formula</v>
      </c>
      <c r="D2005" s="54" t="s">
        <v>5408</v>
      </c>
      <c r="E2005" s="54" t="s">
        <v>5409</v>
      </c>
      <c r="F2005" s="55">
        <v>175</v>
      </c>
      <c r="G2005" s="53">
        <f t="shared" si="63"/>
        <v>175</v>
      </c>
    </row>
    <row r="2006" spans="1:7" ht="31.5" x14ac:dyDescent="0.25">
      <c r="A2006" s="47" t="s">
        <v>5410</v>
      </c>
      <c r="B2006" s="47" t="s">
        <v>5411</v>
      </c>
      <c r="C2006" s="47" t="str">
        <f t="shared" si="62"/>
        <v>Formula</v>
      </c>
      <c r="D2006" s="47" t="s">
        <v>5412</v>
      </c>
      <c r="E2006" s="47" t="s">
        <v>5413</v>
      </c>
      <c r="F2006" s="53">
        <v>80</v>
      </c>
      <c r="G2006" s="53">
        <f t="shared" si="63"/>
        <v>80</v>
      </c>
    </row>
    <row r="2007" spans="1:7" ht="31.5" x14ac:dyDescent="0.25">
      <c r="A2007" s="54" t="s">
        <v>5414</v>
      </c>
      <c r="B2007" s="54" t="s">
        <v>5415</v>
      </c>
      <c r="C2007" s="47" t="str">
        <f t="shared" si="62"/>
        <v>Formula</v>
      </c>
      <c r="D2007" s="54" t="s">
        <v>5416</v>
      </c>
      <c r="E2007" s="54" t="s">
        <v>5417</v>
      </c>
      <c r="F2007" s="55">
        <v>129</v>
      </c>
      <c r="G2007" s="53">
        <f t="shared" si="63"/>
        <v>129</v>
      </c>
    </row>
    <row r="2008" spans="1:7" ht="31.5" x14ac:dyDescent="0.25">
      <c r="A2008" s="47" t="s">
        <v>5418</v>
      </c>
      <c r="B2008" s="47" t="s">
        <v>5419</v>
      </c>
      <c r="C2008" s="47" t="str">
        <f t="shared" si="62"/>
        <v>Formula</v>
      </c>
      <c r="D2008" s="47" t="s">
        <v>5420</v>
      </c>
      <c r="E2008" s="47" t="s">
        <v>5420</v>
      </c>
      <c r="F2008" s="53">
        <v>69</v>
      </c>
      <c r="G2008" s="53">
        <f t="shared" si="63"/>
        <v>69</v>
      </c>
    </row>
    <row r="2009" spans="1:7" ht="31.5" x14ac:dyDescent="0.25">
      <c r="A2009" s="54" t="s">
        <v>5421</v>
      </c>
      <c r="B2009" s="54" t="s">
        <v>5422</v>
      </c>
      <c r="C2009" s="47" t="str">
        <f t="shared" si="62"/>
        <v>Formula</v>
      </c>
      <c r="D2009" s="54" t="s">
        <v>5423</v>
      </c>
      <c r="E2009" s="54" t="s">
        <v>5424</v>
      </c>
      <c r="F2009" s="55">
        <v>52</v>
      </c>
      <c r="G2009" s="53">
        <f t="shared" si="63"/>
        <v>52</v>
      </c>
    </row>
    <row r="2010" spans="1:7" ht="31.5" x14ac:dyDescent="0.25">
      <c r="A2010" s="47" t="s">
        <v>5425</v>
      </c>
      <c r="B2010" s="47" t="s">
        <v>5426</v>
      </c>
      <c r="C2010" s="47" t="str">
        <f t="shared" si="62"/>
        <v>Formula</v>
      </c>
      <c r="D2010" s="47" t="s">
        <v>5427</v>
      </c>
      <c r="E2010" s="47" t="s">
        <v>5428</v>
      </c>
      <c r="F2010" s="53">
        <v>74</v>
      </c>
      <c r="G2010" s="53">
        <f t="shared" si="63"/>
        <v>74</v>
      </c>
    </row>
    <row r="2011" spans="1:7" ht="31.5" x14ac:dyDescent="0.25">
      <c r="A2011" s="54" t="s">
        <v>5429</v>
      </c>
      <c r="B2011" s="54" t="s">
        <v>5430</v>
      </c>
      <c r="C2011" s="47" t="str">
        <f t="shared" si="62"/>
        <v>Formula</v>
      </c>
      <c r="D2011" s="54" t="s">
        <v>5431</v>
      </c>
      <c r="E2011" s="54" t="s">
        <v>5432</v>
      </c>
      <c r="F2011" s="55">
        <v>127</v>
      </c>
      <c r="G2011" s="53">
        <f t="shared" si="63"/>
        <v>127</v>
      </c>
    </row>
    <row r="2012" spans="1:7" ht="31.5" x14ac:dyDescent="0.25">
      <c r="A2012" s="47" t="s">
        <v>5433</v>
      </c>
      <c r="B2012" s="47" t="s">
        <v>5434</v>
      </c>
      <c r="C2012" s="47" t="str">
        <f t="shared" si="62"/>
        <v>Formula</v>
      </c>
      <c r="D2012" s="47" t="s">
        <v>5435</v>
      </c>
      <c r="E2012" s="47" t="s">
        <v>5436</v>
      </c>
      <c r="F2012" s="53">
        <v>60</v>
      </c>
      <c r="G2012" s="53">
        <f t="shared" si="63"/>
        <v>60</v>
      </c>
    </row>
    <row r="2013" spans="1:7" ht="31.5" x14ac:dyDescent="0.25">
      <c r="A2013" s="54" t="s">
        <v>5437</v>
      </c>
      <c r="B2013" s="54" t="s">
        <v>5438</v>
      </c>
      <c r="C2013" s="47" t="str">
        <f t="shared" si="62"/>
        <v>Formula</v>
      </c>
      <c r="D2013" s="54" t="s">
        <v>5439</v>
      </c>
      <c r="E2013" s="54" t="s">
        <v>5440</v>
      </c>
      <c r="F2013" s="55">
        <v>65</v>
      </c>
      <c r="G2013" s="53">
        <f t="shared" si="63"/>
        <v>65</v>
      </c>
    </row>
    <row r="2014" spans="1:7" ht="31.5" x14ac:dyDescent="0.25">
      <c r="A2014" s="47" t="s">
        <v>5441</v>
      </c>
      <c r="B2014" s="47" t="s">
        <v>5442</v>
      </c>
      <c r="C2014" s="47" t="str">
        <f t="shared" si="62"/>
        <v>Formula</v>
      </c>
      <c r="D2014" s="47" t="s">
        <v>5443</v>
      </c>
      <c r="E2014" s="47" t="s">
        <v>5444</v>
      </c>
      <c r="F2014" s="53">
        <v>70</v>
      </c>
      <c r="G2014" s="53">
        <f t="shared" si="63"/>
        <v>70</v>
      </c>
    </row>
    <row r="2015" spans="1:7" ht="31.5" x14ac:dyDescent="0.25">
      <c r="A2015" s="54" t="s">
        <v>5445</v>
      </c>
      <c r="B2015" s="54" t="s">
        <v>5446</v>
      </c>
      <c r="C2015" s="47" t="str">
        <f t="shared" si="62"/>
        <v>Formula</v>
      </c>
      <c r="D2015" s="54" t="s">
        <v>5447</v>
      </c>
      <c r="E2015" s="54" t="s">
        <v>5448</v>
      </c>
      <c r="F2015" s="55">
        <v>34</v>
      </c>
      <c r="G2015" s="53">
        <f t="shared" si="63"/>
        <v>34</v>
      </c>
    </row>
    <row r="2016" spans="1:7" ht="21" x14ac:dyDescent="0.25">
      <c r="A2016" s="47" t="s">
        <v>5449</v>
      </c>
      <c r="B2016" s="47" t="s">
        <v>5450</v>
      </c>
      <c r="C2016" s="47" t="str">
        <f t="shared" si="62"/>
        <v>Formula</v>
      </c>
      <c r="D2016" s="47" t="s">
        <v>5451</v>
      </c>
      <c r="E2016" s="47" t="s">
        <v>5452</v>
      </c>
      <c r="F2016" s="53">
        <v>109</v>
      </c>
      <c r="G2016" s="53">
        <f t="shared" si="63"/>
        <v>109</v>
      </c>
    </row>
    <row r="2017" spans="1:7" ht="31.5" x14ac:dyDescent="0.25">
      <c r="A2017" s="54" t="s">
        <v>5453</v>
      </c>
      <c r="B2017" s="54" t="s">
        <v>5454</v>
      </c>
      <c r="C2017" s="47" t="str">
        <f t="shared" si="62"/>
        <v>Formula</v>
      </c>
      <c r="D2017" s="54" t="s">
        <v>5455</v>
      </c>
      <c r="E2017" s="54" t="s">
        <v>5456</v>
      </c>
      <c r="F2017" s="55">
        <v>196</v>
      </c>
      <c r="G2017" s="53">
        <f t="shared" si="63"/>
        <v>196</v>
      </c>
    </row>
    <row r="2018" spans="1:7" ht="31.5" x14ac:dyDescent="0.25">
      <c r="A2018" s="47" t="s">
        <v>5457</v>
      </c>
      <c r="B2018" s="47" t="s">
        <v>5458</v>
      </c>
      <c r="C2018" s="47" t="str">
        <f t="shared" si="62"/>
        <v>Formula</v>
      </c>
      <c r="D2018" s="47" t="s">
        <v>5459</v>
      </c>
      <c r="E2018" s="47" t="s">
        <v>5460</v>
      </c>
      <c r="F2018" s="53">
        <v>20</v>
      </c>
      <c r="G2018" s="53">
        <f t="shared" si="63"/>
        <v>20</v>
      </c>
    </row>
    <row r="2019" spans="1:7" ht="42" x14ac:dyDescent="0.25">
      <c r="A2019" s="54" t="s">
        <v>5461</v>
      </c>
      <c r="B2019" s="54" t="s">
        <v>5462</v>
      </c>
      <c r="C2019" s="47" t="str">
        <f t="shared" si="62"/>
        <v>Formula</v>
      </c>
      <c r="D2019" s="54" t="s">
        <v>5463</v>
      </c>
      <c r="E2019" s="54" t="s">
        <v>5464</v>
      </c>
      <c r="F2019" s="55">
        <v>110</v>
      </c>
      <c r="G2019" s="53">
        <f t="shared" si="63"/>
        <v>110</v>
      </c>
    </row>
    <row r="2020" spans="1:7" ht="31.5" x14ac:dyDescent="0.25">
      <c r="A2020" s="47" t="s">
        <v>5465</v>
      </c>
      <c r="B2020" s="47" t="s">
        <v>5466</v>
      </c>
      <c r="C2020" s="47" t="str">
        <f t="shared" si="62"/>
        <v>Formula</v>
      </c>
      <c r="D2020" s="47" t="s">
        <v>5467</v>
      </c>
      <c r="E2020" s="47" t="s">
        <v>5365</v>
      </c>
      <c r="F2020" s="53">
        <v>28</v>
      </c>
      <c r="G2020" s="53">
        <f t="shared" si="63"/>
        <v>28</v>
      </c>
    </row>
    <row r="2021" spans="1:7" ht="31.5" x14ac:dyDescent="0.25">
      <c r="A2021" s="54" t="s">
        <v>5468</v>
      </c>
      <c r="B2021" s="54" t="s">
        <v>5469</v>
      </c>
      <c r="C2021" s="47" t="str">
        <f t="shared" si="62"/>
        <v>Formula</v>
      </c>
      <c r="D2021" s="54" t="s">
        <v>5470</v>
      </c>
      <c r="E2021" s="54" t="s">
        <v>5471</v>
      </c>
      <c r="F2021" s="55">
        <v>67</v>
      </c>
      <c r="G2021" s="53">
        <f t="shared" si="63"/>
        <v>67</v>
      </c>
    </row>
    <row r="2022" spans="1:7" ht="31.5" x14ac:dyDescent="0.25">
      <c r="A2022" s="47" t="s">
        <v>5472</v>
      </c>
      <c r="B2022" s="47" t="s">
        <v>5473</v>
      </c>
      <c r="C2022" s="47" t="str">
        <f t="shared" si="62"/>
        <v>Formula</v>
      </c>
      <c r="D2022" s="47" t="s">
        <v>5474</v>
      </c>
      <c r="E2022" s="47" t="s">
        <v>5475</v>
      </c>
      <c r="F2022" s="53">
        <v>86</v>
      </c>
      <c r="G2022" s="53">
        <f t="shared" si="63"/>
        <v>86</v>
      </c>
    </row>
    <row r="2023" spans="1:7" ht="21" x14ac:dyDescent="0.25">
      <c r="A2023" s="54" t="s">
        <v>5476</v>
      </c>
      <c r="B2023" s="54" t="s">
        <v>5477</v>
      </c>
      <c r="C2023" s="47" t="str">
        <f t="shared" si="62"/>
        <v>Formula</v>
      </c>
      <c r="D2023" s="54" t="s">
        <v>5478</v>
      </c>
      <c r="E2023" s="54" t="s">
        <v>5479</v>
      </c>
      <c r="F2023" s="55">
        <v>94</v>
      </c>
      <c r="G2023" s="53">
        <f t="shared" si="63"/>
        <v>94</v>
      </c>
    </row>
    <row r="2024" spans="1:7" ht="31.5" x14ac:dyDescent="0.25">
      <c r="A2024" s="47" t="s">
        <v>5480</v>
      </c>
      <c r="B2024" s="47" t="s">
        <v>5481</v>
      </c>
      <c r="C2024" s="47" t="str">
        <f t="shared" si="62"/>
        <v>Formula</v>
      </c>
      <c r="D2024" s="47" t="s">
        <v>5482</v>
      </c>
      <c r="E2024" s="47" t="s">
        <v>5483</v>
      </c>
      <c r="F2024" s="53">
        <v>89</v>
      </c>
      <c r="G2024" s="53">
        <f t="shared" si="63"/>
        <v>89</v>
      </c>
    </row>
    <row r="2025" spans="1:7" ht="42" x14ac:dyDescent="0.25">
      <c r="A2025" s="54" t="s">
        <v>5484</v>
      </c>
      <c r="B2025" s="54" t="s">
        <v>5485</v>
      </c>
      <c r="C2025" s="47" t="str">
        <f t="shared" si="62"/>
        <v>Formula</v>
      </c>
      <c r="D2025" s="54" t="s">
        <v>5486</v>
      </c>
      <c r="E2025" s="54" t="s">
        <v>5487</v>
      </c>
      <c r="F2025" s="55">
        <v>48</v>
      </c>
      <c r="G2025" s="53">
        <f t="shared" si="63"/>
        <v>48</v>
      </c>
    </row>
    <row r="2026" spans="1:7" ht="31.5" x14ac:dyDescent="0.25">
      <c r="A2026" s="47" t="s">
        <v>5488</v>
      </c>
      <c r="B2026" s="47" t="s">
        <v>5489</v>
      </c>
      <c r="C2026" s="47" t="str">
        <f t="shared" si="62"/>
        <v>Formula</v>
      </c>
      <c r="D2026" s="47" t="s">
        <v>5490</v>
      </c>
      <c r="E2026" s="47" t="s">
        <v>5491</v>
      </c>
      <c r="F2026" s="53">
        <v>24</v>
      </c>
      <c r="G2026" s="53">
        <f t="shared" si="63"/>
        <v>24</v>
      </c>
    </row>
    <row r="2027" spans="1:7" ht="42" x14ac:dyDescent="0.25">
      <c r="A2027" s="54" t="s">
        <v>5492</v>
      </c>
      <c r="B2027" s="54" t="s">
        <v>5493</v>
      </c>
      <c r="C2027" s="47" t="str">
        <f t="shared" si="62"/>
        <v>Formula</v>
      </c>
      <c r="D2027" s="54" t="s">
        <v>5494</v>
      </c>
      <c r="E2027" s="54" t="s">
        <v>5495</v>
      </c>
      <c r="F2027" s="55">
        <v>89</v>
      </c>
      <c r="G2027" s="53">
        <f t="shared" si="63"/>
        <v>89</v>
      </c>
    </row>
    <row r="2028" spans="1:7" ht="31.5" x14ac:dyDescent="0.25">
      <c r="A2028" s="47" t="s">
        <v>5496</v>
      </c>
      <c r="B2028" s="47" t="s">
        <v>5497</v>
      </c>
      <c r="C2028" s="47" t="str">
        <f t="shared" si="62"/>
        <v>Formula</v>
      </c>
      <c r="D2028" s="47" t="s">
        <v>5498</v>
      </c>
      <c r="E2028" s="47" t="s">
        <v>5499</v>
      </c>
      <c r="F2028" s="53">
        <v>44</v>
      </c>
      <c r="G2028" s="53">
        <f t="shared" si="63"/>
        <v>44</v>
      </c>
    </row>
    <row r="2029" spans="1:7" ht="31.5" x14ac:dyDescent="0.25">
      <c r="A2029" s="54" t="s">
        <v>5500</v>
      </c>
      <c r="B2029" s="54" t="s">
        <v>5501</v>
      </c>
      <c r="C2029" s="47" t="str">
        <f t="shared" si="62"/>
        <v>Formula</v>
      </c>
      <c r="D2029" s="54" t="s">
        <v>5502</v>
      </c>
      <c r="E2029" s="54" t="s">
        <v>5503</v>
      </c>
      <c r="F2029" s="55">
        <v>62</v>
      </c>
      <c r="G2029" s="53">
        <f t="shared" si="63"/>
        <v>62</v>
      </c>
    </row>
    <row r="2030" spans="1:7" ht="31.5" x14ac:dyDescent="0.25">
      <c r="A2030" s="47" t="s">
        <v>5504</v>
      </c>
      <c r="B2030" s="47" t="s">
        <v>5505</v>
      </c>
      <c r="C2030" s="47" t="str">
        <f t="shared" si="62"/>
        <v>Formula</v>
      </c>
      <c r="D2030" s="47" t="s">
        <v>5506</v>
      </c>
      <c r="E2030" s="47" t="s">
        <v>5507</v>
      </c>
      <c r="F2030" s="53">
        <v>50</v>
      </c>
      <c r="G2030" s="53">
        <f t="shared" si="63"/>
        <v>50</v>
      </c>
    </row>
    <row r="2031" spans="1:7" ht="31.5" x14ac:dyDescent="0.25">
      <c r="A2031" s="54" t="s">
        <v>5508</v>
      </c>
      <c r="B2031" s="54" t="s">
        <v>5509</v>
      </c>
      <c r="C2031" s="47" t="str">
        <f t="shared" si="62"/>
        <v>Formula</v>
      </c>
      <c r="D2031" s="54" t="s">
        <v>5510</v>
      </c>
      <c r="E2031" s="54" t="s">
        <v>2136</v>
      </c>
      <c r="F2031" s="55">
        <v>24</v>
      </c>
      <c r="G2031" s="53">
        <f t="shared" si="63"/>
        <v>24</v>
      </c>
    </row>
    <row r="2032" spans="1:7" ht="31.5" x14ac:dyDescent="0.25">
      <c r="A2032" s="47" t="s">
        <v>5511</v>
      </c>
      <c r="B2032" s="47" t="s">
        <v>5512</v>
      </c>
      <c r="C2032" s="47" t="str">
        <f t="shared" si="62"/>
        <v>Formula</v>
      </c>
      <c r="D2032" s="47" t="s">
        <v>5513</v>
      </c>
      <c r="E2032" s="47" t="s">
        <v>5514</v>
      </c>
      <c r="F2032" s="53">
        <v>40</v>
      </c>
      <c r="G2032" s="53">
        <f t="shared" si="63"/>
        <v>40</v>
      </c>
    </row>
    <row r="2033" spans="1:7" ht="31.5" x14ac:dyDescent="0.25">
      <c r="A2033" s="54" t="s">
        <v>5515</v>
      </c>
      <c r="B2033" s="54" t="s">
        <v>5516</v>
      </c>
      <c r="C2033" s="47" t="str">
        <f t="shared" si="62"/>
        <v>Formula</v>
      </c>
      <c r="D2033" s="54" t="s">
        <v>5517</v>
      </c>
      <c r="E2033" s="54" t="s">
        <v>5518</v>
      </c>
      <c r="F2033" s="55">
        <v>24</v>
      </c>
      <c r="G2033" s="53">
        <f t="shared" si="63"/>
        <v>24</v>
      </c>
    </row>
    <row r="2034" spans="1:7" ht="42" x14ac:dyDescent="0.25">
      <c r="A2034" s="47" t="s">
        <v>5519</v>
      </c>
      <c r="B2034" s="47" t="s">
        <v>5520</v>
      </c>
      <c r="C2034" s="47" t="str">
        <f t="shared" si="62"/>
        <v>Formula</v>
      </c>
      <c r="D2034" s="47" t="s">
        <v>5521</v>
      </c>
      <c r="E2034" s="47" t="s">
        <v>5522</v>
      </c>
      <c r="F2034" s="53">
        <v>30</v>
      </c>
      <c r="G2034" s="53">
        <f t="shared" si="63"/>
        <v>30</v>
      </c>
    </row>
    <row r="2035" spans="1:7" ht="31.5" x14ac:dyDescent="0.25">
      <c r="A2035" s="54" t="s">
        <v>5523</v>
      </c>
      <c r="B2035" s="54" t="s">
        <v>5524</v>
      </c>
      <c r="C2035" s="47" t="str">
        <f t="shared" si="62"/>
        <v>Formula</v>
      </c>
      <c r="D2035" s="54" t="s">
        <v>5525</v>
      </c>
      <c r="E2035" s="54" t="s">
        <v>5526</v>
      </c>
      <c r="F2035" s="55">
        <v>83</v>
      </c>
      <c r="G2035" s="53">
        <f t="shared" si="63"/>
        <v>343</v>
      </c>
    </row>
    <row r="2036" spans="1:7" ht="31.5" x14ac:dyDescent="0.25">
      <c r="A2036" s="47" t="s">
        <v>5527</v>
      </c>
      <c r="B2036" s="47" t="s">
        <v>5524</v>
      </c>
      <c r="C2036" s="47" t="str">
        <f t="shared" si="62"/>
        <v>Formula</v>
      </c>
      <c r="D2036" s="47" t="s">
        <v>5525</v>
      </c>
      <c r="E2036" s="47" t="s">
        <v>5528</v>
      </c>
      <c r="F2036" s="53">
        <v>81</v>
      </c>
      <c r="G2036" s="53">
        <f t="shared" si="63"/>
        <v>343</v>
      </c>
    </row>
    <row r="2037" spans="1:7" ht="31.5" x14ac:dyDescent="0.25">
      <c r="A2037" s="54" t="s">
        <v>5529</v>
      </c>
      <c r="B2037" s="54" t="s">
        <v>5524</v>
      </c>
      <c r="C2037" s="47" t="str">
        <f t="shared" si="62"/>
        <v>Formula</v>
      </c>
      <c r="D2037" s="54" t="s">
        <v>5525</v>
      </c>
      <c r="E2037" s="54" t="s">
        <v>5530</v>
      </c>
      <c r="F2037" s="55">
        <v>111</v>
      </c>
      <c r="G2037" s="53">
        <f t="shared" si="63"/>
        <v>343</v>
      </c>
    </row>
    <row r="2038" spans="1:7" ht="31.5" x14ac:dyDescent="0.25">
      <c r="A2038" s="47" t="s">
        <v>5531</v>
      </c>
      <c r="B2038" s="47" t="s">
        <v>5524</v>
      </c>
      <c r="C2038" s="47" t="str">
        <f t="shared" si="62"/>
        <v>Formula</v>
      </c>
      <c r="D2038" s="47" t="s">
        <v>5525</v>
      </c>
      <c r="E2038" s="47" t="s">
        <v>5532</v>
      </c>
      <c r="F2038" s="53">
        <v>68</v>
      </c>
      <c r="G2038" s="53">
        <f t="shared" si="63"/>
        <v>343</v>
      </c>
    </row>
    <row r="2039" spans="1:7" ht="31.5" x14ac:dyDescent="0.25">
      <c r="A2039" s="54" t="s">
        <v>5533</v>
      </c>
      <c r="B2039" s="54" t="s">
        <v>5534</v>
      </c>
      <c r="C2039" s="47" t="str">
        <f t="shared" si="62"/>
        <v>Formula</v>
      </c>
      <c r="D2039" s="54" t="s">
        <v>5535</v>
      </c>
      <c r="E2039" s="54" t="s">
        <v>5536</v>
      </c>
      <c r="F2039" s="55">
        <v>100</v>
      </c>
      <c r="G2039" s="53">
        <f t="shared" si="63"/>
        <v>656</v>
      </c>
    </row>
    <row r="2040" spans="1:7" ht="31.5" x14ac:dyDescent="0.25">
      <c r="A2040" s="47" t="s">
        <v>5537</v>
      </c>
      <c r="B2040" s="47" t="s">
        <v>5534</v>
      </c>
      <c r="C2040" s="47" t="str">
        <f t="shared" si="62"/>
        <v>Formula</v>
      </c>
      <c r="D2040" s="47" t="s">
        <v>5535</v>
      </c>
      <c r="E2040" s="47" t="s">
        <v>5538</v>
      </c>
      <c r="F2040" s="53">
        <v>188</v>
      </c>
      <c r="G2040" s="53">
        <f t="shared" si="63"/>
        <v>656</v>
      </c>
    </row>
    <row r="2041" spans="1:7" ht="31.5" x14ac:dyDescent="0.25">
      <c r="A2041" s="54" t="s">
        <v>5539</v>
      </c>
      <c r="B2041" s="54" t="s">
        <v>5534</v>
      </c>
      <c r="C2041" s="47" t="str">
        <f t="shared" si="62"/>
        <v>Formula</v>
      </c>
      <c r="D2041" s="54" t="s">
        <v>5535</v>
      </c>
      <c r="E2041" s="54" t="s">
        <v>5540</v>
      </c>
      <c r="F2041" s="55">
        <v>176</v>
      </c>
      <c r="G2041" s="53">
        <f t="shared" si="63"/>
        <v>656</v>
      </c>
    </row>
    <row r="2042" spans="1:7" ht="31.5" x14ac:dyDescent="0.25">
      <c r="A2042" s="47" t="s">
        <v>5541</v>
      </c>
      <c r="B2042" s="47" t="s">
        <v>5534</v>
      </c>
      <c r="C2042" s="47" t="str">
        <f t="shared" si="62"/>
        <v>Formula</v>
      </c>
      <c r="D2042" s="47" t="s">
        <v>5535</v>
      </c>
      <c r="E2042" s="47" t="s">
        <v>5542</v>
      </c>
      <c r="F2042" s="53">
        <v>185</v>
      </c>
      <c r="G2042" s="53">
        <f t="shared" si="63"/>
        <v>656</v>
      </c>
    </row>
    <row r="2043" spans="1:7" ht="31.5" x14ac:dyDescent="0.25">
      <c r="A2043" s="54" t="s">
        <v>5543</v>
      </c>
      <c r="B2043" s="54" t="s">
        <v>5534</v>
      </c>
      <c r="C2043" s="47" t="str">
        <f t="shared" si="62"/>
        <v>Formula</v>
      </c>
      <c r="D2043" s="54" t="s">
        <v>5535</v>
      </c>
      <c r="E2043" s="54" t="s">
        <v>5544</v>
      </c>
      <c r="F2043" s="55">
        <v>7</v>
      </c>
      <c r="G2043" s="53">
        <f t="shared" si="63"/>
        <v>656</v>
      </c>
    </row>
    <row r="2044" spans="1:7" ht="42" x14ac:dyDescent="0.25">
      <c r="A2044" s="47" t="s">
        <v>5545</v>
      </c>
      <c r="B2044" s="47" t="s">
        <v>5546</v>
      </c>
      <c r="C2044" s="47" t="str">
        <f t="shared" si="62"/>
        <v>Formula</v>
      </c>
      <c r="D2044" s="47" t="s">
        <v>5547</v>
      </c>
      <c r="E2044" s="47" t="s">
        <v>5548</v>
      </c>
      <c r="F2044" s="53">
        <v>162</v>
      </c>
      <c r="G2044" s="53">
        <f t="shared" si="63"/>
        <v>162</v>
      </c>
    </row>
    <row r="2045" spans="1:7" ht="42" x14ac:dyDescent="0.25">
      <c r="A2045" s="54" t="s">
        <v>5549</v>
      </c>
      <c r="B2045" s="54" t="s">
        <v>5550</v>
      </c>
      <c r="C2045" s="47" t="str">
        <f t="shared" si="62"/>
        <v>Formula</v>
      </c>
      <c r="D2045" s="54" t="s">
        <v>5551</v>
      </c>
      <c r="E2045" s="54" t="s">
        <v>5552</v>
      </c>
      <c r="F2045" s="55">
        <v>99</v>
      </c>
      <c r="G2045" s="53">
        <f t="shared" si="63"/>
        <v>359</v>
      </c>
    </row>
    <row r="2046" spans="1:7" ht="42" x14ac:dyDescent="0.25">
      <c r="A2046" s="47" t="s">
        <v>5553</v>
      </c>
      <c r="B2046" s="47" t="s">
        <v>5550</v>
      </c>
      <c r="C2046" s="47" t="str">
        <f t="shared" si="62"/>
        <v>Formula</v>
      </c>
      <c r="D2046" s="47" t="s">
        <v>5551</v>
      </c>
      <c r="E2046" s="47" t="s">
        <v>5554</v>
      </c>
      <c r="F2046" s="53">
        <v>98</v>
      </c>
      <c r="G2046" s="53">
        <f t="shared" si="63"/>
        <v>359</v>
      </c>
    </row>
    <row r="2047" spans="1:7" ht="42" x14ac:dyDescent="0.25">
      <c r="A2047" s="54" t="s">
        <v>5555</v>
      </c>
      <c r="B2047" s="54" t="s">
        <v>5550</v>
      </c>
      <c r="C2047" s="47" t="str">
        <f t="shared" si="62"/>
        <v>Formula</v>
      </c>
      <c r="D2047" s="54" t="s">
        <v>5551</v>
      </c>
      <c r="E2047" s="54" t="s">
        <v>5556</v>
      </c>
      <c r="F2047" s="55">
        <v>100</v>
      </c>
      <c r="G2047" s="53">
        <f t="shared" si="63"/>
        <v>359</v>
      </c>
    </row>
    <row r="2048" spans="1:7" ht="42" x14ac:dyDescent="0.25">
      <c r="A2048" s="47" t="s">
        <v>5557</v>
      </c>
      <c r="B2048" s="47" t="s">
        <v>5550</v>
      </c>
      <c r="C2048" s="47" t="str">
        <f t="shared" si="62"/>
        <v>Formula</v>
      </c>
      <c r="D2048" s="47" t="s">
        <v>5551</v>
      </c>
      <c r="E2048" s="47" t="s">
        <v>5558</v>
      </c>
      <c r="F2048" s="53">
        <v>10</v>
      </c>
      <c r="G2048" s="53">
        <f t="shared" si="63"/>
        <v>359</v>
      </c>
    </row>
    <row r="2049" spans="1:7" ht="42" x14ac:dyDescent="0.25">
      <c r="A2049" s="54" t="s">
        <v>5559</v>
      </c>
      <c r="B2049" s="54" t="s">
        <v>5550</v>
      </c>
      <c r="C2049" s="47" t="str">
        <f t="shared" si="62"/>
        <v>Formula</v>
      </c>
      <c r="D2049" s="54" t="s">
        <v>5551</v>
      </c>
      <c r="E2049" s="54" t="s">
        <v>5560</v>
      </c>
      <c r="F2049" s="55">
        <v>18</v>
      </c>
      <c r="G2049" s="53">
        <f t="shared" si="63"/>
        <v>359</v>
      </c>
    </row>
    <row r="2050" spans="1:7" ht="42" x14ac:dyDescent="0.25">
      <c r="A2050" s="47" t="s">
        <v>5561</v>
      </c>
      <c r="B2050" s="47" t="s">
        <v>5550</v>
      </c>
      <c r="C2050" s="47" t="str">
        <f t="shared" si="62"/>
        <v>Formula</v>
      </c>
      <c r="D2050" s="47" t="s">
        <v>5551</v>
      </c>
      <c r="E2050" s="47" t="s">
        <v>5562</v>
      </c>
      <c r="F2050" s="53">
        <v>17</v>
      </c>
      <c r="G2050" s="53">
        <f t="shared" si="63"/>
        <v>359</v>
      </c>
    </row>
    <row r="2051" spans="1:7" ht="42" x14ac:dyDescent="0.25">
      <c r="A2051" s="54" t="s">
        <v>5563</v>
      </c>
      <c r="B2051" s="54" t="s">
        <v>5550</v>
      </c>
      <c r="C2051" s="47" t="str">
        <f t="shared" ref="C2051:C2114" si="64">IF(ISTEXT(VLOOKUP(B2051,$I$2:$I$11,1,FALSE)),"Alt sub","Formula")</f>
        <v>Formula</v>
      </c>
      <c r="D2051" s="54" t="s">
        <v>5551</v>
      </c>
      <c r="E2051" s="54" t="s">
        <v>5564</v>
      </c>
      <c r="F2051" s="55">
        <v>17</v>
      </c>
      <c r="G2051" s="53">
        <f t="shared" ref="G2051:G2114" si="65">SUMIF(B:B,B2051,F:F)</f>
        <v>359</v>
      </c>
    </row>
    <row r="2052" spans="1:7" ht="42" x14ac:dyDescent="0.25">
      <c r="A2052" s="47" t="s">
        <v>5565</v>
      </c>
      <c r="B2052" s="47" t="s">
        <v>5566</v>
      </c>
      <c r="C2052" s="47" t="str">
        <f t="shared" si="64"/>
        <v>Formula</v>
      </c>
      <c r="D2052" s="47" t="s">
        <v>5567</v>
      </c>
      <c r="E2052" s="47" t="s">
        <v>5568</v>
      </c>
      <c r="F2052" s="53">
        <v>117</v>
      </c>
      <c r="G2052" s="53">
        <f t="shared" si="65"/>
        <v>117</v>
      </c>
    </row>
    <row r="2053" spans="1:7" ht="31.5" x14ac:dyDescent="0.25">
      <c r="A2053" s="54" t="s">
        <v>5569</v>
      </c>
      <c r="B2053" s="54" t="s">
        <v>5570</v>
      </c>
      <c r="C2053" s="47" t="str">
        <f t="shared" si="64"/>
        <v>Formula</v>
      </c>
      <c r="D2053" s="54" t="s">
        <v>5571</v>
      </c>
      <c r="E2053" s="54" t="s">
        <v>5572</v>
      </c>
      <c r="F2053" s="55">
        <v>175</v>
      </c>
      <c r="G2053" s="53">
        <f t="shared" si="65"/>
        <v>175</v>
      </c>
    </row>
    <row r="2054" spans="1:7" ht="42" x14ac:dyDescent="0.25">
      <c r="A2054" s="47" t="s">
        <v>5573</v>
      </c>
      <c r="B2054" s="47" t="s">
        <v>5574</v>
      </c>
      <c r="C2054" s="47" t="str">
        <f t="shared" si="64"/>
        <v>Formula</v>
      </c>
      <c r="D2054" s="47" t="s">
        <v>5575</v>
      </c>
      <c r="E2054" s="47" t="s">
        <v>5576</v>
      </c>
      <c r="F2054" s="53">
        <v>104</v>
      </c>
      <c r="G2054" s="53">
        <f t="shared" si="65"/>
        <v>303</v>
      </c>
    </row>
    <row r="2055" spans="1:7" ht="42" x14ac:dyDescent="0.25">
      <c r="A2055" s="54" t="s">
        <v>5577</v>
      </c>
      <c r="B2055" s="54" t="s">
        <v>5574</v>
      </c>
      <c r="C2055" s="47" t="str">
        <f t="shared" si="64"/>
        <v>Formula</v>
      </c>
      <c r="D2055" s="54" t="s">
        <v>5575</v>
      </c>
      <c r="E2055" s="54" t="s">
        <v>5578</v>
      </c>
      <c r="F2055" s="55">
        <v>100</v>
      </c>
      <c r="G2055" s="53">
        <f t="shared" si="65"/>
        <v>303</v>
      </c>
    </row>
    <row r="2056" spans="1:7" ht="42" x14ac:dyDescent="0.25">
      <c r="A2056" s="47" t="s">
        <v>5579</v>
      </c>
      <c r="B2056" s="47" t="s">
        <v>5574</v>
      </c>
      <c r="C2056" s="47" t="str">
        <f t="shared" si="64"/>
        <v>Formula</v>
      </c>
      <c r="D2056" s="47" t="s">
        <v>5575</v>
      </c>
      <c r="E2056" s="47" t="s">
        <v>5580</v>
      </c>
      <c r="F2056" s="53">
        <v>99</v>
      </c>
      <c r="G2056" s="53">
        <f t="shared" si="65"/>
        <v>303</v>
      </c>
    </row>
    <row r="2057" spans="1:7" ht="42" x14ac:dyDescent="0.25">
      <c r="A2057" s="54" t="s">
        <v>5581</v>
      </c>
      <c r="B2057" s="54" t="s">
        <v>5582</v>
      </c>
      <c r="C2057" s="47" t="str">
        <f t="shared" si="64"/>
        <v>Formula</v>
      </c>
      <c r="D2057" s="54" t="s">
        <v>5583</v>
      </c>
      <c r="E2057" s="54" t="s">
        <v>5584</v>
      </c>
      <c r="F2057" s="55">
        <v>1</v>
      </c>
      <c r="G2057" s="53">
        <f t="shared" si="65"/>
        <v>271</v>
      </c>
    </row>
    <row r="2058" spans="1:7" ht="42" x14ac:dyDescent="0.25">
      <c r="A2058" s="47" t="s">
        <v>5585</v>
      </c>
      <c r="B2058" s="47" t="s">
        <v>5582</v>
      </c>
      <c r="C2058" s="47" t="str">
        <f t="shared" si="64"/>
        <v>Formula</v>
      </c>
      <c r="D2058" s="47" t="s">
        <v>5583</v>
      </c>
      <c r="E2058" s="47" t="s">
        <v>5586</v>
      </c>
      <c r="F2058" s="53">
        <v>195</v>
      </c>
      <c r="G2058" s="53">
        <f t="shared" si="65"/>
        <v>271</v>
      </c>
    </row>
    <row r="2059" spans="1:7" ht="42" x14ac:dyDescent="0.25">
      <c r="A2059" s="54" t="s">
        <v>5587</v>
      </c>
      <c r="B2059" s="54" t="s">
        <v>5582</v>
      </c>
      <c r="C2059" s="47" t="str">
        <f t="shared" si="64"/>
        <v>Formula</v>
      </c>
      <c r="D2059" s="54" t="s">
        <v>5583</v>
      </c>
      <c r="E2059" s="54" t="s">
        <v>5588</v>
      </c>
      <c r="F2059" s="55">
        <v>43</v>
      </c>
      <c r="G2059" s="53">
        <f t="shared" si="65"/>
        <v>271</v>
      </c>
    </row>
    <row r="2060" spans="1:7" ht="42" x14ac:dyDescent="0.25">
      <c r="A2060" s="47" t="s">
        <v>5589</v>
      </c>
      <c r="B2060" s="47" t="s">
        <v>5582</v>
      </c>
      <c r="C2060" s="47" t="str">
        <f t="shared" si="64"/>
        <v>Formula</v>
      </c>
      <c r="D2060" s="47" t="s">
        <v>5583</v>
      </c>
      <c r="E2060" s="47" t="s">
        <v>5590</v>
      </c>
      <c r="F2060" s="53">
        <v>17</v>
      </c>
      <c r="G2060" s="53">
        <f t="shared" si="65"/>
        <v>271</v>
      </c>
    </row>
    <row r="2061" spans="1:7" ht="42" x14ac:dyDescent="0.25">
      <c r="A2061" s="54" t="s">
        <v>5591</v>
      </c>
      <c r="B2061" s="54" t="s">
        <v>5582</v>
      </c>
      <c r="C2061" s="47" t="str">
        <f t="shared" si="64"/>
        <v>Formula</v>
      </c>
      <c r="D2061" s="54" t="s">
        <v>5583</v>
      </c>
      <c r="E2061" s="54" t="s">
        <v>5592</v>
      </c>
      <c r="F2061" s="55">
        <v>15</v>
      </c>
      <c r="G2061" s="53">
        <f t="shared" si="65"/>
        <v>271</v>
      </c>
    </row>
    <row r="2062" spans="1:7" ht="42" x14ac:dyDescent="0.25">
      <c r="A2062" s="47" t="s">
        <v>5593</v>
      </c>
      <c r="B2062" s="47" t="s">
        <v>5594</v>
      </c>
      <c r="C2062" s="47" t="str">
        <f t="shared" si="64"/>
        <v>Formula</v>
      </c>
      <c r="D2062" s="47" t="s">
        <v>5595</v>
      </c>
      <c r="E2062" s="47" t="s">
        <v>5596</v>
      </c>
      <c r="F2062" s="53">
        <v>142</v>
      </c>
      <c r="G2062" s="53">
        <f t="shared" si="65"/>
        <v>649</v>
      </c>
    </row>
    <row r="2063" spans="1:7" ht="42" x14ac:dyDescent="0.25">
      <c r="A2063" s="54" t="s">
        <v>5597</v>
      </c>
      <c r="B2063" s="54" t="s">
        <v>5594</v>
      </c>
      <c r="C2063" s="47" t="str">
        <f t="shared" si="64"/>
        <v>Formula</v>
      </c>
      <c r="D2063" s="54" t="s">
        <v>5595</v>
      </c>
      <c r="E2063" s="54" t="s">
        <v>5598</v>
      </c>
      <c r="F2063" s="55">
        <v>24</v>
      </c>
      <c r="G2063" s="53">
        <f t="shared" si="65"/>
        <v>649</v>
      </c>
    </row>
    <row r="2064" spans="1:7" ht="42" x14ac:dyDescent="0.25">
      <c r="A2064" s="47" t="s">
        <v>5599</v>
      </c>
      <c r="B2064" s="47" t="s">
        <v>5594</v>
      </c>
      <c r="C2064" s="47" t="str">
        <f t="shared" si="64"/>
        <v>Formula</v>
      </c>
      <c r="D2064" s="47" t="s">
        <v>5595</v>
      </c>
      <c r="E2064" s="47" t="s">
        <v>5600</v>
      </c>
      <c r="F2064" s="53">
        <v>128</v>
      </c>
      <c r="G2064" s="53">
        <f t="shared" si="65"/>
        <v>649</v>
      </c>
    </row>
    <row r="2065" spans="1:7" ht="42" x14ac:dyDescent="0.25">
      <c r="A2065" s="54" t="s">
        <v>5601</v>
      </c>
      <c r="B2065" s="54" t="s">
        <v>5594</v>
      </c>
      <c r="C2065" s="47" t="str">
        <f t="shared" si="64"/>
        <v>Formula</v>
      </c>
      <c r="D2065" s="54" t="s">
        <v>5595</v>
      </c>
      <c r="E2065" s="54" t="s">
        <v>308</v>
      </c>
      <c r="F2065" s="55">
        <v>143</v>
      </c>
      <c r="G2065" s="53">
        <f t="shared" si="65"/>
        <v>649</v>
      </c>
    </row>
    <row r="2066" spans="1:7" ht="42" x14ac:dyDescent="0.25">
      <c r="A2066" s="47" t="s">
        <v>5602</v>
      </c>
      <c r="B2066" s="47" t="s">
        <v>5594</v>
      </c>
      <c r="C2066" s="47" t="str">
        <f t="shared" si="64"/>
        <v>Formula</v>
      </c>
      <c r="D2066" s="47" t="s">
        <v>5595</v>
      </c>
      <c r="E2066" s="47" t="s">
        <v>5603</v>
      </c>
      <c r="F2066" s="53">
        <v>48</v>
      </c>
      <c r="G2066" s="53">
        <f t="shared" si="65"/>
        <v>649</v>
      </c>
    </row>
    <row r="2067" spans="1:7" ht="42" x14ac:dyDescent="0.25">
      <c r="A2067" s="54" t="s">
        <v>5604</v>
      </c>
      <c r="B2067" s="54" t="s">
        <v>5594</v>
      </c>
      <c r="C2067" s="47" t="str">
        <f t="shared" si="64"/>
        <v>Formula</v>
      </c>
      <c r="D2067" s="54" t="s">
        <v>5595</v>
      </c>
      <c r="E2067" s="54" t="s">
        <v>5605</v>
      </c>
      <c r="F2067" s="55">
        <v>49</v>
      </c>
      <c r="G2067" s="53">
        <f t="shared" si="65"/>
        <v>649</v>
      </c>
    </row>
    <row r="2068" spans="1:7" ht="42" x14ac:dyDescent="0.25">
      <c r="A2068" s="47" t="s">
        <v>5606</v>
      </c>
      <c r="B2068" s="47" t="s">
        <v>5594</v>
      </c>
      <c r="C2068" s="47" t="str">
        <f t="shared" si="64"/>
        <v>Formula</v>
      </c>
      <c r="D2068" s="47" t="s">
        <v>5595</v>
      </c>
      <c r="E2068" s="47" t="s">
        <v>5607</v>
      </c>
      <c r="F2068" s="53">
        <v>45</v>
      </c>
      <c r="G2068" s="53">
        <f t="shared" si="65"/>
        <v>649</v>
      </c>
    </row>
    <row r="2069" spans="1:7" ht="42" x14ac:dyDescent="0.25">
      <c r="A2069" s="54" t="s">
        <v>5608</v>
      </c>
      <c r="B2069" s="54" t="s">
        <v>5594</v>
      </c>
      <c r="C2069" s="47" t="str">
        <f t="shared" si="64"/>
        <v>Formula</v>
      </c>
      <c r="D2069" s="54" t="s">
        <v>5595</v>
      </c>
      <c r="E2069" s="54" t="s">
        <v>5609</v>
      </c>
      <c r="F2069" s="55">
        <v>70</v>
      </c>
      <c r="G2069" s="53">
        <f t="shared" si="65"/>
        <v>649</v>
      </c>
    </row>
    <row r="2070" spans="1:7" ht="42" x14ac:dyDescent="0.25">
      <c r="A2070" s="47" t="s">
        <v>5610</v>
      </c>
      <c r="B2070" s="47" t="s">
        <v>5611</v>
      </c>
      <c r="C2070" s="47" t="str">
        <f t="shared" si="64"/>
        <v>Formula</v>
      </c>
      <c r="D2070" s="47" t="s">
        <v>5612</v>
      </c>
      <c r="E2070" s="47" t="s">
        <v>5613</v>
      </c>
      <c r="F2070" s="53">
        <v>445</v>
      </c>
      <c r="G2070" s="53">
        <f t="shared" si="65"/>
        <v>515</v>
      </c>
    </row>
    <row r="2071" spans="1:7" ht="42" x14ac:dyDescent="0.25">
      <c r="A2071" s="54" t="s">
        <v>5614</v>
      </c>
      <c r="B2071" s="54" t="s">
        <v>5611</v>
      </c>
      <c r="C2071" s="47" t="str">
        <f t="shared" si="64"/>
        <v>Formula</v>
      </c>
      <c r="D2071" s="54" t="s">
        <v>5612</v>
      </c>
      <c r="E2071" s="54" t="s">
        <v>2409</v>
      </c>
      <c r="F2071" s="55">
        <v>70</v>
      </c>
      <c r="G2071" s="53">
        <f t="shared" si="65"/>
        <v>515</v>
      </c>
    </row>
    <row r="2072" spans="1:7" ht="31.5" x14ac:dyDescent="0.25">
      <c r="A2072" s="47" t="s">
        <v>5615</v>
      </c>
      <c r="B2072" s="47" t="s">
        <v>5616</v>
      </c>
      <c r="C2072" s="47" t="str">
        <f t="shared" si="64"/>
        <v>Formula</v>
      </c>
      <c r="D2072" s="47" t="s">
        <v>5617</v>
      </c>
      <c r="E2072" s="47" t="s">
        <v>5618</v>
      </c>
      <c r="F2072" s="53">
        <v>96</v>
      </c>
      <c r="G2072" s="53">
        <f t="shared" si="65"/>
        <v>591</v>
      </c>
    </row>
    <row r="2073" spans="1:7" ht="31.5" x14ac:dyDescent="0.25">
      <c r="A2073" s="54" t="s">
        <v>5619</v>
      </c>
      <c r="B2073" s="54" t="s">
        <v>5616</v>
      </c>
      <c r="C2073" s="47" t="str">
        <f t="shared" si="64"/>
        <v>Formula</v>
      </c>
      <c r="D2073" s="54" t="s">
        <v>5617</v>
      </c>
      <c r="E2073" s="54" t="s">
        <v>5618</v>
      </c>
      <c r="F2073" s="55">
        <v>185</v>
      </c>
      <c r="G2073" s="53">
        <f t="shared" si="65"/>
        <v>591</v>
      </c>
    </row>
    <row r="2074" spans="1:7" ht="31.5" x14ac:dyDescent="0.25">
      <c r="A2074" s="47" t="s">
        <v>5620</v>
      </c>
      <c r="B2074" s="47" t="s">
        <v>5616</v>
      </c>
      <c r="C2074" s="47" t="str">
        <f t="shared" si="64"/>
        <v>Formula</v>
      </c>
      <c r="D2074" s="47" t="s">
        <v>5617</v>
      </c>
      <c r="E2074" s="47" t="s">
        <v>5621</v>
      </c>
      <c r="F2074" s="53">
        <v>165</v>
      </c>
      <c r="G2074" s="53">
        <f t="shared" si="65"/>
        <v>591</v>
      </c>
    </row>
    <row r="2075" spans="1:7" ht="31.5" x14ac:dyDescent="0.25">
      <c r="A2075" s="54" t="s">
        <v>5622</v>
      </c>
      <c r="B2075" s="54" t="s">
        <v>5616</v>
      </c>
      <c r="C2075" s="47" t="str">
        <f t="shared" si="64"/>
        <v>Formula</v>
      </c>
      <c r="D2075" s="54" t="s">
        <v>5617</v>
      </c>
      <c r="E2075" s="54" t="s">
        <v>5621</v>
      </c>
      <c r="F2075" s="55">
        <v>145</v>
      </c>
      <c r="G2075" s="53">
        <f t="shared" si="65"/>
        <v>591</v>
      </c>
    </row>
    <row r="2076" spans="1:7" ht="31.5" x14ac:dyDescent="0.25">
      <c r="A2076" s="47" t="s">
        <v>5623</v>
      </c>
      <c r="B2076" s="47" t="s">
        <v>5624</v>
      </c>
      <c r="C2076" s="47" t="str">
        <f t="shared" si="64"/>
        <v>Formula</v>
      </c>
      <c r="D2076" s="47" t="s">
        <v>5625</v>
      </c>
      <c r="E2076" s="47" t="s">
        <v>5626</v>
      </c>
      <c r="F2076" s="53">
        <v>373</v>
      </c>
      <c r="G2076" s="53">
        <f t="shared" si="65"/>
        <v>501</v>
      </c>
    </row>
    <row r="2077" spans="1:7" ht="31.5" x14ac:dyDescent="0.25">
      <c r="A2077" s="54" t="s">
        <v>5627</v>
      </c>
      <c r="B2077" s="54" t="s">
        <v>5624</v>
      </c>
      <c r="C2077" s="47" t="str">
        <f t="shared" si="64"/>
        <v>Formula</v>
      </c>
      <c r="D2077" s="54" t="s">
        <v>5625</v>
      </c>
      <c r="E2077" s="54" t="s">
        <v>5628</v>
      </c>
      <c r="F2077" s="55">
        <v>110</v>
      </c>
      <c r="G2077" s="53">
        <f t="shared" si="65"/>
        <v>501</v>
      </c>
    </row>
    <row r="2078" spans="1:7" ht="31.5" x14ac:dyDescent="0.25">
      <c r="A2078" s="47" t="s">
        <v>5629</v>
      </c>
      <c r="B2078" s="47" t="s">
        <v>5624</v>
      </c>
      <c r="C2078" s="47" t="str">
        <f t="shared" si="64"/>
        <v>Formula</v>
      </c>
      <c r="D2078" s="47" t="s">
        <v>5625</v>
      </c>
      <c r="E2078" s="47" t="s">
        <v>5630</v>
      </c>
      <c r="F2078" s="53">
        <v>18</v>
      </c>
      <c r="G2078" s="53">
        <f t="shared" si="65"/>
        <v>501</v>
      </c>
    </row>
    <row r="2079" spans="1:7" ht="42" x14ac:dyDescent="0.25">
      <c r="A2079" s="54" t="s">
        <v>5631</v>
      </c>
      <c r="B2079" s="54" t="s">
        <v>5632</v>
      </c>
      <c r="C2079" s="47" t="str">
        <f t="shared" si="64"/>
        <v>Formula</v>
      </c>
      <c r="D2079" s="54" t="s">
        <v>5633</v>
      </c>
      <c r="E2079" s="54" t="s">
        <v>5634</v>
      </c>
      <c r="F2079" s="55">
        <v>199</v>
      </c>
      <c r="G2079" s="53">
        <f t="shared" si="65"/>
        <v>199</v>
      </c>
    </row>
    <row r="2080" spans="1:7" ht="42" x14ac:dyDescent="0.25">
      <c r="A2080" s="47" t="s">
        <v>5635</v>
      </c>
      <c r="B2080" s="47" t="s">
        <v>5636</v>
      </c>
      <c r="C2080" s="47" t="str">
        <f t="shared" si="64"/>
        <v>Formula</v>
      </c>
      <c r="D2080" s="47" t="s">
        <v>5637</v>
      </c>
      <c r="E2080" s="47" t="s">
        <v>5638</v>
      </c>
      <c r="F2080" s="53">
        <v>177</v>
      </c>
      <c r="G2080" s="53">
        <f t="shared" si="65"/>
        <v>186</v>
      </c>
    </row>
    <row r="2081" spans="1:7" ht="42" x14ac:dyDescent="0.25">
      <c r="A2081" s="54" t="s">
        <v>5639</v>
      </c>
      <c r="B2081" s="54" t="s">
        <v>5636</v>
      </c>
      <c r="C2081" s="47" t="str">
        <f t="shared" si="64"/>
        <v>Formula</v>
      </c>
      <c r="D2081" s="54" t="s">
        <v>5637</v>
      </c>
      <c r="E2081" s="54" t="s">
        <v>308</v>
      </c>
      <c r="F2081" s="55">
        <v>5</v>
      </c>
      <c r="G2081" s="53">
        <f t="shared" si="65"/>
        <v>186</v>
      </c>
    </row>
    <row r="2082" spans="1:7" ht="42" x14ac:dyDescent="0.25">
      <c r="A2082" s="47" t="s">
        <v>5640</v>
      </c>
      <c r="B2082" s="47" t="s">
        <v>5636</v>
      </c>
      <c r="C2082" s="47" t="str">
        <f t="shared" si="64"/>
        <v>Formula</v>
      </c>
      <c r="D2082" s="47" t="s">
        <v>5637</v>
      </c>
      <c r="E2082" s="47" t="s">
        <v>5641</v>
      </c>
      <c r="F2082" s="53">
        <v>4</v>
      </c>
      <c r="G2082" s="53">
        <f t="shared" si="65"/>
        <v>186</v>
      </c>
    </row>
    <row r="2083" spans="1:7" ht="42" x14ac:dyDescent="0.25">
      <c r="A2083" s="54" t="s">
        <v>5642</v>
      </c>
      <c r="B2083" s="54" t="s">
        <v>5643</v>
      </c>
      <c r="C2083" s="47" t="str">
        <f t="shared" si="64"/>
        <v>Formula</v>
      </c>
      <c r="D2083" s="54" t="s">
        <v>5644</v>
      </c>
      <c r="E2083" s="54" t="s">
        <v>5645</v>
      </c>
      <c r="F2083" s="55">
        <v>148</v>
      </c>
      <c r="G2083" s="53">
        <f t="shared" si="65"/>
        <v>299</v>
      </c>
    </row>
    <row r="2084" spans="1:7" ht="42" x14ac:dyDescent="0.25">
      <c r="A2084" s="47" t="s">
        <v>5646</v>
      </c>
      <c r="B2084" s="47" t="s">
        <v>5643</v>
      </c>
      <c r="C2084" s="47" t="str">
        <f t="shared" si="64"/>
        <v>Formula</v>
      </c>
      <c r="D2084" s="47" t="s">
        <v>5644</v>
      </c>
      <c r="E2084" s="47" t="s">
        <v>5647</v>
      </c>
      <c r="F2084" s="53">
        <v>151</v>
      </c>
      <c r="G2084" s="53">
        <f t="shared" si="65"/>
        <v>299</v>
      </c>
    </row>
    <row r="2085" spans="1:7" ht="42" x14ac:dyDescent="0.25">
      <c r="A2085" s="54" t="s">
        <v>5648</v>
      </c>
      <c r="B2085" s="54" t="s">
        <v>5649</v>
      </c>
      <c r="C2085" s="47" t="str">
        <f t="shared" si="64"/>
        <v>Formula</v>
      </c>
      <c r="D2085" s="54" t="s">
        <v>5650</v>
      </c>
      <c r="E2085" s="54" t="s">
        <v>5651</v>
      </c>
      <c r="F2085" s="55">
        <v>256</v>
      </c>
      <c r="G2085" s="53">
        <f t="shared" si="65"/>
        <v>713</v>
      </c>
    </row>
    <row r="2086" spans="1:7" ht="42" x14ac:dyDescent="0.25">
      <c r="A2086" s="47" t="s">
        <v>5652</v>
      </c>
      <c r="B2086" s="47" t="s">
        <v>5649</v>
      </c>
      <c r="C2086" s="47" t="str">
        <f t="shared" si="64"/>
        <v>Formula</v>
      </c>
      <c r="D2086" s="47" t="s">
        <v>5650</v>
      </c>
      <c r="E2086" s="47" t="s">
        <v>5653</v>
      </c>
      <c r="F2086" s="53">
        <v>93</v>
      </c>
      <c r="G2086" s="53">
        <f t="shared" si="65"/>
        <v>713</v>
      </c>
    </row>
    <row r="2087" spans="1:7" ht="42" x14ac:dyDescent="0.25">
      <c r="A2087" s="54" t="s">
        <v>5654</v>
      </c>
      <c r="B2087" s="54" t="s">
        <v>5649</v>
      </c>
      <c r="C2087" s="47" t="str">
        <f t="shared" si="64"/>
        <v>Formula</v>
      </c>
      <c r="D2087" s="54" t="s">
        <v>5650</v>
      </c>
      <c r="E2087" s="54" t="s">
        <v>5655</v>
      </c>
      <c r="F2087" s="55">
        <v>50</v>
      </c>
      <c r="G2087" s="53">
        <f t="shared" si="65"/>
        <v>713</v>
      </c>
    </row>
    <row r="2088" spans="1:7" ht="42" x14ac:dyDescent="0.25">
      <c r="A2088" s="47" t="s">
        <v>5656</v>
      </c>
      <c r="B2088" s="47" t="s">
        <v>5649</v>
      </c>
      <c r="C2088" s="47" t="str">
        <f t="shared" si="64"/>
        <v>Formula</v>
      </c>
      <c r="D2088" s="47" t="s">
        <v>5650</v>
      </c>
      <c r="E2088" s="47" t="s">
        <v>5657</v>
      </c>
      <c r="F2088" s="53">
        <v>152</v>
      </c>
      <c r="G2088" s="53">
        <f t="shared" si="65"/>
        <v>713</v>
      </c>
    </row>
    <row r="2089" spans="1:7" ht="42" x14ac:dyDescent="0.25">
      <c r="A2089" s="54" t="s">
        <v>5658</v>
      </c>
      <c r="B2089" s="54" t="s">
        <v>5649</v>
      </c>
      <c r="C2089" s="47" t="str">
        <f t="shared" si="64"/>
        <v>Formula</v>
      </c>
      <c r="D2089" s="54" t="s">
        <v>5650</v>
      </c>
      <c r="E2089" s="54" t="s">
        <v>5659</v>
      </c>
      <c r="F2089" s="55">
        <v>162</v>
      </c>
      <c r="G2089" s="53">
        <f t="shared" si="65"/>
        <v>713</v>
      </c>
    </row>
    <row r="2090" spans="1:7" ht="42" x14ac:dyDescent="0.25">
      <c r="A2090" s="47" t="s">
        <v>5660</v>
      </c>
      <c r="B2090" s="47" t="s">
        <v>5661</v>
      </c>
      <c r="C2090" s="47" t="str">
        <f t="shared" si="64"/>
        <v>Formula</v>
      </c>
      <c r="D2090" s="47" t="s">
        <v>5662</v>
      </c>
      <c r="E2090" s="47" t="s">
        <v>5663</v>
      </c>
      <c r="F2090" s="53">
        <v>0</v>
      </c>
      <c r="G2090" s="53">
        <f t="shared" si="65"/>
        <v>0</v>
      </c>
    </row>
    <row r="2091" spans="1:7" ht="42" x14ac:dyDescent="0.25">
      <c r="A2091" s="54" t="s">
        <v>5664</v>
      </c>
      <c r="B2091" s="54" t="s">
        <v>5665</v>
      </c>
      <c r="C2091" s="47" t="str">
        <f t="shared" si="64"/>
        <v>Formula</v>
      </c>
      <c r="D2091" s="54" t="s">
        <v>5666</v>
      </c>
      <c r="E2091" s="54" t="s">
        <v>5667</v>
      </c>
      <c r="F2091" s="55">
        <v>126</v>
      </c>
      <c r="G2091" s="53">
        <f t="shared" si="65"/>
        <v>369</v>
      </c>
    </row>
    <row r="2092" spans="1:7" ht="42" x14ac:dyDescent="0.25">
      <c r="A2092" s="47" t="s">
        <v>5668</v>
      </c>
      <c r="B2092" s="47" t="s">
        <v>5665</v>
      </c>
      <c r="C2092" s="47" t="str">
        <f t="shared" si="64"/>
        <v>Formula</v>
      </c>
      <c r="D2092" s="47" t="s">
        <v>5666</v>
      </c>
      <c r="E2092" s="47" t="s">
        <v>5669</v>
      </c>
      <c r="F2092" s="53">
        <v>243</v>
      </c>
      <c r="G2092" s="53">
        <f t="shared" si="65"/>
        <v>369</v>
      </c>
    </row>
    <row r="2093" spans="1:7" ht="31.5" x14ac:dyDescent="0.25">
      <c r="A2093" s="54" t="s">
        <v>5670</v>
      </c>
      <c r="B2093" s="54" t="s">
        <v>5671</v>
      </c>
      <c r="C2093" s="47" t="str">
        <f t="shared" si="64"/>
        <v>Formula</v>
      </c>
      <c r="D2093" s="54" t="s">
        <v>5672</v>
      </c>
      <c r="E2093" s="54" t="s">
        <v>5673</v>
      </c>
      <c r="F2093" s="55">
        <v>142</v>
      </c>
      <c r="G2093" s="53">
        <f t="shared" si="65"/>
        <v>142</v>
      </c>
    </row>
    <row r="2094" spans="1:7" ht="42" x14ac:dyDescent="0.25">
      <c r="A2094" s="47" t="s">
        <v>5674</v>
      </c>
      <c r="B2094" s="47" t="s">
        <v>5675</v>
      </c>
      <c r="C2094" s="47" t="str">
        <f t="shared" si="64"/>
        <v>Formula</v>
      </c>
      <c r="D2094" s="47" t="s">
        <v>5676</v>
      </c>
      <c r="E2094" s="47" t="s">
        <v>5677</v>
      </c>
      <c r="F2094" s="53">
        <v>146</v>
      </c>
      <c r="G2094" s="53">
        <f t="shared" si="65"/>
        <v>250</v>
      </c>
    </row>
    <row r="2095" spans="1:7" ht="42" x14ac:dyDescent="0.25">
      <c r="A2095" s="54" t="s">
        <v>5678</v>
      </c>
      <c r="B2095" s="54" t="s">
        <v>5675</v>
      </c>
      <c r="C2095" s="47" t="str">
        <f t="shared" si="64"/>
        <v>Formula</v>
      </c>
      <c r="D2095" s="54" t="s">
        <v>5676</v>
      </c>
      <c r="E2095" s="54" t="s">
        <v>5677</v>
      </c>
      <c r="F2095" s="55">
        <v>104</v>
      </c>
      <c r="G2095" s="53">
        <f t="shared" si="65"/>
        <v>250</v>
      </c>
    </row>
    <row r="2096" spans="1:7" ht="42" x14ac:dyDescent="0.25">
      <c r="A2096" s="47" t="s">
        <v>5679</v>
      </c>
      <c r="B2096" s="47" t="s">
        <v>5680</v>
      </c>
      <c r="C2096" s="47" t="str">
        <f t="shared" si="64"/>
        <v>Formula</v>
      </c>
      <c r="D2096" s="47" t="s">
        <v>5681</v>
      </c>
      <c r="E2096" s="47" t="s">
        <v>5682</v>
      </c>
      <c r="F2096" s="53">
        <v>102</v>
      </c>
      <c r="G2096" s="53">
        <f t="shared" si="65"/>
        <v>672</v>
      </c>
    </row>
    <row r="2097" spans="1:7" ht="42" x14ac:dyDescent="0.25">
      <c r="A2097" s="54" t="s">
        <v>5683</v>
      </c>
      <c r="B2097" s="54" t="s">
        <v>5680</v>
      </c>
      <c r="C2097" s="47" t="str">
        <f t="shared" si="64"/>
        <v>Formula</v>
      </c>
      <c r="D2097" s="54" t="s">
        <v>5681</v>
      </c>
      <c r="E2097" s="54" t="s">
        <v>5684</v>
      </c>
      <c r="F2097" s="55">
        <v>198</v>
      </c>
      <c r="G2097" s="53">
        <f t="shared" si="65"/>
        <v>672</v>
      </c>
    </row>
    <row r="2098" spans="1:7" ht="42" x14ac:dyDescent="0.25">
      <c r="A2098" s="47" t="s">
        <v>5685</v>
      </c>
      <c r="B2098" s="47" t="s">
        <v>5680</v>
      </c>
      <c r="C2098" s="47" t="str">
        <f t="shared" si="64"/>
        <v>Formula</v>
      </c>
      <c r="D2098" s="47" t="s">
        <v>5681</v>
      </c>
      <c r="E2098" s="47" t="s">
        <v>5686</v>
      </c>
      <c r="F2098" s="53">
        <v>127</v>
      </c>
      <c r="G2098" s="53">
        <f t="shared" si="65"/>
        <v>672</v>
      </c>
    </row>
    <row r="2099" spans="1:7" ht="42" x14ac:dyDescent="0.25">
      <c r="A2099" s="54" t="s">
        <v>5687</v>
      </c>
      <c r="B2099" s="54" t="s">
        <v>5680</v>
      </c>
      <c r="C2099" s="47" t="str">
        <f t="shared" si="64"/>
        <v>Formula</v>
      </c>
      <c r="D2099" s="54" t="s">
        <v>5681</v>
      </c>
      <c r="E2099" s="54" t="s">
        <v>308</v>
      </c>
      <c r="F2099" s="55">
        <v>98</v>
      </c>
      <c r="G2099" s="53">
        <f t="shared" si="65"/>
        <v>672</v>
      </c>
    </row>
    <row r="2100" spans="1:7" ht="42" x14ac:dyDescent="0.25">
      <c r="A2100" s="47" t="s">
        <v>5688</v>
      </c>
      <c r="B2100" s="47" t="s">
        <v>5680</v>
      </c>
      <c r="C2100" s="47" t="str">
        <f t="shared" si="64"/>
        <v>Formula</v>
      </c>
      <c r="D2100" s="47" t="s">
        <v>5681</v>
      </c>
      <c r="E2100" s="47" t="s">
        <v>5689</v>
      </c>
      <c r="F2100" s="53">
        <v>147</v>
      </c>
      <c r="G2100" s="53">
        <f t="shared" si="65"/>
        <v>672</v>
      </c>
    </row>
    <row r="2101" spans="1:7" ht="42" x14ac:dyDescent="0.25">
      <c r="A2101" s="54" t="s">
        <v>5690</v>
      </c>
      <c r="B2101" s="54" t="s">
        <v>5691</v>
      </c>
      <c r="C2101" s="47" t="str">
        <f t="shared" si="64"/>
        <v>Formula</v>
      </c>
      <c r="D2101" s="54" t="s">
        <v>5692</v>
      </c>
      <c r="E2101" s="54" t="s">
        <v>5693</v>
      </c>
      <c r="F2101" s="55">
        <v>50</v>
      </c>
      <c r="G2101" s="53">
        <f t="shared" si="65"/>
        <v>50</v>
      </c>
    </row>
    <row r="2102" spans="1:7" ht="42" x14ac:dyDescent="0.25">
      <c r="A2102" s="47" t="s">
        <v>5694</v>
      </c>
      <c r="B2102" s="47" t="s">
        <v>5695</v>
      </c>
      <c r="C2102" s="47" t="str">
        <f t="shared" si="64"/>
        <v>Formula</v>
      </c>
      <c r="D2102" s="47" t="s">
        <v>5696</v>
      </c>
      <c r="E2102" s="47" t="s">
        <v>5697</v>
      </c>
      <c r="F2102" s="53">
        <v>109</v>
      </c>
      <c r="G2102" s="53">
        <f t="shared" si="65"/>
        <v>460</v>
      </c>
    </row>
    <row r="2103" spans="1:7" ht="42" x14ac:dyDescent="0.25">
      <c r="A2103" s="54" t="s">
        <v>5698</v>
      </c>
      <c r="B2103" s="54" t="s">
        <v>5695</v>
      </c>
      <c r="C2103" s="47" t="str">
        <f t="shared" si="64"/>
        <v>Formula</v>
      </c>
      <c r="D2103" s="54" t="s">
        <v>5696</v>
      </c>
      <c r="E2103" s="54" t="s">
        <v>5699</v>
      </c>
      <c r="F2103" s="55">
        <v>207</v>
      </c>
      <c r="G2103" s="53">
        <f t="shared" si="65"/>
        <v>460</v>
      </c>
    </row>
    <row r="2104" spans="1:7" ht="42" x14ac:dyDescent="0.25">
      <c r="A2104" s="47" t="s">
        <v>5700</v>
      </c>
      <c r="B2104" s="47" t="s">
        <v>5695</v>
      </c>
      <c r="C2104" s="47" t="str">
        <f t="shared" si="64"/>
        <v>Formula</v>
      </c>
      <c r="D2104" s="47" t="s">
        <v>5696</v>
      </c>
      <c r="E2104" s="47" t="s">
        <v>308</v>
      </c>
      <c r="F2104" s="53">
        <v>131</v>
      </c>
      <c r="G2104" s="53">
        <f t="shared" si="65"/>
        <v>460</v>
      </c>
    </row>
    <row r="2105" spans="1:7" ht="42" x14ac:dyDescent="0.25">
      <c r="A2105" s="54" t="s">
        <v>5701</v>
      </c>
      <c r="B2105" s="54" t="s">
        <v>5695</v>
      </c>
      <c r="C2105" s="47" t="str">
        <f t="shared" si="64"/>
        <v>Formula</v>
      </c>
      <c r="D2105" s="54" t="s">
        <v>5696</v>
      </c>
      <c r="E2105" s="54" t="s">
        <v>5702</v>
      </c>
      <c r="F2105" s="55">
        <v>13</v>
      </c>
      <c r="G2105" s="53">
        <f t="shared" si="65"/>
        <v>460</v>
      </c>
    </row>
    <row r="2106" spans="1:7" ht="31.5" x14ac:dyDescent="0.25">
      <c r="A2106" s="47" t="s">
        <v>5703</v>
      </c>
      <c r="B2106" s="47" t="s">
        <v>5704</v>
      </c>
      <c r="C2106" s="47" t="str">
        <f t="shared" si="64"/>
        <v>Formula</v>
      </c>
      <c r="D2106" s="47" t="s">
        <v>321</v>
      </c>
      <c r="E2106" s="47" t="s">
        <v>5705</v>
      </c>
      <c r="F2106" s="53">
        <v>190</v>
      </c>
      <c r="G2106" s="53">
        <f t="shared" si="65"/>
        <v>190</v>
      </c>
    </row>
    <row r="2107" spans="1:7" ht="31.5" x14ac:dyDescent="0.25">
      <c r="A2107" s="54" t="s">
        <v>5706</v>
      </c>
      <c r="B2107" s="54" t="s">
        <v>5707</v>
      </c>
      <c r="C2107" s="47" t="str">
        <f t="shared" si="64"/>
        <v>Formula</v>
      </c>
      <c r="D2107" s="54" t="s">
        <v>5708</v>
      </c>
      <c r="E2107" s="54" t="s">
        <v>5709</v>
      </c>
      <c r="F2107" s="55">
        <v>165</v>
      </c>
      <c r="G2107" s="53">
        <f t="shared" si="65"/>
        <v>165</v>
      </c>
    </row>
    <row r="2108" spans="1:7" ht="31.5" x14ac:dyDescent="0.25">
      <c r="A2108" s="47" t="s">
        <v>5710</v>
      </c>
      <c r="B2108" s="47" t="s">
        <v>5711</v>
      </c>
      <c r="C2108" s="47" t="str">
        <f t="shared" si="64"/>
        <v>Formula</v>
      </c>
      <c r="D2108" s="47" t="s">
        <v>5712</v>
      </c>
      <c r="E2108" s="47" t="s">
        <v>5713</v>
      </c>
      <c r="F2108" s="53">
        <v>92</v>
      </c>
      <c r="G2108" s="53">
        <f t="shared" si="65"/>
        <v>92</v>
      </c>
    </row>
    <row r="2109" spans="1:7" ht="31.5" x14ac:dyDescent="0.25">
      <c r="A2109" s="54" t="s">
        <v>5714</v>
      </c>
      <c r="B2109" s="54" t="s">
        <v>5715</v>
      </c>
      <c r="C2109" s="47" t="str">
        <f t="shared" si="64"/>
        <v>Formula</v>
      </c>
      <c r="D2109" s="54" t="s">
        <v>5716</v>
      </c>
      <c r="E2109" s="54" t="s">
        <v>5717</v>
      </c>
      <c r="F2109" s="55">
        <v>251</v>
      </c>
      <c r="G2109" s="53">
        <f t="shared" si="65"/>
        <v>251</v>
      </c>
    </row>
    <row r="2110" spans="1:7" ht="21" x14ac:dyDescent="0.25">
      <c r="A2110" s="47" t="s">
        <v>5718</v>
      </c>
      <c r="B2110" s="47" t="s">
        <v>5719</v>
      </c>
      <c r="C2110" s="47" t="str">
        <f t="shared" si="64"/>
        <v>Formula</v>
      </c>
      <c r="D2110" s="47" t="s">
        <v>5720</v>
      </c>
      <c r="E2110" s="47" t="s">
        <v>5721</v>
      </c>
      <c r="F2110" s="53">
        <v>288</v>
      </c>
      <c r="G2110" s="53">
        <f t="shared" si="65"/>
        <v>288</v>
      </c>
    </row>
    <row r="2111" spans="1:7" ht="42" x14ac:dyDescent="0.25">
      <c r="A2111" s="54" t="s">
        <v>5722</v>
      </c>
      <c r="B2111" s="54" t="s">
        <v>5723</v>
      </c>
      <c r="C2111" s="47" t="str">
        <f t="shared" si="64"/>
        <v>Formula</v>
      </c>
      <c r="D2111" s="54" t="s">
        <v>5724</v>
      </c>
      <c r="E2111" s="54" t="s">
        <v>5725</v>
      </c>
      <c r="F2111" s="55">
        <v>118</v>
      </c>
      <c r="G2111" s="53">
        <f t="shared" si="65"/>
        <v>118</v>
      </c>
    </row>
    <row r="2112" spans="1:7" ht="31.5" x14ac:dyDescent="0.25">
      <c r="A2112" s="47" t="s">
        <v>5726</v>
      </c>
      <c r="B2112" s="47" t="s">
        <v>5727</v>
      </c>
      <c r="C2112" s="47" t="str">
        <f t="shared" si="64"/>
        <v>Formula</v>
      </c>
      <c r="D2112" s="47" t="s">
        <v>5728</v>
      </c>
      <c r="E2112" s="47" t="s">
        <v>5729</v>
      </c>
      <c r="F2112" s="53">
        <v>84</v>
      </c>
      <c r="G2112" s="53">
        <f t="shared" si="65"/>
        <v>84</v>
      </c>
    </row>
    <row r="2113" spans="1:7" ht="42" x14ac:dyDescent="0.25">
      <c r="A2113" s="54" t="s">
        <v>5730</v>
      </c>
      <c r="B2113" s="54" t="s">
        <v>5731</v>
      </c>
      <c r="C2113" s="47" t="str">
        <f t="shared" si="64"/>
        <v>Formula</v>
      </c>
      <c r="D2113" s="54" t="s">
        <v>5732</v>
      </c>
      <c r="E2113" s="54" t="s">
        <v>5733</v>
      </c>
      <c r="F2113" s="55">
        <v>188</v>
      </c>
      <c r="G2113" s="53">
        <f t="shared" si="65"/>
        <v>188</v>
      </c>
    </row>
    <row r="2114" spans="1:7" ht="42" x14ac:dyDescent="0.25">
      <c r="A2114" s="47" t="s">
        <v>5734</v>
      </c>
      <c r="B2114" s="47" t="s">
        <v>5735</v>
      </c>
      <c r="C2114" s="47" t="str">
        <f t="shared" si="64"/>
        <v>Formula</v>
      </c>
      <c r="D2114" s="47" t="s">
        <v>5736</v>
      </c>
      <c r="E2114" s="47" t="s">
        <v>5737</v>
      </c>
      <c r="F2114" s="53">
        <v>100</v>
      </c>
      <c r="G2114" s="53">
        <f t="shared" si="65"/>
        <v>219</v>
      </c>
    </row>
    <row r="2115" spans="1:7" ht="42" x14ac:dyDescent="0.25">
      <c r="A2115" s="54" t="s">
        <v>5738</v>
      </c>
      <c r="B2115" s="54" t="s">
        <v>5735</v>
      </c>
      <c r="C2115" s="47" t="str">
        <f t="shared" ref="C2115:C2178" si="66">IF(ISTEXT(VLOOKUP(B2115,$I$2:$I$11,1,FALSE)),"Alt sub","Formula")</f>
        <v>Formula</v>
      </c>
      <c r="D2115" s="54" t="s">
        <v>5736</v>
      </c>
      <c r="E2115" s="54" t="s">
        <v>5739</v>
      </c>
      <c r="F2115" s="55">
        <v>119</v>
      </c>
      <c r="G2115" s="53">
        <f t="shared" ref="G2115:G2178" si="67">SUMIF(B:B,B2115,F:F)</f>
        <v>219</v>
      </c>
    </row>
    <row r="2116" spans="1:7" ht="31.5" x14ac:dyDescent="0.25">
      <c r="A2116" s="47" t="s">
        <v>5740</v>
      </c>
      <c r="B2116" s="47" t="s">
        <v>5741</v>
      </c>
      <c r="C2116" s="47" t="str">
        <f t="shared" si="66"/>
        <v>Formula</v>
      </c>
      <c r="D2116" s="47" t="s">
        <v>5742</v>
      </c>
      <c r="E2116" s="47" t="s">
        <v>5743</v>
      </c>
      <c r="F2116" s="53">
        <v>156</v>
      </c>
      <c r="G2116" s="53">
        <f t="shared" si="67"/>
        <v>156</v>
      </c>
    </row>
    <row r="2117" spans="1:7" ht="21" x14ac:dyDescent="0.25">
      <c r="A2117" s="54" t="s">
        <v>5744</v>
      </c>
      <c r="B2117" s="54" t="s">
        <v>5745</v>
      </c>
      <c r="C2117" s="47" t="str">
        <f t="shared" si="66"/>
        <v>Formula</v>
      </c>
      <c r="D2117" s="54" t="s">
        <v>5746</v>
      </c>
      <c r="E2117" s="54" t="s">
        <v>5747</v>
      </c>
      <c r="F2117" s="55">
        <v>50</v>
      </c>
      <c r="G2117" s="53">
        <f t="shared" si="67"/>
        <v>50</v>
      </c>
    </row>
    <row r="2118" spans="1:7" ht="31.5" x14ac:dyDescent="0.25">
      <c r="A2118" s="47" t="s">
        <v>5748</v>
      </c>
      <c r="B2118" s="47" t="s">
        <v>5749</v>
      </c>
      <c r="C2118" s="47" t="str">
        <f t="shared" si="66"/>
        <v>Formula</v>
      </c>
      <c r="D2118" s="47" t="s">
        <v>628</v>
      </c>
      <c r="E2118" s="47" t="s">
        <v>5750</v>
      </c>
      <c r="F2118" s="53">
        <v>157</v>
      </c>
      <c r="G2118" s="53">
        <f t="shared" si="67"/>
        <v>157</v>
      </c>
    </row>
    <row r="2119" spans="1:7" ht="31.5" x14ac:dyDescent="0.25">
      <c r="A2119" s="54" t="s">
        <v>5751</v>
      </c>
      <c r="B2119" s="54" t="s">
        <v>5752</v>
      </c>
      <c r="C2119" s="47" t="str">
        <f t="shared" si="66"/>
        <v>Formula</v>
      </c>
      <c r="D2119" s="54" t="s">
        <v>4358</v>
      </c>
      <c r="E2119" s="54" t="s">
        <v>5753</v>
      </c>
      <c r="F2119" s="55">
        <v>74</v>
      </c>
      <c r="G2119" s="53">
        <f t="shared" si="67"/>
        <v>74</v>
      </c>
    </row>
    <row r="2120" spans="1:7" ht="31.5" x14ac:dyDescent="0.25">
      <c r="A2120" s="47" t="s">
        <v>5754</v>
      </c>
      <c r="B2120" s="47" t="s">
        <v>5755</v>
      </c>
      <c r="C2120" s="47" t="str">
        <f t="shared" si="66"/>
        <v>Formula</v>
      </c>
      <c r="D2120" s="47" t="s">
        <v>1194</v>
      </c>
      <c r="E2120" s="47" t="s">
        <v>5756</v>
      </c>
      <c r="F2120" s="53">
        <v>40</v>
      </c>
      <c r="G2120" s="53">
        <f t="shared" si="67"/>
        <v>40</v>
      </c>
    </row>
    <row r="2121" spans="1:7" ht="42" x14ac:dyDescent="0.25">
      <c r="A2121" s="54" t="s">
        <v>5757</v>
      </c>
      <c r="B2121" s="54" t="s">
        <v>5758</v>
      </c>
      <c r="C2121" s="47" t="str">
        <f t="shared" si="66"/>
        <v>Formula</v>
      </c>
      <c r="D2121" s="54" t="s">
        <v>5759</v>
      </c>
      <c r="E2121" s="54" t="s">
        <v>5760</v>
      </c>
      <c r="F2121" s="55">
        <v>50</v>
      </c>
      <c r="G2121" s="53">
        <f t="shared" si="67"/>
        <v>50</v>
      </c>
    </row>
    <row r="2122" spans="1:7" ht="31.5" x14ac:dyDescent="0.25">
      <c r="A2122" s="47" t="s">
        <v>5761</v>
      </c>
      <c r="B2122" s="47" t="s">
        <v>5762</v>
      </c>
      <c r="C2122" s="47" t="str">
        <f t="shared" si="66"/>
        <v>Formula</v>
      </c>
      <c r="D2122" s="47" t="s">
        <v>5763</v>
      </c>
      <c r="E2122" s="47" t="s">
        <v>5764</v>
      </c>
      <c r="F2122" s="53">
        <v>50</v>
      </c>
      <c r="G2122" s="53">
        <f t="shared" si="67"/>
        <v>50</v>
      </c>
    </row>
    <row r="2123" spans="1:7" ht="42" x14ac:dyDescent="0.25">
      <c r="A2123" s="54" t="s">
        <v>5765</v>
      </c>
      <c r="B2123" s="54" t="s">
        <v>5766</v>
      </c>
      <c r="C2123" s="47" t="str">
        <f t="shared" si="66"/>
        <v>Formula</v>
      </c>
      <c r="D2123" s="54" t="s">
        <v>5767</v>
      </c>
      <c r="E2123" s="54" t="s">
        <v>5768</v>
      </c>
      <c r="F2123" s="55">
        <v>104</v>
      </c>
      <c r="G2123" s="53">
        <f t="shared" si="67"/>
        <v>104</v>
      </c>
    </row>
    <row r="2124" spans="1:7" ht="42" x14ac:dyDescent="0.25">
      <c r="A2124" s="47" t="s">
        <v>5769</v>
      </c>
      <c r="B2124" s="47" t="s">
        <v>5770</v>
      </c>
      <c r="C2124" s="47" t="str">
        <f t="shared" si="66"/>
        <v>Formula</v>
      </c>
      <c r="D2124" s="47" t="s">
        <v>5771</v>
      </c>
      <c r="E2124" s="47" t="s">
        <v>5772</v>
      </c>
      <c r="F2124" s="53">
        <v>238</v>
      </c>
      <c r="G2124" s="53">
        <f t="shared" si="67"/>
        <v>266</v>
      </c>
    </row>
    <row r="2125" spans="1:7" ht="42" x14ac:dyDescent="0.25">
      <c r="A2125" s="54" t="s">
        <v>5773</v>
      </c>
      <c r="B2125" s="54" t="s">
        <v>5770</v>
      </c>
      <c r="C2125" s="47" t="str">
        <f t="shared" si="66"/>
        <v>Formula</v>
      </c>
      <c r="D2125" s="54" t="s">
        <v>5771</v>
      </c>
      <c r="E2125" s="54" t="s">
        <v>5774</v>
      </c>
      <c r="F2125" s="55">
        <v>28</v>
      </c>
      <c r="G2125" s="53">
        <f t="shared" si="67"/>
        <v>266</v>
      </c>
    </row>
    <row r="2126" spans="1:7" ht="42" x14ac:dyDescent="0.25">
      <c r="A2126" s="47" t="s">
        <v>5775</v>
      </c>
      <c r="B2126" s="47" t="s">
        <v>5776</v>
      </c>
      <c r="C2126" s="47" t="str">
        <f t="shared" si="66"/>
        <v>Formula</v>
      </c>
      <c r="D2126" s="47" t="s">
        <v>5777</v>
      </c>
      <c r="E2126" s="47" t="s">
        <v>5778</v>
      </c>
      <c r="F2126" s="53">
        <v>470</v>
      </c>
      <c r="G2126" s="53">
        <f t="shared" si="67"/>
        <v>2322</v>
      </c>
    </row>
    <row r="2127" spans="1:7" ht="42" x14ac:dyDescent="0.25">
      <c r="A2127" s="54" t="s">
        <v>5779</v>
      </c>
      <c r="B2127" s="54" t="s">
        <v>5776</v>
      </c>
      <c r="C2127" s="47" t="str">
        <f t="shared" si="66"/>
        <v>Formula</v>
      </c>
      <c r="D2127" s="54" t="s">
        <v>5777</v>
      </c>
      <c r="E2127" s="54" t="s">
        <v>5780</v>
      </c>
      <c r="F2127" s="55">
        <v>380</v>
      </c>
      <c r="G2127" s="53">
        <f t="shared" si="67"/>
        <v>2322</v>
      </c>
    </row>
    <row r="2128" spans="1:7" ht="42" x14ac:dyDescent="0.25">
      <c r="A2128" s="47" t="s">
        <v>5781</v>
      </c>
      <c r="B2128" s="47" t="s">
        <v>5776</v>
      </c>
      <c r="C2128" s="47" t="str">
        <f t="shared" si="66"/>
        <v>Formula</v>
      </c>
      <c r="D2128" s="47" t="s">
        <v>5777</v>
      </c>
      <c r="E2128" s="47" t="s">
        <v>5782</v>
      </c>
      <c r="F2128" s="53">
        <v>50</v>
      </c>
      <c r="G2128" s="53">
        <f t="shared" si="67"/>
        <v>2322</v>
      </c>
    </row>
    <row r="2129" spans="1:7" ht="42" x14ac:dyDescent="0.25">
      <c r="A2129" s="54" t="s">
        <v>5783</v>
      </c>
      <c r="B2129" s="54" t="s">
        <v>5776</v>
      </c>
      <c r="C2129" s="47" t="str">
        <f t="shared" si="66"/>
        <v>Formula</v>
      </c>
      <c r="D2129" s="54" t="s">
        <v>5777</v>
      </c>
      <c r="E2129" s="54" t="s">
        <v>5784</v>
      </c>
      <c r="F2129" s="55">
        <v>251</v>
      </c>
      <c r="G2129" s="53">
        <f t="shared" si="67"/>
        <v>2322</v>
      </c>
    </row>
    <row r="2130" spans="1:7" ht="42" x14ac:dyDescent="0.25">
      <c r="A2130" s="47" t="s">
        <v>5785</v>
      </c>
      <c r="B2130" s="47" t="s">
        <v>5776</v>
      </c>
      <c r="C2130" s="47" t="str">
        <f t="shared" si="66"/>
        <v>Formula</v>
      </c>
      <c r="D2130" s="47" t="s">
        <v>5777</v>
      </c>
      <c r="E2130" s="47" t="s">
        <v>5786</v>
      </c>
      <c r="F2130" s="53">
        <v>230</v>
      </c>
      <c r="G2130" s="53">
        <f t="shared" si="67"/>
        <v>2322</v>
      </c>
    </row>
    <row r="2131" spans="1:7" ht="42" x14ac:dyDescent="0.25">
      <c r="A2131" s="54" t="s">
        <v>5787</v>
      </c>
      <c r="B2131" s="54" t="s">
        <v>5776</v>
      </c>
      <c r="C2131" s="47" t="str">
        <f t="shared" si="66"/>
        <v>Formula</v>
      </c>
      <c r="D2131" s="54" t="s">
        <v>5777</v>
      </c>
      <c r="E2131" s="54" t="s">
        <v>5788</v>
      </c>
      <c r="F2131" s="55">
        <v>230</v>
      </c>
      <c r="G2131" s="53">
        <f t="shared" si="67"/>
        <v>2322</v>
      </c>
    </row>
    <row r="2132" spans="1:7" ht="42" x14ac:dyDescent="0.25">
      <c r="A2132" s="47" t="s">
        <v>5789</v>
      </c>
      <c r="B2132" s="47" t="s">
        <v>5776</v>
      </c>
      <c r="C2132" s="47" t="str">
        <f t="shared" si="66"/>
        <v>Formula</v>
      </c>
      <c r="D2132" s="47" t="s">
        <v>5777</v>
      </c>
      <c r="E2132" s="47" t="s">
        <v>5790</v>
      </c>
      <c r="F2132" s="53">
        <v>134</v>
      </c>
      <c r="G2132" s="53">
        <f t="shared" si="67"/>
        <v>2322</v>
      </c>
    </row>
    <row r="2133" spans="1:7" ht="42" x14ac:dyDescent="0.25">
      <c r="A2133" s="54" t="s">
        <v>5791</v>
      </c>
      <c r="B2133" s="54" t="s">
        <v>5776</v>
      </c>
      <c r="C2133" s="47" t="str">
        <f t="shared" si="66"/>
        <v>Formula</v>
      </c>
      <c r="D2133" s="54" t="s">
        <v>5777</v>
      </c>
      <c r="E2133" s="54" t="s">
        <v>5792</v>
      </c>
      <c r="F2133" s="55">
        <v>100</v>
      </c>
      <c r="G2133" s="53">
        <f t="shared" si="67"/>
        <v>2322</v>
      </c>
    </row>
    <row r="2134" spans="1:7" ht="42" x14ac:dyDescent="0.25">
      <c r="A2134" s="47" t="s">
        <v>5793</v>
      </c>
      <c r="B2134" s="47" t="s">
        <v>5776</v>
      </c>
      <c r="C2134" s="47" t="str">
        <f t="shared" si="66"/>
        <v>Formula</v>
      </c>
      <c r="D2134" s="47" t="s">
        <v>5777</v>
      </c>
      <c r="E2134" s="47" t="s">
        <v>5794</v>
      </c>
      <c r="F2134" s="53">
        <v>110</v>
      </c>
      <c r="G2134" s="53">
        <f t="shared" si="67"/>
        <v>2322</v>
      </c>
    </row>
    <row r="2135" spans="1:7" ht="42" x14ac:dyDescent="0.25">
      <c r="A2135" s="54" t="s">
        <v>5795</v>
      </c>
      <c r="B2135" s="54" t="s">
        <v>5776</v>
      </c>
      <c r="C2135" s="47" t="str">
        <f t="shared" si="66"/>
        <v>Formula</v>
      </c>
      <c r="D2135" s="54" t="s">
        <v>5777</v>
      </c>
      <c r="E2135" s="54" t="s">
        <v>5796</v>
      </c>
      <c r="F2135" s="55">
        <v>56</v>
      </c>
      <c r="G2135" s="53">
        <f t="shared" si="67"/>
        <v>2322</v>
      </c>
    </row>
    <row r="2136" spans="1:7" ht="42" x14ac:dyDescent="0.25">
      <c r="A2136" s="47" t="s">
        <v>5797</v>
      </c>
      <c r="B2136" s="47" t="s">
        <v>5776</v>
      </c>
      <c r="C2136" s="47" t="str">
        <f t="shared" si="66"/>
        <v>Formula</v>
      </c>
      <c r="D2136" s="47" t="s">
        <v>5777</v>
      </c>
      <c r="E2136" s="47" t="s">
        <v>5798</v>
      </c>
      <c r="F2136" s="53">
        <v>63</v>
      </c>
      <c r="G2136" s="53">
        <f t="shared" si="67"/>
        <v>2322</v>
      </c>
    </row>
    <row r="2137" spans="1:7" ht="42" x14ac:dyDescent="0.25">
      <c r="A2137" s="54" t="s">
        <v>5799</v>
      </c>
      <c r="B2137" s="54" t="s">
        <v>5776</v>
      </c>
      <c r="C2137" s="47" t="str">
        <f t="shared" si="66"/>
        <v>Formula</v>
      </c>
      <c r="D2137" s="54" t="s">
        <v>5777</v>
      </c>
      <c r="E2137" s="54" t="s">
        <v>5800</v>
      </c>
      <c r="F2137" s="55">
        <v>180</v>
      </c>
      <c r="G2137" s="53">
        <f t="shared" si="67"/>
        <v>2322</v>
      </c>
    </row>
    <row r="2138" spans="1:7" ht="42" x14ac:dyDescent="0.25">
      <c r="A2138" s="47" t="s">
        <v>5801</v>
      </c>
      <c r="B2138" s="47" t="s">
        <v>5776</v>
      </c>
      <c r="C2138" s="47" t="str">
        <f t="shared" si="66"/>
        <v>Formula</v>
      </c>
      <c r="D2138" s="47" t="s">
        <v>5777</v>
      </c>
      <c r="E2138" s="47" t="s">
        <v>5802</v>
      </c>
      <c r="F2138" s="53">
        <v>68</v>
      </c>
      <c r="G2138" s="53">
        <f t="shared" si="67"/>
        <v>2322</v>
      </c>
    </row>
    <row r="2139" spans="1:7" ht="42" x14ac:dyDescent="0.25">
      <c r="A2139" s="54" t="s">
        <v>5803</v>
      </c>
      <c r="B2139" s="54" t="s">
        <v>5804</v>
      </c>
      <c r="C2139" s="47" t="str">
        <f t="shared" si="66"/>
        <v>Formula</v>
      </c>
      <c r="D2139" s="54" t="s">
        <v>5805</v>
      </c>
      <c r="E2139" s="54" t="s">
        <v>2276</v>
      </c>
      <c r="F2139" s="55">
        <v>162</v>
      </c>
      <c r="G2139" s="53">
        <f t="shared" si="67"/>
        <v>738</v>
      </c>
    </row>
    <row r="2140" spans="1:7" ht="42" x14ac:dyDescent="0.25">
      <c r="A2140" s="47" t="s">
        <v>5806</v>
      </c>
      <c r="B2140" s="47" t="s">
        <v>5804</v>
      </c>
      <c r="C2140" s="47" t="str">
        <f t="shared" si="66"/>
        <v>Formula</v>
      </c>
      <c r="D2140" s="47" t="s">
        <v>5805</v>
      </c>
      <c r="E2140" s="47" t="s">
        <v>5807</v>
      </c>
      <c r="F2140" s="53">
        <v>265</v>
      </c>
      <c r="G2140" s="53">
        <f t="shared" si="67"/>
        <v>738</v>
      </c>
    </row>
    <row r="2141" spans="1:7" ht="42" x14ac:dyDescent="0.25">
      <c r="A2141" s="54" t="s">
        <v>5808</v>
      </c>
      <c r="B2141" s="54" t="s">
        <v>5804</v>
      </c>
      <c r="C2141" s="47" t="str">
        <f t="shared" si="66"/>
        <v>Formula</v>
      </c>
      <c r="D2141" s="54" t="s">
        <v>5805</v>
      </c>
      <c r="E2141" s="54" t="s">
        <v>5809</v>
      </c>
      <c r="F2141" s="55">
        <v>224</v>
      </c>
      <c r="G2141" s="53">
        <f t="shared" si="67"/>
        <v>738</v>
      </c>
    </row>
    <row r="2142" spans="1:7" ht="42" x14ac:dyDescent="0.25">
      <c r="A2142" s="47" t="s">
        <v>5810</v>
      </c>
      <c r="B2142" s="47" t="s">
        <v>5804</v>
      </c>
      <c r="C2142" s="47" t="str">
        <f t="shared" si="66"/>
        <v>Formula</v>
      </c>
      <c r="D2142" s="47" t="s">
        <v>5805</v>
      </c>
      <c r="E2142" s="47" t="s">
        <v>5811</v>
      </c>
      <c r="F2142" s="53">
        <v>47</v>
      </c>
      <c r="G2142" s="53">
        <f t="shared" si="67"/>
        <v>738</v>
      </c>
    </row>
    <row r="2143" spans="1:7" ht="42" x14ac:dyDescent="0.25">
      <c r="A2143" s="54" t="s">
        <v>5812</v>
      </c>
      <c r="B2143" s="54" t="s">
        <v>5804</v>
      </c>
      <c r="C2143" s="47" t="str">
        <f t="shared" si="66"/>
        <v>Formula</v>
      </c>
      <c r="D2143" s="54" t="s">
        <v>5805</v>
      </c>
      <c r="E2143" s="54" t="s">
        <v>5813</v>
      </c>
      <c r="F2143" s="55">
        <v>40</v>
      </c>
      <c r="G2143" s="53">
        <f t="shared" si="67"/>
        <v>738</v>
      </c>
    </row>
    <row r="2144" spans="1:7" ht="31.5" x14ac:dyDescent="0.25">
      <c r="A2144" s="47" t="s">
        <v>5814</v>
      </c>
      <c r="B2144" s="47" t="s">
        <v>5815</v>
      </c>
      <c r="C2144" s="47" t="str">
        <f t="shared" si="66"/>
        <v>Formula</v>
      </c>
      <c r="D2144" s="47" t="s">
        <v>5816</v>
      </c>
      <c r="E2144" s="47" t="s">
        <v>5817</v>
      </c>
      <c r="F2144" s="53">
        <v>69</v>
      </c>
      <c r="G2144" s="53">
        <f t="shared" si="67"/>
        <v>123</v>
      </c>
    </row>
    <row r="2145" spans="1:7" ht="31.5" x14ac:dyDescent="0.25">
      <c r="A2145" s="54" t="s">
        <v>5818</v>
      </c>
      <c r="B2145" s="54" t="s">
        <v>5815</v>
      </c>
      <c r="C2145" s="47" t="str">
        <f t="shared" si="66"/>
        <v>Formula</v>
      </c>
      <c r="D2145" s="54" t="s">
        <v>5816</v>
      </c>
      <c r="E2145" s="54" t="s">
        <v>5819</v>
      </c>
      <c r="F2145" s="55">
        <v>54</v>
      </c>
      <c r="G2145" s="53">
        <f t="shared" si="67"/>
        <v>123</v>
      </c>
    </row>
    <row r="2146" spans="1:7" ht="31.5" x14ac:dyDescent="0.25">
      <c r="A2146" s="47" t="s">
        <v>5820</v>
      </c>
      <c r="B2146" s="47" t="s">
        <v>5821</v>
      </c>
      <c r="C2146" s="47" t="str">
        <f t="shared" si="66"/>
        <v>Formula</v>
      </c>
      <c r="D2146" s="47" t="s">
        <v>5822</v>
      </c>
      <c r="E2146" s="47" t="s">
        <v>5823</v>
      </c>
      <c r="F2146" s="53">
        <v>210</v>
      </c>
      <c r="G2146" s="53">
        <f t="shared" si="67"/>
        <v>593</v>
      </c>
    </row>
    <row r="2147" spans="1:7" ht="31.5" x14ac:dyDescent="0.25">
      <c r="A2147" s="54" t="s">
        <v>5824</v>
      </c>
      <c r="B2147" s="54" t="s">
        <v>5821</v>
      </c>
      <c r="C2147" s="47" t="str">
        <f t="shared" si="66"/>
        <v>Formula</v>
      </c>
      <c r="D2147" s="54" t="s">
        <v>5822</v>
      </c>
      <c r="E2147" s="54" t="s">
        <v>5825</v>
      </c>
      <c r="F2147" s="55">
        <v>383</v>
      </c>
      <c r="G2147" s="53">
        <f t="shared" si="67"/>
        <v>593</v>
      </c>
    </row>
    <row r="2148" spans="1:7" ht="31.5" x14ac:dyDescent="0.25">
      <c r="A2148" s="47" t="s">
        <v>5826</v>
      </c>
      <c r="B2148" s="47" t="s">
        <v>5827</v>
      </c>
      <c r="C2148" s="47" t="str">
        <f t="shared" si="66"/>
        <v>Formula</v>
      </c>
      <c r="D2148" s="47" t="s">
        <v>5828</v>
      </c>
      <c r="E2148" s="47" t="s">
        <v>5829</v>
      </c>
      <c r="F2148" s="53">
        <v>60</v>
      </c>
      <c r="G2148" s="53">
        <f t="shared" si="67"/>
        <v>60</v>
      </c>
    </row>
    <row r="2149" spans="1:7" ht="42" x14ac:dyDescent="0.25">
      <c r="A2149" s="54" t="s">
        <v>5830</v>
      </c>
      <c r="B2149" s="54" t="s">
        <v>5831</v>
      </c>
      <c r="C2149" s="47" t="str">
        <f t="shared" si="66"/>
        <v>Formula</v>
      </c>
      <c r="D2149" s="54" t="s">
        <v>5832</v>
      </c>
      <c r="E2149" s="54" t="s">
        <v>5833</v>
      </c>
      <c r="F2149" s="55">
        <v>209</v>
      </c>
      <c r="G2149" s="53">
        <f t="shared" si="67"/>
        <v>209</v>
      </c>
    </row>
    <row r="2150" spans="1:7" ht="31.5" x14ac:dyDescent="0.25">
      <c r="A2150" s="47" t="s">
        <v>5834</v>
      </c>
      <c r="B2150" s="47" t="s">
        <v>5835</v>
      </c>
      <c r="C2150" s="47" t="str">
        <f t="shared" si="66"/>
        <v>Formula</v>
      </c>
      <c r="D2150" s="47" t="s">
        <v>5836</v>
      </c>
      <c r="E2150" s="47" t="s">
        <v>966</v>
      </c>
      <c r="F2150" s="53">
        <v>44</v>
      </c>
      <c r="G2150" s="53">
        <f t="shared" si="67"/>
        <v>44</v>
      </c>
    </row>
    <row r="2151" spans="1:7" ht="31.5" x14ac:dyDescent="0.25">
      <c r="A2151" s="54" t="s">
        <v>5837</v>
      </c>
      <c r="B2151" s="54" t="s">
        <v>5838</v>
      </c>
      <c r="C2151" s="47" t="str">
        <f t="shared" si="66"/>
        <v>Formula</v>
      </c>
      <c r="D2151" s="54" t="s">
        <v>5839</v>
      </c>
      <c r="E2151" s="54" t="s">
        <v>5840</v>
      </c>
      <c r="F2151" s="55">
        <v>40</v>
      </c>
      <c r="G2151" s="53">
        <f t="shared" si="67"/>
        <v>40</v>
      </c>
    </row>
    <row r="2152" spans="1:7" ht="31.5" x14ac:dyDescent="0.25">
      <c r="A2152" s="47" t="s">
        <v>5841</v>
      </c>
      <c r="B2152" s="47" t="s">
        <v>5842</v>
      </c>
      <c r="C2152" s="47" t="str">
        <f t="shared" si="66"/>
        <v>Formula</v>
      </c>
      <c r="D2152" s="47" t="s">
        <v>5843</v>
      </c>
      <c r="E2152" s="47" t="s">
        <v>5844</v>
      </c>
      <c r="F2152" s="53">
        <v>50</v>
      </c>
      <c r="G2152" s="53">
        <f t="shared" si="67"/>
        <v>50</v>
      </c>
    </row>
    <row r="2153" spans="1:7" ht="31.5" x14ac:dyDescent="0.25">
      <c r="A2153" s="54" t="s">
        <v>5845</v>
      </c>
      <c r="B2153" s="54" t="s">
        <v>5846</v>
      </c>
      <c r="C2153" s="47" t="str">
        <f t="shared" si="66"/>
        <v>Formula</v>
      </c>
      <c r="D2153" s="54" t="s">
        <v>5847</v>
      </c>
      <c r="E2153" s="54" t="s">
        <v>5848</v>
      </c>
      <c r="F2153" s="55">
        <v>51</v>
      </c>
      <c r="G2153" s="53">
        <f t="shared" si="67"/>
        <v>51</v>
      </c>
    </row>
    <row r="2154" spans="1:7" ht="42" x14ac:dyDescent="0.25">
      <c r="A2154" s="47" t="s">
        <v>5849</v>
      </c>
      <c r="B2154" s="47" t="s">
        <v>5850</v>
      </c>
      <c r="C2154" s="47" t="str">
        <f t="shared" si="66"/>
        <v>Formula</v>
      </c>
      <c r="D2154" s="47" t="s">
        <v>5851</v>
      </c>
      <c r="E2154" s="47" t="s">
        <v>981</v>
      </c>
      <c r="F2154" s="53">
        <v>40</v>
      </c>
      <c r="G2154" s="53">
        <f t="shared" si="67"/>
        <v>40</v>
      </c>
    </row>
    <row r="2155" spans="1:7" ht="31.5" x14ac:dyDescent="0.25">
      <c r="A2155" s="54" t="s">
        <v>5852</v>
      </c>
      <c r="B2155" s="54" t="s">
        <v>5853</v>
      </c>
      <c r="C2155" s="47" t="str">
        <f t="shared" si="66"/>
        <v>Formula</v>
      </c>
      <c r="D2155" s="54" t="s">
        <v>5854</v>
      </c>
      <c r="E2155" s="54" t="s">
        <v>5855</v>
      </c>
      <c r="F2155" s="55">
        <v>24</v>
      </c>
      <c r="G2155" s="53">
        <f t="shared" si="67"/>
        <v>24</v>
      </c>
    </row>
    <row r="2156" spans="1:7" ht="42" x14ac:dyDescent="0.25">
      <c r="A2156" s="47" t="s">
        <v>5856</v>
      </c>
      <c r="B2156" s="47" t="s">
        <v>5857</v>
      </c>
      <c r="C2156" s="47" t="str">
        <f t="shared" si="66"/>
        <v>Formula</v>
      </c>
      <c r="D2156" s="47" t="s">
        <v>5858</v>
      </c>
      <c r="E2156" s="47" t="s">
        <v>5859</v>
      </c>
      <c r="F2156" s="53">
        <v>30</v>
      </c>
      <c r="G2156" s="53">
        <f t="shared" si="67"/>
        <v>30</v>
      </c>
    </row>
    <row r="2157" spans="1:7" ht="31.5" x14ac:dyDescent="0.25">
      <c r="A2157" s="54" t="s">
        <v>5860</v>
      </c>
      <c r="B2157" s="54" t="s">
        <v>5861</v>
      </c>
      <c r="C2157" s="47" t="str">
        <f t="shared" si="66"/>
        <v>Formula</v>
      </c>
      <c r="D2157" s="54" t="s">
        <v>5862</v>
      </c>
      <c r="E2157" s="54" t="s">
        <v>5863</v>
      </c>
      <c r="F2157" s="55">
        <v>100</v>
      </c>
      <c r="G2157" s="53">
        <f t="shared" si="67"/>
        <v>100</v>
      </c>
    </row>
    <row r="2158" spans="1:7" ht="42" x14ac:dyDescent="0.25">
      <c r="A2158" s="47" t="s">
        <v>5864</v>
      </c>
      <c r="B2158" s="47" t="s">
        <v>5865</v>
      </c>
      <c r="C2158" s="47" t="str">
        <f t="shared" si="66"/>
        <v>Formula</v>
      </c>
      <c r="D2158" s="47" t="s">
        <v>5866</v>
      </c>
      <c r="E2158" s="47" t="s">
        <v>5867</v>
      </c>
      <c r="F2158" s="53">
        <v>105</v>
      </c>
      <c r="G2158" s="53">
        <f t="shared" si="67"/>
        <v>105</v>
      </c>
    </row>
    <row r="2159" spans="1:7" ht="31.5" x14ac:dyDescent="0.25">
      <c r="A2159" s="54" t="s">
        <v>5868</v>
      </c>
      <c r="B2159" s="54" t="s">
        <v>5869</v>
      </c>
      <c r="C2159" s="47" t="str">
        <f t="shared" si="66"/>
        <v>Formula</v>
      </c>
      <c r="D2159" s="54" t="s">
        <v>5870</v>
      </c>
      <c r="E2159" s="54" t="s">
        <v>5871</v>
      </c>
      <c r="F2159" s="55">
        <v>30</v>
      </c>
      <c r="G2159" s="53">
        <f t="shared" si="67"/>
        <v>30</v>
      </c>
    </row>
    <row r="2160" spans="1:7" ht="31.5" x14ac:dyDescent="0.25">
      <c r="A2160" s="47" t="s">
        <v>5872</v>
      </c>
      <c r="B2160" s="47" t="s">
        <v>5873</v>
      </c>
      <c r="C2160" s="47" t="str">
        <f t="shared" si="66"/>
        <v>Formula</v>
      </c>
      <c r="D2160" s="47" t="s">
        <v>5874</v>
      </c>
      <c r="E2160" s="47" t="s">
        <v>5875</v>
      </c>
      <c r="F2160" s="53">
        <v>86</v>
      </c>
      <c r="G2160" s="53">
        <f t="shared" si="67"/>
        <v>86</v>
      </c>
    </row>
    <row r="2161" spans="1:7" ht="21" x14ac:dyDescent="0.25">
      <c r="A2161" s="54" t="s">
        <v>5876</v>
      </c>
      <c r="B2161" s="54" t="s">
        <v>5877</v>
      </c>
      <c r="C2161" s="47" t="str">
        <f t="shared" si="66"/>
        <v>Formula</v>
      </c>
      <c r="D2161" s="54" t="s">
        <v>5878</v>
      </c>
      <c r="E2161" s="54" t="s">
        <v>5879</v>
      </c>
      <c r="F2161" s="55">
        <v>45</v>
      </c>
      <c r="G2161" s="53">
        <f t="shared" si="67"/>
        <v>45</v>
      </c>
    </row>
    <row r="2162" spans="1:7" ht="31.5" x14ac:dyDescent="0.25">
      <c r="A2162" s="47" t="s">
        <v>5880</v>
      </c>
      <c r="B2162" s="47" t="s">
        <v>5881</v>
      </c>
      <c r="C2162" s="47" t="str">
        <f t="shared" si="66"/>
        <v>Formula</v>
      </c>
      <c r="D2162" s="47" t="s">
        <v>5882</v>
      </c>
      <c r="E2162" s="47" t="s">
        <v>5883</v>
      </c>
      <c r="F2162" s="53">
        <v>27</v>
      </c>
      <c r="G2162" s="53">
        <f t="shared" si="67"/>
        <v>27</v>
      </c>
    </row>
    <row r="2163" spans="1:7" ht="42" x14ac:dyDescent="0.25">
      <c r="A2163" s="54" t="s">
        <v>5884</v>
      </c>
      <c r="B2163" s="54" t="s">
        <v>5885</v>
      </c>
      <c r="C2163" s="47" t="str">
        <f t="shared" si="66"/>
        <v>Formula</v>
      </c>
      <c r="D2163" s="54" t="s">
        <v>5886</v>
      </c>
      <c r="E2163" s="54" t="s">
        <v>276</v>
      </c>
      <c r="F2163" s="55">
        <v>46</v>
      </c>
      <c r="G2163" s="53">
        <f t="shared" si="67"/>
        <v>46</v>
      </c>
    </row>
    <row r="2164" spans="1:7" ht="31.5" x14ac:dyDescent="0.25">
      <c r="A2164" s="47" t="s">
        <v>5887</v>
      </c>
      <c r="B2164" s="47" t="s">
        <v>5888</v>
      </c>
      <c r="C2164" s="47" t="str">
        <f t="shared" si="66"/>
        <v>Formula</v>
      </c>
      <c r="D2164" s="47" t="s">
        <v>5889</v>
      </c>
      <c r="E2164" s="47" t="s">
        <v>5890</v>
      </c>
      <c r="F2164" s="53">
        <v>20</v>
      </c>
      <c r="G2164" s="53">
        <f t="shared" si="67"/>
        <v>20</v>
      </c>
    </row>
    <row r="2165" spans="1:7" ht="31.5" x14ac:dyDescent="0.25">
      <c r="A2165" s="54" t="s">
        <v>5891</v>
      </c>
      <c r="B2165" s="54" t="s">
        <v>5892</v>
      </c>
      <c r="C2165" s="47" t="str">
        <f t="shared" si="66"/>
        <v>Formula</v>
      </c>
      <c r="D2165" s="54" t="s">
        <v>5893</v>
      </c>
      <c r="E2165" s="54" t="s">
        <v>5894</v>
      </c>
      <c r="F2165" s="55">
        <v>36</v>
      </c>
      <c r="G2165" s="53">
        <f t="shared" si="67"/>
        <v>36</v>
      </c>
    </row>
    <row r="2166" spans="1:7" ht="31.5" x14ac:dyDescent="0.25">
      <c r="A2166" s="47" t="s">
        <v>5895</v>
      </c>
      <c r="B2166" s="47" t="s">
        <v>5896</v>
      </c>
      <c r="C2166" s="47" t="str">
        <f t="shared" si="66"/>
        <v>Formula</v>
      </c>
      <c r="D2166" s="47" t="s">
        <v>5897</v>
      </c>
      <c r="E2166" s="47" t="s">
        <v>5898</v>
      </c>
      <c r="F2166" s="53">
        <v>39</v>
      </c>
      <c r="G2166" s="53">
        <f t="shared" si="67"/>
        <v>39</v>
      </c>
    </row>
    <row r="2167" spans="1:7" ht="31.5" x14ac:dyDescent="0.25">
      <c r="A2167" s="54" t="s">
        <v>5899</v>
      </c>
      <c r="B2167" s="54" t="s">
        <v>5900</v>
      </c>
      <c r="C2167" s="47" t="str">
        <f t="shared" si="66"/>
        <v>Formula</v>
      </c>
      <c r="D2167" s="54" t="s">
        <v>5901</v>
      </c>
      <c r="E2167" s="54" t="s">
        <v>308</v>
      </c>
      <c r="F2167" s="55">
        <v>174</v>
      </c>
      <c r="G2167" s="53">
        <f t="shared" si="67"/>
        <v>247</v>
      </c>
    </row>
    <row r="2168" spans="1:7" ht="31.5" x14ac:dyDescent="0.25">
      <c r="A2168" s="47" t="s">
        <v>5902</v>
      </c>
      <c r="B2168" s="47" t="s">
        <v>5900</v>
      </c>
      <c r="C2168" s="47" t="str">
        <f t="shared" si="66"/>
        <v>Formula</v>
      </c>
      <c r="D2168" s="47" t="s">
        <v>5901</v>
      </c>
      <c r="E2168" s="47" t="s">
        <v>5903</v>
      </c>
      <c r="F2168" s="53">
        <v>73</v>
      </c>
      <c r="G2168" s="53">
        <f t="shared" si="67"/>
        <v>247</v>
      </c>
    </row>
    <row r="2169" spans="1:7" ht="31.5" x14ac:dyDescent="0.25">
      <c r="A2169" s="54" t="s">
        <v>5904</v>
      </c>
      <c r="B2169" s="54" t="s">
        <v>5905</v>
      </c>
      <c r="C2169" s="47" t="str">
        <f t="shared" si="66"/>
        <v>Formula</v>
      </c>
      <c r="D2169" s="54" t="s">
        <v>5906</v>
      </c>
      <c r="E2169" s="54" t="s">
        <v>5907</v>
      </c>
      <c r="F2169" s="55">
        <v>242</v>
      </c>
      <c r="G2169" s="53">
        <f t="shared" si="67"/>
        <v>242</v>
      </c>
    </row>
    <row r="2170" spans="1:7" ht="31.5" x14ac:dyDescent="0.25">
      <c r="A2170" s="47" t="s">
        <v>5908</v>
      </c>
      <c r="B2170" s="47" t="s">
        <v>5909</v>
      </c>
      <c r="C2170" s="47" t="str">
        <f t="shared" si="66"/>
        <v>Formula</v>
      </c>
      <c r="D2170" s="47" t="s">
        <v>5910</v>
      </c>
      <c r="E2170" s="47" t="s">
        <v>5911</v>
      </c>
      <c r="F2170" s="53">
        <v>54</v>
      </c>
      <c r="G2170" s="53">
        <f t="shared" si="67"/>
        <v>54</v>
      </c>
    </row>
    <row r="2171" spans="1:7" ht="31.5" x14ac:dyDescent="0.25">
      <c r="A2171" s="54" t="s">
        <v>5912</v>
      </c>
      <c r="B2171" s="54" t="s">
        <v>5913</v>
      </c>
      <c r="C2171" s="47" t="str">
        <f t="shared" si="66"/>
        <v>Formula</v>
      </c>
      <c r="D2171" s="54" t="s">
        <v>5914</v>
      </c>
      <c r="E2171" s="54" t="s">
        <v>5915</v>
      </c>
      <c r="F2171" s="55">
        <v>63</v>
      </c>
      <c r="G2171" s="53">
        <f t="shared" si="67"/>
        <v>63</v>
      </c>
    </row>
    <row r="2172" spans="1:7" ht="31.5" x14ac:dyDescent="0.25">
      <c r="A2172" s="47" t="s">
        <v>5916</v>
      </c>
      <c r="B2172" s="47" t="s">
        <v>5917</v>
      </c>
      <c r="C2172" s="47" t="str">
        <f t="shared" si="66"/>
        <v>Formula</v>
      </c>
      <c r="D2172" s="47" t="s">
        <v>5918</v>
      </c>
      <c r="E2172" s="47" t="s">
        <v>5919</v>
      </c>
      <c r="F2172" s="53">
        <v>51</v>
      </c>
      <c r="G2172" s="53">
        <f t="shared" si="67"/>
        <v>51</v>
      </c>
    </row>
    <row r="2173" spans="1:7" ht="31.5" x14ac:dyDescent="0.25">
      <c r="A2173" s="54" t="s">
        <v>5920</v>
      </c>
      <c r="B2173" s="54" t="s">
        <v>5921</v>
      </c>
      <c r="C2173" s="47" t="str">
        <f t="shared" si="66"/>
        <v>Formula</v>
      </c>
      <c r="D2173" s="54" t="s">
        <v>5922</v>
      </c>
      <c r="E2173" s="54" t="s">
        <v>5923</v>
      </c>
      <c r="F2173" s="55">
        <v>146</v>
      </c>
      <c r="G2173" s="53">
        <f t="shared" si="67"/>
        <v>146</v>
      </c>
    </row>
    <row r="2174" spans="1:7" ht="42" x14ac:dyDescent="0.25">
      <c r="A2174" s="47" t="s">
        <v>5924</v>
      </c>
      <c r="B2174" s="47" t="s">
        <v>5925</v>
      </c>
      <c r="C2174" s="47" t="str">
        <f t="shared" si="66"/>
        <v>Formula</v>
      </c>
      <c r="D2174" s="47" t="s">
        <v>5926</v>
      </c>
      <c r="E2174" s="47" t="s">
        <v>5927</v>
      </c>
      <c r="F2174" s="53">
        <v>60</v>
      </c>
      <c r="G2174" s="53">
        <f t="shared" si="67"/>
        <v>60</v>
      </c>
    </row>
    <row r="2175" spans="1:7" ht="31.5" x14ac:dyDescent="0.25">
      <c r="A2175" s="54" t="s">
        <v>5928</v>
      </c>
      <c r="B2175" s="54" t="s">
        <v>5929</v>
      </c>
      <c r="C2175" s="47" t="str">
        <f t="shared" si="66"/>
        <v>Formula</v>
      </c>
      <c r="D2175" s="54" t="s">
        <v>5930</v>
      </c>
      <c r="E2175" s="54" t="s">
        <v>5931</v>
      </c>
      <c r="F2175" s="55">
        <v>135</v>
      </c>
      <c r="G2175" s="53">
        <f t="shared" si="67"/>
        <v>135</v>
      </c>
    </row>
    <row r="2176" spans="1:7" ht="31.5" x14ac:dyDescent="0.25">
      <c r="A2176" s="47" t="s">
        <v>5932</v>
      </c>
      <c r="B2176" s="47" t="s">
        <v>5933</v>
      </c>
      <c r="C2176" s="47" t="str">
        <f t="shared" si="66"/>
        <v>Formula</v>
      </c>
      <c r="D2176" s="47" t="s">
        <v>5934</v>
      </c>
      <c r="E2176" s="47" t="s">
        <v>5935</v>
      </c>
      <c r="F2176" s="53">
        <v>63</v>
      </c>
      <c r="G2176" s="53">
        <f t="shared" si="67"/>
        <v>63</v>
      </c>
    </row>
    <row r="2177" spans="1:7" ht="31.5" x14ac:dyDescent="0.25">
      <c r="A2177" s="54" t="s">
        <v>5936</v>
      </c>
      <c r="B2177" s="54" t="s">
        <v>5937</v>
      </c>
      <c r="C2177" s="47" t="str">
        <f t="shared" si="66"/>
        <v>Formula</v>
      </c>
      <c r="D2177" s="54" t="s">
        <v>5938</v>
      </c>
      <c r="E2177" s="54" t="s">
        <v>5939</v>
      </c>
      <c r="F2177" s="55">
        <v>76</v>
      </c>
      <c r="G2177" s="53">
        <f t="shared" si="67"/>
        <v>76</v>
      </c>
    </row>
    <row r="2178" spans="1:7" ht="31.5" x14ac:dyDescent="0.25">
      <c r="A2178" s="47" t="s">
        <v>5940</v>
      </c>
      <c r="B2178" s="47" t="s">
        <v>5941</v>
      </c>
      <c r="C2178" s="47" t="str">
        <f t="shared" si="66"/>
        <v>Formula</v>
      </c>
      <c r="D2178" s="47" t="s">
        <v>5942</v>
      </c>
      <c r="E2178" s="47" t="s">
        <v>5943</v>
      </c>
      <c r="F2178" s="53">
        <v>126</v>
      </c>
      <c r="G2178" s="53">
        <f t="shared" si="67"/>
        <v>126</v>
      </c>
    </row>
    <row r="2179" spans="1:7" ht="31.5" x14ac:dyDescent="0.25">
      <c r="A2179" s="54" t="s">
        <v>5944</v>
      </c>
      <c r="B2179" s="54" t="s">
        <v>5945</v>
      </c>
      <c r="C2179" s="47" t="str">
        <f t="shared" ref="C2179:C2242" si="68">IF(ISTEXT(VLOOKUP(B2179,$I$2:$I$11,1,FALSE)),"Alt sub","Formula")</f>
        <v>Formula</v>
      </c>
      <c r="D2179" s="54" t="s">
        <v>5946</v>
      </c>
      <c r="E2179" s="54" t="s">
        <v>5947</v>
      </c>
      <c r="F2179" s="55">
        <v>30</v>
      </c>
      <c r="G2179" s="53">
        <f t="shared" ref="G2179:G2242" si="69">SUMIF(B:B,B2179,F:F)</f>
        <v>30</v>
      </c>
    </row>
    <row r="2180" spans="1:7" ht="42" x14ac:dyDescent="0.25">
      <c r="A2180" s="47" t="s">
        <v>5948</v>
      </c>
      <c r="B2180" s="47" t="s">
        <v>5949</v>
      </c>
      <c r="C2180" s="47" t="str">
        <f t="shared" si="68"/>
        <v>Formula</v>
      </c>
      <c r="D2180" s="47" t="s">
        <v>2306</v>
      </c>
      <c r="E2180" s="47" t="s">
        <v>5373</v>
      </c>
      <c r="F2180" s="53">
        <v>27</v>
      </c>
      <c r="G2180" s="53">
        <f t="shared" si="69"/>
        <v>27</v>
      </c>
    </row>
    <row r="2181" spans="1:7" ht="31.5" x14ac:dyDescent="0.25">
      <c r="A2181" s="54" t="s">
        <v>5950</v>
      </c>
      <c r="B2181" s="54" t="s">
        <v>5951</v>
      </c>
      <c r="C2181" s="47" t="str">
        <f t="shared" si="68"/>
        <v>Formula</v>
      </c>
      <c r="D2181" s="54" t="s">
        <v>2615</v>
      </c>
      <c r="E2181" s="54" t="s">
        <v>4714</v>
      </c>
      <c r="F2181" s="55">
        <v>29</v>
      </c>
      <c r="G2181" s="53">
        <f t="shared" si="69"/>
        <v>29</v>
      </c>
    </row>
    <row r="2182" spans="1:7" ht="31.5" x14ac:dyDescent="0.25">
      <c r="A2182" s="47" t="s">
        <v>5952</v>
      </c>
      <c r="B2182" s="47" t="s">
        <v>5953</v>
      </c>
      <c r="C2182" s="47" t="str">
        <f t="shared" si="68"/>
        <v>Formula</v>
      </c>
      <c r="D2182" s="47" t="s">
        <v>5954</v>
      </c>
      <c r="E2182" s="47" t="s">
        <v>5955</v>
      </c>
      <c r="F2182" s="53">
        <v>53</v>
      </c>
      <c r="G2182" s="53">
        <f t="shared" si="69"/>
        <v>53</v>
      </c>
    </row>
    <row r="2183" spans="1:7" ht="21" x14ac:dyDescent="0.25">
      <c r="A2183" s="54" t="s">
        <v>5956</v>
      </c>
      <c r="B2183" s="54" t="s">
        <v>5957</v>
      </c>
      <c r="C2183" s="47" t="str">
        <f t="shared" si="68"/>
        <v>Formula</v>
      </c>
      <c r="D2183" s="54" t="s">
        <v>5958</v>
      </c>
      <c r="E2183" s="54" t="s">
        <v>5959</v>
      </c>
      <c r="F2183" s="55">
        <v>16</v>
      </c>
      <c r="G2183" s="53">
        <f t="shared" si="69"/>
        <v>16</v>
      </c>
    </row>
    <row r="2184" spans="1:7" ht="31.5" x14ac:dyDescent="0.25">
      <c r="A2184" s="47" t="s">
        <v>5960</v>
      </c>
      <c r="B2184" s="47" t="s">
        <v>5961</v>
      </c>
      <c r="C2184" s="47" t="str">
        <f t="shared" si="68"/>
        <v>Formula</v>
      </c>
      <c r="D2184" s="47" t="s">
        <v>5962</v>
      </c>
      <c r="E2184" s="47" t="s">
        <v>5963</v>
      </c>
      <c r="F2184" s="53">
        <v>56</v>
      </c>
      <c r="G2184" s="53">
        <f t="shared" si="69"/>
        <v>56</v>
      </c>
    </row>
    <row r="2185" spans="1:7" ht="31.5" x14ac:dyDescent="0.25">
      <c r="A2185" s="54" t="s">
        <v>5964</v>
      </c>
      <c r="B2185" s="54" t="s">
        <v>5965</v>
      </c>
      <c r="C2185" s="47" t="str">
        <f t="shared" si="68"/>
        <v>Formula</v>
      </c>
      <c r="D2185" s="54" t="s">
        <v>5966</v>
      </c>
      <c r="E2185" s="54" t="s">
        <v>5967</v>
      </c>
      <c r="F2185" s="55">
        <v>26</v>
      </c>
      <c r="G2185" s="53">
        <f t="shared" si="69"/>
        <v>26</v>
      </c>
    </row>
    <row r="2186" spans="1:7" ht="31.5" x14ac:dyDescent="0.25">
      <c r="A2186" s="47" t="s">
        <v>5968</v>
      </c>
      <c r="B2186" s="47" t="s">
        <v>5969</v>
      </c>
      <c r="C2186" s="47" t="str">
        <f t="shared" si="68"/>
        <v>Formula</v>
      </c>
      <c r="D2186" s="47" t="s">
        <v>5970</v>
      </c>
      <c r="E2186" s="47" t="s">
        <v>5971</v>
      </c>
      <c r="F2186" s="53">
        <v>70</v>
      </c>
      <c r="G2186" s="53">
        <f t="shared" si="69"/>
        <v>70</v>
      </c>
    </row>
    <row r="2187" spans="1:7" ht="42" x14ac:dyDescent="0.25">
      <c r="A2187" s="54" t="s">
        <v>5972</v>
      </c>
      <c r="B2187" s="54" t="s">
        <v>5973</v>
      </c>
      <c r="C2187" s="47" t="str">
        <f t="shared" si="68"/>
        <v>Formula</v>
      </c>
      <c r="D2187" s="54" t="s">
        <v>5974</v>
      </c>
      <c r="E2187" s="54" t="s">
        <v>5975</v>
      </c>
      <c r="F2187" s="55">
        <v>29</v>
      </c>
      <c r="G2187" s="53">
        <f t="shared" si="69"/>
        <v>29</v>
      </c>
    </row>
    <row r="2188" spans="1:7" ht="31.5" x14ac:dyDescent="0.25">
      <c r="A2188" s="47" t="s">
        <v>5976</v>
      </c>
      <c r="B2188" s="47" t="s">
        <v>5977</v>
      </c>
      <c r="C2188" s="47" t="str">
        <f t="shared" si="68"/>
        <v>Formula</v>
      </c>
      <c r="D2188" s="47" t="s">
        <v>5978</v>
      </c>
      <c r="E2188" s="47" t="s">
        <v>5979</v>
      </c>
      <c r="F2188" s="53">
        <v>65</v>
      </c>
      <c r="G2188" s="53">
        <f t="shared" si="69"/>
        <v>65</v>
      </c>
    </row>
    <row r="2189" spans="1:7" ht="31.5" x14ac:dyDescent="0.25">
      <c r="A2189" s="54" t="s">
        <v>5980</v>
      </c>
      <c r="B2189" s="54" t="s">
        <v>5981</v>
      </c>
      <c r="C2189" s="47" t="str">
        <f t="shared" si="68"/>
        <v>Formula</v>
      </c>
      <c r="D2189" s="54" t="s">
        <v>364</v>
      </c>
      <c r="E2189" s="54" t="s">
        <v>5982</v>
      </c>
      <c r="F2189" s="55">
        <v>65</v>
      </c>
      <c r="G2189" s="53">
        <f t="shared" si="69"/>
        <v>131</v>
      </c>
    </row>
    <row r="2190" spans="1:7" ht="21" x14ac:dyDescent="0.25">
      <c r="A2190" s="47" t="s">
        <v>5983</v>
      </c>
      <c r="B2190" s="47" t="s">
        <v>5981</v>
      </c>
      <c r="C2190" s="47" t="str">
        <f t="shared" si="68"/>
        <v>Formula</v>
      </c>
      <c r="D2190" s="47" t="s">
        <v>364</v>
      </c>
      <c r="E2190" s="47" t="s">
        <v>5984</v>
      </c>
      <c r="F2190" s="53">
        <v>41</v>
      </c>
      <c r="G2190" s="53">
        <f t="shared" si="69"/>
        <v>131</v>
      </c>
    </row>
    <row r="2191" spans="1:7" ht="21" x14ac:dyDescent="0.25">
      <c r="A2191" s="54" t="s">
        <v>5985</v>
      </c>
      <c r="B2191" s="54" t="s">
        <v>5981</v>
      </c>
      <c r="C2191" s="47" t="str">
        <f t="shared" si="68"/>
        <v>Formula</v>
      </c>
      <c r="D2191" s="54" t="s">
        <v>364</v>
      </c>
      <c r="E2191" s="54" t="s">
        <v>5986</v>
      </c>
      <c r="F2191" s="55">
        <v>9</v>
      </c>
      <c r="G2191" s="53">
        <f t="shared" si="69"/>
        <v>131</v>
      </c>
    </row>
    <row r="2192" spans="1:7" ht="21" x14ac:dyDescent="0.25">
      <c r="A2192" s="47" t="s">
        <v>5987</v>
      </c>
      <c r="B2192" s="47" t="s">
        <v>5981</v>
      </c>
      <c r="C2192" s="47" t="str">
        <f t="shared" si="68"/>
        <v>Formula</v>
      </c>
      <c r="D2192" s="47" t="s">
        <v>364</v>
      </c>
      <c r="E2192" s="47" t="s">
        <v>5988</v>
      </c>
      <c r="F2192" s="53">
        <v>16</v>
      </c>
      <c r="G2192" s="53">
        <f t="shared" si="69"/>
        <v>131</v>
      </c>
    </row>
    <row r="2193" spans="1:7" ht="42" x14ac:dyDescent="0.25">
      <c r="A2193" s="54" t="s">
        <v>5989</v>
      </c>
      <c r="B2193" s="54" t="s">
        <v>5990</v>
      </c>
      <c r="C2193" s="47" t="str">
        <f t="shared" si="68"/>
        <v>Formula</v>
      </c>
      <c r="D2193" s="54" t="s">
        <v>5991</v>
      </c>
      <c r="E2193" s="54" t="s">
        <v>5992</v>
      </c>
      <c r="F2193" s="55">
        <v>212</v>
      </c>
      <c r="G2193" s="53">
        <f t="shared" si="69"/>
        <v>212</v>
      </c>
    </row>
    <row r="2194" spans="1:7" ht="31.5" x14ac:dyDescent="0.25">
      <c r="A2194" s="47" t="s">
        <v>5993</v>
      </c>
      <c r="B2194" s="47" t="s">
        <v>5994</v>
      </c>
      <c r="C2194" s="47" t="str">
        <f t="shared" si="68"/>
        <v>Formula</v>
      </c>
      <c r="D2194" s="47" t="s">
        <v>5995</v>
      </c>
      <c r="E2194" s="47" t="s">
        <v>5996</v>
      </c>
      <c r="F2194" s="53">
        <v>26</v>
      </c>
      <c r="G2194" s="53">
        <f t="shared" si="69"/>
        <v>26</v>
      </c>
    </row>
    <row r="2195" spans="1:7" ht="31.5" x14ac:dyDescent="0.25">
      <c r="A2195" s="54" t="s">
        <v>5997</v>
      </c>
      <c r="B2195" s="54" t="s">
        <v>5998</v>
      </c>
      <c r="C2195" s="47" t="str">
        <f t="shared" si="68"/>
        <v>Formula</v>
      </c>
      <c r="D2195" s="54" t="s">
        <v>5999</v>
      </c>
      <c r="E2195" s="54" t="s">
        <v>6000</v>
      </c>
      <c r="F2195" s="55">
        <v>39</v>
      </c>
      <c r="G2195" s="53">
        <f t="shared" si="69"/>
        <v>39</v>
      </c>
    </row>
    <row r="2196" spans="1:7" ht="42" x14ac:dyDescent="0.25">
      <c r="A2196" s="47" t="s">
        <v>6001</v>
      </c>
      <c r="B2196" s="47" t="s">
        <v>6002</v>
      </c>
      <c r="C2196" s="47" t="str">
        <f t="shared" si="68"/>
        <v>Formula</v>
      </c>
      <c r="D2196" s="47" t="s">
        <v>6003</v>
      </c>
      <c r="E2196" s="47" t="s">
        <v>6004</v>
      </c>
      <c r="F2196" s="53">
        <v>130</v>
      </c>
      <c r="G2196" s="53">
        <f t="shared" si="69"/>
        <v>130</v>
      </c>
    </row>
    <row r="2197" spans="1:7" ht="31.5" x14ac:dyDescent="0.25">
      <c r="A2197" s="54" t="s">
        <v>6005</v>
      </c>
      <c r="B2197" s="54" t="s">
        <v>6006</v>
      </c>
      <c r="C2197" s="47" t="str">
        <f t="shared" si="68"/>
        <v>Formula</v>
      </c>
      <c r="D2197" s="54" t="s">
        <v>6007</v>
      </c>
      <c r="E2197" s="54" t="s">
        <v>3219</v>
      </c>
      <c r="F2197" s="55">
        <v>50</v>
      </c>
      <c r="G2197" s="53">
        <f t="shared" si="69"/>
        <v>50</v>
      </c>
    </row>
    <row r="2198" spans="1:7" ht="31.5" x14ac:dyDescent="0.25">
      <c r="A2198" s="47" t="s">
        <v>6008</v>
      </c>
      <c r="B2198" s="47" t="s">
        <v>6009</v>
      </c>
      <c r="C2198" s="47" t="str">
        <f t="shared" si="68"/>
        <v>Formula</v>
      </c>
      <c r="D2198" s="47" t="s">
        <v>6010</v>
      </c>
      <c r="E2198" s="47" t="s">
        <v>6011</v>
      </c>
      <c r="F2198" s="53">
        <v>50</v>
      </c>
      <c r="G2198" s="53">
        <f t="shared" si="69"/>
        <v>50</v>
      </c>
    </row>
    <row r="2199" spans="1:7" ht="31.5" x14ac:dyDescent="0.25">
      <c r="A2199" s="54" t="s">
        <v>6012</v>
      </c>
      <c r="B2199" s="54" t="s">
        <v>6013</v>
      </c>
      <c r="C2199" s="47" t="str">
        <f t="shared" si="68"/>
        <v>Formula</v>
      </c>
      <c r="D2199" s="54" t="s">
        <v>6014</v>
      </c>
      <c r="E2199" s="54" t="s">
        <v>6015</v>
      </c>
      <c r="F2199" s="55">
        <v>28</v>
      </c>
      <c r="G2199" s="53">
        <f t="shared" si="69"/>
        <v>28</v>
      </c>
    </row>
    <row r="2200" spans="1:7" ht="31.5" x14ac:dyDescent="0.25">
      <c r="A2200" s="47" t="s">
        <v>6016</v>
      </c>
      <c r="B2200" s="47" t="s">
        <v>6017</v>
      </c>
      <c r="C2200" s="47" t="str">
        <f t="shared" si="68"/>
        <v>Formula</v>
      </c>
      <c r="D2200" s="47" t="s">
        <v>6018</v>
      </c>
      <c r="E2200" s="47" t="s">
        <v>6019</v>
      </c>
      <c r="F2200" s="53">
        <v>61</v>
      </c>
      <c r="G2200" s="53">
        <f t="shared" si="69"/>
        <v>61</v>
      </c>
    </row>
    <row r="2201" spans="1:7" ht="31.5" x14ac:dyDescent="0.25">
      <c r="A2201" s="54" t="s">
        <v>6020</v>
      </c>
      <c r="B2201" s="54" t="s">
        <v>6021</v>
      </c>
      <c r="C2201" s="47" t="str">
        <f t="shared" si="68"/>
        <v>Formula</v>
      </c>
      <c r="D2201" s="54" t="s">
        <v>709</v>
      </c>
      <c r="E2201" s="54" t="s">
        <v>6022</v>
      </c>
      <c r="F2201" s="55">
        <v>30</v>
      </c>
      <c r="G2201" s="53">
        <f t="shared" si="69"/>
        <v>30</v>
      </c>
    </row>
    <row r="2202" spans="1:7" ht="31.5" x14ac:dyDescent="0.25">
      <c r="A2202" s="47" t="s">
        <v>6023</v>
      </c>
      <c r="B2202" s="47" t="s">
        <v>6024</v>
      </c>
      <c r="C2202" s="47" t="str">
        <f t="shared" si="68"/>
        <v>Formula</v>
      </c>
      <c r="D2202" s="47" t="s">
        <v>6025</v>
      </c>
      <c r="E2202" s="47" t="s">
        <v>6026</v>
      </c>
      <c r="F2202" s="53">
        <v>20</v>
      </c>
      <c r="G2202" s="53">
        <f t="shared" si="69"/>
        <v>20</v>
      </c>
    </row>
    <row r="2203" spans="1:7" ht="31.5" x14ac:dyDescent="0.25">
      <c r="A2203" s="54" t="s">
        <v>6027</v>
      </c>
      <c r="B2203" s="54" t="s">
        <v>6028</v>
      </c>
      <c r="C2203" s="47" t="str">
        <f t="shared" si="68"/>
        <v>Formula</v>
      </c>
      <c r="D2203" s="54" t="s">
        <v>2641</v>
      </c>
      <c r="E2203" s="54" t="s">
        <v>6029</v>
      </c>
      <c r="F2203" s="55">
        <v>80</v>
      </c>
      <c r="G2203" s="53">
        <f t="shared" si="69"/>
        <v>80</v>
      </c>
    </row>
    <row r="2204" spans="1:7" ht="21" x14ac:dyDescent="0.25">
      <c r="A2204" s="47" t="s">
        <v>6030</v>
      </c>
      <c r="B2204" s="47" t="s">
        <v>6031</v>
      </c>
      <c r="C2204" s="47" t="str">
        <f t="shared" si="68"/>
        <v>Formula</v>
      </c>
      <c r="D2204" s="47" t="s">
        <v>6032</v>
      </c>
      <c r="E2204" s="47" t="s">
        <v>6033</v>
      </c>
      <c r="F2204" s="53">
        <v>59</v>
      </c>
      <c r="G2204" s="53">
        <f t="shared" si="69"/>
        <v>59</v>
      </c>
    </row>
    <row r="2205" spans="1:7" ht="31.5" x14ac:dyDescent="0.25">
      <c r="A2205" s="54" t="s">
        <v>6034</v>
      </c>
      <c r="B2205" s="54" t="s">
        <v>6035</v>
      </c>
      <c r="C2205" s="47" t="str">
        <f t="shared" si="68"/>
        <v>Formula</v>
      </c>
      <c r="D2205" s="54" t="s">
        <v>6036</v>
      </c>
      <c r="E2205" s="54" t="s">
        <v>6037</v>
      </c>
      <c r="F2205" s="55">
        <v>62</v>
      </c>
      <c r="G2205" s="53">
        <f t="shared" si="69"/>
        <v>62</v>
      </c>
    </row>
    <row r="2206" spans="1:7" ht="42" x14ac:dyDescent="0.25">
      <c r="A2206" s="47" t="s">
        <v>6038</v>
      </c>
      <c r="B2206" s="47" t="s">
        <v>6039</v>
      </c>
      <c r="C2206" s="47" t="str">
        <f t="shared" si="68"/>
        <v>Formula</v>
      </c>
      <c r="D2206" s="47" t="s">
        <v>6040</v>
      </c>
      <c r="E2206" s="47" t="s">
        <v>6041</v>
      </c>
      <c r="F2206" s="53">
        <v>50</v>
      </c>
      <c r="G2206" s="53">
        <f t="shared" si="69"/>
        <v>50</v>
      </c>
    </row>
    <row r="2207" spans="1:7" ht="31.5" x14ac:dyDescent="0.25">
      <c r="A2207" s="54" t="s">
        <v>6042</v>
      </c>
      <c r="B2207" s="54" t="s">
        <v>6043</v>
      </c>
      <c r="C2207" s="47" t="str">
        <f t="shared" si="68"/>
        <v>Formula</v>
      </c>
      <c r="D2207" s="54" t="s">
        <v>6044</v>
      </c>
      <c r="E2207" s="54" t="s">
        <v>308</v>
      </c>
      <c r="F2207" s="55">
        <v>40</v>
      </c>
      <c r="G2207" s="53">
        <f t="shared" si="69"/>
        <v>40</v>
      </c>
    </row>
    <row r="2208" spans="1:7" ht="31.5" x14ac:dyDescent="0.25">
      <c r="A2208" s="47" t="s">
        <v>6045</v>
      </c>
      <c r="B2208" s="47" t="s">
        <v>6046</v>
      </c>
      <c r="C2208" s="47" t="str">
        <f t="shared" si="68"/>
        <v>Formula</v>
      </c>
      <c r="D2208" s="47" t="s">
        <v>6047</v>
      </c>
      <c r="E2208" s="47" t="s">
        <v>6048</v>
      </c>
      <c r="F2208" s="53">
        <v>28</v>
      </c>
      <c r="G2208" s="53">
        <f t="shared" si="69"/>
        <v>28</v>
      </c>
    </row>
    <row r="2209" spans="1:7" ht="31.5" x14ac:dyDescent="0.25">
      <c r="A2209" s="54" t="s">
        <v>6049</v>
      </c>
      <c r="B2209" s="54" t="s">
        <v>6050</v>
      </c>
      <c r="C2209" s="47" t="str">
        <f t="shared" si="68"/>
        <v>Formula</v>
      </c>
      <c r="D2209" s="54" t="s">
        <v>6051</v>
      </c>
      <c r="E2209" s="54" t="s">
        <v>6052</v>
      </c>
      <c r="F2209" s="55">
        <v>35</v>
      </c>
      <c r="G2209" s="53">
        <f t="shared" si="69"/>
        <v>35</v>
      </c>
    </row>
    <row r="2210" spans="1:7" ht="31.5" x14ac:dyDescent="0.25">
      <c r="A2210" s="47" t="s">
        <v>6053</v>
      </c>
      <c r="B2210" s="47" t="s">
        <v>6054</v>
      </c>
      <c r="C2210" s="47" t="str">
        <f t="shared" si="68"/>
        <v>Formula</v>
      </c>
      <c r="D2210" s="47" t="s">
        <v>6055</v>
      </c>
      <c r="E2210" s="47" t="s">
        <v>6056</v>
      </c>
      <c r="F2210" s="53">
        <v>100</v>
      </c>
      <c r="G2210" s="53">
        <f t="shared" si="69"/>
        <v>100</v>
      </c>
    </row>
    <row r="2211" spans="1:7" ht="31.5" x14ac:dyDescent="0.25">
      <c r="A2211" s="54" t="s">
        <v>6057</v>
      </c>
      <c r="B2211" s="54" t="s">
        <v>6058</v>
      </c>
      <c r="C2211" s="47" t="str">
        <f t="shared" si="68"/>
        <v>Formula</v>
      </c>
      <c r="D2211" s="54" t="s">
        <v>6059</v>
      </c>
      <c r="E2211" s="54" t="s">
        <v>308</v>
      </c>
      <c r="F2211" s="55">
        <v>40</v>
      </c>
      <c r="G2211" s="53">
        <f t="shared" si="69"/>
        <v>40</v>
      </c>
    </row>
    <row r="2212" spans="1:7" ht="42" x14ac:dyDescent="0.25">
      <c r="A2212" s="47" t="s">
        <v>6060</v>
      </c>
      <c r="B2212" s="47" t="s">
        <v>6061</v>
      </c>
      <c r="C2212" s="47" t="str">
        <f t="shared" si="68"/>
        <v>Formula</v>
      </c>
      <c r="D2212" s="47" t="s">
        <v>6062</v>
      </c>
      <c r="E2212" s="47" t="s">
        <v>308</v>
      </c>
      <c r="F2212" s="53">
        <v>70</v>
      </c>
      <c r="G2212" s="53">
        <f t="shared" si="69"/>
        <v>306</v>
      </c>
    </row>
    <row r="2213" spans="1:7" ht="42" x14ac:dyDescent="0.25">
      <c r="A2213" s="54" t="s">
        <v>6063</v>
      </c>
      <c r="B2213" s="54" t="s">
        <v>6061</v>
      </c>
      <c r="C2213" s="47" t="str">
        <f t="shared" si="68"/>
        <v>Formula</v>
      </c>
      <c r="D2213" s="54" t="s">
        <v>6062</v>
      </c>
      <c r="E2213" s="54" t="s">
        <v>6064</v>
      </c>
      <c r="F2213" s="55">
        <v>51</v>
      </c>
      <c r="G2213" s="53">
        <f t="shared" si="69"/>
        <v>306</v>
      </c>
    </row>
    <row r="2214" spans="1:7" ht="42" x14ac:dyDescent="0.25">
      <c r="A2214" s="47" t="s">
        <v>6065</v>
      </c>
      <c r="B2214" s="47" t="s">
        <v>6061</v>
      </c>
      <c r="C2214" s="47" t="str">
        <f t="shared" si="68"/>
        <v>Formula</v>
      </c>
      <c r="D2214" s="47" t="s">
        <v>6062</v>
      </c>
      <c r="E2214" s="47" t="s">
        <v>6066</v>
      </c>
      <c r="F2214" s="53">
        <v>53</v>
      </c>
      <c r="G2214" s="53">
        <f t="shared" si="69"/>
        <v>306</v>
      </c>
    </row>
    <row r="2215" spans="1:7" ht="42" x14ac:dyDescent="0.25">
      <c r="A2215" s="54" t="s">
        <v>6067</v>
      </c>
      <c r="B2215" s="54" t="s">
        <v>6061</v>
      </c>
      <c r="C2215" s="47" t="str">
        <f t="shared" si="68"/>
        <v>Formula</v>
      </c>
      <c r="D2215" s="54" t="s">
        <v>6062</v>
      </c>
      <c r="E2215" s="54" t="s">
        <v>6068</v>
      </c>
      <c r="F2215" s="55">
        <v>104</v>
      </c>
      <c r="G2215" s="53">
        <f t="shared" si="69"/>
        <v>306</v>
      </c>
    </row>
    <row r="2216" spans="1:7" ht="42" x14ac:dyDescent="0.25">
      <c r="A2216" s="47" t="s">
        <v>6069</v>
      </c>
      <c r="B2216" s="47" t="s">
        <v>6061</v>
      </c>
      <c r="C2216" s="47" t="str">
        <f t="shared" si="68"/>
        <v>Formula</v>
      </c>
      <c r="D2216" s="47" t="s">
        <v>6062</v>
      </c>
      <c r="E2216" s="47" t="s">
        <v>6070</v>
      </c>
      <c r="F2216" s="53">
        <v>28</v>
      </c>
      <c r="G2216" s="53">
        <f t="shared" si="69"/>
        <v>306</v>
      </c>
    </row>
    <row r="2217" spans="1:7" ht="31.5" x14ac:dyDescent="0.25">
      <c r="A2217" s="54" t="s">
        <v>6071</v>
      </c>
      <c r="B2217" s="54" t="s">
        <v>6072</v>
      </c>
      <c r="C2217" s="47" t="str">
        <f t="shared" si="68"/>
        <v>Formula</v>
      </c>
      <c r="D2217" s="54" t="s">
        <v>6073</v>
      </c>
      <c r="E2217" s="54" t="s">
        <v>6074</v>
      </c>
      <c r="F2217" s="55">
        <v>130</v>
      </c>
      <c r="G2217" s="53">
        <f t="shared" si="69"/>
        <v>130</v>
      </c>
    </row>
    <row r="2218" spans="1:7" ht="31.5" x14ac:dyDescent="0.25">
      <c r="A2218" s="47" t="s">
        <v>6075</v>
      </c>
      <c r="B2218" s="47" t="s">
        <v>6076</v>
      </c>
      <c r="C2218" s="47" t="str">
        <f t="shared" si="68"/>
        <v>Formula</v>
      </c>
      <c r="D2218" s="47" t="s">
        <v>6077</v>
      </c>
      <c r="E2218" s="47" t="s">
        <v>6078</v>
      </c>
      <c r="F2218" s="53">
        <v>36</v>
      </c>
      <c r="G2218" s="53">
        <f t="shared" si="69"/>
        <v>36</v>
      </c>
    </row>
    <row r="2219" spans="1:7" ht="31.5" x14ac:dyDescent="0.25">
      <c r="A2219" s="54" t="s">
        <v>6079</v>
      </c>
      <c r="B2219" s="54" t="s">
        <v>6080</v>
      </c>
      <c r="C2219" s="47" t="str">
        <f t="shared" si="68"/>
        <v>Formula</v>
      </c>
      <c r="D2219" s="54" t="s">
        <v>6081</v>
      </c>
      <c r="E2219" s="54" t="s">
        <v>6082</v>
      </c>
      <c r="F2219" s="55">
        <v>40</v>
      </c>
      <c r="G2219" s="53">
        <f t="shared" si="69"/>
        <v>40</v>
      </c>
    </row>
    <row r="2220" spans="1:7" ht="31.5" x14ac:dyDescent="0.25">
      <c r="A2220" s="47" t="s">
        <v>6083</v>
      </c>
      <c r="B2220" s="47" t="s">
        <v>6084</v>
      </c>
      <c r="C2220" s="47" t="str">
        <f t="shared" si="68"/>
        <v>Formula</v>
      </c>
      <c r="D2220" s="47" t="s">
        <v>6085</v>
      </c>
      <c r="E2220" s="47" t="s">
        <v>6086</v>
      </c>
      <c r="F2220" s="53">
        <v>138</v>
      </c>
      <c r="G2220" s="53">
        <f t="shared" si="69"/>
        <v>168</v>
      </c>
    </row>
    <row r="2221" spans="1:7" ht="31.5" x14ac:dyDescent="0.25">
      <c r="A2221" s="54" t="s">
        <v>6087</v>
      </c>
      <c r="B2221" s="54" t="s">
        <v>6084</v>
      </c>
      <c r="C2221" s="47" t="str">
        <f t="shared" si="68"/>
        <v>Formula</v>
      </c>
      <c r="D2221" s="54" t="s">
        <v>6085</v>
      </c>
      <c r="E2221" s="54" t="s">
        <v>6088</v>
      </c>
      <c r="F2221" s="55">
        <v>30</v>
      </c>
      <c r="G2221" s="53">
        <f t="shared" si="69"/>
        <v>168</v>
      </c>
    </row>
    <row r="2222" spans="1:7" ht="42" x14ac:dyDescent="0.25">
      <c r="A2222" s="47" t="s">
        <v>6089</v>
      </c>
      <c r="B2222" s="47" t="s">
        <v>6090</v>
      </c>
      <c r="C2222" s="47" t="str">
        <f t="shared" si="68"/>
        <v>Formula</v>
      </c>
      <c r="D2222" s="47" t="s">
        <v>6091</v>
      </c>
      <c r="E2222" s="47" t="s">
        <v>308</v>
      </c>
      <c r="F2222" s="53">
        <v>202</v>
      </c>
      <c r="G2222" s="53">
        <f t="shared" si="69"/>
        <v>202</v>
      </c>
    </row>
    <row r="2223" spans="1:7" ht="31.5" x14ac:dyDescent="0.25">
      <c r="A2223" s="54" t="s">
        <v>6092</v>
      </c>
      <c r="B2223" s="54" t="s">
        <v>6093</v>
      </c>
      <c r="C2223" s="47" t="str">
        <f t="shared" si="68"/>
        <v>Formula</v>
      </c>
      <c r="D2223" s="54" t="s">
        <v>6094</v>
      </c>
      <c r="E2223" s="54" t="s">
        <v>308</v>
      </c>
      <c r="F2223" s="55">
        <v>149</v>
      </c>
      <c r="G2223" s="53">
        <f t="shared" si="69"/>
        <v>264</v>
      </c>
    </row>
    <row r="2224" spans="1:7" ht="31.5" x14ac:dyDescent="0.25">
      <c r="A2224" s="47" t="s">
        <v>6095</v>
      </c>
      <c r="B2224" s="47" t="s">
        <v>6093</v>
      </c>
      <c r="C2224" s="47" t="str">
        <f t="shared" si="68"/>
        <v>Formula</v>
      </c>
      <c r="D2224" s="47" t="s">
        <v>6094</v>
      </c>
      <c r="E2224" s="47" t="s">
        <v>6096</v>
      </c>
      <c r="F2224" s="53">
        <v>115</v>
      </c>
      <c r="G2224" s="53">
        <f t="shared" si="69"/>
        <v>264</v>
      </c>
    </row>
    <row r="2225" spans="1:7" ht="31.5" x14ac:dyDescent="0.25">
      <c r="A2225" s="54" t="s">
        <v>6097</v>
      </c>
      <c r="B2225" s="54" t="s">
        <v>6098</v>
      </c>
      <c r="C2225" s="47" t="str">
        <f t="shared" si="68"/>
        <v>Formula</v>
      </c>
      <c r="D2225" s="54" t="s">
        <v>6099</v>
      </c>
      <c r="E2225" s="54" t="s">
        <v>6100</v>
      </c>
      <c r="F2225" s="55">
        <v>46</v>
      </c>
      <c r="G2225" s="53">
        <f t="shared" si="69"/>
        <v>46</v>
      </c>
    </row>
    <row r="2226" spans="1:7" ht="42" x14ac:dyDescent="0.25">
      <c r="A2226" s="47" t="s">
        <v>6101</v>
      </c>
      <c r="B2226" s="47" t="s">
        <v>6102</v>
      </c>
      <c r="C2226" s="47" t="str">
        <f t="shared" si="68"/>
        <v>Formula</v>
      </c>
      <c r="D2226" s="47" t="s">
        <v>6103</v>
      </c>
      <c r="E2226" s="47" t="s">
        <v>308</v>
      </c>
      <c r="F2226" s="53">
        <v>60</v>
      </c>
      <c r="G2226" s="53">
        <f t="shared" si="69"/>
        <v>60</v>
      </c>
    </row>
    <row r="2227" spans="1:7" ht="42" x14ac:dyDescent="0.25">
      <c r="A2227" s="54" t="s">
        <v>6104</v>
      </c>
      <c r="B2227" s="54" t="s">
        <v>6105</v>
      </c>
      <c r="C2227" s="47" t="str">
        <f t="shared" si="68"/>
        <v>Formula</v>
      </c>
      <c r="D2227" s="54" t="s">
        <v>6106</v>
      </c>
      <c r="E2227" s="54" t="s">
        <v>6107</v>
      </c>
      <c r="F2227" s="55">
        <v>15</v>
      </c>
      <c r="G2227" s="53">
        <f t="shared" si="69"/>
        <v>15</v>
      </c>
    </row>
    <row r="2228" spans="1:7" ht="31.5" x14ac:dyDescent="0.25">
      <c r="A2228" s="47" t="s">
        <v>6108</v>
      </c>
      <c r="B2228" s="47" t="s">
        <v>6109</v>
      </c>
      <c r="C2228" s="47" t="str">
        <f t="shared" si="68"/>
        <v>Formula</v>
      </c>
      <c r="D2228" s="47" t="s">
        <v>6110</v>
      </c>
      <c r="E2228" s="47" t="s">
        <v>6111</v>
      </c>
      <c r="F2228" s="53">
        <v>40</v>
      </c>
      <c r="G2228" s="53">
        <f t="shared" si="69"/>
        <v>40</v>
      </c>
    </row>
    <row r="2229" spans="1:7" ht="31.5" x14ac:dyDescent="0.25">
      <c r="A2229" s="54" t="s">
        <v>6112</v>
      </c>
      <c r="B2229" s="54" t="s">
        <v>6113</v>
      </c>
      <c r="C2229" s="47" t="str">
        <f t="shared" si="68"/>
        <v>Formula</v>
      </c>
      <c r="D2229" s="54" t="s">
        <v>6114</v>
      </c>
      <c r="E2229" s="54" t="s">
        <v>308</v>
      </c>
      <c r="F2229" s="55">
        <v>111</v>
      </c>
      <c r="G2229" s="53">
        <f t="shared" si="69"/>
        <v>111</v>
      </c>
    </row>
    <row r="2230" spans="1:7" ht="42" x14ac:dyDescent="0.25">
      <c r="A2230" s="47" t="s">
        <v>6115</v>
      </c>
      <c r="B2230" s="47" t="s">
        <v>6116</v>
      </c>
      <c r="C2230" s="47" t="str">
        <f t="shared" si="68"/>
        <v>Formula</v>
      </c>
      <c r="D2230" s="47" t="s">
        <v>6117</v>
      </c>
      <c r="E2230" s="47" t="s">
        <v>6118</v>
      </c>
      <c r="F2230" s="53">
        <v>84</v>
      </c>
      <c r="G2230" s="53">
        <f t="shared" si="69"/>
        <v>84</v>
      </c>
    </row>
    <row r="2231" spans="1:7" ht="31.5" x14ac:dyDescent="0.25">
      <c r="A2231" s="54" t="s">
        <v>6119</v>
      </c>
      <c r="B2231" s="54" t="s">
        <v>6120</v>
      </c>
      <c r="C2231" s="47" t="str">
        <f t="shared" si="68"/>
        <v>Formula</v>
      </c>
      <c r="D2231" s="54" t="s">
        <v>6121</v>
      </c>
      <c r="E2231" s="54" t="s">
        <v>6122</v>
      </c>
      <c r="F2231" s="55">
        <v>86</v>
      </c>
      <c r="G2231" s="53">
        <f t="shared" si="69"/>
        <v>86</v>
      </c>
    </row>
    <row r="2232" spans="1:7" ht="31.5" x14ac:dyDescent="0.25">
      <c r="A2232" s="47" t="s">
        <v>6123</v>
      </c>
      <c r="B2232" s="47" t="s">
        <v>6124</v>
      </c>
      <c r="C2232" s="47" t="str">
        <f t="shared" si="68"/>
        <v>Formula</v>
      </c>
      <c r="D2232" s="47" t="s">
        <v>6125</v>
      </c>
      <c r="E2232" s="47" t="s">
        <v>6126</v>
      </c>
      <c r="F2232" s="53">
        <v>20</v>
      </c>
      <c r="G2232" s="53">
        <f t="shared" si="69"/>
        <v>20</v>
      </c>
    </row>
    <row r="2233" spans="1:7" ht="42" x14ac:dyDescent="0.25">
      <c r="A2233" s="54" t="s">
        <v>6127</v>
      </c>
      <c r="B2233" s="54" t="s">
        <v>6128</v>
      </c>
      <c r="C2233" s="47" t="str">
        <f t="shared" si="68"/>
        <v>Formula</v>
      </c>
      <c r="D2233" s="54" t="s">
        <v>6129</v>
      </c>
      <c r="E2233" s="54" t="s">
        <v>6130</v>
      </c>
      <c r="F2233" s="55">
        <v>40</v>
      </c>
      <c r="G2233" s="53">
        <f t="shared" si="69"/>
        <v>40</v>
      </c>
    </row>
    <row r="2234" spans="1:7" ht="42" x14ac:dyDescent="0.25">
      <c r="A2234" s="47" t="s">
        <v>6131</v>
      </c>
      <c r="B2234" s="47" t="s">
        <v>6132</v>
      </c>
      <c r="C2234" s="47" t="str">
        <f t="shared" si="68"/>
        <v>Formula</v>
      </c>
      <c r="D2234" s="47" t="s">
        <v>6133</v>
      </c>
      <c r="E2234" s="47" t="s">
        <v>6134</v>
      </c>
      <c r="F2234" s="53">
        <v>32</v>
      </c>
      <c r="G2234" s="53">
        <f t="shared" si="69"/>
        <v>32</v>
      </c>
    </row>
    <row r="2235" spans="1:7" ht="42" x14ac:dyDescent="0.25">
      <c r="A2235" s="54" t="s">
        <v>6135</v>
      </c>
      <c r="B2235" s="54" t="s">
        <v>6136</v>
      </c>
      <c r="C2235" s="47" t="str">
        <f t="shared" si="68"/>
        <v>Formula</v>
      </c>
      <c r="D2235" s="54" t="s">
        <v>6137</v>
      </c>
      <c r="E2235" s="54" t="s">
        <v>6138</v>
      </c>
      <c r="F2235" s="55">
        <v>43</v>
      </c>
      <c r="G2235" s="53">
        <f t="shared" si="69"/>
        <v>43</v>
      </c>
    </row>
    <row r="2236" spans="1:7" ht="31.5" x14ac:dyDescent="0.25">
      <c r="A2236" s="47" t="s">
        <v>6139</v>
      </c>
      <c r="B2236" s="47" t="s">
        <v>6140</v>
      </c>
      <c r="C2236" s="47" t="str">
        <f t="shared" si="68"/>
        <v>Formula</v>
      </c>
      <c r="D2236" s="47" t="s">
        <v>6141</v>
      </c>
      <c r="E2236" s="47" t="s">
        <v>6142</v>
      </c>
      <c r="F2236" s="53">
        <v>36</v>
      </c>
      <c r="G2236" s="53">
        <f t="shared" si="69"/>
        <v>36</v>
      </c>
    </row>
    <row r="2237" spans="1:7" ht="42" x14ac:dyDescent="0.25">
      <c r="A2237" s="54" t="s">
        <v>6143</v>
      </c>
      <c r="B2237" s="54" t="s">
        <v>6144</v>
      </c>
      <c r="C2237" s="47" t="str">
        <f t="shared" si="68"/>
        <v>Formula</v>
      </c>
      <c r="D2237" s="54" t="s">
        <v>6145</v>
      </c>
      <c r="E2237" s="54" t="s">
        <v>6146</v>
      </c>
      <c r="F2237" s="55">
        <v>128</v>
      </c>
      <c r="G2237" s="53">
        <f t="shared" si="69"/>
        <v>128</v>
      </c>
    </row>
    <row r="2238" spans="1:7" ht="31.5" x14ac:dyDescent="0.25">
      <c r="A2238" s="47" t="s">
        <v>6147</v>
      </c>
      <c r="B2238" s="47" t="s">
        <v>6148</v>
      </c>
      <c r="C2238" s="47" t="str">
        <f t="shared" si="68"/>
        <v>Formula</v>
      </c>
      <c r="D2238" s="47" t="s">
        <v>6149</v>
      </c>
      <c r="E2238" s="47" t="s">
        <v>6150</v>
      </c>
      <c r="F2238" s="53">
        <v>418</v>
      </c>
      <c r="G2238" s="53">
        <f t="shared" si="69"/>
        <v>418</v>
      </c>
    </row>
    <row r="2239" spans="1:7" ht="31.5" x14ac:dyDescent="0.25">
      <c r="A2239" s="54" t="s">
        <v>6151</v>
      </c>
      <c r="B2239" s="54" t="s">
        <v>6152</v>
      </c>
      <c r="C2239" s="47" t="str">
        <f t="shared" si="68"/>
        <v>Formula</v>
      </c>
      <c r="D2239" s="54" t="s">
        <v>6153</v>
      </c>
      <c r="E2239" s="54" t="s">
        <v>6154</v>
      </c>
      <c r="F2239" s="55">
        <v>184</v>
      </c>
      <c r="G2239" s="53">
        <f t="shared" si="69"/>
        <v>5361</v>
      </c>
    </row>
    <row r="2240" spans="1:7" ht="31.5" x14ac:dyDescent="0.25">
      <c r="A2240" s="47" t="s">
        <v>6155</v>
      </c>
      <c r="B2240" s="47" t="s">
        <v>6152</v>
      </c>
      <c r="C2240" s="47" t="str">
        <f t="shared" si="68"/>
        <v>Formula</v>
      </c>
      <c r="D2240" s="47" t="s">
        <v>6153</v>
      </c>
      <c r="E2240" s="47" t="s">
        <v>308</v>
      </c>
      <c r="F2240" s="53">
        <v>39</v>
      </c>
      <c r="G2240" s="53">
        <f t="shared" si="69"/>
        <v>5361</v>
      </c>
    </row>
    <row r="2241" spans="1:7" ht="31.5" x14ac:dyDescent="0.25">
      <c r="A2241" s="54" t="s">
        <v>6156</v>
      </c>
      <c r="B2241" s="54" t="s">
        <v>6152</v>
      </c>
      <c r="C2241" s="47" t="str">
        <f t="shared" si="68"/>
        <v>Formula</v>
      </c>
      <c r="D2241" s="54" t="s">
        <v>6153</v>
      </c>
      <c r="E2241" s="54" t="s">
        <v>6157</v>
      </c>
      <c r="F2241" s="55">
        <v>1344</v>
      </c>
      <c r="G2241" s="53">
        <f t="shared" si="69"/>
        <v>5361</v>
      </c>
    </row>
    <row r="2242" spans="1:7" ht="31.5" x14ac:dyDescent="0.25">
      <c r="A2242" s="47" t="s">
        <v>6158</v>
      </c>
      <c r="B2242" s="47" t="s">
        <v>6152</v>
      </c>
      <c r="C2242" s="47" t="str">
        <f t="shared" si="68"/>
        <v>Formula</v>
      </c>
      <c r="D2242" s="47" t="s">
        <v>6153</v>
      </c>
      <c r="E2242" s="47" t="s">
        <v>6159</v>
      </c>
      <c r="F2242" s="53">
        <v>944</v>
      </c>
      <c r="G2242" s="53">
        <f t="shared" si="69"/>
        <v>5361</v>
      </c>
    </row>
    <row r="2243" spans="1:7" ht="31.5" x14ac:dyDescent="0.25">
      <c r="A2243" s="54" t="s">
        <v>6160</v>
      </c>
      <c r="B2243" s="54" t="s">
        <v>6152</v>
      </c>
      <c r="C2243" s="47" t="str">
        <f t="shared" ref="C2243:C2306" si="70">IF(ISTEXT(VLOOKUP(B2243,$I$2:$I$11,1,FALSE)),"Alt sub","Formula")</f>
        <v>Formula</v>
      </c>
      <c r="D2243" s="54" t="s">
        <v>6153</v>
      </c>
      <c r="E2243" s="54" t="s">
        <v>6161</v>
      </c>
      <c r="F2243" s="55">
        <v>886</v>
      </c>
      <c r="G2243" s="53">
        <f t="shared" ref="G2243:G2306" si="71">SUMIF(B:B,B2243,F:F)</f>
        <v>5361</v>
      </c>
    </row>
    <row r="2244" spans="1:7" ht="31.5" x14ac:dyDescent="0.25">
      <c r="A2244" s="47" t="s">
        <v>6162</v>
      </c>
      <c r="B2244" s="47" t="s">
        <v>6152</v>
      </c>
      <c r="C2244" s="47" t="str">
        <f t="shared" si="70"/>
        <v>Formula</v>
      </c>
      <c r="D2244" s="47" t="s">
        <v>6153</v>
      </c>
      <c r="E2244" s="47" t="s">
        <v>6163</v>
      </c>
      <c r="F2244" s="53">
        <v>721</v>
      </c>
      <c r="G2244" s="53">
        <f t="shared" si="71"/>
        <v>5361</v>
      </c>
    </row>
    <row r="2245" spans="1:7" ht="31.5" x14ac:dyDescent="0.25">
      <c r="A2245" s="54" t="s">
        <v>6164</v>
      </c>
      <c r="B2245" s="54" t="s">
        <v>6152</v>
      </c>
      <c r="C2245" s="47" t="str">
        <f t="shared" si="70"/>
        <v>Formula</v>
      </c>
      <c r="D2245" s="54" t="s">
        <v>6153</v>
      </c>
      <c r="E2245" s="54" t="s">
        <v>6165</v>
      </c>
      <c r="F2245" s="55">
        <v>937</v>
      </c>
      <c r="G2245" s="53">
        <f t="shared" si="71"/>
        <v>5361</v>
      </c>
    </row>
    <row r="2246" spans="1:7" ht="31.5" x14ac:dyDescent="0.25">
      <c r="A2246" s="47" t="s">
        <v>6166</v>
      </c>
      <c r="B2246" s="47" t="s">
        <v>6152</v>
      </c>
      <c r="C2246" s="47" t="str">
        <f t="shared" si="70"/>
        <v>Formula</v>
      </c>
      <c r="D2246" s="47" t="s">
        <v>6153</v>
      </c>
      <c r="E2246" s="47" t="s">
        <v>6167</v>
      </c>
      <c r="F2246" s="53">
        <v>200</v>
      </c>
      <c r="G2246" s="53">
        <f t="shared" si="71"/>
        <v>5361</v>
      </c>
    </row>
    <row r="2247" spans="1:7" ht="31.5" x14ac:dyDescent="0.25">
      <c r="A2247" s="54" t="s">
        <v>6168</v>
      </c>
      <c r="B2247" s="54" t="s">
        <v>6152</v>
      </c>
      <c r="C2247" s="47" t="str">
        <f t="shared" si="70"/>
        <v>Formula</v>
      </c>
      <c r="D2247" s="54" t="s">
        <v>6153</v>
      </c>
      <c r="E2247" s="54" t="s">
        <v>6169</v>
      </c>
      <c r="F2247" s="55">
        <v>106</v>
      </c>
      <c r="G2247" s="53">
        <f t="shared" si="71"/>
        <v>5361</v>
      </c>
    </row>
    <row r="2248" spans="1:7" ht="31.5" x14ac:dyDescent="0.25">
      <c r="A2248" s="47" t="s">
        <v>6170</v>
      </c>
      <c r="B2248" s="47" t="s">
        <v>6171</v>
      </c>
      <c r="C2248" s="47" t="str">
        <f t="shared" si="70"/>
        <v>Formula</v>
      </c>
      <c r="D2248" s="47" t="s">
        <v>6172</v>
      </c>
      <c r="E2248" s="47" t="s">
        <v>6173</v>
      </c>
      <c r="F2248" s="53">
        <v>46</v>
      </c>
      <c r="G2248" s="53">
        <f t="shared" si="71"/>
        <v>150</v>
      </c>
    </row>
    <row r="2249" spans="1:7" ht="31.5" x14ac:dyDescent="0.25">
      <c r="A2249" s="54" t="s">
        <v>6174</v>
      </c>
      <c r="B2249" s="54" t="s">
        <v>6171</v>
      </c>
      <c r="C2249" s="47" t="str">
        <f t="shared" si="70"/>
        <v>Formula</v>
      </c>
      <c r="D2249" s="54" t="s">
        <v>6172</v>
      </c>
      <c r="E2249" s="54" t="s">
        <v>6175</v>
      </c>
      <c r="F2249" s="55">
        <v>16</v>
      </c>
      <c r="G2249" s="53">
        <f t="shared" si="71"/>
        <v>150</v>
      </c>
    </row>
    <row r="2250" spans="1:7" ht="31.5" x14ac:dyDescent="0.25">
      <c r="A2250" s="47" t="s">
        <v>6176</v>
      </c>
      <c r="B2250" s="47" t="s">
        <v>6171</v>
      </c>
      <c r="C2250" s="47" t="str">
        <f t="shared" si="70"/>
        <v>Formula</v>
      </c>
      <c r="D2250" s="47" t="s">
        <v>6172</v>
      </c>
      <c r="E2250" s="47" t="s">
        <v>6177</v>
      </c>
      <c r="F2250" s="53">
        <v>30</v>
      </c>
      <c r="G2250" s="53">
        <f t="shared" si="71"/>
        <v>150</v>
      </c>
    </row>
    <row r="2251" spans="1:7" ht="31.5" x14ac:dyDescent="0.25">
      <c r="A2251" s="54" t="s">
        <v>6178</v>
      </c>
      <c r="B2251" s="54" t="s">
        <v>6171</v>
      </c>
      <c r="C2251" s="47" t="str">
        <f t="shared" si="70"/>
        <v>Formula</v>
      </c>
      <c r="D2251" s="54" t="s">
        <v>6172</v>
      </c>
      <c r="E2251" s="54" t="s">
        <v>6179</v>
      </c>
      <c r="F2251" s="55">
        <v>17</v>
      </c>
      <c r="G2251" s="53">
        <f t="shared" si="71"/>
        <v>150</v>
      </c>
    </row>
    <row r="2252" spans="1:7" ht="31.5" x14ac:dyDescent="0.25">
      <c r="A2252" s="47" t="s">
        <v>6180</v>
      </c>
      <c r="B2252" s="47" t="s">
        <v>6171</v>
      </c>
      <c r="C2252" s="47" t="str">
        <f t="shared" si="70"/>
        <v>Formula</v>
      </c>
      <c r="D2252" s="47" t="s">
        <v>6172</v>
      </c>
      <c r="E2252" s="47" t="s">
        <v>6181</v>
      </c>
      <c r="F2252" s="53">
        <v>15</v>
      </c>
      <c r="G2252" s="53">
        <f t="shared" si="71"/>
        <v>150</v>
      </c>
    </row>
    <row r="2253" spans="1:7" ht="31.5" x14ac:dyDescent="0.25">
      <c r="A2253" s="54" t="s">
        <v>6182</v>
      </c>
      <c r="B2253" s="54" t="s">
        <v>6171</v>
      </c>
      <c r="C2253" s="47" t="str">
        <f t="shared" si="70"/>
        <v>Formula</v>
      </c>
      <c r="D2253" s="54" t="s">
        <v>6172</v>
      </c>
      <c r="E2253" s="54" t="s">
        <v>6183</v>
      </c>
      <c r="F2253" s="55">
        <v>15</v>
      </c>
      <c r="G2253" s="53">
        <f t="shared" si="71"/>
        <v>150</v>
      </c>
    </row>
    <row r="2254" spans="1:7" ht="31.5" x14ac:dyDescent="0.25">
      <c r="A2254" s="47" t="s">
        <v>6184</v>
      </c>
      <c r="B2254" s="47" t="s">
        <v>6171</v>
      </c>
      <c r="C2254" s="47" t="str">
        <f t="shared" si="70"/>
        <v>Formula</v>
      </c>
      <c r="D2254" s="47" t="s">
        <v>6172</v>
      </c>
      <c r="E2254" s="47" t="s">
        <v>6185</v>
      </c>
      <c r="F2254" s="53">
        <v>11</v>
      </c>
      <c r="G2254" s="53">
        <f t="shared" si="71"/>
        <v>150</v>
      </c>
    </row>
    <row r="2255" spans="1:7" ht="31.5" x14ac:dyDescent="0.25">
      <c r="A2255" s="54" t="s">
        <v>6186</v>
      </c>
      <c r="B2255" s="54" t="s">
        <v>6187</v>
      </c>
      <c r="C2255" s="47" t="str">
        <f t="shared" si="70"/>
        <v>Formula</v>
      </c>
      <c r="D2255" s="54" t="s">
        <v>6188</v>
      </c>
      <c r="E2255" s="54" t="s">
        <v>6189</v>
      </c>
      <c r="F2255" s="55">
        <v>102</v>
      </c>
      <c r="G2255" s="53">
        <f t="shared" si="71"/>
        <v>252</v>
      </c>
    </row>
    <row r="2256" spans="1:7" ht="31.5" x14ac:dyDescent="0.25">
      <c r="A2256" s="47" t="s">
        <v>6190</v>
      </c>
      <c r="B2256" s="47" t="s">
        <v>6187</v>
      </c>
      <c r="C2256" s="47" t="str">
        <f t="shared" si="70"/>
        <v>Formula</v>
      </c>
      <c r="D2256" s="47" t="s">
        <v>6188</v>
      </c>
      <c r="E2256" s="47" t="s">
        <v>6191</v>
      </c>
      <c r="F2256" s="53">
        <v>90</v>
      </c>
      <c r="G2256" s="53">
        <f t="shared" si="71"/>
        <v>252</v>
      </c>
    </row>
    <row r="2257" spans="1:7" ht="31.5" x14ac:dyDescent="0.25">
      <c r="A2257" s="54" t="s">
        <v>6192</v>
      </c>
      <c r="B2257" s="54" t="s">
        <v>6187</v>
      </c>
      <c r="C2257" s="47" t="str">
        <f t="shared" si="70"/>
        <v>Formula</v>
      </c>
      <c r="D2257" s="54" t="s">
        <v>6188</v>
      </c>
      <c r="E2257" s="54" t="s">
        <v>6193</v>
      </c>
      <c r="F2257" s="55">
        <v>60</v>
      </c>
      <c r="G2257" s="53">
        <f t="shared" si="71"/>
        <v>252</v>
      </c>
    </row>
    <row r="2258" spans="1:7" ht="31.5" x14ac:dyDescent="0.25">
      <c r="A2258" s="47" t="s">
        <v>6194</v>
      </c>
      <c r="B2258" s="47" t="s">
        <v>6195</v>
      </c>
      <c r="C2258" s="47" t="str">
        <f t="shared" si="70"/>
        <v>Formula</v>
      </c>
      <c r="D2258" s="47" t="s">
        <v>6196</v>
      </c>
      <c r="E2258" s="47" t="s">
        <v>6197</v>
      </c>
      <c r="F2258" s="53">
        <v>107</v>
      </c>
      <c r="G2258" s="53">
        <f t="shared" si="71"/>
        <v>107</v>
      </c>
    </row>
    <row r="2259" spans="1:7" ht="31.5" x14ac:dyDescent="0.25">
      <c r="A2259" s="54" t="s">
        <v>6198</v>
      </c>
      <c r="B2259" s="54" t="s">
        <v>6199</v>
      </c>
      <c r="C2259" s="47" t="str">
        <f t="shared" si="70"/>
        <v>Formula</v>
      </c>
      <c r="D2259" s="54" t="s">
        <v>6200</v>
      </c>
      <c r="E2259" s="54" t="s">
        <v>6201</v>
      </c>
      <c r="F2259" s="55">
        <v>221</v>
      </c>
      <c r="G2259" s="53">
        <f t="shared" si="71"/>
        <v>300</v>
      </c>
    </row>
    <row r="2260" spans="1:7" ht="31.5" x14ac:dyDescent="0.25">
      <c r="A2260" s="47" t="s">
        <v>6202</v>
      </c>
      <c r="B2260" s="47" t="s">
        <v>6199</v>
      </c>
      <c r="C2260" s="47" t="str">
        <f t="shared" si="70"/>
        <v>Formula</v>
      </c>
      <c r="D2260" s="47" t="s">
        <v>6200</v>
      </c>
      <c r="E2260" s="47" t="s">
        <v>6203</v>
      </c>
      <c r="F2260" s="53">
        <v>39</v>
      </c>
      <c r="G2260" s="53">
        <f t="shared" si="71"/>
        <v>300</v>
      </c>
    </row>
    <row r="2261" spans="1:7" ht="31.5" x14ac:dyDescent="0.25">
      <c r="A2261" s="54" t="s">
        <v>6204</v>
      </c>
      <c r="B2261" s="54" t="s">
        <v>6199</v>
      </c>
      <c r="C2261" s="47" t="str">
        <f t="shared" si="70"/>
        <v>Formula</v>
      </c>
      <c r="D2261" s="54" t="s">
        <v>6200</v>
      </c>
      <c r="E2261" s="54" t="s">
        <v>6205</v>
      </c>
      <c r="F2261" s="55">
        <v>40</v>
      </c>
      <c r="G2261" s="53">
        <f t="shared" si="71"/>
        <v>300</v>
      </c>
    </row>
    <row r="2262" spans="1:7" ht="31.5" x14ac:dyDescent="0.25">
      <c r="A2262" s="47" t="s">
        <v>6206</v>
      </c>
      <c r="B2262" s="47" t="s">
        <v>6207</v>
      </c>
      <c r="C2262" s="47" t="str">
        <f t="shared" si="70"/>
        <v>Formula</v>
      </c>
      <c r="D2262" s="47" t="s">
        <v>6208</v>
      </c>
      <c r="E2262" s="47" t="s">
        <v>6209</v>
      </c>
      <c r="F2262" s="53">
        <v>128</v>
      </c>
      <c r="G2262" s="53">
        <f t="shared" si="71"/>
        <v>275</v>
      </c>
    </row>
    <row r="2263" spans="1:7" ht="31.5" x14ac:dyDescent="0.25">
      <c r="A2263" s="54" t="s">
        <v>6210</v>
      </c>
      <c r="B2263" s="54" t="s">
        <v>6207</v>
      </c>
      <c r="C2263" s="47" t="str">
        <f t="shared" si="70"/>
        <v>Formula</v>
      </c>
      <c r="D2263" s="54" t="s">
        <v>6208</v>
      </c>
      <c r="E2263" s="54" t="s">
        <v>6211</v>
      </c>
      <c r="F2263" s="55">
        <v>147</v>
      </c>
      <c r="G2263" s="53">
        <f t="shared" si="71"/>
        <v>275</v>
      </c>
    </row>
    <row r="2264" spans="1:7" ht="42" x14ac:dyDescent="0.25">
      <c r="A2264" s="47" t="s">
        <v>6212</v>
      </c>
      <c r="B2264" s="47" t="s">
        <v>6213</v>
      </c>
      <c r="C2264" s="47" t="str">
        <f t="shared" si="70"/>
        <v>Formula</v>
      </c>
      <c r="D2264" s="47" t="s">
        <v>6214</v>
      </c>
      <c r="E2264" s="47" t="s">
        <v>6215</v>
      </c>
      <c r="F2264" s="53">
        <v>68</v>
      </c>
      <c r="G2264" s="53">
        <f t="shared" si="71"/>
        <v>68</v>
      </c>
    </row>
    <row r="2265" spans="1:7" ht="31.5" x14ac:dyDescent="0.25">
      <c r="A2265" s="54" t="s">
        <v>6216</v>
      </c>
      <c r="B2265" s="54" t="s">
        <v>6217</v>
      </c>
      <c r="C2265" s="47" t="str">
        <f t="shared" si="70"/>
        <v>Formula</v>
      </c>
      <c r="D2265" s="54" t="s">
        <v>6218</v>
      </c>
      <c r="E2265" s="54" t="s">
        <v>6219</v>
      </c>
      <c r="F2265" s="55">
        <v>120</v>
      </c>
      <c r="G2265" s="53">
        <f t="shared" si="71"/>
        <v>120</v>
      </c>
    </row>
    <row r="2266" spans="1:7" ht="52.5" x14ac:dyDescent="0.25">
      <c r="A2266" s="47" t="s">
        <v>6220</v>
      </c>
      <c r="B2266" s="47" t="s">
        <v>6221</v>
      </c>
      <c r="C2266" s="47" t="str">
        <f t="shared" si="70"/>
        <v>Formula</v>
      </c>
      <c r="D2266" s="47" t="s">
        <v>6222</v>
      </c>
      <c r="E2266" s="47" t="s">
        <v>6223</v>
      </c>
      <c r="F2266" s="53">
        <v>132</v>
      </c>
      <c r="G2266" s="53">
        <f t="shared" si="71"/>
        <v>298</v>
      </c>
    </row>
    <row r="2267" spans="1:7" ht="52.5" x14ac:dyDescent="0.25">
      <c r="A2267" s="54" t="s">
        <v>6224</v>
      </c>
      <c r="B2267" s="54" t="s">
        <v>6221</v>
      </c>
      <c r="C2267" s="47" t="str">
        <f t="shared" si="70"/>
        <v>Formula</v>
      </c>
      <c r="D2267" s="54" t="s">
        <v>6222</v>
      </c>
      <c r="E2267" s="54" t="s">
        <v>6225</v>
      </c>
      <c r="F2267" s="55">
        <v>166</v>
      </c>
      <c r="G2267" s="53">
        <f t="shared" si="71"/>
        <v>298</v>
      </c>
    </row>
    <row r="2268" spans="1:7" ht="31.5" x14ac:dyDescent="0.25">
      <c r="A2268" s="47" t="s">
        <v>6226</v>
      </c>
      <c r="B2268" s="47" t="s">
        <v>6227</v>
      </c>
      <c r="C2268" s="47" t="str">
        <f t="shared" si="70"/>
        <v>Formula</v>
      </c>
      <c r="D2268" s="47" t="s">
        <v>6228</v>
      </c>
      <c r="E2268" s="47" t="s">
        <v>6229</v>
      </c>
      <c r="F2268" s="53">
        <v>34</v>
      </c>
      <c r="G2268" s="53">
        <f t="shared" si="71"/>
        <v>34</v>
      </c>
    </row>
    <row r="2269" spans="1:7" ht="31.5" x14ac:dyDescent="0.25">
      <c r="A2269" s="54" t="s">
        <v>6230</v>
      </c>
      <c r="B2269" s="54" t="s">
        <v>6231</v>
      </c>
      <c r="C2269" s="47" t="str">
        <f t="shared" si="70"/>
        <v>Formula</v>
      </c>
      <c r="D2269" s="54" t="s">
        <v>6232</v>
      </c>
      <c r="E2269" s="54" t="s">
        <v>441</v>
      </c>
      <c r="F2269" s="55">
        <v>95</v>
      </c>
      <c r="G2269" s="53">
        <f t="shared" si="71"/>
        <v>95</v>
      </c>
    </row>
    <row r="2270" spans="1:7" ht="42" x14ac:dyDescent="0.25">
      <c r="A2270" s="47" t="s">
        <v>6233</v>
      </c>
      <c r="B2270" s="47" t="s">
        <v>6234</v>
      </c>
      <c r="C2270" s="47" t="str">
        <f t="shared" si="70"/>
        <v>Formula</v>
      </c>
      <c r="D2270" s="47" t="s">
        <v>6235</v>
      </c>
      <c r="E2270" s="47" t="s">
        <v>6236</v>
      </c>
      <c r="F2270" s="53">
        <v>151</v>
      </c>
      <c r="G2270" s="53">
        <f t="shared" si="71"/>
        <v>151</v>
      </c>
    </row>
    <row r="2271" spans="1:7" ht="31.5" x14ac:dyDescent="0.25">
      <c r="A2271" s="54" t="s">
        <v>6237</v>
      </c>
      <c r="B2271" s="54" t="s">
        <v>6238</v>
      </c>
      <c r="C2271" s="47" t="str">
        <f t="shared" si="70"/>
        <v>Formula</v>
      </c>
      <c r="D2271" s="54" t="s">
        <v>6239</v>
      </c>
      <c r="E2271" s="54" t="s">
        <v>6240</v>
      </c>
      <c r="F2271" s="55">
        <v>61</v>
      </c>
      <c r="G2271" s="53">
        <f t="shared" si="71"/>
        <v>61</v>
      </c>
    </row>
    <row r="2272" spans="1:7" ht="42" x14ac:dyDescent="0.25">
      <c r="A2272" s="47" t="s">
        <v>6241</v>
      </c>
      <c r="B2272" s="47" t="s">
        <v>6242</v>
      </c>
      <c r="C2272" s="47" t="str">
        <f t="shared" si="70"/>
        <v>Formula</v>
      </c>
      <c r="D2272" s="47" t="s">
        <v>6243</v>
      </c>
      <c r="E2272" s="47" t="s">
        <v>6244</v>
      </c>
      <c r="F2272" s="53">
        <v>73</v>
      </c>
      <c r="G2272" s="53">
        <f t="shared" si="71"/>
        <v>73</v>
      </c>
    </row>
    <row r="2273" spans="1:7" ht="31.5" x14ac:dyDescent="0.25">
      <c r="A2273" s="54" t="s">
        <v>6245</v>
      </c>
      <c r="B2273" s="54" t="s">
        <v>6246</v>
      </c>
      <c r="C2273" s="47" t="str">
        <f t="shared" si="70"/>
        <v>Formula</v>
      </c>
      <c r="D2273" s="54" t="s">
        <v>6247</v>
      </c>
      <c r="E2273" s="54" t="s">
        <v>6248</v>
      </c>
      <c r="F2273" s="55">
        <v>35</v>
      </c>
      <c r="G2273" s="53">
        <f t="shared" si="71"/>
        <v>35</v>
      </c>
    </row>
    <row r="2274" spans="1:7" ht="31.5" x14ac:dyDescent="0.25">
      <c r="A2274" s="47" t="s">
        <v>6249</v>
      </c>
      <c r="B2274" s="47" t="s">
        <v>6250</v>
      </c>
      <c r="C2274" s="47" t="str">
        <f t="shared" si="70"/>
        <v>Formula</v>
      </c>
      <c r="D2274" s="47" t="s">
        <v>6251</v>
      </c>
      <c r="E2274" s="47" t="s">
        <v>6252</v>
      </c>
      <c r="F2274" s="53">
        <v>66</v>
      </c>
      <c r="G2274" s="53">
        <f t="shared" si="71"/>
        <v>66</v>
      </c>
    </row>
    <row r="2275" spans="1:7" ht="42" x14ac:dyDescent="0.25">
      <c r="A2275" s="54" t="s">
        <v>6253</v>
      </c>
      <c r="B2275" s="54" t="s">
        <v>6254</v>
      </c>
      <c r="C2275" s="47" t="str">
        <f t="shared" si="70"/>
        <v>Formula</v>
      </c>
      <c r="D2275" s="54" t="s">
        <v>6255</v>
      </c>
      <c r="E2275" s="54" t="s">
        <v>6256</v>
      </c>
      <c r="F2275" s="55">
        <v>54</v>
      </c>
      <c r="G2275" s="53">
        <f t="shared" si="71"/>
        <v>54</v>
      </c>
    </row>
    <row r="2276" spans="1:7" ht="42" x14ac:dyDescent="0.25">
      <c r="A2276" s="47" t="s">
        <v>6257</v>
      </c>
      <c r="B2276" s="47" t="s">
        <v>6258</v>
      </c>
      <c r="C2276" s="47" t="str">
        <f t="shared" si="70"/>
        <v>Formula</v>
      </c>
      <c r="D2276" s="47" t="s">
        <v>6259</v>
      </c>
      <c r="E2276" s="47" t="s">
        <v>6260</v>
      </c>
      <c r="F2276" s="53">
        <v>80</v>
      </c>
      <c r="G2276" s="53">
        <f t="shared" si="71"/>
        <v>80</v>
      </c>
    </row>
    <row r="2277" spans="1:7" ht="31.5" x14ac:dyDescent="0.25">
      <c r="A2277" s="54" t="s">
        <v>6261</v>
      </c>
      <c r="B2277" s="54" t="s">
        <v>6262</v>
      </c>
      <c r="C2277" s="47" t="str">
        <f t="shared" si="70"/>
        <v>Formula</v>
      </c>
      <c r="D2277" s="54" t="s">
        <v>6263</v>
      </c>
      <c r="E2277" s="54" t="s">
        <v>6264</v>
      </c>
      <c r="F2277" s="55">
        <v>58</v>
      </c>
      <c r="G2277" s="53">
        <f t="shared" si="71"/>
        <v>58</v>
      </c>
    </row>
    <row r="2278" spans="1:7" ht="31.5" x14ac:dyDescent="0.25">
      <c r="A2278" s="47" t="s">
        <v>6265</v>
      </c>
      <c r="B2278" s="47" t="s">
        <v>6266</v>
      </c>
      <c r="C2278" s="47" t="str">
        <f t="shared" si="70"/>
        <v>Formula</v>
      </c>
      <c r="D2278" s="47" t="s">
        <v>6267</v>
      </c>
      <c r="E2278" s="47" t="s">
        <v>6268</v>
      </c>
      <c r="F2278" s="53">
        <v>32</v>
      </c>
      <c r="G2278" s="53">
        <f t="shared" si="71"/>
        <v>32</v>
      </c>
    </row>
    <row r="2279" spans="1:7" ht="31.5" x14ac:dyDescent="0.25">
      <c r="A2279" s="54" t="s">
        <v>6269</v>
      </c>
      <c r="B2279" s="54" t="s">
        <v>6270</v>
      </c>
      <c r="C2279" s="47" t="str">
        <f t="shared" si="70"/>
        <v>Formula</v>
      </c>
      <c r="D2279" s="54" t="s">
        <v>6271</v>
      </c>
      <c r="E2279" s="54" t="s">
        <v>6272</v>
      </c>
      <c r="F2279" s="55">
        <v>58</v>
      </c>
      <c r="G2279" s="53">
        <f t="shared" si="71"/>
        <v>58</v>
      </c>
    </row>
    <row r="2280" spans="1:7" ht="52.5" x14ac:dyDescent="0.25">
      <c r="A2280" s="47" t="s">
        <v>6273</v>
      </c>
      <c r="B2280" s="47" t="s">
        <v>6274</v>
      </c>
      <c r="C2280" s="47" t="str">
        <f t="shared" si="70"/>
        <v>Formula</v>
      </c>
      <c r="D2280" s="47" t="s">
        <v>6275</v>
      </c>
      <c r="E2280" s="47" t="s">
        <v>6276</v>
      </c>
      <c r="F2280" s="53">
        <v>76</v>
      </c>
      <c r="G2280" s="53">
        <f t="shared" si="71"/>
        <v>76</v>
      </c>
    </row>
    <row r="2281" spans="1:7" ht="31.5" x14ac:dyDescent="0.25">
      <c r="A2281" s="54" t="s">
        <v>6277</v>
      </c>
      <c r="B2281" s="54" t="s">
        <v>6278</v>
      </c>
      <c r="C2281" s="47" t="str">
        <f t="shared" si="70"/>
        <v>Formula</v>
      </c>
      <c r="D2281" s="54" t="s">
        <v>6279</v>
      </c>
      <c r="E2281" s="54" t="s">
        <v>5971</v>
      </c>
      <c r="F2281" s="55">
        <v>40</v>
      </c>
      <c r="G2281" s="53">
        <f t="shared" si="71"/>
        <v>40</v>
      </c>
    </row>
    <row r="2282" spans="1:7" ht="31.5" x14ac:dyDescent="0.25">
      <c r="A2282" s="47" t="s">
        <v>6280</v>
      </c>
      <c r="B2282" s="47" t="s">
        <v>6281</v>
      </c>
      <c r="C2282" s="47" t="str">
        <f t="shared" si="70"/>
        <v>Formula</v>
      </c>
      <c r="D2282" s="47" t="s">
        <v>6282</v>
      </c>
      <c r="E2282" s="47" t="s">
        <v>6283</v>
      </c>
      <c r="F2282" s="53">
        <v>36</v>
      </c>
      <c r="G2282" s="53">
        <f t="shared" si="71"/>
        <v>36</v>
      </c>
    </row>
    <row r="2283" spans="1:7" ht="31.5" x14ac:dyDescent="0.25">
      <c r="A2283" s="54" t="s">
        <v>6284</v>
      </c>
      <c r="B2283" s="54" t="s">
        <v>6285</v>
      </c>
      <c r="C2283" s="47" t="str">
        <f t="shared" si="70"/>
        <v>Formula</v>
      </c>
      <c r="D2283" s="54" t="s">
        <v>6286</v>
      </c>
      <c r="E2283" s="54" t="s">
        <v>6287</v>
      </c>
      <c r="F2283" s="55">
        <v>77</v>
      </c>
      <c r="G2283" s="53">
        <f t="shared" si="71"/>
        <v>77</v>
      </c>
    </row>
    <row r="2284" spans="1:7" ht="42" x14ac:dyDescent="0.25">
      <c r="A2284" s="47" t="s">
        <v>6288</v>
      </c>
      <c r="B2284" s="47" t="s">
        <v>6289</v>
      </c>
      <c r="C2284" s="47" t="str">
        <f t="shared" si="70"/>
        <v>Formula</v>
      </c>
      <c r="D2284" s="47" t="s">
        <v>6290</v>
      </c>
      <c r="E2284" s="47" t="s">
        <v>6291</v>
      </c>
      <c r="F2284" s="53">
        <v>203</v>
      </c>
      <c r="G2284" s="53">
        <f t="shared" si="71"/>
        <v>203</v>
      </c>
    </row>
    <row r="2285" spans="1:7" ht="31.5" x14ac:dyDescent="0.25">
      <c r="A2285" s="54" t="s">
        <v>6292</v>
      </c>
      <c r="B2285" s="54" t="s">
        <v>6293</v>
      </c>
      <c r="C2285" s="47" t="str">
        <f t="shared" si="70"/>
        <v>Formula</v>
      </c>
      <c r="D2285" s="54" t="s">
        <v>6294</v>
      </c>
      <c r="E2285" s="54" t="s">
        <v>4609</v>
      </c>
      <c r="F2285" s="55">
        <v>30</v>
      </c>
      <c r="G2285" s="53">
        <f t="shared" si="71"/>
        <v>31</v>
      </c>
    </row>
    <row r="2286" spans="1:7" ht="31.5" x14ac:dyDescent="0.25">
      <c r="A2286" s="47" t="s">
        <v>6295</v>
      </c>
      <c r="B2286" s="47" t="s">
        <v>6293</v>
      </c>
      <c r="C2286" s="47" t="str">
        <f t="shared" si="70"/>
        <v>Formula</v>
      </c>
      <c r="D2286" s="47" t="s">
        <v>6294</v>
      </c>
      <c r="E2286" s="47" t="s">
        <v>6296</v>
      </c>
      <c r="F2286" s="53">
        <v>1</v>
      </c>
      <c r="G2286" s="53">
        <f t="shared" si="71"/>
        <v>31</v>
      </c>
    </row>
    <row r="2287" spans="1:7" ht="42" x14ac:dyDescent="0.25">
      <c r="A2287" s="54" t="s">
        <v>6297</v>
      </c>
      <c r="B2287" s="54" t="s">
        <v>6298</v>
      </c>
      <c r="C2287" s="47" t="str">
        <f t="shared" si="70"/>
        <v>Formula</v>
      </c>
      <c r="D2287" s="54" t="s">
        <v>6299</v>
      </c>
      <c r="E2287" s="54" t="s">
        <v>6300</v>
      </c>
      <c r="F2287" s="55">
        <v>136</v>
      </c>
      <c r="G2287" s="53">
        <f t="shared" si="71"/>
        <v>136</v>
      </c>
    </row>
    <row r="2288" spans="1:7" ht="31.5" x14ac:dyDescent="0.25">
      <c r="A2288" s="47" t="s">
        <v>6301</v>
      </c>
      <c r="B2288" s="47" t="s">
        <v>6302</v>
      </c>
      <c r="C2288" s="47" t="str">
        <f t="shared" si="70"/>
        <v>Formula</v>
      </c>
      <c r="D2288" s="47" t="s">
        <v>6303</v>
      </c>
      <c r="E2288" s="47" t="s">
        <v>6304</v>
      </c>
      <c r="F2288" s="53">
        <v>130</v>
      </c>
      <c r="G2288" s="53">
        <f t="shared" si="71"/>
        <v>130</v>
      </c>
    </row>
    <row r="2289" spans="1:7" ht="42" x14ac:dyDescent="0.25">
      <c r="A2289" s="54" t="s">
        <v>6305</v>
      </c>
      <c r="B2289" s="54" t="s">
        <v>6306</v>
      </c>
      <c r="C2289" s="47" t="str">
        <f t="shared" si="70"/>
        <v>Formula</v>
      </c>
      <c r="D2289" s="54" t="s">
        <v>6307</v>
      </c>
      <c r="E2289" s="54" t="s">
        <v>6308</v>
      </c>
      <c r="F2289" s="55">
        <v>51</v>
      </c>
      <c r="G2289" s="53">
        <f t="shared" si="71"/>
        <v>51</v>
      </c>
    </row>
    <row r="2290" spans="1:7" ht="31.5" x14ac:dyDescent="0.25">
      <c r="A2290" s="47" t="s">
        <v>6309</v>
      </c>
      <c r="B2290" s="47" t="s">
        <v>6310</v>
      </c>
      <c r="C2290" s="47" t="str">
        <f t="shared" si="70"/>
        <v>Formula</v>
      </c>
      <c r="D2290" s="47" t="s">
        <v>6311</v>
      </c>
      <c r="E2290" s="47" t="s">
        <v>6312</v>
      </c>
      <c r="F2290" s="53">
        <v>145</v>
      </c>
      <c r="G2290" s="53">
        <f t="shared" si="71"/>
        <v>145</v>
      </c>
    </row>
    <row r="2291" spans="1:7" ht="31.5" x14ac:dyDescent="0.25">
      <c r="A2291" s="54" t="s">
        <v>6313</v>
      </c>
      <c r="B2291" s="54" t="s">
        <v>6314</v>
      </c>
      <c r="C2291" s="47" t="str">
        <f t="shared" si="70"/>
        <v>Formula</v>
      </c>
      <c r="D2291" s="54" t="s">
        <v>6315</v>
      </c>
      <c r="E2291" s="54" t="s">
        <v>6316</v>
      </c>
      <c r="F2291" s="55">
        <v>89</v>
      </c>
      <c r="G2291" s="53">
        <f t="shared" si="71"/>
        <v>291</v>
      </c>
    </row>
    <row r="2292" spans="1:7" ht="31.5" x14ac:dyDescent="0.25">
      <c r="A2292" s="47" t="s">
        <v>6317</v>
      </c>
      <c r="B2292" s="47" t="s">
        <v>6314</v>
      </c>
      <c r="C2292" s="47" t="str">
        <f t="shared" si="70"/>
        <v>Formula</v>
      </c>
      <c r="D2292" s="47" t="s">
        <v>6315</v>
      </c>
      <c r="E2292" s="47" t="s">
        <v>6318</v>
      </c>
      <c r="F2292" s="53">
        <v>76</v>
      </c>
      <c r="G2292" s="53">
        <f t="shared" si="71"/>
        <v>291</v>
      </c>
    </row>
    <row r="2293" spans="1:7" ht="31.5" x14ac:dyDescent="0.25">
      <c r="A2293" s="54" t="s">
        <v>6319</v>
      </c>
      <c r="B2293" s="54" t="s">
        <v>6314</v>
      </c>
      <c r="C2293" s="47" t="str">
        <f t="shared" si="70"/>
        <v>Formula</v>
      </c>
      <c r="D2293" s="54" t="s">
        <v>6315</v>
      </c>
      <c r="E2293" s="54" t="s">
        <v>6320</v>
      </c>
      <c r="F2293" s="55">
        <v>126</v>
      </c>
      <c r="G2293" s="53">
        <f t="shared" si="71"/>
        <v>291</v>
      </c>
    </row>
    <row r="2294" spans="1:7" ht="31.5" x14ac:dyDescent="0.25">
      <c r="A2294" s="47" t="s">
        <v>6321</v>
      </c>
      <c r="B2294" s="47" t="s">
        <v>6322</v>
      </c>
      <c r="C2294" s="47" t="str">
        <f t="shared" si="70"/>
        <v>Formula</v>
      </c>
      <c r="D2294" s="47" t="s">
        <v>6323</v>
      </c>
      <c r="E2294" s="47" t="s">
        <v>6324</v>
      </c>
      <c r="F2294" s="53">
        <v>48</v>
      </c>
      <c r="G2294" s="53">
        <f t="shared" si="71"/>
        <v>48</v>
      </c>
    </row>
    <row r="2295" spans="1:7" ht="31.5" x14ac:dyDescent="0.25">
      <c r="A2295" s="54" t="s">
        <v>6325</v>
      </c>
      <c r="B2295" s="54" t="s">
        <v>6326</v>
      </c>
      <c r="C2295" s="47" t="str">
        <f t="shared" si="70"/>
        <v>Formula</v>
      </c>
      <c r="D2295" s="54" t="s">
        <v>6327</v>
      </c>
      <c r="E2295" s="54" t="s">
        <v>6328</v>
      </c>
      <c r="F2295" s="55">
        <v>60</v>
      </c>
      <c r="G2295" s="53">
        <f t="shared" si="71"/>
        <v>60</v>
      </c>
    </row>
    <row r="2296" spans="1:7" ht="52.5" x14ac:dyDescent="0.25">
      <c r="A2296" s="47" t="s">
        <v>6329</v>
      </c>
      <c r="B2296" s="47" t="s">
        <v>6330</v>
      </c>
      <c r="C2296" s="47" t="str">
        <f t="shared" si="70"/>
        <v>Formula</v>
      </c>
      <c r="D2296" s="47" t="s">
        <v>6331</v>
      </c>
      <c r="E2296" s="47" t="s">
        <v>1059</v>
      </c>
      <c r="F2296" s="53">
        <v>145</v>
      </c>
      <c r="G2296" s="53">
        <f t="shared" si="71"/>
        <v>145</v>
      </c>
    </row>
    <row r="2297" spans="1:7" ht="31.5" x14ac:dyDescent="0.25">
      <c r="A2297" s="54" t="s">
        <v>6332</v>
      </c>
      <c r="B2297" s="54" t="s">
        <v>6333</v>
      </c>
      <c r="C2297" s="47" t="str">
        <f t="shared" si="70"/>
        <v>Formula</v>
      </c>
      <c r="D2297" s="54" t="s">
        <v>6334</v>
      </c>
      <c r="E2297" s="54" t="s">
        <v>6335</v>
      </c>
      <c r="F2297" s="55">
        <v>98</v>
      </c>
      <c r="G2297" s="53">
        <f t="shared" si="71"/>
        <v>98</v>
      </c>
    </row>
    <row r="2298" spans="1:7" ht="31.5" x14ac:dyDescent="0.25">
      <c r="A2298" s="47" t="s">
        <v>6336</v>
      </c>
      <c r="B2298" s="47" t="s">
        <v>6337</v>
      </c>
      <c r="C2298" s="47" t="str">
        <f t="shared" si="70"/>
        <v>Formula</v>
      </c>
      <c r="D2298" s="47" t="s">
        <v>6338</v>
      </c>
      <c r="E2298" s="47" t="s">
        <v>6339</v>
      </c>
      <c r="F2298" s="53">
        <v>68</v>
      </c>
      <c r="G2298" s="53">
        <f t="shared" si="71"/>
        <v>68</v>
      </c>
    </row>
    <row r="2299" spans="1:7" ht="31.5" x14ac:dyDescent="0.25">
      <c r="A2299" s="54" t="s">
        <v>6340</v>
      </c>
      <c r="B2299" s="54" t="s">
        <v>6341</v>
      </c>
      <c r="C2299" s="47" t="str">
        <f t="shared" si="70"/>
        <v>Formula</v>
      </c>
      <c r="D2299" s="54" t="s">
        <v>6342</v>
      </c>
      <c r="E2299" s="54" t="s">
        <v>6343</v>
      </c>
      <c r="F2299" s="55">
        <v>63</v>
      </c>
      <c r="G2299" s="53">
        <f t="shared" si="71"/>
        <v>63</v>
      </c>
    </row>
    <row r="2300" spans="1:7" ht="31.5" x14ac:dyDescent="0.25">
      <c r="A2300" s="47" t="s">
        <v>6344</v>
      </c>
      <c r="B2300" s="47" t="s">
        <v>6345</v>
      </c>
      <c r="C2300" s="47" t="str">
        <f t="shared" si="70"/>
        <v>Formula</v>
      </c>
      <c r="D2300" s="47" t="s">
        <v>6346</v>
      </c>
      <c r="E2300" s="47" t="s">
        <v>1059</v>
      </c>
      <c r="F2300" s="53">
        <v>35</v>
      </c>
      <c r="G2300" s="53">
        <f t="shared" si="71"/>
        <v>35</v>
      </c>
    </row>
    <row r="2301" spans="1:7" ht="31.5" x14ac:dyDescent="0.25">
      <c r="A2301" s="54" t="s">
        <v>6347</v>
      </c>
      <c r="B2301" s="54" t="s">
        <v>6348</v>
      </c>
      <c r="C2301" s="47" t="str">
        <f t="shared" si="70"/>
        <v>Formula</v>
      </c>
      <c r="D2301" s="54" t="s">
        <v>6349</v>
      </c>
      <c r="E2301" s="54" t="s">
        <v>6350</v>
      </c>
      <c r="F2301" s="55">
        <v>70</v>
      </c>
      <c r="G2301" s="53">
        <f t="shared" si="71"/>
        <v>70</v>
      </c>
    </row>
    <row r="2302" spans="1:7" ht="31.5" x14ac:dyDescent="0.25">
      <c r="A2302" s="47" t="s">
        <v>6351</v>
      </c>
      <c r="B2302" s="47" t="s">
        <v>6352</v>
      </c>
      <c r="C2302" s="47" t="str">
        <f t="shared" si="70"/>
        <v>Formula</v>
      </c>
      <c r="D2302" s="47" t="s">
        <v>6353</v>
      </c>
      <c r="E2302" s="47" t="s">
        <v>6354</v>
      </c>
      <c r="F2302" s="53">
        <v>102</v>
      </c>
      <c r="G2302" s="53">
        <f t="shared" si="71"/>
        <v>102</v>
      </c>
    </row>
    <row r="2303" spans="1:7" ht="31.5" x14ac:dyDescent="0.25">
      <c r="A2303" s="54" t="s">
        <v>6355</v>
      </c>
      <c r="B2303" s="54" t="s">
        <v>6356</v>
      </c>
      <c r="C2303" s="47" t="str">
        <f t="shared" si="70"/>
        <v>Formula</v>
      </c>
      <c r="D2303" s="54" t="s">
        <v>6357</v>
      </c>
      <c r="E2303" s="54" t="s">
        <v>4609</v>
      </c>
      <c r="F2303" s="55">
        <v>32</v>
      </c>
      <c r="G2303" s="53">
        <f t="shared" si="71"/>
        <v>32</v>
      </c>
    </row>
    <row r="2304" spans="1:7" ht="31.5" x14ac:dyDescent="0.25">
      <c r="A2304" s="47" t="s">
        <v>6358</v>
      </c>
      <c r="B2304" s="47" t="s">
        <v>6359</v>
      </c>
      <c r="C2304" s="47" t="str">
        <f t="shared" si="70"/>
        <v>Formula</v>
      </c>
      <c r="D2304" s="47" t="s">
        <v>6360</v>
      </c>
      <c r="E2304" s="47" t="s">
        <v>6361</v>
      </c>
      <c r="F2304" s="53">
        <v>120</v>
      </c>
      <c r="G2304" s="53">
        <f t="shared" si="71"/>
        <v>120</v>
      </c>
    </row>
    <row r="2305" spans="1:7" ht="31.5" x14ac:dyDescent="0.25">
      <c r="A2305" s="54" t="s">
        <v>6362</v>
      </c>
      <c r="B2305" s="54" t="s">
        <v>6363</v>
      </c>
      <c r="C2305" s="47" t="str">
        <f t="shared" si="70"/>
        <v>Formula</v>
      </c>
      <c r="D2305" s="54" t="s">
        <v>6364</v>
      </c>
      <c r="E2305" s="54" t="s">
        <v>6365</v>
      </c>
      <c r="F2305" s="55">
        <v>123</v>
      </c>
      <c r="G2305" s="53">
        <f t="shared" si="71"/>
        <v>125</v>
      </c>
    </row>
    <row r="2306" spans="1:7" ht="31.5" x14ac:dyDescent="0.25">
      <c r="A2306" s="47" t="s">
        <v>6366</v>
      </c>
      <c r="B2306" s="47" t="s">
        <v>6363</v>
      </c>
      <c r="C2306" s="47" t="str">
        <f t="shared" si="70"/>
        <v>Formula</v>
      </c>
      <c r="D2306" s="47" t="s">
        <v>6364</v>
      </c>
      <c r="E2306" s="47" t="s">
        <v>6367</v>
      </c>
      <c r="F2306" s="53">
        <v>2</v>
      </c>
      <c r="G2306" s="53">
        <f t="shared" si="71"/>
        <v>125</v>
      </c>
    </row>
    <row r="2307" spans="1:7" ht="31.5" x14ac:dyDescent="0.25">
      <c r="A2307" s="54" t="s">
        <v>6368</v>
      </c>
      <c r="B2307" s="54" t="s">
        <v>6369</v>
      </c>
      <c r="C2307" s="47" t="str">
        <f t="shared" ref="C2307:C2370" si="72">IF(ISTEXT(VLOOKUP(B2307,$I$2:$I$11,1,FALSE)),"Alt sub","Formula")</f>
        <v>Formula</v>
      </c>
      <c r="D2307" s="54" t="s">
        <v>6370</v>
      </c>
      <c r="E2307" s="54" t="s">
        <v>6371</v>
      </c>
      <c r="F2307" s="55">
        <v>19</v>
      </c>
      <c r="G2307" s="53">
        <f t="shared" ref="G2307:G2370" si="73">SUMIF(B:B,B2307,F:F)</f>
        <v>19</v>
      </c>
    </row>
    <row r="2308" spans="1:7" ht="31.5" x14ac:dyDescent="0.25">
      <c r="A2308" s="47" t="s">
        <v>6372</v>
      </c>
      <c r="B2308" s="47" t="s">
        <v>6373</v>
      </c>
      <c r="C2308" s="47" t="str">
        <f t="shared" si="72"/>
        <v>Formula</v>
      </c>
      <c r="D2308" s="47" t="s">
        <v>6374</v>
      </c>
      <c r="E2308" s="47" t="s">
        <v>6375</v>
      </c>
      <c r="F2308" s="53">
        <v>30</v>
      </c>
      <c r="G2308" s="53">
        <f t="shared" si="73"/>
        <v>30</v>
      </c>
    </row>
    <row r="2309" spans="1:7" ht="42" x14ac:dyDescent="0.25">
      <c r="A2309" s="54" t="s">
        <v>6376</v>
      </c>
      <c r="B2309" s="54" t="s">
        <v>6377</v>
      </c>
      <c r="C2309" s="47" t="str">
        <f t="shared" si="72"/>
        <v>Formula</v>
      </c>
      <c r="D2309" s="54" t="s">
        <v>6378</v>
      </c>
      <c r="E2309" s="54" t="s">
        <v>6379</v>
      </c>
      <c r="F2309" s="55">
        <v>42</v>
      </c>
      <c r="G2309" s="53">
        <f t="shared" si="73"/>
        <v>42</v>
      </c>
    </row>
    <row r="2310" spans="1:7" ht="31.5" x14ac:dyDescent="0.25">
      <c r="A2310" s="47" t="s">
        <v>6380</v>
      </c>
      <c r="B2310" s="47" t="s">
        <v>6381</v>
      </c>
      <c r="C2310" s="47" t="str">
        <f t="shared" si="72"/>
        <v>Formula</v>
      </c>
      <c r="D2310" s="47" t="s">
        <v>6382</v>
      </c>
      <c r="E2310" s="47" t="s">
        <v>6324</v>
      </c>
      <c r="F2310" s="53">
        <v>34</v>
      </c>
      <c r="G2310" s="53">
        <f t="shared" si="73"/>
        <v>34</v>
      </c>
    </row>
    <row r="2311" spans="1:7" ht="31.5" x14ac:dyDescent="0.25">
      <c r="A2311" s="54" t="s">
        <v>6383</v>
      </c>
      <c r="B2311" s="54" t="s">
        <v>6384</v>
      </c>
      <c r="C2311" s="47" t="str">
        <f t="shared" si="72"/>
        <v>Formula</v>
      </c>
      <c r="D2311" s="54" t="s">
        <v>6385</v>
      </c>
      <c r="E2311" s="54" t="s">
        <v>6386</v>
      </c>
      <c r="F2311" s="55">
        <v>45</v>
      </c>
      <c r="G2311" s="53">
        <f t="shared" si="73"/>
        <v>45</v>
      </c>
    </row>
    <row r="2312" spans="1:7" ht="31.5" x14ac:dyDescent="0.25">
      <c r="A2312" s="47" t="s">
        <v>6387</v>
      </c>
      <c r="B2312" s="47" t="s">
        <v>6388</v>
      </c>
      <c r="C2312" s="47" t="str">
        <f t="shared" si="72"/>
        <v>Formula</v>
      </c>
      <c r="D2312" s="47" t="s">
        <v>6389</v>
      </c>
      <c r="E2312" s="47" t="s">
        <v>6390</v>
      </c>
      <c r="F2312" s="53">
        <v>20</v>
      </c>
      <c r="G2312" s="53">
        <f t="shared" si="73"/>
        <v>20</v>
      </c>
    </row>
    <row r="2313" spans="1:7" ht="31.5" x14ac:dyDescent="0.25">
      <c r="A2313" s="54" t="s">
        <v>6391</v>
      </c>
      <c r="B2313" s="54" t="s">
        <v>6392</v>
      </c>
      <c r="C2313" s="47" t="str">
        <f t="shared" si="72"/>
        <v>Formula</v>
      </c>
      <c r="D2313" s="54" t="s">
        <v>6393</v>
      </c>
      <c r="E2313" s="54" t="s">
        <v>6394</v>
      </c>
      <c r="F2313" s="55">
        <v>30</v>
      </c>
      <c r="G2313" s="53">
        <f t="shared" si="73"/>
        <v>30</v>
      </c>
    </row>
    <row r="2314" spans="1:7" ht="31.5" x14ac:dyDescent="0.25">
      <c r="A2314" s="47" t="s">
        <v>6395</v>
      </c>
      <c r="B2314" s="47" t="s">
        <v>6396</v>
      </c>
      <c r="C2314" s="47" t="str">
        <f t="shared" si="72"/>
        <v>Formula</v>
      </c>
      <c r="D2314" s="47" t="s">
        <v>6397</v>
      </c>
      <c r="E2314" s="47" t="s">
        <v>6398</v>
      </c>
      <c r="F2314" s="53">
        <v>179</v>
      </c>
      <c r="G2314" s="53">
        <f t="shared" si="73"/>
        <v>179</v>
      </c>
    </row>
    <row r="2315" spans="1:7" ht="31.5" x14ac:dyDescent="0.25">
      <c r="A2315" s="54" t="s">
        <v>6399</v>
      </c>
      <c r="B2315" s="54" t="s">
        <v>6400</v>
      </c>
      <c r="C2315" s="47" t="str">
        <f t="shared" si="72"/>
        <v>Formula</v>
      </c>
      <c r="D2315" s="54" t="s">
        <v>6401</v>
      </c>
      <c r="E2315" s="54" t="s">
        <v>6402</v>
      </c>
      <c r="F2315" s="55">
        <v>40</v>
      </c>
      <c r="G2315" s="53">
        <f t="shared" si="73"/>
        <v>40</v>
      </c>
    </row>
    <row r="2316" spans="1:7" ht="31.5" x14ac:dyDescent="0.25">
      <c r="A2316" s="47" t="s">
        <v>6403</v>
      </c>
      <c r="B2316" s="47" t="s">
        <v>6404</v>
      </c>
      <c r="C2316" s="47" t="str">
        <f t="shared" si="72"/>
        <v>Formula</v>
      </c>
      <c r="D2316" s="47" t="s">
        <v>6405</v>
      </c>
      <c r="E2316" s="47" t="s">
        <v>6406</v>
      </c>
      <c r="F2316" s="53">
        <v>30</v>
      </c>
      <c r="G2316" s="53">
        <f t="shared" si="73"/>
        <v>30</v>
      </c>
    </row>
    <row r="2317" spans="1:7" ht="42" x14ac:dyDescent="0.25">
      <c r="A2317" s="54" t="s">
        <v>6407</v>
      </c>
      <c r="B2317" s="54" t="s">
        <v>6408</v>
      </c>
      <c r="C2317" s="47" t="str">
        <f t="shared" si="72"/>
        <v>Formula</v>
      </c>
      <c r="D2317" s="54" t="s">
        <v>6409</v>
      </c>
      <c r="E2317" s="54" t="s">
        <v>6410</v>
      </c>
      <c r="F2317" s="55">
        <v>45</v>
      </c>
      <c r="G2317" s="53">
        <f t="shared" si="73"/>
        <v>45</v>
      </c>
    </row>
    <row r="2318" spans="1:7" ht="31.5" x14ac:dyDescent="0.25">
      <c r="A2318" s="47" t="s">
        <v>6411</v>
      </c>
      <c r="B2318" s="47" t="s">
        <v>6412</v>
      </c>
      <c r="C2318" s="47" t="str">
        <f t="shared" si="72"/>
        <v>Formula</v>
      </c>
      <c r="D2318" s="47" t="s">
        <v>6413</v>
      </c>
      <c r="E2318" s="47" t="s">
        <v>1087</v>
      </c>
      <c r="F2318" s="53">
        <v>30</v>
      </c>
      <c r="G2318" s="53">
        <f t="shared" si="73"/>
        <v>30</v>
      </c>
    </row>
    <row r="2319" spans="1:7" ht="31.5" x14ac:dyDescent="0.25">
      <c r="A2319" s="54" t="s">
        <v>6414</v>
      </c>
      <c r="B2319" s="54" t="s">
        <v>6415</v>
      </c>
      <c r="C2319" s="47" t="str">
        <f t="shared" si="72"/>
        <v>Formula</v>
      </c>
      <c r="D2319" s="54" t="s">
        <v>6416</v>
      </c>
      <c r="E2319" s="54" t="s">
        <v>6417</v>
      </c>
      <c r="F2319" s="55">
        <v>33</v>
      </c>
      <c r="G2319" s="53">
        <f t="shared" si="73"/>
        <v>33</v>
      </c>
    </row>
    <row r="2320" spans="1:7" ht="31.5" x14ac:dyDescent="0.25">
      <c r="A2320" s="47" t="s">
        <v>6418</v>
      </c>
      <c r="B2320" s="47" t="s">
        <v>6419</v>
      </c>
      <c r="C2320" s="47" t="str">
        <f t="shared" si="72"/>
        <v>Formula</v>
      </c>
      <c r="D2320" s="47" t="s">
        <v>6420</v>
      </c>
      <c r="E2320" s="47" t="s">
        <v>6421</v>
      </c>
      <c r="F2320" s="53">
        <v>61</v>
      </c>
      <c r="G2320" s="53">
        <f t="shared" si="73"/>
        <v>61</v>
      </c>
    </row>
    <row r="2321" spans="1:7" ht="31.5" x14ac:dyDescent="0.25">
      <c r="A2321" s="54" t="s">
        <v>6422</v>
      </c>
      <c r="B2321" s="54" t="s">
        <v>6423</v>
      </c>
      <c r="C2321" s="47" t="str">
        <f t="shared" si="72"/>
        <v>Formula</v>
      </c>
      <c r="D2321" s="54" t="s">
        <v>6424</v>
      </c>
      <c r="E2321" s="54" t="s">
        <v>6425</v>
      </c>
      <c r="F2321" s="55">
        <v>23</v>
      </c>
      <c r="G2321" s="53">
        <f t="shared" si="73"/>
        <v>23</v>
      </c>
    </row>
    <row r="2322" spans="1:7" ht="42" x14ac:dyDescent="0.25">
      <c r="A2322" s="47" t="s">
        <v>6426</v>
      </c>
      <c r="B2322" s="47" t="s">
        <v>6427</v>
      </c>
      <c r="C2322" s="47" t="str">
        <f t="shared" si="72"/>
        <v>Formula</v>
      </c>
      <c r="D2322" s="47" t="s">
        <v>6428</v>
      </c>
      <c r="E2322" s="47" t="s">
        <v>6429</v>
      </c>
      <c r="F2322" s="53">
        <v>79</v>
      </c>
      <c r="G2322" s="53">
        <f t="shared" si="73"/>
        <v>79</v>
      </c>
    </row>
    <row r="2323" spans="1:7" ht="31.5" x14ac:dyDescent="0.25">
      <c r="A2323" s="54" t="s">
        <v>6430</v>
      </c>
      <c r="B2323" s="54" t="s">
        <v>6431</v>
      </c>
      <c r="C2323" s="47" t="str">
        <f t="shared" si="72"/>
        <v>Formula</v>
      </c>
      <c r="D2323" s="54" t="s">
        <v>6432</v>
      </c>
      <c r="E2323" s="54" t="s">
        <v>6433</v>
      </c>
      <c r="F2323" s="55">
        <v>76</v>
      </c>
      <c r="G2323" s="53">
        <f t="shared" si="73"/>
        <v>76</v>
      </c>
    </row>
    <row r="2324" spans="1:7" ht="21" x14ac:dyDescent="0.25">
      <c r="A2324" s="47" t="s">
        <v>6434</v>
      </c>
      <c r="B2324" s="47" t="s">
        <v>6435</v>
      </c>
      <c r="C2324" s="47" t="str">
        <f t="shared" si="72"/>
        <v>Formula</v>
      </c>
      <c r="D2324" s="47" t="s">
        <v>6436</v>
      </c>
      <c r="E2324" s="47" t="s">
        <v>6437</v>
      </c>
      <c r="F2324" s="53">
        <v>61</v>
      </c>
      <c r="G2324" s="53">
        <f t="shared" si="73"/>
        <v>61</v>
      </c>
    </row>
    <row r="2325" spans="1:7" ht="31.5" x14ac:dyDescent="0.25">
      <c r="A2325" s="54" t="s">
        <v>6438</v>
      </c>
      <c r="B2325" s="54" t="s">
        <v>6439</v>
      </c>
      <c r="C2325" s="47" t="str">
        <f t="shared" si="72"/>
        <v>Formula</v>
      </c>
      <c r="D2325" s="54" t="s">
        <v>6440</v>
      </c>
      <c r="E2325" s="54" t="s">
        <v>6441</v>
      </c>
      <c r="F2325" s="55">
        <v>74</v>
      </c>
      <c r="G2325" s="53">
        <f t="shared" si="73"/>
        <v>74</v>
      </c>
    </row>
    <row r="2326" spans="1:7" ht="52.5" x14ac:dyDescent="0.25">
      <c r="A2326" s="47" t="s">
        <v>6442</v>
      </c>
      <c r="B2326" s="47" t="s">
        <v>6443</v>
      </c>
      <c r="C2326" s="47" t="str">
        <f t="shared" si="72"/>
        <v>Formula</v>
      </c>
      <c r="D2326" s="47" t="s">
        <v>6444</v>
      </c>
      <c r="E2326" s="47" t="s">
        <v>6445</v>
      </c>
      <c r="F2326" s="53">
        <v>176</v>
      </c>
      <c r="G2326" s="53">
        <f t="shared" si="73"/>
        <v>176</v>
      </c>
    </row>
    <row r="2327" spans="1:7" ht="31.5" x14ac:dyDescent="0.25">
      <c r="A2327" s="54" t="s">
        <v>6446</v>
      </c>
      <c r="B2327" s="54" t="s">
        <v>6447</v>
      </c>
      <c r="C2327" s="47" t="str">
        <f t="shared" si="72"/>
        <v>Formula</v>
      </c>
      <c r="D2327" s="54" t="s">
        <v>6448</v>
      </c>
      <c r="E2327" s="54" t="s">
        <v>6449</v>
      </c>
      <c r="F2327" s="55">
        <v>76</v>
      </c>
      <c r="G2327" s="53">
        <f t="shared" si="73"/>
        <v>76</v>
      </c>
    </row>
    <row r="2328" spans="1:7" ht="31.5" x14ac:dyDescent="0.25">
      <c r="A2328" s="47" t="s">
        <v>6450</v>
      </c>
      <c r="B2328" s="47" t="s">
        <v>6451</v>
      </c>
      <c r="C2328" s="47" t="str">
        <f t="shared" si="72"/>
        <v>Formula</v>
      </c>
      <c r="D2328" s="47" t="s">
        <v>6452</v>
      </c>
      <c r="E2328" s="47" t="s">
        <v>3155</v>
      </c>
      <c r="F2328" s="53">
        <v>88</v>
      </c>
      <c r="G2328" s="53">
        <f t="shared" si="73"/>
        <v>88</v>
      </c>
    </row>
    <row r="2329" spans="1:7" ht="31.5" x14ac:dyDescent="0.25">
      <c r="A2329" s="54" t="s">
        <v>6453</v>
      </c>
      <c r="B2329" s="54" t="s">
        <v>6454</v>
      </c>
      <c r="C2329" s="47" t="str">
        <f t="shared" si="72"/>
        <v>Formula</v>
      </c>
      <c r="D2329" s="54" t="s">
        <v>6455</v>
      </c>
      <c r="E2329" s="54" t="s">
        <v>6456</v>
      </c>
      <c r="F2329" s="55">
        <v>59</v>
      </c>
      <c r="G2329" s="53">
        <f t="shared" si="73"/>
        <v>59</v>
      </c>
    </row>
    <row r="2330" spans="1:7" ht="31.5" x14ac:dyDescent="0.25">
      <c r="A2330" s="47" t="s">
        <v>6457</v>
      </c>
      <c r="B2330" s="47" t="s">
        <v>6458</v>
      </c>
      <c r="C2330" s="47" t="str">
        <f t="shared" si="72"/>
        <v>Formula</v>
      </c>
      <c r="D2330" s="47" t="s">
        <v>6459</v>
      </c>
      <c r="E2330" s="47" t="s">
        <v>6460</v>
      </c>
      <c r="F2330" s="53">
        <v>20</v>
      </c>
      <c r="G2330" s="53">
        <f t="shared" si="73"/>
        <v>20</v>
      </c>
    </row>
    <row r="2331" spans="1:7" ht="42" x14ac:dyDescent="0.25">
      <c r="A2331" s="54" t="s">
        <v>6461</v>
      </c>
      <c r="B2331" s="54" t="s">
        <v>6462</v>
      </c>
      <c r="C2331" s="47" t="str">
        <f t="shared" si="72"/>
        <v>Formula</v>
      </c>
      <c r="D2331" s="54" t="s">
        <v>6463</v>
      </c>
      <c r="E2331" s="54" t="s">
        <v>6464</v>
      </c>
      <c r="F2331" s="55">
        <v>205</v>
      </c>
      <c r="G2331" s="53">
        <f t="shared" si="73"/>
        <v>361</v>
      </c>
    </row>
    <row r="2332" spans="1:7" ht="42" x14ac:dyDescent="0.25">
      <c r="A2332" s="47" t="s">
        <v>6465</v>
      </c>
      <c r="B2332" s="47" t="s">
        <v>6462</v>
      </c>
      <c r="C2332" s="47" t="str">
        <f t="shared" si="72"/>
        <v>Formula</v>
      </c>
      <c r="D2332" s="47" t="s">
        <v>6463</v>
      </c>
      <c r="E2332" s="47" t="s">
        <v>308</v>
      </c>
      <c r="F2332" s="53">
        <v>56</v>
      </c>
      <c r="G2332" s="53">
        <f t="shared" si="73"/>
        <v>361</v>
      </c>
    </row>
    <row r="2333" spans="1:7" ht="42" x14ac:dyDescent="0.25">
      <c r="A2333" s="54" t="s">
        <v>6466</v>
      </c>
      <c r="B2333" s="54" t="s">
        <v>6462</v>
      </c>
      <c r="C2333" s="47" t="str">
        <f t="shared" si="72"/>
        <v>Formula</v>
      </c>
      <c r="D2333" s="54" t="s">
        <v>6463</v>
      </c>
      <c r="E2333" s="54" t="s">
        <v>6467</v>
      </c>
      <c r="F2333" s="55">
        <v>100</v>
      </c>
      <c r="G2333" s="53">
        <f t="shared" si="73"/>
        <v>361</v>
      </c>
    </row>
    <row r="2334" spans="1:7" ht="42" x14ac:dyDescent="0.25">
      <c r="A2334" s="47" t="s">
        <v>6468</v>
      </c>
      <c r="B2334" s="47" t="s">
        <v>6469</v>
      </c>
      <c r="C2334" s="47" t="str">
        <f t="shared" si="72"/>
        <v>Formula</v>
      </c>
      <c r="D2334" s="47" t="s">
        <v>6470</v>
      </c>
      <c r="E2334" s="47" t="s">
        <v>6471</v>
      </c>
      <c r="F2334" s="53">
        <v>20</v>
      </c>
      <c r="G2334" s="53">
        <f t="shared" si="73"/>
        <v>20</v>
      </c>
    </row>
    <row r="2335" spans="1:7" ht="31.5" x14ac:dyDescent="0.25">
      <c r="A2335" s="54" t="s">
        <v>6472</v>
      </c>
      <c r="B2335" s="54" t="s">
        <v>6473</v>
      </c>
      <c r="C2335" s="47" t="str">
        <f t="shared" si="72"/>
        <v>Formula</v>
      </c>
      <c r="D2335" s="54" t="s">
        <v>6474</v>
      </c>
      <c r="E2335" s="54" t="s">
        <v>4393</v>
      </c>
      <c r="F2335" s="55">
        <v>60</v>
      </c>
      <c r="G2335" s="53">
        <f t="shared" si="73"/>
        <v>60</v>
      </c>
    </row>
    <row r="2336" spans="1:7" ht="31.5" x14ac:dyDescent="0.25">
      <c r="A2336" s="47" t="s">
        <v>6475</v>
      </c>
      <c r="B2336" s="47" t="s">
        <v>6476</v>
      </c>
      <c r="C2336" s="47" t="str">
        <f t="shared" si="72"/>
        <v>Formula</v>
      </c>
      <c r="D2336" s="47" t="s">
        <v>6477</v>
      </c>
      <c r="E2336" s="47" t="s">
        <v>6478</v>
      </c>
      <c r="F2336" s="53">
        <v>40</v>
      </c>
      <c r="G2336" s="53">
        <f t="shared" si="73"/>
        <v>40</v>
      </c>
    </row>
    <row r="2337" spans="1:7" ht="31.5" x14ac:dyDescent="0.25">
      <c r="A2337" s="54" t="s">
        <v>6479</v>
      </c>
      <c r="B2337" s="54" t="s">
        <v>6480</v>
      </c>
      <c r="C2337" s="47" t="str">
        <f t="shared" si="72"/>
        <v>Formula</v>
      </c>
      <c r="D2337" s="54" t="s">
        <v>6481</v>
      </c>
      <c r="E2337" s="54" t="s">
        <v>6482</v>
      </c>
      <c r="F2337" s="55">
        <v>74</v>
      </c>
      <c r="G2337" s="53">
        <f t="shared" si="73"/>
        <v>74</v>
      </c>
    </row>
    <row r="2338" spans="1:7" ht="31.5" x14ac:dyDescent="0.25">
      <c r="A2338" s="47" t="s">
        <v>6483</v>
      </c>
      <c r="B2338" s="47" t="s">
        <v>6484</v>
      </c>
      <c r="C2338" s="47" t="str">
        <f t="shared" si="72"/>
        <v>Formula</v>
      </c>
      <c r="D2338" s="47" t="s">
        <v>6485</v>
      </c>
      <c r="E2338" s="47" t="s">
        <v>6486</v>
      </c>
      <c r="F2338" s="53">
        <v>119</v>
      </c>
      <c r="G2338" s="53">
        <f t="shared" si="73"/>
        <v>119</v>
      </c>
    </row>
    <row r="2339" spans="1:7" ht="31.5" x14ac:dyDescent="0.25">
      <c r="A2339" s="54" t="s">
        <v>6487</v>
      </c>
      <c r="B2339" s="54" t="s">
        <v>6488</v>
      </c>
      <c r="C2339" s="47" t="str">
        <f t="shared" si="72"/>
        <v>Formula</v>
      </c>
      <c r="D2339" s="54" t="s">
        <v>6489</v>
      </c>
      <c r="E2339" s="54" t="s">
        <v>6490</v>
      </c>
      <c r="F2339" s="55">
        <v>40</v>
      </c>
      <c r="G2339" s="53">
        <f t="shared" si="73"/>
        <v>40</v>
      </c>
    </row>
    <row r="2340" spans="1:7" ht="31.5" x14ac:dyDescent="0.25">
      <c r="A2340" s="47" t="s">
        <v>6491</v>
      </c>
      <c r="B2340" s="47" t="s">
        <v>6492</v>
      </c>
      <c r="C2340" s="47" t="str">
        <f t="shared" si="72"/>
        <v>Formula</v>
      </c>
      <c r="D2340" s="47" t="s">
        <v>6493</v>
      </c>
      <c r="E2340" s="47" t="s">
        <v>6494</v>
      </c>
      <c r="F2340" s="53">
        <v>40</v>
      </c>
      <c r="G2340" s="53">
        <f t="shared" si="73"/>
        <v>40</v>
      </c>
    </row>
    <row r="2341" spans="1:7" ht="42" x14ac:dyDescent="0.25">
      <c r="A2341" s="54" t="s">
        <v>6495</v>
      </c>
      <c r="B2341" s="54" t="s">
        <v>6496</v>
      </c>
      <c r="C2341" s="47" t="str">
        <f t="shared" si="72"/>
        <v>Formula</v>
      </c>
      <c r="D2341" s="54" t="s">
        <v>6497</v>
      </c>
      <c r="E2341" s="54" t="s">
        <v>6498</v>
      </c>
      <c r="F2341" s="55">
        <v>24</v>
      </c>
      <c r="G2341" s="53">
        <f t="shared" si="73"/>
        <v>24</v>
      </c>
    </row>
    <row r="2342" spans="1:7" ht="31.5" x14ac:dyDescent="0.25">
      <c r="A2342" s="47" t="s">
        <v>6499</v>
      </c>
      <c r="B2342" s="47" t="s">
        <v>6500</v>
      </c>
      <c r="C2342" s="47" t="str">
        <f t="shared" si="72"/>
        <v>Formula</v>
      </c>
      <c r="D2342" s="47" t="s">
        <v>6501</v>
      </c>
      <c r="E2342" s="47" t="s">
        <v>6502</v>
      </c>
      <c r="F2342" s="53">
        <v>60</v>
      </c>
      <c r="G2342" s="53">
        <f t="shared" si="73"/>
        <v>60</v>
      </c>
    </row>
    <row r="2343" spans="1:7" ht="31.5" x14ac:dyDescent="0.25">
      <c r="A2343" s="54" t="s">
        <v>6503</v>
      </c>
      <c r="B2343" s="54" t="s">
        <v>6504</v>
      </c>
      <c r="C2343" s="47" t="str">
        <f t="shared" si="72"/>
        <v>Formula</v>
      </c>
      <c r="D2343" s="54" t="s">
        <v>6505</v>
      </c>
      <c r="E2343" s="54" t="s">
        <v>6506</v>
      </c>
      <c r="F2343" s="55">
        <v>30</v>
      </c>
      <c r="G2343" s="53">
        <f t="shared" si="73"/>
        <v>30</v>
      </c>
    </row>
    <row r="2344" spans="1:7" ht="42" x14ac:dyDescent="0.25">
      <c r="A2344" s="47" t="s">
        <v>6507</v>
      </c>
      <c r="B2344" s="47" t="s">
        <v>6508</v>
      </c>
      <c r="C2344" s="47" t="str">
        <f t="shared" si="72"/>
        <v>Formula</v>
      </c>
      <c r="D2344" s="47" t="s">
        <v>6509</v>
      </c>
      <c r="E2344" s="47" t="s">
        <v>6510</v>
      </c>
      <c r="F2344" s="53">
        <v>39</v>
      </c>
      <c r="G2344" s="53">
        <f t="shared" si="73"/>
        <v>39</v>
      </c>
    </row>
    <row r="2345" spans="1:7" ht="31.5" x14ac:dyDescent="0.25">
      <c r="A2345" s="54" t="s">
        <v>6511</v>
      </c>
      <c r="B2345" s="54" t="s">
        <v>6512</v>
      </c>
      <c r="C2345" s="47" t="str">
        <f t="shared" si="72"/>
        <v>Formula</v>
      </c>
      <c r="D2345" s="54" t="s">
        <v>6513</v>
      </c>
      <c r="E2345" s="54" t="s">
        <v>6514</v>
      </c>
      <c r="F2345" s="55">
        <v>50</v>
      </c>
      <c r="G2345" s="53">
        <f t="shared" si="73"/>
        <v>50</v>
      </c>
    </row>
    <row r="2346" spans="1:7" ht="31.5" x14ac:dyDescent="0.25">
      <c r="A2346" s="47" t="s">
        <v>6515</v>
      </c>
      <c r="B2346" s="47" t="s">
        <v>6516</v>
      </c>
      <c r="C2346" s="47" t="str">
        <f t="shared" si="72"/>
        <v>Formula</v>
      </c>
      <c r="D2346" s="47" t="s">
        <v>6517</v>
      </c>
      <c r="E2346" s="47" t="s">
        <v>6518</v>
      </c>
      <c r="F2346" s="53">
        <v>43</v>
      </c>
      <c r="G2346" s="53">
        <f t="shared" si="73"/>
        <v>43</v>
      </c>
    </row>
    <row r="2347" spans="1:7" ht="31.5" x14ac:dyDescent="0.25">
      <c r="A2347" s="54" t="s">
        <v>6519</v>
      </c>
      <c r="B2347" s="54" t="s">
        <v>6520</v>
      </c>
      <c r="C2347" s="47" t="str">
        <f t="shared" si="72"/>
        <v>Formula</v>
      </c>
      <c r="D2347" s="54" t="s">
        <v>6521</v>
      </c>
      <c r="E2347" s="54" t="s">
        <v>6522</v>
      </c>
      <c r="F2347" s="55">
        <v>30</v>
      </c>
      <c r="G2347" s="53">
        <f t="shared" si="73"/>
        <v>30</v>
      </c>
    </row>
    <row r="2348" spans="1:7" ht="42" x14ac:dyDescent="0.25">
      <c r="A2348" s="47" t="s">
        <v>6523</v>
      </c>
      <c r="B2348" s="47" t="s">
        <v>6524</v>
      </c>
      <c r="C2348" s="47" t="str">
        <f t="shared" si="72"/>
        <v>Formula</v>
      </c>
      <c r="D2348" s="47" t="s">
        <v>6525</v>
      </c>
      <c r="E2348" s="47" t="s">
        <v>6526</v>
      </c>
      <c r="F2348" s="53">
        <v>91</v>
      </c>
      <c r="G2348" s="53">
        <f t="shared" si="73"/>
        <v>91</v>
      </c>
    </row>
    <row r="2349" spans="1:7" ht="31.5" x14ac:dyDescent="0.25">
      <c r="A2349" s="54" t="s">
        <v>6527</v>
      </c>
      <c r="B2349" s="54" t="s">
        <v>6528</v>
      </c>
      <c r="C2349" s="47" t="str">
        <f t="shared" si="72"/>
        <v>Formula</v>
      </c>
      <c r="D2349" s="54" t="s">
        <v>6529</v>
      </c>
      <c r="E2349" s="54" t="s">
        <v>6530</v>
      </c>
      <c r="F2349" s="55">
        <v>20</v>
      </c>
      <c r="G2349" s="53">
        <f t="shared" si="73"/>
        <v>20</v>
      </c>
    </row>
    <row r="2350" spans="1:7" ht="31.5" x14ac:dyDescent="0.25">
      <c r="A2350" s="47" t="s">
        <v>6531</v>
      </c>
      <c r="B2350" s="47" t="s">
        <v>6532</v>
      </c>
      <c r="C2350" s="47" t="str">
        <f t="shared" si="72"/>
        <v>Formula</v>
      </c>
      <c r="D2350" s="47" t="s">
        <v>6533</v>
      </c>
      <c r="E2350" s="47" t="s">
        <v>6534</v>
      </c>
      <c r="F2350" s="53">
        <v>49</v>
      </c>
      <c r="G2350" s="53">
        <f t="shared" si="73"/>
        <v>49</v>
      </c>
    </row>
    <row r="2351" spans="1:7" ht="42" x14ac:dyDescent="0.25">
      <c r="A2351" s="54" t="s">
        <v>6535</v>
      </c>
      <c r="B2351" s="54" t="s">
        <v>6536</v>
      </c>
      <c r="C2351" s="47" t="str">
        <f t="shared" si="72"/>
        <v>Formula</v>
      </c>
      <c r="D2351" s="54" t="s">
        <v>6537</v>
      </c>
      <c r="E2351" s="54" t="s">
        <v>6538</v>
      </c>
      <c r="F2351" s="55">
        <v>50</v>
      </c>
      <c r="G2351" s="53">
        <f t="shared" si="73"/>
        <v>50</v>
      </c>
    </row>
    <row r="2352" spans="1:7" ht="52.5" x14ac:dyDescent="0.25">
      <c r="A2352" s="47" t="s">
        <v>6539</v>
      </c>
      <c r="B2352" s="47" t="s">
        <v>6540</v>
      </c>
      <c r="C2352" s="47" t="str">
        <f t="shared" si="72"/>
        <v>Formula</v>
      </c>
      <c r="D2352" s="47" t="s">
        <v>6541</v>
      </c>
      <c r="E2352" s="47" t="s">
        <v>6542</v>
      </c>
      <c r="F2352" s="53">
        <v>159</v>
      </c>
      <c r="G2352" s="53">
        <f t="shared" si="73"/>
        <v>159</v>
      </c>
    </row>
    <row r="2353" spans="1:7" ht="42" x14ac:dyDescent="0.25">
      <c r="A2353" s="54" t="s">
        <v>6543</v>
      </c>
      <c r="B2353" s="54" t="s">
        <v>6544</v>
      </c>
      <c r="C2353" s="47" t="str">
        <f t="shared" si="72"/>
        <v>Formula</v>
      </c>
      <c r="D2353" s="54" t="s">
        <v>6545</v>
      </c>
      <c r="E2353" s="54" t="s">
        <v>6546</v>
      </c>
      <c r="F2353" s="55">
        <v>123</v>
      </c>
      <c r="G2353" s="53">
        <f t="shared" si="73"/>
        <v>203</v>
      </c>
    </row>
    <row r="2354" spans="1:7" ht="21" x14ac:dyDescent="0.25">
      <c r="A2354" s="47" t="s">
        <v>6547</v>
      </c>
      <c r="B2354" s="47" t="s">
        <v>6544</v>
      </c>
      <c r="C2354" s="47" t="str">
        <f t="shared" si="72"/>
        <v>Formula</v>
      </c>
      <c r="D2354" s="47" t="s">
        <v>6545</v>
      </c>
      <c r="E2354" s="47" t="s">
        <v>6548</v>
      </c>
      <c r="F2354" s="53">
        <v>80</v>
      </c>
      <c r="G2354" s="53">
        <f t="shared" si="73"/>
        <v>203</v>
      </c>
    </row>
    <row r="2355" spans="1:7" ht="21" x14ac:dyDescent="0.25">
      <c r="A2355" s="54" t="s">
        <v>6549</v>
      </c>
      <c r="B2355" s="54" t="s">
        <v>6550</v>
      </c>
      <c r="C2355" s="47" t="str">
        <f t="shared" si="72"/>
        <v>Formula</v>
      </c>
      <c r="D2355" s="54" t="s">
        <v>6551</v>
      </c>
      <c r="E2355" s="54" t="s">
        <v>6552</v>
      </c>
      <c r="F2355" s="55">
        <v>90</v>
      </c>
      <c r="G2355" s="53">
        <f t="shared" si="73"/>
        <v>90</v>
      </c>
    </row>
    <row r="2356" spans="1:7" ht="21" x14ac:dyDescent="0.25">
      <c r="A2356" s="47" t="s">
        <v>6553</v>
      </c>
      <c r="B2356" s="47" t="s">
        <v>6554</v>
      </c>
      <c r="C2356" s="47" t="str">
        <f t="shared" si="72"/>
        <v>Formula</v>
      </c>
      <c r="D2356" s="47" t="s">
        <v>6555</v>
      </c>
      <c r="E2356" s="47" t="s">
        <v>6556</v>
      </c>
      <c r="F2356" s="53">
        <v>40</v>
      </c>
      <c r="G2356" s="53">
        <f t="shared" si="73"/>
        <v>132</v>
      </c>
    </row>
    <row r="2357" spans="1:7" ht="21" x14ac:dyDescent="0.25">
      <c r="A2357" s="54" t="s">
        <v>6557</v>
      </c>
      <c r="B2357" s="54" t="s">
        <v>6554</v>
      </c>
      <c r="C2357" s="47" t="str">
        <f t="shared" si="72"/>
        <v>Formula</v>
      </c>
      <c r="D2357" s="54" t="s">
        <v>6555</v>
      </c>
      <c r="E2357" s="54" t="s">
        <v>6558</v>
      </c>
      <c r="F2357" s="55">
        <v>92</v>
      </c>
      <c r="G2357" s="53">
        <f t="shared" si="73"/>
        <v>132</v>
      </c>
    </row>
    <row r="2358" spans="1:7" ht="21" x14ac:dyDescent="0.25">
      <c r="A2358" s="47" t="s">
        <v>6559</v>
      </c>
      <c r="B2358" s="47" t="s">
        <v>6560</v>
      </c>
      <c r="C2358" s="47" t="str">
        <f t="shared" si="72"/>
        <v>Formula</v>
      </c>
      <c r="D2358" s="47" t="s">
        <v>6561</v>
      </c>
      <c r="E2358" s="47" t="s">
        <v>6562</v>
      </c>
      <c r="F2358" s="53">
        <v>103</v>
      </c>
      <c r="G2358" s="53">
        <f t="shared" si="73"/>
        <v>103</v>
      </c>
    </row>
    <row r="2359" spans="1:7" ht="21" x14ac:dyDescent="0.25">
      <c r="A2359" s="54" t="s">
        <v>6563</v>
      </c>
      <c r="B2359" s="54" t="s">
        <v>6564</v>
      </c>
      <c r="C2359" s="47" t="str">
        <f t="shared" si="72"/>
        <v>Formula</v>
      </c>
      <c r="D2359" s="54" t="s">
        <v>6565</v>
      </c>
      <c r="E2359" s="54" t="s">
        <v>6565</v>
      </c>
      <c r="F2359" s="55">
        <v>23</v>
      </c>
      <c r="G2359" s="53">
        <f t="shared" si="73"/>
        <v>23</v>
      </c>
    </row>
    <row r="2360" spans="1:7" ht="21" x14ac:dyDescent="0.25">
      <c r="A2360" s="47" t="s">
        <v>6566</v>
      </c>
      <c r="B2360" s="47" t="s">
        <v>6567</v>
      </c>
      <c r="C2360" s="47" t="str">
        <f t="shared" si="72"/>
        <v>Formula</v>
      </c>
      <c r="D2360" s="47" t="s">
        <v>6568</v>
      </c>
      <c r="E2360" s="47" t="s">
        <v>6569</v>
      </c>
      <c r="F2360" s="53">
        <v>66</v>
      </c>
      <c r="G2360" s="53">
        <f t="shared" si="73"/>
        <v>75</v>
      </c>
    </row>
    <row r="2361" spans="1:7" ht="21" x14ac:dyDescent="0.25">
      <c r="A2361" s="54" t="s">
        <v>6570</v>
      </c>
      <c r="B2361" s="54" t="s">
        <v>6567</v>
      </c>
      <c r="C2361" s="47" t="str">
        <f t="shared" si="72"/>
        <v>Formula</v>
      </c>
      <c r="D2361" s="54" t="s">
        <v>6568</v>
      </c>
      <c r="E2361" s="54" t="s">
        <v>6571</v>
      </c>
      <c r="F2361" s="55">
        <v>9</v>
      </c>
      <c r="G2361" s="53">
        <f t="shared" si="73"/>
        <v>75</v>
      </c>
    </row>
    <row r="2362" spans="1:7" ht="21" x14ac:dyDescent="0.25">
      <c r="A2362" s="47" t="s">
        <v>6572</v>
      </c>
      <c r="B2362" s="47" t="s">
        <v>6573</v>
      </c>
      <c r="C2362" s="47" t="str">
        <f t="shared" si="72"/>
        <v>Formula</v>
      </c>
      <c r="D2362" s="47" t="s">
        <v>6574</v>
      </c>
      <c r="E2362" s="47" t="s">
        <v>710</v>
      </c>
      <c r="F2362" s="53">
        <v>174</v>
      </c>
      <c r="G2362" s="53">
        <f t="shared" si="73"/>
        <v>174</v>
      </c>
    </row>
    <row r="2363" spans="1:7" ht="21" x14ac:dyDescent="0.25">
      <c r="A2363" s="54" t="s">
        <v>6575</v>
      </c>
      <c r="B2363" s="54" t="s">
        <v>6576</v>
      </c>
      <c r="C2363" s="47" t="str">
        <f t="shared" si="72"/>
        <v>Formula</v>
      </c>
      <c r="D2363" s="54" t="s">
        <v>6577</v>
      </c>
      <c r="E2363" s="54" t="s">
        <v>6578</v>
      </c>
      <c r="F2363" s="55">
        <v>80</v>
      </c>
      <c r="G2363" s="53">
        <f t="shared" si="73"/>
        <v>80</v>
      </c>
    </row>
    <row r="2364" spans="1:7" ht="21" x14ac:dyDescent="0.25">
      <c r="A2364" s="47" t="s">
        <v>6579</v>
      </c>
      <c r="B2364" s="47" t="s">
        <v>6580</v>
      </c>
      <c r="C2364" s="47" t="str">
        <f t="shared" si="72"/>
        <v>Formula</v>
      </c>
      <c r="D2364" s="47" t="s">
        <v>6581</v>
      </c>
      <c r="E2364" s="47" t="s">
        <v>6582</v>
      </c>
      <c r="F2364" s="53">
        <v>58</v>
      </c>
      <c r="G2364" s="53">
        <f t="shared" si="73"/>
        <v>58</v>
      </c>
    </row>
    <row r="2365" spans="1:7" ht="21" x14ac:dyDescent="0.25">
      <c r="A2365" s="54" t="s">
        <v>6583</v>
      </c>
      <c r="B2365" s="54" t="s">
        <v>6584</v>
      </c>
      <c r="C2365" s="47" t="str">
        <f t="shared" si="72"/>
        <v>Formula</v>
      </c>
      <c r="D2365" s="54" t="s">
        <v>6585</v>
      </c>
      <c r="E2365" s="54" t="s">
        <v>6586</v>
      </c>
      <c r="F2365" s="55">
        <v>13</v>
      </c>
      <c r="G2365" s="53">
        <f t="shared" si="73"/>
        <v>13</v>
      </c>
    </row>
    <row r="2366" spans="1:7" ht="21" x14ac:dyDescent="0.25">
      <c r="A2366" s="47" t="s">
        <v>6587</v>
      </c>
      <c r="B2366" s="47" t="s">
        <v>6588</v>
      </c>
      <c r="C2366" s="47" t="str">
        <f t="shared" si="72"/>
        <v>Formula</v>
      </c>
      <c r="D2366" s="47" t="s">
        <v>6589</v>
      </c>
      <c r="E2366" s="47" t="s">
        <v>6590</v>
      </c>
      <c r="F2366" s="53">
        <v>18</v>
      </c>
      <c r="G2366" s="53">
        <f t="shared" si="73"/>
        <v>18</v>
      </c>
    </row>
    <row r="2367" spans="1:7" ht="21" x14ac:dyDescent="0.25">
      <c r="A2367" s="54" t="s">
        <v>6591</v>
      </c>
      <c r="B2367" s="54" t="s">
        <v>6592</v>
      </c>
      <c r="C2367" s="47" t="str">
        <f t="shared" si="72"/>
        <v>Formula</v>
      </c>
      <c r="D2367" s="54" t="s">
        <v>6593</v>
      </c>
      <c r="E2367" s="54" t="s">
        <v>6594</v>
      </c>
      <c r="F2367" s="55">
        <v>60</v>
      </c>
      <c r="G2367" s="53">
        <f t="shared" si="73"/>
        <v>60</v>
      </c>
    </row>
    <row r="2368" spans="1:7" ht="42" x14ac:dyDescent="0.25">
      <c r="A2368" s="47" t="s">
        <v>6595</v>
      </c>
      <c r="B2368" s="47" t="s">
        <v>6596</v>
      </c>
      <c r="C2368" s="47" t="str">
        <f t="shared" si="72"/>
        <v>Formula</v>
      </c>
      <c r="D2368" s="47" t="s">
        <v>6597</v>
      </c>
      <c r="E2368" s="47" t="s">
        <v>6598</v>
      </c>
      <c r="F2368" s="53">
        <v>45</v>
      </c>
      <c r="G2368" s="53">
        <f t="shared" si="73"/>
        <v>45</v>
      </c>
    </row>
    <row r="2369" spans="1:7" ht="52.5" x14ac:dyDescent="0.25">
      <c r="A2369" s="54" t="s">
        <v>6599</v>
      </c>
      <c r="B2369" s="54" t="s">
        <v>6600</v>
      </c>
      <c r="C2369" s="47" t="str">
        <f t="shared" si="72"/>
        <v>Formula</v>
      </c>
      <c r="D2369" s="54" t="s">
        <v>6601</v>
      </c>
      <c r="E2369" s="54" t="s">
        <v>6602</v>
      </c>
      <c r="F2369" s="55">
        <v>0</v>
      </c>
      <c r="G2369" s="53">
        <f t="shared" si="73"/>
        <v>0</v>
      </c>
    </row>
    <row r="2370" spans="1:7" ht="21" x14ac:dyDescent="0.25">
      <c r="A2370" s="47" t="s">
        <v>6603</v>
      </c>
      <c r="B2370" s="47" t="s">
        <v>6604</v>
      </c>
      <c r="C2370" s="47" t="str">
        <f t="shared" si="72"/>
        <v>Formula</v>
      </c>
      <c r="D2370" s="47" t="s">
        <v>6605</v>
      </c>
      <c r="E2370" s="47" t="s">
        <v>6606</v>
      </c>
      <c r="F2370" s="53">
        <v>12</v>
      </c>
      <c r="G2370" s="53">
        <f t="shared" si="73"/>
        <v>12</v>
      </c>
    </row>
    <row r="2371" spans="1:7" ht="52.5" x14ac:dyDescent="0.25">
      <c r="A2371" s="54" t="s">
        <v>6607</v>
      </c>
      <c r="B2371" s="54" t="s">
        <v>6608</v>
      </c>
      <c r="C2371" s="47" t="str">
        <f t="shared" ref="C2371:C2434" si="74">IF(ISTEXT(VLOOKUP(B2371,$I$2:$I$11,1,FALSE)),"Alt sub","Formula")</f>
        <v>Formula</v>
      </c>
      <c r="D2371" s="54" t="s">
        <v>6609</v>
      </c>
      <c r="E2371" s="54" t="s">
        <v>6610</v>
      </c>
      <c r="F2371" s="55">
        <v>25</v>
      </c>
      <c r="G2371" s="53">
        <f t="shared" ref="G2371:G2434" si="75">SUMIF(B:B,B2371,F:F)</f>
        <v>25</v>
      </c>
    </row>
    <row r="2372" spans="1:7" ht="21" x14ac:dyDescent="0.25">
      <c r="A2372" s="47" t="s">
        <v>6611</v>
      </c>
      <c r="B2372" s="47" t="s">
        <v>6612</v>
      </c>
      <c r="C2372" s="47" t="str">
        <f t="shared" si="74"/>
        <v>Formula</v>
      </c>
      <c r="D2372" s="47" t="s">
        <v>6613</v>
      </c>
      <c r="E2372" s="47" t="s">
        <v>6614</v>
      </c>
      <c r="F2372" s="53">
        <v>28</v>
      </c>
      <c r="G2372" s="53">
        <f t="shared" si="75"/>
        <v>28</v>
      </c>
    </row>
    <row r="2373" spans="1:7" ht="21" x14ac:dyDescent="0.25">
      <c r="A2373" s="54" t="s">
        <v>6615</v>
      </c>
      <c r="B2373" s="54" t="s">
        <v>6616</v>
      </c>
      <c r="C2373" s="47" t="str">
        <f t="shared" si="74"/>
        <v>Formula</v>
      </c>
      <c r="D2373" s="54" t="s">
        <v>6617</v>
      </c>
      <c r="E2373" s="54" t="s">
        <v>6618</v>
      </c>
      <c r="F2373" s="55">
        <v>28</v>
      </c>
      <c r="G2373" s="53">
        <f t="shared" si="75"/>
        <v>28</v>
      </c>
    </row>
    <row r="2374" spans="1:7" ht="31.5" x14ac:dyDescent="0.25">
      <c r="A2374" s="47" t="s">
        <v>6619</v>
      </c>
      <c r="B2374" s="47" t="s">
        <v>6620</v>
      </c>
      <c r="C2374" s="47" t="str">
        <f t="shared" si="74"/>
        <v>Formula</v>
      </c>
      <c r="D2374" s="47" t="s">
        <v>6621</v>
      </c>
      <c r="E2374" s="47" t="s">
        <v>6622</v>
      </c>
      <c r="F2374" s="53">
        <v>110</v>
      </c>
      <c r="G2374" s="53">
        <f t="shared" si="75"/>
        <v>110</v>
      </c>
    </row>
    <row r="2375" spans="1:7" ht="42" x14ac:dyDescent="0.25">
      <c r="A2375" s="54" t="s">
        <v>6623</v>
      </c>
      <c r="B2375" s="54" t="s">
        <v>6624</v>
      </c>
      <c r="C2375" s="47" t="str">
        <f t="shared" si="74"/>
        <v>Formula</v>
      </c>
      <c r="D2375" s="54" t="s">
        <v>6625</v>
      </c>
      <c r="E2375" s="54" t="s">
        <v>6626</v>
      </c>
      <c r="F2375" s="55">
        <v>38</v>
      </c>
      <c r="G2375" s="53">
        <f t="shared" si="75"/>
        <v>38</v>
      </c>
    </row>
    <row r="2376" spans="1:7" ht="42" x14ac:dyDescent="0.25">
      <c r="A2376" s="47" t="s">
        <v>6627</v>
      </c>
      <c r="B2376" s="47" t="s">
        <v>6628</v>
      </c>
      <c r="C2376" s="47" t="str">
        <f t="shared" si="74"/>
        <v>Formula</v>
      </c>
      <c r="D2376" s="47" t="s">
        <v>6629</v>
      </c>
      <c r="E2376" s="47" t="s">
        <v>6630</v>
      </c>
      <c r="F2376" s="53">
        <v>38</v>
      </c>
      <c r="G2376" s="53">
        <f t="shared" si="75"/>
        <v>38</v>
      </c>
    </row>
    <row r="2377" spans="1:7" ht="21" x14ac:dyDescent="0.25">
      <c r="A2377" s="54" t="s">
        <v>6631</v>
      </c>
      <c r="B2377" s="54" t="s">
        <v>6632</v>
      </c>
      <c r="C2377" s="47" t="str">
        <f t="shared" si="74"/>
        <v>Formula</v>
      </c>
      <c r="D2377" s="54" t="s">
        <v>6633</v>
      </c>
      <c r="E2377" s="54" t="s">
        <v>1886</v>
      </c>
      <c r="F2377" s="55">
        <v>9</v>
      </c>
      <c r="G2377" s="53">
        <f t="shared" si="75"/>
        <v>49</v>
      </c>
    </row>
    <row r="2378" spans="1:7" ht="21" x14ac:dyDescent="0.25">
      <c r="A2378" s="47" t="s">
        <v>6634</v>
      </c>
      <c r="B2378" s="47" t="s">
        <v>6632</v>
      </c>
      <c r="C2378" s="47" t="str">
        <f t="shared" si="74"/>
        <v>Formula</v>
      </c>
      <c r="D2378" s="47" t="s">
        <v>6633</v>
      </c>
      <c r="E2378" s="47" t="s">
        <v>6635</v>
      </c>
      <c r="F2378" s="53">
        <v>40</v>
      </c>
      <c r="G2378" s="53">
        <f t="shared" si="75"/>
        <v>49</v>
      </c>
    </row>
    <row r="2379" spans="1:7" ht="21" x14ac:dyDescent="0.25">
      <c r="A2379" s="54" t="s">
        <v>6636</v>
      </c>
      <c r="B2379" s="54" t="s">
        <v>6637</v>
      </c>
      <c r="C2379" s="47" t="str">
        <f t="shared" si="74"/>
        <v>Formula</v>
      </c>
      <c r="D2379" s="54" t="s">
        <v>6638</v>
      </c>
      <c r="E2379" s="54" t="s">
        <v>6639</v>
      </c>
      <c r="F2379" s="55">
        <v>524</v>
      </c>
      <c r="G2379" s="53">
        <f t="shared" si="75"/>
        <v>1613</v>
      </c>
    </row>
    <row r="2380" spans="1:7" ht="21" x14ac:dyDescent="0.25">
      <c r="A2380" s="47" t="s">
        <v>6640</v>
      </c>
      <c r="B2380" s="47" t="s">
        <v>6637</v>
      </c>
      <c r="C2380" s="47" t="str">
        <f t="shared" si="74"/>
        <v>Formula</v>
      </c>
      <c r="D2380" s="47" t="s">
        <v>6638</v>
      </c>
      <c r="E2380" s="47" t="s">
        <v>6641</v>
      </c>
      <c r="F2380" s="53">
        <v>215</v>
      </c>
      <c r="G2380" s="53">
        <f t="shared" si="75"/>
        <v>1613</v>
      </c>
    </row>
    <row r="2381" spans="1:7" ht="21" x14ac:dyDescent="0.25">
      <c r="A2381" s="54" t="s">
        <v>6642</v>
      </c>
      <c r="B2381" s="54" t="s">
        <v>6637</v>
      </c>
      <c r="C2381" s="47" t="str">
        <f t="shared" si="74"/>
        <v>Formula</v>
      </c>
      <c r="D2381" s="54" t="s">
        <v>6638</v>
      </c>
      <c r="E2381" s="54" t="s">
        <v>6643</v>
      </c>
      <c r="F2381" s="55">
        <v>426</v>
      </c>
      <c r="G2381" s="53">
        <f t="shared" si="75"/>
        <v>1613</v>
      </c>
    </row>
    <row r="2382" spans="1:7" ht="21" x14ac:dyDescent="0.25">
      <c r="A2382" s="47" t="s">
        <v>6644</v>
      </c>
      <c r="B2382" s="47" t="s">
        <v>6637</v>
      </c>
      <c r="C2382" s="47" t="str">
        <f t="shared" si="74"/>
        <v>Formula</v>
      </c>
      <c r="D2382" s="47" t="s">
        <v>6638</v>
      </c>
      <c r="E2382" s="47" t="s">
        <v>6645</v>
      </c>
      <c r="F2382" s="53">
        <v>448</v>
      </c>
      <c r="G2382" s="53">
        <f t="shared" si="75"/>
        <v>1613</v>
      </c>
    </row>
    <row r="2383" spans="1:7" ht="21" x14ac:dyDescent="0.25">
      <c r="A2383" s="54" t="s">
        <v>6646</v>
      </c>
      <c r="B2383" s="54" t="s">
        <v>6637</v>
      </c>
      <c r="C2383" s="47" t="str">
        <f t="shared" si="74"/>
        <v>Formula</v>
      </c>
      <c r="D2383" s="54" t="s">
        <v>6638</v>
      </c>
      <c r="E2383" s="54" t="s">
        <v>6647</v>
      </c>
      <c r="F2383" s="55">
        <v>0</v>
      </c>
      <c r="G2383" s="53">
        <f t="shared" si="75"/>
        <v>1613</v>
      </c>
    </row>
    <row r="2384" spans="1:7" ht="31.5" x14ac:dyDescent="0.25">
      <c r="A2384" s="47" t="s">
        <v>6648</v>
      </c>
      <c r="B2384" s="47" t="s">
        <v>6649</v>
      </c>
      <c r="C2384" s="47" t="str">
        <f t="shared" si="74"/>
        <v>Formula</v>
      </c>
      <c r="D2384" s="47" t="s">
        <v>6650</v>
      </c>
      <c r="E2384" s="47" t="s">
        <v>6651</v>
      </c>
      <c r="F2384" s="53">
        <v>978</v>
      </c>
      <c r="G2384" s="53">
        <f t="shared" si="75"/>
        <v>8074</v>
      </c>
    </row>
    <row r="2385" spans="1:7" ht="31.5" x14ac:dyDescent="0.25">
      <c r="A2385" s="54" t="s">
        <v>6652</v>
      </c>
      <c r="B2385" s="54" t="s">
        <v>6649</v>
      </c>
      <c r="C2385" s="47" t="str">
        <f t="shared" si="74"/>
        <v>Formula</v>
      </c>
      <c r="D2385" s="54" t="s">
        <v>6650</v>
      </c>
      <c r="E2385" s="54" t="s">
        <v>6653</v>
      </c>
      <c r="F2385" s="55">
        <v>414</v>
      </c>
      <c r="G2385" s="53">
        <f t="shared" si="75"/>
        <v>8074</v>
      </c>
    </row>
    <row r="2386" spans="1:7" ht="31.5" x14ac:dyDescent="0.25">
      <c r="A2386" s="47" t="s">
        <v>6654</v>
      </c>
      <c r="B2386" s="47" t="s">
        <v>6649</v>
      </c>
      <c r="C2386" s="47" t="str">
        <f t="shared" si="74"/>
        <v>Formula</v>
      </c>
      <c r="D2386" s="47" t="s">
        <v>6650</v>
      </c>
      <c r="E2386" s="47" t="s">
        <v>6655</v>
      </c>
      <c r="F2386" s="53">
        <v>363</v>
      </c>
      <c r="G2386" s="53">
        <f t="shared" si="75"/>
        <v>8074</v>
      </c>
    </row>
    <row r="2387" spans="1:7" ht="31.5" x14ac:dyDescent="0.25">
      <c r="A2387" s="54" t="s">
        <v>6656</v>
      </c>
      <c r="B2387" s="54" t="s">
        <v>6649</v>
      </c>
      <c r="C2387" s="47" t="str">
        <f t="shared" si="74"/>
        <v>Formula</v>
      </c>
      <c r="D2387" s="54" t="s">
        <v>6650</v>
      </c>
      <c r="E2387" s="54" t="s">
        <v>6657</v>
      </c>
      <c r="F2387" s="55">
        <v>1016</v>
      </c>
      <c r="G2387" s="53">
        <f t="shared" si="75"/>
        <v>8074</v>
      </c>
    </row>
    <row r="2388" spans="1:7" ht="31.5" x14ac:dyDescent="0.25">
      <c r="A2388" s="47" t="s">
        <v>6658</v>
      </c>
      <c r="B2388" s="47" t="s">
        <v>6649</v>
      </c>
      <c r="C2388" s="47" t="str">
        <f t="shared" si="74"/>
        <v>Formula</v>
      </c>
      <c r="D2388" s="47" t="s">
        <v>6650</v>
      </c>
      <c r="E2388" s="47" t="s">
        <v>6659</v>
      </c>
      <c r="F2388" s="53">
        <v>278</v>
      </c>
      <c r="G2388" s="53">
        <f t="shared" si="75"/>
        <v>8074</v>
      </c>
    </row>
    <row r="2389" spans="1:7" ht="31.5" x14ac:dyDescent="0.25">
      <c r="A2389" s="54" t="s">
        <v>6660</v>
      </c>
      <c r="B2389" s="54" t="s">
        <v>6649</v>
      </c>
      <c r="C2389" s="47" t="str">
        <f t="shared" si="74"/>
        <v>Formula</v>
      </c>
      <c r="D2389" s="54" t="s">
        <v>6650</v>
      </c>
      <c r="E2389" s="54" t="s">
        <v>6661</v>
      </c>
      <c r="F2389" s="55">
        <v>346</v>
      </c>
      <c r="G2389" s="53">
        <f t="shared" si="75"/>
        <v>8074</v>
      </c>
    </row>
    <row r="2390" spans="1:7" ht="31.5" x14ac:dyDescent="0.25">
      <c r="A2390" s="47" t="s">
        <v>6662</v>
      </c>
      <c r="B2390" s="47" t="s">
        <v>6649</v>
      </c>
      <c r="C2390" s="47" t="str">
        <f t="shared" si="74"/>
        <v>Formula</v>
      </c>
      <c r="D2390" s="47" t="s">
        <v>6650</v>
      </c>
      <c r="E2390" s="47" t="s">
        <v>6663</v>
      </c>
      <c r="F2390" s="53">
        <v>26</v>
      </c>
      <c r="G2390" s="53">
        <f t="shared" si="75"/>
        <v>8074</v>
      </c>
    </row>
    <row r="2391" spans="1:7" ht="31.5" x14ac:dyDescent="0.25">
      <c r="A2391" s="54" t="s">
        <v>6664</v>
      </c>
      <c r="B2391" s="54" t="s">
        <v>6649</v>
      </c>
      <c r="C2391" s="47" t="str">
        <f t="shared" si="74"/>
        <v>Formula</v>
      </c>
      <c r="D2391" s="54" t="s">
        <v>6650</v>
      </c>
      <c r="E2391" s="54" t="s">
        <v>6665</v>
      </c>
      <c r="F2391" s="55">
        <v>44</v>
      </c>
      <c r="G2391" s="53">
        <f t="shared" si="75"/>
        <v>8074</v>
      </c>
    </row>
    <row r="2392" spans="1:7" ht="31.5" x14ac:dyDescent="0.25">
      <c r="A2392" s="47" t="s">
        <v>6666</v>
      </c>
      <c r="B2392" s="47" t="s">
        <v>6649</v>
      </c>
      <c r="C2392" s="47" t="str">
        <f t="shared" si="74"/>
        <v>Formula</v>
      </c>
      <c r="D2392" s="47" t="s">
        <v>6650</v>
      </c>
      <c r="E2392" s="47" t="s">
        <v>6667</v>
      </c>
      <c r="F2392" s="53">
        <v>56</v>
      </c>
      <c r="G2392" s="53">
        <f t="shared" si="75"/>
        <v>8074</v>
      </c>
    </row>
    <row r="2393" spans="1:7" ht="31.5" x14ac:dyDescent="0.25">
      <c r="A2393" s="54" t="s">
        <v>6668</v>
      </c>
      <c r="B2393" s="54" t="s">
        <v>6649</v>
      </c>
      <c r="C2393" s="47" t="str">
        <f t="shared" si="74"/>
        <v>Formula</v>
      </c>
      <c r="D2393" s="54" t="s">
        <v>6650</v>
      </c>
      <c r="E2393" s="54" t="s">
        <v>6669</v>
      </c>
      <c r="F2393" s="55">
        <v>54</v>
      </c>
      <c r="G2393" s="53">
        <f t="shared" si="75"/>
        <v>8074</v>
      </c>
    </row>
    <row r="2394" spans="1:7" ht="31.5" x14ac:dyDescent="0.25">
      <c r="A2394" s="47" t="s">
        <v>6670</v>
      </c>
      <c r="B2394" s="47" t="s">
        <v>6649</v>
      </c>
      <c r="C2394" s="47" t="str">
        <f t="shared" si="74"/>
        <v>Formula</v>
      </c>
      <c r="D2394" s="47" t="s">
        <v>6650</v>
      </c>
      <c r="E2394" s="47" t="s">
        <v>6671</v>
      </c>
      <c r="F2394" s="53">
        <v>81</v>
      </c>
      <c r="G2394" s="53">
        <f t="shared" si="75"/>
        <v>8074</v>
      </c>
    </row>
    <row r="2395" spans="1:7" ht="31.5" x14ac:dyDescent="0.25">
      <c r="A2395" s="54" t="s">
        <v>6672</v>
      </c>
      <c r="B2395" s="54" t="s">
        <v>6649</v>
      </c>
      <c r="C2395" s="47" t="str">
        <f t="shared" si="74"/>
        <v>Formula</v>
      </c>
      <c r="D2395" s="54" t="s">
        <v>6650</v>
      </c>
      <c r="E2395" s="54" t="s">
        <v>6673</v>
      </c>
      <c r="F2395" s="55">
        <v>96</v>
      </c>
      <c r="G2395" s="53">
        <f t="shared" si="75"/>
        <v>8074</v>
      </c>
    </row>
    <row r="2396" spans="1:7" ht="31.5" x14ac:dyDescent="0.25">
      <c r="A2396" s="47" t="s">
        <v>6674</v>
      </c>
      <c r="B2396" s="47" t="s">
        <v>6649</v>
      </c>
      <c r="C2396" s="47" t="str">
        <f t="shared" si="74"/>
        <v>Formula</v>
      </c>
      <c r="D2396" s="47" t="s">
        <v>6650</v>
      </c>
      <c r="E2396" s="47" t="s">
        <v>6675</v>
      </c>
      <c r="F2396" s="53">
        <v>48</v>
      </c>
      <c r="G2396" s="53">
        <f t="shared" si="75"/>
        <v>8074</v>
      </c>
    </row>
    <row r="2397" spans="1:7" ht="31.5" x14ac:dyDescent="0.25">
      <c r="A2397" s="54" t="s">
        <v>6676</v>
      </c>
      <c r="B2397" s="54" t="s">
        <v>6649</v>
      </c>
      <c r="C2397" s="47" t="str">
        <f t="shared" si="74"/>
        <v>Formula</v>
      </c>
      <c r="D2397" s="54" t="s">
        <v>6650</v>
      </c>
      <c r="E2397" s="54" t="s">
        <v>6677</v>
      </c>
      <c r="F2397" s="55">
        <v>47</v>
      </c>
      <c r="G2397" s="53">
        <f t="shared" si="75"/>
        <v>8074</v>
      </c>
    </row>
    <row r="2398" spans="1:7" ht="31.5" x14ac:dyDescent="0.25">
      <c r="A2398" s="47" t="s">
        <v>6678</v>
      </c>
      <c r="B2398" s="47" t="s">
        <v>6649</v>
      </c>
      <c r="C2398" s="47" t="str">
        <f t="shared" si="74"/>
        <v>Formula</v>
      </c>
      <c r="D2398" s="47" t="s">
        <v>6650</v>
      </c>
      <c r="E2398" s="47" t="s">
        <v>6679</v>
      </c>
      <c r="F2398" s="53">
        <v>82</v>
      </c>
      <c r="G2398" s="53">
        <f t="shared" si="75"/>
        <v>8074</v>
      </c>
    </row>
    <row r="2399" spans="1:7" ht="31.5" x14ac:dyDescent="0.25">
      <c r="A2399" s="54" t="s">
        <v>6680</v>
      </c>
      <c r="B2399" s="54" t="s">
        <v>6649</v>
      </c>
      <c r="C2399" s="47" t="str">
        <f t="shared" si="74"/>
        <v>Formula</v>
      </c>
      <c r="D2399" s="54" t="s">
        <v>6650</v>
      </c>
      <c r="E2399" s="54" t="s">
        <v>6681</v>
      </c>
      <c r="F2399" s="55">
        <v>84</v>
      </c>
      <c r="G2399" s="53">
        <f t="shared" si="75"/>
        <v>8074</v>
      </c>
    </row>
    <row r="2400" spans="1:7" ht="31.5" x14ac:dyDescent="0.25">
      <c r="A2400" s="47" t="s">
        <v>6682</v>
      </c>
      <c r="B2400" s="47" t="s">
        <v>6649</v>
      </c>
      <c r="C2400" s="47" t="str">
        <f t="shared" si="74"/>
        <v>Formula</v>
      </c>
      <c r="D2400" s="47" t="s">
        <v>6650</v>
      </c>
      <c r="E2400" s="47" t="s">
        <v>6683</v>
      </c>
      <c r="F2400" s="53">
        <v>40</v>
      </c>
      <c r="G2400" s="53">
        <f t="shared" si="75"/>
        <v>8074</v>
      </c>
    </row>
    <row r="2401" spans="1:7" ht="31.5" x14ac:dyDescent="0.25">
      <c r="A2401" s="54" t="s">
        <v>6684</v>
      </c>
      <c r="B2401" s="54" t="s">
        <v>6649</v>
      </c>
      <c r="C2401" s="47" t="str">
        <f t="shared" si="74"/>
        <v>Formula</v>
      </c>
      <c r="D2401" s="54" t="s">
        <v>6650</v>
      </c>
      <c r="E2401" s="54" t="s">
        <v>6685</v>
      </c>
      <c r="F2401" s="55">
        <v>104</v>
      </c>
      <c r="G2401" s="53">
        <f t="shared" si="75"/>
        <v>8074</v>
      </c>
    </row>
    <row r="2402" spans="1:7" ht="31.5" x14ac:dyDescent="0.25">
      <c r="A2402" s="47" t="s">
        <v>6686</v>
      </c>
      <c r="B2402" s="47" t="s">
        <v>6649</v>
      </c>
      <c r="C2402" s="47" t="str">
        <f t="shared" si="74"/>
        <v>Formula</v>
      </c>
      <c r="D2402" s="47" t="s">
        <v>6650</v>
      </c>
      <c r="E2402" s="47" t="s">
        <v>6687</v>
      </c>
      <c r="F2402" s="53">
        <v>102</v>
      </c>
      <c r="G2402" s="53">
        <f t="shared" si="75"/>
        <v>8074</v>
      </c>
    </row>
    <row r="2403" spans="1:7" ht="31.5" x14ac:dyDescent="0.25">
      <c r="A2403" s="54" t="s">
        <v>6688</v>
      </c>
      <c r="B2403" s="54" t="s">
        <v>6649</v>
      </c>
      <c r="C2403" s="47" t="str">
        <f t="shared" si="74"/>
        <v>Formula</v>
      </c>
      <c r="D2403" s="54" t="s">
        <v>6650</v>
      </c>
      <c r="E2403" s="54" t="s">
        <v>6689</v>
      </c>
      <c r="F2403" s="55">
        <v>165</v>
      </c>
      <c r="G2403" s="53">
        <f t="shared" si="75"/>
        <v>8074</v>
      </c>
    </row>
    <row r="2404" spans="1:7" ht="31.5" x14ac:dyDescent="0.25">
      <c r="A2404" s="47" t="s">
        <v>6690</v>
      </c>
      <c r="B2404" s="47" t="s">
        <v>6649</v>
      </c>
      <c r="C2404" s="47" t="str">
        <f t="shared" si="74"/>
        <v>Formula</v>
      </c>
      <c r="D2404" s="47" t="s">
        <v>6650</v>
      </c>
      <c r="E2404" s="47" t="s">
        <v>6691</v>
      </c>
      <c r="F2404" s="53">
        <v>78</v>
      </c>
      <c r="G2404" s="53">
        <f t="shared" si="75"/>
        <v>8074</v>
      </c>
    </row>
    <row r="2405" spans="1:7" ht="31.5" x14ac:dyDescent="0.25">
      <c r="A2405" s="54" t="s">
        <v>6692</v>
      </c>
      <c r="B2405" s="54" t="s">
        <v>6649</v>
      </c>
      <c r="C2405" s="47" t="str">
        <f t="shared" si="74"/>
        <v>Formula</v>
      </c>
      <c r="D2405" s="54" t="s">
        <v>6650</v>
      </c>
      <c r="E2405" s="54" t="s">
        <v>6693</v>
      </c>
      <c r="F2405" s="55">
        <v>96</v>
      </c>
      <c r="G2405" s="53">
        <f t="shared" si="75"/>
        <v>8074</v>
      </c>
    </row>
    <row r="2406" spans="1:7" ht="31.5" x14ac:dyDescent="0.25">
      <c r="A2406" s="47" t="s">
        <v>6694</v>
      </c>
      <c r="B2406" s="47" t="s">
        <v>6649</v>
      </c>
      <c r="C2406" s="47" t="str">
        <f t="shared" si="74"/>
        <v>Formula</v>
      </c>
      <c r="D2406" s="47" t="s">
        <v>6650</v>
      </c>
      <c r="E2406" s="47" t="s">
        <v>6695</v>
      </c>
      <c r="F2406" s="53">
        <v>199</v>
      </c>
      <c r="G2406" s="53">
        <f t="shared" si="75"/>
        <v>8074</v>
      </c>
    </row>
    <row r="2407" spans="1:7" ht="31.5" x14ac:dyDescent="0.25">
      <c r="A2407" s="54" t="s">
        <v>6696</v>
      </c>
      <c r="B2407" s="54" t="s">
        <v>6649</v>
      </c>
      <c r="C2407" s="47" t="str">
        <f t="shared" si="74"/>
        <v>Formula</v>
      </c>
      <c r="D2407" s="54" t="s">
        <v>6650</v>
      </c>
      <c r="E2407" s="54" t="s">
        <v>6697</v>
      </c>
      <c r="F2407" s="55">
        <v>69</v>
      </c>
      <c r="G2407" s="53">
        <f t="shared" si="75"/>
        <v>8074</v>
      </c>
    </row>
    <row r="2408" spans="1:7" ht="31.5" x14ac:dyDescent="0.25">
      <c r="A2408" s="47" t="s">
        <v>6698</v>
      </c>
      <c r="B2408" s="47" t="s">
        <v>6649</v>
      </c>
      <c r="C2408" s="47" t="str">
        <f t="shared" si="74"/>
        <v>Formula</v>
      </c>
      <c r="D2408" s="47" t="s">
        <v>6650</v>
      </c>
      <c r="E2408" s="47" t="s">
        <v>6699</v>
      </c>
      <c r="F2408" s="53">
        <v>102</v>
      </c>
      <c r="G2408" s="53">
        <f t="shared" si="75"/>
        <v>8074</v>
      </c>
    </row>
    <row r="2409" spans="1:7" ht="31.5" x14ac:dyDescent="0.25">
      <c r="A2409" s="54" t="s">
        <v>6700</v>
      </c>
      <c r="B2409" s="54" t="s">
        <v>6649</v>
      </c>
      <c r="C2409" s="47" t="str">
        <f t="shared" si="74"/>
        <v>Formula</v>
      </c>
      <c r="D2409" s="54" t="s">
        <v>6650</v>
      </c>
      <c r="E2409" s="54" t="s">
        <v>6701</v>
      </c>
      <c r="F2409" s="55">
        <v>132</v>
      </c>
      <c r="G2409" s="53">
        <f t="shared" si="75"/>
        <v>8074</v>
      </c>
    </row>
    <row r="2410" spans="1:7" ht="31.5" x14ac:dyDescent="0.25">
      <c r="A2410" s="47" t="s">
        <v>6702</v>
      </c>
      <c r="B2410" s="47" t="s">
        <v>6649</v>
      </c>
      <c r="C2410" s="47" t="str">
        <f t="shared" si="74"/>
        <v>Formula</v>
      </c>
      <c r="D2410" s="47" t="s">
        <v>6650</v>
      </c>
      <c r="E2410" s="47" t="s">
        <v>6703</v>
      </c>
      <c r="F2410" s="53">
        <v>92</v>
      </c>
      <c r="G2410" s="53">
        <f t="shared" si="75"/>
        <v>8074</v>
      </c>
    </row>
    <row r="2411" spans="1:7" ht="31.5" x14ac:dyDescent="0.25">
      <c r="A2411" s="54" t="s">
        <v>6704</v>
      </c>
      <c r="B2411" s="54" t="s">
        <v>6649</v>
      </c>
      <c r="C2411" s="47" t="str">
        <f t="shared" si="74"/>
        <v>Formula</v>
      </c>
      <c r="D2411" s="54" t="s">
        <v>6650</v>
      </c>
      <c r="E2411" s="54" t="s">
        <v>6705</v>
      </c>
      <c r="F2411" s="55">
        <v>100</v>
      </c>
      <c r="G2411" s="53">
        <f t="shared" si="75"/>
        <v>8074</v>
      </c>
    </row>
    <row r="2412" spans="1:7" ht="31.5" x14ac:dyDescent="0.25">
      <c r="A2412" s="47" t="s">
        <v>6706</v>
      </c>
      <c r="B2412" s="47" t="s">
        <v>6649</v>
      </c>
      <c r="C2412" s="47" t="str">
        <f t="shared" si="74"/>
        <v>Formula</v>
      </c>
      <c r="D2412" s="47" t="s">
        <v>6650</v>
      </c>
      <c r="E2412" s="47" t="s">
        <v>6707</v>
      </c>
      <c r="F2412" s="53">
        <v>100</v>
      </c>
      <c r="G2412" s="53">
        <f t="shared" si="75"/>
        <v>8074</v>
      </c>
    </row>
    <row r="2413" spans="1:7" ht="31.5" x14ac:dyDescent="0.25">
      <c r="A2413" s="54" t="s">
        <v>6708</v>
      </c>
      <c r="B2413" s="54" t="s">
        <v>6649</v>
      </c>
      <c r="C2413" s="47" t="str">
        <f t="shared" si="74"/>
        <v>Formula</v>
      </c>
      <c r="D2413" s="54" t="s">
        <v>6650</v>
      </c>
      <c r="E2413" s="54" t="s">
        <v>6709</v>
      </c>
      <c r="F2413" s="55">
        <v>104</v>
      </c>
      <c r="G2413" s="53">
        <f t="shared" si="75"/>
        <v>8074</v>
      </c>
    </row>
    <row r="2414" spans="1:7" ht="31.5" x14ac:dyDescent="0.25">
      <c r="A2414" s="47" t="s">
        <v>6710</v>
      </c>
      <c r="B2414" s="47" t="s">
        <v>6649</v>
      </c>
      <c r="C2414" s="47" t="str">
        <f t="shared" si="74"/>
        <v>Formula</v>
      </c>
      <c r="D2414" s="47" t="s">
        <v>6650</v>
      </c>
      <c r="E2414" s="47" t="s">
        <v>6711</v>
      </c>
      <c r="F2414" s="53">
        <v>119</v>
      </c>
      <c r="G2414" s="53">
        <f t="shared" si="75"/>
        <v>8074</v>
      </c>
    </row>
    <row r="2415" spans="1:7" ht="31.5" x14ac:dyDescent="0.25">
      <c r="A2415" s="54" t="s">
        <v>6712</v>
      </c>
      <c r="B2415" s="54" t="s">
        <v>6649</v>
      </c>
      <c r="C2415" s="47" t="str">
        <f t="shared" si="74"/>
        <v>Formula</v>
      </c>
      <c r="D2415" s="54" t="s">
        <v>6650</v>
      </c>
      <c r="E2415" s="54" t="s">
        <v>6713</v>
      </c>
      <c r="F2415" s="55">
        <v>114</v>
      </c>
      <c r="G2415" s="53">
        <f t="shared" si="75"/>
        <v>8074</v>
      </c>
    </row>
    <row r="2416" spans="1:7" ht="31.5" x14ac:dyDescent="0.25">
      <c r="A2416" s="47" t="s">
        <v>6714</v>
      </c>
      <c r="B2416" s="47" t="s">
        <v>6649</v>
      </c>
      <c r="C2416" s="47" t="str">
        <f t="shared" si="74"/>
        <v>Formula</v>
      </c>
      <c r="D2416" s="47" t="s">
        <v>6650</v>
      </c>
      <c r="E2416" s="47" t="s">
        <v>6715</v>
      </c>
      <c r="F2416" s="53">
        <v>103</v>
      </c>
      <c r="G2416" s="53">
        <f t="shared" si="75"/>
        <v>8074</v>
      </c>
    </row>
    <row r="2417" spans="1:7" ht="31.5" x14ac:dyDescent="0.25">
      <c r="A2417" s="54" t="s">
        <v>6716</v>
      </c>
      <c r="B2417" s="54" t="s">
        <v>6649</v>
      </c>
      <c r="C2417" s="47" t="str">
        <f t="shared" si="74"/>
        <v>Formula</v>
      </c>
      <c r="D2417" s="54" t="s">
        <v>6650</v>
      </c>
      <c r="E2417" s="54" t="s">
        <v>6717</v>
      </c>
      <c r="F2417" s="55">
        <v>102</v>
      </c>
      <c r="G2417" s="53">
        <f t="shared" si="75"/>
        <v>8074</v>
      </c>
    </row>
    <row r="2418" spans="1:7" ht="31.5" x14ac:dyDescent="0.25">
      <c r="A2418" s="47" t="s">
        <v>6718</v>
      </c>
      <c r="B2418" s="47" t="s">
        <v>6649</v>
      </c>
      <c r="C2418" s="47" t="str">
        <f t="shared" si="74"/>
        <v>Formula</v>
      </c>
      <c r="D2418" s="47" t="s">
        <v>6650</v>
      </c>
      <c r="E2418" s="47" t="s">
        <v>6719</v>
      </c>
      <c r="F2418" s="53">
        <v>116</v>
      </c>
      <c r="G2418" s="53">
        <f t="shared" si="75"/>
        <v>8074</v>
      </c>
    </row>
    <row r="2419" spans="1:7" ht="31.5" x14ac:dyDescent="0.25">
      <c r="A2419" s="54" t="s">
        <v>6720</v>
      </c>
      <c r="B2419" s="54" t="s">
        <v>6649</v>
      </c>
      <c r="C2419" s="47" t="str">
        <f t="shared" si="74"/>
        <v>Formula</v>
      </c>
      <c r="D2419" s="54" t="s">
        <v>6650</v>
      </c>
      <c r="E2419" s="54" t="s">
        <v>6721</v>
      </c>
      <c r="F2419" s="55">
        <v>78</v>
      </c>
      <c r="G2419" s="53">
        <f t="shared" si="75"/>
        <v>8074</v>
      </c>
    </row>
    <row r="2420" spans="1:7" ht="31.5" x14ac:dyDescent="0.25">
      <c r="A2420" s="47" t="s">
        <v>6722</v>
      </c>
      <c r="B2420" s="47" t="s">
        <v>6649</v>
      </c>
      <c r="C2420" s="47" t="str">
        <f t="shared" si="74"/>
        <v>Formula</v>
      </c>
      <c r="D2420" s="47" t="s">
        <v>6650</v>
      </c>
      <c r="E2420" s="47" t="s">
        <v>6723</v>
      </c>
      <c r="F2420" s="53">
        <v>77</v>
      </c>
      <c r="G2420" s="53">
        <f t="shared" si="75"/>
        <v>8074</v>
      </c>
    </row>
    <row r="2421" spans="1:7" ht="31.5" x14ac:dyDescent="0.25">
      <c r="A2421" s="54" t="s">
        <v>6724</v>
      </c>
      <c r="B2421" s="54" t="s">
        <v>6649</v>
      </c>
      <c r="C2421" s="47" t="str">
        <f t="shared" si="74"/>
        <v>Formula</v>
      </c>
      <c r="D2421" s="54" t="s">
        <v>6650</v>
      </c>
      <c r="E2421" s="54" t="s">
        <v>6725</v>
      </c>
      <c r="F2421" s="55">
        <v>184</v>
      </c>
      <c r="G2421" s="53">
        <f t="shared" si="75"/>
        <v>8074</v>
      </c>
    </row>
    <row r="2422" spans="1:7" ht="31.5" x14ac:dyDescent="0.25">
      <c r="A2422" s="47" t="s">
        <v>6726</v>
      </c>
      <c r="B2422" s="47" t="s">
        <v>6649</v>
      </c>
      <c r="C2422" s="47" t="str">
        <f t="shared" si="74"/>
        <v>Formula</v>
      </c>
      <c r="D2422" s="47" t="s">
        <v>6650</v>
      </c>
      <c r="E2422" s="47" t="s">
        <v>6727</v>
      </c>
      <c r="F2422" s="53">
        <v>98</v>
      </c>
      <c r="G2422" s="53">
        <f t="shared" si="75"/>
        <v>8074</v>
      </c>
    </row>
    <row r="2423" spans="1:7" ht="31.5" x14ac:dyDescent="0.25">
      <c r="A2423" s="54" t="s">
        <v>6728</v>
      </c>
      <c r="B2423" s="54" t="s">
        <v>6649</v>
      </c>
      <c r="C2423" s="47" t="str">
        <f t="shared" si="74"/>
        <v>Formula</v>
      </c>
      <c r="D2423" s="54" t="s">
        <v>6650</v>
      </c>
      <c r="E2423" s="54" t="s">
        <v>6729</v>
      </c>
      <c r="F2423" s="55">
        <v>66</v>
      </c>
      <c r="G2423" s="53">
        <f t="shared" si="75"/>
        <v>8074</v>
      </c>
    </row>
    <row r="2424" spans="1:7" ht="31.5" x14ac:dyDescent="0.25">
      <c r="A2424" s="47" t="s">
        <v>6730</v>
      </c>
      <c r="B2424" s="47" t="s">
        <v>6649</v>
      </c>
      <c r="C2424" s="47" t="str">
        <f t="shared" si="74"/>
        <v>Formula</v>
      </c>
      <c r="D2424" s="47" t="s">
        <v>6650</v>
      </c>
      <c r="E2424" s="47" t="s">
        <v>6731</v>
      </c>
      <c r="F2424" s="53">
        <v>116</v>
      </c>
      <c r="G2424" s="53">
        <f t="shared" si="75"/>
        <v>8074</v>
      </c>
    </row>
    <row r="2425" spans="1:7" ht="31.5" x14ac:dyDescent="0.25">
      <c r="A2425" s="54" t="s">
        <v>6732</v>
      </c>
      <c r="B2425" s="54" t="s">
        <v>6649</v>
      </c>
      <c r="C2425" s="47" t="str">
        <f t="shared" si="74"/>
        <v>Formula</v>
      </c>
      <c r="D2425" s="54" t="s">
        <v>6650</v>
      </c>
      <c r="E2425" s="54" t="s">
        <v>6733</v>
      </c>
      <c r="F2425" s="55">
        <v>61</v>
      </c>
      <c r="G2425" s="53">
        <f t="shared" si="75"/>
        <v>8074</v>
      </c>
    </row>
    <row r="2426" spans="1:7" ht="31.5" x14ac:dyDescent="0.25">
      <c r="A2426" s="47" t="s">
        <v>6734</v>
      </c>
      <c r="B2426" s="47" t="s">
        <v>6649</v>
      </c>
      <c r="C2426" s="47" t="str">
        <f t="shared" si="74"/>
        <v>Formula</v>
      </c>
      <c r="D2426" s="47" t="s">
        <v>6650</v>
      </c>
      <c r="E2426" s="47" t="s">
        <v>6735</v>
      </c>
      <c r="F2426" s="53">
        <v>71</v>
      </c>
      <c r="G2426" s="53">
        <f t="shared" si="75"/>
        <v>8074</v>
      </c>
    </row>
    <row r="2427" spans="1:7" ht="31.5" x14ac:dyDescent="0.25">
      <c r="A2427" s="54" t="s">
        <v>6736</v>
      </c>
      <c r="B2427" s="54" t="s">
        <v>6649</v>
      </c>
      <c r="C2427" s="47" t="str">
        <f t="shared" si="74"/>
        <v>Formula</v>
      </c>
      <c r="D2427" s="54" t="s">
        <v>6650</v>
      </c>
      <c r="E2427" s="54" t="s">
        <v>6737</v>
      </c>
      <c r="F2427" s="55">
        <v>57</v>
      </c>
      <c r="G2427" s="53">
        <f t="shared" si="75"/>
        <v>8074</v>
      </c>
    </row>
    <row r="2428" spans="1:7" ht="31.5" x14ac:dyDescent="0.25">
      <c r="A2428" s="47" t="s">
        <v>6738</v>
      </c>
      <c r="B2428" s="47" t="s">
        <v>6649</v>
      </c>
      <c r="C2428" s="47" t="str">
        <f t="shared" si="74"/>
        <v>Formula</v>
      </c>
      <c r="D2428" s="47" t="s">
        <v>6650</v>
      </c>
      <c r="E2428" s="47" t="s">
        <v>6739</v>
      </c>
      <c r="F2428" s="53">
        <v>67</v>
      </c>
      <c r="G2428" s="53">
        <f t="shared" si="75"/>
        <v>8074</v>
      </c>
    </row>
    <row r="2429" spans="1:7" ht="31.5" x14ac:dyDescent="0.25">
      <c r="A2429" s="54" t="s">
        <v>6740</v>
      </c>
      <c r="B2429" s="54" t="s">
        <v>6649</v>
      </c>
      <c r="C2429" s="47" t="str">
        <f t="shared" si="74"/>
        <v>Formula</v>
      </c>
      <c r="D2429" s="54" t="s">
        <v>6650</v>
      </c>
      <c r="E2429" s="54" t="s">
        <v>6741</v>
      </c>
      <c r="F2429" s="55">
        <v>18</v>
      </c>
      <c r="G2429" s="53">
        <f t="shared" si="75"/>
        <v>8074</v>
      </c>
    </row>
    <row r="2430" spans="1:7" ht="31.5" x14ac:dyDescent="0.25">
      <c r="A2430" s="47" t="s">
        <v>6742</v>
      </c>
      <c r="B2430" s="47" t="s">
        <v>6649</v>
      </c>
      <c r="C2430" s="47" t="str">
        <f t="shared" si="74"/>
        <v>Formula</v>
      </c>
      <c r="D2430" s="47" t="s">
        <v>6650</v>
      </c>
      <c r="E2430" s="47" t="s">
        <v>6743</v>
      </c>
      <c r="F2430" s="53">
        <v>52</v>
      </c>
      <c r="G2430" s="53">
        <f t="shared" si="75"/>
        <v>8074</v>
      </c>
    </row>
    <row r="2431" spans="1:7" ht="31.5" x14ac:dyDescent="0.25">
      <c r="A2431" s="54" t="s">
        <v>6744</v>
      </c>
      <c r="B2431" s="54" t="s">
        <v>6649</v>
      </c>
      <c r="C2431" s="47" t="str">
        <f t="shared" si="74"/>
        <v>Formula</v>
      </c>
      <c r="D2431" s="54" t="s">
        <v>6650</v>
      </c>
      <c r="E2431" s="54" t="s">
        <v>6745</v>
      </c>
      <c r="F2431" s="55">
        <v>20</v>
      </c>
      <c r="G2431" s="53">
        <f t="shared" si="75"/>
        <v>8074</v>
      </c>
    </row>
    <row r="2432" spans="1:7" ht="31.5" x14ac:dyDescent="0.25">
      <c r="A2432" s="47" t="s">
        <v>6746</v>
      </c>
      <c r="B2432" s="47" t="s">
        <v>6649</v>
      </c>
      <c r="C2432" s="47" t="str">
        <f t="shared" si="74"/>
        <v>Formula</v>
      </c>
      <c r="D2432" s="47" t="s">
        <v>6650</v>
      </c>
      <c r="E2432" s="47" t="s">
        <v>6747</v>
      </c>
      <c r="F2432" s="53">
        <v>16</v>
      </c>
      <c r="G2432" s="53">
        <f t="shared" si="75"/>
        <v>8074</v>
      </c>
    </row>
    <row r="2433" spans="1:7" ht="31.5" x14ac:dyDescent="0.25">
      <c r="A2433" s="54" t="s">
        <v>6748</v>
      </c>
      <c r="B2433" s="54" t="s">
        <v>6649</v>
      </c>
      <c r="C2433" s="47" t="str">
        <f t="shared" si="74"/>
        <v>Formula</v>
      </c>
      <c r="D2433" s="54" t="s">
        <v>6650</v>
      </c>
      <c r="E2433" s="54" t="s">
        <v>6749</v>
      </c>
      <c r="F2433" s="55">
        <v>37</v>
      </c>
      <c r="G2433" s="53">
        <f t="shared" si="75"/>
        <v>8074</v>
      </c>
    </row>
    <row r="2434" spans="1:7" ht="31.5" x14ac:dyDescent="0.25">
      <c r="A2434" s="47" t="s">
        <v>6750</v>
      </c>
      <c r="B2434" s="47" t="s">
        <v>6649</v>
      </c>
      <c r="C2434" s="47" t="str">
        <f t="shared" si="74"/>
        <v>Formula</v>
      </c>
      <c r="D2434" s="47" t="s">
        <v>6650</v>
      </c>
      <c r="E2434" s="47" t="s">
        <v>6751</v>
      </c>
      <c r="F2434" s="53">
        <v>35</v>
      </c>
      <c r="G2434" s="53">
        <f t="shared" si="75"/>
        <v>8074</v>
      </c>
    </row>
    <row r="2435" spans="1:7" ht="31.5" x14ac:dyDescent="0.25">
      <c r="A2435" s="54" t="s">
        <v>6752</v>
      </c>
      <c r="B2435" s="54" t="s">
        <v>6649</v>
      </c>
      <c r="C2435" s="47" t="str">
        <f t="shared" ref="C2435:C2498" si="76">IF(ISTEXT(VLOOKUP(B2435,$I$2:$I$11,1,FALSE)),"Alt sub","Formula")</f>
        <v>Formula</v>
      </c>
      <c r="D2435" s="54" t="s">
        <v>6650</v>
      </c>
      <c r="E2435" s="54" t="s">
        <v>6753</v>
      </c>
      <c r="F2435" s="55">
        <v>39</v>
      </c>
      <c r="G2435" s="53">
        <f t="shared" ref="G2435:G2498" si="77">SUMIF(B:B,B2435,F:F)</f>
        <v>8074</v>
      </c>
    </row>
    <row r="2436" spans="1:7" ht="31.5" x14ac:dyDescent="0.25">
      <c r="A2436" s="47" t="s">
        <v>6754</v>
      </c>
      <c r="B2436" s="47" t="s">
        <v>6649</v>
      </c>
      <c r="C2436" s="47" t="str">
        <f t="shared" si="76"/>
        <v>Formula</v>
      </c>
      <c r="D2436" s="47" t="s">
        <v>6650</v>
      </c>
      <c r="E2436" s="47" t="s">
        <v>6755</v>
      </c>
      <c r="F2436" s="53">
        <v>72</v>
      </c>
      <c r="G2436" s="53">
        <f t="shared" si="77"/>
        <v>8074</v>
      </c>
    </row>
    <row r="2437" spans="1:7" ht="31.5" x14ac:dyDescent="0.25">
      <c r="A2437" s="54" t="s">
        <v>6756</v>
      </c>
      <c r="B2437" s="54" t="s">
        <v>6649</v>
      </c>
      <c r="C2437" s="47" t="str">
        <f t="shared" si="76"/>
        <v>Formula</v>
      </c>
      <c r="D2437" s="54" t="s">
        <v>6650</v>
      </c>
      <c r="E2437" s="54" t="s">
        <v>6757</v>
      </c>
      <c r="F2437" s="55">
        <v>758</v>
      </c>
      <c r="G2437" s="53">
        <f t="shared" si="77"/>
        <v>8074</v>
      </c>
    </row>
    <row r="2438" spans="1:7" ht="31.5" x14ac:dyDescent="0.25">
      <c r="A2438" s="47" t="s">
        <v>6758</v>
      </c>
      <c r="B2438" s="47" t="s">
        <v>6649</v>
      </c>
      <c r="C2438" s="47" t="str">
        <f t="shared" si="76"/>
        <v>Formula</v>
      </c>
      <c r="D2438" s="47" t="s">
        <v>6650</v>
      </c>
      <c r="E2438" s="47" t="s">
        <v>6759</v>
      </c>
      <c r="F2438" s="53">
        <v>27</v>
      </c>
      <c r="G2438" s="53">
        <f t="shared" si="77"/>
        <v>8074</v>
      </c>
    </row>
    <row r="2439" spans="1:7" ht="31.5" x14ac:dyDescent="0.25">
      <c r="A2439" s="54" t="s">
        <v>6760</v>
      </c>
      <c r="B2439" s="54" t="s">
        <v>6649</v>
      </c>
      <c r="C2439" s="47" t="str">
        <f t="shared" si="76"/>
        <v>Formula</v>
      </c>
      <c r="D2439" s="54" t="s">
        <v>6650</v>
      </c>
      <c r="E2439" s="54" t="s">
        <v>6761</v>
      </c>
      <c r="F2439" s="55">
        <v>51</v>
      </c>
      <c r="G2439" s="53">
        <f t="shared" si="77"/>
        <v>8074</v>
      </c>
    </row>
    <row r="2440" spans="1:7" ht="31.5" x14ac:dyDescent="0.25">
      <c r="A2440" s="47" t="s">
        <v>6762</v>
      </c>
      <c r="B2440" s="47" t="s">
        <v>6649</v>
      </c>
      <c r="C2440" s="47" t="str">
        <f t="shared" si="76"/>
        <v>Formula</v>
      </c>
      <c r="D2440" s="47" t="s">
        <v>6650</v>
      </c>
      <c r="E2440" s="47" t="s">
        <v>6763</v>
      </c>
      <c r="F2440" s="53">
        <v>24</v>
      </c>
      <c r="G2440" s="53">
        <f t="shared" si="77"/>
        <v>8074</v>
      </c>
    </row>
    <row r="2441" spans="1:7" ht="31.5" x14ac:dyDescent="0.25">
      <c r="A2441" s="54" t="s">
        <v>6764</v>
      </c>
      <c r="B2441" s="54" t="s">
        <v>90</v>
      </c>
      <c r="C2441" s="47" t="str">
        <f t="shared" si="76"/>
        <v>Alt sub</v>
      </c>
      <c r="D2441" s="54" t="s">
        <v>1106</v>
      </c>
      <c r="E2441" s="54" t="s">
        <v>6765</v>
      </c>
      <c r="F2441" s="55">
        <v>40</v>
      </c>
      <c r="G2441" s="53">
        <f t="shared" si="77"/>
        <v>52</v>
      </c>
    </row>
    <row r="2442" spans="1:7" ht="31.5" x14ac:dyDescent="0.25">
      <c r="A2442" s="47" t="s">
        <v>6766</v>
      </c>
      <c r="B2442" s="47" t="s">
        <v>90</v>
      </c>
      <c r="C2442" s="47" t="str">
        <f t="shared" si="76"/>
        <v>Alt sub</v>
      </c>
      <c r="D2442" s="47" t="s">
        <v>1106</v>
      </c>
      <c r="E2442" s="47" t="s">
        <v>6767</v>
      </c>
      <c r="F2442" s="53">
        <v>12</v>
      </c>
      <c r="G2442" s="53">
        <f t="shared" si="77"/>
        <v>52</v>
      </c>
    </row>
    <row r="2443" spans="1:7" ht="31.5" x14ac:dyDescent="0.25">
      <c r="A2443" s="54" t="s">
        <v>6768</v>
      </c>
      <c r="B2443" s="54" t="s">
        <v>6769</v>
      </c>
      <c r="C2443" s="47" t="str">
        <f t="shared" si="76"/>
        <v>Formula</v>
      </c>
      <c r="D2443" s="54" t="s">
        <v>6770</v>
      </c>
      <c r="E2443" s="54" t="s">
        <v>6771</v>
      </c>
      <c r="F2443" s="55">
        <v>116</v>
      </c>
      <c r="G2443" s="53">
        <f t="shared" si="77"/>
        <v>754</v>
      </c>
    </row>
    <row r="2444" spans="1:7" ht="31.5" x14ac:dyDescent="0.25">
      <c r="A2444" s="47" t="s">
        <v>6772</v>
      </c>
      <c r="B2444" s="47" t="s">
        <v>6769</v>
      </c>
      <c r="C2444" s="47" t="str">
        <f t="shared" si="76"/>
        <v>Formula</v>
      </c>
      <c r="D2444" s="47" t="s">
        <v>6770</v>
      </c>
      <c r="E2444" s="47" t="s">
        <v>6773</v>
      </c>
      <c r="F2444" s="53">
        <v>321</v>
      </c>
      <c r="G2444" s="53">
        <f t="shared" si="77"/>
        <v>754</v>
      </c>
    </row>
    <row r="2445" spans="1:7" ht="31.5" x14ac:dyDescent="0.25">
      <c r="A2445" s="54" t="s">
        <v>6774</v>
      </c>
      <c r="B2445" s="54" t="s">
        <v>6769</v>
      </c>
      <c r="C2445" s="47" t="str">
        <f t="shared" si="76"/>
        <v>Formula</v>
      </c>
      <c r="D2445" s="54" t="s">
        <v>6770</v>
      </c>
      <c r="E2445" s="54" t="s">
        <v>6775</v>
      </c>
      <c r="F2445" s="55">
        <v>50</v>
      </c>
      <c r="G2445" s="53">
        <f t="shared" si="77"/>
        <v>754</v>
      </c>
    </row>
    <row r="2446" spans="1:7" ht="31.5" x14ac:dyDescent="0.25">
      <c r="A2446" s="47" t="s">
        <v>6776</v>
      </c>
      <c r="B2446" s="47" t="s">
        <v>6769</v>
      </c>
      <c r="C2446" s="47" t="str">
        <f t="shared" si="76"/>
        <v>Formula</v>
      </c>
      <c r="D2446" s="47" t="s">
        <v>6770</v>
      </c>
      <c r="E2446" s="47" t="s">
        <v>6777</v>
      </c>
      <c r="F2446" s="53">
        <v>50</v>
      </c>
      <c r="G2446" s="53">
        <f t="shared" si="77"/>
        <v>754</v>
      </c>
    </row>
    <row r="2447" spans="1:7" ht="31.5" x14ac:dyDescent="0.25">
      <c r="A2447" s="54" t="s">
        <v>6778</v>
      </c>
      <c r="B2447" s="54" t="s">
        <v>6769</v>
      </c>
      <c r="C2447" s="47" t="str">
        <f t="shared" si="76"/>
        <v>Formula</v>
      </c>
      <c r="D2447" s="54" t="s">
        <v>6770</v>
      </c>
      <c r="E2447" s="54" t="s">
        <v>6779</v>
      </c>
      <c r="F2447" s="55">
        <v>217</v>
      </c>
      <c r="G2447" s="53">
        <f t="shared" si="77"/>
        <v>754</v>
      </c>
    </row>
    <row r="2448" spans="1:7" ht="31.5" x14ac:dyDescent="0.25">
      <c r="A2448" s="47" t="s">
        <v>6780</v>
      </c>
      <c r="B2448" s="47" t="s">
        <v>6781</v>
      </c>
      <c r="C2448" s="47" t="str">
        <f t="shared" si="76"/>
        <v>Formula</v>
      </c>
      <c r="D2448" s="47" t="s">
        <v>6782</v>
      </c>
      <c r="E2448" s="47" t="s">
        <v>6783</v>
      </c>
      <c r="F2448" s="53">
        <v>355</v>
      </c>
      <c r="G2448" s="53">
        <f t="shared" si="77"/>
        <v>2032</v>
      </c>
    </row>
    <row r="2449" spans="1:7" ht="31.5" x14ac:dyDescent="0.25">
      <c r="A2449" s="54" t="s">
        <v>6784</v>
      </c>
      <c r="B2449" s="54" t="s">
        <v>6781</v>
      </c>
      <c r="C2449" s="47" t="str">
        <f t="shared" si="76"/>
        <v>Formula</v>
      </c>
      <c r="D2449" s="54" t="s">
        <v>6782</v>
      </c>
      <c r="E2449" s="54" t="s">
        <v>6785</v>
      </c>
      <c r="F2449" s="55">
        <v>127</v>
      </c>
      <c r="G2449" s="53">
        <f t="shared" si="77"/>
        <v>2032</v>
      </c>
    </row>
    <row r="2450" spans="1:7" ht="31.5" x14ac:dyDescent="0.25">
      <c r="A2450" s="47" t="s">
        <v>6786</v>
      </c>
      <c r="B2450" s="47" t="s">
        <v>6781</v>
      </c>
      <c r="C2450" s="47" t="str">
        <f t="shared" si="76"/>
        <v>Formula</v>
      </c>
      <c r="D2450" s="47" t="s">
        <v>6782</v>
      </c>
      <c r="E2450" s="47" t="s">
        <v>6787</v>
      </c>
      <c r="F2450" s="53">
        <v>224</v>
      </c>
      <c r="G2450" s="53">
        <f t="shared" si="77"/>
        <v>2032</v>
      </c>
    </row>
    <row r="2451" spans="1:7" ht="31.5" x14ac:dyDescent="0.25">
      <c r="A2451" s="54" t="s">
        <v>6788</v>
      </c>
      <c r="B2451" s="54" t="s">
        <v>6781</v>
      </c>
      <c r="C2451" s="47" t="str">
        <f t="shared" si="76"/>
        <v>Formula</v>
      </c>
      <c r="D2451" s="54" t="s">
        <v>6782</v>
      </c>
      <c r="E2451" s="54" t="s">
        <v>6789</v>
      </c>
      <c r="F2451" s="55">
        <v>156</v>
      </c>
      <c r="G2451" s="53">
        <f t="shared" si="77"/>
        <v>2032</v>
      </c>
    </row>
    <row r="2452" spans="1:7" ht="31.5" x14ac:dyDescent="0.25">
      <c r="A2452" s="47" t="s">
        <v>6790</v>
      </c>
      <c r="B2452" s="47" t="s">
        <v>6781</v>
      </c>
      <c r="C2452" s="47" t="str">
        <f t="shared" si="76"/>
        <v>Formula</v>
      </c>
      <c r="D2452" s="47" t="s">
        <v>6782</v>
      </c>
      <c r="E2452" s="47" t="s">
        <v>6791</v>
      </c>
      <c r="F2452" s="53">
        <v>230</v>
      </c>
      <c r="G2452" s="53">
        <f t="shared" si="77"/>
        <v>2032</v>
      </c>
    </row>
    <row r="2453" spans="1:7" ht="31.5" x14ac:dyDescent="0.25">
      <c r="A2453" s="54" t="s">
        <v>6792</v>
      </c>
      <c r="B2453" s="54" t="s">
        <v>6781</v>
      </c>
      <c r="C2453" s="47" t="str">
        <f t="shared" si="76"/>
        <v>Formula</v>
      </c>
      <c r="D2453" s="54" t="s">
        <v>6782</v>
      </c>
      <c r="E2453" s="54" t="s">
        <v>6793</v>
      </c>
      <c r="F2453" s="55">
        <v>259</v>
      </c>
      <c r="G2453" s="53">
        <f t="shared" si="77"/>
        <v>2032</v>
      </c>
    </row>
    <row r="2454" spans="1:7" ht="31.5" x14ac:dyDescent="0.25">
      <c r="A2454" s="47" t="s">
        <v>6794</v>
      </c>
      <c r="B2454" s="47" t="s">
        <v>6781</v>
      </c>
      <c r="C2454" s="47" t="str">
        <f t="shared" si="76"/>
        <v>Formula</v>
      </c>
      <c r="D2454" s="47" t="s">
        <v>6782</v>
      </c>
      <c r="E2454" s="47" t="s">
        <v>6795</v>
      </c>
      <c r="F2454" s="53">
        <v>200</v>
      </c>
      <c r="G2454" s="53">
        <f t="shared" si="77"/>
        <v>2032</v>
      </c>
    </row>
    <row r="2455" spans="1:7" ht="31.5" x14ac:dyDescent="0.25">
      <c r="A2455" s="54" t="s">
        <v>6796</v>
      </c>
      <c r="B2455" s="54" t="s">
        <v>6781</v>
      </c>
      <c r="C2455" s="47" t="str">
        <f t="shared" si="76"/>
        <v>Formula</v>
      </c>
      <c r="D2455" s="54" t="s">
        <v>6782</v>
      </c>
      <c r="E2455" s="54" t="s">
        <v>6797</v>
      </c>
      <c r="F2455" s="55">
        <v>149</v>
      </c>
      <c r="G2455" s="53">
        <f t="shared" si="77"/>
        <v>2032</v>
      </c>
    </row>
    <row r="2456" spans="1:7" ht="31.5" x14ac:dyDescent="0.25">
      <c r="A2456" s="47" t="s">
        <v>6798</v>
      </c>
      <c r="B2456" s="47" t="s">
        <v>6781</v>
      </c>
      <c r="C2456" s="47" t="str">
        <f t="shared" si="76"/>
        <v>Formula</v>
      </c>
      <c r="D2456" s="47" t="s">
        <v>6782</v>
      </c>
      <c r="E2456" s="47" t="s">
        <v>6799</v>
      </c>
      <c r="F2456" s="53">
        <v>152</v>
      </c>
      <c r="G2456" s="53">
        <f t="shared" si="77"/>
        <v>2032</v>
      </c>
    </row>
    <row r="2457" spans="1:7" ht="31.5" x14ac:dyDescent="0.25">
      <c r="A2457" s="54" t="s">
        <v>6800</v>
      </c>
      <c r="B2457" s="54" t="s">
        <v>6781</v>
      </c>
      <c r="C2457" s="47" t="str">
        <f t="shared" si="76"/>
        <v>Formula</v>
      </c>
      <c r="D2457" s="54" t="s">
        <v>6782</v>
      </c>
      <c r="E2457" s="54" t="s">
        <v>6801</v>
      </c>
      <c r="F2457" s="55">
        <v>119</v>
      </c>
      <c r="G2457" s="53">
        <f t="shared" si="77"/>
        <v>2032</v>
      </c>
    </row>
    <row r="2458" spans="1:7" ht="31.5" x14ac:dyDescent="0.25">
      <c r="A2458" s="47" t="s">
        <v>6802</v>
      </c>
      <c r="B2458" s="47" t="s">
        <v>6781</v>
      </c>
      <c r="C2458" s="47" t="str">
        <f t="shared" si="76"/>
        <v>Formula</v>
      </c>
      <c r="D2458" s="47" t="s">
        <v>6782</v>
      </c>
      <c r="E2458" s="47" t="s">
        <v>6803</v>
      </c>
      <c r="F2458" s="53">
        <v>61</v>
      </c>
      <c r="G2458" s="53">
        <f t="shared" si="77"/>
        <v>2032</v>
      </c>
    </row>
    <row r="2459" spans="1:7" ht="31.5" x14ac:dyDescent="0.25">
      <c r="A2459" s="54" t="s">
        <v>6804</v>
      </c>
      <c r="B2459" s="54" t="s">
        <v>6805</v>
      </c>
      <c r="C2459" s="47" t="str">
        <f t="shared" si="76"/>
        <v>Formula</v>
      </c>
      <c r="D2459" s="54" t="s">
        <v>6806</v>
      </c>
      <c r="E2459" s="54" t="s">
        <v>6807</v>
      </c>
      <c r="F2459" s="55">
        <v>281</v>
      </c>
      <c r="G2459" s="53">
        <f t="shared" si="77"/>
        <v>1745</v>
      </c>
    </row>
    <row r="2460" spans="1:7" ht="31.5" x14ac:dyDescent="0.25">
      <c r="A2460" s="47" t="s">
        <v>6808</v>
      </c>
      <c r="B2460" s="47" t="s">
        <v>6805</v>
      </c>
      <c r="C2460" s="47" t="str">
        <f t="shared" si="76"/>
        <v>Formula</v>
      </c>
      <c r="D2460" s="47" t="s">
        <v>6806</v>
      </c>
      <c r="E2460" s="47" t="s">
        <v>6809</v>
      </c>
      <c r="F2460" s="53">
        <v>99</v>
      </c>
      <c r="G2460" s="53">
        <f t="shared" si="77"/>
        <v>1745</v>
      </c>
    </row>
    <row r="2461" spans="1:7" ht="31.5" x14ac:dyDescent="0.25">
      <c r="A2461" s="54" t="s">
        <v>6810</v>
      </c>
      <c r="B2461" s="54" t="s">
        <v>6805</v>
      </c>
      <c r="C2461" s="47" t="str">
        <f t="shared" si="76"/>
        <v>Formula</v>
      </c>
      <c r="D2461" s="54" t="s">
        <v>6806</v>
      </c>
      <c r="E2461" s="54" t="s">
        <v>6811</v>
      </c>
      <c r="F2461" s="55">
        <v>219</v>
      </c>
      <c r="G2461" s="53">
        <f t="shared" si="77"/>
        <v>1745</v>
      </c>
    </row>
    <row r="2462" spans="1:7" ht="31.5" x14ac:dyDescent="0.25">
      <c r="A2462" s="47" t="s">
        <v>6812</v>
      </c>
      <c r="B2462" s="47" t="s">
        <v>6805</v>
      </c>
      <c r="C2462" s="47" t="str">
        <f t="shared" si="76"/>
        <v>Formula</v>
      </c>
      <c r="D2462" s="47" t="s">
        <v>6806</v>
      </c>
      <c r="E2462" s="47" t="s">
        <v>6813</v>
      </c>
      <c r="F2462" s="53">
        <v>103</v>
      </c>
      <c r="G2462" s="53">
        <f t="shared" si="77"/>
        <v>1745</v>
      </c>
    </row>
    <row r="2463" spans="1:7" ht="31.5" x14ac:dyDescent="0.25">
      <c r="A2463" s="54" t="s">
        <v>6814</v>
      </c>
      <c r="B2463" s="54" t="s">
        <v>6805</v>
      </c>
      <c r="C2463" s="47" t="str">
        <f t="shared" si="76"/>
        <v>Formula</v>
      </c>
      <c r="D2463" s="54" t="s">
        <v>6806</v>
      </c>
      <c r="E2463" s="54" t="s">
        <v>6815</v>
      </c>
      <c r="F2463" s="55">
        <v>170</v>
      </c>
      <c r="G2463" s="53">
        <f t="shared" si="77"/>
        <v>1745</v>
      </c>
    </row>
    <row r="2464" spans="1:7" ht="31.5" x14ac:dyDescent="0.25">
      <c r="A2464" s="47" t="s">
        <v>6816</v>
      </c>
      <c r="B2464" s="47" t="s">
        <v>6805</v>
      </c>
      <c r="C2464" s="47" t="str">
        <f t="shared" si="76"/>
        <v>Formula</v>
      </c>
      <c r="D2464" s="47" t="s">
        <v>6806</v>
      </c>
      <c r="E2464" s="47" t="s">
        <v>6817</v>
      </c>
      <c r="F2464" s="53">
        <v>300</v>
      </c>
      <c r="G2464" s="53">
        <f t="shared" si="77"/>
        <v>1745</v>
      </c>
    </row>
    <row r="2465" spans="1:7" ht="31.5" x14ac:dyDescent="0.25">
      <c r="A2465" s="54" t="s">
        <v>6818</v>
      </c>
      <c r="B2465" s="54" t="s">
        <v>6805</v>
      </c>
      <c r="C2465" s="47" t="str">
        <f t="shared" si="76"/>
        <v>Formula</v>
      </c>
      <c r="D2465" s="54" t="s">
        <v>6806</v>
      </c>
      <c r="E2465" s="54" t="s">
        <v>6819</v>
      </c>
      <c r="F2465" s="55">
        <v>226</v>
      </c>
      <c r="G2465" s="53">
        <f t="shared" si="77"/>
        <v>1745</v>
      </c>
    </row>
    <row r="2466" spans="1:7" ht="31.5" x14ac:dyDescent="0.25">
      <c r="A2466" s="47" t="s">
        <v>6820</v>
      </c>
      <c r="B2466" s="47" t="s">
        <v>6805</v>
      </c>
      <c r="C2466" s="47" t="str">
        <f t="shared" si="76"/>
        <v>Formula</v>
      </c>
      <c r="D2466" s="47" t="s">
        <v>6806</v>
      </c>
      <c r="E2466" s="47" t="s">
        <v>6821</v>
      </c>
      <c r="F2466" s="53">
        <v>146</v>
      </c>
      <c r="G2466" s="53">
        <f t="shared" si="77"/>
        <v>1745</v>
      </c>
    </row>
    <row r="2467" spans="1:7" ht="31.5" x14ac:dyDescent="0.25">
      <c r="A2467" s="54" t="s">
        <v>6822</v>
      </c>
      <c r="B2467" s="54" t="s">
        <v>6805</v>
      </c>
      <c r="C2467" s="47" t="str">
        <f t="shared" si="76"/>
        <v>Formula</v>
      </c>
      <c r="D2467" s="54" t="s">
        <v>6806</v>
      </c>
      <c r="E2467" s="54" t="s">
        <v>6823</v>
      </c>
      <c r="F2467" s="55">
        <v>201</v>
      </c>
      <c r="G2467" s="53">
        <f t="shared" si="77"/>
        <v>1745</v>
      </c>
    </row>
    <row r="2468" spans="1:7" ht="31.5" x14ac:dyDescent="0.25">
      <c r="A2468" s="47" t="s">
        <v>6824</v>
      </c>
      <c r="B2468" s="47" t="s">
        <v>6825</v>
      </c>
      <c r="C2468" s="47" t="str">
        <f t="shared" si="76"/>
        <v>Formula</v>
      </c>
      <c r="D2468" s="47" t="s">
        <v>6826</v>
      </c>
      <c r="E2468" s="47" t="s">
        <v>6827</v>
      </c>
      <c r="F2468" s="53">
        <v>150</v>
      </c>
      <c r="G2468" s="53">
        <f t="shared" si="77"/>
        <v>383</v>
      </c>
    </row>
    <row r="2469" spans="1:7" ht="31.5" x14ac:dyDescent="0.25">
      <c r="A2469" s="54" t="s">
        <v>6828</v>
      </c>
      <c r="B2469" s="54" t="s">
        <v>6825</v>
      </c>
      <c r="C2469" s="47" t="str">
        <f t="shared" si="76"/>
        <v>Formula</v>
      </c>
      <c r="D2469" s="54" t="s">
        <v>6826</v>
      </c>
      <c r="E2469" s="54" t="s">
        <v>6829</v>
      </c>
      <c r="F2469" s="55">
        <v>157</v>
      </c>
      <c r="G2469" s="53">
        <f t="shared" si="77"/>
        <v>383</v>
      </c>
    </row>
    <row r="2470" spans="1:7" ht="31.5" x14ac:dyDescent="0.25">
      <c r="A2470" s="47" t="s">
        <v>6830</v>
      </c>
      <c r="B2470" s="47" t="s">
        <v>6825</v>
      </c>
      <c r="C2470" s="47" t="str">
        <f t="shared" si="76"/>
        <v>Formula</v>
      </c>
      <c r="D2470" s="47" t="s">
        <v>6826</v>
      </c>
      <c r="E2470" s="47" t="s">
        <v>6831</v>
      </c>
      <c r="F2470" s="53">
        <v>76</v>
      </c>
      <c r="G2470" s="53">
        <f t="shared" si="77"/>
        <v>383</v>
      </c>
    </row>
    <row r="2471" spans="1:7" ht="31.5" x14ac:dyDescent="0.25">
      <c r="A2471" s="54" t="s">
        <v>6832</v>
      </c>
      <c r="B2471" s="54" t="s">
        <v>6833</v>
      </c>
      <c r="C2471" s="47" t="str">
        <f t="shared" si="76"/>
        <v>Formula</v>
      </c>
      <c r="D2471" s="54" t="s">
        <v>6834</v>
      </c>
      <c r="E2471" s="54" t="s">
        <v>6835</v>
      </c>
      <c r="F2471" s="55">
        <v>292</v>
      </c>
      <c r="G2471" s="53">
        <f t="shared" si="77"/>
        <v>1056</v>
      </c>
    </row>
    <row r="2472" spans="1:7" ht="31.5" x14ac:dyDescent="0.25">
      <c r="A2472" s="47" t="s">
        <v>6836</v>
      </c>
      <c r="B2472" s="47" t="s">
        <v>6833</v>
      </c>
      <c r="C2472" s="47" t="str">
        <f t="shared" si="76"/>
        <v>Formula</v>
      </c>
      <c r="D2472" s="47" t="s">
        <v>6834</v>
      </c>
      <c r="E2472" s="47" t="s">
        <v>6837</v>
      </c>
      <c r="F2472" s="53">
        <v>254</v>
      </c>
      <c r="G2472" s="53">
        <f t="shared" si="77"/>
        <v>1056</v>
      </c>
    </row>
    <row r="2473" spans="1:7" ht="31.5" x14ac:dyDescent="0.25">
      <c r="A2473" s="54" t="s">
        <v>6838</v>
      </c>
      <c r="B2473" s="54" t="s">
        <v>6833</v>
      </c>
      <c r="C2473" s="47" t="str">
        <f t="shared" si="76"/>
        <v>Formula</v>
      </c>
      <c r="D2473" s="54" t="s">
        <v>6834</v>
      </c>
      <c r="E2473" s="54" t="s">
        <v>6839</v>
      </c>
      <c r="F2473" s="55">
        <v>333</v>
      </c>
      <c r="G2473" s="53">
        <f t="shared" si="77"/>
        <v>1056</v>
      </c>
    </row>
    <row r="2474" spans="1:7" ht="31.5" x14ac:dyDescent="0.25">
      <c r="A2474" s="47" t="s">
        <v>6840</v>
      </c>
      <c r="B2474" s="47" t="s">
        <v>6833</v>
      </c>
      <c r="C2474" s="47" t="str">
        <f t="shared" si="76"/>
        <v>Formula</v>
      </c>
      <c r="D2474" s="47" t="s">
        <v>6834</v>
      </c>
      <c r="E2474" s="47" t="s">
        <v>6841</v>
      </c>
      <c r="F2474" s="53">
        <v>177</v>
      </c>
      <c r="G2474" s="53">
        <f t="shared" si="77"/>
        <v>1056</v>
      </c>
    </row>
    <row r="2475" spans="1:7" ht="31.5" x14ac:dyDescent="0.25">
      <c r="A2475" s="54" t="s">
        <v>6842</v>
      </c>
      <c r="B2475" s="54" t="s">
        <v>6843</v>
      </c>
      <c r="C2475" s="47" t="str">
        <f t="shared" si="76"/>
        <v>Formula</v>
      </c>
      <c r="D2475" s="54" t="s">
        <v>6844</v>
      </c>
      <c r="E2475" s="54" t="s">
        <v>6845</v>
      </c>
      <c r="F2475" s="55">
        <v>556</v>
      </c>
      <c r="G2475" s="53">
        <f t="shared" si="77"/>
        <v>2473</v>
      </c>
    </row>
    <row r="2476" spans="1:7" ht="31.5" x14ac:dyDescent="0.25">
      <c r="A2476" s="47" t="s">
        <v>6846</v>
      </c>
      <c r="B2476" s="47" t="s">
        <v>6843</v>
      </c>
      <c r="C2476" s="47" t="str">
        <f t="shared" si="76"/>
        <v>Formula</v>
      </c>
      <c r="D2476" s="47" t="s">
        <v>6844</v>
      </c>
      <c r="E2476" s="47" t="s">
        <v>6847</v>
      </c>
      <c r="F2476" s="53">
        <v>50</v>
      </c>
      <c r="G2476" s="53">
        <f t="shared" si="77"/>
        <v>2473</v>
      </c>
    </row>
    <row r="2477" spans="1:7" ht="31.5" x14ac:dyDescent="0.25">
      <c r="A2477" s="54" t="s">
        <v>6848</v>
      </c>
      <c r="B2477" s="54" t="s">
        <v>6843</v>
      </c>
      <c r="C2477" s="47" t="str">
        <f t="shared" si="76"/>
        <v>Formula</v>
      </c>
      <c r="D2477" s="54" t="s">
        <v>6844</v>
      </c>
      <c r="E2477" s="54" t="s">
        <v>6849</v>
      </c>
      <c r="F2477" s="55">
        <v>121</v>
      </c>
      <c r="G2477" s="53">
        <f t="shared" si="77"/>
        <v>2473</v>
      </c>
    </row>
    <row r="2478" spans="1:7" ht="31.5" x14ac:dyDescent="0.25">
      <c r="A2478" s="47" t="s">
        <v>6850</v>
      </c>
      <c r="B2478" s="47" t="s">
        <v>6843</v>
      </c>
      <c r="C2478" s="47" t="str">
        <f t="shared" si="76"/>
        <v>Formula</v>
      </c>
      <c r="D2478" s="47" t="s">
        <v>6844</v>
      </c>
      <c r="E2478" s="47" t="s">
        <v>6851</v>
      </c>
      <c r="F2478" s="53">
        <v>133</v>
      </c>
      <c r="G2478" s="53">
        <f t="shared" si="77"/>
        <v>2473</v>
      </c>
    </row>
    <row r="2479" spans="1:7" ht="31.5" x14ac:dyDescent="0.25">
      <c r="A2479" s="54" t="s">
        <v>6852</v>
      </c>
      <c r="B2479" s="54" t="s">
        <v>6843</v>
      </c>
      <c r="C2479" s="47" t="str">
        <f t="shared" si="76"/>
        <v>Formula</v>
      </c>
      <c r="D2479" s="54" t="s">
        <v>6844</v>
      </c>
      <c r="E2479" s="54" t="s">
        <v>6853</v>
      </c>
      <c r="F2479" s="55">
        <v>176</v>
      </c>
      <c r="G2479" s="53">
        <f t="shared" si="77"/>
        <v>2473</v>
      </c>
    </row>
    <row r="2480" spans="1:7" ht="31.5" x14ac:dyDescent="0.25">
      <c r="A2480" s="47" t="s">
        <v>6854</v>
      </c>
      <c r="B2480" s="47" t="s">
        <v>6843</v>
      </c>
      <c r="C2480" s="47" t="str">
        <f t="shared" si="76"/>
        <v>Formula</v>
      </c>
      <c r="D2480" s="47" t="s">
        <v>6844</v>
      </c>
      <c r="E2480" s="47" t="s">
        <v>6855</v>
      </c>
      <c r="F2480" s="53">
        <v>199</v>
      </c>
      <c r="G2480" s="53">
        <f t="shared" si="77"/>
        <v>2473</v>
      </c>
    </row>
    <row r="2481" spans="1:7" ht="31.5" x14ac:dyDescent="0.25">
      <c r="A2481" s="54" t="s">
        <v>6856</v>
      </c>
      <c r="B2481" s="54" t="s">
        <v>6843</v>
      </c>
      <c r="C2481" s="47" t="str">
        <f t="shared" si="76"/>
        <v>Formula</v>
      </c>
      <c r="D2481" s="54" t="s">
        <v>6844</v>
      </c>
      <c r="E2481" s="54" t="s">
        <v>6857</v>
      </c>
      <c r="F2481" s="55">
        <v>55</v>
      </c>
      <c r="G2481" s="53">
        <f t="shared" si="77"/>
        <v>2473</v>
      </c>
    </row>
    <row r="2482" spans="1:7" ht="31.5" x14ac:dyDescent="0.25">
      <c r="A2482" s="47" t="s">
        <v>6858</v>
      </c>
      <c r="B2482" s="47" t="s">
        <v>6843</v>
      </c>
      <c r="C2482" s="47" t="str">
        <f t="shared" si="76"/>
        <v>Formula</v>
      </c>
      <c r="D2482" s="47" t="s">
        <v>6844</v>
      </c>
      <c r="E2482" s="47" t="s">
        <v>6859</v>
      </c>
      <c r="F2482" s="53">
        <v>166</v>
      </c>
      <c r="G2482" s="53">
        <f t="shared" si="77"/>
        <v>2473</v>
      </c>
    </row>
    <row r="2483" spans="1:7" ht="31.5" x14ac:dyDescent="0.25">
      <c r="A2483" s="54" t="s">
        <v>6860</v>
      </c>
      <c r="B2483" s="54" t="s">
        <v>6843</v>
      </c>
      <c r="C2483" s="47" t="str">
        <f t="shared" si="76"/>
        <v>Formula</v>
      </c>
      <c r="D2483" s="54" t="s">
        <v>6844</v>
      </c>
      <c r="E2483" s="54" t="s">
        <v>6861</v>
      </c>
      <c r="F2483" s="55">
        <v>431</v>
      </c>
      <c r="G2483" s="53">
        <f t="shared" si="77"/>
        <v>2473</v>
      </c>
    </row>
    <row r="2484" spans="1:7" ht="31.5" x14ac:dyDescent="0.25">
      <c r="A2484" s="47" t="s">
        <v>6862</v>
      </c>
      <c r="B2484" s="47" t="s">
        <v>6843</v>
      </c>
      <c r="C2484" s="47" t="str">
        <f t="shared" si="76"/>
        <v>Formula</v>
      </c>
      <c r="D2484" s="47" t="s">
        <v>6844</v>
      </c>
      <c r="E2484" s="47" t="s">
        <v>6863</v>
      </c>
      <c r="F2484" s="53">
        <v>27</v>
      </c>
      <c r="G2484" s="53">
        <f t="shared" si="77"/>
        <v>2473</v>
      </c>
    </row>
    <row r="2485" spans="1:7" ht="31.5" x14ac:dyDescent="0.25">
      <c r="A2485" s="54" t="s">
        <v>6864</v>
      </c>
      <c r="B2485" s="54" t="s">
        <v>6843</v>
      </c>
      <c r="C2485" s="47" t="str">
        <f t="shared" si="76"/>
        <v>Formula</v>
      </c>
      <c r="D2485" s="54" t="s">
        <v>6844</v>
      </c>
      <c r="E2485" s="54" t="s">
        <v>6865</v>
      </c>
      <c r="F2485" s="55">
        <v>195</v>
      </c>
      <c r="G2485" s="53">
        <f t="shared" si="77"/>
        <v>2473</v>
      </c>
    </row>
    <row r="2486" spans="1:7" ht="31.5" x14ac:dyDescent="0.25">
      <c r="A2486" s="47" t="s">
        <v>6866</v>
      </c>
      <c r="B2486" s="47" t="s">
        <v>6843</v>
      </c>
      <c r="C2486" s="47" t="str">
        <f t="shared" si="76"/>
        <v>Formula</v>
      </c>
      <c r="D2486" s="47" t="s">
        <v>6844</v>
      </c>
      <c r="E2486" s="47" t="s">
        <v>6867</v>
      </c>
      <c r="F2486" s="53">
        <v>50</v>
      </c>
      <c r="G2486" s="53">
        <f t="shared" si="77"/>
        <v>2473</v>
      </c>
    </row>
    <row r="2487" spans="1:7" ht="31.5" x14ac:dyDescent="0.25">
      <c r="A2487" s="54" t="s">
        <v>6868</v>
      </c>
      <c r="B2487" s="54" t="s">
        <v>6843</v>
      </c>
      <c r="C2487" s="47" t="str">
        <f t="shared" si="76"/>
        <v>Formula</v>
      </c>
      <c r="D2487" s="54" t="s">
        <v>6844</v>
      </c>
      <c r="E2487" s="54" t="s">
        <v>6869</v>
      </c>
      <c r="F2487" s="55">
        <v>204</v>
      </c>
      <c r="G2487" s="53">
        <f t="shared" si="77"/>
        <v>2473</v>
      </c>
    </row>
    <row r="2488" spans="1:7" ht="31.5" x14ac:dyDescent="0.25">
      <c r="A2488" s="47" t="s">
        <v>6870</v>
      </c>
      <c r="B2488" s="47" t="s">
        <v>6843</v>
      </c>
      <c r="C2488" s="47" t="str">
        <f t="shared" si="76"/>
        <v>Formula</v>
      </c>
      <c r="D2488" s="47" t="s">
        <v>6844</v>
      </c>
      <c r="E2488" s="47" t="s">
        <v>6871</v>
      </c>
      <c r="F2488" s="53">
        <v>66</v>
      </c>
      <c r="G2488" s="53">
        <f t="shared" si="77"/>
        <v>2473</v>
      </c>
    </row>
    <row r="2489" spans="1:7" ht="31.5" x14ac:dyDescent="0.25">
      <c r="A2489" s="54" t="s">
        <v>6872</v>
      </c>
      <c r="B2489" s="54" t="s">
        <v>6843</v>
      </c>
      <c r="C2489" s="47" t="str">
        <f t="shared" si="76"/>
        <v>Formula</v>
      </c>
      <c r="D2489" s="54" t="s">
        <v>6844</v>
      </c>
      <c r="E2489" s="54" t="s">
        <v>6873</v>
      </c>
      <c r="F2489" s="55">
        <v>44</v>
      </c>
      <c r="G2489" s="53">
        <f t="shared" si="77"/>
        <v>2473</v>
      </c>
    </row>
    <row r="2490" spans="1:7" ht="31.5" x14ac:dyDescent="0.25">
      <c r="A2490" s="47" t="s">
        <v>6874</v>
      </c>
      <c r="B2490" s="47" t="s">
        <v>6843</v>
      </c>
      <c r="C2490" s="47" t="str">
        <f t="shared" si="76"/>
        <v>Formula</v>
      </c>
      <c r="D2490" s="47" t="s">
        <v>6844</v>
      </c>
      <c r="E2490" s="47" t="s">
        <v>6875</v>
      </c>
      <c r="F2490" s="53">
        <v>0</v>
      </c>
      <c r="G2490" s="53">
        <f t="shared" si="77"/>
        <v>2473</v>
      </c>
    </row>
    <row r="2491" spans="1:7" ht="31.5" x14ac:dyDescent="0.25">
      <c r="A2491" s="54" t="s">
        <v>6876</v>
      </c>
      <c r="B2491" s="54" t="s">
        <v>6877</v>
      </c>
      <c r="C2491" s="47" t="str">
        <f t="shared" si="76"/>
        <v>Formula</v>
      </c>
      <c r="D2491" s="54" t="s">
        <v>6878</v>
      </c>
      <c r="E2491" s="54" t="s">
        <v>6879</v>
      </c>
      <c r="F2491" s="55">
        <v>266</v>
      </c>
      <c r="G2491" s="53">
        <f t="shared" si="77"/>
        <v>266</v>
      </c>
    </row>
    <row r="2492" spans="1:7" ht="31.5" x14ac:dyDescent="0.25">
      <c r="A2492" s="47" t="s">
        <v>6880</v>
      </c>
      <c r="B2492" s="47" t="s">
        <v>6881</v>
      </c>
      <c r="C2492" s="47" t="str">
        <f t="shared" si="76"/>
        <v>Formula</v>
      </c>
      <c r="D2492" s="47" t="s">
        <v>6882</v>
      </c>
      <c r="E2492" s="47" t="s">
        <v>6883</v>
      </c>
      <c r="F2492" s="53">
        <v>194</v>
      </c>
      <c r="G2492" s="53">
        <f t="shared" si="77"/>
        <v>194</v>
      </c>
    </row>
    <row r="2493" spans="1:7" ht="31.5" x14ac:dyDescent="0.25">
      <c r="A2493" s="54" t="s">
        <v>6884</v>
      </c>
      <c r="B2493" s="54" t="s">
        <v>6885</v>
      </c>
      <c r="C2493" s="47" t="str">
        <f t="shared" si="76"/>
        <v>Formula</v>
      </c>
      <c r="D2493" s="54" t="s">
        <v>6886</v>
      </c>
      <c r="E2493" s="54" t="s">
        <v>6887</v>
      </c>
      <c r="F2493" s="55">
        <v>282</v>
      </c>
      <c r="G2493" s="53">
        <f t="shared" si="77"/>
        <v>499</v>
      </c>
    </row>
    <row r="2494" spans="1:7" ht="31.5" x14ac:dyDescent="0.25">
      <c r="A2494" s="47" t="s">
        <v>6888</v>
      </c>
      <c r="B2494" s="47" t="s">
        <v>6885</v>
      </c>
      <c r="C2494" s="47" t="str">
        <f t="shared" si="76"/>
        <v>Formula</v>
      </c>
      <c r="D2494" s="47" t="s">
        <v>6886</v>
      </c>
      <c r="E2494" s="47" t="s">
        <v>6889</v>
      </c>
      <c r="F2494" s="53">
        <v>142</v>
      </c>
      <c r="G2494" s="53">
        <f t="shared" si="77"/>
        <v>499</v>
      </c>
    </row>
    <row r="2495" spans="1:7" ht="31.5" x14ac:dyDescent="0.25">
      <c r="A2495" s="54" t="s">
        <v>6890</v>
      </c>
      <c r="B2495" s="54" t="s">
        <v>6885</v>
      </c>
      <c r="C2495" s="47" t="str">
        <f t="shared" si="76"/>
        <v>Formula</v>
      </c>
      <c r="D2495" s="54" t="s">
        <v>6886</v>
      </c>
      <c r="E2495" s="54" t="s">
        <v>6891</v>
      </c>
      <c r="F2495" s="55">
        <v>75</v>
      </c>
      <c r="G2495" s="53">
        <f t="shared" si="77"/>
        <v>499</v>
      </c>
    </row>
    <row r="2496" spans="1:7" ht="31.5" x14ac:dyDescent="0.25">
      <c r="A2496" s="47" t="s">
        <v>6892</v>
      </c>
      <c r="B2496" s="47" t="s">
        <v>6893</v>
      </c>
      <c r="C2496" s="47" t="str">
        <f t="shared" si="76"/>
        <v>Formula</v>
      </c>
      <c r="D2496" s="47" t="s">
        <v>6894</v>
      </c>
      <c r="E2496" s="47" t="s">
        <v>6895</v>
      </c>
      <c r="F2496" s="53">
        <v>354</v>
      </c>
      <c r="G2496" s="53">
        <f t="shared" si="77"/>
        <v>354</v>
      </c>
    </row>
    <row r="2497" spans="1:7" ht="31.5" x14ac:dyDescent="0.25">
      <c r="A2497" s="54" t="s">
        <v>6896</v>
      </c>
      <c r="B2497" s="54" t="s">
        <v>6897</v>
      </c>
      <c r="C2497" s="47" t="str">
        <f t="shared" si="76"/>
        <v>Formula</v>
      </c>
      <c r="D2497" s="54" t="s">
        <v>6898</v>
      </c>
      <c r="E2497" s="54" t="s">
        <v>6899</v>
      </c>
      <c r="F2497" s="55">
        <v>408</v>
      </c>
      <c r="G2497" s="53">
        <f t="shared" si="77"/>
        <v>511</v>
      </c>
    </row>
    <row r="2498" spans="1:7" ht="31.5" x14ac:dyDescent="0.25">
      <c r="A2498" s="47" t="s">
        <v>6900</v>
      </c>
      <c r="B2498" s="47" t="s">
        <v>6897</v>
      </c>
      <c r="C2498" s="47" t="str">
        <f t="shared" si="76"/>
        <v>Formula</v>
      </c>
      <c r="D2498" s="47" t="s">
        <v>6898</v>
      </c>
      <c r="E2498" s="47" t="s">
        <v>6901</v>
      </c>
      <c r="F2498" s="53">
        <v>59</v>
      </c>
      <c r="G2498" s="53">
        <f t="shared" si="77"/>
        <v>511</v>
      </c>
    </row>
    <row r="2499" spans="1:7" ht="31.5" x14ac:dyDescent="0.25">
      <c r="A2499" s="54" t="s">
        <v>6902</v>
      </c>
      <c r="B2499" s="54" t="s">
        <v>6897</v>
      </c>
      <c r="C2499" s="47" t="str">
        <f t="shared" ref="C2499:C2562" si="78">IF(ISTEXT(VLOOKUP(B2499,$I$2:$I$11,1,FALSE)),"Alt sub","Formula")</f>
        <v>Formula</v>
      </c>
      <c r="D2499" s="54" t="s">
        <v>6898</v>
      </c>
      <c r="E2499" s="54" t="s">
        <v>6903</v>
      </c>
      <c r="F2499" s="55">
        <v>44</v>
      </c>
      <c r="G2499" s="53">
        <f t="shared" ref="G2499:G2562" si="79">SUMIF(B:B,B2499,F:F)</f>
        <v>511</v>
      </c>
    </row>
    <row r="2500" spans="1:7" ht="31.5" x14ac:dyDescent="0.25">
      <c r="A2500" s="47" t="s">
        <v>6904</v>
      </c>
      <c r="B2500" s="47" t="s">
        <v>6905</v>
      </c>
      <c r="C2500" s="47" t="str">
        <f t="shared" si="78"/>
        <v>Formula</v>
      </c>
      <c r="D2500" s="47" t="s">
        <v>6906</v>
      </c>
      <c r="E2500" s="47" t="s">
        <v>6907</v>
      </c>
      <c r="F2500" s="53">
        <v>100</v>
      </c>
      <c r="G2500" s="53">
        <f t="shared" si="79"/>
        <v>100</v>
      </c>
    </row>
    <row r="2501" spans="1:7" ht="31.5" x14ac:dyDescent="0.25">
      <c r="A2501" s="54" t="s">
        <v>6908</v>
      </c>
      <c r="B2501" s="54" t="s">
        <v>6909</v>
      </c>
      <c r="C2501" s="47" t="str">
        <f t="shared" si="78"/>
        <v>Formula</v>
      </c>
      <c r="D2501" s="54" t="s">
        <v>4019</v>
      </c>
      <c r="E2501" s="54" t="s">
        <v>5800</v>
      </c>
      <c r="F2501" s="55">
        <v>180</v>
      </c>
      <c r="G2501" s="53">
        <f t="shared" si="79"/>
        <v>220</v>
      </c>
    </row>
    <row r="2502" spans="1:7" ht="31.5" x14ac:dyDescent="0.25">
      <c r="A2502" s="47" t="s">
        <v>6910</v>
      </c>
      <c r="B2502" s="47" t="s">
        <v>6909</v>
      </c>
      <c r="C2502" s="47" t="str">
        <f t="shared" si="78"/>
        <v>Formula</v>
      </c>
      <c r="D2502" s="47" t="s">
        <v>4019</v>
      </c>
      <c r="E2502" s="47" t="s">
        <v>6911</v>
      </c>
      <c r="F2502" s="53">
        <v>40</v>
      </c>
      <c r="G2502" s="53">
        <f t="shared" si="79"/>
        <v>220</v>
      </c>
    </row>
    <row r="2503" spans="1:7" ht="31.5" x14ac:dyDescent="0.25">
      <c r="A2503" s="54" t="s">
        <v>6912</v>
      </c>
      <c r="B2503" s="54" t="s">
        <v>6913</v>
      </c>
      <c r="C2503" s="47" t="str">
        <f t="shared" si="78"/>
        <v>Formula</v>
      </c>
      <c r="D2503" s="54" t="s">
        <v>697</v>
      </c>
      <c r="E2503" s="54" t="s">
        <v>6914</v>
      </c>
      <c r="F2503" s="55">
        <v>100</v>
      </c>
      <c r="G2503" s="53">
        <f t="shared" si="79"/>
        <v>100</v>
      </c>
    </row>
    <row r="2504" spans="1:7" ht="31.5" x14ac:dyDescent="0.25">
      <c r="A2504" s="47" t="s">
        <v>6915</v>
      </c>
      <c r="B2504" s="47" t="s">
        <v>6916</v>
      </c>
      <c r="C2504" s="47" t="str">
        <f t="shared" si="78"/>
        <v>Formula</v>
      </c>
      <c r="D2504" s="47" t="s">
        <v>6917</v>
      </c>
      <c r="E2504" s="47" t="s">
        <v>6918</v>
      </c>
      <c r="F2504" s="53">
        <v>473</v>
      </c>
      <c r="G2504" s="53">
        <f t="shared" si="79"/>
        <v>1195</v>
      </c>
    </row>
    <row r="2505" spans="1:7" ht="31.5" x14ac:dyDescent="0.25">
      <c r="A2505" s="54" t="s">
        <v>6919</v>
      </c>
      <c r="B2505" s="54" t="s">
        <v>6916</v>
      </c>
      <c r="C2505" s="47" t="str">
        <f t="shared" si="78"/>
        <v>Formula</v>
      </c>
      <c r="D2505" s="54" t="s">
        <v>6917</v>
      </c>
      <c r="E2505" s="54" t="s">
        <v>6920</v>
      </c>
      <c r="F2505" s="55">
        <v>100</v>
      </c>
      <c r="G2505" s="53">
        <f t="shared" si="79"/>
        <v>1195</v>
      </c>
    </row>
    <row r="2506" spans="1:7" ht="31.5" x14ac:dyDescent="0.25">
      <c r="A2506" s="47" t="s">
        <v>6921</v>
      </c>
      <c r="B2506" s="47" t="s">
        <v>6916</v>
      </c>
      <c r="C2506" s="47" t="str">
        <f t="shared" si="78"/>
        <v>Formula</v>
      </c>
      <c r="D2506" s="47" t="s">
        <v>6917</v>
      </c>
      <c r="E2506" s="47" t="s">
        <v>6922</v>
      </c>
      <c r="F2506" s="53">
        <v>216</v>
      </c>
      <c r="G2506" s="53">
        <f t="shared" si="79"/>
        <v>1195</v>
      </c>
    </row>
    <row r="2507" spans="1:7" ht="31.5" x14ac:dyDescent="0.25">
      <c r="A2507" s="54" t="s">
        <v>6923</v>
      </c>
      <c r="B2507" s="54" t="s">
        <v>6916</v>
      </c>
      <c r="C2507" s="47" t="str">
        <f t="shared" si="78"/>
        <v>Formula</v>
      </c>
      <c r="D2507" s="54" t="s">
        <v>6917</v>
      </c>
      <c r="E2507" s="54" t="s">
        <v>6924</v>
      </c>
      <c r="F2507" s="55">
        <v>124</v>
      </c>
      <c r="G2507" s="53">
        <f t="shared" si="79"/>
        <v>1195</v>
      </c>
    </row>
    <row r="2508" spans="1:7" ht="31.5" x14ac:dyDescent="0.25">
      <c r="A2508" s="47" t="s">
        <v>6925</v>
      </c>
      <c r="B2508" s="47" t="s">
        <v>6916</v>
      </c>
      <c r="C2508" s="47" t="str">
        <f t="shared" si="78"/>
        <v>Formula</v>
      </c>
      <c r="D2508" s="47" t="s">
        <v>6917</v>
      </c>
      <c r="E2508" s="47" t="s">
        <v>6926</v>
      </c>
      <c r="F2508" s="53">
        <v>172</v>
      </c>
      <c r="G2508" s="53">
        <f t="shared" si="79"/>
        <v>1195</v>
      </c>
    </row>
    <row r="2509" spans="1:7" ht="31.5" x14ac:dyDescent="0.25">
      <c r="A2509" s="54" t="s">
        <v>6927</v>
      </c>
      <c r="B2509" s="54" t="s">
        <v>6916</v>
      </c>
      <c r="C2509" s="47" t="str">
        <f t="shared" si="78"/>
        <v>Formula</v>
      </c>
      <c r="D2509" s="54" t="s">
        <v>6917</v>
      </c>
      <c r="E2509" s="54" t="s">
        <v>6928</v>
      </c>
      <c r="F2509" s="55">
        <v>110</v>
      </c>
      <c r="G2509" s="53">
        <f t="shared" si="79"/>
        <v>1195</v>
      </c>
    </row>
    <row r="2510" spans="1:7" ht="21" x14ac:dyDescent="0.25">
      <c r="A2510" s="47" t="s">
        <v>6929</v>
      </c>
      <c r="B2510" s="47" t="s">
        <v>6930</v>
      </c>
      <c r="C2510" s="47" t="str">
        <f t="shared" si="78"/>
        <v>Formula</v>
      </c>
      <c r="D2510" s="47" t="s">
        <v>6931</v>
      </c>
      <c r="E2510" s="47" t="s">
        <v>6932</v>
      </c>
      <c r="F2510" s="53">
        <v>283</v>
      </c>
      <c r="G2510" s="53">
        <f t="shared" si="79"/>
        <v>459</v>
      </c>
    </row>
    <row r="2511" spans="1:7" ht="21" x14ac:dyDescent="0.25">
      <c r="A2511" s="54" t="s">
        <v>6933</v>
      </c>
      <c r="B2511" s="54" t="s">
        <v>6930</v>
      </c>
      <c r="C2511" s="47" t="str">
        <f t="shared" si="78"/>
        <v>Formula</v>
      </c>
      <c r="D2511" s="54" t="s">
        <v>6931</v>
      </c>
      <c r="E2511" s="54" t="s">
        <v>6934</v>
      </c>
      <c r="F2511" s="55">
        <v>176</v>
      </c>
      <c r="G2511" s="53">
        <f t="shared" si="79"/>
        <v>459</v>
      </c>
    </row>
    <row r="2512" spans="1:7" ht="31.5" x14ac:dyDescent="0.25">
      <c r="A2512" s="47" t="s">
        <v>6935</v>
      </c>
      <c r="B2512" s="47" t="s">
        <v>6936</v>
      </c>
      <c r="C2512" s="47" t="str">
        <f t="shared" si="78"/>
        <v>Formula</v>
      </c>
      <c r="D2512" s="47" t="s">
        <v>6937</v>
      </c>
      <c r="E2512" s="47" t="s">
        <v>6938</v>
      </c>
      <c r="F2512" s="53">
        <v>323</v>
      </c>
      <c r="G2512" s="53">
        <f t="shared" si="79"/>
        <v>1626</v>
      </c>
    </row>
    <row r="2513" spans="1:7" ht="31.5" x14ac:dyDescent="0.25">
      <c r="A2513" s="54" t="s">
        <v>6939</v>
      </c>
      <c r="B2513" s="54" t="s">
        <v>6936</v>
      </c>
      <c r="C2513" s="47" t="str">
        <f t="shared" si="78"/>
        <v>Formula</v>
      </c>
      <c r="D2513" s="54" t="s">
        <v>6937</v>
      </c>
      <c r="E2513" s="54" t="s">
        <v>6940</v>
      </c>
      <c r="F2513" s="55">
        <v>1303</v>
      </c>
      <c r="G2513" s="53">
        <f t="shared" si="79"/>
        <v>1626</v>
      </c>
    </row>
    <row r="2514" spans="1:7" ht="31.5" x14ac:dyDescent="0.25">
      <c r="A2514" s="47" t="s">
        <v>6941</v>
      </c>
      <c r="B2514" s="47" t="s">
        <v>6942</v>
      </c>
      <c r="C2514" s="47" t="str">
        <f t="shared" si="78"/>
        <v>Formula</v>
      </c>
      <c r="D2514" s="47" t="s">
        <v>6943</v>
      </c>
      <c r="E2514" s="47" t="s">
        <v>6944</v>
      </c>
      <c r="F2514" s="53">
        <v>89</v>
      </c>
      <c r="G2514" s="53">
        <f t="shared" si="79"/>
        <v>89</v>
      </c>
    </row>
    <row r="2515" spans="1:7" ht="31.5" x14ac:dyDescent="0.25">
      <c r="A2515" s="54" t="s">
        <v>6945</v>
      </c>
      <c r="B2515" s="54" t="s">
        <v>6946</v>
      </c>
      <c r="C2515" s="47" t="str">
        <f t="shared" si="78"/>
        <v>Formula</v>
      </c>
      <c r="D2515" s="54" t="s">
        <v>6947</v>
      </c>
      <c r="E2515" s="54" t="s">
        <v>6948</v>
      </c>
      <c r="F2515" s="55">
        <v>110</v>
      </c>
      <c r="G2515" s="53">
        <f t="shared" si="79"/>
        <v>110</v>
      </c>
    </row>
    <row r="2516" spans="1:7" ht="31.5" x14ac:dyDescent="0.25">
      <c r="A2516" s="47" t="s">
        <v>6949</v>
      </c>
      <c r="B2516" s="47" t="s">
        <v>6950</v>
      </c>
      <c r="C2516" s="47" t="str">
        <f t="shared" si="78"/>
        <v>Formula</v>
      </c>
      <c r="D2516" s="47" t="s">
        <v>6951</v>
      </c>
      <c r="E2516" s="47" t="s">
        <v>6952</v>
      </c>
      <c r="F2516" s="53">
        <v>167</v>
      </c>
      <c r="G2516" s="53">
        <f t="shared" si="79"/>
        <v>167</v>
      </c>
    </row>
    <row r="2517" spans="1:7" ht="31.5" x14ac:dyDescent="0.25">
      <c r="A2517" s="54" t="s">
        <v>6953</v>
      </c>
      <c r="B2517" s="54" t="s">
        <v>6954</v>
      </c>
      <c r="C2517" s="47" t="str">
        <f t="shared" si="78"/>
        <v>Formula</v>
      </c>
      <c r="D2517" s="54" t="s">
        <v>6955</v>
      </c>
      <c r="E2517" s="54" t="s">
        <v>6956</v>
      </c>
      <c r="F2517" s="55">
        <v>164</v>
      </c>
      <c r="G2517" s="53">
        <f t="shared" si="79"/>
        <v>164</v>
      </c>
    </row>
    <row r="2518" spans="1:7" ht="31.5" x14ac:dyDescent="0.25">
      <c r="A2518" s="47" t="s">
        <v>6957</v>
      </c>
      <c r="B2518" s="47" t="s">
        <v>6958</v>
      </c>
      <c r="C2518" s="47" t="str">
        <f t="shared" si="78"/>
        <v>Formula</v>
      </c>
      <c r="D2518" s="47" t="s">
        <v>6959</v>
      </c>
      <c r="E2518" s="47" t="s">
        <v>6960</v>
      </c>
      <c r="F2518" s="53">
        <v>215</v>
      </c>
      <c r="G2518" s="53">
        <f t="shared" si="79"/>
        <v>584</v>
      </c>
    </row>
    <row r="2519" spans="1:7" ht="31.5" x14ac:dyDescent="0.25">
      <c r="A2519" s="54" t="s">
        <v>6961</v>
      </c>
      <c r="B2519" s="54" t="s">
        <v>6958</v>
      </c>
      <c r="C2519" s="47" t="str">
        <f t="shared" si="78"/>
        <v>Formula</v>
      </c>
      <c r="D2519" s="54" t="s">
        <v>6959</v>
      </c>
      <c r="E2519" s="54" t="s">
        <v>6962</v>
      </c>
      <c r="F2519" s="55">
        <v>369</v>
      </c>
      <c r="G2519" s="53">
        <f t="shared" si="79"/>
        <v>584</v>
      </c>
    </row>
    <row r="2520" spans="1:7" ht="31.5" x14ac:dyDescent="0.25">
      <c r="A2520" s="47" t="s">
        <v>6963</v>
      </c>
      <c r="B2520" s="47" t="s">
        <v>6964</v>
      </c>
      <c r="C2520" s="47" t="str">
        <f t="shared" si="78"/>
        <v>Formula</v>
      </c>
      <c r="D2520" s="47" t="s">
        <v>6965</v>
      </c>
      <c r="E2520" s="47" t="s">
        <v>6966</v>
      </c>
      <c r="F2520" s="53">
        <v>50</v>
      </c>
      <c r="G2520" s="53">
        <f t="shared" si="79"/>
        <v>50</v>
      </c>
    </row>
    <row r="2521" spans="1:7" ht="31.5" x14ac:dyDescent="0.25">
      <c r="A2521" s="54" t="s">
        <v>6967</v>
      </c>
      <c r="B2521" s="54" t="s">
        <v>6968</v>
      </c>
      <c r="C2521" s="47" t="str">
        <f t="shared" si="78"/>
        <v>Formula</v>
      </c>
      <c r="D2521" s="54" t="s">
        <v>6969</v>
      </c>
      <c r="E2521" s="54" t="s">
        <v>6970</v>
      </c>
      <c r="F2521" s="55">
        <v>139</v>
      </c>
      <c r="G2521" s="53">
        <f t="shared" si="79"/>
        <v>139</v>
      </c>
    </row>
    <row r="2522" spans="1:7" ht="31.5" x14ac:dyDescent="0.25">
      <c r="A2522" s="47" t="s">
        <v>6971</v>
      </c>
      <c r="B2522" s="47" t="s">
        <v>6972</v>
      </c>
      <c r="C2522" s="47" t="str">
        <f t="shared" si="78"/>
        <v>Formula</v>
      </c>
      <c r="D2522" s="47" t="s">
        <v>6973</v>
      </c>
      <c r="E2522" s="47" t="s">
        <v>6974</v>
      </c>
      <c r="F2522" s="53">
        <v>127</v>
      </c>
      <c r="G2522" s="53">
        <f t="shared" si="79"/>
        <v>306</v>
      </c>
    </row>
    <row r="2523" spans="1:7" ht="31.5" x14ac:dyDescent="0.25">
      <c r="A2523" s="54" t="s">
        <v>6975</v>
      </c>
      <c r="B2523" s="54" t="s">
        <v>6972</v>
      </c>
      <c r="C2523" s="47" t="str">
        <f t="shared" si="78"/>
        <v>Formula</v>
      </c>
      <c r="D2523" s="54" t="s">
        <v>6973</v>
      </c>
      <c r="E2523" s="54" t="s">
        <v>6976</v>
      </c>
      <c r="F2523" s="55">
        <v>179</v>
      </c>
      <c r="G2523" s="53">
        <f t="shared" si="79"/>
        <v>306</v>
      </c>
    </row>
    <row r="2524" spans="1:7" ht="31.5" x14ac:dyDescent="0.25">
      <c r="A2524" s="47" t="s">
        <v>6977</v>
      </c>
      <c r="B2524" s="47" t="s">
        <v>6978</v>
      </c>
      <c r="C2524" s="47" t="str">
        <f t="shared" si="78"/>
        <v>Formula</v>
      </c>
      <c r="D2524" s="47" t="s">
        <v>753</v>
      </c>
      <c r="E2524" s="47" t="s">
        <v>6979</v>
      </c>
      <c r="F2524" s="53">
        <v>344</v>
      </c>
      <c r="G2524" s="53">
        <f t="shared" si="79"/>
        <v>1757</v>
      </c>
    </row>
    <row r="2525" spans="1:7" ht="31.5" x14ac:dyDescent="0.25">
      <c r="A2525" s="54" t="s">
        <v>6980</v>
      </c>
      <c r="B2525" s="54" t="s">
        <v>6978</v>
      </c>
      <c r="C2525" s="47" t="str">
        <f t="shared" si="78"/>
        <v>Formula</v>
      </c>
      <c r="D2525" s="54" t="s">
        <v>753</v>
      </c>
      <c r="E2525" s="54" t="s">
        <v>6981</v>
      </c>
      <c r="F2525" s="55">
        <v>288</v>
      </c>
      <c r="G2525" s="53">
        <f t="shared" si="79"/>
        <v>1757</v>
      </c>
    </row>
    <row r="2526" spans="1:7" ht="31.5" x14ac:dyDescent="0.25">
      <c r="A2526" s="47" t="s">
        <v>6982</v>
      </c>
      <c r="B2526" s="47" t="s">
        <v>6978</v>
      </c>
      <c r="C2526" s="47" t="str">
        <f t="shared" si="78"/>
        <v>Formula</v>
      </c>
      <c r="D2526" s="47" t="s">
        <v>753</v>
      </c>
      <c r="E2526" s="47" t="s">
        <v>6983</v>
      </c>
      <c r="F2526" s="53">
        <v>148</v>
      </c>
      <c r="G2526" s="53">
        <f t="shared" si="79"/>
        <v>1757</v>
      </c>
    </row>
    <row r="2527" spans="1:7" ht="31.5" x14ac:dyDescent="0.25">
      <c r="A2527" s="54" t="s">
        <v>6984</v>
      </c>
      <c r="B2527" s="54" t="s">
        <v>6978</v>
      </c>
      <c r="C2527" s="47" t="str">
        <f t="shared" si="78"/>
        <v>Formula</v>
      </c>
      <c r="D2527" s="54" t="s">
        <v>753</v>
      </c>
      <c r="E2527" s="54" t="s">
        <v>6985</v>
      </c>
      <c r="F2527" s="55">
        <v>84</v>
      </c>
      <c r="G2527" s="53">
        <f t="shared" si="79"/>
        <v>1757</v>
      </c>
    </row>
    <row r="2528" spans="1:7" ht="31.5" x14ac:dyDescent="0.25">
      <c r="A2528" s="47" t="s">
        <v>6986</v>
      </c>
      <c r="B2528" s="47" t="s">
        <v>6978</v>
      </c>
      <c r="C2528" s="47" t="str">
        <f t="shared" si="78"/>
        <v>Formula</v>
      </c>
      <c r="D2528" s="47" t="s">
        <v>753</v>
      </c>
      <c r="E2528" s="47" t="s">
        <v>6987</v>
      </c>
      <c r="F2528" s="53">
        <v>149</v>
      </c>
      <c r="G2528" s="53">
        <f t="shared" si="79"/>
        <v>1757</v>
      </c>
    </row>
    <row r="2529" spans="1:7" ht="31.5" x14ac:dyDescent="0.25">
      <c r="A2529" s="54" t="s">
        <v>6988</v>
      </c>
      <c r="B2529" s="54" t="s">
        <v>6978</v>
      </c>
      <c r="C2529" s="47" t="str">
        <f t="shared" si="78"/>
        <v>Formula</v>
      </c>
      <c r="D2529" s="54" t="s">
        <v>753</v>
      </c>
      <c r="E2529" s="54" t="s">
        <v>6989</v>
      </c>
      <c r="F2529" s="55">
        <v>136</v>
      </c>
      <c r="G2529" s="53">
        <f t="shared" si="79"/>
        <v>1757</v>
      </c>
    </row>
    <row r="2530" spans="1:7" ht="31.5" x14ac:dyDescent="0.25">
      <c r="A2530" s="47" t="s">
        <v>6990</v>
      </c>
      <c r="B2530" s="47" t="s">
        <v>6978</v>
      </c>
      <c r="C2530" s="47" t="str">
        <f t="shared" si="78"/>
        <v>Formula</v>
      </c>
      <c r="D2530" s="47" t="s">
        <v>753</v>
      </c>
      <c r="E2530" s="47" t="s">
        <v>6991</v>
      </c>
      <c r="F2530" s="53">
        <v>122</v>
      </c>
      <c r="G2530" s="53">
        <f t="shared" si="79"/>
        <v>1757</v>
      </c>
    </row>
    <row r="2531" spans="1:7" ht="31.5" x14ac:dyDescent="0.25">
      <c r="A2531" s="54" t="s">
        <v>6992</v>
      </c>
      <c r="B2531" s="54" t="s">
        <v>6978</v>
      </c>
      <c r="C2531" s="47" t="str">
        <f t="shared" si="78"/>
        <v>Formula</v>
      </c>
      <c r="D2531" s="54" t="s">
        <v>753</v>
      </c>
      <c r="E2531" s="54" t="s">
        <v>6993</v>
      </c>
      <c r="F2531" s="55">
        <v>150</v>
      </c>
      <c r="G2531" s="53">
        <f t="shared" si="79"/>
        <v>1757</v>
      </c>
    </row>
    <row r="2532" spans="1:7" ht="31.5" x14ac:dyDescent="0.25">
      <c r="A2532" s="47" t="s">
        <v>6994</v>
      </c>
      <c r="B2532" s="47" t="s">
        <v>6978</v>
      </c>
      <c r="C2532" s="47" t="str">
        <f t="shared" si="78"/>
        <v>Formula</v>
      </c>
      <c r="D2532" s="47" t="s">
        <v>753</v>
      </c>
      <c r="E2532" s="47" t="s">
        <v>6995</v>
      </c>
      <c r="F2532" s="53">
        <v>136</v>
      </c>
      <c r="G2532" s="53">
        <f t="shared" si="79"/>
        <v>1757</v>
      </c>
    </row>
    <row r="2533" spans="1:7" ht="31.5" x14ac:dyDescent="0.25">
      <c r="A2533" s="54" t="s">
        <v>6996</v>
      </c>
      <c r="B2533" s="54" t="s">
        <v>6978</v>
      </c>
      <c r="C2533" s="47" t="str">
        <f t="shared" si="78"/>
        <v>Formula</v>
      </c>
      <c r="D2533" s="54" t="s">
        <v>753</v>
      </c>
      <c r="E2533" s="54" t="s">
        <v>6997</v>
      </c>
      <c r="F2533" s="55">
        <v>196</v>
      </c>
      <c r="G2533" s="53">
        <f t="shared" si="79"/>
        <v>1757</v>
      </c>
    </row>
    <row r="2534" spans="1:7" ht="31.5" x14ac:dyDescent="0.25">
      <c r="A2534" s="47" t="s">
        <v>6998</v>
      </c>
      <c r="B2534" s="47" t="s">
        <v>6978</v>
      </c>
      <c r="C2534" s="47" t="str">
        <f t="shared" si="78"/>
        <v>Formula</v>
      </c>
      <c r="D2534" s="47" t="s">
        <v>753</v>
      </c>
      <c r="E2534" s="47" t="s">
        <v>6999</v>
      </c>
      <c r="F2534" s="53">
        <v>4</v>
      </c>
      <c r="G2534" s="53">
        <f t="shared" si="79"/>
        <v>1757</v>
      </c>
    </row>
    <row r="2535" spans="1:7" ht="31.5" x14ac:dyDescent="0.25">
      <c r="A2535" s="54" t="s">
        <v>7000</v>
      </c>
      <c r="B2535" s="54" t="s">
        <v>7001</v>
      </c>
      <c r="C2535" s="47" t="str">
        <f t="shared" si="78"/>
        <v>Formula</v>
      </c>
      <c r="D2535" s="54" t="s">
        <v>545</v>
      </c>
      <c r="E2535" s="54" t="s">
        <v>7002</v>
      </c>
      <c r="F2535" s="55">
        <v>226</v>
      </c>
      <c r="G2535" s="53">
        <f t="shared" si="79"/>
        <v>298</v>
      </c>
    </row>
    <row r="2536" spans="1:7" ht="31.5" x14ac:dyDescent="0.25">
      <c r="A2536" s="47" t="s">
        <v>7003</v>
      </c>
      <c r="B2536" s="47" t="s">
        <v>7001</v>
      </c>
      <c r="C2536" s="47" t="str">
        <f t="shared" si="78"/>
        <v>Formula</v>
      </c>
      <c r="D2536" s="47" t="s">
        <v>545</v>
      </c>
      <c r="E2536" s="47" t="s">
        <v>7004</v>
      </c>
      <c r="F2536" s="53">
        <v>36</v>
      </c>
      <c r="G2536" s="53">
        <f t="shared" si="79"/>
        <v>298</v>
      </c>
    </row>
    <row r="2537" spans="1:7" ht="31.5" x14ac:dyDescent="0.25">
      <c r="A2537" s="54" t="s">
        <v>7005</v>
      </c>
      <c r="B2537" s="54" t="s">
        <v>7001</v>
      </c>
      <c r="C2537" s="47" t="str">
        <f t="shared" si="78"/>
        <v>Formula</v>
      </c>
      <c r="D2537" s="54" t="s">
        <v>545</v>
      </c>
      <c r="E2537" s="54" t="s">
        <v>300</v>
      </c>
      <c r="F2537" s="55">
        <v>36</v>
      </c>
      <c r="G2537" s="53">
        <f t="shared" si="79"/>
        <v>298</v>
      </c>
    </row>
    <row r="2538" spans="1:7" ht="31.5" x14ac:dyDescent="0.25">
      <c r="A2538" s="47" t="s">
        <v>7006</v>
      </c>
      <c r="B2538" s="47" t="s">
        <v>7007</v>
      </c>
      <c r="C2538" s="47" t="str">
        <f t="shared" si="78"/>
        <v>Formula</v>
      </c>
      <c r="D2538" s="47" t="s">
        <v>7008</v>
      </c>
      <c r="E2538" s="47" t="s">
        <v>7009</v>
      </c>
      <c r="F2538" s="53">
        <v>50</v>
      </c>
      <c r="G2538" s="53">
        <f t="shared" si="79"/>
        <v>52</v>
      </c>
    </row>
    <row r="2539" spans="1:7" ht="31.5" x14ac:dyDescent="0.25">
      <c r="A2539" s="54" t="s">
        <v>7010</v>
      </c>
      <c r="B2539" s="54" t="s">
        <v>7007</v>
      </c>
      <c r="C2539" s="47" t="str">
        <f t="shared" si="78"/>
        <v>Formula</v>
      </c>
      <c r="D2539" s="54" t="s">
        <v>7008</v>
      </c>
      <c r="E2539" s="54" t="s">
        <v>7011</v>
      </c>
      <c r="F2539" s="55">
        <v>2</v>
      </c>
      <c r="G2539" s="53">
        <f t="shared" si="79"/>
        <v>52</v>
      </c>
    </row>
    <row r="2540" spans="1:7" ht="31.5" x14ac:dyDescent="0.25">
      <c r="A2540" s="47" t="s">
        <v>7012</v>
      </c>
      <c r="B2540" s="47" t="s">
        <v>7013</v>
      </c>
      <c r="C2540" s="47" t="str">
        <f t="shared" si="78"/>
        <v>Formula</v>
      </c>
      <c r="D2540" s="47" t="s">
        <v>7014</v>
      </c>
      <c r="E2540" s="47" t="s">
        <v>7015</v>
      </c>
      <c r="F2540" s="53">
        <v>131</v>
      </c>
      <c r="G2540" s="53">
        <f t="shared" si="79"/>
        <v>131</v>
      </c>
    </row>
    <row r="2541" spans="1:7" ht="31.5" x14ac:dyDescent="0.25">
      <c r="A2541" s="54" t="s">
        <v>7016</v>
      </c>
      <c r="B2541" s="54" t="s">
        <v>7017</v>
      </c>
      <c r="C2541" s="47" t="str">
        <f t="shared" si="78"/>
        <v>Formula</v>
      </c>
      <c r="D2541" s="54" t="s">
        <v>7018</v>
      </c>
      <c r="E2541" s="54" t="s">
        <v>7019</v>
      </c>
      <c r="F2541" s="55">
        <v>99</v>
      </c>
      <c r="G2541" s="53">
        <f t="shared" si="79"/>
        <v>99</v>
      </c>
    </row>
    <row r="2542" spans="1:7" ht="31.5" x14ac:dyDescent="0.25">
      <c r="A2542" s="47" t="s">
        <v>7020</v>
      </c>
      <c r="B2542" s="47" t="s">
        <v>7021</v>
      </c>
      <c r="C2542" s="47" t="str">
        <f t="shared" si="78"/>
        <v>Formula</v>
      </c>
      <c r="D2542" s="47" t="s">
        <v>7022</v>
      </c>
      <c r="E2542" s="47" t="s">
        <v>7023</v>
      </c>
      <c r="F2542" s="53">
        <v>44</v>
      </c>
      <c r="G2542" s="53">
        <f t="shared" si="79"/>
        <v>44</v>
      </c>
    </row>
    <row r="2543" spans="1:7" ht="31.5" x14ac:dyDescent="0.25">
      <c r="A2543" s="54" t="s">
        <v>7024</v>
      </c>
      <c r="B2543" s="54" t="s">
        <v>7025</v>
      </c>
      <c r="C2543" s="47" t="str">
        <f t="shared" si="78"/>
        <v>Formula</v>
      </c>
      <c r="D2543" s="54" t="s">
        <v>7026</v>
      </c>
      <c r="E2543" s="54" t="s">
        <v>7027</v>
      </c>
      <c r="F2543" s="55">
        <v>168</v>
      </c>
      <c r="G2543" s="53">
        <f t="shared" si="79"/>
        <v>168</v>
      </c>
    </row>
    <row r="2544" spans="1:7" ht="31.5" x14ac:dyDescent="0.25">
      <c r="A2544" s="47" t="s">
        <v>7028</v>
      </c>
      <c r="B2544" s="47" t="s">
        <v>7029</v>
      </c>
      <c r="C2544" s="47" t="str">
        <f t="shared" si="78"/>
        <v>Formula</v>
      </c>
      <c r="D2544" s="47" t="s">
        <v>7030</v>
      </c>
      <c r="E2544" s="47" t="s">
        <v>7031</v>
      </c>
      <c r="F2544" s="53">
        <v>70</v>
      </c>
      <c r="G2544" s="53">
        <f t="shared" si="79"/>
        <v>70</v>
      </c>
    </row>
    <row r="2545" spans="1:7" ht="31.5" x14ac:dyDescent="0.25">
      <c r="A2545" s="54" t="s">
        <v>7032</v>
      </c>
      <c r="B2545" s="54" t="s">
        <v>7033</v>
      </c>
      <c r="C2545" s="47" t="str">
        <f t="shared" si="78"/>
        <v>Formula</v>
      </c>
      <c r="D2545" s="54" t="s">
        <v>7034</v>
      </c>
      <c r="E2545" s="54" t="s">
        <v>7035</v>
      </c>
      <c r="F2545" s="55">
        <v>68</v>
      </c>
      <c r="G2545" s="53">
        <f t="shared" si="79"/>
        <v>68</v>
      </c>
    </row>
    <row r="2546" spans="1:7" ht="31.5" x14ac:dyDescent="0.25">
      <c r="A2546" s="47" t="s">
        <v>7036</v>
      </c>
      <c r="B2546" s="47" t="s">
        <v>7037</v>
      </c>
      <c r="C2546" s="47" t="str">
        <f t="shared" si="78"/>
        <v>Formula</v>
      </c>
      <c r="D2546" s="47" t="s">
        <v>7038</v>
      </c>
      <c r="E2546" s="47" t="s">
        <v>7039</v>
      </c>
      <c r="F2546" s="53">
        <v>163</v>
      </c>
      <c r="G2546" s="53">
        <f t="shared" si="79"/>
        <v>223</v>
      </c>
    </row>
    <row r="2547" spans="1:7" ht="31.5" x14ac:dyDescent="0.25">
      <c r="A2547" s="54" t="s">
        <v>7040</v>
      </c>
      <c r="B2547" s="54" t="s">
        <v>7037</v>
      </c>
      <c r="C2547" s="47" t="str">
        <f t="shared" si="78"/>
        <v>Formula</v>
      </c>
      <c r="D2547" s="54" t="s">
        <v>7038</v>
      </c>
      <c r="E2547" s="54" t="s">
        <v>7041</v>
      </c>
      <c r="F2547" s="55">
        <v>60</v>
      </c>
      <c r="G2547" s="53">
        <f t="shared" si="79"/>
        <v>223</v>
      </c>
    </row>
    <row r="2548" spans="1:7" ht="31.5" x14ac:dyDescent="0.25">
      <c r="A2548" s="47" t="s">
        <v>7042</v>
      </c>
      <c r="B2548" s="47" t="s">
        <v>7043</v>
      </c>
      <c r="C2548" s="47" t="str">
        <f t="shared" si="78"/>
        <v>Formula</v>
      </c>
      <c r="D2548" s="47" t="s">
        <v>7044</v>
      </c>
      <c r="E2548" s="47" t="s">
        <v>7045</v>
      </c>
      <c r="F2548" s="53">
        <v>51</v>
      </c>
      <c r="G2548" s="53">
        <f t="shared" si="79"/>
        <v>51</v>
      </c>
    </row>
    <row r="2549" spans="1:7" ht="31.5" x14ac:dyDescent="0.25">
      <c r="A2549" s="54" t="s">
        <v>7046</v>
      </c>
      <c r="B2549" s="54" t="s">
        <v>7047</v>
      </c>
      <c r="C2549" s="47" t="str">
        <f t="shared" si="78"/>
        <v>Formula</v>
      </c>
      <c r="D2549" s="54" t="s">
        <v>7048</v>
      </c>
      <c r="E2549" s="54" t="s">
        <v>7049</v>
      </c>
      <c r="F2549" s="55">
        <v>39</v>
      </c>
      <c r="G2549" s="53">
        <f t="shared" si="79"/>
        <v>39</v>
      </c>
    </row>
    <row r="2550" spans="1:7" ht="31.5" x14ac:dyDescent="0.25">
      <c r="A2550" s="47" t="s">
        <v>7050</v>
      </c>
      <c r="B2550" s="47" t="s">
        <v>7051</v>
      </c>
      <c r="C2550" s="47" t="str">
        <f t="shared" si="78"/>
        <v>Formula</v>
      </c>
      <c r="D2550" s="47" t="s">
        <v>5843</v>
      </c>
      <c r="E2550" s="47" t="s">
        <v>7052</v>
      </c>
      <c r="F2550" s="53">
        <v>112</v>
      </c>
      <c r="G2550" s="53">
        <f t="shared" si="79"/>
        <v>112</v>
      </c>
    </row>
    <row r="2551" spans="1:7" ht="31.5" x14ac:dyDescent="0.25">
      <c r="A2551" s="54" t="s">
        <v>7053</v>
      </c>
      <c r="B2551" s="54" t="s">
        <v>7054</v>
      </c>
      <c r="C2551" s="47" t="str">
        <f t="shared" si="78"/>
        <v>Formula</v>
      </c>
      <c r="D2551" s="54" t="s">
        <v>7055</v>
      </c>
      <c r="E2551" s="54" t="s">
        <v>7056</v>
      </c>
      <c r="F2551" s="55">
        <v>76</v>
      </c>
      <c r="G2551" s="53">
        <f t="shared" si="79"/>
        <v>136</v>
      </c>
    </row>
    <row r="2552" spans="1:7" ht="31.5" x14ac:dyDescent="0.25">
      <c r="A2552" s="47" t="s">
        <v>7057</v>
      </c>
      <c r="B2552" s="47" t="s">
        <v>7054</v>
      </c>
      <c r="C2552" s="47" t="str">
        <f t="shared" si="78"/>
        <v>Formula</v>
      </c>
      <c r="D2552" s="47" t="s">
        <v>7055</v>
      </c>
      <c r="E2552" s="47" t="s">
        <v>7058</v>
      </c>
      <c r="F2552" s="53">
        <v>60</v>
      </c>
      <c r="G2552" s="53">
        <f t="shared" si="79"/>
        <v>136</v>
      </c>
    </row>
    <row r="2553" spans="1:7" ht="31.5" x14ac:dyDescent="0.25">
      <c r="A2553" s="54" t="s">
        <v>7059</v>
      </c>
      <c r="B2553" s="54" t="s">
        <v>7060</v>
      </c>
      <c r="C2553" s="47" t="str">
        <f t="shared" si="78"/>
        <v>Formula</v>
      </c>
      <c r="D2553" s="54" t="s">
        <v>829</v>
      </c>
      <c r="E2553" s="54" t="s">
        <v>7061</v>
      </c>
      <c r="F2553" s="55">
        <v>77</v>
      </c>
      <c r="G2553" s="53">
        <f t="shared" si="79"/>
        <v>77</v>
      </c>
    </row>
    <row r="2554" spans="1:7" ht="31.5" x14ac:dyDescent="0.25">
      <c r="A2554" s="47" t="s">
        <v>7062</v>
      </c>
      <c r="B2554" s="47" t="s">
        <v>7063</v>
      </c>
      <c r="C2554" s="47" t="str">
        <f t="shared" si="78"/>
        <v>Formula</v>
      </c>
      <c r="D2554" s="47" t="s">
        <v>7064</v>
      </c>
      <c r="E2554" s="47" t="s">
        <v>7065</v>
      </c>
      <c r="F2554" s="53">
        <v>65</v>
      </c>
      <c r="G2554" s="53">
        <f t="shared" si="79"/>
        <v>65</v>
      </c>
    </row>
    <row r="2555" spans="1:7" ht="31.5" x14ac:dyDescent="0.25">
      <c r="A2555" s="54" t="s">
        <v>7066</v>
      </c>
      <c r="B2555" s="54" t="s">
        <v>7067</v>
      </c>
      <c r="C2555" s="47" t="str">
        <f t="shared" si="78"/>
        <v>Formula</v>
      </c>
      <c r="D2555" s="54" t="s">
        <v>7068</v>
      </c>
      <c r="E2555" s="54" t="s">
        <v>7069</v>
      </c>
      <c r="F2555" s="55">
        <v>40</v>
      </c>
      <c r="G2555" s="53">
        <f t="shared" si="79"/>
        <v>40</v>
      </c>
    </row>
    <row r="2556" spans="1:7" ht="31.5" x14ac:dyDescent="0.25">
      <c r="A2556" s="47" t="s">
        <v>7070</v>
      </c>
      <c r="B2556" s="47" t="s">
        <v>7071</v>
      </c>
      <c r="C2556" s="47" t="str">
        <f t="shared" si="78"/>
        <v>Formula</v>
      </c>
      <c r="D2556" s="47" t="s">
        <v>7072</v>
      </c>
      <c r="E2556" s="47" t="s">
        <v>7073</v>
      </c>
      <c r="F2556" s="53">
        <v>42</v>
      </c>
      <c r="G2556" s="53">
        <f t="shared" si="79"/>
        <v>42</v>
      </c>
    </row>
    <row r="2557" spans="1:7" ht="31.5" x14ac:dyDescent="0.25">
      <c r="A2557" s="54" t="s">
        <v>7074</v>
      </c>
      <c r="B2557" s="54" t="s">
        <v>7075</v>
      </c>
      <c r="C2557" s="47" t="str">
        <f t="shared" si="78"/>
        <v>Formula</v>
      </c>
      <c r="D2557" s="54" t="s">
        <v>7076</v>
      </c>
      <c r="E2557" s="54" t="s">
        <v>7077</v>
      </c>
      <c r="F2557" s="55">
        <v>15</v>
      </c>
      <c r="G2557" s="53">
        <f t="shared" si="79"/>
        <v>15</v>
      </c>
    </row>
    <row r="2558" spans="1:7" ht="31.5" x14ac:dyDescent="0.25">
      <c r="A2558" s="47" t="s">
        <v>7078</v>
      </c>
      <c r="B2558" s="47" t="s">
        <v>7079</v>
      </c>
      <c r="C2558" s="47" t="str">
        <f t="shared" si="78"/>
        <v>Formula</v>
      </c>
      <c r="D2558" s="47" t="s">
        <v>5918</v>
      </c>
      <c r="E2558" s="47" t="s">
        <v>7080</v>
      </c>
      <c r="F2558" s="53">
        <v>92</v>
      </c>
      <c r="G2558" s="53">
        <f t="shared" si="79"/>
        <v>92</v>
      </c>
    </row>
    <row r="2559" spans="1:7" ht="31.5" x14ac:dyDescent="0.25">
      <c r="A2559" s="54" t="s">
        <v>7081</v>
      </c>
      <c r="B2559" s="54" t="s">
        <v>7082</v>
      </c>
      <c r="C2559" s="47" t="str">
        <f t="shared" si="78"/>
        <v>Formula</v>
      </c>
      <c r="D2559" s="54" t="s">
        <v>7083</v>
      </c>
      <c r="E2559" s="54" t="s">
        <v>7084</v>
      </c>
      <c r="F2559" s="55">
        <v>100</v>
      </c>
      <c r="G2559" s="53">
        <f t="shared" si="79"/>
        <v>100</v>
      </c>
    </row>
    <row r="2560" spans="1:7" ht="42" x14ac:dyDescent="0.25">
      <c r="A2560" s="47" t="s">
        <v>7085</v>
      </c>
      <c r="B2560" s="47" t="s">
        <v>7086</v>
      </c>
      <c r="C2560" s="47" t="str">
        <f t="shared" si="78"/>
        <v>Formula</v>
      </c>
      <c r="D2560" s="47" t="s">
        <v>7087</v>
      </c>
      <c r="E2560" s="47" t="s">
        <v>7088</v>
      </c>
      <c r="F2560" s="53">
        <v>136</v>
      </c>
      <c r="G2560" s="53">
        <f t="shared" si="79"/>
        <v>136</v>
      </c>
    </row>
    <row r="2561" spans="1:7" ht="31.5" x14ac:dyDescent="0.25">
      <c r="A2561" s="54" t="s">
        <v>7089</v>
      </c>
      <c r="B2561" s="54" t="s">
        <v>7090</v>
      </c>
      <c r="C2561" s="47" t="str">
        <f t="shared" si="78"/>
        <v>Formula</v>
      </c>
      <c r="D2561" s="54" t="s">
        <v>7091</v>
      </c>
      <c r="E2561" s="54" t="s">
        <v>7092</v>
      </c>
      <c r="F2561" s="55">
        <v>105</v>
      </c>
      <c r="G2561" s="53">
        <f t="shared" si="79"/>
        <v>105</v>
      </c>
    </row>
    <row r="2562" spans="1:7" ht="31.5" x14ac:dyDescent="0.25">
      <c r="A2562" s="47" t="s">
        <v>7093</v>
      </c>
      <c r="B2562" s="47" t="s">
        <v>7094</v>
      </c>
      <c r="C2562" s="47" t="str">
        <f t="shared" si="78"/>
        <v>Formula</v>
      </c>
      <c r="D2562" s="47" t="s">
        <v>7095</v>
      </c>
      <c r="E2562" s="47" t="s">
        <v>7096</v>
      </c>
      <c r="F2562" s="53">
        <v>96</v>
      </c>
      <c r="G2562" s="53">
        <f t="shared" si="79"/>
        <v>96</v>
      </c>
    </row>
    <row r="2563" spans="1:7" ht="31.5" x14ac:dyDescent="0.25">
      <c r="A2563" s="54" t="s">
        <v>7097</v>
      </c>
      <c r="B2563" s="54" t="s">
        <v>7098</v>
      </c>
      <c r="C2563" s="47" t="str">
        <f t="shared" ref="C2563:C2626" si="80">IF(ISTEXT(VLOOKUP(B2563,$I$2:$I$11,1,FALSE)),"Alt sub","Formula")</f>
        <v>Formula</v>
      </c>
      <c r="D2563" s="54" t="s">
        <v>7099</v>
      </c>
      <c r="E2563" s="54" t="s">
        <v>7100</v>
      </c>
      <c r="F2563" s="55">
        <v>56</v>
      </c>
      <c r="G2563" s="53">
        <f t="shared" ref="G2563:G2626" si="81">SUMIF(B:B,B2563,F:F)</f>
        <v>56</v>
      </c>
    </row>
    <row r="2564" spans="1:7" ht="31.5" x14ac:dyDescent="0.25">
      <c r="A2564" s="47" t="s">
        <v>7101</v>
      </c>
      <c r="B2564" s="47" t="s">
        <v>7102</v>
      </c>
      <c r="C2564" s="47" t="str">
        <f t="shared" si="80"/>
        <v>Formula</v>
      </c>
      <c r="D2564" s="47" t="s">
        <v>7103</v>
      </c>
      <c r="E2564" s="47" t="s">
        <v>7104</v>
      </c>
      <c r="F2564" s="53">
        <v>49</v>
      </c>
      <c r="G2564" s="53">
        <f t="shared" si="81"/>
        <v>49</v>
      </c>
    </row>
    <row r="2565" spans="1:7" ht="31.5" x14ac:dyDescent="0.25">
      <c r="A2565" s="54" t="s">
        <v>7105</v>
      </c>
      <c r="B2565" s="54" t="s">
        <v>7106</v>
      </c>
      <c r="C2565" s="47" t="str">
        <f t="shared" si="80"/>
        <v>Formula</v>
      </c>
      <c r="D2565" s="54" t="s">
        <v>7107</v>
      </c>
      <c r="E2565" s="54" t="s">
        <v>7108</v>
      </c>
      <c r="F2565" s="55">
        <v>40</v>
      </c>
      <c r="G2565" s="53">
        <f t="shared" si="81"/>
        <v>40</v>
      </c>
    </row>
    <row r="2566" spans="1:7" ht="31.5" x14ac:dyDescent="0.25">
      <c r="A2566" s="47" t="s">
        <v>7109</v>
      </c>
      <c r="B2566" s="47" t="s">
        <v>7110</v>
      </c>
      <c r="C2566" s="47" t="str">
        <f t="shared" si="80"/>
        <v>Formula</v>
      </c>
      <c r="D2566" s="47" t="s">
        <v>7111</v>
      </c>
      <c r="E2566" s="47" t="s">
        <v>7112</v>
      </c>
      <c r="F2566" s="53">
        <v>76</v>
      </c>
      <c r="G2566" s="53">
        <f t="shared" si="81"/>
        <v>76</v>
      </c>
    </row>
    <row r="2567" spans="1:7" ht="31.5" x14ac:dyDescent="0.25">
      <c r="A2567" s="54" t="s">
        <v>7113</v>
      </c>
      <c r="B2567" s="54" t="s">
        <v>7114</v>
      </c>
      <c r="C2567" s="47" t="str">
        <f t="shared" si="80"/>
        <v>Formula</v>
      </c>
      <c r="D2567" s="54" t="s">
        <v>7115</v>
      </c>
      <c r="E2567" s="54" t="s">
        <v>7116</v>
      </c>
      <c r="F2567" s="55">
        <v>61</v>
      </c>
      <c r="G2567" s="53">
        <f t="shared" si="81"/>
        <v>61</v>
      </c>
    </row>
    <row r="2568" spans="1:7" ht="31.5" x14ac:dyDescent="0.25">
      <c r="A2568" s="47" t="s">
        <v>7117</v>
      </c>
      <c r="B2568" s="47" t="s">
        <v>7118</v>
      </c>
      <c r="C2568" s="47" t="str">
        <f t="shared" si="80"/>
        <v>Formula</v>
      </c>
      <c r="D2568" s="47" t="s">
        <v>7119</v>
      </c>
      <c r="E2568" s="47" t="s">
        <v>7120</v>
      </c>
      <c r="F2568" s="53">
        <v>58</v>
      </c>
      <c r="G2568" s="53">
        <f t="shared" si="81"/>
        <v>58</v>
      </c>
    </row>
    <row r="2569" spans="1:7" ht="31.5" x14ac:dyDescent="0.25">
      <c r="A2569" s="54" t="s">
        <v>7121</v>
      </c>
      <c r="B2569" s="54" t="s">
        <v>7122</v>
      </c>
      <c r="C2569" s="47" t="str">
        <f t="shared" si="80"/>
        <v>Formula</v>
      </c>
      <c r="D2569" s="54" t="s">
        <v>7123</v>
      </c>
      <c r="E2569" s="54" t="s">
        <v>7124</v>
      </c>
      <c r="F2569" s="55">
        <v>40</v>
      </c>
      <c r="G2569" s="53">
        <f t="shared" si="81"/>
        <v>40</v>
      </c>
    </row>
    <row r="2570" spans="1:7" ht="31.5" x14ac:dyDescent="0.25">
      <c r="A2570" s="47" t="s">
        <v>7125</v>
      </c>
      <c r="B2570" s="47" t="s">
        <v>7126</v>
      </c>
      <c r="C2570" s="47" t="str">
        <f t="shared" si="80"/>
        <v>Formula</v>
      </c>
      <c r="D2570" s="47" t="s">
        <v>7127</v>
      </c>
      <c r="E2570" s="47" t="s">
        <v>7128</v>
      </c>
      <c r="F2570" s="53">
        <v>32</v>
      </c>
      <c r="G2570" s="53">
        <f t="shared" si="81"/>
        <v>32</v>
      </c>
    </row>
    <row r="2571" spans="1:7" ht="31.5" x14ac:dyDescent="0.25">
      <c r="A2571" s="54" t="s">
        <v>7129</v>
      </c>
      <c r="B2571" s="54" t="s">
        <v>7130</v>
      </c>
      <c r="C2571" s="47" t="str">
        <f t="shared" si="80"/>
        <v>Formula</v>
      </c>
      <c r="D2571" s="54" t="s">
        <v>7131</v>
      </c>
      <c r="E2571" s="54" t="s">
        <v>7132</v>
      </c>
      <c r="F2571" s="55">
        <v>50</v>
      </c>
      <c r="G2571" s="53">
        <f t="shared" si="81"/>
        <v>50</v>
      </c>
    </row>
    <row r="2572" spans="1:7" ht="31.5" x14ac:dyDescent="0.25">
      <c r="A2572" s="47" t="s">
        <v>7133</v>
      </c>
      <c r="B2572" s="47" t="s">
        <v>7134</v>
      </c>
      <c r="C2572" s="47" t="str">
        <f t="shared" si="80"/>
        <v>Formula</v>
      </c>
      <c r="D2572" s="47" t="s">
        <v>7135</v>
      </c>
      <c r="E2572" s="47" t="s">
        <v>7136</v>
      </c>
      <c r="F2572" s="53">
        <v>6</v>
      </c>
      <c r="G2572" s="53">
        <f t="shared" si="81"/>
        <v>6</v>
      </c>
    </row>
    <row r="2573" spans="1:7" ht="31.5" x14ac:dyDescent="0.25">
      <c r="A2573" s="54" t="s">
        <v>7137</v>
      </c>
      <c r="B2573" s="54" t="s">
        <v>7138</v>
      </c>
      <c r="C2573" s="47" t="str">
        <f t="shared" si="80"/>
        <v>Formula</v>
      </c>
      <c r="D2573" s="54" t="s">
        <v>7139</v>
      </c>
      <c r="E2573" s="54" t="s">
        <v>7140</v>
      </c>
      <c r="F2573" s="55">
        <v>100</v>
      </c>
      <c r="G2573" s="53">
        <f t="shared" si="81"/>
        <v>100</v>
      </c>
    </row>
    <row r="2574" spans="1:7" ht="31.5" x14ac:dyDescent="0.25">
      <c r="A2574" s="47" t="s">
        <v>7141</v>
      </c>
      <c r="B2574" s="47" t="s">
        <v>7142</v>
      </c>
      <c r="C2574" s="47" t="str">
        <f t="shared" si="80"/>
        <v>Formula</v>
      </c>
      <c r="D2574" s="47" t="s">
        <v>1090</v>
      </c>
      <c r="E2574" s="47" t="s">
        <v>7143</v>
      </c>
      <c r="F2574" s="53">
        <v>103</v>
      </c>
      <c r="G2574" s="53">
        <f t="shared" si="81"/>
        <v>103</v>
      </c>
    </row>
    <row r="2575" spans="1:7" ht="31.5" x14ac:dyDescent="0.25">
      <c r="A2575" s="54" t="s">
        <v>7144</v>
      </c>
      <c r="B2575" s="54" t="s">
        <v>7145</v>
      </c>
      <c r="C2575" s="47" t="str">
        <f t="shared" si="80"/>
        <v>Formula</v>
      </c>
      <c r="D2575" s="54" t="s">
        <v>7146</v>
      </c>
      <c r="E2575" s="54" t="s">
        <v>7147</v>
      </c>
      <c r="F2575" s="55">
        <v>6</v>
      </c>
      <c r="G2575" s="53">
        <f t="shared" si="81"/>
        <v>6</v>
      </c>
    </row>
    <row r="2576" spans="1:7" ht="42" x14ac:dyDescent="0.25">
      <c r="A2576" s="47" t="s">
        <v>7148</v>
      </c>
      <c r="B2576" s="47" t="s">
        <v>7149</v>
      </c>
      <c r="C2576" s="47" t="str">
        <f t="shared" si="80"/>
        <v>Formula</v>
      </c>
      <c r="D2576" s="47" t="s">
        <v>7150</v>
      </c>
      <c r="E2576" s="47" t="s">
        <v>7151</v>
      </c>
      <c r="F2576" s="53">
        <v>360</v>
      </c>
      <c r="G2576" s="53">
        <f t="shared" si="81"/>
        <v>2226</v>
      </c>
    </row>
    <row r="2577" spans="1:7" ht="42" x14ac:dyDescent="0.25">
      <c r="A2577" s="54" t="s">
        <v>7152</v>
      </c>
      <c r="B2577" s="54" t="s">
        <v>7149</v>
      </c>
      <c r="C2577" s="47" t="str">
        <f t="shared" si="80"/>
        <v>Formula</v>
      </c>
      <c r="D2577" s="54" t="s">
        <v>7150</v>
      </c>
      <c r="E2577" s="54" t="s">
        <v>7153</v>
      </c>
      <c r="F2577" s="55">
        <v>270</v>
      </c>
      <c r="G2577" s="53">
        <f t="shared" si="81"/>
        <v>2226</v>
      </c>
    </row>
    <row r="2578" spans="1:7" ht="42" x14ac:dyDescent="0.25">
      <c r="A2578" s="47" t="s">
        <v>7154</v>
      </c>
      <c r="B2578" s="47" t="s">
        <v>7149</v>
      </c>
      <c r="C2578" s="47" t="str">
        <f t="shared" si="80"/>
        <v>Formula</v>
      </c>
      <c r="D2578" s="47" t="s">
        <v>7150</v>
      </c>
      <c r="E2578" s="47" t="s">
        <v>7155</v>
      </c>
      <c r="F2578" s="53">
        <v>272</v>
      </c>
      <c r="G2578" s="53">
        <f t="shared" si="81"/>
        <v>2226</v>
      </c>
    </row>
    <row r="2579" spans="1:7" ht="42" x14ac:dyDescent="0.25">
      <c r="A2579" s="54" t="s">
        <v>7156</v>
      </c>
      <c r="B2579" s="54" t="s">
        <v>7149</v>
      </c>
      <c r="C2579" s="47" t="str">
        <f t="shared" si="80"/>
        <v>Formula</v>
      </c>
      <c r="D2579" s="54" t="s">
        <v>7150</v>
      </c>
      <c r="E2579" s="54" t="s">
        <v>5330</v>
      </c>
      <c r="F2579" s="55">
        <v>240</v>
      </c>
      <c r="G2579" s="53">
        <f t="shared" si="81"/>
        <v>2226</v>
      </c>
    </row>
    <row r="2580" spans="1:7" ht="42" x14ac:dyDescent="0.25">
      <c r="A2580" s="47" t="s">
        <v>7157</v>
      </c>
      <c r="B2580" s="47" t="s">
        <v>7149</v>
      </c>
      <c r="C2580" s="47" t="str">
        <f t="shared" si="80"/>
        <v>Formula</v>
      </c>
      <c r="D2580" s="47" t="s">
        <v>7150</v>
      </c>
      <c r="E2580" s="47" t="s">
        <v>7158</v>
      </c>
      <c r="F2580" s="53">
        <v>414</v>
      </c>
      <c r="G2580" s="53">
        <f t="shared" si="81"/>
        <v>2226</v>
      </c>
    </row>
    <row r="2581" spans="1:7" ht="42" x14ac:dyDescent="0.25">
      <c r="A2581" s="54" t="s">
        <v>7159</v>
      </c>
      <c r="B2581" s="54" t="s">
        <v>7149</v>
      </c>
      <c r="C2581" s="47" t="str">
        <f t="shared" si="80"/>
        <v>Formula</v>
      </c>
      <c r="D2581" s="54" t="s">
        <v>7150</v>
      </c>
      <c r="E2581" s="54" t="s">
        <v>7160</v>
      </c>
      <c r="F2581" s="55">
        <v>8</v>
      </c>
      <c r="G2581" s="53">
        <f t="shared" si="81"/>
        <v>2226</v>
      </c>
    </row>
    <row r="2582" spans="1:7" ht="42" x14ac:dyDescent="0.25">
      <c r="A2582" s="47" t="s">
        <v>7161</v>
      </c>
      <c r="B2582" s="47" t="s">
        <v>7149</v>
      </c>
      <c r="C2582" s="47" t="str">
        <f t="shared" si="80"/>
        <v>Formula</v>
      </c>
      <c r="D2582" s="47" t="s">
        <v>7150</v>
      </c>
      <c r="E2582" s="47" t="s">
        <v>7162</v>
      </c>
      <c r="F2582" s="53">
        <v>233</v>
      </c>
      <c r="G2582" s="53">
        <f t="shared" si="81"/>
        <v>2226</v>
      </c>
    </row>
    <row r="2583" spans="1:7" ht="42" x14ac:dyDescent="0.25">
      <c r="A2583" s="54" t="s">
        <v>7163</v>
      </c>
      <c r="B2583" s="54" t="s">
        <v>7149</v>
      </c>
      <c r="C2583" s="47" t="str">
        <f t="shared" si="80"/>
        <v>Formula</v>
      </c>
      <c r="D2583" s="54" t="s">
        <v>7150</v>
      </c>
      <c r="E2583" s="54" t="s">
        <v>7164</v>
      </c>
      <c r="F2583" s="55">
        <v>309</v>
      </c>
      <c r="G2583" s="53">
        <f t="shared" si="81"/>
        <v>2226</v>
      </c>
    </row>
    <row r="2584" spans="1:7" ht="42" x14ac:dyDescent="0.25">
      <c r="A2584" s="47" t="s">
        <v>7165</v>
      </c>
      <c r="B2584" s="47" t="s">
        <v>7149</v>
      </c>
      <c r="C2584" s="47" t="str">
        <f t="shared" si="80"/>
        <v>Formula</v>
      </c>
      <c r="D2584" s="47" t="s">
        <v>7150</v>
      </c>
      <c r="E2584" s="47" t="s">
        <v>7166</v>
      </c>
      <c r="F2584" s="53">
        <v>35</v>
      </c>
      <c r="G2584" s="53">
        <f t="shared" si="81"/>
        <v>2226</v>
      </c>
    </row>
    <row r="2585" spans="1:7" ht="42" x14ac:dyDescent="0.25">
      <c r="A2585" s="54" t="s">
        <v>7167</v>
      </c>
      <c r="B2585" s="54" t="s">
        <v>7149</v>
      </c>
      <c r="C2585" s="47" t="str">
        <f t="shared" si="80"/>
        <v>Formula</v>
      </c>
      <c r="D2585" s="54" t="s">
        <v>7150</v>
      </c>
      <c r="E2585" s="54" t="s">
        <v>7168</v>
      </c>
      <c r="F2585" s="55">
        <v>24</v>
      </c>
      <c r="G2585" s="53">
        <f t="shared" si="81"/>
        <v>2226</v>
      </c>
    </row>
    <row r="2586" spans="1:7" ht="42" x14ac:dyDescent="0.25">
      <c r="A2586" s="47" t="s">
        <v>7169</v>
      </c>
      <c r="B2586" s="47" t="s">
        <v>7149</v>
      </c>
      <c r="C2586" s="47" t="str">
        <f t="shared" si="80"/>
        <v>Formula</v>
      </c>
      <c r="D2586" s="47" t="s">
        <v>7150</v>
      </c>
      <c r="E2586" s="47" t="s">
        <v>7170</v>
      </c>
      <c r="F2586" s="53">
        <v>19</v>
      </c>
      <c r="G2586" s="53">
        <f t="shared" si="81"/>
        <v>2226</v>
      </c>
    </row>
    <row r="2587" spans="1:7" ht="42" x14ac:dyDescent="0.25">
      <c r="A2587" s="54" t="s">
        <v>7171</v>
      </c>
      <c r="B2587" s="54" t="s">
        <v>7149</v>
      </c>
      <c r="C2587" s="47" t="str">
        <f t="shared" si="80"/>
        <v>Formula</v>
      </c>
      <c r="D2587" s="54" t="s">
        <v>7150</v>
      </c>
      <c r="E2587" s="54" t="s">
        <v>7172</v>
      </c>
      <c r="F2587" s="55">
        <v>35</v>
      </c>
      <c r="G2587" s="53">
        <f t="shared" si="81"/>
        <v>2226</v>
      </c>
    </row>
    <row r="2588" spans="1:7" ht="42" x14ac:dyDescent="0.25">
      <c r="A2588" s="47" t="s">
        <v>7173</v>
      </c>
      <c r="B2588" s="47" t="s">
        <v>7149</v>
      </c>
      <c r="C2588" s="47" t="str">
        <f t="shared" si="80"/>
        <v>Formula</v>
      </c>
      <c r="D2588" s="47" t="s">
        <v>7150</v>
      </c>
      <c r="E2588" s="47" t="s">
        <v>7174</v>
      </c>
      <c r="F2588" s="53">
        <v>2</v>
      </c>
      <c r="G2588" s="53">
        <f t="shared" si="81"/>
        <v>2226</v>
      </c>
    </row>
    <row r="2589" spans="1:7" ht="42" x14ac:dyDescent="0.25">
      <c r="A2589" s="54" t="s">
        <v>7175</v>
      </c>
      <c r="B2589" s="54" t="s">
        <v>7149</v>
      </c>
      <c r="C2589" s="47" t="str">
        <f t="shared" si="80"/>
        <v>Formula</v>
      </c>
      <c r="D2589" s="54" t="s">
        <v>7150</v>
      </c>
      <c r="E2589" s="54" t="s">
        <v>7176</v>
      </c>
      <c r="F2589" s="55">
        <v>5</v>
      </c>
      <c r="G2589" s="53">
        <f t="shared" si="81"/>
        <v>2226</v>
      </c>
    </row>
    <row r="2590" spans="1:7" ht="42" x14ac:dyDescent="0.25">
      <c r="A2590" s="47" t="s">
        <v>7177</v>
      </c>
      <c r="B2590" s="47" t="s">
        <v>7178</v>
      </c>
      <c r="C2590" s="47" t="str">
        <f t="shared" si="80"/>
        <v>Formula</v>
      </c>
      <c r="D2590" s="47" t="s">
        <v>7179</v>
      </c>
      <c r="E2590" s="47" t="s">
        <v>7180</v>
      </c>
      <c r="F2590" s="53">
        <v>218</v>
      </c>
      <c r="G2590" s="53">
        <f t="shared" si="81"/>
        <v>754</v>
      </c>
    </row>
    <row r="2591" spans="1:7" ht="42" x14ac:dyDescent="0.25">
      <c r="A2591" s="54" t="s">
        <v>7181</v>
      </c>
      <c r="B2591" s="54" t="s">
        <v>7178</v>
      </c>
      <c r="C2591" s="47" t="str">
        <f t="shared" si="80"/>
        <v>Formula</v>
      </c>
      <c r="D2591" s="54" t="s">
        <v>7179</v>
      </c>
      <c r="E2591" s="54" t="s">
        <v>7182</v>
      </c>
      <c r="F2591" s="55">
        <v>60</v>
      </c>
      <c r="G2591" s="53">
        <f t="shared" si="81"/>
        <v>754</v>
      </c>
    </row>
    <row r="2592" spans="1:7" ht="42" x14ac:dyDescent="0.25">
      <c r="A2592" s="47" t="s">
        <v>7183</v>
      </c>
      <c r="B2592" s="47" t="s">
        <v>7178</v>
      </c>
      <c r="C2592" s="47" t="str">
        <f t="shared" si="80"/>
        <v>Formula</v>
      </c>
      <c r="D2592" s="47" t="s">
        <v>7179</v>
      </c>
      <c r="E2592" s="47" t="s">
        <v>7184</v>
      </c>
      <c r="F2592" s="53">
        <v>100</v>
      </c>
      <c r="G2592" s="53">
        <f t="shared" si="81"/>
        <v>754</v>
      </c>
    </row>
    <row r="2593" spans="1:7" ht="42" x14ac:dyDescent="0.25">
      <c r="A2593" s="54" t="s">
        <v>7185</v>
      </c>
      <c r="B2593" s="54" t="s">
        <v>7178</v>
      </c>
      <c r="C2593" s="47" t="str">
        <f t="shared" si="80"/>
        <v>Formula</v>
      </c>
      <c r="D2593" s="54" t="s">
        <v>7179</v>
      </c>
      <c r="E2593" s="54" t="s">
        <v>7186</v>
      </c>
      <c r="F2593" s="55">
        <v>103</v>
      </c>
      <c r="G2593" s="53">
        <f t="shared" si="81"/>
        <v>754</v>
      </c>
    </row>
    <row r="2594" spans="1:7" ht="42" x14ac:dyDescent="0.25">
      <c r="A2594" s="47" t="s">
        <v>7187</v>
      </c>
      <c r="B2594" s="47" t="s">
        <v>7178</v>
      </c>
      <c r="C2594" s="47" t="str">
        <f t="shared" si="80"/>
        <v>Formula</v>
      </c>
      <c r="D2594" s="47" t="s">
        <v>7179</v>
      </c>
      <c r="E2594" s="47" t="s">
        <v>7188</v>
      </c>
      <c r="F2594" s="53">
        <v>94</v>
      </c>
      <c r="G2594" s="53">
        <f t="shared" si="81"/>
        <v>754</v>
      </c>
    </row>
    <row r="2595" spans="1:7" ht="42" x14ac:dyDescent="0.25">
      <c r="A2595" s="54" t="s">
        <v>7189</v>
      </c>
      <c r="B2595" s="54" t="s">
        <v>7178</v>
      </c>
      <c r="C2595" s="47" t="str">
        <f t="shared" si="80"/>
        <v>Formula</v>
      </c>
      <c r="D2595" s="54" t="s">
        <v>7179</v>
      </c>
      <c r="E2595" s="54" t="s">
        <v>7190</v>
      </c>
      <c r="F2595" s="55">
        <v>90</v>
      </c>
      <c r="G2595" s="53">
        <f t="shared" si="81"/>
        <v>754</v>
      </c>
    </row>
    <row r="2596" spans="1:7" ht="42" x14ac:dyDescent="0.25">
      <c r="A2596" s="47" t="s">
        <v>7191</v>
      </c>
      <c r="B2596" s="47" t="s">
        <v>7178</v>
      </c>
      <c r="C2596" s="47" t="str">
        <f t="shared" si="80"/>
        <v>Formula</v>
      </c>
      <c r="D2596" s="47" t="s">
        <v>7179</v>
      </c>
      <c r="E2596" s="47" t="s">
        <v>7192</v>
      </c>
      <c r="F2596" s="53">
        <v>40</v>
      </c>
      <c r="G2596" s="53">
        <f t="shared" si="81"/>
        <v>754</v>
      </c>
    </row>
    <row r="2597" spans="1:7" ht="42" x14ac:dyDescent="0.25">
      <c r="A2597" s="54" t="s">
        <v>7193</v>
      </c>
      <c r="B2597" s="54" t="s">
        <v>7178</v>
      </c>
      <c r="C2597" s="47" t="str">
        <f t="shared" si="80"/>
        <v>Formula</v>
      </c>
      <c r="D2597" s="54" t="s">
        <v>7179</v>
      </c>
      <c r="E2597" s="54" t="s">
        <v>7194</v>
      </c>
      <c r="F2597" s="55">
        <v>21</v>
      </c>
      <c r="G2597" s="53">
        <f t="shared" si="81"/>
        <v>754</v>
      </c>
    </row>
    <row r="2598" spans="1:7" ht="42" x14ac:dyDescent="0.25">
      <c r="A2598" s="47" t="s">
        <v>7195</v>
      </c>
      <c r="B2598" s="47" t="s">
        <v>7178</v>
      </c>
      <c r="C2598" s="47" t="str">
        <f t="shared" si="80"/>
        <v>Formula</v>
      </c>
      <c r="D2598" s="47" t="s">
        <v>7179</v>
      </c>
      <c r="E2598" s="47" t="s">
        <v>7196</v>
      </c>
      <c r="F2598" s="53">
        <v>28</v>
      </c>
      <c r="G2598" s="53">
        <f t="shared" si="81"/>
        <v>754</v>
      </c>
    </row>
    <row r="2599" spans="1:7" ht="42" x14ac:dyDescent="0.25">
      <c r="A2599" s="54" t="s">
        <v>7197</v>
      </c>
      <c r="B2599" s="54" t="s">
        <v>7198</v>
      </c>
      <c r="C2599" s="47" t="str">
        <f t="shared" si="80"/>
        <v>Formula</v>
      </c>
      <c r="D2599" s="54" t="s">
        <v>7199</v>
      </c>
      <c r="E2599" s="54" t="s">
        <v>7200</v>
      </c>
      <c r="F2599" s="55">
        <v>62</v>
      </c>
      <c r="G2599" s="53">
        <f t="shared" si="81"/>
        <v>951</v>
      </c>
    </row>
    <row r="2600" spans="1:7" ht="42" x14ac:dyDescent="0.25">
      <c r="A2600" s="47" t="s">
        <v>7201</v>
      </c>
      <c r="B2600" s="47" t="s">
        <v>7198</v>
      </c>
      <c r="C2600" s="47" t="str">
        <f t="shared" si="80"/>
        <v>Formula</v>
      </c>
      <c r="D2600" s="47" t="s">
        <v>7199</v>
      </c>
      <c r="E2600" s="47" t="s">
        <v>7202</v>
      </c>
      <c r="F2600" s="53">
        <v>479</v>
      </c>
      <c r="G2600" s="53">
        <f t="shared" si="81"/>
        <v>951</v>
      </c>
    </row>
    <row r="2601" spans="1:7" ht="42" x14ac:dyDescent="0.25">
      <c r="A2601" s="54" t="s">
        <v>7203</v>
      </c>
      <c r="B2601" s="54" t="s">
        <v>7198</v>
      </c>
      <c r="C2601" s="47" t="str">
        <f t="shared" si="80"/>
        <v>Formula</v>
      </c>
      <c r="D2601" s="54" t="s">
        <v>7199</v>
      </c>
      <c r="E2601" s="54" t="s">
        <v>7204</v>
      </c>
      <c r="F2601" s="55">
        <v>168</v>
      </c>
      <c r="G2601" s="53">
        <f t="shared" si="81"/>
        <v>951</v>
      </c>
    </row>
    <row r="2602" spans="1:7" ht="42" x14ac:dyDescent="0.25">
      <c r="A2602" s="47" t="s">
        <v>7205</v>
      </c>
      <c r="B2602" s="47" t="s">
        <v>7198</v>
      </c>
      <c r="C2602" s="47" t="str">
        <f t="shared" si="80"/>
        <v>Formula</v>
      </c>
      <c r="D2602" s="47" t="s">
        <v>7199</v>
      </c>
      <c r="E2602" s="47" t="s">
        <v>7206</v>
      </c>
      <c r="F2602" s="53">
        <v>242</v>
      </c>
      <c r="G2602" s="53">
        <f t="shared" si="81"/>
        <v>951</v>
      </c>
    </row>
    <row r="2603" spans="1:7" ht="42" x14ac:dyDescent="0.25">
      <c r="A2603" s="54" t="s">
        <v>7207</v>
      </c>
      <c r="B2603" s="54" t="s">
        <v>85</v>
      </c>
      <c r="C2603" s="47" t="str">
        <f t="shared" si="80"/>
        <v>Alt sub</v>
      </c>
      <c r="D2603" s="54" t="s">
        <v>7208</v>
      </c>
      <c r="E2603" s="54" t="s">
        <v>7209</v>
      </c>
      <c r="F2603" s="55">
        <v>89</v>
      </c>
      <c r="G2603" s="53">
        <f t="shared" si="81"/>
        <v>821</v>
      </c>
    </row>
    <row r="2604" spans="1:7" ht="42" x14ac:dyDescent="0.25">
      <c r="A2604" s="47" t="s">
        <v>7210</v>
      </c>
      <c r="B2604" s="47" t="s">
        <v>85</v>
      </c>
      <c r="C2604" s="47" t="str">
        <f t="shared" si="80"/>
        <v>Alt sub</v>
      </c>
      <c r="D2604" s="47" t="s">
        <v>7208</v>
      </c>
      <c r="E2604" s="47" t="s">
        <v>7211</v>
      </c>
      <c r="F2604" s="53">
        <v>109</v>
      </c>
      <c r="G2604" s="53">
        <f t="shared" si="81"/>
        <v>821</v>
      </c>
    </row>
    <row r="2605" spans="1:7" ht="42" x14ac:dyDescent="0.25">
      <c r="A2605" s="54" t="s">
        <v>7212</v>
      </c>
      <c r="B2605" s="54" t="s">
        <v>85</v>
      </c>
      <c r="C2605" s="47" t="str">
        <f t="shared" si="80"/>
        <v>Alt sub</v>
      </c>
      <c r="D2605" s="54" t="s">
        <v>7208</v>
      </c>
      <c r="E2605" s="54" t="s">
        <v>7213</v>
      </c>
      <c r="F2605" s="55">
        <v>93</v>
      </c>
      <c r="G2605" s="53">
        <f t="shared" si="81"/>
        <v>821</v>
      </c>
    </row>
    <row r="2606" spans="1:7" ht="42" x14ac:dyDescent="0.25">
      <c r="A2606" s="47" t="s">
        <v>7214</v>
      </c>
      <c r="B2606" s="47" t="s">
        <v>85</v>
      </c>
      <c r="C2606" s="47" t="str">
        <f t="shared" si="80"/>
        <v>Alt sub</v>
      </c>
      <c r="D2606" s="47" t="s">
        <v>7208</v>
      </c>
      <c r="E2606" s="47" t="s">
        <v>7215</v>
      </c>
      <c r="F2606" s="53">
        <v>58</v>
      </c>
      <c r="G2606" s="53">
        <f t="shared" si="81"/>
        <v>821</v>
      </c>
    </row>
    <row r="2607" spans="1:7" ht="42" x14ac:dyDescent="0.25">
      <c r="A2607" s="54" t="s">
        <v>7216</v>
      </c>
      <c r="B2607" s="54" t="s">
        <v>85</v>
      </c>
      <c r="C2607" s="47" t="str">
        <f t="shared" si="80"/>
        <v>Alt sub</v>
      </c>
      <c r="D2607" s="54" t="s">
        <v>7208</v>
      </c>
      <c r="E2607" s="54" t="s">
        <v>7217</v>
      </c>
      <c r="F2607" s="55">
        <v>56</v>
      </c>
      <c r="G2607" s="53">
        <f t="shared" si="81"/>
        <v>821</v>
      </c>
    </row>
    <row r="2608" spans="1:7" ht="42" x14ac:dyDescent="0.25">
      <c r="A2608" s="47" t="s">
        <v>7218</v>
      </c>
      <c r="B2608" s="47" t="s">
        <v>85</v>
      </c>
      <c r="C2608" s="47" t="str">
        <f t="shared" si="80"/>
        <v>Alt sub</v>
      </c>
      <c r="D2608" s="47" t="s">
        <v>7208</v>
      </c>
      <c r="E2608" s="47" t="s">
        <v>7219</v>
      </c>
      <c r="F2608" s="53">
        <v>17</v>
      </c>
      <c r="G2608" s="53">
        <f t="shared" si="81"/>
        <v>821</v>
      </c>
    </row>
    <row r="2609" spans="1:7" ht="42" x14ac:dyDescent="0.25">
      <c r="A2609" s="54" t="s">
        <v>7220</v>
      </c>
      <c r="B2609" s="54" t="s">
        <v>85</v>
      </c>
      <c r="C2609" s="47" t="str">
        <f t="shared" si="80"/>
        <v>Alt sub</v>
      </c>
      <c r="D2609" s="54" t="s">
        <v>7208</v>
      </c>
      <c r="E2609" s="54" t="s">
        <v>7221</v>
      </c>
      <c r="F2609" s="55">
        <v>35</v>
      </c>
      <c r="G2609" s="53">
        <f t="shared" si="81"/>
        <v>821</v>
      </c>
    </row>
    <row r="2610" spans="1:7" ht="42" x14ac:dyDescent="0.25">
      <c r="A2610" s="47" t="s">
        <v>7222</v>
      </c>
      <c r="B2610" s="47" t="s">
        <v>85</v>
      </c>
      <c r="C2610" s="47" t="str">
        <f t="shared" si="80"/>
        <v>Alt sub</v>
      </c>
      <c r="D2610" s="47" t="s">
        <v>7208</v>
      </c>
      <c r="E2610" s="47" t="s">
        <v>7223</v>
      </c>
      <c r="F2610" s="53">
        <v>96</v>
      </c>
      <c r="G2610" s="53">
        <f t="shared" si="81"/>
        <v>821</v>
      </c>
    </row>
    <row r="2611" spans="1:7" ht="42" x14ac:dyDescent="0.25">
      <c r="A2611" s="54" t="s">
        <v>7224</v>
      </c>
      <c r="B2611" s="54" t="s">
        <v>85</v>
      </c>
      <c r="C2611" s="47" t="str">
        <f t="shared" si="80"/>
        <v>Alt sub</v>
      </c>
      <c r="D2611" s="54" t="s">
        <v>7208</v>
      </c>
      <c r="E2611" s="54" t="s">
        <v>7225</v>
      </c>
      <c r="F2611" s="55">
        <v>23</v>
      </c>
      <c r="G2611" s="53">
        <f t="shared" si="81"/>
        <v>821</v>
      </c>
    </row>
    <row r="2612" spans="1:7" ht="42" x14ac:dyDescent="0.25">
      <c r="A2612" s="47" t="s">
        <v>7226</v>
      </c>
      <c r="B2612" s="47" t="s">
        <v>85</v>
      </c>
      <c r="C2612" s="47" t="str">
        <f t="shared" si="80"/>
        <v>Alt sub</v>
      </c>
      <c r="D2612" s="47" t="s">
        <v>7208</v>
      </c>
      <c r="E2612" s="47" t="s">
        <v>7227</v>
      </c>
      <c r="F2612" s="53">
        <v>52</v>
      </c>
      <c r="G2612" s="53">
        <f t="shared" si="81"/>
        <v>821</v>
      </c>
    </row>
    <row r="2613" spans="1:7" ht="42" x14ac:dyDescent="0.25">
      <c r="A2613" s="54" t="s">
        <v>7228</v>
      </c>
      <c r="B2613" s="54" t="s">
        <v>85</v>
      </c>
      <c r="C2613" s="47" t="str">
        <f t="shared" si="80"/>
        <v>Alt sub</v>
      </c>
      <c r="D2613" s="54" t="s">
        <v>7208</v>
      </c>
      <c r="E2613" s="54" t="s">
        <v>7229</v>
      </c>
      <c r="F2613" s="55">
        <v>46</v>
      </c>
      <c r="G2613" s="53">
        <f t="shared" si="81"/>
        <v>821</v>
      </c>
    </row>
    <row r="2614" spans="1:7" ht="42" x14ac:dyDescent="0.25">
      <c r="A2614" s="47" t="s">
        <v>7230</v>
      </c>
      <c r="B2614" s="47" t="s">
        <v>85</v>
      </c>
      <c r="C2614" s="47" t="str">
        <f t="shared" si="80"/>
        <v>Alt sub</v>
      </c>
      <c r="D2614" s="47" t="s">
        <v>7208</v>
      </c>
      <c r="E2614" s="47" t="s">
        <v>7231</v>
      </c>
      <c r="F2614" s="53">
        <v>50</v>
      </c>
      <c r="G2614" s="53">
        <f t="shared" si="81"/>
        <v>821</v>
      </c>
    </row>
    <row r="2615" spans="1:7" ht="42" x14ac:dyDescent="0.25">
      <c r="A2615" s="54" t="s">
        <v>7232</v>
      </c>
      <c r="B2615" s="54" t="s">
        <v>85</v>
      </c>
      <c r="C2615" s="47" t="str">
        <f t="shared" si="80"/>
        <v>Alt sub</v>
      </c>
      <c r="D2615" s="54" t="s">
        <v>7208</v>
      </c>
      <c r="E2615" s="54" t="s">
        <v>7233</v>
      </c>
      <c r="F2615" s="55">
        <v>50</v>
      </c>
      <c r="G2615" s="53">
        <f t="shared" si="81"/>
        <v>821</v>
      </c>
    </row>
    <row r="2616" spans="1:7" ht="42" x14ac:dyDescent="0.25">
      <c r="A2616" s="47" t="s">
        <v>7234</v>
      </c>
      <c r="B2616" s="47" t="s">
        <v>85</v>
      </c>
      <c r="C2616" s="47" t="str">
        <f t="shared" si="80"/>
        <v>Alt sub</v>
      </c>
      <c r="D2616" s="47" t="s">
        <v>7208</v>
      </c>
      <c r="E2616" s="47" t="s">
        <v>7235</v>
      </c>
      <c r="F2616" s="53">
        <v>30</v>
      </c>
      <c r="G2616" s="53">
        <f t="shared" si="81"/>
        <v>821</v>
      </c>
    </row>
    <row r="2617" spans="1:7" ht="42" x14ac:dyDescent="0.25">
      <c r="A2617" s="54" t="s">
        <v>7236</v>
      </c>
      <c r="B2617" s="54" t="s">
        <v>85</v>
      </c>
      <c r="C2617" s="47" t="str">
        <f t="shared" si="80"/>
        <v>Alt sub</v>
      </c>
      <c r="D2617" s="54" t="s">
        <v>7208</v>
      </c>
      <c r="E2617" s="54" t="s">
        <v>7237</v>
      </c>
      <c r="F2617" s="55">
        <v>17</v>
      </c>
      <c r="G2617" s="53">
        <f t="shared" si="81"/>
        <v>821</v>
      </c>
    </row>
    <row r="2618" spans="1:7" ht="42" x14ac:dyDescent="0.25">
      <c r="A2618" s="47" t="s">
        <v>7238</v>
      </c>
      <c r="B2618" s="47" t="s">
        <v>7239</v>
      </c>
      <c r="C2618" s="47" t="str">
        <f t="shared" si="80"/>
        <v>Formula</v>
      </c>
      <c r="D2618" s="47" t="s">
        <v>7240</v>
      </c>
      <c r="E2618" s="47" t="s">
        <v>7241</v>
      </c>
      <c r="F2618" s="53">
        <v>188</v>
      </c>
      <c r="G2618" s="53">
        <f t="shared" si="81"/>
        <v>803</v>
      </c>
    </row>
    <row r="2619" spans="1:7" ht="42" x14ac:dyDescent="0.25">
      <c r="A2619" s="54" t="s">
        <v>7242</v>
      </c>
      <c r="B2619" s="54" t="s">
        <v>7239</v>
      </c>
      <c r="C2619" s="47" t="str">
        <f t="shared" si="80"/>
        <v>Formula</v>
      </c>
      <c r="D2619" s="54" t="s">
        <v>7240</v>
      </c>
      <c r="E2619" s="54" t="s">
        <v>7243</v>
      </c>
      <c r="F2619" s="55">
        <v>160</v>
      </c>
      <c r="G2619" s="53">
        <f t="shared" si="81"/>
        <v>803</v>
      </c>
    </row>
    <row r="2620" spans="1:7" ht="42" x14ac:dyDescent="0.25">
      <c r="A2620" s="47" t="s">
        <v>7244</v>
      </c>
      <c r="B2620" s="47" t="s">
        <v>7239</v>
      </c>
      <c r="C2620" s="47" t="str">
        <f t="shared" si="80"/>
        <v>Formula</v>
      </c>
      <c r="D2620" s="47" t="s">
        <v>7240</v>
      </c>
      <c r="E2620" s="47" t="s">
        <v>7245</v>
      </c>
      <c r="F2620" s="53">
        <v>455</v>
      </c>
      <c r="G2620" s="53">
        <f t="shared" si="81"/>
        <v>803</v>
      </c>
    </row>
    <row r="2621" spans="1:7" ht="31.5" x14ac:dyDescent="0.25">
      <c r="A2621" s="54" t="s">
        <v>7246</v>
      </c>
      <c r="B2621" s="54" t="s">
        <v>7247</v>
      </c>
      <c r="C2621" s="47" t="str">
        <f t="shared" si="80"/>
        <v>Formula</v>
      </c>
      <c r="D2621" s="54" t="s">
        <v>7248</v>
      </c>
      <c r="E2621" s="54" t="s">
        <v>7249</v>
      </c>
      <c r="F2621" s="55">
        <v>254</v>
      </c>
      <c r="G2621" s="53">
        <f t="shared" si="81"/>
        <v>737</v>
      </c>
    </row>
    <row r="2622" spans="1:7" ht="31.5" x14ac:dyDescent="0.25">
      <c r="A2622" s="47" t="s">
        <v>7250</v>
      </c>
      <c r="B2622" s="47" t="s">
        <v>7247</v>
      </c>
      <c r="C2622" s="47" t="str">
        <f t="shared" si="80"/>
        <v>Formula</v>
      </c>
      <c r="D2622" s="47" t="s">
        <v>7248</v>
      </c>
      <c r="E2622" s="47" t="s">
        <v>7251</v>
      </c>
      <c r="F2622" s="53">
        <v>161</v>
      </c>
      <c r="G2622" s="53">
        <f t="shared" si="81"/>
        <v>737</v>
      </c>
    </row>
    <row r="2623" spans="1:7" ht="31.5" x14ac:dyDescent="0.25">
      <c r="A2623" s="54" t="s">
        <v>7252</v>
      </c>
      <c r="B2623" s="54" t="s">
        <v>7247</v>
      </c>
      <c r="C2623" s="47" t="str">
        <f t="shared" si="80"/>
        <v>Formula</v>
      </c>
      <c r="D2623" s="54" t="s">
        <v>7248</v>
      </c>
      <c r="E2623" s="54" t="s">
        <v>7253</v>
      </c>
      <c r="F2623" s="55">
        <v>244</v>
      </c>
      <c r="G2623" s="53">
        <f t="shared" si="81"/>
        <v>737</v>
      </c>
    </row>
    <row r="2624" spans="1:7" ht="31.5" x14ac:dyDescent="0.25">
      <c r="A2624" s="47" t="s">
        <v>7254</v>
      </c>
      <c r="B2624" s="47" t="s">
        <v>7247</v>
      </c>
      <c r="C2624" s="47" t="str">
        <f t="shared" si="80"/>
        <v>Formula</v>
      </c>
      <c r="D2624" s="47" t="s">
        <v>7248</v>
      </c>
      <c r="E2624" s="47" t="s">
        <v>7255</v>
      </c>
      <c r="F2624" s="53">
        <v>48</v>
      </c>
      <c r="G2624" s="53">
        <f t="shared" si="81"/>
        <v>737</v>
      </c>
    </row>
    <row r="2625" spans="1:7" ht="31.5" x14ac:dyDescent="0.25">
      <c r="A2625" s="54" t="s">
        <v>7256</v>
      </c>
      <c r="B2625" s="54" t="s">
        <v>7247</v>
      </c>
      <c r="C2625" s="47" t="str">
        <f t="shared" si="80"/>
        <v>Formula</v>
      </c>
      <c r="D2625" s="54" t="s">
        <v>7248</v>
      </c>
      <c r="E2625" s="54" t="s">
        <v>7257</v>
      </c>
      <c r="F2625" s="55">
        <v>30</v>
      </c>
      <c r="G2625" s="53">
        <f t="shared" si="81"/>
        <v>737</v>
      </c>
    </row>
    <row r="2626" spans="1:7" ht="42" x14ac:dyDescent="0.25">
      <c r="A2626" s="47" t="s">
        <v>7258</v>
      </c>
      <c r="B2626" s="47" t="s">
        <v>7259</v>
      </c>
      <c r="C2626" s="47" t="str">
        <f t="shared" si="80"/>
        <v>Formula</v>
      </c>
      <c r="D2626" s="47" t="s">
        <v>7260</v>
      </c>
      <c r="E2626" s="47" t="s">
        <v>7261</v>
      </c>
      <c r="F2626" s="53">
        <v>215</v>
      </c>
      <c r="G2626" s="53">
        <f t="shared" si="81"/>
        <v>249</v>
      </c>
    </row>
    <row r="2627" spans="1:7" ht="42" x14ac:dyDescent="0.25">
      <c r="A2627" s="54" t="s">
        <v>7262</v>
      </c>
      <c r="B2627" s="54" t="s">
        <v>7259</v>
      </c>
      <c r="C2627" s="47" t="str">
        <f t="shared" ref="C2627:C2690" si="82">IF(ISTEXT(VLOOKUP(B2627,$I$2:$I$11,1,FALSE)),"Alt sub","Formula")</f>
        <v>Formula</v>
      </c>
      <c r="D2627" s="54" t="s">
        <v>7260</v>
      </c>
      <c r="E2627" s="54" t="s">
        <v>7263</v>
      </c>
      <c r="F2627" s="55">
        <v>6</v>
      </c>
      <c r="G2627" s="53">
        <f t="shared" ref="G2627:G2690" si="83">SUMIF(B:B,B2627,F:F)</f>
        <v>249</v>
      </c>
    </row>
    <row r="2628" spans="1:7" ht="42" x14ac:dyDescent="0.25">
      <c r="A2628" s="47" t="s">
        <v>7264</v>
      </c>
      <c r="B2628" s="47" t="s">
        <v>7259</v>
      </c>
      <c r="C2628" s="47" t="str">
        <f t="shared" si="82"/>
        <v>Formula</v>
      </c>
      <c r="D2628" s="47" t="s">
        <v>7260</v>
      </c>
      <c r="E2628" s="47" t="s">
        <v>7265</v>
      </c>
      <c r="F2628" s="53">
        <v>10</v>
      </c>
      <c r="G2628" s="53">
        <f t="shared" si="83"/>
        <v>249</v>
      </c>
    </row>
    <row r="2629" spans="1:7" ht="42" x14ac:dyDescent="0.25">
      <c r="A2629" s="54" t="s">
        <v>7266</v>
      </c>
      <c r="B2629" s="54" t="s">
        <v>7259</v>
      </c>
      <c r="C2629" s="47" t="str">
        <f t="shared" si="82"/>
        <v>Formula</v>
      </c>
      <c r="D2629" s="54" t="s">
        <v>7260</v>
      </c>
      <c r="E2629" s="54" t="s">
        <v>7267</v>
      </c>
      <c r="F2629" s="55">
        <v>9</v>
      </c>
      <c r="G2629" s="53">
        <f t="shared" si="83"/>
        <v>249</v>
      </c>
    </row>
    <row r="2630" spans="1:7" ht="42" x14ac:dyDescent="0.25">
      <c r="A2630" s="47" t="s">
        <v>7268</v>
      </c>
      <c r="B2630" s="47" t="s">
        <v>7259</v>
      </c>
      <c r="C2630" s="47" t="str">
        <f t="shared" si="82"/>
        <v>Formula</v>
      </c>
      <c r="D2630" s="47" t="s">
        <v>7260</v>
      </c>
      <c r="E2630" s="47" t="s">
        <v>7269</v>
      </c>
      <c r="F2630" s="53">
        <v>4</v>
      </c>
      <c r="G2630" s="53">
        <f t="shared" si="83"/>
        <v>249</v>
      </c>
    </row>
    <row r="2631" spans="1:7" ht="42" x14ac:dyDescent="0.25">
      <c r="A2631" s="54" t="s">
        <v>7270</v>
      </c>
      <c r="B2631" s="54" t="s">
        <v>7259</v>
      </c>
      <c r="C2631" s="47" t="str">
        <f t="shared" si="82"/>
        <v>Formula</v>
      </c>
      <c r="D2631" s="54" t="s">
        <v>7260</v>
      </c>
      <c r="E2631" s="54" t="s">
        <v>7271</v>
      </c>
      <c r="F2631" s="55">
        <v>5</v>
      </c>
      <c r="G2631" s="53">
        <f t="shared" si="83"/>
        <v>249</v>
      </c>
    </row>
    <row r="2632" spans="1:7" ht="31.5" x14ac:dyDescent="0.25">
      <c r="A2632" s="47" t="s">
        <v>7272</v>
      </c>
      <c r="B2632" s="47" t="s">
        <v>7273</v>
      </c>
      <c r="C2632" s="47" t="str">
        <f t="shared" si="82"/>
        <v>Formula</v>
      </c>
      <c r="D2632" s="47" t="s">
        <v>7274</v>
      </c>
      <c r="E2632" s="47" t="s">
        <v>7275</v>
      </c>
      <c r="F2632" s="53">
        <v>247</v>
      </c>
      <c r="G2632" s="53">
        <f t="shared" si="83"/>
        <v>247</v>
      </c>
    </row>
    <row r="2633" spans="1:7" ht="31.5" x14ac:dyDescent="0.25">
      <c r="A2633" s="54" t="s">
        <v>7276</v>
      </c>
      <c r="B2633" s="54" t="s">
        <v>7277</v>
      </c>
      <c r="C2633" s="47" t="str">
        <f t="shared" si="82"/>
        <v>Formula</v>
      </c>
      <c r="D2633" s="54" t="s">
        <v>7278</v>
      </c>
      <c r="E2633" s="54" t="s">
        <v>7279</v>
      </c>
      <c r="F2633" s="55">
        <v>250</v>
      </c>
      <c r="G2633" s="53">
        <f t="shared" si="83"/>
        <v>250</v>
      </c>
    </row>
    <row r="2634" spans="1:7" ht="42" x14ac:dyDescent="0.25">
      <c r="A2634" s="47" t="s">
        <v>7280</v>
      </c>
      <c r="B2634" s="47" t="s">
        <v>7281</v>
      </c>
      <c r="C2634" s="47" t="str">
        <f t="shared" si="82"/>
        <v>Formula</v>
      </c>
      <c r="D2634" s="47" t="s">
        <v>7282</v>
      </c>
      <c r="E2634" s="47" t="s">
        <v>7283</v>
      </c>
      <c r="F2634" s="53">
        <v>221</v>
      </c>
      <c r="G2634" s="53">
        <f t="shared" si="83"/>
        <v>221</v>
      </c>
    </row>
    <row r="2635" spans="1:7" ht="31.5" x14ac:dyDescent="0.25">
      <c r="A2635" s="54" t="s">
        <v>7284</v>
      </c>
      <c r="B2635" s="54" t="s">
        <v>7285</v>
      </c>
      <c r="C2635" s="47" t="str">
        <f t="shared" si="82"/>
        <v>Formula</v>
      </c>
      <c r="D2635" s="54" t="s">
        <v>7286</v>
      </c>
      <c r="E2635" s="54" t="s">
        <v>7287</v>
      </c>
      <c r="F2635" s="55">
        <v>311</v>
      </c>
      <c r="G2635" s="53">
        <f t="shared" si="83"/>
        <v>617</v>
      </c>
    </row>
    <row r="2636" spans="1:7" ht="31.5" x14ac:dyDescent="0.25">
      <c r="A2636" s="47" t="s">
        <v>7288</v>
      </c>
      <c r="B2636" s="47" t="s">
        <v>7285</v>
      </c>
      <c r="C2636" s="47" t="str">
        <f t="shared" si="82"/>
        <v>Formula</v>
      </c>
      <c r="D2636" s="47" t="s">
        <v>7286</v>
      </c>
      <c r="E2636" s="47" t="s">
        <v>7289</v>
      </c>
      <c r="F2636" s="53">
        <v>306</v>
      </c>
      <c r="G2636" s="53">
        <f t="shared" si="83"/>
        <v>617</v>
      </c>
    </row>
    <row r="2637" spans="1:7" ht="42" x14ac:dyDescent="0.25">
      <c r="A2637" s="54" t="s">
        <v>7290</v>
      </c>
      <c r="B2637" s="54" t="s">
        <v>7291</v>
      </c>
      <c r="C2637" s="47" t="str">
        <f t="shared" si="82"/>
        <v>Formula</v>
      </c>
      <c r="D2637" s="54" t="s">
        <v>7292</v>
      </c>
      <c r="E2637" s="54" t="s">
        <v>4431</v>
      </c>
      <c r="F2637" s="55">
        <v>108</v>
      </c>
      <c r="G2637" s="53">
        <f t="shared" si="83"/>
        <v>110</v>
      </c>
    </row>
    <row r="2638" spans="1:7" ht="42" x14ac:dyDescent="0.25">
      <c r="A2638" s="47" t="s">
        <v>7293</v>
      </c>
      <c r="B2638" s="47" t="s">
        <v>7291</v>
      </c>
      <c r="C2638" s="47" t="str">
        <f t="shared" si="82"/>
        <v>Formula</v>
      </c>
      <c r="D2638" s="47" t="s">
        <v>7292</v>
      </c>
      <c r="E2638" s="47" t="s">
        <v>7294</v>
      </c>
      <c r="F2638" s="53">
        <v>2</v>
      </c>
      <c r="G2638" s="53">
        <f t="shared" si="83"/>
        <v>110</v>
      </c>
    </row>
    <row r="2639" spans="1:7" ht="31.5" x14ac:dyDescent="0.25">
      <c r="A2639" s="54" t="s">
        <v>7295</v>
      </c>
      <c r="B2639" s="54" t="s">
        <v>7296</v>
      </c>
      <c r="C2639" s="47" t="str">
        <f t="shared" si="82"/>
        <v>Formula</v>
      </c>
      <c r="D2639" s="54" t="s">
        <v>2810</v>
      </c>
      <c r="E2639" s="54" t="s">
        <v>7297</v>
      </c>
      <c r="F2639" s="55">
        <v>177</v>
      </c>
      <c r="G2639" s="53">
        <f t="shared" si="83"/>
        <v>177</v>
      </c>
    </row>
    <row r="2640" spans="1:7" ht="31.5" x14ac:dyDescent="0.25">
      <c r="A2640" s="47" t="s">
        <v>7298</v>
      </c>
      <c r="B2640" s="47" t="s">
        <v>7299</v>
      </c>
      <c r="C2640" s="47" t="str">
        <f t="shared" si="82"/>
        <v>Formula</v>
      </c>
      <c r="D2640" s="47" t="s">
        <v>7300</v>
      </c>
      <c r="E2640" s="47" t="s">
        <v>7301</v>
      </c>
      <c r="F2640" s="53">
        <v>110</v>
      </c>
      <c r="G2640" s="53">
        <f t="shared" si="83"/>
        <v>310</v>
      </c>
    </row>
    <row r="2641" spans="1:7" ht="31.5" x14ac:dyDescent="0.25">
      <c r="A2641" s="54" t="s">
        <v>7302</v>
      </c>
      <c r="B2641" s="54" t="s">
        <v>7299</v>
      </c>
      <c r="C2641" s="47" t="str">
        <f t="shared" si="82"/>
        <v>Formula</v>
      </c>
      <c r="D2641" s="54" t="s">
        <v>7300</v>
      </c>
      <c r="E2641" s="54" t="s">
        <v>7303</v>
      </c>
      <c r="F2641" s="55">
        <v>50</v>
      </c>
      <c r="G2641" s="53">
        <f t="shared" si="83"/>
        <v>310</v>
      </c>
    </row>
    <row r="2642" spans="1:7" ht="31.5" x14ac:dyDescent="0.25">
      <c r="A2642" s="47" t="s">
        <v>7304</v>
      </c>
      <c r="B2642" s="47" t="s">
        <v>7299</v>
      </c>
      <c r="C2642" s="47" t="str">
        <f t="shared" si="82"/>
        <v>Formula</v>
      </c>
      <c r="D2642" s="47" t="s">
        <v>7300</v>
      </c>
      <c r="E2642" s="47" t="s">
        <v>7305</v>
      </c>
      <c r="F2642" s="53">
        <v>150</v>
      </c>
      <c r="G2642" s="53">
        <f t="shared" si="83"/>
        <v>310</v>
      </c>
    </row>
    <row r="2643" spans="1:7" ht="42" x14ac:dyDescent="0.25">
      <c r="A2643" s="54" t="s">
        <v>7306</v>
      </c>
      <c r="B2643" s="54" t="s">
        <v>7307</v>
      </c>
      <c r="C2643" s="47" t="str">
        <f t="shared" si="82"/>
        <v>Formula</v>
      </c>
      <c r="D2643" s="54" t="s">
        <v>7308</v>
      </c>
      <c r="E2643" s="54" t="s">
        <v>308</v>
      </c>
      <c r="F2643" s="55">
        <v>3</v>
      </c>
      <c r="G2643" s="53">
        <f t="shared" si="83"/>
        <v>371</v>
      </c>
    </row>
    <row r="2644" spans="1:7" ht="42" x14ac:dyDescent="0.25">
      <c r="A2644" s="47" t="s">
        <v>7309</v>
      </c>
      <c r="B2644" s="47" t="s">
        <v>7307</v>
      </c>
      <c r="C2644" s="47" t="str">
        <f t="shared" si="82"/>
        <v>Formula</v>
      </c>
      <c r="D2644" s="47" t="s">
        <v>7308</v>
      </c>
      <c r="E2644" s="47" t="s">
        <v>7310</v>
      </c>
      <c r="F2644" s="53">
        <v>80</v>
      </c>
      <c r="G2644" s="53">
        <f t="shared" si="83"/>
        <v>371</v>
      </c>
    </row>
    <row r="2645" spans="1:7" ht="42" x14ac:dyDescent="0.25">
      <c r="A2645" s="54" t="s">
        <v>7311</v>
      </c>
      <c r="B2645" s="54" t="s">
        <v>7307</v>
      </c>
      <c r="C2645" s="47" t="str">
        <f t="shared" si="82"/>
        <v>Formula</v>
      </c>
      <c r="D2645" s="54" t="s">
        <v>7308</v>
      </c>
      <c r="E2645" s="54" t="s">
        <v>7312</v>
      </c>
      <c r="F2645" s="55">
        <v>152</v>
      </c>
      <c r="G2645" s="53">
        <f t="shared" si="83"/>
        <v>371</v>
      </c>
    </row>
    <row r="2646" spans="1:7" ht="42" x14ac:dyDescent="0.25">
      <c r="A2646" s="47" t="s">
        <v>7313</v>
      </c>
      <c r="B2646" s="47" t="s">
        <v>7307</v>
      </c>
      <c r="C2646" s="47" t="str">
        <f t="shared" si="82"/>
        <v>Formula</v>
      </c>
      <c r="D2646" s="47" t="s">
        <v>7308</v>
      </c>
      <c r="E2646" s="47" t="s">
        <v>7314</v>
      </c>
      <c r="F2646" s="53">
        <v>81</v>
      </c>
      <c r="G2646" s="53">
        <f t="shared" si="83"/>
        <v>371</v>
      </c>
    </row>
    <row r="2647" spans="1:7" ht="42" x14ac:dyDescent="0.25">
      <c r="A2647" s="54" t="s">
        <v>7315</v>
      </c>
      <c r="B2647" s="54" t="s">
        <v>7307</v>
      </c>
      <c r="C2647" s="47" t="str">
        <f t="shared" si="82"/>
        <v>Formula</v>
      </c>
      <c r="D2647" s="54" t="s">
        <v>7308</v>
      </c>
      <c r="E2647" s="54" t="s">
        <v>7316</v>
      </c>
      <c r="F2647" s="55">
        <v>50</v>
      </c>
      <c r="G2647" s="53">
        <f t="shared" si="83"/>
        <v>371</v>
      </c>
    </row>
    <row r="2648" spans="1:7" ht="42" x14ac:dyDescent="0.25">
      <c r="A2648" s="47" t="s">
        <v>7317</v>
      </c>
      <c r="B2648" s="47" t="s">
        <v>7307</v>
      </c>
      <c r="C2648" s="47" t="str">
        <f t="shared" si="82"/>
        <v>Formula</v>
      </c>
      <c r="D2648" s="47" t="s">
        <v>7308</v>
      </c>
      <c r="E2648" s="47" t="s">
        <v>7318</v>
      </c>
      <c r="F2648" s="53">
        <v>2</v>
      </c>
      <c r="G2648" s="53">
        <f t="shared" si="83"/>
        <v>371</v>
      </c>
    </row>
    <row r="2649" spans="1:7" ht="42" x14ac:dyDescent="0.25">
      <c r="A2649" s="54" t="s">
        <v>7319</v>
      </c>
      <c r="B2649" s="54" t="s">
        <v>7307</v>
      </c>
      <c r="C2649" s="47" t="str">
        <f t="shared" si="82"/>
        <v>Formula</v>
      </c>
      <c r="D2649" s="54" t="s">
        <v>7308</v>
      </c>
      <c r="E2649" s="54" t="s">
        <v>7320</v>
      </c>
      <c r="F2649" s="55">
        <v>3</v>
      </c>
      <c r="G2649" s="53">
        <f t="shared" si="83"/>
        <v>371</v>
      </c>
    </row>
    <row r="2650" spans="1:7" ht="31.5" x14ac:dyDescent="0.25">
      <c r="A2650" s="47" t="s">
        <v>7321</v>
      </c>
      <c r="B2650" s="47" t="s">
        <v>7322</v>
      </c>
      <c r="C2650" s="47" t="str">
        <f t="shared" si="82"/>
        <v>Formula</v>
      </c>
      <c r="D2650" s="47" t="s">
        <v>5934</v>
      </c>
      <c r="E2650" s="47" t="s">
        <v>7323</v>
      </c>
      <c r="F2650" s="53">
        <v>99</v>
      </c>
      <c r="G2650" s="53">
        <f t="shared" si="83"/>
        <v>99</v>
      </c>
    </row>
    <row r="2651" spans="1:7" ht="42" x14ac:dyDescent="0.25">
      <c r="A2651" s="54" t="s">
        <v>7324</v>
      </c>
      <c r="B2651" s="54" t="s">
        <v>7325</v>
      </c>
      <c r="C2651" s="47" t="str">
        <f t="shared" si="82"/>
        <v>Formula</v>
      </c>
      <c r="D2651" s="54" t="s">
        <v>7326</v>
      </c>
      <c r="E2651" s="54" t="s">
        <v>7327</v>
      </c>
      <c r="F2651" s="55">
        <v>206</v>
      </c>
      <c r="G2651" s="53">
        <f t="shared" si="83"/>
        <v>546</v>
      </c>
    </row>
    <row r="2652" spans="1:7" ht="42" x14ac:dyDescent="0.25">
      <c r="A2652" s="47" t="s">
        <v>7328</v>
      </c>
      <c r="B2652" s="47" t="s">
        <v>7325</v>
      </c>
      <c r="C2652" s="47" t="str">
        <f t="shared" si="82"/>
        <v>Formula</v>
      </c>
      <c r="D2652" s="47" t="s">
        <v>7326</v>
      </c>
      <c r="E2652" s="47" t="s">
        <v>7329</v>
      </c>
      <c r="F2652" s="53">
        <v>140</v>
      </c>
      <c r="G2652" s="53">
        <f t="shared" si="83"/>
        <v>546</v>
      </c>
    </row>
    <row r="2653" spans="1:7" ht="42" x14ac:dyDescent="0.25">
      <c r="A2653" s="54" t="s">
        <v>7330</v>
      </c>
      <c r="B2653" s="54" t="s">
        <v>7325</v>
      </c>
      <c r="C2653" s="47" t="str">
        <f t="shared" si="82"/>
        <v>Formula</v>
      </c>
      <c r="D2653" s="54" t="s">
        <v>7326</v>
      </c>
      <c r="E2653" s="54" t="s">
        <v>7331</v>
      </c>
      <c r="F2653" s="55">
        <v>200</v>
      </c>
      <c r="G2653" s="53">
        <f t="shared" si="83"/>
        <v>546</v>
      </c>
    </row>
    <row r="2654" spans="1:7" ht="31.5" x14ac:dyDescent="0.25">
      <c r="A2654" s="47" t="s">
        <v>7332</v>
      </c>
      <c r="B2654" s="47" t="s">
        <v>7333</v>
      </c>
      <c r="C2654" s="47" t="str">
        <f t="shared" si="82"/>
        <v>Formula</v>
      </c>
      <c r="D2654" s="47" t="s">
        <v>7334</v>
      </c>
      <c r="E2654" s="47" t="s">
        <v>7335</v>
      </c>
      <c r="F2654" s="53">
        <v>124</v>
      </c>
      <c r="G2654" s="53">
        <f t="shared" si="83"/>
        <v>124</v>
      </c>
    </row>
    <row r="2655" spans="1:7" ht="31.5" x14ac:dyDescent="0.25">
      <c r="A2655" s="54" t="s">
        <v>7336</v>
      </c>
      <c r="B2655" s="54" t="s">
        <v>7337</v>
      </c>
      <c r="C2655" s="47" t="str">
        <f t="shared" si="82"/>
        <v>Formula</v>
      </c>
      <c r="D2655" s="54" t="s">
        <v>7338</v>
      </c>
      <c r="E2655" s="54" t="s">
        <v>7339</v>
      </c>
      <c r="F2655" s="55">
        <v>80</v>
      </c>
      <c r="G2655" s="53">
        <f t="shared" si="83"/>
        <v>106</v>
      </c>
    </row>
    <row r="2656" spans="1:7" ht="31.5" x14ac:dyDescent="0.25">
      <c r="A2656" s="47" t="s">
        <v>7340</v>
      </c>
      <c r="B2656" s="47" t="s">
        <v>7337</v>
      </c>
      <c r="C2656" s="47" t="str">
        <f t="shared" si="82"/>
        <v>Formula</v>
      </c>
      <c r="D2656" s="47" t="s">
        <v>7338</v>
      </c>
      <c r="E2656" s="47" t="s">
        <v>7341</v>
      </c>
      <c r="F2656" s="53">
        <v>26</v>
      </c>
      <c r="G2656" s="53">
        <f t="shared" si="83"/>
        <v>106</v>
      </c>
    </row>
    <row r="2657" spans="1:7" ht="31.5" x14ac:dyDescent="0.25">
      <c r="A2657" s="54" t="s">
        <v>7342</v>
      </c>
      <c r="B2657" s="54" t="s">
        <v>7343</v>
      </c>
      <c r="C2657" s="47" t="str">
        <f t="shared" si="82"/>
        <v>Formula</v>
      </c>
      <c r="D2657" s="54" t="s">
        <v>7344</v>
      </c>
      <c r="E2657" s="54" t="s">
        <v>7345</v>
      </c>
      <c r="F2657" s="55">
        <v>92</v>
      </c>
      <c r="G2657" s="53">
        <f t="shared" si="83"/>
        <v>291</v>
      </c>
    </row>
    <row r="2658" spans="1:7" ht="31.5" x14ac:dyDescent="0.25">
      <c r="A2658" s="47" t="s">
        <v>7346</v>
      </c>
      <c r="B2658" s="47" t="s">
        <v>7343</v>
      </c>
      <c r="C2658" s="47" t="str">
        <f t="shared" si="82"/>
        <v>Formula</v>
      </c>
      <c r="D2658" s="47" t="s">
        <v>7344</v>
      </c>
      <c r="E2658" s="47" t="s">
        <v>7347</v>
      </c>
      <c r="F2658" s="53">
        <v>199</v>
      </c>
      <c r="G2658" s="53">
        <f t="shared" si="83"/>
        <v>291</v>
      </c>
    </row>
    <row r="2659" spans="1:7" ht="42" x14ac:dyDescent="0.25">
      <c r="A2659" s="54" t="s">
        <v>7348</v>
      </c>
      <c r="B2659" s="54" t="s">
        <v>7349</v>
      </c>
      <c r="C2659" s="47" t="str">
        <f t="shared" si="82"/>
        <v>Formula</v>
      </c>
      <c r="D2659" s="54" t="s">
        <v>7350</v>
      </c>
      <c r="E2659" s="54" t="s">
        <v>7351</v>
      </c>
      <c r="F2659" s="55">
        <v>101</v>
      </c>
      <c r="G2659" s="53">
        <f t="shared" si="83"/>
        <v>301</v>
      </c>
    </row>
    <row r="2660" spans="1:7" ht="42" x14ac:dyDescent="0.25">
      <c r="A2660" s="47" t="s">
        <v>7352</v>
      </c>
      <c r="B2660" s="47" t="s">
        <v>7349</v>
      </c>
      <c r="C2660" s="47" t="str">
        <f t="shared" si="82"/>
        <v>Formula</v>
      </c>
      <c r="D2660" s="47" t="s">
        <v>7350</v>
      </c>
      <c r="E2660" s="47" t="s">
        <v>7353</v>
      </c>
      <c r="F2660" s="53">
        <v>200</v>
      </c>
      <c r="G2660" s="53">
        <f t="shared" si="83"/>
        <v>301</v>
      </c>
    </row>
    <row r="2661" spans="1:7" ht="31.5" x14ac:dyDescent="0.25">
      <c r="A2661" s="54" t="s">
        <v>7354</v>
      </c>
      <c r="B2661" s="54" t="s">
        <v>7355</v>
      </c>
      <c r="C2661" s="47" t="str">
        <f t="shared" si="82"/>
        <v>Formula</v>
      </c>
      <c r="D2661" s="54" t="s">
        <v>7356</v>
      </c>
      <c r="E2661" s="54" t="s">
        <v>7357</v>
      </c>
      <c r="F2661" s="55">
        <v>145</v>
      </c>
      <c r="G2661" s="53">
        <f t="shared" si="83"/>
        <v>225</v>
      </c>
    </row>
    <row r="2662" spans="1:7" ht="31.5" x14ac:dyDescent="0.25">
      <c r="A2662" s="47" t="s">
        <v>7358</v>
      </c>
      <c r="B2662" s="47" t="s">
        <v>7355</v>
      </c>
      <c r="C2662" s="47" t="str">
        <f t="shared" si="82"/>
        <v>Formula</v>
      </c>
      <c r="D2662" s="47" t="s">
        <v>7356</v>
      </c>
      <c r="E2662" s="47" t="s">
        <v>7359</v>
      </c>
      <c r="F2662" s="53">
        <v>40</v>
      </c>
      <c r="G2662" s="53">
        <f t="shared" si="83"/>
        <v>225</v>
      </c>
    </row>
    <row r="2663" spans="1:7" ht="31.5" x14ac:dyDescent="0.25">
      <c r="A2663" s="54" t="s">
        <v>7360</v>
      </c>
      <c r="B2663" s="54" t="s">
        <v>7355</v>
      </c>
      <c r="C2663" s="47" t="str">
        <f t="shared" si="82"/>
        <v>Formula</v>
      </c>
      <c r="D2663" s="54" t="s">
        <v>7356</v>
      </c>
      <c r="E2663" s="54" t="s">
        <v>7361</v>
      </c>
      <c r="F2663" s="55">
        <v>40</v>
      </c>
      <c r="G2663" s="53">
        <f t="shared" si="83"/>
        <v>225</v>
      </c>
    </row>
    <row r="2664" spans="1:7" ht="31.5" x14ac:dyDescent="0.25">
      <c r="A2664" s="47" t="s">
        <v>7362</v>
      </c>
      <c r="B2664" s="47" t="s">
        <v>7363</v>
      </c>
      <c r="C2664" s="47" t="str">
        <f t="shared" si="82"/>
        <v>Formula</v>
      </c>
      <c r="D2664" s="47" t="s">
        <v>7364</v>
      </c>
      <c r="E2664" s="47" t="s">
        <v>7365</v>
      </c>
      <c r="F2664" s="53">
        <v>159</v>
      </c>
      <c r="G2664" s="53">
        <f t="shared" si="83"/>
        <v>258</v>
      </c>
    </row>
    <row r="2665" spans="1:7" ht="31.5" x14ac:dyDescent="0.25">
      <c r="A2665" s="54" t="s">
        <v>7366</v>
      </c>
      <c r="B2665" s="54" t="s">
        <v>7363</v>
      </c>
      <c r="C2665" s="47" t="str">
        <f t="shared" si="82"/>
        <v>Formula</v>
      </c>
      <c r="D2665" s="54" t="s">
        <v>7364</v>
      </c>
      <c r="E2665" s="54" t="s">
        <v>7367</v>
      </c>
      <c r="F2665" s="55">
        <v>99</v>
      </c>
      <c r="G2665" s="53">
        <f t="shared" si="83"/>
        <v>258</v>
      </c>
    </row>
    <row r="2666" spans="1:7" ht="52.5" x14ac:dyDescent="0.25">
      <c r="A2666" s="47" t="s">
        <v>7368</v>
      </c>
      <c r="B2666" s="47" t="s">
        <v>7369</v>
      </c>
      <c r="C2666" s="47" t="str">
        <f t="shared" si="82"/>
        <v>Formula</v>
      </c>
      <c r="D2666" s="47" t="s">
        <v>7370</v>
      </c>
      <c r="E2666" s="47" t="s">
        <v>7371</v>
      </c>
      <c r="F2666" s="53">
        <v>44</v>
      </c>
      <c r="G2666" s="53">
        <f t="shared" si="83"/>
        <v>330</v>
      </c>
    </row>
    <row r="2667" spans="1:7" ht="52.5" x14ac:dyDescent="0.25">
      <c r="A2667" s="54" t="s">
        <v>7372</v>
      </c>
      <c r="B2667" s="54" t="s">
        <v>7369</v>
      </c>
      <c r="C2667" s="47" t="str">
        <f t="shared" si="82"/>
        <v>Formula</v>
      </c>
      <c r="D2667" s="54" t="s">
        <v>7370</v>
      </c>
      <c r="E2667" s="54" t="s">
        <v>7373</v>
      </c>
      <c r="F2667" s="55">
        <v>50</v>
      </c>
      <c r="G2667" s="53">
        <f t="shared" si="83"/>
        <v>330</v>
      </c>
    </row>
    <row r="2668" spans="1:7" ht="52.5" x14ac:dyDescent="0.25">
      <c r="A2668" s="47" t="s">
        <v>7374</v>
      </c>
      <c r="B2668" s="47" t="s">
        <v>7369</v>
      </c>
      <c r="C2668" s="47" t="str">
        <f t="shared" si="82"/>
        <v>Formula</v>
      </c>
      <c r="D2668" s="47" t="s">
        <v>7370</v>
      </c>
      <c r="E2668" s="47" t="s">
        <v>7375</v>
      </c>
      <c r="F2668" s="53">
        <v>43</v>
      </c>
      <c r="G2668" s="53">
        <f t="shared" si="83"/>
        <v>330</v>
      </c>
    </row>
    <row r="2669" spans="1:7" ht="52.5" x14ac:dyDescent="0.25">
      <c r="A2669" s="54" t="s">
        <v>7376</v>
      </c>
      <c r="B2669" s="54" t="s">
        <v>7369</v>
      </c>
      <c r="C2669" s="47" t="str">
        <f t="shared" si="82"/>
        <v>Formula</v>
      </c>
      <c r="D2669" s="54" t="s">
        <v>7370</v>
      </c>
      <c r="E2669" s="54" t="s">
        <v>7377</v>
      </c>
      <c r="F2669" s="55">
        <v>110</v>
      </c>
      <c r="G2669" s="53">
        <f t="shared" si="83"/>
        <v>330</v>
      </c>
    </row>
    <row r="2670" spans="1:7" ht="52.5" x14ac:dyDescent="0.25">
      <c r="A2670" s="47" t="s">
        <v>7378</v>
      </c>
      <c r="B2670" s="47" t="s">
        <v>7369</v>
      </c>
      <c r="C2670" s="47" t="str">
        <f t="shared" si="82"/>
        <v>Formula</v>
      </c>
      <c r="D2670" s="47" t="s">
        <v>7370</v>
      </c>
      <c r="E2670" s="47" t="s">
        <v>7379</v>
      </c>
      <c r="F2670" s="53">
        <v>65</v>
      </c>
      <c r="G2670" s="53">
        <f t="shared" si="83"/>
        <v>330</v>
      </c>
    </row>
    <row r="2671" spans="1:7" ht="52.5" x14ac:dyDescent="0.25">
      <c r="A2671" s="54" t="s">
        <v>7380</v>
      </c>
      <c r="B2671" s="54" t="s">
        <v>7369</v>
      </c>
      <c r="C2671" s="47" t="str">
        <f t="shared" si="82"/>
        <v>Formula</v>
      </c>
      <c r="D2671" s="54" t="s">
        <v>7370</v>
      </c>
      <c r="E2671" s="54" t="s">
        <v>7381</v>
      </c>
      <c r="F2671" s="55">
        <v>18</v>
      </c>
      <c r="G2671" s="53">
        <f t="shared" si="83"/>
        <v>330</v>
      </c>
    </row>
    <row r="2672" spans="1:7" ht="31.5" x14ac:dyDescent="0.25">
      <c r="A2672" s="47" t="s">
        <v>7382</v>
      </c>
      <c r="B2672" s="47" t="s">
        <v>7383</v>
      </c>
      <c r="C2672" s="47" t="str">
        <f t="shared" si="82"/>
        <v>Formula</v>
      </c>
      <c r="D2672" s="47" t="s">
        <v>7384</v>
      </c>
      <c r="E2672" s="47" t="s">
        <v>7385</v>
      </c>
      <c r="F2672" s="53">
        <v>200</v>
      </c>
      <c r="G2672" s="53">
        <f t="shared" si="83"/>
        <v>430</v>
      </c>
    </row>
    <row r="2673" spans="1:7" ht="31.5" x14ac:dyDescent="0.25">
      <c r="A2673" s="54" t="s">
        <v>7386</v>
      </c>
      <c r="B2673" s="54" t="s">
        <v>7383</v>
      </c>
      <c r="C2673" s="47" t="str">
        <f t="shared" si="82"/>
        <v>Formula</v>
      </c>
      <c r="D2673" s="54" t="s">
        <v>7384</v>
      </c>
      <c r="E2673" s="54" t="s">
        <v>7387</v>
      </c>
      <c r="F2673" s="55">
        <v>100</v>
      </c>
      <c r="G2673" s="53">
        <f t="shared" si="83"/>
        <v>430</v>
      </c>
    </row>
    <row r="2674" spans="1:7" ht="31.5" x14ac:dyDescent="0.25">
      <c r="A2674" s="47" t="s">
        <v>7388</v>
      </c>
      <c r="B2674" s="47" t="s">
        <v>7383</v>
      </c>
      <c r="C2674" s="47" t="str">
        <f t="shared" si="82"/>
        <v>Formula</v>
      </c>
      <c r="D2674" s="47" t="s">
        <v>7384</v>
      </c>
      <c r="E2674" s="47" t="s">
        <v>7389</v>
      </c>
      <c r="F2674" s="53">
        <v>56</v>
      </c>
      <c r="G2674" s="53">
        <f t="shared" si="83"/>
        <v>430</v>
      </c>
    </row>
    <row r="2675" spans="1:7" ht="31.5" x14ac:dyDescent="0.25">
      <c r="A2675" s="54" t="s">
        <v>7390</v>
      </c>
      <c r="B2675" s="54" t="s">
        <v>7383</v>
      </c>
      <c r="C2675" s="47" t="str">
        <f t="shared" si="82"/>
        <v>Formula</v>
      </c>
      <c r="D2675" s="54" t="s">
        <v>7384</v>
      </c>
      <c r="E2675" s="54" t="s">
        <v>7391</v>
      </c>
      <c r="F2675" s="55">
        <v>35</v>
      </c>
      <c r="G2675" s="53">
        <f t="shared" si="83"/>
        <v>430</v>
      </c>
    </row>
    <row r="2676" spans="1:7" ht="31.5" x14ac:dyDescent="0.25">
      <c r="A2676" s="47" t="s">
        <v>7392</v>
      </c>
      <c r="B2676" s="47" t="s">
        <v>7383</v>
      </c>
      <c r="C2676" s="47" t="str">
        <f t="shared" si="82"/>
        <v>Formula</v>
      </c>
      <c r="D2676" s="47" t="s">
        <v>7384</v>
      </c>
      <c r="E2676" s="47" t="s">
        <v>7393</v>
      </c>
      <c r="F2676" s="53">
        <v>39</v>
      </c>
      <c r="G2676" s="53">
        <f t="shared" si="83"/>
        <v>430</v>
      </c>
    </row>
    <row r="2677" spans="1:7" ht="31.5" x14ac:dyDescent="0.25">
      <c r="A2677" s="54" t="s">
        <v>7394</v>
      </c>
      <c r="B2677" s="54" t="s">
        <v>7395</v>
      </c>
      <c r="C2677" s="47" t="str">
        <f t="shared" si="82"/>
        <v>Formula</v>
      </c>
      <c r="D2677" s="54" t="s">
        <v>7396</v>
      </c>
      <c r="E2677" s="54" t="s">
        <v>7397</v>
      </c>
      <c r="F2677" s="55">
        <v>76</v>
      </c>
      <c r="G2677" s="53">
        <f t="shared" si="83"/>
        <v>76</v>
      </c>
    </row>
    <row r="2678" spans="1:7" ht="42" x14ac:dyDescent="0.25">
      <c r="A2678" s="47" t="s">
        <v>7398</v>
      </c>
      <c r="B2678" s="47" t="s">
        <v>7399</v>
      </c>
      <c r="C2678" s="47" t="str">
        <f t="shared" si="82"/>
        <v>Formula</v>
      </c>
      <c r="D2678" s="47" t="s">
        <v>7400</v>
      </c>
      <c r="E2678" s="47" t="s">
        <v>7401</v>
      </c>
      <c r="F2678" s="53">
        <v>80</v>
      </c>
      <c r="G2678" s="53">
        <f t="shared" si="83"/>
        <v>120</v>
      </c>
    </row>
    <row r="2679" spans="1:7" ht="42" x14ac:dyDescent="0.25">
      <c r="A2679" s="54" t="s">
        <v>7402</v>
      </c>
      <c r="B2679" s="54" t="s">
        <v>7399</v>
      </c>
      <c r="C2679" s="47" t="str">
        <f t="shared" si="82"/>
        <v>Formula</v>
      </c>
      <c r="D2679" s="54" t="s">
        <v>7400</v>
      </c>
      <c r="E2679" s="54" t="s">
        <v>7403</v>
      </c>
      <c r="F2679" s="55">
        <v>40</v>
      </c>
      <c r="G2679" s="53">
        <f t="shared" si="83"/>
        <v>120</v>
      </c>
    </row>
    <row r="2680" spans="1:7" ht="31.5" x14ac:dyDescent="0.25">
      <c r="A2680" s="47" t="s">
        <v>7404</v>
      </c>
      <c r="B2680" s="47" t="s">
        <v>7405</v>
      </c>
      <c r="C2680" s="47" t="str">
        <f t="shared" si="82"/>
        <v>Formula</v>
      </c>
      <c r="D2680" s="47" t="s">
        <v>7406</v>
      </c>
      <c r="E2680" s="47" t="s">
        <v>7407</v>
      </c>
      <c r="F2680" s="53">
        <v>48</v>
      </c>
      <c r="G2680" s="53">
        <f t="shared" si="83"/>
        <v>48</v>
      </c>
    </row>
    <row r="2681" spans="1:7" ht="42" x14ac:dyDescent="0.25">
      <c r="A2681" s="54" t="s">
        <v>7408</v>
      </c>
      <c r="B2681" s="54" t="s">
        <v>7409</v>
      </c>
      <c r="C2681" s="47" t="str">
        <f t="shared" si="82"/>
        <v>Formula</v>
      </c>
      <c r="D2681" s="54" t="s">
        <v>7410</v>
      </c>
      <c r="E2681" s="54" t="s">
        <v>7411</v>
      </c>
      <c r="F2681" s="55">
        <v>199</v>
      </c>
      <c r="G2681" s="53">
        <f t="shared" si="83"/>
        <v>199</v>
      </c>
    </row>
    <row r="2682" spans="1:7" ht="31.5" x14ac:dyDescent="0.25">
      <c r="A2682" s="47" t="s">
        <v>7412</v>
      </c>
      <c r="B2682" s="47" t="s">
        <v>7413</v>
      </c>
      <c r="C2682" s="47" t="str">
        <f t="shared" si="82"/>
        <v>Formula</v>
      </c>
      <c r="D2682" s="47" t="s">
        <v>7414</v>
      </c>
      <c r="E2682" s="47" t="s">
        <v>7415</v>
      </c>
      <c r="F2682" s="53">
        <v>104</v>
      </c>
      <c r="G2682" s="53">
        <f t="shared" si="83"/>
        <v>136</v>
      </c>
    </row>
    <row r="2683" spans="1:7" ht="31.5" x14ac:dyDescent="0.25">
      <c r="A2683" s="54" t="s">
        <v>7416</v>
      </c>
      <c r="B2683" s="54" t="s">
        <v>7413</v>
      </c>
      <c r="C2683" s="47" t="str">
        <f t="shared" si="82"/>
        <v>Formula</v>
      </c>
      <c r="D2683" s="54" t="s">
        <v>7414</v>
      </c>
      <c r="E2683" s="54" t="s">
        <v>7417</v>
      </c>
      <c r="F2683" s="55">
        <v>32</v>
      </c>
      <c r="G2683" s="53">
        <f t="shared" si="83"/>
        <v>136</v>
      </c>
    </row>
    <row r="2684" spans="1:7" ht="31.5" x14ac:dyDescent="0.25">
      <c r="A2684" s="47" t="s">
        <v>7418</v>
      </c>
      <c r="B2684" s="47" t="s">
        <v>7419</v>
      </c>
      <c r="C2684" s="47" t="str">
        <f t="shared" si="82"/>
        <v>Formula</v>
      </c>
      <c r="D2684" s="47" t="s">
        <v>5712</v>
      </c>
      <c r="E2684" s="47" t="s">
        <v>1886</v>
      </c>
      <c r="F2684" s="53">
        <v>15</v>
      </c>
      <c r="G2684" s="53">
        <f t="shared" si="83"/>
        <v>16</v>
      </c>
    </row>
    <row r="2685" spans="1:7" ht="31.5" x14ac:dyDescent="0.25">
      <c r="A2685" s="54" t="s">
        <v>7420</v>
      </c>
      <c r="B2685" s="54" t="s">
        <v>7419</v>
      </c>
      <c r="C2685" s="47" t="str">
        <f t="shared" si="82"/>
        <v>Formula</v>
      </c>
      <c r="D2685" s="54" t="s">
        <v>5712</v>
      </c>
      <c r="E2685" s="54" t="s">
        <v>1619</v>
      </c>
      <c r="F2685" s="55">
        <v>1</v>
      </c>
      <c r="G2685" s="53">
        <f t="shared" si="83"/>
        <v>16</v>
      </c>
    </row>
    <row r="2686" spans="1:7" ht="42" x14ac:dyDescent="0.25">
      <c r="A2686" s="47" t="s">
        <v>7421</v>
      </c>
      <c r="B2686" s="47" t="s">
        <v>7422</v>
      </c>
      <c r="C2686" s="47" t="str">
        <f t="shared" si="82"/>
        <v>Formula</v>
      </c>
      <c r="D2686" s="47" t="s">
        <v>7423</v>
      </c>
      <c r="E2686" s="47" t="s">
        <v>308</v>
      </c>
      <c r="F2686" s="53">
        <v>11</v>
      </c>
      <c r="G2686" s="53">
        <f t="shared" si="83"/>
        <v>11</v>
      </c>
    </row>
    <row r="2687" spans="1:7" ht="31.5" x14ac:dyDescent="0.25">
      <c r="A2687" s="54" t="s">
        <v>7424</v>
      </c>
      <c r="B2687" s="54" t="s">
        <v>7425</v>
      </c>
      <c r="C2687" s="47" t="str">
        <f t="shared" si="82"/>
        <v>Formula</v>
      </c>
      <c r="D2687" s="54" t="s">
        <v>7426</v>
      </c>
      <c r="E2687" s="54" t="s">
        <v>7427</v>
      </c>
      <c r="F2687" s="55">
        <v>90</v>
      </c>
      <c r="G2687" s="53">
        <f t="shared" si="83"/>
        <v>90</v>
      </c>
    </row>
    <row r="2688" spans="1:7" ht="31.5" x14ac:dyDescent="0.25">
      <c r="A2688" s="47" t="s">
        <v>7428</v>
      </c>
      <c r="B2688" s="47" t="s">
        <v>7429</v>
      </c>
      <c r="C2688" s="47" t="str">
        <f t="shared" si="82"/>
        <v>Formula</v>
      </c>
      <c r="D2688" s="47" t="s">
        <v>7430</v>
      </c>
      <c r="E2688" s="47" t="s">
        <v>7431</v>
      </c>
      <c r="F2688" s="53">
        <v>81</v>
      </c>
      <c r="G2688" s="53">
        <f t="shared" si="83"/>
        <v>81</v>
      </c>
    </row>
    <row r="2689" spans="1:7" ht="31.5" x14ac:dyDescent="0.25">
      <c r="A2689" s="54" t="s">
        <v>7432</v>
      </c>
      <c r="B2689" s="54" t="s">
        <v>7433</v>
      </c>
      <c r="C2689" s="47" t="str">
        <f t="shared" si="82"/>
        <v>Formula</v>
      </c>
      <c r="D2689" s="54" t="s">
        <v>7406</v>
      </c>
      <c r="E2689" s="54" t="s">
        <v>7434</v>
      </c>
      <c r="F2689" s="55">
        <v>200</v>
      </c>
      <c r="G2689" s="53">
        <f t="shared" si="83"/>
        <v>717</v>
      </c>
    </row>
    <row r="2690" spans="1:7" ht="31.5" x14ac:dyDescent="0.25">
      <c r="A2690" s="47" t="s">
        <v>7435</v>
      </c>
      <c r="B2690" s="47" t="s">
        <v>7433</v>
      </c>
      <c r="C2690" s="47" t="str">
        <f t="shared" si="82"/>
        <v>Formula</v>
      </c>
      <c r="D2690" s="47" t="s">
        <v>7406</v>
      </c>
      <c r="E2690" s="47" t="s">
        <v>7436</v>
      </c>
      <c r="F2690" s="53">
        <v>168</v>
      </c>
      <c r="G2690" s="53">
        <f t="shared" si="83"/>
        <v>717</v>
      </c>
    </row>
    <row r="2691" spans="1:7" ht="31.5" x14ac:dyDescent="0.25">
      <c r="A2691" s="54" t="s">
        <v>7437</v>
      </c>
      <c r="B2691" s="54" t="s">
        <v>7433</v>
      </c>
      <c r="C2691" s="47" t="str">
        <f t="shared" ref="C2691:C2754" si="84">IF(ISTEXT(VLOOKUP(B2691,$I$2:$I$11,1,FALSE)),"Alt sub","Formula")</f>
        <v>Formula</v>
      </c>
      <c r="D2691" s="54" t="s">
        <v>7406</v>
      </c>
      <c r="E2691" s="54" t="s">
        <v>7438</v>
      </c>
      <c r="F2691" s="55">
        <v>349</v>
      </c>
      <c r="G2691" s="53">
        <f t="shared" ref="G2691:G2754" si="85">SUMIF(B:B,B2691,F:F)</f>
        <v>717</v>
      </c>
    </row>
    <row r="2692" spans="1:7" ht="31.5" x14ac:dyDescent="0.25">
      <c r="A2692" s="47" t="s">
        <v>7439</v>
      </c>
      <c r="B2692" s="47" t="s">
        <v>7440</v>
      </c>
      <c r="C2692" s="47" t="str">
        <f t="shared" si="84"/>
        <v>Formula</v>
      </c>
      <c r="D2692" s="47" t="s">
        <v>7441</v>
      </c>
      <c r="E2692" s="47" t="s">
        <v>7442</v>
      </c>
      <c r="F2692" s="53">
        <v>185</v>
      </c>
      <c r="G2692" s="53">
        <f t="shared" si="85"/>
        <v>185</v>
      </c>
    </row>
    <row r="2693" spans="1:7" ht="31.5" x14ac:dyDescent="0.25">
      <c r="A2693" s="54" t="s">
        <v>7443</v>
      </c>
      <c r="B2693" s="54" t="s">
        <v>7444</v>
      </c>
      <c r="C2693" s="47" t="str">
        <f t="shared" si="84"/>
        <v>Formula</v>
      </c>
      <c r="D2693" s="54" t="s">
        <v>7445</v>
      </c>
      <c r="E2693" s="54" t="s">
        <v>7446</v>
      </c>
      <c r="F2693" s="55">
        <v>97</v>
      </c>
      <c r="G2693" s="53">
        <f t="shared" si="85"/>
        <v>437</v>
      </c>
    </row>
    <row r="2694" spans="1:7" ht="31.5" x14ac:dyDescent="0.25">
      <c r="A2694" s="47" t="s">
        <v>7447</v>
      </c>
      <c r="B2694" s="47" t="s">
        <v>7444</v>
      </c>
      <c r="C2694" s="47" t="str">
        <f t="shared" si="84"/>
        <v>Formula</v>
      </c>
      <c r="D2694" s="47" t="s">
        <v>7445</v>
      </c>
      <c r="E2694" s="47" t="s">
        <v>7448</v>
      </c>
      <c r="F2694" s="53">
        <v>152</v>
      </c>
      <c r="G2694" s="53">
        <f t="shared" si="85"/>
        <v>437</v>
      </c>
    </row>
    <row r="2695" spans="1:7" ht="31.5" x14ac:dyDescent="0.25">
      <c r="A2695" s="54" t="s">
        <v>7449</v>
      </c>
      <c r="B2695" s="54" t="s">
        <v>7444</v>
      </c>
      <c r="C2695" s="47" t="str">
        <f t="shared" si="84"/>
        <v>Formula</v>
      </c>
      <c r="D2695" s="54" t="s">
        <v>7445</v>
      </c>
      <c r="E2695" s="54" t="s">
        <v>7450</v>
      </c>
      <c r="F2695" s="55">
        <v>188</v>
      </c>
      <c r="G2695" s="53">
        <f t="shared" si="85"/>
        <v>437</v>
      </c>
    </row>
    <row r="2696" spans="1:7" ht="31.5" x14ac:dyDescent="0.25">
      <c r="A2696" s="47" t="s">
        <v>7451</v>
      </c>
      <c r="B2696" s="47" t="s">
        <v>7452</v>
      </c>
      <c r="C2696" s="47" t="str">
        <f t="shared" si="84"/>
        <v>Formula</v>
      </c>
      <c r="D2696" s="47" t="s">
        <v>1090</v>
      </c>
      <c r="E2696" s="47" t="s">
        <v>7453</v>
      </c>
      <c r="F2696" s="53">
        <v>177</v>
      </c>
      <c r="G2696" s="53">
        <f t="shared" si="85"/>
        <v>177</v>
      </c>
    </row>
    <row r="2697" spans="1:7" ht="31.5" x14ac:dyDescent="0.25">
      <c r="A2697" s="54" t="s">
        <v>7454</v>
      </c>
      <c r="B2697" s="54" t="s">
        <v>7455</v>
      </c>
      <c r="C2697" s="47" t="str">
        <f t="shared" si="84"/>
        <v>Formula</v>
      </c>
      <c r="D2697" s="54" t="s">
        <v>499</v>
      </c>
      <c r="E2697" s="54" t="s">
        <v>7456</v>
      </c>
      <c r="F2697" s="55">
        <v>194</v>
      </c>
      <c r="G2697" s="53">
        <f t="shared" si="85"/>
        <v>194</v>
      </c>
    </row>
    <row r="2698" spans="1:7" ht="31.5" x14ac:dyDescent="0.25">
      <c r="A2698" s="47" t="s">
        <v>7457</v>
      </c>
      <c r="B2698" s="47" t="s">
        <v>7458</v>
      </c>
      <c r="C2698" s="47" t="str">
        <f t="shared" si="84"/>
        <v>Formula</v>
      </c>
      <c r="D2698" s="47" t="s">
        <v>7459</v>
      </c>
      <c r="E2698" s="47" t="s">
        <v>7460</v>
      </c>
      <c r="F2698" s="53">
        <v>517</v>
      </c>
      <c r="G2698" s="53">
        <f t="shared" si="85"/>
        <v>567</v>
      </c>
    </row>
    <row r="2699" spans="1:7" ht="31.5" x14ac:dyDescent="0.25">
      <c r="A2699" s="54" t="s">
        <v>7461</v>
      </c>
      <c r="B2699" s="54" t="s">
        <v>7458</v>
      </c>
      <c r="C2699" s="47" t="str">
        <f t="shared" si="84"/>
        <v>Formula</v>
      </c>
      <c r="D2699" s="54" t="s">
        <v>7459</v>
      </c>
      <c r="E2699" s="54" t="s">
        <v>7462</v>
      </c>
      <c r="F2699" s="55">
        <v>50</v>
      </c>
      <c r="G2699" s="53">
        <f t="shared" si="85"/>
        <v>567</v>
      </c>
    </row>
    <row r="2700" spans="1:7" ht="31.5" x14ac:dyDescent="0.25">
      <c r="A2700" s="47" t="s">
        <v>7463</v>
      </c>
      <c r="B2700" s="47" t="s">
        <v>7464</v>
      </c>
      <c r="C2700" s="47" t="str">
        <f t="shared" si="84"/>
        <v>Formula</v>
      </c>
      <c r="D2700" s="47" t="s">
        <v>7465</v>
      </c>
      <c r="E2700" s="47" t="s">
        <v>7466</v>
      </c>
      <c r="F2700" s="53">
        <v>86</v>
      </c>
      <c r="G2700" s="53">
        <f t="shared" si="85"/>
        <v>86</v>
      </c>
    </row>
    <row r="2701" spans="1:7" ht="31.5" x14ac:dyDescent="0.25">
      <c r="A2701" s="54" t="s">
        <v>7467</v>
      </c>
      <c r="B2701" s="54" t="s">
        <v>7468</v>
      </c>
      <c r="C2701" s="47" t="str">
        <f t="shared" si="84"/>
        <v>Formula</v>
      </c>
      <c r="D2701" s="54" t="s">
        <v>7469</v>
      </c>
      <c r="E2701" s="54" t="s">
        <v>7470</v>
      </c>
      <c r="F2701" s="55">
        <v>154</v>
      </c>
      <c r="G2701" s="53">
        <f t="shared" si="85"/>
        <v>154</v>
      </c>
    </row>
    <row r="2702" spans="1:7" ht="42" x14ac:dyDescent="0.25">
      <c r="A2702" s="47" t="s">
        <v>7471</v>
      </c>
      <c r="B2702" s="47" t="s">
        <v>7472</v>
      </c>
      <c r="C2702" s="47" t="str">
        <f t="shared" si="84"/>
        <v>Formula</v>
      </c>
      <c r="D2702" s="47" t="s">
        <v>7473</v>
      </c>
      <c r="E2702" s="47" t="s">
        <v>7474</v>
      </c>
      <c r="F2702" s="53">
        <v>50</v>
      </c>
      <c r="G2702" s="53">
        <f t="shared" si="85"/>
        <v>50</v>
      </c>
    </row>
    <row r="2703" spans="1:7" ht="31.5" x14ac:dyDescent="0.25">
      <c r="A2703" s="54" t="s">
        <v>7475</v>
      </c>
      <c r="B2703" s="54" t="s">
        <v>7476</v>
      </c>
      <c r="C2703" s="47" t="str">
        <f t="shared" si="84"/>
        <v>Formula</v>
      </c>
      <c r="D2703" s="54" t="s">
        <v>7477</v>
      </c>
      <c r="E2703" s="54" t="s">
        <v>7478</v>
      </c>
      <c r="F2703" s="55">
        <v>115</v>
      </c>
      <c r="G2703" s="53">
        <f t="shared" si="85"/>
        <v>115</v>
      </c>
    </row>
    <row r="2704" spans="1:7" ht="31.5" x14ac:dyDescent="0.25">
      <c r="A2704" s="47" t="s">
        <v>7479</v>
      </c>
      <c r="B2704" s="47" t="s">
        <v>7480</v>
      </c>
      <c r="C2704" s="47" t="str">
        <f t="shared" si="84"/>
        <v>Formula</v>
      </c>
      <c r="D2704" s="47" t="s">
        <v>7481</v>
      </c>
      <c r="E2704" s="47" t="s">
        <v>7482</v>
      </c>
      <c r="F2704" s="53">
        <v>18</v>
      </c>
      <c r="G2704" s="53">
        <f t="shared" si="85"/>
        <v>18</v>
      </c>
    </row>
    <row r="2705" spans="1:7" ht="31.5" x14ac:dyDescent="0.25">
      <c r="A2705" s="54" t="s">
        <v>7483</v>
      </c>
      <c r="B2705" s="54" t="s">
        <v>7484</v>
      </c>
      <c r="C2705" s="47" t="str">
        <f t="shared" si="84"/>
        <v>Formula</v>
      </c>
      <c r="D2705" s="54" t="s">
        <v>7485</v>
      </c>
      <c r="E2705" s="54" t="s">
        <v>7486</v>
      </c>
      <c r="F2705" s="55">
        <v>22</v>
      </c>
      <c r="G2705" s="53">
        <f t="shared" si="85"/>
        <v>22</v>
      </c>
    </row>
    <row r="2706" spans="1:7" ht="31.5" x14ac:dyDescent="0.25">
      <c r="A2706" s="47" t="s">
        <v>7487</v>
      </c>
      <c r="B2706" s="47" t="s">
        <v>7488</v>
      </c>
      <c r="C2706" s="47" t="str">
        <f t="shared" si="84"/>
        <v>Formula</v>
      </c>
      <c r="D2706" s="47" t="s">
        <v>7489</v>
      </c>
      <c r="E2706" s="47" t="s">
        <v>7490</v>
      </c>
      <c r="F2706" s="53">
        <v>50</v>
      </c>
      <c r="G2706" s="53">
        <f t="shared" si="85"/>
        <v>50</v>
      </c>
    </row>
    <row r="2707" spans="1:7" ht="42" x14ac:dyDescent="0.25">
      <c r="A2707" s="54" t="s">
        <v>7491</v>
      </c>
      <c r="B2707" s="54" t="s">
        <v>7492</v>
      </c>
      <c r="C2707" s="47" t="str">
        <f t="shared" si="84"/>
        <v>Formula</v>
      </c>
      <c r="D2707" s="54" t="s">
        <v>7493</v>
      </c>
      <c r="E2707" s="54" t="s">
        <v>7494</v>
      </c>
      <c r="F2707" s="55">
        <v>200</v>
      </c>
      <c r="G2707" s="53">
        <f t="shared" si="85"/>
        <v>1169</v>
      </c>
    </row>
    <row r="2708" spans="1:7" ht="42" x14ac:dyDescent="0.25">
      <c r="A2708" s="47" t="s">
        <v>7495</v>
      </c>
      <c r="B2708" s="47" t="s">
        <v>7492</v>
      </c>
      <c r="C2708" s="47" t="str">
        <f t="shared" si="84"/>
        <v>Formula</v>
      </c>
      <c r="D2708" s="47" t="s">
        <v>7493</v>
      </c>
      <c r="E2708" s="47" t="s">
        <v>7496</v>
      </c>
      <c r="F2708" s="53">
        <v>132</v>
      </c>
      <c r="G2708" s="53">
        <f t="shared" si="85"/>
        <v>1169</v>
      </c>
    </row>
    <row r="2709" spans="1:7" ht="42" x14ac:dyDescent="0.25">
      <c r="A2709" s="54" t="s">
        <v>7497</v>
      </c>
      <c r="B2709" s="54" t="s">
        <v>7492</v>
      </c>
      <c r="C2709" s="47" t="str">
        <f t="shared" si="84"/>
        <v>Formula</v>
      </c>
      <c r="D2709" s="54" t="s">
        <v>7493</v>
      </c>
      <c r="E2709" s="54" t="s">
        <v>7498</v>
      </c>
      <c r="F2709" s="55">
        <v>190</v>
      </c>
      <c r="G2709" s="53">
        <f t="shared" si="85"/>
        <v>1169</v>
      </c>
    </row>
    <row r="2710" spans="1:7" ht="42" x14ac:dyDescent="0.25">
      <c r="A2710" s="47" t="s">
        <v>7499</v>
      </c>
      <c r="B2710" s="47" t="s">
        <v>7492</v>
      </c>
      <c r="C2710" s="47" t="str">
        <f t="shared" si="84"/>
        <v>Formula</v>
      </c>
      <c r="D2710" s="47" t="s">
        <v>7493</v>
      </c>
      <c r="E2710" s="47" t="s">
        <v>7500</v>
      </c>
      <c r="F2710" s="53">
        <v>63</v>
      </c>
      <c r="G2710" s="53">
        <f t="shared" si="85"/>
        <v>1169</v>
      </c>
    </row>
    <row r="2711" spans="1:7" ht="42" x14ac:dyDescent="0.25">
      <c r="A2711" s="54" t="s">
        <v>7501</v>
      </c>
      <c r="B2711" s="54" t="s">
        <v>7492</v>
      </c>
      <c r="C2711" s="47" t="str">
        <f t="shared" si="84"/>
        <v>Formula</v>
      </c>
      <c r="D2711" s="54" t="s">
        <v>7493</v>
      </c>
      <c r="E2711" s="54" t="s">
        <v>7502</v>
      </c>
      <c r="F2711" s="55">
        <v>200</v>
      </c>
      <c r="G2711" s="53">
        <f t="shared" si="85"/>
        <v>1169</v>
      </c>
    </row>
    <row r="2712" spans="1:7" ht="42" x14ac:dyDescent="0.25">
      <c r="A2712" s="47" t="s">
        <v>7503</v>
      </c>
      <c r="B2712" s="47" t="s">
        <v>7492</v>
      </c>
      <c r="C2712" s="47" t="str">
        <f t="shared" si="84"/>
        <v>Formula</v>
      </c>
      <c r="D2712" s="47" t="s">
        <v>7493</v>
      </c>
      <c r="E2712" s="47" t="s">
        <v>7504</v>
      </c>
      <c r="F2712" s="53">
        <v>221</v>
      </c>
      <c r="G2712" s="53">
        <f t="shared" si="85"/>
        <v>1169</v>
      </c>
    </row>
    <row r="2713" spans="1:7" ht="42" x14ac:dyDescent="0.25">
      <c r="A2713" s="54" t="s">
        <v>7505</v>
      </c>
      <c r="B2713" s="54" t="s">
        <v>7492</v>
      </c>
      <c r="C2713" s="47" t="str">
        <f t="shared" si="84"/>
        <v>Formula</v>
      </c>
      <c r="D2713" s="54" t="s">
        <v>7493</v>
      </c>
      <c r="E2713" s="54" t="s">
        <v>7506</v>
      </c>
      <c r="F2713" s="55">
        <v>95</v>
      </c>
      <c r="G2713" s="53">
        <f t="shared" si="85"/>
        <v>1169</v>
      </c>
    </row>
    <row r="2714" spans="1:7" ht="42" x14ac:dyDescent="0.25">
      <c r="A2714" s="47" t="s">
        <v>7507</v>
      </c>
      <c r="B2714" s="47" t="s">
        <v>7492</v>
      </c>
      <c r="C2714" s="47" t="str">
        <f t="shared" si="84"/>
        <v>Formula</v>
      </c>
      <c r="D2714" s="47" t="s">
        <v>7493</v>
      </c>
      <c r="E2714" s="47" t="s">
        <v>7508</v>
      </c>
      <c r="F2714" s="53">
        <v>68</v>
      </c>
      <c r="G2714" s="53">
        <f t="shared" si="85"/>
        <v>1169</v>
      </c>
    </row>
    <row r="2715" spans="1:7" ht="42" x14ac:dyDescent="0.25">
      <c r="A2715" s="54" t="s">
        <v>7509</v>
      </c>
      <c r="B2715" s="54" t="s">
        <v>7510</v>
      </c>
      <c r="C2715" s="47" t="str">
        <f t="shared" si="84"/>
        <v>Formula</v>
      </c>
      <c r="D2715" s="54" t="s">
        <v>7511</v>
      </c>
      <c r="E2715" s="54" t="s">
        <v>7512</v>
      </c>
      <c r="F2715" s="55">
        <v>361</v>
      </c>
      <c r="G2715" s="53">
        <f t="shared" si="85"/>
        <v>614</v>
      </c>
    </row>
    <row r="2716" spans="1:7" ht="42" x14ac:dyDescent="0.25">
      <c r="A2716" s="47" t="s">
        <v>7513</v>
      </c>
      <c r="B2716" s="47" t="s">
        <v>7510</v>
      </c>
      <c r="C2716" s="47" t="str">
        <f t="shared" si="84"/>
        <v>Formula</v>
      </c>
      <c r="D2716" s="47" t="s">
        <v>7511</v>
      </c>
      <c r="E2716" s="47" t="s">
        <v>7514</v>
      </c>
      <c r="F2716" s="53">
        <v>253</v>
      </c>
      <c r="G2716" s="53">
        <f t="shared" si="85"/>
        <v>614</v>
      </c>
    </row>
    <row r="2717" spans="1:7" ht="21" x14ac:dyDescent="0.25">
      <c r="A2717" s="54" t="s">
        <v>7515</v>
      </c>
      <c r="B2717" s="54" t="s">
        <v>7516</v>
      </c>
      <c r="C2717" s="47" t="str">
        <f t="shared" si="84"/>
        <v>Formula</v>
      </c>
      <c r="D2717" s="54" t="s">
        <v>1612</v>
      </c>
      <c r="E2717" s="54" t="s">
        <v>7517</v>
      </c>
      <c r="F2717" s="55">
        <v>90</v>
      </c>
      <c r="G2717" s="53">
        <f t="shared" si="85"/>
        <v>274</v>
      </c>
    </row>
    <row r="2718" spans="1:7" ht="21" x14ac:dyDescent="0.25">
      <c r="A2718" s="47" t="s">
        <v>7518</v>
      </c>
      <c r="B2718" s="47" t="s">
        <v>7516</v>
      </c>
      <c r="C2718" s="47" t="str">
        <f t="shared" si="84"/>
        <v>Formula</v>
      </c>
      <c r="D2718" s="47" t="s">
        <v>1612</v>
      </c>
      <c r="E2718" s="47" t="s">
        <v>7519</v>
      </c>
      <c r="F2718" s="53">
        <v>184</v>
      </c>
      <c r="G2718" s="53">
        <f t="shared" si="85"/>
        <v>274</v>
      </c>
    </row>
    <row r="2719" spans="1:7" ht="31.5" x14ac:dyDescent="0.25">
      <c r="A2719" s="54" t="s">
        <v>7520</v>
      </c>
      <c r="B2719" s="54" t="s">
        <v>7521</v>
      </c>
      <c r="C2719" s="47" t="str">
        <f t="shared" si="84"/>
        <v>Formula</v>
      </c>
      <c r="D2719" s="54" t="s">
        <v>7522</v>
      </c>
      <c r="E2719" s="54" t="s">
        <v>7523</v>
      </c>
      <c r="F2719" s="55">
        <v>184</v>
      </c>
      <c r="G2719" s="53">
        <f t="shared" si="85"/>
        <v>421</v>
      </c>
    </row>
    <row r="2720" spans="1:7" ht="31.5" x14ac:dyDescent="0.25">
      <c r="A2720" s="47" t="s">
        <v>7524</v>
      </c>
      <c r="B2720" s="47" t="s">
        <v>7521</v>
      </c>
      <c r="C2720" s="47" t="str">
        <f t="shared" si="84"/>
        <v>Formula</v>
      </c>
      <c r="D2720" s="47" t="s">
        <v>7522</v>
      </c>
      <c r="E2720" s="47" t="s">
        <v>7525</v>
      </c>
      <c r="F2720" s="53">
        <v>237</v>
      </c>
      <c r="G2720" s="53">
        <f t="shared" si="85"/>
        <v>421</v>
      </c>
    </row>
    <row r="2721" spans="1:7" ht="31.5" x14ac:dyDescent="0.25">
      <c r="A2721" s="54" t="s">
        <v>7526</v>
      </c>
      <c r="B2721" s="54" t="s">
        <v>7527</v>
      </c>
      <c r="C2721" s="47" t="str">
        <f t="shared" si="84"/>
        <v>Formula</v>
      </c>
      <c r="D2721" s="54" t="s">
        <v>7528</v>
      </c>
      <c r="E2721" s="54" t="s">
        <v>7529</v>
      </c>
      <c r="F2721" s="55">
        <v>203</v>
      </c>
      <c r="G2721" s="53">
        <f t="shared" si="85"/>
        <v>262</v>
      </c>
    </row>
    <row r="2722" spans="1:7" ht="31.5" x14ac:dyDescent="0.25">
      <c r="A2722" s="47" t="s">
        <v>7530</v>
      </c>
      <c r="B2722" s="47" t="s">
        <v>7527</v>
      </c>
      <c r="C2722" s="47" t="str">
        <f t="shared" si="84"/>
        <v>Formula</v>
      </c>
      <c r="D2722" s="47" t="s">
        <v>7528</v>
      </c>
      <c r="E2722" s="47" t="s">
        <v>7531</v>
      </c>
      <c r="F2722" s="53">
        <v>59</v>
      </c>
      <c r="G2722" s="53">
        <f t="shared" si="85"/>
        <v>262</v>
      </c>
    </row>
    <row r="2723" spans="1:7" ht="42" x14ac:dyDescent="0.25">
      <c r="A2723" s="54" t="s">
        <v>7532</v>
      </c>
      <c r="B2723" s="54" t="s">
        <v>7533</v>
      </c>
      <c r="C2723" s="47" t="str">
        <f t="shared" si="84"/>
        <v>Formula</v>
      </c>
      <c r="D2723" s="54" t="s">
        <v>7534</v>
      </c>
      <c r="E2723" s="54" t="s">
        <v>7535</v>
      </c>
      <c r="F2723" s="55">
        <v>232</v>
      </c>
      <c r="G2723" s="53">
        <f t="shared" si="85"/>
        <v>232</v>
      </c>
    </row>
    <row r="2724" spans="1:7" ht="31.5" x14ac:dyDescent="0.25">
      <c r="A2724" s="47" t="s">
        <v>7536</v>
      </c>
      <c r="B2724" s="47" t="s">
        <v>7537</v>
      </c>
      <c r="C2724" s="47" t="str">
        <f t="shared" si="84"/>
        <v>Formula</v>
      </c>
      <c r="D2724" s="47" t="s">
        <v>821</v>
      </c>
      <c r="E2724" s="47" t="s">
        <v>821</v>
      </c>
      <c r="F2724" s="53">
        <v>166</v>
      </c>
      <c r="G2724" s="53">
        <f t="shared" si="85"/>
        <v>166</v>
      </c>
    </row>
    <row r="2725" spans="1:7" ht="21" x14ac:dyDescent="0.25">
      <c r="A2725" s="54" t="s">
        <v>7538</v>
      </c>
      <c r="B2725" s="54" t="s">
        <v>7539</v>
      </c>
      <c r="C2725" s="47" t="str">
        <f t="shared" si="84"/>
        <v>Formula</v>
      </c>
      <c r="D2725" s="54" t="s">
        <v>7540</v>
      </c>
      <c r="E2725" s="54" t="s">
        <v>7541</v>
      </c>
      <c r="F2725" s="55">
        <v>55</v>
      </c>
      <c r="G2725" s="53">
        <f t="shared" si="85"/>
        <v>55</v>
      </c>
    </row>
    <row r="2726" spans="1:7" ht="42" x14ac:dyDescent="0.25">
      <c r="A2726" s="47" t="s">
        <v>7542</v>
      </c>
      <c r="B2726" s="47" t="s">
        <v>7543</v>
      </c>
      <c r="C2726" s="47" t="str">
        <f t="shared" si="84"/>
        <v>Formula</v>
      </c>
      <c r="D2726" s="47" t="s">
        <v>7544</v>
      </c>
      <c r="E2726" s="47" t="s">
        <v>7545</v>
      </c>
      <c r="F2726" s="53">
        <v>50</v>
      </c>
      <c r="G2726" s="53">
        <f t="shared" si="85"/>
        <v>50</v>
      </c>
    </row>
    <row r="2727" spans="1:7" ht="31.5" x14ac:dyDescent="0.25">
      <c r="A2727" s="54" t="s">
        <v>7546</v>
      </c>
      <c r="B2727" s="54" t="s">
        <v>7547</v>
      </c>
      <c r="C2727" s="47" t="str">
        <f t="shared" si="84"/>
        <v>Formula</v>
      </c>
      <c r="D2727" s="54" t="s">
        <v>7548</v>
      </c>
      <c r="E2727" s="54" t="s">
        <v>7549</v>
      </c>
      <c r="F2727" s="55">
        <v>107</v>
      </c>
      <c r="G2727" s="53">
        <f t="shared" si="85"/>
        <v>107</v>
      </c>
    </row>
    <row r="2728" spans="1:7" ht="42" x14ac:dyDescent="0.25">
      <c r="A2728" s="47" t="s">
        <v>7550</v>
      </c>
      <c r="B2728" s="47" t="s">
        <v>7551</v>
      </c>
      <c r="C2728" s="47" t="str">
        <f t="shared" si="84"/>
        <v>Formula</v>
      </c>
      <c r="D2728" s="47" t="s">
        <v>7552</v>
      </c>
      <c r="E2728" s="47" t="s">
        <v>7553</v>
      </c>
      <c r="F2728" s="53">
        <v>158</v>
      </c>
      <c r="G2728" s="53">
        <f t="shared" si="85"/>
        <v>158</v>
      </c>
    </row>
    <row r="2729" spans="1:7" ht="31.5" x14ac:dyDescent="0.25">
      <c r="A2729" s="54" t="s">
        <v>7554</v>
      </c>
      <c r="B2729" s="54" t="s">
        <v>7555</v>
      </c>
      <c r="C2729" s="47" t="str">
        <f t="shared" si="84"/>
        <v>Formula</v>
      </c>
      <c r="D2729" s="54" t="s">
        <v>7556</v>
      </c>
      <c r="E2729" s="54" t="s">
        <v>7557</v>
      </c>
      <c r="F2729" s="55">
        <v>26</v>
      </c>
      <c r="G2729" s="53">
        <f t="shared" si="85"/>
        <v>26</v>
      </c>
    </row>
    <row r="2730" spans="1:7" ht="21" x14ac:dyDescent="0.25">
      <c r="A2730" s="47" t="s">
        <v>7558</v>
      </c>
      <c r="B2730" s="47" t="s">
        <v>7559</v>
      </c>
      <c r="C2730" s="47" t="str">
        <f t="shared" si="84"/>
        <v>Formula</v>
      </c>
      <c r="D2730" s="47" t="s">
        <v>7560</v>
      </c>
      <c r="E2730" s="47" t="s">
        <v>7561</v>
      </c>
      <c r="F2730" s="53">
        <v>95</v>
      </c>
      <c r="G2730" s="53">
        <f t="shared" si="85"/>
        <v>364</v>
      </c>
    </row>
    <row r="2731" spans="1:7" ht="21" x14ac:dyDescent="0.25">
      <c r="A2731" s="54" t="s">
        <v>7562</v>
      </c>
      <c r="B2731" s="54" t="s">
        <v>7559</v>
      </c>
      <c r="C2731" s="47" t="str">
        <f t="shared" si="84"/>
        <v>Formula</v>
      </c>
      <c r="D2731" s="54" t="s">
        <v>7560</v>
      </c>
      <c r="E2731" s="54" t="s">
        <v>7563</v>
      </c>
      <c r="F2731" s="55">
        <v>269</v>
      </c>
      <c r="G2731" s="53">
        <f t="shared" si="85"/>
        <v>364</v>
      </c>
    </row>
    <row r="2732" spans="1:7" ht="31.5" x14ac:dyDescent="0.25">
      <c r="A2732" s="47" t="s">
        <v>7564</v>
      </c>
      <c r="B2732" s="47" t="s">
        <v>7565</v>
      </c>
      <c r="C2732" s="47" t="str">
        <f t="shared" si="84"/>
        <v>Formula</v>
      </c>
      <c r="D2732" s="47" t="s">
        <v>7566</v>
      </c>
      <c r="E2732" s="47" t="s">
        <v>7567</v>
      </c>
      <c r="F2732" s="53">
        <v>60</v>
      </c>
      <c r="G2732" s="53">
        <f t="shared" si="85"/>
        <v>60</v>
      </c>
    </row>
    <row r="2733" spans="1:7" ht="31.5" x14ac:dyDescent="0.25">
      <c r="A2733" s="54" t="s">
        <v>7568</v>
      </c>
      <c r="B2733" s="54" t="s">
        <v>7569</v>
      </c>
      <c r="C2733" s="47" t="str">
        <f t="shared" si="84"/>
        <v>Formula</v>
      </c>
      <c r="D2733" s="54" t="s">
        <v>7570</v>
      </c>
      <c r="E2733" s="54" t="s">
        <v>7571</v>
      </c>
      <c r="F2733" s="55">
        <v>375</v>
      </c>
      <c r="G2733" s="53">
        <f t="shared" si="85"/>
        <v>2606</v>
      </c>
    </row>
    <row r="2734" spans="1:7" ht="31.5" x14ac:dyDescent="0.25">
      <c r="A2734" s="47" t="s">
        <v>7572</v>
      </c>
      <c r="B2734" s="47" t="s">
        <v>7569</v>
      </c>
      <c r="C2734" s="47" t="str">
        <f t="shared" si="84"/>
        <v>Formula</v>
      </c>
      <c r="D2734" s="47" t="s">
        <v>7570</v>
      </c>
      <c r="E2734" s="47" t="s">
        <v>7573</v>
      </c>
      <c r="F2734" s="53">
        <v>404</v>
      </c>
      <c r="G2734" s="53">
        <f t="shared" si="85"/>
        <v>2606</v>
      </c>
    </row>
    <row r="2735" spans="1:7" ht="31.5" x14ac:dyDescent="0.25">
      <c r="A2735" s="54" t="s">
        <v>7574</v>
      </c>
      <c r="B2735" s="54" t="s">
        <v>7569</v>
      </c>
      <c r="C2735" s="47" t="str">
        <f t="shared" si="84"/>
        <v>Formula</v>
      </c>
      <c r="D2735" s="54" t="s">
        <v>7570</v>
      </c>
      <c r="E2735" s="54" t="s">
        <v>7575</v>
      </c>
      <c r="F2735" s="55">
        <v>508</v>
      </c>
      <c r="G2735" s="53">
        <f t="shared" si="85"/>
        <v>2606</v>
      </c>
    </row>
    <row r="2736" spans="1:7" ht="31.5" x14ac:dyDescent="0.25">
      <c r="A2736" s="47" t="s">
        <v>7576</v>
      </c>
      <c r="B2736" s="47" t="s">
        <v>7569</v>
      </c>
      <c r="C2736" s="47" t="str">
        <f t="shared" si="84"/>
        <v>Formula</v>
      </c>
      <c r="D2736" s="47" t="s">
        <v>7570</v>
      </c>
      <c r="E2736" s="47" t="s">
        <v>7577</v>
      </c>
      <c r="F2736" s="53">
        <v>330</v>
      </c>
      <c r="G2736" s="53">
        <f t="shared" si="85"/>
        <v>2606</v>
      </c>
    </row>
    <row r="2737" spans="1:7" ht="31.5" x14ac:dyDescent="0.25">
      <c r="A2737" s="54" t="s">
        <v>7578</v>
      </c>
      <c r="B2737" s="54" t="s">
        <v>7569</v>
      </c>
      <c r="C2737" s="47" t="str">
        <f t="shared" si="84"/>
        <v>Formula</v>
      </c>
      <c r="D2737" s="54" t="s">
        <v>7570</v>
      </c>
      <c r="E2737" s="54" t="s">
        <v>7579</v>
      </c>
      <c r="F2737" s="55">
        <v>291</v>
      </c>
      <c r="G2737" s="53">
        <f t="shared" si="85"/>
        <v>2606</v>
      </c>
    </row>
    <row r="2738" spans="1:7" ht="31.5" x14ac:dyDescent="0.25">
      <c r="A2738" s="47" t="s">
        <v>7580</v>
      </c>
      <c r="B2738" s="47" t="s">
        <v>7569</v>
      </c>
      <c r="C2738" s="47" t="str">
        <f t="shared" si="84"/>
        <v>Formula</v>
      </c>
      <c r="D2738" s="47" t="s">
        <v>7570</v>
      </c>
      <c r="E2738" s="47" t="s">
        <v>7581</v>
      </c>
      <c r="F2738" s="53">
        <v>204</v>
      </c>
      <c r="G2738" s="53">
        <f t="shared" si="85"/>
        <v>2606</v>
      </c>
    </row>
    <row r="2739" spans="1:7" ht="31.5" x14ac:dyDescent="0.25">
      <c r="A2739" s="54" t="s">
        <v>7582</v>
      </c>
      <c r="B2739" s="54" t="s">
        <v>7569</v>
      </c>
      <c r="C2739" s="47" t="str">
        <f t="shared" si="84"/>
        <v>Formula</v>
      </c>
      <c r="D2739" s="54" t="s">
        <v>7570</v>
      </c>
      <c r="E2739" s="54" t="s">
        <v>7583</v>
      </c>
      <c r="F2739" s="55">
        <v>194</v>
      </c>
      <c r="G2739" s="53">
        <f t="shared" si="85"/>
        <v>2606</v>
      </c>
    </row>
    <row r="2740" spans="1:7" ht="31.5" x14ac:dyDescent="0.25">
      <c r="A2740" s="47" t="s">
        <v>7584</v>
      </c>
      <c r="B2740" s="47" t="s">
        <v>7569</v>
      </c>
      <c r="C2740" s="47" t="str">
        <f t="shared" si="84"/>
        <v>Formula</v>
      </c>
      <c r="D2740" s="47" t="s">
        <v>7570</v>
      </c>
      <c r="E2740" s="47" t="s">
        <v>7585</v>
      </c>
      <c r="F2740" s="53">
        <v>106</v>
      </c>
      <c r="G2740" s="53">
        <f t="shared" si="85"/>
        <v>2606</v>
      </c>
    </row>
    <row r="2741" spans="1:7" ht="31.5" x14ac:dyDescent="0.25">
      <c r="A2741" s="54" t="s">
        <v>7586</v>
      </c>
      <c r="B2741" s="54" t="s">
        <v>7569</v>
      </c>
      <c r="C2741" s="47" t="str">
        <f t="shared" si="84"/>
        <v>Formula</v>
      </c>
      <c r="D2741" s="54" t="s">
        <v>7570</v>
      </c>
      <c r="E2741" s="54" t="s">
        <v>7587</v>
      </c>
      <c r="F2741" s="55">
        <v>194</v>
      </c>
      <c r="G2741" s="53">
        <f t="shared" si="85"/>
        <v>2606</v>
      </c>
    </row>
    <row r="2742" spans="1:7" ht="42" x14ac:dyDescent="0.25">
      <c r="A2742" s="47" t="s">
        <v>7588</v>
      </c>
      <c r="B2742" s="47" t="s">
        <v>7589</v>
      </c>
      <c r="C2742" s="47" t="str">
        <f t="shared" si="84"/>
        <v>Formula</v>
      </c>
      <c r="D2742" s="47" t="s">
        <v>7590</v>
      </c>
      <c r="E2742" s="47" t="s">
        <v>7591</v>
      </c>
      <c r="F2742" s="53">
        <v>163</v>
      </c>
      <c r="G2742" s="53">
        <f t="shared" si="85"/>
        <v>788</v>
      </c>
    </row>
    <row r="2743" spans="1:7" ht="42" x14ac:dyDescent="0.25">
      <c r="A2743" s="54" t="s">
        <v>7592</v>
      </c>
      <c r="B2743" s="54" t="s">
        <v>7589</v>
      </c>
      <c r="C2743" s="47" t="str">
        <f t="shared" si="84"/>
        <v>Formula</v>
      </c>
      <c r="D2743" s="54" t="s">
        <v>7590</v>
      </c>
      <c r="E2743" s="54" t="s">
        <v>7593</v>
      </c>
      <c r="F2743" s="55">
        <v>171</v>
      </c>
      <c r="G2743" s="53">
        <f t="shared" si="85"/>
        <v>788</v>
      </c>
    </row>
    <row r="2744" spans="1:7" ht="42" x14ac:dyDescent="0.25">
      <c r="A2744" s="47" t="s">
        <v>7594</v>
      </c>
      <c r="B2744" s="47" t="s">
        <v>7589</v>
      </c>
      <c r="C2744" s="47" t="str">
        <f t="shared" si="84"/>
        <v>Formula</v>
      </c>
      <c r="D2744" s="47" t="s">
        <v>7590</v>
      </c>
      <c r="E2744" s="47" t="s">
        <v>7595</v>
      </c>
      <c r="F2744" s="53">
        <v>250</v>
      </c>
      <c r="G2744" s="53">
        <f t="shared" si="85"/>
        <v>788</v>
      </c>
    </row>
    <row r="2745" spans="1:7" ht="42" x14ac:dyDescent="0.25">
      <c r="A2745" s="54" t="s">
        <v>7596</v>
      </c>
      <c r="B2745" s="54" t="s">
        <v>7589</v>
      </c>
      <c r="C2745" s="47" t="str">
        <f t="shared" si="84"/>
        <v>Formula</v>
      </c>
      <c r="D2745" s="54" t="s">
        <v>7590</v>
      </c>
      <c r="E2745" s="54" t="s">
        <v>7597</v>
      </c>
      <c r="F2745" s="55">
        <v>112</v>
      </c>
      <c r="G2745" s="53">
        <f t="shared" si="85"/>
        <v>788</v>
      </c>
    </row>
    <row r="2746" spans="1:7" ht="42" x14ac:dyDescent="0.25">
      <c r="A2746" s="47" t="s">
        <v>7598</v>
      </c>
      <c r="B2746" s="47" t="s">
        <v>7589</v>
      </c>
      <c r="C2746" s="47" t="str">
        <f t="shared" si="84"/>
        <v>Formula</v>
      </c>
      <c r="D2746" s="47" t="s">
        <v>7590</v>
      </c>
      <c r="E2746" s="47" t="s">
        <v>7599</v>
      </c>
      <c r="F2746" s="53">
        <v>92</v>
      </c>
      <c r="G2746" s="53">
        <f t="shared" si="85"/>
        <v>788</v>
      </c>
    </row>
    <row r="2747" spans="1:7" ht="31.5" x14ac:dyDescent="0.25">
      <c r="A2747" s="54" t="s">
        <v>7600</v>
      </c>
      <c r="B2747" s="54" t="s">
        <v>7601</v>
      </c>
      <c r="C2747" s="47" t="str">
        <f t="shared" si="84"/>
        <v>Formula</v>
      </c>
      <c r="D2747" s="54" t="s">
        <v>7602</v>
      </c>
      <c r="E2747" s="54" t="s">
        <v>7603</v>
      </c>
      <c r="F2747" s="55">
        <v>282</v>
      </c>
      <c r="G2747" s="53">
        <f t="shared" si="85"/>
        <v>1212</v>
      </c>
    </row>
    <row r="2748" spans="1:7" ht="31.5" x14ac:dyDescent="0.25">
      <c r="A2748" s="47" t="s">
        <v>7604</v>
      </c>
      <c r="B2748" s="47" t="s">
        <v>7601</v>
      </c>
      <c r="C2748" s="47" t="str">
        <f t="shared" si="84"/>
        <v>Formula</v>
      </c>
      <c r="D2748" s="47" t="s">
        <v>7602</v>
      </c>
      <c r="E2748" s="47" t="s">
        <v>7605</v>
      </c>
      <c r="F2748" s="53">
        <v>300</v>
      </c>
      <c r="G2748" s="53">
        <f t="shared" si="85"/>
        <v>1212</v>
      </c>
    </row>
    <row r="2749" spans="1:7" ht="31.5" x14ac:dyDescent="0.25">
      <c r="A2749" s="54" t="s">
        <v>7606</v>
      </c>
      <c r="B2749" s="54" t="s">
        <v>7601</v>
      </c>
      <c r="C2749" s="47" t="str">
        <f t="shared" si="84"/>
        <v>Formula</v>
      </c>
      <c r="D2749" s="54" t="s">
        <v>7602</v>
      </c>
      <c r="E2749" s="54" t="s">
        <v>441</v>
      </c>
      <c r="F2749" s="55">
        <v>126</v>
      </c>
      <c r="G2749" s="53">
        <f t="shared" si="85"/>
        <v>1212</v>
      </c>
    </row>
    <row r="2750" spans="1:7" ht="31.5" x14ac:dyDescent="0.25">
      <c r="A2750" s="47" t="s">
        <v>7607</v>
      </c>
      <c r="B2750" s="47" t="s">
        <v>7601</v>
      </c>
      <c r="C2750" s="47" t="str">
        <f t="shared" si="84"/>
        <v>Formula</v>
      </c>
      <c r="D2750" s="47" t="s">
        <v>7602</v>
      </c>
      <c r="E2750" s="47" t="s">
        <v>7608</v>
      </c>
      <c r="F2750" s="53">
        <v>198</v>
      </c>
      <c r="G2750" s="53">
        <f t="shared" si="85"/>
        <v>1212</v>
      </c>
    </row>
    <row r="2751" spans="1:7" ht="31.5" x14ac:dyDescent="0.25">
      <c r="A2751" s="54" t="s">
        <v>7609</v>
      </c>
      <c r="B2751" s="54" t="s">
        <v>7601</v>
      </c>
      <c r="C2751" s="47" t="str">
        <f t="shared" si="84"/>
        <v>Formula</v>
      </c>
      <c r="D2751" s="54" t="s">
        <v>7602</v>
      </c>
      <c r="E2751" s="54" t="s">
        <v>7610</v>
      </c>
      <c r="F2751" s="55">
        <v>153</v>
      </c>
      <c r="G2751" s="53">
        <f t="shared" si="85"/>
        <v>1212</v>
      </c>
    </row>
    <row r="2752" spans="1:7" ht="31.5" x14ac:dyDescent="0.25">
      <c r="A2752" s="47" t="s">
        <v>7611</v>
      </c>
      <c r="B2752" s="47" t="s">
        <v>7601</v>
      </c>
      <c r="C2752" s="47" t="str">
        <f t="shared" si="84"/>
        <v>Formula</v>
      </c>
      <c r="D2752" s="47" t="s">
        <v>7602</v>
      </c>
      <c r="E2752" s="47" t="s">
        <v>7610</v>
      </c>
      <c r="F2752" s="53">
        <v>153</v>
      </c>
      <c r="G2752" s="53">
        <f t="shared" si="85"/>
        <v>1212</v>
      </c>
    </row>
    <row r="2753" spans="1:7" ht="31.5" x14ac:dyDescent="0.25">
      <c r="A2753" s="54" t="s">
        <v>7612</v>
      </c>
      <c r="B2753" s="54" t="s">
        <v>7613</v>
      </c>
      <c r="C2753" s="47" t="str">
        <f t="shared" si="84"/>
        <v>Formula</v>
      </c>
      <c r="D2753" s="54" t="s">
        <v>7614</v>
      </c>
      <c r="E2753" s="54" t="s">
        <v>7615</v>
      </c>
      <c r="F2753" s="55">
        <v>125</v>
      </c>
      <c r="G2753" s="53">
        <f t="shared" si="85"/>
        <v>328</v>
      </c>
    </row>
    <row r="2754" spans="1:7" ht="31.5" x14ac:dyDescent="0.25">
      <c r="A2754" s="47" t="s">
        <v>7616</v>
      </c>
      <c r="B2754" s="47" t="s">
        <v>7613</v>
      </c>
      <c r="C2754" s="47" t="str">
        <f t="shared" si="84"/>
        <v>Formula</v>
      </c>
      <c r="D2754" s="47" t="s">
        <v>7614</v>
      </c>
      <c r="E2754" s="47" t="s">
        <v>7617</v>
      </c>
      <c r="F2754" s="53">
        <v>203</v>
      </c>
      <c r="G2754" s="53">
        <f t="shared" si="85"/>
        <v>328</v>
      </c>
    </row>
    <row r="2755" spans="1:7" ht="42" x14ac:dyDescent="0.25">
      <c r="A2755" s="54" t="s">
        <v>7618</v>
      </c>
      <c r="B2755" s="54" t="s">
        <v>7619</v>
      </c>
      <c r="C2755" s="47" t="str">
        <f t="shared" ref="C2755:C2818" si="86">IF(ISTEXT(VLOOKUP(B2755,$I$2:$I$11,1,FALSE)),"Alt sub","Formula")</f>
        <v>Formula</v>
      </c>
      <c r="D2755" s="54" t="s">
        <v>7620</v>
      </c>
      <c r="E2755" s="54" t="s">
        <v>7621</v>
      </c>
      <c r="F2755" s="55">
        <v>27</v>
      </c>
      <c r="G2755" s="53">
        <f t="shared" ref="G2755:G2818" si="87">SUMIF(B:B,B2755,F:F)</f>
        <v>557</v>
      </c>
    </row>
    <row r="2756" spans="1:7" ht="42" x14ac:dyDescent="0.25">
      <c r="A2756" s="47" t="s">
        <v>7622</v>
      </c>
      <c r="B2756" s="47" t="s">
        <v>7619</v>
      </c>
      <c r="C2756" s="47" t="str">
        <f t="shared" si="86"/>
        <v>Formula</v>
      </c>
      <c r="D2756" s="47" t="s">
        <v>7620</v>
      </c>
      <c r="E2756" s="47" t="s">
        <v>7623</v>
      </c>
      <c r="F2756" s="53">
        <v>76</v>
      </c>
      <c r="G2756" s="53">
        <f t="shared" si="87"/>
        <v>557</v>
      </c>
    </row>
    <row r="2757" spans="1:7" ht="42" x14ac:dyDescent="0.25">
      <c r="A2757" s="54" t="s">
        <v>7624</v>
      </c>
      <c r="B2757" s="54" t="s">
        <v>7619</v>
      </c>
      <c r="C2757" s="47" t="str">
        <f t="shared" si="86"/>
        <v>Formula</v>
      </c>
      <c r="D2757" s="54" t="s">
        <v>7620</v>
      </c>
      <c r="E2757" s="54" t="s">
        <v>7625</v>
      </c>
      <c r="F2757" s="55">
        <v>31</v>
      </c>
      <c r="G2757" s="53">
        <f t="shared" si="87"/>
        <v>557</v>
      </c>
    </row>
    <row r="2758" spans="1:7" ht="42" x14ac:dyDescent="0.25">
      <c r="A2758" s="47" t="s">
        <v>7626</v>
      </c>
      <c r="B2758" s="47" t="s">
        <v>7619</v>
      </c>
      <c r="C2758" s="47" t="str">
        <f t="shared" si="86"/>
        <v>Formula</v>
      </c>
      <c r="D2758" s="47" t="s">
        <v>7620</v>
      </c>
      <c r="E2758" s="47" t="s">
        <v>7627</v>
      </c>
      <c r="F2758" s="53">
        <v>156</v>
      </c>
      <c r="G2758" s="53">
        <f t="shared" si="87"/>
        <v>557</v>
      </c>
    </row>
    <row r="2759" spans="1:7" ht="42" x14ac:dyDescent="0.25">
      <c r="A2759" s="54" t="s">
        <v>7628</v>
      </c>
      <c r="B2759" s="54" t="s">
        <v>7619</v>
      </c>
      <c r="C2759" s="47" t="str">
        <f t="shared" si="86"/>
        <v>Formula</v>
      </c>
      <c r="D2759" s="54" t="s">
        <v>7620</v>
      </c>
      <c r="E2759" s="54" t="s">
        <v>7629</v>
      </c>
      <c r="F2759" s="55">
        <v>85</v>
      </c>
      <c r="G2759" s="53">
        <f t="shared" si="87"/>
        <v>557</v>
      </c>
    </row>
    <row r="2760" spans="1:7" ht="42" x14ac:dyDescent="0.25">
      <c r="A2760" s="47" t="s">
        <v>7630</v>
      </c>
      <c r="B2760" s="47" t="s">
        <v>7619</v>
      </c>
      <c r="C2760" s="47" t="str">
        <f t="shared" si="86"/>
        <v>Formula</v>
      </c>
      <c r="D2760" s="47" t="s">
        <v>7620</v>
      </c>
      <c r="E2760" s="47" t="s">
        <v>7631</v>
      </c>
      <c r="F2760" s="53">
        <v>36</v>
      </c>
      <c r="G2760" s="53">
        <f t="shared" si="87"/>
        <v>557</v>
      </c>
    </row>
    <row r="2761" spans="1:7" ht="42" x14ac:dyDescent="0.25">
      <c r="A2761" s="54" t="s">
        <v>7632</v>
      </c>
      <c r="B2761" s="54" t="s">
        <v>7619</v>
      </c>
      <c r="C2761" s="47" t="str">
        <f t="shared" si="86"/>
        <v>Formula</v>
      </c>
      <c r="D2761" s="54" t="s">
        <v>7620</v>
      </c>
      <c r="E2761" s="54" t="s">
        <v>7633</v>
      </c>
      <c r="F2761" s="55">
        <v>28</v>
      </c>
      <c r="G2761" s="53">
        <f t="shared" si="87"/>
        <v>557</v>
      </c>
    </row>
    <row r="2762" spans="1:7" ht="42" x14ac:dyDescent="0.25">
      <c r="A2762" s="47" t="s">
        <v>7634</v>
      </c>
      <c r="B2762" s="47" t="s">
        <v>7619</v>
      </c>
      <c r="C2762" s="47" t="str">
        <f t="shared" si="86"/>
        <v>Formula</v>
      </c>
      <c r="D2762" s="47" t="s">
        <v>7620</v>
      </c>
      <c r="E2762" s="47" t="s">
        <v>7635</v>
      </c>
      <c r="F2762" s="53">
        <v>17</v>
      </c>
      <c r="G2762" s="53">
        <f t="shared" si="87"/>
        <v>557</v>
      </c>
    </row>
    <row r="2763" spans="1:7" ht="42" x14ac:dyDescent="0.25">
      <c r="A2763" s="54" t="s">
        <v>7636</v>
      </c>
      <c r="B2763" s="54" t="s">
        <v>7619</v>
      </c>
      <c r="C2763" s="47" t="str">
        <f t="shared" si="86"/>
        <v>Formula</v>
      </c>
      <c r="D2763" s="54" t="s">
        <v>7620</v>
      </c>
      <c r="E2763" s="54" t="s">
        <v>7637</v>
      </c>
      <c r="F2763" s="55">
        <v>20</v>
      </c>
      <c r="G2763" s="53">
        <f t="shared" si="87"/>
        <v>557</v>
      </c>
    </row>
    <row r="2764" spans="1:7" ht="42" x14ac:dyDescent="0.25">
      <c r="A2764" s="47" t="s">
        <v>7638</v>
      </c>
      <c r="B2764" s="47" t="s">
        <v>7619</v>
      </c>
      <c r="C2764" s="47" t="str">
        <f t="shared" si="86"/>
        <v>Formula</v>
      </c>
      <c r="D2764" s="47" t="s">
        <v>7620</v>
      </c>
      <c r="E2764" s="47" t="s">
        <v>7639</v>
      </c>
      <c r="F2764" s="53">
        <v>2</v>
      </c>
      <c r="G2764" s="53">
        <f t="shared" si="87"/>
        <v>557</v>
      </c>
    </row>
    <row r="2765" spans="1:7" ht="42" x14ac:dyDescent="0.25">
      <c r="A2765" s="54" t="s">
        <v>7640</v>
      </c>
      <c r="B2765" s="54" t="s">
        <v>7619</v>
      </c>
      <c r="C2765" s="47" t="str">
        <f t="shared" si="86"/>
        <v>Formula</v>
      </c>
      <c r="D2765" s="54" t="s">
        <v>7620</v>
      </c>
      <c r="E2765" s="54" t="s">
        <v>7641</v>
      </c>
      <c r="F2765" s="55">
        <v>15</v>
      </c>
      <c r="G2765" s="53">
        <f t="shared" si="87"/>
        <v>557</v>
      </c>
    </row>
    <row r="2766" spans="1:7" ht="42" x14ac:dyDescent="0.25">
      <c r="A2766" s="47" t="s">
        <v>7642</v>
      </c>
      <c r="B2766" s="47" t="s">
        <v>7619</v>
      </c>
      <c r="C2766" s="47" t="str">
        <f t="shared" si="86"/>
        <v>Formula</v>
      </c>
      <c r="D2766" s="47" t="s">
        <v>7620</v>
      </c>
      <c r="E2766" s="47" t="s">
        <v>7643</v>
      </c>
      <c r="F2766" s="53">
        <v>51</v>
      </c>
      <c r="G2766" s="53">
        <f t="shared" si="87"/>
        <v>557</v>
      </c>
    </row>
    <row r="2767" spans="1:7" ht="42" x14ac:dyDescent="0.25">
      <c r="A2767" s="54" t="s">
        <v>7644</v>
      </c>
      <c r="B2767" s="54" t="s">
        <v>7619</v>
      </c>
      <c r="C2767" s="47" t="str">
        <f t="shared" si="86"/>
        <v>Formula</v>
      </c>
      <c r="D2767" s="54" t="s">
        <v>7620</v>
      </c>
      <c r="E2767" s="54" t="s">
        <v>7645</v>
      </c>
      <c r="F2767" s="55">
        <v>13</v>
      </c>
      <c r="G2767" s="53">
        <f t="shared" si="87"/>
        <v>557</v>
      </c>
    </row>
    <row r="2768" spans="1:7" ht="31.5" x14ac:dyDescent="0.25">
      <c r="A2768" s="47" t="s">
        <v>7646</v>
      </c>
      <c r="B2768" s="47" t="s">
        <v>7647</v>
      </c>
      <c r="C2768" s="47" t="str">
        <f t="shared" si="86"/>
        <v>Formula</v>
      </c>
      <c r="D2768" s="47" t="s">
        <v>7648</v>
      </c>
      <c r="E2768" s="47" t="s">
        <v>7649</v>
      </c>
      <c r="F2768" s="53">
        <v>79</v>
      </c>
      <c r="G2768" s="53">
        <f t="shared" si="87"/>
        <v>602</v>
      </c>
    </row>
    <row r="2769" spans="1:7" ht="31.5" x14ac:dyDescent="0.25">
      <c r="A2769" s="54" t="s">
        <v>7650</v>
      </c>
      <c r="B2769" s="54" t="s">
        <v>7647</v>
      </c>
      <c r="C2769" s="47" t="str">
        <f t="shared" si="86"/>
        <v>Formula</v>
      </c>
      <c r="D2769" s="54" t="s">
        <v>7648</v>
      </c>
      <c r="E2769" s="54" t="s">
        <v>7651</v>
      </c>
      <c r="F2769" s="55">
        <v>151</v>
      </c>
      <c r="G2769" s="53">
        <f t="shared" si="87"/>
        <v>602</v>
      </c>
    </row>
    <row r="2770" spans="1:7" ht="31.5" x14ac:dyDescent="0.25">
      <c r="A2770" s="47" t="s">
        <v>7652</v>
      </c>
      <c r="B2770" s="47" t="s">
        <v>7647</v>
      </c>
      <c r="C2770" s="47" t="str">
        <f t="shared" si="86"/>
        <v>Formula</v>
      </c>
      <c r="D2770" s="47" t="s">
        <v>7648</v>
      </c>
      <c r="E2770" s="47" t="s">
        <v>7653</v>
      </c>
      <c r="F2770" s="53">
        <v>171</v>
      </c>
      <c r="G2770" s="53">
        <f t="shared" si="87"/>
        <v>602</v>
      </c>
    </row>
    <row r="2771" spans="1:7" ht="31.5" x14ac:dyDescent="0.25">
      <c r="A2771" s="54" t="s">
        <v>7654</v>
      </c>
      <c r="B2771" s="54" t="s">
        <v>7647</v>
      </c>
      <c r="C2771" s="47" t="str">
        <f t="shared" si="86"/>
        <v>Formula</v>
      </c>
      <c r="D2771" s="54" t="s">
        <v>7648</v>
      </c>
      <c r="E2771" s="54" t="s">
        <v>7655</v>
      </c>
      <c r="F2771" s="55">
        <v>186</v>
      </c>
      <c r="G2771" s="53">
        <f t="shared" si="87"/>
        <v>602</v>
      </c>
    </row>
    <row r="2772" spans="1:7" ht="31.5" x14ac:dyDescent="0.25">
      <c r="A2772" s="47" t="s">
        <v>7656</v>
      </c>
      <c r="B2772" s="47" t="s">
        <v>7647</v>
      </c>
      <c r="C2772" s="47" t="str">
        <f t="shared" si="86"/>
        <v>Formula</v>
      </c>
      <c r="D2772" s="47" t="s">
        <v>7648</v>
      </c>
      <c r="E2772" s="47" t="s">
        <v>7657</v>
      </c>
      <c r="F2772" s="53">
        <v>15</v>
      </c>
      <c r="G2772" s="53">
        <f t="shared" si="87"/>
        <v>602</v>
      </c>
    </row>
    <row r="2773" spans="1:7" ht="42" x14ac:dyDescent="0.25">
      <c r="A2773" s="54" t="s">
        <v>7658</v>
      </c>
      <c r="B2773" s="54" t="s">
        <v>7659</v>
      </c>
      <c r="C2773" s="47" t="str">
        <f t="shared" si="86"/>
        <v>Formula</v>
      </c>
      <c r="D2773" s="54" t="s">
        <v>7660</v>
      </c>
      <c r="E2773" s="54" t="s">
        <v>7661</v>
      </c>
      <c r="F2773" s="55">
        <v>151</v>
      </c>
      <c r="G2773" s="53">
        <f t="shared" si="87"/>
        <v>411</v>
      </c>
    </row>
    <row r="2774" spans="1:7" ht="42" x14ac:dyDescent="0.25">
      <c r="A2774" s="47" t="s">
        <v>7662</v>
      </c>
      <c r="B2774" s="47" t="s">
        <v>7659</v>
      </c>
      <c r="C2774" s="47" t="str">
        <f t="shared" si="86"/>
        <v>Formula</v>
      </c>
      <c r="D2774" s="47" t="s">
        <v>7660</v>
      </c>
      <c r="E2774" s="47" t="s">
        <v>7663</v>
      </c>
      <c r="F2774" s="53">
        <v>150</v>
      </c>
      <c r="G2774" s="53">
        <f t="shared" si="87"/>
        <v>411</v>
      </c>
    </row>
    <row r="2775" spans="1:7" ht="42" x14ac:dyDescent="0.25">
      <c r="A2775" s="54" t="s">
        <v>7664</v>
      </c>
      <c r="B2775" s="54" t="s">
        <v>7659</v>
      </c>
      <c r="C2775" s="47" t="str">
        <f t="shared" si="86"/>
        <v>Formula</v>
      </c>
      <c r="D2775" s="54" t="s">
        <v>7660</v>
      </c>
      <c r="E2775" s="54" t="s">
        <v>7665</v>
      </c>
      <c r="F2775" s="55">
        <v>10</v>
      </c>
      <c r="G2775" s="53">
        <f t="shared" si="87"/>
        <v>411</v>
      </c>
    </row>
    <row r="2776" spans="1:7" ht="42" x14ac:dyDescent="0.25">
      <c r="A2776" s="47" t="s">
        <v>7666</v>
      </c>
      <c r="B2776" s="47" t="s">
        <v>7659</v>
      </c>
      <c r="C2776" s="47" t="str">
        <f t="shared" si="86"/>
        <v>Formula</v>
      </c>
      <c r="D2776" s="47" t="s">
        <v>7660</v>
      </c>
      <c r="E2776" s="47" t="s">
        <v>7667</v>
      </c>
      <c r="F2776" s="53">
        <v>100</v>
      </c>
      <c r="G2776" s="53">
        <f t="shared" si="87"/>
        <v>411</v>
      </c>
    </row>
    <row r="2777" spans="1:7" ht="42" x14ac:dyDescent="0.25">
      <c r="A2777" s="54" t="s">
        <v>7668</v>
      </c>
      <c r="B2777" s="54" t="s">
        <v>7669</v>
      </c>
      <c r="C2777" s="47" t="str">
        <f t="shared" si="86"/>
        <v>Formula</v>
      </c>
      <c r="D2777" s="54" t="s">
        <v>7670</v>
      </c>
      <c r="E2777" s="54" t="s">
        <v>7671</v>
      </c>
      <c r="F2777" s="55">
        <v>123</v>
      </c>
      <c r="G2777" s="53">
        <f t="shared" si="87"/>
        <v>123</v>
      </c>
    </row>
    <row r="2778" spans="1:7" ht="31.5" x14ac:dyDescent="0.25">
      <c r="A2778" s="47" t="s">
        <v>7672</v>
      </c>
      <c r="B2778" s="47" t="s">
        <v>7673</v>
      </c>
      <c r="C2778" s="47" t="str">
        <f t="shared" si="86"/>
        <v>Formula</v>
      </c>
      <c r="D2778" s="47" t="s">
        <v>7674</v>
      </c>
      <c r="E2778" s="47" t="s">
        <v>7675</v>
      </c>
      <c r="F2778" s="53">
        <v>150</v>
      </c>
      <c r="G2778" s="53">
        <f t="shared" si="87"/>
        <v>150</v>
      </c>
    </row>
    <row r="2779" spans="1:7" ht="31.5" x14ac:dyDescent="0.25">
      <c r="A2779" s="54" t="s">
        <v>7676</v>
      </c>
      <c r="B2779" s="54" t="s">
        <v>7677</v>
      </c>
      <c r="C2779" s="47" t="str">
        <f t="shared" si="86"/>
        <v>Formula</v>
      </c>
      <c r="D2779" s="54" t="s">
        <v>7678</v>
      </c>
      <c r="E2779" s="54" t="s">
        <v>7679</v>
      </c>
      <c r="F2779" s="55">
        <v>176</v>
      </c>
      <c r="G2779" s="53">
        <f t="shared" si="87"/>
        <v>176</v>
      </c>
    </row>
    <row r="2780" spans="1:7" ht="31.5" x14ac:dyDescent="0.25">
      <c r="A2780" s="47" t="s">
        <v>7680</v>
      </c>
      <c r="B2780" s="47" t="s">
        <v>7681</v>
      </c>
      <c r="C2780" s="47" t="str">
        <f t="shared" si="86"/>
        <v>Formula</v>
      </c>
      <c r="D2780" s="47" t="s">
        <v>7682</v>
      </c>
      <c r="E2780" s="47" t="s">
        <v>7683</v>
      </c>
      <c r="F2780" s="53">
        <v>152</v>
      </c>
      <c r="G2780" s="53">
        <f t="shared" si="87"/>
        <v>518</v>
      </c>
    </row>
    <row r="2781" spans="1:7" ht="31.5" x14ac:dyDescent="0.25">
      <c r="A2781" s="54" t="s">
        <v>7684</v>
      </c>
      <c r="B2781" s="54" t="s">
        <v>7681</v>
      </c>
      <c r="C2781" s="47" t="str">
        <f t="shared" si="86"/>
        <v>Formula</v>
      </c>
      <c r="D2781" s="54" t="s">
        <v>7682</v>
      </c>
      <c r="E2781" s="54" t="s">
        <v>7685</v>
      </c>
      <c r="F2781" s="55">
        <v>124</v>
      </c>
      <c r="G2781" s="53">
        <f t="shared" si="87"/>
        <v>518</v>
      </c>
    </row>
    <row r="2782" spans="1:7" ht="31.5" x14ac:dyDescent="0.25">
      <c r="A2782" s="47" t="s">
        <v>7686</v>
      </c>
      <c r="B2782" s="47" t="s">
        <v>7681</v>
      </c>
      <c r="C2782" s="47" t="str">
        <f t="shared" si="86"/>
        <v>Formula</v>
      </c>
      <c r="D2782" s="47" t="s">
        <v>7682</v>
      </c>
      <c r="E2782" s="47" t="s">
        <v>7687</v>
      </c>
      <c r="F2782" s="53">
        <v>180</v>
      </c>
      <c r="G2782" s="53">
        <f t="shared" si="87"/>
        <v>518</v>
      </c>
    </row>
    <row r="2783" spans="1:7" ht="31.5" x14ac:dyDescent="0.25">
      <c r="A2783" s="54" t="s">
        <v>7688</v>
      </c>
      <c r="B2783" s="54" t="s">
        <v>7681</v>
      </c>
      <c r="C2783" s="47" t="str">
        <f t="shared" si="86"/>
        <v>Formula</v>
      </c>
      <c r="D2783" s="54" t="s">
        <v>7682</v>
      </c>
      <c r="E2783" s="54" t="s">
        <v>7689</v>
      </c>
      <c r="F2783" s="55">
        <v>36</v>
      </c>
      <c r="G2783" s="53">
        <f t="shared" si="87"/>
        <v>518</v>
      </c>
    </row>
    <row r="2784" spans="1:7" ht="31.5" x14ac:dyDescent="0.25">
      <c r="A2784" s="47" t="s">
        <v>7690</v>
      </c>
      <c r="B2784" s="47" t="s">
        <v>7681</v>
      </c>
      <c r="C2784" s="47" t="str">
        <f t="shared" si="86"/>
        <v>Formula</v>
      </c>
      <c r="D2784" s="47" t="s">
        <v>7682</v>
      </c>
      <c r="E2784" s="47" t="s">
        <v>7691</v>
      </c>
      <c r="F2784" s="53">
        <v>26</v>
      </c>
      <c r="G2784" s="53">
        <f t="shared" si="87"/>
        <v>518</v>
      </c>
    </row>
    <row r="2785" spans="1:7" ht="42" x14ac:dyDescent="0.25">
      <c r="A2785" s="54" t="s">
        <v>7692</v>
      </c>
      <c r="B2785" s="54" t="s">
        <v>7693</v>
      </c>
      <c r="C2785" s="47" t="str">
        <f t="shared" si="86"/>
        <v>Formula</v>
      </c>
      <c r="D2785" s="54" t="s">
        <v>7694</v>
      </c>
      <c r="E2785" s="54" t="s">
        <v>7695</v>
      </c>
      <c r="F2785" s="55">
        <v>70</v>
      </c>
      <c r="G2785" s="53">
        <f t="shared" si="87"/>
        <v>70</v>
      </c>
    </row>
    <row r="2786" spans="1:7" ht="31.5" x14ac:dyDescent="0.25">
      <c r="A2786" s="47" t="s">
        <v>7696</v>
      </c>
      <c r="B2786" s="47" t="s">
        <v>7697</v>
      </c>
      <c r="C2786" s="47" t="str">
        <f t="shared" si="86"/>
        <v>Formula</v>
      </c>
      <c r="D2786" s="47" t="s">
        <v>7698</v>
      </c>
      <c r="E2786" s="47" t="s">
        <v>7699</v>
      </c>
      <c r="F2786" s="53">
        <v>76</v>
      </c>
      <c r="G2786" s="53">
        <f t="shared" si="87"/>
        <v>76</v>
      </c>
    </row>
    <row r="2787" spans="1:7" ht="31.5" x14ac:dyDescent="0.25">
      <c r="A2787" s="54" t="s">
        <v>7700</v>
      </c>
      <c r="B2787" s="54" t="s">
        <v>7701</v>
      </c>
      <c r="C2787" s="47" t="str">
        <f t="shared" si="86"/>
        <v>Formula</v>
      </c>
      <c r="D2787" s="54" t="s">
        <v>7702</v>
      </c>
      <c r="E2787" s="54" t="s">
        <v>7703</v>
      </c>
      <c r="F2787" s="55">
        <v>126</v>
      </c>
      <c r="G2787" s="53">
        <f t="shared" si="87"/>
        <v>250</v>
      </c>
    </row>
    <row r="2788" spans="1:7" ht="31.5" x14ac:dyDescent="0.25">
      <c r="A2788" s="47" t="s">
        <v>7704</v>
      </c>
      <c r="B2788" s="47" t="s">
        <v>7701</v>
      </c>
      <c r="C2788" s="47" t="str">
        <f t="shared" si="86"/>
        <v>Formula</v>
      </c>
      <c r="D2788" s="47" t="s">
        <v>7702</v>
      </c>
      <c r="E2788" s="47" t="s">
        <v>7705</v>
      </c>
      <c r="F2788" s="53">
        <v>124</v>
      </c>
      <c r="G2788" s="53">
        <f t="shared" si="87"/>
        <v>250</v>
      </c>
    </row>
    <row r="2789" spans="1:7" ht="31.5" x14ac:dyDescent="0.25">
      <c r="A2789" s="54" t="s">
        <v>7706</v>
      </c>
      <c r="B2789" s="54" t="s">
        <v>7707</v>
      </c>
      <c r="C2789" s="47" t="str">
        <f t="shared" si="86"/>
        <v>Formula</v>
      </c>
      <c r="D2789" s="54" t="s">
        <v>7708</v>
      </c>
      <c r="E2789" s="54" t="s">
        <v>7709</v>
      </c>
      <c r="F2789" s="55">
        <v>195</v>
      </c>
      <c r="G2789" s="53">
        <f t="shared" si="87"/>
        <v>195</v>
      </c>
    </row>
    <row r="2790" spans="1:7" ht="42" x14ac:dyDescent="0.25">
      <c r="A2790" s="47" t="s">
        <v>7710</v>
      </c>
      <c r="B2790" s="47" t="s">
        <v>7711</v>
      </c>
      <c r="C2790" s="47" t="str">
        <f t="shared" si="86"/>
        <v>Formula</v>
      </c>
      <c r="D2790" s="47" t="s">
        <v>7712</v>
      </c>
      <c r="E2790" s="47" t="s">
        <v>7713</v>
      </c>
      <c r="F2790" s="53">
        <v>146</v>
      </c>
      <c r="G2790" s="53">
        <f t="shared" si="87"/>
        <v>146</v>
      </c>
    </row>
    <row r="2791" spans="1:7" ht="31.5" x14ac:dyDescent="0.25">
      <c r="A2791" s="54" t="s">
        <v>7714</v>
      </c>
      <c r="B2791" s="54" t="s">
        <v>7715</v>
      </c>
      <c r="C2791" s="47" t="str">
        <f t="shared" si="86"/>
        <v>Formula</v>
      </c>
      <c r="D2791" s="54" t="s">
        <v>608</v>
      </c>
      <c r="E2791" s="54" t="s">
        <v>7716</v>
      </c>
      <c r="F2791" s="55">
        <v>252</v>
      </c>
      <c r="G2791" s="53">
        <f t="shared" si="87"/>
        <v>252</v>
      </c>
    </row>
    <row r="2792" spans="1:7" ht="31.5" x14ac:dyDescent="0.25">
      <c r="A2792" s="47" t="s">
        <v>7717</v>
      </c>
      <c r="B2792" s="47" t="s">
        <v>7718</v>
      </c>
      <c r="C2792" s="47" t="str">
        <f t="shared" si="86"/>
        <v>Formula</v>
      </c>
      <c r="D2792" s="47" t="s">
        <v>7719</v>
      </c>
      <c r="E2792" s="47" t="s">
        <v>7720</v>
      </c>
      <c r="F2792" s="53">
        <v>193</v>
      </c>
      <c r="G2792" s="53">
        <f t="shared" si="87"/>
        <v>193</v>
      </c>
    </row>
    <row r="2793" spans="1:7" ht="31.5" x14ac:dyDescent="0.25">
      <c r="A2793" s="54" t="s">
        <v>7721</v>
      </c>
      <c r="B2793" s="54" t="s">
        <v>7722</v>
      </c>
      <c r="C2793" s="47" t="str">
        <f t="shared" si="86"/>
        <v>Formula</v>
      </c>
      <c r="D2793" s="54" t="s">
        <v>7723</v>
      </c>
      <c r="E2793" s="54" t="s">
        <v>7724</v>
      </c>
      <c r="F2793" s="55">
        <v>50</v>
      </c>
      <c r="G2793" s="53">
        <f t="shared" si="87"/>
        <v>50</v>
      </c>
    </row>
    <row r="2794" spans="1:7" ht="31.5" x14ac:dyDescent="0.25">
      <c r="A2794" s="47" t="s">
        <v>7725</v>
      </c>
      <c r="B2794" s="47" t="s">
        <v>7726</v>
      </c>
      <c r="C2794" s="47" t="str">
        <f t="shared" si="86"/>
        <v>Formula</v>
      </c>
      <c r="D2794" s="47" t="s">
        <v>2671</v>
      </c>
      <c r="E2794" s="47" t="s">
        <v>7727</v>
      </c>
      <c r="F2794" s="53">
        <v>35</v>
      </c>
      <c r="G2794" s="53">
        <f t="shared" si="87"/>
        <v>35</v>
      </c>
    </row>
    <row r="2795" spans="1:7" ht="31.5" x14ac:dyDescent="0.25">
      <c r="A2795" s="54" t="s">
        <v>7728</v>
      </c>
      <c r="B2795" s="54" t="s">
        <v>7729</v>
      </c>
      <c r="C2795" s="47" t="str">
        <f t="shared" si="86"/>
        <v>Formula</v>
      </c>
      <c r="D2795" s="54" t="s">
        <v>7730</v>
      </c>
      <c r="E2795" s="54" t="s">
        <v>7731</v>
      </c>
      <c r="F2795" s="55">
        <v>153</v>
      </c>
      <c r="G2795" s="53">
        <f t="shared" si="87"/>
        <v>153</v>
      </c>
    </row>
    <row r="2796" spans="1:7" ht="42" x14ac:dyDescent="0.25">
      <c r="A2796" s="47" t="s">
        <v>7732</v>
      </c>
      <c r="B2796" s="47" t="s">
        <v>7733</v>
      </c>
      <c r="C2796" s="47" t="str">
        <f t="shared" si="86"/>
        <v>Formula</v>
      </c>
      <c r="D2796" s="47" t="s">
        <v>7734</v>
      </c>
      <c r="E2796" s="47" t="s">
        <v>7735</v>
      </c>
      <c r="F2796" s="53">
        <v>28</v>
      </c>
      <c r="G2796" s="53">
        <f t="shared" si="87"/>
        <v>28</v>
      </c>
    </row>
    <row r="2797" spans="1:7" ht="31.5" x14ac:dyDescent="0.25">
      <c r="A2797" s="54" t="s">
        <v>7736</v>
      </c>
      <c r="B2797" s="54" t="s">
        <v>7737</v>
      </c>
      <c r="C2797" s="47" t="str">
        <f t="shared" si="86"/>
        <v>Formula</v>
      </c>
      <c r="D2797" s="54" t="s">
        <v>7738</v>
      </c>
      <c r="E2797" s="54" t="s">
        <v>7739</v>
      </c>
      <c r="F2797" s="55">
        <v>9</v>
      </c>
      <c r="G2797" s="53">
        <f t="shared" si="87"/>
        <v>9</v>
      </c>
    </row>
    <row r="2798" spans="1:7" ht="31.5" x14ac:dyDescent="0.25">
      <c r="A2798" s="47" t="s">
        <v>7740</v>
      </c>
      <c r="B2798" s="47" t="s">
        <v>7741</v>
      </c>
      <c r="C2798" s="47" t="str">
        <f t="shared" si="86"/>
        <v>Formula</v>
      </c>
      <c r="D2798" s="47" t="s">
        <v>7742</v>
      </c>
      <c r="E2798" s="47" t="s">
        <v>7743</v>
      </c>
      <c r="F2798" s="53">
        <v>45</v>
      </c>
      <c r="G2798" s="53">
        <f t="shared" si="87"/>
        <v>45</v>
      </c>
    </row>
    <row r="2799" spans="1:7" ht="31.5" x14ac:dyDescent="0.25">
      <c r="A2799" s="54" t="s">
        <v>7744</v>
      </c>
      <c r="B2799" s="54" t="s">
        <v>7745</v>
      </c>
      <c r="C2799" s="47" t="str">
        <f t="shared" si="86"/>
        <v>Formula</v>
      </c>
      <c r="D2799" s="54" t="s">
        <v>7746</v>
      </c>
      <c r="E2799" s="54" t="s">
        <v>7747</v>
      </c>
      <c r="F2799" s="55">
        <v>18</v>
      </c>
      <c r="G2799" s="53">
        <f t="shared" si="87"/>
        <v>76</v>
      </c>
    </row>
    <row r="2800" spans="1:7" ht="31.5" x14ac:dyDescent="0.25">
      <c r="A2800" s="47" t="s">
        <v>7748</v>
      </c>
      <c r="B2800" s="47" t="s">
        <v>7745</v>
      </c>
      <c r="C2800" s="47" t="str">
        <f t="shared" si="86"/>
        <v>Formula</v>
      </c>
      <c r="D2800" s="47" t="s">
        <v>7746</v>
      </c>
      <c r="E2800" s="47" t="s">
        <v>7749</v>
      </c>
      <c r="F2800" s="53">
        <v>32</v>
      </c>
      <c r="G2800" s="53">
        <f t="shared" si="87"/>
        <v>76</v>
      </c>
    </row>
    <row r="2801" spans="1:7" ht="31.5" x14ac:dyDescent="0.25">
      <c r="A2801" s="54" t="s">
        <v>7750</v>
      </c>
      <c r="B2801" s="54" t="s">
        <v>7745</v>
      </c>
      <c r="C2801" s="47" t="str">
        <f t="shared" si="86"/>
        <v>Formula</v>
      </c>
      <c r="D2801" s="54" t="s">
        <v>7746</v>
      </c>
      <c r="E2801" s="54" t="s">
        <v>7751</v>
      </c>
      <c r="F2801" s="55">
        <v>26</v>
      </c>
      <c r="G2801" s="53">
        <f t="shared" si="87"/>
        <v>76</v>
      </c>
    </row>
    <row r="2802" spans="1:7" ht="31.5" x14ac:dyDescent="0.25">
      <c r="A2802" s="47" t="s">
        <v>7752</v>
      </c>
      <c r="B2802" s="47" t="s">
        <v>7753</v>
      </c>
      <c r="C2802" s="47" t="str">
        <f t="shared" si="86"/>
        <v>Formula</v>
      </c>
      <c r="D2802" s="47" t="s">
        <v>7754</v>
      </c>
      <c r="E2802" s="47" t="s">
        <v>7755</v>
      </c>
      <c r="F2802" s="53">
        <v>1408</v>
      </c>
      <c r="G2802" s="53">
        <f t="shared" si="87"/>
        <v>152486</v>
      </c>
    </row>
    <row r="2803" spans="1:7" ht="31.5" x14ac:dyDescent="0.25">
      <c r="A2803" s="54" t="s">
        <v>7756</v>
      </c>
      <c r="B2803" s="54" t="s">
        <v>7753</v>
      </c>
      <c r="C2803" s="47" t="str">
        <f t="shared" si="86"/>
        <v>Formula</v>
      </c>
      <c r="D2803" s="54" t="s">
        <v>7754</v>
      </c>
      <c r="E2803" s="54" t="s">
        <v>7757</v>
      </c>
      <c r="F2803" s="55">
        <v>1587</v>
      </c>
      <c r="G2803" s="53">
        <f t="shared" si="87"/>
        <v>152486</v>
      </c>
    </row>
    <row r="2804" spans="1:7" ht="31.5" x14ac:dyDescent="0.25">
      <c r="A2804" s="47" t="s">
        <v>7758</v>
      </c>
      <c r="B2804" s="47" t="s">
        <v>7753</v>
      </c>
      <c r="C2804" s="47" t="str">
        <f t="shared" si="86"/>
        <v>Formula</v>
      </c>
      <c r="D2804" s="47" t="s">
        <v>7754</v>
      </c>
      <c r="E2804" s="47" t="s">
        <v>7759</v>
      </c>
      <c r="F2804" s="53">
        <v>1721</v>
      </c>
      <c r="G2804" s="53">
        <f t="shared" si="87"/>
        <v>152486</v>
      </c>
    </row>
    <row r="2805" spans="1:7" ht="31.5" x14ac:dyDescent="0.25">
      <c r="A2805" s="54" t="s">
        <v>7760</v>
      </c>
      <c r="B2805" s="54" t="s">
        <v>7753</v>
      </c>
      <c r="C2805" s="47" t="str">
        <f t="shared" si="86"/>
        <v>Formula</v>
      </c>
      <c r="D2805" s="54" t="s">
        <v>7754</v>
      </c>
      <c r="E2805" s="54" t="s">
        <v>7761</v>
      </c>
      <c r="F2805" s="55">
        <v>1325</v>
      </c>
      <c r="G2805" s="53">
        <f t="shared" si="87"/>
        <v>152486</v>
      </c>
    </row>
    <row r="2806" spans="1:7" ht="31.5" x14ac:dyDescent="0.25">
      <c r="A2806" s="47" t="s">
        <v>7762</v>
      </c>
      <c r="B2806" s="47" t="s">
        <v>7753</v>
      </c>
      <c r="C2806" s="47" t="str">
        <f t="shared" si="86"/>
        <v>Formula</v>
      </c>
      <c r="D2806" s="47" t="s">
        <v>7754</v>
      </c>
      <c r="E2806" s="47" t="s">
        <v>7763</v>
      </c>
      <c r="F2806" s="53">
        <v>1310</v>
      </c>
      <c r="G2806" s="53">
        <f t="shared" si="87"/>
        <v>152486</v>
      </c>
    </row>
    <row r="2807" spans="1:7" ht="31.5" x14ac:dyDescent="0.25">
      <c r="A2807" s="54" t="s">
        <v>7764</v>
      </c>
      <c r="B2807" s="54" t="s">
        <v>7753</v>
      </c>
      <c r="C2807" s="47" t="str">
        <f t="shared" si="86"/>
        <v>Formula</v>
      </c>
      <c r="D2807" s="54" t="s">
        <v>7754</v>
      </c>
      <c r="E2807" s="54" t="s">
        <v>7765</v>
      </c>
      <c r="F2807" s="55">
        <v>1285</v>
      </c>
      <c r="G2807" s="53">
        <f t="shared" si="87"/>
        <v>152486</v>
      </c>
    </row>
    <row r="2808" spans="1:7" ht="31.5" x14ac:dyDescent="0.25">
      <c r="A2808" s="47" t="s">
        <v>7766</v>
      </c>
      <c r="B2808" s="47" t="s">
        <v>7753</v>
      </c>
      <c r="C2808" s="47" t="str">
        <f t="shared" si="86"/>
        <v>Formula</v>
      </c>
      <c r="D2808" s="47" t="s">
        <v>7754</v>
      </c>
      <c r="E2808" s="47" t="s">
        <v>7767</v>
      </c>
      <c r="F2808" s="53">
        <v>1709</v>
      </c>
      <c r="G2808" s="53">
        <f t="shared" si="87"/>
        <v>152486</v>
      </c>
    </row>
    <row r="2809" spans="1:7" ht="31.5" x14ac:dyDescent="0.25">
      <c r="A2809" s="54" t="s">
        <v>7768</v>
      </c>
      <c r="B2809" s="54" t="s">
        <v>7753</v>
      </c>
      <c r="C2809" s="47" t="str">
        <f t="shared" si="86"/>
        <v>Formula</v>
      </c>
      <c r="D2809" s="54" t="s">
        <v>7754</v>
      </c>
      <c r="E2809" s="54" t="s">
        <v>7769</v>
      </c>
      <c r="F2809" s="55">
        <v>1861</v>
      </c>
      <c r="G2809" s="53">
        <f t="shared" si="87"/>
        <v>152486</v>
      </c>
    </row>
    <row r="2810" spans="1:7" ht="31.5" x14ac:dyDescent="0.25">
      <c r="A2810" s="47" t="s">
        <v>7770</v>
      </c>
      <c r="B2810" s="47" t="s">
        <v>7753</v>
      </c>
      <c r="C2810" s="47" t="str">
        <f t="shared" si="86"/>
        <v>Formula</v>
      </c>
      <c r="D2810" s="47" t="s">
        <v>7754</v>
      </c>
      <c r="E2810" s="47" t="s">
        <v>7771</v>
      </c>
      <c r="F2810" s="53">
        <v>1789</v>
      </c>
      <c r="G2810" s="53">
        <f t="shared" si="87"/>
        <v>152486</v>
      </c>
    </row>
    <row r="2811" spans="1:7" ht="31.5" x14ac:dyDescent="0.25">
      <c r="A2811" s="54" t="s">
        <v>7772</v>
      </c>
      <c r="B2811" s="54" t="s">
        <v>7753</v>
      </c>
      <c r="C2811" s="47" t="str">
        <f t="shared" si="86"/>
        <v>Formula</v>
      </c>
      <c r="D2811" s="54" t="s">
        <v>7754</v>
      </c>
      <c r="E2811" s="54" t="s">
        <v>7773</v>
      </c>
      <c r="F2811" s="55">
        <v>1136</v>
      </c>
      <c r="G2811" s="53">
        <f t="shared" si="87"/>
        <v>152486</v>
      </c>
    </row>
    <row r="2812" spans="1:7" ht="31.5" x14ac:dyDescent="0.25">
      <c r="A2812" s="47" t="s">
        <v>7774</v>
      </c>
      <c r="B2812" s="47" t="s">
        <v>7753</v>
      </c>
      <c r="C2812" s="47" t="str">
        <f t="shared" si="86"/>
        <v>Formula</v>
      </c>
      <c r="D2812" s="47" t="s">
        <v>7754</v>
      </c>
      <c r="E2812" s="47" t="s">
        <v>7775</v>
      </c>
      <c r="F2812" s="53">
        <v>1103</v>
      </c>
      <c r="G2812" s="53">
        <f t="shared" si="87"/>
        <v>152486</v>
      </c>
    </row>
    <row r="2813" spans="1:7" ht="31.5" x14ac:dyDescent="0.25">
      <c r="A2813" s="54" t="s">
        <v>7776</v>
      </c>
      <c r="B2813" s="54" t="s">
        <v>7753</v>
      </c>
      <c r="C2813" s="47" t="str">
        <f t="shared" si="86"/>
        <v>Formula</v>
      </c>
      <c r="D2813" s="54" t="s">
        <v>7754</v>
      </c>
      <c r="E2813" s="54" t="s">
        <v>7777</v>
      </c>
      <c r="F2813" s="55">
        <v>1935</v>
      </c>
      <c r="G2813" s="53">
        <f t="shared" si="87"/>
        <v>152486</v>
      </c>
    </row>
    <row r="2814" spans="1:7" ht="31.5" x14ac:dyDescent="0.25">
      <c r="A2814" s="47" t="s">
        <v>7778</v>
      </c>
      <c r="B2814" s="47" t="s">
        <v>7753</v>
      </c>
      <c r="C2814" s="47" t="str">
        <f t="shared" si="86"/>
        <v>Formula</v>
      </c>
      <c r="D2814" s="47" t="s">
        <v>7754</v>
      </c>
      <c r="E2814" s="47" t="s">
        <v>7779</v>
      </c>
      <c r="F2814" s="53">
        <v>1390</v>
      </c>
      <c r="G2814" s="53">
        <f t="shared" si="87"/>
        <v>152486</v>
      </c>
    </row>
    <row r="2815" spans="1:7" ht="31.5" x14ac:dyDescent="0.25">
      <c r="A2815" s="54" t="s">
        <v>7780</v>
      </c>
      <c r="B2815" s="54" t="s">
        <v>7753</v>
      </c>
      <c r="C2815" s="47" t="str">
        <f t="shared" si="86"/>
        <v>Formula</v>
      </c>
      <c r="D2815" s="54" t="s">
        <v>7754</v>
      </c>
      <c r="E2815" s="54" t="s">
        <v>7781</v>
      </c>
      <c r="F2815" s="55">
        <v>1357</v>
      </c>
      <c r="G2815" s="53">
        <f t="shared" si="87"/>
        <v>152486</v>
      </c>
    </row>
    <row r="2816" spans="1:7" ht="31.5" x14ac:dyDescent="0.25">
      <c r="A2816" s="47" t="s">
        <v>7782</v>
      </c>
      <c r="B2816" s="47" t="s">
        <v>7753</v>
      </c>
      <c r="C2816" s="47" t="str">
        <f t="shared" si="86"/>
        <v>Formula</v>
      </c>
      <c r="D2816" s="47" t="s">
        <v>7754</v>
      </c>
      <c r="E2816" s="47" t="s">
        <v>7783</v>
      </c>
      <c r="F2816" s="53">
        <v>984</v>
      </c>
      <c r="G2816" s="53">
        <f t="shared" si="87"/>
        <v>152486</v>
      </c>
    </row>
    <row r="2817" spans="1:7" ht="31.5" x14ac:dyDescent="0.25">
      <c r="A2817" s="54" t="s">
        <v>7784</v>
      </c>
      <c r="B2817" s="54" t="s">
        <v>7753</v>
      </c>
      <c r="C2817" s="47" t="str">
        <f t="shared" si="86"/>
        <v>Formula</v>
      </c>
      <c r="D2817" s="54" t="s">
        <v>7754</v>
      </c>
      <c r="E2817" s="54" t="s">
        <v>7785</v>
      </c>
      <c r="F2817" s="55">
        <v>1523</v>
      </c>
      <c r="G2817" s="53">
        <f t="shared" si="87"/>
        <v>152486</v>
      </c>
    </row>
    <row r="2818" spans="1:7" ht="31.5" x14ac:dyDescent="0.25">
      <c r="A2818" s="47" t="s">
        <v>7786</v>
      </c>
      <c r="B2818" s="47" t="s">
        <v>7753</v>
      </c>
      <c r="C2818" s="47" t="str">
        <f t="shared" si="86"/>
        <v>Formula</v>
      </c>
      <c r="D2818" s="47" t="s">
        <v>7754</v>
      </c>
      <c r="E2818" s="47" t="s">
        <v>7787</v>
      </c>
      <c r="F2818" s="53">
        <v>1167</v>
      </c>
      <c r="G2818" s="53">
        <f t="shared" si="87"/>
        <v>152486</v>
      </c>
    </row>
    <row r="2819" spans="1:7" ht="31.5" x14ac:dyDescent="0.25">
      <c r="A2819" s="54" t="s">
        <v>7788</v>
      </c>
      <c r="B2819" s="54" t="s">
        <v>7753</v>
      </c>
      <c r="C2819" s="47" t="str">
        <f t="shared" ref="C2819:C2882" si="88">IF(ISTEXT(VLOOKUP(B2819,$I$2:$I$11,1,FALSE)),"Alt sub","Formula")</f>
        <v>Formula</v>
      </c>
      <c r="D2819" s="54" t="s">
        <v>7754</v>
      </c>
      <c r="E2819" s="54" t="s">
        <v>7789</v>
      </c>
      <c r="F2819" s="55">
        <v>1188</v>
      </c>
      <c r="G2819" s="53">
        <f t="shared" ref="G2819:G2882" si="89">SUMIF(B:B,B2819,F:F)</f>
        <v>152486</v>
      </c>
    </row>
    <row r="2820" spans="1:7" ht="31.5" x14ac:dyDescent="0.25">
      <c r="A2820" s="47" t="s">
        <v>7790</v>
      </c>
      <c r="B2820" s="47" t="s">
        <v>7753</v>
      </c>
      <c r="C2820" s="47" t="str">
        <f t="shared" si="88"/>
        <v>Formula</v>
      </c>
      <c r="D2820" s="47" t="s">
        <v>7754</v>
      </c>
      <c r="E2820" s="47" t="s">
        <v>7791</v>
      </c>
      <c r="F2820" s="53">
        <v>2166</v>
      </c>
      <c r="G2820" s="53">
        <f t="shared" si="89"/>
        <v>152486</v>
      </c>
    </row>
    <row r="2821" spans="1:7" ht="31.5" x14ac:dyDescent="0.25">
      <c r="A2821" s="54" t="s">
        <v>7792</v>
      </c>
      <c r="B2821" s="54" t="s">
        <v>7753</v>
      </c>
      <c r="C2821" s="47" t="str">
        <f t="shared" si="88"/>
        <v>Formula</v>
      </c>
      <c r="D2821" s="54" t="s">
        <v>7754</v>
      </c>
      <c r="E2821" s="54" t="s">
        <v>7793</v>
      </c>
      <c r="F2821" s="55">
        <v>1008</v>
      </c>
      <c r="G2821" s="53">
        <f t="shared" si="89"/>
        <v>152486</v>
      </c>
    </row>
    <row r="2822" spans="1:7" ht="31.5" x14ac:dyDescent="0.25">
      <c r="A2822" s="47" t="s">
        <v>7794</v>
      </c>
      <c r="B2822" s="47" t="s">
        <v>7753</v>
      </c>
      <c r="C2822" s="47" t="str">
        <f t="shared" si="88"/>
        <v>Formula</v>
      </c>
      <c r="D2822" s="47" t="s">
        <v>7754</v>
      </c>
      <c r="E2822" s="47" t="s">
        <v>7795</v>
      </c>
      <c r="F2822" s="53">
        <v>2071</v>
      </c>
      <c r="G2822" s="53">
        <f t="shared" si="89"/>
        <v>152486</v>
      </c>
    </row>
    <row r="2823" spans="1:7" ht="31.5" x14ac:dyDescent="0.25">
      <c r="A2823" s="54" t="s">
        <v>7796</v>
      </c>
      <c r="B2823" s="54" t="s">
        <v>7753</v>
      </c>
      <c r="C2823" s="47" t="str">
        <f t="shared" si="88"/>
        <v>Formula</v>
      </c>
      <c r="D2823" s="54" t="s">
        <v>7754</v>
      </c>
      <c r="E2823" s="54" t="s">
        <v>7797</v>
      </c>
      <c r="F2823" s="55">
        <v>604</v>
      </c>
      <c r="G2823" s="53">
        <f t="shared" si="89"/>
        <v>152486</v>
      </c>
    </row>
    <row r="2824" spans="1:7" ht="31.5" x14ac:dyDescent="0.25">
      <c r="A2824" s="47" t="s">
        <v>7798</v>
      </c>
      <c r="B2824" s="47" t="s">
        <v>7753</v>
      </c>
      <c r="C2824" s="47" t="str">
        <f t="shared" si="88"/>
        <v>Formula</v>
      </c>
      <c r="D2824" s="47" t="s">
        <v>7754</v>
      </c>
      <c r="E2824" s="47" t="s">
        <v>7799</v>
      </c>
      <c r="F2824" s="53">
        <v>1595</v>
      </c>
      <c r="G2824" s="53">
        <f t="shared" si="89"/>
        <v>152486</v>
      </c>
    </row>
    <row r="2825" spans="1:7" ht="31.5" x14ac:dyDescent="0.25">
      <c r="A2825" s="54" t="s">
        <v>7800</v>
      </c>
      <c r="B2825" s="54" t="s">
        <v>7753</v>
      </c>
      <c r="C2825" s="47" t="str">
        <f t="shared" si="88"/>
        <v>Formula</v>
      </c>
      <c r="D2825" s="54" t="s">
        <v>7754</v>
      </c>
      <c r="E2825" s="54" t="s">
        <v>7801</v>
      </c>
      <c r="F2825" s="55">
        <v>145</v>
      </c>
      <c r="G2825" s="53">
        <f t="shared" si="89"/>
        <v>152486</v>
      </c>
    </row>
    <row r="2826" spans="1:7" ht="31.5" x14ac:dyDescent="0.25">
      <c r="A2826" s="47" t="s">
        <v>7802</v>
      </c>
      <c r="B2826" s="47" t="s">
        <v>7753</v>
      </c>
      <c r="C2826" s="47" t="str">
        <f t="shared" si="88"/>
        <v>Formula</v>
      </c>
      <c r="D2826" s="47" t="s">
        <v>7754</v>
      </c>
      <c r="E2826" s="47" t="s">
        <v>7803</v>
      </c>
      <c r="F2826" s="53">
        <v>1246</v>
      </c>
      <c r="G2826" s="53">
        <f t="shared" si="89"/>
        <v>152486</v>
      </c>
    </row>
    <row r="2827" spans="1:7" ht="31.5" x14ac:dyDescent="0.25">
      <c r="A2827" s="54" t="s">
        <v>7804</v>
      </c>
      <c r="B2827" s="54" t="s">
        <v>7753</v>
      </c>
      <c r="C2827" s="47" t="str">
        <f t="shared" si="88"/>
        <v>Formula</v>
      </c>
      <c r="D2827" s="54" t="s">
        <v>7754</v>
      </c>
      <c r="E2827" s="54" t="s">
        <v>7805</v>
      </c>
      <c r="F2827" s="55">
        <v>1969</v>
      </c>
      <c r="G2827" s="53">
        <f t="shared" si="89"/>
        <v>152486</v>
      </c>
    </row>
    <row r="2828" spans="1:7" ht="31.5" x14ac:dyDescent="0.25">
      <c r="A2828" s="47" t="s">
        <v>7806</v>
      </c>
      <c r="B2828" s="47" t="s">
        <v>7753</v>
      </c>
      <c r="C2828" s="47" t="str">
        <f t="shared" si="88"/>
        <v>Formula</v>
      </c>
      <c r="D2828" s="47" t="s">
        <v>7754</v>
      </c>
      <c r="E2828" s="47" t="s">
        <v>7807</v>
      </c>
      <c r="F2828" s="53">
        <v>1600</v>
      </c>
      <c r="G2828" s="53">
        <f t="shared" si="89"/>
        <v>152486</v>
      </c>
    </row>
    <row r="2829" spans="1:7" ht="31.5" x14ac:dyDescent="0.25">
      <c r="A2829" s="54" t="s">
        <v>7808</v>
      </c>
      <c r="B2829" s="54" t="s">
        <v>7753</v>
      </c>
      <c r="C2829" s="47" t="str">
        <f t="shared" si="88"/>
        <v>Formula</v>
      </c>
      <c r="D2829" s="54" t="s">
        <v>7754</v>
      </c>
      <c r="E2829" s="54" t="s">
        <v>7809</v>
      </c>
      <c r="F2829" s="55">
        <v>895</v>
      </c>
      <c r="G2829" s="53">
        <f t="shared" si="89"/>
        <v>152486</v>
      </c>
    </row>
    <row r="2830" spans="1:7" ht="31.5" x14ac:dyDescent="0.25">
      <c r="A2830" s="47" t="s">
        <v>7810</v>
      </c>
      <c r="B2830" s="47" t="s">
        <v>7753</v>
      </c>
      <c r="C2830" s="47" t="str">
        <f t="shared" si="88"/>
        <v>Formula</v>
      </c>
      <c r="D2830" s="47" t="s">
        <v>7754</v>
      </c>
      <c r="E2830" s="47" t="s">
        <v>7811</v>
      </c>
      <c r="F2830" s="53">
        <v>699</v>
      </c>
      <c r="G2830" s="53">
        <f t="shared" si="89"/>
        <v>152486</v>
      </c>
    </row>
    <row r="2831" spans="1:7" ht="31.5" x14ac:dyDescent="0.25">
      <c r="A2831" s="54" t="s">
        <v>7812</v>
      </c>
      <c r="B2831" s="54" t="s">
        <v>7753</v>
      </c>
      <c r="C2831" s="47" t="str">
        <f t="shared" si="88"/>
        <v>Formula</v>
      </c>
      <c r="D2831" s="54" t="s">
        <v>7754</v>
      </c>
      <c r="E2831" s="54" t="s">
        <v>7813</v>
      </c>
      <c r="F2831" s="55">
        <v>1258</v>
      </c>
      <c r="G2831" s="53">
        <f t="shared" si="89"/>
        <v>152486</v>
      </c>
    </row>
    <row r="2832" spans="1:7" ht="31.5" x14ac:dyDescent="0.25">
      <c r="A2832" s="47" t="s">
        <v>7814</v>
      </c>
      <c r="B2832" s="47" t="s">
        <v>7753</v>
      </c>
      <c r="C2832" s="47" t="str">
        <f t="shared" si="88"/>
        <v>Formula</v>
      </c>
      <c r="D2832" s="47" t="s">
        <v>7754</v>
      </c>
      <c r="E2832" s="47" t="s">
        <v>7815</v>
      </c>
      <c r="F2832" s="53">
        <v>1813</v>
      </c>
      <c r="G2832" s="53">
        <f t="shared" si="89"/>
        <v>152486</v>
      </c>
    </row>
    <row r="2833" spans="1:7" ht="31.5" x14ac:dyDescent="0.25">
      <c r="A2833" s="54" t="s">
        <v>7816</v>
      </c>
      <c r="B2833" s="54" t="s">
        <v>7753</v>
      </c>
      <c r="C2833" s="47" t="str">
        <f t="shared" si="88"/>
        <v>Formula</v>
      </c>
      <c r="D2833" s="54" t="s">
        <v>7754</v>
      </c>
      <c r="E2833" s="54" t="s">
        <v>7817</v>
      </c>
      <c r="F2833" s="55">
        <v>607</v>
      </c>
      <c r="G2833" s="53">
        <f t="shared" si="89"/>
        <v>152486</v>
      </c>
    </row>
    <row r="2834" spans="1:7" ht="31.5" x14ac:dyDescent="0.25">
      <c r="A2834" s="47" t="s">
        <v>7818</v>
      </c>
      <c r="B2834" s="47" t="s">
        <v>7753</v>
      </c>
      <c r="C2834" s="47" t="str">
        <f t="shared" si="88"/>
        <v>Formula</v>
      </c>
      <c r="D2834" s="47" t="s">
        <v>7754</v>
      </c>
      <c r="E2834" s="47" t="s">
        <v>7819</v>
      </c>
      <c r="F2834" s="53">
        <v>699</v>
      </c>
      <c r="G2834" s="53">
        <f t="shared" si="89"/>
        <v>152486</v>
      </c>
    </row>
    <row r="2835" spans="1:7" ht="31.5" x14ac:dyDescent="0.25">
      <c r="A2835" s="54" t="s">
        <v>7820</v>
      </c>
      <c r="B2835" s="54" t="s">
        <v>7753</v>
      </c>
      <c r="C2835" s="47" t="str">
        <f t="shared" si="88"/>
        <v>Formula</v>
      </c>
      <c r="D2835" s="54" t="s">
        <v>7754</v>
      </c>
      <c r="E2835" s="54" t="s">
        <v>7821</v>
      </c>
      <c r="F2835" s="55">
        <v>1473</v>
      </c>
      <c r="G2835" s="53">
        <f t="shared" si="89"/>
        <v>152486</v>
      </c>
    </row>
    <row r="2836" spans="1:7" ht="31.5" x14ac:dyDescent="0.25">
      <c r="A2836" s="47" t="s">
        <v>7822</v>
      </c>
      <c r="B2836" s="47" t="s">
        <v>7753</v>
      </c>
      <c r="C2836" s="47" t="str">
        <f t="shared" si="88"/>
        <v>Formula</v>
      </c>
      <c r="D2836" s="47" t="s">
        <v>7754</v>
      </c>
      <c r="E2836" s="47" t="s">
        <v>7823</v>
      </c>
      <c r="F2836" s="53">
        <v>1940</v>
      </c>
      <c r="G2836" s="53">
        <f t="shared" si="89"/>
        <v>152486</v>
      </c>
    </row>
    <row r="2837" spans="1:7" ht="31.5" x14ac:dyDescent="0.25">
      <c r="A2837" s="54" t="s">
        <v>7824</v>
      </c>
      <c r="B2837" s="54" t="s">
        <v>7753</v>
      </c>
      <c r="C2837" s="47" t="str">
        <f t="shared" si="88"/>
        <v>Formula</v>
      </c>
      <c r="D2837" s="54" t="s">
        <v>7754</v>
      </c>
      <c r="E2837" s="54" t="s">
        <v>7825</v>
      </c>
      <c r="F2837" s="55">
        <v>1102</v>
      </c>
      <c r="G2837" s="53">
        <f t="shared" si="89"/>
        <v>152486</v>
      </c>
    </row>
    <row r="2838" spans="1:7" ht="31.5" x14ac:dyDescent="0.25">
      <c r="A2838" s="47" t="s">
        <v>7826</v>
      </c>
      <c r="B2838" s="47" t="s">
        <v>7753</v>
      </c>
      <c r="C2838" s="47" t="str">
        <f t="shared" si="88"/>
        <v>Formula</v>
      </c>
      <c r="D2838" s="47" t="s">
        <v>7754</v>
      </c>
      <c r="E2838" s="47" t="s">
        <v>7827</v>
      </c>
      <c r="F2838" s="53">
        <v>1500</v>
      </c>
      <c r="G2838" s="53">
        <f t="shared" si="89"/>
        <v>152486</v>
      </c>
    </row>
    <row r="2839" spans="1:7" ht="31.5" x14ac:dyDescent="0.25">
      <c r="A2839" s="54" t="s">
        <v>7828</v>
      </c>
      <c r="B2839" s="54" t="s">
        <v>7753</v>
      </c>
      <c r="C2839" s="47" t="str">
        <f t="shared" si="88"/>
        <v>Formula</v>
      </c>
      <c r="D2839" s="54" t="s">
        <v>7754</v>
      </c>
      <c r="E2839" s="54" t="s">
        <v>7829</v>
      </c>
      <c r="F2839" s="55">
        <v>622</v>
      </c>
      <c r="G2839" s="53">
        <f t="shared" si="89"/>
        <v>152486</v>
      </c>
    </row>
    <row r="2840" spans="1:7" ht="31.5" x14ac:dyDescent="0.25">
      <c r="A2840" s="47" t="s">
        <v>7830</v>
      </c>
      <c r="B2840" s="47" t="s">
        <v>7753</v>
      </c>
      <c r="C2840" s="47" t="str">
        <f t="shared" si="88"/>
        <v>Formula</v>
      </c>
      <c r="D2840" s="47" t="s">
        <v>7754</v>
      </c>
      <c r="E2840" s="47" t="s">
        <v>7831</v>
      </c>
      <c r="F2840" s="53">
        <v>1492</v>
      </c>
      <c r="G2840" s="53">
        <f t="shared" si="89"/>
        <v>152486</v>
      </c>
    </row>
    <row r="2841" spans="1:7" ht="31.5" x14ac:dyDescent="0.25">
      <c r="A2841" s="54" t="s">
        <v>7832</v>
      </c>
      <c r="B2841" s="54" t="s">
        <v>7753</v>
      </c>
      <c r="C2841" s="47" t="str">
        <f t="shared" si="88"/>
        <v>Formula</v>
      </c>
      <c r="D2841" s="54" t="s">
        <v>7754</v>
      </c>
      <c r="E2841" s="54" t="s">
        <v>7833</v>
      </c>
      <c r="F2841" s="55">
        <v>925</v>
      </c>
      <c r="G2841" s="53">
        <f t="shared" si="89"/>
        <v>152486</v>
      </c>
    </row>
    <row r="2842" spans="1:7" ht="31.5" x14ac:dyDescent="0.25">
      <c r="A2842" s="47" t="s">
        <v>7834</v>
      </c>
      <c r="B2842" s="47" t="s">
        <v>7753</v>
      </c>
      <c r="C2842" s="47" t="str">
        <f t="shared" si="88"/>
        <v>Formula</v>
      </c>
      <c r="D2842" s="47" t="s">
        <v>7754</v>
      </c>
      <c r="E2842" s="47" t="s">
        <v>7835</v>
      </c>
      <c r="F2842" s="53">
        <v>993</v>
      </c>
      <c r="G2842" s="53">
        <f t="shared" si="89"/>
        <v>152486</v>
      </c>
    </row>
    <row r="2843" spans="1:7" ht="31.5" x14ac:dyDescent="0.25">
      <c r="A2843" s="54" t="s">
        <v>7836</v>
      </c>
      <c r="B2843" s="54" t="s">
        <v>7753</v>
      </c>
      <c r="C2843" s="47" t="str">
        <f t="shared" si="88"/>
        <v>Formula</v>
      </c>
      <c r="D2843" s="54" t="s">
        <v>7754</v>
      </c>
      <c r="E2843" s="54" t="s">
        <v>7837</v>
      </c>
      <c r="F2843" s="55">
        <v>882</v>
      </c>
      <c r="G2843" s="53">
        <f t="shared" si="89"/>
        <v>152486</v>
      </c>
    </row>
    <row r="2844" spans="1:7" ht="31.5" x14ac:dyDescent="0.25">
      <c r="A2844" s="47" t="s">
        <v>7838</v>
      </c>
      <c r="B2844" s="47" t="s">
        <v>7753</v>
      </c>
      <c r="C2844" s="47" t="str">
        <f t="shared" si="88"/>
        <v>Formula</v>
      </c>
      <c r="D2844" s="47" t="s">
        <v>7754</v>
      </c>
      <c r="E2844" s="47" t="s">
        <v>7839</v>
      </c>
      <c r="F2844" s="53">
        <v>748</v>
      </c>
      <c r="G2844" s="53">
        <f t="shared" si="89"/>
        <v>152486</v>
      </c>
    </row>
    <row r="2845" spans="1:7" ht="31.5" x14ac:dyDescent="0.25">
      <c r="A2845" s="54" t="s">
        <v>7840</v>
      </c>
      <c r="B2845" s="54" t="s">
        <v>7753</v>
      </c>
      <c r="C2845" s="47" t="str">
        <f t="shared" si="88"/>
        <v>Formula</v>
      </c>
      <c r="D2845" s="54" t="s">
        <v>7754</v>
      </c>
      <c r="E2845" s="54" t="s">
        <v>7841</v>
      </c>
      <c r="F2845" s="55">
        <v>944</v>
      </c>
      <c r="G2845" s="53">
        <f t="shared" si="89"/>
        <v>152486</v>
      </c>
    </row>
    <row r="2846" spans="1:7" ht="31.5" x14ac:dyDescent="0.25">
      <c r="A2846" s="47" t="s">
        <v>7842</v>
      </c>
      <c r="B2846" s="47" t="s">
        <v>7753</v>
      </c>
      <c r="C2846" s="47" t="str">
        <f t="shared" si="88"/>
        <v>Formula</v>
      </c>
      <c r="D2846" s="47" t="s">
        <v>7754</v>
      </c>
      <c r="E2846" s="47" t="s">
        <v>7843</v>
      </c>
      <c r="F2846" s="53">
        <v>1614</v>
      </c>
      <c r="G2846" s="53">
        <f t="shared" si="89"/>
        <v>152486</v>
      </c>
    </row>
    <row r="2847" spans="1:7" ht="31.5" x14ac:dyDescent="0.25">
      <c r="A2847" s="54" t="s">
        <v>7844</v>
      </c>
      <c r="B2847" s="54" t="s">
        <v>7753</v>
      </c>
      <c r="C2847" s="47" t="str">
        <f t="shared" si="88"/>
        <v>Formula</v>
      </c>
      <c r="D2847" s="54" t="s">
        <v>7754</v>
      </c>
      <c r="E2847" s="54" t="s">
        <v>7845</v>
      </c>
      <c r="F2847" s="55">
        <v>712</v>
      </c>
      <c r="G2847" s="53">
        <f t="shared" si="89"/>
        <v>152486</v>
      </c>
    </row>
    <row r="2848" spans="1:7" ht="31.5" x14ac:dyDescent="0.25">
      <c r="A2848" s="47" t="s">
        <v>7846</v>
      </c>
      <c r="B2848" s="47" t="s">
        <v>7753</v>
      </c>
      <c r="C2848" s="47" t="str">
        <f t="shared" si="88"/>
        <v>Formula</v>
      </c>
      <c r="D2848" s="47" t="s">
        <v>7754</v>
      </c>
      <c r="E2848" s="47" t="s">
        <v>7847</v>
      </c>
      <c r="F2848" s="53">
        <v>104</v>
      </c>
      <c r="G2848" s="53">
        <f t="shared" si="89"/>
        <v>152486</v>
      </c>
    </row>
    <row r="2849" spans="1:7" ht="31.5" x14ac:dyDescent="0.25">
      <c r="A2849" s="54" t="s">
        <v>7848</v>
      </c>
      <c r="B2849" s="54" t="s">
        <v>7753</v>
      </c>
      <c r="C2849" s="47" t="str">
        <f t="shared" si="88"/>
        <v>Formula</v>
      </c>
      <c r="D2849" s="54" t="s">
        <v>7754</v>
      </c>
      <c r="E2849" s="54" t="s">
        <v>7757</v>
      </c>
      <c r="F2849" s="55">
        <v>1535</v>
      </c>
      <c r="G2849" s="53">
        <f t="shared" si="89"/>
        <v>152486</v>
      </c>
    </row>
    <row r="2850" spans="1:7" ht="31.5" x14ac:dyDescent="0.25">
      <c r="A2850" s="47" t="s">
        <v>7849</v>
      </c>
      <c r="B2850" s="47" t="s">
        <v>7753</v>
      </c>
      <c r="C2850" s="47" t="str">
        <f t="shared" si="88"/>
        <v>Formula</v>
      </c>
      <c r="D2850" s="47" t="s">
        <v>7754</v>
      </c>
      <c r="E2850" s="47" t="s">
        <v>7850</v>
      </c>
      <c r="F2850" s="53">
        <v>1642</v>
      </c>
      <c r="G2850" s="53">
        <f t="shared" si="89"/>
        <v>152486</v>
      </c>
    </row>
    <row r="2851" spans="1:7" ht="31.5" x14ac:dyDescent="0.25">
      <c r="A2851" s="54" t="s">
        <v>7851</v>
      </c>
      <c r="B2851" s="54" t="s">
        <v>7753</v>
      </c>
      <c r="C2851" s="47" t="str">
        <f t="shared" si="88"/>
        <v>Formula</v>
      </c>
      <c r="D2851" s="54" t="s">
        <v>7754</v>
      </c>
      <c r="E2851" s="54" t="s">
        <v>7852</v>
      </c>
      <c r="F2851" s="55">
        <v>50</v>
      </c>
      <c r="G2851" s="53">
        <f t="shared" si="89"/>
        <v>152486</v>
      </c>
    </row>
    <row r="2852" spans="1:7" ht="31.5" x14ac:dyDescent="0.25">
      <c r="A2852" s="47" t="s">
        <v>7853</v>
      </c>
      <c r="B2852" s="47" t="s">
        <v>7753</v>
      </c>
      <c r="C2852" s="47" t="str">
        <f t="shared" si="88"/>
        <v>Formula</v>
      </c>
      <c r="D2852" s="47" t="s">
        <v>7754</v>
      </c>
      <c r="E2852" s="47" t="s">
        <v>7854</v>
      </c>
      <c r="F2852" s="53">
        <v>1767</v>
      </c>
      <c r="G2852" s="53">
        <f t="shared" si="89"/>
        <v>152486</v>
      </c>
    </row>
    <row r="2853" spans="1:7" ht="31.5" x14ac:dyDescent="0.25">
      <c r="A2853" s="54" t="s">
        <v>7855</v>
      </c>
      <c r="B2853" s="54" t="s">
        <v>7753</v>
      </c>
      <c r="C2853" s="47" t="str">
        <f t="shared" si="88"/>
        <v>Formula</v>
      </c>
      <c r="D2853" s="54" t="s">
        <v>7754</v>
      </c>
      <c r="E2853" s="54" t="s">
        <v>7856</v>
      </c>
      <c r="F2853" s="55">
        <v>1041</v>
      </c>
      <c r="G2853" s="53">
        <f t="shared" si="89"/>
        <v>152486</v>
      </c>
    </row>
    <row r="2854" spans="1:7" ht="31.5" x14ac:dyDescent="0.25">
      <c r="A2854" s="47" t="s">
        <v>7857</v>
      </c>
      <c r="B2854" s="47" t="s">
        <v>7753</v>
      </c>
      <c r="C2854" s="47" t="str">
        <f t="shared" si="88"/>
        <v>Formula</v>
      </c>
      <c r="D2854" s="47" t="s">
        <v>7754</v>
      </c>
      <c r="E2854" s="47" t="s">
        <v>7858</v>
      </c>
      <c r="F2854" s="53">
        <v>2090</v>
      </c>
      <c r="G2854" s="53">
        <f t="shared" si="89"/>
        <v>152486</v>
      </c>
    </row>
    <row r="2855" spans="1:7" ht="31.5" x14ac:dyDescent="0.25">
      <c r="A2855" s="54" t="s">
        <v>7859</v>
      </c>
      <c r="B2855" s="54" t="s">
        <v>7753</v>
      </c>
      <c r="C2855" s="47" t="str">
        <f t="shared" si="88"/>
        <v>Formula</v>
      </c>
      <c r="D2855" s="54" t="s">
        <v>7754</v>
      </c>
      <c r="E2855" s="54" t="s">
        <v>7860</v>
      </c>
      <c r="F2855" s="55">
        <v>1347</v>
      </c>
      <c r="G2855" s="53">
        <f t="shared" si="89"/>
        <v>152486</v>
      </c>
    </row>
    <row r="2856" spans="1:7" ht="31.5" x14ac:dyDescent="0.25">
      <c r="A2856" s="47" t="s">
        <v>7861</v>
      </c>
      <c r="B2856" s="47" t="s">
        <v>7753</v>
      </c>
      <c r="C2856" s="47" t="str">
        <f t="shared" si="88"/>
        <v>Formula</v>
      </c>
      <c r="D2856" s="47" t="s">
        <v>7754</v>
      </c>
      <c r="E2856" s="47" t="s">
        <v>7862</v>
      </c>
      <c r="F2856" s="53">
        <v>1765</v>
      </c>
      <c r="G2856" s="53">
        <f t="shared" si="89"/>
        <v>152486</v>
      </c>
    </row>
    <row r="2857" spans="1:7" ht="31.5" x14ac:dyDescent="0.25">
      <c r="A2857" s="54" t="s">
        <v>7863</v>
      </c>
      <c r="B2857" s="54" t="s">
        <v>7753</v>
      </c>
      <c r="C2857" s="47" t="str">
        <f t="shared" si="88"/>
        <v>Formula</v>
      </c>
      <c r="D2857" s="54" t="s">
        <v>7754</v>
      </c>
      <c r="E2857" s="54" t="s">
        <v>7864</v>
      </c>
      <c r="F2857" s="55">
        <v>1459</v>
      </c>
      <c r="G2857" s="53">
        <f t="shared" si="89"/>
        <v>152486</v>
      </c>
    </row>
    <row r="2858" spans="1:7" ht="31.5" x14ac:dyDescent="0.25">
      <c r="A2858" s="47" t="s">
        <v>7865</v>
      </c>
      <c r="B2858" s="47" t="s">
        <v>7753</v>
      </c>
      <c r="C2858" s="47" t="str">
        <f t="shared" si="88"/>
        <v>Formula</v>
      </c>
      <c r="D2858" s="47" t="s">
        <v>7754</v>
      </c>
      <c r="E2858" s="47" t="s">
        <v>7866</v>
      </c>
      <c r="F2858" s="53">
        <v>1244</v>
      </c>
      <c r="G2858" s="53">
        <f t="shared" si="89"/>
        <v>152486</v>
      </c>
    </row>
    <row r="2859" spans="1:7" ht="31.5" x14ac:dyDescent="0.25">
      <c r="A2859" s="54" t="s">
        <v>7867</v>
      </c>
      <c r="B2859" s="54" t="s">
        <v>7753</v>
      </c>
      <c r="C2859" s="47" t="str">
        <f t="shared" si="88"/>
        <v>Formula</v>
      </c>
      <c r="D2859" s="54" t="s">
        <v>7754</v>
      </c>
      <c r="E2859" s="54" t="s">
        <v>7868</v>
      </c>
      <c r="F2859" s="55">
        <v>1375</v>
      </c>
      <c r="G2859" s="53">
        <f t="shared" si="89"/>
        <v>152486</v>
      </c>
    </row>
    <row r="2860" spans="1:7" ht="31.5" x14ac:dyDescent="0.25">
      <c r="A2860" s="47" t="s">
        <v>7869</v>
      </c>
      <c r="B2860" s="47" t="s">
        <v>7753</v>
      </c>
      <c r="C2860" s="47" t="str">
        <f t="shared" si="88"/>
        <v>Formula</v>
      </c>
      <c r="D2860" s="47" t="s">
        <v>7754</v>
      </c>
      <c r="E2860" s="47" t="s">
        <v>7870</v>
      </c>
      <c r="F2860" s="53">
        <v>1225</v>
      </c>
      <c r="G2860" s="53">
        <f t="shared" si="89"/>
        <v>152486</v>
      </c>
    </row>
    <row r="2861" spans="1:7" ht="31.5" x14ac:dyDescent="0.25">
      <c r="A2861" s="54" t="s">
        <v>7871</v>
      </c>
      <c r="B2861" s="54" t="s">
        <v>7753</v>
      </c>
      <c r="C2861" s="47" t="str">
        <f t="shared" si="88"/>
        <v>Formula</v>
      </c>
      <c r="D2861" s="54" t="s">
        <v>7754</v>
      </c>
      <c r="E2861" s="54" t="s">
        <v>7872</v>
      </c>
      <c r="F2861" s="55">
        <v>1553</v>
      </c>
      <c r="G2861" s="53">
        <f t="shared" si="89"/>
        <v>152486</v>
      </c>
    </row>
    <row r="2862" spans="1:7" ht="31.5" x14ac:dyDescent="0.25">
      <c r="A2862" s="47" t="s">
        <v>7873</v>
      </c>
      <c r="B2862" s="47" t="s">
        <v>7753</v>
      </c>
      <c r="C2862" s="47" t="str">
        <f t="shared" si="88"/>
        <v>Formula</v>
      </c>
      <c r="D2862" s="47" t="s">
        <v>7754</v>
      </c>
      <c r="E2862" s="47" t="s">
        <v>7874</v>
      </c>
      <c r="F2862" s="53">
        <v>1004</v>
      </c>
      <c r="G2862" s="53">
        <f t="shared" si="89"/>
        <v>152486</v>
      </c>
    </row>
    <row r="2863" spans="1:7" ht="31.5" x14ac:dyDescent="0.25">
      <c r="A2863" s="54" t="s">
        <v>7875</v>
      </c>
      <c r="B2863" s="54" t="s">
        <v>7753</v>
      </c>
      <c r="C2863" s="47" t="str">
        <f t="shared" si="88"/>
        <v>Formula</v>
      </c>
      <c r="D2863" s="54" t="s">
        <v>7754</v>
      </c>
      <c r="E2863" s="54" t="s">
        <v>7876</v>
      </c>
      <c r="F2863" s="55">
        <v>699</v>
      </c>
      <c r="G2863" s="53">
        <f t="shared" si="89"/>
        <v>152486</v>
      </c>
    </row>
    <row r="2864" spans="1:7" ht="31.5" x14ac:dyDescent="0.25">
      <c r="A2864" s="47" t="s">
        <v>7877</v>
      </c>
      <c r="B2864" s="47" t="s">
        <v>7753</v>
      </c>
      <c r="C2864" s="47" t="str">
        <f t="shared" si="88"/>
        <v>Formula</v>
      </c>
      <c r="D2864" s="47" t="s">
        <v>7754</v>
      </c>
      <c r="E2864" s="47" t="s">
        <v>7878</v>
      </c>
      <c r="F2864" s="53">
        <v>2204</v>
      </c>
      <c r="G2864" s="53">
        <f t="shared" si="89"/>
        <v>152486</v>
      </c>
    </row>
    <row r="2865" spans="1:7" ht="31.5" x14ac:dyDescent="0.25">
      <c r="A2865" s="54" t="s">
        <v>7879</v>
      </c>
      <c r="B2865" s="54" t="s">
        <v>7753</v>
      </c>
      <c r="C2865" s="47" t="str">
        <f t="shared" si="88"/>
        <v>Formula</v>
      </c>
      <c r="D2865" s="54" t="s">
        <v>7754</v>
      </c>
      <c r="E2865" s="54" t="s">
        <v>7880</v>
      </c>
      <c r="F2865" s="55">
        <v>1266</v>
      </c>
      <c r="G2865" s="53">
        <f t="shared" si="89"/>
        <v>152486</v>
      </c>
    </row>
    <row r="2866" spans="1:7" ht="31.5" x14ac:dyDescent="0.25">
      <c r="A2866" s="47" t="s">
        <v>7881</v>
      </c>
      <c r="B2866" s="47" t="s">
        <v>7753</v>
      </c>
      <c r="C2866" s="47" t="str">
        <f t="shared" si="88"/>
        <v>Formula</v>
      </c>
      <c r="D2866" s="47" t="s">
        <v>7754</v>
      </c>
      <c r="E2866" s="47" t="s">
        <v>7882</v>
      </c>
      <c r="F2866" s="53">
        <v>934</v>
      </c>
      <c r="G2866" s="53">
        <f t="shared" si="89"/>
        <v>152486</v>
      </c>
    </row>
    <row r="2867" spans="1:7" ht="31.5" x14ac:dyDescent="0.25">
      <c r="A2867" s="54" t="s">
        <v>7883</v>
      </c>
      <c r="B2867" s="54" t="s">
        <v>7753</v>
      </c>
      <c r="C2867" s="47" t="str">
        <f t="shared" si="88"/>
        <v>Formula</v>
      </c>
      <c r="D2867" s="54" t="s">
        <v>7754</v>
      </c>
      <c r="E2867" s="54" t="s">
        <v>7884</v>
      </c>
      <c r="F2867" s="55">
        <v>1612</v>
      </c>
      <c r="G2867" s="53">
        <f t="shared" si="89"/>
        <v>152486</v>
      </c>
    </row>
    <row r="2868" spans="1:7" ht="31.5" x14ac:dyDescent="0.25">
      <c r="A2868" s="47" t="s">
        <v>7885</v>
      </c>
      <c r="B2868" s="47" t="s">
        <v>7753</v>
      </c>
      <c r="C2868" s="47" t="str">
        <f t="shared" si="88"/>
        <v>Formula</v>
      </c>
      <c r="D2868" s="47" t="s">
        <v>7754</v>
      </c>
      <c r="E2868" s="47" t="s">
        <v>7886</v>
      </c>
      <c r="F2868" s="53">
        <v>2391</v>
      </c>
      <c r="G2868" s="53">
        <f t="shared" si="89"/>
        <v>152486</v>
      </c>
    </row>
    <row r="2869" spans="1:7" ht="31.5" x14ac:dyDescent="0.25">
      <c r="A2869" s="54" t="s">
        <v>7887</v>
      </c>
      <c r="B2869" s="54" t="s">
        <v>7753</v>
      </c>
      <c r="C2869" s="47" t="str">
        <f t="shared" si="88"/>
        <v>Formula</v>
      </c>
      <c r="D2869" s="54" t="s">
        <v>7754</v>
      </c>
      <c r="E2869" s="54" t="s">
        <v>7888</v>
      </c>
      <c r="F2869" s="55">
        <v>1961</v>
      </c>
      <c r="G2869" s="53">
        <f t="shared" si="89"/>
        <v>152486</v>
      </c>
    </row>
    <row r="2870" spans="1:7" ht="31.5" x14ac:dyDescent="0.25">
      <c r="A2870" s="47" t="s">
        <v>7889</v>
      </c>
      <c r="B2870" s="47" t="s">
        <v>7753</v>
      </c>
      <c r="C2870" s="47" t="str">
        <f t="shared" si="88"/>
        <v>Formula</v>
      </c>
      <c r="D2870" s="47" t="s">
        <v>7754</v>
      </c>
      <c r="E2870" s="47" t="s">
        <v>7890</v>
      </c>
      <c r="F2870" s="53">
        <v>1724</v>
      </c>
      <c r="G2870" s="53">
        <f t="shared" si="89"/>
        <v>152486</v>
      </c>
    </row>
    <row r="2871" spans="1:7" ht="31.5" x14ac:dyDescent="0.25">
      <c r="A2871" s="54" t="s">
        <v>7891</v>
      </c>
      <c r="B2871" s="54" t="s">
        <v>7753</v>
      </c>
      <c r="C2871" s="47" t="str">
        <f t="shared" si="88"/>
        <v>Formula</v>
      </c>
      <c r="D2871" s="54" t="s">
        <v>7754</v>
      </c>
      <c r="E2871" s="54" t="s">
        <v>7892</v>
      </c>
      <c r="F2871" s="55">
        <v>1664</v>
      </c>
      <c r="G2871" s="53">
        <f t="shared" si="89"/>
        <v>152486</v>
      </c>
    </row>
    <row r="2872" spans="1:7" ht="31.5" x14ac:dyDescent="0.25">
      <c r="A2872" s="47" t="s">
        <v>7893</v>
      </c>
      <c r="B2872" s="47" t="s">
        <v>7753</v>
      </c>
      <c r="C2872" s="47" t="str">
        <f t="shared" si="88"/>
        <v>Formula</v>
      </c>
      <c r="D2872" s="47" t="s">
        <v>7754</v>
      </c>
      <c r="E2872" s="47" t="s">
        <v>7894</v>
      </c>
      <c r="F2872" s="53">
        <v>1724</v>
      </c>
      <c r="G2872" s="53">
        <f t="shared" si="89"/>
        <v>152486</v>
      </c>
    </row>
    <row r="2873" spans="1:7" ht="31.5" x14ac:dyDescent="0.25">
      <c r="A2873" s="54" t="s">
        <v>7895</v>
      </c>
      <c r="B2873" s="54" t="s">
        <v>7753</v>
      </c>
      <c r="C2873" s="47" t="str">
        <f t="shared" si="88"/>
        <v>Formula</v>
      </c>
      <c r="D2873" s="54" t="s">
        <v>7754</v>
      </c>
      <c r="E2873" s="54" t="s">
        <v>7896</v>
      </c>
      <c r="F2873" s="55">
        <v>1509</v>
      </c>
      <c r="G2873" s="53">
        <f t="shared" si="89"/>
        <v>152486</v>
      </c>
    </row>
    <row r="2874" spans="1:7" ht="31.5" x14ac:dyDescent="0.25">
      <c r="A2874" s="47" t="s">
        <v>7897</v>
      </c>
      <c r="B2874" s="47" t="s">
        <v>7753</v>
      </c>
      <c r="C2874" s="47" t="str">
        <f t="shared" si="88"/>
        <v>Formula</v>
      </c>
      <c r="D2874" s="47" t="s">
        <v>7754</v>
      </c>
      <c r="E2874" s="47" t="s">
        <v>7898</v>
      </c>
      <c r="F2874" s="53">
        <v>1418</v>
      </c>
      <c r="G2874" s="53">
        <f t="shared" si="89"/>
        <v>152486</v>
      </c>
    </row>
    <row r="2875" spans="1:7" ht="31.5" x14ac:dyDescent="0.25">
      <c r="A2875" s="54" t="s">
        <v>7899</v>
      </c>
      <c r="B2875" s="54" t="s">
        <v>7753</v>
      </c>
      <c r="C2875" s="47" t="str">
        <f t="shared" si="88"/>
        <v>Formula</v>
      </c>
      <c r="D2875" s="54" t="s">
        <v>7754</v>
      </c>
      <c r="E2875" s="54" t="s">
        <v>7900</v>
      </c>
      <c r="F2875" s="55">
        <v>2162</v>
      </c>
      <c r="G2875" s="53">
        <f t="shared" si="89"/>
        <v>152486</v>
      </c>
    </row>
    <row r="2876" spans="1:7" ht="31.5" x14ac:dyDescent="0.25">
      <c r="A2876" s="47" t="s">
        <v>7901</v>
      </c>
      <c r="B2876" s="47" t="s">
        <v>7753</v>
      </c>
      <c r="C2876" s="47" t="str">
        <f t="shared" si="88"/>
        <v>Formula</v>
      </c>
      <c r="D2876" s="47" t="s">
        <v>7754</v>
      </c>
      <c r="E2876" s="47" t="s">
        <v>7902</v>
      </c>
      <c r="F2876" s="53">
        <v>885</v>
      </c>
      <c r="G2876" s="53">
        <f t="shared" si="89"/>
        <v>152486</v>
      </c>
    </row>
    <row r="2877" spans="1:7" ht="31.5" x14ac:dyDescent="0.25">
      <c r="A2877" s="54" t="s">
        <v>7903</v>
      </c>
      <c r="B2877" s="54" t="s">
        <v>7753</v>
      </c>
      <c r="C2877" s="47" t="str">
        <f t="shared" si="88"/>
        <v>Formula</v>
      </c>
      <c r="D2877" s="54" t="s">
        <v>7754</v>
      </c>
      <c r="E2877" s="54" t="s">
        <v>7904</v>
      </c>
      <c r="F2877" s="55">
        <v>1494</v>
      </c>
      <c r="G2877" s="53">
        <f t="shared" si="89"/>
        <v>152486</v>
      </c>
    </row>
    <row r="2878" spans="1:7" ht="31.5" x14ac:dyDescent="0.25">
      <c r="A2878" s="47" t="s">
        <v>7905</v>
      </c>
      <c r="B2878" s="47" t="s">
        <v>7753</v>
      </c>
      <c r="C2878" s="47" t="str">
        <f t="shared" si="88"/>
        <v>Formula</v>
      </c>
      <c r="D2878" s="47" t="s">
        <v>7754</v>
      </c>
      <c r="E2878" s="47" t="s">
        <v>7906</v>
      </c>
      <c r="F2878" s="53">
        <v>2351</v>
      </c>
      <c r="G2878" s="53">
        <f t="shared" si="89"/>
        <v>152486</v>
      </c>
    </row>
    <row r="2879" spans="1:7" ht="31.5" x14ac:dyDescent="0.25">
      <c r="A2879" s="54" t="s">
        <v>7907</v>
      </c>
      <c r="B2879" s="54" t="s">
        <v>7753</v>
      </c>
      <c r="C2879" s="47" t="str">
        <f t="shared" si="88"/>
        <v>Formula</v>
      </c>
      <c r="D2879" s="54" t="s">
        <v>7754</v>
      </c>
      <c r="E2879" s="54" t="s">
        <v>7908</v>
      </c>
      <c r="F2879" s="55">
        <v>1378</v>
      </c>
      <c r="G2879" s="53">
        <f t="shared" si="89"/>
        <v>152486</v>
      </c>
    </row>
    <row r="2880" spans="1:7" ht="31.5" x14ac:dyDescent="0.25">
      <c r="A2880" s="47" t="s">
        <v>7909</v>
      </c>
      <c r="B2880" s="47" t="s">
        <v>7753</v>
      </c>
      <c r="C2880" s="47" t="str">
        <f t="shared" si="88"/>
        <v>Formula</v>
      </c>
      <c r="D2880" s="47" t="s">
        <v>7754</v>
      </c>
      <c r="E2880" s="47" t="s">
        <v>7910</v>
      </c>
      <c r="F2880" s="53">
        <v>209</v>
      </c>
      <c r="G2880" s="53">
        <f t="shared" si="89"/>
        <v>152486</v>
      </c>
    </row>
    <row r="2881" spans="1:7" ht="31.5" x14ac:dyDescent="0.25">
      <c r="A2881" s="54" t="s">
        <v>7911</v>
      </c>
      <c r="B2881" s="54" t="s">
        <v>7753</v>
      </c>
      <c r="C2881" s="47" t="str">
        <f t="shared" si="88"/>
        <v>Formula</v>
      </c>
      <c r="D2881" s="54" t="s">
        <v>7754</v>
      </c>
      <c r="E2881" s="54" t="s">
        <v>7912</v>
      </c>
      <c r="F2881" s="55">
        <v>916</v>
      </c>
      <c r="G2881" s="53">
        <f t="shared" si="89"/>
        <v>152486</v>
      </c>
    </row>
    <row r="2882" spans="1:7" ht="31.5" x14ac:dyDescent="0.25">
      <c r="A2882" s="47" t="s">
        <v>7913</v>
      </c>
      <c r="B2882" s="47" t="s">
        <v>7753</v>
      </c>
      <c r="C2882" s="47" t="str">
        <f t="shared" si="88"/>
        <v>Formula</v>
      </c>
      <c r="D2882" s="47" t="s">
        <v>7754</v>
      </c>
      <c r="E2882" s="47" t="s">
        <v>7914</v>
      </c>
      <c r="F2882" s="53">
        <v>463</v>
      </c>
      <c r="G2882" s="53">
        <f t="shared" si="89"/>
        <v>152486</v>
      </c>
    </row>
    <row r="2883" spans="1:7" ht="31.5" x14ac:dyDescent="0.25">
      <c r="A2883" s="54" t="s">
        <v>7915</v>
      </c>
      <c r="B2883" s="54" t="s">
        <v>7753</v>
      </c>
      <c r="C2883" s="47" t="str">
        <f t="shared" ref="C2883:C2946" si="90">IF(ISTEXT(VLOOKUP(B2883,$I$2:$I$11,1,FALSE)),"Alt sub","Formula")</f>
        <v>Formula</v>
      </c>
      <c r="D2883" s="54" t="s">
        <v>7754</v>
      </c>
      <c r="E2883" s="54" t="s">
        <v>7916</v>
      </c>
      <c r="F2883" s="55">
        <v>1570</v>
      </c>
      <c r="G2883" s="53">
        <f t="shared" ref="G2883:G2946" si="91">SUMIF(B:B,B2883,F:F)</f>
        <v>152486</v>
      </c>
    </row>
    <row r="2884" spans="1:7" ht="31.5" x14ac:dyDescent="0.25">
      <c r="A2884" s="47" t="s">
        <v>7917</v>
      </c>
      <c r="B2884" s="47" t="s">
        <v>7753</v>
      </c>
      <c r="C2884" s="47" t="str">
        <f t="shared" si="90"/>
        <v>Formula</v>
      </c>
      <c r="D2884" s="47" t="s">
        <v>7754</v>
      </c>
      <c r="E2884" s="47" t="s">
        <v>7918</v>
      </c>
      <c r="F2884" s="53">
        <v>418</v>
      </c>
      <c r="G2884" s="53">
        <f t="shared" si="91"/>
        <v>152486</v>
      </c>
    </row>
    <row r="2885" spans="1:7" ht="31.5" x14ac:dyDescent="0.25">
      <c r="A2885" s="54" t="s">
        <v>7919</v>
      </c>
      <c r="B2885" s="54" t="s">
        <v>7753</v>
      </c>
      <c r="C2885" s="47" t="str">
        <f t="shared" si="90"/>
        <v>Formula</v>
      </c>
      <c r="D2885" s="54" t="s">
        <v>7754</v>
      </c>
      <c r="E2885" s="54" t="s">
        <v>7920</v>
      </c>
      <c r="F2885" s="55">
        <v>1510</v>
      </c>
      <c r="G2885" s="53">
        <f t="shared" si="91"/>
        <v>152486</v>
      </c>
    </row>
    <row r="2886" spans="1:7" ht="31.5" x14ac:dyDescent="0.25">
      <c r="A2886" s="47" t="s">
        <v>7921</v>
      </c>
      <c r="B2886" s="47" t="s">
        <v>7753</v>
      </c>
      <c r="C2886" s="47" t="str">
        <f t="shared" si="90"/>
        <v>Formula</v>
      </c>
      <c r="D2886" s="47" t="s">
        <v>7754</v>
      </c>
      <c r="E2886" s="47" t="s">
        <v>7922</v>
      </c>
      <c r="F2886" s="53">
        <v>1887</v>
      </c>
      <c r="G2886" s="53">
        <f t="shared" si="91"/>
        <v>152486</v>
      </c>
    </row>
    <row r="2887" spans="1:7" ht="31.5" x14ac:dyDescent="0.25">
      <c r="A2887" s="54" t="s">
        <v>7923</v>
      </c>
      <c r="B2887" s="54" t="s">
        <v>7753</v>
      </c>
      <c r="C2887" s="47" t="str">
        <f t="shared" si="90"/>
        <v>Formula</v>
      </c>
      <c r="D2887" s="54" t="s">
        <v>7754</v>
      </c>
      <c r="E2887" s="54" t="s">
        <v>7924</v>
      </c>
      <c r="F2887" s="55">
        <v>869</v>
      </c>
      <c r="G2887" s="53">
        <f t="shared" si="91"/>
        <v>152486</v>
      </c>
    </row>
    <row r="2888" spans="1:7" ht="31.5" x14ac:dyDescent="0.25">
      <c r="A2888" s="47" t="s">
        <v>7925</v>
      </c>
      <c r="B2888" s="47" t="s">
        <v>7753</v>
      </c>
      <c r="C2888" s="47" t="str">
        <f t="shared" si="90"/>
        <v>Formula</v>
      </c>
      <c r="D2888" s="47" t="s">
        <v>7754</v>
      </c>
      <c r="E2888" s="47" t="s">
        <v>7926</v>
      </c>
      <c r="F2888" s="53">
        <v>982</v>
      </c>
      <c r="G2888" s="53">
        <f t="shared" si="91"/>
        <v>152486</v>
      </c>
    </row>
    <row r="2889" spans="1:7" ht="31.5" x14ac:dyDescent="0.25">
      <c r="A2889" s="54" t="s">
        <v>7927</v>
      </c>
      <c r="B2889" s="54" t="s">
        <v>7753</v>
      </c>
      <c r="C2889" s="47" t="str">
        <f t="shared" si="90"/>
        <v>Formula</v>
      </c>
      <c r="D2889" s="54" t="s">
        <v>7754</v>
      </c>
      <c r="E2889" s="54" t="s">
        <v>7928</v>
      </c>
      <c r="F2889" s="55">
        <v>1046</v>
      </c>
      <c r="G2889" s="53">
        <f t="shared" si="91"/>
        <v>152486</v>
      </c>
    </row>
    <row r="2890" spans="1:7" ht="31.5" x14ac:dyDescent="0.25">
      <c r="A2890" s="47" t="s">
        <v>7929</v>
      </c>
      <c r="B2890" s="47" t="s">
        <v>7753</v>
      </c>
      <c r="C2890" s="47" t="str">
        <f t="shared" si="90"/>
        <v>Formula</v>
      </c>
      <c r="D2890" s="47" t="s">
        <v>7754</v>
      </c>
      <c r="E2890" s="47" t="s">
        <v>7930</v>
      </c>
      <c r="F2890" s="53">
        <v>220</v>
      </c>
      <c r="G2890" s="53">
        <f t="shared" si="91"/>
        <v>152486</v>
      </c>
    </row>
    <row r="2891" spans="1:7" ht="31.5" x14ac:dyDescent="0.25">
      <c r="A2891" s="54" t="s">
        <v>7931</v>
      </c>
      <c r="B2891" s="54" t="s">
        <v>7753</v>
      </c>
      <c r="C2891" s="47" t="str">
        <f t="shared" si="90"/>
        <v>Formula</v>
      </c>
      <c r="D2891" s="54" t="s">
        <v>7754</v>
      </c>
      <c r="E2891" s="54" t="s">
        <v>7932</v>
      </c>
      <c r="F2891" s="55">
        <v>687</v>
      </c>
      <c r="G2891" s="53">
        <f t="shared" si="91"/>
        <v>152486</v>
      </c>
    </row>
    <row r="2892" spans="1:7" ht="31.5" x14ac:dyDescent="0.25">
      <c r="A2892" s="47" t="s">
        <v>7933</v>
      </c>
      <c r="B2892" s="47" t="s">
        <v>7753</v>
      </c>
      <c r="C2892" s="47" t="str">
        <f t="shared" si="90"/>
        <v>Formula</v>
      </c>
      <c r="D2892" s="47" t="s">
        <v>7754</v>
      </c>
      <c r="E2892" s="47" t="s">
        <v>7934</v>
      </c>
      <c r="F2892" s="53">
        <v>1104</v>
      </c>
      <c r="G2892" s="53">
        <f t="shared" si="91"/>
        <v>152486</v>
      </c>
    </row>
    <row r="2893" spans="1:7" ht="31.5" x14ac:dyDescent="0.25">
      <c r="A2893" s="54" t="s">
        <v>7935</v>
      </c>
      <c r="B2893" s="54" t="s">
        <v>7753</v>
      </c>
      <c r="C2893" s="47" t="str">
        <f t="shared" si="90"/>
        <v>Formula</v>
      </c>
      <c r="D2893" s="54" t="s">
        <v>7754</v>
      </c>
      <c r="E2893" s="54" t="s">
        <v>7936</v>
      </c>
      <c r="F2893" s="55">
        <v>533</v>
      </c>
      <c r="G2893" s="53">
        <f t="shared" si="91"/>
        <v>152486</v>
      </c>
    </row>
    <row r="2894" spans="1:7" ht="31.5" x14ac:dyDescent="0.25">
      <c r="A2894" s="47" t="s">
        <v>7937</v>
      </c>
      <c r="B2894" s="47" t="s">
        <v>7753</v>
      </c>
      <c r="C2894" s="47" t="str">
        <f t="shared" si="90"/>
        <v>Formula</v>
      </c>
      <c r="D2894" s="47" t="s">
        <v>7754</v>
      </c>
      <c r="E2894" s="47" t="s">
        <v>7938</v>
      </c>
      <c r="F2894" s="53">
        <v>1323</v>
      </c>
      <c r="G2894" s="53">
        <f t="shared" si="91"/>
        <v>152486</v>
      </c>
    </row>
    <row r="2895" spans="1:7" ht="31.5" x14ac:dyDescent="0.25">
      <c r="A2895" s="54" t="s">
        <v>7939</v>
      </c>
      <c r="B2895" s="54" t="s">
        <v>7753</v>
      </c>
      <c r="C2895" s="47" t="str">
        <f t="shared" si="90"/>
        <v>Formula</v>
      </c>
      <c r="D2895" s="54" t="s">
        <v>7754</v>
      </c>
      <c r="E2895" s="54" t="s">
        <v>7940</v>
      </c>
      <c r="F2895" s="55">
        <v>812</v>
      </c>
      <c r="G2895" s="53">
        <f t="shared" si="91"/>
        <v>152486</v>
      </c>
    </row>
    <row r="2896" spans="1:7" ht="31.5" x14ac:dyDescent="0.25">
      <c r="A2896" s="47" t="s">
        <v>7941</v>
      </c>
      <c r="B2896" s="47" t="s">
        <v>7753</v>
      </c>
      <c r="C2896" s="47" t="str">
        <f t="shared" si="90"/>
        <v>Formula</v>
      </c>
      <c r="D2896" s="47" t="s">
        <v>7754</v>
      </c>
      <c r="E2896" s="47" t="s">
        <v>7942</v>
      </c>
      <c r="F2896" s="53">
        <v>1730</v>
      </c>
      <c r="G2896" s="53">
        <f t="shared" si="91"/>
        <v>152486</v>
      </c>
    </row>
    <row r="2897" spans="1:7" ht="31.5" x14ac:dyDescent="0.25">
      <c r="A2897" s="54" t="s">
        <v>7943</v>
      </c>
      <c r="B2897" s="54" t="s">
        <v>7753</v>
      </c>
      <c r="C2897" s="47" t="str">
        <f t="shared" si="90"/>
        <v>Formula</v>
      </c>
      <c r="D2897" s="54" t="s">
        <v>7754</v>
      </c>
      <c r="E2897" s="54" t="s">
        <v>7944</v>
      </c>
      <c r="F2897" s="55">
        <v>267</v>
      </c>
      <c r="G2897" s="53">
        <f t="shared" si="91"/>
        <v>152486</v>
      </c>
    </row>
    <row r="2898" spans="1:7" ht="31.5" x14ac:dyDescent="0.25">
      <c r="A2898" s="47" t="s">
        <v>7945</v>
      </c>
      <c r="B2898" s="47" t="s">
        <v>7753</v>
      </c>
      <c r="C2898" s="47" t="str">
        <f t="shared" si="90"/>
        <v>Formula</v>
      </c>
      <c r="D2898" s="47" t="s">
        <v>7754</v>
      </c>
      <c r="E2898" s="47" t="s">
        <v>7946</v>
      </c>
      <c r="F2898" s="53">
        <v>361</v>
      </c>
      <c r="G2898" s="53">
        <f t="shared" si="91"/>
        <v>152486</v>
      </c>
    </row>
    <row r="2899" spans="1:7" ht="31.5" x14ac:dyDescent="0.25">
      <c r="A2899" s="54" t="s">
        <v>7947</v>
      </c>
      <c r="B2899" s="54" t="s">
        <v>7753</v>
      </c>
      <c r="C2899" s="47" t="str">
        <f t="shared" si="90"/>
        <v>Formula</v>
      </c>
      <c r="D2899" s="54" t="s">
        <v>7754</v>
      </c>
      <c r="E2899" s="54" t="s">
        <v>7948</v>
      </c>
      <c r="F2899" s="55">
        <v>829</v>
      </c>
      <c r="G2899" s="53">
        <f t="shared" si="91"/>
        <v>152486</v>
      </c>
    </row>
    <row r="2900" spans="1:7" ht="31.5" x14ac:dyDescent="0.25">
      <c r="A2900" s="47" t="s">
        <v>7949</v>
      </c>
      <c r="B2900" s="47" t="s">
        <v>7753</v>
      </c>
      <c r="C2900" s="47" t="str">
        <f t="shared" si="90"/>
        <v>Formula</v>
      </c>
      <c r="D2900" s="47" t="s">
        <v>7754</v>
      </c>
      <c r="E2900" s="47" t="s">
        <v>7950</v>
      </c>
      <c r="F2900" s="53">
        <v>1256</v>
      </c>
      <c r="G2900" s="53">
        <f t="shared" si="91"/>
        <v>152486</v>
      </c>
    </row>
    <row r="2901" spans="1:7" ht="31.5" x14ac:dyDescent="0.25">
      <c r="A2901" s="54" t="s">
        <v>7951</v>
      </c>
      <c r="B2901" s="54" t="s">
        <v>7753</v>
      </c>
      <c r="C2901" s="47" t="str">
        <f t="shared" si="90"/>
        <v>Formula</v>
      </c>
      <c r="D2901" s="54" t="s">
        <v>7754</v>
      </c>
      <c r="E2901" s="54" t="s">
        <v>7952</v>
      </c>
      <c r="F2901" s="55">
        <v>1032</v>
      </c>
      <c r="G2901" s="53">
        <f t="shared" si="91"/>
        <v>152486</v>
      </c>
    </row>
    <row r="2902" spans="1:7" ht="31.5" x14ac:dyDescent="0.25">
      <c r="A2902" s="47" t="s">
        <v>7953</v>
      </c>
      <c r="B2902" s="47" t="s">
        <v>7753</v>
      </c>
      <c r="C2902" s="47" t="str">
        <f t="shared" si="90"/>
        <v>Formula</v>
      </c>
      <c r="D2902" s="47" t="s">
        <v>7754</v>
      </c>
      <c r="E2902" s="47" t="s">
        <v>7954</v>
      </c>
      <c r="F2902" s="53">
        <v>976</v>
      </c>
      <c r="G2902" s="53">
        <f t="shared" si="91"/>
        <v>152486</v>
      </c>
    </row>
    <row r="2903" spans="1:7" ht="31.5" x14ac:dyDescent="0.25">
      <c r="A2903" s="54" t="s">
        <v>7955</v>
      </c>
      <c r="B2903" s="54" t="s">
        <v>7753</v>
      </c>
      <c r="C2903" s="47" t="str">
        <f t="shared" si="90"/>
        <v>Formula</v>
      </c>
      <c r="D2903" s="54" t="s">
        <v>7754</v>
      </c>
      <c r="E2903" s="54" t="s">
        <v>7956</v>
      </c>
      <c r="F2903" s="55">
        <v>1508</v>
      </c>
      <c r="G2903" s="53">
        <f t="shared" si="91"/>
        <v>152486</v>
      </c>
    </row>
    <row r="2904" spans="1:7" ht="31.5" x14ac:dyDescent="0.25">
      <c r="A2904" s="47" t="s">
        <v>7957</v>
      </c>
      <c r="B2904" s="47" t="s">
        <v>7753</v>
      </c>
      <c r="C2904" s="47" t="str">
        <f t="shared" si="90"/>
        <v>Formula</v>
      </c>
      <c r="D2904" s="47" t="s">
        <v>7754</v>
      </c>
      <c r="E2904" s="47" t="s">
        <v>7958</v>
      </c>
      <c r="F2904" s="53">
        <v>1332</v>
      </c>
      <c r="G2904" s="53">
        <f t="shared" si="91"/>
        <v>152486</v>
      </c>
    </row>
    <row r="2905" spans="1:7" ht="31.5" x14ac:dyDescent="0.25">
      <c r="A2905" s="54" t="s">
        <v>7959</v>
      </c>
      <c r="B2905" s="54" t="s">
        <v>7753</v>
      </c>
      <c r="C2905" s="47" t="str">
        <f t="shared" si="90"/>
        <v>Formula</v>
      </c>
      <c r="D2905" s="54" t="s">
        <v>7754</v>
      </c>
      <c r="E2905" s="54" t="s">
        <v>7960</v>
      </c>
      <c r="F2905" s="55">
        <v>919</v>
      </c>
      <c r="G2905" s="53">
        <f t="shared" si="91"/>
        <v>152486</v>
      </c>
    </row>
    <row r="2906" spans="1:7" ht="31.5" x14ac:dyDescent="0.25">
      <c r="A2906" s="47" t="s">
        <v>7961</v>
      </c>
      <c r="B2906" s="47" t="s">
        <v>7753</v>
      </c>
      <c r="C2906" s="47" t="str">
        <f t="shared" si="90"/>
        <v>Formula</v>
      </c>
      <c r="D2906" s="47" t="s">
        <v>7754</v>
      </c>
      <c r="E2906" s="47" t="s">
        <v>7962</v>
      </c>
      <c r="F2906" s="53">
        <v>293</v>
      </c>
      <c r="G2906" s="53">
        <f t="shared" si="91"/>
        <v>152486</v>
      </c>
    </row>
    <row r="2907" spans="1:7" ht="31.5" x14ac:dyDescent="0.25">
      <c r="A2907" s="54" t="s">
        <v>7963</v>
      </c>
      <c r="B2907" s="54" t="s">
        <v>7753</v>
      </c>
      <c r="C2907" s="47" t="str">
        <f t="shared" si="90"/>
        <v>Formula</v>
      </c>
      <c r="D2907" s="54" t="s">
        <v>7754</v>
      </c>
      <c r="E2907" s="54" t="s">
        <v>7964</v>
      </c>
      <c r="F2907" s="55">
        <v>577</v>
      </c>
      <c r="G2907" s="53">
        <f t="shared" si="91"/>
        <v>152486</v>
      </c>
    </row>
    <row r="2908" spans="1:7" ht="31.5" x14ac:dyDescent="0.25">
      <c r="A2908" s="47" t="s">
        <v>7965</v>
      </c>
      <c r="B2908" s="47" t="s">
        <v>7753</v>
      </c>
      <c r="C2908" s="47" t="str">
        <f t="shared" si="90"/>
        <v>Formula</v>
      </c>
      <c r="D2908" s="47" t="s">
        <v>7754</v>
      </c>
      <c r="E2908" s="47" t="s">
        <v>7966</v>
      </c>
      <c r="F2908" s="53">
        <v>199</v>
      </c>
      <c r="G2908" s="53">
        <f t="shared" si="91"/>
        <v>152486</v>
      </c>
    </row>
    <row r="2909" spans="1:7" ht="31.5" x14ac:dyDescent="0.25">
      <c r="A2909" s="54" t="s">
        <v>7967</v>
      </c>
      <c r="B2909" s="54" t="s">
        <v>7753</v>
      </c>
      <c r="C2909" s="47" t="str">
        <f t="shared" si="90"/>
        <v>Formula</v>
      </c>
      <c r="D2909" s="54" t="s">
        <v>7754</v>
      </c>
      <c r="E2909" s="54" t="s">
        <v>7968</v>
      </c>
      <c r="F2909" s="55">
        <v>481</v>
      </c>
      <c r="G2909" s="53">
        <f t="shared" si="91"/>
        <v>152486</v>
      </c>
    </row>
    <row r="2910" spans="1:7" ht="31.5" x14ac:dyDescent="0.25">
      <c r="A2910" s="47" t="s">
        <v>7969</v>
      </c>
      <c r="B2910" s="47" t="s">
        <v>7753</v>
      </c>
      <c r="C2910" s="47" t="str">
        <f t="shared" si="90"/>
        <v>Formula</v>
      </c>
      <c r="D2910" s="47" t="s">
        <v>7754</v>
      </c>
      <c r="E2910" s="47" t="s">
        <v>7970</v>
      </c>
      <c r="F2910" s="53">
        <v>458</v>
      </c>
      <c r="G2910" s="53">
        <f t="shared" si="91"/>
        <v>152486</v>
      </c>
    </row>
    <row r="2911" spans="1:7" ht="31.5" x14ac:dyDescent="0.25">
      <c r="A2911" s="54" t="s">
        <v>7971</v>
      </c>
      <c r="B2911" s="54" t="s">
        <v>7753</v>
      </c>
      <c r="C2911" s="47" t="str">
        <f t="shared" si="90"/>
        <v>Formula</v>
      </c>
      <c r="D2911" s="54" t="s">
        <v>7754</v>
      </c>
      <c r="E2911" s="54" t="s">
        <v>7972</v>
      </c>
      <c r="F2911" s="55">
        <v>525</v>
      </c>
      <c r="G2911" s="53">
        <f t="shared" si="91"/>
        <v>152486</v>
      </c>
    </row>
    <row r="2912" spans="1:7" ht="31.5" x14ac:dyDescent="0.25">
      <c r="A2912" s="47" t="s">
        <v>7973</v>
      </c>
      <c r="B2912" s="47" t="s">
        <v>7753</v>
      </c>
      <c r="C2912" s="47" t="str">
        <f t="shared" si="90"/>
        <v>Formula</v>
      </c>
      <c r="D2912" s="47" t="s">
        <v>7754</v>
      </c>
      <c r="E2912" s="47" t="s">
        <v>7974</v>
      </c>
      <c r="F2912" s="53">
        <v>636</v>
      </c>
      <c r="G2912" s="53">
        <f t="shared" si="91"/>
        <v>152486</v>
      </c>
    </row>
    <row r="2913" spans="1:7" ht="31.5" x14ac:dyDescent="0.25">
      <c r="A2913" s="54" t="s">
        <v>7975</v>
      </c>
      <c r="B2913" s="54" t="s">
        <v>7753</v>
      </c>
      <c r="C2913" s="47" t="str">
        <f t="shared" si="90"/>
        <v>Formula</v>
      </c>
      <c r="D2913" s="54" t="s">
        <v>7754</v>
      </c>
      <c r="E2913" s="54" t="s">
        <v>7976</v>
      </c>
      <c r="F2913" s="55">
        <v>934</v>
      </c>
      <c r="G2913" s="53">
        <f t="shared" si="91"/>
        <v>152486</v>
      </c>
    </row>
    <row r="2914" spans="1:7" ht="31.5" x14ac:dyDescent="0.25">
      <c r="A2914" s="47" t="s">
        <v>7977</v>
      </c>
      <c r="B2914" s="47" t="s">
        <v>7753</v>
      </c>
      <c r="C2914" s="47" t="str">
        <f t="shared" si="90"/>
        <v>Formula</v>
      </c>
      <c r="D2914" s="47" t="s">
        <v>7754</v>
      </c>
      <c r="E2914" s="47" t="s">
        <v>7978</v>
      </c>
      <c r="F2914" s="53">
        <v>521</v>
      </c>
      <c r="G2914" s="53">
        <f t="shared" si="91"/>
        <v>152486</v>
      </c>
    </row>
    <row r="2915" spans="1:7" ht="31.5" x14ac:dyDescent="0.25">
      <c r="A2915" s="54" t="s">
        <v>7979</v>
      </c>
      <c r="B2915" s="54" t="s">
        <v>7753</v>
      </c>
      <c r="C2915" s="47" t="str">
        <f t="shared" si="90"/>
        <v>Formula</v>
      </c>
      <c r="D2915" s="54" t="s">
        <v>7754</v>
      </c>
      <c r="E2915" s="54" t="s">
        <v>7980</v>
      </c>
      <c r="F2915" s="55">
        <v>224</v>
      </c>
      <c r="G2915" s="53">
        <f t="shared" si="91"/>
        <v>152486</v>
      </c>
    </row>
    <row r="2916" spans="1:7" ht="31.5" x14ac:dyDescent="0.25">
      <c r="A2916" s="47" t="s">
        <v>7981</v>
      </c>
      <c r="B2916" s="47" t="s">
        <v>7753</v>
      </c>
      <c r="C2916" s="47" t="str">
        <f t="shared" si="90"/>
        <v>Formula</v>
      </c>
      <c r="D2916" s="47" t="s">
        <v>7754</v>
      </c>
      <c r="E2916" s="47" t="s">
        <v>7982</v>
      </c>
      <c r="F2916" s="53">
        <v>860</v>
      </c>
      <c r="G2916" s="53">
        <f t="shared" si="91"/>
        <v>152486</v>
      </c>
    </row>
    <row r="2917" spans="1:7" ht="31.5" x14ac:dyDescent="0.25">
      <c r="A2917" s="54" t="s">
        <v>7983</v>
      </c>
      <c r="B2917" s="54" t="s">
        <v>7753</v>
      </c>
      <c r="C2917" s="47" t="str">
        <f t="shared" si="90"/>
        <v>Formula</v>
      </c>
      <c r="D2917" s="54" t="s">
        <v>7754</v>
      </c>
      <c r="E2917" s="54" t="s">
        <v>7984</v>
      </c>
      <c r="F2917" s="55">
        <v>1711</v>
      </c>
      <c r="G2917" s="53">
        <f t="shared" si="91"/>
        <v>152486</v>
      </c>
    </row>
    <row r="2918" spans="1:7" ht="31.5" x14ac:dyDescent="0.25">
      <c r="A2918" s="47" t="s">
        <v>7985</v>
      </c>
      <c r="B2918" s="47" t="s">
        <v>7753</v>
      </c>
      <c r="C2918" s="47" t="str">
        <f t="shared" si="90"/>
        <v>Formula</v>
      </c>
      <c r="D2918" s="47" t="s">
        <v>7754</v>
      </c>
      <c r="E2918" s="47" t="s">
        <v>7986</v>
      </c>
      <c r="F2918" s="53">
        <v>401</v>
      </c>
      <c r="G2918" s="53">
        <f t="shared" si="91"/>
        <v>152486</v>
      </c>
    </row>
    <row r="2919" spans="1:7" ht="31.5" x14ac:dyDescent="0.25">
      <c r="A2919" s="54" t="s">
        <v>7987</v>
      </c>
      <c r="B2919" s="54" t="s">
        <v>7753</v>
      </c>
      <c r="C2919" s="47" t="str">
        <f t="shared" si="90"/>
        <v>Formula</v>
      </c>
      <c r="D2919" s="54" t="s">
        <v>7754</v>
      </c>
      <c r="E2919" s="54" t="s">
        <v>7988</v>
      </c>
      <c r="F2919" s="55">
        <v>477</v>
      </c>
      <c r="G2919" s="53">
        <f t="shared" si="91"/>
        <v>152486</v>
      </c>
    </row>
    <row r="2920" spans="1:7" ht="31.5" x14ac:dyDescent="0.25">
      <c r="A2920" s="47" t="s">
        <v>7989</v>
      </c>
      <c r="B2920" s="47" t="s">
        <v>7753</v>
      </c>
      <c r="C2920" s="47" t="str">
        <f t="shared" si="90"/>
        <v>Formula</v>
      </c>
      <c r="D2920" s="47" t="s">
        <v>7754</v>
      </c>
      <c r="E2920" s="47" t="s">
        <v>7990</v>
      </c>
      <c r="F2920" s="53">
        <v>749</v>
      </c>
      <c r="G2920" s="53">
        <f t="shared" si="91"/>
        <v>152486</v>
      </c>
    </row>
    <row r="2921" spans="1:7" ht="31.5" x14ac:dyDescent="0.25">
      <c r="A2921" s="54" t="s">
        <v>7991</v>
      </c>
      <c r="B2921" s="54" t="s">
        <v>7753</v>
      </c>
      <c r="C2921" s="47" t="str">
        <f t="shared" si="90"/>
        <v>Formula</v>
      </c>
      <c r="D2921" s="54" t="s">
        <v>7754</v>
      </c>
      <c r="E2921" s="54" t="s">
        <v>7992</v>
      </c>
      <c r="F2921" s="55">
        <v>268</v>
      </c>
      <c r="G2921" s="53">
        <f t="shared" si="91"/>
        <v>152486</v>
      </c>
    </row>
    <row r="2922" spans="1:7" ht="31.5" x14ac:dyDescent="0.25">
      <c r="A2922" s="47" t="s">
        <v>7993</v>
      </c>
      <c r="B2922" s="47" t="s">
        <v>7753</v>
      </c>
      <c r="C2922" s="47" t="str">
        <f t="shared" si="90"/>
        <v>Formula</v>
      </c>
      <c r="D2922" s="47" t="s">
        <v>7754</v>
      </c>
      <c r="E2922" s="47" t="s">
        <v>7994</v>
      </c>
      <c r="F2922" s="53">
        <v>414</v>
      </c>
      <c r="G2922" s="53">
        <f t="shared" si="91"/>
        <v>152486</v>
      </c>
    </row>
    <row r="2923" spans="1:7" ht="31.5" x14ac:dyDescent="0.25">
      <c r="A2923" s="54" t="s">
        <v>7995</v>
      </c>
      <c r="B2923" s="54" t="s">
        <v>7753</v>
      </c>
      <c r="C2923" s="47" t="str">
        <f t="shared" si="90"/>
        <v>Formula</v>
      </c>
      <c r="D2923" s="54" t="s">
        <v>7754</v>
      </c>
      <c r="E2923" s="54" t="s">
        <v>7996</v>
      </c>
      <c r="F2923" s="55">
        <v>104</v>
      </c>
      <c r="G2923" s="53">
        <f t="shared" si="91"/>
        <v>152486</v>
      </c>
    </row>
    <row r="2924" spans="1:7" ht="31.5" x14ac:dyDescent="0.25">
      <c r="A2924" s="47" t="s">
        <v>7997</v>
      </c>
      <c r="B2924" s="47" t="s">
        <v>7753</v>
      </c>
      <c r="C2924" s="47" t="str">
        <f t="shared" si="90"/>
        <v>Formula</v>
      </c>
      <c r="D2924" s="47" t="s">
        <v>7754</v>
      </c>
      <c r="E2924" s="47" t="s">
        <v>7998</v>
      </c>
      <c r="F2924" s="53">
        <v>830</v>
      </c>
      <c r="G2924" s="53">
        <f t="shared" si="91"/>
        <v>152486</v>
      </c>
    </row>
    <row r="2925" spans="1:7" ht="31.5" x14ac:dyDescent="0.25">
      <c r="A2925" s="54" t="s">
        <v>7999</v>
      </c>
      <c r="B2925" s="54" t="s">
        <v>7753</v>
      </c>
      <c r="C2925" s="47" t="str">
        <f t="shared" si="90"/>
        <v>Formula</v>
      </c>
      <c r="D2925" s="54" t="s">
        <v>7754</v>
      </c>
      <c r="E2925" s="54" t="s">
        <v>8000</v>
      </c>
      <c r="F2925" s="55">
        <v>20</v>
      </c>
      <c r="G2925" s="53">
        <f t="shared" si="91"/>
        <v>152486</v>
      </c>
    </row>
    <row r="2926" spans="1:7" ht="31.5" x14ac:dyDescent="0.25">
      <c r="A2926" s="47" t="s">
        <v>8001</v>
      </c>
      <c r="B2926" s="47" t="s">
        <v>7753</v>
      </c>
      <c r="C2926" s="47" t="str">
        <f t="shared" si="90"/>
        <v>Formula</v>
      </c>
      <c r="D2926" s="47" t="s">
        <v>7754</v>
      </c>
      <c r="E2926" s="47" t="s">
        <v>8002</v>
      </c>
      <c r="F2926" s="53">
        <v>1425</v>
      </c>
      <c r="G2926" s="53">
        <f t="shared" si="91"/>
        <v>152486</v>
      </c>
    </row>
    <row r="2927" spans="1:7" ht="31.5" x14ac:dyDescent="0.25">
      <c r="A2927" s="54" t="s">
        <v>8003</v>
      </c>
      <c r="B2927" s="54" t="s">
        <v>7753</v>
      </c>
      <c r="C2927" s="47" t="str">
        <f t="shared" si="90"/>
        <v>Formula</v>
      </c>
      <c r="D2927" s="54" t="s">
        <v>7754</v>
      </c>
      <c r="E2927" s="54" t="s">
        <v>8004</v>
      </c>
      <c r="F2927" s="55">
        <v>1619</v>
      </c>
      <c r="G2927" s="53">
        <f t="shared" si="91"/>
        <v>152486</v>
      </c>
    </row>
    <row r="2928" spans="1:7" ht="31.5" x14ac:dyDescent="0.25">
      <c r="A2928" s="47" t="s">
        <v>8005</v>
      </c>
      <c r="B2928" s="47" t="s">
        <v>7753</v>
      </c>
      <c r="C2928" s="47" t="str">
        <f t="shared" si="90"/>
        <v>Formula</v>
      </c>
      <c r="D2928" s="47" t="s">
        <v>7754</v>
      </c>
      <c r="E2928" s="47" t="s">
        <v>8006</v>
      </c>
      <c r="F2928" s="53">
        <v>961</v>
      </c>
      <c r="G2928" s="53">
        <f t="shared" si="91"/>
        <v>152486</v>
      </c>
    </row>
    <row r="2929" spans="1:7" ht="31.5" x14ac:dyDescent="0.25">
      <c r="A2929" s="54" t="s">
        <v>8007</v>
      </c>
      <c r="B2929" s="54" t="s">
        <v>7753</v>
      </c>
      <c r="C2929" s="47" t="str">
        <f t="shared" si="90"/>
        <v>Formula</v>
      </c>
      <c r="D2929" s="54" t="s">
        <v>7754</v>
      </c>
      <c r="E2929" s="54" t="s">
        <v>8008</v>
      </c>
      <c r="F2929" s="55">
        <v>1413</v>
      </c>
      <c r="G2929" s="53">
        <f t="shared" si="91"/>
        <v>152486</v>
      </c>
    </row>
    <row r="2930" spans="1:7" ht="31.5" x14ac:dyDescent="0.25">
      <c r="A2930" s="47" t="s">
        <v>8009</v>
      </c>
      <c r="B2930" s="47" t="s">
        <v>7753</v>
      </c>
      <c r="C2930" s="47" t="str">
        <f t="shared" si="90"/>
        <v>Formula</v>
      </c>
      <c r="D2930" s="47" t="s">
        <v>7754</v>
      </c>
      <c r="E2930" s="47" t="s">
        <v>8010</v>
      </c>
      <c r="F2930" s="53">
        <v>1011</v>
      </c>
      <c r="G2930" s="53">
        <f t="shared" si="91"/>
        <v>152486</v>
      </c>
    </row>
    <row r="2931" spans="1:7" ht="31.5" x14ac:dyDescent="0.25">
      <c r="A2931" s="54" t="s">
        <v>8011</v>
      </c>
      <c r="B2931" s="54" t="s">
        <v>7753</v>
      </c>
      <c r="C2931" s="47" t="str">
        <f t="shared" si="90"/>
        <v>Formula</v>
      </c>
      <c r="D2931" s="54" t="s">
        <v>7754</v>
      </c>
      <c r="E2931" s="54" t="s">
        <v>8012</v>
      </c>
      <c r="F2931" s="55">
        <v>1269</v>
      </c>
      <c r="G2931" s="53">
        <f t="shared" si="91"/>
        <v>152486</v>
      </c>
    </row>
    <row r="2932" spans="1:7" ht="31.5" x14ac:dyDescent="0.25">
      <c r="A2932" s="47" t="s">
        <v>8013</v>
      </c>
      <c r="B2932" s="47" t="s">
        <v>7753</v>
      </c>
      <c r="C2932" s="47" t="str">
        <f t="shared" si="90"/>
        <v>Formula</v>
      </c>
      <c r="D2932" s="47" t="s">
        <v>7754</v>
      </c>
      <c r="E2932" s="47" t="s">
        <v>8014</v>
      </c>
      <c r="F2932" s="53">
        <v>797</v>
      </c>
      <c r="G2932" s="53">
        <f t="shared" si="91"/>
        <v>152486</v>
      </c>
    </row>
    <row r="2933" spans="1:7" ht="31.5" x14ac:dyDescent="0.25">
      <c r="A2933" s="54" t="s">
        <v>8015</v>
      </c>
      <c r="B2933" s="54" t="s">
        <v>7753</v>
      </c>
      <c r="C2933" s="47" t="str">
        <f t="shared" si="90"/>
        <v>Formula</v>
      </c>
      <c r="D2933" s="54" t="s">
        <v>7754</v>
      </c>
      <c r="E2933" s="54" t="s">
        <v>8016</v>
      </c>
      <c r="F2933" s="55">
        <v>620</v>
      </c>
      <c r="G2933" s="53">
        <f t="shared" si="91"/>
        <v>152486</v>
      </c>
    </row>
    <row r="2934" spans="1:7" ht="31.5" x14ac:dyDescent="0.25">
      <c r="A2934" s="47" t="s">
        <v>8017</v>
      </c>
      <c r="B2934" s="47" t="s">
        <v>7753</v>
      </c>
      <c r="C2934" s="47" t="str">
        <f t="shared" si="90"/>
        <v>Formula</v>
      </c>
      <c r="D2934" s="47" t="s">
        <v>7754</v>
      </c>
      <c r="E2934" s="47" t="s">
        <v>8018</v>
      </c>
      <c r="F2934" s="53">
        <v>934</v>
      </c>
      <c r="G2934" s="53">
        <f t="shared" si="91"/>
        <v>152486</v>
      </c>
    </row>
    <row r="2935" spans="1:7" ht="31.5" x14ac:dyDescent="0.25">
      <c r="A2935" s="54" t="s">
        <v>8019</v>
      </c>
      <c r="B2935" s="54" t="s">
        <v>7753</v>
      </c>
      <c r="C2935" s="47" t="str">
        <f t="shared" si="90"/>
        <v>Formula</v>
      </c>
      <c r="D2935" s="54" t="s">
        <v>7754</v>
      </c>
      <c r="E2935" s="54" t="s">
        <v>8020</v>
      </c>
      <c r="F2935" s="55">
        <v>565</v>
      </c>
      <c r="G2935" s="53">
        <f t="shared" si="91"/>
        <v>152486</v>
      </c>
    </row>
    <row r="2936" spans="1:7" ht="31.5" x14ac:dyDescent="0.25">
      <c r="A2936" s="47" t="s">
        <v>8021</v>
      </c>
      <c r="B2936" s="47" t="s">
        <v>7753</v>
      </c>
      <c r="C2936" s="47" t="str">
        <f t="shared" si="90"/>
        <v>Formula</v>
      </c>
      <c r="D2936" s="47" t="s">
        <v>7754</v>
      </c>
      <c r="E2936" s="47" t="s">
        <v>8022</v>
      </c>
      <c r="F2936" s="53">
        <v>357</v>
      </c>
      <c r="G2936" s="53">
        <f t="shared" si="91"/>
        <v>152486</v>
      </c>
    </row>
    <row r="2937" spans="1:7" ht="31.5" x14ac:dyDescent="0.25">
      <c r="A2937" s="54" t="s">
        <v>8023</v>
      </c>
      <c r="B2937" s="54" t="s">
        <v>7753</v>
      </c>
      <c r="C2937" s="47" t="str">
        <f t="shared" si="90"/>
        <v>Formula</v>
      </c>
      <c r="D2937" s="54" t="s">
        <v>7754</v>
      </c>
      <c r="E2937" s="54" t="s">
        <v>8024</v>
      </c>
      <c r="F2937" s="55">
        <v>149</v>
      </c>
      <c r="G2937" s="53">
        <f t="shared" si="91"/>
        <v>152486</v>
      </c>
    </row>
    <row r="2938" spans="1:7" ht="31.5" x14ac:dyDescent="0.25">
      <c r="A2938" s="47" t="s">
        <v>8025</v>
      </c>
      <c r="B2938" s="47" t="s">
        <v>7753</v>
      </c>
      <c r="C2938" s="47" t="str">
        <f t="shared" si="90"/>
        <v>Formula</v>
      </c>
      <c r="D2938" s="47" t="s">
        <v>7754</v>
      </c>
      <c r="E2938" s="47" t="s">
        <v>8026</v>
      </c>
      <c r="F2938" s="53">
        <v>21</v>
      </c>
      <c r="G2938" s="53">
        <f t="shared" si="91"/>
        <v>152486</v>
      </c>
    </row>
    <row r="2939" spans="1:7" ht="31.5" x14ac:dyDescent="0.25">
      <c r="A2939" s="54" t="s">
        <v>8027</v>
      </c>
      <c r="B2939" s="54" t="s">
        <v>7753</v>
      </c>
      <c r="C2939" s="47" t="str">
        <f t="shared" si="90"/>
        <v>Formula</v>
      </c>
      <c r="D2939" s="54" t="s">
        <v>7754</v>
      </c>
      <c r="E2939" s="54" t="s">
        <v>8028</v>
      </c>
      <c r="F2939" s="55">
        <v>38</v>
      </c>
      <c r="G2939" s="53">
        <f t="shared" si="91"/>
        <v>152486</v>
      </c>
    </row>
    <row r="2940" spans="1:7" ht="31.5" x14ac:dyDescent="0.25">
      <c r="A2940" s="47" t="s">
        <v>8029</v>
      </c>
      <c r="B2940" s="47" t="s">
        <v>7753</v>
      </c>
      <c r="C2940" s="47" t="str">
        <f t="shared" si="90"/>
        <v>Formula</v>
      </c>
      <c r="D2940" s="47" t="s">
        <v>7754</v>
      </c>
      <c r="E2940" s="47" t="s">
        <v>8030</v>
      </c>
      <c r="F2940" s="53">
        <v>42</v>
      </c>
      <c r="G2940" s="53">
        <f t="shared" si="91"/>
        <v>152486</v>
      </c>
    </row>
    <row r="2941" spans="1:7" ht="31.5" x14ac:dyDescent="0.25">
      <c r="A2941" s="54" t="s">
        <v>8031</v>
      </c>
      <c r="B2941" s="54" t="s">
        <v>7753</v>
      </c>
      <c r="C2941" s="47" t="str">
        <f t="shared" si="90"/>
        <v>Formula</v>
      </c>
      <c r="D2941" s="54" t="s">
        <v>7754</v>
      </c>
      <c r="E2941" s="54" t="s">
        <v>8032</v>
      </c>
      <c r="F2941" s="55">
        <v>147</v>
      </c>
      <c r="G2941" s="53">
        <f t="shared" si="91"/>
        <v>152486</v>
      </c>
    </row>
    <row r="2942" spans="1:7" ht="31.5" x14ac:dyDescent="0.25">
      <c r="A2942" s="47" t="s">
        <v>8033</v>
      </c>
      <c r="B2942" s="47" t="s">
        <v>8034</v>
      </c>
      <c r="C2942" s="47" t="str">
        <f t="shared" si="90"/>
        <v>Formula</v>
      </c>
      <c r="D2942" s="47" t="s">
        <v>8035</v>
      </c>
      <c r="E2942" s="47" t="s">
        <v>8036</v>
      </c>
      <c r="F2942" s="53">
        <v>149</v>
      </c>
      <c r="G2942" s="53">
        <f t="shared" si="91"/>
        <v>149</v>
      </c>
    </row>
    <row r="2943" spans="1:7" ht="42" x14ac:dyDescent="0.25">
      <c r="A2943" s="54" t="s">
        <v>8037</v>
      </c>
      <c r="B2943" s="54" t="s">
        <v>8038</v>
      </c>
      <c r="C2943" s="47" t="str">
        <f t="shared" si="90"/>
        <v>Formula</v>
      </c>
      <c r="D2943" s="54" t="s">
        <v>8039</v>
      </c>
      <c r="E2943" s="54" t="s">
        <v>8040</v>
      </c>
      <c r="F2943" s="55">
        <v>151</v>
      </c>
      <c r="G2943" s="53">
        <f t="shared" si="91"/>
        <v>151</v>
      </c>
    </row>
    <row r="2944" spans="1:7" ht="31.5" x14ac:dyDescent="0.25">
      <c r="A2944" s="47" t="s">
        <v>8041</v>
      </c>
      <c r="B2944" s="47" t="s">
        <v>8042</v>
      </c>
      <c r="C2944" s="47" t="str">
        <f t="shared" si="90"/>
        <v>Formula</v>
      </c>
      <c r="D2944" s="47" t="s">
        <v>8043</v>
      </c>
      <c r="E2944" s="47" t="s">
        <v>8044</v>
      </c>
      <c r="F2944" s="53">
        <v>120</v>
      </c>
      <c r="G2944" s="53">
        <f t="shared" si="91"/>
        <v>340</v>
      </c>
    </row>
    <row r="2945" spans="1:7" ht="31.5" x14ac:dyDescent="0.25">
      <c r="A2945" s="54" t="s">
        <v>8045</v>
      </c>
      <c r="B2945" s="54" t="s">
        <v>8042</v>
      </c>
      <c r="C2945" s="47" t="str">
        <f t="shared" si="90"/>
        <v>Formula</v>
      </c>
      <c r="D2945" s="54" t="s">
        <v>8043</v>
      </c>
      <c r="E2945" s="54" t="s">
        <v>8046</v>
      </c>
      <c r="F2945" s="55">
        <v>96</v>
      </c>
      <c r="G2945" s="53">
        <f t="shared" si="91"/>
        <v>340</v>
      </c>
    </row>
    <row r="2946" spans="1:7" ht="31.5" x14ac:dyDescent="0.25">
      <c r="A2946" s="47" t="s">
        <v>8047</v>
      </c>
      <c r="B2946" s="47" t="s">
        <v>8042</v>
      </c>
      <c r="C2946" s="47" t="str">
        <f t="shared" si="90"/>
        <v>Formula</v>
      </c>
      <c r="D2946" s="47" t="s">
        <v>8043</v>
      </c>
      <c r="E2946" s="47" t="s">
        <v>8048</v>
      </c>
      <c r="F2946" s="53">
        <v>124</v>
      </c>
      <c r="G2946" s="53">
        <f t="shared" si="91"/>
        <v>340</v>
      </c>
    </row>
    <row r="2947" spans="1:7" ht="31.5" x14ac:dyDescent="0.25">
      <c r="A2947" s="54" t="s">
        <v>8049</v>
      </c>
      <c r="B2947" s="54" t="s">
        <v>8050</v>
      </c>
      <c r="C2947" s="47" t="str">
        <f t="shared" ref="C2947:C3010" si="92">IF(ISTEXT(VLOOKUP(B2947,$I$2:$I$11,1,FALSE)),"Alt sub","Formula")</f>
        <v>Formula</v>
      </c>
      <c r="D2947" s="54" t="s">
        <v>8051</v>
      </c>
      <c r="E2947" s="54" t="s">
        <v>8052</v>
      </c>
      <c r="F2947" s="55">
        <v>150</v>
      </c>
      <c r="G2947" s="53">
        <f t="shared" ref="G2947:G3010" si="93">SUMIF(B:B,B2947,F:F)</f>
        <v>250</v>
      </c>
    </row>
    <row r="2948" spans="1:7" ht="31.5" x14ac:dyDescent="0.25">
      <c r="A2948" s="47" t="s">
        <v>8053</v>
      </c>
      <c r="B2948" s="47" t="s">
        <v>8050</v>
      </c>
      <c r="C2948" s="47" t="str">
        <f t="shared" si="92"/>
        <v>Formula</v>
      </c>
      <c r="D2948" s="47" t="s">
        <v>8051</v>
      </c>
      <c r="E2948" s="47" t="s">
        <v>8054</v>
      </c>
      <c r="F2948" s="53">
        <v>100</v>
      </c>
      <c r="G2948" s="53">
        <f t="shared" si="93"/>
        <v>250</v>
      </c>
    </row>
    <row r="2949" spans="1:7" ht="42" x14ac:dyDescent="0.25">
      <c r="A2949" s="54" t="s">
        <v>8055</v>
      </c>
      <c r="B2949" s="54" t="s">
        <v>8056</v>
      </c>
      <c r="C2949" s="47" t="str">
        <f t="shared" si="92"/>
        <v>Formula</v>
      </c>
      <c r="D2949" s="54" t="s">
        <v>8057</v>
      </c>
      <c r="E2949" s="54" t="s">
        <v>8058</v>
      </c>
      <c r="F2949" s="55">
        <v>86</v>
      </c>
      <c r="G2949" s="53">
        <f t="shared" si="93"/>
        <v>86</v>
      </c>
    </row>
    <row r="2950" spans="1:7" ht="42" x14ac:dyDescent="0.25">
      <c r="A2950" s="47" t="s">
        <v>8059</v>
      </c>
      <c r="B2950" s="47" t="s">
        <v>8060</v>
      </c>
      <c r="C2950" s="47" t="str">
        <f t="shared" si="92"/>
        <v>Formula</v>
      </c>
      <c r="D2950" s="47" t="s">
        <v>8061</v>
      </c>
      <c r="E2950" s="47" t="s">
        <v>8062</v>
      </c>
      <c r="F2950" s="53">
        <v>40</v>
      </c>
      <c r="G2950" s="53">
        <f t="shared" si="93"/>
        <v>40</v>
      </c>
    </row>
    <row r="2951" spans="1:7" ht="31.5" x14ac:dyDescent="0.25">
      <c r="A2951" s="54" t="s">
        <v>8063</v>
      </c>
      <c r="B2951" s="54" t="s">
        <v>8064</v>
      </c>
      <c r="C2951" s="47" t="str">
        <f t="shared" si="92"/>
        <v>Formula</v>
      </c>
      <c r="D2951" s="54" t="s">
        <v>8065</v>
      </c>
      <c r="E2951" s="54" t="s">
        <v>8066</v>
      </c>
      <c r="F2951" s="55">
        <v>360</v>
      </c>
      <c r="G2951" s="53">
        <f t="shared" si="93"/>
        <v>360</v>
      </c>
    </row>
    <row r="2952" spans="1:7" ht="42" x14ac:dyDescent="0.25">
      <c r="A2952" s="47" t="s">
        <v>8067</v>
      </c>
      <c r="B2952" s="47" t="s">
        <v>8068</v>
      </c>
      <c r="C2952" s="47" t="str">
        <f t="shared" si="92"/>
        <v>Formula</v>
      </c>
      <c r="D2952" s="47" t="s">
        <v>8069</v>
      </c>
      <c r="E2952" s="47" t="s">
        <v>8070</v>
      </c>
      <c r="F2952" s="53">
        <v>354</v>
      </c>
      <c r="G2952" s="53">
        <f t="shared" si="93"/>
        <v>1309</v>
      </c>
    </row>
    <row r="2953" spans="1:7" ht="42" x14ac:dyDescent="0.25">
      <c r="A2953" s="54" t="s">
        <v>8071</v>
      </c>
      <c r="B2953" s="54" t="s">
        <v>8068</v>
      </c>
      <c r="C2953" s="47" t="str">
        <f t="shared" si="92"/>
        <v>Formula</v>
      </c>
      <c r="D2953" s="54" t="s">
        <v>8069</v>
      </c>
      <c r="E2953" s="54" t="s">
        <v>8072</v>
      </c>
      <c r="F2953" s="55">
        <v>376</v>
      </c>
      <c r="G2953" s="53">
        <f t="shared" si="93"/>
        <v>1309</v>
      </c>
    </row>
    <row r="2954" spans="1:7" ht="42" x14ac:dyDescent="0.25">
      <c r="A2954" s="47" t="s">
        <v>8073</v>
      </c>
      <c r="B2954" s="47" t="s">
        <v>8068</v>
      </c>
      <c r="C2954" s="47" t="str">
        <f t="shared" si="92"/>
        <v>Formula</v>
      </c>
      <c r="D2954" s="47" t="s">
        <v>8069</v>
      </c>
      <c r="E2954" s="47" t="s">
        <v>8074</v>
      </c>
      <c r="F2954" s="53">
        <v>106</v>
      </c>
      <c r="G2954" s="53">
        <f t="shared" si="93"/>
        <v>1309</v>
      </c>
    </row>
    <row r="2955" spans="1:7" ht="42" x14ac:dyDescent="0.25">
      <c r="A2955" s="54" t="s">
        <v>8075</v>
      </c>
      <c r="B2955" s="54" t="s">
        <v>8068</v>
      </c>
      <c r="C2955" s="47" t="str">
        <f t="shared" si="92"/>
        <v>Formula</v>
      </c>
      <c r="D2955" s="54" t="s">
        <v>8069</v>
      </c>
      <c r="E2955" s="54" t="s">
        <v>8076</v>
      </c>
      <c r="F2955" s="55">
        <v>369</v>
      </c>
      <c r="G2955" s="53">
        <f t="shared" si="93"/>
        <v>1309</v>
      </c>
    </row>
    <row r="2956" spans="1:7" ht="42" x14ac:dyDescent="0.25">
      <c r="A2956" s="47" t="s">
        <v>8077</v>
      </c>
      <c r="B2956" s="47" t="s">
        <v>8068</v>
      </c>
      <c r="C2956" s="47" t="str">
        <f t="shared" si="92"/>
        <v>Formula</v>
      </c>
      <c r="D2956" s="47" t="s">
        <v>8069</v>
      </c>
      <c r="E2956" s="47" t="s">
        <v>8078</v>
      </c>
      <c r="F2956" s="53">
        <v>104</v>
      </c>
      <c r="G2956" s="53">
        <f t="shared" si="93"/>
        <v>1309</v>
      </c>
    </row>
    <row r="2957" spans="1:7" ht="31.5" x14ac:dyDescent="0.25">
      <c r="A2957" s="54" t="s">
        <v>8079</v>
      </c>
      <c r="B2957" s="54" t="s">
        <v>8080</v>
      </c>
      <c r="C2957" s="47" t="str">
        <f t="shared" si="92"/>
        <v>Formula</v>
      </c>
      <c r="D2957" s="54" t="s">
        <v>8081</v>
      </c>
      <c r="E2957" s="54" t="s">
        <v>8082</v>
      </c>
      <c r="F2957" s="55">
        <v>108</v>
      </c>
      <c r="G2957" s="53">
        <f t="shared" si="93"/>
        <v>374</v>
      </c>
    </row>
    <row r="2958" spans="1:7" ht="31.5" x14ac:dyDescent="0.25">
      <c r="A2958" s="47" t="s">
        <v>8083</v>
      </c>
      <c r="B2958" s="47" t="s">
        <v>8080</v>
      </c>
      <c r="C2958" s="47" t="str">
        <f t="shared" si="92"/>
        <v>Formula</v>
      </c>
      <c r="D2958" s="47" t="s">
        <v>8081</v>
      </c>
      <c r="E2958" s="47" t="s">
        <v>8084</v>
      </c>
      <c r="F2958" s="53">
        <v>266</v>
      </c>
      <c r="G2958" s="53">
        <f t="shared" si="93"/>
        <v>374</v>
      </c>
    </row>
    <row r="2959" spans="1:7" ht="31.5" x14ac:dyDescent="0.25">
      <c r="A2959" s="54" t="s">
        <v>8085</v>
      </c>
      <c r="B2959" s="54" t="s">
        <v>8086</v>
      </c>
      <c r="C2959" s="47" t="str">
        <f t="shared" si="92"/>
        <v>Formula</v>
      </c>
      <c r="D2959" s="54" t="s">
        <v>8087</v>
      </c>
      <c r="E2959" s="54" t="s">
        <v>8088</v>
      </c>
      <c r="F2959" s="55">
        <v>70</v>
      </c>
      <c r="G2959" s="53">
        <f t="shared" si="93"/>
        <v>135</v>
      </c>
    </row>
    <row r="2960" spans="1:7" ht="31.5" x14ac:dyDescent="0.25">
      <c r="A2960" s="47" t="s">
        <v>8089</v>
      </c>
      <c r="B2960" s="47" t="s">
        <v>8086</v>
      </c>
      <c r="C2960" s="47" t="str">
        <f t="shared" si="92"/>
        <v>Formula</v>
      </c>
      <c r="D2960" s="47" t="s">
        <v>8087</v>
      </c>
      <c r="E2960" s="47" t="s">
        <v>8090</v>
      </c>
      <c r="F2960" s="53">
        <v>65</v>
      </c>
      <c r="G2960" s="53">
        <f t="shared" si="93"/>
        <v>135</v>
      </c>
    </row>
    <row r="2961" spans="1:7" ht="42" x14ac:dyDescent="0.25">
      <c r="A2961" s="54" t="s">
        <v>8091</v>
      </c>
      <c r="B2961" s="54" t="s">
        <v>8092</v>
      </c>
      <c r="C2961" s="47" t="str">
        <f t="shared" si="92"/>
        <v>Formula</v>
      </c>
      <c r="D2961" s="54" t="s">
        <v>8093</v>
      </c>
      <c r="E2961" s="54" t="s">
        <v>8094</v>
      </c>
      <c r="F2961" s="55">
        <v>191</v>
      </c>
      <c r="G2961" s="53">
        <f t="shared" si="93"/>
        <v>911</v>
      </c>
    </row>
    <row r="2962" spans="1:7" ht="42" x14ac:dyDescent="0.25">
      <c r="A2962" s="47" t="s">
        <v>8095</v>
      </c>
      <c r="B2962" s="47" t="s">
        <v>8092</v>
      </c>
      <c r="C2962" s="47" t="str">
        <f t="shared" si="92"/>
        <v>Formula</v>
      </c>
      <c r="D2962" s="47" t="s">
        <v>8093</v>
      </c>
      <c r="E2962" s="47" t="s">
        <v>8096</v>
      </c>
      <c r="F2962" s="53">
        <v>73</v>
      </c>
      <c r="G2962" s="53">
        <f t="shared" si="93"/>
        <v>911</v>
      </c>
    </row>
    <row r="2963" spans="1:7" ht="42" x14ac:dyDescent="0.25">
      <c r="A2963" s="54" t="s">
        <v>8097</v>
      </c>
      <c r="B2963" s="54" t="s">
        <v>8092</v>
      </c>
      <c r="C2963" s="47" t="str">
        <f t="shared" si="92"/>
        <v>Formula</v>
      </c>
      <c r="D2963" s="54" t="s">
        <v>8093</v>
      </c>
      <c r="E2963" s="54" t="s">
        <v>8098</v>
      </c>
      <c r="F2963" s="55">
        <v>248</v>
      </c>
      <c r="G2963" s="53">
        <f t="shared" si="93"/>
        <v>911</v>
      </c>
    </row>
    <row r="2964" spans="1:7" ht="42" x14ac:dyDescent="0.25">
      <c r="A2964" s="47" t="s">
        <v>8099</v>
      </c>
      <c r="B2964" s="47" t="s">
        <v>8092</v>
      </c>
      <c r="C2964" s="47" t="str">
        <f t="shared" si="92"/>
        <v>Formula</v>
      </c>
      <c r="D2964" s="47" t="s">
        <v>8093</v>
      </c>
      <c r="E2964" s="47" t="s">
        <v>8100</v>
      </c>
      <c r="F2964" s="53">
        <v>142</v>
      </c>
      <c r="G2964" s="53">
        <f t="shared" si="93"/>
        <v>911</v>
      </c>
    </row>
    <row r="2965" spans="1:7" ht="42" x14ac:dyDescent="0.25">
      <c r="A2965" s="54" t="s">
        <v>8101</v>
      </c>
      <c r="B2965" s="54" t="s">
        <v>8092</v>
      </c>
      <c r="C2965" s="47" t="str">
        <f t="shared" si="92"/>
        <v>Formula</v>
      </c>
      <c r="D2965" s="54" t="s">
        <v>8093</v>
      </c>
      <c r="E2965" s="54" t="s">
        <v>8102</v>
      </c>
      <c r="F2965" s="55">
        <v>117</v>
      </c>
      <c r="G2965" s="53">
        <f t="shared" si="93"/>
        <v>911</v>
      </c>
    </row>
    <row r="2966" spans="1:7" ht="42" x14ac:dyDescent="0.25">
      <c r="A2966" s="47" t="s">
        <v>8103</v>
      </c>
      <c r="B2966" s="47" t="s">
        <v>8092</v>
      </c>
      <c r="C2966" s="47" t="str">
        <f t="shared" si="92"/>
        <v>Formula</v>
      </c>
      <c r="D2966" s="47" t="s">
        <v>8093</v>
      </c>
      <c r="E2966" s="47" t="s">
        <v>8104</v>
      </c>
      <c r="F2966" s="53">
        <v>140</v>
      </c>
      <c r="G2966" s="53">
        <f t="shared" si="93"/>
        <v>911</v>
      </c>
    </row>
    <row r="2967" spans="1:7" ht="42" x14ac:dyDescent="0.25">
      <c r="A2967" s="54" t="s">
        <v>8105</v>
      </c>
      <c r="B2967" s="54" t="s">
        <v>8106</v>
      </c>
      <c r="C2967" s="47" t="str">
        <f t="shared" si="92"/>
        <v>Formula</v>
      </c>
      <c r="D2967" s="54" t="s">
        <v>8107</v>
      </c>
      <c r="E2967" s="54" t="s">
        <v>8108</v>
      </c>
      <c r="F2967" s="55">
        <v>146</v>
      </c>
      <c r="G2967" s="53">
        <f t="shared" si="93"/>
        <v>146</v>
      </c>
    </row>
    <row r="2968" spans="1:7" ht="31.5" x14ac:dyDescent="0.25">
      <c r="A2968" s="47" t="s">
        <v>8109</v>
      </c>
      <c r="B2968" s="47" t="s">
        <v>8110</v>
      </c>
      <c r="C2968" s="47" t="str">
        <f t="shared" si="92"/>
        <v>Formula</v>
      </c>
      <c r="D2968" s="47" t="s">
        <v>8111</v>
      </c>
      <c r="E2968" s="47" t="s">
        <v>8112</v>
      </c>
      <c r="F2968" s="53">
        <v>117</v>
      </c>
      <c r="G2968" s="53">
        <f t="shared" si="93"/>
        <v>360</v>
      </c>
    </row>
    <row r="2969" spans="1:7" ht="31.5" x14ac:dyDescent="0.25">
      <c r="A2969" s="54" t="s">
        <v>8113</v>
      </c>
      <c r="B2969" s="54" t="s">
        <v>8110</v>
      </c>
      <c r="C2969" s="47" t="str">
        <f t="shared" si="92"/>
        <v>Formula</v>
      </c>
      <c r="D2969" s="54" t="s">
        <v>8111</v>
      </c>
      <c r="E2969" s="54" t="s">
        <v>8114</v>
      </c>
      <c r="F2969" s="55">
        <v>243</v>
      </c>
      <c r="G2969" s="53">
        <f t="shared" si="93"/>
        <v>360</v>
      </c>
    </row>
    <row r="2970" spans="1:7" ht="31.5" x14ac:dyDescent="0.25">
      <c r="A2970" s="47" t="s">
        <v>8115</v>
      </c>
      <c r="B2970" s="47" t="s">
        <v>8116</v>
      </c>
      <c r="C2970" s="47" t="str">
        <f t="shared" si="92"/>
        <v>Formula</v>
      </c>
      <c r="D2970" s="47" t="s">
        <v>8117</v>
      </c>
      <c r="E2970" s="47" t="s">
        <v>8118</v>
      </c>
      <c r="F2970" s="53">
        <v>40</v>
      </c>
      <c r="G2970" s="53">
        <f t="shared" si="93"/>
        <v>40</v>
      </c>
    </row>
    <row r="2971" spans="1:7" ht="31.5" x14ac:dyDescent="0.25">
      <c r="A2971" s="54" t="s">
        <v>8119</v>
      </c>
      <c r="B2971" s="54" t="s">
        <v>8120</v>
      </c>
      <c r="C2971" s="47" t="str">
        <f t="shared" si="92"/>
        <v>Formula</v>
      </c>
      <c r="D2971" s="54" t="s">
        <v>8121</v>
      </c>
      <c r="E2971" s="54" t="s">
        <v>8122</v>
      </c>
      <c r="F2971" s="55">
        <v>98</v>
      </c>
      <c r="G2971" s="53">
        <f t="shared" si="93"/>
        <v>98</v>
      </c>
    </row>
    <row r="2972" spans="1:7" ht="31.5" x14ac:dyDescent="0.25">
      <c r="A2972" s="47" t="s">
        <v>8123</v>
      </c>
      <c r="B2972" s="47" t="s">
        <v>8124</v>
      </c>
      <c r="C2972" s="47" t="str">
        <f t="shared" si="92"/>
        <v>Formula</v>
      </c>
      <c r="D2972" s="47" t="s">
        <v>8125</v>
      </c>
      <c r="E2972" s="47" t="s">
        <v>8126</v>
      </c>
      <c r="F2972" s="53">
        <v>144</v>
      </c>
      <c r="G2972" s="53">
        <f t="shared" si="93"/>
        <v>273</v>
      </c>
    </row>
    <row r="2973" spans="1:7" ht="31.5" x14ac:dyDescent="0.25">
      <c r="A2973" s="54" t="s">
        <v>8127</v>
      </c>
      <c r="B2973" s="54" t="s">
        <v>8124</v>
      </c>
      <c r="C2973" s="47" t="str">
        <f t="shared" si="92"/>
        <v>Formula</v>
      </c>
      <c r="D2973" s="54" t="s">
        <v>8125</v>
      </c>
      <c r="E2973" s="54" t="s">
        <v>8126</v>
      </c>
      <c r="F2973" s="55">
        <v>129</v>
      </c>
      <c r="G2973" s="53">
        <f t="shared" si="93"/>
        <v>273</v>
      </c>
    </row>
    <row r="2974" spans="1:7" ht="21" x14ac:dyDescent="0.25">
      <c r="A2974" s="47" t="s">
        <v>8128</v>
      </c>
      <c r="B2974" s="47" t="s">
        <v>8129</v>
      </c>
      <c r="C2974" s="47" t="str">
        <f t="shared" si="92"/>
        <v>Formula</v>
      </c>
      <c r="D2974" s="47" t="s">
        <v>8130</v>
      </c>
      <c r="E2974" s="47" t="s">
        <v>8131</v>
      </c>
      <c r="F2974" s="53">
        <v>105</v>
      </c>
      <c r="G2974" s="53">
        <f t="shared" si="93"/>
        <v>281</v>
      </c>
    </row>
    <row r="2975" spans="1:7" ht="21" x14ac:dyDescent="0.25">
      <c r="A2975" s="54" t="s">
        <v>8132</v>
      </c>
      <c r="B2975" s="54" t="s">
        <v>8129</v>
      </c>
      <c r="C2975" s="47" t="str">
        <f t="shared" si="92"/>
        <v>Formula</v>
      </c>
      <c r="D2975" s="54" t="s">
        <v>8130</v>
      </c>
      <c r="E2975" s="54" t="s">
        <v>8133</v>
      </c>
      <c r="F2975" s="55">
        <v>176</v>
      </c>
      <c r="G2975" s="53">
        <f t="shared" si="93"/>
        <v>281</v>
      </c>
    </row>
    <row r="2976" spans="1:7" ht="31.5" x14ac:dyDescent="0.25">
      <c r="A2976" s="47" t="s">
        <v>8134</v>
      </c>
      <c r="B2976" s="47" t="s">
        <v>8135</v>
      </c>
      <c r="C2976" s="47" t="str">
        <f t="shared" si="92"/>
        <v>Formula</v>
      </c>
      <c r="D2976" s="47" t="s">
        <v>8136</v>
      </c>
      <c r="E2976" s="47" t="s">
        <v>8137</v>
      </c>
      <c r="F2976" s="53">
        <v>100</v>
      </c>
      <c r="G2976" s="53">
        <f t="shared" si="93"/>
        <v>100</v>
      </c>
    </row>
    <row r="2977" spans="1:7" ht="31.5" x14ac:dyDescent="0.25">
      <c r="A2977" s="54" t="s">
        <v>8138</v>
      </c>
      <c r="B2977" s="54" t="s">
        <v>8139</v>
      </c>
      <c r="C2977" s="47" t="str">
        <f t="shared" si="92"/>
        <v>Formula</v>
      </c>
      <c r="D2977" s="54" t="s">
        <v>8140</v>
      </c>
      <c r="E2977" s="54" t="s">
        <v>8141</v>
      </c>
      <c r="F2977" s="55">
        <v>75</v>
      </c>
      <c r="G2977" s="53">
        <f t="shared" si="93"/>
        <v>75</v>
      </c>
    </row>
    <row r="2978" spans="1:7" ht="21" x14ac:dyDescent="0.25">
      <c r="A2978" s="47" t="s">
        <v>8142</v>
      </c>
      <c r="B2978" s="47" t="s">
        <v>8143</v>
      </c>
      <c r="C2978" s="47" t="str">
        <f t="shared" si="92"/>
        <v>Formula</v>
      </c>
      <c r="D2978" s="47" t="s">
        <v>8144</v>
      </c>
      <c r="E2978" s="47" t="s">
        <v>8145</v>
      </c>
      <c r="F2978" s="53">
        <v>50</v>
      </c>
      <c r="G2978" s="53">
        <f t="shared" si="93"/>
        <v>50</v>
      </c>
    </row>
    <row r="2979" spans="1:7" ht="31.5" x14ac:dyDescent="0.25">
      <c r="A2979" s="54" t="s">
        <v>8146</v>
      </c>
      <c r="B2979" s="54" t="s">
        <v>8147</v>
      </c>
      <c r="C2979" s="47" t="str">
        <f t="shared" si="92"/>
        <v>Formula</v>
      </c>
      <c r="D2979" s="54" t="s">
        <v>8148</v>
      </c>
      <c r="E2979" s="54" t="s">
        <v>8149</v>
      </c>
      <c r="F2979" s="55">
        <v>64</v>
      </c>
      <c r="G2979" s="53">
        <f t="shared" si="93"/>
        <v>64</v>
      </c>
    </row>
    <row r="2980" spans="1:7" ht="42" x14ac:dyDescent="0.25">
      <c r="A2980" s="47" t="s">
        <v>8150</v>
      </c>
      <c r="B2980" s="47" t="s">
        <v>8151</v>
      </c>
      <c r="C2980" s="47" t="str">
        <f t="shared" si="92"/>
        <v>Formula</v>
      </c>
      <c r="D2980" s="47" t="s">
        <v>8152</v>
      </c>
      <c r="E2980" s="47" t="s">
        <v>8153</v>
      </c>
      <c r="F2980" s="53">
        <v>75</v>
      </c>
      <c r="G2980" s="53">
        <f t="shared" si="93"/>
        <v>75</v>
      </c>
    </row>
    <row r="2981" spans="1:7" ht="31.5" x14ac:dyDescent="0.25">
      <c r="A2981" s="54" t="s">
        <v>8154</v>
      </c>
      <c r="B2981" s="54" t="s">
        <v>8155</v>
      </c>
      <c r="C2981" s="47" t="str">
        <f t="shared" si="92"/>
        <v>Formula</v>
      </c>
      <c r="D2981" s="54" t="s">
        <v>1622</v>
      </c>
      <c r="E2981" s="54" t="s">
        <v>8156</v>
      </c>
      <c r="F2981" s="55">
        <v>229</v>
      </c>
      <c r="G2981" s="53">
        <f t="shared" si="93"/>
        <v>5314</v>
      </c>
    </row>
    <row r="2982" spans="1:7" ht="31.5" x14ac:dyDescent="0.25">
      <c r="A2982" s="47" t="s">
        <v>8157</v>
      </c>
      <c r="B2982" s="47" t="s">
        <v>8155</v>
      </c>
      <c r="C2982" s="47" t="str">
        <f t="shared" si="92"/>
        <v>Formula</v>
      </c>
      <c r="D2982" s="47" t="s">
        <v>1622</v>
      </c>
      <c r="E2982" s="47" t="s">
        <v>8158</v>
      </c>
      <c r="F2982" s="53">
        <v>265</v>
      </c>
      <c r="G2982" s="53">
        <f t="shared" si="93"/>
        <v>5314</v>
      </c>
    </row>
    <row r="2983" spans="1:7" ht="31.5" x14ac:dyDescent="0.25">
      <c r="A2983" s="54" t="s">
        <v>8159</v>
      </c>
      <c r="B2983" s="54" t="s">
        <v>8155</v>
      </c>
      <c r="C2983" s="47" t="str">
        <f t="shared" si="92"/>
        <v>Formula</v>
      </c>
      <c r="D2983" s="54" t="s">
        <v>1622</v>
      </c>
      <c r="E2983" s="54" t="s">
        <v>8160</v>
      </c>
      <c r="F2983" s="55">
        <v>319</v>
      </c>
      <c r="G2983" s="53">
        <f t="shared" si="93"/>
        <v>5314</v>
      </c>
    </row>
    <row r="2984" spans="1:7" ht="31.5" x14ac:dyDescent="0.25">
      <c r="A2984" s="47" t="s">
        <v>8161</v>
      </c>
      <c r="B2984" s="47" t="s">
        <v>8155</v>
      </c>
      <c r="C2984" s="47" t="str">
        <f t="shared" si="92"/>
        <v>Formula</v>
      </c>
      <c r="D2984" s="47" t="s">
        <v>1622</v>
      </c>
      <c r="E2984" s="47" t="s">
        <v>8162</v>
      </c>
      <c r="F2984" s="53">
        <v>188</v>
      </c>
      <c r="G2984" s="53">
        <f t="shared" si="93"/>
        <v>5314</v>
      </c>
    </row>
    <row r="2985" spans="1:7" ht="31.5" x14ac:dyDescent="0.25">
      <c r="A2985" s="54" t="s">
        <v>8163</v>
      </c>
      <c r="B2985" s="54" t="s">
        <v>8155</v>
      </c>
      <c r="C2985" s="47" t="str">
        <f t="shared" si="92"/>
        <v>Formula</v>
      </c>
      <c r="D2985" s="54" t="s">
        <v>1622</v>
      </c>
      <c r="E2985" s="54" t="s">
        <v>8164</v>
      </c>
      <c r="F2985" s="55">
        <v>198</v>
      </c>
      <c r="G2985" s="53">
        <f t="shared" si="93"/>
        <v>5314</v>
      </c>
    </row>
    <row r="2986" spans="1:7" ht="31.5" x14ac:dyDescent="0.25">
      <c r="A2986" s="47" t="s">
        <v>8165</v>
      </c>
      <c r="B2986" s="47" t="s">
        <v>8155</v>
      </c>
      <c r="C2986" s="47" t="str">
        <f t="shared" si="92"/>
        <v>Formula</v>
      </c>
      <c r="D2986" s="47" t="s">
        <v>1622</v>
      </c>
      <c r="E2986" s="47" t="s">
        <v>8166</v>
      </c>
      <c r="F2986" s="53">
        <v>33</v>
      </c>
      <c r="G2986" s="53">
        <f t="shared" si="93"/>
        <v>5314</v>
      </c>
    </row>
    <row r="2987" spans="1:7" ht="31.5" x14ac:dyDescent="0.25">
      <c r="A2987" s="54" t="s">
        <v>8167</v>
      </c>
      <c r="B2987" s="54" t="s">
        <v>8155</v>
      </c>
      <c r="C2987" s="47" t="str">
        <f t="shared" si="92"/>
        <v>Formula</v>
      </c>
      <c r="D2987" s="54" t="s">
        <v>1622</v>
      </c>
      <c r="E2987" s="54" t="s">
        <v>8168</v>
      </c>
      <c r="F2987" s="55">
        <v>38</v>
      </c>
      <c r="G2987" s="53">
        <f t="shared" si="93"/>
        <v>5314</v>
      </c>
    </row>
    <row r="2988" spans="1:7" ht="31.5" x14ac:dyDescent="0.25">
      <c r="A2988" s="47" t="s">
        <v>8169</v>
      </c>
      <c r="B2988" s="47" t="s">
        <v>8155</v>
      </c>
      <c r="C2988" s="47" t="str">
        <f t="shared" si="92"/>
        <v>Formula</v>
      </c>
      <c r="D2988" s="47" t="s">
        <v>1622</v>
      </c>
      <c r="E2988" s="47" t="s">
        <v>8170</v>
      </c>
      <c r="F2988" s="53">
        <v>20</v>
      </c>
      <c r="G2988" s="53">
        <f t="shared" si="93"/>
        <v>5314</v>
      </c>
    </row>
    <row r="2989" spans="1:7" ht="31.5" x14ac:dyDescent="0.25">
      <c r="A2989" s="54" t="s">
        <v>8171</v>
      </c>
      <c r="B2989" s="54" t="s">
        <v>8155</v>
      </c>
      <c r="C2989" s="47" t="str">
        <f t="shared" si="92"/>
        <v>Formula</v>
      </c>
      <c r="D2989" s="54" t="s">
        <v>1622</v>
      </c>
      <c r="E2989" s="54" t="s">
        <v>8172</v>
      </c>
      <c r="F2989" s="55">
        <v>49</v>
      </c>
      <c r="G2989" s="53">
        <f t="shared" si="93"/>
        <v>5314</v>
      </c>
    </row>
    <row r="2990" spans="1:7" ht="31.5" x14ac:dyDescent="0.25">
      <c r="A2990" s="47" t="s">
        <v>8173</v>
      </c>
      <c r="B2990" s="47" t="s">
        <v>8155</v>
      </c>
      <c r="C2990" s="47" t="str">
        <f t="shared" si="92"/>
        <v>Formula</v>
      </c>
      <c r="D2990" s="47" t="s">
        <v>1622</v>
      </c>
      <c r="E2990" s="47" t="s">
        <v>8162</v>
      </c>
      <c r="F2990" s="53">
        <v>235</v>
      </c>
      <c r="G2990" s="53">
        <f t="shared" si="93"/>
        <v>5314</v>
      </c>
    </row>
    <row r="2991" spans="1:7" ht="31.5" x14ac:dyDescent="0.25">
      <c r="A2991" s="54" t="s">
        <v>8174</v>
      </c>
      <c r="B2991" s="54" t="s">
        <v>8155</v>
      </c>
      <c r="C2991" s="47" t="str">
        <f t="shared" si="92"/>
        <v>Formula</v>
      </c>
      <c r="D2991" s="54" t="s">
        <v>1622</v>
      </c>
      <c r="E2991" s="54" t="s">
        <v>8175</v>
      </c>
      <c r="F2991" s="55">
        <v>76</v>
      </c>
      <c r="G2991" s="53">
        <f t="shared" si="93"/>
        <v>5314</v>
      </c>
    </row>
    <row r="2992" spans="1:7" ht="31.5" x14ac:dyDescent="0.25">
      <c r="A2992" s="47" t="s">
        <v>8176</v>
      </c>
      <c r="B2992" s="47" t="s">
        <v>8155</v>
      </c>
      <c r="C2992" s="47" t="str">
        <f t="shared" si="92"/>
        <v>Formula</v>
      </c>
      <c r="D2992" s="47" t="s">
        <v>1622</v>
      </c>
      <c r="E2992" s="47" t="s">
        <v>8177</v>
      </c>
      <c r="F2992" s="53">
        <v>35</v>
      </c>
      <c r="G2992" s="53">
        <f t="shared" si="93"/>
        <v>5314</v>
      </c>
    </row>
    <row r="2993" spans="1:7" ht="31.5" x14ac:dyDescent="0.25">
      <c r="A2993" s="54" t="s">
        <v>8178</v>
      </c>
      <c r="B2993" s="54" t="s">
        <v>8155</v>
      </c>
      <c r="C2993" s="47" t="str">
        <f t="shared" si="92"/>
        <v>Formula</v>
      </c>
      <c r="D2993" s="54" t="s">
        <v>1622</v>
      </c>
      <c r="E2993" s="54" t="s">
        <v>8179</v>
      </c>
      <c r="F2993" s="55">
        <v>30</v>
      </c>
      <c r="G2993" s="53">
        <f t="shared" si="93"/>
        <v>5314</v>
      </c>
    </row>
    <row r="2994" spans="1:7" ht="31.5" x14ac:dyDescent="0.25">
      <c r="A2994" s="47" t="s">
        <v>8180</v>
      </c>
      <c r="B2994" s="47" t="s">
        <v>8155</v>
      </c>
      <c r="C2994" s="47" t="str">
        <f t="shared" si="92"/>
        <v>Formula</v>
      </c>
      <c r="D2994" s="47" t="s">
        <v>1622</v>
      </c>
      <c r="E2994" s="47" t="s">
        <v>8181</v>
      </c>
      <c r="F2994" s="53">
        <v>79</v>
      </c>
      <c r="G2994" s="53">
        <f t="shared" si="93"/>
        <v>5314</v>
      </c>
    </row>
    <row r="2995" spans="1:7" ht="31.5" x14ac:dyDescent="0.25">
      <c r="A2995" s="54" t="s">
        <v>8182</v>
      </c>
      <c r="B2995" s="54" t="s">
        <v>8155</v>
      </c>
      <c r="C2995" s="47" t="str">
        <f t="shared" si="92"/>
        <v>Formula</v>
      </c>
      <c r="D2995" s="54" t="s">
        <v>1622</v>
      </c>
      <c r="E2995" s="54" t="s">
        <v>8183</v>
      </c>
      <c r="F2995" s="55">
        <v>269</v>
      </c>
      <c r="G2995" s="53">
        <f t="shared" si="93"/>
        <v>5314</v>
      </c>
    </row>
    <row r="2996" spans="1:7" ht="31.5" x14ac:dyDescent="0.25">
      <c r="A2996" s="47" t="s">
        <v>8184</v>
      </c>
      <c r="B2996" s="47" t="s">
        <v>8155</v>
      </c>
      <c r="C2996" s="47" t="str">
        <f t="shared" si="92"/>
        <v>Formula</v>
      </c>
      <c r="D2996" s="47" t="s">
        <v>1622</v>
      </c>
      <c r="E2996" s="47" t="s">
        <v>8185</v>
      </c>
      <c r="F2996" s="53">
        <v>196</v>
      </c>
      <c r="G2996" s="53">
        <f t="shared" si="93"/>
        <v>5314</v>
      </c>
    </row>
    <row r="2997" spans="1:7" ht="31.5" x14ac:dyDescent="0.25">
      <c r="A2997" s="54" t="s">
        <v>8186</v>
      </c>
      <c r="B2997" s="54" t="s">
        <v>8155</v>
      </c>
      <c r="C2997" s="47" t="str">
        <f t="shared" si="92"/>
        <v>Formula</v>
      </c>
      <c r="D2997" s="54" t="s">
        <v>1622</v>
      </c>
      <c r="E2997" s="54" t="s">
        <v>8187</v>
      </c>
      <c r="F2997" s="55">
        <v>258</v>
      </c>
      <c r="G2997" s="53">
        <f t="shared" si="93"/>
        <v>5314</v>
      </c>
    </row>
    <row r="2998" spans="1:7" ht="31.5" x14ac:dyDescent="0.25">
      <c r="A2998" s="47" t="s">
        <v>8188</v>
      </c>
      <c r="B2998" s="47" t="s">
        <v>8155</v>
      </c>
      <c r="C2998" s="47" t="str">
        <f t="shared" si="92"/>
        <v>Formula</v>
      </c>
      <c r="D2998" s="47" t="s">
        <v>1622</v>
      </c>
      <c r="E2998" s="47" t="s">
        <v>8189</v>
      </c>
      <c r="F2998" s="53">
        <v>254</v>
      </c>
      <c r="G2998" s="53">
        <f t="shared" si="93"/>
        <v>5314</v>
      </c>
    </row>
    <row r="2999" spans="1:7" ht="31.5" x14ac:dyDescent="0.25">
      <c r="A2999" s="54" t="s">
        <v>8190</v>
      </c>
      <c r="B2999" s="54" t="s">
        <v>8155</v>
      </c>
      <c r="C2999" s="47" t="str">
        <f t="shared" si="92"/>
        <v>Formula</v>
      </c>
      <c r="D2999" s="54" t="s">
        <v>1622</v>
      </c>
      <c r="E2999" s="54" t="s">
        <v>8191</v>
      </c>
      <c r="F2999" s="55">
        <v>318</v>
      </c>
      <c r="G2999" s="53">
        <f t="shared" si="93"/>
        <v>5314</v>
      </c>
    </row>
    <row r="3000" spans="1:7" ht="31.5" x14ac:dyDescent="0.25">
      <c r="A3000" s="47" t="s">
        <v>8192</v>
      </c>
      <c r="B3000" s="47" t="s">
        <v>8155</v>
      </c>
      <c r="C3000" s="47" t="str">
        <f t="shared" si="92"/>
        <v>Formula</v>
      </c>
      <c r="D3000" s="47" t="s">
        <v>1622</v>
      </c>
      <c r="E3000" s="47" t="s">
        <v>8193</v>
      </c>
      <c r="F3000" s="53">
        <v>240</v>
      </c>
      <c r="G3000" s="53">
        <f t="shared" si="93"/>
        <v>5314</v>
      </c>
    </row>
    <row r="3001" spans="1:7" ht="31.5" x14ac:dyDescent="0.25">
      <c r="A3001" s="54" t="s">
        <v>8194</v>
      </c>
      <c r="B3001" s="54" t="s">
        <v>8155</v>
      </c>
      <c r="C3001" s="47" t="str">
        <f t="shared" si="92"/>
        <v>Formula</v>
      </c>
      <c r="D3001" s="54" t="s">
        <v>1622</v>
      </c>
      <c r="E3001" s="54" t="s">
        <v>8195</v>
      </c>
      <c r="F3001" s="55">
        <v>143</v>
      </c>
      <c r="G3001" s="53">
        <f t="shared" si="93"/>
        <v>5314</v>
      </c>
    </row>
    <row r="3002" spans="1:7" ht="31.5" x14ac:dyDescent="0.25">
      <c r="A3002" s="47" t="s">
        <v>8196</v>
      </c>
      <c r="B3002" s="47" t="s">
        <v>8155</v>
      </c>
      <c r="C3002" s="47" t="str">
        <f t="shared" si="92"/>
        <v>Formula</v>
      </c>
      <c r="D3002" s="47" t="s">
        <v>1622</v>
      </c>
      <c r="E3002" s="47" t="s">
        <v>8197</v>
      </c>
      <c r="F3002" s="53">
        <v>206</v>
      </c>
      <c r="G3002" s="53">
        <f t="shared" si="93"/>
        <v>5314</v>
      </c>
    </row>
    <row r="3003" spans="1:7" ht="31.5" x14ac:dyDescent="0.25">
      <c r="A3003" s="54" t="s">
        <v>8198</v>
      </c>
      <c r="B3003" s="54" t="s">
        <v>8155</v>
      </c>
      <c r="C3003" s="47" t="str">
        <f t="shared" si="92"/>
        <v>Formula</v>
      </c>
      <c r="D3003" s="54" t="s">
        <v>1622</v>
      </c>
      <c r="E3003" s="54" t="s">
        <v>8199</v>
      </c>
      <c r="F3003" s="55">
        <v>48</v>
      </c>
      <c r="G3003" s="53">
        <f t="shared" si="93"/>
        <v>5314</v>
      </c>
    </row>
    <row r="3004" spans="1:7" ht="31.5" x14ac:dyDescent="0.25">
      <c r="A3004" s="47" t="s">
        <v>8200</v>
      </c>
      <c r="B3004" s="47" t="s">
        <v>8155</v>
      </c>
      <c r="C3004" s="47" t="str">
        <f t="shared" si="92"/>
        <v>Formula</v>
      </c>
      <c r="D3004" s="47" t="s">
        <v>1622</v>
      </c>
      <c r="E3004" s="47" t="s">
        <v>8201</v>
      </c>
      <c r="F3004" s="53">
        <v>27</v>
      </c>
      <c r="G3004" s="53">
        <f t="shared" si="93"/>
        <v>5314</v>
      </c>
    </row>
    <row r="3005" spans="1:7" ht="31.5" x14ac:dyDescent="0.25">
      <c r="A3005" s="54" t="s">
        <v>8202</v>
      </c>
      <c r="B3005" s="54" t="s">
        <v>8155</v>
      </c>
      <c r="C3005" s="47" t="str">
        <f t="shared" si="92"/>
        <v>Formula</v>
      </c>
      <c r="D3005" s="54" t="s">
        <v>1622</v>
      </c>
      <c r="E3005" s="54" t="s">
        <v>8203</v>
      </c>
      <c r="F3005" s="55">
        <v>375</v>
      </c>
      <c r="G3005" s="53">
        <f t="shared" si="93"/>
        <v>5314</v>
      </c>
    </row>
    <row r="3006" spans="1:7" ht="31.5" x14ac:dyDescent="0.25">
      <c r="A3006" s="47" t="s">
        <v>8204</v>
      </c>
      <c r="B3006" s="47" t="s">
        <v>8155</v>
      </c>
      <c r="C3006" s="47" t="str">
        <f t="shared" si="92"/>
        <v>Formula</v>
      </c>
      <c r="D3006" s="47" t="s">
        <v>1622</v>
      </c>
      <c r="E3006" s="47" t="s">
        <v>8205</v>
      </c>
      <c r="F3006" s="53">
        <v>357</v>
      </c>
      <c r="G3006" s="53">
        <f t="shared" si="93"/>
        <v>5314</v>
      </c>
    </row>
    <row r="3007" spans="1:7" ht="31.5" x14ac:dyDescent="0.25">
      <c r="A3007" s="54" t="s">
        <v>8206</v>
      </c>
      <c r="B3007" s="54" t="s">
        <v>8155</v>
      </c>
      <c r="C3007" s="47" t="str">
        <f t="shared" si="92"/>
        <v>Formula</v>
      </c>
      <c r="D3007" s="54" t="s">
        <v>1622</v>
      </c>
      <c r="E3007" s="54" t="s">
        <v>8207</v>
      </c>
      <c r="F3007" s="55">
        <v>352</v>
      </c>
      <c r="G3007" s="53">
        <f t="shared" si="93"/>
        <v>5314</v>
      </c>
    </row>
    <row r="3008" spans="1:7" ht="31.5" x14ac:dyDescent="0.25">
      <c r="A3008" s="47" t="s">
        <v>8208</v>
      </c>
      <c r="B3008" s="47" t="s">
        <v>8155</v>
      </c>
      <c r="C3008" s="47" t="str">
        <f t="shared" si="92"/>
        <v>Formula</v>
      </c>
      <c r="D3008" s="47" t="s">
        <v>1622</v>
      </c>
      <c r="E3008" s="47" t="s">
        <v>8209</v>
      </c>
      <c r="F3008" s="53">
        <v>287</v>
      </c>
      <c r="G3008" s="53">
        <f t="shared" si="93"/>
        <v>5314</v>
      </c>
    </row>
    <row r="3009" spans="1:7" ht="31.5" x14ac:dyDescent="0.25">
      <c r="A3009" s="54" t="s">
        <v>8210</v>
      </c>
      <c r="B3009" s="54" t="s">
        <v>8155</v>
      </c>
      <c r="C3009" s="47" t="str">
        <f t="shared" si="92"/>
        <v>Formula</v>
      </c>
      <c r="D3009" s="54" t="s">
        <v>1622</v>
      </c>
      <c r="E3009" s="54" t="s">
        <v>8211</v>
      </c>
      <c r="F3009" s="55">
        <v>190</v>
      </c>
      <c r="G3009" s="53">
        <f t="shared" si="93"/>
        <v>5314</v>
      </c>
    </row>
    <row r="3010" spans="1:7" ht="31.5" x14ac:dyDescent="0.25">
      <c r="A3010" s="47" t="s">
        <v>8212</v>
      </c>
      <c r="B3010" s="47" t="s">
        <v>8155</v>
      </c>
      <c r="C3010" s="47" t="str">
        <f t="shared" si="92"/>
        <v>Formula</v>
      </c>
      <c r="D3010" s="47" t="s">
        <v>1622</v>
      </c>
      <c r="E3010" s="47" t="s">
        <v>8213</v>
      </c>
      <c r="F3010" s="53">
        <v>0</v>
      </c>
      <c r="G3010" s="53">
        <f t="shared" si="93"/>
        <v>5314</v>
      </c>
    </row>
    <row r="3011" spans="1:7" ht="31.5" x14ac:dyDescent="0.25">
      <c r="A3011" s="54" t="s">
        <v>8214</v>
      </c>
      <c r="B3011" s="54" t="s">
        <v>8215</v>
      </c>
      <c r="C3011" s="47" t="str">
        <f t="shared" ref="C3011:C3074" si="94">IF(ISTEXT(VLOOKUP(B3011,$I$2:$I$11,1,FALSE)),"Alt sub","Formula")</f>
        <v>Formula</v>
      </c>
      <c r="D3011" s="54" t="s">
        <v>8216</v>
      </c>
      <c r="E3011" s="54" t="s">
        <v>8217</v>
      </c>
      <c r="F3011" s="55">
        <v>423</v>
      </c>
      <c r="G3011" s="53">
        <f t="shared" ref="G3011:G3074" si="95">SUMIF(B:B,B3011,F:F)</f>
        <v>1327</v>
      </c>
    </row>
    <row r="3012" spans="1:7" ht="31.5" x14ac:dyDescent="0.25">
      <c r="A3012" s="47" t="s">
        <v>8218</v>
      </c>
      <c r="B3012" s="47" t="s">
        <v>8215</v>
      </c>
      <c r="C3012" s="47" t="str">
        <f t="shared" si="94"/>
        <v>Formula</v>
      </c>
      <c r="D3012" s="47" t="s">
        <v>8216</v>
      </c>
      <c r="E3012" s="47" t="s">
        <v>8219</v>
      </c>
      <c r="F3012" s="53">
        <v>374</v>
      </c>
      <c r="G3012" s="53">
        <f t="shared" si="95"/>
        <v>1327</v>
      </c>
    </row>
    <row r="3013" spans="1:7" ht="31.5" x14ac:dyDescent="0.25">
      <c r="A3013" s="54" t="s">
        <v>8220</v>
      </c>
      <c r="B3013" s="54" t="s">
        <v>8215</v>
      </c>
      <c r="C3013" s="47" t="str">
        <f t="shared" si="94"/>
        <v>Formula</v>
      </c>
      <c r="D3013" s="54" t="s">
        <v>8216</v>
      </c>
      <c r="E3013" s="54" t="s">
        <v>8221</v>
      </c>
      <c r="F3013" s="55">
        <v>122</v>
      </c>
      <c r="G3013" s="53">
        <f t="shared" si="95"/>
        <v>1327</v>
      </c>
    </row>
    <row r="3014" spans="1:7" ht="31.5" x14ac:dyDescent="0.25">
      <c r="A3014" s="47" t="s">
        <v>8222</v>
      </c>
      <c r="B3014" s="47" t="s">
        <v>8215</v>
      </c>
      <c r="C3014" s="47" t="str">
        <f t="shared" si="94"/>
        <v>Formula</v>
      </c>
      <c r="D3014" s="47" t="s">
        <v>8216</v>
      </c>
      <c r="E3014" s="47" t="s">
        <v>8223</v>
      </c>
      <c r="F3014" s="53">
        <v>100</v>
      </c>
      <c r="G3014" s="53">
        <f t="shared" si="95"/>
        <v>1327</v>
      </c>
    </row>
    <row r="3015" spans="1:7" ht="31.5" x14ac:dyDescent="0.25">
      <c r="A3015" s="54" t="s">
        <v>8224</v>
      </c>
      <c r="B3015" s="54" t="s">
        <v>8215</v>
      </c>
      <c r="C3015" s="47" t="str">
        <f t="shared" si="94"/>
        <v>Formula</v>
      </c>
      <c r="D3015" s="54" t="s">
        <v>8216</v>
      </c>
      <c r="E3015" s="54" t="s">
        <v>2248</v>
      </c>
      <c r="F3015" s="55">
        <v>136</v>
      </c>
      <c r="G3015" s="53">
        <f t="shared" si="95"/>
        <v>1327</v>
      </c>
    </row>
    <row r="3016" spans="1:7" ht="31.5" x14ac:dyDescent="0.25">
      <c r="A3016" s="47" t="s">
        <v>8225</v>
      </c>
      <c r="B3016" s="47" t="s">
        <v>8215</v>
      </c>
      <c r="C3016" s="47" t="str">
        <f t="shared" si="94"/>
        <v>Formula</v>
      </c>
      <c r="D3016" s="47" t="s">
        <v>8216</v>
      </c>
      <c r="E3016" s="47" t="s">
        <v>8226</v>
      </c>
      <c r="F3016" s="53">
        <v>46</v>
      </c>
      <c r="G3016" s="53">
        <f t="shared" si="95"/>
        <v>1327</v>
      </c>
    </row>
    <row r="3017" spans="1:7" ht="31.5" x14ac:dyDescent="0.25">
      <c r="A3017" s="54" t="s">
        <v>8227</v>
      </c>
      <c r="B3017" s="54" t="s">
        <v>8215</v>
      </c>
      <c r="C3017" s="47" t="str">
        <f t="shared" si="94"/>
        <v>Formula</v>
      </c>
      <c r="D3017" s="54" t="s">
        <v>8216</v>
      </c>
      <c r="E3017" s="54" t="s">
        <v>8228</v>
      </c>
      <c r="F3017" s="55">
        <v>91</v>
      </c>
      <c r="G3017" s="53">
        <f t="shared" si="95"/>
        <v>1327</v>
      </c>
    </row>
    <row r="3018" spans="1:7" ht="31.5" x14ac:dyDescent="0.25">
      <c r="A3018" s="47" t="s">
        <v>8229</v>
      </c>
      <c r="B3018" s="47" t="s">
        <v>8215</v>
      </c>
      <c r="C3018" s="47" t="str">
        <f t="shared" si="94"/>
        <v>Formula</v>
      </c>
      <c r="D3018" s="47" t="s">
        <v>8216</v>
      </c>
      <c r="E3018" s="47" t="s">
        <v>8230</v>
      </c>
      <c r="F3018" s="53">
        <v>12</v>
      </c>
      <c r="G3018" s="53">
        <f t="shared" si="95"/>
        <v>1327</v>
      </c>
    </row>
    <row r="3019" spans="1:7" ht="31.5" x14ac:dyDescent="0.25">
      <c r="A3019" s="54" t="s">
        <v>8231</v>
      </c>
      <c r="B3019" s="54" t="s">
        <v>8215</v>
      </c>
      <c r="C3019" s="47" t="str">
        <f t="shared" si="94"/>
        <v>Formula</v>
      </c>
      <c r="D3019" s="54" t="s">
        <v>8216</v>
      </c>
      <c r="E3019" s="54" t="s">
        <v>8232</v>
      </c>
      <c r="F3019" s="55">
        <v>23</v>
      </c>
      <c r="G3019" s="53">
        <f t="shared" si="95"/>
        <v>1327</v>
      </c>
    </row>
    <row r="3020" spans="1:7" ht="31.5" x14ac:dyDescent="0.25">
      <c r="A3020" s="47" t="s">
        <v>8233</v>
      </c>
      <c r="B3020" s="47" t="s">
        <v>8234</v>
      </c>
      <c r="C3020" s="47" t="str">
        <f t="shared" si="94"/>
        <v>Formula</v>
      </c>
      <c r="D3020" s="47" t="s">
        <v>8235</v>
      </c>
      <c r="E3020" s="47" t="s">
        <v>8236</v>
      </c>
      <c r="F3020" s="53">
        <v>172</v>
      </c>
      <c r="G3020" s="53">
        <f t="shared" si="95"/>
        <v>985</v>
      </c>
    </row>
    <row r="3021" spans="1:7" ht="31.5" x14ac:dyDescent="0.25">
      <c r="A3021" s="54" t="s">
        <v>8237</v>
      </c>
      <c r="B3021" s="54" t="s">
        <v>8234</v>
      </c>
      <c r="C3021" s="47" t="str">
        <f t="shared" si="94"/>
        <v>Formula</v>
      </c>
      <c r="D3021" s="54" t="s">
        <v>8235</v>
      </c>
      <c r="E3021" s="54" t="s">
        <v>8238</v>
      </c>
      <c r="F3021" s="55">
        <v>253</v>
      </c>
      <c r="G3021" s="53">
        <f t="shared" si="95"/>
        <v>985</v>
      </c>
    </row>
    <row r="3022" spans="1:7" ht="31.5" x14ac:dyDescent="0.25">
      <c r="A3022" s="47" t="s">
        <v>8239</v>
      </c>
      <c r="B3022" s="47" t="s">
        <v>8234</v>
      </c>
      <c r="C3022" s="47" t="str">
        <f t="shared" si="94"/>
        <v>Formula</v>
      </c>
      <c r="D3022" s="47" t="s">
        <v>8235</v>
      </c>
      <c r="E3022" s="47" t="s">
        <v>8240</v>
      </c>
      <c r="F3022" s="53">
        <v>252</v>
      </c>
      <c r="G3022" s="53">
        <f t="shared" si="95"/>
        <v>985</v>
      </c>
    </row>
    <row r="3023" spans="1:7" ht="31.5" x14ac:dyDescent="0.25">
      <c r="A3023" s="54" t="s">
        <v>8241</v>
      </c>
      <c r="B3023" s="54" t="s">
        <v>8234</v>
      </c>
      <c r="C3023" s="47" t="str">
        <f t="shared" si="94"/>
        <v>Formula</v>
      </c>
      <c r="D3023" s="54" t="s">
        <v>8235</v>
      </c>
      <c r="E3023" s="54" t="s">
        <v>8242</v>
      </c>
      <c r="F3023" s="55">
        <v>308</v>
      </c>
      <c r="G3023" s="53">
        <f t="shared" si="95"/>
        <v>985</v>
      </c>
    </row>
    <row r="3024" spans="1:7" ht="31.5" x14ac:dyDescent="0.25">
      <c r="A3024" s="47" t="s">
        <v>8243</v>
      </c>
      <c r="B3024" s="47" t="s">
        <v>8244</v>
      </c>
      <c r="C3024" s="47" t="str">
        <f t="shared" si="94"/>
        <v>Formula</v>
      </c>
      <c r="D3024" s="47" t="s">
        <v>8245</v>
      </c>
      <c r="E3024" s="47" t="s">
        <v>8246</v>
      </c>
      <c r="F3024" s="53">
        <v>305</v>
      </c>
      <c r="G3024" s="53">
        <f t="shared" si="95"/>
        <v>1496</v>
      </c>
    </row>
    <row r="3025" spans="1:7" ht="31.5" x14ac:dyDescent="0.25">
      <c r="A3025" s="54" t="s">
        <v>8247</v>
      </c>
      <c r="B3025" s="54" t="s">
        <v>8244</v>
      </c>
      <c r="C3025" s="47" t="str">
        <f t="shared" si="94"/>
        <v>Formula</v>
      </c>
      <c r="D3025" s="54" t="s">
        <v>8245</v>
      </c>
      <c r="E3025" s="54" t="s">
        <v>8248</v>
      </c>
      <c r="F3025" s="55">
        <v>331</v>
      </c>
      <c r="G3025" s="53">
        <f t="shared" si="95"/>
        <v>1496</v>
      </c>
    </row>
    <row r="3026" spans="1:7" ht="31.5" x14ac:dyDescent="0.25">
      <c r="A3026" s="47" t="s">
        <v>8249</v>
      </c>
      <c r="B3026" s="47" t="s">
        <v>8244</v>
      </c>
      <c r="C3026" s="47" t="str">
        <f t="shared" si="94"/>
        <v>Formula</v>
      </c>
      <c r="D3026" s="47" t="s">
        <v>8245</v>
      </c>
      <c r="E3026" s="47" t="s">
        <v>8250</v>
      </c>
      <c r="F3026" s="53">
        <v>376</v>
      </c>
      <c r="G3026" s="53">
        <f t="shared" si="95"/>
        <v>1496</v>
      </c>
    </row>
    <row r="3027" spans="1:7" ht="31.5" x14ac:dyDescent="0.25">
      <c r="A3027" s="54" t="s">
        <v>8251</v>
      </c>
      <c r="B3027" s="54" t="s">
        <v>8244</v>
      </c>
      <c r="C3027" s="47" t="str">
        <f t="shared" si="94"/>
        <v>Formula</v>
      </c>
      <c r="D3027" s="54" t="s">
        <v>8245</v>
      </c>
      <c r="E3027" s="54" t="s">
        <v>8252</v>
      </c>
      <c r="F3027" s="55">
        <v>411</v>
      </c>
      <c r="G3027" s="53">
        <f t="shared" si="95"/>
        <v>1496</v>
      </c>
    </row>
    <row r="3028" spans="1:7" ht="31.5" x14ac:dyDescent="0.25">
      <c r="A3028" s="47" t="s">
        <v>8253</v>
      </c>
      <c r="B3028" s="47" t="s">
        <v>8244</v>
      </c>
      <c r="C3028" s="47" t="str">
        <f t="shared" si="94"/>
        <v>Formula</v>
      </c>
      <c r="D3028" s="47" t="s">
        <v>8245</v>
      </c>
      <c r="E3028" s="47" t="s">
        <v>8254</v>
      </c>
      <c r="F3028" s="53">
        <v>73</v>
      </c>
      <c r="G3028" s="53">
        <f t="shared" si="95"/>
        <v>1496</v>
      </c>
    </row>
    <row r="3029" spans="1:7" ht="31.5" x14ac:dyDescent="0.25">
      <c r="A3029" s="54" t="s">
        <v>8255</v>
      </c>
      <c r="B3029" s="54" t="s">
        <v>8256</v>
      </c>
      <c r="C3029" s="47" t="str">
        <f t="shared" si="94"/>
        <v>Formula</v>
      </c>
      <c r="D3029" s="54" t="s">
        <v>8257</v>
      </c>
      <c r="E3029" s="54" t="s">
        <v>8258</v>
      </c>
      <c r="F3029" s="55">
        <v>126</v>
      </c>
      <c r="G3029" s="53">
        <f t="shared" si="95"/>
        <v>489</v>
      </c>
    </row>
    <row r="3030" spans="1:7" ht="31.5" x14ac:dyDescent="0.25">
      <c r="A3030" s="47" t="s">
        <v>8259</v>
      </c>
      <c r="B3030" s="47" t="s">
        <v>8256</v>
      </c>
      <c r="C3030" s="47" t="str">
        <f t="shared" si="94"/>
        <v>Formula</v>
      </c>
      <c r="D3030" s="47" t="s">
        <v>8257</v>
      </c>
      <c r="E3030" s="47" t="s">
        <v>8260</v>
      </c>
      <c r="F3030" s="53">
        <v>59</v>
      </c>
      <c r="G3030" s="53">
        <f t="shared" si="95"/>
        <v>489</v>
      </c>
    </row>
    <row r="3031" spans="1:7" ht="31.5" x14ac:dyDescent="0.25">
      <c r="A3031" s="54" t="s">
        <v>8261</v>
      </c>
      <c r="B3031" s="54" t="s">
        <v>8256</v>
      </c>
      <c r="C3031" s="47" t="str">
        <f t="shared" si="94"/>
        <v>Formula</v>
      </c>
      <c r="D3031" s="54" t="s">
        <v>8257</v>
      </c>
      <c r="E3031" s="54" t="s">
        <v>8262</v>
      </c>
      <c r="F3031" s="55">
        <v>63</v>
      </c>
      <c r="G3031" s="53">
        <f t="shared" si="95"/>
        <v>489</v>
      </c>
    </row>
    <row r="3032" spans="1:7" ht="31.5" x14ac:dyDescent="0.25">
      <c r="A3032" s="47" t="s">
        <v>8263</v>
      </c>
      <c r="B3032" s="47" t="s">
        <v>8256</v>
      </c>
      <c r="C3032" s="47" t="str">
        <f t="shared" si="94"/>
        <v>Formula</v>
      </c>
      <c r="D3032" s="47" t="s">
        <v>8257</v>
      </c>
      <c r="E3032" s="47" t="s">
        <v>8264</v>
      </c>
      <c r="F3032" s="53">
        <v>50</v>
      </c>
      <c r="G3032" s="53">
        <f t="shared" si="95"/>
        <v>489</v>
      </c>
    </row>
    <row r="3033" spans="1:7" ht="31.5" x14ac:dyDescent="0.25">
      <c r="A3033" s="54" t="s">
        <v>8265</v>
      </c>
      <c r="B3033" s="54" t="s">
        <v>8256</v>
      </c>
      <c r="C3033" s="47" t="str">
        <f t="shared" si="94"/>
        <v>Formula</v>
      </c>
      <c r="D3033" s="54" t="s">
        <v>8257</v>
      </c>
      <c r="E3033" s="54" t="s">
        <v>8266</v>
      </c>
      <c r="F3033" s="55">
        <v>60</v>
      </c>
      <c r="G3033" s="53">
        <f t="shared" si="95"/>
        <v>489</v>
      </c>
    </row>
    <row r="3034" spans="1:7" ht="31.5" x14ac:dyDescent="0.25">
      <c r="A3034" s="47" t="s">
        <v>8267</v>
      </c>
      <c r="B3034" s="47" t="s">
        <v>8256</v>
      </c>
      <c r="C3034" s="47" t="str">
        <f t="shared" si="94"/>
        <v>Formula</v>
      </c>
      <c r="D3034" s="47" t="s">
        <v>8257</v>
      </c>
      <c r="E3034" s="47" t="s">
        <v>8268</v>
      </c>
      <c r="F3034" s="53">
        <v>105</v>
      </c>
      <c r="G3034" s="53">
        <f t="shared" si="95"/>
        <v>489</v>
      </c>
    </row>
    <row r="3035" spans="1:7" ht="31.5" x14ac:dyDescent="0.25">
      <c r="A3035" s="54" t="s">
        <v>8269</v>
      </c>
      <c r="B3035" s="54" t="s">
        <v>8256</v>
      </c>
      <c r="C3035" s="47" t="str">
        <f t="shared" si="94"/>
        <v>Formula</v>
      </c>
      <c r="D3035" s="54" t="s">
        <v>8257</v>
      </c>
      <c r="E3035" s="54" t="s">
        <v>8270</v>
      </c>
      <c r="F3035" s="55">
        <v>26</v>
      </c>
      <c r="G3035" s="53">
        <f t="shared" si="95"/>
        <v>489</v>
      </c>
    </row>
    <row r="3036" spans="1:7" ht="31.5" x14ac:dyDescent="0.25">
      <c r="A3036" s="47" t="s">
        <v>8271</v>
      </c>
      <c r="B3036" s="47" t="s">
        <v>8272</v>
      </c>
      <c r="C3036" s="47" t="str">
        <f t="shared" si="94"/>
        <v>Formula</v>
      </c>
      <c r="D3036" s="47" t="s">
        <v>8273</v>
      </c>
      <c r="E3036" s="47" t="s">
        <v>8274</v>
      </c>
      <c r="F3036" s="53">
        <v>57</v>
      </c>
      <c r="G3036" s="53">
        <f t="shared" si="95"/>
        <v>449</v>
      </c>
    </row>
    <row r="3037" spans="1:7" ht="31.5" x14ac:dyDescent="0.25">
      <c r="A3037" s="54" t="s">
        <v>8275</v>
      </c>
      <c r="B3037" s="54" t="s">
        <v>8272</v>
      </c>
      <c r="C3037" s="47" t="str">
        <f t="shared" si="94"/>
        <v>Formula</v>
      </c>
      <c r="D3037" s="54" t="s">
        <v>8273</v>
      </c>
      <c r="E3037" s="54" t="s">
        <v>8276</v>
      </c>
      <c r="F3037" s="55">
        <v>160</v>
      </c>
      <c r="G3037" s="53">
        <f t="shared" si="95"/>
        <v>449</v>
      </c>
    </row>
    <row r="3038" spans="1:7" ht="31.5" x14ac:dyDescent="0.25">
      <c r="A3038" s="47" t="s">
        <v>8277</v>
      </c>
      <c r="B3038" s="47" t="s">
        <v>8272</v>
      </c>
      <c r="C3038" s="47" t="str">
        <f t="shared" si="94"/>
        <v>Formula</v>
      </c>
      <c r="D3038" s="47" t="s">
        <v>8273</v>
      </c>
      <c r="E3038" s="47" t="s">
        <v>8278</v>
      </c>
      <c r="F3038" s="53">
        <v>29</v>
      </c>
      <c r="G3038" s="53">
        <f t="shared" si="95"/>
        <v>449</v>
      </c>
    </row>
    <row r="3039" spans="1:7" ht="31.5" x14ac:dyDescent="0.25">
      <c r="A3039" s="54" t="s">
        <v>8279</v>
      </c>
      <c r="B3039" s="54" t="s">
        <v>8272</v>
      </c>
      <c r="C3039" s="47" t="str">
        <f t="shared" si="94"/>
        <v>Formula</v>
      </c>
      <c r="D3039" s="54" t="s">
        <v>8273</v>
      </c>
      <c r="E3039" s="54" t="s">
        <v>8280</v>
      </c>
      <c r="F3039" s="55">
        <v>53</v>
      </c>
      <c r="G3039" s="53">
        <f t="shared" si="95"/>
        <v>449</v>
      </c>
    </row>
    <row r="3040" spans="1:7" ht="31.5" x14ac:dyDescent="0.25">
      <c r="A3040" s="47" t="s">
        <v>8281</v>
      </c>
      <c r="B3040" s="47" t="s">
        <v>8272</v>
      </c>
      <c r="C3040" s="47" t="str">
        <f t="shared" si="94"/>
        <v>Formula</v>
      </c>
      <c r="D3040" s="47" t="s">
        <v>8273</v>
      </c>
      <c r="E3040" s="47" t="s">
        <v>8282</v>
      </c>
      <c r="F3040" s="53">
        <v>51</v>
      </c>
      <c r="G3040" s="53">
        <f t="shared" si="95"/>
        <v>449</v>
      </c>
    </row>
    <row r="3041" spans="1:7" ht="31.5" x14ac:dyDescent="0.25">
      <c r="A3041" s="54" t="s">
        <v>8283</v>
      </c>
      <c r="B3041" s="54" t="s">
        <v>8272</v>
      </c>
      <c r="C3041" s="47" t="str">
        <f t="shared" si="94"/>
        <v>Formula</v>
      </c>
      <c r="D3041" s="54" t="s">
        <v>8273</v>
      </c>
      <c r="E3041" s="54" t="s">
        <v>8284</v>
      </c>
      <c r="F3041" s="55">
        <v>37</v>
      </c>
      <c r="G3041" s="53">
        <f t="shared" si="95"/>
        <v>449</v>
      </c>
    </row>
    <row r="3042" spans="1:7" ht="31.5" x14ac:dyDescent="0.25">
      <c r="A3042" s="47" t="s">
        <v>8285</v>
      </c>
      <c r="B3042" s="47" t="s">
        <v>8272</v>
      </c>
      <c r="C3042" s="47" t="str">
        <f t="shared" si="94"/>
        <v>Formula</v>
      </c>
      <c r="D3042" s="47" t="s">
        <v>8273</v>
      </c>
      <c r="E3042" s="47" t="s">
        <v>8286</v>
      </c>
      <c r="F3042" s="53">
        <v>13</v>
      </c>
      <c r="G3042" s="53">
        <f t="shared" si="95"/>
        <v>449</v>
      </c>
    </row>
    <row r="3043" spans="1:7" ht="31.5" x14ac:dyDescent="0.25">
      <c r="A3043" s="54" t="s">
        <v>8287</v>
      </c>
      <c r="B3043" s="54" t="s">
        <v>8272</v>
      </c>
      <c r="C3043" s="47" t="str">
        <f t="shared" si="94"/>
        <v>Formula</v>
      </c>
      <c r="D3043" s="54" t="s">
        <v>8273</v>
      </c>
      <c r="E3043" s="54" t="s">
        <v>8288</v>
      </c>
      <c r="F3043" s="55">
        <v>17</v>
      </c>
      <c r="G3043" s="53">
        <f t="shared" si="95"/>
        <v>449</v>
      </c>
    </row>
    <row r="3044" spans="1:7" ht="31.5" x14ac:dyDescent="0.25">
      <c r="A3044" s="47" t="s">
        <v>8289</v>
      </c>
      <c r="B3044" s="47" t="s">
        <v>8272</v>
      </c>
      <c r="C3044" s="47" t="str">
        <f t="shared" si="94"/>
        <v>Formula</v>
      </c>
      <c r="D3044" s="47" t="s">
        <v>8273</v>
      </c>
      <c r="E3044" s="47" t="s">
        <v>8290</v>
      </c>
      <c r="F3044" s="53">
        <v>15</v>
      </c>
      <c r="G3044" s="53">
        <f t="shared" si="95"/>
        <v>449</v>
      </c>
    </row>
    <row r="3045" spans="1:7" ht="31.5" x14ac:dyDescent="0.25">
      <c r="A3045" s="54" t="s">
        <v>8291</v>
      </c>
      <c r="B3045" s="54" t="s">
        <v>8272</v>
      </c>
      <c r="C3045" s="47" t="str">
        <f t="shared" si="94"/>
        <v>Formula</v>
      </c>
      <c r="D3045" s="54" t="s">
        <v>8273</v>
      </c>
      <c r="E3045" s="54" t="s">
        <v>8292</v>
      </c>
      <c r="F3045" s="55">
        <v>12</v>
      </c>
      <c r="G3045" s="53">
        <f t="shared" si="95"/>
        <v>449</v>
      </c>
    </row>
    <row r="3046" spans="1:7" ht="31.5" x14ac:dyDescent="0.25">
      <c r="A3046" s="47" t="s">
        <v>8293</v>
      </c>
      <c r="B3046" s="47" t="s">
        <v>8272</v>
      </c>
      <c r="C3046" s="47" t="str">
        <f t="shared" si="94"/>
        <v>Formula</v>
      </c>
      <c r="D3046" s="47" t="s">
        <v>8273</v>
      </c>
      <c r="E3046" s="47" t="s">
        <v>8294</v>
      </c>
      <c r="F3046" s="53">
        <v>5</v>
      </c>
      <c r="G3046" s="53">
        <f t="shared" si="95"/>
        <v>449</v>
      </c>
    </row>
    <row r="3047" spans="1:7" ht="31.5" x14ac:dyDescent="0.25">
      <c r="A3047" s="54" t="s">
        <v>8295</v>
      </c>
      <c r="B3047" s="54" t="s">
        <v>8296</v>
      </c>
      <c r="C3047" s="47" t="str">
        <f t="shared" si="94"/>
        <v>Formula</v>
      </c>
      <c r="D3047" s="54" t="s">
        <v>8297</v>
      </c>
      <c r="E3047" s="54" t="s">
        <v>8298</v>
      </c>
      <c r="F3047" s="55">
        <v>230</v>
      </c>
      <c r="G3047" s="53">
        <f t="shared" si="95"/>
        <v>2443</v>
      </c>
    </row>
    <row r="3048" spans="1:7" ht="31.5" x14ac:dyDescent="0.25">
      <c r="A3048" s="47" t="s">
        <v>8299</v>
      </c>
      <c r="B3048" s="47" t="s">
        <v>8296</v>
      </c>
      <c r="C3048" s="47" t="str">
        <f t="shared" si="94"/>
        <v>Formula</v>
      </c>
      <c r="D3048" s="47" t="s">
        <v>8297</v>
      </c>
      <c r="E3048" s="47" t="s">
        <v>8300</v>
      </c>
      <c r="F3048" s="53">
        <v>299</v>
      </c>
      <c r="G3048" s="53">
        <f t="shared" si="95"/>
        <v>2443</v>
      </c>
    </row>
    <row r="3049" spans="1:7" ht="31.5" x14ac:dyDescent="0.25">
      <c r="A3049" s="54" t="s">
        <v>8301</v>
      </c>
      <c r="B3049" s="54" t="s">
        <v>8296</v>
      </c>
      <c r="C3049" s="47" t="str">
        <f t="shared" si="94"/>
        <v>Formula</v>
      </c>
      <c r="D3049" s="54" t="s">
        <v>8297</v>
      </c>
      <c r="E3049" s="54" t="s">
        <v>8302</v>
      </c>
      <c r="F3049" s="55">
        <v>220</v>
      </c>
      <c r="G3049" s="53">
        <f t="shared" si="95"/>
        <v>2443</v>
      </c>
    </row>
    <row r="3050" spans="1:7" ht="31.5" x14ac:dyDescent="0.25">
      <c r="A3050" s="47" t="s">
        <v>8303</v>
      </c>
      <c r="B3050" s="47" t="s">
        <v>8296</v>
      </c>
      <c r="C3050" s="47" t="str">
        <f t="shared" si="94"/>
        <v>Formula</v>
      </c>
      <c r="D3050" s="47" t="s">
        <v>8297</v>
      </c>
      <c r="E3050" s="47" t="s">
        <v>8304</v>
      </c>
      <c r="F3050" s="53">
        <v>192</v>
      </c>
      <c r="G3050" s="53">
        <f t="shared" si="95"/>
        <v>2443</v>
      </c>
    </row>
    <row r="3051" spans="1:7" ht="31.5" x14ac:dyDescent="0.25">
      <c r="A3051" s="54" t="s">
        <v>8305</v>
      </c>
      <c r="B3051" s="54" t="s">
        <v>8296</v>
      </c>
      <c r="C3051" s="47" t="str">
        <f t="shared" si="94"/>
        <v>Formula</v>
      </c>
      <c r="D3051" s="54" t="s">
        <v>8297</v>
      </c>
      <c r="E3051" s="54" t="s">
        <v>8306</v>
      </c>
      <c r="F3051" s="55">
        <v>152</v>
      </c>
      <c r="G3051" s="53">
        <f t="shared" si="95"/>
        <v>2443</v>
      </c>
    </row>
    <row r="3052" spans="1:7" ht="31.5" x14ac:dyDescent="0.25">
      <c r="A3052" s="47" t="s">
        <v>8307</v>
      </c>
      <c r="B3052" s="47" t="s">
        <v>8296</v>
      </c>
      <c r="C3052" s="47" t="str">
        <f t="shared" si="94"/>
        <v>Formula</v>
      </c>
      <c r="D3052" s="47" t="s">
        <v>8297</v>
      </c>
      <c r="E3052" s="47" t="s">
        <v>8308</v>
      </c>
      <c r="F3052" s="53">
        <v>295</v>
      </c>
      <c r="G3052" s="53">
        <f t="shared" si="95"/>
        <v>2443</v>
      </c>
    </row>
    <row r="3053" spans="1:7" ht="31.5" x14ac:dyDescent="0.25">
      <c r="A3053" s="54" t="s">
        <v>8309</v>
      </c>
      <c r="B3053" s="54" t="s">
        <v>8296</v>
      </c>
      <c r="C3053" s="47" t="str">
        <f t="shared" si="94"/>
        <v>Formula</v>
      </c>
      <c r="D3053" s="54" t="s">
        <v>8297</v>
      </c>
      <c r="E3053" s="54" t="s">
        <v>8310</v>
      </c>
      <c r="F3053" s="55">
        <v>360</v>
      </c>
      <c r="G3053" s="53">
        <f t="shared" si="95"/>
        <v>2443</v>
      </c>
    </row>
    <row r="3054" spans="1:7" ht="31.5" x14ac:dyDescent="0.25">
      <c r="A3054" s="47" t="s">
        <v>8311</v>
      </c>
      <c r="B3054" s="47" t="s">
        <v>8296</v>
      </c>
      <c r="C3054" s="47" t="str">
        <f t="shared" si="94"/>
        <v>Formula</v>
      </c>
      <c r="D3054" s="47" t="s">
        <v>8297</v>
      </c>
      <c r="E3054" s="47" t="s">
        <v>8312</v>
      </c>
      <c r="F3054" s="53">
        <v>10</v>
      </c>
      <c r="G3054" s="53">
        <f t="shared" si="95"/>
        <v>2443</v>
      </c>
    </row>
    <row r="3055" spans="1:7" ht="31.5" x14ac:dyDescent="0.25">
      <c r="A3055" s="54" t="s">
        <v>8313</v>
      </c>
      <c r="B3055" s="54" t="s">
        <v>8296</v>
      </c>
      <c r="C3055" s="47" t="str">
        <f t="shared" si="94"/>
        <v>Formula</v>
      </c>
      <c r="D3055" s="54" t="s">
        <v>8297</v>
      </c>
      <c r="E3055" s="54" t="s">
        <v>8314</v>
      </c>
      <c r="F3055" s="55">
        <v>77</v>
      </c>
      <c r="G3055" s="53">
        <f t="shared" si="95"/>
        <v>2443</v>
      </c>
    </row>
    <row r="3056" spans="1:7" ht="31.5" x14ac:dyDescent="0.25">
      <c r="A3056" s="47" t="s">
        <v>8315</v>
      </c>
      <c r="B3056" s="47" t="s">
        <v>8296</v>
      </c>
      <c r="C3056" s="47" t="str">
        <f t="shared" si="94"/>
        <v>Formula</v>
      </c>
      <c r="D3056" s="47" t="s">
        <v>8297</v>
      </c>
      <c r="E3056" s="47" t="s">
        <v>8316</v>
      </c>
      <c r="F3056" s="53">
        <v>82</v>
      </c>
      <c r="G3056" s="53">
        <f t="shared" si="95"/>
        <v>2443</v>
      </c>
    </row>
    <row r="3057" spans="1:7" ht="31.5" x14ac:dyDescent="0.25">
      <c r="A3057" s="54" t="s">
        <v>8317</v>
      </c>
      <c r="B3057" s="54" t="s">
        <v>8296</v>
      </c>
      <c r="C3057" s="47" t="str">
        <f t="shared" si="94"/>
        <v>Formula</v>
      </c>
      <c r="D3057" s="54" t="s">
        <v>8297</v>
      </c>
      <c r="E3057" s="54" t="s">
        <v>8318</v>
      </c>
      <c r="F3057" s="55">
        <v>41</v>
      </c>
      <c r="G3057" s="53">
        <f t="shared" si="95"/>
        <v>2443</v>
      </c>
    </row>
    <row r="3058" spans="1:7" ht="31.5" x14ac:dyDescent="0.25">
      <c r="A3058" s="47" t="s">
        <v>8319</v>
      </c>
      <c r="B3058" s="47" t="s">
        <v>8296</v>
      </c>
      <c r="C3058" s="47" t="str">
        <f t="shared" si="94"/>
        <v>Formula</v>
      </c>
      <c r="D3058" s="47" t="s">
        <v>8297</v>
      </c>
      <c r="E3058" s="47" t="s">
        <v>8320</v>
      </c>
      <c r="F3058" s="53">
        <v>45</v>
      </c>
      <c r="G3058" s="53">
        <f t="shared" si="95"/>
        <v>2443</v>
      </c>
    </row>
    <row r="3059" spans="1:7" ht="31.5" x14ac:dyDescent="0.25">
      <c r="A3059" s="54" t="s">
        <v>8321</v>
      </c>
      <c r="B3059" s="54" t="s">
        <v>8296</v>
      </c>
      <c r="C3059" s="47" t="str">
        <f t="shared" si="94"/>
        <v>Formula</v>
      </c>
      <c r="D3059" s="54" t="s">
        <v>8297</v>
      </c>
      <c r="E3059" s="54" t="s">
        <v>8322</v>
      </c>
      <c r="F3059" s="55">
        <v>48</v>
      </c>
      <c r="G3059" s="53">
        <f t="shared" si="95"/>
        <v>2443</v>
      </c>
    </row>
    <row r="3060" spans="1:7" ht="31.5" x14ac:dyDescent="0.25">
      <c r="A3060" s="47" t="s">
        <v>8323</v>
      </c>
      <c r="B3060" s="47" t="s">
        <v>8296</v>
      </c>
      <c r="C3060" s="47" t="str">
        <f t="shared" si="94"/>
        <v>Formula</v>
      </c>
      <c r="D3060" s="47" t="s">
        <v>8297</v>
      </c>
      <c r="E3060" s="47" t="s">
        <v>8324</v>
      </c>
      <c r="F3060" s="53">
        <v>58</v>
      </c>
      <c r="G3060" s="53">
        <f t="shared" si="95"/>
        <v>2443</v>
      </c>
    </row>
    <row r="3061" spans="1:7" ht="31.5" x14ac:dyDescent="0.25">
      <c r="A3061" s="54" t="s">
        <v>8325</v>
      </c>
      <c r="B3061" s="54" t="s">
        <v>8296</v>
      </c>
      <c r="C3061" s="47" t="str">
        <f t="shared" si="94"/>
        <v>Formula</v>
      </c>
      <c r="D3061" s="54" t="s">
        <v>8297</v>
      </c>
      <c r="E3061" s="54" t="s">
        <v>8326</v>
      </c>
      <c r="F3061" s="55">
        <v>40</v>
      </c>
      <c r="G3061" s="53">
        <f t="shared" si="95"/>
        <v>2443</v>
      </c>
    </row>
    <row r="3062" spans="1:7" ht="31.5" x14ac:dyDescent="0.25">
      <c r="A3062" s="47" t="s">
        <v>8327</v>
      </c>
      <c r="B3062" s="47" t="s">
        <v>8296</v>
      </c>
      <c r="C3062" s="47" t="str">
        <f t="shared" si="94"/>
        <v>Formula</v>
      </c>
      <c r="D3062" s="47" t="s">
        <v>8297</v>
      </c>
      <c r="E3062" s="47" t="s">
        <v>8328</v>
      </c>
      <c r="F3062" s="53">
        <v>71</v>
      </c>
      <c r="G3062" s="53">
        <f t="shared" si="95"/>
        <v>2443</v>
      </c>
    </row>
    <row r="3063" spans="1:7" ht="31.5" x14ac:dyDescent="0.25">
      <c r="A3063" s="54" t="s">
        <v>8329</v>
      </c>
      <c r="B3063" s="54" t="s">
        <v>8296</v>
      </c>
      <c r="C3063" s="47" t="str">
        <f t="shared" si="94"/>
        <v>Formula</v>
      </c>
      <c r="D3063" s="54" t="s">
        <v>8297</v>
      </c>
      <c r="E3063" s="54" t="s">
        <v>8330</v>
      </c>
      <c r="F3063" s="55">
        <v>40</v>
      </c>
      <c r="G3063" s="53">
        <f t="shared" si="95"/>
        <v>2443</v>
      </c>
    </row>
    <row r="3064" spans="1:7" ht="31.5" x14ac:dyDescent="0.25">
      <c r="A3064" s="47" t="s">
        <v>8331</v>
      </c>
      <c r="B3064" s="47" t="s">
        <v>8296</v>
      </c>
      <c r="C3064" s="47" t="str">
        <f t="shared" si="94"/>
        <v>Formula</v>
      </c>
      <c r="D3064" s="47" t="s">
        <v>8297</v>
      </c>
      <c r="E3064" s="47" t="s">
        <v>8332</v>
      </c>
      <c r="F3064" s="53">
        <v>38</v>
      </c>
      <c r="G3064" s="53">
        <f t="shared" si="95"/>
        <v>2443</v>
      </c>
    </row>
    <row r="3065" spans="1:7" ht="31.5" x14ac:dyDescent="0.25">
      <c r="A3065" s="54" t="s">
        <v>8333</v>
      </c>
      <c r="B3065" s="54" t="s">
        <v>8296</v>
      </c>
      <c r="C3065" s="47" t="str">
        <f t="shared" si="94"/>
        <v>Formula</v>
      </c>
      <c r="D3065" s="54" t="s">
        <v>8297</v>
      </c>
      <c r="E3065" s="54" t="s">
        <v>8334</v>
      </c>
      <c r="F3065" s="55">
        <v>24</v>
      </c>
      <c r="G3065" s="53">
        <f t="shared" si="95"/>
        <v>2443</v>
      </c>
    </row>
    <row r="3066" spans="1:7" ht="31.5" x14ac:dyDescent="0.25">
      <c r="A3066" s="47" t="s">
        <v>8335</v>
      </c>
      <c r="B3066" s="47" t="s">
        <v>8296</v>
      </c>
      <c r="C3066" s="47" t="str">
        <f t="shared" si="94"/>
        <v>Formula</v>
      </c>
      <c r="D3066" s="47" t="s">
        <v>8297</v>
      </c>
      <c r="E3066" s="47" t="s">
        <v>8336</v>
      </c>
      <c r="F3066" s="53">
        <v>26</v>
      </c>
      <c r="G3066" s="53">
        <f t="shared" si="95"/>
        <v>2443</v>
      </c>
    </row>
    <row r="3067" spans="1:7" ht="31.5" x14ac:dyDescent="0.25">
      <c r="A3067" s="54" t="s">
        <v>8337</v>
      </c>
      <c r="B3067" s="54" t="s">
        <v>8296</v>
      </c>
      <c r="C3067" s="47" t="str">
        <f t="shared" si="94"/>
        <v>Formula</v>
      </c>
      <c r="D3067" s="54" t="s">
        <v>8297</v>
      </c>
      <c r="E3067" s="54" t="s">
        <v>8338</v>
      </c>
      <c r="F3067" s="55">
        <v>27</v>
      </c>
      <c r="G3067" s="53">
        <f t="shared" si="95"/>
        <v>2443</v>
      </c>
    </row>
    <row r="3068" spans="1:7" ht="31.5" x14ac:dyDescent="0.25">
      <c r="A3068" s="47" t="s">
        <v>8339</v>
      </c>
      <c r="B3068" s="47" t="s">
        <v>8296</v>
      </c>
      <c r="C3068" s="47" t="str">
        <f t="shared" si="94"/>
        <v>Formula</v>
      </c>
      <c r="D3068" s="47" t="s">
        <v>8297</v>
      </c>
      <c r="E3068" s="47" t="s">
        <v>8340</v>
      </c>
      <c r="F3068" s="53">
        <v>12</v>
      </c>
      <c r="G3068" s="53">
        <f t="shared" si="95"/>
        <v>2443</v>
      </c>
    </row>
    <row r="3069" spans="1:7" ht="31.5" x14ac:dyDescent="0.25">
      <c r="A3069" s="54" t="s">
        <v>8341</v>
      </c>
      <c r="B3069" s="54" t="s">
        <v>8296</v>
      </c>
      <c r="C3069" s="47" t="str">
        <f t="shared" si="94"/>
        <v>Formula</v>
      </c>
      <c r="D3069" s="54" t="s">
        <v>8297</v>
      </c>
      <c r="E3069" s="54" t="s">
        <v>8342</v>
      </c>
      <c r="F3069" s="55">
        <v>26</v>
      </c>
      <c r="G3069" s="53">
        <f t="shared" si="95"/>
        <v>2443</v>
      </c>
    </row>
    <row r="3070" spans="1:7" ht="31.5" x14ac:dyDescent="0.25">
      <c r="A3070" s="47" t="s">
        <v>8343</v>
      </c>
      <c r="B3070" s="47" t="s">
        <v>8296</v>
      </c>
      <c r="C3070" s="47" t="str">
        <f t="shared" si="94"/>
        <v>Formula</v>
      </c>
      <c r="D3070" s="47" t="s">
        <v>8297</v>
      </c>
      <c r="E3070" s="47" t="s">
        <v>8344</v>
      </c>
      <c r="F3070" s="53">
        <v>30</v>
      </c>
      <c r="G3070" s="53">
        <f t="shared" si="95"/>
        <v>2443</v>
      </c>
    </row>
    <row r="3071" spans="1:7" ht="42" x14ac:dyDescent="0.25">
      <c r="A3071" s="54" t="s">
        <v>8345</v>
      </c>
      <c r="B3071" s="54" t="s">
        <v>8346</v>
      </c>
      <c r="C3071" s="47" t="str">
        <f t="shared" si="94"/>
        <v>Formula</v>
      </c>
      <c r="D3071" s="54" t="s">
        <v>8347</v>
      </c>
      <c r="E3071" s="54" t="s">
        <v>8348</v>
      </c>
      <c r="F3071" s="55">
        <v>140</v>
      </c>
      <c r="G3071" s="53">
        <f t="shared" si="95"/>
        <v>1098</v>
      </c>
    </row>
    <row r="3072" spans="1:7" ht="42" x14ac:dyDescent="0.25">
      <c r="A3072" s="47" t="s">
        <v>8349</v>
      </c>
      <c r="B3072" s="47" t="s">
        <v>8346</v>
      </c>
      <c r="C3072" s="47" t="str">
        <f t="shared" si="94"/>
        <v>Formula</v>
      </c>
      <c r="D3072" s="47" t="s">
        <v>8347</v>
      </c>
      <c r="E3072" s="47" t="s">
        <v>8350</v>
      </c>
      <c r="F3072" s="53">
        <v>101</v>
      </c>
      <c r="G3072" s="53">
        <f t="shared" si="95"/>
        <v>1098</v>
      </c>
    </row>
    <row r="3073" spans="1:7" ht="42" x14ac:dyDescent="0.25">
      <c r="A3073" s="54" t="s">
        <v>8351</v>
      </c>
      <c r="B3073" s="54" t="s">
        <v>8346</v>
      </c>
      <c r="C3073" s="47" t="str">
        <f t="shared" si="94"/>
        <v>Formula</v>
      </c>
      <c r="D3073" s="54" t="s">
        <v>8347</v>
      </c>
      <c r="E3073" s="54" t="s">
        <v>8352</v>
      </c>
      <c r="F3073" s="55">
        <v>57</v>
      </c>
      <c r="G3073" s="53">
        <f t="shared" si="95"/>
        <v>1098</v>
      </c>
    </row>
    <row r="3074" spans="1:7" ht="42" x14ac:dyDescent="0.25">
      <c r="A3074" s="47" t="s">
        <v>8353</v>
      </c>
      <c r="B3074" s="47" t="s">
        <v>8346</v>
      </c>
      <c r="C3074" s="47" t="str">
        <f t="shared" si="94"/>
        <v>Formula</v>
      </c>
      <c r="D3074" s="47" t="s">
        <v>8347</v>
      </c>
      <c r="E3074" s="47" t="s">
        <v>8354</v>
      </c>
      <c r="F3074" s="53">
        <v>59</v>
      </c>
      <c r="G3074" s="53">
        <f t="shared" si="95"/>
        <v>1098</v>
      </c>
    </row>
    <row r="3075" spans="1:7" ht="42" x14ac:dyDescent="0.25">
      <c r="A3075" s="54" t="s">
        <v>8355</v>
      </c>
      <c r="B3075" s="54" t="s">
        <v>8346</v>
      </c>
      <c r="C3075" s="47" t="str">
        <f t="shared" ref="C3075:C3138" si="96">IF(ISTEXT(VLOOKUP(B3075,$I$2:$I$11,1,FALSE)),"Alt sub","Formula")</f>
        <v>Formula</v>
      </c>
      <c r="D3075" s="54" t="s">
        <v>8347</v>
      </c>
      <c r="E3075" s="54" t="s">
        <v>8356</v>
      </c>
      <c r="F3075" s="55">
        <v>58</v>
      </c>
      <c r="G3075" s="53">
        <f t="shared" ref="G3075:G3138" si="97">SUMIF(B:B,B3075,F:F)</f>
        <v>1098</v>
      </c>
    </row>
    <row r="3076" spans="1:7" ht="42" x14ac:dyDescent="0.25">
      <c r="A3076" s="47" t="s">
        <v>8357</v>
      </c>
      <c r="B3076" s="47" t="s">
        <v>8346</v>
      </c>
      <c r="C3076" s="47" t="str">
        <f t="shared" si="96"/>
        <v>Formula</v>
      </c>
      <c r="D3076" s="47" t="s">
        <v>8347</v>
      </c>
      <c r="E3076" s="47" t="s">
        <v>8358</v>
      </c>
      <c r="F3076" s="53">
        <v>48</v>
      </c>
      <c r="G3076" s="53">
        <f t="shared" si="97"/>
        <v>1098</v>
      </c>
    </row>
    <row r="3077" spans="1:7" ht="42" x14ac:dyDescent="0.25">
      <c r="A3077" s="54" t="s">
        <v>8359</v>
      </c>
      <c r="B3077" s="54" t="s">
        <v>8346</v>
      </c>
      <c r="C3077" s="47" t="str">
        <f t="shared" si="96"/>
        <v>Formula</v>
      </c>
      <c r="D3077" s="54" t="s">
        <v>8347</v>
      </c>
      <c r="E3077" s="54" t="s">
        <v>8360</v>
      </c>
      <c r="F3077" s="55">
        <v>47</v>
      </c>
      <c r="G3077" s="53">
        <f t="shared" si="97"/>
        <v>1098</v>
      </c>
    </row>
    <row r="3078" spans="1:7" ht="42" x14ac:dyDescent="0.25">
      <c r="A3078" s="47" t="s">
        <v>8361</v>
      </c>
      <c r="B3078" s="47" t="s">
        <v>8346</v>
      </c>
      <c r="C3078" s="47" t="str">
        <f t="shared" si="96"/>
        <v>Formula</v>
      </c>
      <c r="D3078" s="47" t="s">
        <v>8347</v>
      </c>
      <c r="E3078" s="47" t="s">
        <v>8362</v>
      </c>
      <c r="F3078" s="53">
        <v>78</v>
      </c>
      <c r="G3078" s="53">
        <f t="shared" si="97"/>
        <v>1098</v>
      </c>
    </row>
    <row r="3079" spans="1:7" ht="42" x14ac:dyDescent="0.25">
      <c r="A3079" s="54" t="s">
        <v>8363</v>
      </c>
      <c r="B3079" s="54" t="s">
        <v>8346</v>
      </c>
      <c r="C3079" s="47" t="str">
        <f t="shared" si="96"/>
        <v>Formula</v>
      </c>
      <c r="D3079" s="54" t="s">
        <v>8347</v>
      </c>
      <c r="E3079" s="54" t="s">
        <v>8364</v>
      </c>
      <c r="F3079" s="55">
        <v>30</v>
      </c>
      <c r="G3079" s="53">
        <f t="shared" si="97"/>
        <v>1098</v>
      </c>
    </row>
    <row r="3080" spans="1:7" ht="42" x14ac:dyDescent="0.25">
      <c r="A3080" s="47" t="s">
        <v>8365</v>
      </c>
      <c r="B3080" s="47" t="s">
        <v>8346</v>
      </c>
      <c r="C3080" s="47" t="str">
        <f t="shared" si="96"/>
        <v>Formula</v>
      </c>
      <c r="D3080" s="47" t="s">
        <v>8347</v>
      </c>
      <c r="E3080" s="47" t="s">
        <v>8366</v>
      </c>
      <c r="F3080" s="53">
        <v>73</v>
      </c>
      <c r="G3080" s="53">
        <f t="shared" si="97"/>
        <v>1098</v>
      </c>
    </row>
    <row r="3081" spans="1:7" ht="42" x14ac:dyDescent="0.25">
      <c r="A3081" s="54" t="s">
        <v>8367</v>
      </c>
      <c r="B3081" s="54" t="s">
        <v>8346</v>
      </c>
      <c r="C3081" s="47" t="str">
        <f t="shared" si="96"/>
        <v>Formula</v>
      </c>
      <c r="D3081" s="54" t="s">
        <v>8347</v>
      </c>
      <c r="E3081" s="54" t="s">
        <v>8368</v>
      </c>
      <c r="F3081" s="55">
        <v>99</v>
      </c>
      <c r="G3081" s="53">
        <f t="shared" si="97"/>
        <v>1098</v>
      </c>
    </row>
    <row r="3082" spans="1:7" ht="42" x14ac:dyDescent="0.25">
      <c r="A3082" s="47" t="s">
        <v>8369</v>
      </c>
      <c r="B3082" s="47" t="s">
        <v>8346</v>
      </c>
      <c r="C3082" s="47" t="str">
        <f t="shared" si="96"/>
        <v>Formula</v>
      </c>
      <c r="D3082" s="47" t="s">
        <v>8347</v>
      </c>
      <c r="E3082" s="47" t="s">
        <v>8370</v>
      </c>
      <c r="F3082" s="53">
        <v>103</v>
      </c>
      <c r="G3082" s="53">
        <f t="shared" si="97"/>
        <v>1098</v>
      </c>
    </row>
    <row r="3083" spans="1:7" ht="42" x14ac:dyDescent="0.25">
      <c r="A3083" s="54" t="s">
        <v>8371</v>
      </c>
      <c r="B3083" s="54" t="s">
        <v>8346</v>
      </c>
      <c r="C3083" s="47" t="str">
        <f t="shared" si="96"/>
        <v>Formula</v>
      </c>
      <c r="D3083" s="54" t="s">
        <v>8347</v>
      </c>
      <c r="E3083" s="54" t="s">
        <v>8372</v>
      </c>
      <c r="F3083" s="55">
        <v>104</v>
      </c>
      <c r="G3083" s="53">
        <f t="shared" si="97"/>
        <v>1098</v>
      </c>
    </row>
    <row r="3084" spans="1:7" ht="42" x14ac:dyDescent="0.25">
      <c r="A3084" s="47" t="s">
        <v>8373</v>
      </c>
      <c r="B3084" s="47" t="s">
        <v>8346</v>
      </c>
      <c r="C3084" s="47" t="str">
        <f t="shared" si="96"/>
        <v>Formula</v>
      </c>
      <c r="D3084" s="47" t="s">
        <v>8347</v>
      </c>
      <c r="E3084" s="47" t="s">
        <v>8374</v>
      </c>
      <c r="F3084" s="53">
        <v>74</v>
      </c>
      <c r="G3084" s="53">
        <f t="shared" si="97"/>
        <v>1098</v>
      </c>
    </row>
    <row r="3085" spans="1:7" ht="42" x14ac:dyDescent="0.25">
      <c r="A3085" s="54" t="s">
        <v>8375</v>
      </c>
      <c r="B3085" s="54" t="s">
        <v>8346</v>
      </c>
      <c r="C3085" s="47" t="str">
        <f t="shared" si="96"/>
        <v>Formula</v>
      </c>
      <c r="D3085" s="54" t="s">
        <v>8347</v>
      </c>
      <c r="E3085" s="54" t="s">
        <v>8376</v>
      </c>
      <c r="F3085" s="55">
        <v>27</v>
      </c>
      <c r="G3085" s="53">
        <f t="shared" si="97"/>
        <v>1098</v>
      </c>
    </row>
    <row r="3086" spans="1:7" ht="42" x14ac:dyDescent="0.25">
      <c r="A3086" s="47" t="s">
        <v>8377</v>
      </c>
      <c r="B3086" s="47" t="s">
        <v>8378</v>
      </c>
      <c r="C3086" s="47" t="str">
        <f t="shared" si="96"/>
        <v>Formula</v>
      </c>
      <c r="D3086" s="47" t="s">
        <v>8379</v>
      </c>
      <c r="E3086" s="47" t="s">
        <v>8380</v>
      </c>
      <c r="F3086" s="53">
        <v>220</v>
      </c>
      <c r="G3086" s="53">
        <f t="shared" si="97"/>
        <v>220</v>
      </c>
    </row>
    <row r="3087" spans="1:7" ht="31.5" x14ac:dyDescent="0.25">
      <c r="A3087" s="54" t="s">
        <v>8381</v>
      </c>
      <c r="B3087" s="54" t="s">
        <v>8382</v>
      </c>
      <c r="C3087" s="47" t="str">
        <f t="shared" si="96"/>
        <v>Formula</v>
      </c>
      <c r="D3087" s="54" t="s">
        <v>8383</v>
      </c>
      <c r="E3087" s="54" t="s">
        <v>8384</v>
      </c>
      <c r="F3087" s="55">
        <v>471</v>
      </c>
      <c r="G3087" s="53">
        <f t="shared" si="97"/>
        <v>1276</v>
      </c>
    </row>
    <row r="3088" spans="1:7" ht="31.5" x14ac:dyDescent="0.25">
      <c r="A3088" s="47" t="s">
        <v>8385</v>
      </c>
      <c r="B3088" s="47" t="s">
        <v>8382</v>
      </c>
      <c r="C3088" s="47" t="str">
        <f t="shared" si="96"/>
        <v>Formula</v>
      </c>
      <c r="D3088" s="47" t="s">
        <v>8383</v>
      </c>
      <c r="E3088" s="47" t="s">
        <v>8386</v>
      </c>
      <c r="F3088" s="53">
        <v>388</v>
      </c>
      <c r="G3088" s="53">
        <f t="shared" si="97"/>
        <v>1276</v>
      </c>
    </row>
    <row r="3089" spans="1:7" ht="31.5" x14ac:dyDescent="0.25">
      <c r="A3089" s="54" t="s">
        <v>8387</v>
      </c>
      <c r="B3089" s="54" t="s">
        <v>8382</v>
      </c>
      <c r="C3089" s="47" t="str">
        <f t="shared" si="96"/>
        <v>Formula</v>
      </c>
      <c r="D3089" s="54" t="s">
        <v>8383</v>
      </c>
      <c r="E3089" s="54" t="s">
        <v>8388</v>
      </c>
      <c r="F3089" s="55">
        <v>417</v>
      </c>
      <c r="G3089" s="53">
        <f t="shared" si="97"/>
        <v>1276</v>
      </c>
    </row>
    <row r="3090" spans="1:7" ht="42" x14ac:dyDescent="0.25">
      <c r="A3090" s="47" t="s">
        <v>8389</v>
      </c>
      <c r="B3090" s="47" t="s">
        <v>8390</v>
      </c>
      <c r="C3090" s="47" t="str">
        <f t="shared" si="96"/>
        <v>Formula</v>
      </c>
      <c r="D3090" s="47" t="s">
        <v>8391</v>
      </c>
      <c r="E3090" s="47" t="s">
        <v>8392</v>
      </c>
      <c r="F3090" s="53">
        <v>383</v>
      </c>
      <c r="G3090" s="53">
        <f t="shared" si="97"/>
        <v>383</v>
      </c>
    </row>
    <row r="3091" spans="1:7" ht="52.5" x14ac:dyDescent="0.25">
      <c r="A3091" s="54" t="s">
        <v>8393</v>
      </c>
      <c r="B3091" s="54" t="s">
        <v>8394</v>
      </c>
      <c r="C3091" s="47" t="str">
        <f t="shared" si="96"/>
        <v>Formula</v>
      </c>
      <c r="D3091" s="54" t="s">
        <v>8395</v>
      </c>
      <c r="E3091" s="54" t="s">
        <v>8396</v>
      </c>
      <c r="F3091" s="55">
        <v>420</v>
      </c>
      <c r="G3091" s="53">
        <f t="shared" si="97"/>
        <v>1473</v>
      </c>
    </row>
    <row r="3092" spans="1:7" ht="52.5" x14ac:dyDescent="0.25">
      <c r="A3092" s="47" t="s">
        <v>8397</v>
      </c>
      <c r="B3092" s="47" t="s">
        <v>8394</v>
      </c>
      <c r="C3092" s="47" t="str">
        <f t="shared" si="96"/>
        <v>Formula</v>
      </c>
      <c r="D3092" s="47" t="s">
        <v>8395</v>
      </c>
      <c r="E3092" s="47" t="s">
        <v>8398</v>
      </c>
      <c r="F3092" s="53">
        <v>504</v>
      </c>
      <c r="G3092" s="53">
        <f t="shared" si="97"/>
        <v>1473</v>
      </c>
    </row>
    <row r="3093" spans="1:7" ht="52.5" x14ac:dyDescent="0.25">
      <c r="A3093" s="54" t="s">
        <v>8399</v>
      </c>
      <c r="B3093" s="54" t="s">
        <v>8394</v>
      </c>
      <c r="C3093" s="47" t="str">
        <f t="shared" si="96"/>
        <v>Formula</v>
      </c>
      <c r="D3093" s="54" t="s">
        <v>8395</v>
      </c>
      <c r="E3093" s="54" t="s">
        <v>8400</v>
      </c>
      <c r="F3093" s="55">
        <v>160</v>
      </c>
      <c r="G3093" s="53">
        <f t="shared" si="97"/>
        <v>1473</v>
      </c>
    </row>
    <row r="3094" spans="1:7" ht="52.5" x14ac:dyDescent="0.25">
      <c r="A3094" s="47" t="s">
        <v>8401</v>
      </c>
      <c r="B3094" s="47" t="s">
        <v>8394</v>
      </c>
      <c r="C3094" s="47" t="str">
        <f t="shared" si="96"/>
        <v>Formula</v>
      </c>
      <c r="D3094" s="47" t="s">
        <v>8395</v>
      </c>
      <c r="E3094" s="47" t="s">
        <v>8402</v>
      </c>
      <c r="F3094" s="53">
        <v>190</v>
      </c>
      <c r="G3094" s="53">
        <f t="shared" si="97"/>
        <v>1473</v>
      </c>
    </row>
    <row r="3095" spans="1:7" ht="52.5" x14ac:dyDescent="0.25">
      <c r="A3095" s="54" t="s">
        <v>8403</v>
      </c>
      <c r="B3095" s="54" t="s">
        <v>8394</v>
      </c>
      <c r="C3095" s="47" t="str">
        <f t="shared" si="96"/>
        <v>Formula</v>
      </c>
      <c r="D3095" s="54" t="s">
        <v>8395</v>
      </c>
      <c r="E3095" s="54" t="s">
        <v>308</v>
      </c>
      <c r="F3095" s="55">
        <v>137</v>
      </c>
      <c r="G3095" s="53">
        <f t="shared" si="97"/>
        <v>1473</v>
      </c>
    </row>
    <row r="3096" spans="1:7" ht="52.5" x14ac:dyDescent="0.25">
      <c r="A3096" s="47" t="s">
        <v>8404</v>
      </c>
      <c r="B3096" s="47" t="s">
        <v>8394</v>
      </c>
      <c r="C3096" s="47" t="str">
        <f t="shared" si="96"/>
        <v>Formula</v>
      </c>
      <c r="D3096" s="47" t="s">
        <v>8395</v>
      </c>
      <c r="E3096" s="47" t="s">
        <v>8405</v>
      </c>
      <c r="F3096" s="53">
        <v>13</v>
      </c>
      <c r="G3096" s="53">
        <f t="shared" si="97"/>
        <v>1473</v>
      </c>
    </row>
    <row r="3097" spans="1:7" ht="52.5" x14ac:dyDescent="0.25">
      <c r="A3097" s="54" t="s">
        <v>8406</v>
      </c>
      <c r="B3097" s="54" t="s">
        <v>8394</v>
      </c>
      <c r="C3097" s="47" t="str">
        <f t="shared" si="96"/>
        <v>Formula</v>
      </c>
      <c r="D3097" s="54" t="s">
        <v>8395</v>
      </c>
      <c r="E3097" s="54" t="s">
        <v>8407</v>
      </c>
      <c r="F3097" s="55">
        <v>12</v>
      </c>
      <c r="G3097" s="53">
        <f t="shared" si="97"/>
        <v>1473</v>
      </c>
    </row>
    <row r="3098" spans="1:7" ht="52.5" x14ac:dyDescent="0.25">
      <c r="A3098" s="47" t="s">
        <v>8408</v>
      </c>
      <c r="B3098" s="47" t="s">
        <v>8394</v>
      </c>
      <c r="C3098" s="47" t="str">
        <f t="shared" si="96"/>
        <v>Formula</v>
      </c>
      <c r="D3098" s="47" t="s">
        <v>8395</v>
      </c>
      <c r="E3098" s="47" t="s">
        <v>8409</v>
      </c>
      <c r="F3098" s="53">
        <v>3</v>
      </c>
      <c r="G3098" s="53">
        <f t="shared" si="97"/>
        <v>1473</v>
      </c>
    </row>
    <row r="3099" spans="1:7" ht="52.5" x14ac:dyDescent="0.25">
      <c r="A3099" s="54" t="s">
        <v>8410</v>
      </c>
      <c r="B3099" s="54" t="s">
        <v>8394</v>
      </c>
      <c r="C3099" s="47" t="str">
        <f t="shared" si="96"/>
        <v>Formula</v>
      </c>
      <c r="D3099" s="54" t="s">
        <v>8395</v>
      </c>
      <c r="E3099" s="54" t="s">
        <v>8411</v>
      </c>
      <c r="F3099" s="55">
        <v>32</v>
      </c>
      <c r="G3099" s="53">
        <f t="shared" si="97"/>
        <v>1473</v>
      </c>
    </row>
    <row r="3100" spans="1:7" ht="52.5" x14ac:dyDescent="0.25">
      <c r="A3100" s="47" t="s">
        <v>8412</v>
      </c>
      <c r="B3100" s="47" t="s">
        <v>8394</v>
      </c>
      <c r="C3100" s="47" t="str">
        <f t="shared" si="96"/>
        <v>Formula</v>
      </c>
      <c r="D3100" s="47" t="s">
        <v>8395</v>
      </c>
      <c r="E3100" s="47" t="s">
        <v>8413</v>
      </c>
      <c r="F3100" s="53">
        <v>2</v>
      </c>
      <c r="G3100" s="53">
        <f t="shared" si="97"/>
        <v>1473</v>
      </c>
    </row>
    <row r="3101" spans="1:7" ht="31.5" x14ac:dyDescent="0.25">
      <c r="A3101" s="54" t="s">
        <v>8414</v>
      </c>
      <c r="B3101" s="54" t="s">
        <v>8415</v>
      </c>
      <c r="C3101" s="47" t="str">
        <f t="shared" si="96"/>
        <v>Formula</v>
      </c>
      <c r="D3101" s="54" t="s">
        <v>8416</v>
      </c>
      <c r="E3101" s="54" t="s">
        <v>8417</v>
      </c>
      <c r="F3101" s="55">
        <v>598</v>
      </c>
      <c r="G3101" s="53">
        <f t="shared" si="97"/>
        <v>1154</v>
      </c>
    </row>
    <row r="3102" spans="1:7" ht="31.5" x14ac:dyDescent="0.25">
      <c r="A3102" s="47" t="s">
        <v>8418</v>
      </c>
      <c r="B3102" s="47" t="s">
        <v>8415</v>
      </c>
      <c r="C3102" s="47" t="str">
        <f t="shared" si="96"/>
        <v>Formula</v>
      </c>
      <c r="D3102" s="47" t="s">
        <v>8416</v>
      </c>
      <c r="E3102" s="47" t="s">
        <v>8419</v>
      </c>
      <c r="F3102" s="53">
        <v>97</v>
      </c>
      <c r="G3102" s="53">
        <f t="shared" si="97"/>
        <v>1154</v>
      </c>
    </row>
    <row r="3103" spans="1:7" ht="31.5" x14ac:dyDescent="0.25">
      <c r="A3103" s="54" t="s">
        <v>8420</v>
      </c>
      <c r="B3103" s="54" t="s">
        <v>8415</v>
      </c>
      <c r="C3103" s="47" t="str">
        <f t="shared" si="96"/>
        <v>Formula</v>
      </c>
      <c r="D3103" s="54" t="s">
        <v>8416</v>
      </c>
      <c r="E3103" s="54" t="s">
        <v>8421</v>
      </c>
      <c r="F3103" s="55">
        <v>209</v>
      </c>
      <c r="G3103" s="53">
        <f t="shared" si="97"/>
        <v>1154</v>
      </c>
    </row>
    <row r="3104" spans="1:7" ht="31.5" x14ac:dyDescent="0.25">
      <c r="A3104" s="47" t="s">
        <v>8422</v>
      </c>
      <c r="B3104" s="47" t="s">
        <v>8415</v>
      </c>
      <c r="C3104" s="47" t="str">
        <f t="shared" si="96"/>
        <v>Formula</v>
      </c>
      <c r="D3104" s="47" t="s">
        <v>8416</v>
      </c>
      <c r="E3104" s="47" t="s">
        <v>8423</v>
      </c>
      <c r="F3104" s="53">
        <v>250</v>
      </c>
      <c r="G3104" s="53">
        <f t="shared" si="97"/>
        <v>1154</v>
      </c>
    </row>
    <row r="3105" spans="1:7" ht="31.5" x14ac:dyDescent="0.25">
      <c r="A3105" s="54" t="s">
        <v>8424</v>
      </c>
      <c r="B3105" s="54" t="s">
        <v>8425</v>
      </c>
      <c r="C3105" s="47" t="str">
        <f t="shared" si="96"/>
        <v>Formula</v>
      </c>
      <c r="D3105" s="54" t="s">
        <v>8426</v>
      </c>
      <c r="E3105" s="54" t="s">
        <v>8421</v>
      </c>
      <c r="F3105" s="55">
        <v>268</v>
      </c>
      <c r="G3105" s="53">
        <f t="shared" si="97"/>
        <v>268</v>
      </c>
    </row>
    <row r="3106" spans="1:7" ht="31.5" x14ac:dyDescent="0.25">
      <c r="A3106" s="47" t="s">
        <v>8427</v>
      </c>
      <c r="B3106" s="47" t="s">
        <v>8428</v>
      </c>
      <c r="C3106" s="47" t="str">
        <f t="shared" si="96"/>
        <v>Formula</v>
      </c>
      <c r="D3106" s="47" t="s">
        <v>7026</v>
      </c>
      <c r="E3106" s="47" t="s">
        <v>8429</v>
      </c>
      <c r="F3106" s="53">
        <v>71</v>
      </c>
      <c r="G3106" s="53">
        <f t="shared" si="97"/>
        <v>71</v>
      </c>
    </row>
    <row r="3107" spans="1:7" ht="31.5" x14ac:dyDescent="0.25">
      <c r="A3107" s="54" t="s">
        <v>8430</v>
      </c>
      <c r="B3107" s="54" t="s">
        <v>8431</v>
      </c>
      <c r="C3107" s="47" t="str">
        <f t="shared" si="96"/>
        <v>Formula</v>
      </c>
      <c r="D3107" s="54" t="s">
        <v>8432</v>
      </c>
      <c r="E3107" s="54" t="s">
        <v>8433</v>
      </c>
      <c r="F3107" s="55">
        <v>90</v>
      </c>
      <c r="G3107" s="53">
        <f t="shared" si="97"/>
        <v>90</v>
      </c>
    </row>
    <row r="3108" spans="1:7" ht="31.5" x14ac:dyDescent="0.25">
      <c r="A3108" s="47" t="s">
        <v>8434</v>
      </c>
      <c r="B3108" s="47" t="s">
        <v>8435</v>
      </c>
      <c r="C3108" s="47" t="str">
        <f t="shared" si="96"/>
        <v>Formula</v>
      </c>
      <c r="D3108" s="47" t="s">
        <v>8436</v>
      </c>
      <c r="E3108" s="47" t="s">
        <v>8437</v>
      </c>
      <c r="F3108" s="53">
        <v>20</v>
      </c>
      <c r="G3108" s="53">
        <f t="shared" si="97"/>
        <v>951</v>
      </c>
    </row>
    <row r="3109" spans="1:7" ht="31.5" x14ac:dyDescent="0.25">
      <c r="A3109" s="54" t="s">
        <v>8438</v>
      </c>
      <c r="B3109" s="54" t="s">
        <v>8435</v>
      </c>
      <c r="C3109" s="47" t="str">
        <f t="shared" si="96"/>
        <v>Formula</v>
      </c>
      <c r="D3109" s="54" t="s">
        <v>8436</v>
      </c>
      <c r="E3109" s="54" t="s">
        <v>8439</v>
      </c>
      <c r="F3109" s="55">
        <v>103</v>
      </c>
      <c r="G3109" s="53">
        <f t="shared" si="97"/>
        <v>951</v>
      </c>
    </row>
    <row r="3110" spans="1:7" ht="31.5" x14ac:dyDescent="0.25">
      <c r="A3110" s="47" t="s">
        <v>8440</v>
      </c>
      <c r="B3110" s="47" t="s">
        <v>8435</v>
      </c>
      <c r="C3110" s="47" t="str">
        <f t="shared" si="96"/>
        <v>Formula</v>
      </c>
      <c r="D3110" s="47" t="s">
        <v>8436</v>
      </c>
      <c r="E3110" s="47" t="s">
        <v>8441</v>
      </c>
      <c r="F3110" s="53">
        <v>25</v>
      </c>
      <c r="G3110" s="53">
        <f t="shared" si="97"/>
        <v>951</v>
      </c>
    </row>
    <row r="3111" spans="1:7" ht="31.5" x14ac:dyDescent="0.25">
      <c r="A3111" s="54" t="s">
        <v>8442</v>
      </c>
      <c r="B3111" s="54" t="s">
        <v>8435</v>
      </c>
      <c r="C3111" s="47" t="str">
        <f t="shared" si="96"/>
        <v>Formula</v>
      </c>
      <c r="D3111" s="54" t="s">
        <v>8436</v>
      </c>
      <c r="E3111" s="54" t="s">
        <v>8443</v>
      </c>
      <c r="F3111" s="55">
        <v>24</v>
      </c>
      <c r="G3111" s="53">
        <f t="shared" si="97"/>
        <v>951</v>
      </c>
    </row>
    <row r="3112" spans="1:7" ht="31.5" x14ac:dyDescent="0.25">
      <c r="A3112" s="47" t="s">
        <v>8444</v>
      </c>
      <c r="B3112" s="47" t="s">
        <v>8435</v>
      </c>
      <c r="C3112" s="47" t="str">
        <f t="shared" si="96"/>
        <v>Formula</v>
      </c>
      <c r="D3112" s="47" t="s">
        <v>8436</v>
      </c>
      <c r="E3112" s="47" t="s">
        <v>8445</v>
      </c>
      <c r="F3112" s="53">
        <v>308</v>
      </c>
      <c r="G3112" s="53">
        <f t="shared" si="97"/>
        <v>951</v>
      </c>
    </row>
    <row r="3113" spans="1:7" ht="31.5" x14ac:dyDescent="0.25">
      <c r="A3113" s="54" t="s">
        <v>8446</v>
      </c>
      <c r="B3113" s="54" t="s">
        <v>8435</v>
      </c>
      <c r="C3113" s="47" t="str">
        <f t="shared" si="96"/>
        <v>Formula</v>
      </c>
      <c r="D3113" s="54" t="s">
        <v>8436</v>
      </c>
      <c r="E3113" s="54" t="s">
        <v>8447</v>
      </c>
      <c r="F3113" s="55">
        <v>384</v>
      </c>
      <c r="G3113" s="53">
        <f t="shared" si="97"/>
        <v>951</v>
      </c>
    </row>
    <row r="3114" spans="1:7" ht="31.5" x14ac:dyDescent="0.25">
      <c r="A3114" s="47" t="s">
        <v>8448</v>
      </c>
      <c r="B3114" s="47" t="s">
        <v>8435</v>
      </c>
      <c r="C3114" s="47" t="str">
        <f t="shared" si="96"/>
        <v>Formula</v>
      </c>
      <c r="D3114" s="47" t="s">
        <v>8436</v>
      </c>
      <c r="E3114" s="47" t="s">
        <v>8449</v>
      </c>
      <c r="F3114" s="53">
        <v>25</v>
      </c>
      <c r="G3114" s="53">
        <f t="shared" si="97"/>
        <v>951</v>
      </c>
    </row>
    <row r="3115" spans="1:7" ht="31.5" x14ac:dyDescent="0.25">
      <c r="A3115" s="54" t="s">
        <v>8450</v>
      </c>
      <c r="B3115" s="54" t="s">
        <v>8435</v>
      </c>
      <c r="C3115" s="47" t="str">
        <f t="shared" si="96"/>
        <v>Formula</v>
      </c>
      <c r="D3115" s="54" t="s">
        <v>8436</v>
      </c>
      <c r="E3115" s="54" t="s">
        <v>8451</v>
      </c>
      <c r="F3115" s="55">
        <v>25</v>
      </c>
      <c r="G3115" s="53">
        <f t="shared" si="97"/>
        <v>951</v>
      </c>
    </row>
    <row r="3116" spans="1:7" ht="31.5" x14ac:dyDescent="0.25">
      <c r="A3116" s="47" t="s">
        <v>8452</v>
      </c>
      <c r="B3116" s="47" t="s">
        <v>8435</v>
      </c>
      <c r="C3116" s="47" t="str">
        <f t="shared" si="96"/>
        <v>Formula</v>
      </c>
      <c r="D3116" s="47" t="s">
        <v>8436</v>
      </c>
      <c r="E3116" s="47" t="s">
        <v>8453</v>
      </c>
      <c r="F3116" s="53">
        <v>21</v>
      </c>
      <c r="G3116" s="53">
        <f t="shared" si="97"/>
        <v>951</v>
      </c>
    </row>
    <row r="3117" spans="1:7" ht="31.5" x14ac:dyDescent="0.25">
      <c r="A3117" s="54" t="s">
        <v>8454</v>
      </c>
      <c r="B3117" s="54" t="s">
        <v>8435</v>
      </c>
      <c r="C3117" s="47" t="str">
        <f t="shared" si="96"/>
        <v>Formula</v>
      </c>
      <c r="D3117" s="54" t="s">
        <v>8436</v>
      </c>
      <c r="E3117" s="54" t="s">
        <v>8455</v>
      </c>
      <c r="F3117" s="55">
        <v>16</v>
      </c>
      <c r="G3117" s="53">
        <f t="shared" si="97"/>
        <v>951</v>
      </c>
    </row>
    <row r="3118" spans="1:7" ht="42" x14ac:dyDescent="0.25">
      <c r="A3118" s="47" t="s">
        <v>8456</v>
      </c>
      <c r="B3118" s="47" t="s">
        <v>8457</v>
      </c>
      <c r="C3118" s="47" t="str">
        <f t="shared" si="96"/>
        <v>Formula</v>
      </c>
      <c r="D3118" s="47" t="s">
        <v>8458</v>
      </c>
      <c r="E3118" s="47" t="s">
        <v>8459</v>
      </c>
      <c r="F3118" s="53">
        <v>259</v>
      </c>
      <c r="G3118" s="53">
        <f t="shared" si="97"/>
        <v>285</v>
      </c>
    </row>
    <row r="3119" spans="1:7" ht="42" x14ac:dyDescent="0.25">
      <c r="A3119" s="54" t="s">
        <v>8460</v>
      </c>
      <c r="B3119" s="54" t="s">
        <v>8457</v>
      </c>
      <c r="C3119" s="47" t="str">
        <f t="shared" si="96"/>
        <v>Formula</v>
      </c>
      <c r="D3119" s="54" t="s">
        <v>8458</v>
      </c>
      <c r="E3119" s="54" t="s">
        <v>8461</v>
      </c>
      <c r="F3119" s="55">
        <v>26</v>
      </c>
      <c r="G3119" s="53">
        <f t="shared" si="97"/>
        <v>285</v>
      </c>
    </row>
    <row r="3120" spans="1:7" ht="31.5" x14ac:dyDescent="0.25">
      <c r="A3120" s="47" t="s">
        <v>8462</v>
      </c>
      <c r="B3120" s="47" t="s">
        <v>8463</v>
      </c>
      <c r="C3120" s="47" t="str">
        <f t="shared" si="96"/>
        <v>Formula</v>
      </c>
      <c r="D3120" s="47" t="s">
        <v>420</v>
      </c>
      <c r="E3120" s="47" t="s">
        <v>8464</v>
      </c>
      <c r="F3120" s="53">
        <v>372</v>
      </c>
      <c r="G3120" s="53">
        <f t="shared" si="97"/>
        <v>578</v>
      </c>
    </row>
    <row r="3121" spans="1:7" ht="31.5" x14ac:dyDescent="0.25">
      <c r="A3121" s="54" t="s">
        <v>8465</v>
      </c>
      <c r="B3121" s="54" t="s">
        <v>8463</v>
      </c>
      <c r="C3121" s="47" t="str">
        <f t="shared" si="96"/>
        <v>Formula</v>
      </c>
      <c r="D3121" s="54" t="s">
        <v>420</v>
      </c>
      <c r="E3121" s="54" t="s">
        <v>8466</v>
      </c>
      <c r="F3121" s="55">
        <v>206</v>
      </c>
      <c r="G3121" s="53">
        <f t="shared" si="97"/>
        <v>578</v>
      </c>
    </row>
    <row r="3122" spans="1:7" ht="42" x14ac:dyDescent="0.25">
      <c r="A3122" s="47" t="s">
        <v>8467</v>
      </c>
      <c r="B3122" s="47" t="s">
        <v>8468</v>
      </c>
      <c r="C3122" s="47" t="str">
        <f t="shared" si="96"/>
        <v>Formula</v>
      </c>
      <c r="D3122" s="47" t="s">
        <v>8469</v>
      </c>
      <c r="E3122" s="47" t="s">
        <v>8470</v>
      </c>
      <c r="F3122" s="53">
        <v>250</v>
      </c>
      <c r="G3122" s="53">
        <f t="shared" si="97"/>
        <v>262</v>
      </c>
    </row>
    <row r="3123" spans="1:7" ht="42" x14ac:dyDescent="0.25">
      <c r="A3123" s="54" t="s">
        <v>8471</v>
      </c>
      <c r="B3123" s="54" t="s">
        <v>8468</v>
      </c>
      <c r="C3123" s="47" t="str">
        <f t="shared" si="96"/>
        <v>Formula</v>
      </c>
      <c r="D3123" s="54" t="s">
        <v>8469</v>
      </c>
      <c r="E3123" s="54" t="s">
        <v>8472</v>
      </c>
      <c r="F3123" s="55">
        <v>4</v>
      </c>
      <c r="G3123" s="53">
        <f t="shared" si="97"/>
        <v>262</v>
      </c>
    </row>
    <row r="3124" spans="1:7" ht="42" x14ac:dyDescent="0.25">
      <c r="A3124" s="47" t="s">
        <v>8473</v>
      </c>
      <c r="B3124" s="47" t="s">
        <v>8468</v>
      </c>
      <c r="C3124" s="47" t="str">
        <f t="shared" si="96"/>
        <v>Formula</v>
      </c>
      <c r="D3124" s="47" t="s">
        <v>8469</v>
      </c>
      <c r="E3124" s="47" t="s">
        <v>8474</v>
      </c>
      <c r="F3124" s="53">
        <v>2</v>
      </c>
      <c r="G3124" s="53">
        <f t="shared" si="97"/>
        <v>262</v>
      </c>
    </row>
    <row r="3125" spans="1:7" ht="42" x14ac:dyDescent="0.25">
      <c r="A3125" s="54" t="s">
        <v>8475</v>
      </c>
      <c r="B3125" s="54" t="s">
        <v>8468</v>
      </c>
      <c r="C3125" s="47" t="str">
        <f t="shared" si="96"/>
        <v>Formula</v>
      </c>
      <c r="D3125" s="54" t="s">
        <v>8469</v>
      </c>
      <c r="E3125" s="54" t="s">
        <v>8476</v>
      </c>
      <c r="F3125" s="55">
        <v>6</v>
      </c>
      <c r="G3125" s="53">
        <f t="shared" si="97"/>
        <v>262</v>
      </c>
    </row>
    <row r="3126" spans="1:7" ht="31.5" x14ac:dyDescent="0.25">
      <c r="A3126" s="47" t="s">
        <v>8477</v>
      </c>
      <c r="B3126" s="47" t="s">
        <v>8478</v>
      </c>
      <c r="C3126" s="47" t="str">
        <f t="shared" si="96"/>
        <v>Formula</v>
      </c>
      <c r="D3126" s="47" t="s">
        <v>8479</v>
      </c>
      <c r="E3126" s="47" t="s">
        <v>8480</v>
      </c>
      <c r="F3126" s="53">
        <v>96</v>
      </c>
      <c r="G3126" s="53">
        <f t="shared" si="97"/>
        <v>455</v>
      </c>
    </row>
    <row r="3127" spans="1:7" ht="31.5" x14ac:dyDescent="0.25">
      <c r="A3127" s="54" t="s">
        <v>8481</v>
      </c>
      <c r="B3127" s="54" t="s">
        <v>8478</v>
      </c>
      <c r="C3127" s="47" t="str">
        <f t="shared" si="96"/>
        <v>Formula</v>
      </c>
      <c r="D3127" s="54" t="s">
        <v>8479</v>
      </c>
      <c r="E3127" s="54" t="s">
        <v>8482</v>
      </c>
      <c r="F3127" s="55">
        <v>147</v>
      </c>
      <c r="G3127" s="53">
        <f t="shared" si="97"/>
        <v>455</v>
      </c>
    </row>
    <row r="3128" spans="1:7" ht="31.5" x14ac:dyDescent="0.25">
      <c r="A3128" s="47" t="s">
        <v>8483</v>
      </c>
      <c r="B3128" s="47" t="s">
        <v>8478</v>
      </c>
      <c r="C3128" s="47" t="str">
        <f t="shared" si="96"/>
        <v>Formula</v>
      </c>
      <c r="D3128" s="47" t="s">
        <v>8479</v>
      </c>
      <c r="E3128" s="47" t="s">
        <v>8484</v>
      </c>
      <c r="F3128" s="53">
        <v>111</v>
      </c>
      <c r="G3128" s="53">
        <f t="shared" si="97"/>
        <v>455</v>
      </c>
    </row>
    <row r="3129" spans="1:7" ht="31.5" x14ac:dyDescent="0.25">
      <c r="A3129" s="54" t="s">
        <v>8485</v>
      </c>
      <c r="B3129" s="54" t="s">
        <v>8478</v>
      </c>
      <c r="C3129" s="47" t="str">
        <f t="shared" si="96"/>
        <v>Formula</v>
      </c>
      <c r="D3129" s="54" t="s">
        <v>8479</v>
      </c>
      <c r="E3129" s="54" t="s">
        <v>5600</v>
      </c>
      <c r="F3129" s="55">
        <v>101</v>
      </c>
      <c r="G3129" s="53">
        <f t="shared" si="97"/>
        <v>455</v>
      </c>
    </row>
    <row r="3130" spans="1:7" ht="31.5" x14ac:dyDescent="0.25">
      <c r="A3130" s="47" t="s">
        <v>8486</v>
      </c>
      <c r="B3130" s="47" t="s">
        <v>8487</v>
      </c>
      <c r="C3130" s="47" t="str">
        <f t="shared" si="96"/>
        <v>Formula</v>
      </c>
      <c r="D3130" s="47" t="s">
        <v>8488</v>
      </c>
      <c r="E3130" s="47" t="s">
        <v>8489</v>
      </c>
      <c r="F3130" s="53">
        <v>112</v>
      </c>
      <c r="G3130" s="53">
        <f t="shared" si="97"/>
        <v>276</v>
      </c>
    </row>
    <row r="3131" spans="1:7" ht="31.5" x14ac:dyDescent="0.25">
      <c r="A3131" s="54" t="s">
        <v>8490</v>
      </c>
      <c r="B3131" s="54" t="s">
        <v>8487</v>
      </c>
      <c r="C3131" s="47" t="str">
        <f t="shared" si="96"/>
        <v>Formula</v>
      </c>
      <c r="D3131" s="54" t="s">
        <v>8488</v>
      </c>
      <c r="E3131" s="54" t="s">
        <v>8491</v>
      </c>
      <c r="F3131" s="55">
        <v>164</v>
      </c>
      <c r="G3131" s="53">
        <f t="shared" si="97"/>
        <v>276</v>
      </c>
    </row>
    <row r="3132" spans="1:7" ht="31.5" x14ac:dyDescent="0.25">
      <c r="A3132" s="47" t="s">
        <v>8492</v>
      </c>
      <c r="B3132" s="47" t="s">
        <v>8493</v>
      </c>
      <c r="C3132" s="47" t="str">
        <f t="shared" si="96"/>
        <v>Formula</v>
      </c>
      <c r="D3132" s="47" t="s">
        <v>8494</v>
      </c>
      <c r="E3132" s="47" t="s">
        <v>8495</v>
      </c>
      <c r="F3132" s="53">
        <v>135</v>
      </c>
      <c r="G3132" s="53">
        <f t="shared" si="97"/>
        <v>456</v>
      </c>
    </row>
    <row r="3133" spans="1:7" ht="31.5" x14ac:dyDescent="0.25">
      <c r="A3133" s="54" t="s">
        <v>8496</v>
      </c>
      <c r="B3133" s="54" t="s">
        <v>8493</v>
      </c>
      <c r="C3133" s="47" t="str">
        <f t="shared" si="96"/>
        <v>Formula</v>
      </c>
      <c r="D3133" s="54" t="s">
        <v>8494</v>
      </c>
      <c r="E3133" s="54" t="s">
        <v>8497</v>
      </c>
      <c r="F3133" s="55">
        <v>171</v>
      </c>
      <c r="G3133" s="53">
        <f t="shared" si="97"/>
        <v>456</v>
      </c>
    </row>
    <row r="3134" spans="1:7" ht="31.5" x14ac:dyDescent="0.25">
      <c r="A3134" s="47" t="s">
        <v>8498</v>
      </c>
      <c r="B3134" s="47" t="s">
        <v>8493</v>
      </c>
      <c r="C3134" s="47" t="str">
        <f t="shared" si="96"/>
        <v>Formula</v>
      </c>
      <c r="D3134" s="47" t="s">
        <v>8494</v>
      </c>
      <c r="E3134" s="47" t="s">
        <v>8499</v>
      </c>
      <c r="F3134" s="53">
        <v>150</v>
      </c>
      <c r="G3134" s="53">
        <f t="shared" si="97"/>
        <v>456</v>
      </c>
    </row>
    <row r="3135" spans="1:7" ht="31.5" x14ac:dyDescent="0.25">
      <c r="A3135" s="54" t="s">
        <v>8500</v>
      </c>
      <c r="B3135" s="54" t="s">
        <v>8501</v>
      </c>
      <c r="C3135" s="47" t="str">
        <f t="shared" si="96"/>
        <v>Formula</v>
      </c>
      <c r="D3135" s="54" t="s">
        <v>8502</v>
      </c>
      <c r="E3135" s="54" t="s">
        <v>8503</v>
      </c>
      <c r="F3135" s="55">
        <v>152</v>
      </c>
      <c r="G3135" s="53">
        <f t="shared" si="97"/>
        <v>152</v>
      </c>
    </row>
    <row r="3136" spans="1:7" ht="31.5" x14ac:dyDescent="0.25">
      <c r="A3136" s="47" t="s">
        <v>8504</v>
      </c>
      <c r="B3136" s="47" t="s">
        <v>8505</v>
      </c>
      <c r="C3136" s="47" t="str">
        <f t="shared" si="96"/>
        <v>Formula</v>
      </c>
      <c r="D3136" s="47" t="s">
        <v>8506</v>
      </c>
      <c r="E3136" s="47" t="s">
        <v>8507</v>
      </c>
      <c r="F3136" s="53">
        <v>249</v>
      </c>
      <c r="G3136" s="53">
        <f t="shared" si="97"/>
        <v>249</v>
      </c>
    </row>
    <row r="3137" spans="1:7" ht="31.5" x14ac:dyDescent="0.25">
      <c r="A3137" s="54" t="s">
        <v>8508</v>
      </c>
      <c r="B3137" s="54" t="s">
        <v>8509</v>
      </c>
      <c r="C3137" s="47" t="str">
        <f t="shared" si="96"/>
        <v>Formula</v>
      </c>
      <c r="D3137" s="54" t="s">
        <v>8510</v>
      </c>
      <c r="E3137" s="54" t="s">
        <v>8511</v>
      </c>
      <c r="F3137" s="55">
        <v>236</v>
      </c>
      <c r="G3137" s="53">
        <f t="shared" si="97"/>
        <v>667</v>
      </c>
    </row>
    <row r="3138" spans="1:7" ht="31.5" x14ac:dyDescent="0.25">
      <c r="A3138" s="47" t="s">
        <v>8512</v>
      </c>
      <c r="B3138" s="47" t="s">
        <v>8509</v>
      </c>
      <c r="C3138" s="47" t="str">
        <f t="shared" si="96"/>
        <v>Formula</v>
      </c>
      <c r="D3138" s="47" t="s">
        <v>8510</v>
      </c>
      <c r="E3138" s="47" t="s">
        <v>8511</v>
      </c>
      <c r="F3138" s="53">
        <v>190</v>
      </c>
      <c r="G3138" s="53">
        <f t="shared" si="97"/>
        <v>667</v>
      </c>
    </row>
    <row r="3139" spans="1:7" ht="31.5" x14ac:dyDescent="0.25">
      <c r="A3139" s="54" t="s">
        <v>8513</v>
      </c>
      <c r="B3139" s="54" t="s">
        <v>8509</v>
      </c>
      <c r="C3139" s="47" t="str">
        <f t="shared" ref="C3139:C3202" si="98">IF(ISTEXT(VLOOKUP(B3139,$I$2:$I$11,1,FALSE)),"Alt sub","Formula")</f>
        <v>Formula</v>
      </c>
      <c r="D3139" s="54" t="s">
        <v>8510</v>
      </c>
      <c r="E3139" s="54" t="s">
        <v>8511</v>
      </c>
      <c r="F3139" s="55">
        <v>241</v>
      </c>
      <c r="G3139" s="53">
        <f t="shared" ref="G3139:G3202" si="99">SUMIF(B:B,B3139,F:F)</f>
        <v>667</v>
      </c>
    </row>
    <row r="3140" spans="1:7" ht="31.5" x14ac:dyDescent="0.25">
      <c r="A3140" s="47" t="s">
        <v>8514</v>
      </c>
      <c r="B3140" s="47" t="s">
        <v>8515</v>
      </c>
      <c r="C3140" s="47" t="str">
        <f t="shared" si="98"/>
        <v>Formula</v>
      </c>
      <c r="D3140" s="47" t="s">
        <v>584</v>
      </c>
      <c r="E3140" s="47" t="s">
        <v>8516</v>
      </c>
      <c r="F3140" s="53">
        <v>50</v>
      </c>
      <c r="G3140" s="53">
        <f t="shared" si="99"/>
        <v>50</v>
      </c>
    </row>
    <row r="3141" spans="1:7" ht="31.5" x14ac:dyDescent="0.25">
      <c r="A3141" s="54" t="s">
        <v>8517</v>
      </c>
      <c r="B3141" s="54" t="s">
        <v>8518</v>
      </c>
      <c r="C3141" s="47" t="str">
        <f t="shared" si="98"/>
        <v>Formula</v>
      </c>
      <c r="D3141" s="54" t="s">
        <v>8519</v>
      </c>
      <c r="E3141" s="54" t="s">
        <v>8520</v>
      </c>
      <c r="F3141" s="55">
        <v>128</v>
      </c>
      <c r="G3141" s="53">
        <f t="shared" si="99"/>
        <v>353</v>
      </c>
    </row>
    <row r="3142" spans="1:7" ht="31.5" x14ac:dyDescent="0.25">
      <c r="A3142" s="47" t="s">
        <v>8521</v>
      </c>
      <c r="B3142" s="47" t="s">
        <v>8518</v>
      </c>
      <c r="C3142" s="47" t="str">
        <f t="shared" si="98"/>
        <v>Formula</v>
      </c>
      <c r="D3142" s="47" t="s">
        <v>8519</v>
      </c>
      <c r="E3142" s="47" t="s">
        <v>8522</v>
      </c>
      <c r="F3142" s="53">
        <v>225</v>
      </c>
      <c r="G3142" s="53">
        <f t="shared" si="99"/>
        <v>353</v>
      </c>
    </row>
    <row r="3143" spans="1:7" ht="42" x14ac:dyDescent="0.25">
      <c r="A3143" s="54" t="s">
        <v>8523</v>
      </c>
      <c r="B3143" s="54" t="s">
        <v>8524</v>
      </c>
      <c r="C3143" s="47" t="str">
        <f t="shared" si="98"/>
        <v>Formula</v>
      </c>
      <c r="D3143" s="54" t="s">
        <v>8525</v>
      </c>
      <c r="E3143" s="54" t="s">
        <v>8526</v>
      </c>
      <c r="F3143" s="55">
        <v>20</v>
      </c>
      <c r="G3143" s="53">
        <f t="shared" si="99"/>
        <v>50</v>
      </c>
    </row>
    <row r="3144" spans="1:7" ht="42" x14ac:dyDescent="0.25">
      <c r="A3144" s="47" t="s">
        <v>8527</v>
      </c>
      <c r="B3144" s="47" t="s">
        <v>8524</v>
      </c>
      <c r="C3144" s="47" t="str">
        <f t="shared" si="98"/>
        <v>Formula</v>
      </c>
      <c r="D3144" s="47" t="s">
        <v>8525</v>
      </c>
      <c r="E3144" s="47" t="s">
        <v>8528</v>
      </c>
      <c r="F3144" s="53">
        <v>12</v>
      </c>
      <c r="G3144" s="53">
        <f t="shared" si="99"/>
        <v>50</v>
      </c>
    </row>
    <row r="3145" spans="1:7" ht="42" x14ac:dyDescent="0.25">
      <c r="A3145" s="54" t="s">
        <v>8529</v>
      </c>
      <c r="B3145" s="54" t="s">
        <v>8524</v>
      </c>
      <c r="C3145" s="47" t="str">
        <f t="shared" si="98"/>
        <v>Formula</v>
      </c>
      <c r="D3145" s="54" t="s">
        <v>8525</v>
      </c>
      <c r="E3145" s="54" t="s">
        <v>8528</v>
      </c>
      <c r="F3145" s="55">
        <v>18</v>
      </c>
      <c r="G3145" s="53">
        <f t="shared" si="99"/>
        <v>50</v>
      </c>
    </row>
    <row r="3146" spans="1:7" ht="31.5" x14ac:dyDescent="0.25">
      <c r="A3146" s="47" t="s">
        <v>8530</v>
      </c>
      <c r="B3146" s="47" t="s">
        <v>8531</v>
      </c>
      <c r="C3146" s="47" t="str">
        <f t="shared" si="98"/>
        <v>Formula</v>
      </c>
      <c r="D3146" s="47" t="s">
        <v>8532</v>
      </c>
      <c r="E3146" s="47" t="s">
        <v>8533</v>
      </c>
      <c r="F3146" s="53">
        <v>90</v>
      </c>
      <c r="G3146" s="53">
        <f t="shared" si="99"/>
        <v>160</v>
      </c>
    </row>
    <row r="3147" spans="1:7" ht="31.5" x14ac:dyDescent="0.25">
      <c r="A3147" s="54" t="s">
        <v>8534</v>
      </c>
      <c r="B3147" s="54" t="s">
        <v>8531</v>
      </c>
      <c r="C3147" s="47" t="str">
        <f t="shared" si="98"/>
        <v>Formula</v>
      </c>
      <c r="D3147" s="54" t="s">
        <v>8532</v>
      </c>
      <c r="E3147" s="54" t="s">
        <v>8535</v>
      </c>
      <c r="F3147" s="55">
        <v>70</v>
      </c>
      <c r="G3147" s="53">
        <f t="shared" si="99"/>
        <v>160</v>
      </c>
    </row>
    <row r="3148" spans="1:7" ht="31.5" x14ac:dyDescent="0.25">
      <c r="A3148" s="47" t="s">
        <v>8536</v>
      </c>
      <c r="B3148" s="47" t="s">
        <v>8537</v>
      </c>
      <c r="C3148" s="47" t="str">
        <f t="shared" si="98"/>
        <v>Formula</v>
      </c>
      <c r="D3148" s="47" t="s">
        <v>8538</v>
      </c>
      <c r="E3148" s="47" t="s">
        <v>8539</v>
      </c>
      <c r="F3148" s="53">
        <v>100</v>
      </c>
      <c r="G3148" s="53">
        <f t="shared" si="99"/>
        <v>100</v>
      </c>
    </row>
    <row r="3149" spans="1:7" ht="42" x14ac:dyDescent="0.25">
      <c r="A3149" s="54" t="s">
        <v>8540</v>
      </c>
      <c r="B3149" s="54" t="s">
        <v>8541</v>
      </c>
      <c r="C3149" s="47" t="str">
        <f t="shared" si="98"/>
        <v>Formula</v>
      </c>
      <c r="D3149" s="54" t="s">
        <v>8542</v>
      </c>
      <c r="E3149" s="54" t="s">
        <v>8543</v>
      </c>
      <c r="F3149" s="55">
        <v>90</v>
      </c>
      <c r="G3149" s="53">
        <f t="shared" si="99"/>
        <v>90</v>
      </c>
    </row>
    <row r="3150" spans="1:7" ht="31.5" x14ac:dyDescent="0.25">
      <c r="A3150" s="47" t="s">
        <v>8544</v>
      </c>
      <c r="B3150" s="47" t="s">
        <v>8545</v>
      </c>
      <c r="C3150" s="47" t="str">
        <f t="shared" si="98"/>
        <v>Formula</v>
      </c>
      <c r="D3150" s="47" t="s">
        <v>8546</v>
      </c>
      <c r="E3150" s="47" t="s">
        <v>8547</v>
      </c>
      <c r="F3150" s="53">
        <v>50</v>
      </c>
      <c r="G3150" s="53">
        <f t="shared" si="99"/>
        <v>50</v>
      </c>
    </row>
    <row r="3151" spans="1:7" ht="31.5" x14ac:dyDescent="0.25">
      <c r="A3151" s="54" t="s">
        <v>8548</v>
      </c>
      <c r="B3151" s="54" t="s">
        <v>8549</v>
      </c>
      <c r="C3151" s="47" t="str">
        <f t="shared" si="98"/>
        <v>Formula</v>
      </c>
      <c r="D3151" s="54" t="s">
        <v>8550</v>
      </c>
      <c r="E3151" s="54" t="s">
        <v>8551</v>
      </c>
      <c r="F3151" s="55">
        <v>105</v>
      </c>
      <c r="G3151" s="53">
        <f t="shared" si="99"/>
        <v>285</v>
      </c>
    </row>
    <row r="3152" spans="1:7" ht="31.5" x14ac:dyDescent="0.25">
      <c r="A3152" s="47" t="s">
        <v>8552</v>
      </c>
      <c r="B3152" s="47" t="s">
        <v>8549</v>
      </c>
      <c r="C3152" s="47" t="str">
        <f t="shared" si="98"/>
        <v>Formula</v>
      </c>
      <c r="D3152" s="47" t="s">
        <v>8550</v>
      </c>
      <c r="E3152" s="47" t="s">
        <v>8553</v>
      </c>
      <c r="F3152" s="53">
        <v>130</v>
      </c>
      <c r="G3152" s="53">
        <f t="shared" si="99"/>
        <v>285</v>
      </c>
    </row>
    <row r="3153" spans="1:7" ht="31.5" x14ac:dyDescent="0.25">
      <c r="A3153" s="54" t="s">
        <v>8554</v>
      </c>
      <c r="B3153" s="54" t="s">
        <v>8549</v>
      </c>
      <c r="C3153" s="47" t="str">
        <f t="shared" si="98"/>
        <v>Formula</v>
      </c>
      <c r="D3153" s="54" t="s">
        <v>8550</v>
      </c>
      <c r="E3153" s="54" t="s">
        <v>8555</v>
      </c>
      <c r="F3153" s="55">
        <v>50</v>
      </c>
      <c r="G3153" s="53">
        <f t="shared" si="99"/>
        <v>285</v>
      </c>
    </row>
    <row r="3154" spans="1:7" ht="31.5" x14ac:dyDescent="0.25">
      <c r="A3154" s="47" t="s">
        <v>8556</v>
      </c>
      <c r="B3154" s="47" t="s">
        <v>8557</v>
      </c>
      <c r="C3154" s="47" t="str">
        <f t="shared" si="98"/>
        <v>Formula</v>
      </c>
      <c r="D3154" s="47" t="s">
        <v>8558</v>
      </c>
      <c r="E3154" s="47" t="s">
        <v>8559</v>
      </c>
      <c r="F3154" s="53">
        <v>100</v>
      </c>
      <c r="G3154" s="53">
        <f t="shared" si="99"/>
        <v>448</v>
      </c>
    </row>
    <row r="3155" spans="1:7" ht="31.5" x14ac:dyDescent="0.25">
      <c r="A3155" s="54" t="s">
        <v>8560</v>
      </c>
      <c r="B3155" s="54" t="s">
        <v>8557</v>
      </c>
      <c r="C3155" s="47" t="str">
        <f t="shared" si="98"/>
        <v>Formula</v>
      </c>
      <c r="D3155" s="54" t="s">
        <v>8558</v>
      </c>
      <c r="E3155" s="54" t="s">
        <v>8561</v>
      </c>
      <c r="F3155" s="55">
        <v>252</v>
      </c>
      <c r="G3155" s="53">
        <f t="shared" si="99"/>
        <v>448</v>
      </c>
    </row>
    <row r="3156" spans="1:7" ht="31.5" x14ac:dyDescent="0.25">
      <c r="A3156" s="47" t="s">
        <v>8562</v>
      </c>
      <c r="B3156" s="47" t="s">
        <v>8557</v>
      </c>
      <c r="C3156" s="47" t="str">
        <f t="shared" si="98"/>
        <v>Formula</v>
      </c>
      <c r="D3156" s="47" t="s">
        <v>8558</v>
      </c>
      <c r="E3156" s="47" t="s">
        <v>8563</v>
      </c>
      <c r="F3156" s="53">
        <v>96</v>
      </c>
      <c r="G3156" s="53">
        <f t="shared" si="99"/>
        <v>448</v>
      </c>
    </row>
    <row r="3157" spans="1:7" ht="31.5" x14ac:dyDescent="0.25">
      <c r="A3157" s="54" t="s">
        <v>8564</v>
      </c>
      <c r="B3157" s="54" t="s">
        <v>8557</v>
      </c>
      <c r="C3157" s="47" t="str">
        <f t="shared" si="98"/>
        <v>Formula</v>
      </c>
      <c r="D3157" s="54" t="s">
        <v>8558</v>
      </c>
      <c r="E3157" s="54" t="s">
        <v>8565</v>
      </c>
      <c r="F3157" s="55">
        <v>0</v>
      </c>
      <c r="G3157" s="53">
        <f t="shared" si="99"/>
        <v>448</v>
      </c>
    </row>
    <row r="3158" spans="1:7" ht="31.5" x14ac:dyDescent="0.25">
      <c r="A3158" s="47" t="s">
        <v>8566</v>
      </c>
      <c r="B3158" s="47" t="s">
        <v>8567</v>
      </c>
      <c r="C3158" s="47" t="str">
        <f t="shared" si="98"/>
        <v>Formula</v>
      </c>
      <c r="D3158" s="47" t="s">
        <v>8568</v>
      </c>
      <c r="E3158" s="47" t="s">
        <v>8569</v>
      </c>
      <c r="F3158" s="53">
        <v>64</v>
      </c>
      <c r="G3158" s="53">
        <f t="shared" si="99"/>
        <v>71</v>
      </c>
    </row>
    <row r="3159" spans="1:7" ht="31.5" x14ac:dyDescent="0.25">
      <c r="A3159" s="54" t="s">
        <v>8570</v>
      </c>
      <c r="B3159" s="54" t="s">
        <v>8567</v>
      </c>
      <c r="C3159" s="47" t="str">
        <f t="shared" si="98"/>
        <v>Formula</v>
      </c>
      <c r="D3159" s="54" t="s">
        <v>8568</v>
      </c>
      <c r="E3159" s="54" t="s">
        <v>8571</v>
      </c>
      <c r="F3159" s="55">
        <v>7</v>
      </c>
      <c r="G3159" s="53">
        <f t="shared" si="99"/>
        <v>71</v>
      </c>
    </row>
    <row r="3160" spans="1:7" ht="31.5" x14ac:dyDescent="0.25">
      <c r="A3160" s="47" t="s">
        <v>8572</v>
      </c>
      <c r="B3160" s="47" t="s">
        <v>8573</v>
      </c>
      <c r="C3160" s="47" t="str">
        <f t="shared" si="98"/>
        <v>Formula</v>
      </c>
      <c r="D3160" s="47" t="s">
        <v>8574</v>
      </c>
      <c r="E3160" s="47" t="s">
        <v>8575</v>
      </c>
      <c r="F3160" s="53">
        <v>40</v>
      </c>
      <c r="G3160" s="53">
        <f t="shared" si="99"/>
        <v>40</v>
      </c>
    </row>
    <row r="3161" spans="1:7" ht="31.5" x14ac:dyDescent="0.25">
      <c r="A3161" s="54" t="s">
        <v>8576</v>
      </c>
      <c r="B3161" s="54" t="s">
        <v>8577</v>
      </c>
      <c r="C3161" s="47" t="str">
        <f t="shared" si="98"/>
        <v>Formula</v>
      </c>
      <c r="D3161" s="54" t="s">
        <v>8578</v>
      </c>
      <c r="E3161" s="54" t="s">
        <v>8579</v>
      </c>
      <c r="F3161" s="55">
        <v>50</v>
      </c>
      <c r="G3161" s="53">
        <f t="shared" si="99"/>
        <v>50</v>
      </c>
    </row>
    <row r="3162" spans="1:7" ht="31.5" x14ac:dyDescent="0.25">
      <c r="A3162" s="47" t="s">
        <v>8580</v>
      </c>
      <c r="B3162" s="47" t="s">
        <v>8581</v>
      </c>
      <c r="C3162" s="47" t="str">
        <f t="shared" si="98"/>
        <v>Formula</v>
      </c>
      <c r="D3162" s="47" t="s">
        <v>7048</v>
      </c>
      <c r="E3162" s="47" t="s">
        <v>8582</v>
      </c>
      <c r="F3162" s="53">
        <v>180</v>
      </c>
      <c r="G3162" s="53">
        <f t="shared" si="99"/>
        <v>180</v>
      </c>
    </row>
    <row r="3163" spans="1:7" ht="31.5" x14ac:dyDescent="0.25">
      <c r="A3163" s="54" t="s">
        <v>8583</v>
      </c>
      <c r="B3163" s="54" t="s">
        <v>8584</v>
      </c>
      <c r="C3163" s="47" t="str">
        <f t="shared" si="98"/>
        <v>Formula</v>
      </c>
      <c r="D3163" s="54" t="s">
        <v>8585</v>
      </c>
      <c r="E3163" s="54" t="s">
        <v>8586</v>
      </c>
      <c r="F3163" s="55">
        <v>49</v>
      </c>
      <c r="G3163" s="53">
        <f t="shared" si="99"/>
        <v>491</v>
      </c>
    </row>
    <row r="3164" spans="1:7" ht="31.5" x14ac:dyDescent="0.25">
      <c r="A3164" s="47" t="s">
        <v>8587</v>
      </c>
      <c r="B3164" s="47" t="s">
        <v>8584</v>
      </c>
      <c r="C3164" s="47" t="str">
        <f t="shared" si="98"/>
        <v>Formula</v>
      </c>
      <c r="D3164" s="47" t="s">
        <v>8585</v>
      </c>
      <c r="E3164" s="47" t="s">
        <v>8586</v>
      </c>
      <c r="F3164" s="53">
        <v>100</v>
      </c>
      <c r="G3164" s="53">
        <f t="shared" si="99"/>
        <v>491</v>
      </c>
    </row>
    <row r="3165" spans="1:7" ht="31.5" x14ac:dyDescent="0.25">
      <c r="A3165" s="54" t="s">
        <v>8588</v>
      </c>
      <c r="B3165" s="54" t="s">
        <v>8584</v>
      </c>
      <c r="C3165" s="47" t="str">
        <f t="shared" si="98"/>
        <v>Formula</v>
      </c>
      <c r="D3165" s="54" t="s">
        <v>8585</v>
      </c>
      <c r="E3165" s="54" t="s">
        <v>8589</v>
      </c>
      <c r="F3165" s="55">
        <v>100</v>
      </c>
      <c r="G3165" s="53">
        <f t="shared" si="99"/>
        <v>491</v>
      </c>
    </row>
    <row r="3166" spans="1:7" ht="31.5" x14ac:dyDescent="0.25">
      <c r="A3166" s="47" t="s">
        <v>8590</v>
      </c>
      <c r="B3166" s="47" t="s">
        <v>8584</v>
      </c>
      <c r="C3166" s="47" t="str">
        <f t="shared" si="98"/>
        <v>Formula</v>
      </c>
      <c r="D3166" s="47" t="s">
        <v>8585</v>
      </c>
      <c r="E3166" s="47" t="s">
        <v>8591</v>
      </c>
      <c r="F3166" s="53">
        <v>110</v>
      </c>
      <c r="G3166" s="53">
        <f t="shared" si="99"/>
        <v>491</v>
      </c>
    </row>
    <row r="3167" spans="1:7" ht="31.5" x14ac:dyDescent="0.25">
      <c r="A3167" s="54" t="s">
        <v>8592</v>
      </c>
      <c r="B3167" s="54" t="s">
        <v>8584</v>
      </c>
      <c r="C3167" s="47" t="str">
        <f t="shared" si="98"/>
        <v>Formula</v>
      </c>
      <c r="D3167" s="54" t="s">
        <v>8585</v>
      </c>
      <c r="E3167" s="54" t="s">
        <v>8593</v>
      </c>
      <c r="F3167" s="55">
        <v>90</v>
      </c>
      <c r="G3167" s="53">
        <f t="shared" si="99"/>
        <v>491</v>
      </c>
    </row>
    <row r="3168" spans="1:7" ht="31.5" x14ac:dyDescent="0.25">
      <c r="A3168" s="47" t="s">
        <v>8594</v>
      </c>
      <c r="B3168" s="47" t="s">
        <v>8584</v>
      </c>
      <c r="C3168" s="47" t="str">
        <f t="shared" si="98"/>
        <v>Formula</v>
      </c>
      <c r="D3168" s="47" t="s">
        <v>8585</v>
      </c>
      <c r="E3168" s="47" t="s">
        <v>8595</v>
      </c>
      <c r="F3168" s="53">
        <v>42</v>
      </c>
      <c r="G3168" s="53">
        <f t="shared" si="99"/>
        <v>491</v>
      </c>
    </row>
    <row r="3169" spans="1:7" ht="31.5" x14ac:dyDescent="0.25">
      <c r="A3169" s="54" t="s">
        <v>8596</v>
      </c>
      <c r="B3169" s="54" t="s">
        <v>8597</v>
      </c>
      <c r="C3169" s="47" t="str">
        <f t="shared" si="98"/>
        <v>Formula</v>
      </c>
      <c r="D3169" s="54" t="s">
        <v>8598</v>
      </c>
      <c r="E3169" s="54" t="s">
        <v>8599</v>
      </c>
      <c r="F3169" s="55">
        <v>85</v>
      </c>
      <c r="G3169" s="53">
        <f t="shared" si="99"/>
        <v>85</v>
      </c>
    </row>
    <row r="3170" spans="1:7" ht="31.5" x14ac:dyDescent="0.25">
      <c r="A3170" s="47" t="s">
        <v>8600</v>
      </c>
      <c r="B3170" s="47" t="s">
        <v>8601</v>
      </c>
      <c r="C3170" s="47" t="str">
        <f t="shared" si="98"/>
        <v>Formula</v>
      </c>
      <c r="D3170" s="47" t="s">
        <v>8602</v>
      </c>
      <c r="E3170" s="47" t="s">
        <v>8603</v>
      </c>
      <c r="F3170" s="53">
        <v>100</v>
      </c>
      <c r="G3170" s="53">
        <f t="shared" si="99"/>
        <v>141</v>
      </c>
    </row>
    <row r="3171" spans="1:7" ht="31.5" x14ac:dyDescent="0.25">
      <c r="A3171" s="54" t="s">
        <v>8604</v>
      </c>
      <c r="B3171" s="54" t="s">
        <v>8601</v>
      </c>
      <c r="C3171" s="47" t="str">
        <f t="shared" si="98"/>
        <v>Formula</v>
      </c>
      <c r="D3171" s="54" t="s">
        <v>8602</v>
      </c>
      <c r="E3171" s="54" t="s">
        <v>8605</v>
      </c>
      <c r="F3171" s="55">
        <v>41</v>
      </c>
      <c r="G3171" s="53">
        <f t="shared" si="99"/>
        <v>141</v>
      </c>
    </row>
    <row r="3172" spans="1:7" ht="31.5" x14ac:dyDescent="0.25">
      <c r="A3172" s="47" t="s">
        <v>8606</v>
      </c>
      <c r="B3172" s="47" t="s">
        <v>8607</v>
      </c>
      <c r="C3172" s="47" t="str">
        <f t="shared" si="98"/>
        <v>Formula</v>
      </c>
      <c r="D3172" s="47" t="s">
        <v>8608</v>
      </c>
      <c r="E3172" s="47" t="s">
        <v>8609</v>
      </c>
      <c r="F3172" s="53">
        <v>100</v>
      </c>
      <c r="G3172" s="53">
        <f t="shared" si="99"/>
        <v>100</v>
      </c>
    </row>
    <row r="3173" spans="1:7" ht="31.5" x14ac:dyDescent="0.25">
      <c r="A3173" s="54" t="s">
        <v>8610</v>
      </c>
      <c r="B3173" s="54" t="s">
        <v>8611</v>
      </c>
      <c r="C3173" s="47" t="str">
        <f t="shared" si="98"/>
        <v>Formula</v>
      </c>
      <c r="D3173" s="54" t="s">
        <v>8612</v>
      </c>
      <c r="E3173" s="54" t="s">
        <v>8613</v>
      </c>
      <c r="F3173" s="55">
        <v>201</v>
      </c>
      <c r="G3173" s="53">
        <f t="shared" si="99"/>
        <v>201</v>
      </c>
    </row>
    <row r="3174" spans="1:7" ht="21" x14ac:dyDescent="0.25">
      <c r="A3174" s="47" t="s">
        <v>8614</v>
      </c>
      <c r="B3174" s="47" t="s">
        <v>8615</v>
      </c>
      <c r="C3174" s="47" t="str">
        <f t="shared" si="98"/>
        <v>Formula</v>
      </c>
      <c r="D3174" s="47" t="s">
        <v>1612</v>
      </c>
      <c r="E3174" s="47" t="s">
        <v>8616</v>
      </c>
      <c r="F3174" s="53">
        <v>59</v>
      </c>
      <c r="G3174" s="53">
        <f t="shared" si="99"/>
        <v>59</v>
      </c>
    </row>
    <row r="3175" spans="1:7" ht="31.5" x14ac:dyDescent="0.25">
      <c r="A3175" s="54" t="s">
        <v>8617</v>
      </c>
      <c r="B3175" s="54" t="s">
        <v>8618</v>
      </c>
      <c r="C3175" s="47" t="str">
        <f t="shared" si="98"/>
        <v>Formula</v>
      </c>
      <c r="D3175" s="54" t="s">
        <v>8619</v>
      </c>
      <c r="E3175" s="54" t="s">
        <v>8620</v>
      </c>
      <c r="F3175" s="55">
        <v>85</v>
      </c>
      <c r="G3175" s="53">
        <f t="shared" si="99"/>
        <v>85</v>
      </c>
    </row>
    <row r="3176" spans="1:7" ht="42" x14ac:dyDescent="0.25">
      <c r="A3176" s="47" t="s">
        <v>8621</v>
      </c>
      <c r="B3176" s="47" t="s">
        <v>8622</v>
      </c>
      <c r="C3176" s="47" t="str">
        <f t="shared" si="98"/>
        <v>Formula</v>
      </c>
      <c r="D3176" s="47" t="s">
        <v>8623</v>
      </c>
      <c r="E3176" s="47" t="s">
        <v>8624</v>
      </c>
      <c r="F3176" s="53">
        <v>70</v>
      </c>
      <c r="G3176" s="53">
        <f t="shared" si="99"/>
        <v>70</v>
      </c>
    </row>
    <row r="3177" spans="1:7" ht="31.5" x14ac:dyDescent="0.25">
      <c r="A3177" s="54" t="s">
        <v>8625</v>
      </c>
      <c r="B3177" s="54" t="s">
        <v>8626</v>
      </c>
      <c r="C3177" s="47" t="str">
        <f t="shared" si="98"/>
        <v>Formula</v>
      </c>
      <c r="D3177" s="54" t="s">
        <v>8627</v>
      </c>
      <c r="E3177" s="54" t="s">
        <v>8628</v>
      </c>
      <c r="F3177" s="55">
        <v>153</v>
      </c>
      <c r="G3177" s="53">
        <f t="shared" si="99"/>
        <v>153</v>
      </c>
    </row>
    <row r="3178" spans="1:7" ht="31.5" x14ac:dyDescent="0.25">
      <c r="A3178" s="47" t="s">
        <v>8629</v>
      </c>
      <c r="B3178" s="47" t="s">
        <v>8630</v>
      </c>
      <c r="C3178" s="47" t="str">
        <f t="shared" si="98"/>
        <v>Formula</v>
      </c>
      <c r="D3178" s="47" t="s">
        <v>545</v>
      </c>
      <c r="E3178" s="47" t="s">
        <v>8631</v>
      </c>
      <c r="F3178" s="53">
        <v>80</v>
      </c>
      <c r="G3178" s="53">
        <f t="shared" si="99"/>
        <v>80</v>
      </c>
    </row>
    <row r="3179" spans="1:7" ht="31.5" x14ac:dyDescent="0.25">
      <c r="A3179" s="54" t="s">
        <v>8632</v>
      </c>
      <c r="B3179" s="54" t="s">
        <v>8633</v>
      </c>
      <c r="C3179" s="47" t="str">
        <f t="shared" si="98"/>
        <v>Formula</v>
      </c>
      <c r="D3179" s="54" t="s">
        <v>8634</v>
      </c>
      <c r="E3179" s="54" t="s">
        <v>8635</v>
      </c>
      <c r="F3179" s="55">
        <v>95</v>
      </c>
      <c r="G3179" s="53">
        <f t="shared" si="99"/>
        <v>95</v>
      </c>
    </row>
    <row r="3180" spans="1:7" ht="31.5" x14ac:dyDescent="0.25">
      <c r="A3180" s="47" t="s">
        <v>8636</v>
      </c>
      <c r="B3180" s="47" t="s">
        <v>8637</v>
      </c>
      <c r="C3180" s="47" t="str">
        <f t="shared" si="98"/>
        <v>Formula</v>
      </c>
      <c r="D3180" s="47" t="s">
        <v>8638</v>
      </c>
      <c r="E3180" s="47" t="s">
        <v>8639</v>
      </c>
      <c r="F3180" s="53">
        <v>70</v>
      </c>
      <c r="G3180" s="53">
        <f t="shared" si="99"/>
        <v>170</v>
      </c>
    </row>
    <row r="3181" spans="1:7" ht="31.5" x14ac:dyDescent="0.25">
      <c r="A3181" s="54" t="s">
        <v>8640</v>
      </c>
      <c r="B3181" s="54" t="s">
        <v>8637</v>
      </c>
      <c r="C3181" s="47" t="str">
        <f t="shared" si="98"/>
        <v>Formula</v>
      </c>
      <c r="D3181" s="54" t="s">
        <v>8638</v>
      </c>
      <c r="E3181" s="54" t="s">
        <v>8641</v>
      </c>
      <c r="F3181" s="55">
        <v>100</v>
      </c>
      <c r="G3181" s="53">
        <f t="shared" si="99"/>
        <v>170</v>
      </c>
    </row>
    <row r="3182" spans="1:7" ht="31.5" x14ac:dyDescent="0.25">
      <c r="A3182" s="47" t="s">
        <v>8642</v>
      </c>
      <c r="B3182" s="47" t="s">
        <v>8643</v>
      </c>
      <c r="C3182" s="47" t="str">
        <f t="shared" si="98"/>
        <v>Formula</v>
      </c>
      <c r="D3182" s="47" t="s">
        <v>8644</v>
      </c>
      <c r="E3182" s="47" t="s">
        <v>8645</v>
      </c>
      <c r="F3182" s="53">
        <v>304</v>
      </c>
      <c r="G3182" s="53">
        <f t="shared" si="99"/>
        <v>304</v>
      </c>
    </row>
    <row r="3183" spans="1:7" ht="42" x14ac:dyDescent="0.25">
      <c r="A3183" s="54" t="s">
        <v>8646</v>
      </c>
      <c r="B3183" s="54" t="s">
        <v>8647</v>
      </c>
      <c r="C3183" s="47" t="str">
        <f t="shared" si="98"/>
        <v>Formula</v>
      </c>
      <c r="D3183" s="54" t="s">
        <v>8648</v>
      </c>
      <c r="E3183" s="54" t="s">
        <v>8649</v>
      </c>
      <c r="F3183" s="55">
        <v>62</v>
      </c>
      <c r="G3183" s="53">
        <f t="shared" si="99"/>
        <v>262</v>
      </c>
    </row>
    <row r="3184" spans="1:7" ht="42" x14ac:dyDescent="0.25">
      <c r="A3184" s="47" t="s">
        <v>8650</v>
      </c>
      <c r="B3184" s="47" t="s">
        <v>8647</v>
      </c>
      <c r="C3184" s="47" t="str">
        <f t="shared" si="98"/>
        <v>Formula</v>
      </c>
      <c r="D3184" s="47" t="s">
        <v>8648</v>
      </c>
      <c r="E3184" s="47" t="s">
        <v>8651</v>
      </c>
      <c r="F3184" s="53">
        <v>100</v>
      </c>
      <c r="G3184" s="53">
        <f t="shared" si="99"/>
        <v>262</v>
      </c>
    </row>
    <row r="3185" spans="1:7" ht="42" x14ac:dyDescent="0.25">
      <c r="A3185" s="54" t="s">
        <v>8652</v>
      </c>
      <c r="B3185" s="54" t="s">
        <v>8647</v>
      </c>
      <c r="C3185" s="47" t="str">
        <f t="shared" si="98"/>
        <v>Formula</v>
      </c>
      <c r="D3185" s="54" t="s">
        <v>8648</v>
      </c>
      <c r="E3185" s="54" t="s">
        <v>8653</v>
      </c>
      <c r="F3185" s="55">
        <v>100</v>
      </c>
      <c r="G3185" s="53">
        <f t="shared" si="99"/>
        <v>262</v>
      </c>
    </row>
    <row r="3186" spans="1:7" ht="42" x14ac:dyDescent="0.25">
      <c r="A3186" s="47" t="s">
        <v>8654</v>
      </c>
      <c r="B3186" s="47" t="s">
        <v>8655</v>
      </c>
      <c r="C3186" s="47" t="str">
        <f t="shared" si="98"/>
        <v>Formula</v>
      </c>
      <c r="D3186" s="47" t="s">
        <v>8656</v>
      </c>
      <c r="E3186" s="47" t="s">
        <v>8657</v>
      </c>
      <c r="F3186" s="53">
        <v>20</v>
      </c>
      <c r="G3186" s="53">
        <f t="shared" si="99"/>
        <v>1240</v>
      </c>
    </row>
    <row r="3187" spans="1:7" ht="42" x14ac:dyDescent="0.25">
      <c r="A3187" s="54" t="s">
        <v>8658</v>
      </c>
      <c r="B3187" s="54" t="s">
        <v>8655</v>
      </c>
      <c r="C3187" s="47" t="str">
        <f t="shared" si="98"/>
        <v>Formula</v>
      </c>
      <c r="D3187" s="54" t="s">
        <v>8656</v>
      </c>
      <c r="E3187" s="54" t="s">
        <v>8659</v>
      </c>
      <c r="F3187" s="55">
        <v>16</v>
      </c>
      <c r="G3187" s="53">
        <f t="shared" si="99"/>
        <v>1240</v>
      </c>
    </row>
    <row r="3188" spans="1:7" ht="42" x14ac:dyDescent="0.25">
      <c r="A3188" s="47" t="s">
        <v>8660</v>
      </c>
      <c r="B3188" s="47" t="s">
        <v>8655</v>
      </c>
      <c r="C3188" s="47" t="str">
        <f t="shared" si="98"/>
        <v>Formula</v>
      </c>
      <c r="D3188" s="47" t="s">
        <v>8656</v>
      </c>
      <c r="E3188" s="47" t="s">
        <v>8661</v>
      </c>
      <c r="F3188" s="53">
        <v>32</v>
      </c>
      <c r="G3188" s="53">
        <f t="shared" si="99"/>
        <v>1240</v>
      </c>
    </row>
    <row r="3189" spans="1:7" ht="42" x14ac:dyDescent="0.25">
      <c r="A3189" s="54" t="s">
        <v>8662</v>
      </c>
      <c r="B3189" s="54" t="s">
        <v>8655</v>
      </c>
      <c r="C3189" s="47" t="str">
        <f t="shared" si="98"/>
        <v>Formula</v>
      </c>
      <c r="D3189" s="54" t="s">
        <v>8656</v>
      </c>
      <c r="E3189" s="54" t="s">
        <v>8663</v>
      </c>
      <c r="F3189" s="55">
        <v>120</v>
      </c>
      <c r="G3189" s="53">
        <f t="shared" si="99"/>
        <v>1240</v>
      </c>
    </row>
    <row r="3190" spans="1:7" ht="42" x14ac:dyDescent="0.25">
      <c r="A3190" s="47" t="s">
        <v>8664</v>
      </c>
      <c r="B3190" s="47" t="s">
        <v>8655</v>
      </c>
      <c r="C3190" s="47" t="str">
        <f t="shared" si="98"/>
        <v>Formula</v>
      </c>
      <c r="D3190" s="47" t="s">
        <v>8656</v>
      </c>
      <c r="E3190" s="47" t="s">
        <v>8665</v>
      </c>
      <c r="F3190" s="53">
        <v>117</v>
      </c>
      <c r="G3190" s="53">
        <f t="shared" si="99"/>
        <v>1240</v>
      </c>
    </row>
    <row r="3191" spans="1:7" ht="42" x14ac:dyDescent="0.25">
      <c r="A3191" s="54" t="s">
        <v>8666</v>
      </c>
      <c r="B3191" s="54" t="s">
        <v>8655</v>
      </c>
      <c r="C3191" s="47" t="str">
        <f t="shared" si="98"/>
        <v>Formula</v>
      </c>
      <c r="D3191" s="54" t="s">
        <v>8656</v>
      </c>
      <c r="E3191" s="54" t="s">
        <v>8667</v>
      </c>
      <c r="F3191" s="55">
        <v>33</v>
      </c>
      <c r="G3191" s="53">
        <f t="shared" si="99"/>
        <v>1240</v>
      </c>
    </row>
    <row r="3192" spans="1:7" ht="42" x14ac:dyDescent="0.25">
      <c r="A3192" s="47" t="s">
        <v>8668</v>
      </c>
      <c r="B3192" s="47" t="s">
        <v>8655</v>
      </c>
      <c r="C3192" s="47" t="str">
        <f t="shared" si="98"/>
        <v>Formula</v>
      </c>
      <c r="D3192" s="47" t="s">
        <v>8656</v>
      </c>
      <c r="E3192" s="47" t="s">
        <v>8669</v>
      </c>
      <c r="F3192" s="53">
        <v>7</v>
      </c>
      <c r="G3192" s="53">
        <f t="shared" si="99"/>
        <v>1240</v>
      </c>
    </row>
    <row r="3193" spans="1:7" ht="42" x14ac:dyDescent="0.25">
      <c r="A3193" s="54" t="s">
        <v>8670</v>
      </c>
      <c r="B3193" s="54" t="s">
        <v>8655</v>
      </c>
      <c r="C3193" s="47" t="str">
        <f t="shared" si="98"/>
        <v>Formula</v>
      </c>
      <c r="D3193" s="54" t="s">
        <v>8656</v>
      </c>
      <c r="E3193" s="54" t="s">
        <v>8671</v>
      </c>
      <c r="F3193" s="55">
        <v>40</v>
      </c>
      <c r="G3193" s="53">
        <f t="shared" si="99"/>
        <v>1240</v>
      </c>
    </row>
    <row r="3194" spans="1:7" ht="42" x14ac:dyDescent="0.25">
      <c r="A3194" s="47" t="s">
        <v>8672</v>
      </c>
      <c r="B3194" s="47" t="s">
        <v>8655</v>
      </c>
      <c r="C3194" s="47" t="str">
        <f t="shared" si="98"/>
        <v>Formula</v>
      </c>
      <c r="D3194" s="47" t="s">
        <v>8656</v>
      </c>
      <c r="E3194" s="47" t="s">
        <v>8673</v>
      </c>
      <c r="F3194" s="53">
        <v>178</v>
      </c>
      <c r="G3194" s="53">
        <f t="shared" si="99"/>
        <v>1240</v>
      </c>
    </row>
    <row r="3195" spans="1:7" ht="42" x14ac:dyDescent="0.25">
      <c r="A3195" s="54" t="s">
        <v>8674</v>
      </c>
      <c r="B3195" s="54" t="s">
        <v>8655</v>
      </c>
      <c r="C3195" s="47" t="str">
        <f t="shared" si="98"/>
        <v>Formula</v>
      </c>
      <c r="D3195" s="54" t="s">
        <v>8656</v>
      </c>
      <c r="E3195" s="54" t="s">
        <v>8675</v>
      </c>
      <c r="F3195" s="55">
        <v>188</v>
      </c>
      <c r="G3195" s="53">
        <f t="shared" si="99"/>
        <v>1240</v>
      </c>
    </row>
    <row r="3196" spans="1:7" ht="42" x14ac:dyDescent="0.25">
      <c r="A3196" s="47" t="s">
        <v>8676</v>
      </c>
      <c r="B3196" s="47" t="s">
        <v>8655</v>
      </c>
      <c r="C3196" s="47" t="str">
        <f t="shared" si="98"/>
        <v>Formula</v>
      </c>
      <c r="D3196" s="47" t="s">
        <v>8656</v>
      </c>
      <c r="E3196" s="47" t="s">
        <v>8677</v>
      </c>
      <c r="F3196" s="53">
        <v>165</v>
      </c>
      <c r="G3196" s="53">
        <f t="shared" si="99"/>
        <v>1240</v>
      </c>
    </row>
    <row r="3197" spans="1:7" ht="42" x14ac:dyDescent="0.25">
      <c r="A3197" s="54" t="s">
        <v>8678</v>
      </c>
      <c r="B3197" s="54" t="s">
        <v>8655</v>
      </c>
      <c r="C3197" s="47" t="str">
        <f t="shared" si="98"/>
        <v>Formula</v>
      </c>
      <c r="D3197" s="54" t="s">
        <v>8656</v>
      </c>
      <c r="E3197" s="54" t="s">
        <v>8679</v>
      </c>
      <c r="F3197" s="55">
        <v>207</v>
      </c>
      <c r="G3197" s="53">
        <f t="shared" si="99"/>
        <v>1240</v>
      </c>
    </row>
    <row r="3198" spans="1:7" ht="42" x14ac:dyDescent="0.25">
      <c r="A3198" s="47" t="s">
        <v>8680</v>
      </c>
      <c r="B3198" s="47" t="s">
        <v>8655</v>
      </c>
      <c r="C3198" s="47" t="str">
        <f t="shared" si="98"/>
        <v>Formula</v>
      </c>
      <c r="D3198" s="47" t="s">
        <v>8656</v>
      </c>
      <c r="E3198" s="47" t="s">
        <v>8681</v>
      </c>
      <c r="F3198" s="53">
        <v>73</v>
      </c>
      <c r="G3198" s="53">
        <f t="shared" si="99"/>
        <v>1240</v>
      </c>
    </row>
    <row r="3199" spans="1:7" ht="42" x14ac:dyDescent="0.25">
      <c r="A3199" s="54" t="s">
        <v>8682</v>
      </c>
      <c r="B3199" s="54" t="s">
        <v>8655</v>
      </c>
      <c r="C3199" s="47" t="str">
        <f t="shared" si="98"/>
        <v>Formula</v>
      </c>
      <c r="D3199" s="54" t="s">
        <v>8656</v>
      </c>
      <c r="E3199" s="54" t="s">
        <v>8683</v>
      </c>
      <c r="F3199" s="55">
        <v>44</v>
      </c>
      <c r="G3199" s="53">
        <f t="shared" si="99"/>
        <v>1240</v>
      </c>
    </row>
    <row r="3200" spans="1:7" ht="31.5" x14ac:dyDescent="0.25">
      <c r="A3200" s="47" t="s">
        <v>8684</v>
      </c>
      <c r="B3200" s="47" t="s">
        <v>8685</v>
      </c>
      <c r="C3200" s="47" t="str">
        <f t="shared" si="98"/>
        <v>Formula</v>
      </c>
      <c r="D3200" s="47" t="s">
        <v>8686</v>
      </c>
      <c r="E3200" s="47" t="s">
        <v>8687</v>
      </c>
      <c r="F3200" s="53">
        <v>196</v>
      </c>
      <c r="G3200" s="53">
        <f t="shared" si="99"/>
        <v>196</v>
      </c>
    </row>
    <row r="3201" spans="1:7" ht="42" x14ac:dyDescent="0.25">
      <c r="A3201" s="54" t="s">
        <v>8688</v>
      </c>
      <c r="B3201" s="54" t="s">
        <v>8689</v>
      </c>
      <c r="C3201" s="47" t="str">
        <f t="shared" si="98"/>
        <v>Formula</v>
      </c>
      <c r="D3201" s="54" t="s">
        <v>8690</v>
      </c>
      <c r="E3201" s="54" t="s">
        <v>8691</v>
      </c>
      <c r="F3201" s="55">
        <v>72</v>
      </c>
      <c r="G3201" s="53">
        <f t="shared" si="99"/>
        <v>72</v>
      </c>
    </row>
    <row r="3202" spans="1:7" ht="42" x14ac:dyDescent="0.25">
      <c r="A3202" s="47" t="s">
        <v>8692</v>
      </c>
      <c r="B3202" s="47" t="s">
        <v>8693</v>
      </c>
      <c r="C3202" s="47" t="str">
        <f t="shared" si="98"/>
        <v>Formula</v>
      </c>
      <c r="D3202" s="47" t="s">
        <v>8694</v>
      </c>
      <c r="E3202" s="47" t="s">
        <v>8695</v>
      </c>
      <c r="F3202" s="53">
        <v>40</v>
      </c>
      <c r="G3202" s="53">
        <f t="shared" si="99"/>
        <v>40</v>
      </c>
    </row>
    <row r="3203" spans="1:7" ht="42" x14ac:dyDescent="0.25">
      <c r="A3203" s="54" t="s">
        <v>8696</v>
      </c>
      <c r="B3203" s="54" t="s">
        <v>8697</v>
      </c>
      <c r="C3203" s="47" t="str">
        <f t="shared" ref="C3203:C3266" si="100">IF(ISTEXT(VLOOKUP(B3203,$I$2:$I$11,1,FALSE)),"Alt sub","Formula")</f>
        <v>Formula</v>
      </c>
      <c r="D3203" s="54" t="s">
        <v>8698</v>
      </c>
      <c r="E3203" s="54" t="s">
        <v>8699</v>
      </c>
      <c r="F3203" s="55">
        <v>50</v>
      </c>
      <c r="G3203" s="53">
        <f t="shared" ref="G3203:G3266" si="101">SUMIF(B:B,B3203,F:F)</f>
        <v>50</v>
      </c>
    </row>
    <row r="3204" spans="1:7" ht="42" x14ac:dyDescent="0.25">
      <c r="A3204" s="47" t="s">
        <v>8700</v>
      </c>
      <c r="B3204" s="47" t="s">
        <v>8701</v>
      </c>
      <c r="C3204" s="47" t="str">
        <f t="shared" si="100"/>
        <v>Formula</v>
      </c>
      <c r="D3204" s="47" t="s">
        <v>8702</v>
      </c>
      <c r="E3204" s="47" t="s">
        <v>8703</v>
      </c>
      <c r="F3204" s="53">
        <v>40</v>
      </c>
      <c r="G3204" s="53">
        <f t="shared" si="101"/>
        <v>40</v>
      </c>
    </row>
    <row r="3205" spans="1:7" ht="31.5" x14ac:dyDescent="0.25">
      <c r="A3205" s="54" t="s">
        <v>8704</v>
      </c>
      <c r="B3205" s="54" t="s">
        <v>8705</v>
      </c>
      <c r="C3205" s="47" t="str">
        <f t="shared" si="100"/>
        <v>Formula</v>
      </c>
      <c r="D3205" s="54" t="s">
        <v>8706</v>
      </c>
      <c r="E3205" s="54" t="s">
        <v>8707</v>
      </c>
      <c r="F3205" s="55">
        <v>160</v>
      </c>
      <c r="G3205" s="53">
        <f t="shared" si="101"/>
        <v>160</v>
      </c>
    </row>
    <row r="3206" spans="1:7" ht="52.5" x14ac:dyDescent="0.25">
      <c r="A3206" s="47" t="s">
        <v>8708</v>
      </c>
      <c r="B3206" s="47" t="s">
        <v>8709</v>
      </c>
      <c r="C3206" s="47" t="str">
        <f t="shared" si="100"/>
        <v>Formula</v>
      </c>
      <c r="D3206" s="47" t="s">
        <v>8710</v>
      </c>
      <c r="E3206" s="47" t="s">
        <v>8711</v>
      </c>
      <c r="F3206" s="53">
        <v>42</v>
      </c>
      <c r="G3206" s="53">
        <f t="shared" si="101"/>
        <v>42</v>
      </c>
    </row>
    <row r="3207" spans="1:7" ht="31.5" x14ac:dyDescent="0.25">
      <c r="A3207" s="54" t="s">
        <v>8712</v>
      </c>
      <c r="B3207" s="54" t="s">
        <v>8713</v>
      </c>
      <c r="C3207" s="47" t="str">
        <f t="shared" si="100"/>
        <v>Formula</v>
      </c>
      <c r="D3207" s="54" t="s">
        <v>8714</v>
      </c>
      <c r="E3207" s="54" t="s">
        <v>8715</v>
      </c>
      <c r="F3207" s="55">
        <v>10</v>
      </c>
      <c r="G3207" s="53">
        <f t="shared" si="101"/>
        <v>10</v>
      </c>
    </row>
    <row r="3208" spans="1:7" ht="31.5" x14ac:dyDescent="0.25">
      <c r="A3208" s="47" t="s">
        <v>8716</v>
      </c>
      <c r="B3208" s="47" t="s">
        <v>121</v>
      </c>
      <c r="C3208" s="47" t="str">
        <f t="shared" si="100"/>
        <v>Alt sub</v>
      </c>
      <c r="D3208" s="47" t="s">
        <v>8717</v>
      </c>
      <c r="E3208" s="47" t="s">
        <v>8718</v>
      </c>
      <c r="F3208" s="53">
        <v>105</v>
      </c>
      <c r="G3208" s="53">
        <f t="shared" si="101"/>
        <v>5270</v>
      </c>
    </row>
    <row r="3209" spans="1:7" ht="31.5" x14ac:dyDescent="0.25">
      <c r="A3209" s="54" t="s">
        <v>8719</v>
      </c>
      <c r="B3209" s="54" t="s">
        <v>121</v>
      </c>
      <c r="C3209" s="47" t="str">
        <f t="shared" si="100"/>
        <v>Alt sub</v>
      </c>
      <c r="D3209" s="54" t="s">
        <v>8717</v>
      </c>
      <c r="E3209" s="54" t="s">
        <v>2807</v>
      </c>
      <c r="F3209" s="55">
        <v>120</v>
      </c>
      <c r="G3209" s="53">
        <f t="shared" si="101"/>
        <v>5270</v>
      </c>
    </row>
    <row r="3210" spans="1:7" ht="31.5" x14ac:dyDescent="0.25">
      <c r="A3210" s="47" t="s">
        <v>8720</v>
      </c>
      <c r="B3210" s="47" t="s">
        <v>121</v>
      </c>
      <c r="C3210" s="47" t="str">
        <f t="shared" si="100"/>
        <v>Alt sub</v>
      </c>
      <c r="D3210" s="47" t="s">
        <v>8717</v>
      </c>
      <c r="E3210" s="47" t="s">
        <v>8721</v>
      </c>
      <c r="F3210" s="53">
        <v>220</v>
      </c>
      <c r="G3210" s="53">
        <f t="shared" si="101"/>
        <v>5270</v>
      </c>
    </row>
    <row r="3211" spans="1:7" ht="31.5" x14ac:dyDescent="0.25">
      <c r="A3211" s="54" t="s">
        <v>8722</v>
      </c>
      <c r="B3211" s="54" t="s">
        <v>121</v>
      </c>
      <c r="C3211" s="47" t="str">
        <f t="shared" si="100"/>
        <v>Alt sub</v>
      </c>
      <c r="D3211" s="54" t="s">
        <v>8717</v>
      </c>
      <c r="E3211" s="54" t="s">
        <v>8723</v>
      </c>
      <c r="F3211" s="55">
        <v>130</v>
      </c>
      <c r="G3211" s="53">
        <f t="shared" si="101"/>
        <v>5270</v>
      </c>
    </row>
    <row r="3212" spans="1:7" ht="31.5" x14ac:dyDescent="0.25">
      <c r="A3212" s="47" t="s">
        <v>8724</v>
      </c>
      <c r="B3212" s="47" t="s">
        <v>121</v>
      </c>
      <c r="C3212" s="47" t="str">
        <f t="shared" si="100"/>
        <v>Alt sub</v>
      </c>
      <c r="D3212" s="47" t="s">
        <v>8717</v>
      </c>
      <c r="E3212" s="47" t="s">
        <v>8725</v>
      </c>
      <c r="F3212" s="53">
        <v>87</v>
      </c>
      <c r="G3212" s="53">
        <f t="shared" si="101"/>
        <v>5270</v>
      </c>
    </row>
    <row r="3213" spans="1:7" ht="31.5" x14ac:dyDescent="0.25">
      <c r="A3213" s="54" t="s">
        <v>8726</v>
      </c>
      <c r="B3213" s="54" t="s">
        <v>121</v>
      </c>
      <c r="C3213" s="47" t="str">
        <f t="shared" si="100"/>
        <v>Alt sub</v>
      </c>
      <c r="D3213" s="54" t="s">
        <v>8717</v>
      </c>
      <c r="E3213" s="54" t="s">
        <v>8727</v>
      </c>
      <c r="F3213" s="55">
        <v>41</v>
      </c>
      <c r="G3213" s="53">
        <f t="shared" si="101"/>
        <v>5270</v>
      </c>
    </row>
    <row r="3214" spans="1:7" ht="31.5" x14ac:dyDescent="0.25">
      <c r="A3214" s="47" t="s">
        <v>8728</v>
      </c>
      <c r="B3214" s="47" t="s">
        <v>121</v>
      </c>
      <c r="C3214" s="47" t="str">
        <f t="shared" si="100"/>
        <v>Alt sub</v>
      </c>
      <c r="D3214" s="47" t="s">
        <v>8717</v>
      </c>
      <c r="E3214" s="47" t="s">
        <v>8729</v>
      </c>
      <c r="F3214" s="53">
        <v>24</v>
      </c>
      <c r="G3214" s="53">
        <f t="shared" si="101"/>
        <v>5270</v>
      </c>
    </row>
    <row r="3215" spans="1:7" ht="31.5" x14ac:dyDescent="0.25">
      <c r="A3215" s="54" t="s">
        <v>8730</v>
      </c>
      <c r="B3215" s="54" t="s">
        <v>121</v>
      </c>
      <c r="C3215" s="47" t="str">
        <f t="shared" si="100"/>
        <v>Alt sub</v>
      </c>
      <c r="D3215" s="54" t="s">
        <v>8717</v>
      </c>
      <c r="E3215" s="54" t="s">
        <v>8731</v>
      </c>
      <c r="F3215" s="55">
        <v>97</v>
      </c>
      <c r="G3215" s="53">
        <f t="shared" si="101"/>
        <v>5270</v>
      </c>
    </row>
    <row r="3216" spans="1:7" ht="31.5" x14ac:dyDescent="0.25">
      <c r="A3216" s="47" t="s">
        <v>8732</v>
      </c>
      <c r="B3216" s="47" t="s">
        <v>121</v>
      </c>
      <c r="C3216" s="47" t="str">
        <f t="shared" si="100"/>
        <v>Alt sub</v>
      </c>
      <c r="D3216" s="47" t="s">
        <v>8717</v>
      </c>
      <c r="E3216" s="47" t="s">
        <v>308</v>
      </c>
      <c r="F3216" s="53">
        <v>483</v>
      </c>
      <c r="G3216" s="53">
        <f t="shared" si="101"/>
        <v>5270</v>
      </c>
    </row>
    <row r="3217" spans="1:7" ht="31.5" x14ac:dyDescent="0.25">
      <c r="A3217" s="54" t="s">
        <v>8733</v>
      </c>
      <c r="B3217" s="54" t="s">
        <v>121</v>
      </c>
      <c r="C3217" s="47" t="str">
        <f t="shared" si="100"/>
        <v>Alt sub</v>
      </c>
      <c r="D3217" s="54" t="s">
        <v>8717</v>
      </c>
      <c r="E3217" s="54" t="s">
        <v>8734</v>
      </c>
      <c r="F3217" s="55">
        <v>10</v>
      </c>
      <c r="G3217" s="53">
        <f t="shared" si="101"/>
        <v>5270</v>
      </c>
    </row>
    <row r="3218" spans="1:7" ht="31.5" x14ac:dyDescent="0.25">
      <c r="A3218" s="47" t="s">
        <v>8735</v>
      </c>
      <c r="B3218" s="47" t="s">
        <v>121</v>
      </c>
      <c r="C3218" s="47" t="str">
        <f t="shared" si="100"/>
        <v>Alt sub</v>
      </c>
      <c r="D3218" s="47" t="s">
        <v>8717</v>
      </c>
      <c r="E3218" s="47" t="s">
        <v>8736</v>
      </c>
      <c r="F3218" s="53">
        <v>12</v>
      </c>
      <c r="G3218" s="53">
        <f t="shared" si="101"/>
        <v>5270</v>
      </c>
    </row>
    <row r="3219" spans="1:7" ht="31.5" x14ac:dyDescent="0.25">
      <c r="A3219" s="54" t="s">
        <v>8737</v>
      </c>
      <c r="B3219" s="54" t="s">
        <v>121</v>
      </c>
      <c r="C3219" s="47" t="str">
        <f t="shared" si="100"/>
        <v>Alt sub</v>
      </c>
      <c r="D3219" s="54" t="s">
        <v>8717</v>
      </c>
      <c r="E3219" s="54" t="s">
        <v>8738</v>
      </c>
      <c r="F3219" s="55">
        <v>177</v>
      </c>
      <c r="G3219" s="53">
        <f t="shared" si="101"/>
        <v>5270</v>
      </c>
    </row>
    <row r="3220" spans="1:7" ht="31.5" x14ac:dyDescent="0.25">
      <c r="A3220" s="47" t="s">
        <v>8739</v>
      </c>
      <c r="B3220" s="47" t="s">
        <v>121</v>
      </c>
      <c r="C3220" s="47" t="str">
        <f t="shared" si="100"/>
        <v>Alt sub</v>
      </c>
      <c r="D3220" s="47" t="s">
        <v>8717</v>
      </c>
      <c r="E3220" s="47" t="s">
        <v>8740</v>
      </c>
      <c r="F3220" s="53">
        <v>7</v>
      </c>
      <c r="G3220" s="53">
        <f t="shared" si="101"/>
        <v>5270</v>
      </c>
    </row>
    <row r="3221" spans="1:7" ht="31.5" x14ac:dyDescent="0.25">
      <c r="A3221" s="54" t="s">
        <v>8741</v>
      </c>
      <c r="B3221" s="54" t="s">
        <v>121</v>
      </c>
      <c r="C3221" s="47" t="str">
        <f t="shared" si="100"/>
        <v>Alt sub</v>
      </c>
      <c r="D3221" s="54" t="s">
        <v>8717</v>
      </c>
      <c r="E3221" s="54" t="s">
        <v>8742</v>
      </c>
      <c r="F3221" s="55">
        <v>15</v>
      </c>
      <c r="G3221" s="53">
        <f t="shared" si="101"/>
        <v>5270</v>
      </c>
    </row>
    <row r="3222" spans="1:7" ht="31.5" x14ac:dyDescent="0.25">
      <c r="A3222" s="47" t="s">
        <v>8743</v>
      </c>
      <c r="B3222" s="47" t="s">
        <v>121</v>
      </c>
      <c r="C3222" s="47" t="str">
        <f t="shared" si="100"/>
        <v>Alt sub</v>
      </c>
      <c r="D3222" s="47" t="s">
        <v>8717</v>
      </c>
      <c r="E3222" s="47" t="s">
        <v>8744</v>
      </c>
      <c r="F3222" s="53">
        <v>60</v>
      </c>
      <c r="G3222" s="53">
        <f t="shared" si="101"/>
        <v>5270</v>
      </c>
    </row>
    <row r="3223" spans="1:7" ht="31.5" x14ac:dyDescent="0.25">
      <c r="A3223" s="54" t="s">
        <v>8745</v>
      </c>
      <c r="B3223" s="54" t="s">
        <v>121</v>
      </c>
      <c r="C3223" s="47" t="str">
        <f t="shared" si="100"/>
        <v>Alt sub</v>
      </c>
      <c r="D3223" s="54" t="s">
        <v>8717</v>
      </c>
      <c r="E3223" s="54" t="s">
        <v>8746</v>
      </c>
      <c r="F3223" s="55">
        <v>6</v>
      </c>
      <c r="G3223" s="53">
        <f t="shared" si="101"/>
        <v>5270</v>
      </c>
    </row>
    <row r="3224" spans="1:7" ht="31.5" x14ac:dyDescent="0.25">
      <c r="A3224" s="47" t="s">
        <v>8747</v>
      </c>
      <c r="B3224" s="47" t="s">
        <v>121</v>
      </c>
      <c r="C3224" s="47" t="str">
        <f t="shared" si="100"/>
        <v>Alt sub</v>
      </c>
      <c r="D3224" s="47" t="s">
        <v>8717</v>
      </c>
      <c r="E3224" s="47" t="s">
        <v>8748</v>
      </c>
      <c r="F3224" s="53">
        <v>163</v>
      </c>
      <c r="G3224" s="53">
        <f t="shared" si="101"/>
        <v>5270</v>
      </c>
    </row>
    <row r="3225" spans="1:7" ht="31.5" x14ac:dyDescent="0.25">
      <c r="A3225" s="54" t="s">
        <v>8749</v>
      </c>
      <c r="B3225" s="54" t="s">
        <v>121</v>
      </c>
      <c r="C3225" s="47" t="str">
        <f t="shared" si="100"/>
        <v>Alt sub</v>
      </c>
      <c r="D3225" s="54" t="s">
        <v>8717</v>
      </c>
      <c r="E3225" s="54" t="s">
        <v>8750</v>
      </c>
      <c r="F3225" s="55">
        <v>125</v>
      </c>
      <c r="G3225" s="53">
        <f t="shared" si="101"/>
        <v>5270</v>
      </c>
    </row>
    <row r="3226" spans="1:7" ht="31.5" x14ac:dyDescent="0.25">
      <c r="A3226" s="47" t="s">
        <v>8751</v>
      </c>
      <c r="B3226" s="47" t="s">
        <v>121</v>
      </c>
      <c r="C3226" s="47" t="str">
        <f t="shared" si="100"/>
        <v>Alt sub</v>
      </c>
      <c r="D3226" s="47" t="s">
        <v>8717</v>
      </c>
      <c r="E3226" s="47" t="s">
        <v>8752</v>
      </c>
      <c r="F3226" s="53">
        <v>200</v>
      </c>
      <c r="G3226" s="53">
        <f t="shared" si="101"/>
        <v>5270</v>
      </c>
    </row>
    <row r="3227" spans="1:7" ht="31.5" x14ac:dyDescent="0.25">
      <c r="A3227" s="54" t="s">
        <v>8753</v>
      </c>
      <c r="B3227" s="54" t="s">
        <v>121</v>
      </c>
      <c r="C3227" s="47" t="str">
        <f t="shared" si="100"/>
        <v>Alt sub</v>
      </c>
      <c r="D3227" s="54" t="s">
        <v>8717</v>
      </c>
      <c r="E3227" s="54" t="s">
        <v>8754</v>
      </c>
      <c r="F3227" s="55">
        <v>50</v>
      </c>
      <c r="G3227" s="53">
        <f t="shared" si="101"/>
        <v>5270</v>
      </c>
    </row>
    <row r="3228" spans="1:7" ht="31.5" x14ac:dyDescent="0.25">
      <c r="A3228" s="47" t="s">
        <v>8755</v>
      </c>
      <c r="B3228" s="47" t="s">
        <v>121</v>
      </c>
      <c r="C3228" s="47" t="str">
        <f t="shared" si="100"/>
        <v>Alt sub</v>
      </c>
      <c r="D3228" s="47" t="s">
        <v>8717</v>
      </c>
      <c r="E3228" s="47" t="s">
        <v>8756</v>
      </c>
      <c r="F3228" s="53">
        <v>704</v>
      </c>
      <c r="G3228" s="53">
        <f t="shared" si="101"/>
        <v>5270</v>
      </c>
    </row>
    <row r="3229" spans="1:7" ht="31.5" x14ac:dyDescent="0.25">
      <c r="A3229" s="54" t="s">
        <v>8757</v>
      </c>
      <c r="B3229" s="54" t="s">
        <v>121</v>
      </c>
      <c r="C3229" s="47" t="str">
        <f t="shared" si="100"/>
        <v>Alt sub</v>
      </c>
      <c r="D3229" s="54" t="s">
        <v>8717</v>
      </c>
      <c r="E3229" s="54" t="s">
        <v>8758</v>
      </c>
      <c r="F3229" s="55">
        <v>686</v>
      </c>
      <c r="G3229" s="53">
        <f t="shared" si="101"/>
        <v>5270</v>
      </c>
    </row>
    <row r="3230" spans="1:7" ht="31.5" x14ac:dyDescent="0.25">
      <c r="A3230" s="47" t="s">
        <v>8759</v>
      </c>
      <c r="B3230" s="47" t="s">
        <v>121</v>
      </c>
      <c r="C3230" s="47" t="str">
        <f t="shared" si="100"/>
        <v>Alt sub</v>
      </c>
      <c r="D3230" s="47" t="s">
        <v>8717</v>
      </c>
      <c r="E3230" s="47" t="s">
        <v>8760</v>
      </c>
      <c r="F3230" s="53">
        <v>587</v>
      </c>
      <c r="G3230" s="53">
        <f t="shared" si="101"/>
        <v>5270</v>
      </c>
    </row>
    <row r="3231" spans="1:7" ht="31.5" x14ac:dyDescent="0.25">
      <c r="A3231" s="54" t="s">
        <v>8761</v>
      </c>
      <c r="B3231" s="54" t="s">
        <v>121</v>
      </c>
      <c r="C3231" s="47" t="str">
        <f t="shared" si="100"/>
        <v>Alt sub</v>
      </c>
      <c r="D3231" s="54" t="s">
        <v>8717</v>
      </c>
      <c r="E3231" s="54" t="s">
        <v>8762</v>
      </c>
      <c r="F3231" s="55">
        <v>51</v>
      </c>
      <c r="G3231" s="53">
        <f t="shared" si="101"/>
        <v>5270</v>
      </c>
    </row>
    <row r="3232" spans="1:7" ht="31.5" x14ac:dyDescent="0.25">
      <c r="A3232" s="47" t="s">
        <v>8763</v>
      </c>
      <c r="B3232" s="47" t="s">
        <v>121</v>
      </c>
      <c r="C3232" s="47" t="str">
        <f t="shared" si="100"/>
        <v>Alt sub</v>
      </c>
      <c r="D3232" s="47" t="s">
        <v>8717</v>
      </c>
      <c r="E3232" s="47" t="s">
        <v>8764</v>
      </c>
      <c r="F3232" s="53">
        <v>75</v>
      </c>
      <c r="G3232" s="53">
        <f t="shared" si="101"/>
        <v>5270</v>
      </c>
    </row>
    <row r="3233" spans="1:7" ht="31.5" x14ac:dyDescent="0.25">
      <c r="A3233" s="54" t="s">
        <v>8765</v>
      </c>
      <c r="B3233" s="54" t="s">
        <v>121</v>
      </c>
      <c r="C3233" s="47" t="str">
        <f t="shared" si="100"/>
        <v>Alt sub</v>
      </c>
      <c r="D3233" s="54" t="s">
        <v>8717</v>
      </c>
      <c r="E3233" s="54" t="s">
        <v>8766</v>
      </c>
      <c r="F3233" s="55">
        <v>51</v>
      </c>
      <c r="G3233" s="53">
        <f t="shared" si="101"/>
        <v>5270</v>
      </c>
    </row>
    <row r="3234" spans="1:7" ht="31.5" x14ac:dyDescent="0.25">
      <c r="A3234" s="47" t="s">
        <v>8767</v>
      </c>
      <c r="B3234" s="47" t="s">
        <v>121</v>
      </c>
      <c r="C3234" s="47" t="str">
        <f t="shared" si="100"/>
        <v>Alt sub</v>
      </c>
      <c r="D3234" s="47" t="s">
        <v>8717</v>
      </c>
      <c r="E3234" s="47" t="s">
        <v>8768</v>
      </c>
      <c r="F3234" s="53">
        <v>231</v>
      </c>
      <c r="G3234" s="53">
        <f t="shared" si="101"/>
        <v>5270</v>
      </c>
    </row>
    <row r="3235" spans="1:7" ht="31.5" x14ac:dyDescent="0.25">
      <c r="A3235" s="54" t="s">
        <v>8769</v>
      </c>
      <c r="B3235" s="54" t="s">
        <v>121</v>
      </c>
      <c r="C3235" s="47" t="str">
        <f t="shared" si="100"/>
        <v>Alt sub</v>
      </c>
      <c r="D3235" s="54" t="s">
        <v>8717</v>
      </c>
      <c r="E3235" s="54" t="s">
        <v>8770</v>
      </c>
      <c r="F3235" s="55">
        <v>138</v>
      </c>
      <c r="G3235" s="53">
        <f t="shared" si="101"/>
        <v>5270</v>
      </c>
    </row>
    <row r="3236" spans="1:7" ht="31.5" x14ac:dyDescent="0.25">
      <c r="A3236" s="47" t="s">
        <v>8771</v>
      </c>
      <c r="B3236" s="47" t="s">
        <v>121</v>
      </c>
      <c r="C3236" s="47" t="str">
        <f t="shared" si="100"/>
        <v>Alt sub</v>
      </c>
      <c r="D3236" s="47" t="s">
        <v>8717</v>
      </c>
      <c r="E3236" s="47" t="s">
        <v>8772</v>
      </c>
      <c r="F3236" s="53">
        <v>246</v>
      </c>
      <c r="G3236" s="53">
        <f t="shared" si="101"/>
        <v>5270</v>
      </c>
    </row>
    <row r="3237" spans="1:7" ht="31.5" x14ac:dyDescent="0.25">
      <c r="A3237" s="54" t="s">
        <v>8773</v>
      </c>
      <c r="B3237" s="54" t="s">
        <v>121</v>
      </c>
      <c r="C3237" s="47" t="str">
        <f t="shared" si="100"/>
        <v>Alt sub</v>
      </c>
      <c r="D3237" s="54" t="s">
        <v>8717</v>
      </c>
      <c r="E3237" s="54" t="s">
        <v>8774</v>
      </c>
      <c r="F3237" s="55">
        <v>279</v>
      </c>
      <c r="G3237" s="53">
        <f t="shared" si="101"/>
        <v>5270</v>
      </c>
    </row>
    <row r="3238" spans="1:7" ht="31.5" x14ac:dyDescent="0.25">
      <c r="A3238" s="47" t="s">
        <v>8775</v>
      </c>
      <c r="B3238" s="47" t="s">
        <v>121</v>
      </c>
      <c r="C3238" s="47" t="str">
        <f t="shared" si="100"/>
        <v>Alt sub</v>
      </c>
      <c r="D3238" s="47" t="s">
        <v>8717</v>
      </c>
      <c r="E3238" s="47" t="s">
        <v>8776</v>
      </c>
      <c r="F3238" s="53">
        <v>63</v>
      </c>
      <c r="G3238" s="53">
        <f t="shared" si="101"/>
        <v>5270</v>
      </c>
    </row>
    <row r="3239" spans="1:7" ht="31.5" x14ac:dyDescent="0.25">
      <c r="A3239" s="54" t="s">
        <v>8777</v>
      </c>
      <c r="B3239" s="54" t="s">
        <v>121</v>
      </c>
      <c r="C3239" s="47" t="str">
        <f t="shared" si="100"/>
        <v>Alt sub</v>
      </c>
      <c r="D3239" s="54" t="s">
        <v>8717</v>
      </c>
      <c r="E3239" s="54" t="s">
        <v>8778</v>
      </c>
      <c r="F3239" s="55">
        <v>27</v>
      </c>
      <c r="G3239" s="53">
        <f t="shared" si="101"/>
        <v>5270</v>
      </c>
    </row>
    <row r="3240" spans="1:7" ht="21" x14ac:dyDescent="0.25">
      <c r="A3240" s="47" t="s">
        <v>8779</v>
      </c>
      <c r="B3240" s="47" t="s">
        <v>8780</v>
      </c>
      <c r="C3240" s="47" t="str">
        <f t="shared" si="100"/>
        <v>Formula</v>
      </c>
      <c r="D3240" s="47" t="s">
        <v>8781</v>
      </c>
      <c r="E3240" s="47" t="s">
        <v>8782</v>
      </c>
      <c r="F3240" s="53">
        <v>138</v>
      </c>
      <c r="G3240" s="53">
        <f t="shared" si="101"/>
        <v>2453</v>
      </c>
    </row>
    <row r="3241" spans="1:7" ht="21" x14ac:dyDescent="0.25">
      <c r="A3241" s="54" t="s">
        <v>8783</v>
      </c>
      <c r="B3241" s="54" t="s">
        <v>8780</v>
      </c>
      <c r="C3241" s="47" t="str">
        <f t="shared" si="100"/>
        <v>Formula</v>
      </c>
      <c r="D3241" s="54" t="s">
        <v>8781</v>
      </c>
      <c r="E3241" s="54" t="s">
        <v>8784</v>
      </c>
      <c r="F3241" s="55">
        <v>23</v>
      </c>
      <c r="G3241" s="53">
        <f t="shared" si="101"/>
        <v>2453</v>
      </c>
    </row>
    <row r="3242" spans="1:7" ht="21" x14ac:dyDescent="0.25">
      <c r="A3242" s="47" t="s">
        <v>8785</v>
      </c>
      <c r="B3242" s="47" t="s">
        <v>8780</v>
      </c>
      <c r="C3242" s="47" t="str">
        <f t="shared" si="100"/>
        <v>Formula</v>
      </c>
      <c r="D3242" s="47" t="s">
        <v>8781</v>
      </c>
      <c r="E3242" s="47" t="s">
        <v>8786</v>
      </c>
      <c r="F3242" s="53">
        <v>70</v>
      </c>
      <c r="G3242" s="53">
        <f t="shared" si="101"/>
        <v>2453</v>
      </c>
    </row>
    <row r="3243" spans="1:7" ht="21" x14ac:dyDescent="0.25">
      <c r="A3243" s="54" t="s">
        <v>8787</v>
      </c>
      <c r="B3243" s="54" t="s">
        <v>8780</v>
      </c>
      <c r="C3243" s="47" t="str">
        <f t="shared" si="100"/>
        <v>Formula</v>
      </c>
      <c r="D3243" s="54" t="s">
        <v>8781</v>
      </c>
      <c r="E3243" s="54" t="s">
        <v>8788</v>
      </c>
      <c r="F3243" s="55">
        <v>140</v>
      </c>
      <c r="G3243" s="53">
        <f t="shared" si="101"/>
        <v>2453</v>
      </c>
    </row>
    <row r="3244" spans="1:7" ht="21" x14ac:dyDescent="0.25">
      <c r="A3244" s="47" t="s">
        <v>8789</v>
      </c>
      <c r="B3244" s="47" t="s">
        <v>8780</v>
      </c>
      <c r="C3244" s="47" t="str">
        <f t="shared" si="100"/>
        <v>Formula</v>
      </c>
      <c r="D3244" s="47" t="s">
        <v>8781</v>
      </c>
      <c r="E3244" s="47" t="s">
        <v>8790</v>
      </c>
      <c r="F3244" s="53">
        <v>140</v>
      </c>
      <c r="G3244" s="53">
        <f t="shared" si="101"/>
        <v>2453</v>
      </c>
    </row>
    <row r="3245" spans="1:7" ht="21" x14ac:dyDescent="0.25">
      <c r="A3245" s="54" t="s">
        <v>8791</v>
      </c>
      <c r="B3245" s="54" t="s">
        <v>8780</v>
      </c>
      <c r="C3245" s="47" t="str">
        <f t="shared" si="100"/>
        <v>Formula</v>
      </c>
      <c r="D3245" s="54" t="s">
        <v>8781</v>
      </c>
      <c r="E3245" s="54" t="s">
        <v>8792</v>
      </c>
      <c r="F3245" s="55">
        <v>40</v>
      </c>
      <c r="G3245" s="53">
        <f t="shared" si="101"/>
        <v>2453</v>
      </c>
    </row>
    <row r="3246" spans="1:7" ht="21" x14ac:dyDescent="0.25">
      <c r="A3246" s="47" t="s">
        <v>8793</v>
      </c>
      <c r="B3246" s="47" t="s">
        <v>8780</v>
      </c>
      <c r="C3246" s="47" t="str">
        <f t="shared" si="100"/>
        <v>Formula</v>
      </c>
      <c r="D3246" s="47" t="s">
        <v>8781</v>
      </c>
      <c r="E3246" s="47" t="s">
        <v>8794</v>
      </c>
      <c r="F3246" s="53">
        <v>101</v>
      </c>
      <c r="G3246" s="53">
        <f t="shared" si="101"/>
        <v>2453</v>
      </c>
    </row>
    <row r="3247" spans="1:7" ht="21" x14ac:dyDescent="0.25">
      <c r="A3247" s="54" t="s">
        <v>8795</v>
      </c>
      <c r="B3247" s="54" t="s">
        <v>8780</v>
      </c>
      <c r="C3247" s="47" t="str">
        <f t="shared" si="100"/>
        <v>Formula</v>
      </c>
      <c r="D3247" s="54" t="s">
        <v>8781</v>
      </c>
      <c r="E3247" s="54" t="s">
        <v>8796</v>
      </c>
      <c r="F3247" s="55">
        <v>80</v>
      </c>
      <c r="G3247" s="53">
        <f t="shared" si="101"/>
        <v>2453</v>
      </c>
    </row>
    <row r="3248" spans="1:7" ht="21" x14ac:dyDescent="0.25">
      <c r="A3248" s="47" t="s">
        <v>8797</v>
      </c>
      <c r="B3248" s="47" t="s">
        <v>8780</v>
      </c>
      <c r="C3248" s="47" t="str">
        <f t="shared" si="100"/>
        <v>Formula</v>
      </c>
      <c r="D3248" s="47" t="s">
        <v>8781</v>
      </c>
      <c r="E3248" s="47" t="s">
        <v>8798</v>
      </c>
      <c r="F3248" s="53">
        <v>77</v>
      </c>
      <c r="G3248" s="53">
        <f t="shared" si="101"/>
        <v>2453</v>
      </c>
    </row>
    <row r="3249" spans="1:7" ht="21" x14ac:dyDescent="0.25">
      <c r="A3249" s="54" t="s">
        <v>8799</v>
      </c>
      <c r="B3249" s="54" t="s">
        <v>8780</v>
      </c>
      <c r="C3249" s="47" t="str">
        <f t="shared" si="100"/>
        <v>Formula</v>
      </c>
      <c r="D3249" s="54" t="s">
        <v>8781</v>
      </c>
      <c r="E3249" s="54" t="s">
        <v>8800</v>
      </c>
      <c r="F3249" s="55">
        <v>13</v>
      </c>
      <c r="G3249" s="53">
        <f t="shared" si="101"/>
        <v>2453</v>
      </c>
    </row>
    <row r="3250" spans="1:7" ht="21" x14ac:dyDescent="0.25">
      <c r="A3250" s="47" t="s">
        <v>8801</v>
      </c>
      <c r="B3250" s="47" t="s">
        <v>8780</v>
      </c>
      <c r="C3250" s="47" t="str">
        <f t="shared" si="100"/>
        <v>Formula</v>
      </c>
      <c r="D3250" s="47" t="s">
        <v>8781</v>
      </c>
      <c r="E3250" s="47" t="s">
        <v>8802</v>
      </c>
      <c r="F3250" s="53">
        <v>50</v>
      </c>
      <c r="G3250" s="53">
        <f t="shared" si="101"/>
        <v>2453</v>
      </c>
    </row>
    <row r="3251" spans="1:7" ht="21" x14ac:dyDescent="0.25">
      <c r="A3251" s="54" t="s">
        <v>8803</v>
      </c>
      <c r="B3251" s="54" t="s">
        <v>8780</v>
      </c>
      <c r="C3251" s="47" t="str">
        <f t="shared" si="100"/>
        <v>Formula</v>
      </c>
      <c r="D3251" s="54" t="s">
        <v>8781</v>
      </c>
      <c r="E3251" s="54" t="s">
        <v>8804</v>
      </c>
      <c r="F3251" s="55">
        <v>25</v>
      </c>
      <c r="G3251" s="53">
        <f t="shared" si="101"/>
        <v>2453</v>
      </c>
    </row>
    <row r="3252" spans="1:7" ht="21" x14ac:dyDescent="0.25">
      <c r="A3252" s="47" t="s">
        <v>8805</v>
      </c>
      <c r="B3252" s="47" t="s">
        <v>8780</v>
      </c>
      <c r="C3252" s="47" t="str">
        <f t="shared" si="100"/>
        <v>Formula</v>
      </c>
      <c r="D3252" s="47" t="s">
        <v>8781</v>
      </c>
      <c r="E3252" s="47" t="s">
        <v>8806</v>
      </c>
      <c r="F3252" s="53">
        <v>24</v>
      </c>
      <c r="G3252" s="53">
        <f t="shared" si="101"/>
        <v>2453</v>
      </c>
    </row>
    <row r="3253" spans="1:7" ht="21" x14ac:dyDescent="0.25">
      <c r="A3253" s="54" t="s">
        <v>8807</v>
      </c>
      <c r="B3253" s="54" t="s">
        <v>8780</v>
      </c>
      <c r="C3253" s="47" t="str">
        <f t="shared" si="100"/>
        <v>Formula</v>
      </c>
      <c r="D3253" s="54" t="s">
        <v>8781</v>
      </c>
      <c r="E3253" s="54" t="s">
        <v>8808</v>
      </c>
      <c r="F3253" s="55">
        <v>87</v>
      </c>
      <c r="G3253" s="53">
        <f t="shared" si="101"/>
        <v>2453</v>
      </c>
    </row>
    <row r="3254" spans="1:7" ht="21" x14ac:dyDescent="0.25">
      <c r="A3254" s="47" t="s">
        <v>8809</v>
      </c>
      <c r="B3254" s="47" t="s">
        <v>8780</v>
      </c>
      <c r="C3254" s="47" t="str">
        <f t="shared" si="100"/>
        <v>Formula</v>
      </c>
      <c r="D3254" s="47" t="s">
        <v>8781</v>
      </c>
      <c r="E3254" s="47" t="s">
        <v>8810</v>
      </c>
      <c r="F3254" s="53">
        <v>70</v>
      </c>
      <c r="G3254" s="53">
        <f t="shared" si="101"/>
        <v>2453</v>
      </c>
    </row>
    <row r="3255" spans="1:7" ht="21" x14ac:dyDescent="0.25">
      <c r="A3255" s="54" t="s">
        <v>8811</v>
      </c>
      <c r="B3255" s="54" t="s">
        <v>8780</v>
      </c>
      <c r="C3255" s="47" t="str">
        <f t="shared" si="100"/>
        <v>Formula</v>
      </c>
      <c r="D3255" s="54" t="s">
        <v>8781</v>
      </c>
      <c r="E3255" s="54" t="s">
        <v>8812</v>
      </c>
      <c r="F3255" s="55">
        <v>127</v>
      </c>
      <c r="G3255" s="53">
        <f t="shared" si="101"/>
        <v>2453</v>
      </c>
    </row>
    <row r="3256" spans="1:7" ht="21" x14ac:dyDescent="0.25">
      <c r="A3256" s="47" t="s">
        <v>8813</v>
      </c>
      <c r="B3256" s="47" t="s">
        <v>8780</v>
      </c>
      <c r="C3256" s="47" t="str">
        <f t="shared" si="100"/>
        <v>Formula</v>
      </c>
      <c r="D3256" s="47" t="s">
        <v>8781</v>
      </c>
      <c r="E3256" s="47" t="s">
        <v>8814</v>
      </c>
      <c r="F3256" s="53">
        <v>105</v>
      </c>
      <c r="G3256" s="53">
        <f t="shared" si="101"/>
        <v>2453</v>
      </c>
    </row>
    <row r="3257" spans="1:7" ht="21" x14ac:dyDescent="0.25">
      <c r="A3257" s="54" t="s">
        <v>8815</v>
      </c>
      <c r="B3257" s="54" t="s">
        <v>8780</v>
      </c>
      <c r="C3257" s="47" t="str">
        <f t="shared" si="100"/>
        <v>Formula</v>
      </c>
      <c r="D3257" s="54" t="s">
        <v>8781</v>
      </c>
      <c r="E3257" s="54" t="s">
        <v>8816</v>
      </c>
      <c r="F3257" s="55">
        <v>40</v>
      </c>
      <c r="G3257" s="53">
        <f t="shared" si="101"/>
        <v>2453</v>
      </c>
    </row>
    <row r="3258" spans="1:7" ht="21" x14ac:dyDescent="0.25">
      <c r="A3258" s="47" t="s">
        <v>8817</v>
      </c>
      <c r="B3258" s="47" t="s">
        <v>8780</v>
      </c>
      <c r="C3258" s="47" t="str">
        <f t="shared" si="100"/>
        <v>Formula</v>
      </c>
      <c r="D3258" s="47" t="s">
        <v>8781</v>
      </c>
      <c r="E3258" s="47" t="s">
        <v>8818</v>
      </c>
      <c r="F3258" s="53">
        <v>115</v>
      </c>
      <c r="G3258" s="53">
        <f t="shared" si="101"/>
        <v>2453</v>
      </c>
    </row>
    <row r="3259" spans="1:7" ht="21" x14ac:dyDescent="0.25">
      <c r="A3259" s="54" t="s">
        <v>8819</v>
      </c>
      <c r="B3259" s="54" t="s">
        <v>8780</v>
      </c>
      <c r="C3259" s="47" t="str">
        <f t="shared" si="100"/>
        <v>Formula</v>
      </c>
      <c r="D3259" s="54" t="s">
        <v>8781</v>
      </c>
      <c r="E3259" s="54" t="s">
        <v>8820</v>
      </c>
      <c r="F3259" s="55">
        <v>108</v>
      </c>
      <c r="G3259" s="53">
        <f t="shared" si="101"/>
        <v>2453</v>
      </c>
    </row>
    <row r="3260" spans="1:7" ht="21" x14ac:dyDescent="0.25">
      <c r="A3260" s="47" t="s">
        <v>8821</v>
      </c>
      <c r="B3260" s="47" t="s">
        <v>8780</v>
      </c>
      <c r="C3260" s="47" t="str">
        <f t="shared" si="100"/>
        <v>Formula</v>
      </c>
      <c r="D3260" s="47" t="s">
        <v>8781</v>
      </c>
      <c r="E3260" s="47" t="s">
        <v>8822</v>
      </c>
      <c r="F3260" s="53">
        <v>61</v>
      </c>
      <c r="G3260" s="53">
        <f t="shared" si="101"/>
        <v>2453</v>
      </c>
    </row>
    <row r="3261" spans="1:7" ht="21" x14ac:dyDescent="0.25">
      <c r="A3261" s="54" t="s">
        <v>8823</v>
      </c>
      <c r="B3261" s="54" t="s">
        <v>8780</v>
      </c>
      <c r="C3261" s="47" t="str">
        <f t="shared" si="100"/>
        <v>Formula</v>
      </c>
      <c r="D3261" s="54" t="s">
        <v>8781</v>
      </c>
      <c r="E3261" s="54" t="s">
        <v>8824</v>
      </c>
      <c r="F3261" s="55">
        <v>50</v>
      </c>
      <c r="G3261" s="53">
        <f t="shared" si="101"/>
        <v>2453</v>
      </c>
    </row>
    <row r="3262" spans="1:7" ht="21" x14ac:dyDescent="0.25">
      <c r="A3262" s="47" t="s">
        <v>8825</v>
      </c>
      <c r="B3262" s="47" t="s">
        <v>8780</v>
      </c>
      <c r="C3262" s="47" t="str">
        <f t="shared" si="100"/>
        <v>Formula</v>
      </c>
      <c r="D3262" s="47" t="s">
        <v>8781</v>
      </c>
      <c r="E3262" s="47" t="s">
        <v>8826</v>
      </c>
      <c r="F3262" s="53">
        <v>50</v>
      </c>
      <c r="G3262" s="53">
        <f t="shared" si="101"/>
        <v>2453</v>
      </c>
    </row>
    <row r="3263" spans="1:7" ht="21" x14ac:dyDescent="0.25">
      <c r="A3263" s="54" t="s">
        <v>8827</v>
      </c>
      <c r="B3263" s="54" t="s">
        <v>8780</v>
      </c>
      <c r="C3263" s="47" t="str">
        <f t="shared" si="100"/>
        <v>Formula</v>
      </c>
      <c r="D3263" s="54" t="s">
        <v>8781</v>
      </c>
      <c r="E3263" s="54" t="s">
        <v>8828</v>
      </c>
      <c r="F3263" s="55">
        <v>102</v>
      </c>
      <c r="G3263" s="53">
        <f t="shared" si="101"/>
        <v>2453</v>
      </c>
    </row>
    <row r="3264" spans="1:7" ht="21" x14ac:dyDescent="0.25">
      <c r="A3264" s="47" t="s">
        <v>8829</v>
      </c>
      <c r="B3264" s="47" t="s">
        <v>8780</v>
      </c>
      <c r="C3264" s="47" t="str">
        <f t="shared" si="100"/>
        <v>Formula</v>
      </c>
      <c r="D3264" s="47" t="s">
        <v>8781</v>
      </c>
      <c r="E3264" s="47" t="s">
        <v>8830</v>
      </c>
      <c r="F3264" s="53">
        <v>70</v>
      </c>
      <c r="G3264" s="53">
        <f t="shared" si="101"/>
        <v>2453</v>
      </c>
    </row>
    <row r="3265" spans="1:7" ht="21" x14ac:dyDescent="0.25">
      <c r="A3265" s="54" t="s">
        <v>8831</v>
      </c>
      <c r="B3265" s="54" t="s">
        <v>8780</v>
      </c>
      <c r="C3265" s="47" t="str">
        <f t="shared" si="100"/>
        <v>Formula</v>
      </c>
      <c r="D3265" s="54" t="s">
        <v>8781</v>
      </c>
      <c r="E3265" s="54" t="s">
        <v>8832</v>
      </c>
      <c r="F3265" s="55">
        <v>80</v>
      </c>
      <c r="G3265" s="53">
        <f t="shared" si="101"/>
        <v>2453</v>
      </c>
    </row>
    <row r="3266" spans="1:7" ht="21" x14ac:dyDescent="0.25">
      <c r="A3266" s="47" t="s">
        <v>8833</v>
      </c>
      <c r="B3266" s="47" t="s">
        <v>8780</v>
      </c>
      <c r="C3266" s="47" t="str">
        <f t="shared" si="100"/>
        <v>Formula</v>
      </c>
      <c r="D3266" s="47" t="s">
        <v>8781</v>
      </c>
      <c r="E3266" s="47" t="s">
        <v>8834</v>
      </c>
      <c r="F3266" s="53">
        <v>70</v>
      </c>
      <c r="G3266" s="53">
        <f t="shared" si="101"/>
        <v>2453</v>
      </c>
    </row>
    <row r="3267" spans="1:7" ht="21" x14ac:dyDescent="0.25">
      <c r="A3267" s="54" t="s">
        <v>8835</v>
      </c>
      <c r="B3267" s="54" t="s">
        <v>8780</v>
      </c>
      <c r="C3267" s="47" t="str">
        <f t="shared" ref="C3267:C3330" si="102">IF(ISTEXT(VLOOKUP(B3267,$I$2:$I$11,1,FALSE)),"Alt sub","Formula")</f>
        <v>Formula</v>
      </c>
      <c r="D3267" s="54" t="s">
        <v>8781</v>
      </c>
      <c r="E3267" s="54" t="s">
        <v>8836</v>
      </c>
      <c r="F3267" s="55">
        <v>9</v>
      </c>
      <c r="G3267" s="53">
        <f t="shared" ref="G3267:G3330" si="103">SUMIF(B:B,B3267,F:F)</f>
        <v>2453</v>
      </c>
    </row>
    <row r="3268" spans="1:7" ht="21" x14ac:dyDescent="0.25">
      <c r="A3268" s="47" t="s">
        <v>8837</v>
      </c>
      <c r="B3268" s="47" t="s">
        <v>8780</v>
      </c>
      <c r="C3268" s="47" t="str">
        <f t="shared" si="102"/>
        <v>Formula</v>
      </c>
      <c r="D3268" s="47" t="s">
        <v>8781</v>
      </c>
      <c r="E3268" s="47" t="s">
        <v>8838</v>
      </c>
      <c r="F3268" s="53">
        <v>59</v>
      </c>
      <c r="G3268" s="53">
        <f t="shared" si="103"/>
        <v>2453</v>
      </c>
    </row>
    <row r="3269" spans="1:7" ht="21" x14ac:dyDescent="0.25">
      <c r="A3269" s="54" t="s">
        <v>8839</v>
      </c>
      <c r="B3269" s="54" t="s">
        <v>8780</v>
      </c>
      <c r="C3269" s="47" t="str">
        <f t="shared" si="102"/>
        <v>Formula</v>
      </c>
      <c r="D3269" s="54" t="s">
        <v>8781</v>
      </c>
      <c r="E3269" s="54" t="s">
        <v>8840</v>
      </c>
      <c r="F3269" s="55">
        <v>8</v>
      </c>
      <c r="G3269" s="53">
        <f t="shared" si="103"/>
        <v>2453</v>
      </c>
    </row>
    <row r="3270" spans="1:7" ht="21" x14ac:dyDescent="0.25">
      <c r="A3270" s="47" t="s">
        <v>8841</v>
      </c>
      <c r="B3270" s="47" t="s">
        <v>8780</v>
      </c>
      <c r="C3270" s="47" t="str">
        <f t="shared" si="102"/>
        <v>Formula</v>
      </c>
      <c r="D3270" s="47" t="s">
        <v>8781</v>
      </c>
      <c r="E3270" s="47" t="s">
        <v>8842</v>
      </c>
      <c r="F3270" s="53">
        <v>17</v>
      </c>
      <c r="G3270" s="53">
        <f t="shared" si="103"/>
        <v>2453</v>
      </c>
    </row>
    <row r="3271" spans="1:7" ht="21" x14ac:dyDescent="0.25">
      <c r="A3271" s="54" t="s">
        <v>8843</v>
      </c>
      <c r="B3271" s="54" t="s">
        <v>8780</v>
      </c>
      <c r="C3271" s="47" t="str">
        <f t="shared" si="102"/>
        <v>Formula</v>
      </c>
      <c r="D3271" s="54" t="s">
        <v>8781</v>
      </c>
      <c r="E3271" s="54" t="s">
        <v>8844</v>
      </c>
      <c r="F3271" s="55">
        <v>77</v>
      </c>
      <c r="G3271" s="53">
        <f t="shared" si="103"/>
        <v>2453</v>
      </c>
    </row>
    <row r="3272" spans="1:7" ht="21" x14ac:dyDescent="0.25">
      <c r="A3272" s="47" t="s">
        <v>8845</v>
      </c>
      <c r="B3272" s="47" t="s">
        <v>8780</v>
      </c>
      <c r="C3272" s="47" t="str">
        <f t="shared" si="102"/>
        <v>Formula</v>
      </c>
      <c r="D3272" s="47" t="s">
        <v>8781</v>
      </c>
      <c r="E3272" s="47" t="s">
        <v>8846</v>
      </c>
      <c r="F3272" s="53">
        <v>102</v>
      </c>
      <c r="G3272" s="53">
        <f t="shared" si="103"/>
        <v>2453</v>
      </c>
    </row>
    <row r="3273" spans="1:7" ht="21" x14ac:dyDescent="0.25">
      <c r="A3273" s="54" t="s">
        <v>8847</v>
      </c>
      <c r="B3273" s="54" t="s">
        <v>8780</v>
      </c>
      <c r="C3273" s="47" t="str">
        <f t="shared" si="102"/>
        <v>Formula</v>
      </c>
      <c r="D3273" s="54" t="s">
        <v>8781</v>
      </c>
      <c r="E3273" s="54" t="s">
        <v>8848</v>
      </c>
      <c r="F3273" s="55">
        <v>34</v>
      </c>
      <c r="G3273" s="53">
        <f t="shared" si="103"/>
        <v>2453</v>
      </c>
    </row>
    <row r="3274" spans="1:7" ht="21" x14ac:dyDescent="0.25">
      <c r="A3274" s="47" t="s">
        <v>8849</v>
      </c>
      <c r="B3274" s="47" t="s">
        <v>8780</v>
      </c>
      <c r="C3274" s="47" t="str">
        <f t="shared" si="102"/>
        <v>Formula</v>
      </c>
      <c r="D3274" s="47" t="s">
        <v>8781</v>
      </c>
      <c r="E3274" s="47" t="s">
        <v>8850</v>
      </c>
      <c r="F3274" s="53">
        <v>38</v>
      </c>
      <c r="G3274" s="53">
        <f t="shared" si="103"/>
        <v>2453</v>
      </c>
    </row>
    <row r="3275" spans="1:7" ht="21" x14ac:dyDescent="0.25">
      <c r="A3275" s="54" t="s">
        <v>8851</v>
      </c>
      <c r="B3275" s="54" t="s">
        <v>8780</v>
      </c>
      <c r="C3275" s="47" t="str">
        <f t="shared" si="102"/>
        <v>Formula</v>
      </c>
      <c r="D3275" s="54" t="s">
        <v>8781</v>
      </c>
      <c r="E3275" s="54" t="s">
        <v>8852</v>
      </c>
      <c r="F3275" s="55">
        <v>16</v>
      </c>
      <c r="G3275" s="53">
        <f t="shared" si="103"/>
        <v>2453</v>
      </c>
    </row>
    <row r="3276" spans="1:7" ht="21" x14ac:dyDescent="0.25">
      <c r="A3276" s="47" t="s">
        <v>8853</v>
      </c>
      <c r="B3276" s="47" t="s">
        <v>8780</v>
      </c>
      <c r="C3276" s="47" t="str">
        <f t="shared" si="102"/>
        <v>Formula</v>
      </c>
      <c r="D3276" s="47" t="s">
        <v>8781</v>
      </c>
      <c r="E3276" s="47" t="s">
        <v>8854</v>
      </c>
      <c r="F3276" s="53">
        <v>10</v>
      </c>
      <c r="G3276" s="53">
        <f t="shared" si="103"/>
        <v>2453</v>
      </c>
    </row>
    <row r="3277" spans="1:7" ht="21" x14ac:dyDescent="0.25">
      <c r="A3277" s="54" t="s">
        <v>8855</v>
      </c>
      <c r="B3277" s="54" t="s">
        <v>8780</v>
      </c>
      <c r="C3277" s="47" t="str">
        <f t="shared" si="102"/>
        <v>Formula</v>
      </c>
      <c r="D3277" s="54" t="s">
        <v>8781</v>
      </c>
      <c r="E3277" s="54" t="s">
        <v>8856</v>
      </c>
      <c r="F3277" s="55">
        <v>24</v>
      </c>
      <c r="G3277" s="53">
        <f t="shared" si="103"/>
        <v>2453</v>
      </c>
    </row>
    <row r="3278" spans="1:7" ht="21" x14ac:dyDescent="0.25">
      <c r="A3278" s="47" t="s">
        <v>8857</v>
      </c>
      <c r="B3278" s="47" t="s">
        <v>8780</v>
      </c>
      <c r="C3278" s="47" t="str">
        <f t="shared" si="102"/>
        <v>Formula</v>
      </c>
      <c r="D3278" s="47" t="s">
        <v>8781</v>
      </c>
      <c r="E3278" s="47" t="s">
        <v>8858</v>
      </c>
      <c r="F3278" s="53">
        <v>3</v>
      </c>
      <c r="G3278" s="53">
        <f t="shared" si="103"/>
        <v>2453</v>
      </c>
    </row>
    <row r="3279" spans="1:7" ht="42" x14ac:dyDescent="0.25">
      <c r="A3279" s="54" t="s">
        <v>8859</v>
      </c>
      <c r="B3279" s="54" t="s">
        <v>8860</v>
      </c>
      <c r="C3279" s="47" t="str">
        <f t="shared" si="102"/>
        <v>Formula</v>
      </c>
      <c r="D3279" s="54" t="s">
        <v>8861</v>
      </c>
      <c r="E3279" s="54" t="s">
        <v>8862</v>
      </c>
      <c r="F3279" s="55">
        <v>41</v>
      </c>
      <c r="G3279" s="53">
        <f t="shared" si="103"/>
        <v>206</v>
      </c>
    </row>
    <row r="3280" spans="1:7" ht="42" x14ac:dyDescent="0.25">
      <c r="A3280" s="47" t="s">
        <v>8863</v>
      </c>
      <c r="B3280" s="47" t="s">
        <v>8860</v>
      </c>
      <c r="C3280" s="47" t="str">
        <f t="shared" si="102"/>
        <v>Formula</v>
      </c>
      <c r="D3280" s="47" t="s">
        <v>8861</v>
      </c>
      <c r="E3280" s="47" t="s">
        <v>8864</v>
      </c>
      <c r="F3280" s="53">
        <v>47</v>
      </c>
      <c r="G3280" s="53">
        <f t="shared" si="103"/>
        <v>206</v>
      </c>
    </row>
    <row r="3281" spans="1:7" ht="42" x14ac:dyDescent="0.25">
      <c r="A3281" s="54" t="s">
        <v>8865</v>
      </c>
      <c r="B3281" s="54" t="s">
        <v>8860</v>
      </c>
      <c r="C3281" s="47" t="str">
        <f t="shared" si="102"/>
        <v>Formula</v>
      </c>
      <c r="D3281" s="54" t="s">
        <v>8861</v>
      </c>
      <c r="E3281" s="54" t="s">
        <v>8866</v>
      </c>
      <c r="F3281" s="55">
        <v>54</v>
      </c>
      <c r="G3281" s="53">
        <f t="shared" si="103"/>
        <v>206</v>
      </c>
    </row>
    <row r="3282" spans="1:7" ht="42" x14ac:dyDescent="0.25">
      <c r="A3282" s="47" t="s">
        <v>8867</v>
      </c>
      <c r="B3282" s="47" t="s">
        <v>8860</v>
      </c>
      <c r="C3282" s="47" t="str">
        <f t="shared" si="102"/>
        <v>Formula</v>
      </c>
      <c r="D3282" s="47" t="s">
        <v>8861</v>
      </c>
      <c r="E3282" s="47" t="s">
        <v>8868</v>
      </c>
      <c r="F3282" s="53">
        <v>24</v>
      </c>
      <c r="G3282" s="53">
        <f t="shared" si="103"/>
        <v>206</v>
      </c>
    </row>
    <row r="3283" spans="1:7" ht="42" x14ac:dyDescent="0.25">
      <c r="A3283" s="54" t="s">
        <v>8869</v>
      </c>
      <c r="B3283" s="54" t="s">
        <v>8860</v>
      </c>
      <c r="C3283" s="47" t="str">
        <f t="shared" si="102"/>
        <v>Formula</v>
      </c>
      <c r="D3283" s="54" t="s">
        <v>8861</v>
      </c>
      <c r="E3283" s="54" t="s">
        <v>8870</v>
      </c>
      <c r="F3283" s="55">
        <v>15</v>
      </c>
      <c r="G3283" s="53">
        <f t="shared" si="103"/>
        <v>206</v>
      </c>
    </row>
    <row r="3284" spans="1:7" ht="42" x14ac:dyDescent="0.25">
      <c r="A3284" s="47" t="s">
        <v>8871</v>
      </c>
      <c r="B3284" s="47" t="s">
        <v>8860</v>
      </c>
      <c r="C3284" s="47" t="str">
        <f t="shared" si="102"/>
        <v>Formula</v>
      </c>
      <c r="D3284" s="47" t="s">
        <v>8861</v>
      </c>
      <c r="E3284" s="47" t="s">
        <v>8872</v>
      </c>
      <c r="F3284" s="53">
        <v>11</v>
      </c>
      <c r="G3284" s="53">
        <f t="shared" si="103"/>
        <v>206</v>
      </c>
    </row>
    <row r="3285" spans="1:7" ht="42" x14ac:dyDescent="0.25">
      <c r="A3285" s="54" t="s">
        <v>8873</v>
      </c>
      <c r="B3285" s="54" t="s">
        <v>8860</v>
      </c>
      <c r="C3285" s="47" t="str">
        <f t="shared" si="102"/>
        <v>Formula</v>
      </c>
      <c r="D3285" s="54" t="s">
        <v>8861</v>
      </c>
      <c r="E3285" s="54" t="s">
        <v>8874</v>
      </c>
      <c r="F3285" s="55">
        <v>8</v>
      </c>
      <c r="G3285" s="53">
        <f t="shared" si="103"/>
        <v>206</v>
      </c>
    </row>
    <row r="3286" spans="1:7" ht="42" x14ac:dyDescent="0.25">
      <c r="A3286" s="47" t="s">
        <v>8875</v>
      </c>
      <c r="B3286" s="47" t="s">
        <v>8860</v>
      </c>
      <c r="C3286" s="47" t="str">
        <f t="shared" si="102"/>
        <v>Formula</v>
      </c>
      <c r="D3286" s="47" t="s">
        <v>8861</v>
      </c>
      <c r="E3286" s="47" t="s">
        <v>8876</v>
      </c>
      <c r="F3286" s="53">
        <v>6</v>
      </c>
      <c r="G3286" s="53">
        <f t="shared" si="103"/>
        <v>206</v>
      </c>
    </row>
    <row r="3287" spans="1:7" ht="21" x14ac:dyDescent="0.25">
      <c r="A3287" s="54" t="s">
        <v>8877</v>
      </c>
      <c r="B3287" s="54" t="s">
        <v>8878</v>
      </c>
      <c r="C3287" s="47" t="str">
        <f t="shared" si="102"/>
        <v>Formula</v>
      </c>
      <c r="D3287" s="54" t="s">
        <v>8879</v>
      </c>
      <c r="E3287" s="54" t="s">
        <v>308</v>
      </c>
      <c r="F3287" s="55">
        <v>1</v>
      </c>
      <c r="G3287" s="53">
        <f t="shared" si="103"/>
        <v>5</v>
      </c>
    </row>
    <row r="3288" spans="1:7" ht="21" x14ac:dyDescent="0.25">
      <c r="A3288" s="47" t="s">
        <v>8880</v>
      </c>
      <c r="B3288" s="47" t="s">
        <v>8878</v>
      </c>
      <c r="C3288" s="47" t="str">
        <f t="shared" si="102"/>
        <v>Formula</v>
      </c>
      <c r="D3288" s="47" t="s">
        <v>8879</v>
      </c>
      <c r="E3288" s="47" t="s">
        <v>8881</v>
      </c>
      <c r="F3288" s="53">
        <v>4</v>
      </c>
      <c r="G3288" s="53">
        <f t="shared" si="103"/>
        <v>5</v>
      </c>
    </row>
    <row r="3289" spans="1:7" ht="21" x14ac:dyDescent="0.25">
      <c r="A3289" s="54" t="s">
        <v>8882</v>
      </c>
      <c r="B3289" s="54" t="s">
        <v>8878</v>
      </c>
      <c r="C3289" s="47" t="str">
        <f t="shared" si="102"/>
        <v>Formula</v>
      </c>
      <c r="D3289" s="54" t="s">
        <v>8879</v>
      </c>
      <c r="E3289" s="54" t="s">
        <v>8883</v>
      </c>
      <c r="F3289" s="55">
        <v>0</v>
      </c>
      <c r="G3289" s="53">
        <f t="shared" si="103"/>
        <v>5</v>
      </c>
    </row>
    <row r="3290" spans="1:7" ht="21" x14ac:dyDescent="0.25">
      <c r="A3290" s="47" t="s">
        <v>8884</v>
      </c>
      <c r="B3290" s="47" t="s">
        <v>8878</v>
      </c>
      <c r="C3290" s="47" t="str">
        <f t="shared" si="102"/>
        <v>Formula</v>
      </c>
      <c r="D3290" s="47" t="s">
        <v>8879</v>
      </c>
      <c r="E3290" s="47" t="s">
        <v>8885</v>
      </c>
      <c r="F3290" s="53">
        <v>0</v>
      </c>
      <c r="G3290" s="53">
        <f t="shared" si="103"/>
        <v>5</v>
      </c>
    </row>
    <row r="3291" spans="1:7" ht="21" x14ac:dyDescent="0.25">
      <c r="A3291" s="54" t="s">
        <v>8886</v>
      </c>
      <c r="B3291" s="54" t="s">
        <v>8887</v>
      </c>
      <c r="C3291" s="47" t="str">
        <f t="shared" si="102"/>
        <v>Formula</v>
      </c>
      <c r="D3291" s="54" t="s">
        <v>8888</v>
      </c>
      <c r="E3291" s="54" t="s">
        <v>308</v>
      </c>
      <c r="F3291" s="55">
        <v>111</v>
      </c>
      <c r="G3291" s="53">
        <f t="shared" si="103"/>
        <v>111</v>
      </c>
    </row>
    <row r="3292" spans="1:7" ht="21" x14ac:dyDescent="0.25">
      <c r="A3292" s="47" t="s">
        <v>8889</v>
      </c>
      <c r="B3292" s="47" t="s">
        <v>8890</v>
      </c>
      <c r="C3292" s="47" t="str">
        <f t="shared" si="102"/>
        <v>Formula</v>
      </c>
      <c r="D3292" s="47" t="s">
        <v>8891</v>
      </c>
      <c r="E3292" s="47" t="s">
        <v>8892</v>
      </c>
      <c r="F3292" s="53">
        <v>190</v>
      </c>
      <c r="G3292" s="53">
        <f t="shared" si="103"/>
        <v>190</v>
      </c>
    </row>
    <row r="3293" spans="1:7" ht="21" x14ac:dyDescent="0.25">
      <c r="A3293" s="54" t="s">
        <v>8893</v>
      </c>
      <c r="B3293" s="54" t="s">
        <v>8894</v>
      </c>
      <c r="C3293" s="47" t="str">
        <f t="shared" si="102"/>
        <v>Formula</v>
      </c>
      <c r="D3293" s="54" t="s">
        <v>8895</v>
      </c>
      <c r="E3293" s="54" t="s">
        <v>8896</v>
      </c>
      <c r="F3293" s="55">
        <v>218</v>
      </c>
      <c r="G3293" s="53">
        <f t="shared" si="103"/>
        <v>218</v>
      </c>
    </row>
    <row r="3294" spans="1:7" ht="21" x14ac:dyDescent="0.25">
      <c r="A3294" s="47" t="s">
        <v>8897</v>
      </c>
      <c r="B3294" s="47" t="s">
        <v>8898</v>
      </c>
      <c r="C3294" s="47" t="str">
        <f t="shared" si="102"/>
        <v>Formula</v>
      </c>
      <c r="D3294" s="47" t="s">
        <v>8899</v>
      </c>
      <c r="E3294" s="47" t="s">
        <v>8900</v>
      </c>
      <c r="F3294" s="53">
        <v>120</v>
      </c>
      <c r="G3294" s="53">
        <f t="shared" si="103"/>
        <v>120</v>
      </c>
    </row>
    <row r="3295" spans="1:7" ht="21" x14ac:dyDescent="0.25">
      <c r="A3295" s="54" t="s">
        <v>8901</v>
      </c>
      <c r="B3295" s="54" t="s">
        <v>8902</v>
      </c>
      <c r="C3295" s="47" t="str">
        <f t="shared" si="102"/>
        <v>Formula</v>
      </c>
      <c r="D3295" s="54" t="s">
        <v>8903</v>
      </c>
      <c r="E3295" s="54" t="s">
        <v>8904</v>
      </c>
      <c r="F3295" s="55">
        <v>116</v>
      </c>
      <c r="G3295" s="53">
        <f t="shared" si="103"/>
        <v>116</v>
      </c>
    </row>
    <row r="3296" spans="1:7" ht="42" x14ac:dyDescent="0.25">
      <c r="A3296" s="47" t="s">
        <v>8905</v>
      </c>
      <c r="B3296" s="47" t="s">
        <v>8906</v>
      </c>
      <c r="C3296" s="47" t="str">
        <f t="shared" si="102"/>
        <v>Formula</v>
      </c>
      <c r="D3296" s="47" t="s">
        <v>8907</v>
      </c>
      <c r="E3296" s="47" t="s">
        <v>308</v>
      </c>
      <c r="F3296" s="53">
        <v>68</v>
      </c>
      <c r="G3296" s="53">
        <f t="shared" si="103"/>
        <v>280</v>
      </c>
    </row>
    <row r="3297" spans="1:7" ht="42" x14ac:dyDescent="0.25">
      <c r="A3297" s="54" t="s">
        <v>8908</v>
      </c>
      <c r="B3297" s="54" t="s">
        <v>8906</v>
      </c>
      <c r="C3297" s="47" t="str">
        <f t="shared" si="102"/>
        <v>Formula</v>
      </c>
      <c r="D3297" s="54" t="s">
        <v>8907</v>
      </c>
      <c r="E3297" s="54" t="s">
        <v>308</v>
      </c>
      <c r="F3297" s="55">
        <v>120</v>
      </c>
      <c r="G3297" s="53">
        <f t="shared" si="103"/>
        <v>280</v>
      </c>
    </row>
    <row r="3298" spans="1:7" ht="42" x14ac:dyDescent="0.25">
      <c r="A3298" s="47" t="s">
        <v>8909</v>
      </c>
      <c r="B3298" s="47" t="s">
        <v>8906</v>
      </c>
      <c r="C3298" s="47" t="str">
        <f t="shared" si="102"/>
        <v>Formula</v>
      </c>
      <c r="D3298" s="47" t="s">
        <v>8907</v>
      </c>
      <c r="E3298" s="47" t="s">
        <v>308</v>
      </c>
      <c r="F3298" s="53">
        <v>92</v>
      </c>
      <c r="G3298" s="53">
        <f t="shared" si="103"/>
        <v>280</v>
      </c>
    </row>
    <row r="3299" spans="1:7" ht="21" x14ac:dyDescent="0.25">
      <c r="A3299" s="54" t="s">
        <v>8910</v>
      </c>
      <c r="B3299" s="54" t="s">
        <v>8911</v>
      </c>
      <c r="C3299" s="47" t="str">
        <f t="shared" si="102"/>
        <v>Formula</v>
      </c>
      <c r="D3299" s="54" t="s">
        <v>8912</v>
      </c>
      <c r="E3299" s="54" t="s">
        <v>8913</v>
      </c>
      <c r="F3299" s="55">
        <v>110</v>
      </c>
      <c r="G3299" s="53">
        <f t="shared" si="103"/>
        <v>110</v>
      </c>
    </row>
    <row r="3300" spans="1:7" ht="31.5" x14ac:dyDescent="0.25">
      <c r="A3300" s="47" t="s">
        <v>8914</v>
      </c>
      <c r="B3300" s="47" t="s">
        <v>8915</v>
      </c>
      <c r="C3300" s="47" t="str">
        <f t="shared" si="102"/>
        <v>Formula</v>
      </c>
      <c r="D3300" s="47" t="s">
        <v>8916</v>
      </c>
      <c r="E3300" s="47" t="s">
        <v>8917</v>
      </c>
      <c r="F3300" s="53">
        <v>396</v>
      </c>
      <c r="G3300" s="53">
        <f t="shared" si="103"/>
        <v>504</v>
      </c>
    </row>
    <row r="3301" spans="1:7" ht="31.5" x14ac:dyDescent="0.25">
      <c r="A3301" s="54" t="s">
        <v>8918</v>
      </c>
      <c r="B3301" s="54" t="s">
        <v>8915</v>
      </c>
      <c r="C3301" s="47" t="str">
        <f t="shared" si="102"/>
        <v>Formula</v>
      </c>
      <c r="D3301" s="54" t="s">
        <v>8916</v>
      </c>
      <c r="E3301" s="54" t="s">
        <v>8919</v>
      </c>
      <c r="F3301" s="55">
        <v>108</v>
      </c>
      <c r="G3301" s="53">
        <f t="shared" si="103"/>
        <v>504</v>
      </c>
    </row>
    <row r="3302" spans="1:7" ht="31.5" x14ac:dyDescent="0.25">
      <c r="A3302" s="47" t="s">
        <v>8920</v>
      </c>
      <c r="B3302" s="47" t="s">
        <v>8921</v>
      </c>
      <c r="C3302" s="47" t="str">
        <f t="shared" si="102"/>
        <v>Formula</v>
      </c>
      <c r="D3302" s="47" t="s">
        <v>8922</v>
      </c>
      <c r="E3302" s="47" t="s">
        <v>8923</v>
      </c>
      <c r="F3302" s="53">
        <v>55</v>
      </c>
      <c r="G3302" s="53">
        <f t="shared" si="103"/>
        <v>55</v>
      </c>
    </row>
    <row r="3303" spans="1:7" ht="21" x14ac:dyDescent="0.25">
      <c r="A3303" s="54" t="s">
        <v>8924</v>
      </c>
      <c r="B3303" s="54" t="s">
        <v>8925</v>
      </c>
      <c r="C3303" s="47" t="str">
        <f t="shared" si="102"/>
        <v>Formula</v>
      </c>
      <c r="D3303" s="54" t="s">
        <v>8926</v>
      </c>
      <c r="E3303" s="54" t="s">
        <v>8927</v>
      </c>
      <c r="F3303" s="55">
        <v>20</v>
      </c>
      <c r="G3303" s="53">
        <f t="shared" si="103"/>
        <v>80</v>
      </c>
    </row>
    <row r="3304" spans="1:7" ht="21" x14ac:dyDescent="0.25">
      <c r="A3304" s="47" t="s">
        <v>8928</v>
      </c>
      <c r="B3304" s="47" t="s">
        <v>8925</v>
      </c>
      <c r="C3304" s="47" t="str">
        <f t="shared" si="102"/>
        <v>Formula</v>
      </c>
      <c r="D3304" s="47" t="s">
        <v>8926</v>
      </c>
      <c r="E3304" s="47" t="s">
        <v>8929</v>
      </c>
      <c r="F3304" s="53">
        <v>60</v>
      </c>
      <c r="G3304" s="53">
        <f t="shared" si="103"/>
        <v>80</v>
      </c>
    </row>
    <row r="3305" spans="1:7" ht="42" x14ac:dyDescent="0.25">
      <c r="A3305" s="54" t="s">
        <v>8930</v>
      </c>
      <c r="B3305" s="54" t="s">
        <v>8931</v>
      </c>
      <c r="C3305" s="47" t="str">
        <f t="shared" si="102"/>
        <v>Formula</v>
      </c>
      <c r="D3305" s="54" t="s">
        <v>8932</v>
      </c>
      <c r="E3305" s="54" t="s">
        <v>308</v>
      </c>
      <c r="F3305" s="55">
        <v>140</v>
      </c>
      <c r="G3305" s="53">
        <f t="shared" si="103"/>
        <v>140</v>
      </c>
    </row>
    <row r="3306" spans="1:7" ht="31.5" x14ac:dyDescent="0.25">
      <c r="A3306" s="47" t="s">
        <v>8933</v>
      </c>
      <c r="B3306" s="47" t="s">
        <v>8934</v>
      </c>
      <c r="C3306" s="47" t="str">
        <f t="shared" si="102"/>
        <v>Formula</v>
      </c>
      <c r="D3306" s="47" t="s">
        <v>8935</v>
      </c>
      <c r="E3306" s="47" t="s">
        <v>8936</v>
      </c>
      <c r="F3306" s="53">
        <v>63</v>
      </c>
      <c r="G3306" s="53">
        <f t="shared" si="103"/>
        <v>63</v>
      </c>
    </row>
    <row r="3307" spans="1:7" ht="21" x14ac:dyDescent="0.25">
      <c r="A3307" s="54" t="s">
        <v>8937</v>
      </c>
      <c r="B3307" s="54" t="s">
        <v>8938</v>
      </c>
      <c r="C3307" s="47" t="str">
        <f t="shared" si="102"/>
        <v>Formula</v>
      </c>
      <c r="D3307" s="54" t="s">
        <v>8939</v>
      </c>
      <c r="E3307" s="54" t="s">
        <v>8940</v>
      </c>
      <c r="F3307" s="55">
        <v>78</v>
      </c>
      <c r="G3307" s="53">
        <f t="shared" si="103"/>
        <v>84</v>
      </c>
    </row>
    <row r="3308" spans="1:7" ht="21" x14ac:dyDescent="0.25">
      <c r="A3308" s="47" t="s">
        <v>8941</v>
      </c>
      <c r="B3308" s="47" t="s">
        <v>8938</v>
      </c>
      <c r="C3308" s="47" t="str">
        <f t="shared" si="102"/>
        <v>Formula</v>
      </c>
      <c r="D3308" s="47" t="s">
        <v>8939</v>
      </c>
      <c r="E3308" s="47" t="s">
        <v>8940</v>
      </c>
      <c r="F3308" s="53">
        <v>6</v>
      </c>
      <c r="G3308" s="53">
        <f t="shared" si="103"/>
        <v>84</v>
      </c>
    </row>
    <row r="3309" spans="1:7" ht="42" x14ac:dyDescent="0.25">
      <c r="A3309" s="54" t="s">
        <v>8942</v>
      </c>
      <c r="B3309" s="54" t="s">
        <v>8943</v>
      </c>
      <c r="C3309" s="47" t="str">
        <f t="shared" si="102"/>
        <v>Formula</v>
      </c>
      <c r="D3309" s="54" t="s">
        <v>8944</v>
      </c>
      <c r="E3309" s="54" t="s">
        <v>8945</v>
      </c>
      <c r="F3309" s="55">
        <v>100</v>
      </c>
      <c r="G3309" s="53">
        <f t="shared" si="103"/>
        <v>445</v>
      </c>
    </row>
    <row r="3310" spans="1:7" ht="42" x14ac:dyDescent="0.25">
      <c r="A3310" s="47" t="s">
        <v>8946</v>
      </c>
      <c r="B3310" s="47" t="s">
        <v>8943</v>
      </c>
      <c r="C3310" s="47" t="str">
        <f t="shared" si="102"/>
        <v>Formula</v>
      </c>
      <c r="D3310" s="47" t="s">
        <v>8944</v>
      </c>
      <c r="E3310" s="47" t="s">
        <v>8947</v>
      </c>
      <c r="F3310" s="53">
        <v>145</v>
      </c>
      <c r="G3310" s="53">
        <f t="shared" si="103"/>
        <v>445</v>
      </c>
    </row>
    <row r="3311" spans="1:7" ht="42" x14ac:dyDescent="0.25">
      <c r="A3311" s="54" t="s">
        <v>8948</v>
      </c>
      <c r="B3311" s="54" t="s">
        <v>8943</v>
      </c>
      <c r="C3311" s="47" t="str">
        <f t="shared" si="102"/>
        <v>Formula</v>
      </c>
      <c r="D3311" s="54" t="s">
        <v>8944</v>
      </c>
      <c r="E3311" s="54" t="s">
        <v>8949</v>
      </c>
      <c r="F3311" s="55">
        <v>100</v>
      </c>
      <c r="G3311" s="53">
        <f t="shared" si="103"/>
        <v>445</v>
      </c>
    </row>
    <row r="3312" spans="1:7" ht="42" x14ac:dyDescent="0.25">
      <c r="A3312" s="47" t="s">
        <v>8950</v>
      </c>
      <c r="B3312" s="47" t="s">
        <v>8943</v>
      </c>
      <c r="C3312" s="47" t="str">
        <f t="shared" si="102"/>
        <v>Formula</v>
      </c>
      <c r="D3312" s="47" t="s">
        <v>8944</v>
      </c>
      <c r="E3312" s="47" t="s">
        <v>8951</v>
      </c>
      <c r="F3312" s="53">
        <v>100</v>
      </c>
      <c r="G3312" s="53">
        <f t="shared" si="103"/>
        <v>445</v>
      </c>
    </row>
    <row r="3313" spans="1:7" ht="31.5" x14ac:dyDescent="0.25">
      <c r="A3313" s="54" t="s">
        <v>8952</v>
      </c>
      <c r="B3313" s="54" t="s">
        <v>95</v>
      </c>
      <c r="C3313" s="47" t="str">
        <f t="shared" si="102"/>
        <v>Alt sub</v>
      </c>
      <c r="D3313" s="54" t="s">
        <v>8953</v>
      </c>
      <c r="E3313" s="54" t="s">
        <v>8954</v>
      </c>
      <c r="F3313" s="55">
        <v>80</v>
      </c>
      <c r="G3313" s="53">
        <f t="shared" si="103"/>
        <v>299</v>
      </c>
    </row>
    <row r="3314" spans="1:7" ht="31.5" x14ac:dyDescent="0.25">
      <c r="A3314" s="47" t="s">
        <v>8955</v>
      </c>
      <c r="B3314" s="47" t="s">
        <v>95</v>
      </c>
      <c r="C3314" s="47" t="str">
        <f t="shared" si="102"/>
        <v>Alt sub</v>
      </c>
      <c r="D3314" s="47" t="s">
        <v>8953</v>
      </c>
      <c r="E3314" s="47" t="s">
        <v>8956</v>
      </c>
      <c r="F3314" s="53">
        <v>32</v>
      </c>
      <c r="G3314" s="53">
        <f t="shared" si="103"/>
        <v>299</v>
      </c>
    </row>
    <row r="3315" spans="1:7" ht="31.5" x14ac:dyDescent="0.25">
      <c r="A3315" s="54" t="s">
        <v>8957</v>
      </c>
      <c r="B3315" s="54" t="s">
        <v>95</v>
      </c>
      <c r="C3315" s="47" t="str">
        <f t="shared" si="102"/>
        <v>Alt sub</v>
      </c>
      <c r="D3315" s="54" t="s">
        <v>8953</v>
      </c>
      <c r="E3315" s="54" t="s">
        <v>8958</v>
      </c>
      <c r="F3315" s="55">
        <v>20</v>
      </c>
      <c r="G3315" s="53">
        <f t="shared" si="103"/>
        <v>299</v>
      </c>
    </row>
    <row r="3316" spans="1:7" ht="31.5" x14ac:dyDescent="0.25">
      <c r="A3316" s="47" t="s">
        <v>8959</v>
      </c>
      <c r="B3316" s="47" t="s">
        <v>95</v>
      </c>
      <c r="C3316" s="47" t="str">
        <f t="shared" si="102"/>
        <v>Alt sub</v>
      </c>
      <c r="D3316" s="47" t="s">
        <v>8953</v>
      </c>
      <c r="E3316" s="47" t="s">
        <v>8960</v>
      </c>
      <c r="F3316" s="53">
        <v>24</v>
      </c>
      <c r="G3316" s="53">
        <f t="shared" si="103"/>
        <v>299</v>
      </c>
    </row>
    <row r="3317" spans="1:7" ht="31.5" x14ac:dyDescent="0.25">
      <c r="A3317" s="54" t="s">
        <v>8961</v>
      </c>
      <c r="B3317" s="54" t="s">
        <v>95</v>
      </c>
      <c r="C3317" s="47" t="str">
        <f t="shared" si="102"/>
        <v>Alt sub</v>
      </c>
      <c r="D3317" s="54" t="s">
        <v>8953</v>
      </c>
      <c r="E3317" s="54" t="s">
        <v>8962</v>
      </c>
      <c r="F3317" s="55">
        <v>24</v>
      </c>
      <c r="G3317" s="53">
        <f t="shared" si="103"/>
        <v>299</v>
      </c>
    </row>
    <row r="3318" spans="1:7" ht="31.5" x14ac:dyDescent="0.25">
      <c r="A3318" s="47" t="s">
        <v>8963</v>
      </c>
      <c r="B3318" s="47" t="s">
        <v>95</v>
      </c>
      <c r="C3318" s="47" t="str">
        <f t="shared" si="102"/>
        <v>Alt sub</v>
      </c>
      <c r="D3318" s="47" t="s">
        <v>8953</v>
      </c>
      <c r="E3318" s="47" t="s">
        <v>8964</v>
      </c>
      <c r="F3318" s="53">
        <v>18</v>
      </c>
      <c r="G3318" s="53">
        <f t="shared" si="103"/>
        <v>299</v>
      </c>
    </row>
    <row r="3319" spans="1:7" ht="31.5" x14ac:dyDescent="0.25">
      <c r="A3319" s="54" t="s">
        <v>8965</v>
      </c>
      <c r="B3319" s="54" t="s">
        <v>95</v>
      </c>
      <c r="C3319" s="47" t="str">
        <f t="shared" si="102"/>
        <v>Alt sub</v>
      </c>
      <c r="D3319" s="54" t="s">
        <v>8953</v>
      </c>
      <c r="E3319" s="54" t="s">
        <v>8966</v>
      </c>
      <c r="F3319" s="55">
        <v>73</v>
      </c>
      <c r="G3319" s="53">
        <f t="shared" si="103"/>
        <v>299</v>
      </c>
    </row>
    <row r="3320" spans="1:7" ht="31.5" x14ac:dyDescent="0.25">
      <c r="A3320" s="47" t="s">
        <v>8967</v>
      </c>
      <c r="B3320" s="47" t="s">
        <v>95</v>
      </c>
      <c r="C3320" s="47" t="str">
        <f t="shared" si="102"/>
        <v>Alt sub</v>
      </c>
      <c r="D3320" s="47" t="s">
        <v>8953</v>
      </c>
      <c r="E3320" s="47" t="s">
        <v>8968</v>
      </c>
      <c r="F3320" s="53">
        <v>28</v>
      </c>
      <c r="G3320" s="53">
        <f t="shared" si="103"/>
        <v>299</v>
      </c>
    </row>
    <row r="3321" spans="1:7" ht="42" x14ac:dyDescent="0.25">
      <c r="A3321" s="54" t="s">
        <v>8969</v>
      </c>
      <c r="B3321" s="54" t="s">
        <v>8970</v>
      </c>
      <c r="C3321" s="47" t="str">
        <f t="shared" si="102"/>
        <v>Formula</v>
      </c>
      <c r="D3321" s="54" t="s">
        <v>8971</v>
      </c>
      <c r="E3321" s="54" t="s">
        <v>8972</v>
      </c>
      <c r="F3321" s="55">
        <v>107</v>
      </c>
      <c r="G3321" s="53">
        <f t="shared" si="103"/>
        <v>155</v>
      </c>
    </row>
    <row r="3322" spans="1:7" ht="42" x14ac:dyDescent="0.25">
      <c r="A3322" s="47" t="s">
        <v>8973</v>
      </c>
      <c r="B3322" s="47" t="s">
        <v>8970</v>
      </c>
      <c r="C3322" s="47" t="str">
        <f t="shared" si="102"/>
        <v>Formula</v>
      </c>
      <c r="D3322" s="47" t="s">
        <v>8971</v>
      </c>
      <c r="E3322" s="47" t="s">
        <v>8974</v>
      </c>
      <c r="F3322" s="53">
        <v>48</v>
      </c>
      <c r="G3322" s="53">
        <f t="shared" si="103"/>
        <v>155</v>
      </c>
    </row>
    <row r="3323" spans="1:7" ht="31.5" x14ac:dyDescent="0.25">
      <c r="A3323" s="54" t="s">
        <v>8975</v>
      </c>
      <c r="B3323" s="54" t="s">
        <v>8976</v>
      </c>
      <c r="C3323" s="47" t="str">
        <f t="shared" si="102"/>
        <v>Formula</v>
      </c>
      <c r="D3323" s="54" t="s">
        <v>8977</v>
      </c>
      <c r="E3323" s="54" t="s">
        <v>8978</v>
      </c>
      <c r="F3323" s="55">
        <v>100</v>
      </c>
      <c r="G3323" s="53">
        <f t="shared" si="103"/>
        <v>100</v>
      </c>
    </row>
    <row r="3324" spans="1:7" ht="42" x14ac:dyDescent="0.25">
      <c r="A3324" s="47" t="s">
        <v>8979</v>
      </c>
      <c r="B3324" s="47" t="s">
        <v>8980</v>
      </c>
      <c r="C3324" s="47" t="str">
        <f t="shared" si="102"/>
        <v>Formula</v>
      </c>
      <c r="D3324" s="47" t="s">
        <v>8981</v>
      </c>
      <c r="E3324" s="47" t="s">
        <v>8982</v>
      </c>
      <c r="F3324" s="53">
        <v>29</v>
      </c>
      <c r="G3324" s="53">
        <f t="shared" si="103"/>
        <v>595</v>
      </c>
    </row>
    <row r="3325" spans="1:7" ht="42" x14ac:dyDescent="0.25">
      <c r="A3325" s="54" t="s">
        <v>8983</v>
      </c>
      <c r="B3325" s="54" t="s">
        <v>8980</v>
      </c>
      <c r="C3325" s="47" t="str">
        <f t="shared" si="102"/>
        <v>Formula</v>
      </c>
      <c r="D3325" s="54" t="s">
        <v>8981</v>
      </c>
      <c r="E3325" s="54" t="s">
        <v>8984</v>
      </c>
      <c r="F3325" s="55">
        <v>194</v>
      </c>
      <c r="G3325" s="53">
        <f t="shared" si="103"/>
        <v>595</v>
      </c>
    </row>
    <row r="3326" spans="1:7" ht="42" x14ac:dyDescent="0.25">
      <c r="A3326" s="47" t="s">
        <v>8985</v>
      </c>
      <c r="B3326" s="47" t="s">
        <v>8980</v>
      </c>
      <c r="C3326" s="47" t="str">
        <f t="shared" si="102"/>
        <v>Formula</v>
      </c>
      <c r="D3326" s="47" t="s">
        <v>8981</v>
      </c>
      <c r="E3326" s="47" t="s">
        <v>8986</v>
      </c>
      <c r="F3326" s="53">
        <v>38</v>
      </c>
      <c r="G3326" s="53">
        <f t="shared" si="103"/>
        <v>595</v>
      </c>
    </row>
    <row r="3327" spans="1:7" ht="42" x14ac:dyDescent="0.25">
      <c r="A3327" s="54" t="s">
        <v>8987</v>
      </c>
      <c r="B3327" s="54" t="s">
        <v>8980</v>
      </c>
      <c r="C3327" s="47" t="str">
        <f t="shared" si="102"/>
        <v>Formula</v>
      </c>
      <c r="D3327" s="54" t="s">
        <v>8981</v>
      </c>
      <c r="E3327" s="54" t="s">
        <v>5491</v>
      </c>
      <c r="F3327" s="55">
        <v>150</v>
      </c>
      <c r="G3327" s="53">
        <f t="shared" si="103"/>
        <v>595</v>
      </c>
    </row>
    <row r="3328" spans="1:7" ht="42" x14ac:dyDescent="0.25">
      <c r="A3328" s="47" t="s">
        <v>8988</v>
      </c>
      <c r="B3328" s="47" t="s">
        <v>8980</v>
      </c>
      <c r="C3328" s="47" t="str">
        <f t="shared" si="102"/>
        <v>Formula</v>
      </c>
      <c r="D3328" s="47" t="s">
        <v>8981</v>
      </c>
      <c r="E3328" s="47" t="s">
        <v>8989</v>
      </c>
      <c r="F3328" s="53">
        <v>90</v>
      </c>
      <c r="G3328" s="53">
        <f t="shared" si="103"/>
        <v>595</v>
      </c>
    </row>
    <row r="3329" spans="1:7" ht="42" x14ac:dyDescent="0.25">
      <c r="A3329" s="54" t="s">
        <v>8990</v>
      </c>
      <c r="B3329" s="54" t="s">
        <v>8980</v>
      </c>
      <c r="C3329" s="47" t="str">
        <f t="shared" si="102"/>
        <v>Formula</v>
      </c>
      <c r="D3329" s="54" t="s">
        <v>8981</v>
      </c>
      <c r="E3329" s="54" t="s">
        <v>8991</v>
      </c>
      <c r="F3329" s="55">
        <v>94</v>
      </c>
      <c r="G3329" s="53">
        <f t="shared" si="103"/>
        <v>595</v>
      </c>
    </row>
    <row r="3330" spans="1:7" ht="42" x14ac:dyDescent="0.25">
      <c r="A3330" s="47" t="s">
        <v>8992</v>
      </c>
      <c r="B3330" s="47" t="s">
        <v>8993</v>
      </c>
      <c r="C3330" s="47" t="str">
        <f t="shared" si="102"/>
        <v>Formula</v>
      </c>
      <c r="D3330" s="47" t="s">
        <v>8994</v>
      </c>
      <c r="E3330" s="47" t="s">
        <v>8995</v>
      </c>
      <c r="F3330" s="53">
        <v>118</v>
      </c>
      <c r="G3330" s="53">
        <f t="shared" si="103"/>
        <v>118</v>
      </c>
    </row>
    <row r="3331" spans="1:7" ht="52.5" x14ac:dyDescent="0.25">
      <c r="A3331" s="54" t="s">
        <v>8996</v>
      </c>
      <c r="B3331" s="54" t="s">
        <v>8997</v>
      </c>
      <c r="C3331" s="47" t="str">
        <f t="shared" ref="C3331:C3394" si="104">IF(ISTEXT(VLOOKUP(B3331,$I$2:$I$11,1,FALSE)),"Alt sub","Formula")</f>
        <v>Formula</v>
      </c>
      <c r="D3331" s="54" t="s">
        <v>8998</v>
      </c>
      <c r="E3331" s="54" t="s">
        <v>8999</v>
      </c>
      <c r="F3331" s="55">
        <v>160</v>
      </c>
      <c r="G3331" s="53">
        <f t="shared" ref="G3331:G3394" si="105">SUMIF(B:B,B3331,F:F)</f>
        <v>349</v>
      </c>
    </row>
    <row r="3332" spans="1:7" ht="52.5" x14ac:dyDescent="0.25">
      <c r="A3332" s="47" t="s">
        <v>9000</v>
      </c>
      <c r="B3332" s="47" t="s">
        <v>8997</v>
      </c>
      <c r="C3332" s="47" t="str">
        <f t="shared" si="104"/>
        <v>Formula</v>
      </c>
      <c r="D3332" s="47" t="s">
        <v>8998</v>
      </c>
      <c r="E3332" s="47" t="s">
        <v>9001</v>
      </c>
      <c r="F3332" s="53">
        <v>100</v>
      </c>
      <c r="G3332" s="53">
        <f t="shared" si="105"/>
        <v>349</v>
      </c>
    </row>
    <row r="3333" spans="1:7" ht="52.5" x14ac:dyDescent="0.25">
      <c r="A3333" s="54" t="s">
        <v>9002</v>
      </c>
      <c r="B3333" s="54" t="s">
        <v>8997</v>
      </c>
      <c r="C3333" s="47" t="str">
        <f t="shared" si="104"/>
        <v>Formula</v>
      </c>
      <c r="D3333" s="54" t="s">
        <v>8998</v>
      </c>
      <c r="E3333" s="54" t="s">
        <v>9003</v>
      </c>
      <c r="F3333" s="55">
        <v>89</v>
      </c>
      <c r="G3333" s="53">
        <f t="shared" si="105"/>
        <v>349</v>
      </c>
    </row>
    <row r="3334" spans="1:7" ht="31.5" x14ac:dyDescent="0.25">
      <c r="A3334" s="47" t="s">
        <v>9004</v>
      </c>
      <c r="B3334" s="47" t="s">
        <v>9005</v>
      </c>
      <c r="C3334" s="47" t="str">
        <f t="shared" si="104"/>
        <v>Formula</v>
      </c>
      <c r="D3334" s="47" t="s">
        <v>9006</v>
      </c>
      <c r="E3334" s="47" t="s">
        <v>9007</v>
      </c>
      <c r="F3334" s="53">
        <v>50</v>
      </c>
      <c r="G3334" s="53">
        <f t="shared" si="105"/>
        <v>108</v>
      </c>
    </row>
    <row r="3335" spans="1:7" ht="31.5" x14ac:dyDescent="0.25">
      <c r="A3335" s="54" t="s">
        <v>9008</v>
      </c>
      <c r="B3335" s="54" t="s">
        <v>9005</v>
      </c>
      <c r="C3335" s="47" t="str">
        <f t="shared" si="104"/>
        <v>Formula</v>
      </c>
      <c r="D3335" s="54" t="s">
        <v>9006</v>
      </c>
      <c r="E3335" s="54" t="s">
        <v>9007</v>
      </c>
      <c r="F3335" s="55">
        <v>58</v>
      </c>
      <c r="G3335" s="53">
        <f t="shared" si="105"/>
        <v>108</v>
      </c>
    </row>
    <row r="3336" spans="1:7" ht="42" x14ac:dyDescent="0.25">
      <c r="A3336" s="47" t="s">
        <v>9009</v>
      </c>
      <c r="B3336" s="47" t="s">
        <v>9010</v>
      </c>
      <c r="C3336" s="47" t="str">
        <f t="shared" si="104"/>
        <v>Formula</v>
      </c>
      <c r="D3336" s="47" t="s">
        <v>1468</v>
      </c>
      <c r="E3336" s="47" t="s">
        <v>9011</v>
      </c>
      <c r="F3336" s="53">
        <v>79</v>
      </c>
      <c r="G3336" s="53">
        <f t="shared" si="105"/>
        <v>137</v>
      </c>
    </row>
    <row r="3337" spans="1:7" ht="42" x14ac:dyDescent="0.25">
      <c r="A3337" s="54" t="s">
        <v>9012</v>
      </c>
      <c r="B3337" s="54" t="s">
        <v>9010</v>
      </c>
      <c r="C3337" s="47" t="str">
        <f t="shared" si="104"/>
        <v>Formula</v>
      </c>
      <c r="D3337" s="54" t="s">
        <v>1468</v>
      </c>
      <c r="E3337" s="54" t="s">
        <v>9013</v>
      </c>
      <c r="F3337" s="55">
        <v>58</v>
      </c>
      <c r="G3337" s="53">
        <f t="shared" si="105"/>
        <v>137</v>
      </c>
    </row>
    <row r="3338" spans="1:7" ht="31.5" x14ac:dyDescent="0.25">
      <c r="A3338" s="47" t="s">
        <v>9014</v>
      </c>
      <c r="B3338" s="47" t="s">
        <v>9015</v>
      </c>
      <c r="C3338" s="47" t="str">
        <f t="shared" si="104"/>
        <v>Formula</v>
      </c>
      <c r="D3338" s="47" t="s">
        <v>9016</v>
      </c>
      <c r="E3338" s="47" t="s">
        <v>9017</v>
      </c>
      <c r="F3338" s="53">
        <v>52</v>
      </c>
      <c r="G3338" s="53">
        <f t="shared" si="105"/>
        <v>52</v>
      </c>
    </row>
    <row r="3339" spans="1:7" ht="42" x14ac:dyDescent="0.25">
      <c r="A3339" s="54" t="s">
        <v>9018</v>
      </c>
      <c r="B3339" s="54" t="s">
        <v>9019</v>
      </c>
      <c r="C3339" s="47" t="str">
        <f t="shared" si="104"/>
        <v>Formula</v>
      </c>
      <c r="D3339" s="54" t="s">
        <v>9020</v>
      </c>
      <c r="E3339" s="54" t="s">
        <v>9021</v>
      </c>
      <c r="F3339" s="55">
        <v>244</v>
      </c>
      <c r="G3339" s="53">
        <f t="shared" si="105"/>
        <v>244</v>
      </c>
    </row>
    <row r="3340" spans="1:7" ht="42" x14ac:dyDescent="0.25">
      <c r="A3340" s="47" t="s">
        <v>9022</v>
      </c>
      <c r="B3340" s="47" t="s">
        <v>9023</v>
      </c>
      <c r="C3340" s="47" t="str">
        <f t="shared" si="104"/>
        <v>Formula</v>
      </c>
      <c r="D3340" s="47" t="s">
        <v>9024</v>
      </c>
      <c r="E3340" s="47" t="s">
        <v>9025</v>
      </c>
      <c r="F3340" s="53">
        <v>40</v>
      </c>
      <c r="G3340" s="53">
        <f t="shared" si="105"/>
        <v>40</v>
      </c>
    </row>
    <row r="3341" spans="1:7" ht="42" x14ac:dyDescent="0.25">
      <c r="A3341" s="54" t="s">
        <v>9026</v>
      </c>
      <c r="B3341" s="54" t="s">
        <v>9027</v>
      </c>
      <c r="C3341" s="47" t="str">
        <f t="shared" si="104"/>
        <v>Formula</v>
      </c>
      <c r="D3341" s="54" t="s">
        <v>9028</v>
      </c>
      <c r="E3341" s="54" t="s">
        <v>9029</v>
      </c>
      <c r="F3341" s="55">
        <v>29</v>
      </c>
      <c r="G3341" s="53">
        <f t="shared" si="105"/>
        <v>29</v>
      </c>
    </row>
    <row r="3342" spans="1:7" ht="42" x14ac:dyDescent="0.25">
      <c r="A3342" s="47" t="s">
        <v>9030</v>
      </c>
      <c r="B3342" s="47" t="s">
        <v>9031</v>
      </c>
      <c r="C3342" s="47" t="str">
        <f t="shared" si="104"/>
        <v>Formula</v>
      </c>
      <c r="D3342" s="47" t="s">
        <v>9032</v>
      </c>
      <c r="E3342" s="47" t="s">
        <v>9033</v>
      </c>
      <c r="F3342" s="53">
        <v>193</v>
      </c>
      <c r="G3342" s="53">
        <f t="shared" si="105"/>
        <v>331</v>
      </c>
    </row>
    <row r="3343" spans="1:7" ht="42" x14ac:dyDescent="0.25">
      <c r="A3343" s="54" t="s">
        <v>9034</v>
      </c>
      <c r="B3343" s="54" t="s">
        <v>9031</v>
      </c>
      <c r="C3343" s="47" t="str">
        <f t="shared" si="104"/>
        <v>Formula</v>
      </c>
      <c r="D3343" s="54" t="s">
        <v>9032</v>
      </c>
      <c r="E3343" s="54" t="s">
        <v>9035</v>
      </c>
      <c r="F3343" s="55">
        <v>138</v>
      </c>
      <c r="G3343" s="53">
        <f t="shared" si="105"/>
        <v>331</v>
      </c>
    </row>
    <row r="3344" spans="1:7" ht="31.5" x14ac:dyDescent="0.25">
      <c r="A3344" s="47" t="s">
        <v>9036</v>
      </c>
      <c r="B3344" s="47" t="s">
        <v>9037</v>
      </c>
      <c r="C3344" s="47" t="str">
        <f t="shared" si="104"/>
        <v>Formula</v>
      </c>
      <c r="D3344" s="47" t="s">
        <v>1206</v>
      </c>
      <c r="E3344" s="47" t="s">
        <v>9038</v>
      </c>
      <c r="F3344" s="53">
        <v>101</v>
      </c>
      <c r="G3344" s="53">
        <f t="shared" si="105"/>
        <v>1355</v>
      </c>
    </row>
    <row r="3345" spans="1:7" ht="31.5" x14ac:dyDescent="0.25">
      <c r="A3345" s="54" t="s">
        <v>9039</v>
      </c>
      <c r="B3345" s="54" t="s">
        <v>9037</v>
      </c>
      <c r="C3345" s="47" t="str">
        <f t="shared" si="104"/>
        <v>Formula</v>
      </c>
      <c r="D3345" s="54" t="s">
        <v>1206</v>
      </c>
      <c r="E3345" s="54" t="s">
        <v>9040</v>
      </c>
      <c r="F3345" s="55">
        <v>30</v>
      </c>
      <c r="G3345" s="53">
        <f t="shared" si="105"/>
        <v>1355</v>
      </c>
    </row>
    <row r="3346" spans="1:7" ht="31.5" x14ac:dyDescent="0.25">
      <c r="A3346" s="47" t="s">
        <v>9041</v>
      </c>
      <c r="B3346" s="47" t="s">
        <v>9037</v>
      </c>
      <c r="C3346" s="47" t="str">
        <f t="shared" si="104"/>
        <v>Formula</v>
      </c>
      <c r="D3346" s="47" t="s">
        <v>1206</v>
      </c>
      <c r="E3346" s="47" t="s">
        <v>9042</v>
      </c>
      <c r="F3346" s="53">
        <v>154</v>
      </c>
      <c r="G3346" s="53">
        <f t="shared" si="105"/>
        <v>1355</v>
      </c>
    </row>
    <row r="3347" spans="1:7" ht="31.5" x14ac:dyDescent="0.25">
      <c r="A3347" s="54" t="s">
        <v>9043</v>
      </c>
      <c r="B3347" s="54" t="s">
        <v>9037</v>
      </c>
      <c r="C3347" s="47" t="str">
        <f t="shared" si="104"/>
        <v>Formula</v>
      </c>
      <c r="D3347" s="54" t="s">
        <v>1206</v>
      </c>
      <c r="E3347" s="54" t="s">
        <v>9044</v>
      </c>
      <c r="F3347" s="55">
        <v>372</v>
      </c>
      <c r="G3347" s="53">
        <f t="shared" si="105"/>
        <v>1355</v>
      </c>
    </row>
    <row r="3348" spans="1:7" ht="31.5" x14ac:dyDescent="0.25">
      <c r="A3348" s="47" t="s">
        <v>9045</v>
      </c>
      <c r="B3348" s="47" t="s">
        <v>9037</v>
      </c>
      <c r="C3348" s="47" t="str">
        <f t="shared" si="104"/>
        <v>Formula</v>
      </c>
      <c r="D3348" s="47" t="s">
        <v>1206</v>
      </c>
      <c r="E3348" s="47" t="s">
        <v>9046</v>
      </c>
      <c r="F3348" s="53">
        <v>100</v>
      </c>
      <c r="G3348" s="53">
        <f t="shared" si="105"/>
        <v>1355</v>
      </c>
    </row>
    <row r="3349" spans="1:7" ht="31.5" x14ac:dyDescent="0.25">
      <c r="A3349" s="54" t="s">
        <v>9047</v>
      </c>
      <c r="B3349" s="54" t="s">
        <v>9037</v>
      </c>
      <c r="C3349" s="47" t="str">
        <f t="shared" si="104"/>
        <v>Formula</v>
      </c>
      <c r="D3349" s="54" t="s">
        <v>1206</v>
      </c>
      <c r="E3349" s="54" t="s">
        <v>9048</v>
      </c>
      <c r="F3349" s="55">
        <v>390</v>
      </c>
      <c r="G3349" s="53">
        <f t="shared" si="105"/>
        <v>1355</v>
      </c>
    </row>
    <row r="3350" spans="1:7" ht="31.5" x14ac:dyDescent="0.25">
      <c r="A3350" s="47" t="s">
        <v>9049</v>
      </c>
      <c r="B3350" s="47" t="s">
        <v>9037</v>
      </c>
      <c r="C3350" s="47" t="str">
        <f t="shared" si="104"/>
        <v>Formula</v>
      </c>
      <c r="D3350" s="47" t="s">
        <v>1206</v>
      </c>
      <c r="E3350" s="47" t="s">
        <v>9050</v>
      </c>
      <c r="F3350" s="53">
        <v>38</v>
      </c>
      <c r="G3350" s="53">
        <f t="shared" si="105"/>
        <v>1355</v>
      </c>
    </row>
    <row r="3351" spans="1:7" ht="31.5" x14ac:dyDescent="0.25">
      <c r="A3351" s="54" t="s">
        <v>9051</v>
      </c>
      <c r="B3351" s="54" t="s">
        <v>9037</v>
      </c>
      <c r="C3351" s="47" t="str">
        <f t="shared" si="104"/>
        <v>Formula</v>
      </c>
      <c r="D3351" s="54" t="s">
        <v>1206</v>
      </c>
      <c r="E3351" s="54" t="s">
        <v>9052</v>
      </c>
      <c r="F3351" s="55">
        <v>46</v>
      </c>
      <c r="G3351" s="53">
        <f t="shared" si="105"/>
        <v>1355</v>
      </c>
    </row>
    <row r="3352" spans="1:7" ht="31.5" x14ac:dyDescent="0.25">
      <c r="A3352" s="47" t="s">
        <v>9053</v>
      </c>
      <c r="B3352" s="47" t="s">
        <v>9037</v>
      </c>
      <c r="C3352" s="47" t="str">
        <f t="shared" si="104"/>
        <v>Formula</v>
      </c>
      <c r="D3352" s="47" t="s">
        <v>1206</v>
      </c>
      <c r="E3352" s="47" t="s">
        <v>9054</v>
      </c>
      <c r="F3352" s="53">
        <v>45</v>
      </c>
      <c r="G3352" s="53">
        <f t="shared" si="105"/>
        <v>1355</v>
      </c>
    </row>
    <row r="3353" spans="1:7" ht="31.5" x14ac:dyDescent="0.25">
      <c r="A3353" s="54" t="s">
        <v>9055</v>
      </c>
      <c r="B3353" s="54" t="s">
        <v>9037</v>
      </c>
      <c r="C3353" s="47" t="str">
        <f t="shared" si="104"/>
        <v>Formula</v>
      </c>
      <c r="D3353" s="54" t="s">
        <v>1206</v>
      </c>
      <c r="E3353" s="54" t="s">
        <v>9056</v>
      </c>
      <c r="F3353" s="55">
        <v>21</v>
      </c>
      <c r="G3353" s="53">
        <f t="shared" si="105"/>
        <v>1355</v>
      </c>
    </row>
    <row r="3354" spans="1:7" ht="31.5" x14ac:dyDescent="0.25">
      <c r="A3354" s="47" t="s">
        <v>9057</v>
      </c>
      <c r="B3354" s="47" t="s">
        <v>9037</v>
      </c>
      <c r="C3354" s="47" t="str">
        <f t="shared" si="104"/>
        <v>Formula</v>
      </c>
      <c r="D3354" s="47" t="s">
        <v>1206</v>
      </c>
      <c r="E3354" s="47" t="s">
        <v>9058</v>
      </c>
      <c r="F3354" s="53">
        <v>37</v>
      </c>
      <c r="G3354" s="53">
        <f t="shared" si="105"/>
        <v>1355</v>
      </c>
    </row>
    <row r="3355" spans="1:7" ht="31.5" x14ac:dyDescent="0.25">
      <c r="A3355" s="54" t="s">
        <v>9059</v>
      </c>
      <c r="B3355" s="54" t="s">
        <v>9037</v>
      </c>
      <c r="C3355" s="47" t="str">
        <f t="shared" si="104"/>
        <v>Formula</v>
      </c>
      <c r="D3355" s="54" t="s">
        <v>1206</v>
      </c>
      <c r="E3355" s="54" t="s">
        <v>9060</v>
      </c>
      <c r="F3355" s="55">
        <v>21</v>
      </c>
      <c r="G3355" s="53">
        <f t="shared" si="105"/>
        <v>1355</v>
      </c>
    </row>
    <row r="3356" spans="1:7" ht="42" x14ac:dyDescent="0.25">
      <c r="A3356" s="47" t="s">
        <v>9061</v>
      </c>
      <c r="B3356" s="47" t="s">
        <v>9062</v>
      </c>
      <c r="C3356" s="47" t="str">
        <f t="shared" si="104"/>
        <v>Formula</v>
      </c>
      <c r="D3356" s="47" t="s">
        <v>9063</v>
      </c>
      <c r="E3356" s="47" t="s">
        <v>9064</v>
      </c>
      <c r="F3356" s="53">
        <v>360</v>
      </c>
      <c r="G3356" s="53">
        <f t="shared" si="105"/>
        <v>1257</v>
      </c>
    </row>
    <row r="3357" spans="1:7" ht="42" x14ac:dyDescent="0.25">
      <c r="A3357" s="54" t="s">
        <v>9065</v>
      </c>
      <c r="B3357" s="54" t="s">
        <v>9062</v>
      </c>
      <c r="C3357" s="47" t="str">
        <f t="shared" si="104"/>
        <v>Formula</v>
      </c>
      <c r="D3357" s="54" t="s">
        <v>9063</v>
      </c>
      <c r="E3357" s="54" t="s">
        <v>9066</v>
      </c>
      <c r="F3357" s="55">
        <v>391</v>
      </c>
      <c r="G3357" s="53">
        <f t="shared" si="105"/>
        <v>1257</v>
      </c>
    </row>
    <row r="3358" spans="1:7" ht="42" x14ac:dyDescent="0.25">
      <c r="A3358" s="47" t="s">
        <v>9067</v>
      </c>
      <c r="B3358" s="47" t="s">
        <v>9062</v>
      </c>
      <c r="C3358" s="47" t="str">
        <f t="shared" si="104"/>
        <v>Formula</v>
      </c>
      <c r="D3358" s="47" t="s">
        <v>9063</v>
      </c>
      <c r="E3358" s="47" t="s">
        <v>9068</v>
      </c>
      <c r="F3358" s="53">
        <v>80</v>
      </c>
      <c r="G3358" s="53">
        <f t="shared" si="105"/>
        <v>1257</v>
      </c>
    </row>
    <row r="3359" spans="1:7" ht="42" x14ac:dyDescent="0.25">
      <c r="A3359" s="54" t="s">
        <v>9069</v>
      </c>
      <c r="B3359" s="54" t="s">
        <v>9062</v>
      </c>
      <c r="C3359" s="47" t="str">
        <f t="shared" si="104"/>
        <v>Formula</v>
      </c>
      <c r="D3359" s="54" t="s">
        <v>9063</v>
      </c>
      <c r="E3359" s="54" t="s">
        <v>9070</v>
      </c>
      <c r="F3359" s="55">
        <v>126</v>
      </c>
      <c r="G3359" s="53">
        <f t="shared" si="105"/>
        <v>1257</v>
      </c>
    </row>
    <row r="3360" spans="1:7" ht="42" x14ac:dyDescent="0.25">
      <c r="A3360" s="47" t="s">
        <v>9071</v>
      </c>
      <c r="B3360" s="47" t="s">
        <v>9062</v>
      </c>
      <c r="C3360" s="47" t="str">
        <f t="shared" si="104"/>
        <v>Formula</v>
      </c>
      <c r="D3360" s="47" t="s">
        <v>9063</v>
      </c>
      <c r="E3360" s="47" t="s">
        <v>9072</v>
      </c>
      <c r="F3360" s="53">
        <v>147</v>
      </c>
      <c r="G3360" s="53">
        <f t="shared" si="105"/>
        <v>1257</v>
      </c>
    </row>
    <row r="3361" spans="1:7" ht="42" x14ac:dyDescent="0.25">
      <c r="A3361" s="54" t="s">
        <v>9073</v>
      </c>
      <c r="B3361" s="54" t="s">
        <v>9062</v>
      </c>
      <c r="C3361" s="47" t="str">
        <f t="shared" si="104"/>
        <v>Formula</v>
      </c>
      <c r="D3361" s="54" t="s">
        <v>9063</v>
      </c>
      <c r="E3361" s="54" t="s">
        <v>9074</v>
      </c>
      <c r="F3361" s="55">
        <v>153</v>
      </c>
      <c r="G3361" s="53">
        <f t="shared" si="105"/>
        <v>1257</v>
      </c>
    </row>
    <row r="3362" spans="1:7" ht="31.5" x14ac:dyDescent="0.25">
      <c r="A3362" s="47" t="s">
        <v>9075</v>
      </c>
      <c r="B3362" s="47" t="s">
        <v>9076</v>
      </c>
      <c r="C3362" s="47" t="str">
        <f t="shared" si="104"/>
        <v>Formula</v>
      </c>
      <c r="D3362" s="47" t="s">
        <v>9077</v>
      </c>
      <c r="E3362" s="47" t="s">
        <v>9078</v>
      </c>
      <c r="F3362" s="53">
        <v>138</v>
      </c>
      <c r="G3362" s="53">
        <f t="shared" si="105"/>
        <v>451</v>
      </c>
    </row>
    <row r="3363" spans="1:7" ht="31.5" x14ac:dyDescent="0.25">
      <c r="A3363" s="54" t="s">
        <v>9079</v>
      </c>
      <c r="B3363" s="54" t="s">
        <v>9076</v>
      </c>
      <c r="C3363" s="47" t="str">
        <f t="shared" si="104"/>
        <v>Formula</v>
      </c>
      <c r="D3363" s="54" t="s">
        <v>9077</v>
      </c>
      <c r="E3363" s="54" t="s">
        <v>9080</v>
      </c>
      <c r="F3363" s="55">
        <v>191</v>
      </c>
      <c r="G3363" s="53">
        <f t="shared" si="105"/>
        <v>451</v>
      </c>
    </row>
    <row r="3364" spans="1:7" ht="31.5" x14ac:dyDescent="0.25">
      <c r="A3364" s="47" t="s">
        <v>9081</v>
      </c>
      <c r="B3364" s="47" t="s">
        <v>9076</v>
      </c>
      <c r="C3364" s="47" t="str">
        <f t="shared" si="104"/>
        <v>Formula</v>
      </c>
      <c r="D3364" s="47" t="s">
        <v>9077</v>
      </c>
      <c r="E3364" s="47" t="s">
        <v>9082</v>
      </c>
      <c r="F3364" s="53">
        <v>69</v>
      </c>
      <c r="G3364" s="53">
        <f t="shared" si="105"/>
        <v>451</v>
      </c>
    </row>
    <row r="3365" spans="1:7" ht="31.5" x14ac:dyDescent="0.25">
      <c r="A3365" s="54" t="s">
        <v>9083</v>
      </c>
      <c r="B3365" s="54" t="s">
        <v>9076</v>
      </c>
      <c r="C3365" s="47" t="str">
        <f t="shared" si="104"/>
        <v>Formula</v>
      </c>
      <c r="D3365" s="54" t="s">
        <v>9077</v>
      </c>
      <c r="E3365" s="54" t="s">
        <v>9084</v>
      </c>
      <c r="F3365" s="55">
        <v>31</v>
      </c>
      <c r="G3365" s="53">
        <f t="shared" si="105"/>
        <v>451</v>
      </c>
    </row>
    <row r="3366" spans="1:7" ht="31.5" x14ac:dyDescent="0.25">
      <c r="A3366" s="47" t="s">
        <v>9085</v>
      </c>
      <c r="B3366" s="47" t="s">
        <v>9076</v>
      </c>
      <c r="C3366" s="47" t="str">
        <f t="shared" si="104"/>
        <v>Formula</v>
      </c>
      <c r="D3366" s="47" t="s">
        <v>9077</v>
      </c>
      <c r="E3366" s="47" t="s">
        <v>9086</v>
      </c>
      <c r="F3366" s="53">
        <v>22</v>
      </c>
      <c r="G3366" s="53">
        <f t="shared" si="105"/>
        <v>451</v>
      </c>
    </row>
    <row r="3367" spans="1:7" ht="42" x14ac:dyDescent="0.25">
      <c r="A3367" s="54" t="s">
        <v>9087</v>
      </c>
      <c r="B3367" s="54" t="s">
        <v>9088</v>
      </c>
      <c r="C3367" s="47" t="str">
        <f t="shared" si="104"/>
        <v>Formula</v>
      </c>
      <c r="D3367" s="54" t="s">
        <v>9089</v>
      </c>
      <c r="E3367" s="54" t="s">
        <v>9090</v>
      </c>
      <c r="F3367" s="55">
        <v>196</v>
      </c>
      <c r="G3367" s="53">
        <f t="shared" si="105"/>
        <v>645</v>
      </c>
    </row>
    <row r="3368" spans="1:7" ht="42" x14ac:dyDescent="0.25">
      <c r="A3368" s="47" t="s">
        <v>9091</v>
      </c>
      <c r="B3368" s="47" t="s">
        <v>9088</v>
      </c>
      <c r="C3368" s="47" t="str">
        <f t="shared" si="104"/>
        <v>Formula</v>
      </c>
      <c r="D3368" s="47" t="s">
        <v>9089</v>
      </c>
      <c r="E3368" s="47" t="s">
        <v>9092</v>
      </c>
      <c r="F3368" s="53">
        <v>279</v>
      </c>
      <c r="G3368" s="53">
        <f t="shared" si="105"/>
        <v>645</v>
      </c>
    </row>
    <row r="3369" spans="1:7" ht="42" x14ac:dyDescent="0.25">
      <c r="A3369" s="54" t="s">
        <v>9093</v>
      </c>
      <c r="B3369" s="54" t="s">
        <v>9088</v>
      </c>
      <c r="C3369" s="47" t="str">
        <f t="shared" si="104"/>
        <v>Formula</v>
      </c>
      <c r="D3369" s="54" t="s">
        <v>9089</v>
      </c>
      <c r="E3369" s="54" t="s">
        <v>9094</v>
      </c>
      <c r="F3369" s="55">
        <v>170</v>
      </c>
      <c r="G3369" s="53">
        <f t="shared" si="105"/>
        <v>645</v>
      </c>
    </row>
    <row r="3370" spans="1:7" ht="42" x14ac:dyDescent="0.25">
      <c r="A3370" s="47" t="s">
        <v>9095</v>
      </c>
      <c r="B3370" s="47" t="s">
        <v>9096</v>
      </c>
      <c r="C3370" s="47" t="str">
        <f t="shared" si="104"/>
        <v>Formula</v>
      </c>
      <c r="D3370" s="47" t="s">
        <v>5575</v>
      </c>
      <c r="E3370" s="47" t="s">
        <v>9097</v>
      </c>
      <c r="F3370" s="53">
        <v>100</v>
      </c>
      <c r="G3370" s="53">
        <f t="shared" si="105"/>
        <v>267</v>
      </c>
    </row>
    <row r="3371" spans="1:7" ht="42" x14ac:dyDescent="0.25">
      <c r="A3371" s="54" t="s">
        <v>9098</v>
      </c>
      <c r="B3371" s="54" t="s">
        <v>9096</v>
      </c>
      <c r="C3371" s="47" t="str">
        <f t="shared" si="104"/>
        <v>Formula</v>
      </c>
      <c r="D3371" s="54" t="s">
        <v>5575</v>
      </c>
      <c r="E3371" s="54" t="s">
        <v>9099</v>
      </c>
      <c r="F3371" s="55">
        <v>70</v>
      </c>
      <c r="G3371" s="53">
        <f t="shared" si="105"/>
        <v>267</v>
      </c>
    </row>
    <row r="3372" spans="1:7" ht="42" x14ac:dyDescent="0.25">
      <c r="A3372" s="47" t="s">
        <v>9100</v>
      </c>
      <c r="B3372" s="47" t="s">
        <v>9096</v>
      </c>
      <c r="C3372" s="47" t="str">
        <f t="shared" si="104"/>
        <v>Formula</v>
      </c>
      <c r="D3372" s="47" t="s">
        <v>5575</v>
      </c>
      <c r="E3372" s="47" t="s">
        <v>9101</v>
      </c>
      <c r="F3372" s="53">
        <v>61</v>
      </c>
      <c r="G3372" s="53">
        <f t="shared" si="105"/>
        <v>267</v>
      </c>
    </row>
    <row r="3373" spans="1:7" ht="42" x14ac:dyDescent="0.25">
      <c r="A3373" s="54" t="s">
        <v>9102</v>
      </c>
      <c r="B3373" s="54" t="s">
        <v>9096</v>
      </c>
      <c r="C3373" s="47" t="str">
        <f t="shared" si="104"/>
        <v>Formula</v>
      </c>
      <c r="D3373" s="54" t="s">
        <v>5575</v>
      </c>
      <c r="E3373" s="54" t="s">
        <v>9103</v>
      </c>
      <c r="F3373" s="55">
        <v>36</v>
      </c>
      <c r="G3373" s="53">
        <f t="shared" si="105"/>
        <v>267</v>
      </c>
    </row>
    <row r="3374" spans="1:7" ht="42" x14ac:dyDescent="0.25">
      <c r="A3374" s="47" t="s">
        <v>9104</v>
      </c>
      <c r="B3374" s="47" t="s">
        <v>9105</v>
      </c>
      <c r="C3374" s="47" t="str">
        <f t="shared" si="104"/>
        <v>Formula</v>
      </c>
      <c r="D3374" s="47" t="s">
        <v>9106</v>
      </c>
      <c r="E3374" s="47" t="s">
        <v>9107</v>
      </c>
      <c r="F3374" s="53">
        <v>102</v>
      </c>
      <c r="G3374" s="53">
        <f t="shared" si="105"/>
        <v>963</v>
      </c>
    </row>
    <row r="3375" spans="1:7" ht="42" x14ac:dyDescent="0.25">
      <c r="A3375" s="54" t="s">
        <v>9108</v>
      </c>
      <c r="B3375" s="54" t="s">
        <v>9105</v>
      </c>
      <c r="C3375" s="47" t="str">
        <f t="shared" si="104"/>
        <v>Formula</v>
      </c>
      <c r="D3375" s="54" t="s">
        <v>9106</v>
      </c>
      <c r="E3375" s="54" t="s">
        <v>9109</v>
      </c>
      <c r="F3375" s="55">
        <v>141</v>
      </c>
      <c r="G3375" s="53">
        <f t="shared" si="105"/>
        <v>963</v>
      </c>
    </row>
    <row r="3376" spans="1:7" ht="42" x14ac:dyDescent="0.25">
      <c r="A3376" s="47" t="s">
        <v>9110</v>
      </c>
      <c r="B3376" s="47" t="s">
        <v>9105</v>
      </c>
      <c r="C3376" s="47" t="str">
        <f t="shared" si="104"/>
        <v>Formula</v>
      </c>
      <c r="D3376" s="47" t="s">
        <v>9106</v>
      </c>
      <c r="E3376" s="47" t="s">
        <v>9111</v>
      </c>
      <c r="F3376" s="53">
        <v>114</v>
      </c>
      <c r="G3376" s="53">
        <f t="shared" si="105"/>
        <v>963</v>
      </c>
    </row>
    <row r="3377" spans="1:7" ht="42" x14ac:dyDescent="0.25">
      <c r="A3377" s="54" t="s">
        <v>9112</v>
      </c>
      <c r="B3377" s="54" t="s">
        <v>9105</v>
      </c>
      <c r="C3377" s="47" t="str">
        <f t="shared" si="104"/>
        <v>Formula</v>
      </c>
      <c r="D3377" s="54" t="s">
        <v>9106</v>
      </c>
      <c r="E3377" s="54" t="s">
        <v>9113</v>
      </c>
      <c r="F3377" s="55">
        <v>244</v>
      </c>
      <c r="G3377" s="53">
        <f t="shared" si="105"/>
        <v>963</v>
      </c>
    </row>
    <row r="3378" spans="1:7" ht="42" x14ac:dyDescent="0.25">
      <c r="A3378" s="47" t="s">
        <v>9114</v>
      </c>
      <c r="B3378" s="47" t="s">
        <v>9105</v>
      </c>
      <c r="C3378" s="47" t="str">
        <f t="shared" si="104"/>
        <v>Formula</v>
      </c>
      <c r="D3378" s="47" t="s">
        <v>9106</v>
      </c>
      <c r="E3378" s="47" t="s">
        <v>9115</v>
      </c>
      <c r="F3378" s="53">
        <v>176</v>
      </c>
      <c r="G3378" s="53">
        <f t="shared" si="105"/>
        <v>963</v>
      </c>
    </row>
    <row r="3379" spans="1:7" ht="42" x14ac:dyDescent="0.25">
      <c r="A3379" s="54" t="s">
        <v>9116</v>
      </c>
      <c r="B3379" s="54" t="s">
        <v>9105</v>
      </c>
      <c r="C3379" s="47" t="str">
        <f t="shared" si="104"/>
        <v>Formula</v>
      </c>
      <c r="D3379" s="54" t="s">
        <v>9106</v>
      </c>
      <c r="E3379" s="54" t="s">
        <v>9117</v>
      </c>
      <c r="F3379" s="55">
        <v>50</v>
      </c>
      <c r="G3379" s="53">
        <f t="shared" si="105"/>
        <v>963</v>
      </c>
    </row>
    <row r="3380" spans="1:7" ht="42" x14ac:dyDescent="0.25">
      <c r="A3380" s="47" t="s">
        <v>9118</v>
      </c>
      <c r="B3380" s="47" t="s">
        <v>9105</v>
      </c>
      <c r="C3380" s="47" t="str">
        <f t="shared" si="104"/>
        <v>Formula</v>
      </c>
      <c r="D3380" s="47" t="s">
        <v>9106</v>
      </c>
      <c r="E3380" s="47" t="s">
        <v>9119</v>
      </c>
      <c r="F3380" s="53">
        <v>136</v>
      </c>
      <c r="G3380" s="53">
        <f t="shared" si="105"/>
        <v>963</v>
      </c>
    </row>
    <row r="3381" spans="1:7" ht="42" x14ac:dyDescent="0.25">
      <c r="A3381" s="54" t="s">
        <v>9120</v>
      </c>
      <c r="B3381" s="54" t="s">
        <v>9121</v>
      </c>
      <c r="C3381" s="47" t="str">
        <f t="shared" si="104"/>
        <v>Formula</v>
      </c>
      <c r="D3381" s="54" t="s">
        <v>9122</v>
      </c>
      <c r="E3381" s="54" t="s">
        <v>9123</v>
      </c>
      <c r="F3381" s="55">
        <v>80</v>
      </c>
      <c r="G3381" s="53">
        <f t="shared" si="105"/>
        <v>80</v>
      </c>
    </row>
    <row r="3382" spans="1:7" ht="42" x14ac:dyDescent="0.25">
      <c r="A3382" s="47" t="s">
        <v>9124</v>
      </c>
      <c r="B3382" s="47" t="s">
        <v>9125</v>
      </c>
      <c r="C3382" s="47" t="str">
        <f t="shared" si="104"/>
        <v>Formula</v>
      </c>
      <c r="D3382" s="47" t="s">
        <v>9126</v>
      </c>
      <c r="E3382" s="47" t="s">
        <v>9127</v>
      </c>
      <c r="F3382" s="53">
        <v>90</v>
      </c>
      <c r="G3382" s="53">
        <f t="shared" si="105"/>
        <v>90</v>
      </c>
    </row>
    <row r="3383" spans="1:7" ht="42" x14ac:dyDescent="0.25">
      <c r="A3383" s="54" t="s">
        <v>9128</v>
      </c>
      <c r="B3383" s="54" t="s">
        <v>9129</v>
      </c>
      <c r="C3383" s="47" t="str">
        <f t="shared" si="104"/>
        <v>Formula</v>
      </c>
      <c r="D3383" s="54" t="s">
        <v>9130</v>
      </c>
      <c r="E3383" s="54" t="s">
        <v>9131</v>
      </c>
      <c r="F3383" s="55">
        <v>176</v>
      </c>
      <c r="G3383" s="53">
        <f t="shared" si="105"/>
        <v>421</v>
      </c>
    </row>
    <row r="3384" spans="1:7" ht="42" x14ac:dyDescent="0.25">
      <c r="A3384" s="47" t="s">
        <v>9132</v>
      </c>
      <c r="B3384" s="47" t="s">
        <v>9129</v>
      </c>
      <c r="C3384" s="47" t="str">
        <f t="shared" si="104"/>
        <v>Formula</v>
      </c>
      <c r="D3384" s="47" t="s">
        <v>9130</v>
      </c>
      <c r="E3384" s="47" t="s">
        <v>308</v>
      </c>
      <c r="F3384" s="53">
        <v>117</v>
      </c>
      <c r="G3384" s="53">
        <f t="shared" si="105"/>
        <v>421</v>
      </c>
    </row>
    <row r="3385" spans="1:7" ht="42" x14ac:dyDescent="0.25">
      <c r="A3385" s="54" t="s">
        <v>9133</v>
      </c>
      <c r="B3385" s="54" t="s">
        <v>9129</v>
      </c>
      <c r="C3385" s="47" t="str">
        <f t="shared" si="104"/>
        <v>Formula</v>
      </c>
      <c r="D3385" s="54" t="s">
        <v>9130</v>
      </c>
      <c r="E3385" s="54" t="s">
        <v>308</v>
      </c>
      <c r="F3385" s="55">
        <v>122</v>
      </c>
      <c r="G3385" s="53">
        <f t="shared" si="105"/>
        <v>421</v>
      </c>
    </row>
    <row r="3386" spans="1:7" ht="42" x14ac:dyDescent="0.25">
      <c r="A3386" s="47" t="s">
        <v>9134</v>
      </c>
      <c r="B3386" s="47" t="s">
        <v>9129</v>
      </c>
      <c r="C3386" s="47" t="str">
        <f t="shared" si="104"/>
        <v>Formula</v>
      </c>
      <c r="D3386" s="47" t="s">
        <v>9130</v>
      </c>
      <c r="E3386" s="47" t="s">
        <v>308</v>
      </c>
      <c r="F3386" s="53">
        <v>6</v>
      </c>
      <c r="G3386" s="53">
        <f t="shared" si="105"/>
        <v>421</v>
      </c>
    </row>
    <row r="3387" spans="1:7" ht="31.5" x14ac:dyDescent="0.25">
      <c r="A3387" s="54" t="s">
        <v>9135</v>
      </c>
      <c r="B3387" s="54" t="s">
        <v>9136</v>
      </c>
      <c r="C3387" s="47" t="str">
        <f t="shared" si="104"/>
        <v>Formula</v>
      </c>
      <c r="D3387" s="54" t="s">
        <v>9137</v>
      </c>
      <c r="E3387" s="54" t="s">
        <v>9138</v>
      </c>
      <c r="F3387" s="55">
        <v>274</v>
      </c>
      <c r="G3387" s="53">
        <f t="shared" si="105"/>
        <v>955</v>
      </c>
    </row>
    <row r="3388" spans="1:7" ht="31.5" x14ac:dyDescent="0.25">
      <c r="A3388" s="47" t="s">
        <v>9139</v>
      </c>
      <c r="B3388" s="47" t="s">
        <v>9136</v>
      </c>
      <c r="C3388" s="47" t="str">
        <f t="shared" si="104"/>
        <v>Formula</v>
      </c>
      <c r="D3388" s="47" t="s">
        <v>9137</v>
      </c>
      <c r="E3388" s="47" t="s">
        <v>9140</v>
      </c>
      <c r="F3388" s="53">
        <v>195</v>
      </c>
      <c r="G3388" s="53">
        <f t="shared" si="105"/>
        <v>955</v>
      </c>
    </row>
    <row r="3389" spans="1:7" ht="31.5" x14ac:dyDescent="0.25">
      <c r="A3389" s="54" t="s">
        <v>9141</v>
      </c>
      <c r="B3389" s="54" t="s">
        <v>9136</v>
      </c>
      <c r="C3389" s="47" t="str">
        <f t="shared" si="104"/>
        <v>Formula</v>
      </c>
      <c r="D3389" s="54" t="s">
        <v>9137</v>
      </c>
      <c r="E3389" s="54" t="s">
        <v>9142</v>
      </c>
      <c r="F3389" s="55">
        <v>50</v>
      </c>
      <c r="G3389" s="53">
        <f t="shared" si="105"/>
        <v>955</v>
      </c>
    </row>
    <row r="3390" spans="1:7" ht="31.5" x14ac:dyDescent="0.25">
      <c r="A3390" s="47" t="s">
        <v>9143</v>
      </c>
      <c r="B3390" s="47" t="s">
        <v>9136</v>
      </c>
      <c r="C3390" s="47" t="str">
        <f t="shared" si="104"/>
        <v>Formula</v>
      </c>
      <c r="D3390" s="47" t="s">
        <v>9137</v>
      </c>
      <c r="E3390" s="47" t="s">
        <v>9144</v>
      </c>
      <c r="F3390" s="53">
        <v>436</v>
      </c>
      <c r="G3390" s="53">
        <f t="shared" si="105"/>
        <v>955</v>
      </c>
    </row>
    <row r="3391" spans="1:7" ht="42" x14ac:dyDescent="0.25">
      <c r="A3391" s="54" t="s">
        <v>9145</v>
      </c>
      <c r="B3391" s="54" t="s">
        <v>9146</v>
      </c>
      <c r="C3391" s="47" t="str">
        <f t="shared" si="104"/>
        <v>Formula</v>
      </c>
      <c r="D3391" s="54" t="s">
        <v>9147</v>
      </c>
      <c r="E3391" s="54" t="s">
        <v>9148</v>
      </c>
      <c r="F3391" s="55">
        <v>198</v>
      </c>
      <c r="G3391" s="53">
        <f t="shared" si="105"/>
        <v>198</v>
      </c>
    </row>
    <row r="3392" spans="1:7" ht="42" x14ac:dyDescent="0.25">
      <c r="A3392" s="47" t="s">
        <v>9149</v>
      </c>
      <c r="B3392" s="47" t="s">
        <v>9150</v>
      </c>
      <c r="C3392" s="47" t="str">
        <f t="shared" si="104"/>
        <v>Formula</v>
      </c>
      <c r="D3392" s="47" t="s">
        <v>9151</v>
      </c>
      <c r="E3392" s="47" t="s">
        <v>9152</v>
      </c>
      <c r="F3392" s="53">
        <v>66</v>
      </c>
      <c r="G3392" s="53">
        <f t="shared" si="105"/>
        <v>647</v>
      </c>
    </row>
    <row r="3393" spans="1:7" ht="42" x14ac:dyDescent="0.25">
      <c r="A3393" s="54" t="s">
        <v>9153</v>
      </c>
      <c r="B3393" s="54" t="s">
        <v>9150</v>
      </c>
      <c r="C3393" s="47" t="str">
        <f t="shared" si="104"/>
        <v>Formula</v>
      </c>
      <c r="D3393" s="54" t="s">
        <v>9151</v>
      </c>
      <c r="E3393" s="54" t="s">
        <v>9154</v>
      </c>
      <c r="F3393" s="55">
        <v>149</v>
      </c>
      <c r="G3393" s="53">
        <f t="shared" si="105"/>
        <v>647</v>
      </c>
    </row>
    <row r="3394" spans="1:7" ht="42" x14ac:dyDescent="0.25">
      <c r="A3394" s="47" t="s">
        <v>9155</v>
      </c>
      <c r="B3394" s="47" t="s">
        <v>9150</v>
      </c>
      <c r="C3394" s="47" t="str">
        <f t="shared" si="104"/>
        <v>Formula</v>
      </c>
      <c r="D3394" s="47" t="s">
        <v>9151</v>
      </c>
      <c r="E3394" s="47" t="s">
        <v>9156</v>
      </c>
      <c r="F3394" s="53">
        <v>180</v>
      </c>
      <c r="G3394" s="53">
        <f t="shared" si="105"/>
        <v>647</v>
      </c>
    </row>
    <row r="3395" spans="1:7" ht="42" x14ac:dyDescent="0.25">
      <c r="A3395" s="54" t="s">
        <v>9157</v>
      </c>
      <c r="B3395" s="54" t="s">
        <v>9150</v>
      </c>
      <c r="C3395" s="47" t="str">
        <f t="shared" ref="C3395:C3458" si="106">IF(ISTEXT(VLOOKUP(B3395,$I$2:$I$11,1,FALSE)),"Alt sub","Formula")</f>
        <v>Formula</v>
      </c>
      <c r="D3395" s="54" t="s">
        <v>9151</v>
      </c>
      <c r="E3395" s="54" t="s">
        <v>9158</v>
      </c>
      <c r="F3395" s="55">
        <v>111</v>
      </c>
      <c r="G3395" s="53">
        <f t="shared" ref="G3395:G3458" si="107">SUMIF(B:B,B3395,F:F)</f>
        <v>647</v>
      </c>
    </row>
    <row r="3396" spans="1:7" ht="42" x14ac:dyDescent="0.25">
      <c r="A3396" s="47" t="s">
        <v>9159</v>
      </c>
      <c r="B3396" s="47" t="s">
        <v>9150</v>
      </c>
      <c r="C3396" s="47" t="str">
        <f t="shared" si="106"/>
        <v>Formula</v>
      </c>
      <c r="D3396" s="47" t="s">
        <v>9151</v>
      </c>
      <c r="E3396" s="47" t="s">
        <v>9158</v>
      </c>
      <c r="F3396" s="53">
        <v>141</v>
      </c>
      <c r="G3396" s="53">
        <f t="shared" si="107"/>
        <v>647</v>
      </c>
    </row>
    <row r="3397" spans="1:7" ht="31.5" x14ac:dyDescent="0.25">
      <c r="A3397" s="54" t="s">
        <v>9160</v>
      </c>
      <c r="B3397" s="54" t="s">
        <v>9161</v>
      </c>
      <c r="C3397" s="47" t="str">
        <f t="shared" si="106"/>
        <v>Formula</v>
      </c>
      <c r="D3397" s="54" t="s">
        <v>9162</v>
      </c>
      <c r="E3397" s="54" t="s">
        <v>9163</v>
      </c>
      <c r="F3397" s="55">
        <v>126</v>
      </c>
      <c r="G3397" s="53">
        <f t="shared" si="107"/>
        <v>463</v>
      </c>
    </row>
    <row r="3398" spans="1:7" ht="31.5" x14ac:dyDescent="0.25">
      <c r="A3398" s="47" t="s">
        <v>9164</v>
      </c>
      <c r="B3398" s="47" t="s">
        <v>9161</v>
      </c>
      <c r="C3398" s="47" t="str">
        <f t="shared" si="106"/>
        <v>Formula</v>
      </c>
      <c r="D3398" s="47" t="s">
        <v>9162</v>
      </c>
      <c r="E3398" s="47" t="s">
        <v>9165</v>
      </c>
      <c r="F3398" s="53">
        <v>50</v>
      </c>
      <c r="G3398" s="53">
        <f t="shared" si="107"/>
        <v>463</v>
      </c>
    </row>
    <row r="3399" spans="1:7" ht="31.5" x14ac:dyDescent="0.25">
      <c r="A3399" s="54" t="s">
        <v>9166</v>
      </c>
      <c r="B3399" s="54" t="s">
        <v>9161</v>
      </c>
      <c r="C3399" s="47" t="str">
        <f t="shared" si="106"/>
        <v>Formula</v>
      </c>
      <c r="D3399" s="54" t="s">
        <v>9162</v>
      </c>
      <c r="E3399" s="54" t="s">
        <v>9167</v>
      </c>
      <c r="F3399" s="55">
        <v>20</v>
      </c>
      <c r="G3399" s="53">
        <f t="shared" si="107"/>
        <v>463</v>
      </c>
    </row>
    <row r="3400" spans="1:7" ht="31.5" x14ac:dyDescent="0.25">
      <c r="A3400" s="47" t="s">
        <v>9168</v>
      </c>
      <c r="B3400" s="47" t="s">
        <v>9161</v>
      </c>
      <c r="C3400" s="47" t="str">
        <f t="shared" si="106"/>
        <v>Formula</v>
      </c>
      <c r="D3400" s="47" t="s">
        <v>9162</v>
      </c>
      <c r="E3400" s="47" t="s">
        <v>9169</v>
      </c>
      <c r="F3400" s="53">
        <v>135</v>
      </c>
      <c r="G3400" s="53">
        <f t="shared" si="107"/>
        <v>463</v>
      </c>
    </row>
    <row r="3401" spans="1:7" ht="31.5" x14ac:dyDescent="0.25">
      <c r="A3401" s="54" t="s">
        <v>9170</v>
      </c>
      <c r="B3401" s="54" t="s">
        <v>9161</v>
      </c>
      <c r="C3401" s="47" t="str">
        <f t="shared" si="106"/>
        <v>Formula</v>
      </c>
      <c r="D3401" s="54" t="s">
        <v>9162</v>
      </c>
      <c r="E3401" s="54" t="s">
        <v>9171</v>
      </c>
      <c r="F3401" s="55">
        <v>52</v>
      </c>
      <c r="G3401" s="53">
        <f t="shared" si="107"/>
        <v>463</v>
      </c>
    </row>
    <row r="3402" spans="1:7" ht="31.5" x14ac:dyDescent="0.25">
      <c r="A3402" s="47" t="s">
        <v>9172</v>
      </c>
      <c r="B3402" s="47" t="s">
        <v>9161</v>
      </c>
      <c r="C3402" s="47" t="str">
        <f t="shared" si="106"/>
        <v>Formula</v>
      </c>
      <c r="D3402" s="47" t="s">
        <v>9162</v>
      </c>
      <c r="E3402" s="47" t="s">
        <v>9173</v>
      </c>
      <c r="F3402" s="53">
        <v>72</v>
      </c>
      <c r="G3402" s="53">
        <f t="shared" si="107"/>
        <v>463</v>
      </c>
    </row>
    <row r="3403" spans="1:7" ht="31.5" x14ac:dyDescent="0.25">
      <c r="A3403" s="54" t="s">
        <v>9174</v>
      </c>
      <c r="B3403" s="54" t="s">
        <v>9161</v>
      </c>
      <c r="C3403" s="47" t="str">
        <f t="shared" si="106"/>
        <v>Formula</v>
      </c>
      <c r="D3403" s="54" t="s">
        <v>9162</v>
      </c>
      <c r="E3403" s="54" t="s">
        <v>9175</v>
      </c>
      <c r="F3403" s="55">
        <v>8</v>
      </c>
      <c r="G3403" s="53">
        <f t="shared" si="107"/>
        <v>463</v>
      </c>
    </row>
    <row r="3404" spans="1:7" ht="31.5" x14ac:dyDescent="0.25">
      <c r="A3404" s="47" t="s">
        <v>9176</v>
      </c>
      <c r="B3404" s="47" t="s">
        <v>9177</v>
      </c>
      <c r="C3404" s="47" t="str">
        <f t="shared" si="106"/>
        <v>Formula</v>
      </c>
      <c r="D3404" s="47" t="s">
        <v>9178</v>
      </c>
      <c r="E3404" s="47" t="s">
        <v>9179</v>
      </c>
      <c r="F3404" s="53">
        <v>195</v>
      </c>
      <c r="G3404" s="53">
        <f t="shared" si="107"/>
        <v>710</v>
      </c>
    </row>
    <row r="3405" spans="1:7" ht="31.5" x14ac:dyDescent="0.25">
      <c r="A3405" s="54" t="s">
        <v>9180</v>
      </c>
      <c r="B3405" s="54" t="s">
        <v>9177</v>
      </c>
      <c r="C3405" s="47" t="str">
        <f t="shared" si="106"/>
        <v>Formula</v>
      </c>
      <c r="D3405" s="54" t="s">
        <v>9178</v>
      </c>
      <c r="E3405" s="54" t="s">
        <v>9181</v>
      </c>
      <c r="F3405" s="55">
        <v>205</v>
      </c>
      <c r="G3405" s="53">
        <f t="shared" si="107"/>
        <v>710</v>
      </c>
    </row>
    <row r="3406" spans="1:7" ht="31.5" x14ac:dyDescent="0.25">
      <c r="A3406" s="47" t="s">
        <v>9182</v>
      </c>
      <c r="B3406" s="47" t="s">
        <v>9177</v>
      </c>
      <c r="C3406" s="47" t="str">
        <f t="shared" si="106"/>
        <v>Formula</v>
      </c>
      <c r="D3406" s="47" t="s">
        <v>9178</v>
      </c>
      <c r="E3406" s="47" t="s">
        <v>9183</v>
      </c>
      <c r="F3406" s="53">
        <v>199</v>
      </c>
      <c r="G3406" s="53">
        <f t="shared" si="107"/>
        <v>710</v>
      </c>
    </row>
    <row r="3407" spans="1:7" ht="31.5" x14ac:dyDescent="0.25">
      <c r="A3407" s="54" t="s">
        <v>9184</v>
      </c>
      <c r="B3407" s="54" t="s">
        <v>9177</v>
      </c>
      <c r="C3407" s="47" t="str">
        <f t="shared" si="106"/>
        <v>Formula</v>
      </c>
      <c r="D3407" s="54" t="s">
        <v>9178</v>
      </c>
      <c r="E3407" s="54" t="s">
        <v>9185</v>
      </c>
      <c r="F3407" s="55">
        <v>111</v>
      </c>
      <c r="G3407" s="53">
        <f t="shared" si="107"/>
        <v>710</v>
      </c>
    </row>
    <row r="3408" spans="1:7" ht="31.5" x14ac:dyDescent="0.25">
      <c r="A3408" s="47" t="s">
        <v>9186</v>
      </c>
      <c r="B3408" s="47" t="s">
        <v>9187</v>
      </c>
      <c r="C3408" s="47" t="str">
        <f t="shared" si="106"/>
        <v>Formula</v>
      </c>
      <c r="D3408" s="47" t="s">
        <v>9188</v>
      </c>
      <c r="E3408" s="47" t="s">
        <v>9189</v>
      </c>
      <c r="F3408" s="53">
        <v>75</v>
      </c>
      <c r="G3408" s="53">
        <f t="shared" si="107"/>
        <v>75</v>
      </c>
    </row>
    <row r="3409" spans="1:7" ht="31.5" x14ac:dyDescent="0.25">
      <c r="A3409" s="54" t="s">
        <v>9190</v>
      </c>
      <c r="B3409" s="54" t="s">
        <v>9191</v>
      </c>
      <c r="C3409" s="47" t="str">
        <f t="shared" si="106"/>
        <v>Formula</v>
      </c>
      <c r="D3409" s="54" t="s">
        <v>9192</v>
      </c>
      <c r="E3409" s="54" t="s">
        <v>9193</v>
      </c>
      <c r="F3409" s="55">
        <v>345</v>
      </c>
      <c r="G3409" s="53">
        <f t="shared" si="107"/>
        <v>345</v>
      </c>
    </row>
    <row r="3410" spans="1:7" ht="42" x14ac:dyDescent="0.25">
      <c r="A3410" s="47" t="s">
        <v>9194</v>
      </c>
      <c r="B3410" s="47" t="s">
        <v>9195</v>
      </c>
      <c r="C3410" s="47" t="str">
        <f t="shared" si="106"/>
        <v>Formula</v>
      </c>
      <c r="D3410" s="47" t="s">
        <v>9196</v>
      </c>
      <c r="E3410" s="47" t="s">
        <v>9197</v>
      </c>
      <c r="F3410" s="53">
        <v>152</v>
      </c>
      <c r="G3410" s="53">
        <f t="shared" si="107"/>
        <v>431</v>
      </c>
    </row>
    <row r="3411" spans="1:7" ht="42" x14ac:dyDescent="0.25">
      <c r="A3411" s="54" t="s">
        <v>9198</v>
      </c>
      <c r="B3411" s="54" t="s">
        <v>9195</v>
      </c>
      <c r="C3411" s="47" t="str">
        <f t="shared" si="106"/>
        <v>Formula</v>
      </c>
      <c r="D3411" s="54" t="s">
        <v>9196</v>
      </c>
      <c r="E3411" s="54" t="s">
        <v>9199</v>
      </c>
      <c r="F3411" s="55">
        <v>140</v>
      </c>
      <c r="G3411" s="53">
        <f t="shared" si="107"/>
        <v>431</v>
      </c>
    </row>
    <row r="3412" spans="1:7" ht="42" x14ac:dyDescent="0.25">
      <c r="A3412" s="47" t="s">
        <v>9200</v>
      </c>
      <c r="B3412" s="47" t="s">
        <v>9195</v>
      </c>
      <c r="C3412" s="47" t="str">
        <f t="shared" si="106"/>
        <v>Formula</v>
      </c>
      <c r="D3412" s="47" t="s">
        <v>9196</v>
      </c>
      <c r="E3412" s="47" t="s">
        <v>9201</v>
      </c>
      <c r="F3412" s="53">
        <v>139</v>
      </c>
      <c r="G3412" s="53">
        <f t="shared" si="107"/>
        <v>431</v>
      </c>
    </row>
    <row r="3413" spans="1:7" ht="42" x14ac:dyDescent="0.25">
      <c r="A3413" s="54" t="s">
        <v>9202</v>
      </c>
      <c r="B3413" s="54" t="s">
        <v>9203</v>
      </c>
      <c r="C3413" s="47" t="str">
        <f t="shared" si="106"/>
        <v>Formula</v>
      </c>
      <c r="D3413" s="54" t="s">
        <v>9204</v>
      </c>
      <c r="E3413" s="54" t="s">
        <v>9205</v>
      </c>
      <c r="F3413" s="55">
        <v>296</v>
      </c>
      <c r="G3413" s="53">
        <f t="shared" si="107"/>
        <v>496</v>
      </c>
    </row>
    <row r="3414" spans="1:7" ht="42" x14ac:dyDescent="0.25">
      <c r="A3414" s="47" t="s">
        <v>9206</v>
      </c>
      <c r="B3414" s="47" t="s">
        <v>9203</v>
      </c>
      <c r="C3414" s="47" t="str">
        <f t="shared" si="106"/>
        <v>Formula</v>
      </c>
      <c r="D3414" s="47" t="s">
        <v>9204</v>
      </c>
      <c r="E3414" s="47" t="s">
        <v>9207</v>
      </c>
      <c r="F3414" s="53">
        <v>200</v>
      </c>
      <c r="G3414" s="53">
        <f t="shared" si="107"/>
        <v>496</v>
      </c>
    </row>
    <row r="3415" spans="1:7" ht="42" x14ac:dyDescent="0.25">
      <c r="A3415" s="54" t="s">
        <v>9208</v>
      </c>
      <c r="B3415" s="54" t="s">
        <v>9209</v>
      </c>
      <c r="C3415" s="47" t="str">
        <f t="shared" si="106"/>
        <v>Formula</v>
      </c>
      <c r="D3415" s="54" t="s">
        <v>9210</v>
      </c>
      <c r="E3415" s="54" t="s">
        <v>9211</v>
      </c>
      <c r="F3415" s="55">
        <v>168</v>
      </c>
      <c r="G3415" s="53">
        <f t="shared" si="107"/>
        <v>268</v>
      </c>
    </row>
    <row r="3416" spans="1:7" ht="42" x14ac:dyDescent="0.25">
      <c r="A3416" s="47" t="s">
        <v>9212</v>
      </c>
      <c r="B3416" s="47" t="s">
        <v>9209</v>
      </c>
      <c r="C3416" s="47" t="str">
        <f t="shared" si="106"/>
        <v>Formula</v>
      </c>
      <c r="D3416" s="47" t="s">
        <v>9210</v>
      </c>
      <c r="E3416" s="47" t="s">
        <v>9213</v>
      </c>
      <c r="F3416" s="53">
        <v>100</v>
      </c>
      <c r="G3416" s="53">
        <f t="shared" si="107"/>
        <v>268</v>
      </c>
    </row>
    <row r="3417" spans="1:7" ht="42" x14ac:dyDescent="0.25">
      <c r="A3417" s="54" t="s">
        <v>9214</v>
      </c>
      <c r="B3417" s="54" t="s">
        <v>9215</v>
      </c>
      <c r="C3417" s="47" t="str">
        <f t="shared" si="106"/>
        <v>Formula</v>
      </c>
      <c r="D3417" s="54" t="s">
        <v>9216</v>
      </c>
      <c r="E3417" s="54" t="s">
        <v>9217</v>
      </c>
      <c r="F3417" s="55">
        <v>4</v>
      </c>
      <c r="G3417" s="53">
        <f t="shared" si="107"/>
        <v>4</v>
      </c>
    </row>
    <row r="3418" spans="1:7" ht="42" x14ac:dyDescent="0.25">
      <c r="A3418" s="47" t="s">
        <v>9218</v>
      </c>
      <c r="B3418" s="47" t="s">
        <v>9219</v>
      </c>
      <c r="C3418" s="47" t="str">
        <f t="shared" si="106"/>
        <v>Formula</v>
      </c>
      <c r="D3418" s="47" t="s">
        <v>9220</v>
      </c>
      <c r="E3418" s="47" t="s">
        <v>9221</v>
      </c>
      <c r="F3418" s="53">
        <v>128</v>
      </c>
      <c r="G3418" s="53">
        <f t="shared" si="107"/>
        <v>244</v>
      </c>
    </row>
    <row r="3419" spans="1:7" ht="42" x14ac:dyDescent="0.25">
      <c r="A3419" s="54" t="s">
        <v>9222</v>
      </c>
      <c r="B3419" s="54" t="s">
        <v>9219</v>
      </c>
      <c r="C3419" s="47" t="str">
        <f t="shared" si="106"/>
        <v>Formula</v>
      </c>
      <c r="D3419" s="54" t="s">
        <v>9220</v>
      </c>
      <c r="E3419" s="54" t="s">
        <v>9221</v>
      </c>
      <c r="F3419" s="55">
        <v>116</v>
      </c>
      <c r="G3419" s="53">
        <f t="shared" si="107"/>
        <v>244</v>
      </c>
    </row>
    <row r="3420" spans="1:7" ht="42" x14ac:dyDescent="0.25">
      <c r="A3420" s="47" t="s">
        <v>9223</v>
      </c>
      <c r="B3420" s="47" t="s">
        <v>9224</v>
      </c>
      <c r="C3420" s="47" t="str">
        <f t="shared" si="106"/>
        <v>Formula</v>
      </c>
      <c r="D3420" s="47" t="s">
        <v>9225</v>
      </c>
      <c r="E3420" s="47" t="s">
        <v>9226</v>
      </c>
      <c r="F3420" s="53">
        <v>96</v>
      </c>
      <c r="G3420" s="53">
        <f t="shared" si="107"/>
        <v>96</v>
      </c>
    </row>
    <row r="3421" spans="1:7" ht="31.5" x14ac:dyDescent="0.25">
      <c r="A3421" s="54" t="s">
        <v>9227</v>
      </c>
      <c r="B3421" s="54" t="s">
        <v>9228</v>
      </c>
      <c r="C3421" s="47" t="str">
        <f t="shared" si="106"/>
        <v>Formula</v>
      </c>
      <c r="D3421" s="54" t="s">
        <v>9229</v>
      </c>
      <c r="E3421" s="54" t="s">
        <v>9230</v>
      </c>
      <c r="F3421" s="55">
        <v>144</v>
      </c>
      <c r="G3421" s="53">
        <f t="shared" si="107"/>
        <v>602</v>
      </c>
    </row>
    <row r="3422" spans="1:7" ht="31.5" x14ac:dyDescent="0.25">
      <c r="A3422" s="47" t="s">
        <v>9231</v>
      </c>
      <c r="B3422" s="47" t="s">
        <v>9228</v>
      </c>
      <c r="C3422" s="47" t="str">
        <f t="shared" si="106"/>
        <v>Formula</v>
      </c>
      <c r="D3422" s="47" t="s">
        <v>9229</v>
      </c>
      <c r="E3422" s="47" t="s">
        <v>9232</v>
      </c>
      <c r="F3422" s="53">
        <v>100</v>
      </c>
      <c r="G3422" s="53">
        <f t="shared" si="107"/>
        <v>602</v>
      </c>
    </row>
    <row r="3423" spans="1:7" ht="31.5" x14ac:dyDescent="0.25">
      <c r="A3423" s="54" t="s">
        <v>9233</v>
      </c>
      <c r="B3423" s="54" t="s">
        <v>9228</v>
      </c>
      <c r="C3423" s="47" t="str">
        <f t="shared" si="106"/>
        <v>Formula</v>
      </c>
      <c r="D3423" s="54" t="s">
        <v>9229</v>
      </c>
      <c r="E3423" s="54" t="s">
        <v>9234</v>
      </c>
      <c r="F3423" s="55">
        <v>67</v>
      </c>
      <c r="G3423" s="53">
        <f t="shared" si="107"/>
        <v>602</v>
      </c>
    </row>
    <row r="3424" spans="1:7" ht="31.5" x14ac:dyDescent="0.25">
      <c r="A3424" s="47" t="s">
        <v>9235</v>
      </c>
      <c r="B3424" s="47" t="s">
        <v>9228</v>
      </c>
      <c r="C3424" s="47" t="str">
        <f t="shared" si="106"/>
        <v>Formula</v>
      </c>
      <c r="D3424" s="47" t="s">
        <v>9229</v>
      </c>
      <c r="E3424" s="47" t="s">
        <v>9236</v>
      </c>
      <c r="F3424" s="53">
        <v>99</v>
      </c>
      <c r="G3424" s="53">
        <f t="shared" si="107"/>
        <v>602</v>
      </c>
    </row>
    <row r="3425" spans="1:7" ht="31.5" x14ac:dyDescent="0.25">
      <c r="A3425" s="54" t="s">
        <v>9237</v>
      </c>
      <c r="B3425" s="54" t="s">
        <v>9228</v>
      </c>
      <c r="C3425" s="47" t="str">
        <f t="shared" si="106"/>
        <v>Formula</v>
      </c>
      <c r="D3425" s="54" t="s">
        <v>9229</v>
      </c>
      <c r="E3425" s="54" t="s">
        <v>9238</v>
      </c>
      <c r="F3425" s="55">
        <v>105</v>
      </c>
      <c r="G3425" s="53">
        <f t="shared" si="107"/>
        <v>602</v>
      </c>
    </row>
    <row r="3426" spans="1:7" ht="31.5" x14ac:dyDescent="0.25">
      <c r="A3426" s="47" t="s">
        <v>9239</v>
      </c>
      <c r="B3426" s="47" t="s">
        <v>9228</v>
      </c>
      <c r="C3426" s="47" t="str">
        <f t="shared" si="106"/>
        <v>Formula</v>
      </c>
      <c r="D3426" s="47" t="s">
        <v>9229</v>
      </c>
      <c r="E3426" s="47" t="s">
        <v>9240</v>
      </c>
      <c r="F3426" s="53">
        <v>53</v>
      </c>
      <c r="G3426" s="53">
        <f t="shared" si="107"/>
        <v>602</v>
      </c>
    </row>
    <row r="3427" spans="1:7" ht="31.5" x14ac:dyDescent="0.25">
      <c r="A3427" s="54" t="s">
        <v>9241</v>
      </c>
      <c r="B3427" s="54" t="s">
        <v>9228</v>
      </c>
      <c r="C3427" s="47" t="str">
        <f t="shared" si="106"/>
        <v>Formula</v>
      </c>
      <c r="D3427" s="54" t="s">
        <v>9229</v>
      </c>
      <c r="E3427" s="54" t="s">
        <v>9242</v>
      </c>
      <c r="F3427" s="55">
        <v>34</v>
      </c>
      <c r="G3427" s="53">
        <f t="shared" si="107"/>
        <v>602</v>
      </c>
    </row>
    <row r="3428" spans="1:7" ht="52.5" x14ac:dyDescent="0.25">
      <c r="A3428" s="47" t="s">
        <v>9243</v>
      </c>
      <c r="B3428" s="47" t="s">
        <v>9244</v>
      </c>
      <c r="C3428" s="47" t="str">
        <f t="shared" si="106"/>
        <v>Formula</v>
      </c>
      <c r="D3428" s="47" t="s">
        <v>9245</v>
      </c>
      <c r="E3428" s="47" t="s">
        <v>308</v>
      </c>
      <c r="F3428" s="53">
        <v>46</v>
      </c>
      <c r="G3428" s="53">
        <f t="shared" si="107"/>
        <v>1890</v>
      </c>
    </row>
    <row r="3429" spans="1:7" ht="52.5" x14ac:dyDescent="0.25">
      <c r="A3429" s="54" t="s">
        <v>9246</v>
      </c>
      <c r="B3429" s="54" t="s">
        <v>9244</v>
      </c>
      <c r="C3429" s="47" t="str">
        <f t="shared" si="106"/>
        <v>Formula</v>
      </c>
      <c r="D3429" s="54" t="s">
        <v>9245</v>
      </c>
      <c r="E3429" s="54" t="s">
        <v>308</v>
      </c>
      <c r="F3429" s="55">
        <v>48</v>
      </c>
      <c r="G3429" s="53">
        <f t="shared" si="107"/>
        <v>1890</v>
      </c>
    </row>
    <row r="3430" spans="1:7" ht="52.5" x14ac:dyDescent="0.25">
      <c r="A3430" s="47" t="s">
        <v>9247</v>
      </c>
      <c r="B3430" s="47" t="s">
        <v>9244</v>
      </c>
      <c r="C3430" s="47" t="str">
        <f t="shared" si="106"/>
        <v>Formula</v>
      </c>
      <c r="D3430" s="47" t="s">
        <v>9245</v>
      </c>
      <c r="E3430" s="47" t="s">
        <v>9248</v>
      </c>
      <c r="F3430" s="53">
        <v>259</v>
      </c>
      <c r="G3430" s="53">
        <f t="shared" si="107"/>
        <v>1890</v>
      </c>
    </row>
    <row r="3431" spans="1:7" ht="52.5" x14ac:dyDescent="0.25">
      <c r="A3431" s="54" t="s">
        <v>9249</v>
      </c>
      <c r="B3431" s="54" t="s">
        <v>9244</v>
      </c>
      <c r="C3431" s="47" t="str">
        <f t="shared" si="106"/>
        <v>Formula</v>
      </c>
      <c r="D3431" s="54" t="s">
        <v>9245</v>
      </c>
      <c r="E3431" s="54" t="s">
        <v>9250</v>
      </c>
      <c r="F3431" s="55">
        <v>174</v>
      </c>
      <c r="G3431" s="53">
        <f t="shared" si="107"/>
        <v>1890</v>
      </c>
    </row>
    <row r="3432" spans="1:7" ht="52.5" x14ac:dyDescent="0.25">
      <c r="A3432" s="47" t="s">
        <v>9251</v>
      </c>
      <c r="B3432" s="47" t="s">
        <v>9244</v>
      </c>
      <c r="C3432" s="47" t="str">
        <f t="shared" si="106"/>
        <v>Formula</v>
      </c>
      <c r="D3432" s="47" t="s">
        <v>9245</v>
      </c>
      <c r="E3432" s="47" t="s">
        <v>9252</v>
      </c>
      <c r="F3432" s="53">
        <v>175</v>
      </c>
      <c r="G3432" s="53">
        <f t="shared" si="107"/>
        <v>1890</v>
      </c>
    </row>
    <row r="3433" spans="1:7" ht="52.5" x14ac:dyDescent="0.25">
      <c r="A3433" s="54" t="s">
        <v>9253</v>
      </c>
      <c r="B3433" s="54" t="s">
        <v>9244</v>
      </c>
      <c r="C3433" s="47" t="str">
        <f t="shared" si="106"/>
        <v>Formula</v>
      </c>
      <c r="D3433" s="54" t="s">
        <v>9245</v>
      </c>
      <c r="E3433" s="54" t="s">
        <v>9254</v>
      </c>
      <c r="F3433" s="55">
        <v>60</v>
      </c>
      <c r="G3433" s="53">
        <f t="shared" si="107"/>
        <v>1890</v>
      </c>
    </row>
    <row r="3434" spans="1:7" ht="52.5" x14ac:dyDescent="0.25">
      <c r="A3434" s="47" t="s">
        <v>9255</v>
      </c>
      <c r="B3434" s="47" t="s">
        <v>9244</v>
      </c>
      <c r="C3434" s="47" t="str">
        <f t="shared" si="106"/>
        <v>Formula</v>
      </c>
      <c r="D3434" s="47" t="s">
        <v>9245</v>
      </c>
      <c r="E3434" s="47" t="s">
        <v>9256</v>
      </c>
      <c r="F3434" s="53">
        <v>101</v>
      </c>
      <c r="G3434" s="53">
        <f t="shared" si="107"/>
        <v>1890</v>
      </c>
    </row>
    <row r="3435" spans="1:7" ht="52.5" x14ac:dyDescent="0.25">
      <c r="A3435" s="54" t="s">
        <v>9257</v>
      </c>
      <c r="B3435" s="54" t="s">
        <v>9244</v>
      </c>
      <c r="C3435" s="47" t="str">
        <f t="shared" si="106"/>
        <v>Formula</v>
      </c>
      <c r="D3435" s="54" t="s">
        <v>9245</v>
      </c>
      <c r="E3435" s="54" t="s">
        <v>9258</v>
      </c>
      <c r="F3435" s="55">
        <v>325</v>
      </c>
      <c r="G3435" s="53">
        <f t="shared" si="107"/>
        <v>1890</v>
      </c>
    </row>
    <row r="3436" spans="1:7" ht="52.5" x14ac:dyDescent="0.25">
      <c r="A3436" s="47" t="s">
        <v>9259</v>
      </c>
      <c r="B3436" s="47" t="s">
        <v>9244</v>
      </c>
      <c r="C3436" s="47" t="str">
        <f t="shared" si="106"/>
        <v>Formula</v>
      </c>
      <c r="D3436" s="47" t="s">
        <v>9245</v>
      </c>
      <c r="E3436" s="47" t="s">
        <v>9260</v>
      </c>
      <c r="F3436" s="53">
        <v>314</v>
      </c>
      <c r="G3436" s="53">
        <f t="shared" si="107"/>
        <v>1890</v>
      </c>
    </row>
    <row r="3437" spans="1:7" ht="52.5" x14ac:dyDescent="0.25">
      <c r="A3437" s="54" t="s">
        <v>9261</v>
      </c>
      <c r="B3437" s="54" t="s">
        <v>9244</v>
      </c>
      <c r="C3437" s="47" t="str">
        <f t="shared" si="106"/>
        <v>Formula</v>
      </c>
      <c r="D3437" s="54" t="s">
        <v>9245</v>
      </c>
      <c r="E3437" s="54" t="s">
        <v>276</v>
      </c>
      <c r="F3437" s="55">
        <v>292</v>
      </c>
      <c r="G3437" s="53">
        <f t="shared" si="107"/>
        <v>1890</v>
      </c>
    </row>
    <row r="3438" spans="1:7" ht="52.5" x14ac:dyDescent="0.25">
      <c r="A3438" s="47" t="s">
        <v>9262</v>
      </c>
      <c r="B3438" s="47" t="s">
        <v>9244</v>
      </c>
      <c r="C3438" s="47" t="str">
        <f t="shared" si="106"/>
        <v>Formula</v>
      </c>
      <c r="D3438" s="47" t="s">
        <v>9245</v>
      </c>
      <c r="E3438" s="47" t="s">
        <v>9263</v>
      </c>
      <c r="F3438" s="53">
        <v>76</v>
      </c>
      <c r="G3438" s="53">
        <f t="shared" si="107"/>
        <v>1890</v>
      </c>
    </row>
    <row r="3439" spans="1:7" ht="52.5" x14ac:dyDescent="0.25">
      <c r="A3439" s="54" t="s">
        <v>9264</v>
      </c>
      <c r="B3439" s="54" t="s">
        <v>9244</v>
      </c>
      <c r="C3439" s="47" t="str">
        <f t="shared" si="106"/>
        <v>Formula</v>
      </c>
      <c r="D3439" s="54" t="s">
        <v>9245</v>
      </c>
      <c r="E3439" s="54" t="s">
        <v>9265</v>
      </c>
      <c r="F3439" s="55">
        <v>20</v>
      </c>
      <c r="G3439" s="53">
        <f t="shared" si="107"/>
        <v>1890</v>
      </c>
    </row>
    <row r="3440" spans="1:7" ht="42" x14ac:dyDescent="0.25">
      <c r="A3440" s="47" t="s">
        <v>9266</v>
      </c>
      <c r="B3440" s="47" t="s">
        <v>9267</v>
      </c>
      <c r="C3440" s="47" t="str">
        <f t="shared" si="106"/>
        <v>Formula</v>
      </c>
      <c r="D3440" s="47" t="s">
        <v>9268</v>
      </c>
      <c r="E3440" s="47" t="s">
        <v>9269</v>
      </c>
      <c r="F3440" s="53">
        <v>158</v>
      </c>
      <c r="G3440" s="53">
        <f t="shared" si="107"/>
        <v>750</v>
      </c>
    </row>
    <row r="3441" spans="1:7" ht="42" x14ac:dyDescent="0.25">
      <c r="A3441" s="54" t="s">
        <v>9270</v>
      </c>
      <c r="B3441" s="54" t="s">
        <v>9267</v>
      </c>
      <c r="C3441" s="47" t="str">
        <f t="shared" si="106"/>
        <v>Formula</v>
      </c>
      <c r="D3441" s="54" t="s">
        <v>9268</v>
      </c>
      <c r="E3441" s="54" t="s">
        <v>9271</v>
      </c>
      <c r="F3441" s="55">
        <v>163</v>
      </c>
      <c r="G3441" s="53">
        <f t="shared" si="107"/>
        <v>750</v>
      </c>
    </row>
    <row r="3442" spans="1:7" ht="42" x14ac:dyDescent="0.25">
      <c r="A3442" s="47" t="s">
        <v>9272</v>
      </c>
      <c r="B3442" s="47" t="s">
        <v>9267</v>
      </c>
      <c r="C3442" s="47" t="str">
        <f t="shared" si="106"/>
        <v>Formula</v>
      </c>
      <c r="D3442" s="47" t="s">
        <v>9268</v>
      </c>
      <c r="E3442" s="47" t="s">
        <v>9273</v>
      </c>
      <c r="F3442" s="53">
        <v>195</v>
      </c>
      <c r="G3442" s="53">
        <f t="shared" si="107"/>
        <v>750</v>
      </c>
    </row>
    <row r="3443" spans="1:7" ht="42" x14ac:dyDescent="0.25">
      <c r="A3443" s="54" t="s">
        <v>9274</v>
      </c>
      <c r="B3443" s="54" t="s">
        <v>9267</v>
      </c>
      <c r="C3443" s="47" t="str">
        <f t="shared" si="106"/>
        <v>Formula</v>
      </c>
      <c r="D3443" s="54" t="s">
        <v>9268</v>
      </c>
      <c r="E3443" s="54" t="s">
        <v>9269</v>
      </c>
      <c r="F3443" s="55">
        <v>234</v>
      </c>
      <c r="G3443" s="53">
        <f t="shared" si="107"/>
        <v>750</v>
      </c>
    </row>
    <row r="3444" spans="1:7" ht="31.5" x14ac:dyDescent="0.25">
      <c r="A3444" s="47" t="s">
        <v>9275</v>
      </c>
      <c r="B3444" s="47" t="s">
        <v>9276</v>
      </c>
      <c r="C3444" s="47" t="str">
        <f t="shared" si="106"/>
        <v>Formula</v>
      </c>
      <c r="D3444" s="47" t="s">
        <v>9277</v>
      </c>
      <c r="E3444" s="47" t="s">
        <v>9278</v>
      </c>
      <c r="F3444" s="53">
        <v>363</v>
      </c>
      <c r="G3444" s="53">
        <f t="shared" si="107"/>
        <v>4731</v>
      </c>
    </row>
    <row r="3445" spans="1:7" ht="31.5" x14ac:dyDescent="0.25">
      <c r="A3445" s="54" t="s">
        <v>9279</v>
      </c>
      <c r="B3445" s="54" t="s">
        <v>9276</v>
      </c>
      <c r="C3445" s="47" t="str">
        <f t="shared" si="106"/>
        <v>Formula</v>
      </c>
      <c r="D3445" s="54" t="s">
        <v>9277</v>
      </c>
      <c r="E3445" s="54" t="s">
        <v>9280</v>
      </c>
      <c r="F3445" s="55">
        <v>373</v>
      </c>
      <c r="G3445" s="53">
        <f t="shared" si="107"/>
        <v>4731</v>
      </c>
    </row>
    <row r="3446" spans="1:7" ht="31.5" x14ac:dyDescent="0.25">
      <c r="A3446" s="47" t="s">
        <v>9281</v>
      </c>
      <c r="B3446" s="47" t="s">
        <v>9276</v>
      </c>
      <c r="C3446" s="47" t="str">
        <f t="shared" si="106"/>
        <v>Formula</v>
      </c>
      <c r="D3446" s="47" t="s">
        <v>9277</v>
      </c>
      <c r="E3446" s="47" t="s">
        <v>9282</v>
      </c>
      <c r="F3446" s="53">
        <v>364</v>
      </c>
      <c r="G3446" s="53">
        <f t="shared" si="107"/>
        <v>4731</v>
      </c>
    </row>
    <row r="3447" spans="1:7" ht="31.5" x14ac:dyDescent="0.25">
      <c r="A3447" s="54" t="s">
        <v>9283</v>
      </c>
      <c r="B3447" s="54" t="s">
        <v>9276</v>
      </c>
      <c r="C3447" s="47" t="str">
        <f t="shared" si="106"/>
        <v>Formula</v>
      </c>
      <c r="D3447" s="54" t="s">
        <v>9277</v>
      </c>
      <c r="E3447" s="54" t="s">
        <v>9284</v>
      </c>
      <c r="F3447" s="55">
        <v>373</v>
      </c>
      <c r="G3447" s="53">
        <f t="shared" si="107"/>
        <v>4731</v>
      </c>
    </row>
    <row r="3448" spans="1:7" ht="31.5" x14ac:dyDescent="0.25">
      <c r="A3448" s="47" t="s">
        <v>9285</v>
      </c>
      <c r="B3448" s="47" t="s">
        <v>9276</v>
      </c>
      <c r="C3448" s="47" t="str">
        <f t="shared" si="106"/>
        <v>Formula</v>
      </c>
      <c r="D3448" s="47" t="s">
        <v>9277</v>
      </c>
      <c r="E3448" s="47" t="s">
        <v>9286</v>
      </c>
      <c r="F3448" s="53">
        <v>583</v>
      </c>
      <c r="G3448" s="53">
        <f t="shared" si="107"/>
        <v>4731</v>
      </c>
    </row>
    <row r="3449" spans="1:7" ht="31.5" x14ac:dyDescent="0.25">
      <c r="A3449" s="54" t="s">
        <v>9287</v>
      </c>
      <c r="B3449" s="54" t="s">
        <v>9276</v>
      </c>
      <c r="C3449" s="47" t="str">
        <f t="shared" si="106"/>
        <v>Formula</v>
      </c>
      <c r="D3449" s="54" t="s">
        <v>9277</v>
      </c>
      <c r="E3449" s="54" t="s">
        <v>9288</v>
      </c>
      <c r="F3449" s="55">
        <v>587</v>
      </c>
      <c r="G3449" s="53">
        <f t="shared" si="107"/>
        <v>4731</v>
      </c>
    </row>
    <row r="3450" spans="1:7" ht="31.5" x14ac:dyDescent="0.25">
      <c r="A3450" s="47" t="s">
        <v>9289</v>
      </c>
      <c r="B3450" s="47" t="s">
        <v>9276</v>
      </c>
      <c r="C3450" s="47" t="str">
        <f t="shared" si="106"/>
        <v>Formula</v>
      </c>
      <c r="D3450" s="47" t="s">
        <v>9277</v>
      </c>
      <c r="E3450" s="47" t="s">
        <v>9290</v>
      </c>
      <c r="F3450" s="53">
        <v>338</v>
      </c>
      <c r="G3450" s="53">
        <f t="shared" si="107"/>
        <v>4731</v>
      </c>
    </row>
    <row r="3451" spans="1:7" ht="31.5" x14ac:dyDescent="0.25">
      <c r="A3451" s="54" t="s">
        <v>9291</v>
      </c>
      <c r="B3451" s="54" t="s">
        <v>9276</v>
      </c>
      <c r="C3451" s="47" t="str">
        <f t="shared" si="106"/>
        <v>Formula</v>
      </c>
      <c r="D3451" s="54" t="s">
        <v>9277</v>
      </c>
      <c r="E3451" s="54" t="s">
        <v>9292</v>
      </c>
      <c r="F3451" s="55">
        <v>321</v>
      </c>
      <c r="G3451" s="53">
        <f t="shared" si="107"/>
        <v>4731</v>
      </c>
    </row>
    <row r="3452" spans="1:7" ht="31.5" x14ac:dyDescent="0.25">
      <c r="A3452" s="47" t="s">
        <v>9293</v>
      </c>
      <c r="B3452" s="47" t="s">
        <v>9276</v>
      </c>
      <c r="C3452" s="47" t="str">
        <f t="shared" si="106"/>
        <v>Formula</v>
      </c>
      <c r="D3452" s="47" t="s">
        <v>9277</v>
      </c>
      <c r="E3452" s="47" t="s">
        <v>9294</v>
      </c>
      <c r="F3452" s="53">
        <v>196</v>
      </c>
      <c r="G3452" s="53">
        <f t="shared" si="107"/>
        <v>4731</v>
      </c>
    </row>
    <row r="3453" spans="1:7" ht="31.5" x14ac:dyDescent="0.25">
      <c r="A3453" s="54" t="s">
        <v>9295</v>
      </c>
      <c r="B3453" s="54" t="s">
        <v>9276</v>
      </c>
      <c r="C3453" s="47" t="str">
        <f t="shared" si="106"/>
        <v>Formula</v>
      </c>
      <c r="D3453" s="54" t="s">
        <v>9277</v>
      </c>
      <c r="E3453" s="54" t="s">
        <v>9296</v>
      </c>
      <c r="F3453" s="55">
        <v>174</v>
      </c>
      <c r="G3453" s="53">
        <f t="shared" si="107"/>
        <v>4731</v>
      </c>
    </row>
    <row r="3454" spans="1:7" ht="31.5" x14ac:dyDescent="0.25">
      <c r="A3454" s="47" t="s">
        <v>9297</v>
      </c>
      <c r="B3454" s="47" t="s">
        <v>9276</v>
      </c>
      <c r="C3454" s="47" t="str">
        <f t="shared" si="106"/>
        <v>Formula</v>
      </c>
      <c r="D3454" s="47" t="s">
        <v>9277</v>
      </c>
      <c r="E3454" s="47" t="s">
        <v>9298</v>
      </c>
      <c r="F3454" s="53">
        <v>202</v>
      </c>
      <c r="G3454" s="53">
        <f t="shared" si="107"/>
        <v>4731</v>
      </c>
    </row>
    <row r="3455" spans="1:7" ht="31.5" x14ac:dyDescent="0.25">
      <c r="A3455" s="54" t="s">
        <v>9299</v>
      </c>
      <c r="B3455" s="54" t="s">
        <v>9276</v>
      </c>
      <c r="C3455" s="47" t="str">
        <f t="shared" si="106"/>
        <v>Formula</v>
      </c>
      <c r="D3455" s="54" t="s">
        <v>9277</v>
      </c>
      <c r="E3455" s="54" t="s">
        <v>9300</v>
      </c>
      <c r="F3455" s="55">
        <v>260</v>
      </c>
      <c r="G3455" s="53">
        <f t="shared" si="107"/>
        <v>4731</v>
      </c>
    </row>
    <row r="3456" spans="1:7" ht="31.5" x14ac:dyDescent="0.25">
      <c r="A3456" s="47" t="s">
        <v>9301</v>
      </c>
      <c r="B3456" s="47" t="s">
        <v>9276</v>
      </c>
      <c r="C3456" s="47" t="str">
        <f t="shared" si="106"/>
        <v>Formula</v>
      </c>
      <c r="D3456" s="47" t="s">
        <v>9277</v>
      </c>
      <c r="E3456" s="47" t="s">
        <v>9302</v>
      </c>
      <c r="F3456" s="53">
        <v>226</v>
      </c>
      <c r="G3456" s="53">
        <f t="shared" si="107"/>
        <v>4731</v>
      </c>
    </row>
    <row r="3457" spans="1:7" ht="31.5" x14ac:dyDescent="0.25">
      <c r="A3457" s="54" t="s">
        <v>9303</v>
      </c>
      <c r="B3457" s="54" t="s">
        <v>9276</v>
      </c>
      <c r="C3457" s="47" t="str">
        <f t="shared" si="106"/>
        <v>Formula</v>
      </c>
      <c r="D3457" s="54" t="s">
        <v>9277</v>
      </c>
      <c r="E3457" s="54" t="s">
        <v>9304</v>
      </c>
      <c r="F3457" s="55">
        <v>103</v>
      </c>
      <c r="G3457" s="53">
        <f t="shared" si="107"/>
        <v>4731</v>
      </c>
    </row>
    <row r="3458" spans="1:7" ht="31.5" x14ac:dyDescent="0.25">
      <c r="A3458" s="47" t="s">
        <v>9305</v>
      </c>
      <c r="B3458" s="47" t="s">
        <v>9276</v>
      </c>
      <c r="C3458" s="47" t="str">
        <f t="shared" si="106"/>
        <v>Formula</v>
      </c>
      <c r="D3458" s="47" t="s">
        <v>9277</v>
      </c>
      <c r="E3458" s="47" t="s">
        <v>9306</v>
      </c>
      <c r="F3458" s="53">
        <v>150</v>
      </c>
      <c r="G3458" s="53">
        <f t="shared" si="107"/>
        <v>4731</v>
      </c>
    </row>
    <row r="3459" spans="1:7" ht="31.5" x14ac:dyDescent="0.25">
      <c r="A3459" s="54" t="s">
        <v>9307</v>
      </c>
      <c r="B3459" s="54" t="s">
        <v>9276</v>
      </c>
      <c r="C3459" s="47" t="str">
        <f t="shared" ref="C3459:C3522" si="108">IF(ISTEXT(VLOOKUP(B3459,$I$2:$I$11,1,FALSE)),"Alt sub","Formula")</f>
        <v>Formula</v>
      </c>
      <c r="D3459" s="54" t="s">
        <v>9277</v>
      </c>
      <c r="E3459" s="54" t="s">
        <v>9308</v>
      </c>
      <c r="F3459" s="55">
        <v>118</v>
      </c>
      <c r="G3459" s="53">
        <f t="shared" ref="G3459:G3522" si="109">SUMIF(B:B,B3459,F:F)</f>
        <v>4731</v>
      </c>
    </row>
    <row r="3460" spans="1:7" ht="42" x14ac:dyDescent="0.25">
      <c r="A3460" s="47" t="s">
        <v>9309</v>
      </c>
      <c r="B3460" s="47" t="s">
        <v>9310</v>
      </c>
      <c r="C3460" s="47" t="str">
        <f t="shared" si="108"/>
        <v>Formula</v>
      </c>
      <c r="D3460" s="47" t="s">
        <v>9311</v>
      </c>
      <c r="E3460" s="47" t="s">
        <v>9312</v>
      </c>
      <c r="F3460" s="53">
        <v>713</v>
      </c>
      <c r="G3460" s="53">
        <f t="shared" si="109"/>
        <v>2962</v>
      </c>
    </row>
    <row r="3461" spans="1:7" ht="42" x14ac:dyDescent="0.25">
      <c r="A3461" s="54" t="s">
        <v>9313</v>
      </c>
      <c r="B3461" s="54" t="s">
        <v>9310</v>
      </c>
      <c r="C3461" s="47" t="str">
        <f t="shared" si="108"/>
        <v>Formula</v>
      </c>
      <c r="D3461" s="54" t="s">
        <v>9311</v>
      </c>
      <c r="E3461" s="54" t="s">
        <v>9314</v>
      </c>
      <c r="F3461" s="55">
        <v>301</v>
      </c>
      <c r="G3461" s="53">
        <f t="shared" si="109"/>
        <v>2962</v>
      </c>
    </row>
    <row r="3462" spans="1:7" ht="42" x14ac:dyDescent="0.25">
      <c r="A3462" s="47" t="s">
        <v>9315</v>
      </c>
      <c r="B3462" s="47" t="s">
        <v>9310</v>
      </c>
      <c r="C3462" s="47" t="str">
        <f t="shared" si="108"/>
        <v>Formula</v>
      </c>
      <c r="D3462" s="47" t="s">
        <v>9311</v>
      </c>
      <c r="E3462" s="47" t="s">
        <v>9316</v>
      </c>
      <c r="F3462" s="53">
        <v>504</v>
      </c>
      <c r="G3462" s="53">
        <f t="shared" si="109"/>
        <v>2962</v>
      </c>
    </row>
    <row r="3463" spans="1:7" ht="42" x14ac:dyDescent="0.25">
      <c r="A3463" s="54" t="s">
        <v>9317</v>
      </c>
      <c r="B3463" s="54" t="s">
        <v>9310</v>
      </c>
      <c r="C3463" s="47" t="str">
        <f t="shared" si="108"/>
        <v>Formula</v>
      </c>
      <c r="D3463" s="54" t="s">
        <v>9311</v>
      </c>
      <c r="E3463" s="54" t="s">
        <v>9318</v>
      </c>
      <c r="F3463" s="55">
        <v>263</v>
      </c>
      <c r="G3463" s="53">
        <f t="shared" si="109"/>
        <v>2962</v>
      </c>
    </row>
    <row r="3464" spans="1:7" ht="42" x14ac:dyDescent="0.25">
      <c r="A3464" s="47" t="s">
        <v>9319</v>
      </c>
      <c r="B3464" s="47" t="s">
        <v>9310</v>
      </c>
      <c r="C3464" s="47" t="str">
        <f t="shared" si="108"/>
        <v>Formula</v>
      </c>
      <c r="D3464" s="47" t="s">
        <v>9311</v>
      </c>
      <c r="E3464" s="47" t="s">
        <v>9320</v>
      </c>
      <c r="F3464" s="53">
        <v>224</v>
      </c>
      <c r="G3464" s="53">
        <f t="shared" si="109"/>
        <v>2962</v>
      </c>
    </row>
    <row r="3465" spans="1:7" ht="42" x14ac:dyDescent="0.25">
      <c r="A3465" s="54" t="s">
        <v>9321</v>
      </c>
      <c r="B3465" s="54" t="s">
        <v>9310</v>
      </c>
      <c r="C3465" s="47" t="str">
        <f t="shared" si="108"/>
        <v>Formula</v>
      </c>
      <c r="D3465" s="54" t="s">
        <v>9311</v>
      </c>
      <c r="E3465" s="54" t="s">
        <v>9322</v>
      </c>
      <c r="F3465" s="55">
        <v>285</v>
      </c>
      <c r="G3465" s="53">
        <f t="shared" si="109"/>
        <v>2962</v>
      </c>
    </row>
    <row r="3466" spans="1:7" ht="42" x14ac:dyDescent="0.25">
      <c r="A3466" s="47" t="s">
        <v>9323</v>
      </c>
      <c r="B3466" s="47" t="s">
        <v>9310</v>
      </c>
      <c r="C3466" s="47" t="str">
        <f t="shared" si="108"/>
        <v>Formula</v>
      </c>
      <c r="D3466" s="47" t="s">
        <v>9311</v>
      </c>
      <c r="E3466" s="47" t="s">
        <v>9324</v>
      </c>
      <c r="F3466" s="53">
        <v>263</v>
      </c>
      <c r="G3466" s="53">
        <f t="shared" si="109"/>
        <v>2962</v>
      </c>
    </row>
    <row r="3467" spans="1:7" ht="42" x14ac:dyDescent="0.25">
      <c r="A3467" s="54" t="s">
        <v>9325</v>
      </c>
      <c r="B3467" s="54" t="s">
        <v>9310</v>
      </c>
      <c r="C3467" s="47" t="str">
        <f t="shared" si="108"/>
        <v>Formula</v>
      </c>
      <c r="D3467" s="54" t="s">
        <v>9311</v>
      </c>
      <c r="E3467" s="54" t="s">
        <v>9326</v>
      </c>
      <c r="F3467" s="55">
        <v>409</v>
      </c>
      <c r="G3467" s="53">
        <f t="shared" si="109"/>
        <v>2962</v>
      </c>
    </row>
    <row r="3468" spans="1:7" ht="42" x14ac:dyDescent="0.25">
      <c r="A3468" s="47" t="s">
        <v>9327</v>
      </c>
      <c r="B3468" s="47" t="s">
        <v>9328</v>
      </c>
      <c r="C3468" s="47" t="str">
        <f t="shared" si="108"/>
        <v>Formula</v>
      </c>
      <c r="D3468" s="47" t="s">
        <v>9329</v>
      </c>
      <c r="E3468" s="47" t="s">
        <v>9330</v>
      </c>
      <c r="F3468" s="53">
        <v>48</v>
      </c>
      <c r="G3468" s="53">
        <f t="shared" si="109"/>
        <v>6160</v>
      </c>
    </row>
    <row r="3469" spans="1:7" ht="42" x14ac:dyDescent="0.25">
      <c r="A3469" s="54" t="s">
        <v>9331</v>
      </c>
      <c r="B3469" s="54" t="s">
        <v>9328</v>
      </c>
      <c r="C3469" s="47" t="str">
        <f t="shared" si="108"/>
        <v>Formula</v>
      </c>
      <c r="D3469" s="54" t="s">
        <v>9329</v>
      </c>
      <c r="E3469" s="54" t="s">
        <v>9332</v>
      </c>
      <c r="F3469" s="55">
        <v>46</v>
      </c>
      <c r="G3469" s="53">
        <f t="shared" si="109"/>
        <v>6160</v>
      </c>
    </row>
    <row r="3470" spans="1:7" ht="42" x14ac:dyDescent="0.25">
      <c r="A3470" s="47" t="s">
        <v>9333</v>
      </c>
      <c r="B3470" s="47" t="s">
        <v>9328</v>
      </c>
      <c r="C3470" s="47" t="str">
        <f t="shared" si="108"/>
        <v>Formula</v>
      </c>
      <c r="D3470" s="47" t="s">
        <v>9329</v>
      </c>
      <c r="E3470" s="47" t="s">
        <v>9334</v>
      </c>
      <c r="F3470" s="53">
        <v>574</v>
      </c>
      <c r="G3470" s="53">
        <f t="shared" si="109"/>
        <v>6160</v>
      </c>
    </row>
    <row r="3471" spans="1:7" ht="42" x14ac:dyDescent="0.25">
      <c r="A3471" s="54" t="s">
        <v>9335</v>
      </c>
      <c r="B3471" s="54" t="s">
        <v>9328</v>
      </c>
      <c r="C3471" s="47" t="str">
        <f t="shared" si="108"/>
        <v>Formula</v>
      </c>
      <c r="D3471" s="54" t="s">
        <v>9329</v>
      </c>
      <c r="E3471" s="54" t="s">
        <v>9336</v>
      </c>
      <c r="F3471" s="55">
        <v>660</v>
      </c>
      <c r="G3471" s="53">
        <f t="shared" si="109"/>
        <v>6160</v>
      </c>
    </row>
    <row r="3472" spans="1:7" ht="42" x14ac:dyDescent="0.25">
      <c r="A3472" s="47" t="s">
        <v>9337</v>
      </c>
      <c r="B3472" s="47" t="s">
        <v>9328</v>
      </c>
      <c r="C3472" s="47" t="str">
        <f t="shared" si="108"/>
        <v>Formula</v>
      </c>
      <c r="D3472" s="47" t="s">
        <v>9329</v>
      </c>
      <c r="E3472" s="47" t="s">
        <v>9338</v>
      </c>
      <c r="F3472" s="53">
        <v>478</v>
      </c>
      <c r="G3472" s="53">
        <f t="shared" si="109"/>
        <v>6160</v>
      </c>
    </row>
    <row r="3473" spans="1:7" ht="42" x14ac:dyDescent="0.25">
      <c r="A3473" s="54" t="s">
        <v>9339</v>
      </c>
      <c r="B3473" s="54" t="s">
        <v>9328</v>
      </c>
      <c r="C3473" s="47" t="str">
        <f t="shared" si="108"/>
        <v>Formula</v>
      </c>
      <c r="D3473" s="54" t="s">
        <v>9329</v>
      </c>
      <c r="E3473" s="54" t="s">
        <v>9340</v>
      </c>
      <c r="F3473" s="55">
        <v>415</v>
      </c>
      <c r="G3473" s="53">
        <f t="shared" si="109"/>
        <v>6160</v>
      </c>
    </row>
    <row r="3474" spans="1:7" ht="42" x14ac:dyDescent="0.25">
      <c r="A3474" s="47" t="s">
        <v>9341</v>
      </c>
      <c r="B3474" s="47" t="s">
        <v>9328</v>
      </c>
      <c r="C3474" s="47" t="str">
        <f t="shared" si="108"/>
        <v>Formula</v>
      </c>
      <c r="D3474" s="47" t="s">
        <v>9329</v>
      </c>
      <c r="E3474" s="47" t="s">
        <v>9342</v>
      </c>
      <c r="F3474" s="53">
        <v>414</v>
      </c>
      <c r="G3474" s="53">
        <f t="shared" si="109"/>
        <v>6160</v>
      </c>
    </row>
    <row r="3475" spans="1:7" ht="42" x14ac:dyDescent="0.25">
      <c r="A3475" s="54" t="s">
        <v>9343</v>
      </c>
      <c r="B3475" s="54" t="s">
        <v>9328</v>
      </c>
      <c r="C3475" s="47" t="str">
        <f t="shared" si="108"/>
        <v>Formula</v>
      </c>
      <c r="D3475" s="54" t="s">
        <v>9329</v>
      </c>
      <c r="E3475" s="54" t="s">
        <v>9344</v>
      </c>
      <c r="F3475" s="55">
        <v>348</v>
      </c>
      <c r="G3475" s="53">
        <f t="shared" si="109"/>
        <v>6160</v>
      </c>
    </row>
    <row r="3476" spans="1:7" ht="42" x14ac:dyDescent="0.25">
      <c r="A3476" s="47" t="s">
        <v>9345</v>
      </c>
      <c r="B3476" s="47" t="s">
        <v>9328</v>
      </c>
      <c r="C3476" s="47" t="str">
        <f t="shared" si="108"/>
        <v>Formula</v>
      </c>
      <c r="D3476" s="47" t="s">
        <v>9329</v>
      </c>
      <c r="E3476" s="47" t="s">
        <v>9346</v>
      </c>
      <c r="F3476" s="53">
        <v>1066</v>
      </c>
      <c r="G3476" s="53">
        <f t="shared" si="109"/>
        <v>6160</v>
      </c>
    </row>
    <row r="3477" spans="1:7" ht="42" x14ac:dyDescent="0.25">
      <c r="A3477" s="54" t="s">
        <v>9347</v>
      </c>
      <c r="B3477" s="54" t="s">
        <v>9328</v>
      </c>
      <c r="C3477" s="47" t="str">
        <f t="shared" si="108"/>
        <v>Formula</v>
      </c>
      <c r="D3477" s="54" t="s">
        <v>9329</v>
      </c>
      <c r="E3477" s="54" t="s">
        <v>9348</v>
      </c>
      <c r="F3477" s="55">
        <v>212</v>
      </c>
      <c r="G3477" s="53">
        <f t="shared" si="109"/>
        <v>6160</v>
      </c>
    </row>
    <row r="3478" spans="1:7" ht="42" x14ac:dyDescent="0.25">
      <c r="A3478" s="47" t="s">
        <v>9349</v>
      </c>
      <c r="B3478" s="47" t="s">
        <v>9328</v>
      </c>
      <c r="C3478" s="47" t="str">
        <f t="shared" si="108"/>
        <v>Formula</v>
      </c>
      <c r="D3478" s="47" t="s">
        <v>9329</v>
      </c>
      <c r="E3478" s="47" t="s">
        <v>9350</v>
      </c>
      <c r="F3478" s="53">
        <v>490</v>
      </c>
      <c r="G3478" s="53">
        <f t="shared" si="109"/>
        <v>6160</v>
      </c>
    </row>
    <row r="3479" spans="1:7" ht="42" x14ac:dyDescent="0.25">
      <c r="A3479" s="54" t="s">
        <v>9351</v>
      </c>
      <c r="B3479" s="54" t="s">
        <v>9328</v>
      </c>
      <c r="C3479" s="47" t="str">
        <f t="shared" si="108"/>
        <v>Formula</v>
      </c>
      <c r="D3479" s="54" t="s">
        <v>9329</v>
      </c>
      <c r="E3479" s="54" t="s">
        <v>9352</v>
      </c>
      <c r="F3479" s="55">
        <v>601</v>
      </c>
      <c r="G3479" s="53">
        <f t="shared" si="109"/>
        <v>6160</v>
      </c>
    </row>
    <row r="3480" spans="1:7" ht="42" x14ac:dyDescent="0.25">
      <c r="A3480" s="47" t="s">
        <v>9353</v>
      </c>
      <c r="B3480" s="47" t="s">
        <v>9328</v>
      </c>
      <c r="C3480" s="47" t="str">
        <f t="shared" si="108"/>
        <v>Formula</v>
      </c>
      <c r="D3480" s="47" t="s">
        <v>9329</v>
      </c>
      <c r="E3480" s="47" t="s">
        <v>9354</v>
      </c>
      <c r="F3480" s="53">
        <v>448</v>
      </c>
      <c r="G3480" s="53">
        <f t="shared" si="109"/>
        <v>6160</v>
      </c>
    </row>
    <row r="3481" spans="1:7" ht="42" x14ac:dyDescent="0.25">
      <c r="A3481" s="54" t="s">
        <v>9355</v>
      </c>
      <c r="B3481" s="54" t="s">
        <v>9328</v>
      </c>
      <c r="C3481" s="47" t="str">
        <f t="shared" si="108"/>
        <v>Formula</v>
      </c>
      <c r="D3481" s="54" t="s">
        <v>9329</v>
      </c>
      <c r="E3481" s="54" t="s">
        <v>9356</v>
      </c>
      <c r="F3481" s="55">
        <v>0</v>
      </c>
      <c r="G3481" s="53">
        <f t="shared" si="109"/>
        <v>6160</v>
      </c>
    </row>
    <row r="3482" spans="1:7" ht="42" x14ac:dyDescent="0.25">
      <c r="A3482" s="47" t="s">
        <v>9357</v>
      </c>
      <c r="B3482" s="47" t="s">
        <v>9328</v>
      </c>
      <c r="C3482" s="47" t="str">
        <f t="shared" si="108"/>
        <v>Formula</v>
      </c>
      <c r="D3482" s="47" t="s">
        <v>9329</v>
      </c>
      <c r="E3482" s="47" t="s">
        <v>9358</v>
      </c>
      <c r="F3482" s="53">
        <v>296</v>
      </c>
      <c r="G3482" s="53">
        <f t="shared" si="109"/>
        <v>6160</v>
      </c>
    </row>
    <row r="3483" spans="1:7" ht="42" x14ac:dyDescent="0.25">
      <c r="A3483" s="54" t="s">
        <v>9359</v>
      </c>
      <c r="B3483" s="54" t="s">
        <v>9328</v>
      </c>
      <c r="C3483" s="47" t="str">
        <f t="shared" si="108"/>
        <v>Formula</v>
      </c>
      <c r="D3483" s="54" t="s">
        <v>9329</v>
      </c>
      <c r="E3483" s="54" t="s">
        <v>9360</v>
      </c>
      <c r="F3483" s="55">
        <v>30</v>
      </c>
      <c r="G3483" s="53">
        <f t="shared" si="109"/>
        <v>6160</v>
      </c>
    </row>
    <row r="3484" spans="1:7" ht="42" x14ac:dyDescent="0.25">
      <c r="A3484" s="47" t="s">
        <v>9361</v>
      </c>
      <c r="B3484" s="47" t="s">
        <v>9328</v>
      </c>
      <c r="C3484" s="47" t="str">
        <f t="shared" si="108"/>
        <v>Formula</v>
      </c>
      <c r="D3484" s="47" t="s">
        <v>9329</v>
      </c>
      <c r="E3484" s="47" t="s">
        <v>9362</v>
      </c>
      <c r="F3484" s="53">
        <v>34</v>
      </c>
      <c r="G3484" s="53">
        <f t="shared" si="109"/>
        <v>6160</v>
      </c>
    </row>
    <row r="3485" spans="1:7" ht="42" x14ac:dyDescent="0.25">
      <c r="A3485" s="54" t="s">
        <v>9363</v>
      </c>
      <c r="B3485" s="54" t="s">
        <v>9364</v>
      </c>
      <c r="C3485" s="47" t="str">
        <f t="shared" si="108"/>
        <v>Formula</v>
      </c>
      <c r="D3485" s="54" t="s">
        <v>9365</v>
      </c>
      <c r="E3485" s="54" t="s">
        <v>9366</v>
      </c>
      <c r="F3485" s="55">
        <v>50</v>
      </c>
      <c r="G3485" s="53">
        <f t="shared" si="109"/>
        <v>545</v>
      </c>
    </row>
    <row r="3486" spans="1:7" ht="42" x14ac:dyDescent="0.25">
      <c r="A3486" s="47" t="s">
        <v>9367</v>
      </c>
      <c r="B3486" s="47" t="s">
        <v>9364</v>
      </c>
      <c r="C3486" s="47" t="str">
        <f t="shared" si="108"/>
        <v>Formula</v>
      </c>
      <c r="D3486" s="47" t="s">
        <v>9365</v>
      </c>
      <c r="E3486" s="47" t="s">
        <v>9368</v>
      </c>
      <c r="F3486" s="53">
        <v>95</v>
      </c>
      <c r="G3486" s="53">
        <f t="shared" si="109"/>
        <v>545</v>
      </c>
    </row>
    <row r="3487" spans="1:7" ht="42" x14ac:dyDescent="0.25">
      <c r="A3487" s="54" t="s">
        <v>9369</v>
      </c>
      <c r="B3487" s="54" t="s">
        <v>9364</v>
      </c>
      <c r="C3487" s="47" t="str">
        <f t="shared" si="108"/>
        <v>Formula</v>
      </c>
      <c r="D3487" s="54" t="s">
        <v>9365</v>
      </c>
      <c r="E3487" s="54" t="s">
        <v>9370</v>
      </c>
      <c r="F3487" s="55">
        <v>60</v>
      </c>
      <c r="G3487" s="53">
        <f t="shared" si="109"/>
        <v>545</v>
      </c>
    </row>
    <row r="3488" spans="1:7" ht="42" x14ac:dyDescent="0.25">
      <c r="A3488" s="47" t="s">
        <v>9371</v>
      </c>
      <c r="B3488" s="47" t="s">
        <v>9364</v>
      </c>
      <c r="C3488" s="47" t="str">
        <f t="shared" si="108"/>
        <v>Formula</v>
      </c>
      <c r="D3488" s="47" t="s">
        <v>9365</v>
      </c>
      <c r="E3488" s="47" t="s">
        <v>9372</v>
      </c>
      <c r="F3488" s="53">
        <v>35</v>
      </c>
      <c r="G3488" s="53">
        <f t="shared" si="109"/>
        <v>545</v>
      </c>
    </row>
    <row r="3489" spans="1:7" ht="42" x14ac:dyDescent="0.25">
      <c r="A3489" s="54" t="s">
        <v>9373</v>
      </c>
      <c r="B3489" s="54" t="s">
        <v>9364</v>
      </c>
      <c r="C3489" s="47" t="str">
        <f t="shared" si="108"/>
        <v>Formula</v>
      </c>
      <c r="D3489" s="54" t="s">
        <v>9365</v>
      </c>
      <c r="E3489" s="54" t="s">
        <v>9374</v>
      </c>
      <c r="F3489" s="55">
        <v>118</v>
      </c>
      <c r="G3489" s="53">
        <f t="shared" si="109"/>
        <v>545</v>
      </c>
    </row>
    <row r="3490" spans="1:7" ht="42" x14ac:dyDescent="0.25">
      <c r="A3490" s="47" t="s">
        <v>9375</v>
      </c>
      <c r="B3490" s="47" t="s">
        <v>9364</v>
      </c>
      <c r="C3490" s="47" t="str">
        <f t="shared" si="108"/>
        <v>Formula</v>
      </c>
      <c r="D3490" s="47" t="s">
        <v>9365</v>
      </c>
      <c r="E3490" s="47" t="s">
        <v>9376</v>
      </c>
      <c r="F3490" s="53">
        <v>82</v>
      </c>
      <c r="G3490" s="53">
        <f t="shared" si="109"/>
        <v>545</v>
      </c>
    </row>
    <row r="3491" spans="1:7" ht="42" x14ac:dyDescent="0.25">
      <c r="A3491" s="54" t="s">
        <v>9377</v>
      </c>
      <c r="B3491" s="54" t="s">
        <v>9364</v>
      </c>
      <c r="C3491" s="47" t="str">
        <f t="shared" si="108"/>
        <v>Formula</v>
      </c>
      <c r="D3491" s="54" t="s">
        <v>9365</v>
      </c>
      <c r="E3491" s="54" t="s">
        <v>5613</v>
      </c>
      <c r="F3491" s="55">
        <v>28</v>
      </c>
      <c r="G3491" s="53">
        <f t="shared" si="109"/>
        <v>545</v>
      </c>
    </row>
    <row r="3492" spans="1:7" ht="42" x14ac:dyDescent="0.25">
      <c r="A3492" s="47" t="s">
        <v>9378</v>
      </c>
      <c r="B3492" s="47" t="s">
        <v>9364</v>
      </c>
      <c r="C3492" s="47" t="str">
        <f t="shared" si="108"/>
        <v>Formula</v>
      </c>
      <c r="D3492" s="47" t="s">
        <v>9365</v>
      </c>
      <c r="E3492" s="47" t="s">
        <v>9379</v>
      </c>
      <c r="F3492" s="53">
        <v>36</v>
      </c>
      <c r="G3492" s="53">
        <f t="shared" si="109"/>
        <v>545</v>
      </c>
    </row>
    <row r="3493" spans="1:7" ht="42" x14ac:dyDescent="0.25">
      <c r="A3493" s="54" t="s">
        <v>9380</v>
      </c>
      <c r="B3493" s="54" t="s">
        <v>9364</v>
      </c>
      <c r="C3493" s="47" t="str">
        <f t="shared" si="108"/>
        <v>Formula</v>
      </c>
      <c r="D3493" s="54" t="s">
        <v>9365</v>
      </c>
      <c r="E3493" s="54" t="s">
        <v>9381</v>
      </c>
      <c r="F3493" s="55">
        <v>4</v>
      </c>
      <c r="G3493" s="53">
        <f t="shared" si="109"/>
        <v>545</v>
      </c>
    </row>
    <row r="3494" spans="1:7" ht="42" x14ac:dyDescent="0.25">
      <c r="A3494" s="47" t="s">
        <v>9382</v>
      </c>
      <c r="B3494" s="47" t="s">
        <v>9364</v>
      </c>
      <c r="C3494" s="47" t="str">
        <f t="shared" si="108"/>
        <v>Formula</v>
      </c>
      <c r="D3494" s="47" t="s">
        <v>9365</v>
      </c>
      <c r="E3494" s="47" t="s">
        <v>9383</v>
      </c>
      <c r="F3494" s="53">
        <v>37</v>
      </c>
      <c r="G3494" s="53">
        <f t="shared" si="109"/>
        <v>545</v>
      </c>
    </row>
    <row r="3495" spans="1:7" ht="52.5" x14ac:dyDescent="0.25">
      <c r="A3495" s="54" t="s">
        <v>9384</v>
      </c>
      <c r="B3495" s="54" t="s">
        <v>9385</v>
      </c>
      <c r="C3495" s="47" t="str">
        <f t="shared" si="108"/>
        <v>Formula</v>
      </c>
      <c r="D3495" s="54" t="s">
        <v>9386</v>
      </c>
      <c r="E3495" s="54" t="s">
        <v>308</v>
      </c>
      <c r="F3495" s="55">
        <v>1</v>
      </c>
      <c r="G3495" s="53">
        <f t="shared" si="109"/>
        <v>1</v>
      </c>
    </row>
    <row r="3496" spans="1:7" ht="42" x14ac:dyDescent="0.25">
      <c r="A3496" s="47" t="s">
        <v>9387</v>
      </c>
      <c r="B3496" s="47" t="s">
        <v>9388</v>
      </c>
      <c r="C3496" s="47" t="str">
        <f t="shared" si="108"/>
        <v>Formula</v>
      </c>
      <c r="D3496" s="47" t="s">
        <v>9389</v>
      </c>
      <c r="E3496" s="47" t="s">
        <v>9390</v>
      </c>
      <c r="F3496" s="53">
        <v>52</v>
      </c>
      <c r="G3496" s="53">
        <f t="shared" si="109"/>
        <v>52</v>
      </c>
    </row>
    <row r="3497" spans="1:7" ht="42" x14ac:dyDescent="0.25">
      <c r="A3497" s="54" t="s">
        <v>9391</v>
      </c>
      <c r="B3497" s="54" t="s">
        <v>9392</v>
      </c>
      <c r="C3497" s="47" t="str">
        <f t="shared" si="108"/>
        <v>Formula</v>
      </c>
      <c r="D3497" s="54" t="s">
        <v>9393</v>
      </c>
      <c r="E3497" s="54" t="s">
        <v>9394</v>
      </c>
      <c r="F3497" s="55">
        <v>100</v>
      </c>
      <c r="G3497" s="53">
        <f t="shared" si="109"/>
        <v>523</v>
      </c>
    </row>
    <row r="3498" spans="1:7" ht="42" x14ac:dyDescent="0.25">
      <c r="A3498" s="47" t="s">
        <v>9395</v>
      </c>
      <c r="B3498" s="47" t="s">
        <v>9392</v>
      </c>
      <c r="C3498" s="47" t="str">
        <f t="shared" si="108"/>
        <v>Formula</v>
      </c>
      <c r="D3498" s="47" t="s">
        <v>9393</v>
      </c>
      <c r="E3498" s="47" t="s">
        <v>9394</v>
      </c>
      <c r="F3498" s="53">
        <v>70</v>
      </c>
      <c r="G3498" s="53">
        <f t="shared" si="109"/>
        <v>523</v>
      </c>
    </row>
    <row r="3499" spans="1:7" ht="42" x14ac:dyDescent="0.25">
      <c r="A3499" s="54" t="s">
        <v>9396</v>
      </c>
      <c r="B3499" s="54" t="s">
        <v>9392</v>
      </c>
      <c r="C3499" s="47" t="str">
        <f t="shared" si="108"/>
        <v>Formula</v>
      </c>
      <c r="D3499" s="54" t="s">
        <v>9393</v>
      </c>
      <c r="E3499" s="54" t="s">
        <v>4439</v>
      </c>
      <c r="F3499" s="55">
        <v>102</v>
      </c>
      <c r="G3499" s="53">
        <f t="shared" si="109"/>
        <v>523</v>
      </c>
    </row>
    <row r="3500" spans="1:7" ht="42" x14ac:dyDescent="0.25">
      <c r="A3500" s="47" t="s">
        <v>9397</v>
      </c>
      <c r="B3500" s="47" t="s">
        <v>9392</v>
      </c>
      <c r="C3500" s="47" t="str">
        <f t="shared" si="108"/>
        <v>Formula</v>
      </c>
      <c r="D3500" s="47" t="s">
        <v>9393</v>
      </c>
      <c r="E3500" s="47" t="s">
        <v>9398</v>
      </c>
      <c r="F3500" s="53">
        <v>50</v>
      </c>
      <c r="G3500" s="53">
        <f t="shared" si="109"/>
        <v>523</v>
      </c>
    </row>
    <row r="3501" spans="1:7" ht="42" x14ac:dyDescent="0.25">
      <c r="A3501" s="54" t="s">
        <v>9399</v>
      </c>
      <c r="B3501" s="54" t="s">
        <v>9392</v>
      </c>
      <c r="C3501" s="47" t="str">
        <f t="shared" si="108"/>
        <v>Formula</v>
      </c>
      <c r="D3501" s="54" t="s">
        <v>9393</v>
      </c>
      <c r="E3501" s="54" t="s">
        <v>9400</v>
      </c>
      <c r="F3501" s="55">
        <v>101</v>
      </c>
      <c r="G3501" s="53">
        <f t="shared" si="109"/>
        <v>523</v>
      </c>
    </row>
    <row r="3502" spans="1:7" ht="42" x14ac:dyDescent="0.25">
      <c r="A3502" s="47" t="s">
        <v>9401</v>
      </c>
      <c r="B3502" s="47" t="s">
        <v>9392</v>
      </c>
      <c r="C3502" s="47" t="str">
        <f t="shared" si="108"/>
        <v>Formula</v>
      </c>
      <c r="D3502" s="47" t="s">
        <v>9393</v>
      </c>
      <c r="E3502" s="47" t="s">
        <v>9402</v>
      </c>
      <c r="F3502" s="53">
        <v>100</v>
      </c>
      <c r="G3502" s="53">
        <f t="shared" si="109"/>
        <v>523</v>
      </c>
    </row>
    <row r="3503" spans="1:7" ht="42" x14ac:dyDescent="0.25">
      <c r="A3503" s="54" t="s">
        <v>9403</v>
      </c>
      <c r="B3503" s="54" t="s">
        <v>9404</v>
      </c>
      <c r="C3503" s="47" t="str">
        <f t="shared" si="108"/>
        <v>Formula</v>
      </c>
      <c r="D3503" s="54" t="s">
        <v>9405</v>
      </c>
      <c r="E3503" s="54" t="s">
        <v>9406</v>
      </c>
      <c r="F3503" s="55">
        <v>90</v>
      </c>
      <c r="G3503" s="53">
        <f t="shared" si="109"/>
        <v>90</v>
      </c>
    </row>
    <row r="3504" spans="1:7" ht="52.5" x14ac:dyDescent="0.25">
      <c r="A3504" s="47" t="s">
        <v>9407</v>
      </c>
      <c r="B3504" s="47" t="s">
        <v>9408</v>
      </c>
      <c r="C3504" s="47" t="str">
        <f t="shared" si="108"/>
        <v>Formula</v>
      </c>
      <c r="D3504" s="47" t="s">
        <v>9409</v>
      </c>
      <c r="E3504" s="47" t="s">
        <v>9410</v>
      </c>
      <c r="F3504" s="53">
        <v>2</v>
      </c>
      <c r="G3504" s="53">
        <f t="shared" si="109"/>
        <v>190</v>
      </c>
    </row>
    <row r="3505" spans="1:7" ht="52.5" x14ac:dyDescent="0.25">
      <c r="A3505" s="54" t="s">
        <v>9411</v>
      </c>
      <c r="B3505" s="54" t="s">
        <v>9408</v>
      </c>
      <c r="C3505" s="47" t="str">
        <f t="shared" si="108"/>
        <v>Formula</v>
      </c>
      <c r="D3505" s="54" t="s">
        <v>9409</v>
      </c>
      <c r="E3505" s="54" t="s">
        <v>9412</v>
      </c>
      <c r="F3505" s="55">
        <v>2</v>
      </c>
      <c r="G3505" s="53">
        <f t="shared" si="109"/>
        <v>190</v>
      </c>
    </row>
    <row r="3506" spans="1:7" ht="52.5" x14ac:dyDescent="0.25">
      <c r="A3506" s="47" t="s">
        <v>9413</v>
      </c>
      <c r="B3506" s="47" t="s">
        <v>9408</v>
      </c>
      <c r="C3506" s="47" t="str">
        <f t="shared" si="108"/>
        <v>Formula</v>
      </c>
      <c r="D3506" s="47" t="s">
        <v>9409</v>
      </c>
      <c r="E3506" s="47" t="s">
        <v>9412</v>
      </c>
      <c r="F3506" s="53">
        <v>100</v>
      </c>
      <c r="G3506" s="53">
        <f t="shared" si="109"/>
        <v>190</v>
      </c>
    </row>
    <row r="3507" spans="1:7" ht="52.5" x14ac:dyDescent="0.25">
      <c r="A3507" s="54" t="s">
        <v>9414</v>
      </c>
      <c r="B3507" s="54" t="s">
        <v>9408</v>
      </c>
      <c r="C3507" s="47" t="str">
        <f t="shared" si="108"/>
        <v>Formula</v>
      </c>
      <c r="D3507" s="54" t="s">
        <v>9409</v>
      </c>
      <c r="E3507" s="54" t="s">
        <v>308</v>
      </c>
      <c r="F3507" s="55">
        <v>86</v>
      </c>
      <c r="G3507" s="53">
        <f t="shared" si="109"/>
        <v>190</v>
      </c>
    </row>
    <row r="3508" spans="1:7" ht="42" x14ac:dyDescent="0.25">
      <c r="A3508" s="47" t="s">
        <v>9415</v>
      </c>
      <c r="B3508" s="47" t="s">
        <v>9416</v>
      </c>
      <c r="C3508" s="47" t="str">
        <f t="shared" si="108"/>
        <v>Formula</v>
      </c>
      <c r="D3508" s="47" t="s">
        <v>9417</v>
      </c>
      <c r="E3508" s="47" t="s">
        <v>9418</v>
      </c>
      <c r="F3508" s="53">
        <v>158</v>
      </c>
      <c r="G3508" s="53">
        <f t="shared" si="109"/>
        <v>257</v>
      </c>
    </row>
    <row r="3509" spans="1:7" ht="42" x14ac:dyDescent="0.25">
      <c r="A3509" s="54" t="s">
        <v>9419</v>
      </c>
      <c r="B3509" s="54" t="s">
        <v>9416</v>
      </c>
      <c r="C3509" s="47" t="str">
        <f t="shared" si="108"/>
        <v>Formula</v>
      </c>
      <c r="D3509" s="54" t="s">
        <v>9417</v>
      </c>
      <c r="E3509" s="54" t="s">
        <v>9420</v>
      </c>
      <c r="F3509" s="55">
        <v>99</v>
      </c>
      <c r="G3509" s="53">
        <f t="shared" si="109"/>
        <v>257</v>
      </c>
    </row>
    <row r="3510" spans="1:7" ht="31.5" x14ac:dyDescent="0.25">
      <c r="A3510" s="47" t="s">
        <v>9421</v>
      </c>
      <c r="B3510" s="47" t="s">
        <v>9422</v>
      </c>
      <c r="C3510" s="47" t="str">
        <f t="shared" si="108"/>
        <v>Formula</v>
      </c>
      <c r="D3510" s="47" t="s">
        <v>9423</v>
      </c>
      <c r="E3510" s="47" t="s">
        <v>9424</v>
      </c>
      <c r="F3510" s="53">
        <v>36</v>
      </c>
      <c r="G3510" s="53">
        <f t="shared" si="109"/>
        <v>189</v>
      </c>
    </row>
    <row r="3511" spans="1:7" ht="31.5" x14ac:dyDescent="0.25">
      <c r="A3511" s="54" t="s">
        <v>9425</v>
      </c>
      <c r="B3511" s="54" t="s">
        <v>9422</v>
      </c>
      <c r="C3511" s="47" t="str">
        <f t="shared" si="108"/>
        <v>Formula</v>
      </c>
      <c r="D3511" s="54" t="s">
        <v>9423</v>
      </c>
      <c r="E3511" s="54" t="s">
        <v>9426</v>
      </c>
      <c r="F3511" s="55">
        <v>40</v>
      </c>
      <c r="G3511" s="53">
        <f t="shared" si="109"/>
        <v>189</v>
      </c>
    </row>
    <row r="3512" spans="1:7" ht="31.5" x14ac:dyDescent="0.25">
      <c r="A3512" s="47" t="s">
        <v>9427</v>
      </c>
      <c r="B3512" s="47" t="s">
        <v>9422</v>
      </c>
      <c r="C3512" s="47" t="str">
        <f t="shared" si="108"/>
        <v>Formula</v>
      </c>
      <c r="D3512" s="47" t="s">
        <v>9423</v>
      </c>
      <c r="E3512" s="47" t="s">
        <v>9428</v>
      </c>
      <c r="F3512" s="53">
        <v>78</v>
      </c>
      <c r="G3512" s="53">
        <f t="shared" si="109"/>
        <v>189</v>
      </c>
    </row>
    <row r="3513" spans="1:7" ht="31.5" x14ac:dyDescent="0.25">
      <c r="A3513" s="54" t="s">
        <v>9429</v>
      </c>
      <c r="B3513" s="54" t="s">
        <v>9422</v>
      </c>
      <c r="C3513" s="47" t="str">
        <f t="shared" si="108"/>
        <v>Formula</v>
      </c>
      <c r="D3513" s="54" t="s">
        <v>9423</v>
      </c>
      <c r="E3513" s="54" t="s">
        <v>9430</v>
      </c>
      <c r="F3513" s="55">
        <v>35</v>
      </c>
      <c r="G3513" s="53">
        <f t="shared" si="109"/>
        <v>189</v>
      </c>
    </row>
    <row r="3514" spans="1:7" ht="42" x14ac:dyDescent="0.25">
      <c r="A3514" s="47" t="s">
        <v>9431</v>
      </c>
      <c r="B3514" s="47" t="s">
        <v>9432</v>
      </c>
      <c r="C3514" s="47" t="str">
        <f t="shared" si="108"/>
        <v>Formula</v>
      </c>
      <c r="D3514" s="47" t="s">
        <v>9433</v>
      </c>
      <c r="E3514" s="47" t="s">
        <v>9434</v>
      </c>
      <c r="F3514" s="53">
        <v>100</v>
      </c>
      <c r="G3514" s="53">
        <f t="shared" si="109"/>
        <v>354</v>
      </c>
    </row>
    <row r="3515" spans="1:7" ht="42" x14ac:dyDescent="0.25">
      <c r="A3515" s="54" t="s">
        <v>9435</v>
      </c>
      <c r="B3515" s="54" t="s">
        <v>9432</v>
      </c>
      <c r="C3515" s="47" t="str">
        <f t="shared" si="108"/>
        <v>Formula</v>
      </c>
      <c r="D3515" s="54" t="s">
        <v>9433</v>
      </c>
      <c r="E3515" s="54" t="s">
        <v>9436</v>
      </c>
      <c r="F3515" s="55">
        <v>64</v>
      </c>
      <c r="G3515" s="53">
        <f t="shared" si="109"/>
        <v>354</v>
      </c>
    </row>
    <row r="3516" spans="1:7" ht="42" x14ac:dyDescent="0.25">
      <c r="A3516" s="47" t="s">
        <v>9437</v>
      </c>
      <c r="B3516" s="47" t="s">
        <v>9432</v>
      </c>
      <c r="C3516" s="47" t="str">
        <f t="shared" si="108"/>
        <v>Formula</v>
      </c>
      <c r="D3516" s="47" t="s">
        <v>9433</v>
      </c>
      <c r="E3516" s="47" t="s">
        <v>9438</v>
      </c>
      <c r="F3516" s="53">
        <v>49</v>
      </c>
      <c r="G3516" s="53">
        <f t="shared" si="109"/>
        <v>354</v>
      </c>
    </row>
    <row r="3517" spans="1:7" ht="42" x14ac:dyDescent="0.25">
      <c r="A3517" s="54" t="s">
        <v>9439</v>
      </c>
      <c r="B3517" s="54" t="s">
        <v>9432</v>
      </c>
      <c r="C3517" s="47" t="str">
        <f t="shared" si="108"/>
        <v>Formula</v>
      </c>
      <c r="D3517" s="54" t="s">
        <v>9433</v>
      </c>
      <c r="E3517" s="54" t="s">
        <v>9440</v>
      </c>
      <c r="F3517" s="55">
        <v>34</v>
      </c>
      <c r="G3517" s="53">
        <f t="shared" si="109"/>
        <v>354</v>
      </c>
    </row>
    <row r="3518" spans="1:7" ht="42" x14ac:dyDescent="0.25">
      <c r="A3518" s="47" t="s">
        <v>9441</v>
      </c>
      <c r="B3518" s="47" t="s">
        <v>9432</v>
      </c>
      <c r="C3518" s="47" t="str">
        <f t="shared" si="108"/>
        <v>Formula</v>
      </c>
      <c r="D3518" s="47" t="s">
        <v>9433</v>
      </c>
      <c r="E3518" s="47" t="s">
        <v>9442</v>
      </c>
      <c r="F3518" s="53">
        <v>30</v>
      </c>
      <c r="G3518" s="53">
        <f t="shared" si="109"/>
        <v>354</v>
      </c>
    </row>
    <row r="3519" spans="1:7" ht="42" x14ac:dyDescent="0.25">
      <c r="A3519" s="54" t="s">
        <v>9443</v>
      </c>
      <c r="B3519" s="54" t="s">
        <v>9432</v>
      </c>
      <c r="C3519" s="47" t="str">
        <f t="shared" si="108"/>
        <v>Formula</v>
      </c>
      <c r="D3519" s="54" t="s">
        <v>9433</v>
      </c>
      <c r="E3519" s="54" t="s">
        <v>9444</v>
      </c>
      <c r="F3519" s="55">
        <v>27</v>
      </c>
      <c r="G3519" s="53">
        <f t="shared" si="109"/>
        <v>354</v>
      </c>
    </row>
    <row r="3520" spans="1:7" ht="42" x14ac:dyDescent="0.25">
      <c r="A3520" s="47" t="s">
        <v>9445</v>
      </c>
      <c r="B3520" s="47" t="s">
        <v>9432</v>
      </c>
      <c r="C3520" s="47" t="str">
        <f t="shared" si="108"/>
        <v>Formula</v>
      </c>
      <c r="D3520" s="47" t="s">
        <v>9433</v>
      </c>
      <c r="E3520" s="47" t="s">
        <v>9446</v>
      </c>
      <c r="F3520" s="53">
        <v>50</v>
      </c>
      <c r="G3520" s="53">
        <f t="shared" si="109"/>
        <v>354</v>
      </c>
    </row>
    <row r="3521" spans="1:7" ht="42" x14ac:dyDescent="0.25">
      <c r="A3521" s="54" t="s">
        <v>9447</v>
      </c>
      <c r="B3521" s="54" t="s">
        <v>9448</v>
      </c>
      <c r="C3521" s="47" t="str">
        <f t="shared" si="108"/>
        <v>Formula</v>
      </c>
      <c r="D3521" s="54" t="s">
        <v>9449</v>
      </c>
      <c r="E3521" s="54" t="s">
        <v>9450</v>
      </c>
      <c r="F3521" s="55">
        <v>121</v>
      </c>
      <c r="G3521" s="53">
        <f t="shared" si="109"/>
        <v>121</v>
      </c>
    </row>
    <row r="3522" spans="1:7" ht="42" x14ac:dyDescent="0.25">
      <c r="A3522" s="47" t="s">
        <v>9451</v>
      </c>
      <c r="B3522" s="47" t="s">
        <v>9452</v>
      </c>
      <c r="C3522" s="47" t="str">
        <f t="shared" si="108"/>
        <v>Formula</v>
      </c>
      <c r="D3522" s="47" t="s">
        <v>9453</v>
      </c>
      <c r="E3522" s="47" t="s">
        <v>9454</v>
      </c>
      <c r="F3522" s="53">
        <v>12</v>
      </c>
      <c r="G3522" s="53">
        <f t="shared" si="109"/>
        <v>12</v>
      </c>
    </row>
    <row r="3523" spans="1:7" ht="42" x14ac:dyDescent="0.25">
      <c r="A3523" s="54" t="s">
        <v>9455</v>
      </c>
      <c r="B3523" s="54" t="s">
        <v>9456</v>
      </c>
      <c r="C3523" s="47" t="str">
        <f t="shared" ref="C3523:C3586" si="110">IF(ISTEXT(VLOOKUP(B3523,$I$2:$I$11,1,FALSE)),"Alt sub","Formula")</f>
        <v>Formula</v>
      </c>
      <c r="D3523" s="54" t="s">
        <v>9457</v>
      </c>
      <c r="E3523" s="54" t="s">
        <v>9458</v>
      </c>
      <c r="F3523" s="55">
        <v>78</v>
      </c>
      <c r="G3523" s="53">
        <f t="shared" ref="G3523:G3586" si="111">SUMIF(B:B,B3523,F:F)</f>
        <v>78</v>
      </c>
    </row>
    <row r="3524" spans="1:7" ht="31.5" x14ac:dyDescent="0.25">
      <c r="A3524" s="47" t="s">
        <v>9459</v>
      </c>
      <c r="B3524" s="47" t="s">
        <v>9460</v>
      </c>
      <c r="C3524" s="47" t="str">
        <f t="shared" si="110"/>
        <v>Formula</v>
      </c>
      <c r="D3524" s="47" t="s">
        <v>9461</v>
      </c>
      <c r="E3524" s="47" t="s">
        <v>9462</v>
      </c>
      <c r="F3524" s="53">
        <v>117</v>
      </c>
      <c r="G3524" s="53">
        <f t="shared" si="111"/>
        <v>511</v>
      </c>
    </row>
    <row r="3525" spans="1:7" ht="31.5" x14ac:dyDescent="0.25">
      <c r="A3525" s="54" t="s">
        <v>9463</v>
      </c>
      <c r="B3525" s="54" t="s">
        <v>9460</v>
      </c>
      <c r="C3525" s="47" t="str">
        <f t="shared" si="110"/>
        <v>Formula</v>
      </c>
      <c r="D3525" s="54" t="s">
        <v>9461</v>
      </c>
      <c r="E3525" s="54" t="s">
        <v>9464</v>
      </c>
      <c r="F3525" s="55">
        <v>117</v>
      </c>
      <c r="G3525" s="53">
        <f t="shared" si="111"/>
        <v>511</v>
      </c>
    </row>
    <row r="3526" spans="1:7" ht="31.5" x14ac:dyDescent="0.25">
      <c r="A3526" s="47" t="s">
        <v>9465</v>
      </c>
      <c r="B3526" s="47" t="s">
        <v>9460</v>
      </c>
      <c r="C3526" s="47" t="str">
        <f t="shared" si="110"/>
        <v>Formula</v>
      </c>
      <c r="D3526" s="47" t="s">
        <v>9461</v>
      </c>
      <c r="E3526" s="47" t="s">
        <v>9466</v>
      </c>
      <c r="F3526" s="53">
        <v>133</v>
      </c>
      <c r="G3526" s="53">
        <f t="shared" si="111"/>
        <v>511</v>
      </c>
    </row>
    <row r="3527" spans="1:7" ht="31.5" x14ac:dyDescent="0.25">
      <c r="A3527" s="54" t="s">
        <v>9467</v>
      </c>
      <c r="B3527" s="54" t="s">
        <v>9460</v>
      </c>
      <c r="C3527" s="47" t="str">
        <f t="shared" si="110"/>
        <v>Formula</v>
      </c>
      <c r="D3527" s="54" t="s">
        <v>9461</v>
      </c>
      <c r="E3527" s="54" t="s">
        <v>9466</v>
      </c>
      <c r="F3527" s="55">
        <v>144</v>
      </c>
      <c r="G3527" s="53">
        <f t="shared" si="111"/>
        <v>511</v>
      </c>
    </row>
    <row r="3528" spans="1:7" ht="42" x14ac:dyDescent="0.25">
      <c r="A3528" s="47" t="s">
        <v>9468</v>
      </c>
      <c r="B3528" s="47" t="s">
        <v>9469</v>
      </c>
      <c r="C3528" s="47" t="str">
        <f t="shared" si="110"/>
        <v>Formula</v>
      </c>
      <c r="D3528" s="47" t="s">
        <v>9470</v>
      </c>
      <c r="E3528" s="47" t="s">
        <v>9471</v>
      </c>
      <c r="F3528" s="53">
        <v>0</v>
      </c>
      <c r="G3528" s="53">
        <f t="shared" si="111"/>
        <v>1029</v>
      </c>
    </row>
    <row r="3529" spans="1:7" ht="42" x14ac:dyDescent="0.25">
      <c r="A3529" s="54" t="s">
        <v>9472</v>
      </c>
      <c r="B3529" s="54" t="s">
        <v>9469</v>
      </c>
      <c r="C3529" s="47" t="str">
        <f t="shared" si="110"/>
        <v>Formula</v>
      </c>
      <c r="D3529" s="54" t="s">
        <v>9470</v>
      </c>
      <c r="E3529" s="54" t="s">
        <v>9473</v>
      </c>
      <c r="F3529" s="55">
        <v>36</v>
      </c>
      <c r="G3529" s="53">
        <f t="shared" si="111"/>
        <v>1029</v>
      </c>
    </row>
    <row r="3530" spans="1:7" ht="42" x14ac:dyDescent="0.25">
      <c r="A3530" s="47" t="s">
        <v>9474</v>
      </c>
      <c r="B3530" s="47" t="s">
        <v>9469</v>
      </c>
      <c r="C3530" s="47" t="str">
        <f t="shared" si="110"/>
        <v>Formula</v>
      </c>
      <c r="D3530" s="47" t="s">
        <v>9470</v>
      </c>
      <c r="E3530" s="47" t="s">
        <v>9475</v>
      </c>
      <c r="F3530" s="53">
        <v>108</v>
      </c>
      <c r="G3530" s="53">
        <f t="shared" si="111"/>
        <v>1029</v>
      </c>
    </row>
    <row r="3531" spans="1:7" ht="42" x14ac:dyDescent="0.25">
      <c r="A3531" s="54" t="s">
        <v>9476</v>
      </c>
      <c r="B3531" s="54" t="s">
        <v>9469</v>
      </c>
      <c r="C3531" s="47" t="str">
        <f t="shared" si="110"/>
        <v>Formula</v>
      </c>
      <c r="D3531" s="54" t="s">
        <v>9470</v>
      </c>
      <c r="E3531" s="54" t="s">
        <v>9477</v>
      </c>
      <c r="F3531" s="55">
        <v>132</v>
      </c>
      <c r="G3531" s="53">
        <f t="shared" si="111"/>
        <v>1029</v>
      </c>
    </row>
    <row r="3532" spans="1:7" ht="42" x14ac:dyDescent="0.25">
      <c r="A3532" s="47" t="s">
        <v>9478</v>
      </c>
      <c r="B3532" s="47" t="s">
        <v>9469</v>
      </c>
      <c r="C3532" s="47" t="str">
        <f t="shared" si="110"/>
        <v>Formula</v>
      </c>
      <c r="D3532" s="47" t="s">
        <v>9470</v>
      </c>
      <c r="E3532" s="47" t="s">
        <v>9479</v>
      </c>
      <c r="F3532" s="53">
        <v>99</v>
      </c>
      <c r="G3532" s="53">
        <f t="shared" si="111"/>
        <v>1029</v>
      </c>
    </row>
    <row r="3533" spans="1:7" ht="42" x14ac:dyDescent="0.25">
      <c r="A3533" s="54" t="s">
        <v>9480</v>
      </c>
      <c r="B3533" s="54" t="s">
        <v>9469</v>
      </c>
      <c r="C3533" s="47" t="str">
        <f t="shared" si="110"/>
        <v>Formula</v>
      </c>
      <c r="D3533" s="54" t="s">
        <v>9470</v>
      </c>
      <c r="E3533" s="54" t="s">
        <v>9481</v>
      </c>
      <c r="F3533" s="55">
        <v>100</v>
      </c>
      <c r="G3533" s="53">
        <f t="shared" si="111"/>
        <v>1029</v>
      </c>
    </row>
    <row r="3534" spans="1:7" ht="42" x14ac:dyDescent="0.25">
      <c r="A3534" s="47" t="s">
        <v>9482</v>
      </c>
      <c r="B3534" s="47" t="s">
        <v>9469</v>
      </c>
      <c r="C3534" s="47" t="str">
        <f t="shared" si="110"/>
        <v>Formula</v>
      </c>
      <c r="D3534" s="47" t="s">
        <v>9470</v>
      </c>
      <c r="E3534" s="47" t="s">
        <v>9483</v>
      </c>
      <c r="F3534" s="53">
        <v>68</v>
      </c>
      <c r="G3534" s="53">
        <f t="shared" si="111"/>
        <v>1029</v>
      </c>
    </row>
    <row r="3535" spans="1:7" ht="42" x14ac:dyDescent="0.25">
      <c r="A3535" s="54" t="s">
        <v>9484</v>
      </c>
      <c r="B3535" s="54" t="s">
        <v>9469</v>
      </c>
      <c r="C3535" s="47" t="str">
        <f t="shared" si="110"/>
        <v>Formula</v>
      </c>
      <c r="D3535" s="54" t="s">
        <v>9470</v>
      </c>
      <c r="E3535" s="54" t="s">
        <v>9485</v>
      </c>
      <c r="F3535" s="55">
        <v>43</v>
      </c>
      <c r="G3535" s="53">
        <f t="shared" si="111"/>
        <v>1029</v>
      </c>
    </row>
    <row r="3536" spans="1:7" ht="42" x14ac:dyDescent="0.25">
      <c r="A3536" s="47" t="s">
        <v>9486</v>
      </c>
      <c r="B3536" s="47" t="s">
        <v>9469</v>
      </c>
      <c r="C3536" s="47" t="str">
        <f t="shared" si="110"/>
        <v>Formula</v>
      </c>
      <c r="D3536" s="47" t="s">
        <v>9470</v>
      </c>
      <c r="E3536" s="47" t="s">
        <v>9487</v>
      </c>
      <c r="F3536" s="53">
        <v>42</v>
      </c>
      <c r="G3536" s="53">
        <f t="shared" si="111"/>
        <v>1029</v>
      </c>
    </row>
    <row r="3537" spans="1:7" ht="42" x14ac:dyDescent="0.25">
      <c r="A3537" s="54" t="s">
        <v>9488</v>
      </c>
      <c r="B3537" s="54" t="s">
        <v>9469</v>
      </c>
      <c r="C3537" s="47" t="str">
        <f t="shared" si="110"/>
        <v>Formula</v>
      </c>
      <c r="D3537" s="54" t="s">
        <v>9470</v>
      </c>
      <c r="E3537" s="54" t="s">
        <v>9489</v>
      </c>
      <c r="F3537" s="55">
        <v>281</v>
      </c>
      <c r="G3537" s="53">
        <f t="shared" si="111"/>
        <v>1029</v>
      </c>
    </row>
    <row r="3538" spans="1:7" ht="42" x14ac:dyDescent="0.25">
      <c r="A3538" s="47" t="s">
        <v>9490</v>
      </c>
      <c r="B3538" s="47" t="s">
        <v>9469</v>
      </c>
      <c r="C3538" s="47" t="str">
        <f t="shared" si="110"/>
        <v>Formula</v>
      </c>
      <c r="D3538" s="47" t="s">
        <v>9470</v>
      </c>
      <c r="E3538" s="47" t="s">
        <v>9491</v>
      </c>
      <c r="F3538" s="53">
        <v>50</v>
      </c>
      <c r="G3538" s="53">
        <f t="shared" si="111"/>
        <v>1029</v>
      </c>
    </row>
    <row r="3539" spans="1:7" ht="42" x14ac:dyDescent="0.25">
      <c r="A3539" s="54" t="s">
        <v>9492</v>
      </c>
      <c r="B3539" s="54" t="s">
        <v>9469</v>
      </c>
      <c r="C3539" s="47" t="str">
        <f t="shared" si="110"/>
        <v>Formula</v>
      </c>
      <c r="D3539" s="54" t="s">
        <v>9470</v>
      </c>
      <c r="E3539" s="54" t="s">
        <v>9493</v>
      </c>
      <c r="F3539" s="55">
        <v>36</v>
      </c>
      <c r="G3539" s="53">
        <f t="shared" si="111"/>
        <v>1029</v>
      </c>
    </row>
    <row r="3540" spans="1:7" ht="42" x14ac:dyDescent="0.25">
      <c r="A3540" s="47" t="s">
        <v>9494</v>
      </c>
      <c r="B3540" s="47" t="s">
        <v>9469</v>
      </c>
      <c r="C3540" s="47" t="str">
        <f t="shared" si="110"/>
        <v>Formula</v>
      </c>
      <c r="D3540" s="47" t="s">
        <v>9470</v>
      </c>
      <c r="E3540" s="47" t="s">
        <v>9495</v>
      </c>
      <c r="F3540" s="53">
        <v>34</v>
      </c>
      <c r="G3540" s="53">
        <f t="shared" si="111"/>
        <v>1029</v>
      </c>
    </row>
    <row r="3541" spans="1:7" ht="42" x14ac:dyDescent="0.25">
      <c r="A3541" s="54" t="s">
        <v>9496</v>
      </c>
      <c r="B3541" s="54" t="s">
        <v>9497</v>
      </c>
      <c r="C3541" s="47" t="str">
        <f t="shared" si="110"/>
        <v>Formula</v>
      </c>
      <c r="D3541" s="54" t="s">
        <v>9498</v>
      </c>
      <c r="E3541" s="54" t="s">
        <v>9499</v>
      </c>
      <c r="F3541" s="55">
        <v>155</v>
      </c>
      <c r="G3541" s="53">
        <f t="shared" si="111"/>
        <v>155</v>
      </c>
    </row>
    <row r="3542" spans="1:7" ht="42" x14ac:dyDescent="0.25">
      <c r="A3542" s="47" t="s">
        <v>9500</v>
      </c>
      <c r="B3542" s="47" t="s">
        <v>9501</v>
      </c>
      <c r="C3542" s="47" t="str">
        <f t="shared" si="110"/>
        <v>Formula</v>
      </c>
      <c r="D3542" s="47" t="s">
        <v>9502</v>
      </c>
      <c r="E3542" s="47" t="s">
        <v>9503</v>
      </c>
      <c r="F3542" s="53">
        <v>407</v>
      </c>
      <c r="G3542" s="53">
        <f t="shared" si="111"/>
        <v>1505</v>
      </c>
    </row>
    <row r="3543" spans="1:7" ht="42" x14ac:dyDescent="0.25">
      <c r="A3543" s="54" t="s">
        <v>9504</v>
      </c>
      <c r="B3543" s="54" t="s">
        <v>9501</v>
      </c>
      <c r="C3543" s="47" t="str">
        <f t="shared" si="110"/>
        <v>Formula</v>
      </c>
      <c r="D3543" s="54" t="s">
        <v>9502</v>
      </c>
      <c r="E3543" s="54" t="s">
        <v>9505</v>
      </c>
      <c r="F3543" s="55">
        <v>140</v>
      </c>
      <c r="G3543" s="53">
        <f t="shared" si="111"/>
        <v>1505</v>
      </c>
    </row>
    <row r="3544" spans="1:7" ht="42" x14ac:dyDescent="0.25">
      <c r="A3544" s="47" t="s">
        <v>9506</v>
      </c>
      <c r="B3544" s="47" t="s">
        <v>9501</v>
      </c>
      <c r="C3544" s="47" t="str">
        <f t="shared" si="110"/>
        <v>Formula</v>
      </c>
      <c r="D3544" s="47" t="s">
        <v>9502</v>
      </c>
      <c r="E3544" s="47" t="s">
        <v>9507</v>
      </c>
      <c r="F3544" s="53">
        <v>28</v>
      </c>
      <c r="G3544" s="53">
        <f t="shared" si="111"/>
        <v>1505</v>
      </c>
    </row>
    <row r="3545" spans="1:7" ht="42" x14ac:dyDescent="0.25">
      <c r="A3545" s="54" t="s">
        <v>9508</v>
      </c>
      <c r="B3545" s="54" t="s">
        <v>9501</v>
      </c>
      <c r="C3545" s="47" t="str">
        <f t="shared" si="110"/>
        <v>Formula</v>
      </c>
      <c r="D3545" s="54" t="s">
        <v>9502</v>
      </c>
      <c r="E3545" s="54" t="s">
        <v>9509</v>
      </c>
      <c r="F3545" s="55">
        <v>28</v>
      </c>
      <c r="G3545" s="53">
        <f t="shared" si="111"/>
        <v>1505</v>
      </c>
    </row>
    <row r="3546" spans="1:7" ht="42" x14ac:dyDescent="0.25">
      <c r="A3546" s="47" t="s">
        <v>9510</v>
      </c>
      <c r="B3546" s="47" t="s">
        <v>9501</v>
      </c>
      <c r="C3546" s="47" t="str">
        <f t="shared" si="110"/>
        <v>Formula</v>
      </c>
      <c r="D3546" s="47" t="s">
        <v>9502</v>
      </c>
      <c r="E3546" s="47" t="s">
        <v>9511</v>
      </c>
      <c r="F3546" s="53">
        <v>47</v>
      </c>
      <c r="G3546" s="53">
        <f t="shared" si="111"/>
        <v>1505</v>
      </c>
    </row>
    <row r="3547" spans="1:7" ht="42" x14ac:dyDescent="0.25">
      <c r="A3547" s="54" t="s">
        <v>9512</v>
      </c>
      <c r="B3547" s="54" t="s">
        <v>9501</v>
      </c>
      <c r="C3547" s="47" t="str">
        <f t="shared" si="110"/>
        <v>Formula</v>
      </c>
      <c r="D3547" s="54" t="s">
        <v>9502</v>
      </c>
      <c r="E3547" s="54" t="s">
        <v>308</v>
      </c>
      <c r="F3547" s="55">
        <v>135</v>
      </c>
      <c r="G3547" s="53">
        <f t="shared" si="111"/>
        <v>1505</v>
      </c>
    </row>
    <row r="3548" spans="1:7" ht="42" x14ac:dyDescent="0.25">
      <c r="A3548" s="47" t="s">
        <v>9513</v>
      </c>
      <c r="B3548" s="47" t="s">
        <v>9501</v>
      </c>
      <c r="C3548" s="47" t="str">
        <f t="shared" si="110"/>
        <v>Formula</v>
      </c>
      <c r="D3548" s="47" t="s">
        <v>9502</v>
      </c>
      <c r="E3548" s="47" t="s">
        <v>308</v>
      </c>
      <c r="F3548" s="53">
        <v>184</v>
      </c>
      <c r="G3548" s="53">
        <f t="shared" si="111"/>
        <v>1505</v>
      </c>
    </row>
    <row r="3549" spans="1:7" ht="42" x14ac:dyDescent="0.25">
      <c r="A3549" s="54" t="s">
        <v>9514</v>
      </c>
      <c r="B3549" s="54" t="s">
        <v>9501</v>
      </c>
      <c r="C3549" s="47" t="str">
        <f t="shared" si="110"/>
        <v>Formula</v>
      </c>
      <c r="D3549" s="54" t="s">
        <v>9502</v>
      </c>
      <c r="E3549" s="54" t="s">
        <v>308</v>
      </c>
      <c r="F3549" s="55">
        <v>231</v>
      </c>
      <c r="G3549" s="53">
        <f t="shared" si="111"/>
        <v>1505</v>
      </c>
    </row>
    <row r="3550" spans="1:7" ht="42" x14ac:dyDescent="0.25">
      <c r="A3550" s="47" t="s">
        <v>9515</v>
      </c>
      <c r="B3550" s="47" t="s">
        <v>9501</v>
      </c>
      <c r="C3550" s="47" t="str">
        <f t="shared" si="110"/>
        <v>Formula</v>
      </c>
      <c r="D3550" s="47" t="s">
        <v>9502</v>
      </c>
      <c r="E3550" s="47" t="s">
        <v>308</v>
      </c>
      <c r="F3550" s="53">
        <v>237</v>
      </c>
      <c r="G3550" s="53">
        <f t="shared" si="111"/>
        <v>1505</v>
      </c>
    </row>
    <row r="3551" spans="1:7" ht="42" x14ac:dyDescent="0.25">
      <c r="A3551" s="54" t="s">
        <v>9516</v>
      </c>
      <c r="B3551" s="54" t="s">
        <v>9501</v>
      </c>
      <c r="C3551" s="47" t="str">
        <f t="shared" si="110"/>
        <v>Formula</v>
      </c>
      <c r="D3551" s="54" t="s">
        <v>9502</v>
      </c>
      <c r="E3551" s="54" t="s">
        <v>9517</v>
      </c>
      <c r="F3551" s="55">
        <v>68</v>
      </c>
      <c r="G3551" s="53">
        <f t="shared" si="111"/>
        <v>1505</v>
      </c>
    </row>
    <row r="3552" spans="1:7" ht="31.5" x14ac:dyDescent="0.25">
      <c r="A3552" s="47" t="s">
        <v>9518</v>
      </c>
      <c r="B3552" s="47" t="s">
        <v>9519</v>
      </c>
      <c r="C3552" s="47" t="str">
        <f t="shared" si="110"/>
        <v>Formula</v>
      </c>
      <c r="D3552" s="47" t="s">
        <v>9520</v>
      </c>
      <c r="E3552" s="47" t="s">
        <v>9521</v>
      </c>
      <c r="F3552" s="53">
        <v>137</v>
      </c>
      <c r="G3552" s="53">
        <f t="shared" si="111"/>
        <v>265</v>
      </c>
    </row>
    <row r="3553" spans="1:7" ht="31.5" x14ac:dyDescent="0.25">
      <c r="A3553" s="54" t="s">
        <v>9522</v>
      </c>
      <c r="B3553" s="54" t="s">
        <v>9519</v>
      </c>
      <c r="C3553" s="47" t="str">
        <f t="shared" si="110"/>
        <v>Formula</v>
      </c>
      <c r="D3553" s="54" t="s">
        <v>9520</v>
      </c>
      <c r="E3553" s="54" t="s">
        <v>9523</v>
      </c>
      <c r="F3553" s="55">
        <v>128</v>
      </c>
      <c r="G3553" s="53">
        <f t="shared" si="111"/>
        <v>265</v>
      </c>
    </row>
    <row r="3554" spans="1:7" ht="31.5" x14ac:dyDescent="0.25">
      <c r="A3554" s="47" t="s">
        <v>9524</v>
      </c>
      <c r="B3554" s="47" t="s">
        <v>9525</v>
      </c>
      <c r="C3554" s="47" t="str">
        <f t="shared" si="110"/>
        <v>Formula</v>
      </c>
      <c r="D3554" s="47" t="s">
        <v>9526</v>
      </c>
      <c r="E3554" s="47" t="s">
        <v>9527</v>
      </c>
      <c r="F3554" s="53">
        <v>55</v>
      </c>
      <c r="G3554" s="53">
        <f t="shared" si="111"/>
        <v>55</v>
      </c>
    </row>
    <row r="3555" spans="1:7" ht="31.5" x14ac:dyDescent="0.25">
      <c r="A3555" s="54" t="s">
        <v>9528</v>
      </c>
      <c r="B3555" s="54" t="s">
        <v>9529</v>
      </c>
      <c r="C3555" s="47" t="str">
        <f t="shared" si="110"/>
        <v>Formula</v>
      </c>
      <c r="D3555" s="54" t="s">
        <v>9530</v>
      </c>
      <c r="E3555" s="54" t="s">
        <v>9531</v>
      </c>
      <c r="F3555" s="55">
        <v>139</v>
      </c>
      <c r="G3555" s="53">
        <f t="shared" si="111"/>
        <v>139</v>
      </c>
    </row>
    <row r="3556" spans="1:7" ht="31.5" x14ac:dyDescent="0.25">
      <c r="A3556" s="47" t="s">
        <v>9532</v>
      </c>
      <c r="B3556" s="47" t="s">
        <v>9533</v>
      </c>
      <c r="C3556" s="47" t="str">
        <f t="shared" si="110"/>
        <v>Formula</v>
      </c>
      <c r="D3556" s="47" t="s">
        <v>9534</v>
      </c>
      <c r="E3556" s="47" t="s">
        <v>9535</v>
      </c>
      <c r="F3556" s="53">
        <v>159</v>
      </c>
      <c r="G3556" s="53">
        <f t="shared" si="111"/>
        <v>159</v>
      </c>
    </row>
    <row r="3557" spans="1:7" ht="31.5" x14ac:dyDescent="0.25">
      <c r="A3557" s="54" t="s">
        <v>9536</v>
      </c>
      <c r="B3557" s="54" t="s">
        <v>9537</v>
      </c>
      <c r="C3557" s="47" t="str">
        <f t="shared" si="110"/>
        <v>Formula</v>
      </c>
      <c r="D3557" s="54" t="s">
        <v>9538</v>
      </c>
      <c r="E3557" s="54" t="s">
        <v>9539</v>
      </c>
      <c r="F3557" s="55">
        <v>226</v>
      </c>
      <c r="G3557" s="53">
        <f t="shared" si="111"/>
        <v>226</v>
      </c>
    </row>
    <row r="3558" spans="1:7" ht="31.5" x14ac:dyDescent="0.25">
      <c r="A3558" s="47" t="s">
        <v>9540</v>
      </c>
      <c r="B3558" s="47" t="s">
        <v>9541</v>
      </c>
      <c r="C3558" s="47" t="str">
        <f t="shared" si="110"/>
        <v>Formula</v>
      </c>
      <c r="D3558" s="47" t="s">
        <v>9542</v>
      </c>
      <c r="E3558" s="47" t="s">
        <v>9543</v>
      </c>
      <c r="F3558" s="53">
        <v>172</v>
      </c>
      <c r="G3558" s="53">
        <f t="shared" si="111"/>
        <v>172</v>
      </c>
    </row>
    <row r="3559" spans="1:7" ht="42" x14ac:dyDescent="0.25">
      <c r="A3559" s="54" t="s">
        <v>9544</v>
      </c>
      <c r="B3559" s="54" t="s">
        <v>9545</v>
      </c>
      <c r="C3559" s="47" t="str">
        <f t="shared" si="110"/>
        <v>Formula</v>
      </c>
      <c r="D3559" s="54" t="s">
        <v>9546</v>
      </c>
      <c r="E3559" s="54" t="s">
        <v>100</v>
      </c>
      <c r="F3559" s="55">
        <v>163</v>
      </c>
      <c r="G3559" s="53">
        <f t="shared" si="111"/>
        <v>303</v>
      </c>
    </row>
    <row r="3560" spans="1:7" ht="42" x14ac:dyDescent="0.25">
      <c r="A3560" s="47" t="s">
        <v>9547</v>
      </c>
      <c r="B3560" s="47" t="s">
        <v>9545</v>
      </c>
      <c r="C3560" s="47" t="str">
        <f t="shared" si="110"/>
        <v>Formula</v>
      </c>
      <c r="D3560" s="47" t="s">
        <v>9546</v>
      </c>
      <c r="E3560" s="47" t="s">
        <v>9548</v>
      </c>
      <c r="F3560" s="53">
        <v>140</v>
      </c>
      <c r="G3560" s="53">
        <f t="shared" si="111"/>
        <v>303</v>
      </c>
    </row>
    <row r="3561" spans="1:7" ht="31.5" x14ac:dyDescent="0.25">
      <c r="A3561" s="54" t="s">
        <v>9549</v>
      </c>
      <c r="B3561" s="54" t="s">
        <v>9550</v>
      </c>
      <c r="C3561" s="47" t="str">
        <f t="shared" si="110"/>
        <v>Formula</v>
      </c>
      <c r="D3561" s="54" t="s">
        <v>9551</v>
      </c>
      <c r="E3561" s="54" t="s">
        <v>9552</v>
      </c>
      <c r="F3561" s="55">
        <v>30</v>
      </c>
      <c r="G3561" s="53">
        <f t="shared" si="111"/>
        <v>30</v>
      </c>
    </row>
    <row r="3562" spans="1:7" ht="52.5" x14ac:dyDescent="0.25">
      <c r="A3562" s="47" t="s">
        <v>9553</v>
      </c>
      <c r="B3562" s="47" t="s">
        <v>9554</v>
      </c>
      <c r="C3562" s="47" t="str">
        <f t="shared" si="110"/>
        <v>Formula</v>
      </c>
      <c r="D3562" s="47" t="s">
        <v>9555</v>
      </c>
      <c r="E3562" s="47" t="s">
        <v>9556</v>
      </c>
      <c r="F3562" s="53">
        <v>200</v>
      </c>
      <c r="G3562" s="53">
        <f t="shared" si="111"/>
        <v>2982</v>
      </c>
    </row>
    <row r="3563" spans="1:7" ht="52.5" x14ac:dyDescent="0.25">
      <c r="A3563" s="54" t="s">
        <v>9557</v>
      </c>
      <c r="B3563" s="54" t="s">
        <v>9554</v>
      </c>
      <c r="C3563" s="47" t="str">
        <f t="shared" si="110"/>
        <v>Formula</v>
      </c>
      <c r="D3563" s="54" t="s">
        <v>9555</v>
      </c>
      <c r="E3563" s="54" t="s">
        <v>9558</v>
      </c>
      <c r="F3563" s="55">
        <v>200</v>
      </c>
      <c r="G3563" s="53">
        <f t="shared" si="111"/>
        <v>2982</v>
      </c>
    </row>
    <row r="3564" spans="1:7" ht="52.5" x14ac:dyDescent="0.25">
      <c r="A3564" s="47" t="s">
        <v>9559</v>
      </c>
      <c r="B3564" s="47" t="s">
        <v>9554</v>
      </c>
      <c r="C3564" s="47" t="str">
        <f t="shared" si="110"/>
        <v>Formula</v>
      </c>
      <c r="D3564" s="47" t="s">
        <v>9555</v>
      </c>
      <c r="E3564" s="47" t="s">
        <v>9560</v>
      </c>
      <c r="F3564" s="53">
        <v>380</v>
      </c>
      <c r="G3564" s="53">
        <f t="shared" si="111"/>
        <v>2982</v>
      </c>
    </row>
    <row r="3565" spans="1:7" ht="52.5" x14ac:dyDescent="0.25">
      <c r="A3565" s="54" t="s">
        <v>9561</v>
      </c>
      <c r="B3565" s="54" t="s">
        <v>9554</v>
      </c>
      <c r="C3565" s="47" t="str">
        <f t="shared" si="110"/>
        <v>Formula</v>
      </c>
      <c r="D3565" s="54" t="s">
        <v>9555</v>
      </c>
      <c r="E3565" s="54" t="s">
        <v>9562</v>
      </c>
      <c r="F3565" s="55">
        <v>89</v>
      </c>
      <c r="G3565" s="53">
        <f t="shared" si="111"/>
        <v>2982</v>
      </c>
    </row>
    <row r="3566" spans="1:7" ht="52.5" x14ac:dyDescent="0.25">
      <c r="A3566" s="47" t="s">
        <v>9563</v>
      </c>
      <c r="B3566" s="47" t="s">
        <v>9554</v>
      </c>
      <c r="C3566" s="47" t="str">
        <f t="shared" si="110"/>
        <v>Formula</v>
      </c>
      <c r="D3566" s="47" t="s">
        <v>9555</v>
      </c>
      <c r="E3566" s="47" t="s">
        <v>9564</v>
      </c>
      <c r="F3566" s="53">
        <v>81</v>
      </c>
      <c r="G3566" s="53">
        <f t="shared" si="111"/>
        <v>2982</v>
      </c>
    </row>
    <row r="3567" spans="1:7" ht="52.5" x14ac:dyDescent="0.25">
      <c r="A3567" s="54" t="s">
        <v>9565</v>
      </c>
      <c r="B3567" s="54" t="s">
        <v>9554</v>
      </c>
      <c r="C3567" s="47" t="str">
        <f t="shared" si="110"/>
        <v>Formula</v>
      </c>
      <c r="D3567" s="54" t="s">
        <v>9555</v>
      </c>
      <c r="E3567" s="54" t="s">
        <v>9566</v>
      </c>
      <c r="F3567" s="55">
        <v>100</v>
      </c>
      <c r="G3567" s="53">
        <f t="shared" si="111"/>
        <v>2982</v>
      </c>
    </row>
    <row r="3568" spans="1:7" ht="52.5" x14ac:dyDescent="0.25">
      <c r="A3568" s="47" t="s">
        <v>9567</v>
      </c>
      <c r="B3568" s="47" t="s">
        <v>9554</v>
      </c>
      <c r="C3568" s="47" t="str">
        <f t="shared" si="110"/>
        <v>Formula</v>
      </c>
      <c r="D3568" s="47" t="s">
        <v>9555</v>
      </c>
      <c r="E3568" s="47" t="s">
        <v>9568</v>
      </c>
      <c r="F3568" s="53">
        <v>75</v>
      </c>
      <c r="G3568" s="53">
        <f t="shared" si="111"/>
        <v>2982</v>
      </c>
    </row>
    <row r="3569" spans="1:7" ht="52.5" x14ac:dyDescent="0.25">
      <c r="A3569" s="54" t="s">
        <v>9569</v>
      </c>
      <c r="B3569" s="54" t="s">
        <v>9554</v>
      </c>
      <c r="C3569" s="47" t="str">
        <f t="shared" si="110"/>
        <v>Formula</v>
      </c>
      <c r="D3569" s="54" t="s">
        <v>9555</v>
      </c>
      <c r="E3569" s="54" t="s">
        <v>9570</v>
      </c>
      <c r="F3569" s="55">
        <v>80</v>
      </c>
      <c r="G3569" s="53">
        <f t="shared" si="111"/>
        <v>2982</v>
      </c>
    </row>
    <row r="3570" spans="1:7" ht="52.5" x14ac:dyDescent="0.25">
      <c r="A3570" s="47" t="s">
        <v>9571</v>
      </c>
      <c r="B3570" s="47" t="s">
        <v>9554</v>
      </c>
      <c r="C3570" s="47" t="str">
        <f t="shared" si="110"/>
        <v>Formula</v>
      </c>
      <c r="D3570" s="47" t="s">
        <v>9555</v>
      </c>
      <c r="E3570" s="47" t="s">
        <v>9572</v>
      </c>
      <c r="F3570" s="53">
        <v>135</v>
      </c>
      <c r="G3570" s="53">
        <f t="shared" si="111"/>
        <v>2982</v>
      </c>
    </row>
    <row r="3571" spans="1:7" ht="52.5" x14ac:dyDescent="0.25">
      <c r="A3571" s="54" t="s">
        <v>9573</v>
      </c>
      <c r="B3571" s="54" t="s">
        <v>9554</v>
      </c>
      <c r="C3571" s="47" t="str">
        <f t="shared" si="110"/>
        <v>Formula</v>
      </c>
      <c r="D3571" s="54" t="s">
        <v>9555</v>
      </c>
      <c r="E3571" s="54" t="s">
        <v>9574</v>
      </c>
      <c r="F3571" s="55">
        <v>160</v>
      </c>
      <c r="G3571" s="53">
        <f t="shared" si="111"/>
        <v>2982</v>
      </c>
    </row>
    <row r="3572" spans="1:7" ht="52.5" x14ac:dyDescent="0.25">
      <c r="A3572" s="47" t="s">
        <v>9575</v>
      </c>
      <c r="B3572" s="47" t="s">
        <v>9554</v>
      </c>
      <c r="C3572" s="47" t="str">
        <f t="shared" si="110"/>
        <v>Formula</v>
      </c>
      <c r="D3572" s="47" t="s">
        <v>9555</v>
      </c>
      <c r="E3572" s="47" t="s">
        <v>9576</v>
      </c>
      <c r="F3572" s="53">
        <v>30</v>
      </c>
      <c r="G3572" s="53">
        <f t="shared" si="111"/>
        <v>2982</v>
      </c>
    </row>
    <row r="3573" spans="1:7" ht="52.5" x14ac:dyDescent="0.25">
      <c r="A3573" s="54" t="s">
        <v>9577</v>
      </c>
      <c r="B3573" s="54" t="s">
        <v>9554</v>
      </c>
      <c r="C3573" s="47" t="str">
        <f t="shared" si="110"/>
        <v>Formula</v>
      </c>
      <c r="D3573" s="54" t="s">
        <v>9555</v>
      </c>
      <c r="E3573" s="54" t="s">
        <v>9578</v>
      </c>
      <c r="F3573" s="55">
        <v>30</v>
      </c>
      <c r="G3573" s="53">
        <f t="shared" si="111"/>
        <v>2982</v>
      </c>
    </row>
    <row r="3574" spans="1:7" ht="52.5" x14ac:dyDescent="0.25">
      <c r="A3574" s="47" t="s">
        <v>9579</v>
      </c>
      <c r="B3574" s="47" t="s">
        <v>9554</v>
      </c>
      <c r="C3574" s="47" t="str">
        <f t="shared" si="110"/>
        <v>Formula</v>
      </c>
      <c r="D3574" s="47" t="s">
        <v>9555</v>
      </c>
      <c r="E3574" s="47" t="s">
        <v>9580</v>
      </c>
      <c r="F3574" s="53">
        <v>30</v>
      </c>
      <c r="G3574" s="53">
        <f t="shared" si="111"/>
        <v>2982</v>
      </c>
    </row>
    <row r="3575" spans="1:7" ht="52.5" x14ac:dyDescent="0.25">
      <c r="A3575" s="54" t="s">
        <v>9581</v>
      </c>
      <c r="B3575" s="54" t="s">
        <v>9554</v>
      </c>
      <c r="C3575" s="47" t="str">
        <f t="shared" si="110"/>
        <v>Formula</v>
      </c>
      <c r="D3575" s="54" t="s">
        <v>9555</v>
      </c>
      <c r="E3575" s="54" t="s">
        <v>9582</v>
      </c>
      <c r="F3575" s="55">
        <v>209</v>
      </c>
      <c r="G3575" s="53">
        <f t="shared" si="111"/>
        <v>2982</v>
      </c>
    </row>
    <row r="3576" spans="1:7" ht="52.5" x14ac:dyDescent="0.25">
      <c r="A3576" s="47" t="s">
        <v>9583</v>
      </c>
      <c r="B3576" s="47" t="s">
        <v>9554</v>
      </c>
      <c r="C3576" s="47" t="str">
        <f t="shared" si="110"/>
        <v>Formula</v>
      </c>
      <c r="D3576" s="47" t="s">
        <v>9555</v>
      </c>
      <c r="E3576" s="47" t="s">
        <v>9584</v>
      </c>
      <c r="F3576" s="53">
        <v>50</v>
      </c>
      <c r="G3576" s="53">
        <f t="shared" si="111"/>
        <v>2982</v>
      </c>
    </row>
    <row r="3577" spans="1:7" ht="52.5" x14ac:dyDescent="0.25">
      <c r="A3577" s="54" t="s">
        <v>9585</v>
      </c>
      <c r="B3577" s="54" t="s">
        <v>9554</v>
      </c>
      <c r="C3577" s="47" t="str">
        <f t="shared" si="110"/>
        <v>Formula</v>
      </c>
      <c r="D3577" s="54" t="s">
        <v>9555</v>
      </c>
      <c r="E3577" s="54" t="s">
        <v>9586</v>
      </c>
      <c r="F3577" s="55">
        <v>100</v>
      </c>
      <c r="G3577" s="53">
        <f t="shared" si="111"/>
        <v>2982</v>
      </c>
    </row>
    <row r="3578" spans="1:7" ht="52.5" x14ac:dyDescent="0.25">
      <c r="A3578" s="47" t="s">
        <v>9587</v>
      </c>
      <c r="B3578" s="47" t="s">
        <v>9554</v>
      </c>
      <c r="C3578" s="47" t="str">
        <f t="shared" si="110"/>
        <v>Formula</v>
      </c>
      <c r="D3578" s="47" t="s">
        <v>9555</v>
      </c>
      <c r="E3578" s="47" t="s">
        <v>9588</v>
      </c>
      <c r="F3578" s="53">
        <v>30</v>
      </c>
      <c r="G3578" s="53">
        <f t="shared" si="111"/>
        <v>2982</v>
      </c>
    </row>
    <row r="3579" spans="1:7" ht="52.5" x14ac:dyDescent="0.25">
      <c r="A3579" s="54" t="s">
        <v>9589</v>
      </c>
      <c r="B3579" s="54" t="s">
        <v>9554</v>
      </c>
      <c r="C3579" s="47" t="str">
        <f t="shared" si="110"/>
        <v>Formula</v>
      </c>
      <c r="D3579" s="54" t="s">
        <v>9555</v>
      </c>
      <c r="E3579" s="54" t="s">
        <v>9590</v>
      </c>
      <c r="F3579" s="55">
        <v>192</v>
      </c>
      <c r="G3579" s="53">
        <f t="shared" si="111"/>
        <v>2982</v>
      </c>
    </row>
    <row r="3580" spans="1:7" ht="52.5" x14ac:dyDescent="0.25">
      <c r="A3580" s="47" t="s">
        <v>9591</v>
      </c>
      <c r="B3580" s="47" t="s">
        <v>9554</v>
      </c>
      <c r="C3580" s="47" t="str">
        <f t="shared" si="110"/>
        <v>Formula</v>
      </c>
      <c r="D3580" s="47" t="s">
        <v>9555</v>
      </c>
      <c r="E3580" s="47" t="s">
        <v>9592</v>
      </c>
      <c r="F3580" s="53">
        <v>100</v>
      </c>
      <c r="G3580" s="53">
        <f t="shared" si="111"/>
        <v>2982</v>
      </c>
    </row>
    <row r="3581" spans="1:7" ht="52.5" x14ac:dyDescent="0.25">
      <c r="A3581" s="54" t="s">
        <v>9593</v>
      </c>
      <c r="B3581" s="54" t="s">
        <v>9554</v>
      </c>
      <c r="C3581" s="47" t="str">
        <f t="shared" si="110"/>
        <v>Formula</v>
      </c>
      <c r="D3581" s="54" t="s">
        <v>9555</v>
      </c>
      <c r="E3581" s="54" t="s">
        <v>9594</v>
      </c>
      <c r="F3581" s="55">
        <v>29</v>
      </c>
      <c r="G3581" s="53">
        <f t="shared" si="111"/>
        <v>2982</v>
      </c>
    </row>
    <row r="3582" spans="1:7" ht="52.5" x14ac:dyDescent="0.25">
      <c r="A3582" s="47" t="s">
        <v>9595</v>
      </c>
      <c r="B3582" s="47" t="s">
        <v>9554</v>
      </c>
      <c r="C3582" s="47" t="str">
        <f t="shared" si="110"/>
        <v>Formula</v>
      </c>
      <c r="D3582" s="47" t="s">
        <v>9555</v>
      </c>
      <c r="E3582" s="47" t="s">
        <v>9596</v>
      </c>
      <c r="F3582" s="53">
        <v>153</v>
      </c>
      <c r="G3582" s="53">
        <f t="shared" si="111"/>
        <v>2982</v>
      </c>
    </row>
    <row r="3583" spans="1:7" ht="52.5" x14ac:dyDescent="0.25">
      <c r="A3583" s="54" t="s">
        <v>9597</v>
      </c>
      <c r="B3583" s="54" t="s">
        <v>9554</v>
      </c>
      <c r="C3583" s="47" t="str">
        <f t="shared" si="110"/>
        <v>Formula</v>
      </c>
      <c r="D3583" s="54" t="s">
        <v>9555</v>
      </c>
      <c r="E3583" s="54" t="s">
        <v>9598</v>
      </c>
      <c r="F3583" s="55">
        <v>206</v>
      </c>
      <c r="G3583" s="53">
        <f t="shared" si="111"/>
        <v>2982</v>
      </c>
    </row>
    <row r="3584" spans="1:7" ht="52.5" x14ac:dyDescent="0.25">
      <c r="A3584" s="47" t="s">
        <v>9599</v>
      </c>
      <c r="B3584" s="47" t="s">
        <v>9554</v>
      </c>
      <c r="C3584" s="47" t="str">
        <f t="shared" si="110"/>
        <v>Formula</v>
      </c>
      <c r="D3584" s="47" t="s">
        <v>9555</v>
      </c>
      <c r="E3584" s="47" t="s">
        <v>9600</v>
      </c>
      <c r="F3584" s="53">
        <v>96</v>
      </c>
      <c r="G3584" s="53">
        <f t="shared" si="111"/>
        <v>2982</v>
      </c>
    </row>
    <row r="3585" spans="1:7" ht="52.5" x14ac:dyDescent="0.25">
      <c r="A3585" s="54" t="s">
        <v>9601</v>
      </c>
      <c r="B3585" s="54" t="s">
        <v>9554</v>
      </c>
      <c r="C3585" s="47" t="str">
        <f t="shared" si="110"/>
        <v>Formula</v>
      </c>
      <c r="D3585" s="54" t="s">
        <v>9555</v>
      </c>
      <c r="E3585" s="54" t="s">
        <v>9602</v>
      </c>
      <c r="F3585" s="55">
        <v>31</v>
      </c>
      <c r="G3585" s="53">
        <f t="shared" si="111"/>
        <v>2982</v>
      </c>
    </row>
    <row r="3586" spans="1:7" ht="52.5" x14ac:dyDescent="0.25">
      <c r="A3586" s="47" t="s">
        <v>9603</v>
      </c>
      <c r="B3586" s="47" t="s">
        <v>9554</v>
      </c>
      <c r="C3586" s="47" t="str">
        <f t="shared" si="110"/>
        <v>Formula</v>
      </c>
      <c r="D3586" s="47" t="s">
        <v>9555</v>
      </c>
      <c r="E3586" s="47" t="s">
        <v>9604</v>
      </c>
      <c r="F3586" s="53">
        <v>19</v>
      </c>
      <c r="G3586" s="53">
        <f t="shared" si="111"/>
        <v>2982</v>
      </c>
    </row>
    <row r="3587" spans="1:7" ht="52.5" x14ac:dyDescent="0.25">
      <c r="A3587" s="54" t="s">
        <v>9605</v>
      </c>
      <c r="B3587" s="54" t="s">
        <v>9554</v>
      </c>
      <c r="C3587" s="47" t="str">
        <f t="shared" ref="C3587:C3650" si="112">IF(ISTEXT(VLOOKUP(B3587,$I$2:$I$11,1,FALSE)),"Alt sub","Formula")</f>
        <v>Formula</v>
      </c>
      <c r="D3587" s="54" t="s">
        <v>9555</v>
      </c>
      <c r="E3587" s="54" t="s">
        <v>9606</v>
      </c>
      <c r="F3587" s="55">
        <v>36</v>
      </c>
      <c r="G3587" s="53">
        <f t="shared" ref="G3587:G3650" si="113">SUMIF(B:B,B3587,F:F)</f>
        <v>2982</v>
      </c>
    </row>
    <row r="3588" spans="1:7" ht="52.5" x14ac:dyDescent="0.25">
      <c r="A3588" s="47" t="s">
        <v>9607</v>
      </c>
      <c r="B3588" s="47" t="s">
        <v>9554</v>
      </c>
      <c r="C3588" s="47" t="str">
        <f t="shared" si="112"/>
        <v>Formula</v>
      </c>
      <c r="D3588" s="47" t="s">
        <v>9555</v>
      </c>
      <c r="E3588" s="47" t="s">
        <v>9608</v>
      </c>
      <c r="F3588" s="53">
        <v>27</v>
      </c>
      <c r="G3588" s="53">
        <f t="shared" si="113"/>
        <v>2982</v>
      </c>
    </row>
    <row r="3589" spans="1:7" ht="52.5" x14ac:dyDescent="0.25">
      <c r="A3589" s="54" t="s">
        <v>9609</v>
      </c>
      <c r="B3589" s="54" t="s">
        <v>9554</v>
      </c>
      <c r="C3589" s="47" t="str">
        <f t="shared" si="112"/>
        <v>Formula</v>
      </c>
      <c r="D3589" s="54" t="s">
        <v>9555</v>
      </c>
      <c r="E3589" s="54" t="s">
        <v>9610</v>
      </c>
      <c r="F3589" s="55">
        <v>64</v>
      </c>
      <c r="G3589" s="53">
        <f t="shared" si="113"/>
        <v>2982</v>
      </c>
    </row>
    <row r="3590" spans="1:7" ht="52.5" x14ac:dyDescent="0.25">
      <c r="A3590" s="47" t="s">
        <v>9611</v>
      </c>
      <c r="B3590" s="47" t="s">
        <v>9554</v>
      </c>
      <c r="C3590" s="47" t="str">
        <f t="shared" si="112"/>
        <v>Formula</v>
      </c>
      <c r="D3590" s="47" t="s">
        <v>9555</v>
      </c>
      <c r="E3590" s="47" t="s">
        <v>9612</v>
      </c>
      <c r="F3590" s="53">
        <v>50</v>
      </c>
      <c r="G3590" s="53">
        <f t="shared" si="113"/>
        <v>2982</v>
      </c>
    </row>
    <row r="3591" spans="1:7" ht="42" x14ac:dyDescent="0.25">
      <c r="A3591" s="54" t="s">
        <v>9613</v>
      </c>
      <c r="B3591" s="54" t="s">
        <v>9614</v>
      </c>
      <c r="C3591" s="47" t="str">
        <f t="shared" si="112"/>
        <v>Formula</v>
      </c>
      <c r="D3591" s="54" t="s">
        <v>9615</v>
      </c>
      <c r="E3591" s="54" t="s">
        <v>9616</v>
      </c>
      <c r="F3591" s="55">
        <v>40</v>
      </c>
      <c r="G3591" s="53">
        <f t="shared" si="113"/>
        <v>729</v>
      </c>
    </row>
    <row r="3592" spans="1:7" ht="42" x14ac:dyDescent="0.25">
      <c r="A3592" s="47" t="s">
        <v>9617</v>
      </c>
      <c r="B3592" s="47" t="s">
        <v>9614</v>
      </c>
      <c r="C3592" s="47" t="str">
        <f t="shared" si="112"/>
        <v>Formula</v>
      </c>
      <c r="D3592" s="47" t="s">
        <v>9615</v>
      </c>
      <c r="E3592" s="47" t="s">
        <v>9618</v>
      </c>
      <c r="F3592" s="53">
        <v>199</v>
      </c>
      <c r="G3592" s="53">
        <f t="shared" si="113"/>
        <v>729</v>
      </c>
    </row>
    <row r="3593" spans="1:7" ht="42" x14ac:dyDescent="0.25">
      <c r="A3593" s="54" t="s">
        <v>9619</v>
      </c>
      <c r="B3593" s="54" t="s">
        <v>9614</v>
      </c>
      <c r="C3593" s="47" t="str">
        <f t="shared" si="112"/>
        <v>Formula</v>
      </c>
      <c r="D3593" s="54" t="s">
        <v>9615</v>
      </c>
      <c r="E3593" s="54" t="s">
        <v>9620</v>
      </c>
      <c r="F3593" s="55">
        <v>244</v>
      </c>
      <c r="G3593" s="53">
        <f t="shared" si="113"/>
        <v>729</v>
      </c>
    </row>
    <row r="3594" spans="1:7" ht="42" x14ac:dyDescent="0.25">
      <c r="A3594" s="47" t="s">
        <v>9621</v>
      </c>
      <c r="B3594" s="47" t="s">
        <v>9614</v>
      </c>
      <c r="C3594" s="47" t="str">
        <f t="shared" si="112"/>
        <v>Formula</v>
      </c>
      <c r="D3594" s="47" t="s">
        <v>9615</v>
      </c>
      <c r="E3594" s="47" t="s">
        <v>9620</v>
      </c>
      <c r="F3594" s="53">
        <v>246</v>
      </c>
      <c r="G3594" s="53">
        <f t="shared" si="113"/>
        <v>729</v>
      </c>
    </row>
    <row r="3595" spans="1:7" ht="42" x14ac:dyDescent="0.25">
      <c r="A3595" s="54" t="s">
        <v>9622</v>
      </c>
      <c r="B3595" s="54" t="s">
        <v>9623</v>
      </c>
      <c r="C3595" s="47" t="str">
        <f t="shared" si="112"/>
        <v>Formula</v>
      </c>
      <c r="D3595" s="54" t="s">
        <v>9624</v>
      </c>
      <c r="E3595" s="54" t="s">
        <v>9625</v>
      </c>
      <c r="F3595" s="55">
        <v>115</v>
      </c>
      <c r="G3595" s="53">
        <f t="shared" si="113"/>
        <v>115</v>
      </c>
    </row>
    <row r="3596" spans="1:7" ht="42" x14ac:dyDescent="0.25">
      <c r="A3596" s="47" t="s">
        <v>9626</v>
      </c>
      <c r="B3596" s="47" t="s">
        <v>9627</v>
      </c>
      <c r="C3596" s="47" t="str">
        <f t="shared" si="112"/>
        <v>Formula</v>
      </c>
      <c r="D3596" s="47" t="s">
        <v>9628</v>
      </c>
      <c r="E3596" s="47" t="s">
        <v>9629</v>
      </c>
      <c r="F3596" s="53">
        <v>199</v>
      </c>
      <c r="G3596" s="53">
        <f t="shared" si="113"/>
        <v>199</v>
      </c>
    </row>
    <row r="3597" spans="1:7" ht="31.5" x14ac:dyDescent="0.25">
      <c r="A3597" s="54" t="s">
        <v>9630</v>
      </c>
      <c r="B3597" s="54" t="s">
        <v>9631</v>
      </c>
      <c r="C3597" s="47" t="str">
        <f t="shared" si="112"/>
        <v>Formula</v>
      </c>
      <c r="D3597" s="54" t="s">
        <v>9632</v>
      </c>
      <c r="E3597" s="54" t="s">
        <v>9633</v>
      </c>
      <c r="F3597" s="55">
        <v>196</v>
      </c>
      <c r="G3597" s="53">
        <f t="shared" si="113"/>
        <v>196</v>
      </c>
    </row>
    <row r="3598" spans="1:7" ht="42" x14ac:dyDescent="0.25">
      <c r="A3598" s="47" t="s">
        <v>9634</v>
      </c>
      <c r="B3598" s="47" t="s">
        <v>9635</v>
      </c>
      <c r="C3598" s="47" t="str">
        <f t="shared" si="112"/>
        <v>Formula</v>
      </c>
      <c r="D3598" s="47" t="s">
        <v>9636</v>
      </c>
      <c r="E3598" s="47" t="s">
        <v>9637</v>
      </c>
      <c r="F3598" s="53">
        <v>30</v>
      </c>
      <c r="G3598" s="53">
        <f t="shared" si="113"/>
        <v>30</v>
      </c>
    </row>
    <row r="3599" spans="1:7" ht="42" x14ac:dyDescent="0.25">
      <c r="A3599" s="54" t="s">
        <v>9638</v>
      </c>
      <c r="B3599" s="54" t="s">
        <v>9639</v>
      </c>
      <c r="C3599" s="47" t="str">
        <f t="shared" si="112"/>
        <v>Formula</v>
      </c>
      <c r="D3599" s="54" t="s">
        <v>9640</v>
      </c>
      <c r="E3599" s="54" t="s">
        <v>9641</v>
      </c>
      <c r="F3599" s="55">
        <v>16</v>
      </c>
      <c r="G3599" s="53">
        <f t="shared" si="113"/>
        <v>16</v>
      </c>
    </row>
    <row r="3600" spans="1:7" ht="31.5" x14ac:dyDescent="0.25">
      <c r="A3600" s="47" t="s">
        <v>9642</v>
      </c>
      <c r="B3600" s="47" t="s">
        <v>9643</v>
      </c>
      <c r="C3600" s="47" t="str">
        <f t="shared" si="112"/>
        <v>Formula</v>
      </c>
      <c r="D3600" s="47" t="s">
        <v>9644</v>
      </c>
      <c r="E3600" s="47" t="s">
        <v>9645</v>
      </c>
      <c r="F3600" s="53">
        <v>29</v>
      </c>
      <c r="G3600" s="53">
        <f t="shared" si="113"/>
        <v>29</v>
      </c>
    </row>
    <row r="3601" spans="1:7" ht="42" x14ac:dyDescent="0.25">
      <c r="A3601" s="54" t="s">
        <v>9646</v>
      </c>
      <c r="B3601" s="54" t="s">
        <v>9647</v>
      </c>
      <c r="C3601" s="47" t="str">
        <f t="shared" si="112"/>
        <v>Formula</v>
      </c>
      <c r="D3601" s="54" t="s">
        <v>9648</v>
      </c>
      <c r="E3601" s="54" t="s">
        <v>9649</v>
      </c>
      <c r="F3601" s="55">
        <v>50</v>
      </c>
      <c r="G3601" s="53">
        <f t="shared" si="113"/>
        <v>50</v>
      </c>
    </row>
    <row r="3602" spans="1:7" ht="31.5" x14ac:dyDescent="0.25">
      <c r="A3602" s="47" t="s">
        <v>9650</v>
      </c>
      <c r="B3602" s="47" t="s">
        <v>9651</v>
      </c>
      <c r="C3602" s="47" t="str">
        <f t="shared" si="112"/>
        <v>Formula</v>
      </c>
      <c r="D3602" s="47" t="s">
        <v>9652</v>
      </c>
      <c r="E3602" s="47" t="s">
        <v>9653</v>
      </c>
      <c r="F3602" s="53">
        <v>86</v>
      </c>
      <c r="G3602" s="53">
        <f t="shared" si="113"/>
        <v>86</v>
      </c>
    </row>
    <row r="3603" spans="1:7" ht="42" x14ac:dyDescent="0.25">
      <c r="A3603" s="54" t="s">
        <v>9654</v>
      </c>
      <c r="B3603" s="54" t="s">
        <v>9655</v>
      </c>
      <c r="C3603" s="47" t="str">
        <f t="shared" si="112"/>
        <v>Formula</v>
      </c>
      <c r="D3603" s="54" t="s">
        <v>9656</v>
      </c>
      <c r="E3603" s="54" t="s">
        <v>9657</v>
      </c>
      <c r="F3603" s="55">
        <v>40</v>
      </c>
      <c r="G3603" s="53">
        <f t="shared" si="113"/>
        <v>40</v>
      </c>
    </row>
    <row r="3604" spans="1:7" ht="42" x14ac:dyDescent="0.25">
      <c r="A3604" s="47" t="s">
        <v>9658</v>
      </c>
      <c r="B3604" s="47" t="s">
        <v>9659</v>
      </c>
      <c r="C3604" s="47" t="str">
        <f t="shared" si="112"/>
        <v>Formula</v>
      </c>
      <c r="D3604" s="47" t="s">
        <v>9660</v>
      </c>
      <c r="E3604" s="47" t="s">
        <v>9661</v>
      </c>
      <c r="F3604" s="53">
        <v>50</v>
      </c>
      <c r="G3604" s="53">
        <f t="shared" si="113"/>
        <v>50</v>
      </c>
    </row>
    <row r="3605" spans="1:7" ht="42" x14ac:dyDescent="0.25">
      <c r="A3605" s="54" t="s">
        <v>9662</v>
      </c>
      <c r="B3605" s="54" t="s">
        <v>9663</v>
      </c>
      <c r="C3605" s="47" t="str">
        <f t="shared" si="112"/>
        <v>Formula</v>
      </c>
      <c r="D3605" s="54" t="s">
        <v>9664</v>
      </c>
      <c r="E3605" s="54" t="s">
        <v>9665</v>
      </c>
      <c r="F3605" s="55">
        <v>18</v>
      </c>
      <c r="G3605" s="53">
        <f t="shared" si="113"/>
        <v>18</v>
      </c>
    </row>
    <row r="3606" spans="1:7" ht="31.5" x14ac:dyDescent="0.25">
      <c r="A3606" s="47" t="s">
        <v>9666</v>
      </c>
      <c r="B3606" s="47" t="s">
        <v>9667</v>
      </c>
      <c r="C3606" s="47" t="str">
        <f t="shared" si="112"/>
        <v>Formula</v>
      </c>
      <c r="D3606" s="47" t="s">
        <v>9668</v>
      </c>
      <c r="E3606" s="47" t="s">
        <v>9669</v>
      </c>
      <c r="F3606" s="53">
        <v>15</v>
      </c>
      <c r="G3606" s="53">
        <f t="shared" si="113"/>
        <v>15</v>
      </c>
    </row>
    <row r="3607" spans="1:7" ht="42" x14ac:dyDescent="0.25">
      <c r="A3607" s="54" t="s">
        <v>9670</v>
      </c>
      <c r="B3607" s="54" t="s">
        <v>9671</v>
      </c>
      <c r="C3607" s="47" t="str">
        <f t="shared" si="112"/>
        <v>Formula</v>
      </c>
      <c r="D3607" s="54" t="s">
        <v>9672</v>
      </c>
      <c r="E3607" s="54" t="s">
        <v>9673</v>
      </c>
      <c r="F3607" s="55">
        <v>22</v>
      </c>
      <c r="G3607" s="53">
        <f t="shared" si="113"/>
        <v>22</v>
      </c>
    </row>
    <row r="3608" spans="1:7" ht="42" x14ac:dyDescent="0.25">
      <c r="A3608" s="47" t="s">
        <v>9674</v>
      </c>
      <c r="B3608" s="47" t="s">
        <v>9675</v>
      </c>
      <c r="C3608" s="47" t="str">
        <f t="shared" si="112"/>
        <v>Formula</v>
      </c>
      <c r="D3608" s="47" t="s">
        <v>9676</v>
      </c>
      <c r="E3608" s="47" t="s">
        <v>9677</v>
      </c>
      <c r="F3608" s="53">
        <v>20</v>
      </c>
      <c r="G3608" s="53">
        <f t="shared" si="113"/>
        <v>20</v>
      </c>
    </row>
    <row r="3609" spans="1:7" ht="42" x14ac:dyDescent="0.25">
      <c r="A3609" s="54" t="s">
        <v>9678</v>
      </c>
      <c r="B3609" s="54" t="s">
        <v>9679</v>
      </c>
      <c r="C3609" s="47" t="str">
        <f t="shared" si="112"/>
        <v>Formula</v>
      </c>
      <c r="D3609" s="54" t="s">
        <v>9680</v>
      </c>
      <c r="E3609" s="54" t="s">
        <v>9681</v>
      </c>
      <c r="F3609" s="55">
        <v>20</v>
      </c>
      <c r="G3609" s="53">
        <f t="shared" si="113"/>
        <v>20</v>
      </c>
    </row>
    <row r="3610" spans="1:7" ht="31.5" x14ac:dyDescent="0.25">
      <c r="A3610" s="47" t="s">
        <v>9682</v>
      </c>
      <c r="B3610" s="47" t="s">
        <v>9683</v>
      </c>
      <c r="C3610" s="47" t="str">
        <f t="shared" si="112"/>
        <v>Formula</v>
      </c>
      <c r="D3610" s="47" t="s">
        <v>9684</v>
      </c>
      <c r="E3610" s="47" t="s">
        <v>9685</v>
      </c>
      <c r="F3610" s="53">
        <v>52</v>
      </c>
      <c r="G3610" s="53">
        <f t="shared" si="113"/>
        <v>52</v>
      </c>
    </row>
    <row r="3611" spans="1:7" ht="42" x14ac:dyDescent="0.25">
      <c r="A3611" s="54" t="s">
        <v>9686</v>
      </c>
      <c r="B3611" s="54" t="s">
        <v>9687</v>
      </c>
      <c r="C3611" s="47" t="str">
        <f t="shared" si="112"/>
        <v>Formula</v>
      </c>
      <c r="D3611" s="54" t="s">
        <v>9688</v>
      </c>
      <c r="E3611" s="54" t="s">
        <v>9689</v>
      </c>
      <c r="F3611" s="55">
        <v>41</v>
      </c>
      <c r="G3611" s="53">
        <f t="shared" si="113"/>
        <v>41</v>
      </c>
    </row>
    <row r="3612" spans="1:7" ht="31.5" x14ac:dyDescent="0.25">
      <c r="A3612" s="47" t="s">
        <v>9690</v>
      </c>
      <c r="B3612" s="47" t="s">
        <v>9691</v>
      </c>
      <c r="C3612" s="47" t="str">
        <f t="shared" si="112"/>
        <v>Formula</v>
      </c>
      <c r="D3612" s="47" t="s">
        <v>6770</v>
      </c>
      <c r="E3612" s="47" t="s">
        <v>9692</v>
      </c>
      <c r="F3612" s="53">
        <v>30</v>
      </c>
      <c r="G3612" s="53">
        <f t="shared" si="113"/>
        <v>30</v>
      </c>
    </row>
    <row r="3613" spans="1:7" ht="42" x14ac:dyDescent="0.25">
      <c r="A3613" s="54" t="s">
        <v>9693</v>
      </c>
      <c r="B3613" s="54" t="s">
        <v>9694</v>
      </c>
      <c r="C3613" s="47" t="str">
        <f t="shared" si="112"/>
        <v>Formula</v>
      </c>
      <c r="D3613" s="54" t="s">
        <v>9695</v>
      </c>
      <c r="E3613" s="54" t="s">
        <v>9696</v>
      </c>
      <c r="F3613" s="55">
        <v>110</v>
      </c>
      <c r="G3613" s="53">
        <f t="shared" si="113"/>
        <v>110</v>
      </c>
    </row>
    <row r="3614" spans="1:7" ht="52.5" x14ac:dyDescent="0.25">
      <c r="A3614" s="47" t="s">
        <v>9697</v>
      </c>
      <c r="B3614" s="47" t="s">
        <v>9698</v>
      </c>
      <c r="C3614" s="47" t="str">
        <f t="shared" si="112"/>
        <v>Formula</v>
      </c>
      <c r="D3614" s="47" t="s">
        <v>9699</v>
      </c>
      <c r="E3614" s="47" t="s">
        <v>9700</v>
      </c>
      <c r="F3614" s="53">
        <v>25</v>
      </c>
      <c r="G3614" s="53">
        <f t="shared" si="113"/>
        <v>25</v>
      </c>
    </row>
    <row r="3615" spans="1:7" ht="52.5" x14ac:dyDescent="0.25">
      <c r="A3615" s="54" t="s">
        <v>9701</v>
      </c>
      <c r="B3615" s="54" t="s">
        <v>9702</v>
      </c>
      <c r="C3615" s="47" t="str">
        <f t="shared" si="112"/>
        <v>Formula</v>
      </c>
      <c r="D3615" s="54" t="s">
        <v>9703</v>
      </c>
      <c r="E3615" s="54" t="s">
        <v>9704</v>
      </c>
      <c r="F3615" s="55">
        <v>215</v>
      </c>
      <c r="G3615" s="53">
        <f t="shared" si="113"/>
        <v>706</v>
      </c>
    </row>
    <row r="3616" spans="1:7" ht="52.5" x14ac:dyDescent="0.25">
      <c r="A3616" s="47" t="s">
        <v>9705</v>
      </c>
      <c r="B3616" s="47" t="s">
        <v>9702</v>
      </c>
      <c r="C3616" s="47" t="str">
        <f t="shared" si="112"/>
        <v>Formula</v>
      </c>
      <c r="D3616" s="47" t="s">
        <v>9703</v>
      </c>
      <c r="E3616" s="47" t="s">
        <v>9704</v>
      </c>
      <c r="F3616" s="53">
        <v>215</v>
      </c>
      <c r="G3616" s="53">
        <f t="shared" si="113"/>
        <v>706</v>
      </c>
    </row>
    <row r="3617" spans="1:7" ht="52.5" x14ac:dyDescent="0.25">
      <c r="A3617" s="54" t="s">
        <v>9706</v>
      </c>
      <c r="B3617" s="54" t="s">
        <v>9702</v>
      </c>
      <c r="C3617" s="47" t="str">
        <f t="shared" si="112"/>
        <v>Formula</v>
      </c>
      <c r="D3617" s="54" t="s">
        <v>9703</v>
      </c>
      <c r="E3617" s="54" t="s">
        <v>9704</v>
      </c>
      <c r="F3617" s="55">
        <v>276</v>
      </c>
      <c r="G3617" s="53">
        <f t="shared" si="113"/>
        <v>706</v>
      </c>
    </row>
    <row r="3618" spans="1:7" ht="42" x14ac:dyDescent="0.25">
      <c r="A3618" s="47" t="s">
        <v>9707</v>
      </c>
      <c r="B3618" s="47" t="s">
        <v>9708</v>
      </c>
      <c r="C3618" s="47" t="str">
        <f t="shared" si="112"/>
        <v>Formula</v>
      </c>
      <c r="D3618" s="47" t="s">
        <v>9709</v>
      </c>
      <c r="E3618" s="47" t="s">
        <v>9710</v>
      </c>
      <c r="F3618" s="53">
        <v>50</v>
      </c>
      <c r="G3618" s="53">
        <f t="shared" si="113"/>
        <v>50</v>
      </c>
    </row>
    <row r="3619" spans="1:7" ht="31.5" x14ac:dyDescent="0.25">
      <c r="A3619" s="54" t="s">
        <v>9711</v>
      </c>
      <c r="B3619" s="54" t="s">
        <v>9712</v>
      </c>
      <c r="C3619" s="47" t="str">
        <f t="shared" si="112"/>
        <v>Formula</v>
      </c>
      <c r="D3619" s="54" t="s">
        <v>8432</v>
      </c>
      <c r="E3619" s="54" t="s">
        <v>9713</v>
      </c>
      <c r="F3619" s="55">
        <v>31</v>
      </c>
      <c r="G3619" s="53">
        <f t="shared" si="113"/>
        <v>31</v>
      </c>
    </row>
    <row r="3620" spans="1:7" ht="31.5" x14ac:dyDescent="0.25">
      <c r="A3620" s="47" t="s">
        <v>9714</v>
      </c>
      <c r="B3620" s="47" t="s">
        <v>9715</v>
      </c>
      <c r="C3620" s="47" t="str">
        <f t="shared" si="112"/>
        <v>Formula</v>
      </c>
      <c r="D3620" s="47" t="s">
        <v>9716</v>
      </c>
      <c r="E3620" s="47" t="s">
        <v>9717</v>
      </c>
      <c r="F3620" s="53">
        <v>86</v>
      </c>
      <c r="G3620" s="53">
        <f t="shared" si="113"/>
        <v>86</v>
      </c>
    </row>
    <row r="3621" spans="1:7" ht="42" x14ac:dyDescent="0.25">
      <c r="A3621" s="54" t="s">
        <v>9718</v>
      </c>
      <c r="B3621" s="54" t="s">
        <v>9719</v>
      </c>
      <c r="C3621" s="47" t="str">
        <f t="shared" si="112"/>
        <v>Formula</v>
      </c>
      <c r="D3621" s="54" t="s">
        <v>9720</v>
      </c>
      <c r="E3621" s="54" t="s">
        <v>9721</v>
      </c>
      <c r="F3621" s="55">
        <v>86</v>
      </c>
      <c r="G3621" s="53">
        <f t="shared" si="113"/>
        <v>86</v>
      </c>
    </row>
    <row r="3622" spans="1:7" ht="42" x14ac:dyDescent="0.25">
      <c r="A3622" s="47" t="s">
        <v>9722</v>
      </c>
      <c r="B3622" s="47" t="s">
        <v>9723</v>
      </c>
      <c r="C3622" s="47" t="str">
        <f t="shared" si="112"/>
        <v>Formula</v>
      </c>
      <c r="D3622" s="47" t="s">
        <v>9724</v>
      </c>
      <c r="E3622" s="47" t="s">
        <v>9725</v>
      </c>
      <c r="F3622" s="53">
        <v>57</v>
      </c>
      <c r="G3622" s="53">
        <f t="shared" si="113"/>
        <v>57</v>
      </c>
    </row>
    <row r="3623" spans="1:7" ht="21" x14ac:dyDescent="0.25">
      <c r="A3623" s="54" t="s">
        <v>9726</v>
      </c>
      <c r="B3623" s="54" t="s">
        <v>9727</v>
      </c>
      <c r="C3623" s="47" t="str">
        <f t="shared" si="112"/>
        <v>Formula</v>
      </c>
      <c r="D3623" s="54" t="s">
        <v>9728</v>
      </c>
      <c r="E3623" s="54" t="s">
        <v>9729</v>
      </c>
      <c r="F3623" s="55">
        <v>75</v>
      </c>
      <c r="G3623" s="53">
        <f t="shared" si="113"/>
        <v>75</v>
      </c>
    </row>
    <row r="3624" spans="1:7" ht="31.5" x14ac:dyDescent="0.25">
      <c r="A3624" s="47" t="s">
        <v>9730</v>
      </c>
      <c r="B3624" s="47" t="s">
        <v>9731</v>
      </c>
      <c r="C3624" s="47" t="str">
        <f t="shared" si="112"/>
        <v>Formula</v>
      </c>
      <c r="D3624" s="47" t="s">
        <v>9732</v>
      </c>
      <c r="E3624" s="47" t="s">
        <v>9733</v>
      </c>
      <c r="F3624" s="53">
        <v>30</v>
      </c>
      <c r="G3624" s="53">
        <f t="shared" si="113"/>
        <v>30</v>
      </c>
    </row>
    <row r="3625" spans="1:7" ht="42" x14ac:dyDescent="0.25">
      <c r="A3625" s="54" t="s">
        <v>9734</v>
      </c>
      <c r="B3625" s="54" t="s">
        <v>9735</v>
      </c>
      <c r="C3625" s="47" t="str">
        <f t="shared" si="112"/>
        <v>Formula</v>
      </c>
      <c r="D3625" s="54" t="s">
        <v>9736</v>
      </c>
      <c r="E3625" s="54" t="s">
        <v>9737</v>
      </c>
      <c r="F3625" s="55">
        <v>30</v>
      </c>
      <c r="G3625" s="53">
        <f t="shared" si="113"/>
        <v>30</v>
      </c>
    </row>
    <row r="3626" spans="1:7" ht="31.5" x14ac:dyDescent="0.25">
      <c r="A3626" s="47" t="s">
        <v>9738</v>
      </c>
      <c r="B3626" s="47" t="s">
        <v>9739</v>
      </c>
      <c r="C3626" s="47" t="str">
        <f t="shared" si="112"/>
        <v>Formula</v>
      </c>
      <c r="D3626" s="47" t="s">
        <v>9740</v>
      </c>
      <c r="E3626" s="47" t="s">
        <v>9741</v>
      </c>
      <c r="F3626" s="53">
        <v>110</v>
      </c>
      <c r="G3626" s="53">
        <f t="shared" si="113"/>
        <v>110</v>
      </c>
    </row>
    <row r="3627" spans="1:7" ht="31.5" x14ac:dyDescent="0.25">
      <c r="A3627" s="54" t="s">
        <v>9742</v>
      </c>
      <c r="B3627" s="54" t="s">
        <v>9743</v>
      </c>
      <c r="C3627" s="47" t="str">
        <f t="shared" si="112"/>
        <v>Formula</v>
      </c>
      <c r="D3627" s="54" t="s">
        <v>793</v>
      </c>
      <c r="E3627" s="54" t="s">
        <v>9744</v>
      </c>
      <c r="F3627" s="55">
        <v>4</v>
      </c>
      <c r="G3627" s="53">
        <f t="shared" si="113"/>
        <v>4</v>
      </c>
    </row>
    <row r="3628" spans="1:7" ht="42" x14ac:dyDescent="0.25">
      <c r="A3628" s="47" t="s">
        <v>9745</v>
      </c>
      <c r="B3628" s="47" t="s">
        <v>9746</v>
      </c>
      <c r="C3628" s="47" t="str">
        <f t="shared" si="112"/>
        <v>Formula</v>
      </c>
      <c r="D3628" s="47" t="s">
        <v>9747</v>
      </c>
      <c r="E3628" s="47" t="s">
        <v>9748</v>
      </c>
      <c r="F3628" s="53">
        <v>40</v>
      </c>
      <c r="G3628" s="53">
        <f t="shared" si="113"/>
        <v>40</v>
      </c>
    </row>
    <row r="3629" spans="1:7" ht="42" x14ac:dyDescent="0.25">
      <c r="A3629" s="54" t="s">
        <v>9749</v>
      </c>
      <c r="B3629" s="54" t="s">
        <v>9750</v>
      </c>
      <c r="C3629" s="47" t="str">
        <f t="shared" si="112"/>
        <v>Formula</v>
      </c>
      <c r="D3629" s="54" t="s">
        <v>9751</v>
      </c>
      <c r="E3629" s="54" t="s">
        <v>9752</v>
      </c>
      <c r="F3629" s="55">
        <v>31</v>
      </c>
      <c r="G3629" s="53">
        <f t="shared" si="113"/>
        <v>31</v>
      </c>
    </row>
    <row r="3630" spans="1:7" x14ac:dyDescent="0.25">
      <c r="A3630" s="47" t="s">
        <v>9753</v>
      </c>
      <c r="B3630" s="47" t="s">
        <v>9754</v>
      </c>
      <c r="C3630" s="47" t="str">
        <f t="shared" si="112"/>
        <v>Formula</v>
      </c>
      <c r="D3630" s="47" t="s">
        <v>9755</v>
      </c>
      <c r="E3630" s="47" t="s">
        <v>9756</v>
      </c>
      <c r="F3630" s="53">
        <v>216</v>
      </c>
      <c r="G3630" s="53">
        <f t="shared" si="113"/>
        <v>216</v>
      </c>
    </row>
    <row r="3631" spans="1:7" ht="31.5" x14ac:dyDescent="0.25">
      <c r="A3631" s="54" t="s">
        <v>9757</v>
      </c>
      <c r="B3631" s="54" t="s">
        <v>9758</v>
      </c>
      <c r="C3631" s="47" t="str">
        <f t="shared" si="112"/>
        <v>Formula</v>
      </c>
      <c r="D3631" s="54" t="s">
        <v>9759</v>
      </c>
      <c r="E3631" s="54" t="s">
        <v>9760</v>
      </c>
      <c r="F3631" s="55">
        <v>156</v>
      </c>
      <c r="G3631" s="53">
        <f t="shared" si="113"/>
        <v>490</v>
      </c>
    </row>
    <row r="3632" spans="1:7" ht="31.5" x14ac:dyDescent="0.25">
      <c r="A3632" s="47" t="s">
        <v>9761</v>
      </c>
      <c r="B3632" s="47" t="s">
        <v>9758</v>
      </c>
      <c r="C3632" s="47" t="str">
        <f t="shared" si="112"/>
        <v>Formula</v>
      </c>
      <c r="D3632" s="47" t="s">
        <v>9759</v>
      </c>
      <c r="E3632" s="47" t="s">
        <v>9762</v>
      </c>
      <c r="F3632" s="53">
        <v>200</v>
      </c>
      <c r="G3632" s="53">
        <f t="shared" si="113"/>
        <v>490</v>
      </c>
    </row>
    <row r="3633" spans="1:7" ht="31.5" x14ac:dyDescent="0.25">
      <c r="A3633" s="54" t="s">
        <v>9763</v>
      </c>
      <c r="B3633" s="54" t="s">
        <v>9758</v>
      </c>
      <c r="C3633" s="47" t="str">
        <f t="shared" si="112"/>
        <v>Formula</v>
      </c>
      <c r="D3633" s="54" t="s">
        <v>9759</v>
      </c>
      <c r="E3633" s="54" t="s">
        <v>9764</v>
      </c>
      <c r="F3633" s="55">
        <v>50</v>
      </c>
      <c r="G3633" s="53">
        <f t="shared" si="113"/>
        <v>490</v>
      </c>
    </row>
    <row r="3634" spans="1:7" ht="31.5" x14ac:dyDescent="0.25">
      <c r="A3634" s="47" t="s">
        <v>9765</v>
      </c>
      <c r="B3634" s="47" t="s">
        <v>9758</v>
      </c>
      <c r="C3634" s="47" t="str">
        <f t="shared" si="112"/>
        <v>Formula</v>
      </c>
      <c r="D3634" s="47" t="s">
        <v>9759</v>
      </c>
      <c r="E3634" s="47" t="s">
        <v>9766</v>
      </c>
      <c r="F3634" s="53">
        <v>50</v>
      </c>
      <c r="G3634" s="53">
        <f t="shared" si="113"/>
        <v>490</v>
      </c>
    </row>
    <row r="3635" spans="1:7" ht="31.5" x14ac:dyDescent="0.25">
      <c r="A3635" s="54" t="s">
        <v>9767</v>
      </c>
      <c r="B3635" s="54" t="s">
        <v>9758</v>
      </c>
      <c r="C3635" s="47" t="str">
        <f t="shared" si="112"/>
        <v>Formula</v>
      </c>
      <c r="D3635" s="54" t="s">
        <v>9759</v>
      </c>
      <c r="E3635" s="54" t="s">
        <v>9768</v>
      </c>
      <c r="F3635" s="55">
        <v>34</v>
      </c>
      <c r="G3635" s="53">
        <f t="shared" si="113"/>
        <v>490</v>
      </c>
    </row>
    <row r="3636" spans="1:7" ht="31.5" x14ac:dyDescent="0.25">
      <c r="A3636" s="47" t="s">
        <v>9769</v>
      </c>
      <c r="B3636" s="47" t="s">
        <v>9770</v>
      </c>
      <c r="C3636" s="47" t="str">
        <f t="shared" si="112"/>
        <v>Formula</v>
      </c>
      <c r="D3636" s="47" t="s">
        <v>9771</v>
      </c>
      <c r="E3636" s="47" t="s">
        <v>9772</v>
      </c>
      <c r="F3636" s="53">
        <v>366</v>
      </c>
      <c r="G3636" s="53">
        <f t="shared" si="113"/>
        <v>366</v>
      </c>
    </row>
    <row r="3637" spans="1:7" ht="42" x14ac:dyDescent="0.25">
      <c r="A3637" s="54" t="s">
        <v>9773</v>
      </c>
      <c r="B3637" s="54" t="s">
        <v>9774</v>
      </c>
      <c r="C3637" s="47" t="str">
        <f t="shared" si="112"/>
        <v>Formula</v>
      </c>
      <c r="D3637" s="54" t="s">
        <v>9775</v>
      </c>
      <c r="E3637" s="54" t="s">
        <v>9776</v>
      </c>
      <c r="F3637" s="55">
        <v>170</v>
      </c>
      <c r="G3637" s="53">
        <f t="shared" si="113"/>
        <v>170</v>
      </c>
    </row>
    <row r="3638" spans="1:7" ht="42" x14ac:dyDescent="0.25">
      <c r="A3638" s="47" t="s">
        <v>9777</v>
      </c>
      <c r="B3638" s="47" t="s">
        <v>9778</v>
      </c>
      <c r="C3638" s="47" t="str">
        <f t="shared" si="112"/>
        <v>Formula</v>
      </c>
      <c r="D3638" s="47" t="s">
        <v>9779</v>
      </c>
      <c r="E3638" s="47" t="s">
        <v>966</v>
      </c>
      <c r="F3638" s="53">
        <v>48</v>
      </c>
      <c r="G3638" s="53">
        <f t="shared" si="113"/>
        <v>48</v>
      </c>
    </row>
    <row r="3639" spans="1:7" ht="31.5" x14ac:dyDescent="0.25">
      <c r="A3639" s="54" t="s">
        <v>9780</v>
      </c>
      <c r="B3639" s="54" t="s">
        <v>9781</v>
      </c>
      <c r="C3639" s="47" t="str">
        <f t="shared" si="112"/>
        <v>Formula</v>
      </c>
      <c r="D3639" s="54" t="s">
        <v>9782</v>
      </c>
      <c r="E3639" s="54" t="s">
        <v>9783</v>
      </c>
      <c r="F3639" s="55">
        <v>60</v>
      </c>
      <c r="G3639" s="53">
        <f t="shared" si="113"/>
        <v>60</v>
      </c>
    </row>
    <row r="3640" spans="1:7" ht="31.5" x14ac:dyDescent="0.25">
      <c r="A3640" s="47" t="s">
        <v>9784</v>
      </c>
      <c r="B3640" s="47" t="s">
        <v>9785</v>
      </c>
      <c r="C3640" s="47" t="str">
        <f t="shared" si="112"/>
        <v>Formula</v>
      </c>
      <c r="D3640" s="47" t="s">
        <v>9786</v>
      </c>
      <c r="E3640" s="47" t="s">
        <v>9787</v>
      </c>
      <c r="F3640" s="53">
        <v>50</v>
      </c>
      <c r="G3640" s="53">
        <f t="shared" si="113"/>
        <v>50</v>
      </c>
    </row>
    <row r="3641" spans="1:7" ht="42" x14ac:dyDescent="0.25">
      <c r="A3641" s="54" t="s">
        <v>9788</v>
      </c>
      <c r="B3641" s="54" t="s">
        <v>9789</v>
      </c>
      <c r="C3641" s="47" t="str">
        <f t="shared" si="112"/>
        <v>Formula</v>
      </c>
      <c r="D3641" s="54" t="s">
        <v>9790</v>
      </c>
      <c r="E3641" s="54" t="s">
        <v>9791</v>
      </c>
      <c r="F3641" s="55">
        <v>20</v>
      </c>
      <c r="G3641" s="53">
        <f t="shared" si="113"/>
        <v>20</v>
      </c>
    </row>
    <row r="3642" spans="1:7" ht="31.5" x14ac:dyDescent="0.25">
      <c r="A3642" s="47" t="s">
        <v>9792</v>
      </c>
      <c r="B3642" s="47" t="s">
        <v>9793</v>
      </c>
      <c r="C3642" s="47" t="str">
        <f t="shared" si="112"/>
        <v>Formula</v>
      </c>
      <c r="D3642" s="47" t="s">
        <v>9794</v>
      </c>
      <c r="E3642" s="47" t="s">
        <v>9795</v>
      </c>
      <c r="F3642" s="53">
        <v>111</v>
      </c>
      <c r="G3642" s="53">
        <f t="shared" si="113"/>
        <v>111</v>
      </c>
    </row>
    <row r="3643" spans="1:7" ht="42" x14ac:dyDescent="0.25">
      <c r="A3643" s="54" t="s">
        <v>9796</v>
      </c>
      <c r="B3643" s="54" t="s">
        <v>9797</v>
      </c>
      <c r="C3643" s="47" t="str">
        <f t="shared" si="112"/>
        <v>Formula</v>
      </c>
      <c r="D3643" s="54" t="s">
        <v>9798</v>
      </c>
      <c r="E3643" s="54" t="s">
        <v>9799</v>
      </c>
      <c r="F3643" s="55">
        <v>128</v>
      </c>
      <c r="G3643" s="53">
        <f t="shared" si="113"/>
        <v>128</v>
      </c>
    </row>
    <row r="3644" spans="1:7" ht="42" x14ac:dyDescent="0.25">
      <c r="A3644" s="47" t="s">
        <v>9800</v>
      </c>
      <c r="B3644" s="47" t="s">
        <v>9801</v>
      </c>
      <c r="C3644" s="47" t="str">
        <f t="shared" si="112"/>
        <v>Formula</v>
      </c>
      <c r="D3644" s="47" t="s">
        <v>9802</v>
      </c>
      <c r="E3644" s="47" t="s">
        <v>9803</v>
      </c>
      <c r="F3644" s="53">
        <v>68</v>
      </c>
      <c r="G3644" s="53">
        <f t="shared" si="113"/>
        <v>68</v>
      </c>
    </row>
    <row r="3645" spans="1:7" ht="42" x14ac:dyDescent="0.25">
      <c r="A3645" s="54" t="s">
        <v>9804</v>
      </c>
      <c r="B3645" s="54" t="s">
        <v>9805</v>
      </c>
      <c r="C3645" s="47" t="str">
        <f t="shared" si="112"/>
        <v>Formula</v>
      </c>
      <c r="D3645" s="54" t="s">
        <v>9806</v>
      </c>
      <c r="E3645" s="54" t="s">
        <v>9807</v>
      </c>
      <c r="F3645" s="55">
        <v>26</v>
      </c>
      <c r="G3645" s="53">
        <f t="shared" si="113"/>
        <v>26</v>
      </c>
    </row>
    <row r="3646" spans="1:7" ht="31.5" x14ac:dyDescent="0.25">
      <c r="A3646" s="47" t="s">
        <v>9808</v>
      </c>
      <c r="B3646" s="47" t="s">
        <v>9809</v>
      </c>
      <c r="C3646" s="47" t="str">
        <f t="shared" si="112"/>
        <v>Formula</v>
      </c>
      <c r="D3646" s="47" t="s">
        <v>9810</v>
      </c>
      <c r="E3646" s="47" t="s">
        <v>9811</v>
      </c>
      <c r="F3646" s="53">
        <v>86</v>
      </c>
      <c r="G3646" s="53">
        <f t="shared" si="113"/>
        <v>86</v>
      </c>
    </row>
    <row r="3647" spans="1:7" ht="42" x14ac:dyDescent="0.25">
      <c r="A3647" s="54" t="s">
        <v>9812</v>
      </c>
      <c r="B3647" s="54" t="s">
        <v>9813</v>
      </c>
      <c r="C3647" s="47" t="str">
        <f t="shared" si="112"/>
        <v>Formula</v>
      </c>
      <c r="D3647" s="54" t="s">
        <v>9814</v>
      </c>
      <c r="E3647" s="54" t="s">
        <v>9815</v>
      </c>
      <c r="F3647" s="55">
        <v>46</v>
      </c>
      <c r="G3647" s="53">
        <f t="shared" si="113"/>
        <v>230</v>
      </c>
    </row>
    <row r="3648" spans="1:7" ht="42" x14ac:dyDescent="0.25">
      <c r="A3648" s="47" t="s">
        <v>9816</v>
      </c>
      <c r="B3648" s="47" t="s">
        <v>9813</v>
      </c>
      <c r="C3648" s="47" t="str">
        <f t="shared" si="112"/>
        <v>Formula</v>
      </c>
      <c r="D3648" s="47" t="s">
        <v>9814</v>
      </c>
      <c r="E3648" s="47" t="s">
        <v>9817</v>
      </c>
      <c r="F3648" s="53">
        <v>90</v>
      </c>
      <c r="G3648" s="53">
        <f t="shared" si="113"/>
        <v>230</v>
      </c>
    </row>
    <row r="3649" spans="1:7" ht="42" x14ac:dyDescent="0.25">
      <c r="A3649" s="54" t="s">
        <v>9818</v>
      </c>
      <c r="B3649" s="54" t="s">
        <v>9813</v>
      </c>
      <c r="C3649" s="47" t="str">
        <f t="shared" si="112"/>
        <v>Formula</v>
      </c>
      <c r="D3649" s="54" t="s">
        <v>9814</v>
      </c>
      <c r="E3649" s="54" t="s">
        <v>9817</v>
      </c>
      <c r="F3649" s="55">
        <v>94</v>
      </c>
      <c r="G3649" s="53">
        <f t="shared" si="113"/>
        <v>230</v>
      </c>
    </row>
    <row r="3650" spans="1:7" ht="31.5" x14ac:dyDescent="0.25">
      <c r="A3650" s="47" t="s">
        <v>9819</v>
      </c>
      <c r="B3650" s="47" t="s">
        <v>9820</v>
      </c>
      <c r="C3650" s="47" t="str">
        <f t="shared" si="112"/>
        <v>Formula</v>
      </c>
      <c r="D3650" s="47" t="s">
        <v>4472</v>
      </c>
      <c r="E3650" s="47" t="s">
        <v>9821</v>
      </c>
      <c r="F3650" s="53">
        <v>40</v>
      </c>
      <c r="G3650" s="53">
        <f t="shared" si="113"/>
        <v>40</v>
      </c>
    </row>
    <row r="3651" spans="1:7" ht="21" x14ac:dyDescent="0.25">
      <c r="A3651" s="54" t="s">
        <v>9822</v>
      </c>
      <c r="B3651" s="54" t="s">
        <v>9823</v>
      </c>
      <c r="C3651" s="47" t="str">
        <f t="shared" ref="C3651:C3714" si="114">IF(ISTEXT(VLOOKUP(B3651,$I$2:$I$11,1,FALSE)),"Alt sub","Formula")</f>
        <v>Formula</v>
      </c>
      <c r="D3651" s="54" t="s">
        <v>9824</v>
      </c>
      <c r="E3651" s="54" t="s">
        <v>9825</v>
      </c>
      <c r="F3651" s="55">
        <v>249</v>
      </c>
      <c r="G3651" s="53">
        <f t="shared" ref="G3651:G3714" si="115">SUMIF(B:B,B3651,F:F)</f>
        <v>249</v>
      </c>
    </row>
    <row r="3652" spans="1:7" ht="31.5" x14ac:dyDescent="0.25">
      <c r="A3652" s="47" t="s">
        <v>9826</v>
      </c>
      <c r="B3652" s="47" t="s">
        <v>9827</v>
      </c>
      <c r="C3652" s="47" t="str">
        <f t="shared" si="114"/>
        <v>Formula</v>
      </c>
      <c r="D3652" s="47" t="s">
        <v>9828</v>
      </c>
      <c r="E3652" s="47" t="s">
        <v>9829</v>
      </c>
      <c r="F3652" s="53">
        <v>1</v>
      </c>
      <c r="G3652" s="53">
        <f t="shared" si="115"/>
        <v>1</v>
      </c>
    </row>
    <row r="3653" spans="1:7" ht="42" x14ac:dyDescent="0.25">
      <c r="A3653" s="54" t="s">
        <v>9830</v>
      </c>
      <c r="B3653" s="54" t="s">
        <v>9831</v>
      </c>
      <c r="C3653" s="47" t="str">
        <f t="shared" si="114"/>
        <v>Formula</v>
      </c>
      <c r="D3653" s="54" t="s">
        <v>9832</v>
      </c>
      <c r="E3653" s="54" t="s">
        <v>9833</v>
      </c>
      <c r="F3653" s="55">
        <v>135</v>
      </c>
      <c r="G3653" s="53">
        <f t="shared" si="115"/>
        <v>270</v>
      </c>
    </row>
    <row r="3654" spans="1:7" ht="42" x14ac:dyDescent="0.25">
      <c r="A3654" s="47" t="s">
        <v>9834</v>
      </c>
      <c r="B3654" s="47" t="s">
        <v>9831</v>
      </c>
      <c r="C3654" s="47" t="str">
        <f t="shared" si="114"/>
        <v>Formula</v>
      </c>
      <c r="D3654" s="47" t="s">
        <v>9832</v>
      </c>
      <c r="E3654" s="47" t="s">
        <v>308</v>
      </c>
      <c r="F3654" s="53">
        <v>36</v>
      </c>
      <c r="G3654" s="53">
        <f t="shared" si="115"/>
        <v>270</v>
      </c>
    </row>
    <row r="3655" spans="1:7" ht="42" x14ac:dyDescent="0.25">
      <c r="A3655" s="54" t="s">
        <v>9835</v>
      </c>
      <c r="B3655" s="54" t="s">
        <v>9831</v>
      </c>
      <c r="C3655" s="47" t="str">
        <f t="shared" si="114"/>
        <v>Formula</v>
      </c>
      <c r="D3655" s="54" t="s">
        <v>9832</v>
      </c>
      <c r="E3655" s="54" t="s">
        <v>9836</v>
      </c>
      <c r="F3655" s="55">
        <v>44</v>
      </c>
      <c r="G3655" s="53">
        <f t="shared" si="115"/>
        <v>270</v>
      </c>
    </row>
    <row r="3656" spans="1:7" ht="42" x14ac:dyDescent="0.25">
      <c r="A3656" s="47" t="s">
        <v>9837</v>
      </c>
      <c r="B3656" s="47" t="s">
        <v>9831</v>
      </c>
      <c r="C3656" s="47" t="str">
        <f t="shared" si="114"/>
        <v>Formula</v>
      </c>
      <c r="D3656" s="47" t="s">
        <v>9832</v>
      </c>
      <c r="E3656" s="47" t="s">
        <v>9838</v>
      </c>
      <c r="F3656" s="53">
        <v>46</v>
      </c>
      <c r="G3656" s="53">
        <f t="shared" si="115"/>
        <v>270</v>
      </c>
    </row>
    <row r="3657" spans="1:7" ht="42" x14ac:dyDescent="0.25">
      <c r="A3657" s="54" t="s">
        <v>9839</v>
      </c>
      <c r="B3657" s="54" t="s">
        <v>9831</v>
      </c>
      <c r="C3657" s="47" t="str">
        <f t="shared" si="114"/>
        <v>Formula</v>
      </c>
      <c r="D3657" s="54" t="s">
        <v>9832</v>
      </c>
      <c r="E3657" s="54" t="s">
        <v>9840</v>
      </c>
      <c r="F3657" s="55">
        <v>9</v>
      </c>
      <c r="G3657" s="53">
        <f t="shared" si="115"/>
        <v>270</v>
      </c>
    </row>
    <row r="3658" spans="1:7" ht="42" x14ac:dyDescent="0.25">
      <c r="A3658" s="47" t="s">
        <v>9841</v>
      </c>
      <c r="B3658" s="47" t="s">
        <v>9842</v>
      </c>
      <c r="C3658" s="47" t="str">
        <f t="shared" si="114"/>
        <v>Formula</v>
      </c>
      <c r="D3658" s="47" t="s">
        <v>9843</v>
      </c>
      <c r="E3658" s="47" t="s">
        <v>9843</v>
      </c>
      <c r="F3658" s="53">
        <v>49</v>
      </c>
      <c r="G3658" s="53">
        <f t="shared" si="115"/>
        <v>49</v>
      </c>
    </row>
    <row r="3659" spans="1:7" ht="42" x14ac:dyDescent="0.25">
      <c r="A3659" s="54" t="s">
        <v>9844</v>
      </c>
      <c r="B3659" s="54" t="s">
        <v>9845</v>
      </c>
      <c r="C3659" s="47" t="str">
        <f t="shared" si="114"/>
        <v>Formula</v>
      </c>
      <c r="D3659" s="54" t="s">
        <v>9846</v>
      </c>
      <c r="E3659" s="54" t="s">
        <v>9847</v>
      </c>
      <c r="F3659" s="55">
        <v>19</v>
      </c>
      <c r="G3659" s="53">
        <f t="shared" si="115"/>
        <v>19</v>
      </c>
    </row>
    <row r="3660" spans="1:7" ht="42" x14ac:dyDescent="0.25">
      <c r="A3660" s="47" t="s">
        <v>9848</v>
      </c>
      <c r="B3660" s="47" t="s">
        <v>9849</v>
      </c>
      <c r="C3660" s="47" t="str">
        <f t="shared" si="114"/>
        <v>Formula</v>
      </c>
      <c r="D3660" s="47" t="s">
        <v>9850</v>
      </c>
      <c r="E3660" s="47" t="s">
        <v>9851</v>
      </c>
      <c r="F3660" s="53">
        <v>8</v>
      </c>
      <c r="G3660" s="53">
        <f t="shared" si="115"/>
        <v>8</v>
      </c>
    </row>
    <row r="3661" spans="1:7" ht="42" x14ac:dyDescent="0.25">
      <c r="A3661" s="54" t="s">
        <v>9852</v>
      </c>
      <c r="B3661" s="54" t="s">
        <v>9853</v>
      </c>
      <c r="C3661" s="47" t="str">
        <f t="shared" si="114"/>
        <v>Formula</v>
      </c>
      <c r="D3661" s="54" t="s">
        <v>9854</v>
      </c>
      <c r="E3661" s="54" t="s">
        <v>9855</v>
      </c>
      <c r="F3661" s="55">
        <v>15</v>
      </c>
      <c r="G3661" s="53">
        <f t="shared" si="115"/>
        <v>15</v>
      </c>
    </row>
    <row r="3662" spans="1:7" ht="31.5" x14ac:dyDescent="0.25">
      <c r="A3662" s="47" t="s">
        <v>9856</v>
      </c>
      <c r="B3662" s="47" t="s">
        <v>9857</v>
      </c>
      <c r="C3662" s="47" t="str">
        <f t="shared" si="114"/>
        <v>Formula</v>
      </c>
      <c r="D3662" s="47" t="s">
        <v>9858</v>
      </c>
      <c r="E3662" s="47" t="s">
        <v>9859</v>
      </c>
      <c r="F3662" s="53">
        <v>25</v>
      </c>
      <c r="G3662" s="53">
        <f t="shared" si="115"/>
        <v>25</v>
      </c>
    </row>
    <row r="3663" spans="1:7" ht="52.5" x14ac:dyDescent="0.25">
      <c r="A3663" s="54" t="s">
        <v>9860</v>
      </c>
      <c r="B3663" s="54" t="s">
        <v>9861</v>
      </c>
      <c r="C3663" s="47" t="str">
        <f t="shared" si="114"/>
        <v>Formula</v>
      </c>
      <c r="D3663" s="54" t="s">
        <v>9862</v>
      </c>
      <c r="E3663" s="54" t="s">
        <v>9863</v>
      </c>
      <c r="F3663" s="55">
        <v>23</v>
      </c>
      <c r="G3663" s="53">
        <f t="shared" si="115"/>
        <v>23</v>
      </c>
    </row>
    <row r="3664" spans="1:7" ht="52.5" x14ac:dyDescent="0.25">
      <c r="A3664" s="47" t="s">
        <v>9864</v>
      </c>
      <c r="B3664" s="47" t="s">
        <v>9865</v>
      </c>
      <c r="C3664" s="47" t="str">
        <f t="shared" si="114"/>
        <v>Formula</v>
      </c>
      <c r="D3664" s="47" t="s">
        <v>9866</v>
      </c>
      <c r="E3664" s="47" t="s">
        <v>9867</v>
      </c>
      <c r="F3664" s="53">
        <v>16</v>
      </c>
      <c r="G3664" s="53">
        <f t="shared" si="115"/>
        <v>16</v>
      </c>
    </row>
    <row r="3665" spans="1:7" ht="52.5" x14ac:dyDescent="0.25">
      <c r="A3665" s="54" t="s">
        <v>9868</v>
      </c>
      <c r="B3665" s="54" t="s">
        <v>9869</v>
      </c>
      <c r="C3665" s="47" t="str">
        <f t="shared" si="114"/>
        <v>Formula</v>
      </c>
      <c r="D3665" s="54" t="s">
        <v>9870</v>
      </c>
      <c r="E3665" s="54" t="s">
        <v>9871</v>
      </c>
      <c r="F3665" s="55">
        <v>35</v>
      </c>
      <c r="G3665" s="53">
        <f t="shared" si="115"/>
        <v>35</v>
      </c>
    </row>
    <row r="3666" spans="1:7" ht="52.5" x14ac:dyDescent="0.25">
      <c r="A3666" s="47" t="s">
        <v>9872</v>
      </c>
      <c r="B3666" s="47" t="s">
        <v>9873</v>
      </c>
      <c r="C3666" s="47" t="str">
        <f t="shared" si="114"/>
        <v>Formula</v>
      </c>
      <c r="D3666" s="47" t="s">
        <v>9874</v>
      </c>
      <c r="E3666" s="47" t="s">
        <v>9875</v>
      </c>
      <c r="F3666" s="53">
        <v>29</v>
      </c>
      <c r="G3666" s="53">
        <f t="shared" si="115"/>
        <v>29</v>
      </c>
    </row>
    <row r="3667" spans="1:7" ht="52.5" x14ac:dyDescent="0.25">
      <c r="A3667" s="54" t="s">
        <v>9876</v>
      </c>
      <c r="B3667" s="54" t="s">
        <v>9877</v>
      </c>
      <c r="C3667" s="47" t="str">
        <f t="shared" si="114"/>
        <v>Formula</v>
      </c>
      <c r="D3667" s="54" t="s">
        <v>9878</v>
      </c>
      <c r="E3667" s="54" t="s">
        <v>9879</v>
      </c>
      <c r="F3667" s="55">
        <v>94</v>
      </c>
      <c r="G3667" s="53">
        <f t="shared" si="115"/>
        <v>94</v>
      </c>
    </row>
    <row r="3668" spans="1:7" ht="52.5" x14ac:dyDescent="0.25">
      <c r="A3668" s="47" t="s">
        <v>9880</v>
      </c>
      <c r="B3668" s="47" t="s">
        <v>9881</v>
      </c>
      <c r="C3668" s="47" t="str">
        <f t="shared" si="114"/>
        <v>Formula</v>
      </c>
      <c r="D3668" s="47" t="s">
        <v>9882</v>
      </c>
      <c r="E3668" s="47" t="s">
        <v>7815</v>
      </c>
      <c r="F3668" s="53">
        <v>20</v>
      </c>
      <c r="G3668" s="53">
        <f t="shared" si="115"/>
        <v>20</v>
      </c>
    </row>
    <row r="3669" spans="1:7" ht="52.5" x14ac:dyDescent="0.25">
      <c r="A3669" s="54" t="s">
        <v>9883</v>
      </c>
      <c r="B3669" s="54" t="s">
        <v>9884</v>
      </c>
      <c r="C3669" s="47" t="str">
        <f t="shared" si="114"/>
        <v>Formula</v>
      </c>
      <c r="D3669" s="54" t="s">
        <v>9885</v>
      </c>
      <c r="E3669" s="54" t="s">
        <v>9886</v>
      </c>
      <c r="F3669" s="55">
        <v>24</v>
      </c>
      <c r="G3669" s="53">
        <f t="shared" si="115"/>
        <v>24</v>
      </c>
    </row>
    <row r="3670" spans="1:7" ht="52.5" x14ac:dyDescent="0.25">
      <c r="A3670" s="47" t="s">
        <v>9887</v>
      </c>
      <c r="B3670" s="47" t="s">
        <v>9888</v>
      </c>
      <c r="C3670" s="47" t="str">
        <f t="shared" si="114"/>
        <v>Formula</v>
      </c>
      <c r="D3670" s="47" t="s">
        <v>9889</v>
      </c>
      <c r="E3670" s="47" t="s">
        <v>9890</v>
      </c>
      <c r="F3670" s="53">
        <v>22</v>
      </c>
      <c r="G3670" s="53">
        <f t="shared" si="115"/>
        <v>22</v>
      </c>
    </row>
    <row r="3671" spans="1:7" ht="52.5" x14ac:dyDescent="0.25">
      <c r="A3671" s="54" t="s">
        <v>9891</v>
      </c>
      <c r="B3671" s="54" t="s">
        <v>9892</v>
      </c>
      <c r="C3671" s="47" t="str">
        <f t="shared" si="114"/>
        <v>Formula</v>
      </c>
      <c r="D3671" s="54" t="s">
        <v>9893</v>
      </c>
      <c r="E3671" s="54" t="s">
        <v>9894</v>
      </c>
      <c r="F3671" s="55">
        <v>24</v>
      </c>
      <c r="G3671" s="53">
        <f t="shared" si="115"/>
        <v>24</v>
      </c>
    </row>
    <row r="3672" spans="1:7" ht="52.5" x14ac:dyDescent="0.25">
      <c r="A3672" s="47" t="s">
        <v>9895</v>
      </c>
      <c r="B3672" s="47" t="s">
        <v>9896</v>
      </c>
      <c r="C3672" s="47" t="str">
        <f t="shared" si="114"/>
        <v>Formula</v>
      </c>
      <c r="D3672" s="47" t="s">
        <v>9897</v>
      </c>
      <c r="E3672" s="47" t="s">
        <v>9898</v>
      </c>
      <c r="F3672" s="53">
        <v>100</v>
      </c>
      <c r="G3672" s="53">
        <f t="shared" si="115"/>
        <v>100</v>
      </c>
    </row>
    <row r="3673" spans="1:7" ht="52.5" x14ac:dyDescent="0.25">
      <c r="A3673" s="54" t="s">
        <v>9899</v>
      </c>
      <c r="B3673" s="54" t="s">
        <v>9900</v>
      </c>
      <c r="C3673" s="47" t="str">
        <f t="shared" si="114"/>
        <v>Formula</v>
      </c>
      <c r="D3673" s="54" t="s">
        <v>9901</v>
      </c>
      <c r="E3673" s="54" t="s">
        <v>9902</v>
      </c>
      <c r="F3673" s="55">
        <v>73</v>
      </c>
      <c r="G3673" s="53">
        <f t="shared" si="115"/>
        <v>73</v>
      </c>
    </row>
    <row r="3674" spans="1:7" ht="63" x14ac:dyDescent="0.25">
      <c r="A3674" s="47" t="s">
        <v>9903</v>
      </c>
      <c r="B3674" s="47" t="s">
        <v>9904</v>
      </c>
      <c r="C3674" s="47" t="str">
        <f t="shared" si="114"/>
        <v>Formula</v>
      </c>
      <c r="D3674" s="47" t="s">
        <v>9905</v>
      </c>
      <c r="E3674" s="47" t="s">
        <v>9906</v>
      </c>
      <c r="F3674" s="53">
        <v>20</v>
      </c>
      <c r="G3674" s="53">
        <f t="shared" si="115"/>
        <v>20</v>
      </c>
    </row>
    <row r="3675" spans="1:7" ht="52.5" x14ac:dyDescent="0.25">
      <c r="A3675" s="54" t="s">
        <v>9907</v>
      </c>
      <c r="B3675" s="54" t="s">
        <v>9908</v>
      </c>
      <c r="C3675" s="47" t="str">
        <f t="shared" si="114"/>
        <v>Formula</v>
      </c>
      <c r="D3675" s="54" t="s">
        <v>9909</v>
      </c>
      <c r="E3675" s="54" t="s">
        <v>9910</v>
      </c>
      <c r="F3675" s="55">
        <v>34</v>
      </c>
      <c r="G3675" s="53">
        <f t="shared" si="115"/>
        <v>34</v>
      </c>
    </row>
    <row r="3676" spans="1:7" ht="52.5" x14ac:dyDescent="0.25">
      <c r="A3676" s="47" t="s">
        <v>9911</v>
      </c>
      <c r="B3676" s="47" t="s">
        <v>9912</v>
      </c>
      <c r="C3676" s="47" t="str">
        <f t="shared" si="114"/>
        <v>Formula</v>
      </c>
      <c r="D3676" s="47" t="s">
        <v>9913</v>
      </c>
      <c r="E3676" s="47" t="s">
        <v>9914</v>
      </c>
      <c r="F3676" s="53">
        <v>32</v>
      </c>
      <c r="G3676" s="53">
        <f t="shared" si="115"/>
        <v>32</v>
      </c>
    </row>
    <row r="3677" spans="1:7" ht="52.5" x14ac:dyDescent="0.25">
      <c r="A3677" s="54" t="s">
        <v>9915</v>
      </c>
      <c r="B3677" s="54" t="s">
        <v>9916</v>
      </c>
      <c r="C3677" s="47" t="str">
        <f t="shared" si="114"/>
        <v>Formula</v>
      </c>
      <c r="D3677" s="54" t="s">
        <v>9917</v>
      </c>
      <c r="E3677" s="54" t="s">
        <v>9918</v>
      </c>
      <c r="F3677" s="55">
        <v>18</v>
      </c>
      <c r="G3677" s="53">
        <f t="shared" si="115"/>
        <v>18</v>
      </c>
    </row>
    <row r="3678" spans="1:7" ht="52.5" x14ac:dyDescent="0.25">
      <c r="A3678" s="47" t="s">
        <v>9919</v>
      </c>
      <c r="B3678" s="47" t="s">
        <v>9920</v>
      </c>
      <c r="C3678" s="47" t="str">
        <f t="shared" si="114"/>
        <v>Formula</v>
      </c>
      <c r="D3678" s="47" t="s">
        <v>9921</v>
      </c>
      <c r="E3678" s="47" t="s">
        <v>9922</v>
      </c>
      <c r="F3678" s="53">
        <v>43</v>
      </c>
      <c r="G3678" s="53">
        <f t="shared" si="115"/>
        <v>44</v>
      </c>
    </row>
    <row r="3679" spans="1:7" ht="52.5" x14ac:dyDescent="0.25">
      <c r="A3679" s="54" t="s">
        <v>9923</v>
      </c>
      <c r="B3679" s="54" t="s">
        <v>9920</v>
      </c>
      <c r="C3679" s="47" t="str">
        <f t="shared" si="114"/>
        <v>Formula</v>
      </c>
      <c r="D3679" s="54" t="s">
        <v>9921</v>
      </c>
      <c r="E3679" s="54" t="s">
        <v>9924</v>
      </c>
      <c r="F3679" s="55">
        <v>1</v>
      </c>
      <c r="G3679" s="53">
        <f t="shared" si="115"/>
        <v>44</v>
      </c>
    </row>
    <row r="3680" spans="1:7" ht="52.5" x14ac:dyDescent="0.25">
      <c r="A3680" s="47" t="s">
        <v>9925</v>
      </c>
      <c r="B3680" s="47" t="s">
        <v>9926</v>
      </c>
      <c r="C3680" s="47" t="str">
        <f t="shared" si="114"/>
        <v>Formula</v>
      </c>
      <c r="D3680" s="47" t="s">
        <v>9927</v>
      </c>
      <c r="E3680" s="47" t="s">
        <v>9928</v>
      </c>
      <c r="F3680" s="53">
        <v>20</v>
      </c>
      <c r="G3680" s="53">
        <f t="shared" si="115"/>
        <v>20</v>
      </c>
    </row>
    <row r="3681" spans="1:7" ht="52.5" x14ac:dyDescent="0.25">
      <c r="A3681" s="54" t="s">
        <v>9929</v>
      </c>
      <c r="B3681" s="54" t="s">
        <v>9930</v>
      </c>
      <c r="C3681" s="47" t="str">
        <f t="shared" si="114"/>
        <v>Formula</v>
      </c>
      <c r="D3681" s="54" t="s">
        <v>9931</v>
      </c>
      <c r="E3681" s="54" t="s">
        <v>9932</v>
      </c>
      <c r="F3681" s="55">
        <v>100</v>
      </c>
      <c r="G3681" s="53">
        <f t="shared" si="115"/>
        <v>100</v>
      </c>
    </row>
    <row r="3682" spans="1:7" ht="42" x14ac:dyDescent="0.25">
      <c r="A3682" s="47" t="s">
        <v>9933</v>
      </c>
      <c r="B3682" s="47" t="s">
        <v>9934</v>
      </c>
      <c r="C3682" s="47" t="str">
        <f t="shared" si="114"/>
        <v>Formula</v>
      </c>
      <c r="D3682" s="47" t="s">
        <v>9935</v>
      </c>
      <c r="E3682" s="47" t="s">
        <v>9936</v>
      </c>
      <c r="F3682" s="53">
        <v>50</v>
      </c>
      <c r="G3682" s="53">
        <f t="shared" si="115"/>
        <v>50</v>
      </c>
    </row>
    <row r="3683" spans="1:7" ht="42" x14ac:dyDescent="0.25">
      <c r="A3683" s="54" t="s">
        <v>9937</v>
      </c>
      <c r="B3683" s="54" t="s">
        <v>9938</v>
      </c>
      <c r="C3683" s="47" t="str">
        <f t="shared" si="114"/>
        <v>Formula</v>
      </c>
      <c r="D3683" s="54" t="s">
        <v>9939</v>
      </c>
      <c r="E3683" s="54" t="s">
        <v>9940</v>
      </c>
      <c r="F3683" s="55">
        <v>38</v>
      </c>
      <c r="G3683" s="53">
        <f t="shared" si="115"/>
        <v>38</v>
      </c>
    </row>
    <row r="3684" spans="1:7" ht="42" x14ac:dyDescent="0.25">
      <c r="A3684" s="47" t="s">
        <v>9941</v>
      </c>
      <c r="B3684" s="47" t="s">
        <v>9942</v>
      </c>
      <c r="C3684" s="47" t="str">
        <f t="shared" si="114"/>
        <v>Formula</v>
      </c>
      <c r="D3684" s="47" t="s">
        <v>9943</v>
      </c>
      <c r="E3684" s="47" t="s">
        <v>9944</v>
      </c>
      <c r="F3684" s="53">
        <v>20</v>
      </c>
      <c r="G3684" s="53">
        <f t="shared" si="115"/>
        <v>20</v>
      </c>
    </row>
    <row r="3685" spans="1:7" ht="52.5" x14ac:dyDescent="0.25">
      <c r="A3685" s="54" t="s">
        <v>9945</v>
      </c>
      <c r="B3685" s="54" t="s">
        <v>9946</v>
      </c>
      <c r="C3685" s="47" t="str">
        <f t="shared" si="114"/>
        <v>Formula</v>
      </c>
      <c r="D3685" s="54" t="s">
        <v>9947</v>
      </c>
      <c r="E3685" s="54" t="s">
        <v>9948</v>
      </c>
      <c r="F3685" s="55">
        <v>32</v>
      </c>
      <c r="G3685" s="53">
        <f t="shared" si="115"/>
        <v>32</v>
      </c>
    </row>
    <row r="3686" spans="1:7" ht="52.5" x14ac:dyDescent="0.25">
      <c r="A3686" s="47" t="s">
        <v>9949</v>
      </c>
      <c r="B3686" s="47" t="s">
        <v>9950</v>
      </c>
      <c r="C3686" s="47" t="str">
        <f t="shared" si="114"/>
        <v>Formula</v>
      </c>
      <c r="D3686" s="47" t="s">
        <v>9951</v>
      </c>
      <c r="E3686" s="47" t="s">
        <v>9952</v>
      </c>
      <c r="F3686" s="53">
        <v>85</v>
      </c>
      <c r="G3686" s="53">
        <f t="shared" si="115"/>
        <v>85</v>
      </c>
    </row>
    <row r="3687" spans="1:7" ht="63" x14ac:dyDescent="0.25">
      <c r="A3687" s="54" t="s">
        <v>9953</v>
      </c>
      <c r="B3687" s="54" t="s">
        <v>9954</v>
      </c>
      <c r="C3687" s="47" t="str">
        <f t="shared" si="114"/>
        <v>Formula</v>
      </c>
      <c r="D3687" s="54" t="s">
        <v>9955</v>
      </c>
      <c r="E3687" s="54" t="s">
        <v>9956</v>
      </c>
      <c r="F3687" s="55">
        <v>323</v>
      </c>
      <c r="G3687" s="53">
        <f t="shared" si="115"/>
        <v>500</v>
      </c>
    </row>
    <row r="3688" spans="1:7" ht="63" x14ac:dyDescent="0.25">
      <c r="A3688" s="47" t="s">
        <v>9957</v>
      </c>
      <c r="B3688" s="47" t="s">
        <v>9954</v>
      </c>
      <c r="C3688" s="47" t="str">
        <f t="shared" si="114"/>
        <v>Formula</v>
      </c>
      <c r="D3688" s="47" t="s">
        <v>9955</v>
      </c>
      <c r="E3688" s="47" t="s">
        <v>9958</v>
      </c>
      <c r="F3688" s="53">
        <v>177</v>
      </c>
      <c r="G3688" s="53">
        <f t="shared" si="115"/>
        <v>500</v>
      </c>
    </row>
    <row r="3689" spans="1:7" ht="52.5" x14ac:dyDescent="0.25">
      <c r="A3689" s="54" t="s">
        <v>9959</v>
      </c>
      <c r="B3689" s="54" t="s">
        <v>9960</v>
      </c>
      <c r="C3689" s="47" t="str">
        <f t="shared" si="114"/>
        <v>Formula</v>
      </c>
      <c r="D3689" s="54" t="s">
        <v>9961</v>
      </c>
      <c r="E3689" s="54" t="s">
        <v>9962</v>
      </c>
      <c r="F3689" s="55">
        <v>80</v>
      </c>
      <c r="G3689" s="53">
        <f t="shared" si="115"/>
        <v>80</v>
      </c>
    </row>
    <row r="3690" spans="1:7" ht="42" x14ac:dyDescent="0.25">
      <c r="A3690" s="47" t="s">
        <v>9963</v>
      </c>
      <c r="B3690" s="47" t="s">
        <v>9964</v>
      </c>
      <c r="C3690" s="47" t="str">
        <f t="shared" si="114"/>
        <v>Formula</v>
      </c>
      <c r="D3690" s="47" t="s">
        <v>9965</v>
      </c>
      <c r="E3690" s="47" t="s">
        <v>9966</v>
      </c>
      <c r="F3690" s="53">
        <v>200</v>
      </c>
      <c r="G3690" s="53">
        <f t="shared" si="115"/>
        <v>200</v>
      </c>
    </row>
    <row r="3691" spans="1:7" ht="42" x14ac:dyDescent="0.25">
      <c r="A3691" s="54" t="s">
        <v>9967</v>
      </c>
      <c r="B3691" s="54" t="s">
        <v>9968</v>
      </c>
      <c r="C3691" s="47" t="str">
        <f t="shared" si="114"/>
        <v>Formula</v>
      </c>
      <c r="D3691" s="54" t="s">
        <v>9969</v>
      </c>
      <c r="E3691" s="54" t="s">
        <v>9970</v>
      </c>
      <c r="F3691" s="55">
        <v>100</v>
      </c>
      <c r="G3691" s="53">
        <f t="shared" si="115"/>
        <v>184</v>
      </c>
    </row>
    <row r="3692" spans="1:7" ht="42" x14ac:dyDescent="0.25">
      <c r="A3692" s="47" t="s">
        <v>9971</v>
      </c>
      <c r="B3692" s="47" t="s">
        <v>9968</v>
      </c>
      <c r="C3692" s="47" t="str">
        <f t="shared" si="114"/>
        <v>Formula</v>
      </c>
      <c r="D3692" s="47" t="s">
        <v>9969</v>
      </c>
      <c r="E3692" s="47" t="s">
        <v>9972</v>
      </c>
      <c r="F3692" s="53">
        <v>84</v>
      </c>
      <c r="G3692" s="53">
        <f t="shared" si="115"/>
        <v>184</v>
      </c>
    </row>
    <row r="3693" spans="1:7" ht="31.5" x14ac:dyDescent="0.25">
      <c r="A3693" s="54" t="s">
        <v>9973</v>
      </c>
      <c r="B3693" s="54" t="s">
        <v>9974</v>
      </c>
      <c r="C3693" s="47" t="str">
        <f t="shared" si="114"/>
        <v>Formula</v>
      </c>
      <c r="D3693" s="54" t="s">
        <v>9975</v>
      </c>
      <c r="E3693" s="54" t="s">
        <v>9976</v>
      </c>
      <c r="F3693" s="55">
        <v>170</v>
      </c>
      <c r="G3693" s="53">
        <f t="shared" si="115"/>
        <v>170</v>
      </c>
    </row>
    <row r="3694" spans="1:7" ht="31.5" x14ac:dyDescent="0.25">
      <c r="A3694" s="47" t="s">
        <v>9977</v>
      </c>
      <c r="B3694" s="47" t="s">
        <v>9978</v>
      </c>
      <c r="C3694" s="47" t="str">
        <f t="shared" si="114"/>
        <v>Formula</v>
      </c>
      <c r="D3694" s="47" t="s">
        <v>9979</v>
      </c>
      <c r="E3694" s="47" t="s">
        <v>9980</v>
      </c>
      <c r="F3694" s="53">
        <v>18</v>
      </c>
      <c r="G3694" s="53">
        <f t="shared" si="115"/>
        <v>18</v>
      </c>
    </row>
    <row r="3695" spans="1:7" ht="42" x14ac:dyDescent="0.25">
      <c r="A3695" s="54" t="s">
        <v>9981</v>
      </c>
      <c r="B3695" s="54" t="s">
        <v>9982</v>
      </c>
      <c r="C3695" s="47" t="str">
        <f t="shared" si="114"/>
        <v>Formula</v>
      </c>
      <c r="D3695" s="54" t="s">
        <v>9983</v>
      </c>
      <c r="E3695" s="54" t="s">
        <v>9984</v>
      </c>
      <c r="F3695" s="55">
        <v>248</v>
      </c>
      <c r="G3695" s="53">
        <f t="shared" si="115"/>
        <v>248</v>
      </c>
    </row>
    <row r="3696" spans="1:7" ht="42" x14ac:dyDescent="0.25">
      <c r="A3696" s="47" t="s">
        <v>9985</v>
      </c>
      <c r="B3696" s="47" t="s">
        <v>9986</v>
      </c>
      <c r="C3696" s="47" t="str">
        <f t="shared" si="114"/>
        <v>Formula</v>
      </c>
      <c r="D3696" s="47" t="s">
        <v>9987</v>
      </c>
      <c r="E3696" s="47" t="s">
        <v>9988</v>
      </c>
      <c r="F3696" s="53">
        <v>158</v>
      </c>
      <c r="G3696" s="53">
        <f t="shared" si="115"/>
        <v>158</v>
      </c>
    </row>
    <row r="3697" spans="1:7" ht="42" x14ac:dyDescent="0.25">
      <c r="A3697" s="54" t="s">
        <v>9989</v>
      </c>
      <c r="B3697" s="54" t="s">
        <v>9990</v>
      </c>
      <c r="C3697" s="47" t="str">
        <f t="shared" si="114"/>
        <v>Formula</v>
      </c>
      <c r="D3697" s="54" t="s">
        <v>9991</v>
      </c>
      <c r="E3697" s="54" t="s">
        <v>9992</v>
      </c>
      <c r="F3697" s="55">
        <v>121</v>
      </c>
      <c r="G3697" s="53">
        <f t="shared" si="115"/>
        <v>121</v>
      </c>
    </row>
    <row r="3698" spans="1:7" ht="31.5" x14ac:dyDescent="0.25">
      <c r="A3698" s="47" t="s">
        <v>9993</v>
      </c>
      <c r="B3698" s="47" t="s">
        <v>9994</v>
      </c>
      <c r="C3698" s="47" t="str">
        <f t="shared" si="114"/>
        <v>Formula</v>
      </c>
      <c r="D3698" s="47" t="s">
        <v>9995</v>
      </c>
      <c r="E3698" s="47" t="s">
        <v>9996</v>
      </c>
      <c r="F3698" s="53">
        <v>30</v>
      </c>
      <c r="G3698" s="53">
        <f t="shared" si="115"/>
        <v>30</v>
      </c>
    </row>
    <row r="3699" spans="1:7" ht="42" x14ac:dyDescent="0.25">
      <c r="A3699" s="54" t="s">
        <v>9997</v>
      </c>
      <c r="B3699" s="54" t="s">
        <v>9998</v>
      </c>
      <c r="C3699" s="47" t="str">
        <f t="shared" si="114"/>
        <v>Formula</v>
      </c>
      <c r="D3699" s="54" t="s">
        <v>9999</v>
      </c>
      <c r="E3699" s="54" t="s">
        <v>10000</v>
      </c>
      <c r="F3699" s="55">
        <v>341</v>
      </c>
      <c r="G3699" s="53">
        <f t="shared" si="115"/>
        <v>341</v>
      </c>
    </row>
    <row r="3700" spans="1:7" ht="31.5" x14ac:dyDescent="0.25">
      <c r="A3700" s="47" t="s">
        <v>10001</v>
      </c>
      <c r="B3700" s="47" t="s">
        <v>10002</v>
      </c>
      <c r="C3700" s="47" t="str">
        <f t="shared" si="114"/>
        <v>Formula</v>
      </c>
      <c r="D3700" s="47" t="s">
        <v>10003</v>
      </c>
      <c r="E3700" s="47" t="s">
        <v>10004</v>
      </c>
      <c r="F3700" s="53">
        <v>98</v>
      </c>
      <c r="G3700" s="53">
        <f t="shared" si="115"/>
        <v>98</v>
      </c>
    </row>
    <row r="3701" spans="1:7" ht="42" x14ac:dyDescent="0.25">
      <c r="A3701" s="54" t="s">
        <v>10005</v>
      </c>
      <c r="B3701" s="54" t="s">
        <v>10006</v>
      </c>
      <c r="C3701" s="47" t="str">
        <f t="shared" si="114"/>
        <v>Formula</v>
      </c>
      <c r="D3701" s="54" t="s">
        <v>10007</v>
      </c>
      <c r="E3701" s="54" t="s">
        <v>10008</v>
      </c>
      <c r="F3701" s="55">
        <v>50</v>
      </c>
      <c r="G3701" s="53">
        <f t="shared" si="115"/>
        <v>50</v>
      </c>
    </row>
    <row r="3702" spans="1:7" ht="21" x14ac:dyDescent="0.25">
      <c r="A3702" s="47" t="s">
        <v>10009</v>
      </c>
      <c r="B3702" s="47" t="s">
        <v>10010</v>
      </c>
      <c r="C3702" s="47" t="str">
        <f t="shared" si="114"/>
        <v>Formula</v>
      </c>
      <c r="D3702" s="47" t="s">
        <v>10011</v>
      </c>
      <c r="E3702" s="47" t="s">
        <v>10012</v>
      </c>
      <c r="F3702" s="53">
        <v>20</v>
      </c>
      <c r="G3702" s="53">
        <f t="shared" si="115"/>
        <v>20</v>
      </c>
    </row>
    <row r="3703" spans="1:7" ht="31.5" x14ac:dyDescent="0.25">
      <c r="A3703" s="54" t="s">
        <v>10013</v>
      </c>
      <c r="B3703" s="54" t="s">
        <v>10014</v>
      </c>
      <c r="C3703" s="47" t="str">
        <f t="shared" si="114"/>
        <v>Formula</v>
      </c>
      <c r="D3703" s="54" t="s">
        <v>10015</v>
      </c>
      <c r="E3703" s="54" t="s">
        <v>10016</v>
      </c>
      <c r="F3703" s="55">
        <v>20</v>
      </c>
      <c r="G3703" s="53">
        <f t="shared" si="115"/>
        <v>20</v>
      </c>
    </row>
    <row r="3704" spans="1:7" ht="31.5" x14ac:dyDescent="0.25">
      <c r="A3704" s="47" t="s">
        <v>10017</v>
      </c>
      <c r="B3704" s="47" t="s">
        <v>10018</v>
      </c>
      <c r="C3704" s="47" t="str">
        <f t="shared" si="114"/>
        <v>Formula</v>
      </c>
      <c r="D3704" s="47" t="s">
        <v>10019</v>
      </c>
      <c r="E3704" s="47" t="s">
        <v>10020</v>
      </c>
      <c r="F3704" s="53">
        <v>80</v>
      </c>
      <c r="G3704" s="53">
        <f t="shared" si="115"/>
        <v>80</v>
      </c>
    </row>
    <row r="3705" spans="1:7" ht="42" x14ac:dyDescent="0.25">
      <c r="A3705" s="54" t="s">
        <v>10021</v>
      </c>
      <c r="B3705" s="54" t="s">
        <v>10022</v>
      </c>
      <c r="C3705" s="47" t="str">
        <f t="shared" si="114"/>
        <v>Formula</v>
      </c>
      <c r="D3705" s="54" t="s">
        <v>10023</v>
      </c>
      <c r="E3705" s="54" t="s">
        <v>10024</v>
      </c>
      <c r="F3705" s="55">
        <v>30</v>
      </c>
      <c r="G3705" s="53">
        <f t="shared" si="115"/>
        <v>30</v>
      </c>
    </row>
    <row r="3706" spans="1:7" ht="42" x14ac:dyDescent="0.25">
      <c r="A3706" s="47" t="s">
        <v>10025</v>
      </c>
      <c r="B3706" s="47" t="s">
        <v>10026</v>
      </c>
      <c r="C3706" s="47" t="str">
        <f t="shared" si="114"/>
        <v>Formula</v>
      </c>
      <c r="D3706" s="47" t="s">
        <v>10027</v>
      </c>
      <c r="E3706" s="47" t="s">
        <v>10028</v>
      </c>
      <c r="F3706" s="53">
        <v>255</v>
      </c>
      <c r="G3706" s="53">
        <f t="shared" si="115"/>
        <v>1895</v>
      </c>
    </row>
    <row r="3707" spans="1:7" ht="42" x14ac:dyDescent="0.25">
      <c r="A3707" s="54" t="s">
        <v>10029</v>
      </c>
      <c r="B3707" s="54" t="s">
        <v>10026</v>
      </c>
      <c r="C3707" s="47" t="str">
        <f t="shared" si="114"/>
        <v>Formula</v>
      </c>
      <c r="D3707" s="54" t="s">
        <v>10027</v>
      </c>
      <c r="E3707" s="54" t="s">
        <v>10030</v>
      </c>
      <c r="F3707" s="55">
        <v>250</v>
      </c>
      <c r="G3707" s="53">
        <f t="shared" si="115"/>
        <v>1895</v>
      </c>
    </row>
    <row r="3708" spans="1:7" ht="42" x14ac:dyDescent="0.25">
      <c r="A3708" s="47" t="s">
        <v>10031</v>
      </c>
      <c r="B3708" s="47" t="s">
        <v>10026</v>
      </c>
      <c r="C3708" s="47" t="str">
        <f t="shared" si="114"/>
        <v>Formula</v>
      </c>
      <c r="D3708" s="47" t="s">
        <v>10027</v>
      </c>
      <c r="E3708" s="47" t="s">
        <v>10032</v>
      </c>
      <c r="F3708" s="53">
        <v>270</v>
      </c>
      <c r="G3708" s="53">
        <f t="shared" si="115"/>
        <v>1895</v>
      </c>
    </row>
    <row r="3709" spans="1:7" ht="42" x14ac:dyDescent="0.25">
      <c r="A3709" s="54" t="s">
        <v>10033</v>
      </c>
      <c r="B3709" s="54" t="s">
        <v>10026</v>
      </c>
      <c r="C3709" s="47" t="str">
        <f t="shared" si="114"/>
        <v>Formula</v>
      </c>
      <c r="D3709" s="54" t="s">
        <v>10027</v>
      </c>
      <c r="E3709" s="54" t="s">
        <v>10034</v>
      </c>
      <c r="F3709" s="55">
        <v>228</v>
      </c>
      <c r="G3709" s="53">
        <f t="shared" si="115"/>
        <v>1895</v>
      </c>
    </row>
    <row r="3710" spans="1:7" ht="42" x14ac:dyDescent="0.25">
      <c r="A3710" s="47" t="s">
        <v>10035</v>
      </c>
      <c r="B3710" s="47" t="s">
        <v>10026</v>
      </c>
      <c r="C3710" s="47" t="str">
        <f t="shared" si="114"/>
        <v>Formula</v>
      </c>
      <c r="D3710" s="47" t="s">
        <v>10027</v>
      </c>
      <c r="E3710" s="47" t="s">
        <v>10034</v>
      </c>
      <c r="F3710" s="53">
        <v>100</v>
      </c>
      <c r="G3710" s="53">
        <f t="shared" si="115"/>
        <v>1895</v>
      </c>
    </row>
    <row r="3711" spans="1:7" ht="42" x14ac:dyDescent="0.25">
      <c r="A3711" s="54" t="s">
        <v>10036</v>
      </c>
      <c r="B3711" s="54" t="s">
        <v>10026</v>
      </c>
      <c r="C3711" s="47" t="str">
        <f t="shared" si="114"/>
        <v>Formula</v>
      </c>
      <c r="D3711" s="54" t="s">
        <v>10027</v>
      </c>
      <c r="E3711" s="54" t="s">
        <v>10037</v>
      </c>
      <c r="F3711" s="55">
        <v>150</v>
      </c>
      <c r="G3711" s="53">
        <f t="shared" si="115"/>
        <v>1895</v>
      </c>
    </row>
    <row r="3712" spans="1:7" ht="42" x14ac:dyDescent="0.25">
      <c r="A3712" s="47" t="s">
        <v>10038</v>
      </c>
      <c r="B3712" s="47" t="s">
        <v>10026</v>
      </c>
      <c r="C3712" s="47" t="str">
        <f t="shared" si="114"/>
        <v>Formula</v>
      </c>
      <c r="D3712" s="47" t="s">
        <v>10027</v>
      </c>
      <c r="E3712" s="47" t="s">
        <v>10039</v>
      </c>
      <c r="F3712" s="53">
        <v>100</v>
      </c>
      <c r="G3712" s="53">
        <f t="shared" si="115"/>
        <v>1895</v>
      </c>
    </row>
    <row r="3713" spans="1:7" ht="42" x14ac:dyDescent="0.25">
      <c r="A3713" s="54" t="s">
        <v>10040</v>
      </c>
      <c r="B3713" s="54" t="s">
        <v>10026</v>
      </c>
      <c r="C3713" s="47" t="str">
        <f t="shared" si="114"/>
        <v>Formula</v>
      </c>
      <c r="D3713" s="54" t="s">
        <v>10027</v>
      </c>
      <c r="E3713" s="54" t="s">
        <v>10041</v>
      </c>
      <c r="F3713" s="55">
        <v>150</v>
      </c>
      <c r="G3713" s="53">
        <f t="shared" si="115"/>
        <v>1895</v>
      </c>
    </row>
    <row r="3714" spans="1:7" ht="42" x14ac:dyDescent="0.25">
      <c r="A3714" s="47" t="s">
        <v>10042</v>
      </c>
      <c r="B3714" s="47" t="s">
        <v>10026</v>
      </c>
      <c r="C3714" s="47" t="str">
        <f t="shared" si="114"/>
        <v>Formula</v>
      </c>
      <c r="D3714" s="47" t="s">
        <v>10027</v>
      </c>
      <c r="E3714" s="47" t="s">
        <v>10043</v>
      </c>
      <c r="F3714" s="53">
        <v>100</v>
      </c>
      <c r="G3714" s="53">
        <f t="shared" si="115"/>
        <v>1895</v>
      </c>
    </row>
    <row r="3715" spans="1:7" ht="42" x14ac:dyDescent="0.25">
      <c r="A3715" s="54" t="s">
        <v>10044</v>
      </c>
      <c r="B3715" s="54" t="s">
        <v>10026</v>
      </c>
      <c r="C3715" s="47" t="str">
        <f t="shared" ref="C3715:C3778" si="116">IF(ISTEXT(VLOOKUP(B3715,$I$2:$I$11,1,FALSE)),"Alt sub","Formula")</f>
        <v>Formula</v>
      </c>
      <c r="D3715" s="54" t="s">
        <v>10027</v>
      </c>
      <c r="E3715" s="54" t="s">
        <v>10045</v>
      </c>
      <c r="F3715" s="55">
        <v>153</v>
      </c>
      <c r="G3715" s="53">
        <f t="shared" ref="G3715:G3778" si="117">SUMIF(B:B,B3715,F:F)</f>
        <v>1895</v>
      </c>
    </row>
    <row r="3716" spans="1:7" ht="42" x14ac:dyDescent="0.25">
      <c r="A3716" s="47" t="s">
        <v>10046</v>
      </c>
      <c r="B3716" s="47" t="s">
        <v>10026</v>
      </c>
      <c r="C3716" s="47" t="str">
        <f t="shared" si="116"/>
        <v>Formula</v>
      </c>
      <c r="D3716" s="47" t="s">
        <v>10027</v>
      </c>
      <c r="E3716" s="47" t="s">
        <v>10047</v>
      </c>
      <c r="F3716" s="53">
        <v>76</v>
      </c>
      <c r="G3716" s="53">
        <f t="shared" si="117"/>
        <v>1895</v>
      </c>
    </row>
    <row r="3717" spans="1:7" ht="42" x14ac:dyDescent="0.25">
      <c r="A3717" s="54" t="s">
        <v>10048</v>
      </c>
      <c r="B3717" s="54" t="s">
        <v>10026</v>
      </c>
      <c r="C3717" s="47" t="str">
        <f t="shared" si="116"/>
        <v>Formula</v>
      </c>
      <c r="D3717" s="54" t="s">
        <v>10027</v>
      </c>
      <c r="E3717" s="54" t="s">
        <v>10049</v>
      </c>
      <c r="F3717" s="55">
        <v>40</v>
      </c>
      <c r="G3717" s="53">
        <f t="shared" si="117"/>
        <v>1895</v>
      </c>
    </row>
    <row r="3718" spans="1:7" ht="42" x14ac:dyDescent="0.25">
      <c r="A3718" s="47" t="s">
        <v>10050</v>
      </c>
      <c r="B3718" s="47" t="s">
        <v>10026</v>
      </c>
      <c r="C3718" s="47" t="str">
        <f t="shared" si="116"/>
        <v>Formula</v>
      </c>
      <c r="D3718" s="47" t="s">
        <v>10027</v>
      </c>
      <c r="E3718" s="47" t="s">
        <v>10051</v>
      </c>
      <c r="F3718" s="53">
        <v>23</v>
      </c>
      <c r="G3718" s="53">
        <f t="shared" si="117"/>
        <v>1895</v>
      </c>
    </row>
    <row r="3719" spans="1:7" ht="31.5" x14ac:dyDescent="0.25">
      <c r="A3719" s="54" t="s">
        <v>10052</v>
      </c>
      <c r="B3719" s="54" t="s">
        <v>10053</v>
      </c>
      <c r="C3719" s="47" t="str">
        <f t="shared" si="116"/>
        <v>Formula</v>
      </c>
      <c r="D3719" s="54" t="s">
        <v>10054</v>
      </c>
      <c r="E3719" s="54" t="s">
        <v>10055</v>
      </c>
      <c r="F3719" s="55">
        <v>236</v>
      </c>
      <c r="G3719" s="53">
        <f t="shared" si="117"/>
        <v>918</v>
      </c>
    </row>
    <row r="3720" spans="1:7" ht="42" x14ac:dyDescent="0.25">
      <c r="A3720" s="47" t="s">
        <v>10056</v>
      </c>
      <c r="B3720" s="47" t="s">
        <v>10053</v>
      </c>
      <c r="C3720" s="47" t="str">
        <f t="shared" si="116"/>
        <v>Formula</v>
      </c>
      <c r="D3720" s="47" t="s">
        <v>10054</v>
      </c>
      <c r="E3720" s="47" t="s">
        <v>10057</v>
      </c>
      <c r="F3720" s="53">
        <v>136</v>
      </c>
      <c r="G3720" s="53">
        <f t="shared" si="117"/>
        <v>918</v>
      </c>
    </row>
    <row r="3721" spans="1:7" ht="31.5" x14ac:dyDescent="0.25">
      <c r="A3721" s="54" t="s">
        <v>10058</v>
      </c>
      <c r="B3721" s="54" t="s">
        <v>10053</v>
      </c>
      <c r="C3721" s="47" t="str">
        <f t="shared" si="116"/>
        <v>Formula</v>
      </c>
      <c r="D3721" s="54" t="s">
        <v>10054</v>
      </c>
      <c r="E3721" s="54" t="s">
        <v>10059</v>
      </c>
      <c r="F3721" s="55">
        <v>211</v>
      </c>
      <c r="G3721" s="53">
        <f t="shared" si="117"/>
        <v>918</v>
      </c>
    </row>
    <row r="3722" spans="1:7" ht="31.5" x14ac:dyDescent="0.25">
      <c r="A3722" s="47" t="s">
        <v>10060</v>
      </c>
      <c r="B3722" s="47" t="s">
        <v>10053</v>
      </c>
      <c r="C3722" s="47" t="str">
        <f t="shared" si="116"/>
        <v>Formula</v>
      </c>
      <c r="D3722" s="47" t="s">
        <v>10054</v>
      </c>
      <c r="E3722" s="47" t="s">
        <v>10061</v>
      </c>
      <c r="F3722" s="53">
        <v>315</v>
      </c>
      <c r="G3722" s="53">
        <f t="shared" si="117"/>
        <v>918</v>
      </c>
    </row>
    <row r="3723" spans="1:7" ht="31.5" x14ac:dyDescent="0.25">
      <c r="A3723" s="54" t="s">
        <v>10062</v>
      </c>
      <c r="B3723" s="54" t="s">
        <v>10053</v>
      </c>
      <c r="C3723" s="47" t="str">
        <f t="shared" si="116"/>
        <v>Formula</v>
      </c>
      <c r="D3723" s="54" t="s">
        <v>10054</v>
      </c>
      <c r="E3723" s="54" t="s">
        <v>10063</v>
      </c>
      <c r="F3723" s="55">
        <v>20</v>
      </c>
      <c r="G3723" s="53">
        <f t="shared" si="117"/>
        <v>918</v>
      </c>
    </row>
    <row r="3724" spans="1:7" ht="31.5" x14ac:dyDescent="0.25">
      <c r="A3724" s="47" t="s">
        <v>10064</v>
      </c>
      <c r="B3724" s="47" t="s">
        <v>10065</v>
      </c>
      <c r="C3724" s="47" t="str">
        <f t="shared" si="116"/>
        <v>Formula</v>
      </c>
      <c r="D3724" s="47" t="s">
        <v>10066</v>
      </c>
      <c r="E3724" s="47" t="s">
        <v>10067</v>
      </c>
      <c r="F3724" s="53">
        <v>157</v>
      </c>
      <c r="G3724" s="53">
        <f t="shared" si="117"/>
        <v>1291</v>
      </c>
    </row>
    <row r="3725" spans="1:7" ht="31.5" x14ac:dyDescent="0.25">
      <c r="A3725" s="54" t="s">
        <v>10068</v>
      </c>
      <c r="B3725" s="54" t="s">
        <v>10065</v>
      </c>
      <c r="C3725" s="47" t="str">
        <f t="shared" si="116"/>
        <v>Formula</v>
      </c>
      <c r="D3725" s="54" t="s">
        <v>10066</v>
      </c>
      <c r="E3725" s="54" t="s">
        <v>10069</v>
      </c>
      <c r="F3725" s="55">
        <v>160</v>
      </c>
      <c r="G3725" s="53">
        <f t="shared" si="117"/>
        <v>1291</v>
      </c>
    </row>
    <row r="3726" spans="1:7" ht="31.5" x14ac:dyDescent="0.25">
      <c r="A3726" s="47" t="s">
        <v>10070</v>
      </c>
      <c r="B3726" s="47" t="s">
        <v>10065</v>
      </c>
      <c r="C3726" s="47" t="str">
        <f t="shared" si="116"/>
        <v>Formula</v>
      </c>
      <c r="D3726" s="47" t="s">
        <v>10066</v>
      </c>
      <c r="E3726" s="47" t="s">
        <v>10071</v>
      </c>
      <c r="F3726" s="53">
        <v>122</v>
      </c>
      <c r="G3726" s="53">
        <f t="shared" si="117"/>
        <v>1291</v>
      </c>
    </row>
    <row r="3727" spans="1:7" ht="31.5" x14ac:dyDescent="0.25">
      <c r="A3727" s="54" t="s">
        <v>10072</v>
      </c>
      <c r="B3727" s="54" t="s">
        <v>10065</v>
      </c>
      <c r="C3727" s="47" t="str">
        <f t="shared" si="116"/>
        <v>Formula</v>
      </c>
      <c r="D3727" s="54" t="s">
        <v>10066</v>
      </c>
      <c r="E3727" s="54" t="s">
        <v>10073</v>
      </c>
      <c r="F3727" s="55">
        <v>149</v>
      </c>
      <c r="G3727" s="53">
        <f t="shared" si="117"/>
        <v>1291</v>
      </c>
    </row>
    <row r="3728" spans="1:7" ht="31.5" x14ac:dyDescent="0.25">
      <c r="A3728" s="47" t="s">
        <v>10074</v>
      </c>
      <c r="B3728" s="47" t="s">
        <v>10065</v>
      </c>
      <c r="C3728" s="47" t="str">
        <f t="shared" si="116"/>
        <v>Formula</v>
      </c>
      <c r="D3728" s="47" t="s">
        <v>10066</v>
      </c>
      <c r="E3728" s="47" t="s">
        <v>10075</v>
      </c>
      <c r="F3728" s="53">
        <v>86</v>
      </c>
      <c r="G3728" s="53">
        <f t="shared" si="117"/>
        <v>1291</v>
      </c>
    </row>
    <row r="3729" spans="1:7" ht="31.5" x14ac:dyDescent="0.25">
      <c r="A3729" s="54" t="s">
        <v>10076</v>
      </c>
      <c r="B3729" s="54" t="s">
        <v>10065</v>
      </c>
      <c r="C3729" s="47" t="str">
        <f t="shared" si="116"/>
        <v>Formula</v>
      </c>
      <c r="D3729" s="54" t="s">
        <v>10066</v>
      </c>
      <c r="E3729" s="54" t="s">
        <v>308</v>
      </c>
      <c r="F3729" s="55">
        <v>172</v>
      </c>
      <c r="G3729" s="53">
        <f t="shared" si="117"/>
        <v>1291</v>
      </c>
    </row>
    <row r="3730" spans="1:7" ht="31.5" x14ac:dyDescent="0.25">
      <c r="A3730" s="47" t="s">
        <v>10077</v>
      </c>
      <c r="B3730" s="47" t="s">
        <v>10065</v>
      </c>
      <c r="C3730" s="47" t="str">
        <f t="shared" si="116"/>
        <v>Formula</v>
      </c>
      <c r="D3730" s="47" t="s">
        <v>10066</v>
      </c>
      <c r="E3730" s="47" t="s">
        <v>10078</v>
      </c>
      <c r="F3730" s="53">
        <v>173</v>
      </c>
      <c r="G3730" s="53">
        <f t="shared" si="117"/>
        <v>1291</v>
      </c>
    </row>
    <row r="3731" spans="1:7" ht="31.5" x14ac:dyDescent="0.25">
      <c r="A3731" s="54" t="s">
        <v>10079</v>
      </c>
      <c r="B3731" s="54" t="s">
        <v>10065</v>
      </c>
      <c r="C3731" s="47" t="str">
        <f t="shared" si="116"/>
        <v>Formula</v>
      </c>
      <c r="D3731" s="54" t="s">
        <v>10066</v>
      </c>
      <c r="E3731" s="54" t="s">
        <v>10080</v>
      </c>
      <c r="F3731" s="55">
        <v>115</v>
      </c>
      <c r="G3731" s="53">
        <f t="shared" si="117"/>
        <v>1291</v>
      </c>
    </row>
    <row r="3732" spans="1:7" ht="31.5" x14ac:dyDescent="0.25">
      <c r="A3732" s="47" t="s">
        <v>10081</v>
      </c>
      <c r="B3732" s="47" t="s">
        <v>10065</v>
      </c>
      <c r="C3732" s="47" t="str">
        <f t="shared" si="116"/>
        <v>Formula</v>
      </c>
      <c r="D3732" s="47" t="s">
        <v>10066</v>
      </c>
      <c r="E3732" s="47" t="s">
        <v>10082</v>
      </c>
      <c r="F3732" s="53">
        <v>16</v>
      </c>
      <c r="G3732" s="53">
        <f t="shared" si="117"/>
        <v>1291</v>
      </c>
    </row>
    <row r="3733" spans="1:7" ht="31.5" x14ac:dyDescent="0.25">
      <c r="A3733" s="54" t="s">
        <v>10083</v>
      </c>
      <c r="B3733" s="54" t="s">
        <v>10065</v>
      </c>
      <c r="C3733" s="47" t="str">
        <f t="shared" si="116"/>
        <v>Formula</v>
      </c>
      <c r="D3733" s="54" t="s">
        <v>10066</v>
      </c>
      <c r="E3733" s="54" t="s">
        <v>10084</v>
      </c>
      <c r="F3733" s="55">
        <v>53</v>
      </c>
      <c r="G3733" s="53">
        <f t="shared" si="117"/>
        <v>1291</v>
      </c>
    </row>
    <row r="3734" spans="1:7" ht="31.5" x14ac:dyDescent="0.25">
      <c r="A3734" s="47" t="s">
        <v>10085</v>
      </c>
      <c r="B3734" s="47" t="s">
        <v>10065</v>
      </c>
      <c r="C3734" s="47" t="str">
        <f t="shared" si="116"/>
        <v>Formula</v>
      </c>
      <c r="D3734" s="47" t="s">
        <v>10066</v>
      </c>
      <c r="E3734" s="47" t="s">
        <v>10086</v>
      </c>
      <c r="F3734" s="53">
        <v>58</v>
      </c>
      <c r="G3734" s="53">
        <f t="shared" si="117"/>
        <v>1291</v>
      </c>
    </row>
    <row r="3735" spans="1:7" ht="31.5" x14ac:dyDescent="0.25">
      <c r="A3735" s="54" t="s">
        <v>10087</v>
      </c>
      <c r="B3735" s="54" t="s">
        <v>10065</v>
      </c>
      <c r="C3735" s="47" t="str">
        <f t="shared" si="116"/>
        <v>Formula</v>
      </c>
      <c r="D3735" s="54" t="s">
        <v>10066</v>
      </c>
      <c r="E3735" s="54" t="s">
        <v>10088</v>
      </c>
      <c r="F3735" s="55">
        <v>30</v>
      </c>
      <c r="G3735" s="53">
        <f t="shared" si="117"/>
        <v>1291</v>
      </c>
    </row>
    <row r="3736" spans="1:7" ht="42" x14ac:dyDescent="0.25">
      <c r="A3736" s="47" t="s">
        <v>10089</v>
      </c>
      <c r="B3736" s="47" t="s">
        <v>10090</v>
      </c>
      <c r="C3736" s="47" t="str">
        <f t="shared" si="116"/>
        <v>Formula</v>
      </c>
      <c r="D3736" s="47" t="s">
        <v>10091</v>
      </c>
      <c r="E3736" s="47" t="s">
        <v>10092</v>
      </c>
      <c r="F3736" s="53">
        <v>182</v>
      </c>
      <c r="G3736" s="53">
        <f t="shared" si="117"/>
        <v>425</v>
      </c>
    </row>
    <row r="3737" spans="1:7" ht="42" x14ac:dyDescent="0.25">
      <c r="A3737" s="54" t="s">
        <v>10093</v>
      </c>
      <c r="B3737" s="54" t="s">
        <v>10090</v>
      </c>
      <c r="C3737" s="47" t="str">
        <f t="shared" si="116"/>
        <v>Formula</v>
      </c>
      <c r="D3737" s="54" t="s">
        <v>10091</v>
      </c>
      <c r="E3737" s="54" t="s">
        <v>10094</v>
      </c>
      <c r="F3737" s="55">
        <v>243</v>
      </c>
      <c r="G3737" s="53">
        <f t="shared" si="117"/>
        <v>425</v>
      </c>
    </row>
    <row r="3738" spans="1:7" ht="52.5" x14ac:dyDescent="0.25">
      <c r="A3738" s="47" t="s">
        <v>10095</v>
      </c>
      <c r="B3738" s="47" t="s">
        <v>10096</v>
      </c>
      <c r="C3738" s="47" t="str">
        <f t="shared" si="116"/>
        <v>Formula</v>
      </c>
      <c r="D3738" s="47" t="s">
        <v>10097</v>
      </c>
      <c r="E3738" s="47" t="s">
        <v>10098</v>
      </c>
      <c r="F3738" s="53">
        <v>0</v>
      </c>
      <c r="G3738" s="53">
        <f t="shared" si="117"/>
        <v>2165</v>
      </c>
    </row>
    <row r="3739" spans="1:7" ht="52.5" x14ac:dyDescent="0.25">
      <c r="A3739" s="54" t="s">
        <v>10099</v>
      </c>
      <c r="B3739" s="54" t="s">
        <v>10096</v>
      </c>
      <c r="C3739" s="47" t="str">
        <f t="shared" si="116"/>
        <v>Formula</v>
      </c>
      <c r="D3739" s="54" t="s">
        <v>10097</v>
      </c>
      <c r="E3739" s="54" t="s">
        <v>10100</v>
      </c>
      <c r="F3739" s="55">
        <v>282</v>
      </c>
      <c r="G3739" s="53">
        <f t="shared" si="117"/>
        <v>2165</v>
      </c>
    </row>
    <row r="3740" spans="1:7" ht="52.5" x14ac:dyDescent="0.25">
      <c r="A3740" s="47" t="s">
        <v>10101</v>
      </c>
      <c r="B3740" s="47" t="s">
        <v>10096</v>
      </c>
      <c r="C3740" s="47" t="str">
        <f t="shared" si="116"/>
        <v>Formula</v>
      </c>
      <c r="D3740" s="47" t="s">
        <v>10097</v>
      </c>
      <c r="E3740" s="47" t="s">
        <v>10102</v>
      </c>
      <c r="F3740" s="53">
        <v>81</v>
      </c>
      <c r="G3740" s="53">
        <f t="shared" si="117"/>
        <v>2165</v>
      </c>
    </row>
    <row r="3741" spans="1:7" ht="52.5" x14ac:dyDescent="0.25">
      <c r="A3741" s="54" t="s">
        <v>10103</v>
      </c>
      <c r="B3741" s="54" t="s">
        <v>10096</v>
      </c>
      <c r="C3741" s="47" t="str">
        <f t="shared" si="116"/>
        <v>Formula</v>
      </c>
      <c r="D3741" s="54" t="s">
        <v>10097</v>
      </c>
      <c r="E3741" s="54" t="s">
        <v>10104</v>
      </c>
      <c r="F3741" s="55">
        <v>32</v>
      </c>
      <c r="G3741" s="53">
        <f t="shared" si="117"/>
        <v>2165</v>
      </c>
    </row>
    <row r="3742" spans="1:7" ht="52.5" x14ac:dyDescent="0.25">
      <c r="A3742" s="47" t="s">
        <v>10105</v>
      </c>
      <c r="B3742" s="47" t="s">
        <v>10096</v>
      </c>
      <c r="C3742" s="47" t="str">
        <f t="shared" si="116"/>
        <v>Formula</v>
      </c>
      <c r="D3742" s="47" t="s">
        <v>10097</v>
      </c>
      <c r="E3742" s="47" t="s">
        <v>10106</v>
      </c>
      <c r="F3742" s="53">
        <v>162</v>
      </c>
      <c r="G3742" s="53">
        <f t="shared" si="117"/>
        <v>2165</v>
      </c>
    </row>
    <row r="3743" spans="1:7" ht="52.5" x14ac:dyDescent="0.25">
      <c r="A3743" s="54" t="s">
        <v>10107</v>
      </c>
      <c r="B3743" s="54" t="s">
        <v>10096</v>
      </c>
      <c r="C3743" s="47" t="str">
        <f t="shared" si="116"/>
        <v>Formula</v>
      </c>
      <c r="D3743" s="54" t="s">
        <v>10097</v>
      </c>
      <c r="E3743" s="54" t="s">
        <v>10108</v>
      </c>
      <c r="F3743" s="55">
        <v>240</v>
      </c>
      <c r="G3743" s="53">
        <f t="shared" si="117"/>
        <v>2165</v>
      </c>
    </row>
    <row r="3744" spans="1:7" ht="52.5" x14ac:dyDescent="0.25">
      <c r="A3744" s="47" t="s">
        <v>10109</v>
      </c>
      <c r="B3744" s="47" t="s">
        <v>10096</v>
      </c>
      <c r="C3744" s="47" t="str">
        <f t="shared" si="116"/>
        <v>Formula</v>
      </c>
      <c r="D3744" s="47" t="s">
        <v>10097</v>
      </c>
      <c r="E3744" s="47" t="s">
        <v>10110</v>
      </c>
      <c r="F3744" s="53">
        <v>60</v>
      </c>
      <c r="G3744" s="53">
        <f t="shared" si="117"/>
        <v>2165</v>
      </c>
    </row>
    <row r="3745" spans="1:7" ht="52.5" x14ac:dyDescent="0.25">
      <c r="A3745" s="54" t="s">
        <v>10111</v>
      </c>
      <c r="B3745" s="54" t="s">
        <v>10096</v>
      </c>
      <c r="C3745" s="47" t="str">
        <f t="shared" si="116"/>
        <v>Formula</v>
      </c>
      <c r="D3745" s="54" t="s">
        <v>10097</v>
      </c>
      <c r="E3745" s="54" t="s">
        <v>10112</v>
      </c>
      <c r="F3745" s="55">
        <v>0</v>
      </c>
      <c r="G3745" s="53">
        <f t="shared" si="117"/>
        <v>2165</v>
      </c>
    </row>
    <row r="3746" spans="1:7" ht="52.5" x14ac:dyDescent="0.25">
      <c r="A3746" s="47" t="s">
        <v>10113</v>
      </c>
      <c r="B3746" s="47" t="s">
        <v>10096</v>
      </c>
      <c r="C3746" s="47" t="str">
        <f t="shared" si="116"/>
        <v>Formula</v>
      </c>
      <c r="D3746" s="47" t="s">
        <v>10097</v>
      </c>
      <c r="E3746" s="47" t="s">
        <v>10114</v>
      </c>
      <c r="F3746" s="53">
        <v>0</v>
      </c>
      <c r="G3746" s="53">
        <f t="shared" si="117"/>
        <v>2165</v>
      </c>
    </row>
    <row r="3747" spans="1:7" ht="52.5" x14ac:dyDescent="0.25">
      <c r="A3747" s="54" t="s">
        <v>10115</v>
      </c>
      <c r="B3747" s="54" t="s">
        <v>10096</v>
      </c>
      <c r="C3747" s="47" t="str">
        <f t="shared" si="116"/>
        <v>Formula</v>
      </c>
      <c r="D3747" s="54" t="s">
        <v>10097</v>
      </c>
      <c r="E3747" s="54" t="s">
        <v>10116</v>
      </c>
      <c r="F3747" s="55">
        <v>0</v>
      </c>
      <c r="G3747" s="53">
        <f t="shared" si="117"/>
        <v>2165</v>
      </c>
    </row>
    <row r="3748" spans="1:7" ht="52.5" x14ac:dyDescent="0.25">
      <c r="A3748" s="47" t="s">
        <v>10117</v>
      </c>
      <c r="B3748" s="47" t="s">
        <v>10096</v>
      </c>
      <c r="C3748" s="47" t="str">
        <f t="shared" si="116"/>
        <v>Formula</v>
      </c>
      <c r="D3748" s="47" t="s">
        <v>10097</v>
      </c>
      <c r="E3748" s="47" t="s">
        <v>10118</v>
      </c>
      <c r="F3748" s="53">
        <v>0</v>
      </c>
      <c r="G3748" s="53">
        <f t="shared" si="117"/>
        <v>2165</v>
      </c>
    </row>
    <row r="3749" spans="1:7" ht="52.5" x14ac:dyDescent="0.25">
      <c r="A3749" s="54" t="s">
        <v>10119</v>
      </c>
      <c r="B3749" s="54" t="s">
        <v>10096</v>
      </c>
      <c r="C3749" s="47" t="str">
        <f t="shared" si="116"/>
        <v>Formula</v>
      </c>
      <c r="D3749" s="54" t="s">
        <v>10097</v>
      </c>
      <c r="E3749" s="54" t="s">
        <v>10120</v>
      </c>
      <c r="F3749" s="55">
        <v>87</v>
      </c>
      <c r="G3749" s="53">
        <f t="shared" si="117"/>
        <v>2165</v>
      </c>
    </row>
    <row r="3750" spans="1:7" ht="52.5" x14ac:dyDescent="0.25">
      <c r="A3750" s="47" t="s">
        <v>10121</v>
      </c>
      <c r="B3750" s="47" t="s">
        <v>10096</v>
      </c>
      <c r="C3750" s="47" t="str">
        <f t="shared" si="116"/>
        <v>Formula</v>
      </c>
      <c r="D3750" s="47" t="s">
        <v>10097</v>
      </c>
      <c r="E3750" s="47" t="s">
        <v>10122</v>
      </c>
      <c r="F3750" s="53">
        <v>46</v>
      </c>
      <c r="G3750" s="53">
        <f t="shared" si="117"/>
        <v>2165</v>
      </c>
    </row>
    <row r="3751" spans="1:7" ht="52.5" x14ac:dyDescent="0.25">
      <c r="A3751" s="54" t="s">
        <v>10123</v>
      </c>
      <c r="B3751" s="54" t="s">
        <v>10096</v>
      </c>
      <c r="C3751" s="47" t="str">
        <f t="shared" si="116"/>
        <v>Formula</v>
      </c>
      <c r="D3751" s="54" t="s">
        <v>10097</v>
      </c>
      <c r="E3751" s="54" t="s">
        <v>10124</v>
      </c>
      <c r="F3751" s="55">
        <v>34</v>
      </c>
      <c r="G3751" s="53">
        <f t="shared" si="117"/>
        <v>2165</v>
      </c>
    </row>
    <row r="3752" spans="1:7" ht="52.5" x14ac:dyDescent="0.25">
      <c r="A3752" s="47" t="s">
        <v>10125</v>
      </c>
      <c r="B3752" s="47" t="s">
        <v>10096</v>
      </c>
      <c r="C3752" s="47" t="str">
        <f t="shared" si="116"/>
        <v>Formula</v>
      </c>
      <c r="D3752" s="47" t="s">
        <v>10097</v>
      </c>
      <c r="E3752" s="47" t="s">
        <v>10126</v>
      </c>
      <c r="F3752" s="53">
        <v>73</v>
      </c>
      <c r="G3752" s="53">
        <f t="shared" si="117"/>
        <v>2165</v>
      </c>
    </row>
    <row r="3753" spans="1:7" ht="52.5" x14ac:dyDescent="0.25">
      <c r="A3753" s="54" t="s">
        <v>10127</v>
      </c>
      <c r="B3753" s="54" t="s">
        <v>10096</v>
      </c>
      <c r="C3753" s="47" t="str">
        <f t="shared" si="116"/>
        <v>Formula</v>
      </c>
      <c r="D3753" s="54" t="s">
        <v>10097</v>
      </c>
      <c r="E3753" s="54" t="s">
        <v>10128</v>
      </c>
      <c r="F3753" s="55">
        <v>41</v>
      </c>
      <c r="G3753" s="53">
        <f t="shared" si="117"/>
        <v>2165</v>
      </c>
    </row>
    <row r="3754" spans="1:7" ht="52.5" x14ac:dyDescent="0.25">
      <c r="A3754" s="47" t="s">
        <v>10129</v>
      </c>
      <c r="B3754" s="47" t="s">
        <v>10096</v>
      </c>
      <c r="C3754" s="47" t="str">
        <f t="shared" si="116"/>
        <v>Formula</v>
      </c>
      <c r="D3754" s="47" t="s">
        <v>10097</v>
      </c>
      <c r="E3754" s="47" t="s">
        <v>10130</v>
      </c>
      <c r="F3754" s="53">
        <v>108</v>
      </c>
      <c r="G3754" s="53">
        <f t="shared" si="117"/>
        <v>2165</v>
      </c>
    </row>
    <row r="3755" spans="1:7" ht="52.5" x14ac:dyDescent="0.25">
      <c r="A3755" s="54" t="s">
        <v>10131</v>
      </c>
      <c r="B3755" s="54" t="s">
        <v>10096</v>
      </c>
      <c r="C3755" s="47" t="str">
        <f t="shared" si="116"/>
        <v>Formula</v>
      </c>
      <c r="D3755" s="54" t="s">
        <v>10097</v>
      </c>
      <c r="E3755" s="54" t="s">
        <v>10132</v>
      </c>
      <c r="F3755" s="55">
        <v>29</v>
      </c>
      <c r="G3755" s="53">
        <f t="shared" si="117"/>
        <v>2165</v>
      </c>
    </row>
    <row r="3756" spans="1:7" ht="52.5" x14ac:dyDescent="0.25">
      <c r="A3756" s="47" t="s">
        <v>10133</v>
      </c>
      <c r="B3756" s="47" t="s">
        <v>10096</v>
      </c>
      <c r="C3756" s="47" t="str">
        <f t="shared" si="116"/>
        <v>Formula</v>
      </c>
      <c r="D3756" s="47" t="s">
        <v>10097</v>
      </c>
      <c r="E3756" s="47" t="s">
        <v>10134</v>
      </c>
      <c r="F3756" s="53">
        <v>33</v>
      </c>
      <c r="G3756" s="53">
        <f t="shared" si="117"/>
        <v>2165</v>
      </c>
    </row>
    <row r="3757" spans="1:7" ht="52.5" x14ac:dyDescent="0.25">
      <c r="A3757" s="54" t="s">
        <v>10135</v>
      </c>
      <c r="B3757" s="54" t="s">
        <v>10096</v>
      </c>
      <c r="C3757" s="47" t="str">
        <f t="shared" si="116"/>
        <v>Formula</v>
      </c>
      <c r="D3757" s="54" t="s">
        <v>10097</v>
      </c>
      <c r="E3757" s="54" t="s">
        <v>10136</v>
      </c>
      <c r="F3757" s="55">
        <v>78</v>
      </c>
      <c r="G3757" s="53">
        <f t="shared" si="117"/>
        <v>2165</v>
      </c>
    </row>
    <row r="3758" spans="1:7" ht="52.5" x14ac:dyDescent="0.25">
      <c r="A3758" s="47" t="s">
        <v>10137</v>
      </c>
      <c r="B3758" s="47" t="s">
        <v>10096</v>
      </c>
      <c r="C3758" s="47" t="str">
        <f t="shared" si="116"/>
        <v>Formula</v>
      </c>
      <c r="D3758" s="47" t="s">
        <v>10097</v>
      </c>
      <c r="E3758" s="47" t="s">
        <v>10138</v>
      </c>
      <c r="F3758" s="53">
        <v>61</v>
      </c>
      <c r="G3758" s="53">
        <f t="shared" si="117"/>
        <v>2165</v>
      </c>
    </row>
    <row r="3759" spans="1:7" ht="52.5" x14ac:dyDescent="0.25">
      <c r="A3759" s="54" t="s">
        <v>10139</v>
      </c>
      <c r="B3759" s="54" t="s">
        <v>10096</v>
      </c>
      <c r="C3759" s="47" t="str">
        <f t="shared" si="116"/>
        <v>Formula</v>
      </c>
      <c r="D3759" s="54" t="s">
        <v>10097</v>
      </c>
      <c r="E3759" s="54" t="s">
        <v>10140</v>
      </c>
      <c r="F3759" s="55">
        <v>56</v>
      </c>
      <c r="G3759" s="53">
        <f t="shared" si="117"/>
        <v>2165</v>
      </c>
    </row>
    <row r="3760" spans="1:7" ht="52.5" x14ac:dyDescent="0.25">
      <c r="A3760" s="47" t="s">
        <v>10141</v>
      </c>
      <c r="B3760" s="47" t="s">
        <v>10096</v>
      </c>
      <c r="C3760" s="47" t="str">
        <f t="shared" si="116"/>
        <v>Formula</v>
      </c>
      <c r="D3760" s="47" t="s">
        <v>10097</v>
      </c>
      <c r="E3760" s="47" t="s">
        <v>10142</v>
      </c>
      <c r="F3760" s="53">
        <v>89</v>
      </c>
      <c r="G3760" s="53">
        <f t="shared" si="117"/>
        <v>2165</v>
      </c>
    </row>
    <row r="3761" spans="1:7" ht="52.5" x14ac:dyDescent="0.25">
      <c r="A3761" s="54" t="s">
        <v>10143</v>
      </c>
      <c r="B3761" s="54" t="s">
        <v>10096</v>
      </c>
      <c r="C3761" s="47" t="str">
        <f t="shared" si="116"/>
        <v>Formula</v>
      </c>
      <c r="D3761" s="54" t="s">
        <v>10097</v>
      </c>
      <c r="E3761" s="54" t="s">
        <v>10144</v>
      </c>
      <c r="F3761" s="55">
        <v>49</v>
      </c>
      <c r="G3761" s="53">
        <f t="shared" si="117"/>
        <v>2165</v>
      </c>
    </row>
    <row r="3762" spans="1:7" ht="52.5" x14ac:dyDescent="0.25">
      <c r="A3762" s="47" t="s">
        <v>10145</v>
      </c>
      <c r="B3762" s="47" t="s">
        <v>10096</v>
      </c>
      <c r="C3762" s="47" t="str">
        <f t="shared" si="116"/>
        <v>Formula</v>
      </c>
      <c r="D3762" s="47" t="s">
        <v>10097</v>
      </c>
      <c r="E3762" s="47" t="s">
        <v>10146</v>
      </c>
      <c r="F3762" s="53">
        <v>78</v>
      </c>
      <c r="G3762" s="53">
        <f t="shared" si="117"/>
        <v>2165</v>
      </c>
    </row>
    <row r="3763" spans="1:7" ht="52.5" x14ac:dyDescent="0.25">
      <c r="A3763" s="54" t="s">
        <v>10147</v>
      </c>
      <c r="B3763" s="54" t="s">
        <v>10096</v>
      </c>
      <c r="C3763" s="47" t="str">
        <f t="shared" si="116"/>
        <v>Formula</v>
      </c>
      <c r="D3763" s="54" t="s">
        <v>10097</v>
      </c>
      <c r="E3763" s="54" t="s">
        <v>10148</v>
      </c>
      <c r="F3763" s="55">
        <v>76</v>
      </c>
      <c r="G3763" s="53">
        <f t="shared" si="117"/>
        <v>2165</v>
      </c>
    </row>
    <row r="3764" spans="1:7" ht="52.5" x14ac:dyDescent="0.25">
      <c r="A3764" s="47" t="s">
        <v>10149</v>
      </c>
      <c r="B3764" s="47" t="s">
        <v>10096</v>
      </c>
      <c r="C3764" s="47" t="str">
        <f t="shared" si="116"/>
        <v>Formula</v>
      </c>
      <c r="D3764" s="47" t="s">
        <v>10097</v>
      </c>
      <c r="E3764" s="47" t="s">
        <v>10150</v>
      </c>
      <c r="F3764" s="53">
        <v>38</v>
      </c>
      <c r="G3764" s="53">
        <f t="shared" si="117"/>
        <v>2165</v>
      </c>
    </row>
    <row r="3765" spans="1:7" ht="52.5" x14ac:dyDescent="0.25">
      <c r="A3765" s="54" t="s">
        <v>10151</v>
      </c>
      <c r="B3765" s="54" t="s">
        <v>10096</v>
      </c>
      <c r="C3765" s="47" t="str">
        <f t="shared" si="116"/>
        <v>Formula</v>
      </c>
      <c r="D3765" s="54" t="s">
        <v>10097</v>
      </c>
      <c r="E3765" s="54" t="s">
        <v>10152</v>
      </c>
      <c r="F3765" s="55">
        <v>68</v>
      </c>
      <c r="G3765" s="53">
        <f t="shared" si="117"/>
        <v>2165</v>
      </c>
    </row>
    <row r="3766" spans="1:7" ht="52.5" x14ac:dyDescent="0.25">
      <c r="A3766" s="47" t="s">
        <v>10153</v>
      </c>
      <c r="B3766" s="47" t="s">
        <v>10096</v>
      </c>
      <c r="C3766" s="47" t="str">
        <f t="shared" si="116"/>
        <v>Formula</v>
      </c>
      <c r="D3766" s="47" t="s">
        <v>10097</v>
      </c>
      <c r="E3766" s="47" t="s">
        <v>10154</v>
      </c>
      <c r="F3766" s="53">
        <v>63</v>
      </c>
      <c r="G3766" s="53">
        <f t="shared" si="117"/>
        <v>2165</v>
      </c>
    </row>
    <row r="3767" spans="1:7" ht="52.5" x14ac:dyDescent="0.25">
      <c r="A3767" s="54" t="s">
        <v>10155</v>
      </c>
      <c r="B3767" s="54" t="s">
        <v>10096</v>
      </c>
      <c r="C3767" s="47" t="str">
        <f t="shared" si="116"/>
        <v>Formula</v>
      </c>
      <c r="D3767" s="54" t="s">
        <v>10097</v>
      </c>
      <c r="E3767" s="54" t="s">
        <v>10156</v>
      </c>
      <c r="F3767" s="55">
        <v>26</v>
      </c>
      <c r="G3767" s="53">
        <f t="shared" si="117"/>
        <v>2165</v>
      </c>
    </row>
    <row r="3768" spans="1:7" ht="52.5" x14ac:dyDescent="0.25">
      <c r="A3768" s="47" t="s">
        <v>10157</v>
      </c>
      <c r="B3768" s="47" t="s">
        <v>10096</v>
      </c>
      <c r="C3768" s="47" t="str">
        <f t="shared" si="116"/>
        <v>Formula</v>
      </c>
      <c r="D3768" s="47" t="s">
        <v>10097</v>
      </c>
      <c r="E3768" s="47" t="s">
        <v>10158</v>
      </c>
      <c r="F3768" s="53">
        <v>54</v>
      </c>
      <c r="G3768" s="53">
        <f t="shared" si="117"/>
        <v>2165</v>
      </c>
    </row>
    <row r="3769" spans="1:7" ht="52.5" x14ac:dyDescent="0.25">
      <c r="A3769" s="54" t="s">
        <v>10159</v>
      </c>
      <c r="B3769" s="54" t="s">
        <v>10096</v>
      </c>
      <c r="C3769" s="47" t="str">
        <f t="shared" si="116"/>
        <v>Formula</v>
      </c>
      <c r="D3769" s="54" t="s">
        <v>10097</v>
      </c>
      <c r="E3769" s="54" t="s">
        <v>10160</v>
      </c>
      <c r="F3769" s="55">
        <v>70</v>
      </c>
      <c r="G3769" s="53">
        <f t="shared" si="117"/>
        <v>2165</v>
      </c>
    </row>
    <row r="3770" spans="1:7" ht="52.5" x14ac:dyDescent="0.25">
      <c r="A3770" s="47" t="s">
        <v>10161</v>
      </c>
      <c r="B3770" s="47" t="s">
        <v>10096</v>
      </c>
      <c r="C3770" s="47" t="str">
        <f t="shared" si="116"/>
        <v>Formula</v>
      </c>
      <c r="D3770" s="47" t="s">
        <v>10097</v>
      </c>
      <c r="E3770" s="47" t="s">
        <v>10162</v>
      </c>
      <c r="F3770" s="53">
        <v>51</v>
      </c>
      <c r="G3770" s="53">
        <f t="shared" si="117"/>
        <v>2165</v>
      </c>
    </row>
    <row r="3771" spans="1:7" ht="52.5" x14ac:dyDescent="0.25">
      <c r="A3771" s="54" t="s">
        <v>10163</v>
      </c>
      <c r="B3771" s="54" t="s">
        <v>10096</v>
      </c>
      <c r="C3771" s="47" t="str">
        <f t="shared" si="116"/>
        <v>Formula</v>
      </c>
      <c r="D3771" s="54" t="s">
        <v>10097</v>
      </c>
      <c r="E3771" s="54" t="s">
        <v>10164</v>
      </c>
      <c r="F3771" s="55">
        <v>0</v>
      </c>
      <c r="G3771" s="53">
        <f t="shared" si="117"/>
        <v>2165</v>
      </c>
    </row>
    <row r="3772" spans="1:7" ht="42" x14ac:dyDescent="0.25">
      <c r="A3772" s="47" t="s">
        <v>10165</v>
      </c>
      <c r="B3772" s="47" t="s">
        <v>10166</v>
      </c>
      <c r="C3772" s="47" t="str">
        <f t="shared" si="116"/>
        <v>Formula</v>
      </c>
      <c r="D3772" s="47" t="s">
        <v>10167</v>
      </c>
      <c r="E3772" s="47" t="s">
        <v>10168</v>
      </c>
      <c r="F3772" s="53">
        <v>219</v>
      </c>
      <c r="G3772" s="53">
        <f t="shared" si="117"/>
        <v>219</v>
      </c>
    </row>
    <row r="3773" spans="1:7" ht="42" x14ac:dyDescent="0.25">
      <c r="A3773" s="54" t="s">
        <v>10169</v>
      </c>
      <c r="B3773" s="54" t="s">
        <v>10170</v>
      </c>
      <c r="C3773" s="47" t="str">
        <f t="shared" si="116"/>
        <v>Formula</v>
      </c>
      <c r="D3773" s="54" t="s">
        <v>10171</v>
      </c>
      <c r="E3773" s="54" t="s">
        <v>10172</v>
      </c>
      <c r="F3773" s="55">
        <v>218</v>
      </c>
      <c r="G3773" s="53">
        <f t="shared" si="117"/>
        <v>589</v>
      </c>
    </row>
    <row r="3774" spans="1:7" ht="42" x14ac:dyDescent="0.25">
      <c r="A3774" s="47" t="s">
        <v>10173</v>
      </c>
      <c r="B3774" s="47" t="s">
        <v>10170</v>
      </c>
      <c r="C3774" s="47" t="str">
        <f t="shared" si="116"/>
        <v>Formula</v>
      </c>
      <c r="D3774" s="47" t="s">
        <v>10171</v>
      </c>
      <c r="E3774" s="47" t="s">
        <v>2246</v>
      </c>
      <c r="F3774" s="53">
        <v>201</v>
      </c>
      <c r="G3774" s="53">
        <f t="shared" si="117"/>
        <v>589</v>
      </c>
    </row>
    <row r="3775" spans="1:7" ht="42" x14ac:dyDescent="0.25">
      <c r="A3775" s="54" t="s">
        <v>10174</v>
      </c>
      <c r="B3775" s="54" t="s">
        <v>10170</v>
      </c>
      <c r="C3775" s="47" t="str">
        <f t="shared" si="116"/>
        <v>Formula</v>
      </c>
      <c r="D3775" s="54" t="s">
        <v>10171</v>
      </c>
      <c r="E3775" s="54" t="s">
        <v>10175</v>
      </c>
      <c r="F3775" s="55">
        <v>170</v>
      </c>
      <c r="G3775" s="53">
        <f t="shared" si="117"/>
        <v>589</v>
      </c>
    </row>
    <row r="3776" spans="1:7" ht="42" x14ac:dyDescent="0.25">
      <c r="A3776" s="47" t="s">
        <v>10176</v>
      </c>
      <c r="B3776" s="47" t="s">
        <v>10177</v>
      </c>
      <c r="C3776" s="47" t="str">
        <f t="shared" si="116"/>
        <v>Formula</v>
      </c>
      <c r="D3776" s="47" t="s">
        <v>10178</v>
      </c>
      <c r="E3776" s="47" t="s">
        <v>10179</v>
      </c>
      <c r="F3776" s="53">
        <v>159</v>
      </c>
      <c r="G3776" s="53">
        <f t="shared" si="117"/>
        <v>347</v>
      </c>
    </row>
    <row r="3777" spans="1:7" ht="42" x14ac:dyDescent="0.25">
      <c r="A3777" s="54" t="s">
        <v>10180</v>
      </c>
      <c r="B3777" s="54" t="s">
        <v>10177</v>
      </c>
      <c r="C3777" s="47" t="str">
        <f t="shared" si="116"/>
        <v>Formula</v>
      </c>
      <c r="D3777" s="54" t="s">
        <v>10178</v>
      </c>
      <c r="E3777" s="54" t="s">
        <v>10181</v>
      </c>
      <c r="F3777" s="55">
        <v>188</v>
      </c>
      <c r="G3777" s="53">
        <f t="shared" si="117"/>
        <v>347</v>
      </c>
    </row>
    <row r="3778" spans="1:7" ht="42" x14ac:dyDescent="0.25">
      <c r="A3778" s="47" t="s">
        <v>10182</v>
      </c>
      <c r="B3778" s="47" t="s">
        <v>10183</v>
      </c>
      <c r="C3778" s="47" t="str">
        <f t="shared" si="116"/>
        <v>Formula</v>
      </c>
      <c r="D3778" s="47" t="s">
        <v>10184</v>
      </c>
      <c r="E3778" s="47" t="s">
        <v>10185</v>
      </c>
      <c r="F3778" s="53">
        <v>254</v>
      </c>
      <c r="G3778" s="53">
        <f t="shared" si="117"/>
        <v>254</v>
      </c>
    </row>
    <row r="3779" spans="1:7" ht="42" x14ac:dyDescent="0.25">
      <c r="A3779" s="54" t="s">
        <v>10186</v>
      </c>
      <c r="B3779" s="54" t="s">
        <v>10187</v>
      </c>
      <c r="C3779" s="47" t="str">
        <f t="shared" ref="C3779:C3842" si="118">IF(ISTEXT(VLOOKUP(B3779,$I$2:$I$11,1,FALSE)),"Alt sub","Formula")</f>
        <v>Formula</v>
      </c>
      <c r="D3779" s="54" t="s">
        <v>10188</v>
      </c>
      <c r="E3779" s="54" t="s">
        <v>10189</v>
      </c>
      <c r="F3779" s="55">
        <v>72</v>
      </c>
      <c r="G3779" s="53">
        <f t="shared" ref="G3779:G3842" si="119">SUMIF(B:B,B3779,F:F)</f>
        <v>72</v>
      </c>
    </row>
    <row r="3780" spans="1:7" ht="42" x14ac:dyDescent="0.25">
      <c r="A3780" s="47" t="s">
        <v>10190</v>
      </c>
      <c r="B3780" s="47" t="s">
        <v>10191</v>
      </c>
      <c r="C3780" s="47" t="str">
        <f t="shared" si="118"/>
        <v>Formula</v>
      </c>
      <c r="D3780" s="47" t="s">
        <v>10192</v>
      </c>
      <c r="E3780" s="47" t="s">
        <v>10193</v>
      </c>
      <c r="F3780" s="53">
        <v>143</v>
      </c>
      <c r="G3780" s="53">
        <f t="shared" si="119"/>
        <v>361</v>
      </c>
    </row>
    <row r="3781" spans="1:7" ht="42" x14ac:dyDescent="0.25">
      <c r="A3781" s="54" t="s">
        <v>10194</v>
      </c>
      <c r="B3781" s="54" t="s">
        <v>10191</v>
      </c>
      <c r="C3781" s="47" t="str">
        <f t="shared" si="118"/>
        <v>Formula</v>
      </c>
      <c r="D3781" s="54" t="s">
        <v>10192</v>
      </c>
      <c r="E3781" s="54" t="s">
        <v>10195</v>
      </c>
      <c r="F3781" s="55">
        <v>212</v>
      </c>
      <c r="G3781" s="53">
        <f t="shared" si="119"/>
        <v>361</v>
      </c>
    </row>
    <row r="3782" spans="1:7" ht="42" x14ac:dyDescent="0.25">
      <c r="A3782" s="47" t="s">
        <v>10196</v>
      </c>
      <c r="B3782" s="47" t="s">
        <v>10191</v>
      </c>
      <c r="C3782" s="47" t="str">
        <f t="shared" si="118"/>
        <v>Formula</v>
      </c>
      <c r="D3782" s="47" t="s">
        <v>10192</v>
      </c>
      <c r="E3782" s="47" t="s">
        <v>10197</v>
      </c>
      <c r="F3782" s="53">
        <v>6</v>
      </c>
      <c r="G3782" s="53">
        <f t="shared" si="119"/>
        <v>361</v>
      </c>
    </row>
    <row r="3783" spans="1:7" ht="42" x14ac:dyDescent="0.25">
      <c r="A3783" s="54" t="s">
        <v>10198</v>
      </c>
      <c r="B3783" s="54" t="s">
        <v>10199</v>
      </c>
      <c r="C3783" s="47" t="str">
        <f t="shared" si="118"/>
        <v>Formula</v>
      </c>
      <c r="D3783" s="54" t="s">
        <v>10200</v>
      </c>
      <c r="E3783" s="54" t="s">
        <v>10201</v>
      </c>
      <c r="F3783" s="55">
        <v>56</v>
      </c>
      <c r="G3783" s="53">
        <f t="shared" si="119"/>
        <v>131</v>
      </c>
    </row>
    <row r="3784" spans="1:7" ht="42" x14ac:dyDescent="0.25">
      <c r="A3784" s="47" t="s">
        <v>10202</v>
      </c>
      <c r="B3784" s="47" t="s">
        <v>10199</v>
      </c>
      <c r="C3784" s="47" t="str">
        <f t="shared" si="118"/>
        <v>Formula</v>
      </c>
      <c r="D3784" s="47" t="s">
        <v>10200</v>
      </c>
      <c r="E3784" s="47" t="s">
        <v>10203</v>
      </c>
      <c r="F3784" s="53">
        <v>75</v>
      </c>
      <c r="G3784" s="53">
        <f t="shared" si="119"/>
        <v>131</v>
      </c>
    </row>
    <row r="3785" spans="1:7" ht="42" x14ac:dyDescent="0.25">
      <c r="A3785" s="54" t="s">
        <v>10204</v>
      </c>
      <c r="B3785" s="54" t="s">
        <v>10205</v>
      </c>
      <c r="C3785" s="47" t="str">
        <f t="shared" si="118"/>
        <v>Formula</v>
      </c>
      <c r="D3785" s="54" t="s">
        <v>10206</v>
      </c>
      <c r="E3785" s="54" t="s">
        <v>203</v>
      </c>
      <c r="F3785" s="55">
        <v>114</v>
      </c>
      <c r="G3785" s="53">
        <f t="shared" si="119"/>
        <v>328</v>
      </c>
    </row>
    <row r="3786" spans="1:7" ht="42" x14ac:dyDescent="0.25">
      <c r="A3786" s="47" t="s">
        <v>10207</v>
      </c>
      <c r="B3786" s="47" t="s">
        <v>10205</v>
      </c>
      <c r="C3786" s="47" t="str">
        <f t="shared" si="118"/>
        <v>Formula</v>
      </c>
      <c r="D3786" s="47" t="s">
        <v>10206</v>
      </c>
      <c r="E3786" s="47" t="s">
        <v>10208</v>
      </c>
      <c r="F3786" s="53">
        <v>214</v>
      </c>
      <c r="G3786" s="53">
        <f t="shared" si="119"/>
        <v>328</v>
      </c>
    </row>
    <row r="3787" spans="1:7" ht="42" x14ac:dyDescent="0.25">
      <c r="A3787" s="54" t="s">
        <v>10209</v>
      </c>
      <c r="B3787" s="54" t="s">
        <v>10210</v>
      </c>
      <c r="C3787" s="47" t="str">
        <f t="shared" si="118"/>
        <v>Formula</v>
      </c>
      <c r="D3787" s="54" t="s">
        <v>10211</v>
      </c>
      <c r="E3787" s="54" t="s">
        <v>966</v>
      </c>
      <c r="F3787" s="55">
        <v>131</v>
      </c>
      <c r="G3787" s="53">
        <f t="shared" si="119"/>
        <v>433</v>
      </c>
    </row>
    <row r="3788" spans="1:7" ht="42" x14ac:dyDescent="0.25">
      <c r="A3788" s="47" t="s">
        <v>10212</v>
      </c>
      <c r="B3788" s="47" t="s">
        <v>10210</v>
      </c>
      <c r="C3788" s="47" t="str">
        <f t="shared" si="118"/>
        <v>Formula</v>
      </c>
      <c r="D3788" s="47" t="s">
        <v>10211</v>
      </c>
      <c r="E3788" s="47" t="s">
        <v>10213</v>
      </c>
      <c r="F3788" s="53">
        <v>100</v>
      </c>
      <c r="G3788" s="53">
        <f t="shared" si="119"/>
        <v>433</v>
      </c>
    </row>
    <row r="3789" spans="1:7" ht="42" x14ac:dyDescent="0.25">
      <c r="A3789" s="54" t="s">
        <v>10214</v>
      </c>
      <c r="B3789" s="54" t="s">
        <v>10210</v>
      </c>
      <c r="C3789" s="47" t="str">
        <f t="shared" si="118"/>
        <v>Formula</v>
      </c>
      <c r="D3789" s="54" t="s">
        <v>10211</v>
      </c>
      <c r="E3789" s="54" t="s">
        <v>10215</v>
      </c>
      <c r="F3789" s="55">
        <v>140</v>
      </c>
      <c r="G3789" s="53">
        <f t="shared" si="119"/>
        <v>433</v>
      </c>
    </row>
    <row r="3790" spans="1:7" ht="42" x14ac:dyDescent="0.25">
      <c r="A3790" s="47" t="s">
        <v>10216</v>
      </c>
      <c r="B3790" s="47" t="s">
        <v>10210</v>
      </c>
      <c r="C3790" s="47" t="str">
        <f t="shared" si="118"/>
        <v>Formula</v>
      </c>
      <c r="D3790" s="47" t="s">
        <v>10211</v>
      </c>
      <c r="E3790" s="47" t="s">
        <v>10217</v>
      </c>
      <c r="F3790" s="53">
        <v>60</v>
      </c>
      <c r="G3790" s="53">
        <f t="shared" si="119"/>
        <v>433</v>
      </c>
    </row>
    <row r="3791" spans="1:7" ht="42" x14ac:dyDescent="0.25">
      <c r="A3791" s="54" t="s">
        <v>10218</v>
      </c>
      <c r="B3791" s="54" t="s">
        <v>10210</v>
      </c>
      <c r="C3791" s="47" t="str">
        <f t="shared" si="118"/>
        <v>Formula</v>
      </c>
      <c r="D3791" s="54" t="s">
        <v>10211</v>
      </c>
      <c r="E3791" s="54" t="s">
        <v>10219</v>
      </c>
      <c r="F3791" s="55">
        <v>2</v>
      </c>
      <c r="G3791" s="53">
        <f t="shared" si="119"/>
        <v>433</v>
      </c>
    </row>
    <row r="3792" spans="1:7" ht="42" x14ac:dyDescent="0.25">
      <c r="A3792" s="47" t="s">
        <v>10220</v>
      </c>
      <c r="B3792" s="47" t="s">
        <v>10221</v>
      </c>
      <c r="C3792" s="47" t="str">
        <f t="shared" si="118"/>
        <v>Formula</v>
      </c>
      <c r="D3792" s="47" t="s">
        <v>10222</v>
      </c>
      <c r="E3792" s="47" t="s">
        <v>10223</v>
      </c>
      <c r="F3792" s="53">
        <v>141</v>
      </c>
      <c r="G3792" s="53">
        <f t="shared" si="119"/>
        <v>285</v>
      </c>
    </row>
    <row r="3793" spans="1:7" ht="42" x14ac:dyDescent="0.25">
      <c r="A3793" s="54" t="s">
        <v>10224</v>
      </c>
      <c r="B3793" s="54" t="s">
        <v>10221</v>
      </c>
      <c r="C3793" s="47" t="str">
        <f t="shared" si="118"/>
        <v>Formula</v>
      </c>
      <c r="D3793" s="54" t="s">
        <v>10222</v>
      </c>
      <c r="E3793" s="54" t="s">
        <v>10225</v>
      </c>
      <c r="F3793" s="55">
        <v>144</v>
      </c>
      <c r="G3793" s="53">
        <f t="shared" si="119"/>
        <v>285</v>
      </c>
    </row>
    <row r="3794" spans="1:7" ht="42" x14ac:dyDescent="0.25">
      <c r="A3794" s="47" t="s">
        <v>10226</v>
      </c>
      <c r="B3794" s="47" t="s">
        <v>10227</v>
      </c>
      <c r="C3794" s="47" t="str">
        <f t="shared" si="118"/>
        <v>Formula</v>
      </c>
      <c r="D3794" s="47" t="s">
        <v>10228</v>
      </c>
      <c r="E3794" s="47" t="s">
        <v>10229</v>
      </c>
      <c r="F3794" s="53">
        <v>191</v>
      </c>
      <c r="G3794" s="53">
        <f t="shared" si="119"/>
        <v>191</v>
      </c>
    </row>
    <row r="3795" spans="1:7" ht="42" x14ac:dyDescent="0.25">
      <c r="A3795" s="54" t="s">
        <v>10230</v>
      </c>
      <c r="B3795" s="54" t="s">
        <v>10231</v>
      </c>
      <c r="C3795" s="47" t="str">
        <f t="shared" si="118"/>
        <v>Formula</v>
      </c>
      <c r="D3795" s="54" t="s">
        <v>10232</v>
      </c>
      <c r="E3795" s="54" t="s">
        <v>10233</v>
      </c>
      <c r="F3795" s="55">
        <v>116</v>
      </c>
      <c r="G3795" s="53">
        <f t="shared" si="119"/>
        <v>116</v>
      </c>
    </row>
    <row r="3796" spans="1:7" ht="42" x14ac:dyDescent="0.25">
      <c r="A3796" s="47" t="s">
        <v>10234</v>
      </c>
      <c r="B3796" s="47" t="s">
        <v>10235</v>
      </c>
      <c r="C3796" s="47" t="str">
        <f t="shared" si="118"/>
        <v>Formula</v>
      </c>
      <c r="D3796" s="47" t="s">
        <v>10236</v>
      </c>
      <c r="E3796" s="47" t="s">
        <v>10237</v>
      </c>
      <c r="F3796" s="53">
        <v>150</v>
      </c>
      <c r="G3796" s="53">
        <f t="shared" si="119"/>
        <v>540</v>
      </c>
    </row>
    <row r="3797" spans="1:7" ht="42" x14ac:dyDescent="0.25">
      <c r="A3797" s="54" t="s">
        <v>10238</v>
      </c>
      <c r="B3797" s="54" t="s">
        <v>10235</v>
      </c>
      <c r="C3797" s="47" t="str">
        <f t="shared" si="118"/>
        <v>Formula</v>
      </c>
      <c r="D3797" s="54" t="s">
        <v>10236</v>
      </c>
      <c r="E3797" s="54" t="s">
        <v>10239</v>
      </c>
      <c r="F3797" s="55">
        <v>145</v>
      </c>
      <c r="G3797" s="53">
        <f t="shared" si="119"/>
        <v>540</v>
      </c>
    </row>
    <row r="3798" spans="1:7" ht="42" x14ac:dyDescent="0.25">
      <c r="A3798" s="47" t="s">
        <v>10240</v>
      </c>
      <c r="B3798" s="47" t="s">
        <v>10235</v>
      </c>
      <c r="C3798" s="47" t="str">
        <f t="shared" si="118"/>
        <v>Formula</v>
      </c>
      <c r="D3798" s="47" t="s">
        <v>10236</v>
      </c>
      <c r="E3798" s="47" t="s">
        <v>10241</v>
      </c>
      <c r="F3798" s="53">
        <v>100</v>
      </c>
      <c r="G3798" s="53">
        <f t="shared" si="119"/>
        <v>540</v>
      </c>
    </row>
    <row r="3799" spans="1:7" ht="42" x14ac:dyDescent="0.25">
      <c r="A3799" s="54" t="s">
        <v>10242</v>
      </c>
      <c r="B3799" s="54" t="s">
        <v>10235</v>
      </c>
      <c r="C3799" s="47" t="str">
        <f t="shared" si="118"/>
        <v>Formula</v>
      </c>
      <c r="D3799" s="54" t="s">
        <v>10236</v>
      </c>
      <c r="E3799" s="54" t="s">
        <v>10243</v>
      </c>
      <c r="F3799" s="55">
        <v>145</v>
      </c>
      <c r="G3799" s="53">
        <f t="shared" si="119"/>
        <v>540</v>
      </c>
    </row>
    <row r="3800" spans="1:7" ht="42" x14ac:dyDescent="0.25">
      <c r="A3800" s="47" t="s">
        <v>10244</v>
      </c>
      <c r="B3800" s="47" t="s">
        <v>10245</v>
      </c>
      <c r="C3800" s="47" t="str">
        <f t="shared" si="118"/>
        <v>Formula</v>
      </c>
      <c r="D3800" s="47" t="s">
        <v>10246</v>
      </c>
      <c r="E3800" s="47" t="s">
        <v>308</v>
      </c>
      <c r="F3800" s="53">
        <v>221</v>
      </c>
      <c r="G3800" s="53">
        <f t="shared" si="119"/>
        <v>221</v>
      </c>
    </row>
    <row r="3801" spans="1:7" ht="42" x14ac:dyDescent="0.25">
      <c r="A3801" s="54" t="s">
        <v>10247</v>
      </c>
      <c r="B3801" s="54" t="s">
        <v>10248</v>
      </c>
      <c r="C3801" s="47" t="str">
        <f t="shared" si="118"/>
        <v>Formula</v>
      </c>
      <c r="D3801" s="54" t="s">
        <v>10249</v>
      </c>
      <c r="E3801" s="54" t="s">
        <v>10250</v>
      </c>
      <c r="F3801" s="55">
        <v>159</v>
      </c>
      <c r="G3801" s="53">
        <f t="shared" si="119"/>
        <v>159</v>
      </c>
    </row>
    <row r="3802" spans="1:7" ht="42" x14ac:dyDescent="0.25">
      <c r="A3802" s="47" t="s">
        <v>10251</v>
      </c>
      <c r="B3802" s="47" t="s">
        <v>10252</v>
      </c>
      <c r="C3802" s="47" t="str">
        <f t="shared" si="118"/>
        <v>Formula</v>
      </c>
      <c r="D3802" s="47" t="s">
        <v>10253</v>
      </c>
      <c r="E3802" s="47" t="s">
        <v>10254</v>
      </c>
      <c r="F3802" s="53">
        <v>200</v>
      </c>
      <c r="G3802" s="53">
        <f t="shared" si="119"/>
        <v>383</v>
      </c>
    </row>
    <row r="3803" spans="1:7" ht="42" x14ac:dyDescent="0.25">
      <c r="A3803" s="54" t="s">
        <v>10255</v>
      </c>
      <c r="B3803" s="54" t="s">
        <v>10252</v>
      </c>
      <c r="C3803" s="47" t="str">
        <f t="shared" si="118"/>
        <v>Formula</v>
      </c>
      <c r="D3803" s="54" t="s">
        <v>10253</v>
      </c>
      <c r="E3803" s="54" t="s">
        <v>10256</v>
      </c>
      <c r="F3803" s="55">
        <v>183</v>
      </c>
      <c r="G3803" s="53">
        <f t="shared" si="119"/>
        <v>383</v>
      </c>
    </row>
    <row r="3804" spans="1:7" ht="42" x14ac:dyDescent="0.25">
      <c r="A3804" s="47" t="s">
        <v>10257</v>
      </c>
      <c r="B3804" s="47" t="s">
        <v>10258</v>
      </c>
      <c r="C3804" s="47" t="str">
        <f t="shared" si="118"/>
        <v>Formula</v>
      </c>
      <c r="D3804" s="47" t="s">
        <v>10259</v>
      </c>
      <c r="E3804" s="47" t="s">
        <v>10260</v>
      </c>
      <c r="F3804" s="53">
        <v>121</v>
      </c>
      <c r="G3804" s="53">
        <f t="shared" si="119"/>
        <v>381</v>
      </c>
    </row>
    <row r="3805" spans="1:7" ht="42" x14ac:dyDescent="0.25">
      <c r="A3805" s="54" t="s">
        <v>10261</v>
      </c>
      <c r="B3805" s="54" t="s">
        <v>10258</v>
      </c>
      <c r="C3805" s="47" t="str">
        <f t="shared" si="118"/>
        <v>Formula</v>
      </c>
      <c r="D3805" s="54" t="s">
        <v>10259</v>
      </c>
      <c r="E3805" s="54" t="s">
        <v>10262</v>
      </c>
      <c r="F3805" s="55">
        <v>258</v>
      </c>
      <c r="G3805" s="53">
        <f t="shared" si="119"/>
        <v>381</v>
      </c>
    </row>
    <row r="3806" spans="1:7" ht="42" x14ac:dyDescent="0.25">
      <c r="A3806" s="47" t="s">
        <v>10263</v>
      </c>
      <c r="B3806" s="47" t="s">
        <v>10258</v>
      </c>
      <c r="C3806" s="47" t="str">
        <f t="shared" si="118"/>
        <v>Formula</v>
      </c>
      <c r="D3806" s="47" t="s">
        <v>10259</v>
      </c>
      <c r="E3806" s="47" t="s">
        <v>10264</v>
      </c>
      <c r="F3806" s="53">
        <v>2</v>
      </c>
      <c r="G3806" s="53">
        <f t="shared" si="119"/>
        <v>381</v>
      </c>
    </row>
    <row r="3807" spans="1:7" ht="42" x14ac:dyDescent="0.25">
      <c r="A3807" s="54" t="s">
        <v>10265</v>
      </c>
      <c r="B3807" s="54" t="s">
        <v>10266</v>
      </c>
      <c r="C3807" s="47" t="str">
        <f t="shared" si="118"/>
        <v>Formula</v>
      </c>
      <c r="D3807" s="54" t="s">
        <v>10267</v>
      </c>
      <c r="E3807" s="54" t="s">
        <v>10268</v>
      </c>
      <c r="F3807" s="55">
        <v>35</v>
      </c>
      <c r="G3807" s="53">
        <f t="shared" si="119"/>
        <v>183</v>
      </c>
    </row>
    <row r="3808" spans="1:7" ht="42" x14ac:dyDescent="0.25">
      <c r="A3808" s="47" t="s">
        <v>10269</v>
      </c>
      <c r="B3808" s="47" t="s">
        <v>10266</v>
      </c>
      <c r="C3808" s="47" t="str">
        <f t="shared" si="118"/>
        <v>Formula</v>
      </c>
      <c r="D3808" s="47" t="s">
        <v>10267</v>
      </c>
      <c r="E3808" s="47" t="s">
        <v>10270</v>
      </c>
      <c r="F3808" s="53">
        <v>148</v>
      </c>
      <c r="G3808" s="53">
        <f t="shared" si="119"/>
        <v>183</v>
      </c>
    </row>
    <row r="3809" spans="1:7" ht="42" x14ac:dyDescent="0.25">
      <c r="A3809" s="54" t="s">
        <v>10271</v>
      </c>
      <c r="B3809" s="54" t="s">
        <v>10272</v>
      </c>
      <c r="C3809" s="47" t="str">
        <f t="shared" si="118"/>
        <v>Formula</v>
      </c>
      <c r="D3809" s="54" t="s">
        <v>10273</v>
      </c>
      <c r="E3809" s="54" t="s">
        <v>10274</v>
      </c>
      <c r="F3809" s="55">
        <v>219</v>
      </c>
      <c r="G3809" s="53">
        <f t="shared" si="119"/>
        <v>219</v>
      </c>
    </row>
    <row r="3810" spans="1:7" ht="42" x14ac:dyDescent="0.25">
      <c r="A3810" s="47" t="s">
        <v>10275</v>
      </c>
      <c r="B3810" s="47" t="s">
        <v>10276</v>
      </c>
      <c r="C3810" s="47" t="str">
        <f t="shared" si="118"/>
        <v>Formula</v>
      </c>
      <c r="D3810" s="47" t="s">
        <v>10277</v>
      </c>
      <c r="E3810" s="47" t="s">
        <v>10278</v>
      </c>
      <c r="F3810" s="53">
        <v>174</v>
      </c>
      <c r="G3810" s="53">
        <f t="shared" si="119"/>
        <v>174</v>
      </c>
    </row>
    <row r="3811" spans="1:7" ht="42" x14ac:dyDescent="0.25">
      <c r="A3811" s="54" t="s">
        <v>10279</v>
      </c>
      <c r="B3811" s="54" t="s">
        <v>10280</v>
      </c>
      <c r="C3811" s="47" t="str">
        <f t="shared" si="118"/>
        <v>Formula</v>
      </c>
      <c r="D3811" s="54" t="s">
        <v>10281</v>
      </c>
      <c r="E3811" s="54" t="s">
        <v>10282</v>
      </c>
      <c r="F3811" s="55">
        <v>66</v>
      </c>
      <c r="G3811" s="53">
        <f t="shared" si="119"/>
        <v>66</v>
      </c>
    </row>
    <row r="3812" spans="1:7" ht="42" x14ac:dyDescent="0.25">
      <c r="A3812" s="47" t="s">
        <v>10283</v>
      </c>
      <c r="B3812" s="47" t="s">
        <v>10284</v>
      </c>
      <c r="C3812" s="47" t="str">
        <f t="shared" si="118"/>
        <v>Formula</v>
      </c>
      <c r="D3812" s="47" t="s">
        <v>10285</v>
      </c>
      <c r="E3812" s="47" t="s">
        <v>10286</v>
      </c>
      <c r="F3812" s="53">
        <v>202</v>
      </c>
      <c r="G3812" s="53">
        <f t="shared" si="119"/>
        <v>202</v>
      </c>
    </row>
    <row r="3813" spans="1:7" ht="42" x14ac:dyDescent="0.25">
      <c r="A3813" s="54" t="s">
        <v>10287</v>
      </c>
      <c r="B3813" s="54" t="s">
        <v>10288</v>
      </c>
      <c r="C3813" s="47" t="str">
        <f t="shared" si="118"/>
        <v>Formula</v>
      </c>
      <c r="D3813" s="54" t="s">
        <v>10289</v>
      </c>
      <c r="E3813" s="54" t="s">
        <v>5085</v>
      </c>
      <c r="F3813" s="55">
        <v>275</v>
      </c>
      <c r="G3813" s="53">
        <f t="shared" si="119"/>
        <v>387</v>
      </c>
    </row>
    <row r="3814" spans="1:7" ht="42" x14ac:dyDescent="0.25">
      <c r="A3814" s="47" t="s">
        <v>10290</v>
      </c>
      <c r="B3814" s="47" t="s">
        <v>10288</v>
      </c>
      <c r="C3814" s="47" t="str">
        <f t="shared" si="118"/>
        <v>Formula</v>
      </c>
      <c r="D3814" s="47" t="s">
        <v>10289</v>
      </c>
      <c r="E3814" s="47" t="s">
        <v>10291</v>
      </c>
      <c r="F3814" s="53">
        <v>112</v>
      </c>
      <c r="G3814" s="53">
        <f t="shared" si="119"/>
        <v>387</v>
      </c>
    </row>
    <row r="3815" spans="1:7" ht="42" x14ac:dyDescent="0.25">
      <c r="A3815" s="54" t="s">
        <v>10292</v>
      </c>
      <c r="B3815" s="54" t="s">
        <v>10293</v>
      </c>
      <c r="C3815" s="47" t="str">
        <f t="shared" si="118"/>
        <v>Formula</v>
      </c>
      <c r="D3815" s="54" t="s">
        <v>10294</v>
      </c>
      <c r="E3815" s="54" t="s">
        <v>10295</v>
      </c>
      <c r="F3815" s="55">
        <v>168</v>
      </c>
      <c r="G3815" s="53">
        <f t="shared" si="119"/>
        <v>168</v>
      </c>
    </row>
    <row r="3816" spans="1:7" ht="42" x14ac:dyDescent="0.25">
      <c r="A3816" s="47" t="s">
        <v>10296</v>
      </c>
      <c r="B3816" s="47" t="s">
        <v>10297</v>
      </c>
      <c r="C3816" s="47" t="str">
        <f t="shared" si="118"/>
        <v>Formula</v>
      </c>
      <c r="D3816" s="47" t="s">
        <v>10298</v>
      </c>
      <c r="E3816" s="47" t="s">
        <v>5085</v>
      </c>
      <c r="F3816" s="53">
        <v>60</v>
      </c>
      <c r="G3816" s="53">
        <f t="shared" si="119"/>
        <v>60</v>
      </c>
    </row>
    <row r="3817" spans="1:7" ht="42" x14ac:dyDescent="0.25">
      <c r="A3817" s="54" t="s">
        <v>10299</v>
      </c>
      <c r="B3817" s="54" t="s">
        <v>10300</v>
      </c>
      <c r="C3817" s="47" t="str">
        <f t="shared" si="118"/>
        <v>Formula</v>
      </c>
      <c r="D3817" s="54" t="s">
        <v>10301</v>
      </c>
      <c r="E3817" s="54" t="s">
        <v>10302</v>
      </c>
      <c r="F3817" s="55">
        <v>185</v>
      </c>
      <c r="G3817" s="53">
        <f t="shared" si="119"/>
        <v>185</v>
      </c>
    </row>
    <row r="3818" spans="1:7" ht="42" x14ac:dyDescent="0.25">
      <c r="A3818" s="47" t="s">
        <v>10303</v>
      </c>
      <c r="B3818" s="47" t="s">
        <v>10304</v>
      </c>
      <c r="C3818" s="47" t="str">
        <f t="shared" si="118"/>
        <v>Formula</v>
      </c>
      <c r="D3818" s="47" t="s">
        <v>10305</v>
      </c>
      <c r="E3818" s="47" t="s">
        <v>10306</v>
      </c>
      <c r="F3818" s="53">
        <v>46</v>
      </c>
      <c r="G3818" s="53">
        <f t="shared" si="119"/>
        <v>46</v>
      </c>
    </row>
    <row r="3819" spans="1:7" ht="42" x14ac:dyDescent="0.25">
      <c r="A3819" s="54" t="s">
        <v>10307</v>
      </c>
      <c r="B3819" s="54" t="s">
        <v>10308</v>
      </c>
      <c r="C3819" s="47" t="str">
        <f t="shared" si="118"/>
        <v>Formula</v>
      </c>
      <c r="D3819" s="54" t="s">
        <v>10309</v>
      </c>
      <c r="E3819" s="54" t="s">
        <v>10310</v>
      </c>
      <c r="F3819" s="55">
        <v>159</v>
      </c>
      <c r="G3819" s="53">
        <f t="shared" si="119"/>
        <v>159</v>
      </c>
    </row>
    <row r="3820" spans="1:7" ht="42" x14ac:dyDescent="0.25">
      <c r="A3820" s="47" t="s">
        <v>10311</v>
      </c>
      <c r="B3820" s="47" t="s">
        <v>10312</v>
      </c>
      <c r="C3820" s="47" t="str">
        <f t="shared" si="118"/>
        <v>Formula</v>
      </c>
      <c r="D3820" s="47" t="s">
        <v>10313</v>
      </c>
      <c r="E3820" s="47" t="s">
        <v>10314</v>
      </c>
      <c r="F3820" s="53">
        <v>143</v>
      </c>
      <c r="G3820" s="53">
        <f t="shared" si="119"/>
        <v>435</v>
      </c>
    </row>
    <row r="3821" spans="1:7" ht="42" x14ac:dyDescent="0.25">
      <c r="A3821" s="54" t="s">
        <v>10315</v>
      </c>
      <c r="B3821" s="54" t="s">
        <v>10312</v>
      </c>
      <c r="C3821" s="47" t="str">
        <f t="shared" si="118"/>
        <v>Formula</v>
      </c>
      <c r="D3821" s="54" t="s">
        <v>10313</v>
      </c>
      <c r="E3821" s="54" t="s">
        <v>10316</v>
      </c>
      <c r="F3821" s="55">
        <v>135</v>
      </c>
      <c r="G3821" s="53">
        <f t="shared" si="119"/>
        <v>435</v>
      </c>
    </row>
    <row r="3822" spans="1:7" ht="42" x14ac:dyDescent="0.25">
      <c r="A3822" s="47" t="s">
        <v>10317</v>
      </c>
      <c r="B3822" s="47" t="s">
        <v>10312</v>
      </c>
      <c r="C3822" s="47" t="str">
        <f t="shared" si="118"/>
        <v>Formula</v>
      </c>
      <c r="D3822" s="47" t="s">
        <v>10313</v>
      </c>
      <c r="E3822" s="47" t="s">
        <v>10318</v>
      </c>
      <c r="F3822" s="53">
        <v>119</v>
      </c>
      <c r="G3822" s="53">
        <f t="shared" si="119"/>
        <v>435</v>
      </c>
    </row>
    <row r="3823" spans="1:7" ht="42" x14ac:dyDescent="0.25">
      <c r="A3823" s="54" t="s">
        <v>10319</v>
      </c>
      <c r="B3823" s="54" t="s">
        <v>10312</v>
      </c>
      <c r="C3823" s="47" t="str">
        <f t="shared" si="118"/>
        <v>Formula</v>
      </c>
      <c r="D3823" s="54" t="s">
        <v>10313</v>
      </c>
      <c r="E3823" s="54" t="s">
        <v>10320</v>
      </c>
      <c r="F3823" s="55">
        <v>38</v>
      </c>
      <c r="G3823" s="53">
        <f t="shared" si="119"/>
        <v>435</v>
      </c>
    </row>
    <row r="3824" spans="1:7" ht="42" x14ac:dyDescent="0.25">
      <c r="A3824" s="47" t="s">
        <v>10321</v>
      </c>
      <c r="B3824" s="47" t="s">
        <v>10322</v>
      </c>
      <c r="C3824" s="47" t="str">
        <f t="shared" si="118"/>
        <v>Formula</v>
      </c>
      <c r="D3824" s="47" t="s">
        <v>10323</v>
      </c>
      <c r="E3824" s="47" t="s">
        <v>10324</v>
      </c>
      <c r="F3824" s="53">
        <v>76</v>
      </c>
      <c r="G3824" s="53">
        <f t="shared" si="119"/>
        <v>335</v>
      </c>
    </row>
    <row r="3825" spans="1:7" ht="42" x14ac:dyDescent="0.25">
      <c r="A3825" s="54" t="s">
        <v>10325</v>
      </c>
      <c r="B3825" s="54" t="s">
        <v>10322</v>
      </c>
      <c r="C3825" s="47" t="str">
        <f t="shared" si="118"/>
        <v>Formula</v>
      </c>
      <c r="D3825" s="54" t="s">
        <v>10323</v>
      </c>
      <c r="E3825" s="54" t="s">
        <v>10326</v>
      </c>
      <c r="F3825" s="55">
        <v>230</v>
      </c>
      <c r="G3825" s="53">
        <f t="shared" si="119"/>
        <v>335</v>
      </c>
    </row>
    <row r="3826" spans="1:7" ht="42" x14ac:dyDescent="0.25">
      <c r="A3826" s="47" t="s">
        <v>10327</v>
      </c>
      <c r="B3826" s="47" t="s">
        <v>10322</v>
      </c>
      <c r="C3826" s="47" t="str">
        <f t="shared" si="118"/>
        <v>Formula</v>
      </c>
      <c r="D3826" s="47" t="s">
        <v>10323</v>
      </c>
      <c r="E3826" s="47" t="s">
        <v>10328</v>
      </c>
      <c r="F3826" s="53">
        <v>29</v>
      </c>
      <c r="G3826" s="53">
        <f t="shared" si="119"/>
        <v>335</v>
      </c>
    </row>
    <row r="3827" spans="1:7" ht="42" x14ac:dyDescent="0.25">
      <c r="A3827" s="54" t="s">
        <v>10329</v>
      </c>
      <c r="B3827" s="54" t="s">
        <v>10330</v>
      </c>
      <c r="C3827" s="47" t="str">
        <f t="shared" si="118"/>
        <v>Formula</v>
      </c>
      <c r="D3827" s="54" t="s">
        <v>10331</v>
      </c>
      <c r="E3827" s="54" t="s">
        <v>10332</v>
      </c>
      <c r="F3827" s="55">
        <v>210</v>
      </c>
      <c r="G3827" s="53">
        <f t="shared" si="119"/>
        <v>210</v>
      </c>
    </row>
    <row r="3828" spans="1:7" ht="42" x14ac:dyDescent="0.25">
      <c r="A3828" s="47" t="s">
        <v>10333</v>
      </c>
      <c r="B3828" s="47" t="s">
        <v>10334</v>
      </c>
      <c r="C3828" s="47" t="str">
        <f t="shared" si="118"/>
        <v>Formula</v>
      </c>
      <c r="D3828" s="47" t="s">
        <v>10335</v>
      </c>
      <c r="E3828" s="47" t="s">
        <v>10336</v>
      </c>
      <c r="F3828" s="53">
        <v>130</v>
      </c>
      <c r="G3828" s="53">
        <f t="shared" si="119"/>
        <v>530</v>
      </c>
    </row>
    <row r="3829" spans="1:7" ht="42" x14ac:dyDescent="0.25">
      <c r="A3829" s="54" t="s">
        <v>10337</v>
      </c>
      <c r="B3829" s="54" t="s">
        <v>10334</v>
      </c>
      <c r="C3829" s="47" t="str">
        <f t="shared" si="118"/>
        <v>Formula</v>
      </c>
      <c r="D3829" s="54" t="s">
        <v>10335</v>
      </c>
      <c r="E3829" s="54" t="s">
        <v>10338</v>
      </c>
      <c r="F3829" s="55">
        <v>100</v>
      </c>
      <c r="G3829" s="53">
        <f t="shared" si="119"/>
        <v>530</v>
      </c>
    </row>
    <row r="3830" spans="1:7" ht="42" x14ac:dyDescent="0.25">
      <c r="A3830" s="47" t="s">
        <v>10339</v>
      </c>
      <c r="B3830" s="47" t="s">
        <v>10334</v>
      </c>
      <c r="C3830" s="47" t="str">
        <f t="shared" si="118"/>
        <v>Formula</v>
      </c>
      <c r="D3830" s="47" t="s">
        <v>10335</v>
      </c>
      <c r="E3830" s="47" t="s">
        <v>10338</v>
      </c>
      <c r="F3830" s="53">
        <v>170</v>
      </c>
      <c r="G3830" s="53">
        <f t="shared" si="119"/>
        <v>530</v>
      </c>
    </row>
    <row r="3831" spans="1:7" ht="42" x14ac:dyDescent="0.25">
      <c r="A3831" s="54" t="s">
        <v>10340</v>
      </c>
      <c r="B3831" s="54" t="s">
        <v>10334</v>
      </c>
      <c r="C3831" s="47" t="str">
        <f t="shared" si="118"/>
        <v>Formula</v>
      </c>
      <c r="D3831" s="54" t="s">
        <v>10335</v>
      </c>
      <c r="E3831" s="54" t="s">
        <v>10341</v>
      </c>
      <c r="F3831" s="55">
        <v>130</v>
      </c>
      <c r="G3831" s="53">
        <f t="shared" si="119"/>
        <v>530</v>
      </c>
    </row>
    <row r="3832" spans="1:7" ht="42" x14ac:dyDescent="0.25">
      <c r="A3832" s="47" t="s">
        <v>10342</v>
      </c>
      <c r="B3832" s="47" t="s">
        <v>10343</v>
      </c>
      <c r="C3832" s="47" t="str">
        <f t="shared" si="118"/>
        <v>Formula</v>
      </c>
      <c r="D3832" s="47" t="s">
        <v>10344</v>
      </c>
      <c r="E3832" s="47" t="s">
        <v>10345</v>
      </c>
      <c r="F3832" s="53">
        <v>125</v>
      </c>
      <c r="G3832" s="53">
        <f t="shared" si="119"/>
        <v>337</v>
      </c>
    </row>
    <row r="3833" spans="1:7" ht="42" x14ac:dyDescent="0.25">
      <c r="A3833" s="54" t="s">
        <v>10346</v>
      </c>
      <c r="B3833" s="54" t="s">
        <v>10343</v>
      </c>
      <c r="C3833" s="47" t="str">
        <f t="shared" si="118"/>
        <v>Formula</v>
      </c>
      <c r="D3833" s="54" t="s">
        <v>10344</v>
      </c>
      <c r="E3833" s="54" t="s">
        <v>10347</v>
      </c>
      <c r="F3833" s="55">
        <v>90</v>
      </c>
      <c r="G3833" s="53">
        <f t="shared" si="119"/>
        <v>337</v>
      </c>
    </row>
    <row r="3834" spans="1:7" ht="42" x14ac:dyDescent="0.25">
      <c r="A3834" s="47" t="s">
        <v>10348</v>
      </c>
      <c r="B3834" s="47" t="s">
        <v>10343</v>
      </c>
      <c r="C3834" s="47" t="str">
        <f t="shared" si="118"/>
        <v>Formula</v>
      </c>
      <c r="D3834" s="47" t="s">
        <v>10344</v>
      </c>
      <c r="E3834" s="47" t="s">
        <v>10349</v>
      </c>
      <c r="F3834" s="53">
        <v>122</v>
      </c>
      <c r="G3834" s="53">
        <f t="shared" si="119"/>
        <v>337</v>
      </c>
    </row>
    <row r="3835" spans="1:7" ht="42" x14ac:dyDescent="0.25">
      <c r="A3835" s="54" t="s">
        <v>10350</v>
      </c>
      <c r="B3835" s="54" t="s">
        <v>10351</v>
      </c>
      <c r="C3835" s="47" t="str">
        <f t="shared" si="118"/>
        <v>Formula</v>
      </c>
      <c r="D3835" s="54" t="s">
        <v>10352</v>
      </c>
      <c r="E3835" s="54" t="s">
        <v>10353</v>
      </c>
      <c r="F3835" s="55">
        <v>110</v>
      </c>
      <c r="G3835" s="53">
        <f t="shared" si="119"/>
        <v>110</v>
      </c>
    </row>
    <row r="3836" spans="1:7" ht="42" x14ac:dyDescent="0.25">
      <c r="A3836" s="47" t="s">
        <v>10354</v>
      </c>
      <c r="B3836" s="47" t="s">
        <v>10355</v>
      </c>
      <c r="C3836" s="47" t="str">
        <f t="shared" si="118"/>
        <v>Formula</v>
      </c>
      <c r="D3836" s="47" t="s">
        <v>10356</v>
      </c>
      <c r="E3836" s="47" t="s">
        <v>10357</v>
      </c>
      <c r="F3836" s="53">
        <v>49</v>
      </c>
      <c r="G3836" s="53">
        <f t="shared" si="119"/>
        <v>49</v>
      </c>
    </row>
    <row r="3837" spans="1:7" ht="42" x14ac:dyDescent="0.25">
      <c r="A3837" s="54" t="s">
        <v>10358</v>
      </c>
      <c r="B3837" s="54" t="s">
        <v>10359</v>
      </c>
      <c r="C3837" s="47" t="str">
        <f t="shared" si="118"/>
        <v>Formula</v>
      </c>
      <c r="D3837" s="54" t="s">
        <v>10360</v>
      </c>
      <c r="E3837" s="54" t="s">
        <v>10361</v>
      </c>
      <c r="F3837" s="55">
        <v>40</v>
      </c>
      <c r="G3837" s="53">
        <f t="shared" si="119"/>
        <v>40</v>
      </c>
    </row>
    <row r="3838" spans="1:7" ht="42" x14ac:dyDescent="0.25">
      <c r="A3838" s="47" t="s">
        <v>10362</v>
      </c>
      <c r="B3838" s="47" t="s">
        <v>10363</v>
      </c>
      <c r="C3838" s="47" t="str">
        <f t="shared" si="118"/>
        <v>Formula</v>
      </c>
      <c r="D3838" s="47" t="s">
        <v>10364</v>
      </c>
      <c r="E3838" s="47" t="s">
        <v>5085</v>
      </c>
      <c r="F3838" s="53">
        <v>25</v>
      </c>
      <c r="G3838" s="53">
        <f t="shared" si="119"/>
        <v>25</v>
      </c>
    </row>
    <row r="3839" spans="1:7" ht="42" x14ac:dyDescent="0.25">
      <c r="A3839" s="54" t="s">
        <v>10365</v>
      </c>
      <c r="B3839" s="54" t="s">
        <v>10366</v>
      </c>
      <c r="C3839" s="47" t="str">
        <f t="shared" si="118"/>
        <v>Formula</v>
      </c>
      <c r="D3839" s="54" t="s">
        <v>10367</v>
      </c>
      <c r="E3839" s="54" t="s">
        <v>10368</v>
      </c>
      <c r="F3839" s="55">
        <v>24</v>
      </c>
      <c r="G3839" s="53">
        <f t="shared" si="119"/>
        <v>24</v>
      </c>
    </row>
    <row r="3840" spans="1:7" ht="42" x14ac:dyDescent="0.25">
      <c r="A3840" s="47" t="s">
        <v>10369</v>
      </c>
      <c r="B3840" s="47" t="s">
        <v>10370</v>
      </c>
      <c r="C3840" s="47" t="str">
        <f t="shared" si="118"/>
        <v>Formula</v>
      </c>
      <c r="D3840" s="47" t="s">
        <v>10371</v>
      </c>
      <c r="E3840" s="47" t="s">
        <v>10372</v>
      </c>
      <c r="F3840" s="53">
        <v>44</v>
      </c>
      <c r="G3840" s="53">
        <f t="shared" si="119"/>
        <v>44</v>
      </c>
    </row>
    <row r="3841" spans="1:7" ht="42" x14ac:dyDescent="0.25">
      <c r="A3841" s="54" t="s">
        <v>10373</v>
      </c>
      <c r="B3841" s="54" t="s">
        <v>10374</v>
      </c>
      <c r="C3841" s="47" t="str">
        <f t="shared" si="118"/>
        <v>Formula</v>
      </c>
      <c r="D3841" s="54" t="s">
        <v>10375</v>
      </c>
      <c r="E3841" s="54" t="s">
        <v>10376</v>
      </c>
      <c r="F3841" s="55">
        <v>20</v>
      </c>
      <c r="G3841" s="53">
        <f t="shared" si="119"/>
        <v>20</v>
      </c>
    </row>
    <row r="3842" spans="1:7" ht="42" x14ac:dyDescent="0.25">
      <c r="A3842" s="47" t="s">
        <v>10377</v>
      </c>
      <c r="B3842" s="47" t="s">
        <v>10378</v>
      </c>
      <c r="C3842" s="47" t="str">
        <f t="shared" si="118"/>
        <v>Formula</v>
      </c>
      <c r="D3842" s="47" t="s">
        <v>10379</v>
      </c>
      <c r="E3842" s="47" t="s">
        <v>10380</v>
      </c>
      <c r="F3842" s="53">
        <v>159</v>
      </c>
      <c r="G3842" s="53">
        <f t="shared" si="119"/>
        <v>159</v>
      </c>
    </row>
    <row r="3843" spans="1:7" ht="42" x14ac:dyDescent="0.25">
      <c r="A3843" s="54" t="s">
        <v>10381</v>
      </c>
      <c r="B3843" s="54" t="s">
        <v>10382</v>
      </c>
      <c r="C3843" s="47" t="str">
        <f t="shared" ref="C3843:C3906" si="120">IF(ISTEXT(VLOOKUP(B3843,$I$2:$I$11,1,FALSE)),"Alt sub","Formula")</f>
        <v>Formula</v>
      </c>
      <c r="D3843" s="54" t="s">
        <v>10383</v>
      </c>
      <c r="E3843" s="54" t="s">
        <v>10384</v>
      </c>
      <c r="F3843" s="55">
        <v>98</v>
      </c>
      <c r="G3843" s="53">
        <f t="shared" ref="G3843:G3906" si="121">SUMIF(B:B,B3843,F:F)</f>
        <v>98</v>
      </c>
    </row>
    <row r="3844" spans="1:7" ht="42" x14ac:dyDescent="0.25">
      <c r="A3844" s="47" t="s">
        <v>10385</v>
      </c>
      <c r="B3844" s="47" t="s">
        <v>10386</v>
      </c>
      <c r="C3844" s="47" t="str">
        <f t="shared" si="120"/>
        <v>Formula</v>
      </c>
      <c r="D3844" s="47" t="s">
        <v>10387</v>
      </c>
      <c r="E3844" s="47" t="s">
        <v>10388</v>
      </c>
      <c r="F3844" s="53">
        <v>39</v>
      </c>
      <c r="G3844" s="53">
        <f t="shared" si="121"/>
        <v>39</v>
      </c>
    </row>
    <row r="3845" spans="1:7" ht="42" x14ac:dyDescent="0.25">
      <c r="A3845" s="54" t="s">
        <v>10389</v>
      </c>
      <c r="B3845" s="54" t="s">
        <v>10390</v>
      </c>
      <c r="C3845" s="47" t="str">
        <f t="shared" si="120"/>
        <v>Formula</v>
      </c>
      <c r="D3845" s="54" t="s">
        <v>10391</v>
      </c>
      <c r="E3845" s="54" t="s">
        <v>10392</v>
      </c>
      <c r="F3845" s="55">
        <v>70</v>
      </c>
      <c r="G3845" s="53">
        <f t="shared" si="121"/>
        <v>70</v>
      </c>
    </row>
    <row r="3846" spans="1:7" ht="42" x14ac:dyDescent="0.25">
      <c r="A3846" s="47" t="s">
        <v>10393</v>
      </c>
      <c r="B3846" s="47" t="s">
        <v>10394</v>
      </c>
      <c r="C3846" s="47" t="str">
        <f t="shared" si="120"/>
        <v>Formula</v>
      </c>
      <c r="D3846" s="47" t="s">
        <v>10395</v>
      </c>
      <c r="E3846" s="47" t="s">
        <v>10396</v>
      </c>
      <c r="F3846" s="53">
        <v>249</v>
      </c>
      <c r="G3846" s="53">
        <f t="shared" si="121"/>
        <v>249</v>
      </c>
    </row>
    <row r="3847" spans="1:7" ht="42" x14ac:dyDescent="0.25">
      <c r="A3847" s="54" t="s">
        <v>10397</v>
      </c>
      <c r="B3847" s="54" t="s">
        <v>10398</v>
      </c>
      <c r="C3847" s="47" t="str">
        <f t="shared" si="120"/>
        <v>Formula</v>
      </c>
      <c r="D3847" s="54" t="s">
        <v>10399</v>
      </c>
      <c r="E3847" s="54" t="s">
        <v>10400</v>
      </c>
      <c r="F3847" s="55">
        <v>130</v>
      </c>
      <c r="G3847" s="53">
        <f t="shared" si="121"/>
        <v>130</v>
      </c>
    </row>
    <row r="3848" spans="1:7" ht="42" x14ac:dyDescent="0.25">
      <c r="A3848" s="47" t="s">
        <v>10401</v>
      </c>
      <c r="B3848" s="47" t="s">
        <v>10402</v>
      </c>
      <c r="C3848" s="47" t="str">
        <f t="shared" si="120"/>
        <v>Formula</v>
      </c>
      <c r="D3848" s="47" t="s">
        <v>10403</v>
      </c>
      <c r="E3848" s="47" t="s">
        <v>10404</v>
      </c>
      <c r="F3848" s="53">
        <v>46</v>
      </c>
      <c r="G3848" s="53">
        <f t="shared" si="121"/>
        <v>46</v>
      </c>
    </row>
    <row r="3849" spans="1:7" ht="42" x14ac:dyDescent="0.25">
      <c r="A3849" s="54" t="s">
        <v>10405</v>
      </c>
      <c r="B3849" s="54" t="s">
        <v>10406</v>
      </c>
      <c r="C3849" s="47" t="str">
        <f t="shared" si="120"/>
        <v>Formula</v>
      </c>
      <c r="D3849" s="54" t="s">
        <v>10407</v>
      </c>
      <c r="E3849" s="54" t="s">
        <v>10408</v>
      </c>
      <c r="F3849" s="55">
        <v>50</v>
      </c>
      <c r="G3849" s="53">
        <f t="shared" si="121"/>
        <v>50</v>
      </c>
    </row>
    <row r="3850" spans="1:7" ht="42" x14ac:dyDescent="0.25">
      <c r="A3850" s="47" t="s">
        <v>10409</v>
      </c>
      <c r="B3850" s="47" t="s">
        <v>10410</v>
      </c>
      <c r="C3850" s="47" t="str">
        <f t="shared" si="120"/>
        <v>Formula</v>
      </c>
      <c r="D3850" s="47" t="s">
        <v>10411</v>
      </c>
      <c r="E3850" s="47" t="s">
        <v>10412</v>
      </c>
      <c r="F3850" s="53">
        <v>30</v>
      </c>
      <c r="G3850" s="53">
        <f t="shared" si="121"/>
        <v>30</v>
      </c>
    </row>
    <row r="3851" spans="1:7" ht="42" x14ac:dyDescent="0.25">
      <c r="A3851" s="54" t="s">
        <v>10413</v>
      </c>
      <c r="B3851" s="54" t="s">
        <v>10414</v>
      </c>
      <c r="C3851" s="47" t="str">
        <f t="shared" si="120"/>
        <v>Formula</v>
      </c>
      <c r="D3851" s="54" t="s">
        <v>10415</v>
      </c>
      <c r="E3851" s="54" t="s">
        <v>5085</v>
      </c>
      <c r="F3851" s="55">
        <v>98</v>
      </c>
      <c r="G3851" s="53">
        <f t="shared" si="121"/>
        <v>98</v>
      </c>
    </row>
    <row r="3852" spans="1:7" ht="42" x14ac:dyDescent="0.25">
      <c r="A3852" s="47" t="s">
        <v>10416</v>
      </c>
      <c r="B3852" s="47" t="s">
        <v>10417</v>
      </c>
      <c r="C3852" s="47" t="str">
        <f t="shared" si="120"/>
        <v>Formula</v>
      </c>
      <c r="D3852" s="47" t="s">
        <v>10418</v>
      </c>
      <c r="E3852" s="47" t="s">
        <v>10419</v>
      </c>
      <c r="F3852" s="53">
        <v>198</v>
      </c>
      <c r="G3852" s="53">
        <f t="shared" si="121"/>
        <v>198</v>
      </c>
    </row>
    <row r="3853" spans="1:7" ht="42" x14ac:dyDescent="0.25">
      <c r="A3853" s="54" t="s">
        <v>10420</v>
      </c>
      <c r="B3853" s="54" t="s">
        <v>10421</v>
      </c>
      <c r="C3853" s="47" t="str">
        <f t="shared" si="120"/>
        <v>Formula</v>
      </c>
      <c r="D3853" s="54" t="s">
        <v>10422</v>
      </c>
      <c r="E3853" s="54" t="s">
        <v>10423</v>
      </c>
      <c r="F3853" s="55">
        <v>244</v>
      </c>
      <c r="G3853" s="53">
        <f t="shared" si="121"/>
        <v>244</v>
      </c>
    </row>
    <row r="3854" spans="1:7" ht="42" x14ac:dyDescent="0.25">
      <c r="A3854" s="47" t="s">
        <v>10424</v>
      </c>
      <c r="B3854" s="47" t="s">
        <v>10425</v>
      </c>
      <c r="C3854" s="47" t="str">
        <f t="shared" si="120"/>
        <v>Formula</v>
      </c>
      <c r="D3854" s="47" t="s">
        <v>10426</v>
      </c>
      <c r="E3854" s="47" t="s">
        <v>10427</v>
      </c>
      <c r="F3854" s="53">
        <v>148</v>
      </c>
      <c r="G3854" s="53">
        <f t="shared" si="121"/>
        <v>148</v>
      </c>
    </row>
    <row r="3855" spans="1:7" ht="42" x14ac:dyDescent="0.25">
      <c r="A3855" s="54" t="s">
        <v>10428</v>
      </c>
      <c r="B3855" s="54" t="s">
        <v>10429</v>
      </c>
      <c r="C3855" s="47" t="str">
        <f t="shared" si="120"/>
        <v>Formula</v>
      </c>
      <c r="D3855" s="54" t="s">
        <v>10430</v>
      </c>
      <c r="E3855" s="54" t="s">
        <v>10431</v>
      </c>
      <c r="F3855" s="55">
        <v>83</v>
      </c>
      <c r="G3855" s="53">
        <f t="shared" si="121"/>
        <v>262</v>
      </c>
    </row>
    <row r="3856" spans="1:7" ht="42" x14ac:dyDescent="0.25">
      <c r="A3856" s="47" t="s">
        <v>10432</v>
      </c>
      <c r="B3856" s="47" t="s">
        <v>10429</v>
      </c>
      <c r="C3856" s="47" t="str">
        <f t="shared" si="120"/>
        <v>Formula</v>
      </c>
      <c r="D3856" s="47" t="s">
        <v>10430</v>
      </c>
      <c r="E3856" s="47" t="s">
        <v>10433</v>
      </c>
      <c r="F3856" s="53">
        <v>96</v>
      </c>
      <c r="G3856" s="53">
        <f t="shared" si="121"/>
        <v>262</v>
      </c>
    </row>
    <row r="3857" spans="1:7" ht="42" x14ac:dyDescent="0.25">
      <c r="A3857" s="54" t="s">
        <v>10434</v>
      </c>
      <c r="B3857" s="54" t="s">
        <v>10429</v>
      </c>
      <c r="C3857" s="47" t="str">
        <f t="shared" si="120"/>
        <v>Formula</v>
      </c>
      <c r="D3857" s="54" t="s">
        <v>10430</v>
      </c>
      <c r="E3857" s="54" t="s">
        <v>10435</v>
      </c>
      <c r="F3857" s="55">
        <v>83</v>
      </c>
      <c r="G3857" s="53">
        <f t="shared" si="121"/>
        <v>262</v>
      </c>
    </row>
    <row r="3858" spans="1:7" ht="42" x14ac:dyDescent="0.25">
      <c r="A3858" s="47" t="s">
        <v>10436</v>
      </c>
      <c r="B3858" s="47" t="s">
        <v>10437</v>
      </c>
      <c r="C3858" s="47" t="str">
        <f t="shared" si="120"/>
        <v>Formula</v>
      </c>
      <c r="D3858" s="47" t="s">
        <v>10438</v>
      </c>
      <c r="E3858" s="47" t="s">
        <v>10439</v>
      </c>
      <c r="F3858" s="53">
        <v>55</v>
      </c>
      <c r="G3858" s="53">
        <f t="shared" si="121"/>
        <v>55</v>
      </c>
    </row>
    <row r="3859" spans="1:7" ht="42" x14ac:dyDescent="0.25">
      <c r="A3859" s="54" t="s">
        <v>10440</v>
      </c>
      <c r="B3859" s="54" t="s">
        <v>10441</v>
      </c>
      <c r="C3859" s="47" t="str">
        <f t="shared" si="120"/>
        <v>Formula</v>
      </c>
      <c r="D3859" s="54" t="s">
        <v>10442</v>
      </c>
      <c r="E3859" s="54" t="s">
        <v>10443</v>
      </c>
      <c r="F3859" s="55">
        <v>114</v>
      </c>
      <c r="G3859" s="53">
        <f t="shared" si="121"/>
        <v>114</v>
      </c>
    </row>
    <row r="3860" spans="1:7" ht="42" x14ac:dyDescent="0.25">
      <c r="A3860" s="47" t="s">
        <v>10444</v>
      </c>
      <c r="B3860" s="47" t="s">
        <v>10445</v>
      </c>
      <c r="C3860" s="47" t="str">
        <f t="shared" si="120"/>
        <v>Formula</v>
      </c>
      <c r="D3860" s="47" t="s">
        <v>10446</v>
      </c>
      <c r="E3860" s="47" t="s">
        <v>10447</v>
      </c>
      <c r="F3860" s="53">
        <v>16</v>
      </c>
      <c r="G3860" s="53">
        <f t="shared" si="121"/>
        <v>16</v>
      </c>
    </row>
    <row r="3861" spans="1:7" ht="42" x14ac:dyDescent="0.25">
      <c r="A3861" s="54" t="s">
        <v>10448</v>
      </c>
      <c r="B3861" s="54" t="s">
        <v>10449</v>
      </c>
      <c r="C3861" s="47" t="str">
        <f t="shared" si="120"/>
        <v>Formula</v>
      </c>
      <c r="D3861" s="54" t="s">
        <v>10450</v>
      </c>
      <c r="E3861" s="54" t="s">
        <v>10451</v>
      </c>
      <c r="F3861" s="55">
        <v>134</v>
      </c>
      <c r="G3861" s="53">
        <f t="shared" si="121"/>
        <v>157</v>
      </c>
    </row>
    <row r="3862" spans="1:7" ht="42" x14ac:dyDescent="0.25">
      <c r="A3862" s="47" t="s">
        <v>10452</v>
      </c>
      <c r="B3862" s="47" t="s">
        <v>10449</v>
      </c>
      <c r="C3862" s="47" t="str">
        <f t="shared" si="120"/>
        <v>Formula</v>
      </c>
      <c r="D3862" s="47" t="s">
        <v>10450</v>
      </c>
      <c r="E3862" s="47" t="s">
        <v>5085</v>
      </c>
      <c r="F3862" s="53">
        <v>23</v>
      </c>
      <c r="G3862" s="53">
        <f t="shared" si="121"/>
        <v>157</v>
      </c>
    </row>
    <row r="3863" spans="1:7" ht="42" x14ac:dyDescent="0.25">
      <c r="A3863" s="54" t="s">
        <v>10453</v>
      </c>
      <c r="B3863" s="54" t="s">
        <v>10454</v>
      </c>
      <c r="C3863" s="47" t="str">
        <f t="shared" si="120"/>
        <v>Formula</v>
      </c>
      <c r="D3863" s="54" t="s">
        <v>10455</v>
      </c>
      <c r="E3863" s="54" t="s">
        <v>5085</v>
      </c>
      <c r="F3863" s="55">
        <v>20</v>
      </c>
      <c r="G3863" s="53">
        <f t="shared" si="121"/>
        <v>20</v>
      </c>
    </row>
    <row r="3864" spans="1:7" ht="42" x14ac:dyDescent="0.25">
      <c r="A3864" s="47" t="s">
        <v>10456</v>
      </c>
      <c r="B3864" s="47" t="s">
        <v>10457</v>
      </c>
      <c r="C3864" s="47" t="str">
        <f t="shared" si="120"/>
        <v>Formula</v>
      </c>
      <c r="D3864" s="47" t="s">
        <v>10458</v>
      </c>
      <c r="E3864" s="47" t="s">
        <v>10459</v>
      </c>
      <c r="F3864" s="53">
        <v>120</v>
      </c>
      <c r="G3864" s="53">
        <f t="shared" si="121"/>
        <v>120</v>
      </c>
    </row>
    <row r="3865" spans="1:7" ht="42" x14ac:dyDescent="0.25">
      <c r="A3865" s="54" t="s">
        <v>10460</v>
      </c>
      <c r="B3865" s="54" t="s">
        <v>10461</v>
      </c>
      <c r="C3865" s="47" t="str">
        <f t="shared" si="120"/>
        <v>Formula</v>
      </c>
      <c r="D3865" s="54" t="s">
        <v>10462</v>
      </c>
      <c r="E3865" s="54" t="s">
        <v>5085</v>
      </c>
      <c r="F3865" s="55">
        <v>14</v>
      </c>
      <c r="G3865" s="53">
        <f t="shared" si="121"/>
        <v>14</v>
      </c>
    </row>
    <row r="3866" spans="1:7" ht="42" x14ac:dyDescent="0.25">
      <c r="A3866" s="47" t="s">
        <v>10463</v>
      </c>
      <c r="B3866" s="47" t="s">
        <v>10464</v>
      </c>
      <c r="C3866" s="47" t="str">
        <f t="shared" si="120"/>
        <v>Formula</v>
      </c>
      <c r="D3866" s="47" t="s">
        <v>10465</v>
      </c>
      <c r="E3866" s="47" t="s">
        <v>5085</v>
      </c>
      <c r="F3866" s="53">
        <v>86</v>
      </c>
      <c r="G3866" s="53">
        <f t="shared" si="121"/>
        <v>86</v>
      </c>
    </row>
    <row r="3867" spans="1:7" ht="42" x14ac:dyDescent="0.25">
      <c r="A3867" s="54" t="s">
        <v>10466</v>
      </c>
      <c r="B3867" s="54" t="s">
        <v>10467</v>
      </c>
      <c r="C3867" s="47" t="str">
        <f t="shared" si="120"/>
        <v>Formula</v>
      </c>
      <c r="D3867" s="54" t="s">
        <v>10468</v>
      </c>
      <c r="E3867" s="54" t="s">
        <v>10469</v>
      </c>
      <c r="F3867" s="55">
        <v>119</v>
      </c>
      <c r="G3867" s="53">
        <f t="shared" si="121"/>
        <v>119</v>
      </c>
    </row>
    <row r="3868" spans="1:7" ht="42" x14ac:dyDescent="0.25">
      <c r="A3868" s="47" t="s">
        <v>10470</v>
      </c>
      <c r="B3868" s="47" t="s">
        <v>10471</v>
      </c>
      <c r="C3868" s="47" t="str">
        <f t="shared" si="120"/>
        <v>Formula</v>
      </c>
      <c r="D3868" s="47" t="s">
        <v>10472</v>
      </c>
      <c r="E3868" s="47" t="s">
        <v>10473</v>
      </c>
      <c r="F3868" s="53">
        <v>110</v>
      </c>
      <c r="G3868" s="53">
        <f t="shared" si="121"/>
        <v>110</v>
      </c>
    </row>
    <row r="3869" spans="1:7" ht="42" x14ac:dyDescent="0.25">
      <c r="A3869" s="54" t="s">
        <v>10474</v>
      </c>
      <c r="B3869" s="54" t="s">
        <v>10475</v>
      </c>
      <c r="C3869" s="47" t="str">
        <f t="shared" si="120"/>
        <v>Formula</v>
      </c>
      <c r="D3869" s="54" t="s">
        <v>10476</v>
      </c>
      <c r="E3869" s="54" t="s">
        <v>10477</v>
      </c>
      <c r="F3869" s="55">
        <v>70</v>
      </c>
      <c r="G3869" s="53">
        <f t="shared" si="121"/>
        <v>70</v>
      </c>
    </row>
    <row r="3870" spans="1:7" ht="42" x14ac:dyDescent="0.25">
      <c r="A3870" s="47" t="s">
        <v>10478</v>
      </c>
      <c r="B3870" s="47" t="s">
        <v>10479</v>
      </c>
      <c r="C3870" s="47" t="str">
        <f t="shared" si="120"/>
        <v>Formula</v>
      </c>
      <c r="D3870" s="47" t="s">
        <v>10480</v>
      </c>
      <c r="E3870" s="47" t="s">
        <v>5085</v>
      </c>
      <c r="F3870" s="53">
        <v>78</v>
      </c>
      <c r="G3870" s="53">
        <f t="shared" si="121"/>
        <v>78</v>
      </c>
    </row>
    <row r="3871" spans="1:7" ht="42" x14ac:dyDescent="0.25">
      <c r="A3871" s="54" t="s">
        <v>10481</v>
      </c>
      <c r="B3871" s="54" t="s">
        <v>10482</v>
      </c>
      <c r="C3871" s="47" t="str">
        <f t="shared" si="120"/>
        <v>Formula</v>
      </c>
      <c r="D3871" s="54" t="s">
        <v>10483</v>
      </c>
      <c r="E3871" s="54" t="s">
        <v>5085</v>
      </c>
      <c r="F3871" s="55">
        <v>78</v>
      </c>
      <c r="G3871" s="53">
        <f t="shared" si="121"/>
        <v>78</v>
      </c>
    </row>
    <row r="3872" spans="1:7" ht="42" x14ac:dyDescent="0.25">
      <c r="A3872" s="47" t="s">
        <v>10484</v>
      </c>
      <c r="B3872" s="47" t="s">
        <v>10485</v>
      </c>
      <c r="C3872" s="47" t="str">
        <f t="shared" si="120"/>
        <v>Formula</v>
      </c>
      <c r="D3872" s="47" t="s">
        <v>10486</v>
      </c>
      <c r="E3872" s="47" t="s">
        <v>5085</v>
      </c>
      <c r="F3872" s="53">
        <v>23</v>
      </c>
      <c r="G3872" s="53">
        <f t="shared" si="121"/>
        <v>23</v>
      </c>
    </row>
    <row r="3873" spans="1:7" ht="42" x14ac:dyDescent="0.25">
      <c r="A3873" s="54" t="s">
        <v>10487</v>
      </c>
      <c r="B3873" s="54" t="s">
        <v>10488</v>
      </c>
      <c r="C3873" s="47" t="str">
        <f t="shared" si="120"/>
        <v>Formula</v>
      </c>
      <c r="D3873" s="54" t="s">
        <v>10489</v>
      </c>
      <c r="E3873" s="54" t="s">
        <v>10490</v>
      </c>
      <c r="F3873" s="55">
        <v>50</v>
      </c>
      <c r="G3873" s="53">
        <f t="shared" si="121"/>
        <v>403</v>
      </c>
    </row>
    <row r="3874" spans="1:7" ht="42" x14ac:dyDescent="0.25">
      <c r="A3874" s="47" t="s">
        <v>10491</v>
      </c>
      <c r="B3874" s="47" t="s">
        <v>10488</v>
      </c>
      <c r="C3874" s="47" t="str">
        <f t="shared" si="120"/>
        <v>Formula</v>
      </c>
      <c r="D3874" s="47" t="s">
        <v>10489</v>
      </c>
      <c r="E3874" s="47" t="s">
        <v>10492</v>
      </c>
      <c r="F3874" s="53">
        <v>73</v>
      </c>
      <c r="G3874" s="53">
        <f t="shared" si="121"/>
        <v>403</v>
      </c>
    </row>
    <row r="3875" spans="1:7" ht="42" x14ac:dyDescent="0.25">
      <c r="A3875" s="54" t="s">
        <v>10493</v>
      </c>
      <c r="B3875" s="54" t="s">
        <v>10488</v>
      </c>
      <c r="C3875" s="47" t="str">
        <f t="shared" si="120"/>
        <v>Formula</v>
      </c>
      <c r="D3875" s="54" t="s">
        <v>10489</v>
      </c>
      <c r="E3875" s="54" t="s">
        <v>10494</v>
      </c>
      <c r="F3875" s="55">
        <v>103</v>
      </c>
      <c r="G3875" s="53">
        <f t="shared" si="121"/>
        <v>403</v>
      </c>
    </row>
    <row r="3876" spans="1:7" ht="42" x14ac:dyDescent="0.25">
      <c r="A3876" s="47" t="s">
        <v>10495</v>
      </c>
      <c r="B3876" s="47" t="s">
        <v>10488</v>
      </c>
      <c r="C3876" s="47" t="str">
        <f t="shared" si="120"/>
        <v>Formula</v>
      </c>
      <c r="D3876" s="47" t="s">
        <v>10489</v>
      </c>
      <c r="E3876" s="47" t="s">
        <v>10496</v>
      </c>
      <c r="F3876" s="53">
        <v>130</v>
      </c>
      <c r="G3876" s="53">
        <f t="shared" si="121"/>
        <v>403</v>
      </c>
    </row>
    <row r="3877" spans="1:7" ht="42" x14ac:dyDescent="0.25">
      <c r="A3877" s="54" t="s">
        <v>10497</v>
      </c>
      <c r="B3877" s="54" t="s">
        <v>10488</v>
      </c>
      <c r="C3877" s="47" t="str">
        <f t="shared" si="120"/>
        <v>Formula</v>
      </c>
      <c r="D3877" s="54" t="s">
        <v>10489</v>
      </c>
      <c r="E3877" s="54" t="s">
        <v>10498</v>
      </c>
      <c r="F3877" s="55">
        <v>34</v>
      </c>
      <c r="G3877" s="53">
        <f t="shared" si="121"/>
        <v>403</v>
      </c>
    </row>
    <row r="3878" spans="1:7" ht="42" x14ac:dyDescent="0.25">
      <c r="A3878" s="47" t="s">
        <v>10499</v>
      </c>
      <c r="B3878" s="47" t="s">
        <v>10488</v>
      </c>
      <c r="C3878" s="47" t="str">
        <f t="shared" si="120"/>
        <v>Formula</v>
      </c>
      <c r="D3878" s="47" t="s">
        <v>10489</v>
      </c>
      <c r="E3878" s="47" t="s">
        <v>10500</v>
      </c>
      <c r="F3878" s="53">
        <v>13</v>
      </c>
      <c r="G3878" s="53">
        <f t="shared" si="121"/>
        <v>403</v>
      </c>
    </row>
    <row r="3879" spans="1:7" ht="42" x14ac:dyDescent="0.25">
      <c r="A3879" s="54" t="s">
        <v>10501</v>
      </c>
      <c r="B3879" s="54" t="s">
        <v>10502</v>
      </c>
      <c r="C3879" s="47" t="str">
        <f t="shared" si="120"/>
        <v>Formula</v>
      </c>
      <c r="D3879" s="54" t="s">
        <v>10503</v>
      </c>
      <c r="E3879" s="54" t="s">
        <v>10504</v>
      </c>
      <c r="F3879" s="55">
        <v>43</v>
      </c>
      <c r="G3879" s="53">
        <f t="shared" si="121"/>
        <v>43</v>
      </c>
    </row>
    <row r="3880" spans="1:7" ht="42" x14ac:dyDescent="0.25">
      <c r="A3880" s="47" t="s">
        <v>10505</v>
      </c>
      <c r="B3880" s="47" t="s">
        <v>10506</v>
      </c>
      <c r="C3880" s="47" t="str">
        <f t="shared" si="120"/>
        <v>Formula</v>
      </c>
      <c r="D3880" s="47" t="s">
        <v>10507</v>
      </c>
      <c r="E3880" s="47" t="s">
        <v>10508</v>
      </c>
      <c r="F3880" s="53">
        <v>64</v>
      </c>
      <c r="G3880" s="53">
        <f t="shared" si="121"/>
        <v>64</v>
      </c>
    </row>
    <row r="3881" spans="1:7" ht="42" x14ac:dyDescent="0.25">
      <c r="A3881" s="54" t="s">
        <v>10509</v>
      </c>
      <c r="B3881" s="54" t="s">
        <v>10510</v>
      </c>
      <c r="C3881" s="47" t="str">
        <f t="shared" si="120"/>
        <v>Formula</v>
      </c>
      <c r="D3881" s="54" t="s">
        <v>1356</v>
      </c>
      <c r="E3881" s="54" t="s">
        <v>10511</v>
      </c>
      <c r="F3881" s="55">
        <v>90</v>
      </c>
      <c r="G3881" s="53">
        <f t="shared" si="121"/>
        <v>90</v>
      </c>
    </row>
    <row r="3882" spans="1:7" ht="42" x14ac:dyDescent="0.25">
      <c r="A3882" s="47" t="s">
        <v>10512</v>
      </c>
      <c r="B3882" s="47" t="s">
        <v>10513</v>
      </c>
      <c r="C3882" s="47" t="str">
        <f t="shared" si="120"/>
        <v>Formula</v>
      </c>
      <c r="D3882" s="47" t="s">
        <v>10514</v>
      </c>
      <c r="E3882" s="47" t="s">
        <v>5085</v>
      </c>
      <c r="F3882" s="53">
        <v>21</v>
      </c>
      <c r="G3882" s="53">
        <f t="shared" si="121"/>
        <v>21</v>
      </c>
    </row>
    <row r="3883" spans="1:7" ht="42" x14ac:dyDescent="0.25">
      <c r="A3883" s="54" t="s">
        <v>10515</v>
      </c>
      <c r="B3883" s="54" t="s">
        <v>10516</v>
      </c>
      <c r="C3883" s="47" t="str">
        <f t="shared" si="120"/>
        <v>Formula</v>
      </c>
      <c r="D3883" s="54" t="s">
        <v>10517</v>
      </c>
      <c r="E3883" s="54" t="s">
        <v>10518</v>
      </c>
      <c r="F3883" s="55">
        <v>204</v>
      </c>
      <c r="G3883" s="53">
        <f t="shared" si="121"/>
        <v>204</v>
      </c>
    </row>
    <row r="3884" spans="1:7" ht="42" x14ac:dyDescent="0.25">
      <c r="A3884" s="47" t="s">
        <v>10519</v>
      </c>
      <c r="B3884" s="47" t="s">
        <v>10520</v>
      </c>
      <c r="C3884" s="47" t="str">
        <f t="shared" si="120"/>
        <v>Formula</v>
      </c>
      <c r="D3884" s="47" t="s">
        <v>10521</v>
      </c>
      <c r="E3884" s="47" t="s">
        <v>10522</v>
      </c>
      <c r="F3884" s="53">
        <v>24</v>
      </c>
      <c r="G3884" s="53">
        <f t="shared" si="121"/>
        <v>24</v>
      </c>
    </row>
    <row r="3885" spans="1:7" ht="42" x14ac:dyDescent="0.25">
      <c r="A3885" s="54" t="s">
        <v>10523</v>
      </c>
      <c r="B3885" s="54" t="s">
        <v>10524</v>
      </c>
      <c r="C3885" s="47" t="str">
        <f t="shared" si="120"/>
        <v>Formula</v>
      </c>
      <c r="D3885" s="54" t="s">
        <v>10525</v>
      </c>
      <c r="E3885" s="54" t="s">
        <v>10526</v>
      </c>
      <c r="F3885" s="55">
        <v>165</v>
      </c>
      <c r="G3885" s="53">
        <f t="shared" si="121"/>
        <v>165</v>
      </c>
    </row>
    <row r="3886" spans="1:7" ht="42" x14ac:dyDescent="0.25">
      <c r="A3886" s="47" t="s">
        <v>10527</v>
      </c>
      <c r="B3886" s="47" t="s">
        <v>10528</v>
      </c>
      <c r="C3886" s="47" t="str">
        <f t="shared" si="120"/>
        <v>Formula</v>
      </c>
      <c r="D3886" s="47" t="s">
        <v>10529</v>
      </c>
      <c r="E3886" s="47" t="s">
        <v>5085</v>
      </c>
      <c r="F3886" s="53">
        <v>44</v>
      </c>
      <c r="G3886" s="53">
        <f t="shared" si="121"/>
        <v>44</v>
      </c>
    </row>
    <row r="3887" spans="1:7" ht="42" x14ac:dyDescent="0.25">
      <c r="A3887" s="54" t="s">
        <v>10530</v>
      </c>
      <c r="B3887" s="54" t="s">
        <v>10531</v>
      </c>
      <c r="C3887" s="47" t="str">
        <f t="shared" si="120"/>
        <v>Formula</v>
      </c>
      <c r="D3887" s="54" t="s">
        <v>10532</v>
      </c>
      <c r="E3887" s="54" t="s">
        <v>10533</v>
      </c>
      <c r="F3887" s="55">
        <v>144</v>
      </c>
      <c r="G3887" s="53">
        <f t="shared" si="121"/>
        <v>300</v>
      </c>
    </row>
    <row r="3888" spans="1:7" ht="42" x14ac:dyDescent="0.25">
      <c r="A3888" s="47" t="s">
        <v>10534</v>
      </c>
      <c r="B3888" s="47" t="s">
        <v>10531</v>
      </c>
      <c r="C3888" s="47" t="str">
        <f t="shared" si="120"/>
        <v>Formula</v>
      </c>
      <c r="D3888" s="47" t="s">
        <v>10532</v>
      </c>
      <c r="E3888" s="47" t="s">
        <v>10533</v>
      </c>
      <c r="F3888" s="53">
        <v>87</v>
      </c>
      <c r="G3888" s="53">
        <f t="shared" si="121"/>
        <v>300</v>
      </c>
    </row>
    <row r="3889" spans="1:7" ht="42" x14ac:dyDescent="0.25">
      <c r="A3889" s="54" t="s">
        <v>10535</v>
      </c>
      <c r="B3889" s="54" t="s">
        <v>10531</v>
      </c>
      <c r="C3889" s="47" t="str">
        <f t="shared" si="120"/>
        <v>Formula</v>
      </c>
      <c r="D3889" s="54" t="s">
        <v>10532</v>
      </c>
      <c r="E3889" s="54" t="s">
        <v>10536</v>
      </c>
      <c r="F3889" s="55">
        <v>39</v>
      </c>
      <c r="G3889" s="53">
        <f t="shared" si="121"/>
        <v>300</v>
      </c>
    </row>
    <row r="3890" spans="1:7" ht="42" x14ac:dyDescent="0.25">
      <c r="A3890" s="47" t="s">
        <v>10537</v>
      </c>
      <c r="B3890" s="47" t="s">
        <v>10531</v>
      </c>
      <c r="C3890" s="47" t="str">
        <f t="shared" si="120"/>
        <v>Formula</v>
      </c>
      <c r="D3890" s="47" t="s">
        <v>10532</v>
      </c>
      <c r="E3890" s="47" t="s">
        <v>10538</v>
      </c>
      <c r="F3890" s="53">
        <v>30</v>
      </c>
      <c r="G3890" s="53">
        <f t="shared" si="121"/>
        <v>300</v>
      </c>
    </row>
    <row r="3891" spans="1:7" ht="42" x14ac:dyDescent="0.25">
      <c r="A3891" s="54" t="s">
        <v>10539</v>
      </c>
      <c r="B3891" s="54" t="s">
        <v>10540</v>
      </c>
      <c r="C3891" s="47" t="str">
        <f t="shared" si="120"/>
        <v>Formula</v>
      </c>
      <c r="D3891" s="54" t="s">
        <v>10541</v>
      </c>
      <c r="E3891" s="54" t="s">
        <v>10542</v>
      </c>
      <c r="F3891" s="55">
        <v>20</v>
      </c>
      <c r="G3891" s="53">
        <f t="shared" si="121"/>
        <v>20</v>
      </c>
    </row>
    <row r="3892" spans="1:7" ht="42" x14ac:dyDescent="0.25">
      <c r="A3892" s="47" t="s">
        <v>10543</v>
      </c>
      <c r="B3892" s="47" t="s">
        <v>10544</v>
      </c>
      <c r="C3892" s="47" t="str">
        <f t="shared" si="120"/>
        <v>Formula</v>
      </c>
      <c r="D3892" s="47" t="s">
        <v>10545</v>
      </c>
      <c r="E3892" s="47" t="s">
        <v>10546</v>
      </c>
      <c r="F3892" s="53">
        <v>80</v>
      </c>
      <c r="G3892" s="53">
        <f t="shared" si="121"/>
        <v>80</v>
      </c>
    </row>
    <row r="3893" spans="1:7" ht="42" x14ac:dyDescent="0.25">
      <c r="A3893" s="54" t="s">
        <v>10547</v>
      </c>
      <c r="B3893" s="54" t="s">
        <v>10548</v>
      </c>
      <c r="C3893" s="47" t="str">
        <f t="shared" si="120"/>
        <v>Formula</v>
      </c>
      <c r="D3893" s="54" t="s">
        <v>10549</v>
      </c>
      <c r="E3893" s="54" t="s">
        <v>10550</v>
      </c>
      <c r="F3893" s="55">
        <v>30</v>
      </c>
      <c r="G3893" s="53">
        <f t="shared" si="121"/>
        <v>30</v>
      </c>
    </row>
    <row r="3894" spans="1:7" ht="42" x14ac:dyDescent="0.25">
      <c r="A3894" s="47" t="s">
        <v>10551</v>
      </c>
      <c r="B3894" s="47" t="s">
        <v>10552</v>
      </c>
      <c r="C3894" s="47" t="str">
        <f t="shared" si="120"/>
        <v>Formula</v>
      </c>
      <c r="D3894" s="47" t="s">
        <v>10553</v>
      </c>
      <c r="E3894" s="47" t="s">
        <v>5085</v>
      </c>
      <c r="F3894" s="53">
        <v>14</v>
      </c>
      <c r="G3894" s="53">
        <f t="shared" si="121"/>
        <v>14</v>
      </c>
    </row>
    <row r="3895" spans="1:7" ht="42" x14ac:dyDescent="0.25">
      <c r="A3895" s="54" t="s">
        <v>10554</v>
      </c>
      <c r="B3895" s="54" t="s">
        <v>10555</v>
      </c>
      <c r="C3895" s="47" t="str">
        <f t="shared" si="120"/>
        <v>Formula</v>
      </c>
      <c r="D3895" s="54" t="s">
        <v>10556</v>
      </c>
      <c r="E3895" s="54" t="s">
        <v>10557</v>
      </c>
      <c r="F3895" s="55">
        <v>110</v>
      </c>
      <c r="G3895" s="53">
        <f t="shared" si="121"/>
        <v>110</v>
      </c>
    </row>
    <row r="3896" spans="1:7" ht="42" x14ac:dyDescent="0.25">
      <c r="A3896" s="47" t="s">
        <v>10558</v>
      </c>
      <c r="B3896" s="47" t="s">
        <v>10559</v>
      </c>
      <c r="C3896" s="47" t="str">
        <f t="shared" si="120"/>
        <v>Formula</v>
      </c>
      <c r="D3896" s="47" t="s">
        <v>10560</v>
      </c>
      <c r="E3896" s="47" t="s">
        <v>10561</v>
      </c>
      <c r="F3896" s="53">
        <v>132</v>
      </c>
      <c r="G3896" s="53">
        <f t="shared" si="121"/>
        <v>132</v>
      </c>
    </row>
    <row r="3897" spans="1:7" ht="42" x14ac:dyDescent="0.25">
      <c r="A3897" s="54" t="s">
        <v>10562</v>
      </c>
      <c r="B3897" s="54" t="s">
        <v>10563</v>
      </c>
      <c r="C3897" s="47" t="str">
        <f t="shared" si="120"/>
        <v>Formula</v>
      </c>
      <c r="D3897" s="54" t="s">
        <v>10564</v>
      </c>
      <c r="E3897" s="54" t="s">
        <v>10565</v>
      </c>
      <c r="F3897" s="55">
        <v>38</v>
      </c>
      <c r="G3897" s="53">
        <f t="shared" si="121"/>
        <v>38</v>
      </c>
    </row>
    <row r="3898" spans="1:7" ht="42" x14ac:dyDescent="0.25">
      <c r="A3898" s="47" t="s">
        <v>10566</v>
      </c>
      <c r="B3898" s="47" t="s">
        <v>10567</v>
      </c>
      <c r="C3898" s="47" t="str">
        <f t="shared" si="120"/>
        <v>Formula</v>
      </c>
      <c r="D3898" s="47" t="s">
        <v>10568</v>
      </c>
      <c r="E3898" s="47" t="s">
        <v>10569</v>
      </c>
      <c r="F3898" s="53">
        <v>79</v>
      </c>
      <c r="G3898" s="53">
        <f t="shared" si="121"/>
        <v>79</v>
      </c>
    </row>
    <row r="3899" spans="1:7" ht="42" x14ac:dyDescent="0.25">
      <c r="A3899" s="54" t="s">
        <v>10570</v>
      </c>
      <c r="B3899" s="54" t="s">
        <v>10571</v>
      </c>
      <c r="C3899" s="47" t="str">
        <f t="shared" si="120"/>
        <v>Formula</v>
      </c>
      <c r="D3899" s="54" t="s">
        <v>10572</v>
      </c>
      <c r="E3899" s="54" t="s">
        <v>10573</v>
      </c>
      <c r="F3899" s="55">
        <v>24</v>
      </c>
      <c r="G3899" s="53">
        <f t="shared" si="121"/>
        <v>24</v>
      </c>
    </row>
    <row r="3900" spans="1:7" ht="42" x14ac:dyDescent="0.25">
      <c r="A3900" s="47" t="s">
        <v>10574</v>
      </c>
      <c r="B3900" s="47" t="s">
        <v>10575</v>
      </c>
      <c r="C3900" s="47" t="str">
        <f t="shared" si="120"/>
        <v>Formula</v>
      </c>
      <c r="D3900" s="47" t="s">
        <v>10576</v>
      </c>
      <c r="E3900" s="47" t="s">
        <v>5085</v>
      </c>
      <c r="F3900" s="53">
        <v>90</v>
      </c>
      <c r="G3900" s="53">
        <f t="shared" si="121"/>
        <v>90</v>
      </c>
    </row>
    <row r="3901" spans="1:7" ht="42" x14ac:dyDescent="0.25">
      <c r="A3901" s="54" t="s">
        <v>10577</v>
      </c>
      <c r="B3901" s="54" t="s">
        <v>10578</v>
      </c>
      <c r="C3901" s="47" t="str">
        <f t="shared" si="120"/>
        <v>Formula</v>
      </c>
      <c r="D3901" s="54" t="s">
        <v>10579</v>
      </c>
      <c r="E3901" s="54" t="s">
        <v>10580</v>
      </c>
      <c r="F3901" s="55">
        <v>118</v>
      </c>
      <c r="G3901" s="53">
        <f t="shared" si="121"/>
        <v>118</v>
      </c>
    </row>
    <row r="3902" spans="1:7" ht="42" x14ac:dyDescent="0.25">
      <c r="A3902" s="47" t="s">
        <v>10581</v>
      </c>
      <c r="B3902" s="47" t="s">
        <v>10582</v>
      </c>
      <c r="C3902" s="47" t="str">
        <f t="shared" si="120"/>
        <v>Formula</v>
      </c>
      <c r="D3902" s="47" t="s">
        <v>10583</v>
      </c>
      <c r="E3902" s="47" t="s">
        <v>308</v>
      </c>
      <c r="F3902" s="53">
        <v>107</v>
      </c>
      <c r="G3902" s="53">
        <f t="shared" si="121"/>
        <v>107</v>
      </c>
    </row>
    <row r="3903" spans="1:7" ht="42" x14ac:dyDescent="0.25">
      <c r="A3903" s="54" t="s">
        <v>10584</v>
      </c>
      <c r="B3903" s="54" t="s">
        <v>10585</v>
      </c>
      <c r="C3903" s="47" t="str">
        <f t="shared" si="120"/>
        <v>Formula</v>
      </c>
      <c r="D3903" s="54" t="s">
        <v>10586</v>
      </c>
      <c r="E3903" s="54" t="s">
        <v>10587</v>
      </c>
      <c r="F3903" s="55">
        <v>89</v>
      </c>
      <c r="G3903" s="53">
        <f t="shared" si="121"/>
        <v>89</v>
      </c>
    </row>
    <row r="3904" spans="1:7" ht="42" x14ac:dyDescent="0.25">
      <c r="A3904" s="47" t="s">
        <v>10588</v>
      </c>
      <c r="B3904" s="47" t="s">
        <v>10589</v>
      </c>
      <c r="C3904" s="47" t="str">
        <f t="shared" si="120"/>
        <v>Formula</v>
      </c>
      <c r="D3904" s="47" t="s">
        <v>10590</v>
      </c>
      <c r="E3904" s="47" t="s">
        <v>5085</v>
      </c>
      <c r="F3904" s="53">
        <v>14</v>
      </c>
      <c r="G3904" s="53">
        <f t="shared" si="121"/>
        <v>14</v>
      </c>
    </row>
    <row r="3905" spans="1:7" ht="42" x14ac:dyDescent="0.25">
      <c r="A3905" s="54" t="s">
        <v>10591</v>
      </c>
      <c r="B3905" s="54" t="s">
        <v>10592</v>
      </c>
      <c r="C3905" s="47" t="str">
        <f t="shared" si="120"/>
        <v>Formula</v>
      </c>
      <c r="D3905" s="54" t="s">
        <v>10593</v>
      </c>
      <c r="E3905" s="54" t="s">
        <v>10594</v>
      </c>
      <c r="F3905" s="55">
        <v>20</v>
      </c>
      <c r="G3905" s="53">
        <f t="shared" si="121"/>
        <v>20</v>
      </c>
    </row>
    <row r="3906" spans="1:7" ht="42" x14ac:dyDescent="0.25">
      <c r="A3906" s="47" t="s">
        <v>10595</v>
      </c>
      <c r="B3906" s="47" t="s">
        <v>10596</v>
      </c>
      <c r="C3906" s="47" t="str">
        <f t="shared" si="120"/>
        <v>Formula</v>
      </c>
      <c r="D3906" s="47" t="s">
        <v>10597</v>
      </c>
      <c r="E3906" s="47" t="s">
        <v>5085</v>
      </c>
      <c r="F3906" s="53">
        <v>75</v>
      </c>
      <c r="G3906" s="53">
        <f t="shared" si="121"/>
        <v>75</v>
      </c>
    </row>
    <row r="3907" spans="1:7" ht="42" x14ac:dyDescent="0.25">
      <c r="A3907" s="54" t="s">
        <v>10598</v>
      </c>
      <c r="B3907" s="54" t="s">
        <v>10599</v>
      </c>
      <c r="C3907" s="47" t="str">
        <f t="shared" ref="C3907:C3970" si="122">IF(ISTEXT(VLOOKUP(B3907,$I$2:$I$11,1,FALSE)),"Alt sub","Formula")</f>
        <v>Formula</v>
      </c>
      <c r="D3907" s="54" t="s">
        <v>10600</v>
      </c>
      <c r="E3907" s="54" t="s">
        <v>5085</v>
      </c>
      <c r="F3907" s="55">
        <v>122</v>
      </c>
      <c r="G3907" s="53">
        <f t="shared" ref="G3907:G3970" si="123">SUMIF(B:B,B3907,F:F)</f>
        <v>122</v>
      </c>
    </row>
    <row r="3908" spans="1:7" ht="42" x14ac:dyDescent="0.25">
      <c r="A3908" s="47" t="s">
        <v>10601</v>
      </c>
      <c r="B3908" s="47" t="s">
        <v>10602</v>
      </c>
      <c r="C3908" s="47" t="str">
        <f t="shared" si="122"/>
        <v>Formula</v>
      </c>
      <c r="D3908" s="47" t="s">
        <v>10603</v>
      </c>
      <c r="E3908" s="47" t="s">
        <v>10604</v>
      </c>
      <c r="F3908" s="53">
        <v>24</v>
      </c>
      <c r="G3908" s="53">
        <f t="shared" si="123"/>
        <v>24</v>
      </c>
    </row>
    <row r="3909" spans="1:7" ht="42" x14ac:dyDescent="0.25">
      <c r="A3909" s="54" t="s">
        <v>10605</v>
      </c>
      <c r="B3909" s="54" t="s">
        <v>10606</v>
      </c>
      <c r="C3909" s="47" t="str">
        <f t="shared" si="122"/>
        <v>Formula</v>
      </c>
      <c r="D3909" s="54" t="s">
        <v>10607</v>
      </c>
      <c r="E3909" s="54" t="s">
        <v>10608</v>
      </c>
      <c r="F3909" s="55">
        <v>61</v>
      </c>
      <c r="G3909" s="53">
        <f t="shared" si="123"/>
        <v>61</v>
      </c>
    </row>
    <row r="3910" spans="1:7" ht="42" x14ac:dyDescent="0.25">
      <c r="A3910" s="47" t="s">
        <v>10609</v>
      </c>
      <c r="B3910" s="47" t="s">
        <v>10610</v>
      </c>
      <c r="C3910" s="47" t="str">
        <f t="shared" si="122"/>
        <v>Formula</v>
      </c>
      <c r="D3910" s="47" t="s">
        <v>10611</v>
      </c>
      <c r="E3910" s="47" t="s">
        <v>5085</v>
      </c>
      <c r="F3910" s="53">
        <v>13</v>
      </c>
      <c r="G3910" s="53">
        <f t="shared" si="123"/>
        <v>13</v>
      </c>
    </row>
    <row r="3911" spans="1:7" ht="42" x14ac:dyDescent="0.25">
      <c r="A3911" s="54" t="s">
        <v>10612</v>
      </c>
      <c r="B3911" s="54" t="s">
        <v>10613</v>
      </c>
      <c r="C3911" s="47" t="str">
        <f t="shared" si="122"/>
        <v>Formula</v>
      </c>
      <c r="D3911" s="54" t="s">
        <v>10614</v>
      </c>
      <c r="E3911" s="54" t="s">
        <v>10615</v>
      </c>
      <c r="F3911" s="55">
        <v>66</v>
      </c>
      <c r="G3911" s="53">
        <f t="shared" si="123"/>
        <v>66</v>
      </c>
    </row>
    <row r="3912" spans="1:7" ht="42" x14ac:dyDescent="0.25">
      <c r="A3912" s="47" t="s">
        <v>10616</v>
      </c>
      <c r="B3912" s="47" t="s">
        <v>10617</v>
      </c>
      <c r="C3912" s="47" t="str">
        <f t="shared" si="122"/>
        <v>Formula</v>
      </c>
      <c r="D3912" s="47" t="s">
        <v>10618</v>
      </c>
      <c r="E3912" s="47" t="s">
        <v>10619</v>
      </c>
      <c r="F3912" s="53">
        <v>48</v>
      </c>
      <c r="G3912" s="53">
        <f t="shared" si="123"/>
        <v>48</v>
      </c>
    </row>
    <row r="3913" spans="1:7" ht="42" x14ac:dyDescent="0.25">
      <c r="A3913" s="54" t="s">
        <v>10620</v>
      </c>
      <c r="B3913" s="54" t="s">
        <v>10621</v>
      </c>
      <c r="C3913" s="47" t="str">
        <f t="shared" si="122"/>
        <v>Formula</v>
      </c>
      <c r="D3913" s="54" t="s">
        <v>10622</v>
      </c>
      <c r="E3913" s="54" t="s">
        <v>10623</v>
      </c>
      <c r="F3913" s="55">
        <v>72</v>
      </c>
      <c r="G3913" s="53">
        <f t="shared" si="123"/>
        <v>72</v>
      </c>
    </row>
    <row r="3914" spans="1:7" ht="42" x14ac:dyDescent="0.25">
      <c r="A3914" s="47" t="s">
        <v>10624</v>
      </c>
      <c r="B3914" s="47" t="s">
        <v>10625</v>
      </c>
      <c r="C3914" s="47" t="str">
        <f t="shared" si="122"/>
        <v>Formula</v>
      </c>
      <c r="D3914" s="47" t="s">
        <v>10626</v>
      </c>
      <c r="E3914" s="47" t="s">
        <v>5085</v>
      </c>
      <c r="F3914" s="53">
        <v>50</v>
      </c>
      <c r="G3914" s="53">
        <f t="shared" si="123"/>
        <v>50</v>
      </c>
    </row>
    <row r="3915" spans="1:7" ht="42" x14ac:dyDescent="0.25">
      <c r="A3915" s="54" t="s">
        <v>10627</v>
      </c>
      <c r="B3915" s="54" t="s">
        <v>10628</v>
      </c>
      <c r="C3915" s="47" t="str">
        <f t="shared" si="122"/>
        <v>Formula</v>
      </c>
      <c r="D3915" s="54" t="s">
        <v>10629</v>
      </c>
      <c r="E3915" s="54" t="s">
        <v>10630</v>
      </c>
      <c r="F3915" s="55">
        <v>16</v>
      </c>
      <c r="G3915" s="53">
        <f t="shared" si="123"/>
        <v>16</v>
      </c>
    </row>
    <row r="3916" spans="1:7" ht="42" x14ac:dyDescent="0.25">
      <c r="A3916" s="47" t="s">
        <v>10631</v>
      </c>
      <c r="B3916" s="47" t="s">
        <v>10632</v>
      </c>
      <c r="C3916" s="47" t="str">
        <f t="shared" si="122"/>
        <v>Formula</v>
      </c>
      <c r="D3916" s="47" t="s">
        <v>10633</v>
      </c>
      <c r="E3916" s="47" t="s">
        <v>10634</v>
      </c>
      <c r="F3916" s="53">
        <v>89</v>
      </c>
      <c r="G3916" s="53">
        <f t="shared" si="123"/>
        <v>89</v>
      </c>
    </row>
    <row r="3917" spans="1:7" ht="42" x14ac:dyDescent="0.25">
      <c r="A3917" s="54" t="s">
        <v>10635</v>
      </c>
      <c r="B3917" s="54" t="s">
        <v>10636</v>
      </c>
      <c r="C3917" s="47" t="str">
        <f t="shared" si="122"/>
        <v>Formula</v>
      </c>
      <c r="D3917" s="54" t="s">
        <v>10637</v>
      </c>
      <c r="E3917" s="54" t="s">
        <v>10638</v>
      </c>
      <c r="F3917" s="55">
        <v>142</v>
      </c>
      <c r="G3917" s="53">
        <f t="shared" si="123"/>
        <v>142</v>
      </c>
    </row>
    <row r="3918" spans="1:7" ht="42" x14ac:dyDescent="0.25">
      <c r="A3918" s="47" t="s">
        <v>10639</v>
      </c>
      <c r="B3918" s="47" t="s">
        <v>10640</v>
      </c>
      <c r="C3918" s="47" t="str">
        <f t="shared" si="122"/>
        <v>Formula</v>
      </c>
      <c r="D3918" s="47" t="s">
        <v>10641</v>
      </c>
      <c r="E3918" s="47" t="s">
        <v>10642</v>
      </c>
      <c r="F3918" s="53">
        <v>58</v>
      </c>
      <c r="G3918" s="53">
        <f t="shared" si="123"/>
        <v>58</v>
      </c>
    </row>
    <row r="3919" spans="1:7" ht="42" x14ac:dyDescent="0.25">
      <c r="A3919" s="54" t="s">
        <v>10643</v>
      </c>
      <c r="B3919" s="54" t="s">
        <v>10644</v>
      </c>
      <c r="C3919" s="47" t="str">
        <f t="shared" si="122"/>
        <v>Formula</v>
      </c>
      <c r="D3919" s="54" t="s">
        <v>10645</v>
      </c>
      <c r="E3919" s="54" t="s">
        <v>5085</v>
      </c>
      <c r="F3919" s="55">
        <v>31</v>
      </c>
      <c r="G3919" s="53">
        <f t="shared" si="123"/>
        <v>31</v>
      </c>
    </row>
    <row r="3920" spans="1:7" ht="42" x14ac:dyDescent="0.25">
      <c r="A3920" s="47" t="s">
        <v>10646</v>
      </c>
      <c r="B3920" s="47" t="s">
        <v>10647</v>
      </c>
      <c r="C3920" s="47" t="str">
        <f t="shared" si="122"/>
        <v>Formula</v>
      </c>
      <c r="D3920" s="47" t="s">
        <v>10648</v>
      </c>
      <c r="E3920" s="47" t="s">
        <v>10649</v>
      </c>
      <c r="F3920" s="53">
        <v>100</v>
      </c>
      <c r="G3920" s="53">
        <f t="shared" si="123"/>
        <v>100</v>
      </c>
    </row>
    <row r="3921" spans="1:7" ht="42" x14ac:dyDescent="0.25">
      <c r="A3921" s="54" t="s">
        <v>10650</v>
      </c>
      <c r="B3921" s="54" t="s">
        <v>10651</v>
      </c>
      <c r="C3921" s="47" t="str">
        <f t="shared" si="122"/>
        <v>Formula</v>
      </c>
      <c r="D3921" s="54" t="s">
        <v>10652</v>
      </c>
      <c r="E3921" s="54" t="s">
        <v>10653</v>
      </c>
      <c r="F3921" s="55">
        <v>68</v>
      </c>
      <c r="G3921" s="53">
        <f t="shared" si="123"/>
        <v>68</v>
      </c>
    </row>
    <row r="3922" spans="1:7" ht="42" x14ac:dyDescent="0.25">
      <c r="A3922" s="47" t="s">
        <v>10654</v>
      </c>
      <c r="B3922" s="47" t="s">
        <v>10655</v>
      </c>
      <c r="C3922" s="47" t="str">
        <f t="shared" si="122"/>
        <v>Formula</v>
      </c>
      <c r="D3922" s="47" t="s">
        <v>10656</v>
      </c>
      <c r="E3922" s="47" t="s">
        <v>5085</v>
      </c>
      <c r="F3922" s="53">
        <v>55</v>
      </c>
      <c r="G3922" s="53">
        <f t="shared" si="123"/>
        <v>55</v>
      </c>
    </row>
    <row r="3923" spans="1:7" ht="42" x14ac:dyDescent="0.25">
      <c r="A3923" s="54" t="s">
        <v>10657</v>
      </c>
      <c r="B3923" s="54" t="s">
        <v>10658</v>
      </c>
      <c r="C3923" s="47" t="str">
        <f t="shared" si="122"/>
        <v>Formula</v>
      </c>
      <c r="D3923" s="54" t="s">
        <v>10659</v>
      </c>
      <c r="E3923" s="54" t="s">
        <v>10660</v>
      </c>
      <c r="F3923" s="55">
        <v>80</v>
      </c>
      <c r="G3923" s="53">
        <f t="shared" si="123"/>
        <v>80</v>
      </c>
    </row>
    <row r="3924" spans="1:7" ht="42" x14ac:dyDescent="0.25">
      <c r="A3924" s="47" t="s">
        <v>10661</v>
      </c>
      <c r="B3924" s="47" t="s">
        <v>10662</v>
      </c>
      <c r="C3924" s="47" t="str">
        <f t="shared" si="122"/>
        <v>Formula</v>
      </c>
      <c r="D3924" s="47" t="s">
        <v>10663</v>
      </c>
      <c r="E3924" s="47" t="s">
        <v>10664</v>
      </c>
      <c r="F3924" s="53">
        <v>17</v>
      </c>
      <c r="G3924" s="53">
        <f t="shared" si="123"/>
        <v>17</v>
      </c>
    </row>
    <row r="3925" spans="1:7" ht="42" x14ac:dyDescent="0.25">
      <c r="A3925" s="54" t="s">
        <v>10665</v>
      </c>
      <c r="B3925" s="54" t="s">
        <v>10666</v>
      </c>
      <c r="C3925" s="47" t="str">
        <f t="shared" si="122"/>
        <v>Formula</v>
      </c>
      <c r="D3925" s="54" t="s">
        <v>10667</v>
      </c>
      <c r="E3925" s="54" t="s">
        <v>10668</v>
      </c>
      <c r="F3925" s="55">
        <v>24</v>
      </c>
      <c r="G3925" s="53">
        <f t="shared" si="123"/>
        <v>24</v>
      </c>
    </row>
    <row r="3926" spans="1:7" ht="42" x14ac:dyDescent="0.25">
      <c r="A3926" s="47" t="s">
        <v>10669</v>
      </c>
      <c r="B3926" s="47" t="s">
        <v>10670</v>
      </c>
      <c r="C3926" s="47" t="str">
        <f t="shared" si="122"/>
        <v>Formula</v>
      </c>
      <c r="D3926" s="47" t="s">
        <v>10671</v>
      </c>
      <c r="E3926" s="47" t="s">
        <v>5085</v>
      </c>
      <c r="F3926" s="53">
        <v>60</v>
      </c>
      <c r="G3926" s="53">
        <f t="shared" si="123"/>
        <v>60</v>
      </c>
    </row>
    <row r="3927" spans="1:7" ht="42" x14ac:dyDescent="0.25">
      <c r="A3927" s="54" t="s">
        <v>10672</v>
      </c>
      <c r="B3927" s="54" t="s">
        <v>10673</v>
      </c>
      <c r="C3927" s="47" t="str">
        <f t="shared" si="122"/>
        <v>Formula</v>
      </c>
      <c r="D3927" s="54" t="s">
        <v>10674</v>
      </c>
      <c r="E3927" s="54" t="s">
        <v>10675</v>
      </c>
      <c r="F3927" s="55">
        <v>145</v>
      </c>
      <c r="G3927" s="53">
        <f t="shared" si="123"/>
        <v>145</v>
      </c>
    </row>
    <row r="3928" spans="1:7" ht="42" x14ac:dyDescent="0.25">
      <c r="A3928" s="47" t="s">
        <v>10676</v>
      </c>
      <c r="B3928" s="47" t="s">
        <v>10677</v>
      </c>
      <c r="C3928" s="47" t="str">
        <f t="shared" si="122"/>
        <v>Formula</v>
      </c>
      <c r="D3928" s="47" t="s">
        <v>10678</v>
      </c>
      <c r="E3928" s="47" t="s">
        <v>10679</v>
      </c>
      <c r="F3928" s="53">
        <v>40</v>
      </c>
      <c r="G3928" s="53">
        <f t="shared" si="123"/>
        <v>40</v>
      </c>
    </row>
    <row r="3929" spans="1:7" ht="42" x14ac:dyDescent="0.25">
      <c r="A3929" s="54" t="s">
        <v>10680</v>
      </c>
      <c r="B3929" s="54" t="s">
        <v>10681</v>
      </c>
      <c r="C3929" s="47" t="str">
        <f t="shared" si="122"/>
        <v>Formula</v>
      </c>
      <c r="D3929" s="54" t="s">
        <v>10682</v>
      </c>
      <c r="E3929" s="54" t="s">
        <v>10683</v>
      </c>
      <c r="F3929" s="55">
        <v>30</v>
      </c>
      <c r="G3929" s="53">
        <f t="shared" si="123"/>
        <v>30</v>
      </c>
    </row>
    <row r="3930" spans="1:7" ht="42" x14ac:dyDescent="0.25">
      <c r="A3930" s="47" t="s">
        <v>10684</v>
      </c>
      <c r="B3930" s="47" t="s">
        <v>10685</v>
      </c>
      <c r="C3930" s="47" t="str">
        <f t="shared" si="122"/>
        <v>Formula</v>
      </c>
      <c r="D3930" s="47" t="s">
        <v>10686</v>
      </c>
      <c r="E3930" s="47" t="s">
        <v>10687</v>
      </c>
      <c r="F3930" s="53">
        <v>154</v>
      </c>
      <c r="G3930" s="53">
        <f t="shared" si="123"/>
        <v>154</v>
      </c>
    </row>
    <row r="3931" spans="1:7" ht="42" x14ac:dyDescent="0.25">
      <c r="A3931" s="54" t="s">
        <v>10688</v>
      </c>
      <c r="B3931" s="54" t="s">
        <v>10689</v>
      </c>
      <c r="C3931" s="47" t="str">
        <f t="shared" si="122"/>
        <v>Formula</v>
      </c>
      <c r="D3931" s="54" t="s">
        <v>10690</v>
      </c>
      <c r="E3931" s="54" t="s">
        <v>10691</v>
      </c>
      <c r="F3931" s="55">
        <v>20</v>
      </c>
      <c r="G3931" s="53">
        <f t="shared" si="123"/>
        <v>20</v>
      </c>
    </row>
    <row r="3932" spans="1:7" ht="42" x14ac:dyDescent="0.25">
      <c r="A3932" s="47" t="s">
        <v>10692</v>
      </c>
      <c r="B3932" s="47" t="s">
        <v>10693</v>
      </c>
      <c r="C3932" s="47" t="str">
        <f t="shared" si="122"/>
        <v>Formula</v>
      </c>
      <c r="D3932" s="47" t="s">
        <v>10694</v>
      </c>
      <c r="E3932" s="47" t="s">
        <v>10695</v>
      </c>
      <c r="F3932" s="53">
        <v>174</v>
      </c>
      <c r="G3932" s="53">
        <f t="shared" si="123"/>
        <v>174</v>
      </c>
    </row>
    <row r="3933" spans="1:7" ht="42" x14ac:dyDescent="0.25">
      <c r="A3933" s="54" t="s">
        <v>10696</v>
      </c>
      <c r="B3933" s="54" t="s">
        <v>10697</v>
      </c>
      <c r="C3933" s="47" t="str">
        <f t="shared" si="122"/>
        <v>Formula</v>
      </c>
      <c r="D3933" s="54" t="s">
        <v>10698</v>
      </c>
      <c r="E3933" s="54" t="s">
        <v>10699</v>
      </c>
      <c r="F3933" s="55">
        <v>80</v>
      </c>
      <c r="G3933" s="53">
        <f t="shared" si="123"/>
        <v>80</v>
      </c>
    </row>
    <row r="3934" spans="1:7" ht="42" x14ac:dyDescent="0.25">
      <c r="A3934" s="47" t="s">
        <v>10700</v>
      </c>
      <c r="B3934" s="47" t="s">
        <v>10701</v>
      </c>
      <c r="C3934" s="47" t="str">
        <f t="shared" si="122"/>
        <v>Formula</v>
      </c>
      <c r="D3934" s="47" t="s">
        <v>10702</v>
      </c>
      <c r="E3934" s="47" t="s">
        <v>10703</v>
      </c>
      <c r="F3934" s="53">
        <v>122</v>
      </c>
      <c r="G3934" s="53">
        <f t="shared" si="123"/>
        <v>122</v>
      </c>
    </row>
    <row r="3935" spans="1:7" ht="42" x14ac:dyDescent="0.25">
      <c r="A3935" s="54" t="s">
        <v>10704</v>
      </c>
      <c r="B3935" s="54" t="s">
        <v>10705</v>
      </c>
      <c r="C3935" s="47" t="str">
        <f t="shared" si="122"/>
        <v>Formula</v>
      </c>
      <c r="D3935" s="54" t="s">
        <v>10706</v>
      </c>
      <c r="E3935" s="54" t="s">
        <v>10664</v>
      </c>
      <c r="F3935" s="55">
        <v>32</v>
      </c>
      <c r="G3935" s="53">
        <f t="shared" si="123"/>
        <v>32</v>
      </c>
    </row>
    <row r="3936" spans="1:7" ht="42" x14ac:dyDescent="0.25">
      <c r="A3936" s="47" t="s">
        <v>10707</v>
      </c>
      <c r="B3936" s="47" t="s">
        <v>10708</v>
      </c>
      <c r="C3936" s="47" t="str">
        <f t="shared" si="122"/>
        <v>Formula</v>
      </c>
      <c r="D3936" s="47" t="s">
        <v>10709</v>
      </c>
      <c r="E3936" s="47" t="s">
        <v>10710</v>
      </c>
      <c r="F3936" s="53">
        <v>20</v>
      </c>
      <c r="G3936" s="53">
        <f t="shared" si="123"/>
        <v>20</v>
      </c>
    </row>
    <row r="3937" spans="1:7" ht="42" x14ac:dyDescent="0.25">
      <c r="A3937" s="54" t="s">
        <v>10711</v>
      </c>
      <c r="B3937" s="54" t="s">
        <v>10712</v>
      </c>
      <c r="C3937" s="47" t="str">
        <f t="shared" si="122"/>
        <v>Formula</v>
      </c>
      <c r="D3937" s="54" t="s">
        <v>10713</v>
      </c>
      <c r="E3937" s="54" t="s">
        <v>10714</v>
      </c>
      <c r="F3937" s="55">
        <v>260</v>
      </c>
      <c r="G3937" s="53">
        <f t="shared" si="123"/>
        <v>260</v>
      </c>
    </row>
    <row r="3938" spans="1:7" ht="42" x14ac:dyDescent="0.25">
      <c r="A3938" s="47" t="s">
        <v>10715</v>
      </c>
      <c r="B3938" s="47" t="s">
        <v>10716</v>
      </c>
      <c r="C3938" s="47" t="str">
        <f t="shared" si="122"/>
        <v>Formula</v>
      </c>
      <c r="D3938" s="47" t="s">
        <v>10717</v>
      </c>
      <c r="E3938" s="47" t="s">
        <v>10718</v>
      </c>
      <c r="F3938" s="53">
        <v>75</v>
      </c>
      <c r="G3938" s="53">
        <f t="shared" si="123"/>
        <v>75</v>
      </c>
    </row>
    <row r="3939" spans="1:7" ht="42" x14ac:dyDescent="0.25">
      <c r="A3939" s="54" t="s">
        <v>10719</v>
      </c>
      <c r="B3939" s="54" t="s">
        <v>10720</v>
      </c>
      <c r="C3939" s="47" t="str">
        <f t="shared" si="122"/>
        <v>Formula</v>
      </c>
      <c r="D3939" s="54" t="s">
        <v>10721</v>
      </c>
      <c r="E3939" s="54" t="s">
        <v>10722</v>
      </c>
      <c r="F3939" s="55">
        <v>35</v>
      </c>
      <c r="G3939" s="53">
        <f t="shared" si="123"/>
        <v>35</v>
      </c>
    </row>
    <row r="3940" spans="1:7" ht="42" x14ac:dyDescent="0.25">
      <c r="A3940" s="47" t="s">
        <v>10723</v>
      </c>
      <c r="B3940" s="47" t="s">
        <v>10724</v>
      </c>
      <c r="C3940" s="47" t="str">
        <f t="shared" si="122"/>
        <v>Formula</v>
      </c>
      <c r="D3940" s="47" t="s">
        <v>10725</v>
      </c>
      <c r="E3940" s="47" t="s">
        <v>5085</v>
      </c>
      <c r="F3940" s="53">
        <v>120</v>
      </c>
      <c r="G3940" s="53">
        <f t="shared" si="123"/>
        <v>120</v>
      </c>
    </row>
    <row r="3941" spans="1:7" ht="42" x14ac:dyDescent="0.25">
      <c r="A3941" s="54" t="s">
        <v>10726</v>
      </c>
      <c r="B3941" s="54" t="s">
        <v>10727</v>
      </c>
      <c r="C3941" s="47" t="str">
        <f t="shared" si="122"/>
        <v>Formula</v>
      </c>
      <c r="D3941" s="54" t="s">
        <v>10728</v>
      </c>
      <c r="E3941" s="54" t="s">
        <v>10729</v>
      </c>
      <c r="F3941" s="55">
        <v>88</v>
      </c>
      <c r="G3941" s="53">
        <f t="shared" si="123"/>
        <v>88</v>
      </c>
    </row>
    <row r="3942" spans="1:7" ht="42" x14ac:dyDescent="0.25">
      <c r="A3942" s="47" t="s">
        <v>10730</v>
      </c>
      <c r="B3942" s="47" t="s">
        <v>10731</v>
      </c>
      <c r="C3942" s="47" t="str">
        <f t="shared" si="122"/>
        <v>Formula</v>
      </c>
      <c r="D3942" s="47" t="s">
        <v>10732</v>
      </c>
      <c r="E3942" s="47" t="s">
        <v>10733</v>
      </c>
      <c r="F3942" s="53">
        <v>32</v>
      </c>
      <c r="G3942" s="53">
        <f t="shared" si="123"/>
        <v>32</v>
      </c>
    </row>
    <row r="3943" spans="1:7" ht="42" x14ac:dyDescent="0.25">
      <c r="A3943" s="54" t="s">
        <v>10734</v>
      </c>
      <c r="B3943" s="54" t="s">
        <v>10735</v>
      </c>
      <c r="C3943" s="47" t="str">
        <f t="shared" si="122"/>
        <v>Formula</v>
      </c>
      <c r="D3943" s="54" t="s">
        <v>10736</v>
      </c>
      <c r="E3943" s="54" t="s">
        <v>10737</v>
      </c>
      <c r="F3943" s="55">
        <v>18</v>
      </c>
      <c r="G3943" s="53">
        <f t="shared" si="123"/>
        <v>18</v>
      </c>
    </row>
    <row r="3944" spans="1:7" ht="52.5" x14ac:dyDescent="0.25">
      <c r="A3944" s="47" t="s">
        <v>10738</v>
      </c>
      <c r="B3944" s="47" t="s">
        <v>10739</v>
      </c>
      <c r="C3944" s="47" t="str">
        <f t="shared" si="122"/>
        <v>Formula</v>
      </c>
      <c r="D3944" s="47" t="s">
        <v>10740</v>
      </c>
      <c r="E3944" s="47" t="s">
        <v>10741</v>
      </c>
      <c r="F3944" s="53">
        <v>74</v>
      </c>
      <c r="G3944" s="53">
        <f t="shared" si="123"/>
        <v>74</v>
      </c>
    </row>
    <row r="3945" spans="1:7" ht="42" x14ac:dyDescent="0.25">
      <c r="A3945" s="54" t="s">
        <v>10742</v>
      </c>
      <c r="B3945" s="54" t="s">
        <v>10743</v>
      </c>
      <c r="C3945" s="47" t="str">
        <f t="shared" si="122"/>
        <v>Formula</v>
      </c>
      <c r="D3945" s="54" t="s">
        <v>10744</v>
      </c>
      <c r="E3945" s="54" t="s">
        <v>10745</v>
      </c>
      <c r="F3945" s="55">
        <v>200</v>
      </c>
      <c r="G3945" s="53">
        <f t="shared" si="123"/>
        <v>288</v>
      </c>
    </row>
    <row r="3946" spans="1:7" ht="42" x14ac:dyDescent="0.25">
      <c r="A3946" s="47" t="s">
        <v>10746</v>
      </c>
      <c r="B3946" s="47" t="s">
        <v>10743</v>
      </c>
      <c r="C3946" s="47" t="str">
        <f t="shared" si="122"/>
        <v>Formula</v>
      </c>
      <c r="D3946" s="47" t="s">
        <v>10744</v>
      </c>
      <c r="E3946" s="47" t="s">
        <v>10747</v>
      </c>
      <c r="F3946" s="53">
        <v>88</v>
      </c>
      <c r="G3946" s="53">
        <f t="shared" si="123"/>
        <v>288</v>
      </c>
    </row>
    <row r="3947" spans="1:7" ht="42" x14ac:dyDescent="0.25">
      <c r="A3947" s="54" t="s">
        <v>10748</v>
      </c>
      <c r="B3947" s="54" t="s">
        <v>10749</v>
      </c>
      <c r="C3947" s="47" t="str">
        <f t="shared" si="122"/>
        <v>Formula</v>
      </c>
      <c r="D3947" s="54" t="s">
        <v>10750</v>
      </c>
      <c r="E3947" s="54" t="s">
        <v>10751</v>
      </c>
      <c r="F3947" s="55">
        <v>50</v>
      </c>
      <c r="G3947" s="53">
        <f t="shared" si="123"/>
        <v>50</v>
      </c>
    </row>
    <row r="3948" spans="1:7" ht="42" x14ac:dyDescent="0.25">
      <c r="A3948" s="47" t="s">
        <v>10752</v>
      </c>
      <c r="B3948" s="47" t="s">
        <v>10753</v>
      </c>
      <c r="C3948" s="47" t="str">
        <f t="shared" si="122"/>
        <v>Formula</v>
      </c>
      <c r="D3948" s="47" t="s">
        <v>10754</v>
      </c>
      <c r="E3948" s="47" t="s">
        <v>5085</v>
      </c>
      <c r="F3948" s="53">
        <v>80</v>
      </c>
      <c r="G3948" s="53">
        <f t="shared" si="123"/>
        <v>80</v>
      </c>
    </row>
    <row r="3949" spans="1:7" ht="42" x14ac:dyDescent="0.25">
      <c r="A3949" s="54" t="s">
        <v>10755</v>
      </c>
      <c r="B3949" s="54" t="s">
        <v>10756</v>
      </c>
      <c r="C3949" s="47" t="str">
        <f t="shared" si="122"/>
        <v>Formula</v>
      </c>
      <c r="D3949" s="54" t="s">
        <v>10757</v>
      </c>
      <c r="E3949" s="54" t="s">
        <v>10758</v>
      </c>
      <c r="F3949" s="55">
        <v>41</v>
      </c>
      <c r="G3949" s="53">
        <f t="shared" si="123"/>
        <v>41</v>
      </c>
    </row>
    <row r="3950" spans="1:7" ht="31.5" x14ac:dyDescent="0.25">
      <c r="A3950" s="47" t="s">
        <v>10759</v>
      </c>
      <c r="B3950" s="47" t="s">
        <v>10760</v>
      </c>
      <c r="C3950" s="47" t="str">
        <f t="shared" si="122"/>
        <v>Formula</v>
      </c>
      <c r="D3950" s="47" t="s">
        <v>10761</v>
      </c>
      <c r="E3950" s="47" t="s">
        <v>10762</v>
      </c>
      <c r="F3950" s="53">
        <v>76</v>
      </c>
      <c r="G3950" s="53">
        <f t="shared" si="123"/>
        <v>132</v>
      </c>
    </row>
    <row r="3951" spans="1:7" ht="31.5" x14ac:dyDescent="0.25">
      <c r="A3951" s="54" t="s">
        <v>10763</v>
      </c>
      <c r="B3951" s="54" t="s">
        <v>10760</v>
      </c>
      <c r="C3951" s="47" t="str">
        <f t="shared" si="122"/>
        <v>Formula</v>
      </c>
      <c r="D3951" s="54" t="s">
        <v>10761</v>
      </c>
      <c r="E3951" s="54" t="s">
        <v>10764</v>
      </c>
      <c r="F3951" s="55">
        <v>16</v>
      </c>
      <c r="G3951" s="53">
        <f t="shared" si="123"/>
        <v>132</v>
      </c>
    </row>
    <row r="3952" spans="1:7" ht="31.5" x14ac:dyDescent="0.25">
      <c r="A3952" s="47" t="s">
        <v>10765</v>
      </c>
      <c r="B3952" s="47" t="s">
        <v>10760</v>
      </c>
      <c r="C3952" s="47" t="str">
        <f t="shared" si="122"/>
        <v>Formula</v>
      </c>
      <c r="D3952" s="47" t="s">
        <v>10761</v>
      </c>
      <c r="E3952" s="47" t="s">
        <v>10766</v>
      </c>
      <c r="F3952" s="53">
        <v>30</v>
      </c>
      <c r="G3952" s="53">
        <f t="shared" si="123"/>
        <v>132</v>
      </c>
    </row>
    <row r="3953" spans="1:7" ht="31.5" x14ac:dyDescent="0.25">
      <c r="A3953" s="54" t="s">
        <v>10767</v>
      </c>
      <c r="B3953" s="54" t="s">
        <v>10760</v>
      </c>
      <c r="C3953" s="47" t="str">
        <f t="shared" si="122"/>
        <v>Formula</v>
      </c>
      <c r="D3953" s="54" t="s">
        <v>10761</v>
      </c>
      <c r="E3953" s="54" t="s">
        <v>10768</v>
      </c>
      <c r="F3953" s="55">
        <v>10</v>
      </c>
      <c r="G3953" s="53">
        <f t="shared" si="123"/>
        <v>132</v>
      </c>
    </row>
    <row r="3954" spans="1:7" ht="42" x14ac:dyDescent="0.25">
      <c r="A3954" s="47" t="s">
        <v>10769</v>
      </c>
      <c r="B3954" s="47" t="s">
        <v>10770</v>
      </c>
      <c r="C3954" s="47" t="str">
        <f t="shared" si="122"/>
        <v>Formula</v>
      </c>
      <c r="D3954" s="47" t="s">
        <v>10771</v>
      </c>
      <c r="E3954" s="47" t="s">
        <v>10772</v>
      </c>
      <c r="F3954" s="53">
        <v>40</v>
      </c>
      <c r="G3954" s="53">
        <f t="shared" si="123"/>
        <v>40</v>
      </c>
    </row>
    <row r="3955" spans="1:7" ht="31.5" x14ac:dyDescent="0.25">
      <c r="A3955" s="54" t="s">
        <v>10773</v>
      </c>
      <c r="B3955" s="54" t="s">
        <v>10774</v>
      </c>
      <c r="C3955" s="47" t="str">
        <f t="shared" si="122"/>
        <v>Formula</v>
      </c>
      <c r="D3955" s="54" t="s">
        <v>10775</v>
      </c>
      <c r="E3955" s="54" t="s">
        <v>10776</v>
      </c>
      <c r="F3955" s="55">
        <v>341</v>
      </c>
      <c r="G3955" s="53">
        <f t="shared" si="123"/>
        <v>345</v>
      </c>
    </row>
    <row r="3956" spans="1:7" ht="31.5" x14ac:dyDescent="0.25">
      <c r="A3956" s="47" t="s">
        <v>10777</v>
      </c>
      <c r="B3956" s="47" t="s">
        <v>10774</v>
      </c>
      <c r="C3956" s="47" t="str">
        <f t="shared" si="122"/>
        <v>Formula</v>
      </c>
      <c r="D3956" s="47" t="s">
        <v>10775</v>
      </c>
      <c r="E3956" s="47" t="s">
        <v>10778</v>
      </c>
      <c r="F3956" s="53">
        <v>0</v>
      </c>
      <c r="G3956" s="53">
        <f t="shared" si="123"/>
        <v>345</v>
      </c>
    </row>
    <row r="3957" spans="1:7" ht="31.5" x14ac:dyDescent="0.25">
      <c r="A3957" s="54" t="s">
        <v>10779</v>
      </c>
      <c r="B3957" s="54" t="s">
        <v>10774</v>
      </c>
      <c r="C3957" s="47" t="str">
        <f t="shared" si="122"/>
        <v>Formula</v>
      </c>
      <c r="D3957" s="54" t="s">
        <v>10775</v>
      </c>
      <c r="E3957" s="54" t="s">
        <v>10780</v>
      </c>
      <c r="F3957" s="55">
        <v>2</v>
      </c>
      <c r="G3957" s="53">
        <f t="shared" si="123"/>
        <v>345</v>
      </c>
    </row>
    <row r="3958" spans="1:7" ht="31.5" x14ac:dyDescent="0.25">
      <c r="A3958" s="47" t="s">
        <v>10781</v>
      </c>
      <c r="B3958" s="47" t="s">
        <v>10774</v>
      </c>
      <c r="C3958" s="47" t="str">
        <f t="shared" si="122"/>
        <v>Formula</v>
      </c>
      <c r="D3958" s="47" t="s">
        <v>10775</v>
      </c>
      <c r="E3958" s="47" t="s">
        <v>10782</v>
      </c>
      <c r="F3958" s="53">
        <v>2</v>
      </c>
      <c r="G3958" s="53">
        <f t="shared" si="123"/>
        <v>345</v>
      </c>
    </row>
    <row r="3959" spans="1:7" ht="52.5" x14ac:dyDescent="0.25">
      <c r="A3959" s="54" t="s">
        <v>10783</v>
      </c>
      <c r="B3959" s="54" t="s">
        <v>10784</v>
      </c>
      <c r="C3959" s="47" t="str">
        <f t="shared" si="122"/>
        <v>Formula</v>
      </c>
      <c r="D3959" s="54" t="s">
        <v>10785</v>
      </c>
      <c r="E3959" s="54" t="s">
        <v>10664</v>
      </c>
      <c r="F3959" s="55">
        <v>50</v>
      </c>
      <c r="G3959" s="53">
        <f t="shared" si="123"/>
        <v>163</v>
      </c>
    </row>
    <row r="3960" spans="1:7" ht="52.5" x14ac:dyDescent="0.25">
      <c r="A3960" s="47" t="s">
        <v>10786</v>
      </c>
      <c r="B3960" s="47" t="s">
        <v>10784</v>
      </c>
      <c r="C3960" s="47" t="str">
        <f t="shared" si="122"/>
        <v>Formula</v>
      </c>
      <c r="D3960" s="47" t="s">
        <v>10785</v>
      </c>
      <c r="E3960" s="47" t="s">
        <v>5085</v>
      </c>
      <c r="F3960" s="53">
        <v>113</v>
      </c>
      <c r="G3960" s="53">
        <f t="shared" si="123"/>
        <v>163</v>
      </c>
    </row>
    <row r="3961" spans="1:7" ht="31.5" x14ac:dyDescent="0.25">
      <c r="A3961" s="54" t="s">
        <v>10787</v>
      </c>
      <c r="B3961" s="54" t="s">
        <v>10788</v>
      </c>
      <c r="C3961" s="47" t="str">
        <f t="shared" si="122"/>
        <v>Formula</v>
      </c>
      <c r="D3961" s="54" t="s">
        <v>10789</v>
      </c>
      <c r="E3961" s="54" t="s">
        <v>10790</v>
      </c>
      <c r="F3961" s="55">
        <v>67</v>
      </c>
      <c r="G3961" s="53">
        <f t="shared" si="123"/>
        <v>67</v>
      </c>
    </row>
    <row r="3962" spans="1:7" ht="31.5" x14ac:dyDescent="0.25">
      <c r="A3962" s="47" t="s">
        <v>10791</v>
      </c>
      <c r="B3962" s="47" t="s">
        <v>10792</v>
      </c>
      <c r="C3962" s="47" t="str">
        <f t="shared" si="122"/>
        <v>Formula</v>
      </c>
      <c r="D3962" s="47" t="s">
        <v>10793</v>
      </c>
      <c r="E3962" s="47" t="s">
        <v>10794</v>
      </c>
      <c r="F3962" s="53">
        <v>202</v>
      </c>
      <c r="G3962" s="53">
        <f t="shared" si="123"/>
        <v>618</v>
      </c>
    </row>
    <row r="3963" spans="1:7" ht="31.5" x14ac:dyDescent="0.25">
      <c r="A3963" s="54" t="s">
        <v>10795</v>
      </c>
      <c r="B3963" s="54" t="s">
        <v>10792</v>
      </c>
      <c r="C3963" s="47" t="str">
        <f t="shared" si="122"/>
        <v>Formula</v>
      </c>
      <c r="D3963" s="54" t="s">
        <v>10793</v>
      </c>
      <c r="E3963" s="54" t="s">
        <v>10796</v>
      </c>
      <c r="F3963" s="55">
        <v>149</v>
      </c>
      <c r="G3963" s="53">
        <f t="shared" si="123"/>
        <v>618</v>
      </c>
    </row>
    <row r="3964" spans="1:7" ht="31.5" x14ac:dyDescent="0.25">
      <c r="A3964" s="47" t="s">
        <v>10797</v>
      </c>
      <c r="B3964" s="47" t="s">
        <v>10792</v>
      </c>
      <c r="C3964" s="47" t="str">
        <f t="shared" si="122"/>
        <v>Formula</v>
      </c>
      <c r="D3964" s="47" t="s">
        <v>10793</v>
      </c>
      <c r="E3964" s="47" t="s">
        <v>10798</v>
      </c>
      <c r="F3964" s="53">
        <v>64</v>
      </c>
      <c r="G3964" s="53">
        <f t="shared" si="123"/>
        <v>618</v>
      </c>
    </row>
    <row r="3965" spans="1:7" ht="31.5" x14ac:dyDescent="0.25">
      <c r="A3965" s="54" t="s">
        <v>10799</v>
      </c>
      <c r="B3965" s="54" t="s">
        <v>10792</v>
      </c>
      <c r="C3965" s="47" t="str">
        <f t="shared" si="122"/>
        <v>Formula</v>
      </c>
      <c r="D3965" s="54" t="s">
        <v>10793</v>
      </c>
      <c r="E3965" s="54" t="s">
        <v>421</v>
      </c>
      <c r="F3965" s="55">
        <v>90</v>
      </c>
      <c r="G3965" s="53">
        <f t="shared" si="123"/>
        <v>618</v>
      </c>
    </row>
    <row r="3966" spans="1:7" ht="31.5" x14ac:dyDescent="0.25">
      <c r="A3966" s="47" t="s">
        <v>10800</v>
      </c>
      <c r="B3966" s="47" t="s">
        <v>10792</v>
      </c>
      <c r="C3966" s="47" t="str">
        <f t="shared" si="122"/>
        <v>Formula</v>
      </c>
      <c r="D3966" s="47" t="s">
        <v>10793</v>
      </c>
      <c r="E3966" s="47" t="s">
        <v>10801</v>
      </c>
      <c r="F3966" s="53">
        <v>27</v>
      </c>
      <c r="G3966" s="53">
        <f t="shared" si="123"/>
        <v>618</v>
      </c>
    </row>
    <row r="3967" spans="1:7" ht="31.5" x14ac:dyDescent="0.25">
      <c r="A3967" s="54" t="s">
        <v>10802</v>
      </c>
      <c r="B3967" s="54" t="s">
        <v>10792</v>
      </c>
      <c r="C3967" s="47" t="str">
        <f t="shared" si="122"/>
        <v>Formula</v>
      </c>
      <c r="D3967" s="54" t="s">
        <v>10793</v>
      </c>
      <c r="E3967" s="54" t="s">
        <v>10803</v>
      </c>
      <c r="F3967" s="55">
        <v>2</v>
      </c>
      <c r="G3967" s="53">
        <f t="shared" si="123"/>
        <v>618</v>
      </c>
    </row>
    <row r="3968" spans="1:7" ht="31.5" x14ac:dyDescent="0.25">
      <c r="A3968" s="47" t="s">
        <v>10804</v>
      </c>
      <c r="B3968" s="47" t="s">
        <v>10792</v>
      </c>
      <c r="C3968" s="47" t="str">
        <f t="shared" si="122"/>
        <v>Formula</v>
      </c>
      <c r="D3968" s="47" t="s">
        <v>10793</v>
      </c>
      <c r="E3968" s="47" t="s">
        <v>10805</v>
      </c>
      <c r="F3968" s="53">
        <v>8</v>
      </c>
      <c r="G3968" s="53">
        <f t="shared" si="123"/>
        <v>618</v>
      </c>
    </row>
    <row r="3969" spans="1:7" ht="31.5" x14ac:dyDescent="0.25">
      <c r="A3969" s="54" t="s">
        <v>10806</v>
      </c>
      <c r="B3969" s="54" t="s">
        <v>10792</v>
      </c>
      <c r="C3969" s="47" t="str">
        <f t="shared" si="122"/>
        <v>Formula</v>
      </c>
      <c r="D3969" s="54" t="s">
        <v>10793</v>
      </c>
      <c r="E3969" s="54" t="s">
        <v>10807</v>
      </c>
      <c r="F3969" s="55">
        <v>10</v>
      </c>
      <c r="G3969" s="53">
        <f t="shared" si="123"/>
        <v>618</v>
      </c>
    </row>
    <row r="3970" spans="1:7" ht="31.5" x14ac:dyDescent="0.25">
      <c r="A3970" s="47" t="s">
        <v>10808</v>
      </c>
      <c r="B3970" s="47" t="s">
        <v>10792</v>
      </c>
      <c r="C3970" s="47" t="str">
        <f t="shared" si="122"/>
        <v>Formula</v>
      </c>
      <c r="D3970" s="47" t="s">
        <v>10793</v>
      </c>
      <c r="E3970" s="47" t="s">
        <v>10809</v>
      </c>
      <c r="F3970" s="53">
        <v>10</v>
      </c>
      <c r="G3970" s="53">
        <f t="shared" si="123"/>
        <v>618</v>
      </c>
    </row>
    <row r="3971" spans="1:7" ht="31.5" x14ac:dyDescent="0.25">
      <c r="A3971" s="54" t="s">
        <v>10810</v>
      </c>
      <c r="B3971" s="54" t="s">
        <v>10792</v>
      </c>
      <c r="C3971" s="47" t="str">
        <f t="shared" ref="C3971:C4034" si="124">IF(ISTEXT(VLOOKUP(B3971,$I$2:$I$11,1,FALSE)),"Alt sub","Formula")</f>
        <v>Formula</v>
      </c>
      <c r="D3971" s="54" t="s">
        <v>10793</v>
      </c>
      <c r="E3971" s="54" t="s">
        <v>10811</v>
      </c>
      <c r="F3971" s="55">
        <v>6</v>
      </c>
      <c r="G3971" s="53">
        <f t="shared" ref="G3971:G4034" si="125">SUMIF(B:B,B3971,F:F)</f>
        <v>618</v>
      </c>
    </row>
    <row r="3972" spans="1:7" ht="31.5" x14ac:dyDescent="0.25">
      <c r="A3972" s="47" t="s">
        <v>10812</v>
      </c>
      <c r="B3972" s="47" t="s">
        <v>10792</v>
      </c>
      <c r="C3972" s="47" t="str">
        <f t="shared" si="124"/>
        <v>Formula</v>
      </c>
      <c r="D3972" s="47" t="s">
        <v>10793</v>
      </c>
      <c r="E3972" s="47" t="s">
        <v>10813</v>
      </c>
      <c r="F3972" s="53">
        <v>9</v>
      </c>
      <c r="G3972" s="53">
        <f t="shared" si="125"/>
        <v>618</v>
      </c>
    </row>
    <row r="3973" spans="1:7" ht="31.5" x14ac:dyDescent="0.25">
      <c r="A3973" s="54" t="s">
        <v>10814</v>
      </c>
      <c r="B3973" s="54" t="s">
        <v>10792</v>
      </c>
      <c r="C3973" s="47" t="str">
        <f t="shared" si="124"/>
        <v>Formula</v>
      </c>
      <c r="D3973" s="54" t="s">
        <v>10793</v>
      </c>
      <c r="E3973" s="54" t="s">
        <v>10815</v>
      </c>
      <c r="F3973" s="55">
        <v>5</v>
      </c>
      <c r="G3973" s="53">
        <f t="shared" si="125"/>
        <v>618</v>
      </c>
    </row>
    <row r="3974" spans="1:7" ht="31.5" x14ac:dyDescent="0.25">
      <c r="A3974" s="47" t="s">
        <v>10816</v>
      </c>
      <c r="B3974" s="47" t="s">
        <v>10792</v>
      </c>
      <c r="C3974" s="47" t="str">
        <f t="shared" si="124"/>
        <v>Formula</v>
      </c>
      <c r="D3974" s="47" t="s">
        <v>10793</v>
      </c>
      <c r="E3974" s="47" t="s">
        <v>10817</v>
      </c>
      <c r="F3974" s="53">
        <v>6</v>
      </c>
      <c r="G3974" s="53">
        <f t="shared" si="125"/>
        <v>618</v>
      </c>
    </row>
    <row r="3975" spans="1:7" ht="31.5" x14ac:dyDescent="0.25">
      <c r="A3975" s="54" t="s">
        <v>10818</v>
      </c>
      <c r="B3975" s="54" t="s">
        <v>10792</v>
      </c>
      <c r="C3975" s="47" t="str">
        <f t="shared" si="124"/>
        <v>Formula</v>
      </c>
      <c r="D3975" s="54" t="s">
        <v>10793</v>
      </c>
      <c r="E3975" s="54" t="s">
        <v>10819</v>
      </c>
      <c r="F3975" s="55">
        <v>4</v>
      </c>
      <c r="G3975" s="53">
        <f t="shared" si="125"/>
        <v>618</v>
      </c>
    </row>
    <row r="3976" spans="1:7" ht="31.5" x14ac:dyDescent="0.25">
      <c r="A3976" s="47" t="s">
        <v>10820</v>
      </c>
      <c r="B3976" s="47" t="s">
        <v>10792</v>
      </c>
      <c r="C3976" s="47" t="str">
        <f t="shared" si="124"/>
        <v>Formula</v>
      </c>
      <c r="D3976" s="47" t="s">
        <v>10793</v>
      </c>
      <c r="E3976" s="47" t="s">
        <v>10821</v>
      </c>
      <c r="F3976" s="53">
        <v>20</v>
      </c>
      <c r="G3976" s="53">
        <f t="shared" si="125"/>
        <v>618</v>
      </c>
    </row>
    <row r="3977" spans="1:7" ht="31.5" x14ac:dyDescent="0.25">
      <c r="A3977" s="54" t="s">
        <v>10822</v>
      </c>
      <c r="B3977" s="54" t="s">
        <v>10792</v>
      </c>
      <c r="C3977" s="47" t="str">
        <f t="shared" si="124"/>
        <v>Formula</v>
      </c>
      <c r="D3977" s="54" t="s">
        <v>10793</v>
      </c>
      <c r="E3977" s="54" t="s">
        <v>10823</v>
      </c>
      <c r="F3977" s="55">
        <v>6</v>
      </c>
      <c r="G3977" s="53">
        <f t="shared" si="125"/>
        <v>618</v>
      </c>
    </row>
    <row r="3978" spans="1:7" ht="52.5" x14ac:dyDescent="0.25">
      <c r="A3978" s="47" t="s">
        <v>10824</v>
      </c>
      <c r="B3978" s="47" t="s">
        <v>10825</v>
      </c>
      <c r="C3978" s="47" t="str">
        <f t="shared" si="124"/>
        <v>Formula</v>
      </c>
      <c r="D3978" s="47" t="s">
        <v>10826</v>
      </c>
      <c r="E3978" s="47" t="s">
        <v>10827</v>
      </c>
      <c r="F3978" s="53">
        <v>478</v>
      </c>
      <c r="G3978" s="53">
        <f t="shared" si="125"/>
        <v>3859</v>
      </c>
    </row>
    <row r="3979" spans="1:7" ht="52.5" x14ac:dyDescent="0.25">
      <c r="A3979" s="54" t="s">
        <v>10828</v>
      </c>
      <c r="B3979" s="54" t="s">
        <v>10825</v>
      </c>
      <c r="C3979" s="47" t="str">
        <f t="shared" si="124"/>
        <v>Formula</v>
      </c>
      <c r="D3979" s="54" t="s">
        <v>10826</v>
      </c>
      <c r="E3979" s="54" t="s">
        <v>10829</v>
      </c>
      <c r="F3979" s="55">
        <v>88</v>
      </c>
      <c r="G3979" s="53">
        <f t="shared" si="125"/>
        <v>3859</v>
      </c>
    </row>
    <row r="3980" spans="1:7" ht="52.5" x14ac:dyDescent="0.25">
      <c r="A3980" s="47" t="s">
        <v>10830</v>
      </c>
      <c r="B3980" s="47" t="s">
        <v>10825</v>
      </c>
      <c r="C3980" s="47" t="str">
        <f t="shared" si="124"/>
        <v>Formula</v>
      </c>
      <c r="D3980" s="47" t="s">
        <v>10826</v>
      </c>
      <c r="E3980" s="47" t="s">
        <v>10831</v>
      </c>
      <c r="F3980" s="53">
        <v>296</v>
      </c>
      <c r="G3980" s="53">
        <f t="shared" si="125"/>
        <v>3859</v>
      </c>
    </row>
    <row r="3981" spans="1:7" ht="52.5" x14ac:dyDescent="0.25">
      <c r="A3981" s="54" t="s">
        <v>10832</v>
      </c>
      <c r="B3981" s="54" t="s">
        <v>10825</v>
      </c>
      <c r="C3981" s="47" t="str">
        <f t="shared" si="124"/>
        <v>Formula</v>
      </c>
      <c r="D3981" s="54" t="s">
        <v>10826</v>
      </c>
      <c r="E3981" s="54" t="s">
        <v>10833</v>
      </c>
      <c r="F3981" s="55">
        <v>456</v>
      </c>
      <c r="G3981" s="53">
        <f t="shared" si="125"/>
        <v>3859</v>
      </c>
    </row>
    <row r="3982" spans="1:7" ht="52.5" x14ac:dyDescent="0.25">
      <c r="A3982" s="47" t="s">
        <v>10834</v>
      </c>
      <c r="B3982" s="47" t="s">
        <v>10825</v>
      </c>
      <c r="C3982" s="47" t="str">
        <f t="shared" si="124"/>
        <v>Formula</v>
      </c>
      <c r="D3982" s="47" t="s">
        <v>10826</v>
      </c>
      <c r="E3982" s="47" t="s">
        <v>10835</v>
      </c>
      <c r="F3982" s="53">
        <v>226</v>
      </c>
      <c r="G3982" s="53">
        <f t="shared" si="125"/>
        <v>3859</v>
      </c>
    </row>
    <row r="3983" spans="1:7" ht="52.5" x14ac:dyDescent="0.25">
      <c r="A3983" s="54" t="s">
        <v>10836</v>
      </c>
      <c r="B3983" s="54" t="s">
        <v>10825</v>
      </c>
      <c r="C3983" s="47" t="str">
        <f t="shared" si="124"/>
        <v>Formula</v>
      </c>
      <c r="D3983" s="54" t="s">
        <v>10826</v>
      </c>
      <c r="E3983" s="54" t="s">
        <v>10837</v>
      </c>
      <c r="F3983" s="55">
        <v>456</v>
      </c>
      <c r="G3983" s="53">
        <f t="shared" si="125"/>
        <v>3859</v>
      </c>
    </row>
    <row r="3984" spans="1:7" ht="52.5" x14ac:dyDescent="0.25">
      <c r="A3984" s="47" t="s">
        <v>10838</v>
      </c>
      <c r="B3984" s="47" t="s">
        <v>10825</v>
      </c>
      <c r="C3984" s="47" t="str">
        <f t="shared" si="124"/>
        <v>Formula</v>
      </c>
      <c r="D3984" s="47" t="s">
        <v>10826</v>
      </c>
      <c r="E3984" s="47" t="s">
        <v>10839</v>
      </c>
      <c r="F3984" s="53">
        <v>394</v>
      </c>
      <c r="G3984" s="53">
        <f t="shared" si="125"/>
        <v>3859</v>
      </c>
    </row>
    <row r="3985" spans="1:7" ht="52.5" x14ac:dyDescent="0.25">
      <c r="A3985" s="54" t="s">
        <v>10840</v>
      </c>
      <c r="B3985" s="54" t="s">
        <v>10825</v>
      </c>
      <c r="C3985" s="47" t="str">
        <f t="shared" si="124"/>
        <v>Formula</v>
      </c>
      <c r="D3985" s="54" t="s">
        <v>10826</v>
      </c>
      <c r="E3985" s="54" t="s">
        <v>10841</v>
      </c>
      <c r="F3985" s="55">
        <v>188</v>
      </c>
      <c r="G3985" s="53">
        <f t="shared" si="125"/>
        <v>3859</v>
      </c>
    </row>
    <row r="3986" spans="1:7" ht="52.5" x14ac:dyDescent="0.25">
      <c r="A3986" s="47" t="s">
        <v>10842</v>
      </c>
      <c r="B3986" s="47" t="s">
        <v>10825</v>
      </c>
      <c r="C3986" s="47" t="str">
        <f t="shared" si="124"/>
        <v>Formula</v>
      </c>
      <c r="D3986" s="47" t="s">
        <v>10826</v>
      </c>
      <c r="E3986" s="47" t="s">
        <v>10843</v>
      </c>
      <c r="F3986" s="53">
        <v>271</v>
      </c>
      <c r="G3986" s="53">
        <f t="shared" si="125"/>
        <v>3859</v>
      </c>
    </row>
    <row r="3987" spans="1:7" ht="52.5" x14ac:dyDescent="0.25">
      <c r="A3987" s="54" t="s">
        <v>10844</v>
      </c>
      <c r="B3987" s="54" t="s">
        <v>10825</v>
      </c>
      <c r="C3987" s="47" t="str">
        <f t="shared" si="124"/>
        <v>Formula</v>
      </c>
      <c r="D3987" s="54" t="s">
        <v>10826</v>
      </c>
      <c r="E3987" s="54" t="s">
        <v>10845</v>
      </c>
      <c r="F3987" s="55">
        <v>227</v>
      </c>
      <c r="G3987" s="53">
        <f t="shared" si="125"/>
        <v>3859</v>
      </c>
    </row>
    <row r="3988" spans="1:7" ht="52.5" x14ac:dyDescent="0.25">
      <c r="A3988" s="47" t="s">
        <v>10846</v>
      </c>
      <c r="B3988" s="47" t="s">
        <v>10825</v>
      </c>
      <c r="C3988" s="47" t="str">
        <f t="shared" si="124"/>
        <v>Formula</v>
      </c>
      <c r="D3988" s="47" t="s">
        <v>10826</v>
      </c>
      <c r="E3988" s="47" t="s">
        <v>10847</v>
      </c>
      <c r="F3988" s="53">
        <v>231</v>
      </c>
      <c r="G3988" s="53">
        <f t="shared" si="125"/>
        <v>3859</v>
      </c>
    </row>
    <row r="3989" spans="1:7" ht="52.5" x14ac:dyDescent="0.25">
      <c r="A3989" s="54" t="s">
        <v>10848</v>
      </c>
      <c r="B3989" s="54" t="s">
        <v>10825</v>
      </c>
      <c r="C3989" s="47" t="str">
        <f t="shared" si="124"/>
        <v>Formula</v>
      </c>
      <c r="D3989" s="54" t="s">
        <v>10826</v>
      </c>
      <c r="E3989" s="54" t="s">
        <v>10849</v>
      </c>
      <c r="F3989" s="55">
        <v>118</v>
      </c>
      <c r="G3989" s="53">
        <f t="shared" si="125"/>
        <v>3859</v>
      </c>
    </row>
    <row r="3990" spans="1:7" ht="52.5" x14ac:dyDescent="0.25">
      <c r="A3990" s="47" t="s">
        <v>10850</v>
      </c>
      <c r="B3990" s="47" t="s">
        <v>10825</v>
      </c>
      <c r="C3990" s="47" t="str">
        <f t="shared" si="124"/>
        <v>Formula</v>
      </c>
      <c r="D3990" s="47" t="s">
        <v>10826</v>
      </c>
      <c r="E3990" s="47" t="s">
        <v>10851</v>
      </c>
      <c r="F3990" s="53">
        <v>87</v>
      </c>
      <c r="G3990" s="53">
        <f t="shared" si="125"/>
        <v>3859</v>
      </c>
    </row>
    <row r="3991" spans="1:7" ht="52.5" x14ac:dyDescent="0.25">
      <c r="A3991" s="54" t="s">
        <v>10852</v>
      </c>
      <c r="B3991" s="54" t="s">
        <v>10825</v>
      </c>
      <c r="C3991" s="47" t="str">
        <f t="shared" si="124"/>
        <v>Formula</v>
      </c>
      <c r="D3991" s="54" t="s">
        <v>10826</v>
      </c>
      <c r="E3991" s="54" t="s">
        <v>10853</v>
      </c>
      <c r="F3991" s="55">
        <v>85</v>
      </c>
      <c r="G3991" s="53">
        <f t="shared" si="125"/>
        <v>3859</v>
      </c>
    </row>
    <row r="3992" spans="1:7" ht="52.5" x14ac:dyDescent="0.25">
      <c r="A3992" s="47" t="s">
        <v>10854</v>
      </c>
      <c r="B3992" s="47" t="s">
        <v>10825</v>
      </c>
      <c r="C3992" s="47" t="str">
        <f t="shared" si="124"/>
        <v>Formula</v>
      </c>
      <c r="D3992" s="47" t="s">
        <v>10826</v>
      </c>
      <c r="E3992" s="47" t="s">
        <v>10855</v>
      </c>
      <c r="F3992" s="53">
        <v>67</v>
      </c>
      <c r="G3992" s="53">
        <f t="shared" si="125"/>
        <v>3859</v>
      </c>
    </row>
    <row r="3993" spans="1:7" ht="52.5" x14ac:dyDescent="0.25">
      <c r="A3993" s="54" t="s">
        <v>10856</v>
      </c>
      <c r="B3993" s="54" t="s">
        <v>10825</v>
      </c>
      <c r="C3993" s="47" t="str">
        <f t="shared" si="124"/>
        <v>Formula</v>
      </c>
      <c r="D3993" s="54" t="s">
        <v>10826</v>
      </c>
      <c r="E3993" s="54" t="s">
        <v>10857</v>
      </c>
      <c r="F3993" s="55">
        <v>56</v>
      </c>
      <c r="G3993" s="53">
        <f t="shared" si="125"/>
        <v>3859</v>
      </c>
    </row>
    <row r="3994" spans="1:7" ht="52.5" x14ac:dyDescent="0.25">
      <c r="A3994" s="47" t="s">
        <v>10858</v>
      </c>
      <c r="B3994" s="47" t="s">
        <v>10825</v>
      </c>
      <c r="C3994" s="47" t="str">
        <f t="shared" si="124"/>
        <v>Formula</v>
      </c>
      <c r="D3994" s="47" t="s">
        <v>10826</v>
      </c>
      <c r="E3994" s="47" t="s">
        <v>10859</v>
      </c>
      <c r="F3994" s="53">
        <v>54</v>
      </c>
      <c r="G3994" s="53">
        <f t="shared" si="125"/>
        <v>3859</v>
      </c>
    </row>
    <row r="3995" spans="1:7" ht="52.5" x14ac:dyDescent="0.25">
      <c r="A3995" s="54" t="s">
        <v>10860</v>
      </c>
      <c r="B3995" s="54" t="s">
        <v>10825</v>
      </c>
      <c r="C3995" s="47" t="str">
        <f t="shared" si="124"/>
        <v>Formula</v>
      </c>
      <c r="D3995" s="54" t="s">
        <v>10826</v>
      </c>
      <c r="E3995" s="54" t="s">
        <v>10861</v>
      </c>
      <c r="F3995" s="55">
        <v>50</v>
      </c>
      <c r="G3995" s="53">
        <f t="shared" si="125"/>
        <v>3859</v>
      </c>
    </row>
    <row r="3996" spans="1:7" ht="52.5" x14ac:dyDescent="0.25">
      <c r="A3996" s="47" t="s">
        <v>10862</v>
      </c>
      <c r="B3996" s="47" t="s">
        <v>10825</v>
      </c>
      <c r="C3996" s="47" t="str">
        <f t="shared" si="124"/>
        <v>Formula</v>
      </c>
      <c r="D3996" s="47" t="s">
        <v>10826</v>
      </c>
      <c r="E3996" s="47" t="s">
        <v>10863</v>
      </c>
      <c r="F3996" s="53">
        <v>5</v>
      </c>
      <c r="G3996" s="53">
        <f t="shared" si="125"/>
        <v>3859</v>
      </c>
    </row>
    <row r="3997" spans="1:7" ht="52.5" x14ac:dyDescent="0.25">
      <c r="A3997" s="54" t="s">
        <v>10864</v>
      </c>
      <c r="B3997" s="54" t="s">
        <v>10825</v>
      </c>
      <c r="C3997" s="47" t="str">
        <f t="shared" si="124"/>
        <v>Formula</v>
      </c>
      <c r="D3997" s="54" t="s">
        <v>10826</v>
      </c>
      <c r="E3997" s="54" t="s">
        <v>10865</v>
      </c>
      <c r="F3997" s="55">
        <v>5</v>
      </c>
      <c r="G3997" s="53">
        <f t="shared" si="125"/>
        <v>3859</v>
      </c>
    </row>
    <row r="3998" spans="1:7" ht="52.5" x14ac:dyDescent="0.25">
      <c r="A3998" s="47" t="s">
        <v>10866</v>
      </c>
      <c r="B3998" s="47" t="s">
        <v>10825</v>
      </c>
      <c r="C3998" s="47" t="str">
        <f t="shared" si="124"/>
        <v>Formula</v>
      </c>
      <c r="D3998" s="47" t="s">
        <v>10826</v>
      </c>
      <c r="E3998" s="47" t="s">
        <v>10867</v>
      </c>
      <c r="F3998" s="53">
        <v>9</v>
      </c>
      <c r="G3998" s="53">
        <f t="shared" si="125"/>
        <v>3859</v>
      </c>
    </row>
    <row r="3999" spans="1:7" ht="52.5" x14ac:dyDescent="0.25">
      <c r="A3999" s="54" t="s">
        <v>10868</v>
      </c>
      <c r="B3999" s="54" t="s">
        <v>10825</v>
      </c>
      <c r="C3999" s="47" t="str">
        <f t="shared" si="124"/>
        <v>Formula</v>
      </c>
      <c r="D3999" s="54" t="s">
        <v>10826</v>
      </c>
      <c r="E3999" s="54" t="s">
        <v>10869</v>
      </c>
      <c r="F3999" s="55">
        <v>6</v>
      </c>
      <c r="G3999" s="53">
        <f t="shared" si="125"/>
        <v>3859</v>
      </c>
    </row>
    <row r="4000" spans="1:7" ht="52.5" x14ac:dyDescent="0.25">
      <c r="A4000" s="47" t="s">
        <v>10870</v>
      </c>
      <c r="B4000" s="47" t="s">
        <v>10825</v>
      </c>
      <c r="C4000" s="47" t="str">
        <f t="shared" si="124"/>
        <v>Formula</v>
      </c>
      <c r="D4000" s="47" t="s">
        <v>10826</v>
      </c>
      <c r="E4000" s="47" t="s">
        <v>10871</v>
      </c>
      <c r="F4000" s="53">
        <v>6</v>
      </c>
      <c r="G4000" s="53">
        <f t="shared" si="125"/>
        <v>3859</v>
      </c>
    </row>
    <row r="4001" spans="1:7" ht="31.5" x14ac:dyDescent="0.25">
      <c r="A4001" s="54" t="s">
        <v>10872</v>
      </c>
      <c r="B4001" s="54" t="s">
        <v>10873</v>
      </c>
      <c r="C4001" s="47" t="str">
        <f t="shared" si="124"/>
        <v>Formula</v>
      </c>
      <c r="D4001" s="54" t="s">
        <v>10874</v>
      </c>
      <c r="E4001" s="54" t="s">
        <v>10875</v>
      </c>
      <c r="F4001" s="55">
        <v>95</v>
      </c>
      <c r="G4001" s="53">
        <f t="shared" si="125"/>
        <v>2538</v>
      </c>
    </row>
    <row r="4002" spans="1:7" ht="31.5" x14ac:dyDescent="0.25">
      <c r="A4002" s="47" t="s">
        <v>10876</v>
      </c>
      <c r="B4002" s="47" t="s">
        <v>10873</v>
      </c>
      <c r="C4002" s="47" t="str">
        <f t="shared" si="124"/>
        <v>Formula</v>
      </c>
      <c r="D4002" s="47" t="s">
        <v>10874</v>
      </c>
      <c r="E4002" s="47" t="s">
        <v>10877</v>
      </c>
      <c r="F4002" s="53">
        <v>247</v>
      </c>
      <c r="G4002" s="53">
        <f t="shared" si="125"/>
        <v>2538</v>
      </c>
    </row>
    <row r="4003" spans="1:7" ht="31.5" x14ac:dyDescent="0.25">
      <c r="A4003" s="54" t="s">
        <v>10878</v>
      </c>
      <c r="B4003" s="54" t="s">
        <v>10873</v>
      </c>
      <c r="C4003" s="47" t="str">
        <f t="shared" si="124"/>
        <v>Formula</v>
      </c>
      <c r="D4003" s="54" t="s">
        <v>10874</v>
      </c>
      <c r="E4003" s="54" t="s">
        <v>10879</v>
      </c>
      <c r="F4003" s="55">
        <v>796</v>
      </c>
      <c r="G4003" s="53">
        <f t="shared" si="125"/>
        <v>2538</v>
      </c>
    </row>
    <row r="4004" spans="1:7" ht="31.5" x14ac:dyDescent="0.25">
      <c r="A4004" s="47" t="s">
        <v>10880</v>
      </c>
      <c r="B4004" s="47" t="s">
        <v>10873</v>
      </c>
      <c r="C4004" s="47" t="str">
        <f t="shared" si="124"/>
        <v>Formula</v>
      </c>
      <c r="D4004" s="47" t="s">
        <v>10874</v>
      </c>
      <c r="E4004" s="47" t="s">
        <v>10881</v>
      </c>
      <c r="F4004" s="53">
        <v>199</v>
      </c>
      <c r="G4004" s="53">
        <f t="shared" si="125"/>
        <v>2538</v>
      </c>
    </row>
    <row r="4005" spans="1:7" ht="31.5" x14ac:dyDescent="0.25">
      <c r="A4005" s="54" t="s">
        <v>10882</v>
      </c>
      <c r="B4005" s="54" t="s">
        <v>10873</v>
      </c>
      <c r="C4005" s="47" t="str">
        <f t="shared" si="124"/>
        <v>Formula</v>
      </c>
      <c r="D4005" s="54" t="s">
        <v>10874</v>
      </c>
      <c r="E4005" s="54" t="s">
        <v>10883</v>
      </c>
      <c r="F4005" s="55">
        <v>450</v>
      </c>
      <c r="G4005" s="53">
        <f t="shared" si="125"/>
        <v>2538</v>
      </c>
    </row>
    <row r="4006" spans="1:7" ht="31.5" x14ac:dyDescent="0.25">
      <c r="A4006" s="47" t="s">
        <v>10884</v>
      </c>
      <c r="B4006" s="47" t="s">
        <v>10873</v>
      </c>
      <c r="C4006" s="47" t="str">
        <f t="shared" si="124"/>
        <v>Formula</v>
      </c>
      <c r="D4006" s="47" t="s">
        <v>10874</v>
      </c>
      <c r="E4006" s="47" t="s">
        <v>10885</v>
      </c>
      <c r="F4006" s="53">
        <v>465</v>
      </c>
      <c r="G4006" s="53">
        <f t="shared" si="125"/>
        <v>2538</v>
      </c>
    </row>
    <row r="4007" spans="1:7" ht="31.5" x14ac:dyDescent="0.25">
      <c r="A4007" s="54" t="s">
        <v>10886</v>
      </c>
      <c r="B4007" s="54" t="s">
        <v>10873</v>
      </c>
      <c r="C4007" s="47" t="str">
        <f t="shared" si="124"/>
        <v>Formula</v>
      </c>
      <c r="D4007" s="54" t="s">
        <v>10874</v>
      </c>
      <c r="E4007" s="54" t="s">
        <v>10887</v>
      </c>
      <c r="F4007" s="55">
        <v>94</v>
      </c>
      <c r="G4007" s="53">
        <f t="shared" si="125"/>
        <v>2538</v>
      </c>
    </row>
    <row r="4008" spans="1:7" ht="31.5" x14ac:dyDescent="0.25">
      <c r="A4008" s="47" t="s">
        <v>10888</v>
      </c>
      <c r="B4008" s="47" t="s">
        <v>10873</v>
      </c>
      <c r="C4008" s="47" t="str">
        <f t="shared" si="124"/>
        <v>Formula</v>
      </c>
      <c r="D4008" s="47" t="s">
        <v>10874</v>
      </c>
      <c r="E4008" s="47" t="s">
        <v>10889</v>
      </c>
      <c r="F4008" s="53">
        <v>57</v>
      </c>
      <c r="G4008" s="53">
        <f t="shared" si="125"/>
        <v>2538</v>
      </c>
    </row>
    <row r="4009" spans="1:7" ht="31.5" x14ac:dyDescent="0.25">
      <c r="A4009" s="54" t="s">
        <v>10890</v>
      </c>
      <c r="B4009" s="54" t="s">
        <v>10873</v>
      </c>
      <c r="C4009" s="47" t="str">
        <f t="shared" si="124"/>
        <v>Formula</v>
      </c>
      <c r="D4009" s="54" t="s">
        <v>10874</v>
      </c>
      <c r="E4009" s="54" t="s">
        <v>10891</v>
      </c>
      <c r="F4009" s="55">
        <v>48</v>
      </c>
      <c r="G4009" s="53">
        <f t="shared" si="125"/>
        <v>2538</v>
      </c>
    </row>
    <row r="4010" spans="1:7" ht="31.5" x14ac:dyDescent="0.25">
      <c r="A4010" s="47" t="s">
        <v>10892</v>
      </c>
      <c r="B4010" s="47" t="s">
        <v>10873</v>
      </c>
      <c r="C4010" s="47" t="str">
        <f t="shared" si="124"/>
        <v>Formula</v>
      </c>
      <c r="D4010" s="47" t="s">
        <v>10874</v>
      </c>
      <c r="E4010" s="47" t="s">
        <v>10893</v>
      </c>
      <c r="F4010" s="53">
        <v>87</v>
      </c>
      <c r="G4010" s="53">
        <f t="shared" si="125"/>
        <v>2538</v>
      </c>
    </row>
    <row r="4011" spans="1:7" x14ac:dyDescent="0.25">
      <c r="A4011" s="54" t="s">
        <v>10894</v>
      </c>
      <c r="B4011" s="54" t="s">
        <v>10895</v>
      </c>
      <c r="C4011" s="47" t="str">
        <f t="shared" si="124"/>
        <v>Formula</v>
      </c>
      <c r="D4011" s="54" t="s">
        <v>10896</v>
      </c>
      <c r="E4011" s="54" t="s">
        <v>10897</v>
      </c>
      <c r="F4011" s="55">
        <v>100</v>
      </c>
      <c r="G4011" s="53">
        <f t="shared" si="125"/>
        <v>418</v>
      </c>
    </row>
    <row r="4012" spans="1:7" x14ac:dyDescent="0.25">
      <c r="A4012" s="47" t="s">
        <v>10898</v>
      </c>
      <c r="B4012" s="47" t="s">
        <v>10895</v>
      </c>
      <c r="C4012" s="47" t="str">
        <f t="shared" si="124"/>
        <v>Formula</v>
      </c>
      <c r="D4012" s="47" t="s">
        <v>10896</v>
      </c>
      <c r="E4012" s="47" t="s">
        <v>10899</v>
      </c>
      <c r="F4012" s="53">
        <v>123</v>
      </c>
      <c r="G4012" s="53">
        <f t="shared" si="125"/>
        <v>418</v>
      </c>
    </row>
    <row r="4013" spans="1:7" ht="21" x14ac:dyDescent="0.25">
      <c r="A4013" s="54" t="s">
        <v>10900</v>
      </c>
      <c r="B4013" s="54" t="s">
        <v>10895</v>
      </c>
      <c r="C4013" s="47" t="str">
        <f t="shared" si="124"/>
        <v>Formula</v>
      </c>
      <c r="D4013" s="54" t="s">
        <v>10896</v>
      </c>
      <c r="E4013" s="54" t="s">
        <v>10901</v>
      </c>
      <c r="F4013" s="55">
        <v>195</v>
      </c>
      <c r="G4013" s="53">
        <f t="shared" si="125"/>
        <v>418</v>
      </c>
    </row>
    <row r="4014" spans="1:7" ht="31.5" x14ac:dyDescent="0.25">
      <c r="A4014" s="47" t="s">
        <v>10902</v>
      </c>
      <c r="B4014" s="47" t="s">
        <v>10903</v>
      </c>
      <c r="C4014" s="47" t="str">
        <f t="shared" si="124"/>
        <v>Formula</v>
      </c>
      <c r="D4014" s="47" t="s">
        <v>10904</v>
      </c>
      <c r="E4014" s="47" t="s">
        <v>5800</v>
      </c>
      <c r="F4014" s="53">
        <v>202</v>
      </c>
      <c r="G4014" s="53">
        <f t="shared" si="125"/>
        <v>689</v>
      </c>
    </row>
    <row r="4015" spans="1:7" ht="31.5" x14ac:dyDescent="0.25">
      <c r="A4015" s="54" t="s">
        <v>10905</v>
      </c>
      <c r="B4015" s="54" t="s">
        <v>10903</v>
      </c>
      <c r="C4015" s="47" t="str">
        <f t="shared" si="124"/>
        <v>Formula</v>
      </c>
      <c r="D4015" s="54" t="s">
        <v>10904</v>
      </c>
      <c r="E4015" s="54" t="s">
        <v>10906</v>
      </c>
      <c r="F4015" s="55">
        <v>216</v>
      </c>
      <c r="G4015" s="53">
        <f t="shared" si="125"/>
        <v>689</v>
      </c>
    </row>
    <row r="4016" spans="1:7" ht="31.5" x14ac:dyDescent="0.25">
      <c r="A4016" s="47" t="s">
        <v>10907</v>
      </c>
      <c r="B4016" s="47" t="s">
        <v>10903</v>
      </c>
      <c r="C4016" s="47" t="str">
        <f t="shared" si="124"/>
        <v>Formula</v>
      </c>
      <c r="D4016" s="47" t="s">
        <v>10904</v>
      </c>
      <c r="E4016" s="47" t="s">
        <v>10908</v>
      </c>
      <c r="F4016" s="53">
        <v>200</v>
      </c>
      <c r="G4016" s="53">
        <f t="shared" si="125"/>
        <v>689</v>
      </c>
    </row>
    <row r="4017" spans="1:7" ht="31.5" x14ac:dyDescent="0.25">
      <c r="A4017" s="54" t="s">
        <v>10909</v>
      </c>
      <c r="B4017" s="54" t="s">
        <v>10903</v>
      </c>
      <c r="C4017" s="47" t="str">
        <f t="shared" si="124"/>
        <v>Formula</v>
      </c>
      <c r="D4017" s="54" t="s">
        <v>10904</v>
      </c>
      <c r="E4017" s="54" t="s">
        <v>10910</v>
      </c>
      <c r="F4017" s="55">
        <v>71</v>
      </c>
      <c r="G4017" s="53">
        <f t="shared" si="125"/>
        <v>689</v>
      </c>
    </row>
    <row r="4018" spans="1:7" ht="42" x14ac:dyDescent="0.25">
      <c r="A4018" s="47" t="s">
        <v>10911</v>
      </c>
      <c r="B4018" s="47" t="s">
        <v>10912</v>
      </c>
      <c r="C4018" s="47" t="str">
        <f t="shared" si="124"/>
        <v>Formula</v>
      </c>
      <c r="D4018" s="47" t="s">
        <v>10913</v>
      </c>
      <c r="E4018" s="47" t="s">
        <v>10914</v>
      </c>
      <c r="F4018" s="53">
        <v>150</v>
      </c>
      <c r="G4018" s="53">
        <f t="shared" si="125"/>
        <v>1191</v>
      </c>
    </row>
    <row r="4019" spans="1:7" ht="42" x14ac:dyDescent="0.25">
      <c r="A4019" s="54" t="s">
        <v>10915</v>
      </c>
      <c r="B4019" s="54" t="s">
        <v>10912</v>
      </c>
      <c r="C4019" s="47" t="str">
        <f t="shared" si="124"/>
        <v>Formula</v>
      </c>
      <c r="D4019" s="54" t="s">
        <v>10913</v>
      </c>
      <c r="E4019" s="54" t="s">
        <v>10916</v>
      </c>
      <c r="F4019" s="55">
        <v>200</v>
      </c>
      <c r="G4019" s="53">
        <f t="shared" si="125"/>
        <v>1191</v>
      </c>
    </row>
    <row r="4020" spans="1:7" ht="42" x14ac:dyDescent="0.25">
      <c r="A4020" s="47" t="s">
        <v>10917</v>
      </c>
      <c r="B4020" s="47" t="s">
        <v>10912</v>
      </c>
      <c r="C4020" s="47" t="str">
        <f t="shared" si="124"/>
        <v>Formula</v>
      </c>
      <c r="D4020" s="47" t="s">
        <v>10913</v>
      </c>
      <c r="E4020" s="47" t="s">
        <v>10918</v>
      </c>
      <c r="F4020" s="53">
        <v>314</v>
      </c>
      <c r="G4020" s="53">
        <f t="shared" si="125"/>
        <v>1191</v>
      </c>
    </row>
    <row r="4021" spans="1:7" ht="42" x14ac:dyDescent="0.25">
      <c r="A4021" s="54" t="s">
        <v>10919</v>
      </c>
      <c r="B4021" s="54" t="s">
        <v>10912</v>
      </c>
      <c r="C4021" s="47" t="str">
        <f t="shared" si="124"/>
        <v>Formula</v>
      </c>
      <c r="D4021" s="54" t="s">
        <v>10913</v>
      </c>
      <c r="E4021" s="54" t="s">
        <v>10918</v>
      </c>
      <c r="F4021" s="55">
        <v>192</v>
      </c>
      <c r="G4021" s="53">
        <f t="shared" si="125"/>
        <v>1191</v>
      </c>
    </row>
    <row r="4022" spans="1:7" ht="42" x14ac:dyDescent="0.25">
      <c r="A4022" s="47" t="s">
        <v>10920</v>
      </c>
      <c r="B4022" s="47" t="s">
        <v>10912</v>
      </c>
      <c r="C4022" s="47" t="str">
        <f t="shared" si="124"/>
        <v>Formula</v>
      </c>
      <c r="D4022" s="47" t="s">
        <v>10913</v>
      </c>
      <c r="E4022" s="47" t="s">
        <v>10921</v>
      </c>
      <c r="F4022" s="53">
        <v>90</v>
      </c>
      <c r="G4022" s="53">
        <f t="shared" si="125"/>
        <v>1191</v>
      </c>
    </row>
    <row r="4023" spans="1:7" ht="42" x14ac:dyDescent="0.25">
      <c r="A4023" s="54" t="s">
        <v>10922</v>
      </c>
      <c r="B4023" s="54" t="s">
        <v>10912</v>
      </c>
      <c r="C4023" s="47" t="str">
        <f t="shared" si="124"/>
        <v>Formula</v>
      </c>
      <c r="D4023" s="54" t="s">
        <v>10913</v>
      </c>
      <c r="E4023" s="54" t="s">
        <v>10923</v>
      </c>
      <c r="F4023" s="55">
        <v>102</v>
      </c>
      <c r="G4023" s="53">
        <f t="shared" si="125"/>
        <v>1191</v>
      </c>
    </row>
    <row r="4024" spans="1:7" ht="42" x14ac:dyDescent="0.25">
      <c r="A4024" s="47" t="s">
        <v>10924</v>
      </c>
      <c r="B4024" s="47" t="s">
        <v>10912</v>
      </c>
      <c r="C4024" s="47" t="str">
        <f t="shared" si="124"/>
        <v>Formula</v>
      </c>
      <c r="D4024" s="47" t="s">
        <v>10913</v>
      </c>
      <c r="E4024" s="47" t="s">
        <v>10925</v>
      </c>
      <c r="F4024" s="53">
        <v>66</v>
      </c>
      <c r="G4024" s="53">
        <f t="shared" si="125"/>
        <v>1191</v>
      </c>
    </row>
    <row r="4025" spans="1:7" ht="42" x14ac:dyDescent="0.25">
      <c r="A4025" s="54" t="s">
        <v>10926</v>
      </c>
      <c r="B4025" s="54" t="s">
        <v>10912</v>
      </c>
      <c r="C4025" s="47" t="str">
        <f t="shared" si="124"/>
        <v>Formula</v>
      </c>
      <c r="D4025" s="54" t="s">
        <v>10913</v>
      </c>
      <c r="E4025" s="54" t="s">
        <v>10927</v>
      </c>
      <c r="F4025" s="55">
        <v>42</v>
      </c>
      <c r="G4025" s="53">
        <f t="shared" si="125"/>
        <v>1191</v>
      </c>
    </row>
    <row r="4026" spans="1:7" ht="42" x14ac:dyDescent="0.25">
      <c r="A4026" s="47" t="s">
        <v>10928</v>
      </c>
      <c r="B4026" s="47" t="s">
        <v>10912</v>
      </c>
      <c r="C4026" s="47" t="str">
        <f t="shared" si="124"/>
        <v>Formula</v>
      </c>
      <c r="D4026" s="47" t="s">
        <v>10913</v>
      </c>
      <c r="E4026" s="47" t="s">
        <v>10929</v>
      </c>
      <c r="F4026" s="53">
        <v>10</v>
      </c>
      <c r="G4026" s="53">
        <f t="shared" si="125"/>
        <v>1191</v>
      </c>
    </row>
    <row r="4027" spans="1:7" ht="42" x14ac:dyDescent="0.25">
      <c r="A4027" s="54" t="s">
        <v>10930</v>
      </c>
      <c r="B4027" s="54" t="s">
        <v>10912</v>
      </c>
      <c r="C4027" s="47" t="str">
        <f t="shared" si="124"/>
        <v>Formula</v>
      </c>
      <c r="D4027" s="54" t="s">
        <v>10913</v>
      </c>
      <c r="E4027" s="54" t="s">
        <v>10931</v>
      </c>
      <c r="F4027" s="55">
        <v>25</v>
      </c>
      <c r="G4027" s="53">
        <f t="shared" si="125"/>
        <v>1191</v>
      </c>
    </row>
    <row r="4028" spans="1:7" ht="31.5" x14ac:dyDescent="0.25">
      <c r="A4028" s="47" t="s">
        <v>10932</v>
      </c>
      <c r="B4028" s="47" t="s">
        <v>10933</v>
      </c>
      <c r="C4028" s="47" t="str">
        <f t="shared" si="124"/>
        <v>Formula</v>
      </c>
      <c r="D4028" s="47" t="s">
        <v>10934</v>
      </c>
      <c r="E4028" s="47" t="s">
        <v>10935</v>
      </c>
      <c r="F4028" s="53">
        <v>216</v>
      </c>
      <c r="G4028" s="53">
        <f t="shared" si="125"/>
        <v>581</v>
      </c>
    </row>
    <row r="4029" spans="1:7" ht="31.5" x14ac:dyDescent="0.25">
      <c r="A4029" s="54" t="s">
        <v>10936</v>
      </c>
      <c r="B4029" s="54" t="s">
        <v>10933</v>
      </c>
      <c r="C4029" s="47" t="str">
        <f t="shared" si="124"/>
        <v>Formula</v>
      </c>
      <c r="D4029" s="54" t="s">
        <v>10934</v>
      </c>
      <c r="E4029" s="54" t="s">
        <v>10937</v>
      </c>
      <c r="F4029" s="55">
        <v>127</v>
      </c>
      <c r="G4029" s="53">
        <f t="shared" si="125"/>
        <v>581</v>
      </c>
    </row>
    <row r="4030" spans="1:7" ht="31.5" x14ac:dyDescent="0.25">
      <c r="A4030" s="47" t="s">
        <v>10938</v>
      </c>
      <c r="B4030" s="47" t="s">
        <v>10933</v>
      </c>
      <c r="C4030" s="47" t="str">
        <f t="shared" si="124"/>
        <v>Formula</v>
      </c>
      <c r="D4030" s="47" t="s">
        <v>10934</v>
      </c>
      <c r="E4030" s="47" t="s">
        <v>10939</v>
      </c>
      <c r="F4030" s="53">
        <v>100</v>
      </c>
      <c r="G4030" s="53">
        <f t="shared" si="125"/>
        <v>581</v>
      </c>
    </row>
    <row r="4031" spans="1:7" ht="31.5" x14ac:dyDescent="0.25">
      <c r="A4031" s="54" t="s">
        <v>10940</v>
      </c>
      <c r="B4031" s="54" t="s">
        <v>10933</v>
      </c>
      <c r="C4031" s="47" t="str">
        <f t="shared" si="124"/>
        <v>Formula</v>
      </c>
      <c r="D4031" s="54" t="s">
        <v>10934</v>
      </c>
      <c r="E4031" s="54" t="s">
        <v>10941</v>
      </c>
      <c r="F4031" s="55">
        <v>126</v>
      </c>
      <c r="G4031" s="53">
        <f t="shared" si="125"/>
        <v>581</v>
      </c>
    </row>
    <row r="4032" spans="1:7" ht="31.5" x14ac:dyDescent="0.25">
      <c r="A4032" s="47" t="s">
        <v>10942</v>
      </c>
      <c r="B4032" s="47" t="s">
        <v>10933</v>
      </c>
      <c r="C4032" s="47" t="str">
        <f t="shared" si="124"/>
        <v>Formula</v>
      </c>
      <c r="D4032" s="47" t="s">
        <v>10934</v>
      </c>
      <c r="E4032" s="47" t="s">
        <v>10943</v>
      </c>
      <c r="F4032" s="53">
        <v>12</v>
      </c>
      <c r="G4032" s="53">
        <f t="shared" si="125"/>
        <v>581</v>
      </c>
    </row>
    <row r="4033" spans="1:7" ht="42" x14ac:dyDescent="0.25">
      <c r="A4033" s="54" t="s">
        <v>10944</v>
      </c>
      <c r="B4033" s="54" t="s">
        <v>10945</v>
      </c>
      <c r="C4033" s="47" t="str">
        <f t="shared" si="124"/>
        <v>Formula</v>
      </c>
      <c r="D4033" s="54" t="s">
        <v>10946</v>
      </c>
      <c r="E4033" s="54" t="s">
        <v>10947</v>
      </c>
      <c r="F4033" s="55">
        <v>108</v>
      </c>
      <c r="G4033" s="53">
        <f t="shared" si="125"/>
        <v>108</v>
      </c>
    </row>
    <row r="4034" spans="1:7" ht="31.5" x14ac:dyDescent="0.25">
      <c r="A4034" s="47" t="s">
        <v>10948</v>
      </c>
      <c r="B4034" s="47" t="s">
        <v>10949</v>
      </c>
      <c r="C4034" s="47" t="str">
        <f t="shared" si="124"/>
        <v>Formula</v>
      </c>
      <c r="D4034" s="47" t="s">
        <v>10950</v>
      </c>
      <c r="E4034" s="47" t="s">
        <v>10951</v>
      </c>
      <c r="F4034" s="53">
        <v>102</v>
      </c>
      <c r="G4034" s="53">
        <f t="shared" si="125"/>
        <v>298</v>
      </c>
    </row>
    <row r="4035" spans="1:7" ht="31.5" x14ac:dyDescent="0.25">
      <c r="A4035" s="54" t="s">
        <v>10952</v>
      </c>
      <c r="B4035" s="54" t="s">
        <v>10949</v>
      </c>
      <c r="C4035" s="47" t="str">
        <f t="shared" ref="C4035:C4098" si="126">IF(ISTEXT(VLOOKUP(B4035,$I$2:$I$11,1,FALSE)),"Alt sub","Formula")</f>
        <v>Formula</v>
      </c>
      <c r="D4035" s="54" t="s">
        <v>10950</v>
      </c>
      <c r="E4035" s="54" t="s">
        <v>10953</v>
      </c>
      <c r="F4035" s="55">
        <v>196</v>
      </c>
      <c r="G4035" s="53">
        <f t="shared" ref="G4035:G4098" si="127">SUMIF(B:B,B4035,F:F)</f>
        <v>298</v>
      </c>
    </row>
    <row r="4036" spans="1:7" ht="42" x14ac:dyDescent="0.25">
      <c r="A4036" s="47" t="s">
        <v>10954</v>
      </c>
      <c r="B4036" s="47" t="s">
        <v>10955</v>
      </c>
      <c r="C4036" s="47" t="str">
        <f t="shared" si="126"/>
        <v>Formula</v>
      </c>
      <c r="D4036" s="47" t="s">
        <v>10956</v>
      </c>
      <c r="E4036" s="47" t="s">
        <v>10957</v>
      </c>
      <c r="F4036" s="53">
        <v>191</v>
      </c>
      <c r="G4036" s="53">
        <f t="shared" si="127"/>
        <v>283</v>
      </c>
    </row>
    <row r="4037" spans="1:7" ht="42" x14ac:dyDescent="0.25">
      <c r="A4037" s="54" t="s">
        <v>10958</v>
      </c>
      <c r="B4037" s="54" t="s">
        <v>10955</v>
      </c>
      <c r="C4037" s="47" t="str">
        <f t="shared" si="126"/>
        <v>Formula</v>
      </c>
      <c r="D4037" s="54" t="s">
        <v>10956</v>
      </c>
      <c r="E4037" s="54" t="s">
        <v>10959</v>
      </c>
      <c r="F4037" s="55">
        <v>84</v>
      </c>
      <c r="G4037" s="53">
        <f t="shared" si="127"/>
        <v>283</v>
      </c>
    </row>
    <row r="4038" spans="1:7" ht="42" x14ac:dyDescent="0.25">
      <c r="A4038" s="47" t="s">
        <v>10960</v>
      </c>
      <c r="B4038" s="47" t="s">
        <v>10955</v>
      </c>
      <c r="C4038" s="47" t="str">
        <f t="shared" si="126"/>
        <v>Formula</v>
      </c>
      <c r="D4038" s="47" t="s">
        <v>10956</v>
      </c>
      <c r="E4038" s="47" t="s">
        <v>10961</v>
      </c>
      <c r="F4038" s="53">
        <v>8</v>
      </c>
      <c r="G4038" s="53">
        <f t="shared" si="127"/>
        <v>283</v>
      </c>
    </row>
    <row r="4039" spans="1:7" ht="42" x14ac:dyDescent="0.25">
      <c r="A4039" s="54" t="s">
        <v>10962</v>
      </c>
      <c r="B4039" s="54" t="s">
        <v>10963</v>
      </c>
      <c r="C4039" s="47" t="str">
        <f t="shared" si="126"/>
        <v>Formula</v>
      </c>
      <c r="D4039" s="54" t="s">
        <v>10964</v>
      </c>
      <c r="E4039" s="54" t="s">
        <v>10965</v>
      </c>
      <c r="F4039" s="55">
        <v>136</v>
      </c>
      <c r="G4039" s="53">
        <f t="shared" si="127"/>
        <v>322</v>
      </c>
    </row>
    <row r="4040" spans="1:7" ht="42" x14ac:dyDescent="0.25">
      <c r="A4040" s="47" t="s">
        <v>10966</v>
      </c>
      <c r="B4040" s="47" t="s">
        <v>10963</v>
      </c>
      <c r="C4040" s="47" t="str">
        <f t="shared" si="126"/>
        <v>Formula</v>
      </c>
      <c r="D4040" s="47" t="s">
        <v>10964</v>
      </c>
      <c r="E4040" s="47" t="s">
        <v>10967</v>
      </c>
      <c r="F4040" s="53">
        <v>186</v>
      </c>
      <c r="G4040" s="53">
        <f t="shared" si="127"/>
        <v>322</v>
      </c>
    </row>
    <row r="4041" spans="1:7" ht="31.5" x14ac:dyDescent="0.25">
      <c r="A4041" s="54" t="s">
        <v>10968</v>
      </c>
      <c r="B4041" s="54" t="s">
        <v>10969</v>
      </c>
      <c r="C4041" s="47" t="str">
        <f t="shared" si="126"/>
        <v>Formula</v>
      </c>
      <c r="D4041" s="54" t="s">
        <v>10970</v>
      </c>
      <c r="E4041" s="54" t="s">
        <v>10971</v>
      </c>
      <c r="F4041" s="55">
        <v>97</v>
      </c>
      <c r="G4041" s="53">
        <f t="shared" si="127"/>
        <v>97</v>
      </c>
    </row>
    <row r="4042" spans="1:7" ht="42" x14ac:dyDescent="0.25">
      <c r="A4042" s="47" t="s">
        <v>10972</v>
      </c>
      <c r="B4042" s="47" t="s">
        <v>10973</v>
      </c>
      <c r="C4042" s="47" t="str">
        <f t="shared" si="126"/>
        <v>Formula</v>
      </c>
      <c r="D4042" s="47" t="s">
        <v>10974</v>
      </c>
      <c r="E4042" s="47" t="s">
        <v>10975</v>
      </c>
      <c r="F4042" s="53">
        <v>144</v>
      </c>
      <c r="G4042" s="53">
        <f t="shared" si="127"/>
        <v>350</v>
      </c>
    </row>
    <row r="4043" spans="1:7" ht="42" x14ac:dyDescent="0.25">
      <c r="A4043" s="54" t="s">
        <v>10976</v>
      </c>
      <c r="B4043" s="54" t="s">
        <v>10973</v>
      </c>
      <c r="C4043" s="47" t="str">
        <f t="shared" si="126"/>
        <v>Formula</v>
      </c>
      <c r="D4043" s="54" t="s">
        <v>10974</v>
      </c>
      <c r="E4043" s="54" t="s">
        <v>10977</v>
      </c>
      <c r="F4043" s="55">
        <v>140</v>
      </c>
      <c r="G4043" s="53">
        <f t="shared" si="127"/>
        <v>350</v>
      </c>
    </row>
    <row r="4044" spans="1:7" ht="42" x14ac:dyDescent="0.25">
      <c r="A4044" s="47" t="s">
        <v>10978</v>
      </c>
      <c r="B4044" s="47" t="s">
        <v>10973</v>
      </c>
      <c r="C4044" s="47" t="str">
        <f t="shared" si="126"/>
        <v>Formula</v>
      </c>
      <c r="D4044" s="47" t="s">
        <v>10974</v>
      </c>
      <c r="E4044" s="47" t="s">
        <v>10979</v>
      </c>
      <c r="F4044" s="53">
        <v>66</v>
      </c>
      <c r="G4044" s="53">
        <f t="shared" si="127"/>
        <v>350</v>
      </c>
    </row>
    <row r="4045" spans="1:7" ht="42" x14ac:dyDescent="0.25">
      <c r="A4045" s="54" t="s">
        <v>10980</v>
      </c>
      <c r="B4045" s="54" t="s">
        <v>10981</v>
      </c>
      <c r="C4045" s="47" t="str">
        <f t="shared" si="126"/>
        <v>Formula</v>
      </c>
      <c r="D4045" s="54" t="s">
        <v>10982</v>
      </c>
      <c r="E4045" s="54" t="s">
        <v>10983</v>
      </c>
      <c r="F4045" s="55">
        <v>120</v>
      </c>
      <c r="G4045" s="53">
        <f t="shared" si="127"/>
        <v>1649</v>
      </c>
    </row>
    <row r="4046" spans="1:7" ht="42" x14ac:dyDescent="0.25">
      <c r="A4046" s="47" t="s">
        <v>10984</v>
      </c>
      <c r="B4046" s="47" t="s">
        <v>10981</v>
      </c>
      <c r="C4046" s="47" t="str">
        <f t="shared" si="126"/>
        <v>Formula</v>
      </c>
      <c r="D4046" s="47" t="s">
        <v>10982</v>
      </c>
      <c r="E4046" s="47" t="s">
        <v>10985</v>
      </c>
      <c r="F4046" s="53">
        <v>134</v>
      </c>
      <c r="G4046" s="53">
        <f t="shared" si="127"/>
        <v>1649</v>
      </c>
    </row>
    <row r="4047" spans="1:7" ht="42" x14ac:dyDescent="0.25">
      <c r="A4047" s="54" t="s">
        <v>10986</v>
      </c>
      <c r="B4047" s="54" t="s">
        <v>10981</v>
      </c>
      <c r="C4047" s="47" t="str">
        <f t="shared" si="126"/>
        <v>Formula</v>
      </c>
      <c r="D4047" s="54" t="s">
        <v>10982</v>
      </c>
      <c r="E4047" s="54" t="s">
        <v>10987</v>
      </c>
      <c r="F4047" s="55">
        <v>447</v>
      </c>
      <c r="G4047" s="53">
        <f t="shared" si="127"/>
        <v>1649</v>
      </c>
    </row>
    <row r="4048" spans="1:7" ht="42" x14ac:dyDescent="0.25">
      <c r="A4048" s="47" t="s">
        <v>10988</v>
      </c>
      <c r="B4048" s="47" t="s">
        <v>10981</v>
      </c>
      <c r="C4048" s="47" t="str">
        <f t="shared" si="126"/>
        <v>Formula</v>
      </c>
      <c r="D4048" s="47" t="s">
        <v>10982</v>
      </c>
      <c r="E4048" s="47" t="s">
        <v>10989</v>
      </c>
      <c r="F4048" s="53">
        <v>120</v>
      </c>
      <c r="G4048" s="53">
        <f t="shared" si="127"/>
        <v>1649</v>
      </c>
    </row>
    <row r="4049" spans="1:7" ht="42" x14ac:dyDescent="0.25">
      <c r="A4049" s="54" t="s">
        <v>10990</v>
      </c>
      <c r="B4049" s="54" t="s">
        <v>10981</v>
      </c>
      <c r="C4049" s="47" t="str">
        <f t="shared" si="126"/>
        <v>Formula</v>
      </c>
      <c r="D4049" s="54" t="s">
        <v>10982</v>
      </c>
      <c r="E4049" s="54" t="s">
        <v>10991</v>
      </c>
      <c r="F4049" s="55">
        <v>78</v>
      </c>
      <c r="G4049" s="53">
        <f t="shared" si="127"/>
        <v>1649</v>
      </c>
    </row>
    <row r="4050" spans="1:7" ht="42" x14ac:dyDescent="0.25">
      <c r="A4050" s="47" t="s">
        <v>10992</v>
      </c>
      <c r="B4050" s="47" t="s">
        <v>10981</v>
      </c>
      <c r="C4050" s="47" t="str">
        <f t="shared" si="126"/>
        <v>Formula</v>
      </c>
      <c r="D4050" s="47" t="s">
        <v>10982</v>
      </c>
      <c r="E4050" s="47" t="s">
        <v>10993</v>
      </c>
      <c r="F4050" s="53">
        <v>100</v>
      </c>
      <c r="G4050" s="53">
        <f t="shared" si="127"/>
        <v>1649</v>
      </c>
    </row>
    <row r="4051" spans="1:7" ht="42" x14ac:dyDescent="0.25">
      <c r="A4051" s="54" t="s">
        <v>10994</v>
      </c>
      <c r="B4051" s="54" t="s">
        <v>10981</v>
      </c>
      <c r="C4051" s="47" t="str">
        <f t="shared" si="126"/>
        <v>Formula</v>
      </c>
      <c r="D4051" s="54" t="s">
        <v>10982</v>
      </c>
      <c r="E4051" s="54" t="s">
        <v>10995</v>
      </c>
      <c r="F4051" s="55">
        <v>110</v>
      </c>
      <c r="G4051" s="53">
        <f t="shared" si="127"/>
        <v>1649</v>
      </c>
    </row>
    <row r="4052" spans="1:7" ht="42" x14ac:dyDescent="0.25">
      <c r="A4052" s="47" t="s">
        <v>10996</v>
      </c>
      <c r="B4052" s="47" t="s">
        <v>10981</v>
      </c>
      <c r="C4052" s="47" t="str">
        <f t="shared" si="126"/>
        <v>Formula</v>
      </c>
      <c r="D4052" s="47" t="s">
        <v>10982</v>
      </c>
      <c r="E4052" s="47" t="s">
        <v>308</v>
      </c>
      <c r="F4052" s="53">
        <v>88</v>
      </c>
      <c r="G4052" s="53">
        <f t="shared" si="127"/>
        <v>1649</v>
      </c>
    </row>
    <row r="4053" spans="1:7" ht="42" x14ac:dyDescent="0.25">
      <c r="A4053" s="54" t="s">
        <v>10997</v>
      </c>
      <c r="B4053" s="54" t="s">
        <v>10981</v>
      </c>
      <c r="C4053" s="47" t="str">
        <f t="shared" si="126"/>
        <v>Formula</v>
      </c>
      <c r="D4053" s="54" t="s">
        <v>10982</v>
      </c>
      <c r="E4053" s="54" t="s">
        <v>10998</v>
      </c>
      <c r="F4053" s="55">
        <v>50</v>
      </c>
      <c r="G4053" s="53">
        <f t="shared" si="127"/>
        <v>1649</v>
      </c>
    </row>
    <row r="4054" spans="1:7" ht="42" x14ac:dyDescent="0.25">
      <c r="A4054" s="47" t="s">
        <v>10999</v>
      </c>
      <c r="B4054" s="47" t="s">
        <v>10981</v>
      </c>
      <c r="C4054" s="47" t="str">
        <f t="shared" si="126"/>
        <v>Formula</v>
      </c>
      <c r="D4054" s="47" t="s">
        <v>10982</v>
      </c>
      <c r="E4054" s="47" t="s">
        <v>3423</v>
      </c>
      <c r="F4054" s="53">
        <v>72</v>
      </c>
      <c r="G4054" s="53">
        <f t="shared" si="127"/>
        <v>1649</v>
      </c>
    </row>
    <row r="4055" spans="1:7" ht="42" x14ac:dyDescent="0.25">
      <c r="A4055" s="54" t="s">
        <v>11000</v>
      </c>
      <c r="B4055" s="54" t="s">
        <v>10981</v>
      </c>
      <c r="C4055" s="47" t="str">
        <f t="shared" si="126"/>
        <v>Formula</v>
      </c>
      <c r="D4055" s="54" t="s">
        <v>10982</v>
      </c>
      <c r="E4055" s="54" t="s">
        <v>7765</v>
      </c>
      <c r="F4055" s="55">
        <v>194</v>
      </c>
      <c r="G4055" s="53">
        <f t="shared" si="127"/>
        <v>1649</v>
      </c>
    </row>
    <row r="4056" spans="1:7" ht="42" x14ac:dyDescent="0.25">
      <c r="A4056" s="47" t="s">
        <v>11001</v>
      </c>
      <c r="B4056" s="47" t="s">
        <v>10981</v>
      </c>
      <c r="C4056" s="47" t="str">
        <f t="shared" si="126"/>
        <v>Formula</v>
      </c>
      <c r="D4056" s="47" t="s">
        <v>10982</v>
      </c>
      <c r="E4056" s="47" t="s">
        <v>11002</v>
      </c>
      <c r="F4056" s="53">
        <v>48</v>
      </c>
      <c r="G4056" s="53">
        <f t="shared" si="127"/>
        <v>1649</v>
      </c>
    </row>
    <row r="4057" spans="1:7" ht="42" x14ac:dyDescent="0.25">
      <c r="A4057" s="54" t="s">
        <v>11003</v>
      </c>
      <c r="B4057" s="54" t="s">
        <v>10981</v>
      </c>
      <c r="C4057" s="47" t="str">
        <f t="shared" si="126"/>
        <v>Formula</v>
      </c>
      <c r="D4057" s="54" t="s">
        <v>10982</v>
      </c>
      <c r="E4057" s="54" t="s">
        <v>11004</v>
      </c>
      <c r="F4057" s="55">
        <v>40</v>
      </c>
      <c r="G4057" s="53">
        <f t="shared" si="127"/>
        <v>1649</v>
      </c>
    </row>
    <row r="4058" spans="1:7" ht="42" x14ac:dyDescent="0.25">
      <c r="A4058" s="47" t="s">
        <v>11005</v>
      </c>
      <c r="B4058" s="47" t="s">
        <v>10981</v>
      </c>
      <c r="C4058" s="47" t="str">
        <f t="shared" si="126"/>
        <v>Formula</v>
      </c>
      <c r="D4058" s="47" t="s">
        <v>10982</v>
      </c>
      <c r="E4058" s="47" t="s">
        <v>11006</v>
      </c>
      <c r="F4058" s="53">
        <v>40</v>
      </c>
      <c r="G4058" s="53">
        <f t="shared" si="127"/>
        <v>1649</v>
      </c>
    </row>
    <row r="4059" spans="1:7" ht="42" x14ac:dyDescent="0.25">
      <c r="A4059" s="54" t="s">
        <v>11007</v>
      </c>
      <c r="B4059" s="54" t="s">
        <v>10981</v>
      </c>
      <c r="C4059" s="47" t="str">
        <f t="shared" si="126"/>
        <v>Formula</v>
      </c>
      <c r="D4059" s="54" t="s">
        <v>10982</v>
      </c>
      <c r="E4059" s="54" t="s">
        <v>11008</v>
      </c>
      <c r="F4059" s="55">
        <v>5</v>
      </c>
      <c r="G4059" s="53">
        <f t="shared" si="127"/>
        <v>1649</v>
      </c>
    </row>
    <row r="4060" spans="1:7" ht="42" x14ac:dyDescent="0.25">
      <c r="A4060" s="47" t="s">
        <v>11009</v>
      </c>
      <c r="B4060" s="47" t="s">
        <v>10981</v>
      </c>
      <c r="C4060" s="47" t="str">
        <f t="shared" si="126"/>
        <v>Formula</v>
      </c>
      <c r="D4060" s="47" t="s">
        <v>10982</v>
      </c>
      <c r="E4060" s="47" t="s">
        <v>11010</v>
      </c>
      <c r="F4060" s="53">
        <v>3</v>
      </c>
      <c r="G4060" s="53">
        <f t="shared" si="127"/>
        <v>1649</v>
      </c>
    </row>
    <row r="4061" spans="1:7" ht="42" x14ac:dyDescent="0.25">
      <c r="A4061" s="54" t="s">
        <v>11011</v>
      </c>
      <c r="B4061" s="54" t="s">
        <v>11012</v>
      </c>
      <c r="C4061" s="47" t="str">
        <f t="shared" si="126"/>
        <v>Formula</v>
      </c>
      <c r="D4061" s="54" t="s">
        <v>11013</v>
      </c>
      <c r="E4061" s="54" t="s">
        <v>11014</v>
      </c>
      <c r="F4061" s="55">
        <v>252</v>
      </c>
      <c r="G4061" s="53">
        <f t="shared" si="127"/>
        <v>600</v>
      </c>
    </row>
    <row r="4062" spans="1:7" ht="42" x14ac:dyDescent="0.25">
      <c r="A4062" s="47" t="s">
        <v>11015</v>
      </c>
      <c r="B4062" s="47" t="s">
        <v>11012</v>
      </c>
      <c r="C4062" s="47" t="str">
        <f t="shared" si="126"/>
        <v>Formula</v>
      </c>
      <c r="D4062" s="47" t="s">
        <v>11013</v>
      </c>
      <c r="E4062" s="47" t="s">
        <v>11016</v>
      </c>
      <c r="F4062" s="53">
        <v>202</v>
      </c>
      <c r="G4062" s="53">
        <f t="shared" si="127"/>
        <v>600</v>
      </c>
    </row>
    <row r="4063" spans="1:7" ht="42" x14ac:dyDescent="0.25">
      <c r="A4063" s="54" t="s">
        <v>11017</v>
      </c>
      <c r="B4063" s="54" t="s">
        <v>11012</v>
      </c>
      <c r="C4063" s="47" t="str">
        <f t="shared" si="126"/>
        <v>Formula</v>
      </c>
      <c r="D4063" s="54" t="s">
        <v>11013</v>
      </c>
      <c r="E4063" s="54" t="s">
        <v>11018</v>
      </c>
      <c r="F4063" s="55">
        <v>146</v>
      </c>
      <c r="G4063" s="53">
        <f t="shared" si="127"/>
        <v>600</v>
      </c>
    </row>
    <row r="4064" spans="1:7" ht="21" x14ac:dyDescent="0.25">
      <c r="A4064" s="47" t="s">
        <v>11019</v>
      </c>
      <c r="B4064" s="47" t="s">
        <v>11020</v>
      </c>
      <c r="C4064" s="47" t="str">
        <f t="shared" si="126"/>
        <v>Formula</v>
      </c>
      <c r="D4064" s="47" t="s">
        <v>11021</v>
      </c>
      <c r="E4064" s="47" t="s">
        <v>11022</v>
      </c>
      <c r="F4064" s="53">
        <v>236</v>
      </c>
      <c r="G4064" s="53">
        <f t="shared" si="127"/>
        <v>974</v>
      </c>
    </row>
    <row r="4065" spans="1:7" ht="21" x14ac:dyDescent="0.25">
      <c r="A4065" s="54" t="s">
        <v>11023</v>
      </c>
      <c r="B4065" s="54" t="s">
        <v>11020</v>
      </c>
      <c r="C4065" s="47" t="str">
        <f t="shared" si="126"/>
        <v>Formula</v>
      </c>
      <c r="D4065" s="54" t="s">
        <v>11021</v>
      </c>
      <c r="E4065" s="54" t="s">
        <v>11024</v>
      </c>
      <c r="F4065" s="55">
        <v>160</v>
      </c>
      <c r="G4065" s="53">
        <f t="shared" si="127"/>
        <v>974</v>
      </c>
    </row>
    <row r="4066" spans="1:7" ht="21" x14ac:dyDescent="0.25">
      <c r="A4066" s="47" t="s">
        <v>11025</v>
      </c>
      <c r="B4066" s="47" t="s">
        <v>11020</v>
      </c>
      <c r="C4066" s="47" t="str">
        <f t="shared" si="126"/>
        <v>Formula</v>
      </c>
      <c r="D4066" s="47" t="s">
        <v>11021</v>
      </c>
      <c r="E4066" s="47" t="s">
        <v>11026</v>
      </c>
      <c r="F4066" s="53">
        <v>220</v>
      </c>
      <c r="G4066" s="53">
        <f t="shared" si="127"/>
        <v>974</v>
      </c>
    </row>
    <row r="4067" spans="1:7" ht="21" x14ac:dyDescent="0.25">
      <c r="A4067" s="54" t="s">
        <v>11027</v>
      </c>
      <c r="B4067" s="54" t="s">
        <v>11020</v>
      </c>
      <c r="C4067" s="47" t="str">
        <f t="shared" si="126"/>
        <v>Formula</v>
      </c>
      <c r="D4067" s="54" t="s">
        <v>11021</v>
      </c>
      <c r="E4067" s="54" t="s">
        <v>11028</v>
      </c>
      <c r="F4067" s="55">
        <v>106</v>
      </c>
      <c r="G4067" s="53">
        <f t="shared" si="127"/>
        <v>974</v>
      </c>
    </row>
    <row r="4068" spans="1:7" ht="21" x14ac:dyDescent="0.25">
      <c r="A4068" s="47" t="s">
        <v>11029</v>
      </c>
      <c r="B4068" s="47" t="s">
        <v>11020</v>
      </c>
      <c r="C4068" s="47" t="str">
        <f t="shared" si="126"/>
        <v>Formula</v>
      </c>
      <c r="D4068" s="47" t="s">
        <v>11021</v>
      </c>
      <c r="E4068" s="47" t="s">
        <v>11030</v>
      </c>
      <c r="F4068" s="53">
        <v>150</v>
      </c>
      <c r="G4068" s="53">
        <f t="shared" si="127"/>
        <v>974</v>
      </c>
    </row>
    <row r="4069" spans="1:7" ht="21" x14ac:dyDescent="0.25">
      <c r="A4069" s="54" t="s">
        <v>11031</v>
      </c>
      <c r="B4069" s="54" t="s">
        <v>11020</v>
      </c>
      <c r="C4069" s="47" t="str">
        <f t="shared" si="126"/>
        <v>Formula</v>
      </c>
      <c r="D4069" s="54" t="s">
        <v>11021</v>
      </c>
      <c r="E4069" s="54" t="s">
        <v>11032</v>
      </c>
      <c r="F4069" s="55">
        <v>102</v>
      </c>
      <c r="G4069" s="53">
        <f t="shared" si="127"/>
        <v>974</v>
      </c>
    </row>
    <row r="4070" spans="1:7" ht="31.5" x14ac:dyDescent="0.25">
      <c r="A4070" s="47" t="s">
        <v>11033</v>
      </c>
      <c r="B4070" s="47" t="s">
        <v>11034</v>
      </c>
      <c r="C4070" s="47" t="str">
        <f t="shared" si="126"/>
        <v>Formula</v>
      </c>
      <c r="D4070" s="47" t="s">
        <v>11035</v>
      </c>
      <c r="E4070" s="47" t="s">
        <v>11036</v>
      </c>
      <c r="F4070" s="53">
        <v>164</v>
      </c>
      <c r="G4070" s="53">
        <f t="shared" si="127"/>
        <v>164</v>
      </c>
    </row>
    <row r="4071" spans="1:7" x14ac:dyDescent="0.25">
      <c r="A4071" s="54" t="s">
        <v>11037</v>
      </c>
      <c r="B4071" s="54" t="s">
        <v>11038</v>
      </c>
      <c r="C4071" s="47" t="str">
        <f t="shared" si="126"/>
        <v>Formula</v>
      </c>
      <c r="D4071" s="54" t="s">
        <v>11039</v>
      </c>
      <c r="E4071" s="54" t="s">
        <v>11040</v>
      </c>
      <c r="F4071" s="55">
        <v>165</v>
      </c>
      <c r="G4071" s="53">
        <f t="shared" si="127"/>
        <v>326</v>
      </c>
    </row>
    <row r="4072" spans="1:7" x14ac:dyDescent="0.25">
      <c r="A4072" s="47" t="s">
        <v>11041</v>
      </c>
      <c r="B4072" s="47" t="s">
        <v>11038</v>
      </c>
      <c r="C4072" s="47" t="str">
        <f t="shared" si="126"/>
        <v>Formula</v>
      </c>
      <c r="D4072" s="47" t="s">
        <v>11039</v>
      </c>
      <c r="E4072" s="47" t="s">
        <v>10357</v>
      </c>
      <c r="F4072" s="53">
        <v>155</v>
      </c>
      <c r="G4072" s="53">
        <f t="shared" si="127"/>
        <v>326</v>
      </c>
    </row>
    <row r="4073" spans="1:7" x14ac:dyDescent="0.25">
      <c r="A4073" s="54" t="s">
        <v>11042</v>
      </c>
      <c r="B4073" s="54" t="s">
        <v>11038</v>
      </c>
      <c r="C4073" s="47" t="str">
        <f t="shared" si="126"/>
        <v>Formula</v>
      </c>
      <c r="D4073" s="54" t="s">
        <v>11039</v>
      </c>
      <c r="E4073" s="54" t="s">
        <v>11043</v>
      </c>
      <c r="F4073" s="55">
        <v>6</v>
      </c>
      <c r="G4073" s="53">
        <f t="shared" si="127"/>
        <v>326</v>
      </c>
    </row>
    <row r="4074" spans="1:7" ht="42" x14ac:dyDescent="0.25">
      <c r="A4074" s="47" t="s">
        <v>11044</v>
      </c>
      <c r="B4074" s="47" t="s">
        <v>11045</v>
      </c>
      <c r="C4074" s="47" t="str">
        <f t="shared" si="126"/>
        <v>Formula</v>
      </c>
      <c r="D4074" s="47" t="s">
        <v>11046</v>
      </c>
      <c r="E4074" s="47" t="s">
        <v>11047</v>
      </c>
      <c r="F4074" s="53">
        <v>279</v>
      </c>
      <c r="G4074" s="53">
        <f t="shared" si="127"/>
        <v>476</v>
      </c>
    </row>
    <row r="4075" spans="1:7" ht="42" x14ac:dyDescent="0.25">
      <c r="A4075" s="54" t="s">
        <v>11048</v>
      </c>
      <c r="B4075" s="54" t="s">
        <v>11045</v>
      </c>
      <c r="C4075" s="47" t="str">
        <f t="shared" si="126"/>
        <v>Formula</v>
      </c>
      <c r="D4075" s="54" t="s">
        <v>11046</v>
      </c>
      <c r="E4075" s="54" t="s">
        <v>11049</v>
      </c>
      <c r="F4075" s="55">
        <v>197</v>
      </c>
      <c r="G4075" s="53">
        <f t="shared" si="127"/>
        <v>476</v>
      </c>
    </row>
    <row r="4076" spans="1:7" x14ac:dyDescent="0.25">
      <c r="A4076" s="47" t="s">
        <v>11050</v>
      </c>
      <c r="B4076" s="47" t="s">
        <v>11051</v>
      </c>
      <c r="C4076" s="47" t="str">
        <f t="shared" si="126"/>
        <v>Formula</v>
      </c>
      <c r="D4076" s="47" t="s">
        <v>11052</v>
      </c>
      <c r="E4076" s="47" t="s">
        <v>11053</v>
      </c>
      <c r="F4076" s="53">
        <v>60</v>
      </c>
      <c r="G4076" s="53">
        <f t="shared" si="127"/>
        <v>60</v>
      </c>
    </row>
    <row r="4077" spans="1:7" ht="31.5" x14ac:dyDescent="0.25">
      <c r="A4077" s="54" t="s">
        <v>11054</v>
      </c>
      <c r="B4077" s="54" t="s">
        <v>11055</v>
      </c>
      <c r="C4077" s="47" t="str">
        <f t="shared" si="126"/>
        <v>Formula</v>
      </c>
      <c r="D4077" s="54" t="s">
        <v>11056</v>
      </c>
      <c r="E4077" s="54" t="s">
        <v>11057</v>
      </c>
      <c r="F4077" s="55">
        <v>139</v>
      </c>
      <c r="G4077" s="53">
        <f t="shared" si="127"/>
        <v>275</v>
      </c>
    </row>
    <row r="4078" spans="1:7" ht="31.5" x14ac:dyDescent="0.25">
      <c r="A4078" s="47" t="s">
        <v>11058</v>
      </c>
      <c r="B4078" s="47" t="s">
        <v>11055</v>
      </c>
      <c r="C4078" s="47" t="str">
        <f t="shared" si="126"/>
        <v>Formula</v>
      </c>
      <c r="D4078" s="47" t="s">
        <v>11056</v>
      </c>
      <c r="E4078" s="47" t="s">
        <v>11057</v>
      </c>
      <c r="F4078" s="53">
        <v>136</v>
      </c>
      <c r="G4078" s="53">
        <f t="shared" si="127"/>
        <v>275</v>
      </c>
    </row>
    <row r="4079" spans="1:7" ht="31.5" x14ac:dyDescent="0.25">
      <c r="A4079" s="54" t="s">
        <v>11059</v>
      </c>
      <c r="B4079" s="54" t="s">
        <v>11060</v>
      </c>
      <c r="C4079" s="47" t="str">
        <f t="shared" si="126"/>
        <v>Formula</v>
      </c>
      <c r="D4079" s="54" t="s">
        <v>11061</v>
      </c>
      <c r="E4079" s="54" t="s">
        <v>11062</v>
      </c>
      <c r="F4079" s="55">
        <v>309</v>
      </c>
      <c r="G4079" s="53">
        <f t="shared" si="127"/>
        <v>626</v>
      </c>
    </row>
    <row r="4080" spans="1:7" ht="31.5" x14ac:dyDescent="0.25">
      <c r="A4080" s="47" t="s">
        <v>11063</v>
      </c>
      <c r="B4080" s="47" t="s">
        <v>11060</v>
      </c>
      <c r="C4080" s="47" t="str">
        <f t="shared" si="126"/>
        <v>Formula</v>
      </c>
      <c r="D4080" s="47" t="s">
        <v>11061</v>
      </c>
      <c r="E4080" s="47" t="s">
        <v>11064</v>
      </c>
      <c r="F4080" s="53">
        <v>220</v>
      </c>
      <c r="G4080" s="53">
        <f t="shared" si="127"/>
        <v>626</v>
      </c>
    </row>
    <row r="4081" spans="1:7" ht="31.5" x14ac:dyDescent="0.25">
      <c r="A4081" s="54" t="s">
        <v>11065</v>
      </c>
      <c r="B4081" s="54" t="s">
        <v>11060</v>
      </c>
      <c r="C4081" s="47" t="str">
        <f t="shared" si="126"/>
        <v>Formula</v>
      </c>
      <c r="D4081" s="54" t="s">
        <v>11061</v>
      </c>
      <c r="E4081" s="54" t="s">
        <v>11066</v>
      </c>
      <c r="F4081" s="55">
        <v>97</v>
      </c>
      <c r="G4081" s="53">
        <f t="shared" si="127"/>
        <v>626</v>
      </c>
    </row>
    <row r="4082" spans="1:7" ht="31.5" x14ac:dyDescent="0.25">
      <c r="A4082" s="47" t="s">
        <v>11067</v>
      </c>
      <c r="B4082" s="47" t="s">
        <v>11068</v>
      </c>
      <c r="C4082" s="47" t="str">
        <f t="shared" si="126"/>
        <v>Formula</v>
      </c>
      <c r="D4082" s="47" t="s">
        <v>616</v>
      </c>
      <c r="E4082" s="47" t="s">
        <v>11069</v>
      </c>
      <c r="F4082" s="53">
        <v>147</v>
      </c>
      <c r="G4082" s="53">
        <f t="shared" si="127"/>
        <v>147</v>
      </c>
    </row>
    <row r="4083" spans="1:7" ht="42" x14ac:dyDescent="0.25">
      <c r="A4083" s="54" t="s">
        <v>11070</v>
      </c>
      <c r="B4083" s="54" t="s">
        <v>11071</v>
      </c>
      <c r="C4083" s="47" t="str">
        <f t="shared" si="126"/>
        <v>Formula</v>
      </c>
      <c r="D4083" s="54" t="s">
        <v>11072</v>
      </c>
      <c r="E4083" s="54" t="s">
        <v>11073</v>
      </c>
      <c r="F4083" s="55">
        <v>241</v>
      </c>
      <c r="G4083" s="53">
        <f t="shared" si="127"/>
        <v>241</v>
      </c>
    </row>
    <row r="4084" spans="1:7" ht="21" x14ac:dyDescent="0.25">
      <c r="A4084" s="47" t="s">
        <v>11074</v>
      </c>
      <c r="B4084" s="47" t="s">
        <v>11075</v>
      </c>
      <c r="C4084" s="47" t="str">
        <f t="shared" si="126"/>
        <v>Formula</v>
      </c>
      <c r="D4084" s="47" t="s">
        <v>11076</v>
      </c>
      <c r="E4084" s="47" t="s">
        <v>11077</v>
      </c>
      <c r="F4084" s="53">
        <v>209</v>
      </c>
      <c r="G4084" s="53">
        <f t="shared" si="127"/>
        <v>209</v>
      </c>
    </row>
    <row r="4085" spans="1:7" ht="42" x14ac:dyDescent="0.25">
      <c r="A4085" s="54" t="s">
        <v>11078</v>
      </c>
      <c r="B4085" s="54" t="s">
        <v>11079</v>
      </c>
      <c r="C4085" s="47" t="str">
        <f t="shared" si="126"/>
        <v>Formula</v>
      </c>
      <c r="D4085" s="54" t="s">
        <v>11080</v>
      </c>
      <c r="E4085" s="54" t="s">
        <v>11081</v>
      </c>
      <c r="F4085" s="55">
        <v>244</v>
      </c>
      <c r="G4085" s="53">
        <f t="shared" si="127"/>
        <v>364</v>
      </c>
    </row>
    <row r="4086" spans="1:7" ht="42" x14ac:dyDescent="0.25">
      <c r="A4086" s="47" t="s">
        <v>11082</v>
      </c>
      <c r="B4086" s="47" t="s">
        <v>11079</v>
      </c>
      <c r="C4086" s="47" t="str">
        <f t="shared" si="126"/>
        <v>Formula</v>
      </c>
      <c r="D4086" s="47" t="s">
        <v>11080</v>
      </c>
      <c r="E4086" s="47" t="s">
        <v>11083</v>
      </c>
      <c r="F4086" s="53">
        <v>120</v>
      </c>
      <c r="G4086" s="53">
        <f t="shared" si="127"/>
        <v>364</v>
      </c>
    </row>
    <row r="4087" spans="1:7" x14ac:dyDescent="0.25">
      <c r="A4087" s="54" t="s">
        <v>11084</v>
      </c>
      <c r="B4087" s="54" t="s">
        <v>11085</v>
      </c>
      <c r="C4087" s="47" t="str">
        <f t="shared" si="126"/>
        <v>Formula</v>
      </c>
      <c r="D4087" s="54" t="s">
        <v>11086</v>
      </c>
      <c r="E4087" s="54" t="s">
        <v>11087</v>
      </c>
      <c r="F4087" s="55">
        <v>166</v>
      </c>
      <c r="G4087" s="53">
        <f t="shared" si="127"/>
        <v>166</v>
      </c>
    </row>
    <row r="4088" spans="1:7" ht="42" x14ac:dyDescent="0.25">
      <c r="A4088" s="47" t="s">
        <v>11088</v>
      </c>
      <c r="B4088" s="47" t="s">
        <v>11089</v>
      </c>
      <c r="C4088" s="47" t="str">
        <f t="shared" si="126"/>
        <v>Formula</v>
      </c>
      <c r="D4088" s="47" t="s">
        <v>11090</v>
      </c>
      <c r="E4088" s="47" t="s">
        <v>11091</v>
      </c>
      <c r="F4088" s="53">
        <v>110</v>
      </c>
      <c r="G4088" s="53">
        <f t="shared" si="127"/>
        <v>110</v>
      </c>
    </row>
    <row r="4089" spans="1:7" ht="42" x14ac:dyDescent="0.25">
      <c r="A4089" s="54" t="s">
        <v>11092</v>
      </c>
      <c r="B4089" s="54" t="s">
        <v>11093</v>
      </c>
      <c r="C4089" s="47" t="str">
        <f t="shared" si="126"/>
        <v>Formula</v>
      </c>
      <c r="D4089" s="54" t="s">
        <v>11094</v>
      </c>
      <c r="E4089" s="54" t="s">
        <v>11095</v>
      </c>
      <c r="F4089" s="55">
        <v>50</v>
      </c>
      <c r="G4089" s="53">
        <f t="shared" si="127"/>
        <v>50</v>
      </c>
    </row>
    <row r="4090" spans="1:7" ht="31.5" x14ac:dyDescent="0.25">
      <c r="A4090" s="47" t="s">
        <v>11096</v>
      </c>
      <c r="B4090" s="47" t="s">
        <v>11097</v>
      </c>
      <c r="C4090" s="47" t="str">
        <f t="shared" si="126"/>
        <v>Formula</v>
      </c>
      <c r="D4090" s="47" t="s">
        <v>11098</v>
      </c>
      <c r="E4090" s="47" t="s">
        <v>11099</v>
      </c>
      <c r="F4090" s="53">
        <v>60</v>
      </c>
      <c r="G4090" s="53">
        <f t="shared" si="127"/>
        <v>60</v>
      </c>
    </row>
    <row r="4091" spans="1:7" ht="31.5" x14ac:dyDescent="0.25">
      <c r="A4091" s="54" t="s">
        <v>11100</v>
      </c>
      <c r="B4091" s="54" t="s">
        <v>11101</v>
      </c>
      <c r="C4091" s="47" t="str">
        <f t="shared" si="126"/>
        <v>Formula</v>
      </c>
      <c r="D4091" s="54" t="s">
        <v>11102</v>
      </c>
      <c r="E4091" s="54" t="s">
        <v>11103</v>
      </c>
      <c r="F4091" s="55">
        <v>126</v>
      </c>
      <c r="G4091" s="53">
        <f t="shared" si="127"/>
        <v>406</v>
      </c>
    </row>
    <row r="4092" spans="1:7" ht="31.5" x14ac:dyDescent="0.25">
      <c r="A4092" s="47" t="s">
        <v>11104</v>
      </c>
      <c r="B4092" s="47" t="s">
        <v>11101</v>
      </c>
      <c r="C4092" s="47" t="str">
        <f t="shared" si="126"/>
        <v>Formula</v>
      </c>
      <c r="D4092" s="47" t="s">
        <v>11102</v>
      </c>
      <c r="E4092" s="47" t="s">
        <v>11105</v>
      </c>
      <c r="F4092" s="53">
        <v>154</v>
      </c>
      <c r="G4092" s="53">
        <f t="shared" si="127"/>
        <v>406</v>
      </c>
    </row>
    <row r="4093" spans="1:7" ht="31.5" x14ac:dyDescent="0.25">
      <c r="A4093" s="54" t="s">
        <v>11106</v>
      </c>
      <c r="B4093" s="54" t="s">
        <v>11101</v>
      </c>
      <c r="C4093" s="47" t="str">
        <f t="shared" si="126"/>
        <v>Formula</v>
      </c>
      <c r="D4093" s="54" t="s">
        <v>11102</v>
      </c>
      <c r="E4093" s="54" t="s">
        <v>11107</v>
      </c>
      <c r="F4093" s="55">
        <v>116</v>
      </c>
      <c r="G4093" s="53">
        <f t="shared" si="127"/>
        <v>406</v>
      </c>
    </row>
    <row r="4094" spans="1:7" ht="31.5" x14ac:dyDescent="0.25">
      <c r="A4094" s="47" t="s">
        <v>11108</v>
      </c>
      <c r="B4094" s="47" t="s">
        <v>11101</v>
      </c>
      <c r="C4094" s="47" t="str">
        <f t="shared" si="126"/>
        <v>Formula</v>
      </c>
      <c r="D4094" s="47" t="s">
        <v>11102</v>
      </c>
      <c r="E4094" s="47" t="s">
        <v>11109</v>
      </c>
      <c r="F4094" s="53">
        <v>10</v>
      </c>
      <c r="G4094" s="53">
        <f t="shared" si="127"/>
        <v>406</v>
      </c>
    </row>
    <row r="4095" spans="1:7" ht="31.5" x14ac:dyDescent="0.25">
      <c r="A4095" s="54" t="s">
        <v>11110</v>
      </c>
      <c r="B4095" s="54" t="s">
        <v>11111</v>
      </c>
      <c r="C4095" s="47" t="str">
        <f t="shared" si="126"/>
        <v>Formula</v>
      </c>
      <c r="D4095" s="54" t="s">
        <v>11112</v>
      </c>
      <c r="E4095" s="54" t="s">
        <v>11113</v>
      </c>
      <c r="F4095" s="55">
        <v>183</v>
      </c>
      <c r="G4095" s="53">
        <f t="shared" si="127"/>
        <v>183</v>
      </c>
    </row>
    <row r="4096" spans="1:7" ht="42" x14ac:dyDescent="0.25">
      <c r="A4096" s="47" t="s">
        <v>11114</v>
      </c>
      <c r="B4096" s="47" t="s">
        <v>11115</v>
      </c>
      <c r="C4096" s="47" t="str">
        <f t="shared" si="126"/>
        <v>Formula</v>
      </c>
      <c r="D4096" s="47" t="s">
        <v>11116</v>
      </c>
      <c r="E4096" s="47" t="s">
        <v>11117</v>
      </c>
      <c r="F4096" s="53">
        <v>167</v>
      </c>
      <c r="G4096" s="53">
        <f t="shared" si="127"/>
        <v>393</v>
      </c>
    </row>
    <row r="4097" spans="1:7" ht="42" x14ac:dyDescent="0.25">
      <c r="A4097" s="54" t="s">
        <v>11118</v>
      </c>
      <c r="B4097" s="54" t="s">
        <v>11115</v>
      </c>
      <c r="C4097" s="47" t="str">
        <f t="shared" si="126"/>
        <v>Formula</v>
      </c>
      <c r="D4097" s="54" t="s">
        <v>11116</v>
      </c>
      <c r="E4097" s="54" t="s">
        <v>11119</v>
      </c>
      <c r="F4097" s="55">
        <v>226</v>
      </c>
      <c r="G4097" s="53">
        <f t="shared" si="127"/>
        <v>393</v>
      </c>
    </row>
    <row r="4098" spans="1:7" ht="31.5" x14ac:dyDescent="0.25">
      <c r="A4098" s="47" t="s">
        <v>11120</v>
      </c>
      <c r="B4098" s="47" t="s">
        <v>11121</v>
      </c>
      <c r="C4098" s="47" t="str">
        <f t="shared" si="126"/>
        <v>Formula</v>
      </c>
      <c r="D4098" s="47" t="s">
        <v>11122</v>
      </c>
      <c r="E4098" s="47" t="s">
        <v>11123</v>
      </c>
      <c r="F4098" s="53">
        <v>91</v>
      </c>
      <c r="G4098" s="53">
        <f t="shared" si="127"/>
        <v>91</v>
      </c>
    </row>
    <row r="4099" spans="1:7" ht="31.5" x14ac:dyDescent="0.25">
      <c r="A4099" s="54" t="s">
        <v>11124</v>
      </c>
      <c r="B4099" s="54" t="s">
        <v>11125</v>
      </c>
      <c r="C4099" s="47" t="str">
        <f t="shared" ref="C4099:C4162" si="128">IF(ISTEXT(VLOOKUP(B4099,$I$2:$I$11,1,FALSE)),"Alt sub","Formula")</f>
        <v>Formula</v>
      </c>
      <c r="D4099" s="54" t="s">
        <v>11126</v>
      </c>
      <c r="E4099" s="54" t="s">
        <v>11127</v>
      </c>
      <c r="F4099" s="55">
        <v>122</v>
      </c>
      <c r="G4099" s="53">
        <f t="shared" ref="G4099:G4162" si="129">SUMIF(B:B,B4099,F:F)</f>
        <v>451</v>
      </c>
    </row>
    <row r="4100" spans="1:7" ht="31.5" x14ac:dyDescent="0.25">
      <c r="A4100" s="47" t="s">
        <v>11128</v>
      </c>
      <c r="B4100" s="47" t="s">
        <v>11125</v>
      </c>
      <c r="C4100" s="47" t="str">
        <f t="shared" si="128"/>
        <v>Formula</v>
      </c>
      <c r="D4100" s="47" t="s">
        <v>11126</v>
      </c>
      <c r="E4100" s="47" t="s">
        <v>11129</v>
      </c>
      <c r="F4100" s="53">
        <v>100</v>
      </c>
      <c r="G4100" s="53">
        <f t="shared" si="129"/>
        <v>451</v>
      </c>
    </row>
    <row r="4101" spans="1:7" ht="31.5" x14ac:dyDescent="0.25">
      <c r="A4101" s="54" t="s">
        <v>11130</v>
      </c>
      <c r="B4101" s="54" t="s">
        <v>11125</v>
      </c>
      <c r="C4101" s="47" t="str">
        <f t="shared" si="128"/>
        <v>Formula</v>
      </c>
      <c r="D4101" s="54" t="s">
        <v>11126</v>
      </c>
      <c r="E4101" s="54" t="s">
        <v>11129</v>
      </c>
      <c r="F4101" s="55">
        <v>139</v>
      </c>
      <c r="G4101" s="53">
        <f t="shared" si="129"/>
        <v>451</v>
      </c>
    </row>
    <row r="4102" spans="1:7" ht="31.5" x14ac:dyDescent="0.25">
      <c r="A4102" s="47" t="s">
        <v>11131</v>
      </c>
      <c r="B4102" s="47" t="s">
        <v>11125</v>
      </c>
      <c r="C4102" s="47" t="str">
        <f t="shared" si="128"/>
        <v>Formula</v>
      </c>
      <c r="D4102" s="47" t="s">
        <v>11126</v>
      </c>
      <c r="E4102" s="47" t="s">
        <v>11132</v>
      </c>
      <c r="F4102" s="53">
        <v>90</v>
      </c>
      <c r="G4102" s="53">
        <f t="shared" si="129"/>
        <v>451</v>
      </c>
    </row>
    <row r="4103" spans="1:7" ht="31.5" x14ac:dyDescent="0.25">
      <c r="A4103" s="54" t="s">
        <v>11133</v>
      </c>
      <c r="B4103" s="54" t="s">
        <v>11134</v>
      </c>
      <c r="C4103" s="47" t="str">
        <f t="shared" si="128"/>
        <v>Formula</v>
      </c>
      <c r="D4103" s="54" t="s">
        <v>11135</v>
      </c>
      <c r="E4103" s="54" t="s">
        <v>11136</v>
      </c>
      <c r="F4103" s="55">
        <v>61</v>
      </c>
      <c r="G4103" s="53">
        <f t="shared" si="129"/>
        <v>61</v>
      </c>
    </row>
    <row r="4104" spans="1:7" ht="21" x14ac:dyDescent="0.25">
      <c r="A4104" s="47" t="s">
        <v>11137</v>
      </c>
      <c r="B4104" s="47" t="s">
        <v>11138</v>
      </c>
      <c r="C4104" s="47" t="str">
        <f t="shared" si="128"/>
        <v>Formula</v>
      </c>
      <c r="D4104" s="47" t="s">
        <v>11139</v>
      </c>
      <c r="E4104" s="47" t="s">
        <v>11140</v>
      </c>
      <c r="F4104" s="53">
        <v>217</v>
      </c>
      <c r="G4104" s="53">
        <f t="shared" si="129"/>
        <v>960</v>
      </c>
    </row>
    <row r="4105" spans="1:7" ht="21" x14ac:dyDescent="0.25">
      <c r="A4105" s="54" t="s">
        <v>11141</v>
      </c>
      <c r="B4105" s="54" t="s">
        <v>11138</v>
      </c>
      <c r="C4105" s="47" t="str">
        <f t="shared" si="128"/>
        <v>Formula</v>
      </c>
      <c r="D4105" s="54" t="s">
        <v>11139</v>
      </c>
      <c r="E4105" s="54" t="s">
        <v>11142</v>
      </c>
      <c r="F4105" s="55">
        <v>182</v>
      </c>
      <c r="G4105" s="53">
        <f t="shared" si="129"/>
        <v>960</v>
      </c>
    </row>
    <row r="4106" spans="1:7" ht="21" x14ac:dyDescent="0.25">
      <c r="A4106" s="47" t="s">
        <v>11143</v>
      </c>
      <c r="B4106" s="47" t="s">
        <v>11138</v>
      </c>
      <c r="C4106" s="47" t="str">
        <f t="shared" si="128"/>
        <v>Formula</v>
      </c>
      <c r="D4106" s="47" t="s">
        <v>11139</v>
      </c>
      <c r="E4106" s="47" t="s">
        <v>11144</v>
      </c>
      <c r="F4106" s="53">
        <v>96</v>
      </c>
      <c r="G4106" s="53">
        <f t="shared" si="129"/>
        <v>960</v>
      </c>
    </row>
    <row r="4107" spans="1:7" ht="21" x14ac:dyDescent="0.25">
      <c r="A4107" s="54" t="s">
        <v>11145</v>
      </c>
      <c r="B4107" s="54" t="s">
        <v>11138</v>
      </c>
      <c r="C4107" s="47" t="str">
        <f t="shared" si="128"/>
        <v>Formula</v>
      </c>
      <c r="D4107" s="54" t="s">
        <v>11139</v>
      </c>
      <c r="E4107" s="54" t="s">
        <v>11146</v>
      </c>
      <c r="F4107" s="55">
        <v>101</v>
      </c>
      <c r="G4107" s="53">
        <f t="shared" si="129"/>
        <v>960</v>
      </c>
    </row>
    <row r="4108" spans="1:7" ht="21" x14ac:dyDescent="0.25">
      <c r="A4108" s="47" t="s">
        <v>11147</v>
      </c>
      <c r="B4108" s="47" t="s">
        <v>11138</v>
      </c>
      <c r="C4108" s="47" t="str">
        <f t="shared" si="128"/>
        <v>Formula</v>
      </c>
      <c r="D4108" s="47" t="s">
        <v>11139</v>
      </c>
      <c r="E4108" s="47" t="s">
        <v>11148</v>
      </c>
      <c r="F4108" s="53">
        <v>133</v>
      </c>
      <c r="G4108" s="53">
        <f t="shared" si="129"/>
        <v>960</v>
      </c>
    </row>
    <row r="4109" spans="1:7" ht="21" x14ac:dyDescent="0.25">
      <c r="A4109" s="54" t="s">
        <v>11149</v>
      </c>
      <c r="B4109" s="54" t="s">
        <v>11138</v>
      </c>
      <c r="C4109" s="47" t="str">
        <f t="shared" si="128"/>
        <v>Formula</v>
      </c>
      <c r="D4109" s="54" t="s">
        <v>11139</v>
      </c>
      <c r="E4109" s="54" t="s">
        <v>11150</v>
      </c>
      <c r="F4109" s="55">
        <v>36</v>
      </c>
      <c r="G4109" s="53">
        <f t="shared" si="129"/>
        <v>960</v>
      </c>
    </row>
    <row r="4110" spans="1:7" ht="21" x14ac:dyDescent="0.25">
      <c r="A4110" s="47" t="s">
        <v>11151</v>
      </c>
      <c r="B4110" s="47" t="s">
        <v>11138</v>
      </c>
      <c r="C4110" s="47" t="str">
        <f t="shared" si="128"/>
        <v>Formula</v>
      </c>
      <c r="D4110" s="47" t="s">
        <v>11139</v>
      </c>
      <c r="E4110" s="47" t="s">
        <v>11152</v>
      </c>
      <c r="F4110" s="53">
        <v>34</v>
      </c>
      <c r="G4110" s="53">
        <f t="shared" si="129"/>
        <v>960</v>
      </c>
    </row>
    <row r="4111" spans="1:7" ht="21" x14ac:dyDescent="0.25">
      <c r="A4111" s="54" t="s">
        <v>11153</v>
      </c>
      <c r="B4111" s="54" t="s">
        <v>11138</v>
      </c>
      <c r="C4111" s="47" t="str">
        <f t="shared" si="128"/>
        <v>Formula</v>
      </c>
      <c r="D4111" s="54" t="s">
        <v>11139</v>
      </c>
      <c r="E4111" s="54" t="s">
        <v>11154</v>
      </c>
      <c r="F4111" s="55">
        <v>48</v>
      </c>
      <c r="G4111" s="53">
        <f t="shared" si="129"/>
        <v>960</v>
      </c>
    </row>
    <row r="4112" spans="1:7" ht="21" x14ac:dyDescent="0.25">
      <c r="A4112" s="47" t="s">
        <v>11155</v>
      </c>
      <c r="B4112" s="47" t="s">
        <v>11138</v>
      </c>
      <c r="C4112" s="47" t="str">
        <f t="shared" si="128"/>
        <v>Formula</v>
      </c>
      <c r="D4112" s="47" t="s">
        <v>11139</v>
      </c>
      <c r="E4112" s="47" t="s">
        <v>11156</v>
      </c>
      <c r="F4112" s="53">
        <v>60</v>
      </c>
      <c r="G4112" s="53">
        <f t="shared" si="129"/>
        <v>960</v>
      </c>
    </row>
    <row r="4113" spans="1:7" ht="21" x14ac:dyDescent="0.25">
      <c r="A4113" s="54" t="s">
        <v>11157</v>
      </c>
      <c r="B4113" s="54" t="s">
        <v>11138</v>
      </c>
      <c r="C4113" s="47" t="str">
        <f t="shared" si="128"/>
        <v>Formula</v>
      </c>
      <c r="D4113" s="54" t="s">
        <v>11139</v>
      </c>
      <c r="E4113" s="54" t="s">
        <v>11158</v>
      </c>
      <c r="F4113" s="55">
        <v>28</v>
      </c>
      <c r="G4113" s="53">
        <f t="shared" si="129"/>
        <v>960</v>
      </c>
    </row>
    <row r="4114" spans="1:7" ht="21" x14ac:dyDescent="0.25">
      <c r="A4114" s="47" t="s">
        <v>11159</v>
      </c>
      <c r="B4114" s="47" t="s">
        <v>11138</v>
      </c>
      <c r="C4114" s="47" t="str">
        <f t="shared" si="128"/>
        <v>Formula</v>
      </c>
      <c r="D4114" s="47" t="s">
        <v>11139</v>
      </c>
      <c r="E4114" s="47" t="s">
        <v>11160</v>
      </c>
      <c r="F4114" s="53">
        <v>25</v>
      </c>
      <c r="G4114" s="53">
        <f t="shared" si="129"/>
        <v>960</v>
      </c>
    </row>
    <row r="4115" spans="1:7" ht="42" x14ac:dyDescent="0.25">
      <c r="A4115" s="54" t="s">
        <v>11161</v>
      </c>
      <c r="B4115" s="54" t="s">
        <v>11162</v>
      </c>
      <c r="C4115" s="47" t="str">
        <f t="shared" si="128"/>
        <v>Formula</v>
      </c>
      <c r="D4115" s="54" t="s">
        <v>11163</v>
      </c>
      <c r="E4115" s="54" t="s">
        <v>11164</v>
      </c>
      <c r="F4115" s="55">
        <v>60</v>
      </c>
      <c r="G4115" s="53">
        <f t="shared" si="129"/>
        <v>60</v>
      </c>
    </row>
    <row r="4116" spans="1:7" ht="42" x14ac:dyDescent="0.25">
      <c r="A4116" s="47" t="s">
        <v>11165</v>
      </c>
      <c r="B4116" s="47" t="s">
        <v>11166</v>
      </c>
      <c r="C4116" s="47" t="str">
        <f t="shared" si="128"/>
        <v>Formula</v>
      </c>
      <c r="D4116" s="47" t="s">
        <v>11167</v>
      </c>
      <c r="E4116" s="47" t="s">
        <v>11168</v>
      </c>
      <c r="F4116" s="53">
        <v>72</v>
      </c>
      <c r="G4116" s="53">
        <f t="shared" si="129"/>
        <v>72</v>
      </c>
    </row>
    <row r="4117" spans="1:7" ht="42" x14ac:dyDescent="0.25">
      <c r="A4117" s="54" t="s">
        <v>11169</v>
      </c>
      <c r="B4117" s="54" t="s">
        <v>11170</v>
      </c>
      <c r="C4117" s="47" t="str">
        <f t="shared" si="128"/>
        <v>Formula</v>
      </c>
      <c r="D4117" s="54" t="s">
        <v>11171</v>
      </c>
      <c r="E4117" s="54" t="s">
        <v>11172</v>
      </c>
      <c r="F4117" s="55">
        <v>58</v>
      </c>
      <c r="G4117" s="53">
        <f t="shared" si="129"/>
        <v>58</v>
      </c>
    </row>
    <row r="4118" spans="1:7" ht="31.5" x14ac:dyDescent="0.25">
      <c r="A4118" s="47" t="s">
        <v>11173</v>
      </c>
      <c r="B4118" s="47" t="s">
        <v>11174</v>
      </c>
      <c r="C4118" s="47" t="str">
        <f t="shared" si="128"/>
        <v>Formula</v>
      </c>
      <c r="D4118" s="47" t="s">
        <v>11175</v>
      </c>
      <c r="E4118" s="47" t="s">
        <v>11176</v>
      </c>
      <c r="F4118" s="53">
        <v>24</v>
      </c>
      <c r="G4118" s="53">
        <f t="shared" si="129"/>
        <v>24</v>
      </c>
    </row>
    <row r="4119" spans="1:7" ht="31.5" x14ac:dyDescent="0.25">
      <c r="A4119" s="54" t="s">
        <v>11177</v>
      </c>
      <c r="B4119" s="54" t="s">
        <v>11178</v>
      </c>
      <c r="C4119" s="47" t="str">
        <f t="shared" si="128"/>
        <v>Formula</v>
      </c>
      <c r="D4119" s="54" t="s">
        <v>11179</v>
      </c>
      <c r="E4119" s="54" t="s">
        <v>11180</v>
      </c>
      <c r="F4119" s="55">
        <v>30</v>
      </c>
      <c r="G4119" s="53">
        <f t="shared" si="129"/>
        <v>30</v>
      </c>
    </row>
    <row r="4120" spans="1:7" ht="31.5" x14ac:dyDescent="0.25">
      <c r="A4120" s="47" t="s">
        <v>11181</v>
      </c>
      <c r="B4120" s="47" t="s">
        <v>11182</v>
      </c>
      <c r="C4120" s="47" t="str">
        <f t="shared" si="128"/>
        <v>Formula</v>
      </c>
      <c r="D4120" s="47" t="s">
        <v>11183</v>
      </c>
      <c r="E4120" s="47" t="s">
        <v>11184</v>
      </c>
      <c r="F4120" s="53">
        <v>60</v>
      </c>
      <c r="G4120" s="53">
        <f t="shared" si="129"/>
        <v>60</v>
      </c>
    </row>
    <row r="4121" spans="1:7" ht="42" x14ac:dyDescent="0.25">
      <c r="A4121" s="54" t="s">
        <v>11185</v>
      </c>
      <c r="B4121" s="54" t="s">
        <v>11186</v>
      </c>
      <c r="C4121" s="47" t="str">
        <f t="shared" si="128"/>
        <v>Formula</v>
      </c>
      <c r="D4121" s="54" t="s">
        <v>11187</v>
      </c>
      <c r="E4121" s="54" t="s">
        <v>11188</v>
      </c>
      <c r="F4121" s="55">
        <v>145</v>
      </c>
      <c r="G4121" s="53">
        <f t="shared" si="129"/>
        <v>145</v>
      </c>
    </row>
    <row r="4122" spans="1:7" ht="42" x14ac:dyDescent="0.25">
      <c r="A4122" s="47" t="s">
        <v>11189</v>
      </c>
      <c r="B4122" s="47" t="s">
        <v>11190</v>
      </c>
      <c r="C4122" s="47" t="str">
        <f t="shared" si="128"/>
        <v>Formula</v>
      </c>
      <c r="D4122" s="47" t="s">
        <v>11191</v>
      </c>
      <c r="E4122" s="47" t="s">
        <v>11192</v>
      </c>
      <c r="F4122" s="53">
        <v>126</v>
      </c>
      <c r="G4122" s="53">
        <f t="shared" si="129"/>
        <v>126</v>
      </c>
    </row>
    <row r="4123" spans="1:7" ht="42" x14ac:dyDescent="0.25">
      <c r="A4123" s="54" t="s">
        <v>11193</v>
      </c>
      <c r="B4123" s="54" t="s">
        <v>11194</v>
      </c>
      <c r="C4123" s="47" t="str">
        <f t="shared" si="128"/>
        <v>Formula</v>
      </c>
      <c r="D4123" s="54" t="s">
        <v>11195</v>
      </c>
      <c r="E4123" s="54" t="s">
        <v>11196</v>
      </c>
      <c r="F4123" s="55">
        <v>204</v>
      </c>
      <c r="G4123" s="53">
        <f t="shared" si="129"/>
        <v>560</v>
      </c>
    </row>
    <row r="4124" spans="1:7" ht="42" x14ac:dyDescent="0.25">
      <c r="A4124" s="47" t="s">
        <v>11197</v>
      </c>
      <c r="B4124" s="47" t="s">
        <v>11194</v>
      </c>
      <c r="C4124" s="47" t="str">
        <f t="shared" si="128"/>
        <v>Formula</v>
      </c>
      <c r="D4124" s="47" t="s">
        <v>11195</v>
      </c>
      <c r="E4124" s="47" t="s">
        <v>11198</v>
      </c>
      <c r="F4124" s="53">
        <v>182</v>
      </c>
      <c r="G4124" s="53">
        <f t="shared" si="129"/>
        <v>560</v>
      </c>
    </row>
    <row r="4125" spans="1:7" ht="42" x14ac:dyDescent="0.25">
      <c r="A4125" s="54" t="s">
        <v>11199</v>
      </c>
      <c r="B4125" s="54" t="s">
        <v>11194</v>
      </c>
      <c r="C4125" s="47" t="str">
        <f t="shared" si="128"/>
        <v>Formula</v>
      </c>
      <c r="D4125" s="54" t="s">
        <v>11195</v>
      </c>
      <c r="E4125" s="54" t="s">
        <v>11200</v>
      </c>
      <c r="F4125" s="55">
        <v>172</v>
      </c>
      <c r="G4125" s="53">
        <f t="shared" si="129"/>
        <v>560</v>
      </c>
    </row>
    <row r="4126" spans="1:7" ht="42" x14ac:dyDescent="0.25">
      <c r="A4126" s="47" t="s">
        <v>11201</v>
      </c>
      <c r="B4126" s="47" t="s">
        <v>11194</v>
      </c>
      <c r="C4126" s="47" t="str">
        <f t="shared" si="128"/>
        <v>Formula</v>
      </c>
      <c r="D4126" s="47" t="s">
        <v>11195</v>
      </c>
      <c r="E4126" s="47" t="s">
        <v>11202</v>
      </c>
      <c r="F4126" s="53">
        <v>2</v>
      </c>
      <c r="G4126" s="53">
        <f t="shared" si="129"/>
        <v>560</v>
      </c>
    </row>
    <row r="4127" spans="1:7" ht="42" x14ac:dyDescent="0.25">
      <c r="A4127" s="54" t="s">
        <v>11203</v>
      </c>
      <c r="B4127" s="54" t="s">
        <v>11204</v>
      </c>
      <c r="C4127" s="47" t="str">
        <f t="shared" si="128"/>
        <v>Formula</v>
      </c>
      <c r="D4127" s="54" t="s">
        <v>11205</v>
      </c>
      <c r="E4127" s="54" t="s">
        <v>11206</v>
      </c>
      <c r="F4127" s="55">
        <v>186</v>
      </c>
      <c r="G4127" s="53">
        <f t="shared" si="129"/>
        <v>186</v>
      </c>
    </row>
    <row r="4128" spans="1:7" ht="42" x14ac:dyDescent="0.25">
      <c r="A4128" s="47" t="s">
        <v>11207</v>
      </c>
      <c r="B4128" s="47" t="s">
        <v>11208</v>
      </c>
      <c r="C4128" s="47" t="str">
        <f t="shared" si="128"/>
        <v>Formula</v>
      </c>
      <c r="D4128" s="47" t="s">
        <v>11209</v>
      </c>
      <c r="E4128" s="47" t="s">
        <v>11210</v>
      </c>
      <c r="F4128" s="53">
        <v>141</v>
      </c>
      <c r="G4128" s="53">
        <f t="shared" si="129"/>
        <v>141</v>
      </c>
    </row>
    <row r="4129" spans="1:7" ht="31.5" x14ac:dyDescent="0.25">
      <c r="A4129" s="54" t="s">
        <v>11211</v>
      </c>
      <c r="B4129" s="54" t="s">
        <v>11212</v>
      </c>
      <c r="C4129" s="47" t="str">
        <f t="shared" si="128"/>
        <v>Formula</v>
      </c>
      <c r="D4129" s="54" t="s">
        <v>11213</v>
      </c>
      <c r="E4129" s="54" t="s">
        <v>11214</v>
      </c>
      <c r="F4129" s="55">
        <v>32</v>
      </c>
      <c r="G4129" s="53">
        <f t="shared" si="129"/>
        <v>32</v>
      </c>
    </row>
    <row r="4130" spans="1:7" ht="42" x14ac:dyDescent="0.25">
      <c r="A4130" s="47" t="s">
        <v>11215</v>
      </c>
      <c r="B4130" s="47" t="s">
        <v>11216</v>
      </c>
      <c r="C4130" s="47" t="str">
        <f t="shared" si="128"/>
        <v>Formula</v>
      </c>
      <c r="D4130" s="47" t="s">
        <v>11217</v>
      </c>
      <c r="E4130" s="47" t="s">
        <v>11218</v>
      </c>
      <c r="F4130" s="53">
        <v>62</v>
      </c>
      <c r="G4130" s="53">
        <f t="shared" si="129"/>
        <v>62</v>
      </c>
    </row>
    <row r="4131" spans="1:7" x14ac:dyDescent="0.25">
      <c r="A4131" s="54" t="s">
        <v>11219</v>
      </c>
      <c r="B4131" s="54" t="s">
        <v>11220</v>
      </c>
      <c r="C4131" s="47" t="str">
        <f t="shared" si="128"/>
        <v>Formula</v>
      </c>
      <c r="D4131" s="54" t="s">
        <v>11221</v>
      </c>
      <c r="E4131" s="54" t="s">
        <v>11222</v>
      </c>
      <c r="F4131" s="55">
        <v>105</v>
      </c>
      <c r="G4131" s="53">
        <f t="shared" si="129"/>
        <v>105</v>
      </c>
    </row>
    <row r="4132" spans="1:7" ht="42" x14ac:dyDescent="0.25">
      <c r="A4132" s="47" t="s">
        <v>11223</v>
      </c>
      <c r="B4132" s="47" t="s">
        <v>11224</v>
      </c>
      <c r="C4132" s="47" t="str">
        <f t="shared" si="128"/>
        <v>Formula</v>
      </c>
      <c r="D4132" s="47" t="s">
        <v>11225</v>
      </c>
      <c r="E4132" s="47" t="s">
        <v>11226</v>
      </c>
      <c r="F4132" s="53">
        <v>51</v>
      </c>
      <c r="G4132" s="53">
        <f t="shared" si="129"/>
        <v>51</v>
      </c>
    </row>
    <row r="4133" spans="1:7" x14ac:dyDescent="0.25">
      <c r="A4133" s="54" t="s">
        <v>11227</v>
      </c>
      <c r="B4133" s="54" t="s">
        <v>11228</v>
      </c>
      <c r="C4133" s="47" t="str">
        <f t="shared" si="128"/>
        <v>Formula</v>
      </c>
      <c r="D4133" s="54" t="s">
        <v>11229</v>
      </c>
      <c r="E4133" s="54" t="s">
        <v>11230</v>
      </c>
      <c r="F4133" s="55">
        <v>44</v>
      </c>
      <c r="G4133" s="53">
        <f t="shared" si="129"/>
        <v>44</v>
      </c>
    </row>
    <row r="4134" spans="1:7" ht="42" x14ac:dyDescent="0.25">
      <c r="A4134" s="47" t="s">
        <v>11231</v>
      </c>
      <c r="B4134" s="47" t="s">
        <v>11232</v>
      </c>
      <c r="C4134" s="47" t="str">
        <f t="shared" si="128"/>
        <v>Formula</v>
      </c>
      <c r="D4134" s="47" t="s">
        <v>11233</v>
      </c>
      <c r="E4134" s="47" t="s">
        <v>11234</v>
      </c>
      <c r="F4134" s="53">
        <v>34</v>
      </c>
      <c r="G4134" s="53">
        <f t="shared" si="129"/>
        <v>34</v>
      </c>
    </row>
    <row r="4135" spans="1:7" ht="42" x14ac:dyDescent="0.25">
      <c r="A4135" s="54" t="s">
        <v>11235</v>
      </c>
      <c r="B4135" s="54" t="s">
        <v>11236</v>
      </c>
      <c r="C4135" s="47" t="str">
        <f t="shared" si="128"/>
        <v>Formula</v>
      </c>
      <c r="D4135" s="54" t="s">
        <v>11237</v>
      </c>
      <c r="E4135" s="54" t="s">
        <v>11238</v>
      </c>
      <c r="F4135" s="55">
        <v>173</v>
      </c>
      <c r="G4135" s="53">
        <f t="shared" si="129"/>
        <v>173</v>
      </c>
    </row>
    <row r="4136" spans="1:7" ht="42" x14ac:dyDescent="0.25">
      <c r="A4136" s="47" t="s">
        <v>11239</v>
      </c>
      <c r="B4136" s="47" t="s">
        <v>11240</v>
      </c>
      <c r="C4136" s="47" t="str">
        <f t="shared" si="128"/>
        <v>Formula</v>
      </c>
      <c r="D4136" s="47" t="s">
        <v>11241</v>
      </c>
      <c r="E4136" s="47" t="s">
        <v>11242</v>
      </c>
      <c r="F4136" s="53">
        <v>17</v>
      </c>
      <c r="G4136" s="53">
        <f t="shared" si="129"/>
        <v>17</v>
      </c>
    </row>
    <row r="4137" spans="1:7" ht="31.5" x14ac:dyDescent="0.25">
      <c r="A4137" s="54" t="s">
        <v>11243</v>
      </c>
      <c r="B4137" s="54" t="s">
        <v>11244</v>
      </c>
      <c r="C4137" s="47" t="str">
        <f t="shared" si="128"/>
        <v>Formula</v>
      </c>
      <c r="D4137" s="54" t="s">
        <v>11245</v>
      </c>
      <c r="E4137" s="54" t="s">
        <v>11246</v>
      </c>
      <c r="F4137" s="55">
        <v>40</v>
      </c>
      <c r="G4137" s="53">
        <f t="shared" si="129"/>
        <v>40</v>
      </c>
    </row>
    <row r="4138" spans="1:7" ht="31.5" x14ac:dyDescent="0.25">
      <c r="A4138" s="47" t="s">
        <v>11247</v>
      </c>
      <c r="B4138" s="47" t="s">
        <v>11248</v>
      </c>
      <c r="C4138" s="47" t="str">
        <f t="shared" si="128"/>
        <v>Formula</v>
      </c>
      <c r="D4138" s="47" t="s">
        <v>5893</v>
      </c>
      <c r="E4138" s="47" t="s">
        <v>11249</v>
      </c>
      <c r="F4138" s="53">
        <v>97</v>
      </c>
      <c r="G4138" s="53">
        <f t="shared" si="129"/>
        <v>97</v>
      </c>
    </row>
    <row r="4139" spans="1:7" ht="42" x14ac:dyDescent="0.25">
      <c r="A4139" s="54" t="s">
        <v>11250</v>
      </c>
      <c r="B4139" s="54" t="s">
        <v>11251</v>
      </c>
      <c r="C4139" s="47" t="str">
        <f t="shared" si="128"/>
        <v>Formula</v>
      </c>
      <c r="D4139" s="54" t="s">
        <v>7199</v>
      </c>
      <c r="E4139" s="54" t="s">
        <v>11252</v>
      </c>
      <c r="F4139" s="55">
        <v>34</v>
      </c>
      <c r="G4139" s="53">
        <f t="shared" si="129"/>
        <v>34</v>
      </c>
    </row>
    <row r="4140" spans="1:7" ht="31.5" x14ac:dyDescent="0.25">
      <c r="A4140" s="47" t="s">
        <v>11253</v>
      </c>
      <c r="B4140" s="47" t="s">
        <v>11254</v>
      </c>
      <c r="C4140" s="47" t="str">
        <f t="shared" si="128"/>
        <v>Formula</v>
      </c>
      <c r="D4140" s="47" t="s">
        <v>11255</v>
      </c>
      <c r="E4140" s="47" t="s">
        <v>11256</v>
      </c>
      <c r="F4140" s="53">
        <v>53</v>
      </c>
      <c r="G4140" s="53">
        <f t="shared" si="129"/>
        <v>53</v>
      </c>
    </row>
    <row r="4141" spans="1:7" ht="31.5" x14ac:dyDescent="0.25">
      <c r="A4141" s="54" t="s">
        <v>11257</v>
      </c>
      <c r="B4141" s="54" t="s">
        <v>11258</v>
      </c>
      <c r="C4141" s="47" t="str">
        <f t="shared" si="128"/>
        <v>Formula</v>
      </c>
      <c r="D4141" s="54" t="s">
        <v>11259</v>
      </c>
      <c r="E4141" s="54" t="s">
        <v>11260</v>
      </c>
      <c r="F4141" s="55">
        <v>78</v>
      </c>
      <c r="G4141" s="53">
        <f t="shared" si="129"/>
        <v>78</v>
      </c>
    </row>
    <row r="4142" spans="1:7" x14ac:dyDescent="0.25">
      <c r="A4142" s="47" t="s">
        <v>11261</v>
      </c>
      <c r="B4142" s="47" t="s">
        <v>11262</v>
      </c>
      <c r="C4142" s="47" t="str">
        <f t="shared" si="128"/>
        <v>Formula</v>
      </c>
      <c r="D4142" s="47" t="s">
        <v>11263</v>
      </c>
      <c r="E4142" s="47" t="s">
        <v>11264</v>
      </c>
      <c r="F4142" s="53">
        <v>125</v>
      </c>
      <c r="G4142" s="53">
        <f t="shared" si="129"/>
        <v>125</v>
      </c>
    </row>
    <row r="4143" spans="1:7" ht="31.5" x14ac:dyDescent="0.25">
      <c r="A4143" s="54" t="s">
        <v>11265</v>
      </c>
      <c r="B4143" s="54" t="s">
        <v>11266</v>
      </c>
      <c r="C4143" s="47" t="str">
        <f t="shared" si="128"/>
        <v>Formula</v>
      </c>
      <c r="D4143" s="54" t="s">
        <v>11267</v>
      </c>
      <c r="E4143" s="54" t="s">
        <v>11268</v>
      </c>
      <c r="F4143" s="55">
        <v>60</v>
      </c>
      <c r="G4143" s="53">
        <f t="shared" si="129"/>
        <v>60</v>
      </c>
    </row>
    <row r="4144" spans="1:7" ht="42" x14ac:dyDescent="0.25">
      <c r="A4144" s="47" t="s">
        <v>11269</v>
      </c>
      <c r="B4144" s="47" t="s">
        <v>11270</v>
      </c>
      <c r="C4144" s="47" t="str">
        <f t="shared" si="128"/>
        <v>Formula</v>
      </c>
      <c r="D4144" s="47" t="s">
        <v>11271</v>
      </c>
      <c r="E4144" s="47" t="s">
        <v>11272</v>
      </c>
      <c r="F4144" s="53">
        <v>180</v>
      </c>
      <c r="G4144" s="53">
        <f t="shared" si="129"/>
        <v>180</v>
      </c>
    </row>
    <row r="4145" spans="1:7" x14ac:dyDescent="0.25">
      <c r="A4145" s="54" t="s">
        <v>11273</v>
      </c>
      <c r="B4145" s="54" t="s">
        <v>11274</v>
      </c>
      <c r="C4145" s="47" t="str">
        <f t="shared" si="128"/>
        <v>Formula</v>
      </c>
      <c r="D4145" s="54" t="s">
        <v>11275</v>
      </c>
      <c r="E4145" s="54" t="s">
        <v>11276</v>
      </c>
      <c r="F4145" s="55">
        <v>211</v>
      </c>
      <c r="G4145" s="53">
        <f t="shared" si="129"/>
        <v>211</v>
      </c>
    </row>
    <row r="4146" spans="1:7" ht="42" x14ac:dyDescent="0.25">
      <c r="A4146" s="47" t="s">
        <v>11277</v>
      </c>
      <c r="B4146" s="47" t="s">
        <v>11278</v>
      </c>
      <c r="C4146" s="47" t="str">
        <f t="shared" si="128"/>
        <v>Formula</v>
      </c>
      <c r="D4146" s="47" t="s">
        <v>11279</v>
      </c>
      <c r="E4146" s="47" t="s">
        <v>11280</v>
      </c>
      <c r="F4146" s="53">
        <v>42</v>
      </c>
      <c r="G4146" s="53">
        <f t="shared" si="129"/>
        <v>42</v>
      </c>
    </row>
    <row r="4147" spans="1:7" x14ac:dyDescent="0.25">
      <c r="A4147" s="54" t="s">
        <v>11281</v>
      </c>
      <c r="B4147" s="54" t="s">
        <v>11282</v>
      </c>
      <c r="C4147" s="47" t="str">
        <f t="shared" si="128"/>
        <v>Formula</v>
      </c>
      <c r="D4147" s="54" t="s">
        <v>11283</v>
      </c>
      <c r="E4147" s="54" t="s">
        <v>11284</v>
      </c>
      <c r="F4147" s="55">
        <v>170</v>
      </c>
      <c r="G4147" s="53">
        <f t="shared" si="129"/>
        <v>170</v>
      </c>
    </row>
    <row r="4148" spans="1:7" ht="31.5" x14ac:dyDescent="0.25">
      <c r="A4148" s="47" t="s">
        <v>11285</v>
      </c>
      <c r="B4148" s="47" t="s">
        <v>11286</v>
      </c>
      <c r="C4148" s="47" t="str">
        <f t="shared" si="128"/>
        <v>Formula</v>
      </c>
      <c r="D4148" s="47" t="s">
        <v>11287</v>
      </c>
      <c r="E4148" s="47" t="s">
        <v>11288</v>
      </c>
      <c r="F4148" s="53">
        <v>146</v>
      </c>
      <c r="G4148" s="53">
        <f t="shared" si="129"/>
        <v>191</v>
      </c>
    </row>
    <row r="4149" spans="1:7" ht="31.5" x14ac:dyDescent="0.25">
      <c r="A4149" s="54" t="s">
        <v>11289</v>
      </c>
      <c r="B4149" s="54" t="s">
        <v>11286</v>
      </c>
      <c r="C4149" s="47" t="str">
        <f t="shared" si="128"/>
        <v>Formula</v>
      </c>
      <c r="D4149" s="54" t="s">
        <v>11287</v>
      </c>
      <c r="E4149" s="54" t="s">
        <v>11290</v>
      </c>
      <c r="F4149" s="55">
        <v>45</v>
      </c>
      <c r="G4149" s="53">
        <f t="shared" si="129"/>
        <v>191</v>
      </c>
    </row>
    <row r="4150" spans="1:7" ht="31.5" x14ac:dyDescent="0.25">
      <c r="A4150" s="47" t="s">
        <v>11291</v>
      </c>
      <c r="B4150" s="47" t="s">
        <v>11292</v>
      </c>
      <c r="C4150" s="47" t="str">
        <f t="shared" si="128"/>
        <v>Formula</v>
      </c>
      <c r="D4150" s="47" t="s">
        <v>11293</v>
      </c>
      <c r="E4150" s="47" t="s">
        <v>11294</v>
      </c>
      <c r="F4150" s="53">
        <v>150</v>
      </c>
      <c r="G4150" s="53">
        <f t="shared" si="129"/>
        <v>150</v>
      </c>
    </row>
    <row r="4151" spans="1:7" ht="31.5" x14ac:dyDescent="0.25">
      <c r="A4151" s="54" t="s">
        <v>11295</v>
      </c>
      <c r="B4151" s="54" t="s">
        <v>11296</v>
      </c>
      <c r="C4151" s="47" t="str">
        <f t="shared" si="128"/>
        <v>Formula</v>
      </c>
      <c r="D4151" s="54" t="s">
        <v>11297</v>
      </c>
      <c r="E4151" s="54" t="s">
        <v>11298</v>
      </c>
      <c r="F4151" s="55">
        <v>90</v>
      </c>
      <c r="G4151" s="53">
        <f t="shared" si="129"/>
        <v>90</v>
      </c>
    </row>
    <row r="4152" spans="1:7" ht="42" x14ac:dyDescent="0.25">
      <c r="A4152" s="47" t="s">
        <v>11299</v>
      </c>
      <c r="B4152" s="47" t="s">
        <v>11300</v>
      </c>
      <c r="C4152" s="47" t="str">
        <f t="shared" si="128"/>
        <v>Formula</v>
      </c>
      <c r="D4152" s="47" t="s">
        <v>11301</v>
      </c>
      <c r="E4152" s="47" t="s">
        <v>11302</v>
      </c>
      <c r="F4152" s="53">
        <v>30</v>
      </c>
      <c r="G4152" s="53">
        <f t="shared" si="129"/>
        <v>30</v>
      </c>
    </row>
    <row r="4153" spans="1:7" ht="31.5" x14ac:dyDescent="0.25">
      <c r="A4153" s="54" t="s">
        <v>11303</v>
      </c>
      <c r="B4153" s="54" t="s">
        <v>11304</v>
      </c>
      <c r="C4153" s="47" t="str">
        <f t="shared" si="128"/>
        <v>Formula</v>
      </c>
      <c r="D4153" s="54" t="s">
        <v>11305</v>
      </c>
      <c r="E4153" s="54" t="s">
        <v>11306</v>
      </c>
      <c r="F4153" s="55">
        <v>165</v>
      </c>
      <c r="G4153" s="53">
        <f t="shared" si="129"/>
        <v>325</v>
      </c>
    </row>
    <row r="4154" spans="1:7" ht="31.5" x14ac:dyDescent="0.25">
      <c r="A4154" s="47" t="s">
        <v>11307</v>
      </c>
      <c r="B4154" s="47" t="s">
        <v>11304</v>
      </c>
      <c r="C4154" s="47" t="str">
        <f t="shared" si="128"/>
        <v>Formula</v>
      </c>
      <c r="D4154" s="47" t="s">
        <v>11305</v>
      </c>
      <c r="E4154" s="47" t="s">
        <v>11308</v>
      </c>
      <c r="F4154" s="53">
        <v>160</v>
      </c>
      <c r="G4154" s="53">
        <f t="shared" si="129"/>
        <v>325</v>
      </c>
    </row>
    <row r="4155" spans="1:7" ht="42" x14ac:dyDescent="0.25">
      <c r="A4155" s="54" t="s">
        <v>11309</v>
      </c>
      <c r="B4155" s="54" t="s">
        <v>11310</v>
      </c>
      <c r="C4155" s="47" t="str">
        <f t="shared" si="128"/>
        <v>Formula</v>
      </c>
      <c r="D4155" s="54" t="s">
        <v>11311</v>
      </c>
      <c r="E4155" s="54" t="s">
        <v>11312</v>
      </c>
      <c r="F4155" s="55">
        <v>123</v>
      </c>
      <c r="G4155" s="53">
        <f t="shared" si="129"/>
        <v>123</v>
      </c>
    </row>
    <row r="4156" spans="1:7" ht="42" x14ac:dyDescent="0.25">
      <c r="A4156" s="47" t="s">
        <v>11313</v>
      </c>
      <c r="B4156" s="47" t="s">
        <v>11314</v>
      </c>
      <c r="C4156" s="47" t="str">
        <f t="shared" si="128"/>
        <v>Formula</v>
      </c>
      <c r="D4156" s="47" t="s">
        <v>11315</v>
      </c>
      <c r="E4156" s="47" t="s">
        <v>11316</v>
      </c>
      <c r="F4156" s="53">
        <v>50</v>
      </c>
      <c r="G4156" s="53">
        <f t="shared" si="129"/>
        <v>50</v>
      </c>
    </row>
    <row r="4157" spans="1:7" ht="31.5" x14ac:dyDescent="0.25">
      <c r="A4157" s="54" t="s">
        <v>11317</v>
      </c>
      <c r="B4157" s="54" t="s">
        <v>11318</v>
      </c>
      <c r="C4157" s="47" t="str">
        <f t="shared" si="128"/>
        <v>Formula</v>
      </c>
      <c r="D4157" s="54" t="s">
        <v>11319</v>
      </c>
      <c r="E4157" s="54" t="s">
        <v>11320</v>
      </c>
      <c r="F4157" s="55">
        <v>164</v>
      </c>
      <c r="G4157" s="53">
        <f t="shared" si="129"/>
        <v>164</v>
      </c>
    </row>
    <row r="4158" spans="1:7" ht="31.5" x14ac:dyDescent="0.25">
      <c r="A4158" s="47" t="s">
        <v>11321</v>
      </c>
      <c r="B4158" s="47" t="s">
        <v>11322</v>
      </c>
      <c r="C4158" s="47" t="str">
        <f t="shared" si="128"/>
        <v>Formula</v>
      </c>
      <c r="D4158" s="47" t="s">
        <v>11323</v>
      </c>
      <c r="E4158" s="47" t="s">
        <v>11324</v>
      </c>
      <c r="F4158" s="53">
        <v>190</v>
      </c>
      <c r="G4158" s="53">
        <f t="shared" si="129"/>
        <v>190</v>
      </c>
    </row>
    <row r="4159" spans="1:7" ht="42" x14ac:dyDescent="0.25">
      <c r="A4159" s="54" t="s">
        <v>11325</v>
      </c>
      <c r="B4159" s="54" t="s">
        <v>11326</v>
      </c>
      <c r="C4159" s="47" t="str">
        <f t="shared" si="128"/>
        <v>Formula</v>
      </c>
      <c r="D4159" s="54" t="s">
        <v>11327</v>
      </c>
      <c r="E4159" s="54" t="s">
        <v>11328</v>
      </c>
      <c r="F4159" s="55">
        <v>50</v>
      </c>
      <c r="G4159" s="53">
        <f t="shared" si="129"/>
        <v>50</v>
      </c>
    </row>
    <row r="4160" spans="1:7" x14ac:dyDescent="0.25">
      <c r="A4160" s="47" t="s">
        <v>11329</v>
      </c>
      <c r="B4160" s="47" t="s">
        <v>11330</v>
      </c>
      <c r="C4160" s="47" t="str">
        <f t="shared" si="128"/>
        <v>Formula</v>
      </c>
      <c r="D4160" s="47" t="s">
        <v>11331</v>
      </c>
      <c r="E4160" s="47" t="s">
        <v>11332</v>
      </c>
      <c r="F4160" s="53">
        <v>170</v>
      </c>
      <c r="G4160" s="53">
        <f t="shared" si="129"/>
        <v>703</v>
      </c>
    </row>
    <row r="4161" spans="1:7" ht="21" x14ac:dyDescent="0.25">
      <c r="A4161" s="54" t="s">
        <v>11333</v>
      </c>
      <c r="B4161" s="54" t="s">
        <v>11330</v>
      </c>
      <c r="C4161" s="47" t="str">
        <f t="shared" si="128"/>
        <v>Formula</v>
      </c>
      <c r="D4161" s="54" t="s">
        <v>11331</v>
      </c>
      <c r="E4161" s="54" t="s">
        <v>11334</v>
      </c>
      <c r="F4161" s="55">
        <v>135</v>
      </c>
      <c r="G4161" s="53">
        <f t="shared" si="129"/>
        <v>703</v>
      </c>
    </row>
    <row r="4162" spans="1:7" x14ac:dyDescent="0.25">
      <c r="A4162" s="47" t="s">
        <v>11335</v>
      </c>
      <c r="B4162" s="47" t="s">
        <v>11330</v>
      </c>
      <c r="C4162" s="47" t="str">
        <f t="shared" si="128"/>
        <v>Formula</v>
      </c>
      <c r="D4162" s="47" t="s">
        <v>11331</v>
      </c>
      <c r="E4162" s="47" t="s">
        <v>11336</v>
      </c>
      <c r="F4162" s="53">
        <v>398</v>
      </c>
      <c r="G4162" s="53">
        <f t="shared" si="129"/>
        <v>703</v>
      </c>
    </row>
    <row r="4163" spans="1:7" ht="31.5" x14ac:dyDescent="0.25">
      <c r="A4163" s="54" t="s">
        <v>11337</v>
      </c>
      <c r="B4163" s="54" t="s">
        <v>11338</v>
      </c>
      <c r="C4163" s="47" t="str">
        <f t="shared" ref="C4163:C4226" si="130">IF(ISTEXT(VLOOKUP(B4163,$I$2:$I$11,1,FALSE)),"Alt sub","Formula")</f>
        <v>Formula</v>
      </c>
      <c r="D4163" s="54" t="s">
        <v>11339</v>
      </c>
      <c r="E4163" s="54" t="s">
        <v>11340</v>
      </c>
      <c r="F4163" s="55">
        <v>41</v>
      </c>
      <c r="G4163" s="53">
        <f t="shared" ref="G4163:G4226" si="131">SUMIF(B:B,B4163,F:F)</f>
        <v>41</v>
      </c>
    </row>
    <row r="4164" spans="1:7" x14ac:dyDescent="0.25">
      <c r="A4164" s="47" t="s">
        <v>11341</v>
      </c>
      <c r="B4164" s="47" t="s">
        <v>11342</v>
      </c>
      <c r="C4164" s="47" t="str">
        <f t="shared" si="130"/>
        <v>Formula</v>
      </c>
      <c r="D4164" s="47" t="s">
        <v>11343</v>
      </c>
      <c r="E4164" s="47" t="s">
        <v>11344</v>
      </c>
      <c r="F4164" s="53">
        <v>213</v>
      </c>
      <c r="G4164" s="53">
        <f t="shared" si="131"/>
        <v>213</v>
      </c>
    </row>
    <row r="4165" spans="1:7" ht="42" x14ac:dyDescent="0.25">
      <c r="A4165" s="54" t="s">
        <v>11345</v>
      </c>
      <c r="B4165" s="54" t="s">
        <v>11346</v>
      </c>
      <c r="C4165" s="47" t="str">
        <f t="shared" si="130"/>
        <v>Formula</v>
      </c>
      <c r="D4165" s="54" t="s">
        <v>11347</v>
      </c>
      <c r="E4165" s="54" t="s">
        <v>11348</v>
      </c>
      <c r="F4165" s="55">
        <v>106</v>
      </c>
      <c r="G4165" s="53">
        <f t="shared" si="131"/>
        <v>106</v>
      </c>
    </row>
    <row r="4166" spans="1:7" ht="42" x14ac:dyDescent="0.25">
      <c r="A4166" s="47" t="s">
        <v>11349</v>
      </c>
      <c r="B4166" s="47" t="s">
        <v>11350</v>
      </c>
      <c r="C4166" s="47" t="str">
        <f t="shared" si="130"/>
        <v>Formula</v>
      </c>
      <c r="D4166" s="47" t="s">
        <v>11351</v>
      </c>
      <c r="E4166" s="47" t="s">
        <v>11352</v>
      </c>
      <c r="F4166" s="53">
        <v>40</v>
      </c>
      <c r="G4166" s="53">
        <f t="shared" si="131"/>
        <v>40</v>
      </c>
    </row>
    <row r="4167" spans="1:7" ht="42" x14ac:dyDescent="0.25">
      <c r="A4167" s="54" t="s">
        <v>11353</v>
      </c>
      <c r="B4167" s="54" t="s">
        <v>11354</v>
      </c>
      <c r="C4167" s="47" t="str">
        <f t="shared" si="130"/>
        <v>Formula</v>
      </c>
      <c r="D4167" s="54" t="s">
        <v>11355</v>
      </c>
      <c r="E4167" s="54" t="s">
        <v>11356</v>
      </c>
      <c r="F4167" s="55">
        <v>60</v>
      </c>
      <c r="G4167" s="53">
        <f t="shared" si="131"/>
        <v>60</v>
      </c>
    </row>
    <row r="4168" spans="1:7" ht="52.5" x14ac:dyDescent="0.25">
      <c r="A4168" s="47" t="s">
        <v>11357</v>
      </c>
      <c r="B4168" s="47" t="s">
        <v>11358</v>
      </c>
      <c r="C4168" s="47" t="str">
        <f t="shared" si="130"/>
        <v>Formula</v>
      </c>
      <c r="D4168" s="47" t="s">
        <v>11359</v>
      </c>
      <c r="E4168" s="47" t="s">
        <v>11360</v>
      </c>
      <c r="F4168" s="53">
        <v>88</v>
      </c>
      <c r="G4168" s="53">
        <f t="shared" si="131"/>
        <v>88</v>
      </c>
    </row>
    <row r="4169" spans="1:7" ht="42" x14ac:dyDescent="0.25">
      <c r="A4169" s="54" t="s">
        <v>11361</v>
      </c>
      <c r="B4169" s="54" t="s">
        <v>11362</v>
      </c>
      <c r="C4169" s="47" t="str">
        <f t="shared" si="130"/>
        <v>Formula</v>
      </c>
      <c r="D4169" s="54" t="s">
        <v>1476</v>
      </c>
      <c r="E4169" s="54" t="s">
        <v>11363</v>
      </c>
      <c r="F4169" s="55">
        <v>152</v>
      </c>
      <c r="G4169" s="53">
        <f t="shared" si="131"/>
        <v>152</v>
      </c>
    </row>
    <row r="4170" spans="1:7" ht="31.5" x14ac:dyDescent="0.25">
      <c r="A4170" s="47" t="s">
        <v>11364</v>
      </c>
      <c r="B4170" s="47" t="s">
        <v>11365</v>
      </c>
      <c r="C4170" s="47" t="str">
        <f t="shared" si="130"/>
        <v>Formula</v>
      </c>
      <c r="D4170" s="47" t="s">
        <v>11366</v>
      </c>
      <c r="E4170" s="47" t="s">
        <v>11367</v>
      </c>
      <c r="F4170" s="53">
        <v>80</v>
      </c>
      <c r="G4170" s="53">
        <f t="shared" si="131"/>
        <v>80</v>
      </c>
    </row>
    <row r="4171" spans="1:7" ht="31.5" x14ac:dyDescent="0.25">
      <c r="A4171" s="54" t="s">
        <v>11368</v>
      </c>
      <c r="B4171" s="54" t="s">
        <v>11369</v>
      </c>
      <c r="C4171" s="47" t="str">
        <f t="shared" si="130"/>
        <v>Formula</v>
      </c>
      <c r="D4171" s="54" t="s">
        <v>11370</v>
      </c>
      <c r="E4171" s="54" t="s">
        <v>11371</v>
      </c>
      <c r="F4171" s="55">
        <v>175</v>
      </c>
      <c r="G4171" s="53">
        <f t="shared" si="131"/>
        <v>175</v>
      </c>
    </row>
    <row r="4172" spans="1:7" ht="42" x14ac:dyDescent="0.25">
      <c r="A4172" s="47" t="s">
        <v>11372</v>
      </c>
      <c r="B4172" s="47" t="s">
        <v>11373</v>
      </c>
      <c r="C4172" s="47" t="str">
        <f t="shared" si="130"/>
        <v>Formula</v>
      </c>
      <c r="D4172" s="47" t="s">
        <v>11374</v>
      </c>
      <c r="E4172" s="47" t="s">
        <v>11375</v>
      </c>
      <c r="F4172" s="53">
        <v>160</v>
      </c>
      <c r="G4172" s="53">
        <f t="shared" si="131"/>
        <v>160</v>
      </c>
    </row>
    <row r="4173" spans="1:7" ht="42" x14ac:dyDescent="0.25">
      <c r="A4173" s="54" t="s">
        <v>11376</v>
      </c>
      <c r="B4173" s="54" t="s">
        <v>11377</v>
      </c>
      <c r="C4173" s="47" t="str">
        <f t="shared" si="130"/>
        <v>Formula</v>
      </c>
      <c r="D4173" s="54" t="s">
        <v>11378</v>
      </c>
      <c r="E4173" s="54" t="s">
        <v>11379</v>
      </c>
      <c r="F4173" s="55">
        <v>14</v>
      </c>
      <c r="G4173" s="53">
        <f t="shared" si="131"/>
        <v>14</v>
      </c>
    </row>
    <row r="4174" spans="1:7" ht="42" x14ac:dyDescent="0.25">
      <c r="A4174" s="47" t="s">
        <v>11380</v>
      </c>
      <c r="B4174" s="47" t="s">
        <v>11381</v>
      </c>
      <c r="C4174" s="47" t="str">
        <f t="shared" si="130"/>
        <v>Formula</v>
      </c>
      <c r="D4174" s="47" t="s">
        <v>10360</v>
      </c>
      <c r="E4174" s="47" t="s">
        <v>11382</v>
      </c>
      <c r="F4174" s="53">
        <v>33</v>
      </c>
      <c r="G4174" s="53">
        <f t="shared" si="131"/>
        <v>33</v>
      </c>
    </row>
    <row r="4175" spans="1:7" ht="42" x14ac:dyDescent="0.25">
      <c r="A4175" s="54" t="s">
        <v>11383</v>
      </c>
      <c r="B4175" s="54" t="s">
        <v>11384</v>
      </c>
      <c r="C4175" s="47" t="str">
        <f t="shared" si="130"/>
        <v>Formula</v>
      </c>
      <c r="D4175" s="54" t="s">
        <v>11385</v>
      </c>
      <c r="E4175" s="54" t="s">
        <v>11386</v>
      </c>
      <c r="F4175" s="55">
        <v>14</v>
      </c>
      <c r="G4175" s="53">
        <f t="shared" si="131"/>
        <v>14</v>
      </c>
    </row>
    <row r="4176" spans="1:7" x14ac:dyDescent="0.25">
      <c r="A4176" s="47" t="s">
        <v>11387</v>
      </c>
      <c r="B4176" s="47" t="s">
        <v>11388</v>
      </c>
      <c r="C4176" s="47" t="str">
        <f t="shared" si="130"/>
        <v>Formula</v>
      </c>
      <c r="D4176" s="47" t="s">
        <v>11389</v>
      </c>
      <c r="E4176" s="47" t="s">
        <v>11390</v>
      </c>
      <c r="F4176" s="53">
        <v>76</v>
      </c>
      <c r="G4176" s="53">
        <f t="shared" si="131"/>
        <v>76</v>
      </c>
    </row>
    <row r="4177" spans="1:7" ht="42" x14ac:dyDescent="0.25">
      <c r="A4177" s="54" t="s">
        <v>11391</v>
      </c>
      <c r="B4177" s="54" t="s">
        <v>11392</v>
      </c>
      <c r="C4177" s="47" t="str">
        <f t="shared" si="130"/>
        <v>Formula</v>
      </c>
      <c r="D4177" s="54" t="s">
        <v>11393</v>
      </c>
      <c r="E4177" s="54" t="s">
        <v>11394</v>
      </c>
      <c r="F4177" s="55">
        <v>100</v>
      </c>
      <c r="G4177" s="53">
        <f t="shared" si="131"/>
        <v>100</v>
      </c>
    </row>
    <row r="4178" spans="1:7" ht="42" x14ac:dyDescent="0.25">
      <c r="A4178" s="47" t="s">
        <v>11395</v>
      </c>
      <c r="B4178" s="47" t="s">
        <v>11396</v>
      </c>
      <c r="C4178" s="47" t="str">
        <f t="shared" si="130"/>
        <v>Formula</v>
      </c>
      <c r="D4178" s="47" t="s">
        <v>11397</v>
      </c>
      <c r="E4178" s="47" t="s">
        <v>11398</v>
      </c>
      <c r="F4178" s="53">
        <v>50</v>
      </c>
      <c r="G4178" s="53">
        <f t="shared" si="131"/>
        <v>50</v>
      </c>
    </row>
    <row r="4179" spans="1:7" ht="42" x14ac:dyDescent="0.25">
      <c r="A4179" s="54" t="s">
        <v>11399</v>
      </c>
      <c r="B4179" s="54" t="s">
        <v>11400</v>
      </c>
      <c r="C4179" s="47" t="str">
        <f t="shared" si="130"/>
        <v>Formula</v>
      </c>
      <c r="D4179" s="54" t="s">
        <v>7150</v>
      </c>
      <c r="E4179" s="54" t="s">
        <v>11401</v>
      </c>
      <c r="F4179" s="55">
        <v>63</v>
      </c>
      <c r="G4179" s="53">
        <f t="shared" si="131"/>
        <v>63</v>
      </c>
    </row>
    <row r="4180" spans="1:7" ht="42" x14ac:dyDescent="0.25">
      <c r="A4180" s="47" t="s">
        <v>11402</v>
      </c>
      <c r="B4180" s="47" t="s">
        <v>11403</v>
      </c>
      <c r="C4180" s="47" t="str">
        <f t="shared" si="130"/>
        <v>Formula</v>
      </c>
      <c r="D4180" s="47" t="s">
        <v>11404</v>
      </c>
      <c r="E4180" s="47" t="s">
        <v>11405</v>
      </c>
      <c r="F4180" s="53">
        <v>40</v>
      </c>
      <c r="G4180" s="53">
        <f t="shared" si="131"/>
        <v>40</v>
      </c>
    </row>
    <row r="4181" spans="1:7" ht="42" x14ac:dyDescent="0.25">
      <c r="A4181" s="54" t="s">
        <v>11406</v>
      </c>
      <c r="B4181" s="54" t="s">
        <v>11407</v>
      </c>
      <c r="C4181" s="47" t="str">
        <f t="shared" si="130"/>
        <v>Formula</v>
      </c>
      <c r="D4181" s="54" t="s">
        <v>11408</v>
      </c>
      <c r="E4181" s="54" t="s">
        <v>11409</v>
      </c>
      <c r="F4181" s="55">
        <v>178</v>
      </c>
      <c r="G4181" s="53">
        <f t="shared" si="131"/>
        <v>178</v>
      </c>
    </row>
    <row r="4182" spans="1:7" ht="42" x14ac:dyDescent="0.25">
      <c r="A4182" s="47" t="s">
        <v>11410</v>
      </c>
      <c r="B4182" s="47" t="s">
        <v>11411</v>
      </c>
      <c r="C4182" s="47" t="str">
        <f t="shared" si="130"/>
        <v>Formula</v>
      </c>
      <c r="D4182" s="47" t="s">
        <v>11412</v>
      </c>
      <c r="E4182" s="47" t="s">
        <v>11413</v>
      </c>
      <c r="F4182" s="53">
        <v>69</v>
      </c>
      <c r="G4182" s="53">
        <f t="shared" si="131"/>
        <v>69</v>
      </c>
    </row>
    <row r="4183" spans="1:7" ht="21" x14ac:dyDescent="0.25">
      <c r="A4183" s="54" t="s">
        <v>11414</v>
      </c>
      <c r="B4183" s="54" t="s">
        <v>11415</v>
      </c>
      <c r="C4183" s="47" t="str">
        <f t="shared" si="130"/>
        <v>Formula</v>
      </c>
      <c r="D4183" s="54" t="s">
        <v>11416</v>
      </c>
      <c r="E4183" s="54" t="s">
        <v>11417</v>
      </c>
      <c r="F4183" s="55">
        <v>200</v>
      </c>
      <c r="G4183" s="53">
        <f t="shared" si="131"/>
        <v>375</v>
      </c>
    </row>
    <row r="4184" spans="1:7" ht="21" x14ac:dyDescent="0.25">
      <c r="A4184" s="47" t="s">
        <v>11418</v>
      </c>
      <c r="B4184" s="47" t="s">
        <v>11415</v>
      </c>
      <c r="C4184" s="47" t="str">
        <f t="shared" si="130"/>
        <v>Formula</v>
      </c>
      <c r="D4184" s="47" t="s">
        <v>11416</v>
      </c>
      <c r="E4184" s="47" t="s">
        <v>11419</v>
      </c>
      <c r="F4184" s="53">
        <v>170</v>
      </c>
      <c r="G4184" s="53">
        <f t="shared" si="131"/>
        <v>375</v>
      </c>
    </row>
    <row r="4185" spans="1:7" ht="21" x14ac:dyDescent="0.25">
      <c r="A4185" s="54" t="s">
        <v>11420</v>
      </c>
      <c r="B4185" s="54" t="s">
        <v>11415</v>
      </c>
      <c r="C4185" s="47" t="str">
        <f t="shared" si="130"/>
        <v>Formula</v>
      </c>
      <c r="D4185" s="54" t="s">
        <v>11416</v>
      </c>
      <c r="E4185" s="54" t="s">
        <v>11421</v>
      </c>
      <c r="F4185" s="55">
        <v>1</v>
      </c>
      <c r="G4185" s="53">
        <f t="shared" si="131"/>
        <v>375</v>
      </c>
    </row>
    <row r="4186" spans="1:7" ht="21" x14ac:dyDescent="0.25">
      <c r="A4186" s="47" t="s">
        <v>11422</v>
      </c>
      <c r="B4186" s="47" t="s">
        <v>11415</v>
      </c>
      <c r="C4186" s="47" t="str">
        <f t="shared" si="130"/>
        <v>Formula</v>
      </c>
      <c r="D4186" s="47" t="s">
        <v>11416</v>
      </c>
      <c r="E4186" s="47" t="s">
        <v>11423</v>
      </c>
      <c r="F4186" s="53">
        <v>1</v>
      </c>
      <c r="G4186" s="53">
        <f t="shared" si="131"/>
        <v>375</v>
      </c>
    </row>
    <row r="4187" spans="1:7" ht="21" x14ac:dyDescent="0.25">
      <c r="A4187" s="54" t="s">
        <v>11424</v>
      </c>
      <c r="B4187" s="54" t="s">
        <v>11415</v>
      </c>
      <c r="C4187" s="47" t="str">
        <f t="shared" si="130"/>
        <v>Formula</v>
      </c>
      <c r="D4187" s="54" t="s">
        <v>11416</v>
      </c>
      <c r="E4187" s="54" t="s">
        <v>11425</v>
      </c>
      <c r="F4187" s="55">
        <v>1</v>
      </c>
      <c r="G4187" s="53">
        <f t="shared" si="131"/>
        <v>375</v>
      </c>
    </row>
    <row r="4188" spans="1:7" ht="21" x14ac:dyDescent="0.25">
      <c r="A4188" s="47" t="s">
        <v>11426</v>
      </c>
      <c r="B4188" s="47" t="s">
        <v>11415</v>
      </c>
      <c r="C4188" s="47" t="str">
        <f t="shared" si="130"/>
        <v>Formula</v>
      </c>
      <c r="D4188" s="47" t="s">
        <v>11416</v>
      </c>
      <c r="E4188" s="47" t="s">
        <v>11425</v>
      </c>
      <c r="F4188" s="53">
        <v>1</v>
      </c>
      <c r="G4188" s="53">
        <f t="shared" si="131"/>
        <v>375</v>
      </c>
    </row>
    <row r="4189" spans="1:7" ht="21" x14ac:dyDescent="0.25">
      <c r="A4189" s="54" t="s">
        <v>11427</v>
      </c>
      <c r="B4189" s="54" t="s">
        <v>11415</v>
      </c>
      <c r="C4189" s="47" t="str">
        <f t="shared" si="130"/>
        <v>Formula</v>
      </c>
      <c r="D4189" s="54" t="s">
        <v>11416</v>
      </c>
      <c r="E4189" s="54" t="s">
        <v>11428</v>
      </c>
      <c r="F4189" s="55">
        <v>1</v>
      </c>
      <c r="G4189" s="53">
        <f t="shared" si="131"/>
        <v>375</v>
      </c>
    </row>
    <row r="4190" spans="1:7" ht="42" x14ac:dyDescent="0.25">
      <c r="A4190" s="47" t="s">
        <v>11429</v>
      </c>
      <c r="B4190" s="47" t="s">
        <v>11430</v>
      </c>
      <c r="C4190" s="47" t="str">
        <f t="shared" si="130"/>
        <v>Formula</v>
      </c>
      <c r="D4190" s="47" t="s">
        <v>11431</v>
      </c>
      <c r="E4190" s="47" t="s">
        <v>11432</v>
      </c>
      <c r="F4190" s="53">
        <v>18</v>
      </c>
      <c r="G4190" s="53">
        <f t="shared" si="131"/>
        <v>18</v>
      </c>
    </row>
    <row r="4191" spans="1:7" x14ac:dyDescent="0.25">
      <c r="A4191" s="54" t="s">
        <v>11433</v>
      </c>
      <c r="B4191" s="54" t="s">
        <v>11434</v>
      </c>
      <c r="C4191" s="47" t="str">
        <f t="shared" si="130"/>
        <v>Formula</v>
      </c>
      <c r="D4191" s="54" t="s">
        <v>11435</v>
      </c>
      <c r="E4191" s="54" t="s">
        <v>11436</v>
      </c>
      <c r="F4191" s="55">
        <v>68</v>
      </c>
      <c r="G4191" s="53">
        <f t="shared" si="131"/>
        <v>68</v>
      </c>
    </row>
    <row r="4192" spans="1:7" ht="42" x14ac:dyDescent="0.25">
      <c r="A4192" s="47" t="s">
        <v>11437</v>
      </c>
      <c r="B4192" s="47" t="s">
        <v>11438</v>
      </c>
      <c r="C4192" s="47" t="str">
        <f t="shared" si="130"/>
        <v>Formula</v>
      </c>
      <c r="D4192" s="47" t="s">
        <v>11439</v>
      </c>
      <c r="E4192" s="47" t="s">
        <v>11440</v>
      </c>
      <c r="F4192" s="53">
        <v>80</v>
      </c>
      <c r="G4192" s="53">
        <f t="shared" si="131"/>
        <v>80</v>
      </c>
    </row>
    <row r="4193" spans="1:7" ht="42" x14ac:dyDescent="0.25">
      <c r="A4193" s="54" t="s">
        <v>11441</v>
      </c>
      <c r="B4193" s="54" t="s">
        <v>11442</v>
      </c>
      <c r="C4193" s="47" t="str">
        <f t="shared" si="130"/>
        <v>Formula</v>
      </c>
      <c r="D4193" s="54" t="s">
        <v>10352</v>
      </c>
      <c r="E4193" s="54" t="s">
        <v>11443</v>
      </c>
      <c r="F4193" s="55">
        <v>66</v>
      </c>
      <c r="G4193" s="53">
        <f t="shared" si="131"/>
        <v>66</v>
      </c>
    </row>
    <row r="4194" spans="1:7" ht="42" x14ac:dyDescent="0.25">
      <c r="A4194" s="47" t="s">
        <v>11444</v>
      </c>
      <c r="B4194" s="47" t="s">
        <v>11445</v>
      </c>
      <c r="C4194" s="47" t="str">
        <f t="shared" si="130"/>
        <v>Formula</v>
      </c>
      <c r="D4194" s="47" t="s">
        <v>11446</v>
      </c>
      <c r="E4194" s="47" t="s">
        <v>11447</v>
      </c>
      <c r="F4194" s="53">
        <v>40</v>
      </c>
      <c r="G4194" s="53">
        <f t="shared" si="131"/>
        <v>40</v>
      </c>
    </row>
    <row r="4195" spans="1:7" ht="31.5" x14ac:dyDescent="0.25">
      <c r="A4195" s="54" t="s">
        <v>11448</v>
      </c>
      <c r="B4195" s="54" t="s">
        <v>11449</v>
      </c>
      <c r="C4195" s="47" t="str">
        <f t="shared" si="130"/>
        <v>Formula</v>
      </c>
      <c r="D4195" s="54" t="s">
        <v>11450</v>
      </c>
      <c r="E4195" s="54" t="s">
        <v>11451</v>
      </c>
      <c r="F4195" s="55">
        <v>7</v>
      </c>
      <c r="G4195" s="53">
        <f t="shared" si="131"/>
        <v>7</v>
      </c>
    </row>
    <row r="4196" spans="1:7" ht="42" x14ac:dyDescent="0.25">
      <c r="A4196" s="47" t="s">
        <v>11452</v>
      </c>
      <c r="B4196" s="47" t="s">
        <v>11453</v>
      </c>
      <c r="C4196" s="47" t="str">
        <f t="shared" si="130"/>
        <v>Formula</v>
      </c>
      <c r="D4196" s="47" t="s">
        <v>11454</v>
      </c>
      <c r="E4196" s="47" t="s">
        <v>11455</v>
      </c>
      <c r="F4196" s="53">
        <v>57</v>
      </c>
      <c r="G4196" s="53">
        <f t="shared" si="131"/>
        <v>57</v>
      </c>
    </row>
    <row r="4197" spans="1:7" ht="21" x14ac:dyDescent="0.25">
      <c r="A4197" s="54" t="s">
        <v>11456</v>
      </c>
      <c r="B4197" s="54" t="s">
        <v>11457</v>
      </c>
      <c r="C4197" s="47" t="str">
        <f t="shared" si="130"/>
        <v>Formula</v>
      </c>
      <c r="D4197" s="54" t="s">
        <v>11458</v>
      </c>
      <c r="E4197" s="54" t="s">
        <v>11459</v>
      </c>
      <c r="F4197" s="55">
        <v>108</v>
      </c>
      <c r="G4197" s="53">
        <f t="shared" si="131"/>
        <v>108</v>
      </c>
    </row>
    <row r="4198" spans="1:7" ht="31.5" x14ac:dyDescent="0.25">
      <c r="A4198" s="47" t="s">
        <v>11460</v>
      </c>
      <c r="B4198" s="47" t="s">
        <v>11461</v>
      </c>
      <c r="C4198" s="47" t="str">
        <f t="shared" si="130"/>
        <v>Formula</v>
      </c>
      <c r="D4198" s="47" t="s">
        <v>11462</v>
      </c>
      <c r="E4198" s="47" t="s">
        <v>11463</v>
      </c>
      <c r="F4198" s="53">
        <v>90</v>
      </c>
      <c r="G4198" s="53">
        <f t="shared" si="131"/>
        <v>90</v>
      </c>
    </row>
    <row r="4199" spans="1:7" ht="31.5" x14ac:dyDescent="0.25">
      <c r="A4199" s="54" t="s">
        <v>11464</v>
      </c>
      <c r="B4199" s="54" t="s">
        <v>11465</v>
      </c>
      <c r="C4199" s="47" t="str">
        <f t="shared" si="130"/>
        <v>Formula</v>
      </c>
      <c r="D4199" s="54" t="s">
        <v>11466</v>
      </c>
      <c r="E4199" s="54" t="s">
        <v>10195</v>
      </c>
      <c r="F4199" s="55">
        <v>98</v>
      </c>
      <c r="G4199" s="53">
        <f t="shared" si="131"/>
        <v>98</v>
      </c>
    </row>
    <row r="4200" spans="1:7" ht="42" x14ac:dyDescent="0.25">
      <c r="A4200" s="47" t="s">
        <v>11467</v>
      </c>
      <c r="B4200" s="47" t="s">
        <v>11468</v>
      </c>
      <c r="C4200" s="47" t="str">
        <f t="shared" si="130"/>
        <v>Formula</v>
      </c>
      <c r="D4200" s="47" t="s">
        <v>11469</v>
      </c>
      <c r="E4200" s="47" t="s">
        <v>11470</v>
      </c>
      <c r="F4200" s="53">
        <v>110</v>
      </c>
      <c r="G4200" s="53">
        <f t="shared" si="131"/>
        <v>135</v>
      </c>
    </row>
    <row r="4201" spans="1:7" ht="42" x14ac:dyDescent="0.25">
      <c r="A4201" s="54" t="s">
        <v>11471</v>
      </c>
      <c r="B4201" s="54" t="s">
        <v>11468</v>
      </c>
      <c r="C4201" s="47" t="str">
        <f t="shared" si="130"/>
        <v>Formula</v>
      </c>
      <c r="D4201" s="54" t="s">
        <v>11469</v>
      </c>
      <c r="E4201" s="54" t="s">
        <v>11472</v>
      </c>
      <c r="F4201" s="55">
        <v>9</v>
      </c>
      <c r="G4201" s="53">
        <f t="shared" si="131"/>
        <v>135</v>
      </c>
    </row>
    <row r="4202" spans="1:7" ht="42" x14ac:dyDescent="0.25">
      <c r="A4202" s="47" t="s">
        <v>11473</v>
      </c>
      <c r="B4202" s="47" t="s">
        <v>11468</v>
      </c>
      <c r="C4202" s="47" t="str">
        <f t="shared" si="130"/>
        <v>Formula</v>
      </c>
      <c r="D4202" s="47" t="s">
        <v>11469</v>
      </c>
      <c r="E4202" s="47" t="s">
        <v>11474</v>
      </c>
      <c r="F4202" s="53">
        <v>16</v>
      </c>
      <c r="G4202" s="53">
        <f t="shared" si="131"/>
        <v>135</v>
      </c>
    </row>
    <row r="4203" spans="1:7" ht="31.5" x14ac:dyDescent="0.25">
      <c r="A4203" s="54" t="s">
        <v>11475</v>
      </c>
      <c r="B4203" s="54" t="s">
        <v>11476</v>
      </c>
      <c r="C4203" s="47" t="str">
        <f t="shared" si="130"/>
        <v>Formula</v>
      </c>
      <c r="D4203" s="54" t="s">
        <v>11477</v>
      </c>
      <c r="E4203" s="54" t="s">
        <v>11478</v>
      </c>
      <c r="F4203" s="55">
        <v>99</v>
      </c>
      <c r="G4203" s="53">
        <f t="shared" si="131"/>
        <v>99</v>
      </c>
    </row>
    <row r="4204" spans="1:7" ht="31.5" x14ac:dyDescent="0.25">
      <c r="A4204" s="47" t="s">
        <v>11479</v>
      </c>
      <c r="B4204" s="47" t="s">
        <v>11480</v>
      </c>
      <c r="C4204" s="47" t="str">
        <f t="shared" si="130"/>
        <v>Formula</v>
      </c>
      <c r="D4204" s="47" t="s">
        <v>11481</v>
      </c>
      <c r="E4204" s="47" t="s">
        <v>11482</v>
      </c>
      <c r="F4204" s="53">
        <v>100</v>
      </c>
      <c r="G4204" s="53">
        <f t="shared" si="131"/>
        <v>100</v>
      </c>
    </row>
    <row r="4205" spans="1:7" ht="21" x14ac:dyDescent="0.25">
      <c r="A4205" s="54" t="s">
        <v>11483</v>
      </c>
      <c r="B4205" s="54" t="s">
        <v>11484</v>
      </c>
      <c r="C4205" s="47" t="str">
        <f t="shared" si="130"/>
        <v>Formula</v>
      </c>
      <c r="D4205" s="54" t="s">
        <v>11485</v>
      </c>
      <c r="E4205" s="54" t="s">
        <v>11486</v>
      </c>
      <c r="F4205" s="55">
        <v>100</v>
      </c>
      <c r="G4205" s="53">
        <f t="shared" si="131"/>
        <v>100</v>
      </c>
    </row>
    <row r="4206" spans="1:7" ht="52.5" x14ac:dyDescent="0.25">
      <c r="A4206" s="47" t="s">
        <v>11487</v>
      </c>
      <c r="B4206" s="47" t="s">
        <v>11488</v>
      </c>
      <c r="C4206" s="47" t="str">
        <f t="shared" si="130"/>
        <v>Formula</v>
      </c>
      <c r="D4206" s="47" t="s">
        <v>11489</v>
      </c>
      <c r="E4206" s="47" t="s">
        <v>11490</v>
      </c>
      <c r="F4206" s="53">
        <v>210</v>
      </c>
      <c r="G4206" s="53">
        <f t="shared" si="131"/>
        <v>477</v>
      </c>
    </row>
    <row r="4207" spans="1:7" ht="52.5" x14ac:dyDescent="0.25">
      <c r="A4207" s="54" t="s">
        <v>11491</v>
      </c>
      <c r="B4207" s="54" t="s">
        <v>11488</v>
      </c>
      <c r="C4207" s="47" t="str">
        <f t="shared" si="130"/>
        <v>Formula</v>
      </c>
      <c r="D4207" s="54" t="s">
        <v>11489</v>
      </c>
      <c r="E4207" s="54" t="s">
        <v>11492</v>
      </c>
      <c r="F4207" s="55">
        <v>267</v>
      </c>
      <c r="G4207" s="53">
        <f t="shared" si="131"/>
        <v>477</v>
      </c>
    </row>
    <row r="4208" spans="1:7" ht="42" x14ac:dyDescent="0.25">
      <c r="A4208" s="47" t="s">
        <v>11493</v>
      </c>
      <c r="B4208" s="47" t="s">
        <v>11494</v>
      </c>
      <c r="C4208" s="47" t="str">
        <f t="shared" si="130"/>
        <v>Formula</v>
      </c>
      <c r="D4208" s="47" t="s">
        <v>11495</v>
      </c>
      <c r="E4208" s="47" t="s">
        <v>11496</v>
      </c>
      <c r="F4208" s="53">
        <v>110</v>
      </c>
      <c r="G4208" s="53">
        <f t="shared" si="131"/>
        <v>110</v>
      </c>
    </row>
    <row r="4209" spans="1:7" ht="31.5" x14ac:dyDescent="0.25">
      <c r="A4209" s="54" t="s">
        <v>11497</v>
      </c>
      <c r="B4209" s="54" t="s">
        <v>11498</v>
      </c>
      <c r="C4209" s="47" t="str">
        <f t="shared" si="130"/>
        <v>Formula</v>
      </c>
      <c r="D4209" s="54" t="s">
        <v>11499</v>
      </c>
      <c r="E4209" s="54" t="s">
        <v>11500</v>
      </c>
      <c r="F4209" s="55">
        <v>41</v>
      </c>
      <c r="G4209" s="53">
        <f t="shared" si="131"/>
        <v>41</v>
      </c>
    </row>
    <row r="4210" spans="1:7" ht="42" x14ac:dyDescent="0.25">
      <c r="A4210" s="47" t="s">
        <v>11501</v>
      </c>
      <c r="B4210" s="47" t="s">
        <v>11502</v>
      </c>
      <c r="C4210" s="47" t="str">
        <f t="shared" si="130"/>
        <v>Formula</v>
      </c>
      <c r="D4210" s="47" t="s">
        <v>11503</v>
      </c>
      <c r="E4210" s="47" t="s">
        <v>11504</v>
      </c>
      <c r="F4210" s="53">
        <v>74</v>
      </c>
      <c r="G4210" s="53">
        <f t="shared" si="131"/>
        <v>74</v>
      </c>
    </row>
    <row r="4211" spans="1:7" ht="42" x14ac:dyDescent="0.25">
      <c r="A4211" s="54" t="s">
        <v>11505</v>
      </c>
      <c r="B4211" s="54" t="s">
        <v>11506</v>
      </c>
      <c r="C4211" s="47" t="str">
        <f t="shared" si="130"/>
        <v>Formula</v>
      </c>
      <c r="D4211" s="54" t="s">
        <v>11507</v>
      </c>
      <c r="E4211" s="54" t="s">
        <v>11508</v>
      </c>
      <c r="F4211" s="55">
        <v>70</v>
      </c>
      <c r="G4211" s="53">
        <f t="shared" si="131"/>
        <v>70</v>
      </c>
    </row>
    <row r="4212" spans="1:7" ht="31.5" x14ac:dyDescent="0.25">
      <c r="A4212" s="47" t="s">
        <v>11509</v>
      </c>
      <c r="B4212" s="47" t="s">
        <v>11510</v>
      </c>
      <c r="C4212" s="47" t="str">
        <f t="shared" si="130"/>
        <v>Formula</v>
      </c>
      <c r="D4212" s="47" t="s">
        <v>11511</v>
      </c>
      <c r="E4212" s="47" t="s">
        <v>11512</v>
      </c>
      <c r="F4212" s="53">
        <v>90</v>
      </c>
      <c r="G4212" s="53">
        <f t="shared" si="131"/>
        <v>90</v>
      </c>
    </row>
    <row r="4213" spans="1:7" ht="42" x14ac:dyDescent="0.25">
      <c r="A4213" s="54" t="s">
        <v>11513</v>
      </c>
      <c r="B4213" s="54" t="s">
        <v>11514</v>
      </c>
      <c r="C4213" s="47" t="str">
        <f t="shared" si="130"/>
        <v>Formula</v>
      </c>
      <c r="D4213" s="54" t="s">
        <v>11515</v>
      </c>
      <c r="E4213" s="54" t="s">
        <v>11516</v>
      </c>
      <c r="F4213" s="55">
        <v>24</v>
      </c>
      <c r="G4213" s="53">
        <f t="shared" si="131"/>
        <v>24</v>
      </c>
    </row>
    <row r="4214" spans="1:7" ht="52.5" x14ac:dyDescent="0.25">
      <c r="A4214" s="47" t="s">
        <v>11517</v>
      </c>
      <c r="B4214" s="47" t="s">
        <v>11518</v>
      </c>
      <c r="C4214" s="47" t="str">
        <f t="shared" si="130"/>
        <v>Formula</v>
      </c>
      <c r="D4214" s="47" t="s">
        <v>11519</v>
      </c>
      <c r="E4214" s="47" t="s">
        <v>11520</v>
      </c>
      <c r="F4214" s="53">
        <v>156</v>
      </c>
      <c r="G4214" s="53">
        <f t="shared" si="131"/>
        <v>156</v>
      </c>
    </row>
    <row r="4215" spans="1:7" ht="52.5" x14ac:dyDescent="0.25">
      <c r="A4215" s="54" t="s">
        <v>11521</v>
      </c>
      <c r="B4215" s="54" t="s">
        <v>11522</v>
      </c>
      <c r="C4215" s="47" t="str">
        <f t="shared" si="130"/>
        <v>Formula</v>
      </c>
      <c r="D4215" s="54" t="s">
        <v>11523</v>
      </c>
      <c r="E4215" s="54" t="s">
        <v>11524</v>
      </c>
      <c r="F4215" s="55">
        <v>300</v>
      </c>
      <c r="G4215" s="53">
        <f t="shared" si="131"/>
        <v>300</v>
      </c>
    </row>
    <row r="4216" spans="1:7" ht="42" x14ac:dyDescent="0.25">
      <c r="A4216" s="47" t="s">
        <v>11525</v>
      </c>
      <c r="B4216" s="47" t="s">
        <v>11526</v>
      </c>
      <c r="C4216" s="47" t="str">
        <f t="shared" si="130"/>
        <v>Formula</v>
      </c>
      <c r="D4216" s="47" t="s">
        <v>11527</v>
      </c>
      <c r="E4216" s="47" t="s">
        <v>11528</v>
      </c>
      <c r="F4216" s="53">
        <v>188</v>
      </c>
      <c r="G4216" s="53">
        <f t="shared" si="131"/>
        <v>192</v>
      </c>
    </row>
    <row r="4217" spans="1:7" ht="42" x14ac:dyDescent="0.25">
      <c r="A4217" s="54" t="s">
        <v>11529</v>
      </c>
      <c r="B4217" s="54" t="s">
        <v>11526</v>
      </c>
      <c r="C4217" s="47" t="str">
        <f t="shared" si="130"/>
        <v>Formula</v>
      </c>
      <c r="D4217" s="54" t="s">
        <v>11527</v>
      </c>
      <c r="E4217" s="54" t="s">
        <v>11530</v>
      </c>
      <c r="F4217" s="55">
        <v>3</v>
      </c>
      <c r="G4217" s="53">
        <f t="shared" si="131"/>
        <v>192</v>
      </c>
    </row>
    <row r="4218" spans="1:7" ht="42" x14ac:dyDescent="0.25">
      <c r="A4218" s="47" t="s">
        <v>11531</v>
      </c>
      <c r="B4218" s="47" t="s">
        <v>11526</v>
      </c>
      <c r="C4218" s="47" t="str">
        <f t="shared" si="130"/>
        <v>Formula</v>
      </c>
      <c r="D4218" s="47" t="s">
        <v>11527</v>
      </c>
      <c r="E4218" s="47" t="s">
        <v>11532</v>
      </c>
      <c r="F4218" s="53">
        <v>1</v>
      </c>
      <c r="G4218" s="53">
        <f t="shared" si="131"/>
        <v>192</v>
      </c>
    </row>
    <row r="4219" spans="1:7" ht="42" x14ac:dyDescent="0.25">
      <c r="A4219" s="54" t="s">
        <v>11533</v>
      </c>
      <c r="B4219" s="54" t="s">
        <v>11534</v>
      </c>
      <c r="C4219" s="47" t="str">
        <f t="shared" si="130"/>
        <v>Formula</v>
      </c>
      <c r="D4219" s="54" t="s">
        <v>11535</v>
      </c>
      <c r="E4219" s="54" t="s">
        <v>11536</v>
      </c>
      <c r="F4219" s="55">
        <v>50</v>
      </c>
      <c r="G4219" s="53">
        <f t="shared" si="131"/>
        <v>50</v>
      </c>
    </row>
    <row r="4220" spans="1:7" ht="42" x14ac:dyDescent="0.25">
      <c r="A4220" s="47" t="s">
        <v>11537</v>
      </c>
      <c r="B4220" s="47" t="s">
        <v>11538</v>
      </c>
      <c r="C4220" s="47" t="str">
        <f t="shared" si="130"/>
        <v>Formula</v>
      </c>
      <c r="D4220" s="47" t="s">
        <v>11539</v>
      </c>
      <c r="E4220" s="47" t="s">
        <v>11540</v>
      </c>
      <c r="F4220" s="53">
        <v>50</v>
      </c>
      <c r="G4220" s="53">
        <f t="shared" si="131"/>
        <v>50</v>
      </c>
    </row>
    <row r="4221" spans="1:7" ht="52.5" x14ac:dyDescent="0.25">
      <c r="A4221" s="54" t="s">
        <v>11541</v>
      </c>
      <c r="B4221" s="54" t="s">
        <v>11542</v>
      </c>
      <c r="C4221" s="47" t="str">
        <f t="shared" si="130"/>
        <v>Formula</v>
      </c>
      <c r="D4221" s="54" t="s">
        <v>11543</v>
      </c>
      <c r="E4221" s="54" t="s">
        <v>11544</v>
      </c>
      <c r="F4221" s="55">
        <v>134</v>
      </c>
      <c r="G4221" s="53">
        <f t="shared" si="131"/>
        <v>134</v>
      </c>
    </row>
    <row r="4222" spans="1:7" ht="31.5" x14ac:dyDescent="0.25">
      <c r="A4222" s="47" t="s">
        <v>11545</v>
      </c>
      <c r="B4222" s="47" t="s">
        <v>11546</v>
      </c>
      <c r="C4222" s="47" t="str">
        <f t="shared" si="130"/>
        <v>Formula</v>
      </c>
      <c r="D4222" s="47" t="s">
        <v>11547</v>
      </c>
      <c r="E4222" s="47" t="s">
        <v>11548</v>
      </c>
      <c r="F4222" s="53">
        <v>25</v>
      </c>
      <c r="G4222" s="53">
        <f t="shared" si="131"/>
        <v>271</v>
      </c>
    </row>
    <row r="4223" spans="1:7" ht="31.5" x14ac:dyDescent="0.25">
      <c r="A4223" s="54" t="s">
        <v>11549</v>
      </c>
      <c r="B4223" s="54" t="s">
        <v>11546</v>
      </c>
      <c r="C4223" s="47" t="str">
        <f t="shared" si="130"/>
        <v>Formula</v>
      </c>
      <c r="D4223" s="54" t="s">
        <v>11547</v>
      </c>
      <c r="E4223" s="54" t="s">
        <v>11550</v>
      </c>
      <c r="F4223" s="55">
        <v>205</v>
      </c>
      <c r="G4223" s="53">
        <f t="shared" si="131"/>
        <v>271</v>
      </c>
    </row>
    <row r="4224" spans="1:7" ht="31.5" x14ac:dyDescent="0.25">
      <c r="A4224" s="47" t="s">
        <v>11551</v>
      </c>
      <c r="B4224" s="47" t="s">
        <v>11546</v>
      </c>
      <c r="C4224" s="47" t="str">
        <f t="shared" si="130"/>
        <v>Formula</v>
      </c>
      <c r="D4224" s="47" t="s">
        <v>11547</v>
      </c>
      <c r="E4224" s="47" t="s">
        <v>11552</v>
      </c>
      <c r="F4224" s="53">
        <v>8</v>
      </c>
      <c r="G4224" s="53">
        <f t="shared" si="131"/>
        <v>271</v>
      </c>
    </row>
    <row r="4225" spans="1:7" ht="31.5" x14ac:dyDescent="0.25">
      <c r="A4225" s="54" t="s">
        <v>11553</v>
      </c>
      <c r="B4225" s="54" t="s">
        <v>11546</v>
      </c>
      <c r="C4225" s="47" t="str">
        <f t="shared" si="130"/>
        <v>Formula</v>
      </c>
      <c r="D4225" s="54" t="s">
        <v>11547</v>
      </c>
      <c r="E4225" s="54" t="s">
        <v>11554</v>
      </c>
      <c r="F4225" s="55">
        <v>20</v>
      </c>
      <c r="G4225" s="53">
        <f t="shared" si="131"/>
        <v>271</v>
      </c>
    </row>
    <row r="4226" spans="1:7" ht="31.5" x14ac:dyDescent="0.25">
      <c r="A4226" s="47" t="s">
        <v>11555</v>
      </c>
      <c r="B4226" s="47" t="s">
        <v>11546</v>
      </c>
      <c r="C4226" s="47" t="str">
        <f t="shared" si="130"/>
        <v>Formula</v>
      </c>
      <c r="D4226" s="47" t="s">
        <v>11547</v>
      </c>
      <c r="E4226" s="47" t="s">
        <v>11556</v>
      </c>
      <c r="F4226" s="53">
        <v>13</v>
      </c>
      <c r="G4226" s="53">
        <f t="shared" si="131"/>
        <v>271</v>
      </c>
    </row>
    <row r="4227" spans="1:7" ht="52.5" x14ac:dyDescent="0.25">
      <c r="A4227" s="54" t="s">
        <v>11557</v>
      </c>
      <c r="B4227" s="54" t="s">
        <v>11558</v>
      </c>
      <c r="C4227" s="47" t="str">
        <f t="shared" ref="C4227:C4290" si="132">IF(ISTEXT(VLOOKUP(B4227,$I$2:$I$11,1,FALSE)),"Alt sub","Formula")</f>
        <v>Formula</v>
      </c>
      <c r="D4227" s="54" t="s">
        <v>11559</v>
      </c>
      <c r="E4227" s="54" t="s">
        <v>11560</v>
      </c>
      <c r="F4227" s="55">
        <v>1</v>
      </c>
      <c r="G4227" s="53">
        <f t="shared" ref="G4227:G4290" si="133">SUMIF(B:B,B4227,F:F)</f>
        <v>6275</v>
      </c>
    </row>
    <row r="4228" spans="1:7" ht="52.5" x14ac:dyDescent="0.25">
      <c r="A4228" s="47" t="s">
        <v>11561</v>
      </c>
      <c r="B4228" s="47" t="s">
        <v>11558</v>
      </c>
      <c r="C4228" s="47" t="str">
        <f t="shared" si="132"/>
        <v>Formula</v>
      </c>
      <c r="D4228" s="47" t="s">
        <v>11559</v>
      </c>
      <c r="E4228" s="47" t="s">
        <v>11562</v>
      </c>
      <c r="F4228" s="53">
        <v>4</v>
      </c>
      <c r="G4228" s="53">
        <f t="shared" si="133"/>
        <v>6275</v>
      </c>
    </row>
    <row r="4229" spans="1:7" ht="52.5" x14ac:dyDescent="0.25">
      <c r="A4229" s="54" t="s">
        <v>11563</v>
      </c>
      <c r="B4229" s="54" t="s">
        <v>11558</v>
      </c>
      <c r="C4229" s="47" t="str">
        <f t="shared" si="132"/>
        <v>Formula</v>
      </c>
      <c r="D4229" s="54" t="s">
        <v>11559</v>
      </c>
      <c r="E4229" s="54" t="s">
        <v>11564</v>
      </c>
      <c r="F4229" s="55">
        <v>110</v>
      </c>
      <c r="G4229" s="53">
        <f t="shared" si="133"/>
        <v>6275</v>
      </c>
    </row>
    <row r="4230" spans="1:7" ht="52.5" x14ac:dyDescent="0.25">
      <c r="A4230" s="47" t="s">
        <v>11565</v>
      </c>
      <c r="B4230" s="47" t="s">
        <v>11558</v>
      </c>
      <c r="C4230" s="47" t="str">
        <f t="shared" si="132"/>
        <v>Formula</v>
      </c>
      <c r="D4230" s="47" t="s">
        <v>11559</v>
      </c>
      <c r="E4230" s="47" t="s">
        <v>11566</v>
      </c>
      <c r="F4230" s="53">
        <v>67</v>
      </c>
      <c r="G4230" s="53">
        <f t="shared" si="133"/>
        <v>6275</v>
      </c>
    </row>
    <row r="4231" spans="1:7" ht="52.5" x14ac:dyDescent="0.25">
      <c r="A4231" s="54" t="s">
        <v>11567</v>
      </c>
      <c r="B4231" s="54" t="s">
        <v>11558</v>
      </c>
      <c r="C4231" s="47" t="str">
        <f t="shared" si="132"/>
        <v>Formula</v>
      </c>
      <c r="D4231" s="54" t="s">
        <v>11559</v>
      </c>
      <c r="E4231" s="54" t="s">
        <v>11568</v>
      </c>
      <c r="F4231" s="55">
        <v>100</v>
      </c>
      <c r="G4231" s="53">
        <f t="shared" si="133"/>
        <v>6275</v>
      </c>
    </row>
    <row r="4232" spans="1:7" ht="52.5" x14ac:dyDescent="0.25">
      <c r="A4232" s="47" t="s">
        <v>11569</v>
      </c>
      <c r="B4232" s="47" t="s">
        <v>11558</v>
      </c>
      <c r="C4232" s="47" t="str">
        <f t="shared" si="132"/>
        <v>Formula</v>
      </c>
      <c r="D4232" s="47" t="s">
        <v>11559</v>
      </c>
      <c r="E4232" s="47" t="s">
        <v>11570</v>
      </c>
      <c r="F4232" s="53">
        <v>325</v>
      </c>
      <c r="G4232" s="53">
        <f t="shared" si="133"/>
        <v>6275</v>
      </c>
    </row>
    <row r="4233" spans="1:7" ht="52.5" x14ac:dyDescent="0.25">
      <c r="A4233" s="54" t="s">
        <v>11571</v>
      </c>
      <c r="B4233" s="54" t="s">
        <v>11558</v>
      </c>
      <c r="C4233" s="47" t="str">
        <f t="shared" si="132"/>
        <v>Formula</v>
      </c>
      <c r="D4233" s="54" t="s">
        <v>11559</v>
      </c>
      <c r="E4233" s="54" t="s">
        <v>11572</v>
      </c>
      <c r="F4233" s="55">
        <v>268</v>
      </c>
      <c r="G4233" s="53">
        <f t="shared" si="133"/>
        <v>6275</v>
      </c>
    </row>
    <row r="4234" spans="1:7" ht="52.5" x14ac:dyDescent="0.25">
      <c r="A4234" s="47" t="s">
        <v>11573</v>
      </c>
      <c r="B4234" s="47" t="s">
        <v>11558</v>
      </c>
      <c r="C4234" s="47" t="str">
        <f t="shared" si="132"/>
        <v>Formula</v>
      </c>
      <c r="D4234" s="47" t="s">
        <v>11559</v>
      </c>
      <c r="E4234" s="47" t="s">
        <v>11574</v>
      </c>
      <c r="F4234" s="53">
        <v>376</v>
      </c>
      <c r="G4234" s="53">
        <f t="shared" si="133"/>
        <v>6275</v>
      </c>
    </row>
    <row r="4235" spans="1:7" ht="52.5" x14ac:dyDescent="0.25">
      <c r="A4235" s="54" t="s">
        <v>11575</v>
      </c>
      <c r="B4235" s="54" t="s">
        <v>11558</v>
      </c>
      <c r="C4235" s="47" t="str">
        <f t="shared" si="132"/>
        <v>Formula</v>
      </c>
      <c r="D4235" s="54" t="s">
        <v>11559</v>
      </c>
      <c r="E4235" s="54" t="s">
        <v>11576</v>
      </c>
      <c r="F4235" s="55">
        <v>394</v>
      </c>
      <c r="G4235" s="53">
        <f t="shared" si="133"/>
        <v>6275</v>
      </c>
    </row>
    <row r="4236" spans="1:7" ht="52.5" x14ac:dyDescent="0.25">
      <c r="A4236" s="47" t="s">
        <v>11577</v>
      </c>
      <c r="B4236" s="47" t="s">
        <v>11558</v>
      </c>
      <c r="C4236" s="47" t="str">
        <f t="shared" si="132"/>
        <v>Formula</v>
      </c>
      <c r="D4236" s="47" t="s">
        <v>11559</v>
      </c>
      <c r="E4236" s="47" t="s">
        <v>11578</v>
      </c>
      <c r="F4236" s="53">
        <v>267</v>
      </c>
      <c r="G4236" s="53">
        <f t="shared" si="133"/>
        <v>6275</v>
      </c>
    </row>
    <row r="4237" spans="1:7" ht="52.5" x14ac:dyDescent="0.25">
      <c r="A4237" s="54" t="s">
        <v>11579</v>
      </c>
      <c r="B4237" s="54" t="s">
        <v>11558</v>
      </c>
      <c r="C4237" s="47" t="str">
        <f t="shared" si="132"/>
        <v>Formula</v>
      </c>
      <c r="D4237" s="54" t="s">
        <v>11559</v>
      </c>
      <c r="E4237" s="54" t="s">
        <v>11580</v>
      </c>
      <c r="F4237" s="55">
        <v>172</v>
      </c>
      <c r="G4237" s="53">
        <f t="shared" si="133"/>
        <v>6275</v>
      </c>
    </row>
    <row r="4238" spans="1:7" ht="52.5" x14ac:dyDescent="0.25">
      <c r="A4238" s="47" t="s">
        <v>11581</v>
      </c>
      <c r="B4238" s="47" t="s">
        <v>11558</v>
      </c>
      <c r="C4238" s="47" t="str">
        <f t="shared" si="132"/>
        <v>Formula</v>
      </c>
      <c r="D4238" s="47" t="s">
        <v>11559</v>
      </c>
      <c r="E4238" s="47" t="s">
        <v>11582</v>
      </c>
      <c r="F4238" s="53">
        <v>44</v>
      </c>
      <c r="G4238" s="53">
        <f t="shared" si="133"/>
        <v>6275</v>
      </c>
    </row>
    <row r="4239" spans="1:7" ht="52.5" x14ac:dyDescent="0.25">
      <c r="A4239" s="54" t="s">
        <v>11583</v>
      </c>
      <c r="B4239" s="54" t="s">
        <v>11558</v>
      </c>
      <c r="C4239" s="47" t="str">
        <f t="shared" si="132"/>
        <v>Formula</v>
      </c>
      <c r="D4239" s="54" t="s">
        <v>11559</v>
      </c>
      <c r="E4239" s="54" t="s">
        <v>11584</v>
      </c>
      <c r="F4239" s="55">
        <v>457</v>
      </c>
      <c r="G4239" s="53">
        <f t="shared" si="133"/>
        <v>6275</v>
      </c>
    </row>
    <row r="4240" spans="1:7" ht="52.5" x14ac:dyDescent="0.25">
      <c r="A4240" s="47" t="s">
        <v>11585</v>
      </c>
      <c r="B4240" s="47" t="s">
        <v>11558</v>
      </c>
      <c r="C4240" s="47" t="str">
        <f t="shared" si="132"/>
        <v>Formula</v>
      </c>
      <c r="D4240" s="47" t="s">
        <v>11559</v>
      </c>
      <c r="E4240" s="47" t="s">
        <v>11586</v>
      </c>
      <c r="F4240" s="53">
        <v>248</v>
      </c>
      <c r="G4240" s="53">
        <f t="shared" si="133"/>
        <v>6275</v>
      </c>
    </row>
    <row r="4241" spans="1:7" ht="52.5" x14ac:dyDescent="0.25">
      <c r="A4241" s="54" t="s">
        <v>11587</v>
      </c>
      <c r="B4241" s="54" t="s">
        <v>11558</v>
      </c>
      <c r="C4241" s="47" t="str">
        <f t="shared" si="132"/>
        <v>Formula</v>
      </c>
      <c r="D4241" s="54" t="s">
        <v>11559</v>
      </c>
      <c r="E4241" s="54" t="s">
        <v>11588</v>
      </c>
      <c r="F4241" s="55">
        <v>354</v>
      </c>
      <c r="G4241" s="53">
        <f t="shared" si="133"/>
        <v>6275</v>
      </c>
    </row>
    <row r="4242" spans="1:7" ht="52.5" x14ac:dyDescent="0.25">
      <c r="A4242" s="47" t="s">
        <v>11589</v>
      </c>
      <c r="B4242" s="47" t="s">
        <v>11558</v>
      </c>
      <c r="C4242" s="47" t="str">
        <f t="shared" si="132"/>
        <v>Formula</v>
      </c>
      <c r="D4242" s="47" t="s">
        <v>11559</v>
      </c>
      <c r="E4242" s="47" t="s">
        <v>11590</v>
      </c>
      <c r="F4242" s="53">
        <v>139</v>
      </c>
      <c r="G4242" s="53">
        <f t="shared" si="133"/>
        <v>6275</v>
      </c>
    </row>
    <row r="4243" spans="1:7" ht="52.5" x14ac:dyDescent="0.25">
      <c r="A4243" s="54" t="s">
        <v>11591</v>
      </c>
      <c r="B4243" s="54" t="s">
        <v>11558</v>
      </c>
      <c r="C4243" s="47" t="str">
        <f t="shared" si="132"/>
        <v>Formula</v>
      </c>
      <c r="D4243" s="54" t="s">
        <v>11559</v>
      </c>
      <c r="E4243" s="54" t="s">
        <v>11592</v>
      </c>
      <c r="F4243" s="55">
        <v>56</v>
      </c>
      <c r="G4243" s="53">
        <f t="shared" si="133"/>
        <v>6275</v>
      </c>
    </row>
    <row r="4244" spans="1:7" ht="52.5" x14ac:dyDescent="0.25">
      <c r="A4244" s="47" t="s">
        <v>11593</v>
      </c>
      <c r="B4244" s="47" t="s">
        <v>11558</v>
      </c>
      <c r="C4244" s="47" t="str">
        <f t="shared" si="132"/>
        <v>Formula</v>
      </c>
      <c r="D4244" s="47" t="s">
        <v>11559</v>
      </c>
      <c r="E4244" s="47" t="s">
        <v>11594</v>
      </c>
      <c r="F4244" s="53">
        <v>206</v>
      </c>
      <c r="G4244" s="53">
        <f t="shared" si="133"/>
        <v>6275</v>
      </c>
    </row>
    <row r="4245" spans="1:7" ht="52.5" x14ac:dyDescent="0.25">
      <c r="A4245" s="54" t="s">
        <v>11595</v>
      </c>
      <c r="B4245" s="54" t="s">
        <v>11558</v>
      </c>
      <c r="C4245" s="47" t="str">
        <f t="shared" si="132"/>
        <v>Formula</v>
      </c>
      <c r="D4245" s="54" t="s">
        <v>11559</v>
      </c>
      <c r="E4245" s="54" t="s">
        <v>11596</v>
      </c>
      <c r="F4245" s="55">
        <v>104</v>
      </c>
      <c r="G4245" s="53">
        <f t="shared" si="133"/>
        <v>6275</v>
      </c>
    </row>
    <row r="4246" spans="1:7" ht="52.5" x14ac:dyDescent="0.25">
      <c r="A4246" s="47" t="s">
        <v>11597</v>
      </c>
      <c r="B4246" s="47" t="s">
        <v>11558</v>
      </c>
      <c r="C4246" s="47" t="str">
        <f t="shared" si="132"/>
        <v>Formula</v>
      </c>
      <c r="D4246" s="47" t="s">
        <v>11559</v>
      </c>
      <c r="E4246" s="47" t="s">
        <v>11598</v>
      </c>
      <c r="F4246" s="53">
        <v>40</v>
      </c>
      <c r="G4246" s="53">
        <f t="shared" si="133"/>
        <v>6275</v>
      </c>
    </row>
    <row r="4247" spans="1:7" ht="52.5" x14ac:dyDescent="0.25">
      <c r="A4247" s="54" t="s">
        <v>11599</v>
      </c>
      <c r="B4247" s="54" t="s">
        <v>11558</v>
      </c>
      <c r="C4247" s="47" t="str">
        <f t="shared" si="132"/>
        <v>Formula</v>
      </c>
      <c r="D4247" s="54" t="s">
        <v>11559</v>
      </c>
      <c r="E4247" s="54" t="s">
        <v>11600</v>
      </c>
      <c r="F4247" s="55">
        <v>175</v>
      </c>
      <c r="G4247" s="53">
        <f t="shared" si="133"/>
        <v>6275</v>
      </c>
    </row>
    <row r="4248" spans="1:7" ht="52.5" x14ac:dyDescent="0.25">
      <c r="A4248" s="47" t="s">
        <v>11601</v>
      </c>
      <c r="B4248" s="47" t="s">
        <v>11558</v>
      </c>
      <c r="C4248" s="47" t="str">
        <f t="shared" si="132"/>
        <v>Formula</v>
      </c>
      <c r="D4248" s="47" t="s">
        <v>11559</v>
      </c>
      <c r="E4248" s="47" t="s">
        <v>11602</v>
      </c>
      <c r="F4248" s="53">
        <v>28</v>
      </c>
      <c r="G4248" s="53">
        <f t="shared" si="133"/>
        <v>6275</v>
      </c>
    </row>
    <row r="4249" spans="1:7" ht="52.5" x14ac:dyDescent="0.25">
      <c r="A4249" s="54" t="s">
        <v>11603</v>
      </c>
      <c r="B4249" s="54" t="s">
        <v>11558</v>
      </c>
      <c r="C4249" s="47" t="str">
        <f t="shared" si="132"/>
        <v>Formula</v>
      </c>
      <c r="D4249" s="54" t="s">
        <v>11559</v>
      </c>
      <c r="E4249" s="54" t="s">
        <v>11604</v>
      </c>
      <c r="F4249" s="55">
        <v>154</v>
      </c>
      <c r="G4249" s="53">
        <f t="shared" si="133"/>
        <v>6275</v>
      </c>
    </row>
    <row r="4250" spans="1:7" ht="52.5" x14ac:dyDescent="0.25">
      <c r="A4250" s="47" t="s">
        <v>11605</v>
      </c>
      <c r="B4250" s="47" t="s">
        <v>11558</v>
      </c>
      <c r="C4250" s="47" t="str">
        <f t="shared" si="132"/>
        <v>Formula</v>
      </c>
      <c r="D4250" s="47" t="s">
        <v>11559</v>
      </c>
      <c r="E4250" s="47" t="s">
        <v>11606</v>
      </c>
      <c r="F4250" s="53">
        <v>297</v>
      </c>
      <c r="G4250" s="53">
        <f t="shared" si="133"/>
        <v>6275</v>
      </c>
    </row>
    <row r="4251" spans="1:7" ht="52.5" x14ac:dyDescent="0.25">
      <c r="A4251" s="54" t="s">
        <v>11607</v>
      </c>
      <c r="B4251" s="54" t="s">
        <v>11558</v>
      </c>
      <c r="C4251" s="47" t="str">
        <f t="shared" si="132"/>
        <v>Formula</v>
      </c>
      <c r="D4251" s="54" t="s">
        <v>11559</v>
      </c>
      <c r="E4251" s="54" t="s">
        <v>11608</v>
      </c>
      <c r="F4251" s="55">
        <v>48</v>
      </c>
      <c r="G4251" s="53">
        <f t="shared" si="133"/>
        <v>6275</v>
      </c>
    </row>
    <row r="4252" spans="1:7" ht="52.5" x14ac:dyDescent="0.25">
      <c r="A4252" s="47" t="s">
        <v>11609</v>
      </c>
      <c r="B4252" s="47" t="s">
        <v>11558</v>
      </c>
      <c r="C4252" s="47" t="str">
        <f t="shared" si="132"/>
        <v>Formula</v>
      </c>
      <c r="D4252" s="47" t="s">
        <v>11559</v>
      </c>
      <c r="E4252" s="47" t="s">
        <v>11610</v>
      </c>
      <c r="F4252" s="53">
        <v>136</v>
      </c>
      <c r="G4252" s="53">
        <f t="shared" si="133"/>
        <v>6275</v>
      </c>
    </row>
    <row r="4253" spans="1:7" ht="52.5" x14ac:dyDescent="0.25">
      <c r="A4253" s="54" t="s">
        <v>11611</v>
      </c>
      <c r="B4253" s="54" t="s">
        <v>11558</v>
      </c>
      <c r="C4253" s="47" t="str">
        <f t="shared" si="132"/>
        <v>Formula</v>
      </c>
      <c r="D4253" s="54" t="s">
        <v>11559</v>
      </c>
      <c r="E4253" s="54" t="s">
        <v>11612</v>
      </c>
      <c r="F4253" s="55">
        <v>279</v>
      </c>
      <c r="G4253" s="53">
        <f t="shared" si="133"/>
        <v>6275</v>
      </c>
    </row>
    <row r="4254" spans="1:7" ht="52.5" x14ac:dyDescent="0.25">
      <c r="A4254" s="47" t="s">
        <v>11613</v>
      </c>
      <c r="B4254" s="47" t="s">
        <v>11558</v>
      </c>
      <c r="C4254" s="47" t="str">
        <f t="shared" si="132"/>
        <v>Formula</v>
      </c>
      <c r="D4254" s="47" t="s">
        <v>11559</v>
      </c>
      <c r="E4254" s="47" t="s">
        <v>11614</v>
      </c>
      <c r="F4254" s="53">
        <v>206</v>
      </c>
      <c r="G4254" s="53">
        <f t="shared" si="133"/>
        <v>6275</v>
      </c>
    </row>
    <row r="4255" spans="1:7" ht="52.5" x14ac:dyDescent="0.25">
      <c r="A4255" s="54" t="s">
        <v>11615</v>
      </c>
      <c r="B4255" s="54" t="s">
        <v>11558</v>
      </c>
      <c r="C4255" s="47" t="str">
        <f t="shared" si="132"/>
        <v>Formula</v>
      </c>
      <c r="D4255" s="54" t="s">
        <v>11559</v>
      </c>
      <c r="E4255" s="54" t="s">
        <v>11616</v>
      </c>
      <c r="F4255" s="55">
        <v>344</v>
      </c>
      <c r="G4255" s="53">
        <f t="shared" si="133"/>
        <v>6275</v>
      </c>
    </row>
    <row r="4256" spans="1:7" ht="52.5" x14ac:dyDescent="0.25">
      <c r="A4256" s="47" t="s">
        <v>11617</v>
      </c>
      <c r="B4256" s="47" t="s">
        <v>11558</v>
      </c>
      <c r="C4256" s="47" t="str">
        <f t="shared" si="132"/>
        <v>Formula</v>
      </c>
      <c r="D4256" s="47" t="s">
        <v>11559</v>
      </c>
      <c r="E4256" s="47" t="s">
        <v>11618</v>
      </c>
      <c r="F4256" s="53">
        <v>329</v>
      </c>
      <c r="G4256" s="53">
        <f t="shared" si="133"/>
        <v>6275</v>
      </c>
    </row>
    <row r="4257" spans="1:7" ht="52.5" x14ac:dyDescent="0.25">
      <c r="A4257" s="54" t="s">
        <v>11619</v>
      </c>
      <c r="B4257" s="54" t="s">
        <v>11558</v>
      </c>
      <c r="C4257" s="47" t="str">
        <f t="shared" si="132"/>
        <v>Formula</v>
      </c>
      <c r="D4257" s="54" t="s">
        <v>11559</v>
      </c>
      <c r="E4257" s="54" t="s">
        <v>11620</v>
      </c>
      <c r="F4257" s="55">
        <v>22</v>
      </c>
      <c r="G4257" s="53">
        <f t="shared" si="133"/>
        <v>6275</v>
      </c>
    </row>
    <row r="4258" spans="1:7" ht="52.5" x14ac:dyDescent="0.25">
      <c r="A4258" s="47" t="s">
        <v>11621</v>
      </c>
      <c r="B4258" s="47" t="s">
        <v>11558</v>
      </c>
      <c r="C4258" s="47" t="str">
        <f t="shared" si="132"/>
        <v>Formula</v>
      </c>
      <c r="D4258" s="47" t="s">
        <v>11559</v>
      </c>
      <c r="E4258" s="47" t="s">
        <v>11622</v>
      </c>
      <c r="F4258" s="53">
        <v>7</v>
      </c>
      <c r="G4258" s="53">
        <f t="shared" si="133"/>
        <v>6275</v>
      </c>
    </row>
    <row r="4259" spans="1:7" ht="52.5" x14ac:dyDescent="0.25">
      <c r="A4259" s="54" t="s">
        <v>11623</v>
      </c>
      <c r="B4259" s="54" t="s">
        <v>11558</v>
      </c>
      <c r="C4259" s="47" t="str">
        <f t="shared" si="132"/>
        <v>Formula</v>
      </c>
      <c r="D4259" s="54" t="s">
        <v>11559</v>
      </c>
      <c r="E4259" s="54" t="s">
        <v>11624</v>
      </c>
      <c r="F4259" s="55">
        <v>82</v>
      </c>
      <c r="G4259" s="53">
        <f t="shared" si="133"/>
        <v>6275</v>
      </c>
    </row>
    <row r="4260" spans="1:7" ht="52.5" x14ac:dyDescent="0.25">
      <c r="A4260" s="47" t="s">
        <v>11625</v>
      </c>
      <c r="B4260" s="47" t="s">
        <v>11558</v>
      </c>
      <c r="C4260" s="47" t="str">
        <f t="shared" si="132"/>
        <v>Formula</v>
      </c>
      <c r="D4260" s="47" t="s">
        <v>11559</v>
      </c>
      <c r="E4260" s="47" t="s">
        <v>11626</v>
      </c>
      <c r="F4260" s="53">
        <v>20</v>
      </c>
      <c r="G4260" s="53">
        <f t="shared" si="133"/>
        <v>6275</v>
      </c>
    </row>
    <row r="4261" spans="1:7" ht="52.5" x14ac:dyDescent="0.25">
      <c r="A4261" s="54" t="s">
        <v>11627</v>
      </c>
      <c r="B4261" s="54" t="s">
        <v>11558</v>
      </c>
      <c r="C4261" s="47" t="str">
        <f t="shared" si="132"/>
        <v>Formula</v>
      </c>
      <c r="D4261" s="54" t="s">
        <v>11559</v>
      </c>
      <c r="E4261" s="54" t="s">
        <v>11628</v>
      </c>
      <c r="F4261" s="55">
        <v>50</v>
      </c>
      <c r="G4261" s="53">
        <f t="shared" si="133"/>
        <v>6275</v>
      </c>
    </row>
    <row r="4262" spans="1:7" ht="52.5" x14ac:dyDescent="0.25">
      <c r="A4262" s="47" t="s">
        <v>11629</v>
      </c>
      <c r="B4262" s="47" t="s">
        <v>11558</v>
      </c>
      <c r="C4262" s="47" t="str">
        <f t="shared" si="132"/>
        <v>Formula</v>
      </c>
      <c r="D4262" s="47" t="s">
        <v>11559</v>
      </c>
      <c r="E4262" s="47" t="s">
        <v>11630</v>
      </c>
      <c r="F4262" s="53">
        <v>73</v>
      </c>
      <c r="G4262" s="53">
        <f t="shared" si="133"/>
        <v>6275</v>
      </c>
    </row>
    <row r="4263" spans="1:7" ht="52.5" x14ac:dyDescent="0.25">
      <c r="A4263" s="54" t="s">
        <v>11631</v>
      </c>
      <c r="B4263" s="54" t="s">
        <v>11558</v>
      </c>
      <c r="C4263" s="47" t="str">
        <f t="shared" si="132"/>
        <v>Formula</v>
      </c>
      <c r="D4263" s="54" t="s">
        <v>11559</v>
      </c>
      <c r="E4263" s="54" t="s">
        <v>11632</v>
      </c>
      <c r="F4263" s="55">
        <v>73</v>
      </c>
      <c r="G4263" s="53">
        <f t="shared" si="133"/>
        <v>6275</v>
      </c>
    </row>
    <row r="4264" spans="1:7" ht="52.5" x14ac:dyDescent="0.25">
      <c r="A4264" s="47" t="s">
        <v>11633</v>
      </c>
      <c r="B4264" s="47" t="s">
        <v>11558</v>
      </c>
      <c r="C4264" s="47" t="str">
        <f t="shared" si="132"/>
        <v>Formula</v>
      </c>
      <c r="D4264" s="47" t="s">
        <v>11559</v>
      </c>
      <c r="E4264" s="47" t="s">
        <v>11634</v>
      </c>
      <c r="F4264" s="53">
        <v>100</v>
      </c>
      <c r="G4264" s="53">
        <f t="shared" si="133"/>
        <v>6275</v>
      </c>
    </row>
    <row r="4265" spans="1:7" ht="52.5" x14ac:dyDescent="0.25">
      <c r="A4265" s="54" t="s">
        <v>11635</v>
      </c>
      <c r="B4265" s="54" t="s">
        <v>11558</v>
      </c>
      <c r="C4265" s="47" t="str">
        <f t="shared" si="132"/>
        <v>Formula</v>
      </c>
      <c r="D4265" s="54" t="s">
        <v>11559</v>
      </c>
      <c r="E4265" s="54" t="s">
        <v>11636</v>
      </c>
      <c r="F4265" s="55">
        <v>71</v>
      </c>
      <c r="G4265" s="53">
        <f t="shared" si="133"/>
        <v>6275</v>
      </c>
    </row>
    <row r="4266" spans="1:7" ht="52.5" x14ac:dyDescent="0.25">
      <c r="A4266" s="47" t="s">
        <v>11637</v>
      </c>
      <c r="B4266" s="47" t="s">
        <v>11558</v>
      </c>
      <c r="C4266" s="47" t="str">
        <f t="shared" si="132"/>
        <v>Formula</v>
      </c>
      <c r="D4266" s="47" t="s">
        <v>11559</v>
      </c>
      <c r="E4266" s="47" t="s">
        <v>11638</v>
      </c>
      <c r="F4266" s="53">
        <v>49</v>
      </c>
      <c r="G4266" s="53">
        <f t="shared" si="133"/>
        <v>6275</v>
      </c>
    </row>
    <row r="4267" spans="1:7" ht="31.5" x14ac:dyDescent="0.25">
      <c r="A4267" s="54" t="s">
        <v>11639</v>
      </c>
      <c r="B4267" s="54" t="s">
        <v>11640</v>
      </c>
      <c r="C4267" s="47" t="str">
        <f t="shared" si="132"/>
        <v>Formula</v>
      </c>
      <c r="D4267" s="54" t="s">
        <v>11641</v>
      </c>
      <c r="E4267" s="54" t="s">
        <v>11642</v>
      </c>
      <c r="F4267" s="55">
        <v>103</v>
      </c>
      <c r="G4267" s="53">
        <f t="shared" si="133"/>
        <v>103</v>
      </c>
    </row>
    <row r="4268" spans="1:7" ht="42" x14ac:dyDescent="0.25">
      <c r="A4268" s="47" t="s">
        <v>11643</v>
      </c>
      <c r="B4268" s="47" t="s">
        <v>11644</v>
      </c>
      <c r="C4268" s="47" t="str">
        <f t="shared" si="132"/>
        <v>Formula</v>
      </c>
      <c r="D4268" s="47" t="s">
        <v>11645</v>
      </c>
      <c r="E4268" s="47" t="s">
        <v>11646</v>
      </c>
      <c r="F4268" s="53">
        <v>148</v>
      </c>
      <c r="G4268" s="53">
        <f t="shared" si="133"/>
        <v>157</v>
      </c>
    </row>
    <row r="4269" spans="1:7" ht="42" x14ac:dyDescent="0.25">
      <c r="A4269" s="54" t="s">
        <v>11647</v>
      </c>
      <c r="B4269" s="54" t="s">
        <v>11644</v>
      </c>
      <c r="C4269" s="47" t="str">
        <f t="shared" si="132"/>
        <v>Formula</v>
      </c>
      <c r="D4269" s="54" t="s">
        <v>11645</v>
      </c>
      <c r="E4269" s="54" t="s">
        <v>11648</v>
      </c>
      <c r="F4269" s="55">
        <v>9</v>
      </c>
      <c r="G4269" s="53">
        <f t="shared" si="133"/>
        <v>157</v>
      </c>
    </row>
    <row r="4270" spans="1:7" ht="52.5" x14ac:dyDescent="0.25">
      <c r="A4270" s="47" t="s">
        <v>11649</v>
      </c>
      <c r="B4270" s="47" t="s">
        <v>11650</v>
      </c>
      <c r="C4270" s="47" t="str">
        <f t="shared" si="132"/>
        <v>Formula</v>
      </c>
      <c r="D4270" s="47" t="s">
        <v>11651</v>
      </c>
      <c r="E4270" s="47" t="s">
        <v>11652</v>
      </c>
      <c r="F4270" s="53">
        <v>29</v>
      </c>
      <c r="G4270" s="53">
        <f t="shared" si="133"/>
        <v>29</v>
      </c>
    </row>
    <row r="4271" spans="1:7" ht="42" x14ac:dyDescent="0.25">
      <c r="A4271" s="54" t="s">
        <v>11653</v>
      </c>
      <c r="B4271" s="54" t="s">
        <v>11654</v>
      </c>
      <c r="C4271" s="47" t="str">
        <f t="shared" si="132"/>
        <v>Formula</v>
      </c>
      <c r="D4271" s="54" t="s">
        <v>11655</v>
      </c>
      <c r="E4271" s="54" t="s">
        <v>11656</v>
      </c>
      <c r="F4271" s="55">
        <v>390</v>
      </c>
      <c r="G4271" s="53">
        <f t="shared" si="133"/>
        <v>590</v>
      </c>
    </row>
    <row r="4272" spans="1:7" ht="42" x14ac:dyDescent="0.25">
      <c r="A4272" s="47" t="s">
        <v>11657</v>
      </c>
      <c r="B4272" s="47" t="s">
        <v>11654</v>
      </c>
      <c r="C4272" s="47" t="str">
        <f t="shared" si="132"/>
        <v>Formula</v>
      </c>
      <c r="D4272" s="47" t="s">
        <v>11655</v>
      </c>
      <c r="E4272" s="47" t="s">
        <v>11658</v>
      </c>
      <c r="F4272" s="53">
        <v>200</v>
      </c>
      <c r="G4272" s="53">
        <f t="shared" si="133"/>
        <v>590</v>
      </c>
    </row>
    <row r="4273" spans="1:7" ht="52.5" x14ac:dyDescent="0.25">
      <c r="A4273" s="54" t="s">
        <v>11659</v>
      </c>
      <c r="B4273" s="54" t="s">
        <v>11660</v>
      </c>
      <c r="C4273" s="47" t="str">
        <f t="shared" si="132"/>
        <v>Formula</v>
      </c>
      <c r="D4273" s="54" t="s">
        <v>11661</v>
      </c>
      <c r="E4273" s="54" t="s">
        <v>11662</v>
      </c>
      <c r="F4273" s="55">
        <v>200</v>
      </c>
      <c r="G4273" s="53">
        <f t="shared" si="133"/>
        <v>200</v>
      </c>
    </row>
    <row r="4274" spans="1:7" ht="42" x14ac:dyDescent="0.25">
      <c r="A4274" s="47" t="s">
        <v>11663</v>
      </c>
      <c r="B4274" s="47" t="s">
        <v>11664</v>
      </c>
      <c r="C4274" s="47" t="str">
        <f t="shared" si="132"/>
        <v>Formula</v>
      </c>
      <c r="D4274" s="47" t="s">
        <v>11665</v>
      </c>
      <c r="E4274" s="47" t="s">
        <v>11666</v>
      </c>
      <c r="F4274" s="53">
        <v>165</v>
      </c>
      <c r="G4274" s="53">
        <f t="shared" si="133"/>
        <v>389</v>
      </c>
    </row>
    <row r="4275" spans="1:7" ht="42" x14ac:dyDescent="0.25">
      <c r="A4275" s="54" t="s">
        <v>11667</v>
      </c>
      <c r="B4275" s="54" t="s">
        <v>11664</v>
      </c>
      <c r="C4275" s="47" t="str">
        <f t="shared" si="132"/>
        <v>Formula</v>
      </c>
      <c r="D4275" s="54" t="s">
        <v>11665</v>
      </c>
      <c r="E4275" s="54" t="s">
        <v>11668</v>
      </c>
      <c r="F4275" s="55">
        <v>224</v>
      </c>
      <c r="G4275" s="53">
        <f t="shared" si="133"/>
        <v>389</v>
      </c>
    </row>
    <row r="4276" spans="1:7" ht="31.5" x14ac:dyDescent="0.25">
      <c r="A4276" s="47" t="s">
        <v>11669</v>
      </c>
      <c r="B4276" s="47" t="s">
        <v>11670</v>
      </c>
      <c r="C4276" s="47" t="str">
        <f t="shared" si="132"/>
        <v>Formula</v>
      </c>
      <c r="D4276" s="47" t="s">
        <v>11671</v>
      </c>
      <c r="E4276" s="47" t="s">
        <v>11672</v>
      </c>
      <c r="F4276" s="53">
        <v>71</v>
      </c>
      <c r="G4276" s="53">
        <f t="shared" si="133"/>
        <v>474</v>
      </c>
    </row>
    <row r="4277" spans="1:7" ht="31.5" x14ac:dyDescent="0.25">
      <c r="A4277" s="54" t="s">
        <v>11673</v>
      </c>
      <c r="B4277" s="54" t="s">
        <v>11670</v>
      </c>
      <c r="C4277" s="47" t="str">
        <f t="shared" si="132"/>
        <v>Formula</v>
      </c>
      <c r="D4277" s="54" t="s">
        <v>11671</v>
      </c>
      <c r="E4277" s="54" t="s">
        <v>11674</v>
      </c>
      <c r="F4277" s="55">
        <v>120</v>
      </c>
      <c r="G4277" s="53">
        <f t="shared" si="133"/>
        <v>474</v>
      </c>
    </row>
    <row r="4278" spans="1:7" ht="31.5" x14ac:dyDescent="0.25">
      <c r="A4278" s="47" t="s">
        <v>11675</v>
      </c>
      <c r="B4278" s="47" t="s">
        <v>11670</v>
      </c>
      <c r="C4278" s="47" t="str">
        <f t="shared" si="132"/>
        <v>Formula</v>
      </c>
      <c r="D4278" s="47" t="s">
        <v>11671</v>
      </c>
      <c r="E4278" s="47" t="s">
        <v>11676</v>
      </c>
      <c r="F4278" s="53">
        <v>146</v>
      </c>
      <c r="G4278" s="53">
        <f t="shared" si="133"/>
        <v>474</v>
      </c>
    </row>
    <row r="4279" spans="1:7" ht="31.5" x14ac:dyDescent="0.25">
      <c r="A4279" s="54" t="s">
        <v>11677</v>
      </c>
      <c r="B4279" s="54" t="s">
        <v>11670</v>
      </c>
      <c r="C4279" s="47" t="str">
        <f t="shared" si="132"/>
        <v>Formula</v>
      </c>
      <c r="D4279" s="54" t="s">
        <v>11671</v>
      </c>
      <c r="E4279" s="54" t="s">
        <v>11678</v>
      </c>
      <c r="F4279" s="55">
        <v>16</v>
      </c>
      <c r="G4279" s="53">
        <f t="shared" si="133"/>
        <v>474</v>
      </c>
    </row>
    <row r="4280" spans="1:7" ht="31.5" x14ac:dyDescent="0.25">
      <c r="A4280" s="47" t="s">
        <v>11679</v>
      </c>
      <c r="B4280" s="47" t="s">
        <v>11670</v>
      </c>
      <c r="C4280" s="47" t="str">
        <f t="shared" si="132"/>
        <v>Formula</v>
      </c>
      <c r="D4280" s="47" t="s">
        <v>11671</v>
      </c>
      <c r="E4280" s="47" t="s">
        <v>11680</v>
      </c>
      <c r="F4280" s="53">
        <v>121</v>
      </c>
      <c r="G4280" s="53">
        <f t="shared" si="133"/>
        <v>474</v>
      </c>
    </row>
    <row r="4281" spans="1:7" ht="52.5" x14ac:dyDescent="0.25">
      <c r="A4281" s="54" t="s">
        <v>11681</v>
      </c>
      <c r="B4281" s="54" t="s">
        <v>11682</v>
      </c>
      <c r="C4281" s="47" t="str">
        <f t="shared" si="132"/>
        <v>Formula</v>
      </c>
      <c r="D4281" s="54" t="s">
        <v>11683</v>
      </c>
      <c r="E4281" s="54" t="s">
        <v>11684</v>
      </c>
      <c r="F4281" s="55">
        <v>65</v>
      </c>
      <c r="G4281" s="53">
        <f t="shared" si="133"/>
        <v>248</v>
      </c>
    </row>
    <row r="4282" spans="1:7" ht="52.5" x14ac:dyDescent="0.25">
      <c r="A4282" s="47" t="s">
        <v>11685</v>
      </c>
      <c r="B4282" s="47" t="s">
        <v>11682</v>
      </c>
      <c r="C4282" s="47" t="str">
        <f t="shared" si="132"/>
        <v>Formula</v>
      </c>
      <c r="D4282" s="47" t="s">
        <v>11683</v>
      </c>
      <c r="E4282" s="47" t="s">
        <v>11686</v>
      </c>
      <c r="F4282" s="53">
        <v>1</v>
      </c>
      <c r="G4282" s="53">
        <f t="shared" si="133"/>
        <v>248</v>
      </c>
    </row>
    <row r="4283" spans="1:7" ht="52.5" x14ac:dyDescent="0.25">
      <c r="A4283" s="54" t="s">
        <v>11687</v>
      </c>
      <c r="B4283" s="54" t="s">
        <v>11682</v>
      </c>
      <c r="C4283" s="47" t="str">
        <f t="shared" si="132"/>
        <v>Formula</v>
      </c>
      <c r="D4283" s="54" t="s">
        <v>11683</v>
      </c>
      <c r="E4283" s="54" t="s">
        <v>11688</v>
      </c>
      <c r="F4283" s="55">
        <v>0</v>
      </c>
      <c r="G4283" s="53">
        <f t="shared" si="133"/>
        <v>248</v>
      </c>
    </row>
    <row r="4284" spans="1:7" ht="52.5" x14ac:dyDescent="0.25">
      <c r="A4284" s="47" t="s">
        <v>11689</v>
      </c>
      <c r="B4284" s="47" t="s">
        <v>11682</v>
      </c>
      <c r="C4284" s="47" t="str">
        <f t="shared" si="132"/>
        <v>Formula</v>
      </c>
      <c r="D4284" s="47" t="s">
        <v>11683</v>
      </c>
      <c r="E4284" s="47" t="s">
        <v>11690</v>
      </c>
      <c r="F4284" s="53">
        <v>60</v>
      </c>
      <c r="G4284" s="53">
        <f t="shared" si="133"/>
        <v>248</v>
      </c>
    </row>
    <row r="4285" spans="1:7" ht="52.5" x14ac:dyDescent="0.25">
      <c r="A4285" s="54" t="s">
        <v>11691</v>
      </c>
      <c r="B4285" s="54" t="s">
        <v>11682</v>
      </c>
      <c r="C4285" s="47" t="str">
        <f t="shared" si="132"/>
        <v>Formula</v>
      </c>
      <c r="D4285" s="54" t="s">
        <v>11683</v>
      </c>
      <c r="E4285" s="54" t="s">
        <v>11692</v>
      </c>
      <c r="F4285" s="55">
        <v>121</v>
      </c>
      <c r="G4285" s="53">
        <f t="shared" si="133"/>
        <v>248</v>
      </c>
    </row>
    <row r="4286" spans="1:7" ht="52.5" x14ac:dyDescent="0.25">
      <c r="A4286" s="47" t="s">
        <v>11693</v>
      </c>
      <c r="B4286" s="47" t="s">
        <v>11682</v>
      </c>
      <c r="C4286" s="47" t="str">
        <f t="shared" si="132"/>
        <v>Formula</v>
      </c>
      <c r="D4286" s="47" t="s">
        <v>11683</v>
      </c>
      <c r="E4286" s="47" t="s">
        <v>11694</v>
      </c>
      <c r="F4286" s="53">
        <v>1</v>
      </c>
      <c r="G4286" s="53">
        <f t="shared" si="133"/>
        <v>248</v>
      </c>
    </row>
    <row r="4287" spans="1:7" ht="52.5" x14ac:dyDescent="0.25">
      <c r="A4287" s="54" t="s">
        <v>11695</v>
      </c>
      <c r="B4287" s="54" t="s">
        <v>11696</v>
      </c>
      <c r="C4287" s="47" t="str">
        <f t="shared" si="132"/>
        <v>Formula</v>
      </c>
      <c r="D4287" s="54" t="s">
        <v>11697</v>
      </c>
      <c r="E4287" s="54" t="s">
        <v>11698</v>
      </c>
      <c r="F4287" s="55">
        <v>134</v>
      </c>
      <c r="G4287" s="53">
        <f t="shared" si="133"/>
        <v>255</v>
      </c>
    </row>
    <row r="4288" spans="1:7" ht="52.5" x14ac:dyDescent="0.25">
      <c r="A4288" s="47" t="s">
        <v>11699</v>
      </c>
      <c r="B4288" s="47" t="s">
        <v>11696</v>
      </c>
      <c r="C4288" s="47" t="str">
        <f t="shared" si="132"/>
        <v>Formula</v>
      </c>
      <c r="D4288" s="47" t="s">
        <v>11697</v>
      </c>
      <c r="E4288" s="47" t="s">
        <v>11700</v>
      </c>
      <c r="F4288" s="53">
        <v>121</v>
      </c>
      <c r="G4288" s="53">
        <f t="shared" si="133"/>
        <v>255</v>
      </c>
    </row>
    <row r="4289" spans="1:7" ht="31.5" x14ac:dyDescent="0.25">
      <c r="A4289" s="54" t="s">
        <v>11701</v>
      </c>
      <c r="B4289" s="54" t="s">
        <v>11702</v>
      </c>
      <c r="C4289" s="47" t="str">
        <f t="shared" si="132"/>
        <v>Formula</v>
      </c>
      <c r="D4289" s="54" t="s">
        <v>11703</v>
      </c>
      <c r="E4289" s="54" t="s">
        <v>11024</v>
      </c>
      <c r="F4289" s="55">
        <v>82</v>
      </c>
      <c r="G4289" s="53">
        <f t="shared" si="133"/>
        <v>82</v>
      </c>
    </row>
    <row r="4290" spans="1:7" ht="42" x14ac:dyDescent="0.25">
      <c r="A4290" s="47" t="s">
        <v>11704</v>
      </c>
      <c r="B4290" s="47" t="s">
        <v>11705</v>
      </c>
      <c r="C4290" s="47" t="str">
        <f t="shared" si="132"/>
        <v>Formula</v>
      </c>
      <c r="D4290" s="47" t="s">
        <v>11706</v>
      </c>
      <c r="E4290" s="47" t="s">
        <v>11707</v>
      </c>
      <c r="F4290" s="53">
        <v>5</v>
      </c>
      <c r="G4290" s="53">
        <f t="shared" si="133"/>
        <v>5</v>
      </c>
    </row>
    <row r="4291" spans="1:7" ht="31.5" x14ac:dyDescent="0.25">
      <c r="A4291" s="54" t="s">
        <v>11708</v>
      </c>
      <c r="B4291" s="54" t="s">
        <v>11709</v>
      </c>
      <c r="C4291" s="47" t="str">
        <f t="shared" ref="C4291:C4354" si="134">IF(ISTEXT(VLOOKUP(B4291,$I$2:$I$11,1,FALSE)),"Alt sub","Formula")</f>
        <v>Formula</v>
      </c>
      <c r="D4291" s="54" t="s">
        <v>11710</v>
      </c>
      <c r="E4291" s="54" t="s">
        <v>11711</v>
      </c>
      <c r="F4291" s="55">
        <v>200</v>
      </c>
      <c r="G4291" s="53">
        <f t="shared" ref="G4291:G4354" si="135">SUMIF(B:B,B4291,F:F)</f>
        <v>200</v>
      </c>
    </row>
    <row r="4292" spans="1:7" ht="52.5" x14ac:dyDescent="0.25">
      <c r="A4292" s="47" t="s">
        <v>11712</v>
      </c>
      <c r="B4292" s="47" t="s">
        <v>11713</v>
      </c>
      <c r="C4292" s="47" t="str">
        <f t="shared" si="134"/>
        <v>Formula</v>
      </c>
      <c r="D4292" s="47" t="s">
        <v>11714</v>
      </c>
      <c r="E4292" s="47" t="s">
        <v>4060</v>
      </c>
      <c r="F4292" s="53">
        <v>284</v>
      </c>
      <c r="G4292" s="53">
        <f t="shared" si="135"/>
        <v>826</v>
      </c>
    </row>
    <row r="4293" spans="1:7" ht="52.5" x14ac:dyDescent="0.25">
      <c r="A4293" s="54" t="s">
        <v>11715</v>
      </c>
      <c r="B4293" s="54" t="s">
        <v>11713</v>
      </c>
      <c r="C4293" s="47" t="str">
        <f t="shared" si="134"/>
        <v>Formula</v>
      </c>
      <c r="D4293" s="54" t="s">
        <v>11714</v>
      </c>
      <c r="E4293" s="54" t="s">
        <v>7124</v>
      </c>
      <c r="F4293" s="55">
        <v>259</v>
      </c>
      <c r="G4293" s="53">
        <f t="shared" si="135"/>
        <v>826</v>
      </c>
    </row>
    <row r="4294" spans="1:7" ht="52.5" x14ac:dyDescent="0.25">
      <c r="A4294" s="47" t="s">
        <v>11716</v>
      </c>
      <c r="B4294" s="47" t="s">
        <v>11713</v>
      </c>
      <c r="C4294" s="47" t="str">
        <f t="shared" si="134"/>
        <v>Formula</v>
      </c>
      <c r="D4294" s="47" t="s">
        <v>11714</v>
      </c>
      <c r="E4294" s="47" t="s">
        <v>308</v>
      </c>
      <c r="F4294" s="53">
        <v>283</v>
      </c>
      <c r="G4294" s="53">
        <f t="shared" si="135"/>
        <v>826</v>
      </c>
    </row>
    <row r="4295" spans="1:7" ht="42" x14ac:dyDescent="0.25">
      <c r="A4295" s="54" t="s">
        <v>11717</v>
      </c>
      <c r="B4295" s="54" t="s">
        <v>11718</v>
      </c>
      <c r="C4295" s="47" t="str">
        <f t="shared" si="134"/>
        <v>Formula</v>
      </c>
      <c r="D4295" s="54" t="s">
        <v>11719</v>
      </c>
      <c r="E4295" s="54" t="s">
        <v>11720</v>
      </c>
      <c r="F4295" s="55">
        <v>70</v>
      </c>
      <c r="G4295" s="53">
        <f t="shared" si="135"/>
        <v>70</v>
      </c>
    </row>
    <row r="4296" spans="1:7" ht="42" x14ac:dyDescent="0.25">
      <c r="A4296" s="47" t="s">
        <v>11721</v>
      </c>
      <c r="B4296" s="47" t="s">
        <v>11722</v>
      </c>
      <c r="C4296" s="47" t="str">
        <f t="shared" si="134"/>
        <v>Formula</v>
      </c>
      <c r="D4296" s="47" t="s">
        <v>11723</v>
      </c>
      <c r="E4296" s="47" t="s">
        <v>11724</v>
      </c>
      <c r="F4296" s="53">
        <v>195</v>
      </c>
      <c r="G4296" s="53">
        <f t="shared" si="135"/>
        <v>879</v>
      </c>
    </row>
    <row r="4297" spans="1:7" ht="42" x14ac:dyDescent="0.25">
      <c r="A4297" s="54" t="s">
        <v>11725</v>
      </c>
      <c r="B4297" s="54" t="s">
        <v>11722</v>
      </c>
      <c r="C4297" s="47" t="str">
        <f t="shared" si="134"/>
        <v>Formula</v>
      </c>
      <c r="D4297" s="54" t="s">
        <v>11723</v>
      </c>
      <c r="E4297" s="54" t="s">
        <v>11726</v>
      </c>
      <c r="F4297" s="55">
        <v>101</v>
      </c>
      <c r="G4297" s="53">
        <f t="shared" si="135"/>
        <v>879</v>
      </c>
    </row>
    <row r="4298" spans="1:7" ht="42" x14ac:dyDescent="0.25">
      <c r="A4298" s="47" t="s">
        <v>11727</v>
      </c>
      <c r="B4298" s="47" t="s">
        <v>11722</v>
      </c>
      <c r="C4298" s="47" t="str">
        <f t="shared" si="134"/>
        <v>Formula</v>
      </c>
      <c r="D4298" s="47" t="s">
        <v>11723</v>
      </c>
      <c r="E4298" s="47" t="s">
        <v>11728</v>
      </c>
      <c r="F4298" s="53">
        <v>101</v>
      </c>
      <c r="G4298" s="53">
        <f t="shared" si="135"/>
        <v>879</v>
      </c>
    </row>
    <row r="4299" spans="1:7" ht="42" x14ac:dyDescent="0.25">
      <c r="A4299" s="54" t="s">
        <v>11729</v>
      </c>
      <c r="B4299" s="54" t="s">
        <v>11722</v>
      </c>
      <c r="C4299" s="47" t="str">
        <f t="shared" si="134"/>
        <v>Formula</v>
      </c>
      <c r="D4299" s="54" t="s">
        <v>11723</v>
      </c>
      <c r="E4299" s="54" t="s">
        <v>11730</v>
      </c>
      <c r="F4299" s="55">
        <v>96</v>
      </c>
      <c r="G4299" s="53">
        <f t="shared" si="135"/>
        <v>879</v>
      </c>
    </row>
    <row r="4300" spans="1:7" ht="42" x14ac:dyDescent="0.25">
      <c r="A4300" s="47" t="s">
        <v>11731</v>
      </c>
      <c r="B4300" s="47" t="s">
        <v>11722</v>
      </c>
      <c r="C4300" s="47" t="str">
        <f t="shared" si="134"/>
        <v>Formula</v>
      </c>
      <c r="D4300" s="47" t="s">
        <v>11723</v>
      </c>
      <c r="E4300" s="47" t="s">
        <v>11732</v>
      </c>
      <c r="F4300" s="53">
        <v>72</v>
      </c>
      <c r="G4300" s="53">
        <f t="shared" si="135"/>
        <v>879</v>
      </c>
    </row>
    <row r="4301" spans="1:7" ht="42" x14ac:dyDescent="0.25">
      <c r="A4301" s="54" t="s">
        <v>11733</v>
      </c>
      <c r="B4301" s="54" t="s">
        <v>11722</v>
      </c>
      <c r="C4301" s="47" t="str">
        <f t="shared" si="134"/>
        <v>Formula</v>
      </c>
      <c r="D4301" s="54" t="s">
        <v>11723</v>
      </c>
      <c r="E4301" s="54" t="s">
        <v>11734</v>
      </c>
      <c r="F4301" s="55">
        <v>66</v>
      </c>
      <c r="G4301" s="53">
        <f t="shared" si="135"/>
        <v>879</v>
      </c>
    </row>
    <row r="4302" spans="1:7" ht="42" x14ac:dyDescent="0.25">
      <c r="A4302" s="47" t="s">
        <v>11735</v>
      </c>
      <c r="B4302" s="47" t="s">
        <v>11722</v>
      </c>
      <c r="C4302" s="47" t="str">
        <f t="shared" si="134"/>
        <v>Formula</v>
      </c>
      <c r="D4302" s="47" t="s">
        <v>11723</v>
      </c>
      <c r="E4302" s="47" t="s">
        <v>11736</v>
      </c>
      <c r="F4302" s="53">
        <v>170</v>
      </c>
      <c r="G4302" s="53">
        <f t="shared" si="135"/>
        <v>879</v>
      </c>
    </row>
    <row r="4303" spans="1:7" ht="42" x14ac:dyDescent="0.25">
      <c r="A4303" s="54" t="s">
        <v>11737</v>
      </c>
      <c r="B4303" s="54" t="s">
        <v>11722</v>
      </c>
      <c r="C4303" s="47" t="str">
        <f t="shared" si="134"/>
        <v>Formula</v>
      </c>
      <c r="D4303" s="54" t="s">
        <v>11723</v>
      </c>
      <c r="E4303" s="54" t="s">
        <v>11738</v>
      </c>
      <c r="F4303" s="55">
        <v>16</v>
      </c>
      <c r="G4303" s="53">
        <f t="shared" si="135"/>
        <v>879</v>
      </c>
    </row>
    <row r="4304" spans="1:7" ht="42" x14ac:dyDescent="0.25">
      <c r="A4304" s="47" t="s">
        <v>11739</v>
      </c>
      <c r="B4304" s="47" t="s">
        <v>11722</v>
      </c>
      <c r="C4304" s="47" t="str">
        <f t="shared" si="134"/>
        <v>Formula</v>
      </c>
      <c r="D4304" s="47" t="s">
        <v>11723</v>
      </c>
      <c r="E4304" s="47" t="s">
        <v>11740</v>
      </c>
      <c r="F4304" s="53">
        <v>12</v>
      </c>
      <c r="G4304" s="53">
        <f t="shared" si="135"/>
        <v>879</v>
      </c>
    </row>
    <row r="4305" spans="1:7" ht="42" x14ac:dyDescent="0.25">
      <c r="A4305" s="54" t="s">
        <v>11741</v>
      </c>
      <c r="B4305" s="54" t="s">
        <v>11722</v>
      </c>
      <c r="C4305" s="47" t="str">
        <f t="shared" si="134"/>
        <v>Formula</v>
      </c>
      <c r="D4305" s="54" t="s">
        <v>11723</v>
      </c>
      <c r="E4305" s="54" t="s">
        <v>11742</v>
      </c>
      <c r="F4305" s="55">
        <v>50</v>
      </c>
      <c r="G4305" s="53">
        <f t="shared" si="135"/>
        <v>879</v>
      </c>
    </row>
    <row r="4306" spans="1:7" ht="42" x14ac:dyDescent="0.25">
      <c r="A4306" s="47" t="s">
        <v>11743</v>
      </c>
      <c r="B4306" s="47" t="s">
        <v>11744</v>
      </c>
      <c r="C4306" s="47" t="str">
        <f t="shared" si="134"/>
        <v>Formula</v>
      </c>
      <c r="D4306" s="47" t="s">
        <v>11745</v>
      </c>
      <c r="E4306" s="47" t="s">
        <v>11746</v>
      </c>
      <c r="F4306" s="53">
        <v>26</v>
      </c>
      <c r="G4306" s="53">
        <f t="shared" si="135"/>
        <v>26</v>
      </c>
    </row>
    <row r="4307" spans="1:7" ht="31.5" x14ac:dyDescent="0.25">
      <c r="A4307" s="54" t="s">
        <v>11747</v>
      </c>
      <c r="B4307" s="54" t="s">
        <v>11748</v>
      </c>
      <c r="C4307" s="47" t="str">
        <f t="shared" si="134"/>
        <v>Formula</v>
      </c>
      <c r="D4307" s="54" t="s">
        <v>11749</v>
      </c>
      <c r="E4307" s="54" t="s">
        <v>11750</v>
      </c>
      <c r="F4307" s="55">
        <v>69</v>
      </c>
      <c r="G4307" s="53">
        <f t="shared" si="135"/>
        <v>130</v>
      </c>
    </row>
    <row r="4308" spans="1:7" ht="31.5" x14ac:dyDescent="0.25">
      <c r="A4308" s="47" t="s">
        <v>11751</v>
      </c>
      <c r="B4308" s="47" t="s">
        <v>11748</v>
      </c>
      <c r="C4308" s="47" t="str">
        <f t="shared" si="134"/>
        <v>Formula</v>
      </c>
      <c r="D4308" s="47" t="s">
        <v>11749</v>
      </c>
      <c r="E4308" s="47" t="s">
        <v>11752</v>
      </c>
      <c r="F4308" s="53">
        <v>61</v>
      </c>
      <c r="G4308" s="53">
        <f t="shared" si="135"/>
        <v>130</v>
      </c>
    </row>
    <row r="4309" spans="1:7" ht="31.5" x14ac:dyDescent="0.25">
      <c r="A4309" s="54" t="s">
        <v>11753</v>
      </c>
      <c r="B4309" s="54" t="s">
        <v>11754</v>
      </c>
      <c r="C4309" s="47" t="str">
        <f t="shared" si="134"/>
        <v>Formula</v>
      </c>
      <c r="D4309" s="54" t="s">
        <v>11755</v>
      </c>
      <c r="E4309" s="54" t="s">
        <v>11756</v>
      </c>
      <c r="F4309" s="55">
        <v>150</v>
      </c>
      <c r="G4309" s="53">
        <f t="shared" si="135"/>
        <v>150</v>
      </c>
    </row>
    <row r="4310" spans="1:7" ht="42" x14ac:dyDescent="0.25">
      <c r="A4310" s="47" t="s">
        <v>11757</v>
      </c>
      <c r="B4310" s="47" t="s">
        <v>11758</v>
      </c>
      <c r="C4310" s="47" t="str">
        <f t="shared" si="134"/>
        <v>Formula</v>
      </c>
      <c r="D4310" s="47" t="s">
        <v>11759</v>
      </c>
      <c r="E4310" s="47" t="s">
        <v>11760</v>
      </c>
      <c r="F4310" s="53">
        <v>56</v>
      </c>
      <c r="G4310" s="53">
        <f t="shared" si="135"/>
        <v>77</v>
      </c>
    </row>
    <row r="4311" spans="1:7" ht="42" x14ac:dyDescent="0.25">
      <c r="A4311" s="54" t="s">
        <v>11761</v>
      </c>
      <c r="B4311" s="54" t="s">
        <v>11758</v>
      </c>
      <c r="C4311" s="47" t="str">
        <f t="shared" si="134"/>
        <v>Formula</v>
      </c>
      <c r="D4311" s="54" t="s">
        <v>11759</v>
      </c>
      <c r="E4311" s="54" t="s">
        <v>11762</v>
      </c>
      <c r="F4311" s="55">
        <v>21</v>
      </c>
      <c r="G4311" s="53">
        <f t="shared" si="135"/>
        <v>77</v>
      </c>
    </row>
    <row r="4312" spans="1:7" ht="42" x14ac:dyDescent="0.25">
      <c r="A4312" s="47" t="s">
        <v>11763</v>
      </c>
      <c r="B4312" s="47" t="s">
        <v>11764</v>
      </c>
      <c r="C4312" s="47" t="str">
        <f t="shared" si="134"/>
        <v>Formula</v>
      </c>
      <c r="D4312" s="47" t="s">
        <v>11765</v>
      </c>
      <c r="E4312" s="47" t="s">
        <v>11766</v>
      </c>
      <c r="F4312" s="53">
        <v>30</v>
      </c>
      <c r="G4312" s="53">
        <f t="shared" si="135"/>
        <v>180</v>
      </c>
    </row>
    <row r="4313" spans="1:7" ht="42" x14ac:dyDescent="0.25">
      <c r="A4313" s="54" t="s">
        <v>11767</v>
      </c>
      <c r="B4313" s="54" t="s">
        <v>11764</v>
      </c>
      <c r="C4313" s="47" t="str">
        <f t="shared" si="134"/>
        <v>Formula</v>
      </c>
      <c r="D4313" s="54" t="s">
        <v>11765</v>
      </c>
      <c r="E4313" s="54" t="s">
        <v>11768</v>
      </c>
      <c r="F4313" s="55">
        <v>85</v>
      </c>
      <c r="G4313" s="53">
        <f t="shared" si="135"/>
        <v>180</v>
      </c>
    </row>
    <row r="4314" spans="1:7" ht="42" x14ac:dyDescent="0.25">
      <c r="A4314" s="47" t="s">
        <v>11769</v>
      </c>
      <c r="B4314" s="47" t="s">
        <v>11764</v>
      </c>
      <c r="C4314" s="47" t="str">
        <f t="shared" si="134"/>
        <v>Formula</v>
      </c>
      <c r="D4314" s="47" t="s">
        <v>11765</v>
      </c>
      <c r="E4314" s="47" t="s">
        <v>11770</v>
      </c>
      <c r="F4314" s="53">
        <v>30</v>
      </c>
      <c r="G4314" s="53">
        <f t="shared" si="135"/>
        <v>180</v>
      </c>
    </row>
    <row r="4315" spans="1:7" ht="42" x14ac:dyDescent="0.25">
      <c r="A4315" s="54" t="s">
        <v>11771</v>
      </c>
      <c r="B4315" s="54" t="s">
        <v>11764</v>
      </c>
      <c r="C4315" s="47" t="str">
        <f t="shared" si="134"/>
        <v>Formula</v>
      </c>
      <c r="D4315" s="54" t="s">
        <v>11765</v>
      </c>
      <c r="E4315" s="54" t="s">
        <v>11772</v>
      </c>
      <c r="F4315" s="55">
        <v>35</v>
      </c>
      <c r="G4315" s="53">
        <f t="shared" si="135"/>
        <v>180</v>
      </c>
    </row>
    <row r="4316" spans="1:7" ht="42" x14ac:dyDescent="0.25">
      <c r="A4316" s="47" t="s">
        <v>11773</v>
      </c>
      <c r="B4316" s="47" t="s">
        <v>11774</v>
      </c>
      <c r="C4316" s="47" t="str">
        <f t="shared" si="134"/>
        <v>Formula</v>
      </c>
      <c r="D4316" s="47" t="s">
        <v>11775</v>
      </c>
      <c r="E4316" s="47" t="s">
        <v>11776</v>
      </c>
      <c r="F4316" s="53">
        <v>152</v>
      </c>
      <c r="G4316" s="53">
        <f t="shared" si="135"/>
        <v>173</v>
      </c>
    </row>
    <row r="4317" spans="1:7" ht="42" x14ac:dyDescent="0.25">
      <c r="A4317" s="54" t="s">
        <v>11777</v>
      </c>
      <c r="B4317" s="54" t="s">
        <v>11774</v>
      </c>
      <c r="C4317" s="47" t="str">
        <f t="shared" si="134"/>
        <v>Formula</v>
      </c>
      <c r="D4317" s="54" t="s">
        <v>11775</v>
      </c>
      <c r="E4317" s="54" t="s">
        <v>11778</v>
      </c>
      <c r="F4317" s="55">
        <v>21</v>
      </c>
      <c r="G4317" s="53">
        <f t="shared" si="135"/>
        <v>173</v>
      </c>
    </row>
    <row r="4318" spans="1:7" ht="31.5" x14ac:dyDescent="0.25">
      <c r="A4318" s="47" t="s">
        <v>11779</v>
      </c>
      <c r="B4318" s="47" t="s">
        <v>11780</v>
      </c>
      <c r="C4318" s="47" t="str">
        <f t="shared" si="134"/>
        <v>Formula</v>
      </c>
      <c r="D4318" s="47" t="s">
        <v>11781</v>
      </c>
      <c r="E4318" s="47" t="s">
        <v>11782</v>
      </c>
      <c r="F4318" s="53">
        <v>25</v>
      </c>
      <c r="G4318" s="53">
        <f t="shared" si="135"/>
        <v>40</v>
      </c>
    </row>
    <row r="4319" spans="1:7" ht="31.5" x14ac:dyDescent="0.25">
      <c r="A4319" s="54" t="s">
        <v>11783</v>
      </c>
      <c r="B4319" s="54" t="s">
        <v>11780</v>
      </c>
      <c r="C4319" s="47" t="str">
        <f t="shared" si="134"/>
        <v>Formula</v>
      </c>
      <c r="D4319" s="54" t="s">
        <v>11781</v>
      </c>
      <c r="E4319" s="54" t="s">
        <v>11784</v>
      </c>
      <c r="F4319" s="55">
        <v>15</v>
      </c>
      <c r="G4319" s="53">
        <f t="shared" si="135"/>
        <v>40</v>
      </c>
    </row>
    <row r="4320" spans="1:7" ht="31.5" x14ac:dyDescent="0.25">
      <c r="A4320" s="47" t="s">
        <v>11785</v>
      </c>
      <c r="B4320" s="47" t="s">
        <v>11786</v>
      </c>
      <c r="C4320" s="47" t="str">
        <f t="shared" si="134"/>
        <v>Formula</v>
      </c>
      <c r="D4320" s="47" t="s">
        <v>11787</v>
      </c>
      <c r="E4320" s="47" t="s">
        <v>11788</v>
      </c>
      <c r="F4320" s="53">
        <v>300</v>
      </c>
      <c r="G4320" s="53">
        <f t="shared" si="135"/>
        <v>857</v>
      </c>
    </row>
    <row r="4321" spans="1:7" ht="31.5" x14ac:dyDescent="0.25">
      <c r="A4321" s="54" t="s">
        <v>11789</v>
      </c>
      <c r="B4321" s="54" t="s">
        <v>11786</v>
      </c>
      <c r="C4321" s="47" t="str">
        <f t="shared" si="134"/>
        <v>Formula</v>
      </c>
      <c r="D4321" s="54" t="s">
        <v>11787</v>
      </c>
      <c r="E4321" s="54" t="s">
        <v>11790</v>
      </c>
      <c r="F4321" s="55">
        <v>100</v>
      </c>
      <c r="G4321" s="53">
        <f t="shared" si="135"/>
        <v>857</v>
      </c>
    </row>
    <row r="4322" spans="1:7" ht="31.5" x14ac:dyDescent="0.25">
      <c r="A4322" s="47" t="s">
        <v>11791</v>
      </c>
      <c r="B4322" s="47" t="s">
        <v>11786</v>
      </c>
      <c r="C4322" s="47" t="str">
        <f t="shared" si="134"/>
        <v>Formula</v>
      </c>
      <c r="D4322" s="47" t="s">
        <v>11787</v>
      </c>
      <c r="E4322" s="47" t="s">
        <v>11792</v>
      </c>
      <c r="F4322" s="53">
        <v>64</v>
      </c>
      <c r="G4322" s="53">
        <f t="shared" si="135"/>
        <v>857</v>
      </c>
    </row>
    <row r="4323" spans="1:7" ht="31.5" x14ac:dyDescent="0.25">
      <c r="A4323" s="54" t="s">
        <v>11793</v>
      </c>
      <c r="B4323" s="54" t="s">
        <v>11786</v>
      </c>
      <c r="C4323" s="47" t="str">
        <f t="shared" si="134"/>
        <v>Formula</v>
      </c>
      <c r="D4323" s="54" t="s">
        <v>11787</v>
      </c>
      <c r="E4323" s="54" t="s">
        <v>11794</v>
      </c>
      <c r="F4323" s="55">
        <v>133</v>
      </c>
      <c r="G4323" s="53">
        <f t="shared" si="135"/>
        <v>857</v>
      </c>
    </row>
    <row r="4324" spans="1:7" ht="31.5" x14ac:dyDescent="0.25">
      <c r="A4324" s="47" t="s">
        <v>11795</v>
      </c>
      <c r="B4324" s="47" t="s">
        <v>11786</v>
      </c>
      <c r="C4324" s="47" t="str">
        <f t="shared" si="134"/>
        <v>Formula</v>
      </c>
      <c r="D4324" s="47" t="s">
        <v>11787</v>
      </c>
      <c r="E4324" s="47" t="s">
        <v>11796</v>
      </c>
      <c r="F4324" s="53">
        <v>160</v>
      </c>
      <c r="G4324" s="53">
        <f t="shared" si="135"/>
        <v>857</v>
      </c>
    </row>
    <row r="4325" spans="1:7" ht="31.5" x14ac:dyDescent="0.25">
      <c r="A4325" s="54" t="s">
        <v>11797</v>
      </c>
      <c r="B4325" s="54" t="s">
        <v>11786</v>
      </c>
      <c r="C4325" s="47" t="str">
        <f t="shared" si="134"/>
        <v>Formula</v>
      </c>
      <c r="D4325" s="54" t="s">
        <v>11787</v>
      </c>
      <c r="E4325" s="54" t="s">
        <v>11798</v>
      </c>
      <c r="F4325" s="55">
        <v>100</v>
      </c>
      <c r="G4325" s="53">
        <f t="shared" si="135"/>
        <v>857</v>
      </c>
    </row>
    <row r="4326" spans="1:7" ht="31.5" x14ac:dyDescent="0.25">
      <c r="A4326" s="47" t="s">
        <v>11799</v>
      </c>
      <c r="B4326" s="47" t="s">
        <v>11800</v>
      </c>
      <c r="C4326" s="47" t="str">
        <f t="shared" si="134"/>
        <v>Formula</v>
      </c>
      <c r="D4326" s="47" t="s">
        <v>11801</v>
      </c>
      <c r="E4326" s="47" t="s">
        <v>11802</v>
      </c>
      <c r="F4326" s="53">
        <v>140</v>
      </c>
      <c r="G4326" s="53">
        <f t="shared" si="135"/>
        <v>172</v>
      </c>
    </row>
    <row r="4327" spans="1:7" ht="31.5" x14ac:dyDescent="0.25">
      <c r="A4327" s="54" t="s">
        <v>11803</v>
      </c>
      <c r="B4327" s="54" t="s">
        <v>11800</v>
      </c>
      <c r="C4327" s="47" t="str">
        <f t="shared" si="134"/>
        <v>Formula</v>
      </c>
      <c r="D4327" s="54" t="s">
        <v>11801</v>
      </c>
      <c r="E4327" s="54" t="s">
        <v>11804</v>
      </c>
      <c r="F4327" s="55">
        <v>32</v>
      </c>
      <c r="G4327" s="53">
        <f t="shared" si="135"/>
        <v>172</v>
      </c>
    </row>
    <row r="4328" spans="1:7" ht="31.5" x14ac:dyDescent="0.25">
      <c r="A4328" s="47" t="s">
        <v>11805</v>
      </c>
      <c r="B4328" s="47" t="s">
        <v>11806</v>
      </c>
      <c r="C4328" s="47" t="str">
        <f t="shared" si="134"/>
        <v>Formula</v>
      </c>
      <c r="D4328" s="47" t="s">
        <v>11807</v>
      </c>
      <c r="E4328" s="47" t="s">
        <v>308</v>
      </c>
      <c r="F4328" s="53">
        <v>203</v>
      </c>
      <c r="G4328" s="53">
        <f t="shared" si="135"/>
        <v>236</v>
      </c>
    </row>
    <row r="4329" spans="1:7" ht="31.5" x14ac:dyDescent="0.25">
      <c r="A4329" s="54" t="s">
        <v>11808</v>
      </c>
      <c r="B4329" s="54" t="s">
        <v>11806</v>
      </c>
      <c r="C4329" s="47" t="str">
        <f t="shared" si="134"/>
        <v>Formula</v>
      </c>
      <c r="D4329" s="54" t="s">
        <v>11807</v>
      </c>
      <c r="E4329" s="54" t="s">
        <v>11809</v>
      </c>
      <c r="F4329" s="55">
        <v>13</v>
      </c>
      <c r="G4329" s="53">
        <f t="shared" si="135"/>
        <v>236</v>
      </c>
    </row>
    <row r="4330" spans="1:7" ht="31.5" x14ac:dyDescent="0.25">
      <c r="A4330" s="47" t="s">
        <v>11810</v>
      </c>
      <c r="B4330" s="47" t="s">
        <v>11806</v>
      </c>
      <c r="C4330" s="47" t="str">
        <f t="shared" si="134"/>
        <v>Formula</v>
      </c>
      <c r="D4330" s="47" t="s">
        <v>11807</v>
      </c>
      <c r="E4330" s="47" t="s">
        <v>11811</v>
      </c>
      <c r="F4330" s="53">
        <v>20</v>
      </c>
      <c r="G4330" s="53">
        <f t="shared" si="135"/>
        <v>236</v>
      </c>
    </row>
    <row r="4331" spans="1:7" ht="42" x14ac:dyDescent="0.25">
      <c r="A4331" s="54" t="s">
        <v>11812</v>
      </c>
      <c r="B4331" s="54" t="s">
        <v>11813</v>
      </c>
      <c r="C4331" s="47" t="str">
        <f t="shared" si="134"/>
        <v>Formula</v>
      </c>
      <c r="D4331" s="54" t="s">
        <v>11814</v>
      </c>
      <c r="E4331" s="54" t="s">
        <v>11815</v>
      </c>
      <c r="F4331" s="55">
        <v>11</v>
      </c>
      <c r="G4331" s="53">
        <f t="shared" si="135"/>
        <v>13</v>
      </c>
    </row>
    <row r="4332" spans="1:7" ht="42" x14ac:dyDescent="0.25">
      <c r="A4332" s="47" t="s">
        <v>11816</v>
      </c>
      <c r="B4332" s="47" t="s">
        <v>11813</v>
      </c>
      <c r="C4332" s="47" t="str">
        <f t="shared" si="134"/>
        <v>Formula</v>
      </c>
      <c r="D4332" s="47" t="s">
        <v>11814</v>
      </c>
      <c r="E4332" s="47" t="s">
        <v>11817</v>
      </c>
      <c r="F4332" s="53">
        <v>2</v>
      </c>
      <c r="G4332" s="53">
        <f t="shared" si="135"/>
        <v>13</v>
      </c>
    </row>
    <row r="4333" spans="1:7" ht="42" x14ac:dyDescent="0.25">
      <c r="A4333" s="54" t="s">
        <v>11818</v>
      </c>
      <c r="B4333" s="54" t="s">
        <v>11819</v>
      </c>
      <c r="C4333" s="47" t="str">
        <f t="shared" si="134"/>
        <v>Formula</v>
      </c>
      <c r="D4333" s="54" t="s">
        <v>11820</v>
      </c>
      <c r="E4333" s="54" t="s">
        <v>11821</v>
      </c>
      <c r="F4333" s="55">
        <v>294</v>
      </c>
      <c r="G4333" s="53">
        <f t="shared" si="135"/>
        <v>428</v>
      </c>
    </row>
    <row r="4334" spans="1:7" ht="42" x14ac:dyDescent="0.25">
      <c r="A4334" s="47" t="s">
        <v>11822</v>
      </c>
      <c r="B4334" s="47" t="s">
        <v>11819</v>
      </c>
      <c r="C4334" s="47" t="str">
        <f t="shared" si="134"/>
        <v>Formula</v>
      </c>
      <c r="D4334" s="47" t="s">
        <v>11820</v>
      </c>
      <c r="E4334" s="47" t="s">
        <v>11823</v>
      </c>
      <c r="F4334" s="53">
        <v>134</v>
      </c>
      <c r="G4334" s="53">
        <f t="shared" si="135"/>
        <v>428</v>
      </c>
    </row>
    <row r="4335" spans="1:7" ht="42" x14ac:dyDescent="0.25">
      <c r="A4335" s="54" t="s">
        <v>11824</v>
      </c>
      <c r="B4335" s="54" t="s">
        <v>11825</v>
      </c>
      <c r="C4335" s="47" t="str">
        <f t="shared" si="134"/>
        <v>Formula</v>
      </c>
      <c r="D4335" s="54" t="s">
        <v>11826</v>
      </c>
      <c r="E4335" s="54" t="s">
        <v>276</v>
      </c>
      <c r="F4335" s="55">
        <v>5</v>
      </c>
      <c r="G4335" s="53">
        <f t="shared" si="135"/>
        <v>13</v>
      </c>
    </row>
    <row r="4336" spans="1:7" ht="42" x14ac:dyDescent="0.25">
      <c r="A4336" s="47" t="s">
        <v>11827</v>
      </c>
      <c r="B4336" s="47" t="s">
        <v>11825</v>
      </c>
      <c r="C4336" s="47" t="str">
        <f t="shared" si="134"/>
        <v>Formula</v>
      </c>
      <c r="D4336" s="47" t="s">
        <v>11826</v>
      </c>
      <c r="E4336" s="47" t="s">
        <v>11828</v>
      </c>
      <c r="F4336" s="53">
        <v>3</v>
      </c>
      <c r="G4336" s="53">
        <f t="shared" si="135"/>
        <v>13</v>
      </c>
    </row>
    <row r="4337" spans="1:7" ht="42" x14ac:dyDescent="0.25">
      <c r="A4337" s="54" t="s">
        <v>11829</v>
      </c>
      <c r="B4337" s="54" t="s">
        <v>11825</v>
      </c>
      <c r="C4337" s="47" t="str">
        <f t="shared" si="134"/>
        <v>Formula</v>
      </c>
      <c r="D4337" s="54" t="s">
        <v>11826</v>
      </c>
      <c r="E4337" s="54" t="s">
        <v>11830</v>
      </c>
      <c r="F4337" s="55">
        <v>1</v>
      </c>
      <c r="G4337" s="53">
        <f t="shared" si="135"/>
        <v>13</v>
      </c>
    </row>
    <row r="4338" spans="1:7" ht="42" x14ac:dyDescent="0.25">
      <c r="A4338" s="47" t="s">
        <v>11831</v>
      </c>
      <c r="B4338" s="47" t="s">
        <v>11825</v>
      </c>
      <c r="C4338" s="47" t="str">
        <f t="shared" si="134"/>
        <v>Formula</v>
      </c>
      <c r="D4338" s="47" t="s">
        <v>11826</v>
      </c>
      <c r="E4338" s="47" t="s">
        <v>11832</v>
      </c>
      <c r="F4338" s="53">
        <v>4</v>
      </c>
      <c r="G4338" s="53">
        <f t="shared" si="135"/>
        <v>13</v>
      </c>
    </row>
    <row r="4339" spans="1:7" ht="42" x14ac:dyDescent="0.25">
      <c r="A4339" s="54" t="s">
        <v>11833</v>
      </c>
      <c r="B4339" s="54" t="s">
        <v>11834</v>
      </c>
      <c r="C4339" s="47" t="str">
        <f t="shared" si="134"/>
        <v>Formula</v>
      </c>
      <c r="D4339" s="54" t="s">
        <v>11835</v>
      </c>
      <c r="E4339" s="54" t="s">
        <v>11836</v>
      </c>
      <c r="F4339" s="55">
        <v>80</v>
      </c>
      <c r="G4339" s="53">
        <f t="shared" si="135"/>
        <v>80</v>
      </c>
    </row>
    <row r="4340" spans="1:7" ht="21" x14ac:dyDescent="0.25">
      <c r="A4340" s="47" t="s">
        <v>11837</v>
      </c>
      <c r="B4340" s="47" t="s">
        <v>11838</v>
      </c>
      <c r="C4340" s="47" t="str">
        <f t="shared" si="134"/>
        <v>Formula</v>
      </c>
      <c r="D4340" s="47" t="s">
        <v>11839</v>
      </c>
      <c r="E4340" s="47" t="s">
        <v>11840</v>
      </c>
      <c r="F4340" s="53">
        <v>95</v>
      </c>
      <c r="G4340" s="53">
        <f t="shared" si="135"/>
        <v>95</v>
      </c>
    </row>
    <row r="4341" spans="1:7" ht="31.5" x14ac:dyDescent="0.25">
      <c r="A4341" s="54" t="s">
        <v>11841</v>
      </c>
      <c r="B4341" s="54" t="s">
        <v>11842</v>
      </c>
      <c r="C4341" s="47" t="str">
        <f t="shared" si="134"/>
        <v>Formula</v>
      </c>
      <c r="D4341" s="54" t="s">
        <v>4119</v>
      </c>
      <c r="E4341" s="54" t="s">
        <v>11843</v>
      </c>
      <c r="F4341" s="55">
        <v>92</v>
      </c>
      <c r="G4341" s="53">
        <f t="shared" si="135"/>
        <v>142</v>
      </c>
    </row>
    <row r="4342" spans="1:7" ht="31.5" x14ac:dyDescent="0.25">
      <c r="A4342" s="47" t="s">
        <v>11844</v>
      </c>
      <c r="B4342" s="47" t="s">
        <v>11842</v>
      </c>
      <c r="C4342" s="47" t="str">
        <f t="shared" si="134"/>
        <v>Formula</v>
      </c>
      <c r="D4342" s="47" t="s">
        <v>4119</v>
      </c>
      <c r="E4342" s="47" t="s">
        <v>11845</v>
      </c>
      <c r="F4342" s="53">
        <v>50</v>
      </c>
      <c r="G4342" s="53">
        <f t="shared" si="135"/>
        <v>142</v>
      </c>
    </row>
    <row r="4343" spans="1:7" ht="31.5" x14ac:dyDescent="0.25">
      <c r="A4343" s="54" t="s">
        <v>11846</v>
      </c>
      <c r="B4343" s="54" t="s">
        <v>11847</v>
      </c>
      <c r="C4343" s="47" t="str">
        <f t="shared" si="134"/>
        <v>Formula</v>
      </c>
      <c r="D4343" s="54" t="s">
        <v>11848</v>
      </c>
      <c r="E4343" s="54" t="s">
        <v>11849</v>
      </c>
      <c r="F4343" s="55">
        <v>120</v>
      </c>
      <c r="G4343" s="53">
        <f t="shared" si="135"/>
        <v>120</v>
      </c>
    </row>
    <row r="4344" spans="1:7" ht="42" x14ac:dyDescent="0.25">
      <c r="A4344" s="47" t="s">
        <v>11850</v>
      </c>
      <c r="B4344" s="47" t="s">
        <v>11851</v>
      </c>
      <c r="C4344" s="47" t="str">
        <f t="shared" si="134"/>
        <v>Formula</v>
      </c>
      <c r="D4344" s="47" t="s">
        <v>11852</v>
      </c>
      <c r="E4344" s="47" t="s">
        <v>11853</v>
      </c>
      <c r="F4344" s="53">
        <v>122</v>
      </c>
      <c r="G4344" s="53">
        <f t="shared" si="135"/>
        <v>137</v>
      </c>
    </row>
    <row r="4345" spans="1:7" ht="42" x14ac:dyDescent="0.25">
      <c r="A4345" s="54" t="s">
        <v>11854</v>
      </c>
      <c r="B4345" s="54" t="s">
        <v>11851</v>
      </c>
      <c r="C4345" s="47" t="str">
        <f t="shared" si="134"/>
        <v>Formula</v>
      </c>
      <c r="D4345" s="54" t="s">
        <v>11852</v>
      </c>
      <c r="E4345" s="54" t="s">
        <v>11855</v>
      </c>
      <c r="F4345" s="55">
        <v>13</v>
      </c>
      <c r="G4345" s="53">
        <f t="shared" si="135"/>
        <v>137</v>
      </c>
    </row>
    <row r="4346" spans="1:7" ht="42" x14ac:dyDescent="0.25">
      <c r="A4346" s="47" t="s">
        <v>11856</v>
      </c>
      <c r="B4346" s="47" t="s">
        <v>11851</v>
      </c>
      <c r="C4346" s="47" t="str">
        <f t="shared" si="134"/>
        <v>Formula</v>
      </c>
      <c r="D4346" s="47" t="s">
        <v>11852</v>
      </c>
      <c r="E4346" s="47" t="s">
        <v>11857</v>
      </c>
      <c r="F4346" s="53">
        <v>2</v>
      </c>
      <c r="G4346" s="53">
        <f t="shared" si="135"/>
        <v>137</v>
      </c>
    </row>
    <row r="4347" spans="1:7" ht="42" x14ac:dyDescent="0.25">
      <c r="A4347" s="54" t="s">
        <v>11858</v>
      </c>
      <c r="B4347" s="54" t="s">
        <v>11859</v>
      </c>
      <c r="C4347" s="47" t="str">
        <f t="shared" si="134"/>
        <v>Formula</v>
      </c>
      <c r="D4347" s="54" t="s">
        <v>11860</v>
      </c>
      <c r="E4347" s="54" t="s">
        <v>11861</v>
      </c>
      <c r="F4347" s="55">
        <v>50</v>
      </c>
      <c r="G4347" s="53">
        <f t="shared" si="135"/>
        <v>50</v>
      </c>
    </row>
    <row r="4348" spans="1:7" ht="52.5" x14ac:dyDescent="0.25">
      <c r="A4348" s="47" t="s">
        <v>11862</v>
      </c>
      <c r="B4348" s="47" t="s">
        <v>11863</v>
      </c>
      <c r="C4348" s="47" t="str">
        <f t="shared" si="134"/>
        <v>Formula</v>
      </c>
      <c r="D4348" s="47" t="s">
        <v>11864</v>
      </c>
      <c r="E4348" s="47" t="s">
        <v>11865</v>
      </c>
      <c r="F4348" s="53">
        <v>501</v>
      </c>
      <c r="G4348" s="53">
        <f t="shared" si="135"/>
        <v>1251</v>
      </c>
    </row>
    <row r="4349" spans="1:7" ht="52.5" x14ac:dyDescent="0.25">
      <c r="A4349" s="54" t="s">
        <v>11866</v>
      </c>
      <c r="B4349" s="54" t="s">
        <v>11863</v>
      </c>
      <c r="C4349" s="47" t="str">
        <f t="shared" si="134"/>
        <v>Formula</v>
      </c>
      <c r="D4349" s="54" t="s">
        <v>11864</v>
      </c>
      <c r="E4349" s="54" t="s">
        <v>11867</v>
      </c>
      <c r="F4349" s="55">
        <v>446</v>
      </c>
      <c r="G4349" s="53">
        <f t="shared" si="135"/>
        <v>1251</v>
      </c>
    </row>
    <row r="4350" spans="1:7" ht="52.5" x14ac:dyDescent="0.25">
      <c r="A4350" s="47" t="s">
        <v>11868</v>
      </c>
      <c r="B4350" s="47" t="s">
        <v>11863</v>
      </c>
      <c r="C4350" s="47" t="str">
        <f t="shared" si="134"/>
        <v>Formula</v>
      </c>
      <c r="D4350" s="47" t="s">
        <v>11864</v>
      </c>
      <c r="E4350" s="47" t="s">
        <v>11869</v>
      </c>
      <c r="F4350" s="53">
        <v>304</v>
      </c>
      <c r="G4350" s="53">
        <f t="shared" si="135"/>
        <v>1251</v>
      </c>
    </row>
    <row r="4351" spans="1:7" ht="42" x14ac:dyDescent="0.25">
      <c r="A4351" s="54" t="s">
        <v>11870</v>
      </c>
      <c r="B4351" s="54" t="s">
        <v>11871</v>
      </c>
      <c r="C4351" s="47" t="str">
        <f t="shared" si="134"/>
        <v>Formula</v>
      </c>
      <c r="D4351" s="54" t="s">
        <v>11872</v>
      </c>
      <c r="E4351" s="54" t="s">
        <v>11873</v>
      </c>
      <c r="F4351" s="55">
        <v>83</v>
      </c>
      <c r="G4351" s="53">
        <f t="shared" si="135"/>
        <v>1403</v>
      </c>
    </row>
    <row r="4352" spans="1:7" ht="42" x14ac:dyDescent="0.25">
      <c r="A4352" s="47" t="s">
        <v>11874</v>
      </c>
      <c r="B4352" s="47" t="s">
        <v>11871</v>
      </c>
      <c r="C4352" s="47" t="str">
        <f t="shared" si="134"/>
        <v>Formula</v>
      </c>
      <c r="D4352" s="47" t="s">
        <v>11872</v>
      </c>
      <c r="E4352" s="47" t="s">
        <v>11875</v>
      </c>
      <c r="F4352" s="53">
        <v>205</v>
      </c>
      <c r="G4352" s="53">
        <f t="shared" si="135"/>
        <v>1403</v>
      </c>
    </row>
    <row r="4353" spans="1:7" ht="42" x14ac:dyDescent="0.25">
      <c r="A4353" s="54" t="s">
        <v>11876</v>
      </c>
      <c r="B4353" s="54" t="s">
        <v>11871</v>
      </c>
      <c r="C4353" s="47" t="str">
        <f t="shared" si="134"/>
        <v>Formula</v>
      </c>
      <c r="D4353" s="54" t="s">
        <v>11872</v>
      </c>
      <c r="E4353" s="54" t="s">
        <v>11877</v>
      </c>
      <c r="F4353" s="55">
        <v>505</v>
      </c>
      <c r="G4353" s="53">
        <f t="shared" si="135"/>
        <v>1403</v>
      </c>
    </row>
    <row r="4354" spans="1:7" ht="42" x14ac:dyDescent="0.25">
      <c r="A4354" s="47" t="s">
        <v>11878</v>
      </c>
      <c r="B4354" s="47" t="s">
        <v>11871</v>
      </c>
      <c r="C4354" s="47" t="str">
        <f t="shared" si="134"/>
        <v>Formula</v>
      </c>
      <c r="D4354" s="47" t="s">
        <v>11872</v>
      </c>
      <c r="E4354" s="47" t="s">
        <v>11879</v>
      </c>
      <c r="F4354" s="53">
        <v>388</v>
      </c>
      <c r="G4354" s="53">
        <f t="shared" si="135"/>
        <v>1403</v>
      </c>
    </row>
    <row r="4355" spans="1:7" ht="42" x14ac:dyDescent="0.25">
      <c r="A4355" s="54" t="s">
        <v>11880</v>
      </c>
      <c r="B4355" s="54" t="s">
        <v>11871</v>
      </c>
      <c r="C4355" s="47" t="str">
        <f t="shared" ref="C4355:C4418" si="136">IF(ISTEXT(VLOOKUP(B4355,$I$2:$I$11,1,FALSE)),"Alt sub","Formula")</f>
        <v>Formula</v>
      </c>
      <c r="D4355" s="54" t="s">
        <v>11872</v>
      </c>
      <c r="E4355" s="54" t="s">
        <v>11881</v>
      </c>
      <c r="F4355" s="55">
        <v>196</v>
      </c>
      <c r="G4355" s="53">
        <f t="shared" ref="G4355:G4418" si="137">SUMIF(B:B,B4355,F:F)</f>
        <v>1403</v>
      </c>
    </row>
    <row r="4356" spans="1:7" ht="42" x14ac:dyDescent="0.25">
      <c r="A4356" s="47" t="s">
        <v>11882</v>
      </c>
      <c r="B4356" s="47" t="s">
        <v>11871</v>
      </c>
      <c r="C4356" s="47" t="str">
        <f t="shared" si="136"/>
        <v>Formula</v>
      </c>
      <c r="D4356" s="47" t="s">
        <v>11872</v>
      </c>
      <c r="E4356" s="47" t="s">
        <v>11883</v>
      </c>
      <c r="F4356" s="53">
        <v>1</v>
      </c>
      <c r="G4356" s="53">
        <f t="shared" si="137"/>
        <v>1403</v>
      </c>
    </row>
    <row r="4357" spans="1:7" ht="42" x14ac:dyDescent="0.25">
      <c r="A4357" s="54" t="s">
        <v>11884</v>
      </c>
      <c r="B4357" s="54" t="s">
        <v>11871</v>
      </c>
      <c r="C4357" s="47" t="str">
        <f t="shared" si="136"/>
        <v>Formula</v>
      </c>
      <c r="D4357" s="54" t="s">
        <v>11872</v>
      </c>
      <c r="E4357" s="54" t="s">
        <v>308</v>
      </c>
      <c r="F4357" s="55">
        <v>0</v>
      </c>
      <c r="G4357" s="53">
        <f t="shared" si="137"/>
        <v>1403</v>
      </c>
    </row>
    <row r="4358" spans="1:7" ht="42" x14ac:dyDescent="0.25">
      <c r="A4358" s="47" t="s">
        <v>11885</v>
      </c>
      <c r="B4358" s="47" t="s">
        <v>11871</v>
      </c>
      <c r="C4358" s="47" t="str">
        <f t="shared" si="136"/>
        <v>Formula</v>
      </c>
      <c r="D4358" s="47" t="s">
        <v>11872</v>
      </c>
      <c r="E4358" s="47" t="s">
        <v>11886</v>
      </c>
      <c r="F4358" s="53">
        <v>24</v>
      </c>
      <c r="G4358" s="53">
        <f t="shared" si="137"/>
        <v>1403</v>
      </c>
    </row>
    <row r="4359" spans="1:7" ht="42" x14ac:dyDescent="0.25">
      <c r="A4359" s="54" t="s">
        <v>11887</v>
      </c>
      <c r="B4359" s="54" t="s">
        <v>11871</v>
      </c>
      <c r="C4359" s="47" t="str">
        <f t="shared" si="136"/>
        <v>Formula</v>
      </c>
      <c r="D4359" s="54" t="s">
        <v>11872</v>
      </c>
      <c r="E4359" s="54" t="s">
        <v>11888</v>
      </c>
      <c r="F4359" s="55">
        <v>1</v>
      </c>
      <c r="G4359" s="53">
        <f t="shared" si="137"/>
        <v>1403</v>
      </c>
    </row>
    <row r="4360" spans="1:7" ht="21" x14ac:dyDescent="0.25">
      <c r="A4360" s="47" t="s">
        <v>11889</v>
      </c>
      <c r="B4360" s="47" t="s">
        <v>11890</v>
      </c>
      <c r="C4360" s="47" t="str">
        <f t="shared" si="136"/>
        <v>Formula</v>
      </c>
      <c r="D4360" s="47" t="s">
        <v>11891</v>
      </c>
      <c r="E4360" s="47" t="s">
        <v>11892</v>
      </c>
      <c r="F4360" s="53">
        <v>50</v>
      </c>
      <c r="G4360" s="53">
        <f t="shared" si="137"/>
        <v>418</v>
      </c>
    </row>
    <row r="4361" spans="1:7" ht="21" x14ac:dyDescent="0.25">
      <c r="A4361" s="54" t="s">
        <v>11893</v>
      </c>
      <c r="B4361" s="54" t="s">
        <v>11890</v>
      </c>
      <c r="C4361" s="47" t="str">
        <f t="shared" si="136"/>
        <v>Formula</v>
      </c>
      <c r="D4361" s="54" t="s">
        <v>11891</v>
      </c>
      <c r="E4361" s="54" t="s">
        <v>11894</v>
      </c>
      <c r="F4361" s="55">
        <v>150</v>
      </c>
      <c r="G4361" s="53">
        <f t="shared" si="137"/>
        <v>418</v>
      </c>
    </row>
    <row r="4362" spans="1:7" ht="21" x14ac:dyDescent="0.25">
      <c r="A4362" s="47" t="s">
        <v>11895</v>
      </c>
      <c r="B4362" s="47" t="s">
        <v>11890</v>
      </c>
      <c r="C4362" s="47" t="str">
        <f t="shared" si="136"/>
        <v>Formula</v>
      </c>
      <c r="D4362" s="47" t="s">
        <v>11891</v>
      </c>
      <c r="E4362" s="47" t="s">
        <v>11896</v>
      </c>
      <c r="F4362" s="53">
        <v>14</v>
      </c>
      <c r="G4362" s="53">
        <f t="shared" si="137"/>
        <v>418</v>
      </c>
    </row>
    <row r="4363" spans="1:7" ht="21" x14ac:dyDescent="0.25">
      <c r="A4363" s="54" t="s">
        <v>11897</v>
      </c>
      <c r="B4363" s="54" t="s">
        <v>11890</v>
      </c>
      <c r="C4363" s="47" t="str">
        <f t="shared" si="136"/>
        <v>Formula</v>
      </c>
      <c r="D4363" s="54" t="s">
        <v>11891</v>
      </c>
      <c r="E4363" s="54" t="s">
        <v>11898</v>
      </c>
      <c r="F4363" s="55">
        <v>100</v>
      </c>
      <c r="G4363" s="53">
        <f t="shared" si="137"/>
        <v>418</v>
      </c>
    </row>
    <row r="4364" spans="1:7" ht="21" x14ac:dyDescent="0.25">
      <c r="A4364" s="47" t="s">
        <v>11899</v>
      </c>
      <c r="B4364" s="47" t="s">
        <v>11890</v>
      </c>
      <c r="C4364" s="47" t="str">
        <f t="shared" si="136"/>
        <v>Formula</v>
      </c>
      <c r="D4364" s="47" t="s">
        <v>11891</v>
      </c>
      <c r="E4364" s="47" t="s">
        <v>11900</v>
      </c>
      <c r="F4364" s="53">
        <v>98</v>
      </c>
      <c r="G4364" s="53">
        <f t="shared" si="137"/>
        <v>418</v>
      </c>
    </row>
    <row r="4365" spans="1:7" ht="21" x14ac:dyDescent="0.25">
      <c r="A4365" s="54" t="s">
        <v>11901</v>
      </c>
      <c r="B4365" s="54" t="s">
        <v>11890</v>
      </c>
      <c r="C4365" s="47" t="str">
        <f t="shared" si="136"/>
        <v>Formula</v>
      </c>
      <c r="D4365" s="54" t="s">
        <v>11891</v>
      </c>
      <c r="E4365" s="54" t="s">
        <v>11902</v>
      </c>
      <c r="F4365" s="55">
        <v>6</v>
      </c>
      <c r="G4365" s="53">
        <f t="shared" si="137"/>
        <v>418</v>
      </c>
    </row>
    <row r="4366" spans="1:7" ht="42" x14ac:dyDescent="0.25">
      <c r="A4366" s="47" t="s">
        <v>11903</v>
      </c>
      <c r="B4366" s="47" t="s">
        <v>11904</v>
      </c>
      <c r="C4366" s="47" t="str">
        <f t="shared" si="136"/>
        <v>Formula</v>
      </c>
      <c r="D4366" s="47" t="s">
        <v>11905</v>
      </c>
      <c r="E4366" s="47" t="s">
        <v>11906</v>
      </c>
      <c r="F4366" s="53">
        <v>0</v>
      </c>
      <c r="G4366" s="53">
        <f t="shared" si="137"/>
        <v>6</v>
      </c>
    </row>
    <row r="4367" spans="1:7" ht="42" x14ac:dyDescent="0.25">
      <c r="A4367" s="54" t="s">
        <v>11907</v>
      </c>
      <c r="B4367" s="54" t="s">
        <v>11904</v>
      </c>
      <c r="C4367" s="47" t="str">
        <f t="shared" si="136"/>
        <v>Formula</v>
      </c>
      <c r="D4367" s="54" t="s">
        <v>11905</v>
      </c>
      <c r="E4367" s="54" t="s">
        <v>11908</v>
      </c>
      <c r="F4367" s="55">
        <v>0</v>
      </c>
      <c r="G4367" s="53">
        <f t="shared" si="137"/>
        <v>6</v>
      </c>
    </row>
    <row r="4368" spans="1:7" ht="42" x14ac:dyDescent="0.25">
      <c r="A4368" s="47" t="s">
        <v>11909</v>
      </c>
      <c r="B4368" s="47" t="s">
        <v>11904</v>
      </c>
      <c r="C4368" s="47" t="str">
        <f t="shared" si="136"/>
        <v>Formula</v>
      </c>
      <c r="D4368" s="47" t="s">
        <v>11905</v>
      </c>
      <c r="E4368" s="47" t="s">
        <v>11910</v>
      </c>
      <c r="F4368" s="53">
        <v>0</v>
      </c>
      <c r="G4368" s="53">
        <f t="shared" si="137"/>
        <v>6</v>
      </c>
    </row>
    <row r="4369" spans="1:7" ht="42" x14ac:dyDescent="0.25">
      <c r="A4369" s="54" t="s">
        <v>11911</v>
      </c>
      <c r="B4369" s="54" t="s">
        <v>11904</v>
      </c>
      <c r="C4369" s="47" t="str">
        <f t="shared" si="136"/>
        <v>Formula</v>
      </c>
      <c r="D4369" s="54" t="s">
        <v>11905</v>
      </c>
      <c r="E4369" s="54" t="s">
        <v>11912</v>
      </c>
      <c r="F4369" s="55">
        <v>6</v>
      </c>
      <c r="G4369" s="53">
        <f t="shared" si="137"/>
        <v>6</v>
      </c>
    </row>
    <row r="4370" spans="1:7" ht="42" x14ac:dyDescent="0.25">
      <c r="A4370" s="47" t="s">
        <v>11913</v>
      </c>
      <c r="B4370" s="47" t="s">
        <v>11914</v>
      </c>
      <c r="C4370" s="47" t="str">
        <f t="shared" si="136"/>
        <v>Formula</v>
      </c>
      <c r="D4370" s="47" t="s">
        <v>11915</v>
      </c>
      <c r="E4370" s="47" t="s">
        <v>11836</v>
      </c>
      <c r="F4370" s="53">
        <v>168</v>
      </c>
      <c r="G4370" s="53">
        <f t="shared" si="137"/>
        <v>168</v>
      </c>
    </row>
    <row r="4371" spans="1:7" ht="31.5" x14ac:dyDescent="0.25">
      <c r="A4371" s="54" t="s">
        <v>11916</v>
      </c>
      <c r="B4371" s="54" t="s">
        <v>11917</v>
      </c>
      <c r="C4371" s="47" t="str">
        <f t="shared" si="136"/>
        <v>Formula</v>
      </c>
      <c r="D4371" s="54" t="s">
        <v>11918</v>
      </c>
      <c r="E4371" s="54" t="s">
        <v>11919</v>
      </c>
      <c r="F4371" s="55">
        <v>146</v>
      </c>
      <c r="G4371" s="53">
        <f t="shared" si="137"/>
        <v>157</v>
      </c>
    </row>
    <row r="4372" spans="1:7" ht="31.5" x14ac:dyDescent="0.25">
      <c r="A4372" s="47" t="s">
        <v>11920</v>
      </c>
      <c r="B4372" s="47" t="s">
        <v>11917</v>
      </c>
      <c r="C4372" s="47" t="str">
        <f t="shared" si="136"/>
        <v>Formula</v>
      </c>
      <c r="D4372" s="47" t="s">
        <v>11918</v>
      </c>
      <c r="E4372" s="47" t="s">
        <v>276</v>
      </c>
      <c r="F4372" s="53">
        <v>7</v>
      </c>
      <c r="G4372" s="53">
        <f t="shared" si="137"/>
        <v>157</v>
      </c>
    </row>
    <row r="4373" spans="1:7" ht="31.5" x14ac:dyDescent="0.25">
      <c r="A4373" s="54" t="s">
        <v>11921</v>
      </c>
      <c r="B4373" s="54" t="s">
        <v>11917</v>
      </c>
      <c r="C4373" s="47" t="str">
        <f t="shared" si="136"/>
        <v>Formula</v>
      </c>
      <c r="D4373" s="54" t="s">
        <v>11918</v>
      </c>
      <c r="E4373" s="54" t="s">
        <v>11922</v>
      </c>
      <c r="F4373" s="55">
        <v>2</v>
      </c>
      <c r="G4373" s="53">
        <f t="shared" si="137"/>
        <v>157</v>
      </c>
    </row>
    <row r="4374" spans="1:7" ht="31.5" x14ac:dyDescent="0.25">
      <c r="A4374" s="47" t="s">
        <v>11923</v>
      </c>
      <c r="B4374" s="47" t="s">
        <v>11917</v>
      </c>
      <c r="C4374" s="47" t="str">
        <f t="shared" si="136"/>
        <v>Formula</v>
      </c>
      <c r="D4374" s="47" t="s">
        <v>11918</v>
      </c>
      <c r="E4374" s="47" t="s">
        <v>11924</v>
      </c>
      <c r="F4374" s="53">
        <v>1</v>
      </c>
      <c r="G4374" s="53">
        <f t="shared" si="137"/>
        <v>157</v>
      </c>
    </row>
    <row r="4375" spans="1:7" ht="31.5" x14ac:dyDescent="0.25">
      <c r="A4375" s="54" t="s">
        <v>11925</v>
      </c>
      <c r="B4375" s="54" t="s">
        <v>11917</v>
      </c>
      <c r="C4375" s="47" t="str">
        <f t="shared" si="136"/>
        <v>Formula</v>
      </c>
      <c r="D4375" s="54" t="s">
        <v>11918</v>
      </c>
      <c r="E4375" s="54" t="s">
        <v>11926</v>
      </c>
      <c r="F4375" s="55">
        <v>1</v>
      </c>
      <c r="G4375" s="53">
        <f t="shared" si="137"/>
        <v>157</v>
      </c>
    </row>
    <row r="4376" spans="1:7" ht="42" x14ac:dyDescent="0.25">
      <c r="A4376" s="47" t="s">
        <v>11927</v>
      </c>
      <c r="B4376" s="47" t="s">
        <v>11928</v>
      </c>
      <c r="C4376" s="47" t="str">
        <f t="shared" si="136"/>
        <v>Formula</v>
      </c>
      <c r="D4376" s="47" t="s">
        <v>11929</v>
      </c>
      <c r="E4376" s="47" t="s">
        <v>11930</v>
      </c>
      <c r="F4376" s="53">
        <v>225</v>
      </c>
      <c r="G4376" s="53">
        <f t="shared" si="137"/>
        <v>1326</v>
      </c>
    </row>
    <row r="4377" spans="1:7" ht="42" x14ac:dyDescent="0.25">
      <c r="A4377" s="54" t="s">
        <v>11931</v>
      </c>
      <c r="B4377" s="54" t="s">
        <v>11928</v>
      </c>
      <c r="C4377" s="47" t="str">
        <f t="shared" si="136"/>
        <v>Formula</v>
      </c>
      <c r="D4377" s="54" t="s">
        <v>11929</v>
      </c>
      <c r="E4377" s="54" t="s">
        <v>11932</v>
      </c>
      <c r="F4377" s="55">
        <v>194</v>
      </c>
      <c r="G4377" s="53">
        <f t="shared" si="137"/>
        <v>1326</v>
      </c>
    </row>
    <row r="4378" spans="1:7" ht="42" x14ac:dyDescent="0.25">
      <c r="A4378" s="47" t="s">
        <v>11933</v>
      </c>
      <c r="B4378" s="47" t="s">
        <v>11928</v>
      </c>
      <c r="C4378" s="47" t="str">
        <f t="shared" si="136"/>
        <v>Formula</v>
      </c>
      <c r="D4378" s="47" t="s">
        <v>11929</v>
      </c>
      <c r="E4378" s="47" t="s">
        <v>11934</v>
      </c>
      <c r="F4378" s="53">
        <v>165</v>
      </c>
      <c r="G4378" s="53">
        <f t="shared" si="137"/>
        <v>1326</v>
      </c>
    </row>
    <row r="4379" spans="1:7" ht="42" x14ac:dyDescent="0.25">
      <c r="A4379" s="54" t="s">
        <v>11935</v>
      </c>
      <c r="B4379" s="54" t="s">
        <v>11928</v>
      </c>
      <c r="C4379" s="47" t="str">
        <f t="shared" si="136"/>
        <v>Formula</v>
      </c>
      <c r="D4379" s="54" t="s">
        <v>11929</v>
      </c>
      <c r="E4379" s="54" t="s">
        <v>11936</v>
      </c>
      <c r="F4379" s="55">
        <v>169</v>
      </c>
      <c r="G4379" s="53">
        <f t="shared" si="137"/>
        <v>1326</v>
      </c>
    </row>
    <row r="4380" spans="1:7" ht="42" x14ac:dyDescent="0.25">
      <c r="A4380" s="47" t="s">
        <v>11937</v>
      </c>
      <c r="B4380" s="47" t="s">
        <v>11928</v>
      </c>
      <c r="C4380" s="47" t="str">
        <f t="shared" si="136"/>
        <v>Formula</v>
      </c>
      <c r="D4380" s="47" t="s">
        <v>11929</v>
      </c>
      <c r="E4380" s="47" t="s">
        <v>11938</v>
      </c>
      <c r="F4380" s="53">
        <v>224</v>
      </c>
      <c r="G4380" s="53">
        <f t="shared" si="137"/>
        <v>1326</v>
      </c>
    </row>
    <row r="4381" spans="1:7" ht="42" x14ac:dyDescent="0.25">
      <c r="A4381" s="54" t="s">
        <v>11939</v>
      </c>
      <c r="B4381" s="54" t="s">
        <v>11928</v>
      </c>
      <c r="C4381" s="47" t="str">
        <f t="shared" si="136"/>
        <v>Formula</v>
      </c>
      <c r="D4381" s="54" t="s">
        <v>11929</v>
      </c>
      <c r="E4381" s="54" t="s">
        <v>11940</v>
      </c>
      <c r="F4381" s="55">
        <v>205</v>
      </c>
      <c r="G4381" s="53">
        <f t="shared" si="137"/>
        <v>1326</v>
      </c>
    </row>
    <row r="4382" spans="1:7" ht="42" x14ac:dyDescent="0.25">
      <c r="A4382" s="47" t="s">
        <v>11941</v>
      </c>
      <c r="B4382" s="47" t="s">
        <v>11928</v>
      </c>
      <c r="C4382" s="47" t="str">
        <f t="shared" si="136"/>
        <v>Formula</v>
      </c>
      <c r="D4382" s="47" t="s">
        <v>11929</v>
      </c>
      <c r="E4382" s="47" t="s">
        <v>11942</v>
      </c>
      <c r="F4382" s="53">
        <v>144</v>
      </c>
      <c r="G4382" s="53">
        <f t="shared" si="137"/>
        <v>1326</v>
      </c>
    </row>
    <row r="4383" spans="1:7" ht="31.5" x14ac:dyDescent="0.25">
      <c r="A4383" s="54" t="s">
        <v>11943</v>
      </c>
      <c r="B4383" s="54" t="s">
        <v>11944</v>
      </c>
      <c r="C4383" s="47" t="str">
        <f t="shared" si="136"/>
        <v>Formula</v>
      </c>
      <c r="D4383" s="54" t="s">
        <v>11945</v>
      </c>
      <c r="E4383" s="54" t="s">
        <v>11946</v>
      </c>
      <c r="F4383" s="55">
        <v>120</v>
      </c>
      <c r="G4383" s="53">
        <f t="shared" si="137"/>
        <v>120</v>
      </c>
    </row>
    <row r="4384" spans="1:7" ht="31.5" x14ac:dyDescent="0.25">
      <c r="A4384" s="47" t="s">
        <v>11947</v>
      </c>
      <c r="B4384" s="47" t="s">
        <v>11948</v>
      </c>
      <c r="C4384" s="47" t="str">
        <f t="shared" si="136"/>
        <v>Formula</v>
      </c>
      <c r="D4384" s="47" t="s">
        <v>11949</v>
      </c>
      <c r="E4384" s="47" t="s">
        <v>11950</v>
      </c>
      <c r="F4384" s="53">
        <v>129</v>
      </c>
      <c r="G4384" s="53">
        <f t="shared" si="137"/>
        <v>129</v>
      </c>
    </row>
    <row r="4385" spans="1:7" ht="52.5" x14ac:dyDescent="0.25">
      <c r="A4385" s="54" t="s">
        <v>11951</v>
      </c>
      <c r="B4385" s="54" t="s">
        <v>11952</v>
      </c>
      <c r="C4385" s="47" t="str">
        <f t="shared" si="136"/>
        <v>Formula</v>
      </c>
      <c r="D4385" s="54" t="s">
        <v>11953</v>
      </c>
      <c r="E4385" s="54" t="s">
        <v>11954</v>
      </c>
      <c r="F4385" s="55">
        <v>154</v>
      </c>
      <c r="G4385" s="53">
        <f t="shared" si="137"/>
        <v>154</v>
      </c>
    </row>
    <row r="4386" spans="1:7" ht="31.5" x14ac:dyDescent="0.25">
      <c r="A4386" s="47" t="s">
        <v>11955</v>
      </c>
      <c r="B4386" s="47" t="s">
        <v>11956</v>
      </c>
      <c r="C4386" s="47" t="str">
        <f t="shared" si="136"/>
        <v>Formula</v>
      </c>
      <c r="D4386" s="47" t="s">
        <v>11957</v>
      </c>
      <c r="E4386" s="47" t="s">
        <v>11958</v>
      </c>
      <c r="F4386" s="53">
        <v>186</v>
      </c>
      <c r="G4386" s="53">
        <f t="shared" si="137"/>
        <v>186</v>
      </c>
    </row>
    <row r="4387" spans="1:7" ht="42" x14ac:dyDescent="0.25">
      <c r="A4387" s="54" t="s">
        <v>11959</v>
      </c>
      <c r="B4387" s="54" t="s">
        <v>11960</v>
      </c>
      <c r="C4387" s="47" t="str">
        <f t="shared" si="136"/>
        <v>Formula</v>
      </c>
      <c r="D4387" s="54" t="s">
        <v>11961</v>
      </c>
      <c r="E4387" s="54" t="s">
        <v>11962</v>
      </c>
      <c r="F4387" s="55">
        <v>98</v>
      </c>
      <c r="G4387" s="53">
        <f t="shared" si="137"/>
        <v>274</v>
      </c>
    </row>
    <row r="4388" spans="1:7" ht="42" x14ac:dyDescent="0.25">
      <c r="A4388" s="47" t="s">
        <v>11963</v>
      </c>
      <c r="B4388" s="47" t="s">
        <v>11960</v>
      </c>
      <c r="C4388" s="47" t="str">
        <f t="shared" si="136"/>
        <v>Formula</v>
      </c>
      <c r="D4388" s="47" t="s">
        <v>11961</v>
      </c>
      <c r="E4388" s="47" t="s">
        <v>11964</v>
      </c>
      <c r="F4388" s="53">
        <v>58</v>
      </c>
      <c r="G4388" s="53">
        <f t="shared" si="137"/>
        <v>274</v>
      </c>
    </row>
    <row r="4389" spans="1:7" ht="42" x14ac:dyDescent="0.25">
      <c r="A4389" s="54" t="s">
        <v>11965</v>
      </c>
      <c r="B4389" s="54" t="s">
        <v>11960</v>
      </c>
      <c r="C4389" s="47" t="str">
        <f t="shared" si="136"/>
        <v>Formula</v>
      </c>
      <c r="D4389" s="54" t="s">
        <v>11961</v>
      </c>
      <c r="E4389" s="54" t="s">
        <v>11966</v>
      </c>
      <c r="F4389" s="55">
        <v>62</v>
      </c>
      <c r="G4389" s="53">
        <f t="shared" si="137"/>
        <v>274</v>
      </c>
    </row>
    <row r="4390" spans="1:7" ht="42" x14ac:dyDescent="0.25">
      <c r="A4390" s="47" t="s">
        <v>11967</v>
      </c>
      <c r="B4390" s="47" t="s">
        <v>11960</v>
      </c>
      <c r="C4390" s="47" t="str">
        <f t="shared" si="136"/>
        <v>Formula</v>
      </c>
      <c r="D4390" s="47" t="s">
        <v>11961</v>
      </c>
      <c r="E4390" s="47" t="s">
        <v>11968</v>
      </c>
      <c r="F4390" s="53">
        <v>56</v>
      </c>
      <c r="G4390" s="53">
        <f t="shared" si="137"/>
        <v>274</v>
      </c>
    </row>
    <row r="4391" spans="1:7" ht="31.5" x14ac:dyDescent="0.25">
      <c r="A4391" s="54" t="s">
        <v>11969</v>
      </c>
      <c r="B4391" s="54" t="s">
        <v>11970</v>
      </c>
      <c r="C4391" s="47" t="str">
        <f t="shared" si="136"/>
        <v>Formula</v>
      </c>
      <c r="D4391" s="54" t="s">
        <v>11971</v>
      </c>
      <c r="E4391" s="54" t="s">
        <v>11972</v>
      </c>
      <c r="F4391" s="55">
        <v>206</v>
      </c>
      <c r="G4391" s="53">
        <f t="shared" si="137"/>
        <v>287</v>
      </c>
    </row>
    <row r="4392" spans="1:7" ht="31.5" x14ac:dyDescent="0.25">
      <c r="A4392" s="47" t="s">
        <v>11973</v>
      </c>
      <c r="B4392" s="47" t="s">
        <v>11970</v>
      </c>
      <c r="C4392" s="47" t="str">
        <f t="shared" si="136"/>
        <v>Formula</v>
      </c>
      <c r="D4392" s="47" t="s">
        <v>11971</v>
      </c>
      <c r="E4392" s="47" t="s">
        <v>11974</v>
      </c>
      <c r="F4392" s="53">
        <v>81</v>
      </c>
      <c r="G4392" s="53">
        <f t="shared" si="137"/>
        <v>287</v>
      </c>
    </row>
    <row r="4393" spans="1:7" ht="31.5" x14ac:dyDescent="0.25">
      <c r="A4393" s="54" t="s">
        <v>11975</v>
      </c>
      <c r="B4393" s="54" t="s">
        <v>11976</v>
      </c>
      <c r="C4393" s="47" t="str">
        <f t="shared" si="136"/>
        <v>Formula</v>
      </c>
      <c r="D4393" s="54" t="s">
        <v>11977</v>
      </c>
      <c r="E4393" s="54" t="s">
        <v>11978</v>
      </c>
      <c r="F4393" s="55">
        <v>112</v>
      </c>
      <c r="G4393" s="53">
        <f t="shared" si="137"/>
        <v>112</v>
      </c>
    </row>
    <row r="4394" spans="1:7" ht="31.5" x14ac:dyDescent="0.25">
      <c r="A4394" s="47" t="s">
        <v>11979</v>
      </c>
      <c r="B4394" s="47" t="s">
        <v>11980</v>
      </c>
      <c r="C4394" s="47" t="str">
        <f t="shared" si="136"/>
        <v>Formula</v>
      </c>
      <c r="D4394" s="47" t="s">
        <v>11981</v>
      </c>
      <c r="E4394" s="47" t="s">
        <v>11982</v>
      </c>
      <c r="F4394" s="53">
        <v>235</v>
      </c>
      <c r="G4394" s="53">
        <f t="shared" si="137"/>
        <v>375</v>
      </c>
    </row>
    <row r="4395" spans="1:7" ht="31.5" x14ac:dyDescent="0.25">
      <c r="A4395" s="54" t="s">
        <v>11983</v>
      </c>
      <c r="B4395" s="54" t="s">
        <v>11980</v>
      </c>
      <c r="C4395" s="47" t="str">
        <f t="shared" si="136"/>
        <v>Formula</v>
      </c>
      <c r="D4395" s="54" t="s">
        <v>11981</v>
      </c>
      <c r="E4395" s="54" t="s">
        <v>11984</v>
      </c>
      <c r="F4395" s="55">
        <v>140</v>
      </c>
      <c r="G4395" s="53">
        <f t="shared" si="137"/>
        <v>375</v>
      </c>
    </row>
    <row r="4396" spans="1:7" ht="31.5" x14ac:dyDescent="0.25">
      <c r="A4396" s="47" t="s">
        <v>11985</v>
      </c>
      <c r="B4396" s="47" t="s">
        <v>11986</v>
      </c>
      <c r="C4396" s="47" t="str">
        <f t="shared" si="136"/>
        <v>Formula</v>
      </c>
      <c r="D4396" s="47" t="s">
        <v>11987</v>
      </c>
      <c r="E4396" s="47" t="s">
        <v>11988</v>
      </c>
      <c r="F4396" s="53">
        <v>369</v>
      </c>
      <c r="G4396" s="53">
        <f t="shared" si="137"/>
        <v>369</v>
      </c>
    </row>
    <row r="4397" spans="1:7" ht="31.5" x14ac:dyDescent="0.25">
      <c r="A4397" s="54" t="s">
        <v>11989</v>
      </c>
      <c r="B4397" s="54" t="s">
        <v>11990</v>
      </c>
      <c r="C4397" s="47" t="str">
        <f t="shared" si="136"/>
        <v>Formula</v>
      </c>
      <c r="D4397" s="54" t="s">
        <v>11991</v>
      </c>
      <c r="E4397" s="54" t="s">
        <v>11992</v>
      </c>
      <c r="F4397" s="55">
        <v>164</v>
      </c>
      <c r="G4397" s="53">
        <f t="shared" si="137"/>
        <v>327</v>
      </c>
    </row>
    <row r="4398" spans="1:7" ht="31.5" x14ac:dyDescent="0.25">
      <c r="A4398" s="47" t="s">
        <v>11993</v>
      </c>
      <c r="B4398" s="47" t="s">
        <v>11990</v>
      </c>
      <c r="C4398" s="47" t="str">
        <f t="shared" si="136"/>
        <v>Formula</v>
      </c>
      <c r="D4398" s="47" t="s">
        <v>11991</v>
      </c>
      <c r="E4398" s="47" t="s">
        <v>11994</v>
      </c>
      <c r="F4398" s="53">
        <v>163</v>
      </c>
      <c r="G4398" s="53">
        <f t="shared" si="137"/>
        <v>327</v>
      </c>
    </row>
    <row r="4399" spans="1:7" ht="42" x14ac:dyDescent="0.25">
      <c r="A4399" s="54" t="s">
        <v>11995</v>
      </c>
      <c r="B4399" s="54" t="s">
        <v>11996</v>
      </c>
      <c r="C4399" s="47" t="str">
        <f t="shared" si="136"/>
        <v>Formula</v>
      </c>
      <c r="D4399" s="54" t="s">
        <v>11997</v>
      </c>
      <c r="E4399" s="54" t="s">
        <v>11998</v>
      </c>
      <c r="F4399" s="55">
        <v>140</v>
      </c>
      <c r="G4399" s="53">
        <f t="shared" si="137"/>
        <v>776</v>
      </c>
    </row>
    <row r="4400" spans="1:7" ht="42" x14ac:dyDescent="0.25">
      <c r="A4400" s="47" t="s">
        <v>11999</v>
      </c>
      <c r="B4400" s="47" t="s">
        <v>11996</v>
      </c>
      <c r="C4400" s="47" t="str">
        <f t="shared" si="136"/>
        <v>Formula</v>
      </c>
      <c r="D4400" s="47" t="s">
        <v>11997</v>
      </c>
      <c r="E4400" s="47" t="s">
        <v>12000</v>
      </c>
      <c r="F4400" s="53">
        <v>115</v>
      </c>
      <c r="G4400" s="53">
        <f t="shared" si="137"/>
        <v>776</v>
      </c>
    </row>
    <row r="4401" spans="1:7" ht="42" x14ac:dyDescent="0.25">
      <c r="A4401" s="54" t="s">
        <v>12001</v>
      </c>
      <c r="B4401" s="54" t="s">
        <v>11996</v>
      </c>
      <c r="C4401" s="47" t="str">
        <f t="shared" si="136"/>
        <v>Formula</v>
      </c>
      <c r="D4401" s="54" t="s">
        <v>11997</v>
      </c>
      <c r="E4401" s="54" t="s">
        <v>12002</v>
      </c>
      <c r="F4401" s="55">
        <v>116</v>
      </c>
      <c r="G4401" s="53">
        <f t="shared" si="137"/>
        <v>776</v>
      </c>
    </row>
    <row r="4402" spans="1:7" ht="42" x14ac:dyDescent="0.25">
      <c r="A4402" s="47" t="s">
        <v>12003</v>
      </c>
      <c r="B4402" s="47" t="s">
        <v>11996</v>
      </c>
      <c r="C4402" s="47" t="str">
        <f t="shared" si="136"/>
        <v>Formula</v>
      </c>
      <c r="D4402" s="47" t="s">
        <v>11997</v>
      </c>
      <c r="E4402" s="47" t="s">
        <v>12004</v>
      </c>
      <c r="F4402" s="53">
        <v>128</v>
      </c>
      <c r="G4402" s="53">
        <f t="shared" si="137"/>
        <v>776</v>
      </c>
    </row>
    <row r="4403" spans="1:7" ht="42" x14ac:dyDescent="0.25">
      <c r="A4403" s="54" t="s">
        <v>12005</v>
      </c>
      <c r="B4403" s="54" t="s">
        <v>11996</v>
      </c>
      <c r="C4403" s="47" t="str">
        <f t="shared" si="136"/>
        <v>Formula</v>
      </c>
      <c r="D4403" s="54" t="s">
        <v>11997</v>
      </c>
      <c r="E4403" s="54" t="s">
        <v>12006</v>
      </c>
      <c r="F4403" s="55">
        <v>135</v>
      </c>
      <c r="G4403" s="53">
        <f t="shared" si="137"/>
        <v>776</v>
      </c>
    </row>
    <row r="4404" spans="1:7" ht="42" x14ac:dyDescent="0.25">
      <c r="A4404" s="47" t="s">
        <v>12007</v>
      </c>
      <c r="B4404" s="47" t="s">
        <v>11996</v>
      </c>
      <c r="C4404" s="47" t="str">
        <f t="shared" si="136"/>
        <v>Formula</v>
      </c>
      <c r="D4404" s="47" t="s">
        <v>11997</v>
      </c>
      <c r="E4404" s="47" t="s">
        <v>12008</v>
      </c>
      <c r="F4404" s="53">
        <v>80</v>
      </c>
      <c r="G4404" s="53">
        <f t="shared" si="137"/>
        <v>776</v>
      </c>
    </row>
    <row r="4405" spans="1:7" ht="42" x14ac:dyDescent="0.25">
      <c r="A4405" s="54" t="s">
        <v>12009</v>
      </c>
      <c r="B4405" s="54" t="s">
        <v>11996</v>
      </c>
      <c r="C4405" s="47" t="str">
        <f t="shared" si="136"/>
        <v>Formula</v>
      </c>
      <c r="D4405" s="54" t="s">
        <v>11997</v>
      </c>
      <c r="E4405" s="54" t="s">
        <v>12010</v>
      </c>
      <c r="F4405" s="55">
        <v>38</v>
      </c>
      <c r="G4405" s="53">
        <f t="shared" si="137"/>
        <v>776</v>
      </c>
    </row>
    <row r="4406" spans="1:7" ht="42" x14ac:dyDescent="0.25">
      <c r="A4406" s="47" t="s">
        <v>12011</v>
      </c>
      <c r="B4406" s="47" t="s">
        <v>11996</v>
      </c>
      <c r="C4406" s="47" t="str">
        <f t="shared" si="136"/>
        <v>Formula</v>
      </c>
      <c r="D4406" s="47" t="s">
        <v>11997</v>
      </c>
      <c r="E4406" s="47" t="s">
        <v>12012</v>
      </c>
      <c r="F4406" s="53">
        <v>24</v>
      </c>
      <c r="G4406" s="53">
        <f t="shared" si="137"/>
        <v>776</v>
      </c>
    </row>
    <row r="4407" spans="1:7" ht="31.5" x14ac:dyDescent="0.25">
      <c r="A4407" s="54" t="s">
        <v>12013</v>
      </c>
      <c r="B4407" s="54" t="s">
        <v>12014</v>
      </c>
      <c r="C4407" s="47" t="str">
        <f t="shared" si="136"/>
        <v>Formula</v>
      </c>
      <c r="D4407" s="54" t="s">
        <v>12015</v>
      </c>
      <c r="E4407" s="54" t="s">
        <v>12016</v>
      </c>
      <c r="F4407" s="55">
        <v>140</v>
      </c>
      <c r="G4407" s="53">
        <f t="shared" si="137"/>
        <v>258</v>
      </c>
    </row>
    <row r="4408" spans="1:7" ht="31.5" x14ac:dyDescent="0.25">
      <c r="A4408" s="47" t="s">
        <v>12017</v>
      </c>
      <c r="B4408" s="47" t="s">
        <v>12014</v>
      </c>
      <c r="C4408" s="47" t="str">
        <f t="shared" si="136"/>
        <v>Formula</v>
      </c>
      <c r="D4408" s="47" t="s">
        <v>12015</v>
      </c>
      <c r="E4408" s="47" t="s">
        <v>12018</v>
      </c>
      <c r="F4408" s="53">
        <v>118</v>
      </c>
      <c r="G4408" s="53">
        <f t="shared" si="137"/>
        <v>258</v>
      </c>
    </row>
    <row r="4409" spans="1:7" ht="31.5" x14ac:dyDescent="0.25">
      <c r="A4409" s="54" t="s">
        <v>12019</v>
      </c>
      <c r="B4409" s="54" t="s">
        <v>12020</v>
      </c>
      <c r="C4409" s="47" t="str">
        <f t="shared" si="136"/>
        <v>Formula</v>
      </c>
      <c r="D4409" s="54" t="s">
        <v>12021</v>
      </c>
      <c r="E4409" s="54" t="s">
        <v>12022</v>
      </c>
      <c r="F4409" s="55">
        <v>145</v>
      </c>
      <c r="G4409" s="53">
        <f t="shared" si="137"/>
        <v>293</v>
      </c>
    </row>
    <row r="4410" spans="1:7" ht="31.5" x14ac:dyDescent="0.25">
      <c r="A4410" s="47" t="s">
        <v>12023</v>
      </c>
      <c r="B4410" s="47" t="s">
        <v>12020</v>
      </c>
      <c r="C4410" s="47" t="str">
        <f t="shared" si="136"/>
        <v>Formula</v>
      </c>
      <c r="D4410" s="47" t="s">
        <v>12021</v>
      </c>
      <c r="E4410" s="47" t="s">
        <v>12024</v>
      </c>
      <c r="F4410" s="53">
        <v>148</v>
      </c>
      <c r="G4410" s="53">
        <f t="shared" si="137"/>
        <v>293</v>
      </c>
    </row>
    <row r="4411" spans="1:7" ht="31.5" x14ac:dyDescent="0.25">
      <c r="A4411" s="54" t="s">
        <v>12025</v>
      </c>
      <c r="B4411" s="54" t="s">
        <v>12026</v>
      </c>
      <c r="C4411" s="47" t="str">
        <f t="shared" si="136"/>
        <v>Formula</v>
      </c>
      <c r="D4411" s="54" t="s">
        <v>12027</v>
      </c>
      <c r="E4411" s="54" t="s">
        <v>12028</v>
      </c>
      <c r="F4411" s="55">
        <v>102</v>
      </c>
      <c r="G4411" s="53">
        <f t="shared" si="137"/>
        <v>809</v>
      </c>
    </row>
    <row r="4412" spans="1:7" ht="31.5" x14ac:dyDescent="0.25">
      <c r="A4412" s="47" t="s">
        <v>12029</v>
      </c>
      <c r="B4412" s="47" t="s">
        <v>12026</v>
      </c>
      <c r="C4412" s="47" t="str">
        <f t="shared" si="136"/>
        <v>Formula</v>
      </c>
      <c r="D4412" s="47" t="s">
        <v>12027</v>
      </c>
      <c r="E4412" s="47" t="s">
        <v>12030</v>
      </c>
      <c r="F4412" s="53">
        <v>166</v>
      </c>
      <c r="G4412" s="53">
        <f t="shared" si="137"/>
        <v>809</v>
      </c>
    </row>
    <row r="4413" spans="1:7" ht="31.5" x14ac:dyDescent="0.25">
      <c r="A4413" s="54" t="s">
        <v>12031</v>
      </c>
      <c r="B4413" s="54" t="s">
        <v>12026</v>
      </c>
      <c r="C4413" s="47" t="str">
        <f t="shared" si="136"/>
        <v>Formula</v>
      </c>
      <c r="D4413" s="54" t="s">
        <v>12027</v>
      </c>
      <c r="E4413" s="54" t="s">
        <v>12032</v>
      </c>
      <c r="F4413" s="55">
        <v>64</v>
      </c>
      <c r="G4413" s="53">
        <f t="shared" si="137"/>
        <v>809</v>
      </c>
    </row>
    <row r="4414" spans="1:7" ht="31.5" x14ac:dyDescent="0.25">
      <c r="A4414" s="47" t="s">
        <v>12033</v>
      </c>
      <c r="B4414" s="47" t="s">
        <v>12026</v>
      </c>
      <c r="C4414" s="47" t="str">
        <f t="shared" si="136"/>
        <v>Formula</v>
      </c>
      <c r="D4414" s="47" t="s">
        <v>12027</v>
      </c>
      <c r="E4414" s="47" t="s">
        <v>12034</v>
      </c>
      <c r="F4414" s="53">
        <v>20</v>
      </c>
      <c r="G4414" s="53">
        <f t="shared" si="137"/>
        <v>809</v>
      </c>
    </row>
    <row r="4415" spans="1:7" ht="31.5" x14ac:dyDescent="0.25">
      <c r="A4415" s="54" t="s">
        <v>12035</v>
      </c>
      <c r="B4415" s="54" t="s">
        <v>12026</v>
      </c>
      <c r="C4415" s="47" t="str">
        <f t="shared" si="136"/>
        <v>Formula</v>
      </c>
      <c r="D4415" s="54" t="s">
        <v>12027</v>
      </c>
      <c r="E4415" s="54" t="s">
        <v>12036</v>
      </c>
      <c r="F4415" s="55">
        <v>50</v>
      </c>
      <c r="G4415" s="53">
        <f t="shared" si="137"/>
        <v>809</v>
      </c>
    </row>
    <row r="4416" spans="1:7" ht="31.5" x14ac:dyDescent="0.25">
      <c r="A4416" s="47" t="s">
        <v>12037</v>
      </c>
      <c r="B4416" s="47" t="s">
        <v>12026</v>
      </c>
      <c r="C4416" s="47" t="str">
        <f t="shared" si="136"/>
        <v>Formula</v>
      </c>
      <c r="D4416" s="47" t="s">
        <v>12027</v>
      </c>
      <c r="E4416" s="47" t="s">
        <v>12038</v>
      </c>
      <c r="F4416" s="53">
        <v>60</v>
      </c>
      <c r="G4416" s="53">
        <f t="shared" si="137"/>
        <v>809</v>
      </c>
    </row>
    <row r="4417" spans="1:7" ht="31.5" x14ac:dyDescent="0.25">
      <c r="A4417" s="54" t="s">
        <v>12039</v>
      </c>
      <c r="B4417" s="54" t="s">
        <v>12026</v>
      </c>
      <c r="C4417" s="47" t="str">
        <f t="shared" si="136"/>
        <v>Formula</v>
      </c>
      <c r="D4417" s="54" t="s">
        <v>12027</v>
      </c>
      <c r="E4417" s="54" t="s">
        <v>12040</v>
      </c>
      <c r="F4417" s="55">
        <v>100</v>
      </c>
      <c r="G4417" s="53">
        <f t="shared" si="137"/>
        <v>809</v>
      </c>
    </row>
    <row r="4418" spans="1:7" ht="31.5" x14ac:dyDescent="0.25">
      <c r="A4418" s="47" t="s">
        <v>12041</v>
      </c>
      <c r="B4418" s="47" t="s">
        <v>12026</v>
      </c>
      <c r="C4418" s="47" t="str">
        <f t="shared" si="136"/>
        <v>Formula</v>
      </c>
      <c r="D4418" s="47" t="s">
        <v>12027</v>
      </c>
      <c r="E4418" s="47" t="s">
        <v>12042</v>
      </c>
      <c r="F4418" s="53">
        <v>150</v>
      </c>
      <c r="G4418" s="53">
        <f t="shared" si="137"/>
        <v>809</v>
      </c>
    </row>
    <row r="4419" spans="1:7" ht="31.5" x14ac:dyDescent="0.25">
      <c r="A4419" s="54" t="s">
        <v>12043</v>
      </c>
      <c r="B4419" s="54" t="s">
        <v>12026</v>
      </c>
      <c r="C4419" s="47" t="str">
        <f t="shared" ref="C4419:C4482" si="138">IF(ISTEXT(VLOOKUP(B4419,$I$2:$I$11,1,FALSE)),"Alt sub","Formula")</f>
        <v>Formula</v>
      </c>
      <c r="D4419" s="54" t="s">
        <v>12027</v>
      </c>
      <c r="E4419" s="54" t="s">
        <v>12044</v>
      </c>
      <c r="F4419" s="55">
        <v>40</v>
      </c>
      <c r="G4419" s="53">
        <f t="shared" ref="G4419:G4482" si="139">SUMIF(B:B,B4419,F:F)</f>
        <v>809</v>
      </c>
    </row>
    <row r="4420" spans="1:7" ht="31.5" x14ac:dyDescent="0.25">
      <c r="A4420" s="47" t="s">
        <v>12045</v>
      </c>
      <c r="B4420" s="47" t="s">
        <v>12026</v>
      </c>
      <c r="C4420" s="47" t="str">
        <f t="shared" si="138"/>
        <v>Formula</v>
      </c>
      <c r="D4420" s="47" t="s">
        <v>12027</v>
      </c>
      <c r="E4420" s="47" t="s">
        <v>12046</v>
      </c>
      <c r="F4420" s="53">
        <v>20</v>
      </c>
      <c r="G4420" s="53">
        <f t="shared" si="139"/>
        <v>809</v>
      </c>
    </row>
    <row r="4421" spans="1:7" ht="31.5" x14ac:dyDescent="0.25">
      <c r="A4421" s="54" t="s">
        <v>12047</v>
      </c>
      <c r="B4421" s="54" t="s">
        <v>12026</v>
      </c>
      <c r="C4421" s="47" t="str">
        <f t="shared" si="138"/>
        <v>Formula</v>
      </c>
      <c r="D4421" s="54" t="s">
        <v>12027</v>
      </c>
      <c r="E4421" s="54" t="s">
        <v>12048</v>
      </c>
      <c r="F4421" s="55">
        <v>34</v>
      </c>
      <c r="G4421" s="53">
        <f t="shared" si="139"/>
        <v>809</v>
      </c>
    </row>
    <row r="4422" spans="1:7" ht="31.5" x14ac:dyDescent="0.25">
      <c r="A4422" s="47" t="s">
        <v>12049</v>
      </c>
      <c r="B4422" s="47" t="s">
        <v>12026</v>
      </c>
      <c r="C4422" s="47" t="str">
        <f t="shared" si="138"/>
        <v>Formula</v>
      </c>
      <c r="D4422" s="47" t="s">
        <v>12027</v>
      </c>
      <c r="E4422" s="47" t="s">
        <v>12050</v>
      </c>
      <c r="F4422" s="53">
        <v>3</v>
      </c>
      <c r="G4422" s="53">
        <f t="shared" si="139"/>
        <v>809</v>
      </c>
    </row>
    <row r="4423" spans="1:7" ht="42" x14ac:dyDescent="0.25">
      <c r="A4423" s="54" t="s">
        <v>12051</v>
      </c>
      <c r="B4423" s="54" t="s">
        <v>12052</v>
      </c>
      <c r="C4423" s="47" t="str">
        <f t="shared" si="138"/>
        <v>Formula</v>
      </c>
      <c r="D4423" s="54" t="s">
        <v>12053</v>
      </c>
      <c r="E4423" s="54" t="s">
        <v>12054</v>
      </c>
      <c r="F4423" s="55">
        <v>180</v>
      </c>
      <c r="G4423" s="53">
        <f t="shared" si="139"/>
        <v>295</v>
      </c>
    </row>
    <row r="4424" spans="1:7" ht="42" x14ac:dyDescent="0.25">
      <c r="A4424" s="47" t="s">
        <v>12055</v>
      </c>
      <c r="B4424" s="47" t="s">
        <v>12052</v>
      </c>
      <c r="C4424" s="47" t="str">
        <f t="shared" si="138"/>
        <v>Formula</v>
      </c>
      <c r="D4424" s="47" t="s">
        <v>12053</v>
      </c>
      <c r="E4424" s="47" t="s">
        <v>12056</v>
      </c>
      <c r="F4424" s="53">
        <v>115</v>
      </c>
      <c r="G4424" s="53">
        <f t="shared" si="139"/>
        <v>295</v>
      </c>
    </row>
    <row r="4425" spans="1:7" ht="42" x14ac:dyDescent="0.25">
      <c r="A4425" s="54" t="s">
        <v>12057</v>
      </c>
      <c r="B4425" s="54" t="s">
        <v>12058</v>
      </c>
      <c r="C4425" s="47" t="str">
        <f t="shared" si="138"/>
        <v>Formula</v>
      </c>
      <c r="D4425" s="54" t="s">
        <v>12059</v>
      </c>
      <c r="E4425" s="54" t="s">
        <v>12060</v>
      </c>
      <c r="F4425" s="55">
        <v>100</v>
      </c>
      <c r="G4425" s="53">
        <f t="shared" si="139"/>
        <v>100</v>
      </c>
    </row>
    <row r="4426" spans="1:7" ht="42" x14ac:dyDescent="0.25">
      <c r="A4426" s="47" t="s">
        <v>12061</v>
      </c>
      <c r="B4426" s="47" t="s">
        <v>12062</v>
      </c>
      <c r="C4426" s="47" t="str">
        <f t="shared" si="138"/>
        <v>Formula</v>
      </c>
      <c r="D4426" s="47" t="s">
        <v>12063</v>
      </c>
      <c r="E4426" s="47" t="s">
        <v>12064</v>
      </c>
      <c r="F4426" s="53">
        <v>223</v>
      </c>
      <c r="G4426" s="53">
        <f t="shared" si="139"/>
        <v>223</v>
      </c>
    </row>
    <row r="4427" spans="1:7" ht="31.5" x14ac:dyDescent="0.25">
      <c r="A4427" s="54" t="s">
        <v>12065</v>
      </c>
      <c r="B4427" s="54" t="s">
        <v>12066</v>
      </c>
      <c r="C4427" s="47" t="str">
        <f t="shared" si="138"/>
        <v>Formula</v>
      </c>
      <c r="D4427" s="54" t="s">
        <v>12067</v>
      </c>
      <c r="E4427" s="54" t="s">
        <v>12068</v>
      </c>
      <c r="F4427" s="55">
        <v>230</v>
      </c>
      <c r="G4427" s="53">
        <f t="shared" si="139"/>
        <v>230</v>
      </c>
    </row>
    <row r="4428" spans="1:7" ht="31.5" x14ac:dyDescent="0.25">
      <c r="A4428" s="47" t="s">
        <v>12069</v>
      </c>
      <c r="B4428" s="47" t="s">
        <v>12070</v>
      </c>
      <c r="C4428" s="47" t="str">
        <f t="shared" si="138"/>
        <v>Formula</v>
      </c>
      <c r="D4428" s="47" t="s">
        <v>12071</v>
      </c>
      <c r="E4428" s="47" t="s">
        <v>12072</v>
      </c>
      <c r="F4428" s="53">
        <v>140</v>
      </c>
      <c r="G4428" s="53">
        <f t="shared" si="139"/>
        <v>140</v>
      </c>
    </row>
    <row r="4429" spans="1:7" ht="31.5" x14ac:dyDescent="0.25">
      <c r="A4429" s="54" t="s">
        <v>12073</v>
      </c>
      <c r="B4429" s="54" t="s">
        <v>12074</v>
      </c>
      <c r="C4429" s="47" t="str">
        <f t="shared" si="138"/>
        <v>Formula</v>
      </c>
      <c r="D4429" s="54" t="s">
        <v>12075</v>
      </c>
      <c r="E4429" s="54" t="s">
        <v>12076</v>
      </c>
      <c r="F4429" s="55">
        <v>194</v>
      </c>
      <c r="G4429" s="53">
        <f t="shared" si="139"/>
        <v>194</v>
      </c>
    </row>
    <row r="4430" spans="1:7" ht="31.5" x14ac:dyDescent="0.25">
      <c r="A4430" s="47" t="s">
        <v>12077</v>
      </c>
      <c r="B4430" s="47" t="s">
        <v>12078</v>
      </c>
      <c r="C4430" s="47" t="str">
        <f t="shared" si="138"/>
        <v>Formula</v>
      </c>
      <c r="D4430" s="47" t="s">
        <v>12079</v>
      </c>
      <c r="E4430" s="47" t="s">
        <v>12080</v>
      </c>
      <c r="F4430" s="53">
        <v>255</v>
      </c>
      <c r="G4430" s="53">
        <f t="shared" si="139"/>
        <v>315</v>
      </c>
    </row>
    <row r="4431" spans="1:7" ht="31.5" x14ac:dyDescent="0.25">
      <c r="A4431" s="54" t="s">
        <v>12081</v>
      </c>
      <c r="B4431" s="54" t="s">
        <v>12078</v>
      </c>
      <c r="C4431" s="47" t="str">
        <f t="shared" si="138"/>
        <v>Formula</v>
      </c>
      <c r="D4431" s="54" t="s">
        <v>12079</v>
      </c>
      <c r="E4431" s="54" t="s">
        <v>12082</v>
      </c>
      <c r="F4431" s="55">
        <v>60</v>
      </c>
      <c r="G4431" s="53">
        <f t="shared" si="139"/>
        <v>315</v>
      </c>
    </row>
    <row r="4432" spans="1:7" ht="31.5" x14ac:dyDescent="0.25">
      <c r="A4432" s="47" t="s">
        <v>12083</v>
      </c>
      <c r="B4432" s="47" t="s">
        <v>12084</v>
      </c>
      <c r="C4432" s="47" t="str">
        <f t="shared" si="138"/>
        <v>Formula</v>
      </c>
      <c r="D4432" s="47" t="s">
        <v>12085</v>
      </c>
      <c r="E4432" s="47" t="s">
        <v>12086</v>
      </c>
      <c r="F4432" s="53">
        <v>279</v>
      </c>
      <c r="G4432" s="53">
        <f t="shared" si="139"/>
        <v>279</v>
      </c>
    </row>
    <row r="4433" spans="1:7" ht="42" x14ac:dyDescent="0.25">
      <c r="A4433" s="54" t="s">
        <v>12087</v>
      </c>
      <c r="B4433" s="54" t="s">
        <v>12088</v>
      </c>
      <c r="C4433" s="47" t="str">
        <f t="shared" si="138"/>
        <v>Formula</v>
      </c>
      <c r="D4433" s="54" t="s">
        <v>12089</v>
      </c>
      <c r="E4433" s="54" t="s">
        <v>12090</v>
      </c>
      <c r="F4433" s="55">
        <v>100</v>
      </c>
      <c r="G4433" s="53">
        <f t="shared" si="139"/>
        <v>100</v>
      </c>
    </row>
    <row r="4434" spans="1:7" ht="31.5" x14ac:dyDescent="0.25">
      <c r="A4434" s="47" t="s">
        <v>12091</v>
      </c>
      <c r="B4434" s="47" t="s">
        <v>12092</v>
      </c>
      <c r="C4434" s="47" t="str">
        <f t="shared" si="138"/>
        <v>Formula</v>
      </c>
      <c r="D4434" s="47" t="s">
        <v>12093</v>
      </c>
      <c r="E4434" s="47" t="s">
        <v>12094</v>
      </c>
      <c r="F4434" s="53">
        <v>125</v>
      </c>
      <c r="G4434" s="53">
        <f t="shared" si="139"/>
        <v>125</v>
      </c>
    </row>
    <row r="4435" spans="1:7" ht="31.5" x14ac:dyDescent="0.25">
      <c r="A4435" s="54" t="s">
        <v>12095</v>
      </c>
      <c r="B4435" s="54" t="s">
        <v>12096</v>
      </c>
      <c r="C4435" s="47" t="str">
        <f t="shared" si="138"/>
        <v>Formula</v>
      </c>
      <c r="D4435" s="54" t="s">
        <v>12097</v>
      </c>
      <c r="E4435" s="54" t="s">
        <v>12098</v>
      </c>
      <c r="F4435" s="55">
        <v>100</v>
      </c>
      <c r="G4435" s="53">
        <f t="shared" si="139"/>
        <v>100</v>
      </c>
    </row>
    <row r="4436" spans="1:7" ht="31.5" x14ac:dyDescent="0.25">
      <c r="A4436" s="47" t="s">
        <v>12099</v>
      </c>
      <c r="B4436" s="47" t="s">
        <v>12100</v>
      </c>
      <c r="C4436" s="47" t="str">
        <f t="shared" si="138"/>
        <v>Formula</v>
      </c>
      <c r="D4436" s="47" t="s">
        <v>12101</v>
      </c>
      <c r="E4436" s="47" t="s">
        <v>12102</v>
      </c>
      <c r="F4436" s="53">
        <v>156</v>
      </c>
      <c r="G4436" s="53">
        <f t="shared" si="139"/>
        <v>381</v>
      </c>
    </row>
    <row r="4437" spans="1:7" ht="31.5" x14ac:dyDescent="0.25">
      <c r="A4437" s="54" t="s">
        <v>12103</v>
      </c>
      <c r="B4437" s="54" t="s">
        <v>12100</v>
      </c>
      <c r="C4437" s="47" t="str">
        <f t="shared" si="138"/>
        <v>Formula</v>
      </c>
      <c r="D4437" s="54" t="s">
        <v>12101</v>
      </c>
      <c r="E4437" s="54" t="s">
        <v>12104</v>
      </c>
      <c r="F4437" s="55">
        <v>100</v>
      </c>
      <c r="G4437" s="53">
        <f t="shared" si="139"/>
        <v>381</v>
      </c>
    </row>
    <row r="4438" spans="1:7" ht="31.5" x14ac:dyDescent="0.25">
      <c r="A4438" s="47" t="s">
        <v>12105</v>
      </c>
      <c r="B4438" s="47" t="s">
        <v>12100</v>
      </c>
      <c r="C4438" s="47" t="str">
        <f t="shared" si="138"/>
        <v>Formula</v>
      </c>
      <c r="D4438" s="47" t="s">
        <v>12101</v>
      </c>
      <c r="E4438" s="47" t="s">
        <v>12106</v>
      </c>
      <c r="F4438" s="53">
        <v>125</v>
      </c>
      <c r="G4438" s="53">
        <f t="shared" si="139"/>
        <v>381</v>
      </c>
    </row>
    <row r="4439" spans="1:7" ht="42" x14ac:dyDescent="0.25">
      <c r="A4439" s="54" t="s">
        <v>12107</v>
      </c>
      <c r="B4439" s="54" t="s">
        <v>12108</v>
      </c>
      <c r="C4439" s="47" t="str">
        <f t="shared" si="138"/>
        <v>Formula</v>
      </c>
      <c r="D4439" s="54" t="s">
        <v>12109</v>
      </c>
      <c r="E4439" s="54" t="s">
        <v>12110</v>
      </c>
      <c r="F4439" s="55">
        <v>55</v>
      </c>
      <c r="G4439" s="53">
        <f t="shared" si="139"/>
        <v>55</v>
      </c>
    </row>
    <row r="4440" spans="1:7" ht="42" x14ac:dyDescent="0.25">
      <c r="A4440" s="47" t="s">
        <v>12111</v>
      </c>
      <c r="B4440" s="47" t="s">
        <v>12112</v>
      </c>
      <c r="C4440" s="47" t="str">
        <f t="shared" si="138"/>
        <v>Formula</v>
      </c>
      <c r="D4440" s="47" t="s">
        <v>12113</v>
      </c>
      <c r="E4440" s="47" t="s">
        <v>12114</v>
      </c>
      <c r="F4440" s="53">
        <v>40</v>
      </c>
      <c r="G4440" s="53">
        <f t="shared" si="139"/>
        <v>41</v>
      </c>
    </row>
    <row r="4441" spans="1:7" ht="42" x14ac:dyDescent="0.25">
      <c r="A4441" s="54" t="s">
        <v>12115</v>
      </c>
      <c r="B4441" s="54" t="s">
        <v>12112</v>
      </c>
      <c r="C4441" s="47" t="str">
        <f t="shared" si="138"/>
        <v>Formula</v>
      </c>
      <c r="D4441" s="54" t="s">
        <v>12113</v>
      </c>
      <c r="E4441" s="54" t="s">
        <v>1886</v>
      </c>
      <c r="F4441" s="55">
        <v>1</v>
      </c>
      <c r="G4441" s="53">
        <f t="shared" si="139"/>
        <v>41</v>
      </c>
    </row>
    <row r="4442" spans="1:7" ht="42" x14ac:dyDescent="0.25">
      <c r="A4442" s="47" t="s">
        <v>12116</v>
      </c>
      <c r="B4442" s="47" t="s">
        <v>12117</v>
      </c>
      <c r="C4442" s="47" t="str">
        <f t="shared" si="138"/>
        <v>Formula</v>
      </c>
      <c r="D4442" s="47" t="s">
        <v>12118</v>
      </c>
      <c r="E4442" s="47" t="s">
        <v>12119</v>
      </c>
      <c r="F4442" s="53">
        <v>150</v>
      </c>
      <c r="G4442" s="53">
        <f t="shared" si="139"/>
        <v>1005</v>
      </c>
    </row>
    <row r="4443" spans="1:7" ht="42" x14ac:dyDescent="0.25">
      <c r="A4443" s="54" t="s">
        <v>12120</v>
      </c>
      <c r="B4443" s="54" t="s">
        <v>12117</v>
      </c>
      <c r="C4443" s="47" t="str">
        <f t="shared" si="138"/>
        <v>Formula</v>
      </c>
      <c r="D4443" s="54" t="s">
        <v>12118</v>
      </c>
      <c r="E4443" s="54" t="s">
        <v>1246</v>
      </c>
      <c r="F4443" s="55">
        <v>216</v>
      </c>
      <c r="G4443" s="53">
        <f t="shared" si="139"/>
        <v>1005</v>
      </c>
    </row>
    <row r="4444" spans="1:7" ht="42" x14ac:dyDescent="0.25">
      <c r="A4444" s="47" t="s">
        <v>12121</v>
      </c>
      <c r="B4444" s="47" t="s">
        <v>12117</v>
      </c>
      <c r="C4444" s="47" t="str">
        <f t="shared" si="138"/>
        <v>Formula</v>
      </c>
      <c r="D4444" s="47" t="s">
        <v>12118</v>
      </c>
      <c r="E4444" s="47" t="s">
        <v>12122</v>
      </c>
      <c r="F4444" s="53">
        <v>151</v>
      </c>
      <c r="G4444" s="53">
        <f t="shared" si="139"/>
        <v>1005</v>
      </c>
    </row>
    <row r="4445" spans="1:7" ht="42" x14ac:dyDescent="0.25">
      <c r="A4445" s="54" t="s">
        <v>12123</v>
      </c>
      <c r="B4445" s="54" t="s">
        <v>12117</v>
      </c>
      <c r="C4445" s="47" t="str">
        <f t="shared" si="138"/>
        <v>Formula</v>
      </c>
      <c r="D4445" s="54" t="s">
        <v>12118</v>
      </c>
      <c r="E4445" s="54" t="s">
        <v>12124</v>
      </c>
      <c r="F4445" s="55">
        <v>71</v>
      </c>
      <c r="G4445" s="53">
        <f t="shared" si="139"/>
        <v>1005</v>
      </c>
    </row>
    <row r="4446" spans="1:7" ht="42" x14ac:dyDescent="0.25">
      <c r="A4446" s="47" t="s">
        <v>12125</v>
      </c>
      <c r="B4446" s="47" t="s">
        <v>12117</v>
      </c>
      <c r="C4446" s="47" t="str">
        <f t="shared" si="138"/>
        <v>Formula</v>
      </c>
      <c r="D4446" s="47" t="s">
        <v>12118</v>
      </c>
      <c r="E4446" s="47" t="s">
        <v>12126</v>
      </c>
      <c r="F4446" s="53">
        <v>48</v>
      </c>
      <c r="G4446" s="53">
        <f t="shared" si="139"/>
        <v>1005</v>
      </c>
    </row>
    <row r="4447" spans="1:7" ht="42" x14ac:dyDescent="0.25">
      <c r="A4447" s="54" t="s">
        <v>12127</v>
      </c>
      <c r="B4447" s="54" t="s">
        <v>12117</v>
      </c>
      <c r="C4447" s="47" t="str">
        <f t="shared" si="138"/>
        <v>Formula</v>
      </c>
      <c r="D4447" s="54" t="s">
        <v>12118</v>
      </c>
      <c r="E4447" s="54" t="s">
        <v>276</v>
      </c>
      <c r="F4447" s="55">
        <v>7</v>
      </c>
      <c r="G4447" s="53">
        <f t="shared" si="139"/>
        <v>1005</v>
      </c>
    </row>
    <row r="4448" spans="1:7" ht="42" x14ac:dyDescent="0.25">
      <c r="A4448" s="47" t="s">
        <v>12128</v>
      </c>
      <c r="B4448" s="47" t="s">
        <v>12117</v>
      </c>
      <c r="C4448" s="47" t="str">
        <f t="shared" si="138"/>
        <v>Formula</v>
      </c>
      <c r="D4448" s="47" t="s">
        <v>12118</v>
      </c>
      <c r="E4448" s="47" t="s">
        <v>12129</v>
      </c>
      <c r="F4448" s="53">
        <v>138</v>
      </c>
      <c r="G4448" s="53">
        <f t="shared" si="139"/>
        <v>1005</v>
      </c>
    </row>
    <row r="4449" spans="1:7" ht="42" x14ac:dyDescent="0.25">
      <c r="A4449" s="54" t="s">
        <v>12130</v>
      </c>
      <c r="B4449" s="54" t="s">
        <v>12117</v>
      </c>
      <c r="C4449" s="47" t="str">
        <f t="shared" si="138"/>
        <v>Formula</v>
      </c>
      <c r="D4449" s="54" t="s">
        <v>12118</v>
      </c>
      <c r="E4449" s="54" t="s">
        <v>12131</v>
      </c>
      <c r="F4449" s="55">
        <v>32</v>
      </c>
      <c r="G4449" s="53">
        <f t="shared" si="139"/>
        <v>1005</v>
      </c>
    </row>
    <row r="4450" spans="1:7" ht="42" x14ac:dyDescent="0.25">
      <c r="A4450" s="47" t="s">
        <v>12132</v>
      </c>
      <c r="B4450" s="47" t="s">
        <v>12117</v>
      </c>
      <c r="C4450" s="47" t="str">
        <f t="shared" si="138"/>
        <v>Formula</v>
      </c>
      <c r="D4450" s="47" t="s">
        <v>12118</v>
      </c>
      <c r="E4450" s="47" t="s">
        <v>12133</v>
      </c>
      <c r="F4450" s="53">
        <v>60</v>
      </c>
      <c r="G4450" s="53">
        <f t="shared" si="139"/>
        <v>1005</v>
      </c>
    </row>
    <row r="4451" spans="1:7" ht="42" x14ac:dyDescent="0.25">
      <c r="A4451" s="54" t="s">
        <v>12134</v>
      </c>
      <c r="B4451" s="54" t="s">
        <v>12117</v>
      </c>
      <c r="C4451" s="47" t="str">
        <f t="shared" si="138"/>
        <v>Formula</v>
      </c>
      <c r="D4451" s="54" t="s">
        <v>12118</v>
      </c>
      <c r="E4451" s="54" t="s">
        <v>12135</v>
      </c>
      <c r="F4451" s="55">
        <v>43</v>
      </c>
      <c r="G4451" s="53">
        <f t="shared" si="139"/>
        <v>1005</v>
      </c>
    </row>
    <row r="4452" spans="1:7" ht="42" x14ac:dyDescent="0.25">
      <c r="A4452" s="47" t="s">
        <v>12136</v>
      </c>
      <c r="B4452" s="47" t="s">
        <v>12117</v>
      </c>
      <c r="C4452" s="47" t="str">
        <f t="shared" si="138"/>
        <v>Formula</v>
      </c>
      <c r="D4452" s="47" t="s">
        <v>12118</v>
      </c>
      <c r="E4452" s="47" t="s">
        <v>12137</v>
      </c>
      <c r="F4452" s="53">
        <v>1</v>
      </c>
      <c r="G4452" s="53">
        <f t="shared" si="139"/>
        <v>1005</v>
      </c>
    </row>
    <row r="4453" spans="1:7" ht="42" x14ac:dyDescent="0.25">
      <c r="A4453" s="54" t="s">
        <v>12138</v>
      </c>
      <c r="B4453" s="54" t="s">
        <v>12117</v>
      </c>
      <c r="C4453" s="47" t="str">
        <f t="shared" si="138"/>
        <v>Formula</v>
      </c>
      <c r="D4453" s="54" t="s">
        <v>12118</v>
      </c>
      <c r="E4453" s="54" t="s">
        <v>12139</v>
      </c>
      <c r="F4453" s="55">
        <v>40</v>
      </c>
      <c r="G4453" s="53">
        <f t="shared" si="139"/>
        <v>1005</v>
      </c>
    </row>
    <row r="4454" spans="1:7" ht="42" x14ac:dyDescent="0.25">
      <c r="A4454" s="47" t="s">
        <v>12140</v>
      </c>
      <c r="B4454" s="47" t="s">
        <v>12117</v>
      </c>
      <c r="C4454" s="47" t="str">
        <f t="shared" si="138"/>
        <v>Formula</v>
      </c>
      <c r="D4454" s="47" t="s">
        <v>12118</v>
      </c>
      <c r="E4454" s="47" t="s">
        <v>12141</v>
      </c>
      <c r="F4454" s="53">
        <v>24</v>
      </c>
      <c r="G4454" s="53">
        <f t="shared" si="139"/>
        <v>1005</v>
      </c>
    </row>
    <row r="4455" spans="1:7" ht="42" x14ac:dyDescent="0.25">
      <c r="A4455" s="54" t="s">
        <v>12142</v>
      </c>
      <c r="B4455" s="54" t="s">
        <v>12117</v>
      </c>
      <c r="C4455" s="47" t="str">
        <f t="shared" si="138"/>
        <v>Formula</v>
      </c>
      <c r="D4455" s="54" t="s">
        <v>12118</v>
      </c>
      <c r="E4455" s="54" t="s">
        <v>12143</v>
      </c>
      <c r="F4455" s="55">
        <v>24</v>
      </c>
      <c r="G4455" s="53">
        <f t="shared" si="139"/>
        <v>1005</v>
      </c>
    </row>
    <row r="4456" spans="1:7" ht="42" x14ac:dyDescent="0.25">
      <c r="A4456" s="47" t="s">
        <v>12144</v>
      </c>
      <c r="B4456" s="47" t="s">
        <v>12145</v>
      </c>
      <c r="C4456" s="47" t="str">
        <f t="shared" si="138"/>
        <v>Formula</v>
      </c>
      <c r="D4456" s="47" t="s">
        <v>12146</v>
      </c>
      <c r="E4456" s="47" t="s">
        <v>12147</v>
      </c>
      <c r="F4456" s="53">
        <v>288</v>
      </c>
      <c r="G4456" s="53">
        <f t="shared" si="139"/>
        <v>1248</v>
      </c>
    </row>
    <row r="4457" spans="1:7" ht="42" x14ac:dyDescent="0.25">
      <c r="A4457" s="54" t="s">
        <v>12148</v>
      </c>
      <c r="B4457" s="54" t="s">
        <v>12145</v>
      </c>
      <c r="C4457" s="47" t="str">
        <f t="shared" si="138"/>
        <v>Formula</v>
      </c>
      <c r="D4457" s="54" t="s">
        <v>12146</v>
      </c>
      <c r="E4457" s="54" t="s">
        <v>12149</v>
      </c>
      <c r="F4457" s="55">
        <v>89</v>
      </c>
      <c r="G4457" s="53">
        <f t="shared" si="139"/>
        <v>1248</v>
      </c>
    </row>
    <row r="4458" spans="1:7" ht="42" x14ac:dyDescent="0.25">
      <c r="A4458" s="47" t="s">
        <v>12150</v>
      </c>
      <c r="B4458" s="47" t="s">
        <v>12145</v>
      </c>
      <c r="C4458" s="47" t="str">
        <f t="shared" si="138"/>
        <v>Formula</v>
      </c>
      <c r="D4458" s="47" t="s">
        <v>12146</v>
      </c>
      <c r="E4458" s="47" t="s">
        <v>11750</v>
      </c>
      <c r="F4458" s="53">
        <v>50</v>
      </c>
      <c r="G4458" s="53">
        <f t="shared" si="139"/>
        <v>1248</v>
      </c>
    </row>
    <row r="4459" spans="1:7" ht="42" x14ac:dyDescent="0.25">
      <c r="A4459" s="54" t="s">
        <v>12151</v>
      </c>
      <c r="B4459" s="54" t="s">
        <v>12145</v>
      </c>
      <c r="C4459" s="47" t="str">
        <f t="shared" si="138"/>
        <v>Formula</v>
      </c>
      <c r="D4459" s="54" t="s">
        <v>12146</v>
      </c>
      <c r="E4459" s="54" t="s">
        <v>12152</v>
      </c>
      <c r="F4459" s="55">
        <v>61</v>
      </c>
      <c r="G4459" s="53">
        <f t="shared" si="139"/>
        <v>1248</v>
      </c>
    </row>
    <row r="4460" spans="1:7" ht="42" x14ac:dyDescent="0.25">
      <c r="A4460" s="47" t="s">
        <v>12153</v>
      </c>
      <c r="B4460" s="47" t="s">
        <v>12145</v>
      </c>
      <c r="C4460" s="47" t="str">
        <f t="shared" si="138"/>
        <v>Formula</v>
      </c>
      <c r="D4460" s="47" t="s">
        <v>12146</v>
      </c>
      <c r="E4460" s="47" t="s">
        <v>6167</v>
      </c>
      <c r="F4460" s="53">
        <v>122</v>
      </c>
      <c r="G4460" s="53">
        <f t="shared" si="139"/>
        <v>1248</v>
      </c>
    </row>
    <row r="4461" spans="1:7" ht="42" x14ac:dyDescent="0.25">
      <c r="A4461" s="54" t="s">
        <v>12154</v>
      </c>
      <c r="B4461" s="54" t="s">
        <v>12145</v>
      </c>
      <c r="C4461" s="47" t="str">
        <f t="shared" si="138"/>
        <v>Formula</v>
      </c>
      <c r="D4461" s="54" t="s">
        <v>12146</v>
      </c>
      <c r="E4461" s="54" t="s">
        <v>12155</v>
      </c>
      <c r="F4461" s="55">
        <v>101</v>
      </c>
      <c r="G4461" s="53">
        <f t="shared" si="139"/>
        <v>1248</v>
      </c>
    </row>
    <row r="4462" spans="1:7" ht="42" x14ac:dyDescent="0.25">
      <c r="A4462" s="47" t="s">
        <v>12156</v>
      </c>
      <c r="B4462" s="47" t="s">
        <v>12145</v>
      </c>
      <c r="C4462" s="47" t="str">
        <f t="shared" si="138"/>
        <v>Formula</v>
      </c>
      <c r="D4462" s="47" t="s">
        <v>12146</v>
      </c>
      <c r="E4462" s="47" t="s">
        <v>12157</v>
      </c>
      <c r="F4462" s="53">
        <v>96</v>
      </c>
      <c r="G4462" s="53">
        <f t="shared" si="139"/>
        <v>1248</v>
      </c>
    </row>
    <row r="4463" spans="1:7" ht="42" x14ac:dyDescent="0.25">
      <c r="A4463" s="54" t="s">
        <v>12158</v>
      </c>
      <c r="B4463" s="54" t="s">
        <v>12145</v>
      </c>
      <c r="C4463" s="47" t="str">
        <f t="shared" si="138"/>
        <v>Formula</v>
      </c>
      <c r="D4463" s="54" t="s">
        <v>12146</v>
      </c>
      <c r="E4463" s="54" t="s">
        <v>12159</v>
      </c>
      <c r="F4463" s="55">
        <v>42</v>
      </c>
      <c r="G4463" s="53">
        <f t="shared" si="139"/>
        <v>1248</v>
      </c>
    </row>
    <row r="4464" spans="1:7" ht="42" x14ac:dyDescent="0.25">
      <c r="A4464" s="47" t="s">
        <v>12160</v>
      </c>
      <c r="B4464" s="47" t="s">
        <v>12145</v>
      </c>
      <c r="C4464" s="47" t="str">
        <f t="shared" si="138"/>
        <v>Formula</v>
      </c>
      <c r="D4464" s="47" t="s">
        <v>12146</v>
      </c>
      <c r="E4464" s="47" t="s">
        <v>12161</v>
      </c>
      <c r="F4464" s="53">
        <v>60</v>
      </c>
      <c r="G4464" s="53">
        <f t="shared" si="139"/>
        <v>1248</v>
      </c>
    </row>
    <row r="4465" spans="1:7" ht="42" x14ac:dyDescent="0.25">
      <c r="A4465" s="54" t="s">
        <v>12162</v>
      </c>
      <c r="B4465" s="54" t="s">
        <v>12145</v>
      </c>
      <c r="C4465" s="47" t="str">
        <f t="shared" si="138"/>
        <v>Formula</v>
      </c>
      <c r="D4465" s="54" t="s">
        <v>12146</v>
      </c>
      <c r="E4465" s="54" t="s">
        <v>1886</v>
      </c>
      <c r="F4465" s="55">
        <v>108</v>
      </c>
      <c r="G4465" s="53">
        <f t="shared" si="139"/>
        <v>1248</v>
      </c>
    </row>
    <row r="4466" spans="1:7" ht="42" x14ac:dyDescent="0.25">
      <c r="A4466" s="47" t="s">
        <v>12163</v>
      </c>
      <c r="B4466" s="47" t="s">
        <v>12145</v>
      </c>
      <c r="C4466" s="47" t="str">
        <f t="shared" si="138"/>
        <v>Formula</v>
      </c>
      <c r="D4466" s="47" t="s">
        <v>12146</v>
      </c>
      <c r="E4466" s="47" t="s">
        <v>12164</v>
      </c>
      <c r="F4466" s="53">
        <v>86</v>
      </c>
      <c r="G4466" s="53">
        <f t="shared" si="139"/>
        <v>1248</v>
      </c>
    </row>
    <row r="4467" spans="1:7" ht="42" x14ac:dyDescent="0.25">
      <c r="A4467" s="54" t="s">
        <v>12165</v>
      </c>
      <c r="B4467" s="54" t="s">
        <v>12145</v>
      </c>
      <c r="C4467" s="47" t="str">
        <f t="shared" si="138"/>
        <v>Formula</v>
      </c>
      <c r="D4467" s="54" t="s">
        <v>12146</v>
      </c>
      <c r="E4467" s="54" t="s">
        <v>12166</v>
      </c>
      <c r="F4467" s="55">
        <v>145</v>
      </c>
      <c r="G4467" s="53">
        <f t="shared" si="139"/>
        <v>1248</v>
      </c>
    </row>
    <row r="4468" spans="1:7" ht="42" x14ac:dyDescent="0.25">
      <c r="A4468" s="47" t="s">
        <v>12167</v>
      </c>
      <c r="B4468" s="47" t="s">
        <v>12168</v>
      </c>
      <c r="C4468" s="47" t="str">
        <f t="shared" si="138"/>
        <v>Formula</v>
      </c>
      <c r="D4468" s="47" t="s">
        <v>12169</v>
      </c>
      <c r="E4468" s="47" t="s">
        <v>12170</v>
      </c>
      <c r="F4468" s="53">
        <v>144</v>
      </c>
      <c r="G4468" s="53">
        <f t="shared" si="139"/>
        <v>641</v>
      </c>
    </row>
    <row r="4469" spans="1:7" ht="42" x14ac:dyDescent="0.25">
      <c r="A4469" s="54" t="s">
        <v>12171</v>
      </c>
      <c r="B4469" s="54" t="s">
        <v>12168</v>
      </c>
      <c r="C4469" s="47" t="str">
        <f t="shared" si="138"/>
        <v>Formula</v>
      </c>
      <c r="D4469" s="54" t="s">
        <v>12169</v>
      </c>
      <c r="E4469" s="54" t="s">
        <v>12172</v>
      </c>
      <c r="F4469" s="55">
        <v>108</v>
      </c>
      <c r="G4469" s="53">
        <f t="shared" si="139"/>
        <v>641</v>
      </c>
    </row>
    <row r="4470" spans="1:7" ht="42" x14ac:dyDescent="0.25">
      <c r="A4470" s="47" t="s">
        <v>12173</v>
      </c>
      <c r="B4470" s="47" t="s">
        <v>12168</v>
      </c>
      <c r="C4470" s="47" t="str">
        <f t="shared" si="138"/>
        <v>Formula</v>
      </c>
      <c r="D4470" s="47" t="s">
        <v>12169</v>
      </c>
      <c r="E4470" s="47" t="s">
        <v>12174</v>
      </c>
      <c r="F4470" s="53">
        <v>122</v>
      </c>
      <c r="G4470" s="53">
        <f t="shared" si="139"/>
        <v>641</v>
      </c>
    </row>
    <row r="4471" spans="1:7" ht="42" x14ac:dyDescent="0.25">
      <c r="A4471" s="54" t="s">
        <v>12175</v>
      </c>
      <c r="B4471" s="54" t="s">
        <v>12168</v>
      </c>
      <c r="C4471" s="47" t="str">
        <f t="shared" si="138"/>
        <v>Formula</v>
      </c>
      <c r="D4471" s="54" t="s">
        <v>12169</v>
      </c>
      <c r="E4471" s="54" t="s">
        <v>12176</v>
      </c>
      <c r="F4471" s="55">
        <v>100</v>
      </c>
      <c r="G4471" s="53">
        <f t="shared" si="139"/>
        <v>641</v>
      </c>
    </row>
    <row r="4472" spans="1:7" ht="42" x14ac:dyDescent="0.25">
      <c r="A4472" s="47" t="s">
        <v>12177</v>
      </c>
      <c r="B4472" s="47" t="s">
        <v>12168</v>
      </c>
      <c r="C4472" s="47" t="str">
        <f t="shared" si="138"/>
        <v>Formula</v>
      </c>
      <c r="D4472" s="47" t="s">
        <v>12169</v>
      </c>
      <c r="E4472" s="47" t="s">
        <v>12178</v>
      </c>
      <c r="F4472" s="53">
        <v>125</v>
      </c>
      <c r="G4472" s="53">
        <f t="shared" si="139"/>
        <v>641</v>
      </c>
    </row>
    <row r="4473" spans="1:7" ht="42" x14ac:dyDescent="0.25">
      <c r="A4473" s="54" t="s">
        <v>12179</v>
      </c>
      <c r="B4473" s="54" t="s">
        <v>12168</v>
      </c>
      <c r="C4473" s="47" t="str">
        <f t="shared" si="138"/>
        <v>Formula</v>
      </c>
      <c r="D4473" s="54" t="s">
        <v>12169</v>
      </c>
      <c r="E4473" s="54" t="s">
        <v>12180</v>
      </c>
      <c r="F4473" s="55">
        <v>30</v>
      </c>
      <c r="G4473" s="53">
        <f t="shared" si="139"/>
        <v>641</v>
      </c>
    </row>
    <row r="4474" spans="1:7" ht="42" x14ac:dyDescent="0.25">
      <c r="A4474" s="47" t="s">
        <v>12181</v>
      </c>
      <c r="B4474" s="47" t="s">
        <v>12168</v>
      </c>
      <c r="C4474" s="47" t="str">
        <f t="shared" si="138"/>
        <v>Formula</v>
      </c>
      <c r="D4474" s="47" t="s">
        <v>12169</v>
      </c>
      <c r="E4474" s="47" t="s">
        <v>276</v>
      </c>
      <c r="F4474" s="53">
        <v>12</v>
      </c>
      <c r="G4474" s="53">
        <f t="shared" si="139"/>
        <v>641</v>
      </c>
    </row>
    <row r="4475" spans="1:7" ht="42" x14ac:dyDescent="0.25">
      <c r="A4475" s="54" t="s">
        <v>12182</v>
      </c>
      <c r="B4475" s="54" t="s">
        <v>12183</v>
      </c>
      <c r="C4475" s="47" t="str">
        <f t="shared" si="138"/>
        <v>Formula</v>
      </c>
      <c r="D4475" s="54" t="s">
        <v>12184</v>
      </c>
      <c r="E4475" s="54" t="s">
        <v>12185</v>
      </c>
      <c r="F4475" s="55">
        <v>218</v>
      </c>
      <c r="G4475" s="53">
        <f t="shared" si="139"/>
        <v>218</v>
      </c>
    </row>
    <row r="4476" spans="1:7" ht="42" x14ac:dyDescent="0.25">
      <c r="A4476" s="47" t="s">
        <v>12186</v>
      </c>
      <c r="B4476" s="47" t="s">
        <v>12187</v>
      </c>
      <c r="C4476" s="47" t="str">
        <f t="shared" si="138"/>
        <v>Formula</v>
      </c>
      <c r="D4476" s="47" t="s">
        <v>12188</v>
      </c>
      <c r="E4476" s="47" t="s">
        <v>12189</v>
      </c>
      <c r="F4476" s="53">
        <v>106</v>
      </c>
      <c r="G4476" s="53">
        <f t="shared" si="139"/>
        <v>900</v>
      </c>
    </row>
    <row r="4477" spans="1:7" ht="42" x14ac:dyDescent="0.25">
      <c r="A4477" s="54" t="s">
        <v>12190</v>
      </c>
      <c r="B4477" s="54" t="s">
        <v>12187</v>
      </c>
      <c r="C4477" s="47" t="str">
        <f t="shared" si="138"/>
        <v>Formula</v>
      </c>
      <c r="D4477" s="54" t="s">
        <v>12188</v>
      </c>
      <c r="E4477" s="54" t="s">
        <v>12191</v>
      </c>
      <c r="F4477" s="55">
        <v>116</v>
      </c>
      <c r="G4477" s="53">
        <f t="shared" si="139"/>
        <v>900</v>
      </c>
    </row>
    <row r="4478" spans="1:7" ht="42" x14ac:dyDescent="0.25">
      <c r="A4478" s="47" t="s">
        <v>12192</v>
      </c>
      <c r="B4478" s="47" t="s">
        <v>12187</v>
      </c>
      <c r="C4478" s="47" t="str">
        <f t="shared" si="138"/>
        <v>Formula</v>
      </c>
      <c r="D4478" s="47" t="s">
        <v>12188</v>
      </c>
      <c r="E4478" s="47" t="s">
        <v>12193</v>
      </c>
      <c r="F4478" s="53">
        <v>60</v>
      </c>
      <c r="G4478" s="53">
        <f t="shared" si="139"/>
        <v>900</v>
      </c>
    </row>
    <row r="4479" spans="1:7" ht="42" x14ac:dyDescent="0.25">
      <c r="A4479" s="54" t="s">
        <v>12194</v>
      </c>
      <c r="B4479" s="54" t="s">
        <v>12187</v>
      </c>
      <c r="C4479" s="47" t="str">
        <f t="shared" si="138"/>
        <v>Formula</v>
      </c>
      <c r="D4479" s="54" t="s">
        <v>12188</v>
      </c>
      <c r="E4479" s="54" t="s">
        <v>12195</v>
      </c>
      <c r="F4479" s="55">
        <v>94</v>
      </c>
      <c r="G4479" s="53">
        <f t="shared" si="139"/>
        <v>900</v>
      </c>
    </row>
    <row r="4480" spans="1:7" ht="42" x14ac:dyDescent="0.25">
      <c r="A4480" s="47" t="s">
        <v>12196</v>
      </c>
      <c r="B4480" s="47" t="s">
        <v>12187</v>
      </c>
      <c r="C4480" s="47" t="str">
        <f t="shared" si="138"/>
        <v>Formula</v>
      </c>
      <c r="D4480" s="47" t="s">
        <v>12188</v>
      </c>
      <c r="E4480" s="47" t="s">
        <v>7456</v>
      </c>
      <c r="F4480" s="53">
        <v>150</v>
      </c>
      <c r="G4480" s="53">
        <f t="shared" si="139"/>
        <v>900</v>
      </c>
    </row>
    <row r="4481" spans="1:7" ht="42" x14ac:dyDescent="0.25">
      <c r="A4481" s="54" t="s">
        <v>12197</v>
      </c>
      <c r="B4481" s="54" t="s">
        <v>12187</v>
      </c>
      <c r="C4481" s="47" t="str">
        <f t="shared" si="138"/>
        <v>Formula</v>
      </c>
      <c r="D4481" s="54" t="s">
        <v>12188</v>
      </c>
      <c r="E4481" s="54" t="s">
        <v>12198</v>
      </c>
      <c r="F4481" s="55">
        <v>140</v>
      </c>
      <c r="G4481" s="53">
        <f t="shared" si="139"/>
        <v>900</v>
      </c>
    </row>
    <row r="4482" spans="1:7" ht="42" x14ac:dyDescent="0.25">
      <c r="A4482" s="47" t="s">
        <v>12199</v>
      </c>
      <c r="B4482" s="47" t="s">
        <v>12187</v>
      </c>
      <c r="C4482" s="47" t="str">
        <f t="shared" si="138"/>
        <v>Formula</v>
      </c>
      <c r="D4482" s="47" t="s">
        <v>12188</v>
      </c>
      <c r="E4482" s="47" t="s">
        <v>12200</v>
      </c>
      <c r="F4482" s="53">
        <v>77</v>
      </c>
      <c r="G4482" s="53">
        <f t="shared" si="139"/>
        <v>900</v>
      </c>
    </row>
    <row r="4483" spans="1:7" ht="42" x14ac:dyDescent="0.25">
      <c r="A4483" s="54" t="s">
        <v>12201</v>
      </c>
      <c r="B4483" s="54" t="s">
        <v>12187</v>
      </c>
      <c r="C4483" s="47" t="str">
        <f t="shared" ref="C4483:C4546" si="140">IF(ISTEXT(VLOOKUP(B4483,$I$2:$I$11,1,FALSE)),"Alt sub","Formula")</f>
        <v>Formula</v>
      </c>
      <c r="D4483" s="54" t="s">
        <v>12188</v>
      </c>
      <c r="E4483" s="54" t="s">
        <v>12202</v>
      </c>
      <c r="F4483" s="55">
        <v>49</v>
      </c>
      <c r="G4483" s="53">
        <f t="shared" ref="G4483:G4546" si="141">SUMIF(B:B,B4483,F:F)</f>
        <v>900</v>
      </c>
    </row>
    <row r="4484" spans="1:7" ht="42" x14ac:dyDescent="0.25">
      <c r="A4484" s="47" t="s">
        <v>12203</v>
      </c>
      <c r="B4484" s="47" t="s">
        <v>12187</v>
      </c>
      <c r="C4484" s="47" t="str">
        <f t="shared" si="140"/>
        <v>Formula</v>
      </c>
      <c r="D4484" s="47" t="s">
        <v>12188</v>
      </c>
      <c r="E4484" s="47" t="s">
        <v>12204</v>
      </c>
      <c r="F4484" s="53">
        <v>31</v>
      </c>
      <c r="G4484" s="53">
        <f t="shared" si="141"/>
        <v>900</v>
      </c>
    </row>
    <row r="4485" spans="1:7" ht="42" x14ac:dyDescent="0.25">
      <c r="A4485" s="54" t="s">
        <v>12205</v>
      </c>
      <c r="B4485" s="54" t="s">
        <v>12187</v>
      </c>
      <c r="C4485" s="47" t="str">
        <f t="shared" si="140"/>
        <v>Formula</v>
      </c>
      <c r="D4485" s="54" t="s">
        <v>12188</v>
      </c>
      <c r="E4485" s="54" t="s">
        <v>12206</v>
      </c>
      <c r="F4485" s="55">
        <v>18</v>
      </c>
      <c r="G4485" s="53">
        <f t="shared" si="141"/>
        <v>900</v>
      </c>
    </row>
    <row r="4486" spans="1:7" ht="42" x14ac:dyDescent="0.25">
      <c r="A4486" s="47" t="s">
        <v>12207</v>
      </c>
      <c r="B4486" s="47" t="s">
        <v>12187</v>
      </c>
      <c r="C4486" s="47" t="str">
        <f t="shared" si="140"/>
        <v>Formula</v>
      </c>
      <c r="D4486" s="47" t="s">
        <v>12188</v>
      </c>
      <c r="E4486" s="47" t="s">
        <v>12208</v>
      </c>
      <c r="F4486" s="53">
        <v>14</v>
      </c>
      <c r="G4486" s="53">
        <f t="shared" si="141"/>
        <v>900</v>
      </c>
    </row>
    <row r="4487" spans="1:7" ht="42" x14ac:dyDescent="0.25">
      <c r="A4487" s="54" t="s">
        <v>12209</v>
      </c>
      <c r="B4487" s="54" t="s">
        <v>12187</v>
      </c>
      <c r="C4487" s="47" t="str">
        <f t="shared" si="140"/>
        <v>Formula</v>
      </c>
      <c r="D4487" s="54" t="s">
        <v>12188</v>
      </c>
      <c r="E4487" s="54" t="s">
        <v>12210</v>
      </c>
      <c r="F4487" s="55">
        <v>15</v>
      </c>
      <c r="G4487" s="53">
        <f t="shared" si="141"/>
        <v>900</v>
      </c>
    </row>
    <row r="4488" spans="1:7" ht="42" x14ac:dyDescent="0.25">
      <c r="A4488" s="47" t="s">
        <v>12211</v>
      </c>
      <c r="B4488" s="47" t="s">
        <v>12187</v>
      </c>
      <c r="C4488" s="47" t="str">
        <f t="shared" si="140"/>
        <v>Formula</v>
      </c>
      <c r="D4488" s="47" t="s">
        <v>12188</v>
      </c>
      <c r="E4488" s="47" t="s">
        <v>12212</v>
      </c>
      <c r="F4488" s="53">
        <v>17</v>
      </c>
      <c r="G4488" s="53">
        <f t="shared" si="141"/>
        <v>900</v>
      </c>
    </row>
    <row r="4489" spans="1:7" ht="42" x14ac:dyDescent="0.25">
      <c r="A4489" s="54" t="s">
        <v>12213</v>
      </c>
      <c r="B4489" s="54" t="s">
        <v>12187</v>
      </c>
      <c r="C4489" s="47" t="str">
        <f t="shared" si="140"/>
        <v>Formula</v>
      </c>
      <c r="D4489" s="54" t="s">
        <v>12188</v>
      </c>
      <c r="E4489" s="54" t="s">
        <v>12214</v>
      </c>
      <c r="F4489" s="55">
        <v>13</v>
      </c>
      <c r="G4489" s="53">
        <f t="shared" si="141"/>
        <v>900</v>
      </c>
    </row>
    <row r="4490" spans="1:7" ht="42" x14ac:dyDescent="0.25">
      <c r="A4490" s="47" t="s">
        <v>12215</v>
      </c>
      <c r="B4490" s="47" t="s">
        <v>12216</v>
      </c>
      <c r="C4490" s="47" t="str">
        <f t="shared" si="140"/>
        <v>Formula</v>
      </c>
      <c r="D4490" s="47" t="s">
        <v>12217</v>
      </c>
      <c r="E4490" s="47" t="s">
        <v>12218</v>
      </c>
      <c r="F4490" s="53">
        <v>174</v>
      </c>
      <c r="G4490" s="53">
        <f t="shared" si="141"/>
        <v>174</v>
      </c>
    </row>
    <row r="4491" spans="1:7" ht="42" x14ac:dyDescent="0.25">
      <c r="A4491" s="54" t="s">
        <v>12219</v>
      </c>
      <c r="B4491" s="54" t="s">
        <v>12220</v>
      </c>
      <c r="C4491" s="47" t="str">
        <f t="shared" si="140"/>
        <v>Formula</v>
      </c>
      <c r="D4491" s="54" t="s">
        <v>12221</v>
      </c>
      <c r="E4491" s="54" t="s">
        <v>12222</v>
      </c>
      <c r="F4491" s="55">
        <v>210</v>
      </c>
      <c r="G4491" s="53">
        <f t="shared" si="141"/>
        <v>801</v>
      </c>
    </row>
    <row r="4492" spans="1:7" ht="42" x14ac:dyDescent="0.25">
      <c r="A4492" s="47" t="s">
        <v>12223</v>
      </c>
      <c r="B4492" s="47" t="s">
        <v>12220</v>
      </c>
      <c r="C4492" s="47" t="str">
        <f t="shared" si="140"/>
        <v>Formula</v>
      </c>
      <c r="D4492" s="47" t="s">
        <v>12221</v>
      </c>
      <c r="E4492" s="47" t="s">
        <v>12224</v>
      </c>
      <c r="F4492" s="53">
        <v>218</v>
      </c>
      <c r="G4492" s="53">
        <f t="shared" si="141"/>
        <v>801</v>
      </c>
    </row>
    <row r="4493" spans="1:7" ht="42" x14ac:dyDescent="0.25">
      <c r="A4493" s="54" t="s">
        <v>12225</v>
      </c>
      <c r="B4493" s="54" t="s">
        <v>12220</v>
      </c>
      <c r="C4493" s="47" t="str">
        <f t="shared" si="140"/>
        <v>Formula</v>
      </c>
      <c r="D4493" s="54" t="s">
        <v>12221</v>
      </c>
      <c r="E4493" s="54" t="s">
        <v>5085</v>
      </c>
      <c r="F4493" s="55">
        <v>124</v>
      </c>
      <c r="G4493" s="53">
        <f t="shared" si="141"/>
        <v>801</v>
      </c>
    </row>
    <row r="4494" spans="1:7" ht="42" x14ac:dyDescent="0.25">
      <c r="A4494" s="47" t="s">
        <v>12226</v>
      </c>
      <c r="B4494" s="47" t="s">
        <v>12220</v>
      </c>
      <c r="C4494" s="47" t="str">
        <f t="shared" si="140"/>
        <v>Formula</v>
      </c>
      <c r="D4494" s="47" t="s">
        <v>12221</v>
      </c>
      <c r="E4494" s="47" t="s">
        <v>12227</v>
      </c>
      <c r="F4494" s="53">
        <v>110</v>
      </c>
      <c r="G4494" s="53">
        <f t="shared" si="141"/>
        <v>801</v>
      </c>
    </row>
    <row r="4495" spans="1:7" ht="42" x14ac:dyDescent="0.25">
      <c r="A4495" s="54" t="s">
        <v>12228</v>
      </c>
      <c r="B4495" s="54" t="s">
        <v>12220</v>
      </c>
      <c r="C4495" s="47" t="str">
        <f t="shared" si="140"/>
        <v>Formula</v>
      </c>
      <c r="D4495" s="54" t="s">
        <v>12221</v>
      </c>
      <c r="E4495" s="54" t="s">
        <v>12229</v>
      </c>
      <c r="F4495" s="55">
        <v>24</v>
      </c>
      <c r="G4495" s="53">
        <f t="shared" si="141"/>
        <v>801</v>
      </c>
    </row>
    <row r="4496" spans="1:7" ht="42" x14ac:dyDescent="0.25">
      <c r="A4496" s="47" t="s">
        <v>12230</v>
      </c>
      <c r="B4496" s="47" t="s">
        <v>12220</v>
      </c>
      <c r="C4496" s="47" t="str">
        <f t="shared" si="140"/>
        <v>Formula</v>
      </c>
      <c r="D4496" s="47" t="s">
        <v>12221</v>
      </c>
      <c r="E4496" s="47" t="s">
        <v>12231</v>
      </c>
      <c r="F4496" s="53">
        <v>43</v>
      </c>
      <c r="G4496" s="53">
        <f t="shared" si="141"/>
        <v>801</v>
      </c>
    </row>
    <row r="4497" spans="1:7" ht="42" x14ac:dyDescent="0.25">
      <c r="A4497" s="54" t="s">
        <v>12232</v>
      </c>
      <c r="B4497" s="54" t="s">
        <v>12220</v>
      </c>
      <c r="C4497" s="47" t="str">
        <f t="shared" si="140"/>
        <v>Formula</v>
      </c>
      <c r="D4497" s="54" t="s">
        <v>12221</v>
      </c>
      <c r="E4497" s="54" t="s">
        <v>12233</v>
      </c>
      <c r="F4497" s="55">
        <v>18</v>
      </c>
      <c r="G4497" s="53">
        <f t="shared" si="141"/>
        <v>801</v>
      </c>
    </row>
    <row r="4498" spans="1:7" ht="42" x14ac:dyDescent="0.25">
      <c r="A4498" s="47" t="s">
        <v>12234</v>
      </c>
      <c r="B4498" s="47" t="s">
        <v>12220</v>
      </c>
      <c r="C4498" s="47" t="str">
        <f t="shared" si="140"/>
        <v>Formula</v>
      </c>
      <c r="D4498" s="47" t="s">
        <v>12221</v>
      </c>
      <c r="E4498" s="47" t="s">
        <v>12235</v>
      </c>
      <c r="F4498" s="53">
        <v>38</v>
      </c>
      <c r="G4498" s="53">
        <f t="shared" si="141"/>
        <v>801</v>
      </c>
    </row>
    <row r="4499" spans="1:7" ht="42" x14ac:dyDescent="0.25">
      <c r="A4499" s="54" t="s">
        <v>12236</v>
      </c>
      <c r="B4499" s="54" t="s">
        <v>12220</v>
      </c>
      <c r="C4499" s="47" t="str">
        <f t="shared" si="140"/>
        <v>Formula</v>
      </c>
      <c r="D4499" s="54" t="s">
        <v>12221</v>
      </c>
      <c r="E4499" s="54" t="s">
        <v>12237</v>
      </c>
      <c r="F4499" s="55">
        <v>16</v>
      </c>
      <c r="G4499" s="53">
        <f t="shared" si="141"/>
        <v>801</v>
      </c>
    </row>
    <row r="4500" spans="1:7" ht="52.5" x14ac:dyDescent="0.25">
      <c r="A4500" s="47" t="s">
        <v>12238</v>
      </c>
      <c r="B4500" s="47" t="s">
        <v>12239</v>
      </c>
      <c r="C4500" s="47" t="str">
        <f t="shared" si="140"/>
        <v>Formula</v>
      </c>
      <c r="D4500" s="47" t="s">
        <v>12240</v>
      </c>
      <c r="E4500" s="47" t="s">
        <v>12241</v>
      </c>
      <c r="F4500" s="53">
        <v>127</v>
      </c>
      <c r="G4500" s="53">
        <f t="shared" si="141"/>
        <v>735</v>
      </c>
    </row>
    <row r="4501" spans="1:7" ht="52.5" x14ac:dyDescent="0.25">
      <c r="A4501" s="54" t="s">
        <v>12242</v>
      </c>
      <c r="B4501" s="54" t="s">
        <v>12239</v>
      </c>
      <c r="C4501" s="47" t="str">
        <f t="shared" si="140"/>
        <v>Formula</v>
      </c>
      <c r="D4501" s="54" t="s">
        <v>12240</v>
      </c>
      <c r="E4501" s="54" t="s">
        <v>12243</v>
      </c>
      <c r="F4501" s="55">
        <v>70</v>
      </c>
      <c r="G4501" s="53">
        <f t="shared" si="141"/>
        <v>735</v>
      </c>
    </row>
    <row r="4502" spans="1:7" ht="52.5" x14ac:dyDescent="0.25">
      <c r="A4502" s="47" t="s">
        <v>12244</v>
      </c>
      <c r="B4502" s="47" t="s">
        <v>12239</v>
      </c>
      <c r="C4502" s="47" t="str">
        <f t="shared" si="140"/>
        <v>Formula</v>
      </c>
      <c r="D4502" s="47" t="s">
        <v>12240</v>
      </c>
      <c r="E4502" s="47" t="s">
        <v>12245</v>
      </c>
      <c r="F4502" s="53">
        <v>106</v>
      </c>
      <c r="G4502" s="53">
        <f t="shared" si="141"/>
        <v>735</v>
      </c>
    </row>
    <row r="4503" spans="1:7" ht="52.5" x14ac:dyDescent="0.25">
      <c r="A4503" s="54" t="s">
        <v>12246</v>
      </c>
      <c r="B4503" s="54" t="s">
        <v>12239</v>
      </c>
      <c r="C4503" s="47" t="str">
        <f t="shared" si="140"/>
        <v>Formula</v>
      </c>
      <c r="D4503" s="54" t="s">
        <v>12240</v>
      </c>
      <c r="E4503" s="54" t="s">
        <v>12245</v>
      </c>
      <c r="F4503" s="55">
        <v>30</v>
      </c>
      <c r="G4503" s="53">
        <f t="shared" si="141"/>
        <v>735</v>
      </c>
    </row>
    <row r="4504" spans="1:7" ht="52.5" x14ac:dyDescent="0.25">
      <c r="A4504" s="47" t="s">
        <v>12247</v>
      </c>
      <c r="B4504" s="47" t="s">
        <v>12239</v>
      </c>
      <c r="C4504" s="47" t="str">
        <f t="shared" si="140"/>
        <v>Formula</v>
      </c>
      <c r="D4504" s="47" t="s">
        <v>12240</v>
      </c>
      <c r="E4504" s="47" t="s">
        <v>12248</v>
      </c>
      <c r="F4504" s="53">
        <v>50</v>
      </c>
      <c r="G4504" s="53">
        <f t="shared" si="141"/>
        <v>735</v>
      </c>
    </row>
    <row r="4505" spans="1:7" ht="52.5" x14ac:dyDescent="0.25">
      <c r="A4505" s="54" t="s">
        <v>12249</v>
      </c>
      <c r="B4505" s="54" t="s">
        <v>12239</v>
      </c>
      <c r="C4505" s="47" t="str">
        <f t="shared" si="140"/>
        <v>Formula</v>
      </c>
      <c r="D4505" s="54" t="s">
        <v>12240</v>
      </c>
      <c r="E4505" s="54" t="s">
        <v>12250</v>
      </c>
      <c r="F4505" s="55">
        <v>90</v>
      </c>
      <c r="G4505" s="53">
        <f t="shared" si="141"/>
        <v>735</v>
      </c>
    </row>
    <row r="4506" spans="1:7" ht="52.5" x14ac:dyDescent="0.25">
      <c r="A4506" s="47" t="s">
        <v>12251</v>
      </c>
      <c r="B4506" s="47" t="s">
        <v>12239</v>
      </c>
      <c r="C4506" s="47" t="str">
        <f t="shared" si="140"/>
        <v>Formula</v>
      </c>
      <c r="D4506" s="47" t="s">
        <v>12240</v>
      </c>
      <c r="E4506" s="47" t="s">
        <v>12252</v>
      </c>
      <c r="F4506" s="53">
        <v>90</v>
      </c>
      <c r="G4506" s="53">
        <f t="shared" si="141"/>
        <v>735</v>
      </c>
    </row>
    <row r="4507" spans="1:7" ht="52.5" x14ac:dyDescent="0.25">
      <c r="A4507" s="54" t="s">
        <v>12253</v>
      </c>
      <c r="B4507" s="54" t="s">
        <v>12239</v>
      </c>
      <c r="C4507" s="47" t="str">
        <f t="shared" si="140"/>
        <v>Formula</v>
      </c>
      <c r="D4507" s="54" t="s">
        <v>12240</v>
      </c>
      <c r="E4507" s="54" t="s">
        <v>12254</v>
      </c>
      <c r="F4507" s="55">
        <v>83</v>
      </c>
      <c r="G4507" s="53">
        <f t="shared" si="141"/>
        <v>735</v>
      </c>
    </row>
    <row r="4508" spans="1:7" ht="52.5" x14ac:dyDescent="0.25">
      <c r="A4508" s="47" t="s">
        <v>12255</v>
      </c>
      <c r="B4508" s="47" t="s">
        <v>12239</v>
      </c>
      <c r="C4508" s="47" t="str">
        <f t="shared" si="140"/>
        <v>Formula</v>
      </c>
      <c r="D4508" s="47" t="s">
        <v>12240</v>
      </c>
      <c r="E4508" s="47" t="s">
        <v>12256</v>
      </c>
      <c r="F4508" s="53">
        <v>71</v>
      </c>
      <c r="G4508" s="53">
        <f t="shared" si="141"/>
        <v>735</v>
      </c>
    </row>
    <row r="4509" spans="1:7" ht="52.5" x14ac:dyDescent="0.25">
      <c r="A4509" s="54" t="s">
        <v>12257</v>
      </c>
      <c r="B4509" s="54" t="s">
        <v>12239</v>
      </c>
      <c r="C4509" s="47" t="str">
        <f t="shared" si="140"/>
        <v>Formula</v>
      </c>
      <c r="D4509" s="54" t="s">
        <v>12240</v>
      </c>
      <c r="E4509" s="54" t="s">
        <v>12258</v>
      </c>
      <c r="F4509" s="55">
        <v>5</v>
      </c>
      <c r="G4509" s="53">
        <f t="shared" si="141"/>
        <v>735</v>
      </c>
    </row>
    <row r="4510" spans="1:7" ht="52.5" x14ac:dyDescent="0.25">
      <c r="A4510" s="47" t="s">
        <v>12259</v>
      </c>
      <c r="B4510" s="47" t="s">
        <v>12239</v>
      </c>
      <c r="C4510" s="47" t="str">
        <f t="shared" si="140"/>
        <v>Formula</v>
      </c>
      <c r="D4510" s="47" t="s">
        <v>12240</v>
      </c>
      <c r="E4510" s="47" t="s">
        <v>12258</v>
      </c>
      <c r="F4510" s="53">
        <v>8</v>
      </c>
      <c r="G4510" s="53">
        <f t="shared" si="141"/>
        <v>735</v>
      </c>
    </row>
    <row r="4511" spans="1:7" ht="52.5" x14ac:dyDescent="0.25">
      <c r="A4511" s="54" t="s">
        <v>12260</v>
      </c>
      <c r="B4511" s="54" t="s">
        <v>12239</v>
      </c>
      <c r="C4511" s="47" t="str">
        <f t="shared" si="140"/>
        <v>Formula</v>
      </c>
      <c r="D4511" s="54" t="s">
        <v>12240</v>
      </c>
      <c r="E4511" s="54" t="s">
        <v>12258</v>
      </c>
      <c r="F4511" s="55">
        <v>5</v>
      </c>
      <c r="G4511" s="53">
        <f t="shared" si="141"/>
        <v>735</v>
      </c>
    </row>
    <row r="4512" spans="1:7" ht="42" x14ac:dyDescent="0.25">
      <c r="A4512" s="47" t="s">
        <v>12261</v>
      </c>
      <c r="B4512" s="47" t="s">
        <v>12262</v>
      </c>
      <c r="C4512" s="47" t="str">
        <f t="shared" si="140"/>
        <v>Formula</v>
      </c>
      <c r="D4512" s="47" t="s">
        <v>10352</v>
      </c>
      <c r="E4512" s="47" t="s">
        <v>4991</v>
      </c>
      <c r="F4512" s="53">
        <v>228</v>
      </c>
      <c r="G4512" s="53">
        <f t="shared" si="141"/>
        <v>389</v>
      </c>
    </row>
    <row r="4513" spans="1:7" ht="42" x14ac:dyDescent="0.25">
      <c r="A4513" s="54" t="s">
        <v>12263</v>
      </c>
      <c r="B4513" s="54" t="s">
        <v>12262</v>
      </c>
      <c r="C4513" s="47" t="str">
        <f t="shared" si="140"/>
        <v>Formula</v>
      </c>
      <c r="D4513" s="54" t="s">
        <v>10352</v>
      </c>
      <c r="E4513" s="54" t="s">
        <v>1059</v>
      </c>
      <c r="F4513" s="55">
        <v>25</v>
      </c>
      <c r="G4513" s="53">
        <f t="shared" si="141"/>
        <v>389</v>
      </c>
    </row>
    <row r="4514" spans="1:7" ht="42" x14ac:dyDescent="0.25">
      <c r="A4514" s="47" t="s">
        <v>12264</v>
      </c>
      <c r="B4514" s="47" t="s">
        <v>12262</v>
      </c>
      <c r="C4514" s="47" t="str">
        <f t="shared" si="140"/>
        <v>Formula</v>
      </c>
      <c r="D4514" s="47" t="s">
        <v>10352</v>
      </c>
      <c r="E4514" s="47" t="s">
        <v>12265</v>
      </c>
      <c r="F4514" s="53">
        <v>10</v>
      </c>
      <c r="G4514" s="53">
        <f t="shared" si="141"/>
        <v>389</v>
      </c>
    </row>
    <row r="4515" spans="1:7" ht="42" x14ac:dyDescent="0.25">
      <c r="A4515" s="54" t="s">
        <v>12266</v>
      </c>
      <c r="B4515" s="54" t="s">
        <v>12262</v>
      </c>
      <c r="C4515" s="47" t="str">
        <f t="shared" si="140"/>
        <v>Formula</v>
      </c>
      <c r="D4515" s="54" t="s">
        <v>10352</v>
      </c>
      <c r="E4515" s="54" t="s">
        <v>12267</v>
      </c>
      <c r="F4515" s="55">
        <v>40</v>
      </c>
      <c r="G4515" s="53">
        <f t="shared" si="141"/>
        <v>389</v>
      </c>
    </row>
    <row r="4516" spans="1:7" ht="42" x14ac:dyDescent="0.25">
      <c r="A4516" s="47" t="s">
        <v>12268</v>
      </c>
      <c r="B4516" s="47" t="s">
        <v>12262</v>
      </c>
      <c r="C4516" s="47" t="str">
        <f t="shared" si="140"/>
        <v>Formula</v>
      </c>
      <c r="D4516" s="47" t="s">
        <v>10352</v>
      </c>
      <c r="E4516" s="47" t="s">
        <v>12269</v>
      </c>
      <c r="F4516" s="53">
        <v>70</v>
      </c>
      <c r="G4516" s="53">
        <f t="shared" si="141"/>
        <v>389</v>
      </c>
    </row>
    <row r="4517" spans="1:7" ht="42" x14ac:dyDescent="0.25">
      <c r="A4517" s="54" t="s">
        <v>12270</v>
      </c>
      <c r="B4517" s="54" t="s">
        <v>12262</v>
      </c>
      <c r="C4517" s="47" t="str">
        <f t="shared" si="140"/>
        <v>Formula</v>
      </c>
      <c r="D4517" s="54" t="s">
        <v>10352</v>
      </c>
      <c r="E4517" s="54" t="s">
        <v>12271</v>
      </c>
      <c r="F4517" s="55">
        <v>16</v>
      </c>
      <c r="G4517" s="53">
        <f t="shared" si="141"/>
        <v>389</v>
      </c>
    </row>
    <row r="4518" spans="1:7" ht="52.5" x14ac:dyDescent="0.25">
      <c r="A4518" s="47" t="s">
        <v>12272</v>
      </c>
      <c r="B4518" s="47" t="s">
        <v>12273</v>
      </c>
      <c r="C4518" s="47" t="str">
        <f t="shared" si="140"/>
        <v>Formula</v>
      </c>
      <c r="D4518" s="47" t="s">
        <v>12274</v>
      </c>
      <c r="E4518" s="47" t="s">
        <v>12275</v>
      </c>
      <c r="F4518" s="53">
        <v>240</v>
      </c>
      <c r="G4518" s="53">
        <f t="shared" si="141"/>
        <v>1336</v>
      </c>
    </row>
    <row r="4519" spans="1:7" ht="52.5" x14ac:dyDescent="0.25">
      <c r="A4519" s="54" t="s">
        <v>12276</v>
      </c>
      <c r="B4519" s="54" t="s">
        <v>12273</v>
      </c>
      <c r="C4519" s="47" t="str">
        <f t="shared" si="140"/>
        <v>Formula</v>
      </c>
      <c r="D4519" s="54" t="s">
        <v>12274</v>
      </c>
      <c r="E4519" s="54" t="s">
        <v>12277</v>
      </c>
      <c r="F4519" s="55">
        <v>134</v>
      </c>
      <c r="G4519" s="53">
        <f t="shared" si="141"/>
        <v>1336</v>
      </c>
    </row>
    <row r="4520" spans="1:7" ht="52.5" x14ac:dyDescent="0.25">
      <c r="A4520" s="47" t="s">
        <v>12278</v>
      </c>
      <c r="B4520" s="47" t="s">
        <v>12273</v>
      </c>
      <c r="C4520" s="47" t="str">
        <f t="shared" si="140"/>
        <v>Formula</v>
      </c>
      <c r="D4520" s="47" t="s">
        <v>12274</v>
      </c>
      <c r="E4520" s="47" t="s">
        <v>5717</v>
      </c>
      <c r="F4520" s="53">
        <v>195</v>
      </c>
      <c r="G4520" s="53">
        <f t="shared" si="141"/>
        <v>1336</v>
      </c>
    </row>
    <row r="4521" spans="1:7" ht="52.5" x14ac:dyDescent="0.25">
      <c r="A4521" s="54" t="s">
        <v>12279</v>
      </c>
      <c r="B4521" s="54" t="s">
        <v>12273</v>
      </c>
      <c r="C4521" s="47" t="str">
        <f t="shared" si="140"/>
        <v>Formula</v>
      </c>
      <c r="D4521" s="54" t="s">
        <v>12274</v>
      </c>
      <c r="E4521" s="54" t="s">
        <v>12280</v>
      </c>
      <c r="F4521" s="55">
        <v>201</v>
      </c>
      <c r="G4521" s="53">
        <f t="shared" si="141"/>
        <v>1336</v>
      </c>
    </row>
    <row r="4522" spans="1:7" ht="52.5" x14ac:dyDescent="0.25">
      <c r="A4522" s="47" t="s">
        <v>12281</v>
      </c>
      <c r="B4522" s="47" t="s">
        <v>12273</v>
      </c>
      <c r="C4522" s="47" t="str">
        <f t="shared" si="140"/>
        <v>Formula</v>
      </c>
      <c r="D4522" s="47" t="s">
        <v>12274</v>
      </c>
      <c r="E4522" s="47" t="s">
        <v>12282</v>
      </c>
      <c r="F4522" s="53">
        <v>105</v>
      </c>
      <c r="G4522" s="53">
        <f t="shared" si="141"/>
        <v>1336</v>
      </c>
    </row>
    <row r="4523" spans="1:7" ht="52.5" x14ac:dyDescent="0.25">
      <c r="A4523" s="54" t="s">
        <v>12283</v>
      </c>
      <c r="B4523" s="54" t="s">
        <v>12273</v>
      </c>
      <c r="C4523" s="47" t="str">
        <f t="shared" si="140"/>
        <v>Formula</v>
      </c>
      <c r="D4523" s="54" t="s">
        <v>12274</v>
      </c>
      <c r="E4523" s="54" t="s">
        <v>12284</v>
      </c>
      <c r="F4523" s="55">
        <v>50</v>
      </c>
      <c r="G4523" s="53">
        <f t="shared" si="141"/>
        <v>1336</v>
      </c>
    </row>
    <row r="4524" spans="1:7" ht="52.5" x14ac:dyDescent="0.25">
      <c r="A4524" s="47" t="s">
        <v>12285</v>
      </c>
      <c r="B4524" s="47" t="s">
        <v>12273</v>
      </c>
      <c r="C4524" s="47" t="str">
        <f t="shared" si="140"/>
        <v>Formula</v>
      </c>
      <c r="D4524" s="47" t="s">
        <v>12274</v>
      </c>
      <c r="E4524" s="47" t="s">
        <v>12286</v>
      </c>
      <c r="F4524" s="53">
        <v>50</v>
      </c>
      <c r="G4524" s="53">
        <f t="shared" si="141"/>
        <v>1336</v>
      </c>
    </row>
    <row r="4525" spans="1:7" ht="52.5" x14ac:dyDescent="0.25">
      <c r="A4525" s="54" t="s">
        <v>12287</v>
      </c>
      <c r="B4525" s="54" t="s">
        <v>12273</v>
      </c>
      <c r="C4525" s="47" t="str">
        <f t="shared" si="140"/>
        <v>Formula</v>
      </c>
      <c r="D4525" s="54" t="s">
        <v>12274</v>
      </c>
      <c r="E4525" s="54" t="s">
        <v>12288</v>
      </c>
      <c r="F4525" s="55">
        <v>50</v>
      </c>
      <c r="G4525" s="53">
        <f t="shared" si="141"/>
        <v>1336</v>
      </c>
    </row>
    <row r="4526" spans="1:7" ht="52.5" x14ac:dyDescent="0.25">
      <c r="A4526" s="47" t="s">
        <v>12289</v>
      </c>
      <c r="B4526" s="47" t="s">
        <v>12273</v>
      </c>
      <c r="C4526" s="47" t="str">
        <f t="shared" si="140"/>
        <v>Formula</v>
      </c>
      <c r="D4526" s="47" t="s">
        <v>12274</v>
      </c>
      <c r="E4526" s="47" t="s">
        <v>12290</v>
      </c>
      <c r="F4526" s="53">
        <v>57</v>
      </c>
      <c r="G4526" s="53">
        <f t="shared" si="141"/>
        <v>1336</v>
      </c>
    </row>
    <row r="4527" spans="1:7" ht="52.5" x14ac:dyDescent="0.25">
      <c r="A4527" s="54" t="s">
        <v>12291</v>
      </c>
      <c r="B4527" s="54" t="s">
        <v>12273</v>
      </c>
      <c r="C4527" s="47" t="str">
        <f t="shared" si="140"/>
        <v>Formula</v>
      </c>
      <c r="D4527" s="54" t="s">
        <v>12274</v>
      </c>
      <c r="E4527" s="54" t="s">
        <v>12292</v>
      </c>
      <c r="F4527" s="55">
        <v>29</v>
      </c>
      <c r="G4527" s="53">
        <f t="shared" si="141"/>
        <v>1336</v>
      </c>
    </row>
    <row r="4528" spans="1:7" ht="52.5" x14ac:dyDescent="0.25">
      <c r="A4528" s="47" t="s">
        <v>12293</v>
      </c>
      <c r="B4528" s="47" t="s">
        <v>12273</v>
      </c>
      <c r="C4528" s="47" t="str">
        <f t="shared" si="140"/>
        <v>Formula</v>
      </c>
      <c r="D4528" s="47" t="s">
        <v>12274</v>
      </c>
      <c r="E4528" s="47" t="s">
        <v>12294</v>
      </c>
      <c r="F4528" s="53">
        <v>50</v>
      </c>
      <c r="G4528" s="53">
        <f t="shared" si="141"/>
        <v>1336</v>
      </c>
    </row>
    <row r="4529" spans="1:7" ht="52.5" x14ac:dyDescent="0.25">
      <c r="A4529" s="54" t="s">
        <v>12295</v>
      </c>
      <c r="B4529" s="54" t="s">
        <v>12273</v>
      </c>
      <c r="C4529" s="47" t="str">
        <f t="shared" si="140"/>
        <v>Formula</v>
      </c>
      <c r="D4529" s="54" t="s">
        <v>12274</v>
      </c>
      <c r="E4529" s="54" t="s">
        <v>12296</v>
      </c>
      <c r="F4529" s="55">
        <v>28</v>
      </c>
      <c r="G4529" s="53">
        <f t="shared" si="141"/>
        <v>1336</v>
      </c>
    </row>
    <row r="4530" spans="1:7" ht="52.5" x14ac:dyDescent="0.25">
      <c r="A4530" s="47" t="s">
        <v>12297</v>
      </c>
      <c r="B4530" s="47" t="s">
        <v>12273</v>
      </c>
      <c r="C4530" s="47" t="str">
        <f t="shared" si="140"/>
        <v>Formula</v>
      </c>
      <c r="D4530" s="47" t="s">
        <v>12274</v>
      </c>
      <c r="E4530" s="47" t="s">
        <v>12298</v>
      </c>
      <c r="F4530" s="53">
        <v>52</v>
      </c>
      <c r="G4530" s="53">
        <f t="shared" si="141"/>
        <v>1336</v>
      </c>
    </row>
    <row r="4531" spans="1:7" ht="52.5" x14ac:dyDescent="0.25">
      <c r="A4531" s="54" t="s">
        <v>12299</v>
      </c>
      <c r="B4531" s="54" t="s">
        <v>12273</v>
      </c>
      <c r="C4531" s="47" t="str">
        <f t="shared" si="140"/>
        <v>Formula</v>
      </c>
      <c r="D4531" s="54" t="s">
        <v>12274</v>
      </c>
      <c r="E4531" s="54" t="s">
        <v>12300</v>
      </c>
      <c r="F4531" s="55">
        <v>50</v>
      </c>
      <c r="G4531" s="53">
        <f t="shared" si="141"/>
        <v>1336</v>
      </c>
    </row>
    <row r="4532" spans="1:7" ht="52.5" x14ac:dyDescent="0.25">
      <c r="A4532" s="47" t="s">
        <v>12301</v>
      </c>
      <c r="B4532" s="47" t="s">
        <v>12273</v>
      </c>
      <c r="C4532" s="47" t="str">
        <f t="shared" si="140"/>
        <v>Formula</v>
      </c>
      <c r="D4532" s="47" t="s">
        <v>12274</v>
      </c>
      <c r="E4532" s="47" t="s">
        <v>12302</v>
      </c>
      <c r="F4532" s="53">
        <v>30</v>
      </c>
      <c r="G4532" s="53">
        <f t="shared" si="141"/>
        <v>1336</v>
      </c>
    </row>
    <row r="4533" spans="1:7" ht="52.5" x14ac:dyDescent="0.25">
      <c r="A4533" s="54" t="s">
        <v>12303</v>
      </c>
      <c r="B4533" s="54" t="s">
        <v>12273</v>
      </c>
      <c r="C4533" s="47" t="str">
        <f t="shared" si="140"/>
        <v>Formula</v>
      </c>
      <c r="D4533" s="54" t="s">
        <v>12274</v>
      </c>
      <c r="E4533" s="54" t="s">
        <v>12304</v>
      </c>
      <c r="F4533" s="55">
        <v>8</v>
      </c>
      <c r="G4533" s="53">
        <f t="shared" si="141"/>
        <v>1336</v>
      </c>
    </row>
    <row r="4534" spans="1:7" ht="52.5" x14ac:dyDescent="0.25">
      <c r="A4534" s="47" t="s">
        <v>12305</v>
      </c>
      <c r="B4534" s="47" t="s">
        <v>12273</v>
      </c>
      <c r="C4534" s="47" t="str">
        <f t="shared" si="140"/>
        <v>Formula</v>
      </c>
      <c r="D4534" s="47" t="s">
        <v>12274</v>
      </c>
      <c r="E4534" s="47" t="s">
        <v>12306</v>
      </c>
      <c r="F4534" s="53">
        <v>7</v>
      </c>
      <c r="G4534" s="53">
        <f t="shared" si="141"/>
        <v>1336</v>
      </c>
    </row>
    <row r="4535" spans="1:7" ht="42" x14ac:dyDescent="0.25">
      <c r="A4535" s="54" t="s">
        <v>12307</v>
      </c>
      <c r="B4535" s="54" t="s">
        <v>12308</v>
      </c>
      <c r="C4535" s="47" t="str">
        <f t="shared" si="140"/>
        <v>Formula</v>
      </c>
      <c r="D4535" s="54" t="s">
        <v>12309</v>
      </c>
      <c r="E4535" s="54" t="s">
        <v>12310</v>
      </c>
      <c r="F4535" s="55">
        <v>338</v>
      </c>
      <c r="G4535" s="53">
        <f t="shared" si="141"/>
        <v>1028</v>
      </c>
    </row>
    <row r="4536" spans="1:7" ht="42" x14ac:dyDescent="0.25">
      <c r="A4536" s="47" t="s">
        <v>12311</v>
      </c>
      <c r="B4536" s="47" t="s">
        <v>12308</v>
      </c>
      <c r="C4536" s="47" t="str">
        <f t="shared" si="140"/>
        <v>Formula</v>
      </c>
      <c r="D4536" s="47" t="s">
        <v>12309</v>
      </c>
      <c r="E4536" s="47" t="s">
        <v>308</v>
      </c>
      <c r="F4536" s="53">
        <v>50</v>
      </c>
      <c r="G4536" s="53">
        <f t="shared" si="141"/>
        <v>1028</v>
      </c>
    </row>
    <row r="4537" spans="1:7" ht="42" x14ac:dyDescent="0.25">
      <c r="A4537" s="54" t="s">
        <v>12312</v>
      </c>
      <c r="B4537" s="54" t="s">
        <v>12308</v>
      </c>
      <c r="C4537" s="47" t="str">
        <f t="shared" si="140"/>
        <v>Formula</v>
      </c>
      <c r="D4537" s="54" t="s">
        <v>12309</v>
      </c>
      <c r="E4537" s="54" t="s">
        <v>12313</v>
      </c>
      <c r="F4537" s="55">
        <v>81</v>
      </c>
      <c r="G4537" s="53">
        <f t="shared" si="141"/>
        <v>1028</v>
      </c>
    </row>
    <row r="4538" spans="1:7" ht="42" x14ac:dyDescent="0.25">
      <c r="A4538" s="47" t="s">
        <v>12314</v>
      </c>
      <c r="B4538" s="47" t="s">
        <v>12308</v>
      </c>
      <c r="C4538" s="47" t="str">
        <f t="shared" si="140"/>
        <v>Formula</v>
      </c>
      <c r="D4538" s="47" t="s">
        <v>12309</v>
      </c>
      <c r="E4538" s="47" t="s">
        <v>12315</v>
      </c>
      <c r="F4538" s="53">
        <v>200</v>
      </c>
      <c r="G4538" s="53">
        <f t="shared" si="141"/>
        <v>1028</v>
      </c>
    </row>
    <row r="4539" spans="1:7" ht="42" x14ac:dyDescent="0.25">
      <c r="A4539" s="54" t="s">
        <v>12316</v>
      </c>
      <c r="B4539" s="54" t="s">
        <v>12308</v>
      </c>
      <c r="C4539" s="47" t="str">
        <f t="shared" si="140"/>
        <v>Formula</v>
      </c>
      <c r="D4539" s="54" t="s">
        <v>12309</v>
      </c>
      <c r="E4539" s="54" t="s">
        <v>12317</v>
      </c>
      <c r="F4539" s="55">
        <v>77</v>
      </c>
      <c r="G4539" s="53">
        <f t="shared" si="141"/>
        <v>1028</v>
      </c>
    </row>
    <row r="4540" spans="1:7" ht="42" x14ac:dyDescent="0.25">
      <c r="A4540" s="47" t="s">
        <v>12318</v>
      </c>
      <c r="B4540" s="47" t="s">
        <v>12308</v>
      </c>
      <c r="C4540" s="47" t="str">
        <f t="shared" si="140"/>
        <v>Formula</v>
      </c>
      <c r="D4540" s="47" t="s">
        <v>12309</v>
      </c>
      <c r="E4540" s="47" t="s">
        <v>12319</v>
      </c>
      <c r="F4540" s="53">
        <v>54</v>
      </c>
      <c r="G4540" s="53">
        <f t="shared" si="141"/>
        <v>1028</v>
      </c>
    </row>
    <row r="4541" spans="1:7" ht="42" x14ac:dyDescent="0.25">
      <c r="A4541" s="54" t="s">
        <v>12320</v>
      </c>
      <c r="B4541" s="54" t="s">
        <v>12308</v>
      </c>
      <c r="C4541" s="47" t="str">
        <f t="shared" si="140"/>
        <v>Formula</v>
      </c>
      <c r="D4541" s="54" t="s">
        <v>12309</v>
      </c>
      <c r="E4541" s="54" t="s">
        <v>3583</v>
      </c>
      <c r="F4541" s="55">
        <v>172</v>
      </c>
      <c r="G4541" s="53">
        <f t="shared" si="141"/>
        <v>1028</v>
      </c>
    </row>
    <row r="4542" spans="1:7" ht="42" x14ac:dyDescent="0.25">
      <c r="A4542" s="47" t="s">
        <v>12321</v>
      </c>
      <c r="B4542" s="47" t="s">
        <v>12308</v>
      </c>
      <c r="C4542" s="47" t="str">
        <f t="shared" si="140"/>
        <v>Formula</v>
      </c>
      <c r="D4542" s="47" t="s">
        <v>12309</v>
      </c>
      <c r="E4542" s="47" t="s">
        <v>12322</v>
      </c>
      <c r="F4542" s="53">
        <v>55</v>
      </c>
      <c r="G4542" s="53">
        <f t="shared" si="141"/>
        <v>1028</v>
      </c>
    </row>
    <row r="4543" spans="1:7" ht="42" x14ac:dyDescent="0.25">
      <c r="A4543" s="54" t="s">
        <v>12323</v>
      </c>
      <c r="B4543" s="54" t="s">
        <v>12308</v>
      </c>
      <c r="C4543" s="47" t="str">
        <f t="shared" si="140"/>
        <v>Formula</v>
      </c>
      <c r="D4543" s="54" t="s">
        <v>12309</v>
      </c>
      <c r="E4543" s="54" t="s">
        <v>12324</v>
      </c>
      <c r="F4543" s="55">
        <v>1</v>
      </c>
      <c r="G4543" s="53">
        <f t="shared" si="141"/>
        <v>1028</v>
      </c>
    </row>
    <row r="4544" spans="1:7" ht="42" x14ac:dyDescent="0.25">
      <c r="A4544" s="47" t="s">
        <v>12325</v>
      </c>
      <c r="B4544" s="47" t="s">
        <v>12326</v>
      </c>
      <c r="C4544" s="47" t="str">
        <f t="shared" si="140"/>
        <v>Formula</v>
      </c>
      <c r="D4544" s="47" t="s">
        <v>12327</v>
      </c>
      <c r="E4544" s="47" t="s">
        <v>12328</v>
      </c>
      <c r="F4544" s="53">
        <v>282</v>
      </c>
      <c r="G4544" s="53">
        <f t="shared" si="141"/>
        <v>729</v>
      </c>
    </row>
    <row r="4545" spans="1:7" ht="42" x14ac:dyDescent="0.25">
      <c r="A4545" s="54" t="s">
        <v>12329</v>
      </c>
      <c r="B4545" s="54" t="s">
        <v>12326</v>
      </c>
      <c r="C4545" s="47" t="str">
        <f t="shared" si="140"/>
        <v>Formula</v>
      </c>
      <c r="D4545" s="54" t="s">
        <v>12327</v>
      </c>
      <c r="E4545" s="54" t="s">
        <v>12330</v>
      </c>
      <c r="F4545" s="55">
        <v>224</v>
      </c>
      <c r="G4545" s="53">
        <f t="shared" si="141"/>
        <v>729</v>
      </c>
    </row>
    <row r="4546" spans="1:7" ht="42" x14ac:dyDescent="0.25">
      <c r="A4546" s="47" t="s">
        <v>12331</v>
      </c>
      <c r="B4546" s="47" t="s">
        <v>12326</v>
      </c>
      <c r="C4546" s="47" t="str">
        <f t="shared" si="140"/>
        <v>Formula</v>
      </c>
      <c r="D4546" s="47" t="s">
        <v>12327</v>
      </c>
      <c r="E4546" s="47" t="s">
        <v>12332</v>
      </c>
      <c r="F4546" s="53">
        <v>223</v>
      </c>
      <c r="G4546" s="53">
        <f t="shared" si="141"/>
        <v>729</v>
      </c>
    </row>
    <row r="4547" spans="1:7" ht="42" x14ac:dyDescent="0.25">
      <c r="A4547" s="54" t="s">
        <v>12333</v>
      </c>
      <c r="B4547" s="54" t="s">
        <v>12334</v>
      </c>
      <c r="C4547" s="47" t="str">
        <f t="shared" ref="C4547:C4610" si="142">IF(ISTEXT(VLOOKUP(B4547,$I$2:$I$11,1,FALSE)),"Alt sub","Formula")</f>
        <v>Formula</v>
      </c>
      <c r="D4547" s="54" t="s">
        <v>12335</v>
      </c>
      <c r="E4547" s="54" t="s">
        <v>1087</v>
      </c>
      <c r="F4547" s="55">
        <v>273</v>
      </c>
      <c r="G4547" s="53">
        <f t="shared" ref="G4547:G4610" si="143">SUMIF(B:B,B4547,F:F)</f>
        <v>1189</v>
      </c>
    </row>
    <row r="4548" spans="1:7" ht="42" x14ac:dyDescent="0.25">
      <c r="A4548" s="47" t="s">
        <v>12336</v>
      </c>
      <c r="B4548" s="47" t="s">
        <v>12334</v>
      </c>
      <c r="C4548" s="47" t="str">
        <f t="shared" si="142"/>
        <v>Formula</v>
      </c>
      <c r="D4548" s="47" t="s">
        <v>12335</v>
      </c>
      <c r="E4548" s="47" t="s">
        <v>6421</v>
      </c>
      <c r="F4548" s="53">
        <v>344</v>
      </c>
      <c r="G4548" s="53">
        <f t="shared" si="143"/>
        <v>1189</v>
      </c>
    </row>
    <row r="4549" spans="1:7" ht="42" x14ac:dyDescent="0.25">
      <c r="A4549" s="54" t="s">
        <v>12337</v>
      </c>
      <c r="B4549" s="54" t="s">
        <v>12334</v>
      </c>
      <c r="C4549" s="47" t="str">
        <f t="shared" si="142"/>
        <v>Formula</v>
      </c>
      <c r="D4549" s="54" t="s">
        <v>12335</v>
      </c>
      <c r="E4549" s="54" t="s">
        <v>12338</v>
      </c>
      <c r="F4549" s="55">
        <v>274</v>
      </c>
      <c r="G4549" s="53">
        <f t="shared" si="143"/>
        <v>1189</v>
      </c>
    </row>
    <row r="4550" spans="1:7" ht="42" x14ac:dyDescent="0.25">
      <c r="A4550" s="47" t="s">
        <v>12339</v>
      </c>
      <c r="B4550" s="47" t="s">
        <v>12334</v>
      </c>
      <c r="C4550" s="47" t="str">
        <f t="shared" si="142"/>
        <v>Formula</v>
      </c>
      <c r="D4550" s="47" t="s">
        <v>12335</v>
      </c>
      <c r="E4550" s="47" t="s">
        <v>12340</v>
      </c>
      <c r="F4550" s="53">
        <v>298</v>
      </c>
      <c r="G4550" s="53">
        <f t="shared" si="143"/>
        <v>1189</v>
      </c>
    </row>
    <row r="4551" spans="1:7" ht="42" x14ac:dyDescent="0.25">
      <c r="A4551" s="54" t="s">
        <v>12341</v>
      </c>
      <c r="B4551" s="54" t="s">
        <v>12334</v>
      </c>
      <c r="C4551" s="47" t="str">
        <f t="shared" si="142"/>
        <v>Formula</v>
      </c>
      <c r="D4551" s="54" t="s">
        <v>12335</v>
      </c>
      <c r="E4551" s="54" t="s">
        <v>12342</v>
      </c>
      <c r="F4551" s="55">
        <v>0</v>
      </c>
      <c r="G4551" s="53">
        <f t="shared" si="143"/>
        <v>1189</v>
      </c>
    </row>
    <row r="4552" spans="1:7" ht="52.5" x14ac:dyDescent="0.25">
      <c r="A4552" s="47" t="s">
        <v>12343</v>
      </c>
      <c r="B4552" s="47" t="s">
        <v>12344</v>
      </c>
      <c r="C4552" s="47" t="str">
        <f t="shared" si="142"/>
        <v>Formula</v>
      </c>
      <c r="D4552" s="47" t="s">
        <v>12345</v>
      </c>
      <c r="E4552" s="47" t="s">
        <v>12346</v>
      </c>
      <c r="F4552" s="53">
        <v>193</v>
      </c>
      <c r="G4552" s="53">
        <f t="shared" si="143"/>
        <v>193</v>
      </c>
    </row>
    <row r="4553" spans="1:7" ht="31.5" x14ac:dyDescent="0.25">
      <c r="A4553" s="54" t="s">
        <v>12347</v>
      </c>
      <c r="B4553" s="54" t="s">
        <v>12348</v>
      </c>
      <c r="C4553" s="47" t="str">
        <f t="shared" si="142"/>
        <v>Formula</v>
      </c>
      <c r="D4553" s="54" t="s">
        <v>12349</v>
      </c>
      <c r="E4553" s="54" t="s">
        <v>12350</v>
      </c>
      <c r="F4553" s="55">
        <v>363</v>
      </c>
      <c r="G4553" s="53">
        <f t="shared" si="143"/>
        <v>756</v>
      </c>
    </row>
    <row r="4554" spans="1:7" ht="31.5" x14ac:dyDescent="0.25">
      <c r="A4554" s="47" t="s">
        <v>12351</v>
      </c>
      <c r="B4554" s="47" t="s">
        <v>12348</v>
      </c>
      <c r="C4554" s="47" t="str">
        <f t="shared" si="142"/>
        <v>Formula</v>
      </c>
      <c r="D4554" s="47" t="s">
        <v>12349</v>
      </c>
      <c r="E4554" s="47" t="s">
        <v>12352</v>
      </c>
      <c r="F4554" s="53">
        <v>393</v>
      </c>
      <c r="G4554" s="53">
        <f t="shared" si="143"/>
        <v>756</v>
      </c>
    </row>
    <row r="4555" spans="1:7" ht="42" x14ac:dyDescent="0.25">
      <c r="A4555" s="54" t="s">
        <v>12353</v>
      </c>
      <c r="B4555" s="54" t="s">
        <v>12354</v>
      </c>
      <c r="C4555" s="47" t="str">
        <f t="shared" si="142"/>
        <v>Formula</v>
      </c>
      <c r="D4555" s="54" t="s">
        <v>12355</v>
      </c>
      <c r="E4555" s="54" t="s">
        <v>12356</v>
      </c>
      <c r="F4555" s="55">
        <v>160</v>
      </c>
      <c r="G4555" s="53">
        <f t="shared" si="143"/>
        <v>617</v>
      </c>
    </row>
    <row r="4556" spans="1:7" ht="42" x14ac:dyDescent="0.25">
      <c r="A4556" s="47" t="s">
        <v>12357</v>
      </c>
      <c r="B4556" s="47" t="s">
        <v>12354</v>
      </c>
      <c r="C4556" s="47" t="str">
        <f t="shared" si="142"/>
        <v>Formula</v>
      </c>
      <c r="D4556" s="47" t="s">
        <v>12355</v>
      </c>
      <c r="E4556" s="47" t="s">
        <v>12358</v>
      </c>
      <c r="F4556" s="53">
        <v>245</v>
      </c>
      <c r="G4556" s="53">
        <f t="shared" si="143"/>
        <v>617</v>
      </c>
    </row>
    <row r="4557" spans="1:7" ht="42" x14ac:dyDescent="0.25">
      <c r="A4557" s="54" t="s">
        <v>12359</v>
      </c>
      <c r="B4557" s="54" t="s">
        <v>12354</v>
      </c>
      <c r="C4557" s="47" t="str">
        <f t="shared" si="142"/>
        <v>Formula</v>
      </c>
      <c r="D4557" s="54" t="s">
        <v>12355</v>
      </c>
      <c r="E4557" s="54" t="s">
        <v>12360</v>
      </c>
      <c r="F4557" s="55">
        <v>212</v>
      </c>
      <c r="G4557" s="53">
        <f t="shared" si="143"/>
        <v>617</v>
      </c>
    </row>
    <row r="4558" spans="1:7" ht="42" x14ac:dyDescent="0.25">
      <c r="A4558" s="47" t="s">
        <v>12361</v>
      </c>
      <c r="B4558" s="47" t="s">
        <v>12362</v>
      </c>
      <c r="C4558" s="47" t="str">
        <f t="shared" si="142"/>
        <v>Formula</v>
      </c>
      <c r="D4558" s="47" t="s">
        <v>12363</v>
      </c>
      <c r="E4558" s="47" t="s">
        <v>12364</v>
      </c>
      <c r="F4558" s="53">
        <v>84</v>
      </c>
      <c r="G4558" s="53">
        <f t="shared" si="143"/>
        <v>345</v>
      </c>
    </row>
    <row r="4559" spans="1:7" ht="42" x14ac:dyDescent="0.25">
      <c r="A4559" s="54" t="s">
        <v>12365</v>
      </c>
      <c r="B4559" s="54" t="s">
        <v>12362</v>
      </c>
      <c r="C4559" s="47" t="str">
        <f t="shared" si="142"/>
        <v>Formula</v>
      </c>
      <c r="D4559" s="54" t="s">
        <v>12363</v>
      </c>
      <c r="E4559" s="54" t="s">
        <v>12364</v>
      </c>
      <c r="F4559" s="55">
        <v>117</v>
      </c>
      <c r="G4559" s="53">
        <f t="shared" si="143"/>
        <v>345</v>
      </c>
    </row>
    <row r="4560" spans="1:7" ht="42" x14ac:dyDescent="0.25">
      <c r="A4560" s="47" t="s">
        <v>12366</v>
      </c>
      <c r="B4560" s="47" t="s">
        <v>12362</v>
      </c>
      <c r="C4560" s="47" t="str">
        <f t="shared" si="142"/>
        <v>Formula</v>
      </c>
      <c r="D4560" s="47" t="s">
        <v>12363</v>
      </c>
      <c r="E4560" s="47" t="s">
        <v>12367</v>
      </c>
      <c r="F4560" s="53">
        <v>144</v>
      </c>
      <c r="G4560" s="53">
        <f t="shared" si="143"/>
        <v>345</v>
      </c>
    </row>
    <row r="4561" spans="1:7" ht="42" x14ac:dyDescent="0.25">
      <c r="A4561" s="54" t="s">
        <v>12368</v>
      </c>
      <c r="B4561" s="54" t="s">
        <v>12369</v>
      </c>
      <c r="C4561" s="47" t="str">
        <f t="shared" si="142"/>
        <v>Formula</v>
      </c>
      <c r="D4561" s="54" t="s">
        <v>10698</v>
      </c>
      <c r="E4561" s="54" t="s">
        <v>12370</v>
      </c>
      <c r="F4561" s="55">
        <v>248</v>
      </c>
      <c r="G4561" s="53">
        <f t="shared" si="143"/>
        <v>714</v>
      </c>
    </row>
    <row r="4562" spans="1:7" ht="42" x14ac:dyDescent="0.25">
      <c r="A4562" s="47" t="s">
        <v>12371</v>
      </c>
      <c r="B4562" s="47" t="s">
        <v>12369</v>
      </c>
      <c r="C4562" s="47" t="str">
        <f t="shared" si="142"/>
        <v>Formula</v>
      </c>
      <c r="D4562" s="47" t="s">
        <v>10698</v>
      </c>
      <c r="E4562" s="47" t="s">
        <v>12372</v>
      </c>
      <c r="F4562" s="53">
        <v>228</v>
      </c>
      <c r="G4562" s="53">
        <f t="shared" si="143"/>
        <v>714</v>
      </c>
    </row>
    <row r="4563" spans="1:7" ht="42" x14ac:dyDescent="0.25">
      <c r="A4563" s="54" t="s">
        <v>12373</v>
      </c>
      <c r="B4563" s="54" t="s">
        <v>12369</v>
      </c>
      <c r="C4563" s="47" t="str">
        <f t="shared" si="142"/>
        <v>Formula</v>
      </c>
      <c r="D4563" s="54" t="s">
        <v>10698</v>
      </c>
      <c r="E4563" s="54" t="s">
        <v>12374</v>
      </c>
      <c r="F4563" s="55">
        <v>238</v>
      </c>
      <c r="G4563" s="53">
        <f t="shared" si="143"/>
        <v>714</v>
      </c>
    </row>
    <row r="4564" spans="1:7" ht="42" x14ac:dyDescent="0.25">
      <c r="A4564" s="47" t="s">
        <v>12375</v>
      </c>
      <c r="B4564" s="47" t="s">
        <v>12376</v>
      </c>
      <c r="C4564" s="47" t="str">
        <f t="shared" si="142"/>
        <v>Formula</v>
      </c>
      <c r="D4564" s="47" t="s">
        <v>12377</v>
      </c>
      <c r="E4564" s="47" t="s">
        <v>12378</v>
      </c>
      <c r="F4564" s="53">
        <v>300</v>
      </c>
      <c r="G4564" s="53">
        <f t="shared" si="143"/>
        <v>300</v>
      </c>
    </row>
    <row r="4565" spans="1:7" ht="31.5" x14ac:dyDescent="0.25">
      <c r="A4565" s="54" t="s">
        <v>12379</v>
      </c>
      <c r="B4565" s="54" t="s">
        <v>12380</v>
      </c>
      <c r="C4565" s="47" t="str">
        <f t="shared" si="142"/>
        <v>Formula</v>
      </c>
      <c r="D4565" s="54" t="s">
        <v>12381</v>
      </c>
      <c r="E4565" s="54" t="s">
        <v>3776</v>
      </c>
      <c r="F4565" s="55">
        <v>106</v>
      </c>
      <c r="G4565" s="53">
        <f t="shared" si="143"/>
        <v>106</v>
      </c>
    </row>
    <row r="4566" spans="1:7" ht="31.5" x14ac:dyDescent="0.25">
      <c r="A4566" s="47" t="s">
        <v>12382</v>
      </c>
      <c r="B4566" s="47" t="s">
        <v>12383</v>
      </c>
      <c r="C4566" s="47" t="str">
        <f t="shared" si="142"/>
        <v>Formula</v>
      </c>
      <c r="D4566" s="47" t="s">
        <v>12384</v>
      </c>
      <c r="E4566" s="47" t="s">
        <v>12385</v>
      </c>
      <c r="F4566" s="53">
        <v>225</v>
      </c>
      <c r="G4566" s="53">
        <f t="shared" si="143"/>
        <v>225</v>
      </c>
    </row>
    <row r="4567" spans="1:7" ht="31.5" x14ac:dyDescent="0.25">
      <c r="A4567" s="54" t="s">
        <v>12386</v>
      </c>
      <c r="B4567" s="54" t="s">
        <v>12387</v>
      </c>
      <c r="C4567" s="47" t="str">
        <f t="shared" si="142"/>
        <v>Formula</v>
      </c>
      <c r="D4567" s="54" t="s">
        <v>12388</v>
      </c>
      <c r="E4567" s="54" t="s">
        <v>12389</v>
      </c>
      <c r="F4567" s="55">
        <v>112</v>
      </c>
      <c r="G4567" s="53">
        <f t="shared" si="143"/>
        <v>330</v>
      </c>
    </row>
    <row r="4568" spans="1:7" ht="31.5" x14ac:dyDescent="0.25">
      <c r="A4568" s="47" t="s">
        <v>12390</v>
      </c>
      <c r="B4568" s="47" t="s">
        <v>12387</v>
      </c>
      <c r="C4568" s="47" t="str">
        <f t="shared" si="142"/>
        <v>Formula</v>
      </c>
      <c r="D4568" s="47" t="s">
        <v>12388</v>
      </c>
      <c r="E4568" s="47" t="s">
        <v>12391</v>
      </c>
      <c r="F4568" s="53">
        <v>140</v>
      </c>
      <c r="G4568" s="53">
        <f t="shared" si="143"/>
        <v>330</v>
      </c>
    </row>
    <row r="4569" spans="1:7" ht="31.5" x14ac:dyDescent="0.25">
      <c r="A4569" s="54" t="s">
        <v>12392</v>
      </c>
      <c r="B4569" s="54" t="s">
        <v>12387</v>
      </c>
      <c r="C4569" s="47" t="str">
        <f t="shared" si="142"/>
        <v>Formula</v>
      </c>
      <c r="D4569" s="54" t="s">
        <v>12388</v>
      </c>
      <c r="E4569" s="54" t="s">
        <v>12389</v>
      </c>
      <c r="F4569" s="55">
        <v>78</v>
      </c>
      <c r="G4569" s="53">
        <f t="shared" si="143"/>
        <v>330</v>
      </c>
    </row>
    <row r="4570" spans="1:7" ht="31.5" x14ac:dyDescent="0.25">
      <c r="A4570" s="47" t="s">
        <v>12393</v>
      </c>
      <c r="B4570" s="47" t="s">
        <v>12394</v>
      </c>
      <c r="C4570" s="47" t="str">
        <f t="shared" si="142"/>
        <v>Formula</v>
      </c>
      <c r="D4570" s="47" t="s">
        <v>12395</v>
      </c>
      <c r="E4570" s="47" t="s">
        <v>12396</v>
      </c>
      <c r="F4570" s="53">
        <v>173</v>
      </c>
      <c r="G4570" s="53">
        <f t="shared" si="143"/>
        <v>173</v>
      </c>
    </row>
    <row r="4571" spans="1:7" ht="21" x14ac:dyDescent="0.25">
      <c r="A4571" s="54" t="s">
        <v>12397</v>
      </c>
      <c r="B4571" s="54" t="s">
        <v>12398</v>
      </c>
      <c r="C4571" s="47" t="str">
        <f t="shared" si="142"/>
        <v>Formula</v>
      </c>
      <c r="D4571" s="54" t="s">
        <v>12399</v>
      </c>
      <c r="E4571" s="54" t="s">
        <v>12400</v>
      </c>
      <c r="F4571" s="55">
        <v>26</v>
      </c>
      <c r="G4571" s="53">
        <f t="shared" si="143"/>
        <v>26</v>
      </c>
    </row>
    <row r="4572" spans="1:7" ht="42" x14ac:dyDescent="0.25">
      <c r="A4572" s="47" t="s">
        <v>12401</v>
      </c>
      <c r="B4572" s="47" t="s">
        <v>12402</v>
      </c>
      <c r="C4572" s="47" t="str">
        <f t="shared" si="142"/>
        <v>Formula</v>
      </c>
      <c r="D4572" s="47" t="s">
        <v>12403</v>
      </c>
      <c r="E4572" s="47" t="s">
        <v>12404</v>
      </c>
      <c r="F4572" s="53">
        <v>84</v>
      </c>
      <c r="G4572" s="53">
        <f t="shared" si="143"/>
        <v>84</v>
      </c>
    </row>
    <row r="4573" spans="1:7" ht="31.5" x14ac:dyDescent="0.25">
      <c r="A4573" s="54" t="s">
        <v>12405</v>
      </c>
      <c r="B4573" s="54" t="s">
        <v>12406</v>
      </c>
      <c r="C4573" s="47" t="str">
        <f t="shared" si="142"/>
        <v>Formula</v>
      </c>
      <c r="D4573" s="54" t="s">
        <v>321</v>
      </c>
      <c r="E4573" s="54" t="s">
        <v>12407</v>
      </c>
      <c r="F4573" s="55">
        <v>383</v>
      </c>
      <c r="G4573" s="53">
        <f t="shared" si="143"/>
        <v>383</v>
      </c>
    </row>
    <row r="4574" spans="1:7" ht="31.5" x14ac:dyDescent="0.25">
      <c r="A4574" s="47" t="s">
        <v>12408</v>
      </c>
      <c r="B4574" s="47" t="s">
        <v>12409</v>
      </c>
      <c r="C4574" s="47" t="str">
        <f t="shared" si="142"/>
        <v>Formula</v>
      </c>
      <c r="D4574" s="47" t="s">
        <v>12410</v>
      </c>
      <c r="E4574" s="47" t="s">
        <v>12411</v>
      </c>
      <c r="F4574" s="53">
        <v>84</v>
      </c>
      <c r="G4574" s="53">
        <f t="shared" si="143"/>
        <v>84</v>
      </c>
    </row>
    <row r="4575" spans="1:7" ht="42" x14ac:dyDescent="0.25">
      <c r="A4575" s="54" t="s">
        <v>12412</v>
      </c>
      <c r="B4575" s="54" t="s">
        <v>12413</v>
      </c>
      <c r="C4575" s="47" t="str">
        <f t="shared" si="142"/>
        <v>Formula</v>
      </c>
      <c r="D4575" s="54" t="s">
        <v>12414</v>
      </c>
      <c r="E4575" s="54" t="s">
        <v>12415</v>
      </c>
      <c r="F4575" s="55">
        <v>172</v>
      </c>
      <c r="G4575" s="53">
        <f t="shared" si="143"/>
        <v>172</v>
      </c>
    </row>
    <row r="4576" spans="1:7" ht="42" x14ac:dyDescent="0.25">
      <c r="A4576" s="47" t="s">
        <v>12416</v>
      </c>
      <c r="B4576" s="47" t="s">
        <v>12417</v>
      </c>
      <c r="C4576" s="47" t="str">
        <f t="shared" si="142"/>
        <v>Formula</v>
      </c>
      <c r="D4576" s="47" t="s">
        <v>12418</v>
      </c>
      <c r="E4576" s="47" t="s">
        <v>12419</v>
      </c>
      <c r="F4576" s="53">
        <v>142</v>
      </c>
      <c r="G4576" s="53">
        <f t="shared" si="143"/>
        <v>268</v>
      </c>
    </row>
    <row r="4577" spans="1:7" ht="31.5" x14ac:dyDescent="0.25">
      <c r="A4577" s="54" t="s">
        <v>12420</v>
      </c>
      <c r="B4577" s="54" t="s">
        <v>12417</v>
      </c>
      <c r="C4577" s="47" t="str">
        <f t="shared" si="142"/>
        <v>Formula</v>
      </c>
      <c r="D4577" s="54" t="s">
        <v>12418</v>
      </c>
      <c r="E4577" s="54" t="s">
        <v>12421</v>
      </c>
      <c r="F4577" s="55">
        <v>100</v>
      </c>
      <c r="G4577" s="53">
        <f t="shared" si="143"/>
        <v>268</v>
      </c>
    </row>
    <row r="4578" spans="1:7" ht="42" x14ac:dyDescent="0.25">
      <c r="A4578" s="47" t="s">
        <v>12422</v>
      </c>
      <c r="B4578" s="47" t="s">
        <v>12417</v>
      </c>
      <c r="C4578" s="47" t="str">
        <f t="shared" si="142"/>
        <v>Formula</v>
      </c>
      <c r="D4578" s="47" t="s">
        <v>12418</v>
      </c>
      <c r="E4578" s="47" t="s">
        <v>12423</v>
      </c>
      <c r="F4578" s="53">
        <v>26</v>
      </c>
      <c r="G4578" s="53">
        <f t="shared" si="143"/>
        <v>268</v>
      </c>
    </row>
    <row r="4579" spans="1:7" ht="31.5" x14ac:dyDescent="0.25">
      <c r="A4579" s="54" t="s">
        <v>12424</v>
      </c>
      <c r="B4579" s="54" t="s">
        <v>12425</v>
      </c>
      <c r="C4579" s="47" t="str">
        <f t="shared" si="142"/>
        <v>Formula</v>
      </c>
      <c r="D4579" s="54" t="s">
        <v>10934</v>
      </c>
      <c r="E4579" s="54" t="s">
        <v>12426</v>
      </c>
      <c r="F4579" s="55">
        <v>183</v>
      </c>
      <c r="G4579" s="53">
        <f t="shared" si="143"/>
        <v>183</v>
      </c>
    </row>
    <row r="4580" spans="1:7" ht="31.5" x14ac:dyDescent="0.25">
      <c r="A4580" s="47" t="s">
        <v>12427</v>
      </c>
      <c r="B4580" s="47" t="s">
        <v>12428</v>
      </c>
      <c r="C4580" s="47" t="str">
        <f t="shared" si="142"/>
        <v>Formula</v>
      </c>
      <c r="D4580" s="47" t="s">
        <v>12429</v>
      </c>
      <c r="E4580" s="47" t="s">
        <v>1095</v>
      </c>
      <c r="F4580" s="53">
        <v>54</v>
      </c>
      <c r="G4580" s="53">
        <f t="shared" si="143"/>
        <v>54</v>
      </c>
    </row>
    <row r="4581" spans="1:7" ht="31.5" x14ac:dyDescent="0.25">
      <c r="A4581" s="54" t="s">
        <v>12430</v>
      </c>
      <c r="B4581" s="54" t="s">
        <v>12431</v>
      </c>
      <c r="C4581" s="47" t="str">
        <f t="shared" si="142"/>
        <v>Formula</v>
      </c>
      <c r="D4581" s="54" t="s">
        <v>7723</v>
      </c>
      <c r="E4581" s="54" t="s">
        <v>5085</v>
      </c>
      <c r="F4581" s="55">
        <v>205</v>
      </c>
      <c r="G4581" s="53">
        <f t="shared" si="143"/>
        <v>205</v>
      </c>
    </row>
    <row r="4582" spans="1:7" ht="21" x14ac:dyDescent="0.25">
      <c r="A4582" s="47" t="s">
        <v>12432</v>
      </c>
      <c r="B4582" s="47" t="s">
        <v>12433</v>
      </c>
      <c r="C4582" s="47" t="str">
        <f t="shared" si="142"/>
        <v>Formula</v>
      </c>
      <c r="D4582" s="47" t="s">
        <v>12434</v>
      </c>
      <c r="E4582" s="47" t="s">
        <v>5085</v>
      </c>
      <c r="F4582" s="53">
        <v>82</v>
      </c>
      <c r="G4582" s="53">
        <f t="shared" si="143"/>
        <v>82</v>
      </c>
    </row>
    <row r="4583" spans="1:7" ht="31.5" x14ac:dyDescent="0.25">
      <c r="A4583" s="54" t="s">
        <v>12435</v>
      </c>
      <c r="B4583" s="54" t="s">
        <v>12436</v>
      </c>
      <c r="C4583" s="47" t="str">
        <f t="shared" si="142"/>
        <v>Formula</v>
      </c>
      <c r="D4583" s="54" t="s">
        <v>12437</v>
      </c>
      <c r="E4583" s="54" t="s">
        <v>5085</v>
      </c>
      <c r="F4583" s="55">
        <v>30</v>
      </c>
      <c r="G4583" s="53">
        <f t="shared" si="143"/>
        <v>30</v>
      </c>
    </row>
    <row r="4584" spans="1:7" ht="31.5" x14ac:dyDescent="0.25">
      <c r="A4584" s="47" t="s">
        <v>12438</v>
      </c>
      <c r="B4584" s="47" t="s">
        <v>12439</v>
      </c>
      <c r="C4584" s="47" t="str">
        <f t="shared" si="142"/>
        <v>Formula</v>
      </c>
      <c r="D4584" s="47" t="s">
        <v>12440</v>
      </c>
      <c r="E4584" s="47" t="s">
        <v>12441</v>
      </c>
      <c r="F4584" s="53">
        <v>60</v>
      </c>
      <c r="G4584" s="53">
        <f t="shared" si="143"/>
        <v>60</v>
      </c>
    </row>
    <row r="4585" spans="1:7" ht="42" x14ac:dyDescent="0.25">
      <c r="A4585" s="54" t="s">
        <v>12442</v>
      </c>
      <c r="B4585" s="54" t="s">
        <v>12443</v>
      </c>
      <c r="C4585" s="47" t="str">
        <f t="shared" si="142"/>
        <v>Formula</v>
      </c>
      <c r="D4585" s="54" t="s">
        <v>12444</v>
      </c>
      <c r="E4585" s="54" t="s">
        <v>12445</v>
      </c>
      <c r="F4585" s="55">
        <v>121</v>
      </c>
      <c r="G4585" s="53">
        <f t="shared" si="143"/>
        <v>296</v>
      </c>
    </row>
    <row r="4586" spans="1:7" ht="42" x14ac:dyDescent="0.25">
      <c r="A4586" s="47" t="s">
        <v>12446</v>
      </c>
      <c r="B4586" s="47" t="s">
        <v>12443</v>
      </c>
      <c r="C4586" s="47" t="str">
        <f t="shared" si="142"/>
        <v>Formula</v>
      </c>
      <c r="D4586" s="47" t="s">
        <v>12444</v>
      </c>
      <c r="E4586" s="47" t="s">
        <v>12447</v>
      </c>
      <c r="F4586" s="53">
        <v>175</v>
      </c>
      <c r="G4586" s="53">
        <f t="shared" si="143"/>
        <v>296</v>
      </c>
    </row>
    <row r="4587" spans="1:7" ht="31.5" x14ac:dyDescent="0.25">
      <c r="A4587" s="54" t="s">
        <v>12448</v>
      </c>
      <c r="B4587" s="54" t="s">
        <v>12449</v>
      </c>
      <c r="C4587" s="47" t="str">
        <f t="shared" si="142"/>
        <v>Formula</v>
      </c>
      <c r="D4587" s="54" t="s">
        <v>1086</v>
      </c>
      <c r="E4587" s="54" t="s">
        <v>12450</v>
      </c>
      <c r="F4587" s="55">
        <v>50</v>
      </c>
      <c r="G4587" s="53">
        <f t="shared" si="143"/>
        <v>50</v>
      </c>
    </row>
    <row r="4588" spans="1:7" ht="31.5" x14ac:dyDescent="0.25">
      <c r="A4588" s="47" t="s">
        <v>12451</v>
      </c>
      <c r="B4588" s="47" t="s">
        <v>12452</v>
      </c>
      <c r="C4588" s="47" t="str">
        <f t="shared" si="142"/>
        <v>Formula</v>
      </c>
      <c r="D4588" s="47" t="s">
        <v>12453</v>
      </c>
      <c r="E4588" s="47" t="s">
        <v>12454</v>
      </c>
      <c r="F4588" s="53">
        <v>100</v>
      </c>
      <c r="G4588" s="53">
        <f t="shared" si="143"/>
        <v>250</v>
      </c>
    </row>
    <row r="4589" spans="1:7" ht="31.5" x14ac:dyDescent="0.25">
      <c r="A4589" s="54" t="s">
        <v>12455</v>
      </c>
      <c r="B4589" s="54" t="s">
        <v>12452</v>
      </c>
      <c r="C4589" s="47" t="str">
        <f t="shared" si="142"/>
        <v>Formula</v>
      </c>
      <c r="D4589" s="54" t="s">
        <v>12453</v>
      </c>
      <c r="E4589" s="54" t="s">
        <v>12456</v>
      </c>
      <c r="F4589" s="55">
        <v>150</v>
      </c>
      <c r="G4589" s="53">
        <f t="shared" si="143"/>
        <v>250</v>
      </c>
    </row>
    <row r="4590" spans="1:7" ht="31.5" x14ac:dyDescent="0.25">
      <c r="A4590" s="47" t="s">
        <v>12457</v>
      </c>
      <c r="B4590" s="47" t="s">
        <v>12458</v>
      </c>
      <c r="C4590" s="47" t="str">
        <f t="shared" si="142"/>
        <v>Formula</v>
      </c>
      <c r="D4590" s="47" t="s">
        <v>12459</v>
      </c>
      <c r="E4590" s="47" t="s">
        <v>12460</v>
      </c>
      <c r="F4590" s="53">
        <v>175</v>
      </c>
      <c r="G4590" s="53">
        <f t="shared" si="143"/>
        <v>175</v>
      </c>
    </row>
    <row r="4591" spans="1:7" ht="31.5" x14ac:dyDescent="0.25">
      <c r="A4591" s="54" t="s">
        <v>12461</v>
      </c>
      <c r="B4591" s="54" t="s">
        <v>12462</v>
      </c>
      <c r="C4591" s="47" t="str">
        <f t="shared" si="142"/>
        <v>Formula</v>
      </c>
      <c r="D4591" s="54" t="s">
        <v>12463</v>
      </c>
      <c r="E4591" s="54" t="s">
        <v>12464</v>
      </c>
      <c r="F4591" s="55">
        <v>50</v>
      </c>
      <c r="G4591" s="53">
        <f t="shared" si="143"/>
        <v>50</v>
      </c>
    </row>
    <row r="4592" spans="1:7" ht="31.5" x14ac:dyDescent="0.25">
      <c r="A4592" s="47" t="s">
        <v>12465</v>
      </c>
      <c r="B4592" s="47" t="s">
        <v>12466</v>
      </c>
      <c r="C4592" s="47" t="str">
        <f t="shared" si="142"/>
        <v>Formula</v>
      </c>
      <c r="D4592" s="47" t="s">
        <v>12467</v>
      </c>
      <c r="E4592" s="47" t="s">
        <v>12468</v>
      </c>
      <c r="F4592" s="53">
        <v>230</v>
      </c>
      <c r="G4592" s="53">
        <f t="shared" si="143"/>
        <v>230</v>
      </c>
    </row>
    <row r="4593" spans="1:7" ht="31.5" x14ac:dyDescent="0.25">
      <c r="A4593" s="54" t="s">
        <v>12469</v>
      </c>
      <c r="B4593" s="54" t="s">
        <v>12470</v>
      </c>
      <c r="C4593" s="47" t="str">
        <f t="shared" si="142"/>
        <v>Formula</v>
      </c>
      <c r="D4593" s="54" t="s">
        <v>12471</v>
      </c>
      <c r="E4593" s="54" t="s">
        <v>12472</v>
      </c>
      <c r="F4593" s="55">
        <v>50</v>
      </c>
      <c r="G4593" s="53">
        <f t="shared" si="143"/>
        <v>50</v>
      </c>
    </row>
    <row r="4594" spans="1:7" ht="31.5" x14ac:dyDescent="0.25">
      <c r="A4594" s="47" t="s">
        <v>12473</v>
      </c>
      <c r="B4594" s="47" t="s">
        <v>12474</v>
      </c>
      <c r="C4594" s="47" t="str">
        <f t="shared" si="142"/>
        <v>Formula</v>
      </c>
      <c r="D4594" s="47" t="s">
        <v>12475</v>
      </c>
      <c r="E4594" s="47" t="s">
        <v>12476</v>
      </c>
      <c r="F4594" s="53">
        <v>121</v>
      </c>
      <c r="G4594" s="53">
        <f t="shared" si="143"/>
        <v>121</v>
      </c>
    </row>
    <row r="4595" spans="1:7" ht="31.5" x14ac:dyDescent="0.25">
      <c r="A4595" s="54" t="s">
        <v>12477</v>
      </c>
      <c r="B4595" s="54" t="s">
        <v>12478</v>
      </c>
      <c r="C4595" s="47" t="str">
        <f t="shared" si="142"/>
        <v>Formula</v>
      </c>
      <c r="D4595" s="54" t="s">
        <v>12479</v>
      </c>
      <c r="E4595" s="54" t="s">
        <v>12480</v>
      </c>
      <c r="F4595" s="55">
        <v>47</v>
      </c>
      <c r="G4595" s="53">
        <f t="shared" si="143"/>
        <v>47</v>
      </c>
    </row>
    <row r="4596" spans="1:7" ht="31.5" x14ac:dyDescent="0.25">
      <c r="A4596" s="47" t="s">
        <v>12481</v>
      </c>
      <c r="B4596" s="47" t="s">
        <v>12482</v>
      </c>
      <c r="C4596" s="47" t="str">
        <f t="shared" si="142"/>
        <v>Formula</v>
      </c>
      <c r="D4596" s="47" t="s">
        <v>12483</v>
      </c>
      <c r="E4596" s="47" t="s">
        <v>5085</v>
      </c>
      <c r="F4596" s="53">
        <v>170</v>
      </c>
      <c r="G4596" s="53">
        <f t="shared" si="143"/>
        <v>170</v>
      </c>
    </row>
    <row r="4597" spans="1:7" ht="31.5" x14ac:dyDescent="0.25">
      <c r="A4597" s="54" t="s">
        <v>12484</v>
      </c>
      <c r="B4597" s="54" t="s">
        <v>12485</v>
      </c>
      <c r="C4597" s="47" t="str">
        <f t="shared" si="142"/>
        <v>Formula</v>
      </c>
      <c r="D4597" s="54" t="s">
        <v>12486</v>
      </c>
      <c r="E4597" s="54" t="s">
        <v>308</v>
      </c>
      <c r="F4597" s="55">
        <v>210</v>
      </c>
      <c r="G4597" s="53">
        <f t="shared" si="143"/>
        <v>210</v>
      </c>
    </row>
    <row r="4598" spans="1:7" ht="42" x14ac:dyDescent="0.25">
      <c r="A4598" s="47" t="s">
        <v>12487</v>
      </c>
      <c r="B4598" s="47" t="s">
        <v>12488</v>
      </c>
      <c r="C4598" s="47" t="str">
        <f t="shared" si="142"/>
        <v>Formula</v>
      </c>
      <c r="D4598" s="47" t="s">
        <v>12489</v>
      </c>
      <c r="E4598" s="47" t="s">
        <v>5085</v>
      </c>
      <c r="F4598" s="53">
        <v>100</v>
      </c>
      <c r="G4598" s="53">
        <f t="shared" si="143"/>
        <v>100</v>
      </c>
    </row>
    <row r="4599" spans="1:7" ht="31.5" x14ac:dyDescent="0.25">
      <c r="A4599" s="54" t="s">
        <v>12490</v>
      </c>
      <c r="B4599" s="54" t="s">
        <v>12491</v>
      </c>
      <c r="C4599" s="47" t="str">
        <f t="shared" si="142"/>
        <v>Formula</v>
      </c>
      <c r="D4599" s="54" t="s">
        <v>12492</v>
      </c>
      <c r="E4599" s="54" t="s">
        <v>12493</v>
      </c>
      <c r="F4599" s="55">
        <v>100</v>
      </c>
      <c r="G4599" s="53">
        <f t="shared" si="143"/>
        <v>100</v>
      </c>
    </row>
    <row r="4600" spans="1:7" ht="42" x14ac:dyDescent="0.25">
      <c r="A4600" s="47" t="s">
        <v>12494</v>
      </c>
      <c r="B4600" s="47" t="s">
        <v>12495</v>
      </c>
      <c r="C4600" s="47" t="str">
        <f t="shared" si="142"/>
        <v>Formula</v>
      </c>
      <c r="D4600" s="47" t="s">
        <v>12496</v>
      </c>
      <c r="E4600" s="47" t="s">
        <v>12497</v>
      </c>
      <c r="F4600" s="53">
        <v>80</v>
      </c>
      <c r="G4600" s="53">
        <f t="shared" si="143"/>
        <v>80</v>
      </c>
    </row>
    <row r="4601" spans="1:7" ht="42" x14ac:dyDescent="0.25">
      <c r="A4601" s="54" t="s">
        <v>12498</v>
      </c>
      <c r="B4601" s="54" t="s">
        <v>12499</v>
      </c>
      <c r="C4601" s="47" t="str">
        <f t="shared" si="142"/>
        <v>Formula</v>
      </c>
      <c r="D4601" s="54" t="s">
        <v>12500</v>
      </c>
      <c r="E4601" s="54" t="s">
        <v>5085</v>
      </c>
      <c r="F4601" s="55">
        <v>249</v>
      </c>
      <c r="G4601" s="53">
        <f t="shared" si="143"/>
        <v>249</v>
      </c>
    </row>
    <row r="4602" spans="1:7" ht="31.5" x14ac:dyDescent="0.25">
      <c r="A4602" s="47" t="s">
        <v>12501</v>
      </c>
      <c r="B4602" s="47" t="s">
        <v>12502</v>
      </c>
      <c r="C4602" s="47" t="str">
        <f t="shared" si="142"/>
        <v>Formula</v>
      </c>
      <c r="D4602" s="47" t="s">
        <v>12503</v>
      </c>
      <c r="E4602" s="47" t="s">
        <v>12504</v>
      </c>
      <c r="F4602" s="53">
        <v>100</v>
      </c>
      <c r="G4602" s="53">
        <f t="shared" si="143"/>
        <v>100</v>
      </c>
    </row>
    <row r="4603" spans="1:7" ht="42" x14ac:dyDescent="0.25">
      <c r="A4603" s="54" t="s">
        <v>12505</v>
      </c>
      <c r="B4603" s="54" t="s">
        <v>12506</v>
      </c>
      <c r="C4603" s="47" t="str">
        <f t="shared" si="142"/>
        <v>Formula</v>
      </c>
      <c r="D4603" s="54" t="s">
        <v>12507</v>
      </c>
      <c r="E4603" s="54" t="s">
        <v>12508</v>
      </c>
      <c r="F4603" s="55">
        <v>100</v>
      </c>
      <c r="G4603" s="53">
        <f t="shared" si="143"/>
        <v>100</v>
      </c>
    </row>
    <row r="4604" spans="1:7" ht="42" x14ac:dyDescent="0.25">
      <c r="A4604" s="47" t="s">
        <v>12509</v>
      </c>
      <c r="B4604" s="47" t="s">
        <v>12510</v>
      </c>
      <c r="C4604" s="47" t="str">
        <f t="shared" si="142"/>
        <v>Formula</v>
      </c>
      <c r="D4604" s="47" t="s">
        <v>12511</v>
      </c>
      <c r="E4604" s="47" t="s">
        <v>12512</v>
      </c>
      <c r="F4604" s="53">
        <v>192</v>
      </c>
      <c r="G4604" s="53">
        <f t="shared" si="143"/>
        <v>192</v>
      </c>
    </row>
    <row r="4605" spans="1:7" ht="31.5" x14ac:dyDescent="0.25">
      <c r="A4605" s="54" t="s">
        <v>12513</v>
      </c>
      <c r="B4605" s="54" t="s">
        <v>12514</v>
      </c>
      <c r="C4605" s="47" t="str">
        <f t="shared" si="142"/>
        <v>Formula</v>
      </c>
      <c r="D4605" s="54" t="s">
        <v>12515</v>
      </c>
      <c r="E4605" s="54" t="s">
        <v>5085</v>
      </c>
      <c r="F4605" s="55">
        <v>249</v>
      </c>
      <c r="G4605" s="53">
        <f t="shared" si="143"/>
        <v>249</v>
      </c>
    </row>
    <row r="4606" spans="1:7" ht="31.5" x14ac:dyDescent="0.25">
      <c r="A4606" s="47" t="s">
        <v>12516</v>
      </c>
      <c r="B4606" s="47" t="s">
        <v>12517</v>
      </c>
      <c r="C4606" s="47" t="str">
        <f t="shared" si="142"/>
        <v>Formula</v>
      </c>
      <c r="D4606" s="47" t="s">
        <v>12518</v>
      </c>
      <c r="E4606" s="47" t="s">
        <v>12519</v>
      </c>
      <c r="F4606" s="53">
        <v>125</v>
      </c>
      <c r="G4606" s="53">
        <f t="shared" si="143"/>
        <v>260</v>
      </c>
    </row>
    <row r="4607" spans="1:7" ht="31.5" x14ac:dyDescent="0.25">
      <c r="A4607" s="54" t="s">
        <v>12520</v>
      </c>
      <c r="B4607" s="54" t="s">
        <v>12517</v>
      </c>
      <c r="C4607" s="47" t="str">
        <f t="shared" si="142"/>
        <v>Formula</v>
      </c>
      <c r="D4607" s="54" t="s">
        <v>12518</v>
      </c>
      <c r="E4607" s="54" t="s">
        <v>12521</v>
      </c>
      <c r="F4607" s="55">
        <v>135</v>
      </c>
      <c r="G4607" s="53">
        <f t="shared" si="143"/>
        <v>260</v>
      </c>
    </row>
    <row r="4608" spans="1:7" ht="31.5" x14ac:dyDescent="0.25">
      <c r="A4608" s="47" t="s">
        <v>12522</v>
      </c>
      <c r="B4608" s="47" t="s">
        <v>12523</v>
      </c>
      <c r="C4608" s="47" t="str">
        <f t="shared" si="142"/>
        <v>Formula</v>
      </c>
      <c r="D4608" s="47" t="s">
        <v>12524</v>
      </c>
      <c r="E4608" s="47" t="s">
        <v>12525</v>
      </c>
      <c r="F4608" s="53">
        <v>133</v>
      </c>
      <c r="G4608" s="53">
        <f t="shared" si="143"/>
        <v>517</v>
      </c>
    </row>
    <row r="4609" spans="1:7" ht="31.5" x14ac:dyDescent="0.25">
      <c r="A4609" s="54" t="s">
        <v>12526</v>
      </c>
      <c r="B4609" s="54" t="s">
        <v>12523</v>
      </c>
      <c r="C4609" s="47" t="str">
        <f t="shared" si="142"/>
        <v>Formula</v>
      </c>
      <c r="D4609" s="54" t="s">
        <v>12524</v>
      </c>
      <c r="E4609" s="54" t="s">
        <v>12527</v>
      </c>
      <c r="F4609" s="55">
        <v>86</v>
      </c>
      <c r="G4609" s="53">
        <f t="shared" si="143"/>
        <v>517</v>
      </c>
    </row>
    <row r="4610" spans="1:7" ht="31.5" x14ac:dyDescent="0.25">
      <c r="A4610" s="47" t="s">
        <v>12528</v>
      </c>
      <c r="B4610" s="47" t="s">
        <v>12523</v>
      </c>
      <c r="C4610" s="47" t="str">
        <f t="shared" si="142"/>
        <v>Formula</v>
      </c>
      <c r="D4610" s="47" t="s">
        <v>12524</v>
      </c>
      <c r="E4610" s="47" t="s">
        <v>12529</v>
      </c>
      <c r="F4610" s="53">
        <v>106</v>
      </c>
      <c r="G4610" s="53">
        <f t="shared" si="143"/>
        <v>517</v>
      </c>
    </row>
    <row r="4611" spans="1:7" ht="31.5" x14ac:dyDescent="0.25">
      <c r="A4611" s="54" t="s">
        <v>12530</v>
      </c>
      <c r="B4611" s="54" t="s">
        <v>12523</v>
      </c>
      <c r="C4611" s="47" t="str">
        <f t="shared" ref="C4611:C4674" si="144">IF(ISTEXT(VLOOKUP(B4611,$I$2:$I$11,1,FALSE)),"Alt sub","Formula")</f>
        <v>Formula</v>
      </c>
      <c r="D4611" s="54" t="s">
        <v>12524</v>
      </c>
      <c r="E4611" s="54" t="s">
        <v>12531</v>
      </c>
      <c r="F4611" s="55">
        <v>146</v>
      </c>
      <c r="G4611" s="53">
        <f t="shared" ref="G4611:G4674" si="145">SUMIF(B:B,B4611,F:F)</f>
        <v>517</v>
      </c>
    </row>
    <row r="4612" spans="1:7" ht="31.5" x14ac:dyDescent="0.25">
      <c r="A4612" s="47" t="s">
        <v>12532</v>
      </c>
      <c r="B4612" s="47" t="s">
        <v>12523</v>
      </c>
      <c r="C4612" s="47" t="str">
        <f t="shared" si="144"/>
        <v>Formula</v>
      </c>
      <c r="D4612" s="47" t="s">
        <v>12524</v>
      </c>
      <c r="E4612" s="47" t="s">
        <v>12533</v>
      </c>
      <c r="F4612" s="53">
        <v>0</v>
      </c>
      <c r="G4612" s="53">
        <f t="shared" si="145"/>
        <v>517</v>
      </c>
    </row>
    <row r="4613" spans="1:7" ht="31.5" x14ac:dyDescent="0.25">
      <c r="A4613" s="54" t="s">
        <v>12534</v>
      </c>
      <c r="B4613" s="54" t="s">
        <v>12523</v>
      </c>
      <c r="C4613" s="47" t="str">
        <f t="shared" si="144"/>
        <v>Formula</v>
      </c>
      <c r="D4613" s="54" t="s">
        <v>12524</v>
      </c>
      <c r="E4613" s="54" t="s">
        <v>12535</v>
      </c>
      <c r="F4613" s="55">
        <v>46</v>
      </c>
      <c r="G4613" s="53">
        <f t="shared" si="145"/>
        <v>517</v>
      </c>
    </row>
    <row r="4614" spans="1:7" ht="31.5" x14ac:dyDescent="0.25">
      <c r="A4614" s="47" t="s">
        <v>12536</v>
      </c>
      <c r="B4614" s="47" t="s">
        <v>12537</v>
      </c>
      <c r="C4614" s="47" t="str">
        <f t="shared" si="144"/>
        <v>Formula</v>
      </c>
      <c r="D4614" s="47" t="s">
        <v>1102</v>
      </c>
      <c r="E4614" s="47" t="s">
        <v>12538</v>
      </c>
      <c r="F4614" s="53">
        <v>202</v>
      </c>
      <c r="G4614" s="53">
        <f t="shared" si="145"/>
        <v>282</v>
      </c>
    </row>
    <row r="4615" spans="1:7" ht="31.5" x14ac:dyDescent="0.25">
      <c r="A4615" s="54" t="s">
        <v>12539</v>
      </c>
      <c r="B4615" s="54" t="s">
        <v>12537</v>
      </c>
      <c r="C4615" s="47" t="str">
        <f t="shared" si="144"/>
        <v>Formula</v>
      </c>
      <c r="D4615" s="54" t="s">
        <v>1102</v>
      </c>
      <c r="E4615" s="54" t="s">
        <v>12540</v>
      </c>
      <c r="F4615" s="55">
        <v>80</v>
      </c>
      <c r="G4615" s="53">
        <f t="shared" si="145"/>
        <v>282</v>
      </c>
    </row>
    <row r="4616" spans="1:7" ht="21" x14ac:dyDescent="0.25">
      <c r="A4616" s="47" t="s">
        <v>12541</v>
      </c>
      <c r="B4616" s="47" t="s">
        <v>12542</v>
      </c>
      <c r="C4616" s="47" t="str">
        <f t="shared" si="144"/>
        <v>Formula</v>
      </c>
      <c r="D4616" s="47" t="s">
        <v>12543</v>
      </c>
      <c r="E4616" s="47" t="s">
        <v>12544</v>
      </c>
      <c r="F4616" s="53">
        <v>158</v>
      </c>
      <c r="G4616" s="53">
        <f t="shared" si="145"/>
        <v>158</v>
      </c>
    </row>
    <row r="4617" spans="1:7" ht="42" x14ac:dyDescent="0.25">
      <c r="A4617" s="54" t="s">
        <v>12545</v>
      </c>
      <c r="B4617" s="54" t="s">
        <v>12546</v>
      </c>
      <c r="C4617" s="47" t="str">
        <f t="shared" si="144"/>
        <v>Formula</v>
      </c>
      <c r="D4617" s="54" t="s">
        <v>12547</v>
      </c>
      <c r="E4617" s="54" t="s">
        <v>12548</v>
      </c>
      <c r="F4617" s="55">
        <v>200</v>
      </c>
      <c r="G4617" s="53">
        <f t="shared" si="145"/>
        <v>200</v>
      </c>
    </row>
    <row r="4618" spans="1:7" ht="31.5" x14ac:dyDescent="0.25">
      <c r="A4618" s="47" t="s">
        <v>12549</v>
      </c>
      <c r="B4618" s="47" t="s">
        <v>12550</v>
      </c>
      <c r="C4618" s="47" t="str">
        <f t="shared" si="144"/>
        <v>Formula</v>
      </c>
      <c r="D4618" s="47" t="s">
        <v>12551</v>
      </c>
      <c r="E4618" s="47" t="s">
        <v>12552</v>
      </c>
      <c r="F4618" s="53">
        <v>174</v>
      </c>
      <c r="G4618" s="53">
        <f t="shared" si="145"/>
        <v>174</v>
      </c>
    </row>
    <row r="4619" spans="1:7" ht="31.5" x14ac:dyDescent="0.25">
      <c r="A4619" s="54" t="s">
        <v>12553</v>
      </c>
      <c r="B4619" s="54" t="s">
        <v>12554</v>
      </c>
      <c r="C4619" s="47" t="str">
        <f t="shared" si="144"/>
        <v>Formula</v>
      </c>
      <c r="D4619" s="54" t="s">
        <v>12555</v>
      </c>
      <c r="E4619" s="54" t="s">
        <v>12556</v>
      </c>
      <c r="F4619" s="55">
        <v>150</v>
      </c>
      <c r="G4619" s="53">
        <f t="shared" si="145"/>
        <v>150</v>
      </c>
    </row>
    <row r="4620" spans="1:7" ht="31.5" x14ac:dyDescent="0.25">
      <c r="A4620" s="47" t="s">
        <v>12557</v>
      </c>
      <c r="B4620" s="47" t="s">
        <v>12558</v>
      </c>
      <c r="C4620" s="47" t="str">
        <f t="shared" si="144"/>
        <v>Formula</v>
      </c>
      <c r="D4620" s="47" t="s">
        <v>5843</v>
      </c>
      <c r="E4620" s="47" t="s">
        <v>12559</v>
      </c>
      <c r="F4620" s="53">
        <v>190</v>
      </c>
      <c r="G4620" s="53">
        <f t="shared" si="145"/>
        <v>190</v>
      </c>
    </row>
    <row r="4621" spans="1:7" ht="21" x14ac:dyDescent="0.25">
      <c r="A4621" s="54" t="s">
        <v>12560</v>
      </c>
      <c r="B4621" s="54" t="s">
        <v>12561</v>
      </c>
      <c r="C4621" s="47" t="str">
        <f t="shared" si="144"/>
        <v>Formula</v>
      </c>
      <c r="D4621" s="54" t="s">
        <v>12562</v>
      </c>
      <c r="E4621" s="54" t="s">
        <v>5085</v>
      </c>
      <c r="F4621" s="55">
        <v>143</v>
      </c>
      <c r="G4621" s="53">
        <f t="shared" si="145"/>
        <v>143</v>
      </c>
    </row>
    <row r="4622" spans="1:7" ht="31.5" x14ac:dyDescent="0.25">
      <c r="A4622" s="47" t="s">
        <v>12563</v>
      </c>
      <c r="B4622" s="47" t="s">
        <v>12564</v>
      </c>
      <c r="C4622" s="47" t="str">
        <f t="shared" si="144"/>
        <v>Formula</v>
      </c>
      <c r="D4622" s="47" t="s">
        <v>683</v>
      </c>
      <c r="E4622" s="47" t="s">
        <v>12565</v>
      </c>
      <c r="F4622" s="53">
        <v>50</v>
      </c>
      <c r="G4622" s="53">
        <f t="shared" si="145"/>
        <v>50</v>
      </c>
    </row>
    <row r="4623" spans="1:7" ht="31.5" x14ac:dyDescent="0.25">
      <c r="A4623" s="54" t="s">
        <v>12566</v>
      </c>
      <c r="B4623" s="54" t="s">
        <v>12567</v>
      </c>
      <c r="C4623" s="47" t="str">
        <f t="shared" si="144"/>
        <v>Formula</v>
      </c>
      <c r="D4623" s="54" t="s">
        <v>12568</v>
      </c>
      <c r="E4623" s="54" t="s">
        <v>12569</v>
      </c>
      <c r="F4623" s="55">
        <v>200</v>
      </c>
      <c r="G4623" s="53">
        <f t="shared" si="145"/>
        <v>200</v>
      </c>
    </row>
    <row r="4624" spans="1:7" ht="31.5" x14ac:dyDescent="0.25">
      <c r="A4624" s="47" t="s">
        <v>12570</v>
      </c>
      <c r="B4624" s="47" t="s">
        <v>12571</v>
      </c>
      <c r="C4624" s="47" t="str">
        <f t="shared" si="144"/>
        <v>Formula</v>
      </c>
      <c r="D4624" s="47" t="s">
        <v>12572</v>
      </c>
      <c r="E4624" s="47" t="s">
        <v>12573</v>
      </c>
      <c r="F4624" s="53">
        <v>175</v>
      </c>
      <c r="G4624" s="53">
        <f t="shared" si="145"/>
        <v>175</v>
      </c>
    </row>
    <row r="4625" spans="1:7" ht="42" x14ac:dyDescent="0.25">
      <c r="A4625" s="54" t="s">
        <v>12574</v>
      </c>
      <c r="B4625" s="54" t="s">
        <v>12575</v>
      </c>
      <c r="C4625" s="47" t="str">
        <f t="shared" si="144"/>
        <v>Formula</v>
      </c>
      <c r="D4625" s="54" t="s">
        <v>12576</v>
      </c>
      <c r="E4625" s="54" t="s">
        <v>12577</v>
      </c>
      <c r="F4625" s="55">
        <v>150</v>
      </c>
      <c r="G4625" s="53">
        <f t="shared" si="145"/>
        <v>290</v>
      </c>
    </row>
    <row r="4626" spans="1:7" ht="42" x14ac:dyDescent="0.25">
      <c r="A4626" s="47" t="s">
        <v>12578</v>
      </c>
      <c r="B4626" s="47" t="s">
        <v>12575</v>
      </c>
      <c r="C4626" s="47" t="str">
        <f t="shared" si="144"/>
        <v>Formula</v>
      </c>
      <c r="D4626" s="47" t="s">
        <v>12576</v>
      </c>
      <c r="E4626" s="47" t="s">
        <v>12579</v>
      </c>
      <c r="F4626" s="53">
        <v>140</v>
      </c>
      <c r="G4626" s="53">
        <f t="shared" si="145"/>
        <v>290</v>
      </c>
    </row>
    <row r="4627" spans="1:7" ht="31.5" x14ac:dyDescent="0.25">
      <c r="A4627" s="54" t="s">
        <v>12580</v>
      </c>
      <c r="B4627" s="54" t="s">
        <v>12581</v>
      </c>
      <c r="C4627" s="47" t="str">
        <f t="shared" si="144"/>
        <v>Formula</v>
      </c>
      <c r="D4627" s="54" t="s">
        <v>12582</v>
      </c>
      <c r="E4627" s="54" t="s">
        <v>12583</v>
      </c>
      <c r="F4627" s="55">
        <v>100</v>
      </c>
      <c r="G4627" s="53">
        <f t="shared" si="145"/>
        <v>100</v>
      </c>
    </row>
    <row r="4628" spans="1:7" ht="42" x14ac:dyDescent="0.25">
      <c r="A4628" s="47" t="s">
        <v>12584</v>
      </c>
      <c r="B4628" s="47" t="s">
        <v>12585</v>
      </c>
      <c r="C4628" s="47" t="str">
        <f t="shared" si="144"/>
        <v>Formula</v>
      </c>
      <c r="D4628" s="47" t="s">
        <v>12586</v>
      </c>
      <c r="E4628" s="47" t="s">
        <v>12587</v>
      </c>
      <c r="F4628" s="53">
        <v>185</v>
      </c>
      <c r="G4628" s="53">
        <f t="shared" si="145"/>
        <v>197</v>
      </c>
    </row>
    <row r="4629" spans="1:7" ht="42" x14ac:dyDescent="0.25">
      <c r="A4629" s="54" t="s">
        <v>12588</v>
      </c>
      <c r="B4629" s="54" t="s">
        <v>12585</v>
      </c>
      <c r="C4629" s="47" t="str">
        <f t="shared" si="144"/>
        <v>Formula</v>
      </c>
      <c r="D4629" s="54" t="s">
        <v>12586</v>
      </c>
      <c r="E4629" s="54" t="s">
        <v>12589</v>
      </c>
      <c r="F4629" s="55">
        <v>8</v>
      </c>
      <c r="G4629" s="53">
        <f t="shared" si="145"/>
        <v>197</v>
      </c>
    </row>
    <row r="4630" spans="1:7" ht="42" x14ac:dyDescent="0.25">
      <c r="A4630" s="47" t="s">
        <v>12590</v>
      </c>
      <c r="B4630" s="47" t="s">
        <v>12585</v>
      </c>
      <c r="C4630" s="47" t="str">
        <f t="shared" si="144"/>
        <v>Formula</v>
      </c>
      <c r="D4630" s="47" t="s">
        <v>12586</v>
      </c>
      <c r="E4630" s="47" t="s">
        <v>12591</v>
      </c>
      <c r="F4630" s="53">
        <v>4</v>
      </c>
      <c r="G4630" s="53">
        <f t="shared" si="145"/>
        <v>197</v>
      </c>
    </row>
    <row r="4631" spans="1:7" ht="31.5" x14ac:dyDescent="0.25">
      <c r="A4631" s="54" t="s">
        <v>12592</v>
      </c>
      <c r="B4631" s="54" t="s">
        <v>12593</v>
      </c>
      <c r="C4631" s="47" t="str">
        <f t="shared" si="144"/>
        <v>Formula</v>
      </c>
      <c r="D4631" s="54" t="s">
        <v>12594</v>
      </c>
      <c r="E4631" s="54" t="s">
        <v>12595</v>
      </c>
      <c r="F4631" s="55">
        <v>50</v>
      </c>
      <c r="G4631" s="53">
        <f t="shared" si="145"/>
        <v>50</v>
      </c>
    </row>
    <row r="4632" spans="1:7" ht="42" x14ac:dyDescent="0.25">
      <c r="A4632" s="47" t="s">
        <v>12596</v>
      </c>
      <c r="B4632" s="47" t="s">
        <v>12597</v>
      </c>
      <c r="C4632" s="47" t="str">
        <f t="shared" si="144"/>
        <v>Formula</v>
      </c>
      <c r="D4632" s="47" t="s">
        <v>12598</v>
      </c>
      <c r="E4632" s="47" t="s">
        <v>12599</v>
      </c>
      <c r="F4632" s="53">
        <v>76</v>
      </c>
      <c r="G4632" s="53">
        <f t="shared" si="145"/>
        <v>76</v>
      </c>
    </row>
    <row r="4633" spans="1:7" ht="31.5" x14ac:dyDescent="0.25">
      <c r="A4633" s="54" t="s">
        <v>12600</v>
      </c>
      <c r="B4633" s="54" t="s">
        <v>12601</v>
      </c>
      <c r="C4633" s="47" t="str">
        <f t="shared" si="144"/>
        <v>Formula</v>
      </c>
      <c r="D4633" s="54" t="s">
        <v>12602</v>
      </c>
      <c r="E4633" s="54" t="s">
        <v>12603</v>
      </c>
      <c r="F4633" s="55">
        <v>163</v>
      </c>
      <c r="G4633" s="53">
        <f t="shared" si="145"/>
        <v>163</v>
      </c>
    </row>
    <row r="4634" spans="1:7" ht="31.5" x14ac:dyDescent="0.25">
      <c r="A4634" s="47" t="s">
        <v>12604</v>
      </c>
      <c r="B4634" s="47" t="s">
        <v>12605</v>
      </c>
      <c r="C4634" s="47" t="str">
        <f t="shared" si="144"/>
        <v>Formula</v>
      </c>
      <c r="D4634" s="47" t="s">
        <v>12606</v>
      </c>
      <c r="E4634" s="47" t="s">
        <v>12607</v>
      </c>
      <c r="F4634" s="53">
        <v>151</v>
      </c>
      <c r="G4634" s="53">
        <f t="shared" si="145"/>
        <v>151</v>
      </c>
    </row>
    <row r="4635" spans="1:7" ht="42" x14ac:dyDescent="0.25">
      <c r="A4635" s="54" t="s">
        <v>12608</v>
      </c>
      <c r="B4635" s="54" t="s">
        <v>12609</v>
      </c>
      <c r="C4635" s="47" t="str">
        <f t="shared" si="144"/>
        <v>Formula</v>
      </c>
      <c r="D4635" s="54" t="s">
        <v>12610</v>
      </c>
      <c r="E4635" s="54" t="s">
        <v>12611</v>
      </c>
      <c r="F4635" s="55">
        <v>100</v>
      </c>
      <c r="G4635" s="53">
        <f t="shared" si="145"/>
        <v>100</v>
      </c>
    </row>
    <row r="4636" spans="1:7" ht="31.5" x14ac:dyDescent="0.25">
      <c r="A4636" s="47" t="s">
        <v>12612</v>
      </c>
      <c r="B4636" s="47" t="s">
        <v>12613</v>
      </c>
      <c r="C4636" s="47" t="str">
        <f t="shared" si="144"/>
        <v>Formula</v>
      </c>
      <c r="D4636" s="47" t="s">
        <v>12614</v>
      </c>
      <c r="E4636" s="47" t="s">
        <v>12615</v>
      </c>
      <c r="F4636" s="53">
        <v>194</v>
      </c>
      <c r="G4636" s="53">
        <f t="shared" si="145"/>
        <v>194</v>
      </c>
    </row>
    <row r="4637" spans="1:7" ht="31.5" x14ac:dyDescent="0.25">
      <c r="A4637" s="54" t="s">
        <v>12616</v>
      </c>
      <c r="B4637" s="54" t="s">
        <v>12617</v>
      </c>
      <c r="C4637" s="47" t="str">
        <f t="shared" si="144"/>
        <v>Formula</v>
      </c>
      <c r="D4637" s="54" t="s">
        <v>12618</v>
      </c>
      <c r="E4637" s="54" t="s">
        <v>5085</v>
      </c>
      <c r="F4637" s="55">
        <v>20</v>
      </c>
      <c r="G4637" s="53">
        <f t="shared" si="145"/>
        <v>20</v>
      </c>
    </row>
    <row r="4638" spans="1:7" ht="31.5" x14ac:dyDescent="0.25">
      <c r="A4638" s="47" t="s">
        <v>12619</v>
      </c>
      <c r="B4638" s="47" t="s">
        <v>12620</v>
      </c>
      <c r="C4638" s="47" t="str">
        <f t="shared" si="144"/>
        <v>Formula</v>
      </c>
      <c r="D4638" s="47" t="s">
        <v>7103</v>
      </c>
      <c r="E4638" s="47" t="s">
        <v>12621</v>
      </c>
      <c r="F4638" s="53">
        <v>243</v>
      </c>
      <c r="G4638" s="53">
        <f t="shared" si="145"/>
        <v>243</v>
      </c>
    </row>
    <row r="4639" spans="1:7" ht="42" x14ac:dyDescent="0.25">
      <c r="A4639" s="54" t="s">
        <v>12622</v>
      </c>
      <c r="B4639" s="54" t="s">
        <v>12623</v>
      </c>
      <c r="C4639" s="47" t="str">
        <f t="shared" si="144"/>
        <v>Formula</v>
      </c>
      <c r="D4639" s="54" t="s">
        <v>12624</v>
      </c>
      <c r="E4639" s="54" t="s">
        <v>12625</v>
      </c>
      <c r="F4639" s="55">
        <v>244</v>
      </c>
      <c r="G4639" s="53">
        <f t="shared" si="145"/>
        <v>244</v>
      </c>
    </row>
    <row r="4640" spans="1:7" ht="52.5" x14ac:dyDescent="0.25">
      <c r="A4640" s="47" t="s">
        <v>12626</v>
      </c>
      <c r="B4640" s="47" t="s">
        <v>12627</v>
      </c>
      <c r="C4640" s="47" t="str">
        <f t="shared" si="144"/>
        <v>Formula</v>
      </c>
      <c r="D4640" s="47" t="s">
        <v>12628</v>
      </c>
      <c r="E4640" s="47" t="s">
        <v>12629</v>
      </c>
      <c r="F4640" s="53">
        <v>50</v>
      </c>
      <c r="G4640" s="53">
        <f t="shared" si="145"/>
        <v>378</v>
      </c>
    </row>
    <row r="4641" spans="1:7" ht="52.5" x14ac:dyDescent="0.25">
      <c r="A4641" s="54" t="s">
        <v>12630</v>
      </c>
      <c r="B4641" s="54" t="s">
        <v>12627</v>
      </c>
      <c r="C4641" s="47" t="str">
        <f t="shared" si="144"/>
        <v>Formula</v>
      </c>
      <c r="D4641" s="54" t="s">
        <v>12628</v>
      </c>
      <c r="E4641" s="54" t="s">
        <v>12631</v>
      </c>
      <c r="F4641" s="55">
        <v>50</v>
      </c>
      <c r="G4641" s="53">
        <f t="shared" si="145"/>
        <v>378</v>
      </c>
    </row>
    <row r="4642" spans="1:7" ht="52.5" x14ac:dyDescent="0.25">
      <c r="A4642" s="47" t="s">
        <v>12632</v>
      </c>
      <c r="B4642" s="47" t="s">
        <v>12627</v>
      </c>
      <c r="C4642" s="47" t="str">
        <f t="shared" si="144"/>
        <v>Formula</v>
      </c>
      <c r="D4642" s="47" t="s">
        <v>12628</v>
      </c>
      <c r="E4642" s="47" t="s">
        <v>12633</v>
      </c>
      <c r="F4642" s="53">
        <v>80</v>
      </c>
      <c r="G4642" s="53">
        <f t="shared" si="145"/>
        <v>378</v>
      </c>
    </row>
    <row r="4643" spans="1:7" ht="52.5" x14ac:dyDescent="0.25">
      <c r="A4643" s="54" t="s">
        <v>12634</v>
      </c>
      <c r="B4643" s="54" t="s">
        <v>12627</v>
      </c>
      <c r="C4643" s="47" t="str">
        <f t="shared" si="144"/>
        <v>Formula</v>
      </c>
      <c r="D4643" s="54" t="s">
        <v>12628</v>
      </c>
      <c r="E4643" s="54" t="s">
        <v>12635</v>
      </c>
      <c r="F4643" s="55">
        <v>50</v>
      </c>
      <c r="G4643" s="53">
        <f t="shared" si="145"/>
        <v>378</v>
      </c>
    </row>
    <row r="4644" spans="1:7" ht="52.5" x14ac:dyDescent="0.25">
      <c r="A4644" s="47" t="s">
        <v>12636</v>
      </c>
      <c r="B4644" s="47" t="s">
        <v>12627</v>
      </c>
      <c r="C4644" s="47" t="str">
        <f t="shared" si="144"/>
        <v>Formula</v>
      </c>
      <c r="D4644" s="47" t="s">
        <v>12628</v>
      </c>
      <c r="E4644" s="47" t="s">
        <v>12637</v>
      </c>
      <c r="F4644" s="53">
        <v>50</v>
      </c>
      <c r="G4644" s="53">
        <f t="shared" si="145"/>
        <v>378</v>
      </c>
    </row>
    <row r="4645" spans="1:7" ht="52.5" x14ac:dyDescent="0.25">
      <c r="A4645" s="54" t="s">
        <v>12638</v>
      </c>
      <c r="B4645" s="54" t="s">
        <v>12627</v>
      </c>
      <c r="C4645" s="47" t="str">
        <f t="shared" si="144"/>
        <v>Formula</v>
      </c>
      <c r="D4645" s="54" t="s">
        <v>12628</v>
      </c>
      <c r="E4645" s="54" t="s">
        <v>12639</v>
      </c>
      <c r="F4645" s="55">
        <v>58</v>
      </c>
      <c r="G4645" s="53">
        <f t="shared" si="145"/>
        <v>378</v>
      </c>
    </row>
    <row r="4646" spans="1:7" ht="52.5" x14ac:dyDescent="0.25">
      <c r="A4646" s="47" t="s">
        <v>12640</v>
      </c>
      <c r="B4646" s="47" t="s">
        <v>12627</v>
      </c>
      <c r="C4646" s="47" t="str">
        <f t="shared" si="144"/>
        <v>Formula</v>
      </c>
      <c r="D4646" s="47" t="s">
        <v>12628</v>
      </c>
      <c r="E4646" s="47" t="s">
        <v>12641</v>
      </c>
      <c r="F4646" s="53">
        <v>40</v>
      </c>
      <c r="G4646" s="53">
        <f t="shared" si="145"/>
        <v>378</v>
      </c>
    </row>
    <row r="4647" spans="1:7" ht="31.5" x14ac:dyDescent="0.25">
      <c r="A4647" s="54" t="s">
        <v>12642</v>
      </c>
      <c r="B4647" s="54" t="s">
        <v>12643</v>
      </c>
      <c r="C4647" s="47" t="str">
        <f t="shared" si="144"/>
        <v>Formula</v>
      </c>
      <c r="D4647" s="54" t="s">
        <v>12644</v>
      </c>
      <c r="E4647" s="54" t="s">
        <v>12645</v>
      </c>
      <c r="F4647" s="55">
        <v>75</v>
      </c>
      <c r="G4647" s="53">
        <f t="shared" si="145"/>
        <v>75</v>
      </c>
    </row>
    <row r="4648" spans="1:7" ht="42" x14ac:dyDescent="0.25">
      <c r="A4648" s="47" t="s">
        <v>12646</v>
      </c>
      <c r="B4648" s="47" t="s">
        <v>12647</v>
      </c>
      <c r="C4648" s="47" t="str">
        <f t="shared" si="144"/>
        <v>Formula</v>
      </c>
      <c r="D4648" s="47" t="s">
        <v>4003</v>
      </c>
      <c r="E4648" s="47" t="s">
        <v>5085</v>
      </c>
      <c r="F4648" s="53">
        <v>40</v>
      </c>
      <c r="G4648" s="53">
        <f t="shared" si="145"/>
        <v>40</v>
      </c>
    </row>
    <row r="4649" spans="1:7" ht="31.5" x14ac:dyDescent="0.25">
      <c r="A4649" s="54" t="s">
        <v>12648</v>
      </c>
      <c r="B4649" s="54" t="s">
        <v>12649</v>
      </c>
      <c r="C4649" s="47" t="str">
        <f t="shared" si="144"/>
        <v>Formula</v>
      </c>
      <c r="D4649" s="54" t="s">
        <v>12650</v>
      </c>
      <c r="E4649" s="54" t="s">
        <v>12651</v>
      </c>
      <c r="F4649" s="55">
        <v>52</v>
      </c>
      <c r="G4649" s="53">
        <f t="shared" si="145"/>
        <v>78</v>
      </c>
    </row>
    <row r="4650" spans="1:7" ht="31.5" x14ac:dyDescent="0.25">
      <c r="A4650" s="47" t="s">
        <v>12652</v>
      </c>
      <c r="B4650" s="47" t="s">
        <v>12649</v>
      </c>
      <c r="C4650" s="47" t="str">
        <f t="shared" si="144"/>
        <v>Formula</v>
      </c>
      <c r="D4650" s="47" t="s">
        <v>12650</v>
      </c>
      <c r="E4650" s="47" t="s">
        <v>12653</v>
      </c>
      <c r="F4650" s="53">
        <v>26</v>
      </c>
      <c r="G4650" s="53">
        <f t="shared" si="145"/>
        <v>78</v>
      </c>
    </row>
    <row r="4651" spans="1:7" ht="42" x14ac:dyDescent="0.25">
      <c r="A4651" s="54" t="s">
        <v>12654</v>
      </c>
      <c r="B4651" s="54" t="s">
        <v>12655</v>
      </c>
      <c r="C4651" s="47" t="str">
        <f t="shared" si="144"/>
        <v>Formula</v>
      </c>
      <c r="D4651" s="54" t="s">
        <v>12656</v>
      </c>
      <c r="E4651" s="54" t="s">
        <v>12657</v>
      </c>
      <c r="F4651" s="55">
        <v>148</v>
      </c>
      <c r="G4651" s="53">
        <f t="shared" si="145"/>
        <v>296</v>
      </c>
    </row>
    <row r="4652" spans="1:7" ht="42" x14ac:dyDescent="0.25">
      <c r="A4652" s="47" t="s">
        <v>12658</v>
      </c>
      <c r="B4652" s="47" t="s">
        <v>12655</v>
      </c>
      <c r="C4652" s="47" t="str">
        <f t="shared" si="144"/>
        <v>Formula</v>
      </c>
      <c r="D4652" s="47" t="s">
        <v>12656</v>
      </c>
      <c r="E4652" s="47" t="s">
        <v>12659</v>
      </c>
      <c r="F4652" s="53">
        <v>148</v>
      </c>
      <c r="G4652" s="53">
        <f t="shared" si="145"/>
        <v>296</v>
      </c>
    </row>
    <row r="4653" spans="1:7" ht="42" x14ac:dyDescent="0.25">
      <c r="A4653" s="54" t="s">
        <v>12660</v>
      </c>
      <c r="B4653" s="54" t="s">
        <v>12661</v>
      </c>
      <c r="C4653" s="47" t="str">
        <f t="shared" si="144"/>
        <v>Formula</v>
      </c>
      <c r="D4653" s="54" t="s">
        <v>12662</v>
      </c>
      <c r="E4653" s="54" t="s">
        <v>12663</v>
      </c>
      <c r="F4653" s="55">
        <v>78</v>
      </c>
      <c r="G4653" s="53">
        <f t="shared" si="145"/>
        <v>504</v>
      </c>
    </row>
    <row r="4654" spans="1:7" ht="42" x14ac:dyDescent="0.25">
      <c r="A4654" s="47" t="s">
        <v>12664</v>
      </c>
      <c r="B4654" s="47" t="s">
        <v>12661</v>
      </c>
      <c r="C4654" s="47" t="str">
        <f t="shared" si="144"/>
        <v>Formula</v>
      </c>
      <c r="D4654" s="47" t="s">
        <v>12662</v>
      </c>
      <c r="E4654" s="47" t="s">
        <v>12665</v>
      </c>
      <c r="F4654" s="53">
        <v>110</v>
      </c>
      <c r="G4654" s="53">
        <f t="shared" si="145"/>
        <v>504</v>
      </c>
    </row>
    <row r="4655" spans="1:7" ht="42" x14ac:dyDescent="0.25">
      <c r="A4655" s="54" t="s">
        <v>12666</v>
      </c>
      <c r="B4655" s="54" t="s">
        <v>12661</v>
      </c>
      <c r="C4655" s="47" t="str">
        <f t="shared" si="144"/>
        <v>Formula</v>
      </c>
      <c r="D4655" s="54" t="s">
        <v>12662</v>
      </c>
      <c r="E4655" s="54" t="s">
        <v>12667</v>
      </c>
      <c r="F4655" s="55">
        <v>114</v>
      </c>
      <c r="G4655" s="53">
        <f t="shared" si="145"/>
        <v>504</v>
      </c>
    </row>
    <row r="4656" spans="1:7" ht="42" x14ac:dyDescent="0.25">
      <c r="A4656" s="47" t="s">
        <v>12668</v>
      </c>
      <c r="B4656" s="47" t="s">
        <v>12661</v>
      </c>
      <c r="C4656" s="47" t="str">
        <f t="shared" si="144"/>
        <v>Formula</v>
      </c>
      <c r="D4656" s="47" t="s">
        <v>12662</v>
      </c>
      <c r="E4656" s="47" t="s">
        <v>12669</v>
      </c>
      <c r="F4656" s="53">
        <v>124</v>
      </c>
      <c r="G4656" s="53">
        <f t="shared" si="145"/>
        <v>504</v>
      </c>
    </row>
    <row r="4657" spans="1:7" ht="42" x14ac:dyDescent="0.25">
      <c r="A4657" s="54" t="s">
        <v>12670</v>
      </c>
      <c r="B4657" s="54" t="s">
        <v>12661</v>
      </c>
      <c r="C4657" s="47" t="str">
        <f t="shared" si="144"/>
        <v>Formula</v>
      </c>
      <c r="D4657" s="54" t="s">
        <v>12662</v>
      </c>
      <c r="E4657" s="54" t="s">
        <v>12671</v>
      </c>
      <c r="F4657" s="55">
        <v>78</v>
      </c>
      <c r="G4657" s="53">
        <f t="shared" si="145"/>
        <v>504</v>
      </c>
    </row>
    <row r="4658" spans="1:7" ht="42" x14ac:dyDescent="0.25">
      <c r="A4658" s="47" t="s">
        <v>12672</v>
      </c>
      <c r="B4658" s="47" t="s">
        <v>12673</v>
      </c>
      <c r="C4658" s="47" t="str">
        <f t="shared" si="144"/>
        <v>Formula</v>
      </c>
      <c r="D4658" s="47" t="s">
        <v>12674</v>
      </c>
      <c r="E4658" s="47" t="s">
        <v>12675</v>
      </c>
      <c r="F4658" s="53">
        <v>127</v>
      </c>
      <c r="G4658" s="53">
        <f t="shared" si="145"/>
        <v>1054</v>
      </c>
    </row>
    <row r="4659" spans="1:7" ht="42" x14ac:dyDescent="0.25">
      <c r="A4659" s="54" t="s">
        <v>12676</v>
      </c>
      <c r="B4659" s="54" t="s">
        <v>12673</v>
      </c>
      <c r="C4659" s="47" t="str">
        <f t="shared" si="144"/>
        <v>Formula</v>
      </c>
      <c r="D4659" s="54" t="s">
        <v>12674</v>
      </c>
      <c r="E4659" s="54" t="s">
        <v>12677</v>
      </c>
      <c r="F4659" s="55">
        <v>138</v>
      </c>
      <c r="G4659" s="53">
        <f t="shared" si="145"/>
        <v>1054</v>
      </c>
    </row>
    <row r="4660" spans="1:7" ht="42" x14ac:dyDescent="0.25">
      <c r="A4660" s="47" t="s">
        <v>12678</v>
      </c>
      <c r="B4660" s="47" t="s">
        <v>12673</v>
      </c>
      <c r="C4660" s="47" t="str">
        <f t="shared" si="144"/>
        <v>Formula</v>
      </c>
      <c r="D4660" s="47" t="s">
        <v>12674</v>
      </c>
      <c r="E4660" s="47" t="s">
        <v>12679</v>
      </c>
      <c r="F4660" s="53">
        <v>169</v>
      </c>
      <c r="G4660" s="53">
        <f t="shared" si="145"/>
        <v>1054</v>
      </c>
    </row>
    <row r="4661" spans="1:7" ht="42" x14ac:dyDescent="0.25">
      <c r="A4661" s="54" t="s">
        <v>12680</v>
      </c>
      <c r="B4661" s="54" t="s">
        <v>12673</v>
      </c>
      <c r="C4661" s="47" t="str">
        <f t="shared" si="144"/>
        <v>Formula</v>
      </c>
      <c r="D4661" s="54" t="s">
        <v>12674</v>
      </c>
      <c r="E4661" s="54" t="s">
        <v>12681</v>
      </c>
      <c r="F4661" s="55">
        <v>99</v>
      </c>
      <c r="G4661" s="53">
        <f t="shared" si="145"/>
        <v>1054</v>
      </c>
    </row>
    <row r="4662" spans="1:7" ht="42" x14ac:dyDescent="0.25">
      <c r="A4662" s="47" t="s">
        <v>12682</v>
      </c>
      <c r="B4662" s="47" t="s">
        <v>12673</v>
      </c>
      <c r="C4662" s="47" t="str">
        <f t="shared" si="144"/>
        <v>Formula</v>
      </c>
      <c r="D4662" s="47" t="s">
        <v>12674</v>
      </c>
      <c r="E4662" s="47" t="s">
        <v>12683</v>
      </c>
      <c r="F4662" s="53">
        <v>77</v>
      </c>
      <c r="G4662" s="53">
        <f t="shared" si="145"/>
        <v>1054</v>
      </c>
    </row>
    <row r="4663" spans="1:7" ht="42" x14ac:dyDescent="0.25">
      <c r="A4663" s="54" t="s">
        <v>12684</v>
      </c>
      <c r="B4663" s="54" t="s">
        <v>12673</v>
      </c>
      <c r="C4663" s="47" t="str">
        <f t="shared" si="144"/>
        <v>Formula</v>
      </c>
      <c r="D4663" s="54" t="s">
        <v>12674</v>
      </c>
      <c r="E4663" s="54" t="s">
        <v>308</v>
      </c>
      <c r="F4663" s="55">
        <v>250</v>
      </c>
      <c r="G4663" s="53">
        <f t="shared" si="145"/>
        <v>1054</v>
      </c>
    </row>
    <row r="4664" spans="1:7" ht="42" x14ac:dyDescent="0.25">
      <c r="A4664" s="47" t="s">
        <v>12685</v>
      </c>
      <c r="B4664" s="47" t="s">
        <v>12673</v>
      </c>
      <c r="C4664" s="47" t="str">
        <f t="shared" si="144"/>
        <v>Formula</v>
      </c>
      <c r="D4664" s="47" t="s">
        <v>12674</v>
      </c>
      <c r="E4664" s="47" t="s">
        <v>308</v>
      </c>
      <c r="F4664" s="53">
        <v>194</v>
      </c>
      <c r="G4664" s="53">
        <f t="shared" si="145"/>
        <v>1054</v>
      </c>
    </row>
    <row r="4665" spans="1:7" ht="42" x14ac:dyDescent="0.25">
      <c r="A4665" s="54" t="s">
        <v>12686</v>
      </c>
      <c r="B4665" s="54" t="s">
        <v>12687</v>
      </c>
      <c r="C4665" s="47" t="str">
        <f t="shared" si="144"/>
        <v>Formula</v>
      </c>
      <c r="D4665" s="54" t="s">
        <v>12688</v>
      </c>
      <c r="E4665" s="54" t="s">
        <v>12689</v>
      </c>
      <c r="F4665" s="55">
        <v>0</v>
      </c>
      <c r="G4665" s="53">
        <f t="shared" si="145"/>
        <v>0</v>
      </c>
    </row>
    <row r="4666" spans="1:7" ht="42" x14ac:dyDescent="0.25">
      <c r="A4666" s="47" t="s">
        <v>12690</v>
      </c>
      <c r="B4666" s="47" t="s">
        <v>12687</v>
      </c>
      <c r="C4666" s="47" t="str">
        <f t="shared" si="144"/>
        <v>Formula</v>
      </c>
      <c r="D4666" s="47" t="s">
        <v>12688</v>
      </c>
      <c r="E4666" s="47" t="s">
        <v>12691</v>
      </c>
      <c r="F4666" s="53">
        <v>0</v>
      </c>
      <c r="G4666" s="53">
        <f t="shared" si="145"/>
        <v>0</v>
      </c>
    </row>
    <row r="4667" spans="1:7" ht="42" x14ac:dyDescent="0.25">
      <c r="A4667" s="54" t="s">
        <v>12692</v>
      </c>
      <c r="B4667" s="54" t="s">
        <v>12693</v>
      </c>
      <c r="C4667" s="47" t="str">
        <f t="shared" si="144"/>
        <v>Formula</v>
      </c>
      <c r="D4667" s="54" t="s">
        <v>12694</v>
      </c>
      <c r="E4667" s="54" t="s">
        <v>12695</v>
      </c>
      <c r="F4667" s="55">
        <v>296</v>
      </c>
      <c r="G4667" s="53">
        <f t="shared" si="145"/>
        <v>296</v>
      </c>
    </row>
    <row r="4668" spans="1:7" ht="52.5" x14ac:dyDescent="0.25">
      <c r="A4668" s="47" t="s">
        <v>12696</v>
      </c>
      <c r="B4668" s="47" t="s">
        <v>12697</v>
      </c>
      <c r="C4668" s="47" t="str">
        <f t="shared" si="144"/>
        <v>Formula</v>
      </c>
      <c r="D4668" s="47" t="s">
        <v>12698</v>
      </c>
      <c r="E4668" s="47" t="s">
        <v>12699</v>
      </c>
      <c r="F4668" s="53">
        <v>215</v>
      </c>
      <c r="G4668" s="53">
        <f t="shared" si="145"/>
        <v>389</v>
      </c>
    </row>
    <row r="4669" spans="1:7" ht="52.5" x14ac:dyDescent="0.25">
      <c r="A4669" s="54" t="s">
        <v>12700</v>
      </c>
      <c r="B4669" s="54" t="s">
        <v>12697</v>
      </c>
      <c r="C4669" s="47" t="str">
        <f t="shared" si="144"/>
        <v>Formula</v>
      </c>
      <c r="D4669" s="54" t="s">
        <v>12698</v>
      </c>
      <c r="E4669" s="54" t="s">
        <v>12701</v>
      </c>
      <c r="F4669" s="55">
        <v>174</v>
      </c>
      <c r="G4669" s="53">
        <f t="shared" si="145"/>
        <v>389</v>
      </c>
    </row>
    <row r="4670" spans="1:7" ht="52.5" x14ac:dyDescent="0.25">
      <c r="A4670" s="47" t="s">
        <v>12702</v>
      </c>
      <c r="B4670" s="47" t="s">
        <v>12703</v>
      </c>
      <c r="C4670" s="47" t="str">
        <f t="shared" si="144"/>
        <v>Formula</v>
      </c>
      <c r="D4670" s="47" t="s">
        <v>12704</v>
      </c>
      <c r="E4670" s="47" t="s">
        <v>12705</v>
      </c>
      <c r="F4670" s="53">
        <v>262</v>
      </c>
      <c r="G4670" s="53">
        <f t="shared" si="145"/>
        <v>576</v>
      </c>
    </row>
    <row r="4671" spans="1:7" ht="52.5" x14ac:dyDescent="0.25">
      <c r="A4671" s="54" t="s">
        <v>12706</v>
      </c>
      <c r="B4671" s="54" t="s">
        <v>12703</v>
      </c>
      <c r="C4671" s="47" t="str">
        <f t="shared" si="144"/>
        <v>Formula</v>
      </c>
      <c r="D4671" s="54" t="s">
        <v>12704</v>
      </c>
      <c r="E4671" s="54" t="s">
        <v>12707</v>
      </c>
      <c r="F4671" s="55">
        <v>170</v>
      </c>
      <c r="G4671" s="53">
        <f t="shared" si="145"/>
        <v>576</v>
      </c>
    </row>
    <row r="4672" spans="1:7" ht="52.5" x14ac:dyDescent="0.25">
      <c r="A4672" s="47" t="s">
        <v>12708</v>
      </c>
      <c r="B4672" s="47" t="s">
        <v>12703</v>
      </c>
      <c r="C4672" s="47" t="str">
        <f t="shared" si="144"/>
        <v>Formula</v>
      </c>
      <c r="D4672" s="47" t="s">
        <v>12704</v>
      </c>
      <c r="E4672" s="47" t="s">
        <v>12709</v>
      </c>
      <c r="F4672" s="53">
        <v>144</v>
      </c>
      <c r="G4672" s="53">
        <f t="shared" si="145"/>
        <v>576</v>
      </c>
    </row>
    <row r="4673" spans="1:7" ht="52.5" x14ac:dyDescent="0.25">
      <c r="A4673" s="54" t="s">
        <v>12710</v>
      </c>
      <c r="B4673" s="54" t="s">
        <v>12711</v>
      </c>
      <c r="C4673" s="47" t="str">
        <f t="shared" si="144"/>
        <v>Formula</v>
      </c>
      <c r="D4673" s="54" t="s">
        <v>12712</v>
      </c>
      <c r="E4673" s="54" t="s">
        <v>12713</v>
      </c>
      <c r="F4673" s="55">
        <v>27</v>
      </c>
      <c r="G4673" s="53">
        <f t="shared" si="145"/>
        <v>157</v>
      </c>
    </row>
    <row r="4674" spans="1:7" ht="52.5" x14ac:dyDescent="0.25">
      <c r="A4674" s="47" t="s">
        <v>12714</v>
      </c>
      <c r="B4674" s="47" t="s">
        <v>12711</v>
      </c>
      <c r="C4674" s="47" t="str">
        <f t="shared" si="144"/>
        <v>Formula</v>
      </c>
      <c r="D4674" s="47" t="s">
        <v>12712</v>
      </c>
      <c r="E4674" s="47" t="s">
        <v>12715</v>
      </c>
      <c r="F4674" s="53">
        <v>25</v>
      </c>
      <c r="G4674" s="53">
        <f t="shared" si="145"/>
        <v>157</v>
      </c>
    </row>
    <row r="4675" spans="1:7" ht="52.5" x14ac:dyDescent="0.25">
      <c r="A4675" s="54" t="s">
        <v>12716</v>
      </c>
      <c r="B4675" s="54" t="s">
        <v>12711</v>
      </c>
      <c r="C4675" s="47" t="str">
        <f t="shared" ref="C4675:C4738" si="146">IF(ISTEXT(VLOOKUP(B4675,$I$2:$I$11,1,FALSE)),"Alt sub","Formula")</f>
        <v>Formula</v>
      </c>
      <c r="D4675" s="54" t="s">
        <v>12712</v>
      </c>
      <c r="E4675" s="54" t="s">
        <v>12717</v>
      </c>
      <c r="F4675" s="55">
        <v>23</v>
      </c>
      <c r="G4675" s="53">
        <f t="shared" ref="G4675:G4738" si="147">SUMIF(B:B,B4675,F:F)</f>
        <v>157</v>
      </c>
    </row>
    <row r="4676" spans="1:7" ht="52.5" x14ac:dyDescent="0.25">
      <c r="A4676" s="47" t="s">
        <v>12718</v>
      </c>
      <c r="B4676" s="47" t="s">
        <v>12711</v>
      </c>
      <c r="C4676" s="47" t="str">
        <f t="shared" si="146"/>
        <v>Formula</v>
      </c>
      <c r="D4676" s="47" t="s">
        <v>12712</v>
      </c>
      <c r="E4676" s="47" t="s">
        <v>12719</v>
      </c>
      <c r="F4676" s="53">
        <v>40</v>
      </c>
      <c r="G4676" s="53">
        <f t="shared" si="147"/>
        <v>157</v>
      </c>
    </row>
    <row r="4677" spans="1:7" ht="52.5" x14ac:dyDescent="0.25">
      <c r="A4677" s="54" t="s">
        <v>12720</v>
      </c>
      <c r="B4677" s="54" t="s">
        <v>12711</v>
      </c>
      <c r="C4677" s="47" t="str">
        <f t="shared" si="146"/>
        <v>Formula</v>
      </c>
      <c r="D4677" s="54" t="s">
        <v>12712</v>
      </c>
      <c r="E4677" s="54" t="s">
        <v>12721</v>
      </c>
      <c r="F4677" s="55">
        <v>42</v>
      </c>
      <c r="G4677" s="53">
        <f t="shared" si="147"/>
        <v>157</v>
      </c>
    </row>
    <row r="4678" spans="1:7" ht="42" x14ac:dyDescent="0.25">
      <c r="A4678" s="47" t="s">
        <v>12722</v>
      </c>
      <c r="B4678" s="47" t="s">
        <v>12723</v>
      </c>
      <c r="C4678" s="47" t="str">
        <f t="shared" si="146"/>
        <v>Formula</v>
      </c>
      <c r="D4678" s="47" t="s">
        <v>12724</v>
      </c>
      <c r="E4678" s="47" t="s">
        <v>12725</v>
      </c>
      <c r="F4678" s="53">
        <v>244</v>
      </c>
      <c r="G4678" s="53">
        <f t="shared" si="147"/>
        <v>244</v>
      </c>
    </row>
    <row r="4679" spans="1:7" ht="52.5" x14ac:dyDescent="0.25">
      <c r="A4679" s="54" t="s">
        <v>12726</v>
      </c>
      <c r="B4679" s="54" t="s">
        <v>12727</v>
      </c>
      <c r="C4679" s="47" t="str">
        <f t="shared" si="146"/>
        <v>Formula</v>
      </c>
      <c r="D4679" s="54" t="s">
        <v>12728</v>
      </c>
      <c r="E4679" s="54" t="s">
        <v>12729</v>
      </c>
      <c r="F4679" s="55">
        <v>120</v>
      </c>
      <c r="G4679" s="53">
        <f t="shared" si="147"/>
        <v>120</v>
      </c>
    </row>
    <row r="4680" spans="1:7" ht="42" x14ac:dyDescent="0.25">
      <c r="A4680" s="47" t="s">
        <v>12730</v>
      </c>
      <c r="B4680" s="47" t="s">
        <v>12731</v>
      </c>
      <c r="C4680" s="47" t="str">
        <f t="shared" si="146"/>
        <v>Formula</v>
      </c>
      <c r="D4680" s="47" t="s">
        <v>12732</v>
      </c>
      <c r="E4680" s="47" t="s">
        <v>12733</v>
      </c>
      <c r="F4680" s="53">
        <v>34</v>
      </c>
      <c r="G4680" s="53">
        <f t="shared" si="147"/>
        <v>248</v>
      </c>
    </row>
    <row r="4681" spans="1:7" ht="42" x14ac:dyDescent="0.25">
      <c r="A4681" s="54" t="s">
        <v>12734</v>
      </c>
      <c r="B4681" s="54" t="s">
        <v>12731</v>
      </c>
      <c r="C4681" s="47" t="str">
        <f t="shared" si="146"/>
        <v>Formula</v>
      </c>
      <c r="D4681" s="54" t="s">
        <v>12732</v>
      </c>
      <c r="E4681" s="54" t="s">
        <v>12735</v>
      </c>
      <c r="F4681" s="55">
        <v>118</v>
      </c>
      <c r="G4681" s="53">
        <f t="shared" si="147"/>
        <v>248</v>
      </c>
    </row>
    <row r="4682" spans="1:7" ht="42" x14ac:dyDescent="0.25">
      <c r="A4682" s="47" t="s">
        <v>12736</v>
      </c>
      <c r="B4682" s="47" t="s">
        <v>12731</v>
      </c>
      <c r="C4682" s="47" t="str">
        <f t="shared" si="146"/>
        <v>Formula</v>
      </c>
      <c r="D4682" s="47" t="s">
        <v>12732</v>
      </c>
      <c r="E4682" s="47" t="s">
        <v>12737</v>
      </c>
      <c r="F4682" s="53">
        <v>79</v>
      </c>
      <c r="G4682" s="53">
        <f t="shared" si="147"/>
        <v>248</v>
      </c>
    </row>
    <row r="4683" spans="1:7" ht="42" x14ac:dyDescent="0.25">
      <c r="A4683" s="54" t="s">
        <v>12738</v>
      </c>
      <c r="B4683" s="54" t="s">
        <v>12731</v>
      </c>
      <c r="C4683" s="47" t="str">
        <f t="shared" si="146"/>
        <v>Formula</v>
      </c>
      <c r="D4683" s="54" t="s">
        <v>12732</v>
      </c>
      <c r="E4683" s="54" t="s">
        <v>12739</v>
      </c>
      <c r="F4683" s="55">
        <v>17</v>
      </c>
      <c r="G4683" s="53">
        <f t="shared" si="147"/>
        <v>248</v>
      </c>
    </row>
    <row r="4684" spans="1:7" ht="42" x14ac:dyDescent="0.25">
      <c r="A4684" s="47" t="s">
        <v>12740</v>
      </c>
      <c r="B4684" s="47" t="s">
        <v>12741</v>
      </c>
      <c r="C4684" s="47" t="str">
        <f t="shared" si="146"/>
        <v>Formula</v>
      </c>
      <c r="D4684" s="47" t="s">
        <v>12742</v>
      </c>
      <c r="E4684" s="47" t="s">
        <v>12743</v>
      </c>
      <c r="F4684" s="53">
        <v>150</v>
      </c>
      <c r="G4684" s="53">
        <f t="shared" si="147"/>
        <v>150</v>
      </c>
    </row>
    <row r="4685" spans="1:7" ht="42" x14ac:dyDescent="0.25">
      <c r="A4685" s="54" t="s">
        <v>12744</v>
      </c>
      <c r="B4685" s="54" t="s">
        <v>12745</v>
      </c>
      <c r="C4685" s="47" t="str">
        <f t="shared" si="146"/>
        <v>Formula</v>
      </c>
      <c r="D4685" s="54" t="s">
        <v>12746</v>
      </c>
      <c r="E4685" s="54" t="s">
        <v>12747</v>
      </c>
      <c r="F4685" s="55">
        <v>90</v>
      </c>
      <c r="G4685" s="53">
        <f t="shared" si="147"/>
        <v>90</v>
      </c>
    </row>
    <row r="4686" spans="1:7" ht="42" x14ac:dyDescent="0.25">
      <c r="A4686" s="47" t="s">
        <v>12748</v>
      </c>
      <c r="B4686" s="47" t="s">
        <v>12749</v>
      </c>
      <c r="C4686" s="47" t="str">
        <f t="shared" si="146"/>
        <v>Formula</v>
      </c>
      <c r="D4686" s="47" t="s">
        <v>12750</v>
      </c>
      <c r="E4686" s="47" t="s">
        <v>12751</v>
      </c>
      <c r="F4686" s="53">
        <v>160</v>
      </c>
      <c r="G4686" s="53">
        <f t="shared" si="147"/>
        <v>160</v>
      </c>
    </row>
    <row r="4687" spans="1:7" ht="42" x14ac:dyDescent="0.25">
      <c r="A4687" s="54" t="s">
        <v>12752</v>
      </c>
      <c r="B4687" s="54" t="s">
        <v>12753</v>
      </c>
      <c r="C4687" s="47" t="str">
        <f t="shared" si="146"/>
        <v>Formula</v>
      </c>
      <c r="D4687" s="54" t="s">
        <v>12754</v>
      </c>
      <c r="E4687" s="54" t="s">
        <v>12755</v>
      </c>
      <c r="F4687" s="55">
        <v>192</v>
      </c>
      <c r="G4687" s="53">
        <f t="shared" si="147"/>
        <v>284</v>
      </c>
    </row>
    <row r="4688" spans="1:7" ht="42" x14ac:dyDescent="0.25">
      <c r="A4688" s="47" t="s">
        <v>12756</v>
      </c>
      <c r="B4688" s="47" t="s">
        <v>12753</v>
      </c>
      <c r="C4688" s="47" t="str">
        <f t="shared" si="146"/>
        <v>Formula</v>
      </c>
      <c r="D4688" s="47" t="s">
        <v>12754</v>
      </c>
      <c r="E4688" s="47" t="s">
        <v>12757</v>
      </c>
      <c r="F4688" s="53">
        <v>92</v>
      </c>
      <c r="G4688" s="53">
        <f t="shared" si="147"/>
        <v>284</v>
      </c>
    </row>
    <row r="4689" spans="1:7" ht="42" x14ac:dyDescent="0.25">
      <c r="A4689" s="54" t="s">
        <v>12758</v>
      </c>
      <c r="B4689" s="54" t="s">
        <v>12759</v>
      </c>
      <c r="C4689" s="47" t="str">
        <f t="shared" si="146"/>
        <v>Formula</v>
      </c>
      <c r="D4689" s="54" t="s">
        <v>12760</v>
      </c>
      <c r="E4689" s="54" t="s">
        <v>12761</v>
      </c>
      <c r="F4689" s="55">
        <v>50</v>
      </c>
      <c r="G4689" s="53">
        <f t="shared" si="147"/>
        <v>50</v>
      </c>
    </row>
    <row r="4690" spans="1:7" ht="42" x14ac:dyDescent="0.25">
      <c r="A4690" s="47" t="s">
        <v>12762</v>
      </c>
      <c r="B4690" s="47" t="s">
        <v>12763</v>
      </c>
      <c r="C4690" s="47" t="str">
        <f t="shared" si="146"/>
        <v>Formula</v>
      </c>
      <c r="D4690" s="47" t="s">
        <v>12764</v>
      </c>
      <c r="E4690" s="47" t="s">
        <v>12765</v>
      </c>
      <c r="F4690" s="53">
        <v>67</v>
      </c>
      <c r="G4690" s="53">
        <f t="shared" si="147"/>
        <v>67</v>
      </c>
    </row>
    <row r="4691" spans="1:7" ht="42" x14ac:dyDescent="0.25">
      <c r="A4691" s="54" t="s">
        <v>12766</v>
      </c>
      <c r="B4691" s="54" t="s">
        <v>12767</v>
      </c>
      <c r="C4691" s="47" t="str">
        <f t="shared" si="146"/>
        <v>Formula</v>
      </c>
      <c r="D4691" s="54" t="s">
        <v>12768</v>
      </c>
      <c r="E4691" s="54" t="s">
        <v>12769</v>
      </c>
      <c r="F4691" s="55">
        <v>109</v>
      </c>
      <c r="G4691" s="53">
        <f t="shared" si="147"/>
        <v>109</v>
      </c>
    </row>
    <row r="4692" spans="1:7" ht="42" x14ac:dyDescent="0.25">
      <c r="A4692" s="47" t="s">
        <v>12770</v>
      </c>
      <c r="B4692" s="47" t="s">
        <v>12771</v>
      </c>
      <c r="C4692" s="47" t="str">
        <f t="shared" si="146"/>
        <v>Formula</v>
      </c>
      <c r="D4692" s="47" t="s">
        <v>12772</v>
      </c>
      <c r="E4692" s="47" t="s">
        <v>12773</v>
      </c>
      <c r="F4692" s="53">
        <v>160</v>
      </c>
      <c r="G4692" s="53">
        <f t="shared" si="147"/>
        <v>330</v>
      </c>
    </row>
    <row r="4693" spans="1:7" ht="42" x14ac:dyDescent="0.25">
      <c r="A4693" s="54" t="s">
        <v>12774</v>
      </c>
      <c r="B4693" s="54" t="s">
        <v>12771</v>
      </c>
      <c r="C4693" s="47" t="str">
        <f t="shared" si="146"/>
        <v>Formula</v>
      </c>
      <c r="D4693" s="54" t="s">
        <v>12772</v>
      </c>
      <c r="E4693" s="54" t="s">
        <v>12775</v>
      </c>
      <c r="F4693" s="55">
        <v>170</v>
      </c>
      <c r="G4693" s="53">
        <f t="shared" si="147"/>
        <v>330</v>
      </c>
    </row>
    <row r="4694" spans="1:7" ht="42" x14ac:dyDescent="0.25">
      <c r="A4694" s="47" t="s">
        <v>12776</v>
      </c>
      <c r="B4694" s="47" t="s">
        <v>12777</v>
      </c>
      <c r="C4694" s="47" t="str">
        <f t="shared" si="146"/>
        <v>Formula</v>
      </c>
      <c r="D4694" s="47" t="s">
        <v>12778</v>
      </c>
      <c r="E4694" s="47" t="s">
        <v>12779</v>
      </c>
      <c r="F4694" s="53">
        <v>76</v>
      </c>
      <c r="G4694" s="53">
        <f t="shared" si="147"/>
        <v>76</v>
      </c>
    </row>
    <row r="4695" spans="1:7" ht="42" x14ac:dyDescent="0.25">
      <c r="A4695" s="54" t="s">
        <v>12780</v>
      </c>
      <c r="B4695" s="54" t="s">
        <v>12781</v>
      </c>
      <c r="C4695" s="47" t="str">
        <f t="shared" si="146"/>
        <v>Formula</v>
      </c>
      <c r="D4695" s="54" t="s">
        <v>12782</v>
      </c>
      <c r="E4695" s="54" t="s">
        <v>12783</v>
      </c>
      <c r="F4695" s="55">
        <v>380</v>
      </c>
      <c r="G4695" s="53">
        <f t="shared" si="147"/>
        <v>480</v>
      </c>
    </row>
    <row r="4696" spans="1:7" ht="42" x14ac:dyDescent="0.25">
      <c r="A4696" s="47" t="s">
        <v>12784</v>
      </c>
      <c r="B4696" s="47" t="s">
        <v>12781</v>
      </c>
      <c r="C4696" s="47" t="str">
        <f t="shared" si="146"/>
        <v>Formula</v>
      </c>
      <c r="D4696" s="47" t="s">
        <v>12782</v>
      </c>
      <c r="E4696" s="47" t="s">
        <v>12785</v>
      </c>
      <c r="F4696" s="53">
        <v>100</v>
      </c>
      <c r="G4696" s="53">
        <f t="shared" si="147"/>
        <v>480</v>
      </c>
    </row>
    <row r="4697" spans="1:7" ht="42" x14ac:dyDescent="0.25">
      <c r="A4697" s="54" t="s">
        <v>12786</v>
      </c>
      <c r="B4697" s="54" t="s">
        <v>12787</v>
      </c>
      <c r="C4697" s="47" t="str">
        <f t="shared" si="146"/>
        <v>Formula</v>
      </c>
      <c r="D4697" s="54" t="s">
        <v>12788</v>
      </c>
      <c r="E4697" s="54" t="s">
        <v>12789</v>
      </c>
      <c r="F4697" s="55">
        <v>388</v>
      </c>
      <c r="G4697" s="53">
        <f t="shared" si="147"/>
        <v>390</v>
      </c>
    </row>
    <row r="4698" spans="1:7" ht="42" x14ac:dyDescent="0.25">
      <c r="A4698" s="47" t="s">
        <v>12790</v>
      </c>
      <c r="B4698" s="47" t="s">
        <v>12787</v>
      </c>
      <c r="C4698" s="47" t="str">
        <f t="shared" si="146"/>
        <v>Formula</v>
      </c>
      <c r="D4698" s="47" t="s">
        <v>12788</v>
      </c>
      <c r="E4698" s="47" t="s">
        <v>12791</v>
      </c>
      <c r="F4698" s="53">
        <v>2</v>
      </c>
      <c r="G4698" s="53">
        <f t="shared" si="147"/>
        <v>390</v>
      </c>
    </row>
    <row r="4699" spans="1:7" ht="42" x14ac:dyDescent="0.25">
      <c r="A4699" s="54" t="s">
        <v>12792</v>
      </c>
      <c r="B4699" s="54" t="s">
        <v>12793</v>
      </c>
      <c r="C4699" s="47" t="str">
        <f t="shared" si="146"/>
        <v>Formula</v>
      </c>
      <c r="D4699" s="54" t="s">
        <v>12794</v>
      </c>
      <c r="E4699" s="54" t="s">
        <v>12795</v>
      </c>
      <c r="F4699" s="55">
        <v>200</v>
      </c>
      <c r="G4699" s="53">
        <f t="shared" si="147"/>
        <v>200</v>
      </c>
    </row>
    <row r="4700" spans="1:7" ht="42" x14ac:dyDescent="0.25">
      <c r="A4700" s="47" t="s">
        <v>12796</v>
      </c>
      <c r="B4700" s="47" t="s">
        <v>12797</v>
      </c>
      <c r="C4700" s="47" t="str">
        <f t="shared" si="146"/>
        <v>Formula</v>
      </c>
      <c r="D4700" s="47" t="s">
        <v>12798</v>
      </c>
      <c r="E4700" s="47" t="s">
        <v>12799</v>
      </c>
      <c r="F4700" s="53">
        <v>154</v>
      </c>
      <c r="G4700" s="53">
        <f t="shared" si="147"/>
        <v>154</v>
      </c>
    </row>
    <row r="4701" spans="1:7" ht="42" x14ac:dyDescent="0.25">
      <c r="A4701" s="54" t="s">
        <v>12800</v>
      </c>
      <c r="B4701" s="54" t="s">
        <v>12801</v>
      </c>
      <c r="C4701" s="47" t="str">
        <f t="shared" si="146"/>
        <v>Formula</v>
      </c>
      <c r="D4701" s="54" t="s">
        <v>12802</v>
      </c>
      <c r="E4701" s="54" t="s">
        <v>12803</v>
      </c>
      <c r="F4701" s="55">
        <v>82</v>
      </c>
      <c r="G4701" s="53">
        <f t="shared" si="147"/>
        <v>82</v>
      </c>
    </row>
    <row r="4702" spans="1:7" ht="42" x14ac:dyDescent="0.25">
      <c r="A4702" s="47" t="s">
        <v>12804</v>
      </c>
      <c r="B4702" s="47" t="s">
        <v>12805</v>
      </c>
      <c r="C4702" s="47" t="str">
        <f t="shared" si="146"/>
        <v>Formula</v>
      </c>
      <c r="D4702" s="47" t="s">
        <v>12806</v>
      </c>
      <c r="E4702" s="47" t="s">
        <v>12807</v>
      </c>
      <c r="F4702" s="53">
        <v>154</v>
      </c>
      <c r="G4702" s="53">
        <f t="shared" si="147"/>
        <v>154</v>
      </c>
    </row>
    <row r="4703" spans="1:7" ht="42" x14ac:dyDescent="0.25">
      <c r="A4703" s="54" t="s">
        <v>12808</v>
      </c>
      <c r="B4703" s="54" t="s">
        <v>12809</v>
      </c>
      <c r="C4703" s="47" t="str">
        <f t="shared" si="146"/>
        <v>Formula</v>
      </c>
      <c r="D4703" s="54" t="s">
        <v>12810</v>
      </c>
      <c r="E4703" s="54" t="s">
        <v>12811</v>
      </c>
      <c r="F4703" s="55">
        <v>112</v>
      </c>
      <c r="G4703" s="53">
        <f t="shared" si="147"/>
        <v>112</v>
      </c>
    </row>
    <row r="4704" spans="1:7" ht="42" x14ac:dyDescent="0.25">
      <c r="A4704" s="47" t="s">
        <v>12812</v>
      </c>
      <c r="B4704" s="47" t="s">
        <v>12813</v>
      </c>
      <c r="C4704" s="47" t="str">
        <f t="shared" si="146"/>
        <v>Formula</v>
      </c>
      <c r="D4704" s="47" t="s">
        <v>12814</v>
      </c>
      <c r="E4704" s="47" t="s">
        <v>12815</v>
      </c>
      <c r="F4704" s="53">
        <v>30</v>
      </c>
      <c r="G4704" s="53">
        <f t="shared" si="147"/>
        <v>30</v>
      </c>
    </row>
    <row r="4705" spans="1:7" ht="42" x14ac:dyDescent="0.25">
      <c r="A4705" s="54" t="s">
        <v>12816</v>
      </c>
      <c r="B4705" s="54" t="s">
        <v>12817</v>
      </c>
      <c r="C4705" s="47" t="str">
        <f t="shared" si="146"/>
        <v>Formula</v>
      </c>
      <c r="D4705" s="54" t="s">
        <v>12818</v>
      </c>
      <c r="E4705" s="54" t="s">
        <v>12819</v>
      </c>
      <c r="F4705" s="55">
        <v>65</v>
      </c>
      <c r="G4705" s="53">
        <f t="shared" si="147"/>
        <v>65</v>
      </c>
    </row>
    <row r="4706" spans="1:7" ht="42" x14ac:dyDescent="0.25">
      <c r="A4706" s="47" t="s">
        <v>12820</v>
      </c>
      <c r="B4706" s="47" t="s">
        <v>12821</v>
      </c>
      <c r="C4706" s="47" t="str">
        <f t="shared" si="146"/>
        <v>Formula</v>
      </c>
      <c r="D4706" s="47" t="s">
        <v>12822</v>
      </c>
      <c r="E4706" s="47" t="s">
        <v>12823</v>
      </c>
      <c r="F4706" s="53">
        <v>120</v>
      </c>
      <c r="G4706" s="53">
        <f t="shared" si="147"/>
        <v>120</v>
      </c>
    </row>
    <row r="4707" spans="1:7" ht="31.5" x14ac:dyDescent="0.25">
      <c r="A4707" s="54" t="s">
        <v>12824</v>
      </c>
      <c r="B4707" s="54" t="s">
        <v>12825</v>
      </c>
      <c r="C4707" s="47" t="str">
        <f t="shared" si="146"/>
        <v>Formula</v>
      </c>
      <c r="D4707" s="54" t="s">
        <v>1102</v>
      </c>
      <c r="E4707" s="54" t="s">
        <v>12826</v>
      </c>
      <c r="F4707" s="55">
        <v>212</v>
      </c>
      <c r="G4707" s="53">
        <f t="shared" si="147"/>
        <v>212</v>
      </c>
    </row>
    <row r="4708" spans="1:7" ht="42" x14ac:dyDescent="0.25">
      <c r="A4708" s="47" t="s">
        <v>12827</v>
      </c>
      <c r="B4708" s="47" t="s">
        <v>12828</v>
      </c>
      <c r="C4708" s="47" t="str">
        <f t="shared" si="146"/>
        <v>Formula</v>
      </c>
      <c r="D4708" s="47" t="s">
        <v>12829</v>
      </c>
      <c r="E4708" s="47" t="s">
        <v>12830</v>
      </c>
      <c r="F4708" s="53">
        <v>122</v>
      </c>
      <c r="G4708" s="53">
        <f t="shared" si="147"/>
        <v>122</v>
      </c>
    </row>
    <row r="4709" spans="1:7" ht="42" x14ac:dyDescent="0.25">
      <c r="A4709" s="54" t="s">
        <v>12831</v>
      </c>
      <c r="B4709" s="54" t="s">
        <v>12832</v>
      </c>
      <c r="C4709" s="47" t="str">
        <f t="shared" si="146"/>
        <v>Formula</v>
      </c>
      <c r="D4709" s="54" t="s">
        <v>12833</v>
      </c>
      <c r="E4709" s="54" t="s">
        <v>12834</v>
      </c>
      <c r="F4709" s="55">
        <v>80</v>
      </c>
      <c r="G4709" s="53">
        <f t="shared" si="147"/>
        <v>80</v>
      </c>
    </row>
    <row r="4710" spans="1:7" ht="42" x14ac:dyDescent="0.25">
      <c r="A4710" s="47" t="s">
        <v>12835</v>
      </c>
      <c r="B4710" s="47" t="s">
        <v>12836</v>
      </c>
      <c r="C4710" s="47" t="str">
        <f t="shared" si="146"/>
        <v>Formula</v>
      </c>
      <c r="D4710" s="47" t="s">
        <v>12837</v>
      </c>
      <c r="E4710" s="47" t="s">
        <v>12838</v>
      </c>
      <c r="F4710" s="53">
        <v>12</v>
      </c>
      <c r="G4710" s="53">
        <f t="shared" si="147"/>
        <v>34</v>
      </c>
    </row>
    <row r="4711" spans="1:7" ht="42" x14ac:dyDescent="0.25">
      <c r="A4711" s="54" t="s">
        <v>12839</v>
      </c>
      <c r="B4711" s="54" t="s">
        <v>12836</v>
      </c>
      <c r="C4711" s="47" t="str">
        <f t="shared" si="146"/>
        <v>Formula</v>
      </c>
      <c r="D4711" s="54" t="s">
        <v>12837</v>
      </c>
      <c r="E4711" s="54" t="s">
        <v>12840</v>
      </c>
      <c r="F4711" s="55">
        <v>22</v>
      </c>
      <c r="G4711" s="53">
        <f t="shared" si="147"/>
        <v>34</v>
      </c>
    </row>
    <row r="4712" spans="1:7" ht="42" x14ac:dyDescent="0.25">
      <c r="A4712" s="47" t="s">
        <v>12841</v>
      </c>
      <c r="B4712" s="47" t="s">
        <v>12842</v>
      </c>
      <c r="C4712" s="47" t="str">
        <f t="shared" si="146"/>
        <v>Formula</v>
      </c>
      <c r="D4712" s="47" t="s">
        <v>12843</v>
      </c>
      <c r="E4712" s="47" t="s">
        <v>12844</v>
      </c>
      <c r="F4712" s="53">
        <v>213</v>
      </c>
      <c r="G4712" s="53">
        <f t="shared" si="147"/>
        <v>293</v>
      </c>
    </row>
    <row r="4713" spans="1:7" ht="42" x14ac:dyDescent="0.25">
      <c r="A4713" s="54" t="s">
        <v>12845</v>
      </c>
      <c r="B4713" s="54" t="s">
        <v>12842</v>
      </c>
      <c r="C4713" s="47" t="str">
        <f t="shared" si="146"/>
        <v>Formula</v>
      </c>
      <c r="D4713" s="54" t="s">
        <v>12843</v>
      </c>
      <c r="E4713" s="54" t="s">
        <v>12846</v>
      </c>
      <c r="F4713" s="55">
        <v>80</v>
      </c>
      <c r="G4713" s="53">
        <f t="shared" si="147"/>
        <v>293</v>
      </c>
    </row>
    <row r="4714" spans="1:7" ht="42" x14ac:dyDescent="0.25">
      <c r="A4714" s="47" t="s">
        <v>12847</v>
      </c>
      <c r="B4714" s="47" t="s">
        <v>12848</v>
      </c>
      <c r="C4714" s="47" t="str">
        <f t="shared" si="146"/>
        <v>Formula</v>
      </c>
      <c r="D4714" s="47" t="s">
        <v>12849</v>
      </c>
      <c r="E4714" s="47" t="s">
        <v>12850</v>
      </c>
      <c r="F4714" s="53">
        <v>199</v>
      </c>
      <c r="G4714" s="53">
        <f t="shared" si="147"/>
        <v>408</v>
      </c>
    </row>
    <row r="4715" spans="1:7" ht="42" x14ac:dyDescent="0.25">
      <c r="A4715" s="54" t="s">
        <v>12851</v>
      </c>
      <c r="B4715" s="54" t="s">
        <v>12848</v>
      </c>
      <c r="C4715" s="47" t="str">
        <f t="shared" si="146"/>
        <v>Formula</v>
      </c>
      <c r="D4715" s="54" t="s">
        <v>12849</v>
      </c>
      <c r="E4715" s="54" t="s">
        <v>12852</v>
      </c>
      <c r="F4715" s="55">
        <v>209</v>
      </c>
      <c r="G4715" s="53">
        <f t="shared" si="147"/>
        <v>408</v>
      </c>
    </row>
    <row r="4716" spans="1:7" ht="42" x14ac:dyDescent="0.25">
      <c r="A4716" s="47" t="s">
        <v>12853</v>
      </c>
      <c r="B4716" s="47" t="s">
        <v>12854</v>
      </c>
      <c r="C4716" s="47" t="str">
        <f t="shared" si="146"/>
        <v>Formula</v>
      </c>
      <c r="D4716" s="47" t="s">
        <v>12855</v>
      </c>
      <c r="E4716" s="47" t="s">
        <v>12856</v>
      </c>
      <c r="F4716" s="53">
        <v>100</v>
      </c>
      <c r="G4716" s="53">
        <f t="shared" si="147"/>
        <v>100</v>
      </c>
    </row>
    <row r="4717" spans="1:7" ht="42" x14ac:dyDescent="0.25">
      <c r="A4717" s="54" t="s">
        <v>12857</v>
      </c>
      <c r="B4717" s="54" t="s">
        <v>12858</v>
      </c>
      <c r="C4717" s="47" t="str">
        <f t="shared" si="146"/>
        <v>Formula</v>
      </c>
      <c r="D4717" s="54" t="s">
        <v>12859</v>
      </c>
      <c r="E4717" s="54" t="s">
        <v>12860</v>
      </c>
      <c r="F4717" s="55">
        <v>78</v>
      </c>
      <c r="G4717" s="53">
        <f t="shared" si="147"/>
        <v>78</v>
      </c>
    </row>
    <row r="4718" spans="1:7" ht="31.5" x14ac:dyDescent="0.25">
      <c r="A4718" s="47" t="s">
        <v>12861</v>
      </c>
      <c r="B4718" s="47" t="s">
        <v>12862</v>
      </c>
      <c r="C4718" s="47" t="str">
        <f t="shared" si="146"/>
        <v>Formula</v>
      </c>
      <c r="D4718" s="47" t="s">
        <v>12863</v>
      </c>
      <c r="E4718" s="47" t="s">
        <v>12864</v>
      </c>
      <c r="F4718" s="53">
        <v>61</v>
      </c>
      <c r="G4718" s="53">
        <f t="shared" si="147"/>
        <v>61</v>
      </c>
    </row>
    <row r="4719" spans="1:7" ht="42" x14ac:dyDescent="0.25">
      <c r="A4719" s="54" t="s">
        <v>12865</v>
      </c>
      <c r="B4719" s="54" t="s">
        <v>12866</v>
      </c>
      <c r="C4719" s="47" t="str">
        <f t="shared" si="146"/>
        <v>Formula</v>
      </c>
      <c r="D4719" s="54" t="s">
        <v>12867</v>
      </c>
      <c r="E4719" s="54" t="s">
        <v>12868</v>
      </c>
      <c r="F4719" s="55">
        <v>70</v>
      </c>
      <c r="G4719" s="53">
        <f t="shared" si="147"/>
        <v>70</v>
      </c>
    </row>
    <row r="4720" spans="1:7" ht="31.5" x14ac:dyDescent="0.25">
      <c r="A4720" s="47" t="s">
        <v>12869</v>
      </c>
      <c r="B4720" s="47" t="s">
        <v>12870</v>
      </c>
      <c r="C4720" s="47" t="str">
        <f t="shared" si="146"/>
        <v>Formula</v>
      </c>
      <c r="D4720" s="47" t="s">
        <v>12871</v>
      </c>
      <c r="E4720" s="47" t="s">
        <v>6464</v>
      </c>
      <c r="F4720" s="53">
        <v>201</v>
      </c>
      <c r="G4720" s="53">
        <f t="shared" si="147"/>
        <v>2329</v>
      </c>
    </row>
    <row r="4721" spans="1:7" ht="31.5" x14ac:dyDescent="0.25">
      <c r="A4721" s="54" t="s">
        <v>12872</v>
      </c>
      <c r="B4721" s="54" t="s">
        <v>12870</v>
      </c>
      <c r="C4721" s="47" t="str">
        <f t="shared" si="146"/>
        <v>Formula</v>
      </c>
      <c r="D4721" s="54" t="s">
        <v>12871</v>
      </c>
      <c r="E4721" s="54" t="s">
        <v>12873</v>
      </c>
      <c r="F4721" s="55">
        <v>73</v>
      </c>
      <c r="G4721" s="53">
        <f t="shared" si="147"/>
        <v>2329</v>
      </c>
    </row>
    <row r="4722" spans="1:7" ht="31.5" x14ac:dyDescent="0.25">
      <c r="A4722" s="47" t="s">
        <v>12874</v>
      </c>
      <c r="B4722" s="47" t="s">
        <v>12870</v>
      </c>
      <c r="C4722" s="47" t="str">
        <f t="shared" si="146"/>
        <v>Formula</v>
      </c>
      <c r="D4722" s="47" t="s">
        <v>12871</v>
      </c>
      <c r="E4722" s="47" t="s">
        <v>12875</v>
      </c>
      <c r="F4722" s="53">
        <v>250</v>
      </c>
      <c r="G4722" s="53">
        <f t="shared" si="147"/>
        <v>2329</v>
      </c>
    </row>
    <row r="4723" spans="1:7" ht="31.5" x14ac:dyDescent="0.25">
      <c r="A4723" s="54" t="s">
        <v>12876</v>
      </c>
      <c r="B4723" s="54" t="s">
        <v>12870</v>
      </c>
      <c r="C4723" s="47" t="str">
        <f t="shared" si="146"/>
        <v>Formula</v>
      </c>
      <c r="D4723" s="54" t="s">
        <v>12871</v>
      </c>
      <c r="E4723" s="54" t="s">
        <v>12877</v>
      </c>
      <c r="F4723" s="55">
        <v>200</v>
      </c>
      <c r="G4723" s="53">
        <f t="shared" si="147"/>
        <v>2329</v>
      </c>
    </row>
    <row r="4724" spans="1:7" ht="31.5" x14ac:dyDescent="0.25">
      <c r="A4724" s="47" t="s">
        <v>12878</v>
      </c>
      <c r="B4724" s="47" t="s">
        <v>12870</v>
      </c>
      <c r="C4724" s="47" t="str">
        <f t="shared" si="146"/>
        <v>Formula</v>
      </c>
      <c r="D4724" s="47" t="s">
        <v>12871</v>
      </c>
      <c r="E4724" s="47" t="s">
        <v>12879</v>
      </c>
      <c r="F4724" s="53">
        <v>193</v>
      </c>
      <c r="G4724" s="53">
        <f t="shared" si="147"/>
        <v>2329</v>
      </c>
    </row>
    <row r="4725" spans="1:7" ht="31.5" x14ac:dyDescent="0.25">
      <c r="A4725" s="54" t="s">
        <v>12880</v>
      </c>
      <c r="B4725" s="54" t="s">
        <v>12870</v>
      </c>
      <c r="C4725" s="47" t="str">
        <f t="shared" si="146"/>
        <v>Formula</v>
      </c>
      <c r="D4725" s="54" t="s">
        <v>12871</v>
      </c>
      <c r="E4725" s="54" t="s">
        <v>12881</v>
      </c>
      <c r="F4725" s="55">
        <v>90</v>
      </c>
      <c r="G4725" s="53">
        <f t="shared" si="147"/>
        <v>2329</v>
      </c>
    </row>
    <row r="4726" spans="1:7" ht="31.5" x14ac:dyDescent="0.25">
      <c r="A4726" s="47" t="s">
        <v>12882</v>
      </c>
      <c r="B4726" s="47" t="s">
        <v>12870</v>
      </c>
      <c r="C4726" s="47" t="str">
        <f t="shared" si="146"/>
        <v>Formula</v>
      </c>
      <c r="D4726" s="47" t="s">
        <v>12871</v>
      </c>
      <c r="E4726" s="47" t="s">
        <v>308</v>
      </c>
      <c r="F4726" s="53">
        <v>248</v>
      </c>
      <c r="G4726" s="53">
        <f t="shared" si="147"/>
        <v>2329</v>
      </c>
    </row>
    <row r="4727" spans="1:7" ht="31.5" x14ac:dyDescent="0.25">
      <c r="A4727" s="54" t="s">
        <v>12883</v>
      </c>
      <c r="B4727" s="54" t="s">
        <v>12870</v>
      </c>
      <c r="C4727" s="47" t="str">
        <f t="shared" si="146"/>
        <v>Formula</v>
      </c>
      <c r="D4727" s="54" t="s">
        <v>12871</v>
      </c>
      <c r="E4727" s="54" t="s">
        <v>12884</v>
      </c>
      <c r="F4727" s="55">
        <v>158</v>
      </c>
      <c r="G4727" s="53">
        <f t="shared" si="147"/>
        <v>2329</v>
      </c>
    </row>
    <row r="4728" spans="1:7" ht="31.5" x14ac:dyDescent="0.25">
      <c r="A4728" s="47" t="s">
        <v>12885</v>
      </c>
      <c r="B4728" s="47" t="s">
        <v>12870</v>
      </c>
      <c r="C4728" s="47" t="str">
        <f t="shared" si="146"/>
        <v>Formula</v>
      </c>
      <c r="D4728" s="47" t="s">
        <v>12871</v>
      </c>
      <c r="E4728" s="47" t="s">
        <v>12886</v>
      </c>
      <c r="F4728" s="53">
        <v>208</v>
      </c>
      <c r="G4728" s="53">
        <f t="shared" si="147"/>
        <v>2329</v>
      </c>
    </row>
    <row r="4729" spans="1:7" ht="31.5" x14ac:dyDescent="0.25">
      <c r="A4729" s="54" t="s">
        <v>12887</v>
      </c>
      <c r="B4729" s="54" t="s">
        <v>12870</v>
      </c>
      <c r="C4729" s="47" t="str">
        <f t="shared" si="146"/>
        <v>Formula</v>
      </c>
      <c r="D4729" s="54" t="s">
        <v>12871</v>
      </c>
      <c r="E4729" s="54" t="s">
        <v>12888</v>
      </c>
      <c r="F4729" s="55">
        <v>84</v>
      </c>
      <c r="G4729" s="53">
        <f t="shared" si="147"/>
        <v>2329</v>
      </c>
    </row>
    <row r="4730" spans="1:7" ht="31.5" x14ac:dyDescent="0.25">
      <c r="A4730" s="47" t="s">
        <v>12889</v>
      </c>
      <c r="B4730" s="47" t="s">
        <v>12870</v>
      </c>
      <c r="C4730" s="47" t="str">
        <f t="shared" si="146"/>
        <v>Formula</v>
      </c>
      <c r="D4730" s="47" t="s">
        <v>12871</v>
      </c>
      <c r="E4730" s="47" t="s">
        <v>12890</v>
      </c>
      <c r="F4730" s="53">
        <v>118</v>
      </c>
      <c r="G4730" s="53">
        <f t="shared" si="147"/>
        <v>2329</v>
      </c>
    </row>
    <row r="4731" spans="1:7" ht="31.5" x14ac:dyDescent="0.25">
      <c r="A4731" s="54" t="s">
        <v>12891</v>
      </c>
      <c r="B4731" s="54" t="s">
        <v>12870</v>
      </c>
      <c r="C4731" s="47" t="str">
        <f t="shared" si="146"/>
        <v>Formula</v>
      </c>
      <c r="D4731" s="54" t="s">
        <v>12871</v>
      </c>
      <c r="E4731" s="54" t="s">
        <v>12892</v>
      </c>
      <c r="F4731" s="55">
        <v>139</v>
      </c>
      <c r="G4731" s="53">
        <f t="shared" si="147"/>
        <v>2329</v>
      </c>
    </row>
    <row r="4732" spans="1:7" ht="31.5" x14ac:dyDescent="0.25">
      <c r="A4732" s="47" t="s">
        <v>12893</v>
      </c>
      <c r="B4732" s="47" t="s">
        <v>12870</v>
      </c>
      <c r="C4732" s="47" t="str">
        <f t="shared" si="146"/>
        <v>Formula</v>
      </c>
      <c r="D4732" s="47" t="s">
        <v>12871</v>
      </c>
      <c r="E4732" s="47" t="s">
        <v>12894</v>
      </c>
      <c r="F4732" s="53">
        <v>226</v>
      </c>
      <c r="G4732" s="53">
        <f t="shared" si="147"/>
        <v>2329</v>
      </c>
    </row>
    <row r="4733" spans="1:7" ht="31.5" x14ac:dyDescent="0.25">
      <c r="A4733" s="54" t="s">
        <v>12895</v>
      </c>
      <c r="B4733" s="54" t="s">
        <v>12870</v>
      </c>
      <c r="C4733" s="47" t="str">
        <f t="shared" si="146"/>
        <v>Formula</v>
      </c>
      <c r="D4733" s="54" t="s">
        <v>12871</v>
      </c>
      <c r="E4733" s="54" t="s">
        <v>12896</v>
      </c>
      <c r="F4733" s="55">
        <v>141</v>
      </c>
      <c r="G4733" s="53">
        <f t="shared" si="147"/>
        <v>2329</v>
      </c>
    </row>
    <row r="4734" spans="1:7" ht="31.5" x14ac:dyDescent="0.25">
      <c r="A4734" s="47" t="s">
        <v>12897</v>
      </c>
      <c r="B4734" s="47" t="s">
        <v>12898</v>
      </c>
      <c r="C4734" s="47" t="str">
        <f t="shared" si="146"/>
        <v>Formula</v>
      </c>
      <c r="D4734" s="47" t="s">
        <v>12899</v>
      </c>
      <c r="E4734" s="47" t="s">
        <v>12900</v>
      </c>
      <c r="F4734" s="53">
        <v>6</v>
      </c>
      <c r="G4734" s="53">
        <f t="shared" si="147"/>
        <v>1258</v>
      </c>
    </row>
    <row r="4735" spans="1:7" ht="31.5" x14ac:dyDescent="0.25">
      <c r="A4735" s="54" t="s">
        <v>12901</v>
      </c>
      <c r="B4735" s="54" t="s">
        <v>12898</v>
      </c>
      <c r="C4735" s="47" t="str">
        <f t="shared" si="146"/>
        <v>Formula</v>
      </c>
      <c r="D4735" s="54" t="s">
        <v>12899</v>
      </c>
      <c r="E4735" s="54" t="s">
        <v>12902</v>
      </c>
      <c r="F4735" s="55">
        <v>224</v>
      </c>
      <c r="G4735" s="53">
        <f t="shared" si="147"/>
        <v>1258</v>
      </c>
    </row>
    <row r="4736" spans="1:7" ht="31.5" x14ac:dyDescent="0.25">
      <c r="A4736" s="47" t="s">
        <v>12903</v>
      </c>
      <c r="B4736" s="47" t="s">
        <v>12898</v>
      </c>
      <c r="C4736" s="47" t="str">
        <f t="shared" si="146"/>
        <v>Formula</v>
      </c>
      <c r="D4736" s="47" t="s">
        <v>12899</v>
      </c>
      <c r="E4736" s="47" t="s">
        <v>12904</v>
      </c>
      <c r="F4736" s="53">
        <v>210</v>
      </c>
      <c r="G4736" s="53">
        <f t="shared" si="147"/>
        <v>1258</v>
      </c>
    </row>
    <row r="4737" spans="1:7" ht="31.5" x14ac:dyDescent="0.25">
      <c r="A4737" s="54" t="s">
        <v>12905</v>
      </c>
      <c r="B4737" s="54" t="s">
        <v>12898</v>
      </c>
      <c r="C4737" s="47" t="str">
        <f t="shared" si="146"/>
        <v>Formula</v>
      </c>
      <c r="D4737" s="54" t="s">
        <v>12899</v>
      </c>
      <c r="E4737" s="54" t="s">
        <v>12906</v>
      </c>
      <c r="F4737" s="55">
        <v>190</v>
      </c>
      <c r="G4737" s="53">
        <f t="shared" si="147"/>
        <v>1258</v>
      </c>
    </row>
    <row r="4738" spans="1:7" ht="31.5" x14ac:dyDescent="0.25">
      <c r="A4738" s="47" t="s">
        <v>12907</v>
      </c>
      <c r="B4738" s="47" t="s">
        <v>12898</v>
      </c>
      <c r="C4738" s="47" t="str">
        <f t="shared" si="146"/>
        <v>Formula</v>
      </c>
      <c r="D4738" s="47" t="s">
        <v>12899</v>
      </c>
      <c r="E4738" s="47" t="s">
        <v>12908</v>
      </c>
      <c r="F4738" s="53">
        <v>184</v>
      </c>
      <c r="G4738" s="53">
        <f t="shared" si="147"/>
        <v>1258</v>
      </c>
    </row>
    <row r="4739" spans="1:7" ht="31.5" x14ac:dyDescent="0.25">
      <c r="A4739" s="54" t="s">
        <v>12909</v>
      </c>
      <c r="B4739" s="54" t="s">
        <v>12898</v>
      </c>
      <c r="C4739" s="47" t="str">
        <f t="shared" ref="C4739:C4802" si="148">IF(ISTEXT(VLOOKUP(B4739,$I$2:$I$11,1,FALSE)),"Alt sub","Formula")</f>
        <v>Formula</v>
      </c>
      <c r="D4739" s="54" t="s">
        <v>12899</v>
      </c>
      <c r="E4739" s="54" t="s">
        <v>12910</v>
      </c>
      <c r="F4739" s="55">
        <v>104</v>
      </c>
      <c r="G4739" s="53">
        <f t="shared" ref="G4739:G4802" si="149">SUMIF(B:B,B4739,F:F)</f>
        <v>1258</v>
      </c>
    </row>
    <row r="4740" spans="1:7" ht="31.5" x14ac:dyDescent="0.25">
      <c r="A4740" s="47" t="s">
        <v>12911</v>
      </c>
      <c r="B4740" s="47" t="s">
        <v>12898</v>
      </c>
      <c r="C4740" s="47" t="str">
        <f t="shared" si="148"/>
        <v>Formula</v>
      </c>
      <c r="D4740" s="47" t="s">
        <v>12899</v>
      </c>
      <c r="E4740" s="47" t="s">
        <v>12912</v>
      </c>
      <c r="F4740" s="53">
        <v>87</v>
      </c>
      <c r="G4740" s="53">
        <f t="shared" si="149"/>
        <v>1258</v>
      </c>
    </row>
    <row r="4741" spans="1:7" ht="31.5" x14ac:dyDescent="0.25">
      <c r="A4741" s="54" t="s">
        <v>12913</v>
      </c>
      <c r="B4741" s="54" t="s">
        <v>12898</v>
      </c>
      <c r="C4741" s="47" t="str">
        <f t="shared" si="148"/>
        <v>Formula</v>
      </c>
      <c r="D4741" s="54" t="s">
        <v>12899</v>
      </c>
      <c r="E4741" s="54" t="s">
        <v>12914</v>
      </c>
      <c r="F4741" s="55">
        <v>40</v>
      </c>
      <c r="G4741" s="53">
        <f t="shared" si="149"/>
        <v>1258</v>
      </c>
    </row>
    <row r="4742" spans="1:7" ht="31.5" x14ac:dyDescent="0.25">
      <c r="A4742" s="47" t="s">
        <v>12915</v>
      </c>
      <c r="B4742" s="47" t="s">
        <v>12898</v>
      </c>
      <c r="C4742" s="47" t="str">
        <f t="shared" si="148"/>
        <v>Formula</v>
      </c>
      <c r="D4742" s="47" t="s">
        <v>12899</v>
      </c>
      <c r="E4742" s="47" t="s">
        <v>12916</v>
      </c>
      <c r="F4742" s="53">
        <v>119</v>
      </c>
      <c r="G4742" s="53">
        <f t="shared" si="149"/>
        <v>1258</v>
      </c>
    </row>
    <row r="4743" spans="1:7" ht="31.5" x14ac:dyDescent="0.25">
      <c r="A4743" s="54" t="s">
        <v>12917</v>
      </c>
      <c r="B4743" s="54" t="s">
        <v>12898</v>
      </c>
      <c r="C4743" s="47" t="str">
        <f t="shared" si="148"/>
        <v>Formula</v>
      </c>
      <c r="D4743" s="54" t="s">
        <v>12899</v>
      </c>
      <c r="E4743" s="54" t="s">
        <v>12918</v>
      </c>
      <c r="F4743" s="55">
        <v>64</v>
      </c>
      <c r="G4743" s="53">
        <f t="shared" si="149"/>
        <v>1258</v>
      </c>
    </row>
    <row r="4744" spans="1:7" ht="31.5" x14ac:dyDescent="0.25">
      <c r="A4744" s="47" t="s">
        <v>12919</v>
      </c>
      <c r="B4744" s="47" t="s">
        <v>12898</v>
      </c>
      <c r="C4744" s="47" t="str">
        <f t="shared" si="148"/>
        <v>Formula</v>
      </c>
      <c r="D4744" s="47" t="s">
        <v>12899</v>
      </c>
      <c r="E4744" s="47" t="s">
        <v>12920</v>
      </c>
      <c r="F4744" s="53">
        <v>30</v>
      </c>
      <c r="G4744" s="53">
        <f t="shared" si="149"/>
        <v>1258</v>
      </c>
    </row>
    <row r="4745" spans="1:7" ht="21" x14ac:dyDescent="0.25">
      <c r="A4745" s="54" t="s">
        <v>12921</v>
      </c>
      <c r="B4745" s="54" t="s">
        <v>12922</v>
      </c>
      <c r="C4745" s="47" t="str">
        <f t="shared" si="148"/>
        <v>Formula</v>
      </c>
      <c r="D4745" s="54" t="s">
        <v>12923</v>
      </c>
      <c r="E4745" s="54" t="s">
        <v>12924</v>
      </c>
      <c r="F4745" s="55">
        <v>172</v>
      </c>
      <c r="G4745" s="53">
        <f t="shared" si="149"/>
        <v>603</v>
      </c>
    </row>
    <row r="4746" spans="1:7" ht="21" x14ac:dyDescent="0.25">
      <c r="A4746" s="47" t="s">
        <v>12925</v>
      </c>
      <c r="B4746" s="47" t="s">
        <v>12922</v>
      </c>
      <c r="C4746" s="47" t="str">
        <f t="shared" si="148"/>
        <v>Formula</v>
      </c>
      <c r="D4746" s="47" t="s">
        <v>12923</v>
      </c>
      <c r="E4746" s="47" t="s">
        <v>12926</v>
      </c>
      <c r="F4746" s="53">
        <v>200</v>
      </c>
      <c r="G4746" s="53">
        <f t="shared" si="149"/>
        <v>603</v>
      </c>
    </row>
    <row r="4747" spans="1:7" ht="21" x14ac:dyDescent="0.25">
      <c r="A4747" s="54" t="s">
        <v>12927</v>
      </c>
      <c r="B4747" s="54" t="s">
        <v>12922</v>
      </c>
      <c r="C4747" s="47" t="str">
        <f t="shared" si="148"/>
        <v>Formula</v>
      </c>
      <c r="D4747" s="54" t="s">
        <v>12923</v>
      </c>
      <c r="E4747" s="54" t="s">
        <v>11853</v>
      </c>
      <c r="F4747" s="55">
        <v>60</v>
      </c>
      <c r="G4747" s="53">
        <f t="shared" si="149"/>
        <v>603</v>
      </c>
    </row>
    <row r="4748" spans="1:7" ht="21" x14ac:dyDescent="0.25">
      <c r="A4748" s="47" t="s">
        <v>12928</v>
      </c>
      <c r="B4748" s="47" t="s">
        <v>12922</v>
      </c>
      <c r="C4748" s="47" t="str">
        <f t="shared" si="148"/>
        <v>Formula</v>
      </c>
      <c r="D4748" s="47" t="s">
        <v>12923</v>
      </c>
      <c r="E4748" s="47" t="s">
        <v>12929</v>
      </c>
      <c r="F4748" s="53">
        <v>171</v>
      </c>
      <c r="G4748" s="53">
        <f t="shared" si="149"/>
        <v>603</v>
      </c>
    </row>
    <row r="4749" spans="1:7" ht="52.5" x14ac:dyDescent="0.25">
      <c r="A4749" s="54" t="s">
        <v>12930</v>
      </c>
      <c r="B4749" s="54" t="s">
        <v>12931</v>
      </c>
      <c r="C4749" s="47" t="str">
        <f t="shared" si="148"/>
        <v>Formula</v>
      </c>
      <c r="D4749" s="54" t="s">
        <v>12932</v>
      </c>
      <c r="E4749" s="54" t="s">
        <v>12933</v>
      </c>
      <c r="F4749" s="55">
        <v>307</v>
      </c>
      <c r="G4749" s="53">
        <f t="shared" si="149"/>
        <v>479</v>
      </c>
    </row>
    <row r="4750" spans="1:7" ht="52.5" x14ac:dyDescent="0.25">
      <c r="A4750" s="47" t="s">
        <v>12934</v>
      </c>
      <c r="B4750" s="47" t="s">
        <v>12931</v>
      </c>
      <c r="C4750" s="47" t="str">
        <f t="shared" si="148"/>
        <v>Formula</v>
      </c>
      <c r="D4750" s="47" t="s">
        <v>12932</v>
      </c>
      <c r="E4750" s="47" t="s">
        <v>12935</v>
      </c>
      <c r="F4750" s="53">
        <v>31</v>
      </c>
      <c r="G4750" s="53">
        <f t="shared" si="149"/>
        <v>479</v>
      </c>
    </row>
    <row r="4751" spans="1:7" ht="52.5" x14ac:dyDescent="0.25">
      <c r="A4751" s="54" t="s">
        <v>12936</v>
      </c>
      <c r="B4751" s="54" t="s">
        <v>12931</v>
      </c>
      <c r="C4751" s="47" t="str">
        <f t="shared" si="148"/>
        <v>Formula</v>
      </c>
      <c r="D4751" s="54" t="s">
        <v>12932</v>
      </c>
      <c r="E4751" s="54" t="s">
        <v>12937</v>
      </c>
      <c r="F4751" s="55">
        <v>50</v>
      </c>
      <c r="G4751" s="53">
        <f t="shared" si="149"/>
        <v>479</v>
      </c>
    </row>
    <row r="4752" spans="1:7" ht="52.5" x14ac:dyDescent="0.25">
      <c r="A4752" s="47" t="s">
        <v>12938</v>
      </c>
      <c r="B4752" s="47" t="s">
        <v>12931</v>
      </c>
      <c r="C4752" s="47" t="str">
        <f t="shared" si="148"/>
        <v>Formula</v>
      </c>
      <c r="D4752" s="47" t="s">
        <v>12932</v>
      </c>
      <c r="E4752" s="47" t="s">
        <v>621</v>
      </c>
      <c r="F4752" s="53">
        <v>63</v>
      </c>
      <c r="G4752" s="53">
        <f t="shared" si="149"/>
        <v>479</v>
      </c>
    </row>
    <row r="4753" spans="1:7" ht="52.5" x14ac:dyDescent="0.25">
      <c r="A4753" s="54" t="s">
        <v>12939</v>
      </c>
      <c r="B4753" s="54" t="s">
        <v>12931</v>
      </c>
      <c r="C4753" s="47" t="str">
        <f t="shared" si="148"/>
        <v>Formula</v>
      </c>
      <c r="D4753" s="54" t="s">
        <v>12932</v>
      </c>
      <c r="E4753" s="54" t="s">
        <v>12940</v>
      </c>
      <c r="F4753" s="55">
        <v>28</v>
      </c>
      <c r="G4753" s="53">
        <f t="shared" si="149"/>
        <v>479</v>
      </c>
    </row>
    <row r="4754" spans="1:7" ht="42" x14ac:dyDescent="0.25">
      <c r="A4754" s="47" t="s">
        <v>12941</v>
      </c>
      <c r="B4754" s="47" t="s">
        <v>12942</v>
      </c>
      <c r="C4754" s="47" t="str">
        <f t="shared" si="148"/>
        <v>Formula</v>
      </c>
      <c r="D4754" s="47" t="s">
        <v>12943</v>
      </c>
      <c r="E4754" s="47" t="s">
        <v>12944</v>
      </c>
      <c r="F4754" s="53">
        <v>57</v>
      </c>
      <c r="G4754" s="53">
        <f t="shared" si="149"/>
        <v>257</v>
      </c>
    </row>
    <row r="4755" spans="1:7" ht="42" x14ac:dyDescent="0.25">
      <c r="A4755" s="54" t="s">
        <v>12945</v>
      </c>
      <c r="B4755" s="54" t="s">
        <v>12942</v>
      </c>
      <c r="C4755" s="47" t="str">
        <f t="shared" si="148"/>
        <v>Formula</v>
      </c>
      <c r="D4755" s="54" t="s">
        <v>12943</v>
      </c>
      <c r="E4755" s="54" t="s">
        <v>12946</v>
      </c>
      <c r="F4755" s="55">
        <v>20</v>
      </c>
      <c r="G4755" s="53">
        <f t="shared" si="149"/>
        <v>257</v>
      </c>
    </row>
    <row r="4756" spans="1:7" ht="42" x14ac:dyDescent="0.25">
      <c r="A4756" s="47" t="s">
        <v>12947</v>
      </c>
      <c r="B4756" s="47" t="s">
        <v>12942</v>
      </c>
      <c r="C4756" s="47" t="str">
        <f t="shared" si="148"/>
        <v>Formula</v>
      </c>
      <c r="D4756" s="47" t="s">
        <v>12943</v>
      </c>
      <c r="E4756" s="47" t="s">
        <v>12948</v>
      </c>
      <c r="F4756" s="53">
        <v>108</v>
      </c>
      <c r="G4756" s="53">
        <f t="shared" si="149"/>
        <v>257</v>
      </c>
    </row>
    <row r="4757" spans="1:7" ht="42" x14ac:dyDescent="0.25">
      <c r="A4757" s="54" t="s">
        <v>12949</v>
      </c>
      <c r="B4757" s="54" t="s">
        <v>12942</v>
      </c>
      <c r="C4757" s="47" t="str">
        <f t="shared" si="148"/>
        <v>Formula</v>
      </c>
      <c r="D4757" s="54" t="s">
        <v>12943</v>
      </c>
      <c r="E4757" s="54" t="s">
        <v>12950</v>
      </c>
      <c r="F4757" s="55">
        <v>48</v>
      </c>
      <c r="G4757" s="53">
        <f t="shared" si="149"/>
        <v>257</v>
      </c>
    </row>
    <row r="4758" spans="1:7" ht="42" x14ac:dyDescent="0.25">
      <c r="A4758" s="47" t="s">
        <v>12951</v>
      </c>
      <c r="B4758" s="47" t="s">
        <v>12942</v>
      </c>
      <c r="C4758" s="47" t="str">
        <f t="shared" si="148"/>
        <v>Formula</v>
      </c>
      <c r="D4758" s="47" t="s">
        <v>12943</v>
      </c>
      <c r="E4758" s="47" t="s">
        <v>12952</v>
      </c>
      <c r="F4758" s="53">
        <v>10</v>
      </c>
      <c r="G4758" s="53">
        <f t="shared" si="149"/>
        <v>257</v>
      </c>
    </row>
    <row r="4759" spans="1:7" ht="42" x14ac:dyDescent="0.25">
      <c r="A4759" s="54" t="s">
        <v>12953</v>
      </c>
      <c r="B4759" s="54" t="s">
        <v>12942</v>
      </c>
      <c r="C4759" s="47" t="str">
        <f t="shared" si="148"/>
        <v>Formula</v>
      </c>
      <c r="D4759" s="54" t="s">
        <v>12943</v>
      </c>
      <c r="E4759" s="54" t="s">
        <v>12954</v>
      </c>
      <c r="F4759" s="55">
        <v>14</v>
      </c>
      <c r="G4759" s="53">
        <f t="shared" si="149"/>
        <v>257</v>
      </c>
    </row>
    <row r="4760" spans="1:7" ht="52.5" x14ac:dyDescent="0.25">
      <c r="A4760" s="47" t="s">
        <v>12955</v>
      </c>
      <c r="B4760" s="47" t="s">
        <v>12956</v>
      </c>
      <c r="C4760" s="47" t="str">
        <f t="shared" si="148"/>
        <v>Formula</v>
      </c>
      <c r="D4760" s="47" t="s">
        <v>12957</v>
      </c>
      <c r="E4760" s="47" t="s">
        <v>12958</v>
      </c>
      <c r="F4760" s="53">
        <v>66</v>
      </c>
      <c r="G4760" s="53">
        <f t="shared" si="149"/>
        <v>370</v>
      </c>
    </row>
    <row r="4761" spans="1:7" ht="52.5" x14ac:dyDescent="0.25">
      <c r="A4761" s="54" t="s">
        <v>12959</v>
      </c>
      <c r="B4761" s="54" t="s">
        <v>12956</v>
      </c>
      <c r="C4761" s="47" t="str">
        <f t="shared" si="148"/>
        <v>Formula</v>
      </c>
      <c r="D4761" s="54" t="s">
        <v>12957</v>
      </c>
      <c r="E4761" s="54" t="s">
        <v>12960</v>
      </c>
      <c r="F4761" s="55">
        <v>56</v>
      </c>
      <c r="G4761" s="53">
        <f t="shared" si="149"/>
        <v>370</v>
      </c>
    </row>
    <row r="4762" spans="1:7" ht="52.5" x14ac:dyDescent="0.25">
      <c r="A4762" s="47" t="s">
        <v>12961</v>
      </c>
      <c r="B4762" s="47" t="s">
        <v>12956</v>
      </c>
      <c r="C4762" s="47" t="str">
        <f t="shared" si="148"/>
        <v>Formula</v>
      </c>
      <c r="D4762" s="47" t="s">
        <v>12957</v>
      </c>
      <c r="E4762" s="47" t="s">
        <v>12962</v>
      </c>
      <c r="F4762" s="53">
        <v>42</v>
      </c>
      <c r="G4762" s="53">
        <f t="shared" si="149"/>
        <v>370</v>
      </c>
    </row>
    <row r="4763" spans="1:7" ht="52.5" x14ac:dyDescent="0.25">
      <c r="A4763" s="54" t="s">
        <v>12963</v>
      </c>
      <c r="B4763" s="54" t="s">
        <v>12956</v>
      </c>
      <c r="C4763" s="47" t="str">
        <f t="shared" si="148"/>
        <v>Formula</v>
      </c>
      <c r="D4763" s="54" t="s">
        <v>12957</v>
      </c>
      <c r="E4763" s="54" t="s">
        <v>12964</v>
      </c>
      <c r="F4763" s="55">
        <v>44</v>
      </c>
      <c r="G4763" s="53">
        <f t="shared" si="149"/>
        <v>370</v>
      </c>
    </row>
    <row r="4764" spans="1:7" ht="52.5" x14ac:dyDescent="0.25">
      <c r="A4764" s="47" t="s">
        <v>12965</v>
      </c>
      <c r="B4764" s="47" t="s">
        <v>12956</v>
      </c>
      <c r="C4764" s="47" t="str">
        <f t="shared" si="148"/>
        <v>Formula</v>
      </c>
      <c r="D4764" s="47" t="s">
        <v>12957</v>
      </c>
      <c r="E4764" s="47" t="s">
        <v>12966</v>
      </c>
      <c r="F4764" s="53">
        <v>50</v>
      </c>
      <c r="G4764" s="53">
        <f t="shared" si="149"/>
        <v>370</v>
      </c>
    </row>
    <row r="4765" spans="1:7" ht="52.5" x14ac:dyDescent="0.25">
      <c r="A4765" s="54" t="s">
        <v>12967</v>
      </c>
      <c r="B4765" s="54" t="s">
        <v>12956</v>
      </c>
      <c r="C4765" s="47" t="str">
        <f t="shared" si="148"/>
        <v>Formula</v>
      </c>
      <c r="D4765" s="54" t="s">
        <v>12957</v>
      </c>
      <c r="E4765" s="54" t="s">
        <v>12968</v>
      </c>
      <c r="F4765" s="55">
        <v>26</v>
      </c>
      <c r="G4765" s="53">
        <f t="shared" si="149"/>
        <v>370</v>
      </c>
    </row>
    <row r="4766" spans="1:7" ht="52.5" x14ac:dyDescent="0.25">
      <c r="A4766" s="47" t="s">
        <v>12969</v>
      </c>
      <c r="B4766" s="47" t="s">
        <v>12956</v>
      </c>
      <c r="C4766" s="47" t="str">
        <f t="shared" si="148"/>
        <v>Formula</v>
      </c>
      <c r="D4766" s="47" t="s">
        <v>12957</v>
      </c>
      <c r="E4766" s="47" t="s">
        <v>12970</v>
      </c>
      <c r="F4766" s="53">
        <v>86</v>
      </c>
      <c r="G4766" s="53">
        <f t="shared" si="149"/>
        <v>370</v>
      </c>
    </row>
    <row r="4767" spans="1:7" ht="42" x14ac:dyDescent="0.25">
      <c r="A4767" s="54" t="s">
        <v>12971</v>
      </c>
      <c r="B4767" s="54" t="s">
        <v>12972</v>
      </c>
      <c r="C4767" s="47" t="str">
        <f t="shared" si="148"/>
        <v>Formula</v>
      </c>
      <c r="D4767" s="54" t="s">
        <v>12973</v>
      </c>
      <c r="E4767" s="54" t="s">
        <v>12974</v>
      </c>
      <c r="F4767" s="55">
        <v>7</v>
      </c>
      <c r="G4767" s="53">
        <f t="shared" si="149"/>
        <v>7</v>
      </c>
    </row>
    <row r="4768" spans="1:7" ht="31.5" x14ac:dyDescent="0.25">
      <c r="A4768" s="47" t="s">
        <v>12975</v>
      </c>
      <c r="B4768" s="47" t="s">
        <v>12976</v>
      </c>
      <c r="C4768" s="47" t="str">
        <f t="shared" si="148"/>
        <v>Formula</v>
      </c>
      <c r="D4768" s="47" t="s">
        <v>12977</v>
      </c>
      <c r="E4768" s="47" t="s">
        <v>12978</v>
      </c>
      <c r="F4768" s="53">
        <v>47</v>
      </c>
      <c r="G4768" s="53">
        <f t="shared" si="149"/>
        <v>272</v>
      </c>
    </row>
    <row r="4769" spans="1:7" ht="31.5" x14ac:dyDescent="0.25">
      <c r="A4769" s="54" t="s">
        <v>12979</v>
      </c>
      <c r="B4769" s="54" t="s">
        <v>12976</v>
      </c>
      <c r="C4769" s="47" t="str">
        <f t="shared" si="148"/>
        <v>Formula</v>
      </c>
      <c r="D4769" s="54" t="s">
        <v>12977</v>
      </c>
      <c r="E4769" s="54" t="s">
        <v>12980</v>
      </c>
      <c r="F4769" s="55">
        <v>203</v>
      </c>
      <c r="G4769" s="53">
        <f t="shared" si="149"/>
        <v>272</v>
      </c>
    </row>
    <row r="4770" spans="1:7" ht="31.5" x14ac:dyDescent="0.25">
      <c r="A4770" s="47" t="s">
        <v>12981</v>
      </c>
      <c r="B4770" s="47" t="s">
        <v>12976</v>
      </c>
      <c r="C4770" s="47" t="str">
        <f t="shared" si="148"/>
        <v>Formula</v>
      </c>
      <c r="D4770" s="47" t="s">
        <v>12977</v>
      </c>
      <c r="E4770" s="47" t="s">
        <v>12982</v>
      </c>
      <c r="F4770" s="53">
        <v>12</v>
      </c>
      <c r="G4770" s="53">
        <f t="shared" si="149"/>
        <v>272</v>
      </c>
    </row>
    <row r="4771" spans="1:7" ht="31.5" x14ac:dyDescent="0.25">
      <c r="A4771" s="54" t="s">
        <v>12983</v>
      </c>
      <c r="B4771" s="54" t="s">
        <v>12976</v>
      </c>
      <c r="C4771" s="47" t="str">
        <f t="shared" si="148"/>
        <v>Formula</v>
      </c>
      <c r="D4771" s="54" t="s">
        <v>12977</v>
      </c>
      <c r="E4771" s="54" t="s">
        <v>12984</v>
      </c>
      <c r="F4771" s="55">
        <v>10</v>
      </c>
      <c r="G4771" s="53">
        <f t="shared" si="149"/>
        <v>272</v>
      </c>
    </row>
    <row r="4772" spans="1:7" ht="42" x14ac:dyDescent="0.25">
      <c r="A4772" s="47" t="s">
        <v>12985</v>
      </c>
      <c r="B4772" s="47" t="s">
        <v>12986</v>
      </c>
      <c r="C4772" s="47" t="str">
        <f t="shared" si="148"/>
        <v>Formula</v>
      </c>
      <c r="D4772" s="47" t="s">
        <v>12987</v>
      </c>
      <c r="E4772" s="47" t="s">
        <v>12988</v>
      </c>
      <c r="F4772" s="53">
        <v>126</v>
      </c>
      <c r="G4772" s="53">
        <f t="shared" si="149"/>
        <v>126</v>
      </c>
    </row>
    <row r="4773" spans="1:7" ht="31.5" x14ac:dyDescent="0.25">
      <c r="A4773" s="54" t="s">
        <v>12989</v>
      </c>
      <c r="B4773" s="54" t="s">
        <v>12990</v>
      </c>
      <c r="C4773" s="47" t="str">
        <f t="shared" si="148"/>
        <v>Formula</v>
      </c>
      <c r="D4773" s="54" t="s">
        <v>12991</v>
      </c>
      <c r="E4773" s="54" t="s">
        <v>12992</v>
      </c>
      <c r="F4773" s="55">
        <v>41</v>
      </c>
      <c r="G4773" s="53">
        <f t="shared" si="149"/>
        <v>41</v>
      </c>
    </row>
    <row r="4774" spans="1:7" ht="42" x14ac:dyDescent="0.25">
      <c r="A4774" s="47" t="s">
        <v>12993</v>
      </c>
      <c r="B4774" s="47" t="s">
        <v>12994</v>
      </c>
      <c r="C4774" s="47" t="str">
        <f t="shared" si="148"/>
        <v>Formula</v>
      </c>
      <c r="D4774" s="47" t="s">
        <v>12995</v>
      </c>
      <c r="E4774" s="47" t="s">
        <v>12996</v>
      </c>
      <c r="F4774" s="53">
        <v>104</v>
      </c>
      <c r="G4774" s="53">
        <f t="shared" si="149"/>
        <v>104</v>
      </c>
    </row>
    <row r="4775" spans="1:7" ht="42" x14ac:dyDescent="0.25">
      <c r="A4775" s="54" t="s">
        <v>12997</v>
      </c>
      <c r="B4775" s="54" t="s">
        <v>12998</v>
      </c>
      <c r="C4775" s="47" t="str">
        <f t="shared" si="148"/>
        <v>Formula</v>
      </c>
      <c r="D4775" s="54" t="s">
        <v>12999</v>
      </c>
      <c r="E4775" s="54" t="s">
        <v>13000</v>
      </c>
      <c r="F4775" s="55">
        <v>132</v>
      </c>
      <c r="G4775" s="53">
        <f t="shared" si="149"/>
        <v>132</v>
      </c>
    </row>
    <row r="4776" spans="1:7" ht="42" x14ac:dyDescent="0.25">
      <c r="A4776" s="47" t="s">
        <v>13001</v>
      </c>
      <c r="B4776" s="47" t="s">
        <v>13002</v>
      </c>
      <c r="C4776" s="47" t="str">
        <f t="shared" si="148"/>
        <v>Formula</v>
      </c>
      <c r="D4776" s="47" t="s">
        <v>13003</v>
      </c>
      <c r="E4776" s="47" t="s">
        <v>13004</v>
      </c>
      <c r="F4776" s="53">
        <v>80</v>
      </c>
      <c r="G4776" s="53">
        <f t="shared" si="149"/>
        <v>80</v>
      </c>
    </row>
    <row r="4777" spans="1:7" ht="21" x14ac:dyDescent="0.25">
      <c r="A4777" s="54" t="s">
        <v>13005</v>
      </c>
      <c r="B4777" s="54" t="s">
        <v>13006</v>
      </c>
      <c r="C4777" s="47" t="str">
        <f t="shared" si="148"/>
        <v>Formula</v>
      </c>
      <c r="D4777" s="54" t="s">
        <v>13007</v>
      </c>
      <c r="E4777" s="54" t="s">
        <v>13008</v>
      </c>
      <c r="F4777" s="55">
        <v>186</v>
      </c>
      <c r="G4777" s="53">
        <f t="shared" si="149"/>
        <v>186</v>
      </c>
    </row>
    <row r="4778" spans="1:7" ht="42" x14ac:dyDescent="0.25">
      <c r="A4778" s="47" t="s">
        <v>13009</v>
      </c>
      <c r="B4778" s="47" t="s">
        <v>13010</v>
      </c>
      <c r="C4778" s="47" t="str">
        <f t="shared" si="148"/>
        <v>Formula</v>
      </c>
      <c r="D4778" s="47" t="s">
        <v>13011</v>
      </c>
      <c r="E4778" s="47" t="s">
        <v>13012</v>
      </c>
      <c r="F4778" s="53">
        <v>30</v>
      </c>
      <c r="G4778" s="53">
        <f t="shared" si="149"/>
        <v>30</v>
      </c>
    </row>
    <row r="4779" spans="1:7" ht="31.5" x14ac:dyDescent="0.25">
      <c r="A4779" s="54" t="s">
        <v>13013</v>
      </c>
      <c r="B4779" s="54" t="s">
        <v>13014</v>
      </c>
      <c r="C4779" s="47" t="str">
        <f t="shared" si="148"/>
        <v>Formula</v>
      </c>
      <c r="D4779" s="54" t="s">
        <v>13015</v>
      </c>
      <c r="E4779" s="54" t="s">
        <v>13016</v>
      </c>
      <c r="F4779" s="55">
        <v>40</v>
      </c>
      <c r="G4779" s="53">
        <f t="shared" si="149"/>
        <v>40</v>
      </c>
    </row>
    <row r="4780" spans="1:7" ht="42" x14ac:dyDescent="0.25">
      <c r="A4780" s="47" t="s">
        <v>13017</v>
      </c>
      <c r="B4780" s="47" t="s">
        <v>13018</v>
      </c>
      <c r="C4780" s="47" t="str">
        <f t="shared" si="148"/>
        <v>Formula</v>
      </c>
      <c r="D4780" s="47" t="s">
        <v>13019</v>
      </c>
      <c r="E4780" s="47" t="s">
        <v>12404</v>
      </c>
      <c r="F4780" s="53">
        <v>54</v>
      </c>
      <c r="G4780" s="53">
        <f t="shared" si="149"/>
        <v>54</v>
      </c>
    </row>
    <row r="4781" spans="1:7" ht="52.5" x14ac:dyDescent="0.25">
      <c r="A4781" s="54" t="s">
        <v>13020</v>
      </c>
      <c r="B4781" s="54" t="s">
        <v>13021</v>
      </c>
      <c r="C4781" s="47" t="str">
        <f t="shared" si="148"/>
        <v>Formula</v>
      </c>
      <c r="D4781" s="54" t="s">
        <v>13022</v>
      </c>
      <c r="E4781" s="54" t="s">
        <v>13023</v>
      </c>
      <c r="F4781" s="55">
        <v>57</v>
      </c>
      <c r="G4781" s="53">
        <f t="shared" si="149"/>
        <v>57</v>
      </c>
    </row>
    <row r="4782" spans="1:7" ht="31.5" x14ac:dyDescent="0.25">
      <c r="A4782" s="47" t="s">
        <v>13024</v>
      </c>
      <c r="B4782" s="47" t="s">
        <v>13025</v>
      </c>
      <c r="C4782" s="47" t="str">
        <f t="shared" si="148"/>
        <v>Formula</v>
      </c>
      <c r="D4782" s="47" t="s">
        <v>13026</v>
      </c>
      <c r="E4782" s="47" t="s">
        <v>13027</v>
      </c>
      <c r="F4782" s="53">
        <v>88</v>
      </c>
      <c r="G4782" s="53">
        <f t="shared" si="149"/>
        <v>88</v>
      </c>
    </row>
    <row r="4783" spans="1:7" ht="42" x14ac:dyDescent="0.25">
      <c r="A4783" s="54" t="s">
        <v>13028</v>
      </c>
      <c r="B4783" s="54" t="s">
        <v>13029</v>
      </c>
      <c r="C4783" s="47" t="str">
        <f t="shared" si="148"/>
        <v>Formula</v>
      </c>
      <c r="D4783" s="54" t="s">
        <v>13030</v>
      </c>
      <c r="E4783" s="54" t="s">
        <v>13031</v>
      </c>
      <c r="F4783" s="55">
        <v>50</v>
      </c>
      <c r="G4783" s="53">
        <f t="shared" si="149"/>
        <v>50</v>
      </c>
    </row>
    <row r="4784" spans="1:7" ht="42" x14ac:dyDescent="0.25">
      <c r="A4784" s="47" t="s">
        <v>13032</v>
      </c>
      <c r="B4784" s="47" t="s">
        <v>13033</v>
      </c>
      <c r="C4784" s="47" t="str">
        <f t="shared" si="148"/>
        <v>Formula</v>
      </c>
      <c r="D4784" s="47" t="s">
        <v>13034</v>
      </c>
      <c r="E4784" s="47" t="s">
        <v>11853</v>
      </c>
      <c r="F4784" s="53">
        <v>60</v>
      </c>
      <c r="G4784" s="53">
        <f t="shared" si="149"/>
        <v>60</v>
      </c>
    </row>
    <row r="4785" spans="1:7" ht="31.5" x14ac:dyDescent="0.25">
      <c r="A4785" s="54" t="s">
        <v>13035</v>
      </c>
      <c r="B4785" s="54" t="s">
        <v>13036</v>
      </c>
      <c r="C4785" s="47" t="str">
        <f t="shared" si="148"/>
        <v>Formula</v>
      </c>
      <c r="D4785" s="54" t="s">
        <v>13037</v>
      </c>
      <c r="E4785" s="54" t="s">
        <v>11853</v>
      </c>
      <c r="F4785" s="55">
        <v>122</v>
      </c>
      <c r="G4785" s="53">
        <f t="shared" si="149"/>
        <v>122</v>
      </c>
    </row>
    <row r="4786" spans="1:7" ht="31.5" x14ac:dyDescent="0.25">
      <c r="A4786" s="47" t="s">
        <v>13038</v>
      </c>
      <c r="B4786" s="47" t="s">
        <v>13039</v>
      </c>
      <c r="C4786" s="47" t="str">
        <f t="shared" si="148"/>
        <v>Formula</v>
      </c>
      <c r="D4786" s="47" t="s">
        <v>13040</v>
      </c>
      <c r="E4786" s="47" t="s">
        <v>13041</v>
      </c>
      <c r="F4786" s="53">
        <v>273</v>
      </c>
      <c r="G4786" s="53">
        <f t="shared" si="149"/>
        <v>273</v>
      </c>
    </row>
    <row r="4787" spans="1:7" ht="52.5" x14ac:dyDescent="0.25">
      <c r="A4787" s="54" t="s">
        <v>13042</v>
      </c>
      <c r="B4787" s="54" t="s">
        <v>13043</v>
      </c>
      <c r="C4787" s="47" t="str">
        <f t="shared" si="148"/>
        <v>Formula</v>
      </c>
      <c r="D4787" s="54" t="s">
        <v>13044</v>
      </c>
      <c r="E4787" s="54" t="s">
        <v>13045</v>
      </c>
      <c r="F4787" s="55">
        <v>154</v>
      </c>
      <c r="G4787" s="53">
        <f t="shared" si="149"/>
        <v>154</v>
      </c>
    </row>
    <row r="4788" spans="1:7" ht="31.5" x14ac:dyDescent="0.25">
      <c r="A4788" s="47" t="s">
        <v>13046</v>
      </c>
      <c r="B4788" s="47" t="s">
        <v>13047</v>
      </c>
      <c r="C4788" s="47" t="str">
        <f t="shared" si="148"/>
        <v>Formula</v>
      </c>
      <c r="D4788" s="47" t="s">
        <v>13048</v>
      </c>
      <c r="E4788" s="47" t="s">
        <v>13049</v>
      </c>
      <c r="F4788" s="53">
        <v>111</v>
      </c>
      <c r="G4788" s="53">
        <f t="shared" si="149"/>
        <v>111</v>
      </c>
    </row>
    <row r="4789" spans="1:7" ht="21" x14ac:dyDescent="0.25">
      <c r="A4789" s="54" t="s">
        <v>13050</v>
      </c>
      <c r="B4789" s="54" t="s">
        <v>13051</v>
      </c>
      <c r="C4789" s="47" t="str">
        <f t="shared" si="148"/>
        <v>Formula</v>
      </c>
      <c r="D4789" s="54" t="s">
        <v>13052</v>
      </c>
      <c r="E4789" s="54" t="s">
        <v>13053</v>
      </c>
      <c r="F4789" s="55">
        <v>39</v>
      </c>
      <c r="G4789" s="53">
        <f t="shared" si="149"/>
        <v>39</v>
      </c>
    </row>
    <row r="4790" spans="1:7" ht="31.5" x14ac:dyDescent="0.25">
      <c r="A4790" s="47" t="s">
        <v>13054</v>
      </c>
      <c r="B4790" s="47" t="s">
        <v>13055</v>
      </c>
      <c r="C4790" s="47" t="str">
        <f t="shared" si="148"/>
        <v>Formula</v>
      </c>
      <c r="D4790" s="47" t="s">
        <v>13056</v>
      </c>
      <c r="E4790" s="47" t="s">
        <v>13057</v>
      </c>
      <c r="F4790" s="53">
        <v>84</v>
      </c>
      <c r="G4790" s="53">
        <f t="shared" si="149"/>
        <v>422</v>
      </c>
    </row>
    <row r="4791" spans="1:7" ht="31.5" x14ac:dyDescent="0.25">
      <c r="A4791" s="54" t="s">
        <v>13058</v>
      </c>
      <c r="B4791" s="54" t="s">
        <v>13055</v>
      </c>
      <c r="C4791" s="47" t="str">
        <f t="shared" si="148"/>
        <v>Formula</v>
      </c>
      <c r="D4791" s="54" t="s">
        <v>13056</v>
      </c>
      <c r="E4791" s="54" t="s">
        <v>2644</v>
      </c>
      <c r="F4791" s="55">
        <v>116</v>
      </c>
      <c r="G4791" s="53">
        <f t="shared" si="149"/>
        <v>422</v>
      </c>
    </row>
    <row r="4792" spans="1:7" ht="31.5" x14ac:dyDescent="0.25">
      <c r="A4792" s="47" t="s">
        <v>13059</v>
      </c>
      <c r="B4792" s="47" t="s">
        <v>13055</v>
      </c>
      <c r="C4792" s="47" t="str">
        <f t="shared" si="148"/>
        <v>Formula</v>
      </c>
      <c r="D4792" s="47" t="s">
        <v>13056</v>
      </c>
      <c r="E4792" s="47" t="s">
        <v>13060</v>
      </c>
      <c r="F4792" s="53">
        <v>100</v>
      </c>
      <c r="G4792" s="53">
        <f t="shared" si="149"/>
        <v>422</v>
      </c>
    </row>
    <row r="4793" spans="1:7" ht="31.5" x14ac:dyDescent="0.25">
      <c r="A4793" s="54" t="s">
        <v>13061</v>
      </c>
      <c r="B4793" s="54" t="s">
        <v>13055</v>
      </c>
      <c r="C4793" s="47" t="str">
        <f t="shared" si="148"/>
        <v>Formula</v>
      </c>
      <c r="D4793" s="54" t="s">
        <v>13056</v>
      </c>
      <c r="E4793" s="54" t="s">
        <v>13062</v>
      </c>
      <c r="F4793" s="55">
        <v>84</v>
      </c>
      <c r="G4793" s="53">
        <f t="shared" si="149"/>
        <v>422</v>
      </c>
    </row>
    <row r="4794" spans="1:7" ht="31.5" x14ac:dyDescent="0.25">
      <c r="A4794" s="47" t="s">
        <v>13063</v>
      </c>
      <c r="B4794" s="47" t="s">
        <v>13055</v>
      </c>
      <c r="C4794" s="47" t="str">
        <f t="shared" si="148"/>
        <v>Formula</v>
      </c>
      <c r="D4794" s="47" t="s">
        <v>13056</v>
      </c>
      <c r="E4794" s="47" t="s">
        <v>13064</v>
      </c>
      <c r="F4794" s="53">
        <v>38</v>
      </c>
      <c r="G4794" s="53">
        <f t="shared" si="149"/>
        <v>422</v>
      </c>
    </row>
    <row r="4795" spans="1:7" ht="31.5" x14ac:dyDescent="0.25">
      <c r="A4795" s="54" t="s">
        <v>13065</v>
      </c>
      <c r="B4795" s="54" t="s">
        <v>13066</v>
      </c>
      <c r="C4795" s="47" t="str">
        <f t="shared" si="148"/>
        <v>Formula</v>
      </c>
      <c r="D4795" s="54" t="s">
        <v>13067</v>
      </c>
      <c r="E4795" s="54" t="s">
        <v>13068</v>
      </c>
      <c r="F4795" s="55">
        <v>129</v>
      </c>
      <c r="G4795" s="53">
        <f t="shared" si="149"/>
        <v>574</v>
      </c>
    </row>
    <row r="4796" spans="1:7" ht="31.5" x14ac:dyDescent="0.25">
      <c r="A4796" s="47" t="s">
        <v>13069</v>
      </c>
      <c r="B4796" s="47" t="s">
        <v>13066</v>
      </c>
      <c r="C4796" s="47" t="str">
        <f t="shared" si="148"/>
        <v>Formula</v>
      </c>
      <c r="D4796" s="47" t="s">
        <v>13067</v>
      </c>
      <c r="E4796" s="47" t="s">
        <v>13070</v>
      </c>
      <c r="F4796" s="53">
        <v>171</v>
      </c>
      <c r="G4796" s="53">
        <f t="shared" si="149"/>
        <v>574</v>
      </c>
    </row>
    <row r="4797" spans="1:7" ht="31.5" x14ac:dyDescent="0.25">
      <c r="A4797" s="54" t="s">
        <v>13071</v>
      </c>
      <c r="B4797" s="54" t="s">
        <v>13066</v>
      </c>
      <c r="C4797" s="47" t="str">
        <f t="shared" si="148"/>
        <v>Formula</v>
      </c>
      <c r="D4797" s="54" t="s">
        <v>13067</v>
      </c>
      <c r="E4797" s="54" t="s">
        <v>13072</v>
      </c>
      <c r="F4797" s="55">
        <v>244</v>
      </c>
      <c r="G4797" s="53">
        <f t="shared" si="149"/>
        <v>574</v>
      </c>
    </row>
    <row r="4798" spans="1:7" ht="31.5" x14ac:dyDescent="0.25">
      <c r="A4798" s="47" t="s">
        <v>13073</v>
      </c>
      <c r="B4798" s="47" t="s">
        <v>13066</v>
      </c>
      <c r="C4798" s="47" t="str">
        <f t="shared" si="148"/>
        <v>Formula</v>
      </c>
      <c r="D4798" s="47" t="s">
        <v>13067</v>
      </c>
      <c r="E4798" s="47" t="s">
        <v>13074</v>
      </c>
      <c r="F4798" s="53">
        <v>30</v>
      </c>
      <c r="G4798" s="53">
        <f t="shared" si="149"/>
        <v>574</v>
      </c>
    </row>
    <row r="4799" spans="1:7" ht="31.5" x14ac:dyDescent="0.25">
      <c r="A4799" s="54" t="s">
        <v>13075</v>
      </c>
      <c r="B4799" s="54" t="s">
        <v>13076</v>
      </c>
      <c r="C4799" s="47" t="str">
        <f t="shared" si="148"/>
        <v>Formula</v>
      </c>
      <c r="D4799" s="54" t="s">
        <v>13077</v>
      </c>
      <c r="E4799" s="54" t="s">
        <v>13078</v>
      </c>
      <c r="F4799" s="55">
        <v>80</v>
      </c>
      <c r="G4799" s="53">
        <f t="shared" si="149"/>
        <v>80</v>
      </c>
    </row>
    <row r="4800" spans="1:7" ht="31.5" x14ac:dyDescent="0.25">
      <c r="A4800" s="47" t="s">
        <v>13079</v>
      </c>
      <c r="B4800" s="47" t="s">
        <v>13080</v>
      </c>
      <c r="C4800" s="47" t="str">
        <f t="shared" si="148"/>
        <v>Formula</v>
      </c>
      <c r="D4800" s="47" t="s">
        <v>13081</v>
      </c>
      <c r="E4800" s="47" t="s">
        <v>13082</v>
      </c>
      <c r="F4800" s="53">
        <v>124</v>
      </c>
      <c r="G4800" s="53">
        <f t="shared" si="149"/>
        <v>124</v>
      </c>
    </row>
    <row r="4801" spans="1:7" ht="21" x14ac:dyDescent="0.25">
      <c r="A4801" s="54" t="s">
        <v>13083</v>
      </c>
      <c r="B4801" s="54" t="s">
        <v>13084</v>
      </c>
      <c r="C4801" s="47" t="str">
        <f t="shared" si="148"/>
        <v>Formula</v>
      </c>
      <c r="D4801" s="54" t="s">
        <v>13085</v>
      </c>
      <c r="E4801" s="54" t="s">
        <v>13086</v>
      </c>
      <c r="F4801" s="55">
        <v>257</v>
      </c>
      <c r="G4801" s="53">
        <f t="shared" si="149"/>
        <v>257</v>
      </c>
    </row>
    <row r="4802" spans="1:7" ht="31.5" x14ac:dyDescent="0.25">
      <c r="A4802" s="47" t="s">
        <v>13087</v>
      </c>
      <c r="B4802" s="47" t="s">
        <v>13088</v>
      </c>
      <c r="C4802" s="47" t="str">
        <f t="shared" si="148"/>
        <v>Formula</v>
      </c>
      <c r="D4802" s="47" t="s">
        <v>13089</v>
      </c>
      <c r="E4802" s="47" t="s">
        <v>13090</v>
      </c>
      <c r="F4802" s="53">
        <v>90</v>
      </c>
      <c r="G4802" s="53">
        <f t="shared" si="149"/>
        <v>120</v>
      </c>
    </row>
    <row r="4803" spans="1:7" ht="31.5" x14ac:dyDescent="0.25">
      <c r="A4803" s="54" t="s">
        <v>13091</v>
      </c>
      <c r="B4803" s="54" t="s">
        <v>13088</v>
      </c>
      <c r="C4803" s="47" t="str">
        <f t="shared" ref="C4803:C4866" si="150">IF(ISTEXT(VLOOKUP(B4803,$I$2:$I$11,1,FALSE)),"Alt sub","Formula")</f>
        <v>Formula</v>
      </c>
      <c r="D4803" s="54" t="s">
        <v>13089</v>
      </c>
      <c r="E4803" s="54" t="s">
        <v>13092</v>
      </c>
      <c r="F4803" s="55">
        <v>30</v>
      </c>
      <c r="G4803" s="53">
        <f t="shared" ref="G4803:G4866" si="151">SUMIF(B:B,B4803,F:F)</f>
        <v>120</v>
      </c>
    </row>
    <row r="4804" spans="1:7" ht="31.5" x14ac:dyDescent="0.25">
      <c r="A4804" s="47" t="s">
        <v>13093</v>
      </c>
      <c r="B4804" s="47" t="s">
        <v>13094</v>
      </c>
      <c r="C4804" s="47" t="str">
        <f t="shared" si="150"/>
        <v>Formula</v>
      </c>
      <c r="D4804" s="47" t="s">
        <v>13095</v>
      </c>
      <c r="E4804" s="47" t="s">
        <v>13096</v>
      </c>
      <c r="F4804" s="53">
        <v>194</v>
      </c>
      <c r="G4804" s="53">
        <f t="shared" si="151"/>
        <v>543</v>
      </c>
    </row>
    <row r="4805" spans="1:7" ht="31.5" x14ac:dyDescent="0.25">
      <c r="A4805" s="54" t="s">
        <v>13097</v>
      </c>
      <c r="B4805" s="54" t="s">
        <v>13094</v>
      </c>
      <c r="C4805" s="47" t="str">
        <f t="shared" si="150"/>
        <v>Formula</v>
      </c>
      <c r="D4805" s="54" t="s">
        <v>13095</v>
      </c>
      <c r="E4805" s="54" t="s">
        <v>13098</v>
      </c>
      <c r="F4805" s="55">
        <v>200</v>
      </c>
      <c r="G4805" s="53">
        <f t="shared" si="151"/>
        <v>543</v>
      </c>
    </row>
    <row r="4806" spans="1:7" ht="31.5" x14ac:dyDescent="0.25">
      <c r="A4806" s="47" t="s">
        <v>13099</v>
      </c>
      <c r="B4806" s="47" t="s">
        <v>13094</v>
      </c>
      <c r="C4806" s="47" t="str">
        <f t="shared" si="150"/>
        <v>Formula</v>
      </c>
      <c r="D4806" s="47" t="s">
        <v>13095</v>
      </c>
      <c r="E4806" s="47" t="s">
        <v>13100</v>
      </c>
      <c r="F4806" s="53">
        <v>149</v>
      </c>
      <c r="G4806" s="53">
        <f t="shared" si="151"/>
        <v>543</v>
      </c>
    </row>
    <row r="4807" spans="1:7" ht="31.5" x14ac:dyDescent="0.25">
      <c r="A4807" s="54" t="s">
        <v>13101</v>
      </c>
      <c r="B4807" s="54" t="s">
        <v>13102</v>
      </c>
      <c r="C4807" s="47" t="str">
        <f t="shared" si="150"/>
        <v>Formula</v>
      </c>
      <c r="D4807" s="54" t="s">
        <v>13103</v>
      </c>
      <c r="E4807" s="54" t="s">
        <v>13104</v>
      </c>
      <c r="F4807" s="55">
        <v>36</v>
      </c>
      <c r="G4807" s="53">
        <f t="shared" si="151"/>
        <v>36</v>
      </c>
    </row>
    <row r="4808" spans="1:7" ht="42" x14ac:dyDescent="0.25">
      <c r="A4808" s="47" t="s">
        <v>13105</v>
      </c>
      <c r="B4808" s="47" t="s">
        <v>13106</v>
      </c>
      <c r="C4808" s="47" t="str">
        <f t="shared" si="150"/>
        <v>Formula</v>
      </c>
      <c r="D4808" s="47" t="s">
        <v>13107</v>
      </c>
      <c r="E4808" s="47" t="s">
        <v>13108</v>
      </c>
      <c r="F4808" s="53">
        <v>171</v>
      </c>
      <c r="G4808" s="53">
        <f t="shared" si="151"/>
        <v>171</v>
      </c>
    </row>
    <row r="4809" spans="1:7" ht="31.5" x14ac:dyDescent="0.25">
      <c r="A4809" s="54" t="s">
        <v>13109</v>
      </c>
      <c r="B4809" s="54" t="s">
        <v>13110</v>
      </c>
      <c r="C4809" s="47" t="str">
        <f t="shared" si="150"/>
        <v>Formula</v>
      </c>
      <c r="D4809" s="54" t="s">
        <v>13111</v>
      </c>
      <c r="E4809" s="54" t="s">
        <v>13112</v>
      </c>
      <c r="F4809" s="55">
        <v>59</v>
      </c>
      <c r="G4809" s="53">
        <f t="shared" si="151"/>
        <v>207</v>
      </c>
    </row>
    <row r="4810" spans="1:7" ht="31.5" x14ac:dyDescent="0.25">
      <c r="A4810" s="47" t="s">
        <v>13113</v>
      </c>
      <c r="B4810" s="47" t="s">
        <v>13110</v>
      </c>
      <c r="C4810" s="47" t="str">
        <f t="shared" si="150"/>
        <v>Formula</v>
      </c>
      <c r="D4810" s="47" t="s">
        <v>13111</v>
      </c>
      <c r="E4810" s="47" t="s">
        <v>13114</v>
      </c>
      <c r="F4810" s="53">
        <v>98</v>
      </c>
      <c r="G4810" s="53">
        <f t="shared" si="151"/>
        <v>207</v>
      </c>
    </row>
    <row r="4811" spans="1:7" ht="31.5" x14ac:dyDescent="0.25">
      <c r="A4811" s="54" t="s">
        <v>13115</v>
      </c>
      <c r="B4811" s="54" t="s">
        <v>13110</v>
      </c>
      <c r="C4811" s="47" t="str">
        <f t="shared" si="150"/>
        <v>Formula</v>
      </c>
      <c r="D4811" s="54" t="s">
        <v>13111</v>
      </c>
      <c r="E4811" s="54" t="s">
        <v>13116</v>
      </c>
      <c r="F4811" s="55">
        <v>50</v>
      </c>
      <c r="G4811" s="53">
        <f t="shared" si="151"/>
        <v>207</v>
      </c>
    </row>
    <row r="4812" spans="1:7" ht="42" x14ac:dyDescent="0.25">
      <c r="A4812" s="47" t="s">
        <v>13117</v>
      </c>
      <c r="B4812" s="47" t="s">
        <v>13118</v>
      </c>
      <c r="C4812" s="47" t="str">
        <f t="shared" si="150"/>
        <v>Formula</v>
      </c>
      <c r="D4812" s="47" t="s">
        <v>2214</v>
      </c>
      <c r="E4812" s="47" t="s">
        <v>13119</v>
      </c>
      <c r="F4812" s="53">
        <v>80</v>
      </c>
      <c r="G4812" s="53">
        <f t="shared" si="151"/>
        <v>80</v>
      </c>
    </row>
    <row r="4813" spans="1:7" ht="31.5" x14ac:dyDescent="0.25">
      <c r="A4813" s="54" t="s">
        <v>13120</v>
      </c>
      <c r="B4813" s="54" t="s">
        <v>13121</v>
      </c>
      <c r="C4813" s="47" t="str">
        <f t="shared" si="150"/>
        <v>Formula</v>
      </c>
      <c r="D4813" s="54" t="s">
        <v>13122</v>
      </c>
      <c r="E4813" s="54" t="s">
        <v>13123</v>
      </c>
      <c r="F4813" s="55">
        <v>640</v>
      </c>
      <c r="G4813" s="53">
        <f t="shared" si="151"/>
        <v>3764</v>
      </c>
    </row>
    <row r="4814" spans="1:7" ht="31.5" x14ac:dyDescent="0.25">
      <c r="A4814" s="47" t="s">
        <v>13124</v>
      </c>
      <c r="B4814" s="47" t="s">
        <v>13121</v>
      </c>
      <c r="C4814" s="47" t="str">
        <f t="shared" si="150"/>
        <v>Formula</v>
      </c>
      <c r="D4814" s="47" t="s">
        <v>13122</v>
      </c>
      <c r="E4814" s="47" t="s">
        <v>13125</v>
      </c>
      <c r="F4814" s="53">
        <v>692</v>
      </c>
      <c r="G4814" s="53">
        <f t="shared" si="151"/>
        <v>3764</v>
      </c>
    </row>
    <row r="4815" spans="1:7" ht="31.5" x14ac:dyDescent="0.25">
      <c r="A4815" s="54" t="s">
        <v>13126</v>
      </c>
      <c r="B4815" s="54" t="s">
        <v>13121</v>
      </c>
      <c r="C4815" s="47" t="str">
        <f t="shared" si="150"/>
        <v>Formula</v>
      </c>
      <c r="D4815" s="54" t="s">
        <v>13122</v>
      </c>
      <c r="E4815" s="54" t="s">
        <v>13127</v>
      </c>
      <c r="F4815" s="55">
        <v>159</v>
      </c>
      <c r="G4815" s="53">
        <f t="shared" si="151"/>
        <v>3764</v>
      </c>
    </row>
    <row r="4816" spans="1:7" ht="31.5" x14ac:dyDescent="0.25">
      <c r="A4816" s="47" t="s">
        <v>13128</v>
      </c>
      <c r="B4816" s="47" t="s">
        <v>13121</v>
      </c>
      <c r="C4816" s="47" t="str">
        <f t="shared" si="150"/>
        <v>Formula</v>
      </c>
      <c r="D4816" s="47" t="s">
        <v>13122</v>
      </c>
      <c r="E4816" s="47" t="s">
        <v>13129</v>
      </c>
      <c r="F4816" s="53">
        <v>298</v>
      </c>
      <c r="G4816" s="53">
        <f t="shared" si="151"/>
        <v>3764</v>
      </c>
    </row>
    <row r="4817" spans="1:7" ht="31.5" x14ac:dyDescent="0.25">
      <c r="A4817" s="54" t="s">
        <v>13130</v>
      </c>
      <c r="B4817" s="54" t="s">
        <v>13121</v>
      </c>
      <c r="C4817" s="47" t="str">
        <f t="shared" si="150"/>
        <v>Formula</v>
      </c>
      <c r="D4817" s="54" t="s">
        <v>13122</v>
      </c>
      <c r="E4817" s="54" t="s">
        <v>13131</v>
      </c>
      <c r="F4817" s="55">
        <v>231</v>
      </c>
      <c r="G4817" s="53">
        <f t="shared" si="151"/>
        <v>3764</v>
      </c>
    </row>
    <row r="4818" spans="1:7" ht="31.5" x14ac:dyDescent="0.25">
      <c r="A4818" s="47" t="s">
        <v>13132</v>
      </c>
      <c r="B4818" s="47" t="s">
        <v>13121</v>
      </c>
      <c r="C4818" s="47" t="str">
        <f t="shared" si="150"/>
        <v>Formula</v>
      </c>
      <c r="D4818" s="47" t="s">
        <v>13122</v>
      </c>
      <c r="E4818" s="47" t="s">
        <v>13133</v>
      </c>
      <c r="F4818" s="53">
        <v>153</v>
      </c>
      <c r="G4818" s="53">
        <f t="shared" si="151"/>
        <v>3764</v>
      </c>
    </row>
    <row r="4819" spans="1:7" ht="31.5" x14ac:dyDescent="0.25">
      <c r="A4819" s="54" t="s">
        <v>13134</v>
      </c>
      <c r="B4819" s="54" t="s">
        <v>13121</v>
      </c>
      <c r="C4819" s="47" t="str">
        <f t="shared" si="150"/>
        <v>Formula</v>
      </c>
      <c r="D4819" s="54" t="s">
        <v>13122</v>
      </c>
      <c r="E4819" s="54" t="s">
        <v>13135</v>
      </c>
      <c r="F4819" s="55">
        <v>59</v>
      </c>
      <c r="G4819" s="53">
        <f t="shared" si="151"/>
        <v>3764</v>
      </c>
    </row>
    <row r="4820" spans="1:7" ht="31.5" x14ac:dyDescent="0.25">
      <c r="A4820" s="47" t="s">
        <v>13136</v>
      </c>
      <c r="B4820" s="47" t="s">
        <v>13121</v>
      </c>
      <c r="C4820" s="47" t="str">
        <f t="shared" si="150"/>
        <v>Formula</v>
      </c>
      <c r="D4820" s="47" t="s">
        <v>13122</v>
      </c>
      <c r="E4820" s="47" t="s">
        <v>13137</v>
      </c>
      <c r="F4820" s="53">
        <v>92</v>
      </c>
      <c r="G4820" s="53">
        <f t="shared" si="151"/>
        <v>3764</v>
      </c>
    </row>
    <row r="4821" spans="1:7" ht="31.5" x14ac:dyDescent="0.25">
      <c r="A4821" s="54" t="s">
        <v>13138</v>
      </c>
      <c r="B4821" s="54" t="s">
        <v>13121</v>
      </c>
      <c r="C4821" s="47" t="str">
        <f t="shared" si="150"/>
        <v>Formula</v>
      </c>
      <c r="D4821" s="54" t="s">
        <v>13122</v>
      </c>
      <c r="E4821" s="54" t="s">
        <v>13139</v>
      </c>
      <c r="F4821" s="55">
        <v>78</v>
      </c>
      <c r="G4821" s="53">
        <f t="shared" si="151"/>
        <v>3764</v>
      </c>
    </row>
    <row r="4822" spans="1:7" ht="31.5" x14ac:dyDescent="0.25">
      <c r="A4822" s="47" t="s">
        <v>13140</v>
      </c>
      <c r="B4822" s="47" t="s">
        <v>13121</v>
      </c>
      <c r="C4822" s="47" t="str">
        <f t="shared" si="150"/>
        <v>Formula</v>
      </c>
      <c r="D4822" s="47" t="s">
        <v>13122</v>
      </c>
      <c r="E4822" s="47" t="s">
        <v>13141</v>
      </c>
      <c r="F4822" s="53">
        <v>134</v>
      </c>
      <c r="G4822" s="53">
        <f t="shared" si="151"/>
        <v>3764</v>
      </c>
    </row>
    <row r="4823" spans="1:7" ht="31.5" x14ac:dyDescent="0.25">
      <c r="A4823" s="54" t="s">
        <v>13142</v>
      </c>
      <c r="B4823" s="54" t="s">
        <v>13121</v>
      </c>
      <c r="C4823" s="47" t="str">
        <f t="shared" si="150"/>
        <v>Formula</v>
      </c>
      <c r="D4823" s="54" t="s">
        <v>13122</v>
      </c>
      <c r="E4823" s="54" t="s">
        <v>13143</v>
      </c>
      <c r="F4823" s="55">
        <v>375</v>
      </c>
      <c r="G4823" s="53">
        <f t="shared" si="151"/>
        <v>3764</v>
      </c>
    </row>
    <row r="4824" spans="1:7" ht="31.5" x14ac:dyDescent="0.25">
      <c r="A4824" s="47" t="s">
        <v>13144</v>
      </c>
      <c r="B4824" s="47" t="s">
        <v>13121</v>
      </c>
      <c r="C4824" s="47" t="str">
        <f t="shared" si="150"/>
        <v>Formula</v>
      </c>
      <c r="D4824" s="47" t="s">
        <v>13122</v>
      </c>
      <c r="E4824" s="47" t="s">
        <v>13145</v>
      </c>
      <c r="F4824" s="53">
        <v>10</v>
      </c>
      <c r="G4824" s="53">
        <f t="shared" si="151"/>
        <v>3764</v>
      </c>
    </row>
    <row r="4825" spans="1:7" ht="31.5" x14ac:dyDescent="0.25">
      <c r="A4825" s="54" t="s">
        <v>13146</v>
      </c>
      <c r="B4825" s="54" t="s">
        <v>13121</v>
      </c>
      <c r="C4825" s="47" t="str">
        <f t="shared" si="150"/>
        <v>Formula</v>
      </c>
      <c r="D4825" s="54" t="s">
        <v>13122</v>
      </c>
      <c r="E4825" s="54" t="s">
        <v>13147</v>
      </c>
      <c r="F4825" s="55">
        <v>18</v>
      </c>
      <c r="G4825" s="53">
        <f t="shared" si="151"/>
        <v>3764</v>
      </c>
    </row>
    <row r="4826" spans="1:7" ht="31.5" x14ac:dyDescent="0.25">
      <c r="A4826" s="47" t="s">
        <v>13148</v>
      </c>
      <c r="B4826" s="47" t="s">
        <v>13121</v>
      </c>
      <c r="C4826" s="47" t="str">
        <f t="shared" si="150"/>
        <v>Formula</v>
      </c>
      <c r="D4826" s="47" t="s">
        <v>13122</v>
      </c>
      <c r="E4826" s="47" t="s">
        <v>13149</v>
      </c>
      <c r="F4826" s="53">
        <v>10</v>
      </c>
      <c r="G4826" s="53">
        <f t="shared" si="151"/>
        <v>3764</v>
      </c>
    </row>
    <row r="4827" spans="1:7" ht="31.5" x14ac:dyDescent="0.25">
      <c r="A4827" s="54" t="s">
        <v>13150</v>
      </c>
      <c r="B4827" s="54" t="s">
        <v>13121</v>
      </c>
      <c r="C4827" s="47" t="str">
        <f t="shared" si="150"/>
        <v>Formula</v>
      </c>
      <c r="D4827" s="54" t="s">
        <v>13122</v>
      </c>
      <c r="E4827" s="54" t="s">
        <v>13151</v>
      </c>
      <c r="F4827" s="55">
        <v>68</v>
      </c>
      <c r="G4827" s="53">
        <f t="shared" si="151"/>
        <v>3764</v>
      </c>
    </row>
    <row r="4828" spans="1:7" ht="31.5" x14ac:dyDescent="0.25">
      <c r="A4828" s="47" t="s">
        <v>13152</v>
      </c>
      <c r="B4828" s="47" t="s">
        <v>13121</v>
      </c>
      <c r="C4828" s="47" t="str">
        <f t="shared" si="150"/>
        <v>Formula</v>
      </c>
      <c r="D4828" s="47" t="s">
        <v>13122</v>
      </c>
      <c r="E4828" s="47" t="s">
        <v>13153</v>
      </c>
      <c r="F4828" s="53">
        <v>94</v>
      </c>
      <c r="G4828" s="53">
        <f t="shared" si="151"/>
        <v>3764</v>
      </c>
    </row>
    <row r="4829" spans="1:7" ht="31.5" x14ac:dyDescent="0.25">
      <c r="A4829" s="54" t="s">
        <v>13154</v>
      </c>
      <c r="B4829" s="54" t="s">
        <v>13121</v>
      </c>
      <c r="C4829" s="47" t="str">
        <f t="shared" si="150"/>
        <v>Formula</v>
      </c>
      <c r="D4829" s="54" t="s">
        <v>13122</v>
      </c>
      <c r="E4829" s="54" t="s">
        <v>13155</v>
      </c>
      <c r="F4829" s="55">
        <v>42</v>
      </c>
      <c r="G4829" s="53">
        <f t="shared" si="151"/>
        <v>3764</v>
      </c>
    </row>
    <row r="4830" spans="1:7" ht="31.5" x14ac:dyDescent="0.25">
      <c r="A4830" s="47" t="s">
        <v>13156</v>
      </c>
      <c r="B4830" s="47" t="s">
        <v>13121</v>
      </c>
      <c r="C4830" s="47" t="str">
        <f t="shared" si="150"/>
        <v>Formula</v>
      </c>
      <c r="D4830" s="47" t="s">
        <v>13122</v>
      </c>
      <c r="E4830" s="47" t="s">
        <v>13157</v>
      </c>
      <c r="F4830" s="53">
        <v>127</v>
      </c>
      <c r="G4830" s="53">
        <f t="shared" si="151"/>
        <v>3764</v>
      </c>
    </row>
    <row r="4831" spans="1:7" ht="31.5" x14ac:dyDescent="0.25">
      <c r="A4831" s="54" t="s">
        <v>13158</v>
      </c>
      <c r="B4831" s="54" t="s">
        <v>13121</v>
      </c>
      <c r="C4831" s="47" t="str">
        <f t="shared" si="150"/>
        <v>Formula</v>
      </c>
      <c r="D4831" s="54" t="s">
        <v>13122</v>
      </c>
      <c r="E4831" s="54" t="s">
        <v>13159</v>
      </c>
      <c r="F4831" s="55">
        <v>48</v>
      </c>
      <c r="G4831" s="53">
        <f t="shared" si="151"/>
        <v>3764</v>
      </c>
    </row>
    <row r="4832" spans="1:7" ht="31.5" x14ac:dyDescent="0.25">
      <c r="A4832" s="47" t="s">
        <v>13160</v>
      </c>
      <c r="B4832" s="47" t="s">
        <v>13121</v>
      </c>
      <c r="C4832" s="47" t="str">
        <f t="shared" si="150"/>
        <v>Formula</v>
      </c>
      <c r="D4832" s="47" t="s">
        <v>13122</v>
      </c>
      <c r="E4832" s="47" t="s">
        <v>13161</v>
      </c>
      <c r="F4832" s="53">
        <v>11</v>
      </c>
      <c r="G4832" s="53">
        <f t="shared" si="151"/>
        <v>3764</v>
      </c>
    </row>
    <row r="4833" spans="1:7" ht="31.5" x14ac:dyDescent="0.25">
      <c r="A4833" s="54" t="s">
        <v>13162</v>
      </c>
      <c r="B4833" s="54" t="s">
        <v>13121</v>
      </c>
      <c r="C4833" s="47" t="str">
        <f t="shared" si="150"/>
        <v>Formula</v>
      </c>
      <c r="D4833" s="54" t="s">
        <v>13122</v>
      </c>
      <c r="E4833" s="54" t="s">
        <v>13163</v>
      </c>
      <c r="F4833" s="55">
        <v>15</v>
      </c>
      <c r="G4833" s="53">
        <f t="shared" si="151"/>
        <v>3764</v>
      </c>
    </row>
    <row r="4834" spans="1:7" ht="31.5" x14ac:dyDescent="0.25">
      <c r="A4834" s="47" t="s">
        <v>13164</v>
      </c>
      <c r="B4834" s="47" t="s">
        <v>13121</v>
      </c>
      <c r="C4834" s="47" t="str">
        <f t="shared" si="150"/>
        <v>Formula</v>
      </c>
      <c r="D4834" s="47" t="s">
        <v>13122</v>
      </c>
      <c r="E4834" s="47" t="s">
        <v>13165</v>
      </c>
      <c r="F4834" s="53">
        <v>9</v>
      </c>
      <c r="G4834" s="53">
        <f t="shared" si="151"/>
        <v>3764</v>
      </c>
    </row>
    <row r="4835" spans="1:7" ht="31.5" x14ac:dyDescent="0.25">
      <c r="A4835" s="54" t="s">
        <v>13166</v>
      </c>
      <c r="B4835" s="54" t="s">
        <v>13121</v>
      </c>
      <c r="C4835" s="47" t="str">
        <f t="shared" si="150"/>
        <v>Formula</v>
      </c>
      <c r="D4835" s="54" t="s">
        <v>13122</v>
      </c>
      <c r="E4835" s="54" t="s">
        <v>13167</v>
      </c>
      <c r="F4835" s="55">
        <v>50</v>
      </c>
      <c r="G4835" s="53">
        <f t="shared" si="151"/>
        <v>3764</v>
      </c>
    </row>
    <row r="4836" spans="1:7" ht="31.5" x14ac:dyDescent="0.25">
      <c r="A4836" s="47" t="s">
        <v>13168</v>
      </c>
      <c r="B4836" s="47" t="s">
        <v>13121</v>
      </c>
      <c r="C4836" s="47" t="str">
        <f t="shared" si="150"/>
        <v>Formula</v>
      </c>
      <c r="D4836" s="47" t="s">
        <v>13122</v>
      </c>
      <c r="E4836" s="47" t="s">
        <v>13169</v>
      </c>
      <c r="F4836" s="53">
        <v>87</v>
      </c>
      <c r="G4836" s="53">
        <f t="shared" si="151"/>
        <v>3764</v>
      </c>
    </row>
    <row r="4837" spans="1:7" ht="31.5" x14ac:dyDescent="0.25">
      <c r="A4837" s="54" t="s">
        <v>13170</v>
      </c>
      <c r="B4837" s="54" t="s">
        <v>13121</v>
      </c>
      <c r="C4837" s="47" t="str">
        <f t="shared" si="150"/>
        <v>Formula</v>
      </c>
      <c r="D4837" s="54" t="s">
        <v>13122</v>
      </c>
      <c r="E4837" s="54" t="s">
        <v>13171</v>
      </c>
      <c r="F4837" s="55">
        <v>57</v>
      </c>
      <c r="G4837" s="53">
        <f t="shared" si="151"/>
        <v>3764</v>
      </c>
    </row>
    <row r="4838" spans="1:7" ht="31.5" x14ac:dyDescent="0.25">
      <c r="A4838" s="47" t="s">
        <v>13172</v>
      </c>
      <c r="B4838" s="47" t="s">
        <v>13121</v>
      </c>
      <c r="C4838" s="47" t="str">
        <f t="shared" si="150"/>
        <v>Formula</v>
      </c>
      <c r="D4838" s="47" t="s">
        <v>13122</v>
      </c>
      <c r="E4838" s="47" t="s">
        <v>13173</v>
      </c>
      <c r="F4838" s="53">
        <v>158</v>
      </c>
      <c r="G4838" s="53">
        <f t="shared" si="151"/>
        <v>3764</v>
      </c>
    </row>
    <row r="4839" spans="1:7" ht="31.5" x14ac:dyDescent="0.25">
      <c r="A4839" s="54" t="s">
        <v>13174</v>
      </c>
      <c r="B4839" s="54" t="s">
        <v>13121</v>
      </c>
      <c r="C4839" s="47" t="str">
        <f t="shared" si="150"/>
        <v>Formula</v>
      </c>
      <c r="D4839" s="54" t="s">
        <v>13122</v>
      </c>
      <c r="E4839" s="54" t="s">
        <v>13175</v>
      </c>
      <c r="F4839" s="55">
        <v>31</v>
      </c>
      <c r="G4839" s="53">
        <f t="shared" si="151"/>
        <v>3764</v>
      </c>
    </row>
    <row r="4840" spans="1:7" ht="31.5" x14ac:dyDescent="0.25">
      <c r="A4840" s="47" t="s">
        <v>13176</v>
      </c>
      <c r="B4840" s="47" t="s">
        <v>13121</v>
      </c>
      <c r="C4840" s="47" t="str">
        <f t="shared" si="150"/>
        <v>Formula</v>
      </c>
      <c r="D4840" s="47" t="s">
        <v>13122</v>
      </c>
      <c r="E4840" s="47" t="s">
        <v>13177</v>
      </c>
      <c r="F4840" s="53">
        <v>18</v>
      </c>
      <c r="G4840" s="53">
        <f t="shared" si="151"/>
        <v>3764</v>
      </c>
    </row>
    <row r="4841" spans="1:7" ht="31.5" x14ac:dyDescent="0.25">
      <c r="A4841" s="54" t="s">
        <v>13178</v>
      </c>
      <c r="B4841" s="54" t="s">
        <v>13179</v>
      </c>
      <c r="C4841" s="47" t="str">
        <f t="shared" si="150"/>
        <v>Formula</v>
      </c>
      <c r="D4841" s="54" t="s">
        <v>13180</v>
      </c>
      <c r="E4841" s="54" t="s">
        <v>13181</v>
      </c>
      <c r="F4841" s="55">
        <v>235</v>
      </c>
      <c r="G4841" s="53">
        <f t="shared" si="151"/>
        <v>856</v>
      </c>
    </row>
    <row r="4842" spans="1:7" ht="31.5" x14ac:dyDescent="0.25">
      <c r="A4842" s="47" t="s">
        <v>13182</v>
      </c>
      <c r="B4842" s="47" t="s">
        <v>13179</v>
      </c>
      <c r="C4842" s="47" t="str">
        <f t="shared" si="150"/>
        <v>Formula</v>
      </c>
      <c r="D4842" s="47" t="s">
        <v>13180</v>
      </c>
      <c r="E4842" s="47" t="s">
        <v>13183</v>
      </c>
      <c r="F4842" s="53">
        <v>366</v>
      </c>
      <c r="G4842" s="53">
        <f t="shared" si="151"/>
        <v>856</v>
      </c>
    </row>
    <row r="4843" spans="1:7" ht="31.5" x14ac:dyDescent="0.25">
      <c r="A4843" s="54" t="s">
        <v>13184</v>
      </c>
      <c r="B4843" s="54" t="s">
        <v>13179</v>
      </c>
      <c r="C4843" s="47" t="str">
        <f t="shared" si="150"/>
        <v>Formula</v>
      </c>
      <c r="D4843" s="54" t="s">
        <v>13180</v>
      </c>
      <c r="E4843" s="54" t="s">
        <v>13185</v>
      </c>
      <c r="F4843" s="55">
        <v>155</v>
      </c>
      <c r="G4843" s="53">
        <f t="shared" si="151"/>
        <v>856</v>
      </c>
    </row>
    <row r="4844" spans="1:7" ht="31.5" x14ac:dyDescent="0.25">
      <c r="A4844" s="47" t="s">
        <v>13186</v>
      </c>
      <c r="B4844" s="47" t="s">
        <v>13179</v>
      </c>
      <c r="C4844" s="47" t="str">
        <f t="shared" si="150"/>
        <v>Formula</v>
      </c>
      <c r="D4844" s="47" t="s">
        <v>13180</v>
      </c>
      <c r="E4844" s="47" t="s">
        <v>13187</v>
      </c>
      <c r="F4844" s="53">
        <v>6</v>
      </c>
      <c r="G4844" s="53">
        <f t="shared" si="151"/>
        <v>856</v>
      </c>
    </row>
    <row r="4845" spans="1:7" ht="31.5" x14ac:dyDescent="0.25">
      <c r="A4845" s="54" t="s">
        <v>13188</v>
      </c>
      <c r="B4845" s="54" t="s">
        <v>13179</v>
      </c>
      <c r="C4845" s="47" t="str">
        <f t="shared" si="150"/>
        <v>Formula</v>
      </c>
      <c r="D4845" s="54" t="s">
        <v>13180</v>
      </c>
      <c r="E4845" s="54" t="s">
        <v>13189</v>
      </c>
      <c r="F4845" s="55">
        <v>12</v>
      </c>
      <c r="G4845" s="53">
        <f t="shared" si="151"/>
        <v>856</v>
      </c>
    </row>
    <row r="4846" spans="1:7" ht="31.5" x14ac:dyDescent="0.25">
      <c r="A4846" s="47" t="s">
        <v>13190</v>
      </c>
      <c r="B4846" s="47" t="s">
        <v>13179</v>
      </c>
      <c r="C4846" s="47" t="str">
        <f t="shared" si="150"/>
        <v>Formula</v>
      </c>
      <c r="D4846" s="47" t="s">
        <v>13180</v>
      </c>
      <c r="E4846" s="47" t="s">
        <v>13191</v>
      </c>
      <c r="F4846" s="53">
        <v>6</v>
      </c>
      <c r="G4846" s="53">
        <f t="shared" si="151"/>
        <v>856</v>
      </c>
    </row>
    <row r="4847" spans="1:7" ht="31.5" x14ac:dyDescent="0.25">
      <c r="A4847" s="54" t="s">
        <v>13192</v>
      </c>
      <c r="B4847" s="54" t="s">
        <v>13179</v>
      </c>
      <c r="C4847" s="47" t="str">
        <f t="shared" si="150"/>
        <v>Formula</v>
      </c>
      <c r="D4847" s="54" t="s">
        <v>13180</v>
      </c>
      <c r="E4847" s="54" t="s">
        <v>13193</v>
      </c>
      <c r="F4847" s="55">
        <v>8</v>
      </c>
      <c r="G4847" s="53">
        <f t="shared" si="151"/>
        <v>856</v>
      </c>
    </row>
    <row r="4848" spans="1:7" ht="31.5" x14ac:dyDescent="0.25">
      <c r="A4848" s="47" t="s">
        <v>13194</v>
      </c>
      <c r="B4848" s="47" t="s">
        <v>13179</v>
      </c>
      <c r="C4848" s="47" t="str">
        <f t="shared" si="150"/>
        <v>Formula</v>
      </c>
      <c r="D4848" s="47" t="s">
        <v>13180</v>
      </c>
      <c r="E4848" s="47" t="s">
        <v>13195</v>
      </c>
      <c r="F4848" s="53">
        <v>6</v>
      </c>
      <c r="G4848" s="53">
        <f t="shared" si="151"/>
        <v>856</v>
      </c>
    </row>
    <row r="4849" spans="1:7" ht="31.5" x14ac:dyDescent="0.25">
      <c r="A4849" s="54" t="s">
        <v>13196</v>
      </c>
      <c r="B4849" s="54" t="s">
        <v>13179</v>
      </c>
      <c r="C4849" s="47" t="str">
        <f t="shared" si="150"/>
        <v>Formula</v>
      </c>
      <c r="D4849" s="54" t="s">
        <v>13180</v>
      </c>
      <c r="E4849" s="54" t="s">
        <v>13197</v>
      </c>
      <c r="F4849" s="55">
        <v>43</v>
      </c>
      <c r="G4849" s="53">
        <f t="shared" si="151"/>
        <v>856</v>
      </c>
    </row>
    <row r="4850" spans="1:7" ht="31.5" x14ac:dyDescent="0.25">
      <c r="A4850" s="47" t="s">
        <v>13198</v>
      </c>
      <c r="B4850" s="47" t="s">
        <v>13179</v>
      </c>
      <c r="C4850" s="47" t="str">
        <f t="shared" si="150"/>
        <v>Formula</v>
      </c>
      <c r="D4850" s="47" t="s">
        <v>13180</v>
      </c>
      <c r="E4850" s="47" t="s">
        <v>13199</v>
      </c>
      <c r="F4850" s="53">
        <v>19</v>
      </c>
      <c r="G4850" s="53">
        <f t="shared" si="151"/>
        <v>856</v>
      </c>
    </row>
    <row r="4851" spans="1:7" ht="31.5" x14ac:dyDescent="0.25">
      <c r="A4851" s="54" t="s">
        <v>13200</v>
      </c>
      <c r="B4851" s="54" t="s">
        <v>13201</v>
      </c>
      <c r="C4851" s="47" t="str">
        <f t="shared" si="150"/>
        <v>Formula</v>
      </c>
      <c r="D4851" s="54" t="s">
        <v>13202</v>
      </c>
      <c r="E4851" s="54" t="s">
        <v>13203</v>
      </c>
      <c r="F4851" s="55">
        <v>209</v>
      </c>
      <c r="G4851" s="53">
        <f t="shared" si="151"/>
        <v>241</v>
      </c>
    </row>
    <row r="4852" spans="1:7" ht="31.5" x14ac:dyDescent="0.25">
      <c r="A4852" s="47" t="s">
        <v>13204</v>
      </c>
      <c r="B4852" s="47" t="s">
        <v>13201</v>
      </c>
      <c r="C4852" s="47" t="str">
        <f t="shared" si="150"/>
        <v>Formula</v>
      </c>
      <c r="D4852" s="47" t="s">
        <v>13202</v>
      </c>
      <c r="E4852" s="47" t="s">
        <v>13205</v>
      </c>
      <c r="F4852" s="53">
        <v>32</v>
      </c>
      <c r="G4852" s="53">
        <f t="shared" si="151"/>
        <v>241</v>
      </c>
    </row>
    <row r="4853" spans="1:7" ht="31.5" x14ac:dyDescent="0.25">
      <c r="A4853" s="54" t="s">
        <v>13206</v>
      </c>
      <c r="B4853" s="54" t="s">
        <v>13207</v>
      </c>
      <c r="C4853" s="47" t="str">
        <f t="shared" si="150"/>
        <v>Formula</v>
      </c>
      <c r="D4853" s="54" t="s">
        <v>13208</v>
      </c>
      <c r="E4853" s="54" t="s">
        <v>13209</v>
      </c>
      <c r="F4853" s="55">
        <v>180</v>
      </c>
      <c r="G4853" s="53">
        <f t="shared" si="151"/>
        <v>914</v>
      </c>
    </row>
    <row r="4854" spans="1:7" ht="31.5" x14ac:dyDescent="0.25">
      <c r="A4854" s="47" t="s">
        <v>13210</v>
      </c>
      <c r="B4854" s="47" t="s">
        <v>13207</v>
      </c>
      <c r="C4854" s="47" t="str">
        <f t="shared" si="150"/>
        <v>Formula</v>
      </c>
      <c r="D4854" s="47" t="s">
        <v>13208</v>
      </c>
      <c r="E4854" s="47" t="s">
        <v>13211</v>
      </c>
      <c r="F4854" s="53">
        <v>139</v>
      </c>
      <c r="G4854" s="53">
        <f t="shared" si="151"/>
        <v>914</v>
      </c>
    </row>
    <row r="4855" spans="1:7" ht="31.5" x14ac:dyDescent="0.25">
      <c r="A4855" s="54" t="s">
        <v>13212</v>
      </c>
      <c r="B4855" s="54" t="s">
        <v>13207</v>
      </c>
      <c r="C4855" s="47" t="str">
        <f t="shared" si="150"/>
        <v>Formula</v>
      </c>
      <c r="D4855" s="54" t="s">
        <v>13208</v>
      </c>
      <c r="E4855" s="54" t="s">
        <v>4944</v>
      </c>
      <c r="F4855" s="55">
        <v>102</v>
      </c>
      <c r="G4855" s="53">
        <f t="shared" si="151"/>
        <v>914</v>
      </c>
    </row>
    <row r="4856" spans="1:7" ht="31.5" x14ac:dyDescent="0.25">
      <c r="A4856" s="47" t="s">
        <v>13213</v>
      </c>
      <c r="B4856" s="47" t="s">
        <v>13207</v>
      </c>
      <c r="C4856" s="47" t="str">
        <f t="shared" si="150"/>
        <v>Formula</v>
      </c>
      <c r="D4856" s="47" t="s">
        <v>13208</v>
      </c>
      <c r="E4856" s="47" t="s">
        <v>13214</v>
      </c>
      <c r="F4856" s="53">
        <v>17</v>
      </c>
      <c r="G4856" s="53">
        <f t="shared" si="151"/>
        <v>914</v>
      </c>
    </row>
    <row r="4857" spans="1:7" ht="31.5" x14ac:dyDescent="0.25">
      <c r="A4857" s="54" t="s">
        <v>13215</v>
      </c>
      <c r="B4857" s="54" t="s">
        <v>13207</v>
      </c>
      <c r="C4857" s="47" t="str">
        <f t="shared" si="150"/>
        <v>Formula</v>
      </c>
      <c r="D4857" s="54" t="s">
        <v>13208</v>
      </c>
      <c r="E4857" s="54" t="s">
        <v>13214</v>
      </c>
      <c r="F4857" s="55">
        <v>40</v>
      </c>
      <c r="G4857" s="53">
        <f t="shared" si="151"/>
        <v>914</v>
      </c>
    </row>
    <row r="4858" spans="1:7" ht="31.5" x14ac:dyDescent="0.25">
      <c r="A4858" s="47" t="s">
        <v>13216</v>
      </c>
      <c r="B4858" s="47" t="s">
        <v>13207</v>
      </c>
      <c r="C4858" s="47" t="str">
        <f t="shared" si="150"/>
        <v>Formula</v>
      </c>
      <c r="D4858" s="47" t="s">
        <v>13208</v>
      </c>
      <c r="E4858" s="47" t="s">
        <v>13217</v>
      </c>
      <c r="F4858" s="53">
        <v>46</v>
      </c>
      <c r="G4858" s="53">
        <f t="shared" si="151"/>
        <v>914</v>
      </c>
    </row>
    <row r="4859" spans="1:7" ht="31.5" x14ac:dyDescent="0.25">
      <c r="A4859" s="54" t="s">
        <v>13218</v>
      </c>
      <c r="B4859" s="54" t="s">
        <v>13207</v>
      </c>
      <c r="C4859" s="47" t="str">
        <f t="shared" si="150"/>
        <v>Formula</v>
      </c>
      <c r="D4859" s="54" t="s">
        <v>13208</v>
      </c>
      <c r="E4859" s="54" t="s">
        <v>13219</v>
      </c>
      <c r="F4859" s="55">
        <v>26</v>
      </c>
      <c r="G4859" s="53">
        <f t="shared" si="151"/>
        <v>914</v>
      </c>
    </row>
    <row r="4860" spans="1:7" ht="31.5" x14ac:dyDescent="0.25">
      <c r="A4860" s="47" t="s">
        <v>13220</v>
      </c>
      <c r="B4860" s="47" t="s">
        <v>13207</v>
      </c>
      <c r="C4860" s="47" t="str">
        <f t="shared" si="150"/>
        <v>Formula</v>
      </c>
      <c r="D4860" s="47" t="s">
        <v>13208</v>
      </c>
      <c r="E4860" s="47" t="s">
        <v>13221</v>
      </c>
      <c r="F4860" s="53">
        <v>32</v>
      </c>
      <c r="G4860" s="53">
        <f t="shared" si="151"/>
        <v>914</v>
      </c>
    </row>
    <row r="4861" spans="1:7" ht="31.5" x14ac:dyDescent="0.25">
      <c r="A4861" s="54" t="s">
        <v>13222</v>
      </c>
      <c r="B4861" s="54" t="s">
        <v>13207</v>
      </c>
      <c r="C4861" s="47" t="str">
        <f t="shared" si="150"/>
        <v>Formula</v>
      </c>
      <c r="D4861" s="54" t="s">
        <v>13208</v>
      </c>
      <c r="E4861" s="54" t="s">
        <v>13223</v>
      </c>
      <c r="F4861" s="55">
        <v>24</v>
      </c>
      <c r="G4861" s="53">
        <f t="shared" si="151"/>
        <v>914</v>
      </c>
    </row>
    <row r="4862" spans="1:7" ht="31.5" x14ac:dyDescent="0.25">
      <c r="A4862" s="47" t="s">
        <v>13224</v>
      </c>
      <c r="B4862" s="47" t="s">
        <v>13207</v>
      </c>
      <c r="C4862" s="47" t="str">
        <f t="shared" si="150"/>
        <v>Formula</v>
      </c>
      <c r="D4862" s="47" t="s">
        <v>13208</v>
      </c>
      <c r="E4862" s="47" t="s">
        <v>13225</v>
      </c>
      <c r="F4862" s="53">
        <v>60</v>
      </c>
      <c r="G4862" s="53">
        <f t="shared" si="151"/>
        <v>914</v>
      </c>
    </row>
    <row r="4863" spans="1:7" ht="31.5" x14ac:dyDescent="0.25">
      <c r="A4863" s="54" t="s">
        <v>13226</v>
      </c>
      <c r="B4863" s="54" t="s">
        <v>13207</v>
      </c>
      <c r="C4863" s="47" t="str">
        <f t="shared" si="150"/>
        <v>Formula</v>
      </c>
      <c r="D4863" s="54" t="s">
        <v>13208</v>
      </c>
      <c r="E4863" s="54" t="s">
        <v>13227</v>
      </c>
      <c r="F4863" s="55">
        <v>88</v>
      </c>
      <c r="G4863" s="53">
        <f t="shared" si="151"/>
        <v>914</v>
      </c>
    </row>
    <row r="4864" spans="1:7" ht="31.5" x14ac:dyDescent="0.25">
      <c r="A4864" s="47" t="s">
        <v>13228</v>
      </c>
      <c r="B4864" s="47" t="s">
        <v>13207</v>
      </c>
      <c r="C4864" s="47" t="str">
        <f t="shared" si="150"/>
        <v>Formula</v>
      </c>
      <c r="D4864" s="47" t="s">
        <v>13208</v>
      </c>
      <c r="E4864" s="47" t="s">
        <v>13229</v>
      </c>
      <c r="F4864" s="53">
        <v>72</v>
      </c>
      <c r="G4864" s="53">
        <f t="shared" si="151"/>
        <v>914</v>
      </c>
    </row>
    <row r="4865" spans="1:7" ht="31.5" x14ac:dyDescent="0.25">
      <c r="A4865" s="54" t="s">
        <v>13230</v>
      </c>
      <c r="B4865" s="54" t="s">
        <v>13207</v>
      </c>
      <c r="C4865" s="47" t="str">
        <f t="shared" si="150"/>
        <v>Formula</v>
      </c>
      <c r="D4865" s="54" t="s">
        <v>13208</v>
      </c>
      <c r="E4865" s="54" t="s">
        <v>13231</v>
      </c>
      <c r="F4865" s="55">
        <v>88</v>
      </c>
      <c r="G4865" s="53">
        <f t="shared" si="151"/>
        <v>914</v>
      </c>
    </row>
    <row r="4866" spans="1:7" ht="31.5" x14ac:dyDescent="0.25">
      <c r="A4866" s="47" t="s">
        <v>13232</v>
      </c>
      <c r="B4866" s="47" t="s">
        <v>13233</v>
      </c>
      <c r="C4866" s="47" t="str">
        <f t="shared" si="150"/>
        <v>Formula</v>
      </c>
      <c r="D4866" s="47" t="s">
        <v>13234</v>
      </c>
      <c r="E4866" s="47" t="s">
        <v>13235</v>
      </c>
      <c r="F4866" s="53">
        <v>398</v>
      </c>
      <c r="G4866" s="53">
        <f t="shared" si="151"/>
        <v>875</v>
      </c>
    </row>
    <row r="4867" spans="1:7" ht="31.5" x14ac:dyDescent="0.25">
      <c r="A4867" s="54" t="s">
        <v>13236</v>
      </c>
      <c r="B4867" s="54" t="s">
        <v>13233</v>
      </c>
      <c r="C4867" s="47" t="str">
        <f t="shared" ref="C4867:C4930" si="152">IF(ISTEXT(VLOOKUP(B4867,$I$2:$I$11,1,FALSE)),"Alt sub","Formula")</f>
        <v>Formula</v>
      </c>
      <c r="D4867" s="54" t="s">
        <v>13234</v>
      </c>
      <c r="E4867" s="54" t="s">
        <v>13237</v>
      </c>
      <c r="F4867" s="55">
        <v>449</v>
      </c>
      <c r="G4867" s="53">
        <f t="shared" ref="G4867:G4930" si="153">SUMIF(B:B,B4867,F:F)</f>
        <v>875</v>
      </c>
    </row>
    <row r="4868" spans="1:7" ht="31.5" x14ac:dyDescent="0.25">
      <c r="A4868" s="47" t="s">
        <v>13238</v>
      </c>
      <c r="B4868" s="47" t="s">
        <v>13233</v>
      </c>
      <c r="C4868" s="47" t="str">
        <f t="shared" si="152"/>
        <v>Formula</v>
      </c>
      <c r="D4868" s="47" t="s">
        <v>13234</v>
      </c>
      <c r="E4868" s="47" t="s">
        <v>13239</v>
      </c>
      <c r="F4868" s="53">
        <v>28</v>
      </c>
      <c r="G4868" s="53">
        <f t="shared" si="153"/>
        <v>875</v>
      </c>
    </row>
    <row r="4869" spans="1:7" ht="31.5" x14ac:dyDescent="0.25">
      <c r="A4869" s="54" t="s">
        <v>13240</v>
      </c>
      <c r="B4869" s="54" t="s">
        <v>13241</v>
      </c>
      <c r="C4869" s="47" t="str">
        <f t="shared" si="152"/>
        <v>Formula</v>
      </c>
      <c r="D4869" s="54" t="s">
        <v>13242</v>
      </c>
      <c r="E4869" s="54" t="s">
        <v>13243</v>
      </c>
      <c r="F4869" s="55">
        <v>186</v>
      </c>
      <c r="G4869" s="53">
        <f t="shared" si="153"/>
        <v>186</v>
      </c>
    </row>
    <row r="4870" spans="1:7" ht="31.5" x14ac:dyDescent="0.25">
      <c r="A4870" s="47" t="s">
        <v>13244</v>
      </c>
      <c r="B4870" s="47" t="s">
        <v>13245</v>
      </c>
      <c r="C4870" s="47" t="str">
        <f t="shared" si="152"/>
        <v>Formula</v>
      </c>
      <c r="D4870" s="47" t="s">
        <v>13246</v>
      </c>
      <c r="E4870" s="47" t="s">
        <v>13247</v>
      </c>
      <c r="F4870" s="53">
        <v>215</v>
      </c>
      <c r="G4870" s="53">
        <f t="shared" si="153"/>
        <v>215</v>
      </c>
    </row>
    <row r="4871" spans="1:7" ht="31.5" x14ac:dyDescent="0.25">
      <c r="A4871" s="54" t="s">
        <v>13248</v>
      </c>
      <c r="B4871" s="54" t="s">
        <v>13249</v>
      </c>
      <c r="C4871" s="47" t="str">
        <f t="shared" si="152"/>
        <v>Formula</v>
      </c>
      <c r="D4871" s="54" t="s">
        <v>13250</v>
      </c>
      <c r="E4871" s="54" t="s">
        <v>13251</v>
      </c>
      <c r="F4871" s="55">
        <v>154</v>
      </c>
      <c r="G4871" s="53">
        <f t="shared" si="153"/>
        <v>154</v>
      </c>
    </row>
    <row r="4872" spans="1:7" ht="31.5" x14ac:dyDescent="0.25">
      <c r="A4872" s="47" t="s">
        <v>13252</v>
      </c>
      <c r="B4872" s="47" t="s">
        <v>13253</v>
      </c>
      <c r="C4872" s="47" t="str">
        <f t="shared" si="152"/>
        <v>Formula</v>
      </c>
      <c r="D4872" s="47" t="s">
        <v>13254</v>
      </c>
      <c r="E4872" s="47" t="s">
        <v>13255</v>
      </c>
      <c r="F4872" s="53">
        <v>225</v>
      </c>
      <c r="G4872" s="53">
        <f t="shared" si="153"/>
        <v>430</v>
      </c>
    </row>
    <row r="4873" spans="1:7" ht="31.5" x14ac:dyDescent="0.25">
      <c r="A4873" s="54" t="s">
        <v>13256</v>
      </c>
      <c r="B4873" s="54" t="s">
        <v>13253</v>
      </c>
      <c r="C4873" s="47" t="str">
        <f t="shared" si="152"/>
        <v>Formula</v>
      </c>
      <c r="D4873" s="54" t="s">
        <v>13254</v>
      </c>
      <c r="E4873" s="54" t="s">
        <v>13255</v>
      </c>
      <c r="F4873" s="55">
        <v>205</v>
      </c>
      <c r="G4873" s="53">
        <f t="shared" si="153"/>
        <v>430</v>
      </c>
    </row>
    <row r="4874" spans="1:7" ht="31.5" x14ac:dyDescent="0.25">
      <c r="A4874" s="47" t="s">
        <v>13257</v>
      </c>
      <c r="B4874" s="47" t="s">
        <v>13258</v>
      </c>
      <c r="C4874" s="47" t="str">
        <f t="shared" si="152"/>
        <v>Formula</v>
      </c>
      <c r="D4874" s="47" t="s">
        <v>13259</v>
      </c>
      <c r="E4874" s="47" t="s">
        <v>13260</v>
      </c>
      <c r="F4874" s="53">
        <v>132</v>
      </c>
      <c r="G4874" s="53">
        <f t="shared" si="153"/>
        <v>132</v>
      </c>
    </row>
    <row r="4875" spans="1:7" ht="31.5" x14ac:dyDescent="0.25">
      <c r="A4875" s="54" t="s">
        <v>13261</v>
      </c>
      <c r="B4875" s="54" t="s">
        <v>13262</v>
      </c>
      <c r="C4875" s="47" t="str">
        <f t="shared" si="152"/>
        <v>Formula</v>
      </c>
      <c r="D4875" s="54" t="s">
        <v>13263</v>
      </c>
      <c r="E4875" s="54" t="s">
        <v>13264</v>
      </c>
      <c r="F4875" s="55">
        <v>394</v>
      </c>
      <c r="G4875" s="53">
        <f t="shared" si="153"/>
        <v>394</v>
      </c>
    </row>
    <row r="4876" spans="1:7" ht="31.5" x14ac:dyDescent="0.25">
      <c r="A4876" s="47" t="s">
        <v>13265</v>
      </c>
      <c r="B4876" s="47" t="s">
        <v>13266</v>
      </c>
      <c r="C4876" s="47" t="str">
        <f t="shared" si="152"/>
        <v>Formula</v>
      </c>
      <c r="D4876" s="47" t="s">
        <v>13267</v>
      </c>
      <c r="E4876" s="47" t="s">
        <v>13268</v>
      </c>
      <c r="F4876" s="53">
        <v>139</v>
      </c>
      <c r="G4876" s="53">
        <f t="shared" si="153"/>
        <v>359</v>
      </c>
    </row>
    <row r="4877" spans="1:7" ht="31.5" x14ac:dyDescent="0.25">
      <c r="A4877" s="54" t="s">
        <v>13269</v>
      </c>
      <c r="B4877" s="54" t="s">
        <v>13266</v>
      </c>
      <c r="C4877" s="47" t="str">
        <f t="shared" si="152"/>
        <v>Formula</v>
      </c>
      <c r="D4877" s="54" t="s">
        <v>13267</v>
      </c>
      <c r="E4877" s="54" t="s">
        <v>13270</v>
      </c>
      <c r="F4877" s="55">
        <v>39</v>
      </c>
      <c r="G4877" s="53">
        <f t="shared" si="153"/>
        <v>359</v>
      </c>
    </row>
    <row r="4878" spans="1:7" ht="31.5" x14ac:dyDescent="0.25">
      <c r="A4878" s="47" t="s">
        <v>13271</v>
      </c>
      <c r="B4878" s="47" t="s">
        <v>13266</v>
      </c>
      <c r="C4878" s="47" t="str">
        <f t="shared" si="152"/>
        <v>Formula</v>
      </c>
      <c r="D4878" s="47" t="s">
        <v>13267</v>
      </c>
      <c r="E4878" s="47" t="s">
        <v>13272</v>
      </c>
      <c r="F4878" s="53">
        <v>10</v>
      </c>
      <c r="G4878" s="53">
        <f t="shared" si="153"/>
        <v>359</v>
      </c>
    </row>
    <row r="4879" spans="1:7" ht="31.5" x14ac:dyDescent="0.25">
      <c r="A4879" s="54" t="s">
        <v>13273</v>
      </c>
      <c r="B4879" s="54" t="s">
        <v>13266</v>
      </c>
      <c r="C4879" s="47" t="str">
        <f t="shared" si="152"/>
        <v>Formula</v>
      </c>
      <c r="D4879" s="54" t="s">
        <v>13267</v>
      </c>
      <c r="E4879" s="54" t="s">
        <v>13274</v>
      </c>
      <c r="F4879" s="55">
        <v>21</v>
      </c>
      <c r="G4879" s="53">
        <f t="shared" si="153"/>
        <v>359</v>
      </c>
    </row>
    <row r="4880" spans="1:7" ht="31.5" x14ac:dyDescent="0.25">
      <c r="A4880" s="47" t="s">
        <v>13275</v>
      </c>
      <c r="B4880" s="47" t="s">
        <v>13266</v>
      </c>
      <c r="C4880" s="47" t="str">
        <f t="shared" si="152"/>
        <v>Formula</v>
      </c>
      <c r="D4880" s="47" t="s">
        <v>13267</v>
      </c>
      <c r="E4880" s="47" t="s">
        <v>13276</v>
      </c>
      <c r="F4880" s="53">
        <v>100</v>
      </c>
      <c r="G4880" s="53">
        <f t="shared" si="153"/>
        <v>359</v>
      </c>
    </row>
    <row r="4881" spans="1:7" ht="31.5" x14ac:dyDescent="0.25">
      <c r="A4881" s="54" t="s">
        <v>13277</v>
      </c>
      <c r="B4881" s="54" t="s">
        <v>13266</v>
      </c>
      <c r="C4881" s="47" t="str">
        <f t="shared" si="152"/>
        <v>Formula</v>
      </c>
      <c r="D4881" s="54" t="s">
        <v>13267</v>
      </c>
      <c r="E4881" s="54" t="s">
        <v>13278</v>
      </c>
      <c r="F4881" s="55">
        <v>50</v>
      </c>
      <c r="G4881" s="53">
        <f t="shared" si="153"/>
        <v>359</v>
      </c>
    </row>
    <row r="4882" spans="1:7" ht="31.5" x14ac:dyDescent="0.25">
      <c r="A4882" s="47" t="s">
        <v>13279</v>
      </c>
      <c r="B4882" s="47" t="s">
        <v>13280</v>
      </c>
      <c r="C4882" s="47" t="str">
        <f t="shared" si="152"/>
        <v>Formula</v>
      </c>
      <c r="D4882" s="47" t="s">
        <v>13281</v>
      </c>
      <c r="E4882" s="47" t="s">
        <v>13282</v>
      </c>
      <c r="F4882" s="53">
        <v>186</v>
      </c>
      <c r="G4882" s="53">
        <f t="shared" si="153"/>
        <v>292</v>
      </c>
    </row>
    <row r="4883" spans="1:7" ht="31.5" x14ac:dyDescent="0.25">
      <c r="A4883" s="54" t="s">
        <v>13283</v>
      </c>
      <c r="B4883" s="54" t="s">
        <v>13280</v>
      </c>
      <c r="C4883" s="47" t="str">
        <f t="shared" si="152"/>
        <v>Formula</v>
      </c>
      <c r="D4883" s="54" t="s">
        <v>13281</v>
      </c>
      <c r="E4883" s="54" t="s">
        <v>13284</v>
      </c>
      <c r="F4883" s="55">
        <v>106</v>
      </c>
      <c r="G4883" s="53">
        <f t="shared" si="153"/>
        <v>292</v>
      </c>
    </row>
    <row r="4884" spans="1:7" ht="31.5" x14ac:dyDescent="0.25">
      <c r="A4884" s="47" t="s">
        <v>13285</v>
      </c>
      <c r="B4884" s="47" t="s">
        <v>13286</v>
      </c>
      <c r="C4884" s="47" t="str">
        <f t="shared" si="152"/>
        <v>Formula</v>
      </c>
      <c r="D4884" s="47" t="s">
        <v>13287</v>
      </c>
      <c r="E4884" s="47" t="s">
        <v>13288</v>
      </c>
      <c r="F4884" s="53">
        <v>260</v>
      </c>
      <c r="G4884" s="53">
        <f t="shared" si="153"/>
        <v>260</v>
      </c>
    </row>
    <row r="4885" spans="1:7" ht="31.5" x14ac:dyDescent="0.25">
      <c r="A4885" s="54" t="s">
        <v>13289</v>
      </c>
      <c r="B4885" s="54" t="s">
        <v>13290</v>
      </c>
      <c r="C4885" s="47" t="str">
        <f t="shared" si="152"/>
        <v>Formula</v>
      </c>
      <c r="D4885" s="54" t="s">
        <v>13291</v>
      </c>
      <c r="E4885" s="54" t="s">
        <v>13292</v>
      </c>
      <c r="F4885" s="55">
        <v>200</v>
      </c>
      <c r="G4885" s="53">
        <f t="shared" si="153"/>
        <v>400</v>
      </c>
    </row>
    <row r="4886" spans="1:7" ht="31.5" x14ac:dyDescent="0.25">
      <c r="A4886" s="47" t="s">
        <v>13293</v>
      </c>
      <c r="B4886" s="47" t="s">
        <v>13290</v>
      </c>
      <c r="C4886" s="47" t="str">
        <f t="shared" si="152"/>
        <v>Formula</v>
      </c>
      <c r="D4886" s="47" t="s">
        <v>13291</v>
      </c>
      <c r="E4886" s="47" t="s">
        <v>13294</v>
      </c>
      <c r="F4886" s="53">
        <v>200</v>
      </c>
      <c r="G4886" s="53">
        <f t="shared" si="153"/>
        <v>400</v>
      </c>
    </row>
    <row r="4887" spans="1:7" ht="42" x14ac:dyDescent="0.25">
      <c r="A4887" s="54" t="s">
        <v>13295</v>
      </c>
      <c r="B4887" s="54" t="s">
        <v>13296</v>
      </c>
      <c r="C4887" s="47" t="str">
        <f t="shared" si="152"/>
        <v>Formula</v>
      </c>
      <c r="D4887" s="54" t="s">
        <v>13297</v>
      </c>
      <c r="E4887" s="54" t="s">
        <v>13298</v>
      </c>
      <c r="F4887" s="55">
        <v>245</v>
      </c>
      <c r="G4887" s="53">
        <f t="shared" si="153"/>
        <v>463</v>
      </c>
    </row>
    <row r="4888" spans="1:7" ht="42" x14ac:dyDescent="0.25">
      <c r="A4888" s="47" t="s">
        <v>13299</v>
      </c>
      <c r="B4888" s="47" t="s">
        <v>13296</v>
      </c>
      <c r="C4888" s="47" t="str">
        <f t="shared" si="152"/>
        <v>Formula</v>
      </c>
      <c r="D4888" s="47" t="s">
        <v>13297</v>
      </c>
      <c r="E4888" s="47" t="s">
        <v>13300</v>
      </c>
      <c r="F4888" s="53">
        <v>100</v>
      </c>
      <c r="G4888" s="53">
        <f t="shared" si="153"/>
        <v>463</v>
      </c>
    </row>
    <row r="4889" spans="1:7" ht="42" x14ac:dyDescent="0.25">
      <c r="A4889" s="54" t="s">
        <v>13301</v>
      </c>
      <c r="B4889" s="54" t="s">
        <v>13296</v>
      </c>
      <c r="C4889" s="47" t="str">
        <f t="shared" si="152"/>
        <v>Formula</v>
      </c>
      <c r="D4889" s="54" t="s">
        <v>13297</v>
      </c>
      <c r="E4889" s="54" t="s">
        <v>13302</v>
      </c>
      <c r="F4889" s="55">
        <v>118</v>
      </c>
      <c r="G4889" s="53">
        <f t="shared" si="153"/>
        <v>463</v>
      </c>
    </row>
    <row r="4890" spans="1:7" ht="31.5" x14ac:dyDescent="0.25">
      <c r="A4890" s="47" t="s">
        <v>13303</v>
      </c>
      <c r="B4890" s="47" t="s">
        <v>13304</v>
      </c>
      <c r="C4890" s="47" t="str">
        <f t="shared" si="152"/>
        <v>Formula</v>
      </c>
      <c r="D4890" s="47" t="s">
        <v>13305</v>
      </c>
      <c r="E4890" s="47" t="s">
        <v>13306</v>
      </c>
      <c r="F4890" s="53">
        <v>225</v>
      </c>
      <c r="G4890" s="53">
        <f t="shared" si="153"/>
        <v>225</v>
      </c>
    </row>
    <row r="4891" spans="1:7" ht="31.5" x14ac:dyDescent="0.25">
      <c r="A4891" s="54" t="s">
        <v>13307</v>
      </c>
      <c r="B4891" s="54" t="s">
        <v>13308</v>
      </c>
      <c r="C4891" s="47" t="str">
        <f t="shared" si="152"/>
        <v>Formula</v>
      </c>
      <c r="D4891" s="54" t="s">
        <v>13309</v>
      </c>
      <c r="E4891" s="54" t="s">
        <v>13310</v>
      </c>
      <c r="F4891" s="55">
        <v>265</v>
      </c>
      <c r="G4891" s="53">
        <f t="shared" si="153"/>
        <v>265</v>
      </c>
    </row>
    <row r="4892" spans="1:7" ht="31.5" x14ac:dyDescent="0.25">
      <c r="A4892" s="47" t="s">
        <v>13311</v>
      </c>
      <c r="B4892" s="47" t="s">
        <v>13312</v>
      </c>
      <c r="C4892" s="47" t="str">
        <f t="shared" si="152"/>
        <v>Formula</v>
      </c>
      <c r="D4892" s="47" t="s">
        <v>13313</v>
      </c>
      <c r="E4892" s="47" t="s">
        <v>13314</v>
      </c>
      <c r="F4892" s="53">
        <v>106</v>
      </c>
      <c r="G4892" s="53">
        <f t="shared" si="153"/>
        <v>210</v>
      </c>
    </row>
    <row r="4893" spans="1:7" ht="31.5" x14ac:dyDescent="0.25">
      <c r="A4893" s="54" t="s">
        <v>13315</v>
      </c>
      <c r="B4893" s="54" t="s">
        <v>13312</v>
      </c>
      <c r="C4893" s="47" t="str">
        <f t="shared" si="152"/>
        <v>Formula</v>
      </c>
      <c r="D4893" s="54" t="s">
        <v>13313</v>
      </c>
      <c r="E4893" s="54" t="s">
        <v>13314</v>
      </c>
      <c r="F4893" s="55">
        <v>104</v>
      </c>
      <c r="G4893" s="53">
        <f t="shared" si="153"/>
        <v>210</v>
      </c>
    </row>
    <row r="4894" spans="1:7" ht="31.5" x14ac:dyDescent="0.25">
      <c r="A4894" s="47" t="s">
        <v>13316</v>
      </c>
      <c r="B4894" s="47" t="s">
        <v>13317</v>
      </c>
      <c r="C4894" s="47" t="str">
        <f t="shared" si="152"/>
        <v>Formula</v>
      </c>
      <c r="D4894" s="47" t="s">
        <v>13318</v>
      </c>
      <c r="E4894" s="47" t="s">
        <v>13319</v>
      </c>
      <c r="F4894" s="53">
        <v>170</v>
      </c>
      <c r="G4894" s="53">
        <f t="shared" si="153"/>
        <v>170</v>
      </c>
    </row>
    <row r="4895" spans="1:7" ht="31.5" x14ac:dyDescent="0.25">
      <c r="A4895" s="54" t="s">
        <v>13320</v>
      </c>
      <c r="B4895" s="54" t="s">
        <v>13321</v>
      </c>
      <c r="C4895" s="47" t="str">
        <f t="shared" si="152"/>
        <v>Formula</v>
      </c>
      <c r="D4895" s="54" t="s">
        <v>13322</v>
      </c>
      <c r="E4895" s="54" t="s">
        <v>13323</v>
      </c>
      <c r="F4895" s="55">
        <v>269</v>
      </c>
      <c r="G4895" s="53">
        <f t="shared" si="153"/>
        <v>269</v>
      </c>
    </row>
    <row r="4896" spans="1:7" ht="31.5" x14ac:dyDescent="0.25">
      <c r="A4896" s="47" t="s">
        <v>13324</v>
      </c>
      <c r="B4896" s="47" t="s">
        <v>13325</v>
      </c>
      <c r="C4896" s="47" t="str">
        <f t="shared" si="152"/>
        <v>Formula</v>
      </c>
      <c r="D4896" s="47" t="s">
        <v>13326</v>
      </c>
      <c r="E4896" s="47" t="s">
        <v>13327</v>
      </c>
      <c r="F4896" s="53">
        <v>94</v>
      </c>
      <c r="G4896" s="53">
        <f t="shared" si="153"/>
        <v>94</v>
      </c>
    </row>
    <row r="4897" spans="1:7" ht="31.5" x14ac:dyDescent="0.25">
      <c r="A4897" s="54" t="s">
        <v>13328</v>
      </c>
      <c r="B4897" s="54" t="s">
        <v>13329</v>
      </c>
      <c r="C4897" s="47" t="str">
        <f t="shared" si="152"/>
        <v>Formula</v>
      </c>
      <c r="D4897" s="54" t="s">
        <v>9782</v>
      </c>
      <c r="E4897" s="54" t="s">
        <v>13330</v>
      </c>
      <c r="F4897" s="55">
        <v>70</v>
      </c>
      <c r="G4897" s="53">
        <f t="shared" si="153"/>
        <v>367</v>
      </c>
    </row>
    <row r="4898" spans="1:7" ht="31.5" x14ac:dyDescent="0.25">
      <c r="A4898" s="47" t="s">
        <v>13331</v>
      </c>
      <c r="B4898" s="47" t="s">
        <v>13329</v>
      </c>
      <c r="C4898" s="47" t="str">
        <f t="shared" si="152"/>
        <v>Formula</v>
      </c>
      <c r="D4898" s="47" t="s">
        <v>9782</v>
      </c>
      <c r="E4898" s="47" t="s">
        <v>13332</v>
      </c>
      <c r="F4898" s="53">
        <v>297</v>
      </c>
      <c r="G4898" s="53">
        <f t="shared" si="153"/>
        <v>367</v>
      </c>
    </row>
    <row r="4899" spans="1:7" ht="31.5" x14ac:dyDescent="0.25">
      <c r="A4899" s="54" t="s">
        <v>13333</v>
      </c>
      <c r="B4899" s="54" t="s">
        <v>13334</v>
      </c>
      <c r="C4899" s="47" t="str">
        <f t="shared" si="152"/>
        <v>Formula</v>
      </c>
      <c r="D4899" s="54" t="s">
        <v>13335</v>
      </c>
      <c r="E4899" s="54" t="s">
        <v>943</v>
      </c>
      <c r="F4899" s="55">
        <v>150</v>
      </c>
      <c r="G4899" s="53">
        <f t="shared" si="153"/>
        <v>274</v>
      </c>
    </row>
    <row r="4900" spans="1:7" ht="31.5" x14ac:dyDescent="0.25">
      <c r="A4900" s="47" t="s">
        <v>13336</v>
      </c>
      <c r="B4900" s="47" t="s">
        <v>13334</v>
      </c>
      <c r="C4900" s="47" t="str">
        <f t="shared" si="152"/>
        <v>Formula</v>
      </c>
      <c r="D4900" s="47" t="s">
        <v>13335</v>
      </c>
      <c r="E4900" s="47" t="s">
        <v>13337</v>
      </c>
      <c r="F4900" s="53">
        <v>124</v>
      </c>
      <c r="G4900" s="53">
        <f t="shared" si="153"/>
        <v>274</v>
      </c>
    </row>
    <row r="4901" spans="1:7" ht="31.5" x14ac:dyDescent="0.25">
      <c r="A4901" s="54" t="s">
        <v>13338</v>
      </c>
      <c r="B4901" s="54" t="s">
        <v>13339</v>
      </c>
      <c r="C4901" s="47" t="str">
        <f t="shared" si="152"/>
        <v>Formula</v>
      </c>
      <c r="D4901" s="54" t="s">
        <v>13340</v>
      </c>
      <c r="E4901" s="54" t="s">
        <v>13341</v>
      </c>
      <c r="F4901" s="55">
        <v>140</v>
      </c>
      <c r="G4901" s="53">
        <f t="shared" si="153"/>
        <v>140</v>
      </c>
    </row>
    <row r="4902" spans="1:7" ht="31.5" x14ac:dyDescent="0.25">
      <c r="A4902" s="47" t="s">
        <v>13342</v>
      </c>
      <c r="B4902" s="47" t="s">
        <v>13343</v>
      </c>
      <c r="C4902" s="47" t="str">
        <f t="shared" si="152"/>
        <v>Formula</v>
      </c>
      <c r="D4902" s="47" t="s">
        <v>13344</v>
      </c>
      <c r="E4902" s="47" t="s">
        <v>13345</v>
      </c>
      <c r="F4902" s="53">
        <v>140</v>
      </c>
      <c r="G4902" s="53">
        <f t="shared" si="153"/>
        <v>140</v>
      </c>
    </row>
    <row r="4903" spans="1:7" ht="31.5" x14ac:dyDescent="0.25">
      <c r="A4903" s="54" t="s">
        <v>13346</v>
      </c>
      <c r="B4903" s="54" t="s">
        <v>13347</v>
      </c>
      <c r="C4903" s="47" t="str">
        <f t="shared" si="152"/>
        <v>Formula</v>
      </c>
      <c r="D4903" s="54" t="s">
        <v>13348</v>
      </c>
      <c r="E4903" s="54" t="s">
        <v>13349</v>
      </c>
      <c r="F4903" s="55">
        <v>206</v>
      </c>
      <c r="G4903" s="53">
        <f t="shared" si="153"/>
        <v>206</v>
      </c>
    </row>
    <row r="4904" spans="1:7" ht="31.5" x14ac:dyDescent="0.25">
      <c r="A4904" s="47" t="s">
        <v>13350</v>
      </c>
      <c r="B4904" s="47" t="s">
        <v>13351</v>
      </c>
      <c r="C4904" s="47" t="str">
        <f t="shared" si="152"/>
        <v>Formula</v>
      </c>
      <c r="D4904" s="47" t="s">
        <v>13352</v>
      </c>
      <c r="E4904" s="47" t="s">
        <v>13353</v>
      </c>
      <c r="F4904" s="53">
        <v>237</v>
      </c>
      <c r="G4904" s="53">
        <f t="shared" si="153"/>
        <v>237</v>
      </c>
    </row>
    <row r="4905" spans="1:7" ht="31.5" x14ac:dyDescent="0.25">
      <c r="A4905" s="54" t="s">
        <v>13354</v>
      </c>
      <c r="B4905" s="54" t="s">
        <v>13355</v>
      </c>
      <c r="C4905" s="47" t="str">
        <f t="shared" si="152"/>
        <v>Formula</v>
      </c>
      <c r="D4905" s="54" t="s">
        <v>13356</v>
      </c>
      <c r="E4905" s="54" t="s">
        <v>13357</v>
      </c>
      <c r="F4905" s="55">
        <v>222</v>
      </c>
      <c r="G4905" s="53">
        <f t="shared" si="153"/>
        <v>222</v>
      </c>
    </row>
    <row r="4906" spans="1:7" ht="31.5" x14ac:dyDescent="0.25">
      <c r="A4906" s="47" t="s">
        <v>13358</v>
      </c>
      <c r="B4906" s="47" t="s">
        <v>13359</v>
      </c>
      <c r="C4906" s="47" t="str">
        <f t="shared" si="152"/>
        <v>Formula</v>
      </c>
      <c r="D4906" s="47" t="s">
        <v>13360</v>
      </c>
      <c r="E4906" s="47" t="s">
        <v>13361</v>
      </c>
      <c r="F4906" s="53">
        <v>150</v>
      </c>
      <c r="G4906" s="53">
        <f t="shared" si="153"/>
        <v>150</v>
      </c>
    </row>
    <row r="4907" spans="1:7" ht="31.5" x14ac:dyDescent="0.25">
      <c r="A4907" s="54" t="s">
        <v>13362</v>
      </c>
      <c r="B4907" s="54" t="s">
        <v>13363</v>
      </c>
      <c r="C4907" s="47" t="str">
        <f t="shared" si="152"/>
        <v>Formula</v>
      </c>
      <c r="D4907" s="54" t="s">
        <v>13364</v>
      </c>
      <c r="E4907" s="54" t="s">
        <v>13365</v>
      </c>
      <c r="F4907" s="55">
        <v>54</v>
      </c>
      <c r="G4907" s="53">
        <f t="shared" si="153"/>
        <v>54</v>
      </c>
    </row>
    <row r="4908" spans="1:7" ht="31.5" x14ac:dyDescent="0.25">
      <c r="A4908" s="47" t="s">
        <v>13366</v>
      </c>
      <c r="B4908" s="47" t="s">
        <v>13367</v>
      </c>
      <c r="C4908" s="47" t="str">
        <f t="shared" si="152"/>
        <v>Formula</v>
      </c>
      <c r="D4908" s="47" t="s">
        <v>13368</v>
      </c>
      <c r="E4908" s="47" t="s">
        <v>13369</v>
      </c>
      <c r="F4908" s="53">
        <v>160</v>
      </c>
      <c r="G4908" s="53">
        <f t="shared" si="153"/>
        <v>160</v>
      </c>
    </row>
    <row r="4909" spans="1:7" ht="31.5" x14ac:dyDescent="0.25">
      <c r="A4909" s="54" t="s">
        <v>13370</v>
      </c>
      <c r="B4909" s="54" t="s">
        <v>13371</v>
      </c>
      <c r="C4909" s="47" t="str">
        <f t="shared" si="152"/>
        <v>Formula</v>
      </c>
      <c r="D4909" s="54" t="s">
        <v>13372</v>
      </c>
      <c r="E4909" s="54" t="s">
        <v>13373</v>
      </c>
      <c r="F4909" s="55">
        <v>120</v>
      </c>
      <c r="G4909" s="53">
        <f t="shared" si="153"/>
        <v>120</v>
      </c>
    </row>
    <row r="4910" spans="1:7" ht="31.5" x14ac:dyDescent="0.25">
      <c r="A4910" s="47" t="s">
        <v>13374</v>
      </c>
      <c r="B4910" s="47" t="s">
        <v>13375</v>
      </c>
      <c r="C4910" s="47" t="str">
        <f t="shared" si="152"/>
        <v>Formula</v>
      </c>
      <c r="D4910" s="47" t="s">
        <v>13376</v>
      </c>
      <c r="E4910" s="47" t="s">
        <v>13377</v>
      </c>
      <c r="F4910" s="53">
        <v>118</v>
      </c>
      <c r="G4910" s="53">
        <f t="shared" si="153"/>
        <v>118</v>
      </c>
    </row>
    <row r="4911" spans="1:7" ht="31.5" x14ac:dyDescent="0.25">
      <c r="A4911" s="54" t="s">
        <v>13378</v>
      </c>
      <c r="B4911" s="54" t="s">
        <v>13379</v>
      </c>
      <c r="C4911" s="47" t="str">
        <f t="shared" si="152"/>
        <v>Formula</v>
      </c>
      <c r="D4911" s="54" t="s">
        <v>13380</v>
      </c>
      <c r="E4911" s="54" t="s">
        <v>13381</v>
      </c>
      <c r="F4911" s="55">
        <v>96</v>
      </c>
      <c r="G4911" s="53">
        <f t="shared" si="153"/>
        <v>124</v>
      </c>
    </row>
    <row r="4912" spans="1:7" ht="31.5" x14ac:dyDescent="0.25">
      <c r="A4912" s="47" t="s">
        <v>13382</v>
      </c>
      <c r="B4912" s="47" t="s">
        <v>13379</v>
      </c>
      <c r="C4912" s="47" t="str">
        <f t="shared" si="152"/>
        <v>Formula</v>
      </c>
      <c r="D4912" s="47" t="s">
        <v>13380</v>
      </c>
      <c r="E4912" s="47" t="s">
        <v>13383</v>
      </c>
      <c r="F4912" s="53">
        <v>28</v>
      </c>
      <c r="G4912" s="53">
        <f t="shared" si="153"/>
        <v>124</v>
      </c>
    </row>
    <row r="4913" spans="1:7" ht="31.5" x14ac:dyDescent="0.25">
      <c r="A4913" s="54" t="s">
        <v>13384</v>
      </c>
      <c r="B4913" s="54" t="s">
        <v>13385</v>
      </c>
      <c r="C4913" s="47" t="str">
        <f t="shared" si="152"/>
        <v>Formula</v>
      </c>
      <c r="D4913" s="54" t="s">
        <v>13386</v>
      </c>
      <c r="E4913" s="54" t="s">
        <v>13387</v>
      </c>
      <c r="F4913" s="55">
        <v>200</v>
      </c>
      <c r="G4913" s="53">
        <f t="shared" si="153"/>
        <v>200</v>
      </c>
    </row>
    <row r="4914" spans="1:7" ht="31.5" x14ac:dyDescent="0.25">
      <c r="A4914" s="47" t="s">
        <v>13388</v>
      </c>
      <c r="B4914" s="47" t="s">
        <v>13389</v>
      </c>
      <c r="C4914" s="47" t="str">
        <f t="shared" si="152"/>
        <v>Formula</v>
      </c>
      <c r="D4914" s="47" t="s">
        <v>13390</v>
      </c>
      <c r="E4914" s="47" t="s">
        <v>13391</v>
      </c>
      <c r="F4914" s="53">
        <v>216</v>
      </c>
      <c r="G4914" s="53">
        <f t="shared" si="153"/>
        <v>216</v>
      </c>
    </row>
    <row r="4915" spans="1:7" ht="31.5" x14ac:dyDescent="0.25">
      <c r="A4915" s="54" t="s">
        <v>13392</v>
      </c>
      <c r="B4915" s="54" t="s">
        <v>13389</v>
      </c>
      <c r="C4915" s="47" t="str">
        <f t="shared" si="152"/>
        <v>Formula</v>
      </c>
      <c r="D4915" s="54" t="s">
        <v>13390</v>
      </c>
      <c r="E4915" s="54" t="s">
        <v>13393</v>
      </c>
      <c r="F4915" s="55">
        <v>0</v>
      </c>
      <c r="G4915" s="53">
        <f t="shared" si="153"/>
        <v>216</v>
      </c>
    </row>
    <row r="4916" spans="1:7" ht="31.5" x14ac:dyDescent="0.25">
      <c r="A4916" s="47" t="s">
        <v>13394</v>
      </c>
      <c r="B4916" s="47" t="s">
        <v>13395</v>
      </c>
      <c r="C4916" s="47" t="str">
        <f t="shared" si="152"/>
        <v>Formula</v>
      </c>
      <c r="D4916" s="47" t="s">
        <v>13396</v>
      </c>
      <c r="E4916" s="47" t="s">
        <v>13397</v>
      </c>
      <c r="F4916" s="53">
        <v>180</v>
      </c>
      <c r="G4916" s="53">
        <f t="shared" si="153"/>
        <v>180</v>
      </c>
    </row>
    <row r="4917" spans="1:7" ht="31.5" x14ac:dyDescent="0.25">
      <c r="A4917" s="54" t="s">
        <v>13398</v>
      </c>
      <c r="B4917" s="54" t="s">
        <v>13399</v>
      </c>
      <c r="C4917" s="47" t="str">
        <f t="shared" si="152"/>
        <v>Formula</v>
      </c>
      <c r="D4917" s="54" t="s">
        <v>13400</v>
      </c>
      <c r="E4917" s="54" t="s">
        <v>13401</v>
      </c>
      <c r="F4917" s="55">
        <v>75</v>
      </c>
      <c r="G4917" s="53">
        <f t="shared" si="153"/>
        <v>75</v>
      </c>
    </row>
    <row r="4918" spans="1:7" ht="31.5" x14ac:dyDescent="0.25">
      <c r="A4918" s="47" t="s">
        <v>13402</v>
      </c>
      <c r="B4918" s="47" t="s">
        <v>13403</v>
      </c>
      <c r="C4918" s="47" t="str">
        <f t="shared" si="152"/>
        <v>Formula</v>
      </c>
      <c r="D4918" s="47" t="s">
        <v>13404</v>
      </c>
      <c r="E4918" s="47" t="s">
        <v>13405</v>
      </c>
      <c r="F4918" s="53">
        <v>208</v>
      </c>
      <c r="G4918" s="53">
        <f t="shared" si="153"/>
        <v>208</v>
      </c>
    </row>
    <row r="4919" spans="1:7" ht="31.5" x14ac:dyDescent="0.25">
      <c r="A4919" s="54" t="s">
        <v>13406</v>
      </c>
      <c r="B4919" s="54" t="s">
        <v>13407</v>
      </c>
      <c r="C4919" s="47" t="str">
        <f t="shared" si="152"/>
        <v>Formula</v>
      </c>
      <c r="D4919" s="54" t="s">
        <v>13408</v>
      </c>
      <c r="E4919" s="54" t="s">
        <v>13409</v>
      </c>
      <c r="F4919" s="55">
        <v>104</v>
      </c>
      <c r="G4919" s="53">
        <f t="shared" si="153"/>
        <v>104</v>
      </c>
    </row>
    <row r="4920" spans="1:7" ht="31.5" x14ac:dyDescent="0.25">
      <c r="A4920" s="47" t="s">
        <v>13410</v>
      </c>
      <c r="B4920" s="47" t="s">
        <v>13411</v>
      </c>
      <c r="C4920" s="47" t="str">
        <f t="shared" si="152"/>
        <v>Formula</v>
      </c>
      <c r="D4920" s="47" t="s">
        <v>13412</v>
      </c>
      <c r="E4920" s="47" t="s">
        <v>13413</v>
      </c>
      <c r="F4920" s="53">
        <v>32</v>
      </c>
      <c r="G4920" s="53">
        <f t="shared" si="153"/>
        <v>32</v>
      </c>
    </row>
    <row r="4921" spans="1:7" ht="31.5" x14ac:dyDescent="0.25">
      <c r="A4921" s="54" t="s">
        <v>13414</v>
      </c>
      <c r="B4921" s="54" t="s">
        <v>13415</v>
      </c>
      <c r="C4921" s="47" t="str">
        <f t="shared" si="152"/>
        <v>Formula</v>
      </c>
      <c r="D4921" s="54" t="s">
        <v>13416</v>
      </c>
      <c r="E4921" s="54" t="s">
        <v>13417</v>
      </c>
      <c r="F4921" s="55">
        <v>30</v>
      </c>
      <c r="G4921" s="53">
        <f t="shared" si="153"/>
        <v>30</v>
      </c>
    </row>
    <row r="4922" spans="1:7" ht="42" x14ac:dyDescent="0.25">
      <c r="A4922" s="47" t="s">
        <v>13418</v>
      </c>
      <c r="B4922" s="47" t="s">
        <v>13419</v>
      </c>
      <c r="C4922" s="47" t="str">
        <f t="shared" si="152"/>
        <v>Formula</v>
      </c>
      <c r="D4922" s="47" t="s">
        <v>13420</v>
      </c>
      <c r="E4922" s="47" t="s">
        <v>13421</v>
      </c>
      <c r="F4922" s="53">
        <v>152</v>
      </c>
      <c r="G4922" s="53">
        <f t="shared" si="153"/>
        <v>300</v>
      </c>
    </row>
    <row r="4923" spans="1:7" ht="42" x14ac:dyDescent="0.25">
      <c r="A4923" s="54" t="s">
        <v>13422</v>
      </c>
      <c r="B4923" s="54" t="s">
        <v>13419</v>
      </c>
      <c r="C4923" s="47" t="str">
        <f t="shared" si="152"/>
        <v>Formula</v>
      </c>
      <c r="D4923" s="54" t="s">
        <v>13420</v>
      </c>
      <c r="E4923" s="54" t="s">
        <v>13421</v>
      </c>
      <c r="F4923" s="55">
        <v>148</v>
      </c>
      <c r="G4923" s="53">
        <f t="shared" si="153"/>
        <v>300</v>
      </c>
    </row>
    <row r="4924" spans="1:7" ht="31.5" x14ac:dyDescent="0.25">
      <c r="A4924" s="47" t="s">
        <v>13423</v>
      </c>
      <c r="B4924" s="47" t="s">
        <v>13424</v>
      </c>
      <c r="C4924" s="47" t="str">
        <f t="shared" si="152"/>
        <v>Formula</v>
      </c>
      <c r="D4924" s="47" t="s">
        <v>13425</v>
      </c>
      <c r="E4924" s="47" t="s">
        <v>13426</v>
      </c>
      <c r="F4924" s="53">
        <v>103</v>
      </c>
      <c r="G4924" s="53">
        <f t="shared" si="153"/>
        <v>103</v>
      </c>
    </row>
    <row r="4925" spans="1:7" ht="31.5" x14ac:dyDescent="0.25">
      <c r="A4925" s="54" t="s">
        <v>13427</v>
      </c>
      <c r="B4925" s="54" t="s">
        <v>13428</v>
      </c>
      <c r="C4925" s="47" t="str">
        <f t="shared" si="152"/>
        <v>Formula</v>
      </c>
      <c r="D4925" s="54" t="s">
        <v>13429</v>
      </c>
      <c r="E4925" s="54" t="s">
        <v>13430</v>
      </c>
      <c r="F4925" s="55">
        <v>156</v>
      </c>
      <c r="G4925" s="53">
        <f t="shared" si="153"/>
        <v>156</v>
      </c>
    </row>
    <row r="4926" spans="1:7" ht="31.5" x14ac:dyDescent="0.25">
      <c r="A4926" s="47" t="s">
        <v>13431</v>
      </c>
      <c r="B4926" s="47" t="s">
        <v>13432</v>
      </c>
      <c r="C4926" s="47" t="str">
        <f t="shared" si="152"/>
        <v>Formula</v>
      </c>
      <c r="D4926" s="47" t="s">
        <v>12071</v>
      </c>
      <c r="E4926" s="47" t="s">
        <v>13433</v>
      </c>
      <c r="F4926" s="53">
        <v>62</v>
      </c>
      <c r="G4926" s="53">
        <f t="shared" si="153"/>
        <v>62</v>
      </c>
    </row>
    <row r="4927" spans="1:7" ht="31.5" x14ac:dyDescent="0.25">
      <c r="A4927" s="54" t="s">
        <v>13434</v>
      </c>
      <c r="B4927" s="54" t="s">
        <v>13435</v>
      </c>
      <c r="C4927" s="47" t="str">
        <f t="shared" si="152"/>
        <v>Formula</v>
      </c>
      <c r="D4927" s="54" t="s">
        <v>13436</v>
      </c>
      <c r="E4927" s="54" t="s">
        <v>13436</v>
      </c>
      <c r="F4927" s="55">
        <v>112</v>
      </c>
      <c r="G4927" s="53">
        <f t="shared" si="153"/>
        <v>112</v>
      </c>
    </row>
    <row r="4928" spans="1:7" ht="31.5" x14ac:dyDescent="0.25">
      <c r="A4928" s="47" t="s">
        <v>13437</v>
      </c>
      <c r="B4928" s="47" t="s">
        <v>13438</v>
      </c>
      <c r="C4928" s="47" t="str">
        <f t="shared" si="152"/>
        <v>Formula</v>
      </c>
      <c r="D4928" s="47" t="s">
        <v>13439</v>
      </c>
      <c r="E4928" s="47" t="s">
        <v>13440</v>
      </c>
      <c r="F4928" s="53">
        <v>111</v>
      </c>
      <c r="G4928" s="53">
        <f t="shared" si="153"/>
        <v>143</v>
      </c>
    </row>
    <row r="4929" spans="1:7" ht="31.5" x14ac:dyDescent="0.25">
      <c r="A4929" s="54" t="s">
        <v>13441</v>
      </c>
      <c r="B4929" s="54" t="s">
        <v>13438</v>
      </c>
      <c r="C4929" s="47" t="str">
        <f t="shared" si="152"/>
        <v>Formula</v>
      </c>
      <c r="D4929" s="54" t="s">
        <v>13439</v>
      </c>
      <c r="E4929" s="54" t="s">
        <v>13442</v>
      </c>
      <c r="F4929" s="55">
        <v>32</v>
      </c>
      <c r="G4929" s="53">
        <f t="shared" si="153"/>
        <v>143</v>
      </c>
    </row>
    <row r="4930" spans="1:7" ht="31.5" x14ac:dyDescent="0.25">
      <c r="A4930" s="47" t="s">
        <v>13443</v>
      </c>
      <c r="B4930" s="47" t="s">
        <v>13444</v>
      </c>
      <c r="C4930" s="47" t="str">
        <f t="shared" si="152"/>
        <v>Formula</v>
      </c>
      <c r="D4930" s="47" t="s">
        <v>13015</v>
      </c>
      <c r="E4930" s="47" t="s">
        <v>13445</v>
      </c>
      <c r="F4930" s="53">
        <v>96</v>
      </c>
      <c r="G4930" s="53">
        <f t="shared" si="153"/>
        <v>96</v>
      </c>
    </row>
    <row r="4931" spans="1:7" ht="31.5" x14ac:dyDescent="0.25">
      <c r="A4931" s="54" t="s">
        <v>13446</v>
      </c>
      <c r="B4931" s="54" t="s">
        <v>13447</v>
      </c>
      <c r="C4931" s="47" t="str">
        <f t="shared" ref="C4931:C4994" si="154">IF(ISTEXT(VLOOKUP(B4931,$I$2:$I$11,1,FALSE)),"Alt sub","Formula")</f>
        <v>Formula</v>
      </c>
      <c r="D4931" s="54" t="s">
        <v>13448</v>
      </c>
      <c r="E4931" s="54" t="s">
        <v>13449</v>
      </c>
      <c r="F4931" s="55">
        <v>180</v>
      </c>
      <c r="G4931" s="53">
        <f t="shared" ref="G4931:G4994" si="155">SUMIF(B:B,B4931,F:F)</f>
        <v>180</v>
      </c>
    </row>
    <row r="4932" spans="1:7" ht="31.5" x14ac:dyDescent="0.25">
      <c r="A4932" s="47" t="s">
        <v>13450</v>
      </c>
      <c r="B4932" s="47" t="s">
        <v>13451</v>
      </c>
      <c r="C4932" s="47" t="str">
        <f t="shared" si="154"/>
        <v>Formula</v>
      </c>
      <c r="D4932" s="47" t="s">
        <v>13452</v>
      </c>
      <c r="E4932" s="47" t="s">
        <v>13453</v>
      </c>
      <c r="F4932" s="53">
        <v>30</v>
      </c>
      <c r="G4932" s="53">
        <f t="shared" si="155"/>
        <v>30</v>
      </c>
    </row>
    <row r="4933" spans="1:7" ht="31.5" x14ac:dyDescent="0.25">
      <c r="A4933" s="54" t="s">
        <v>13454</v>
      </c>
      <c r="B4933" s="54" t="s">
        <v>13455</v>
      </c>
      <c r="C4933" s="47" t="str">
        <f t="shared" si="154"/>
        <v>Formula</v>
      </c>
      <c r="D4933" s="54" t="s">
        <v>13456</v>
      </c>
      <c r="E4933" s="54" t="s">
        <v>13457</v>
      </c>
      <c r="F4933" s="55">
        <v>31</v>
      </c>
      <c r="G4933" s="53">
        <f t="shared" si="155"/>
        <v>31</v>
      </c>
    </row>
    <row r="4934" spans="1:7" ht="31.5" x14ac:dyDescent="0.25">
      <c r="A4934" s="47" t="s">
        <v>13458</v>
      </c>
      <c r="B4934" s="47" t="s">
        <v>13459</v>
      </c>
      <c r="C4934" s="47" t="str">
        <f t="shared" si="154"/>
        <v>Formula</v>
      </c>
      <c r="D4934" s="47" t="s">
        <v>13460</v>
      </c>
      <c r="E4934" s="47" t="s">
        <v>13461</v>
      </c>
      <c r="F4934" s="53">
        <v>40</v>
      </c>
      <c r="G4934" s="53">
        <f t="shared" si="155"/>
        <v>40</v>
      </c>
    </row>
    <row r="4935" spans="1:7" ht="31.5" x14ac:dyDescent="0.25">
      <c r="A4935" s="54" t="s">
        <v>13462</v>
      </c>
      <c r="B4935" s="54" t="s">
        <v>13463</v>
      </c>
      <c r="C4935" s="47" t="str">
        <f t="shared" si="154"/>
        <v>Formula</v>
      </c>
      <c r="D4935" s="54" t="s">
        <v>13464</v>
      </c>
      <c r="E4935" s="54" t="s">
        <v>13465</v>
      </c>
      <c r="F4935" s="55">
        <v>328</v>
      </c>
      <c r="G4935" s="53">
        <f t="shared" si="155"/>
        <v>328</v>
      </c>
    </row>
    <row r="4936" spans="1:7" ht="31.5" x14ac:dyDescent="0.25">
      <c r="A4936" s="47" t="s">
        <v>13466</v>
      </c>
      <c r="B4936" s="47" t="s">
        <v>13467</v>
      </c>
      <c r="C4936" s="47" t="str">
        <f t="shared" si="154"/>
        <v>Formula</v>
      </c>
      <c r="D4936" s="47" t="s">
        <v>13468</v>
      </c>
      <c r="E4936" s="47" t="s">
        <v>13469</v>
      </c>
      <c r="F4936" s="53">
        <v>162</v>
      </c>
      <c r="G4936" s="53">
        <f t="shared" si="155"/>
        <v>162</v>
      </c>
    </row>
    <row r="4937" spans="1:7" ht="31.5" x14ac:dyDescent="0.25">
      <c r="A4937" s="54" t="s">
        <v>13470</v>
      </c>
      <c r="B4937" s="54" t="s">
        <v>13471</v>
      </c>
      <c r="C4937" s="47" t="str">
        <f t="shared" si="154"/>
        <v>Formula</v>
      </c>
      <c r="D4937" s="54" t="s">
        <v>13472</v>
      </c>
      <c r="E4937" s="54" t="s">
        <v>13473</v>
      </c>
      <c r="F4937" s="55">
        <v>340</v>
      </c>
      <c r="G4937" s="53">
        <f t="shared" si="155"/>
        <v>598</v>
      </c>
    </row>
    <row r="4938" spans="1:7" ht="31.5" x14ac:dyDescent="0.25">
      <c r="A4938" s="47" t="s">
        <v>13474</v>
      </c>
      <c r="B4938" s="47" t="s">
        <v>13471</v>
      </c>
      <c r="C4938" s="47" t="str">
        <f t="shared" si="154"/>
        <v>Formula</v>
      </c>
      <c r="D4938" s="47" t="s">
        <v>13472</v>
      </c>
      <c r="E4938" s="47" t="s">
        <v>13475</v>
      </c>
      <c r="F4938" s="53">
        <v>258</v>
      </c>
      <c r="G4938" s="53">
        <f t="shared" si="155"/>
        <v>598</v>
      </c>
    </row>
    <row r="4939" spans="1:7" ht="31.5" x14ac:dyDescent="0.25">
      <c r="A4939" s="54" t="s">
        <v>13476</v>
      </c>
      <c r="B4939" s="54" t="s">
        <v>13477</v>
      </c>
      <c r="C4939" s="47" t="str">
        <f t="shared" si="154"/>
        <v>Formula</v>
      </c>
      <c r="D4939" s="54" t="s">
        <v>13478</v>
      </c>
      <c r="E4939" s="54" t="s">
        <v>13478</v>
      </c>
      <c r="F4939" s="55">
        <v>82</v>
      </c>
      <c r="G4939" s="53">
        <f t="shared" si="155"/>
        <v>82</v>
      </c>
    </row>
    <row r="4940" spans="1:7" ht="31.5" x14ac:dyDescent="0.25">
      <c r="A4940" s="47" t="s">
        <v>13479</v>
      </c>
      <c r="B4940" s="47" t="s">
        <v>13480</v>
      </c>
      <c r="C4940" s="47" t="str">
        <f t="shared" si="154"/>
        <v>Formula</v>
      </c>
      <c r="D4940" s="47" t="s">
        <v>13481</v>
      </c>
      <c r="E4940" s="47" t="s">
        <v>13482</v>
      </c>
      <c r="F4940" s="53">
        <v>134</v>
      </c>
      <c r="G4940" s="53">
        <f t="shared" si="155"/>
        <v>134</v>
      </c>
    </row>
    <row r="4941" spans="1:7" ht="31.5" x14ac:dyDescent="0.25">
      <c r="A4941" s="54" t="s">
        <v>13483</v>
      </c>
      <c r="B4941" s="54" t="s">
        <v>13484</v>
      </c>
      <c r="C4941" s="47" t="str">
        <f t="shared" si="154"/>
        <v>Formula</v>
      </c>
      <c r="D4941" s="54" t="s">
        <v>13485</v>
      </c>
      <c r="E4941" s="54" t="s">
        <v>13486</v>
      </c>
      <c r="F4941" s="55">
        <v>32</v>
      </c>
      <c r="G4941" s="53">
        <f t="shared" si="155"/>
        <v>32</v>
      </c>
    </row>
    <row r="4942" spans="1:7" ht="31.5" x14ac:dyDescent="0.25">
      <c r="A4942" s="47" t="s">
        <v>13487</v>
      </c>
      <c r="B4942" s="47" t="s">
        <v>13488</v>
      </c>
      <c r="C4942" s="47" t="str">
        <f t="shared" si="154"/>
        <v>Formula</v>
      </c>
      <c r="D4942" s="47" t="s">
        <v>13489</v>
      </c>
      <c r="E4942" s="47" t="s">
        <v>13490</v>
      </c>
      <c r="F4942" s="53">
        <v>76</v>
      </c>
      <c r="G4942" s="53">
        <f t="shared" si="155"/>
        <v>76</v>
      </c>
    </row>
    <row r="4943" spans="1:7" ht="31.5" x14ac:dyDescent="0.25">
      <c r="A4943" s="54" t="s">
        <v>13491</v>
      </c>
      <c r="B4943" s="54" t="s">
        <v>13492</v>
      </c>
      <c r="C4943" s="47" t="str">
        <f t="shared" si="154"/>
        <v>Formula</v>
      </c>
      <c r="D4943" s="54" t="s">
        <v>13493</v>
      </c>
      <c r="E4943" s="54" t="s">
        <v>13494</v>
      </c>
      <c r="F4943" s="55">
        <v>30</v>
      </c>
      <c r="G4943" s="53">
        <f t="shared" si="155"/>
        <v>30</v>
      </c>
    </row>
    <row r="4944" spans="1:7" ht="31.5" x14ac:dyDescent="0.25">
      <c r="A4944" s="47" t="s">
        <v>13495</v>
      </c>
      <c r="B4944" s="47" t="s">
        <v>13496</v>
      </c>
      <c r="C4944" s="47" t="str">
        <f t="shared" si="154"/>
        <v>Formula</v>
      </c>
      <c r="D4944" s="47" t="s">
        <v>13497</v>
      </c>
      <c r="E4944" s="47" t="s">
        <v>13498</v>
      </c>
      <c r="F4944" s="53">
        <v>70</v>
      </c>
      <c r="G4944" s="53">
        <f t="shared" si="155"/>
        <v>70</v>
      </c>
    </row>
    <row r="4945" spans="1:7" ht="31.5" x14ac:dyDescent="0.25">
      <c r="A4945" s="54" t="s">
        <v>13499</v>
      </c>
      <c r="B4945" s="54" t="s">
        <v>13500</v>
      </c>
      <c r="C4945" s="47" t="str">
        <f t="shared" si="154"/>
        <v>Formula</v>
      </c>
      <c r="D4945" s="54" t="s">
        <v>13501</v>
      </c>
      <c r="E4945" s="54" t="s">
        <v>13502</v>
      </c>
      <c r="F4945" s="55">
        <v>197</v>
      </c>
      <c r="G4945" s="53">
        <f t="shared" si="155"/>
        <v>197</v>
      </c>
    </row>
    <row r="4946" spans="1:7" ht="31.5" x14ac:dyDescent="0.25">
      <c r="A4946" s="47" t="s">
        <v>13503</v>
      </c>
      <c r="B4946" s="47" t="s">
        <v>13504</v>
      </c>
      <c r="C4946" s="47" t="str">
        <f t="shared" si="154"/>
        <v>Formula</v>
      </c>
      <c r="D4946" s="47" t="s">
        <v>13505</v>
      </c>
      <c r="E4946" s="47" t="s">
        <v>13506</v>
      </c>
      <c r="F4946" s="53">
        <v>106</v>
      </c>
      <c r="G4946" s="53">
        <f t="shared" si="155"/>
        <v>106</v>
      </c>
    </row>
    <row r="4947" spans="1:7" ht="31.5" x14ac:dyDescent="0.25">
      <c r="A4947" s="54" t="s">
        <v>13507</v>
      </c>
      <c r="B4947" s="54" t="s">
        <v>13508</v>
      </c>
      <c r="C4947" s="47" t="str">
        <f t="shared" si="154"/>
        <v>Formula</v>
      </c>
      <c r="D4947" s="54" t="s">
        <v>13509</v>
      </c>
      <c r="E4947" s="54" t="s">
        <v>13510</v>
      </c>
      <c r="F4947" s="55">
        <v>73</v>
      </c>
      <c r="G4947" s="53">
        <f t="shared" si="155"/>
        <v>73</v>
      </c>
    </row>
    <row r="4948" spans="1:7" ht="31.5" x14ac:dyDescent="0.25">
      <c r="A4948" s="47" t="s">
        <v>13511</v>
      </c>
      <c r="B4948" s="47" t="s">
        <v>13512</v>
      </c>
      <c r="C4948" s="47" t="str">
        <f t="shared" si="154"/>
        <v>Formula</v>
      </c>
      <c r="D4948" s="47" t="s">
        <v>13513</v>
      </c>
      <c r="E4948" s="47" t="s">
        <v>13514</v>
      </c>
      <c r="F4948" s="53">
        <v>262</v>
      </c>
      <c r="G4948" s="53">
        <f t="shared" si="155"/>
        <v>365</v>
      </c>
    </row>
    <row r="4949" spans="1:7" ht="31.5" x14ac:dyDescent="0.25">
      <c r="A4949" s="54" t="s">
        <v>13515</v>
      </c>
      <c r="B4949" s="54" t="s">
        <v>13512</v>
      </c>
      <c r="C4949" s="47" t="str">
        <f t="shared" si="154"/>
        <v>Formula</v>
      </c>
      <c r="D4949" s="54" t="s">
        <v>13513</v>
      </c>
      <c r="E4949" s="54" t="s">
        <v>13516</v>
      </c>
      <c r="F4949" s="55">
        <v>103</v>
      </c>
      <c r="G4949" s="53">
        <f t="shared" si="155"/>
        <v>365</v>
      </c>
    </row>
    <row r="4950" spans="1:7" ht="42" x14ac:dyDescent="0.25">
      <c r="A4950" s="47" t="s">
        <v>13517</v>
      </c>
      <c r="B4950" s="47" t="s">
        <v>13518</v>
      </c>
      <c r="C4950" s="47" t="str">
        <f t="shared" si="154"/>
        <v>Formula</v>
      </c>
      <c r="D4950" s="47" t="s">
        <v>13519</v>
      </c>
      <c r="E4950" s="47" t="s">
        <v>13520</v>
      </c>
      <c r="F4950" s="53">
        <v>100</v>
      </c>
      <c r="G4950" s="53">
        <f t="shared" si="155"/>
        <v>100</v>
      </c>
    </row>
    <row r="4951" spans="1:7" ht="31.5" x14ac:dyDescent="0.25">
      <c r="A4951" s="54" t="s">
        <v>13521</v>
      </c>
      <c r="B4951" s="54" t="s">
        <v>13522</v>
      </c>
      <c r="C4951" s="47" t="str">
        <f t="shared" si="154"/>
        <v>Formula</v>
      </c>
      <c r="D4951" s="54" t="s">
        <v>13523</v>
      </c>
      <c r="E4951" s="54" t="s">
        <v>13524</v>
      </c>
      <c r="F4951" s="55">
        <v>181</v>
      </c>
      <c r="G4951" s="53">
        <f t="shared" si="155"/>
        <v>181</v>
      </c>
    </row>
    <row r="4952" spans="1:7" ht="31.5" x14ac:dyDescent="0.25">
      <c r="A4952" s="47" t="s">
        <v>13525</v>
      </c>
      <c r="B4952" s="47" t="s">
        <v>13526</v>
      </c>
      <c r="C4952" s="47" t="str">
        <f t="shared" si="154"/>
        <v>Formula</v>
      </c>
      <c r="D4952" s="47" t="s">
        <v>13527</v>
      </c>
      <c r="E4952" s="47" t="s">
        <v>13528</v>
      </c>
      <c r="F4952" s="53">
        <v>85</v>
      </c>
      <c r="G4952" s="53">
        <f t="shared" si="155"/>
        <v>85</v>
      </c>
    </row>
    <row r="4953" spans="1:7" ht="31.5" x14ac:dyDescent="0.25">
      <c r="A4953" s="54" t="s">
        <v>13529</v>
      </c>
      <c r="B4953" s="54" t="s">
        <v>13530</v>
      </c>
      <c r="C4953" s="47" t="str">
        <f t="shared" si="154"/>
        <v>Formula</v>
      </c>
      <c r="D4953" s="54" t="s">
        <v>13531</v>
      </c>
      <c r="E4953" s="54" t="s">
        <v>13532</v>
      </c>
      <c r="F4953" s="55">
        <v>50</v>
      </c>
      <c r="G4953" s="53">
        <f t="shared" si="155"/>
        <v>50</v>
      </c>
    </row>
    <row r="4954" spans="1:7" ht="31.5" x14ac:dyDescent="0.25">
      <c r="A4954" s="47" t="s">
        <v>13533</v>
      </c>
      <c r="B4954" s="47" t="s">
        <v>13534</v>
      </c>
      <c r="C4954" s="47" t="str">
        <f t="shared" si="154"/>
        <v>Formula</v>
      </c>
      <c r="D4954" s="47" t="s">
        <v>13535</v>
      </c>
      <c r="E4954" s="47" t="s">
        <v>13536</v>
      </c>
      <c r="F4954" s="53">
        <v>40</v>
      </c>
      <c r="G4954" s="53">
        <f t="shared" si="155"/>
        <v>40</v>
      </c>
    </row>
    <row r="4955" spans="1:7" ht="42" x14ac:dyDescent="0.25">
      <c r="A4955" s="54" t="s">
        <v>13537</v>
      </c>
      <c r="B4955" s="54" t="s">
        <v>13538</v>
      </c>
      <c r="C4955" s="47" t="str">
        <f t="shared" si="154"/>
        <v>Formula</v>
      </c>
      <c r="D4955" s="54" t="s">
        <v>13539</v>
      </c>
      <c r="E4955" s="54" t="s">
        <v>13540</v>
      </c>
      <c r="F4955" s="55">
        <v>71</v>
      </c>
      <c r="G4955" s="53">
        <f t="shared" si="155"/>
        <v>71</v>
      </c>
    </row>
    <row r="4956" spans="1:7" ht="31.5" x14ac:dyDescent="0.25">
      <c r="A4956" s="47" t="s">
        <v>13541</v>
      </c>
      <c r="B4956" s="47" t="s">
        <v>13542</v>
      </c>
      <c r="C4956" s="47" t="str">
        <f t="shared" si="154"/>
        <v>Formula</v>
      </c>
      <c r="D4956" s="47" t="s">
        <v>13543</v>
      </c>
      <c r="E4956" s="47" t="s">
        <v>13544</v>
      </c>
      <c r="F4956" s="53">
        <v>100</v>
      </c>
      <c r="G4956" s="53">
        <f t="shared" si="155"/>
        <v>100</v>
      </c>
    </row>
    <row r="4957" spans="1:7" ht="31.5" x14ac:dyDescent="0.25">
      <c r="A4957" s="54" t="s">
        <v>13545</v>
      </c>
      <c r="B4957" s="54" t="s">
        <v>13546</v>
      </c>
      <c r="C4957" s="47" t="str">
        <f t="shared" si="154"/>
        <v>Formula</v>
      </c>
      <c r="D4957" s="54" t="s">
        <v>13547</v>
      </c>
      <c r="E4957" s="54" t="s">
        <v>13548</v>
      </c>
      <c r="F4957" s="55">
        <v>52</v>
      </c>
      <c r="G4957" s="53">
        <f t="shared" si="155"/>
        <v>52</v>
      </c>
    </row>
    <row r="4958" spans="1:7" ht="31.5" x14ac:dyDescent="0.25">
      <c r="A4958" s="47" t="s">
        <v>13549</v>
      </c>
      <c r="B4958" s="47" t="s">
        <v>13550</v>
      </c>
      <c r="C4958" s="47" t="str">
        <f t="shared" si="154"/>
        <v>Formula</v>
      </c>
      <c r="D4958" s="47" t="s">
        <v>13551</v>
      </c>
      <c r="E4958" s="47" t="s">
        <v>13552</v>
      </c>
      <c r="F4958" s="53">
        <v>60</v>
      </c>
      <c r="G4958" s="53">
        <f t="shared" si="155"/>
        <v>60</v>
      </c>
    </row>
    <row r="4959" spans="1:7" ht="31.5" x14ac:dyDescent="0.25">
      <c r="A4959" s="54" t="s">
        <v>13553</v>
      </c>
      <c r="B4959" s="54" t="s">
        <v>13554</v>
      </c>
      <c r="C4959" s="47" t="str">
        <f t="shared" si="154"/>
        <v>Formula</v>
      </c>
      <c r="D4959" s="54" t="s">
        <v>13555</v>
      </c>
      <c r="E4959" s="54" t="s">
        <v>13556</v>
      </c>
      <c r="F4959" s="55">
        <v>88</v>
      </c>
      <c r="G4959" s="53">
        <f t="shared" si="155"/>
        <v>88</v>
      </c>
    </row>
    <row r="4960" spans="1:7" ht="31.5" x14ac:dyDescent="0.25">
      <c r="A4960" s="47" t="s">
        <v>13557</v>
      </c>
      <c r="B4960" s="47" t="s">
        <v>13558</v>
      </c>
      <c r="C4960" s="47" t="str">
        <f t="shared" si="154"/>
        <v>Formula</v>
      </c>
      <c r="D4960" s="47" t="s">
        <v>13559</v>
      </c>
      <c r="E4960" s="47" t="s">
        <v>13560</v>
      </c>
      <c r="F4960" s="53">
        <v>40</v>
      </c>
      <c r="G4960" s="53">
        <f t="shared" si="155"/>
        <v>40</v>
      </c>
    </row>
    <row r="4961" spans="1:7" ht="31.5" x14ac:dyDescent="0.25">
      <c r="A4961" s="54" t="s">
        <v>13561</v>
      </c>
      <c r="B4961" s="54" t="s">
        <v>13562</v>
      </c>
      <c r="C4961" s="47" t="str">
        <f t="shared" si="154"/>
        <v>Formula</v>
      </c>
      <c r="D4961" s="54" t="s">
        <v>13563</v>
      </c>
      <c r="E4961" s="54" t="s">
        <v>13564</v>
      </c>
      <c r="F4961" s="55">
        <v>102</v>
      </c>
      <c r="G4961" s="53">
        <f t="shared" si="155"/>
        <v>102</v>
      </c>
    </row>
    <row r="4962" spans="1:7" ht="31.5" x14ac:dyDescent="0.25">
      <c r="A4962" s="47" t="s">
        <v>13565</v>
      </c>
      <c r="B4962" s="47" t="s">
        <v>13566</v>
      </c>
      <c r="C4962" s="47" t="str">
        <f t="shared" si="154"/>
        <v>Formula</v>
      </c>
      <c r="D4962" s="47" t="s">
        <v>13567</v>
      </c>
      <c r="E4962" s="47" t="s">
        <v>13568</v>
      </c>
      <c r="F4962" s="53">
        <v>60</v>
      </c>
      <c r="G4962" s="53">
        <f t="shared" si="155"/>
        <v>60</v>
      </c>
    </row>
    <row r="4963" spans="1:7" ht="31.5" x14ac:dyDescent="0.25">
      <c r="A4963" s="54" t="s">
        <v>13569</v>
      </c>
      <c r="B4963" s="54" t="s">
        <v>13570</v>
      </c>
      <c r="C4963" s="47" t="str">
        <f t="shared" si="154"/>
        <v>Formula</v>
      </c>
      <c r="D4963" s="54" t="s">
        <v>13571</v>
      </c>
      <c r="E4963" s="54" t="s">
        <v>13572</v>
      </c>
      <c r="F4963" s="55">
        <v>70</v>
      </c>
      <c r="G4963" s="53">
        <f t="shared" si="155"/>
        <v>70</v>
      </c>
    </row>
    <row r="4964" spans="1:7" ht="31.5" x14ac:dyDescent="0.25">
      <c r="A4964" s="47" t="s">
        <v>13573</v>
      </c>
      <c r="B4964" s="47" t="s">
        <v>13574</v>
      </c>
      <c r="C4964" s="47" t="str">
        <f t="shared" si="154"/>
        <v>Formula</v>
      </c>
      <c r="D4964" s="47" t="s">
        <v>13575</v>
      </c>
      <c r="E4964" s="47" t="s">
        <v>13576</v>
      </c>
      <c r="F4964" s="53">
        <v>40</v>
      </c>
      <c r="G4964" s="53">
        <f t="shared" si="155"/>
        <v>42</v>
      </c>
    </row>
    <row r="4965" spans="1:7" ht="31.5" x14ac:dyDescent="0.25">
      <c r="A4965" s="54" t="s">
        <v>13577</v>
      </c>
      <c r="B4965" s="54" t="s">
        <v>13574</v>
      </c>
      <c r="C4965" s="47" t="str">
        <f t="shared" si="154"/>
        <v>Formula</v>
      </c>
      <c r="D4965" s="54" t="s">
        <v>13575</v>
      </c>
      <c r="E4965" s="54" t="s">
        <v>13576</v>
      </c>
      <c r="F4965" s="55">
        <v>2</v>
      </c>
      <c r="G4965" s="53">
        <f t="shared" si="155"/>
        <v>42</v>
      </c>
    </row>
    <row r="4966" spans="1:7" ht="31.5" x14ac:dyDescent="0.25">
      <c r="A4966" s="47" t="s">
        <v>13578</v>
      </c>
      <c r="B4966" s="47" t="s">
        <v>13579</v>
      </c>
      <c r="C4966" s="47" t="str">
        <f t="shared" si="154"/>
        <v>Formula</v>
      </c>
      <c r="D4966" s="47" t="s">
        <v>13580</v>
      </c>
      <c r="E4966" s="47" t="s">
        <v>13581</v>
      </c>
      <c r="F4966" s="53">
        <v>46</v>
      </c>
      <c r="G4966" s="53">
        <f t="shared" si="155"/>
        <v>46</v>
      </c>
    </row>
    <row r="4967" spans="1:7" ht="31.5" x14ac:dyDescent="0.25">
      <c r="A4967" s="54" t="s">
        <v>13582</v>
      </c>
      <c r="B4967" s="54" t="s">
        <v>13583</v>
      </c>
      <c r="C4967" s="47" t="str">
        <f t="shared" si="154"/>
        <v>Formula</v>
      </c>
      <c r="D4967" s="54" t="s">
        <v>13584</v>
      </c>
      <c r="E4967" s="54" t="s">
        <v>13585</v>
      </c>
      <c r="F4967" s="55">
        <v>46</v>
      </c>
      <c r="G4967" s="53">
        <f t="shared" si="155"/>
        <v>46</v>
      </c>
    </row>
    <row r="4968" spans="1:7" ht="31.5" x14ac:dyDescent="0.25">
      <c r="A4968" s="47" t="s">
        <v>13586</v>
      </c>
      <c r="B4968" s="47" t="s">
        <v>13587</v>
      </c>
      <c r="C4968" s="47" t="str">
        <f t="shared" si="154"/>
        <v>Formula</v>
      </c>
      <c r="D4968" s="47" t="s">
        <v>13588</v>
      </c>
      <c r="E4968" s="47" t="s">
        <v>13589</v>
      </c>
      <c r="F4968" s="53">
        <v>81</v>
      </c>
      <c r="G4968" s="53">
        <f t="shared" si="155"/>
        <v>81</v>
      </c>
    </row>
    <row r="4969" spans="1:7" ht="31.5" x14ac:dyDescent="0.25">
      <c r="A4969" s="54" t="s">
        <v>13590</v>
      </c>
      <c r="B4969" s="54" t="s">
        <v>13591</v>
      </c>
      <c r="C4969" s="47" t="str">
        <f t="shared" si="154"/>
        <v>Formula</v>
      </c>
      <c r="D4969" s="54" t="s">
        <v>13592</v>
      </c>
      <c r="E4969" s="54" t="s">
        <v>13593</v>
      </c>
      <c r="F4969" s="55">
        <v>30</v>
      </c>
      <c r="G4969" s="53">
        <f t="shared" si="155"/>
        <v>30</v>
      </c>
    </row>
    <row r="4970" spans="1:7" ht="31.5" x14ac:dyDescent="0.25">
      <c r="A4970" s="47" t="s">
        <v>13594</v>
      </c>
      <c r="B4970" s="47" t="s">
        <v>13595</v>
      </c>
      <c r="C4970" s="47" t="str">
        <f t="shared" si="154"/>
        <v>Formula</v>
      </c>
      <c r="D4970" s="47" t="s">
        <v>13596</v>
      </c>
      <c r="E4970" s="47" t="s">
        <v>13597</v>
      </c>
      <c r="F4970" s="53">
        <v>108</v>
      </c>
      <c r="G4970" s="53">
        <f t="shared" si="155"/>
        <v>110</v>
      </c>
    </row>
    <row r="4971" spans="1:7" ht="31.5" x14ac:dyDescent="0.25">
      <c r="A4971" s="54" t="s">
        <v>13598</v>
      </c>
      <c r="B4971" s="54" t="s">
        <v>13595</v>
      </c>
      <c r="C4971" s="47" t="str">
        <f t="shared" si="154"/>
        <v>Formula</v>
      </c>
      <c r="D4971" s="54" t="s">
        <v>13596</v>
      </c>
      <c r="E4971" s="54" t="s">
        <v>13599</v>
      </c>
      <c r="F4971" s="55">
        <v>2</v>
      </c>
      <c r="G4971" s="53">
        <f t="shared" si="155"/>
        <v>110</v>
      </c>
    </row>
    <row r="4972" spans="1:7" ht="31.5" x14ac:dyDescent="0.25">
      <c r="A4972" s="47" t="s">
        <v>13600</v>
      </c>
      <c r="B4972" s="47" t="s">
        <v>13601</v>
      </c>
      <c r="C4972" s="47" t="str">
        <f t="shared" si="154"/>
        <v>Formula</v>
      </c>
      <c r="D4972" s="47" t="s">
        <v>13602</v>
      </c>
      <c r="E4972" s="47" t="s">
        <v>13603</v>
      </c>
      <c r="F4972" s="53">
        <v>50</v>
      </c>
      <c r="G4972" s="53">
        <f t="shared" si="155"/>
        <v>50</v>
      </c>
    </row>
    <row r="4973" spans="1:7" ht="31.5" x14ac:dyDescent="0.25">
      <c r="A4973" s="54" t="s">
        <v>13604</v>
      </c>
      <c r="B4973" s="54" t="s">
        <v>13605</v>
      </c>
      <c r="C4973" s="47" t="str">
        <f t="shared" si="154"/>
        <v>Formula</v>
      </c>
      <c r="D4973" s="54" t="s">
        <v>13606</v>
      </c>
      <c r="E4973" s="54" t="s">
        <v>13607</v>
      </c>
      <c r="F4973" s="55">
        <v>36</v>
      </c>
      <c r="G4973" s="53">
        <f t="shared" si="155"/>
        <v>36</v>
      </c>
    </row>
    <row r="4974" spans="1:7" ht="31.5" x14ac:dyDescent="0.25">
      <c r="A4974" s="47" t="s">
        <v>13608</v>
      </c>
      <c r="B4974" s="47" t="s">
        <v>13609</v>
      </c>
      <c r="C4974" s="47" t="str">
        <f t="shared" si="154"/>
        <v>Formula</v>
      </c>
      <c r="D4974" s="47" t="s">
        <v>13610</v>
      </c>
      <c r="E4974" s="47" t="s">
        <v>13611</v>
      </c>
      <c r="F4974" s="53">
        <v>57</v>
      </c>
      <c r="G4974" s="53">
        <f t="shared" si="155"/>
        <v>57</v>
      </c>
    </row>
    <row r="4975" spans="1:7" ht="31.5" x14ac:dyDescent="0.25">
      <c r="A4975" s="54" t="s">
        <v>13612</v>
      </c>
      <c r="B4975" s="54" t="s">
        <v>13613</v>
      </c>
      <c r="C4975" s="47" t="str">
        <f t="shared" si="154"/>
        <v>Formula</v>
      </c>
      <c r="D4975" s="54" t="s">
        <v>13614</v>
      </c>
      <c r="E4975" s="54" t="s">
        <v>13615</v>
      </c>
      <c r="F4975" s="55">
        <v>48</v>
      </c>
      <c r="G4975" s="53">
        <f t="shared" si="155"/>
        <v>48</v>
      </c>
    </row>
    <row r="4976" spans="1:7" ht="31.5" x14ac:dyDescent="0.25">
      <c r="A4976" s="47" t="s">
        <v>13616</v>
      </c>
      <c r="B4976" s="47" t="s">
        <v>13617</v>
      </c>
      <c r="C4976" s="47" t="str">
        <f t="shared" si="154"/>
        <v>Formula</v>
      </c>
      <c r="D4976" s="47" t="s">
        <v>13618</v>
      </c>
      <c r="E4976" s="47" t="s">
        <v>13619</v>
      </c>
      <c r="F4976" s="53">
        <v>336</v>
      </c>
      <c r="G4976" s="53">
        <f t="shared" si="155"/>
        <v>336</v>
      </c>
    </row>
    <row r="4977" spans="1:7" ht="31.5" x14ac:dyDescent="0.25">
      <c r="A4977" s="54" t="s">
        <v>13620</v>
      </c>
      <c r="B4977" s="54" t="s">
        <v>13621</v>
      </c>
      <c r="C4977" s="47" t="str">
        <f t="shared" si="154"/>
        <v>Formula</v>
      </c>
      <c r="D4977" s="54" t="s">
        <v>13622</v>
      </c>
      <c r="E4977" s="54" t="s">
        <v>13623</v>
      </c>
      <c r="F4977" s="55">
        <v>64</v>
      </c>
      <c r="G4977" s="53">
        <f t="shared" si="155"/>
        <v>64</v>
      </c>
    </row>
    <row r="4978" spans="1:7" ht="31.5" x14ac:dyDescent="0.25">
      <c r="A4978" s="47" t="s">
        <v>13624</v>
      </c>
      <c r="B4978" s="47" t="s">
        <v>13625</v>
      </c>
      <c r="C4978" s="47" t="str">
        <f t="shared" si="154"/>
        <v>Formula</v>
      </c>
      <c r="D4978" s="47" t="s">
        <v>13626</v>
      </c>
      <c r="E4978" s="47" t="s">
        <v>13627</v>
      </c>
      <c r="F4978" s="53">
        <v>45</v>
      </c>
      <c r="G4978" s="53">
        <f t="shared" si="155"/>
        <v>45</v>
      </c>
    </row>
    <row r="4979" spans="1:7" ht="31.5" x14ac:dyDescent="0.25">
      <c r="A4979" s="54" t="s">
        <v>13628</v>
      </c>
      <c r="B4979" s="54" t="s">
        <v>13629</v>
      </c>
      <c r="C4979" s="47" t="str">
        <f t="shared" si="154"/>
        <v>Formula</v>
      </c>
      <c r="D4979" s="54" t="s">
        <v>13630</v>
      </c>
      <c r="E4979" s="54" t="s">
        <v>13631</v>
      </c>
      <c r="F4979" s="55">
        <v>66</v>
      </c>
      <c r="G4979" s="53">
        <f t="shared" si="155"/>
        <v>66</v>
      </c>
    </row>
    <row r="4980" spans="1:7" ht="31.5" x14ac:dyDescent="0.25">
      <c r="A4980" s="47" t="s">
        <v>13632</v>
      </c>
      <c r="B4980" s="47" t="s">
        <v>13633</v>
      </c>
      <c r="C4980" s="47" t="str">
        <f t="shared" si="154"/>
        <v>Formula</v>
      </c>
      <c r="D4980" s="47" t="s">
        <v>13634</v>
      </c>
      <c r="E4980" s="47" t="s">
        <v>13635</v>
      </c>
      <c r="F4980" s="53">
        <v>48</v>
      </c>
      <c r="G4980" s="53">
        <f t="shared" si="155"/>
        <v>48</v>
      </c>
    </row>
    <row r="4981" spans="1:7" ht="31.5" x14ac:dyDescent="0.25">
      <c r="A4981" s="54" t="s">
        <v>13636</v>
      </c>
      <c r="B4981" s="54" t="s">
        <v>13637</v>
      </c>
      <c r="C4981" s="47" t="str">
        <f t="shared" si="154"/>
        <v>Formula</v>
      </c>
      <c r="D4981" s="54" t="s">
        <v>13638</v>
      </c>
      <c r="E4981" s="54" t="s">
        <v>13639</v>
      </c>
      <c r="F4981" s="55">
        <v>172</v>
      </c>
      <c r="G4981" s="53">
        <f t="shared" si="155"/>
        <v>172</v>
      </c>
    </row>
    <row r="4982" spans="1:7" ht="31.5" x14ac:dyDescent="0.25">
      <c r="A4982" s="47" t="s">
        <v>13640</v>
      </c>
      <c r="B4982" s="47" t="s">
        <v>13641</v>
      </c>
      <c r="C4982" s="47" t="str">
        <f t="shared" si="154"/>
        <v>Formula</v>
      </c>
      <c r="D4982" s="47" t="s">
        <v>13642</v>
      </c>
      <c r="E4982" s="47" t="s">
        <v>13643</v>
      </c>
      <c r="F4982" s="53">
        <v>66</v>
      </c>
      <c r="G4982" s="53">
        <f t="shared" si="155"/>
        <v>66</v>
      </c>
    </row>
    <row r="4983" spans="1:7" ht="31.5" x14ac:dyDescent="0.25">
      <c r="A4983" s="54" t="s">
        <v>13644</v>
      </c>
      <c r="B4983" s="54" t="s">
        <v>13645</v>
      </c>
      <c r="C4983" s="47" t="str">
        <f t="shared" si="154"/>
        <v>Formula</v>
      </c>
      <c r="D4983" s="54" t="s">
        <v>13646</v>
      </c>
      <c r="E4983" s="54" t="s">
        <v>13647</v>
      </c>
      <c r="F4983" s="55">
        <v>100</v>
      </c>
      <c r="G4983" s="53">
        <f t="shared" si="155"/>
        <v>100</v>
      </c>
    </row>
    <row r="4984" spans="1:7" ht="42" x14ac:dyDescent="0.25">
      <c r="A4984" s="47" t="s">
        <v>13648</v>
      </c>
      <c r="B4984" s="47" t="s">
        <v>13649</v>
      </c>
      <c r="C4984" s="47" t="str">
        <f t="shared" si="154"/>
        <v>Formula</v>
      </c>
      <c r="D4984" s="47" t="s">
        <v>13650</v>
      </c>
      <c r="E4984" s="47" t="s">
        <v>13651</v>
      </c>
      <c r="F4984" s="53">
        <v>59</v>
      </c>
      <c r="G4984" s="53">
        <f t="shared" si="155"/>
        <v>59</v>
      </c>
    </row>
    <row r="4985" spans="1:7" ht="31.5" x14ac:dyDescent="0.25">
      <c r="A4985" s="54" t="s">
        <v>13652</v>
      </c>
      <c r="B4985" s="54" t="s">
        <v>13653</v>
      </c>
      <c r="C4985" s="47" t="str">
        <f t="shared" si="154"/>
        <v>Formula</v>
      </c>
      <c r="D4985" s="54" t="s">
        <v>13654</v>
      </c>
      <c r="E4985" s="54" t="s">
        <v>2644</v>
      </c>
      <c r="F4985" s="55">
        <v>74</v>
      </c>
      <c r="G4985" s="53">
        <f t="shared" si="155"/>
        <v>425</v>
      </c>
    </row>
    <row r="4986" spans="1:7" ht="31.5" x14ac:dyDescent="0.25">
      <c r="A4986" s="47" t="s">
        <v>13655</v>
      </c>
      <c r="B4986" s="47" t="s">
        <v>13653</v>
      </c>
      <c r="C4986" s="47" t="str">
        <f t="shared" si="154"/>
        <v>Formula</v>
      </c>
      <c r="D4986" s="47" t="s">
        <v>13654</v>
      </c>
      <c r="E4986" s="47" t="s">
        <v>13656</v>
      </c>
      <c r="F4986" s="53">
        <v>351</v>
      </c>
      <c r="G4986" s="53">
        <f t="shared" si="155"/>
        <v>425</v>
      </c>
    </row>
    <row r="4987" spans="1:7" ht="42" x14ac:dyDescent="0.25">
      <c r="A4987" s="54" t="s">
        <v>13657</v>
      </c>
      <c r="B4987" s="54" t="s">
        <v>13658</v>
      </c>
      <c r="C4987" s="47" t="str">
        <f t="shared" si="154"/>
        <v>Formula</v>
      </c>
      <c r="D4987" s="54" t="s">
        <v>13659</v>
      </c>
      <c r="E4987" s="54" t="s">
        <v>13660</v>
      </c>
      <c r="F4987" s="55">
        <v>132</v>
      </c>
      <c r="G4987" s="53">
        <f t="shared" si="155"/>
        <v>132</v>
      </c>
    </row>
    <row r="4988" spans="1:7" ht="42" x14ac:dyDescent="0.25">
      <c r="A4988" s="47" t="s">
        <v>13661</v>
      </c>
      <c r="B4988" s="47" t="s">
        <v>13658</v>
      </c>
      <c r="C4988" s="47" t="str">
        <f t="shared" si="154"/>
        <v>Formula</v>
      </c>
      <c r="D4988" s="47" t="s">
        <v>13659</v>
      </c>
      <c r="E4988" s="47" t="s">
        <v>13662</v>
      </c>
      <c r="F4988" s="53">
        <v>0</v>
      </c>
      <c r="G4988" s="53">
        <f t="shared" si="155"/>
        <v>132</v>
      </c>
    </row>
    <row r="4989" spans="1:7" ht="31.5" x14ac:dyDescent="0.25">
      <c r="A4989" s="54" t="s">
        <v>13663</v>
      </c>
      <c r="B4989" s="54" t="s">
        <v>13664</v>
      </c>
      <c r="C4989" s="47" t="str">
        <f t="shared" si="154"/>
        <v>Formula</v>
      </c>
      <c r="D4989" s="54" t="s">
        <v>13665</v>
      </c>
      <c r="E4989" s="54" t="s">
        <v>11360</v>
      </c>
      <c r="F4989" s="55">
        <v>497</v>
      </c>
      <c r="G4989" s="53">
        <f t="shared" si="155"/>
        <v>1655</v>
      </c>
    </row>
    <row r="4990" spans="1:7" ht="31.5" x14ac:dyDescent="0.25">
      <c r="A4990" s="47" t="s">
        <v>13666</v>
      </c>
      <c r="B4990" s="47" t="s">
        <v>13664</v>
      </c>
      <c r="C4990" s="47" t="str">
        <f t="shared" si="154"/>
        <v>Formula</v>
      </c>
      <c r="D4990" s="47" t="s">
        <v>13665</v>
      </c>
      <c r="E4990" s="47" t="s">
        <v>13667</v>
      </c>
      <c r="F4990" s="53">
        <v>416</v>
      </c>
      <c r="G4990" s="53">
        <f t="shared" si="155"/>
        <v>1655</v>
      </c>
    </row>
    <row r="4991" spans="1:7" ht="31.5" x14ac:dyDescent="0.25">
      <c r="A4991" s="54" t="s">
        <v>13668</v>
      </c>
      <c r="B4991" s="54" t="s">
        <v>13664</v>
      </c>
      <c r="C4991" s="47" t="str">
        <f t="shared" si="154"/>
        <v>Formula</v>
      </c>
      <c r="D4991" s="54" t="s">
        <v>13665</v>
      </c>
      <c r="E4991" s="54" t="s">
        <v>13669</v>
      </c>
      <c r="F4991" s="55">
        <v>340</v>
      </c>
      <c r="G4991" s="53">
        <f t="shared" si="155"/>
        <v>1655</v>
      </c>
    </row>
    <row r="4992" spans="1:7" ht="31.5" x14ac:dyDescent="0.25">
      <c r="A4992" s="47" t="s">
        <v>13670</v>
      </c>
      <c r="B4992" s="47" t="s">
        <v>13664</v>
      </c>
      <c r="C4992" s="47" t="str">
        <f t="shared" si="154"/>
        <v>Formula</v>
      </c>
      <c r="D4992" s="47" t="s">
        <v>13665</v>
      </c>
      <c r="E4992" s="47" t="s">
        <v>3243</v>
      </c>
      <c r="F4992" s="53">
        <v>132</v>
      </c>
      <c r="G4992" s="53">
        <f t="shared" si="155"/>
        <v>1655</v>
      </c>
    </row>
    <row r="4993" spans="1:7" ht="31.5" x14ac:dyDescent="0.25">
      <c r="A4993" s="54" t="s">
        <v>13671</v>
      </c>
      <c r="B4993" s="54" t="s">
        <v>13664</v>
      </c>
      <c r="C4993" s="47" t="str">
        <f t="shared" si="154"/>
        <v>Formula</v>
      </c>
      <c r="D4993" s="54" t="s">
        <v>13665</v>
      </c>
      <c r="E4993" s="54" t="s">
        <v>13672</v>
      </c>
      <c r="F4993" s="55">
        <v>200</v>
      </c>
      <c r="G4993" s="53">
        <f t="shared" si="155"/>
        <v>1655</v>
      </c>
    </row>
    <row r="4994" spans="1:7" ht="31.5" x14ac:dyDescent="0.25">
      <c r="A4994" s="47" t="s">
        <v>13673</v>
      </c>
      <c r="B4994" s="47" t="s">
        <v>13664</v>
      </c>
      <c r="C4994" s="47" t="str">
        <f t="shared" si="154"/>
        <v>Formula</v>
      </c>
      <c r="D4994" s="47" t="s">
        <v>13665</v>
      </c>
      <c r="E4994" s="47" t="s">
        <v>13674</v>
      </c>
      <c r="F4994" s="53">
        <v>37</v>
      </c>
      <c r="G4994" s="53">
        <f t="shared" si="155"/>
        <v>1655</v>
      </c>
    </row>
    <row r="4995" spans="1:7" ht="31.5" x14ac:dyDescent="0.25">
      <c r="A4995" s="54" t="s">
        <v>13675</v>
      </c>
      <c r="B4995" s="54" t="s">
        <v>13664</v>
      </c>
      <c r="C4995" s="47" t="str">
        <f t="shared" ref="C4995:C5058" si="156">IF(ISTEXT(VLOOKUP(B4995,$I$2:$I$11,1,FALSE)),"Alt sub","Formula")</f>
        <v>Formula</v>
      </c>
      <c r="D4995" s="54" t="s">
        <v>13665</v>
      </c>
      <c r="E4995" s="54" t="s">
        <v>13676</v>
      </c>
      <c r="F4995" s="55">
        <v>33</v>
      </c>
      <c r="G4995" s="53">
        <f t="shared" ref="G4995:G5058" si="157">SUMIF(B:B,B4995,F:F)</f>
        <v>1655</v>
      </c>
    </row>
    <row r="4996" spans="1:7" ht="31.5" x14ac:dyDescent="0.25">
      <c r="A4996" s="47" t="s">
        <v>13677</v>
      </c>
      <c r="B4996" s="47" t="s">
        <v>13678</v>
      </c>
      <c r="C4996" s="47" t="str">
        <f t="shared" si="156"/>
        <v>Formula</v>
      </c>
      <c r="D4996" s="47" t="s">
        <v>13679</v>
      </c>
      <c r="E4996" s="47" t="s">
        <v>13680</v>
      </c>
      <c r="F4996" s="53">
        <v>386</v>
      </c>
      <c r="G4996" s="53">
        <f t="shared" si="157"/>
        <v>1116</v>
      </c>
    </row>
    <row r="4997" spans="1:7" ht="31.5" x14ac:dyDescent="0.25">
      <c r="A4997" s="54" t="s">
        <v>13681</v>
      </c>
      <c r="B4997" s="54" t="s">
        <v>13678</v>
      </c>
      <c r="C4997" s="47" t="str">
        <f t="shared" si="156"/>
        <v>Formula</v>
      </c>
      <c r="D4997" s="54" t="s">
        <v>13679</v>
      </c>
      <c r="E4997" s="54" t="s">
        <v>13682</v>
      </c>
      <c r="F4997" s="55">
        <v>261</v>
      </c>
      <c r="G4997" s="53">
        <f t="shared" si="157"/>
        <v>1116</v>
      </c>
    </row>
    <row r="4998" spans="1:7" ht="31.5" x14ac:dyDescent="0.25">
      <c r="A4998" s="47" t="s">
        <v>13683</v>
      </c>
      <c r="B4998" s="47" t="s">
        <v>13678</v>
      </c>
      <c r="C4998" s="47" t="str">
        <f t="shared" si="156"/>
        <v>Formula</v>
      </c>
      <c r="D4998" s="47" t="s">
        <v>13679</v>
      </c>
      <c r="E4998" s="47" t="s">
        <v>13684</v>
      </c>
      <c r="F4998" s="53">
        <v>231</v>
      </c>
      <c r="G4998" s="53">
        <f t="shared" si="157"/>
        <v>1116</v>
      </c>
    </row>
    <row r="4999" spans="1:7" ht="31.5" x14ac:dyDescent="0.25">
      <c r="A4999" s="54" t="s">
        <v>13685</v>
      </c>
      <c r="B4999" s="54" t="s">
        <v>13678</v>
      </c>
      <c r="C4999" s="47" t="str">
        <f t="shared" si="156"/>
        <v>Formula</v>
      </c>
      <c r="D4999" s="54" t="s">
        <v>13679</v>
      </c>
      <c r="E4999" s="54" t="s">
        <v>13686</v>
      </c>
      <c r="F4999" s="55">
        <v>238</v>
      </c>
      <c r="G4999" s="53">
        <f t="shared" si="157"/>
        <v>1116</v>
      </c>
    </row>
    <row r="5000" spans="1:7" ht="31.5" x14ac:dyDescent="0.25">
      <c r="A5000" s="47" t="s">
        <v>13687</v>
      </c>
      <c r="B5000" s="47" t="s">
        <v>13688</v>
      </c>
      <c r="C5000" s="47" t="str">
        <f t="shared" si="156"/>
        <v>Formula</v>
      </c>
      <c r="D5000" s="47" t="s">
        <v>13689</v>
      </c>
      <c r="E5000" s="47" t="s">
        <v>13690</v>
      </c>
      <c r="F5000" s="53">
        <v>124</v>
      </c>
      <c r="G5000" s="53">
        <f t="shared" si="157"/>
        <v>124</v>
      </c>
    </row>
    <row r="5001" spans="1:7" ht="31.5" x14ac:dyDescent="0.25">
      <c r="A5001" s="54" t="s">
        <v>13691</v>
      </c>
      <c r="B5001" s="54" t="s">
        <v>13692</v>
      </c>
      <c r="C5001" s="47" t="str">
        <f t="shared" si="156"/>
        <v>Formula</v>
      </c>
      <c r="D5001" s="54" t="s">
        <v>13693</v>
      </c>
      <c r="E5001" s="54" t="s">
        <v>13694</v>
      </c>
      <c r="F5001" s="55">
        <v>199</v>
      </c>
      <c r="G5001" s="53">
        <f t="shared" si="157"/>
        <v>199</v>
      </c>
    </row>
    <row r="5002" spans="1:7" ht="31.5" x14ac:dyDescent="0.25">
      <c r="A5002" s="47" t="s">
        <v>13695</v>
      </c>
      <c r="B5002" s="47" t="s">
        <v>13696</v>
      </c>
      <c r="C5002" s="47" t="str">
        <f t="shared" si="156"/>
        <v>Formula</v>
      </c>
      <c r="D5002" s="47" t="s">
        <v>697</v>
      </c>
      <c r="E5002" s="47" t="s">
        <v>13697</v>
      </c>
      <c r="F5002" s="53">
        <v>150</v>
      </c>
      <c r="G5002" s="53">
        <f t="shared" si="157"/>
        <v>150</v>
      </c>
    </row>
    <row r="5003" spans="1:7" ht="31.5" x14ac:dyDescent="0.25">
      <c r="A5003" s="54" t="s">
        <v>13698</v>
      </c>
      <c r="B5003" s="54" t="s">
        <v>13699</v>
      </c>
      <c r="C5003" s="47" t="str">
        <f t="shared" si="156"/>
        <v>Formula</v>
      </c>
      <c r="D5003" s="54" t="s">
        <v>13700</v>
      </c>
      <c r="E5003" s="54" t="s">
        <v>13701</v>
      </c>
      <c r="F5003" s="55">
        <v>136</v>
      </c>
      <c r="G5003" s="53">
        <f t="shared" si="157"/>
        <v>136</v>
      </c>
    </row>
    <row r="5004" spans="1:7" ht="21" x14ac:dyDescent="0.25">
      <c r="A5004" s="47" t="s">
        <v>13702</v>
      </c>
      <c r="B5004" s="47" t="s">
        <v>13703</v>
      </c>
      <c r="C5004" s="47" t="str">
        <f t="shared" si="156"/>
        <v>Formula</v>
      </c>
      <c r="D5004" s="47" t="s">
        <v>13704</v>
      </c>
      <c r="E5004" s="47" t="s">
        <v>13705</v>
      </c>
      <c r="F5004" s="53">
        <v>122</v>
      </c>
      <c r="G5004" s="53">
        <f t="shared" si="157"/>
        <v>122</v>
      </c>
    </row>
    <row r="5005" spans="1:7" ht="42" x14ac:dyDescent="0.25">
      <c r="A5005" s="54" t="s">
        <v>13706</v>
      </c>
      <c r="B5005" s="54" t="s">
        <v>13707</v>
      </c>
      <c r="C5005" s="47" t="str">
        <f t="shared" si="156"/>
        <v>Formula</v>
      </c>
      <c r="D5005" s="54" t="s">
        <v>13708</v>
      </c>
      <c r="E5005" s="54" t="s">
        <v>13709</v>
      </c>
      <c r="F5005" s="55">
        <v>198</v>
      </c>
      <c r="G5005" s="53">
        <f t="shared" si="157"/>
        <v>198</v>
      </c>
    </row>
    <row r="5006" spans="1:7" ht="31.5" x14ac:dyDescent="0.25">
      <c r="A5006" s="47" t="s">
        <v>13710</v>
      </c>
      <c r="B5006" s="47" t="s">
        <v>13711</v>
      </c>
      <c r="C5006" s="47" t="str">
        <f t="shared" si="156"/>
        <v>Formula</v>
      </c>
      <c r="D5006" s="47" t="s">
        <v>13712</v>
      </c>
      <c r="E5006" s="47" t="s">
        <v>13713</v>
      </c>
      <c r="F5006" s="53">
        <v>647</v>
      </c>
      <c r="G5006" s="53">
        <f t="shared" si="157"/>
        <v>647</v>
      </c>
    </row>
    <row r="5007" spans="1:7" ht="31.5" x14ac:dyDescent="0.25">
      <c r="A5007" s="54" t="s">
        <v>13714</v>
      </c>
      <c r="B5007" s="54" t="s">
        <v>13715</v>
      </c>
      <c r="C5007" s="47" t="str">
        <f t="shared" si="156"/>
        <v>Formula</v>
      </c>
      <c r="D5007" s="54" t="s">
        <v>13716</v>
      </c>
      <c r="E5007" s="54" t="s">
        <v>13717</v>
      </c>
      <c r="F5007" s="55">
        <v>317</v>
      </c>
      <c r="G5007" s="53">
        <f t="shared" si="157"/>
        <v>317</v>
      </c>
    </row>
    <row r="5008" spans="1:7" ht="31.5" x14ac:dyDescent="0.25">
      <c r="A5008" s="47" t="s">
        <v>13718</v>
      </c>
      <c r="B5008" s="47" t="s">
        <v>13719</v>
      </c>
      <c r="C5008" s="47" t="str">
        <f t="shared" si="156"/>
        <v>Formula</v>
      </c>
      <c r="D5008" s="47" t="s">
        <v>13720</v>
      </c>
      <c r="E5008" s="47" t="s">
        <v>13721</v>
      </c>
      <c r="F5008" s="53">
        <v>204</v>
      </c>
      <c r="G5008" s="53">
        <f t="shared" si="157"/>
        <v>204</v>
      </c>
    </row>
    <row r="5009" spans="1:7" ht="31.5" x14ac:dyDescent="0.25">
      <c r="A5009" s="54" t="s">
        <v>13722</v>
      </c>
      <c r="B5009" s="54" t="s">
        <v>13723</v>
      </c>
      <c r="C5009" s="47" t="str">
        <f t="shared" si="156"/>
        <v>Formula</v>
      </c>
      <c r="D5009" s="54" t="s">
        <v>13724</v>
      </c>
      <c r="E5009" s="54" t="s">
        <v>13725</v>
      </c>
      <c r="F5009" s="55">
        <v>114</v>
      </c>
      <c r="G5009" s="53">
        <f t="shared" si="157"/>
        <v>114</v>
      </c>
    </row>
    <row r="5010" spans="1:7" ht="31.5" x14ac:dyDescent="0.25">
      <c r="A5010" s="47" t="s">
        <v>13726</v>
      </c>
      <c r="B5010" s="47" t="s">
        <v>13727</v>
      </c>
      <c r="C5010" s="47" t="str">
        <f t="shared" si="156"/>
        <v>Formula</v>
      </c>
      <c r="D5010" s="47" t="s">
        <v>13728</v>
      </c>
      <c r="E5010" s="47" t="s">
        <v>13729</v>
      </c>
      <c r="F5010" s="53">
        <v>305</v>
      </c>
      <c r="G5010" s="53">
        <f t="shared" si="157"/>
        <v>305</v>
      </c>
    </row>
    <row r="5011" spans="1:7" ht="31.5" x14ac:dyDescent="0.25">
      <c r="A5011" s="54" t="s">
        <v>13730</v>
      </c>
      <c r="B5011" s="54" t="s">
        <v>13731</v>
      </c>
      <c r="C5011" s="47" t="str">
        <f t="shared" si="156"/>
        <v>Formula</v>
      </c>
      <c r="D5011" s="54" t="s">
        <v>13732</v>
      </c>
      <c r="E5011" s="54" t="s">
        <v>13733</v>
      </c>
      <c r="F5011" s="55">
        <v>325</v>
      </c>
      <c r="G5011" s="53">
        <f t="shared" si="157"/>
        <v>325</v>
      </c>
    </row>
    <row r="5012" spans="1:7" ht="31.5" x14ac:dyDescent="0.25">
      <c r="A5012" s="47" t="s">
        <v>13734</v>
      </c>
      <c r="B5012" s="47" t="s">
        <v>13735</v>
      </c>
      <c r="C5012" s="47" t="str">
        <f t="shared" si="156"/>
        <v>Formula</v>
      </c>
      <c r="D5012" s="47" t="s">
        <v>13736</v>
      </c>
      <c r="E5012" s="47" t="s">
        <v>13737</v>
      </c>
      <c r="F5012" s="53">
        <v>403</v>
      </c>
      <c r="G5012" s="53">
        <f t="shared" si="157"/>
        <v>403</v>
      </c>
    </row>
    <row r="5013" spans="1:7" ht="31.5" x14ac:dyDescent="0.25">
      <c r="A5013" s="54" t="s">
        <v>13738</v>
      </c>
      <c r="B5013" s="54" t="s">
        <v>13739</v>
      </c>
      <c r="C5013" s="47" t="str">
        <f t="shared" si="156"/>
        <v>Formula</v>
      </c>
      <c r="D5013" s="54" t="s">
        <v>13740</v>
      </c>
      <c r="E5013" s="54" t="s">
        <v>13741</v>
      </c>
      <c r="F5013" s="55">
        <v>138</v>
      </c>
      <c r="G5013" s="53">
        <f t="shared" si="157"/>
        <v>138</v>
      </c>
    </row>
    <row r="5014" spans="1:7" ht="31.5" x14ac:dyDescent="0.25">
      <c r="A5014" s="47" t="s">
        <v>13742</v>
      </c>
      <c r="B5014" s="47" t="s">
        <v>13743</v>
      </c>
      <c r="C5014" s="47" t="str">
        <f t="shared" si="156"/>
        <v>Formula</v>
      </c>
      <c r="D5014" s="47" t="s">
        <v>13744</v>
      </c>
      <c r="E5014" s="47" t="s">
        <v>13745</v>
      </c>
      <c r="F5014" s="53">
        <v>302</v>
      </c>
      <c r="G5014" s="53">
        <f t="shared" si="157"/>
        <v>302</v>
      </c>
    </row>
    <row r="5015" spans="1:7" ht="31.5" x14ac:dyDescent="0.25">
      <c r="A5015" s="54" t="s">
        <v>13746</v>
      </c>
      <c r="B5015" s="54" t="s">
        <v>13747</v>
      </c>
      <c r="C5015" s="47" t="str">
        <f t="shared" si="156"/>
        <v>Formula</v>
      </c>
      <c r="D5015" s="54" t="s">
        <v>13748</v>
      </c>
      <c r="E5015" s="54" t="s">
        <v>13749</v>
      </c>
      <c r="F5015" s="55">
        <v>245</v>
      </c>
      <c r="G5015" s="53">
        <f t="shared" si="157"/>
        <v>245</v>
      </c>
    </row>
    <row r="5016" spans="1:7" ht="31.5" x14ac:dyDescent="0.25">
      <c r="A5016" s="47" t="s">
        <v>13750</v>
      </c>
      <c r="B5016" s="47" t="s">
        <v>13751</v>
      </c>
      <c r="C5016" s="47" t="str">
        <f t="shared" si="156"/>
        <v>Formula</v>
      </c>
      <c r="D5016" s="47" t="s">
        <v>797</v>
      </c>
      <c r="E5016" s="47" t="s">
        <v>13752</v>
      </c>
      <c r="F5016" s="53">
        <v>400</v>
      </c>
      <c r="G5016" s="53">
        <f t="shared" si="157"/>
        <v>400</v>
      </c>
    </row>
    <row r="5017" spans="1:7" ht="21" x14ac:dyDescent="0.25">
      <c r="A5017" s="54" t="s">
        <v>13753</v>
      </c>
      <c r="B5017" s="54" t="s">
        <v>13754</v>
      </c>
      <c r="C5017" s="47" t="str">
        <f t="shared" si="156"/>
        <v>Formula</v>
      </c>
      <c r="D5017" s="54" t="s">
        <v>13755</v>
      </c>
      <c r="E5017" s="54" t="s">
        <v>13756</v>
      </c>
      <c r="F5017" s="55">
        <v>144</v>
      </c>
      <c r="G5017" s="53">
        <f t="shared" si="157"/>
        <v>354</v>
      </c>
    </row>
    <row r="5018" spans="1:7" ht="21" x14ac:dyDescent="0.25">
      <c r="A5018" s="47" t="s">
        <v>13757</v>
      </c>
      <c r="B5018" s="47" t="s">
        <v>13754</v>
      </c>
      <c r="C5018" s="47" t="str">
        <f t="shared" si="156"/>
        <v>Formula</v>
      </c>
      <c r="D5018" s="47" t="s">
        <v>13755</v>
      </c>
      <c r="E5018" s="47" t="s">
        <v>13758</v>
      </c>
      <c r="F5018" s="53">
        <v>210</v>
      </c>
      <c r="G5018" s="53">
        <f t="shared" si="157"/>
        <v>354</v>
      </c>
    </row>
    <row r="5019" spans="1:7" ht="42" x14ac:dyDescent="0.25">
      <c r="A5019" s="54" t="s">
        <v>13759</v>
      </c>
      <c r="B5019" s="54" t="s">
        <v>13760</v>
      </c>
      <c r="C5019" s="47" t="str">
        <f t="shared" si="156"/>
        <v>Formula</v>
      </c>
      <c r="D5019" s="54" t="s">
        <v>13761</v>
      </c>
      <c r="E5019" s="54" t="s">
        <v>13762</v>
      </c>
      <c r="F5019" s="55">
        <v>326</v>
      </c>
      <c r="G5019" s="53">
        <f t="shared" si="157"/>
        <v>326</v>
      </c>
    </row>
    <row r="5020" spans="1:7" ht="31.5" x14ac:dyDescent="0.25">
      <c r="A5020" s="47" t="s">
        <v>13763</v>
      </c>
      <c r="B5020" s="47" t="s">
        <v>13764</v>
      </c>
      <c r="C5020" s="47" t="str">
        <f t="shared" si="156"/>
        <v>Formula</v>
      </c>
      <c r="D5020" s="47" t="s">
        <v>13765</v>
      </c>
      <c r="E5020" s="47" t="s">
        <v>13766</v>
      </c>
      <c r="F5020" s="53">
        <v>114</v>
      </c>
      <c r="G5020" s="53">
        <f t="shared" si="157"/>
        <v>114</v>
      </c>
    </row>
    <row r="5021" spans="1:7" ht="21" x14ac:dyDescent="0.25">
      <c r="A5021" s="54" t="s">
        <v>13767</v>
      </c>
      <c r="B5021" s="54" t="s">
        <v>13768</v>
      </c>
      <c r="C5021" s="47" t="str">
        <f t="shared" si="156"/>
        <v>Formula</v>
      </c>
      <c r="D5021" s="54" t="s">
        <v>13769</v>
      </c>
      <c r="E5021" s="54" t="s">
        <v>13770</v>
      </c>
      <c r="F5021" s="55">
        <v>73</v>
      </c>
      <c r="G5021" s="53">
        <f t="shared" si="157"/>
        <v>73</v>
      </c>
    </row>
    <row r="5022" spans="1:7" ht="31.5" x14ac:dyDescent="0.25">
      <c r="A5022" s="47" t="s">
        <v>13771</v>
      </c>
      <c r="B5022" s="47" t="s">
        <v>13772</v>
      </c>
      <c r="C5022" s="47" t="str">
        <f t="shared" si="156"/>
        <v>Formula</v>
      </c>
      <c r="D5022" s="47" t="s">
        <v>13773</v>
      </c>
      <c r="E5022" s="47" t="s">
        <v>13774</v>
      </c>
      <c r="F5022" s="53">
        <v>128</v>
      </c>
      <c r="G5022" s="53">
        <f t="shared" si="157"/>
        <v>128</v>
      </c>
    </row>
    <row r="5023" spans="1:7" ht="31.5" x14ac:dyDescent="0.25">
      <c r="A5023" s="54" t="s">
        <v>13775</v>
      </c>
      <c r="B5023" s="54" t="s">
        <v>13776</v>
      </c>
      <c r="C5023" s="47" t="str">
        <f t="shared" si="156"/>
        <v>Formula</v>
      </c>
      <c r="D5023" s="54" t="s">
        <v>13777</v>
      </c>
      <c r="E5023" s="54" t="s">
        <v>13778</v>
      </c>
      <c r="F5023" s="55">
        <v>110</v>
      </c>
      <c r="G5023" s="53">
        <f t="shared" si="157"/>
        <v>110</v>
      </c>
    </row>
    <row r="5024" spans="1:7" ht="31.5" x14ac:dyDescent="0.25">
      <c r="A5024" s="47" t="s">
        <v>13779</v>
      </c>
      <c r="B5024" s="47" t="s">
        <v>13780</v>
      </c>
      <c r="C5024" s="47" t="str">
        <f t="shared" si="156"/>
        <v>Formula</v>
      </c>
      <c r="D5024" s="47" t="s">
        <v>13781</v>
      </c>
      <c r="E5024" s="47" t="s">
        <v>13782</v>
      </c>
      <c r="F5024" s="53">
        <v>100</v>
      </c>
      <c r="G5024" s="53">
        <f t="shared" si="157"/>
        <v>1283</v>
      </c>
    </row>
    <row r="5025" spans="1:7" ht="31.5" x14ac:dyDescent="0.25">
      <c r="A5025" s="54" t="s">
        <v>13783</v>
      </c>
      <c r="B5025" s="54" t="s">
        <v>13780</v>
      </c>
      <c r="C5025" s="47" t="str">
        <f t="shared" si="156"/>
        <v>Formula</v>
      </c>
      <c r="D5025" s="54" t="s">
        <v>13781</v>
      </c>
      <c r="E5025" s="54" t="s">
        <v>13784</v>
      </c>
      <c r="F5025" s="55">
        <v>76</v>
      </c>
      <c r="G5025" s="53">
        <f t="shared" si="157"/>
        <v>1283</v>
      </c>
    </row>
    <row r="5026" spans="1:7" ht="31.5" x14ac:dyDescent="0.25">
      <c r="A5026" s="47" t="s">
        <v>13785</v>
      </c>
      <c r="B5026" s="47" t="s">
        <v>13780</v>
      </c>
      <c r="C5026" s="47" t="str">
        <f t="shared" si="156"/>
        <v>Formula</v>
      </c>
      <c r="D5026" s="47" t="s">
        <v>13781</v>
      </c>
      <c r="E5026" s="47" t="s">
        <v>13786</v>
      </c>
      <c r="F5026" s="53">
        <v>22</v>
      </c>
      <c r="G5026" s="53">
        <f t="shared" si="157"/>
        <v>1283</v>
      </c>
    </row>
    <row r="5027" spans="1:7" ht="31.5" x14ac:dyDescent="0.25">
      <c r="A5027" s="54" t="s">
        <v>13787</v>
      </c>
      <c r="B5027" s="54" t="s">
        <v>13780</v>
      </c>
      <c r="C5027" s="47" t="str">
        <f t="shared" si="156"/>
        <v>Formula</v>
      </c>
      <c r="D5027" s="54" t="s">
        <v>13781</v>
      </c>
      <c r="E5027" s="54" t="s">
        <v>13788</v>
      </c>
      <c r="F5027" s="55">
        <v>40</v>
      </c>
      <c r="G5027" s="53">
        <f t="shared" si="157"/>
        <v>1283</v>
      </c>
    </row>
    <row r="5028" spans="1:7" ht="31.5" x14ac:dyDescent="0.25">
      <c r="A5028" s="47" t="s">
        <v>13789</v>
      </c>
      <c r="B5028" s="47" t="s">
        <v>13780</v>
      </c>
      <c r="C5028" s="47" t="str">
        <f t="shared" si="156"/>
        <v>Formula</v>
      </c>
      <c r="D5028" s="47" t="s">
        <v>13781</v>
      </c>
      <c r="E5028" s="47" t="s">
        <v>13790</v>
      </c>
      <c r="F5028" s="53">
        <v>26</v>
      </c>
      <c r="G5028" s="53">
        <f t="shared" si="157"/>
        <v>1283</v>
      </c>
    </row>
    <row r="5029" spans="1:7" ht="31.5" x14ac:dyDescent="0.25">
      <c r="A5029" s="54" t="s">
        <v>13791</v>
      </c>
      <c r="B5029" s="54" t="s">
        <v>13780</v>
      </c>
      <c r="C5029" s="47" t="str">
        <f t="shared" si="156"/>
        <v>Formula</v>
      </c>
      <c r="D5029" s="54" t="s">
        <v>13781</v>
      </c>
      <c r="E5029" s="54" t="s">
        <v>13792</v>
      </c>
      <c r="F5029" s="55">
        <v>80</v>
      </c>
      <c r="G5029" s="53">
        <f t="shared" si="157"/>
        <v>1283</v>
      </c>
    </row>
    <row r="5030" spans="1:7" ht="31.5" x14ac:dyDescent="0.25">
      <c r="A5030" s="47" t="s">
        <v>13793</v>
      </c>
      <c r="B5030" s="47" t="s">
        <v>13780</v>
      </c>
      <c r="C5030" s="47" t="str">
        <f t="shared" si="156"/>
        <v>Formula</v>
      </c>
      <c r="D5030" s="47" t="s">
        <v>13781</v>
      </c>
      <c r="E5030" s="47" t="s">
        <v>13794</v>
      </c>
      <c r="F5030" s="53">
        <v>40</v>
      </c>
      <c r="G5030" s="53">
        <f t="shared" si="157"/>
        <v>1283</v>
      </c>
    </row>
    <row r="5031" spans="1:7" ht="31.5" x14ac:dyDescent="0.25">
      <c r="A5031" s="54" t="s">
        <v>13795</v>
      </c>
      <c r="B5031" s="54" t="s">
        <v>13780</v>
      </c>
      <c r="C5031" s="47" t="str">
        <f t="shared" si="156"/>
        <v>Formula</v>
      </c>
      <c r="D5031" s="54" t="s">
        <v>13781</v>
      </c>
      <c r="E5031" s="54" t="s">
        <v>10254</v>
      </c>
      <c r="F5031" s="55">
        <v>69</v>
      </c>
      <c r="G5031" s="53">
        <f t="shared" si="157"/>
        <v>1283</v>
      </c>
    </row>
    <row r="5032" spans="1:7" ht="31.5" x14ac:dyDescent="0.25">
      <c r="A5032" s="47" t="s">
        <v>13796</v>
      </c>
      <c r="B5032" s="47" t="s">
        <v>13780</v>
      </c>
      <c r="C5032" s="47" t="str">
        <f t="shared" si="156"/>
        <v>Formula</v>
      </c>
      <c r="D5032" s="47" t="s">
        <v>13781</v>
      </c>
      <c r="E5032" s="47" t="s">
        <v>13797</v>
      </c>
      <c r="F5032" s="53">
        <v>82</v>
      </c>
      <c r="G5032" s="53">
        <f t="shared" si="157"/>
        <v>1283</v>
      </c>
    </row>
    <row r="5033" spans="1:7" ht="31.5" x14ac:dyDescent="0.25">
      <c r="A5033" s="54" t="s">
        <v>13798</v>
      </c>
      <c r="B5033" s="54" t="s">
        <v>13780</v>
      </c>
      <c r="C5033" s="47" t="str">
        <f t="shared" si="156"/>
        <v>Formula</v>
      </c>
      <c r="D5033" s="54" t="s">
        <v>13781</v>
      </c>
      <c r="E5033" s="54" t="s">
        <v>13799</v>
      </c>
      <c r="F5033" s="55">
        <v>44</v>
      </c>
      <c r="G5033" s="53">
        <f t="shared" si="157"/>
        <v>1283</v>
      </c>
    </row>
    <row r="5034" spans="1:7" ht="31.5" x14ac:dyDescent="0.25">
      <c r="A5034" s="47" t="s">
        <v>13800</v>
      </c>
      <c r="B5034" s="47" t="s">
        <v>13780</v>
      </c>
      <c r="C5034" s="47" t="str">
        <f t="shared" si="156"/>
        <v>Formula</v>
      </c>
      <c r="D5034" s="47" t="s">
        <v>13781</v>
      </c>
      <c r="E5034" s="47" t="s">
        <v>13801</v>
      </c>
      <c r="F5034" s="53">
        <v>36</v>
      </c>
      <c r="G5034" s="53">
        <f t="shared" si="157"/>
        <v>1283</v>
      </c>
    </row>
    <row r="5035" spans="1:7" ht="31.5" x14ac:dyDescent="0.25">
      <c r="A5035" s="54" t="s">
        <v>13802</v>
      </c>
      <c r="B5035" s="54" t="s">
        <v>13780</v>
      </c>
      <c r="C5035" s="47" t="str">
        <f t="shared" si="156"/>
        <v>Formula</v>
      </c>
      <c r="D5035" s="54" t="s">
        <v>13781</v>
      </c>
      <c r="E5035" s="54" t="s">
        <v>13803</v>
      </c>
      <c r="F5035" s="55">
        <v>29</v>
      </c>
      <c r="G5035" s="53">
        <f t="shared" si="157"/>
        <v>1283</v>
      </c>
    </row>
    <row r="5036" spans="1:7" ht="31.5" x14ac:dyDescent="0.25">
      <c r="A5036" s="47" t="s">
        <v>13804</v>
      </c>
      <c r="B5036" s="47" t="s">
        <v>13780</v>
      </c>
      <c r="C5036" s="47" t="str">
        <f t="shared" si="156"/>
        <v>Formula</v>
      </c>
      <c r="D5036" s="47" t="s">
        <v>13781</v>
      </c>
      <c r="E5036" s="47" t="s">
        <v>13805</v>
      </c>
      <c r="F5036" s="53">
        <v>0</v>
      </c>
      <c r="G5036" s="53">
        <f t="shared" si="157"/>
        <v>1283</v>
      </c>
    </row>
    <row r="5037" spans="1:7" ht="31.5" x14ac:dyDescent="0.25">
      <c r="A5037" s="54" t="s">
        <v>13806</v>
      </c>
      <c r="B5037" s="54" t="s">
        <v>13780</v>
      </c>
      <c r="C5037" s="47" t="str">
        <f t="shared" si="156"/>
        <v>Formula</v>
      </c>
      <c r="D5037" s="54" t="s">
        <v>13781</v>
      </c>
      <c r="E5037" s="54" t="s">
        <v>13807</v>
      </c>
      <c r="F5037" s="55">
        <v>26</v>
      </c>
      <c r="G5037" s="53">
        <f t="shared" si="157"/>
        <v>1283</v>
      </c>
    </row>
    <row r="5038" spans="1:7" ht="31.5" x14ac:dyDescent="0.25">
      <c r="A5038" s="47" t="s">
        <v>13808</v>
      </c>
      <c r="B5038" s="47" t="s">
        <v>13780</v>
      </c>
      <c r="C5038" s="47" t="str">
        <f t="shared" si="156"/>
        <v>Formula</v>
      </c>
      <c r="D5038" s="47" t="s">
        <v>13781</v>
      </c>
      <c r="E5038" s="47" t="s">
        <v>13809</v>
      </c>
      <c r="F5038" s="53">
        <v>53</v>
      </c>
      <c r="G5038" s="53">
        <f t="shared" si="157"/>
        <v>1283</v>
      </c>
    </row>
    <row r="5039" spans="1:7" ht="31.5" x14ac:dyDescent="0.25">
      <c r="A5039" s="54" t="s">
        <v>13810</v>
      </c>
      <c r="B5039" s="54" t="s">
        <v>13780</v>
      </c>
      <c r="C5039" s="47" t="str">
        <f t="shared" si="156"/>
        <v>Formula</v>
      </c>
      <c r="D5039" s="54" t="s">
        <v>13781</v>
      </c>
      <c r="E5039" s="54" t="s">
        <v>13811</v>
      </c>
      <c r="F5039" s="55">
        <v>76</v>
      </c>
      <c r="G5039" s="53">
        <f t="shared" si="157"/>
        <v>1283</v>
      </c>
    </row>
    <row r="5040" spans="1:7" ht="31.5" x14ac:dyDescent="0.25">
      <c r="A5040" s="47" t="s">
        <v>13812</v>
      </c>
      <c r="B5040" s="47" t="s">
        <v>13780</v>
      </c>
      <c r="C5040" s="47" t="str">
        <f t="shared" si="156"/>
        <v>Formula</v>
      </c>
      <c r="D5040" s="47" t="s">
        <v>13781</v>
      </c>
      <c r="E5040" s="47" t="s">
        <v>13813</v>
      </c>
      <c r="F5040" s="53">
        <v>16</v>
      </c>
      <c r="G5040" s="53">
        <f t="shared" si="157"/>
        <v>1283</v>
      </c>
    </row>
    <row r="5041" spans="1:7" ht="31.5" x14ac:dyDescent="0.25">
      <c r="A5041" s="54" t="s">
        <v>13814</v>
      </c>
      <c r="B5041" s="54" t="s">
        <v>13780</v>
      </c>
      <c r="C5041" s="47" t="str">
        <f t="shared" si="156"/>
        <v>Formula</v>
      </c>
      <c r="D5041" s="54" t="s">
        <v>13781</v>
      </c>
      <c r="E5041" s="54" t="s">
        <v>13815</v>
      </c>
      <c r="F5041" s="55">
        <v>57</v>
      </c>
      <c r="G5041" s="53">
        <f t="shared" si="157"/>
        <v>1283</v>
      </c>
    </row>
    <row r="5042" spans="1:7" ht="31.5" x14ac:dyDescent="0.25">
      <c r="A5042" s="47" t="s">
        <v>13816</v>
      </c>
      <c r="B5042" s="47" t="s">
        <v>13780</v>
      </c>
      <c r="C5042" s="47" t="str">
        <f t="shared" si="156"/>
        <v>Formula</v>
      </c>
      <c r="D5042" s="47" t="s">
        <v>13781</v>
      </c>
      <c r="E5042" s="47" t="s">
        <v>13817</v>
      </c>
      <c r="F5042" s="53">
        <v>80</v>
      </c>
      <c r="G5042" s="53">
        <f t="shared" si="157"/>
        <v>1283</v>
      </c>
    </row>
    <row r="5043" spans="1:7" ht="31.5" x14ac:dyDescent="0.25">
      <c r="A5043" s="54" t="s">
        <v>13818</v>
      </c>
      <c r="B5043" s="54" t="s">
        <v>13780</v>
      </c>
      <c r="C5043" s="47" t="str">
        <f t="shared" si="156"/>
        <v>Formula</v>
      </c>
      <c r="D5043" s="54" t="s">
        <v>13781</v>
      </c>
      <c r="E5043" s="54" t="s">
        <v>13819</v>
      </c>
      <c r="F5043" s="55">
        <v>48</v>
      </c>
      <c r="G5043" s="53">
        <f t="shared" si="157"/>
        <v>1283</v>
      </c>
    </row>
    <row r="5044" spans="1:7" ht="31.5" x14ac:dyDescent="0.25">
      <c r="A5044" s="47" t="s">
        <v>13820</v>
      </c>
      <c r="B5044" s="47" t="s">
        <v>13780</v>
      </c>
      <c r="C5044" s="47" t="str">
        <f t="shared" si="156"/>
        <v>Formula</v>
      </c>
      <c r="D5044" s="47" t="s">
        <v>13781</v>
      </c>
      <c r="E5044" s="47" t="s">
        <v>13821</v>
      </c>
      <c r="F5044" s="53">
        <v>44</v>
      </c>
      <c r="G5044" s="53">
        <f t="shared" si="157"/>
        <v>1283</v>
      </c>
    </row>
    <row r="5045" spans="1:7" ht="31.5" x14ac:dyDescent="0.25">
      <c r="A5045" s="54" t="s">
        <v>13822</v>
      </c>
      <c r="B5045" s="54" t="s">
        <v>13780</v>
      </c>
      <c r="C5045" s="47" t="str">
        <f t="shared" si="156"/>
        <v>Formula</v>
      </c>
      <c r="D5045" s="54" t="s">
        <v>13781</v>
      </c>
      <c r="E5045" s="54" t="s">
        <v>13823</v>
      </c>
      <c r="F5045" s="55">
        <v>68</v>
      </c>
      <c r="G5045" s="53">
        <f t="shared" si="157"/>
        <v>1283</v>
      </c>
    </row>
    <row r="5046" spans="1:7" ht="31.5" x14ac:dyDescent="0.25">
      <c r="A5046" s="47" t="s">
        <v>13824</v>
      </c>
      <c r="B5046" s="47" t="s">
        <v>13780</v>
      </c>
      <c r="C5046" s="47" t="str">
        <f t="shared" si="156"/>
        <v>Formula</v>
      </c>
      <c r="D5046" s="47" t="s">
        <v>13781</v>
      </c>
      <c r="E5046" s="47" t="s">
        <v>13825</v>
      </c>
      <c r="F5046" s="53">
        <v>44</v>
      </c>
      <c r="G5046" s="53">
        <f t="shared" si="157"/>
        <v>1283</v>
      </c>
    </row>
    <row r="5047" spans="1:7" ht="31.5" x14ac:dyDescent="0.25">
      <c r="A5047" s="54" t="s">
        <v>13826</v>
      </c>
      <c r="B5047" s="54" t="s">
        <v>13780</v>
      </c>
      <c r="C5047" s="47" t="str">
        <f t="shared" si="156"/>
        <v>Formula</v>
      </c>
      <c r="D5047" s="54" t="s">
        <v>13781</v>
      </c>
      <c r="E5047" s="54" t="s">
        <v>13827</v>
      </c>
      <c r="F5047" s="55">
        <v>36</v>
      </c>
      <c r="G5047" s="53">
        <f t="shared" si="157"/>
        <v>1283</v>
      </c>
    </row>
    <row r="5048" spans="1:7" ht="31.5" x14ac:dyDescent="0.25">
      <c r="A5048" s="47" t="s">
        <v>13828</v>
      </c>
      <c r="B5048" s="47" t="s">
        <v>13780</v>
      </c>
      <c r="C5048" s="47" t="str">
        <f t="shared" si="156"/>
        <v>Formula</v>
      </c>
      <c r="D5048" s="47" t="s">
        <v>13781</v>
      </c>
      <c r="E5048" s="47" t="s">
        <v>13829</v>
      </c>
      <c r="F5048" s="53">
        <v>32</v>
      </c>
      <c r="G5048" s="53">
        <f t="shared" si="157"/>
        <v>1283</v>
      </c>
    </row>
    <row r="5049" spans="1:7" ht="31.5" x14ac:dyDescent="0.25">
      <c r="A5049" s="54" t="s">
        <v>13830</v>
      </c>
      <c r="B5049" s="54" t="s">
        <v>13780</v>
      </c>
      <c r="C5049" s="47" t="str">
        <f t="shared" si="156"/>
        <v>Formula</v>
      </c>
      <c r="D5049" s="54" t="s">
        <v>13781</v>
      </c>
      <c r="E5049" s="54" t="s">
        <v>13831</v>
      </c>
      <c r="F5049" s="55">
        <v>44</v>
      </c>
      <c r="G5049" s="53">
        <f t="shared" si="157"/>
        <v>1283</v>
      </c>
    </row>
    <row r="5050" spans="1:7" ht="31.5" x14ac:dyDescent="0.25">
      <c r="A5050" s="47" t="s">
        <v>13832</v>
      </c>
      <c r="B5050" s="47" t="s">
        <v>13780</v>
      </c>
      <c r="C5050" s="47" t="str">
        <f t="shared" si="156"/>
        <v>Formula</v>
      </c>
      <c r="D5050" s="47" t="s">
        <v>13781</v>
      </c>
      <c r="E5050" s="47" t="s">
        <v>13833</v>
      </c>
      <c r="F5050" s="53">
        <v>15</v>
      </c>
      <c r="G5050" s="53">
        <f t="shared" si="157"/>
        <v>1283</v>
      </c>
    </row>
    <row r="5051" spans="1:7" ht="31.5" x14ac:dyDescent="0.25">
      <c r="A5051" s="54" t="s">
        <v>13834</v>
      </c>
      <c r="B5051" s="54" t="s">
        <v>13780</v>
      </c>
      <c r="C5051" s="47" t="str">
        <f t="shared" si="156"/>
        <v>Formula</v>
      </c>
      <c r="D5051" s="54" t="s">
        <v>13781</v>
      </c>
      <c r="E5051" s="54" t="s">
        <v>13835</v>
      </c>
      <c r="F5051" s="55">
        <v>0</v>
      </c>
      <c r="G5051" s="53">
        <f t="shared" si="157"/>
        <v>1283</v>
      </c>
    </row>
    <row r="5052" spans="1:7" ht="31.5" x14ac:dyDescent="0.25">
      <c r="A5052" s="47" t="s">
        <v>13836</v>
      </c>
      <c r="B5052" s="47" t="s">
        <v>13780</v>
      </c>
      <c r="C5052" s="47" t="str">
        <f t="shared" si="156"/>
        <v>Formula</v>
      </c>
      <c r="D5052" s="47" t="s">
        <v>13781</v>
      </c>
      <c r="E5052" s="47" t="s">
        <v>13837</v>
      </c>
      <c r="F5052" s="53">
        <v>0</v>
      </c>
      <c r="G5052" s="53">
        <f t="shared" si="157"/>
        <v>1283</v>
      </c>
    </row>
    <row r="5053" spans="1:7" ht="31.5" x14ac:dyDescent="0.25">
      <c r="A5053" s="54" t="s">
        <v>13838</v>
      </c>
      <c r="B5053" s="54" t="s">
        <v>13780</v>
      </c>
      <c r="C5053" s="47" t="str">
        <f t="shared" si="156"/>
        <v>Formula</v>
      </c>
      <c r="D5053" s="54" t="s">
        <v>13781</v>
      </c>
      <c r="E5053" s="54" t="s">
        <v>13839</v>
      </c>
      <c r="F5053" s="55">
        <v>0</v>
      </c>
      <c r="G5053" s="53">
        <f t="shared" si="157"/>
        <v>1283</v>
      </c>
    </row>
    <row r="5054" spans="1:7" ht="31.5" x14ac:dyDescent="0.25">
      <c r="A5054" s="47" t="s">
        <v>13840</v>
      </c>
      <c r="B5054" s="47" t="s">
        <v>13841</v>
      </c>
      <c r="C5054" s="47" t="str">
        <f t="shared" si="156"/>
        <v>Formula</v>
      </c>
      <c r="D5054" s="47" t="s">
        <v>13842</v>
      </c>
      <c r="E5054" s="47" t="s">
        <v>13843</v>
      </c>
      <c r="F5054" s="53">
        <v>100</v>
      </c>
      <c r="G5054" s="53">
        <f t="shared" si="157"/>
        <v>655</v>
      </c>
    </row>
    <row r="5055" spans="1:7" ht="31.5" x14ac:dyDescent="0.25">
      <c r="A5055" s="54" t="s">
        <v>13844</v>
      </c>
      <c r="B5055" s="54" t="s">
        <v>13841</v>
      </c>
      <c r="C5055" s="47" t="str">
        <f t="shared" si="156"/>
        <v>Formula</v>
      </c>
      <c r="D5055" s="54" t="s">
        <v>13842</v>
      </c>
      <c r="E5055" s="54" t="s">
        <v>8695</v>
      </c>
      <c r="F5055" s="55">
        <v>215</v>
      </c>
      <c r="G5055" s="53">
        <f t="shared" si="157"/>
        <v>655</v>
      </c>
    </row>
    <row r="5056" spans="1:7" ht="31.5" x14ac:dyDescent="0.25">
      <c r="A5056" s="47" t="s">
        <v>13845</v>
      </c>
      <c r="B5056" s="47" t="s">
        <v>13841</v>
      </c>
      <c r="C5056" s="47" t="str">
        <f t="shared" si="156"/>
        <v>Formula</v>
      </c>
      <c r="D5056" s="47" t="s">
        <v>13842</v>
      </c>
      <c r="E5056" s="47" t="s">
        <v>13846</v>
      </c>
      <c r="F5056" s="53">
        <v>100</v>
      </c>
      <c r="G5056" s="53">
        <f t="shared" si="157"/>
        <v>655</v>
      </c>
    </row>
    <row r="5057" spans="1:7" ht="31.5" x14ac:dyDescent="0.25">
      <c r="A5057" s="54" t="s">
        <v>13847</v>
      </c>
      <c r="B5057" s="54" t="s">
        <v>13841</v>
      </c>
      <c r="C5057" s="47" t="str">
        <f t="shared" si="156"/>
        <v>Formula</v>
      </c>
      <c r="D5057" s="54" t="s">
        <v>13842</v>
      </c>
      <c r="E5057" s="54" t="s">
        <v>13848</v>
      </c>
      <c r="F5057" s="55">
        <v>124</v>
      </c>
      <c r="G5057" s="53">
        <f t="shared" si="157"/>
        <v>655</v>
      </c>
    </row>
    <row r="5058" spans="1:7" ht="31.5" x14ac:dyDescent="0.25">
      <c r="A5058" s="47" t="s">
        <v>13849</v>
      </c>
      <c r="B5058" s="47" t="s">
        <v>13841</v>
      </c>
      <c r="C5058" s="47" t="str">
        <f t="shared" si="156"/>
        <v>Formula</v>
      </c>
      <c r="D5058" s="47" t="s">
        <v>13842</v>
      </c>
      <c r="E5058" s="47" t="s">
        <v>13850</v>
      </c>
      <c r="F5058" s="53">
        <v>49</v>
      </c>
      <c r="G5058" s="53">
        <f t="shared" si="157"/>
        <v>655</v>
      </c>
    </row>
    <row r="5059" spans="1:7" ht="31.5" x14ac:dyDescent="0.25">
      <c r="A5059" s="54" t="s">
        <v>13851</v>
      </c>
      <c r="B5059" s="54" t="s">
        <v>13841</v>
      </c>
      <c r="C5059" s="47" t="str">
        <f t="shared" ref="C5059:C5122" si="158">IF(ISTEXT(VLOOKUP(B5059,$I$2:$I$11,1,FALSE)),"Alt sub","Formula")</f>
        <v>Formula</v>
      </c>
      <c r="D5059" s="54" t="s">
        <v>13842</v>
      </c>
      <c r="E5059" s="54" t="s">
        <v>13852</v>
      </c>
      <c r="F5059" s="55">
        <v>53</v>
      </c>
      <c r="G5059" s="53">
        <f t="shared" ref="G5059:G5122" si="159">SUMIF(B:B,B5059,F:F)</f>
        <v>655</v>
      </c>
    </row>
    <row r="5060" spans="1:7" ht="31.5" x14ac:dyDescent="0.25">
      <c r="A5060" s="47" t="s">
        <v>13853</v>
      </c>
      <c r="B5060" s="47" t="s">
        <v>13841</v>
      </c>
      <c r="C5060" s="47" t="str">
        <f t="shared" si="158"/>
        <v>Formula</v>
      </c>
      <c r="D5060" s="47" t="s">
        <v>13842</v>
      </c>
      <c r="E5060" s="47" t="s">
        <v>13854</v>
      </c>
      <c r="F5060" s="53">
        <v>14</v>
      </c>
      <c r="G5060" s="53">
        <f t="shared" si="159"/>
        <v>655</v>
      </c>
    </row>
    <row r="5061" spans="1:7" ht="21" x14ac:dyDescent="0.25">
      <c r="A5061" s="54" t="s">
        <v>13855</v>
      </c>
      <c r="B5061" s="54" t="s">
        <v>13856</v>
      </c>
      <c r="C5061" s="47" t="str">
        <f t="shared" si="158"/>
        <v>Formula</v>
      </c>
      <c r="D5061" s="54" t="s">
        <v>13857</v>
      </c>
      <c r="E5061" s="54" t="s">
        <v>13858</v>
      </c>
      <c r="F5061" s="55">
        <v>196</v>
      </c>
      <c r="G5061" s="53">
        <f t="shared" si="159"/>
        <v>196</v>
      </c>
    </row>
    <row r="5062" spans="1:7" ht="31.5" x14ac:dyDescent="0.25">
      <c r="A5062" s="47" t="s">
        <v>13859</v>
      </c>
      <c r="B5062" s="47" t="s">
        <v>13860</v>
      </c>
      <c r="C5062" s="47" t="str">
        <f t="shared" si="158"/>
        <v>Formula</v>
      </c>
      <c r="D5062" s="47" t="s">
        <v>8479</v>
      </c>
      <c r="E5062" s="47" t="s">
        <v>13861</v>
      </c>
      <c r="F5062" s="53">
        <v>286</v>
      </c>
      <c r="G5062" s="53">
        <f t="shared" si="159"/>
        <v>286</v>
      </c>
    </row>
    <row r="5063" spans="1:7" ht="42" x14ac:dyDescent="0.25">
      <c r="A5063" s="54" t="s">
        <v>13862</v>
      </c>
      <c r="B5063" s="54" t="s">
        <v>13863</v>
      </c>
      <c r="C5063" s="47" t="str">
        <f t="shared" si="158"/>
        <v>Formula</v>
      </c>
      <c r="D5063" s="54" t="s">
        <v>13864</v>
      </c>
      <c r="E5063" s="54" t="s">
        <v>4399</v>
      </c>
      <c r="F5063" s="55">
        <v>262</v>
      </c>
      <c r="G5063" s="53">
        <f t="shared" si="159"/>
        <v>510</v>
      </c>
    </row>
    <row r="5064" spans="1:7" ht="42" x14ac:dyDescent="0.25">
      <c r="A5064" s="47" t="s">
        <v>13865</v>
      </c>
      <c r="B5064" s="47" t="s">
        <v>13863</v>
      </c>
      <c r="C5064" s="47" t="str">
        <f t="shared" si="158"/>
        <v>Formula</v>
      </c>
      <c r="D5064" s="47" t="s">
        <v>13864</v>
      </c>
      <c r="E5064" s="47" t="s">
        <v>13866</v>
      </c>
      <c r="F5064" s="53">
        <v>246</v>
      </c>
      <c r="G5064" s="53">
        <f t="shared" si="159"/>
        <v>510</v>
      </c>
    </row>
    <row r="5065" spans="1:7" ht="42" x14ac:dyDescent="0.25">
      <c r="A5065" s="54" t="s">
        <v>13867</v>
      </c>
      <c r="B5065" s="54" t="s">
        <v>13863</v>
      </c>
      <c r="C5065" s="47" t="str">
        <f t="shared" si="158"/>
        <v>Formula</v>
      </c>
      <c r="D5065" s="54" t="s">
        <v>13864</v>
      </c>
      <c r="E5065" s="54" t="s">
        <v>13868</v>
      </c>
      <c r="F5065" s="55">
        <v>2</v>
      </c>
      <c r="G5065" s="53">
        <f t="shared" si="159"/>
        <v>510</v>
      </c>
    </row>
    <row r="5066" spans="1:7" ht="31.5" x14ac:dyDescent="0.25">
      <c r="A5066" s="47" t="s">
        <v>13869</v>
      </c>
      <c r="B5066" s="47" t="s">
        <v>13870</v>
      </c>
      <c r="C5066" s="47" t="str">
        <f t="shared" si="158"/>
        <v>Formula</v>
      </c>
      <c r="D5066" s="47" t="s">
        <v>6025</v>
      </c>
      <c r="E5066" s="47" t="s">
        <v>13871</v>
      </c>
      <c r="F5066" s="53">
        <v>206</v>
      </c>
      <c r="G5066" s="53">
        <f t="shared" si="159"/>
        <v>212</v>
      </c>
    </row>
    <row r="5067" spans="1:7" ht="31.5" x14ac:dyDescent="0.25">
      <c r="A5067" s="54" t="s">
        <v>13872</v>
      </c>
      <c r="B5067" s="54" t="s">
        <v>13870</v>
      </c>
      <c r="C5067" s="47" t="str">
        <f t="shared" si="158"/>
        <v>Formula</v>
      </c>
      <c r="D5067" s="54" t="s">
        <v>6025</v>
      </c>
      <c r="E5067" s="54" t="s">
        <v>13873</v>
      </c>
      <c r="F5067" s="55">
        <v>3</v>
      </c>
      <c r="G5067" s="53">
        <f t="shared" si="159"/>
        <v>212</v>
      </c>
    </row>
    <row r="5068" spans="1:7" ht="31.5" x14ac:dyDescent="0.25">
      <c r="A5068" s="47" t="s">
        <v>13874</v>
      </c>
      <c r="B5068" s="47" t="s">
        <v>13870</v>
      </c>
      <c r="C5068" s="47" t="str">
        <f t="shared" si="158"/>
        <v>Formula</v>
      </c>
      <c r="D5068" s="47" t="s">
        <v>6025</v>
      </c>
      <c r="E5068" s="47" t="s">
        <v>13873</v>
      </c>
      <c r="F5068" s="53">
        <v>3</v>
      </c>
      <c r="G5068" s="53">
        <f t="shared" si="159"/>
        <v>212</v>
      </c>
    </row>
    <row r="5069" spans="1:7" ht="31.5" x14ac:dyDescent="0.25">
      <c r="A5069" s="54" t="s">
        <v>13875</v>
      </c>
      <c r="B5069" s="54" t="s">
        <v>13876</v>
      </c>
      <c r="C5069" s="47" t="str">
        <f t="shared" si="158"/>
        <v>Formula</v>
      </c>
      <c r="D5069" s="54" t="s">
        <v>13877</v>
      </c>
      <c r="E5069" s="54" t="s">
        <v>13878</v>
      </c>
      <c r="F5069" s="55">
        <v>268</v>
      </c>
      <c r="G5069" s="53">
        <f t="shared" si="159"/>
        <v>276</v>
      </c>
    </row>
    <row r="5070" spans="1:7" ht="31.5" x14ac:dyDescent="0.25">
      <c r="A5070" s="47" t="s">
        <v>13879</v>
      </c>
      <c r="B5070" s="47" t="s">
        <v>13876</v>
      </c>
      <c r="C5070" s="47" t="str">
        <f t="shared" si="158"/>
        <v>Formula</v>
      </c>
      <c r="D5070" s="47" t="s">
        <v>13877</v>
      </c>
      <c r="E5070" s="47" t="s">
        <v>13880</v>
      </c>
      <c r="F5070" s="53">
        <v>8</v>
      </c>
      <c r="G5070" s="53">
        <f t="shared" si="159"/>
        <v>276</v>
      </c>
    </row>
    <row r="5071" spans="1:7" ht="31.5" x14ac:dyDescent="0.25">
      <c r="A5071" s="54" t="s">
        <v>13881</v>
      </c>
      <c r="B5071" s="54" t="s">
        <v>13882</v>
      </c>
      <c r="C5071" s="47" t="str">
        <f t="shared" si="158"/>
        <v>Formula</v>
      </c>
      <c r="D5071" s="54" t="s">
        <v>13883</v>
      </c>
      <c r="E5071" s="54" t="s">
        <v>13884</v>
      </c>
      <c r="F5071" s="55">
        <v>344</v>
      </c>
      <c r="G5071" s="53">
        <f t="shared" si="159"/>
        <v>502</v>
      </c>
    </row>
    <row r="5072" spans="1:7" ht="31.5" x14ac:dyDescent="0.25">
      <c r="A5072" s="47" t="s">
        <v>13885</v>
      </c>
      <c r="B5072" s="47" t="s">
        <v>13882</v>
      </c>
      <c r="C5072" s="47" t="str">
        <f t="shared" si="158"/>
        <v>Formula</v>
      </c>
      <c r="D5072" s="47" t="s">
        <v>13883</v>
      </c>
      <c r="E5072" s="47" t="s">
        <v>13886</v>
      </c>
      <c r="F5072" s="53">
        <v>158</v>
      </c>
      <c r="G5072" s="53">
        <f t="shared" si="159"/>
        <v>502</v>
      </c>
    </row>
    <row r="5073" spans="1:7" ht="31.5" x14ac:dyDescent="0.25">
      <c r="A5073" s="54" t="s">
        <v>13887</v>
      </c>
      <c r="B5073" s="54" t="s">
        <v>13888</v>
      </c>
      <c r="C5073" s="47" t="str">
        <f t="shared" si="158"/>
        <v>Formula</v>
      </c>
      <c r="D5073" s="54" t="s">
        <v>13889</v>
      </c>
      <c r="E5073" s="54" t="s">
        <v>13890</v>
      </c>
      <c r="F5073" s="55">
        <v>270</v>
      </c>
      <c r="G5073" s="53">
        <f t="shared" si="159"/>
        <v>270</v>
      </c>
    </row>
    <row r="5074" spans="1:7" ht="31.5" x14ac:dyDescent="0.25">
      <c r="A5074" s="47" t="s">
        <v>13891</v>
      </c>
      <c r="B5074" s="47" t="s">
        <v>13892</v>
      </c>
      <c r="C5074" s="47" t="str">
        <f t="shared" si="158"/>
        <v>Formula</v>
      </c>
      <c r="D5074" s="47" t="s">
        <v>8245</v>
      </c>
      <c r="E5074" s="47" t="s">
        <v>13893</v>
      </c>
      <c r="F5074" s="53">
        <v>210</v>
      </c>
      <c r="G5074" s="53">
        <f t="shared" si="159"/>
        <v>210</v>
      </c>
    </row>
    <row r="5075" spans="1:7" ht="31.5" x14ac:dyDescent="0.25">
      <c r="A5075" s="54" t="s">
        <v>13894</v>
      </c>
      <c r="B5075" s="54" t="s">
        <v>13895</v>
      </c>
      <c r="C5075" s="47" t="str">
        <f t="shared" si="158"/>
        <v>Formula</v>
      </c>
      <c r="D5075" s="54" t="s">
        <v>503</v>
      </c>
      <c r="E5075" s="54" t="s">
        <v>13896</v>
      </c>
      <c r="F5075" s="55">
        <v>232</v>
      </c>
      <c r="G5075" s="53">
        <f t="shared" si="159"/>
        <v>232</v>
      </c>
    </row>
    <row r="5076" spans="1:7" ht="31.5" x14ac:dyDescent="0.25">
      <c r="A5076" s="47" t="s">
        <v>13897</v>
      </c>
      <c r="B5076" s="47" t="s">
        <v>13898</v>
      </c>
      <c r="C5076" s="47" t="str">
        <f t="shared" si="158"/>
        <v>Formula</v>
      </c>
      <c r="D5076" s="47" t="s">
        <v>7344</v>
      </c>
      <c r="E5076" s="47" t="s">
        <v>13899</v>
      </c>
      <c r="F5076" s="53">
        <v>70</v>
      </c>
      <c r="G5076" s="53">
        <f t="shared" si="159"/>
        <v>70</v>
      </c>
    </row>
    <row r="5077" spans="1:7" ht="31.5" x14ac:dyDescent="0.25">
      <c r="A5077" s="54" t="s">
        <v>13900</v>
      </c>
      <c r="B5077" s="54" t="s">
        <v>13901</v>
      </c>
      <c r="C5077" s="47" t="str">
        <f t="shared" si="158"/>
        <v>Formula</v>
      </c>
      <c r="D5077" s="54" t="s">
        <v>13902</v>
      </c>
      <c r="E5077" s="54" t="s">
        <v>3423</v>
      </c>
      <c r="F5077" s="55">
        <v>70</v>
      </c>
      <c r="G5077" s="53">
        <f t="shared" si="159"/>
        <v>70</v>
      </c>
    </row>
    <row r="5078" spans="1:7" ht="31.5" x14ac:dyDescent="0.25">
      <c r="A5078" s="47" t="s">
        <v>13903</v>
      </c>
      <c r="B5078" s="47" t="s">
        <v>13904</v>
      </c>
      <c r="C5078" s="47" t="str">
        <f t="shared" si="158"/>
        <v>Formula</v>
      </c>
      <c r="D5078" s="47" t="s">
        <v>13905</v>
      </c>
      <c r="E5078" s="47" t="s">
        <v>13906</v>
      </c>
      <c r="F5078" s="53">
        <v>100</v>
      </c>
      <c r="G5078" s="53">
        <f t="shared" si="159"/>
        <v>100</v>
      </c>
    </row>
    <row r="5079" spans="1:7" ht="31.5" x14ac:dyDescent="0.25">
      <c r="A5079" s="54" t="s">
        <v>13907</v>
      </c>
      <c r="B5079" s="54" t="s">
        <v>13908</v>
      </c>
      <c r="C5079" s="47" t="str">
        <f t="shared" si="158"/>
        <v>Formula</v>
      </c>
      <c r="D5079" s="54" t="s">
        <v>13909</v>
      </c>
      <c r="E5079" s="54" t="s">
        <v>13910</v>
      </c>
      <c r="F5079" s="55">
        <v>220</v>
      </c>
      <c r="G5079" s="53">
        <f t="shared" si="159"/>
        <v>220</v>
      </c>
    </row>
    <row r="5080" spans="1:7" ht="31.5" x14ac:dyDescent="0.25">
      <c r="A5080" s="47" t="s">
        <v>13911</v>
      </c>
      <c r="B5080" s="47" t="s">
        <v>13912</v>
      </c>
      <c r="C5080" s="47" t="str">
        <f t="shared" si="158"/>
        <v>Formula</v>
      </c>
      <c r="D5080" s="47" t="s">
        <v>13913</v>
      </c>
      <c r="E5080" s="47" t="s">
        <v>13914</v>
      </c>
      <c r="F5080" s="53">
        <v>68</v>
      </c>
      <c r="G5080" s="53">
        <f t="shared" si="159"/>
        <v>68</v>
      </c>
    </row>
    <row r="5081" spans="1:7" ht="31.5" x14ac:dyDescent="0.25">
      <c r="A5081" s="54" t="s">
        <v>13915</v>
      </c>
      <c r="B5081" s="54" t="s">
        <v>13912</v>
      </c>
      <c r="C5081" s="47" t="str">
        <f t="shared" si="158"/>
        <v>Formula</v>
      </c>
      <c r="D5081" s="54" t="s">
        <v>13913</v>
      </c>
      <c r="E5081" s="54" t="s">
        <v>13916</v>
      </c>
      <c r="F5081" s="55">
        <v>0</v>
      </c>
      <c r="G5081" s="53">
        <f t="shared" si="159"/>
        <v>68</v>
      </c>
    </row>
    <row r="5082" spans="1:7" ht="31.5" x14ac:dyDescent="0.25">
      <c r="A5082" s="47" t="s">
        <v>13917</v>
      </c>
      <c r="B5082" s="47" t="s">
        <v>13918</v>
      </c>
      <c r="C5082" s="47" t="str">
        <f t="shared" si="158"/>
        <v>Formula</v>
      </c>
      <c r="D5082" s="47" t="s">
        <v>753</v>
      </c>
      <c r="E5082" s="47" t="s">
        <v>13919</v>
      </c>
      <c r="F5082" s="53">
        <v>366</v>
      </c>
      <c r="G5082" s="53">
        <f t="shared" si="159"/>
        <v>366</v>
      </c>
    </row>
    <row r="5083" spans="1:7" ht="31.5" x14ac:dyDescent="0.25">
      <c r="A5083" s="54" t="s">
        <v>13920</v>
      </c>
      <c r="B5083" s="54" t="s">
        <v>13921</v>
      </c>
      <c r="C5083" s="47" t="str">
        <f t="shared" si="158"/>
        <v>Formula</v>
      </c>
      <c r="D5083" s="54" t="s">
        <v>13922</v>
      </c>
      <c r="E5083" s="54" t="s">
        <v>13923</v>
      </c>
      <c r="F5083" s="55">
        <v>110</v>
      </c>
      <c r="G5083" s="53">
        <f t="shared" si="159"/>
        <v>430</v>
      </c>
    </row>
    <row r="5084" spans="1:7" ht="31.5" x14ac:dyDescent="0.25">
      <c r="A5084" s="47" t="s">
        <v>13924</v>
      </c>
      <c r="B5084" s="47" t="s">
        <v>13921</v>
      </c>
      <c r="C5084" s="47" t="str">
        <f t="shared" si="158"/>
        <v>Formula</v>
      </c>
      <c r="D5084" s="47" t="s">
        <v>13922</v>
      </c>
      <c r="E5084" s="47" t="s">
        <v>13925</v>
      </c>
      <c r="F5084" s="53">
        <v>146</v>
      </c>
      <c r="G5084" s="53">
        <f t="shared" si="159"/>
        <v>430</v>
      </c>
    </row>
    <row r="5085" spans="1:7" ht="31.5" x14ac:dyDescent="0.25">
      <c r="A5085" s="54" t="s">
        <v>13926</v>
      </c>
      <c r="B5085" s="54" t="s">
        <v>13921</v>
      </c>
      <c r="C5085" s="47" t="str">
        <f t="shared" si="158"/>
        <v>Formula</v>
      </c>
      <c r="D5085" s="54" t="s">
        <v>13922</v>
      </c>
      <c r="E5085" s="54" t="s">
        <v>13927</v>
      </c>
      <c r="F5085" s="55">
        <v>112</v>
      </c>
      <c r="G5085" s="53">
        <f t="shared" si="159"/>
        <v>430</v>
      </c>
    </row>
    <row r="5086" spans="1:7" ht="31.5" x14ac:dyDescent="0.25">
      <c r="A5086" s="47" t="s">
        <v>13928</v>
      </c>
      <c r="B5086" s="47" t="s">
        <v>13921</v>
      </c>
      <c r="C5086" s="47" t="str">
        <f t="shared" si="158"/>
        <v>Formula</v>
      </c>
      <c r="D5086" s="47" t="s">
        <v>13922</v>
      </c>
      <c r="E5086" s="47" t="s">
        <v>13929</v>
      </c>
      <c r="F5086" s="53">
        <v>44</v>
      </c>
      <c r="G5086" s="53">
        <f t="shared" si="159"/>
        <v>430</v>
      </c>
    </row>
    <row r="5087" spans="1:7" ht="31.5" x14ac:dyDescent="0.25">
      <c r="A5087" s="54" t="s">
        <v>13930</v>
      </c>
      <c r="B5087" s="54" t="s">
        <v>13921</v>
      </c>
      <c r="C5087" s="47" t="str">
        <f t="shared" si="158"/>
        <v>Formula</v>
      </c>
      <c r="D5087" s="54" t="s">
        <v>13922</v>
      </c>
      <c r="E5087" s="54" t="s">
        <v>13931</v>
      </c>
      <c r="F5087" s="55">
        <v>6</v>
      </c>
      <c r="G5087" s="53">
        <f t="shared" si="159"/>
        <v>430</v>
      </c>
    </row>
    <row r="5088" spans="1:7" ht="31.5" x14ac:dyDescent="0.25">
      <c r="A5088" s="47" t="s">
        <v>13932</v>
      </c>
      <c r="B5088" s="47" t="s">
        <v>13921</v>
      </c>
      <c r="C5088" s="47" t="str">
        <f t="shared" si="158"/>
        <v>Formula</v>
      </c>
      <c r="D5088" s="47" t="s">
        <v>13922</v>
      </c>
      <c r="E5088" s="47" t="s">
        <v>13933</v>
      </c>
      <c r="F5088" s="53">
        <v>4</v>
      </c>
      <c r="G5088" s="53">
        <f t="shared" si="159"/>
        <v>430</v>
      </c>
    </row>
    <row r="5089" spans="1:7" ht="31.5" x14ac:dyDescent="0.25">
      <c r="A5089" s="54" t="s">
        <v>13934</v>
      </c>
      <c r="B5089" s="54" t="s">
        <v>13921</v>
      </c>
      <c r="C5089" s="47" t="str">
        <f t="shared" si="158"/>
        <v>Formula</v>
      </c>
      <c r="D5089" s="54" t="s">
        <v>13922</v>
      </c>
      <c r="E5089" s="54" t="s">
        <v>13935</v>
      </c>
      <c r="F5089" s="55">
        <v>2</v>
      </c>
      <c r="G5089" s="53">
        <f t="shared" si="159"/>
        <v>430</v>
      </c>
    </row>
    <row r="5090" spans="1:7" ht="31.5" x14ac:dyDescent="0.25">
      <c r="A5090" s="47" t="s">
        <v>13936</v>
      </c>
      <c r="B5090" s="47" t="s">
        <v>13921</v>
      </c>
      <c r="C5090" s="47" t="str">
        <f t="shared" si="158"/>
        <v>Formula</v>
      </c>
      <c r="D5090" s="47" t="s">
        <v>13922</v>
      </c>
      <c r="E5090" s="47" t="s">
        <v>13937</v>
      </c>
      <c r="F5090" s="53">
        <v>6</v>
      </c>
      <c r="G5090" s="53">
        <f t="shared" si="159"/>
        <v>430</v>
      </c>
    </row>
    <row r="5091" spans="1:7" ht="31.5" x14ac:dyDescent="0.25">
      <c r="A5091" s="54" t="s">
        <v>13938</v>
      </c>
      <c r="B5091" s="54" t="s">
        <v>13939</v>
      </c>
      <c r="C5091" s="47" t="str">
        <f t="shared" si="158"/>
        <v>Formula</v>
      </c>
      <c r="D5091" s="54" t="s">
        <v>829</v>
      </c>
      <c r="E5091" s="54" t="s">
        <v>13940</v>
      </c>
      <c r="F5091" s="55">
        <v>120</v>
      </c>
      <c r="G5091" s="53">
        <f t="shared" si="159"/>
        <v>120</v>
      </c>
    </row>
    <row r="5092" spans="1:7" ht="31.5" x14ac:dyDescent="0.25">
      <c r="A5092" s="47" t="s">
        <v>13941</v>
      </c>
      <c r="B5092" s="47" t="s">
        <v>13942</v>
      </c>
      <c r="C5092" s="47" t="str">
        <f t="shared" si="158"/>
        <v>Formula</v>
      </c>
      <c r="D5092" s="47" t="s">
        <v>13943</v>
      </c>
      <c r="E5092" s="47" t="s">
        <v>13944</v>
      </c>
      <c r="F5092" s="53">
        <v>244</v>
      </c>
      <c r="G5092" s="53">
        <f t="shared" si="159"/>
        <v>246</v>
      </c>
    </row>
    <row r="5093" spans="1:7" ht="31.5" x14ac:dyDescent="0.25">
      <c r="A5093" s="54" t="s">
        <v>13945</v>
      </c>
      <c r="B5093" s="54" t="s">
        <v>13942</v>
      </c>
      <c r="C5093" s="47" t="str">
        <f t="shared" si="158"/>
        <v>Formula</v>
      </c>
      <c r="D5093" s="54" t="s">
        <v>13943</v>
      </c>
      <c r="E5093" s="54" t="s">
        <v>13946</v>
      </c>
      <c r="F5093" s="55">
        <v>2</v>
      </c>
      <c r="G5093" s="53">
        <f t="shared" si="159"/>
        <v>246</v>
      </c>
    </row>
    <row r="5094" spans="1:7" ht="31.5" x14ac:dyDescent="0.25">
      <c r="A5094" s="47" t="s">
        <v>13947</v>
      </c>
      <c r="B5094" s="47" t="s">
        <v>13948</v>
      </c>
      <c r="C5094" s="47" t="str">
        <f t="shared" si="158"/>
        <v>Formula</v>
      </c>
      <c r="D5094" s="47" t="s">
        <v>13949</v>
      </c>
      <c r="E5094" s="47" t="s">
        <v>13950</v>
      </c>
      <c r="F5094" s="53">
        <v>90</v>
      </c>
      <c r="G5094" s="53">
        <f t="shared" si="159"/>
        <v>90</v>
      </c>
    </row>
    <row r="5095" spans="1:7" ht="31.5" x14ac:dyDescent="0.25">
      <c r="A5095" s="54" t="s">
        <v>13951</v>
      </c>
      <c r="B5095" s="54" t="s">
        <v>13952</v>
      </c>
      <c r="C5095" s="47" t="str">
        <f t="shared" si="158"/>
        <v>Formula</v>
      </c>
      <c r="D5095" s="54" t="s">
        <v>13953</v>
      </c>
      <c r="E5095" s="54" t="s">
        <v>13954</v>
      </c>
      <c r="F5095" s="55">
        <v>116</v>
      </c>
      <c r="G5095" s="53">
        <f t="shared" si="159"/>
        <v>116</v>
      </c>
    </row>
    <row r="5096" spans="1:7" ht="31.5" x14ac:dyDescent="0.25">
      <c r="A5096" s="47" t="s">
        <v>13955</v>
      </c>
      <c r="B5096" s="47" t="s">
        <v>13956</v>
      </c>
      <c r="C5096" s="47" t="str">
        <f t="shared" si="158"/>
        <v>Formula</v>
      </c>
      <c r="D5096" s="47" t="s">
        <v>13957</v>
      </c>
      <c r="E5096" s="47" t="s">
        <v>13958</v>
      </c>
      <c r="F5096" s="53">
        <v>303</v>
      </c>
      <c r="G5096" s="53">
        <f t="shared" si="159"/>
        <v>303</v>
      </c>
    </row>
    <row r="5097" spans="1:7" ht="31.5" x14ac:dyDescent="0.25">
      <c r="A5097" s="54" t="s">
        <v>13959</v>
      </c>
      <c r="B5097" s="54" t="s">
        <v>13960</v>
      </c>
      <c r="C5097" s="47" t="str">
        <f t="shared" si="158"/>
        <v>Formula</v>
      </c>
      <c r="D5097" s="54" t="s">
        <v>13961</v>
      </c>
      <c r="E5097" s="54" t="s">
        <v>13962</v>
      </c>
      <c r="F5097" s="55">
        <v>62</v>
      </c>
      <c r="G5097" s="53">
        <f t="shared" si="159"/>
        <v>62</v>
      </c>
    </row>
    <row r="5098" spans="1:7" ht="31.5" x14ac:dyDescent="0.25">
      <c r="A5098" s="47" t="s">
        <v>13963</v>
      </c>
      <c r="B5098" s="47" t="s">
        <v>13964</v>
      </c>
      <c r="C5098" s="47" t="str">
        <f t="shared" si="158"/>
        <v>Formula</v>
      </c>
      <c r="D5098" s="47" t="s">
        <v>13965</v>
      </c>
      <c r="E5098" s="47" t="s">
        <v>13966</v>
      </c>
      <c r="F5098" s="53">
        <v>119</v>
      </c>
      <c r="G5098" s="53">
        <f t="shared" si="159"/>
        <v>119</v>
      </c>
    </row>
    <row r="5099" spans="1:7" ht="42" x14ac:dyDescent="0.25">
      <c r="A5099" s="54" t="s">
        <v>13967</v>
      </c>
      <c r="B5099" s="54" t="s">
        <v>13968</v>
      </c>
      <c r="C5099" s="47" t="str">
        <f t="shared" si="158"/>
        <v>Formula</v>
      </c>
      <c r="D5099" s="54" t="s">
        <v>13969</v>
      </c>
      <c r="E5099" s="54" t="s">
        <v>13970</v>
      </c>
      <c r="F5099" s="55">
        <v>68</v>
      </c>
      <c r="G5099" s="53">
        <f t="shared" si="159"/>
        <v>68</v>
      </c>
    </row>
    <row r="5100" spans="1:7" ht="31.5" x14ac:dyDescent="0.25">
      <c r="A5100" s="47" t="s">
        <v>13971</v>
      </c>
      <c r="B5100" s="47" t="s">
        <v>13972</v>
      </c>
      <c r="C5100" s="47" t="str">
        <f t="shared" si="158"/>
        <v>Formula</v>
      </c>
      <c r="D5100" s="47" t="s">
        <v>13973</v>
      </c>
      <c r="E5100" s="47" t="s">
        <v>11062</v>
      </c>
      <c r="F5100" s="53">
        <v>148</v>
      </c>
      <c r="G5100" s="53">
        <f t="shared" si="159"/>
        <v>148</v>
      </c>
    </row>
    <row r="5101" spans="1:7" ht="31.5" x14ac:dyDescent="0.25">
      <c r="A5101" s="54" t="s">
        <v>13974</v>
      </c>
      <c r="B5101" s="54" t="s">
        <v>13975</v>
      </c>
      <c r="C5101" s="47" t="str">
        <f t="shared" si="158"/>
        <v>Formula</v>
      </c>
      <c r="D5101" s="54" t="s">
        <v>13976</v>
      </c>
      <c r="E5101" s="54" t="s">
        <v>13977</v>
      </c>
      <c r="F5101" s="55">
        <v>116</v>
      </c>
      <c r="G5101" s="53">
        <f t="shared" si="159"/>
        <v>116</v>
      </c>
    </row>
    <row r="5102" spans="1:7" ht="31.5" x14ac:dyDescent="0.25">
      <c r="A5102" s="47" t="s">
        <v>13978</v>
      </c>
      <c r="B5102" s="47" t="s">
        <v>13979</v>
      </c>
      <c r="C5102" s="47" t="str">
        <f t="shared" si="158"/>
        <v>Formula</v>
      </c>
      <c r="D5102" s="47" t="s">
        <v>13980</v>
      </c>
      <c r="E5102" s="47" t="s">
        <v>13981</v>
      </c>
      <c r="F5102" s="53">
        <v>34</v>
      </c>
      <c r="G5102" s="53">
        <f t="shared" si="159"/>
        <v>34</v>
      </c>
    </row>
    <row r="5103" spans="1:7" ht="31.5" x14ac:dyDescent="0.25">
      <c r="A5103" s="54" t="s">
        <v>13982</v>
      </c>
      <c r="B5103" s="54" t="s">
        <v>13983</v>
      </c>
      <c r="C5103" s="47" t="str">
        <f t="shared" si="158"/>
        <v>Formula</v>
      </c>
      <c r="D5103" s="54" t="s">
        <v>7406</v>
      </c>
      <c r="E5103" s="54" t="s">
        <v>13984</v>
      </c>
      <c r="F5103" s="55">
        <v>120</v>
      </c>
      <c r="G5103" s="53">
        <f t="shared" si="159"/>
        <v>120</v>
      </c>
    </row>
    <row r="5104" spans="1:7" ht="21" x14ac:dyDescent="0.25">
      <c r="A5104" s="47" t="s">
        <v>13985</v>
      </c>
      <c r="B5104" s="47" t="s">
        <v>13986</v>
      </c>
      <c r="C5104" s="47" t="str">
        <f t="shared" si="158"/>
        <v>Formula</v>
      </c>
      <c r="D5104" s="47" t="s">
        <v>13987</v>
      </c>
      <c r="E5104" s="47" t="s">
        <v>13988</v>
      </c>
      <c r="F5104" s="53">
        <v>60</v>
      </c>
      <c r="G5104" s="53">
        <f t="shared" si="159"/>
        <v>60</v>
      </c>
    </row>
    <row r="5105" spans="1:7" ht="31.5" x14ac:dyDescent="0.25">
      <c r="A5105" s="54" t="s">
        <v>13989</v>
      </c>
      <c r="B5105" s="54" t="s">
        <v>13990</v>
      </c>
      <c r="C5105" s="47" t="str">
        <f t="shared" si="158"/>
        <v>Formula</v>
      </c>
      <c r="D5105" s="54" t="s">
        <v>13991</v>
      </c>
      <c r="E5105" s="54" t="s">
        <v>13992</v>
      </c>
      <c r="F5105" s="55">
        <v>145</v>
      </c>
      <c r="G5105" s="53">
        <f t="shared" si="159"/>
        <v>145</v>
      </c>
    </row>
    <row r="5106" spans="1:7" ht="31.5" x14ac:dyDescent="0.25">
      <c r="A5106" s="47" t="s">
        <v>13993</v>
      </c>
      <c r="B5106" s="47" t="s">
        <v>13994</v>
      </c>
      <c r="C5106" s="47" t="str">
        <f t="shared" si="158"/>
        <v>Formula</v>
      </c>
      <c r="D5106" s="47" t="s">
        <v>13995</v>
      </c>
      <c r="E5106" s="47" t="s">
        <v>13996</v>
      </c>
      <c r="F5106" s="53">
        <v>125</v>
      </c>
      <c r="G5106" s="53">
        <f t="shared" si="159"/>
        <v>125</v>
      </c>
    </row>
    <row r="5107" spans="1:7" ht="31.5" x14ac:dyDescent="0.25">
      <c r="A5107" s="54" t="s">
        <v>13997</v>
      </c>
      <c r="B5107" s="54" t="s">
        <v>13998</v>
      </c>
      <c r="C5107" s="47" t="str">
        <f t="shared" si="158"/>
        <v>Formula</v>
      </c>
      <c r="D5107" s="54" t="s">
        <v>13999</v>
      </c>
      <c r="E5107" s="54" t="s">
        <v>14000</v>
      </c>
      <c r="F5107" s="55">
        <v>148</v>
      </c>
      <c r="G5107" s="53">
        <f t="shared" si="159"/>
        <v>148</v>
      </c>
    </row>
    <row r="5108" spans="1:7" ht="31.5" x14ac:dyDescent="0.25">
      <c r="A5108" s="47" t="s">
        <v>14001</v>
      </c>
      <c r="B5108" s="47" t="s">
        <v>14002</v>
      </c>
      <c r="C5108" s="47" t="str">
        <f t="shared" si="158"/>
        <v>Formula</v>
      </c>
      <c r="D5108" s="47" t="s">
        <v>14003</v>
      </c>
      <c r="E5108" s="47" t="s">
        <v>14004</v>
      </c>
      <c r="F5108" s="53">
        <v>102</v>
      </c>
      <c r="G5108" s="53">
        <f t="shared" si="159"/>
        <v>102</v>
      </c>
    </row>
    <row r="5109" spans="1:7" ht="42" x14ac:dyDescent="0.25">
      <c r="A5109" s="54" t="s">
        <v>14005</v>
      </c>
      <c r="B5109" s="54" t="s">
        <v>14006</v>
      </c>
      <c r="C5109" s="47" t="str">
        <f t="shared" si="158"/>
        <v>Formula</v>
      </c>
      <c r="D5109" s="54" t="s">
        <v>14007</v>
      </c>
      <c r="E5109" s="54" t="s">
        <v>14008</v>
      </c>
      <c r="F5109" s="55">
        <v>246</v>
      </c>
      <c r="G5109" s="53">
        <f t="shared" si="159"/>
        <v>246</v>
      </c>
    </row>
    <row r="5110" spans="1:7" ht="42" x14ac:dyDescent="0.25">
      <c r="A5110" s="47" t="s">
        <v>14009</v>
      </c>
      <c r="B5110" s="47" t="s">
        <v>14010</v>
      </c>
      <c r="C5110" s="47" t="str">
        <f t="shared" si="158"/>
        <v>Formula</v>
      </c>
      <c r="D5110" s="47" t="s">
        <v>14011</v>
      </c>
      <c r="E5110" s="47" t="s">
        <v>14012</v>
      </c>
      <c r="F5110" s="53">
        <v>25</v>
      </c>
      <c r="G5110" s="53">
        <f t="shared" si="159"/>
        <v>25</v>
      </c>
    </row>
    <row r="5111" spans="1:7" ht="31.5" x14ac:dyDescent="0.25">
      <c r="A5111" s="54" t="s">
        <v>14013</v>
      </c>
      <c r="B5111" s="54" t="s">
        <v>14014</v>
      </c>
      <c r="C5111" s="47" t="str">
        <f t="shared" si="158"/>
        <v>Formula</v>
      </c>
      <c r="D5111" s="54" t="s">
        <v>821</v>
      </c>
      <c r="E5111" s="54" t="s">
        <v>14015</v>
      </c>
      <c r="F5111" s="55">
        <v>354</v>
      </c>
      <c r="G5111" s="53">
        <f t="shared" si="159"/>
        <v>354</v>
      </c>
    </row>
    <row r="5112" spans="1:7" ht="31.5" x14ac:dyDescent="0.25">
      <c r="A5112" s="47" t="s">
        <v>14016</v>
      </c>
      <c r="B5112" s="47" t="s">
        <v>14017</v>
      </c>
      <c r="C5112" s="47" t="str">
        <f t="shared" si="158"/>
        <v>Formula</v>
      </c>
      <c r="D5112" s="47" t="s">
        <v>14018</v>
      </c>
      <c r="E5112" s="47" t="s">
        <v>14019</v>
      </c>
      <c r="F5112" s="53">
        <v>384</v>
      </c>
      <c r="G5112" s="53">
        <f t="shared" si="159"/>
        <v>384</v>
      </c>
    </row>
    <row r="5113" spans="1:7" ht="31.5" x14ac:dyDescent="0.25">
      <c r="A5113" s="54" t="s">
        <v>14020</v>
      </c>
      <c r="B5113" s="54" t="s">
        <v>14021</v>
      </c>
      <c r="C5113" s="47" t="str">
        <f t="shared" si="158"/>
        <v>Formula</v>
      </c>
      <c r="D5113" s="54" t="s">
        <v>14022</v>
      </c>
      <c r="E5113" s="54" t="s">
        <v>14023</v>
      </c>
      <c r="F5113" s="55">
        <v>233</v>
      </c>
      <c r="G5113" s="53">
        <f t="shared" si="159"/>
        <v>313</v>
      </c>
    </row>
    <row r="5114" spans="1:7" ht="31.5" x14ac:dyDescent="0.25">
      <c r="A5114" s="47" t="s">
        <v>14024</v>
      </c>
      <c r="B5114" s="47" t="s">
        <v>14021</v>
      </c>
      <c r="C5114" s="47" t="str">
        <f t="shared" si="158"/>
        <v>Formula</v>
      </c>
      <c r="D5114" s="47" t="s">
        <v>14022</v>
      </c>
      <c r="E5114" s="47" t="s">
        <v>14025</v>
      </c>
      <c r="F5114" s="53">
        <v>30</v>
      </c>
      <c r="G5114" s="53">
        <f t="shared" si="159"/>
        <v>313</v>
      </c>
    </row>
    <row r="5115" spans="1:7" ht="31.5" x14ac:dyDescent="0.25">
      <c r="A5115" s="54" t="s">
        <v>14026</v>
      </c>
      <c r="B5115" s="54" t="s">
        <v>14021</v>
      </c>
      <c r="C5115" s="47" t="str">
        <f t="shared" si="158"/>
        <v>Formula</v>
      </c>
      <c r="D5115" s="54" t="s">
        <v>14022</v>
      </c>
      <c r="E5115" s="54" t="s">
        <v>14027</v>
      </c>
      <c r="F5115" s="55">
        <v>50</v>
      </c>
      <c r="G5115" s="53">
        <f t="shared" si="159"/>
        <v>313</v>
      </c>
    </row>
    <row r="5116" spans="1:7" ht="31.5" x14ac:dyDescent="0.25">
      <c r="A5116" s="47" t="s">
        <v>14028</v>
      </c>
      <c r="B5116" s="47" t="s">
        <v>14029</v>
      </c>
      <c r="C5116" s="47" t="str">
        <f t="shared" si="158"/>
        <v>Formula</v>
      </c>
      <c r="D5116" s="47" t="s">
        <v>5962</v>
      </c>
      <c r="E5116" s="47" t="s">
        <v>14030</v>
      </c>
      <c r="F5116" s="53">
        <v>162</v>
      </c>
      <c r="G5116" s="53">
        <f t="shared" si="159"/>
        <v>162</v>
      </c>
    </row>
    <row r="5117" spans="1:7" ht="31.5" x14ac:dyDescent="0.25">
      <c r="A5117" s="54" t="s">
        <v>14031</v>
      </c>
      <c r="B5117" s="54" t="s">
        <v>14032</v>
      </c>
      <c r="C5117" s="47" t="str">
        <f t="shared" si="158"/>
        <v>Formula</v>
      </c>
      <c r="D5117" s="54" t="s">
        <v>713</v>
      </c>
      <c r="E5117" s="54" t="s">
        <v>14033</v>
      </c>
      <c r="F5117" s="55">
        <v>182</v>
      </c>
      <c r="G5117" s="53">
        <f t="shared" si="159"/>
        <v>182</v>
      </c>
    </row>
    <row r="5118" spans="1:7" ht="42" x14ac:dyDescent="0.25">
      <c r="A5118" s="47" t="s">
        <v>14034</v>
      </c>
      <c r="B5118" s="47" t="s">
        <v>14035</v>
      </c>
      <c r="C5118" s="47" t="str">
        <f t="shared" si="158"/>
        <v>Formula</v>
      </c>
      <c r="D5118" s="47" t="s">
        <v>14036</v>
      </c>
      <c r="E5118" s="47" t="s">
        <v>14037</v>
      </c>
      <c r="F5118" s="53">
        <v>70</v>
      </c>
      <c r="G5118" s="53">
        <f t="shared" si="159"/>
        <v>70</v>
      </c>
    </row>
    <row r="5119" spans="1:7" ht="31.5" x14ac:dyDescent="0.25">
      <c r="A5119" s="54" t="s">
        <v>14038</v>
      </c>
      <c r="B5119" s="54" t="s">
        <v>14039</v>
      </c>
      <c r="C5119" s="47" t="str">
        <f t="shared" si="158"/>
        <v>Formula</v>
      </c>
      <c r="D5119" s="54" t="s">
        <v>14040</v>
      </c>
      <c r="E5119" s="54" t="s">
        <v>14041</v>
      </c>
      <c r="F5119" s="55">
        <v>100</v>
      </c>
      <c r="G5119" s="53">
        <f t="shared" si="159"/>
        <v>100</v>
      </c>
    </row>
    <row r="5120" spans="1:7" ht="52.5" x14ac:dyDescent="0.25">
      <c r="A5120" s="47" t="s">
        <v>14042</v>
      </c>
      <c r="B5120" s="47" t="s">
        <v>14043</v>
      </c>
      <c r="C5120" s="47" t="str">
        <f t="shared" si="158"/>
        <v>Formula</v>
      </c>
      <c r="D5120" s="47" t="s">
        <v>14044</v>
      </c>
      <c r="E5120" s="47" t="s">
        <v>14045</v>
      </c>
      <c r="F5120" s="53">
        <v>100</v>
      </c>
      <c r="G5120" s="53">
        <f t="shared" si="159"/>
        <v>53624</v>
      </c>
    </row>
    <row r="5121" spans="1:7" ht="52.5" x14ac:dyDescent="0.25">
      <c r="A5121" s="54" t="s">
        <v>14046</v>
      </c>
      <c r="B5121" s="54" t="s">
        <v>14043</v>
      </c>
      <c r="C5121" s="47" t="str">
        <f t="shared" si="158"/>
        <v>Formula</v>
      </c>
      <c r="D5121" s="54" t="s">
        <v>14044</v>
      </c>
      <c r="E5121" s="54" t="s">
        <v>14047</v>
      </c>
      <c r="F5121" s="55">
        <v>70</v>
      </c>
      <c r="G5121" s="53">
        <f t="shared" si="159"/>
        <v>53624</v>
      </c>
    </row>
    <row r="5122" spans="1:7" ht="52.5" x14ac:dyDescent="0.25">
      <c r="A5122" s="47" t="s">
        <v>14048</v>
      </c>
      <c r="B5122" s="47" t="s">
        <v>14043</v>
      </c>
      <c r="C5122" s="47" t="str">
        <f t="shared" si="158"/>
        <v>Formula</v>
      </c>
      <c r="D5122" s="47" t="s">
        <v>14044</v>
      </c>
      <c r="E5122" s="47" t="s">
        <v>14049</v>
      </c>
      <c r="F5122" s="53">
        <v>62</v>
      </c>
      <c r="G5122" s="53">
        <f t="shared" si="159"/>
        <v>53624</v>
      </c>
    </row>
    <row r="5123" spans="1:7" ht="52.5" x14ac:dyDescent="0.25">
      <c r="A5123" s="54" t="s">
        <v>14050</v>
      </c>
      <c r="B5123" s="54" t="s">
        <v>14043</v>
      </c>
      <c r="C5123" s="47" t="str">
        <f t="shared" ref="C5123:C5186" si="160">IF(ISTEXT(VLOOKUP(B5123,$I$2:$I$11,1,FALSE)),"Alt sub","Formula")</f>
        <v>Formula</v>
      </c>
      <c r="D5123" s="54" t="s">
        <v>14044</v>
      </c>
      <c r="E5123" s="54" t="s">
        <v>14051</v>
      </c>
      <c r="F5123" s="55">
        <v>300</v>
      </c>
      <c r="G5123" s="53">
        <f t="shared" ref="G5123:G5186" si="161">SUMIF(B:B,B5123,F:F)</f>
        <v>53624</v>
      </c>
    </row>
    <row r="5124" spans="1:7" ht="52.5" x14ac:dyDescent="0.25">
      <c r="A5124" s="47" t="s">
        <v>14052</v>
      </c>
      <c r="B5124" s="47" t="s">
        <v>14043</v>
      </c>
      <c r="C5124" s="47" t="str">
        <f t="shared" si="160"/>
        <v>Formula</v>
      </c>
      <c r="D5124" s="47" t="s">
        <v>14044</v>
      </c>
      <c r="E5124" s="47" t="s">
        <v>14053</v>
      </c>
      <c r="F5124" s="53">
        <v>400</v>
      </c>
      <c r="G5124" s="53">
        <f t="shared" si="161"/>
        <v>53624</v>
      </c>
    </row>
    <row r="5125" spans="1:7" ht="52.5" x14ac:dyDescent="0.25">
      <c r="A5125" s="54" t="s">
        <v>14054</v>
      </c>
      <c r="B5125" s="54" t="s">
        <v>14043</v>
      </c>
      <c r="C5125" s="47" t="str">
        <f t="shared" si="160"/>
        <v>Formula</v>
      </c>
      <c r="D5125" s="54" t="s">
        <v>14044</v>
      </c>
      <c r="E5125" s="54" t="s">
        <v>14055</v>
      </c>
      <c r="F5125" s="55">
        <v>200</v>
      </c>
      <c r="G5125" s="53">
        <f t="shared" si="161"/>
        <v>53624</v>
      </c>
    </row>
    <row r="5126" spans="1:7" ht="52.5" x14ac:dyDescent="0.25">
      <c r="A5126" s="47" t="s">
        <v>14056</v>
      </c>
      <c r="B5126" s="47" t="s">
        <v>14043</v>
      </c>
      <c r="C5126" s="47" t="str">
        <f t="shared" si="160"/>
        <v>Formula</v>
      </c>
      <c r="D5126" s="47" t="s">
        <v>14044</v>
      </c>
      <c r="E5126" s="47" t="s">
        <v>14057</v>
      </c>
      <c r="F5126" s="53">
        <v>252</v>
      </c>
      <c r="G5126" s="53">
        <f t="shared" si="161"/>
        <v>53624</v>
      </c>
    </row>
    <row r="5127" spans="1:7" ht="52.5" x14ac:dyDescent="0.25">
      <c r="A5127" s="54" t="s">
        <v>14058</v>
      </c>
      <c r="B5127" s="54" t="s">
        <v>14043</v>
      </c>
      <c r="C5127" s="47" t="str">
        <f t="shared" si="160"/>
        <v>Formula</v>
      </c>
      <c r="D5127" s="54" t="s">
        <v>14044</v>
      </c>
      <c r="E5127" s="54" t="s">
        <v>14059</v>
      </c>
      <c r="F5127" s="55">
        <v>200</v>
      </c>
      <c r="G5127" s="53">
        <f t="shared" si="161"/>
        <v>53624</v>
      </c>
    </row>
    <row r="5128" spans="1:7" ht="52.5" x14ac:dyDescent="0.25">
      <c r="A5128" s="47" t="s">
        <v>14060</v>
      </c>
      <c r="B5128" s="47" t="s">
        <v>14043</v>
      </c>
      <c r="C5128" s="47" t="str">
        <f t="shared" si="160"/>
        <v>Formula</v>
      </c>
      <c r="D5128" s="47" t="s">
        <v>14044</v>
      </c>
      <c r="E5128" s="47" t="s">
        <v>14061</v>
      </c>
      <c r="F5128" s="53">
        <v>84</v>
      </c>
      <c r="G5128" s="53">
        <f t="shared" si="161"/>
        <v>53624</v>
      </c>
    </row>
    <row r="5129" spans="1:7" ht="52.5" x14ac:dyDescent="0.25">
      <c r="A5129" s="54" t="s">
        <v>14062</v>
      </c>
      <c r="B5129" s="54" t="s">
        <v>14043</v>
      </c>
      <c r="C5129" s="47" t="str">
        <f t="shared" si="160"/>
        <v>Formula</v>
      </c>
      <c r="D5129" s="54" t="s">
        <v>14044</v>
      </c>
      <c r="E5129" s="54" t="s">
        <v>14063</v>
      </c>
      <c r="F5129" s="55">
        <v>220</v>
      </c>
      <c r="G5129" s="53">
        <f t="shared" si="161"/>
        <v>53624</v>
      </c>
    </row>
    <row r="5130" spans="1:7" ht="52.5" x14ac:dyDescent="0.25">
      <c r="A5130" s="47" t="s">
        <v>14064</v>
      </c>
      <c r="B5130" s="47" t="s">
        <v>14043</v>
      </c>
      <c r="C5130" s="47" t="str">
        <f t="shared" si="160"/>
        <v>Formula</v>
      </c>
      <c r="D5130" s="47" t="s">
        <v>14044</v>
      </c>
      <c r="E5130" s="47" t="s">
        <v>14065</v>
      </c>
      <c r="F5130" s="53">
        <v>200</v>
      </c>
      <c r="G5130" s="53">
        <f t="shared" si="161"/>
        <v>53624</v>
      </c>
    </row>
    <row r="5131" spans="1:7" ht="52.5" x14ac:dyDescent="0.25">
      <c r="A5131" s="54" t="s">
        <v>14066</v>
      </c>
      <c r="B5131" s="54" t="s">
        <v>14043</v>
      </c>
      <c r="C5131" s="47" t="str">
        <f t="shared" si="160"/>
        <v>Formula</v>
      </c>
      <c r="D5131" s="54" t="s">
        <v>14044</v>
      </c>
      <c r="E5131" s="54" t="s">
        <v>14067</v>
      </c>
      <c r="F5131" s="55">
        <v>100</v>
      </c>
      <c r="G5131" s="53">
        <f t="shared" si="161"/>
        <v>53624</v>
      </c>
    </row>
    <row r="5132" spans="1:7" ht="52.5" x14ac:dyDescent="0.25">
      <c r="A5132" s="47" t="s">
        <v>14068</v>
      </c>
      <c r="B5132" s="47" t="s">
        <v>14043</v>
      </c>
      <c r="C5132" s="47" t="str">
        <f t="shared" si="160"/>
        <v>Formula</v>
      </c>
      <c r="D5132" s="47" t="s">
        <v>14044</v>
      </c>
      <c r="E5132" s="47" t="s">
        <v>14069</v>
      </c>
      <c r="F5132" s="53">
        <v>104</v>
      </c>
      <c r="G5132" s="53">
        <f t="shared" si="161"/>
        <v>53624</v>
      </c>
    </row>
    <row r="5133" spans="1:7" ht="52.5" x14ac:dyDescent="0.25">
      <c r="A5133" s="54" t="s">
        <v>14070</v>
      </c>
      <c r="B5133" s="54" t="s">
        <v>14043</v>
      </c>
      <c r="C5133" s="47" t="str">
        <f t="shared" si="160"/>
        <v>Formula</v>
      </c>
      <c r="D5133" s="54" t="s">
        <v>14044</v>
      </c>
      <c r="E5133" s="54" t="s">
        <v>14071</v>
      </c>
      <c r="F5133" s="55">
        <v>98</v>
      </c>
      <c r="G5133" s="53">
        <f t="shared" si="161"/>
        <v>53624</v>
      </c>
    </row>
    <row r="5134" spans="1:7" ht="52.5" x14ac:dyDescent="0.25">
      <c r="A5134" s="47" t="s">
        <v>14072</v>
      </c>
      <c r="B5134" s="47" t="s">
        <v>14043</v>
      </c>
      <c r="C5134" s="47" t="str">
        <f t="shared" si="160"/>
        <v>Formula</v>
      </c>
      <c r="D5134" s="47" t="s">
        <v>14044</v>
      </c>
      <c r="E5134" s="47" t="s">
        <v>14073</v>
      </c>
      <c r="F5134" s="53">
        <v>74</v>
      </c>
      <c r="G5134" s="53">
        <f t="shared" si="161"/>
        <v>53624</v>
      </c>
    </row>
    <row r="5135" spans="1:7" ht="52.5" x14ac:dyDescent="0.25">
      <c r="A5135" s="54" t="s">
        <v>14074</v>
      </c>
      <c r="B5135" s="54" t="s">
        <v>14043</v>
      </c>
      <c r="C5135" s="47" t="str">
        <f t="shared" si="160"/>
        <v>Formula</v>
      </c>
      <c r="D5135" s="54" t="s">
        <v>14044</v>
      </c>
      <c r="E5135" s="54" t="s">
        <v>14075</v>
      </c>
      <c r="F5135" s="55">
        <v>68</v>
      </c>
      <c r="G5135" s="53">
        <f t="shared" si="161"/>
        <v>53624</v>
      </c>
    </row>
    <row r="5136" spans="1:7" ht="52.5" x14ac:dyDescent="0.25">
      <c r="A5136" s="47" t="s">
        <v>14076</v>
      </c>
      <c r="B5136" s="47" t="s">
        <v>14043</v>
      </c>
      <c r="C5136" s="47" t="str">
        <f t="shared" si="160"/>
        <v>Formula</v>
      </c>
      <c r="D5136" s="47" t="s">
        <v>14044</v>
      </c>
      <c r="E5136" s="47" t="s">
        <v>14077</v>
      </c>
      <c r="F5136" s="53">
        <v>74</v>
      </c>
      <c r="G5136" s="53">
        <f t="shared" si="161"/>
        <v>53624</v>
      </c>
    </row>
    <row r="5137" spans="1:7" ht="52.5" x14ac:dyDescent="0.25">
      <c r="A5137" s="54" t="s">
        <v>14078</v>
      </c>
      <c r="B5137" s="54" t="s">
        <v>14043</v>
      </c>
      <c r="C5137" s="47" t="str">
        <f t="shared" si="160"/>
        <v>Formula</v>
      </c>
      <c r="D5137" s="54" t="s">
        <v>14044</v>
      </c>
      <c r="E5137" s="54" t="s">
        <v>14079</v>
      </c>
      <c r="F5137" s="55">
        <v>210</v>
      </c>
      <c r="G5137" s="53">
        <f t="shared" si="161"/>
        <v>53624</v>
      </c>
    </row>
    <row r="5138" spans="1:7" ht="52.5" x14ac:dyDescent="0.25">
      <c r="A5138" s="47" t="s">
        <v>14080</v>
      </c>
      <c r="B5138" s="47" t="s">
        <v>14043</v>
      </c>
      <c r="C5138" s="47" t="str">
        <f t="shared" si="160"/>
        <v>Formula</v>
      </c>
      <c r="D5138" s="47" t="s">
        <v>14044</v>
      </c>
      <c r="E5138" s="47" t="s">
        <v>14081</v>
      </c>
      <c r="F5138" s="53">
        <v>150</v>
      </c>
      <c r="G5138" s="53">
        <f t="shared" si="161"/>
        <v>53624</v>
      </c>
    </row>
    <row r="5139" spans="1:7" ht="52.5" x14ac:dyDescent="0.25">
      <c r="A5139" s="54" t="s">
        <v>14082</v>
      </c>
      <c r="B5139" s="54" t="s">
        <v>14043</v>
      </c>
      <c r="C5139" s="47" t="str">
        <f t="shared" si="160"/>
        <v>Formula</v>
      </c>
      <c r="D5139" s="54" t="s">
        <v>14044</v>
      </c>
      <c r="E5139" s="54" t="s">
        <v>14083</v>
      </c>
      <c r="F5139" s="55">
        <v>33</v>
      </c>
      <c r="G5139" s="53">
        <f t="shared" si="161"/>
        <v>53624</v>
      </c>
    </row>
    <row r="5140" spans="1:7" ht="52.5" x14ac:dyDescent="0.25">
      <c r="A5140" s="47" t="s">
        <v>14084</v>
      </c>
      <c r="B5140" s="47" t="s">
        <v>14043</v>
      </c>
      <c r="C5140" s="47" t="str">
        <f t="shared" si="160"/>
        <v>Formula</v>
      </c>
      <c r="D5140" s="47" t="s">
        <v>14044</v>
      </c>
      <c r="E5140" s="47" t="s">
        <v>14085</v>
      </c>
      <c r="F5140" s="53">
        <v>95</v>
      </c>
      <c r="G5140" s="53">
        <f t="shared" si="161"/>
        <v>53624</v>
      </c>
    </row>
    <row r="5141" spans="1:7" ht="52.5" x14ac:dyDescent="0.25">
      <c r="A5141" s="54" t="s">
        <v>14086</v>
      </c>
      <c r="B5141" s="54" t="s">
        <v>14043</v>
      </c>
      <c r="C5141" s="47" t="str">
        <f t="shared" si="160"/>
        <v>Formula</v>
      </c>
      <c r="D5141" s="54" t="s">
        <v>14044</v>
      </c>
      <c r="E5141" s="54" t="s">
        <v>14087</v>
      </c>
      <c r="F5141" s="55">
        <v>444</v>
      </c>
      <c r="G5141" s="53">
        <f t="shared" si="161"/>
        <v>53624</v>
      </c>
    </row>
    <row r="5142" spans="1:7" ht="52.5" x14ac:dyDescent="0.25">
      <c r="A5142" s="47" t="s">
        <v>14088</v>
      </c>
      <c r="B5142" s="47" t="s">
        <v>14043</v>
      </c>
      <c r="C5142" s="47" t="str">
        <f t="shared" si="160"/>
        <v>Formula</v>
      </c>
      <c r="D5142" s="47" t="s">
        <v>14044</v>
      </c>
      <c r="E5142" s="47" t="s">
        <v>14089</v>
      </c>
      <c r="F5142" s="53">
        <v>220</v>
      </c>
      <c r="G5142" s="53">
        <f t="shared" si="161"/>
        <v>53624</v>
      </c>
    </row>
    <row r="5143" spans="1:7" ht="52.5" x14ac:dyDescent="0.25">
      <c r="A5143" s="54" t="s">
        <v>14090</v>
      </c>
      <c r="B5143" s="54" t="s">
        <v>14043</v>
      </c>
      <c r="C5143" s="47" t="str">
        <f t="shared" si="160"/>
        <v>Formula</v>
      </c>
      <c r="D5143" s="54" t="s">
        <v>14044</v>
      </c>
      <c r="E5143" s="54" t="s">
        <v>14091</v>
      </c>
      <c r="F5143" s="55">
        <v>240</v>
      </c>
      <c r="G5143" s="53">
        <f t="shared" si="161"/>
        <v>53624</v>
      </c>
    </row>
    <row r="5144" spans="1:7" ht="52.5" x14ac:dyDescent="0.25">
      <c r="A5144" s="47" t="s">
        <v>14092</v>
      </c>
      <c r="B5144" s="47" t="s">
        <v>14043</v>
      </c>
      <c r="C5144" s="47" t="str">
        <f t="shared" si="160"/>
        <v>Formula</v>
      </c>
      <c r="D5144" s="47" t="s">
        <v>14044</v>
      </c>
      <c r="E5144" s="47" t="s">
        <v>14093</v>
      </c>
      <c r="F5144" s="53">
        <v>180</v>
      </c>
      <c r="G5144" s="53">
        <f t="shared" si="161"/>
        <v>53624</v>
      </c>
    </row>
    <row r="5145" spans="1:7" ht="52.5" x14ac:dyDescent="0.25">
      <c r="A5145" s="54" t="s">
        <v>14094</v>
      </c>
      <c r="B5145" s="54" t="s">
        <v>14043</v>
      </c>
      <c r="C5145" s="47" t="str">
        <f t="shared" si="160"/>
        <v>Formula</v>
      </c>
      <c r="D5145" s="54" t="s">
        <v>14044</v>
      </c>
      <c r="E5145" s="54" t="s">
        <v>14095</v>
      </c>
      <c r="F5145" s="55">
        <v>150</v>
      </c>
      <c r="G5145" s="53">
        <f t="shared" si="161"/>
        <v>53624</v>
      </c>
    </row>
    <row r="5146" spans="1:7" ht="52.5" x14ac:dyDescent="0.25">
      <c r="A5146" s="47" t="s">
        <v>14096</v>
      </c>
      <c r="B5146" s="47" t="s">
        <v>14043</v>
      </c>
      <c r="C5146" s="47" t="str">
        <f t="shared" si="160"/>
        <v>Formula</v>
      </c>
      <c r="D5146" s="47" t="s">
        <v>14044</v>
      </c>
      <c r="E5146" s="47" t="s">
        <v>14097</v>
      </c>
      <c r="F5146" s="53">
        <v>300</v>
      </c>
      <c r="G5146" s="53">
        <f t="shared" si="161"/>
        <v>53624</v>
      </c>
    </row>
    <row r="5147" spans="1:7" ht="52.5" x14ac:dyDescent="0.25">
      <c r="A5147" s="54" t="s">
        <v>14098</v>
      </c>
      <c r="B5147" s="54" t="s">
        <v>14043</v>
      </c>
      <c r="C5147" s="47" t="str">
        <f t="shared" si="160"/>
        <v>Formula</v>
      </c>
      <c r="D5147" s="54" t="s">
        <v>14044</v>
      </c>
      <c r="E5147" s="54" t="s">
        <v>14099</v>
      </c>
      <c r="F5147" s="55">
        <v>16</v>
      </c>
      <c r="G5147" s="53">
        <f t="shared" si="161"/>
        <v>53624</v>
      </c>
    </row>
    <row r="5148" spans="1:7" ht="52.5" x14ac:dyDescent="0.25">
      <c r="A5148" s="47" t="s">
        <v>14100</v>
      </c>
      <c r="B5148" s="47" t="s">
        <v>14043</v>
      </c>
      <c r="C5148" s="47" t="str">
        <f t="shared" si="160"/>
        <v>Formula</v>
      </c>
      <c r="D5148" s="47" t="s">
        <v>14044</v>
      </c>
      <c r="E5148" s="47" t="s">
        <v>14101</v>
      </c>
      <c r="F5148" s="53">
        <v>174</v>
      </c>
      <c r="G5148" s="53">
        <f t="shared" si="161"/>
        <v>53624</v>
      </c>
    </row>
    <row r="5149" spans="1:7" ht="52.5" x14ac:dyDescent="0.25">
      <c r="A5149" s="54" t="s">
        <v>14102</v>
      </c>
      <c r="B5149" s="54" t="s">
        <v>14043</v>
      </c>
      <c r="C5149" s="47" t="str">
        <f t="shared" si="160"/>
        <v>Formula</v>
      </c>
      <c r="D5149" s="54" t="s">
        <v>14044</v>
      </c>
      <c r="E5149" s="54" t="s">
        <v>14103</v>
      </c>
      <c r="F5149" s="55">
        <v>76</v>
      </c>
      <c r="G5149" s="53">
        <f t="shared" si="161"/>
        <v>53624</v>
      </c>
    </row>
    <row r="5150" spans="1:7" ht="52.5" x14ac:dyDescent="0.25">
      <c r="A5150" s="47" t="s">
        <v>14104</v>
      </c>
      <c r="B5150" s="47" t="s">
        <v>14043</v>
      </c>
      <c r="C5150" s="47" t="str">
        <f t="shared" si="160"/>
        <v>Formula</v>
      </c>
      <c r="D5150" s="47" t="s">
        <v>14044</v>
      </c>
      <c r="E5150" s="47" t="s">
        <v>14105</v>
      </c>
      <c r="F5150" s="53">
        <v>64</v>
      </c>
      <c r="G5150" s="53">
        <f t="shared" si="161"/>
        <v>53624</v>
      </c>
    </row>
    <row r="5151" spans="1:7" ht="52.5" x14ac:dyDescent="0.25">
      <c r="A5151" s="54" t="s">
        <v>14106</v>
      </c>
      <c r="B5151" s="54" t="s">
        <v>14043</v>
      </c>
      <c r="C5151" s="47" t="str">
        <f t="shared" si="160"/>
        <v>Formula</v>
      </c>
      <c r="D5151" s="54" t="s">
        <v>14044</v>
      </c>
      <c r="E5151" s="54" t="s">
        <v>14107</v>
      </c>
      <c r="F5151" s="55">
        <v>100</v>
      </c>
      <c r="G5151" s="53">
        <f t="shared" si="161"/>
        <v>53624</v>
      </c>
    </row>
    <row r="5152" spans="1:7" ht="52.5" x14ac:dyDescent="0.25">
      <c r="A5152" s="47" t="s">
        <v>14108</v>
      </c>
      <c r="B5152" s="47" t="s">
        <v>14043</v>
      </c>
      <c r="C5152" s="47" t="str">
        <f t="shared" si="160"/>
        <v>Formula</v>
      </c>
      <c r="D5152" s="47" t="s">
        <v>14044</v>
      </c>
      <c r="E5152" s="47" t="s">
        <v>14109</v>
      </c>
      <c r="F5152" s="53">
        <v>60</v>
      </c>
      <c r="G5152" s="53">
        <f t="shared" si="161"/>
        <v>53624</v>
      </c>
    </row>
    <row r="5153" spans="1:7" ht="52.5" x14ac:dyDescent="0.25">
      <c r="A5153" s="54" t="s">
        <v>14110</v>
      </c>
      <c r="B5153" s="54" t="s">
        <v>14043</v>
      </c>
      <c r="C5153" s="47" t="str">
        <f t="shared" si="160"/>
        <v>Formula</v>
      </c>
      <c r="D5153" s="54" t="s">
        <v>14044</v>
      </c>
      <c r="E5153" s="54" t="s">
        <v>14111</v>
      </c>
      <c r="F5153" s="55">
        <v>50</v>
      </c>
      <c r="G5153" s="53">
        <f t="shared" si="161"/>
        <v>53624</v>
      </c>
    </row>
    <row r="5154" spans="1:7" ht="52.5" x14ac:dyDescent="0.25">
      <c r="A5154" s="47" t="s">
        <v>14112</v>
      </c>
      <c r="B5154" s="47" t="s">
        <v>14043</v>
      </c>
      <c r="C5154" s="47" t="str">
        <f t="shared" si="160"/>
        <v>Formula</v>
      </c>
      <c r="D5154" s="47" t="s">
        <v>14044</v>
      </c>
      <c r="E5154" s="47" t="s">
        <v>14113</v>
      </c>
      <c r="F5154" s="53">
        <v>78</v>
      </c>
      <c r="G5154" s="53">
        <f t="shared" si="161"/>
        <v>53624</v>
      </c>
    </row>
    <row r="5155" spans="1:7" ht="52.5" x14ac:dyDescent="0.25">
      <c r="A5155" s="54" t="s">
        <v>14114</v>
      </c>
      <c r="B5155" s="54" t="s">
        <v>14043</v>
      </c>
      <c r="C5155" s="47" t="str">
        <f t="shared" si="160"/>
        <v>Formula</v>
      </c>
      <c r="D5155" s="54" t="s">
        <v>14044</v>
      </c>
      <c r="E5155" s="54" t="s">
        <v>14115</v>
      </c>
      <c r="F5155" s="55">
        <v>80</v>
      </c>
      <c r="G5155" s="53">
        <f t="shared" si="161"/>
        <v>53624</v>
      </c>
    </row>
    <row r="5156" spans="1:7" ht="52.5" x14ac:dyDescent="0.25">
      <c r="A5156" s="47" t="s">
        <v>14116</v>
      </c>
      <c r="B5156" s="47" t="s">
        <v>14043</v>
      </c>
      <c r="C5156" s="47" t="str">
        <f t="shared" si="160"/>
        <v>Formula</v>
      </c>
      <c r="D5156" s="47" t="s">
        <v>14044</v>
      </c>
      <c r="E5156" s="47" t="s">
        <v>14117</v>
      </c>
      <c r="F5156" s="53">
        <v>60</v>
      </c>
      <c r="G5156" s="53">
        <f t="shared" si="161"/>
        <v>53624</v>
      </c>
    </row>
    <row r="5157" spans="1:7" ht="52.5" x14ac:dyDescent="0.25">
      <c r="A5157" s="54" t="s">
        <v>14118</v>
      </c>
      <c r="B5157" s="54" t="s">
        <v>14043</v>
      </c>
      <c r="C5157" s="47" t="str">
        <f t="shared" si="160"/>
        <v>Formula</v>
      </c>
      <c r="D5157" s="54" t="s">
        <v>14044</v>
      </c>
      <c r="E5157" s="54" t="s">
        <v>14119</v>
      </c>
      <c r="F5157" s="55">
        <v>280</v>
      </c>
      <c r="G5157" s="53">
        <f t="shared" si="161"/>
        <v>53624</v>
      </c>
    </row>
    <row r="5158" spans="1:7" ht="52.5" x14ac:dyDescent="0.25">
      <c r="A5158" s="47" t="s">
        <v>14120</v>
      </c>
      <c r="B5158" s="47" t="s">
        <v>14043</v>
      </c>
      <c r="C5158" s="47" t="str">
        <f t="shared" si="160"/>
        <v>Formula</v>
      </c>
      <c r="D5158" s="47" t="s">
        <v>14044</v>
      </c>
      <c r="E5158" s="47" t="s">
        <v>14121</v>
      </c>
      <c r="F5158" s="53">
        <v>214</v>
      </c>
      <c r="G5158" s="53">
        <f t="shared" si="161"/>
        <v>53624</v>
      </c>
    </row>
    <row r="5159" spans="1:7" ht="52.5" x14ac:dyDescent="0.25">
      <c r="A5159" s="54" t="s">
        <v>14122</v>
      </c>
      <c r="B5159" s="54" t="s">
        <v>14043</v>
      </c>
      <c r="C5159" s="47" t="str">
        <f t="shared" si="160"/>
        <v>Formula</v>
      </c>
      <c r="D5159" s="54" t="s">
        <v>14044</v>
      </c>
      <c r="E5159" s="54" t="s">
        <v>14123</v>
      </c>
      <c r="F5159" s="55">
        <v>55</v>
      </c>
      <c r="G5159" s="53">
        <f t="shared" si="161"/>
        <v>53624</v>
      </c>
    </row>
    <row r="5160" spans="1:7" ht="52.5" x14ac:dyDescent="0.25">
      <c r="A5160" s="47" t="s">
        <v>14124</v>
      </c>
      <c r="B5160" s="47" t="s">
        <v>14043</v>
      </c>
      <c r="C5160" s="47" t="str">
        <f t="shared" si="160"/>
        <v>Formula</v>
      </c>
      <c r="D5160" s="47" t="s">
        <v>14044</v>
      </c>
      <c r="E5160" s="47" t="s">
        <v>14125</v>
      </c>
      <c r="F5160" s="53">
        <v>149</v>
      </c>
      <c r="G5160" s="53">
        <f t="shared" si="161"/>
        <v>53624</v>
      </c>
    </row>
    <row r="5161" spans="1:7" ht="52.5" x14ac:dyDescent="0.25">
      <c r="A5161" s="54" t="s">
        <v>14126</v>
      </c>
      <c r="B5161" s="54" t="s">
        <v>14043</v>
      </c>
      <c r="C5161" s="47" t="str">
        <f t="shared" si="160"/>
        <v>Formula</v>
      </c>
      <c r="D5161" s="54" t="s">
        <v>14044</v>
      </c>
      <c r="E5161" s="54" t="s">
        <v>14127</v>
      </c>
      <c r="F5161" s="55">
        <v>76</v>
      </c>
      <c r="G5161" s="53">
        <f t="shared" si="161"/>
        <v>53624</v>
      </c>
    </row>
    <row r="5162" spans="1:7" ht="52.5" x14ac:dyDescent="0.25">
      <c r="A5162" s="47" t="s">
        <v>14128</v>
      </c>
      <c r="B5162" s="47" t="s">
        <v>14043</v>
      </c>
      <c r="C5162" s="47" t="str">
        <f t="shared" si="160"/>
        <v>Formula</v>
      </c>
      <c r="D5162" s="47" t="s">
        <v>14044</v>
      </c>
      <c r="E5162" s="47" t="s">
        <v>14129</v>
      </c>
      <c r="F5162" s="53">
        <v>100</v>
      </c>
      <c r="G5162" s="53">
        <f t="shared" si="161"/>
        <v>53624</v>
      </c>
    </row>
    <row r="5163" spans="1:7" ht="52.5" x14ac:dyDescent="0.25">
      <c r="A5163" s="54" t="s">
        <v>14130</v>
      </c>
      <c r="B5163" s="54" t="s">
        <v>14043</v>
      </c>
      <c r="C5163" s="47" t="str">
        <f t="shared" si="160"/>
        <v>Formula</v>
      </c>
      <c r="D5163" s="54" t="s">
        <v>14044</v>
      </c>
      <c r="E5163" s="54" t="s">
        <v>14131</v>
      </c>
      <c r="F5163" s="55">
        <v>100</v>
      </c>
      <c r="G5163" s="53">
        <f t="shared" si="161"/>
        <v>53624</v>
      </c>
    </row>
    <row r="5164" spans="1:7" ht="52.5" x14ac:dyDescent="0.25">
      <c r="A5164" s="47" t="s">
        <v>14132</v>
      </c>
      <c r="B5164" s="47" t="s">
        <v>14043</v>
      </c>
      <c r="C5164" s="47" t="str">
        <f t="shared" si="160"/>
        <v>Formula</v>
      </c>
      <c r="D5164" s="47" t="s">
        <v>14044</v>
      </c>
      <c r="E5164" s="47" t="s">
        <v>14133</v>
      </c>
      <c r="F5164" s="53">
        <v>80</v>
      </c>
      <c r="G5164" s="53">
        <f t="shared" si="161"/>
        <v>53624</v>
      </c>
    </row>
    <row r="5165" spans="1:7" ht="52.5" x14ac:dyDescent="0.25">
      <c r="A5165" s="54" t="s">
        <v>14134</v>
      </c>
      <c r="B5165" s="54" t="s">
        <v>14043</v>
      </c>
      <c r="C5165" s="47" t="str">
        <f t="shared" si="160"/>
        <v>Formula</v>
      </c>
      <c r="D5165" s="54" t="s">
        <v>14044</v>
      </c>
      <c r="E5165" s="54" t="s">
        <v>14135</v>
      </c>
      <c r="F5165" s="55">
        <v>70</v>
      </c>
      <c r="G5165" s="53">
        <f t="shared" si="161"/>
        <v>53624</v>
      </c>
    </row>
    <row r="5166" spans="1:7" ht="52.5" x14ac:dyDescent="0.25">
      <c r="A5166" s="47" t="s">
        <v>14136</v>
      </c>
      <c r="B5166" s="47" t="s">
        <v>14043</v>
      </c>
      <c r="C5166" s="47" t="str">
        <f t="shared" si="160"/>
        <v>Formula</v>
      </c>
      <c r="D5166" s="47" t="s">
        <v>14044</v>
      </c>
      <c r="E5166" s="47" t="s">
        <v>14137</v>
      </c>
      <c r="F5166" s="53">
        <v>80</v>
      </c>
      <c r="G5166" s="53">
        <f t="shared" si="161"/>
        <v>53624</v>
      </c>
    </row>
    <row r="5167" spans="1:7" ht="52.5" x14ac:dyDescent="0.25">
      <c r="A5167" s="54" t="s">
        <v>14138</v>
      </c>
      <c r="B5167" s="54" t="s">
        <v>14043</v>
      </c>
      <c r="C5167" s="47" t="str">
        <f t="shared" si="160"/>
        <v>Formula</v>
      </c>
      <c r="D5167" s="54" t="s">
        <v>14044</v>
      </c>
      <c r="E5167" s="54" t="s">
        <v>14139</v>
      </c>
      <c r="F5167" s="55">
        <v>83</v>
      </c>
      <c r="G5167" s="53">
        <f t="shared" si="161"/>
        <v>53624</v>
      </c>
    </row>
    <row r="5168" spans="1:7" ht="52.5" x14ac:dyDescent="0.25">
      <c r="A5168" s="47" t="s">
        <v>14140</v>
      </c>
      <c r="B5168" s="47" t="s">
        <v>14043</v>
      </c>
      <c r="C5168" s="47" t="str">
        <f t="shared" si="160"/>
        <v>Formula</v>
      </c>
      <c r="D5168" s="47" t="s">
        <v>14044</v>
      </c>
      <c r="E5168" s="47" t="s">
        <v>14141</v>
      </c>
      <c r="F5168" s="53">
        <v>100</v>
      </c>
      <c r="G5168" s="53">
        <f t="shared" si="161"/>
        <v>53624</v>
      </c>
    </row>
    <row r="5169" spans="1:7" ht="52.5" x14ac:dyDescent="0.25">
      <c r="A5169" s="54" t="s">
        <v>14142</v>
      </c>
      <c r="B5169" s="54" t="s">
        <v>14043</v>
      </c>
      <c r="C5169" s="47" t="str">
        <f t="shared" si="160"/>
        <v>Formula</v>
      </c>
      <c r="D5169" s="54" t="s">
        <v>14044</v>
      </c>
      <c r="E5169" s="54" t="s">
        <v>14143</v>
      </c>
      <c r="F5169" s="55">
        <v>88</v>
      </c>
      <c r="G5169" s="53">
        <f t="shared" si="161"/>
        <v>53624</v>
      </c>
    </row>
    <row r="5170" spans="1:7" ht="52.5" x14ac:dyDescent="0.25">
      <c r="A5170" s="47" t="s">
        <v>14144</v>
      </c>
      <c r="B5170" s="47" t="s">
        <v>14043</v>
      </c>
      <c r="C5170" s="47" t="str">
        <f t="shared" si="160"/>
        <v>Formula</v>
      </c>
      <c r="D5170" s="47" t="s">
        <v>14044</v>
      </c>
      <c r="E5170" s="47" t="s">
        <v>14145</v>
      </c>
      <c r="F5170" s="53">
        <v>91</v>
      </c>
      <c r="G5170" s="53">
        <f t="shared" si="161"/>
        <v>53624</v>
      </c>
    </row>
    <row r="5171" spans="1:7" ht="52.5" x14ac:dyDescent="0.25">
      <c r="A5171" s="54" t="s">
        <v>14146</v>
      </c>
      <c r="B5171" s="54" t="s">
        <v>14043</v>
      </c>
      <c r="C5171" s="47" t="str">
        <f t="shared" si="160"/>
        <v>Formula</v>
      </c>
      <c r="D5171" s="54" t="s">
        <v>14044</v>
      </c>
      <c r="E5171" s="54" t="s">
        <v>14147</v>
      </c>
      <c r="F5171" s="55">
        <v>148</v>
      </c>
      <c r="G5171" s="53">
        <f t="shared" si="161"/>
        <v>53624</v>
      </c>
    </row>
    <row r="5172" spans="1:7" ht="52.5" x14ac:dyDescent="0.25">
      <c r="A5172" s="47" t="s">
        <v>14148</v>
      </c>
      <c r="B5172" s="47" t="s">
        <v>14043</v>
      </c>
      <c r="C5172" s="47" t="str">
        <f t="shared" si="160"/>
        <v>Formula</v>
      </c>
      <c r="D5172" s="47" t="s">
        <v>14044</v>
      </c>
      <c r="E5172" s="47" t="s">
        <v>14149</v>
      </c>
      <c r="F5172" s="53">
        <v>3</v>
      </c>
      <c r="G5172" s="53">
        <f t="shared" si="161"/>
        <v>53624</v>
      </c>
    </row>
    <row r="5173" spans="1:7" ht="52.5" x14ac:dyDescent="0.25">
      <c r="A5173" s="54" t="s">
        <v>14150</v>
      </c>
      <c r="B5173" s="54" t="s">
        <v>14043</v>
      </c>
      <c r="C5173" s="47" t="str">
        <f t="shared" si="160"/>
        <v>Formula</v>
      </c>
      <c r="D5173" s="54" t="s">
        <v>14044</v>
      </c>
      <c r="E5173" s="54" t="s">
        <v>14149</v>
      </c>
      <c r="F5173" s="55">
        <v>9</v>
      </c>
      <c r="G5173" s="53">
        <f t="shared" si="161"/>
        <v>53624</v>
      </c>
    </row>
    <row r="5174" spans="1:7" ht="52.5" x14ac:dyDescent="0.25">
      <c r="A5174" s="47" t="s">
        <v>14151</v>
      </c>
      <c r="B5174" s="47" t="s">
        <v>14043</v>
      </c>
      <c r="C5174" s="47" t="str">
        <f t="shared" si="160"/>
        <v>Formula</v>
      </c>
      <c r="D5174" s="47" t="s">
        <v>14044</v>
      </c>
      <c r="E5174" s="47" t="s">
        <v>14152</v>
      </c>
      <c r="F5174" s="53">
        <v>144</v>
      </c>
      <c r="G5174" s="53">
        <f t="shared" si="161"/>
        <v>53624</v>
      </c>
    </row>
    <row r="5175" spans="1:7" ht="52.5" x14ac:dyDescent="0.25">
      <c r="A5175" s="54" t="s">
        <v>14153</v>
      </c>
      <c r="B5175" s="54" t="s">
        <v>14043</v>
      </c>
      <c r="C5175" s="47" t="str">
        <f t="shared" si="160"/>
        <v>Formula</v>
      </c>
      <c r="D5175" s="54" t="s">
        <v>14044</v>
      </c>
      <c r="E5175" s="54" t="s">
        <v>14154</v>
      </c>
      <c r="F5175" s="55">
        <v>480</v>
      </c>
      <c r="G5175" s="53">
        <f t="shared" si="161"/>
        <v>53624</v>
      </c>
    </row>
    <row r="5176" spans="1:7" ht="52.5" x14ac:dyDescent="0.25">
      <c r="A5176" s="47" t="s">
        <v>14155</v>
      </c>
      <c r="B5176" s="47" t="s">
        <v>14043</v>
      </c>
      <c r="C5176" s="47" t="str">
        <f t="shared" si="160"/>
        <v>Formula</v>
      </c>
      <c r="D5176" s="47" t="s">
        <v>14044</v>
      </c>
      <c r="E5176" s="47" t="s">
        <v>14156</v>
      </c>
      <c r="F5176" s="53">
        <v>230</v>
      </c>
      <c r="G5176" s="53">
        <f t="shared" si="161"/>
        <v>53624</v>
      </c>
    </row>
    <row r="5177" spans="1:7" ht="52.5" x14ac:dyDescent="0.25">
      <c r="A5177" s="54" t="s">
        <v>14157</v>
      </c>
      <c r="B5177" s="54" t="s">
        <v>14043</v>
      </c>
      <c r="C5177" s="47" t="str">
        <f t="shared" si="160"/>
        <v>Formula</v>
      </c>
      <c r="D5177" s="54" t="s">
        <v>14044</v>
      </c>
      <c r="E5177" s="54" t="s">
        <v>14158</v>
      </c>
      <c r="F5177" s="55">
        <v>200</v>
      </c>
      <c r="G5177" s="53">
        <f t="shared" si="161"/>
        <v>53624</v>
      </c>
    </row>
    <row r="5178" spans="1:7" ht="52.5" x14ac:dyDescent="0.25">
      <c r="A5178" s="47" t="s">
        <v>14159</v>
      </c>
      <c r="B5178" s="47" t="s">
        <v>14043</v>
      </c>
      <c r="C5178" s="47" t="str">
        <f t="shared" si="160"/>
        <v>Formula</v>
      </c>
      <c r="D5178" s="47" t="s">
        <v>14044</v>
      </c>
      <c r="E5178" s="47" t="s">
        <v>14160</v>
      </c>
      <c r="F5178" s="53">
        <v>104</v>
      </c>
      <c r="G5178" s="53">
        <f t="shared" si="161"/>
        <v>53624</v>
      </c>
    </row>
    <row r="5179" spans="1:7" ht="52.5" x14ac:dyDescent="0.25">
      <c r="A5179" s="54" t="s">
        <v>14161</v>
      </c>
      <c r="B5179" s="54" t="s">
        <v>14043</v>
      </c>
      <c r="C5179" s="47" t="str">
        <f t="shared" si="160"/>
        <v>Formula</v>
      </c>
      <c r="D5179" s="54" t="s">
        <v>14044</v>
      </c>
      <c r="E5179" s="54" t="s">
        <v>14162</v>
      </c>
      <c r="F5179" s="55">
        <v>120</v>
      </c>
      <c r="G5179" s="53">
        <f t="shared" si="161"/>
        <v>53624</v>
      </c>
    </row>
    <row r="5180" spans="1:7" ht="52.5" x14ac:dyDescent="0.25">
      <c r="A5180" s="47" t="s">
        <v>14163</v>
      </c>
      <c r="B5180" s="47" t="s">
        <v>14043</v>
      </c>
      <c r="C5180" s="47" t="str">
        <f t="shared" si="160"/>
        <v>Formula</v>
      </c>
      <c r="D5180" s="47" t="s">
        <v>14044</v>
      </c>
      <c r="E5180" s="47" t="s">
        <v>14164</v>
      </c>
      <c r="F5180" s="53">
        <v>300</v>
      </c>
      <c r="G5180" s="53">
        <f t="shared" si="161"/>
        <v>53624</v>
      </c>
    </row>
    <row r="5181" spans="1:7" ht="52.5" x14ac:dyDescent="0.25">
      <c r="A5181" s="54" t="s">
        <v>14165</v>
      </c>
      <c r="B5181" s="54" t="s">
        <v>14043</v>
      </c>
      <c r="C5181" s="47" t="str">
        <f t="shared" si="160"/>
        <v>Formula</v>
      </c>
      <c r="D5181" s="54" t="s">
        <v>14044</v>
      </c>
      <c r="E5181" s="54" t="s">
        <v>14166</v>
      </c>
      <c r="F5181" s="55">
        <v>164</v>
      </c>
      <c r="G5181" s="53">
        <f t="shared" si="161"/>
        <v>53624</v>
      </c>
    </row>
    <row r="5182" spans="1:7" ht="52.5" x14ac:dyDescent="0.25">
      <c r="A5182" s="47" t="s">
        <v>14167</v>
      </c>
      <c r="B5182" s="47" t="s">
        <v>14043</v>
      </c>
      <c r="C5182" s="47" t="str">
        <f t="shared" si="160"/>
        <v>Formula</v>
      </c>
      <c r="D5182" s="47" t="s">
        <v>14044</v>
      </c>
      <c r="E5182" s="47" t="s">
        <v>14168</v>
      </c>
      <c r="F5182" s="53">
        <v>96</v>
      </c>
      <c r="G5182" s="53">
        <f t="shared" si="161"/>
        <v>53624</v>
      </c>
    </row>
    <row r="5183" spans="1:7" ht="52.5" x14ac:dyDescent="0.25">
      <c r="A5183" s="54" t="s">
        <v>14169</v>
      </c>
      <c r="B5183" s="54" t="s">
        <v>14043</v>
      </c>
      <c r="C5183" s="47" t="str">
        <f t="shared" si="160"/>
        <v>Formula</v>
      </c>
      <c r="D5183" s="54" t="s">
        <v>14044</v>
      </c>
      <c r="E5183" s="54" t="s">
        <v>14170</v>
      </c>
      <c r="F5183" s="55">
        <v>288</v>
      </c>
      <c r="G5183" s="53">
        <f t="shared" si="161"/>
        <v>53624</v>
      </c>
    </row>
    <row r="5184" spans="1:7" ht="52.5" x14ac:dyDescent="0.25">
      <c r="A5184" s="47" t="s">
        <v>14171</v>
      </c>
      <c r="B5184" s="47" t="s">
        <v>14043</v>
      </c>
      <c r="C5184" s="47" t="str">
        <f t="shared" si="160"/>
        <v>Formula</v>
      </c>
      <c r="D5184" s="47" t="s">
        <v>14044</v>
      </c>
      <c r="E5184" s="47" t="s">
        <v>14172</v>
      </c>
      <c r="F5184" s="53">
        <v>200</v>
      </c>
      <c r="G5184" s="53">
        <f t="shared" si="161"/>
        <v>53624</v>
      </c>
    </row>
    <row r="5185" spans="1:7" ht="52.5" x14ac:dyDescent="0.25">
      <c r="A5185" s="54" t="s">
        <v>14173</v>
      </c>
      <c r="B5185" s="54" t="s">
        <v>14043</v>
      </c>
      <c r="C5185" s="47" t="str">
        <f t="shared" si="160"/>
        <v>Formula</v>
      </c>
      <c r="D5185" s="54" t="s">
        <v>14044</v>
      </c>
      <c r="E5185" s="54" t="s">
        <v>14174</v>
      </c>
      <c r="F5185" s="55">
        <v>100</v>
      </c>
      <c r="G5185" s="53">
        <f t="shared" si="161"/>
        <v>53624</v>
      </c>
    </row>
    <row r="5186" spans="1:7" ht="52.5" x14ac:dyDescent="0.25">
      <c r="A5186" s="47" t="s">
        <v>14175</v>
      </c>
      <c r="B5186" s="47" t="s">
        <v>14043</v>
      </c>
      <c r="C5186" s="47" t="str">
        <f t="shared" si="160"/>
        <v>Formula</v>
      </c>
      <c r="D5186" s="47" t="s">
        <v>14044</v>
      </c>
      <c r="E5186" s="47" t="s">
        <v>14176</v>
      </c>
      <c r="F5186" s="53">
        <v>100</v>
      </c>
      <c r="G5186" s="53">
        <f t="shared" si="161"/>
        <v>53624</v>
      </c>
    </row>
    <row r="5187" spans="1:7" ht="52.5" x14ac:dyDescent="0.25">
      <c r="A5187" s="54" t="s">
        <v>14177</v>
      </c>
      <c r="B5187" s="54" t="s">
        <v>14043</v>
      </c>
      <c r="C5187" s="47" t="str">
        <f t="shared" ref="C5187:C5250" si="162">IF(ISTEXT(VLOOKUP(B5187,$I$2:$I$11,1,FALSE)),"Alt sub","Formula")</f>
        <v>Formula</v>
      </c>
      <c r="D5187" s="54" t="s">
        <v>14044</v>
      </c>
      <c r="E5187" s="54" t="s">
        <v>14178</v>
      </c>
      <c r="F5187" s="55">
        <v>100</v>
      </c>
      <c r="G5187" s="53">
        <f t="shared" ref="G5187:G5250" si="163">SUMIF(B:B,B5187,F:F)</f>
        <v>53624</v>
      </c>
    </row>
    <row r="5188" spans="1:7" ht="52.5" x14ac:dyDescent="0.25">
      <c r="A5188" s="47" t="s">
        <v>14179</v>
      </c>
      <c r="B5188" s="47" t="s">
        <v>14043</v>
      </c>
      <c r="C5188" s="47" t="str">
        <f t="shared" si="162"/>
        <v>Formula</v>
      </c>
      <c r="D5188" s="47" t="s">
        <v>14044</v>
      </c>
      <c r="E5188" s="47" t="s">
        <v>14180</v>
      </c>
      <c r="F5188" s="53">
        <v>3</v>
      </c>
      <c r="G5188" s="53">
        <f t="shared" si="163"/>
        <v>53624</v>
      </c>
    </row>
    <row r="5189" spans="1:7" ht="52.5" x14ac:dyDescent="0.25">
      <c r="A5189" s="54" t="s">
        <v>14181</v>
      </c>
      <c r="B5189" s="54" t="s">
        <v>14043</v>
      </c>
      <c r="C5189" s="47" t="str">
        <f t="shared" si="162"/>
        <v>Formula</v>
      </c>
      <c r="D5189" s="54" t="s">
        <v>14044</v>
      </c>
      <c r="E5189" s="54" t="s">
        <v>14182</v>
      </c>
      <c r="F5189" s="55">
        <v>7</v>
      </c>
      <c r="G5189" s="53">
        <f t="shared" si="163"/>
        <v>53624</v>
      </c>
    </row>
    <row r="5190" spans="1:7" ht="52.5" x14ac:dyDescent="0.25">
      <c r="A5190" s="47" t="s">
        <v>14183</v>
      </c>
      <c r="B5190" s="47" t="s">
        <v>14043</v>
      </c>
      <c r="C5190" s="47" t="str">
        <f t="shared" si="162"/>
        <v>Formula</v>
      </c>
      <c r="D5190" s="47" t="s">
        <v>14044</v>
      </c>
      <c r="E5190" s="47" t="s">
        <v>14184</v>
      </c>
      <c r="F5190" s="53">
        <v>160</v>
      </c>
      <c r="G5190" s="53">
        <f t="shared" si="163"/>
        <v>53624</v>
      </c>
    </row>
    <row r="5191" spans="1:7" ht="52.5" x14ac:dyDescent="0.25">
      <c r="A5191" s="54" t="s">
        <v>14185</v>
      </c>
      <c r="B5191" s="54" t="s">
        <v>14043</v>
      </c>
      <c r="C5191" s="47" t="str">
        <f t="shared" si="162"/>
        <v>Formula</v>
      </c>
      <c r="D5191" s="54" t="s">
        <v>14044</v>
      </c>
      <c r="E5191" s="54" t="s">
        <v>14186</v>
      </c>
      <c r="F5191" s="55">
        <v>400</v>
      </c>
      <c r="G5191" s="53">
        <f t="shared" si="163"/>
        <v>53624</v>
      </c>
    </row>
    <row r="5192" spans="1:7" ht="52.5" x14ac:dyDescent="0.25">
      <c r="A5192" s="47" t="s">
        <v>14187</v>
      </c>
      <c r="B5192" s="47" t="s">
        <v>14043</v>
      </c>
      <c r="C5192" s="47" t="str">
        <f t="shared" si="162"/>
        <v>Formula</v>
      </c>
      <c r="D5192" s="47" t="s">
        <v>14044</v>
      </c>
      <c r="E5192" s="47" t="s">
        <v>14188</v>
      </c>
      <c r="F5192" s="53">
        <v>200</v>
      </c>
      <c r="G5192" s="53">
        <f t="shared" si="163"/>
        <v>53624</v>
      </c>
    </row>
    <row r="5193" spans="1:7" ht="52.5" x14ac:dyDescent="0.25">
      <c r="A5193" s="54" t="s">
        <v>14189</v>
      </c>
      <c r="B5193" s="54" t="s">
        <v>14043</v>
      </c>
      <c r="C5193" s="47" t="str">
        <f t="shared" si="162"/>
        <v>Formula</v>
      </c>
      <c r="D5193" s="54" t="s">
        <v>14044</v>
      </c>
      <c r="E5193" s="54" t="s">
        <v>14188</v>
      </c>
      <c r="F5193" s="55">
        <v>200</v>
      </c>
      <c r="G5193" s="53">
        <f t="shared" si="163"/>
        <v>53624</v>
      </c>
    </row>
    <row r="5194" spans="1:7" ht="52.5" x14ac:dyDescent="0.25">
      <c r="A5194" s="47" t="s">
        <v>14190</v>
      </c>
      <c r="B5194" s="47" t="s">
        <v>14043</v>
      </c>
      <c r="C5194" s="47" t="str">
        <f t="shared" si="162"/>
        <v>Formula</v>
      </c>
      <c r="D5194" s="47" t="s">
        <v>14044</v>
      </c>
      <c r="E5194" s="47" t="s">
        <v>14191</v>
      </c>
      <c r="F5194" s="53">
        <v>400</v>
      </c>
      <c r="G5194" s="53">
        <f t="shared" si="163"/>
        <v>53624</v>
      </c>
    </row>
    <row r="5195" spans="1:7" ht="52.5" x14ac:dyDescent="0.25">
      <c r="A5195" s="54" t="s">
        <v>14192</v>
      </c>
      <c r="B5195" s="54" t="s">
        <v>14043</v>
      </c>
      <c r="C5195" s="47" t="str">
        <f t="shared" si="162"/>
        <v>Formula</v>
      </c>
      <c r="D5195" s="54" t="s">
        <v>14044</v>
      </c>
      <c r="E5195" s="54" t="s">
        <v>14193</v>
      </c>
      <c r="F5195" s="55">
        <v>180</v>
      </c>
      <c r="G5195" s="53">
        <f t="shared" si="163"/>
        <v>53624</v>
      </c>
    </row>
    <row r="5196" spans="1:7" ht="52.5" x14ac:dyDescent="0.25">
      <c r="A5196" s="47" t="s">
        <v>14194</v>
      </c>
      <c r="B5196" s="47" t="s">
        <v>14043</v>
      </c>
      <c r="C5196" s="47" t="str">
        <f t="shared" si="162"/>
        <v>Formula</v>
      </c>
      <c r="D5196" s="47" t="s">
        <v>14044</v>
      </c>
      <c r="E5196" s="47" t="s">
        <v>14195</v>
      </c>
      <c r="F5196" s="53">
        <v>132</v>
      </c>
      <c r="G5196" s="53">
        <f t="shared" si="163"/>
        <v>53624</v>
      </c>
    </row>
    <row r="5197" spans="1:7" ht="52.5" x14ac:dyDescent="0.25">
      <c r="A5197" s="54" t="s">
        <v>14196</v>
      </c>
      <c r="B5197" s="54" t="s">
        <v>14043</v>
      </c>
      <c r="C5197" s="47" t="str">
        <f t="shared" si="162"/>
        <v>Formula</v>
      </c>
      <c r="D5197" s="54" t="s">
        <v>14044</v>
      </c>
      <c r="E5197" s="54" t="s">
        <v>14197</v>
      </c>
      <c r="F5197" s="55">
        <v>200</v>
      </c>
      <c r="G5197" s="53">
        <f t="shared" si="163"/>
        <v>53624</v>
      </c>
    </row>
    <row r="5198" spans="1:7" ht="52.5" x14ac:dyDescent="0.25">
      <c r="A5198" s="47" t="s">
        <v>14198</v>
      </c>
      <c r="B5198" s="47" t="s">
        <v>14043</v>
      </c>
      <c r="C5198" s="47" t="str">
        <f t="shared" si="162"/>
        <v>Formula</v>
      </c>
      <c r="D5198" s="47" t="s">
        <v>14044</v>
      </c>
      <c r="E5198" s="47" t="s">
        <v>14199</v>
      </c>
      <c r="F5198" s="53">
        <v>204</v>
      </c>
      <c r="G5198" s="53">
        <f t="shared" si="163"/>
        <v>53624</v>
      </c>
    </row>
    <row r="5199" spans="1:7" ht="52.5" x14ac:dyDescent="0.25">
      <c r="A5199" s="54" t="s">
        <v>14200</v>
      </c>
      <c r="B5199" s="54" t="s">
        <v>14043</v>
      </c>
      <c r="C5199" s="47" t="str">
        <f t="shared" si="162"/>
        <v>Formula</v>
      </c>
      <c r="D5199" s="54" t="s">
        <v>14044</v>
      </c>
      <c r="E5199" s="54" t="s">
        <v>14201</v>
      </c>
      <c r="F5199" s="55">
        <v>136</v>
      </c>
      <c r="G5199" s="53">
        <f t="shared" si="163"/>
        <v>53624</v>
      </c>
    </row>
    <row r="5200" spans="1:7" ht="52.5" x14ac:dyDescent="0.25">
      <c r="A5200" s="47" t="s">
        <v>14202</v>
      </c>
      <c r="B5200" s="47" t="s">
        <v>14043</v>
      </c>
      <c r="C5200" s="47" t="str">
        <f t="shared" si="162"/>
        <v>Formula</v>
      </c>
      <c r="D5200" s="47" t="s">
        <v>14044</v>
      </c>
      <c r="E5200" s="47" t="s">
        <v>14203</v>
      </c>
      <c r="F5200" s="53">
        <v>92</v>
      </c>
      <c r="G5200" s="53">
        <f t="shared" si="163"/>
        <v>53624</v>
      </c>
    </row>
    <row r="5201" spans="1:7" ht="52.5" x14ac:dyDescent="0.25">
      <c r="A5201" s="54" t="s">
        <v>14204</v>
      </c>
      <c r="B5201" s="54" t="s">
        <v>14043</v>
      </c>
      <c r="C5201" s="47" t="str">
        <f t="shared" si="162"/>
        <v>Formula</v>
      </c>
      <c r="D5201" s="54" t="s">
        <v>14044</v>
      </c>
      <c r="E5201" s="54" t="s">
        <v>14205</v>
      </c>
      <c r="F5201" s="55">
        <v>74</v>
      </c>
      <c r="G5201" s="53">
        <f t="shared" si="163"/>
        <v>53624</v>
      </c>
    </row>
    <row r="5202" spans="1:7" ht="52.5" x14ac:dyDescent="0.25">
      <c r="A5202" s="47" t="s">
        <v>14206</v>
      </c>
      <c r="B5202" s="47" t="s">
        <v>14043</v>
      </c>
      <c r="C5202" s="47" t="str">
        <f t="shared" si="162"/>
        <v>Formula</v>
      </c>
      <c r="D5202" s="47" t="s">
        <v>14044</v>
      </c>
      <c r="E5202" s="47" t="s">
        <v>14207</v>
      </c>
      <c r="F5202" s="53">
        <v>104</v>
      </c>
      <c r="G5202" s="53">
        <f t="shared" si="163"/>
        <v>53624</v>
      </c>
    </row>
    <row r="5203" spans="1:7" ht="52.5" x14ac:dyDescent="0.25">
      <c r="A5203" s="54" t="s">
        <v>14208</v>
      </c>
      <c r="B5203" s="54" t="s">
        <v>14043</v>
      </c>
      <c r="C5203" s="47" t="str">
        <f t="shared" si="162"/>
        <v>Formula</v>
      </c>
      <c r="D5203" s="54" t="s">
        <v>14044</v>
      </c>
      <c r="E5203" s="54" t="s">
        <v>14209</v>
      </c>
      <c r="F5203" s="55">
        <v>256</v>
      </c>
      <c r="G5203" s="53">
        <f t="shared" si="163"/>
        <v>53624</v>
      </c>
    </row>
    <row r="5204" spans="1:7" ht="52.5" x14ac:dyDescent="0.25">
      <c r="A5204" s="47" t="s">
        <v>14210</v>
      </c>
      <c r="B5204" s="47" t="s">
        <v>14043</v>
      </c>
      <c r="C5204" s="47" t="str">
        <f t="shared" si="162"/>
        <v>Formula</v>
      </c>
      <c r="D5204" s="47" t="s">
        <v>14044</v>
      </c>
      <c r="E5204" s="47" t="s">
        <v>14211</v>
      </c>
      <c r="F5204" s="53">
        <v>200</v>
      </c>
      <c r="G5204" s="53">
        <f t="shared" si="163"/>
        <v>53624</v>
      </c>
    </row>
    <row r="5205" spans="1:7" ht="52.5" x14ac:dyDescent="0.25">
      <c r="A5205" s="54" t="s">
        <v>14212</v>
      </c>
      <c r="B5205" s="54" t="s">
        <v>14043</v>
      </c>
      <c r="C5205" s="47" t="str">
        <f t="shared" si="162"/>
        <v>Formula</v>
      </c>
      <c r="D5205" s="54" t="s">
        <v>14044</v>
      </c>
      <c r="E5205" s="54" t="s">
        <v>14213</v>
      </c>
      <c r="F5205" s="55">
        <v>178</v>
      </c>
      <c r="G5205" s="53">
        <f t="shared" si="163"/>
        <v>53624</v>
      </c>
    </row>
    <row r="5206" spans="1:7" ht="52.5" x14ac:dyDescent="0.25">
      <c r="A5206" s="47" t="s">
        <v>14214</v>
      </c>
      <c r="B5206" s="47" t="s">
        <v>14043</v>
      </c>
      <c r="C5206" s="47" t="str">
        <f t="shared" si="162"/>
        <v>Formula</v>
      </c>
      <c r="D5206" s="47" t="s">
        <v>14044</v>
      </c>
      <c r="E5206" s="47" t="s">
        <v>14215</v>
      </c>
      <c r="F5206" s="53">
        <v>122</v>
      </c>
      <c r="G5206" s="53">
        <f t="shared" si="163"/>
        <v>53624</v>
      </c>
    </row>
    <row r="5207" spans="1:7" ht="52.5" x14ac:dyDescent="0.25">
      <c r="A5207" s="54" t="s">
        <v>14216</v>
      </c>
      <c r="B5207" s="54" t="s">
        <v>14043</v>
      </c>
      <c r="C5207" s="47" t="str">
        <f t="shared" si="162"/>
        <v>Formula</v>
      </c>
      <c r="D5207" s="54" t="s">
        <v>14044</v>
      </c>
      <c r="E5207" s="54" t="s">
        <v>14217</v>
      </c>
      <c r="F5207" s="55">
        <v>4</v>
      </c>
      <c r="G5207" s="53">
        <f t="shared" si="163"/>
        <v>53624</v>
      </c>
    </row>
    <row r="5208" spans="1:7" ht="52.5" x14ac:dyDescent="0.25">
      <c r="A5208" s="47" t="s">
        <v>14218</v>
      </c>
      <c r="B5208" s="47" t="s">
        <v>14043</v>
      </c>
      <c r="C5208" s="47" t="str">
        <f t="shared" si="162"/>
        <v>Formula</v>
      </c>
      <c r="D5208" s="47" t="s">
        <v>14044</v>
      </c>
      <c r="E5208" s="47" t="s">
        <v>14219</v>
      </c>
      <c r="F5208" s="53">
        <v>254</v>
      </c>
      <c r="G5208" s="53">
        <f t="shared" si="163"/>
        <v>53624</v>
      </c>
    </row>
    <row r="5209" spans="1:7" ht="52.5" x14ac:dyDescent="0.25">
      <c r="A5209" s="54" t="s">
        <v>14220</v>
      </c>
      <c r="B5209" s="54" t="s">
        <v>14043</v>
      </c>
      <c r="C5209" s="47" t="str">
        <f t="shared" si="162"/>
        <v>Formula</v>
      </c>
      <c r="D5209" s="54" t="s">
        <v>14044</v>
      </c>
      <c r="E5209" s="54" t="s">
        <v>14221</v>
      </c>
      <c r="F5209" s="55">
        <v>100</v>
      </c>
      <c r="G5209" s="53">
        <f t="shared" si="163"/>
        <v>53624</v>
      </c>
    </row>
    <row r="5210" spans="1:7" ht="52.5" x14ac:dyDescent="0.25">
      <c r="A5210" s="47" t="s">
        <v>14222</v>
      </c>
      <c r="B5210" s="47" t="s">
        <v>14043</v>
      </c>
      <c r="C5210" s="47" t="str">
        <f t="shared" si="162"/>
        <v>Formula</v>
      </c>
      <c r="D5210" s="47" t="s">
        <v>14044</v>
      </c>
      <c r="E5210" s="47" t="s">
        <v>14223</v>
      </c>
      <c r="F5210" s="53">
        <v>100</v>
      </c>
      <c r="G5210" s="53">
        <f t="shared" si="163"/>
        <v>53624</v>
      </c>
    </row>
    <row r="5211" spans="1:7" ht="52.5" x14ac:dyDescent="0.25">
      <c r="A5211" s="54" t="s">
        <v>14224</v>
      </c>
      <c r="B5211" s="54" t="s">
        <v>14043</v>
      </c>
      <c r="C5211" s="47" t="str">
        <f t="shared" si="162"/>
        <v>Formula</v>
      </c>
      <c r="D5211" s="54" t="s">
        <v>14044</v>
      </c>
      <c r="E5211" s="54" t="s">
        <v>14225</v>
      </c>
      <c r="F5211" s="55">
        <v>86</v>
      </c>
      <c r="G5211" s="53">
        <f t="shared" si="163"/>
        <v>53624</v>
      </c>
    </row>
    <row r="5212" spans="1:7" ht="52.5" x14ac:dyDescent="0.25">
      <c r="A5212" s="47" t="s">
        <v>14226</v>
      </c>
      <c r="B5212" s="47" t="s">
        <v>14043</v>
      </c>
      <c r="C5212" s="47" t="str">
        <f t="shared" si="162"/>
        <v>Formula</v>
      </c>
      <c r="D5212" s="47" t="s">
        <v>14044</v>
      </c>
      <c r="E5212" s="47" t="s">
        <v>14227</v>
      </c>
      <c r="F5212" s="53">
        <v>48</v>
      </c>
      <c r="G5212" s="53">
        <f t="shared" si="163"/>
        <v>53624</v>
      </c>
    </row>
    <row r="5213" spans="1:7" ht="52.5" x14ac:dyDescent="0.25">
      <c r="A5213" s="54" t="s">
        <v>14228</v>
      </c>
      <c r="B5213" s="54" t="s">
        <v>14043</v>
      </c>
      <c r="C5213" s="47" t="str">
        <f t="shared" si="162"/>
        <v>Formula</v>
      </c>
      <c r="D5213" s="54" t="s">
        <v>14044</v>
      </c>
      <c r="E5213" s="54" t="s">
        <v>14229</v>
      </c>
      <c r="F5213" s="55">
        <v>100</v>
      </c>
      <c r="G5213" s="53">
        <f t="shared" si="163"/>
        <v>53624</v>
      </c>
    </row>
    <row r="5214" spans="1:7" ht="52.5" x14ac:dyDescent="0.25">
      <c r="A5214" s="47" t="s">
        <v>14230</v>
      </c>
      <c r="B5214" s="47" t="s">
        <v>14043</v>
      </c>
      <c r="C5214" s="47" t="str">
        <f t="shared" si="162"/>
        <v>Formula</v>
      </c>
      <c r="D5214" s="47" t="s">
        <v>14044</v>
      </c>
      <c r="E5214" s="47" t="s">
        <v>14231</v>
      </c>
      <c r="F5214" s="53">
        <v>260</v>
      </c>
      <c r="G5214" s="53">
        <f t="shared" si="163"/>
        <v>53624</v>
      </c>
    </row>
    <row r="5215" spans="1:7" ht="52.5" x14ac:dyDescent="0.25">
      <c r="A5215" s="54" t="s">
        <v>14232</v>
      </c>
      <c r="B5215" s="54" t="s">
        <v>14043</v>
      </c>
      <c r="C5215" s="47" t="str">
        <f t="shared" si="162"/>
        <v>Formula</v>
      </c>
      <c r="D5215" s="54" t="s">
        <v>14044</v>
      </c>
      <c r="E5215" s="54" t="s">
        <v>14233</v>
      </c>
      <c r="F5215" s="55">
        <v>148</v>
      </c>
      <c r="G5215" s="53">
        <f t="shared" si="163"/>
        <v>53624</v>
      </c>
    </row>
    <row r="5216" spans="1:7" ht="52.5" x14ac:dyDescent="0.25">
      <c r="A5216" s="47" t="s">
        <v>14234</v>
      </c>
      <c r="B5216" s="47" t="s">
        <v>14043</v>
      </c>
      <c r="C5216" s="47" t="str">
        <f t="shared" si="162"/>
        <v>Formula</v>
      </c>
      <c r="D5216" s="47" t="s">
        <v>14044</v>
      </c>
      <c r="E5216" s="47" t="s">
        <v>14235</v>
      </c>
      <c r="F5216" s="53">
        <v>109</v>
      </c>
      <c r="G5216" s="53">
        <f t="shared" si="163"/>
        <v>53624</v>
      </c>
    </row>
    <row r="5217" spans="1:7" ht="52.5" x14ac:dyDescent="0.25">
      <c r="A5217" s="54" t="s">
        <v>14236</v>
      </c>
      <c r="B5217" s="54" t="s">
        <v>14043</v>
      </c>
      <c r="C5217" s="47" t="str">
        <f t="shared" si="162"/>
        <v>Formula</v>
      </c>
      <c r="D5217" s="54" t="s">
        <v>14044</v>
      </c>
      <c r="E5217" s="54" t="s">
        <v>14237</v>
      </c>
      <c r="F5217" s="55">
        <v>100</v>
      </c>
      <c r="G5217" s="53">
        <f t="shared" si="163"/>
        <v>53624</v>
      </c>
    </row>
    <row r="5218" spans="1:7" ht="52.5" x14ac:dyDescent="0.25">
      <c r="A5218" s="47" t="s">
        <v>14238</v>
      </c>
      <c r="B5218" s="47" t="s">
        <v>14043</v>
      </c>
      <c r="C5218" s="47" t="str">
        <f t="shared" si="162"/>
        <v>Formula</v>
      </c>
      <c r="D5218" s="47" t="s">
        <v>14044</v>
      </c>
      <c r="E5218" s="47" t="s">
        <v>14239</v>
      </c>
      <c r="F5218" s="53">
        <v>102</v>
      </c>
      <c r="G5218" s="53">
        <f t="shared" si="163"/>
        <v>53624</v>
      </c>
    </row>
    <row r="5219" spans="1:7" ht="52.5" x14ac:dyDescent="0.25">
      <c r="A5219" s="54" t="s">
        <v>14240</v>
      </c>
      <c r="B5219" s="54" t="s">
        <v>14043</v>
      </c>
      <c r="C5219" s="47" t="str">
        <f t="shared" si="162"/>
        <v>Formula</v>
      </c>
      <c r="D5219" s="54" t="s">
        <v>14044</v>
      </c>
      <c r="E5219" s="54" t="s">
        <v>14241</v>
      </c>
      <c r="F5219" s="55">
        <v>112</v>
      </c>
      <c r="G5219" s="53">
        <f t="shared" si="163"/>
        <v>53624</v>
      </c>
    </row>
    <row r="5220" spans="1:7" ht="52.5" x14ac:dyDescent="0.25">
      <c r="A5220" s="47" t="s">
        <v>14242</v>
      </c>
      <c r="B5220" s="47" t="s">
        <v>14043</v>
      </c>
      <c r="C5220" s="47" t="str">
        <f t="shared" si="162"/>
        <v>Formula</v>
      </c>
      <c r="D5220" s="47" t="s">
        <v>14044</v>
      </c>
      <c r="E5220" s="47" t="s">
        <v>14243</v>
      </c>
      <c r="F5220" s="53">
        <v>124</v>
      </c>
      <c r="G5220" s="53">
        <f t="shared" si="163"/>
        <v>53624</v>
      </c>
    </row>
    <row r="5221" spans="1:7" ht="52.5" x14ac:dyDescent="0.25">
      <c r="A5221" s="54" t="s">
        <v>14244</v>
      </c>
      <c r="B5221" s="54" t="s">
        <v>14043</v>
      </c>
      <c r="C5221" s="47" t="str">
        <f t="shared" si="162"/>
        <v>Formula</v>
      </c>
      <c r="D5221" s="54" t="s">
        <v>14044</v>
      </c>
      <c r="E5221" s="54" t="s">
        <v>14245</v>
      </c>
      <c r="F5221" s="55">
        <v>500</v>
      </c>
      <c r="G5221" s="53">
        <f t="shared" si="163"/>
        <v>53624</v>
      </c>
    </row>
    <row r="5222" spans="1:7" ht="52.5" x14ac:dyDescent="0.25">
      <c r="A5222" s="47" t="s">
        <v>14246</v>
      </c>
      <c r="B5222" s="47" t="s">
        <v>14043</v>
      </c>
      <c r="C5222" s="47" t="str">
        <f t="shared" si="162"/>
        <v>Formula</v>
      </c>
      <c r="D5222" s="47" t="s">
        <v>14044</v>
      </c>
      <c r="E5222" s="47" t="s">
        <v>14247</v>
      </c>
      <c r="F5222" s="53">
        <v>240</v>
      </c>
      <c r="G5222" s="53">
        <f t="shared" si="163"/>
        <v>53624</v>
      </c>
    </row>
    <row r="5223" spans="1:7" ht="52.5" x14ac:dyDescent="0.25">
      <c r="A5223" s="54" t="s">
        <v>14248</v>
      </c>
      <c r="B5223" s="54" t="s">
        <v>14043</v>
      </c>
      <c r="C5223" s="47" t="str">
        <f t="shared" si="162"/>
        <v>Formula</v>
      </c>
      <c r="D5223" s="54" t="s">
        <v>14044</v>
      </c>
      <c r="E5223" s="54" t="s">
        <v>14249</v>
      </c>
      <c r="F5223" s="55">
        <v>240</v>
      </c>
      <c r="G5223" s="53">
        <f t="shared" si="163"/>
        <v>53624</v>
      </c>
    </row>
    <row r="5224" spans="1:7" ht="52.5" x14ac:dyDescent="0.25">
      <c r="A5224" s="47" t="s">
        <v>14250</v>
      </c>
      <c r="B5224" s="47" t="s">
        <v>14043</v>
      </c>
      <c r="C5224" s="47" t="str">
        <f t="shared" si="162"/>
        <v>Formula</v>
      </c>
      <c r="D5224" s="47" t="s">
        <v>14044</v>
      </c>
      <c r="E5224" s="47" t="s">
        <v>14251</v>
      </c>
      <c r="F5224" s="53">
        <v>124</v>
      </c>
      <c r="G5224" s="53">
        <f t="shared" si="163"/>
        <v>53624</v>
      </c>
    </row>
    <row r="5225" spans="1:7" ht="52.5" x14ac:dyDescent="0.25">
      <c r="A5225" s="54" t="s">
        <v>14252</v>
      </c>
      <c r="B5225" s="54" t="s">
        <v>14043</v>
      </c>
      <c r="C5225" s="47" t="str">
        <f t="shared" si="162"/>
        <v>Formula</v>
      </c>
      <c r="D5225" s="54" t="s">
        <v>14044</v>
      </c>
      <c r="E5225" s="54" t="s">
        <v>14253</v>
      </c>
      <c r="F5225" s="55">
        <v>136</v>
      </c>
      <c r="G5225" s="53">
        <f t="shared" si="163"/>
        <v>53624</v>
      </c>
    </row>
    <row r="5226" spans="1:7" ht="52.5" x14ac:dyDescent="0.25">
      <c r="A5226" s="47" t="s">
        <v>14254</v>
      </c>
      <c r="B5226" s="47" t="s">
        <v>14043</v>
      </c>
      <c r="C5226" s="47" t="str">
        <f t="shared" si="162"/>
        <v>Formula</v>
      </c>
      <c r="D5226" s="47" t="s">
        <v>14044</v>
      </c>
      <c r="E5226" s="47" t="s">
        <v>14255</v>
      </c>
      <c r="F5226" s="53">
        <v>72</v>
      </c>
      <c r="G5226" s="53">
        <f t="shared" si="163"/>
        <v>53624</v>
      </c>
    </row>
    <row r="5227" spans="1:7" ht="52.5" x14ac:dyDescent="0.25">
      <c r="A5227" s="54" t="s">
        <v>14256</v>
      </c>
      <c r="B5227" s="54" t="s">
        <v>14043</v>
      </c>
      <c r="C5227" s="47" t="str">
        <f t="shared" si="162"/>
        <v>Formula</v>
      </c>
      <c r="D5227" s="54" t="s">
        <v>14044</v>
      </c>
      <c r="E5227" s="54" t="s">
        <v>14257</v>
      </c>
      <c r="F5227" s="55">
        <v>84</v>
      </c>
      <c r="G5227" s="53">
        <f t="shared" si="163"/>
        <v>53624</v>
      </c>
    </row>
    <row r="5228" spans="1:7" ht="52.5" x14ac:dyDescent="0.25">
      <c r="A5228" s="47" t="s">
        <v>14258</v>
      </c>
      <c r="B5228" s="47" t="s">
        <v>14043</v>
      </c>
      <c r="C5228" s="47" t="str">
        <f t="shared" si="162"/>
        <v>Formula</v>
      </c>
      <c r="D5228" s="47" t="s">
        <v>14044</v>
      </c>
      <c r="E5228" s="47" t="s">
        <v>14259</v>
      </c>
      <c r="F5228" s="53">
        <v>100</v>
      </c>
      <c r="G5228" s="53">
        <f t="shared" si="163"/>
        <v>53624</v>
      </c>
    </row>
    <row r="5229" spans="1:7" ht="52.5" x14ac:dyDescent="0.25">
      <c r="A5229" s="54" t="s">
        <v>14260</v>
      </c>
      <c r="B5229" s="54" t="s">
        <v>14043</v>
      </c>
      <c r="C5229" s="47" t="str">
        <f t="shared" si="162"/>
        <v>Formula</v>
      </c>
      <c r="D5229" s="54" t="s">
        <v>14044</v>
      </c>
      <c r="E5229" s="54" t="s">
        <v>14261</v>
      </c>
      <c r="F5229" s="55">
        <v>100</v>
      </c>
      <c r="G5229" s="53">
        <f t="shared" si="163"/>
        <v>53624</v>
      </c>
    </row>
    <row r="5230" spans="1:7" ht="52.5" x14ac:dyDescent="0.25">
      <c r="A5230" s="47" t="s">
        <v>14262</v>
      </c>
      <c r="B5230" s="47" t="s">
        <v>14043</v>
      </c>
      <c r="C5230" s="47" t="str">
        <f t="shared" si="162"/>
        <v>Formula</v>
      </c>
      <c r="D5230" s="47" t="s">
        <v>14044</v>
      </c>
      <c r="E5230" s="47" t="s">
        <v>14263</v>
      </c>
      <c r="F5230" s="53">
        <v>126</v>
      </c>
      <c r="G5230" s="53">
        <f t="shared" si="163"/>
        <v>53624</v>
      </c>
    </row>
    <row r="5231" spans="1:7" ht="52.5" x14ac:dyDescent="0.25">
      <c r="A5231" s="54" t="s">
        <v>14264</v>
      </c>
      <c r="B5231" s="54" t="s">
        <v>14043</v>
      </c>
      <c r="C5231" s="47" t="str">
        <f t="shared" si="162"/>
        <v>Formula</v>
      </c>
      <c r="D5231" s="54" t="s">
        <v>14044</v>
      </c>
      <c r="E5231" s="54" t="s">
        <v>14265</v>
      </c>
      <c r="F5231" s="55">
        <v>92</v>
      </c>
      <c r="G5231" s="53">
        <f t="shared" si="163"/>
        <v>53624</v>
      </c>
    </row>
    <row r="5232" spans="1:7" ht="52.5" x14ac:dyDescent="0.25">
      <c r="A5232" s="47" t="s">
        <v>14266</v>
      </c>
      <c r="B5232" s="47" t="s">
        <v>14043</v>
      </c>
      <c r="C5232" s="47" t="str">
        <f t="shared" si="162"/>
        <v>Formula</v>
      </c>
      <c r="D5232" s="47" t="s">
        <v>14044</v>
      </c>
      <c r="E5232" s="47" t="s">
        <v>14267</v>
      </c>
      <c r="F5232" s="53">
        <v>92</v>
      </c>
      <c r="G5232" s="53">
        <f t="shared" si="163"/>
        <v>53624</v>
      </c>
    </row>
    <row r="5233" spans="1:7" ht="52.5" x14ac:dyDescent="0.25">
      <c r="A5233" s="54" t="s">
        <v>14268</v>
      </c>
      <c r="B5233" s="54" t="s">
        <v>14043</v>
      </c>
      <c r="C5233" s="47" t="str">
        <f t="shared" si="162"/>
        <v>Formula</v>
      </c>
      <c r="D5233" s="54" t="s">
        <v>14044</v>
      </c>
      <c r="E5233" s="54" t="s">
        <v>14269</v>
      </c>
      <c r="F5233" s="55">
        <v>50</v>
      </c>
      <c r="G5233" s="53">
        <f t="shared" si="163"/>
        <v>53624</v>
      </c>
    </row>
    <row r="5234" spans="1:7" ht="52.5" x14ac:dyDescent="0.25">
      <c r="A5234" s="47" t="s">
        <v>14270</v>
      </c>
      <c r="B5234" s="47" t="s">
        <v>14043</v>
      </c>
      <c r="C5234" s="47" t="str">
        <f t="shared" si="162"/>
        <v>Formula</v>
      </c>
      <c r="D5234" s="47" t="s">
        <v>14044</v>
      </c>
      <c r="E5234" s="47" t="s">
        <v>14271</v>
      </c>
      <c r="F5234" s="53">
        <v>50</v>
      </c>
      <c r="G5234" s="53">
        <f t="shared" si="163"/>
        <v>53624</v>
      </c>
    </row>
    <row r="5235" spans="1:7" ht="52.5" x14ac:dyDescent="0.25">
      <c r="A5235" s="54" t="s">
        <v>14272</v>
      </c>
      <c r="B5235" s="54" t="s">
        <v>14043</v>
      </c>
      <c r="C5235" s="47" t="str">
        <f t="shared" si="162"/>
        <v>Formula</v>
      </c>
      <c r="D5235" s="54" t="s">
        <v>14044</v>
      </c>
      <c r="E5235" s="54" t="s">
        <v>14273</v>
      </c>
      <c r="F5235" s="55">
        <v>70</v>
      </c>
      <c r="G5235" s="53">
        <f t="shared" si="163"/>
        <v>53624</v>
      </c>
    </row>
    <row r="5236" spans="1:7" ht="52.5" x14ac:dyDescent="0.25">
      <c r="A5236" s="47" t="s">
        <v>14274</v>
      </c>
      <c r="B5236" s="47" t="s">
        <v>14043</v>
      </c>
      <c r="C5236" s="47" t="str">
        <f t="shared" si="162"/>
        <v>Formula</v>
      </c>
      <c r="D5236" s="47" t="s">
        <v>14044</v>
      </c>
      <c r="E5236" s="47" t="s">
        <v>14275</v>
      </c>
      <c r="F5236" s="53">
        <v>210</v>
      </c>
      <c r="G5236" s="53">
        <f t="shared" si="163"/>
        <v>53624</v>
      </c>
    </row>
    <row r="5237" spans="1:7" ht="52.5" x14ac:dyDescent="0.25">
      <c r="A5237" s="54" t="s">
        <v>14276</v>
      </c>
      <c r="B5237" s="54" t="s">
        <v>14043</v>
      </c>
      <c r="C5237" s="47" t="str">
        <f t="shared" si="162"/>
        <v>Formula</v>
      </c>
      <c r="D5237" s="54" t="s">
        <v>14044</v>
      </c>
      <c r="E5237" s="54" t="s">
        <v>14277</v>
      </c>
      <c r="F5237" s="55">
        <v>175</v>
      </c>
      <c r="G5237" s="53">
        <f t="shared" si="163"/>
        <v>53624</v>
      </c>
    </row>
    <row r="5238" spans="1:7" ht="52.5" x14ac:dyDescent="0.25">
      <c r="A5238" s="47" t="s">
        <v>14278</v>
      </c>
      <c r="B5238" s="47" t="s">
        <v>14043</v>
      </c>
      <c r="C5238" s="47" t="str">
        <f t="shared" si="162"/>
        <v>Formula</v>
      </c>
      <c r="D5238" s="47" t="s">
        <v>14044</v>
      </c>
      <c r="E5238" s="47" t="s">
        <v>14279</v>
      </c>
      <c r="F5238" s="53">
        <v>100</v>
      </c>
      <c r="G5238" s="53">
        <f t="shared" si="163"/>
        <v>53624</v>
      </c>
    </row>
    <row r="5239" spans="1:7" ht="52.5" x14ac:dyDescent="0.25">
      <c r="A5239" s="54" t="s">
        <v>14280</v>
      </c>
      <c r="B5239" s="54" t="s">
        <v>14043</v>
      </c>
      <c r="C5239" s="47" t="str">
        <f t="shared" si="162"/>
        <v>Formula</v>
      </c>
      <c r="D5239" s="54" t="s">
        <v>14044</v>
      </c>
      <c r="E5239" s="54" t="s">
        <v>14281</v>
      </c>
      <c r="F5239" s="55">
        <v>150</v>
      </c>
      <c r="G5239" s="53">
        <f t="shared" si="163"/>
        <v>53624</v>
      </c>
    </row>
    <row r="5240" spans="1:7" ht="52.5" x14ac:dyDescent="0.25">
      <c r="A5240" s="47" t="s">
        <v>14282</v>
      </c>
      <c r="B5240" s="47" t="s">
        <v>14043</v>
      </c>
      <c r="C5240" s="47" t="str">
        <f t="shared" si="162"/>
        <v>Formula</v>
      </c>
      <c r="D5240" s="47" t="s">
        <v>14044</v>
      </c>
      <c r="E5240" s="47" t="s">
        <v>14283</v>
      </c>
      <c r="F5240" s="53">
        <v>110</v>
      </c>
      <c r="G5240" s="53">
        <f t="shared" si="163"/>
        <v>53624</v>
      </c>
    </row>
    <row r="5241" spans="1:7" ht="52.5" x14ac:dyDescent="0.25">
      <c r="A5241" s="54" t="s">
        <v>14284</v>
      </c>
      <c r="B5241" s="54" t="s">
        <v>14043</v>
      </c>
      <c r="C5241" s="47" t="str">
        <f t="shared" si="162"/>
        <v>Formula</v>
      </c>
      <c r="D5241" s="54" t="s">
        <v>14044</v>
      </c>
      <c r="E5241" s="54" t="s">
        <v>14285</v>
      </c>
      <c r="F5241" s="55">
        <v>150</v>
      </c>
      <c r="G5241" s="53">
        <f t="shared" si="163"/>
        <v>53624</v>
      </c>
    </row>
    <row r="5242" spans="1:7" ht="52.5" x14ac:dyDescent="0.25">
      <c r="A5242" s="47" t="s">
        <v>14286</v>
      </c>
      <c r="B5242" s="47" t="s">
        <v>14043</v>
      </c>
      <c r="C5242" s="47" t="str">
        <f t="shared" si="162"/>
        <v>Formula</v>
      </c>
      <c r="D5242" s="47" t="s">
        <v>14044</v>
      </c>
      <c r="E5242" s="47" t="s">
        <v>14287</v>
      </c>
      <c r="F5242" s="53">
        <v>70</v>
      </c>
      <c r="G5242" s="53">
        <f t="shared" si="163"/>
        <v>53624</v>
      </c>
    </row>
    <row r="5243" spans="1:7" ht="52.5" x14ac:dyDescent="0.25">
      <c r="A5243" s="54" t="s">
        <v>14288</v>
      </c>
      <c r="B5243" s="54" t="s">
        <v>14043</v>
      </c>
      <c r="C5243" s="47" t="str">
        <f t="shared" si="162"/>
        <v>Formula</v>
      </c>
      <c r="D5243" s="54" t="s">
        <v>14044</v>
      </c>
      <c r="E5243" s="54" t="s">
        <v>14289</v>
      </c>
      <c r="F5243" s="55">
        <v>143</v>
      </c>
      <c r="G5243" s="53">
        <f t="shared" si="163"/>
        <v>53624</v>
      </c>
    </row>
    <row r="5244" spans="1:7" ht="52.5" x14ac:dyDescent="0.25">
      <c r="A5244" s="47" t="s">
        <v>14290</v>
      </c>
      <c r="B5244" s="47" t="s">
        <v>14043</v>
      </c>
      <c r="C5244" s="47" t="str">
        <f t="shared" si="162"/>
        <v>Formula</v>
      </c>
      <c r="D5244" s="47" t="s">
        <v>14044</v>
      </c>
      <c r="E5244" s="47" t="s">
        <v>14291</v>
      </c>
      <c r="F5244" s="53">
        <v>124</v>
      </c>
      <c r="G5244" s="53">
        <f t="shared" si="163"/>
        <v>53624</v>
      </c>
    </row>
    <row r="5245" spans="1:7" ht="52.5" x14ac:dyDescent="0.25">
      <c r="A5245" s="54" t="s">
        <v>14292</v>
      </c>
      <c r="B5245" s="54" t="s">
        <v>14043</v>
      </c>
      <c r="C5245" s="47" t="str">
        <f t="shared" si="162"/>
        <v>Formula</v>
      </c>
      <c r="D5245" s="54" t="s">
        <v>14044</v>
      </c>
      <c r="E5245" s="54" t="s">
        <v>14293</v>
      </c>
      <c r="F5245" s="55">
        <v>324</v>
      </c>
      <c r="G5245" s="53">
        <f t="shared" si="163"/>
        <v>53624</v>
      </c>
    </row>
    <row r="5246" spans="1:7" ht="52.5" x14ac:dyDescent="0.25">
      <c r="A5246" s="47" t="s">
        <v>14294</v>
      </c>
      <c r="B5246" s="47" t="s">
        <v>14043</v>
      </c>
      <c r="C5246" s="47" t="str">
        <f t="shared" si="162"/>
        <v>Formula</v>
      </c>
      <c r="D5246" s="47" t="s">
        <v>14044</v>
      </c>
      <c r="E5246" s="47" t="s">
        <v>14295</v>
      </c>
      <c r="F5246" s="53">
        <v>504</v>
      </c>
      <c r="G5246" s="53">
        <f t="shared" si="163"/>
        <v>53624</v>
      </c>
    </row>
    <row r="5247" spans="1:7" ht="52.5" x14ac:dyDescent="0.25">
      <c r="A5247" s="54" t="s">
        <v>14296</v>
      </c>
      <c r="B5247" s="54" t="s">
        <v>14043</v>
      </c>
      <c r="C5247" s="47" t="str">
        <f t="shared" si="162"/>
        <v>Formula</v>
      </c>
      <c r="D5247" s="54" t="s">
        <v>14044</v>
      </c>
      <c r="E5247" s="54" t="s">
        <v>14297</v>
      </c>
      <c r="F5247" s="55">
        <v>50</v>
      </c>
      <c r="G5247" s="53">
        <f t="shared" si="163"/>
        <v>53624</v>
      </c>
    </row>
    <row r="5248" spans="1:7" ht="52.5" x14ac:dyDescent="0.25">
      <c r="A5248" s="47" t="s">
        <v>14298</v>
      </c>
      <c r="B5248" s="47" t="s">
        <v>14043</v>
      </c>
      <c r="C5248" s="47" t="str">
        <f t="shared" si="162"/>
        <v>Formula</v>
      </c>
      <c r="D5248" s="47" t="s">
        <v>14044</v>
      </c>
      <c r="E5248" s="47" t="s">
        <v>14299</v>
      </c>
      <c r="F5248" s="53">
        <v>83</v>
      </c>
      <c r="G5248" s="53">
        <f t="shared" si="163"/>
        <v>53624</v>
      </c>
    </row>
    <row r="5249" spans="1:7" ht="52.5" x14ac:dyDescent="0.25">
      <c r="A5249" s="54" t="s">
        <v>14300</v>
      </c>
      <c r="B5249" s="54" t="s">
        <v>14043</v>
      </c>
      <c r="C5249" s="47" t="str">
        <f t="shared" si="162"/>
        <v>Formula</v>
      </c>
      <c r="D5249" s="54" t="s">
        <v>14044</v>
      </c>
      <c r="E5249" s="54" t="s">
        <v>14301</v>
      </c>
      <c r="F5249" s="55">
        <v>160</v>
      </c>
      <c r="G5249" s="53">
        <f t="shared" si="163"/>
        <v>53624</v>
      </c>
    </row>
    <row r="5250" spans="1:7" ht="52.5" x14ac:dyDescent="0.25">
      <c r="A5250" s="47" t="s">
        <v>14302</v>
      </c>
      <c r="B5250" s="47" t="s">
        <v>14043</v>
      </c>
      <c r="C5250" s="47" t="str">
        <f t="shared" si="162"/>
        <v>Formula</v>
      </c>
      <c r="D5250" s="47" t="s">
        <v>14044</v>
      </c>
      <c r="E5250" s="47" t="s">
        <v>14303</v>
      </c>
      <c r="F5250" s="53">
        <v>100</v>
      </c>
      <c r="G5250" s="53">
        <f t="shared" si="163"/>
        <v>53624</v>
      </c>
    </row>
    <row r="5251" spans="1:7" ht="52.5" x14ac:dyDescent="0.25">
      <c r="A5251" s="54" t="s">
        <v>14304</v>
      </c>
      <c r="B5251" s="54" t="s">
        <v>14043</v>
      </c>
      <c r="C5251" s="47" t="str">
        <f t="shared" ref="C5251:C5314" si="164">IF(ISTEXT(VLOOKUP(B5251,$I$2:$I$11,1,FALSE)),"Alt sub","Formula")</f>
        <v>Formula</v>
      </c>
      <c r="D5251" s="54" t="s">
        <v>14044</v>
      </c>
      <c r="E5251" s="54" t="s">
        <v>14305</v>
      </c>
      <c r="F5251" s="55">
        <v>60</v>
      </c>
      <c r="G5251" s="53">
        <f t="shared" ref="G5251:G5314" si="165">SUMIF(B:B,B5251,F:F)</f>
        <v>53624</v>
      </c>
    </row>
    <row r="5252" spans="1:7" ht="52.5" x14ac:dyDescent="0.25">
      <c r="A5252" s="47" t="s">
        <v>14306</v>
      </c>
      <c r="B5252" s="47" t="s">
        <v>14043</v>
      </c>
      <c r="C5252" s="47" t="str">
        <f t="shared" si="164"/>
        <v>Formula</v>
      </c>
      <c r="D5252" s="47" t="s">
        <v>14044</v>
      </c>
      <c r="E5252" s="47" t="s">
        <v>14307</v>
      </c>
      <c r="F5252" s="53">
        <v>280</v>
      </c>
      <c r="G5252" s="53">
        <f t="shared" si="165"/>
        <v>53624</v>
      </c>
    </row>
    <row r="5253" spans="1:7" ht="52.5" x14ac:dyDescent="0.25">
      <c r="A5253" s="54" t="s">
        <v>14308</v>
      </c>
      <c r="B5253" s="54" t="s">
        <v>14043</v>
      </c>
      <c r="C5253" s="47" t="str">
        <f t="shared" si="164"/>
        <v>Formula</v>
      </c>
      <c r="D5253" s="54" t="s">
        <v>14044</v>
      </c>
      <c r="E5253" s="54" t="s">
        <v>14309</v>
      </c>
      <c r="F5253" s="55">
        <v>250</v>
      </c>
      <c r="G5253" s="53">
        <f t="shared" si="165"/>
        <v>53624</v>
      </c>
    </row>
    <row r="5254" spans="1:7" ht="52.5" x14ac:dyDescent="0.25">
      <c r="A5254" s="47" t="s">
        <v>14310</v>
      </c>
      <c r="B5254" s="47" t="s">
        <v>14043</v>
      </c>
      <c r="C5254" s="47" t="str">
        <f t="shared" si="164"/>
        <v>Formula</v>
      </c>
      <c r="D5254" s="47" t="s">
        <v>14044</v>
      </c>
      <c r="E5254" s="47" t="s">
        <v>14311</v>
      </c>
      <c r="F5254" s="53">
        <v>9</v>
      </c>
      <c r="G5254" s="53">
        <f t="shared" si="165"/>
        <v>53624</v>
      </c>
    </row>
    <row r="5255" spans="1:7" ht="52.5" x14ac:dyDescent="0.25">
      <c r="A5255" s="54" t="s">
        <v>14312</v>
      </c>
      <c r="B5255" s="54" t="s">
        <v>14043</v>
      </c>
      <c r="C5255" s="47" t="str">
        <f t="shared" si="164"/>
        <v>Formula</v>
      </c>
      <c r="D5255" s="54" t="s">
        <v>14044</v>
      </c>
      <c r="E5255" s="54" t="s">
        <v>14313</v>
      </c>
      <c r="F5255" s="55">
        <v>210</v>
      </c>
      <c r="G5255" s="53">
        <f t="shared" si="165"/>
        <v>53624</v>
      </c>
    </row>
    <row r="5256" spans="1:7" ht="52.5" x14ac:dyDescent="0.25">
      <c r="A5256" s="47" t="s">
        <v>14314</v>
      </c>
      <c r="B5256" s="47" t="s">
        <v>14043</v>
      </c>
      <c r="C5256" s="47" t="str">
        <f t="shared" si="164"/>
        <v>Formula</v>
      </c>
      <c r="D5256" s="47" t="s">
        <v>14044</v>
      </c>
      <c r="E5256" s="47" t="s">
        <v>14315</v>
      </c>
      <c r="F5256" s="53">
        <v>124</v>
      </c>
      <c r="G5256" s="53">
        <f t="shared" si="165"/>
        <v>53624</v>
      </c>
    </row>
    <row r="5257" spans="1:7" ht="52.5" x14ac:dyDescent="0.25">
      <c r="A5257" s="54" t="s">
        <v>14316</v>
      </c>
      <c r="B5257" s="54" t="s">
        <v>14043</v>
      </c>
      <c r="C5257" s="47" t="str">
        <f t="shared" si="164"/>
        <v>Formula</v>
      </c>
      <c r="D5257" s="54" t="s">
        <v>14044</v>
      </c>
      <c r="E5257" s="54" t="s">
        <v>14317</v>
      </c>
      <c r="F5257" s="55">
        <v>70</v>
      </c>
      <c r="G5257" s="53">
        <f t="shared" si="165"/>
        <v>53624</v>
      </c>
    </row>
    <row r="5258" spans="1:7" ht="52.5" x14ac:dyDescent="0.25">
      <c r="A5258" s="47" t="s">
        <v>14318</v>
      </c>
      <c r="B5258" s="47" t="s">
        <v>14043</v>
      </c>
      <c r="C5258" s="47" t="str">
        <f t="shared" si="164"/>
        <v>Formula</v>
      </c>
      <c r="D5258" s="47" t="s">
        <v>14044</v>
      </c>
      <c r="E5258" s="47" t="s">
        <v>14319</v>
      </c>
      <c r="F5258" s="53">
        <v>4</v>
      </c>
      <c r="G5258" s="53">
        <f t="shared" si="165"/>
        <v>53624</v>
      </c>
    </row>
    <row r="5259" spans="1:7" ht="52.5" x14ac:dyDescent="0.25">
      <c r="A5259" s="54" t="s">
        <v>14320</v>
      </c>
      <c r="B5259" s="54" t="s">
        <v>14043</v>
      </c>
      <c r="C5259" s="47" t="str">
        <f t="shared" si="164"/>
        <v>Formula</v>
      </c>
      <c r="D5259" s="54" t="s">
        <v>14044</v>
      </c>
      <c r="E5259" s="54" t="s">
        <v>14191</v>
      </c>
      <c r="F5259" s="55">
        <v>120</v>
      </c>
      <c r="G5259" s="53">
        <f t="shared" si="165"/>
        <v>53624</v>
      </c>
    </row>
    <row r="5260" spans="1:7" ht="52.5" x14ac:dyDescent="0.25">
      <c r="A5260" s="47" t="s">
        <v>14321</v>
      </c>
      <c r="B5260" s="47" t="s">
        <v>14043</v>
      </c>
      <c r="C5260" s="47" t="str">
        <f t="shared" si="164"/>
        <v>Formula</v>
      </c>
      <c r="D5260" s="47" t="s">
        <v>14044</v>
      </c>
      <c r="E5260" s="47" t="s">
        <v>14322</v>
      </c>
      <c r="F5260" s="53">
        <v>150</v>
      </c>
      <c r="G5260" s="53">
        <f t="shared" si="165"/>
        <v>53624</v>
      </c>
    </row>
    <row r="5261" spans="1:7" ht="52.5" x14ac:dyDescent="0.25">
      <c r="A5261" s="54" t="s">
        <v>14323</v>
      </c>
      <c r="B5261" s="54" t="s">
        <v>14043</v>
      </c>
      <c r="C5261" s="47" t="str">
        <f t="shared" si="164"/>
        <v>Formula</v>
      </c>
      <c r="D5261" s="54" t="s">
        <v>14044</v>
      </c>
      <c r="E5261" s="54" t="s">
        <v>14324</v>
      </c>
      <c r="F5261" s="55">
        <v>88</v>
      </c>
      <c r="G5261" s="53">
        <f t="shared" si="165"/>
        <v>53624</v>
      </c>
    </row>
    <row r="5262" spans="1:7" ht="52.5" x14ac:dyDescent="0.25">
      <c r="A5262" s="47" t="s">
        <v>14325</v>
      </c>
      <c r="B5262" s="47" t="s">
        <v>14043</v>
      </c>
      <c r="C5262" s="47" t="str">
        <f t="shared" si="164"/>
        <v>Formula</v>
      </c>
      <c r="D5262" s="47" t="s">
        <v>14044</v>
      </c>
      <c r="E5262" s="47" t="s">
        <v>14326</v>
      </c>
      <c r="F5262" s="53">
        <v>150</v>
      </c>
      <c r="G5262" s="53">
        <f t="shared" si="165"/>
        <v>53624</v>
      </c>
    </row>
    <row r="5263" spans="1:7" ht="52.5" x14ac:dyDescent="0.25">
      <c r="A5263" s="54" t="s">
        <v>14327</v>
      </c>
      <c r="B5263" s="54" t="s">
        <v>14043</v>
      </c>
      <c r="C5263" s="47" t="str">
        <f t="shared" si="164"/>
        <v>Formula</v>
      </c>
      <c r="D5263" s="54" t="s">
        <v>14044</v>
      </c>
      <c r="E5263" s="54" t="s">
        <v>14328</v>
      </c>
      <c r="F5263" s="55">
        <v>112</v>
      </c>
      <c r="G5263" s="53">
        <f t="shared" si="165"/>
        <v>53624</v>
      </c>
    </row>
    <row r="5264" spans="1:7" ht="52.5" x14ac:dyDescent="0.25">
      <c r="A5264" s="47" t="s">
        <v>14329</v>
      </c>
      <c r="B5264" s="47" t="s">
        <v>14043</v>
      </c>
      <c r="C5264" s="47" t="str">
        <f t="shared" si="164"/>
        <v>Formula</v>
      </c>
      <c r="D5264" s="47" t="s">
        <v>14044</v>
      </c>
      <c r="E5264" s="47" t="s">
        <v>14330</v>
      </c>
      <c r="F5264" s="53">
        <v>146</v>
      </c>
      <c r="G5264" s="53">
        <f t="shared" si="165"/>
        <v>53624</v>
      </c>
    </row>
    <row r="5265" spans="1:7" ht="52.5" x14ac:dyDescent="0.25">
      <c r="A5265" s="54" t="s">
        <v>14331</v>
      </c>
      <c r="B5265" s="54" t="s">
        <v>14043</v>
      </c>
      <c r="C5265" s="47" t="str">
        <f t="shared" si="164"/>
        <v>Formula</v>
      </c>
      <c r="D5265" s="54" t="s">
        <v>14044</v>
      </c>
      <c r="E5265" s="54" t="s">
        <v>14332</v>
      </c>
      <c r="F5265" s="55">
        <v>298</v>
      </c>
      <c r="G5265" s="53">
        <f t="shared" si="165"/>
        <v>53624</v>
      </c>
    </row>
    <row r="5266" spans="1:7" ht="52.5" x14ac:dyDescent="0.25">
      <c r="A5266" s="47" t="s">
        <v>14333</v>
      </c>
      <c r="B5266" s="47" t="s">
        <v>14043</v>
      </c>
      <c r="C5266" s="47" t="str">
        <f t="shared" si="164"/>
        <v>Formula</v>
      </c>
      <c r="D5266" s="47" t="s">
        <v>14044</v>
      </c>
      <c r="E5266" s="47" t="s">
        <v>14334</v>
      </c>
      <c r="F5266" s="53">
        <v>200</v>
      </c>
      <c r="G5266" s="53">
        <f t="shared" si="165"/>
        <v>53624</v>
      </c>
    </row>
    <row r="5267" spans="1:7" ht="52.5" x14ac:dyDescent="0.25">
      <c r="A5267" s="54" t="s">
        <v>14335</v>
      </c>
      <c r="B5267" s="54" t="s">
        <v>14043</v>
      </c>
      <c r="C5267" s="47" t="str">
        <f t="shared" si="164"/>
        <v>Formula</v>
      </c>
      <c r="D5267" s="54" t="s">
        <v>14044</v>
      </c>
      <c r="E5267" s="54" t="s">
        <v>14336</v>
      </c>
      <c r="F5267" s="55">
        <v>100</v>
      </c>
      <c r="G5267" s="53">
        <f t="shared" si="165"/>
        <v>53624</v>
      </c>
    </row>
    <row r="5268" spans="1:7" ht="52.5" x14ac:dyDescent="0.25">
      <c r="A5268" s="47" t="s">
        <v>14337</v>
      </c>
      <c r="B5268" s="47" t="s">
        <v>14043</v>
      </c>
      <c r="C5268" s="47" t="str">
        <f t="shared" si="164"/>
        <v>Formula</v>
      </c>
      <c r="D5268" s="47" t="s">
        <v>14044</v>
      </c>
      <c r="E5268" s="47" t="s">
        <v>14338</v>
      </c>
      <c r="F5268" s="53">
        <v>50</v>
      </c>
      <c r="G5268" s="53">
        <f t="shared" si="165"/>
        <v>53624</v>
      </c>
    </row>
    <row r="5269" spans="1:7" ht="52.5" x14ac:dyDescent="0.25">
      <c r="A5269" s="54" t="s">
        <v>14339</v>
      </c>
      <c r="B5269" s="54" t="s">
        <v>14043</v>
      </c>
      <c r="C5269" s="47" t="str">
        <f t="shared" si="164"/>
        <v>Formula</v>
      </c>
      <c r="D5269" s="54" t="s">
        <v>14044</v>
      </c>
      <c r="E5269" s="54" t="s">
        <v>14340</v>
      </c>
      <c r="F5269" s="55">
        <v>100</v>
      </c>
      <c r="G5269" s="53">
        <f t="shared" si="165"/>
        <v>53624</v>
      </c>
    </row>
    <row r="5270" spans="1:7" ht="52.5" x14ac:dyDescent="0.25">
      <c r="A5270" s="47" t="s">
        <v>14341</v>
      </c>
      <c r="B5270" s="47" t="s">
        <v>14043</v>
      </c>
      <c r="C5270" s="47" t="str">
        <f t="shared" si="164"/>
        <v>Formula</v>
      </c>
      <c r="D5270" s="47" t="s">
        <v>14044</v>
      </c>
      <c r="E5270" s="47" t="s">
        <v>14342</v>
      </c>
      <c r="F5270" s="53">
        <v>100</v>
      </c>
      <c r="G5270" s="53">
        <f t="shared" si="165"/>
        <v>53624</v>
      </c>
    </row>
    <row r="5271" spans="1:7" ht="52.5" x14ac:dyDescent="0.25">
      <c r="A5271" s="54" t="s">
        <v>14343</v>
      </c>
      <c r="B5271" s="54" t="s">
        <v>14043</v>
      </c>
      <c r="C5271" s="47" t="str">
        <f t="shared" si="164"/>
        <v>Formula</v>
      </c>
      <c r="D5271" s="54" t="s">
        <v>14044</v>
      </c>
      <c r="E5271" s="54" t="s">
        <v>14344</v>
      </c>
      <c r="F5271" s="55">
        <v>44</v>
      </c>
      <c r="G5271" s="53">
        <f t="shared" si="165"/>
        <v>53624</v>
      </c>
    </row>
    <row r="5272" spans="1:7" ht="52.5" x14ac:dyDescent="0.25">
      <c r="A5272" s="47" t="s">
        <v>14345</v>
      </c>
      <c r="B5272" s="47" t="s">
        <v>14043</v>
      </c>
      <c r="C5272" s="47" t="str">
        <f t="shared" si="164"/>
        <v>Formula</v>
      </c>
      <c r="D5272" s="47" t="s">
        <v>14044</v>
      </c>
      <c r="E5272" s="47" t="s">
        <v>14346</v>
      </c>
      <c r="F5272" s="53">
        <v>74</v>
      </c>
      <c r="G5272" s="53">
        <f t="shared" si="165"/>
        <v>53624</v>
      </c>
    </row>
    <row r="5273" spans="1:7" ht="52.5" x14ac:dyDescent="0.25">
      <c r="A5273" s="54" t="s">
        <v>14347</v>
      </c>
      <c r="B5273" s="54" t="s">
        <v>14043</v>
      </c>
      <c r="C5273" s="47" t="str">
        <f t="shared" si="164"/>
        <v>Formula</v>
      </c>
      <c r="D5273" s="54" t="s">
        <v>14044</v>
      </c>
      <c r="E5273" s="54" t="s">
        <v>14348</v>
      </c>
      <c r="F5273" s="55">
        <v>80</v>
      </c>
      <c r="G5273" s="53">
        <f t="shared" si="165"/>
        <v>53624</v>
      </c>
    </row>
    <row r="5274" spans="1:7" ht="52.5" x14ac:dyDescent="0.25">
      <c r="A5274" s="47" t="s">
        <v>14349</v>
      </c>
      <c r="B5274" s="47" t="s">
        <v>14043</v>
      </c>
      <c r="C5274" s="47" t="str">
        <f t="shared" si="164"/>
        <v>Formula</v>
      </c>
      <c r="D5274" s="47" t="s">
        <v>14044</v>
      </c>
      <c r="E5274" s="47" t="s">
        <v>14350</v>
      </c>
      <c r="F5274" s="53">
        <v>70</v>
      </c>
      <c r="G5274" s="53">
        <f t="shared" si="165"/>
        <v>53624</v>
      </c>
    </row>
    <row r="5275" spans="1:7" ht="52.5" x14ac:dyDescent="0.25">
      <c r="A5275" s="54" t="s">
        <v>14351</v>
      </c>
      <c r="B5275" s="54" t="s">
        <v>14043</v>
      </c>
      <c r="C5275" s="47" t="str">
        <f t="shared" si="164"/>
        <v>Formula</v>
      </c>
      <c r="D5275" s="54" t="s">
        <v>14044</v>
      </c>
      <c r="E5275" s="54" t="s">
        <v>14352</v>
      </c>
      <c r="F5275" s="55">
        <v>50</v>
      </c>
      <c r="G5275" s="53">
        <f t="shared" si="165"/>
        <v>53624</v>
      </c>
    </row>
    <row r="5276" spans="1:7" ht="52.5" x14ac:dyDescent="0.25">
      <c r="A5276" s="47" t="s">
        <v>14353</v>
      </c>
      <c r="B5276" s="47" t="s">
        <v>14043</v>
      </c>
      <c r="C5276" s="47" t="str">
        <f t="shared" si="164"/>
        <v>Formula</v>
      </c>
      <c r="D5276" s="47" t="s">
        <v>14044</v>
      </c>
      <c r="E5276" s="47" t="s">
        <v>14095</v>
      </c>
      <c r="F5276" s="53">
        <v>100</v>
      </c>
      <c r="G5276" s="53">
        <f t="shared" si="165"/>
        <v>53624</v>
      </c>
    </row>
    <row r="5277" spans="1:7" ht="52.5" x14ac:dyDescent="0.25">
      <c r="A5277" s="54" t="s">
        <v>14354</v>
      </c>
      <c r="B5277" s="54" t="s">
        <v>14043</v>
      </c>
      <c r="C5277" s="47" t="str">
        <f t="shared" si="164"/>
        <v>Formula</v>
      </c>
      <c r="D5277" s="54" t="s">
        <v>14044</v>
      </c>
      <c r="E5277" s="54" t="s">
        <v>14355</v>
      </c>
      <c r="F5277" s="55">
        <v>92</v>
      </c>
      <c r="G5277" s="53">
        <f t="shared" si="165"/>
        <v>53624</v>
      </c>
    </row>
    <row r="5278" spans="1:7" ht="52.5" x14ac:dyDescent="0.25">
      <c r="A5278" s="47" t="s">
        <v>14356</v>
      </c>
      <c r="B5278" s="47" t="s">
        <v>14043</v>
      </c>
      <c r="C5278" s="47" t="str">
        <f t="shared" si="164"/>
        <v>Formula</v>
      </c>
      <c r="D5278" s="47" t="s">
        <v>14044</v>
      </c>
      <c r="E5278" s="47" t="s">
        <v>14357</v>
      </c>
      <c r="F5278" s="53">
        <v>110</v>
      </c>
      <c r="G5278" s="53">
        <f t="shared" si="165"/>
        <v>53624</v>
      </c>
    </row>
    <row r="5279" spans="1:7" ht="52.5" x14ac:dyDescent="0.25">
      <c r="A5279" s="54" t="s">
        <v>14358</v>
      </c>
      <c r="B5279" s="54" t="s">
        <v>14043</v>
      </c>
      <c r="C5279" s="47" t="str">
        <f t="shared" si="164"/>
        <v>Formula</v>
      </c>
      <c r="D5279" s="54" t="s">
        <v>14044</v>
      </c>
      <c r="E5279" s="54" t="s">
        <v>14359</v>
      </c>
      <c r="F5279" s="55">
        <v>100</v>
      </c>
      <c r="G5279" s="53">
        <f t="shared" si="165"/>
        <v>53624</v>
      </c>
    </row>
    <row r="5280" spans="1:7" ht="52.5" x14ac:dyDescent="0.25">
      <c r="A5280" s="47" t="s">
        <v>14360</v>
      </c>
      <c r="B5280" s="47" t="s">
        <v>14043</v>
      </c>
      <c r="C5280" s="47" t="str">
        <f t="shared" si="164"/>
        <v>Formula</v>
      </c>
      <c r="D5280" s="47" t="s">
        <v>14044</v>
      </c>
      <c r="E5280" s="47" t="s">
        <v>14361</v>
      </c>
      <c r="F5280" s="53">
        <v>95</v>
      </c>
      <c r="G5280" s="53">
        <f t="shared" si="165"/>
        <v>53624</v>
      </c>
    </row>
    <row r="5281" spans="1:7" ht="52.5" x14ac:dyDescent="0.25">
      <c r="A5281" s="54" t="s">
        <v>14362</v>
      </c>
      <c r="B5281" s="54" t="s">
        <v>14043</v>
      </c>
      <c r="C5281" s="47" t="str">
        <f t="shared" si="164"/>
        <v>Formula</v>
      </c>
      <c r="D5281" s="54" t="s">
        <v>14044</v>
      </c>
      <c r="E5281" s="54" t="s">
        <v>14363</v>
      </c>
      <c r="F5281" s="55">
        <v>6</v>
      </c>
      <c r="G5281" s="53">
        <f t="shared" si="165"/>
        <v>53624</v>
      </c>
    </row>
    <row r="5282" spans="1:7" ht="52.5" x14ac:dyDescent="0.25">
      <c r="A5282" s="47" t="s">
        <v>14364</v>
      </c>
      <c r="B5282" s="47" t="s">
        <v>14043</v>
      </c>
      <c r="C5282" s="47" t="str">
        <f t="shared" si="164"/>
        <v>Formula</v>
      </c>
      <c r="D5282" s="47" t="s">
        <v>14044</v>
      </c>
      <c r="E5282" s="47" t="s">
        <v>14365</v>
      </c>
      <c r="F5282" s="53">
        <v>134</v>
      </c>
      <c r="G5282" s="53">
        <f t="shared" si="165"/>
        <v>53624</v>
      </c>
    </row>
    <row r="5283" spans="1:7" ht="52.5" x14ac:dyDescent="0.25">
      <c r="A5283" s="54" t="s">
        <v>14366</v>
      </c>
      <c r="B5283" s="54" t="s">
        <v>14043</v>
      </c>
      <c r="C5283" s="47" t="str">
        <f t="shared" si="164"/>
        <v>Formula</v>
      </c>
      <c r="D5283" s="54" t="s">
        <v>14044</v>
      </c>
      <c r="E5283" s="54" t="s">
        <v>14367</v>
      </c>
      <c r="F5283" s="55">
        <v>100</v>
      </c>
      <c r="G5283" s="53">
        <f t="shared" si="165"/>
        <v>53624</v>
      </c>
    </row>
    <row r="5284" spans="1:7" ht="52.5" x14ac:dyDescent="0.25">
      <c r="A5284" s="47" t="s">
        <v>14368</v>
      </c>
      <c r="B5284" s="47" t="s">
        <v>14043</v>
      </c>
      <c r="C5284" s="47" t="str">
        <f t="shared" si="164"/>
        <v>Formula</v>
      </c>
      <c r="D5284" s="47" t="s">
        <v>14044</v>
      </c>
      <c r="E5284" s="47" t="s">
        <v>14369</v>
      </c>
      <c r="F5284" s="53">
        <v>150</v>
      </c>
      <c r="G5284" s="53">
        <f t="shared" si="165"/>
        <v>53624</v>
      </c>
    </row>
    <row r="5285" spans="1:7" ht="52.5" x14ac:dyDescent="0.25">
      <c r="A5285" s="54" t="s">
        <v>14370</v>
      </c>
      <c r="B5285" s="54" t="s">
        <v>14043</v>
      </c>
      <c r="C5285" s="47" t="str">
        <f t="shared" si="164"/>
        <v>Formula</v>
      </c>
      <c r="D5285" s="54" t="s">
        <v>14044</v>
      </c>
      <c r="E5285" s="54" t="s">
        <v>14371</v>
      </c>
      <c r="F5285" s="55">
        <v>260</v>
      </c>
      <c r="G5285" s="53">
        <f t="shared" si="165"/>
        <v>53624</v>
      </c>
    </row>
    <row r="5286" spans="1:7" ht="52.5" x14ac:dyDescent="0.25">
      <c r="A5286" s="47" t="s">
        <v>14372</v>
      </c>
      <c r="B5286" s="47" t="s">
        <v>14043</v>
      </c>
      <c r="C5286" s="47" t="str">
        <f t="shared" si="164"/>
        <v>Formula</v>
      </c>
      <c r="D5286" s="47" t="s">
        <v>14044</v>
      </c>
      <c r="E5286" s="47" t="s">
        <v>14373</v>
      </c>
      <c r="F5286" s="53">
        <v>150</v>
      </c>
      <c r="G5286" s="53">
        <f t="shared" si="165"/>
        <v>53624</v>
      </c>
    </row>
    <row r="5287" spans="1:7" ht="52.5" x14ac:dyDescent="0.25">
      <c r="A5287" s="54" t="s">
        <v>14374</v>
      </c>
      <c r="B5287" s="54" t="s">
        <v>14043</v>
      </c>
      <c r="C5287" s="47" t="str">
        <f t="shared" si="164"/>
        <v>Formula</v>
      </c>
      <c r="D5287" s="54" t="s">
        <v>14044</v>
      </c>
      <c r="E5287" s="54" t="s">
        <v>14375</v>
      </c>
      <c r="F5287" s="55">
        <v>200</v>
      </c>
      <c r="G5287" s="53">
        <f t="shared" si="165"/>
        <v>53624</v>
      </c>
    </row>
    <row r="5288" spans="1:7" ht="52.5" x14ac:dyDescent="0.25">
      <c r="A5288" s="47" t="s">
        <v>14376</v>
      </c>
      <c r="B5288" s="47" t="s">
        <v>14043</v>
      </c>
      <c r="C5288" s="47" t="str">
        <f t="shared" si="164"/>
        <v>Formula</v>
      </c>
      <c r="D5288" s="47" t="s">
        <v>14044</v>
      </c>
      <c r="E5288" s="47" t="s">
        <v>14377</v>
      </c>
      <c r="F5288" s="53">
        <v>116</v>
      </c>
      <c r="G5288" s="53">
        <f t="shared" si="165"/>
        <v>53624</v>
      </c>
    </row>
    <row r="5289" spans="1:7" ht="52.5" x14ac:dyDescent="0.25">
      <c r="A5289" s="54" t="s">
        <v>14378</v>
      </c>
      <c r="B5289" s="54" t="s">
        <v>14043</v>
      </c>
      <c r="C5289" s="47" t="str">
        <f t="shared" si="164"/>
        <v>Formula</v>
      </c>
      <c r="D5289" s="54" t="s">
        <v>14044</v>
      </c>
      <c r="E5289" s="54" t="s">
        <v>14379</v>
      </c>
      <c r="F5289" s="55">
        <v>148</v>
      </c>
      <c r="G5289" s="53">
        <f t="shared" si="165"/>
        <v>53624</v>
      </c>
    </row>
    <row r="5290" spans="1:7" ht="52.5" x14ac:dyDescent="0.25">
      <c r="A5290" s="47" t="s">
        <v>14380</v>
      </c>
      <c r="B5290" s="47" t="s">
        <v>14043</v>
      </c>
      <c r="C5290" s="47" t="str">
        <f t="shared" si="164"/>
        <v>Formula</v>
      </c>
      <c r="D5290" s="47" t="s">
        <v>14044</v>
      </c>
      <c r="E5290" s="47" t="s">
        <v>14381</v>
      </c>
      <c r="F5290" s="53">
        <v>100</v>
      </c>
      <c r="G5290" s="53">
        <f t="shared" si="165"/>
        <v>53624</v>
      </c>
    </row>
    <row r="5291" spans="1:7" ht="52.5" x14ac:dyDescent="0.25">
      <c r="A5291" s="54" t="s">
        <v>14382</v>
      </c>
      <c r="B5291" s="54" t="s">
        <v>14043</v>
      </c>
      <c r="C5291" s="47" t="str">
        <f t="shared" si="164"/>
        <v>Formula</v>
      </c>
      <c r="D5291" s="54" t="s">
        <v>14044</v>
      </c>
      <c r="E5291" s="54" t="s">
        <v>14383</v>
      </c>
      <c r="F5291" s="55">
        <v>73</v>
      </c>
      <c r="G5291" s="53">
        <f t="shared" si="165"/>
        <v>53624</v>
      </c>
    </row>
    <row r="5292" spans="1:7" ht="52.5" x14ac:dyDescent="0.25">
      <c r="A5292" s="47" t="s">
        <v>14384</v>
      </c>
      <c r="B5292" s="47" t="s">
        <v>14043</v>
      </c>
      <c r="C5292" s="47" t="str">
        <f t="shared" si="164"/>
        <v>Formula</v>
      </c>
      <c r="D5292" s="47" t="s">
        <v>14044</v>
      </c>
      <c r="E5292" s="47" t="s">
        <v>14385</v>
      </c>
      <c r="F5292" s="53">
        <v>140</v>
      </c>
      <c r="G5292" s="53">
        <f t="shared" si="165"/>
        <v>53624</v>
      </c>
    </row>
    <row r="5293" spans="1:7" ht="52.5" x14ac:dyDescent="0.25">
      <c r="A5293" s="54" t="s">
        <v>14386</v>
      </c>
      <c r="B5293" s="54" t="s">
        <v>14043</v>
      </c>
      <c r="C5293" s="47" t="str">
        <f t="shared" si="164"/>
        <v>Formula</v>
      </c>
      <c r="D5293" s="54" t="s">
        <v>14044</v>
      </c>
      <c r="E5293" s="54" t="s">
        <v>14387</v>
      </c>
      <c r="F5293" s="55">
        <v>144</v>
      </c>
      <c r="G5293" s="53">
        <f t="shared" si="165"/>
        <v>53624</v>
      </c>
    </row>
    <row r="5294" spans="1:7" ht="52.5" x14ac:dyDescent="0.25">
      <c r="A5294" s="47" t="s">
        <v>14388</v>
      </c>
      <c r="B5294" s="47" t="s">
        <v>14043</v>
      </c>
      <c r="C5294" s="47" t="str">
        <f t="shared" si="164"/>
        <v>Formula</v>
      </c>
      <c r="D5294" s="47" t="s">
        <v>14044</v>
      </c>
      <c r="E5294" s="47" t="s">
        <v>14389</v>
      </c>
      <c r="F5294" s="53">
        <v>62</v>
      </c>
      <c r="G5294" s="53">
        <f t="shared" si="165"/>
        <v>53624</v>
      </c>
    </row>
    <row r="5295" spans="1:7" ht="52.5" x14ac:dyDescent="0.25">
      <c r="A5295" s="54" t="s">
        <v>14390</v>
      </c>
      <c r="B5295" s="54" t="s">
        <v>14043</v>
      </c>
      <c r="C5295" s="47" t="str">
        <f t="shared" si="164"/>
        <v>Formula</v>
      </c>
      <c r="D5295" s="54" t="s">
        <v>14044</v>
      </c>
      <c r="E5295" s="54" t="s">
        <v>14391</v>
      </c>
      <c r="F5295" s="55">
        <v>160</v>
      </c>
      <c r="G5295" s="53">
        <f t="shared" si="165"/>
        <v>53624</v>
      </c>
    </row>
    <row r="5296" spans="1:7" ht="52.5" x14ac:dyDescent="0.25">
      <c r="A5296" s="47" t="s">
        <v>14392</v>
      </c>
      <c r="B5296" s="47" t="s">
        <v>14043</v>
      </c>
      <c r="C5296" s="47" t="str">
        <f t="shared" si="164"/>
        <v>Formula</v>
      </c>
      <c r="D5296" s="47" t="s">
        <v>14044</v>
      </c>
      <c r="E5296" s="47" t="s">
        <v>14393</v>
      </c>
      <c r="F5296" s="53">
        <v>156</v>
      </c>
      <c r="G5296" s="53">
        <f t="shared" si="165"/>
        <v>53624</v>
      </c>
    </row>
    <row r="5297" spans="1:7" ht="52.5" x14ac:dyDescent="0.25">
      <c r="A5297" s="54" t="s">
        <v>14394</v>
      </c>
      <c r="B5297" s="54" t="s">
        <v>14043</v>
      </c>
      <c r="C5297" s="47" t="str">
        <f t="shared" si="164"/>
        <v>Formula</v>
      </c>
      <c r="D5297" s="54" t="s">
        <v>14044</v>
      </c>
      <c r="E5297" s="54" t="s">
        <v>14395</v>
      </c>
      <c r="F5297" s="55">
        <v>64</v>
      </c>
      <c r="G5297" s="53">
        <f t="shared" si="165"/>
        <v>53624</v>
      </c>
    </row>
    <row r="5298" spans="1:7" ht="52.5" x14ac:dyDescent="0.25">
      <c r="A5298" s="47" t="s">
        <v>14396</v>
      </c>
      <c r="B5298" s="47" t="s">
        <v>14043</v>
      </c>
      <c r="C5298" s="47" t="str">
        <f t="shared" si="164"/>
        <v>Formula</v>
      </c>
      <c r="D5298" s="47" t="s">
        <v>14044</v>
      </c>
      <c r="E5298" s="47" t="s">
        <v>14397</v>
      </c>
      <c r="F5298" s="53">
        <v>55</v>
      </c>
      <c r="G5298" s="53">
        <f t="shared" si="165"/>
        <v>53624</v>
      </c>
    </row>
    <row r="5299" spans="1:7" ht="52.5" x14ac:dyDescent="0.25">
      <c r="A5299" s="54" t="s">
        <v>14398</v>
      </c>
      <c r="B5299" s="54" t="s">
        <v>14043</v>
      </c>
      <c r="C5299" s="47" t="str">
        <f t="shared" si="164"/>
        <v>Formula</v>
      </c>
      <c r="D5299" s="54" t="s">
        <v>14044</v>
      </c>
      <c r="E5299" s="54" t="s">
        <v>14399</v>
      </c>
      <c r="F5299" s="55">
        <v>54</v>
      </c>
      <c r="G5299" s="53">
        <f t="shared" si="165"/>
        <v>53624</v>
      </c>
    </row>
    <row r="5300" spans="1:7" ht="52.5" x14ac:dyDescent="0.25">
      <c r="A5300" s="47" t="s">
        <v>14400</v>
      </c>
      <c r="B5300" s="47" t="s">
        <v>14043</v>
      </c>
      <c r="C5300" s="47" t="str">
        <f t="shared" si="164"/>
        <v>Formula</v>
      </c>
      <c r="D5300" s="47" t="s">
        <v>14044</v>
      </c>
      <c r="E5300" s="47" t="s">
        <v>14401</v>
      </c>
      <c r="F5300" s="53">
        <v>476</v>
      </c>
      <c r="G5300" s="53">
        <f t="shared" si="165"/>
        <v>53624</v>
      </c>
    </row>
    <row r="5301" spans="1:7" ht="52.5" x14ac:dyDescent="0.25">
      <c r="A5301" s="54" t="s">
        <v>14402</v>
      </c>
      <c r="B5301" s="54" t="s">
        <v>14043</v>
      </c>
      <c r="C5301" s="47" t="str">
        <f t="shared" si="164"/>
        <v>Formula</v>
      </c>
      <c r="D5301" s="54" t="s">
        <v>14044</v>
      </c>
      <c r="E5301" s="54" t="s">
        <v>14403</v>
      </c>
      <c r="F5301" s="55">
        <v>300</v>
      </c>
      <c r="G5301" s="53">
        <f t="shared" si="165"/>
        <v>53624</v>
      </c>
    </row>
    <row r="5302" spans="1:7" ht="52.5" x14ac:dyDescent="0.25">
      <c r="A5302" s="47" t="s">
        <v>14404</v>
      </c>
      <c r="B5302" s="47" t="s">
        <v>14043</v>
      </c>
      <c r="C5302" s="47" t="str">
        <f t="shared" si="164"/>
        <v>Formula</v>
      </c>
      <c r="D5302" s="47" t="s">
        <v>14044</v>
      </c>
      <c r="E5302" s="47" t="s">
        <v>14403</v>
      </c>
      <c r="F5302" s="53">
        <v>300</v>
      </c>
      <c r="G5302" s="53">
        <f t="shared" si="165"/>
        <v>53624</v>
      </c>
    </row>
    <row r="5303" spans="1:7" ht="52.5" x14ac:dyDescent="0.25">
      <c r="A5303" s="54" t="s">
        <v>14405</v>
      </c>
      <c r="B5303" s="54" t="s">
        <v>14043</v>
      </c>
      <c r="C5303" s="47" t="str">
        <f t="shared" si="164"/>
        <v>Formula</v>
      </c>
      <c r="D5303" s="54" t="s">
        <v>14044</v>
      </c>
      <c r="E5303" s="54" t="s">
        <v>14406</v>
      </c>
      <c r="F5303" s="55">
        <v>140</v>
      </c>
      <c r="G5303" s="53">
        <f t="shared" si="165"/>
        <v>53624</v>
      </c>
    </row>
    <row r="5304" spans="1:7" ht="52.5" x14ac:dyDescent="0.25">
      <c r="A5304" s="47" t="s">
        <v>14407</v>
      </c>
      <c r="B5304" s="47" t="s">
        <v>14043</v>
      </c>
      <c r="C5304" s="47" t="str">
        <f t="shared" si="164"/>
        <v>Formula</v>
      </c>
      <c r="D5304" s="47" t="s">
        <v>14044</v>
      </c>
      <c r="E5304" s="47" t="s">
        <v>14408</v>
      </c>
      <c r="F5304" s="53">
        <v>142</v>
      </c>
      <c r="G5304" s="53">
        <f t="shared" si="165"/>
        <v>53624</v>
      </c>
    </row>
    <row r="5305" spans="1:7" ht="52.5" x14ac:dyDescent="0.25">
      <c r="A5305" s="54" t="s">
        <v>14409</v>
      </c>
      <c r="B5305" s="54" t="s">
        <v>14043</v>
      </c>
      <c r="C5305" s="47" t="str">
        <f t="shared" si="164"/>
        <v>Formula</v>
      </c>
      <c r="D5305" s="54" t="s">
        <v>14044</v>
      </c>
      <c r="E5305" s="54" t="s">
        <v>14410</v>
      </c>
      <c r="F5305" s="55">
        <v>200</v>
      </c>
      <c r="G5305" s="53">
        <f t="shared" si="165"/>
        <v>53624</v>
      </c>
    </row>
    <row r="5306" spans="1:7" ht="52.5" x14ac:dyDescent="0.25">
      <c r="A5306" s="47" t="s">
        <v>14411</v>
      </c>
      <c r="B5306" s="47" t="s">
        <v>14043</v>
      </c>
      <c r="C5306" s="47" t="str">
        <f t="shared" si="164"/>
        <v>Formula</v>
      </c>
      <c r="D5306" s="47" t="s">
        <v>14044</v>
      </c>
      <c r="E5306" s="47" t="s">
        <v>14412</v>
      </c>
      <c r="F5306" s="53">
        <v>268</v>
      </c>
      <c r="G5306" s="53">
        <f t="shared" si="165"/>
        <v>53624</v>
      </c>
    </row>
    <row r="5307" spans="1:7" ht="52.5" x14ac:dyDescent="0.25">
      <c r="A5307" s="54" t="s">
        <v>14413</v>
      </c>
      <c r="B5307" s="54" t="s">
        <v>14043</v>
      </c>
      <c r="C5307" s="47" t="str">
        <f t="shared" si="164"/>
        <v>Formula</v>
      </c>
      <c r="D5307" s="54" t="s">
        <v>14044</v>
      </c>
      <c r="E5307" s="54" t="s">
        <v>14414</v>
      </c>
      <c r="F5307" s="55">
        <v>252</v>
      </c>
      <c r="G5307" s="53">
        <f t="shared" si="165"/>
        <v>53624</v>
      </c>
    </row>
    <row r="5308" spans="1:7" ht="52.5" x14ac:dyDescent="0.25">
      <c r="A5308" s="47" t="s">
        <v>14415</v>
      </c>
      <c r="B5308" s="47" t="s">
        <v>14043</v>
      </c>
      <c r="C5308" s="47" t="str">
        <f t="shared" si="164"/>
        <v>Formula</v>
      </c>
      <c r="D5308" s="47" t="s">
        <v>14044</v>
      </c>
      <c r="E5308" s="47" t="s">
        <v>14416</v>
      </c>
      <c r="F5308" s="53">
        <v>196</v>
      </c>
      <c r="G5308" s="53">
        <f t="shared" si="165"/>
        <v>53624</v>
      </c>
    </row>
    <row r="5309" spans="1:7" ht="52.5" x14ac:dyDescent="0.25">
      <c r="A5309" s="54" t="s">
        <v>14417</v>
      </c>
      <c r="B5309" s="54" t="s">
        <v>14043</v>
      </c>
      <c r="C5309" s="47" t="str">
        <f t="shared" si="164"/>
        <v>Formula</v>
      </c>
      <c r="D5309" s="54" t="s">
        <v>14044</v>
      </c>
      <c r="E5309" s="54" t="s">
        <v>14418</v>
      </c>
      <c r="F5309" s="55">
        <v>124</v>
      </c>
      <c r="G5309" s="53">
        <f t="shared" si="165"/>
        <v>53624</v>
      </c>
    </row>
    <row r="5310" spans="1:7" ht="52.5" x14ac:dyDescent="0.25">
      <c r="A5310" s="47" t="s">
        <v>14419</v>
      </c>
      <c r="B5310" s="47" t="s">
        <v>14043</v>
      </c>
      <c r="C5310" s="47" t="str">
        <f t="shared" si="164"/>
        <v>Formula</v>
      </c>
      <c r="D5310" s="47" t="s">
        <v>14044</v>
      </c>
      <c r="E5310" s="47" t="s">
        <v>14406</v>
      </c>
      <c r="F5310" s="53">
        <v>300</v>
      </c>
      <c r="G5310" s="53">
        <f t="shared" si="165"/>
        <v>53624</v>
      </c>
    </row>
    <row r="5311" spans="1:7" ht="52.5" x14ac:dyDescent="0.25">
      <c r="A5311" s="54" t="s">
        <v>14420</v>
      </c>
      <c r="B5311" s="54" t="s">
        <v>14043</v>
      </c>
      <c r="C5311" s="47" t="str">
        <f t="shared" si="164"/>
        <v>Formula</v>
      </c>
      <c r="D5311" s="54" t="s">
        <v>14044</v>
      </c>
      <c r="E5311" s="54" t="s">
        <v>14421</v>
      </c>
      <c r="F5311" s="55">
        <v>15</v>
      </c>
      <c r="G5311" s="53">
        <f t="shared" si="165"/>
        <v>53624</v>
      </c>
    </row>
    <row r="5312" spans="1:7" ht="52.5" x14ac:dyDescent="0.25">
      <c r="A5312" s="47" t="s">
        <v>14422</v>
      </c>
      <c r="B5312" s="47" t="s">
        <v>14043</v>
      </c>
      <c r="C5312" s="47" t="str">
        <f t="shared" si="164"/>
        <v>Formula</v>
      </c>
      <c r="D5312" s="47" t="s">
        <v>14044</v>
      </c>
      <c r="E5312" s="47" t="s">
        <v>14423</v>
      </c>
      <c r="F5312" s="53">
        <v>185</v>
      </c>
      <c r="G5312" s="53">
        <f t="shared" si="165"/>
        <v>53624</v>
      </c>
    </row>
    <row r="5313" spans="1:7" ht="52.5" x14ac:dyDescent="0.25">
      <c r="A5313" s="54" t="s">
        <v>14424</v>
      </c>
      <c r="B5313" s="54" t="s">
        <v>14043</v>
      </c>
      <c r="C5313" s="47" t="str">
        <f t="shared" si="164"/>
        <v>Formula</v>
      </c>
      <c r="D5313" s="54" t="s">
        <v>14044</v>
      </c>
      <c r="E5313" s="54" t="s">
        <v>14425</v>
      </c>
      <c r="F5313" s="55">
        <v>200</v>
      </c>
      <c r="G5313" s="53">
        <f t="shared" si="165"/>
        <v>53624</v>
      </c>
    </row>
    <row r="5314" spans="1:7" ht="52.5" x14ac:dyDescent="0.25">
      <c r="A5314" s="47" t="s">
        <v>14426</v>
      </c>
      <c r="B5314" s="47" t="s">
        <v>14043</v>
      </c>
      <c r="C5314" s="47" t="str">
        <f t="shared" si="164"/>
        <v>Formula</v>
      </c>
      <c r="D5314" s="47" t="s">
        <v>14044</v>
      </c>
      <c r="E5314" s="47" t="s">
        <v>14427</v>
      </c>
      <c r="F5314" s="53">
        <v>145</v>
      </c>
      <c r="G5314" s="53">
        <f t="shared" si="165"/>
        <v>53624</v>
      </c>
    </row>
    <row r="5315" spans="1:7" ht="52.5" x14ac:dyDescent="0.25">
      <c r="A5315" s="54" t="s">
        <v>14428</v>
      </c>
      <c r="B5315" s="54" t="s">
        <v>14043</v>
      </c>
      <c r="C5315" s="47" t="str">
        <f t="shared" ref="C5315:C5378" si="166">IF(ISTEXT(VLOOKUP(B5315,$I$2:$I$11,1,FALSE)),"Alt sub","Formula")</f>
        <v>Formula</v>
      </c>
      <c r="D5315" s="54" t="s">
        <v>14044</v>
      </c>
      <c r="E5315" s="54" t="s">
        <v>14429</v>
      </c>
      <c r="F5315" s="55">
        <v>74</v>
      </c>
      <c r="G5315" s="53">
        <f t="shared" ref="G5315:G5378" si="167">SUMIF(B:B,B5315,F:F)</f>
        <v>53624</v>
      </c>
    </row>
    <row r="5316" spans="1:7" ht="52.5" x14ac:dyDescent="0.25">
      <c r="A5316" s="47" t="s">
        <v>14430</v>
      </c>
      <c r="B5316" s="47" t="s">
        <v>14043</v>
      </c>
      <c r="C5316" s="47" t="str">
        <f t="shared" si="166"/>
        <v>Formula</v>
      </c>
      <c r="D5316" s="47" t="s">
        <v>14044</v>
      </c>
      <c r="E5316" s="47" t="s">
        <v>14431</v>
      </c>
      <c r="F5316" s="53">
        <v>98</v>
      </c>
      <c r="G5316" s="53">
        <f t="shared" si="167"/>
        <v>53624</v>
      </c>
    </row>
    <row r="5317" spans="1:7" ht="52.5" x14ac:dyDescent="0.25">
      <c r="A5317" s="54" t="s">
        <v>14432</v>
      </c>
      <c r="B5317" s="54" t="s">
        <v>14043</v>
      </c>
      <c r="C5317" s="47" t="str">
        <f t="shared" si="166"/>
        <v>Formula</v>
      </c>
      <c r="D5317" s="54" t="s">
        <v>14044</v>
      </c>
      <c r="E5317" s="54" t="s">
        <v>14433</v>
      </c>
      <c r="F5317" s="55">
        <v>300</v>
      </c>
      <c r="G5317" s="53">
        <f t="shared" si="167"/>
        <v>53624</v>
      </c>
    </row>
    <row r="5318" spans="1:7" ht="52.5" x14ac:dyDescent="0.25">
      <c r="A5318" s="47" t="s">
        <v>14434</v>
      </c>
      <c r="B5318" s="47" t="s">
        <v>14043</v>
      </c>
      <c r="C5318" s="47" t="str">
        <f t="shared" si="166"/>
        <v>Formula</v>
      </c>
      <c r="D5318" s="47" t="s">
        <v>14044</v>
      </c>
      <c r="E5318" s="47" t="s">
        <v>14435</v>
      </c>
      <c r="F5318" s="53">
        <v>101</v>
      </c>
      <c r="G5318" s="53">
        <f t="shared" si="167"/>
        <v>53624</v>
      </c>
    </row>
    <row r="5319" spans="1:7" ht="52.5" x14ac:dyDescent="0.25">
      <c r="A5319" s="54" t="s">
        <v>14436</v>
      </c>
      <c r="B5319" s="54" t="s">
        <v>14043</v>
      </c>
      <c r="C5319" s="47" t="str">
        <f t="shared" si="166"/>
        <v>Formula</v>
      </c>
      <c r="D5319" s="54" t="s">
        <v>14044</v>
      </c>
      <c r="E5319" s="54" t="s">
        <v>14437</v>
      </c>
      <c r="F5319" s="55">
        <v>150</v>
      </c>
      <c r="G5319" s="53">
        <f t="shared" si="167"/>
        <v>53624</v>
      </c>
    </row>
    <row r="5320" spans="1:7" ht="52.5" x14ac:dyDescent="0.25">
      <c r="A5320" s="47" t="s">
        <v>14438</v>
      </c>
      <c r="B5320" s="47" t="s">
        <v>14043</v>
      </c>
      <c r="C5320" s="47" t="str">
        <f t="shared" si="166"/>
        <v>Formula</v>
      </c>
      <c r="D5320" s="47" t="s">
        <v>14044</v>
      </c>
      <c r="E5320" s="47" t="s">
        <v>14439</v>
      </c>
      <c r="F5320" s="53">
        <v>55</v>
      </c>
      <c r="G5320" s="53">
        <f t="shared" si="167"/>
        <v>53624</v>
      </c>
    </row>
    <row r="5321" spans="1:7" ht="52.5" x14ac:dyDescent="0.25">
      <c r="A5321" s="54" t="s">
        <v>14440</v>
      </c>
      <c r="B5321" s="54" t="s">
        <v>14043</v>
      </c>
      <c r="C5321" s="47" t="str">
        <f t="shared" si="166"/>
        <v>Formula</v>
      </c>
      <c r="D5321" s="54" t="s">
        <v>14044</v>
      </c>
      <c r="E5321" s="54" t="s">
        <v>14441</v>
      </c>
      <c r="F5321" s="55">
        <v>200</v>
      </c>
      <c r="G5321" s="53">
        <f t="shared" si="167"/>
        <v>53624</v>
      </c>
    </row>
    <row r="5322" spans="1:7" ht="52.5" x14ac:dyDescent="0.25">
      <c r="A5322" s="47" t="s">
        <v>14442</v>
      </c>
      <c r="B5322" s="47" t="s">
        <v>14043</v>
      </c>
      <c r="C5322" s="47" t="str">
        <f t="shared" si="166"/>
        <v>Formula</v>
      </c>
      <c r="D5322" s="47" t="s">
        <v>14044</v>
      </c>
      <c r="E5322" s="47" t="s">
        <v>14443</v>
      </c>
      <c r="F5322" s="53">
        <v>70</v>
      </c>
      <c r="G5322" s="53">
        <f t="shared" si="167"/>
        <v>53624</v>
      </c>
    </row>
    <row r="5323" spans="1:7" ht="52.5" x14ac:dyDescent="0.25">
      <c r="A5323" s="54" t="s">
        <v>14444</v>
      </c>
      <c r="B5323" s="54" t="s">
        <v>14043</v>
      </c>
      <c r="C5323" s="47" t="str">
        <f t="shared" si="166"/>
        <v>Formula</v>
      </c>
      <c r="D5323" s="54" t="s">
        <v>14044</v>
      </c>
      <c r="E5323" s="54" t="s">
        <v>14445</v>
      </c>
      <c r="F5323" s="55">
        <v>170</v>
      </c>
      <c r="G5323" s="53">
        <f t="shared" si="167"/>
        <v>53624</v>
      </c>
    </row>
    <row r="5324" spans="1:7" ht="52.5" x14ac:dyDescent="0.25">
      <c r="A5324" s="47" t="s">
        <v>14446</v>
      </c>
      <c r="B5324" s="47" t="s">
        <v>14043</v>
      </c>
      <c r="C5324" s="47" t="str">
        <f t="shared" si="166"/>
        <v>Formula</v>
      </c>
      <c r="D5324" s="47" t="s">
        <v>14044</v>
      </c>
      <c r="E5324" s="47" t="s">
        <v>14063</v>
      </c>
      <c r="F5324" s="53">
        <v>100</v>
      </c>
      <c r="G5324" s="53">
        <f t="shared" si="167"/>
        <v>53624</v>
      </c>
    </row>
    <row r="5325" spans="1:7" ht="52.5" x14ac:dyDescent="0.25">
      <c r="A5325" s="54" t="s">
        <v>14447</v>
      </c>
      <c r="B5325" s="54" t="s">
        <v>14043</v>
      </c>
      <c r="C5325" s="47" t="str">
        <f t="shared" si="166"/>
        <v>Formula</v>
      </c>
      <c r="D5325" s="54" t="s">
        <v>14044</v>
      </c>
      <c r="E5325" s="54" t="s">
        <v>14448</v>
      </c>
      <c r="F5325" s="55">
        <v>126</v>
      </c>
      <c r="G5325" s="53">
        <f t="shared" si="167"/>
        <v>53624</v>
      </c>
    </row>
    <row r="5326" spans="1:7" ht="52.5" x14ac:dyDescent="0.25">
      <c r="A5326" s="47" t="s">
        <v>14449</v>
      </c>
      <c r="B5326" s="47" t="s">
        <v>14043</v>
      </c>
      <c r="C5326" s="47" t="str">
        <f t="shared" si="166"/>
        <v>Formula</v>
      </c>
      <c r="D5326" s="47" t="s">
        <v>14044</v>
      </c>
      <c r="E5326" s="47" t="s">
        <v>14450</v>
      </c>
      <c r="F5326" s="53">
        <v>80</v>
      </c>
      <c r="G5326" s="53">
        <f t="shared" si="167"/>
        <v>53624</v>
      </c>
    </row>
    <row r="5327" spans="1:7" ht="52.5" x14ac:dyDescent="0.25">
      <c r="A5327" s="54" t="s">
        <v>14451</v>
      </c>
      <c r="B5327" s="54" t="s">
        <v>14043</v>
      </c>
      <c r="C5327" s="47" t="str">
        <f t="shared" si="166"/>
        <v>Formula</v>
      </c>
      <c r="D5327" s="54" t="s">
        <v>14044</v>
      </c>
      <c r="E5327" s="54" t="s">
        <v>14452</v>
      </c>
      <c r="F5327" s="55">
        <v>70</v>
      </c>
      <c r="G5327" s="53">
        <f t="shared" si="167"/>
        <v>53624</v>
      </c>
    </row>
    <row r="5328" spans="1:7" ht="52.5" x14ac:dyDescent="0.25">
      <c r="A5328" s="47" t="s">
        <v>14453</v>
      </c>
      <c r="B5328" s="47" t="s">
        <v>14043</v>
      </c>
      <c r="C5328" s="47" t="str">
        <f t="shared" si="166"/>
        <v>Formula</v>
      </c>
      <c r="D5328" s="47" t="s">
        <v>14044</v>
      </c>
      <c r="E5328" s="47" t="s">
        <v>14454</v>
      </c>
      <c r="F5328" s="53">
        <v>300</v>
      </c>
      <c r="G5328" s="53">
        <f t="shared" si="167"/>
        <v>53624</v>
      </c>
    </row>
    <row r="5329" spans="1:7" ht="52.5" x14ac:dyDescent="0.25">
      <c r="A5329" s="54" t="s">
        <v>14455</v>
      </c>
      <c r="B5329" s="54" t="s">
        <v>14043</v>
      </c>
      <c r="C5329" s="47" t="str">
        <f t="shared" si="166"/>
        <v>Formula</v>
      </c>
      <c r="D5329" s="54" t="s">
        <v>14044</v>
      </c>
      <c r="E5329" s="54" t="s">
        <v>14456</v>
      </c>
      <c r="F5329" s="55">
        <v>280</v>
      </c>
      <c r="G5329" s="53">
        <f t="shared" si="167"/>
        <v>53624</v>
      </c>
    </row>
    <row r="5330" spans="1:7" ht="52.5" x14ac:dyDescent="0.25">
      <c r="A5330" s="47" t="s">
        <v>14457</v>
      </c>
      <c r="B5330" s="47" t="s">
        <v>14043</v>
      </c>
      <c r="C5330" s="47" t="str">
        <f t="shared" si="166"/>
        <v>Formula</v>
      </c>
      <c r="D5330" s="47" t="s">
        <v>14044</v>
      </c>
      <c r="E5330" s="47" t="s">
        <v>14458</v>
      </c>
      <c r="F5330" s="53">
        <v>116</v>
      </c>
      <c r="G5330" s="53">
        <f t="shared" si="167"/>
        <v>53624</v>
      </c>
    </row>
    <row r="5331" spans="1:7" ht="52.5" x14ac:dyDescent="0.25">
      <c r="A5331" s="54" t="s">
        <v>14459</v>
      </c>
      <c r="B5331" s="54" t="s">
        <v>14043</v>
      </c>
      <c r="C5331" s="47" t="str">
        <f t="shared" si="166"/>
        <v>Formula</v>
      </c>
      <c r="D5331" s="54" t="s">
        <v>14044</v>
      </c>
      <c r="E5331" s="54" t="s">
        <v>14460</v>
      </c>
      <c r="F5331" s="55">
        <v>152</v>
      </c>
      <c r="G5331" s="53">
        <f t="shared" si="167"/>
        <v>53624</v>
      </c>
    </row>
    <row r="5332" spans="1:7" ht="52.5" x14ac:dyDescent="0.25">
      <c r="A5332" s="47" t="s">
        <v>14461</v>
      </c>
      <c r="B5332" s="47" t="s">
        <v>14043</v>
      </c>
      <c r="C5332" s="47" t="str">
        <f t="shared" si="166"/>
        <v>Formula</v>
      </c>
      <c r="D5332" s="47" t="s">
        <v>14044</v>
      </c>
      <c r="E5332" s="47" t="s">
        <v>14462</v>
      </c>
      <c r="F5332" s="53">
        <v>586</v>
      </c>
      <c r="G5332" s="53">
        <f t="shared" si="167"/>
        <v>53624</v>
      </c>
    </row>
    <row r="5333" spans="1:7" ht="52.5" x14ac:dyDescent="0.25">
      <c r="A5333" s="54" t="s">
        <v>14463</v>
      </c>
      <c r="B5333" s="54" t="s">
        <v>14043</v>
      </c>
      <c r="C5333" s="47" t="str">
        <f t="shared" si="166"/>
        <v>Formula</v>
      </c>
      <c r="D5333" s="54" t="s">
        <v>14044</v>
      </c>
      <c r="E5333" s="54" t="s">
        <v>14464</v>
      </c>
      <c r="F5333" s="55">
        <v>238</v>
      </c>
      <c r="G5333" s="53">
        <f t="shared" si="167"/>
        <v>53624</v>
      </c>
    </row>
    <row r="5334" spans="1:7" ht="52.5" x14ac:dyDescent="0.25">
      <c r="A5334" s="47" t="s">
        <v>14465</v>
      </c>
      <c r="B5334" s="47" t="s">
        <v>14043</v>
      </c>
      <c r="C5334" s="47" t="str">
        <f t="shared" si="166"/>
        <v>Formula</v>
      </c>
      <c r="D5334" s="47" t="s">
        <v>14044</v>
      </c>
      <c r="E5334" s="47" t="s">
        <v>14466</v>
      </c>
      <c r="F5334" s="53">
        <v>270</v>
      </c>
      <c r="G5334" s="53">
        <f t="shared" si="167"/>
        <v>53624</v>
      </c>
    </row>
    <row r="5335" spans="1:7" ht="52.5" x14ac:dyDescent="0.25">
      <c r="A5335" s="54" t="s">
        <v>14467</v>
      </c>
      <c r="B5335" s="54" t="s">
        <v>14043</v>
      </c>
      <c r="C5335" s="47" t="str">
        <f t="shared" si="166"/>
        <v>Formula</v>
      </c>
      <c r="D5335" s="54" t="s">
        <v>14044</v>
      </c>
      <c r="E5335" s="54" t="s">
        <v>14468</v>
      </c>
      <c r="F5335" s="55">
        <v>480</v>
      </c>
      <c r="G5335" s="53">
        <f t="shared" si="167"/>
        <v>53624</v>
      </c>
    </row>
    <row r="5336" spans="1:7" ht="52.5" x14ac:dyDescent="0.25">
      <c r="A5336" s="47" t="s">
        <v>14469</v>
      </c>
      <c r="B5336" s="47" t="s">
        <v>14043</v>
      </c>
      <c r="C5336" s="47" t="str">
        <f t="shared" si="166"/>
        <v>Formula</v>
      </c>
      <c r="D5336" s="47" t="s">
        <v>14044</v>
      </c>
      <c r="E5336" s="47" t="s">
        <v>14470</v>
      </c>
      <c r="F5336" s="53">
        <v>120</v>
      </c>
      <c r="G5336" s="53">
        <f t="shared" si="167"/>
        <v>53624</v>
      </c>
    </row>
    <row r="5337" spans="1:7" ht="52.5" x14ac:dyDescent="0.25">
      <c r="A5337" s="54" t="s">
        <v>14471</v>
      </c>
      <c r="B5337" s="54" t="s">
        <v>14043</v>
      </c>
      <c r="C5337" s="47" t="str">
        <f t="shared" si="166"/>
        <v>Formula</v>
      </c>
      <c r="D5337" s="54" t="s">
        <v>14044</v>
      </c>
      <c r="E5337" s="54" t="s">
        <v>14472</v>
      </c>
      <c r="F5337" s="55">
        <v>404</v>
      </c>
      <c r="G5337" s="53">
        <f t="shared" si="167"/>
        <v>53624</v>
      </c>
    </row>
    <row r="5338" spans="1:7" ht="52.5" x14ac:dyDescent="0.25">
      <c r="A5338" s="47" t="s">
        <v>14473</v>
      </c>
      <c r="B5338" s="47" t="s">
        <v>14043</v>
      </c>
      <c r="C5338" s="47" t="str">
        <f t="shared" si="166"/>
        <v>Formula</v>
      </c>
      <c r="D5338" s="47" t="s">
        <v>14044</v>
      </c>
      <c r="E5338" s="47" t="s">
        <v>14474</v>
      </c>
      <c r="F5338" s="53">
        <v>350</v>
      </c>
      <c r="G5338" s="53">
        <f t="shared" si="167"/>
        <v>53624</v>
      </c>
    </row>
    <row r="5339" spans="1:7" ht="52.5" x14ac:dyDescent="0.25">
      <c r="A5339" s="54" t="s">
        <v>14475</v>
      </c>
      <c r="B5339" s="54" t="s">
        <v>14043</v>
      </c>
      <c r="C5339" s="47" t="str">
        <f t="shared" si="166"/>
        <v>Formula</v>
      </c>
      <c r="D5339" s="54" t="s">
        <v>14044</v>
      </c>
      <c r="E5339" s="54" t="s">
        <v>14476</v>
      </c>
      <c r="F5339" s="55">
        <v>180</v>
      </c>
      <c r="G5339" s="53">
        <f t="shared" si="167"/>
        <v>53624</v>
      </c>
    </row>
    <row r="5340" spans="1:7" ht="52.5" x14ac:dyDescent="0.25">
      <c r="A5340" s="47" t="s">
        <v>14477</v>
      </c>
      <c r="B5340" s="47" t="s">
        <v>14043</v>
      </c>
      <c r="C5340" s="47" t="str">
        <f t="shared" si="166"/>
        <v>Formula</v>
      </c>
      <c r="D5340" s="47" t="s">
        <v>14044</v>
      </c>
      <c r="E5340" s="47" t="s">
        <v>14273</v>
      </c>
      <c r="F5340" s="53">
        <v>300</v>
      </c>
      <c r="G5340" s="53">
        <f t="shared" si="167"/>
        <v>53624</v>
      </c>
    </row>
    <row r="5341" spans="1:7" ht="52.5" x14ac:dyDescent="0.25">
      <c r="A5341" s="54" t="s">
        <v>14478</v>
      </c>
      <c r="B5341" s="54" t="s">
        <v>14043</v>
      </c>
      <c r="C5341" s="47" t="str">
        <f t="shared" si="166"/>
        <v>Formula</v>
      </c>
      <c r="D5341" s="54" t="s">
        <v>14044</v>
      </c>
      <c r="E5341" s="54" t="s">
        <v>14479</v>
      </c>
      <c r="F5341" s="55">
        <v>400</v>
      </c>
      <c r="G5341" s="53">
        <f t="shared" si="167"/>
        <v>53624</v>
      </c>
    </row>
    <row r="5342" spans="1:7" ht="52.5" x14ac:dyDescent="0.25">
      <c r="A5342" s="47" t="s">
        <v>14480</v>
      </c>
      <c r="B5342" s="47" t="s">
        <v>14043</v>
      </c>
      <c r="C5342" s="47" t="str">
        <f t="shared" si="166"/>
        <v>Formula</v>
      </c>
      <c r="D5342" s="47" t="s">
        <v>14044</v>
      </c>
      <c r="E5342" s="47" t="s">
        <v>14481</v>
      </c>
      <c r="F5342" s="53">
        <v>272</v>
      </c>
      <c r="G5342" s="53">
        <f t="shared" si="167"/>
        <v>53624</v>
      </c>
    </row>
    <row r="5343" spans="1:7" ht="52.5" x14ac:dyDescent="0.25">
      <c r="A5343" s="54" t="s">
        <v>14482</v>
      </c>
      <c r="B5343" s="54" t="s">
        <v>14043</v>
      </c>
      <c r="C5343" s="47" t="str">
        <f t="shared" si="166"/>
        <v>Formula</v>
      </c>
      <c r="D5343" s="54" t="s">
        <v>14044</v>
      </c>
      <c r="E5343" s="54" t="s">
        <v>14483</v>
      </c>
      <c r="F5343" s="55">
        <v>200</v>
      </c>
      <c r="G5343" s="53">
        <f t="shared" si="167"/>
        <v>53624</v>
      </c>
    </row>
    <row r="5344" spans="1:7" ht="52.5" x14ac:dyDescent="0.25">
      <c r="A5344" s="47" t="s">
        <v>14484</v>
      </c>
      <c r="B5344" s="47" t="s">
        <v>14043</v>
      </c>
      <c r="C5344" s="47" t="str">
        <f t="shared" si="166"/>
        <v>Formula</v>
      </c>
      <c r="D5344" s="47" t="s">
        <v>14044</v>
      </c>
      <c r="E5344" s="47" t="s">
        <v>14485</v>
      </c>
      <c r="F5344" s="53">
        <v>14</v>
      </c>
      <c r="G5344" s="53">
        <f t="shared" si="167"/>
        <v>53624</v>
      </c>
    </row>
    <row r="5345" spans="1:7" ht="52.5" x14ac:dyDescent="0.25">
      <c r="A5345" s="54" t="s">
        <v>14486</v>
      </c>
      <c r="B5345" s="54" t="s">
        <v>14043</v>
      </c>
      <c r="C5345" s="47" t="str">
        <f t="shared" si="166"/>
        <v>Formula</v>
      </c>
      <c r="D5345" s="54" t="s">
        <v>14044</v>
      </c>
      <c r="E5345" s="54" t="s">
        <v>14487</v>
      </c>
      <c r="F5345" s="55">
        <v>168</v>
      </c>
      <c r="G5345" s="53">
        <f t="shared" si="167"/>
        <v>53624</v>
      </c>
    </row>
    <row r="5346" spans="1:7" ht="52.5" x14ac:dyDescent="0.25">
      <c r="A5346" s="47" t="s">
        <v>14488</v>
      </c>
      <c r="B5346" s="47" t="s">
        <v>14043</v>
      </c>
      <c r="C5346" s="47" t="str">
        <f t="shared" si="166"/>
        <v>Formula</v>
      </c>
      <c r="D5346" s="47" t="s">
        <v>14044</v>
      </c>
      <c r="E5346" s="47" t="s">
        <v>14489</v>
      </c>
      <c r="F5346" s="53">
        <v>131</v>
      </c>
      <c r="G5346" s="53">
        <f t="shared" si="167"/>
        <v>53624</v>
      </c>
    </row>
    <row r="5347" spans="1:7" ht="52.5" x14ac:dyDescent="0.25">
      <c r="A5347" s="54" t="s">
        <v>14490</v>
      </c>
      <c r="B5347" s="54" t="s">
        <v>14043</v>
      </c>
      <c r="C5347" s="47" t="str">
        <f t="shared" si="166"/>
        <v>Formula</v>
      </c>
      <c r="D5347" s="54" t="s">
        <v>14044</v>
      </c>
      <c r="E5347" s="54" t="s">
        <v>14491</v>
      </c>
      <c r="F5347" s="55">
        <v>100</v>
      </c>
      <c r="G5347" s="53">
        <f t="shared" si="167"/>
        <v>53624</v>
      </c>
    </row>
    <row r="5348" spans="1:7" ht="52.5" x14ac:dyDescent="0.25">
      <c r="A5348" s="47" t="s">
        <v>14492</v>
      </c>
      <c r="B5348" s="47" t="s">
        <v>14043</v>
      </c>
      <c r="C5348" s="47" t="str">
        <f t="shared" si="166"/>
        <v>Formula</v>
      </c>
      <c r="D5348" s="47" t="s">
        <v>14044</v>
      </c>
      <c r="E5348" s="47" t="s">
        <v>14493</v>
      </c>
      <c r="F5348" s="53">
        <v>150</v>
      </c>
      <c r="G5348" s="53">
        <f t="shared" si="167"/>
        <v>53624</v>
      </c>
    </row>
    <row r="5349" spans="1:7" ht="52.5" x14ac:dyDescent="0.25">
      <c r="A5349" s="54" t="s">
        <v>14494</v>
      </c>
      <c r="B5349" s="54" t="s">
        <v>14043</v>
      </c>
      <c r="C5349" s="47" t="str">
        <f t="shared" si="166"/>
        <v>Formula</v>
      </c>
      <c r="D5349" s="54" t="s">
        <v>14044</v>
      </c>
      <c r="E5349" s="54" t="s">
        <v>14495</v>
      </c>
      <c r="F5349" s="55">
        <v>50</v>
      </c>
      <c r="G5349" s="53">
        <f t="shared" si="167"/>
        <v>53624</v>
      </c>
    </row>
    <row r="5350" spans="1:7" ht="52.5" x14ac:dyDescent="0.25">
      <c r="A5350" s="47" t="s">
        <v>14496</v>
      </c>
      <c r="B5350" s="47" t="s">
        <v>14043</v>
      </c>
      <c r="C5350" s="47" t="str">
        <f t="shared" si="166"/>
        <v>Formula</v>
      </c>
      <c r="D5350" s="47" t="s">
        <v>14044</v>
      </c>
      <c r="E5350" s="47" t="s">
        <v>14497</v>
      </c>
      <c r="F5350" s="53">
        <v>148</v>
      </c>
      <c r="G5350" s="53">
        <f t="shared" si="167"/>
        <v>53624</v>
      </c>
    </row>
    <row r="5351" spans="1:7" ht="52.5" x14ac:dyDescent="0.25">
      <c r="A5351" s="54" t="s">
        <v>14498</v>
      </c>
      <c r="B5351" s="54" t="s">
        <v>14043</v>
      </c>
      <c r="C5351" s="47" t="str">
        <f t="shared" si="166"/>
        <v>Formula</v>
      </c>
      <c r="D5351" s="54" t="s">
        <v>14044</v>
      </c>
      <c r="E5351" s="54" t="s">
        <v>14499</v>
      </c>
      <c r="F5351" s="55">
        <v>200</v>
      </c>
      <c r="G5351" s="53">
        <f t="shared" si="167"/>
        <v>53624</v>
      </c>
    </row>
    <row r="5352" spans="1:7" ht="52.5" x14ac:dyDescent="0.25">
      <c r="A5352" s="47" t="s">
        <v>14500</v>
      </c>
      <c r="B5352" s="47" t="s">
        <v>14043</v>
      </c>
      <c r="C5352" s="47" t="str">
        <f t="shared" si="166"/>
        <v>Formula</v>
      </c>
      <c r="D5352" s="47" t="s">
        <v>14044</v>
      </c>
      <c r="E5352" s="47" t="s">
        <v>14501</v>
      </c>
      <c r="F5352" s="53">
        <v>100</v>
      </c>
      <c r="G5352" s="53">
        <f t="shared" si="167"/>
        <v>53624</v>
      </c>
    </row>
    <row r="5353" spans="1:7" ht="52.5" x14ac:dyDescent="0.25">
      <c r="A5353" s="54" t="s">
        <v>14502</v>
      </c>
      <c r="B5353" s="54" t="s">
        <v>14043</v>
      </c>
      <c r="C5353" s="47" t="str">
        <f t="shared" si="166"/>
        <v>Formula</v>
      </c>
      <c r="D5353" s="54" t="s">
        <v>14044</v>
      </c>
      <c r="E5353" s="54" t="s">
        <v>14265</v>
      </c>
      <c r="F5353" s="55">
        <v>209</v>
      </c>
      <c r="G5353" s="53">
        <f t="shared" si="167"/>
        <v>53624</v>
      </c>
    </row>
    <row r="5354" spans="1:7" ht="52.5" x14ac:dyDescent="0.25">
      <c r="A5354" s="47" t="s">
        <v>14503</v>
      </c>
      <c r="B5354" s="47" t="s">
        <v>14043</v>
      </c>
      <c r="C5354" s="47" t="str">
        <f t="shared" si="166"/>
        <v>Formula</v>
      </c>
      <c r="D5354" s="47" t="s">
        <v>14044</v>
      </c>
      <c r="E5354" s="47" t="s">
        <v>14504</v>
      </c>
      <c r="F5354" s="53">
        <v>79</v>
      </c>
      <c r="G5354" s="53">
        <f t="shared" si="167"/>
        <v>53624</v>
      </c>
    </row>
    <row r="5355" spans="1:7" ht="52.5" x14ac:dyDescent="0.25">
      <c r="A5355" s="54" t="s">
        <v>14505</v>
      </c>
      <c r="B5355" s="54" t="s">
        <v>14043</v>
      </c>
      <c r="C5355" s="47" t="str">
        <f t="shared" si="166"/>
        <v>Formula</v>
      </c>
      <c r="D5355" s="54" t="s">
        <v>14044</v>
      </c>
      <c r="E5355" s="54" t="s">
        <v>14506</v>
      </c>
      <c r="F5355" s="55">
        <v>420</v>
      </c>
      <c r="G5355" s="53">
        <f t="shared" si="167"/>
        <v>53624</v>
      </c>
    </row>
    <row r="5356" spans="1:7" ht="52.5" x14ac:dyDescent="0.25">
      <c r="A5356" s="47" t="s">
        <v>14507</v>
      </c>
      <c r="B5356" s="47" t="s">
        <v>14043</v>
      </c>
      <c r="C5356" s="47" t="str">
        <f t="shared" si="166"/>
        <v>Formula</v>
      </c>
      <c r="D5356" s="47" t="s">
        <v>14044</v>
      </c>
      <c r="E5356" s="47" t="s">
        <v>14508</v>
      </c>
      <c r="F5356" s="53">
        <v>132</v>
      </c>
      <c r="G5356" s="53">
        <f t="shared" si="167"/>
        <v>53624</v>
      </c>
    </row>
    <row r="5357" spans="1:7" ht="52.5" x14ac:dyDescent="0.25">
      <c r="A5357" s="54" t="s">
        <v>14509</v>
      </c>
      <c r="B5357" s="54" t="s">
        <v>14043</v>
      </c>
      <c r="C5357" s="47" t="str">
        <f t="shared" si="166"/>
        <v>Formula</v>
      </c>
      <c r="D5357" s="54" t="s">
        <v>14044</v>
      </c>
      <c r="E5357" s="54" t="s">
        <v>14510</v>
      </c>
      <c r="F5357" s="55">
        <v>164</v>
      </c>
      <c r="G5357" s="53">
        <f t="shared" si="167"/>
        <v>53624</v>
      </c>
    </row>
    <row r="5358" spans="1:7" ht="52.5" x14ac:dyDescent="0.25">
      <c r="A5358" s="47" t="s">
        <v>14511</v>
      </c>
      <c r="B5358" s="47" t="s">
        <v>14043</v>
      </c>
      <c r="C5358" s="47" t="str">
        <f t="shared" si="166"/>
        <v>Formula</v>
      </c>
      <c r="D5358" s="47" t="s">
        <v>14044</v>
      </c>
      <c r="E5358" s="47" t="s">
        <v>14512</v>
      </c>
      <c r="F5358" s="53">
        <v>582</v>
      </c>
      <c r="G5358" s="53">
        <f t="shared" si="167"/>
        <v>53624</v>
      </c>
    </row>
    <row r="5359" spans="1:7" ht="52.5" x14ac:dyDescent="0.25">
      <c r="A5359" s="54" t="s">
        <v>14513</v>
      </c>
      <c r="B5359" s="54" t="s">
        <v>14043</v>
      </c>
      <c r="C5359" s="47" t="str">
        <f t="shared" si="166"/>
        <v>Formula</v>
      </c>
      <c r="D5359" s="54" t="s">
        <v>14044</v>
      </c>
      <c r="E5359" s="54" t="s">
        <v>14512</v>
      </c>
      <c r="F5359" s="55">
        <v>544</v>
      </c>
      <c r="G5359" s="53">
        <f t="shared" si="167"/>
        <v>53624</v>
      </c>
    </row>
    <row r="5360" spans="1:7" ht="52.5" x14ac:dyDescent="0.25">
      <c r="A5360" s="47" t="s">
        <v>14514</v>
      </c>
      <c r="B5360" s="47" t="s">
        <v>14043</v>
      </c>
      <c r="C5360" s="47" t="str">
        <f t="shared" si="166"/>
        <v>Formula</v>
      </c>
      <c r="D5360" s="47" t="s">
        <v>14044</v>
      </c>
      <c r="E5360" s="47" t="s">
        <v>14515</v>
      </c>
      <c r="F5360" s="53">
        <v>826</v>
      </c>
      <c r="G5360" s="53">
        <f t="shared" si="167"/>
        <v>53624</v>
      </c>
    </row>
    <row r="5361" spans="1:7" ht="52.5" x14ac:dyDescent="0.25">
      <c r="A5361" s="54" t="s">
        <v>14516</v>
      </c>
      <c r="B5361" s="54" t="s">
        <v>14043</v>
      </c>
      <c r="C5361" s="47" t="str">
        <f t="shared" si="166"/>
        <v>Formula</v>
      </c>
      <c r="D5361" s="54" t="s">
        <v>14044</v>
      </c>
      <c r="E5361" s="54" t="s">
        <v>14515</v>
      </c>
      <c r="F5361" s="55">
        <v>856</v>
      </c>
      <c r="G5361" s="53">
        <f t="shared" si="167"/>
        <v>53624</v>
      </c>
    </row>
    <row r="5362" spans="1:7" ht="52.5" x14ac:dyDescent="0.25">
      <c r="A5362" s="47" t="s">
        <v>14517</v>
      </c>
      <c r="B5362" s="47" t="s">
        <v>14043</v>
      </c>
      <c r="C5362" s="47" t="str">
        <f t="shared" si="166"/>
        <v>Formula</v>
      </c>
      <c r="D5362" s="47" t="s">
        <v>14044</v>
      </c>
      <c r="E5362" s="47" t="s">
        <v>14515</v>
      </c>
      <c r="F5362" s="53">
        <v>888</v>
      </c>
      <c r="G5362" s="53">
        <f t="shared" si="167"/>
        <v>53624</v>
      </c>
    </row>
    <row r="5363" spans="1:7" ht="52.5" x14ac:dyDescent="0.25">
      <c r="A5363" s="54" t="s">
        <v>14518</v>
      </c>
      <c r="B5363" s="54" t="s">
        <v>14043</v>
      </c>
      <c r="C5363" s="47" t="str">
        <f t="shared" si="166"/>
        <v>Formula</v>
      </c>
      <c r="D5363" s="54" t="s">
        <v>14044</v>
      </c>
      <c r="E5363" s="54" t="s">
        <v>14519</v>
      </c>
      <c r="F5363" s="55">
        <v>310</v>
      </c>
      <c r="G5363" s="53">
        <f t="shared" si="167"/>
        <v>53624</v>
      </c>
    </row>
    <row r="5364" spans="1:7" ht="52.5" x14ac:dyDescent="0.25">
      <c r="A5364" s="47" t="s">
        <v>14520</v>
      </c>
      <c r="B5364" s="47" t="s">
        <v>14043</v>
      </c>
      <c r="C5364" s="47" t="str">
        <f t="shared" si="166"/>
        <v>Formula</v>
      </c>
      <c r="D5364" s="47" t="s">
        <v>14044</v>
      </c>
      <c r="E5364" s="47" t="s">
        <v>14519</v>
      </c>
      <c r="F5364" s="53">
        <v>284</v>
      </c>
      <c r="G5364" s="53">
        <f t="shared" si="167"/>
        <v>53624</v>
      </c>
    </row>
    <row r="5365" spans="1:7" ht="52.5" x14ac:dyDescent="0.25">
      <c r="A5365" s="54" t="s">
        <v>14521</v>
      </c>
      <c r="B5365" s="54" t="s">
        <v>14043</v>
      </c>
      <c r="C5365" s="47" t="str">
        <f t="shared" si="166"/>
        <v>Formula</v>
      </c>
      <c r="D5365" s="54" t="s">
        <v>14044</v>
      </c>
      <c r="E5365" s="54" t="s">
        <v>14519</v>
      </c>
      <c r="F5365" s="55">
        <v>300</v>
      </c>
      <c r="G5365" s="53">
        <f t="shared" si="167"/>
        <v>53624</v>
      </c>
    </row>
    <row r="5366" spans="1:7" ht="52.5" x14ac:dyDescent="0.25">
      <c r="A5366" s="47" t="s">
        <v>14522</v>
      </c>
      <c r="B5366" s="47" t="s">
        <v>14043</v>
      </c>
      <c r="C5366" s="47" t="str">
        <f t="shared" si="166"/>
        <v>Formula</v>
      </c>
      <c r="D5366" s="47" t="s">
        <v>14044</v>
      </c>
      <c r="E5366" s="47" t="s">
        <v>14474</v>
      </c>
      <c r="F5366" s="53">
        <v>420</v>
      </c>
      <c r="G5366" s="53">
        <f t="shared" si="167"/>
        <v>53624</v>
      </c>
    </row>
    <row r="5367" spans="1:7" ht="52.5" x14ac:dyDescent="0.25">
      <c r="A5367" s="54" t="s">
        <v>14523</v>
      </c>
      <c r="B5367" s="54" t="s">
        <v>14043</v>
      </c>
      <c r="C5367" s="47" t="str">
        <f t="shared" si="166"/>
        <v>Formula</v>
      </c>
      <c r="D5367" s="54" t="s">
        <v>14044</v>
      </c>
      <c r="E5367" s="54" t="s">
        <v>14474</v>
      </c>
      <c r="F5367" s="55">
        <v>444</v>
      </c>
      <c r="G5367" s="53">
        <f t="shared" si="167"/>
        <v>53624</v>
      </c>
    </row>
    <row r="5368" spans="1:7" ht="52.5" x14ac:dyDescent="0.25">
      <c r="A5368" s="47" t="s">
        <v>14524</v>
      </c>
      <c r="B5368" s="47" t="s">
        <v>14043</v>
      </c>
      <c r="C5368" s="47" t="str">
        <f t="shared" si="166"/>
        <v>Formula</v>
      </c>
      <c r="D5368" s="47" t="s">
        <v>14044</v>
      </c>
      <c r="E5368" s="47" t="s">
        <v>14525</v>
      </c>
      <c r="F5368" s="53">
        <v>500</v>
      </c>
      <c r="G5368" s="53">
        <f t="shared" si="167"/>
        <v>53624</v>
      </c>
    </row>
    <row r="5369" spans="1:7" ht="52.5" x14ac:dyDescent="0.25">
      <c r="A5369" s="54" t="s">
        <v>14526</v>
      </c>
      <c r="B5369" s="54" t="s">
        <v>14043</v>
      </c>
      <c r="C5369" s="47" t="str">
        <f t="shared" si="166"/>
        <v>Formula</v>
      </c>
      <c r="D5369" s="54" t="s">
        <v>14044</v>
      </c>
      <c r="E5369" s="54" t="s">
        <v>14527</v>
      </c>
      <c r="F5369" s="55">
        <v>344</v>
      </c>
      <c r="G5369" s="53">
        <f t="shared" si="167"/>
        <v>53624</v>
      </c>
    </row>
    <row r="5370" spans="1:7" ht="52.5" x14ac:dyDescent="0.25">
      <c r="A5370" s="47" t="s">
        <v>14528</v>
      </c>
      <c r="B5370" s="47" t="s">
        <v>14043</v>
      </c>
      <c r="C5370" s="47" t="str">
        <f t="shared" si="166"/>
        <v>Formula</v>
      </c>
      <c r="D5370" s="47" t="s">
        <v>14044</v>
      </c>
      <c r="E5370" s="47" t="s">
        <v>14527</v>
      </c>
      <c r="F5370" s="53">
        <v>325</v>
      </c>
      <c r="G5370" s="53">
        <f t="shared" si="167"/>
        <v>53624</v>
      </c>
    </row>
    <row r="5371" spans="1:7" ht="52.5" x14ac:dyDescent="0.25">
      <c r="A5371" s="54" t="s">
        <v>14529</v>
      </c>
      <c r="B5371" s="54" t="s">
        <v>14043</v>
      </c>
      <c r="C5371" s="47" t="str">
        <f t="shared" si="166"/>
        <v>Formula</v>
      </c>
      <c r="D5371" s="54" t="s">
        <v>14044</v>
      </c>
      <c r="E5371" s="54" t="s">
        <v>14530</v>
      </c>
      <c r="F5371" s="55">
        <v>850</v>
      </c>
      <c r="G5371" s="53">
        <f t="shared" si="167"/>
        <v>53624</v>
      </c>
    </row>
    <row r="5372" spans="1:7" ht="52.5" x14ac:dyDescent="0.25">
      <c r="A5372" s="47" t="s">
        <v>14531</v>
      </c>
      <c r="B5372" s="47" t="s">
        <v>14043</v>
      </c>
      <c r="C5372" s="47" t="str">
        <f t="shared" si="166"/>
        <v>Formula</v>
      </c>
      <c r="D5372" s="47" t="s">
        <v>14044</v>
      </c>
      <c r="E5372" s="47" t="s">
        <v>14532</v>
      </c>
      <c r="F5372" s="53">
        <v>900</v>
      </c>
      <c r="G5372" s="53">
        <f t="shared" si="167"/>
        <v>53624</v>
      </c>
    </row>
    <row r="5373" spans="1:7" ht="52.5" x14ac:dyDescent="0.25">
      <c r="A5373" s="54" t="s">
        <v>14533</v>
      </c>
      <c r="B5373" s="54" t="s">
        <v>14043</v>
      </c>
      <c r="C5373" s="47" t="str">
        <f t="shared" si="166"/>
        <v>Formula</v>
      </c>
      <c r="D5373" s="54" t="s">
        <v>14044</v>
      </c>
      <c r="E5373" s="54" t="s">
        <v>14534</v>
      </c>
      <c r="F5373" s="55">
        <v>312</v>
      </c>
      <c r="G5373" s="53">
        <f t="shared" si="167"/>
        <v>53624</v>
      </c>
    </row>
    <row r="5374" spans="1:7" ht="52.5" x14ac:dyDescent="0.25">
      <c r="A5374" s="47" t="s">
        <v>14535</v>
      </c>
      <c r="B5374" s="47" t="s">
        <v>14043</v>
      </c>
      <c r="C5374" s="47" t="str">
        <f t="shared" si="166"/>
        <v>Formula</v>
      </c>
      <c r="D5374" s="47" t="s">
        <v>14044</v>
      </c>
      <c r="E5374" s="47" t="s">
        <v>14536</v>
      </c>
      <c r="F5374" s="53">
        <v>510</v>
      </c>
      <c r="G5374" s="53">
        <f t="shared" si="167"/>
        <v>53624</v>
      </c>
    </row>
    <row r="5375" spans="1:7" ht="52.5" x14ac:dyDescent="0.25">
      <c r="A5375" s="54" t="s">
        <v>14537</v>
      </c>
      <c r="B5375" s="54" t="s">
        <v>14043</v>
      </c>
      <c r="C5375" s="47" t="str">
        <f t="shared" si="166"/>
        <v>Formula</v>
      </c>
      <c r="D5375" s="54" t="s">
        <v>14044</v>
      </c>
      <c r="E5375" s="54" t="s">
        <v>14538</v>
      </c>
      <c r="F5375" s="55">
        <v>300</v>
      </c>
      <c r="G5375" s="53">
        <f t="shared" si="167"/>
        <v>53624</v>
      </c>
    </row>
    <row r="5376" spans="1:7" ht="52.5" x14ac:dyDescent="0.25">
      <c r="A5376" s="47" t="s">
        <v>14539</v>
      </c>
      <c r="B5376" s="47" t="s">
        <v>14043</v>
      </c>
      <c r="C5376" s="47" t="str">
        <f t="shared" si="166"/>
        <v>Formula</v>
      </c>
      <c r="D5376" s="47" t="s">
        <v>14044</v>
      </c>
      <c r="E5376" s="47" t="s">
        <v>14540</v>
      </c>
      <c r="F5376" s="53">
        <v>298</v>
      </c>
      <c r="G5376" s="53">
        <f t="shared" si="167"/>
        <v>53624</v>
      </c>
    </row>
    <row r="5377" spans="1:7" ht="52.5" x14ac:dyDescent="0.25">
      <c r="A5377" s="54" t="s">
        <v>14541</v>
      </c>
      <c r="B5377" s="54" t="s">
        <v>14043</v>
      </c>
      <c r="C5377" s="47" t="str">
        <f t="shared" si="166"/>
        <v>Formula</v>
      </c>
      <c r="D5377" s="54" t="s">
        <v>14044</v>
      </c>
      <c r="E5377" s="54" t="s">
        <v>14542</v>
      </c>
      <c r="F5377" s="55">
        <v>113</v>
      </c>
      <c r="G5377" s="53">
        <f t="shared" si="167"/>
        <v>53624</v>
      </c>
    </row>
    <row r="5378" spans="1:7" ht="52.5" x14ac:dyDescent="0.25">
      <c r="A5378" s="47" t="s">
        <v>14543</v>
      </c>
      <c r="B5378" s="47" t="s">
        <v>14043</v>
      </c>
      <c r="C5378" s="47" t="str">
        <f t="shared" si="166"/>
        <v>Formula</v>
      </c>
      <c r="D5378" s="47" t="s">
        <v>14044</v>
      </c>
      <c r="E5378" s="47" t="s">
        <v>14544</v>
      </c>
      <c r="F5378" s="53">
        <v>294</v>
      </c>
      <c r="G5378" s="53">
        <f t="shared" si="167"/>
        <v>53624</v>
      </c>
    </row>
    <row r="5379" spans="1:7" ht="52.5" x14ac:dyDescent="0.25">
      <c r="A5379" s="54" t="s">
        <v>14545</v>
      </c>
      <c r="B5379" s="54" t="s">
        <v>14043</v>
      </c>
      <c r="C5379" s="47" t="str">
        <f t="shared" ref="C5379:C5442" si="168">IF(ISTEXT(VLOOKUP(B5379,$I$2:$I$11,1,FALSE)),"Alt sub","Formula")</f>
        <v>Formula</v>
      </c>
      <c r="D5379" s="54" t="s">
        <v>14044</v>
      </c>
      <c r="E5379" s="54" t="s">
        <v>14344</v>
      </c>
      <c r="F5379" s="55">
        <v>300</v>
      </c>
      <c r="G5379" s="53">
        <f t="shared" ref="G5379:G5442" si="169">SUMIF(B:B,B5379,F:F)</f>
        <v>53624</v>
      </c>
    </row>
    <row r="5380" spans="1:7" ht="52.5" x14ac:dyDescent="0.25">
      <c r="A5380" s="47" t="s">
        <v>14546</v>
      </c>
      <c r="B5380" s="47" t="s">
        <v>14043</v>
      </c>
      <c r="C5380" s="47" t="str">
        <f t="shared" si="168"/>
        <v>Formula</v>
      </c>
      <c r="D5380" s="47" t="s">
        <v>14044</v>
      </c>
      <c r="E5380" s="47" t="s">
        <v>14547</v>
      </c>
      <c r="F5380" s="53">
        <v>334</v>
      </c>
      <c r="G5380" s="53">
        <f t="shared" si="169"/>
        <v>53624</v>
      </c>
    </row>
    <row r="5381" spans="1:7" ht="52.5" x14ac:dyDescent="0.25">
      <c r="A5381" s="54" t="s">
        <v>14548</v>
      </c>
      <c r="B5381" s="54" t="s">
        <v>14043</v>
      </c>
      <c r="C5381" s="47" t="str">
        <f t="shared" si="168"/>
        <v>Formula</v>
      </c>
      <c r="D5381" s="54" t="s">
        <v>14044</v>
      </c>
      <c r="E5381" s="54" t="s">
        <v>14549</v>
      </c>
      <c r="F5381" s="55">
        <v>150</v>
      </c>
      <c r="G5381" s="53">
        <f t="shared" si="169"/>
        <v>53624</v>
      </c>
    </row>
    <row r="5382" spans="1:7" ht="52.5" x14ac:dyDescent="0.25">
      <c r="A5382" s="47" t="s">
        <v>14550</v>
      </c>
      <c r="B5382" s="47" t="s">
        <v>14043</v>
      </c>
      <c r="C5382" s="47" t="str">
        <f t="shared" si="168"/>
        <v>Formula</v>
      </c>
      <c r="D5382" s="47" t="s">
        <v>14044</v>
      </c>
      <c r="E5382" s="47" t="s">
        <v>14551</v>
      </c>
      <c r="F5382" s="53">
        <v>196</v>
      </c>
      <c r="G5382" s="53">
        <f t="shared" si="169"/>
        <v>53624</v>
      </c>
    </row>
    <row r="5383" spans="1:7" ht="52.5" x14ac:dyDescent="0.25">
      <c r="A5383" s="54" t="s">
        <v>14552</v>
      </c>
      <c r="B5383" s="54" t="s">
        <v>14043</v>
      </c>
      <c r="C5383" s="47" t="str">
        <f t="shared" si="168"/>
        <v>Formula</v>
      </c>
      <c r="D5383" s="54" t="s">
        <v>14044</v>
      </c>
      <c r="E5383" s="54" t="s">
        <v>14553</v>
      </c>
      <c r="F5383" s="55">
        <v>152</v>
      </c>
      <c r="G5383" s="53">
        <f t="shared" si="169"/>
        <v>53624</v>
      </c>
    </row>
    <row r="5384" spans="1:7" ht="52.5" x14ac:dyDescent="0.25">
      <c r="A5384" s="47" t="s">
        <v>14554</v>
      </c>
      <c r="B5384" s="47" t="s">
        <v>14043</v>
      </c>
      <c r="C5384" s="47" t="str">
        <f t="shared" si="168"/>
        <v>Formula</v>
      </c>
      <c r="D5384" s="47" t="s">
        <v>14044</v>
      </c>
      <c r="E5384" s="47" t="s">
        <v>14555</v>
      </c>
      <c r="F5384" s="53">
        <v>250</v>
      </c>
      <c r="G5384" s="53">
        <f t="shared" si="169"/>
        <v>53624</v>
      </c>
    </row>
    <row r="5385" spans="1:7" ht="52.5" x14ac:dyDescent="0.25">
      <c r="A5385" s="54" t="s">
        <v>14556</v>
      </c>
      <c r="B5385" s="54" t="s">
        <v>14043</v>
      </c>
      <c r="C5385" s="47" t="str">
        <f t="shared" si="168"/>
        <v>Formula</v>
      </c>
      <c r="D5385" s="54" t="s">
        <v>14044</v>
      </c>
      <c r="E5385" s="54" t="s">
        <v>14557</v>
      </c>
      <c r="F5385" s="55">
        <v>300</v>
      </c>
      <c r="G5385" s="53">
        <f t="shared" si="169"/>
        <v>53624</v>
      </c>
    </row>
    <row r="5386" spans="1:7" ht="52.5" x14ac:dyDescent="0.25">
      <c r="A5386" s="47" t="s">
        <v>14558</v>
      </c>
      <c r="B5386" s="47" t="s">
        <v>14043</v>
      </c>
      <c r="C5386" s="47" t="str">
        <f t="shared" si="168"/>
        <v>Formula</v>
      </c>
      <c r="D5386" s="47" t="s">
        <v>14044</v>
      </c>
      <c r="E5386" s="47" t="s">
        <v>14527</v>
      </c>
      <c r="F5386" s="53">
        <v>231</v>
      </c>
      <c r="G5386" s="53">
        <f t="shared" si="169"/>
        <v>53624</v>
      </c>
    </row>
    <row r="5387" spans="1:7" ht="52.5" x14ac:dyDescent="0.25">
      <c r="A5387" s="54" t="s">
        <v>14559</v>
      </c>
      <c r="B5387" s="54" t="s">
        <v>14043</v>
      </c>
      <c r="C5387" s="47" t="str">
        <f t="shared" si="168"/>
        <v>Formula</v>
      </c>
      <c r="D5387" s="54" t="s">
        <v>14044</v>
      </c>
      <c r="E5387" s="54" t="s">
        <v>14560</v>
      </c>
      <c r="F5387" s="55">
        <v>328</v>
      </c>
      <c r="G5387" s="53">
        <f t="shared" si="169"/>
        <v>53624</v>
      </c>
    </row>
    <row r="5388" spans="1:7" ht="52.5" x14ac:dyDescent="0.25">
      <c r="A5388" s="47" t="s">
        <v>14561</v>
      </c>
      <c r="B5388" s="47" t="s">
        <v>14043</v>
      </c>
      <c r="C5388" s="47" t="str">
        <f t="shared" si="168"/>
        <v>Formula</v>
      </c>
      <c r="D5388" s="47" t="s">
        <v>14044</v>
      </c>
      <c r="E5388" s="47" t="s">
        <v>14560</v>
      </c>
      <c r="F5388" s="53">
        <v>370</v>
      </c>
      <c r="G5388" s="53">
        <f t="shared" si="169"/>
        <v>53624</v>
      </c>
    </row>
    <row r="5389" spans="1:7" ht="52.5" x14ac:dyDescent="0.25">
      <c r="A5389" s="54" t="s">
        <v>14562</v>
      </c>
      <c r="B5389" s="54" t="s">
        <v>14043</v>
      </c>
      <c r="C5389" s="47" t="str">
        <f t="shared" si="168"/>
        <v>Formula</v>
      </c>
      <c r="D5389" s="54" t="s">
        <v>14044</v>
      </c>
      <c r="E5389" s="54" t="s">
        <v>14563</v>
      </c>
      <c r="F5389" s="55">
        <v>100</v>
      </c>
      <c r="G5389" s="53">
        <f t="shared" si="169"/>
        <v>53624</v>
      </c>
    </row>
    <row r="5390" spans="1:7" ht="52.5" x14ac:dyDescent="0.25">
      <c r="A5390" s="47" t="s">
        <v>14564</v>
      </c>
      <c r="B5390" s="47" t="s">
        <v>14043</v>
      </c>
      <c r="C5390" s="47" t="str">
        <f t="shared" si="168"/>
        <v>Formula</v>
      </c>
      <c r="D5390" s="47" t="s">
        <v>14044</v>
      </c>
      <c r="E5390" s="47" t="s">
        <v>14174</v>
      </c>
      <c r="F5390" s="53">
        <v>194</v>
      </c>
      <c r="G5390" s="53">
        <f t="shared" si="169"/>
        <v>53624</v>
      </c>
    </row>
    <row r="5391" spans="1:7" ht="52.5" x14ac:dyDescent="0.25">
      <c r="A5391" s="54" t="s">
        <v>14565</v>
      </c>
      <c r="B5391" s="54" t="s">
        <v>14043</v>
      </c>
      <c r="C5391" s="47" t="str">
        <f t="shared" si="168"/>
        <v>Formula</v>
      </c>
      <c r="D5391" s="54" t="s">
        <v>14044</v>
      </c>
      <c r="E5391" s="54" t="s">
        <v>14566</v>
      </c>
      <c r="F5391" s="55">
        <v>240</v>
      </c>
      <c r="G5391" s="53">
        <f t="shared" si="169"/>
        <v>53624</v>
      </c>
    </row>
    <row r="5392" spans="1:7" ht="52.5" x14ac:dyDescent="0.25">
      <c r="A5392" s="47" t="s">
        <v>14567</v>
      </c>
      <c r="B5392" s="47" t="s">
        <v>14043</v>
      </c>
      <c r="C5392" s="47" t="str">
        <f t="shared" si="168"/>
        <v>Formula</v>
      </c>
      <c r="D5392" s="47" t="s">
        <v>14044</v>
      </c>
      <c r="E5392" s="47" t="s">
        <v>14568</v>
      </c>
      <c r="F5392" s="53">
        <v>100</v>
      </c>
      <c r="G5392" s="53">
        <f t="shared" si="169"/>
        <v>53624</v>
      </c>
    </row>
    <row r="5393" spans="1:7" ht="52.5" x14ac:dyDescent="0.25">
      <c r="A5393" s="54" t="s">
        <v>14569</v>
      </c>
      <c r="B5393" s="54" t="s">
        <v>14043</v>
      </c>
      <c r="C5393" s="47" t="str">
        <f t="shared" si="168"/>
        <v>Formula</v>
      </c>
      <c r="D5393" s="54" t="s">
        <v>14044</v>
      </c>
      <c r="E5393" s="54" t="s">
        <v>14570</v>
      </c>
      <c r="F5393" s="55">
        <v>52</v>
      </c>
      <c r="G5393" s="53">
        <f t="shared" si="169"/>
        <v>53624</v>
      </c>
    </row>
    <row r="5394" spans="1:7" ht="52.5" x14ac:dyDescent="0.25">
      <c r="A5394" s="47" t="s">
        <v>14571</v>
      </c>
      <c r="B5394" s="47" t="s">
        <v>14043</v>
      </c>
      <c r="C5394" s="47" t="str">
        <f t="shared" si="168"/>
        <v>Formula</v>
      </c>
      <c r="D5394" s="47" t="s">
        <v>14044</v>
      </c>
      <c r="E5394" s="47" t="s">
        <v>14572</v>
      </c>
      <c r="F5394" s="53">
        <v>308</v>
      </c>
      <c r="G5394" s="53">
        <f t="shared" si="169"/>
        <v>53624</v>
      </c>
    </row>
    <row r="5395" spans="1:7" ht="52.5" x14ac:dyDescent="0.25">
      <c r="A5395" s="54" t="s">
        <v>14573</v>
      </c>
      <c r="B5395" s="54" t="s">
        <v>14043</v>
      </c>
      <c r="C5395" s="47" t="str">
        <f t="shared" si="168"/>
        <v>Formula</v>
      </c>
      <c r="D5395" s="54" t="s">
        <v>14044</v>
      </c>
      <c r="E5395" s="54" t="s">
        <v>14574</v>
      </c>
      <c r="F5395" s="55">
        <v>208</v>
      </c>
      <c r="G5395" s="53">
        <f t="shared" si="169"/>
        <v>53624</v>
      </c>
    </row>
    <row r="5396" spans="1:7" ht="52.5" x14ac:dyDescent="0.25">
      <c r="A5396" s="47" t="s">
        <v>14575</v>
      </c>
      <c r="B5396" s="47" t="s">
        <v>14043</v>
      </c>
      <c r="C5396" s="47" t="str">
        <f t="shared" si="168"/>
        <v>Formula</v>
      </c>
      <c r="D5396" s="47" t="s">
        <v>14044</v>
      </c>
      <c r="E5396" s="47" t="s">
        <v>14576</v>
      </c>
      <c r="F5396" s="53">
        <v>220</v>
      </c>
      <c r="G5396" s="53">
        <f t="shared" si="169"/>
        <v>53624</v>
      </c>
    </row>
    <row r="5397" spans="1:7" ht="52.5" x14ac:dyDescent="0.25">
      <c r="A5397" s="54" t="s">
        <v>14577</v>
      </c>
      <c r="B5397" s="54" t="s">
        <v>14043</v>
      </c>
      <c r="C5397" s="47" t="str">
        <f t="shared" si="168"/>
        <v>Formula</v>
      </c>
      <c r="D5397" s="54" t="s">
        <v>14044</v>
      </c>
      <c r="E5397" s="54" t="s">
        <v>14578</v>
      </c>
      <c r="F5397" s="55">
        <v>240</v>
      </c>
      <c r="G5397" s="53">
        <f t="shared" si="169"/>
        <v>53624</v>
      </c>
    </row>
    <row r="5398" spans="1:7" ht="52.5" x14ac:dyDescent="0.25">
      <c r="A5398" s="47" t="s">
        <v>14579</v>
      </c>
      <c r="B5398" s="47" t="s">
        <v>14043</v>
      </c>
      <c r="C5398" s="47" t="str">
        <f t="shared" si="168"/>
        <v>Formula</v>
      </c>
      <c r="D5398" s="47" t="s">
        <v>14044</v>
      </c>
      <c r="E5398" s="47" t="s">
        <v>14580</v>
      </c>
      <c r="F5398" s="53">
        <v>304</v>
      </c>
      <c r="G5398" s="53">
        <f t="shared" si="169"/>
        <v>53624</v>
      </c>
    </row>
    <row r="5399" spans="1:7" ht="52.5" x14ac:dyDescent="0.25">
      <c r="A5399" s="54" t="s">
        <v>14581</v>
      </c>
      <c r="B5399" s="54" t="s">
        <v>14043</v>
      </c>
      <c r="C5399" s="47" t="str">
        <f t="shared" si="168"/>
        <v>Formula</v>
      </c>
      <c r="D5399" s="54" t="s">
        <v>14044</v>
      </c>
      <c r="E5399" s="54" t="s">
        <v>14582</v>
      </c>
      <c r="F5399" s="55">
        <v>200</v>
      </c>
      <c r="G5399" s="53">
        <f t="shared" si="169"/>
        <v>53624</v>
      </c>
    </row>
    <row r="5400" spans="1:7" ht="52.5" x14ac:dyDescent="0.25">
      <c r="A5400" s="47" t="s">
        <v>14583</v>
      </c>
      <c r="B5400" s="47" t="s">
        <v>14043</v>
      </c>
      <c r="C5400" s="47" t="str">
        <f t="shared" si="168"/>
        <v>Formula</v>
      </c>
      <c r="D5400" s="47" t="s">
        <v>14044</v>
      </c>
      <c r="E5400" s="47" t="s">
        <v>14584</v>
      </c>
      <c r="F5400" s="53">
        <v>200</v>
      </c>
      <c r="G5400" s="53">
        <f t="shared" si="169"/>
        <v>53624</v>
      </c>
    </row>
    <row r="5401" spans="1:7" ht="52.5" x14ac:dyDescent="0.25">
      <c r="A5401" s="54" t="s">
        <v>14585</v>
      </c>
      <c r="B5401" s="54" t="s">
        <v>14043</v>
      </c>
      <c r="C5401" s="47" t="str">
        <f t="shared" si="168"/>
        <v>Formula</v>
      </c>
      <c r="D5401" s="54" t="s">
        <v>14044</v>
      </c>
      <c r="E5401" s="54" t="s">
        <v>14586</v>
      </c>
      <c r="F5401" s="55">
        <v>184</v>
      </c>
      <c r="G5401" s="53">
        <f t="shared" si="169"/>
        <v>53624</v>
      </c>
    </row>
    <row r="5402" spans="1:7" ht="52.5" x14ac:dyDescent="0.25">
      <c r="A5402" s="47" t="s">
        <v>14587</v>
      </c>
      <c r="B5402" s="47" t="s">
        <v>14043</v>
      </c>
      <c r="C5402" s="47" t="str">
        <f t="shared" si="168"/>
        <v>Formula</v>
      </c>
      <c r="D5402" s="47" t="s">
        <v>14044</v>
      </c>
      <c r="E5402" s="47" t="s">
        <v>14588</v>
      </c>
      <c r="F5402" s="53">
        <v>168</v>
      </c>
      <c r="G5402" s="53">
        <f t="shared" si="169"/>
        <v>53624</v>
      </c>
    </row>
    <row r="5403" spans="1:7" ht="52.5" x14ac:dyDescent="0.25">
      <c r="A5403" s="54" t="s">
        <v>14589</v>
      </c>
      <c r="B5403" s="54" t="s">
        <v>14043</v>
      </c>
      <c r="C5403" s="47" t="str">
        <f t="shared" si="168"/>
        <v>Formula</v>
      </c>
      <c r="D5403" s="54" t="s">
        <v>14044</v>
      </c>
      <c r="E5403" s="54" t="s">
        <v>14590</v>
      </c>
      <c r="F5403" s="55">
        <v>86</v>
      </c>
      <c r="G5403" s="53">
        <f t="shared" si="169"/>
        <v>53624</v>
      </c>
    </row>
    <row r="5404" spans="1:7" ht="52.5" x14ac:dyDescent="0.25">
      <c r="A5404" s="47" t="s">
        <v>14591</v>
      </c>
      <c r="B5404" s="47" t="s">
        <v>14043</v>
      </c>
      <c r="C5404" s="47" t="str">
        <f t="shared" si="168"/>
        <v>Formula</v>
      </c>
      <c r="D5404" s="47" t="s">
        <v>14044</v>
      </c>
      <c r="E5404" s="47" t="s">
        <v>14549</v>
      </c>
      <c r="F5404" s="53">
        <v>130</v>
      </c>
      <c r="G5404" s="53">
        <f t="shared" si="169"/>
        <v>53624</v>
      </c>
    </row>
    <row r="5405" spans="1:7" ht="52.5" x14ac:dyDescent="0.25">
      <c r="A5405" s="54" t="s">
        <v>14592</v>
      </c>
      <c r="B5405" s="54" t="s">
        <v>14043</v>
      </c>
      <c r="C5405" s="47" t="str">
        <f t="shared" si="168"/>
        <v>Formula</v>
      </c>
      <c r="D5405" s="54" t="s">
        <v>14044</v>
      </c>
      <c r="E5405" s="54" t="s">
        <v>14593</v>
      </c>
      <c r="F5405" s="55">
        <v>100</v>
      </c>
      <c r="G5405" s="53">
        <f t="shared" si="169"/>
        <v>53624</v>
      </c>
    </row>
    <row r="5406" spans="1:7" ht="52.5" x14ac:dyDescent="0.25">
      <c r="A5406" s="47" t="s">
        <v>14594</v>
      </c>
      <c r="B5406" s="47" t="s">
        <v>14043</v>
      </c>
      <c r="C5406" s="47" t="str">
        <f t="shared" si="168"/>
        <v>Formula</v>
      </c>
      <c r="D5406" s="47" t="s">
        <v>14044</v>
      </c>
      <c r="E5406" s="47" t="s">
        <v>14595</v>
      </c>
      <c r="F5406" s="53">
        <v>162</v>
      </c>
      <c r="G5406" s="53">
        <f t="shared" si="169"/>
        <v>53624</v>
      </c>
    </row>
    <row r="5407" spans="1:7" ht="52.5" x14ac:dyDescent="0.25">
      <c r="A5407" s="54" t="s">
        <v>14596</v>
      </c>
      <c r="B5407" s="54" t="s">
        <v>14043</v>
      </c>
      <c r="C5407" s="47" t="str">
        <f t="shared" si="168"/>
        <v>Formula</v>
      </c>
      <c r="D5407" s="54" t="s">
        <v>14044</v>
      </c>
      <c r="E5407" s="54" t="s">
        <v>14597</v>
      </c>
      <c r="F5407" s="55">
        <v>80</v>
      </c>
      <c r="G5407" s="53">
        <f t="shared" si="169"/>
        <v>53624</v>
      </c>
    </row>
    <row r="5408" spans="1:7" ht="52.5" x14ac:dyDescent="0.25">
      <c r="A5408" s="47" t="s">
        <v>14598</v>
      </c>
      <c r="B5408" s="47" t="s">
        <v>14043</v>
      </c>
      <c r="C5408" s="47" t="str">
        <f t="shared" si="168"/>
        <v>Formula</v>
      </c>
      <c r="D5408" s="47" t="s">
        <v>14044</v>
      </c>
      <c r="E5408" s="47" t="s">
        <v>14599</v>
      </c>
      <c r="F5408" s="53">
        <v>166</v>
      </c>
      <c r="G5408" s="53">
        <f t="shared" si="169"/>
        <v>53624</v>
      </c>
    </row>
    <row r="5409" spans="1:7" ht="52.5" x14ac:dyDescent="0.25">
      <c r="A5409" s="54" t="s">
        <v>14600</v>
      </c>
      <c r="B5409" s="54" t="s">
        <v>14043</v>
      </c>
      <c r="C5409" s="47" t="str">
        <f t="shared" si="168"/>
        <v>Formula</v>
      </c>
      <c r="D5409" s="54" t="s">
        <v>14044</v>
      </c>
      <c r="E5409" s="54" t="s">
        <v>14601</v>
      </c>
      <c r="F5409" s="55">
        <v>85</v>
      </c>
      <c r="G5409" s="53">
        <f t="shared" si="169"/>
        <v>53624</v>
      </c>
    </row>
    <row r="5410" spans="1:7" ht="52.5" x14ac:dyDescent="0.25">
      <c r="A5410" s="47" t="s">
        <v>14602</v>
      </c>
      <c r="B5410" s="47" t="s">
        <v>14043</v>
      </c>
      <c r="C5410" s="47" t="str">
        <f t="shared" si="168"/>
        <v>Formula</v>
      </c>
      <c r="D5410" s="47" t="s">
        <v>14044</v>
      </c>
      <c r="E5410" s="47" t="s">
        <v>14603</v>
      </c>
      <c r="F5410" s="53">
        <v>54</v>
      </c>
      <c r="G5410" s="53">
        <f t="shared" si="169"/>
        <v>53624</v>
      </c>
    </row>
    <row r="5411" spans="1:7" ht="52.5" x14ac:dyDescent="0.25">
      <c r="A5411" s="54" t="s">
        <v>14604</v>
      </c>
      <c r="B5411" s="54" t="s">
        <v>14043</v>
      </c>
      <c r="C5411" s="47" t="str">
        <f t="shared" si="168"/>
        <v>Formula</v>
      </c>
      <c r="D5411" s="54" t="s">
        <v>14044</v>
      </c>
      <c r="E5411" s="54" t="s">
        <v>14605</v>
      </c>
      <c r="F5411" s="55">
        <v>24</v>
      </c>
      <c r="G5411" s="53">
        <f t="shared" si="169"/>
        <v>53624</v>
      </c>
    </row>
    <row r="5412" spans="1:7" ht="52.5" x14ac:dyDescent="0.25">
      <c r="A5412" s="47" t="s">
        <v>14606</v>
      </c>
      <c r="B5412" s="47" t="s">
        <v>14043</v>
      </c>
      <c r="C5412" s="47" t="str">
        <f t="shared" si="168"/>
        <v>Formula</v>
      </c>
      <c r="D5412" s="47" t="s">
        <v>14044</v>
      </c>
      <c r="E5412" s="47" t="s">
        <v>14607</v>
      </c>
      <c r="F5412" s="53">
        <v>24</v>
      </c>
      <c r="G5412" s="53">
        <f t="shared" si="169"/>
        <v>53624</v>
      </c>
    </row>
    <row r="5413" spans="1:7" ht="52.5" x14ac:dyDescent="0.25">
      <c r="A5413" s="54" t="s">
        <v>14608</v>
      </c>
      <c r="B5413" s="54" t="s">
        <v>14043</v>
      </c>
      <c r="C5413" s="47" t="str">
        <f t="shared" si="168"/>
        <v>Formula</v>
      </c>
      <c r="D5413" s="54" t="s">
        <v>14044</v>
      </c>
      <c r="E5413" s="54" t="s">
        <v>14609</v>
      </c>
      <c r="F5413" s="55">
        <v>153</v>
      </c>
      <c r="G5413" s="53">
        <f t="shared" si="169"/>
        <v>53624</v>
      </c>
    </row>
    <row r="5414" spans="1:7" ht="52.5" x14ac:dyDescent="0.25">
      <c r="A5414" s="47" t="s">
        <v>14610</v>
      </c>
      <c r="B5414" s="47" t="s">
        <v>14043</v>
      </c>
      <c r="C5414" s="47" t="str">
        <f t="shared" si="168"/>
        <v>Formula</v>
      </c>
      <c r="D5414" s="47" t="s">
        <v>14044</v>
      </c>
      <c r="E5414" s="47" t="s">
        <v>14611</v>
      </c>
      <c r="F5414" s="53">
        <v>56</v>
      </c>
      <c r="G5414" s="53">
        <f t="shared" si="169"/>
        <v>53624</v>
      </c>
    </row>
    <row r="5415" spans="1:7" ht="52.5" x14ac:dyDescent="0.25">
      <c r="A5415" s="54" t="s">
        <v>14612</v>
      </c>
      <c r="B5415" s="54" t="s">
        <v>14043</v>
      </c>
      <c r="C5415" s="47" t="str">
        <f t="shared" si="168"/>
        <v>Formula</v>
      </c>
      <c r="D5415" s="54" t="s">
        <v>14044</v>
      </c>
      <c r="E5415" s="54" t="s">
        <v>14613</v>
      </c>
      <c r="F5415" s="55">
        <v>59</v>
      </c>
      <c r="G5415" s="53">
        <f t="shared" si="169"/>
        <v>53624</v>
      </c>
    </row>
    <row r="5416" spans="1:7" ht="52.5" x14ac:dyDescent="0.25">
      <c r="A5416" s="47" t="s">
        <v>14614</v>
      </c>
      <c r="B5416" s="47" t="s">
        <v>14043</v>
      </c>
      <c r="C5416" s="47" t="str">
        <f t="shared" si="168"/>
        <v>Formula</v>
      </c>
      <c r="D5416" s="47" t="s">
        <v>14044</v>
      </c>
      <c r="E5416" s="47" t="s">
        <v>14615</v>
      </c>
      <c r="F5416" s="53">
        <v>94</v>
      </c>
      <c r="G5416" s="53">
        <f t="shared" si="169"/>
        <v>53624</v>
      </c>
    </row>
    <row r="5417" spans="1:7" ht="52.5" x14ac:dyDescent="0.25">
      <c r="A5417" s="54" t="s">
        <v>14616</v>
      </c>
      <c r="B5417" s="54" t="s">
        <v>14043</v>
      </c>
      <c r="C5417" s="47" t="str">
        <f t="shared" si="168"/>
        <v>Formula</v>
      </c>
      <c r="D5417" s="54" t="s">
        <v>14044</v>
      </c>
      <c r="E5417" s="54" t="s">
        <v>14617</v>
      </c>
      <c r="F5417" s="55">
        <v>15</v>
      </c>
      <c r="G5417" s="53">
        <f t="shared" si="169"/>
        <v>53624</v>
      </c>
    </row>
    <row r="5418" spans="1:7" ht="52.5" x14ac:dyDescent="0.25">
      <c r="A5418" s="47" t="s">
        <v>14618</v>
      </c>
      <c r="B5418" s="47" t="s">
        <v>14043</v>
      </c>
      <c r="C5418" s="47" t="str">
        <f t="shared" si="168"/>
        <v>Formula</v>
      </c>
      <c r="D5418" s="47" t="s">
        <v>14044</v>
      </c>
      <c r="E5418" s="47" t="s">
        <v>14619</v>
      </c>
      <c r="F5418" s="53">
        <v>160</v>
      </c>
      <c r="G5418" s="53">
        <f t="shared" si="169"/>
        <v>53624</v>
      </c>
    </row>
    <row r="5419" spans="1:7" ht="52.5" x14ac:dyDescent="0.25">
      <c r="A5419" s="54" t="s">
        <v>14620</v>
      </c>
      <c r="B5419" s="54" t="s">
        <v>14043</v>
      </c>
      <c r="C5419" s="47" t="str">
        <f t="shared" si="168"/>
        <v>Formula</v>
      </c>
      <c r="D5419" s="54" t="s">
        <v>14044</v>
      </c>
      <c r="E5419" s="54" t="s">
        <v>14621</v>
      </c>
      <c r="F5419" s="55">
        <v>53</v>
      </c>
      <c r="G5419" s="53">
        <f t="shared" si="169"/>
        <v>53624</v>
      </c>
    </row>
    <row r="5420" spans="1:7" ht="52.5" x14ac:dyDescent="0.25">
      <c r="A5420" s="47" t="s">
        <v>14622</v>
      </c>
      <c r="B5420" s="47" t="s">
        <v>14043</v>
      </c>
      <c r="C5420" s="47" t="str">
        <f t="shared" si="168"/>
        <v>Formula</v>
      </c>
      <c r="D5420" s="47" t="s">
        <v>14044</v>
      </c>
      <c r="E5420" s="47" t="s">
        <v>14623</v>
      </c>
      <c r="F5420" s="53">
        <v>43</v>
      </c>
      <c r="G5420" s="53">
        <f t="shared" si="169"/>
        <v>53624</v>
      </c>
    </row>
    <row r="5421" spans="1:7" ht="52.5" x14ac:dyDescent="0.25">
      <c r="A5421" s="54" t="s">
        <v>14624</v>
      </c>
      <c r="B5421" s="54" t="s">
        <v>14043</v>
      </c>
      <c r="C5421" s="47" t="str">
        <f t="shared" si="168"/>
        <v>Formula</v>
      </c>
      <c r="D5421" s="54" t="s">
        <v>14044</v>
      </c>
      <c r="E5421" s="54" t="s">
        <v>14625</v>
      </c>
      <c r="F5421" s="55">
        <v>89</v>
      </c>
      <c r="G5421" s="53">
        <f t="shared" si="169"/>
        <v>53624</v>
      </c>
    </row>
    <row r="5422" spans="1:7" ht="52.5" x14ac:dyDescent="0.25">
      <c r="A5422" s="47" t="s">
        <v>14626</v>
      </c>
      <c r="B5422" s="47" t="s">
        <v>14043</v>
      </c>
      <c r="C5422" s="47" t="str">
        <f t="shared" si="168"/>
        <v>Formula</v>
      </c>
      <c r="D5422" s="47" t="s">
        <v>14044</v>
      </c>
      <c r="E5422" s="47" t="s">
        <v>14621</v>
      </c>
      <c r="F5422" s="53">
        <v>13</v>
      </c>
      <c r="G5422" s="53">
        <f t="shared" si="169"/>
        <v>53624</v>
      </c>
    </row>
    <row r="5423" spans="1:7" ht="52.5" x14ac:dyDescent="0.25">
      <c r="A5423" s="54" t="s">
        <v>14627</v>
      </c>
      <c r="B5423" s="54" t="s">
        <v>14043</v>
      </c>
      <c r="C5423" s="47" t="str">
        <f t="shared" si="168"/>
        <v>Formula</v>
      </c>
      <c r="D5423" s="54" t="s">
        <v>14044</v>
      </c>
      <c r="E5423" s="54" t="s">
        <v>14621</v>
      </c>
      <c r="F5423" s="55">
        <v>29</v>
      </c>
      <c r="G5423" s="53">
        <f t="shared" si="169"/>
        <v>53624</v>
      </c>
    </row>
    <row r="5424" spans="1:7" ht="42" x14ac:dyDescent="0.25">
      <c r="A5424" s="47" t="s">
        <v>14628</v>
      </c>
      <c r="B5424" s="47" t="s">
        <v>14629</v>
      </c>
      <c r="C5424" s="47" t="str">
        <f t="shared" si="168"/>
        <v>Formula</v>
      </c>
      <c r="D5424" s="47" t="s">
        <v>14630</v>
      </c>
      <c r="E5424" s="47" t="s">
        <v>14631</v>
      </c>
      <c r="F5424" s="53">
        <v>298</v>
      </c>
      <c r="G5424" s="53">
        <f t="shared" si="169"/>
        <v>2536</v>
      </c>
    </row>
    <row r="5425" spans="1:7" ht="42" x14ac:dyDescent="0.25">
      <c r="A5425" s="54" t="s">
        <v>14632</v>
      </c>
      <c r="B5425" s="54" t="s">
        <v>14629</v>
      </c>
      <c r="C5425" s="47" t="str">
        <f t="shared" si="168"/>
        <v>Formula</v>
      </c>
      <c r="D5425" s="54" t="s">
        <v>14630</v>
      </c>
      <c r="E5425" s="54" t="s">
        <v>14633</v>
      </c>
      <c r="F5425" s="55">
        <v>208</v>
      </c>
      <c r="G5425" s="53">
        <f t="shared" si="169"/>
        <v>2536</v>
      </c>
    </row>
    <row r="5426" spans="1:7" ht="42" x14ac:dyDescent="0.25">
      <c r="A5426" s="47" t="s">
        <v>14634</v>
      </c>
      <c r="B5426" s="47" t="s">
        <v>14629</v>
      </c>
      <c r="C5426" s="47" t="str">
        <f t="shared" si="168"/>
        <v>Formula</v>
      </c>
      <c r="D5426" s="47" t="s">
        <v>14630</v>
      </c>
      <c r="E5426" s="47" t="s">
        <v>14635</v>
      </c>
      <c r="F5426" s="53">
        <v>366</v>
      </c>
      <c r="G5426" s="53">
        <f t="shared" si="169"/>
        <v>2536</v>
      </c>
    </row>
    <row r="5427" spans="1:7" ht="42" x14ac:dyDescent="0.25">
      <c r="A5427" s="54" t="s">
        <v>14636</v>
      </c>
      <c r="B5427" s="54" t="s">
        <v>14629</v>
      </c>
      <c r="C5427" s="47" t="str">
        <f t="shared" si="168"/>
        <v>Formula</v>
      </c>
      <c r="D5427" s="54" t="s">
        <v>14630</v>
      </c>
      <c r="E5427" s="54" t="s">
        <v>14637</v>
      </c>
      <c r="F5427" s="55">
        <v>279</v>
      </c>
      <c r="G5427" s="53">
        <f t="shared" si="169"/>
        <v>2536</v>
      </c>
    </row>
    <row r="5428" spans="1:7" ht="42" x14ac:dyDescent="0.25">
      <c r="A5428" s="47" t="s">
        <v>14638</v>
      </c>
      <c r="B5428" s="47" t="s">
        <v>14629</v>
      </c>
      <c r="C5428" s="47" t="str">
        <f t="shared" si="168"/>
        <v>Formula</v>
      </c>
      <c r="D5428" s="47" t="s">
        <v>14630</v>
      </c>
      <c r="E5428" s="47" t="s">
        <v>14639</v>
      </c>
      <c r="F5428" s="53">
        <v>222</v>
      </c>
      <c r="G5428" s="53">
        <f t="shared" si="169"/>
        <v>2536</v>
      </c>
    </row>
    <row r="5429" spans="1:7" ht="42" x14ac:dyDescent="0.25">
      <c r="A5429" s="54" t="s">
        <v>14640</v>
      </c>
      <c r="B5429" s="54" t="s">
        <v>14629</v>
      </c>
      <c r="C5429" s="47" t="str">
        <f t="shared" si="168"/>
        <v>Formula</v>
      </c>
      <c r="D5429" s="54" t="s">
        <v>14630</v>
      </c>
      <c r="E5429" s="54" t="s">
        <v>14641</v>
      </c>
      <c r="F5429" s="55">
        <v>136</v>
      </c>
      <c r="G5429" s="53">
        <f t="shared" si="169"/>
        <v>2536</v>
      </c>
    </row>
    <row r="5430" spans="1:7" ht="42" x14ac:dyDescent="0.25">
      <c r="A5430" s="47" t="s">
        <v>14642</v>
      </c>
      <c r="B5430" s="47" t="s">
        <v>14629</v>
      </c>
      <c r="C5430" s="47" t="str">
        <f t="shared" si="168"/>
        <v>Formula</v>
      </c>
      <c r="D5430" s="47" t="s">
        <v>14630</v>
      </c>
      <c r="E5430" s="47" t="s">
        <v>14643</v>
      </c>
      <c r="F5430" s="53">
        <v>234</v>
      </c>
      <c r="G5430" s="53">
        <f t="shared" si="169"/>
        <v>2536</v>
      </c>
    </row>
    <row r="5431" spans="1:7" ht="42" x14ac:dyDescent="0.25">
      <c r="A5431" s="54" t="s">
        <v>14644</v>
      </c>
      <c r="B5431" s="54" t="s">
        <v>14629</v>
      </c>
      <c r="C5431" s="47" t="str">
        <f t="shared" si="168"/>
        <v>Formula</v>
      </c>
      <c r="D5431" s="54" t="s">
        <v>14630</v>
      </c>
      <c r="E5431" s="54" t="s">
        <v>14645</v>
      </c>
      <c r="F5431" s="55">
        <v>234</v>
      </c>
      <c r="G5431" s="53">
        <f t="shared" si="169"/>
        <v>2536</v>
      </c>
    </row>
    <row r="5432" spans="1:7" ht="42" x14ac:dyDescent="0.25">
      <c r="A5432" s="47" t="s">
        <v>14646</v>
      </c>
      <c r="B5432" s="47" t="s">
        <v>14629</v>
      </c>
      <c r="C5432" s="47" t="str">
        <f t="shared" si="168"/>
        <v>Formula</v>
      </c>
      <c r="D5432" s="47" t="s">
        <v>14630</v>
      </c>
      <c r="E5432" s="47" t="s">
        <v>14647</v>
      </c>
      <c r="F5432" s="53">
        <v>94</v>
      </c>
      <c r="G5432" s="53">
        <f t="shared" si="169"/>
        <v>2536</v>
      </c>
    </row>
    <row r="5433" spans="1:7" ht="42" x14ac:dyDescent="0.25">
      <c r="A5433" s="54" t="s">
        <v>14648</v>
      </c>
      <c r="B5433" s="54" t="s">
        <v>14629</v>
      </c>
      <c r="C5433" s="47" t="str">
        <f t="shared" si="168"/>
        <v>Formula</v>
      </c>
      <c r="D5433" s="54" t="s">
        <v>14630</v>
      </c>
      <c r="E5433" s="54" t="s">
        <v>14649</v>
      </c>
      <c r="F5433" s="55">
        <v>376</v>
      </c>
      <c r="G5433" s="53">
        <f t="shared" si="169"/>
        <v>2536</v>
      </c>
    </row>
    <row r="5434" spans="1:7" ht="42" x14ac:dyDescent="0.25">
      <c r="A5434" s="47" t="s">
        <v>14650</v>
      </c>
      <c r="B5434" s="47" t="s">
        <v>14629</v>
      </c>
      <c r="C5434" s="47" t="str">
        <f t="shared" si="168"/>
        <v>Formula</v>
      </c>
      <c r="D5434" s="47" t="s">
        <v>14630</v>
      </c>
      <c r="E5434" s="47" t="s">
        <v>14651</v>
      </c>
      <c r="F5434" s="53">
        <v>77</v>
      </c>
      <c r="G5434" s="53">
        <f t="shared" si="169"/>
        <v>2536</v>
      </c>
    </row>
    <row r="5435" spans="1:7" ht="42" x14ac:dyDescent="0.25">
      <c r="A5435" s="54" t="s">
        <v>14652</v>
      </c>
      <c r="B5435" s="54" t="s">
        <v>14629</v>
      </c>
      <c r="C5435" s="47" t="str">
        <f t="shared" si="168"/>
        <v>Formula</v>
      </c>
      <c r="D5435" s="54" t="s">
        <v>14630</v>
      </c>
      <c r="E5435" s="54" t="s">
        <v>14653</v>
      </c>
      <c r="F5435" s="55">
        <v>2</v>
      </c>
      <c r="G5435" s="53">
        <f t="shared" si="169"/>
        <v>2536</v>
      </c>
    </row>
    <row r="5436" spans="1:7" ht="42" x14ac:dyDescent="0.25">
      <c r="A5436" s="47" t="s">
        <v>14654</v>
      </c>
      <c r="B5436" s="47" t="s">
        <v>14629</v>
      </c>
      <c r="C5436" s="47" t="str">
        <f t="shared" si="168"/>
        <v>Formula</v>
      </c>
      <c r="D5436" s="47" t="s">
        <v>14630</v>
      </c>
      <c r="E5436" s="47" t="s">
        <v>14655</v>
      </c>
      <c r="F5436" s="53">
        <v>10</v>
      </c>
      <c r="G5436" s="53">
        <f t="shared" si="169"/>
        <v>2536</v>
      </c>
    </row>
    <row r="5437" spans="1:7" ht="31.5" x14ac:dyDescent="0.25">
      <c r="A5437" s="54" t="s">
        <v>14656</v>
      </c>
      <c r="B5437" s="54" t="s">
        <v>14657</v>
      </c>
      <c r="C5437" s="47" t="str">
        <f t="shared" si="168"/>
        <v>Formula</v>
      </c>
      <c r="D5437" s="54" t="s">
        <v>14658</v>
      </c>
      <c r="E5437" s="54" t="s">
        <v>14659</v>
      </c>
      <c r="F5437" s="55">
        <v>179</v>
      </c>
      <c r="G5437" s="53">
        <f t="shared" si="169"/>
        <v>195</v>
      </c>
    </row>
    <row r="5438" spans="1:7" ht="31.5" x14ac:dyDescent="0.25">
      <c r="A5438" s="47" t="s">
        <v>14660</v>
      </c>
      <c r="B5438" s="47" t="s">
        <v>14657</v>
      </c>
      <c r="C5438" s="47" t="str">
        <f t="shared" si="168"/>
        <v>Formula</v>
      </c>
      <c r="D5438" s="47" t="s">
        <v>14658</v>
      </c>
      <c r="E5438" s="47" t="s">
        <v>14659</v>
      </c>
      <c r="F5438" s="53">
        <v>16</v>
      </c>
      <c r="G5438" s="53">
        <f t="shared" si="169"/>
        <v>195</v>
      </c>
    </row>
    <row r="5439" spans="1:7" ht="42" x14ac:dyDescent="0.25">
      <c r="A5439" s="54" t="s">
        <v>14661</v>
      </c>
      <c r="B5439" s="54" t="s">
        <v>14662</v>
      </c>
      <c r="C5439" s="47" t="str">
        <f t="shared" si="168"/>
        <v>Formula</v>
      </c>
      <c r="D5439" s="54" t="s">
        <v>14663</v>
      </c>
      <c r="E5439" s="54" t="s">
        <v>14664</v>
      </c>
      <c r="F5439" s="55">
        <v>417</v>
      </c>
      <c r="G5439" s="53">
        <f t="shared" si="169"/>
        <v>3196</v>
      </c>
    </row>
    <row r="5440" spans="1:7" ht="42" x14ac:dyDescent="0.25">
      <c r="A5440" s="47" t="s">
        <v>14665</v>
      </c>
      <c r="B5440" s="47" t="s">
        <v>14662</v>
      </c>
      <c r="C5440" s="47" t="str">
        <f t="shared" si="168"/>
        <v>Formula</v>
      </c>
      <c r="D5440" s="47" t="s">
        <v>14663</v>
      </c>
      <c r="E5440" s="47" t="s">
        <v>14666</v>
      </c>
      <c r="F5440" s="53">
        <v>102</v>
      </c>
      <c r="G5440" s="53">
        <f t="shared" si="169"/>
        <v>3196</v>
      </c>
    </row>
    <row r="5441" spans="1:7" ht="42" x14ac:dyDescent="0.25">
      <c r="A5441" s="54" t="s">
        <v>14667</v>
      </c>
      <c r="B5441" s="54" t="s">
        <v>14662</v>
      </c>
      <c r="C5441" s="47" t="str">
        <f t="shared" si="168"/>
        <v>Formula</v>
      </c>
      <c r="D5441" s="54" t="s">
        <v>14663</v>
      </c>
      <c r="E5441" s="54" t="s">
        <v>14668</v>
      </c>
      <c r="F5441" s="55">
        <v>182</v>
      </c>
      <c r="G5441" s="53">
        <f t="shared" si="169"/>
        <v>3196</v>
      </c>
    </row>
    <row r="5442" spans="1:7" ht="42" x14ac:dyDescent="0.25">
      <c r="A5442" s="47" t="s">
        <v>14669</v>
      </c>
      <c r="B5442" s="47" t="s">
        <v>14662</v>
      </c>
      <c r="C5442" s="47" t="str">
        <f t="shared" si="168"/>
        <v>Formula</v>
      </c>
      <c r="D5442" s="47" t="s">
        <v>14663</v>
      </c>
      <c r="E5442" s="47" t="s">
        <v>14670</v>
      </c>
      <c r="F5442" s="53">
        <v>248</v>
      </c>
      <c r="G5442" s="53">
        <f t="shared" si="169"/>
        <v>3196</v>
      </c>
    </row>
    <row r="5443" spans="1:7" ht="42" x14ac:dyDescent="0.25">
      <c r="A5443" s="54" t="s">
        <v>14671</v>
      </c>
      <c r="B5443" s="54" t="s">
        <v>14662</v>
      </c>
      <c r="C5443" s="47" t="str">
        <f t="shared" ref="C5443:C5506" si="170">IF(ISTEXT(VLOOKUP(B5443,$I$2:$I$11,1,FALSE)),"Alt sub","Formula")</f>
        <v>Formula</v>
      </c>
      <c r="D5443" s="54" t="s">
        <v>14663</v>
      </c>
      <c r="E5443" s="54" t="s">
        <v>14672</v>
      </c>
      <c r="F5443" s="55">
        <v>102</v>
      </c>
      <c r="G5443" s="53">
        <f t="shared" ref="G5443:G5506" si="171">SUMIF(B:B,B5443,F:F)</f>
        <v>3196</v>
      </c>
    </row>
    <row r="5444" spans="1:7" ht="42" x14ac:dyDescent="0.25">
      <c r="A5444" s="47" t="s">
        <v>14673</v>
      </c>
      <c r="B5444" s="47" t="s">
        <v>14662</v>
      </c>
      <c r="C5444" s="47" t="str">
        <f t="shared" si="170"/>
        <v>Formula</v>
      </c>
      <c r="D5444" s="47" t="s">
        <v>14663</v>
      </c>
      <c r="E5444" s="47" t="s">
        <v>14674</v>
      </c>
      <c r="F5444" s="53">
        <v>775</v>
      </c>
      <c r="G5444" s="53">
        <f t="shared" si="171"/>
        <v>3196</v>
      </c>
    </row>
    <row r="5445" spans="1:7" ht="42" x14ac:dyDescent="0.25">
      <c r="A5445" s="54" t="s">
        <v>14675</v>
      </c>
      <c r="B5445" s="54" t="s">
        <v>14662</v>
      </c>
      <c r="C5445" s="47" t="str">
        <f t="shared" si="170"/>
        <v>Formula</v>
      </c>
      <c r="D5445" s="54" t="s">
        <v>14663</v>
      </c>
      <c r="E5445" s="54" t="s">
        <v>14676</v>
      </c>
      <c r="F5445" s="55">
        <v>196</v>
      </c>
      <c r="G5445" s="53">
        <f t="shared" si="171"/>
        <v>3196</v>
      </c>
    </row>
    <row r="5446" spans="1:7" ht="42" x14ac:dyDescent="0.25">
      <c r="A5446" s="47" t="s">
        <v>14677</v>
      </c>
      <c r="B5446" s="47" t="s">
        <v>14662</v>
      </c>
      <c r="C5446" s="47" t="str">
        <f t="shared" si="170"/>
        <v>Formula</v>
      </c>
      <c r="D5446" s="47" t="s">
        <v>14663</v>
      </c>
      <c r="E5446" s="47" t="s">
        <v>14678</v>
      </c>
      <c r="F5446" s="53">
        <v>180</v>
      </c>
      <c r="G5446" s="53">
        <f t="shared" si="171"/>
        <v>3196</v>
      </c>
    </row>
    <row r="5447" spans="1:7" ht="42" x14ac:dyDescent="0.25">
      <c r="A5447" s="54" t="s">
        <v>14679</v>
      </c>
      <c r="B5447" s="54" t="s">
        <v>14662</v>
      </c>
      <c r="C5447" s="47" t="str">
        <f t="shared" si="170"/>
        <v>Formula</v>
      </c>
      <c r="D5447" s="54" t="s">
        <v>14663</v>
      </c>
      <c r="E5447" s="54" t="s">
        <v>14680</v>
      </c>
      <c r="F5447" s="55">
        <v>123</v>
      </c>
      <c r="G5447" s="53">
        <f t="shared" si="171"/>
        <v>3196</v>
      </c>
    </row>
    <row r="5448" spans="1:7" ht="42" x14ac:dyDescent="0.25">
      <c r="A5448" s="47" t="s">
        <v>14681</v>
      </c>
      <c r="B5448" s="47" t="s">
        <v>14662</v>
      </c>
      <c r="C5448" s="47" t="str">
        <f t="shared" si="170"/>
        <v>Formula</v>
      </c>
      <c r="D5448" s="47" t="s">
        <v>14663</v>
      </c>
      <c r="E5448" s="47" t="s">
        <v>14682</v>
      </c>
      <c r="F5448" s="53">
        <v>121</v>
      </c>
      <c r="G5448" s="53">
        <f t="shared" si="171"/>
        <v>3196</v>
      </c>
    </row>
    <row r="5449" spans="1:7" ht="42" x14ac:dyDescent="0.25">
      <c r="A5449" s="54" t="s">
        <v>14683</v>
      </c>
      <c r="B5449" s="54" t="s">
        <v>14662</v>
      </c>
      <c r="C5449" s="47" t="str">
        <f t="shared" si="170"/>
        <v>Formula</v>
      </c>
      <c r="D5449" s="54" t="s">
        <v>14663</v>
      </c>
      <c r="E5449" s="54" t="s">
        <v>14684</v>
      </c>
      <c r="F5449" s="55">
        <v>135</v>
      </c>
      <c r="G5449" s="53">
        <f t="shared" si="171"/>
        <v>3196</v>
      </c>
    </row>
    <row r="5450" spans="1:7" ht="42" x14ac:dyDescent="0.25">
      <c r="A5450" s="47" t="s">
        <v>14685</v>
      </c>
      <c r="B5450" s="47" t="s">
        <v>14662</v>
      </c>
      <c r="C5450" s="47" t="str">
        <f t="shared" si="170"/>
        <v>Formula</v>
      </c>
      <c r="D5450" s="47" t="s">
        <v>14663</v>
      </c>
      <c r="E5450" s="47" t="s">
        <v>14686</v>
      </c>
      <c r="F5450" s="53">
        <v>228</v>
      </c>
      <c r="G5450" s="53">
        <f t="shared" si="171"/>
        <v>3196</v>
      </c>
    </row>
    <row r="5451" spans="1:7" ht="42" x14ac:dyDescent="0.25">
      <c r="A5451" s="54" t="s">
        <v>14687</v>
      </c>
      <c r="B5451" s="54" t="s">
        <v>14662</v>
      </c>
      <c r="C5451" s="47" t="str">
        <f t="shared" si="170"/>
        <v>Formula</v>
      </c>
      <c r="D5451" s="54" t="s">
        <v>14663</v>
      </c>
      <c r="E5451" s="54" t="s">
        <v>276</v>
      </c>
      <c r="F5451" s="55">
        <v>125</v>
      </c>
      <c r="G5451" s="53">
        <f t="shared" si="171"/>
        <v>3196</v>
      </c>
    </row>
    <row r="5452" spans="1:7" ht="42" x14ac:dyDescent="0.25">
      <c r="A5452" s="47" t="s">
        <v>14688</v>
      </c>
      <c r="B5452" s="47" t="s">
        <v>14662</v>
      </c>
      <c r="C5452" s="47" t="str">
        <f t="shared" si="170"/>
        <v>Formula</v>
      </c>
      <c r="D5452" s="47" t="s">
        <v>14663</v>
      </c>
      <c r="E5452" s="47" t="s">
        <v>14689</v>
      </c>
      <c r="F5452" s="53">
        <v>82</v>
      </c>
      <c r="G5452" s="53">
        <f t="shared" si="171"/>
        <v>3196</v>
      </c>
    </row>
    <row r="5453" spans="1:7" ht="42" x14ac:dyDescent="0.25">
      <c r="A5453" s="54" t="s">
        <v>14690</v>
      </c>
      <c r="B5453" s="54" t="s">
        <v>14662</v>
      </c>
      <c r="C5453" s="47" t="str">
        <f t="shared" si="170"/>
        <v>Formula</v>
      </c>
      <c r="D5453" s="54" t="s">
        <v>14663</v>
      </c>
      <c r="E5453" s="54" t="s">
        <v>14691</v>
      </c>
      <c r="F5453" s="55">
        <v>48</v>
      </c>
      <c r="G5453" s="53">
        <f t="shared" si="171"/>
        <v>3196</v>
      </c>
    </row>
    <row r="5454" spans="1:7" ht="42" x14ac:dyDescent="0.25">
      <c r="A5454" s="47" t="s">
        <v>14692</v>
      </c>
      <c r="B5454" s="47" t="s">
        <v>14662</v>
      </c>
      <c r="C5454" s="47" t="str">
        <f t="shared" si="170"/>
        <v>Formula</v>
      </c>
      <c r="D5454" s="47" t="s">
        <v>14663</v>
      </c>
      <c r="E5454" s="47" t="s">
        <v>14693</v>
      </c>
      <c r="F5454" s="53">
        <v>105</v>
      </c>
      <c r="G5454" s="53">
        <f t="shared" si="171"/>
        <v>3196</v>
      </c>
    </row>
    <row r="5455" spans="1:7" ht="42" x14ac:dyDescent="0.25">
      <c r="A5455" s="54" t="s">
        <v>14694</v>
      </c>
      <c r="B5455" s="54" t="s">
        <v>14662</v>
      </c>
      <c r="C5455" s="47" t="str">
        <f t="shared" si="170"/>
        <v>Formula</v>
      </c>
      <c r="D5455" s="54" t="s">
        <v>14663</v>
      </c>
      <c r="E5455" s="54" t="s">
        <v>14695</v>
      </c>
      <c r="F5455" s="55">
        <v>27</v>
      </c>
      <c r="G5455" s="53">
        <f t="shared" si="171"/>
        <v>3196</v>
      </c>
    </row>
    <row r="5456" spans="1:7" ht="31.5" x14ac:dyDescent="0.25">
      <c r="A5456" s="47" t="s">
        <v>14696</v>
      </c>
      <c r="B5456" s="47" t="s">
        <v>14697</v>
      </c>
      <c r="C5456" s="47" t="str">
        <f t="shared" si="170"/>
        <v>Formula</v>
      </c>
      <c r="D5456" s="47" t="s">
        <v>14698</v>
      </c>
      <c r="E5456" s="47" t="s">
        <v>14699</v>
      </c>
      <c r="F5456" s="53">
        <v>104</v>
      </c>
      <c r="G5456" s="53">
        <f t="shared" si="171"/>
        <v>104</v>
      </c>
    </row>
    <row r="5457" spans="1:7" ht="42" x14ac:dyDescent="0.25">
      <c r="A5457" s="54" t="s">
        <v>14700</v>
      </c>
      <c r="B5457" s="54" t="s">
        <v>14701</v>
      </c>
      <c r="C5457" s="47" t="str">
        <f t="shared" si="170"/>
        <v>Formula</v>
      </c>
      <c r="D5457" s="54" t="s">
        <v>14702</v>
      </c>
      <c r="E5457" s="54" t="s">
        <v>7713</v>
      </c>
      <c r="F5457" s="55">
        <v>236</v>
      </c>
      <c r="G5457" s="53">
        <f t="shared" si="171"/>
        <v>236</v>
      </c>
    </row>
    <row r="5458" spans="1:7" ht="31.5" x14ac:dyDescent="0.25">
      <c r="A5458" s="47" t="s">
        <v>14703</v>
      </c>
      <c r="B5458" s="47" t="s">
        <v>14704</v>
      </c>
      <c r="C5458" s="47" t="str">
        <f t="shared" si="170"/>
        <v>Formula</v>
      </c>
      <c r="D5458" s="47" t="s">
        <v>14705</v>
      </c>
      <c r="E5458" s="47" t="s">
        <v>14706</v>
      </c>
      <c r="F5458" s="53">
        <v>192</v>
      </c>
      <c r="G5458" s="53">
        <f t="shared" si="171"/>
        <v>192</v>
      </c>
    </row>
    <row r="5459" spans="1:7" ht="31.5" x14ac:dyDescent="0.25">
      <c r="A5459" s="54" t="s">
        <v>14707</v>
      </c>
      <c r="B5459" s="54" t="s">
        <v>14708</v>
      </c>
      <c r="C5459" s="47" t="str">
        <f t="shared" si="170"/>
        <v>Formula</v>
      </c>
      <c r="D5459" s="54" t="s">
        <v>14709</v>
      </c>
      <c r="E5459" s="54" t="s">
        <v>11180</v>
      </c>
      <c r="F5459" s="55">
        <v>200</v>
      </c>
      <c r="G5459" s="53">
        <f t="shared" si="171"/>
        <v>200</v>
      </c>
    </row>
    <row r="5460" spans="1:7" ht="31.5" x14ac:dyDescent="0.25">
      <c r="A5460" s="47" t="s">
        <v>14710</v>
      </c>
      <c r="B5460" s="47" t="s">
        <v>14711</v>
      </c>
      <c r="C5460" s="47" t="str">
        <f t="shared" si="170"/>
        <v>Formula</v>
      </c>
      <c r="D5460" s="47" t="s">
        <v>14712</v>
      </c>
      <c r="E5460" s="47" t="s">
        <v>14713</v>
      </c>
      <c r="F5460" s="53">
        <v>51</v>
      </c>
      <c r="G5460" s="53">
        <f t="shared" si="171"/>
        <v>51</v>
      </c>
    </row>
    <row r="5461" spans="1:7" ht="31.5" x14ac:dyDescent="0.25">
      <c r="A5461" s="54" t="s">
        <v>14714</v>
      </c>
      <c r="B5461" s="54" t="s">
        <v>14715</v>
      </c>
      <c r="C5461" s="47" t="str">
        <f t="shared" si="170"/>
        <v>Formula</v>
      </c>
      <c r="D5461" s="54" t="s">
        <v>14716</v>
      </c>
      <c r="E5461" s="54" t="s">
        <v>14717</v>
      </c>
      <c r="F5461" s="55">
        <v>286</v>
      </c>
      <c r="G5461" s="53">
        <f t="shared" si="171"/>
        <v>298</v>
      </c>
    </row>
    <row r="5462" spans="1:7" ht="31.5" x14ac:dyDescent="0.25">
      <c r="A5462" s="47" t="s">
        <v>14718</v>
      </c>
      <c r="B5462" s="47" t="s">
        <v>14715</v>
      </c>
      <c r="C5462" s="47" t="str">
        <f t="shared" si="170"/>
        <v>Formula</v>
      </c>
      <c r="D5462" s="47" t="s">
        <v>14716</v>
      </c>
      <c r="E5462" s="47" t="s">
        <v>14719</v>
      </c>
      <c r="F5462" s="53">
        <v>12</v>
      </c>
      <c r="G5462" s="53">
        <f t="shared" si="171"/>
        <v>298</v>
      </c>
    </row>
    <row r="5463" spans="1:7" ht="31.5" x14ac:dyDescent="0.25">
      <c r="A5463" s="54" t="s">
        <v>14720</v>
      </c>
      <c r="B5463" s="54" t="s">
        <v>14721</v>
      </c>
      <c r="C5463" s="47" t="str">
        <f t="shared" si="170"/>
        <v>Formula</v>
      </c>
      <c r="D5463" s="54" t="s">
        <v>14722</v>
      </c>
      <c r="E5463" s="54" t="s">
        <v>14723</v>
      </c>
      <c r="F5463" s="55">
        <v>85</v>
      </c>
      <c r="G5463" s="53">
        <f t="shared" si="171"/>
        <v>85</v>
      </c>
    </row>
    <row r="5464" spans="1:7" ht="31.5" x14ac:dyDescent="0.25">
      <c r="A5464" s="47" t="s">
        <v>14724</v>
      </c>
      <c r="B5464" s="47" t="s">
        <v>14725</v>
      </c>
      <c r="C5464" s="47" t="str">
        <f t="shared" si="170"/>
        <v>Formula</v>
      </c>
      <c r="D5464" s="47" t="s">
        <v>14726</v>
      </c>
      <c r="E5464" s="47" t="s">
        <v>14727</v>
      </c>
      <c r="F5464" s="53">
        <v>181</v>
      </c>
      <c r="G5464" s="53">
        <f t="shared" si="171"/>
        <v>181</v>
      </c>
    </row>
    <row r="5465" spans="1:7" ht="31.5" x14ac:dyDescent="0.25">
      <c r="A5465" s="54" t="s">
        <v>14728</v>
      </c>
      <c r="B5465" s="54" t="s">
        <v>14729</v>
      </c>
      <c r="C5465" s="47" t="str">
        <f t="shared" si="170"/>
        <v>Formula</v>
      </c>
      <c r="D5465" s="54" t="s">
        <v>14730</v>
      </c>
      <c r="E5465" s="54" t="s">
        <v>4944</v>
      </c>
      <c r="F5465" s="55">
        <v>87</v>
      </c>
      <c r="G5465" s="53">
        <f t="shared" si="171"/>
        <v>87</v>
      </c>
    </row>
    <row r="5466" spans="1:7" ht="31.5" x14ac:dyDescent="0.25">
      <c r="A5466" s="47" t="s">
        <v>14731</v>
      </c>
      <c r="B5466" s="47" t="s">
        <v>14732</v>
      </c>
      <c r="C5466" s="47" t="str">
        <f t="shared" si="170"/>
        <v>Formula</v>
      </c>
      <c r="D5466" s="47" t="s">
        <v>14733</v>
      </c>
      <c r="E5466" s="47" t="s">
        <v>14734</v>
      </c>
      <c r="F5466" s="53">
        <v>86</v>
      </c>
      <c r="G5466" s="53">
        <f t="shared" si="171"/>
        <v>86</v>
      </c>
    </row>
    <row r="5467" spans="1:7" ht="31.5" x14ac:dyDescent="0.25">
      <c r="A5467" s="54" t="s">
        <v>14735</v>
      </c>
      <c r="B5467" s="54" t="s">
        <v>14736</v>
      </c>
      <c r="C5467" s="47" t="str">
        <f t="shared" si="170"/>
        <v>Formula</v>
      </c>
      <c r="D5467" s="54" t="s">
        <v>14737</v>
      </c>
      <c r="E5467" s="54" t="s">
        <v>14738</v>
      </c>
      <c r="F5467" s="55">
        <v>50</v>
      </c>
      <c r="G5467" s="53">
        <f t="shared" si="171"/>
        <v>50</v>
      </c>
    </row>
    <row r="5468" spans="1:7" ht="31.5" x14ac:dyDescent="0.25">
      <c r="A5468" s="47" t="s">
        <v>14739</v>
      </c>
      <c r="B5468" s="47" t="s">
        <v>14740</v>
      </c>
      <c r="C5468" s="47" t="str">
        <f t="shared" si="170"/>
        <v>Formula</v>
      </c>
      <c r="D5468" s="47" t="s">
        <v>14741</v>
      </c>
      <c r="E5468" s="47" t="s">
        <v>4944</v>
      </c>
      <c r="F5468" s="53">
        <v>74</v>
      </c>
      <c r="G5468" s="53">
        <f t="shared" si="171"/>
        <v>74</v>
      </c>
    </row>
    <row r="5469" spans="1:7" ht="42" x14ac:dyDescent="0.25">
      <c r="A5469" s="54" t="s">
        <v>14742</v>
      </c>
      <c r="B5469" s="54" t="s">
        <v>14743</v>
      </c>
      <c r="C5469" s="47" t="str">
        <f t="shared" si="170"/>
        <v>Formula</v>
      </c>
      <c r="D5469" s="54" t="s">
        <v>14744</v>
      </c>
      <c r="E5469" s="54" t="s">
        <v>14745</v>
      </c>
      <c r="F5469" s="55">
        <v>234</v>
      </c>
      <c r="G5469" s="53">
        <f t="shared" si="171"/>
        <v>234</v>
      </c>
    </row>
    <row r="5470" spans="1:7" ht="31.5" x14ac:dyDescent="0.25">
      <c r="A5470" s="47" t="s">
        <v>14746</v>
      </c>
      <c r="B5470" s="47" t="s">
        <v>14747</v>
      </c>
      <c r="C5470" s="47" t="str">
        <f t="shared" si="170"/>
        <v>Formula</v>
      </c>
      <c r="D5470" s="47" t="s">
        <v>14748</v>
      </c>
      <c r="E5470" s="47" t="s">
        <v>14749</v>
      </c>
      <c r="F5470" s="53">
        <v>90</v>
      </c>
      <c r="G5470" s="53">
        <f t="shared" si="171"/>
        <v>90</v>
      </c>
    </row>
    <row r="5471" spans="1:7" ht="31.5" x14ac:dyDescent="0.25">
      <c r="A5471" s="54" t="s">
        <v>14750</v>
      </c>
      <c r="B5471" s="54" t="s">
        <v>14751</v>
      </c>
      <c r="C5471" s="47" t="str">
        <f t="shared" si="170"/>
        <v>Formula</v>
      </c>
      <c r="D5471" s="54" t="s">
        <v>13254</v>
      </c>
      <c r="E5471" s="54" t="s">
        <v>14752</v>
      </c>
      <c r="F5471" s="55">
        <v>71</v>
      </c>
      <c r="G5471" s="53">
        <f t="shared" si="171"/>
        <v>71</v>
      </c>
    </row>
    <row r="5472" spans="1:7" ht="31.5" x14ac:dyDescent="0.25">
      <c r="A5472" s="47" t="s">
        <v>14753</v>
      </c>
      <c r="B5472" s="47" t="s">
        <v>14754</v>
      </c>
      <c r="C5472" s="47" t="str">
        <f t="shared" si="170"/>
        <v>Formula</v>
      </c>
      <c r="D5472" s="47" t="s">
        <v>14755</v>
      </c>
      <c r="E5472" s="47" t="s">
        <v>14756</v>
      </c>
      <c r="F5472" s="53">
        <v>176</v>
      </c>
      <c r="G5472" s="53">
        <f t="shared" si="171"/>
        <v>176</v>
      </c>
    </row>
    <row r="5473" spans="1:7" ht="31.5" x14ac:dyDescent="0.25">
      <c r="A5473" s="54" t="s">
        <v>14757</v>
      </c>
      <c r="B5473" s="54" t="s">
        <v>14758</v>
      </c>
      <c r="C5473" s="47" t="str">
        <f t="shared" si="170"/>
        <v>Formula</v>
      </c>
      <c r="D5473" s="54" t="s">
        <v>14759</v>
      </c>
      <c r="E5473" s="54" t="s">
        <v>14760</v>
      </c>
      <c r="F5473" s="55">
        <v>50</v>
      </c>
      <c r="G5473" s="53">
        <f t="shared" si="171"/>
        <v>50</v>
      </c>
    </row>
    <row r="5474" spans="1:7" ht="31.5" x14ac:dyDescent="0.25">
      <c r="A5474" s="47" t="s">
        <v>14761</v>
      </c>
      <c r="B5474" s="47" t="s">
        <v>14762</v>
      </c>
      <c r="C5474" s="47" t="str">
        <f t="shared" si="170"/>
        <v>Formula</v>
      </c>
      <c r="D5474" s="47" t="s">
        <v>14763</v>
      </c>
      <c r="E5474" s="47" t="s">
        <v>14764</v>
      </c>
      <c r="F5474" s="53">
        <v>96</v>
      </c>
      <c r="G5474" s="53">
        <f t="shared" si="171"/>
        <v>96</v>
      </c>
    </row>
    <row r="5475" spans="1:7" ht="42" x14ac:dyDescent="0.25">
      <c r="A5475" s="54" t="s">
        <v>14765</v>
      </c>
      <c r="B5475" s="54" t="s">
        <v>14766</v>
      </c>
      <c r="C5475" s="47" t="str">
        <f t="shared" si="170"/>
        <v>Formula</v>
      </c>
      <c r="D5475" s="54" t="s">
        <v>14767</v>
      </c>
      <c r="E5475" s="54" t="s">
        <v>14768</v>
      </c>
      <c r="F5475" s="55">
        <v>60</v>
      </c>
      <c r="G5475" s="53">
        <f t="shared" si="171"/>
        <v>60</v>
      </c>
    </row>
    <row r="5476" spans="1:7" ht="31.5" x14ac:dyDescent="0.25">
      <c r="A5476" s="47" t="s">
        <v>14769</v>
      </c>
      <c r="B5476" s="47" t="s">
        <v>14770</v>
      </c>
      <c r="C5476" s="47" t="str">
        <f t="shared" si="170"/>
        <v>Formula</v>
      </c>
      <c r="D5476" s="47" t="s">
        <v>14771</v>
      </c>
      <c r="E5476" s="47" t="s">
        <v>14772</v>
      </c>
      <c r="F5476" s="53">
        <v>182</v>
      </c>
      <c r="G5476" s="53">
        <f t="shared" si="171"/>
        <v>182</v>
      </c>
    </row>
    <row r="5477" spans="1:7" ht="31.5" x14ac:dyDescent="0.25">
      <c r="A5477" s="54" t="s">
        <v>14773</v>
      </c>
      <c r="B5477" s="54" t="s">
        <v>14774</v>
      </c>
      <c r="C5477" s="47" t="str">
        <f t="shared" si="170"/>
        <v>Formula</v>
      </c>
      <c r="D5477" s="54" t="s">
        <v>14775</v>
      </c>
      <c r="E5477" s="54" t="s">
        <v>14776</v>
      </c>
      <c r="F5477" s="55">
        <v>20</v>
      </c>
      <c r="G5477" s="53">
        <f t="shared" si="171"/>
        <v>20</v>
      </c>
    </row>
    <row r="5478" spans="1:7" ht="31.5" x14ac:dyDescent="0.25">
      <c r="A5478" s="47" t="s">
        <v>14777</v>
      </c>
      <c r="B5478" s="47" t="s">
        <v>14778</v>
      </c>
      <c r="C5478" s="47" t="str">
        <f t="shared" si="170"/>
        <v>Formula</v>
      </c>
      <c r="D5478" s="47" t="s">
        <v>14779</v>
      </c>
      <c r="E5478" s="47" t="s">
        <v>14780</v>
      </c>
      <c r="F5478" s="53">
        <v>60</v>
      </c>
      <c r="G5478" s="53">
        <f t="shared" si="171"/>
        <v>60</v>
      </c>
    </row>
    <row r="5479" spans="1:7" ht="31.5" x14ac:dyDescent="0.25">
      <c r="A5479" s="54" t="s">
        <v>14781</v>
      </c>
      <c r="B5479" s="54" t="s">
        <v>14782</v>
      </c>
      <c r="C5479" s="47" t="str">
        <f t="shared" si="170"/>
        <v>Formula</v>
      </c>
      <c r="D5479" s="54" t="s">
        <v>14783</v>
      </c>
      <c r="E5479" s="54" t="s">
        <v>14784</v>
      </c>
      <c r="F5479" s="55">
        <v>90</v>
      </c>
      <c r="G5479" s="53">
        <f t="shared" si="171"/>
        <v>90</v>
      </c>
    </row>
    <row r="5480" spans="1:7" ht="31.5" x14ac:dyDescent="0.25">
      <c r="A5480" s="47" t="s">
        <v>14785</v>
      </c>
      <c r="B5480" s="47" t="s">
        <v>14786</v>
      </c>
      <c r="C5480" s="47" t="str">
        <f t="shared" si="170"/>
        <v>Formula</v>
      </c>
      <c r="D5480" s="47" t="s">
        <v>14787</v>
      </c>
      <c r="E5480" s="47" t="s">
        <v>14788</v>
      </c>
      <c r="F5480" s="53">
        <v>90</v>
      </c>
      <c r="G5480" s="53">
        <f t="shared" si="171"/>
        <v>90</v>
      </c>
    </row>
    <row r="5481" spans="1:7" ht="31.5" x14ac:dyDescent="0.25">
      <c r="A5481" s="54" t="s">
        <v>14789</v>
      </c>
      <c r="B5481" s="54" t="s">
        <v>14790</v>
      </c>
      <c r="C5481" s="47" t="str">
        <f t="shared" si="170"/>
        <v>Formula</v>
      </c>
      <c r="D5481" s="54" t="s">
        <v>14791</v>
      </c>
      <c r="E5481" s="54" t="s">
        <v>14792</v>
      </c>
      <c r="F5481" s="55">
        <v>140</v>
      </c>
      <c r="G5481" s="53">
        <f t="shared" si="171"/>
        <v>140</v>
      </c>
    </row>
    <row r="5482" spans="1:7" ht="31.5" x14ac:dyDescent="0.25">
      <c r="A5482" s="47" t="s">
        <v>14793</v>
      </c>
      <c r="B5482" s="47" t="s">
        <v>14794</v>
      </c>
      <c r="C5482" s="47" t="str">
        <f t="shared" si="170"/>
        <v>Formula</v>
      </c>
      <c r="D5482" s="47" t="s">
        <v>14795</v>
      </c>
      <c r="E5482" s="47" t="s">
        <v>14796</v>
      </c>
      <c r="F5482" s="53">
        <v>84</v>
      </c>
      <c r="G5482" s="53">
        <f t="shared" si="171"/>
        <v>84</v>
      </c>
    </row>
    <row r="5483" spans="1:7" ht="31.5" x14ac:dyDescent="0.25">
      <c r="A5483" s="54" t="s">
        <v>14797</v>
      </c>
      <c r="B5483" s="54" t="s">
        <v>14798</v>
      </c>
      <c r="C5483" s="47" t="str">
        <f t="shared" si="170"/>
        <v>Formula</v>
      </c>
      <c r="D5483" s="54" t="s">
        <v>14799</v>
      </c>
      <c r="E5483" s="54" t="s">
        <v>14800</v>
      </c>
      <c r="F5483" s="55">
        <v>66</v>
      </c>
      <c r="G5483" s="53">
        <f t="shared" si="171"/>
        <v>66</v>
      </c>
    </row>
    <row r="5484" spans="1:7" ht="31.5" x14ac:dyDescent="0.25">
      <c r="A5484" s="47" t="s">
        <v>14801</v>
      </c>
      <c r="B5484" s="47" t="s">
        <v>14802</v>
      </c>
      <c r="C5484" s="47" t="str">
        <f t="shared" si="170"/>
        <v>Formula</v>
      </c>
      <c r="D5484" s="47" t="s">
        <v>14803</v>
      </c>
      <c r="E5484" s="47" t="s">
        <v>4944</v>
      </c>
      <c r="F5484" s="53">
        <v>298</v>
      </c>
      <c r="G5484" s="53">
        <f t="shared" si="171"/>
        <v>298</v>
      </c>
    </row>
    <row r="5485" spans="1:7" ht="31.5" x14ac:dyDescent="0.25">
      <c r="A5485" s="54" t="s">
        <v>14804</v>
      </c>
      <c r="B5485" s="54" t="s">
        <v>14805</v>
      </c>
      <c r="C5485" s="47" t="str">
        <f t="shared" si="170"/>
        <v>Formula</v>
      </c>
      <c r="D5485" s="54" t="s">
        <v>14806</v>
      </c>
      <c r="E5485" s="54" t="s">
        <v>14807</v>
      </c>
      <c r="F5485" s="55">
        <v>82</v>
      </c>
      <c r="G5485" s="53">
        <f t="shared" si="171"/>
        <v>82</v>
      </c>
    </row>
    <row r="5486" spans="1:7" ht="31.5" x14ac:dyDescent="0.25">
      <c r="A5486" s="47" t="s">
        <v>14808</v>
      </c>
      <c r="B5486" s="47" t="s">
        <v>14809</v>
      </c>
      <c r="C5486" s="47" t="str">
        <f t="shared" si="170"/>
        <v>Formula</v>
      </c>
      <c r="D5486" s="47" t="s">
        <v>14810</v>
      </c>
      <c r="E5486" s="47" t="s">
        <v>1279</v>
      </c>
      <c r="F5486" s="53">
        <v>42</v>
      </c>
      <c r="G5486" s="53">
        <f t="shared" si="171"/>
        <v>42</v>
      </c>
    </row>
    <row r="5487" spans="1:7" ht="31.5" x14ac:dyDescent="0.25">
      <c r="A5487" s="54" t="s">
        <v>14811</v>
      </c>
      <c r="B5487" s="54" t="s">
        <v>14812</v>
      </c>
      <c r="C5487" s="47" t="str">
        <f t="shared" si="170"/>
        <v>Formula</v>
      </c>
      <c r="D5487" s="54" t="s">
        <v>13234</v>
      </c>
      <c r="E5487" s="54" t="s">
        <v>4944</v>
      </c>
      <c r="F5487" s="55">
        <v>60</v>
      </c>
      <c r="G5487" s="53">
        <f t="shared" si="171"/>
        <v>60</v>
      </c>
    </row>
    <row r="5488" spans="1:7" ht="31.5" x14ac:dyDescent="0.25">
      <c r="A5488" s="47" t="s">
        <v>14813</v>
      </c>
      <c r="B5488" s="47" t="s">
        <v>14814</v>
      </c>
      <c r="C5488" s="47" t="str">
        <f t="shared" si="170"/>
        <v>Formula</v>
      </c>
      <c r="D5488" s="47" t="s">
        <v>14815</v>
      </c>
      <c r="E5488" s="47" t="s">
        <v>4944</v>
      </c>
      <c r="F5488" s="53">
        <v>68</v>
      </c>
      <c r="G5488" s="53">
        <f t="shared" si="171"/>
        <v>68</v>
      </c>
    </row>
    <row r="5489" spans="1:7" ht="31.5" x14ac:dyDescent="0.25">
      <c r="A5489" s="54" t="s">
        <v>14816</v>
      </c>
      <c r="B5489" s="54" t="s">
        <v>14817</v>
      </c>
      <c r="C5489" s="47" t="str">
        <f t="shared" si="170"/>
        <v>Formula</v>
      </c>
      <c r="D5489" s="54" t="s">
        <v>14818</v>
      </c>
      <c r="E5489" s="54" t="s">
        <v>4944</v>
      </c>
      <c r="F5489" s="55">
        <v>50</v>
      </c>
      <c r="G5489" s="53">
        <f t="shared" si="171"/>
        <v>50</v>
      </c>
    </row>
    <row r="5490" spans="1:7" ht="31.5" x14ac:dyDescent="0.25">
      <c r="A5490" s="47" t="s">
        <v>14819</v>
      </c>
      <c r="B5490" s="47" t="s">
        <v>14820</v>
      </c>
      <c r="C5490" s="47" t="str">
        <f t="shared" si="170"/>
        <v>Formula</v>
      </c>
      <c r="D5490" s="47" t="s">
        <v>14821</v>
      </c>
      <c r="E5490" s="47" t="s">
        <v>4944</v>
      </c>
      <c r="F5490" s="53">
        <v>64</v>
      </c>
      <c r="G5490" s="53">
        <f t="shared" si="171"/>
        <v>64</v>
      </c>
    </row>
    <row r="5491" spans="1:7" ht="31.5" x14ac:dyDescent="0.25">
      <c r="A5491" s="54" t="s">
        <v>14822</v>
      </c>
      <c r="B5491" s="54" t="s">
        <v>14823</v>
      </c>
      <c r="C5491" s="47" t="str">
        <f t="shared" si="170"/>
        <v>Formula</v>
      </c>
      <c r="D5491" s="54" t="s">
        <v>14824</v>
      </c>
      <c r="E5491" s="54" t="s">
        <v>14825</v>
      </c>
      <c r="F5491" s="55">
        <v>14</v>
      </c>
      <c r="G5491" s="53">
        <f t="shared" si="171"/>
        <v>14</v>
      </c>
    </row>
    <row r="5492" spans="1:7" ht="31.5" x14ac:dyDescent="0.25">
      <c r="A5492" s="47" t="s">
        <v>14826</v>
      </c>
      <c r="B5492" s="47" t="s">
        <v>14827</v>
      </c>
      <c r="C5492" s="47" t="str">
        <f t="shared" si="170"/>
        <v>Formula</v>
      </c>
      <c r="D5492" s="47" t="s">
        <v>14828</v>
      </c>
      <c r="E5492" s="47" t="s">
        <v>14829</v>
      </c>
      <c r="F5492" s="53">
        <v>32</v>
      </c>
      <c r="G5492" s="53">
        <f t="shared" si="171"/>
        <v>32</v>
      </c>
    </row>
    <row r="5493" spans="1:7" ht="31.5" x14ac:dyDescent="0.25">
      <c r="A5493" s="54" t="s">
        <v>14830</v>
      </c>
      <c r="B5493" s="54" t="s">
        <v>14831</v>
      </c>
      <c r="C5493" s="47" t="str">
        <f t="shared" si="170"/>
        <v>Formula</v>
      </c>
      <c r="D5493" s="54" t="s">
        <v>14832</v>
      </c>
      <c r="E5493" s="54" t="s">
        <v>4944</v>
      </c>
      <c r="F5493" s="55">
        <v>18</v>
      </c>
      <c r="G5493" s="53">
        <f t="shared" si="171"/>
        <v>18</v>
      </c>
    </row>
    <row r="5494" spans="1:7" ht="31.5" x14ac:dyDescent="0.25">
      <c r="A5494" s="47" t="s">
        <v>14833</v>
      </c>
      <c r="B5494" s="47" t="s">
        <v>14834</v>
      </c>
      <c r="C5494" s="47" t="str">
        <f t="shared" si="170"/>
        <v>Formula</v>
      </c>
      <c r="D5494" s="47" t="s">
        <v>14835</v>
      </c>
      <c r="E5494" s="47" t="s">
        <v>14836</v>
      </c>
      <c r="F5494" s="53">
        <v>72</v>
      </c>
      <c r="G5494" s="53">
        <f t="shared" si="171"/>
        <v>72</v>
      </c>
    </row>
    <row r="5495" spans="1:7" ht="31.5" x14ac:dyDescent="0.25">
      <c r="A5495" s="54" t="s">
        <v>14837</v>
      </c>
      <c r="B5495" s="54" t="s">
        <v>14838</v>
      </c>
      <c r="C5495" s="47" t="str">
        <f t="shared" si="170"/>
        <v>Formula</v>
      </c>
      <c r="D5495" s="54" t="s">
        <v>14839</v>
      </c>
      <c r="E5495" s="54" t="s">
        <v>14840</v>
      </c>
      <c r="F5495" s="55">
        <v>46</v>
      </c>
      <c r="G5495" s="53">
        <f t="shared" si="171"/>
        <v>46</v>
      </c>
    </row>
    <row r="5496" spans="1:7" ht="42" x14ac:dyDescent="0.25">
      <c r="A5496" s="47" t="s">
        <v>14841</v>
      </c>
      <c r="B5496" s="47" t="s">
        <v>14842</v>
      </c>
      <c r="C5496" s="47" t="str">
        <f t="shared" si="170"/>
        <v>Formula</v>
      </c>
      <c r="D5496" s="47" t="s">
        <v>14843</v>
      </c>
      <c r="E5496" s="47" t="s">
        <v>4944</v>
      </c>
      <c r="F5496" s="53">
        <v>75</v>
      </c>
      <c r="G5496" s="53">
        <f t="shared" si="171"/>
        <v>75</v>
      </c>
    </row>
    <row r="5497" spans="1:7" ht="31.5" x14ac:dyDescent="0.25">
      <c r="A5497" s="54" t="s">
        <v>14844</v>
      </c>
      <c r="B5497" s="54" t="s">
        <v>14845</v>
      </c>
      <c r="C5497" s="47" t="str">
        <f t="shared" si="170"/>
        <v>Formula</v>
      </c>
      <c r="D5497" s="54" t="s">
        <v>14846</v>
      </c>
      <c r="E5497" s="54" t="s">
        <v>4944</v>
      </c>
      <c r="F5497" s="55">
        <v>67</v>
      </c>
      <c r="G5497" s="53">
        <f t="shared" si="171"/>
        <v>67</v>
      </c>
    </row>
    <row r="5498" spans="1:7" ht="31.5" x14ac:dyDescent="0.25">
      <c r="A5498" s="47" t="s">
        <v>14847</v>
      </c>
      <c r="B5498" s="47" t="s">
        <v>14848</v>
      </c>
      <c r="C5498" s="47" t="str">
        <f t="shared" si="170"/>
        <v>Formula</v>
      </c>
      <c r="D5498" s="47" t="s">
        <v>14849</v>
      </c>
      <c r="E5498" s="47" t="s">
        <v>14850</v>
      </c>
      <c r="F5498" s="53">
        <v>52</v>
      </c>
      <c r="G5498" s="53">
        <f t="shared" si="171"/>
        <v>52</v>
      </c>
    </row>
    <row r="5499" spans="1:7" ht="42" x14ac:dyDescent="0.25">
      <c r="A5499" s="54" t="s">
        <v>14851</v>
      </c>
      <c r="B5499" s="54" t="s">
        <v>14852</v>
      </c>
      <c r="C5499" s="47" t="str">
        <f t="shared" si="170"/>
        <v>Formula</v>
      </c>
      <c r="D5499" s="54" t="s">
        <v>14853</v>
      </c>
      <c r="E5499" s="54" t="s">
        <v>4944</v>
      </c>
      <c r="F5499" s="55">
        <v>32</v>
      </c>
      <c r="G5499" s="53">
        <f t="shared" si="171"/>
        <v>32</v>
      </c>
    </row>
    <row r="5500" spans="1:7" ht="31.5" x14ac:dyDescent="0.25">
      <c r="A5500" s="47" t="s">
        <v>14854</v>
      </c>
      <c r="B5500" s="47" t="s">
        <v>14855</v>
      </c>
      <c r="C5500" s="47" t="str">
        <f t="shared" si="170"/>
        <v>Formula</v>
      </c>
      <c r="D5500" s="47" t="s">
        <v>14856</v>
      </c>
      <c r="E5500" s="47" t="s">
        <v>4944</v>
      </c>
      <c r="F5500" s="53">
        <v>41</v>
      </c>
      <c r="G5500" s="53">
        <f t="shared" si="171"/>
        <v>41</v>
      </c>
    </row>
    <row r="5501" spans="1:7" ht="42" x14ac:dyDescent="0.25">
      <c r="A5501" s="54" t="s">
        <v>14857</v>
      </c>
      <c r="B5501" s="54" t="s">
        <v>14858</v>
      </c>
      <c r="C5501" s="47" t="str">
        <f t="shared" si="170"/>
        <v>Formula</v>
      </c>
      <c r="D5501" s="54" t="s">
        <v>14859</v>
      </c>
      <c r="E5501" s="54" t="s">
        <v>14860</v>
      </c>
      <c r="F5501" s="55">
        <v>20</v>
      </c>
      <c r="G5501" s="53">
        <f t="shared" si="171"/>
        <v>20</v>
      </c>
    </row>
    <row r="5502" spans="1:7" ht="31.5" x14ac:dyDescent="0.25">
      <c r="A5502" s="47" t="s">
        <v>14861</v>
      </c>
      <c r="B5502" s="47" t="s">
        <v>14862</v>
      </c>
      <c r="C5502" s="47" t="str">
        <f t="shared" si="170"/>
        <v>Formula</v>
      </c>
      <c r="D5502" s="47" t="s">
        <v>14863</v>
      </c>
      <c r="E5502" s="47" t="s">
        <v>14864</v>
      </c>
      <c r="F5502" s="53">
        <v>10</v>
      </c>
      <c r="G5502" s="53">
        <f t="shared" si="171"/>
        <v>10</v>
      </c>
    </row>
    <row r="5503" spans="1:7" ht="31.5" x14ac:dyDescent="0.25">
      <c r="A5503" s="54" t="s">
        <v>14865</v>
      </c>
      <c r="B5503" s="54" t="s">
        <v>14866</v>
      </c>
      <c r="C5503" s="47" t="str">
        <f t="shared" si="170"/>
        <v>Formula</v>
      </c>
      <c r="D5503" s="54" t="s">
        <v>14867</v>
      </c>
      <c r="E5503" s="54" t="s">
        <v>14868</v>
      </c>
      <c r="F5503" s="55">
        <v>150</v>
      </c>
      <c r="G5503" s="53">
        <f t="shared" si="171"/>
        <v>150</v>
      </c>
    </row>
    <row r="5504" spans="1:7" ht="31.5" x14ac:dyDescent="0.25">
      <c r="A5504" s="47" t="s">
        <v>14869</v>
      </c>
      <c r="B5504" s="47" t="s">
        <v>14870</v>
      </c>
      <c r="C5504" s="47" t="str">
        <f t="shared" si="170"/>
        <v>Formula</v>
      </c>
      <c r="D5504" s="47" t="s">
        <v>14871</v>
      </c>
      <c r="E5504" s="47" t="s">
        <v>10561</v>
      </c>
      <c r="F5504" s="53">
        <v>28</v>
      </c>
      <c r="G5504" s="53">
        <f t="shared" si="171"/>
        <v>28</v>
      </c>
    </row>
    <row r="5505" spans="1:7" ht="31.5" x14ac:dyDescent="0.25">
      <c r="A5505" s="54" t="s">
        <v>14872</v>
      </c>
      <c r="B5505" s="54" t="s">
        <v>14873</v>
      </c>
      <c r="C5505" s="47" t="str">
        <f t="shared" si="170"/>
        <v>Formula</v>
      </c>
      <c r="D5505" s="54" t="s">
        <v>14874</v>
      </c>
      <c r="E5505" s="54" t="s">
        <v>14875</v>
      </c>
      <c r="F5505" s="55">
        <v>24</v>
      </c>
      <c r="G5505" s="53">
        <f t="shared" si="171"/>
        <v>24</v>
      </c>
    </row>
    <row r="5506" spans="1:7" ht="31.5" x14ac:dyDescent="0.25">
      <c r="A5506" s="47" t="s">
        <v>14876</v>
      </c>
      <c r="B5506" s="47" t="s">
        <v>14877</v>
      </c>
      <c r="C5506" s="47" t="str">
        <f t="shared" si="170"/>
        <v>Formula</v>
      </c>
      <c r="D5506" s="47" t="s">
        <v>14878</v>
      </c>
      <c r="E5506" s="47" t="s">
        <v>8699</v>
      </c>
      <c r="F5506" s="53">
        <v>60</v>
      </c>
      <c r="G5506" s="53">
        <f t="shared" si="171"/>
        <v>60</v>
      </c>
    </row>
    <row r="5507" spans="1:7" ht="31.5" x14ac:dyDescent="0.25">
      <c r="A5507" s="54" t="s">
        <v>14879</v>
      </c>
      <c r="B5507" s="54" t="s">
        <v>14880</v>
      </c>
      <c r="C5507" s="47" t="str">
        <f t="shared" ref="C5507:C5570" si="172">IF(ISTEXT(VLOOKUP(B5507,$I$2:$I$11,1,FALSE)),"Alt sub","Formula")</f>
        <v>Formula</v>
      </c>
      <c r="D5507" s="54" t="s">
        <v>14881</v>
      </c>
      <c r="E5507" s="54" t="s">
        <v>14882</v>
      </c>
      <c r="F5507" s="55">
        <v>67</v>
      </c>
      <c r="G5507" s="53">
        <f t="shared" ref="G5507:G5570" si="173">SUMIF(B:B,B5507,F:F)</f>
        <v>67</v>
      </c>
    </row>
    <row r="5508" spans="1:7" ht="31.5" x14ac:dyDescent="0.25">
      <c r="A5508" s="47" t="s">
        <v>14883</v>
      </c>
      <c r="B5508" s="47" t="s">
        <v>14884</v>
      </c>
      <c r="C5508" s="47" t="str">
        <f t="shared" si="172"/>
        <v>Formula</v>
      </c>
      <c r="D5508" s="47" t="s">
        <v>14885</v>
      </c>
      <c r="E5508" s="47" t="s">
        <v>4944</v>
      </c>
      <c r="F5508" s="53">
        <v>22</v>
      </c>
      <c r="G5508" s="53">
        <f t="shared" si="173"/>
        <v>22</v>
      </c>
    </row>
    <row r="5509" spans="1:7" ht="42" x14ac:dyDescent="0.25">
      <c r="A5509" s="54" t="s">
        <v>14886</v>
      </c>
      <c r="B5509" s="54" t="s">
        <v>14887</v>
      </c>
      <c r="C5509" s="47" t="str">
        <f t="shared" si="172"/>
        <v>Formula</v>
      </c>
      <c r="D5509" s="54" t="s">
        <v>14888</v>
      </c>
      <c r="E5509" s="54" t="s">
        <v>4944</v>
      </c>
      <c r="F5509" s="55">
        <v>30</v>
      </c>
      <c r="G5509" s="53">
        <f t="shared" si="173"/>
        <v>30</v>
      </c>
    </row>
    <row r="5510" spans="1:7" ht="31.5" x14ac:dyDescent="0.25">
      <c r="A5510" s="47" t="s">
        <v>14889</v>
      </c>
      <c r="B5510" s="47" t="s">
        <v>14890</v>
      </c>
      <c r="C5510" s="47" t="str">
        <f t="shared" si="172"/>
        <v>Formula</v>
      </c>
      <c r="D5510" s="47" t="s">
        <v>14891</v>
      </c>
      <c r="E5510" s="47" t="s">
        <v>4944</v>
      </c>
      <c r="F5510" s="53">
        <v>19</v>
      </c>
      <c r="G5510" s="53">
        <f t="shared" si="173"/>
        <v>19</v>
      </c>
    </row>
    <row r="5511" spans="1:7" ht="31.5" x14ac:dyDescent="0.25">
      <c r="A5511" s="54" t="s">
        <v>14892</v>
      </c>
      <c r="B5511" s="54" t="s">
        <v>14893</v>
      </c>
      <c r="C5511" s="47" t="str">
        <f t="shared" si="172"/>
        <v>Formula</v>
      </c>
      <c r="D5511" s="54" t="s">
        <v>14894</v>
      </c>
      <c r="E5511" s="54" t="s">
        <v>14895</v>
      </c>
      <c r="F5511" s="55">
        <v>86</v>
      </c>
      <c r="G5511" s="53">
        <f t="shared" si="173"/>
        <v>86</v>
      </c>
    </row>
    <row r="5512" spans="1:7" ht="31.5" x14ac:dyDescent="0.25">
      <c r="A5512" s="47" t="s">
        <v>14896</v>
      </c>
      <c r="B5512" s="47" t="s">
        <v>14897</v>
      </c>
      <c r="C5512" s="47" t="str">
        <f t="shared" si="172"/>
        <v>Formula</v>
      </c>
      <c r="D5512" s="47" t="s">
        <v>14898</v>
      </c>
      <c r="E5512" s="47" t="s">
        <v>4944</v>
      </c>
      <c r="F5512" s="53">
        <v>46</v>
      </c>
      <c r="G5512" s="53">
        <f t="shared" si="173"/>
        <v>46</v>
      </c>
    </row>
    <row r="5513" spans="1:7" ht="42" x14ac:dyDescent="0.25">
      <c r="A5513" s="54" t="s">
        <v>14899</v>
      </c>
      <c r="B5513" s="54" t="s">
        <v>14900</v>
      </c>
      <c r="C5513" s="47" t="str">
        <f t="shared" si="172"/>
        <v>Formula</v>
      </c>
      <c r="D5513" s="54" t="s">
        <v>14901</v>
      </c>
      <c r="E5513" s="54" t="s">
        <v>14902</v>
      </c>
      <c r="F5513" s="55">
        <v>90</v>
      </c>
      <c r="G5513" s="53">
        <f t="shared" si="173"/>
        <v>90</v>
      </c>
    </row>
    <row r="5514" spans="1:7" ht="31.5" x14ac:dyDescent="0.25">
      <c r="A5514" s="47" t="s">
        <v>14903</v>
      </c>
      <c r="B5514" s="47" t="s">
        <v>14904</v>
      </c>
      <c r="C5514" s="47" t="str">
        <f t="shared" si="172"/>
        <v>Formula</v>
      </c>
      <c r="D5514" s="47" t="s">
        <v>14905</v>
      </c>
      <c r="E5514" s="47" t="s">
        <v>14906</v>
      </c>
      <c r="F5514" s="53">
        <v>66</v>
      </c>
      <c r="G5514" s="53">
        <f t="shared" si="173"/>
        <v>66</v>
      </c>
    </row>
    <row r="5515" spans="1:7" ht="31.5" x14ac:dyDescent="0.25">
      <c r="A5515" s="54" t="s">
        <v>14907</v>
      </c>
      <c r="B5515" s="54" t="s">
        <v>14908</v>
      </c>
      <c r="C5515" s="47" t="str">
        <f t="shared" si="172"/>
        <v>Formula</v>
      </c>
      <c r="D5515" s="54" t="s">
        <v>14909</v>
      </c>
      <c r="E5515" s="54" t="s">
        <v>4944</v>
      </c>
      <c r="F5515" s="55">
        <v>34</v>
      </c>
      <c r="G5515" s="53">
        <f t="shared" si="173"/>
        <v>34</v>
      </c>
    </row>
    <row r="5516" spans="1:7" ht="31.5" x14ac:dyDescent="0.25">
      <c r="A5516" s="47" t="s">
        <v>14910</v>
      </c>
      <c r="B5516" s="47" t="s">
        <v>14911</v>
      </c>
      <c r="C5516" s="47" t="str">
        <f t="shared" si="172"/>
        <v>Formula</v>
      </c>
      <c r="D5516" s="47" t="s">
        <v>14912</v>
      </c>
      <c r="E5516" s="47" t="s">
        <v>4944</v>
      </c>
      <c r="F5516" s="53">
        <v>50</v>
      </c>
      <c r="G5516" s="53">
        <f t="shared" si="173"/>
        <v>50</v>
      </c>
    </row>
    <row r="5517" spans="1:7" ht="31.5" x14ac:dyDescent="0.25">
      <c r="A5517" s="54" t="s">
        <v>14913</v>
      </c>
      <c r="B5517" s="54" t="s">
        <v>14914</v>
      </c>
      <c r="C5517" s="47" t="str">
        <f t="shared" si="172"/>
        <v>Formula</v>
      </c>
      <c r="D5517" s="54" t="s">
        <v>14915</v>
      </c>
      <c r="E5517" s="54" t="s">
        <v>14916</v>
      </c>
      <c r="F5517" s="55">
        <v>34</v>
      </c>
      <c r="G5517" s="53">
        <f t="shared" si="173"/>
        <v>34</v>
      </c>
    </row>
    <row r="5518" spans="1:7" ht="42" x14ac:dyDescent="0.25">
      <c r="A5518" s="47" t="s">
        <v>14917</v>
      </c>
      <c r="B5518" s="47" t="s">
        <v>14918</v>
      </c>
      <c r="C5518" s="47" t="str">
        <f t="shared" si="172"/>
        <v>Formula</v>
      </c>
      <c r="D5518" s="47" t="s">
        <v>14919</v>
      </c>
      <c r="E5518" s="47" t="s">
        <v>14920</v>
      </c>
      <c r="F5518" s="53">
        <v>96</v>
      </c>
      <c r="G5518" s="53">
        <f t="shared" si="173"/>
        <v>96</v>
      </c>
    </row>
    <row r="5519" spans="1:7" ht="31.5" x14ac:dyDescent="0.25">
      <c r="A5519" s="54" t="s">
        <v>14921</v>
      </c>
      <c r="B5519" s="54" t="s">
        <v>14922</v>
      </c>
      <c r="C5519" s="47" t="str">
        <f t="shared" si="172"/>
        <v>Formula</v>
      </c>
      <c r="D5519" s="54" t="s">
        <v>14923</v>
      </c>
      <c r="E5519" s="54" t="s">
        <v>4944</v>
      </c>
      <c r="F5519" s="55">
        <v>46</v>
      </c>
      <c r="G5519" s="53">
        <f t="shared" si="173"/>
        <v>46</v>
      </c>
    </row>
    <row r="5520" spans="1:7" ht="31.5" x14ac:dyDescent="0.25">
      <c r="A5520" s="47" t="s">
        <v>14924</v>
      </c>
      <c r="B5520" s="47" t="s">
        <v>14925</v>
      </c>
      <c r="C5520" s="47" t="str">
        <f t="shared" si="172"/>
        <v>Formula</v>
      </c>
      <c r="D5520" s="47" t="s">
        <v>14926</v>
      </c>
      <c r="E5520" s="47" t="s">
        <v>14927</v>
      </c>
      <c r="F5520" s="53">
        <v>16</v>
      </c>
      <c r="G5520" s="53">
        <f t="shared" si="173"/>
        <v>16</v>
      </c>
    </row>
    <row r="5521" spans="1:7" ht="31.5" x14ac:dyDescent="0.25">
      <c r="A5521" s="54" t="s">
        <v>14928</v>
      </c>
      <c r="B5521" s="54" t="s">
        <v>14929</v>
      </c>
      <c r="C5521" s="47" t="str">
        <f t="shared" si="172"/>
        <v>Formula</v>
      </c>
      <c r="D5521" s="54" t="s">
        <v>14930</v>
      </c>
      <c r="E5521" s="54" t="s">
        <v>14931</v>
      </c>
      <c r="F5521" s="55">
        <v>100</v>
      </c>
      <c r="G5521" s="53">
        <f t="shared" si="173"/>
        <v>100</v>
      </c>
    </row>
    <row r="5522" spans="1:7" ht="31.5" x14ac:dyDescent="0.25">
      <c r="A5522" s="47" t="s">
        <v>14932</v>
      </c>
      <c r="B5522" s="47" t="s">
        <v>14933</v>
      </c>
      <c r="C5522" s="47" t="str">
        <f t="shared" si="172"/>
        <v>Formula</v>
      </c>
      <c r="D5522" s="47" t="s">
        <v>14934</v>
      </c>
      <c r="E5522" s="47" t="s">
        <v>4944</v>
      </c>
      <c r="F5522" s="53">
        <v>26</v>
      </c>
      <c r="G5522" s="53">
        <f t="shared" si="173"/>
        <v>26</v>
      </c>
    </row>
    <row r="5523" spans="1:7" ht="31.5" x14ac:dyDescent="0.25">
      <c r="A5523" s="54" t="s">
        <v>14935</v>
      </c>
      <c r="B5523" s="54" t="s">
        <v>14936</v>
      </c>
      <c r="C5523" s="47" t="str">
        <f t="shared" si="172"/>
        <v>Formula</v>
      </c>
      <c r="D5523" s="54" t="s">
        <v>14937</v>
      </c>
      <c r="E5523" s="54" t="s">
        <v>4944</v>
      </c>
      <c r="F5523" s="55">
        <v>16</v>
      </c>
      <c r="G5523" s="53">
        <f t="shared" si="173"/>
        <v>16</v>
      </c>
    </row>
    <row r="5524" spans="1:7" ht="31.5" x14ac:dyDescent="0.25">
      <c r="A5524" s="47" t="s">
        <v>14938</v>
      </c>
      <c r="B5524" s="47" t="s">
        <v>14939</v>
      </c>
      <c r="C5524" s="47" t="str">
        <f t="shared" si="172"/>
        <v>Formula</v>
      </c>
      <c r="D5524" s="47" t="s">
        <v>14940</v>
      </c>
      <c r="E5524" s="47" t="s">
        <v>4944</v>
      </c>
      <c r="F5524" s="53">
        <v>57</v>
      </c>
      <c r="G5524" s="53">
        <f t="shared" si="173"/>
        <v>57</v>
      </c>
    </row>
    <row r="5525" spans="1:7" ht="31.5" x14ac:dyDescent="0.25">
      <c r="A5525" s="54" t="s">
        <v>14941</v>
      </c>
      <c r="B5525" s="54" t="s">
        <v>14942</v>
      </c>
      <c r="C5525" s="47" t="str">
        <f t="shared" si="172"/>
        <v>Formula</v>
      </c>
      <c r="D5525" s="54" t="s">
        <v>14943</v>
      </c>
      <c r="E5525" s="54" t="s">
        <v>4944</v>
      </c>
      <c r="F5525" s="55">
        <v>44</v>
      </c>
      <c r="G5525" s="53">
        <f t="shared" si="173"/>
        <v>44</v>
      </c>
    </row>
    <row r="5526" spans="1:7" ht="31.5" x14ac:dyDescent="0.25">
      <c r="A5526" s="47" t="s">
        <v>14944</v>
      </c>
      <c r="B5526" s="47" t="s">
        <v>14945</v>
      </c>
      <c r="C5526" s="47" t="str">
        <f t="shared" si="172"/>
        <v>Formula</v>
      </c>
      <c r="D5526" s="47" t="s">
        <v>14946</v>
      </c>
      <c r="E5526" s="47" t="s">
        <v>14947</v>
      </c>
      <c r="F5526" s="53">
        <v>20</v>
      </c>
      <c r="G5526" s="53">
        <f t="shared" si="173"/>
        <v>20</v>
      </c>
    </row>
    <row r="5527" spans="1:7" ht="31.5" x14ac:dyDescent="0.25">
      <c r="A5527" s="54" t="s">
        <v>14948</v>
      </c>
      <c r="B5527" s="54" t="s">
        <v>14949</v>
      </c>
      <c r="C5527" s="47" t="str">
        <f t="shared" si="172"/>
        <v>Formula</v>
      </c>
      <c r="D5527" s="54" t="s">
        <v>14950</v>
      </c>
      <c r="E5527" s="54" t="s">
        <v>14951</v>
      </c>
      <c r="F5527" s="55">
        <v>60</v>
      </c>
      <c r="G5527" s="53">
        <f t="shared" si="173"/>
        <v>60</v>
      </c>
    </row>
    <row r="5528" spans="1:7" ht="31.5" x14ac:dyDescent="0.25">
      <c r="A5528" s="47" t="s">
        <v>14952</v>
      </c>
      <c r="B5528" s="47" t="s">
        <v>14953</v>
      </c>
      <c r="C5528" s="47" t="str">
        <f t="shared" si="172"/>
        <v>Formula</v>
      </c>
      <c r="D5528" s="47" t="s">
        <v>14954</v>
      </c>
      <c r="E5528" s="47" t="s">
        <v>4944</v>
      </c>
      <c r="F5528" s="53">
        <v>54</v>
      </c>
      <c r="G5528" s="53">
        <f t="shared" si="173"/>
        <v>54</v>
      </c>
    </row>
    <row r="5529" spans="1:7" ht="42" x14ac:dyDescent="0.25">
      <c r="A5529" s="54" t="s">
        <v>14955</v>
      </c>
      <c r="B5529" s="54" t="s">
        <v>14956</v>
      </c>
      <c r="C5529" s="47" t="str">
        <f t="shared" si="172"/>
        <v>Formula</v>
      </c>
      <c r="D5529" s="54" t="s">
        <v>14957</v>
      </c>
      <c r="E5529" s="54" t="s">
        <v>14958</v>
      </c>
      <c r="F5529" s="55">
        <v>16</v>
      </c>
      <c r="G5529" s="53">
        <f t="shared" si="173"/>
        <v>16</v>
      </c>
    </row>
    <row r="5530" spans="1:7" ht="31.5" x14ac:dyDescent="0.25">
      <c r="A5530" s="47" t="s">
        <v>14959</v>
      </c>
      <c r="B5530" s="47" t="s">
        <v>14960</v>
      </c>
      <c r="C5530" s="47" t="str">
        <f t="shared" si="172"/>
        <v>Formula</v>
      </c>
      <c r="D5530" s="47" t="s">
        <v>14961</v>
      </c>
      <c r="E5530" s="47" t="s">
        <v>14962</v>
      </c>
      <c r="F5530" s="53">
        <v>14</v>
      </c>
      <c r="G5530" s="53">
        <f t="shared" si="173"/>
        <v>14</v>
      </c>
    </row>
    <row r="5531" spans="1:7" ht="21" x14ac:dyDescent="0.25">
      <c r="A5531" s="54" t="s">
        <v>14963</v>
      </c>
      <c r="B5531" s="54" t="s">
        <v>14964</v>
      </c>
      <c r="C5531" s="47" t="str">
        <f t="shared" si="172"/>
        <v>Formula</v>
      </c>
      <c r="D5531" s="54" t="s">
        <v>14965</v>
      </c>
      <c r="E5531" s="54" t="s">
        <v>4944</v>
      </c>
      <c r="F5531" s="55">
        <v>50</v>
      </c>
      <c r="G5531" s="53">
        <f t="shared" si="173"/>
        <v>50</v>
      </c>
    </row>
    <row r="5532" spans="1:7" ht="31.5" x14ac:dyDescent="0.25">
      <c r="A5532" s="47" t="s">
        <v>14966</v>
      </c>
      <c r="B5532" s="47" t="s">
        <v>14967</v>
      </c>
      <c r="C5532" s="47" t="str">
        <f t="shared" si="172"/>
        <v>Formula</v>
      </c>
      <c r="D5532" s="47" t="s">
        <v>14968</v>
      </c>
      <c r="E5532" s="47" t="s">
        <v>4944</v>
      </c>
      <c r="F5532" s="53">
        <v>48</v>
      </c>
      <c r="G5532" s="53">
        <f t="shared" si="173"/>
        <v>48</v>
      </c>
    </row>
    <row r="5533" spans="1:7" ht="31.5" x14ac:dyDescent="0.25">
      <c r="A5533" s="54" t="s">
        <v>14969</v>
      </c>
      <c r="B5533" s="54" t="s">
        <v>14970</v>
      </c>
      <c r="C5533" s="47" t="str">
        <f t="shared" si="172"/>
        <v>Formula</v>
      </c>
      <c r="D5533" s="54" t="s">
        <v>14971</v>
      </c>
      <c r="E5533" s="54" t="s">
        <v>14972</v>
      </c>
      <c r="F5533" s="55">
        <v>39</v>
      </c>
      <c r="G5533" s="53">
        <f t="shared" si="173"/>
        <v>39</v>
      </c>
    </row>
    <row r="5534" spans="1:7" ht="31.5" x14ac:dyDescent="0.25">
      <c r="A5534" s="47" t="s">
        <v>14973</v>
      </c>
      <c r="B5534" s="47" t="s">
        <v>14974</v>
      </c>
      <c r="C5534" s="47" t="str">
        <f t="shared" si="172"/>
        <v>Formula</v>
      </c>
      <c r="D5534" s="47" t="s">
        <v>14975</v>
      </c>
      <c r="E5534" s="47" t="s">
        <v>4944</v>
      </c>
      <c r="F5534" s="53">
        <v>36</v>
      </c>
      <c r="G5534" s="53">
        <f t="shared" si="173"/>
        <v>36</v>
      </c>
    </row>
    <row r="5535" spans="1:7" ht="31.5" x14ac:dyDescent="0.25">
      <c r="A5535" s="54" t="s">
        <v>14976</v>
      </c>
      <c r="B5535" s="54" t="s">
        <v>14977</v>
      </c>
      <c r="C5535" s="47" t="str">
        <f t="shared" si="172"/>
        <v>Formula</v>
      </c>
      <c r="D5535" s="54" t="s">
        <v>14978</v>
      </c>
      <c r="E5535" s="54" t="s">
        <v>4944</v>
      </c>
      <c r="F5535" s="55">
        <v>22</v>
      </c>
      <c r="G5535" s="53">
        <f t="shared" si="173"/>
        <v>22</v>
      </c>
    </row>
    <row r="5536" spans="1:7" ht="31.5" x14ac:dyDescent="0.25">
      <c r="A5536" s="47" t="s">
        <v>14979</v>
      </c>
      <c r="B5536" s="47" t="s">
        <v>14980</v>
      </c>
      <c r="C5536" s="47" t="str">
        <f t="shared" si="172"/>
        <v>Formula</v>
      </c>
      <c r="D5536" s="47" t="s">
        <v>14981</v>
      </c>
      <c r="E5536" s="47" t="s">
        <v>4944</v>
      </c>
      <c r="F5536" s="53">
        <v>42</v>
      </c>
      <c r="G5536" s="53">
        <f t="shared" si="173"/>
        <v>42</v>
      </c>
    </row>
    <row r="5537" spans="1:7" ht="31.5" x14ac:dyDescent="0.25">
      <c r="A5537" s="54" t="s">
        <v>14982</v>
      </c>
      <c r="B5537" s="54" t="s">
        <v>14983</v>
      </c>
      <c r="C5537" s="47" t="str">
        <f t="shared" si="172"/>
        <v>Formula</v>
      </c>
      <c r="D5537" s="54" t="s">
        <v>14984</v>
      </c>
      <c r="E5537" s="54" t="s">
        <v>4944</v>
      </c>
      <c r="F5537" s="55">
        <v>67</v>
      </c>
      <c r="G5537" s="53">
        <f t="shared" si="173"/>
        <v>67</v>
      </c>
    </row>
    <row r="5538" spans="1:7" ht="31.5" x14ac:dyDescent="0.25">
      <c r="A5538" s="47" t="s">
        <v>14985</v>
      </c>
      <c r="B5538" s="47" t="s">
        <v>14986</v>
      </c>
      <c r="C5538" s="47" t="str">
        <f t="shared" si="172"/>
        <v>Formula</v>
      </c>
      <c r="D5538" s="47" t="s">
        <v>14987</v>
      </c>
      <c r="E5538" s="47" t="s">
        <v>14988</v>
      </c>
      <c r="F5538" s="53">
        <v>42</v>
      </c>
      <c r="G5538" s="53">
        <f t="shared" si="173"/>
        <v>42</v>
      </c>
    </row>
    <row r="5539" spans="1:7" ht="31.5" x14ac:dyDescent="0.25">
      <c r="A5539" s="54" t="s">
        <v>14989</v>
      </c>
      <c r="B5539" s="54" t="s">
        <v>14990</v>
      </c>
      <c r="C5539" s="47" t="str">
        <f t="shared" si="172"/>
        <v>Formula</v>
      </c>
      <c r="D5539" s="54" t="s">
        <v>14991</v>
      </c>
      <c r="E5539" s="54" t="s">
        <v>4944</v>
      </c>
      <c r="F5539" s="55">
        <v>40</v>
      </c>
      <c r="G5539" s="53">
        <f t="shared" si="173"/>
        <v>40</v>
      </c>
    </row>
    <row r="5540" spans="1:7" ht="31.5" x14ac:dyDescent="0.25">
      <c r="A5540" s="47" t="s">
        <v>14992</v>
      </c>
      <c r="B5540" s="47" t="s">
        <v>14993</v>
      </c>
      <c r="C5540" s="47" t="str">
        <f t="shared" si="172"/>
        <v>Formula</v>
      </c>
      <c r="D5540" s="47" t="s">
        <v>14994</v>
      </c>
      <c r="E5540" s="47" t="s">
        <v>14995</v>
      </c>
      <c r="F5540" s="53">
        <v>30</v>
      </c>
      <c r="G5540" s="53">
        <f t="shared" si="173"/>
        <v>30</v>
      </c>
    </row>
    <row r="5541" spans="1:7" ht="31.5" x14ac:dyDescent="0.25">
      <c r="A5541" s="54" t="s">
        <v>14996</v>
      </c>
      <c r="B5541" s="54" t="s">
        <v>14997</v>
      </c>
      <c r="C5541" s="47" t="str">
        <f t="shared" si="172"/>
        <v>Formula</v>
      </c>
      <c r="D5541" s="54" t="s">
        <v>14998</v>
      </c>
      <c r="E5541" s="54" t="s">
        <v>4944</v>
      </c>
      <c r="F5541" s="55">
        <v>16</v>
      </c>
      <c r="G5541" s="53">
        <f t="shared" si="173"/>
        <v>16</v>
      </c>
    </row>
    <row r="5542" spans="1:7" ht="31.5" x14ac:dyDescent="0.25">
      <c r="A5542" s="47" t="s">
        <v>14999</v>
      </c>
      <c r="B5542" s="47" t="s">
        <v>15000</v>
      </c>
      <c r="C5542" s="47" t="str">
        <f t="shared" si="172"/>
        <v>Formula</v>
      </c>
      <c r="D5542" s="47" t="s">
        <v>15001</v>
      </c>
      <c r="E5542" s="47" t="s">
        <v>4944</v>
      </c>
      <c r="F5542" s="53">
        <v>44</v>
      </c>
      <c r="G5542" s="53">
        <f t="shared" si="173"/>
        <v>44</v>
      </c>
    </row>
    <row r="5543" spans="1:7" ht="42" x14ac:dyDescent="0.25">
      <c r="A5543" s="54" t="s">
        <v>15002</v>
      </c>
      <c r="B5543" s="54" t="s">
        <v>15003</v>
      </c>
      <c r="C5543" s="47" t="str">
        <f t="shared" si="172"/>
        <v>Formula</v>
      </c>
      <c r="D5543" s="54" t="s">
        <v>15004</v>
      </c>
      <c r="E5543" s="54" t="s">
        <v>4944</v>
      </c>
      <c r="F5543" s="55">
        <v>9</v>
      </c>
      <c r="G5543" s="53">
        <f t="shared" si="173"/>
        <v>9</v>
      </c>
    </row>
    <row r="5544" spans="1:7" ht="31.5" x14ac:dyDescent="0.25">
      <c r="A5544" s="47" t="s">
        <v>15005</v>
      </c>
      <c r="B5544" s="47" t="s">
        <v>15006</v>
      </c>
      <c r="C5544" s="47" t="str">
        <f t="shared" si="172"/>
        <v>Formula</v>
      </c>
      <c r="D5544" s="47" t="s">
        <v>15007</v>
      </c>
      <c r="E5544" s="47" t="s">
        <v>15007</v>
      </c>
      <c r="F5544" s="53">
        <v>20</v>
      </c>
      <c r="G5544" s="53">
        <f t="shared" si="173"/>
        <v>20</v>
      </c>
    </row>
    <row r="5545" spans="1:7" ht="31.5" x14ac:dyDescent="0.25">
      <c r="A5545" s="54" t="s">
        <v>15008</v>
      </c>
      <c r="B5545" s="54" t="s">
        <v>15009</v>
      </c>
      <c r="C5545" s="47" t="str">
        <f t="shared" si="172"/>
        <v>Formula</v>
      </c>
      <c r="D5545" s="54" t="s">
        <v>15010</v>
      </c>
      <c r="E5545" s="54" t="s">
        <v>4944</v>
      </c>
      <c r="F5545" s="55">
        <v>98</v>
      </c>
      <c r="G5545" s="53">
        <f t="shared" si="173"/>
        <v>98</v>
      </c>
    </row>
    <row r="5546" spans="1:7" ht="42" x14ac:dyDescent="0.25">
      <c r="A5546" s="47" t="s">
        <v>15011</v>
      </c>
      <c r="B5546" s="47" t="s">
        <v>15012</v>
      </c>
      <c r="C5546" s="47" t="str">
        <f t="shared" si="172"/>
        <v>Formula</v>
      </c>
      <c r="D5546" s="47" t="s">
        <v>15013</v>
      </c>
      <c r="E5546" s="47" t="s">
        <v>4944</v>
      </c>
      <c r="F5546" s="53">
        <v>58</v>
      </c>
      <c r="G5546" s="53">
        <f t="shared" si="173"/>
        <v>58</v>
      </c>
    </row>
    <row r="5547" spans="1:7" ht="31.5" x14ac:dyDescent="0.25">
      <c r="A5547" s="54" t="s">
        <v>15014</v>
      </c>
      <c r="B5547" s="54" t="s">
        <v>15015</v>
      </c>
      <c r="C5547" s="47" t="str">
        <f t="shared" si="172"/>
        <v>Formula</v>
      </c>
      <c r="D5547" s="54" t="s">
        <v>15016</v>
      </c>
      <c r="E5547" s="54" t="s">
        <v>4944</v>
      </c>
      <c r="F5547" s="55">
        <v>56</v>
      </c>
      <c r="G5547" s="53">
        <f t="shared" si="173"/>
        <v>56</v>
      </c>
    </row>
    <row r="5548" spans="1:7" ht="31.5" x14ac:dyDescent="0.25">
      <c r="A5548" s="47" t="s">
        <v>15017</v>
      </c>
      <c r="B5548" s="47" t="s">
        <v>15018</v>
      </c>
      <c r="C5548" s="47" t="str">
        <f t="shared" si="172"/>
        <v>Formula</v>
      </c>
      <c r="D5548" s="47" t="s">
        <v>15019</v>
      </c>
      <c r="E5548" s="47" t="s">
        <v>4944</v>
      </c>
      <c r="F5548" s="53">
        <v>20</v>
      </c>
      <c r="G5548" s="53">
        <f t="shared" si="173"/>
        <v>20</v>
      </c>
    </row>
    <row r="5549" spans="1:7" ht="42" x14ac:dyDescent="0.25">
      <c r="A5549" s="54" t="s">
        <v>15020</v>
      </c>
      <c r="B5549" s="54" t="s">
        <v>15021</v>
      </c>
      <c r="C5549" s="47" t="str">
        <f t="shared" si="172"/>
        <v>Formula</v>
      </c>
      <c r="D5549" s="54" t="s">
        <v>15022</v>
      </c>
      <c r="E5549" s="54" t="s">
        <v>4944</v>
      </c>
      <c r="F5549" s="55">
        <v>30</v>
      </c>
      <c r="G5549" s="53">
        <f t="shared" si="173"/>
        <v>30</v>
      </c>
    </row>
    <row r="5550" spans="1:7" ht="31.5" x14ac:dyDescent="0.25">
      <c r="A5550" s="47" t="s">
        <v>15023</v>
      </c>
      <c r="B5550" s="47" t="s">
        <v>15024</v>
      </c>
      <c r="C5550" s="47" t="str">
        <f t="shared" si="172"/>
        <v>Formula</v>
      </c>
      <c r="D5550" s="47" t="s">
        <v>15025</v>
      </c>
      <c r="E5550" s="47" t="s">
        <v>15026</v>
      </c>
      <c r="F5550" s="53">
        <v>22</v>
      </c>
      <c r="G5550" s="53">
        <f t="shared" si="173"/>
        <v>22</v>
      </c>
    </row>
    <row r="5551" spans="1:7" ht="31.5" x14ac:dyDescent="0.25">
      <c r="A5551" s="54" t="s">
        <v>15027</v>
      </c>
      <c r="B5551" s="54" t="s">
        <v>15028</v>
      </c>
      <c r="C5551" s="47" t="str">
        <f t="shared" si="172"/>
        <v>Formula</v>
      </c>
      <c r="D5551" s="54" t="s">
        <v>15029</v>
      </c>
      <c r="E5551" s="54" t="s">
        <v>15030</v>
      </c>
      <c r="F5551" s="55">
        <v>72</v>
      </c>
      <c r="G5551" s="53">
        <f t="shared" si="173"/>
        <v>72</v>
      </c>
    </row>
    <row r="5552" spans="1:7" ht="31.5" x14ac:dyDescent="0.25">
      <c r="A5552" s="47" t="s">
        <v>15031</v>
      </c>
      <c r="B5552" s="47" t="s">
        <v>15032</v>
      </c>
      <c r="C5552" s="47" t="str">
        <f t="shared" si="172"/>
        <v>Formula</v>
      </c>
      <c r="D5552" s="47" t="s">
        <v>15033</v>
      </c>
      <c r="E5552" s="47" t="s">
        <v>15034</v>
      </c>
      <c r="F5552" s="53">
        <v>99</v>
      </c>
      <c r="G5552" s="53">
        <f t="shared" si="173"/>
        <v>99</v>
      </c>
    </row>
    <row r="5553" spans="1:7" ht="31.5" x14ac:dyDescent="0.25">
      <c r="A5553" s="54" t="s">
        <v>15035</v>
      </c>
      <c r="B5553" s="54" t="s">
        <v>15036</v>
      </c>
      <c r="C5553" s="47" t="str">
        <f t="shared" si="172"/>
        <v>Formula</v>
      </c>
      <c r="D5553" s="54" t="s">
        <v>15037</v>
      </c>
      <c r="E5553" s="54" t="s">
        <v>15038</v>
      </c>
      <c r="F5553" s="55">
        <v>32</v>
      </c>
      <c r="G5553" s="53">
        <f t="shared" si="173"/>
        <v>32</v>
      </c>
    </row>
    <row r="5554" spans="1:7" ht="42" x14ac:dyDescent="0.25">
      <c r="A5554" s="47" t="s">
        <v>15039</v>
      </c>
      <c r="B5554" s="47" t="s">
        <v>15040</v>
      </c>
      <c r="C5554" s="47" t="str">
        <f t="shared" si="172"/>
        <v>Formula</v>
      </c>
      <c r="D5554" s="47" t="s">
        <v>15041</v>
      </c>
      <c r="E5554" s="47" t="s">
        <v>15042</v>
      </c>
      <c r="F5554" s="53">
        <v>213</v>
      </c>
      <c r="G5554" s="53">
        <f t="shared" si="173"/>
        <v>213</v>
      </c>
    </row>
    <row r="5555" spans="1:7" ht="42" x14ac:dyDescent="0.25">
      <c r="A5555" s="54" t="s">
        <v>15043</v>
      </c>
      <c r="B5555" s="54" t="s">
        <v>15044</v>
      </c>
      <c r="C5555" s="47" t="str">
        <f t="shared" si="172"/>
        <v>Formula</v>
      </c>
      <c r="D5555" s="54" t="s">
        <v>15045</v>
      </c>
      <c r="E5555" s="54" t="s">
        <v>15046</v>
      </c>
      <c r="F5555" s="55">
        <v>68</v>
      </c>
      <c r="G5555" s="53">
        <f t="shared" si="173"/>
        <v>68</v>
      </c>
    </row>
    <row r="5556" spans="1:7" ht="31.5" x14ac:dyDescent="0.25">
      <c r="A5556" s="47" t="s">
        <v>15047</v>
      </c>
      <c r="B5556" s="47" t="s">
        <v>15048</v>
      </c>
      <c r="C5556" s="47" t="str">
        <f t="shared" si="172"/>
        <v>Formula</v>
      </c>
      <c r="D5556" s="47" t="s">
        <v>15049</v>
      </c>
      <c r="E5556" s="47" t="s">
        <v>4944</v>
      </c>
      <c r="F5556" s="53">
        <v>103</v>
      </c>
      <c r="G5556" s="53">
        <f t="shared" si="173"/>
        <v>103</v>
      </c>
    </row>
    <row r="5557" spans="1:7" ht="31.5" x14ac:dyDescent="0.25">
      <c r="A5557" s="54" t="s">
        <v>15050</v>
      </c>
      <c r="B5557" s="54" t="s">
        <v>15051</v>
      </c>
      <c r="C5557" s="47" t="str">
        <f t="shared" si="172"/>
        <v>Formula</v>
      </c>
      <c r="D5557" s="54" t="s">
        <v>13592</v>
      </c>
      <c r="E5557" s="54" t="s">
        <v>5728</v>
      </c>
      <c r="F5557" s="55">
        <v>57</v>
      </c>
      <c r="G5557" s="53">
        <f t="shared" si="173"/>
        <v>57</v>
      </c>
    </row>
    <row r="5558" spans="1:7" ht="31.5" x14ac:dyDescent="0.25">
      <c r="A5558" s="47" t="s">
        <v>15052</v>
      </c>
      <c r="B5558" s="47" t="s">
        <v>15053</v>
      </c>
      <c r="C5558" s="47" t="str">
        <f t="shared" si="172"/>
        <v>Formula</v>
      </c>
      <c r="D5558" s="47" t="s">
        <v>15054</v>
      </c>
      <c r="E5558" s="47" t="s">
        <v>15055</v>
      </c>
      <c r="F5558" s="53">
        <v>32</v>
      </c>
      <c r="G5558" s="53">
        <f t="shared" si="173"/>
        <v>32</v>
      </c>
    </row>
    <row r="5559" spans="1:7" ht="31.5" x14ac:dyDescent="0.25">
      <c r="A5559" s="54" t="s">
        <v>15056</v>
      </c>
      <c r="B5559" s="54" t="s">
        <v>15057</v>
      </c>
      <c r="C5559" s="47" t="str">
        <f t="shared" si="172"/>
        <v>Formula</v>
      </c>
      <c r="D5559" s="54" t="s">
        <v>15058</v>
      </c>
      <c r="E5559" s="54" t="s">
        <v>4944</v>
      </c>
      <c r="F5559" s="55">
        <v>36</v>
      </c>
      <c r="G5559" s="53">
        <f t="shared" si="173"/>
        <v>36</v>
      </c>
    </row>
    <row r="5560" spans="1:7" ht="31.5" x14ac:dyDescent="0.25">
      <c r="A5560" s="47" t="s">
        <v>15059</v>
      </c>
      <c r="B5560" s="47" t="s">
        <v>15060</v>
      </c>
      <c r="C5560" s="47" t="str">
        <f t="shared" si="172"/>
        <v>Formula</v>
      </c>
      <c r="D5560" s="47" t="s">
        <v>15061</v>
      </c>
      <c r="E5560" s="47" t="s">
        <v>15062</v>
      </c>
      <c r="F5560" s="53">
        <v>30</v>
      </c>
      <c r="G5560" s="53">
        <f t="shared" si="173"/>
        <v>30</v>
      </c>
    </row>
    <row r="5561" spans="1:7" ht="21" x14ac:dyDescent="0.25">
      <c r="A5561" s="54" t="s">
        <v>15063</v>
      </c>
      <c r="B5561" s="54" t="s">
        <v>15064</v>
      </c>
      <c r="C5561" s="47" t="str">
        <f t="shared" si="172"/>
        <v>Formula</v>
      </c>
      <c r="D5561" s="54" t="s">
        <v>15065</v>
      </c>
      <c r="E5561" s="54" t="s">
        <v>4944</v>
      </c>
      <c r="F5561" s="55">
        <v>117</v>
      </c>
      <c r="G5561" s="53">
        <f t="shared" si="173"/>
        <v>117</v>
      </c>
    </row>
    <row r="5562" spans="1:7" ht="31.5" x14ac:dyDescent="0.25">
      <c r="A5562" s="47" t="s">
        <v>15066</v>
      </c>
      <c r="B5562" s="47" t="s">
        <v>15067</v>
      </c>
      <c r="C5562" s="47" t="str">
        <f t="shared" si="172"/>
        <v>Formula</v>
      </c>
      <c r="D5562" s="47" t="s">
        <v>15068</v>
      </c>
      <c r="E5562" s="47" t="s">
        <v>15069</v>
      </c>
      <c r="F5562" s="53">
        <v>17</v>
      </c>
      <c r="G5562" s="53">
        <f t="shared" si="173"/>
        <v>17</v>
      </c>
    </row>
    <row r="5563" spans="1:7" ht="31.5" x14ac:dyDescent="0.25">
      <c r="A5563" s="54" t="s">
        <v>15070</v>
      </c>
      <c r="B5563" s="54" t="s">
        <v>15071</v>
      </c>
      <c r="C5563" s="47" t="str">
        <f t="shared" si="172"/>
        <v>Formula</v>
      </c>
      <c r="D5563" s="54" t="s">
        <v>15072</v>
      </c>
      <c r="E5563" s="54" t="s">
        <v>15073</v>
      </c>
      <c r="F5563" s="55">
        <v>16</v>
      </c>
      <c r="G5563" s="53">
        <f t="shared" si="173"/>
        <v>16</v>
      </c>
    </row>
    <row r="5564" spans="1:7" ht="31.5" x14ac:dyDescent="0.25">
      <c r="A5564" s="47" t="s">
        <v>15074</v>
      </c>
      <c r="B5564" s="47" t="s">
        <v>15075</v>
      </c>
      <c r="C5564" s="47" t="str">
        <f t="shared" si="172"/>
        <v>Formula</v>
      </c>
      <c r="D5564" s="47" t="s">
        <v>15076</v>
      </c>
      <c r="E5564" s="47" t="s">
        <v>15077</v>
      </c>
      <c r="F5564" s="53">
        <v>58</v>
      </c>
      <c r="G5564" s="53">
        <f t="shared" si="173"/>
        <v>58</v>
      </c>
    </row>
    <row r="5565" spans="1:7" ht="31.5" x14ac:dyDescent="0.25">
      <c r="A5565" s="54" t="s">
        <v>15078</v>
      </c>
      <c r="B5565" s="54" t="s">
        <v>15079</v>
      </c>
      <c r="C5565" s="47" t="str">
        <f t="shared" si="172"/>
        <v>Formula</v>
      </c>
      <c r="D5565" s="54" t="s">
        <v>15080</v>
      </c>
      <c r="E5565" s="54" t="s">
        <v>4944</v>
      </c>
      <c r="F5565" s="55">
        <v>20</v>
      </c>
      <c r="G5565" s="53">
        <f t="shared" si="173"/>
        <v>20</v>
      </c>
    </row>
    <row r="5566" spans="1:7" ht="31.5" x14ac:dyDescent="0.25">
      <c r="A5566" s="47" t="s">
        <v>15081</v>
      </c>
      <c r="B5566" s="47" t="s">
        <v>15082</v>
      </c>
      <c r="C5566" s="47" t="str">
        <f t="shared" si="172"/>
        <v>Formula</v>
      </c>
      <c r="D5566" s="47" t="s">
        <v>15083</v>
      </c>
      <c r="E5566" s="47" t="s">
        <v>15084</v>
      </c>
      <c r="F5566" s="53">
        <v>74</v>
      </c>
      <c r="G5566" s="53">
        <f t="shared" si="173"/>
        <v>74</v>
      </c>
    </row>
    <row r="5567" spans="1:7" ht="31.5" x14ac:dyDescent="0.25">
      <c r="A5567" s="54" t="s">
        <v>15085</v>
      </c>
      <c r="B5567" s="54" t="s">
        <v>15086</v>
      </c>
      <c r="C5567" s="47" t="str">
        <f t="shared" si="172"/>
        <v>Formula</v>
      </c>
      <c r="D5567" s="54" t="s">
        <v>15087</v>
      </c>
      <c r="E5567" s="54" t="s">
        <v>15088</v>
      </c>
      <c r="F5567" s="55">
        <v>20</v>
      </c>
      <c r="G5567" s="53">
        <f t="shared" si="173"/>
        <v>20</v>
      </c>
    </row>
    <row r="5568" spans="1:7" ht="31.5" x14ac:dyDescent="0.25">
      <c r="A5568" s="47" t="s">
        <v>15089</v>
      </c>
      <c r="B5568" s="47" t="s">
        <v>15090</v>
      </c>
      <c r="C5568" s="47" t="str">
        <f t="shared" si="172"/>
        <v>Formula</v>
      </c>
      <c r="D5568" s="47" t="s">
        <v>15091</v>
      </c>
      <c r="E5568" s="47" t="s">
        <v>4944</v>
      </c>
      <c r="F5568" s="53">
        <v>20</v>
      </c>
      <c r="G5568" s="53">
        <f t="shared" si="173"/>
        <v>20</v>
      </c>
    </row>
    <row r="5569" spans="1:7" ht="31.5" x14ac:dyDescent="0.25">
      <c r="A5569" s="54" t="s">
        <v>15092</v>
      </c>
      <c r="B5569" s="54" t="s">
        <v>15093</v>
      </c>
      <c r="C5569" s="47" t="str">
        <f t="shared" si="172"/>
        <v>Formula</v>
      </c>
      <c r="D5569" s="54" t="s">
        <v>15094</v>
      </c>
      <c r="E5569" s="54" t="s">
        <v>15095</v>
      </c>
      <c r="F5569" s="55">
        <v>20</v>
      </c>
      <c r="G5569" s="53">
        <f t="shared" si="173"/>
        <v>20</v>
      </c>
    </row>
    <row r="5570" spans="1:7" ht="42" x14ac:dyDescent="0.25">
      <c r="A5570" s="47" t="s">
        <v>15096</v>
      </c>
      <c r="B5570" s="47" t="s">
        <v>15097</v>
      </c>
      <c r="C5570" s="47" t="str">
        <f t="shared" si="172"/>
        <v>Formula</v>
      </c>
      <c r="D5570" s="47" t="s">
        <v>15098</v>
      </c>
      <c r="E5570" s="47" t="s">
        <v>15099</v>
      </c>
      <c r="F5570" s="53">
        <v>153</v>
      </c>
      <c r="G5570" s="53">
        <f t="shared" si="173"/>
        <v>697</v>
      </c>
    </row>
    <row r="5571" spans="1:7" ht="42" x14ac:dyDescent="0.25">
      <c r="A5571" s="54" t="s">
        <v>15100</v>
      </c>
      <c r="B5571" s="54" t="s">
        <v>15097</v>
      </c>
      <c r="C5571" s="47" t="str">
        <f t="shared" ref="C5571:C5634" si="174">IF(ISTEXT(VLOOKUP(B5571,$I$2:$I$11,1,FALSE)),"Alt sub","Formula")</f>
        <v>Formula</v>
      </c>
      <c r="D5571" s="54" t="s">
        <v>15098</v>
      </c>
      <c r="E5571" s="54" t="s">
        <v>15101</v>
      </c>
      <c r="F5571" s="55">
        <v>110</v>
      </c>
      <c r="G5571" s="53">
        <f t="shared" ref="G5571:G5634" si="175">SUMIF(B:B,B5571,F:F)</f>
        <v>697</v>
      </c>
    </row>
    <row r="5572" spans="1:7" ht="42" x14ac:dyDescent="0.25">
      <c r="A5572" s="47" t="s">
        <v>15102</v>
      </c>
      <c r="B5572" s="47" t="s">
        <v>15097</v>
      </c>
      <c r="C5572" s="47" t="str">
        <f t="shared" si="174"/>
        <v>Formula</v>
      </c>
      <c r="D5572" s="47" t="s">
        <v>15098</v>
      </c>
      <c r="E5572" s="47" t="s">
        <v>15103</v>
      </c>
      <c r="F5572" s="53">
        <v>163</v>
      </c>
      <c r="G5572" s="53">
        <f t="shared" si="175"/>
        <v>697</v>
      </c>
    </row>
    <row r="5573" spans="1:7" ht="42" x14ac:dyDescent="0.25">
      <c r="A5573" s="54" t="s">
        <v>15104</v>
      </c>
      <c r="B5573" s="54" t="s">
        <v>15097</v>
      </c>
      <c r="C5573" s="47" t="str">
        <f t="shared" si="174"/>
        <v>Formula</v>
      </c>
      <c r="D5573" s="54" t="s">
        <v>15098</v>
      </c>
      <c r="E5573" s="54" t="s">
        <v>15105</v>
      </c>
      <c r="F5573" s="55">
        <v>18</v>
      </c>
      <c r="G5573" s="53">
        <f t="shared" si="175"/>
        <v>697</v>
      </c>
    </row>
    <row r="5574" spans="1:7" ht="42" x14ac:dyDescent="0.25">
      <c r="A5574" s="47" t="s">
        <v>15106</v>
      </c>
      <c r="B5574" s="47" t="s">
        <v>15097</v>
      </c>
      <c r="C5574" s="47" t="str">
        <f t="shared" si="174"/>
        <v>Formula</v>
      </c>
      <c r="D5574" s="47" t="s">
        <v>15098</v>
      </c>
      <c r="E5574" s="47" t="s">
        <v>15107</v>
      </c>
      <c r="F5574" s="53">
        <v>142</v>
      </c>
      <c r="G5574" s="53">
        <f t="shared" si="175"/>
        <v>697</v>
      </c>
    </row>
    <row r="5575" spans="1:7" ht="42" x14ac:dyDescent="0.25">
      <c r="A5575" s="54" t="s">
        <v>15108</v>
      </c>
      <c r="B5575" s="54" t="s">
        <v>15097</v>
      </c>
      <c r="C5575" s="47" t="str">
        <f t="shared" si="174"/>
        <v>Formula</v>
      </c>
      <c r="D5575" s="54" t="s">
        <v>15098</v>
      </c>
      <c r="E5575" s="54" t="s">
        <v>15109</v>
      </c>
      <c r="F5575" s="55">
        <v>111</v>
      </c>
      <c r="G5575" s="53">
        <f t="shared" si="175"/>
        <v>697</v>
      </c>
    </row>
    <row r="5576" spans="1:7" ht="52.5" x14ac:dyDescent="0.25">
      <c r="A5576" s="47" t="s">
        <v>15110</v>
      </c>
      <c r="B5576" s="47" t="s">
        <v>15111</v>
      </c>
      <c r="C5576" s="47" t="str">
        <f t="shared" si="174"/>
        <v>Formula</v>
      </c>
      <c r="D5576" s="47" t="s">
        <v>15112</v>
      </c>
      <c r="E5576" s="47" t="s">
        <v>15113</v>
      </c>
      <c r="F5576" s="53">
        <v>132</v>
      </c>
      <c r="G5576" s="53">
        <f t="shared" si="175"/>
        <v>132</v>
      </c>
    </row>
    <row r="5577" spans="1:7" ht="31.5" x14ac:dyDescent="0.25">
      <c r="A5577" s="54" t="s">
        <v>15114</v>
      </c>
      <c r="B5577" s="54" t="s">
        <v>15115</v>
      </c>
      <c r="C5577" s="47" t="str">
        <f t="shared" si="174"/>
        <v>Formula</v>
      </c>
      <c r="D5577" s="54" t="s">
        <v>15116</v>
      </c>
      <c r="E5577" s="54" t="s">
        <v>15117</v>
      </c>
      <c r="F5577" s="55">
        <v>248</v>
      </c>
      <c r="G5577" s="53">
        <f t="shared" si="175"/>
        <v>248</v>
      </c>
    </row>
    <row r="5578" spans="1:7" ht="42" x14ac:dyDescent="0.25">
      <c r="A5578" s="47" t="s">
        <v>15118</v>
      </c>
      <c r="B5578" s="47" t="s">
        <v>15119</v>
      </c>
      <c r="C5578" s="47" t="str">
        <f t="shared" si="174"/>
        <v>Formula</v>
      </c>
      <c r="D5578" s="47" t="s">
        <v>15120</v>
      </c>
      <c r="E5578" s="47" t="s">
        <v>15121</v>
      </c>
      <c r="F5578" s="53">
        <v>221</v>
      </c>
      <c r="G5578" s="53">
        <f t="shared" si="175"/>
        <v>221</v>
      </c>
    </row>
    <row r="5579" spans="1:7" ht="42" x14ac:dyDescent="0.25">
      <c r="A5579" s="54" t="s">
        <v>15122</v>
      </c>
      <c r="B5579" s="54" t="s">
        <v>15123</v>
      </c>
      <c r="C5579" s="47" t="str">
        <f t="shared" si="174"/>
        <v>Formula</v>
      </c>
      <c r="D5579" s="54" t="s">
        <v>15124</v>
      </c>
      <c r="E5579" s="54" t="s">
        <v>15125</v>
      </c>
      <c r="F5579" s="55">
        <v>188</v>
      </c>
      <c r="G5579" s="53">
        <f t="shared" si="175"/>
        <v>263</v>
      </c>
    </row>
    <row r="5580" spans="1:7" ht="42" x14ac:dyDescent="0.25">
      <c r="A5580" s="47" t="s">
        <v>15126</v>
      </c>
      <c r="B5580" s="47" t="s">
        <v>15123</v>
      </c>
      <c r="C5580" s="47" t="str">
        <f t="shared" si="174"/>
        <v>Formula</v>
      </c>
      <c r="D5580" s="47" t="s">
        <v>15124</v>
      </c>
      <c r="E5580" s="47" t="s">
        <v>15127</v>
      </c>
      <c r="F5580" s="53">
        <v>29</v>
      </c>
      <c r="G5580" s="53">
        <f t="shared" si="175"/>
        <v>263</v>
      </c>
    </row>
    <row r="5581" spans="1:7" ht="42" x14ac:dyDescent="0.25">
      <c r="A5581" s="54" t="s">
        <v>15128</v>
      </c>
      <c r="B5581" s="54" t="s">
        <v>15123</v>
      </c>
      <c r="C5581" s="47" t="str">
        <f t="shared" si="174"/>
        <v>Formula</v>
      </c>
      <c r="D5581" s="54" t="s">
        <v>15124</v>
      </c>
      <c r="E5581" s="54" t="s">
        <v>15129</v>
      </c>
      <c r="F5581" s="55">
        <v>46</v>
      </c>
      <c r="G5581" s="53">
        <f t="shared" si="175"/>
        <v>263</v>
      </c>
    </row>
    <row r="5582" spans="1:7" ht="31.5" x14ac:dyDescent="0.25">
      <c r="A5582" s="47" t="s">
        <v>15130</v>
      </c>
      <c r="B5582" s="47" t="s">
        <v>15131</v>
      </c>
      <c r="C5582" s="47" t="str">
        <f t="shared" si="174"/>
        <v>Formula</v>
      </c>
      <c r="D5582" s="47" t="s">
        <v>15132</v>
      </c>
      <c r="E5582" s="47" t="s">
        <v>15133</v>
      </c>
      <c r="F5582" s="53">
        <v>178</v>
      </c>
      <c r="G5582" s="53">
        <f t="shared" si="175"/>
        <v>206</v>
      </c>
    </row>
    <row r="5583" spans="1:7" ht="31.5" x14ac:dyDescent="0.25">
      <c r="A5583" s="54" t="s">
        <v>15134</v>
      </c>
      <c r="B5583" s="54" t="s">
        <v>15131</v>
      </c>
      <c r="C5583" s="47" t="str">
        <f t="shared" si="174"/>
        <v>Formula</v>
      </c>
      <c r="D5583" s="54" t="s">
        <v>15132</v>
      </c>
      <c r="E5583" s="54" t="s">
        <v>15135</v>
      </c>
      <c r="F5583" s="55">
        <v>4</v>
      </c>
      <c r="G5583" s="53">
        <f t="shared" si="175"/>
        <v>206</v>
      </c>
    </row>
    <row r="5584" spans="1:7" ht="31.5" x14ac:dyDescent="0.25">
      <c r="A5584" s="47" t="s">
        <v>15136</v>
      </c>
      <c r="B5584" s="47" t="s">
        <v>15131</v>
      </c>
      <c r="C5584" s="47" t="str">
        <f t="shared" si="174"/>
        <v>Formula</v>
      </c>
      <c r="D5584" s="47" t="s">
        <v>15132</v>
      </c>
      <c r="E5584" s="47" t="s">
        <v>15137</v>
      </c>
      <c r="F5584" s="53">
        <v>24</v>
      </c>
      <c r="G5584" s="53">
        <f t="shared" si="175"/>
        <v>206</v>
      </c>
    </row>
    <row r="5585" spans="1:7" ht="52.5" x14ac:dyDescent="0.25">
      <c r="A5585" s="54" t="s">
        <v>15138</v>
      </c>
      <c r="B5585" s="54" t="s">
        <v>15139</v>
      </c>
      <c r="C5585" s="47" t="str">
        <f t="shared" si="174"/>
        <v>Formula</v>
      </c>
      <c r="D5585" s="54" t="s">
        <v>15140</v>
      </c>
      <c r="E5585" s="54" t="s">
        <v>15141</v>
      </c>
      <c r="F5585" s="55">
        <v>100</v>
      </c>
      <c r="G5585" s="53">
        <f t="shared" si="175"/>
        <v>100</v>
      </c>
    </row>
    <row r="5586" spans="1:7" ht="42" x14ac:dyDescent="0.25">
      <c r="A5586" s="47" t="s">
        <v>15142</v>
      </c>
      <c r="B5586" s="47" t="s">
        <v>15143</v>
      </c>
      <c r="C5586" s="47" t="str">
        <f t="shared" si="174"/>
        <v>Formula</v>
      </c>
      <c r="D5586" s="47" t="s">
        <v>15144</v>
      </c>
      <c r="E5586" s="47" t="s">
        <v>15145</v>
      </c>
      <c r="F5586" s="53">
        <v>56</v>
      </c>
      <c r="G5586" s="53">
        <f t="shared" si="175"/>
        <v>56</v>
      </c>
    </row>
    <row r="5587" spans="1:7" ht="42" x14ac:dyDescent="0.25">
      <c r="A5587" s="54" t="s">
        <v>15146</v>
      </c>
      <c r="B5587" s="54" t="s">
        <v>15147</v>
      </c>
      <c r="C5587" s="47" t="str">
        <f t="shared" si="174"/>
        <v>Formula</v>
      </c>
      <c r="D5587" s="54" t="s">
        <v>15148</v>
      </c>
      <c r="E5587" s="54" t="s">
        <v>15149</v>
      </c>
      <c r="F5587" s="55">
        <v>70</v>
      </c>
      <c r="G5587" s="53">
        <f t="shared" si="175"/>
        <v>102</v>
      </c>
    </row>
    <row r="5588" spans="1:7" ht="42" x14ac:dyDescent="0.25">
      <c r="A5588" s="47" t="s">
        <v>15150</v>
      </c>
      <c r="B5588" s="47" t="s">
        <v>15147</v>
      </c>
      <c r="C5588" s="47" t="str">
        <f t="shared" si="174"/>
        <v>Formula</v>
      </c>
      <c r="D5588" s="47" t="s">
        <v>15148</v>
      </c>
      <c r="E5588" s="47" t="s">
        <v>15151</v>
      </c>
      <c r="F5588" s="53">
        <v>32</v>
      </c>
      <c r="G5588" s="53">
        <f t="shared" si="175"/>
        <v>102</v>
      </c>
    </row>
    <row r="5589" spans="1:7" ht="42" x14ac:dyDescent="0.25">
      <c r="A5589" s="54" t="s">
        <v>15152</v>
      </c>
      <c r="B5589" s="54" t="s">
        <v>15153</v>
      </c>
      <c r="C5589" s="47" t="str">
        <f t="shared" si="174"/>
        <v>Formula</v>
      </c>
      <c r="D5589" s="54" t="s">
        <v>15154</v>
      </c>
      <c r="E5589" s="54" t="s">
        <v>4944</v>
      </c>
      <c r="F5589" s="55">
        <v>47</v>
      </c>
      <c r="G5589" s="53">
        <f t="shared" si="175"/>
        <v>47</v>
      </c>
    </row>
    <row r="5590" spans="1:7" ht="42" x14ac:dyDescent="0.25">
      <c r="A5590" s="47" t="s">
        <v>15155</v>
      </c>
      <c r="B5590" s="47" t="s">
        <v>15156</v>
      </c>
      <c r="C5590" s="47" t="str">
        <f t="shared" si="174"/>
        <v>Formula</v>
      </c>
      <c r="D5590" s="47" t="s">
        <v>15157</v>
      </c>
      <c r="E5590" s="47" t="s">
        <v>4944</v>
      </c>
      <c r="F5590" s="53">
        <v>19</v>
      </c>
      <c r="G5590" s="53">
        <f t="shared" si="175"/>
        <v>19</v>
      </c>
    </row>
    <row r="5591" spans="1:7" ht="42" x14ac:dyDescent="0.25">
      <c r="A5591" s="54" t="s">
        <v>15158</v>
      </c>
      <c r="B5591" s="54" t="s">
        <v>15159</v>
      </c>
      <c r="C5591" s="47" t="str">
        <f t="shared" si="174"/>
        <v>Formula</v>
      </c>
      <c r="D5591" s="54" t="s">
        <v>15160</v>
      </c>
      <c r="E5591" s="54" t="s">
        <v>15161</v>
      </c>
      <c r="F5591" s="55">
        <v>53</v>
      </c>
      <c r="G5591" s="53">
        <f t="shared" si="175"/>
        <v>53</v>
      </c>
    </row>
    <row r="5592" spans="1:7" ht="42" x14ac:dyDescent="0.25">
      <c r="A5592" s="47" t="s">
        <v>15162</v>
      </c>
      <c r="B5592" s="47" t="s">
        <v>15163</v>
      </c>
      <c r="C5592" s="47" t="str">
        <f t="shared" si="174"/>
        <v>Formula</v>
      </c>
      <c r="D5592" s="47" t="s">
        <v>15164</v>
      </c>
      <c r="E5592" s="47" t="s">
        <v>15145</v>
      </c>
      <c r="F5592" s="53">
        <v>38</v>
      </c>
      <c r="G5592" s="53">
        <f t="shared" si="175"/>
        <v>38</v>
      </c>
    </row>
    <row r="5593" spans="1:7" ht="42" x14ac:dyDescent="0.25">
      <c r="A5593" s="54" t="s">
        <v>15165</v>
      </c>
      <c r="B5593" s="54" t="s">
        <v>15166</v>
      </c>
      <c r="C5593" s="47" t="str">
        <f t="shared" si="174"/>
        <v>Formula</v>
      </c>
      <c r="D5593" s="54" t="s">
        <v>15167</v>
      </c>
      <c r="E5593" s="54" t="s">
        <v>15168</v>
      </c>
      <c r="F5593" s="55">
        <v>199</v>
      </c>
      <c r="G5593" s="53">
        <f t="shared" si="175"/>
        <v>199</v>
      </c>
    </row>
    <row r="5594" spans="1:7" ht="42" x14ac:dyDescent="0.25">
      <c r="A5594" s="47" t="s">
        <v>15169</v>
      </c>
      <c r="B5594" s="47" t="s">
        <v>15170</v>
      </c>
      <c r="C5594" s="47" t="str">
        <f t="shared" si="174"/>
        <v>Formula</v>
      </c>
      <c r="D5594" s="47" t="s">
        <v>15171</v>
      </c>
      <c r="E5594" s="47" t="s">
        <v>15145</v>
      </c>
      <c r="F5594" s="53">
        <v>32</v>
      </c>
      <c r="G5594" s="53">
        <f t="shared" si="175"/>
        <v>32</v>
      </c>
    </row>
    <row r="5595" spans="1:7" ht="42" x14ac:dyDescent="0.25">
      <c r="A5595" s="54" t="s">
        <v>15172</v>
      </c>
      <c r="B5595" s="54" t="s">
        <v>15173</v>
      </c>
      <c r="C5595" s="47" t="str">
        <f t="shared" si="174"/>
        <v>Formula</v>
      </c>
      <c r="D5595" s="54" t="s">
        <v>11446</v>
      </c>
      <c r="E5595" s="54" t="s">
        <v>4944</v>
      </c>
      <c r="F5595" s="55">
        <v>50</v>
      </c>
      <c r="G5595" s="53">
        <f t="shared" si="175"/>
        <v>50</v>
      </c>
    </row>
    <row r="5596" spans="1:7" ht="42" x14ac:dyDescent="0.25">
      <c r="A5596" s="47" t="s">
        <v>15174</v>
      </c>
      <c r="B5596" s="47" t="s">
        <v>15175</v>
      </c>
      <c r="C5596" s="47" t="str">
        <f t="shared" si="174"/>
        <v>Formula</v>
      </c>
      <c r="D5596" s="47" t="s">
        <v>15176</v>
      </c>
      <c r="E5596" s="47" t="s">
        <v>15177</v>
      </c>
      <c r="F5596" s="53">
        <v>84</v>
      </c>
      <c r="G5596" s="53">
        <f t="shared" si="175"/>
        <v>402</v>
      </c>
    </row>
    <row r="5597" spans="1:7" ht="42" x14ac:dyDescent="0.25">
      <c r="A5597" s="54" t="s">
        <v>15178</v>
      </c>
      <c r="B5597" s="54" t="s">
        <v>15175</v>
      </c>
      <c r="C5597" s="47" t="str">
        <f t="shared" si="174"/>
        <v>Formula</v>
      </c>
      <c r="D5597" s="54" t="s">
        <v>15176</v>
      </c>
      <c r="E5597" s="54" t="s">
        <v>15179</v>
      </c>
      <c r="F5597" s="55">
        <v>20</v>
      </c>
      <c r="G5597" s="53">
        <f t="shared" si="175"/>
        <v>402</v>
      </c>
    </row>
    <row r="5598" spans="1:7" ht="42" x14ac:dyDescent="0.25">
      <c r="A5598" s="47" t="s">
        <v>15180</v>
      </c>
      <c r="B5598" s="47" t="s">
        <v>15175</v>
      </c>
      <c r="C5598" s="47" t="str">
        <f t="shared" si="174"/>
        <v>Formula</v>
      </c>
      <c r="D5598" s="47" t="s">
        <v>15176</v>
      </c>
      <c r="E5598" s="47" t="s">
        <v>15181</v>
      </c>
      <c r="F5598" s="53">
        <v>20</v>
      </c>
      <c r="G5598" s="53">
        <f t="shared" si="175"/>
        <v>402</v>
      </c>
    </row>
    <row r="5599" spans="1:7" ht="42" x14ac:dyDescent="0.25">
      <c r="A5599" s="54" t="s">
        <v>15182</v>
      </c>
      <c r="B5599" s="54" t="s">
        <v>15175</v>
      </c>
      <c r="C5599" s="47" t="str">
        <f t="shared" si="174"/>
        <v>Formula</v>
      </c>
      <c r="D5599" s="54" t="s">
        <v>15176</v>
      </c>
      <c r="E5599" s="54" t="s">
        <v>15183</v>
      </c>
      <c r="F5599" s="55">
        <v>50</v>
      </c>
      <c r="G5599" s="53">
        <f t="shared" si="175"/>
        <v>402</v>
      </c>
    </row>
    <row r="5600" spans="1:7" ht="42" x14ac:dyDescent="0.25">
      <c r="A5600" s="47" t="s">
        <v>15184</v>
      </c>
      <c r="B5600" s="47" t="s">
        <v>15175</v>
      </c>
      <c r="C5600" s="47" t="str">
        <f t="shared" si="174"/>
        <v>Formula</v>
      </c>
      <c r="D5600" s="47" t="s">
        <v>15176</v>
      </c>
      <c r="E5600" s="47" t="s">
        <v>15185</v>
      </c>
      <c r="F5600" s="53">
        <v>138</v>
      </c>
      <c r="G5600" s="53">
        <f t="shared" si="175"/>
        <v>402</v>
      </c>
    </row>
    <row r="5601" spans="1:7" ht="42" x14ac:dyDescent="0.25">
      <c r="A5601" s="54" t="s">
        <v>15186</v>
      </c>
      <c r="B5601" s="54" t="s">
        <v>15175</v>
      </c>
      <c r="C5601" s="47" t="str">
        <f t="shared" si="174"/>
        <v>Formula</v>
      </c>
      <c r="D5601" s="54" t="s">
        <v>15176</v>
      </c>
      <c r="E5601" s="54" t="s">
        <v>15187</v>
      </c>
      <c r="F5601" s="55">
        <v>90</v>
      </c>
      <c r="G5601" s="53">
        <f t="shared" si="175"/>
        <v>402</v>
      </c>
    </row>
    <row r="5602" spans="1:7" ht="42" x14ac:dyDescent="0.25">
      <c r="A5602" s="47" t="s">
        <v>15188</v>
      </c>
      <c r="B5602" s="47" t="s">
        <v>15189</v>
      </c>
      <c r="C5602" s="47" t="str">
        <f t="shared" si="174"/>
        <v>Formula</v>
      </c>
      <c r="D5602" s="47" t="s">
        <v>15190</v>
      </c>
      <c r="E5602" s="47" t="s">
        <v>15191</v>
      </c>
      <c r="F5602" s="53">
        <v>54</v>
      </c>
      <c r="G5602" s="53">
        <f t="shared" si="175"/>
        <v>152</v>
      </c>
    </row>
    <row r="5603" spans="1:7" ht="42" x14ac:dyDescent="0.25">
      <c r="A5603" s="54" t="s">
        <v>15192</v>
      </c>
      <c r="B5603" s="54" t="s">
        <v>15189</v>
      </c>
      <c r="C5603" s="47" t="str">
        <f t="shared" si="174"/>
        <v>Formula</v>
      </c>
      <c r="D5603" s="54" t="s">
        <v>15190</v>
      </c>
      <c r="E5603" s="54" t="s">
        <v>15193</v>
      </c>
      <c r="F5603" s="55">
        <v>98</v>
      </c>
      <c r="G5603" s="53">
        <f t="shared" si="175"/>
        <v>152</v>
      </c>
    </row>
    <row r="5604" spans="1:7" ht="42" x14ac:dyDescent="0.25">
      <c r="A5604" s="47" t="s">
        <v>15194</v>
      </c>
      <c r="B5604" s="47" t="s">
        <v>15195</v>
      </c>
      <c r="C5604" s="47" t="str">
        <f t="shared" si="174"/>
        <v>Formula</v>
      </c>
      <c r="D5604" s="47" t="s">
        <v>15196</v>
      </c>
      <c r="E5604" s="47" t="s">
        <v>15197</v>
      </c>
      <c r="F5604" s="53">
        <v>28</v>
      </c>
      <c r="G5604" s="53">
        <f t="shared" si="175"/>
        <v>28</v>
      </c>
    </row>
    <row r="5605" spans="1:7" ht="42" x14ac:dyDescent="0.25">
      <c r="A5605" s="54" t="s">
        <v>15198</v>
      </c>
      <c r="B5605" s="54" t="s">
        <v>15199</v>
      </c>
      <c r="C5605" s="47" t="str">
        <f t="shared" si="174"/>
        <v>Formula</v>
      </c>
      <c r="D5605" s="54" t="s">
        <v>15200</v>
      </c>
      <c r="E5605" s="54" t="s">
        <v>15201</v>
      </c>
      <c r="F5605" s="55">
        <v>40</v>
      </c>
      <c r="G5605" s="53">
        <f t="shared" si="175"/>
        <v>40</v>
      </c>
    </row>
    <row r="5606" spans="1:7" ht="42" x14ac:dyDescent="0.25">
      <c r="A5606" s="47" t="s">
        <v>15202</v>
      </c>
      <c r="B5606" s="47" t="s">
        <v>15203</v>
      </c>
      <c r="C5606" s="47" t="str">
        <f t="shared" si="174"/>
        <v>Formula</v>
      </c>
      <c r="D5606" s="47" t="s">
        <v>15204</v>
      </c>
      <c r="E5606" s="47" t="s">
        <v>15205</v>
      </c>
      <c r="F5606" s="53">
        <v>169</v>
      </c>
      <c r="G5606" s="53">
        <f t="shared" si="175"/>
        <v>644</v>
      </c>
    </row>
    <row r="5607" spans="1:7" ht="42" x14ac:dyDescent="0.25">
      <c r="A5607" s="54" t="s">
        <v>15206</v>
      </c>
      <c r="B5607" s="54" t="s">
        <v>15203</v>
      </c>
      <c r="C5607" s="47" t="str">
        <f t="shared" si="174"/>
        <v>Formula</v>
      </c>
      <c r="D5607" s="54" t="s">
        <v>15204</v>
      </c>
      <c r="E5607" s="54" t="s">
        <v>15207</v>
      </c>
      <c r="F5607" s="55">
        <v>16</v>
      </c>
      <c r="G5607" s="53">
        <f t="shared" si="175"/>
        <v>644</v>
      </c>
    </row>
    <row r="5608" spans="1:7" ht="42" x14ac:dyDescent="0.25">
      <c r="A5608" s="47" t="s">
        <v>15208</v>
      </c>
      <c r="B5608" s="47" t="s">
        <v>15203</v>
      </c>
      <c r="C5608" s="47" t="str">
        <f t="shared" si="174"/>
        <v>Formula</v>
      </c>
      <c r="D5608" s="47" t="s">
        <v>15204</v>
      </c>
      <c r="E5608" s="47" t="s">
        <v>15209</v>
      </c>
      <c r="F5608" s="53">
        <v>20</v>
      </c>
      <c r="G5608" s="53">
        <f t="shared" si="175"/>
        <v>644</v>
      </c>
    </row>
    <row r="5609" spans="1:7" ht="42" x14ac:dyDescent="0.25">
      <c r="A5609" s="54" t="s">
        <v>15210</v>
      </c>
      <c r="B5609" s="54" t="s">
        <v>15203</v>
      </c>
      <c r="C5609" s="47" t="str">
        <f t="shared" si="174"/>
        <v>Formula</v>
      </c>
      <c r="D5609" s="54" t="s">
        <v>15204</v>
      </c>
      <c r="E5609" s="54" t="s">
        <v>15211</v>
      </c>
      <c r="F5609" s="55">
        <v>260</v>
      </c>
      <c r="G5609" s="53">
        <f t="shared" si="175"/>
        <v>644</v>
      </c>
    </row>
    <row r="5610" spans="1:7" ht="42" x14ac:dyDescent="0.25">
      <c r="A5610" s="47" t="s">
        <v>15212</v>
      </c>
      <c r="B5610" s="47" t="s">
        <v>15203</v>
      </c>
      <c r="C5610" s="47" t="str">
        <f t="shared" si="174"/>
        <v>Formula</v>
      </c>
      <c r="D5610" s="47" t="s">
        <v>15204</v>
      </c>
      <c r="E5610" s="47" t="s">
        <v>15213</v>
      </c>
      <c r="F5610" s="53">
        <v>1</v>
      </c>
      <c r="G5610" s="53">
        <f t="shared" si="175"/>
        <v>644</v>
      </c>
    </row>
    <row r="5611" spans="1:7" ht="42" x14ac:dyDescent="0.25">
      <c r="A5611" s="54" t="s">
        <v>15214</v>
      </c>
      <c r="B5611" s="54" t="s">
        <v>15203</v>
      </c>
      <c r="C5611" s="47" t="str">
        <f t="shared" si="174"/>
        <v>Formula</v>
      </c>
      <c r="D5611" s="54" t="s">
        <v>15204</v>
      </c>
      <c r="E5611" s="54" t="s">
        <v>15215</v>
      </c>
      <c r="F5611" s="55">
        <v>156</v>
      </c>
      <c r="G5611" s="53">
        <f t="shared" si="175"/>
        <v>644</v>
      </c>
    </row>
    <row r="5612" spans="1:7" ht="42" x14ac:dyDescent="0.25">
      <c r="A5612" s="47" t="s">
        <v>15216</v>
      </c>
      <c r="B5612" s="47" t="s">
        <v>15203</v>
      </c>
      <c r="C5612" s="47" t="str">
        <f t="shared" si="174"/>
        <v>Formula</v>
      </c>
      <c r="D5612" s="47" t="s">
        <v>15204</v>
      </c>
      <c r="E5612" s="47" t="s">
        <v>15217</v>
      </c>
      <c r="F5612" s="53">
        <v>22</v>
      </c>
      <c r="G5612" s="53">
        <f t="shared" si="175"/>
        <v>644</v>
      </c>
    </row>
    <row r="5613" spans="1:7" ht="42" x14ac:dyDescent="0.25">
      <c r="A5613" s="54" t="s">
        <v>15218</v>
      </c>
      <c r="B5613" s="54" t="s">
        <v>15219</v>
      </c>
      <c r="C5613" s="47" t="str">
        <f t="shared" si="174"/>
        <v>Formula</v>
      </c>
      <c r="D5613" s="54" t="s">
        <v>15220</v>
      </c>
      <c r="E5613" s="54" t="s">
        <v>15221</v>
      </c>
      <c r="F5613" s="55">
        <v>99</v>
      </c>
      <c r="G5613" s="53">
        <f t="shared" si="175"/>
        <v>239</v>
      </c>
    </row>
    <row r="5614" spans="1:7" ht="42" x14ac:dyDescent="0.25">
      <c r="A5614" s="47" t="s">
        <v>15222</v>
      </c>
      <c r="B5614" s="47" t="s">
        <v>15219</v>
      </c>
      <c r="C5614" s="47" t="str">
        <f t="shared" si="174"/>
        <v>Formula</v>
      </c>
      <c r="D5614" s="47" t="s">
        <v>15220</v>
      </c>
      <c r="E5614" s="47" t="s">
        <v>15223</v>
      </c>
      <c r="F5614" s="53">
        <v>48</v>
      </c>
      <c r="G5614" s="53">
        <f t="shared" si="175"/>
        <v>239</v>
      </c>
    </row>
    <row r="5615" spans="1:7" ht="42" x14ac:dyDescent="0.25">
      <c r="A5615" s="54" t="s">
        <v>15224</v>
      </c>
      <c r="B5615" s="54" t="s">
        <v>15219</v>
      </c>
      <c r="C5615" s="47" t="str">
        <f t="shared" si="174"/>
        <v>Formula</v>
      </c>
      <c r="D5615" s="54" t="s">
        <v>15220</v>
      </c>
      <c r="E5615" s="54" t="s">
        <v>15225</v>
      </c>
      <c r="F5615" s="55">
        <v>2</v>
      </c>
      <c r="G5615" s="53">
        <f t="shared" si="175"/>
        <v>239</v>
      </c>
    </row>
    <row r="5616" spans="1:7" ht="42" x14ac:dyDescent="0.25">
      <c r="A5616" s="47" t="s">
        <v>15226</v>
      </c>
      <c r="B5616" s="47" t="s">
        <v>15219</v>
      </c>
      <c r="C5616" s="47" t="str">
        <f t="shared" si="174"/>
        <v>Formula</v>
      </c>
      <c r="D5616" s="47" t="s">
        <v>15220</v>
      </c>
      <c r="E5616" s="47" t="s">
        <v>15227</v>
      </c>
      <c r="F5616" s="53">
        <v>42</v>
      </c>
      <c r="G5616" s="53">
        <f t="shared" si="175"/>
        <v>239</v>
      </c>
    </row>
    <row r="5617" spans="1:7" ht="42" x14ac:dyDescent="0.25">
      <c r="A5617" s="54" t="s">
        <v>15228</v>
      </c>
      <c r="B5617" s="54" t="s">
        <v>15219</v>
      </c>
      <c r="C5617" s="47" t="str">
        <f t="shared" si="174"/>
        <v>Formula</v>
      </c>
      <c r="D5617" s="54" t="s">
        <v>15220</v>
      </c>
      <c r="E5617" s="54" t="s">
        <v>15229</v>
      </c>
      <c r="F5617" s="55">
        <v>48</v>
      </c>
      <c r="G5617" s="53">
        <f t="shared" si="175"/>
        <v>239</v>
      </c>
    </row>
    <row r="5618" spans="1:7" ht="42" x14ac:dyDescent="0.25">
      <c r="A5618" s="47" t="s">
        <v>15230</v>
      </c>
      <c r="B5618" s="47" t="s">
        <v>15219</v>
      </c>
      <c r="C5618" s="47" t="str">
        <f t="shared" si="174"/>
        <v>Formula</v>
      </c>
      <c r="D5618" s="47" t="s">
        <v>15220</v>
      </c>
      <c r="E5618" s="47" t="s">
        <v>15231</v>
      </c>
      <c r="F5618" s="53">
        <v>0</v>
      </c>
      <c r="G5618" s="53">
        <f t="shared" si="175"/>
        <v>239</v>
      </c>
    </row>
    <row r="5619" spans="1:7" ht="31.5" x14ac:dyDescent="0.25">
      <c r="A5619" s="54" t="s">
        <v>15232</v>
      </c>
      <c r="B5619" s="54" t="s">
        <v>15233</v>
      </c>
      <c r="C5619" s="47" t="str">
        <f t="shared" si="174"/>
        <v>Formula</v>
      </c>
      <c r="D5619" s="54" t="s">
        <v>15234</v>
      </c>
      <c r="E5619" s="54" t="s">
        <v>15235</v>
      </c>
      <c r="F5619" s="55">
        <v>36</v>
      </c>
      <c r="G5619" s="53">
        <f t="shared" si="175"/>
        <v>306</v>
      </c>
    </row>
    <row r="5620" spans="1:7" ht="31.5" x14ac:dyDescent="0.25">
      <c r="A5620" s="47" t="s">
        <v>15236</v>
      </c>
      <c r="B5620" s="47" t="s">
        <v>15233</v>
      </c>
      <c r="C5620" s="47" t="str">
        <f t="shared" si="174"/>
        <v>Formula</v>
      </c>
      <c r="D5620" s="47" t="s">
        <v>15234</v>
      </c>
      <c r="E5620" s="47" t="s">
        <v>15237</v>
      </c>
      <c r="F5620" s="53">
        <v>142</v>
      </c>
      <c r="G5620" s="53">
        <f t="shared" si="175"/>
        <v>306</v>
      </c>
    </row>
    <row r="5621" spans="1:7" ht="31.5" x14ac:dyDescent="0.25">
      <c r="A5621" s="54" t="s">
        <v>15238</v>
      </c>
      <c r="B5621" s="54" t="s">
        <v>15233</v>
      </c>
      <c r="C5621" s="47" t="str">
        <f t="shared" si="174"/>
        <v>Formula</v>
      </c>
      <c r="D5621" s="54" t="s">
        <v>15234</v>
      </c>
      <c r="E5621" s="54" t="s">
        <v>15239</v>
      </c>
      <c r="F5621" s="55">
        <v>96</v>
      </c>
      <c r="G5621" s="53">
        <f t="shared" si="175"/>
        <v>306</v>
      </c>
    </row>
    <row r="5622" spans="1:7" ht="31.5" x14ac:dyDescent="0.25">
      <c r="A5622" s="47" t="s">
        <v>15240</v>
      </c>
      <c r="B5622" s="47" t="s">
        <v>15233</v>
      </c>
      <c r="C5622" s="47" t="str">
        <f t="shared" si="174"/>
        <v>Formula</v>
      </c>
      <c r="D5622" s="47" t="s">
        <v>15234</v>
      </c>
      <c r="E5622" s="47" t="s">
        <v>15241</v>
      </c>
      <c r="F5622" s="53">
        <v>32</v>
      </c>
      <c r="G5622" s="53">
        <f t="shared" si="175"/>
        <v>306</v>
      </c>
    </row>
    <row r="5623" spans="1:7" ht="31.5" x14ac:dyDescent="0.25">
      <c r="A5623" s="54" t="s">
        <v>15242</v>
      </c>
      <c r="B5623" s="54" t="s">
        <v>15243</v>
      </c>
      <c r="C5623" s="47" t="str">
        <f t="shared" si="174"/>
        <v>Formula</v>
      </c>
      <c r="D5623" s="54" t="s">
        <v>15244</v>
      </c>
      <c r="E5623" s="54" t="s">
        <v>4944</v>
      </c>
      <c r="F5623" s="55">
        <v>50</v>
      </c>
      <c r="G5623" s="53">
        <f t="shared" si="175"/>
        <v>50</v>
      </c>
    </row>
    <row r="5624" spans="1:7" ht="31.5" x14ac:dyDescent="0.25">
      <c r="A5624" s="47" t="s">
        <v>15245</v>
      </c>
      <c r="B5624" s="47" t="s">
        <v>15246</v>
      </c>
      <c r="C5624" s="47" t="str">
        <f t="shared" si="174"/>
        <v>Formula</v>
      </c>
      <c r="D5624" s="47" t="s">
        <v>15247</v>
      </c>
      <c r="E5624" s="47" t="s">
        <v>4944</v>
      </c>
      <c r="F5624" s="53">
        <v>58</v>
      </c>
      <c r="G5624" s="53">
        <f t="shared" si="175"/>
        <v>58</v>
      </c>
    </row>
    <row r="5625" spans="1:7" ht="31.5" x14ac:dyDescent="0.25">
      <c r="A5625" s="54" t="s">
        <v>15248</v>
      </c>
      <c r="B5625" s="54" t="s">
        <v>15249</v>
      </c>
      <c r="C5625" s="47" t="str">
        <f t="shared" si="174"/>
        <v>Formula</v>
      </c>
      <c r="D5625" s="54" t="s">
        <v>15250</v>
      </c>
      <c r="E5625" s="54" t="s">
        <v>4944</v>
      </c>
      <c r="F5625" s="55">
        <v>90</v>
      </c>
      <c r="G5625" s="53">
        <f t="shared" si="175"/>
        <v>90</v>
      </c>
    </row>
    <row r="5626" spans="1:7" ht="31.5" x14ac:dyDescent="0.25">
      <c r="A5626" s="47" t="s">
        <v>15251</v>
      </c>
      <c r="B5626" s="47" t="s">
        <v>15252</v>
      </c>
      <c r="C5626" s="47" t="str">
        <f t="shared" si="174"/>
        <v>Formula</v>
      </c>
      <c r="D5626" s="47" t="s">
        <v>15253</v>
      </c>
      <c r="E5626" s="47" t="s">
        <v>4944</v>
      </c>
      <c r="F5626" s="53">
        <v>58</v>
      </c>
      <c r="G5626" s="53">
        <f t="shared" si="175"/>
        <v>58</v>
      </c>
    </row>
    <row r="5627" spans="1:7" ht="31.5" x14ac:dyDescent="0.25">
      <c r="A5627" s="54" t="s">
        <v>15254</v>
      </c>
      <c r="B5627" s="54" t="s">
        <v>15255</v>
      </c>
      <c r="C5627" s="47" t="str">
        <f t="shared" si="174"/>
        <v>Formula</v>
      </c>
      <c r="D5627" s="54" t="s">
        <v>15256</v>
      </c>
      <c r="E5627" s="54" t="s">
        <v>4944</v>
      </c>
      <c r="F5627" s="55">
        <v>70</v>
      </c>
      <c r="G5627" s="53">
        <f t="shared" si="175"/>
        <v>70</v>
      </c>
    </row>
    <row r="5628" spans="1:7" ht="31.5" x14ac:dyDescent="0.25">
      <c r="A5628" s="47" t="s">
        <v>15257</v>
      </c>
      <c r="B5628" s="47" t="s">
        <v>15258</v>
      </c>
      <c r="C5628" s="47" t="str">
        <f t="shared" si="174"/>
        <v>Formula</v>
      </c>
      <c r="D5628" s="47" t="s">
        <v>15259</v>
      </c>
      <c r="E5628" s="47" t="s">
        <v>4944</v>
      </c>
      <c r="F5628" s="53">
        <v>63</v>
      </c>
      <c r="G5628" s="53">
        <f t="shared" si="175"/>
        <v>63</v>
      </c>
    </row>
    <row r="5629" spans="1:7" ht="31.5" x14ac:dyDescent="0.25">
      <c r="A5629" s="54" t="s">
        <v>15260</v>
      </c>
      <c r="B5629" s="54" t="s">
        <v>15261</v>
      </c>
      <c r="C5629" s="47" t="str">
        <f t="shared" si="174"/>
        <v>Formula</v>
      </c>
      <c r="D5629" s="54" t="s">
        <v>360</v>
      </c>
      <c r="E5629" s="54" t="s">
        <v>15262</v>
      </c>
      <c r="F5629" s="55">
        <v>25</v>
      </c>
      <c r="G5629" s="53">
        <f t="shared" si="175"/>
        <v>25</v>
      </c>
    </row>
    <row r="5630" spans="1:7" ht="31.5" x14ac:dyDescent="0.25">
      <c r="A5630" s="47" t="s">
        <v>15263</v>
      </c>
      <c r="B5630" s="47" t="s">
        <v>15264</v>
      </c>
      <c r="C5630" s="47" t="str">
        <f t="shared" si="174"/>
        <v>Formula</v>
      </c>
      <c r="D5630" s="47" t="s">
        <v>15265</v>
      </c>
      <c r="E5630" s="47" t="s">
        <v>4944</v>
      </c>
      <c r="F5630" s="53">
        <v>36</v>
      </c>
      <c r="G5630" s="53">
        <f t="shared" si="175"/>
        <v>36</v>
      </c>
    </row>
    <row r="5631" spans="1:7" ht="31.5" x14ac:dyDescent="0.25">
      <c r="A5631" s="54" t="s">
        <v>15266</v>
      </c>
      <c r="B5631" s="54" t="s">
        <v>15267</v>
      </c>
      <c r="C5631" s="47" t="str">
        <f t="shared" si="174"/>
        <v>Formula</v>
      </c>
      <c r="D5631" s="54" t="s">
        <v>15268</v>
      </c>
      <c r="E5631" s="54" t="s">
        <v>15269</v>
      </c>
      <c r="F5631" s="55">
        <v>593</v>
      </c>
      <c r="G5631" s="53">
        <f t="shared" si="175"/>
        <v>2415</v>
      </c>
    </row>
    <row r="5632" spans="1:7" ht="31.5" x14ac:dyDescent="0.25">
      <c r="A5632" s="47" t="s">
        <v>15270</v>
      </c>
      <c r="B5632" s="47" t="s">
        <v>15267</v>
      </c>
      <c r="C5632" s="47" t="str">
        <f t="shared" si="174"/>
        <v>Formula</v>
      </c>
      <c r="D5632" s="47" t="s">
        <v>15268</v>
      </c>
      <c r="E5632" s="47" t="s">
        <v>15271</v>
      </c>
      <c r="F5632" s="53">
        <v>308</v>
      </c>
      <c r="G5632" s="53">
        <f t="shared" si="175"/>
        <v>2415</v>
      </c>
    </row>
    <row r="5633" spans="1:7" ht="31.5" x14ac:dyDescent="0.25">
      <c r="A5633" s="54" t="s">
        <v>15272</v>
      </c>
      <c r="B5633" s="54" t="s">
        <v>15267</v>
      </c>
      <c r="C5633" s="47" t="str">
        <f t="shared" si="174"/>
        <v>Formula</v>
      </c>
      <c r="D5633" s="54" t="s">
        <v>15268</v>
      </c>
      <c r="E5633" s="54" t="s">
        <v>15273</v>
      </c>
      <c r="F5633" s="55">
        <v>53</v>
      </c>
      <c r="G5633" s="53">
        <f t="shared" si="175"/>
        <v>2415</v>
      </c>
    </row>
    <row r="5634" spans="1:7" ht="31.5" x14ac:dyDescent="0.25">
      <c r="A5634" s="47" t="s">
        <v>15274</v>
      </c>
      <c r="B5634" s="47" t="s">
        <v>15267</v>
      </c>
      <c r="C5634" s="47" t="str">
        <f t="shared" si="174"/>
        <v>Formula</v>
      </c>
      <c r="D5634" s="47" t="s">
        <v>15268</v>
      </c>
      <c r="E5634" s="47" t="s">
        <v>15275</v>
      </c>
      <c r="F5634" s="53">
        <v>100</v>
      </c>
      <c r="G5634" s="53">
        <f t="shared" si="175"/>
        <v>2415</v>
      </c>
    </row>
    <row r="5635" spans="1:7" ht="31.5" x14ac:dyDescent="0.25">
      <c r="A5635" s="54" t="s">
        <v>15276</v>
      </c>
      <c r="B5635" s="54" t="s">
        <v>15267</v>
      </c>
      <c r="C5635" s="47" t="str">
        <f t="shared" ref="C5635:C5698" si="176">IF(ISTEXT(VLOOKUP(B5635,$I$2:$I$11,1,FALSE)),"Alt sub","Formula")</f>
        <v>Formula</v>
      </c>
      <c r="D5635" s="54" t="s">
        <v>15268</v>
      </c>
      <c r="E5635" s="54" t="s">
        <v>15277</v>
      </c>
      <c r="F5635" s="55">
        <v>108</v>
      </c>
      <c r="G5635" s="53">
        <f t="shared" ref="G5635:G5698" si="177">SUMIF(B:B,B5635,F:F)</f>
        <v>2415</v>
      </c>
    </row>
    <row r="5636" spans="1:7" ht="31.5" x14ac:dyDescent="0.25">
      <c r="A5636" s="47" t="s">
        <v>15278</v>
      </c>
      <c r="B5636" s="47" t="s">
        <v>15267</v>
      </c>
      <c r="C5636" s="47" t="str">
        <f t="shared" si="176"/>
        <v>Formula</v>
      </c>
      <c r="D5636" s="47" t="s">
        <v>15268</v>
      </c>
      <c r="E5636" s="47" t="s">
        <v>15279</v>
      </c>
      <c r="F5636" s="53">
        <v>199</v>
      </c>
      <c r="G5636" s="53">
        <f t="shared" si="177"/>
        <v>2415</v>
      </c>
    </row>
    <row r="5637" spans="1:7" ht="31.5" x14ac:dyDescent="0.25">
      <c r="A5637" s="54" t="s">
        <v>15280</v>
      </c>
      <c r="B5637" s="54" t="s">
        <v>15267</v>
      </c>
      <c r="C5637" s="47" t="str">
        <f t="shared" si="176"/>
        <v>Formula</v>
      </c>
      <c r="D5637" s="54" t="s">
        <v>15268</v>
      </c>
      <c r="E5637" s="54" t="s">
        <v>15281</v>
      </c>
      <c r="F5637" s="55">
        <v>210</v>
      </c>
      <c r="G5637" s="53">
        <f t="shared" si="177"/>
        <v>2415</v>
      </c>
    </row>
    <row r="5638" spans="1:7" ht="31.5" x14ac:dyDescent="0.25">
      <c r="A5638" s="47" t="s">
        <v>15282</v>
      </c>
      <c r="B5638" s="47" t="s">
        <v>15267</v>
      </c>
      <c r="C5638" s="47" t="str">
        <f t="shared" si="176"/>
        <v>Formula</v>
      </c>
      <c r="D5638" s="47" t="s">
        <v>15268</v>
      </c>
      <c r="E5638" s="47" t="s">
        <v>15283</v>
      </c>
      <c r="F5638" s="53">
        <v>270</v>
      </c>
      <c r="G5638" s="53">
        <f t="shared" si="177"/>
        <v>2415</v>
      </c>
    </row>
    <row r="5639" spans="1:7" ht="31.5" x14ac:dyDescent="0.25">
      <c r="A5639" s="54" t="s">
        <v>15284</v>
      </c>
      <c r="B5639" s="54" t="s">
        <v>15267</v>
      </c>
      <c r="C5639" s="47" t="str">
        <f t="shared" si="176"/>
        <v>Formula</v>
      </c>
      <c r="D5639" s="54" t="s">
        <v>15268</v>
      </c>
      <c r="E5639" s="54" t="s">
        <v>15285</v>
      </c>
      <c r="F5639" s="55">
        <v>230</v>
      </c>
      <c r="G5639" s="53">
        <f t="shared" si="177"/>
        <v>2415</v>
      </c>
    </row>
    <row r="5640" spans="1:7" ht="31.5" x14ac:dyDescent="0.25">
      <c r="A5640" s="47" t="s">
        <v>15286</v>
      </c>
      <c r="B5640" s="47" t="s">
        <v>15267</v>
      </c>
      <c r="C5640" s="47" t="str">
        <f t="shared" si="176"/>
        <v>Formula</v>
      </c>
      <c r="D5640" s="47" t="s">
        <v>15268</v>
      </c>
      <c r="E5640" s="47" t="s">
        <v>15287</v>
      </c>
      <c r="F5640" s="53">
        <v>200</v>
      </c>
      <c r="G5640" s="53">
        <f t="shared" si="177"/>
        <v>2415</v>
      </c>
    </row>
    <row r="5641" spans="1:7" ht="31.5" x14ac:dyDescent="0.25">
      <c r="A5641" s="54" t="s">
        <v>15288</v>
      </c>
      <c r="B5641" s="54" t="s">
        <v>15267</v>
      </c>
      <c r="C5641" s="47" t="str">
        <f t="shared" si="176"/>
        <v>Formula</v>
      </c>
      <c r="D5641" s="54" t="s">
        <v>15268</v>
      </c>
      <c r="E5641" s="54" t="s">
        <v>15289</v>
      </c>
      <c r="F5641" s="55">
        <v>108</v>
      </c>
      <c r="G5641" s="53">
        <f t="shared" si="177"/>
        <v>2415</v>
      </c>
    </row>
    <row r="5642" spans="1:7" ht="31.5" x14ac:dyDescent="0.25">
      <c r="A5642" s="47" t="s">
        <v>15290</v>
      </c>
      <c r="B5642" s="47" t="s">
        <v>15267</v>
      </c>
      <c r="C5642" s="47" t="str">
        <f t="shared" si="176"/>
        <v>Formula</v>
      </c>
      <c r="D5642" s="47" t="s">
        <v>15268</v>
      </c>
      <c r="E5642" s="47" t="s">
        <v>15291</v>
      </c>
      <c r="F5642" s="53">
        <v>36</v>
      </c>
      <c r="G5642" s="53">
        <f t="shared" si="177"/>
        <v>2415</v>
      </c>
    </row>
    <row r="5643" spans="1:7" ht="42" x14ac:dyDescent="0.25">
      <c r="A5643" s="54" t="s">
        <v>15292</v>
      </c>
      <c r="B5643" s="54" t="s">
        <v>15293</v>
      </c>
      <c r="C5643" s="47" t="str">
        <f t="shared" si="176"/>
        <v>Formula</v>
      </c>
      <c r="D5643" s="54" t="s">
        <v>15294</v>
      </c>
      <c r="E5643" s="54" t="s">
        <v>15295</v>
      </c>
      <c r="F5643" s="55">
        <v>82</v>
      </c>
      <c r="G5643" s="53">
        <f t="shared" si="177"/>
        <v>100</v>
      </c>
    </row>
    <row r="5644" spans="1:7" ht="42" x14ac:dyDescent="0.25">
      <c r="A5644" s="47" t="s">
        <v>15296</v>
      </c>
      <c r="B5644" s="47" t="s">
        <v>15293</v>
      </c>
      <c r="C5644" s="47" t="str">
        <f t="shared" si="176"/>
        <v>Formula</v>
      </c>
      <c r="D5644" s="47" t="s">
        <v>15294</v>
      </c>
      <c r="E5644" s="47" t="s">
        <v>15297</v>
      </c>
      <c r="F5644" s="53">
        <v>18</v>
      </c>
      <c r="G5644" s="53">
        <f t="shared" si="177"/>
        <v>100</v>
      </c>
    </row>
    <row r="5645" spans="1:7" ht="42" x14ac:dyDescent="0.25">
      <c r="A5645" s="54" t="s">
        <v>15298</v>
      </c>
      <c r="B5645" s="54" t="s">
        <v>15299</v>
      </c>
      <c r="C5645" s="47" t="str">
        <f t="shared" si="176"/>
        <v>Formula</v>
      </c>
      <c r="D5645" s="54" t="s">
        <v>15300</v>
      </c>
      <c r="E5645" s="54" t="s">
        <v>15301</v>
      </c>
      <c r="F5645" s="55">
        <v>376</v>
      </c>
      <c r="G5645" s="53">
        <f t="shared" si="177"/>
        <v>450</v>
      </c>
    </row>
    <row r="5646" spans="1:7" ht="42" x14ac:dyDescent="0.25">
      <c r="A5646" s="47" t="s">
        <v>15302</v>
      </c>
      <c r="B5646" s="47" t="s">
        <v>15299</v>
      </c>
      <c r="C5646" s="47" t="str">
        <f t="shared" si="176"/>
        <v>Formula</v>
      </c>
      <c r="D5646" s="47" t="s">
        <v>15300</v>
      </c>
      <c r="E5646" s="47" t="s">
        <v>276</v>
      </c>
      <c r="F5646" s="53">
        <v>34</v>
      </c>
      <c r="G5646" s="53">
        <f t="shared" si="177"/>
        <v>450</v>
      </c>
    </row>
    <row r="5647" spans="1:7" ht="42" x14ac:dyDescent="0.25">
      <c r="A5647" s="54" t="s">
        <v>15303</v>
      </c>
      <c r="B5647" s="54" t="s">
        <v>15299</v>
      </c>
      <c r="C5647" s="47" t="str">
        <f t="shared" si="176"/>
        <v>Formula</v>
      </c>
      <c r="D5647" s="54" t="s">
        <v>15300</v>
      </c>
      <c r="E5647" s="54" t="s">
        <v>15304</v>
      </c>
      <c r="F5647" s="55">
        <v>40</v>
      </c>
      <c r="G5647" s="53">
        <f t="shared" si="177"/>
        <v>450</v>
      </c>
    </row>
    <row r="5648" spans="1:7" ht="42" x14ac:dyDescent="0.25">
      <c r="A5648" s="47" t="s">
        <v>15305</v>
      </c>
      <c r="B5648" s="47" t="s">
        <v>15306</v>
      </c>
      <c r="C5648" s="47" t="str">
        <f t="shared" si="176"/>
        <v>Formula</v>
      </c>
      <c r="D5648" s="47" t="s">
        <v>15307</v>
      </c>
      <c r="E5648" s="47" t="s">
        <v>15308</v>
      </c>
      <c r="F5648" s="53">
        <v>300</v>
      </c>
      <c r="G5648" s="53">
        <f t="shared" si="177"/>
        <v>300</v>
      </c>
    </row>
    <row r="5649" spans="1:7" ht="42" x14ac:dyDescent="0.25">
      <c r="A5649" s="54" t="s">
        <v>15309</v>
      </c>
      <c r="B5649" s="54" t="s">
        <v>15310</v>
      </c>
      <c r="C5649" s="47" t="str">
        <f t="shared" si="176"/>
        <v>Formula</v>
      </c>
      <c r="D5649" s="54" t="s">
        <v>15311</v>
      </c>
      <c r="E5649" s="54" t="s">
        <v>15312</v>
      </c>
      <c r="F5649" s="55">
        <v>77</v>
      </c>
      <c r="G5649" s="53">
        <f t="shared" si="177"/>
        <v>557</v>
      </c>
    </row>
    <row r="5650" spans="1:7" ht="42" x14ac:dyDescent="0.25">
      <c r="A5650" s="47" t="s">
        <v>15313</v>
      </c>
      <c r="B5650" s="47" t="s">
        <v>15310</v>
      </c>
      <c r="C5650" s="47" t="str">
        <f t="shared" si="176"/>
        <v>Formula</v>
      </c>
      <c r="D5650" s="47" t="s">
        <v>15311</v>
      </c>
      <c r="E5650" s="47" t="s">
        <v>15314</v>
      </c>
      <c r="F5650" s="53">
        <v>63</v>
      </c>
      <c r="G5650" s="53">
        <f t="shared" si="177"/>
        <v>557</v>
      </c>
    </row>
    <row r="5651" spans="1:7" ht="42" x14ac:dyDescent="0.25">
      <c r="A5651" s="54" t="s">
        <v>15315</v>
      </c>
      <c r="B5651" s="54" t="s">
        <v>15310</v>
      </c>
      <c r="C5651" s="47" t="str">
        <f t="shared" si="176"/>
        <v>Formula</v>
      </c>
      <c r="D5651" s="54" t="s">
        <v>15311</v>
      </c>
      <c r="E5651" s="54" t="s">
        <v>15316</v>
      </c>
      <c r="F5651" s="55">
        <v>70</v>
      </c>
      <c r="G5651" s="53">
        <f t="shared" si="177"/>
        <v>557</v>
      </c>
    </row>
    <row r="5652" spans="1:7" ht="42" x14ac:dyDescent="0.25">
      <c r="A5652" s="47" t="s">
        <v>15317</v>
      </c>
      <c r="B5652" s="47" t="s">
        <v>15310</v>
      </c>
      <c r="C5652" s="47" t="str">
        <f t="shared" si="176"/>
        <v>Formula</v>
      </c>
      <c r="D5652" s="47" t="s">
        <v>15311</v>
      </c>
      <c r="E5652" s="47" t="s">
        <v>15318</v>
      </c>
      <c r="F5652" s="53">
        <v>79</v>
      </c>
      <c r="G5652" s="53">
        <f t="shared" si="177"/>
        <v>557</v>
      </c>
    </row>
    <row r="5653" spans="1:7" ht="42" x14ac:dyDescent="0.25">
      <c r="A5653" s="54" t="s">
        <v>15319</v>
      </c>
      <c r="B5653" s="54" t="s">
        <v>15310</v>
      </c>
      <c r="C5653" s="47" t="str">
        <f t="shared" si="176"/>
        <v>Formula</v>
      </c>
      <c r="D5653" s="54" t="s">
        <v>15311</v>
      </c>
      <c r="E5653" s="54" t="s">
        <v>15320</v>
      </c>
      <c r="F5653" s="55">
        <v>94</v>
      </c>
      <c r="G5653" s="53">
        <f t="shared" si="177"/>
        <v>557</v>
      </c>
    </row>
    <row r="5654" spans="1:7" ht="42" x14ac:dyDescent="0.25">
      <c r="A5654" s="47" t="s">
        <v>15321</v>
      </c>
      <c r="B5654" s="47" t="s">
        <v>15310</v>
      </c>
      <c r="C5654" s="47" t="str">
        <f t="shared" si="176"/>
        <v>Formula</v>
      </c>
      <c r="D5654" s="47" t="s">
        <v>15311</v>
      </c>
      <c r="E5654" s="47" t="s">
        <v>15322</v>
      </c>
      <c r="F5654" s="53">
        <v>56</v>
      </c>
      <c r="G5654" s="53">
        <f t="shared" si="177"/>
        <v>557</v>
      </c>
    </row>
    <row r="5655" spans="1:7" ht="42" x14ac:dyDescent="0.25">
      <c r="A5655" s="54" t="s">
        <v>15323</v>
      </c>
      <c r="B5655" s="54" t="s">
        <v>15310</v>
      </c>
      <c r="C5655" s="47" t="str">
        <f t="shared" si="176"/>
        <v>Formula</v>
      </c>
      <c r="D5655" s="54" t="s">
        <v>15311</v>
      </c>
      <c r="E5655" s="54" t="s">
        <v>15324</v>
      </c>
      <c r="F5655" s="55">
        <v>68</v>
      </c>
      <c r="G5655" s="53">
        <f t="shared" si="177"/>
        <v>557</v>
      </c>
    </row>
    <row r="5656" spans="1:7" ht="42" x14ac:dyDescent="0.25">
      <c r="A5656" s="47" t="s">
        <v>15325</v>
      </c>
      <c r="B5656" s="47" t="s">
        <v>15310</v>
      </c>
      <c r="C5656" s="47" t="str">
        <f t="shared" si="176"/>
        <v>Formula</v>
      </c>
      <c r="D5656" s="47" t="s">
        <v>15311</v>
      </c>
      <c r="E5656" s="47" t="s">
        <v>15326</v>
      </c>
      <c r="F5656" s="53">
        <v>50</v>
      </c>
      <c r="G5656" s="53">
        <f t="shared" si="177"/>
        <v>557</v>
      </c>
    </row>
    <row r="5657" spans="1:7" ht="42" x14ac:dyDescent="0.25">
      <c r="A5657" s="54" t="s">
        <v>15327</v>
      </c>
      <c r="B5657" s="54" t="s">
        <v>15328</v>
      </c>
      <c r="C5657" s="47" t="str">
        <f t="shared" si="176"/>
        <v>Formula</v>
      </c>
      <c r="D5657" s="54" t="s">
        <v>15329</v>
      </c>
      <c r="E5657" s="54" t="s">
        <v>276</v>
      </c>
      <c r="F5657" s="55">
        <v>50</v>
      </c>
      <c r="G5657" s="53">
        <f t="shared" si="177"/>
        <v>50</v>
      </c>
    </row>
    <row r="5658" spans="1:7" ht="42" x14ac:dyDescent="0.25">
      <c r="A5658" s="47" t="s">
        <v>15330</v>
      </c>
      <c r="B5658" s="47" t="s">
        <v>15331</v>
      </c>
      <c r="C5658" s="47" t="str">
        <f t="shared" si="176"/>
        <v>Formula</v>
      </c>
      <c r="D5658" s="47" t="s">
        <v>15332</v>
      </c>
      <c r="E5658" s="47" t="s">
        <v>15333</v>
      </c>
      <c r="F5658" s="53">
        <v>86</v>
      </c>
      <c r="G5658" s="53">
        <f t="shared" si="177"/>
        <v>86</v>
      </c>
    </row>
    <row r="5659" spans="1:7" ht="31.5" x14ac:dyDescent="0.25">
      <c r="A5659" s="54" t="s">
        <v>15334</v>
      </c>
      <c r="B5659" s="54" t="s">
        <v>15335</v>
      </c>
      <c r="C5659" s="47" t="str">
        <f t="shared" si="176"/>
        <v>Formula</v>
      </c>
      <c r="D5659" s="54" t="s">
        <v>15336</v>
      </c>
      <c r="E5659" s="54" t="s">
        <v>15337</v>
      </c>
      <c r="F5659" s="55">
        <v>34</v>
      </c>
      <c r="G5659" s="53">
        <f t="shared" si="177"/>
        <v>226</v>
      </c>
    </row>
    <row r="5660" spans="1:7" ht="31.5" x14ac:dyDescent="0.25">
      <c r="A5660" s="47" t="s">
        <v>15338</v>
      </c>
      <c r="B5660" s="47" t="s">
        <v>15335</v>
      </c>
      <c r="C5660" s="47" t="str">
        <f t="shared" si="176"/>
        <v>Formula</v>
      </c>
      <c r="D5660" s="47" t="s">
        <v>15336</v>
      </c>
      <c r="E5660" s="47" t="s">
        <v>15339</v>
      </c>
      <c r="F5660" s="53">
        <v>50</v>
      </c>
      <c r="G5660" s="53">
        <f t="shared" si="177"/>
        <v>226</v>
      </c>
    </row>
    <row r="5661" spans="1:7" ht="31.5" x14ac:dyDescent="0.25">
      <c r="A5661" s="54" t="s">
        <v>15340</v>
      </c>
      <c r="B5661" s="54" t="s">
        <v>15335</v>
      </c>
      <c r="C5661" s="47" t="str">
        <f t="shared" si="176"/>
        <v>Formula</v>
      </c>
      <c r="D5661" s="54" t="s">
        <v>15336</v>
      </c>
      <c r="E5661" s="54" t="s">
        <v>15341</v>
      </c>
      <c r="F5661" s="55">
        <v>16</v>
      </c>
      <c r="G5661" s="53">
        <f t="shared" si="177"/>
        <v>226</v>
      </c>
    </row>
    <row r="5662" spans="1:7" ht="31.5" x14ac:dyDescent="0.25">
      <c r="A5662" s="47" t="s">
        <v>15342</v>
      </c>
      <c r="B5662" s="47" t="s">
        <v>15335</v>
      </c>
      <c r="C5662" s="47" t="str">
        <f t="shared" si="176"/>
        <v>Formula</v>
      </c>
      <c r="D5662" s="47" t="s">
        <v>15336</v>
      </c>
      <c r="E5662" s="47" t="s">
        <v>15343</v>
      </c>
      <c r="F5662" s="53">
        <v>46</v>
      </c>
      <c r="G5662" s="53">
        <f t="shared" si="177"/>
        <v>226</v>
      </c>
    </row>
    <row r="5663" spans="1:7" ht="31.5" x14ac:dyDescent="0.25">
      <c r="A5663" s="54" t="s">
        <v>15344</v>
      </c>
      <c r="B5663" s="54" t="s">
        <v>15335</v>
      </c>
      <c r="C5663" s="47" t="str">
        <f t="shared" si="176"/>
        <v>Formula</v>
      </c>
      <c r="D5663" s="54" t="s">
        <v>15336</v>
      </c>
      <c r="E5663" s="54" t="s">
        <v>15345</v>
      </c>
      <c r="F5663" s="55">
        <v>26</v>
      </c>
      <c r="G5663" s="53">
        <f t="shared" si="177"/>
        <v>226</v>
      </c>
    </row>
    <row r="5664" spans="1:7" ht="31.5" x14ac:dyDescent="0.25">
      <c r="A5664" s="47" t="s">
        <v>15346</v>
      </c>
      <c r="B5664" s="47" t="s">
        <v>15335</v>
      </c>
      <c r="C5664" s="47" t="str">
        <f t="shared" si="176"/>
        <v>Formula</v>
      </c>
      <c r="D5664" s="47" t="s">
        <v>15336</v>
      </c>
      <c r="E5664" s="47" t="s">
        <v>15347</v>
      </c>
      <c r="F5664" s="53">
        <v>28</v>
      </c>
      <c r="G5664" s="53">
        <f t="shared" si="177"/>
        <v>226</v>
      </c>
    </row>
    <row r="5665" spans="1:7" ht="31.5" x14ac:dyDescent="0.25">
      <c r="A5665" s="54" t="s">
        <v>15348</v>
      </c>
      <c r="B5665" s="54" t="s">
        <v>15335</v>
      </c>
      <c r="C5665" s="47" t="str">
        <f t="shared" si="176"/>
        <v>Formula</v>
      </c>
      <c r="D5665" s="54" t="s">
        <v>15336</v>
      </c>
      <c r="E5665" s="54" t="s">
        <v>15349</v>
      </c>
      <c r="F5665" s="55">
        <v>20</v>
      </c>
      <c r="G5665" s="53">
        <f t="shared" si="177"/>
        <v>226</v>
      </c>
    </row>
    <row r="5666" spans="1:7" ht="31.5" x14ac:dyDescent="0.25">
      <c r="A5666" s="47" t="s">
        <v>15350</v>
      </c>
      <c r="B5666" s="47" t="s">
        <v>15335</v>
      </c>
      <c r="C5666" s="47" t="str">
        <f t="shared" si="176"/>
        <v>Formula</v>
      </c>
      <c r="D5666" s="47" t="s">
        <v>15336</v>
      </c>
      <c r="E5666" s="47" t="s">
        <v>15351</v>
      </c>
      <c r="F5666" s="53">
        <v>6</v>
      </c>
      <c r="G5666" s="53">
        <f t="shared" si="177"/>
        <v>226</v>
      </c>
    </row>
    <row r="5667" spans="1:7" ht="31.5" x14ac:dyDescent="0.25">
      <c r="A5667" s="54" t="s">
        <v>15352</v>
      </c>
      <c r="B5667" s="54" t="s">
        <v>15353</v>
      </c>
      <c r="C5667" s="47" t="str">
        <f t="shared" si="176"/>
        <v>Formula</v>
      </c>
      <c r="D5667" s="54" t="s">
        <v>15354</v>
      </c>
      <c r="E5667" s="54" t="s">
        <v>15355</v>
      </c>
      <c r="F5667" s="55">
        <v>60</v>
      </c>
      <c r="G5667" s="53">
        <f t="shared" si="177"/>
        <v>60</v>
      </c>
    </row>
    <row r="5668" spans="1:7" ht="42" x14ac:dyDescent="0.25">
      <c r="A5668" s="47" t="s">
        <v>15356</v>
      </c>
      <c r="B5668" s="47" t="s">
        <v>15357</v>
      </c>
      <c r="C5668" s="47" t="str">
        <f t="shared" si="176"/>
        <v>Formula</v>
      </c>
      <c r="D5668" s="47" t="s">
        <v>15358</v>
      </c>
      <c r="E5668" s="47" t="s">
        <v>15359</v>
      </c>
      <c r="F5668" s="53">
        <v>150</v>
      </c>
      <c r="G5668" s="53">
        <f t="shared" si="177"/>
        <v>150</v>
      </c>
    </row>
    <row r="5669" spans="1:7" ht="42" x14ac:dyDescent="0.25">
      <c r="A5669" s="54" t="s">
        <v>15360</v>
      </c>
      <c r="B5669" s="54" t="s">
        <v>15361</v>
      </c>
      <c r="C5669" s="47" t="str">
        <f t="shared" si="176"/>
        <v>Formula</v>
      </c>
      <c r="D5669" s="54" t="s">
        <v>15362</v>
      </c>
      <c r="E5669" s="54" t="s">
        <v>4944</v>
      </c>
      <c r="F5669" s="55">
        <v>40</v>
      </c>
      <c r="G5669" s="53">
        <f t="shared" si="177"/>
        <v>40</v>
      </c>
    </row>
    <row r="5670" spans="1:7" ht="42" x14ac:dyDescent="0.25">
      <c r="A5670" s="47" t="s">
        <v>15363</v>
      </c>
      <c r="B5670" s="47" t="s">
        <v>15364</v>
      </c>
      <c r="C5670" s="47" t="str">
        <f t="shared" si="176"/>
        <v>Formula</v>
      </c>
      <c r="D5670" s="47" t="s">
        <v>15365</v>
      </c>
      <c r="E5670" s="47" t="s">
        <v>15366</v>
      </c>
      <c r="F5670" s="53">
        <v>30</v>
      </c>
      <c r="G5670" s="53">
        <f t="shared" si="177"/>
        <v>30</v>
      </c>
    </row>
    <row r="5671" spans="1:7" ht="42" x14ac:dyDescent="0.25">
      <c r="A5671" s="54" t="s">
        <v>15367</v>
      </c>
      <c r="B5671" s="54" t="s">
        <v>15368</v>
      </c>
      <c r="C5671" s="47" t="str">
        <f t="shared" si="176"/>
        <v>Formula</v>
      </c>
      <c r="D5671" s="54" t="s">
        <v>15369</v>
      </c>
      <c r="E5671" s="54" t="s">
        <v>4944</v>
      </c>
      <c r="F5671" s="55">
        <v>100</v>
      </c>
      <c r="G5671" s="53">
        <f t="shared" si="177"/>
        <v>100</v>
      </c>
    </row>
    <row r="5672" spans="1:7" ht="31.5" x14ac:dyDescent="0.25">
      <c r="A5672" s="47" t="s">
        <v>15370</v>
      </c>
      <c r="B5672" s="47" t="s">
        <v>15371</v>
      </c>
      <c r="C5672" s="47" t="str">
        <f t="shared" si="176"/>
        <v>Formula</v>
      </c>
      <c r="D5672" s="47" t="s">
        <v>15372</v>
      </c>
      <c r="E5672" s="47" t="s">
        <v>15373</v>
      </c>
      <c r="F5672" s="53">
        <v>62</v>
      </c>
      <c r="G5672" s="53">
        <f t="shared" si="177"/>
        <v>62</v>
      </c>
    </row>
    <row r="5673" spans="1:7" ht="31.5" x14ac:dyDescent="0.25">
      <c r="A5673" s="54" t="s">
        <v>15374</v>
      </c>
      <c r="B5673" s="54" t="s">
        <v>15375</v>
      </c>
      <c r="C5673" s="47" t="str">
        <f t="shared" si="176"/>
        <v>Formula</v>
      </c>
      <c r="D5673" s="54" t="s">
        <v>15376</v>
      </c>
      <c r="E5673" s="54" t="s">
        <v>4944</v>
      </c>
      <c r="F5673" s="55">
        <v>70</v>
      </c>
      <c r="G5673" s="53">
        <f t="shared" si="177"/>
        <v>70</v>
      </c>
    </row>
    <row r="5674" spans="1:7" ht="31.5" x14ac:dyDescent="0.25">
      <c r="A5674" s="47" t="s">
        <v>15377</v>
      </c>
      <c r="B5674" s="47" t="s">
        <v>15378</v>
      </c>
      <c r="C5674" s="47" t="str">
        <f t="shared" si="176"/>
        <v>Formula</v>
      </c>
      <c r="D5674" s="47" t="s">
        <v>15379</v>
      </c>
      <c r="E5674" s="47" t="s">
        <v>4944</v>
      </c>
      <c r="F5674" s="53">
        <v>278</v>
      </c>
      <c r="G5674" s="53">
        <f t="shared" si="177"/>
        <v>278</v>
      </c>
    </row>
    <row r="5675" spans="1:7" ht="31.5" x14ac:dyDescent="0.25">
      <c r="A5675" s="54" t="s">
        <v>15380</v>
      </c>
      <c r="B5675" s="54" t="s">
        <v>15381</v>
      </c>
      <c r="C5675" s="47" t="str">
        <f t="shared" si="176"/>
        <v>Formula</v>
      </c>
      <c r="D5675" s="54" t="s">
        <v>15382</v>
      </c>
      <c r="E5675" s="54" t="s">
        <v>15383</v>
      </c>
      <c r="F5675" s="55">
        <v>63</v>
      </c>
      <c r="G5675" s="53">
        <f t="shared" si="177"/>
        <v>63</v>
      </c>
    </row>
    <row r="5676" spans="1:7" ht="42" x14ac:dyDescent="0.25">
      <c r="A5676" s="47" t="s">
        <v>15384</v>
      </c>
      <c r="B5676" s="47" t="s">
        <v>15385</v>
      </c>
      <c r="C5676" s="47" t="str">
        <f t="shared" si="176"/>
        <v>Formula</v>
      </c>
      <c r="D5676" s="47" t="s">
        <v>15386</v>
      </c>
      <c r="E5676" s="47" t="s">
        <v>15387</v>
      </c>
      <c r="F5676" s="53">
        <v>86</v>
      </c>
      <c r="G5676" s="53">
        <f t="shared" si="177"/>
        <v>86</v>
      </c>
    </row>
    <row r="5677" spans="1:7" ht="31.5" x14ac:dyDescent="0.25">
      <c r="A5677" s="54" t="s">
        <v>15388</v>
      </c>
      <c r="B5677" s="54" t="s">
        <v>15389</v>
      </c>
      <c r="C5677" s="47" t="str">
        <f t="shared" si="176"/>
        <v>Formula</v>
      </c>
      <c r="D5677" s="54" t="s">
        <v>15390</v>
      </c>
      <c r="E5677" s="54" t="s">
        <v>15391</v>
      </c>
      <c r="F5677" s="55">
        <v>44</v>
      </c>
      <c r="G5677" s="53">
        <f t="shared" si="177"/>
        <v>44</v>
      </c>
    </row>
    <row r="5678" spans="1:7" ht="31.5" x14ac:dyDescent="0.25">
      <c r="A5678" s="47" t="s">
        <v>15392</v>
      </c>
      <c r="B5678" s="47" t="s">
        <v>15393</v>
      </c>
      <c r="C5678" s="47" t="str">
        <f t="shared" si="176"/>
        <v>Formula</v>
      </c>
      <c r="D5678" s="47" t="s">
        <v>15394</v>
      </c>
      <c r="E5678" s="47" t="s">
        <v>15395</v>
      </c>
      <c r="F5678" s="53">
        <v>20</v>
      </c>
      <c r="G5678" s="53">
        <f t="shared" si="177"/>
        <v>20</v>
      </c>
    </row>
    <row r="5679" spans="1:7" ht="31.5" x14ac:dyDescent="0.25">
      <c r="A5679" s="54" t="s">
        <v>15396</v>
      </c>
      <c r="B5679" s="54" t="s">
        <v>15397</v>
      </c>
      <c r="C5679" s="47" t="str">
        <f t="shared" si="176"/>
        <v>Formula</v>
      </c>
      <c r="D5679" s="54" t="s">
        <v>15398</v>
      </c>
      <c r="E5679" s="54" t="s">
        <v>15399</v>
      </c>
      <c r="F5679" s="55">
        <v>300</v>
      </c>
      <c r="G5679" s="53">
        <f t="shared" si="177"/>
        <v>300</v>
      </c>
    </row>
    <row r="5680" spans="1:7" ht="31.5" x14ac:dyDescent="0.25">
      <c r="A5680" s="47" t="s">
        <v>15400</v>
      </c>
      <c r="B5680" s="47" t="s">
        <v>15401</v>
      </c>
      <c r="C5680" s="47" t="str">
        <f t="shared" si="176"/>
        <v>Formula</v>
      </c>
      <c r="D5680" s="47" t="s">
        <v>15402</v>
      </c>
      <c r="E5680" s="47" t="s">
        <v>15403</v>
      </c>
      <c r="F5680" s="53">
        <v>124</v>
      </c>
      <c r="G5680" s="53">
        <f t="shared" si="177"/>
        <v>124</v>
      </c>
    </row>
    <row r="5681" spans="1:7" ht="42" x14ac:dyDescent="0.25">
      <c r="A5681" s="54" t="s">
        <v>15404</v>
      </c>
      <c r="B5681" s="54" t="s">
        <v>15405</v>
      </c>
      <c r="C5681" s="47" t="str">
        <f t="shared" si="176"/>
        <v>Formula</v>
      </c>
      <c r="D5681" s="54" t="s">
        <v>15406</v>
      </c>
      <c r="E5681" s="54" t="s">
        <v>15407</v>
      </c>
      <c r="F5681" s="55">
        <v>18</v>
      </c>
      <c r="G5681" s="53">
        <f t="shared" si="177"/>
        <v>18</v>
      </c>
    </row>
    <row r="5682" spans="1:7" ht="31.5" x14ac:dyDescent="0.25">
      <c r="A5682" s="47" t="s">
        <v>15408</v>
      </c>
      <c r="B5682" s="47" t="s">
        <v>15409</v>
      </c>
      <c r="C5682" s="47" t="str">
        <f t="shared" si="176"/>
        <v>Formula</v>
      </c>
      <c r="D5682" s="47" t="s">
        <v>15410</v>
      </c>
      <c r="E5682" s="47" t="s">
        <v>15411</v>
      </c>
      <c r="F5682" s="53">
        <v>24</v>
      </c>
      <c r="G5682" s="53">
        <f t="shared" si="177"/>
        <v>24</v>
      </c>
    </row>
    <row r="5683" spans="1:7" ht="42" x14ac:dyDescent="0.25">
      <c r="A5683" s="54" t="s">
        <v>15412</v>
      </c>
      <c r="B5683" s="54" t="s">
        <v>15413</v>
      </c>
      <c r="C5683" s="47" t="str">
        <f t="shared" si="176"/>
        <v>Formula</v>
      </c>
      <c r="D5683" s="54" t="s">
        <v>15414</v>
      </c>
      <c r="E5683" s="54" t="s">
        <v>4944</v>
      </c>
      <c r="F5683" s="55">
        <v>55</v>
      </c>
      <c r="G5683" s="53">
        <f t="shared" si="177"/>
        <v>55</v>
      </c>
    </row>
    <row r="5684" spans="1:7" ht="42" x14ac:dyDescent="0.25">
      <c r="A5684" s="47" t="s">
        <v>15415</v>
      </c>
      <c r="B5684" s="47" t="s">
        <v>15416</v>
      </c>
      <c r="C5684" s="47" t="str">
        <f t="shared" si="176"/>
        <v>Formula</v>
      </c>
      <c r="D5684" s="47" t="s">
        <v>15417</v>
      </c>
      <c r="E5684" s="47" t="s">
        <v>4944</v>
      </c>
      <c r="F5684" s="53">
        <v>50</v>
      </c>
      <c r="G5684" s="53">
        <f t="shared" si="177"/>
        <v>50</v>
      </c>
    </row>
    <row r="5685" spans="1:7" ht="31.5" x14ac:dyDescent="0.25">
      <c r="A5685" s="54" t="s">
        <v>15418</v>
      </c>
      <c r="B5685" s="54" t="s">
        <v>15419</v>
      </c>
      <c r="C5685" s="47" t="str">
        <f t="shared" si="176"/>
        <v>Formula</v>
      </c>
      <c r="D5685" s="54" t="s">
        <v>15420</v>
      </c>
      <c r="E5685" s="54" t="s">
        <v>15421</v>
      </c>
      <c r="F5685" s="55">
        <v>52</v>
      </c>
      <c r="G5685" s="53">
        <f t="shared" si="177"/>
        <v>52</v>
      </c>
    </row>
    <row r="5686" spans="1:7" ht="31.5" x14ac:dyDescent="0.25">
      <c r="A5686" s="47" t="s">
        <v>15422</v>
      </c>
      <c r="B5686" s="47" t="s">
        <v>15423</v>
      </c>
      <c r="C5686" s="47" t="str">
        <f t="shared" si="176"/>
        <v>Formula</v>
      </c>
      <c r="D5686" s="47" t="s">
        <v>15424</v>
      </c>
      <c r="E5686" s="47" t="s">
        <v>4944</v>
      </c>
      <c r="F5686" s="53">
        <v>84</v>
      </c>
      <c r="G5686" s="53">
        <f t="shared" si="177"/>
        <v>84</v>
      </c>
    </row>
    <row r="5687" spans="1:7" ht="42" x14ac:dyDescent="0.25">
      <c r="A5687" s="54" t="s">
        <v>15425</v>
      </c>
      <c r="B5687" s="54" t="s">
        <v>15426</v>
      </c>
      <c r="C5687" s="47" t="str">
        <f t="shared" si="176"/>
        <v>Formula</v>
      </c>
      <c r="D5687" s="54" t="s">
        <v>15427</v>
      </c>
      <c r="E5687" s="54" t="s">
        <v>4944</v>
      </c>
      <c r="F5687" s="55">
        <v>60</v>
      </c>
      <c r="G5687" s="53">
        <f t="shared" si="177"/>
        <v>60</v>
      </c>
    </row>
    <row r="5688" spans="1:7" ht="42" x14ac:dyDescent="0.25">
      <c r="A5688" s="47" t="s">
        <v>15428</v>
      </c>
      <c r="B5688" s="47" t="s">
        <v>15429</v>
      </c>
      <c r="C5688" s="47" t="str">
        <f t="shared" si="176"/>
        <v>Formula</v>
      </c>
      <c r="D5688" s="47" t="s">
        <v>15430</v>
      </c>
      <c r="E5688" s="47" t="s">
        <v>4944</v>
      </c>
      <c r="F5688" s="53">
        <v>34</v>
      </c>
      <c r="G5688" s="53">
        <f t="shared" si="177"/>
        <v>34</v>
      </c>
    </row>
    <row r="5689" spans="1:7" ht="42" x14ac:dyDescent="0.25">
      <c r="A5689" s="54" t="s">
        <v>15431</v>
      </c>
      <c r="B5689" s="54" t="s">
        <v>15432</v>
      </c>
      <c r="C5689" s="47" t="str">
        <f t="shared" si="176"/>
        <v>Formula</v>
      </c>
      <c r="D5689" s="54" t="s">
        <v>15433</v>
      </c>
      <c r="E5689" s="54" t="s">
        <v>15434</v>
      </c>
      <c r="F5689" s="55">
        <v>70</v>
      </c>
      <c r="G5689" s="53">
        <f t="shared" si="177"/>
        <v>70</v>
      </c>
    </row>
    <row r="5690" spans="1:7" ht="42" x14ac:dyDescent="0.25">
      <c r="A5690" s="47" t="s">
        <v>15435</v>
      </c>
      <c r="B5690" s="47" t="s">
        <v>15436</v>
      </c>
      <c r="C5690" s="47" t="str">
        <f t="shared" si="176"/>
        <v>Formula</v>
      </c>
      <c r="D5690" s="47" t="s">
        <v>10717</v>
      </c>
      <c r="E5690" s="47" t="s">
        <v>4944</v>
      </c>
      <c r="F5690" s="53">
        <v>36</v>
      </c>
      <c r="G5690" s="53">
        <f t="shared" si="177"/>
        <v>36</v>
      </c>
    </row>
    <row r="5691" spans="1:7" ht="31.5" x14ac:dyDescent="0.25">
      <c r="A5691" s="54" t="s">
        <v>15437</v>
      </c>
      <c r="B5691" s="54" t="s">
        <v>15438</v>
      </c>
      <c r="C5691" s="47" t="str">
        <f t="shared" si="176"/>
        <v>Formula</v>
      </c>
      <c r="D5691" s="54" t="s">
        <v>15439</v>
      </c>
      <c r="E5691" s="54" t="s">
        <v>4944</v>
      </c>
      <c r="F5691" s="55">
        <v>60</v>
      </c>
      <c r="G5691" s="53">
        <f t="shared" si="177"/>
        <v>60</v>
      </c>
    </row>
    <row r="5692" spans="1:7" ht="42" x14ac:dyDescent="0.25">
      <c r="A5692" s="47" t="s">
        <v>15440</v>
      </c>
      <c r="B5692" s="47" t="s">
        <v>15441</v>
      </c>
      <c r="C5692" s="47" t="str">
        <f t="shared" si="176"/>
        <v>Formula</v>
      </c>
      <c r="D5692" s="47" t="s">
        <v>15442</v>
      </c>
      <c r="E5692" s="47" t="s">
        <v>4944</v>
      </c>
      <c r="F5692" s="53">
        <v>28</v>
      </c>
      <c r="G5692" s="53">
        <f t="shared" si="177"/>
        <v>28</v>
      </c>
    </row>
    <row r="5693" spans="1:7" ht="31.5" x14ac:dyDescent="0.25">
      <c r="A5693" s="54" t="s">
        <v>15443</v>
      </c>
      <c r="B5693" s="54" t="s">
        <v>15444</v>
      </c>
      <c r="C5693" s="47" t="str">
        <f t="shared" si="176"/>
        <v>Formula</v>
      </c>
      <c r="D5693" s="54" t="s">
        <v>15445</v>
      </c>
      <c r="E5693" s="54" t="s">
        <v>15446</v>
      </c>
      <c r="F5693" s="55">
        <v>110</v>
      </c>
      <c r="G5693" s="53">
        <f t="shared" si="177"/>
        <v>110</v>
      </c>
    </row>
    <row r="5694" spans="1:7" ht="42" x14ac:dyDescent="0.25">
      <c r="A5694" s="47" t="s">
        <v>15447</v>
      </c>
      <c r="B5694" s="47" t="s">
        <v>15448</v>
      </c>
      <c r="C5694" s="47" t="str">
        <f t="shared" si="176"/>
        <v>Formula</v>
      </c>
      <c r="D5694" s="47" t="s">
        <v>15449</v>
      </c>
      <c r="E5694" s="47" t="s">
        <v>15450</v>
      </c>
      <c r="F5694" s="53">
        <v>150</v>
      </c>
      <c r="G5694" s="53">
        <f t="shared" si="177"/>
        <v>150</v>
      </c>
    </row>
    <row r="5695" spans="1:7" ht="42" x14ac:dyDescent="0.25">
      <c r="A5695" s="54" t="s">
        <v>15451</v>
      </c>
      <c r="B5695" s="54" t="s">
        <v>15452</v>
      </c>
      <c r="C5695" s="47" t="str">
        <f t="shared" si="176"/>
        <v>Formula</v>
      </c>
      <c r="D5695" s="54" t="s">
        <v>10023</v>
      </c>
      <c r="E5695" s="54" t="s">
        <v>4944</v>
      </c>
      <c r="F5695" s="55">
        <v>22</v>
      </c>
      <c r="G5695" s="53">
        <f t="shared" si="177"/>
        <v>22</v>
      </c>
    </row>
    <row r="5696" spans="1:7" ht="42" x14ac:dyDescent="0.25">
      <c r="A5696" s="47" t="s">
        <v>15453</v>
      </c>
      <c r="B5696" s="47" t="s">
        <v>15454</v>
      </c>
      <c r="C5696" s="47" t="str">
        <f t="shared" si="176"/>
        <v>Formula</v>
      </c>
      <c r="D5696" s="47" t="s">
        <v>15455</v>
      </c>
      <c r="E5696" s="47" t="s">
        <v>15456</v>
      </c>
      <c r="F5696" s="53">
        <v>44</v>
      </c>
      <c r="G5696" s="53">
        <f t="shared" si="177"/>
        <v>44</v>
      </c>
    </row>
    <row r="5697" spans="1:7" ht="31.5" x14ac:dyDescent="0.25">
      <c r="A5697" s="54" t="s">
        <v>15457</v>
      </c>
      <c r="B5697" s="54" t="s">
        <v>15458</v>
      </c>
      <c r="C5697" s="47" t="str">
        <f t="shared" si="176"/>
        <v>Formula</v>
      </c>
      <c r="D5697" s="54" t="s">
        <v>15459</v>
      </c>
      <c r="E5697" s="54" t="s">
        <v>15460</v>
      </c>
      <c r="F5697" s="55">
        <v>68</v>
      </c>
      <c r="G5697" s="53">
        <f t="shared" si="177"/>
        <v>68</v>
      </c>
    </row>
    <row r="5698" spans="1:7" ht="42" x14ac:dyDescent="0.25">
      <c r="A5698" s="47" t="s">
        <v>15461</v>
      </c>
      <c r="B5698" s="47" t="s">
        <v>15462</v>
      </c>
      <c r="C5698" s="47" t="str">
        <f t="shared" si="176"/>
        <v>Formula</v>
      </c>
      <c r="D5698" s="47" t="s">
        <v>15463</v>
      </c>
      <c r="E5698" s="47" t="s">
        <v>15464</v>
      </c>
      <c r="F5698" s="53">
        <v>100</v>
      </c>
      <c r="G5698" s="53">
        <f t="shared" si="177"/>
        <v>100</v>
      </c>
    </row>
    <row r="5699" spans="1:7" ht="42" x14ac:dyDescent="0.25">
      <c r="A5699" s="54" t="s">
        <v>15465</v>
      </c>
      <c r="B5699" s="54" t="s">
        <v>15466</v>
      </c>
      <c r="C5699" s="47" t="str">
        <f t="shared" ref="C5699:C5762" si="178">IF(ISTEXT(VLOOKUP(B5699,$I$2:$I$11,1,FALSE)),"Alt sub","Formula")</f>
        <v>Formula</v>
      </c>
      <c r="D5699" s="54" t="s">
        <v>15467</v>
      </c>
      <c r="E5699" s="54" t="s">
        <v>15468</v>
      </c>
      <c r="F5699" s="55">
        <v>50</v>
      </c>
      <c r="G5699" s="53">
        <f t="shared" ref="G5699:G5762" si="179">SUMIF(B:B,B5699,F:F)</f>
        <v>50</v>
      </c>
    </row>
    <row r="5700" spans="1:7" ht="31.5" x14ac:dyDescent="0.25">
      <c r="A5700" s="47" t="s">
        <v>15469</v>
      </c>
      <c r="B5700" s="47" t="s">
        <v>15470</v>
      </c>
      <c r="C5700" s="47" t="str">
        <f t="shared" si="178"/>
        <v>Formula</v>
      </c>
      <c r="D5700" s="47" t="s">
        <v>15471</v>
      </c>
      <c r="E5700" s="47" t="s">
        <v>15472</v>
      </c>
      <c r="F5700" s="53">
        <v>60</v>
      </c>
      <c r="G5700" s="53">
        <f t="shared" si="179"/>
        <v>60</v>
      </c>
    </row>
    <row r="5701" spans="1:7" ht="31.5" x14ac:dyDescent="0.25">
      <c r="A5701" s="54" t="s">
        <v>15473</v>
      </c>
      <c r="B5701" s="54" t="s">
        <v>15474</v>
      </c>
      <c r="C5701" s="47" t="str">
        <f t="shared" si="178"/>
        <v>Formula</v>
      </c>
      <c r="D5701" s="54" t="s">
        <v>15475</v>
      </c>
      <c r="E5701" s="54" t="s">
        <v>15476</v>
      </c>
      <c r="F5701" s="55">
        <v>110</v>
      </c>
      <c r="G5701" s="53">
        <f t="shared" si="179"/>
        <v>110</v>
      </c>
    </row>
    <row r="5702" spans="1:7" ht="42" x14ac:dyDescent="0.25">
      <c r="A5702" s="47" t="s">
        <v>15477</v>
      </c>
      <c r="B5702" s="47" t="s">
        <v>15478</v>
      </c>
      <c r="C5702" s="47" t="str">
        <f t="shared" si="178"/>
        <v>Formula</v>
      </c>
      <c r="D5702" s="47" t="s">
        <v>15479</v>
      </c>
      <c r="E5702" s="47" t="s">
        <v>15480</v>
      </c>
      <c r="F5702" s="53">
        <v>59</v>
      </c>
      <c r="G5702" s="53">
        <f t="shared" si="179"/>
        <v>161</v>
      </c>
    </row>
    <row r="5703" spans="1:7" ht="42" x14ac:dyDescent="0.25">
      <c r="A5703" s="54" t="s">
        <v>15481</v>
      </c>
      <c r="B5703" s="54" t="s">
        <v>15478</v>
      </c>
      <c r="C5703" s="47" t="str">
        <f t="shared" si="178"/>
        <v>Formula</v>
      </c>
      <c r="D5703" s="54" t="s">
        <v>15479</v>
      </c>
      <c r="E5703" s="54" t="s">
        <v>15482</v>
      </c>
      <c r="F5703" s="55">
        <v>38</v>
      </c>
      <c r="G5703" s="53">
        <f t="shared" si="179"/>
        <v>161</v>
      </c>
    </row>
    <row r="5704" spans="1:7" ht="42" x14ac:dyDescent="0.25">
      <c r="A5704" s="47" t="s">
        <v>15483</v>
      </c>
      <c r="B5704" s="47" t="s">
        <v>15478</v>
      </c>
      <c r="C5704" s="47" t="str">
        <f t="shared" si="178"/>
        <v>Formula</v>
      </c>
      <c r="D5704" s="47" t="s">
        <v>15479</v>
      </c>
      <c r="E5704" s="47" t="s">
        <v>15484</v>
      </c>
      <c r="F5704" s="53">
        <v>40</v>
      </c>
      <c r="G5704" s="53">
        <f t="shared" si="179"/>
        <v>161</v>
      </c>
    </row>
    <row r="5705" spans="1:7" ht="42" x14ac:dyDescent="0.25">
      <c r="A5705" s="54" t="s">
        <v>15485</v>
      </c>
      <c r="B5705" s="54" t="s">
        <v>15478</v>
      </c>
      <c r="C5705" s="47" t="str">
        <f t="shared" si="178"/>
        <v>Formula</v>
      </c>
      <c r="D5705" s="54" t="s">
        <v>15479</v>
      </c>
      <c r="E5705" s="54" t="s">
        <v>15486</v>
      </c>
      <c r="F5705" s="55">
        <v>24</v>
      </c>
      <c r="G5705" s="53">
        <f t="shared" si="179"/>
        <v>161</v>
      </c>
    </row>
    <row r="5706" spans="1:7" ht="31.5" x14ac:dyDescent="0.25">
      <c r="A5706" s="47" t="s">
        <v>15487</v>
      </c>
      <c r="B5706" s="47" t="s">
        <v>15488</v>
      </c>
      <c r="C5706" s="47" t="str">
        <f t="shared" si="178"/>
        <v>Formula</v>
      </c>
      <c r="D5706" s="47" t="s">
        <v>15489</v>
      </c>
      <c r="E5706" s="47" t="s">
        <v>15490</v>
      </c>
      <c r="F5706" s="53">
        <v>281</v>
      </c>
      <c r="G5706" s="53">
        <f t="shared" si="179"/>
        <v>281</v>
      </c>
    </row>
    <row r="5707" spans="1:7" ht="42" x14ac:dyDescent="0.25">
      <c r="A5707" s="54" t="s">
        <v>15491</v>
      </c>
      <c r="B5707" s="54" t="s">
        <v>15492</v>
      </c>
      <c r="C5707" s="47" t="str">
        <f t="shared" si="178"/>
        <v>Formula</v>
      </c>
      <c r="D5707" s="54" t="s">
        <v>15493</v>
      </c>
      <c r="E5707" s="54" t="s">
        <v>15494</v>
      </c>
      <c r="F5707" s="55">
        <v>154</v>
      </c>
      <c r="G5707" s="53">
        <f t="shared" si="179"/>
        <v>154</v>
      </c>
    </row>
    <row r="5708" spans="1:7" ht="31.5" x14ac:dyDescent="0.25">
      <c r="A5708" s="47" t="s">
        <v>15495</v>
      </c>
      <c r="B5708" s="47" t="s">
        <v>15496</v>
      </c>
      <c r="C5708" s="47" t="str">
        <f t="shared" si="178"/>
        <v>Formula</v>
      </c>
      <c r="D5708" s="47" t="s">
        <v>15497</v>
      </c>
      <c r="E5708" s="47" t="s">
        <v>15498</v>
      </c>
      <c r="F5708" s="53">
        <v>58</v>
      </c>
      <c r="G5708" s="53">
        <f t="shared" si="179"/>
        <v>58</v>
      </c>
    </row>
    <row r="5709" spans="1:7" ht="31.5" x14ac:dyDescent="0.25">
      <c r="A5709" s="54" t="s">
        <v>15499</v>
      </c>
      <c r="B5709" s="54" t="s">
        <v>15500</v>
      </c>
      <c r="C5709" s="47" t="str">
        <f t="shared" si="178"/>
        <v>Formula</v>
      </c>
      <c r="D5709" s="54" t="s">
        <v>15501</v>
      </c>
      <c r="E5709" s="54" t="s">
        <v>15502</v>
      </c>
      <c r="F5709" s="55">
        <v>100</v>
      </c>
      <c r="G5709" s="53">
        <f t="shared" si="179"/>
        <v>100</v>
      </c>
    </row>
    <row r="5710" spans="1:7" ht="31.5" x14ac:dyDescent="0.25">
      <c r="A5710" s="47" t="s">
        <v>15503</v>
      </c>
      <c r="B5710" s="47" t="s">
        <v>15504</v>
      </c>
      <c r="C5710" s="47" t="str">
        <f t="shared" si="178"/>
        <v>Formula</v>
      </c>
      <c r="D5710" s="47" t="s">
        <v>15505</v>
      </c>
      <c r="E5710" s="47" t="s">
        <v>15506</v>
      </c>
      <c r="F5710" s="53">
        <v>289</v>
      </c>
      <c r="G5710" s="53">
        <f t="shared" si="179"/>
        <v>519</v>
      </c>
    </row>
    <row r="5711" spans="1:7" ht="31.5" x14ac:dyDescent="0.25">
      <c r="A5711" s="54" t="s">
        <v>15507</v>
      </c>
      <c r="B5711" s="54" t="s">
        <v>15504</v>
      </c>
      <c r="C5711" s="47" t="str">
        <f t="shared" si="178"/>
        <v>Formula</v>
      </c>
      <c r="D5711" s="54" t="s">
        <v>15505</v>
      </c>
      <c r="E5711" s="54" t="s">
        <v>15508</v>
      </c>
      <c r="F5711" s="55">
        <v>230</v>
      </c>
      <c r="G5711" s="53">
        <f t="shared" si="179"/>
        <v>519</v>
      </c>
    </row>
    <row r="5712" spans="1:7" ht="42" x14ac:dyDescent="0.25">
      <c r="A5712" s="47" t="s">
        <v>15509</v>
      </c>
      <c r="B5712" s="47" t="s">
        <v>15510</v>
      </c>
      <c r="C5712" s="47" t="str">
        <f t="shared" si="178"/>
        <v>Formula</v>
      </c>
      <c r="D5712" s="47" t="s">
        <v>15511</v>
      </c>
      <c r="E5712" s="47" t="s">
        <v>15512</v>
      </c>
      <c r="F5712" s="53">
        <v>180</v>
      </c>
      <c r="G5712" s="53">
        <f t="shared" si="179"/>
        <v>180</v>
      </c>
    </row>
    <row r="5713" spans="1:7" ht="42" x14ac:dyDescent="0.25">
      <c r="A5713" s="54" t="s">
        <v>15513</v>
      </c>
      <c r="B5713" s="54" t="s">
        <v>15514</v>
      </c>
      <c r="C5713" s="47" t="str">
        <f t="shared" si="178"/>
        <v>Formula</v>
      </c>
      <c r="D5713" s="54" t="s">
        <v>15515</v>
      </c>
      <c r="E5713" s="54" t="s">
        <v>15516</v>
      </c>
      <c r="F5713" s="55">
        <v>148</v>
      </c>
      <c r="G5713" s="53">
        <f t="shared" si="179"/>
        <v>148</v>
      </c>
    </row>
    <row r="5714" spans="1:7" ht="42" x14ac:dyDescent="0.25">
      <c r="A5714" s="47" t="s">
        <v>15517</v>
      </c>
      <c r="B5714" s="47" t="s">
        <v>15518</v>
      </c>
      <c r="C5714" s="47" t="str">
        <f t="shared" si="178"/>
        <v>Formula</v>
      </c>
      <c r="D5714" s="47" t="s">
        <v>15519</v>
      </c>
      <c r="E5714" s="47" t="s">
        <v>15520</v>
      </c>
      <c r="F5714" s="53">
        <v>353</v>
      </c>
      <c r="G5714" s="53">
        <f t="shared" si="179"/>
        <v>353</v>
      </c>
    </row>
    <row r="5715" spans="1:7" ht="42" x14ac:dyDescent="0.25">
      <c r="A5715" s="54" t="s">
        <v>15521</v>
      </c>
      <c r="B5715" s="54" t="s">
        <v>15522</v>
      </c>
      <c r="C5715" s="47" t="str">
        <f t="shared" si="178"/>
        <v>Formula</v>
      </c>
      <c r="D5715" s="54" t="s">
        <v>15523</v>
      </c>
      <c r="E5715" s="54" t="s">
        <v>15524</v>
      </c>
      <c r="F5715" s="55">
        <v>111</v>
      </c>
      <c r="G5715" s="53">
        <f t="shared" si="179"/>
        <v>111</v>
      </c>
    </row>
    <row r="5716" spans="1:7" ht="42" x14ac:dyDescent="0.25">
      <c r="A5716" s="47" t="s">
        <v>15525</v>
      </c>
      <c r="B5716" s="47" t="s">
        <v>15526</v>
      </c>
      <c r="C5716" s="47" t="str">
        <f t="shared" si="178"/>
        <v>Formula</v>
      </c>
      <c r="D5716" s="47" t="s">
        <v>15527</v>
      </c>
      <c r="E5716" s="47" t="s">
        <v>15528</v>
      </c>
      <c r="F5716" s="53">
        <v>270</v>
      </c>
      <c r="G5716" s="53">
        <f t="shared" si="179"/>
        <v>270</v>
      </c>
    </row>
    <row r="5717" spans="1:7" ht="31.5" x14ac:dyDescent="0.25">
      <c r="A5717" s="54" t="s">
        <v>15529</v>
      </c>
      <c r="B5717" s="54" t="s">
        <v>15530</v>
      </c>
      <c r="C5717" s="47" t="str">
        <f t="shared" si="178"/>
        <v>Formula</v>
      </c>
      <c r="D5717" s="54" t="s">
        <v>15531</v>
      </c>
      <c r="E5717" s="54" t="s">
        <v>15532</v>
      </c>
      <c r="F5717" s="55">
        <v>350</v>
      </c>
      <c r="G5717" s="53">
        <f t="shared" si="179"/>
        <v>350</v>
      </c>
    </row>
    <row r="5718" spans="1:7" ht="31.5" x14ac:dyDescent="0.25">
      <c r="A5718" s="47" t="s">
        <v>15533</v>
      </c>
      <c r="B5718" s="47" t="s">
        <v>15530</v>
      </c>
      <c r="C5718" s="47" t="str">
        <f t="shared" si="178"/>
        <v>Formula</v>
      </c>
      <c r="D5718" s="47" t="s">
        <v>15531</v>
      </c>
      <c r="E5718" s="47" t="s">
        <v>15534</v>
      </c>
      <c r="F5718" s="53">
        <v>0</v>
      </c>
      <c r="G5718" s="53">
        <f t="shared" si="179"/>
        <v>350</v>
      </c>
    </row>
    <row r="5719" spans="1:7" ht="31.5" x14ac:dyDescent="0.25">
      <c r="A5719" s="54" t="s">
        <v>15535</v>
      </c>
      <c r="B5719" s="54" t="s">
        <v>15530</v>
      </c>
      <c r="C5719" s="47" t="str">
        <f t="shared" si="178"/>
        <v>Formula</v>
      </c>
      <c r="D5719" s="54" t="s">
        <v>15531</v>
      </c>
      <c r="E5719" s="54" t="s">
        <v>15534</v>
      </c>
      <c r="F5719" s="55">
        <v>0</v>
      </c>
      <c r="G5719" s="53">
        <f t="shared" si="179"/>
        <v>350</v>
      </c>
    </row>
    <row r="5720" spans="1:7" ht="42" x14ac:dyDescent="0.25">
      <c r="A5720" s="47" t="s">
        <v>15536</v>
      </c>
      <c r="B5720" s="47" t="s">
        <v>15537</v>
      </c>
      <c r="C5720" s="47" t="str">
        <f t="shared" si="178"/>
        <v>Formula</v>
      </c>
      <c r="D5720" s="47" t="s">
        <v>15538</v>
      </c>
      <c r="E5720" s="47" t="s">
        <v>15539</v>
      </c>
      <c r="F5720" s="53">
        <v>164</v>
      </c>
      <c r="G5720" s="53">
        <f t="shared" si="179"/>
        <v>164</v>
      </c>
    </row>
    <row r="5721" spans="1:7" ht="42" x14ac:dyDescent="0.25">
      <c r="A5721" s="54" t="s">
        <v>15540</v>
      </c>
      <c r="B5721" s="54" t="s">
        <v>15541</v>
      </c>
      <c r="C5721" s="47" t="str">
        <f t="shared" si="178"/>
        <v>Formula</v>
      </c>
      <c r="D5721" s="54" t="s">
        <v>15542</v>
      </c>
      <c r="E5721" s="54" t="s">
        <v>15543</v>
      </c>
      <c r="F5721" s="55">
        <v>206</v>
      </c>
      <c r="G5721" s="53">
        <f t="shared" si="179"/>
        <v>206</v>
      </c>
    </row>
    <row r="5722" spans="1:7" ht="42" x14ac:dyDescent="0.25">
      <c r="A5722" s="47" t="s">
        <v>15544</v>
      </c>
      <c r="B5722" s="47" t="s">
        <v>15545</v>
      </c>
      <c r="C5722" s="47" t="str">
        <f t="shared" si="178"/>
        <v>Formula</v>
      </c>
      <c r="D5722" s="47" t="s">
        <v>13003</v>
      </c>
      <c r="E5722" s="47" t="s">
        <v>15546</v>
      </c>
      <c r="F5722" s="53">
        <v>243</v>
      </c>
      <c r="G5722" s="53">
        <f t="shared" si="179"/>
        <v>243</v>
      </c>
    </row>
    <row r="5723" spans="1:7" ht="42" x14ac:dyDescent="0.25">
      <c r="A5723" s="54" t="s">
        <v>15547</v>
      </c>
      <c r="B5723" s="54" t="s">
        <v>15548</v>
      </c>
      <c r="C5723" s="47" t="str">
        <f t="shared" si="178"/>
        <v>Formula</v>
      </c>
      <c r="D5723" s="54" t="s">
        <v>15549</v>
      </c>
      <c r="E5723" s="54" t="s">
        <v>15550</v>
      </c>
      <c r="F5723" s="55">
        <v>264</v>
      </c>
      <c r="G5723" s="53">
        <f t="shared" si="179"/>
        <v>264</v>
      </c>
    </row>
    <row r="5724" spans="1:7" ht="42" x14ac:dyDescent="0.25">
      <c r="A5724" s="47" t="s">
        <v>15551</v>
      </c>
      <c r="B5724" s="47" t="s">
        <v>15552</v>
      </c>
      <c r="C5724" s="47" t="str">
        <f t="shared" si="178"/>
        <v>Formula</v>
      </c>
      <c r="D5724" s="47" t="s">
        <v>15553</v>
      </c>
      <c r="E5724" s="47" t="s">
        <v>15554</v>
      </c>
      <c r="F5724" s="53">
        <v>199</v>
      </c>
      <c r="G5724" s="53">
        <f t="shared" si="179"/>
        <v>199</v>
      </c>
    </row>
    <row r="5725" spans="1:7" ht="42" x14ac:dyDescent="0.25">
      <c r="A5725" s="54" t="s">
        <v>15555</v>
      </c>
      <c r="B5725" s="54" t="s">
        <v>15556</v>
      </c>
      <c r="C5725" s="47" t="str">
        <f t="shared" si="178"/>
        <v>Formula</v>
      </c>
      <c r="D5725" s="54" t="s">
        <v>14744</v>
      </c>
      <c r="E5725" s="54" t="s">
        <v>15557</v>
      </c>
      <c r="F5725" s="55">
        <v>56</v>
      </c>
      <c r="G5725" s="53">
        <f t="shared" si="179"/>
        <v>56</v>
      </c>
    </row>
    <row r="5726" spans="1:7" ht="31.5" x14ac:dyDescent="0.25">
      <c r="A5726" s="47" t="s">
        <v>15558</v>
      </c>
      <c r="B5726" s="47" t="s">
        <v>15559</v>
      </c>
      <c r="C5726" s="47" t="str">
        <f t="shared" si="178"/>
        <v>Formula</v>
      </c>
      <c r="D5726" s="47" t="s">
        <v>15560</v>
      </c>
      <c r="E5726" s="47" t="s">
        <v>15561</v>
      </c>
      <c r="F5726" s="53">
        <v>364</v>
      </c>
      <c r="G5726" s="53">
        <f t="shared" si="179"/>
        <v>364</v>
      </c>
    </row>
    <row r="5727" spans="1:7" ht="31.5" x14ac:dyDescent="0.25">
      <c r="A5727" s="54" t="s">
        <v>15562</v>
      </c>
      <c r="B5727" s="54" t="s">
        <v>15563</v>
      </c>
      <c r="C5727" s="47" t="str">
        <f t="shared" si="178"/>
        <v>Formula</v>
      </c>
      <c r="D5727" s="54" t="s">
        <v>15564</v>
      </c>
      <c r="E5727" s="54" t="s">
        <v>15565</v>
      </c>
      <c r="F5727" s="55">
        <v>120</v>
      </c>
      <c r="G5727" s="53">
        <f t="shared" si="179"/>
        <v>120</v>
      </c>
    </row>
    <row r="5728" spans="1:7" ht="42" x14ac:dyDescent="0.25">
      <c r="A5728" s="47" t="s">
        <v>15566</v>
      </c>
      <c r="B5728" s="47" t="s">
        <v>15567</v>
      </c>
      <c r="C5728" s="47" t="str">
        <f t="shared" si="178"/>
        <v>Formula</v>
      </c>
      <c r="D5728" s="47" t="s">
        <v>15568</v>
      </c>
      <c r="E5728" s="47" t="s">
        <v>15569</v>
      </c>
      <c r="F5728" s="53">
        <v>103</v>
      </c>
      <c r="G5728" s="53">
        <f t="shared" si="179"/>
        <v>103</v>
      </c>
    </row>
    <row r="5729" spans="1:7" ht="31.5" x14ac:dyDescent="0.25">
      <c r="A5729" s="54" t="s">
        <v>15570</v>
      </c>
      <c r="B5729" s="54" t="s">
        <v>15571</v>
      </c>
      <c r="C5729" s="47" t="str">
        <f t="shared" si="178"/>
        <v>Formula</v>
      </c>
      <c r="D5729" s="54" t="s">
        <v>15572</v>
      </c>
      <c r="E5729" s="54" t="s">
        <v>15573</v>
      </c>
      <c r="F5729" s="55">
        <v>70</v>
      </c>
      <c r="G5729" s="53">
        <f t="shared" si="179"/>
        <v>70</v>
      </c>
    </row>
    <row r="5730" spans="1:7" ht="42" x14ac:dyDescent="0.25">
      <c r="A5730" s="47" t="s">
        <v>15574</v>
      </c>
      <c r="B5730" s="47" t="s">
        <v>15575</v>
      </c>
      <c r="C5730" s="47" t="str">
        <f t="shared" si="178"/>
        <v>Formula</v>
      </c>
      <c r="D5730" s="47" t="s">
        <v>15576</v>
      </c>
      <c r="E5730" s="47" t="s">
        <v>15577</v>
      </c>
      <c r="F5730" s="53">
        <v>42</v>
      </c>
      <c r="G5730" s="53">
        <f t="shared" si="179"/>
        <v>42</v>
      </c>
    </row>
    <row r="5731" spans="1:7" ht="42" x14ac:dyDescent="0.25">
      <c r="A5731" s="54" t="s">
        <v>15578</v>
      </c>
      <c r="B5731" s="54" t="s">
        <v>15579</v>
      </c>
      <c r="C5731" s="47" t="str">
        <f t="shared" si="178"/>
        <v>Formula</v>
      </c>
      <c r="D5731" s="54" t="s">
        <v>15580</v>
      </c>
      <c r="E5731" s="54" t="s">
        <v>15581</v>
      </c>
      <c r="F5731" s="55">
        <v>121</v>
      </c>
      <c r="G5731" s="53">
        <f t="shared" si="179"/>
        <v>121</v>
      </c>
    </row>
    <row r="5732" spans="1:7" ht="31.5" x14ac:dyDescent="0.25">
      <c r="A5732" s="47" t="s">
        <v>15582</v>
      </c>
      <c r="B5732" s="47" t="s">
        <v>15583</v>
      </c>
      <c r="C5732" s="47" t="str">
        <f t="shared" si="178"/>
        <v>Formula</v>
      </c>
      <c r="D5732" s="47" t="s">
        <v>15584</v>
      </c>
      <c r="E5732" s="47" t="s">
        <v>15585</v>
      </c>
      <c r="F5732" s="53">
        <v>56</v>
      </c>
      <c r="G5732" s="53">
        <f t="shared" si="179"/>
        <v>56</v>
      </c>
    </row>
    <row r="5733" spans="1:7" ht="42" x14ac:dyDescent="0.25">
      <c r="A5733" s="54" t="s">
        <v>15586</v>
      </c>
      <c r="B5733" s="54" t="s">
        <v>15587</v>
      </c>
      <c r="C5733" s="47" t="str">
        <f t="shared" si="178"/>
        <v>Formula</v>
      </c>
      <c r="D5733" s="54" t="s">
        <v>15588</v>
      </c>
      <c r="E5733" s="54" t="s">
        <v>15589</v>
      </c>
      <c r="F5733" s="55">
        <v>93</v>
      </c>
      <c r="G5733" s="53">
        <f t="shared" si="179"/>
        <v>93</v>
      </c>
    </row>
    <row r="5734" spans="1:7" ht="42" x14ac:dyDescent="0.25">
      <c r="A5734" s="47" t="s">
        <v>15590</v>
      </c>
      <c r="B5734" s="47" t="s">
        <v>15591</v>
      </c>
      <c r="C5734" s="47" t="str">
        <f t="shared" si="178"/>
        <v>Formula</v>
      </c>
      <c r="D5734" s="47" t="s">
        <v>15592</v>
      </c>
      <c r="E5734" s="47" t="s">
        <v>15593</v>
      </c>
      <c r="F5734" s="53">
        <v>92</v>
      </c>
      <c r="G5734" s="53">
        <f t="shared" si="179"/>
        <v>92</v>
      </c>
    </row>
    <row r="5735" spans="1:7" ht="42" x14ac:dyDescent="0.25">
      <c r="A5735" s="54" t="s">
        <v>15594</v>
      </c>
      <c r="B5735" s="54" t="s">
        <v>15595</v>
      </c>
      <c r="C5735" s="47" t="str">
        <f t="shared" si="178"/>
        <v>Formula</v>
      </c>
      <c r="D5735" s="54" t="s">
        <v>564</v>
      </c>
      <c r="E5735" s="54" t="s">
        <v>15596</v>
      </c>
      <c r="F5735" s="55">
        <v>20</v>
      </c>
      <c r="G5735" s="53">
        <f t="shared" si="179"/>
        <v>20</v>
      </c>
    </row>
    <row r="5736" spans="1:7" ht="42" x14ac:dyDescent="0.25">
      <c r="A5736" s="47" t="s">
        <v>15597</v>
      </c>
      <c r="B5736" s="47" t="s">
        <v>15598</v>
      </c>
      <c r="C5736" s="47" t="str">
        <f t="shared" si="178"/>
        <v>Formula</v>
      </c>
      <c r="D5736" s="47" t="s">
        <v>15599</v>
      </c>
      <c r="E5736" s="47" t="s">
        <v>15600</v>
      </c>
      <c r="F5736" s="53">
        <v>32</v>
      </c>
      <c r="G5736" s="53">
        <f t="shared" si="179"/>
        <v>32</v>
      </c>
    </row>
    <row r="5737" spans="1:7" ht="42" x14ac:dyDescent="0.25">
      <c r="A5737" s="54" t="s">
        <v>15601</v>
      </c>
      <c r="B5737" s="54" t="s">
        <v>15602</v>
      </c>
      <c r="C5737" s="47" t="str">
        <f t="shared" si="178"/>
        <v>Formula</v>
      </c>
      <c r="D5737" s="54" t="s">
        <v>14919</v>
      </c>
      <c r="E5737" s="54" t="s">
        <v>15603</v>
      </c>
      <c r="F5737" s="55">
        <v>173</v>
      </c>
      <c r="G5737" s="53">
        <f t="shared" si="179"/>
        <v>173</v>
      </c>
    </row>
    <row r="5738" spans="1:7" ht="31.5" x14ac:dyDescent="0.25">
      <c r="A5738" s="47" t="s">
        <v>15604</v>
      </c>
      <c r="B5738" s="47" t="s">
        <v>15605</v>
      </c>
      <c r="C5738" s="47" t="str">
        <f t="shared" si="178"/>
        <v>Formula</v>
      </c>
      <c r="D5738" s="47" t="s">
        <v>15606</v>
      </c>
      <c r="E5738" s="47" t="s">
        <v>15607</v>
      </c>
      <c r="F5738" s="53">
        <v>88</v>
      </c>
      <c r="G5738" s="53">
        <f t="shared" si="179"/>
        <v>88</v>
      </c>
    </row>
    <row r="5739" spans="1:7" ht="42" x14ac:dyDescent="0.25">
      <c r="A5739" s="54" t="s">
        <v>15608</v>
      </c>
      <c r="B5739" s="54" t="s">
        <v>15609</v>
      </c>
      <c r="C5739" s="47" t="str">
        <f t="shared" si="178"/>
        <v>Formula</v>
      </c>
      <c r="D5739" s="54" t="s">
        <v>15610</v>
      </c>
      <c r="E5739" s="54" t="s">
        <v>15611</v>
      </c>
      <c r="F5739" s="55">
        <v>58</v>
      </c>
      <c r="G5739" s="53">
        <f t="shared" si="179"/>
        <v>58</v>
      </c>
    </row>
    <row r="5740" spans="1:7" ht="42" x14ac:dyDescent="0.25">
      <c r="A5740" s="47" t="s">
        <v>15612</v>
      </c>
      <c r="B5740" s="47" t="s">
        <v>15613</v>
      </c>
      <c r="C5740" s="47" t="str">
        <f t="shared" si="178"/>
        <v>Formula</v>
      </c>
      <c r="D5740" s="47" t="s">
        <v>15614</v>
      </c>
      <c r="E5740" s="47" t="s">
        <v>15615</v>
      </c>
      <c r="F5740" s="53">
        <v>84</v>
      </c>
      <c r="G5740" s="53">
        <f t="shared" si="179"/>
        <v>84</v>
      </c>
    </row>
    <row r="5741" spans="1:7" ht="42" x14ac:dyDescent="0.25">
      <c r="A5741" s="54" t="s">
        <v>15616</v>
      </c>
      <c r="B5741" s="54" t="s">
        <v>15617</v>
      </c>
      <c r="C5741" s="47" t="str">
        <f t="shared" si="178"/>
        <v>Formula</v>
      </c>
      <c r="D5741" s="54" t="s">
        <v>15618</v>
      </c>
      <c r="E5741" s="54" t="s">
        <v>15619</v>
      </c>
      <c r="F5741" s="55">
        <v>184</v>
      </c>
      <c r="G5741" s="53">
        <f t="shared" si="179"/>
        <v>184</v>
      </c>
    </row>
    <row r="5742" spans="1:7" ht="42" x14ac:dyDescent="0.25">
      <c r="A5742" s="47" t="s">
        <v>15620</v>
      </c>
      <c r="B5742" s="47" t="s">
        <v>15621</v>
      </c>
      <c r="C5742" s="47" t="str">
        <f t="shared" si="178"/>
        <v>Formula</v>
      </c>
      <c r="D5742" s="47" t="s">
        <v>15622</v>
      </c>
      <c r="E5742" s="47" t="s">
        <v>15623</v>
      </c>
      <c r="F5742" s="53">
        <v>244</v>
      </c>
      <c r="G5742" s="53">
        <f t="shared" si="179"/>
        <v>480</v>
      </c>
    </row>
    <row r="5743" spans="1:7" ht="42" x14ac:dyDescent="0.25">
      <c r="A5743" s="54" t="s">
        <v>15624</v>
      </c>
      <c r="B5743" s="54" t="s">
        <v>15621</v>
      </c>
      <c r="C5743" s="47" t="str">
        <f t="shared" si="178"/>
        <v>Formula</v>
      </c>
      <c r="D5743" s="54" t="s">
        <v>15622</v>
      </c>
      <c r="E5743" s="54" t="s">
        <v>15625</v>
      </c>
      <c r="F5743" s="55">
        <v>236</v>
      </c>
      <c r="G5743" s="53">
        <f t="shared" si="179"/>
        <v>480</v>
      </c>
    </row>
    <row r="5744" spans="1:7" ht="42" x14ac:dyDescent="0.25">
      <c r="A5744" s="47" t="s">
        <v>15626</v>
      </c>
      <c r="B5744" s="47" t="s">
        <v>15627</v>
      </c>
      <c r="C5744" s="47" t="str">
        <f t="shared" si="178"/>
        <v>Formula</v>
      </c>
      <c r="D5744" s="47" t="s">
        <v>15628</v>
      </c>
      <c r="E5744" s="47" t="s">
        <v>15629</v>
      </c>
      <c r="F5744" s="53">
        <v>40</v>
      </c>
      <c r="G5744" s="53">
        <f t="shared" si="179"/>
        <v>40</v>
      </c>
    </row>
    <row r="5745" spans="1:7" ht="42" x14ac:dyDescent="0.25">
      <c r="A5745" s="54" t="s">
        <v>15630</v>
      </c>
      <c r="B5745" s="54" t="s">
        <v>15631</v>
      </c>
      <c r="C5745" s="47" t="str">
        <f t="shared" si="178"/>
        <v>Formula</v>
      </c>
      <c r="D5745" s="54" t="s">
        <v>15632</v>
      </c>
      <c r="E5745" s="54" t="s">
        <v>15633</v>
      </c>
      <c r="F5745" s="55">
        <v>68</v>
      </c>
      <c r="G5745" s="53">
        <f t="shared" si="179"/>
        <v>68</v>
      </c>
    </row>
    <row r="5746" spans="1:7" ht="42" x14ac:dyDescent="0.25">
      <c r="A5746" s="47" t="s">
        <v>15634</v>
      </c>
      <c r="B5746" s="47" t="s">
        <v>15635</v>
      </c>
      <c r="C5746" s="47" t="str">
        <f t="shared" si="178"/>
        <v>Formula</v>
      </c>
      <c r="D5746" s="47" t="s">
        <v>15636</v>
      </c>
      <c r="E5746" s="47" t="s">
        <v>15637</v>
      </c>
      <c r="F5746" s="53">
        <v>52</v>
      </c>
      <c r="G5746" s="53">
        <f t="shared" si="179"/>
        <v>52</v>
      </c>
    </row>
    <row r="5747" spans="1:7" ht="31.5" x14ac:dyDescent="0.25">
      <c r="A5747" s="54" t="s">
        <v>15638</v>
      </c>
      <c r="B5747" s="54" t="s">
        <v>15639</v>
      </c>
      <c r="C5747" s="47" t="str">
        <f t="shared" si="178"/>
        <v>Formula</v>
      </c>
      <c r="D5747" s="54" t="s">
        <v>15640</v>
      </c>
      <c r="E5747" s="54" t="s">
        <v>15641</v>
      </c>
      <c r="F5747" s="55">
        <v>182</v>
      </c>
      <c r="G5747" s="53">
        <f t="shared" si="179"/>
        <v>182</v>
      </c>
    </row>
    <row r="5748" spans="1:7" ht="21" x14ac:dyDescent="0.25">
      <c r="A5748" s="47" t="s">
        <v>15642</v>
      </c>
      <c r="B5748" s="47" t="s">
        <v>15643</v>
      </c>
      <c r="C5748" s="47" t="str">
        <f t="shared" si="178"/>
        <v>Formula</v>
      </c>
      <c r="D5748" s="47" t="s">
        <v>15644</v>
      </c>
      <c r="E5748" s="47" t="s">
        <v>15645</v>
      </c>
      <c r="F5748" s="53">
        <v>200</v>
      </c>
      <c r="G5748" s="53">
        <f t="shared" si="179"/>
        <v>200</v>
      </c>
    </row>
    <row r="5749" spans="1:7" ht="42" x14ac:dyDescent="0.25">
      <c r="A5749" s="54" t="s">
        <v>15646</v>
      </c>
      <c r="B5749" s="54" t="s">
        <v>15647</v>
      </c>
      <c r="C5749" s="47" t="str">
        <f t="shared" si="178"/>
        <v>Formula</v>
      </c>
      <c r="D5749" s="54" t="s">
        <v>15648</v>
      </c>
      <c r="E5749" s="54" t="s">
        <v>15649</v>
      </c>
      <c r="F5749" s="55">
        <v>77</v>
      </c>
      <c r="G5749" s="53">
        <f t="shared" si="179"/>
        <v>77</v>
      </c>
    </row>
    <row r="5750" spans="1:7" ht="42" x14ac:dyDescent="0.25">
      <c r="A5750" s="47" t="s">
        <v>15650</v>
      </c>
      <c r="B5750" s="47" t="s">
        <v>15651</v>
      </c>
      <c r="C5750" s="47" t="str">
        <f t="shared" si="178"/>
        <v>Formula</v>
      </c>
      <c r="D5750" s="47" t="s">
        <v>15652</v>
      </c>
      <c r="E5750" s="47" t="s">
        <v>15653</v>
      </c>
      <c r="F5750" s="53">
        <v>48</v>
      </c>
      <c r="G5750" s="53">
        <f t="shared" si="179"/>
        <v>48</v>
      </c>
    </row>
    <row r="5751" spans="1:7" ht="42" x14ac:dyDescent="0.25">
      <c r="A5751" s="54" t="s">
        <v>15654</v>
      </c>
      <c r="B5751" s="54" t="s">
        <v>15655</v>
      </c>
      <c r="C5751" s="47" t="str">
        <f t="shared" si="178"/>
        <v>Formula</v>
      </c>
      <c r="D5751" s="54" t="s">
        <v>15656</v>
      </c>
      <c r="E5751" s="54" t="s">
        <v>15657</v>
      </c>
      <c r="F5751" s="55">
        <v>44</v>
      </c>
      <c r="G5751" s="53">
        <f t="shared" si="179"/>
        <v>64</v>
      </c>
    </row>
    <row r="5752" spans="1:7" ht="42" x14ac:dyDescent="0.25">
      <c r="A5752" s="47" t="s">
        <v>15658</v>
      </c>
      <c r="B5752" s="47" t="s">
        <v>15655</v>
      </c>
      <c r="C5752" s="47" t="str">
        <f t="shared" si="178"/>
        <v>Formula</v>
      </c>
      <c r="D5752" s="47" t="s">
        <v>15656</v>
      </c>
      <c r="E5752" s="47" t="s">
        <v>15659</v>
      </c>
      <c r="F5752" s="53">
        <v>20</v>
      </c>
      <c r="G5752" s="53">
        <f t="shared" si="179"/>
        <v>64</v>
      </c>
    </row>
    <row r="5753" spans="1:7" ht="42" x14ac:dyDescent="0.25">
      <c r="A5753" s="54" t="s">
        <v>15660</v>
      </c>
      <c r="B5753" s="54" t="s">
        <v>15661</v>
      </c>
      <c r="C5753" s="47" t="str">
        <f t="shared" si="178"/>
        <v>Formula</v>
      </c>
      <c r="D5753" s="54" t="s">
        <v>15662</v>
      </c>
      <c r="E5753" s="54" t="s">
        <v>15663</v>
      </c>
      <c r="F5753" s="55">
        <v>60</v>
      </c>
      <c r="G5753" s="53">
        <f t="shared" si="179"/>
        <v>60</v>
      </c>
    </row>
    <row r="5754" spans="1:7" ht="42" x14ac:dyDescent="0.25">
      <c r="A5754" s="47" t="s">
        <v>15664</v>
      </c>
      <c r="B5754" s="47" t="s">
        <v>15665</v>
      </c>
      <c r="C5754" s="47" t="str">
        <f t="shared" si="178"/>
        <v>Formula</v>
      </c>
      <c r="D5754" s="47" t="s">
        <v>15666</v>
      </c>
      <c r="E5754" s="47" t="s">
        <v>15667</v>
      </c>
      <c r="F5754" s="53">
        <v>18</v>
      </c>
      <c r="G5754" s="53">
        <f t="shared" si="179"/>
        <v>18</v>
      </c>
    </row>
    <row r="5755" spans="1:7" ht="42" x14ac:dyDescent="0.25">
      <c r="A5755" s="54" t="s">
        <v>15668</v>
      </c>
      <c r="B5755" s="54" t="s">
        <v>15669</v>
      </c>
      <c r="C5755" s="47" t="str">
        <f t="shared" si="178"/>
        <v>Formula</v>
      </c>
      <c r="D5755" s="54" t="s">
        <v>1468</v>
      </c>
      <c r="E5755" s="54" t="s">
        <v>1469</v>
      </c>
      <c r="F5755" s="55">
        <v>50</v>
      </c>
      <c r="G5755" s="53">
        <f t="shared" si="179"/>
        <v>50</v>
      </c>
    </row>
    <row r="5756" spans="1:7" ht="42" x14ac:dyDescent="0.25">
      <c r="A5756" s="47" t="s">
        <v>15670</v>
      </c>
      <c r="B5756" s="47" t="s">
        <v>15671</v>
      </c>
      <c r="C5756" s="47" t="str">
        <f t="shared" si="178"/>
        <v>Formula</v>
      </c>
      <c r="D5756" s="47" t="s">
        <v>15672</v>
      </c>
      <c r="E5756" s="47" t="s">
        <v>15673</v>
      </c>
      <c r="F5756" s="53">
        <v>88</v>
      </c>
      <c r="G5756" s="53">
        <f t="shared" si="179"/>
        <v>88</v>
      </c>
    </row>
    <row r="5757" spans="1:7" ht="42" x14ac:dyDescent="0.25">
      <c r="A5757" s="54" t="s">
        <v>15674</v>
      </c>
      <c r="B5757" s="54" t="s">
        <v>15675</v>
      </c>
      <c r="C5757" s="47" t="str">
        <f t="shared" si="178"/>
        <v>Formula</v>
      </c>
      <c r="D5757" s="54" t="s">
        <v>15676</v>
      </c>
      <c r="E5757" s="54" t="s">
        <v>15677</v>
      </c>
      <c r="F5757" s="55">
        <v>14</v>
      </c>
      <c r="G5757" s="53">
        <f t="shared" si="179"/>
        <v>14</v>
      </c>
    </row>
    <row r="5758" spans="1:7" ht="42" x14ac:dyDescent="0.25">
      <c r="A5758" s="47" t="s">
        <v>15678</v>
      </c>
      <c r="B5758" s="47" t="s">
        <v>15679</v>
      </c>
      <c r="C5758" s="47" t="str">
        <f t="shared" si="178"/>
        <v>Formula</v>
      </c>
      <c r="D5758" s="47" t="s">
        <v>15680</v>
      </c>
      <c r="E5758" s="47" t="s">
        <v>15681</v>
      </c>
      <c r="F5758" s="53">
        <v>59</v>
      </c>
      <c r="G5758" s="53">
        <f t="shared" si="179"/>
        <v>59</v>
      </c>
    </row>
    <row r="5759" spans="1:7" ht="42" x14ac:dyDescent="0.25">
      <c r="A5759" s="54" t="s">
        <v>15682</v>
      </c>
      <c r="B5759" s="54" t="s">
        <v>15683</v>
      </c>
      <c r="C5759" s="47" t="str">
        <f t="shared" si="178"/>
        <v>Formula</v>
      </c>
      <c r="D5759" s="54" t="s">
        <v>15684</v>
      </c>
      <c r="E5759" s="54" t="s">
        <v>15685</v>
      </c>
      <c r="F5759" s="55">
        <v>86</v>
      </c>
      <c r="G5759" s="53">
        <f t="shared" si="179"/>
        <v>86</v>
      </c>
    </row>
    <row r="5760" spans="1:7" ht="42" x14ac:dyDescent="0.25">
      <c r="A5760" s="47" t="s">
        <v>15686</v>
      </c>
      <c r="B5760" s="47" t="s">
        <v>15687</v>
      </c>
      <c r="C5760" s="47" t="str">
        <f t="shared" si="178"/>
        <v>Formula</v>
      </c>
      <c r="D5760" s="47" t="s">
        <v>15688</v>
      </c>
      <c r="E5760" s="47" t="s">
        <v>15689</v>
      </c>
      <c r="F5760" s="53">
        <v>14</v>
      </c>
      <c r="G5760" s="53">
        <f t="shared" si="179"/>
        <v>14</v>
      </c>
    </row>
    <row r="5761" spans="1:7" ht="31.5" x14ac:dyDescent="0.25">
      <c r="A5761" s="54" t="s">
        <v>15690</v>
      </c>
      <c r="B5761" s="54" t="s">
        <v>15691</v>
      </c>
      <c r="C5761" s="47" t="str">
        <f t="shared" si="178"/>
        <v>Formula</v>
      </c>
      <c r="D5761" s="54" t="s">
        <v>7730</v>
      </c>
      <c r="E5761" s="54" t="s">
        <v>15692</v>
      </c>
      <c r="F5761" s="55">
        <v>171</v>
      </c>
      <c r="G5761" s="53">
        <f t="shared" si="179"/>
        <v>171</v>
      </c>
    </row>
    <row r="5762" spans="1:7" ht="42" x14ac:dyDescent="0.25">
      <c r="A5762" s="47" t="s">
        <v>15693</v>
      </c>
      <c r="B5762" s="47" t="s">
        <v>15694</v>
      </c>
      <c r="C5762" s="47" t="str">
        <f t="shared" si="178"/>
        <v>Formula</v>
      </c>
      <c r="D5762" s="47" t="s">
        <v>15695</v>
      </c>
      <c r="E5762" s="47" t="s">
        <v>15696</v>
      </c>
      <c r="F5762" s="53">
        <v>20</v>
      </c>
      <c r="G5762" s="53">
        <f t="shared" si="179"/>
        <v>20</v>
      </c>
    </row>
    <row r="5763" spans="1:7" ht="42" x14ac:dyDescent="0.25">
      <c r="A5763" s="54" t="s">
        <v>15697</v>
      </c>
      <c r="B5763" s="54" t="s">
        <v>15698</v>
      </c>
      <c r="C5763" s="47" t="str">
        <f t="shared" ref="C5763:C5826" si="180">IF(ISTEXT(VLOOKUP(B5763,$I$2:$I$11,1,FALSE)),"Alt sub","Formula")</f>
        <v>Formula</v>
      </c>
      <c r="D5763" s="54" t="s">
        <v>15699</v>
      </c>
      <c r="E5763" s="54" t="s">
        <v>15700</v>
      </c>
      <c r="F5763" s="55">
        <v>40</v>
      </c>
      <c r="G5763" s="53">
        <f t="shared" ref="G5763:G5826" si="181">SUMIF(B:B,B5763,F:F)</f>
        <v>40</v>
      </c>
    </row>
    <row r="5764" spans="1:7" ht="42" x14ac:dyDescent="0.25">
      <c r="A5764" s="47" t="s">
        <v>15701</v>
      </c>
      <c r="B5764" s="47" t="s">
        <v>15702</v>
      </c>
      <c r="C5764" s="47" t="str">
        <f t="shared" si="180"/>
        <v>Formula</v>
      </c>
      <c r="D5764" s="47" t="s">
        <v>15703</v>
      </c>
      <c r="E5764" s="47" t="s">
        <v>15704</v>
      </c>
      <c r="F5764" s="53">
        <v>20</v>
      </c>
      <c r="G5764" s="53">
        <f t="shared" si="181"/>
        <v>20</v>
      </c>
    </row>
    <row r="5765" spans="1:7" ht="52.5" x14ac:dyDescent="0.25">
      <c r="A5765" s="54" t="s">
        <v>15705</v>
      </c>
      <c r="B5765" s="54" t="s">
        <v>15706</v>
      </c>
      <c r="C5765" s="47" t="str">
        <f t="shared" si="180"/>
        <v>Formula</v>
      </c>
      <c r="D5765" s="54" t="s">
        <v>15707</v>
      </c>
      <c r="E5765" s="54" t="s">
        <v>15708</v>
      </c>
      <c r="F5765" s="55">
        <v>22</v>
      </c>
      <c r="G5765" s="53">
        <f t="shared" si="181"/>
        <v>22</v>
      </c>
    </row>
    <row r="5766" spans="1:7" ht="42" x14ac:dyDescent="0.25">
      <c r="A5766" s="47" t="s">
        <v>15709</v>
      </c>
      <c r="B5766" s="47" t="s">
        <v>15710</v>
      </c>
      <c r="C5766" s="47" t="str">
        <f t="shared" si="180"/>
        <v>Formula</v>
      </c>
      <c r="D5766" s="47" t="s">
        <v>15711</v>
      </c>
      <c r="E5766" s="47" t="s">
        <v>15712</v>
      </c>
      <c r="F5766" s="53">
        <v>124</v>
      </c>
      <c r="G5766" s="53">
        <f t="shared" si="181"/>
        <v>124</v>
      </c>
    </row>
    <row r="5767" spans="1:7" ht="42" x14ac:dyDescent="0.25">
      <c r="A5767" s="54" t="s">
        <v>15713</v>
      </c>
      <c r="B5767" s="54" t="s">
        <v>15714</v>
      </c>
      <c r="C5767" s="47" t="str">
        <f t="shared" si="180"/>
        <v>Formula</v>
      </c>
      <c r="D5767" s="54" t="s">
        <v>15715</v>
      </c>
      <c r="E5767" s="54" t="s">
        <v>15716</v>
      </c>
      <c r="F5767" s="55">
        <v>40</v>
      </c>
      <c r="G5767" s="53">
        <f t="shared" si="181"/>
        <v>40</v>
      </c>
    </row>
    <row r="5768" spans="1:7" ht="42" x14ac:dyDescent="0.25">
      <c r="A5768" s="47" t="s">
        <v>15717</v>
      </c>
      <c r="B5768" s="47" t="s">
        <v>15718</v>
      </c>
      <c r="C5768" s="47" t="str">
        <f t="shared" si="180"/>
        <v>Formula</v>
      </c>
      <c r="D5768" s="47" t="s">
        <v>15719</v>
      </c>
      <c r="E5768" s="47" t="s">
        <v>15720</v>
      </c>
      <c r="F5768" s="53">
        <v>26</v>
      </c>
      <c r="G5768" s="53">
        <f t="shared" si="181"/>
        <v>26</v>
      </c>
    </row>
    <row r="5769" spans="1:7" ht="42" x14ac:dyDescent="0.25">
      <c r="A5769" s="54" t="s">
        <v>15721</v>
      </c>
      <c r="B5769" s="54" t="s">
        <v>15722</v>
      </c>
      <c r="C5769" s="47" t="str">
        <f t="shared" si="180"/>
        <v>Formula</v>
      </c>
      <c r="D5769" s="54" t="s">
        <v>15723</v>
      </c>
      <c r="E5769" s="54" t="s">
        <v>15724</v>
      </c>
      <c r="F5769" s="55">
        <v>26</v>
      </c>
      <c r="G5769" s="53">
        <f t="shared" si="181"/>
        <v>26</v>
      </c>
    </row>
    <row r="5770" spans="1:7" ht="31.5" x14ac:dyDescent="0.25">
      <c r="A5770" s="47" t="s">
        <v>15725</v>
      </c>
      <c r="B5770" s="47" t="s">
        <v>15726</v>
      </c>
      <c r="C5770" s="47" t="str">
        <f t="shared" si="180"/>
        <v>Formula</v>
      </c>
      <c r="D5770" s="47" t="s">
        <v>15727</v>
      </c>
      <c r="E5770" s="47" t="s">
        <v>15728</v>
      </c>
      <c r="F5770" s="53">
        <v>122</v>
      </c>
      <c r="G5770" s="53">
        <f t="shared" si="181"/>
        <v>122</v>
      </c>
    </row>
    <row r="5771" spans="1:7" ht="42" x14ac:dyDescent="0.25">
      <c r="A5771" s="54" t="s">
        <v>15729</v>
      </c>
      <c r="B5771" s="54" t="s">
        <v>15730</v>
      </c>
      <c r="C5771" s="47" t="str">
        <f t="shared" si="180"/>
        <v>Formula</v>
      </c>
      <c r="D5771" s="54" t="s">
        <v>15731</v>
      </c>
      <c r="E5771" s="54" t="s">
        <v>15732</v>
      </c>
      <c r="F5771" s="55">
        <v>50</v>
      </c>
      <c r="G5771" s="53">
        <f t="shared" si="181"/>
        <v>50</v>
      </c>
    </row>
    <row r="5772" spans="1:7" ht="42" x14ac:dyDescent="0.25">
      <c r="A5772" s="47" t="s">
        <v>15733</v>
      </c>
      <c r="B5772" s="47" t="s">
        <v>15734</v>
      </c>
      <c r="C5772" s="47" t="str">
        <f t="shared" si="180"/>
        <v>Formula</v>
      </c>
      <c r="D5772" s="47" t="s">
        <v>15735</v>
      </c>
      <c r="E5772" s="47" t="s">
        <v>15736</v>
      </c>
      <c r="F5772" s="53">
        <v>16</v>
      </c>
      <c r="G5772" s="53">
        <f t="shared" si="181"/>
        <v>16</v>
      </c>
    </row>
    <row r="5773" spans="1:7" ht="42" x14ac:dyDescent="0.25">
      <c r="A5773" s="54" t="s">
        <v>15737</v>
      </c>
      <c r="B5773" s="54" t="s">
        <v>15738</v>
      </c>
      <c r="C5773" s="47" t="str">
        <f t="shared" si="180"/>
        <v>Formula</v>
      </c>
      <c r="D5773" s="54" t="s">
        <v>15739</v>
      </c>
      <c r="E5773" s="54" t="s">
        <v>15740</v>
      </c>
      <c r="F5773" s="55">
        <v>169</v>
      </c>
      <c r="G5773" s="53">
        <f t="shared" si="181"/>
        <v>169</v>
      </c>
    </row>
    <row r="5774" spans="1:7" ht="42" x14ac:dyDescent="0.25">
      <c r="A5774" s="47" t="s">
        <v>15741</v>
      </c>
      <c r="B5774" s="47" t="s">
        <v>15742</v>
      </c>
      <c r="C5774" s="47" t="str">
        <f t="shared" si="180"/>
        <v>Formula</v>
      </c>
      <c r="D5774" s="47" t="s">
        <v>10430</v>
      </c>
      <c r="E5774" s="47" t="s">
        <v>15743</v>
      </c>
      <c r="F5774" s="53">
        <v>92</v>
      </c>
      <c r="G5774" s="53">
        <f t="shared" si="181"/>
        <v>92</v>
      </c>
    </row>
    <row r="5775" spans="1:7" ht="42" x14ac:dyDescent="0.25">
      <c r="A5775" s="54" t="s">
        <v>15744</v>
      </c>
      <c r="B5775" s="54" t="s">
        <v>15745</v>
      </c>
      <c r="C5775" s="47" t="str">
        <f t="shared" si="180"/>
        <v>Formula</v>
      </c>
      <c r="D5775" s="54" t="s">
        <v>15746</v>
      </c>
      <c r="E5775" s="54" t="s">
        <v>15747</v>
      </c>
      <c r="F5775" s="55">
        <v>196</v>
      </c>
      <c r="G5775" s="53">
        <f t="shared" si="181"/>
        <v>196</v>
      </c>
    </row>
    <row r="5776" spans="1:7" ht="42" x14ac:dyDescent="0.25">
      <c r="A5776" s="47" t="s">
        <v>15748</v>
      </c>
      <c r="B5776" s="47" t="s">
        <v>15749</v>
      </c>
      <c r="C5776" s="47" t="str">
        <f t="shared" si="180"/>
        <v>Formula</v>
      </c>
      <c r="D5776" s="47" t="s">
        <v>10281</v>
      </c>
      <c r="E5776" s="47" t="s">
        <v>15750</v>
      </c>
      <c r="F5776" s="53">
        <v>16</v>
      </c>
      <c r="G5776" s="53">
        <f t="shared" si="181"/>
        <v>16</v>
      </c>
    </row>
    <row r="5777" spans="1:7" ht="42" x14ac:dyDescent="0.25">
      <c r="A5777" s="54" t="s">
        <v>15751</v>
      </c>
      <c r="B5777" s="54" t="s">
        <v>15752</v>
      </c>
      <c r="C5777" s="47" t="str">
        <f t="shared" si="180"/>
        <v>Formula</v>
      </c>
      <c r="D5777" s="54" t="s">
        <v>15753</v>
      </c>
      <c r="E5777" s="54" t="s">
        <v>15754</v>
      </c>
      <c r="F5777" s="55">
        <v>157</v>
      </c>
      <c r="G5777" s="53">
        <f t="shared" si="181"/>
        <v>351</v>
      </c>
    </row>
    <row r="5778" spans="1:7" ht="42" x14ac:dyDescent="0.25">
      <c r="A5778" s="47" t="s">
        <v>15755</v>
      </c>
      <c r="B5778" s="47" t="s">
        <v>15752</v>
      </c>
      <c r="C5778" s="47" t="str">
        <f t="shared" si="180"/>
        <v>Formula</v>
      </c>
      <c r="D5778" s="47" t="s">
        <v>15753</v>
      </c>
      <c r="E5778" s="47" t="s">
        <v>15756</v>
      </c>
      <c r="F5778" s="53">
        <v>194</v>
      </c>
      <c r="G5778" s="53">
        <f t="shared" si="181"/>
        <v>351</v>
      </c>
    </row>
    <row r="5779" spans="1:7" ht="42" x14ac:dyDescent="0.25">
      <c r="A5779" s="54" t="s">
        <v>15757</v>
      </c>
      <c r="B5779" s="54" t="s">
        <v>15758</v>
      </c>
      <c r="C5779" s="47" t="str">
        <f t="shared" si="180"/>
        <v>Formula</v>
      </c>
      <c r="D5779" s="54" t="s">
        <v>15759</v>
      </c>
      <c r="E5779" s="54" t="s">
        <v>15760</v>
      </c>
      <c r="F5779" s="55">
        <v>40</v>
      </c>
      <c r="G5779" s="53">
        <f t="shared" si="181"/>
        <v>40</v>
      </c>
    </row>
    <row r="5780" spans="1:7" ht="42" x14ac:dyDescent="0.25">
      <c r="A5780" s="47" t="s">
        <v>15761</v>
      </c>
      <c r="B5780" s="47" t="s">
        <v>15762</v>
      </c>
      <c r="C5780" s="47" t="str">
        <f t="shared" si="180"/>
        <v>Formula</v>
      </c>
      <c r="D5780" s="47" t="s">
        <v>15763</v>
      </c>
      <c r="E5780" s="47" t="s">
        <v>15764</v>
      </c>
      <c r="F5780" s="53">
        <v>20</v>
      </c>
      <c r="G5780" s="53">
        <f t="shared" si="181"/>
        <v>20</v>
      </c>
    </row>
    <row r="5781" spans="1:7" ht="31.5" x14ac:dyDescent="0.25">
      <c r="A5781" s="54" t="s">
        <v>15765</v>
      </c>
      <c r="B5781" s="54" t="s">
        <v>15766</v>
      </c>
      <c r="C5781" s="47" t="str">
        <f t="shared" si="180"/>
        <v>Formula</v>
      </c>
      <c r="D5781" s="54" t="s">
        <v>15767</v>
      </c>
      <c r="E5781" s="54" t="s">
        <v>9976</v>
      </c>
      <c r="F5781" s="55">
        <v>197</v>
      </c>
      <c r="G5781" s="53">
        <f t="shared" si="181"/>
        <v>197</v>
      </c>
    </row>
    <row r="5782" spans="1:7" ht="42" x14ac:dyDescent="0.25">
      <c r="A5782" s="47" t="s">
        <v>15768</v>
      </c>
      <c r="B5782" s="47" t="s">
        <v>15769</v>
      </c>
      <c r="C5782" s="47" t="str">
        <f t="shared" si="180"/>
        <v>Formula</v>
      </c>
      <c r="D5782" s="47" t="s">
        <v>15770</v>
      </c>
      <c r="E5782" s="47" t="s">
        <v>15771</v>
      </c>
      <c r="F5782" s="53">
        <v>40</v>
      </c>
      <c r="G5782" s="53">
        <f t="shared" si="181"/>
        <v>40</v>
      </c>
    </row>
    <row r="5783" spans="1:7" ht="42" x14ac:dyDescent="0.25">
      <c r="A5783" s="54" t="s">
        <v>15772</v>
      </c>
      <c r="B5783" s="54" t="s">
        <v>15773</v>
      </c>
      <c r="C5783" s="47" t="str">
        <f t="shared" si="180"/>
        <v>Formula</v>
      </c>
      <c r="D5783" s="54" t="s">
        <v>15774</v>
      </c>
      <c r="E5783" s="54" t="s">
        <v>15775</v>
      </c>
      <c r="F5783" s="55">
        <v>34</v>
      </c>
      <c r="G5783" s="53">
        <f t="shared" si="181"/>
        <v>34</v>
      </c>
    </row>
    <row r="5784" spans="1:7" ht="42" x14ac:dyDescent="0.25">
      <c r="A5784" s="47" t="s">
        <v>15776</v>
      </c>
      <c r="B5784" s="47" t="s">
        <v>15777</v>
      </c>
      <c r="C5784" s="47" t="str">
        <f t="shared" si="180"/>
        <v>Formula</v>
      </c>
      <c r="D5784" s="47" t="s">
        <v>15778</v>
      </c>
      <c r="E5784" s="47" t="s">
        <v>15779</v>
      </c>
      <c r="F5784" s="53">
        <v>66</v>
      </c>
      <c r="G5784" s="53">
        <f t="shared" si="181"/>
        <v>66</v>
      </c>
    </row>
    <row r="5785" spans="1:7" ht="42" x14ac:dyDescent="0.25">
      <c r="A5785" s="54" t="s">
        <v>15780</v>
      </c>
      <c r="B5785" s="54" t="s">
        <v>15781</v>
      </c>
      <c r="C5785" s="47" t="str">
        <f t="shared" si="180"/>
        <v>Formula</v>
      </c>
      <c r="D5785" s="54" t="s">
        <v>15782</v>
      </c>
      <c r="E5785" s="54" t="s">
        <v>15783</v>
      </c>
      <c r="F5785" s="55">
        <v>70</v>
      </c>
      <c r="G5785" s="53">
        <f t="shared" si="181"/>
        <v>70</v>
      </c>
    </row>
    <row r="5786" spans="1:7" ht="31.5" x14ac:dyDescent="0.25">
      <c r="A5786" s="47" t="s">
        <v>15784</v>
      </c>
      <c r="B5786" s="47" t="s">
        <v>15785</v>
      </c>
      <c r="C5786" s="47" t="str">
        <f t="shared" si="180"/>
        <v>Formula</v>
      </c>
      <c r="D5786" s="47" t="s">
        <v>15786</v>
      </c>
      <c r="E5786" s="47" t="s">
        <v>15787</v>
      </c>
      <c r="F5786" s="53">
        <v>180</v>
      </c>
      <c r="G5786" s="53">
        <f t="shared" si="181"/>
        <v>180</v>
      </c>
    </row>
    <row r="5787" spans="1:7" ht="42" x14ac:dyDescent="0.25">
      <c r="A5787" s="54" t="s">
        <v>15788</v>
      </c>
      <c r="B5787" s="54" t="s">
        <v>15789</v>
      </c>
      <c r="C5787" s="47" t="str">
        <f t="shared" si="180"/>
        <v>Formula</v>
      </c>
      <c r="D5787" s="54" t="s">
        <v>15790</v>
      </c>
      <c r="E5787" s="54" t="s">
        <v>15791</v>
      </c>
      <c r="F5787" s="55">
        <v>36</v>
      </c>
      <c r="G5787" s="53">
        <f t="shared" si="181"/>
        <v>36</v>
      </c>
    </row>
    <row r="5788" spans="1:7" ht="42" x14ac:dyDescent="0.25">
      <c r="A5788" s="47" t="s">
        <v>15792</v>
      </c>
      <c r="B5788" s="47" t="s">
        <v>15793</v>
      </c>
      <c r="C5788" s="47" t="str">
        <f t="shared" si="180"/>
        <v>Formula</v>
      </c>
      <c r="D5788" s="47" t="s">
        <v>15794</v>
      </c>
      <c r="E5788" s="47" t="s">
        <v>15795</v>
      </c>
      <c r="F5788" s="53">
        <v>24</v>
      </c>
      <c r="G5788" s="53">
        <f t="shared" si="181"/>
        <v>24</v>
      </c>
    </row>
    <row r="5789" spans="1:7" ht="42" x14ac:dyDescent="0.25">
      <c r="A5789" s="54" t="s">
        <v>15796</v>
      </c>
      <c r="B5789" s="54" t="s">
        <v>15797</v>
      </c>
      <c r="C5789" s="47" t="str">
        <f t="shared" si="180"/>
        <v>Formula</v>
      </c>
      <c r="D5789" s="54" t="s">
        <v>10027</v>
      </c>
      <c r="E5789" s="54" t="s">
        <v>15798</v>
      </c>
      <c r="F5789" s="55">
        <v>100</v>
      </c>
      <c r="G5789" s="53">
        <f t="shared" si="181"/>
        <v>100</v>
      </c>
    </row>
    <row r="5790" spans="1:7" ht="31.5" x14ac:dyDescent="0.25">
      <c r="A5790" s="47" t="s">
        <v>15799</v>
      </c>
      <c r="B5790" s="47" t="s">
        <v>15800</v>
      </c>
      <c r="C5790" s="47" t="str">
        <f t="shared" si="180"/>
        <v>Formula</v>
      </c>
      <c r="D5790" s="47" t="s">
        <v>15801</v>
      </c>
      <c r="E5790" s="47" t="s">
        <v>15802</v>
      </c>
      <c r="F5790" s="53">
        <v>151</v>
      </c>
      <c r="G5790" s="53">
        <f t="shared" si="181"/>
        <v>191</v>
      </c>
    </row>
    <row r="5791" spans="1:7" ht="31.5" x14ac:dyDescent="0.25">
      <c r="A5791" s="54" t="s">
        <v>15803</v>
      </c>
      <c r="B5791" s="54" t="s">
        <v>15800</v>
      </c>
      <c r="C5791" s="47" t="str">
        <f t="shared" si="180"/>
        <v>Formula</v>
      </c>
      <c r="D5791" s="54" t="s">
        <v>15801</v>
      </c>
      <c r="E5791" s="54" t="s">
        <v>15804</v>
      </c>
      <c r="F5791" s="55">
        <v>40</v>
      </c>
      <c r="G5791" s="53">
        <f t="shared" si="181"/>
        <v>191</v>
      </c>
    </row>
    <row r="5792" spans="1:7" ht="42" x14ac:dyDescent="0.25">
      <c r="A5792" s="47" t="s">
        <v>15805</v>
      </c>
      <c r="B5792" s="47" t="s">
        <v>15806</v>
      </c>
      <c r="C5792" s="47" t="str">
        <f t="shared" si="180"/>
        <v>Formula</v>
      </c>
      <c r="D5792" s="47" t="s">
        <v>15807</v>
      </c>
      <c r="E5792" s="47" t="s">
        <v>15808</v>
      </c>
      <c r="F5792" s="53">
        <v>26</v>
      </c>
      <c r="G5792" s="53">
        <f t="shared" si="181"/>
        <v>26</v>
      </c>
    </row>
    <row r="5793" spans="1:7" ht="42" x14ac:dyDescent="0.25">
      <c r="A5793" s="54" t="s">
        <v>15809</v>
      </c>
      <c r="B5793" s="54" t="s">
        <v>15810</v>
      </c>
      <c r="C5793" s="47" t="str">
        <f t="shared" si="180"/>
        <v>Formula</v>
      </c>
      <c r="D5793" s="54" t="s">
        <v>15811</v>
      </c>
      <c r="E5793" s="54" t="s">
        <v>15812</v>
      </c>
      <c r="F5793" s="55">
        <v>34</v>
      </c>
      <c r="G5793" s="53">
        <f t="shared" si="181"/>
        <v>34</v>
      </c>
    </row>
    <row r="5794" spans="1:7" ht="42" x14ac:dyDescent="0.25">
      <c r="A5794" s="47" t="s">
        <v>15813</v>
      </c>
      <c r="B5794" s="47" t="s">
        <v>15814</v>
      </c>
      <c r="C5794" s="47" t="str">
        <f t="shared" si="180"/>
        <v>Formula</v>
      </c>
      <c r="D5794" s="47" t="s">
        <v>15815</v>
      </c>
      <c r="E5794" s="47" t="s">
        <v>15816</v>
      </c>
      <c r="F5794" s="53">
        <v>121</v>
      </c>
      <c r="G5794" s="53">
        <f t="shared" si="181"/>
        <v>121</v>
      </c>
    </row>
    <row r="5795" spans="1:7" ht="31.5" x14ac:dyDescent="0.25">
      <c r="A5795" s="54" t="s">
        <v>15817</v>
      </c>
      <c r="B5795" s="54" t="s">
        <v>15818</v>
      </c>
      <c r="C5795" s="47" t="str">
        <f t="shared" si="180"/>
        <v>Formula</v>
      </c>
      <c r="D5795" s="54" t="s">
        <v>15819</v>
      </c>
      <c r="E5795" s="54" t="s">
        <v>15820</v>
      </c>
      <c r="F5795" s="55">
        <v>116</v>
      </c>
      <c r="G5795" s="53">
        <f t="shared" si="181"/>
        <v>116</v>
      </c>
    </row>
    <row r="5796" spans="1:7" ht="31.5" x14ac:dyDescent="0.25">
      <c r="A5796" s="47" t="s">
        <v>15821</v>
      </c>
      <c r="B5796" s="47" t="s">
        <v>15822</v>
      </c>
      <c r="C5796" s="47" t="str">
        <f t="shared" si="180"/>
        <v>Formula</v>
      </c>
      <c r="D5796" s="47" t="s">
        <v>12871</v>
      </c>
      <c r="E5796" s="47" t="s">
        <v>15823</v>
      </c>
      <c r="F5796" s="53">
        <v>100</v>
      </c>
      <c r="G5796" s="53">
        <f t="shared" si="181"/>
        <v>100</v>
      </c>
    </row>
    <row r="5797" spans="1:7" ht="42" x14ac:dyDescent="0.25">
      <c r="A5797" s="54" t="s">
        <v>15824</v>
      </c>
      <c r="B5797" s="54" t="s">
        <v>15825</v>
      </c>
      <c r="C5797" s="47" t="str">
        <f t="shared" si="180"/>
        <v>Formula</v>
      </c>
      <c r="D5797" s="54" t="s">
        <v>15826</v>
      </c>
      <c r="E5797" s="54" t="s">
        <v>15827</v>
      </c>
      <c r="F5797" s="55">
        <v>36</v>
      </c>
      <c r="G5797" s="53">
        <f t="shared" si="181"/>
        <v>36</v>
      </c>
    </row>
    <row r="5798" spans="1:7" ht="42" x14ac:dyDescent="0.25">
      <c r="A5798" s="47" t="s">
        <v>15828</v>
      </c>
      <c r="B5798" s="47" t="s">
        <v>15829</v>
      </c>
      <c r="C5798" s="47" t="str">
        <f t="shared" si="180"/>
        <v>Formula</v>
      </c>
      <c r="D5798" s="47" t="s">
        <v>15830</v>
      </c>
      <c r="E5798" s="47" t="s">
        <v>6635</v>
      </c>
      <c r="F5798" s="53">
        <v>102</v>
      </c>
      <c r="G5798" s="53">
        <f t="shared" si="181"/>
        <v>102</v>
      </c>
    </row>
    <row r="5799" spans="1:7" ht="21" x14ac:dyDescent="0.25">
      <c r="A5799" s="54" t="s">
        <v>15831</v>
      </c>
      <c r="B5799" s="54" t="s">
        <v>15832</v>
      </c>
      <c r="C5799" s="47" t="str">
        <f t="shared" si="180"/>
        <v>Formula</v>
      </c>
      <c r="D5799" s="54" t="s">
        <v>15833</v>
      </c>
      <c r="E5799" s="54" t="s">
        <v>4944</v>
      </c>
      <c r="F5799" s="55">
        <v>40</v>
      </c>
      <c r="G5799" s="53">
        <f t="shared" si="181"/>
        <v>40</v>
      </c>
    </row>
    <row r="5800" spans="1:7" ht="31.5" x14ac:dyDescent="0.25">
      <c r="A5800" s="47" t="s">
        <v>15834</v>
      </c>
      <c r="B5800" s="47" t="s">
        <v>15835</v>
      </c>
      <c r="C5800" s="47" t="str">
        <f t="shared" si="180"/>
        <v>Formula</v>
      </c>
      <c r="D5800" s="47" t="s">
        <v>15836</v>
      </c>
      <c r="E5800" s="47" t="s">
        <v>4944</v>
      </c>
      <c r="F5800" s="53">
        <v>52</v>
      </c>
      <c r="G5800" s="53">
        <f t="shared" si="181"/>
        <v>52</v>
      </c>
    </row>
    <row r="5801" spans="1:7" ht="31.5" x14ac:dyDescent="0.25">
      <c r="A5801" s="54" t="s">
        <v>15837</v>
      </c>
      <c r="B5801" s="54" t="s">
        <v>15838</v>
      </c>
      <c r="C5801" s="47" t="str">
        <f t="shared" si="180"/>
        <v>Formula</v>
      </c>
      <c r="D5801" s="54" t="s">
        <v>15839</v>
      </c>
      <c r="E5801" s="54" t="s">
        <v>4944</v>
      </c>
      <c r="F5801" s="55">
        <v>54</v>
      </c>
      <c r="G5801" s="53">
        <f t="shared" si="181"/>
        <v>54</v>
      </c>
    </row>
    <row r="5802" spans="1:7" ht="21" x14ac:dyDescent="0.25">
      <c r="A5802" s="47" t="s">
        <v>15840</v>
      </c>
      <c r="B5802" s="47" t="s">
        <v>15841</v>
      </c>
      <c r="C5802" s="47" t="str">
        <f t="shared" si="180"/>
        <v>Formula</v>
      </c>
      <c r="D5802" s="47" t="s">
        <v>15842</v>
      </c>
      <c r="E5802" s="47" t="s">
        <v>4944</v>
      </c>
      <c r="F5802" s="53">
        <v>26</v>
      </c>
      <c r="G5802" s="53">
        <f t="shared" si="181"/>
        <v>26</v>
      </c>
    </row>
    <row r="5803" spans="1:7" ht="31.5" x14ac:dyDescent="0.25">
      <c r="A5803" s="54" t="s">
        <v>15843</v>
      </c>
      <c r="B5803" s="54" t="s">
        <v>15844</v>
      </c>
      <c r="C5803" s="47" t="str">
        <f t="shared" si="180"/>
        <v>Formula</v>
      </c>
      <c r="D5803" s="54" t="s">
        <v>15845</v>
      </c>
      <c r="E5803" s="54" t="s">
        <v>4944</v>
      </c>
      <c r="F5803" s="55">
        <v>80</v>
      </c>
      <c r="G5803" s="53">
        <f t="shared" si="181"/>
        <v>80</v>
      </c>
    </row>
    <row r="5804" spans="1:7" ht="31.5" x14ac:dyDescent="0.25">
      <c r="A5804" s="47" t="s">
        <v>15846</v>
      </c>
      <c r="B5804" s="47" t="s">
        <v>15847</v>
      </c>
      <c r="C5804" s="47" t="str">
        <f t="shared" si="180"/>
        <v>Formula</v>
      </c>
      <c r="D5804" s="47" t="s">
        <v>15848</v>
      </c>
      <c r="E5804" s="47" t="s">
        <v>15849</v>
      </c>
      <c r="F5804" s="53">
        <v>193</v>
      </c>
      <c r="G5804" s="53">
        <f t="shared" si="181"/>
        <v>2221</v>
      </c>
    </row>
    <row r="5805" spans="1:7" ht="31.5" x14ac:dyDescent="0.25">
      <c r="A5805" s="54" t="s">
        <v>15850</v>
      </c>
      <c r="B5805" s="54" t="s">
        <v>15847</v>
      </c>
      <c r="C5805" s="47" t="str">
        <f t="shared" si="180"/>
        <v>Formula</v>
      </c>
      <c r="D5805" s="54" t="s">
        <v>15848</v>
      </c>
      <c r="E5805" s="54" t="s">
        <v>15851</v>
      </c>
      <c r="F5805" s="55">
        <v>74</v>
      </c>
      <c r="G5805" s="53">
        <f t="shared" si="181"/>
        <v>2221</v>
      </c>
    </row>
    <row r="5806" spans="1:7" ht="31.5" x14ac:dyDescent="0.25">
      <c r="A5806" s="47" t="s">
        <v>15852</v>
      </c>
      <c r="B5806" s="47" t="s">
        <v>15847</v>
      </c>
      <c r="C5806" s="47" t="str">
        <f t="shared" si="180"/>
        <v>Formula</v>
      </c>
      <c r="D5806" s="47" t="s">
        <v>15848</v>
      </c>
      <c r="E5806" s="47" t="s">
        <v>15853</v>
      </c>
      <c r="F5806" s="53">
        <v>67</v>
      </c>
      <c r="G5806" s="53">
        <f t="shared" si="181"/>
        <v>2221</v>
      </c>
    </row>
    <row r="5807" spans="1:7" ht="31.5" x14ac:dyDescent="0.25">
      <c r="A5807" s="54" t="s">
        <v>15854</v>
      </c>
      <c r="B5807" s="54" t="s">
        <v>15847</v>
      </c>
      <c r="C5807" s="47" t="str">
        <f t="shared" si="180"/>
        <v>Formula</v>
      </c>
      <c r="D5807" s="54" t="s">
        <v>15848</v>
      </c>
      <c r="E5807" s="54" t="s">
        <v>15855</v>
      </c>
      <c r="F5807" s="55">
        <v>18</v>
      </c>
      <c r="G5807" s="53">
        <f t="shared" si="181"/>
        <v>2221</v>
      </c>
    </row>
    <row r="5808" spans="1:7" ht="31.5" x14ac:dyDescent="0.25">
      <c r="A5808" s="47" t="s">
        <v>15856</v>
      </c>
      <c r="B5808" s="47" t="s">
        <v>15847</v>
      </c>
      <c r="C5808" s="47" t="str">
        <f t="shared" si="180"/>
        <v>Formula</v>
      </c>
      <c r="D5808" s="47" t="s">
        <v>15848</v>
      </c>
      <c r="E5808" s="47" t="s">
        <v>15857</v>
      </c>
      <c r="F5808" s="53">
        <v>157</v>
      </c>
      <c r="G5808" s="53">
        <f t="shared" si="181"/>
        <v>2221</v>
      </c>
    </row>
    <row r="5809" spans="1:7" ht="31.5" x14ac:dyDescent="0.25">
      <c r="A5809" s="54" t="s">
        <v>15858</v>
      </c>
      <c r="B5809" s="54" t="s">
        <v>15847</v>
      </c>
      <c r="C5809" s="47" t="str">
        <f t="shared" si="180"/>
        <v>Formula</v>
      </c>
      <c r="D5809" s="54" t="s">
        <v>15848</v>
      </c>
      <c r="E5809" s="54" t="s">
        <v>15859</v>
      </c>
      <c r="F5809" s="55">
        <v>16</v>
      </c>
      <c r="G5809" s="53">
        <f t="shared" si="181"/>
        <v>2221</v>
      </c>
    </row>
    <row r="5810" spans="1:7" ht="31.5" x14ac:dyDescent="0.25">
      <c r="A5810" s="47" t="s">
        <v>15860</v>
      </c>
      <c r="B5810" s="47" t="s">
        <v>15847</v>
      </c>
      <c r="C5810" s="47" t="str">
        <f t="shared" si="180"/>
        <v>Formula</v>
      </c>
      <c r="D5810" s="47" t="s">
        <v>15848</v>
      </c>
      <c r="E5810" s="47" t="s">
        <v>15861</v>
      </c>
      <c r="F5810" s="53">
        <v>19</v>
      </c>
      <c r="G5810" s="53">
        <f t="shared" si="181"/>
        <v>2221</v>
      </c>
    </row>
    <row r="5811" spans="1:7" ht="31.5" x14ac:dyDescent="0.25">
      <c r="A5811" s="54" t="s">
        <v>15862</v>
      </c>
      <c r="B5811" s="54" t="s">
        <v>15847</v>
      </c>
      <c r="C5811" s="47" t="str">
        <f t="shared" si="180"/>
        <v>Formula</v>
      </c>
      <c r="D5811" s="54" t="s">
        <v>15848</v>
      </c>
      <c r="E5811" s="54" t="s">
        <v>15863</v>
      </c>
      <c r="F5811" s="55">
        <v>37</v>
      </c>
      <c r="G5811" s="53">
        <f t="shared" si="181"/>
        <v>2221</v>
      </c>
    </row>
    <row r="5812" spans="1:7" ht="31.5" x14ac:dyDescent="0.25">
      <c r="A5812" s="47" t="s">
        <v>15864</v>
      </c>
      <c r="B5812" s="47" t="s">
        <v>15847</v>
      </c>
      <c r="C5812" s="47" t="str">
        <f t="shared" si="180"/>
        <v>Formula</v>
      </c>
      <c r="D5812" s="47" t="s">
        <v>15848</v>
      </c>
      <c r="E5812" s="47" t="s">
        <v>15865</v>
      </c>
      <c r="F5812" s="53">
        <v>43</v>
      </c>
      <c r="G5812" s="53">
        <f t="shared" si="181"/>
        <v>2221</v>
      </c>
    </row>
    <row r="5813" spans="1:7" ht="31.5" x14ac:dyDescent="0.25">
      <c r="A5813" s="54" t="s">
        <v>15866</v>
      </c>
      <c r="B5813" s="54" t="s">
        <v>15847</v>
      </c>
      <c r="C5813" s="47" t="str">
        <f t="shared" si="180"/>
        <v>Formula</v>
      </c>
      <c r="D5813" s="54" t="s">
        <v>15848</v>
      </c>
      <c r="E5813" s="54" t="s">
        <v>15867</v>
      </c>
      <c r="F5813" s="55">
        <v>46</v>
      </c>
      <c r="G5813" s="53">
        <f t="shared" si="181"/>
        <v>2221</v>
      </c>
    </row>
    <row r="5814" spans="1:7" ht="31.5" x14ac:dyDescent="0.25">
      <c r="A5814" s="47" t="s">
        <v>15868</v>
      </c>
      <c r="B5814" s="47" t="s">
        <v>15847</v>
      </c>
      <c r="C5814" s="47" t="str">
        <f t="shared" si="180"/>
        <v>Formula</v>
      </c>
      <c r="D5814" s="47" t="s">
        <v>15848</v>
      </c>
      <c r="E5814" s="47" t="s">
        <v>15869</v>
      </c>
      <c r="F5814" s="53">
        <v>385</v>
      </c>
      <c r="G5814" s="53">
        <f t="shared" si="181"/>
        <v>2221</v>
      </c>
    </row>
    <row r="5815" spans="1:7" ht="31.5" x14ac:dyDescent="0.25">
      <c r="A5815" s="54" t="s">
        <v>15870</v>
      </c>
      <c r="B5815" s="54" t="s">
        <v>15847</v>
      </c>
      <c r="C5815" s="47" t="str">
        <f t="shared" si="180"/>
        <v>Formula</v>
      </c>
      <c r="D5815" s="54" t="s">
        <v>15848</v>
      </c>
      <c r="E5815" s="54" t="s">
        <v>15871</v>
      </c>
      <c r="F5815" s="55">
        <v>67</v>
      </c>
      <c r="G5815" s="53">
        <f t="shared" si="181"/>
        <v>2221</v>
      </c>
    </row>
    <row r="5816" spans="1:7" ht="31.5" x14ac:dyDescent="0.25">
      <c r="A5816" s="47" t="s">
        <v>15872</v>
      </c>
      <c r="B5816" s="47" t="s">
        <v>15847</v>
      </c>
      <c r="C5816" s="47" t="str">
        <f t="shared" si="180"/>
        <v>Formula</v>
      </c>
      <c r="D5816" s="47" t="s">
        <v>15848</v>
      </c>
      <c r="E5816" s="47" t="s">
        <v>15873</v>
      </c>
      <c r="F5816" s="53">
        <v>16</v>
      </c>
      <c r="G5816" s="53">
        <f t="shared" si="181"/>
        <v>2221</v>
      </c>
    </row>
    <row r="5817" spans="1:7" ht="31.5" x14ac:dyDescent="0.25">
      <c r="A5817" s="54" t="s">
        <v>15874</v>
      </c>
      <c r="B5817" s="54" t="s">
        <v>15847</v>
      </c>
      <c r="C5817" s="47" t="str">
        <f t="shared" si="180"/>
        <v>Formula</v>
      </c>
      <c r="D5817" s="54" t="s">
        <v>15848</v>
      </c>
      <c r="E5817" s="54" t="s">
        <v>15875</v>
      </c>
      <c r="F5817" s="55">
        <v>10</v>
      </c>
      <c r="G5817" s="53">
        <f t="shared" si="181"/>
        <v>2221</v>
      </c>
    </row>
    <row r="5818" spans="1:7" ht="31.5" x14ac:dyDescent="0.25">
      <c r="A5818" s="47" t="s">
        <v>15876</v>
      </c>
      <c r="B5818" s="47" t="s">
        <v>15847</v>
      </c>
      <c r="C5818" s="47" t="str">
        <f t="shared" si="180"/>
        <v>Formula</v>
      </c>
      <c r="D5818" s="47" t="s">
        <v>15848</v>
      </c>
      <c r="E5818" s="47" t="s">
        <v>15877</v>
      </c>
      <c r="F5818" s="53">
        <v>122</v>
      </c>
      <c r="G5818" s="53">
        <f t="shared" si="181"/>
        <v>2221</v>
      </c>
    </row>
    <row r="5819" spans="1:7" ht="31.5" x14ac:dyDescent="0.25">
      <c r="A5819" s="54" t="s">
        <v>15878</v>
      </c>
      <c r="B5819" s="54" t="s">
        <v>15847</v>
      </c>
      <c r="C5819" s="47" t="str">
        <f t="shared" si="180"/>
        <v>Formula</v>
      </c>
      <c r="D5819" s="54" t="s">
        <v>15848</v>
      </c>
      <c r="E5819" s="54" t="s">
        <v>15879</v>
      </c>
      <c r="F5819" s="55">
        <v>100</v>
      </c>
      <c r="G5819" s="53">
        <f t="shared" si="181"/>
        <v>2221</v>
      </c>
    </row>
    <row r="5820" spans="1:7" ht="31.5" x14ac:dyDescent="0.25">
      <c r="A5820" s="47" t="s">
        <v>15880</v>
      </c>
      <c r="B5820" s="47" t="s">
        <v>15847</v>
      </c>
      <c r="C5820" s="47" t="str">
        <f t="shared" si="180"/>
        <v>Formula</v>
      </c>
      <c r="D5820" s="47" t="s">
        <v>15848</v>
      </c>
      <c r="E5820" s="47" t="s">
        <v>15881</v>
      </c>
      <c r="F5820" s="53">
        <v>8</v>
      </c>
      <c r="G5820" s="53">
        <f t="shared" si="181"/>
        <v>2221</v>
      </c>
    </row>
    <row r="5821" spans="1:7" ht="31.5" x14ac:dyDescent="0.25">
      <c r="A5821" s="54" t="s">
        <v>15882</v>
      </c>
      <c r="B5821" s="54" t="s">
        <v>15847</v>
      </c>
      <c r="C5821" s="47" t="str">
        <f t="shared" si="180"/>
        <v>Formula</v>
      </c>
      <c r="D5821" s="54" t="s">
        <v>15848</v>
      </c>
      <c r="E5821" s="54" t="s">
        <v>15883</v>
      </c>
      <c r="F5821" s="55">
        <v>67</v>
      </c>
      <c r="G5821" s="53">
        <f t="shared" si="181"/>
        <v>2221</v>
      </c>
    </row>
    <row r="5822" spans="1:7" ht="31.5" x14ac:dyDescent="0.25">
      <c r="A5822" s="47" t="s">
        <v>15884</v>
      </c>
      <c r="B5822" s="47" t="s">
        <v>15847</v>
      </c>
      <c r="C5822" s="47" t="str">
        <f t="shared" si="180"/>
        <v>Formula</v>
      </c>
      <c r="D5822" s="47" t="s">
        <v>15848</v>
      </c>
      <c r="E5822" s="47" t="s">
        <v>15885</v>
      </c>
      <c r="F5822" s="53">
        <v>60</v>
      </c>
      <c r="G5822" s="53">
        <f t="shared" si="181"/>
        <v>2221</v>
      </c>
    </row>
    <row r="5823" spans="1:7" ht="31.5" x14ac:dyDescent="0.25">
      <c r="A5823" s="54" t="s">
        <v>15886</v>
      </c>
      <c r="B5823" s="54" t="s">
        <v>15847</v>
      </c>
      <c r="C5823" s="47" t="str">
        <f t="shared" si="180"/>
        <v>Formula</v>
      </c>
      <c r="D5823" s="54" t="s">
        <v>15848</v>
      </c>
      <c r="E5823" s="54" t="s">
        <v>15887</v>
      </c>
      <c r="F5823" s="55">
        <v>35</v>
      </c>
      <c r="G5823" s="53">
        <f t="shared" si="181"/>
        <v>2221</v>
      </c>
    </row>
    <row r="5824" spans="1:7" ht="31.5" x14ac:dyDescent="0.25">
      <c r="A5824" s="47" t="s">
        <v>15888</v>
      </c>
      <c r="B5824" s="47" t="s">
        <v>15847</v>
      </c>
      <c r="C5824" s="47" t="str">
        <f t="shared" si="180"/>
        <v>Formula</v>
      </c>
      <c r="D5824" s="47" t="s">
        <v>15848</v>
      </c>
      <c r="E5824" s="47" t="s">
        <v>15889</v>
      </c>
      <c r="F5824" s="53">
        <v>3</v>
      </c>
      <c r="G5824" s="53">
        <f t="shared" si="181"/>
        <v>2221</v>
      </c>
    </row>
    <row r="5825" spans="1:7" ht="31.5" x14ac:dyDescent="0.25">
      <c r="A5825" s="54" t="s">
        <v>15890</v>
      </c>
      <c r="B5825" s="54" t="s">
        <v>15847</v>
      </c>
      <c r="C5825" s="47" t="str">
        <f t="shared" si="180"/>
        <v>Formula</v>
      </c>
      <c r="D5825" s="54" t="s">
        <v>15848</v>
      </c>
      <c r="E5825" s="54" t="s">
        <v>15891</v>
      </c>
      <c r="F5825" s="55">
        <v>29</v>
      </c>
      <c r="G5825" s="53">
        <f t="shared" si="181"/>
        <v>2221</v>
      </c>
    </row>
    <row r="5826" spans="1:7" ht="31.5" x14ac:dyDescent="0.25">
      <c r="A5826" s="47" t="s">
        <v>15892</v>
      </c>
      <c r="B5826" s="47" t="s">
        <v>15847</v>
      </c>
      <c r="C5826" s="47" t="str">
        <f t="shared" si="180"/>
        <v>Formula</v>
      </c>
      <c r="D5826" s="47" t="s">
        <v>15848</v>
      </c>
      <c r="E5826" s="47" t="s">
        <v>15893</v>
      </c>
      <c r="F5826" s="53">
        <v>40</v>
      </c>
      <c r="G5826" s="53">
        <f t="shared" si="181"/>
        <v>2221</v>
      </c>
    </row>
    <row r="5827" spans="1:7" ht="31.5" x14ac:dyDescent="0.25">
      <c r="A5827" s="54" t="s">
        <v>15894</v>
      </c>
      <c r="B5827" s="54" t="s">
        <v>15847</v>
      </c>
      <c r="C5827" s="47" t="str">
        <f t="shared" ref="C5827:C5890" si="182">IF(ISTEXT(VLOOKUP(B5827,$I$2:$I$11,1,FALSE)),"Alt sub","Formula")</f>
        <v>Formula</v>
      </c>
      <c r="D5827" s="54" t="s">
        <v>15848</v>
      </c>
      <c r="E5827" s="54" t="s">
        <v>15895</v>
      </c>
      <c r="F5827" s="55">
        <v>16</v>
      </c>
      <c r="G5827" s="53">
        <f t="shared" ref="G5827:G5890" si="183">SUMIF(B:B,B5827,F:F)</f>
        <v>2221</v>
      </c>
    </row>
    <row r="5828" spans="1:7" ht="31.5" x14ac:dyDescent="0.25">
      <c r="A5828" s="47" t="s">
        <v>15896</v>
      </c>
      <c r="B5828" s="47" t="s">
        <v>15847</v>
      </c>
      <c r="C5828" s="47" t="str">
        <f t="shared" si="182"/>
        <v>Formula</v>
      </c>
      <c r="D5828" s="47" t="s">
        <v>15848</v>
      </c>
      <c r="E5828" s="47" t="s">
        <v>15897</v>
      </c>
      <c r="F5828" s="53">
        <v>90</v>
      </c>
      <c r="G5828" s="53">
        <f t="shared" si="183"/>
        <v>2221</v>
      </c>
    </row>
    <row r="5829" spans="1:7" ht="31.5" x14ac:dyDescent="0.25">
      <c r="A5829" s="54" t="s">
        <v>15898</v>
      </c>
      <c r="B5829" s="54" t="s">
        <v>15847</v>
      </c>
      <c r="C5829" s="47" t="str">
        <f t="shared" si="182"/>
        <v>Formula</v>
      </c>
      <c r="D5829" s="54" t="s">
        <v>15848</v>
      </c>
      <c r="E5829" s="54" t="s">
        <v>15899</v>
      </c>
      <c r="F5829" s="55">
        <v>16</v>
      </c>
      <c r="G5829" s="53">
        <f t="shared" si="183"/>
        <v>2221</v>
      </c>
    </row>
    <row r="5830" spans="1:7" ht="31.5" x14ac:dyDescent="0.25">
      <c r="A5830" s="47" t="s">
        <v>15900</v>
      </c>
      <c r="B5830" s="47" t="s">
        <v>15847</v>
      </c>
      <c r="C5830" s="47" t="str">
        <f t="shared" si="182"/>
        <v>Formula</v>
      </c>
      <c r="D5830" s="47" t="s">
        <v>15848</v>
      </c>
      <c r="E5830" s="47" t="s">
        <v>15901</v>
      </c>
      <c r="F5830" s="53">
        <v>53</v>
      </c>
      <c r="G5830" s="53">
        <f t="shared" si="183"/>
        <v>2221</v>
      </c>
    </row>
    <row r="5831" spans="1:7" ht="31.5" x14ac:dyDescent="0.25">
      <c r="A5831" s="54" t="s">
        <v>15902</v>
      </c>
      <c r="B5831" s="54" t="s">
        <v>15847</v>
      </c>
      <c r="C5831" s="47" t="str">
        <f t="shared" si="182"/>
        <v>Formula</v>
      </c>
      <c r="D5831" s="54" t="s">
        <v>15848</v>
      </c>
      <c r="E5831" s="54" t="s">
        <v>15903</v>
      </c>
      <c r="F5831" s="55">
        <v>109</v>
      </c>
      <c r="G5831" s="53">
        <f t="shared" si="183"/>
        <v>2221</v>
      </c>
    </row>
    <row r="5832" spans="1:7" ht="31.5" x14ac:dyDescent="0.25">
      <c r="A5832" s="47" t="s">
        <v>15904</v>
      </c>
      <c r="B5832" s="47" t="s">
        <v>15847</v>
      </c>
      <c r="C5832" s="47" t="str">
        <f t="shared" si="182"/>
        <v>Formula</v>
      </c>
      <c r="D5832" s="47" t="s">
        <v>15848</v>
      </c>
      <c r="E5832" s="47" t="s">
        <v>15905</v>
      </c>
      <c r="F5832" s="53">
        <v>56</v>
      </c>
      <c r="G5832" s="53">
        <f t="shared" si="183"/>
        <v>2221</v>
      </c>
    </row>
    <row r="5833" spans="1:7" ht="31.5" x14ac:dyDescent="0.25">
      <c r="A5833" s="54" t="s">
        <v>15906</v>
      </c>
      <c r="B5833" s="54" t="s">
        <v>15847</v>
      </c>
      <c r="C5833" s="47" t="str">
        <f t="shared" si="182"/>
        <v>Formula</v>
      </c>
      <c r="D5833" s="54" t="s">
        <v>15848</v>
      </c>
      <c r="E5833" s="54" t="s">
        <v>15907</v>
      </c>
      <c r="F5833" s="55">
        <v>25</v>
      </c>
      <c r="G5833" s="53">
        <f t="shared" si="183"/>
        <v>2221</v>
      </c>
    </row>
    <row r="5834" spans="1:7" ht="31.5" x14ac:dyDescent="0.25">
      <c r="A5834" s="47" t="s">
        <v>15908</v>
      </c>
      <c r="B5834" s="47" t="s">
        <v>15847</v>
      </c>
      <c r="C5834" s="47" t="str">
        <f t="shared" si="182"/>
        <v>Formula</v>
      </c>
      <c r="D5834" s="47" t="s">
        <v>15848</v>
      </c>
      <c r="E5834" s="47" t="s">
        <v>15909</v>
      </c>
      <c r="F5834" s="53">
        <v>30</v>
      </c>
      <c r="G5834" s="53">
        <f t="shared" si="183"/>
        <v>2221</v>
      </c>
    </row>
    <row r="5835" spans="1:7" ht="31.5" x14ac:dyDescent="0.25">
      <c r="A5835" s="54" t="s">
        <v>15910</v>
      </c>
      <c r="B5835" s="54" t="s">
        <v>15847</v>
      </c>
      <c r="C5835" s="47" t="str">
        <f t="shared" si="182"/>
        <v>Formula</v>
      </c>
      <c r="D5835" s="54" t="s">
        <v>15848</v>
      </c>
      <c r="E5835" s="54" t="s">
        <v>15911</v>
      </c>
      <c r="F5835" s="55">
        <v>52</v>
      </c>
      <c r="G5835" s="53">
        <f t="shared" si="183"/>
        <v>2221</v>
      </c>
    </row>
    <row r="5836" spans="1:7" ht="31.5" x14ac:dyDescent="0.25">
      <c r="A5836" s="47" t="s">
        <v>15912</v>
      </c>
      <c r="B5836" s="47" t="s">
        <v>15847</v>
      </c>
      <c r="C5836" s="47" t="str">
        <f t="shared" si="182"/>
        <v>Formula</v>
      </c>
      <c r="D5836" s="47" t="s">
        <v>15848</v>
      </c>
      <c r="E5836" s="47" t="s">
        <v>15913</v>
      </c>
      <c r="F5836" s="53">
        <v>36</v>
      </c>
      <c r="G5836" s="53">
        <f t="shared" si="183"/>
        <v>2221</v>
      </c>
    </row>
    <row r="5837" spans="1:7" ht="31.5" x14ac:dyDescent="0.25">
      <c r="A5837" s="54" t="s">
        <v>15914</v>
      </c>
      <c r="B5837" s="54" t="s">
        <v>15847</v>
      </c>
      <c r="C5837" s="47" t="str">
        <f t="shared" si="182"/>
        <v>Formula</v>
      </c>
      <c r="D5837" s="54" t="s">
        <v>15848</v>
      </c>
      <c r="E5837" s="54" t="s">
        <v>15915</v>
      </c>
      <c r="F5837" s="55">
        <v>38</v>
      </c>
      <c r="G5837" s="53">
        <f t="shared" si="183"/>
        <v>2221</v>
      </c>
    </row>
    <row r="5838" spans="1:7" ht="31.5" x14ac:dyDescent="0.25">
      <c r="A5838" s="47" t="s">
        <v>15916</v>
      </c>
      <c r="B5838" s="47" t="s">
        <v>15847</v>
      </c>
      <c r="C5838" s="47" t="str">
        <f t="shared" si="182"/>
        <v>Formula</v>
      </c>
      <c r="D5838" s="47" t="s">
        <v>15848</v>
      </c>
      <c r="E5838" s="47" t="s">
        <v>15917</v>
      </c>
      <c r="F5838" s="53">
        <v>17</v>
      </c>
      <c r="G5838" s="53">
        <f t="shared" si="183"/>
        <v>2221</v>
      </c>
    </row>
    <row r="5839" spans="1:7" ht="31.5" x14ac:dyDescent="0.25">
      <c r="A5839" s="54" t="s">
        <v>15918</v>
      </c>
      <c r="B5839" s="54" t="s">
        <v>15847</v>
      </c>
      <c r="C5839" s="47" t="str">
        <f t="shared" si="182"/>
        <v>Formula</v>
      </c>
      <c r="D5839" s="54" t="s">
        <v>15848</v>
      </c>
      <c r="E5839" s="54" t="s">
        <v>15919</v>
      </c>
      <c r="F5839" s="55">
        <v>24</v>
      </c>
      <c r="G5839" s="53">
        <f t="shared" si="183"/>
        <v>2221</v>
      </c>
    </row>
    <row r="5840" spans="1:7" ht="31.5" x14ac:dyDescent="0.25">
      <c r="A5840" s="47" t="s">
        <v>15920</v>
      </c>
      <c r="B5840" s="47" t="s">
        <v>15847</v>
      </c>
      <c r="C5840" s="47" t="str">
        <f t="shared" si="182"/>
        <v>Formula</v>
      </c>
      <c r="D5840" s="47" t="s">
        <v>15848</v>
      </c>
      <c r="E5840" s="47" t="s">
        <v>15921</v>
      </c>
      <c r="F5840" s="53">
        <v>31</v>
      </c>
      <c r="G5840" s="53">
        <f t="shared" si="183"/>
        <v>2221</v>
      </c>
    </row>
    <row r="5841" spans="1:7" ht="31.5" x14ac:dyDescent="0.25">
      <c r="A5841" s="54" t="s">
        <v>15922</v>
      </c>
      <c r="B5841" s="54" t="s">
        <v>15847</v>
      </c>
      <c r="C5841" s="47" t="str">
        <f t="shared" si="182"/>
        <v>Formula</v>
      </c>
      <c r="D5841" s="54" t="s">
        <v>15848</v>
      </c>
      <c r="E5841" s="54" t="s">
        <v>15923</v>
      </c>
      <c r="F5841" s="55">
        <v>15</v>
      </c>
      <c r="G5841" s="53">
        <f t="shared" si="183"/>
        <v>2221</v>
      </c>
    </row>
    <row r="5842" spans="1:7" ht="31.5" x14ac:dyDescent="0.25">
      <c r="A5842" s="47" t="s">
        <v>15924</v>
      </c>
      <c r="B5842" s="47" t="s">
        <v>15847</v>
      </c>
      <c r="C5842" s="47" t="str">
        <f t="shared" si="182"/>
        <v>Formula</v>
      </c>
      <c r="D5842" s="47" t="s">
        <v>15848</v>
      </c>
      <c r="E5842" s="47" t="s">
        <v>15925</v>
      </c>
      <c r="F5842" s="53">
        <v>1</v>
      </c>
      <c r="G5842" s="53">
        <f t="shared" si="183"/>
        <v>2221</v>
      </c>
    </row>
    <row r="5843" spans="1:7" ht="42" x14ac:dyDescent="0.25">
      <c r="A5843" s="54" t="s">
        <v>15926</v>
      </c>
      <c r="B5843" s="54" t="s">
        <v>15927</v>
      </c>
      <c r="C5843" s="47" t="str">
        <f t="shared" si="182"/>
        <v>Formula</v>
      </c>
      <c r="D5843" s="54" t="s">
        <v>15928</v>
      </c>
      <c r="E5843" s="54" t="s">
        <v>15929</v>
      </c>
      <c r="F5843" s="55">
        <v>100</v>
      </c>
      <c r="G5843" s="53">
        <f t="shared" si="183"/>
        <v>110</v>
      </c>
    </row>
    <row r="5844" spans="1:7" ht="42" x14ac:dyDescent="0.25">
      <c r="A5844" s="47" t="s">
        <v>15930</v>
      </c>
      <c r="B5844" s="47" t="s">
        <v>15927</v>
      </c>
      <c r="C5844" s="47" t="str">
        <f t="shared" si="182"/>
        <v>Formula</v>
      </c>
      <c r="D5844" s="47" t="s">
        <v>15928</v>
      </c>
      <c r="E5844" s="47" t="s">
        <v>15931</v>
      </c>
      <c r="F5844" s="53">
        <v>10</v>
      </c>
      <c r="G5844" s="53">
        <f t="shared" si="183"/>
        <v>110</v>
      </c>
    </row>
    <row r="5845" spans="1:7" ht="42" x14ac:dyDescent="0.25">
      <c r="A5845" s="54" t="s">
        <v>15932</v>
      </c>
      <c r="B5845" s="54" t="s">
        <v>15933</v>
      </c>
      <c r="C5845" s="47" t="str">
        <f t="shared" si="182"/>
        <v>Formula</v>
      </c>
      <c r="D5845" s="54" t="s">
        <v>15934</v>
      </c>
      <c r="E5845" s="54" t="s">
        <v>15935</v>
      </c>
      <c r="F5845" s="55">
        <v>211</v>
      </c>
      <c r="G5845" s="53">
        <f t="shared" si="183"/>
        <v>852</v>
      </c>
    </row>
    <row r="5846" spans="1:7" ht="42" x14ac:dyDescent="0.25">
      <c r="A5846" s="47" t="s">
        <v>15936</v>
      </c>
      <c r="B5846" s="47" t="s">
        <v>15933</v>
      </c>
      <c r="C5846" s="47" t="str">
        <f t="shared" si="182"/>
        <v>Formula</v>
      </c>
      <c r="D5846" s="47" t="s">
        <v>15934</v>
      </c>
      <c r="E5846" s="47" t="s">
        <v>15937</v>
      </c>
      <c r="F5846" s="53">
        <v>198</v>
      </c>
      <c r="G5846" s="53">
        <f t="shared" si="183"/>
        <v>852</v>
      </c>
    </row>
    <row r="5847" spans="1:7" ht="42" x14ac:dyDescent="0.25">
      <c r="A5847" s="54" t="s">
        <v>15938</v>
      </c>
      <c r="B5847" s="54" t="s">
        <v>15933</v>
      </c>
      <c r="C5847" s="47" t="str">
        <f t="shared" si="182"/>
        <v>Formula</v>
      </c>
      <c r="D5847" s="54" t="s">
        <v>15934</v>
      </c>
      <c r="E5847" s="54" t="s">
        <v>15939</v>
      </c>
      <c r="F5847" s="55">
        <v>187</v>
      </c>
      <c r="G5847" s="53">
        <f t="shared" si="183"/>
        <v>852</v>
      </c>
    </row>
    <row r="5848" spans="1:7" ht="42" x14ac:dyDescent="0.25">
      <c r="A5848" s="47" t="s">
        <v>15940</v>
      </c>
      <c r="B5848" s="47" t="s">
        <v>15933</v>
      </c>
      <c r="C5848" s="47" t="str">
        <f t="shared" si="182"/>
        <v>Formula</v>
      </c>
      <c r="D5848" s="47" t="s">
        <v>15934</v>
      </c>
      <c r="E5848" s="47" t="s">
        <v>15941</v>
      </c>
      <c r="F5848" s="53">
        <v>172</v>
      </c>
      <c r="G5848" s="53">
        <f t="shared" si="183"/>
        <v>852</v>
      </c>
    </row>
    <row r="5849" spans="1:7" ht="42" x14ac:dyDescent="0.25">
      <c r="A5849" s="54" t="s">
        <v>15942</v>
      </c>
      <c r="B5849" s="54" t="s">
        <v>15933</v>
      </c>
      <c r="C5849" s="47" t="str">
        <f t="shared" si="182"/>
        <v>Formula</v>
      </c>
      <c r="D5849" s="54" t="s">
        <v>15934</v>
      </c>
      <c r="E5849" s="54" t="s">
        <v>15943</v>
      </c>
      <c r="F5849" s="55">
        <v>78</v>
      </c>
      <c r="G5849" s="53">
        <f t="shared" si="183"/>
        <v>852</v>
      </c>
    </row>
    <row r="5850" spans="1:7" ht="42" x14ac:dyDescent="0.25">
      <c r="A5850" s="47" t="s">
        <v>15944</v>
      </c>
      <c r="B5850" s="47" t="s">
        <v>15933</v>
      </c>
      <c r="C5850" s="47" t="str">
        <f t="shared" si="182"/>
        <v>Formula</v>
      </c>
      <c r="D5850" s="47" t="s">
        <v>15934</v>
      </c>
      <c r="E5850" s="47" t="s">
        <v>15945</v>
      </c>
      <c r="F5850" s="53">
        <v>6</v>
      </c>
      <c r="G5850" s="53">
        <f t="shared" si="183"/>
        <v>852</v>
      </c>
    </row>
    <row r="5851" spans="1:7" ht="42" x14ac:dyDescent="0.25">
      <c r="A5851" s="54" t="s">
        <v>15946</v>
      </c>
      <c r="B5851" s="54" t="s">
        <v>15947</v>
      </c>
      <c r="C5851" s="47" t="str">
        <f t="shared" si="182"/>
        <v>Formula</v>
      </c>
      <c r="D5851" s="54" t="s">
        <v>15948</v>
      </c>
      <c r="E5851" s="54" t="s">
        <v>15949</v>
      </c>
      <c r="F5851" s="55">
        <v>100</v>
      </c>
      <c r="G5851" s="53">
        <f t="shared" si="183"/>
        <v>463</v>
      </c>
    </row>
    <row r="5852" spans="1:7" ht="42" x14ac:dyDescent="0.25">
      <c r="A5852" s="47" t="s">
        <v>15950</v>
      </c>
      <c r="B5852" s="47" t="s">
        <v>15947</v>
      </c>
      <c r="C5852" s="47" t="str">
        <f t="shared" si="182"/>
        <v>Formula</v>
      </c>
      <c r="D5852" s="47" t="s">
        <v>15948</v>
      </c>
      <c r="E5852" s="47" t="s">
        <v>12174</v>
      </c>
      <c r="F5852" s="53">
        <v>66</v>
      </c>
      <c r="G5852" s="53">
        <f t="shared" si="183"/>
        <v>463</v>
      </c>
    </row>
    <row r="5853" spans="1:7" ht="42" x14ac:dyDescent="0.25">
      <c r="A5853" s="54" t="s">
        <v>15951</v>
      </c>
      <c r="B5853" s="54" t="s">
        <v>15947</v>
      </c>
      <c r="C5853" s="47" t="str">
        <f t="shared" si="182"/>
        <v>Formula</v>
      </c>
      <c r="D5853" s="54" t="s">
        <v>15948</v>
      </c>
      <c r="E5853" s="54" t="s">
        <v>15952</v>
      </c>
      <c r="F5853" s="55">
        <v>290</v>
      </c>
      <c r="G5853" s="53">
        <f t="shared" si="183"/>
        <v>463</v>
      </c>
    </row>
    <row r="5854" spans="1:7" ht="42" x14ac:dyDescent="0.25">
      <c r="A5854" s="47" t="s">
        <v>15953</v>
      </c>
      <c r="B5854" s="47" t="s">
        <v>15947</v>
      </c>
      <c r="C5854" s="47" t="str">
        <f t="shared" si="182"/>
        <v>Formula</v>
      </c>
      <c r="D5854" s="47" t="s">
        <v>15948</v>
      </c>
      <c r="E5854" s="47" t="s">
        <v>15954</v>
      </c>
      <c r="F5854" s="53">
        <v>7</v>
      </c>
      <c r="G5854" s="53">
        <f t="shared" si="183"/>
        <v>463</v>
      </c>
    </row>
    <row r="5855" spans="1:7" ht="42" x14ac:dyDescent="0.25">
      <c r="A5855" s="54" t="s">
        <v>15955</v>
      </c>
      <c r="B5855" s="54" t="s">
        <v>15956</v>
      </c>
      <c r="C5855" s="47" t="str">
        <f t="shared" si="182"/>
        <v>Formula</v>
      </c>
      <c r="D5855" s="54" t="s">
        <v>15957</v>
      </c>
      <c r="E5855" s="54" t="s">
        <v>15958</v>
      </c>
      <c r="F5855" s="55">
        <v>174</v>
      </c>
      <c r="G5855" s="53">
        <f t="shared" si="183"/>
        <v>466</v>
      </c>
    </row>
    <row r="5856" spans="1:7" ht="42" x14ac:dyDescent="0.25">
      <c r="A5856" s="47" t="s">
        <v>15959</v>
      </c>
      <c r="B5856" s="47" t="s">
        <v>15956</v>
      </c>
      <c r="C5856" s="47" t="str">
        <f t="shared" si="182"/>
        <v>Formula</v>
      </c>
      <c r="D5856" s="47" t="s">
        <v>15957</v>
      </c>
      <c r="E5856" s="47" t="s">
        <v>15958</v>
      </c>
      <c r="F5856" s="53">
        <v>292</v>
      </c>
      <c r="G5856" s="53">
        <f t="shared" si="183"/>
        <v>466</v>
      </c>
    </row>
    <row r="5857" spans="1:7" ht="31.5" x14ac:dyDescent="0.25">
      <c r="A5857" s="54" t="s">
        <v>15960</v>
      </c>
      <c r="B5857" s="54" t="s">
        <v>15961</v>
      </c>
      <c r="C5857" s="47" t="str">
        <f t="shared" si="182"/>
        <v>Formula</v>
      </c>
      <c r="D5857" s="54" t="s">
        <v>15962</v>
      </c>
      <c r="E5857" s="54" t="s">
        <v>15963</v>
      </c>
      <c r="F5857" s="55">
        <v>150</v>
      </c>
      <c r="G5857" s="53">
        <f t="shared" si="183"/>
        <v>1494</v>
      </c>
    </row>
    <row r="5858" spans="1:7" ht="31.5" x14ac:dyDescent="0.25">
      <c r="A5858" s="47" t="s">
        <v>15964</v>
      </c>
      <c r="B5858" s="47" t="s">
        <v>15961</v>
      </c>
      <c r="C5858" s="47" t="str">
        <f t="shared" si="182"/>
        <v>Formula</v>
      </c>
      <c r="D5858" s="47" t="s">
        <v>15962</v>
      </c>
      <c r="E5858" s="47" t="s">
        <v>15965</v>
      </c>
      <c r="F5858" s="53">
        <v>224</v>
      </c>
      <c r="G5858" s="53">
        <f t="shared" si="183"/>
        <v>1494</v>
      </c>
    </row>
    <row r="5859" spans="1:7" ht="31.5" x14ac:dyDescent="0.25">
      <c r="A5859" s="54" t="s">
        <v>15966</v>
      </c>
      <c r="B5859" s="54" t="s">
        <v>15961</v>
      </c>
      <c r="C5859" s="47" t="str">
        <f t="shared" si="182"/>
        <v>Formula</v>
      </c>
      <c r="D5859" s="54" t="s">
        <v>15962</v>
      </c>
      <c r="E5859" s="54" t="s">
        <v>15967</v>
      </c>
      <c r="F5859" s="55">
        <v>183</v>
      </c>
      <c r="G5859" s="53">
        <f t="shared" si="183"/>
        <v>1494</v>
      </c>
    </row>
    <row r="5860" spans="1:7" ht="31.5" x14ac:dyDescent="0.25">
      <c r="A5860" s="47" t="s">
        <v>15968</v>
      </c>
      <c r="B5860" s="47" t="s">
        <v>15961</v>
      </c>
      <c r="C5860" s="47" t="str">
        <f t="shared" si="182"/>
        <v>Formula</v>
      </c>
      <c r="D5860" s="47" t="s">
        <v>15962</v>
      </c>
      <c r="E5860" s="47" t="s">
        <v>15969</v>
      </c>
      <c r="F5860" s="53">
        <v>303</v>
      </c>
      <c r="G5860" s="53">
        <f t="shared" si="183"/>
        <v>1494</v>
      </c>
    </row>
    <row r="5861" spans="1:7" ht="31.5" x14ac:dyDescent="0.25">
      <c r="A5861" s="54" t="s">
        <v>15970</v>
      </c>
      <c r="B5861" s="54" t="s">
        <v>15961</v>
      </c>
      <c r="C5861" s="47" t="str">
        <f t="shared" si="182"/>
        <v>Formula</v>
      </c>
      <c r="D5861" s="54" t="s">
        <v>15962</v>
      </c>
      <c r="E5861" s="54" t="s">
        <v>15971</v>
      </c>
      <c r="F5861" s="55">
        <v>212</v>
      </c>
      <c r="G5861" s="53">
        <f t="shared" si="183"/>
        <v>1494</v>
      </c>
    </row>
    <row r="5862" spans="1:7" ht="31.5" x14ac:dyDescent="0.25">
      <c r="A5862" s="47" t="s">
        <v>15972</v>
      </c>
      <c r="B5862" s="47" t="s">
        <v>15961</v>
      </c>
      <c r="C5862" s="47" t="str">
        <f t="shared" si="182"/>
        <v>Formula</v>
      </c>
      <c r="D5862" s="47" t="s">
        <v>15962</v>
      </c>
      <c r="E5862" s="47" t="s">
        <v>15973</v>
      </c>
      <c r="F5862" s="53">
        <v>194</v>
      </c>
      <c r="G5862" s="53">
        <f t="shared" si="183"/>
        <v>1494</v>
      </c>
    </row>
    <row r="5863" spans="1:7" ht="31.5" x14ac:dyDescent="0.25">
      <c r="A5863" s="54" t="s">
        <v>15974</v>
      </c>
      <c r="B5863" s="54" t="s">
        <v>15961</v>
      </c>
      <c r="C5863" s="47" t="str">
        <f t="shared" si="182"/>
        <v>Formula</v>
      </c>
      <c r="D5863" s="54" t="s">
        <v>15962</v>
      </c>
      <c r="E5863" s="54" t="s">
        <v>15975</v>
      </c>
      <c r="F5863" s="55">
        <v>128</v>
      </c>
      <c r="G5863" s="53">
        <f t="shared" si="183"/>
        <v>1494</v>
      </c>
    </row>
    <row r="5864" spans="1:7" ht="31.5" x14ac:dyDescent="0.25">
      <c r="A5864" s="47" t="s">
        <v>15976</v>
      </c>
      <c r="B5864" s="47" t="s">
        <v>15961</v>
      </c>
      <c r="C5864" s="47" t="str">
        <f t="shared" si="182"/>
        <v>Formula</v>
      </c>
      <c r="D5864" s="47" t="s">
        <v>15962</v>
      </c>
      <c r="E5864" s="47" t="s">
        <v>15977</v>
      </c>
      <c r="F5864" s="53">
        <v>100</v>
      </c>
      <c r="G5864" s="53">
        <f t="shared" si="183"/>
        <v>1494</v>
      </c>
    </row>
    <row r="5865" spans="1:7" ht="31.5" x14ac:dyDescent="0.25">
      <c r="A5865" s="54" t="s">
        <v>15978</v>
      </c>
      <c r="B5865" s="54" t="s">
        <v>15961</v>
      </c>
      <c r="C5865" s="47" t="str">
        <f t="shared" si="182"/>
        <v>Formula</v>
      </c>
      <c r="D5865" s="54" t="s">
        <v>15962</v>
      </c>
      <c r="E5865" s="54" t="s">
        <v>15963</v>
      </c>
      <c r="F5865" s="55">
        <v>0</v>
      </c>
      <c r="G5865" s="53">
        <f t="shared" si="183"/>
        <v>1494</v>
      </c>
    </row>
    <row r="5866" spans="1:7" ht="31.5" x14ac:dyDescent="0.25">
      <c r="A5866" s="47" t="s">
        <v>15979</v>
      </c>
      <c r="B5866" s="47" t="s">
        <v>15980</v>
      </c>
      <c r="C5866" s="47" t="str">
        <f t="shared" si="182"/>
        <v>Formula</v>
      </c>
      <c r="D5866" s="47" t="s">
        <v>15981</v>
      </c>
      <c r="E5866" s="47" t="s">
        <v>15982</v>
      </c>
      <c r="F5866" s="53">
        <v>174</v>
      </c>
      <c r="G5866" s="53">
        <f t="shared" si="183"/>
        <v>300</v>
      </c>
    </row>
    <row r="5867" spans="1:7" ht="31.5" x14ac:dyDescent="0.25">
      <c r="A5867" s="54" t="s">
        <v>15983</v>
      </c>
      <c r="B5867" s="54" t="s">
        <v>15980</v>
      </c>
      <c r="C5867" s="47" t="str">
        <f t="shared" si="182"/>
        <v>Formula</v>
      </c>
      <c r="D5867" s="54" t="s">
        <v>15981</v>
      </c>
      <c r="E5867" s="54" t="s">
        <v>15984</v>
      </c>
      <c r="F5867" s="55">
        <v>126</v>
      </c>
      <c r="G5867" s="53">
        <f t="shared" si="183"/>
        <v>300</v>
      </c>
    </row>
    <row r="5868" spans="1:7" ht="42" x14ac:dyDescent="0.25">
      <c r="A5868" s="47" t="s">
        <v>15985</v>
      </c>
      <c r="B5868" s="47" t="s">
        <v>15986</v>
      </c>
      <c r="C5868" s="47" t="str">
        <f t="shared" si="182"/>
        <v>Formula</v>
      </c>
      <c r="D5868" s="47" t="s">
        <v>15987</v>
      </c>
      <c r="E5868" s="47" t="s">
        <v>7789</v>
      </c>
      <c r="F5868" s="53">
        <v>1</v>
      </c>
      <c r="G5868" s="53">
        <f t="shared" si="183"/>
        <v>1</v>
      </c>
    </row>
    <row r="5869" spans="1:7" ht="42" x14ac:dyDescent="0.25">
      <c r="A5869" s="54" t="s">
        <v>15988</v>
      </c>
      <c r="B5869" s="54" t="s">
        <v>15989</v>
      </c>
      <c r="C5869" s="47" t="str">
        <f t="shared" si="182"/>
        <v>Formula</v>
      </c>
      <c r="D5869" s="54" t="s">
        <v>15990</v>
      </c>
      <c r="E5869" s="54" t="s">
        <v>15991</v>
      </c>
      <c r="F5869" s="55">
        <v>200</v>
      </c>
      <c r="G5869" s="53">
        <f t="shared" si="183"/>
        <v>200</v>
      </c>
    </row>
    <row r="5870" spans="1:7" ht="42" x14ac:dyDescent="0.25">
      <c r="A5870" s="47" t="s">
        <v>15992</v>
      </c>
      <c r="B5870" s="47" t="s">
        <v>15993</v>
      </c>
      <c r="C5870" s="47" t="str">
        <f t="shared" si="182"/>
        <v>Formula</v>
      </c>
      <c r="D5870" s="47" t="s">
        <v>15994</v>
      </c>
      <c r="E5870" s="47" t="s">
        <v>15995</v>
      </c>
      <c r="F5870" s="53">
        <v>0</v>
      </c>
      <c r="G5870" s="53">
        <f t="shared" si="183"/>
        <v>0</v>
      </c>
    </row>
    <row r="5871" spans="1:7" ht="42" x14ac:dyDescent="0.25">
      <c r="A5871" s="54" t="s">
        <v>15996</v>
      </c>
      <c r="B5871" s="54" t="s">
        <v>15993</v>
      </c>
      <c r="C5871" s="47" t="str">
        <f t="shared" si="182"/>
        <v>Formula</v>
      </c>
      <c r="D5871" s="54" t="s">
        <v>15994</v>
      </c>
      <c r="E5871" s="54" t="s">
        <v>15997</v>
      </c>
      <c r="F5871" s="55">
        <v>0</v>
      </c>
      <c r="G5871" s="53">
        <f t="shared" si="183"/>
        <v>0</v>
      </c>
    </row>
    <row r="5872" spans="1:7" ht="42" x14ac:dyDescent="0.25">
      <c r="A5872" s="47" t="s">
        <v>15998</v>
      </c>
      <c r="B5872" s="47" t="s">
        <v>15999</v>
      </c>
      <c r="C5872" s="47" t="str">
        <f t="shared" si="182"/>
        <v>Formula</v>
      </c>
      <c r="D5872" s="47" t="s">
        <v>16000</v>
      </c>
      <c r="E5872" s="47" t="s">
        <v>16001</v>
      </c>
      <c r="F5872" s="53">
        <v>150</v>
      </c>
      <c r="G5872" s="53">
        <f t="shared" si="183"/>
        <v>150</v>
      </c>
    </row>
    <row r="5873" spans="1:7" ht="31.5" x14ac:dyDescent="0.25">
      <c r="A5873" s="54" t="s">
        <v>16002</v>
      </c>
      <c r="B5873" s="54" t="s">
        <v>16003</v>
      </c>
      <c r="C5873" s="47" t="str">
        <f t="shared" si="182"/>
        <v>Formula</v>
      </c>
      <c r="D5873" s="54" t="s">
        <v>16004</v>
      </c>
      <c r="E5873" s="54" t="s">
        <v>16005</v>
      </c>
      <c r="F5873" s="55">
        <v>86</v>
      </c>
      <c r="G5873" s="53">
        <f t="shared" si="183"/>
        <v>86</v>
      </c>
    </row>
    <row r="5874" spans="1:7" ht="31.5" x14ac:dyDescent="0.25">
      <c r="A5874" s="47" t="s">
        <v>16006</v>
      </c>
      <c r="B5874" s="47" t="s">
        <v>16007</v>
      </c>
      <c r="C5874" s="47" t="str">
        <f t="shared" si="182"/>
        <v>Formula</v>
      </c>
      <c r="D5874" s="47" t="s">
        <v>16008</v>
      </c>
      <c r="E5874" s="47" t="s">
        <v>16009</v>
      </c>
      <c r="F5874" s="53">
        <v>200</v>
      </c>
      <c r="G5874" s="53">
        <f t="shared" si="183"/>
        <v>200</v>
      </c>
    </row>
    <row r="5875" spans="1:7" ht="31.5" x14ac:dyDescent="0.25">
      <c r="A5875" s="54" t="s">
        <v>16010</v>
      </c>
      <c r="B5875" s="54" t="s">
        <v>16011</v>
      </c>
      <c r="C5875" s="47" t="str">
        <f t="shared" si="182"/>
        <v>Formula</v>
      </c>
      <c r="D5875" s="54" t="s">
        <v>16012</v>
      </c>
      <c r="E5875" s="54" t="s">
        <v>4944</v>
      </c>
      <c r="F5875" s="55">
        <v>200</v>
      </c>
      <c r="G5875" s="53">
        <f t="shared" si="183"/>
        <v>200</v>
      </c>
    </row>
    <row r="5876" spans="1:7" ht="31.5" x14ac:dyDescent="0.25">
      <c r="A5876" s="47" t="s">
        <v>16013</v>
      </c>
      <c r="B5876" s="47" t="s">
        <v>16014</v>
      </c>
      <c r="C5876" s="47" t="str">
        <f t="shared" si="182"/>
        <v>Formula</v>
      </c>
      <c r="D5876" s="47" t="s">
        <v>16015</v>
      </c>
      <c r="E5876" s="47" t="s">
        <v>4944</v>
      </c>
      <c r="F5876" s="53">
        <v>212</v>
      </c>
      <c r="G5876" s="53">
        <f t="shared" si="183"/>
        <v>289</v>
      </c>
    </row>
    <row r="5877" spans="1:7" ht="31.5" x14ac:dyDescent="0.25">
      <c r="A5877" s="54" t="s">
        <v>16016</v>
      </c>
      <c r="B5877" s="54" t="s">
        <v>16014</v>
      </c>
      <c r="C5877" s="47" t="str">
        <f t="shared" si="182"/>
        <v>Formula</v>
      </c>
      <c r="D5877" s="54" t="s">
        <v>16015</v>
      </c>
      <c r="E5877" s="54" t="s">
        <v>4944</v>
      </c>
      <c r="F5877" s="55">
        <v>77</v>
      </c>
      <c r="G5877" s="53">
        <f t="shared" si="183"/>
        <v>289</v>
      </c>
    </row>
    <row r="5878" spans="1:7" ht="31.5" x14ac:dyDescent="0.25">
      <c r="A5878" s="47" t="s">
        <v>16017</v>
      </c>
      <c r="B5878" s="47" t="s">
        <v>16018</v>
      </c>
      <c r="C5878" s="47" t="str">
        <f t="shared" si="182"/>
        <v>Formula</v>
      </c>
      <c r="D5878" s="47" t="s">
        <v>16019</v>
      </c>
      <c r="E5878" s="47" t="s">
        <v>1279</v>
      </c>
      <c r="F5878" s="53">
        <v>218</v>
      </c>
      <c r="G5878" s="53">
        <f t="shared" si="183"/>
        <v>218</v>
      </c>
    </row>
    <row r="5879" spans="1:7" ht="42" x14ac:dyDescent="0.25">
      <c r="A5879" s="54" t="s">
        <v>16020</v>
      </c>
      <c r="B5879" s="54" t="s">
        <v>16021</v>
      </c>
      <c r="C5879" s="47" t="str">
        <f t="shared" si="182"/>
        <v>Formula</v>
      </c>
      <c r="D5879" s="54" t="s">
        <v>16022</v>
      </c>
      <c r="E5879" s="54" t="s">
        <v>4944</v>
      </c>
      <c r="F5879" s="55">
        <v>120</v>
      </c>
      <c r="G5879" s="53">
        <f t="shared" si="183"/>
        <v>120</v>
      </c>
    </row>
    <row r="5880" spans="1:7" ht="42" x14ac:dyDescent="0.25">
      <c r="A5880" s="47" t="s">
        <v>16023</v>
      </c>
      <c r="B5880" s="47" t="s">
        <v>16024</v>
      </c>
      <c r="C5880" s="47" t="str">
        <f t="shared" si="182"/>
        <v>Formula</v>
      </c>
      <c r="D5880" s="47" t="s">
        <v>16025</v>
      </c>
      <c r="E5880" s="47" t="s">
        <v>577</v>
      </c>
      <c r="F5880" s="53">
        <v>123</v>
      </c>
      <c r="G5880" s="53">
        <f t="shared" si="183"/>
        <v>123</v>
      </c>
    </row>
    <row r="5881" spans="1:7" ht="31.5" x14ac:dyDescent="0.25">
      <c r="A5881" s="54" t="s">
        <v>16026</v>
      </c>
      <c r="B5881" s="54" t="s">
        <v>16027</v>
      </c>
      <c r="C5881" s="47" t="str">
        <f t="shared" si="182"/>
        <v>Formula</v>
      </c>
      <c r="D5881" s="54" t="s">
        <v>16028</v>
      </c>
      <c r="E5881" s="54" t="s">
        <v>16029</v>
      </c>
      <c r="F5881" s="55">
        <v>156</v>
      </c>
      <c r="G5881" s="53">
        <f t="shared" si="183"/>
        <v>156</v>
      </c>
    </row>
    <row r="5882" spans="1:7" ht="42" x14ac:dyDescent="0.25">
      <c r="A5882" s="47" t="s">
        <v>16030</v>
      </c>
      <c r="B5882" s="47" t="s">
        <v>16031</v>
      </c>
      <c r="C5882" s="47" t="str">
        <f t="shared" si="182"/>
        <v>Formula</v>
      </c>
      <c r="D5882" s="47" t="s">
        <v>10590</v>
      </c>
      <c r="E5882" s="47" t="s">
        <v>16032</v>
      </c>
      <c r="F5882" s="53">
        <v>156</v>
      </c>
      <c r="G5882" s="53">
        <f t="shared" si="183"/>
        <v>156</v>
      </c>
    </row>
    <row r="5883" spans="1:7" ht="42" x14ac:dyDescent="0.25">
      <c r="A5883" s="54" t="s">
        <v>16033</v>
      </c>
      <c r="B5883" s="54" t="s">
        <v>16034</v>
      </c>
      <c r="C5883" s="47" t="str">
        <f t="shared" si="182"/>
        <v>Formula</v>
      </c>
      <c r="D5883" s="54" t="s">
        <v>16035</v>
      </c>
      <c r="E5883" s="54" t="s">
        <v>16036</v>
      </c>
      <c r="F5883" s="55">
        <v>23</v>
      </c>
      <c r="G5883" s="53">
        <f t="shared" si="183"/>
        <v>23</v>
      </c>
    </row>
    <row r="5884" spans="1:7" ht="42" x14ac:dyDescent="0.25">
      <c r="A5884" s="47" t="s">
        <v>16037</v>
      </c>
      <c r="B5884" s="47" t="s">
        <v>16038</v>
      </c>
      <c r="C5884" s="47" t="str">
        <f t="shared" si="182"/>
        <v>Formula</v>
      </c>
      <c r="D5884" s="47" t="s">
        <v>16039</v>
      </c>
      <c r="E5884" s="47" t="s">
        <v>16040</v>
      </c>
      <c r="F5884" s="53">
        <v>293</v>
      </c>
      <c r="G5884" s="53">
        <f t="shared" si="183"/>
        <v>293</v>
      </c>
    </row>
    <row r="5885" spans="1:7" ht="42" x14ac:dyDescent="0.25">
      <c r="A5885" s="54" t="s">
        <v>16041</v>
      </c>
      <c r="B5885" s="54" t="s">
        <v>16042</v>
      </c>
      <c r="C5885" s="47" t="str">
        <f t="shared" si="182"/>
        <v>Formula</v>
      </c>
      <c r="D5885" s="54" t="s">
        <v>16043</v>
      </c>
      <c r="E5885" s="54" t="s">
        <v>16044</v>
      </c>
      <c r="F5885" s="55">
        <v>247</v>
      </c>
      <c r="G5885" s="53">
        <f t="shared" si="183"/>
        <v>247</v>
      </c>
    </row>
    <row r="5886" spans="1:7" ht="42" x14ac:dyDescent="0.25">
      <c r="A5886" s="47" t="s">
        <v>16045</v>
      </c>
      <c r="B5886" s="47" t="s">
        <v>16046</v>
      </c>
      <c r="C5886" s="47" t="str">
        <f t="shared" si="182"/>
        <v>Formula</v>
      </c>
      <c r="D5886" s="47" t="s">
        <v>16047</v>
      </c>
      <c r="E5886" s="47" t="s">
        <v>16048</v>
      </c>
      <c r="F5886" s="53">
        <v>168</v>
      </c>
      <c r="G5886" s="53">
        <f t="shared" si="183"/>
        <v>168</v>
      </c>
    </row>
    <row r="5887" spans="1:7" ht="42" x14ac:dyDescent="0.25">
      <c r="A5887" s="54" t="s">
        <v>16049</v>
      </c>
      <c r="B5887" s="54" t="s">
        <v>16050</v>
      </c>
      <c r="C5887" s="47" t="str">
        <f t="shared" si="182"/>
        <v>Formula</v>
      </c>
      <c r="D5887" s="54" t="s">
        <v>16051</v>
      </c>
      <c r="E5887" s="54" t="s">
        <v>16052</v>
      </c>
      <c r="F5887" s="55">
        <v>36</v>
      </c>
      <c r="G5887" s="53">
        <f t="shared" si="183"/>
        <v>36</v>
      </c>
    </row>
    <row r="5888" spans="1:7" ht="42" x14ac:dyDescent="0.25">
      <c r="A5888" s="47" t="s">
        <v>16053</v>
      </c>
      <c r="B5888" s="47" t="s">
        <v>16054</v>
      </c>
      <c r="C5888" s="47" t="str">
        <f t="shared" si="182"/>
        <v>Formula</v>
      </c>
      <c r="D5888" s="47" t="s">
        <v>16055</v>
      </c>
      <c r="E5888" s="47" t="s">
        <v>16056</v>
      </c>
      <c r="F5888" s="53">
        <v>124</v>
      </c>
      <c r="G5888" s="53">
        <f t="shared" si="183"/>
        <v>124</v>
      </c>
    </row>
    <row r="5889" spans="1:7" ht="42" x14ac:dyDescent="0.25">
      <c r="A5889" s="54" t="s">
        <v>16057</v>
      </c>
      <c r="B5889" s="54" t="s">
        <v>16058</v>
      </c>
      <c r="C5889" s="47" t="str">
        <f t="shared" si="182"/>
        <v>Formula</v>
      </c>
      <c r="D5889" s="54" t="s">
        <v>16059</v>
      </c>
      <c r="E5889" s="54" t="s">
        <v>4944</v>
      </c>
      <c r="F5889" s="55">
        <v>49</v>
      </c>
      <c r="G5889" s="53">
        <f t="shared" si="183"/>
        <v>49</v>
      </c>
    </row>
    <row r="5890" spans="1:7" ht="42" x14ac:dyDescent="0.25">
      <c r="A5890" s="47" t="s">
        <v>16060</v>
      </c>
      <c r="B5890" s="47" t="s">
        <v>16061</v>
      </c>
      <c r="C5890" s="47" t="str">
        <f t="shared" si="182"/>
        <v>Formula</v>
      </c>
      <c r="D5890" s="47" t="s">
        <v>16062</v>
      </c>
      <c r="E5890" s="47" t="s">
        <v>16063</v>
      </c>
      <c r="F5890" s="53">
        <v>195</v>
      </c>
      <c r="G5890" s="53">
        <f t="shared" si="183"/>
        <v>437</v>
      </c>
    </row>
    <row r="5891" spans="1:7" ht="42" x14ac:dyDescent="0.25">
      <c r="A5891" s="54" t="s">
        <v>16064</v>
      </c>
      <c r="B5891" s="54" t="s">
        <v>16061</v>
      </c>
      <c r="C5891" s="47" t="str">
        <f t="shared" ref="C5891:C5954" si="184">IF(ISTEXT(VLOOKUP(B5891,$I$2:$I$11,1,FALSE)),"Alt sub","Formula")</f>
        <v>Formula</v>
      </c>
      <c r="D5891" s="54" t="s">
        <v>16062</v>
      </c>
      <c r="E5891" s="54" t="s">
        <v>16065</v>
      </c>
      <c r="F5891" s="55">
        <v>112</v>
      </c>
      <c r="G5891" s="53">
        <f t="shared" ref="G5891:G5954" si="185">SUMIF(B:B,B5891,F:F)</f>
        <v>437</v>
      </c>
    </row>
    <row r="5892" spans="1:7" ht="42" x14ac:dyDescent="0.25">
      <c r="A5892" s="47" t="s">
        <v>16066</v>
      </c>
      <c r="B5892" s="47" t="s">
        <v>16061</v>
      </c>
      <c r="C5892" s="47" t="str">
        <f t="shared" si="184"/>
        <v>Formula</v>
      </c>
      <c r="D5892" s="47" t="s">
        <v>16062</v>
      </c>
      <c r="E5892" s="47" t="s">
        <v>16067</v>
      </c>
      <c r="F5892" s="53">
        <v>130</v>
      </c>
      <c r="G5892" s="53">
        <f t="shared" si="185"/>
        <v>437</v>
      </c>
    </row>
    <row r="5893" spans="1:7" ht="42" x14ac:dyDescent="0.25">
      <c r="A5893" s="54" t="s">
        <v>16068</v>
      </c>
      <c r="B5893" s="54" t="s">
        <v>16069</v>
      </c>
      <c r="C5893" s="47" t="str">
        <f t="shared" si="184"/>
        <v>Formula</v>
      </c>
      <c r="D5893" s="54" t="s">
        <v>16070</v>
      </c>
      <c r="E5893" s="54" t="s">
        <v>16071</v>
      </c>
      <c r="F5893" s="55">
        <v>146</v>
      </c>
      <c r="G5893" s="53">
        <f t="shared" si="185"/>
        <v>158</v>
      </c>
    </row>
    <row r="5894" spans="1:7" ht="42" x14ac:dyDescent="0.25">
      <c r="A5894" s="47" t="s">
        <v>16072</v>
      </c>
      <c r="B5894" s="47" t="s">
        <v>16069</v>
      </c>
      <c r="C5894" s="47" t="str">
        <f t="shared" si="184"/>
        <v>Formula</v>
      </c>
      <c r="D5894" s="47" t="s">
        <v>16070</v>
      </c>
      <c r="E5894" s="47" t="s">
        <v>16073</v>
      </c>
      <c r="F5894" s="53">
        <v>12</v>
      </c>
      <c r="G5894" s="53">
        <f t="shared" si="185"/>
        <v>158</v>
      </c>
    </row>
    <row r="5895" spans="1:7" ht="42" x14ac:dyDescent="0.25">
      <c r="A5895" s="54" t="s">
        <v>16074</v>
      </c>
      <c r="B5895" s="54" t="s">
        <v>16075</v>
      </c>
      <c r="C5895" s="47" t="str">
        <f t="shared" si="184"/>
        <v>Formula</v>
      </c>
      <c r="D5895" s="54" t="s">
        <v>16076</v>
      </c>
      <c r="E5895" s="54" t="s">
        <v>16077</v>
      </c>
      <c r="F5895" s="55">
        <v>306</v>
      </c>
      <c r="G5895" s="53">
        <f t="shared" si="185"/>
        <v>306</v>
      </c>
    </row>
    <row r="5896" spans="1:7" ht="42" x14ac:dyDescent="0.25">
      <c r="A5896" s="47" t="s">
        <v>16078</v>
      </c>
      <c r="B5896" s="47" t="s">
        <v>16079</v>
      </c>
      <c r="C5896" s="47" t="str">
        <f t="shared" si="184"/>
        <v>Formula</v>
      </c>
      <c r="D5896" s="47" t="s">
        <v>16080</v>
      </c>
      <c r="E5896" s="47" t="s">
        <v>16081</v>
      </c>
      <c r="F5896" s="53">
        <v>120</v>
      </c>
      <c r="G5896" s="53">
        <f t="shared" si="185"/>
        <v>120</v>
      </c>
    </row>
    <row r="5897" spans="1:7" ht="42" x14ac:dyDescent="0.25">
      <c r="A5897" s="54" t="s">
        <v>16082</v>
      </c>
      <c r="B5897" s="54" t="s">
        <v>16083</v>
      </c>
      <c r="C5897" s="47" t="str">
        <f t="shared" si="184"/>
        <v>Formula</v>
      </c>
      <c r="D5897" s="54" t="s">
        <v>16084</v>
      </c>
      <c r="E5897" s="54" t="s">
        <v>4944</v>
      </c>
      <c r="F5897" s="55">
        <v>68</v>
      </c>
      <c r="G5897" s="53">
        <f t="shared" si="185"/>
        <v>68</v>
      </c>
    </row>
    <row r="5898" spans="1:7" ht="42" x14ac:dyDescent="0.25">
      <c r="A5898" s="47" t="s">
        <v>16085</v>
      </c>
      <c r="B5898" s="47" t="s">
        <v>16086</v>
      </c>
      <c r="C5898" s="47" t="str">
        <f t="shared" si="184"/>
        <v>Formula</v>
      </c>
      <c r="D5898" s="47" t="s">
        <v>16087</v>
      </c>
      <c r="E5898" s="47" t="s">
        <v>16088</v>
      </c>
      <c r="F5898" s="53">
        <v>58</v>
      </c>
      <c r="G5898" s="53">
        <f t="shared" si="185"/>
        <v>58</v>
      </c>
    </row>
    <row r="5899" spans="1:7" ht="31.5" x14ac:dyDescent="0.25">
      <c r="A5899" s="54" t="s">
        <v>16089</v>
      </c>
      <c r="B5899" s="54" t="s">
        <v>16090</v>
      </c>
      <c r="C5899" s="47" t="str">
        <f t="shared" si="184"/>
        <v>Formula</v>
      </c>
      <c r="D5899" s="54" t="s">
        <v>16091</v>
      </c>
      <c r="E5899" s="54" t="s">
        <v>4944</v>
      </c>
      <c r="F5899" s="55">
        <v>40</v>
      </c>
      <c r="G5899" s="53">
        <f t="shared" si="185"/>
        <v>40</v>
      </c>
    </row>
    <row r="5900" spans="1:7" ht="31.5" x14ac:dyDescent="0.25">
      <c r="A5900" s="47" t="s">
        <v>16092</v>
      </c>
      <c r="B5900" s="47" t="s">
        <v>16093</v>
      </c>
      <c r="C5900" s="47" t="str">
        <f t="shared" si="184"/>
        <v>Formula</v>
      </c>
      <c r="D5900" s="47" t="s">
        <v>16094</v>
      </c>
      <c r="E5900" s="47" t="s">
        <v>16095</v>
      </c>
      <c r="F5900" s="53">
        <v>299</v>
      </c>
      <c r="G5900" s="53">
        <f t="shared" si="185"/>
        <v>299</v>
      </c>
    </row>
    <row r="5901" spans="1:7" ht="42" x14ac:dyDescent="0.25">
      <c r="A5901" s="54" t="s">
        <v>16096</v>
      </c>
      <c r="B5901" s="54" t="s">
        <v>16097</v>
      </c>
      <c r="C5901" s="47" t="str">
        <f t="shared" si="184"/>
        <v>Formula</v>
      </c>
      <c r="D5901" s="54" t="s">
        <v>16098</v>
      </c>
      <c r="E5901" s="54" t="s">
        <v>16099</v>
      </c>
      <c r="F5901" s="55">
        <v>236</v>
      </c>
      <c r="G5901" s="53">
        <f t="shared" si="185"/>
        <v>682</v>
      </c>
    </row>
    <row r="5902" spans="1:7" ht="42" x14ac:dyDescent="0.25">
      <c r="A5902" s="47" t="s">
        <v>16100</v>
      </c>
      <c r="B5902" s="47" t="s">
        <v>16097</v>
      </c>
      <c r="C5902" s="47" t="str">
        <f t="shared" si="184"/>
        <v>Formula</v>
      </c>
      <c r="D5902" s="47" t="s">
        <v>16098</v>
      </c>
      <c r="E5902" s="47" t="s">
        <v>16101</v>
      </c>
      <c r="F5902" s="53">
        <v>226</v>
      </c>
      <c r="G5902" s="53">
        <f t="shared" si="185"/>
        <v>682</v>
      </c>
    </row>
    <row r="5903" spans="1:7" ht="42" x14ac:dyDescent="0.25">
      <c r="A5903" s="54" t="s">
        <v>16102</v>
      </c>
      <c r="B5903" s="54" t="s">
        <v>16097</v>
      </c>
      <c r="C5903" s="47" t="str">
        <f t="shared" si="184"/>
        <v>Formula</v>
      </c>
      <c r="D5903" s="54" t="s">
        <v>16098</v>
      </c>
      <c r="E5903" s="54" t="s">
        <v>16099</v>
      </c>
      <c r="F5903" s="55">
        <v>220</v>
      </c>
      <c r="G5903" s="53">
        <f t="shared" si="185"/>
        <v>682</v>
      </c>
    </row>
    <row r="5904" spans="1:7" ht="42" x14ac:dyDescent="0.25">
      <c r="A5904" s="47" t="s">
        <v>16103</v>
      </c>
      <c r="B5904" s="47" t="s">
        <v>16104</v>
      </c>
      <c r="C5904" s="47" t="str">
        <f t="shared" si="184"/>
        <v>Formula</v>
      </c>
      <c r="D5904" s="47" t="s">
        <v>16105</v>
      </c>
      <c r="E5904" s="47" t="s">
        <v>16106</v>
      </c>
      <c r="F5904" s="53">
        <v>128</v>
      </c>
      <c r="G5904" s="53">
        <f t="shared" si="185"/>
        <v>128</v>
      </c>
    </row>
    <row r="5905" spans="1:7" ht="31.5" x14ac:dyDescent="0.25">
      <c r="A5905" s="54" t="s">
        <v>16107</v>
      </c>
      <c r="B5905" s="54" t="s">
        <v>16108</v>
      </c>
      <c r="C5905" s="47" t="str">
        <f t="shared" si="184"/>
        <v>Formula</v>
      </c>
      <c r="D5905" s="54" t="s">
        <v>741</v>
      </c>
      <c r="E5905" s="54" t="s">
        <v>16109</v>
      </c>
      <c r="F5905" s="55">
        <v>121</v>
      </c>
      <c r="G5905" s="53">
        <f t="shared" si="185"/>
        <v>121</v>
      </c>
    </row>
    <row r="5906" spans="1:7" ht="42" x14ac:dyDescent="0.25">
      <c r="A5906" s="47" t="s">
        <v>16110</v>
      </c>
      <c r="B5906" s="47" t="s">
        <v>16111</v>
      </c>
      <c r="C5906" s="47" t="str">
        <f t="shared" si="184"/>
        <v>Formula</v>
      </c>
      <c r="D5906" s="47" t="s">
        <v>16112</v>
      </c>
      <c r="E5906" s="47" t="s">
        <v>16113</v>
      </c>
      <c r="F5906" s="53">
        <v>98</v>
      </c>
      <c r="G5906" s="53">
        <f t="shared" si="185"/>
        <v>98</v>
      </c>
    </row>
    <row r="5907" spans="1:7" ht="42" x14ac:dyDescent="0.25">
      <c r="A5907" s="54" t="s">
        <v>16114</v>
      </c>
      <c r="B5907" s="54" t="s">
        <v>16115</v>
      </c>
      <c r="C5907" s="47" t="str">
        <f t="shared" si="184"/>
        <v>Formula</v>
      </c>
      <c r="D5907" s="54" t="s">
        <v>16116</v>
      </c>
      <c r="E5907" s="54" t="s">
        <v>16117</v>
      </c>
      <c r="F5907" s="55">
        <v>191</v>
      </c>
      <c r="G5907" s="53">
        <f t="shared" si="185"/>
        <v>191</v>
      </c>
    </row>
    <row r="5908" spans="1:7" ht="42" x14ac:dyDescent="0.25">
      <c r="A5908" s="47" t="s">
        <v>16118</v>
      </c>
      <c r="B5908" s="47" t="s">
        <v>16119</v>
      </c>
      <c r="C5908" s="47" t="str">
        <f t="shared" si="184"/>
        <v>Formula</v>
      </c>
      <c r="D5908" s="47" t="s">
        <v>16120</v>
      </c>
      <c r="E5908" s="47" t="s">
        <v>16121</v>
      </c>
      <c r="F5908" s="53">
        <v>106</v>
      </c>
      <c r="G5908" s="53">
        <f t="shared" si="185"/>
        <v>106</v>
      </c>
    </row>
    <row r="5909" spans="1:7" ht="42" x14ac:dyDescent="0.25">
      <c r="A5909" s="54" t="s">
        <v>16122</v>
      </c>
      <c r="B5909" s="54" t="s">
        <v>16123</v>
      </c>
      <c r="C5909" s="47" t="str">
        <f t="shared" si="184"/>
        <v>Formula</v>
      </c>
      <c r="D5909" s="54" t="s">
        <v>16124</v>
      </c>
      <c r="E5909" s="54" t="s">
        <v>4944</v>
      </c>
      <c r="F5909" s="55">
        <v>202</v>
      </c>
      <c r="G5909" s="53">
        <f t="shared" si="185"/>
        <v>202</v>
      </c>
    </row>
    <row r="5910" spans="1:7" ht="42" x14ac:dyDescent="0.25">
      <c r="A5910" s="47" t="s">
        <v>16125</v>
      </c>
      <c r="B5910" s="47" t="s">
        <v>16126</v>
      </c>
      <c r="C5910" s="47" t="str">
        <f t="shared" si="184"/>
        <v>Formula</v>
      </c>
      <c r="D5910" s="47" t="s">
        <v>16127</v>
      </c>
      <c r="E5910" s="47" t="s">
        <v>4944</v>
      </c>
      <c r="F5910" s="53">
        <v>56</v>
      </c>
      <c r="G5910" s="53">
        <f t="shared" si="185"/>
        <v>56</v>
      </c>
    </row>
    <row r="5911" spans="1:7" ht="42" x14ac:dyDescent="0.25">
      <c r="A5911" s="54" t="s">
        <v>16128</v>
      </c>
      <c r="B5911" s="54" t="s">
        <v>16129</v>
      </c>
      <c r="C5911" s="47" t="str">
        <f t="shared" si="184"/>
        <v>Formula</v>
      </c>
      <c r="D5911" s="54" t="s">
        <v>16130</v>
      </c>
      <c r="E5911" s="54" t="s">
        <v>16131</v>
      </c>
      <c r="F5911" s="55">
        <v>146</v>
      </c>
      <c r="G5911" s="53">
        <f t="shared" si="185"/>
        <v>146</v>
      </c>
    </row>
    <row r="5912" spans="1:7" ht="42" x14ac:dyDescent="0.25">
      <c r="A5912" s="47" t="s">
        <v>16132</v>
      </c>
      <c r="B5912" s="47" t="s">
        <v>16133</v>
      </c>
      <c r="C5912" s="47" t="str">
        <f t="shared" si="184"/>
        <v>Formula</v>
      </c>
      <c r="D5912" s="47" t="s">
        <v>16134</v>
      </c>
      <c r="E5912" s="47" t="s">
        <v>16135</v>
      </c>
      <c r="F5912" s="53">
        <v>30</v>
      </c>
      <c r="G5912" s="53">
        <f t="shared" si="185"/>
        <v>88</v>
      </c>
    </row>
    <row r="5913" spans="1:7" ht="42" x14ac:dyDescent="0.25">
      <c r="A5913" s="54" t="s">
        <v>16136</v>
      </c>
      <c r="B5913" s="54" t="s">
        <v>16133</v>
      </c>
      <c r="C5913" s="47" t="str">
        <f t="shared" si="184"/>
        <v>Formula</v>
      </c>
      <c r="D5913" s="54" t="s">
        <v>16134</v>
      </c>
      <c r="E5913" s="54" t="s">
        <v>16137</v>
      </c>
      <c r="F5913" s="55">
        <v>18</v>
      </c>
      <c r="G5913" s="53">
        <f t="shared" si="185"/>
        <v>88</v>
      </c>
    </row>
    <row r="5914" spans="1:7" ht="42" x14ac:dyDescent="0.25">
      <c r="A5914" s="47" t="s">
        <v>16138</v>
      </c>
      <c r="B5914" s="47" t="s">
        <v>16133</v>
      </c>
      <c r="C5914" s="47" t="str">
        <f t="shared" si="184"/>
        <v>Formula</v>
      </c>
      <c r="D5914" s="47" t="s">
        <v>16134</v>
      </c>
      <c r="E5914" s="47" t="s">
        <v>337</v>
      </c>
      <c r="F5914" s="53">
        <v>18</v>
      </c>
      <c r="G5914" s="53">
        <f t="shared" si="185"/>
        <v>88</v>
      </c>
    </row>
    <row r="5915" spans="1:7" ht="42" x14ac:dyDescent="0.25">
      <c r="A5915" s="54" t="s">
        <v>16139</v>
      </c>
      <c r="B5915" s="54" t="s">
        <v>16133</v>
      </c>
      <c r="C5915" s="47" t="str">
        <f t="shared" si="184"/>
        <v>Formula</v>
      </c>
      <c r="D5915" s="54" t="s">
        <v>16134</v>
      </c>
      <c r="E5915" s="54" t="s">
        <v>16140</v>
      </c>
      <c r="F5915" s="55">
        <v>22</v>
      </c>
      <c r="G5915" s="53">
        <f t="shared" si="185"/>
        <v>88</v>
      </c>
    </row>
    <row r="5916" spans="1:7" ht="42" x14ac:dyDescent="0.25">
      <c r="A5916" s="47" t="s">
        <v>16141</v>
      </c>
      <c r="B5916" s="47" t="s">
        <v>16142</v>
      </c>
      <c r="C5916" s="47" t="str">
        <f t="shared" si="184"/>
        <v>Formula</v>
      </c>
      <c r="D5916" s="47" t="s">
        <v>16143</v>
      </c>
      <c r="E5916" s="47" t="s">
        <v>16144</v>
      </c>
      <c r="F5916" s="53">
        <v>106</v>
      </c>
      <c r="G5916" s="53">
        <f t="shared" si="185"/>
        <v>106</v>
      </c>
    </row>
    <row r="5917" spans="1:7" ht="42" x14ac:dyDescent="0.25">
      <c r="A5917" s="54" t="s">
        <v>16145</v>
      </c>
      <c r="B5917" s="54" t="s">
        <v>16146</v>
      </c>
      <c r="C5917" s="47" t="str">
        <f t="shared" si="184"/>
        <v>Formula</v>
      </c>
      <c r="D5917" s="54" t="s">
        <v>16147</v>
      </c>
      <c r="E5917" s="54" t="s">
        <v>16148</v>
      </c>
      <c r="F5917" s="55">
        <v>60</v>
      </c>
      <c r="G5917" s="53">
        <f t="shared" si="185"/>
        <v>60</v>
      </c>
    </row>
    <row r="5918" spans="1:7" ht="42" x14ac:dyDescent="0.25">
      <c r="A5918" s="47" t="s">
        <v>16149</v>
      </c>
      <c r="B5918" s="47" t="s">
        <v>16150</v>
      </c>
      <c r="C5918" s="47" t="str">
        <f t="shared" si="184"/>
        <v>Formula</v>
      </c>
      <c r="D5918" s="47" t="s">
        <v>16151</v>
      </c>
      <c r="E5918" s="47" t="s">
        <v>16152</v>
      </c>
      <c r="F5918" s="53">
        <v>56</v>
      </c>
      <c r="G5918" s="53">
        <f t="shared" si="185"/>
        <v>56</v>
      </c>
    </row>
    <row r="5919" spans="1:7" ht="31.5" x14ac:dyDescent="0.25">
      <c r="A5919" s="54" t="s">
        <v>16153</v>
      </c>
      <c r="B5919" s="54" t="s">
        <v>16154</v>
      </c>
      <c r="C5919" s="47" t="str">
        <f t="shared" si="184"/>
        <v>Formula</v>
      </c>
      <c r="D5919" s="54" t="s">
        <v>16155</v>
      </c>
      <c r="E5919" s="54" t="s">
        <v>16156</v>
      </c>
      <c r="F5919" s="55">
        <v>148</v>
      </c>
      <c r="G5919" s="53">
        <f t="shared" si="185"/>
        <v>148</v>
      </c>
    </row>
    <row r="5920" spans="1:7" ht="31.5" x14ac:dyDescent="0.25">
      <c r="A5920" s="47" t="s">
        <v>16157</v>
      </c>
      <c r="B5920" s="47" t="s">
        <v>16158</v>
      </c>
      <c r="C5920" s="47" t="str">
        <f t="shared" si="184"/>
        <v>Formula</v>
      </c>
      <c r="D5920" s="47" t="s">
        <v>16159</v>
      </c>
      <c r="E5920" s="47" t="s">
        <v>16160</v>
      </c>
      <c r="F5920" s="53">
        <v>132</v>
      </c>
      <c r="G5920" s="53">
        <f t="shared" si="185"/>
        <v>262</v>
      </c>
    </row>
    <row r="5921" spans="1:7" ht="31.5" x14ac:dyDescent="0.25">
      <c r="A5921" s="54" t="s">
        <v>16161</v>
      </c>
      <c r="B5921" s="54" t="s">
        <v>16158</v>
      </c>
      <c r="C5921" s="47" t="str">
        <f t="shared" si="184"/>
        <v>Formula</v>
      </c>
      <c r="D5921" s="54" t="s">
        <v>16159</v>
      </c>
      <c r="E5921" s="54" t="s">
        <v>16162</v>
      </c>
      <c r="F5921" s="55">
        <v>130</v>
      </c>
      <c r="G5921" s="53">
        <f t="shared" si="185"/>
        <v>262</v>
      </c>
    </row>
    <row r="5922" spans="1:7" ht="42" x14ac:dyDescent="0.25">
      <c r="A5922" s="47" t="s">
        <v>16163</v>
      </c>
      <c r="B5922" s="47" t="s">
        <v>16164</v>
      </c>
      <c r="C5922" s="47" t="str">
        <f t="shared" si="184"/>
        <v>Formula</v>
      </c>
      <c r="D5922" s="47" t="s">
        <v>16165</v>
      </c>
      <c r="E5922" s="47" t="s">
        <v>16166</v>
      </c>
      <c r="F5922" s="53">
        <v>110</v>
      </c>
      <c r="G5922" s="53">
        <f t="shared" si="185"/>
        <v>110</v>
      </c>
    </row>
    <row r="5923" spans="1:7" ht="31.5" x14ac:dyDescent="0.25">
      <c r="A5923" s="54" t="s">
        <v>16167</v>
      </c>
      <c r="B5923" s="54" t="s">
        <v>16168</v>
      </c>
      <c r="C5923" s="47" t="str">
        <f t="shared" si="184"/>
        <v>Formula</v>
      </c>
      <c r="D5923" s="54" t="s">
        <v>16169</v>
      </c>
      <c r="E5923" s="54" t="s">
        <v>16170</v>
      </c>
      <c r="F5923" s="55">
        <v>68</v>
      </c>
      <c r="G5923" s="53">
        <f t="shared" si="185"/>
        <v>68</v>
      </c>
    </row>
    <row r="5924" spans="1:7" ht="42" x14ac:dyDescent="0.25">
      <c r="A5924" s="47" t="s">
        <v>16171</v>
      </c>
      <c r="B5924" s="47" t="s">
        <v>16172</v>
      </c>
      <c r="C5924" s="47" t="str">
        <f t="shared" si="184"/>
        <v>Formula</v>
      </c>
      <c r="D5924" s="47" t="s">
        <v>16173</v>
      </c>
      <c r="E5924" s="47" t="s">
        <v>4944</v>
      </c>
      <c r="F5924" s="53">
        <v>26</v>
      </c>
      <c r="G5924" s="53">
        <f t="shared" si="185"/>
        <v>26</v>
      </c>
    </row>
    <row r="5925" spans="1:7" ht="42" x14ac:dyDescent="0.25">
      <c r="A5925" s="54" t="s">
        <v>16174</v>
      </c>
      <c r="B5925" s="54" t="s">
        <v>16175</v>
      </c>
      <c r="C5925" s="47" t="str">
        <f t="shared" si="184"/>
        <v>Formula</v>
      </c>
      <c r="D5925" s="54" t="s">
        <v>16176</v>
      </c>
      <c r="E5925" s="54" t="s">
        <v>16177</v>
      </c>
      <c r="F5925" s="55">
        <v>276</v>
      </c>
      <c r="G5925" s="53">
        <f t="shared" si="185"/>
        <v>276</v>
      </c>
    </row>
    <row r="5926" spans="1:7" ht="42" x14ac:dyDescent="0.25">
      <c r="A5926" s="47" t="s">
        <v>16178</v>
      </c>
      <c r="B5926" s="47" t="s">
        <v>16179</v>
      </c>
      <c r="C5926" s="47" t="str">
        <f t="shared" si="184"/>
        <v>Formula</v>
      </c>
      <c r="D5926" s="47" t="s">
        <v>16180</v>
      </c>
      <c r="E5926" s="47" t="s">
        <v>16181</v>
      </c>
      <c r="F5926" s="53">
        <v>90</v>
      </c>
      <c r="G5926" s="53">
        <f t="shared" si="185"/>
        <v>90</v>
      </c>
    </row>
    <row r="5927" spans="1:7" ht="42" x14ac:dyDescent="0.25">
      <c r="A5927" s="54" t="s">
        <v>16182</v>
      </c>
      <c r="B5927" s="54" t="s">
        <v>16183</v>
      </c>
      <c r="C5927" s="47" t="str">
        <f t="shared" si="184"/>
        <v>Formula</v>
      </c>
      <c r="D5927" s="54" t="s">
        <v>16184</v>
      </c>
      <c r="E5927" s="54" t="s">
        <v>16185</v>
      </c>
      <c r="F5927" s="55">
        <v>16</v>
      </c>
      <c r="G5927" s="53">
        <f t="shared" si="185"/>
        <v>16</v>
      </c>
    </row>
    <row r="5928" spans="1:7" ht="42" x14ac:dyDescent="0.25">
      <c r="A5928" s="47" t="s">
        <v>16186</v>
      </c>
      <c r="B5928" s="47" t="s">
        <v>16187</v>
      </c>
      <c r="C5928" s="47" t="str">
        <f t="shared" si="184"/>
        <v>Formula</v>
      </c>
      <c r="D5928" s="47" t="s">
        <v>16188</v>
      </c>
      <c r="E5928" s="47" t="s">
        <v>16189</v>
      </c>
      <c r="F5928" s="53">
        <v>122</v>
      </c>
      <c r="G5928" s="53">
        <f t="shared" si="185"/>
        <v>122</v>
      </c>
    </row>
    <row r="5929" spans="1:7" ht="31.5" x14ac:dyDescent="0.25">
      <c r="A5929" s="54" t="s">
        <v>16190</v>
      </c>
      <c r="B5929" s="54" t="s">
        <v>16191</v>
      </c>
      <c r="C5929" s="47" t="str">
        <f t="shared" si="184"/>
        <v>Formula</v>
      </c>
      <c r="D5929" s="54" t="s">
        <v>16192</v>
      </c>
      <c r="E5929" s="54" t="s">
        <v>16193</v>
      </c>
      <c r="F5929" s="55">
        <v>80</v>
      </c>
      <c r="G5929" s="53">
        <f t="shared" si="185"/>
        <v>80</v>
      </c>
    </row>
    <row r="5930" spans="1:7" ht="31.5" x14ac:dyDescent="0.25">
      <c r="A5930" s="47" t="s">
        <v>16194</v>
      </c>
      <c r="B5930" s="47" t="s">
        <v>16195</v>
      </c>
      <c r="C5930" s="47" t="str">
        <f t="shared" si="184"/>
        <v>Formula</v>
      </c>
      <c r="D5930" s="47" t="s">
        <v>16196</v>
      </c>
      <c r="E5930" s="47" t="s">
        <v>16197</v>
      </c>
      <c r="F5930" s="53">
        <v>100</v>
      </c>
      <c r="G5930" s="53">
        <f t="shared" si="185"/>
        <v>100</v>
      </c>
    </row>
    <row r="5931" spans="1:7" ht="42" x14ac:dyDescent="0.25">
      <c r="A5931" s="54" t="s">
        <v>16198</v>
      </c>
      <c r="B5931" s="54" t="s">
        <v>16199</v>
      </c>
      <c r="C5931" s="47" t="str">
        <f t="shared" si="184"/>
        <v>Formula</v>
      </c>
      <c r="D5931" s="54" t="s">
        <v>16200</v>
      </c>
      <c r="E5931" s="54" t="s">
        <v>16201</v>
      </c>
      <c r="F5931" s="55">
        <v>217</v>
      </c>
      <c r="G5931" s="53">
        <f t="shared" si="185"/>
        <v>519</v>
      </c>
    </row>
    <row r="5932" spans="1:7" ht="42" x14ac:dyDescent="0.25">
      <c r="A5932" s="47" t="s">
        <v>16202</v>
      </c>
      <c r="B5932" s="47" t="s">
        <v>16199</v>
      </c>
      <c r="C5932" s="47" t="str">
        <f t="shared" si="184"/>
        <v>Formula</v>
      </c>
      <c r="D5932" s="47" t="s">
        <v>16200</v>
      </c>
      <c r="E5932" s="47" t="s">
        <v>16203</v>
      </c>
      <c r="F5932" s="53">
        <v>300</v>
      </c>
      <c r="G5932" s="53">
        <f t="shared" si="185"/>
        <v>519</v>
      </c>
    </row>
    <row r="5933" spans="1:7" ht="42" x14ac:dyDescent="0.25">
      <c r="A5933" s="54" t="s">
        <v>16204</v>
      </c>
      <c r="B5933" s="54" t="s">
        <v>16199</v>
      </c>
      <c r="C5933" s="47" t="str">
        <f t="shared" si="184"/>
        <v>Formula</v>
      </c>
      <c r="D5933" s="54" t="s">
        <v>16200</v>
      </c>
      <c r="E5933" s="54" t="s">
        <v>16205</v>
      </c>
      <c r="F5933" s="55">
        <v>2</v>
      </c>
      <c r="G5933" s="53">
        <f t="shared" si="185"/>
        <v>519</v>
      </c>
    </row>
    <row r="5934" spans="1:7" ht="52.5" x14ac:dyDescent="0.25">
      <c r="A5934" s="47" t="s">
        <v>16206</v>
      </c>
      <c r="B5934" s="47" t="s">
        <v>16207</v>
      </c>
      <c r="C5934" s="47" t="str">
        <f t="shared" si="184"/>
        <v>Formula</v>
      </c>
      <c r="D5934" s="47" t="s">
        <v>16208</v>
      </c>
      <c r="E5934" s="47" t="s">
        <v>16209</v>
      </c>
      <c r="F5934" s="53">
        <v>54</v>
      </c>
      <c r="G5934" s="53">
        <f t="shared" si="185"/>
        <v>54</v>
      </c>
    </row>
    <row r="5935" spans="1:7" ht="42" x14ac:dyDescent="0.25">
      <c r="A5935" s="54" t="s">
        <v>16210</v>
      </c>
      <c r="B5935" s="54" t="s">
        <v>16211</v>
      </c>
      <c r="C5935" s="47" t="str">
        <f t="shared" si="184"/>
        <v>Formula</v>
      </c>
      <c r="D5935" s="54" t="s">
        <v>16212</v>
      </c>
      <c r="E5935" s="54" t="s">
        <v>16213</v>
      </c>
      <c r="F5935" s="55">
        <v>76</v>
      </c>
      <c r="G5935" s="53">
        <f t="shared" si="185"/>
        <v>252</v>
      </c>
    </row>
    <row r="5936" spans="1:7" ht="42" x14ac:dyDescent="0.25">
      <c r="A5936" s="47" t="s">
        <v>16214</v>
      </c>
      <c r="B5936" s="47" t="s">
        <v>16211</v>
      </c>
      <c r="C5936" s="47" t="str">
        <f t="shared" si="184"/>
        <v>Formula</v>
      </c>
      <c r="D5936" s="47" t="s">
        <v>16212</v>
      </c>
      <c r="E5936" s="47" t="s">
        <v>16215</v>
      </c>
      <c r="F5936" s="53">
        <v>176</v>
      </c>
      <c r="G5936" s="53">
        <f t="shared" si="185"/>
        <v>252</v>
      </c>
    </row>
    <row r="5937" spans="1:7" ht="42" x14ac:dyDescent="0.25">
      <c r="A5937" s="54" t="s">
        <v>16216</v>
      </c>
      <c r="B5937" s="54" t="s">
        <v>16217</v>
      </c>
      <c r="C5937" s="47" t="str">
        <f t="shared" si="184"/>
        <v>Formula</v>
      </c>
      <c r="D5937" s="54" t="s">
        <v>16218</v>
      </c>
      <c r="E5937" s="54" t="s">
        <v>16219</v>
      </c>
      <c r="F5937" s="55">
        <v>134</v>
      </c>
      <c r="G5937" s="53">
        <f t="shared" si="185"/>
        <v>134</v>
      </c>
    </row>
    <row r="5938" spans="1:7" ht="42" x14ac:dyDescent="0.25">
      <c r="A5938" s="47" t="s">
        <v>16220</v>
      </c>
      <c r="B5938" s="47" t="s">
        <v>16221</v>
      </c>
      <c r="C5938" s="47" t="str">
        <f t="shared" si="184"/>
        <v>Formula</v>
      </c>
      <c r="D5938" s="47" t="s">
        <v>16222</v>
      </c>
      <c r="E5938" s="47" t="s">
        <v>16223</v>
      </c>
      <c r="F5938" s="53">
        <v>129</v>
      </c>
      <c r="G5938" s="53">
        <f t="shared" si="185"/>
        <v>129</v>
      </c>
    </row>
    <row r="5939" spans="1:7" ht="42" x14ac:dyDescent="0.25">
      <c r="A5939" s="54" t="s">
        <v>16224</v>
      </c>
      <c r="B5939" s="54" t="s">
        <v>16225</v>
      </c>
      <c r="C5939" s="47" t="str">
        <f t="shared" si="184"/>
        <v>Formula</v>
      </c>
      <c r="D5939" s="54" t="s">
        <v>16226</v>
      </c>
      <c r="E5939" s="54" t="s">
        <v>16227</v>
      </c>
      <c r="F5939" s="55">
        <v>102</v>
      </c>
      <c r="G5939" s="53">
        <f t="shared" si="185"/>
        <v>102</v>
      </c>
    </row>
    <row r="5940" spans="1:7" ht="42" x14ac:dyDescent="0.25">
      <c r="A5940" s="47" t="s">
        <v>16228</v>
      </c>
      <c r="B5940" s="47" t="s">
        <v>16229</v>
      </c>
      <c r="C5940" s="47" t="str">
        <f t="shared" si="184"/>
        <v>Formula</v>
      </c>
      <c r="D5940" s="47" t="s">
        <v>16230</v>
      </c>
      <c r="E5940" s="47" t="s">
        <v>16231</v>
      </c>
      <c r="F5940" s="53">
        <v>120</v>
      </c>
      <c r="G5940" s="53">
        <f t="shared" si="185"/>
        <v>120</v>
      </c>
    </row>
    <row r="5941" spans="1:7" ht="42" x14ac:dyDescent="0.25">
      <c r="A5941" s="54" t="s">
        <v>16232</v>
      </c>
      <c r="B5941" s="54" t="s">
        <v>16233</v>
      </c>
      <c r="C5941" s="47" t="str">
        <f t="shared" si="184"/>
        <v>Formula</v>
      </c>
      <c r="D5941" s="54" t="s">
        <v>16234</v>
      </c>
      <c r="E5941" s="54" t="s">
        <v>16235</v>
      </c>
      <c r="F5941" s="55">
        <v>98</v>
      </c>
      <c r="G5941" s="53">
        <f t="shared" si="185"/>
        <v>98</v>
      </c>
    </row>
    <row r="5942" spans="1:7" ht="31.5" x14ac:dyDescent="0.25">
      <c r="A5942" s="47" t="s">
        <v>16236</v>
      </c>
      <c r="B5942" s="47" t="s">
        <v>16237</v>
      </c>
      <c r="C5942" s="47" t="str">
        <f t="shared" si="184"/>
        <v>Formula</v>
      </c>
      <c r="D5942" s="47" t="s">
        <v>16238</v>
      </c>
      <c r="E5942" s="47" t="s">
        <v>16239</v>
      </c>
      <c r="F5942" s="53">
        <v>22</v>
      </c>
      <c r="G5942" s="53">
        <f t="shared" si="185"/>
        <v>22</v>
      </c>
    </row>
    <row r="5943" spans="1:7" ht="31.5" x14ac:dyDescent="0.25">
      <c r="A5943" s="54" t="s">
        <v>16240</v>
      </c>
      <c r="B5943" s="54" t="s">
        <v>16241</v>
      </c>
      <c r="C5943" s="47" t="str">
        <f t="shared" si="184"/>
        <v>Formula</v>
      </c>
      <c r="D5943" s="54" t="s">
        <v>16242</v>
      </c>
      <c r="E5943" s="54" t="s">
        <v>4944</v>
      </c>
      <c r="F5943" s="55">
        <v>58</v>
      </c>
      <c r="G5943" s="53">
        <f t="shared" si="185"/>
        <v>58</v>
      </c>
    </row>
    <row r="5944" spans="1:7" ht="42" x14ac:dyDescent="0.25">
      <c r="A5944" s="47" t="s">
        <v>16243</v>
      </c>
      <c r="B5944" s="47" t="s">
        <v>16244</v>
      </c>
      <c r="C5944" s="47" t="str">
        <f t="shared" si="184"/>
        <v>Formula</v>
      </c>
      <c r="D5944" s="47" t="s">
        <v>16245</v>
      </c>
      <c r="E5944" s="47" t="s">
        <v>4944</v>
      </c>
      <c r="F5944" s="53">
        <v>20</v>
      </c>
      <c r="G5944" s="53">
        <f t="shared" si="185"/>
        <v>20</v>
      </c>
    </row>
    <row r="5945" spans="1:7" ht="52.5" x14ac:dyDescent="0.25">
      <c r="A5945" s="54" t="s">
        <v>16246</v>
      </c>
      <c r="B5945" s="54" t="s">
        <v>16247</v>
      </c>
      <c r="C5945" s="47" t="str">
        <f t="shared" si="184"/>
        <v>Formula</v>
      </c>
      <c r="D5945" s="54" t="s">
        <v>16248</v>
      </c>
      <c r="E5945" s="54" t="s">
        <v>4944</v>
      </c>
      <c r="F5945" s="55">
        <v>52</v>
      </c>
      <c r="G5945" s="53">
        <f t="shared" si="185"/>
        <v>52</v>
      </c>
    </row>
    <row r="5946" spans="1:7" ht="52.5" x14ac:dyDescent="0.25">
      <c r="A5946" s="47" t="s">
        <v>16249</v>
      </c>
      <c r="B5946" s="47" t="s">
        <v>16250</v>
      </c>
      <c r="C5946" s="47" t="str">
        <f t="shared" si="184"/>
        <v>Formula</v>
      </c>
      <c r="D5946" s="47" t="s">
        <v>16251</v>
      </c>
      <c r="E5946" s="47" t="s">
        <v>16252</v>
      </c>
      <c r="F5946" s="53">
        <v>146</v>
      </c>
      <c r="G5946" s="53">
        <f t="shared" si="185"/>
        <v>146</v>
      </c>
    </row>
    <row r="5947" spans="1:7" ht="31.5" x14ac:dyDescent="0.25">
      <c r="A5947" s="54" t="s">
        <v>16253</v>
      </c>
      <c r="B5947" s="54" t="s">
        <v>16254</v>
      </c>
      <c r="C5947" s="47" t="str">
        <f t="shared" si="184"/>
        <v>Formula</v>
      </c>
      <c r="D5947" s="54" t="s">
        <v>16255</v>
      </c>
      <c r="E5947" s="54" t="s">
        <v>16256</v>
      </c>
      <c r="F5947" s="55">
        <v>126</v>
      </c>
      <c r="G5947" s="53">
        <f t="shared" si="185"/>
        <v>126</v>
      </c>
    </row>
    <row r="5948" spans="1:7" ht="42" x14ac:dyDescent="0.25">
      <c r="A5948" s="47" t="s">
        <v>16257</v>
      </c>
      <c r="B5948" s="47" t="s">
        <v>16258</v>
      </c>
      <c r="C5948" s="47" t="str">
        <f t="shared" si="184"/>
        <v>Formula</v>
      </c>
      <c r="D5948" s="47" t="s">
        <v>16259</v>
      </c>
      <c r="E5948" s="47" t="s">
        <v>4944</v>
      </c>
      <c r="F5948" s="53">
        <v>100</v>
      </c>
      <c r="G5948" s="53">
        <f t="shared" si="185"/>
        <v>100</v>
      </c>
    </row>
    <row r="5949" spans="1:7" ht="42" x14ac:dyDescent="0.25">
      <c r="A5949" s="54" t="s">
        <v>16260</v>
      </c>
      <c r="B5949" s="54" t="s">
        <v>16261</v>
      </c>
      <c r="C5949" s="47" t="str">
        <f t="shared" si="184"/>
        <v>Formula</v>
      </c>
      <c r="D5949" s="54" t="s">
        <v>16262</v>
      </c>
      <c r="E5949" s="54" t="s">
        <v>4944</v>
      </c>
      <c r="F5949" s="55">
        <v>80</v>
      </c>
      <c r="G5949" s="53">
        <f t="shared" si="185"/>
        <v>80</v>
      </c>
    </row>
    <row r="5950" spans="1:7" ht="42" x14ac:dyDescent="0.25">
      <c r="A5950" s="47" t="s">
        <v>16263</v>
      </c>
      <c r="B5950" s="47" t="s">
        <v>16264</v>
      </c>
      <c r="C5950" s="47" t="str">
        <f t="shared" si="184"/>
        <v>Formula</v>
      </c>
      <c r="D5950" s="47" t="s">
        <v>16265</v>
      </c>
      <c r="E5950" s="47" t="s">
        <v>16266</v>
      </c>
      <c r="F5950" s="53">
        <v>78</v>
      </c>
      <c r="G5950" s="53">
        <f t="shared" si="185"/>
        <v>78</v>
      </c>
    </row>
    <row r="5951" spans="1:7" ht="42" x14ac:dyDescent="0.25">
      <c r="A5951" s="54" t="s">
        <v>16267</v>
      </c>
      <c r="B5951" s="54" t="s">
        <v>16268</v>
      </c>
      <c r="C5951" s="47" t="str">
        <f t="shared" si="184"/>
        <v>Formula</v>
      </c>
      <c r="D5951" s="54" t="s">
        <v>16269</v>
      </c>
      <c r="E5951" s="54" t="s">
        <v>4944</v>
      </c>
      <c r="F5951" s="55">
        <v>150</v>
      </c>
      <c r="G5951" s="53">
        <f t="shared" si="185"/>
        <v>150</v>
      </c>
    </row>
    <row r="5952" spans="1:7" ht="42" x14ac:dyDescent="0.25">
      <c r="A5952" s="47" t="s">
        <v>16270</v>
      </c>
      <c r="B5952" s="47" t="s">
        <v>16271</v>
      </c>
      <c r="C5952" s="47" t="str">
        <f t="shared" si="184"/>
        <v>Formula</v>
      </c>
      <c r="D5952" s="47" t="s">
        <v>16272</v>
      </c>
      <c r="E5952" s="47" t="s">
        <v>16273</v>
      </c>
      <c r="F5952" s="53">
        <v>138</v>
      </c>
      <c r="G5952" s="53">
        <f t="shared" si="185"/>
        <v>138</v>
      </c>
    </row>
    <row r="5953" spans="1:7" ht="42" x14ac:dyDescent="0.25">
      <c r="A5953" s="54" t="s">
        <v>16274</v>
      </c>
      <c r="B5953" s="54" t="s">
        <v>16275</v>
      </c>
      <c r="C5953" s="47" t="str">
        <f t="shared" si="184"/>
        <v>Formula</v>
      </c>
      <c r="D5953" s="54" t="s">
        <v>16276</v>
      </c>
      <c r="E5953" s="54" t="s">
        <v>16277</v>
      </c>
      <c r="F5953" s="55">
        <v>60</v>
      </c>
      <c r="G5953" s="53">
        <f t="shared" si="185"/>
        <v>60</v>
      </c>
    </row>
    <row r="5954" spans="1:7" ht="42" x14ac:dyDescent="0.25">
      <c r="A5954" s="47" t="s">
        <v>16278</v>
      </c>
      <c r="B5954" s="47" t="s">
        <v>16279</v>
      </c>
      <c r="C5954" s="47" t="str">
        <f t="shared" si="184"/>
        <v>Formula</v>
      </c>
      <c r="D5954" s="47" t="s">
        <v>16280</v>
      </c>
      <c r="E5954" s="47" t="s">
        <v>16281</v>
      </c>
      <c r="F5954" s="53">
        <v>216</v>
      </c>
      <c r="G5954" s="53">
        <f t="shared" si="185"/>
        <v>398</v>
      </c>
    </row>
    <row r="5955" spans="1:7" ht="42" x14ac:dyDescent="0.25">
      <c r="A5955" s="54" t="s">
        <v>16282</v>
      </c>
      <c r="B5955" s="54" t="s">
        <v>16279</v>
      </c>
      <c r="C5955" s="47" t="str">
        <f t="shared" ref="C5955:C6018" si="186">IF(ISTEXT(VLOOKUP(B5955,$I$2:$I$11,1,FALSE)),"Alt sub","Formula")</f>
        <v>Formula</v>
      </c>
      <c r="D5955" s="54" t="s">
        <v>16280</v>
      </c>
      <c r="E5955" s="54" t="s">
        <v>16283</v>
      </c>
      <c r="F5955" s="55">
        <v>182</v>
      </c>
      <c r="G5955" s="53">
        <f t="shared" ref="G5955:G6018" si="187">SUMIF(B:B,B5955,F:F)</f>
        <v>398</v>
      </c>
    </row>
    <row r="5956" spans="1:7" ht="42" x14ac:dyDescent="0.25">
      <c r="A5956" s="47" t="s">
        <v>16284</v>
      </c>
      <c r="B5956" s="47" t="s">
        <v>16285</v>
      </c>
      <c r="C5956" s="47" t="str">
        <f t="shared" si="186"/>
        <v>Formula</v>
      </c>
      <c r="D5956" s="47" t="s">
        <v>16286</v>
      </c>
      <c r="E5956" s="47" t="s">
        <v>16287</v>
      </c>
      <c r="F5956" s="53">
        <v>20</v>
      </c>
      <c r="G5956" s="53">
        <f t="shared" si="187"/>
        <v>20</v>
      </c>
    </row>
    <row r="5957" spans="1:7" ht="42" x14ac:dyDescent="0.25">
      <c r="A5957" s="54" t="s">
        <v>16288</v>
      </c>
      <c r="B5957" s="54" t="s">
        <v>16289</v>
      </c>
      <c r="C5957" s="47" t="str">
        <f t="shared" si="186"/>
        <v>Formula</v>
      </c>
      <c r="D5957" s="54" t="s">
        <v>16290</v>
      </c>
      <c r="E5957" s="54" t="s">
        <v>4944</v>
      </c>
      <c r="F5957" s="55">
        <v>164</v>
      </c>
      <c r="G5957" s="53">
        <f t="shared" si="187"/>
        <v>166</v>
      </c>
    </row>
    <row r="5958" spans="1:7" ht="42" x14ac:dyDescent="0.25">
      <c r="A5958" s="47" t="s">
        <v>16291</v>
      </c>
      <c r="B5958" s="47" t="s">
        <v>16289</v>
      </c>
      <c r="C5958" s="47" t="str">
        <f t="shared" si="186"/>
        <v>Formula</v>
      </c>
      <c r="D5958" s="47" t="s">
        <v>16290</v>
      </c>
      <c r="E5958" s="47" t="s">
        <v>16292</v>
      </c>
      <c r="F5958" s="53">
        <v>2</v>
      </c>
      <c r="G5958" s="53">
        <f t="shared" si="187"/>
        <v>166</v>
      </c>
    </row>
    <row r="5959" spans="1:7" ht="31.5" x14ac:dyDescent="0.25">
      <c r="A5959" s="54" t="s">
        <v>16293</v>
      </c>
      <c r="B5959" s="54" t="s">
        <v>16294</v>
      </c>
      <c r="C5959" s="47" t="str">
        <f t="shared" si="186"/>
        <v>Formula</v>
      </c>
      <c r="D5959" s="54" t="s">
        <v>16295</v>
      </c>
      <c r="E5959" s="54" t="s">
        <v>16296</v>
      </c>
      <c r="F5959" s="55">
        <v>28</v>
      </c>
      <c r="G5959" s="53">
        <f t="shared" si="187"/>
        <v>28</v>
      </c>
    </row>
    <row r="5960" spans="1:7" ht="42" x14ac:dyDescent="0.25">
      <c r="A5960" s="47" t="s">
        <v>16297</v>
      </c>
      <c r="B5960" s="47" t="s">
        <v>16298</v>
      </c>
      <c r="C5960" s="47" t="str">
        <f t="shared" si="186"/>
        <v>Formula</v>
      </c>
      <c r="D5960" s="47" t="s">
        <v>16299</v>
      </c>
      <c r="E5960" s="47" t="s">
        <v>4944</v>
      </c>
      <c r="F5960" s="53">
        <v>90</v>
      </c>
      <c r="G5960" s="53">
        <f t="shared" si="187"/>
        <v>90</v>
      </c>
    </row>
    <row r="5961" spans="1:7" ht="42" x14ac:dyDescent="0.25">
      <c r="A5961" s="54" t="s">
        <v>16300</v>
      </c>
      <c r="B5961" s="54" t="s">
        <v>16301</v>
      </c>
      <c r="C5961" s="47" t="str">
        <f t="shared" si="186"/>
        <v>Formula</v>
      </c>
      <c r="D5961" s="54" t="s">
        <v>16302</v>
      </c>
      <c r="E5961" s="54" t="s">
        <v>16303</v>
      </c>
      <c r="F5961" s="55">
        <v>45</v>
      </c>
      <c r="G5961" s="53">
        <f t="shared" si="187"/>
        <v>45</v>
      </c>
    </row>
    <row r="5962" spans="1:7" ht="42" x14ac:dyDescent="0.25">
      <c r="A5962" s="47" t="s">
        <v>16304</v>
      </c>
      <c r="B5962" s="47" t="s">
        <v>16305</v>
      </c>
      <c r="C5962" s="47" t="str">
        <f t="shared" si="186"/>
        <v>Formula</v>
      </c>
      <c r="D5962" s="47" t="s">
        <v>16306</v>
      </c>
      <c r="E5962" s="47" t="s">
        <v>16307</v>
      </c>
      <c r="F5962" s="53">
        <v>116</v>
      </c>
      <c r="G5962" s="53">
        <f t="shared" si="187"/>
        <v>116</v>
      </c>
    </row>
    <row r="5963" spans="1:7" ht="42" x14ac:dyDescent="0.25">
      <c r="A5963" s="54" t="s">
        <v>16308</v>
      </c>
      <c r="B5963" s="54" t="s">
        <v>16309</v>
      </c>
      <c r="C5963" s="47" t="str">
        <f t="shared" si="186"/>
        <v>Formula</v>
      </c>
      <c r="D5963" s="54" t="s">
        <v>16310</v>
      </c>
      <c r="E5963" s="54" t="s">
        <v>16252</v>
      </c>
      <c r="F5963" s="55">
        <v>25</v>
      </c>
      <c r="G5963" s="53">
        <f t="shared" si="187"/>
        <v>25</v>
      </c>
    </row>
    <row r="5964" spans="1:7" ht="31.5" x14ac:dyDescent="0.25">
      <c r="A5964" s="47" t="s">
        <v>16311</v>
      </c>
      <c r="B5964" s="47" t="s">
        <v>16312</v>
      </c>
      <c r="C5964" s="47" t="str">
        <f t="shared" si="186"/>
        <v>Formula</v>
      </c>
      <c r="D5964" s="47" t="s">
        <v>16313</v>
      </c>
      <c r="E5964" s="47" t="s">
        <v>16314</v>
      </c>
      <c r="F5964" s="53">
        <v>66</v>
      </c>
      <c r="G5964" s="53">
        <f t="shared" si="187"/>
        <v>66</v>
      </c>
    </row>
    <row r="5965" spans="1:7" ht="31.5" x14ac:dyDescent="0.25">
      <c r="A5965" s="54" t="s">
        <v>16315</v>
      </c>
      <c r="B5965" s="54" t="s">
        <v>16316</v>
      </c>
      <c r="C5965" s="47" t="str">
        <f t="shared" si="186"/>
        <v>Formula</v>
      </c>
      <c r="D5965" s="54" t="s">
        <v>16317</v>
      </c>
      <c r="E5965" s="54" t="s">
        <v>16318</v>
      </c>
      <c r="F5965" s="55">
        <v>175</v>
      </c>
      <c r="G5965" s="53">
        <f t="shared" si="187"/>
        <v>175</v>
      </c>
    </row>
    <row r="5966" spans="1:7" ht="31.5" x14ac:dyDescent="0.25">
      <c r="A5966" s="47" t="s">
        <v>16319</v>
      </c>
      <c r="B5966" s="47" t="s">
        <v>16320</v>
      </c>
      <c r="C5966" s="47" t="str">
        <f t="shared" si="186"/>
        <v>Formula</v>
      </c>
      <c r="D5966" s="47" t="s">
        <v>16321</v>
      </c>
      <c r="E5966" s="47" t="s">
        <v>16322</v>
      </c>
      <c r="F5966" s="53">
        <v>30</v>
      </c>
      <c r="G5966" s="53">
        <f t="shared" si="187"/>
        <v>30</v>
      </c>
    </row>
    <row r="5967" spans="1:7" ht="31.5" x14ac:dyDescent="0.25">
      <c r="A5967" s="54" t="s">
        <v>16323</v>
      </c>
      <c r="B5967" s="54" t="s">
        <v>16324</v>
      </c>
      <c r="C5967" s="47" t="str">
        <f t="shared" si="186"/>
        <v>Formula</v>
      </c>
      <c r="D5967" s="54" t="s">
        <v>16325</v>
      </c>
      <c r="E5967" s="54" t="s">
        <v>16326</v>
      </c>
      <c r="F5967" s="55">
        <v>50</v>
      </c>
      <c r="G5967" s="53">
        <f t="shared" si="187"/>
        <v>50</v>
      </c>
    </row>
    <row r="5968" spans="1:7" ht="42" x14ac:dyDescent="0.25">
      <c r="A5968" s="47" t="s">
        <v>16327</v>
      </c>
      <c r="B5968" s="47" t="s">
        <v>16328</v>
      </c>
      <c r="C5968" s="47" t="str">
        <f t="shared" si="186"/>
        <v>Formula</v>
      </c>
      <c r="D5968" s="47" t="s">
        <v>16329</v>
      </c>
      <c r="E5968" s="47" t="s">
        <v>16330</v>
      </c>
      <c r="F5968" s="53">
        <v>92</v>
      </c>
      <c r="G5968" s="53">
        <f t="shared" si="187"/>
        <v>92</v>
      </c>
    </row>
    <row r="5969" spans="1:7" ht="42" x14ac:dyDescent="0.25">
      <c r="A5969" s="54" t="s">
        <v>16331</v>
      </c>
      <c r="B5969" s="54" t="s">
        <v>16332</v>
      </c>
      <c r="C5969" s="47" t="str">
        <f t="shared" si="186"/>
        <v>Formula</v>
      </c>
      <c r="D5969" s="54" t="s">
        <v>16333</v>
      </c>
      <c r="E5969" s="54" t="s">
        <v>16334</v>
      </c>
      <c r="F5969" s="55">
        <v>50</v>
      </c>
      <c r="G5969" s="53">
        <f t="shared" si="187"/>
        <v>50</v>
      </c>
    </row>
    <row r="5970" spans="1:7" ht="42" x14ac:dyDescent="0.25">
      <c r="A5970" s="47" t="s">
        <v>16335</v>
      </c>
      <c r="B5970" s="47" t="s">
        <v>16336</v>
      </c>
      <c r="C5970" s="47" t="str">
        <f t="shared" si="186"/>
        <v>Formula</v>
      </c>
      <c r="D5970" s="47" t="s">
        <v>16337</v>
      </c>
      <c r="E5970" s="47" t="s">
        <v>4944</v>
      </c>
      <c r="F5970" s="53">
        <v>25</v>
      </c>
      <c r="G5970" s="53">
        <f t="shared" si="187"/>
        <v>25</v>
      </c>
    </row>
    <row r="5971" spans="1:7" ht="31.5" x14ac:dyDescent="0.25">
      <c r="A5971" s="54" t="s">
        <v>16338</v>
      </c>
      <c r="B5971" s="54" t="s">
        <v>16339</v>
      </c>
      <c r="C5971" s="47" t="str">
        <f t="shared" si="186"/>
        <v>Formula</v>
      </c>
      <c r="D5971" s="54" t="s">
        <v>16340</v>
      </c>
      <c r="E5971" s="54" t="s">
        <v>4944</v>
      </c>
      <c r="F5971" s="55">
        <v>40</v>
      </c>
      <c r="G5971" s="53">
        <f t="shared" si="187"/>
        <v>40</v>
      </c>
    </row>
    <row r="5972" spans="1:7" ht="52.5" x14ac:dyDescent="0.25">
      <c r="A5972" s="47" t="s">
        <v>16341</v>
      </c>
      <c r="B5972" s="47" t="s">
        <v>16342</v>
      </c>
      <c r="C5972" s="47" t="str">
        <f t="shared" si="186"/>
        <v>Formula</v>
      </c>
      <c r="D5972" s="47" t="s">
        <v>16343</v>
      </c>
      <c r="E5972" s="47" t="s">
        <v>16344</v>
      </c>
      <c r="F5972" s="53">
        <v>354</v>
      </c>
      <c r="G5972" s="53">
        <f t="shared" si="187"/>
        <v>2716</v>
      </c>
    </row>
    <row r="5973" spans="1:7" ht="52.5" x14ac:dyDescent="0.25">
      <c r="A5973" s="54" t="s">
        <v>16345</v>
      </c>
      <c r="B5973" s="54" t="s">
        <v>16342</v>
      </c>
      <c r="C5973" s="47" t="str">
        <f t="shared" si="186"/>
        <v>Formula</v>
      </c>
      <c r="D5973" s="54" t="s">
        <v>16343</v>
      </c>
      <c r="E5973" s="54" t="s">
        <v>308</v>
      </c>
      <c r="F5973" s="55">
        <v>288</v>
      </c>
      <c r="G5973" s="53">
        <f t="shared" si="187"/>
        <v>2716</v>
      </c>
    </row>
    <row r="5974" spans="1:7" ht="52.5" x14ac:dyDescent="0.25">
      <c r="A5974" s="47" t="s">
        <v>16346</v>
      </c>
      <c r="B5974" s="47" t="s">
        <v>16342</v>
      </c>
      <c r="C5974" s="47" t="str">
        <f t="shared" si="186"/>
        <v>Formula</v>
      </c>
      <c r="D5974" s="47" t="s">
        <v>16343</v>
      </c>
      <c r="E5974" s="47" t="s">
        <v>16347</v>
      </c>
      <c r="F5974" s="53">
        <v>302</v>
      </c>
      <c r="G5974" s="53">
        <f t="shared" si="187"/>
        <v>2716</v>
      </c>
    </row>
    <row r="5975" spans="1:7" ht="52.5" x14ac:dyDescent="0.25">
      <c r="A5975" s="54" t="s">
        <v>16348</v>
      </c>
      <c r="B5975" s="54" t="s">
        <v>16342</v>
      </c>
      <c r="C5975" s="47" t="str">
        <f t="shared" si="186"/>
        <v>Formula</v>
      </c>
      <c r="D5975" s="54" t="s">
        <v>16343</v>
      </c>
      <c r="E5975" s="54" t="s">
        <v>16349</v>
      </c>
      <c r="F5975" s="55">
        <v>200</v>
      </c>
      <c r="G5975" s="53">
        <f t="shared" si="187"/>
        <v>2716</v>
      </c>
    </row>
    <row r="5976" spans="1:7" ht="52.5" x14ac:dyDescent="0.25">
      <c r="A5976" s="47" t="s">
        <v>16350</v>
      </c>
      <c r="B5976" s="47" t="s">
        <v>16342</v>
      </c>
      <c r="C5976" s="47" t="str">
        <f t="shared" si="186"/>
        <v>Formula</v>
      </c>
      <c r="D5976" s="47" t="s">
        <v>16343</v>
      </c>
      <c r="E5976" s="47" t="s">
        <v>308</v>
      </c>
      <c r="F5976" s="53">
        <v>446</v>
      </c>
      <c r="G5976" s="53">
        <f t="shared" si="187"/>
        <v>2716</v>
      </c>
    </row>
    <row r="5977" spans="1:7" ht="52.5" x14ac:dyDescent="0.25">
      <c r="A5977" s="54" t="s">
        <v>16351</v>
      </c>
      <c r="B5977" s="54" t="s">
        <v>16342</v>
      </c>
      <c r="C5977" s="47" t="str">
        <f t="shared" si="186"/>
        <v>Formula</v>
      </c>
      <c r="D5977" s="54" t="s">
        <v>16343</v>
      </c>
      <c r="E5977" s="54" t="s">
        <v>16352</v>
      </c>
      <c r="F5977" s="55">
        <v>74</v>
      </c>
      <c r="G5977" s="53">
        <f t="shared" si="187"/>
        <v>2716</v>
      </c>
    </row>
    <row r="5978" spans="1:7" ht="52.5" x14ac:dyDescent="0.25">
      <c r="A5978" s="47" t="s">
        <v>16353</v>
      </c>
      <c r="B5978" s="47" t="s">
        <v>16342</v>
      </c>
      <c r="C5978" s="47" t="str">
        <f t="shared" si="186"/>
        <v>Formula</v>
      </c>
      <c r="D5978" s="47" t="s">
        <v>16343</v>
      </c>
      <c r="E5978" s="47" t="s">
        <v>16354</v>
      </c>
      <c r="F5978" s="53">
        <v>312</v>
      </c>
      <c r="G5978" s="53">
        <f t="shared" si="187"/>
        <v>2716</v>
      </c>
    </row>
    <row r="5979" spans="1:7" ht="52.5" x14ac:dyDescent="0.25">
      <c r="A5979" s="54" t="s">
        <v>16355</v>
      </c>
      <c r="B5979" s="54" t="s">
        <v>16342</v>
      </c>
      <c r="C5979" s="47" t="str">
        <f t="shared" si="186"/>
        <v>Formula</v>
      </c>
      <c r="D5979" s="54" t="s">
        <v>16343</v>
      </c>
      <c r="E5979" s="54" t="s">
        <v>308</v>
      </c>
      <c r="F5979" s="55">
        <v>159</v>
      </c>
      <c r="G5979" s="53">
        <f t="shared" si="187"/>
        <v>2716</v>
      </c>
    </row>
    <row r="5980" spans="1:7" ht="52.5" x14ac:dyDescent="0.25">
      <c r="A5980" s="47" t="s">
        <v>16356</v>
      </c>
      <c r="B5980" s="47" t="s">
        <v>16342</v>
      </c>
      <c r="C5980" s="47" t="str">
        <f t="shared" si="186"/>
        <v>Formula</v>
      </c>
      <c r="D5980" s="47" t="s">
        <v>16343</v>
      </c>
      <c r="E5980" s="47" t="s">
        <v>16357</v>
      </c>
      <c r="F5980" s="53">
        <v>342</v>
      </c>
      <c r="G5980" s="53">
        <f t="shared" si="187"/>
        <v>2716</v>
      </c>
    </row>
    <row r="5981" spans="1:7" ht="52.5" x14ac:dyDescent="0.25">
      <c r="A5981" s="54" t="s">
        <v>16358</v>
      </c>
      <c r="B5981" s="54" t="s">
        <v>16342</v>
      </c>
      <c r="C5981" s="47" t="str">
        <f t="shared" si="186"/>
        <v>Formula</v>
      </c>
      <c r="D5981" s="54" t="s">
        <v>16343</v>
      </c>
      <c r="E5981" s="54" t="s">
        <v>16359</v>
      </c>
      <c r="F5981" s="55">
        <v>239</v>
      </c>
      <c r="G5981" s="53">
        <f t="shared" si="187"/>
        <v>2716</v>
      </c>
    </row>
    <row r="5982" spans="1:7" ht="42" x14ac:dyDescent="0.25">
      <c r="A5982" s="47" t="s">
        <v>16360</v>
      </c>
      <c r="B5982" s="47" t="s">
        <v>16361</v>
      </c>
      <c r="C5982" s="47" t="str">
        <f t="shared" si="186"/>
        <v>Formula</v>
      </c>
      <c r="D5982" s="47" t="s">
        <v>16362</v>
      </c>
      <c r="E5982" s="47" t="s">
        <v>16363</v>
      </c>
      <c r="F5982" s="53">
        <v>36</v>
      </c>
      <c r="G5982" s="53">
        <f t="shared" si="187"/>
        <v>36</v>
      </c>
    </row>
    <row r="5983" spans="1:7" ht="42" x14ac:dyDescent="0.25">
      <c r="A5983" s="54" t="s">
        <v>16364</v>
      </c>
      <c r="B5983" s="54" t="s">
        <v>16365</v>
      </c>
      <c r="C5983" s="47" t="str">
        <f t="shared" si="186"/>
        <v>Formula</v>
      </c>
      <c r="D5983" s="54" t="s">
        <v>16366</v>
      </c>
      <c r="E5983" s="54" t="s">
        <v>16367</v>
      </c>
      <c r="F5983" s="55">
        <v>200</v>
      </c>
      <c r="G5983" s="53">
        <f t="shared" si="187"/>
        <v>200</v>
      </c>
    </row>
    <row r="5984" spans="1:7" ht="42" x14ac:dyDescent="0.25">
      <c r="A5984" s="47" t="s">
        <v>16368</v>
      </c>
      <c r="B5984" s="47" t="s">
        <v>16369</v>
      </c>
      <c r="C5984" s="47" t="str">
        <f t="shared" si="186"/>
        <v>Formula</v>
      </c>
      <c r="D5984" s="47" t="s">
        <v>16370</v>
      </c>
      <c r="E5984" s="47" t="s">
        <v>16371</v>
      </c>
      <c r="F5984" s="53">
        <v>149</v>
      </c>
      <c r="G5984" s="53">
        <f t="shared" si="187"/>
        <v>296</v>
      </c>
    </row>
    <row r="5985" spans="1:7" ht="42" x14ac:dyDescent="0.25">
      <c r="A5985" s="54" t="s">
        <v>16372</v>
      </c>
      <c r="B5985" s="54" t="s">
        <v>16369</v>
      </c>
      <c r="C5985" s="47" t="str">
        <f t="shared" si="186"/>
        <v>Formula</v>
      </c>
      <c r="D5985" s="54" t="s">
        <v>16370</v>
      </c>
      <c r="E5985" s="54" t="s">
        <v>16373</v>
      </c>
      <c r="F5985" s="55">
        <v>147</v>
      </c>
      <c r="G5985" s="53">
        <f t="shared" si="187"/>
        <v>296</v>
      </c>
    </row>
    <row r="5986" spans="1:7" ht="42" x14ac:dyDescent="0.25">
      <c r="A5986" s="47" t="s">
        <v>16374</v>
      </c>
      <c r="B5986" s="47" t="s">
        <v>16375</v>
      </c>
      <c r="C5986" s="47" t="str">
        <f t="shared" si="186"/>
        <v>Formula</v>
      </c>
      <c r="D5986" s="47" t="s">
        <v>16376</v>
      </c>
      <c r="E5986" s="47" t="s">
        <v>16377</v>
      </c>
      <c r="F5986" s="53">
        <v>28</v>
      </c>
      <c r="G5986" s="53">
        <f t="shared" si="187"/>
        <v>28</v>
      </c>
    </row>
    <row r="5987" spans="1:7" ht="42" x14ac:dyDescent="0.25">
      <c r="A5987" s="54" t="s">
        <v>16378</v>
      </c>
      <c r="B5987" s="54" t="s">
        <v>16379</v>
      </c>
      <c r="C5987" s="47" t="str">
        <f t="shared" si="186"/>
        <v>Formula</v>
      </c>
      <c r="D5987" s="54" t="s">
        <v>16380</v>
      </c>
      <c r="E5987" s="54" t="s">
        <v>4944</v>
      </c>
      <c r="F5987" s="55">
        <v>80</v>
      </c>
      <c r="G5987" s="53">
        <f t="shared" si="187"/>
        <v>80</v>
      </c>
    </row>
    <row r="5988" spans="1:7" ht="42" x14ac:dyDescent="0.25">
      <c r="A5988" s="47" t="s">
        <v>16381</v>
      </c>
      <c r="B5988" s="47" t="s">
        <v>16382</v>
      </c>
      <c r="C5988" s="47" t="str">
        <f t="shared" si="186"/>
        <v>Formula</v>
      </c>
      <c r="D5988" s="47" t="s">
        <v>16383</v>
      </c>
      <c r="E5988" s="47" t="s">
        <v>16384</v>
      </c>
      <c r="F5988" s="53">
        <v>148</v>
      </c>
      <c r="G5988" s="53">
        <f t="shared" si="187"/>
        <v>148</v>
      </c>
    </row>
    <row r="5989" spans="1:7" ht="42" x14ac:dyDescent="0.25">
      <c r="A5989" s="54" t="s">
        <v>16385</v>
      </c>
      <c r="B5989" s="54" t="s">
        <v>16386</v>
      </c>
      <c r="C5989" s="47" t="str">
        <f t="shared" si="186"/>
        <v>Formula</v>
      </c>
      <c r="D5989" s="54" t="s">
        <v>16387</v>
      </c>
      <c r="E5989" s="54" t="s">
        <v>16388</v>
      </c>
      <c r="F5989" s="55">
        <v>40</v>
      </c>
      <c r="G5989" s="53">
        <f t="shared" si="187"/>
        <v>40</v>
      </c>
    </row>
    <row r="5990" spans="1:7" ht="42" x14ac:dyDescent="0.25">
      <c r="A5990" s="47" t="s">
        <v>16389</v>
      </c>
      <c r="B5990" s="47" t="s">
        <v>16390</v>
      </c>
      <c r="C5990" s="47" t="str">
        <f t="shared" si="186"/>
        <v>Formula</v>
      </c>
      <c r="D5990" s="47" t="s">
        <v>16391</v>
      </c>
      <c r="E5990" s="47" t="s">
        <v>16367</v>
      </c>
      <c r="F5990" s="53">
        <v>36</v>
      </c>
      <c r="G5990" s="53">
        <f t="shared" si="187"/>
        <v>36</v>
      </c>
    </row>
    <row r="5991" spans="1:7" ht="42" x14ac:dyDescent="0.25">
      <c r="A5991" s="54" t="s">
        <v>16392</v>
      </c>
      <c r="B5991" s="54" t="s">
        <v>16393</v>
      </c>
      <c r="C5991" s="47" t="str">
        <f t="shared" si="186"/>
        <v>Formula</v>
      </c>
      <c r="D5991" s="54" t="s">
        <v>16394</v>
      </c>
      <c r="E5991" s="54" t="s">
        <v>16395</v>
      </c>
      <c r="F5991" s="55">
        <v>150</v>
      </c>
      <c r="G5991" s="53">
        <f t="shared" si="187"/>
        <v>150</v>
      </c>
    </row>
    <row r="5992" spans="1:7" ht="42" x14ac:dyDescent="0.25">
      <c r="A5992" s="47" t="s">
        <v>16396</v>
      </c>
      <c r="B5992" s="47" t="s">
        <v>16397</v>
      </c>
      <c r="C5992" s="47" t="str">
        <f t="shared" si="186"/>
        <v>Formula</v>
      </c>
      <c r="D5992" s="47" t="s">
        <v>16398</v>
      </c>
      <c r="E5992" s="47" t="s">
        <v>16399</v>
      </c>
      <c r="F5992" s="53">
        <v>30</v>
      </c>
      <c r="G5992" s="53">
        <f t="shared" si="187"/>
        <v>30</v>
      </c>
    </row>
    <row r="5993" spans="1:7" ht="42" x14ac:dyDescent="0.25">
      <c r="A5993" s="54" t="s">
        <v>16400</v>
      </c>
      <c r="B5993" s="54" t="s">
        <v>16401</v>
      </c>
      <c r="C5993" s="47" t="str">
        <f t="shared" si="186"/>
        <v>Formula</v>
      </c>
      <c r="D5993" s="54" t="s">
        <v>16402</v>
      </c>
      <c r="E5993" s="54" t="s">
        <v>16403</v>
      </c>
      <c r="F5993" s="55">
        <v>32</v>
      </c>
      <c r="G5993" s="53">
        <f t="shared" si="187"/>
        <v>32</v>
      </c>
    </row>
    <row r="5994" spans="1:7" ht="42" x14ac:dyDescent="0.25">
      <c r="A5994" s="47" t="s">
        <v>16404</v>
      </c>
      <c r="B5994" s="47" t="s">
        <v>16405</v>
      </c>
      <c r="C5994" s="47" t="str">
        <f t="shared" si="186"/>
        <v>Formula</v>
      </c>
      <c r="D5994" s="47" t="s">
        <v>16406</v>
      </c>
      <c r="E5994" s="47" t="s">
        <v>16367</v>
      </c>
      <c r="F5994" s="53">
        <v>56</v>
      </c>
      <c r="G5994" s="53">
        <f t="shared" si="187"/>
        <v>56</v>
      </c>
    </row>
    <row r="5995" spans="1:7" ht="42" x14ac:dyDescent="0.25">
      <c r="A5995" s="54" t="s">
        <v>16407</v>
      </c>
      <c r="B5995" s="54" t="s">
        <v>16408</v>
      </c>
      <c r="C5995" s="47" t="str">
        <f t="shared" si="186"/>
        <v>Formula</v>
      </c>
      <c r="D5995" s="54" t="s">
        <v>16409</v>
      </c>
      <c r="E5995" s="54" t="s">
        <v>16410</v>
      </c>
      <c r="F5995" s="55">
        <v>82</v>
      </c>
      <c r="G5995" s="53">
        <f t="shared" si="187"/>
        <v>82</v>
      </c>
    </row>
    <row r="5996" spans="1:7" ht="42" x14ac:dyDescent="0.25">
      <c r="A5996" s="47" t="s">
        <v>16411</v>
      </c>
      <c r="B5996" s="47" t="s">
        <v>16412</v>
      </c>
      <c r="C5996" s="47" t="str">
        <f t="shared" si="186"/>
        <v>Formula</v>
      </c>
      <c r="D5996" s="47" t="s">
        <v>16413</v>
      </c>
      <c r="E5996" s="47" t="s">
        <v>16414</v>
      </c>
      <c r="F5996" s="53">
        <v>40</v>
      </c>
      <c r="G5996" s="53">
        <f t="shared" si="187"/>
        <v>40</v>
      </c>
    </row>
    <row r="5997" spans="1:7" ht="42" x14ac:dyDescent="0.25">
      <c r="A5997" s="54" t="s">
        <v>16415</v>
      </c>
      <c r="B5997" s="54" t="s">
        <v>16416</v>
      </c>
      <c r="C5997" s="47" t="str">
        <f t="shared" si="186"/>
        <v>Formula</v>
      </c>
      <c r="D5997" s="54" t="s">
        <v>16417</v>
      </c>
      <c r="E5997" s="54" t="s">
        <v>16367</v>
      </c>
      <c r="F5997" s="55">
        <v>22</v>
      </c>
      <c r="G5997" s="53">
        <f t="shared" si="187"/>
        <v>22</v>
      </c>
    </row>
    <row r="5998" spans="1:7" ht="42" x14ac:dyDescent="0.25">
      <c r="A5998" s="47" t="s">
        <v>16418</v>
      </c>
      <c r="B5998" s="47" t="s">
        <v>16419</v>
      </c>
      <c r="C5998" s="47" t="str">
        <f t="shared" si="186"/>
        <v>Formula</v>
      </c>
      <c r="D5998" s="47" t="s">
        <v>16420</v>
      </c>
      <c r="E5998" s="47" t="s">
        <v>16367</v>
      </c>
      <c r="F5998" s="53">
        <v>46</v>
      </c>
      <c r="G5998" s="53">
        <f t="shared" si="187"/>
        <v>46</v>
      </c>
    </row>
    <row r="5999" spans="1:7" ht="42" x14ac:dyDescent="0.25">
      <c r="A5999" s="54" t="s">
        <v>16421</v>
      </c>
      <c r="B5999" s="54" t="s">
        <v>16422</v>
      </c>
      <c r="C5999" s="47" t="str">
        <f t="shared" si="186"/>
        <v>Formula</v>
      </c>
      <c r="D5999" s="54" t="s">
        <v>16423</v>
      </c>
      <c r="E5999" s="54" t="s">
        <v>16424</v>
      </c>
      <c r="F5999" s="55">
        <v>135</v>
      </c>
      <c r="G5999" s="53">
        <f t="shared" si="187"/>
        <v>275</v>
      </c>
    </row>
    <row r="6000" spans="1:7" ht="42" x14ac:dyDescent="0.25">
      <c r="A6000" s="47" t="s">
        <v>16425</v>
      </c>
      <c r="B6000" s="47" t="s">
        <v>16422</v>
      </c>
      <c r="C6000" s="47" t="str">
        <f t="shared" si="186"/>
        <v>Formula</v>
      </c>
      <c r="D6000" s="47" t="s">
        <v>16423</v>
      </c>
      <c r="E6000" s="47" t="s">
        <v>16426</v>
      </c>
      <c r="F6000" s="53">
        <v>140</v>
      </c>
      <c r="G6000" s="53">
        <f t="shared" si="187"/>
        <v>275</v>
      </c>
    </row>
    <row r="6001" spans="1:7" ht="42" x14ac:dyDescent="0.25">
      <c r="A6001" s="54" t="s">
        <v>16427</v>
      </c>
      <c r="B6001" s="54" t="s">
        <v>16428</v>
      </c>
      <c r="C6001" s="47" t="str">
        <f t="shared" si="186"/>
        <v>Formula</v>
      </c>
      <c r="D6001" s="54" t="s">
        <v>16429</v>
      </c>
      <c r="E6001" s="54" t="s">
        <v>16367</v>
      </c>
      <c r="F6001" s="55">
        <v>84</v>
      </c>
      <c r="G6001" s="53">
        <f t="shared" si="187"/>
        <v>84</v>
      </c>
    </row>
    <row r="6002" spans="1:7" ht="42" x14ac:dyDescent="0.25">
      <c r="A6002" s="47" t="s">
        <v>16430</v>
      </c>
      <c r="B6002" s="47" t="s">
        <v>16431</v>
      </c>
      <c r="C6002" s="47" t="str">
        <f t="shared" si="186"/>
        <v>Formula</v>
      </c>
      <c r="D6002" s="47" t="s">
        <v>16432</v>
      </c>
      <c r="E6002" s="47" t="s">
        <v>4944</v>
      </c>
      <c r="F6002" s="53">
        <v>36</v>
      </c>
      <c r="G6002" s="53">
        <f t="shared" si="187"/>
        <v>36</v>
      </c>
    </row>
    <row r="6003" spans="1:7" ht="42" x14ac:dyDescent="0.25">
      <c r="A6003" s="54" t="s">
        <v>16433</v>
      </c>
      <c r="B6003" s="54" t="s">
        <v>16434</v>
      </c>
      <c r="C6003" s="47" t="str">
        <f t="shared" si="186"/>
        <v>Formula</v>
      </c>
      <c r="D6003" s="54" t="s">
        <v>16435</v>
      </c>
      <c r="E6003" s="54" t="s">
        <v>16436</v>
      </c>
      <c r="F6003" s="55">
        <v>50</v>
      </c>
      <c r="G6003" s="53">
        <f t="shared" si="187"/>
        <v>50</v>
      </c>
    </row>
    <row r="6004" spans="1:7" ht="42" x14ac:dyDescent="0.25">
      <c r="A6004" s="47" t="s">
        <v>16437</v>
      </c>
      <c r="B6004" s="47" t="s">
        <v>16438</v>
      </c>
      <c r="C6004" s="47" t="str">
        <f t="shared" si="186"/>
        <v>Formula</v>
      </c>
      <c r="D6004" s="47" t="s">
        <v>16439</v>
      </c>
      <c r="E6004" s="47" t="s">
        <v>16440</v>
      </c>
      <c r="F6004" s="53">
        <v>24</v>
      </c>
      <c r="G6004" s="53">
        <f t="shared" si="187"/>
        <v>24</v>
      </c>
    </row>
    <row r="6005" spans="1:7" ht="42" x14ac:dyDescent="0.25">
      <c r="A6005" s="54" t="s">
        <v>16441</v>
      </c>
      <c r="B6005" s="54" t="s">
        <v>16442</v>
      </c>
      <c r="C6005" s="47" t="str">
        <f t="shared" si="186"/>
        <v>Formula</v>
      </c>
      <c r="D6005" s="54" t="s">
        <v>16443</v>
      </c>
      <c r="E6005" s="54" t="s">
        <v>16367</v>
      </c>
      <c r="F6005" s="55">
        <v>36</v>
      </c>
      <c r="G6005" s="53">
        <f t="shared" si="187"/>
        <v>36</v>
      </c>
    </row>
    <row r="6006" spans="1:7" ht="42" x14ac:dyDescent="0.25">
      <c r="A6006" s="47" t="s">
        <v>16444</v>
      </c>
      <c r="B6006" s="47" t="s">
        <v>16445</v>
      </c>
      <c r="C6006" s="47" t="str">
        <f t="shared" si="186"/>
        <v>Formula</v>
      </c>
      <c r="D6006" s="47" t="s">
        <v>16446</v>
      </c>
      <c r="E6006" s="47" t="s">
        <v>16447</v>
      </c>
      <c r="F6006" s="53">
        <v>44</v>
      </c>
      <c r="G6006" s="53">
        <f t="shared" si="187"/>
        <v>44</v>
      </c>
    </row>
    <row r="6007" spans="1:7" ht="42" x14ac:dyDescent="0.25">
      <c r="A6007" s="54" t="s">
        <v>16448</v>
      </c>
      <c r="B6007" s="54" t="s">
        <v>16449</v>
      </c>
      <c r="C6007" s="47" t="str">
        <f t="shared" si="186"/>
        <v>Formula</v>
      </c>
      <c r="D6007" s="54" t="s">
        <v>16450</v>
      </c>
      <c r="E6007" s="54" t="s">
        <v>16451</v>
      </c>
      <c r="F6007" s="55">
        <v>59</v>
      </c>
      <c r="G6007" s="53">
        <f t="shared" si="187"/>
        <v>59</v>
      </c>
    </row>
    <row r="6008" spans="1:7" ht="42" x14ac:dyDescent="0.25">
      <c r="A6008" s="47" t="s">
        <v>16452</v>
      </c>
      <c r="B6008" s="47" t="s">
        <v>16453</v>
      </c>
      <c r="C6008" s="47" t="str">
        <f t="shared" si="186"/>
        <v>Formula</v>
      </c>
      <c r="D6008" s="47" t="s">
        <v>16454</v>
      </c>
      <c r="E6008" s="47" t="s">
        <v>16455</v>
      </c>
      <c r="F6008" s="53">
        <v>120</v>
      </c>
      <c r="G6008" s="53">
        <f t="shared" si="187"/>
        <v>120</v>
      </c>
    </row>
    <row r="6009" spans="1:7" ht="42" x14ac:dyDescent="0.25">
      <c r="A6009" s="54" t="s">
        <v>16456</v>
      </c>
      <c r="B6009" s="54" t="s">
        <v>16457</v>
      </c>
      <c r="C6009" s="47" t="str">
        <f t="shared" si="186"/>
        <v>Formula</v>
      </c>
      <c r="D6009" s="54" t="s">
        <v>16458</v>
      </c>
      <c r="E6009" s="54" t="s">
        <v>4944</v>
      </c>
      <c r="F6009" s="55">
        <v>159</v>
      </c>
      <c r="G6009" s="53">
        <f t="shared" si="187"/>
        <v>159</v>
      </c>
    </row>
    <row r="6010" spans="1:7" ht="42" x14ac:dyDescent="0.25">
      <c r="A6010" s="47" t="s">
        <v>16459</v>
      </c>
      <c r="B6010" s="47" t="s">
        <v>16460</v>
      </c>
      <c r="C6010" s="47" t="str">
        <f t="shared" si="186"/>
        <v>Formula</v>
      </c>
      <c r="D6010" s="47" t="s">
        <v>16461</v>
      </c>
      <c r="E6010" s="47" t="s">
        <v>16367</v>
      </c>
      <c r="F6010" s="53">
        <v>30</v>
      </c>
      <c r="G6010" s="53">
        <f t="shared" si="187"/>
        <v>30</v>
      </c>
    </row>
    <row r="6011" spans="1:7" ht="42" x14ac:dyDescent="0.25">
      <c r="A6011" s="54" t="s">
        <v>16462</v>
      </c>
      <c r="B6011" s="54" t="s">
        <v>16463</v>
      </c>
      <c r="C6011" s="47" t="str">
        <f t="shared" si="186"/>
        <v>Formula</v>
      </c>
      <c r="D6011" s="54" t="s">
        <v>16464</v>
      </c>
      <c r="E6011" s="54" t="s">
        <v>16367</v>
      </c>
      <c r="F6011" s="55">
        <v>34</v>
      </c>
      <c r="G6011" s="53">
        <f t="shared" si="187"/>
        <v>34</v>
      </c>
    </row>
    <row r="6012" spans="1:7" ht="42" x14ac:dyDescent="0.25">
      <c r="A6012" s="47" t="s">
        <v>16465</v>
      </c>
      <c r="B6012" s="47" t="s">
        <v>16466</v>
      </c>
      <c r="C6012" s="47" t="str">
        <f t="shared" si="186"/>
        <v>Formula</v>
      </c>
      <c r="D6012" s="47" t="s">
        <v>16467</v>
      </c>
      <c r="E6012" s="47" t="s">
        <v>16468</v>
      </c>
      <c r="F6012" s="53">
        <v>20</v>
      </c>
      <c r="G6012" s="53">
        <f t="shared" si="187"/>
        <v>20</v>
      </c>
    </row>
    <row r="6013" spans="1:7" ht="42" x14ac:dyDescent="0.25">
      <c r="A6013" s="54" t="s">
        <v>16469</v>
      </c>
      <c r="B6013" s="54" t="s">
        <v>16470</v>
      </c>
      <c r="C6013" s="47" t="str">
        <f t="shared" si="186"/>
        <v>Formula</v>
      </c>
      <c r="D6013" s="54" t="s">
        <v>16471</v>
      </c>
      <c r="E6013" s="54" t="s">
        <v>16472</v>
      </c>
      <c r="F6013" s="55">
        <v>24</v>
      </c>
      <c r="G6013" s="53">
        <f t="shared" si="187"/>
        <v>24</v>
      </c>
    </row>
    <row r="6014" spans="1:7" ht="42" x14ac:dyDescent="0.25">
      <c r="A6014" s="47" t="s">
        <v>16473</v>
      </c>
      <c r="B6014" s="47" t="s">
        <v>16474</v>
      </c>
      <c r="C6014" s="47" t="str">
        <f t="shared" si="186"/>
        <v>Formula</v>
      </c>
      <c r="D6014" s="47" t="s">
        <v>16475</v>
      </c>
      <c r="E6014" s="47" t="s">
        <v>16367</v>
      </c>
      <c r="F6014" s="53">
        <v>51</v>
      </c>
      <c r="G6014" s="53">
        <f t="shared" si="187"/>
        <v>51</v>
      </c>
    </row>
    <row r="6015" spans="1:7" ht="42" x14ac:dyDescent="0.25">
      <c r="A6015" s="54" t="s">
        <v>16476</v>
      </c>
      <c r="B6015" s="54" t="s">
        <v>16477</v>
      </c>
      <c r="C6015" s="47" t="str">
        <f t="shared" si="186"/>
        <v>Formula</v>
      </c>
      <c r="D6015" s="54" t="s">
        <v>16478</v>
      </c>
      <c r="E6015" s="54" t="s">
        <v>16479</v>
      </c>
      <c r="F6015" s="55">
        <v>39</v>
      </c>
      <c r="G6015" s="53">
        <f t="shared" si="187"/>
        <v>39</v>
      </c>
    </row>
    <row r="6016" spans="1:7" ht="42" x14ac:dyDescent="0.25">
      <c r="A6016" s="47" t="s">
        <v>16480</v>
      </c>
      <c r="B6016" s="47" t="s">
        <v>16481</v>
      </c>
      <c r="C6016" s="47" t="str">
        <f t="shared" si="186"/>
        <v>Formula</v>
      </c>
      <c r="D6016" s="47" t="s">
        <v>16482</v>
      </c>
      <c r="E6016" s="47" t="s">
        <v>16483</v>
      </c>
      <c r="F6016" s="53">
        <v>46</v>
      </c>
      <c r="G6016" s="53">
        <f t="shared" si="187"/>
        <v>46</v>
      </c>
    </row>
    <row r="6017" spans="1:7" ht="42" x14ac:dyDescent="0.25">
      <c r="A6017" s="54" t="s">
        <v>16484</v>
      </c>
      <c r="B6017" s="54" t="s">
        <v>16485</v>
      </c>
      <c r="C6017" s="47" t="str">
        <f t="shared" si="186"/>
        <v>Formula</v>
      </c>
      <c r="D6017" s="54" t="s">
        <v>16486</v>
      </c>
      <c r="E6017" s="54" t="s">
        <v>16487</v>
      </c>
      <c r="F6017" s="55">
        <v>8</v>
      </c>
      <c r="G6017" s="53">
        <f t="shared" si="187"/>
        <v>8</v>
      </c>
    </row>
    <row r="6018" spans="1:7" ht="42" x14ac:dyDescent="0.25">
      <c r="A6018" s="47" t="s">
        <v>16488</v>
      </c>
      <c r="B6018" s="47" t="s">
        <v>16489</v>
      </c>
      <c r="C6018" s="47" t="str">
        <f t="shared" si="186"/>
        <v>Formula</v>
      </c>
      <c r="D6018" s="47" t="s">
        <v>16490</v>
      </c>
      <c r="E6018" s="47" t="s">
        <v>16491</v>
      </c>
      <c r="F6018" s="53">
        <v>226</v>
      </c>
      <c r="G6018" s="53">
        <f t="shared" si="187"/>
        <v>226</v>
      </c>
    </row>
    <row r="6019" spans="1:7" ht="42" x14ac:dyDescent="0.25">
      <c r="A6019" s="54" t="s">
        <v>16492</v>
      </c>
      <c r="B6019" s="54" t="s">
        <v>16493</v>
      </c>
      <c r="C6019" s="47" t="str">
        <f t="shared" ref="C6019:C6082" si="188">IF(ISTEXT(VLOOKUP(B6019,$I$2:$I$11,1,FALSE)),"Alt sub","Formula")</f>
        <v>Formula</v>
      </c>
      <c r="D6019" s="54" t="s">
        <v>16494</v>
      </c>
      <c r="E6019" s="54" t="s">
        <v>16367</v>
      </c>
      <c r="F6019" s="55">
        <v>16</v>
      </c>
      <c r="G6019" s="53">
        <f t="shared" ref="G6019:G6082" si="189">SUMIF(B:B,B6019,F:F)</f>
        <v>16</v>
      </c>
    </row>
    <row r="6020" spans="1:7" ht="42" x14ac:dyDescent="0.25">
      <c r="A6020" s="47" t="s">
        <v>16495</v>
      </c>
      <c r="B6020" s="47" t="s">
        <v>16496</v>
      </c>
      <c r="C6020" s="47" t="str">
        <f t="shared" si="188"/>
        <v>Formula</v>
      </c>
      <c r="D6020" s="47" t="s">
        <v>16497</v>
      </c>
      <c r="E6020" s="47" t="s">
        <v>16498</v>
      </c>
      <c r="F6020" s="53">
        <v>70</v>
      </c>
      <c r="G6020" s="53">
        <f t="shared" si="189"/>
        <v>70</v>
      </c>
    </row>
    <row r="6021" spans="1:7" ht="42" x14ac:dyDescent="0.25">
      <c r="A6021" s="54" t="s">
        <v>16499</v>
      </c>
      <c r="B6021" s="54" t="s">
        <v>16500</v>
      </c>
      <c r="C6021" s="47" t="str">
        <f t="shared" si="188"/>
        <v>Formula</v>
      </c>
      <c r="D6021" s="54" t="s">
        <v>16501</v>
      </c>
      <c r="E6021" s="54" t="s">
        <v>16367</v>
      </c>
      <c r="F6021" s="55">
        <v>44</v>
      </c>
      <c r="G6021" s="53">
        <f t="shared" si="189"/>
        <v>44</v>
      </c>
    </row>
    <row r="6022" spans="1:7" ht="42" x14ac:dyDescent="0.25">
      <c r="A6022" s="47" t="s">
        <v>16502</v>
      </c>
      <c r="B6022" s="47" t="s">
        <v>16503</v>
      </c>
      <c r="C6022" s="47" t="str">
        <f t="shared" si="188"/>
        <v>Formula</v>
      </c>
      <c r="D6022" s="47" t="s">
        <v>16504</v>
      </c>
      <c r="E6022" s="47" t="s">
        <v>16505</v>
      </c>
      <c r="F6022" s="53">
        <v>12</v>
      </c>
      <c r="G6022" s="53">
        <f t="shared" si="189"/>
        <v>12</v>
      </c>
    </row>
    <row r="6023" spans="1:7" ht="42" x14ac:dyDescent="0.25">
      <c r="A6023" s="54" t="s">
        <v>16506</v>
      </c>
      <c r="B6023" s="54" t="s">
        <v>16507</v>
      </c>
      <c r="C6023" s="47" t="str">
        <f t="shared" si="188"/>
        <v>Formula</v>
      </c>
      <c r="D6023" s="54" t="s">
        <v>16508</v>
      </c>
      <c r="E6023" s="54" t="s">
        <v>16367</v>
      </c>
      <c r="F6023" s="55">
        <v>8</v>
      </c>
      <c r="G6023" s="53">
        <f t="shared" si="189"/>
        <v>8</v>
      </c>
    </row>
    <row r="6024" spans="1:7" ht="42" x14ac:dyDescent="0.25">
      <c r="A6024" s="47" t="s">
        <v>16509</v>
      </c>
      <c r="B6024" s="47" t="s">
        <v>16510</v>
      </c>
      <c r="C6024" s="47" t="str">
        <f t="shared" si="188"/>
        <v>Formula</v>
      </c>
      <c r="D6024" s="47" t="s">
        <v>16511</v>
      </c>
      <c r="E6024" s="47" t="s">
        <v>16512</v>
      </c>
      <c r="F6024" s="53">
        <v>159</v>
      </c>
      <c r="G6024" s="53">
        <f t="shared" si="189"/>
        <v>159</v>
      </c>
    </row>
    <row r="6025" spans="1:7" ht="42" x14ac:dyDescent="0.25">
      <c r="A6025" s="54" t="s">
        <v>16513</v>
      </c>
      <c r="B6025" s="54" t="s">
        <v>16514</v>
      </c>
      <c r="C6025" s="47" t="str">
        <f t="shared" si="188"/>
        <v>Formula</v>
      </c>
      <c r="D6025" s="54" t="s">
        <v>16515</v>
      </c>
      <c r="E6025" s="54" t="s">
        <v>16516</v>
      </c>
      <c r="F6025" s="55">
        <v>46</v>
      </c>
      <c r="G6025" s="53">
        <f t="shared" si="189"/>
        <v>46</v>
      </c>
    </row>
    <row r="6026" spans="1:7" ht="42" x14ac:dyDescent="0.25">
      <c r="A6026" s="47" t="s">
        <v>16517</v>
      </c>
      <c r="B6026" s="47" t="s">
        <v>16518</v>
      </c>
      <c r="C6026" s="47" t="str">
        <f t="shared" si="188"/>
        <v>Formula</v>
      </c>
      <c r="D6026" s="47" t="s">
        <v>16519</v>
      </c>
      <c r="E6026" s="47" t="s">
        <v>16367</v>
      </c>
      <c r="F6026" s="53">
        <v>26</v>
      </c>
      <c r="G6026" s="53">
        <f t="shared" si="189"/>
        <v>26</v>
      </c>
    </row>
    <row r="6027" spans="1:7" ht="42" x14ac:dyDescent="0.25">
      <c r="A6027" s="54" t="s">
        <v>16520</v>
      </c>
      <c r="B6027" s="54" t="s">
        <v>16521</v>
      </c>
      <c r="C6027" s="47" t="str">
        <f t="shared" si="188"/>
        <v>Formula</v>
      </c>
      <c r="D6027" s="54" t="s">
        <v>16522</v>
      </c>
      <c r="E6027" s="54" t="s">
        <v>16367</v>
      </c>
      <c r="F6027" s="55">
        <v>38</v>
      </c>
      <c r="G6027" s="53">
        <f t="shared" si="189"/>
        <v>38</v>
      </c>
    </row>
    <row r="6028" spans="1:7" ht="42" x14ac:dyDescent="0.25">
      <c r="A6028" s="47" t="s">
        <v>16523</v>
      </c>
      <c r="B6028" s="47" t="s">
        <v>16524</v>
      </c>
      <c r="C6028" s="47" t="str">
        <f t="shared" si="188"/>
        <v>Formula</v>
      </c>
      <c r="D6028" s="47" t="s">
        <v>16525</v>
      </c>
      <c r="E6028" s="47" t="s">
        <v>16367</v>
      </c>
      <c r="F6028" s="53">
        <v>16</v>
      </c>
      <c r="G6028" s="53">
        <f t="shared" si="189"/>
        <v>16</v>
      </c>
    </row>
    <row r="6029" spans="1:7" ht="42" x14ac:dyDescent="0.25">
      <c r="A6029" s="54" t="s">
        <v>16526</v>
      </c>
      <c r="B6029" s="54" t="s">
        <v>16527</v>
      </c>
      <c r="C6029" s="47" t="str">
        <f t="shared" si="188"/>
        <v>Formula</v>
      </c>
      <c r="D6029" s="54" t="s">
        <v>16528</v>
      </c>
      <c r="E6029" s="54" t="s">
        <v>16367</v>
      </c>
      <c r="F6029" s="55">
        <v>125</v>
      </c>
      <c r="G6029" s="53">
        <f t="shared" si="189"/>
        <v>274</v>
      </c>
    </row>
    <row r="6030" spans="1:7" ht="42" x14ac:dyDescent="0.25">
      <c r="A6030" s="47" t="s">
        <v>16529</v>
      </c>
      <c r="B6030" s="47" t="s">
        <v>16527</v>
      </c>
      <c r="C6030" s="47" t="str">
        <f t="shared" si="188"/>
        <v>Formula</v>
      </c>
      <c r="D6030" s="47" t="s">
        <v>16528</v>
      </c>
      <c r="E6030" s="47" t="s">
        <v>16367</v>
      </c>
      <c r="F6030" s="53">
        <v>86</v>
      </c>
      <c r="G6030" s="53">
        <f t="shared" si="189"/>
        <v>274</v>
      </c>
    </row>
    <row r="6031" spans="1:7" ht="42" x14ac:dyDescent="0.25">
      <c r="A6031" s="54" t="s">
        <v>16530</v>
      </c>
      <c r="B6031" s="54" t="s">
        <v>16527</v>
      </c>
      <c r="C6031" s="47" t="str">
        <f t="shared" si="188"/>
        <v>Formula</v>
      </c>
      <c r="D6031" s="54" t="s">
        <v>16528</v>
      </c>
      <c r="E6031" s="54" t="s">
        <v>16367</v>
      </c>
      <c r="F6031" s="55">
        <v>63</v>
      </c>
      <c r="G6031" s="53">
        <f t="shared" si="189"/>
        <v>274</v>
      </c>
    </row>
    <row r="6032" spans="1:7" ht="42" x14ac:dyDescent="0.25">
      <c r="A6032" s="47" t="s">
        <v>16531</v>
      </c>
      <c r="B6032" s="47" t="s">
        <v>16532</v>
      </c>
      <c r="C6032" s="47" t="str">
        <f t="shared" si="188"/>
        <v>Formula</v>
      </c>
      <c r="D6032" s="47" t="s">
        <v>10407</v>
      </c>
      <c r="E6032" s="47" t="s">
        <v>16533</v>
      </c>
      <c r="F6032" s="53">
        <v>34</v>
      </c>
      <c r="G6032" s="53">
        <f t="shared" si="189"/>
        <v>34</v>
      </c>
    </row>
    <row r="6033" spans="1:7" ht="42" x14ac:dyDescent="0.25">
      <c r="A6033" s="54" t="s">
        <v>16534</v>
      </c>
      <c r="B6033" s="54" t="s">
        <v>16535</v>
      </c>
      <c r="C6033" s="47" t="str">
        <f t="shared" si="188"/>
        <v>Formula</v>
      </c>
      <c r="D6033" s="54" t="s">
        <v>16536</v>
      </c>
      <c r="E6033" s="54" t="s">
        <v>4944</v>
      </c>
      <c r="F6033" s="55">
        <v>14</v>
      </c>
      <c r="G6033" s="53">
        <f t="shared" si="189"/>
        <v>14</v>
      </c>
    </row>
    <row r="6034" spans="1:7" ht="42" x14ac:dyDescent="0.25">
      <c r="A6034" s="47" t="s">
        <v>16537</v>
      </c>
      <c r="B6034" s="47" t="s">
        <v>16538</v>
      </c>
      <c r="C6034" s="47" t="str">
        <f t="shared" si="188"/>
        <v>Formula</v>
      </c>
      <c r="D6034" s="47" t="s">
        <v>16539</v>
      </c>
      <c r="E6034" s="47" t="s">
        <v>16540</v>
      </c>
      <c r="F6034" s="53">
        <v>28</v>
      </c>
      <c r="G6034" s="53">
        <f t="shared" si="189"/>
        <v>28</v>
      </c>
    </row>
    <row r="6035" spans="1:7" ht="42" x14ac:dyDescent="0.25">
      <c r="A6035" s="54" t="s">
        <v>16541</v>
      </c>
      <c r="B6035" s="54" t="s">
        <v>16542</v>
      </c>
      <c r="C6035" s="47" t="str">
        <f t="shared" si="188"/>
        <v>Formula</v>
      </c>
      <c r="D6035" s="54" t="s">
        <v>16543</v>
      </c>
      <c r="E6035" s="54" t="s">
        <v>16544</v>
      </c>
      <c r="F6035" s="55">
        <v>36</v>
      </c>
      <c r="G6035" s="53">
        <f t="shared" si="189"/>
        <v>36</v>
      </c>
    </row>
    <row r="6036" spans="1:7" ht="42" x14ac:dyDescent="0.25">
      <c r="A6036" s="47" t="s">
        <v>16545</v>
      </c>
      <c r="B6036" s="47" t="s">
        <v>16546</v>
      </c>
      <c r="C6036" s="47" t="str">
        <f t="shared" si="188"/>
        <v>Formula</v>
      </c>
      <c r="D6036" s="47" t="s">
        <v>16547</v>
      </c>
      <c r="E6036" s="47" t="s">
        <v>16548</v>
      </c>
      <c r="F6036" s="53">
        <v>80</v>
      </c>
      <c r="G6036" s="53">
        <f t="shared" si="189"/>
        <v>80</v>
      </c>
    </row>
    <row r="6037" spans="1:7" ht="42" x14ac:dyDescent="0.25">
      <c r="A6037" s="54" t="s">
        <v>16549</v>
      </c>
      <c r="B6037" s="54" t="s">
        <v>16550</v>
      </c>
      <c r="C6037" s="47" t="str">
        <f t="shared" si="188"/>
        <v>Formula</v>
      </c>
      <c r="D6037" s="54" t="s">
        <v>16551</v>
      </c>
      <c r="E6037" s="54" t="s">
        <v>16367</v>
      </c>
      <c r="F6037" s="55">
        <v>22</v>
      </c>
      <c r="G6037" s="53">
        <f t="shared" si="189"/>
        <v>22</v>
      </c>
    </row>
    <row r="6038" spans="1:7" ht="42" x14ac:dyDescent="0.25">
      <c r="A6038" s="47" t="s">
        <v>16552</v>
      </c>
      <c r="B6038" s="47" t="s">
        <v>16553</v>
      </c>
      <c r="C6038" s="47" t="str">
        <f t="shared" si="188"/>
        <v>Formula</v>
      </c>
      <c r="D6038" s="47" t="s">
        <v>11446</v>
      </c>
      <c r="E6038" s="47" t="s">
        <v>16554</v>
      </c>
      <c r="F6038" s="53">
        <v>30</v>
      </c>
      <c r="G6038" s="53">
        <f t="shared" si="189"/>
        <v>30</v>
      </c>
    </row>
    <row r="6039" spans="1:7" ht="42" x14ac:dyDescent="0.25">
      <c r="A6039" s="54" t="s">
        <v>16555</v>
      </c>
      <c r="B6039" s="54" t="s">
        <v>16556</v>
      </c>
      <c r="C6039" s="47" t="str">
        <f t="shared" si="188"/>
        <v>Formula</v>
      </c>
      <c r="D6039" s="54" t="s">
        <v>16557</v>
      </c>
      <c r="E6039" s="54" t="s">
        <v>16558</v>
      </c>
      <c r="F6039" s="55">
        <v>12</v>
      </c>
      <c r="G6039" s="53">
        <f t="shared" si="189"/>
        <v>12</v>
      </c>
    </row>
    <row r="6040" spans="1:7" ht="42" x14ac:dyDescent="0.25">
      <c r="A6040" s="47" t="s">
        <v>16559</v>
      </c>
      <c r="B6040" s="47" t="s">
        <v>16560</v>
      </c>
      <c r="C6040" s="47" t="str">
        <f t="shared" si="188"/>
        <v>Formula</v>
      </c>
      <c r="D6040" s="47" t="s">
        <v>16561</v>
      </c>
      <c r="E6040" s="47" t="s">
        <v>16562</v>
      </c>
      <c r="F6040" s="53">
        <v>18</v>
      </c>
      <c r="G6040" s="53">
        <f t="shared" si="189"/>
        <v>18</v>
      </c>
    </row>
    <row r="6041" spans="1:7" ht="42" x14ac:dyDescent="0.25">
      <c r="A6041" s="54" t="s">
        <v>16563</v>
      </c>
      <c r="B6041" s="54" t="s">
        <v>16564</v>
      </c>
      <c r="C6041" s="47" t="str">
        <f t="shared" si="188"/>
        <v>Formula</v>
      </c>
      <c r="D6041" s="54" t="s">
        <v>16565</v>
      </c>
      <c r="E6041" s="54" t="s">
        <v>16367</v>
      </c>
      <c r="F6041" s="55">
        <v>44</v>
      </c>
      <c r="G6041" s="53">
        <f t="shared" si="189"/>
        <v>44</v>
      </c>
    </row>
    <row r="6042" spans="1:7" ht="42" x14ac:dyDescent="0.25">
      <c r="A6042" s="47" t="s">
        <v>16566</v>
      </c>
      <c r="B6042" s="47" t="s">
        <v>16567</v>
      </c>
      <c r="C6042" s="47" t="str">
        <f t="shared" si="188"/>
        <v>Formula</v>
      </c>
      <c r="D6042" s="47" t="s">
        <v>16568</v>
      </c>
      <c r="E6042" s="47" t="s">
        <v>16569</v>
      </c>
      <c r="F6042" s="53">
        <v>150</v>
      </c>
      <c r="G6042" s="53">
        <f t="shared" si="189"/>
        <v>240</v>
      </c>
    </row>
    <row r="6043" spans="1:7" ht="42" x14ac:dyDescent="0.25">
      <c r="A6043" s="54" t="s">
        <v>16570</v>
      </c>
      <c r="B6043" s="54" t="s">
        <v>16567</v>
      </c>
      <c r="C6043" s="47" t="str">
        <f t="shared" si="188"/>
        <v>Formula</v>
      </c>
      <c r="D6043" s="54" t="s">
        <v>16568</v>
      </c>
      <c r="E6043" s="54" t="s">
        <v>16571</v>
      </c>
      <c r="F6043" s="55">
        <v>90</v>
      </c>
      <c r="G6043" s="53">
        <f t="shared" si="189"/>
        <v>240</v>
      </c>
    </row>
    <row r="6044" spans="1:7" ht="42" x14ac:dyDescent="0.25">
      <c r="A6044" s="47" t="s">
        <v>16572</v>
      </c>
      <c r="B6044" s="47" t="s">
        <v>16573</v>
      </c>
      <c r="C6044" s="47" t="str">
        <f t="shared" si="188"/>
        <v>Formula</v>
      </c>
      <c r="D6044" s="47" t="s">
        <v>16574</v>
      </c>
      <c r="E6044" s="47" t="s">
        <v>16367</v>
      </c>
      <c r="F6044" s="53">
        <v>50</v>
      </c>
      <c r="G6044" s="53">
        <f t="shared" si="189"/>
        <v>50</v>
      </c>
    </row>
    <row r="6045" spans="1:7" ht="42" x14ac:dyDescent="0.25">
      <c r="A6045" s="54" t="s">
        <v>16575</v>
      </c>
      <c r="B6045" s="54" t="s">
        <v>16576</v>
      </c>
      <c r="C6045" s="47" t="str">
        <f t="shared" si="188"/>
        <v>Formula</v>
      </c>
      <c r="D6045" s="54" t="s">
        <v>16577</v>
      </c>
      <c r="E6045" s="54" t="s">
        <v>16578</v>
      </c>
      <c r="F6045" s="55">
        <v>20</v>
      </c>
      <c r="G6045" s="53">
        <f t="shared" si="189"/>
        <v>20</v>
      </c>
    </row>
    <row r="6046" spans="1:7" ht="42" x14ac:dyDescent="0.25">
      <c r="A6046" s="47" t="s">
        <v>16579</v>
      </c>
      <c r="B6046" s="47" t="s">
        <v>16580</v>
      </c>
      <c r="C6046" s="47" t="str">
        <f t="shared" si="188"/>
        <v>Formula</v>
      </c>
      <c r="D6046" s="47" t="s">
        <v>16581</v>
      </c>
      <c r="E6046" s="47" t="s">
        <v>16367</v>
      </c>
      <c r="F6046" s="53">
        <v>36</v>
      </c>
      <c r="G6046" s="53">
        <f t="shared" si="189"/>
        <v>36</v>
      </c>
    </row>
    <row r="6047" spans="1:7" ht="42" x14ac:dyDescent="0.25">
      <c r="A6047" s="54" t="s">
        <v>16582</v>
      </c>
      <c r="B6047" s="54" t="s">
        <v>16583</v>
      </c>
      <c r="C6047" s="47" t="str">
        <f t="shared" si="188"/>
        <v>Formula</v>
      </c>
      <c r="D6047" s="54" t="s">
        <v>16584</v>
      </c>
      <c r="E6047" s="54" t="s">
        <v>16585</v>
      </c>
      <c r="F6047" s="55">
        <v>95</v>
      </c>
      <c r="G6047" s="53">
        <f t="shared" si="189"/>
        <v>95</v>
      </c>
    </row>
    <row r="6048" spans="1:7" ht="42" x14ac:dyDescent="0.25">
      <c r="A6048" s="47" t="s">
        <v>16586</v>
      </c>
      <c r="B6048" s="47" t="s">
        <v>16587</v>
      </c>
      <c r="C6048" s="47" t="str">
        <f t="shared" si="188"/>
        <v>Formula</v>
      </c>
      <c r="D6048" s="47" t="s">
        <v>16588</v>
      </c>
      <c r="E6048" s="47" t="s">
        <v>16589</v>
      </c>
      <c r="F6048" s="53">
        <v>42</v>
      </c>
      <c r="G6048" s="53">
        <f t="shared" si="189"/>
        <v>42</v>
      </c>
    </row>
    <row r="6049" spans="1:7" ht="42" x14ac:dyDescent="0.25">
      <c r="A6049" s="54" t="s">
        <v>16590</v>
      </c>
      <c r="B6049" s="54" t="s">
        <v>16591</v>
      </c>
      <c r="C6049" s="47" t="str">
        <f t="shared" si="188"/>
        <v>Formula</v>
      </c>
      <c r="D6049" s="54" t="s">
        <v>16592</v>
      </c>
      <c r="E6049" s="54" t="s">
        <v>16367</v>
      </c>
      <c r="F6049" s="55">
        <v>36</v>
      </c>
      <c r="G6049" s="53">
        <f t="shared" si="189"/>
        <v>36</v>
      </c>
    </row>
    <row r="6050" spans="1:7" ht="42" x14ac:dyDescent="0.25">
      <c r="A6050" s="47" t="s">
        <v>16593</v>
      </c>
      <c r="B6050" s="47" t="s">
        <v>16594</v>
      </c>
      <c r="C6050" s="47" t="str">
        <f t="shared" si="188"/>
        <v>Formula</v>
      </c>
      <c r="D6050" s="47" t="s">
        <v>16595</v>
      </c>
      <c r="E6050" s="47" t="s">
        <v>16596</v>
      </c>
      <c r="F6050" s="53">
        <v>53</v>
      </c>
      <c r="G6050" s="53">
        <f t="shared" si="189"/>
        <v>53</v>
      </c>
    </row>
    <row r="6051" spans="1:7" ht="42" x14ac:dyDescent="0.25">
      <c r="A6051" s="54" t="s">
        <v>16597</v>
      </c>
      <c r="B6051" s="54" t="s">
        <v>16598</v>
      </c>
      <c r="C6051" s="47" t="str">
        <f t="shared" si="188"/>
        <v>Formula</v>
      </c>
      <c r="D6051" s="54" t="s">
        <v>7350</v>
      </c>
      <c r="E6051" s="54" t="s">
        <v>16599</v>
      </c>
      <c r="F6051" s="55">
        <v>61</v>
      </c>
      <c r="G6051" s="53">
        <f t="shared" si="189"/>
        <v>61</v>
      </c>
    </row>
    <row r="6052" spans="1:7" ht="42" x14ac:dyDescent="0.25">
      <c r="A6052" s="47" t="s">
        <v>16600</v>
      </c>
      <c r="B6052" s="47" t="s">
        <v>16601</v>
      </c>
      <c r="C6052" s="47" t="str">
        <f t="shared" si="188"/>
        <v>Formula</v>
      </c>
      <c r="D6052" s="47" t="s">
        <v>16602</v>
      </c>
      <c r="E6052" s="47" t="s">
        <v>16367</v>
      </c>
      <c r="F6052" s="53">
        <v>36</v>
      </c>
      <c r="G6052" s="53">
        <f t="shared" si="189"/>
        <v>36</v>
      </c>
    </row>
    <row r="6053" spans="1:7" ht="42" x14ac:dyDescent="0.25">
      <c r="A6053" s="54" t="s">
        <v>16603</v>
      </c>
      <c r="B6053" s="54" t="s">
        <v>16604</v>
      </c>
      <c r="C6053" s="47" t="str">
        <f t="shared" si="188"/>
        <v>Formula</v>
      </c>
      <c r="D6053" s="54" t="s">
        <v>16605</v>
      </c>
      <c r="E6053" s="54" t="s">
        <v>16367</v>
      </c>
      <c r="F6053" s="55">
        <v>32</v>
      </c>
      <c r="G6053" s="53">
        <f t="shared" si="189"/>
        <v>32</v>
      </c>
    </row>
    <row r="6054" spans="1:7" ht="42" x14ac:dyDescent="0.25">
      <c r="A6054" s="47" t="s">
        <v>16606</v>
      </c>
      <c r="B6054" s="47" t="s">
        <v>16607</v>
      </c>
      <c r="C6054" s="47" t="str">
        <f t="shared" si="188"/>
        <v>Formula</v>
      </c>
      <c r="D6054" s="47" t="s">
        <v>16608</v>
      </c>
      <c r="E6054" s="47" t="s">
        <v>16609</v>
      </c>
      <c r="F6054" s="53">
        <v>78</v>
      </c>
      <c r="G6054" s="53">
        <f t="shared" si="189"/>
        <v>78</v>
      </c>
    </row>
    <row r="6055" spans="1:7" ht="42" x14ac:dyDescent="0.25">
      <c r="A6055" s="54" t="s">
        <v>16610</v>
      </c>
      <c r="B6055" s="54" t="s">
        <v>16611</v>
      </c>
      <c r="C6055" s="47" t="str">
        <f t="shared" si="188"/>
        <v>Formula</v>
      </c>
      <c r="D6055" s="54" t="s">
        <v>16612</v>
      </c>
      <c r="E6055" s="54" t="s">
        <v>16613</v>
      </c>
      <c r="F6055" s="55">
        <v>30</v>
      </c>
      <c r="G6055" s="53">
        <f t="shared" si="189"/>
        <v>30</v>
      </c>
    </row>
    <row r="6056" spans="1:7" ht="42" x14ac:dyDescent="0.25">
      <c r="A6056" s="47" t="s">
        <v>16614</v>
      </c>
      <c r="B6056" s="47" t="s">
        <v>16615</v>
      </c>
      <c r="C6056" s="47" t="str">
        <f t="shared" si="188"/>
        <v>Formula</v>
      </c>
      <c r="D6056" s="47" t="s">
        <v>16616</v>
      </c>
      <c r="E6056" s="47" t="s">
        <v>16367</v>
      </c>
      <c r="F6056" s="53">
        <v>265</v>
      </c>
      <c r="G6056" s="53">
        <f t="shared" si="189"/>
        <v>442</v>
      </c>
    </row>
    <row r="6057" spans="1:7" ht="42" x14ac:dyDescent="0.25">
      <c r="A6057" s="54" t="s">
        <v>16617</v>
      </c>
      <c r="B6057" s="54" t="s">
        <v>16615</v>
      </c>
      <c r="C6057" s="47" t="str">
        <f t="shared" si="188"/>
        <v>Formula</v>
      </c>
      <c r="D6057" s="54" t="s">
        <v>16616</v>
      </c>
      <c r="E6057" s="54" t="s">
        <v>16618</v>
      </c>
      <c r="F6057" s="55">
        <v>177</v>
      </c>
      <c r="G6057" s="53">
        <f t="shared" si="189"/>
        <v>442</v>
      </c>
    </row>
    <row r="6058" spans="1:7" ht="42" x14ac:dyDescent="0.25">
      <c r="A6058" s="47" t="s">
        <v>16619</v>
      </c>
      <c r="B6058" s="47" t="s">
        <v>16620</v>
      </c>
      <c r="C6058" s="47" t="str">
        <f t="shared" si="188"/>
        <v>Formula</v>
      </c>
      <c r="D6058" s="47" t="s">
        <v>16621</v>
      </c>
      <c r="E6058" s="47" t="s">
        <v>16367</v>
      </c>
      <c r="F6058" s="53">
        <v>90</v>
      </c>
      <c r="G6058" s="53">
        <f t="shared" si="189"/>
        <v>90</v>
      </c>
    </row>
    <row r="6059" spans="1:7" ht="42" x14ac:dyDescent="0.25">
      <c r="A6059" s="54" t="s">
        <v>16622</v>
      </c>
      <c r="B6059" s="54" t="s">
        <v>16623</v>
      </c>
      <c r="C6059" s="47" t="str">
        <f t="shared" si="188"/>
        <v>Formula</v>
      </c>
      <c r="D6059" s="54" t="s">
        <v>16624</v>
      </c>
      <c r="E6059" s="54" t="s">
        <v>16625</v>
      </c>
      <c r="F6059" s="55">
        <v>22</v>
      </c>
      <c r="G6059" s="53">
        <f t="shared" si="189"/>
        <v>22</v>
      </c>
    </row>
    <row r="6060" spans="1:7" ht="42" x14ac:dyDescent="0.25">
      <c r="A6060" s="47" t="s">
        <v>16626</v>
      </c>
      <c r="B6060" s="47" t="s">
        <v>16627</v>
      </c>
      <c r="C6060" s="47" t="str">
        <f t="shared" si="188"/>
        <v>Formula</v>
      </c>
      <c r="D6060" s="47" t="s">
        <v>16628</v>
      </c>
      <c r="E6060" s="47" t="s">
        <v>16629</v>
      </c>
      <c r="F6060" s="53">
        <v>200</v>
      </c>
      <c r="G6060" s="53">
        <f t="shared" si="189"/>
        <v>400</v>
      </c>
    </row>
    <row r="6061" spans="1:7" ht="42" x14ac:dyDescent="0.25">
      <c r="A6061" s="54" t="s">
        <v>16630</v>
      </c>
      <c r="B6061" s="54" t="s">
        <v>16627</v>
      </c>
      <c r="C6061" s="47" t="str">
        <f t="shared" si="188"/>
        <v>Formula</v>
      </c>
      <c r="D6061" s="54" t="s">
        <v>16628</v>
      </c>
      <c r="E6061" s="54" t="s">
        <v>16631</v>
      </c>
      <c r="F6061" s="55">
        <v>200</v>
      </c>
      <c r="G6061" s="53">
        <f t="shared" si="189"/>
        <v>400</v>
      </c>
    </row>
    <row r="6062" spans="1:7" ht="42" x14ac:dyDescent="0.25">
      <c r="A6062" s="47" t="s">
        <v>16632</v>
      </c>
      <c r="B6062" s="47" t="s">
        <v>16633</v>
      </c>
      <c r="C6062" s="47" t="str">
        <f t="shared" si="188"/>
        <v>Formula</v>
      </c>
      <c r="D6062" s="47" t="s">
        <v>16634</v>
      </c>
      <c r="E6062" s="47" t="s">
        <v>16367</v>
      </c>
      <c r="F6062" s="53">
        <v>18</v>
      </c>
      <c r="G6062" s="53">
        <f t="shared" si="189"/>
        <v>18</v>
      </c>
    </row>
    <row r="6063" spans="1:7" ht="42" x14ac:dyDescent="0.25">
      <c r="A6063" s="54" t="s">
        <v>16635</v>
      </c>
      <c r="B6063" s="54" t="s">
        <v>16636</v>
      </c>
      <c r="C6063" s="47" t="str">
        <f t="shared" si="188"/>
        <v>Formula</v>
      </c>
      <c r="D6063" s="54" t="s">
        <v>16637</v>
      </c>
      <c r="E6063" s="54" t="s">
        <v>16367</v>
      </c>
      <c r="F6063" s="55">
        <v>29</v>
      </c>
      <c r="G6063" s="53">
        <f t="shared" si="189"/>
        <v>29</v>
      </c>
    </row>
    <row r="6064" spans="1:7" ht="42" x14ac:dyDescent="0.25">
      <c r="A6064" s="47" t="s">
        <v>16638</v>
      </c>
      <c r="B6064" s="47" t="s">
        <v>16639</v>
      </c>
      <c r="C6064" s="47" t="str">
        <f t="shared" si="188"/>
        <v>Formula</v>
      </c>
      <c r="D6064" s="47" t="s">
        <v>16640</v>
      </c>
      <c r="E6064" s="47" t="s">
        <v>16641</v>
      </c>
      <c r="F6064" s="53">
        <v>38</v>
      </c>
      <c r="G6064" s="53">
        <f t="shared" si="189"/>
        <v>38</v>
      </c>
    </row>
    <row r="6065" spans="1:7" ht="42" x14ac:dyDescent="0.25">
      <c r="A6065" s="54" t="s">
        <v>16642</v>
      </c>
      <c r="B6065" s="54" t="s">
        <v>16643</v>
      </c>
      <c r="C6065" s="47" t="str">
        <f t="shared" si="188"/>
        <v>Formula</v>
      </c>
      <c r="D6065" s="54" t="s">
        <v>16644</v>
      </c>
      <c r="E6065" s="54" t="s">
        <v>16645</v>
      </c>
      <c r="F6065" s="55">
        <v>60</v>
      </c>
      <c r="G6065" s="53">
        <f t="shared" si="189"/>
        <v>60</v>
      </c>
    </row>
    <row r="6066" spans="1:7" ht="42" x14ac:dyDescent="0.25">
      <c r="A6066" s="47" t="s">
        <v>16646</v>
      </c>
      <c r="B6066" s="47" t="s">
        <v>16647</v>
      </c>
      <c r="C6066" s="47" t="str">
        <f t="shared" si="188"/>
        <v>Formula</v>
      </c>
      <c r="D6066" s="47" t="s">
        <v>16648</v>
      </c>
      <c r="E6066" s="47" t="s">
        <v>16649</v>
      </c>
      <c r="F6066" s="53">
        <v>16</v>
      </c>
      <c r="G6066" s="53">
        <f t="shared" si="189"/>
        <v>16</v>
      </c>
    </row>
    <row r="6067" spans="1:7" ht="42" x14ac:dyDescent="0.25">
      <c r="A6067" s="54" t="s">
        <v>16650</v>
      </c>
      <c r="B6067" s="54" t="s">
        <v>16651</v>
      </c>
      <c r="C6067" s="47" t="str">
        <f t="shared" si="188"/>
        <v>Formula</v>
      </c>
      <c r="D6067" s="54" t="s">
        <v>16652</v>
      </c>
      <c r="E6067" s="54" t="s">
        <v>16653</v>
      </c>
      <c r="F6067" s="55">
        <v>177</v>
      </c>
      <c r="G6067" s="53">
        <f t="shared" si="189"/>
        <v>177</v>
      </c>
    </row>
    <row r="6068" spans="1:7" ht="42" x14ac:dyDescent="0.25">
      <c r="A6068" s="47" t="s">
        <v>16654</v>
      </c>
      <c r="B6068" s="47" t="s">
        <v>16655</v>
      </c>
      <c r="C6068" s="47" t="str">
        <f t="shared" si="188"/>
        <v>Formula</v>
      </c>
      <c r="D6068" s="47" t="s">
        <v>16656</v>
      </c>
      <c r="E6068" s="47" t="s">
        <v>4944</v>
      </c>
      <c r="F6068" s="53">
        <v>20</v>
      </c>
      <c r="G6068" s="53">
        <f t="shared" si="189"/>
        <v>20</v>
      </c>
    </row>
    <row r="6069" spans="1:7" ht="42" x14ac:dyDescent="0.25">
      <c r="A6069" s="54" t="s">
        <v>16657</v>
      </c>
      <c r="B6069" s="54" t="s">
        <v>16658</v>
      </c>
      <c r="C6069" s="47" t="str">
        <f t="shared" si="188"/>
        <v>Formula</v>
      </c>
      <c r="D6069" s="54" t="s">
        <v>16659</v>
      </c>
      <c r="E6069" s="54" t="s">
        <v>16367</v>
      </c>
      <c r="F6069" s="55">
        <v>22</v>
      </c>
      <c r="G6069" s="53">
        <f t="shared" si="189"/>
        <v>22</v>
      </c>
    </row>
    <row r="6070" spans="1:7" ht="42" x14ac:dyDescent="0.25">
      <c r="A6070" s="47" t="s">
        <v>16660</v>
      </c>
      <c r="B6070" s="47" t="s">
        <v>16661</v>
      </c>
      <c r="C6070" s="47" t="str">
        <f t="shared" si="188"/>
        <v>Formula</v>
      </c>
      <c r="D6070" s="47" t="s">
        <v>16662</v>
      </c>
      <c r="E6070" s="47" t="s">
        <v>4944</v>
      </c>
      <c r="F6070" s="53">
        <v>64</v>
      </c>
      <c r="G6070" s="53">
        <f t="shared" si="189"/>
        <v>64</v>
      </c>
    </row>
    <row r="6071" spans="1:7" ht="42" x14ac:dyDescent="0.25">
      <c r="A6071" s="54" t="s">
        <v>16663</v>
      </c>
      <c r="B6071" s="54" t="s">
        <v>16664</v>
      </c>
      <c r="C6071" s="47" t="str">
        <f t="shared" si="188"/>
        <v>Formula</v>
      </c>
      <c r="D6071" s="54" t="s">
        <v>16665</v>
      </c>
      <c r="E6071" s="54" t="s">
        <v>16666</v>
      </c>
      <c r="F6071" s="55">
        <v>20</v>
      </c>
      <c r="G6071" s="53">
        <f t="shared" si="189"/>
        <v>20</v>
      </c>
    </row>
    <row r="6072" spans="1:7" ht="42" x14ac:dyDescent="0.25">
      <c r="A6072" s="47" t="s">
        <v>16667</v>
      </c>
      <c r="B6072" s="47" t="s">
        <v>16668</v>
      </c>
      <c r="C6072" s="47" t="str">
        <f t="shared" si="188"/>
        <v>Formula</v>
      </c>
      <c r="D6072" s="47" t="s">
        <v>16669</v>
      </c>
      <c r="E6072" s="47" t="s">
        <v>16367</v>
      </c>
      <c r="F6072" s="53">
        <v>30</v>
      </c>
      <c r="G6072" s="53">
        <f t="shared" si="189"/>
        <v>30</v>
      </c>
    </row>
    <row r="6073" spans="1:7" ht="42" x14ac:dyDescent="0.25">
      <c r="A6073" s="54" t="s">
        <v>16670</v>
      </c>
      <c r="B6073" s="54" t="s">
        <v>16671</v>
      </c>
      <c r="C6073" s="47" t="str">
        <f t="shared" si="188"/>
        <v>Formula</v>
      </c>
      <c r="D6073" s="54" t="s">
        <v>16672</v>
      </c>
      <c r="E6073" s="54" t="s">
        <v>16673</v>
      </c>
      <c r="F6073" s="55">
        <v>18</v>
      </c>
      <c r="G6073" s="53">
        <f t="shared" si="189"/>
        <v>18</v>
      </c>
    </row>
    <row r="6074" spans="1:7" ht="31.5" x14ac:dyDescent="0.25">
      <c r="A6074" s="47" t="s">
        <v>16674</v>
      </c>
      <c r="B6074" s="47" t="s">
        <v>16675</v>
      </c>
      <c r="C6074" s="47" t="str">
        <f t="shared" si="188"/>
        <v>Formula</v>
      </c>
      <c r="D6074" s="47" t="s">
        <v>16676</v>
      </c>
      <c r="E6074" s="47" t="s">
        <v>16677</v>
      </c>
      <c r="F6074" s="53">
        <v>129</v>
      </c>
      <c r="G6074" s="53">
        <f t="shared" si="189"/>
        <v>280</v>
      </c>
    </row>
    <row r="6075" spans="1:7" ht="31.5" x14ac:dyDescent="0.25">
      <c r="A6075" s="54" t="s">
        <v>16678</v>
      </c>
      <c r="B6075" s="54" t="s">
        <v>16675</v>
      </c>
      <c r="C6075" s="47" t="str">
        <f t="shared" si="188"/>
        <v>Formula</v>
      </c>
      <c r="D6075" s="54" t="s">
        <v>16676</v>
      </c>
      <c r="E6075" s="54" t="s">
        <v>16677</v>
      </c>
      <c r="F6075" s="55">
        <v>151</v>
      </c>
      <c r="G6075" s="53">
        <f t="shared" si="189"/>
        <v>280</v>
      </c>
    </row>
    <row r="6076" spans="1:7" ht="42" x14ac:dyDescent="0.25">
      <c r="A6076" s="47" t="s">
        <v>16679</v>
      </c>
      <c r="B6076" s="47" t="s">
        <v>16680</v>
      </c>
      <c r="C6076" s="47" t="str">
        <f t="shared" si="188"/>
        <v>Formula</v>
      </c>
      <c r="D6076" s="47" t="s">
        <v>16681</v>
      </c>
      <c r="E6076" s="47" t="s">
        <v>16367</v>
      </c>
      <c r="F6076" s="53">
        <v>121</v>
      </c>
      <c r="G6076" s="53">
        <f t="shared" si="189"/>
        <v>121</v>
      </c>
    </row>
    <row r="6077" spans="1:7" ht="42" x14ac:dyDescent="0.25">
      <c r="A6077" s="54" t="s">
        <v>16682</v>
      </c>
      <c r="B6077" s="54" t="s">
        <v>16683</v>
      </c>
      <c r="C6077" s="47" t="str">
        <f t="shared" si="188"/>
        <v>Formula</v>
      </c>
      <c r="D6077" s="54" t="s">
        <v>16684</v>
      </c>
      <c r="E6077" s="54" t="s">
        <v>16685</v>
      </c>
      <c r="F6077" s="55">
        <v>130</v>
      </c>
      <c r="G6077" s="53">
        <f t="shared" si="189"/>
        <v>130</v>
      </c>
    </row>
    <row r="6078" spans="1:7" ht="42" x14ac:dyDescent="0.25">
      <c r="A6078" s="47" t="s">
        <v>16686</v>
      </c>
      <c r="B6078" s="47" t="s">
        <v>16687</v>
      </c>
      <c r="C6078" s="47" t="str">
        <f t="shared" si="188"/>
        <v>Formula</v>
      </c>
      <c r="D6078" s="47" t="s">
        <v>16688</v>
      </c>
      <c r="E6078" s="47" t="s">
        <v>16689</v>
      </c>
      <c r="F6078" s="53">
        <v>40</v>
      </c>
      <c r="G6078" s="53">
        <f t="shared" si="189"/>
        <v>40</v>
      </c>
    </row>
    <row r="6079" spans="1:7" ht="52.5" x14ac:dyDescent="0.25">
      <c r="A6079" s="54" t="s">
        <v>16690</v>
      </c>
      <c r="B6079" s="54" t="s">
        <v>16691</v>
      </c>
      <c r="C6079" s="47" t="str">
        <f t="shared" si="188"/>
        <v>Formula</v>
      </c>
      <c r="D6079" s="54" t="s">
        <v>16692</v>
      </c>
      <c r="E6079" s="54" t="s">
        <v>16693</v>
      </c>
      <c r="F6079" s="55">
        <v>34</v>
      </c>
      <c r="G6079" s="53">
        <f t="shared" si="189"/>
        <v>34</v>
      </c>
    </row>
    <row r="6080" spans="1:7" ht="52.5" x14ac:dyDescent="0.25">
      <c r="A6080" s="47" t="s">
        <v>16694</v>
      </c>
      <c r="B6080" s="47" t="s">
        <v>16695</v>
      </c>
      <c r="C6080" s="47" t="str">
        <f t="shared" si="188"/>
        <v>Formula</v>
      </c>
      <c r="D6080" s="47" t="s">
        <v>16696</v>
      </c>
      <c r="E6080" s="47" t="s">
        <v>16367</v>
      </c>
      <c r="F6080" s="53">
        <v>32</v>
      </c>
      <c r="G6080" s="53">
        <f t="shared" si="189"/>
        <v>32</v>
      </c>
    </row>
    <row r="6081" spans="1:7" ht="52.5" x14ac:dyDescent="0.25">
      <c r="A6081" s="54" t="s">
        <v>16697</v>
      </c>
      <c r="B6081" s="54" t="s">
        <v>16698</v>
      </c>
      <c r="C6081" s="47" t="str">
        <f t="shared" si="188"/>
        <v>Formula</v>
      </c>
      <c r="D6081" s="54" t="s">
        <v>16699</v>
      </c>
      <c r="E6081" s="54" t="s">
        <v>16700</v>
      </c>
      <c r="F6081" s="55">
        <v>83</v>
      </c>
      <c r="G6081" s="53">
        <f t="shared" si="189"/>
        <v>83</v>
      </c>
    </row>
    <row r="6082" spans="1:7" ht="42" x14ac:dyDescent="0.25">
      <c r="A6082" s="47" t="s">
        <v>16701</v>
      </c>
      <c r="B6082" s="47" t="s">
        <v>16702</v>
      </c>
      <c r="C6082" s="47" t="str">
        <f t="shared" si="188"/>
        <v>Formula</v>
      </c>
      <c r="D6082" s="47" t="s">
        <v>16703</v>
      </c>
      <c r="E6082" s="47" t="s">
        <v>16704</v>
      </c>
      <c r="F6082" s="53">
        <v>173</v>
      </c>
      <c r="G6082" s="53">
        <f t="shared" si="189"/>
        <v>173</v>
      </c>
    </row>
    <row r="6083" spans="1:7" ht="42" x14ac:dyDescent="0.25">
      <c r="A6083" s="54" t="s">
        <v>16705</v>
      </c>
      <c r="B6083" s="54" t="s">
        <v>16706</v>
      </c>
      <c r="C6083" s="47" t="str">
        <f t="shared" ref="C6083:C6146" si="190">IF(ISTEXT(VLOOKUP(B6083,$I$2:$I$11,1,FALSE)),"Alt sub","Formula")</f>
        <v>Formula</v>
      </c>
      <c r="D6083" s="54" t="s">
        <v>16707</v>
      </c>
      <c r="E6083" s="54" t="s">
        <v>16367</v>
      </c>
      <c r="F6083" s="55">
        <v>50</v>
      </c>
      <c r="G6083" s="53">
        <f t="shared" ref="G6083:G6146" si="191">SUMIF(B:B,B6083,F:F)</f>
        <v>50</v>
      </c>
    </row>
    <row r="6084" spans="1:7" ht="42" x14ac:dyDescent="0.25">
      <c r="A6084" s="47" t="s">
        <v>16708</v>
      </c>
      <c r="B6084" s="47" t="s">
        <v>16709</v>
      </c>
      <c r="C6084" s="47" t="str">
        <f t="shared" si="190"/>
        <v>Formula</v>
      </c>
      <c r="D6084" s="47" t="s">
        <v>16710</v>
      </c>
      <c r="E6084" s="47" t="s">
        <v>16711</v>
      </c>
      <c r="F6084" s="53">
        <v>135</v>
      </c>
      <c r="G6084" s="53">
        <f t="shared" si="191"/>
        <v>135</v>
      </c>
    </row>
    <row r="6085" spans="1:7" ht="42" x14ac:dyDescent="0.25">
      <c r="A6085" s="54" t="s">
        <v>16712</v>
      </c>
      <c r="B6085" s="54" t="s">
        <v>16713</v>
      </c>
      <c r="C6085" s="47" t="str">
        <f t="shared" si="190"/>
        <v>Formula</v>
      </c>
      <c r="D6085" s="54" t="s">
        <v>16714</v>
      </c>
      <c r="E6085" s="54" t="s">
        <v>16715</v>
      </c>
      <c r="F6085" s="55">
        <v>25</v>
      </c>
      <c r="G6085" s="53">
        <f t="shared" si="191"/>
        <v>25</v>
      </c>
    </row>
    <row r="6086" spans="1:7" ht="42" x14ac:dyDescent="0.25">
      <c r="A6086" s="47" t="s">
        <v>16716</v>
      </c>
      <c r="B6086" s="47" t="s">
        <v>16717</v>
      </c>
      <c r="C6086" s="47" t="str">
        <f t="shared" si="190"/>
        <v>Formula</v>
      </c>
      <c r="D6086" s="47" t="s">
        <v>16718</v>
      </c>
      <c r="E6086" s="47" t="s">
        <v>16719</v>
      </c>
      <c r="F6086" s="53">
        <v>63</v>
      </c>
      <c r="G6086" s="53">
        <f t="shared" si="191"/>
        <v>63</v>
      </c>
    </row>
    <row r="6087" spans="1:7" ht="42" x14ac:dyDescent="0.25">
      <c r="A6087" s="54" t="s">
        <v>16720</v>
      </c>
      <c r="B6087" s="54" t="s">
        <v>16721</v>
      </c>
      <c r="C6087" s="47" t="str">
        <f t="shared" si="190"/>
        <v>Formula</v>
      </c>
      <c r="D6087" s="54" t="s">
        <v>16722</v>
      </c>
      <c r="E6087" s="54" t="s">
        <v>16723</v>
      </c>
      <c r="F6087" s="55">
        <v>61</v>
      </c>
      <c r="G6087" s="53">
        <f t="shared" si="191"/>
        <v>61</v>
      </c>
    </row>
    <row r="6088" spans="1:7" ht="42" x14ac:dyDescent="0.25">
      <c r="A6088" s="47" t="s">
        <v>16724</v>
      </c>
      <c r="B6088" s="47" t="s">
        <v>16725</v>
      </c>
      <c r="C6088" s="47" t="str">
        <f t="shared" si="190"/>
        <v>Formula</v>
      </c>
      <c r="D6088" s="47" t="s">
        <v>16726</v>
      </c>
      <c r="E6088" s="47" t="s">
        <v>16727</v>
      </c>
      <c r="F6088" s="53">
        <v>100</v>
      </c>
      <c r="G6088" s="53">
        <f t="shared" si="191"/>
        <v>100</v>
      </c>
    </row>
    <row r="6089" spans="1:7" ht="42" x14ac:dyDescent="0.25">
      <c r="A6089" s="54" t="s">
        <v>16728</v>
      </c>
      <c r="B6089" s="54" t="s">
        <v>16729</v>
      </c>
      <c r="C6089" s="47" t="str">
        <f t="shared" si="190"/>
        <v>Formula</v>
      </c>
      <c r="D6089" s="54" t="s">
        <v>16730</v>
      </c>
      <c r="E6089" s="54" t="s">
        <v>16731</v>
      </c>
      <c r="F6089" s="55">
        <v>40</v>
      </c>
      <c r="G6089" s="53">
        <f t="shared" si="191"/>
        <v>40</v>
      </c>
    </row>
    <row r="6090" spans="1:7" ht="31.5" x14ac:dyDescent="0.25">
      <c r="A6090" s="47" t="s">
        <v>16732</v>
      </c>
      <c r="B6090" s="47" t="s">
        <v>16733</v>
      </c>
      <c r="C6090" s="47" t="str">
        <f t="shared" si="190"/>
        <v>Formula</v>
      </c>
      <c r="D6090" s="47" t="s">
        <v>16734</v>
      </c>
      <c r="E6090" s="47" t="s">
        <v>16735</v>
      </c>
      <c r="F6090" s="53">
        <v>204</v>
      </c>
      <c r="G6090" s="53">
        <f t="shared" si="191"/>
        <v>624</v>
      </c>
    </row>
    <row r="6091" spans="1:7" ht="31.5" x14ac:dyDescent="0.25">
      <c r="A6091" s="54" t="s">
        <v>16736</v>
      </c>
      <c r="B6091" s="54" t="s">
        <v>16733</v>
      </c>
      <c r="C6091" s="47" t="str">
        <f t="shared" si="190"/>
        <v>Formula</v>
      </c>
      <c r="D6091" s="54" t="s">
        <v>16734</v>
      </c>
      <c r="E6091" s="54" t="s">
        <v>16737</v>
      </c>
      <c r="F6091" s="55">
        <v>188</v>
      </c>
      <c r="G6091" s="53">
        <f t="shared" si="191"/>
        <v>624</v>
      </c>
    </row>
    <row r="6092" spans="1:7" ht="31.5" x14ac:dyDescent="0.25">
      <c r="A6092" s="47" t="s">
        <v>16738</v>
      </c>
      <c r="B6092" s="47" t="s">
        <v>16733</v>
      </c>
      <c r="C6092" s="47" t="str">
        <f t="shared" si="190"/>
        <v>Formula</v>
      </c>
      <c r="D6092" s="47" t="s">
        <v>16734</v>
      </c>
      <c r="E6092" s="47" t="s">
        <v>16739</v>
      </c>
      <c r="F6092" s="53">
        <v>110</v>
      </c>
      <c r="G6092" s="53">
        <f t="shared" si="191"/>
        <v>624</v>
      </c>
    </row>
    <row r="6093" spans="1:7" ht="31.5" x14ac:dyDescent="0.25">
      <c r="A6093" s="54" t="s">
        <v>16740</v>
      </c>
      <c r="B6093" s="54" t="s">
        <v>16733</v>
      </c>
      <c r="C6093" s="47" t="str">
        <f t="shared" si="190"/>
        <v>Formula</v>
      </c>
      <c r="D6093" s="54" t="s">
        <v>16734</v>
      </c>
      <c r="E6093" s="54" t="s">
        <v>16741</v>
      </c>
      <c r="F6093" s="55">
        <v>122</v>
      </c>
      <c r="G6093" s="53">
        <f t="shared" si="191"/>
        <v>624</v>
      </c>
    </row>
    <row r="6094" spans="1:7" ht="31.5" x14ac:dyDescent="0.25">
      <c r="A6094" s="47" t="s">
        <v>16742</v>
      </c>
      <c r="B6094" s="47" t="s">
        <v>16743</v>
      </c>
      <c r="C6094" s="47" t="str">
        <f t="shared" si="190"/>
        <v>Formula</v>
      </c>
      <c r="D6094" s="47" t="s">
        <v>16744</v>
      </c>
      <c r="E6094" s="47" t="s">
        <v>16745</v>
      </c>
      <c r="F6094" s="53">
        <v>204</v>
      </c>
      <c r="G6094" s="53">
        <f t="shared" si="191"/>
        <v>204</v>
      </c>
    </row>
    <row r="6095" spans="1:7" ht="31.5" x14ac:dyDescent="0.25">
      <c r="A6095" s="54" t="s">
        <v>16746</v>
      </c>
      <c r="B6095" s="54" t="s">
        <v>16747</v>
      </c>
      <c r="C6095" s="47" t="str">
        <f t="shared" si="190"/>
        <v>Formula</v>
      </c>
      <c r="D6095" s="54" t="s">
        <v>16748</v>
      </c>
      <c r="E6095" s="54" t="s">
        <v>4944</v>
      </c>
      <c r="F6095" s="55">
        <v>44</v>
      </c>
      <c r="G6095" s="53">
        <f t="shared" si="191"/>
        <v>44</v>
      </c>
    </row>
    <row r="6096" spans="1:7" ht="31.5" x14ac:dyDescent="0.25">
      <c r="A6096" s="47" t="s">
        <v>16749</v>
      </c>
      <c r="B6096" s="47" t="s">
        <v>16750</v>
      </c>
      <c r="C6096" s="47" t="str">
        <f t="shared" si="190"/>
        <v>Formula</v>
      </c>
      <c r="D6096" s="47" t="s">
        <v>16751</v>
      </c>
      <c r="E6096" s="47" t="s">
        <v>16752</v>
      </c>
      <c r="F6096" s="53">
        <v>72</v>
      </c>
      <c r="G6096" s="53">
        <f t="shared" si="191"/>
        <v>72</v>
      </c>
    </row>
    <row r="6097" spans="1:7" ht="31.5" x14ac:dyDescent="0.25">
      <c r="A6097" s="54" t="s">
        <v>16753</v>
      </c>
      <c r="B6097" s="54" t="s">
        <v>16754</v>
      </c>
      <c r="C6097" s="47" t="str">
        <f t="shared" si="190"/>
        <v>Formula</v>
      </c>
      <c r="D6097" s="54" t="s">
        <v>16755</v>
      </c>
      <c r="E6097" s="54" t="s">
        <v>16756</v>
      </c>
      <c r="F6097" s="55">
        <v>87</v>
      </c>
      <c r="G6097" s="53">
        <f t="shared" si="191"/>
        <v>87</v>
      </c>
    </row>
    <row r="6098" spans="1:7" ht="31.5" x14ac:dyDescent="0.25">
      <c r="A6098" s="47" t="s">
        <v>16757</v>
      </c>
      <c r="B6098" s="47" t="s">
        <v>16758</v>
      </c>
      <c r="C6098" s="47" t="str">
        <f t="shared" si="190"/>
        <v>Formula</v>
      </c>
      <c r="D6098" s="47" t="s">
        <v>16759</v>
      </c>
      <c r="E6098" s="47" t="s">
        <v>16760</v>
      </c>
      <c r="F6098" s="53">
        <v>16</v>
      </c>
      <c r="G6098" s="53">
        <f t="shared" si="191"/>
        <v>16</v>
      </c>
    </row>
    <row r="6099" spans="1:7" ht="31.5" x14ac:dyDescent="0.25">
      <c r="A6099" s="54" t="s">
        <v>16761</v>
      </c>
      <c r="B6099" s="54" t="s">
        <v>16762</v>
      </c>
      <c r="C6099" s="47" t="str">
        <f t="shared" si="190"/>
        <v>Formula</v>
      </c>
      <c r="D6099" s="54" t="s">
        <v>16763</v>
      </c>
      <c r="E6099" s="54" t="s">
        <v>16764</v>
      </c>
      <c r="F6099" s="55">
        <v>52</v>
      </c>
      <c r="G6099" s="53">
        <f t="shared" si="191"/>
        <v>52</v>
      </c>
    </row>
    <row r="6100" spans="1:7" ht="31.5" x14ac:dyDescent="0.25">
      <c r="A6100" s="47" t="s">
        <v>16765</v>
      </c>
      <c r="B6100" s="47" t="s">
        <v>16766</v>
      </c>
      <c r="C6100" s="47" t="str">
        <f t="shared" si="190"/>
        <v>Formula</v>
      </c>
      <c r="D6100" s="47" t="s">
        <v>16767</v>
      </c>
      <c r="E6100" s="47" t="s">
        <v>424</v>
      </c>
      <c r="F6100" s="53">
        <v>33</v>
      </c>
      <c r="G6100" s="53">
        <f t="shared" si="191"/>
        <v>33</v>
      </c>
    </row>
    <row r="6101" spans="1:7" ht="31.5" x14ac:dyDescent="0.25">
      <c r="A6101" s="54" t="s">
        <v>16768</v>
      </c>
      <c r="B6101" s="54" t="s">
        <v>16769</v>
      </c>
      <c r="C6101" s="47" t="str">
        <f t="shared" si="190"/>
        <v>Formula</v>
      </c>
      <c r="D6101" s="54" t="s">
        <v>16770</v>
      </c>
      <c r="E6101" s="54" t="s">
        <v>4944</v>
      </c>
      <c r="F6101" s="55">
        <v>10</v>
      </c>
      <c r="G6101" s="53">
        <f t="shared" si="191"/>
        <v>10</v>
      </c>
    </row>
    <row r="6102" spans="1:7" ht="31.5" x14ac:dyDescent="0.25">
      <c r="A6102" s="47" t="s">
        <v>16771</v>
      </c>
      <c r="B6102" s="47" t="s">
        <v>16772</v>
      </c>
      <c r="C6102" s="47" t="str">
        <f t="shared" si="190"/>
        <v>Formula</v>
      </c>
      <c r="D6102" s="47" t="s">
        <v>16773</v>
      </c>
      <c r="E6102" s="47" t="s">
        <v>4944</v>
      </c>
      <c r="F6102" s="53">
        <v>12</v>
      </c>
      <c r="G6102" s="53">
        <f t="shared" si="191"/>
        <v>12</v>
      </c>
    </row>
    <row r="6103" spans="1:7" ht="31.5" x14ac:dyDescent="0.25">
      <c r="A6103" s="54" t="s">
        <v>16774</v>
      </c>
      <c r="B6103" s="54" t="s">
        <v>16775</v>
      </c>
      <c r="C6103" s="47" t="str">
        <f t="shared" si="190"/>
        <v>Formula</v>
      </c>
      <c r="D6103" s="54" t="s">
        <v>16776</v>
      </c>
      <c r="E6103" s="54" t="s">
        <v>4944</v>
      </c>
      <c r="F6103" s="55">
        <v>71</v>
      </c>
      <c r="G6103" s="53">
        <f t="shared" si="191"/>
        <v>71</v>
      </c>
    </row>
    <row r="6104" spans="1:7" ht="31.5" x14ac:dyDescent="0.25">
      <c r="A6104" s="47" t="s">
        <v>16777</v>
      </c>
      <c r="B6104" s="47" t="s">
        <v>16778</v>
      </c>
      <c r="C6104" s="47" t="str">
        <f t="shared" si="190"/>
        <v>Formula</v>
      </c>
      <c r="D6104" s="47" t="s">
        <v>16779</v>
      </c>
      <c r="E6104" s="47" t="s">
        <v>4944</v>
      </c>
      <c r="F6104" s="53">
        <v>49</v>
      </c>
      <c r="G6104" s="53">
        <f t="shared" si="191"/>
        <v>49</v>
      </c>
    </row>
    <row r="6105" spans="1:7" ht="31.5" x14ac:dyDescent="0.25">
      <c r="A6105" s="54" t="s">
        <v>16780</v>
      </c>
      <c r="B6105" s="54" t="s">
        <v>16781</v>
      </c>
      <c r="C6105" s="47" t="str">
        <f t="shared" si="190"/>
        <v>Formula</v>
      </c>
      <c r="D6105" s="54" t="s">
        <v>16782</v>
      </c>
      <c r="E6105" s="54" t="s">
        <v>4944</v>
      </c>
      <c r="F6105" s="55">
        <v>80</v>
      </c>
      <c r="G6105" s="53">
        <f t="shared" si="191"/>
        <v>80</v>
      </c>
    </row>
    <row r="6106" spans="1:7" ht="31.5" x14ac:dyDescent="0.25">
      <c r="A6106" s="47" t="s">
        <v>16783</v>
      </c>
      <c r="B6106" s="47" t="s">
        <v>16784</v>
      </c>
      <c r="C6106" s="47" t="str">
        <f t="shared" si="190"/>
        <v>Formula</v>
      </c>
      <c r="D6106" s="47" t="s">
        <v>16785</v>
      </c>
      <c r="E6106" s="47" t="s">
        <v>16786</v>
      </c>
      <c r="F6106" s="53">
        <v>18</v>
      </c>
      <c r="G6106" s="53">
        <f t="shared" si="191"/>
        <v>18</v>
      </c>
    </row>
    <row r="6107" spans="1:7" ht="31.5" x14ac:dyDescent="0.25">
      <c r="A6107" s="54" t="s">
        <v>16787</v>
      </c>
      <c r="B6107" s="54" t="s">
        <v>16788</v>
      </c>
      <c r="C6107" s="47" t="str">
        <f t="shared" si="190"/>
        <v>Formula</v>
      </c>
      <c r="D6107" s="54" t="s">
        <v>16789</v>
      </c>
      <c r="E6107" s="54" t="s">
        <v>4944</v>
      </c>
      <c r="F6107" s="55">
        <v>218</v>
      </c>
      <c r="G6107" s="53">
        <f t="shared" si="191"/>
        <v>218</v>
      </c>
    </row>
    <row r="6108" spans="1:7" ht="31.5" x14ac:dyDescent="0.25">
      <c r="A6108" s="47" t="s">
        <v>16790</v>
      </c>
      <c r="B6108" s="47" t="s">
        <v>16791</v>
      </c>
      <c r="C6108" s="47" t="str">
        <f t="shared" si="190"/>
        <v>Formula</v>
      </c>
      <c r="D6108" s="47" t="s">
        <v>16792</v>
      </c>
      <c r="E6108" s="47" t="s">
        <v>4944</v>
      </c>
      <c r="F6108" s="53">
        <v>44</v>
      </c>
      <c r="G6108" s="53">
        <f t="shared" si="191"/>
        <v>44</v>
      </c>
    </row>
    <row r="6109" spans="1:7" ht="31.5" x14ac:dyDescent="0.25">
      <c r="A6109" s="54" t="s">
        <v>16793</v>
      </c>
      <c r="B6109" s="54" t="s">
        <v>16794</v>
      </c>
      <c r="C6109" s="47" t="str">
        <f t="shared" si="190"/>
        <v>Formula</v>
      </c>
      <c r="D6109" s="54" t="s">
        <v>16795</v>
      </c>
      <c r="E6109" s="54" t="s">
        <v>13781</v>
      </c>
      <c r="F6109" s="55">
        <v>80</v>
      </c>
      <c r="G6109" s="53">
        <f t="shared" si="191"/>
        <v>80</v>
      </c>
    </row>
    <row r="6110" spans="1:7" ht="31.5" x14ac:dyDescent="0.25">
      <c r="A6110" s="47" t="s">
        <v>16796</v>
      </c>
      <c r="B6110" s="47" t="s">
        <v>16797</v>
      </c>
      <c r="C6110" s="47" t="str">
        <f t="shared" si="190"/>
        <v>Formula</v>
      </c>
      <c r="D6110" s="47" t="s">
        <v>16798</v>
      </c>
      <c r="E6110" s="47" t="s">
        <v>16799</v>
      </c>
      <c r="F6110" s="53">
        <v>20</v>
      </c>
      <c r="G6110" s="53">
        <f t="shared" si="191"/>
        <v>20</v>
      </c>
    </row>
    <row r="6111" spans="1:7" ht="31.5" x14ac:dyDescent="0.25">
      <c r="A6111" s="54" t="s">
        <v>16800</v>
      </c>
      <c r="B6111" s="54" t="s">
        <v>16801</v>
      </c>
      <c r="C6111" s="47" t="str">
        <f t="shared" si="190"/>
        <v>Formula</v>
      </c>
      <c r="D6111" s="54" t="s">
        <v>16802</v>
      </c>
      <c r="E6111" s="54" t="s">
        <v>16803</v>
      </c>
      <c r="F6111" s="55">
        <v>741</v>
      </c>
      <c r="G6111" s="53">
        <f t="shared" si="191"/>
        <v>6070</v>
      </c>
    </row>
    <row r="6112" spans="1:7" ht="31.5" x14ac:dyDescent="0.25">
      <c r="A6112" s="47" t="s">
        <v>16804</v>
      </c>
      <c r="B6112" s="47" t="s">
        <v>16801</v>
      </c>
      <c r="C6112" s="47" t="str">
        <f t="shared" si="190"/>
        <v>Formula</v>
      </c>
      <c r="D6112" s="47" t="s">
        <v>16802</v>
      </c>
      <c r="E6112" s="47" t="s">
        <v>16805</v>
      </c>
      <c r="F6112" s="53">
        <v>50</v>
      </c>
      <c r="G6112" s="53">
        <f t="shared" si="191"/>
        <v>6070</v>
      </c>
    </row>
    <row r="6113" spans="1:7" ht="31.5" x14ac:dyDescent="0.25">
      <c r="A6113" s="54" t="s">
        <v>16806</v>
      </c>
      <c r="B6113" s="54" t="s">
        <v>16801</v>
      </c>
      <c r="C6113" s="47" t="str">
        <f t="shared" si="190"/>
        <v>Formula</v>
      </c>
      <c r="D6113" s="54" t="s">
        <v>16802</v>
      </c>
      <c r="E6113" s="54" t="s">
        <v>16807</v>
      </c>
      <c r="F6113" s="55">
        <v>338</v>
      </c>
      <c r="G6113" s="53">
        <f t="shared" si="191"/>
        <v>6070</v>
      </c>
    </row>
    <row r="6114" spans="1:7" ht="31.5" x14ac:dyDescent="0.25">
      <c r="A6114" s="47" t="s">
        <v>16808</v>
      </c>
      <c r="B6114" s="47" t="s">
        <v>16801</v>
      </c>
      <c r="C6114" s="47" t="str">
        <f t="shared" si="190"/>
        <v>Formula</v>
      </c>
      <c r="D6114" s="47" t="s">
        <v>16802</v>
      </c>
      <c r="E6114" s="47" t="s">
        <v>16809</v>
      </c>
      <c r="F6114" s="53">
        <v>499</v>
      </c>
      <c r="G6114" s="53">
        <f t="shared" si="191"/>
        <v>6070</v>
      </c>
    </row>
    <row r="6115" spans="1:7" ht="31.5" x14ac:dyDescent="0.25">
      <c r="A6115" s="54" t="s">
        <v>16810</v>
      </c>
      <c r="B6115" s="54" t="s">
        <v>16801</v>
      </c>
      <c r="C6115" s="47" t="str">
        <f t="shared" si="190"/>
        <v>Formula</v>
      </c>
      <c r="D6115" s="54" t="s">
        <v>16802</v>
      </c>
      <c r="E6115" s="54" t="s">
        <v>16811</v>
      </c>
      <c r="F6115" s="55">
        <v>34</v>
      </c>
      <c r="G6115" s="53">
        <f t="shared" si="191"/>
        <v>6070</v>
      </c>
    </row>
    <row r="6116" spans="1:7" ht="31.5" x14ac:dyDescent="0.25">
      <c r="A6116" s="47" t="s">
        <v>16812</v>
      </c>
      <c r="B6116" s="47" t="s">
        <v>16801</v>
      </c>
      <c r="C6116" s="47" t="str">
        <f t="shared" si="190"/>
        <v>Formula</v>
      </c>
      <c r="D6116" s="47" t="s">
        <v>16802</v>
      </c>
      <c r="E6116" s="47" t="s">
        <v>16813</v>
      </c>
      <c r="F6116" s="53">
        <v>166</v>
      </c>
      <c r="G6116" s="53">
        <f t="shared" si="191"/>
        <v>6070</v>
      </c>
    </row>
    <row r="6117" spans="1:7" ht="31.5" x14ac:dyDescent="0.25">
      <c r="A6117" s="54" t="s">
        <v>16814</v>
      </c>
      <c r="B6117" s="54" t="s">
        <v>16801</v>
      </c>
      <c r="C6117" s="47" t="str">
        <f t="shared" si="190"/>
        <v>Formula</v>
      </c>
      <c r="D6117" s="54" t="s">
        <v>16802</v>
      </c>
      <c r="E6117" s="54" t="s">
        <v>16815</v>
      </c>
      <c r="F6117" s="55">
        <v>255</v>
      </c>
      <c r="G6117" s="53">
        <f t="shared" si="191"/>
        <v>6070</v>
      </c>
    </row>
    <row r="6118" spans="1:7" ht="31.5" x14ac:dyDescent="0.25">
      <c r="A6118" s="47" t="s">
        <v>16816</v>
      </c>
      <c r="B6118" s="47" t="s">
        <v>16801</v>
      </c>
      <c r="C6118" s="47" t="str">
        <f t="shared" si="190"/>
        <v>Formula</v>
      </c>
      <c r="D6118" s="47" t="s">
        <v>16802</v>
      </c>
      <c r="E6118" s="47" t="s">
        <v>16817</v>
      </c>
      <c r="F6118" s="53">
        <v>201</v>
      </c>
      <c r="G6118" s="53">
        <f t="shared" si="191"/>
        <v>6070</v>
      </c>
    </row>
    <row r="6119" spans="1:7" ht="31.5" x14ac:dyDescent="0.25">
      <c r="A6119" s="54" t="s">
        <v>16818</v>
      </c>
      <c r="B6119" s="54" t="s">
        <v>16801</v>
      </c>
      <c r="C6119" s="47" t="str">
        <f t="shared" si="190"/>
        <v>Formula</v>
      </c>
      <c r="D6119" s="54" t="s">
        <v>16802</v>
      </c>
      <c r="E6119" s="54" t="s">
        <v>16819</v>
      </c>
      <c r="F6119" s="55">
        <v>129</v>
      </c>
      <c r="G6119" s="53">
        <f t="shared" si="191"/>
        <v>6070</v>
      </c>
    </row>
    <row r="6120" spans="1:7" ht="31.5" x14ac:dyDescent="0.25">
      <c r="A6120" s="47" t="s">
        <v>16820</v>
      </c>
      <c r="B6120" s="47" t="s">
        <v>16801</v>
      </c>
      <c r="C6120" s="47" t="str">
        <f t="shared" si="190"/>
        <v>Formula</v>
      </c>
      <c r="D6120" s="47" t="s">
        <v>16802</v>
      </c>
      <c r="E6120" s="47" t="s">
        <v>16821</v>
      </c>
      <c r="F6120" s="53">
        <v>124</v>
      </c>
      <c r="G6120" s="53">
        <f t="shared" si="191"/>
        <v>6070</v>
      </c>
    </row>
    <row r="6121" spans="1:7" ht="31.5" x14ac:dyDescent="0.25">
      <c r="A6121" s="54" t="s">
        <v>16822</v>
      </c>
      <c r="B6121" s="54" t="s">
        <v>16801</v>
      </c>
      <c r="C6121" s="47" t="str">
        <f t="shared" si="190"/>
        <v>Formula</v>
      </c>
      <c r="D6121" s="54" t="s">
        <v>16802</v>
      </c>
      <c r="E6121" s="54" t="s">
        <v>16823</v>
      </c>
      <c r="F6121" s="55">
        <v>100</v>
      </c>
      <c r="G6121" s="53">
        <f t="shared" si="191"/>
        <v>6070</v>
      </c>
    </row>
    <row r="6122" spans="1:7" ht="31.5" x14ac:dyDescent="0.25">
      <c r="A6122" s="47" t="s">
        <v>16824</v>
      </c>
      <c r="B6122" s="47" t="s">
        <v>16801</v>
      </c>
      <c r="C6122" s="47" t="str">
        <f t="shared" si="190"/>
        <v>Formula</v>
      </c>
      <c r="D6122" s="47" t="s">
        <v>16802</v>
      </c>
      <c r="E6122" s="47" t="s">
        <v>16825</v>
      </c>
      <c r="F6122" s="53">
        <v>133</v>
      </c>
      <c r="G6122" s="53">
        <f t="shared" si="191"/>
        <v>6070</v>
      </c>
    </row>
    <row r="6123" spans="1:7" ht="31.5" x14ac:dyDescent="0.25">
      <c r="A6123" s="54" t="s">
        <v>16826</v>
      </c>
      <c r="B6123" s="54" t="s">
        <v>16801</v>
      </c>
      <c r="C6123" s="47" t="str">
        <f t="shared" si="190"/>
        <v>Formula</v>
      </c>
      <c r="D6123" s="54" t="s">
        <v>16802</v>
      </c>
      <c r="E6123" s="54" t="s">
        <v>16827</v>
      </c>
      <c r="F6123" s="55">
        <v>231</v>
      </c>
      <c r="G6123" s="53">
        <f t="shared" si="191"/>
        <v>6070</v>
      </c>
    </row>
    <row r="6124" spans="1:7" ht="31.5" x14ac:dyDescent="0.25">
      <c r="A6124" s="47" t="s">
        <v>16828</v>
      </c>
      <c r="B6124" s="47" t="s">
        <v>16801</v>
      </c>
      <c r="C6124" s="47" t="str">
        <f t="shared" si="190"/>
        <v>Formula</v>
      </c>
      <c r="D6124" s="47" t="s">
        <v>16802</v>
      </c>
      <c r="E6124" s="47" t="s">
        <v>16829</v>
      </c>
      <c r="F6124" s="53">
        <v>271</v>
      </c>
      <c r="G6124" s="53">
        <f t="shared" si="191"/>
        <v>6070</v>
      </c>
    </row>
    <row r="6125" spans="1:7" ht="31.5" x14ac:dyDescent="0.25">
      <c r="A6125" s="54" t="s">
        <v>16830</v>
      </c>
      <c r="B6125" s="54" t="s">
        <v>16801</v>
      </c>
      <c r="C6125" s="47" t="str">
        <f t="shared" si="190"/>
        <v>Formula</v>
      </c>
      <c r="D6125" s="54" t="s">
        <v>16802</v>
      </c>
      <c r="E6125" s="54" t="s">
        <v>16831</v>
      </c>
      <c r="F6125" s="55">
        <v>116</v>
      </c>
      <c r="G6125" s="53">
        <f t="shared" si="191"/>
        <v>6070</v>
      </c>
    </row>
    <row r="6126" spans="1:7" ht="31.5" x14ac:dyDescent="0.25">
      <c r="A6126" s="47" t="s">
        <v>16832</v>
      </c>
      <c r="B6126" s="47" t="s">
        <v>16801</v>
      </c>
      <c r="C6126" s="47" t="str">
        <f t="shared" si="190"/>
        <v>Formula</v>
      </c>
      <c r="D6126" s="47" t="s">
        <v>16802</v>
      </c>
      <c r="E6126" s="47" t="s">
        <v>16833</v>
      </c>
      <c r="F6126" s="53">
        <v>119</v>
      </c>
      <c r="G6126" s="53">
        <f t="shared" si="191"/>
        <v>6070</v>
      </c>
    </row>
    <row r="6127" spans="1:7" ht="31.5" x14ac:dyDescent="0.25">
      <c r="A6127" s="54" t="s">
        <v>16834</v>
      </c>
      <c r="B6127" s="54" t="s">
        <v>16801</v>
      </c>
      <c r="C6127" s="47" t="str">
        <f t="shared" si="190"/>
        <v>Formula</v>
      </c>
      <c r="D6127" s="54" t="s">
        <v>16802</v>
      </c>
      <c r="E6127" s="54" t="s">
        <v>16835</v>
      </c>
      <c r="F6127" s="55">
        <v>104</v>
      </c>
      <c r="G6127" s="53">
        <f t="shared" si="191"/>
        <v>6070</v>
      </c>
    </row>
    <row r="6128" spans="1:7" ht="31.5" x14ac:dyDescent="0.25">
      <c r="A6128" s="47" t="s">
        <v>16836</v>
      </c>
      <c r="B6128" s="47" t="s">
        <v>16801</v>
      </c>
      <c r="C6128" s="47" t="str">
        <f t="shared" si="190"/>
        <v>Formula</v>
      </c>
      <c r="D6128" s="47" t="s">
        <v>16802</v>
      </c>
      <c r="E6128" s="47" t="s">
        <v>16837</v>
      </c>
      <c r="F6128" s="53">
        <v>76</v>
      </c>
      <c r="G6128" s="53">
        <f t="shared" si="191"/>
        <v>6070</v>
      </c>
    </row>
    <row r="6129" spans="1:7" ht="31.5" x14ac:dyDescent="0.25">
      <c r="A6129" s="54" t="s">
        <v>16838</v>
      </c>
      <c r="B6129" s="54" t="s">
        <v>16801</v>
      </c>
      <c r="C6129" s="47" t="str">
        <f t="shared" si="190"/>
        <v>Formula</v>
      </c>
      <c r="D6129" s="54" t="s">
        <v>16802</v>
      </c>
      <c r="E6129" s="54" t="s">
        <v>16839</v>
      </c>
      <c r="F6129" s="55">
        <v>148</v>
      </c>
      <c r="G6129" s="53">
        <f t="shared" si="191"/>
        <v>6070</v>
      </c>
    </row>
    <row r="6130" spans="1:7" ht="31.5" x14ac:dyDescent="0.25">
      <c r="A6130" s="47" t="s">
        <v>16840</v>
      </c>
      <c r="B6130" s="47" t="s">
        <v>16801</v>
      </c>
      <c r="C6130" s="47" t="str">
        <f t="shared" si="190"/>
        <v>Formula</v>
      </c>
      <c r="D6130" s="47" t="s">
        <v>16802</v>
      </c>
      <c r="E6130" s="47" t="s">
        <v>16841</v>
      </c>
      <c r="F6130" s="53">
        <v>130</v>
      </c>
      <c r="G6130" s="53">
        <f t="shared" si="191"/>
        <v>6070</v>
      </c>
    </row>
    <row r="6131" spans="1:7" ht="31.5" x14ac:dyDescent="0.25">
      <c r="A6131" s="54" t="s">
        <v>16842</v>
      </c>
      <c r="B6131" s="54" t="s">
        <v>16801</v>
      </c>
      <c r="C6131" s="47" t="str">
        <f t="shared" si="190"/>
        <v>Formula</v>
      </c>
      <c r="D6131" s="54" t="s">
        <v>16802</v>
      </c>
      <c r="E6131" s="54" t="s">
        <v>16843</v>
      </c>
      <c r="F6131" s="55">
        <v>114</v>
      </c>
      <c r="G6131" s="53">
        <f t="shared" si="191"/>
        <v>6070</v>
      </c>
    </row>
    <row r="6132" spans="1:7" ht="31.5" x14ac:dyDescent="0.25">
      <c r="A6132" s="47" t="s">
        <v>16844</v>
      </c>
      <c r="B6132" s="47" t="s">
        <v>16801</v>
      </c>
      <c r="C6132" s="47" t="str">
        <f t="shared" si="190"/>
        <v>Formula</v>
      </c>
      <c r="D6132" s="47" t="s">
        <v>16802</v>
      </c>
      <c r="E6132" s="47" t="s">
        <v>16845</v>
      </c>
      <c r="F6132" s="53">
        <v>118</v>
      </c>
      <c r="G6132" s="53">
        <f t="shared" si="191"/>
        <v>6070</v>
      </c>
    </row>
    <row r="6133" spans="1:7" ht="31.5" x14ac:dyDescent="0.25">
      <c r="A6133" s="54" t="s">
        <v>16846</v>
      </c>
      <c r="B6133" s="54" t="s">
        <v>16801</v>
      </c>
      <c r="C6133" s="47" t="str">
        <f t="shared" si="190"/>
        <v>Formula</v>
      </c>
      <c r="D6133" s="54" t="s">
        <v>16802</v>
      </c>
      <c r="E6133" s="54" t="s">
        <v>16847</v>
      </c>
      <c r="F6133" s="55">
        <v>167</v>
      </c>
      <c r="G6133" s="53">
        <f t="shared" si="191"/>
        <v>6070</v>
      </c>
    </row>
    <row r="6134" spans="1:7" ht="31.5" x14ac:dyDescent="0.25">
      <c r="A6134" s="47" t="s">
        <v>16848</v>
      </c>
      <c r="B6134" s="47" t="s">
        <v>16801</v>
      </c>
      <c r="C6134" s="47" t="str">
        <f t="shared" si="190"/>
        <v>Formula</v>
      </c>
      <c r="D6134" s="47" t="s">
        <v>16802</v>
      </c>
      <c r="E6134" s="47" t="s">
        <v>16849</v>
      </c>
      <c r="F6134" s="53">
        <v>203</v>
      </c>
      <c r="G6134" s="53">
        <f t="shared" si="191"/>
        <v>6070</v>
      </c>
    </row>
    <row r="6135" spans="1:7" ht="31.5" x14ac:dyDescent="0.25">
      <c r="A6135" s="54" t="s">
        <v>16850</v>
      </c>
      <c r="B6135" s="54" t="s">
        <v>16801</v>
      </c>
      <c r="C6135" s="47" t="str">
        <f t="shared" si="190"/>
        <v>Formula</v>
      </c>
      <c r="D6135" s="54" t="s">
        <v>16802</v>
      </c>
      <c r="E6135" s="54" t="s">
        <v>16851</v>
      </c>
      <c r="F6135" s="55">
        <v>140</v>
      </c>
      <c r="G6135" s="53">
        <f t="shared" si="191"/>
        <v>6070</v>
      </c>
    </row>
    <row r="6136" spans="1:7" ht="31.5" x14ac:dyDescent="0.25">
      <c r="A6136" s="47" t="s">
        <v>16852</v>
      </c>
      <c r="B6136" s="47" t="s">
        <v>16801</v>
      </c>
      <c r="C6136" s="47" t="str">
        <f t="shared" si="190"/>
        <v>Formula</v>
      </c>
      <c r="D6136" s="47" t="s">
        <v>16802</v>
      </c>
      <c r="E6136" s="47" t="s">
        <v>16853</v>
      </c>
      <c r="F6136" s="53">
        <v>100</v>
      </c>
      <c r="G6136" s="53">
        <f t="shared" si="191"/>
        <v>6070</v>
      </c>
    </row>
    <row r="6137" spans="1:7" ht="31.5" x14ac:dyDescent="0.25">
      <c r="A6137" s="54" t="s">
        <v>16854</v>
      </c>
      <c r="B6137" s="54" t="s">
        <v>16801</v>
      </c>
      <c r="C6137" s="47" t="str">
        <f t="shared" si="190"/>
        <v>Formula</v>
      </c>
      <c r="D6137" s="54" t="s">
        <v>16802</v>
      </c>
      <c r="E6137" s="54" t="s">
        <v>16855</v>
      </c>
      <c r="F6137" s="55">
        <v>248</v>
      </c>
      <c r="G6137" s="53">
        <f t="shared" si="191"/>
        <v>6070</v>
      </c>
    </row>
    <row r="6138" spans="1:7" ht="31.5" x14ac:dyDescent="0.25">
      <c r="A6138" s="47" t="s">
        <v>16856</v>
      </c>
      <c r="B6138" s="47" t="s">
        <v>16801</v>
      </c>
      <c r="C6138" s="47" t="str">
        <f t="shared" si="190"/>
        <v>Formula</v>
      </c>
      <c r="D6138" s="47" t="s">
        <v>16802</v>
      </c>
      <c r="E6138" s="47" t="s">
        <v>16857</v>
      </c>
      <c r="F6138" s="53">
        <v>173</v>
      </c>
      <c r="G6138" s="53">
        <f t="shared" si="191"/>
        <v>6070</v>
      </c>
    </row>
    <row r="6139" spans="1:7" ht="31.5" x14ac:dyDescent="0.25">
      <c r="A6139" s="54" t="s">
        <v>16858</v>
      </c>
      <c r="B6139" s="54" t="s">
        <v>16801</v>
      </c>
      <c r="C6139" s="47" t="str">
        <f t="shared" si="190"/>
        <v>Formula</v>
      </c>
      <c r="D6139" s="54" t="s">
        <v>16802</v>
      </c>
      <c r="E6139" s="54" t="s">
        <v>16859</v>
      </c>
      <c r="F6139" s="55">
        <v>50</v>
      </c>
      <c r="G6139" s="53">
        <f t="shared" si="191"/>
        <v>6070</v>
      </c>
    </row>
    <row r="6140" spans="1:7" ht="31.5" x14ac:dyDescent="0.25">
      <c r="A6140" s="47" t="s">
        <v>16860</v>
      </c>
      <c r="B6140" s="47" t="s">
        <v>16801</v>
      </c>
      <c r="C6140" s="47" t="str">
        <f t="shared" si="190"/>
        <v>Formula</v>
      </c>
      <c r="D6140" s="47" t="s">
        <v>16802</v>
      </c>
      <c r="E6140" s="47" t="s">
        <v>308</v>
      </c>
      <c r="F6140" s="53">
        <v>69</v>
      </c>
      <c r="G6140" s="53">
        <f t="shared" si="191"/>
        <v>6070</v>
      </c>
    </row>
    <row r="6141" spans="1:7" ht="31.5" x14ac:dyDescent="0.25">
      <c r="A6141" s="54" t="s">
        <v>16861</v>
      </c>
      <c r="B6141" s="54" t="s">
        <v>16801</v>
      </c>
      <c r="C6141" s="47" t="str">
        <f t="shared" si="190"/>
        <v>Formula</v>
      </c>
      <c r="D6141" s="54" t="s">
        <v>16802</v>
      </c>
      <c r="E6141" s="54" t="s">
        <v>16862</v>
      </c>
      <c r="F6141" s="55">
        <v>75</v>
      </c>
      <c r="G6141" s="53">
        <f t="shared" si="191"/>
        <v>6070</v>
      </c>
    </row>
    <row r="6142" spans="1:7" ht="31.5" x14ac:dyDescent="0.25">
      <c r="A6142" s="47" t="s">
        <v>16863</v>
      </c>
      <c r="B6142" s="47" t="s">
        <v>16801</v>
      </c>
      <c r="C6142" s="47" t="str">
        <f t="shared" si="190"/>
        <v>Formula</v>
      </c>
      <c r="D6142" s="47" t="s">
        <v>16802</v>
      </c>
      <c r="E6142" s="47" t="s">
        <v>16864</v>
      </c>
      <c r="F6142" s="53">
        <v>46</v>
      </c>
      <c r="G6142" s="53">
        <f t="shared" si="191"/>
        <v>6070</v>
      </c>
    </row>
    <row r="6143" spans="1:7" ht="31.5" x14ac:dyDescent="0.25">
      <c r="A6143" s="54" t="s">
        <v>16865</v>
      </c>
      <c r="B6143" s="54" t="s">
        <v>16801</v>
      </c>
      <c r="C6143" s="47" t="str">
        <f t="shared" si="190"/>
        <v>Formula</v>
      </c>
      <c r="D6143" s="54" t="s">
        <v>16802</v>
      </c>
      <c r="E6143" s="54" t="s">
        <v>16866</v>
      </c>
      <c r="F6143" s="55">
        <v>14</v>
      </c>
      <c r="G6143" s="53">
        <f t="shared" si="191"/>
        <v>6070</v>
      </c>
    </row>
    <row r="6144" spans="1:7" ht="31.5" x14ac:dyDescent="0.25">
      <c r="A6144" s="47" t="s">
        <v>16867</v>
      </c>
      <c r="B6144" s="47" t="s">
        <v>16801</v>
      </c>
      <c r="C6144" s="47" t="str">
        <f t="shared" si="190"/>
        <v>Formula</v>
      </c>
      <c r="D6144" s="47" t="s">
        <v>16802</v>
      </c>
      <c r="E6144" s="47" t="s">
        <v>16868</v>
      </c>
      <c r="F6144" s="53">
        <v>49</v>
      </c>
      <c r="G6144" s="53">
        <f t="shared" si="191"/>
        <v>6070</v>
      </c>
    </row>
    <row r="6145" spans="1:7" ht="31.5" x14ac:dyDescent="0.25">
      <c r="A6145" s="54" t="s">
        <v>16869</v>
      </c>
      <c r="B6145" s="54" t="s">
        <v>16801</v>
      </c>
      <c r="C6145" s="47" t="str">
        <f t="shared" si="190"/>
        <v>Formula</v>
      </c>
      <c r="D6145" s="54" t="s">
        <v>16802</v>
      </c>
      <c r="E6145" s="54" t="s">
        <v>16870</v>
      </c>
      <c r="F6145" s="55">
        <v>48</v>
      </c>
      <c r="G6145" s="53">
        <f t="shared" si="191"/>
        <v>6070</v>
      </c>
    </row>
    <row r="6146" spans="1:7" ht="31.5" x14ac:dyDescent="0.25">
      <c r="A6146" s="47" t="s">
        <v>16871</v>
      </c>
      <c r="B6146" s="47" t="s">
        <v>16801</v>
      </c>
      <c r="C6146" s="47" t="str">
        <f t="shared" si="190"/>
        <v>Formula</v>
      </c>
      <c r="D6146" s="47" t="s">
        <v>16802</v>
      </c>
      <c r="E6146" s="47" t="s">
        <v>16872</v>
      </c>
      <c r="F6146" s="53">
        <v>49</v>
      </c>
      <c r="G6146" s="53">
        <f t="shared" si="191"/>
        <v>6070</v>
      </c>
    </row>
    <row r="6147" spans="1:7" ht="31.5" x14ac:dyDescent="0.25">
      <c r="A6147" s="54" t="s">
        <v>16873</v>
      </c>
      <c r="B6147" s="54" t="s">
        <v>16801</v>
      </c>
      <c r="C6147" s="47" t="str">
        <f t="shared" ref="C6147:C6210" si="192">IF(ISTEXT(VLOOKUP(B6147,$I$2:$I$11,1,FALSE)),"Alt sub","Formula")</f>
        <v>Formula</v>
      </c>
      <c r="D6147" s="54" t="s">
        <v>16802</v>
      </c>
      <c r="E6147" s="54" t="s">
        <v>16874</v>
      </c>
      <c r="F6147" s="55">
        <v>50</v>
      </c>
      <c r="G6147" s="53">
        <f t="shared" ref="G6147:G6210" si="193">SUMIF(B:B,B6147,F:F)</f>
        <v>6070</v>
      </c>
    </row>
    <row r="6148" spans="1:7" ht="31.5" x14ac:dyDescent="0.25">
      <c r="A6148" s="47" t="s">
        <v>16875</v>
      </c>
      <c r="B6148" s="47" t="s">
        <v>16801</v>
      </c>
      <c r="C6148" s="47" t="str">
        <f t="shared" si="192"/>
        <v>Formula</v>
      </c>
      <c r="D6148" s="47" t="s">
        <v>16802</v>
      </c>
      <c r="E6148" s="47" t="s">
        <v>16876</v>
      </c>
      <c r="F6148" s="53">
        <v>63</v>
      </c>
      <c r="G6148" s="53">
        <f t="shared" si="193"/>
        <v>6070</v>
      </c>
    </row>
    <row r="6149" spans="1:7" ht="31.5" x14ac:dyDescent="0.25">
      <c r="A6149" s="54" t="s">
        <v>16877</v>
      </c>
      <c r="B6149" s="54" t="s">
        <v>16801</v>
      </c>
      <c r="C6149" s="47" t="str">
        <f t="shared" si="192"/>
        <v>Formula</v>
      </c>
      <c r="D6149" s="54" t="s">
        <v>16802</v>
      </c>
      <c r="E6149" s="54" t="s">
        <v>16878</v>
      </c>
      <c r="F6149" s="55">
        <v>49</v>
      </c>
      <c r="G6149" s="53">
        <f t="shared" si="193"/>
        <v>6070</v>
      </c>
    </row>
    <row r="6150" spans="1:7" ht="31.5" x14ac:dyDescent="0.25">
      <c r="A6150" s="47" t="s">
        <v>16879</v>
      </c>
      <c r="B6150" s="47" t="s">
        <v>16801</v>
      </c>
      <c r="C6150" s="47" t="str">
        <f t="shared" si="192"/>
        <v>Formula</v>
      </c>
      <c r="D6150" s="47" t="s">
        <v>16802</v>
      </c>
      <c r="E6150" s="47" t="s">
        <v>16880</v>
      </c>
      <c r="F6150" s="53">
        <v>25</v>
      </c>
      <c r="G6150" s="53">
        <f t="shared" si="193"/>
        <v>6070</v>
      </c>
    </row>
    <row r="6151" spans="1:7" ht="31.5" x14ac:dyDescent="0.25">
      <c r="A6151" s="54" t="s">
        <v>16881</v>
      </c>
      <c r="B6151" s="54" t="s">
        <v>16801</v>
      </c>
      <c r="C6151" s="47" t="str">
        <f t="shared" si="192"/>
        <v>Formula</v>
      </c>
      <c r="D6151" s="54" t="s">
        <v>16802</v>
      </c>
      <c r="E6151" s="54" t="s">
        <v>16882</v>
      </c>
      <c r="F6151" s="55">
        <v>39</v>
      </c>
      <c r="G6151" s="53">
        <f t="shared" si="193"/>
        <v>6070</v>
      </c>
    </row>
    <row r="6152" spans="1:7" ht="31.5" x14ac:dyDescent="0.25">
      <c r="A6152" s="47" t="s">
        <v>16883</v>
      </c>
      <c r="B6152" s="47" t="s">
        <v>16801</v>
      </c>
      <c r="C6152" s="47" t="str">
        <f t="shared" si="192"/>
        <v>Formula</v>
      </c>
      <c r="D6152" s="47" t="s">
        <v>16802</v>
      </c>
      <c r="E6152" s="47" t="s">
        <v>16884</v>
      </c>
      <c r="F6152" s="53">
        <v>21</v>
      </c>
      <c r="G6152" s="53">
        <f t="shared" si="193"/>
        <v>6070</v>
      </c>
    </row>
    <row r="6153" spans="1:7" ht="31.5" x14ac:dyDescent="0.25">
      <c r="A6153" s="54" t="s">
        <v>16885</v>
      </c>
      <c r="B6153" s="54" t="s">
        <v>16801</v>
      </c>
      <c r="C6153" s="47" t="str">
        <f t="shared" si="192"/>
        <v>Formula</v>
      </c>
      <c r="D6153" s="54" t="s">
        <v>16802</v>
      </c>
      <c r="E6153" s="54" t="s">
        <v>16886</v>
      </c>
      <c r="F6153" s="55">
        <v>71</v>
      </c>
      <c r="G6153" s="53">
        <f t="shared" si="193"/>
        <v>6070</v>
      </c>
    </row>
    <row r="6154" spans="1:7" ht="31.5" x14ac:dyDescent="0.25">
      <c r="A6154" s="47" t="s">
        <v>16887</v>
      </c>
      <c r="B6154" s="47" t="s">
        <v>16801</v>
      </c>
      <c r="C6154" s="47" t="str">
        <f t="shared" si="192"/>
        <v>Formula</v>
      </c>
      <c r="D6154" s="47" t="s">
        <v>16802</v>
      </c>
      <c r="E6154" s="47" t="s">
        <v>16888</v>
      </c>
      <c r="F6154" s="53">
        <v>42</v>
      </c>
      <c r="G6154" s="53">
        <f t="shared" si="193"/>
        <v>6070</v>
      </c>
    </row>
    <row r="6155" spans="1:7" ht="31.5" x14ac:dyDescent="0.25">
      <c r="A6155" s="54" t="s">
        <v>16889</v>
      </c>
      <c r="B6155" s="54" t="s">
        <v>16801</v>
      </c>
      <c r="C6155" s="47" t="str">
        <f t="shared" si="192"/>
        <v>Formula</v>
      </c>
      <c r="D6155" s="54" t="s">
        <v>16802</v>
      </c>
      <c r="E6155" s="54" t="s">
        <v>16890</v>
      </c>
      <c r="F6155" s="55">
        <v>42</v>
      </c>
      <c r="G6155" s="53">
        <f t="shared" si="193"/>
        <v>6070</v>
      </c>
    </row>
    <row r="6156" spans="1:7" ht="31.5" x14ac:dyDescent="0.25">
      <c r="A6156" s="47" t="s">
        <v>16891</v>
      </c>
      <c r="B6156" s="47" t="s">
        <v>16801</v>
      </c>
      <c r="C6156" s="47" t="str">
        <f t="shared" si="192"/>
        <v>Formula</v>
      </c>
      <c r="D6156" s="47" t="s">
        <v>16802</v>
      </c>
      <c r="E6156" s="47" t="s">
        <v>16892</v>
      </c>
      <c r="F6156" s="53">
        <v>40</v>
      </c>
      <c r="G6156" s="53">
        <f t="shared" si="193"/>
        <v>6070</v>
      </c>
    </row>
    <row r="6157" spans="1:7" ht="42" x14ac:dyDescent="0.25">
      <c r="A6157" s="54" t="s">
        <v>16893</v>
      </c>
      <c r="B6157" s="54" t="s">
        <v>16894</v>
      </c>
      <c r="C6157" s="47" t="str">
        <f t="shared" si="192"/>
        <v>Formula</v>
      </c>
      <c r="D6157" s="54" t="s">
        <v>16895</v>
      </c>
      <c r="E6157" s="54" t="s">
        <v>16896</v>
      </c>
      <c r="F6157" s="55">
        <v>30</v>
      </c>
      <c r="G6157" s="53">
        <f t="shared" si="193"/>
        <v>185</v>
      </c>
    </row>
    <row r="6158" spans="1:7" ht="42" x14ac:dyDescent="0.25">
      <c r="A6158" s="47" t="s">
        <v>16897</v>
      </c>
      <c r="B6158" s="47" t="s">
        <v>16894</v>
      </c>
      <c r="C6158" s="47" t="str">
        <f t="shared" si="192"/>
        <v>Formula</v>
      </c>
      <c r="D6158" s="47" t="s">
        <v>16895</v>
      </c>
      <c r="E6158" s="47" t="s">
        <v>16898</v>
      </c>
      <c r="F6158" s="53">
        <v>44</v>
      </c>
      <c r="G6158" s="53">
        <f t="shared" si="193"/>
        <v>185</v>
      </c>
    </row>
    <row r="6159" spans="1:7" ht="42" x14ac:dyDescent="0.25">
      <c r="A6159" s="54" t="s">
        <v>16899</v>
      </c>
      <c r="B6159" s="54" t="s">
        <v>16894</v>
      </c>
      <c r="C6159" s="47" t="str">
        <f t="shared" si="192"/>
        <v>Formula</v>
      </c>
      <c r="D6159" s="54" t="s">
        <v>16895</v>
      </c>
      <c r="E6159" s="54" t="s">
        <v>16900</v>
      </c>
      <c r="F6159" s="55">
        <v>58</v>
      </c>
      <c r="G6159" s="53">
        <f t="shared" si="193"/>
        <v>185</v>
      </c>
    </row>
    <row r="6160" spans="1:7" ht="42" x14ac:dyDescent="0.25">
      <c r="A6160" s="47" t="s">
        <v>16901</v>
      </c>
      <c r="B6160" s="47" t="s">
        <v>16894</v>
      </c>
      <c r="C6160" s="47" t="str">
        <f t="shared" si="192"/>
        <v>Formula</v>
      </c>
      <c r="D6160" s="47" t="s">
        <v>16895</v>
      </c>
      <c r="E6160" s="47" t="s">
        <v>16902</v>
      </c>
      <c r="F6160" s="53">
        <v>30</v>
      </c>
      <c r="G6160" s="53">
        <f t="shared" si="193"/>
        <v>185</v>
      </c>
    </row>
    <row r="6161" spans="1:7" ht="42" x14ac:dyDescent="0.25">
      <c r="A6161" s="54" t="s">
        <v>16903</v>
      </c>
      <c r="B6161" s="54" t="s">
        <v>16894</v>
      </c>
      <c r="C6161" s="47" t="str">
        <f t="shared" si="192"/>
        <v>Formula</v>
      </c>
      <c r="D6161" s="54" t="s">
        <v>16895</v>
      </c>
      <c r="E6161" s="54" t="s">
        <v>16904</v>
      </c>
      <c r="F6161" s="55">
        <v>18</v>
      </c>
      <c r="G6161" s="53">
        <f t="shared" si="193"/>
        <v>185</v>
      </c>
    </row>
    <row r="6162" spans="1:7" ht="42" x14ac:dyDescent="0.25">
      <c r="A6162" s="47" t="s">
        <v>16905</v>
      </c>
      <c r="B6162" s="47" t="s">
        <v>16894</v>
      </c>
      <c r="C6162" s="47" t="str">
        <f t="shared" si="192"/>
        <v>Formula</v>
      </c>
      <c r="D6162" s="47" t="s">
        <v>16895</v>
      </c>
      <c r="E6162" s="47" t="s">
        <v>16906</v>
      </c>
      <c r="F6162" s="53">
        <v>5</v>
      </c>
      <c r="G6162" s="53">
        <f t="shared" si="193"/>
        <v>185</v>
      </c>
    </row>
    <row r="6163" spans="1:7" ht="42" x14ac:dyDescent="0.25">
      <c r="A6163" s="54" t="s">
        <v>16907</v>
      </c>
      <c r="B6163" s="54" t="s">
        <v>16908</v>
      </c>
      <c r="C6163" s="47" t="str">
        <f t="shared" si="192"/>
        <v>Formula</v>
      </c>
      <c r="D6163" s="54" t="s">
        <v>16909</v>
      </c>
      <c r="E6163" s="54" t="s">
        <v>16910</v>
      </c>
      <c r="F6163" s="55">
        <v>288</v>
      </c>
      <c r="G6163" s="53">
        <f t="shared" si="193"/>
        <v>652</v>
      </c>
    </row>
    <row r="6164" spans="1:7" ht="42" x14ac:dyDescent="0.25">
      <c r="A6164" s="47" t="s">
        <v>16911</v>
      </c>
      <c r="B6164" s="47" t="s">
        <v>16908</v>
      </c>
      <c r="C6164" s="47" t="str">
        <f t="shared" si="192"/>
        <v>Formula</v>
      </c>
      <c r="D6164" s="47" t="s">
        <v>16909</v>
      </c>
      <c r="E6164" s="47" t="s">
        <v>16912</v>
      </c>
      <c r="F6164" s="53">
        <v>364</v>
      </c>
      <c r="G6164" s="53">
        <f t="shared" si="193"/>
        <v>652</v>
      </c>
    </row>
    <row r="6165" spans="1:7" ht="42" x14ac:dyDescent="0.25">
      <c r="A6165" s="54" t="s">
        <v>16913</v>
      </c>
      <c r="B6165" s="54" t="s">
        <v>16914</v>
      </c>
      <c r="C6165" s="47" t="str">
        <f t="shared" si="192"/>
        <v>Formula</v>
      </c>
      <c r="D6165" s="54" t="s">
        <v>16915</v>
      </c>
      <c r="E6165" s="54" t="s">
        <v>16916</v>
      </c>
      <c r="F6165" s="55">
        <v>272</v>
      </c>
      <c r="G6165" s="53">
        <f t="shared" si="193"/>
        <v>764</v>
      </c>
    </row>
    <row r="6166" spans="1:7" ht="42" x14ac:dyDescent="0.25">
      <c r="A6166" s="47" t="s">
        <v>16917</v>
      </c>
      <c r="B6166" s="47" t="s">
        <v>16914</v>
      </c>
      <c r="C6166" s="47" t="str">
        <f t="shared" si="192"/>
        <v>Formula</v>
      </c>
      <c r="D6166" s="47" t="s">
        <v>16915</v>
      </c>
      <c r="E6166" s="47" t="s">
        <v>16918</v>
      </c>
      <c r="F6166" s="53">
        <v>226</v>
      </c>
      <c r="G6166" s="53">
        <f t="shared" si="193"/>
        <v>764</v>
      </c>
    </row>
    <row r="6167" spans="1:7" ht="42" x14ac:dyDescent="0.25">
      <c r="A6167" s="54" t="s">
        <v>16919</v>
      </c>
      <c r="B6167" s="54" t="s">
        <v>16914</v>
      </c>
      <c r="C6167" s="47" t="str">
        <f t="shared" si="192"/>
        <v>Formula</v>
      </c>
      <c r="D6167" s="54" t="s">
        <v>16915</v>
      </c>
      <c r="E6167" s="54" t="s">
        <v>16920</v>
      </c>
      <c r="F6167" s="55">
        <v>100</v>
      </c>
      <c r="G6167" s="53">
        <f t="shared" si="193"/>
        <v>764</v>
      </c>
    </row>
    <row r="6168" spans="1:7" ht="42" x14ac:dyDescent="0.25">
      <c r="A6168" s="47" t="s">
        <v>16921</v>
      </c>
      <c r="B6168" s="47" t="s">
        <v>16914</v>
      </c>
      <c r="C6168" s="47" t="str">
        <f t="shared" si="192"/>
        <v>Formula</v>
      </c>
      <c r="D6168" s="47" t="s">
        <v>16915</v>
      </c>
      <c r="E6168" s="47" t="s">
        <v>16922</v>
      </c>
      <c r="F6168" s="53">
        <v>134</v>
      </c>
      <c r="G6168" s="53">
        <f t="shared" si="193"/>
        <v>764</v>
      </c>
    </row>
    <row r="6169" spans="1:7" ht="42" x14ac:dyDescent="0.25">
      <c r="A6169" s="54" t="s">
        <v>16923</v>
      </c>
      <c r="B6169" s="54" t="s">
        <v>16914</v>
      </c>
      <c r="C6169" s="47" t="str">
        <f t="shared" si="192"/>
        <v>Formula</v>
      </c>
      <c r="D6169" s="54" t="s">
        <v>16915</v>
      </c>
      <c r="E6169" s="54" t="s">
        <v>16924</v>
      </c>
      <c r="F6169" s="55">
        <v>32</v>
      </c>
      <c r="G6169" s="53">
        <f t="shared" si="193"/>
        <v>764</v>
      </c>
    </row>
    <row r="6170" spans="1:7" ht="31.5" x14ac:dyDescent="0.25">
      <c r="A6170" s="47" t="s">
        <v>16925</v>
      </c>
      <c r="B6170" s="47" t="s">
        <v>16926</v>
      </c>
      <c r="C6170" s="47" t="str">
        <f t="shared" si="192"/>
        <v>Formula</v>
      </c>
      <c r="D6170" s="47" t="s">
        <v>16927</v>
      </c>
      <c r="E6170" s="47" t="s">
        <v>16928</v>
      </c>
      <c r="F6170" s="53">
        <v>157</v>
      </c>
      <c r="G6170" s="53">
        <f t="shared" si="193"/>
        <v>221</v>
      </c>
    </row>
    <row r="6171" spans="1:7" ht="31.5" x14ac:dyDescent="0.25">
      <c r="A6171" s="54" t="s">
        <v>16929</v>
      </c>
      <c r="B6171" s="54" t="s">
        <v>16926</v>
      </c>
      <c r="C6171" s="47" t="str">
        <f t="shared" si="192"/>
        <v>Formula</v>
      </c>
      <c r="D6171" s="54" t="s">
        <v>16927</v>
      </c>
      <c r="E6171" s="54" t="s">
        <v>16930</v>
      </c>
      <c r="F6171" s="55">
        <v>13</v>
      </c>
      <c r="G6171" s="53">
        <f t="shared" si="193"/>
        <v>221</v>
      </c>
    </row>
    <row r="6172" spans="1:7" ht="31.5" x14ac:dyDescent="0.25">
      <c r="A6172" s="47" t="s">
        <v>16931</v>
      </c>
      <c r="B6172" s="47" t="s">
        <v>16926</v>
      </c>
      <c r="C6172" s="47" t="str">
        <f t="shared" si="192"/>
        <v>Formula</v>
      </c>
      <c r="D6172" s="47" t="s">
        <v>16927</v>
      </c>
      <c r="E6172" s="47" t="s">
        <v>16932</v>
      </c>
      <c r="F6172" s="53">
        <v>51</v>
      </c>
      <c r="G6172" s="53">
        <f t="shared" si="193"/>
        <v>221</v>
      </c>
    </row>
    <row r="6173" spans="1:7" ht="31.5" x14ac:dyDescent="0.25">
      <c r="A6173" s="54" t="s">
        <v>16933</v>
      </c>
      <c r="B6173" s="54" t="s">
        <v>16934</v>
      </c>
      <c r="C6173" s="47" t="str">
        <f t="shared" si="192"/>
        <v>Formula</v>
      </c>
      <c r="D6173" s="54" t="s">
        <v>16935</v>
      </c>
      <c r="E6173" s="54" t="s">
        <v>16936</v>
      </c>
      <c r="F6173" s="55">
        <v>25</v>
      </c>
      <c r="G6173" s="53">
        <f t="shared" si="193"/>
        <v>488</v>
      </c>
    </row>
    <row r="6174" spans="1:7" ht="31.5" x14ac:dyDescent="0.25">
      <c r="A6174" s="47" t="s">
        <v>16937</v>
      </c>
      <c r="B6174" s="47" t="s">
        <v>16934</v>
      </c>
      <c r="C6174" s="47" t="str">
        <f t="shared" si="192"/>
        <v>Formula</v>
      </c>
      <c r="D6174" s="47" t="s">
        <v>16935</v>
      </c>
      <c r="E6174" s="47" t="s">
        <v>16938</v>
      </c>
      <c r="F6174" s="53">
        <v>120</v>
      </c>
      <c r="G6174" s="53">
        <f t="shared" si="193"/>
        <v>488</v>
      </c>
    </row>
    <row r="6175" spans="1:7" ht="42" x14ac:dyDescent="0.25">
      <c r="A6175" s="54" t="s">
        <v>16939</v>
      </c>
      <c r="B6175" s="54" t="s">
        <v>16934</v>
      </c>
      <c r="C6175" s="47" t="str">
        <f t="shared" si="192"/>
        <v>Formula</v>
      </c>
      <c r="D6175" s="54" t="s">
        <v>16935</v>
      </c>
      <c r="E6175" s="54" t="s">
        <v>16940</v>
      </c>
      <c r="F6175" s="55">
        <v>149</v>
      </c>
      <c r="G6175" s="53">
        <f t="shared" si="193"/>
        <v>488</v>
      </c>
    </row>
    <row r="6176" spans="1:7" ht="31.5" x14ac:dyDescent="0.25">
      <c r="A6176" s="47" t="s">
        <v>16941</v>
      </c>
      <c r="B6176" s="47" t="s">
        <v>16934</v>
      </c>
      <c r="C6176" s="47" t="str">
        <f t="shared" si="192"/>
        <v>Formula</v>
      </c>
      <c r="D6176" s="47" t="s">
        <v>16935</v>
      </c>
      <c r="E6176" s="47" t="s">
        <v>16942</v>
      </c>
      <c r="F6176" s="53">
        <v>100</v>
      </c>
      <c r="G6176" s="53">
        <f t="shared" si="193"/>
        <v>488</v>
      </c>
    </row>
    <row r="6177" spans="1:7" ht="31.5" x14ac:dyDescent="0.25">
      <c r="A6177" s="54" t="s">
        <v>16943</v>
      </c>
      <c r="B6177" s="54" t="s">
        <v>16934</v>
      </c>
      <c r="C6177" s="47" t="str">
        <f t="shared" si="192"/>
        <v>Formula</v>
      </c>
      <c r="D6177" s="54" t="s">
        <v>16935</v>
      </c>
      <c r="E6177" s="54" t="s">
        <v>16944</v>
      </c>
      <c r="F6177" s="55">
        <v>64</v>
      </c>
      <c r="G6177" s="53">
        <f t="shared" si="193"/>
        <v>488</v>
      </c>
    </row>
    <row r="6178" spans="1:7" ht="31.5" x14ac:dyDescent="0.25">
      <c r="A6178" s="47" t="s">
        <v>16945</v>
      </c>
      <c r="B6178" s="47" t="s">
        <v>16934</v>
      </c>
      <c r="C6178" s="47" t="str">
        <f t="shared" si="192"/>
        <v>Formula</v>
      </c>
      <c r="D6178" s="47" t="s">
        <v>16935</v>
      </c>
      <c r="E6178" s="47" t="s">
        <v>16946</v>
      </c>
      <c r="F6178" s="53">
        <v>30</v>
      </c>
      <c r="G6178" s="53">
        <f t="shared" si="193"/>
        <v>488</v>
      </c>
    </row>
    <row r="6179" spans="1:7" ht="31.5" x14ac:dyDescent="0.25">
      <c r="A6179" s="54" t="s">
        <v>16947</v>
      </c>
      <c r="B6179" s="54" t="s">
        <v>16948</v>
      </c>
      <c r="C6179" s="47" t="str">
        <f t="shared" si="192"/>
        <v>Formula</v>
      </c>
      <c r="D6179" s="54" t="s">
        <v>16949</v>
      </c>
      <c r="E6179" s="54" t="s">
        <v>16950</v>
      </c>
      <c r="F6179" s="55">
        <v>109</v>
      </c>
      <c r="G6179" s="53">
        <f t="shared" si="193"/>
        <v>117</v>
      </c>
    </row>
    <row r="6180" spans="1:7" ht="31.5" x14ac:dyDescent="0.25">
      <c r="A6180" s="47" t="s">
        <v>16951</v>
      </c>
      <c r="B6180" s="47" t="s">
        <v>16948</v>
      </c>
      <c r="C6180" s="47" t="str">
        <f t="shared" si="192"/>
        <v>Formula</v>
      </c>
      <c r="D6180" s="47" t="s">
        <v>16949</v>
      </c>
      <c r="E6180" s="47" t="s">
        <v>16952</v>
      </c>
      <c r="F6180" s="53">
        <v>8</v>
      </c>
      <c r="G6180" s="53">
        <f t="shared" si="193"/>
        <v>117</v>
      </c>
    </row>
    <row r="6181" spans="1:7" ht="31.5" x14ac:dyDescent="0.25">
      <c r="A6181" s="54" t="s">
        <v>16953</v>
      </c>
      <c r="B6181" s="54" t="s">
        <v>16954</v>
      </c>
      <c r="C6181" s="47" t="str">
        <f t="shared" si="192"/>
        <v>Formula</v>
      </c>
      <c r="D6181" s="54" t="s">
        <v>16955</v>
      </c>
      <c r="E6181" s="54" t="s">
        <v>16956</v>
      </c>
      <c r="F6181" s="55">
        <v>64</v>
      </c>
      <c r="G6181" s="53">
        <f t="shared" si="193"/>
        <v>89</v>
      </c>
    </row>
    <row r="6182" spans="1:7" ht="31.5" x14ac:dyDescent="0.25">
      <c r="A6182" s="47" t="s">
        <v>16957</v>
      </c>
      <c r="B6182" s="47" t="s">
        <v>16954</v>
      </c>
      <c r="C6182" s="47" t="str">
        <f t="shared" si="192"/>
        <v>Formula</v>
      </c>
      <c r="D6182" s="47" t="s">
        <v>16955</v>
      </c>
      <c r="E6182" s="47" t="s">
        <v>16958</v>
      </c>
      <c r="F6182" s="53">
        <v>25</v>
      </c>
      <c r="G6182" s="53">
        <f t="shared" si="193"/>
        <v>89</v>
      </c>
    </row>
    <row r="6183" spans="1:7" ht="31.5" x14ac:dyDescent="0.25">
      <c r="A6183" s="54" t="s">
        <v>16959</v>
      </c>
      <c r="B6183" s="54" t="s">
        <v>16960</v>
      </c>
      <c r="C6183" s="47" t="str">
        <f t="shared" si="192"/>
        <v>Formula</v>
      </c>
      <c r="D6183" s="54" t="s">
        <v>16961</v>
      </c>
      <c r="E6183" s="54" t="s">
        <v>16962</v>
      </c>
      <c r="F6183" s="55">
        <v>226</v>
      </c>
      <c r="G6183" s="53">
        <f t="shared" si="193"/>
        <v>230</v>
      </c>
    </row>
    <row r="6184" spans="1:7" ht="31.5" x14ac:dyDescent="0.25">
      <c r="A6184" s="47" t="s">
        <v>16963</v>
      </c>
      <c r="B6184" s="47" t="s">
        <v>16960</v>
      </c>
      <c r="C6184" s="47" t="str">
        <f t="shared" si="192"/>
        <v>Formula</v>
      </c>
      <c r="D6184" s="47" t="s">
        <v>16961</v>
      </c>
      <c r="E6184" s="47" t="s">
        <v>16964</v>
      </c>
      <c r="F6184" s="53">
        <v>4</v>
      </c>
      <c r="G6184" s="53">
        <f t="shared" si="193"/>
        <v>230</v>
      </c>
    </row>
    <row r="6185" spans="1:7" ht="31.5" x14ac:dyDescent="0.25">
      <c r="A6185" s="54" t="s">
        <v>16965</v>
      </c>
      <c r="B6185" s="54" t="s">
        <v>16966</v>
      </c>
      <c r="C6185" s="47" t="str">
        <f t="shared" si="192"/>
        <v>Formula</v>
      </c>
      <c r="D6185" s="54" t="s">
        <v>16967</v>
      </c>
      <c r="E6185" s="54" t="s">
        <v>16968</v>
      </c>
      <c r="F6185" s="55">
        <v>144</v>
      </c>
      <c r="G6185" s="53">
        <f t="shared" si="193"/>
        <v>326</v>
      </c>
    </row>
    <row r="6186" spans="1:7" ht="31.5" x14ac:dyDescent="0.25">
      <c r="A6186" s="47" t="s">
        <v>16969</v>
      </c>
      <c r="B6186" s="47" t="s">
        <v>16966</v>
      </c>
      <c r="C6186" s="47" t="str">
        <f t="shared" si="192"/>
        <v>Formula</v>
      </c>
      <c r="D6186" s="47" t="s">
        <v>16967</v>
      </c>
      <c r="E6186" s="47" t="s">
        <v>16970</v>
      </c>
      <c r="F6186" s="53">
        <v>82</v>
      </c>
      <c r="G6186" s="53">
        <f t="shared" si="193"/>
        <v>326</v>
      </c>
    </row>
    <row r="6187" spans="1:7" ht="31.5" x14ac:dyDescent="0.25">
      <c r="A6187" s="54" t="s">
        <v>16971</v>
      </c>
      <c r="B6187" s="54" t="s">
        <v>16966</v>
      </c>
      <c r="C6187" s="47" t="str">
        <f t="shared" si="192"/>
        <v>Formula</v>
      </c>
      <c r="D6187" s="54" t="s">
        <v>16967</v>
      </c>
      <c r="E6187" s="54" t="s">
        <v>16972</v>
      </c>
      <c r="F6187" s="55">
        <v>100</v>
      </c>
      <c r="G6187" s="53">
        <f t="shared" si="193"/>
        <v>326</v>
      </c>
    </row>
    <row r="6188" spans="1:7" ht="31.5" x14ac:dyDescent="0.25">
      <c r="A6188" s="47" t="s">
        <v>16973</v>
      </c>
      <c r="B6188" s="47" t="s">
        <v>16974</v>
      </c>
      <c r="C6188" s="47" t="str">
        <f t="shared" si="192"/>
        <v>Formula</v>
      </c>
      <c r="D6188" s="47" t="s">
        <v>16975</v>
      </c>
      <c r="E6188" s="47" t="s">
        <v>16976</v>
      </c>
      <c r="F6188" s="53">
        <v>46</v>
      </c>
      <c r="G6188" s="53">
        <f t="shared" si="193"/>
        <v>46</v>
      </c>
    </row>
    <row r="6189" spans="1:7" ht="31.5" x14ac:dyDescent="0.25">
      <c r="A6189" s="54" t="s">
        <v>16977</v>
      </c>
      <c r="B6189" s="54" t="s">
        <v>16978</v>
      </c>
      <c r="C6189" s="47" t="str">
        <f t="shared" si="192"/>
        <v>Formula</v>
      </c>
      <c r="D6189" s="54" t="s">
        <v>16979</v>
      </c>
      <c r="E6189" s="54" t="s">
        <v>16980</v>
      </c>
      <c r="F6189" s="55">
        <v>108</v>
      </c>
      <c r="G6189" s="53">
        <f t="shared" si="193"/>
        <v>270</v>
      </c>
    </row>
    <row r="6190" spans="1:7" ht="31.5" x14ac:dyDescent="0.25">
      <c r="A6190" s="47" t="s">
        <v>16981</v>
      </c>
      <c r="B6190" s="47" t="s">
        <v>16978</v>
      </c>
      <c r="C6190" s="47" t="str">
        <f t="shared" si="192"/>
        <v>Formula</v>
      </c>
      <c r="D6190" s="47" t="s">
        <v>16979</v>
      </c>
      <c r="E6190" s="47" t="s">
        <v>16982</v>
      </c>
      <c r="F6190" s="53">
        <v>110</v>
      </c>
      <c r="G6190" s="53">
        <f t="shared" si="193"/>
        <v>270</v>
      </c>
    </row>
    <row r="6191" spans="1:7" ht="31.5" x14ac:dyDescent="0.25">
      <c r="A6191" s="54" t="s">
        <v>16983</v>
      </c>
      <c r="B6191" s="54" t="s">
        <v>16978</v>
      </c>
      <c r="C6191" s="47" t="str">
        <f t="shared" si="192"/>
        <v>Formula</v>
      </c>
      <c r="D6191" s="54" t="s">
        <v>16979</v>
      </c>
      <c r="E6191" s="54" t="s">
        <v>276</v>
      </c>
      <c r="F6191" s="55">
        <v>52</v>
      </c>
      <c r="G6191" s="53">
        <f t="shared" si="193"/>
        <v>270</v>
      </c>
    </row>
    <row r="6192" spans="1:7" ht="31.5" x14ac:dyDescent="0.25">
      <c r="A6192" s="47" t="s">
        <v>16984</v>
      </c>
      <c r="B6192" s="47" t="s">
        <v>16985</v>
      </c>
      <c r="C6192" s="47" t="str">
        <f t="shared" si="192"/>
        <v>Formula</v>
      </c>
      <c r="D6192" s="47" t="s">
        <v>16986</v>
      </c>
      <c r="E6192" s="47" t="s">
        <v>16987</v>
      </c>
      <c r="F6192" s="53">
        <v>50</v>
      </c>
      <c r="G6192" s="53">
        <f t="shared" si="193"/>
        <v>128</v>
      </c>
    </row>
    <row r="6193" spans="1:7" ht="31.5" x14ac:dyDescent="0.25">
      <c r="A6193" s="54" t="s">
        <v>16988</v>
      </c>
      <c r="B6193" s="54" t="s">
        <v>16985</v>
      </c>
      <c r="C6193" s="47" t="str">
        <f t="shared" si="192"/>
        <v>Formula</v>
      </c>
      <c r="D6193" s="54" t="s">
        <v>16986</v>
      </c>
      <c r="E6193" s="54" t="s">
        <v>16989</v>
      </c>
      <c r="F6193" s="55">
        <v>40</v>
      </c>
      <c r="G6193" s="53">
        <f t="shared" si="193"/>
        <v>128</v>
      </c>
    </row>
    <row r="6194" spans="1:7" ht="31.5" x14ac:dyDescent="0.25">
      <c r="A6194" s="47" t="s">
        <v>16990</v>
      </c>
      <c r="B6194" s="47" t="s">
        <v>16985</v>
      </c>
      <c r="C6194" s="47" t="str">
        <f t="shared" si="192"/>
        <v>Formula</v>
      </c>
      <c r="D6194" s="47" t="s">
        <v>16986</v>
      </c>
      <c r="E6194" s="47" t="s">
        <v>16991</v>
      </c>
      <c r="F6194" s="53">
        <v>25</v>
      </c>
      <c r="G6194" s="53">
        <f t="shared" si="193"/>
        <v>128</v>
      </c>
    </row>
    <row r="6195" spans="1:7" ht="31.5" x14ac:dyDescent="0.25">
      <c r="A6195" s="54" t="s">
        <v>16992</v>
      </c>
      <c r="B6195" s="54" t="s">
        <v>16985</v>
      </c>
      <c r="C6195" s="47" t="str">
        <f t="shared" si="192"/>
        <v>Formula</v>
      </c>
      <c r="D6195" s="54" t="s">
        <v>16986</v>
      </c>
      <c r="E6195" s="54" t="s">
        <v>16993</v>
      </c>
      <c r="F6195" s="55">
        <v>4</v>
      </c>
      <c r="G6195" s="53">
        <f t="shared" si="193"/>
        <v>128</v>
      </c>
    </row>
    <row r="6196" spans="1:7" ht="31.5" x14ac:dyDescent="0.25">
      <c r="A6196" s="47" t="s">
        <v>16994</v>
      </c>
      <c r="B6196" s="47" t="s">
        <v>16985</v>
      </c>
      <c r="C6196" s="47" t="str">
        <f t="shared" si="192"/>
        <v>Formula</v>
      </c>
      <c r="D6196" s="47" t="s">
        <v>16986</v>
      </c>
      <c r="E6196" s="47" t="s">
        <v>16995</v>
      </c>
      <c r="F6196" s="53">
        <v>8</v>
      </c>
      <c r="G6196" s="53">
        <f t="shared" si="193"/>
        <v>128</v>
      </c>
    </row>
    <row r="6197" spans="1:7" ht="31.5" x14ac:dyDescent="0.25">
      <c r="A6197" s="54" t="s">
        <v>16996</v>
      </c>
      <c r="B6197" s="54" t="s">
        <v>16985</v>
      </c>
      <c r="C6197" s="47" t="str">
        <f t="shared" si="192"/>
        <v>Formula</v>
      </c>
      <c r="D6197" s="54" t="s">
        <v>16986</v>
      </c>
      <c r="E6197" s="54" t="s">
        <v>16997</v>
      </c>
      <c r="F6197" s="55">
        <v>1</v>
      </c>
      <c r="G6197" s="53">
        <f t="shared" si="193"/>
        <v>128</v>
      </c>
    </row>
    <row r="6198" spans="1:7" ht="31.5" x14ac:dyDescent="0.25">
      <c r="A6198" s="47" t="s">
        <v>16998</v>
      </c>
      <c r="B6198" s="47" t="s">
        <v>16999</v>
      </c>
      <c r="C6198" s="47" t="str">
        <f t="shared" si="192"/>
        <v>Formula</v>
      </c>
      <c r="D6198" s="47" t="s">
        <v>17000</v>
      </c>
      <c r="E6198" s="47" t="s">
        <v>17001</v>
      </c>
      <c r="F6198" s="53">
        <v>119</v>
      </c>
      <c r="G6198" s="53">
        <f t="shared" si="193"/>
        <v>325</v>
      </c>
    </row>
    <row r="6199" spans="1:7" ht="31.5" x14ac:dyDescent="0.25">
      <c r="A6199" s="54" t="s">
        <v>17002</v>
      </c>
      <c r="B6199" s="54" t="s">
        <v>16999</v>
      </c>
      <c r="C6199" s="47" t="str">
        <f t="shared" si="192"/>
        <v>Formula</v>
      </c>
      <c r="D6199" s="54" t="s">
        <v>17000</v>
      </c>
      <c r="E6199" s="54" t="s">
        <v>17003</v>
      </c>
      <c r="F6199" s="55">
        <v>150</v>
      </c>
      <c r="G6199" s="53">
        <f t="shared" si="193"/>
        <v>325</v>
      </c>
    </row>
    <row r="6200" spans="1:7" ht="31.5" x14ac:dyDescent="0.25">
      <c r="A6200" s="47" t="s">
        <v>17004</v>
      </c>
      <c r="B6200" s="47" t="s">
        <v>16999</v>
      </c>
      <c r="C6200" s="47" t="str">
        <f t="shared" si="192"/>
        <v>Formula</v>
      </c>
      <c r="D6200" s="47" t="s">
        <v>17000</v>
      </c>
      <c r="E6200" s="47" t="s">
        <v>17005</v>
      </c>
      <c r="F6200" s="53">
        <v>25</v>
      </c>
      <c r="G6200" s="53">
        <f t="shared" si="193"/>
        <v>325</v>
      </c>
    </row>
    <row r="6201" spans="1:7" ht="31.5" x14ac:dyDescent="0.25">
      <c r="A6201" s="54" t="s">
        <v>17006</v>
      </c>
      <c r="B6201" s="54" t="s">
        <v>16999</v>
      </c>
      <c r="C6201" s="47" t="str">
        <f t="shared" si="192"/>
        <v>Formula</v>
      </c>
      <c r="D6201" s="54" t="s">
        <v>17000</v>
      </c>
      <c r="E6201" s="54" t="s">
        <v>17007</v>
      </c>
      <c r="F6201" s="55">
        <v>6</v>
      </c>
      <c r="G6201" s="53">
        <f t="shared" si="193"/>
        <v>325</v>
      </c>
    </row>
    <row r="6202" spans="1:7" ht="31.5" x14ac:dyDescent="0.25">
      <c r="A6202" s="47" t="s">
        <v>17008</v>
      </c>
      <c r="B6202" s="47" t="s">
        <v>16999</v>
      </c>
      <c r="C6202" s="47" t="str">
        <f t="shared" si="192"/>
        <v>Formula</v>
      </c>
      <c r="D6202" s="47" t="s">
        <v>17000</v>
      </c>
      <c r="E6202" s="47" t="s">
        <v>17009</v>
      </c>
      <c r="F6202" s="53">
        <v>25</v>
      </c>
      <c r="G6202" s="53">
        <f t="shared" si="193"/>
        <v>325</v>
      </c>
    </row>
    <row r="6203" spans="1:7" ht="31.5" x14ac:dyDescent="0.25">
      <c r="A6203" s="54" t="s">
        <v>17010</v>
      </c>
      <c r="B6203" s="54" t="s">
        <v>17011</v>
      </c>
      <c r="C6203" s="47" t="str">
        <f t="shared" si="192"/>
        <v>Formula</v>
      </c>
      <c r="D6203" s="54" t="s">
        <v>17012</v>
      </c>
      <c r="E6203" s="54" t="s">
        <v>17013</v>
      </c>
      <c r="F6203" s="55">
        <v>20</v>
      </c>
      <c r="G6203" s="53">
        <f t="shared" si="193"/>
        <v>44</v>
      </c>
    </row>
    <row r="6204" spans="1:7" ht="31.5" x14ac:dyDescent="0.25">
      <c r="A6204" s="47" t="s">
        <v>17014</v>
      </c>
      <c r="B6204" s="47" t="s">
        <v>17011</v>
      </c>
      <c r="C6204" s="47" t="str">
        <f t="shared" si="192"/>
        <v>Formula</v>
      </c>
      <c r="D6204" s="47" t="s">
        <v>17012</v>
      </c>
      <c r="E6204" s="47" t="s">
        <v>17015</v>
      </c>
      <c r="F6204" s="53">
        <v>24</v>
      </c>
      <c r="G6204" s="53">
        <f t="shared" si="193"/>
        <v>44</v>
      </c>
    </row>
    <row r="6205" spans="1:7" ht="31.5" x14ac:dyDescent="0.25">
      <c r="A6205" s="54" t="s">
        <v>17016</v>
      </c>
      <c r="B6205" s="54" t="s">
        <v>17017</v>
      </c>
      <c r="C6205" s="47" t="str">
        <f t="shared" si="192"/>
        <v>Formula</v>
      </c>
      <c r="D6205" s="54" t="s">
        <v>17018</v>
      </c>
      <c r="E6205" s="54" t="s">
        <v>17019</v>
      </c>
      <c r="F6205" s="55">
        <v>150</v>
      </c>
      <c r="G6205" s="53">
        <f t="shared" si="193"/>
        <v>498</v>
      </c>
    </row>
    <row r="6206" spans="1:7" ht="31.5" x14ac:dyDescent="0.25">
      <c r="A6206" s="47" t="s">
        <v>17020</v>
      </c>
      <c r="B6206" s="47" t="s">
        <v>17017</v>
      </c>
      <c r="C6206" s="47" t="str">
        <f t="shared" si="192"/>
        <v>Formula</v>
      </c>
      <c r="D6206" s="47" t="s">
        <v>17018</v>
      </c>
      <c r="E6206" s="47" t="s">
        <v>17021</v>
      </c>
      <c r="F6206" s="53">
        <v>148</v>
      </c>
      <c r="G6206" s="53">
        <f t="shared" si="193"/>
        <v>498</v>
      </c>
    </row>
    <row r="6207" spans="1:7" ht="31.5" x14ac:dyDescent="0.25">
      <c r="A6207" s="54" t="s">
        <v>17022</v>
      </c>
      <c r="B6207" s="54" t="s">
        <v>17017</v>
      </c>
      <c r="C6207" s="47" t="str">
        <f t="shared" si="192"/>
        <v>Formula</v>
      </c>
      <c r="D6207" s="54" t="s">
        <v>17018</v>
      </c>
      <c r="E6207" s="54" t="s">
        <v>17023</v>
      </c>
      <c r="F6207" s="55">
        <v>200</v>
      </c>
      <c r="G6207" s="53">
        <f t="shared" si="193"/>
        <v>498</v>
      </c>
    </row>
    <row r="6208" spans="1:7" ht="31.5" x14ac:dyDescent="0.25">
      <c r="A6208" s="47" t="s">
        <v>17024</v>
      </c>
      <c r="B6208" s="47" t="s">
        <v>17025</v>
      </c>
      <c r="C6208" s="47" t="str">
        <f t="shared" si="192"/>
        <v>Formula</v>
      </c>
      <c r="D6208" s="47" t="s">
        <v>17026</v>
      </c>
      <c r="E6208" s="47" t="s">
        <v>17027</v>
      </c>
      <c r="F6208" s="53">
        <v>104</v>
      </c>
      <c r="G6208" s="53">
        <f t="shared" si="193"/>
        <v>187</v>
      </c>
    </row>
    <row r="6209" spans="1:7" ht="21" x14ac:dyDescent="0.25">
      <c r="A6209" s="54" t="s">
        <v>17028</v>
      </c>
      <c r="B6209" s="54" t="s">
        <v>17025</v>
      </c>
      <c r="C6209" s="47" t="str">
        <f t="shared" si="192"/>
        <v>Formula</v>
      </c>
      <c r="D6209" s="54" t="s">
        <v>17026</v>
      </c>
      <c r="E6209" s="54" t="s">
        <v>17029</v>
      </c>
      <c r="F6209" s="55">
        <v>40</v>
      </c>
      <c r="G6209" s="53">
        <f t="shared" si="193"/>
        <v>187</v>
      </c>
    </row>
    <row r="6210" spans="1:7" ht="21" x14ac:dyDescent="0.25">
      <c r="A6210" s="47" t="s">
        <v>17030</v>
      </c>
      <c r="B6210" s="47" t="s">
        <v>17025</v>
      </c>
      <c r="C6210" s="47" t="str">
        <f t="shared" si="192"/>
        <v>Formula</v>
      </c>
      <c r="D6210" s="47" t="s">
        <v>17026</v>
      </c>
      <c r="E6210" s="47" t="s">
        <v>17031</v>
      </c>
      <c r="F6210" s="53">
        <v>30</v>
      </c>
      <c r="G6210" s="53">
        <f t="shared" si="193"/>
        <v>187</v>
      </c>
    </row>
    <row r="6211" spans="1:7" ht="21" x14ac:dyDescent="0.25">
      <c r="A6211" s="54" t="s">
        <v>17032</v>
      </c>
      <c r="B6211" s="54" t="s">
        <v>17025</v>
      </c>
      <c r="C6211" s="47" t="str">
        <f t="shared" ref="C6211:C6274" si="194">IF(ISTEXT(VLOOKUP(B6211,$I$2:$I$11,1,FALSE)),"Alt sub","Formula")</f>
        <v>Formula</v>
      </c>
      <c r="D6211" s="54" t="s">
        <v>17026</v>
      </c>
      <c r="E6211" s="54" t="s">
        <v>17033</v>
      </c>
      <c r="F6211" s="55">
        <v>1</v>
      </c>
      <c r="G6211" s="53">
        <f t="shared" ref="G6211:G6274" si="195">SUMIF(B:B,B6211,F:F)</f>
        <v>187</v>
      </c>
    </row>
    <row r="6212" spans="1:7" ht="21" x14ac:dyDescent="0.25">
      <c r="A6212" s="47" t="s">
        <v>17034</v>
      </c>
      <c r="B6212" s="47" t="s">
        <v>17025</v>
      </c>
      <c r="C6212" s="47" t="str">
        <f t="shared" si="194"/>
        <v>Formula</v>
      </c>
      <c r="D6212" s="47" t="s">
        <v>17026</v>
      </c>
      <c r="E6212" s="47" t="s">
        <v>17035</v>
      </c>
      <c r="F6212" s="53">
        <v>12</v>
      </c>
      <c r="G6212" s="53">
        <f t="shared" si="195"/>
        <v>187</v>
      </c>
    </row>
    <row r="6213" spans="1:7" ht="21" x14ac:dyDescent="0.25">
      <c r="A6213" s="54" t="s">
        <v>17036</v>
      </c>
      <c r="B6213" s="54" t="s">
        <v>17037</v>
      </c>
      <c r="C6213" s="47" t="str">
        <f t="shared" si="194"/>
        <v>Formula</v>
      </c>
      <c r="D6213" s="54" t="s">
        <v>17038</v>
      </c>
      <c r="E6213" s="54" t="s">
        <v>17039</v>
      </c>
      <c r="F6213" s="55">
        <v>128</v>
      </c>
      <c r="G6213" s="53">
        <f t="shared" si="195"/>
        <v>128</v>
      </c>
    </row>
    <row r="6214" spans="1:7" ht="31.5" x14ac:dyDescent="0.25">
      <c r="A6214" s="47" t="s">
        <v>17040</v>
      </c>
      <c r="B6214" s="47" t="s">
        <v>17041</v>
      </c>
      <c r="C6214" s="47" t="str">
        <f t="shared" si="194"/>
        <v>Formula</v>
      </c>
      <c r="D6214" s="47" t="s">
        <v>17042</v>
      </c>
      <c r="E6214" s="47" t="s">
        <v>17043</v>
      </c>
      <c r="F6214" s="53">
        <v>140</v>
      </c>
      <c r="G6214" s="53">
        <f t="shared" si="195"/>
        <v>140</v>
      </c>
    </row>
    <row r="6215" spans="1:7" ht="31.5" x14ac:dyDescent="0.25">
      <c r="A6215" s="54" t="s">
        <v>17044</v>
      </c>
      <c r="B6215" s="54" t="s">
        <v>17045</v>
      </c>
      <c r="C6215" s="47" t="str">
        <f t="shared" si="194"/>
        <v>Formula</v>
      </c>
      <c r="D6215" s="54" t="s">
        <v>17046</v>
      </c>
      <c r="E6215" s="54" t="s">
        <v>17047</v>
      </c>
      <c r="F6215" s="55">
        <v>38</v>
      </c>
      <c r="G6215" s="53">
        <f t="shared" si="195"/>
        <v>38</v>
      </c>
    </row>
    <row r="6216" spans="1:7" ht="31.5" x14ac:dyDescent="0.25">
      <c r="A6216" s="47" t="s">
        <v>17048</v>
      </c>
      <c r="B6216" s="47" t="s">
        <v>17049</v>
      </c>
      <c r="C6216" s="47" t="str">
        <f t="shared" si="194"/>
        <v>Formula</v>
      </c>
      <c r="D6216" s="47" t="s">
        <v>644</v>
      </c>
      <c r="E6216" s="47" t="s">
        <v>17050</v>
      </c>
      <c r="F6216" s="53">
        <v>321</v>
      </c>
      <c r="G6216" s="53">
        <f t="shared" si="195"/>
        <v>321</v>
      </c>
    </row>
    <row r="6217" spans="1:7" ht="31.5" x14ac:dyDescent="0.25">
      <c r="A6217" s="54" t="s">
        <v>17051</v>
      </c>
      <c r="B6217" s="54" t="s">
        <v>17052</v>
      </c>
      <c r="C6217" s="47" t="str">
        <f t="shared" si="194"/>
        <v>Formula</v>
      </c>
      <c r="D6217" s="54" t="s">
        <v>17053</v>
      </c>
      <c r="E6217" s="54" t="s">
        <v>17054</v>
      </c>
      <c r="F6217" s="55">
        <v>289</v>
      </c>
      <c r="G6217" s="53">
        <f t="shared" si="195"/>
        <v>289</v>
      </c>
    </row>
    <row r="6218" spans="1:7" ht="21" x14ac:dyDescent="0.25">
      <c r="A6218" s="47" t="s">
        <v>17055</v>
      </c>
      <c r="B6218" s="47" t="s">
        <v>17056</v>
      </c>
      <c r="C6218" s="47" t="str">
        <f t="shared" si="194"/>
        <v>Formula</v>
      </c>
      <c r="D6218" s="47" t="s">
        <v>17057</v>
      </c>
      <c r="E6218" s="47" t="s">
        <v>17058</v>
      </c>
      <c r="F6218" s="53">
        <v>30</v>
      </c>
      <c r="G6218" s="53">
        <f t="shared" si="195"/>
        <v>30</v>
      </c>
    </row>
    <row r="6219" spans="1:7" ht="31.5" x14ac:dyDescent="0.25">
      <c r="A6219" s="54" t="s">
        <v>17059</v>
      </c>
      <c r="B6219" s="54" t="s">
        <v>17060</v>
      </c>
      <c r="C6219" s="47" t="str">
        <f t="shared" si="194"/>
        <v>Formula</v>
      </c>
      <c r="D6219" s="54" t="s">
        <v>17061</v>
      </c>
      <c r="E6219" s="54" t="s">
        <v>4944</v>
      </c>
      <c r="F6219" s="55">
        <v>75</v>
      </c>
      <c r="G6219" s="53">
        <f t="shared" si="195"/>
        <v>75</v>
      </c>
    </row>
    <row r="6220" spans="1:7" ht="31.5" x14ac:dyDescent="0.25">
      <c r="A6220" s="47" t="s">
        <v>17062</v>
      </c>
      <c r="B6220" s="47" t="s">
        <v>17063</v>
      </c>
      <c r="C6220" s="47" t="str">
        <f t="shared" si="194"/>
        <v>Formula</v>
      </c>
      <c r="D6220" s="47" t="s">
        <v>17064</v>
      </c>
      <c r="E6220" s="47" t="s">
        <v>17065</v>
      </c>
      <c r="F6220" s="53">
        <v>17</v>
      </c>
      <c r="G6220" s="53">
        <f t="shared" si="195"/>
        <v>17</v>
      </c>
    </row>
    <row r="6221" spans="1:7" ht="31.5" x14ac:dyDescent="0.25">
      <c r="A6221" s="54" t="s">
        <v>17066</v>
      </c>
      <c r="B6221" s="54" t="s">
        <v>17067</v>
      </c>
      <c r="C6221" s="47" t="str">
        <f t="shared" si="194"/>
        <v>Formula</v>
      </c>
      <c r="D6221" s="54" t="s">
        <v>17068</v>
      </c>
      <c r="E6221" s="54" t="s">
        <v>17069</v>
      </c>
      <c r="F6221" s="55">
        <v>116</v>
      </c>
      <c r="G6221" s="53">
        <f t="shared" si="195"/>
        <v>288</v>
      </c>
    </row>
    <row r="6222" spans="1:7" ht="31.5" x14ac:dyDescent="0.25">
      <c r="A6222" s="47" t="s">
        <v>17070</v>
      </c>
      <c r="B6222" s="47" t="s">
        <v>17067</v>
      </c>
      <c r="C6222" s="47" t="str">
        <f t="shared" si="194"/>
        <v>Formula</v>
      </c>
      <c r="D6222" s="47" t="s">
        <v>17068</v>
      </c>
      <c r="E6222" s="47" t="s">
        <v>17071</v>
      </c>
      <c r="F6222" s="53">
        <v>152</v>
      </c>
      <c r="G6222" s="53">
        <f t="shared" si="195"/>
        <v>288</v>
      </c>
    </row>
    <row r="6223" spans="1:7" ht="31.5" x14ac:dyDescent="0.25">
      <c r="A6223" s="54" t="s">
        <v>17072</v>
      </c>
      <c r="B6223" s="54" t="s">
        <v>17067</v>
      </c>
      <c r="C6223" s="47" t="str">
        <f t="shared" si="194"/>
        <v>Formula</v>
      </c>
      <c r="D6223" s="54" t="s">
        <v>17068</v>
      </c>
      <c r="E6223" s="54" t="s">
        <v>17073</v>
      </c>
      <c r="F6223" s="55">
        <v>20</v>
      </c>
      <c r="G6223" s="53">
        <f t="shared" si="195"/>
        <v>288</v>
      </c>
    </row>
    <row r="6224" spans="1:7" ht="31.5" x14ac:dyDescent="0.25">
      <c r="A6224" s="47" t="s">
        <v>17074</v>
      </c>
      <c r="B6224" s="47" t="s">
        <v>17075</v>
      </c>
      <c r="C6224" s="47" t="str">
        <f t="shared" si="194"/>
        <v>Formula</v>
      </c>
      <c r="D6224" s="47" t="s">
        <v>17076</v>
      </c>
      <c r="E6224" s="47" t="s">
        <v>17077</v>
      </c>
      <c r="F6224" s="53">
        <v>45</v>
      </c>
      <c r="G6224" s="53">
        <f t="shared" si="195"/>
        <v>45</v>
      </c>
    </row>
    <row r="6225" spans="1:7" ht="31.5" x14ac:dyDescent="0.25">
      <c r="A6225" s="54" t="s">
        <v>17078</v>
      </c>
      <c r="B6225" s="54" t="s">
        <v>17079</v>
      </c>
      <c r="C6225" s="47" t="str">
        <f t="shared" si="194"/>
        <v>Formula</v>
      </c>
      <c r="D6225" s="54" t="s">
        <v>17080</v>
      </c>
      <c r="E6225" s="54" t="s">
        <v>17081</v>
      </c>
      <c r="F6225" s="55">
        <v>80</v>
      </c>
      <c r="G6225" s="53">
        <f t="shared" si="195"/>
        <v>95</v>
      </c>
    </row>
    <row r="6226" spans="1:7" ht="31.5" x14ac:dyDescent="0.25">
      <c r="A6226" s="47" t="s">
        <v>17082</v>
      </c>
      <c r="B6226" s="47" t="s">
        <v>17079</v>
      </c>
      <c r="C6226" s="47" t="str">
        <f t="shared" si="194"/>
        <v>Formula</v>
      </c>
      <c r="D6226" s="47" t="s">
        <v>17080</v>
      </c>
      <c r="E6226" s="47" t="s">
        <v>17083</v>
      </c>
      <c r="F6226" s="53">
        <v>15</v>
      </c>
      <c r="G6226" s="53">
        <f t="shared" si="195"/>
        <v>95</v>
      </c>
    </row>
    <row r="6227" spans="1:7" ht="31.5" x14ac:dyDescent="0.25">
      <c r="A6227" s="54" t="s">
        <v>17084</v>
      </c>
      <c r="B6227" s="54" t="s">
        <v>17085</v>
      </c>
      <c r="C6227" s="47" t="str">
        <f t="shared" si="194"/>
        <v>Formula</v>
      </c>
      <c r="D6227" s="54" t="s">
        <v>17086</v>
      </c>
      <c r="E6227" s="54" t="s">
        <v>4944</v>
      </c>
      <c r="F6227" s="55">
        <v>50</v>
      </c>
      <c r="G6227" s="53">
        <f t="shared" si="195"/>
        <v>50</v>
      </c>
    </row>
    <row r="6228" spans="1:7" ht="31.5" x14ac:dyDescent="0.25">
      <c r="A6228" s="47" t="s">
        <v>17087</v>
      </c>
      <c r="B6228" s="47" t="s">
        <v>17088</v>
      </c>
      <c r="C6228" s="47" t="str">
        <f t="shared" si="194"/>
        <v>Formula</v>
      </c>
      <c r="D6228" s="47" t="s">
        <v>17089</v>
      </c>
      <c r="E6228" s="47" t="s">
        <v>17090</v>
      </c>
      <c r="F6228" s="53">
        <v>142</v>
      </c>
      <c r="G6228" s="53">
        <f t="shared" si="195"/>
        <v>142</v>
      </c>
    </row>
    <row r="6229" spans="1:7" ht="31.5" x14ac:dyDescent="0.25">
      <c r="A6229" s="54" t="s">
        <v>17091</v>
      </c>
      <c r="B6229" s="54" t="s">
        <v>17092</v>
      </c>
      <c r="C6229" s="47" t="str">
        <f t="shared" si="194"/>
        <v>Formula</v>
      </c>
      <c r="D6229" s="54" t="s">
        <v>17093</v>
      </c>
      <c r="E6229" s="54" t="s">
        <v>17094</v>
      </c>
      <c r="F6229" s="55">
        <v>72</v>
      </c>
      <c r="G6229" s="53">
        <f t="shared" si="195"/>
        <v>72</v>
      </c>
    </row>
    <row r="6230" spans="1:7" ht="31.5" x14ac:dyDescent="0.25">
      <c r="A6230" s="47" t="s">
        <v>17095</v>
      </c>
      <c r="B6230" s="47" t="s">
        <v>17096</v>
      </c>
      <c r="C6230" s="47" t="str">
        <f t="shared" si="194"/>
        <v>Formula</v>
      </c>
      <c r="D6230" s="47" t="s">
        <v>17097</v>
      </c>
      <c r="E6230" s="47" t="s">
        <v>4944</v>
      </c>
      <c r="F6230" s="53">
        <v>194</v>
      </c>
      <c r="G6230" s="53">
        <f t="shared" si="195"/>
        <v>194</v>
      </c>
    </row>
    <row r="6231" spans="1:7" ht="31.5" x14ac:dyDescent="0.25">
      <c r="A6231" s="54" t="s">
        <v>17098</v>
      </c>
      <c r="B6231" s="54" t="s">
        <v>17099</v>
      </c>
      <c r="C6231" s="47" t="str">
        <f t="shared" si="194"/>
        <v>Formula</v>
      </c>
      <c r="D6231" s="54" t="s">
        <v>17100</v>
      </c>
      <c r="E6231" s="54" t="s">
        <v>17101</v>
      </c>
      <c r="F6231" s="55">
        <v>24</v>
      </c>
      <c r="G6231" s="53">
        <f t="shared" si="195"/>
        <v>24</v>
      </c>
    </row>
    <row r="6232" spans="1:7" ht="31.5" x14ac:dyDescent="0.25">
      <c r="A6232" s="47" t="s">
        <v>17102</v>
      </c>
      <c r="B6232" s="47" t="s">
        <v>17103</v>
      </c>
      <c r="C6232" s="47" t="str">
        <f t="shared" si="194"/>
        <v>Formula</v>
      </c>
      <c r="D6232" s="47" t="s">
        <v>17104</v>
      </c>
      <c r="E6232" s="47" t="s">
        <v>17105</v>
      </c>
      <c r="F6232" s="53">
        <v>260</v>
      </c>
      <c r="G6232" s="53">
        <f t="shared" si="195"/>
        <v>260</v>
      </c>
    </row>
    <row r="6233" spans="1:7" ht="31.5" x14ac:dyDescent="0.25">
      <c r="A6233" s="54" t="s">
        <v>17106</v>
      </c>
      <c r="B6233" s="54" t="s">
        <v>17107</v>
      </c>
      <c r="C6233" s="47" t="str">
        <f t="shared" si="194"/>
        <v>Formula</v>
      </c>
      <c r="D6233" s="54" t="s">
        <v>17108</v>
      </c>
      <c r="E6233" s="54" t="s">
        <v>17109</v>
      </c>
      <c r="F6233" s="55">
        <v>86</v>
      </c>
      <c r="G6233" s="53">
        <f t="shared" si="195"/>
        <v>86</v>
      </c>
    </row>
    <row r="6234" spans="1:7" ht="31.5" x14ac:dyDescent="0.25">
      <c r="A6234" s="47" t="s">
        <v>17110</v>
      </c>
      <c r="B6234" s="47" t="s">
        <v>17111</v>
      </c>
      <c r="C6234" s="47" t="str">
        <f t="shared" si="194"/>
        <v>Formula</v>
      </c>
      <c r="D6234" s="47" t="s">
        <v>17112</v>
      </c>
      <c r="E6234" s="47" t="s">
        <v>4944</v>
      </c>
      <c r="F6234" s="53">
        <v>50</v>
      </c>
      <c r="G6234" s="53">
        <f t="shared" si="195"/>
        <v>50</v>
      </c>
    </row>
    <row r="6235" spans="1:7" ht="31.5" x14ac:dyDescent="0.25">
      <c r="A6235" s="54" t="s">
        <v>17113</v>
      </c>
      <c r="B6235" s="54" t="s">
        <v>17114</v>
      </c>
      <c r="C6235" s="47" t="str">
        <f t="shared" si="194"/>
        <v>Formula</v>
      </c>
      <c r="D6235" s="54" t="s">
        <v>17115</v>
      </c>
      <c r="E6235" s="54" t="s">
        <v>17116</v>
      </c>
      <c r="F6235" s="55">
        <v>80</v>
      </c>
      <c r="G6235" s="53">
        <f t="shared" si="195"/>
        <v>80</v>
      </c>
    </row>
    <row r="6236" spans="1:7" ht="31.5" x14ac:dyDescent="0.25">
      <c r="A6236" s="47" t="s">
        <v>17117</v>
      </c>
      <c r="B6236" s="47" t="s">
        <v>17118</v>
      </c>
      <c r="C6236" s="47" t="str">
        <f t="shared" si="194"/>
        <v>Formula</v>
      </c>
      <c r="D6236" s="47" t="s">
        <v>17119</v>
      </c>
      <c r="E6236" s="47" t="s">
        <v>4944</v>
      </c>
      <c r="F6236" s="53">
        <v>84</v>
      </c>
      <c r="G6236" s="53">
        <f t="shared" si="195"/>
        <v>84</v>
      </c>
    </row>
    <row r="6237" spans="1:7" ht="21" x14ac:dyDescent="0.25">
      <c r="A6237" s="54" t="s">
        <v>17120</v>
      </c>
      <c r="B6237" s="54" t="s">
        <v>17121</v>
      </c>
      <c r="C6237" s="47" t="str">
        <f t="shared" si="194"/>
        <v>Formula</v>
      </c>
      <c r="D6237" s="54" t="s">
        <v>17122</v>
      </c>
      <c r="E6237" s="54" t="s">
        <v>17123</v>
      </c>
      <c r="F6237" s="55">
        <v>33</v>
      </c>
      <c r="G6237" s="53">
        <f t="shared" si="195"/>
        <v>33</v>
      </c>
    </row>
    <row r="6238" spans="1:7" ht="31.5" x14ac:dyDescent="0.25">
      <c r="A6238" s="47" t="s">
        <v>17124</v>
      </c>
      <c r="B6238" s="47" t="s">
        <v>17125</v>
      </c>
      <c r="C6238" s="47" t="str">
        <f t="shared" si="194"/>
        <v>Formula</v>
      </c>
      <c r="D6238" s="47" t="s">
        <v>17126</v>
      </c>
      <c r="E6238" s="47" t="s">
        <v>4944</v>
      </c>
      <c r="F6238" s="53">
        <v>39</v>
      </c>
      <c r="G6238" s="53">
        <f t="shared" si="195"/>
        <v>39</v>
      </c>
    </row>
    <row r="6239" spans="1:7" ht="31.5" x14ac:dyDescent="0.25">
      <c r="A6239" s="54" t="s">
        <v>17127</v>
      </c>
      <c r="B6239" s="54" t="s">
        <v>17128</v>
      </c>
      <c r="C6239" s="47" t="str">
        <f t="shared" si="194"/>
        <v>Formula</v>
      </c>
      <c r="D6239" s="54" t="s">
        <v>17129</v>
      </c>
      <c r="E6239" s="54" t="s">
        <v>17130</v>
      </c>
      <c r="F6239" s="55">
        <v>105</v>
      </c>
      <c r="G6239" s="53">
        <f t="shared" si="195"/>
        <v>118</v>
      </c>
    </row>
    <row r="6240" spans="1:7" ht="31.5" x14ac:dyDescent="0.25">
      <c r="A6240" s="47" t="s">
        <v>17131</v>
      </c>
      <c r="B6240" s="47" t="s">
        <v>17128</v>
      </c>
      <c r="C6240" s="47" t="str">
        <f t="shared" si="194"/>
        <v>Formula</v>
      </c>
      <c r="D6240" s="47" t="s">
        <v>17129</v>
      </c>
      <c r="E6240" s="47" t="s">
        <v>17132</v>
      </c>
      <c r="F6240" s="53">
        <v>10</v>
      </c>
      <c r="G6240" s="53">
        <f t="shared" si="195"/>
        <v>118</v>
      </c>
    </row>
    <row r="6241" spans="1:7" ht="31.5" x14ac:dyDescent="0.25">
      <c r="A6241" s="54" t="s">
        <v>17133</v>
      </c>
      <c r="B6241" s="54" t="s">
        <v>17128</v>
      </c>
      <c r="C6241" s="47" t="str">
        <f t="shared" si="194"/>
        <v>Formula</v>
      </c>
      <c r="D6241" s="54" t="s">
        <v>17129</v>
      </c>
      <c r="E6241" s="54" t="s">
        <v>17134</v>
      </c>
      <c r="F6241" s="55">
        <v>3</v>
      </c>
      <c r="G6241" s="53">
        <f t="shared" si="195"/>
        <v>118</v>
      </c>
    </row>
    <row r="6242" spans="1:7" ht="21" x14ac:dyDescent="0.25">
      <c r="A6242" s="47" t="s">
        <v>17135</v>
      </c>
      <c r="B6242" s="47" t="s">
        <v>17136</v>
      </c>
      <c r="C6242" s="47" t="str">
        <f t="shared" si="194"/>
        <v>Formula</v>
      </c>
      <c r="D6242" s="47" t="s">
        <v>17137</v>
      </c>
      <c r="E6242" s="47" t="s">
        <v>17138</v>
      </c>
      <c r="F6242" s="53">
        <v>242</v>
      </c>
      <c r="G6242" s="53">
        <f t="shared" si="195"/>
        <v>243</v>
      </c>
    </row>
    <row r="6243" spans="1:7" ht="21" x14ac:dyDescent="0.25">
      <c r="A6243" s="54" t="s">
        <v>17139</v>
      </c>
      <c r="B6243" s="54" t="s">
        <v>17136</v>
      </c>
      <c r="C6243" s="47" t="str">
        <f t="shared" si="194"/>
        <v>Formula</v>
      </c>
      <c r="D6243" s="54" t="s">
        <v>17137</v>
      </c>
      <c r="E6243" s="54" t="s">
        <v>17140</v>
      </c>
      <c r="F6243" s="55">
        <v>1</v>
      </c>
      <c r="G6243" s="53">
        <f t="shared" si="195"/>
        <v>243</v>
      </c>
    </row>
    <row r="6244" spans="1:7" ht="31.5" x14ac:dyDescent="0.25">
      <c r="A6244" s="47" t="s">
        <v>17141</v>
      </c>
      <c r="B6244" s="47" t="s">
        <v>17142</v>
      </c>
      <c r="C6244" s="47" t="str">
        <f t="shared" si="194"/>
        <v>Formula</v>
      </c>
      <c r="D6244" s="47" t="s">
        <v>13535</v>
      </c>
      <c r="E6244" s="47" t="s">
        <v>4944</v>
      </c>
      <c r="F6244" s="53">
        <v>123</v>
      </c>
      <c r="G6244" s="53">
        <f t="shared" si="195"/>
        <v>123</v>
      </c>
    </row>
    <row r="6245" spans="1:7" ht="31.5" x14ac:dyDescent="0.25">
      <c r="A6245" s="54" t="s">
        <v>17143</v>
      </c>
      <c r="B6245" s="54" t="s">
        <v>17144</v>
      </c>
      <c r="C6245" s="47" t="str">
        <f t="shared" si="194"/>
        <v>Formula</v>
      </c>
      <c r="D6245" s="54" t="s">
        <v>17145</v>
      </c>
      <c r="E6245" s="54" t="s">
        <v>17077</v>
      </c>
      <c r="F6245" s="55">
        <v>40</v>
      </c>
      <c r="G6245" s="53">
        <f t="shared" si="195"/>
        <v>40</v>
      </c>
    </row>
    <row r="6246" spans="1:7" ht="31.5" x14ac:dyDescent="0.25">
      <c r="A6246" s="47" t="s">
        <v>17146</v>
      </c>
      <c r="B6246" s="47" t="s">
        <v>17147</v>
      </c>
      <c r="C6246" s="47" t="str">
        <f t="shared" si="194"/>
        <v>Formula</v>
      </c>
      <c r="D6246" s="47" t="s">
        <v>17148</v>
      </c>
      <c r="E6246" s="47" t="s">
        <v>17149</v>
      </c>
      <c r="F6246" s="53">
        <v>125</v>
      </c>
      <c r="G6246" s="53">
        <f t="shared" si="195"/>
        <v>125</v>
      </c>
    </row>
    <row r="6247" spans="1:7" ht="31.5" x14ac:dyDescent="0.25">
      <c r="A6247" s="54" t="s">
        <v>17150</v>
      </c>
      <c r="B6247" s="54" t="s">
        <v>17151</v>
      </c>
      <c r="C6247" s="47" t="str">
        <f t="shared" si="194"/>
        <v>Formula</v>
      </c>
      <c r="D6247" s="54" t="s">
        <v>17152</v>
      </c>
      <c r="E6247" s="54" t="s">
        <v>4944</v>
      </c>
      <c r="F6247" s="55">
        <v>34</v>
      </c>
      <c r="G6247" s="53">
        <f t="shared" si="195"/>
        <v>34</v>
      </c>
    </row>
    <row r="6248" spans="1:7" ht="31.5" x14ac:dyDescent="0.25">
      <c r="A6248" s="47" t="s">
        <v>17153</v>
      </c>
      <c r="B6248" s="47" t="s">
        <v>17154</v>
      </c>
      <c r="C6248" s="47" t="str">
        <f t="shared" si="194"/>
        <v>Formula</v>
      </c>
      <c r="D6248" s="47" t="s">
        <v>17155</v>
      </c>
      <c r="E6248" s="47" t="s">
        <v>4944</v>
      </c>
      <c r="F6248" s="53">
        <v>61</v>
      </c>
      <c r="G6248" s="53">
        <f t="shared" si="195"/>
        <v>61</v>
      </c>
    </row>
    <row r="6249" spans="1:7" ht="31.5" x14ac:dyDescent="0.25">
      <c r="A6249" s="54" t="s">
        <v>17156</v>
      </c>
      <c r="B6249" s="54" t="s">
        <v>17157</v>
      </c>
      <c r="C6249" s="47" t="str">
        <f t="shared" si="194"/>
        <v>Formula</v>
      </c>
      <c r="D6249" s="54" t="s">
        <v>17158</v>
      </c>
      <c r="E6249" s="54" t="s">
        <v>17159</v>
      </c>
      <c r="F6249" s="55">
        <v>38</v>
      </c>
      <c r="G6249" s="53">
        <f t="shared" si="195"/>
        <v>38</v>
      </c>
    </row>
    <row r="6250" spans="1:7" ht="31.5" x14ac:dyDescent="0.25">
      <c r="A6250" s="47" t="s">
        <v>17160</v>
      </c>
      <c r="B6250" s="47" t="s">
        <v>17161</v>
      </c>
      <c r="C6250" s="47" t="str">
        <f t="shared" si="194"/>
        <v>Formula</v>
      </c>
      <c r="D6250" s="47" t="s">
        <v>467</v>
      </c>
      <c r="E6250" s="47" t="s">
        <v>17073</v>
      </c>
      <c r="F6250" s="53">
        <v>60</v>
      </c>
      <c r="G6250" s="53">
        <f t="shared" si="195"/>
        <v>60</v>
      </c>
    </row>
    <row r="6251" spans="1:7" ht="31.5" x14ac:dyDescent="0.25">
      <c r="A6251" s="54" t="s">
        <v>17162</v>
      </c>
      <c r="B6251" s="54" t="s">
        <v>17163</v>
      </c>
      <c r="C6251" s="47" t="str">
        <f t="shared" si="194"/>
        <v>Formula</v>
      </c>
      <c r="D6251" s="54" t="s">
        <v>17164</v>
      </c>
      <c r="E6251" s="54" t="s">
        <v>17165</v>
      </c>
      <c r="F6251" s="55">
        <v>70</v>
      </c>
      <c r="G6251" s="53">
        <f t="shared" si="195"/>
        <v>70</v>
      </c>
    </row>
    <row r="6252" spans="1:7" ht="31.5" x14ac:dyDescent="0.25">
      <c r="A6252" s="47" t="s">
        <v>17166</v>
      </c>
      <c r="B6252" s="47" t="s">
        <v>17167</v>
      </c>
      <c r="C6252" s="47" t="str">
        <f t="shared" si="194"/>
        <v>Formula</v>
      </c>
      <c r="D6252" s="47" t="s">
        <v>17168</v>
      </c>
      <c r="E6252" s="47" t="s">
        <v>4944</v>
      </c>
      <c r="F6252" s="53">
        <v>98</v>
      </c>
      <c r="G6252" s="53">
        <f t="shared" si="195"/>
        <v>98</v>
      </c>
    </row>
    <row r="6253" spans="1:7" ht="31.5" x14ac:dyDescent="0.25">
      <c r="A6253" s="54" t="s">
        <v>17169</v>
      </c>
      <c r="B6253" s="54" t="s">
        <v>17170</v>
      </c>
      <c r="C6253" s="47" t="str">
        <f t="shared" si="194"/>
        <v>Formula</v>
      </c>
      <c r="D6253" s="54" t="s">
        <v>17171</v>
      </c>
      <c r="E6253" s="54" t="s">
        <v>17172</v>
      </c>
      <c r="F6253" s="55">
        <v>100</v>
      </c>
      <c r="G6253" s="53">
        <f t="shared" si="195"/>
        <v>156</v>
      </c>
    </row>
    <row r="6254" spans="1:7" ht="31.5" x14ac:dyDescent="0.25">
      <c r="A6254" s="47" t="s">
        <v>17173</v>
      </c>
      <c r="B6254" s="47" t="s">
        <v>17170</v>
      </c>
      <c r="C6254" s="47" t="str">
        <f t="shared" si="194"/>
        <v>Formula</v>
      </c>
      <c r="D6254" s="47" t="s">
        <v>17171</v>
      </c>
      <c r="E6254" s="47" t="s">
        <v>4944</v>
      </c>
      <c r="F6254" s="53">
        <v>56</v>
      </c>
      <c r="G6254" s="53">
        <f t="shared" si="195"/>
        <v>156</v>
      </c>
    </row>
    <row r="6255" spans="1:7" ht="21" x14ac:dyDescent="0.25">
      <c r="A6255" s="54" t="s">
        <v>17174</v>
      </c>
      <c r="B6255" s="54" t="s">
        <v>17175</v>
      </c>
      <c r="C6255" s="47" t="str">
        <f t="shared" si="194"/>
        <v>Formula</v>
      </c>
      <c r="D6255" s="54" t="s">
        <v>17176</v>
      </c>
      <c r="E6255" s="54" t="s">
        <v>17177</v>
      </c>
      <c r="F6255" s="55">
        <v>119</v>
      </c>
      <c r="G6255" s="53">
        <f t="shared" si="195"/>
        <v>119</v>
      </c>
    </row>
    <row r="6256" spans="1:7" ht="31.5" x14ac:dyDescent="0.25">
      <c r="A6256" s="47" t="s">
        <v>17178</v>
      </c>
      <c r="B6256" s="47" t="s">
        <v>17179</v>
      </c>
      <c r="C6256" s="47" t="str">
        <f t="shared" si="194"/>
        <v>Formula</v>
      </c>
      <c r="D6256" s="47" t="s">
        <v>17180</v>
      </c>
      <c r="E6256" s="47" t="s">
        <v>4944</v>
      </c>
      <c r="F6256" s="53">
        <v>60</v>
      </c>
      <c r="G6256" s="53">
        <f t="shared" si="195"/>
        <v>60</v>
      </c>
    </row>
    <row r="6257" spans="1:7" ht="31.5" x14ac:dyDescent="0.25">
      <c r="A6257" s="54" t="s">
        <v>17181</v>
      </c>
      <c r="B6257" s="54" t="s">
        <v>17182</v>
      </c>
      <c r="C6257" s="47" t="str">
        <f t="shared" si="194"/>
        <v>Formula</v>
      </c>
      <c r="D6257" s="54" t="s">
        <v>17183</v>
      </c>
      <c r="E6257" s="54" t="s">
        <v>17073</v>
      </c>
      <c r="F6257" s="55">
        <v>48</v>
      </c>
      <c r="G6257" s="53">
        <f t="shared" si="195"/>
        <v>48</v>
      </c>
    </row>
    <row r="6258" spans="1:7" ht="31.5" x14ac:dyDescent="0.25">
      <c r="A6258" s="47" t="s">
        <v>17184</v>
      </c>
      <c r="B6258" s="47" t="s">
        <v>17185</v>
      </c>
      <c r="C6258" s="47" t="str">
        <f t="shared" si="194"/>
        <v>Formula</v>
      </c>
      <c r="D6258" s="47" t="s">
        <v>17186</v>
      </c>
      <c r="E6258" s="47" t="s">
        <v>17187</v>
      </c>
      <c r="F6258" s="53">
        <v>29</v>
      </c>
      <c r="G6258" s="53">
        <f t="shared" si="195"/>
        <v>29</v>
      </c>
    </row>
    <row r="6259" spans="1:7" ht="31.5" x14ac:dyDescent="0.25">
      <c r="A6259" s="54" t="s">
        <v>17188</v>
      </c>
      <c r="B6259" s="54" t="s">
        <v>17189</v>
      </c>
      <c r="C6259" s="47" t="str">
        <f t="shared" si="194"/>
        <v>Formula</v>
      </c>
      <c r="D6259" s="54" t="s">
        <v>17190</v>
      </c>
      <c r="E6259" s="54" t="s">
        <v>4944</v>
      </c>
      <c r="F6259" s="55">
        <v>163</v>
      </c>
      <c r="G6259" s="53">
        <f t="shared" si="195"/>
        <v>164</v>
      </c>
    </row>
    <row r="6260" spans="1:7" ht="31.5" x14ac:dyDescent="0.25">
      <c r="A6260" s="47" t="s">
        <v>17191</v>
      </c>
      <c r="B6260" s="47" t="s">
        <v>17189</v>
      </c>
      <c r="C6260" s="47" t="str">
        <f t="shared" si="194"/>
        <v>Formula</v>
      </c>
      <c r="D6260" s="47" t="s">
        <v>17190</v>
      </c>
      <c r="E6260" s="47" t="s">
        <v>17192</v>
      </c>
      <c r="F6260" s="53">
        <v>1</v>
      </c>
      <c r="G6260" s="53">
        <f t="shared" si="195"/>
        <v>164</v>
      </c>
    </row>
    <row r="6261" spans="1:7" ht="31.5" x14ac:dyDescent="0.25">
      <c r="A6261" s="54" t="s">
        <v>17193</v>
      </c>
      <c r="B6261" s="54" t="s">
        <v>17194</v>
      </c>
      <c r="C6261" s="47" t="str">
        <f t="shared" si="194"/>
        <v>Formula</v>
      </c>
      <c r="D6261" s="54" t="s">
        <v>17195</v>
      </c>
      <c r="E6261" s="54" t="s">
        <v>17196</v>
      </c>
      <c r="F6261" s="55">
        <v>180</v>
      </c>
      <c r="G6261" s="53">
        <f t="shared" si="195"/>
        <v>180</v>
      </c>
    </row>
    <row r="6262" spans="1:7" ht="31.5" x14ac:dyDescent="0.25">
      <c r="A6262" s="47" t="s">
        <v>17197</v>
      </c>
      <c r="B6262" s="47" t="s">
        <v>17198</v>
      </c>
      <c r="C6262" s="47" t="str">
        <f t="shared" si="194"/>
        <v>Formula</v>
      </c>
      <c r="D6262" s="47" t="s">
        <v>17199</v>
      </c>
      <c r="E6262" s="47" t="s">
        <v>4944</v>
      </c>
      <c r="F6262" s="53">
        <v>48</v>
      </c>
      <c r="G6262" s="53">
        <f t="shared" si="195"/>
        <v>48</v>
      </c>
    </row>
    <row r="6263" spans="1:7" ht="31.5" x14ac:dyDescent="0.25">
      <c r="A6263" s="54" t="s">
        <v>17200</v>
      </c>
      <c r="B6263" s="54" t="s">
        <v>17201</v>
      </c>
      <c r="C6263" s="47" t="str">
        <f t="shared" si="194"/>
        <v>Formula</v>
      </c>
      <c r="D6263" s="54" t="s">
        <v>17202</v>
      </c>
      <c r="E6263" s="54" t="s">
        <v>17203</v>
      </c>
      <c r="F6263" s="55">
        <v>24</v>
      </c>
      <c r="G6263" s="53">
        <f t="shared" si="195"/>
        <v>24</v>
      </c>
    </row>
    <row r="6264" spans="1:7" ht="31.5" x14ac:dyDescent="0.25">
      <c r="A6264" s="47" t="s">
        <v>17204</v>
      </c>
      <c r="B6264" s="47" t="s">
        <v>17205</v>
      </c>
      <c r="C6264" s="47" t="str">
        <f t="shared" si="194"/>
        <v>Formula</v>
      </c>
      <c r="D6264" s="47" t="s">
        <v>13654</v>
      </c>
      <c r="E6264" s="47" t="s">
        <v>17206</v>
      </c>
      <c r="F6264" s="53">
        <v>49</v>
      </c>
      <c r="G6264" s="53">
        <f t="shared" si="195"/>
        <v>49</v>
      </c>
    </row>
    <row r="6265" spans="1:7" ht="31.5" x14ac:dyDescent="0.25">
      <c r="A6265" s="54" t="s">
        <v>17207</v>
      </c>
      <c r="B6265" s="54" t="s">
        <v>17208</v>
      </c>
      <c r="C6265" s="47" t="str">
        <f t="shared" si="194"/>
        <v>Formula</v>
      </c>
      <c r="D6265" s="54" t="s">
        <v>17209</v>
      </c>
      <c r="E6265" s="54" t="s">
        <v>17210</v>
      </c>
      <c r="F6265" s="55">
        <v>50</v>
      </c>
      <c r="G6265" s="53">
        <f t="shared" si="195"/>
        <v>50</v>
      </c>
    </row>
    <row r="6266" spans="1:7" ht="31.5" x14ac:dyDescent="0.25">
      <c r="A6266" s="47" t="s">
        <v>17211</v>
      </c>
      <c r="B6266" s="47" t="s">
        <v>17212</v>
      </c>
      <c r="C6266" s="47" t="str">
        <f t="shared" si="194"/>
        <v>Formula</v>
      </c>
      <c r="D6266" s="47" t="s">
        <v>17213</v>
      </c>
      <c r="E6266" s="47" t="s">
        <v>4944</v>
      </c>
      <c r="F6266" s="53">
        <v>36</v>
      </c>
      <c r="G6266" s="53">
        <f t="shared" si="195"/>
        <v>36</v>
      </c>
    </row>
    <row r="6267" spans="1:7" ht="31.5" x14ac:dyDescent="0.25">
      <c r="A6267" s="54" t="s">
        <v>17214</v>
      </c>
      <c r="B6267" s="54" t="s">
        <v>17215</v>
      </c>
      <c r="C6267" s="47" t="str">
        <f t="shared" si="194"/>
        <v>Formula</v>
      </c>
      <c r="D6267" s="54" t="s">
        <v>17216</v>
      </c>
      <c r="E6267" s="54" t="s">
        <v>4944</v>
      </c>
      <c r="F6267" s="55">
        <v>50</v>
      </c>
      <c r="G6267" s="53">
        <f t="shared" si="195"/>
        <v>50</v>
      </c>
    </row>
    <row r="6268" spans="1:7" ht="31.5" x14ac:dyDescent="0.25">
      <c r="A6268" s="47" t="s">
        <v>17217</v>
      </c>
      <c r="B6268" s="47" t="s">
        <v>17218</v>
      </c>
      <c r="C6268" s="47" t="str">
        <f t="shared" si="194"/>
        <v>Formula</v>
      </c>
      <c r="D6268" s="47" t="s">
        <v>17219</v>
      </c>
      <c r="E6268" s="47" t="s">
        <v>17220</v>
      </c>
      <c r="F6268" s="53">
        <v>158</v>
      </c>
      <c r="G6268" s="53">
        <f t="shared" si="195"/>
        <v>158</v>
      </c>
    </row>
    <row r="6269" spans="1:7" ht="31.5" x14ac:dyDescent="0.25">
      <c r="A6269" s="54" t="s">
        <v>17221</v>
      </c>
      <c r="B6269" s="54" t="s">
        <v>17222</v>
      </c>
      <c r="C6269" s="47" t="str">
        <f t="shared" si="194"/>
        <v>Formula</v>
      </c>
      <c r="D6269" s="54" t="s">
        <v>17223</v>
      </c>
      <c r="E6269" s="54" t="s">
        <v>4944</v>
      </c>
      <c r="F6269" s="55">
        <v>40</v>
      </c>
      <c r="G6269" s="53">
        <f t="shared" si="195"/>
        <v>40</v>
      </c>
    </row>
    <row r="6270" spans="1:7" ht="31.5" x14ac:dyDescent="0.25">
      <c r="A6270" s="47" t="s">
        <v>17224</v>
      </c>
      <c r="B6270" s="47" t="s">
        <v>17225</v>
      </c>
      <c r="C6270" s="47" t="str">
        <f t="shared" si="194"/>
        <v>Formula</v>
      </c>
      <c r="D6270" s="47" t="s">
        <v>713</v>
      </c>
      <c r="E6270" s="47" t="s">
        <v>17226</v>
      </c>
      <c r="F6270" s="53">
        <v>86</v>
      </c>
      <c r="G6270" s="53">
        <f t="shared" si="195"/>
        <v>86</v>
      </c>
    </row>
    <row r="6271" spans="1:7" ht="31.5" x14ac:dyDescent="0.25">
      <c r="A6271" s="54" t="s">
        <v>17227</v>
      </c>
      <c r="B6271" s="54" t="s">
        <v>17228</v>
      </c>
      <c r="C6271" s="47" t="str">
        <f t="shared" si="194"/>
        <v>Formula</v>
      </c>
      <c r="D6271" s="54" t="s">
        <v>17229</v>
      </c>
      <c r="E6271" s="54" t="s">
        <v>4944</v>
      </c>
      <c r="F6271" s="55">
        <v>26</v>
      </c>
      <c r="G6271" s="53">
        <f t="shared" si="195"/>
        <v>26</v>
      </c>
    </row>
    <row r="6272" spans="1:7" ht="31.5" x14ac:dyDescent="0.25">
      <c r="A6272" s="47" t="s">
        <v>17230</v>
      </c>
      <c r="B6272" s="47" t="s">
        <v>17231</v>
      </c>
      <c r="C6272" s="47" t="str">
        <f t="shared" si="194"/>
        <v>Formula</v>
      </c>
      <c r="D6272" s="47" t="s">
        <v>17232</v>
      </c>
      <c r="E6272" s="47" t="s">
        <v>4944</v>
      </c>
      <c r="F6272" s="53">
        <v>36</v>
      </c>
      <c r="G6272" s="53">
        <f t="shared" si="195"/>
        <v>36</v>
      </c>
    </row>
    <row r="6273" spans="1:7" ht="42" x14ac:dyDescent="0.25">
      <c r="A6273" s="54" t="s">
        <v>17233</v>
      </c>
      <c r="B6273" s="54" t="s">
        <v>17234</v>
      </c>
      <c r="C6273" s="47" t="str">
        <f t="shared" si="194"/>
        <v>Formula</v>
      </c>
      <c r="D6273" s="54" t="s">
        <v>17235</v>
      </c>
      <c r="E6273" s="54" t="s">
        <v>4944</v>
      </c>
      <c r="F6273" s="55">
        <v>14</v>
      </c>
      <c r="G6273" s="53">
        <f t="shared" si="195"/>
        <v>14</v>
      </c>
    </row>
    <row r="6274" spans="1:7" ht="31.5" x14ac:dyDescent="0.25">
      <c r="A6274" s="47" t="s">
        <v>17236</v>
      </c>
      <c r="B6274" s="47" t="s">
        <v>17237</v>
      </c>
      <c r="C6274" s="47" t="str">
        <f t="shared" si="194"/>
        <v>Formula</v>
      </c>
      <c r="D6274" s="47" t="s">
        <v>17238</v>
      </c>
      <c r="E6274" s="47" t="s">
        <v>17239</v>
      </c>
      <c r="F6274" s="53">
        <v>51</v>
      </c>
      <c r="G6274" s="53">
        <f t="shared" si="195"/>
        <v>51</v>
      </c>
    </row>
    <row r="6275" spans="1:7" ht="31.5" x14ac:dyDescent="0.25">
      <c r="A6275" s="54" t="s">
        <v>17240</v>
      </c>
      <c r="B6275" s="54" t="s">
        <v>17241</v>
      </c>
      <c r="C6275" s="47" t="str">
        <f t="shared" ref="C6275:C6321" si="196">IF(ISTEXT(VLOOKUP(B6275,$I$2:$I$11,1,FALSE)),"Alt sub","Formula")</f>
        <v>Formula</v>
      </c>
      <c r="D6275" s="54" t="s">
        <v>17242</v>
      </c>
      <c r="E6275" s="54" t="s">
        <v>17243</v>
      </c>
      <c r="F6275" s="55">
        <v>40</v>
      </c>
      <c r="G6275" s="53">
        <f t="shared" ref="G6275:G6321" si="197">SUMIF(B:B,B6275,F:F)</f>
        <v>40</v>
      </c>
    </row>
    <row r="6276" spans="1:7" ht="31.5" x14ac:dyDescent="0.25">
      <c r="A6276" s="47" t="s">
        <v>17244</v>
      </c>
      <c r="B6276" s="47" t="s">
        <v>17245</v>
      </c>
      <c r="C6276" s="47" t="str">
        <f t="shared" si="196"/>
        <v>Formula</v>
      </c>
      <c r="D6276" s="47" t="s">
        <v>17246</v>
      </c>
      <c r="E6276" s="47" t="s">
        <v>17247</v>
      </c>
      <c r="F6276" s="53">
        <v>26</v>
      </c>
      <c r="G6276" s="53">
        <f t="shared" si="197"/>
        <v>26</v>
      </c>
    </row>
    <row r="6277" spans="1:7" ht="31.5" x14ac:dyDescent="0.25">
      <c r="A6277" s="54" t="s">
        <v>17248</v>
      </c>
      <c r="B6277" s="54" t="s">
        <v>17249</v>
      </c>
      <c r="C6277" s="47" t="str">
        <f t="shared" si="196"/>
        <v>Formula</v>
      </c>
      <c r="D6277" s="54" t="s">
        <v>17250</v>
      </c>
      <c r="E6277" s="54" t="s">
        <v>4944</v>
      </c>
      <c r="F6277" s="55">
        <v>84</v>
      </c>
      <c r="G6277" s="53">
        <f t="shared" si="197"/>
        <v>84</v>
      </c>
    </row>
    <row r="6278" spans="1:7" ht="31.5" x14ac:dyDescent="0.25">
      <c r="A6278" s="47" t="s">
        <v>17251</v>
      </c>
      <c r="B6278" s="47" t="s">
        <v>17252</v>
      </c>
      <c r="C6278" s="47" t="str">
        <f t="shared" si="196"/>
        <v>Formula</v>
      </c>
      <c r="D6278" s="47" t="s">
        <v>17253</v>
      </c>
      <c r="E6278" s="47" t="s">
        <v>4944</v>
      </c>
      <c r="F6278" s="53">
        <v>50</v>
      </c>
      <c r="G6278" s="53">
        <f t="shared" si="197"/>
        <v>50</v>
      </c>
    </row>
    <row r="6279" spans="1:7" ht="31.5" x14ac:dyDescent="0.25">
      <c r="A6279" s="54" t="s">
        <v>17254</v>
      </c>
      <c r="B6279" s="54" t="s">
        <v>17255</v>
      </c>
      <c r="C6279" s="47" t="str">
        <f t="shared" si="196"/>
        <v>Formula</v>
      </c>
      <c r="D6279" s="54" t="s">
        <v>17256</v>
      </c>
      <c r="E6279" s="54" t="s">
        <v>17257</v>
      </c>
      <c r="F6279" s="55">
        <v>10</v>
      </c>
      <c r="G6279" s="53">
        <f t="shared" si="197"/>
        <v>10</v>
      </c>
    </row>
    <row r="6280" spans="1:7" ht="31.5" x14ac:dyDescent="0.25">
      <c r="A6280" s="47" t="s">
        <v>17258</v>
      </c>
      <c r="B6280" s="47" t="s">
        <v>17259</v>
      </c>
      <c r="C6280" s="47" t="str">
        <f t="shared" si="196"/>
        <v>Formula</v>
      </c>
      <c r="D6280" s="47" t="s">
        <v>17260</v>
      </c>
      <c r="E6280" s="47" t="s">
        <v>17261</v>
      </c>
      <c r="F6280" s="53">
        <v>36</v>
      </c>
      <c r="G6280" s="53">
        <f t="shared" si="197"/>
        <v>36</v>
      </c>
    </row>
    <row r="6281" spans="1:7" ht="31.5" x14ac:dyDescent="0.25">
      <c r="A6281" s="54" t="s">
        <v>17262</v>
      </c>
      <c r="B6281" s="54" t="s">
        <v>17263</v>
      </c>
      <c r="C6281" s="47" t="str">
        <f t="shared" si="196"/>
        <v>Formula</v>
      </c>
      <c r="D6281" s="54" t="s">
        <v>17264</v>
      </c>
      <c r="E6281" s="54" t="s">
        <v>17077</v>
      </c>
      <c r="F6281" s="55">
        <v>20</v>
      </c>
      <c r="G6281" s="53">
        <f t="shared" si="197"/>
        <v>20</v>
      </c>
    </row>
    <row r="6282" spans="1:7" ht="42" x14ac:dyDescent="0.25">
      <c r="A6282" s="47" t="s">
        <v>17265</v>
      </c>
      <c r="B6282" s="47" t="s">
        <v>17266</v>
      </c>
      <c r="C6282" s="47" t="str">
        <f t="shared" si="196"/>
        <v>Formula</v>
      </c>
      <c r="D6282" s="47" t="s">
        <v>17267</v>
      </c>
      <c r="E6282" s="47" t="s">
        <v>4944</v>
      </c>
      <c r="F6282" s="53">
        <v>81</v>
      </c>
      <c r="G6282" s="53">
        <f t="shared" si="197"/>
        <v>81</v>
      </c>
    </row>
    <row r="6283" spans="1:7" ht="31.5" x14ac:dyDescent="0.25">
      <c r="A6283" s="54" t="s">
        <v>17268</v>
      </c>
      <c r="B6283" s="54" t="s">
        <v>17269</v>
      </c>
      <c r="C6283" s="47" t="str">
        <f t="shared" si="196"/>
        <v>Formula</v>
      </c>
      <c r="D6283" s="54" t="s">
        <v>17270</v>
      </c>
      <c r="E6283" s="54" t="s">
        <v>17271</v>
      </c>
      <c r="F6283" s="55">
        <v>24</v>
      </c>
      <c r="G6283" s="53">
        <f t="shared" si="197"/>
        <v>24</v>
      </c>
    </row>
    <row r="6284" spans="1:7" ht="31.5" x14ac:dyDescent="0.25">
      <c r="A6284" s="47" t="s">
        <v>17272</v>
      </c>
      <c r="B6284" s="47" t="s">
        <v>17273</v>
      </c>
      <c r="C6284" s="47" t="str">
        <f t="shared" si="196"/>
        <v>Formula</v>
      </c>
      <c r="D6284" s="47" t="s">
        <v>17274</v>
      </c>
      <c r="E6284" s="47" t="s">
        <v>17275</v>
      </c>
      <c r="F6284" s="53">
        <v>188</v>
      </c>
      <c r="G6284" s="53">
        <f t="shared" si="197"/>
        <v>188</v>
      </c>
    </row>
    <row r="6285" spans="1:7" ht="31.5" x14ac:dyDescent="0.25">
      <c r="A6285" s="54" t="s">
        <v>17276</v>
      </c>
      <c r="B6285" s="54" t="s">
        <v>17277</v>
      </c>
      <c r="C6285" s="47" t="str">
        <f t="shared" si="196"/>
        <v>Formula</v>
      </c>
      <c r="D6285" s="54" t="s">
        <v>17278</v>
      </c>
      <c r="E6285" s="54" t="s">
        <v>17279</v>
      </c>
      <c r="F6285" s="55">
        <v>40</v>
      </c>
      <c r="G6285" s="53">
        <f t="shared" si="197"/>
        <v>40</v>
      </c>
    </row>
    <row r="6286" spans="1:7" ht="21" x14ac:dyDescent="0.25">
      <c r="A6286" s="47" t="s">
        <v>17280</v>
      </c>
      <c r="B6286" s="47" t="s">
        <v>17281</v>
      </c>
      <c r="C6286" s="47" t="str">
        <f t="shared" si="196"/>
        <v>Formula</v>
      </c>
      <c r="D6286" s="47" t="s">
        <v>17282</v>
      </c>
      <c r="E6286" s="47" t="s">
        <v>4944</v>
      </c>
      <c r="F6286" s="53">
        <v>170</v>
      </c>
      <c r="G6286" s="53">
        <f t="shared" si="197"/>
        <v>170</v>
      </c>
    </row>
    <row r="6287" spans="1:7" ht="31.5" x14ac:dyDescent="0.25">
      <c r="A6287" s="54" t="s">
        <v>17283</v>
      </c>
      <c r="B6287" s="54" t="s">
        <v>17284</v>
      </c>
      <c r="C6287" s="47" t="str">
        <f t="shared" si="196"/>
        <v>Formula</v>
      </c>
      <c r="D6287" s="54" t="s">
        <v>17285</v>
      </c>
      <c r="E6287" s="54" t="s">
        <v>17286</v>
      </c>
      <c r="F6287" s="55">
        <v>52</v>
      </c>
      <c r="G6287" s="53">
        <f t="shared" si="197"/>
        <v>52</v>
      </c>
    </row>
    <row r="6288" spans="1:7" ht="31.5" x14ac:dyDescent="0.25">
      <c r="A6288" s="47" t="s">
        <v>17287</v>
      </c>
      <c r="B6288" s="47" t="s">
        <v>17288</v>
      </c>
      <c r="C6288" s="47" t="str">
        <f t="shared" si="196"/>
        <v>Formula</v>
      </c>
      <c r="D6288" s="47" t="s">
        <v>17289</v>
      </c>
      <c r="E6288" s="47" t="s">
        <v>17290</v>
      </c>
      <c r="F6288" s="53">
        <v>118</v>
      </c>
      <c r="G6288" s="53">
        <f t="shared" si="197"/>
        <v>118</v>
      </c>
    </row>
    <row r="6289" spans="1:7" ht="31.5" x14ac:dyDescent="0.25">
      <c r="A6289" s="54" t="s">
        <v>17291</v>
      </c>
      <c r="B6289" s="54" t="s">
        <v>17292</v>
      </c>
      <c r="C6289" s="47" t="str">
        <f t="shared" si="196"/>
        <v>Formula</v>
      </c>
      <c r="D6289" s="54" t="s">
        <v>17293</v>
      </c>
      <c r="E6289" s="54" t="s">
        <v>17294</v>
      </c>
      <c r="F6289" s="55">
        <v>22</v>
      </c>
      <c r="G6289" s="53">
        <f t="shared" si="197"/>
        <v>22</v>
      </c>
    </row>
    <row r="6290" spans="1:7" ht="31.5" x14ac:dyDescent="0.25">
      <c r="A6290" s="47" t="s">
        <v>17295</v>
      </c>
      <c r="B6290" s="47" t="s">
        <v>17296</v>
      </c>
      <c r="C6290" s="47" t="str">
        <f t="shared" si="196"/>
        <v>Formula</v>
      </c>
      <c r="D6290" s="47" t="s">
        <v>17297</v>
      </c>
      <c r="E6290" s="47" t="s">
        <v>17298</v>
      </c>
      <c r="F6290" s="53">
        <v>98</v>
      </c>
      <c r="G6290" s="53">
        <f t="shared" si="197"/>
        <v>98</v>
      </c>
    </row>
    <row r="6291" spans="1:7" ht="31.5" x14ac:dyDescent="0.25">
      <c r="A6291" s="54" t="s">
        <v>17299</v>
      </c>
      <c r="B6291" s="54" t="s">
        <v>17300</v>
      </c>
      <c r="C6291" s="47" t="str">
        <f t="shared" si="196"/>
        <v>Formula</v>
      </c>
      <c r="D6291" s="54" t="s">
        <v>17301</v>
      </c>
      <c r="E6291" s="54" t="s">
        <v>17302</v>
      </c>
      <c r="F6291" s="55">
        <v>130</v>
      </c>
      <c r="G6291" s="53">
        <f t="shared" si="197"/>
        <v>130</v>
      </c>
    </row>
    <row r="6292" spans="1:7" ht="31.5" x14ac:dyDescent="0.25">
      <c r="A6292" s="47" t="s">
        <v>17303</v>
      </c>
      <c r="B6292" s="47" t="s">
        <v>17304</v>
      </c>
      <c r="C6292" s="47" t="str">
        <f t="shared" si="196"/>
        <v>Formula</v>
      </c>
      <c r="D6292" s="47" t="s">
        <v>17305</v>
      </c>
      <c r="E6292" s="47" t="s">
        <v>17306</v>
      </c>
      <c r="F6292" s="53">
        <v>100</v>
      </c>
      <c r="G6292" s="53">
        <f t="shared" si="197"/>
        <v>100</v>
      </c>
    </row>
    <row r="6293" spans="1:7" ht="31.5" x14ac:dyDescent="0.25">
      <c r="A6293" s="54" t="s">
        <v>17307</v>
      </c>
      <c r="B6293" s="54" t="s">
        <v>17308</v>
      </c>
      <c r="C6293" s="47" t="str">
        <f t="shared" si="196"/>
        <v>Formula</v>
      </c>
      <c r="D6293" s="54" t="s">
        <v>17309</v>
      </c>
      <c r="E6293" s="54" t="s">
        <v>17310</v>
      </c>
      <c r="F6293" s="55">
        <v>8</v>
      </c>
      <c r="G6293" s="53">
        <f t="shared" si="197"/>
        <v>8</v>
      </c>
    </row>
    <row r="6294" spans="1:7" ht="31.5" x14ac:dyDescent="0.25">
      <c r="A6294" s="47" t="s">
        <v>17311</v>
      </c>
      <c r="B6294" s="47" t="s">
        <v>17312</v>
      </c>
      <c r="C6294" s="47" t="str">
        <f t="shared" si="196"/>
        <v>Formula</v>
      </c>
      <c r="D6294" s="47" t="s">
        <v>17313</v>
      </c>
      <c r="E6294" s="47" t="s">
        <v>17314</v>
      </c>
      <c r="F6294" s="53">
        <v>90</v>
      </c>
      <c r="G6294" s="53">
        <f t="shared" si="197"/>
        <v>90</v>
      </c>
    </row>
    <row r="6295" spans="1:7" ht="21" x14ac:dyDescent="0.25">
      <c r="A6295" s="54" t="s">
        <v>17315</v>
      </c>
      <c r="B6295" s="54" t="s">
        <v>17316</v>
      </c>
      <c r="C6295" s="47" t="str">
        <f t="shared" si="196"/>
        <v>Formula</v>
      </c>
      <c r="D6295" s="54" t="s">
        <v>17317</v>
      </c>
      <c r="E6295" s="54" t="s">
        <v>4944</v>
      </c>
      <c r="F6295" s="55">
        <v>50</v>
      </c>
      <c r="G6295" s="53">
        <f t="shared" si="197"/>
        <v>50</v>
      </c>
    </row>
    <row r="6296" spans="1:7" ht="42" x14ac:dyDescent="0.25">
      <c r="A6296" s="47" t="s">
        <v>17318</v>
      </c>
      <c r="B6296" s="47" t="s">
        <v>17319</v>
      </c>
      <c r="C6296" s="47" t="str">
        <f t="shared" si="196"/>
        <v>Formula</v>
      </c>
      <c r="D6296" s="47" t="s">
        <v>17320</v>
      </c>
      <c r="E6296" s="47" t="s">
        <v>4944</v>
      </c>
      <c r="F6296" s="53">
        <v>80</v>
      </c>
      <c r="G6296" s="53">
        <f t="shared" si="197"/>
        <v>80</v>
      </c>
    </row>
    <row r="6297" spans="1:7" ht="31.5" x14ac:dyDescent="0.25">
      <c r="A6297" s="54" t="s">
        <v>17321</v>
      </c>
      <c r="B6297" s="54" t="s">
        <v>17322</v>
      </c>
      <c r="C6297" s="47" t="str">
        <f t="shared" si="196"/>
        <v>Formula</v>
      </c>
      <c r="D6297" s="54" t="s">
        <v>17323</v>
      </c>
      <c r="E6297" s="54" t="s">
        <v>4944</v>
      </c>
      <c r="F6297" s="55">
        <v>32</v>
      </c>
      <c r="G6297" s="53">
        <f t="shared" si="197"/>
        <v>32</v>
      </c>
    </row>
    <row r="6298" spans="1:7" ht="42" x14ac:dyDescent="0.25">
      <c r="A6298" s="47" t="s">
        <v>17324</v>
      </c>
      <c r="B6298" s="47" t="s">
        <v>17325</v>
      </c>
      <c r="C6298" s="47" t="str">
        <f t="shared" si="196"/>
        <v>Formula</v>
      </c>
      <c r="D6298" s="47" t="s">
        <v>17326</v>
      </c>
      <c r="E6298" s="47" t="s">
        <v>4944</v>
      </c>
      <c r="F6298" s="53">
        <v>50</v>
      </c>
      <c r="G6298" s="53">
        <f t="shared" si="197"/>
        <v>50</v>
      </c>
    </row>
    <row r="6299" spans="1:7" ht="31.5" x14ac:dyDescent="0.25">
      <c r="A6299" s="54" t="s">
        <v>17327</v>
      </c>
      <c r="B6299" s="54" t="s">
        <v>17328</v>
      </c>
      <c r="C6299" s="47" t="str">
        <f t="shared" si="196"/>
        <v>Formula</v>
      </c>
      <c r="D6299" s="54" t="s">
        <v>17329</v>
      </c>
      <c r="E6299" s="54" t="s">
        <v>17073</v>
      </c>
      <c r="F6299" s="55">
        <v>60</v>
      </c>
      <c r="G6299" s="53">
        <f t="shared" si="197"/>
        <v>60</v>
      </c>
    </row>
    <row r="6300" spans="1:7" ht="31.5" x14ac:dyDescent="0.25">
      <c r="A6300" s="47" t="s">
        <v>17330</v>
      </c>
      <c r="B6300" s="47" t="s">
        <v>17331</v>
      </c>
      <c r="C6300" s="47" t="str">
        <f t="shared" si="196"/>
        <v>Formula</v>
      </c>
      <c r="D6300" s="47" t="s">
        <v>17332</v>
      </c>
      <c r="E6300" s="47" t="s">
        <v>17333</v>
      </c>
      <c r="F6300" s="53">
        <v>170</v>
      </c>
      <c r="G6300" s="53">
        <f t="shared" si="197"/>
        <v>170</v>
      </c>
    </row>
    <row r="6301" spans="1:7" ht="31.5" x14ac:dyDescent="0.25">
      <c r="A6301" s="54" t="s">
        <v>17334</v>
      </c>
      <c r="B6301" s="54" t="s">
        <v>17335</v>
      </c>
      <c r="C6301" s="47" t="str">
        <f t="shared" si="196"/>
        <v>Formula</v>
      </c>
      <c r="D6301" s="54" t="s">
        <v>17336</v>
      </c>
      <c r="E6301" s="54" t="s">
        <v>4944</v>
      </c>
      <c r="F6301" s="55">
        <v>20</v>
      </c>
      <c r="G6301" s="53">
        <f t="shared" si="197"/>
        <v>20</v>
      </c>
    </row>
    <row r="6302" spans="1:7" ht="31.5" x14ac:dyDescent="0.25">
      <c r="A6302" s="47" t="s">
        <v>17337</v>
      </c>
      <c r="B6302" s="47" t="s">
        <v>17338</v>
      </c>
      <c r="C6302" s="47" t="str">
        <f t="shared" si="196"/>
        <v>Formula</v>
      </c>
      <c r="D6302" s="47" t="s">
        <v>17339</v>
      </c>
      <c r="E6302" s="47" t="s">
        <v>17340</v>
      </c>
      <c r="F6302" s="53">
        <v>76</v>
      </c>
      <c r="G6302" s="53">
        <f t="shared" si="197"/>
        <v>76</v>
      </c>
    </row>
    <row r="6303" spans="1:7" ht="42" x14ac:dyDescent="0.25">
      <c r="A6303" s="54" t="s">
        <v>17341</v>
      </c>
      <c r="B6303" s="54" t="s">
        <v>17342</v>
      </c>
      <c r="C6303" s="47" t="str">
        <f t="shared" si="196"/>
        <v>Formula</v>
      </c>
      <c r="D6303" s="54" t="s">
        <v>17343</v>
      </c>
      <c r="E6303" s="54" t="s">
        <v>17344</v>
      </c>
      <c r="F6303" s="55">
        <v>100</v>
      </c>
      <c r="G6303" s="53">
        <f t="shared" si="197"/>
        <v>100</v>
      </c>
    </row>
    <row r="6304" spans="1:7" ht="31.5" x14ac:dyDescent="0.25">
      <c r="A6304" s="47" t="s">
        <v>17345</v>
      </c>
      <c r="B6304" s="47" t="s">
        <v>17346</v>
      </c>
      <c r="C6304" s="47" t="str">
        <f t="shared" si="196"/>
        <v>Formula</v>
      </c>
      <c r="D6304" s="47" t="s">
        <v>17347</v>
      </c>
      <c r="E6304" s="47" t="s">
        <v>17348</v>
      </c>
      <c r="F6304" s="53">
        <v>40</v>
      </c>
      <c r="G6304" s="53">
        <f t="shared" si="197"/>
        <v>40</v>
      </c>
    </row>
    <row r="6305" spans="1:7" ht="21" x14ac:dyDescent="0.25">
      <c r="A6305" s="54" t="s">
        <v>17349</v>
      </c>
      <c r="B6305" s="54" t="s">
        <v>17350</v>
      </c>
      <c r="C6305" s="47" t="str">
        <f t="shared" si="196"/>
        <v>Formula</v>
      </c>
      <c r="D6305" s="54" t="s">
        <v>17351</v>
      </c>
      <c r="E6305" s="54" t="s">
        <v>17352</v>
      </c>
      <c r="F6305" s="55">
        <v>21</v>
      </c>
      <c r="G6305" s="53">
        <f t="shared" si="197"/>
        <v>21</v>
      </c>
    </row>
    <row r="6306" spans="1:7" ht="31.5" x14ac:dyDescent="0.25">
      <c r="A6306" s="47" t="s">
        <v>17353</v>
      </c>
      <c r="B6306" s="47" t="s">
        <v>17354</v>
      </c>
      <c r="C6306" s="47" t="str">
        <f t="shared" si="196"/>
        <v>Formula</v>
      </c>
      <c r="D6306" s="47" t="s">
        <v>17355</v>
      </c>
      <c r="E6306" s="47" t="s">
        <v>4944</v>
      </c>
      <c r="F6306" s="53">
        <v>52</v>
      </c>
      <c r="G6306" s="53">
        <f t="shared" si="197"/>
        <v>52</v>
      </c>
    </row>
    <row r="6307" spans="1:7" ht="21" x14ac:dyDescent="0.25">
      <c r="A6307" s="54" t="s">
        <v>17356</v>
      </c>
      <c r="B6307" s="54" t="s">
        <v>17357</v>
      </c>
      <c r="C6307" s="47" t="str">
        <f t="shared" si="196"/>
        <v>Formula</v>
      </c>
      <c r="D6307" s="54" t="s">
        <v>17358</v>
      </c>
      <c r="E6307" s="54" t="s">
        <v>17359</v>
      </c>
      <c r="F6307" s="55">
        <v>28</v>
      </c>
      <c r="G6307" s="53">
        <f t="shared" si="197"/>
        <v>28</v>
      </c>
    </row>
    <row r="6308" spans="1:7" ht="31.5" x14ac:dyDescent="0.25">
      <c r="A6308" s="47" t="s">
        <v>17360</v>
      </c>
      <c r="B6308" s="47" t="s">
        <v>17361</v>
      </c>
      <c r="C6308" s="47" t="str">
        <f t="shared" si="196"/>
        <v>Formula</v>
      </c>
      <c r="D6308" s="47" t="s">
        <v>17362</v>
      </c>
      <c r="E6308" s="47" t="s">
        <v>5268</v>
      </c>
      <c r="F6308" s="53">
        <v>100</v>
      </c>
      <c r="G6308" s="53">
        <f t="shared" si="197"/>
        <v>100</v>
      </c>
    </row>
    <row r="6309" spans="1:7" ht="31.5" x14ac:dyDescent="0.25">
      <c r="A6309" s="54" t="s">
        <v>17363</v>
      </c>
      <c r="B6309" s="54" t="s">
        <v>17364</v>
      </c>
      <c r="C6309" s="47" t="str">
        <f t="shared" si="196"/>
        <v>Formula</v>
      </c>
      <c r="D6309" s="54" t="s">
        <v>17365</v>
      </c>
      <c r="E6309" s="54" t="s">
        <v>4944</v>
      </c>
      <c r="F6309" s="55">
        <v>60</v>
      </c>
      <c r="G6309" s="53">
        <f t="shared" si="197"/>
        <v>60</v>
      </c>
    </row>
    <row r="6310" spans="1:7" ht="31.5" x14ac:dyDescent="0.25">
      <c r="A6310" s="47" t="s">
        <v>17366</v>
      </c>
      <c r="B6310" s="47" t="s">
        <v>17367</v>
      </c>
      <c r="C6310" s="47" t="str">
        <f t="shared" si="196"/>
        <v>Formula</v>
      </c>
      <c r="D6310" s="47" t="s">
        <v>17368</v>
      </c>
      <c r="E6310" s="47" t="s">
        <v>17369</v>
      </c>
      <c r="F6310" s="53">
        <v>82</v>
      </c>
      <c r="G6310" s="53">
        <f t="shared" si="197"/>
        <v>82</v>
      </c>
    </row>
    <row r="6311" spans="1:7" ht="31.5" x14ac:dyDescent="0.25">
      <c r="A6311" s="54" t="s">
        <v>17370</v>
      </c>
      <c r="B6311" s="54" t="s">
        <v>17371</v>
      </c>
      <c r="C6311" s="47" t="str">
        <f t="shared" si="196"/>
        <v>Formula</v>
      </c>
      <c r="D6311" s="54" t="s">
        <v>17372</v>
      </c>
      <c r="E6311" s="54" t="s">
        <v>17373</v>
      </c>
      <c r="F6311" s="55">
        <v>50</v>
      </c>
      <c r="G6311" s="53">
        <f t="shared" si="197"/>
        <v>50</v>
      </c>
    </row>
    <row r="6312" spans="1:7" ht="31.5" x14ac:dyDescent="0.25">
      <c r="A6312" s="47" t="s">
        <v>17374</v>
      </c>
      <c r="B6312" s="47" t="s">
        <v>17375</v>
      </c>
      <c r="C6312" s="47" t="str">
        <f t="shared" si="196"/>
        <v>Formula</v>
      </c>
      <c r="D6312" s="47" t="s">
        <v>17376</v>
      </c>
      <c r="E6312" s="47" t="s">
        <v>17377</v>
      </c>
      <c r="F6312" s="53">
        <v>44</v>
      </c>
      <c r="G6312" s="53">
        <f t="shared" si="197"/>
        <v>78</v>
      </c>
    </row>
    <row r="6313" spans="1:7" ht="31.5" x14ac:dyDescent="0.25">
      <c r="A6313" s="54" t="s">
        <v>17378</v>
      </c>
      <c r="B6313" s="54" t="s">
        <v>17375</v>
      </c>
      <c r="C6313" s="47" t="str">
        <f t="shared" si="196"/>
        <v>Formula</v>
      </c>
      <c r="D6313" s="54" t="s">
        <v>17376</v>
      </c>
      <c r="E6313" s="54" t="s">
        <v>17379</v>
      </c>
      <c r="F6313" s="55">
        <v>34</v>
      </c>
      <c r="G6313" s="53">
        <f t="shared" si="197"/>
        <v>78</v>
      </c>
    </row>
    <row r="6314" spans="1:7" ht="42" x14ac:dyDescent="0.25">
      <c r="A6314" s="47" t="s">
        <v>17380</v>
      </c>
      <c r="B6314" s="47" t="s">
        <v>17381</v>
      </c>
      <c r="C6314" s="47" t="str">
        <f t="shared" si="196"/>
        <v>Formula</v>
      </c>
      <c r="D6314" s="47" t="s">
        <v>17382</v>
      </c>
      <c r="E6314" s="47" t="s">
        <v>4944</v>
      </c>
      <c r="F6314" s="53">
        <v>68</v>
      </c>
      <c r="G6314" s="53">
        <f t="shared" si="197"/>
        <v>68</v>
      </c>
    </row>
    <row r="6315" spans="1:7" ht="31.5" x14ac:dyDescent="0.25">
      <c r="A6315" s="54" t="s">
        <v>17383</v>
      </c>
      <c r="B6315" s="54" t="s">
        <v>17384</v>
      </c>
      <c r="C6315" s="47" t="str">
        <f t="shared" si="196"/>
        <v>Formula</v>
      </c>
      <c r="D6315" s="54" t="s">
        <v>17385</v>
      </c>
      <c r="E6315" s="54" t="s">
        <v>17386</v>
      </c>
      <c r="F6315" s="55">
        <v>50</v>
      </c>
      <c r="G6315" s="53">
        <f t="shared" si="197"/>
        <v>50</v>
      </c>
    </row>
    <row r="6316" spans="1:7" ht="21" x14ac:dyDescent="0.25">
      <c r="A6316" s="47" t="s">
        <v>17387</v>
      </c>
      <c r="B6316" s="47" t="s">
        <v>17388</v>
      </c>
      <c r="C6316" s="47" t="str">
        <f t="shared" si="196"/>
        <v>Formula</v>
      </c>
      <c r="D6316" s="47" t="s">
        <v>17389</v>
      </c>
      <c r="E6316" s="47" t="s">
        <v>17073</v>
      </c>
      <c r="F6316" s="53">
        <v>56</v>
      </c>
      <c r="G6316" s="53">
        <f t="shared" si="197"/>
        <v>56</v>
      </c>
    </row>
    <row r="6317" spans="1:7" ht="31.5" x14ac:dyDescent="0.25">
      <c r="A6317" s="54" t="s">
        <v>17390</v>
      </c>
      <c r="B6317" s="54" t="s">
        <v>17391</v>
      </c>
      <c r="C6317" s="47" t="str">
        <f t="shared" si="196"/>
        <v>Formula</v>
      </c>
      <c r="D6317" s="54" t="s">
        <v>17392</v>
      </c>
      <c r="E6317" s="54" t="s">
        <v>17393</v>
      </c>
      <c r="F6317" s="55">
        <v>73</v>
      </c>
      <c r="G6317" s="53">
        <f t="shared" si="197"/>
        <v>73</v>
      </c>
    </row>
    <row r="6318" spans="1:7" ht="42" x14ac:dyDescent="0.25">
      <c r="A6318" s="47" t="s">
        <v>17394</v>
      </c>
      <c r="B6318" s="47" t="s">
        <v>17395</v>
      </c>
      <c r="C6318" s="47" t="str">
        <f t="shared" si="196"/>
        <v>Formula</v>
      </c>
      <c r="D6318" s="47" t="s">
        <v>17396</v>
      </c>
      <c r="E6318" s="47" t="s">
        <v>17397</v>
      </c>
      <c r="F6318" s="53">
        <v>55</v>
      </c>
      <c r="G6318" s="53">
        <f t="shared" si="197"/>
        <v>55</v>
      </c>
    </row>
    <row r="6319" spans="1:7" ht="42" x14ac:dyDescent="0.25">
      <c r="A6319" s="54" t="s">
        <v>17398</v>
      </c>
      <c r="B6319" s="54" t="s">
        <v>17399</v>
      </c>
      <c r="C6319" s="47" t="str">
        <f t="shared" si="196"/>
        <v>Formula</v>
      </c>
      <c r="D6319" s="54" t="s">
        <v>17400</v>
      </c>
      <c r="E6319" s="54" t="s">
        <v>17401</v>
      </c>
      <c r="F6319" s="55">
        <v>320</v>
      </c>
      <c r="G6319" s="53">
        <f t="shared" si="197"/>
        <v>320</v>
      </c>
    </row>
    <row r="6320" spans="1:7" ht="31.5" x14ac:dyDescent="0.25">
      <c r="A6320" s="47" t="s">
        <v>17402</v>
      </c>
      <c r="B6320" s="47" t="s">
        <v>17403</v>
      </c>
      <c r="C6320" s="47" t="str">
        <f t="shared" si="196"/>
        <v>Formula</v>
      </c>
      <c r="D6320" s="47" t="s">
        <v>17404</v>
      </c>
      <c r="E6320" s="47" t="s">
        <v>4944</v>
      </c>
      <c r="F6320" s="53">
        <v>47</v>
      </c>
      <c r="G6320" s="53">
        <f t="shared" si="197"/>
        <v>47</v>
      </c>
    </row>
    <row r="6321" spans="1:7" ht="31.5" x14ac:dyDescent="0.25">
      <c r="A6321" s="54" t="s">
        <v>17405</v>
      </c>
      <c r="B6321" s="54" t="s">
        <v>17406</v>
      </c>
      <c r="C6321" s="47" t="str">
        <f t="shared" si="196"/>
        <v>Formula</v>
      </c>
      <c r="D6321" s="54" t="s">
        <v>17407</v>
      </c>
      <c r="E6321" s="54" t="s">
        <v>4944</v>
      </c>
      <c r="F6321" s="55">
        <v>35</v>
      </c>
      <c r="G6321" s="53">
        <f t="shared" si="197"/>
        <v>35</v>
      </c>
    </row>
    <row r="6323" spans="1:7" x14ac:dyDescent="0.25">
      <c r="A6323" s="164"/>
      <c r="B6323" s="164"/>
      <c r="C6323" s="164"/>
      <c r="D6323" s="164"/>
      <c r="E6323" s="164"/>
      <c r="F6323" s="164"/>
      <c r="G6323" s="164"/>
    </row>
  </sheetData>
  <mergeCells count="1">
    <mergeCell ref="A6323:G6323"/>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2877F-EB41-4A68-A926-17B38F7FB332}">
  <dimension ref="A1:Q6730"/>
  <sheetViews>
    <sheetView topLeftCell="O1" workbookViewId="0">
      <selection activeCell="E14" sqref="E14"/>
    </sheetView>
  </sheetViews>
  <sheetFormatPr defaultColWidth="8.7109375" defaultRowHeight="15" x14ac:dyDescent="0.25"/>
  <cols>
    <col min="1" max="1" width="8.7109375" style="50"/>
    <col min="2" max="2" width="18.42578125" style="50" customWidth="1"/>
    <col min="3" max="3" width="28.5703125" style="50" bestFit="1" customWidth="1"/>
    <col min="4" max="4" width="11.85546875" style="50" customWidth="1"/>
    <col min="5" max="5" width="43.28515625" style="50" customWidth="1"/>
    <col min="6" max="6" width="28.5703125" style="50" customWidth="1"/>
    <col min="7" max="7" width="27" style="50" customWidth="1"/>
    <col min="8" max="8" width="16" style="50" customWidth="1"/>
    <col min="9" max="9" width="16.7109375" style="50" customWidth="1"/>
    <col min="10" max="10" width="48.28515625" style="50" customWidth="1"/>
    <col min="11" max="11" width="40.85546875" style="50" customWidth="1"/>
    <col min="12" max="12" width="18" style="50" customWidth="1"/>
    <col min="13" max="13" width="38.85546875" style="50" customWidth="1"/>
    <col min="14" max="14" width="34.28515625" style="59" customWidth="1"/>
    <col min="15" max="15" width="54.140625" style="50" customWidth="1"/>
    <col min="16" max="16" width="42.140625" style="50" customWidth="1"/>
    <col min="17" max="17" width="33.5703125" style="50" customWidth="1"/>
    <col min="18" max="18" width="8.7109375" style="50"/>
    <col min="19" max="19" width="30.7109375" style="50" bestFit="1" customWidth="1"/>
    <col min="20" max="20" width="8.7109375" style="50"/>
    <col min="21" max="21" width="57.140625" style="50" bestFit="1" customWidth="1"/>
    <col min="22" max="22" width="26.42578125" style="50" bestFit="1" customWidth="1"/>
    <col min="23" max="23" width="48.140625" style="50" bestFit="1" customWidth="1"/>
    <col min="24" max="25" width="8.7109375" style="50"/>
    <col min="26" max="26" width="13.85546875" style="50" bestFit="1" customWidth="1"/>
    <col min="27" max="27" width="12.7109375" style="50" bestFit="1" customWidth="1"/>
    <col min="28" max="28" width="8.7109375" style="50"/>
    <col min="29" max="29" width="14.7109375" style="50" customWidth="1"/>
    <col min="30" max="30" width="12.5703125" style="50" bestFit="1" customWidth="1"/>
    <col min="31" max="31" width="53.42578125" style="50" bestFit="1" customWidth="1"/>
    <col min="32" max="16384" width="8.7109375" style="50"/>
  </cols>
  <sheetData>
    <row r="1" spans="1:17" s="49" customFormat="1" ht="48" customHeight="1" x14ac:dyDescent="0.25">
      <c r="A1" s="71" t="s">
        <v>17408</v>
      </c>
      <c r="B1" s="71" t="s">
        <v>17409</v>
      </c>
      <c r="C1" s="71" t="s">
        <v>17410</v>
      </c>
      <c r="D1" s="71" t="s">
        <v>69</v>
      </c>
      <c r="E1" s="71" t="s">
        <v>17411</v>
      </c>
      <c r="F1" s="71" t="s">
        <v>17412</v>
      </c>
      <c r="G1" s="71" t="s">
        <v>17413</v>
      </c>
      <c r="H1" s="71" t="s">
        <v>17414</v>
      </c>
      <c r="I1" s="71" t="s">
        <v>17415</v>
      </c>
      <c r="J1" s="71" t="s">
        <v>17416</v>
      </c>
      <c r="K1" s="71" t="s">
        <v>17417</v>
      </c>
      <c r="L1" s="71" t="s">
        <v>17418</v>
      </c>
      <c r="M1" s="71" t="s">
        <v>17419</v>
      </c>
      <c r="N1" s="72" t="s">
        <v>17420</v>
      </c>
      <c r="O1" s="71" t="s">
        <v>17421</v>
      </c>
      <c r="P1" s="73" t="s">
        <v>17422</v>
      </c>
      <c r="Q1" s="73" t="s">
        <v>17423</v>
      </c>
    </row>
    <row r="2" spans="1:17" s="49" customFormat="1" x14ac:dyDescent="0.25">
      <c r="A2" s="60"/>
      <c r="B2" s="60"/>
      <c r="C2" s="60"/>
      <c r="D2" s="60"/>
      <c r="E2" s="60"/>
      <c r="F2" s="60" t="s">
        <v>17424</v>
      </c>
      <c r="G2" s="60"/>
      <c r="H2" s="60"/>
      <c r="I2" s="60"/>
      <c r="J2" s="60"/>
      <c r="K2" s="60"/>
      <c r="L2" s="60"/>
      <c r="M2" s="60"/>
      <c r="N2" s="61"/>
      <c r="O2" s="60"/>
      <c r="P2" s="70"/>
      <c r="Q2" s="70"/>
    </row>
    <row r="3" spans="1:17" x14ac:dyDescent="0.25">
      <c r="A3" s="108" t="s">
        <v>17425</v>
      </c>
      <c r="B3" s="108" t="s">
        <v>17426</v>
      </c>
      <c r="C3" s="108" t="s">
        <v>17427</v>
      </c>
      <c r="D3" s="108" t="s">
        <v>8655</v>
      </c>
      <c r="E3" s="108" t="s">
        <v>8656</v>
      </c>
      <c r="F3" s="108" t="s">
        <v>8654</v>
      </c>
      <c r="G3" s="108" t="s">
        <v>8657</v>
      </c>
      <c r="H3" s="109">
        <v>20</v>
      </c>
      <c r="I3" s="109">
        <v>0</v>
      </c>
      <c r="J3" s="110">
        <v>71198</v>
      </c>
      <c r="K3" s="110">
        <v>0</v>
      </c>
      <c r="L3" s="109">
        <v>3559.9</v>
      </c>
      <c r="M3" s="108" t="s">
        <v>17428</v>
      </c>
      <c r="N3" s="110">
        <v>3376.5328</v>
      </c>
      <c r="O3" s="110">
        <v>290.9615</v>
      </c>
      <c r="P3" s="68">
        <f>J3-K3</f>
        <v>71198</v>
      </c>
      <c r="Q3" s="68">
        <f>P3/H3</f>
        <v>3559.9</v>
      </c>
    </row>
    <row r="4" spans="1:17" x14ac:dyDescent="0.25">
      <c r="A4" s="108" t="s">
        <v>17425</v>
      </c>
      <c r="B4" s="108" t="s">
        <v>17426</v>
      </c>
      <c r="C4" s="108" t="s">
        <v>17427</v>
      </c>
      <c r="D4" s="108" t="s">
        <v>8655</v>
      </c>
      <c r="E4" s="108" t="s">
        <v>8656</v>
      </c>
      <c r="F4" s="108" t="s">
        <v>8658</v>
      </c>
      <c r="G4" s="108" t="s">
        <v>8659</v>
      </c>
      <c r="H4" s="109">
        <v>16</v>
      </c>
      <c r="I4" s="109">
        <v>0</v>
      </c>
      <c r="J4" s="110">
        <v>59397</v>
      </c>
      <c r="K4" s="110">
        <v>0</v>
      </c>
      <c r="L4" s="109">
        <v>3712.31</v>
      </c>
      <c r="M4" s="108" t="s">
        <v>17428</v>
      </c>
      <c r="N4" s="110">
        <v>2816.8784999999998</v>
      </c>
      <c r="O4" s="110">
        <v>242.73509999999999</v>
      </c>
      <c r="P4" s="68">
        <f t="shared" ref="P4:P67" si="0">J4-K4</f>
        <v>59397</v>
      </c>
      <c r="Q4" s="68">
        <f t="shared" ref="Q4:Q67" si="1">P4/H4</f>
        <v>3712.3125</v>
      </c>
    </row>
    <row r="5" spans="1:17" x14ac:dyDescent="0.25">
      <c r="A5" s="108" t="s">
        <v>17425</v>
      </c>
      <c r="B5" s="108" t="s">
        <v>17426</v>
      </c>
      <c r="C5" s="108" t="s">
        <v>17427</v>
      </c>
      <c r="D5" s="108" t="s">
        <v>8655</v>
      </c>
      <c r="E5" s="108" t="s">
        <v>8656</v>
      </c>
      <c r="F5" s="108" t="s">
        <v>8660</v>
      </c>
      <c r="G5" s="108" t="s">
        <v>8661</v>
      </c>
      <c r="H5" s="109">
        <v>32</v>
      </c>
      <c r="I5" s="109">
        <v>0</v>
      </c>
      <c r="J5" s="110">
        <v>94888</v>
      </c>
      <c r="K5" s="110">
        <v>0</v>
      </c>
      <c r="L5" s="109">
        <v>2965.25</v>
      </c>
      <c r="M5" s="108" t="s">
        <v>17428</v>
      </c>
      <c r="N5" s="110">
        <v>4500.0016999999998</v>
      </c>
      <c r="O5" s="110">
        <v>387.77260000000001</v>
      </c>
      <c r="P5" s="68">
        <f t="shared" si="0"/>
        <v>94888</v>
      </c>
      <c r="Q5" s="68">
        <f t="shared" si="1"/>
        <v>2965.25</v>
      </c>
    </row>
    <row r="6" spans="1:17" x14ac:dyDescent="0.25">
      <c r="A6" s="108" t="s">
        <v>17425</v>
      </c>
      <c r="B6" s="108" t="s">
        <v>17426</v>
      </c>
      <c r="C6" s="108" t="s">
        <v>17427</v>
      </c>
      <c r="D6" s="108" t="s">
        <v>8655</v>
      </c>
      <c r="E6" s="108" t="s">
        <v>8656</v>
      </c>
      <c r="F6" s="108" t="s">
        <v>8662</v>
      </c>
      <c r="G6" s="108" t="s">
        <v>8663</v>
      </c>
      <c r="H6" s="109">
        <v>120</v>
      </c>
      <c r="I6" s="109">
        <v>0</v>
      </c>
      <c r="J6" s="110">
        <v>352853</v>
      </c>
      <c r="K6" s="110">
        <v>0</v>
      </c>
      <c r="L6" s="109">
        <v>2940.44</v>
      </c>
      <c r="M6" s="108" t="s">
        <v>17428</v>
      </c>
      <c r="N6" s="110">
        <v>16733.8413</v>
      </c>
      <c r="O6" s="110">
        <v>1441.9829999999999</v>
      </c>
      <c r="P6" s="68">
        <f t="shared" si="0"/>
        <v>352853</v>
      </c>
      <c r="Q6" s="68">
        <f t="shared" si="1"/>
        <v>2940.4416666666666</v>
      </c>
    </row>
    <row r="7" spans="1:17" x14ac:dyDescent="0.25">
      <c r="A7" s="108" t="s">
        <v>17425</v>
      </c>
      <c r="B7" s="108" t="s">
        <v>17426</v>
      </c>
      <c r="C7" s="108" t="s">
        <v>17427</v>
      </c>
      <c r="D7" s="108" t="s">
        <v>8655</v>
      </c>
      <c r="E7" s="108" t="s">
        <v>8656</v>
      </c>
      <c r="F7" s="108" t="s">
        <v>8664</v>
      </c>
      <c r="G7" s="108" t="s">
        <v>8665</v>
      </c>
      <c r="H7" s="109">
        <v>117</v>
      </c>
      <c r="I7" s="109">
        <v>0</v>
      </c>
      <c r="J7" s="110">
        <v>266731</v>
      </c>
      <c r="K7" s="110">
        <v>0</v>
      </c>
      <c r="L7" s="109">
        <v>2279.75</v>
      </c>
      <c r="M7" s="108" t="s">
        <v>17428</v>
      </c>
      <c r="N7" s="110">
        <v>12649.5898</v>
      </c>
      <c r="O7" s="110">
        <v>1090.0362</v>
      </c>
      <c r="P7" s="68">
        <f t="shared" si="0"/>
        <v>266731</v>
      </c>
      <c r="Q7" s="68">
        <f t="shared" si="1"/>
        <v>2279.7521367521367</v>
      </c>
    </row>
    <row r="8" spans="1:17" x14ac:dyDescent="0.25">
      <c r="A8" s="108" t="s">
        <v>17425</v>
      </c>
      <c r="B8" s="108" t="s">
        <v>17426</v>
      </c>
      <c r="C8" s="108" t="s">
        <v>17427</v>
      </c>
      <c r="D8" s="108" t="s">
        <v>8655</v>
      </c>
      <c r="E8" s="108" t="s">
        <v>8656</v>
      </c>
      <c r="F8" s="108" t="s">
        <v>8666</v>
      </c>
      <c r="G8" s="108" t="s">
        <v>8667</v>
      </c>
      <c r="H8" s="109">
        <v>33</v>
      </c>
      <c r="I8" s="109">
        <v>0</v>
      </c>
      <c r="J8" s="110">
        <v>70989</v>
      </c>
      <c r="K8" s="110">
        <v>0</v>
      </c>
      <c r="L8" s="109">
        <v>2151.1799999999998</v>
      </c>
      <c r="M8" s="108" t="s">
        <v>17428</v>
      </c>
      <c r="N8" s="110">
        <v>3366.6145999999999</v>
      </c>
      <c r="O8" s="110">
        <v>290.10680000000002</v>
      </c>
      <c r="P8" s="68">
        <f t="shared" si="0"/>
        <v>70989</v>
      </c>
      <c r="Q8" s="68">
        <f t="shared" si="1"/>
        <v>2151.181818181818</v>
      </c>
    </row>
    <row r="9" spans="1:17" x14ac:dyDescent="0.25">
      <c r="A9" s="108" t="s">
        <v>17425</v>
      </c>
      <c r="B9" s="108" t="s">
        <v>17426</v>
      </c>
      <c r="C9" s="108" t="s">
        <v>17427</v>
      </c>
      <c r="D9" s="108" t="s">
        <v>8655</v>
      </c>
      <c r="E9" s="108" t="s">
        <v>8656</v>
      </c>
      <c r="F9" s="108" t="s">
        <v>8668</v>
      </c>
      <c r="G9" s="108" t="s">
        <v>8669</v>
      </c>
      <c r="H9" s="109">
        <v>7</v>
      </c>
      <c r="I9" s="109">
        <v>0</v>
      </c>
      <c r="J9" s="110">
        <v>14058</v>
      </c>
      <c r="K9" s="110">
        <v>0</v>
      </c>
      <c r="L9" s="109">
        <v>2008.29</v>
      </c>
      <c r="M9" s="108" t="s">
        <v>17428</v>
      </c>
      <c r="N9" s="110">
        <v>666.72059999999999</v>
      </c>
      <c r="O9" s="110">
        <v>57.452399999999997</v>
      </c>
      <c r="P9" s="68">
        <f t="shared" si="0"/>
        <v>14058</v>
      </c>
      <c r="Q9" s="68">
        <f t="shared" si="1"/>
        <v>2008.2857142857142</v>
      </c>
    </row>
    <row r="10" spans="1:17" x14ac:dyDescent="0.25">
      <c r="A10" s="108" t="s">
        <v>17425</v>
      </c>
      <c r="B10" s="108" t="s">
        <v>17426</v>
      </c>
      <c r="C10" s="108" t="s">
        <v>17427</v>
      </c>
      <c r="D10" s="108" t="s">
        <v>8655</v>
      </c>
      <c r="E10" s="108" t="s">
        <v>8656</v>
      </c>
      <c r="F10" s="108" t="s">
        <v>8670</v>
      </c>
      <c r="G10" s="108" t="s">
        <v>8671</v>
      </c>
      <c r="H10" s="109">
        <v>40</v>
      </c>
      <c r="I10" s="109">
        <v>0</v>
      </c>
      <c r="J10" s="110">
        <v>77871</v>
      </c>
      <c r="K10" s="110">
        <v>0</v>
      </c>
      <c r="L10" s="109">
        <v>1946.78</v>
      </c>
      <c r="M10" s="108" t="s">
        <v>17428</v>
      </c>
      <c r="N10" s="110">
        <v>3693.0120999999999</v>
      </c>
      <c r="O10" s="110">
        <v>318.233</v>
      </c>
      <c r="P10" s="68">
        <f t="shared" si="0"/>
        <v>77871</v>
      </c>
      <c r="Q10" s="68">
        <f t="shared" si="1"/>
        <v>1946.7750000000001</v>
      </c>
    </row>
    <row r="11" spans="1:17" x14ac:dyDescent="0.25">
      <c r="A11" s="108" t="s">
        <v>17425</v>
      </c>
      <c r="B11" s="108" t="s">
        <v>17426</v>
      </c>
      <c r="C11" s="108" t="s">
        <v>17427</v>
      </c>
      <c r="D11" s="108" t="s">
        <v>8655</v>
      </c>
      <c r="E11" s="108" t="s">
        <v>8656</v>
      </c>
      <c r="F11" s="108" t="s">
        <v>8672</v>
      </c>
      <c r="G11" s="108" t="s">
        <v>8673</v>
      </c>
      <c r="H11" s="109">
        <v>178</v>
      </c>
      <c r="I11" s="109">
        <v>0</v>
      </c>
      <c r="J11" s="110">
        <v>630848</v>
      </c>
      <c r="K11" s="110">
        <v>0</v>
      </c>
      <c r="L11" s="109">
        <v>3544.09</v>
      </c>
      <c r="M11" s="108" t="s">
        <v>17428</v>
      </c>
      <c r="N11" s="110">
        <v>29917.622100000001</v>
      </c>
      <c r="O11" s="110">
        <v>2578.0513000000001</v>
      </c>
      <c r="P11" s="68">
        <f t="shared" si="0"/>
        <v>630848</v>
      </c>
      <c r="Q11" s="68">
        <f t="shared" si="1"/>
        <v>3544.0898876404494</v>
      </c>
    </row>
    <row r="12" spans="1:17" x14ac:dyDescent="0.25">
      <c r="A12" s="108" t="s">
        <v>17425</v>
      </c>
      <c r="B12" s="108" t="s">
        <v>17426</v>
      </c>
      <c r="C12" s="108" t="s">
        <v>17427</v>
      </c>
      <c r="D12" s="108" t="s">
        <v>8655</v>
      </c>
      <c r="E12" s="108" t="s">
        <v>8656</v>
      </c>
      <c r="F12" s="108" t="s">
        <v>8674</v>
      </c>
      <c r="G12" s="108" t="s">
        <v>8675</v>
      </c>
      <c r="H12" s="109">
        <v>188</v>
      </c>
      <c r="I12" s="109">
        <v>5</v>
      </c>
      <c r="J12" s="110">
        <v>686092</v>
      </c>
      <c r="K12" s="110">
        <v>17774</v>
      </c>
      <c r="L12" s="109">
        <v>3554.88</v>
      </c>
      <c r="M12" s="108" t="s">
        <v>17428</v>
      </c>
      <c r="N12" s="110">
        <v>32537.511699999999</v>
      </c>
      <c r="O12" s="110">
        <v>2803.8116</v>
      </c>
      <c r="P12" s="68">
        <f t="shared" si="0"/>
        <v>668318</v>
      </c>
      <c r="Q12" s="68">
        <f t="shared" si="1"/>
        <v>3554.8829787234044</v>
      </c>
    </row>
    <row r="13" spans="1:17" x14ac:dyDescent="0.25">
      <c r="A13" s="108" t="s">
        <v>17425</v>
      </c>
      <c r="B13" s="108" t="s">
        <v>17426</v>
      </c>
      <c r="C13" s="108" t="s">
        <v>17427</v>
      </c>
      <c r="D13" s="108" t="s">
        <v>8655</v>
      </c>
      <c r="E13" s="108" t="s">
        <v>8656</v>
      </c>
      <c r="F13" s="108" t="s">
        <v>8676</v>
      </c>
      <c r="G13" s="108" t="s">
        <v>8677</v>
      </c>
      <c r="H13" s="109">
        <v>165</v>
      </c>
      <c r="I13" s="109">
        <v>0</v>
      </c>
      <c r="J13" s="110">
        <v>405107</v>
      </c>
      <c r="K13" s="110">
        <v>0</v>
      </c>
      <c r="L13" s="109">
        <v>2455.19</v>
      </c>
      <c r="M13" s="108" t="s">
        <v>17428</v>
      </c>
      <c r="N13" s="110">
        <v>19211.952700000002</v>
      </c>
      <c r="O13" s="110">
        <v>1655.5260000000001</v>
      </c>
      <c r="P13" s="68">
        <f t="shared" si="0"/>
        <v>405107</v>
      </c>
      <c r="Q13" s="68">
        <f t="shared" si="1"/>
        <v>2455.1939393939392</v>
      </c>
    </row>
    <row r="14" spans="1:17" x14ac:dyDescent="0.25">
      <c r="A14" s="108" t="s">
        <v>17425</v>
      </c>
      <c r="B14" s="108" t="s">
        <v>17426</v>
      </c>
      <c r="C14" s="108" t="s">
        <v>17427</v>
      </c>
      <c r="D14" s="108" t="s">
        <v>8655</v>
      </c>
      <c r="E14" s="108" t="s">
        <v>8656</v>
      </c>
      <c r="F14" s="108" t="s">
        <v>8678</v>
      </c>
      <c r="G14" s="108" t="s">
        <v>8679</v>
      </c>
      <c r="H14" s="109">
        <v>207</v>
      </c>
      <c r="I14" s="109">
        <v>0</v>
      </c>
      <c r="J14" s="110">
        <v>525054</v>
      </c>
      <c r="K14" s="110">
        <v>0</v>
      </c>
      <c r="L14" s="109">
        <v>2536.4899999999998</v>
      </c>
      <c r="M14" s="108" t="s">
        <v>17428</v>
      </c>
      <c r="N14" s="110">
        <v>24900.363399999998</v>
      </c>
      <c r="O14" s="110">
        <v>2145.7058000000002</v>
      </c>
      <c r="P14" s="68">
        <f t="shared" si="0"/>
        <v>525054</v>
      </c>
      <c r="Q14" s="68">
        <f t="shared" si="1"/>
        <v>2536.4927536231885</v>
      </c>
    </row>
    <row r="15" spans="1:17" x14ac:dyDescent="0.25">
      <c r="A15" s="108" t="s">
        <v>17425</v>
      </c>
      <c r="B15" s="108" t="s">
        <v>17426</v>
      </c>
      <c r="C15" s="108" t="s">
        <v>17427</v>
      </c>
      <c r="D15" s="108" t="s">
        <v>8655</v>
      </c>
      <c r="E15" s="108" t="s">
        <v>8656</v>
      </c>
      <c r="F15" s="108" t="s">
        <v>8680</v>
      </c>
      <c r="G15" s="108" t="s">
        <v>8681</v>
      </c>
      <c r="H15" s="109">
        <v>73</v>
      </c>
      <c r="I15" s="109">
        <v>0</v>
      </c>
      <c r="J15" s="110">
        <v>224335</v>
      </c>
      <c r="K15" s="110">
        <v>0</v>
      </c>
      <c r="L15" s="109">
        <v>3073.08</v>
      </c>
      <c r="M15" s="108" t="s">
        <v>17428</v>
      </c>
      <c r="N15" s="110">
        <v>10638.9735</v>
      </c>
      <c r="O15" s="110">
        <v>916.77809999999999</v>
      </c>
      <c r="P15" s="68">
        <f t="shared" si="0"/>
        <v>224335</v>
      </c>
      <c r="Q15" s="68">
        <f t="shared" si="1"/>
        <v>3073.0821917808221</v>
      </c>
    </row>
    <row r="16" spans="1:17" x14ac:dyDescent="0.25">
      <c r="A16" s="108" t="s">
        <v>17425</v>
      </c>
      <c r="B16" s="108" t="s">
        <v>17426</v>
      </c>
      <c r="C16" s="108" t="s">
        <v>17427</v>
      </c>
      <c r="D16" s="108" t="s">
        <v>8655</v>
      </c>
      <c r="E16" s="108" t="s">
        <v>8656</v>
      </c>
      <c r="F16" s="108" t="s">
        <v>8682</v>
      </c>
      <c r="G16" s="108" t="s">
        <v>8683</v>
      </c>
      <c r="H16" s="109">
        <v>44</v>
      </c>
      <c r="I16" s="109">
        <v>0</v>
      </c>
      <c r="J16" s="110">
        <v>103763</v>
      </c>
      <c r="K16" s="110">
        <v>0</v>
      </c>
      <c r="L16" s="109">
        <v>2358.25</v>
      </c>
      <c r="M16" s="108" t="s">
        <v>17428</v>
      </c>
      <c r="N16" s="110">
        <v>4920.8909999999996</v>
      </c>
      <c r="O16" s="110">
        <v>424.04140000000001</v>
      </c>
      <c r="P16" s="68">
        <f t="shared" si="0"/>
        <v>103763</v>
      </c>
      <c r="Q16" s="68">
        <f t="shared" si="1"/>
        <v>2358.25</v>
      </c>
    </row>
    <row r="17" spans="1:17" x14ac:dyDescent="0.25">
      <c r="A17" s="108" t="s">
        <v>17429</v>
      </c>
      <c r="B17" s="108" t="s">
        <v>17430</v>
      </c>
      <c r="C17" s="108" t="s">
        <v>17431</v>
      </c>
      <c r="D17" s="108" t="s">
        <v>10825</v>
      </c>
      <c r="E17" s="108" t="s">
        <v>10826</v>
      </c>
      <c r="F17" s="108" t="s">
        <v>10824</v>
      </c>
      <c r="G17" s="108" t="s">
        <v>10827</v>
      </c>
      <c r="H17" s="109">
        <v>478</v>
      </c>
      <c r="I17" s="109">
        <v>0</v>
      </c>
      <c r="J17" s="110">
        <v>1680238</v>
      </c>
      <c r="K17" s="110">
        <v>0</v>
      </c>
      <c r="L17" s="109">
        <v>3515.14</v>
      </c>
      <c r="M17" s="108" t="s">
        <v>17432</v>
      </c>
      <c r="N17" s="110">
        <v>-22724.5334</v>
      </c>
      <c r="O17" s="110">
        <v>0</v>
      </c>
      <c r="P17" s="68">
        <f t="shared" si="0"/>
        <v>1680238</v>
      </c>
      <c r="Q17" s="68">
        <f t="shared" si="1"/>
        <v>3515.1422594142259</v>
      </c>
    </row>
    <row r="18" spans="1:17" x14ac:dyDescent="0.25">
      <c r="A18" s="108" t="s">
        <v>17429</v>
      </c>
      <c r="B18" s="108" t="s">
        <v>17430</v>
      </c>
      <c r="C18" s="108" t="s">
        <v>17431</v>
      </c>
      <c r="D18" s="108" t="s">
        <v>10825</v>
      </c>
      <c r="E18" s="108" t="s">
        <v>10826</v>
      </c>
      <c r="F18" s="108" t="s">
        <v>10828</v>
      </c>
      <c r="G18" s="108" t="s">
        <v>10829</v>
      </c>
      <c r="H18" s="109">
        <v>455</v>
      </c>
      <c r="I18" s="109">
        <v>0</v>
      </c>
      <c r="J18" s="110">
        <v>1552925</v>
      </c>
      <c r="K18" s="110">
        <v>0</v>
      </c>
      <c r="L18" s="109">
        <v>3413.02</v>
      </c>
      <c r="M18" s="108" t="s">
        <v>17432</v>
      </c>
      <c r="N18" s="110">
        <v>-21002.678</v>
      </c>
      <c r="O18" s="110">
        <v>0</v>
      </c>
      <c r="P18" s="68">
        <f t="shared" si="0"/>
        <v>1552925</v>
      </c>
      <c r="Q18" s="68">
        <f t="shared" si="1"/>
        <v>3413.0219780219782</v>
      </c>
    </row>
    <row r="19" spans="1:17" x14ac:dyDescent="0.25">
      <c r="A19" s="108" t="s">
        <v>17429</v>
      </c>
      <c r="B19" s="108" t="s">
        <v>17430</v>
      </c>
      <c r="C19" s="108" t="s">
        <v>17431</v>
      </c>
      <c r="D19" s="108" t="s">
        <v>10825</v>
      </c>
      <c r="E19" s="108" t="s">
        <v>10826</v>
      </c>
      <c r="F19" s="108" t="s">
        <v>10830</v>
      </c>
      <c r="G19" s="108" t="s">
        <v>10831</v>
      </c>
      <c r="H19" s="109">
        <v>500</v>
      </c>
      <c r="I19" s="109">
        <v>0</v>
      </c>
      <c r="J19" s="110">
        <v>1904344</v>
      </c>
      <c r="K19" s="110">
        <v>0</v>
      </c>
      <c r="L19" s="109">
        <v>3808.69</v>
      </c>
      <c r="M19" s="108" t="s">
        <v>17432</v>
      </c>
      <c r="N19" s="110">
        <v>-25755.478299999999</v>
      </c>
      <c r="O19" s="110">
        <v>0</v>
      </c>
      <c r="P19" s="68">
        <f t="shared" si="0"/>
        <v>1904344</v>
      </c>
      <c r="Q19" s="68">
        <f t="shared" si="1"/>
        <v>3808.6880000000001</v>
      </c>
    </row>
    <row r="20" spans="1:17" x14ac:dyDescent="0.25">
      <c r="A20" s="108" t="s">
        <v>17429</v>
      </c>
      <c r="B20" s="108" t="s">
        <v>17430</v>
      </c>
      <c r="C20" s="108" t="s">
        <v>17431</v>
      </c>
      <c r="D20" s="108" t="s">
        <v>10825</v>
      </c>
      <c r="E20" s="108" t="s">
        <v>10826</v>
      </c>
      <c r="F20" s="108" t="s">
        <v>17433</v>
      </c>
      <c r="G20" s="108" t="s">
        <v>17434</v>
      </c>
      <c r="H20" s="109">
        <v>280</v>
      </c>
      <c r="I20" s="109">
        <v>0</v>
      </c>
      <c r="J20" s="110">
        <v>1080121</v>
      </c>
      <c r="K20" s="110">
        <v>0</v>
      </c>
      <c r="L20" s="109">
        <v>3857.58</v>
      </c>
      <c r="M20" s="108" t="s">
        <v>17432</v>
      </c>
      <c r="N20" s="110">
        <v>-14608.1994</v>
      </c>
      <c r="O20" s="110">
        <v>0</v>
      </c>
      <c r="P20" s="68">
        <f t="shared" si="0"/>
        <v>1080121</v>
      </c>
      <c r="Q20" s="68">
        <f t="shared" si="1"/>
        <v>3857.5749999999998</v>
      </c>
    </row>
    <row r="21" spans="1:17" x14ac:dyDescent="0.25">
      <c r="A21" s="108" t="s">
        <v>17429</v>
      </c>
      <c r="B21" s="108" t="s">
        <v>17430</v>
      </c>
      <c r="C21" s="108" t="s">
        <v>17431</v>
      </c>
      <c r="D21" s="108" t="s">
        <v>10825</v>
      </c>
      <c r="E21" s="108" t="s">
        <v>10826</v>
      </c>
      <c r="F21" s="108" t="s">
        <v>10832</v>
      </c>
      <c r="G21" s="108" t="s">
        <v>10833</v>
      </c>
      <c r="H21" s="109">
        <v>456</v>
      </c>
      <c r="I21" s="109">
        <v>0</v>
      </c>
      <c r="J21" s="110">
        <v>1485112</v>
      </c>
      <c r="K21" s="110">
        <v>0</v>
      </c>
      <c r="L21" s="109">
        <v>3256.82</v>
      </c>
      <c r="M21" s="108" t="s">
        <v>17432</v>
      </c>
      <c r="N21" s="110">
        <v>-20085.529699999999</v>
      </c>
      <c r="O21" s="110">
        <v>0</v>
      </c>
      <c r="P21" s="68">
        <f t="shared" si="0"/>
        <v>1485112</v>
      </c>
      <c r="Q21" s="68">
        <f t="shared" si="1"/>
        <v>3256.8245614035086</v>
      </c>
    </row>
    <row r="22" spans="1:17" x14ac:dyDescent="0.25">
      <c r="A22" s="108" t="s">
        <v>17429</v>
      </c>
      <c r="B22" s="108" t="s">
        <v>17430</v>
      </c>
      <c r="C22" s="108" t="s">
        <v>17431</v>
      </c>
      <c r="D22" s="108" t="s">
        <v>10825</v>
      </c>
      <c r="E22" s="108" t="s">
        <v>10826</v>
      </c>
      <c r="F22" s="108" t="s">
        <v>10834</v>
      </c>
      <c r="G22" s="108" t="s">
        <v>10835</v>
      </c>
      <c r="H22" s="109">
        <v>226</v>
      </c>
      <c r="I22" s="109">
        <v>0</v>
      </c>
      <c r="J22" s="110">
        <v>958995</v>
      </c>
      <c r="K22" s="110">
        <v>0</v>
      </c>
      <c r="L22" s="109">
        <v>4243.34</v>
      </c>
      <c r="M22" s="108" t="s">
        <v>17432</v>
      </c>
      <c r="N22" s="110">
        <v>-12970.0164</v>
      </c>
      <c r="O22" s="110">
        <v>0</v>
      </c>
      <c r="P22" s="68">
        <f t="shared" si="0"/>
        <v>958995</v>
      </c>
      <c r="Q22" s="68">
        <f t="shared" si="1"/>
        <v>4243.3407079646022</v>
      </c>
    </row>
    <row r="23" spans="1:17" ht="30" x14ac:dyDescent="0.25">
      <c r="A23" s="108" t="s">
        <v>17429</v>
      </c>
      <c r="B23" s="108" t="s">
        <v>17430</v>
      </c>
      <c r="C23" s="108" t="s">
        <v>17431</v>
      </c>
      <c r="D23" s="108" t="s">
        <v>10825</v>
      </c>
      <c r="E23" s="108" t="s">
        <v>10826</v>
      </c>
      <c r="F23" s="108" t="s">
        <v>10836</v>
      </c>
      <c r="G23" s="108" t="s">
        <v>10837</v>
      </c>
      <c r="H23" s="109">
        <v>456</v>
      </c>
      <c r="I23" s="109">
        <v>0</v>
      </c>
      <c r="J23" s="110">
        <v>1741007</v>
      </c>
      <c r="K23" s="110">
        <v>0</v>
      </c>
      <c r="L23" s="109">
        <v>3818</v>
      </c>
      <c r="M23" s="108" t="s">
        <v>17432</v>
      </c>
      <c r="N23" s="110">
        <v>-23546.410599999999</v>
      </c>
      <c r="O23" s="110">
        <v>0</v>
      </c>
      <c r="P23" s="68">
        <f t="shared" si="0"/>
        <v>1741007</v>
      </c>
      <c r="Q23" s="68">
        <f t="shared" si="1"/>
        <v>3817.9978070175439</v>
      </c>
    </row>
    <row r="24" spans="1:17" x14ac:dyDescent="0.25">
      <c r="A24" s="108" t="s">
        <v>17429</v>
      </c>
      <c r="B24" s="108" t="s">
        <v>17430</v>
      </c>
      <c r="C24" s="108" t="s">
        <v>17431</v>
      </c>
      <c r="D24" s="108" t="s">
        <v>10825</v>
      </c>
      <c r="E24" s="108" t="s">
        <v>10826</v>
      </c>
      <c r="F24" s="108" t="s">
        <v>10838</v>
      </c>
      <c r="G24" s="108" t="s">
        <v>10839</v>
      </c>
      <c r="H24" s="109">
        <v>394</v>
      </c>
      <c r="I24" s="109">
        <v>0</v>
      </c>
      <c r="J24" s="110">
        <v>1568021</v>
      </c>
      <c r="K24" s="110">
        <v>0</v>
      </c>
      <c r="L24" s="109">
        <v>3979.75</v>
      </c>
      <c r="M24" s="108" t="s">
        <v>17432</v>
      </c>
      <c r="N24" s="110">
        <v>-21206.843799999999</v>
      </c>
      <c r="O24" s="110">
        <v>0</v>
      </c>
      <c r="P24" s="68">
        <f t="shared" si="0"/>
        <v>1568021</v>
      </c>
      <c r="Q24" s="68">
        <f t="shared" si="1"/>
        <v>3979.7487309644671</v>
      </c>
    </row>
    <row r="25" spans="1:17" x14ac:dyDescent="0.25">
      <c r="A25" s="108" t="s">
        <v>17429</v>
      </c>
      <c r="B25" s="108" t="s">
        <v>17430</v>
      </c>
      <c r="C25" s="108" t="s">
        <v>17431</v>
      </c>
      <c r="D25" s="108" t="s">
        <v>10825</v>
      </c>
      <c r="E25" s="108" t="s">
        <v>10826</v>
      </c>
      <c r="F25" s="108" t="s">
        <v>10840</v>
      </c>
      <c r="G25" s="108" t="s">
        <v>10841</v>
      </c>
      <c r="H25" s="109">
        <v>188</v>
      </c>
      <c r="I25" s="109">
        <v>0</v>
      </c>
      <c r="J25" s="110">
        <v>720688</v>
      </c>
      <c r="K25" s="110">
        <v>0</v>
      </c>
      <c r="L25" s="109">
        <v>3833.45</v>
      </c>
      <c r="M25" s="108" t="s">
        <v>17432</v>
      </c>
      <c r="N25" s="110">
        <v>-9747.0061999999998</v>
      </c>
      <c r="O25" s="110">
        <v>0</v>
      </c>
      <c r="P25" s="68">
        <f t="shared" si="0"/>
        <v>720688</v>
      </c>
      <c r="Q25" s="68">
        <f t="shared" si="1"/>
        <v>3833.4468085106382</v>
      </c>
    </row>
    <row r="26" spans="1:17" ht="30" x14ac:dyDescent="0.25">
      <c r="A26" s="108" t="s">
        <v>17429</v>
      </c>
      <c r="B26" s="108" t="s">
        <v>17430</v>
      </c>
      <c r="C26" s="108" t="s">
        <v>17431</v>
      </c>
      <c r="D26" s="108" t="s">
        <v>10825</v>
      </c>
      <c r="E26" s="108" t="s">
        <v>10826</v>
      </c>
      <c r="F26" s="108" t="s">
        <v>10842</v>
      </c>
      <c r="G26" s="108" t="s">
        <v>10843</v>
      </c>
      <c r="H26" s="109">
        <v>271</v>
      </c>
      <c r="I26" s="109">
        <v>0</v>
      </c>
      <c r="J26" s="110">
        <v>1110860</v>
      </c>
      <c r="K26" s="110">
        <v>0</v>
      </c>
      <c r="L26" s="109">
        <v>4099.1099999999997</v>
      </c>
      <c r="M26" s="108" t="s">
        <v>17432</v>
      </c>
      <c r="N26" s="110">
        <v>-15023.9306</v>
      </c>
      <c r="O26" s="110">
        <v>0</v>
      </c>
      <c r="P26" s="68">
        <f t="shared" si="0"/>
        <v>1110860</v>
      </c>
      <c r="Q26" s="68">
        <f t="shared" si="1"/>
        <v>4099.1143911439112</v>
      </c>
    </row>
    <row r="27" spans="1:17" x14ac:dyDescent="0.25">
      <c r="A27" s="108" t="s">
        <v>17429</v>
      </c>
      <c r="B27" s="108" t="s">
        <v>17430</v>
      </c>
      <c r="C27" s="108" t="s">
        <v>17431</v>
      </c>
      <c r="D27" s="108" t="s">
        <v>10825</v>
      </c>
      <c r="E27" s="108" t="s">
        <v>10826</v>
      </c>
      <c r="F27" s="108" t="s">
        <v>10844</v>
      </c>
      <c r="G27" s="108" t="s">
        <v>10845</v>
      </c>
      <c r="H27" s="109">
        <v>227</v>
      </c>
      <c r="I27" s="109">
        <v>0</v>
      </c>
      <c r="J27" s="110">
        <v>891230</v>
      </c>
      <c r="K27" s="110">
        <v>0</v>
      </c>
      <c r="L27" s="109">
        <v>3926.12</v>
      </c>
      <c r="M27" s="108" t="s">
        <v>17432</v>
      </c>
      <c r="N27" s="110">
        <v>-12053.523499999999</v>
      </c>
      <c r="O27" s="110">
        <v>0</v>
      </c>
      <c r="P27" s="68">
        <f t="shared" si="0"/>
        <v>891230</v>
      </c>
      <c r="Q27" s="68">
        <f t="shared" si="1"/>
        <v>3926.1233480176211</v>
      </c>
    </row>
    <row r="28" spans="1:17" x14ac:dyDescent="0.25">
      <c r="A28" s="108" t="s">
        <v>17429</v>
      </c>
      <c r="B28" s="108" t="s">
        <v>17430</v>
      </c>
      <c r="C28" s="108" t="s">
        <v>17431</v>
      </c>
      <c r="D28" s="108" t="s">
        <v>10825</v>
      </c>
      <c r="E28" s="108" t="s">
        <v>10826</v>
      </c>
      <c r="F28" s="108" t="s">
        <v>10846</v>
      </c>
      <c r="G28" s="108" t="s">
        <v>10847</v>
      </c>
      <c r="H28" s="109">
        <v>231</v>
      </c>
      <c r="I28" s="109">
        <v>0</v>
      </c>
      <c r="J28" s="110">
        <v>902029</v>
      </c>
      <c r="K28" s="110">
        <v>0</v>
      </c>
      <c r="L28" s="109">
        <v>3904.89</v>
      </c>
      <c r="M28" s="108" t="s">
        <v>17432</v>
      </c>
      <c r="N28" s="110">
        <v>-12199.5715</v>
      </c>
      <c r="O28" s="110">
        <v>0</v>
      </c>
      <c r="P28" s="68">
        <f t="shared" si="0"/>
        <v>902029</v>
      </c>
      <c r="Q28" s="68">
        <f t="shared" si="1"/>
        <v>3904.8874458874457</v>
      </c>
    </row>
    <row r="29" spans="1:17" x14ac:dyDescent="0.25">
      <c r="A29" s="108" t="s">
        <v>17429</v>
      </c>
      <c r="B29" s="108" t="s">
        <v>17430</v>
      </c>
      <c r="C29" s="108" t="s">
        <v>17431</v>
      </c>
      <c r="D29" s="108" t="s">
        <v>10825</v>
      </c>
      <c r="E29" s="108" t="s">
        <v>10826</v>
      </c>
      <c r="F29" s="108" t="s">
        <v>10848</v>
      </c>
      <c r="G29" s="108" t="s">
        <v>10849</v>
      </c>
      <c r="H29" s="109">
        <v>118</v>
      </c>
      <c r="I29" s="109">
        <v>0</v>
      </c>
      <c r="J29" s="110">
        <v>511895</v>
      </c>
      <c r="K29" s="110">
        <v>0</v>
      </c>
      <c r="L29" s="109">
        <v>4338.09</v>
      </c>
      <c r="M29" s="108" t="s">
        <v>17432</v>
      </c>
      <c r="N29" s="110">
        <v>-6923.1671999999999</v>
      </c>
      <c r="O29" s="110">
        <v>0</v>
      </c>
      <c r="P29" s="68">
        <f t="shared" si="0"/>
        <v>511895</v>
      </c>
      <c r="Q29" s="68">
        <f t="shared" si="1"/>
        <v>4338.093220338983</v>
      </c>
    </row>
    <row r="30" spans="1:17" x14ac:dyDescent="0.25">
      <c r="A30" s="108" t="s">
        <v>17429</v>
      </c>
      <c r="B30" s="108" t="s">
        <v>17430</v>
      </c>
      <c r="C30" s="108" t="s">
        <v>17431</v>
      </c>
      <c r="D30" s="108" t="s">
        <v>10825</v>
      </c>
      <c r="E30" s="108" t="s">
        <v>10826</v>
      </c>
      <c r="F30" s="108" t="s">
        <v>10850</v>
      </c>
      <c r="G30" s="108" t="s">
        <v>10851</v>
      </c>
      <c r="H30" s="109">
        <v>87</v>
      </c>
      <c r="I30" s="109">
        <v>0</v>
      </c>
      <c r="J30" s="110">
        <v>177753</v>
      </c>
      <c r="K30" s="110">
        <v>0</v>
      </c>
      <c r="L30" s="109">
        <v>2043.14</v>
      </c>
      <c r="M30" s="108" t="s">
        <v>17432</v>
      </c>
      <c r="N30" s="110">
        <v>-2404.04</v>
      </c>
      <c r="O30" s="110">
        <v>0</v>
      </c>
      <c r="P30" s="68">
        <f t="shared" si="0"/>
        <v>177753</v>
      </c>
      <c r="Q30" s="68">
        <f t="shared" si="1"/>
        <v>2043.1379310344828</v>
      </c>
    </row>
    <row r="31" spans="1:17" x14ac:dyDescent="0.25">
      <c r="A31" s="108" t="s">
        <v>17429</v>
      </c>
      <c r="B31" s="108" t="s">
        <v>17430</v>
      </c>
      <c r="C31" s="108" t="s">
        <v>17431</v>
      </c>
      <c r="D31" s="108" t="s">
        <v>10825</v>
      </c>
      <c r="E31" s="108" t="s">
        <v>10826</v>
      </c>
      <c r="F31" s="108" t="s">
        <v>10852</v>
      </c>
      <c r="G31" s="108" t="s">
        <v>10853</v>
      </c>
      <c r="H31" s="109">
        <v>85</v>
      </c>
      <c r="I31" s="109">
        <v>0</v>
      </c>
      <c r="J31" s="110">
        <v>175884</v>
      </c>
      <c r="K31" s="110">
        <v>0</v>
      </c>
      <c r="L31" s="109">
        <v>2069.2199999999998</v>
      </c>
      <c r="M31" s="108" t="s">
        <v>17432</v>
      </c>
      <c r="N31" s="110">
        <v>-2378.7528000000002</v>
      </c>
      <c r="O31" s="110">
        <v>0</v>
      </c>
      <c r="P31" s="68">
        <f t="shared" si="0"/>
        <v>175884</v>
      </c>
      <c r="Q31" s="68">
        <f t="shared" si="1"/>
        <v>2069.2235294117645</v>
      </c>
    </row>
    <row r="32" spans="1:17" x14ac:dyDescent="0.25">
      <c r="A32" s="108" t="s">
        <v>17429</v>
      </c>
      <c r="B32" s="108" t="s">
        <v>17430</v>
      </c>
      <c r="C32" s="108" t="s">
        <v>17431</v>
      </c>
      <c r="D32" s="108" t="s">
        <v>10825</v>
      </c>
      <c r="E32" s="108" t="s">
        <v>10826</v>
      </c>
      <c r="F32" s="108" t="s">
        <v>10854</v>
      </c>
      <c r="G32" s="108" t="s">
        <v>10855</v>
      </c>
      <c r="H32" s="109">
        <v>67</v>
      </c>
      <c r="I32" s="109">
        <v>0</v>
      </c>
      <c r="J32" s="110">
        <v>115224</v>
      </c>
      <c r="K32" s="110">
        <v>0</v>
      </c>
      <c r="L32" s="109">
        <v>1719.76</v>
      </c>
      <c r="M32" s="108" t="s">
        <v>17432</v>
      </c>
      <c r="N32" s="110">
        <v>-1558.3551</v>
      </c>
      <c r="O32" s="110">
        <v>0</v>
      </c>
      <c r="P32" s="68">
        <f t="shared" si="0"/>
        <v>115224</v>
      </c>
      <c r="Q32" s="68">
        <f t="shared" si="1"/>
        <v>1719.7611940298507</v>
      </c>
    </row>
    <row r="33" spans="1:17" ht="30" x14ac:dyDescent="0.25">
      <c r="A33" s="108" t="s">
        <v>17429</v>
      </c>
      <c r="B33" s="108" t="s">
        <v>17430</v>
      </c>
      <c r="C33" s="108" t="s">
        <v>17431</v>
      </c>
      <c r="D33" s="108" t="s">
        <v>10825</v>
      </c>
      <c r="E33" s="108" t="s">
        <v>10826</v>
      </c>
      <c r="F33" s="108" t="s">
        <v>10856</v>
      </c>
      <c r="G33" s="108" t="s">
        <v>10857</v>
      </c>
      <c r="H33" s="109">
        <v>56</v>
      </c>
      <c r="I33" s="109">
        <v>0</v>
      </c>
      <c r="J33" s="110">
        <v>118926</v>
      </c>
      <c r="K33" s="110">
        <v>0</v>
      </c>
      <c r="L33" s="109">
        <v>2123.6799999999998</v>
      </c>
      <c r="M33" s="108" t="s">
        <v>17432</v>
      </c>
      <c r="N33" s="110">
        <v>-1608.4205999999999</v>
      </c>
      <c r="O33" s="110">
        <v>0</v>
      </c>
      <c r="P33" s="68">
        <f t="shared" si="0"/>
        <v>118926</v>
      </c>
      <c r="Q33" s="68">
        <f t="shared" si="1"/>
        <v>2123.6785714285716</v>
      </c>
    </row>
    <row r="34" spans="1:17" x14ac:dyDescent="0.25">
      <c r="A34" s="108" t="s">
        <v>17429</v>
      </c>
      <c r="B34" s="108" t="s">
        <v>17430</v>
      </c>
      <c r="C34" s="108" t="s">
        <v>17431</v>
      </c>
      <c r="D34" s="108" t="s">
        <v>10825</v>
      </c>
      <c r="E34" s="108" t="s">
        <v>10826</v>
      </c>
      <c r="F34" s="108" t="s">
        <v>10858</v>
      </c>
      <c r="G34" s="108" t="s">
        <v>10859</v>
      </c>
      <c r="H34" s="109">
        <v>54</v>
      </c>
      <c r="I34" s="109">
        <v>0</v>
      </c>
      <c r="J34" s="110">
        <v>128500</v>
      </c>
      <c r="K34" s="110">
        <v>0</v>
      </c>
      <c r="L34" s="109">
        <v>2379.63</v>
      </c>
      <c r="M34" s="108" t="s">
        <v>17432</v>
      </c>
      <c r="N34" s="110">
        <v>-1737.9109000000001</v>
      </c>
      <c r="O34" s="110">
        <v>0</v>
      </c>
      <c r="P34" s="68">
        <f t="shared" si="0"/>
        <v>128500</v>
      </c>
      <c r="Q34" s="68">
        <f t="shared" si="1"/>
        <v>2379.6296296296296</v>
      </c>
    </row>
    <row r="35" spans="1:17" ht="30" x14ac:dyDescent="0.25">
      <c r="A35" s="108" t="s">
        <v>17429</v>
      </c>
      <c r="B35" s="108" t="s">
        <v>17430</v>
      </c>
      <c r="C35" s="108" t="s">
        <v>17431</v>
      </c>
      <c r="D35" s="108" t="s">
        <v>10825</v>
      </c>
      <c r="E35" s="108" t="s">
        <v>10826</v>
      </c>
      <c r="F35" s="108" t="s">
        <v>10860</v>
      </c>
      <c r="G35" s="108" t="s">
        <v>10861</v>
      </c>
      <c r="H35" s="109">
        <v>50</v>
      </c>
      <c r="I35" s="109">
        <v>0</v>
      </c>
      <c r="J35" s="110">
        <v>103392</v>
      </c>
      <c r="K35" s="110">
        <v>0</v>
      </c>
      <c r="L35" s="109">
        <v>2067.84</v>
      </c>
      <c r="M35" s="108" t="s">
        <v>17432</v>
      </c>
      <c r="N35" s="110">
        <v>-1398.3405</v>
      </c>
      <c r="O35" s="110">
        <v>0</v>
      </c>
      <c r="P35" s="68">
        <f t="shared" si="0"/>
        <v>103392</v>
      </c>
      <c r="Q35" s="68">
        <f t="shared" si="1"/>
        <v>2067.84</v>
      </c>
    </row>
    <row r="36" spans="1:17" x14ac:dyDescent="0.25">
      <c r="A36" s="108" t="s">
        <v>17429</v>
      </c>
      <c r="B36" s="108" t="s">
        <v>17430</v>
      </c>
      <c r="C36" s="108" t="s">
        <v>17431</v>
      </c>
      <c r="D36" s="108" t="s">
        <v>10825</v>
      </c>
      <c r="E36" s="108" t="s">
        <v>10826</v>
      </c>
      <c r="F36" s="108" t="s">
        <v>10862</v>
      </c>
      <c r="G36" s="108" t="s">
        <v>10863</v>
      </c>
      <c r="H36" s="109">
        <v>5</v>
      </c>
      <c r="I36" s="109">
        <v>0</v>
      </c>
      <c r="J36" s="110">
        <v>12920</v>
      </c>
      <c r="K36" s="110">
        <v>0</v>
      </c>
      <c r="L36" s="109">
        <v>2584</v>
      </c>
      <c r="M36" s="108" t="s">
        <v>17432</v>
      </c>
      <c r="N36" s="110">
        <v>-174.73699999999999</v>
      </c>
      <c r="O36" s="110">
        <v>0</v>
      </c>
      <c r="P36" s="68">
        <f t="shared" si="0"/>
        <v>12920</v>
      </c>
      <c r="Q36" s="68">
        <f t="shared" si="1"/>
        <v>2584</v>
      </c>
    </row>
    <row r="37" spans="1:17" x14ac:dyDescent="0.25">
      <c r="A37" s="108" t="s">
        <v>17429</v>
      </c>
      <c r="B37" s="108" t="s">
        <v>17430</v>
      </c>
      <c r="C37" s="108" t="s">
        <v>17431</v>
      </c>
      <c r="D37" s="108" t="s">
        <v>10825</v>
      </c>
      <c r="E37" s="108" t="s">
        <v>10826</v>
      </c>
      <c r="F37" s="108" t="s">
        <v>10864</v>
      </c>
      <c r="G37" s="108" t="s">
        <v>10865</v>
      </c>
      <c r="H37" s="109">
        <v>5</v>
      </c>
      <c r="I37" s="109">
        <v>0</v>
      </c>
      <c r="J37" s="110">
        <v>12998</v>
      </c>
      <c r="K37" s="110">
        <v>0</v>
      </c>
      <c r="L37" s="109">
        <v>2599.6</v>
      </c>
      <c r="M37" s="108" t="s">
        <v>17432</v>
      </c>
      <c r="N37" s="110">
        <v>-175.78880000000001</v>
      </c>
      <c r="O37" s="110">
        <v>0</v>
      </c>
      <c r="P37" s="68">
        <f t="shared" si="0"/>
        <v>12998</v>
      </c>
      <c r="Q37" s="68">
        <f t="shared" si="1"/>
        <v>2599.6</v>
      </c>
    </row>
    <row r="38" spans="1:17" x14ac:dyDescent="0.25">
      <c r="A38" s="108" t="s">
        <v>17429</v>
      </c>
      <c r="B38" s="108" t="s">
        <v>17430</v>
      </c>
      <c r="C38" s="108" t="s">
        <v>17431</v>
      </c>
      <c r="D38" s="108" t="s">
        <v>10825</v>
      </c>
      <c r="E38" s="108" t="s">
        <v>10826</v>
      </c>
      <c r="F38" s="108" t="s">
        <v>10866</v>
      </c>
      <c r="G38" s="108" t="s">
        <v>10867</v>
      </c>
      <c r="H38" s="109">
        <v>9</v>
      </c>
      <c r="I38" s="109">
        <v>0</v>
      </c>
      <c r="J38" s="110">
        <v>22922</v>
      </c>
      <c r="K38" s="110">
        <v>0</v>
      </c>
      <c r="L38" s="109">
        <v>2546.89</v>
      </c>
      <c r="M38" s="108" t="s">
        <v>17432</v>
      </c>
      <c r="N38" s="110">
        <v>-310.01240000000001</v>
      </c>
      <c r="O38" s="110">
        <v>0</v>
      </c>
      <c r="P38" s="68">
        <f t="shared" si="0"/>
        <v>22922</v>
      </c>
      <c r="Q38" s="68">
        <f t="shared" si="1"/>
        <v>2546.8888888888887</v>
      </c>
    </row>
    <row r="39" spans="1:17" x14ac:dyDescent="0.25">
      <c r="A39" s="108" t="s">
        <v>17429</v>
      </c>
      <c r="B39" s="108" t="s">
        <v>17430</v>
      </c>
      <c r="C39" s="108" t="s">
        <v>17431</v>
      </c>
      <c r="D39" s="108" t="s">
        <v>10825</v>
      </c>
      <c r="E39" s="108" t="s">
        <v>10826</v>
      </c>
      <c r="F39" s="108" t="s">
        <v>10868</v>
      </c>
      <c r="G39" s="108" t="s">
        <v>10869</v>
      </c>
      <c r="H39" s="109">
        <v>6</v>
      </c>
      <c r="I39" s="109">
        <v>0</v>
      </c>
      <c r="J39" s="110">
        <v>15286</v>
      </c>
      <c r="K39" s="110">
        <v>0</v>
      </c>
      <c r="L39" s="109">
        <v>2547.67</v>
      </c>
      <c r="M39" s="108" t="s">
        <v>17432</v>
      </c>
      <c r="N39" s="110">
        <v>-206.73670000000001</v>
      </c>
      <c r="O39" s="110">
        <v>0</v>
      </c>
      <c r="P39" s="68">
        <f t="shared" si="0"/>
        <v>15286</v>
      </c>
      <c r="Q39" s="68">
        <f t="shared" si="1"/>
        <v>2547.6666666666665</v>
      </c>
    </row>
    <row r="40" spans="1:17" x14ac:dyDescent="0.25">
      <c r="A40" s="108" t="s">
        <v>17429</v>
      </c>
      <c r="B40" s="108" t="s">
        <v>17430</v>
      </c>
      <c r="C40" s="108" t="s">
        <v>17431</v>
      </c>
      <c r="D40" s="108" t="s">
        <v>10825</v>
      </c>
      <c r="E40" s="108" t="s">
        <v>10826</v>
      </c>
      <c r="F40" s="108" t="s">
        <v>10870</v>
      </c>
      <c r="G40" s="108" t="s">
        <v>10871</v>
      </c>
      <c r="H40" s="109">
        <v>6</v>
      </c>
      <c r="I40" s="109">
        <v>0</v>
      </c>
      <c r="J40" s="110">
        <v>15290</v>
      </c>
      <c r="K40" s="110">
        <v>0</v>
      </c>
      <c r="L40" s="109">
        <v>2548.33</v>
      </c>
      <c r="M40" s="108" t="s">
        <v>17432</v>
      </c>
      <c r="N40" s="110">
        <v>-206.79159999999999</v>
      </c>
      <c r="O40" s="110">
        <v>0</v>
      </c>
      <c r="P40" s="68">
        <f t="shared" si="0"/>
        <v>15290</v>
      </c>
      <c r="Q40" s="68">
        <f t="shared" si="1"/>
        <v>2548.3333333333335</v>
      </c>
    </row>
    <row r="41" spans="1:17" x14ac:dyDescent="0.25">
      <c r="A41" s="108" t="s">
        <v>17429</v>
      </c>
      <c r="B41" s="108" t="s">
        <v>17430</v>
      </c>
      <c r="C41" s="108" t="s">
        <v>17431</v>
      </c>
      <c r="D41" s="108" t="s">
        <v>10873</v>
      </c>
      <c r="E41" s="108" t="s">
        <v>10874</v>
      </c>
      <c r="F41" s="108" t="s">
        <v>10872</v>
      </c>
      <c r="G41" s="108" t="s">
        <v>10875</v>
      </c>
      <c r="H41" s="109">
        <v>95</v>
      </c>
      <c r="I41" s="109">
        <v>0</v>
      </c>
      <c r="J41" s="110">
        <v>305026</v>
      </c>
      <c r="K41" s="110">
        <v>0</v>
      </c>
      <c r="L41" s="109">
        <v>3210.8</v>
      </c>
      <c r="M41" s="108" t="s">
        <v>17432</v>
      </c>
      <c r="N41" s="110">
        <v>-4125.3572000000004</v>
      </c>
      <c r="O41" s="110">
        <v>0</v>
      </c>
      <c r="P41" s="68">
        <f t="shared" si="0"/>
        <v>305026</v>
      </c>
      <c r="Q41" s="68">
        <f t="shared" si="1"/>
        <v>3210.8</v>
      </c>
    </row>
    <row r="42" spans="1:17" x14ac:dyDescent="0.25">
      <c r="A42" s="108" t="s">
        <v>17429</v>
      </c>
      <c r="B42" s="108" t="s">
        <v>17430</v>
      </c>
      <c r="C42" s="108" t="s">
        <v>17431</v>
      </c>
      <c r="D42" s="108" t="s">
        <v>10873</v>
      </c>
      <c r="E42" s="108" t="s">
        <v>10874</v>
      </c>
      <c r="F42" s="108" t="s">
        <v>10876</v>
      </c>
      <c r="G42" s="108" t="s">
        <v>10877</v>
      </c>
      <c r="H42" s="109">
        <v>247</v>
      </c>
      <c r="I42" s="109">
        <v>0</v>
      </c>
      <c r="J42" s="110">
        <v>787387</v>
      </c>
      <c r="K42" s="110">
        <v>0</v>
      </c>
      <c r="L42" s="109">
        <v>3187.8</v>
      </c>
      <c r="M42" s="108" t="s">
        <v>17432</v>
      </c>
      <c r="N42" s="110">
        <v>-10649.0872</v>
      </c>
      <c r="O42" s="110">
        <v>0</v>
      </c>
      <c r="P42" s="68">
        <f t="shared" si="0"/>
        <v>787387</v>
      </c>
      <c r="Q42" s="68">
        <f t="shared" si="1"/>
        <v>3187.8016194331985</v>
      </c>
    </row>
    <row r="43" spans="1:17" x14ac:dyDescent="0.25">
      <c r="A43" s="108" t="s">
        <v>17429</v>
      </c>
      <c r="B43" s="108" t="s">
        <v>17430</v>
      </c>
      <c r="C43" s="108" t="s">
        <v>17431</v>
      </c>
      <c r="D43" s="108" t="s">
        <v>10873</v>
      </c>
      <c r="E43" s="108" t="s">
        <v>10874</v>
      </c>
      <c r="F43" s="108" t="s">
        <v>10878</v>
      </c>
      <c r="G43" s="108" t="s">
        <v>10879</v>
      </c>
      <c r="H43" s="109">
        <v>796</v>
      </c>
      <c r="I43" s="109">
        <v>0</v>
      </c>
      <c r="J43" s="110">
        <v>2754116</v>
      </c>
      <c r="K43" s="110">
        <v>0</v>
      </c>
      <c r="L43" s="109">
        <v>3459.94</v>
      </c>
      <c r="M43" s="108" t="s">
        <v>17432</v>
      </c>
      <c r="N43" s="110">
        <v>-37248.292200000004</v>
      </c>
      <c r="O43" s="110">
        <v>0</v>
      </c>
      <c r="P43" s="68">
        <f t="shared" si="0"/>
        <v>2754116</v>
      </c>
      <c r="Q43" s="68">
        <f t="shared" si="1"/>
        <v>3459.9447236180904</v>
      </c>
    </row>
    <row r="44" spans="1:17" x14ac:dyDescent="0.25">
      <c r="A44" s="108" t="s">
        <v>17429</v>
      </c>
      <c r="B44" s="108" t="s">
        <v>17430</v>
      </c>
      <c r="C44" s="108" t="s">
        <v>17431</v>
      </c>
      <c r="D44" s="108" t="s">
        <v>10873</v>
      </c>
      <c r="E44" s="108" t="s">
        <v>10874</v>
      </c>
      <c r="F44" s="108" t="s">
        <v>10880</v>
      </c>
      <c r="G44" s="108" t="s">
        <v>10881</v>
      </c>
      <c r="H44" s="109">
        <v>199</v>
      </c>
      <c r="I44" s="109">
        <v>0</v>
      </c>
      <c r="J44" s="110">
        <v>670907</v>
      </c>
      <c r="K44" s="110">
        <v>0</v>
      </c>
      <c r="L44" s="109">
        <v>3371.39</v>
      </c>
      <c r="M44" s="108" t="s">
        <v>17432</v>
      </c>
      <c r="N44" s="110">
        <v>-9073.7409000000007</v>
      </c>
      <c r="O44" s="110">
        <v>0</v>
      </c>
      <c r="P44" s="68">
        <f t="shared" si="0"/>
        <v>670907</v>
      </c>
      <c r="Q44" s="68">
        <f t="shared" si="1"/>
        <v>3371.3919597989948</v>
      </c>
    </row>
    <row r="45" spans="1:17" x14ac:dyDescent="0.25">
      <c r="A45" s="108" t="s">
        <v>17429</v>
      </c>
      <c r="B45" s="108" t="s">
        <v>17430</v>
      </c>
      <c r="C45" s="108" t="s">
        <v>17431</v>
      </c>
      <c r="D45" s="108" t="s">
        <v>10873</v>
      </c>
      <c r="E45" s="108" t="s">
        <v>10874</v>
      </c>
      <c r="F45" s="108" t="s">
        <v>10882</v>
      </c>
      <c r="G45" s="108" t="s">
        <v>10883</v>
      </c>
      <c r="H45" s="109">
        <v>450</v>
      </c>
      <c r="I45" s="109">
        <v>0</v>
      </c>
      <c r="J45" s="110">
        <v>1603091</v>
      </c>
      <c r="K45" s="110">
        <v>0</v>
      </c>
      <c r="L45" s="109">
        <v>3562.42</v>
      </c>
      <c r="M45" s="108" t="s">
        <v>17432</v>
      </c>
      <c r="N45" s="110">
        <v>-21681.150900000001</v>
      </c>
      <c r="O45" s="110">
        <v>0</v>
      </c>
      <c r="P45" s="68">
        <f t="shared" si="0"/>
        <v>1603091</v>
      </c>
      <c r="Q45" s="68">
        <f t="shared" si="1"/>
        <v>3562.4244444444444</v>
      </c>
    </row>
    <row r="46" spans="1:17" x14ac:dyDescent="0.25">
      <c r="A46" s="108" t="s">
        <v>17429</v>
      </c>
      <c r="B46" s="108" t="s">
        <v>17430</v>
      </c>
      <c r="C46" s="108" t="s">
        <v>17431</v>
      </c>
      <c r="D46" s="108" t="s">
        <v>10873</v>
      </c>
      <c r="E46" s="108" t="s">
        <v>10874</v>
      </c>
      <c r="F46" s="108" t="s">
        <v>10884</v>
      </c>
      <c r="G46" s="108" t="s">
        <v>10885</v>
      </c>
      <c r="H46" s="109">
        <v>465</v>
      </c>
      <c r="I46" s="109">
        <v>0</v>
      </c>
      <c r="J46" s="110">
        <v>1372678</v>
      </c>
      <c r="K46" s="110">
        <v>0</v>
      </c>
      <c r="L46" s="109">
        <v>2952</v>
      </c>
      <c r="M46" s="108" t="s">
        <v>17432</v>
      </c>
      <c r="N46" s="110">
        <v>-18564.907999999999</v>
      </c>
      <c r="O46" s="110">
        <v>0</v>
      </c>
      <c r="P46" s="68">
        <f t="shared" si="0"/>
        <v>1372678</v>
      </c>
      <c r="Q46" s="68">
        <f t="shared" si="1"/>
        <v>2951.9956989247312</v>
      </c>
    </row>
    <row r="47" spans="1:17" x14ac:dyDescent="0.25">
      <c r="A47" s="108" t="s">
        <v>17429</v>
      </c>
      <c r="B47" s="108" t="s">
        <v>17430</v>
      </c>
      <c r="C47" s="108" t="s">
        <v>17431</v>
      </c>
      <c r="D47" s="108" t="s">
        <v>10873</v>
      </c>
      <c r="E47" s="108" t="s">
        <v>10874</v>
      </c>
      <c r="F47" s="108" t="s">
        <v>10886</v>
      </c>
      <c r="G47" s="108" t="s">
        <v>10887</v>
      </c>
      <c r="H47" s="109">
        <v>94</v>
      </c>
      <c r="I47" s="109">
        <v>0</v>
      </c>
      <c r="J47" s="110">
        <v>300584</v>
      </c>
      <c r="K47" s="110">
        <v>0</v>
      </c>
      <c r="L47" s="109">
        <v>3197.7</v>
      </c>
      <c r="M47" s="108" t="s">
        <v>17432</v>
      </c>
      <c r="N47" s="110">
        <v>-4065.2725999999998</v>
      </c>
      <c r="O47" s="110">
        <v>0</v>
      </c>
      <c r="P47" s="68">
        <f t="shared" si="0"/>
        <v>300584</v>
      </c>
      <c r="Q47" s="68">
        <f t="shared" si="1"/>
        <v>3197.7021276595747</v>
      </c>
    </row>
    <row r="48" spans="1:17" x14ac:dyDescent="0.25">
      <c r="A48" s="108" t="s">
        <v>17429</v>
      </c>
      <c r="B48" s="108" t="s">
        <v>17430</v>
      </c>
      <c r="C48" s="108" t="s">
        <v>17431</v>
      </c>
      <c r="D48" s="108" t="s">
        <v>10873</v>
      </c>
      <c r="E48" s="108" t="s">
        <v>10874</v>
      </c>
      <c r="F48" s="108" t="s">
        <v>17435</v>
      </c>
      <c r="G48" s="108" t="s">
        <v>17436</v>
      </c>
      <c r="H48" s="109">
        <v>0</v>
      </c>
      <c r="I48" s="109">
        <v>122</v>
      </c>
      <c r="J48" s="110">
        <v>387479</v>
      </c>
      <c r="K48" s="110">
        <v>387479</v>
      </c>
      <c r="L48" s="109">
        <v>3176.06</v>
      </c>
      <c r="M48" s="108" t="s">
        <v>17432</v>
      </c>
      <c r="N48" s="110">
        <v>-5240.4947000000002</v>
      </c>
      <c r="O48" s="110">
        <v>0</v>
      </c>
      <c r="P48" s="68">
        <f t="shared" si="0"/>
        <v>0</v>
      </c>
      <c r="Q48" s="68" t="e">
        <f t="shared" si="1"/>
        <v>#DIV/0!</v>
      </c>
    </row>
    <row r="49" spans="1:17" ht="30" x14ac:dyDescent="0.25">
      <c r="A49" s="108" t="s">
        <v>17429</v>
      </c>
      <c r="B49" s="108" t="s">
        <v>17430</v>
      </c>
      <c r="C49" s="108" t="s">
        <v>17431</v>
      </c>
      <c r="D49" s="108" t="s">
        <v>10873</v>
      </c>
      <c r="E49" s="108" t="s">
        <v>10874</v>
      </c>
      <c r="F49" s="108" t="s">
        <v>10888</v>
      </c>
      <c r="G49" s="108" t="s">
        <v>10889</v>
      </c>
      <c r="H49" s="109">
        <v>57</v>
      </c>
      <c r="I49" s="109">
        <v>0</v>
      </c>
      <c r="J49" s="110">
        <v>100799</v>
      </c>
      <c r="K49" s="110">
        <v>0</v>
      </c>
      <c r="L49" s="109">
        <v>1768.4</v>
      </c>
      <c r="M49" s="108" t="s">
        <v>17432</v>
      </c>
      <c r="N49" s="110">
        <v>-1363.2693999999999</v>
      </c>
      <c r="O49" s="110">
        <v>0</v>
      </c>
      <c r="P49" s="68">
        <f t="shared" si="0"/>
        <v>100799</v>
      </c>
      <c r="Q49" s="68">
        <f t="shared" si="1"/>
        <v>1768.4035087719299</v>
      </c>
    </row>
    <row r="50" spans="1:17" x14ac:dyDescent="0.25">
      <c r="A50" s="108" t="s">
        <v>17429</v>
      </c>
      <c r="B50" s="108" t="s">
        <v>17430</v>
      </c>
      <c r="C50" s="108" t="s">
        <v>17431</v>
      </c>
      <c r="D50" s="108" t="s">
        <v>10873</v>
      </c>
      <c r="E50" s="108" t="s">
        <v>10874</v>
      </c>
      <c r="F50" s="108" t="s">
        <v>10890</v>
      </c>
      <c r="G50" s="108" t="s">
        <v>10891</v>
      </c>
      <c r="H50" s="109">
        <v>48</v>
      </c>
      <c r="I50" s="109">
        <v>0</v>
      </c>
      <c r="J50" s="110">
        <v>116436</v>
      </c>
      <c r="K50" s="110">
        <v>0</v>
      </c>
      <c r="L50" s="109">
        <v>2425.75</v>
      </c>
      <c r="M50" s="108" t="s">
        <v>17432</v>
      </c>
      <c r="N50" s="110">
        <v>-1574.7545</v>
      </c>
      <c r="O50" s="110">
        <v>0</v>
      </c>
      <c r="P50" s="68">
        <f t="shared" si="0"/>
        <v>116436</v>
      </c>
      <c r="Q50" s="68">
        <f t="shared" si="1"/>
        <v>2425.75</v>
      </c>
    </row>
    <row r="51" spans="1:17" x14ac:dyDescent="0.25">
      <c r="A51" s="108" t="s">
        <v>17429</v>
      </c>
      <c r="B51" s="108" t="s">
        <v>17430</v>
      </c>
      <c r="C51" s="108" t="s">
        <v>17431</v>
      </c>
      <c r="D51" s="108" t="s">
        <v>10873</v>
      </c>
      <c r="E51" s="108" t="s">
        <v>10874</v>
      </c>
      <c r="F51" s="108" t="s">
        <v>10892</v>
      </c>
      <c r="G51" s="108" t="s">
        <v>10893</v>
      </c>
      <c r="H51" s="109">
        <v>87</v>
      </c>
      <c r="I51" s="109">
        <v>0</v>
      </c>
      <c r="J51" s="110">
        <v>191287</v>
      </c>
      <c r="K51" s="110">
        <v>0</v>
      </c>
      <c r="L51" s="109">
        <v>2198.6999999999998</v>
      </c>
      <c r="M51" s="108" t="s">
        <v>17432</v>
      </c>
      <c r="N51" s="110">
        <v>-2587.0772000000002</v>
      </c>
      <c r="O51" s="110">
        <v>0</v>
      </c>
      <c r="P51" s="68">
        <f t="shared" si="0"/>
        <v>191287</v>
      </c>
      <c r="Q51" s="68">
        <f t="shared" si="1"/>
        <v>2198.7011494252874</v>
      </c>
    </row>
    <row r="52" spans="1:17" x14ac:dyDescent="0.25">
      <c r="A52" s="108" t="s">
        <v>17429</v>
      </c>
      <c r="B52" s="108" t="s">
        <v>17430</v>
      </c>
      <c r="C52" s="108" t="s">
        <v>17431</v>
      </c>
      <c r="D52" s="108" t="s">
        <v>10895</v>
      </c>
      <c r="E52" s="108" t="s">
        <v>10896</v>
      </c>
      <c r="F52" s="108" t="s">
        <v>10894</v>
      </c>
      <c r="G52" s="108" t="s">
        <v>10897</v>
      </c>
      <c r="H52" s="109">
        <v>264</v>
      </c>
      <c r="I52" s="109">
        <v>0</v>
      </c>
      <c r="J52" s="110">
        <v>812033</v>
      </c>
      <c r="K52" s="110">
        <v>0</v>
      </c>
      <c r="L52" s="109">
        <v>3075.88</v>
      </c>
      <c r="M52" s="108" t="s">
        <v>17432</v>
      </c>
      <c r="N52" s="110">
        <v>-10982.4097</v>
      </c>
      <c r="O52" s="110">
        <v>0</v>
      </c>
      <c r="P52" s="68">
        <f t="shared" si="0"/>
        <v>812033</v>
      </c>
      <c r="Q52" s="68">
        <f t="shared" si="1"/>
        <v>3075.882575757576</v>
      </c>
    </row>
    <row r="53" spans="1:17" x14ac:dyDescent="0.25">
      <c r="A53" s="108" t="s">
        <v>17429</v>
      </c>
      <c r="B53" s="108" t="s">
        <v>17430</v>
      </c>
      <c r="C53" s="108" t="s">
        <v>17431</v>
      </c>
      <c r="D53" s="108" t="s">
        <v>10895</v>
      </c>
      <c r="E53" s="108" t="s">
        <v>10896</v>
      </c>
      <c r="F53" s="108" t="s">
        <v>10898</v>
      </c>
      <c r="G53" s="108" t="s">
        <v>10899</v>
      </c>
      <c r="H53" s="109">
        <v>123</v>
      </c>
      <c r="I53" s="109">
        <v>4</v>
      </c>
      <c r="J53" s="110">
        <v>416250</v>
      </c>
      <c r="K53" s="110">
        <v>13110</v>
      </c>
      <c r="L53" s="109">
        <v>3277.56</v>
      </c>
      <c r="M53" s="108" t="s">
        <v>17432</v>
      </c>
      <c r="N53" s="110">
        <v>-5629.6145999999999</v>
      </c>
      <c r="O53" s="110">
        <v>0</v>
      </c>
      <c r="P53" s="68">
        <f t="shared" si="0"/>
        <v>403140</v>
      </c>
      <c r="Q53" s="68">
        <f t="shared" si="1"/>
        <v>3277.560975609756</v>
      </c>
    </row>
    <row r="54" spans="1:17" x14ac:dyDescent="0.25">
      <c r="A54" s="108" t="s">
        <v>17429</v>
      </c>
      <c r="B54" s="108" t="s">
        <v>17430</v>
      </c>
      <c r="C54" s="108" t="s">
        <v>17431</v>
      </c>
      <c r="D54" s="108" t="s">
        <v>10895</v>
      </c>
      <c r="E54" s="108" t="s">
        <v>10896</v>
      </c>
      <c r="F54" s="108" t="s">
        <v>10900</v>
      </c>
      <c r="G54" s="108" t="s">
        <v>10901</v>
      </c>
      <c r="H54" s="109">
        <v>195</v>
      </c>
      <c r="I54" s="109">
        <v>0</v>
      </c>
      <c r="J54" s="110">
        <v>627513</v>
      </c>
      <c r="K54" s="110">
        <v>0</v>
      </c>
      <c r="L54" s="109">
        <v>3218.02</v>
      </c>
      <c r="M54" s="108" t="s">
        <v>17432</v>
      </c>
      <c r="N54" s="110">
        <v>-8486.8523000000005</v>
      </c>
      <c r="O54" s="110">
        <v>0</v>
      </c>
      <c r="P54" s="68">
        <f t="shared" si="0"/>
        <v>627513</v>
      </c>
      <c r="Q54" s="68">
        <f t="shared" si="1"/>
        <v>3218.0153846153844</v>
      </c>
    </row>
    <row r="55" spans="1:17" x14ac:dyDescent="0.25">
      <c r="A55" s="108" t="s">
        <v>17429</v>
      </c>
      <c r="B55" s="108" t="s">
        <v>17430</v>
      </c>
      <c r="C55" s="108" t="s">
        <v>17431</v>
      </c>
      <c r="D55" s="108" t="s">
        <v>10903</v>
      </c>
      <c r="E55" s="108" t="s">
        <v>10904</v>
      </c>
      <c r="F55" s="108" t="s">
        <v>10902</v>
      </c>
      <c r="G55" s="108" t="s">
        <v>5800</v>
      </c>
      <c r="H55" s="109">
        <v>202</v>
      </c>
      <c r="I55" s="109">
        <v>0</v>
      </c>
      <c r="J55" s="110">
        <v>591466</v>
      </c>
      <c r="K55" s="110">
        <v>0</v>
      </c>
      <c r="L55" s="109">
        <v>2928.05</v>
      </c>
      <c r="M55" s="108" t="s">
        <v>17432</v>
      </c>
      <c r="N55" s="110">
        <v>-7999.3404</v>
      </c>
      <c r="O55" s="110">
        <v>0</v>
      </c>
      <c r="P55" s="68">
        <f t="shared" si="0"/>
        <v>591466</v>
      </c>
      <c r="Q55" s="68">
        <f t="shared" si="1"/>
        <v>2928.0495049504952</v>
      </c>
    </row>
    <row r="56" spans="1:17" x14ac:dyDescent="0.25">
      <c r="A56" s="108" t="s">
        <v>17429</v>
      </c>
      <c r="B56" s="108" t="s">
        <v>17430</v>
      </c>
      <c r="C56" s="108" t="s">
        <v>17431</v>
      </c>
      <c r="D56" s="108" t="s">
        <v>10903</v>
      </c>
      <c r="E56" s="108" t="s">
        <v>10904</v>
      </c>
      <c r="F56" s="108" t="s">
        <v>10905</v>
      </c>
      <c r="G56" s="108" t="s">
        <v>10906</v>
      </c>
      <c r="H56" s="109">
        <v>216</v>
      </c>
      <c r="I56" s="109">
        <v>0</v>
      </c>
      <c r="J56" s="110">
        <v>620680</v>
      </c>
      <c r="K56" s="110">
        <v>0</v>
      </c>
      <c r="L56" s="109">
        <v>2873.52</v>
      </c>
      <c r="M56" s="108" t="s">
        <v>17432</v>
      </c>
      <c r="N56" s="110">
        <v>-8394.4423999999999</v>
      </c>
      <c r="O56" s="110">
        <v>0</v>
      </c>
      <c r="P56" s="68">
        <f t="shared" si="0"/>
        <v>620680</v>
      </c>
      <c r="Q56" s="68">
        <f t="shared" si="1"/>
        <v>2873.5185185185187</v>
      </c>
    </row>
    <row r="57" spans="1:17" x14ac:dyDescent="0.25">
      <c r="A57" s="108" t="s">
        <v>17429</v>
      </c>
      <c r="B57" s="108" t="s">
        <v>17430</v>
      </c>
      <c r="C57" s="108" t="s">
        <v>17431</v>
      </c>
      <c r="D57" s="108" t="s">
        <v>10903</v>
      </c>
      <c r="E57" s="108" t="s">
        <v>10904</v>
      </c>
      <c r="F57" s="108" t="s">
        <v>10907</v>
      </c>
      <c r="G57" s="108" t="s">
        <v>10908</v>
      </c>
      <c r="H57" s="109">
        <v>200</v>
      </c>
      <c r="I57" s="109">
        <v>0</v>
      </c>
      <c r="J57" s="110">
        <v>661012</v>
      </c>
      <c r="K57" s="110">
        <v>0</v>
      </c>
      <c r="L57" s="109">
        <v>3305.06</v>
      </c>
      <c r="M57" s="108" t="s">
        <v>17432</v>
      </c>
      <c r="N57" s="110">
        <v>-8939.9174999999996</v>
      </c>
      <c r="O57" s="110">
        <v>0</v>
      </c>
      <c r="P57" s="68">
        <f t="shared" si="0"/>
        <v>661012</v>
      </c>
      <c r="Q57" s="68">
        <f t="shared" si="1"/>
        <v>3305.06</v>
      </c>
    </row>
    <row r="58" spans="1:17" x14ac:dyDescent="0.25">
      <c r="A58" s="108" t="s">
        <v>17429</v>
      </c>
      <c r="B58" s="108" t="s">
        <v>17430</v>
      </c>
      <c r="C58" s="108" t="s">
        <v>17431</v>
      </c>
      <c r="D58" s="108" t="s">
        <v>10903</v>
      </c>
      <c r="E58" s="108" t="s">
        <v>10904</v>
      </c>
      <c r="F58" s="108" t="s">
        <v>10909</v>
      </c>
      <c r="G58" s="108" t="s">
        <v>10910</v>
      </c>
      <c r="H58" s="109">
        <v>71</v>
      </c>
      <c r="I58" s="109">
        <v>0</v>
      </c>
      <c r="J58" s="110">
        <v>185010</v>
      </c>
      <c r="K58" s="110">
        <v>0</v>
      </c>
      <c r="L58" s="109">
        <v>2605.77</v>
      </c>
      <c r="M58" s="108" t="s">
        <v>17432</v>
      </c>
      <c r="N58" s="110">
        <v>-2502.1785</v>
      </c>
      <c r="O58" s="110">
        <v>0</v>
      </c>
      <c r="P58" s="68">
        <f t="shared" si="0"/>
        <v>185010</v>
      </c>
      <c r="Q58" s="68">
        <f t="shared" si="1"/>
        <v>2605.7746478873241</v>
      </c>
    </row>
    <row r="59" spans="1:17" x14ac:dyDescent="0.25">
      <c r="A59" s="108" t="s">
        <v>17429</v>
      </c>
      <c r="B59" s="108" t="s">
        <v>17430</v>
      </c>
      <c r="C59" s="108" t="s">
        <v>17431</v>
      </c>
      <c r="D59" s="108" t="s">
        <v>10912</v>
      </c>
      <c r="E59" s="108" t="s">
        <v>10913</v>
      </c>
      <c r="F59" s="108" t="s">
        <v>10911</v>
      </c>
      <c r="G59" s="108" t="s">
        <v>10914</v>
      </c>
      <c r="H59" s="109">
        <v>150</v>
      </c>
      <c r="I59" s="109">
        <v>0</v>
      </c>
      <c r="J59" s="110">
        <v>459280</v>
      </c>
      <c r="K59" s="110">
        <v>0</v>
      </c>
      <c r="L59" s="109">
        <v>3061.87</v>
      </c>
      <c r="M59" s="108" t="s">
        <v>17432</v>
      </c>
      <c r="N59" s="110">
        <v>-6211.5733</v>
      </c>
      <c r="O59" s="110">
        <v>0</v>
      </c>
      <c r="P59" s="68">
        <f t="shared" si="0"/>
        <v>459280</v>
      </c>
      <c r="Q59" s="68">
        <f t="shared" si="1"/>
        <v>3061.8666666666668</v>
      </c>
    </row>
    <row r="60" spans="1:17" x14ac:dyDescent="0.25">
      <c r="A60" s="108" t="s">
        <v>17429</v>
      </c>
      <c r="B60" s="108" t="s">
        <v>17430</v>
      </c>
      <c r="C60" s="108" t="s">
        <v>17431</v>
      </c>
      <c r="D60" s="108" t="s">
        <v>10912</v>
      </c>
      <c r="E60" s="108" t="s">
        <v>10913</v>
      </c>
      <c r="F60" s="108" t="s">
        <v>10915</v>
      </c>
      <c r="G60" s="108" t="s">
        <v>10916</v>
      </c>
      <c r="H60" s="109">
        <v>200</v>
      </c>
      <c r="I60" s="109">
        <v>0</v>
      </c>
      <c r="J60" s="110">
        <v>582920</v>
      </c>
      <c r="K60" s="110">
        <v>0</v>
      </c>
      <c r="L60" s="109">
        <v>2914.6</v>
      </c>
      <c r="M60" s="108" t="s">
        <v>17432</v>
      </c>
      <c r="N60" s="110">
        <v>-7883.7520999999997</v>
      </c>
      <c r="O60" s="110">
        <v>0</v>
      </c>
      <c r="P60" s="68">
        <f t="shared" si="0"/>
        <v>582920</v>
      </c>
      <c r="Q60" s="68">
        <f t="shared" si="1"/>
        <v>2914.6</v>
      </c>
    </row>
    <row r="61" spans="1:17" x14ac:dyDescent="0.25">
      <c r="A61" s="108" t="s">
        <v>17429</v>
      </c>
      <c r="B61" s="108" t="s">
        <v>17430</v>
      </c>
      <c r="C61" s="108" t="s">
        <v>17431</v>
      </c>
      <c r="D61" s="108" t="s">
        <v>10912</v>
      </c>
      <c r="E61" s="108" t="s">
        <v>10913</v>
      </c>
      <c r="F61" s="108" t="s">
        <v>10917</v>
      </c>
      <c r="G61" s="108" t="s">
        <v>10918</v>
      </c>
      <c r="H61" s="109">
        <v>314</v>
      </c>
      <c r="I61" s="109">
        <v>0</v>
      </c>
      <c r="J61" s="110">
        <v>1114383</v>
      </c>
      <c r="K61" s="110">
        <v>0</v>
      </c>
      <c r="L61" s="109">
        <v>3548.99</v>
      </c>
      <c r="M61" s="108" t="s">
        <v>17432</v>
      </c>
      <c r="N61" s="110">
        <v>-15071.5761</v>
      </c>
      <c r="O61" s="110">
        <v>0</v>
      </c>
      <c r="P61" s="68">
        <f t="shared" si="0"/>
        <v>1114383</v>
      </c>
      <c r="Q61" s="68">
        <f t="shared" si="1"/>
        <v>3548.9904458598726</v>
      </c>
    </row>
    <row r="62" spans="1:17" x14ac:dyDescent="0.25">
      <c r="A62" s="108" t="s">
        <v>17429</v>
      </c>
      <c r="B62" s="108" t="s">
        <v>17430</v>
      </c>
      <c r="C62" s="108" t="s">
        <v>17431</v>
      </c>
      <c r="D62" s="108" t="s">
        <v>10912</v>
      </c>
      <c r="E62" s="108" t="s">
        <v>10913</v>
      </c>
      <c r="F62" s="108" t="s">
        <v>10919</v>
      </c>
      <c r="G62" s="108" t="s">
        <v>10918</v>
      </c>
      <c r="H62" s="109">
        <v>192</v>
      </c>
      <c r="I62" s="109">
        <v>0</v>
      </c>
      <c r="J62" s="110">
        <v>660530</v>
      </c>
      <c r="K62" s="110">
        <v>0</v>
      </c>
      <c r="L62" s="109">
        <v>3440.26</v>
      </c>
      <c r="M62" s="108" t="s">
        <v>17432</v>
      </c>
      <c r="N62" s="110">
        <v>-8933.4048000000003</v>
      </c>
      <c r="O62" s="110">
        <v>0</v>
      </c>
      <c r="P62" s="68">
        <f t="shared" si="0"/>
        <v>660530</v>
      </c>
      <c r="Q62" s="68">
        <f t="shared" si="1"/>
        <v>3440.2604166666665</v>
      </c>
    </row>
    <row r="63" spans="1:17" x14ac:dyDescent="0.25">
      <c r="A63" s="108" t="s">
        <v>17429</v>
      </c>
      <c r="B63" s="108" t="s">
        <v>17430</v>
      </c>
      <c r="C63" s="108" t="s">
        <v>17431</v>
      </c>
      <c r="D63" s="108" t="s">
        <v>10912</v>
      </c>
      <c r="E63" s="108" t="s">
        <v>10913</v>
      </c>
      <c r="F63" s="108" t="s">
        <v>17437</v>
      </c>
      <c r="G63" s="108" t="s">
        <v>17438</v>
      </c>
      <c r="H63" s="109">
        <v>137</v>
      </c>
      <c r="I63" s="109">
        <v>0</v>
      </c>
      <c r="J63" s="110">
        <v>495266</v>
      </c>
      <c r="K63" s="110">
        <v>0</v>
      </c>
      <c r="L63" s="109">
        <v>3615.08</v>
      </c>
      <c r="M63" s="108" t="s">
        <v>17432</v>
      </c>
      <c r="N63" s="110">
        <v>-6698.2731999999996</v>
      </c>
      <c r="O63" s="110">
        <v>0</v>
      </c>
      <c r="P63" s="68">
        <f t="shared" si="0"/>
        <v>495266</v>
      </c>
      <c r="Q63" s="68">
        <f t="shared" si="1"/>
        <v>3615.080291970803</v>
      </c>
    </row>
    <row r="64" spans="1:17" x14ac:dyDescent="0.25">
      <c r="A64" s="108" t="s">
        <v>17429</v>
      </c>
      <c r="B64" s="108" t="s">
        <v>17430</v>
      </c>
      <c r="C64" s="108" t="s">
        <v>17431</v>
      </c>
      <c r="D64" s="108" t="s">
        <v>10912</v>
      </c>
      <c r="E64" s="108" t="s">
        <v>10913</v>
      </c>
      <c r="F64" s="108" t="s">
        <v>10920</v>
      </c>
      <c r="G64" s="108" t="s">
        <v>10921</v>
      </c>
      <c r="H64" s="109">
        <v>90</v>
      </c>
      <c r="I64" s="109">
        <v>0</v>
      </c>
      <c r="J64" s="110">
        <v>252636</v>
      </c>
      <c r="K64" s="110">
        <v>0</v>
      </c>
      <c r="L64" s="109">
        <v>2807.07</v>
      </c>
      <c r="M64" s="108" t="s">
        <v>17432</v>
      </c>
      <c r="N64" s="110">
        <v>-3416.7952</v>
      </c>
      <c r="O64" s="110">
        <v>0</v>
      </c>
      <c r="P64" s="68">
        <f t="shared" si="0"/>
        <v>252636</v>
      </c>
      <c r="Q64" s="68">
        <f t="shared" si="1"/>
        <v>2807.0666666666666</v>
      </c>
    </row>
    <row r="65" spans="1:17" x14ac:dyDescent="0.25">
      <c r="A65" s="108" t="s">
        <v>17429</v>
      </c>
      <c r="B65" s="108" t="s">
        <v>17430</v>
      </c>
      <c r="C65" s="108" t="s">
        <v>17431</v>
      </c>
      <c r="D65" s="108" t="s">
        <v>10912</v>
      </c>
      <c r="E65" s="108" t="s">
        <v>10913</v>
      </c>
      <c r="F65" s="108" t="s">
        <v>10922</v>
      </c>
      <c r="G65" s="108" t="s">
        <v>10923</v>
      </c>
      <c r="H65" s="109">
        <v>102</v>
      </c>
      <c r="I65" s="109">
        <v>0</v>
      </c>
      <c r="J65" s="110">
        <v>239058</v>
      </c>
      <c r="K65" s="110">
        <v>0</v>
      </c>
      <c r="L65" s="109">
        <v>2343.71</v>
      </c>
      <c r="M65" s="108" t="s">
        <v>17432</v>
      </c>
      <c r="N65" s="110">
        <v>-3233.1673000000001</v>
      </c>
      <c r="O65" s="110">
        <v>0</v>
      </c>
      <c r="P65" s="68">
        <f t="shared" si="0"/>
        <v>239058</v>
      </c>
      <c r="Q65" s="68">
        <f t="shared" si="1"/>
        <v>2343.705882352941</v>
      </c>
    </row>
    <row r="66" spans="1:17" ht="30" x14ac:dyDescent="0.25">
      <c r="A66" s="108" t="s">
        <v>17429</v>
      </c>
      <c r="B66" s="108" t="s">
        <v>17430</v>
      </c>
      <c r="C66" s="108" t="s">
        <v>17431</v>
      </c>
      <c r="D66" s="108" t="s">
        <v>10912</v>
      </c>
      <c r="E66" s="108" t="s">
        <v>10913</v>
      </c>
      <c r="F66" s="108" t="s">
        <v>10924</v>
      </c>
      <c r="G66" s="108" t="s">
        <v>10925</v>
      </c>
      <c r="H66" s="109">
        <v>66</v>
      </c>
      <c r="I66" s="109">
        <v>0</v>
      </c>
      <c r="J66" s="110">
        <v>151071</v>
      </c>
      <c r="K66" s="110">
        <v>0</v>
      </c>
      <c r="L66" s="109">
        <v>2288.9499999999998</v>
      </c>
      <c r="M66" s="108" t="s">
        <v>17432</v>
      </c>
      <c r="N66" s="110">
        <v>-2043.1714999999999</v>
      </c>
      <c r="O66" s="110">
        <v>0</v>
      </c>
      <c r="P66" s="68">
        <f t="shared" si="0"/>
        <v>151071</v>
      </c>
      <c r="Q66" s="68">
        <f t="shared" si="1"/>
        <v>2288.9545454545455</v>
      </c>
    </row>
    <row r="67" spans="1:17" x14ac:dyDescent="0.25">
      <c r="A67" s="108" t="s">
        <v>17429</v>
      </c>
      <c r="B67" s="108" t="s">
        <v>17430</v>
      </c>
      <c r="C67" s="108" t="s">
        <v>17431</v>
      </c>
      <c r="D67" s="108" t="s">
        <v>10912</v>
      </c>
      <c r="E67" s="108" t="s">
        <v>10913</v>
      </c>
      <c r="F67" s="108" t="s">
        <v>10926</v>
      </c>
      <c r="G67" s="108" t="s">
        <v>10927</v>
      </c>
      <c r="H67" s="109">
        <v>42</v>
      </c>
      <c r="I67" s="109">
        <v>0</v>
      </c>
      <c r="J67" s="110">
        <v>97849</v>
      </c>
      <c r="K67" s="110">
        <v>0</v>
      </c>
      <c r="L67" s="109">
        <v>2329.7399999999998</v>
      </c>
      <c r="M67" s="108" t="s">
        <v>17432</v>
      </c>
      <c r="N67" s="110">
        <v>-1323.3689999999999</v>
      </c>
      <c r="O67" s="110">
        <v>0</v>
      </c>
      <c r="P67" s="68">
        <f t="shared" si="0"/>
        <v>97849</v>
      </c>
      <c r="Q67" s="68">
        <f t="shared" si="1"/>
        <v>2329.7380952380954</v>
      </c>
    </row>
    <row r="68" spans="1:17" x14ac:dyDescent="0.25">
      <c r="A68" s="108" t="s">
        <v>17429</v>
      </c>
      <c r="B68" s="108" t="s">
        <v>17430</v>
      </c>
      <c r="C68" s="108" t="s">
        <v>17431</v>
      </c>
      <c r="D68" s="108" t="s">
        <v>10912</v>
      </c>
      <c r="E68" s="108" t="s">
        <v>10913</v>
      </c>
      <c r="F68" s="108" t="s">
        <v>10928</v>
      </c>
      <c r="G68" s="108" t="s">
        <v>10929</v>
      </c>
      <c r="H68" s="109">
        <v>10</v>
      </c>
      <c r="I68" s="109">
        <v>0</v>
      </c>
      <c r="J68" s="110">
        <v>21545</v>
      </c>
      <c r="K68" s="110">
        <v>0</v>
      </c>
      <c r="L68" s="109">
        <v>2154.5</v>
      </c>
      <c r="M68" s="108" t="s">
        <v>17432</v>
      </c>
      <c r="N68" s="110">
        <v>-291.38580000000002</v>
      </c>
      <c r="O68" s="110">
        <v>0</v>
      </c>
      <c r="P68" s="68">
        <f t="shared" ref="P68:P131" si="2">J68-K68</f>
        <v>21545</v>
      </c>
      <c r="Q68" s="68">
        <f t="shared" ref="Q68:Q131" si="3">P68/H68</f>
        <v>2154.5</v>
      </c>
    </row>
    <row r="69" spans="1:17" ht="30" x14ac:dyDescent="0.25">
      <c r="A69" s="108" t="s">
        <v>17429</v>
      </c>
      <c r="B69" s="108" t="s">
        <v>17430</v>
      </c>
      <c r="C69" s="108" t="s">
        <v>17431</v>
      </c>
      <c r="D69" s="108" t="s">
        <v>10912</v>
      </c>
      <c r="E69" s="108" t="s">
        <v>10913</v>
      </c>
      <c r="F69" s="108" t="s">
        <v>10930</v>
      </c>
      <c r="G69" s="108" t="s">
        <v>10931</v>
      </c>
      <c r="H69" s="109">
        <v>25</v>
      </c>
      <c r="I69" s="109">
        <v>0</v>
      </c>
      <c r="J69" s="110">
        <v>55128</v>
      </c>
      <c r="K69" s="110">
        <v>0</v>
      </c>
      <c r="L69" s="109">
        <v>2205.12</v>
      </c>
      <c r="M69" s="108" t="s">
        <v>17432</v>
      </c>
      <c r="N69" s="110">
        <v>-745.577</v>
      </c>
      <c r="O69" s="110">
        <v>0</v>
      </c>
      <c r="P69" s="68">
        <f t="shared" si="2"/>
        <v>55128</v>
      </c>
      <c r="Q69" s="68">
        <f t="shared" si="3"/>
        <v>2205.12</v>
      </c>
    </row>
    <row r="70" spans="1:17" ht="30" x14ac:dyDescent="0.25">
      <c r="A70" s="108" t="s">
        <v>17429</v>
      </c>
      <c r="B70" s="108" t="s">
        <v>17430</v>
      </c>
      <c r="C70" s="108" t="s">
        <v>17431</v>
      </c>
      <c r="D70" s="108" t="s">
        <v>17439</v>
      </c>
      <c r="E70" s="108" t="s">
        <v>17440</v>
      </c>
      <c r="F70" s="108" t="s">
        <v>17441</v>
      </c>
      <c r="G70" s="108" t="s">
        <v>17442</v>
      </c>
      <c r="H70" s="109">
        <v>117</v>
      </c>
      <c r="I70" s="109">
        <v>0</v>
      </c>
      <c r="J70" s="110">
        <v>371244</v>
      </c>
      <c r="K70" s="110">
        <v>0</v>
      </c>
      <c r="L70" s="109">
        <v>3173.03</v>
      </c>
      <c r="M70" s="108" t="s">
        <v>17428</v>
      </c>
      <c r="N70" s="110">
        <v>17606.033200000002</v>
      </c>
      <c r="O70" s="110">
        <v>1517.1412</v>
      </c>
      <c r="P70" s="68">
        <f t="shared" si="2"/>
        <v>371244</v>
      </c>
      <c r="Q70" s="68">
        <f t="shared" si="3"/>
        <v>3173.0256410256411</v>
      </c>
    </row>
    <row r="71" spans="1:17" ht="30" x14ac:dyDescent="0.25">
      <c r="A71" s="108" t="s">
        <v>17429</v>
      </c>
      <c r="B71" s="108" t="s">
        <v>17430</v>
      </c>
      <c r="C71" s="108" t="s">
        <v>17431</v>
      </c>
      <c r="D71" s="108" t="s">
        <v>10933</v>
      </c>
      <c r="E71" s="108" t="s">
        <v>10934</v>
      </c>
      <c r="F71" s="108" t="s">
        <v>10932</v>
      </c>
      <c r="G71" s="108" t="s">
        <v>10935</v>
      </c>
      <c r="H71" s="109">
        <v>216</v>
      </c>
      <c r="I71" s="109">
        <v>0</v>
      </c>
      <c r="J71" s="110">
        <v>720409</v>
      </c>
      <c r="K71" s="110">
        <v>0</v>
      </c>
      <c r="L71" s="109">
        <v>3335.23</v>
      </c>
      <c r="M71" s="108" t="s">
        <v>17432</v>
      </c>
      <c r="N71" s="110">
        <v>-9743.2409000000007</v>
      </c>
      <c r="O71" s="110">
        <v>0</v>
      </c>
      <c r="P71" s="68">
        <f t="shared" si="2"/>
        <v>720409</v>
      </c>
      <c r="Q71" s="68">
        <f t="shared" si="3"/>
        <v>3335.2268518518517</v>
      </c>
    </row>
    <row r="72" spans="1:17" x14ac:dyDescent="0.25">
      <c r="A72" s="108" t="s">
        <v>17429</v>
      </c>
      <c r="B72" s="108" t="s">
        <v>17430</v>
      </c>
      <c r="C72" s="108" t="s">
        <v>17431</v>
      </c>
      <c r="D72" s="108" t="s">
        <v>10933</v>
      </c>
      <c r="E72" s="108" t="s">
        <v>10934</v>
      </c>
      <c r="F72" s="108" t="s">
        <v>10936</v>
      </c>
      <c r="G72" s="108" t="s">
        <v>10937</v>
      </c>
      <c r="H72" s="109">
        <v>127</v>
      </c>
      <c r="I72" s="109">
        <v>0</v>
      </c>
      <c r="J72" s="110">
        <v>431984</v>
      </c>
      <c r="K72" s="110">
        <v>0</v>
      </c>
      <c r="L72" s="109">
        <v>3401.45</v>
      </c>
      <c r="M72" s="108" t="s">
        <v>17432</v>
      </c>
      <c r="N72" s="110">
        <v>-5842.4112999999998</v>
      </c>
      <c r="O72" s="110">
        <v>0</v>
      </c>
      <c r="P72" s="68">
        <f t="shared" si="2"/>
        <v>431984</v>
      </c>
      <c r="Q72" s="68">
        <f t="shared" si="3"/>
        <v>3401.4488188976379</v>
      </c>
    </row>
    <row r="73" spans="1:17" x14ac:dyDescent="0.25">
      <c r="A73" s="108" t="s">
        <v>17429</v>
      </c>
      <c r="B73" s="108" t="s">
        <v>17430</v>
      </c>
      <c r="C73" s="108" t="s">
        <v>17431</v>
      </c>
      <c r="D73" s="108" t="s">
        <v>10933</v>
      </c>
      <c r="E73" s="108" t="s">
        <v>10934</v>
      </c>
      <c r="F73" s="108" t="s">
        <v>10938</v>
      </c>
      <c r="G73" s="108" t="s">
        <v>10939</v>
      </c>
      <c r="H73" s="109">
        <v>100</v>
      </c>
      <c r="I73" s="109">
        <v>0</v>
      </c>
      <c r="J73" s="110">
        <v>330086</v>
      </c>
      <c r="K73" s="110">
        <v>0</v>
      </c>
      <c r="L73" s="109">
        <v>3300.86</v>
      </c>
      <c r="M73" s="108" t="s">
        <v>17432</v>
      </c>
      <c r="N73" s="110">
        <v>-4464.2784000000001</v>
      </c>
      <c r="O73" s="110">
        <v>0</v>
      </c>
      <c r="P73" s="68">
        <f t="shared" si="2"/>
        <v>330086</v>
      </c>
      <c r="Q73" s="68">
        <f t="shared" si="3"/>
        <v>3300.86</v>
      </c>
    </row>
    <row r="74" spans="1:17" x14ac:dyDescent="0.25">
      <c r="A74" s="108" t="s">
        <v>17429</v>
      </c>
      <c r="B74" s="108" t="s">
        <v>17430</v>
      </c>
      <c r="C74" s="108" t="s">
        <v>17431</v>
      </c>
      <c r="D74" s="108" t="s">
        <v>10933</v>
      </c>
      <c r="E74" s="108" t="s">
        <v>10934</v>
      </c>
      <c r="F74" s="108" t="s">
        <v>10940</v>
      </c>
      <c r="G74" s="108" t="s">
        <v>10941</v>
      </c>
      <c r="H74" s="109">
        <v>126</v>
      </c>
      <c r="I74" s="109">
        <v>0</v>
      </c>
      <c r="J74" s="110">
        <v>453685</v>
      </c>
      <c r="K74" s="110">
        <v>0</v>
      </c>
      <c r="L74" s="109">
        <v>3600.67</v>
      </c>
      <c r="M74" s="108" t="s">
        <v>17432</v>
      </c>
      <c r="N74" s="110">
        <v>-6135.9008999999996</v>
      </c>
      <c r="O74" s="110">
        <v>0</v>
      </c>
      <c r="P74" s="68">
        <f t="shared" si="2"/>
        <v>453685</v>
      </c>
      <c r="Q74" s="68">
        <f t="shared" si="3"/>
        <v>3600.6746031746034</v>
      </c>
    </row>
    <row r="75" spans="1:17" x14ac:dyDescent="0.25">
      <c r="A75" s="108" t="s">
        <v>17429</v>
      </c>
      <c r="B75" s="108" t="s">
        <v>17430</v>
      </c>
      <c r="C75" s="108" t="s">
        <v>17431</v>
      </c>
      <c r="D75" s="108" t="s">
        <v>10933</v>
      </c>
      <c r="E75" s="108" t="s">
        <v>10934</v>
      </c>
      <c r="F75" s="108" t="s">
        <v>10942</v>
      </c>
      <c r="G75" s="108" t="s">
        <v>10943</v>
      </c>
      <c r="H75" s="109">
        <v>12</v>
      </c>
      <c r="I75" s="109">
        <v>0</v>
      </c>
      <c r="J75" s="110">
        <v>19726</v>
      </c>
      <c r="K75" s="110">
        <v>0</v>
      </c>
      <c r="L75" s="109">
        <v>1643.83</v>
      </c>
      <c r="M75" s="108" t="s">
        <v>17432</v>
      </c>
      <c r="N75" s="110">
        <v>-266.78980000000001</v>
      </c>
      <c r="O75" s="110">
        <v>0</v>
      </c>
      <c r="P75" s="68">
        <f t="shared" si="2"/>
        <v>19726</v>
      </c>
      <c r="Q75" s="68">
        <f t="shared" si="3"/>
        <v>1643.8333333333333</v>
      </c>
    </row>
    <row r="76" spans="1:17" x14ac:dyDescent="0.25">
      <c r="A76" s="108" t="s">
        <v>17429</v>
      </c>
      <c r="B76" s="108" t="s">
        <v>17430</v>
      </c>
      <c r="C76" s="108" t="s">
        <v>17431</v>
      </c>
      <c r="D76" s="108" t="s">
        <v>10945</v>
      </c>
      <c r="E76" s="108" t="s">
        <v>10946</v>
      </c>
      <c r="F76" s="108" t="s">
        <v>10944</v>
      </c>
      <c r="G76" s="108" t="s">
        <v>10947</v>
      </c>
      <c r="H76" s="109">
        <v>108</v>
      </c>
      <c r="I76" s="109">
        <v>0</v>
      </c>
      <c r="J76" s="110">
        <v>312932</v>
      </c>
      <c r="K76" s="110">
        <v>0</v>
      </c>
      <c r="L76" s="109">
        <v>2897.52</v>
      </c>
      <c r="M76" s="108" t="s">
        <v>17428</v>
      </c>
      <c r="N76" s="110">
        <v>14840.610500000001</v>
      </c>
      <c r="O76" s="110">
        <v>1278.8400999999999</v>
      </c>
      <c r="P76" s="68">
        <f t="shared" si="2"/>
        <v>312932</v>
      </c>
      <c r="Q76" s="68">
        <f t="shared" si="3"/>
        <v>2897.5185185185187</v>
      </c>
    </row>
    <row r="77" spans="1:17" ht="30" x14ac:dyDescent="0.25">
      <c r="A77" s="108" t="s">
        <v>17429</v>
      </c>
      <c r="B77" s="108" t="s">
        <v>17430</v>
      </c>
      <c r="C77" s="108" t="s">
        <v>17431</v>
      </c>
      <c r="D77" s="108" t="s">
        <v>10949</v>
      </c>
      <c r="E77" s="108" t="s">
        <v>10950</v>
      </c>
      <c r="F77" s="108" t="s">
        <v>10948</v>
      </c>
      <c r="G77" s="108" t="s">
        <v>10951</v>
      </c>
      <c r="H77" s="109">
        <v>102</v>
      </c>
      <c r="I77" s="109">
        <v>0</v>
      </c>
      <c r="J77" s="110">
        <v>338677</v>
      </c>
      <c r="K77" s="110">
        <v>0</v>
      </c>
      <c r="L77" s="109">
        <v>3320.36</v>
      </c>
      <c r="M77" s="108" t="s">
        <v>17432</v>
      </c>
      <c r="N77" s="110">
        <v>-4580.4661999999998</v>
      </c>
      <c r="O77" s="110">
        <v>0</v>
      </c>
      <c r="P77" s="68">
        <f t="shared" si="2"/>
        <v>338677</v>
      </c>
      <c r="Q77" s="68">
        <f t="shared" si="3"/>
        <v>3320.3627450980393</v>
      </c>
    </row>
    <row r="78" spans="1:17" ht="30" x14ac:dyDescent="0.25">
      <c r="A78" s="108" t="s">
        <v>17429</v>
      </c>
      <c r="B78" s="108" t="s">
        <v>17430</v>
      </c>
      <c r="C78" s="108" t="s">
        <v>17431</v>
      </c>
      <c r="D78" s="108" t="s">
        <v>10949</v>
      </c>
      <c r="E78" s="108" t="s">
        <v>10950</v>
      </c>
      <c r="F78" s="108" t="s">
        <v>10952</v>
      </c>
      <c r="G78" s="108" t="s">
        <v>10953</v>
      </c>
      <c r="H78" s="109">
        <v>196</v>
      </c>
      <c r="I78" s="109">
        <v>0</v>
      </c>
      <c r="J78" s="110">
        <v>718517</v>
      </c>
      <c r="K78" s="110">
        <v>0</v>
      </c>
      <c r="L78" s="109">
        <v>3665.9</v>
      </c>
      <c r="M78" s="108" t="s">
        <v>17432</v>
      </c>
      <c r="N78" s="110">
        <v>-9717.6489000000001</v>
      </c>
      <c r="O78" s="110">
        <v>0</v>
      </c>
      <c r="P78" s="68">
        <f t="shared" si="2"/>
        <v>718517</v>
      </c>
      <c r="Q78" s="68">
        <f t="shared" si="3"/>
        <v>3665.9030612244896</v>
      </c>
    </row>
    <row r="79" spans="1:17" x14ac:dyDescent="0.25">
      <c r="A79" s="108" t="s">
        <v>17429</v>
      </c>
      <c r="B79" s="108" t="s">
        <v>17430</v>
      </c>
      <c r="C79" s="108" t="s">
        <v>17431</v>
      </c>
      <c r="D79" s="108" t="s">
        <v>10955</v>
      </c>
      <c r="E79" s="108" t="s">
        <v>10956</v>
      </c>
      <c r="F79" s="108" t="s">
        <v>10954</v>
      </c>
      <c r="G79" s="108" t="s">
        <v>10957</v>
      </c>
      <c r="H79" s="109">
        <v>191</v>
      </c>
      <c r="I79" s="109">
        <v>0</v>
      </c>
      <c r="J79" s="110">
        <v>574453</v>
      </c>
      <c r="K79" s="110">
        <v>0</v>
      </c>
      <c r="L79" s="109">
        <v>3007.61</v>
      </c>
      <c r="M79" s="108" t="s">
        <v>17432</v>
      </c>
      <c r="N79" s="110">
        <v>-7769.24</v>
      </c>
      <c r="O79" s="110">
        <v>0</v>
      </c>
      <c r="P79" s="68">
        <f t="shared" si="2"/>
        <v>574453</v>
      </c>
      <c r="Q79" s="68">
        <f t="shared" si="3"/>
        <v>3007.6073298429319</v>
      </c>
    </row>
    <row r="80" spans="1:17" x14ac:dyDescent="0.25">
      <c r="A80" s="108" t="s">
        <v>17429</v>
      </c>
      <c r="B80" s="108" t="s">
        <v>17430</v>
      </c>
      <c r="C80" s="108" t="s">
        <v>17431</v>
      </c>
      <c r="D80" s="108" t="s">
        <v>10955</v>
      </c>
      <c r="E80" s="108" t="s">
        <v>10956</v>
      </c>
      <c r="F80" s="108" t="s">
        <v>10958</v>
      </c>
      <c r="G80" s="108" t="s">
        <v>10959</v>
      </c>
      <c r="H80" s="109">
        <v>84</v>
      </c>
      <c r="I80" s="109">
        <v>0</v>
      </c>
      <c r="J80" s="110">
        <v>253506</v>
      </c>
      <c r="K80" s="110">
        <v>0</v>
      </c>
      <c r="L80" s="109">
        <v>3017.93</v>
      </c>
      <c r="M80" s="108" t="s">
        <v>17432</v>
      </c>
      <c r="N80" s="110">
        <v>-3428.5689000000002</v>
      </c>
      <c r="O80" s="110">
        <v>0</v>
      </c>
      <c r="P80" s="68">
        <f t="shared" si="2"/>
        <v>253506</v>
      </c>
      <c r="Q80" s="68">
        <f t="shared" si="3"/>
        <v>3017.9285714285716</v>
      </c>
    </row>
    <row r="81" spans="1:17" x14ac:dyDescent="0.25">
      <c r="A81" s="108" t="s">
        <v>17429</v>
      </c>
      <c r="B81" s="108" t="s">
        <v>17430</v>
      </c>
      <c r="C81" s="108" t="s">
        <v>17431</v>
      </c>
      <c r="D81" s="108" t="s">
        <v>10955</v>
      </c>
      <c r="E81" s="108" t="s">
        <v>10956</v>
      </c>
      <c r="F81" s="108" t="s">
        <v>10960</v>
      </c>
      <c r="G81" s="108" t="s">
        <v>10961</v>
      </c>
      <c r="H81" s="109">
        <v>8</v>
      </c>
      <c r="I81" s="109">
        <v>0</v>
      </c>
      <c r="J81" s="110">
        <v>25184</v>
      </c>
      <c r="K81" s="110">
        <v>0</v>
      </c>
      <c r="L81" s="109">
        <v>3148</v>
      </c>
      <c r="M81" s="108" t="s">
        <v>17432</v>
      </c>
      <c r="N81" s="110">
        <v>-340.60059999999999</v>
      </c>
      <c r="O81" s="110">
        <v>0</v>
      </c>
      <c r="P81" s="68">
        <f t="shared" si="2"/>
        <v>25184</v>
      </c>
      <c r="Q81" s="68">
        <f t="shared" si="3"/>
        <v>3148</v>
      </c>
    </row>
    <row r="82" spans="1:17" x14ac:dyDescent="0.25">
      <c r="A82" s="108" t="s">
        <v>17429</v>
      </c>
      <c r="B82" s="108" t="s">
        <v>17430</v>
      </c>
      <c r="C82" s="108" t="s">
        <v>17431</v>
      </c>
      <c r="D82" s="108" t="s">
        <v>10963</v>
      </c>
      <c r="E82" s="108" t="s">
        <v>10964</v>
      </c>
      <c r="F82" s="108" t="s">
        <v>10962</v>
      </c>
      <c r="G82" s="108" t="s">
        <v>10965</v>
      </c>
      <c r="H82" s="109">
        <v>136</v>
      </c>
      <c r="I82" s="109">
        <v>0</v>
      </c>
      <c r="J82" s="110">
        <v>370892</v>
      </c>
      <c r="K82" s="110">
        <v>0</v>
      </c>
      <c r="L82" s="109">
        <v>2727.15</v>
      </c>
      <c r="M82" s="108" t="s">
        <v>17428</v>
      </c>
      <c r="N82" s="110">
        <v>17589.352599999998</v>
      </c>
      <c r="O82" s="110">
        <v>1515.7038</v>
      </c>
      <c r="P82" s="68">
        <f t="shared" si="2"/>
        <v>370892</v>
      </c>
      <c r="Q82" s="68">
        <f t="shared" si="3"/>
        <v>2727.1470588235293</v>
      </c>
    </row>
    <row r="83" spans="1:17" x14ac:dyDescent="0.25">
      <c r="A83" s="108" t="s">
        <v>17429</v>
      </c>
      <c r="B83" s="108" t="s">
        <v>17430</v>
      </c>
      <c r="C83" s="108" t="s">
        <v>17431</v>
      </c>
      <c r="D83" s="108" t="s">
        <v>10963</v>
      </c>
      <c r="E83" s="108" t="s">
        <v>10964</v>
      </c>
      <c r="F83" s="108" t="s">
        <v>10966</v>
      </c>
      <c r="G83" s="108" t="s">
        <v>10967</v>
      </c>
      <c r="H83" s="109">
        <v>186</v>
      </c>
      <c r="I83" s="109">
        <v>0</v>
      </c>
      <c r="J83" s="110">
        <v>569444</v>
      </c>
      <c r="K83" s="110">
        <v>0</v>
      </c>
      <c r="L83" s="109">
        <v>3061.53</v>
      </c>
      <c r="M83" s="108" t="s">
        <v>17428</v>
      </c>
      <c r="N83" s="110">
        <v>27005.581699999999</v>
      </c>
      <c r="O83" s="110">
        <v>2327.116</v>
      </c>
      <c r="P83" s="68">
        <f t="shared" si="2"/>
        <v>569444</v>
      </c>
      <c r="Q83" s="68">
        <f t="shared" si="3"/>
        <v>3061.5268817204301</v>
      </c>
    </row>
    <row r="84" spans="1:17" x14ac:dyDescent="0.25">
      <c r="A84" s="108" t="s">
        <v>17429</v>
      </c>
      <c r="B84" s="108" t="s">
        <v>17430</v>
      </c>
      <c r="C84" s="108" t="s">
        <v>17431</v>
      </c>
      <c r="D84" s="108" t="s">
        <v>10969</v>
      </c>
      <c r="E84" s="108" t="s">
        <v>10970</v>
      </c>
      <c r="F84" s="108" t="s">
        <v>10968</v>
      </c>
      <c r="G84" s="108" t="s">
        <v>10971</v>
      </c>
      <c r="H84" s="109">
        <v>97</v>
      </c>
      <c r="I84" s="109">
        <v>0</v>
      </c>
      <c r="J84" s="110">
        <v>265677</v>
      </c>
      <c r="K84" s="110">
        <v>0</v>
      </c>
      <c r="L84" s="109">
        <v>2738.94</v>
      </c>
      <c r="M84" s="108" t="s">
        <v>17428</v>
      </c>
      <c r="N84" s="110">
        <v>12599.550800000001</v>
      </c>
      <c r="O84" s="110">
        <v>1085.7243000000001</v>
      </c>
      <c r="P84" s="68">
        <f t="shared" si="2"/>
        <v>265677</v>
      </c>
      <c r="Q84" s="68">
        <f t="shared" si="3"/>
        <v>2738.9381443298971</v>
      </c>
    </row>
    <row r="85" spans="1:17" x14ac:dyDescent="0.25">
      <c r="A85" s="108" t="s">
        <v>17429</v>
      </c>
      <c r="B85" s="108" t="s">
        <v>17430</v>
      </c>
      <c r="C85" s="108" t="s">
        <v>17431</v>
      </c>
      <c r="D85" s="108" t="s">
        <v>10973</v>
      </c>
      <c r="E85" s="108" t="s">
        <v>10974</v>
      </c>
      <c r="F85" s="108" t="s">
        <v>10972</v>
      </c>
      <c r="G85" s="108" t="s">
        <v>10975</v>
      </c>
      <c r="H85" s="109">
        <v>144</v>
      </c>
      <c r="I85" s="109">
        <v>0</v>
      </c>
      <c r="J85" s="110">
        <v>465073</v>
      </c>
      <c r="K85" s="110">
        <v>0</v>
      </c>
      <c r="L85" s="109">
        <v>3229.67</v>
      </c>
      <c r="M85" s="108" t="s">
        <v>17432</v>
      </c>
      <c r="N85" s="110">
        <v>-6289.9164000000001</v>
      </c>
      <c r="O85" s="110">
        <v>0</v>
      </c>
      <c r="P85" s="68">
        <f t="shared" si="2"/>
        <v>465073</v>
      </c>
      <c r="Q85" s="68">
        <f t="shared" si="3"/>
        <v>3229.6736111111113</v>
      </c>
    </row>
    <row r="86" spans="1:17" x14ac:dyDescent="0.25">
      <c r="A86" s="108" t="s">
        <v>17429</v>
      </c>
      <c r="B86" s="108" t="s">
        <v>17430</v>
      </c>
      <c r="C86" s="108" t="s">
        <v>17431</v>
      </c>
      <c r="D86" s="108" t="s">
        <v>10973</v>
      </c>
      <c r="E86" s="108" t="s">
        <v>10974</v>
      </c>
      <c r="F86" s="108" t="s">
        <v>10976</v>
      </c>
      <c r="G86" s="108" t="s">
        <v>10977</v>
      </c>
      <c r="H86" s="109">
        <v>140</v>
      </c>
      <c r="I86" s="109">
        <v>0</v>
      </c>
      <c r="J86" s="110">
        <v>470491</v>
      </c>
      <c r="K86" s="110">
        <v>0</v>
      </c>
      <c r="L86" s="109">
        <v>3360.65</v>
      </c>
      <c r="M86" s="108" t="s">
        <v>17432</v>
      </c>
      <c r="N86" s="110">
        <v>-6363.1971000000003</v>
      </c>
      <c r="O86" s="110">
        <v>0</v>
      </c>
      <c r="P86" s="68">
        <f t="shared" si="2"/>
        <v>470491</v>
      </c>
      <c r="Q86" s="68">
        <f t="shared" si="3"/>
        <v>3360.65</v>
      </c>
    </row>
    <row r="87" spans="1:17" x14ac:dyDescent="0.25">
      <c r="A87" s="108" t="s">
        <v>17429</v>
      </c>
      <c r="B87" s="108" t="s">
        <v>17430</v>
      </c>
      <c r="C87" s="108" t="s">
        <v>17431</v>
      </c>
      <c r="D87" s="108" t="s">
        <v>10973</v>
      </c>
      <c r="E87" s="108" t="s">
        <v>10974</v>
      </c>
      <c r="F87" s="108" t="s">
        <v>10978</v>
      </c>
      <c r="G87" s="108" t="s">
        <v>10979</v>
      </c>
      <c r="H87" s="109">
        <v>66</v>
      </c>
      <c r="I87" s="109">
        <v>0</v>
      </c>
      <c r="J87" s="110">
        <v>160868</v>
      </c>
      <c r="K87" s="110">
        <v>0</v>
      </c>
      <c r="L87" s="109">
        <v>2437.39</v>
      </c>
      <c r="M87" s="108" t="s">
        <v>17432</v>
      </c>
      <c r="N87" s="110">
        <v>-2175.6745000000001</v>
      </c>
      <c r="O87" s="110">
        <v>0</v>
      </c>
      <c r="P87" s="68">
        <f t="shared" si="2"/>
        <v>160868</v>
      </c>
      <c r="Q87" s="68">
        <f t="shared" si="3"/>
        <v>2437.3939393939395</v>
      </c>
    </row>
    <row r="88" spans="1:17" x14ac:dyDescent="0.25">
      <c r="A88" s="108" t="s">
        <v>17429</v>
      </c>
      <c r="B88" s="108" t="s">
        <v>17430</v>
      </c>
      <c r="C88" s="108" t="s">
        <v>17431</v>
      </c>
      <c r="D88" s="108" t="s">
        <v>10981</v>
      </c>
      <c r="E88" s="108" t="s">
        <v>10982</v>
      </c>
      <c r="F88" s="108" t="s">
        <v>10980</v>
      </c>
      <c r="G88" s="108" t="s">
        <v>10983</v>
      </c>
      <c r="H88" s="109">
        <v>120</v>
      </c>
      <c r="I88" s="109">
        <v>0</v>
      </c>
      <c r="J88" s="110">
        <v>399698</v>
      </c>
      <c r="K88" s="110">
        <v>0</v>
      </c>
      <c r="L88" s="109">
        <v>3330.82</v>
      </c>
      <c r="M88" s="108" t="s">
        <v>17432</v>
      </c>
      <c r="N88" s="110">
        <v>-5405.7474000000002</v>
      </c>
      <c r="O88" s="110">
        <v>0</v>
      </c>
      <c r="P88" s="68">
        <f t="shared" si="2"/>
        <v>399698</v>
      </c>
      <c r="Q88" s="68">
        <f t="shared" si="3"/>
        <v>3330.8166666666666</v>
      </c>
    </row>
    <row r="89" spans="1:17" x14ac:dyDescent="0.25">
      <c r="A89" s="108" t="s">
        <v>17429</v>
      </c>
      <c r="B89" s="108" t="s">
        <v>17430</v>
      </c>
      <c r="C89" s="108" t="s">
        <v>17431</v>
      </c>
      <c r="D89" s="108" t="s">
        <v>10981</v>
      </c>
      <c r="E89" s="108" t="s">
        <v>10982</v>
      </c>
      <c r="F89" s="108" t="s">
        <v>17443</v>
      </c>
      <c r="G89" s="108" t="s">
        <v>17444</v>
      </c>
      <c r="H89" s="109">
        <v>0</v>
      </c>
      <c r="I89" s="109">
        <v>166</v>
      </c>
      <c r="J89" s="110">
        <v>573238</v>
      </c>
      <c r="K89" s="110">
        <v>573238</v>
      </c>
      <c r="L89" s="109">
        <v>3453.24</v>
      </c>
      <c r="M89" s="108" t="s">
        <v>17432</v>
      </c>
      <c r="N89" s="110">
        <v>-7752.8051999999998</v>
      </c>
      <c r="O89" s="110">
        <v>0</v>
      </c>
      <c r="P89" s="68">
        <f t="shared" si="2"/>
        <v>0</v>
      </c>
      <c r="Q89" s="68" t="e">
        <f t="shared" si="3"/>
        <v>#DIV/0!</v>
      </c>
    </row>
    <row r="90" spans="1:17" x14ac:dyDescent="0.25">
      <c r="A90" s="108" t="s">
        <v>17429</v>
      </c>
      <c r="B90" s="108" t="s">
        <v>17430</v>
      </c>
      <c r="C90" s="108" t="s">
        <v>17431</v>
      </c>
      <c r="D90" s="108" t="s">
        <v>10981</v>
      </c>
      <c r="E90" s="108" t="s">
        <v>10982</v>
      </c>
      <c r="F90" s="108" t="s">
        <v>10984</v>
      </c>
      <c r="G90" s="108" t="s">
        <v>10985</v>
      </c>
      <c r="H90" s="109">
        <v>134</v>
      </c>
      <c r="I90" s="109">
        <v>0</v>
      </c>
      <c r="J90" s="110">
        <v>458850</v>
      </c>
      <c r="K90" s="110">
        <v>0</v>
      </c>
      <c r="L90" s="109">
        <v>3424.25</v>
      </c>
      <c r="M90" s="108" t="s">
        <v>17432</v>
      </c>
      <c r="N90" s="110">
        <v>-6205.7560999999996</v>
      </c>
      <c r="O90" s="110">
        <v>0</v>
      </c>
      <c r="P90" s="68">
        <f t="shared" si="2"/>
        <v>458850</v>
      </c>
      <c r="Q90" s="68">
        <f t="shared" si="3"/>
        <v>3424.2537313432836</v>
      </c>
    </row>
    <row r="91" spans="1:17" x14ac:dyDescent="0.25">
      <c r="A91" s="108" t="s">
        <v>17429</v>
      </c>
      <c r="B91" s="108" t="s">
        <v>17430</v>
      </c>
      <c r="C91" s="108" t="s">
        <v>17431</v>
      </c>
      <c r="D91" s="108" t="s">
        <v>10981</v>
      </c>
      <c r="E91" s="108" t="s">
        <v>10982</v>
      </c>
      <c r="F91" s="108" t="s">
        <v>10986</v>
      </c>
      <c r="G91" s="108" t="s">
        <v>10987</v>
      </c>
      <c r="H91" s="109">
        <v>447</v>
      </c>
      <c r="I91" s="109">
        <v>0</v>
      </c>
      <c r="J91" s="110">
        <v>1543587</v>
      </c>
      <c r="K91" s="110">
        <v>0</v>
      </c>
      <c r="L91" s="109">
        <v>3453.21</v>
      </c>
      <c r="M91" s="108" t="s">
        <v>17432</v>
      </c>
      <c r="N91" s="110">
        <v>-20876.386900000001</v>
      </c>
      <c r="O91" s="110">
        <v>0</v>
      </c>
      <c r="P91" s="68">
        <f t="shared" si="2"/>
        <v>1543587</v>
      </c>
      <c r="Q91" s="68">
        <f t="shared" si="3"/>
        <v>3453.2147651006712</v>
      </c>
    </row>
    <row r="92" spans="1:17" x14ac:dyDescent="0.25">
      <c r="A92" s="108" t="s">
        <v>17429</v>
      </c>
      <c r="B92" s="108" t="s">
        <v>17430</v>
      </c>
      <c r="C92" s="108" t="s">
        <v>17431</v>
      </c>
      <c r="D92" s="108" t="s">
        <v>10981</v>
      </c>
      <c r="E92" s="108" t="s">
        <v>10982</v>
      </c>
      <c r="F92" s="108" t="s">
        <v>10988</v>
      </c>
      <c r="G92" s="108" t="s">
        <v>10989</v>
      </c>
      <c r="H92" s="109">
        <v>120</v>
      </c>
      <c r="I92" s="109">
        <v>0</v>
      </c>
      <c r="J92" s="110">
        <v>344719</v>
      </c>
      <c r="K92" s="110">
        <v>0</v>
      </c>
      <c r="L92" s="109">
        <v>2872.66</v>
      </c>
      <c r="M92" s="108" t="s">
        <v>17432</v>
      </c>
      <c r="N92" s="110">
        <v>-4662.1895999999997</v>
      </c>
      <c r="O92" s="110">
        <v>0</v>
      </c>
      <c r="P92" s="68">
        <f t="shared" si="2"/>
        <v>344719</v>
      </c>
      <c r="Q92" s="68">
        <f t="shared" si="3"/>
        <v>2872.6583333333333</v>
      </c>
    </row>
    <row r="93" spans="1:17" x14ac:dyDescent="0.25">
      <c r="A93" s="108" t="s">
        <v>17429</v>
      </c>
      <c r="B93" s="108" t="s">
        <v>17430</v>
      </c>
      <c r="C93" s="108" t="s">
        <v>17431</v>
      </c>
      <c r="D93" s="108" t="s">
        <v>10981</v>
      </c>
      <c r="E93" s="108" t="s">
        <v>10982</v>
      </c>
      <c r="F93" s="108" t="s">
        <v>10990</v>
      </c>
      <c r="G93" s="108" t="s">
        <v>10991</v>
      </c>
      <c r="H93" s="109">
        <v>78</v>
      </c>
      <c r="I93" s="109">
        <v>0</v>
      </c>
      <c r="J93" s="110">
        <v>294190</v>
      </c>
      <c r="K93" s="110">
        <v>0</v>
      </c>
      <c r="L93" s="109">
        <v>3771.67</v>
      </c>
      <c r="M93" s="108" t="s">
        <v>17432</v>
      </c>
      <c r="N93" s="110">
        <v>-3978.7937999999999</v>
      </c>
      <c r="O93" s="110">
        <v>0</v>
      </c>
      <c r="P93" s="68">
        <f t="shared" si="2"/>
        <v>294190</v>
      </c>
      <c r="Q93" s="68">
        <f t="shared" si="3"/>
        <v>3771.6666666666665</v>
      </c>
    </row>
    <row r="94" spans="1:17" x14ac:dyDescent="0.25">
      <c r="A94" s="108" t="s">
        <v>17429</v>
      </c>
      <c r="B94" s="108" t="s">
        <v>17430</v>
      </c>
      <c r="C94" s="108" t="s">
        <v>17431</v>
      </c>
      <c r="D94" s="108" t="s">
        <v>10981</v>
      </c>
      <c r="E94" s="108" t="s">
        <v>10982</v>
      </c>
      <c r="F94" s="108" t="s">
        <v>10992</v>
      </c>
      <c r="G94" s="108" t="s">
        <v>10993</v>
      </c>
      <c r="H94" s="109">
        <v>100</v>
      </c>
      <c r="I94" s="109">
        <v>0</v>
      </c>
      <c r="J94" s="110">
        <v>278503</v>
      </c>
      <c r="K94" s="110">
        <v>0</v>
      </c>
      <c r="L94" s="109">
        <v>2785.03</v>
      </c>
      <c r="M94" s="108" t="s">
        <v>17432</v>
      </c>
      <c r="N94" s="110">
        <v>-3766.6387</v>
      </c>
      <c r="O94" s="110">
        <v>0</v>
      </c>
      <c r="P94" s="68">
        <f t="shared" si="2"/>
        <v>278503</v>
      </c>
      <c r="Q94" s="68">
        <f t="shared" si="3"/>
        <v>2785.03</v>
      </c>
    </row>
    <row r="95" spans="1:17" x14ac:dyDescent="0.25">
      <c r="A95" s="108" t="s">
        <v>17429</v>
      </c>
      <c r="B95" s="108" t="s">
        <v>17430</v>
      </c>
      <c r="C95" s="108" t="s">
        <v>17431</v>
      </c>
      <c r="D95" s="108" t="s">
        <v>10981</v>
      </c>
      <c r="E95" s="108" t="s">
        <v>10982</v>
      </c>
      <c r="F95" s="108" t="s">
        <v>10994</v>
      </c>
      <c r="G95" s="108" t="s">
        <v>10995</v>
      </c>
      <c r="H95" s="109">
        <v>110</v>
      </c>
      <c r="I95" s="109">
        <v>0</v>
      </c>
      <c r="J95" s="110">
        <v>246513</v>
      </c>
      <c r="K95" s="110">
        <v>0</v>
      </c>
      <c r="L95" s="109">
        <v>2241.0300000000002</v>
      </c>
      <c r="M95" s="108" t="s">
        <v>17432</v>
      </c>
      <c r="N95" s="110">
        <v>-3333.9856</v>
      </c>
      <c r="O95" s="110">
        <v>0</v>
      </c>
      <c r="P95" s="68">
        <f t="shared" si="2"/>
        <v>246513</v>
      </c>
      <c r="Q95" s="68">
        <f t="shared" si="3"/>
        <v>2241.0272727272727</v>
      </c>
    </row>
    <row r="96" spans="1:17" x14ac:dyDescent="0.25">
      <c r="A96" s="108" t="s">
        <v>17429</v>
      </c>
      <c r="B96" s="108" t="s">
        <v>17430</v>
      </c>
      <c r="C96" s="108" t="s">
        <v>17431</v>
      </c>
      <c r="D96" s="108" t="s">
        <v>10981</v>
      </c>
      <c r="E96" s="108" t="s">
        <v>10982</v>
      </c>
      <c r="F96" s="108" t="s">
        <v>10996</v>
      </c>
      <c r="G96" s="108" t="s">
        <v>308</v>
      </c>
      <c r="H96" s="109">
        <v>88</v>
      </c>
      <c r="I96" s="109">
        <v>0</v>
      </c>
      <c r="J96" s="110">
        <v>199012</v>
      </c>
      <c r="K96" s="110">
        <v>0</v>
      </c>
      <c r="L96" s="109">
        <v>2261.5</v>
      </c>
      <c r="M96" s="108" t="s">
        <v>17432</v>
      </c>
      <c r="N96" s="110">
        <v>-2691.5560999999998</v>
      </c>
      <c r="O96" s="110">
        <v>0</v>
      </c>
      <c r="P96" s="68">
        <f t="shared" si="2"/>
        <v>199012</v>
      </c>
      <c r="Q96" s="68">
        <f t="shared" si="3"/>
        <v>2261.5</v>
      </c>
    </row>
    <row r="97" spans="1:17" x14ac:dyDescent="0.25">
      <c r="A97" s="108" t="s">
        <v>17429</v>
      </c>
      <c r="B97" s="108" t="s">
        <v>17430</v>
      </c>
      <c r="C97" s="108" t="s">
        <v>17431</v>
      </c>
      <c r="D97" s="108" t="s">
        <v>10981</v>
      </c>
      <c r="E97" s="108" t="s">
        <v>10982</v>
      </c>
      <c r="F97" s="108" t="s">
        <v>10997</v>
      </c>
      <c r="G97" s="108" t="s">
        <v>10998</v>
      </c>
      <c r="H97" s="109">
        <v>50</v>
      </c>
      <c r="I97" s="109">
        <v>0</v>
      </c>
      <c r="J97" s="110">
        <v>103849</v>
      </c>
      <c r="K97" s="110">
        <v>0</v>
      </c>
      <c r="L97" s="109">
        <v>2076.98</v>
      </c>
      <c r="M97" s="108" t="s">
        <v>17432</v>
      </c>
      <c r="N97" s="110">
        <v>-1404.5106000000001</v>
      </c>
      <c r="O97" s="110">
        <v>0</v>
      </c>
      <c r="P97" s="68">
        <f t="shared" si="2"/>
        <v>103849</v>
      </c>
      <c r="Q97" s="68">
        <f t="shared" si="3"/>
        <v>2076.98</v>
      </c>
    </row>
    <row r="98" spans="1:17" x14ac:dyDescent="0.25">
      <c r="A98" s="108" t="s">
        <v>17429</v>
      </c>
      <c r="B98" s="108" t="s">
        <v>17430</v>
      </c>
      <c r="C98" s="108" t="s">
        <v>17431</v>
      </c>
      <c r="D98" s="108" t="s">
        <v>10981</v>
      </c>
      <c r="E98" s="108" t="s">
        <v>10982</v>
      </c>
      <c r="F98" s="108" t="s">
        <v>10999</v>
      </c>
      <c r="G98" s="108" t="s">
        <v>3423</v>
      </c>
      <c r="H98" s="109">
        <v>72</v>
      </c>
      <c r="I98" s="109">
        <v>0</v>
      </c>
      <c r="J98" s="110">
        <v>235089</v>
      </c>
      <c r="K98" s="110">
        <v>0</v>
      </c>
      <c r="L98" s="109">
        <v>3265.12</v>
      </c>
      <c r="M98" s="108" t="s">
        <v>17432</v>
      </c>
      <c r="N98" s="110">
        <v>-3179.4863999999998</v>
      </c>
      <c r="O98" s="110">
        <v>0</v>
      </c>
      <c r="P98" s="68">
        <f t="shared" si="2"/>
        <v>235089</v>
      </c>
      <c r="Q98" s="68">
        <f t="shared" si="3"/>
        <v>3265.125</v>
      </c>
    </row>
    <row r="99" spans="1:17" x14ac:dyDescent="0.25">
      <c r="A99" s="108" t="s">
        <v>17429</v>
      </c>
      <c r="B99" s="108" t="s">
        <v>17430</v>
      </c>
      <c r="C99" s="108" t="s">
        <v>17431</v>
      </c>
      <c r="D99" s="108" t="s">
        <v>10981</v>
      </c>
      <c r="E99" s="108" t="s">
        <v>10982</v>
      </c>
      <c r="F99" s="108" t="s">
        <v>11000</v>
      </c>
      <c r="G99" s="108" t="s">
        <v>7765</v>
      </c>
      <c r="H99" s="109">
        <v>194</v>
      </c>
      <c r="I99" s="109">
        <v>0</v>
      </c>
      <c r="J99" s="110">
        <v>673178</v>
      </c>
      <c r="K99" s="110">
        <v>0</v>
      </c>
      <c r="L99" s="109">
        <v>3469.99</v>
      </c>
      <c r="M99" s="108" t="s">
        <v>17432</v>
      </c>
      <c r="N99" s="110">
        <v>-9104.4542000000001</v>
      </c>
      <c r="O99" s="110">
        <v>0</v>
      </c>
      <c r="P99" s="68">
        <f t="shared" si="2"/>
        <v>673178</v>
      </c>
      <c r="Q99" s="68">
        <f t="shared" si="3"/>
        <v>3469.9896907216494</v>
      </c>
    </row>
    <row r="100" spans="1:17" x14ac:dyDescent="0.25">
      <c r="A100" s="108" t="s">
        <v>17429</v>
      </c>
      <c r="B100" s="108" t="s">
        <v>17430</v>
      </c>
      <c r="C100" s="108" t="s">
        <v>17431</v>
      </c>
      <c r="D100" s="108" t="s">
        <v>10981</v>
      </c>
      <c r="E100" s="108" t="s">
        <v>10982</v>
      </c>
      <c r="F100" s="108" t="s">
        <v>11001</v>
      </c>
      <c r="G100" s="108" t="s">
        <v>11002</v>
      </c>
      <c r="H100" s="109">
        <v>48</v>
      </c>
      <c r="I100" s="109">
        <v>0</v>
      </c>
      <c r="J100" s="110">
        <v>73364</v>
      </c>
      <c r="K100" s="110">
        <v>0</v>
      </c>
      <c r="L100" s="109">
        <v>1528.42</v>
      </c>
      <c r="M100" s="108" t="s">
        <v>17432</v>
      </c>
      <c r="N100" s="110">
        <v>-992.21310000000005</v>
      </c>
      <c r="O100" s="110">
        <v>0</v>
      </c>
      <c r="P100" s="68">
        <f t="shared" si="2"/>
        <v>73364</v>
      </c>
      <c r="Q100" s="68">
        <f t="shared" si="3"/>
        <v>1528.4166666666667</v>
      </c>
    </row>
    <row r="101" spans="1:17" x14ac:dyDescent="0.25">
      <c r="A101" s="108" t="s">
        <v>17429</v>
      </c>
      <c r="B101" s="108" t="s">
        <v>17430</v>
      </c>
      <c r="C101" s="108" t="s">
        <v>17431</v>
      </c>
      <c r="D101" s="108" t="s">
        <v>10981</v>
      </c>
      <c r="E101" s="108" t="s">
        <v>10982</v>
      </c>
      <c r="F101" s="108" t="s">
        <v>11003</v>
      </c>
      <c r="G101" s="108" t="s">
        <v>11004</v>
      </c>
      <c r="H101" s="109">
        <v>40</v>
      </c>
      <c r="I101" s="109">
        <v>0</v>
      </c>
      <c r="J101" s="110">
        <v>84126</v>
      </c>
      <c r="K101" s="110">
        <v>0</v>
      </c>
      <c r="L101" s="109">
        <v>2103.15</v>
      </c>
      <c r="M101" s="108" t="s">
        <v>17432</v>
      </c>
      <c r="N101" s="110">
        <v>-1137.7696000000001</v>
      </c>
      <c r="O101" s="110">
        <v>0</v>
      </c>
      <c r="P101" s="68">
        <f t="shared" si="2"/>
        <v>84126</v>
      </c>
      <c r="Q101" s="68">
        <f t="shared" si="3"/>
        <v>2103.15</v>
      </c>
    </row>
    <row r="102" spans="1:17" x14ac:dyDescent="0.25">
      <c r="A102" s="108" t="s">
        <v>17429</v>
      </c>
      <c r="B102" s="108" t="s">
        <v>17430</v>
      </c>
      <c r="C102" s="108" t="s">
        <v>17431</v>
      </c>
      <c r="D102" s="108" t="s">
        <v>10981</v>
      </c>
      <c r="E102" s="108" t="s">
        <v>10982</v>
      </c>
      <c r="F102" s="108" t="s">
        <v>11005</v>
      </c>
      <c r="G102" s="108" t="s">
        <v>11006</v>
      </c>
      <c r="H102" s="109">
        <v>40</v>
      </c>
      <c r="I102" s="109">
        <v>0</v>
      </c>
      <c r="J102" s="110">
        <v>84126</v>
      </c>
      <c r="K102" s="110">
        <v>0</v>
      </c>
      <c r="L102" s="109">
        <v>2103.15</v>
      </c>
      <c r="M102" s="108" t="s">
        <v>17432</v>
      </c>
      <c r="N102" s="110">
        <v>-1137.7696000000001</v>
      </c>
      <c r="O102" s="110">
        <v>0</v>
      </c>
      <c r="P102" s="68">
        <f t="shared" si="2"/>
        <v>84126</v>
      </c>
      <c r="Q102" s="68">
        <f t="shared" si="3"/>
        <v>2103.15</v>
      </c>
    </row>
    <row r="103" spans="1:17" x14ac:dyDescent="0.25">
      <c r="A103" s="108" t="s">
        <v>17429</v>
      </c>
      <c r="B103" s="108" t="s">
        <v>17430</v>
      </c>
      <c r="C103" s="108" t="s">
        <v>17431</v>
      </c>
      <c r="D103" s="108" t="s">
        <v>10981</v>
      </c>
      <c r="E103" s="108" t="s">
        <v>10982</v>
      </c>
      <c r="F103" s="108" t="s">
        <v>11007</v>
      </c>
      <c r="G103" s="108" t="s">
        <v>11008</v>
      </c>
      <c r="H103" s="109">
        <v>5</v>
      </c>
      <c r="I103" s="109">
        <v>0</v>
      </c>
      <c r="J103" s="110">
        <v>10187</v>
      </c>
      <c r="K103" s="110">
        <v>0</v>
      </c>
      <c r="L103" s="109">
        <v>2037.4</v>
      </c>
      <c r="M103" s="108" t="s">
        <v>17432</v>
      </c>
      <c r="N103" s="110">
        <v>-137.77869999999999</v>
      </c>
      <c r="O103" s="110">
        <v>0</v>
      </c>
      <c r="P103" s="68">
        <f t="shared" si="2"/>
        <v>10187</v>
      </c>
      <c r="Q103" s="68">
        <f t="shared" si="3"/>
        <v>2037.4</v>
      </c>
    </row>
    <row r="104" spans="1:17" x14ac:dyDescent="0.25">
      <c r="A104" s="108" t="s">
        <v>17429</v>
      </c>
      <c r="B104" s="108" t="s">
        <v>17430</v>
      </c>
      <c r="C104" s="108" t="s">
        <v>17431</v>
      </c>
      <c r="D104" s="108" t="s">
        <v>11012</v>
      </c>
      <c r="E104" s="108" t="s">
        <v>11013</v>
      </c>
      <c r="F104" s="108" t="s">
        <v>11011</v>
      </c>
      <c r="G104" s="108" t="s">
        <v>11014</v>
      </c>
      <c r="H104" s="109">
        <v>252</v>
      </c>
      <c r="I104" s="109">
        <v>2</v>
      </c>
      <c r="J104" s="110">
        <v>797277</v>
      </c>
      <c r="K104" s="110">
        <v>6278</v>
      </c>
      <c r="L104" s="109">
        <v>3138.89</v>
      </c>
      <c r="M104" s="108" t="s">
        <v>17432</v>
      </c>
      <c r="N104" s="110">
        <v>-10782.8431</v>
      </c>
      <c r="O104" s="110">
        <v>0</v>
      </c>
      <c r="P104" s="68">
        <f t="shared" si="2"/>
        <v>790999</v>
      </c>
      <c r="Q104" s="68">
        <f t="shared" si="3"/>
        <v>3138.8849206349205</v>
      </c>
    </row>
    <row r="105" spans="1:17" x14ac:dyDescent="0.25">
      <c r="A105" s="108" t="s">
        <v>17429</v>
      </c>
      <c r="B105" s="108" t="s">
        <v>17430</v>
      </c>
      <c r="C105" s="108" t="s">
        <v>17431</v>
      </c>
      <c r="D105" s="108" t="s">
        <v>11012</v>
      </c>
      <c r="E105" s="108" t="s">
        <v>11013</v>
      </c>
      <c r="F105" s="108" t="s">
        <v>11015</v>
      </c>
      <c r="G105" s="108" t="s">
        <v>11016</v>
      </c>
      <c r="H105" s="109">
        <v>202</v>
      </c>
      <c r="I105" s="109">
        <v>0</v>
      </c>
      <c r="J105" s="110">
        <v>615684</v>
      </c>
      <c r="K105" s="110">
        <v>0</v>
      </c>
      <c r="L105" s="109">
        <v>3047.94</v>
      </c>
      <c r="M105" s="108" t="s">
        <v>17432</v>
      </c>
      <c r="N105" s="110">
        <v>-8326.8775999999998</v>
      </c>
      <c r="O105" s="110">
        <v>0</v>
      </c>
      <c r="P105" s="68">
        <f t="shared" si="2"/>
        <v>615684</v>
      </c>
      <c r="Q105" s="68">
        <f t="shared" si="3"/>
        <v>3047.9405940594061</v>
      </c>
    </row>
    <row r="106" spans="1:17" x14ac:dyDescent="0.25">
      <c r="A106" s="108" t="s">
        <v>17429</v>
      </c>
      <c r="B106" s="108" t="s">
        <v>17430</v>
      </c>
      <c r="C106" s="108" t="s">
        <v>17431</v>
      </c>
      <c r="D106" s="108" t="s">
        <v>11012</v>
      </c>
      <c r="E106" s="108" t="s">
        <v>11013</v>
      </c>
      <c r="F106" s="108" t="s">
        <v>11017</v>
      </c>
      <c r="G106" s="108" t="s">
        <v>11018</v>
      </c>
      <c r="H106" s="109">
        <v>146</v>
      </c>
      <c r="I106" s="109">
        <v>0</v>
      </c>
      <c r="J106" s="110">
        <v>398765</v>
      </c>
      <c r="K106" s="110">
        <v>0</v>
      </c>
      <c r="L106" s="109">
        <v>2731.27</v>
      </c>
      <c r="M106" s="108" t="s">
        <v>17432</v>
      </c>
      <c r="N106" s="110">
        <v>-5393.1360000000004</v>
      </c>
      <c r="O106" s="110">
        <v>0</v>
      </c>
      <c r="P106" s="68">
        <f t="shared" si="2"/>
        <v>398765</v>
      </c>
      <c r="Q106" s="68">
        <f t="shared" si="3"/>
        <v>2731.2671232876714</v>
      </c>
    </row>
    <row r="107" spans="1:17" x14ac:dyDescent="0.25">
      <c r="A107" s="108" t="s">
        <v>17429</v>
      </c>
      <c r="B107" s="108" t="s">
        <v>17430</v>
      </c>
      <c r="C107" s="108" t="s">
        <v>17431</v>
      </c>
      <c r="D107" s="108" t="s">
        <v>11020</v>
      </c>
      <c r="E107" s="108" t="s">
        <v>11021</v>
      </c>
      <c r="F107" s="108" t="s">
        <v>11019</v>
      </c>
      <c r="G107" s="108" t="s">
        <v>11022</v>
      </c>
      <c r="H107" s="109">
        <v>236</v>
      </c>
      <c r="I107" s="109">
        <v>0</v>
      </c>
      <c r="J107" s="110">
        <v>747423</v>
      </c>
      <c r="K107" s="110">
        <v>0</v>
      </c>
      <c r="L107" s="109">
        <v>3167.05</v>
      </c>
      <c r="M107" s="108" t="s">
        <v>17432</v>
      </c>
      <c r="N107" s="110">
        <v>-10108.597299999999</v>
      </c>
      <c r="O107" s="110">
        <v>0</v>
      </c>
      <c r="P107" s="68">
        <f t="shared" si="2"/>
        <v>747423</v>
      </c>
      <c r="Q107" s="68">
        <f t="shared" si="3"/>
        <v>3167.0466101694915</v>
      </c>
    </row>
    <row r="108" spans="1:17" x14ac:dyDescent="0.25">
      <c r="A108" s="108" t="s">
        <v>17429</v>
      </c>
      <c r="B108" s="108" t="s">
        <v>17430</v>
      </c>
      <c r="C108" s="108" t="s">
        <v>17431</v>
      </c>
      <c r="D108" s="108" t="s">
        <v>11020</v>
      </c>
      <c r="E108" s="108" t="s">
        <v>11021</v>
      </c>
      <c r="F108" s="108" t="s">
        <v>11023</v>
      </c>
      <c r="G108" s="108" t="s">
        <v>11024</v>
      </c>
      <c r="H108" s="109">
        <v>160</v>
      </c>
      <c r="I108" s="109">
        <v>0</v>
      </c>
      <c r="J108" s="110">
        <v>506624</v>
      </c>
      <c r="K108" s="110">
        <v>0</v>
      </c>
      <c r="L108" s="109">
        <v>3166.4</v>
      </c>
      <c r="M108" s="108" t="s">
        <v>17432</v>
      </c>
      <c r="N108" s="110">
        <v>-6851.8887000000004</v>
      </c>
      <c r="O108" s="110">
        <v>0</v>
      </c>
      <c r="P108" s="68">
        <f t="shared" si="2"/>
        <v>506624</v>
      </c>
      <c r="Q108" s="68">
        <f t="shared" si="3"/>
        <v>3166.4</v>
      </c>
    </row>
    <row r="109" spans="1:17" x14ac:dyDescent="0.25">
      <c r="A109" s="108" t="s">
        <v>17429</v>
      </c>
      <c r="B109" s="108" t="s">
        <v>17430</v>
      </c>
      <c r="C109" s="108" t="s">
        <v>17431</v>
      </c>
      <c r="D109" s="108" t="s">
        <v>11020</v>
      </c>
      <c r="E109" s="108" t="s">
        <v>11021</v>
      </c>
      <c r="F109" s="108" t="s">
        <v>11025</v>
      </c>
      <c r="G109" s="108" t="s">
        <v>11026</v>
      </c>
      <c r="H109" s="109">
        <v>220</v>
      </c>
      <c r="I109" s="109">
        <v>0</v>
      </c>
      <c r="J109" s="110">
        <v>698299</v>
      </c>
      <c r="K109" s="110">
        <v>0</v>
      </c>
      <c r="L109" s="109">
        <v>3174.09</v>
      </c>
      <c r="M109" s="108" t="s">
        <v>17432</v>
      </c>
      <c r="N109" s="110">
        <v>-9444.2029999999995</v>
      </c>
      <c r="O109" s="110">
        <v>0</v>
      </c>
      <c r="P109" s="68">
        <f t="shared" si="2"/>
        <v>698299</v>
      </c>
      <c r="Q109" s="68">
        <f t="shared" si="3"/>
        <v>3174.0863636363638</v>
      </c>
    </row>
    <row r="110" spans="1:17" x14ac:dyDescent="0.25">
      <c r="A110" s="108" t="s">
        <v>17429</v>
      </c>
      <c r="B110" s="108" t="s">
        <v>17430</v>
      </c>
      <c r="C110" s="108" t="s">
        <v>17431</v>
      </c>
      <c r="D110" s="108" t="s">
        <v>11020</v>
      </c>
      <c r="E110" s="108" t="s">
        <v>11021</v>
      </c>
      <c r="F110" s="108" t="s">
        <v>11027</v>
      </c>
      <c r="G110" s="108" t="s">
        <v>11028</v>
      </c>
      <c r="H110" s="109">
        <v>106</v>
      </c>
      <c r="I110" s="109">
        <v>0</v>
      </c>
      <c r="J110" s="110">
        <v>343672</v>
      </c>
      <c r="K110" s="110">
        <v>0</v>
      </c>
      <c r="L110" s="109">
        <v>3242.19</v>
      </c>
      <c r="M110" s="108" t="s">
        <v>17432</v>
      </c>
      <c r="N110" s="110">
        <v>-4648.0198</v>
      </c>
      <c r="O110" s="110">
        <v>0</v>
      </c>
      <c r="P110" s="68">
        <f t="shared" si="2"/>
        <v>343672</v>
      </c>
      <c r="Q110" s="68">
        <f t="shared" si="3"/>
        <v>3242.1886792452829</v>
      </c>
    </row>
    <row r="111" spans="1:17" x14ac:dyDescent="0.25">
      <c r="A111" s="108" t="s">
        <v>17429</v>
      </c>
      <c r="B111" s="108" t="s">
        <v>17430</v>
      </c>
      <c r="C111" s="108" t="s">
        <v>17431</v>
      </c>
      <c r="D111" s="108" t="s">
        <v>11020</v>
      </c>
      <c r="E111" s="108" t="s">
        <v>11021</v>
      </c>
      <c r="F111" s="108" t="s">
        <v>11029</v>
      </c>
      <c r="G111" s="108" t="s">
        <v>11030</v>
      </c>
      <c r="H111" s="109">
        <v>150</v>
      </c>
      <c r="I111" s="109">
        <v>0</v>
      </c>
      <c r="J111" s="110">
        <v>473367</v>
      </c>
      <c r="K111" s="110">
        <v>0</v>
      </c>
      <c r="L111" s="109">
        <v>3155.78</v>
      </c>
      <c r="M111" s="108" t="s">
        <v>17432</v>
      </c>
      <c r="N111" s="110">
        <v>-6402.0906999999997</v>
      </c>
      <c r="O111" s="110">
        <v>0</v>
      </c>
      <c r="P111" s="68">
        <f t="shared" si="2"/>
        <v>473367</v>
      </c>
      <c r="Q111" s="68">
        <f t="shared" si="3"/>
        <v>3155.78</v>
      </c>
    </row>
    <row r="112" spans="1:17" x14ac:dyDescent="0.25">
      <c r="A112" s="108" t="s">
        <v>17429</v>
      </c>
      <c r="B112" s="108" t="s">
        <v>17430</v>
      </c>
      <c r="C112" s="108" t="s">
        <v>17431</v>
      </c>
      <c r="D112" s="108" t="s">
        <v>11020</v>
      </c>
      <c r="E112" s="108" t="s">
        <v>11021</v>
      </c>
      <c r="F112" s="108" t="s">
        <v>11031</v>
      </c>
      <c r="G112" s="108" t="s">
        <v>11032</v>
      </c>
      <c r="H112" s="109">
        <v>102</v>
      </c>
      <c r="I112" s="109">
        <v>0</v>
      </c>
      <c r="J112" s="110">
        <v>318621</v>
      </c>
      <c r="K112" s="110">
        <v>0</v>
      </c>
      <c r="L112" s="109">
        <v>3123.74</v>
      </c>
      <c r="M112" s="108" t="s">
        <v>17432</v>
      </c>
      <c r="N112" s="110">
        <v>-4309.2191000000003</v>
      </c>
      <c r="O112" s="110">
        <v>0</v>
      </c>
      <c r="P112" s="68">
        <f t="shared" si="2"/>
        <v>318621</v>
      </c>
      <c r="Q112" s="68">
        <f t="shared" si="3"/>
        <v>3123.7352941176468</v>
      </c>
    </row>
    <row r="113" spans="1:17" x14ac:dyDescent="0.25">
      <c r="A113" s="108" t="s">
        <v>17429</v>
      </c>
      <c r="B113" s="108" t="s">
        <v>17430</v>
      </c>
      <c r="C113" s="108" t="s">
        <v>17431</v>
      </c>
      <c r="D113" s="108" t="s">
        <v>11034</v>
      </c>
      <c r="E113" s="108" t="s">
        <v>11035</v>
      </c>
      <c r="F113" s="108" t="s">
        <v>11033</v>
      </c>
      <c r="G113" s="108" t="s">
        <v>11036</v>
      </c>
      <c r="H113" s="109">
        <v>164</v>
      </c>
      <c r="I113" s="109">
        <v>0</v>
      </c>
      <c r="J113" s="110">
        <v>518111</v>
      </c>
      <c r="K113" s="110">
        <v>0</v>
      </c>
      <c r="L113" s="109">
        <v>3159.21</v>
      </c>
      <c r="M113" s="108" t="s">
        <v>17428</v>
      </c>
      <c r="N113" s="110">
        <v>24571.153300000002</v>
      </c>
      <c r="O113" s="110">
        <v>2117.3371999999999</v>
      </c>
      <c r="P113" s="68">
        <f t="shared" si="2"/>
        <v>518111</v>
      </c>
      <c r="Q113" s="68">
        <f t="shared" si="3"/>
        <v>3159.2134146341464</v>
      </c>
    </row>
    <row r="114" spans="1:17" x14ac:dyDescent="0.25">
      <c r="A114" s="108" t="s">
        <v>17429</v>
      </c>
      <c r="B114" s="108" t="s">
        <v>17430</v>
      </c>
      <c r="C114" s="108" t="s">
        <v>17431</v>
      </c>
      <c r="D114" s="108" t="s">
        <v>11038</v>
      </c>
      <c r="E114" s="108" t="s">
        <v>11039</v>
      </c>
      <c r="F114" s="108" t="s">
        <v>11037</v>
      </c>
      <c r="G114" s="108" t="s">
        <v>11040</v>
      </c>
      <c r="H114" s="109">
        <v>165</v>
      </c>
      <c r="I114" s="109">
        <v>0</v>
      </c>
      <c r="J114" s="110">
        <v>598294</v>
      </c>
      <c r="K114" s="110">
        <v>0</v>
      </c>
      <c r="L114" s="109">
        <v>3626.02</v>
      </c>
      <c r="M114" s="108" t="s">
        <v>17428</v>
      </c>
      <c r="N114" s="110">
        <v>28373.760300000002</v>
      </c>
      <c r="O114" s="110">
        <v>2445.0142000000001</v>
      </c>
      <c r="P114" s="68">
        <f t="shared" si="2"/>
        <v>598294</v>
      </c>
      <c r="Q114" s="68">
        <f t="shared" si="3"/>
        <v>3626.0242424242424</v>
      </c>
    </row>
    <row r="115" spans="1:17" x14ac:dyDescent="0.25">
      <c r="A115" s="108" t="s">
        <v>17429</v>
      </c>
      <c r="B115" s="108" t="s">
        <v>17430</v>
      </c>
      <c r="C115" s="108" t="s">
        <v>17431</v>
      </c>
      <c r="D115" s="108" t="s">
        <v>11038</v>
      </c>
      <c r="E115" s="108" t="s">
        <v>11039</v>
      </c>
      <c r="F115" s="108" t="s">
        <v>11041</v>
      </c>
      <c r="G115" s="108" t="s">
        <v>10357</v>
      </c>
      <c r="H115" s="109">
        <v>155</v>
      </c>
      <c r="I115" s="109">
        <v>0</v>
      </c>
      <c r="J115" s="110">
        <v>557018</v>
      </c>
      <c r="K115" s="110">
        <v>0</v>
      </c>
      <c r="L115" s="109">
        <v>3593.66</v>
      </c>
      <c r="M115" s="108" t="s">
        <v>17428</v>
      </c>
      <c r="N115" s="110">
        <v>26416.285</v>
      </c>
      <c r="O115" s="110">
        <v>2276.3353000000002</v>
      </c>
      <c r="P115" s="68">
        <f t="shared" si="2"/>
        <v>557018</v>
      </c>
      <c r="Q115" s="68">
        <f t="shared" si="3"/>
        <v>3593.6645161290321</v>
      </c>
    </row>
    <row r="116" spans="1:17" x14ac:dyDescent="0.25">
      <c r="A116" s="108" t="s">
        <v>17429</v>
      </c>
      <c r="B116" s="108" t="s">
        <v>17430</v>
      </c>
      <c r="C116" s="108" t="s">
        <v>17431</v>
      </c>
      <c r="D116" s="108" t="s">
        <v>11038</v>
      </c>
      <c r="E116" s="108" t="s">
        <v>11039</v>
      </c>
      <c r="F116" s="108" t="s">
        <v>11042</v>
      </c>
      <c r="G116" s="108" t="s">
        <v>11043</v>
      </c>
      <c r="H116" s="109">
        <v>6</v>
      </c>
      <c r="I116" s="109">
        <v>0</v>
      </c>
      <c r="J116" s="110">
        <v>14284</v>
      </c>
      <c r="K116" s="110">
        <v>0</v>
      </c>
      <c r="L116" s="109">
        <v>2380.67</v>
      </c>
      <c r="M116" s="108" t="s">
        <v>17428</v>
      </c>
      <c r="N116" s="110">
        <v>677.42819999999995</v>
      </c>
      <c r="O116" s="110">
        <v>58.375100000000003</v>
      </c>
      <c r="P116" s="68">
        <f t="shared" si="2"/>
        <v>14284</v>
      </c>
      <c r="Q116" s="68">
        <f t="shared" si="3"/>
        <v>2380.6666666666665</v>
      </c>
    </row>
    <row r="117" spans="1:17" x14ac:dyDescent="0.25">
      <c r="A117" s="108" t="s">
        <v>17429</v>
      </c>
      <c r="B117" s="108" t="s">
        <v>17430</v>
      </c>
      <c r="C117" s="108" t="s">
        <v>17431</v>
      </c>
      <c r="D117" s="108" t="s">
        <v>11045</v>
      </c>
      <c r="E117" s="108" t="s">
        <v>11046</v>
      </c>
      <c r="F117" s="108" t="s">
        <v>11044</v>
      </c>
      <c r="G117" s="108" t="s">
        <v>11047</v>
      </c>
      <c r="H117" s="109">
        <v>279</v>
      </c>
      <c r="I117" s="109">
        <v>0</v>
      </c>
      <c r="J117" s="110">
        <v>929973</v>
      </c>
      <c r="K117" s="110">
        <v>0</v>
      </c>
      <c r="L117" s="109">
        <v>3333.24</v>
      </c>
      <c r="M117" s="108" t="s">
        <v>17428</v>
      </c>
      <c r="N117" s="110">
        <v>44103.483999999997</v>
      </c>
      <c r="O117" s="110">
        <v>3800.4706999999999</v>
      </c>
      <c r="P117" s="68">
        <f t="shared" si="2"/>
        <v>929973</v>
      </c>
      <c r="Q117" s="68">
        <f t="shared" si="3"/>
        <v>3333.2365591397847</v>
      </c>
    </row>
    <row r="118" spans="1:17" x14ac:dyDescent="0.25">
      <c r="A118" s="108" t="s">
        <v>17429</v>
      </c>
      <c r="B118" s="108" t="s">
        <v>17430</v>
      </c>
      <c r="C118" s="108" t="s">
        <v>17431</v>
      </c>
      <c r="D118" s="108" t="s">
        <v>11045</v>
      </c>
      <c r="E118" s="108" t="s">
        <v>11046</v>
      </c>
      <c r="F118" s="108" t="s">
        <v>11048</v>
      </c>
      <c r="G118" s="108" t="s">
        <v>11049</v>
      </c>
      <c r="H118" s="109">
        <v>199</v>
      </c>
      <c r="I118" s="109">
        <v>0</v>
      </c>
      <c r="J118" s="110">
        <v>676165</v>
      </c>
      <c r="K118" s="110">
        <v>0</v>
      </c>
      <c r="L118" s="109">
        <v>3397.81</v>
      </c>
      <c r="M118" s="108" t="s">
        <v>17428</v>
      </c>
      <c r="N118" s="110">
        <v>32066.754300000001</v>
      </c>
      <c r="O118" s="110">
        <v>2763.2456999999999</v>
      </c>
      <c r="P118" s="68">
        <f t="shared" si="2"/>
        <v>676165</v>
      </c>
      <c r="Q118" s="68">
        <f t="shared" si="3"/>
        <v>3397.8140703517588</v>
      </c>
    </row>
    <row r="119" spans="1:17" x14ac:dyDescent="0.25">
      <c r="A119" s="108" t="s">
        <v>17429</v>
      </c>
      <c r="B119" s="108" t="s">
        <v>17430</v>
      </c>
      <c r="C119" s="108" t="s">
        <v>17431</v>
      </c>
      <c r="D119" s="108" t="s">
        <v>11051</v>
      </c>
      <c r="E119" s="108" t="s">
        <v>11052</v>
      </c>
      <c r="F119" s="108" t="s">
        <v>11050</v>
      </c>
      <c r="G119" s="108" t="s">
        <v>11053</v>
      </c>
      <c r="H119" s="109">
        <v>60</v>
      </c>
      <c r="I119" s="109">
        <v>0</v>
      </c>
      <c r="J119" s="110">
        <v>194507</v>
      </c>
      <c r="K119" s="110">
        <v>0</v>
      </c>
      <c r="L119" s="109">
        <v>3241.78</v>
      </c>
      <c r="M119" s="108" t="s">
        <v>17428</v>
      </c>
      <c r="N119" s="110">
        <v>9224.3943999999992</v>
      </c>
      <c r="O119" s="110">
        <v>794.88139999999999</v>
      </c>
      <c r="P119" s="68">
        <f t="shared" si="2"/>
        <v>194507</v>
      </c>
      <c r="Q119" s="68">
        <f t="shared" si="3"/>
        <v>3241.7833333333333</v>
      </c>
    </row>
    <row r="120" spans="1:17" x14ac:dyDescent="0.25">
      <c r="A120" s="108" t="s">
        <v>17429</v>
      </c>
      <c r="B120" s="108" t="s">
        <v>17430</v>
      </c>
      <c r="C120" s="108" t="s">
        <v>17431</v>
      </c>
      <c r="D120" s="108" t="s">
        <v>11055</v>
      </c>
      <c r="E120" s="108" t="s">
        <v>11056</v>
      </c>
      <c r="F120" s="108" t="s">
        <v>11054</v>
      </c>
      <c r="G120" s="108" t="s">
        <v>11057</v>
      </c>
      <c r="H120" s="109">
        <v>139</v>
      </c>
      <c r="I120" s="109">
        <v>0</v>
      </c>
      <c r="J120" s="110">
        <v>389108</v>
      </c>
      <c r="K120" s="110">
        <v>0</v>
      </c>
      <c r="L120" s="109">
        <v>2799.34</v>
      </c>
      <c r="M120" s="108" t="s">
        <v>17432</v>
      </c>
      <c r="N120" s="110">
        <v>-5262.5207</v>
      </c>
      <c r="O120" s="110">
        <v>0</v>
      </c>
      <c r="P120" s="68">
        <f t="shared" si="2"/>
        <v>389108</v>
      </c>
      <c r="Q120" s="68">
        <f t="shared" si="3"/>
        <v>2799.3381294964029</v>
      </c>
    </row>
    <row r="121" spans="1:17" x14ac:dyDescent="0.25">
      <c r="A121" s="108" t="s">
        <v>17429</v>
      </c>
      <c r="B121" s="108" t="s">
        <v>17430</v>
      </c>
      <c r="C121" s="108" t="s">
        <v>17431</v>
      </c>
      <c r="D121" s="108" t="s">
        <v>11055</v>
      </c>
      <c r="E121" s="108" t="s">
        <v>11056</v>
      </c>
      <c r="F121" s="108" t="s">
        <v>11058</v>
      </c>
      <c r="G121" s="108" t="s">
        <v>11057</v>
      </c>
      <c r="H121" s="109">
        <v>136</v>
      </c>
      <c r="I121" s="109">
        <v>0</v>
      </c>
      <c r="J121" s="110">
        <v>416680</v>
      </c>
      <c r="K121" s="110">
        <v>0</v>
      </c>
      <c r="L121" s="109">
        <v>3063.82</v>
      </c>
      <c r="M121" s="108" t="s">
        <v>17432</v>
      </c>
      <c r="N121" s="110">
        <v>-5635.4336999999996</v>
      </c>
      <c r="O121" s="110">
        <v>0</v>
      </c>
      <c r="P121" s="68">
        <f t="shared" si="2"/>
        <v>416680</v>
      </c>
      <c r="Q121" s="68">
        <f t="shared" si="3"/>
        <v>3063.8235294117649</v>
      </c>
    </row>
    <row r="122" spans="1:17" x14ac:dyDescent="0.25">
      <c r="A122" s="108" t="s">
        <v>17429</v>
      </c>
      <c r="B122" s="108" t="s">
        <v>17430</v>
      </c>
      <c r="C122" s="108" t="s">
        <v>17431</v>
      </c>
      <c r="D122" s="108" t="s">
        <v>11060</v>
      </c>
      <c r="E122" s="108" t="s">
        <v>11061</v>
      </c>
      <c r="F122" s="108" t="s">
        <v>11059</v>
      </c>
      <c r="G122" s="108" t="s">
        <v>11062</v>
      </c>
      <c r="H122" s="109">
        <v>309</v>
      </c>
      <c r="I122" s="109">
        <v>0</v>
      </c>
      <c r="J122" s="110">
        <v>891720</v>
      </c>
      <c r="K122" s="110">
        <v>0</v>
      </c>
      <c r="L122" s="109">
        <v>2885.83</v>
      </c>
      <c r="M122" s="108" t="s">
        <v>17428</v>
      </c>
      <c r="N122" s="110">
        <v>42289.356099999997</v>
      </c>
      <c r="O122" s="110">
        <v>3644.1442999999999</v>
      </c>
      <c r="P122" s="68">
        <f t="shared" si="2"/>
        <v>891720</v>
      </c>
      <c r="Q122" s="68">
        <f t="shared" si="3"/>
        <v>2885.8252427184466</v>
      </c>
    </row>
    <row r="123" spans="1:17" x14ac:dyDescent="0.25">
      <c r="A123" s="108" t="s">
        <v>17429</v>
      </c>
      <c r="B123" s="108" t="s">
        <v>17430</v>
      </c>
      <c r="C123" s="108" t="s">
        <v>17431</v>
      </c>
      <c r="D123" s="108" t="s">
        <v>11060</v>
      </c>
      <c r="E123" s="108" t="s">
        <v>11061</v>
      </c>
      <c r="F123" s="108" t="s">
        <v>11063</v>
      </c>
      <c r="G123" s="108" t="s">
        <v>11064</v>
      </c>
      <c r="H123" s="109">
        <v>220</v>
      </c>
      <c r="I123" s="109">
        <v>0</v>
      </c>
      <c r="J123" s="110">
        <v>566698</v>
      </c>
      <c r="K123" s="110">
        <v>0</v>
      </c>
      <c r="L123" s="109">
        <v>2575.9</v>
      </c>
      <c r="M123" s="108" t="s">
        <v>17428</v>
      </c>
      <c r="N123" s="110">
        <v>26875.340400000001</v>
      </c>
      <c r="O123" s="110">
        <v>2315.8928999999998</v>
      </c>
      <c r="P123" s="68">
        <f t="shared" si="2"/>
        <v>566698</v>
      </c>
      <c r="Q123" s="68">
        <f t="shared" si="3"/>
        <v>2575.9</v>
      </c>
    </row>
    <row r="124" spans="1:17" x14ac:dyDescent="0.25">
      <c r="A124" s="108" t="s">
        <v>17429</v>
      </c>
      <c r="B124" s="108" t="s">
        <v>17430</v>
      </c>
      <c r="C124" s="108" t="s">
        <v>17431</v>
      </c>
      <c r="D124" s="108" t="s">
        <v>11060</v>
      </c>
      <c r="E124" s="108" t="s">
        <v>11061</v>
      </c>
      <c r="F124" s="108" t="s">
        <v>11065</v>
      </c>
      <c r="G124" s="108" t="s">
        <v>11066</v>
      </c>
      <c r="H124" s="109">
        <v>97</v>
      </c>
      <c r="I124" s="109">
        <v>0</v>
      </c>
      <c r="J124" s="110">
        <v>275775</v>
      </c>
      <c r="K124" s="110">
        <v>0</v>
      </c>
      <c r="L124" s="109">
        <v>2843.04</v>
      </c>
      <c r="M124" s="108" t="s">
        <v>17428</v>
      </c>
      <c r="N124" s="110">
        <v>13078.488499999999</v>
      </c>
      <c r="O124" s="110">
        <v>1126.9951000000001</v>
      </c>
      <c r="P124" s="68">
        <f t="shared" si="2"/>
        <v>275775</v>
      </c>
      <c r="Q124" s="68">
        <f t="shared" si="3"/>
        <v>2843.0412371134021</v>
      </c>
    </row>
    <row r="125" spans="1:17" x14ac:dyDescent="0.25">
      <c r="A125" s="108" t="s">
        <v>17429</v>
      </c>
      <c r="B125" s="108" t="s">
        <v>17430</v>
      </c>
      <c r="C125" s="108" t="s">
        <v>17431</v>
      </c>
      <c r="D125" s="108" t="s">
        <v>11068</v>
      </c>
      <c r="E125" s="108" t="s">
        <v>616</v>
      </c>
      <c r="F125" s="108" t="s">
        <v>11067</v>
      </c>
      <c r="G125" s="108" t="s">
        <v>11069</v>
      </c>
      <c r="H125" s="109">
        <v>147</v>
      </c>
      <c r="I125" s="109">
        <v>0</v>
      </c>
      <c r="J125" s="110">
        <v>404285</v>
      </c>
      <c r="K125" s="110">
        <v>0</v>
      </c>
      <c r="L125" s="109">
        <v>2750.24</v>
      </c>
      <c r="M125" s="108" t="s">
        <v>17428</v>
      </c>
      <c r="N125" s="110">
        <v>19172.998200000002</v>
      </c>
      <c r="O125" s="110">
        <v>1652.1692</v>
      </c>
      <c r="P125" s="68">
        <f t="shared" si="2"/>
        <v>404285</v>
      </c>
      <c r="Q125" s="68">
        <f t="shared" si="3"/>
        <v>2750.2380952380954</v>
      </c>
    </row>
    <row r="126" spans="1:17" x14ac:dyDescent="0.25">
      <c r="A126" s="108" t="s">
        <v>17429</v>
      </c>
      <c r="B126" s="108" t="s">
        <v>17430</v>
      </c>
      <c r="C126" s="108" t="s">
        <v>17431</v>
      </c>
      <c r="D126" s="108" t="s">
        <v>11071</v>
      </c>
      <c r="E126" s="108" t="s">
        <v>11072</v>
      </c>
      <c r="F126" s="108" t="s">
        <v>11070</v>
      </c>
      <c r="G126" s="108" t="s">
        <v>11073</v>
      </c>
      <c r="H126" s="109">
        <v>241</v>
      </c>
      <c r="I126" s="109">
        <v>0</v>
      </c>
      <c r="J126" s="110">
        <v>608482</v>
      </c>
      <c r="K126" s="110">
        <v>0</v>
      </c>
      <c r="L126" s="109">
        <v>2524.8200000000002</v>
      </c>
      <c r="M126" s="108" t="s">
        <v>17432</v>
      </c>
      <c r="N126" s="110">
        <v>-8229.4649000000009</v>
      </c>
      <c r="O126" s="110">
        <v>0</v>
      </c>
      <c r="P126" s="68">
        <f t="shared" si="2"/>
        <v>608482</v>
      </c>
      <c r="Q126" s="68">
        <f t="shared" si="3"/>
        <v>2524.8215767634856</v>
      </c>
    </row>
    <row r="127" spans="1:17" x14ac:dyDescent="0.25">
      <c r="A127" s="108" t="s">
        <v>17429</v>
      </c>
      <c r="B127" s="108" t="s">
        <v>17430</v>
      </c>
      <c r="C127" s="108" t="s">
        <v>17431</v>
      </c>
      <c r="D127" s="108" t="s">
        <v>11075</v>
      </c>
      <c r="E127" s="108" t="s">
        <v>11076</v>
      </c>
      <c r="F127" s="108" t="s">
        <v>11074</v>
      </c>
      <c r="G127" s="108" t="s">
        <v>11077</v>
      </c>
      <c r="H127" s="109">
        <v>209</v>
      </c>
      <c r="I127" s="109">
        <v>0</v>
      </c>
      <c r="J127" s="110">
        <v>651146</v>
      </c>
      <c r="K127" s="110">
        <v>0</v>
      </c>
      <c r="L127" s="109">
        <v>3115.53</v>
      </c>
      <c r="M127" s="108" t="s">
        <v>17428</v>
      </c>
      <c r="N127" s="110">
        <v>30880.2415</v>
      </c>
      <c r="O127" s="110">
        <v>2661.0019000000002</v>
      </c>
      <c r="P127" s="68">
        <f t="shared" si="2"/>
        <v>651146</v>
      </c>
      <c r="Q127" s="68">
        <f t="shared" si="3"/>
        <v>3115.5311004784689</v>
      </c>
    </row>
    <row r="128" spans="1:17" x14ac:dyDescent="0.25">
      <c r="A128" s="108" t="s">
        <v>17429</v>
      </c>
      <c r="B128" s="108" t="s">
        <v>17430</v>
      </c>
      <c r="C128" s="108" t="s">
        <v>17431</v>
      </c>
      <c r="D128" s="108" t="s">
        <v>11079</v>
      </c>
      <c r="E128" s="108" t="s">
        <v>11080</v>
      </c>
      <c r="F128" s="108" t="s">
        <v>11078</v>
      </c>
      <c r="G128" s="108" t="s">
        <v>11081</v>
      </c>
      <c r="H128" s="109">
        <v>244</v>
      </c>
      <c r="I128" s="109">
        <v>0</v>
      </c>
      <c r="J128" s="110">
        <v>819975</v>
      </c>
      <c r="K128" s="110">
        <v>0</v>
      </c>
      <c r="L128" s="109">
        <v>3360.55</v>
      </c>
      <c r="M128" s="108" t="s">
        <v>17432</v>
      </c>
      <c r="N128" s="110">
        <v>-11089.829900000001</v>
      </c>
      <c r="O128" s="110">
        <v>0</v>
      </c>
      <c r="P128" s="68">
        <f t="shared" si="2"/>
        <v>819975</v>
      </c>
      <c r="Q128" s="68">
        <f t="shared" si="3"/>
        <v>3360.5532786885246</v>
      </c>
    </row>
    <row r="129" spans="1:17" x14ac:dyDescent="0.25">
      <c r="A129" s="108" t="s">
        <v>17429</v>
      </c>
      <c r="B129" s="108" t="s">
        <v>17430</v>
      </c>
      <c r="C129" s="108" t="s">
        <v>17431</v>
      </c>
      <c r="D129" s="108" t="s">
        <v>11079</v>
      </c>
      <c r="E129" s="108" t="s">
        <v>11080</v>
      </c>
      <c r="F129" s="108" t="s">
        <v>11082</v>
      </c>
      <c r="G129" s="108" t="s">
        <v>11083</v>
      </c>
      <c r="H129" s="109">
        <v>120</v>
      </c>
      <c r="I129" s="109">
        <v>0</v>
      </c>
      <c r="J129" s="110">
        <v>410671</v>
      </c>
      <c r="K129" s="110">
        <v>0</v>
      </c>
      <c r="L129" s="109">
        <v>3422.26</v>
      </c>
      <c r="M129" s="108" t="s">
        <v>17432</v>
      </c>
      <c r="N129" s="110">
        <v>-5554.1527999999998</v>
      </c>
      <c r="O129" s="110">
        <v>0</v>
      </c>
      <c r="P129" s="68">
        <f t="shared" si="2"/>
        <v>410671</v>
      </c>
      <c r="Q129" s="68">
        <f t="shared" si="3"/>
        <v>3422.2583333333332</v>
      </c>
    </row>
    <row r="130" spans="1:17" x14ac:dyDescent="0.25">
      <c r="A130" s="108" t="s">
        <v>17429</v>
      </c>
      <c r="B130" s="108" t="s">
        <v>17430</v>
      </c>
      <c r="C130" s="108" t="s">
        <v>17431</v>
      </c>
      <c r="D130" s="108" t="s">
        <v>11085</v>
      </c>
      <c r="E130" s="108" t="s">
        <v>11086</v>
      </c>
      <c r="F130" s="108" t="s">
        <v>11084</v>
      </c>
      <c r="G130" s="108" t="s">
        <v>11087</v>
      </c>
      <c r="H130" s="109">
        <v>166</v>
      </c>
      <c r="I130" s="109">
        <v>0</v>
      </c>
      <c r="J130" s="110">
        <v>437738</v>
      </c>
      <c r="K130" s="110">
        <v>0</v>
      </c>
      <c r="L130" s="109">
        <v>2636.98</v>
      </c>
      <c r="M130" s="108" t="s">
        <v>17432</v>
      </c>
      <c r="N130" s="110">
        <v>-5920.2218000000003</v>
      </c>
      <c r="O130" s="110">
        <v>0</v>
      </c>
      <c r="P130" s="68">
        <f t="shared" si="2"/>
        <v>437738</v>
      </c>
      <c r="Q130" s="68">
        <f t="shared" si="3"/>
        <v>2636.9759036144578</v>
      </c>
    </row>
    <row r="131" spans="1:17" x14ac:dyDescent="0.25">
      <c r="A131" s="108" t="s">
        <v>17429</v>
      </c>
      <c r="B131" s="108" t="s">
        <v>17430</v>
      </c>
      <c r="C131" s="108" t="s">
        <v>17431</v>
      </c>
      <c r="D131" s="108" t="s">
        <v>11089</v>
      </c>
      <c r="E131" s="108" t="s">
        <v>11090</v>
      </c>
      <c r="F131" s="108" t="s">
        <v>11088</v>
      </c>
      <c r="G131" s="108" t="s">
        <v>11091</v>
      </c>
      <c r="H131" s="109">
        <v>110</v>
      </c>
      <c r="I131" s="109">
        <v>0</v>
      </c>
      <c r="J131" s="110">
        <v>338526</v>
      </c>
      <c r="K131" s="110">
        <v>0</v>
      </c>
      <c r="L131" s="109">
        <v>3077.51</v>
      </c>
      <c r="M131" s="108" t="s">
        <v>17428</v>
      </c>
      <c r="N131" s="110">
        <v>16054.452300000001</v>
      </c>
      <c r="O131" s="110">
        <v>1383.4389000000001</v>
      </c>
      <c r="P131" s="68">
        <f t="shared" si="2"/>
        <v>338526</v>
      </c>
      <c r="Q131" s="68">
        <f t="shared" si="3"/>
        <v>3077.5090909090909</v>
      </c>
    </row>
    <row r="132" spans="1:17" x14ac:dyDescent="0.25">
      <c r="A132" s="108" t="s">
        <v>17429</v>
      </c>
      <c r="B132" s="108" t="s">
        <v>17430</v>
      </c>
      <c r="C132" s="108" t="s">
        <v>17431</v>
      </c>
      <c r="D132" s="108" t="s">
        <v>11093</v>
      </c>
      <c r="E132" s="108" t="s">
        <v>11094</v>
      </c>
      <c r="F132" s="108" t="s">
        <v>11092</v>
      </c>
      <c r="G132" s="108" t="s">
        <v>11095</v>
      </c>
      <c r="H132" s="109">
        <v>50</v>
      </c>
      <c r="I132" s="109">
        <v>0</v>
      </c>
      <c r="J132" s="110">
        <v>141468</v>
      </c>
      <c r="K132" s="110">
        <v>0</v>
      </c>
      <c r="L132" s="109">
        <v>2829.36</v>
      </c>
      <c r="M132" s="108" t="s">
        <v>17432</v>
      </c>
      <c r="N132" s="110">
        <v>-1913.2938999999999</v>
      </c>
      <c r="O132" s="110">
        <v>0</v>
      </c>
      <c r="P132" s="68">
        <f t="shared" ref="P132:P195" si="4">J132-K132</f>
        <v>141468</v>
      </c>
      <c r="Q132" s="68">
        <f t="shared" ref="Q132:Q195" si="5">P132/H132</f>
        <v>2829.36</v>
      </c>
    </row>
    <row r="133" spans="1:17" x14ac:dyDescent="0.25">
      <c r="A133" s="108" t="s">
        <v>17429</v>
      </c>
      <c r="B133" s="108" t="s">
        <v>17430</v>
      </c>
      <c r="C133" s="108" t="s">
        <v>17431</v>
      </c>
      <c r="D133" s="108" t="s">
        <v>11097</v>
      </c>
      <c r="E133" s="108" t="s">
        <v>11098</v>
      </c>
      <c r="F133" s="108" t="s">
        <v>11096</v>
      </c>
      <c r="G133" s="108" t="s">
        <v>11099</v>
      </c>
      <c r="H133" s="109">
        <v>60</v>
      </c>
      <c r="I133" s="109">
        <v>0</v>
      </c>
      <c r="J133" s="110">
        <v>195239</v>
      </c>
      <c r="K133" s="110">
        <v>0</v>
      </c>
      <c r="L133" s="109">
        <v>3253.98</v>
      </c>
      <c r="M133" s="108" t="s">
        <v>17428</v>
      </c>
      <c r="N133" s="110">
        <v>9259.0849999999991</v>
      </c>
      <c r="O133" s="110">
        <v>797.87080000000003</v>
      </c>
      <c r="P133" s="68">
        <f t="shared" si="4"/>
        <v>195239</v>
      </c>
      <c r="Q133" s="68">
        <f t="shared" si="5"/>
        <v>3253.9833333333331</v>
      </c>
    </row>
    <row r="134" spans="1:17" x14ac:dyDescent="0.25">
      <c r="A134" s="108" t="s">
        <v>17429</v>
      </c>
      <c r="B134" s="108" t="s">
        <v>17430</v>
      </c>
      <c r="C134" s="108" t="s">
        <v>17431</v>
      </c>
      <c r="D134" s="108" t="s">
        <v>11101</v>
      </c>
      <c r="E134" s="108" t="s">
        <v>11102</v>
      </c>
      <c r="F134" s="108" t="s">
        <v>11100</v>
      </c>
      <c r="G134" s="108" t="s">
        <v>11103</v>
      </c>
      <c r="H134" s="109">
        <v>126</v>
      </c>
      <c r="I134" s="109">
        <v>0</v>
      </c>
      <c r="J134" s="110">
        <v>409381</v>
      </c>
      <c r="K134" s="110">
        <v>0</v>
      </c>
      <c r="L134" s="109">
        <v>3249.06</v>
      </c>
      <c r="M134" s="108" t="s">
        <v>17428</v>
      </c>
      <c r="N134" s="110">
        <v>19414.663400000001</v>
      </c>
      <c r="O134" s="110">
        <v>1672.9938999999999</v>
      </c>
      <c r="P134" s="68">
        <f t="shared" si="4"/>
        <v>409381</v>
      </c>
      <c r="Q134" s="68">
        <f t="shared" si="5"/>
        <v>3249.0555555555557</v>
      </c>
    </row>
    <row r="135" spans="1:17" x14ac:dyDescent="0.25">
      <c r="A135" s="108" t="s">
        <v>17429</v>
      </c>
      <c r="B135" s="108" t="s">
        <v>17430</v>
      </c>
      <c r="C135" s="108" t="s">
        <v>17431</v>
      </c>
      <c r="D135" s="108" t="s">
        <v>11101</v>
      </c>
      <c r="E135" s="108" t="s">
        <v>11102</v>
      </c>
      <c r="F135" s="108" t="s">
        <v>11104</v>
      </c>
      <c r="G135" s="108" t="s">
        <v>11105</v>
      </c>
      <c r="H135" s="109">
        <v>154</v>
      </c>
      <c r="I135" s="109">
        <v>0</v>
      </c>
      <c r="J135" s="110">
        <v>496377</v>
      </c>
      <c r="K135" s="110">
        <v>0</v>
      </c>
      <c r="L135" s="109">
        <v>3223.23</v>
      </c>
      <c r="M135" s="108" t="s">
        <v>17428</v>
      </c>
      <c r="N135" s="110">
        <v>23540.3766</v>
      </c>
      <c r="O135" s="110">
        <v>2028.5135</v>
      </c>
      <c r="P135" s="68">
        <f t="shared" si="4"/>
        <v>496377</v>
      </c>
      <c r="Q135" s="68">
        <f t="shared" si="5"/>
        <v>3223.2272727272725</v>
      </c>
    </row>
    <row r="136" spans="1:17" x14ac:dyDescent="0.25">
      <c r="A136" s="108" t="s">
        <v>17429</v>
      </c>
      <c r="B136" s="108" t="s">
        <v>17430</v>
      </c>
      <c r="C136" s="108" t="s">
        <v>17431</v>
      </c>
      <c r="D136" s="108" t="s">
        <v>11101</v>
      </c>
      <c r="E136" s="108" t="s">
        <v>11102</v>
      </c>
      <c r="F136" s="108" t="s">
        <v>11106</v>
      </c>
      <c r="G136" s="108" t="s">
        <v>11107</v>
      </c>
      <c r="H136" s="109">
        <v>116</v>
      </c>
      <c r="I136" s="109">
        <v>0</v>
      </c>
      <c r="J136" s="110">
        <v>382268</v>
      </c>
      <c r="K136" s="110">
        <v>0</v>
      </c>
      <c r="L136" s="109">
        <v>3295.41</v>
      </c>
      <c r="M136" s="108" t="s">
        <v>17428</v>
      </c>
      <c r="N136" s="110">
        <v>18128.8776</v>
      </c>
      <c r="O136" s="110">
        <v>1562.1956</v>
      </c>
      <c r="P136" s="68">
        <f t="shared" si="4"/>
        <v>382268</v>
      </c>
      <c r="Q136" s="68">
        <f t="shared" si="5"/>
        <v>3295.4137931034484</v>
      </c>
    </row>
    <row r="137" spans="1:17" x14ac:dyDescent="0.25">
      <c r="A137" s="108" t="s">
        <v>17429</v>
      </c>
      <c r="B137" s="108" t="s">
        <v>17430</v>
      </c>
      <c r="C137" s="108" t="s">
        <v>17431</v>
      </c>
      <c r="D137" s="108" t="s">
        <v>11101</v>
      </c>
      <c r="E137" s="108" t="s">
        <v>11102</v>
      </c>
      <c r="F137" s="108" t="s">
        <v>11108</v>
      </c>
      <c r="G137" s="108" t="s">
        <v>11109</v>
      </c>
      <c r="H137" s="109">
        <v>10</v>
      </c>
      <c r="I137" s="109">
        <v>0</v>
      </c>
      <c r="J137" s="110">
        <v>24394</v>
      </c>
      <c r="K137" s="110">
        <v>0</v>
      </c>
      <c r="L137" s="109">
        <v>2439.4</v>
      </c>
      <c r="M137" s="108" t="s">
        <v>17428</v>
      </c>
      <c r="N137" s="110">
        <v>1156.8506</v>
      </c>
      <c r="O137" s="110">
        <v>99.687700000000007</v>
      </c>
      <c r="P137" s="68">
        <f t="shared" si="4"/>
        <v>24394</v>
      </c>
      <c r="Q137" s="68">
        <f t="shared" si="5"/>
        <v>2439.4</v>
      </c>
    </row>
    <row r="138" spans="1:17" x14ac:dyDescent="0.25">
      <c r="A138" s="108" t="s">
        <v>17429</v>
      </c>
      <c r="B138" s="108" t="s">
        <v>17430</v>
      </c>
      <c r="C138" s="108" t="s">
        <v>17431</v>
      </c>
      <c r="D138" s="108" t="s">
        <v>11111</v>
      </c>
      <c r="E138" s="108" t="s">
        <v>11112</v>
      </c>
      <c r="F138" s="108" t="s">
        <v>11110</v>
      </c>
      <c r="G138" s="108" t="s">
        <v>11113</v>
      </c>
      <c r="H138" s="109">
        <v>183</v>
      </c>
      <c r="I138" s="109">
        <v>0</v>
      </c>
      <c r="J138" s="110">
        <v>574580</v>
      </c>
      <c r="K138" s="110">
        <v>0</v>
      </c>
      <c r="L138" s="109">
        <v>3139.78</v>
      </c>
      <c r="M138" s="108" t="s">
        <v>17428</v>
      </c>
      <c r="N138" s="110">
        <v>27249.164199999999</v>
      </c>
      <c r="O138" s="110">
        <v>2348.1059</v>
      </c>
      <c r="P138" s="68">
        <f t="shared" si="4"/>
        <v>574580</v>
      </c>
      <c r="Q138" s="68">
        <f t="shared" si="5"/>
        <v>3139.7814207650272</v>
      </c>
    </row>
    <row r="139" spans="1:17" x14ac:dyDescent="0.25">
      <c r="A139" s="108" t="s">
        <v>17429</v>
      </c>
      <c r="B139" s="108" t="s">
        <v>17430</v>
      </c>
      <c r="C139" s="108" t="s">
        <v>17431</v>
      </c>
      <c r="D139" s="108" t="s">
        <v>11115</v>
      </c>
      <c r="E139" s="108" t="s">
        <v>11116</v>
      </c>
      <c r="F139" s="108" t="s">
        <v>11114</v>
      </c>
      <c r="G139" s="108" t="s">
        <v>11117</v>
      </c>
      <c r="H139" s="109">
        <v>167</v>
      </c>
      <c r="I139" s="109">
        <v>0</v>
      </c>
      <c r="J139" s="110">
        <v>595504</v>
      </c>
      <c r="K139" s="110">
        <v>0</v>
      </c>
      <c r="L139" s="109">
        <v>3565.89</v>
      </c>
      <c r="M139" s="108" t="s">
        <v>17428</v>
      </c>
      <c r="N139" s="110">
        <v>28241.405900000002</v>
      </c>
      <c r="O139" s="110">
        <v>2433.6089999999999</v>
      </c>
      <c r="P139" s="68">
        <f t="shared" si="4"/>
        <v>595504</v>
      </c>
      <c r="Q139" s="68">
        <f t="shared" si="5"/>
        <v>3565.8922155688624</v>
      </c>
    </row>
    <row r="140" spans="1:17" x14ac:dyDescent="0.25">
      <c r="A140" s="108" t="s">
        <v>17429</v>
      </c>
      <c r="B140" s="108" t="s">
        <v>17430</v>
      </c>
      <c r="C140" s="108" t="s">
        <v>17431</v>
      </c>
      <c r="D140" s="108" t="s">
        <v>11115</v>
      </c>
      <c r="E140" s="108" t="s">
        <v>11116</v>
      </c>
      <c r="F140" s="108" t="s">
        <v>11118</v>
      </c>
      <c r="G140" s="108" t="s">
        <v>11119</v>
      </c>
      <c r="H140" s="109">
        <v>226</v>
      </c>
      <c r="I140" s="109">
        <v>0</v>
      </c>
      <c r="J140" s="110">
        <v>778029</v>
      </c>
      <c r="K140" s="110">
        <v>0</v>
      </c>
      <c r="L140" s="109">
        <v>3442.61</v>
      </c>
      <c r="M140" s="108" t="s">
        <v>17428</v>
      </c>
      <c r="N140" s="110">
        <v>36897.572399999997</v>
      </c>
      <c r="O140" s="110">
        <v>3179.5252999999998</v>
      </c>
      <c r="P140" s="68">
        <f t="shared" si="4"/>
        <v>778029</v>
      </c>
      <c r="Q140" s="68">
        <f t="shared" si="5"/>
        <v>3442.6061946902655</v>
      </c>
    </row>
    <row r="141" spans="1:17" x14ac:dyDescent="0.25">
      <c r="A141" s="108" t="s">
        <v>17429</v>
      </c>
      <c r="B141" s="108" t="s">
        <v>17430</v>
      </c>
      <c r="C141" s="108" t="s">
        <v>17431</v>
      </c>
      <c r="D141" s="108" t="s">
        <v>11121</v>
      </c>
      <c r="E141" s="108" t="s">
        <v>11122</v>
      </c>
      <c r="F141" s="108" t="s">
        <v>11120</v>
      </c>
      <c r="G141" s="108" t="s">
        <v>11123</v>
      </c>
      <c r="H141" s="109">
        <v>91</v>
      </c>
      <c r="I141" s="109">
        <v>0</v>
      </c>
      <c r="J141" s="110">
        <v>250070</v>
      </c>
      <c r="K141" s="110">
        <v>0</v>
      </c>
      <c r="L141" s="109">
        <v>2748.02</v>
      </c>
      <c r="M141" s="108" t="s">
        <v>17432</v>
      </c>
      <c r="N141" s="110">
        <v>-3382.0889000000002</v>
      </c>
      <c r="O141" s="110">
        <v>0</v>
      </c>
      <c r="P141" s="68">
        <f t="shared" si="4"/>
        <v>250070</v>
      </c>
      <c r="Q141" s="68">
        <f t="shared" si="5"/>
        <v>2748.0219780219782</v>
      </c>
    </row>
    <row r="142" spans="1:17" x14ac:dyDescent="0.25">
      <c r="A142" s="108" t="s">
        <v>17429</v>
      </c>
      <c r="B142" s="108" t="s">
        <v>17430</v>
      </c>
      <c r="C142" s="108" t="s">
        <v>17431</v>
      </c>
      <c r="D142" s="108" t="s">
        <v>11125</v>
      </c>
      <c r="E142" s="108" t="s">
        <v>11126</v>
      </c>
      <c r="F142" s="108" t="s">
        <v>11124</v>
      </c>
      <c r="G142" s="108" t="s">
        <v>11127</v>
      </c>
      <c r="H142" s="109">
        <v>122</v>
      </c>
      <c r="I142" s="109">
        <v>0</v>
      </c>
      <c r="J142" s="110">
        <v>413118</v>
      </c>
      <c r="K142" s="110">
        <v>0</v>
      </c>
      <c r="L142" s="109">
        <v>3386.21</v>
      </c>
      <c r="M142" s="108" t="s">
        <v>17432</v>
      </c>
      <c r="N142" s="110">
        <v>-5587.2521999999999</v>
      </c>
      <c r="O142" s="110">
        <v>0</v>
      </c>
      <c r="P142" s="68">
        <f t="shared" si="4"/>
        <v>413118</v>
      </c>
      <c r="Q142" s="68">
        <f t="shared" si="5"/>
        <v>3386.2131147540986</v>
      </c>
    </row>
    <row r="143" spans="1:17" x14ac:dyDescent="0.25">
      <c r="A143" s="108" t="s">
        <v>17429</v>
      </c>
      <c r="B143" s="108" t="s">
        <v>17430</v>
      </c>
      <c r="C143" s="108" t="s">
        <v>17431</v>
      </c>
      <c r="D143" s="108" t="s">
        <v>11125</v>
      </c>
      <c r="E143" s="108" t="s">
        <v>11126</v>
      </c>
      <c r="F143" s="108" t="s">
        <v>11128</v>
      </c>
      <c r="G143" s="108" t="s">
        <v>11129</v>
      </c>
      <c r="H143" s="109">
        <v>100</v>
      </c>
      <c r="I143" s="109">
        <v>0</v>
      </c>
      <c r="J143" s="110">
        <v>326323</v>
      </c>
      <c r="K143" s="110">
        <v>0</v>
      </c>
      <c r="L143" s="109">
        <v>3263.23</v>
      </c>
      <c r="M143" s="108" t="s">
        <v>17432</v>
      </c>
      <c r="N143" s="110">
        <v>-4413.3917000000001</v>
      </c>
      <c r="O143" s="110">
        <v>0</v>
      </c>
      <c r="P143" s="68">
        <f t="shared" si="4"/>
        <v>326323</v>
      </c>
      <c r="Q143" s="68">
        <f t="shared" si="5"/>
        <v>3263.23</v>
      </c>
    </row>
    <row r="144" spans="1:17" x14ac:dyDescent="0.25">
      <c r="A144" s="108" t="s">
        <v>17429</v>
      </c>
      <c r="B144" s="108" t="s">
        <v>17430</v>
      </c>
      <c r="C144" s="108" t="s">
        <v>17431</v>
      </c>
      <c r="D144" s="108" t="s">
        <v>11125</v>
      </c>
      <c r="E144" s="108" t="s">
        <v>11126</v>
      </c>
      <c r="F144" s="108" t="s">
        <v>11130</v>
      </c>
      <c r="G144" s="108" t="s">
        <v>11129</v>
      </c>
      <c r="H144" s="109">
        <v>139</v>
      </c>
      <c r="I144" s="109">
        <v>0</v>
      </c>
      <c r="J144" s="110">
        <v>436659</v>
      </c>
      <c r="K144" s="110">
        <v>0</v>
      </c>
      <c r="L144" s="109">
        <v>3141.43</v>
      </c>
      <c r="M144" s="108" t="s">
        <v>17432</v>
      </c>
      <c r="N144" s="110">
        <v>-5905.6410999999998</v>
      </c>
      <c r="O144" s="110">
        <v>0</v>
      </c>
      <c r="P144" s="68">
        <f t="shared" si="4"/>
        <v>436659</v>
      </c>
      <c r="Q144" s="68">
        <f t="shared" si="5"/>
        <v>3141.4316546762589</v>
      </c>
    </row>
    <row r="145" spans="1:17" x14ac:dyDescent="0.25">
      <c r="A145" s="108" t="s">
        <v>17429</v>
      </c>
      <c r="B145" s="108" t="s">
        <v>17430</v>
      </c>
      <c r="C145" s="108" t="s">
        <v>17431</v>
      </c>
      <c r="D145" s="108" t="s">
        <v>11125</v>
      </c>
      <c r="E145" s="108" t="s">
        <v>11126</v>
      </c>
      <c r="F145" s="108" t="s">
        <v>11131</v>
      </c>
      <c r="G145" s="108" t="s">
        <v>11132</v>
      </c>
      <c r="H145" s="109">
        <v>90</v>
      </c>
      <c r="I145" s="109">
        <v>0</v>
      </c>
      <c r="J145" s="110">
        <v>286513</v>
      </c>
      <c r="K145" s="110">
        <v>0</v>
      </c>
      <c r="L145" s="109">
        <v>3183.48</v>
      </c>
      <c r="M145" s="108" t="s">
        <v>17432</v>
      </c>
      <c r="N145" s="110">
        <v>-3874.9719</v>
      </c>
      <c r="O145" s="110">
        <v>0</v>
      </c>
      <c r="P145" s="68">
        <f t="shared" si="4"/>
        <v>286513</v>
      </c>
      <c r="Q145" s="68">
        <f t="shared" si="5"/>
        <v>3183.4777777777776</v>
      </c>
    </row>
    <row r="146" spans="1:17" x14ac:dyDescent="0.25">
      <c r="A146" s="108" t="s">
        <v>17429</v>
      </c>
      <c r="B146" s="108" t="s">
        <v>17430</v>
      </c>
      <c r="C146" s="108" t="s">
        <v>17431</v>
      </c>
      <c r="D146" s="108" t="s">
        <v>11134</v>
      </c>
      <c r="E146" s="108" t="s">
        <v>11135</v>
      </c>
      <c r="F146" s="108" t="s">
        <v>11133</v>
      </c>
      <c r="G146" s="108" t="s">
        <v>11136</v>
      </c>
      <c r="H146" s="109">
        <v>62</v>
      </c>
      <c r="I146" s="109">
        <v>0</v>
      </c>
      <c r="J146" s="110">
        <v>194955</v>
      </c>
      <c r="K146" s="110">
        <v>0</v>
      </c>
      <c r="L146" s="109">
        <v>3144.44</v>
      </c>
      <c r="M146" s="108" t="s">
        <v>17428</v>
      </c>
      <c r="N146" s="110">
        <v>9245.6116999999995</v>
      </c>
      <c r="O146" s="110">
        <v>796.70979999999997</v>
      </c>
      <c r="P146" s="68">
        <f t="shared" si="4"/>
        <v>194955</v>
      </c>
      <c r="Q146" s="68">
        <f t="shared" si="5"/>
        <v>3144.4354838709678</v>
      </c>
    </row>
    <row r="147" spans="1:17" ht="30" x14ac:dyDescent="0.25">
      <c r="A147" s="108" t="s">
        <v>17429</v>
      </c>
      <c r="B147" s="108" t="s">
        <v>17430</v>
      </c>
      <c r="C147" s="108" t="s">
        <v>17431</v>
      </c>
      <c r="D147" s="108" t="s">
        <v>11138</v>
      </c>
      <c r="E147" s="108" t="s">
        <v>11139</v>
      </c>
      <c r="F147" s="108" t="s">
        <v>11137</v>
      </c>
      <c r="G147" s="108" t="s">
        <v>11140</v>
      </c>
      <c r="H147" s="109">
        <v>217</v>
      </c>
      <c r="I147" s="109">
        <v>0</v>
      </c>
      <c r="J147" s="110">
        <v>845416</v>
      </c>
      <c r="K147" s="110">
        <v>0</v>
      </c>
      <c r="L147" s="109">
        <v>3895.93</v>
      </c>
      <c r="M147" s="108" t="s">
        <v>17428</v>
      </c>
      <c r="N147" s="110">
        <v>40093.384700000002</v>
      </c>
      <c r="O147" s="110">
        <v>3454.9137999999998</v>
      </c>
      <c r="P147" s="68">
        <f t="shared" si="4"/>
        <v>845416</v>
      </c>
      <c r="Q147" s="68">
        <f t="shared" si="5"/>
        <v>3895.926267281106</v>
      </c>
    </row>
    <row r="148" spans="1:17" x14ac:dyDescent="0.25">
      <c r="A148" s="108" t="s">
        <v>17429</v>
      </c>
      <c r="B148" s="108" t="s">
        <v>17430</v>
      </c>
      <c r="C148" s="108" t="s">
        <v>17431</v>
      </c>
      <c r="D148" s="108" t="s">
        <v>11138</v>
      </c>
      <c r="E148" s="108" t="s">
        <v>11139</v>
      </c>
      <c r="F148" s="108" t="s">
        <v>11141</v>
      </c>
      <c r="G148" s="108" t="s">
        <v>11142</v>
      </c>
      <c r="H148" s="109">
        <v>182</v>
      </c>
      <c r="I148" s="109">
        <v>0</v>
      </c>
      <c r="J148" s="110">
        <v>736495</v>
      </c>
      <c r="K148" s="110">
        <v>0</v>
      </c>
      <c r="L148" s="109">
        <v>4046.68</v>
      </c>
      <c r="M148" s="108" t="s">
        <v>17428</v>
      </c>
      <c r="N148" s="110">
        <v>34927.857600000003</v>
      </c>
      <c r="O148" s="110">
        <v>3009.7917000000002</v>
      </c>
      <c r="P148" s="68">
        <f t="shared" si="4"/>
        <v>736495</v>
      </c>
      <c r="Q148" s="68">
        <f t="shared" si="5"/>
        <v>4046.6758241758243</v>
      </c>
    </row>
    <row r="149" spans="1:17" x14ac:dyDescent="0.25">
      <c r="A149" s="108" t="s">
        <v>17429</v>
      </c>
      <c r="B149" s="108" t="s">
        <v>17430</v>
      </c>
      <c r="C149" s="108" t="s">
        <v>17431</v>
      </c>
      <c r="D149" s="108" t="s">
        <v>11138</v>
      </c>
      <c r="E149" s="108" t="s">
        <v>11139</v>
      </c>
      <c r="F149" s="108" t="s">
        <v>11143</v>
      </c>
      <c r="G149" s="108" t="s">
        <v>11144</v>
      </c>
      <c r="H149" s="109">
        <v>96</v>
      </c>
      <c r="I149" s="109">
        <v>0</v>
      </c>
      <c r="J149" s="110">
        <v>395774</v>
      </c>
      <c r="K149" s="110">
        <v>0</v>
      </c>
      <c r="L149" s="109">
        <v>4122.6499999999996</v>
      </c>
      <c r="M149" s="108" t="s">
        <v>17428</v>
      </c>
      <c r="N149" s="110">
        <v>18769.3639</v>
      </c>
      <c r="O149" s="110">
        <v>1617.3874000000001</v>
      </c>
      <c r="P149" s="68">
        <f t="shared" si="4"/>
        <v>395774</v>
      </c>
      <c r="Q149" s="68">
        <f t="shared" si="5"/>
        <v>4122.645833333333</v>
      </c>
    </row>
    <row r="150" spans="1:17" x14ac:dyDescent="0.25">
      <c r="A150" s="108" t="s">
        <v>17429</v>
      </c>
      <c r="B150" s="108" t="s">
        <v>17430</v>
      </c>
      <c r="C150" s="108" t="s">
        <v>17431</v>
      </c>
      <c r="D150" s="108" t="s">
        <v>11138</v>
      </c>
      <c r="E150" s="108" t="s">
        <v>11139</v>
      </c>
      <c r="F150" s="108" t="s">
        <v>11145</v>
      </c>
      <c r="G150" s="108" t="s">
        <v>11146</v>
      </c>
      <c r="H150" s="109">
        <v>101</v>
      </c>
      <c r="I150" s="109">
        <v>0</v>
      </c>
      <c r="J150" s="110">
        <v>229446</v>
      </c>
      <c r="K150" s="110">
        <v>0</v>
      </c>
      <c r="L150" s="109">
        <v>2271.7399999999998</v>
      </c>
      <c r="M150" s="108" t="s">
        <v>17428</v>
      </c>
      <c r="N150" s="110">
        <v>10881.3135</v>
      </c>
      <c r="O150" s="110">
        <v>937.66089999999997</v>
      </c>
      <c r="P150" s="68">
        <f t="shared" si="4"/>
        <v>229446</v>
      </c>
      <c r="Q150" s="68">
        <f t="shared" si="5"/>
        <v>2271.7425742574255</v>
      </c>
    </row>
    <row r="151" spans="1:17" x14ac:dyDescent="0.25">
      <c r="A151" s="108" t="s">
        <v>17429</v>
      </c>
      <c r="B151" s="108" t="s">
        <v>17430</v>
      </c>
      <c r="C151" s="108" t="s">
        <v>17431</v>
      </c>
      <c r="D151" s="108" t="s">
        <v>11138</v>
      </c>
      <c r="E151" s="108" t="s">
        <v>11139</v>
      </c>
      <c r="F151" s="108" t="s">
        <v>11147</v>
      </c>
      <c r="G151" s="108" t="s">
        <v>11148</v>
      </c>
      <c r="H151" s="109">
        <v>133</v>
      </c>
      <c r="I151" s="109">
        <v>0</v>
      </c>
      <c r="J151" s="110">
        <v>321098</v>
      </c>
      <c r="K151" s="110">
        <v>0</v>
      </c>
      <c r="L151" s="109">
        <v>2414.27</v>
      </c>
      <c r="M151" s="108" t="s">
        <v>17428</v>
      </c>
      <c r="N151" s="110">
        <v>15227.8853</v>
      </c>
      <c r="O151" s="110">
        <v>1312.2121999999999</v>
      </c>
      <c r="P151" s="68">
        <f t="shared" si="4"/>
        <v>321098</v>
      </c>
      <c r="Q151" s="68">
        <f t="shared" si="5"/>
        <v>2414.2706766917295</v>
      </c>
    </row>
    <row r="152" spans="1:17" x14ac:dyDescent="0.25">
      <c r="A152" s="108" t="s">
        <v>17429</v>
      </c>
      <c r="B152" s="108" t="s">
        <v>17430</v>
      </c>
      <c r="C152" s="108" t="s">
        <v>17431</v>
      </c>
      <c r="D152" s="108" t="s">
        <v>11138</v>
      </c>
      <c r="E152" s="108" t="s">
        <v>11139</v>
      </c>
      <c r="F152" s="108" t="s">
        <v>11149</v>
      </c>
      <c r="G152" s="108" t="s">
        <v>11150</v>
      </c>
      <c r="H152" s="109">
        <v>36</v>
      </c>
      <c r="I152" s="109">
        <v>0</v>
      </c>
      <c r="J152" s="110">
        <v>83066</v>
      </c>
      <c r="K152" s="110">
        <v>0</v>
      </c>
      <c r="L152" s="109">
        <v>2307.39</v>
      </c>
      <c r="M152" s="108" t="s">
        <v>17428</v>
      </c>
      <c r="N152" s="110">
        <v>3939.3852000000002</v>
      </c>
      <c r="O152" s="110">
        <v>339.46339999999998</v>
      </c>
      <c r="P152" s="68">
        <f t="shared" si="4"/>
        <v>83066</v>
      </c>
      <c r="Q152" s="68">
        <f t="shared" si="5"/>
        <v>2307.3888888888887</v>
      </c>
    </row>
    <row r="153" spans="1:17" x14ac:dyDescent="0.25">
      <c r="A153" s="108" t="s">
        <v>17429</v>
      </c>
      <c r="B153" s="108" t="s">
        <v>17430</v>
      </c>
      <c r="C153" s="108" t="s">
        <v>17431</v>
      </c>
      <c r="D153" s="108" t="s">
        <v>11138</v>
      </c>
      <c r="E153" s="108" t="s">
        <v>11139</v>
      </c>
      <c r="F153" s="108" t="s">
        <v>11151</v>
      </c>
      <c r="G153" s="108" t="s">
        <v>11152</v>
      </c>
      <c r="H153" s="109">
        <v>34</v>
      </c>
      <c r="I153" s="109">
        <v>0</v>
      </c>
      <c r="J153" s="110">
        <v>76011</v>
      </c>
      <c r="K153" s="110">
        <v>0</v>
      </c>
      <c r="L153" s="109">
        <v>2235.62</v>
      </c>
      <c r="M153" s="108" t="s">
        <v>17428</v>
      </c>
      <c r="N153" s="110">
        <v>3604.7705999999998</v>
      </c>
      <c r="O153" s="110">
        <v>310.62909999999999</v>
      </c>
      <c r="P153" s="68">
        <f t="shared" si="4"/>
        <v>76011</v>
      </c>
      <c r="Q153" s="68">
        <f t="shared" si="5"/>
        <v>2235.6176470588234</v>
      </c>
    </row>
    <row r="154" spans="1:17" x14ac:dyDescent="0.25">
      <c r="A154" s="108" t="s">
        <v>17429</v>
      </c>
      <c r="B154" s="108" t="s">
        <v>17430</v>
      </c>
      <c r="C154" s="108" t="s">
        <v>17431</v>
      </c>
      <c r="D154" s="108" t="s">
        <v>11138</v>
      </c>
      <c r="E154" s="108" t="s">
        <v>11139</v>
      </c>
      <c r="F154" s="108" t="s">
        <v>11153</v>
      </c>
      <c r="G154" s="108" t="s">
        <v>11154</v>
      </c>
      <c r="H154" s="109">
        <v>48</v>
      </c>
      <c r="I154" s="109">
        <v>0</v>
      </c>
      <c r="J154" s="110">
        <v>89335</v>
      </c>
      <c r="K154" s="110">
        <v>0</v>
      </c>
      <c r="L154" s="109">
        <v>1861.15</v>
      </c>
      <c r="M154" s="108" t="s">
        <v>17428</v>
      </c>
      <c r="N154" s="110">
        <v>4236.6902</v>
      </c>
      <c r="O154" s="110">
        <v>365.08269999999999</v>
      </c>
      <c r="P154" s="68">
        <f t="shared" si="4"/>
        <v>89335</v>
      </c>
      <c r="Q154" s="68">
        <f t="shared" si="5"/>
        <v>1861.1458333333333</v>
      </c>
    </row>
    <row r="155" spans="1:17" x14ac:dyDescent="0.25">
      <c r="A155" s="108" t="s">
        <v>17429</v>
      </c>
      <c r="B155" s="108" t="s">
        <v>17430</v>
      </c>
      <c r="C155" s="108" t="s">
        <v>17431</v>
      </c>
      <c r="D155" s="108" t="s">
        <v>11138</v>
      </c>
      <c r="E155" s="108" t="s">
        <v>11139</v>
      </c>
      <c r="F155" s="108" t="s">
        <v>11155</v>
      </c>
      <c r="G155" s="108" t="s">
        <v>11156</v>
      </c>
      <c r="H155" s="109">
        <v>60</v>
      </c>
      <c r="I155" s="109">
        <v>0</v>
      </c>
      <c r="J155" s="110">
        <v>139140</v>
      </c>
      <c r="K155" s="110">
        <v>0</v>
      </c>
      <c r="L155" s="109">
        <v>2319</v>
      </c>
      <c r="M155" s="108" t="s">
        <v>17428</v>
      </c>
      <c r="N155" s="110">
        <v>6598.6144999999997</v>
      </c>
      <c r="O155" s="110">
        <v>568.61360000000002</v>
      </c>
      <c r="P155" s="68">
        <f t="shared" si="4"/>
        <v>139140</v>
      </c>
      <c r="Q155" s="68">
        <f t="shared" si="5"/>
        <v>2319</v>
      </c>
    </row>
    <row r="156" spans="1:17" x14ac:dyDescent="0.25">
      <c r="A156" s="108" t="s">
        <v>17429</v>
      </c>
      <c r="B156" s="108" t="s">
        <v>17430</v>
      </c>
      <c r="C156" s="108" t="s">
        <v>17431</v>
      </c>
      <c r="D156" s="108" t="s">
        <v>11138</v>
      </c>
      <c r="E156" s="108" t="s">
        <v>11139</v>
      </c>
      <c r="F156" s="108" t="s">
        <v>11157</v>
      </c>
      <c r="G156" s="108" t="s">
        <v>11158</v>
      </c>
      <c r="H156" s="109">
        <v>28</v>
      </c>
      <c r="I156" s="109">
        <v>0</v>
      </c>
      <c r="J156" s="110">
        <v>63717</v>
      </c>
      <c r="K156" s="110">
        <v>0</v>
      </c>
      <c r="L156" s="109">
        <v>2275.61</v>
      </c>
      <c r="M156" s="108" t="s">
        <v>17428</v>
      </c>
      <c r="N156" s="110">
        <v>3021.7554</v>
      </c>
      <c r="O156" s="110">
        <v>260.3897</v>
      </c>
      <c r="P156" s="68">
        <f t="shared" si="4"/>
        <v>63717</v>
      </c>
      <c r="Q156" s="68">
        <f t="shared" si="5"/>
        <v>2275.6071428571427</v>
      </c>
    </row>
    <row r="157" spans="1:17" x14ac:dyDescent="0.25">
      <c r="A157" s="108" t="s">
        <v>17429</v>
      </c>
      <c r="B157" s="108" t="s">
        <v>17430</v>
      </c>
      <c r="C157" s="108" t="s">
        <v>17431</v>
      </c>
      <c r="D157" s="108" t="s">
        <v>11138</v>
      </c>
      <c r="E157" s="108" t="s">
        <v>11139</v>
      </c>
      <c r="F157" s="108" t="s">
        <v>11159</v>
      </c>
      <c r="G157" s="108" t="s">
        <v>11160</v>
      </c>
      <c r="H157" s="109">
        <v>25</v>
      </c>
      <c r="I157" s="109">
        <v>0</v>
      </c>
      <c r="J157" s="110">
        <v>44758</v>
      </c>
      <c r="K157" s="110">
        <v>0</v>
      </c>
      <c r="L157" s="109">
        <v>1790.32</v>
      </c>
      <c r="M157" s="108" t="s">
        <v>17428</v>
      </c>
      <c r="N157" s="110">
        <v>2122.6116999999999</v>
      </c>
      <c r="O157" s="110">
        <v>182.90899999999999</v>
      </c>
      <c r="P157" s="68">
        <f t="shared" si="4"/>
        <v>44758</v>
      </c>
      <c r="Q157" s="68">
        <f t="shared" si="5"/>
        <v>1790.32</v>
      </c>
    </row>
    <row r="158" spans="1:17" x14ac:dyDescent="0.25">
      <c r="A158" s="108" t="s">
        <v>17429</v>
      </c>
      <c r="B158" s="108" t="s">
        <v>17430</v>
      </c>
      <c r="C158" s="108" t="s">
        <v>17431</v>
      </c>
      <c r="D158" s="108" t="s">
        <v>11162</v>
      </c>
      <c r="E158" s="108" t="s">
        <v>11163</v>
      </c>
      <c r="F158" s="108" t="s">
        <v>11161</v>
      </c>
      <c r="G158" s="108" t="s">
        <v>11164</v>
      </c>
      <c r="H158" s="109">
        <v>60</v>
      </c>
      <c r="I158" s="109">
        <v>0</v>
      </c>
      <c r="J158" s="110">
        <v>192292</v>
      </c>
      <c r="K158" s="110">
        <v>0</v>
      </c>
      <c r="L158" s="109">
        <v>3204.87</v>
      </c>
      <c r="M158" s="108" t="s">
        <v>17428</v>
      </c>
      <c r="N158" s="110">
        <v>9119.3529999999992</v>
      </c>
      <c r="O158" s="110">
        <v>785.82979999999998</v>
      </c>
      <c r="P158" s="68">
        <f t="shared" si="4"/>
        <v>192292</v>
      </c>
      <c r="Q158" s="68">
        <f t="shared" si="5"/>
        <v>3204.8666666666668</v>
      </c>
    </row>
    <row r="159" spans="1:17" x14ac:dyDescent="0.25">
      <c r="A159" s="108" t="s">
        <v>17429</v>
      </c>
      <c r="B159" s="108" t="s">
        <v>17430</v>
      </c>
      <c r="C159" s="108" t="s">
        <v>17431</v>
      </c>
      <c r="D159" s="108" t="s">
        <v>11166</v>
      </c>
      <c r="E159" s="108" t="s">
        <v>11167</v>
      </c>
      <c r="F159" s="108" t="s">
        <v>11165</v>
      </c>
      <c r="G159" s="108" t="s">
        <v>11168</v>
      </c>
      <c r="H159" s="109">
        <v>72</v>
      </c>
      <c r="I159" s="109">
        <v>0</v>
      </c>
      <c r="J159" s="110">
        <v>207823</v>
      </c>
      <c r="K159" s="110">
        <v>0</v>
      </c>
      <c r="L159" s="109">
        <v>2886.43</v>
      </c>
      <c r="M159" s="108" t="s">
        <v>17428</v>
      </c>
      <c r="N159" s="110">
        <v>9855.9179999999997</v>
      </c>
      <c r="O159" s="110">
        <v>849.30089999999996</v>
      </c>
      <c r="P159" s="68">
        <f t="shared" si="4"/>
        <v>207823</v>
      </c>
      <c r="Q159" s="68">
        <f t="shared" si="5"/>
        <v>2886.4305555555557</v>
      </c>
    </row>
    <row r="160" spans="1:17" x14ac:dyDescent="0.25">
      <c r="A160" s="108" t="s">
        <v>17429</v>
      </c>
      <c r="B160" s="108" t="s">
        <v>17430</v>
      </c>
      <c r="C160" s="108" t="s">
        <v>17431</v>
      </c>
      <c r="D160" s="108" t="s">
        <v>11170</v>
      </c>
      <c r="E160" s="108" t="s">
        <v>11171</v>
      </c>
      <c r="F160" s="108" t="s">
        <v>11169</v>
      </c>
      <c r="G160" s="108" t="s">
        <v>11172</v>
      </c>
      <c r="H160" s="109">
        <v>58</v>
      </c>
      <c r="I160" s="109">
        <v>0</v>
      </c>
      <c r="J160" s="110">
        <v>162224</v>
      </c>
      <c r="K160" s="110">
        <v>0</v>
      </c>
      <c r="L160" s="109">
        <v>2796.97</v>
      </c>
      <c r="M160" s="108" t="s">
        <v>17428</v>
      </c>
      <c r="N160" s="110">
        <v>7693.3903</v>
      </c>
      <c r="O160" s="110">
        <v>662.95230000000004</v>
      </c>
      <c r="P160" s="68">
        <f t="shared" si="4"/>
        <v>162224</v>
      </c>
      <c r="Q160" s="68">
        <f t="shared" si="5"/>
        <v>2796.9655172413795</v>
      </c>
    </row>
    <row r="161" spans="1:17" x14ac:dyDescent="0.25">
      <c r="A161" s="108" t="s">
        <v>17429</v>
      </c>
      <c r="B161" s="108" t="s">
        <v>17430</v>
      </c>
      <c r="C161" s="108" t="s">
        <v>17431</v>
      </c>
      <c r="D161" s="108" t="s">
        <v>11174</v>
      </c>
      <c r="E161" s="108" t="s">
        <v>11175</v>
      </c>
      <c r="F161" s="108" t="s">
        <v>11173</v>
      </c>
      <c r="G161" s="108" t="s">
        <v>11176</v>
      </c>
      <c r="H161" s="109">
        <v>24</v>
      </c>
      <c r="I161" s="109">
        <v>0</v>
      </c>
      <c r="J161" s="110">
        <v>75672</v>
      </c>
      <c r="K161" s="110">
        <v>0</v>
      </c>
      <c r="L161" s="109">
        <v>3153</v>
      </c>
      <c r="M161" s="108" t="s">
        <v>17428</v>
      </c>
      <c r="N161" s="110">
        <v>3588.7238000000002</v>
      </c>
      <c r="O161" s="110">
        <v>309.24630000000002</v>
      </c>
      <c r="P161" s="68">
        <f t="shared" si="4"/>
        <v>75672</v>
      </c>
      <c r="Q161" s="68">
        <f t="shared" si="5"/>
        <v>3153</v>
      </c>
    </row>
    <row r="162" spans="1:17" x14ac:dyDescent="0.25">
      <c r="A162" s="108" t="s">
        <v>17429</v>
      </c>
      <c r="B162" s="108" t="s">
        <v>17430</v>
      </c>
      <c r="C162" s="108" t="s">
        <v>17431</v>
      </c>
      <c r="D162" s="108" t="s">
        <v>11178</v>
      </c>
      <c r="E162" s="108" t="s">
        <v>11179</v>
      </c>
      <c r="F162" s="108" t="s">
        <v>11177</v>
      </c>
      <c r="G162" s="108" t="s">
        <v>11180</v>
      </c>
      <c r="H162" s="109">
        <v>30</v>
      </c>
      <c r="I162" s="109">
        <v>0</v>
      </c>
      <c r="J162" s="110">
        <v>80720</v>
      </c>
      <c r="K162" s="110">
        <v>0</v>
      </c>
      <c r="L162" s="109">
        <v>2690.67</v>
      </c>
      <c r="M162" s="108" t="s">
        <v>17432</v>
      </c>
      <c r="N162" s="110">
        <v>-1091.7077999999999</v>
      </c>
      <c r="O162" s="110">
        <v>0</v>
      </c>
      <c r="P162" s="68">
        <f t="shared" si="4"/>
        <v>80720</v>
      </c>
      <c r="Q162" s="68">
        <f t="shared" si="5"/>
        <v>2690.6666666666665</v>
      </c>
    </row>
    <row r="163" spans="1:17" x14ac:dyDescent="0.25">
      <c r="A163" s="108" t="s">
        <v>17429</v>
      </c>
      <c r="B163" s="108" t="s">
        <v>17430</v>
      </c>
      <c r="C163" s="108" t="s">
        <v>17431</v>
      </c>
      <c r="D163" s="108" t="s">
        <v>11182</v>
      </c>
      <c r="E163" s="108" t="s">
        <v>11183</v>
      </c>
      <c r="F163" s="108" t="s">
        <v>11181</v>
      </c>
      <c r="G163" s="108" t="s">
        <v>11184</v>
      </c>
      <c r="H163" s="109">
        <v>60</v>
      </c>
      <c r="I163" s="109">
        <v>0</v>
      </c>
      <c r="J163" s="110">
        <v>180565</v>
      </c>
      <c r="K163" s="110">
        <v>0</v>
      </c>
      <c r="L163" s="109">
        <v>3009.42</v>
      </c>
      <c r="M163" s="108" t="s">
        <v>17432</v>
      </c>
      <c r="N163" s="110">
        <v>-2442.0663</v>
      </c>
      <c r="O163" s="110">
        <v>0</v>
      </c>
      <c r="P163" s="68">
        <f t="shared" si="4"/>
        <v>180565</v>
      </c>
      <c r="Q163" s="68">
        <f t="shared" si="5"/>
        <v>3009.4166666666665</v>
      </c>
    </row>
    <row r="164" spans="1:17" x14ac:dyDescent="0.25">
      <c r="A164" s="108" t="s">
        <v>17429</v>
      </c>
      <c r="B164" s="108" t="s">
        <v>17430</v>
      </c>
      <c r="C164" s="108" t="s">
        <v>17431</v>
      </c>
      <c r="D164" s="108" t="s">
        <v>11186</v>
      </c>
      <c r="E164" s="108" t="s">
        <v>11187</v>
      </c>
      <c r="F164" s="108" t="s">
        <v>11185</v>
      </c>
      <c r="G164" s="108" t="s">
        <v>11188</v>
      </c>
      <c r="H164" s="109">
        <v>145</v>
      </c>
      <c r="I164" s="109">
        <v>0</v>
      </c>
      <c r="J164" s="110">
        <v>429422</v>
      </c>
      <c r="K164" s="110">
        <v>0</v>
      </c>
      <c r="L164" s="109">
        <v>2961.53</v>
      </c>
      <c r="M164" s="108" t="s">
        <v>17428</v>
      </c>
      <c r="N164" s="110">
        <v>20365.113499999999</v>
      </c>
      <c r="O164" s="110">
        <v>1754.8958</v>
      </c>
      <c r="P164" s="68">
        <f t="shared" si="4"/>
        <v>429422</v>
      </c>
      <c r="Q164" s="68">
        <f t="shared" si="5"/>
        <v>2961.5310344827585</v>
      </c>
    </row>
    <row r="165" spans="1:17" ht="30" x14ac:dyDescent="0.25">
      <c r="A165" s="108" t="s">
        <v>17429</v>
      </c>
      <c r="B165" s="108" t="s">
        <v>17430</v>
      </c>
      <c r="C165" s="108" t="s">
        <v>17431</v>
      </c>
      <c r="D165" s="108" t="s">
        <v>11190</v>
      </c>
      <c r="E165" s="108" t="s">
        <v>11191</v>
      </c>
      <c r="F165" s="108" t="s">
        <v>11189</v>
      </c>
      <c r="G165" s="108" t="s">
        <v>11192</v>
      </c>
      <c r="H165" s="109">
        <v>126</v>
      </c>
      <c r="I165" s="109">
        <v>0</v>
      </c>
      <c r="J165" s="110">
        <v>370327</v>
      </c>
      <c r="K165" s="110">
        <v>0</v>
      </c>
      <c r="L165" s="109">
        <v>2939.1</v>
      </c>
      <c r="M165" s="108" t="s">
        <v>17428</v>
      </c>
      <c r="N165" s="110">
        <v>17562.571</v>
      </c>
      <c r="O165" s="110">
        <v>1513.396</v>
      </c>
      <c r="P165" s="68">
        <f t="shared" si="4"/>
        <v>370327</v>
      </c>
      <c r="Q165" s="68">
        <f t="shared" si="5"/>
        <v>2939.1031746031745</v>
      </c>
    </row>
    <row r="166" spans="1:17" ht="30" x14ac:dyDescent="0.25">
      <c r="A166" s="108" t="s">
        <v>17429</v>
      </c>
      <c r="B166" s="108" t="s">
        <v>17430</v>
      </c>
      <c r="C166" s="108" t="s">
        <v>17431</v>
      </c>
      <c r="D166" s="108" t="s">
        <v>11194</v>
      </c>
      <c r="E166" s="108" t="s">
        <v>11195</v>
      </c>
      <c r="F166" s="108" t="s">
        <v>11193</v>
      </c>
      <c r="G166" s="108" t="s">
        <v>11196</v>
      </c>
      <c r="H166" s="109">
        <v>204</v>
      </c>
      <c r="I166" s="109">
        <v>0</v>
      </c>
      <c r="J166" s="110">
        <v>690377</v>
      </c>
      <c r="K166" s="110">
        <v>0</v>
      </c>
      <c r="L166" s="109">
        <v>3384.2</v>
      </c>
      <c r="M166" s="108" t="s">
        <v>17432</v>
      </c>
      <c r="N166" s="110">
        <v>-9337.0674999999992</v>
      </c>
      <c r="O166" s="110">
        <v>0</v>
      </c>
      <c r="P166" s="68">
        <f t="shared" si="4"/>
        <v>690377</v>
      </c>
      <c r="Q166" s="68">
        <f t="shared" si="5"/>
        <v>3384.2009803921569</v>
      </c>
    </row>
    <row r="167" spans="1:17" ht="30" x14ac:dyDescent="0.25">
      <c r="A167" s="108" t="s">
        <v>17429</v>
      </c>
      <c r="B167" s="108" t="s">
        <v>17430</v>
      </c>
      <c r="C167" s="108" t="s">
        <v>17431</v>
      </c>
      <c r="D167" s="108" t="s">
        <v>11194</v>
      </c>
      <c r="E167" s="108" t="s">
        <v>11195</v>
      </c>
      <c r="F167" s="108" t="s">
        <v>11197</v>
      </c>
      <c r="G167" s="108" t="s">
        <v>11198</v>
      </c>
      <c r="H167" s="109">
        <v>182</v>
      </c>
      <c r="I167" s="109">
        <v>0</v>
      </c>
      <c r="J167" s="110">
        <v>611811</v>
      </c>
      <c r="K167" s="110">
        <v>0</v>
      </c>
      <c r="L167" s="109">
        <v>3361.6</v>
      </c>
      <c r="M167" s="108" t="s">
        <v>17432</v>
      </c>
      <c r="N167" s="110">
        <v>-8274.4971000000005</v>
      </c>
      <c r="O167" s="110">
        <v>0</v>
      </c>
      <c r="P167" s="68">
        <f t="shared" si="4"/>
        <v>611811</v>
      </c>
      <c r="Q167" s="68">
        <f t="shared" si="5"/>
        <v>3361.598901098901</v>
      </c>
    </row>
    <row r="168" spans="1:17" ht="30" x14ac:dyDescent="0.25">
      <c r="A168" s="108" t="s">
        <v>17429</v>
      </c>
      <c r="B168" s="108" t="s">
        <v>17430</v>
      </c>
      <c r="C168" s="108" t="s">
        <v>17431</v>
      </c>
      <c r="D168" s="108" t="s">
        <v>11194</v>
      </c>
      <c r="E168" s="108" t="s">
        <v>11195</v>
      </c>
      <c r="F168" s="108" t="s">
        <v>11199</v>
      </c>
      <c r="G168" s="108" t="s">
        <v>11200</v>
      </c>
      <c r="H168" s="109">
        <v>172</v>
      </c>
      <c r="I168" s="109">
        <v>0</v>
      </c>
      <c r="J168" s="110">
        <v>545194</v>
      </c>
      <c r="K168" s="110">
        <v>0</v>
      </c>
      <c r="L168" s="109">
        <v>3169.73</v>
      </c>
      <c r="M168" s="108" t="s">
        <v>17432</v>
      </c>
      <c r="N168" s="110">
        <v>-7373.5303999999996</v>
      </c>
      <c r="O168" s="110">
        <v>0</v>
      </c>
      <c r="P168" s="68">
        <f t="shared" si="4"/>
        <v>545194</v>
      </c>
      <c r="Q168" s="68">
        <f t="shared" si="5"/>
        <v>3169.7325581395348</v>
      </c>
    </row>
    <row r="169" spans="1:17" x14ac:dyDescent="0.25">
      <c r="A169" s="108" t="s">
        <v>17429</v>
      </c>
      <c r="B169" s="108" t="s">
        <v>17430</v>
      </c>
      <c r="C169" s="108" t="s">
        <v>17431</v>
      </c>
      <c r="D169" s="108" t="s">
        <v>11194</v>
      </c>
      <c r="E169" s="108" t="s">
        <v>11195</v>
      </c>
      <c r="F169" s="108" t="s">
        <v>11201</v>
      </c>
      <c r="G169" s="108" t="s">
        <v>11202</v>
      </c>
      <c r="H169" s="109">
        <v>2</v>
      </c>
      <c r="I169" s="109">
        <v>0</v>
      </c>
      <c r="J169" s="110">
        <v>3787</v>
      </c>
      <c r="K169" s="110">
        <v>0</v>
      </c>
      <c r="L169" s="109">
        <v>1893.5</v>
      </c>
      <c r="M169" s="108" t="s">
        <v>17432</v>
      </c>
      <c r="N169" s="110">
        <v>-51.212299999999999</v>
      </c>
      <c r="O169" s="110">
        <v>0</v>
      </c>
      <c r="P169" s="68">
        <f t="shared" si="4"/>
        <v>3787</v>
      </c>
      <c r="Q169" s="68">
        <f t="shared" si="5"/>
        <v>1893.5</v>
      </c>
    </row>
    <row r="170" spans="1:17" ht="30" x14ac:dyDescent="0.25">
      <c r="A170" s="108" t="s">
        <v>17429</v>
      </c>
      <c r="B170" s="108" t="s">
        <v>17430</v>
      </c>
      <c r="C170" s="108" t="s">
        <v>17431</v>
      </c>
      <c r="D170" s="108" t="s">
        <v>11204</v>
      </c>
      <c r="E170" s="108" t="s">
        <v>11205</v>
      </c>
      <c r="F170" s="108" t="s">
        <v>11203</v>
      </c>
      <c r="G170" s="108" t="s">
        <v>11206</v>
      </c>
      <c r="H170" s="109">
        <v>186</v>
      </c>
      <c r="I170" s="109">
        <v>0</v>
      </c>
      <c r="J170" s="110">
        <v>516382</v>
      </c>
      <c r="K170" s="110">
        <v>0</v>
      </c>
      <c r="L170" s="109">
        <v>2776.25</v>
      </c>
      <c r="M170" s="108" t="s">
        <v>17428</v>
      </c>
      <c r="N170" s="110">
        <v>24489.154600000002</v>
      </c>
      <c r="O170" s="110">
        <v>2110.2712999999999</v>
      </c>
      <c r="P170" s="68">
        <f t="shared" si="4"/>
        <v>516382</v>
      </c>
      <c r="Q170" s="68">
        <f t="shared" si="5"/>
        <v>2776.2473118279568</v>
      </c>
    </row>
    <row r="171" spans="1:17" x14ac:dyDescent="0.25">
      <c r="A171" s="108" t="s">
        <v>17429</v>
      </c>
      <c r="B171" s="108" t="s">
        <v>17430</v>
      </c>
      <c r="C171" s="108" t="s">
        <v>17431</v>
      </c>
      <c r="D171" s="108" t="s">
        <v>11208</v>
      </c>
      <c r="E171" s="108" t="s">
        <v>11209</v>
      </c>
      <c r="F171" s="108" t="s">
        <v>11207</v>
      </c>
      <c r="G171" s="108" t="s">
        <v>11210</v>
      </c>
      <c r="H171" s="109">
        <v>141</v>
      </c>
      <c r="I171" s="109">
        <v>0</v>
      </c>
      <c r="J171" s="110">
        <v>418577</v>
      </c>
      <c r="K171" s="110">
        <v>0</v>
      </c>
      <c r="L171" s="109">
        <v>2968.63</v>
      </c>
      <c r="M171" s="108" t="s">
        <v>17432</v>
      </c>
      <c r="N171" s="110">
        <v>-5661.0842000000002</v>
      </c>
      <c r="O171" s="110">
        <v>0</v>
      </c>
      <c r="P171" s="68">
        <f t="shared" si="4"/>
        <v>418577</v>
      </c>
      <c r="Q171" s="68">
        <f t="shared" si="5"/>
        <v>2968.6312056737588</v>
      </c>
    </row>
    <row r="172" spans="1:17" x14ac:dyDescent="0.25">
      <c r="A172" s="108" t="s">
        <v>17429</v>
      </c>
      <c r="B172" s="108" t="s">
        <v>17430</v>
      </c>
      <c r="C172" s="108" t="s">
        <v>17431</v>
      </c>
      <c r="D172" s="108" t="s">
        <v>11212</v>
      </c>
      <c r="E172" s="108" t="s">
        <v>11213</v>
      </c>
      <c r="F172" s="108" t="s">
        <v>11211</v>
      </c>
      <c r="G172" s="108" t="s">
        <v>11214</v>
      </c>
      <c r="H172" s="109">
        <v>32</v>
      </c>
      <c r="I172" s="109">
        <v>0</v>
      </c>
      <c r="J172" s="110">
        <v>95613</v>
      </c>
      <c r="K172" s="110">
        <v>0</v>
      </c>
      <c r="L172" s="109">
        <v>2987.91</v>
      </c>
      <c r="M172" s="108" t="s">
        <v>17428</v>
      </c>
      <c r="N172" s="110">
        <v>4534.3969999999999</v>
      </c>
      <c r="O172" s="110">
        <v>390.73649999999998</v>
      </c>
      <c r="P172" s="68">
        <f t="shared" si="4"/>
        <v>95613</v>
      </c>
      <c r="Q172" s="68">
        <f t="shared" si="5"/>
        <v>2987.90625</v>
      </c>
    </row>
    <row r="173" spans="1:17" x14ac:dyDescent="0.25">
      <c r="A173" s="108" t="s">
        <v>17429</v>
      </c>
      <c r="B173" s="108" t="s">
        <v>17430</v>
      </c>
      <c r="C173" s="108" t="s">
        <v>17431</v>
      </c>
      <c r="D173" s="108" t="s">
        <v>11216</v>
      </c>
      <c r="E173" s="108" t="s">
        <v>11217</v>
      </c>
      <c r="F173" s="108" t="s">
        <v>11215</v>
      </c>
      <c r="G173" s="108" t="s">
        <v>11218</v>
      </c>
      <c r="H173" s="109">
        <v>62</v>
      </c>
      <c r="I173" s="109">
        <v>0</v>
      </c>
      <c r="J173" s="110">
        <v>189670</v>
      </c>
      <c r="K173" s="110">
        <v>0</v>
      </c>
      <c r="L173" s="109">
        <v>3059.19</v>
      </c>
      <c r="M173" s="108" t="s">
        <v>17428</v>
      </c>
      <c r="N173" s="110">
        <v>8994.9786999999997</v>
      </c>
      <c r="O173" s="110">
        <v>775.1123</v>
      </c>
      <c r="P173" s="68">
        <f t="shared" si="4"/>
        <v>189670</v>
      </c>
      <c r="Q173" s="68">
        <f t="shared" si="5"/>
        <v>3059.1935483870966</v>
      </c>
    </row>
    <row r="174" spans="1:17" x14ac:dyDescent="0.25">
      <c r="A174" s="108" t="s">
        <v>17429</v>
      </c>
      <c r="B174" s="108" t="s">
        <v>17430</v>
      </c>
      <c r="C174" s="108" t="s">
        <v>17431</v>
      </c>
      <c r="D174" s="108" t="s">
        <v>11220</v>
      </c>
      <c r="E174" s="108" t="s">
        <v>11221</v>
      </c>
      <c r="F174" s="108" t="s">
        <v>11219</v>
      </c>
      <c r="G174" s="108" t="s">
        <v>11222</v>
      </c>
      <c r="H174" s="109">
        <v>105</v>
      </c>
      <c r="I174" s="109">
        <v>0</v>
      </c>
      <c r="J174" s="110">
        <v>375884</v>
      </c>
      <c r="K174" s="110">
        <v>0</v>
      </c>
      <c r="L174" s="109">
        <v>3579.85</v>
      </c>
      <c r="M174" s="108" t="s">
        <v>17428</v>
      </c>
      <c r="N174" s="110">
        <v>17826.076799999999</v>
      </c>
      <c r="O174" s="110">
        <v>1536.1026999999999</v>
      </c>
      <c r="P174" s="68">
        <f t="shared" si="4"/>
        <v>375884</v>
      </c>
      <c r="Q174" s="68">
        <f t="shared" si="5"/>
        <v>3579.847619047619</v>
      </c>
    </row>
    <row r="175" spans="1:17" x14ac:dyDescent="0.25">
      <c r="A175" s="108" t="s">
        <v>17429</v>
      </c>
      <c r="B175" s="108" t="s">
        <v>17430</v>
      </c>
      <c r="C175" s="108" t="s">
        <v>17431</v>
      </c>
      <c r="D175" s="108" t="s">
        <v>11224</v>
      </c>
      <c r="E175" s="108" t="s">
        <v>11225</v>
      </c>
      <c r="F175" s="108" t="s">
        <v>11223</v>
      </c>
      <c r="G175" s="108" t="s">
        <v>11226</v>
      </c>
      <c r="H175" s="109">
        <v>51</v>
      </c>
      <c r="I175" s="109">
        <v>0</v>
      </c>
      <c r="J175" s="110">
        <v>138007</v>
      </c>
      <c r="K175" s="110">
        <v>0</v>
      </c>
      <c r="L175" s="109">
        <v>2706.02</v>
      </c>
      <c r="M175" s="108" t="s">
        <v>17432</v>
      </c>
      <c r="N175" s="110">
        <v>-1866.4851000000001</v>
      </c>
      <c r="O175" s="110">
        <v>0</v>
      </c>
      <c r="P175" s="68">
        <f t="shared" si="4"/>
        <v>138007</v>
      </c>
      <c r="Q175" s="68">
        <f t="shared" si="5"/>
        <v>2706.0196078431372</v>
      </c>
    </row>
    <row r="176" spans="1:17" x14ac:dyDescent="0.25">
      <c r="A176" s="108" t="s">
        <v>17429</v>
      </c>
      <c r="B176" s="108" t="s">
        <v>17430</v>
      </c>
      <c r="C176" s="108" t="s">
        <v>17431</v>
      </c>
      <c r="D176" s="108" t="s">
        <v>11228</v>
      </c>
      <c r="E176" s="108" t="s">
        <v>11229</v>
      </c>
      <c r="F176" s="108" t="s">
        <v>11227</v>
      </c>
      <c r="G176" s="108" t="s">
        <v>11230</v>
      </c>
      <c r="H176" s="109">
        <v>44</v>
      </c>
      <c r="I176" s="109">
        <v>0</v>
      </c>
      <c r="J176" s="110">
        <v>132688</v>
      </c>
      <c r="K176" s="110">
        <v>0</v>
      </c>
      <c r="L176" s="109">
        <v>3015.64</v>
      </c>
      <c r="M176" s="108" t="s">
        <v>17428</v>
      </c>
      <c r="N176" s="110">
        <v>6292.6869999999999</v>
      </c>
      <c r="O176" s="110">
        <v>542.25130000000001</v>
      </c>
      <c r="P176" s="68">
        <f t="shared" si="4"/>
        <v>132688</v>
      </c>
      <c r="Q176" s="68">
        <f t="shared" si="5"/>
        <v>3015.6363636363635</v>
      </c>
    </row>
    <row r="177" spans="1:17" x14ac:dyDescent="0.25">
      <c r="A177" s="108" t="s">
        <v>17429</v>
      </c>
      <c r="B177" s="108" t="s">
        <v>17430</v>
      </c>
      <c r="C177" s="108" t="s">
        <v>17431</v>
      </c>
      <c r="D177" s="108" t="s">
        <v>11232</v>
      </c>
      <c r="E177" s="108" t="s">
        <v>11233</v>
      </c>
      <c r="F177" s="108" t="s">
        <v>11231</v>
      </c>
      <c r="G177" s="108" t="s">
        <v>11234</v>
      </c>
      <c r="H177" s="109">
        <v>34</v>
      </c>
      <c r="I177" s="109">
        <v>0</v>
      </c>
      <c r="J177" s="110">
        <v>103654</v>
      </c>
      <c r="K177" s="110">
        <v>0</v>
      </c>
      <c r="L177" s="109">
        <v>3048.65</v>
      </c>
      <c r="M177" s="108" t="s">
        <v>17428</v>
      </c>
      <c r="N177" s="110">
        <v>4915.7190000000001</v>
      </c>
      <c r="O177" s="110">
        <v>423.59570000000002</v>
      </c>
      <c r="P177" s="68">
        <f t="shared" si="4"/>
        <v>103654</v>
      </c>
      <c r="Q177" s="68">
        <f t="shared" si="5"/>
        <v>3048.6470588235293</v>
      </c>
    </row>
    <row r="178" spans="1:17" x14ac:dyDescent="0.25">
      <c r="A178" s="108" t="s">
        <v>17429</v>
      </c>
      <c r="B178" s="108" t="s">
        <v>17430</v>
      </c>
      <c r="C178" s="108" t="s">
        <v>17431</v>
      </c>
      <c r="D178" s="108" t="s">
        <v>11236</v>
      </c>
      <c r="E178" s="108" t="s">
        <v>11237</v>
      </c>
      <c r="F178" s="108" t="s">
        <v>11235</v>
      </c>
      <c r="G178" s="108" t="s">
        <v>11238</v>
      </c>
      <c r="H178" s="109">
        <v>173</v>
      </c>
      <c r="I178" s="109">
        <v>0</v>
      </c>
      <c r="J178" s="110">
        <v>564862</v>
      </c>
      <c r="K178" s="110">
        <v>0</v>
      </c>
      <c r="L178" s="109">
        <v>3265.1</v>
      </c>
      <c r="M178" s="108" t="s">
        <v>17428</v>
      </c>
      <c r="N178" s="110">
        <v>26788.271400000001</v>
      </c>
      <c r="O178" s="110">
        <v>2308.39</v>
      </c>
      <c r="P178" s="68">
        <f t="shared" si="4"/>
        <v>564862</v>
      </c>
      <c r="Q178" s="68">
        <f t="shared" si="5"/>
        <v>3265.0982658959538</v>
      </c>
    </row>
    <row r="179" spans="1:17" x14ac:dyDescent="0.25">
      <c r="A179" s="108" t="s">
        <v>17429</v>
      </c>
      <c r="B179" s="108" t="s">
        <v>17430</v>
      </c>
      <c r="C179" s="108" t="s">
        <v>17431</v>
      </c>
      <c r="D179" s="108" t="s">
        <v>11240</v>
      </c>
      <c r="E179" s="108" t="s">
        <v>11241</v>
      </c>
      <c r="F179" s="108" t="s">
        <v>11239</v>
      </c>
      <c r="G179" s="108" t="s">
        <v>11242</v>
      </c>
      <c r="H179" s="109">
        <v>17</v>
      </c>
      <c r="I179" s="109">
        <v>0</v>
      </c>
      <c r="J179" s="110">
        <v>46658</v>
      </c>
      <c r="K179" s="110">
        <v>0</v>
      </c>
      <c r="L179" s="109">
        <v>2744.59</v>
      </c>
      <c r="M179" s="108" t="s">
        <v>17428</v>
      </c>
      <c r="N179" s="110">
        <v>2212.7109999999998</v>
      </c>
      <c r="O179" s="110">
        <v>190.673</v>
      </c>
      <c r="P179" s="68">
        <f t="shared" si="4"/>
        <v>46658</v>
      </c>
      <c r="Q179" s="68">
        <f t="shared" si="5"/>
        <v>2744.5882352941176</v>
      </c>
    </row>
    <row r="180" spans="1:17" x14ac:dyDescent="0.25">
      <c r="A180" s="108" t="s">
        <v>17429</v>
      </c>
      <c r="B180" s="108" t="s">
        <v>17430</v>
      </c>
      <c r="C180" s="108" t="s">
        <v>17431</v>
      </c>
      <c r="D180" s="108" t="s">
        <v>11244</v>
      </c>
      <c r="E180" s="108" t="s">
        <v>11245</v>
      </c>
      <c r="F180" s="108" t="s">
        <v>11243</v>
      </c>
      <c r="G180" s="108" t="s">
        <v>11246</v>
      </c>
      <c r="H180" s="109">
        <v>40</v>
      </c>
      <c r="I180" s="109">
        <v>0</v>
      </c>
      <c r="J180" s="110">
        <v>119625</v>
      </c>
      <c r="K180" s="110">
        <v>0</v>
      </c>
      <c r="L180" s="109">
        <v>2990.62</v>
      </c>
      <c r="M180" s="108" t="s">
        <v>17432</v>
      </c>
      <c r="N180" s="110">
        <v>-1617.8766000000001</v>
      </c>
      <c r="O180" s="110">
        <v>0</v>
      </c>
      <c r="P180" s="68">
        <f t="shared" si="4"/>
        <v>119625</v>
      </c>
      <c r="Q180" s="68">
        <f t="shared" si="5"/>
        <v>2990.625</v>
      </c>
    </row>
    <row r="181" spans="1:17" x14ac:dyDescent="0.25">
      <c r="A181" s="108" t="s">
        <v>17429</v>
      </c>
      <c r="B181" s="108" t="s">
        <v>17430</v>
      </c>
      <c r="C181" s="108" t="s">
        <v>17431</v>
      </c>
      <c r="D181" s="108" t="s">
        <v>11248</v>
      </c>
      <c r="E181" s="108" t="s">
        <v>5893</v>
      </c>
      <c r="F181" s="108" t="s">
        <v>11247</v>
      </c>
      <c r="G181" s="108" t="s">
        <v>11249</v>
      </c>
      <c r="H181" s="109">
        <v>97</v>
      </c>
      <c r="I181" s="109">
        <v>0</v>
      </c>
      <c r="J181" s="110">
        <v>253076</v>
      </c>
      <c r="K181" s="110">
        <v>0</v>
      </c>
      <c r="L181" s="109">
        <v>2609.0300000000002</v>
      </c>
      <c r="M181" s="108" t="s">
        <v>17432</v>
      </c>
      <c r="N181" s="110">
        <v>-3422.7527</v>
      </c>
      <c r="O181" s="110">
        <v>0</v>
      </c>
      <c r="P181" s="68">
        <f t="shared" si="4"/>
        <v>253076</v>
      </c>
      <c r="Q181" s="68">
        <f t="shared" si="5"/>
        <v>2609.0309278350514</v>
      </c>
    </row>
    <row r="182" spans="1:17" x14ac:dyDescent="0.25">
      <c r="A182" s="108" t="s">
        <v>17429</v>
      </c>
      <c r="B182" s="108" t="s">
        <v>17430</v>
      </c>
      <c r="C182" s="108" t="s">
        <v>17431</v>
      </c>
      <c r="D182" s="108" t="s">
        <v>11251</v>
      </c>
      <c r="E182" s="108" t="s">
        <v>7199</v>
      </c>
      <c r="F182" s="108" t="s">
        <v>11250</v>
      </c>
      <c r="G182" s="108" t="s">
        <v>11252</v>
      </c>
      <c r="H182" s="109">
        <v>34</v>
      </c>
      <c r="I182" s="109">
        <v>0</v>
      </c>
      <c r="J182" s="110">
        <v>109659</v>
      </c>
      <c r="K182" s="110">
        <v>0</v>
      </c>
      <c r="L182" s="109">
        <v>3225.26</v>
      </c>
      <c r="M182" s="108" t="s">
        <v>17428</v>
      </c>
      <c r="N182" s="110">
        <v>5200.5454</v>
      </c>
      <c r="O182" s="110">
        <v>448.1397</v>
      </c>
      <c r="P182" s="68">
        <f t="shared" si="4"/>
        <v>109659</v>
      </c>
      <c r="Q182" s="68">
        <f t="shared" si="5"/>
        <v>3225.2647058823532</v>
      </c>
    </row>
    <row r="183" spans="1:17" x14ac:dyDescent="0.25">
      <c r="A183" s="108" t="s">
        <v>17429</v>
      </c>
      <c r="B183" s="108" t="s">
        <v>17430</v>
      </c>
      <c r="C183" s="108" t="s">
        <v>17431</v>
      </c>
      <c r="D183" s="108" t="s">
        <v>11254</v>
      </c>
      <c r="E183" s="108" t="s">
        <v>11255</v>
      </c>
      <c r="F183" s="108" t="s">
        <v>11253</v>
      </c>
      <c r="G183" s="108" t="s">
        <v>11256</v>
      </c>
      <c r="H183" s="109">
        <v>53</v>
      </c>
      <c r="I183" s="109">
        <v>0</v>
      </c>
      <c r="J183" s="110">
        <v>138640</v>
      </c>
      <c r="K183" s="110">
        <v>0</v>
      </c>
      <c r="L183" s="109">
        <v>2615.85</v>
      </c>
      <c r="M183" s="108" t="s">
        <v>17428</v>
      </c>
      <c r="N183" s="110">
        <v>6574.9268000000002</v>
      </c>
      <c r="O183" s="110">
        <v>566.57240000000002</v>
      </c>
      <c r="P183" s="68">
        <f t="shared" si="4"/>
        <v>138640</v>
      </c>
      <c r="Q183" s="68">
        <f t="shared" si="5"/>
        <v>2615.8490566037735</v>
      </c>
    </row>
    <row r="184" spans="1:17" x14ac:dyDescent="0.25">
      <c r="A184" s="108" t="s">
        <v>17429</v>
      </c>
      <c r="B184" s="108" t="s">
        <v>17430</v>
      </c>
      <c r="C184" s="108" t="s">
        <v>17431</v>
      </c>
      <c r="D184" s="108" t="s">
        <v>11258</v>
      </c>
      <c r="E184" s="108" t="s">
        <v>11259</v>
      </c>
      <c r="F184" s="108" t="s">
        <v>11257</v>
      </c>
      <c r="G184" s="108" t="s">
        <v>11260</v>
      </c>
      <c r="H184" s="109">
        <v>78</v>
      </c>
      <c r="I184" s="109">
        <v>0</v>
      </c>
      <c r="J184" s="110">
        <v>239299</v>
      </c>
      <c r="K184" s="110">
        <v>0</v>
      </c>
      <c r="L184" s="109">
        <v>3067.94</v>
      </c>
      <c r="M184" s="108" t="s">
        <v>17428</v>
      </c>
      <c r="N184" s="110">
        <v>11348.6212</v>
      </c>
      <c r="O184" s="110">
        <v>977.92960000000005</v>
      </c>
      <c r="P184" s="68">
        <f t="shared" si="4"/>
        <v>239299</v>
      </c>
      <c r="Q184" s="68">
        <f t="shared" si="5"/>
        <v>3067.9358974358975</v>
      </c>
    </row>
    <row r="185" spans="1:17" x14ac:dyDescent="0.25">
      <c r="A185" s="108" t="s">
        <v>17429</v>
      </c>
      <c r="B185" s="108" t="s">
        <v>17430</v>
      </c>
      <c r="C185" s="108" t="s">
        <v>17431</v>
      </c>
      <c r="D185" s="108" t="s">
        <v>11262</v>
      </c>
      <c r="E185" s="108" t="s">
        <v>11263</v>
      </c>
      <c r="F185" s="108" t="s">
        <v>11261</v>
      </c>
      <c r="G185" s="108" t="s">
        <v>11264</v>
      </c>
      <c r="H185" s="109">
        <v>125</v>
      </c>
      <c r="I185" s="109">
        <v>0</v>
      </c>
      <c r="J185" s="110">
        <v>408203</v>
      </c>
      <c r="K185" s="110">
        <v>0</v>
      </c>
      <c r="L185" s="109">
        <v>3265.62</v>
      </c>
      <c r="M185" s="108" t="s">
        <v>17428</v>
      </c>
      <c r="N185" s="110">
        <v>19358.8331</v>
      </c>
      <c r="O185" s="110">
        <v>1668.1829</v>
      </c>
      <c r="P185" s="68">
        <f t="shared" si="4"/>
        <v>408203</v>
      </c>
      <c r="Q185" s="68">
        <f t="shared" si="5"/>
        <v>3265.6239999999998</v>
      </c>
    </row>
    <row r="186" spans="1:17" x14ac:dyDescent="0.25">
      <c r="A186" s="108" t="s">
        <v>17429</v>
      </c>
      <c r="B186" s="108" t="s">
        <v>17430</v>
      </c>
      <c r="C186" s="108" t="s">
        <v>17431</v>
      </c>
      <c r="D186" s="108" t="s">
        <v>11266</v>
      </c>
      <c r="E186" s="108" t="s">
        <v>11267</v>
      </c>
      <c r="F186" s="108" t="s">
        <v>11265</v>
      </c>
      <c r="G186" s="108" t="s">
        <v>11268</v>
      </c>
      <c r="H186" s="109">
        <v>60</v>
      </c>
      <c r="I186" s="109">
        <v>0</v>
      </c>
      <c r="J186" s="110">
        <v>165483</v>
      </c>
      <c r="K186" s="110">
        <v>0</v>
      </c>
      <c r="L186" s="109">
        <v>2758.05</v>
      </c>
      <c r="M186" s="108" t="s">
        <v>17432</v>
      </c>
      <c r="N186" s="110">
        <v>-2238.0853999999999</v>
      </c>
      <c r="O186" s="110">
        <v>0</v>
      </c>
      <c r="P186" s="68">
        <f t="shared" si="4"/>
        <v>165483</v>
      </c>
      <c r="Q186" s="68">
        <f t="shared" si="5"/>
        <v>2758.05</v>
      </c>
    </row>
    <row r="187" spans="1:17" x14ac:dyDescent="0.25">
      <c r="A187" s="108" t="s">
        <v>17429</v>
      </c>
      <c r="B187" s="108" t="s">
        <v>17430</v>
      </c>
      <c r="C187" s="108" t="s">
        <v>17431</v>
      </c>
      <c r="D187" s="108" t="s">
        <v>11270</v>
      </c>
      <c r="E187" s="108" t="s">
        <v>11271</v>
      </c>
      <c r="F187" s="108" t="s">
        <v>11269</v>
      </c>
      <c r="G187" s="108" t="s">
        <v>11272</v>
      </c>
      <c r="H187" s="109">
        <v>180</v>
      </c>
      <c r="I187" s="109">
        <v>0</v>
      </c>
      <c r="J187" s="110">
        <v>527489</v>
      </c>
      <c r="K187" s="110">
        <v>0</v>
      </c>
      <c r="L187" s="109">
        <v>2930.49</v>
      </c>
      <c r="M187" s="108" t="s">
        <v>17432</v>
      </c>
      <c r="N187" s="110">
        <v>-7134.0686999999998</v>
      </c>
      <c r="O187" s="110">
        <v>0</v>
      </c>
      <c r="P187" s="68">
        <f t="shared" si="4"/>
        <v>527489</v>
      </c>
      <c r="Q187" s="68">
        <f t="shared" si="5"/>
        <v>2930.4944444444445</v>
      </c>
    </row>
    <row r="188" spans="1:17" x14ac:dyDescent="0.25">
      <c r="A188" s="108" t="s">
        <v>17429</v>
      </c>
      <c r="B188" s="108" t="s">
        <v>17430</v>
      </c>
      <c r="C188" s="108" t="s">
        <v>17431</v>
      </c>
      <c r="D188" s="108" t="s">
        <v>11274</v>
      </c>
      <c r="E188" s="108" t="s">
        <v>11275</v>
      </c>
      <c r="F188" s="108" t="s">
        <v>11273</v>
      </c>
      <c r="G188" s="108" t="s">
        <v>11276</v>
      </c>
      <c r="H188" s="109">
        <v>211</v>
      </c>
      <c r="I188" s="109">
        <v>0</v>
      </c>
      <c r="J188" s="110">
        <v>568636</v>
      </c>
      <c r="K188" s="110">
        <v>0</v>
      </c>
      <c r="L188" s="109">
        <v>2694.96</v>
      </c>
      <c r="M188" s="108" t="s">
        <v>17432</v>
      </c>
      <c r="N188" s="110">
        <v>-7690.5654999999997</v>
      </c>
      <c r="O188" s="110">
        <v>0</v>
      </c>
      <c r="P188" s="68">
        <f t="shared" si="4"/>
        <v>568636</v>
      </c>
      <c r="Q188" s="68">
        <f t="shared" si="5"/>
        <v>2694.9573459715639</v>
      </c>
    </row>
    <row r="189" spans="1:17" ht="30" x14ac:dyDescent="0.25">
      <c r="A189" s="108" t="s">
        <v>17429</v>
      </c>
      <c r="B189" s="108" t="s">
        <v>17430</v>
      </c>
      <c r="C189" s="108" t="s">
        <v>17431</v>
      </c>
      <c r="D189" s="108" t="s">
        <v>11278</v>
      </c>
      <c r="E189" s="108" t="s">
        <v>11279</v>
      </c>
      <c r="F189" s="108" t="s">
        <v>11277</v>
      </c>
      <c r="G189" s="108" t="s">
        <v>11280</v>
      </c>
      <c r="H189" s="109">
        <v>42</v>
      </c>
      <c r="I189" s="109">
        <v>0</v>
      </c>
      <c r="J189" s="110">
        <v>128406</v>
      </c>
      <c r="K189" s="110">
        <v>0</v>
      </c>
      <c r="L189" s="109">
        <v>3057.29</v>
      </c>
      <c r="M189" s="108" t="s">
        <v>17432</v>
      </c>
      <c r="N189" s="110">
        <v>-1736.6431</v>
      </c>
      <c r="O189" s="110">
        <v>0</v>
      </c>
      <c r="P189" s="68">
        <f t="shared" si="4"/>
        <v>128406</v>
      </c>
      <c r="Q189" s="68">
        <f t="shared" si="5"/>
        <v>3057.2857142857142</v>
      </c>
    </row>
    <row r="190" spans="1:17" x14ac:dyDescent="0.25">
      <c r="A190" s="108" t="s">
        <v>17429</v>
      </c>
      <c r="B190" s="108" t="s">
        <v>17430</v>
      </c>
      <c r="C190" s="108" t="s">
        <v>17431</v>
      </c>
      <c r="D190" s="108" t="s">
        <v>11282</v>
      </c>
      <c r="E190" s="108" t="s">
        <v>11283</v>
      </c>
      <c r="F190" s="108" t="s">
        <v>11281</v>
      </c>
      <c r="G190" s="108" t="s">
        <v>11284</v>
      </c>
      <c r="H190" s="109">
        <v>170</v>
      </c>
      <c r="I190" s="109">
        <v>0</v>
      </c>
      <c r="J190" s="110">
        <v>529303</v>
      </c>
      <c r="K190" s="110">
        <v>0</v>
      </c>
      <c r="L190" s="109">
        <v>3113.55</v>
      </c>
      <c r="M190" s="108" t="s">
        <v>17428</v>
      </c>
      <c r="N190" s="110">
        <v>25101.926800000001</v>
      </c>
      <c r="O190" s="110">
        <v>2163.0749000000001</v>
      </c>
      <c r="P190" s="68">
        <f t="shared" si="4"/>
        <v>529303</v>
      </c>
      <c r="Q190" s="68">
        <f t="shared" si="5"/>
        <v>3113.5470588235294</v>
      </c>
    </row>
    <row r="191" spans="1:17" x14ac:dyDescent="0.25">
      <c r="A191" s="108" t="s">
        <v>17429</v>
      </c>
      <c r="B191" s="108" t="s">
        <v>17430</v>
      </c>
      <c r="C191" s="108" t="s">
        <v>17431</v>
      </c>
      <c r="D191" s="108" t="s">
        <v>11286</v>
      </c>
      <c r="E191" s="108" t="s">
        <v>11287</v>
      </c>
      <c r="F191" s="108" t="s">
        <v>11285</v>
      </c>
      <c r="G191" s="108" t="s">
        <v>11288</v>
      </c>
      <c r="H191" s="109">
        <v>146</v>
      </c>
      <c r="I191" s="109">
        <v>0</v>
      </c>
      <c r="J191" s="110">
        <v>446834</v>
      </c>
      <c r="K191" s="110">
        <v>0</v>
      </c>
      <c r="L191" s="109">
        <v>3060.51</v>
      </c>
      <c r="M191" s="108" t="s">
        <v>17432</v>
      </c>
      <c r="N191" s="110">
        <v>-6043.2425000000003</v>
      </c>
      <c r="O191" s="110">
        <v>0</v>
      </c>
      <c r="P191" s="68">
        <f t="shared" si="4"/>
        <v>446834</v>
      </c>
      <c r="Q191" s="68">
        <f t="shared" si="5"/>
        <v>3060.5068493150684</v>
      </c>
    </row>
    <row r="192" spans="1:17" x14ac:dyDescent="0.25">
      <c r="A192" s="108" t="s">
        <v>17429</v>
      </c>
      <c r="B192" s="108" t="s">
        <v>17430</v>
      </c>
      <c r="C192" s="108" t="s">
        <v>17431</v>
      </c>
      <c r="D192" s="108" t="s">
        <v>11286</v>
      </c>
      <c r="E192" s="108" t="s">
        <v>11287</v>
      </c>
      <c r="F192" s="108" t="s">
        <v>11289</v>
      </c>
      <c r="G192" s="108" t="s">
        <v>11290</v>
      </c>
      <c r="H192" s="109">
        <v>45</v>
      </c>
      <c r="I192" s="109">
        <v>0</v>
      </c>
      <c r="J192" s="110">
        <v>134766</v>
      </c>
      <c r="K192" s="110">
        <v>0</v>
      </c>
      <c r="L192" s="109">
        <v>2994.8</v>
      </c>
      <c r="M192" s="108" t="s">
        <v>17432</v>
      </c>
      <c r="N192" s="110">
        <v>-1822.6578</v>
      </c>
      <c r="O192" s="110">
        <v>0</v>
      </c>
      <c r="P192" s="68">
        <f t="shared" si="4"/>
        <v>134766</v>
      </c>
      <c r="Q192" s="68">
        <f t="shared" si="5"/>
        <v>2994.8</v>
      </c>
    </row>
    <row r="193" spans="1:17" x14ac:dyDescent="0.25">
      <c r="A193" s="108" t="s">
        <v>17429</v>
      </c>
      <c r="B193" s="108" t="s">
        <v>17430</v>
      </c>
      <c r="C193" s="108" t="s">
        <v>17431</v>
      </c>
      <c r="D193" s="108" t="s">
        <v>11292</v>
      </c>
      <c r="E193" s="108" t="s">
        <v>11293</v>
      </c>
      <c r="F193" s="108" t="s">
        <v>11291</v>
      </c>
      <c r="G193" s="108" t="s">
        <v>11294</v>
      </c>
      <c r="H193" s="109">
        <v>150</v>
      </c>
      <c r="I193" s="109">
        <v>0</v>
      </c>
      <c r="J193" s="110">
        <v>497145</v>
      </c>
      <c r="K193" s="110">
        <v>0</v>
      </c>
      <c r="L193" s="109">
        <v>3314.3</v>
      </c>
      <c r="M193" s="108" t="s">
        <v>17428</v>
      </c>
      <c r="N193" s="110">
        <v>23576.802100000001</v>
      </c>
      <c r="O193" s="110">
        <v>2031.6523</v>
      </c>
      <c r="P193" s="68">
        <f t="shared" si="4"/>
        <v>497145</v>
      </c>
      <c r="Q193" s="68">
        <f t="shared" si="5"/>
        <v>3314.3</v>
      </c>
    </row>
    <row r="194" spans="1:17" x14ac:dyDescent="0.25">
      <c r="A194" s="108" t="s">
        <v>17429</v>
      </c>
      <c r="B194" s="108" t="s">
        <v>17430</v>
      </c>
      <c r="C194" s="108" t="s">
        <v>17431</v>
      </c>
      <c r="D194" s="108" t="s">
        <v>11296</v>
      </c>
      <c r="E194" s="108" t="s">
        <v>11297</v>
      </c>
      <c r="F194" s="108" t="s">
        <v>11295</v>
      </c>
      <c r="G194" s="108" t="s">
        <v>11298</v>
      </c>
      <c r="H194" s="109">
        <v>90</v>
      </c>
      <c r="I194" s="109">
        <v>0</v>
      </c>
      <c r="J194" s="110">
        <v>257830</v>
      </c>
      <c r="K194" s="110">
        <v>0</v>
      </c>
      <c r="L194" s="109">
        <v>2864.78</v>
      </c>
      <c r="M194" s="108" t="s">
        <v>17432</v>
      </c>
      <c r="N194" s="110">
        <v>-3487.0486999999998</v>
      </c>
      <c r="O194" s="110">
        <v>0</v>
      </c>
      <c r="P194" s="68">
        <f t="shared" si="4"/>
        <v>257830</v>
      </c>
      <c r="Q194" s="68">
        <f t="shared" si="5"/>
        <v>2864.7777777777778</v>
      </c>
    </row>
    <row r="195" spans="1:17" x14ac:dyDescent="0.25">
      <c r="A195" s="108" t="s">
        <v>17429</v>
      </c>
      <c r="B195" s="108" t="s">
        <v>17430</v>
      </c>
      <c r="C195" s="108" t="s">
        <v>17431</v>
      </c>
      <c r="D195" s="108" t="s">
        <v>11300</v>
      </c>
      <c r="E195" s="108" t="s">
        <v>11301</v>
      </c>
      <c r="F195" s="108" t="s">
        <v>11299</v>
      </c>
      <c r="G195" s="108" t="s">
        <v>11302</v>
      </c>
      <c r="H195" s="109">
        <v>30</v>
      </c>
      <c r="I195" s="109">
        <v>0</v>
      </c>
      <c r="J195" s="110">
        <v>99291</v>
      </c>
      <c r="K195" s="110">
        <v>0</v>
      </c>
      <c r="L195" s="109">
        <v>3309.7</v>
      </c>
      <c r="M195" s="108" t="s">
        <v>17428</v>
      </c>
      <c r="N195" s="110">
        <v>4708.7915999999996</v>
      </c>
      <c r="O195" s="110">
        <v>405.76440000000002</v>
      </c>
      <c r="P195" s="68">
        <f t="shared" si="4"/>
        <v>99291</v>
      </c>
      <c r="Q195" s="68">
        <f t="shared" si="5"/>
        <v>3309.7</v>
      </c>
    </row>
    <row r="196" spans="1:17" x14ac:dyDescent="0.25">
      <c r="A196" s="108" t="s">
        <v>17429</v>
      </c>
      <c r="B196" s="108" t="s">
        <v>17430</v>
      </c>
      <c r="C196" s="108" t="s">
        <v>17431</v>
      </c>
      <c r="D196" s="108" t="s">
        <v>11304</v>
      </c>
      <c r="E196" s="108" t="s">
        <v>11305</v>
      </c>
      <c r="F196" s="108" t="s">
        <v>11303</v>
      </c>
      <c r="G196" s="108" t="s">
        <v>11306</v>
      </c>
      <c r="H196" s="109">
        <v>165</v>
      </c>
      <c r="I196" s="109">
        <v>0</v>
      </c>
      <c r="J196" s="110">
        <v>604449</v>
      </c>
      <c r="K196" s="110">
        <v>0</v>
      </c>
      <c r="L196" s="109">
        <v>3663.33</v>
      </c>
      <c r="M196" s="108" t="s">
        <v>17432</v>
      </c>
      <c r="N196" s="110">
        <v>-8174.9258</v>
      </c>
      <c r="O196" s="110">
        <v>0</v>
      </c>
      <c r="P196" s="68">
        <f t="shared" ref="P196:P259" si="6">J196-K196</f>
        <v>604449</v>
      </c>
      <c r="Q196" s="68">
        <f t="shared" ref="Q196:Q259" si="7">P196/H196</f>
        <v>3663.3272727272729</v>
      </c>
    </row>
    <row r="197" spans="1:17" x14ac:dyDescent="0.25">
      <c r="A197" s="108" t="s">
        <v>17429</v>
      </c>
      <c r="B197" s="108" t="s">
        <v>17430</v>
      </c>
      <c r="C197" s="108" t="s">
        <v>17431</v>
      </c>
      <c r="D197" s="108" t="s">
        <v>11304</v>
      </c>
      <c r="E197" s="108" t="s">
        <v>11305</v>
      </c>
      <c r="F197" s="108" t="s">
        <v>11307</v>
      </c>
      <c r="G197" s="108" t="s">
        <v>11308</v>
      </c>
      <c r="H197" s="109">
        <v>160</v>
      </c>
      <c r="I197" s="109">
        <v>0</v>
      </c>
      <c r="J197" s="110">
        <v>580896</v>
      </c>
      <c r="K197" s="110">
        <v>0</v>
      </c>
      <c r="L197" s="109">
        <v>3630.6</v>
      </c>
      <c r="M197" s="108" t="s">
        <v>17432</v>
      </c>
      <c r="N197" s="110">
        <v>-7856.3863000000001</v>
      </c>
      <c r="O197" s="110">
        <v>0</v>
      </c>
      <c r="P197" s="68">
        <f t="shared" si="6"/>
        <v>580896</v>
      </c>
      <c r="Q197" s="68">
        <f t="shared" si="7"/>
        <v>3630.6</v>
      </c>
    </row>
    <row r="198" spans="1:17" x14ac:dyDescent="0.25">
      <c r="A198" s="108" t="s">
        <v>17429</v>
      </c>
      <c r="B198" s="108" t="s">
        <v>17430</v>
      </c>
      <c r="C198" s="108" t="s">
        <v>17431</v>
      </c>
      <c r="D198" s="108" t="s">
        <v>11310</v>
      </c>
      <c r="E198" s="108" t="s">
        <v>11311</v>
      </c>
      <c r="F198" s="108" t="s">
        <v>11309</v>
      </c>
      <c r="G198" s="108" t="s">
        <v>11312</v>
      </c>
      <c r="H198" s="109">
        <v>123</v>
      </c>
      <c r="I198" s="109">
        <v>0</v>
      </c>
      <c r="J198" s="110">
        <v>373536</v>
      </c>
      <c r="K198" s="110">
        <v>0</v>
      </c>
      <c r="L198" s="109">
        <v>3036.88</v>
      </c>
      <c r="M198" s="108" t="s">
        <v>17428</v>
      </c>
      <c r="N198" s="110">
        <v>17714.7189</v>
      </c>
      <c r="O198" s="110">
        <v>1526.5068000000001</v>
      </c>
      <c r="P198" s="68">
        <f t="shared" si="6"/>
        <v>373536</v>
      </c>
      <c r="Q198" s="68">
        <f t="shared" si="7"/>
        <v>3036.8780487804879</v>
      </c>
    </row>
    <row r="199" spans="1:17" x14ac:dyDescent="0.25">
      <c r="A199" s="108" t="s">
        <v>17429</v>
      </c>
      <c r="B199" s="108" t="s">
        <v>17430</v>
      </c>
      <c r="C199" s="108" t="s">
        <v>17431</v>
      </c>
      <c r="D199" s="108" t="s">
        <v>11314</v>
      </c>
      <c r="E199" s="108" t="s">
        <v>11315</v>
      </c>
      <c r="F199" s="108" t="s">
        <v>11313</v>
      </c>
      <c r="G199" s="108" t="s">
        <v>11316</v>
      </c>
      <c r="H199" s="109">
        <v>50</v>
      </c>
      <c r="I199" s="109">
        <v>0</v>
      </c>
      <c r="J199" s="110">
        <v>155637</v>
      </c>
      <c r="K199" s="110">
        <v>0</v>
      </c>
      <c r="L199" s="109">
        <v>3112.74</v>
      </c>
      <c r="M199" s="108" t="s">
        <v>17428</v>
      </c>
      <c r="N199" s="110">
        <v>7381.0047999999997</v>
      </c>
      <c r="O199" s="110">
        <v>636.0335</v>
      </c>
      <c r="P199" s="68">
        <f t="shared" si="6"/>
        <v>155637</v>
      </c>
      <c r="Q199" s="68">
        <f t="shared" si="7"/>
        <v>3112.74</v>
      </c>
    </row>
    <row r="200" spans="1:17" x14ac:dyDescent="0.25">
      <c r="A200" s="108" t="s">
        <v>17429</v>
      </c>
      <c r="B200" s="108" t="s">
        <v>17430</v>
      </c>
      <c r="C200" s="108" t="s">
        <v>17431</v>
      </c>
      <c r="D200" s="108" t="s">
        <v>11318</v>
      </c>
      <c r="E200" s="108" t="s">
        <v>11319</v>
      </c>
      <c r="F200" s="108" t="s">
        <v>11317</v>
      </c>
      <c r="G200" s="108" t="s">
        <v>11320</v>
      </c>
      <c r="H200" s="109">
        <v>164</v>
      </c>
      <c r="I200" s="109">
        <v>0</v>
      </c>
      <c r="J200" s="110">
        <v>498047</v>
      </c>
      <c r="K200" s="110">
        <v>0</v>
      </c>
      <c r="L200" s="109">
        <v>3036.87</v>
      </c>
      <c r="M200" s="108" t="s">
        <v>17428</v>
      </c>
      <c r="N200" s="110">
        <v>23619.6345</v>
      </c>
      <c r="O200" s="110">
        <v>2035.3433</v>
      </c>
      <c r="P200" s="68">
        <f t="shared" si="6"/>
        <v>498047</v>
      </c>
      <c r="Q200" s="68">
        <f t="shared" si="7"/>
        <v>3036.8719512195121</v>
      </c>
    </row>
    <row r="201" spans="1:17" x14ac:dyDescent="0.25">
      <c r="A201" s="108" t="s">
        <v>17429</v>
      </c>
      <c r="B201" s="108" t="s">
        <v>17430</v>
      </c>
      <c r="C201" s="108" t="s">
        <v>17431</v>
      </c>
      <c r="D201" s="108" t="s">
        <v>11322</v>
      </c>
      <c r="E201" s="108" t="s">
        <v>11323</v>
      </c>
      <c r="F201" s="108" t="s">
        <v>11321</v>
      </c>
      <c r="G201" s="108" t="s">
        <v>11324</v>
      </c>
      <c r="H201" s="109">
        <v>190</v>
      </c>
      <c r="I201" s="109">
        <v>0</v>
      </c>
      <c r="J201" s="110">
        <v>617802</v>
      </c>
      <c r="K201" s="110">
        <v>0</v>
      </c>
      <c r="L201" s="109">
        <v>3251.59</v>
      </c>
      <c r="M201" s="108" t="s">
        <v>17432</v>
      </c>
      <c r="N201" s="110">
        <v>-8355.5144</v>
      </c>
      <c r="O201" s="110">
        <v>0</v>
      </c>
      <c r="P201" s="68">
        <f t="shared" si="6"/>
        <v>617802</v>
      </c>
      <c r="Q201" s="68">
        <f t="shared" si="7"/>
        <v>3251.5894736842106</v>
      </c>
    </row>
    <row r="202" spans="1:17" x14ac:dyDescent="0.25">
      <c r="A202" s="108" t="s">
        <v>17429</v>
      </c>
      <c r="B202" s="108" t="s">
        <v>17430</v>
      </c>
      <c r="C202" s="108" t="s">
        <v>17431</v>
      </c>
      <c r="D202" s="108" t="s">
        <v>11326</v>
      </c>
      <c r="E202" s="108" t="s">
        <v>11327</v>
      </c>
      <c r="F202" s="108" t="s">
        <v>11325</v>
      </c>
      <c r="G202" s="108" t="s">
        <v>11328</v>
      </c>
      <c r="H202" s="109">
        <v>50</v>
      </c>
      <c r="I202" s="109">
        <v>0</v>
      </c>
      <c r="J202" s="110">
        <v>169037</v>
      </c>
      <c r="K202" s="110">
        <v>0</v>
      </c>
      <c r="L202" s="109">
        <v>3380.74</v>
      </c>
      <c r="M202" s="108" t="s">
        <v>17428</v>
      </c>
      <c r="N202" s="110">
        <v>8016.4894000000004</v>
      </c>
      <c r="O202" s="110">
        <v>690.79430000000002</v>
      </c>
      <c r="P202" s="68">
        <f t="shared" si="6"/>
        <v>169037</v>
      </c>
      <c r="Q202" s="68">
        <f t="shared" si="7"/>
        <v>3380.74</v>
      </c>
    </row>
    <row r="203" spans="1:17" x14ac:dyDescent="0.25">
      <c r="A203" s="108" t="s">
        <v>17429</v>
      </c>
      <c r="B203" s="108" t="s">
        <v>17430</v>
      </c>
      <c r="C203" s="108" t="s">
        <v>17431</v>
      </c>
      <c r="D203" s="108" t="s">
        <v>11330</v>
      </c>
      <c r="E203" s="108" t="s">
        <v>11331</v>
      </c>
      <c r="F203" s="108" t="s">
        <v>11329</v>
      </c>
      <c r="G203" s="108" t="s">
        <v>11332</v>
      </c>
      <c r="H203" s="109">
        <v>172</v>
      </c>
      <c r="I203" s="109">
        <v>0</v>
      </c>
      <c r="J203" s="110">
        <v>615438</v>
      </c>
      <c r="K203" s="110">
        <v>0</v>
      </c>
      <c r="L203" s="109">
        <v>3578.13</v>
      </c>
      <c r="M203" s="108" t="s">
        <v>17432</v>
      </c>
      <c r="N203" s="110">
        <v>-8323.5499</v>
      </c>
      <c r="O203" s="110">
        <v>0</v>
      </c>
      <c r="P203" s="68">
        <f t="shared" si="6"/>
        <v>615438</v>
      </c>
      <c r="Q203" s="68">
        <f t="shared" si="7"/>
        <v>3578.1279069767443</v>
      </c>
    </row>
    <row r="204" spans="1:17" x14ac:dyDescent="0.25">
      <c r="A204" s="108" t="s">
        <v>17429</v>
      </c>
      <c r="B204" s="108" t="s">
        <v>17430</v>
      </c>
      <c r="C204" s="108" t="s">
        <v>17431</v>
      </c>
      <c r="D204" s="108" t="s">
        <v>11330</v>
      </c>
      <c r="E204" s="108" t="s">
        <v>11331</v>
      </c>
      <c r="F204" s="108" t="s">
        <v>11333</v>
      </c>
      <c r="G204" s="108" t="s">
        <v>11334</v>
      </c>
      <c r="H204" s="109">
        <v>136</v>
      </c>
      <c r="I204" s="109">
        <v>0</v>
      </c>
      <c r="J204" s="110">
        <v>474998</v>
      </c>
      <c r="K204" s="110">
        <v>0</v>
      </c>
      <c r="L204" s="109">
        <v>3492.63</v>
      </c>
      <c r="M204" s="108" t="s">
        <v>17432</v>
      </c>
      <c r="N204" s="110">
        <v>-6424.1584999999995</v>
      </c>
      <c r="O204" s="110">
        <v>0</v>
      </c>
      <c r="P204" s="68">
        <f t="shared" si="6"/>
        <v>474998</v>
      </c>
      <c r="Q204" s="68">
        <f t="shared" si="7"/>
        <v>3492.6323529411766</v>
      </c>
    </row>
    <row r="205" spans="1:17" x14ac:dyDescent="0.25">
      <c r="A205" s="108" t="s">
        <v>17429</v>
      </c>
      <c r="B205" s="108" t="s">
        <v>17430</v>
      </c>
      <c r="C205" s="108" t="s">
        <v>17431</v>
      </c>
      <c r="D205" s="108" t="s">
        <v>11330</v>
      </c>
      <c r="E205" s="108" t="s">
        <v>11331</v>
      </c>
      <c r="F205" s="108" t="s">
        <v>11335</v>
      </c>
      <c r="G205" s="108" t="s">
        <v>11336</v>
      </c>
      <c r="H205" s="109">
        <v>400</v>
      </c>
      <c r="I205" s="109">
        <v>0</v>
      </c>
      <c r="J205" s="110">
        <v>1428817</v>
      </c>
      <c r="K205" s="110">
        <v>0</v>
      </c>
      <c r="L205" s="109">
        <v>3572.04</v>
      </c>
      <c r="M205" s="108" t="s">
        <v>17432</v>
      </c>
      <c r="N205" s="110">
        <v>-19324.165700000001</v>
      </c>
      <c r="O205" s="110">
        <v>0</v>
      </c>
      <c r="P205" s="68">
        <f t="shared" si="6"/>
        <v>1428817</v>
      </c>
      <c r="Q205" s="68">
        <f t="shared" si="7"/>
        <v>3572.0425</v>
      </c>
    </row>
    <row r="206" spans="1:17" ht="30" x14ac:dyDescent="0.25">
      <c r="A206" s="108" t="s">
        <v>17429</v>
      </c>
      <c r="B206" s="108" t="s">
        <v>17430</v>
      </c>
      <c r="C206" s="108" t="s">
        <v>17431</v>
      </c>
      <c r="D206" s="108" t="s">
        <v>11338</v>
      </c>
      <c r="E206" s="108" t="s">
        <v>11339</v>
      </c>
      <c r="F206" s="108" t="s">
        <v>11337</v>
      </c>
      <c r="G206" s="108" t="s">
        <v>11340</v>
      </c>
      <c r="H206" s="109">
        <v>41</v>
      </c>
      <c r="I206" s="109">
        <v>0</v>
      </c>
      <c r="J206" s="110">
        <v>134088</v>
      </c>
      <c r="K206" s="110">
        <v>0</v>
      </c>
      <c r="L206" s="109">
        <v>3270.44</v>
      </c>
      <c r="M206" s="108" t="s">
        <v>17428</v>
      </c>
      <c r="N206" s="110">
        <v>6359.0347000000002</v>
      </c>
      <c r="O206" s="110">
        <v>547.96860000000004</v>
      </c>
      <c r="P206" s="68">
        <f t="shared" si="6"/>
        <v>134088</v>
      </c>
      <c r="Q206" s="68">
        <f t="shared" si="7"/>
        <v>3270.439024390244</v>
      </c>
    </row>
    <row r="207" spans="1:17" x14ac:dyDescent="0.25">
      <c r="A207" s="108" t="s">
        <v>17429</v>
      </c>
      <c r="B207" s="108" t="s">
        <v>17430</v>
      </c>
      <c r="C207" s="108" t="s">
        <v>17431</v>
      </c>
      <c r="D207" s="108" t="s">
        <v>11342</v>
      </c>
      <c r="E207" s="108" t="s">
        <v>11343</v>
      </c>
      <c r="F207" s="108" t="s">
        <v>11341</v>
      </c>
      <c r="G207" s="108" t="s">
        <v>11344</v>
      </c>
      <c r="H207" s="109">
        <v>213</v>
      </c>
      <c r="I207" s="109">
        <v>0</v>
      </c>
      <c r="J207" s="110">
        <v>697851</v>
      </c>
      <c r="K207" s="110">
        <v>0</v>
      </c>
      <c r="L207" s="109">
        <v>3276.3</v>
      </c>
      <c r="M207" s="108" t="s">
        <v>17428</v>
      </c>
      <c r="N207" s="110">
        <v>33095.166700000002</v>
      </c>
      <c r="O207" s="110">
        <v>2851.8656999999998</v>
      </c>
      <c r="P207" s="68">
        <f t="shared" si="6"/>
        <v>697851</v>
      </c>
      <c r="Q207" s="68">
        <f t="shared" si="7"/>
        <v>3276.2957746478874</v>
      </c>
    </row>
    <row r="208" spans="1:17" x14ac:dyDescent="0.25">
      <c r="A208" s="108" t="s">
        <v>17429</v>
      </c>
      <c r="B208" s="108" t="s">
        <v>17430</v>
      </c>
      <c r="C208" s="108" t="s">
        <v>17431</v>
      </c>
      <c r="D208" s="108" t="s">
        <v>11346</v>
      </c>
      <c r="E208" s="108" t="s">
        <v>11347</v>
      </c>
      <c r="F208" s="108" t="s">
        <v>11345</v>
      </c>
      <c r="G208" s="108" t="s">
        <v>11348</v>
      </c>
      <c r="H208" s="109">
        <v>106</v>
      </c>
      <c r="I208" s="109">
        <v>0</v>
      </c>
      <c r="J208" s="110">
        <v>310717</v>
      </c>
      <c r="K208" s="110">
        <v>0</v>
      </c>
      <c r="L208" s="109">
        <v>2931.29</v>
      </c>
      <c r="M208" s="108" t="s">
        <v>17432</v>
      </c>
      <c r="N208" s="110">
        <v>-4202.3159999999998</v>
      </c>
      <c r="O208" s="110">
        <v>0</v>
      </c>
      <c r="P208" s="68">
        <f t="shared" si="6"/>
        <v>310717</v>
      </c>
      <c r="Q208" s="68">
        <f t="shared" si="7"/>
        <v>2931.2924528301887</v>
      </c>
    </row>
    <row r="209" spans="1:17" ht="30" x14ac:dyDescent="0.25">
      <c r="A209" s="108" t="s">
        <v>17429</v>
      </c>
      <c r="B209" s="108" t="s">
        <v>17430</v>
      </c>
      <c r="C209" s="108" t="s">
        <v>17431</v>
      </c>
      <c r="D209" s="108" t="s">
        <v>11350</v>
      </c>
      <c r="E209" s="108" t="s">
        <v>11351</v>
      </c>
      <c r="F209" s="108" t="s">
        <v>11349</v>
      </c>
      <c r="G209" s="108" t="s">
        <v>11352</v>
      </c>
      <c r="H209" s="109">
        <v>40</v>
      </c>
      <c r="I209" s="109">
        <v>0</v>
      </c>
      <c r="J209" s="110">
        <v>133487</v>
      </c>
      <c r="K209" s="110">
        <v>0</v>
      </c>
      <c r="L209" s="109">
        <v>3337.18</v>
      </c>
      <c r="M209" s="108" t="s">
        <v>17428</v>
      </c>
      <c r="N209" s="110">
        <v>6330.5357999999997</v>
      </c>
      <c r="O209" s="110">
        <v>545.51279999999997</v>
      </c>
      <c r="P209" s="68">
        <f t="shared" si="6"/>
        <v>133487</v>
      </c>
      <c r="Q209" s="68">
        <f t="shared" si="7"/>
        <v>3337.1750000000002</v>
      </c>
    </row>
    <row r="210" spans="1:17" x14ac:dyDescent="0.25">
      <c r="A210" s="108" t="s">
        <v>17429</v>
      </c>
      <c r="B210" s="108" t="s">
        <v>17430</v>
      </c>
      <c r="C210" s="108" t="s">
        <v>17431</v>
      </c>
      <c r="D210" s="108" t="s">
        <v>11354</v>
      </c>
      <c r="E210" s="108" t="s">
        <v>11355</v>
      </c>
      <c r="F210" s="108" t="s">
        <v>11353</v>
      </c>
      <c r="G210" s="108" t="s">
        <v>11356</v>
      </c>
      <c r="H210" s="109">
        <v>60</v>
      </c>
      <c r="I210" s="109">
        <v>0</v>
      </c>
      <c r="J210" s="110">
        <v>161375</v>
      </c>
      <c r="K210" s="110">
        <v>0</v>
      </c>
      <c r="L210" s="109">
        <v>2689.58</v>
      </c>
      <c r="M210" s="108" t="s">
        <v>17432</v>
      </c>
      <c r="N210" s="110">
        <v>-2182.527</v>
      </c>
      <c r="O210" s="110">
        <v>0</v>
      </c>
      <c r="P210" s="68">
        <f t="shared" si="6"/>
        <v>161375</v>
      </c>
      <c r="Q210" s="68">
        <f t="shared" si="7"/>
        <v>2689.5833333333335</v>
      </c>
    </row>
    <row r="211" spans="1:17" ht="30" x14ac:dyDescent="0.25">
      <c r="A211" s="108" t="s">
        <v>17429</v>
      </c>
      <c r="B211" s="108" t="s">
        <v>17430</v>
      </c>
      <c r="C211" s="108" t="s">
        <v>17431</v>
      </c>
      <c r="D211" s="108" t="s">
        <v>11358</v>
      </c>
      <c r="E211" s="108" t="s">
        <v>11359</v>
      </c>
      <c r="F211" s="108" t="s">
        <v>11357</v>
      </c>
      <c r="G211" s="108" t="s">
        <v>11360</v>
      </c>
      <c r="H211" s="109">
        <v>88</v>
      </c>
      <c r="I211" s="109">
        <v>0</v>
      </c>
      <c r="J211" s="110">
        <v>262069</v>
      </c>
      <c r="K211" s="110">
        <v>0</v>
      </c>
      <c r="L211" s="109">
        <v>2978.06</v>
      </c>
      <c r="M211" s="108" t="s">
        <v>17428</v>
      </c>
      <c r="N211" s="110">
        <v>12428.461300000001</v>
      </c>
      <c r="O211" s="110">
        <v>1070.9811999999999</v>
      </c>
      <c r="P211" s="68">
        <f t="shared" si="6"/>
        <v>262069</v>
      </c>
      <c r="Q211" s="68">
        <f t="shared" si="7"/>
        <v>2978.056818181818</v>
      </c>
    </row>
    <row r="212" spans="1:17" x14ac:dyDescent="0.25">
      <c r="A212" s="108" t="s">
        <v>17429</v>
      </c>
      <c r="B212" s="108" t="s">
        <v>17430</v>
      </c>
      <c r="C212" s="108" t="s">
        <v>17431</v>
      </c>
      <c r="D212" s="108" t="s">
        <v>11362</v>
      </c>
      <c r="E212" s="108" t="s">
        <v>1476</v>
      </c>
      <c r="F212" s="108" t="s">
        <v>11361</v>
      </c>
      <c r="G212" s="108" t="s">
        <v>11363</v>
      </c>
      <c r="H212" s="109">
        <v>152</v>
      </c>
      <c r="I212" s="109">
        <v>0</v>
      </c>
      <c r="J212" s="110">
        <v>442203</v>
      </c>
      <c r="K212" s="110">
        <v>0</v>
      </c>
      <c r="L212" s="109">
        <v>2909.23</v>
      </c>
      <c r="M212" s="108" t="s">
        <v>17432</v>
      </c>
      <c r="N212" s="110">
        <v>-5980.6153000000004</v>
      </c>
      <c r="O212" s="110">
        <v>0</v>
      </c>
      <c r="P212" s="68">
        <f t="shared" si="6"/>
        <v>442203</v>
      </c>
      <c r="Q212" s="68">
        <f t="shared" si="7"/>
        <v>2909.2302631578946</v>
      </c>
    </row>
    <row r="213" spans="1:17" x14ac:dyDescent="0.25">
      <c r="A213" s="108" t="s">
        <v>17429</v>
      </c>
      <c r="B213" s="108" t="s">
        <v>17430</v>
      </c>
      <c r="C213" s="108" t="s">
        <v>17431</v>
      </c>
      <c r="D213" s="108" t="s">
        <v>11365</v>
      </c>
      <c r="E213" s="108" t="s">
        <v>11366</v>
      </c>
      <c r="F213" s="108" t="s">
        <v>11364</v>
      </c>
      <c r="G213" s="108" t="s">
        <v>11367</v>
      </c>
      <c r="H213" s="109">
        <v>80</v>
      </c>
      <c r="I213" s="109">
        <v>0</v>
      </c>
      <c r="J213" s="110">
        <v>241155</v>
      </c>
      <c r="K213" s="110">
        <v>0</v>
      </c>
      <c r="L213" s="109">
        <v>3014.44</v>
      </c>
      <c r="M213" s="108" t="s">
        <v>17432</v>
      </c>
      <c r="N213" s="110">
        <v>-3261.5212999999999</v>
      </c>
      <c r="O213" s="110">
        <v>0</v>
      </c>
      <c r="P213" s="68">
        <f t="shared" si="6"/>
        <v>241155</v>
      </c>
      <c r="Q213" s="68">
        <f t="shared" si="7"/>
        <v>3014.4375</v>
      </c>
    </row>
    <row r="214" spans="1:17" x14ac:dyDescent="0.25">
      <c r="A214" s="108" t="s">
        <v>17429</v>
      </c>
      <c r="B214" s="108" t="s">
        <v>17430</v>
      </c>
      <c r="C214" s="108" t="s">
        <v>17431</v>
      </c>
      <c r="D214" s="108" t="s">
        <v>11369</v>
      </c>
      <c r="E214" s="108" t="s">
        <v>11370</v>
      </c>
      <c r="F214" s="108" t="s">
        <v>11368</v>
      </c>
      <c r="G214" s="108" t="s">
        <v>11371</v>
      </c>
      <c r="H214" s="109">
        <v>175</v>
      </c>
      <c r="I214" s="109">
        <v>0</v>
      </c>
      <c r="J214" s="110">
        <v>497939</v>
      </c>
      <c r="K214" s="110">
        <v>0</v>
      </c>
      <c r="L214" s="109">
        <v>2845.37</v>
      </c>
      <c r="M214" s="108" t="s">
        <v>17428</v>
      </c>
      <c r="N214" s="110">
        <v>23614.453099999999</v>
      </c>
      <c r="O214" s="110">
        <v>2034.8968</v>
      </c>
      <c r="P214" s="68">
        <f t="shared" si="6"/>
        <v>497939</v>
      </c>
      <c r="Q214" s="68">
        <f t="shared" si="7"/>
        <v>2845.3657142857141</v>
      </c>
    </row>
    <row r="215" spans="1:17" x14ac:dyDescent="0.25">
      <c r="A215" s="108" t="s">
        <v>17429</v>
      </c>
      <c r="B215" s="108" t="s">
        <v>17430</v>
      </c>
      <c r="C215" s="108" t="s">
        <v>17431</v>
      </c>
      <c r="D215" s="108" t="s">
        <v>11373</v>
      </c>
      <c r="E215" s="108" t="s">
        <v>11374</v>
      </c>
      <c r="F215" s="108" t="s">
        <v>11372</v>
      </c>
      <c r="G215" s="108" t="s">
        <v>11375</v>
      </c>
      <c r="H215" s="109">
        <v>160</v>
      </c>
      <c r="I215" s="109">
        <v>0</v>
      </c>
      <c r="J215" s="110">
        <v>498775</v>
      </c>
      <c r="K215" s="110">
        <v>0</v>
      </c>
      <c r="L215" s="109">
        <v>3117.34</v>
      </c>
      <c r="M215" s="108" t="s">
        <v>17428</v>
      </c>
      <c r="N215" s="110">
        <v>23654.1414</v>
      </c>
      <c r="O215" s="110">
        <v>2038.3168000000001</v>
      </c>
      <c r="P215" s="68">
        <f t="shared" si="6"/>
        <v>498775</v>
      </c>
      <c r="Q215" s="68">
        <f t="shared" si="7"/>
        <v>3117.34375</v>
      </c>
    </row>
    <row r="216" spans="1:17" x14ac:dyDescent="0.25">
      <c r="A216" s="108" t="s">
        <v>17429</v>
      </c>
      <c r="B216" s="108" t="s">
        <v>17430</v>
      </c>
      <c r="C216" s="108" t="s">
        <v>17431</v>
      </c>
      <c r="D216" s="108" t="s">
        <v>11377</v>
      </c>
      <c r="E216" s="108" t="s">
        <v>11378</v>
      </c>
      <c r="F216" s="108" t="s">
        <v>11376</v>
      </c>
      <c r="G216" s="108" t="s">
        <v>11379</v>
      </c>
      <c r="H216" s="109">
        <v>14</v>
      </c>
      <c r="I216" s="109">
        <v>0</v>
      </c>
      <c r="J216" s="110">
        <v>37820</v>
      </c>
      <c r="K216" s="110">
        <v>0</v>
      </c>
      <c r="L216" s="109">
        <v>2701.43</v>
      </c>
      <c r="M216" s="108" t="s">
        <v>17432</v>
      </c>
      <c r="N216" s="110">
        <v>-511.49450000000002</v>
      </c>
      <c r="O216" s="110">
        <v>0</v>
      </c>
      <c r="P216" s="68">
        <f t="shared" si="6"/>
        <v>37820</v>
      </c>
      <c r="Q216" s="68">
        <f t="shared" si="7"/>
        <v>2701.4285714285716</v>
      </c>
    </row>
    <row r="217" spans="1:17" x14ac:dyDescent="0.25">
      <c r="A217" s="108" t="s">
        <v>17429</v>
      </c>
      <c r="B217" s="108" t="s">
        <v>17430</v>
      </c>
      <c r="C217" s="108" t="s">
        <v>17431</v>
      </c>
      <c r="D217" s="108" t="s">
        <v>11381</v>
      </c>
      <c r="E217" s="108" t="s">
        <v>10360</v>
      </c>
      <c r="F217" s="108" t="s">
        <v>11380</v>
      </c>
      <c r="G217" s="108" t="s">
        <v>11382</v>
      </c>
      <c r="H217" s="109">
        <v>33</v>
      </c>
      <c r="I217" s="109">
        <v>0</v>
      </c>
      <c r="J217" s="110">
        <v>94319</v>
      </c>
      <c r="K217" s="110">
        <v>0</v>
      </c>
      <c r="L217" s="109">
        <v>2858.15</v>
      </c>
      <c r="M217" s="108" t="s">
        <v>17428</v>
      </c>
      <c r="N217" s="110">
        <v>4473.0601999999999</v>
      </c>
      <c r="O217" s="110">
        <v>385.4511</v>
      </c>
      <c r="P217" s="68">
        <f t="shared" si="6"/>
        <v>94319</v>
      </c>
      <c r="Q217" s="68">
        <f t="shared" si="7"/>
        <v>2858.151515151515</v>
      </c>
    </row>
    <row r="218" spans="1:17" x14ac:dyDescent="0.25">
      <c r="A218" s="108" t="s">
        <v>17429</v>
      </c>
      <c r="B218" s="108" t="s">
        <v>17430</v>
      </c>
      <c r="C218" s="108" t="s">
        <v>17431</v>
      </c>
      <c r="D218" s="108" t="s">
        <v>11384</v>
      </c>
      <c r="E218" s="108" t="s">
        <v>11385</v>
      </c>
      <c r="F218" s="108" t="s">
        <v>11383</v>
      </c>
      <c r="G218" s="108" t="s">
        <v>11386</v>
      </c>
      <c r="H218" s="109">
        <v>14</v>
      </c>
      <c r="I218" s="109">
        <v>0</v>
      </c>
      <c r="J218" s="110">
        <v>46127</v>
      </c>
      <c r="K218" s="110">
        <v>0</v>
      </c>
      <c r="L218" s="109">
        <v>3294.79</v>
      </c>
      <c r="M218" s="108" t="s">
        <v>17428</v>
      </c>
      <c r="N218" s="110">
        <v>2187.5331000000001</v>
      </c>
      <c r="O218" s="110">
        <v>188.5034</v>
      </c>
      <c r="P218" s="68">
        <f t="shared" si="6"/>
        <v>46127</v>
      </c>
      <c r="Q218" s="68">
        <f t="shared" si="7"/>
        <v>3294.7857142857142</v>
      </c>
    </row>
    <row r="219" spans="1:17" x14ac:dyDescent="0.25">
      <c r="A219" s="108" t="s">
        <v>17429</v>
      </c>
      <c r="B219" s="108" t="s">
        <v>17430</v>
      </c>
      <c r="C219" s="108" t="s">
        <v>17431</v>
      </c>
      <c r="D219" s="108" t="s">
        <v>11388</v>
      </c>
      <c r="E219" s="108" t="s">
        <v>11389</v>
      </c>
      <c r="F219" s="108" t="s">
        <v>11387</v>
      </c>
      <c r="G219" s="108" t="s">
        <v>11390</v>
      </c>
      <c r="H219" s="109">
        <v>76</v>
      </c>
      <c r="I219" s="109">
        <v>0</v>
      </c>
      <c r="J219" s="110">
        <v>213537</v>
      </c>
      <c r="K219" s="110">
        <v>0</v>
      </c>
      <c r="L219" s="109">
        <v>2809.7</v>
      </c>
      <c r="M219" s="108" t="s">
        <v>17428</v>
      </c>
      <c r="N219" s="110">
        <v>10126.8611</v>
      </c>
      <c r="O219" s="110">
        <v>872.64850000000001</v>
      </c>
      <c r="P219" s="68">
        <f t="shared" si="6"/>
        <v>213537</v>
      </c>
      <c r="Q219" s="68">
        <f t="shared" si="7"/>
        <v>2809.6973684210525</v>
      </c>
    </row>
    <row r="220" spans="1:17" x14ac:dyDescent="0.25">
      <c r="A220" s="108" t="s">
        <v>17429</v>
      </c>
      <c r="B220" s="108" t="s">
        <v>17430</v>
      </c>
      <c r="C220" s="108" t="s">
        <v>17431</v>
      </c>
      <c r="D220" s="108" t="s">
        <v>11392</v>
      </c>
      <c r="E220" s="108" t="s">
        <v>11393</v>
      </c>
      <c r="F220" s="108" t="s">
        <v>11391</v>
      </c>
      <c r="G220" s="108" t="s">
        <v>11394</v>
      </c>
      <c r="H220" s="109">
        <v>100</v>
      </c>
      <c r="I220" s="109">
        <v>0</v>
      </c>
      <c r="J220" s="110">
        <v>317279</v>
      </c>
      <c r="K220" s="110">
        <v>0</v>
      </c>
      <c r="L220" s="109">
        <v>3172.79</v>
      </c>
      <c r="M220" s="108" t="s">
        <v>17428</v>
      </c>
      <c r="N220" s="110">
        <v>15046.754999999999</v>
      </c>
      <c r="O220" s="110">
        <v>1296.604</v>
      </c>
      <c r="P220" s="68">
        <f t="shared" si="6"/>
        <v>317279</v>
      </c>
      <c r="Q220" s="68">
        <f t="shared" si="7"/>
        <v>3172.79</v>
      </c>
    </row>
    <row r="221" spans="1:17" x14ac:dyDescent="0.25">
      <c r="A221" s="108" t="s">
        <v>17429</v>
      </c>
      <c r="B221" s="108" t="s">
        <v>17430</v>
      </c>
      <c r="C221" s="108" t="s">
        <v>17431</v>
      </c>
      <c r="D221" s="108" t="s">
        <v>11396</v>
      </c>
      <c r="E221" s="108" t="s">
        <v>11397</v>
      </c>
      <c r="F221" s="108" t="s">
        <v>11395</v>
      </c>
      <c r="G221" s="108" t="s">
        <v>11398</v>
      </c>
      <c r="H221" s="109">
        <v>50</v>
      </c>
      <c r="I221" s="109">
        <v>0</v>
      </c>
      <c r="J221" s="110">
        <v>166557</v>
      </c>
      <c r="K221" s="110">
        <v>0</v>
      </c>
      <c r="L221" s="109">
        <v>3331.14</v>
      </c>
      <c r="M221" s="108" t="s">
        <v>17428</v>
      </c>
      <c r="N221" s="110">
        <v>7898.8674000000001</v>
      </c>
      <c r="O221" s="110">
        <v>680.65859999999998</v>
      </c>
      <c r="P221" s="68">
        <f t="shared" si="6"/>
        <v>166557</v>
      </c>
      <c r="Q221" s="68">
        <f t="shared" si="7"/>
        <v>3331.14</v>
      </c>
    </row>
    <row r="222" spans="1:17" x14ac:dyDescent="0.25">
      <c r="A222" s="108" t="s">
        <v>17429</v>
      </c>
      <c r="B222" s="108" t="s">
        <v>17430</v>
      </c>
      <c r="C222" s="108" t="s">
        <v>17431</v>
      </c>
      <c r="D222" s="108" t="s">
        <v>11400</v>
      </c>
      <c r="E222" s="108" t="s">
        <v>7150</v>
      </c>
      <c r="F222" s="108" t="s">
        <v>11399</v>
      </c>
      <c r="G222" s="108" t="s">
        <v>11401</v>
      </c>
      <c r="H222" s="109">
        <v>63</v>
      </c>
      <c r="I222" s="109">
        <v>0</v>
      </c>
      <c r="J222" s="110">
        <v>206506</v>
      </c>
      <c r="K222" s="110">
        <v>0</v>
      </c>
      <c r="L222" s="109">
        <v>3277.87</v>
      </c>
      <c r="M222" s="108" t="s">
        <v>17432</v>
      </c>
      <c r="N222" s="110">
        <v>-2792.9074999999998</v>
      </c>
      <c r="O222" s="110">
        <v>0</v>
      </c>
      <c r="P222" s="68">
        <f t="shared" si="6"/>
        <v>206506</v>
      </c>
      <c r="Q222" s="68">
        <f t="shared" si="7"/>
        <v>3277.8730158730159</v>
      </c>
    </row>
    <row r="223" spans="1:17" ht="30" x14ac:dyDescent="0.25">
      <c r="A223" s="108" t="s">
        <v>17429</v>
      </c>
      <c r="B223" s="108" t="s">
        <v>17430</v>
      </c>
      <c r="C223" s="108" t="s">
        <v>17431</v>
      </c>
      <c r="D223" s="108" t="s">
        <v>11403</v>
      </c>
      <c r="E223" s="108" t="s">
        <v>11404</v>
      </c>
      <c r="F223" s="108" t="s">
        <v>11402</v>
      </c>
      <c r="G223" s="108" t="s">
        <v>11405</v>
      </c>
      <c r="H223" s="109">
        <v>40</v>
      </c>
      <c r="I223" s="109">
        <v>0</v>
      </c>
      <c r="J223" s="110">
        <v>124663</v>
      </c>
      <c r="K223" s="110">
        <v>0</v>
      </c>
      <c r="L223" s="109">
        <v>3116.58</v>
      </c>
      <c r="M223" s="108" t="s">
        <v>17428</v>
      </c>
      <c r="N223" s="110">
        <v>5912.1109999999999</v>
      </c>
      <c r="O223" s="110">
        <v>509.45650000000001</v>
      </c>
      <c r="P223" s="68">
        <f t="shared" si="6"/>
        <v>124663</v>
      </c>
      <c r="Q223" s="68">
        <f t="shared" si="7"/>
        <v>3116.5749999999998</v>
      </c>
    </row>
    <row r="224" spans="1:17" x14ac:dyDescent="0.25">
      <c r="A224" s="108" t="s">
        <v>17429</v>
      </c>
      <c r="B224" s="108" t="s">
        <v>17430</v>
      </c>
      <c r="C224" s="108" t="s">
        <v>17431</v>
      </c>
      <c r="D224" s="108" t="s">
        <v>11407</v>
      </c>
      <c r="E224" s="108" t="s">
        <v>11408</v>
      </c>
      <c r="F224" s="108" t="s">
        <v>11406</v>
      </c>
      <c r="G224" s="108" t="s">
        <v>11409</v>
      </c>
      <c r="H224" s="109">
        <v>178</v>
      </c>
      <c r="I224" s="109">
        <v>0</v>
      </c>
      <c r="J224" s="110">
        <v>593938</v>
      </c>
      <c r="K224" s="110">
        <v>0</v>
      </c>
      <c r="L224" s="109">
        <v>3336.73</v>
      </c>
      <c r="M224" s="108" t="s">
        <v>17428</v>
      </c>
      <c r="N224" s="110">
        <v>28167.185099999999</v>
      </c>
      <c r="O224" s="110">
        <v>2427.2132999999999</v>
      </c>
      <c r="P224" s="68">
        <f t="shared" si="6"/>
        <v>593938</v>
      </c>
      <c r="Q224" s="68">
        <f t="shared" si="7"/>
        <v>3336.7303370786517</v>
      </c>
    </row>
    <row r="225" spans="1:17" x14ac:dyDescent="0.25">
      <c r="A225" s="108" t="s">
        <v>17429</v>
      </c>
      <c r="B225" s="108" t="s">
        <v>17430</v>
      </c>
      <c r="C225" s="108" t="s">
        <v>17431</v>
      </c>
      <c r="D225" s="108" t="s">
        <v>11411</v>
      </c>
      <c r="E225" s="108" t="s">
        <v>11412</v>
      </c>
      <c r="F225" s="108" t="s">
        <v>11410</v>
      </c>
      <c r="G225" s="108" t="s">
        <v>11413</v>
      </c>
      <c r="H225" s="109">
        <v>70</v>
      </c>
      <c r="I225" s="109">
        <v>0</v>
      </c>
      <c r="J225" s="110">
        <v>233965</v>
      </c>
      <c r="K225" s="110">
        <v>0</v>
      </c>
      <c r="L225" s="109">
        <v>3342.36</v>
      </c>
      <c r="M225" s="108" t="s">
        <v>17432</v>
      </c>
      <c r="N225" s="110">
        <v>-3164.2824999999998</v>
      </c>
      <c r="O225" s="110">
        <v>0</v>
      </c>
      <c r="P225" s="68">
        <f t="shared" si="6"/>
        <v>233965</v>
      </c>
      <c r="Q225" s="68">
        <f t="shared" si="7"/>
        <v>3342.3571428571427</v>
      </c>
    </row>
    <row r="226" spans="1:17" x14ac:dyDescent="0.25">
      <c r="A226" s="108" t="s">
        <v>17429</v>
      </c>
      <c r="B226" s="108" t="s">
        <v>17430</v>
      </c>
      <c r="C226" s="108" t="s">
        <v>17431</v>
      </c>
      <c r="D226" s="108" t="s">
        <v>11415</v>
      </c>
      <c r="E226" s="108" t="s">
        <v>11416</v>
      </c>
      <c r="F226" s="108" t="s">
        <v>11414</v>
      </c>
      <c r="G226" s="108" t="s">
        <v>11417</v>
      </c>
      <c r="H226" s="109">
        <v>200</v>
      </c>
      <c r="I226" s="109">
        <v>0</v>
      </c>
      <c r="J226" s="110">
        <v>643712</v>
      </c>
      <c r="K226" s="110">
        <v>0</v>
      </c>
      <c r="L226" s="109">
        <v>3218.56</v>
      </c>
      <c r="M226" s="108" t="s">
        <v>17428</v>
      </c>
      <c r="N226" s="110">
        <v>30527.669300000001</v>
      </c>
      <c r="O226" s="110">
        <v>2630.6201000000001</v>
      </c>
      <c r="P226" s="68">
        <f t="shared" si="6"/>
        <v>643712</v>
      </c>
      <c r="Q226" s="68">
        <f t="shared" si="7"/>
        <v>3218.56</v>
      </c>
    </row>
    <row r="227" spans="1:17" x14ac:dyDescent="0.25">
      <c r="A227" s="108" t="s">
        <v>17429</v>
      </c>
      <c r="B227" s="108" t="s">
        <v>17430</v>
      </c>
      <c r="C227" s="108" t="s">
        <v>17431</v>
      </c>
      <c r="D227" s="108" t="s">
        <v>11415</v>
      </c>
      <c r="E227" s="108" t="s">
        <v>11416</v>
      </c>
      <c r="F227" s="108" t="s">
        <v>11418</v>
      </c>
      <c r="G227" s="108" t="s">
        <v>11419</v>
      </c>
      <c r="H227" s="109">
        <v>170</v>
      </c>
      <c r="I227" s="109">
        <v>0</v>
      </c>
      <c r="J227" s="110">
        <v>649750</v>
      </c>
      <c r="K227" s="110">
        <v>0</v>
      </c>
      <c r="L227" s="109">
        <v>3822.06</v>
      </c>
      <c r="M227" s="108" t="s">
        <v>17428</v>
      </c>
      <c r="N227" s="110">
        <v>30814.048299999999</v>
      </c>
      <c r="O227" s="110">
        <v>2655.2979</v>
      </c>
      <c r="P227" s="68">
        <f t="shared" si="6"/>
        <v>649750</v>
      </c>
      <c r="Q227" s="68">
        <f t="shared" si="7"/>
        <v>3822.0588235294117</v>
      </c>
    </row>
    <row r="228" spans="1:17" x14ac:dyDescent="0.25">
      <c r="A228" s="108" t="s">
        <v>17429</v>
      </c>
      <c r="B228" s="108" t="s">
        <v>17430</v>
      </c>
      <c r="C228" s="108" t="s">
        <v>17431</v>
      </c>
      <c r="D228" s="108" t="s">
        <v>11415</v>
      </c>
      <c r="E228" s="108" t="s">
        <v>11416</v>
      </c>
      <c r="F228" s="108" t="s">
        <v>11420</v>
      </c>
      <c r="G228" s="108" t="s">
        <v>11421</v>
      </c>
      <c r="H228" s="109">
        <v>1</v>
      </c>
      <c r="I228" s="109">
        <v>0</v>
      </c>
      <c r="J228" s="110">
        <v>2688</v>
      </c>
      <c r="K228" s="110">
        <v>0</v>
      </c>
      <c r="L228" s="109">
        <v>2688</v>
      </c>
      <c r="M228" s="108" t="s">
        <v>17428</v>
      </c>
      <c r="N228" s="110">
        <v>127.49290000000001</v>
      </c>
      <c r="O228" s="110">
        <v>10.9863</v>
      </c>
      <c r="P228" s="68">
        <f t="shared" si="6"/>
        <v>2688</v>
      </c>
      <c r="Q228" s="68">
        <f t="shared" si="7"/>
        <v>2688</v>
      </c>
    </row>
    <row r="229" spans="1:17" x14ac:dyDescent="0.25">
      <c r="A229" s="108" t="s">
        <v>17429</v>
      </c>
      <c r="B229" s="108" t="s">
        <v>17430</v>
      </c>
      <c r="C229" s="108" t="s">
        <v>17431</v>
      </c>
      <c r="D229" s="108" t="s">
        <v>11415</v>
      </c>
      <c r="E229" s="108" t="s">
        <v>11416</v>
      </c>
      <c r="F229" s="108" t="s">
        <v>11424</v>
      </c>
      <c r="G229" s="108" t="s">
        <v>11425</v>
      </c>
      <c r="H229" s="109">
        <v>1</v>
      </c>
      <c r="I229" s="109">
        <v>0</v>
      </c>
      <c r="J229" s="110">
        <v>2706</v>
      </c>
      <c r="K229" s="110">
        <v>0</v>
      </c>
      <c r="L229" s="109">
        <v>2706</v>
      </c>
      <c r="M229" s="108" t="s">
        <v>17428</v>
      </c>
      <c r="N229" s="110">
        <v>128.31530000000001</v>
      </c>
      <c r="O229" s="110">
        <v>11.0571</v>
      </c>
      <c r="P229" s="68">
        <f t="shared" si="6"/>
        <v>2706</v>
      </c>
      <c r="Q229" s="68">
        <f t="shared" si="7"/>
        <v>2706</v>
      </c>
    </row>
    <row r="230" spans="1:17" x14ac:dyDescent="0.25">
      <c r="A230" s="108" t="s">
        <v>17429</v>
      </c>
      <c r="B230" s="108" t="s">
        <v>17430</v>
      </c>
      <c r="C230" s="108" t="s">
        <v>17431</v>
      </c>
      <c r="D230" s="108" t="s">
        <v>11415</v>
      </c>
      <c r="E230" s="108" t="s">
        <v>11416</v>
      </c>
      <c r="F230" s="108" t="s">
        <v>11426</v>
      </c>
      <c r="G230" s="108" t="s">
        <v>11425</v>
      </c>
      <c r="H230" s="109">
        <v>1</v>
      </c>
      <c r="I230" s="109">
        <v>0</v>
      </c>
      <c r="J230" s="110">
        <v>2715</v>
      </c>
      <c r="K230" s="110">
        <v>0</v>
      </c>
      <c r="L230" s="109">
        <v>2715</v>
      </c>
      <c r="M230" s="108" t="s">
        <v>17428</v>
      </c>
      <c r="N230" s="110">
        <v>128.74369999999999</v>
      </c>
      <c r="O230" s="110">
        <v>11.094099999999999</v>
      </c>
      <c r="P230" s="68">
        <f t="shared" si="6"/>
        <v>2715</v>
      </c>
      <c r="Q230" s="68">
        <f t="shared" si="7"/>
        <v>2715</v>
      </c>
    </row>
    <row r="231" spans="1:17" x14ac:dyDescent="0.25">
      <c r="A231" s="108" t="s">
        <v>17429</v>
      </c>
      <c r="B231" s="108" t="s">
        <v>17430</v>
      </c>
      <c r="C231" s="108" t="s">
        <v>17431</v>
      </c>
      <c r="D231" s="108" t="s">
        <v>11415</v>
      </c>
      <c r="E231" s="108" t="s">
        <v>11416</v>
      </c>
      <c r="F231" s="108" t="s">
        <v>11427</v>
      </c>
      <c r="G231" s="108" t="s">
        <v>11428</v>
      </c>
      <c r="H231" s="109">
        <v>1</v>
      </c>
      <c r="I231" s="109">
        <v>0</v>
      </c>
      <c r="J231" s="110">
        <v>2738</v>
      </c>
      <c r="K231" s="110">
        <v>0</v>
      </c>
      <c r="L231" s="109">
        <v>2738</v>
      </c>
      <c r="M231" s="108" t="s">
        <v>17428</v>
      </c>
      <c r="N231" s="110">
        <v>129.85310000000001</v>
      </c>
      <c r="O231" s="110">
        <v>11.1897</v>
      </c>
      <c r="P231" s="68">
        <f t="shared" si="6"/>
        <v>2738</v>
      </c>
      <c r="Q231" s="68">
        <f t="shared" si="7"/>
        <v>2738</v>
      </c>
    </row>
    <row r="232" spans="1:17" x14ac:dyDescent="0.25">
      <c r="A232" s="108" t="s">
        <v>17429</v>
      </c>
      <c r="B232" s="108" t="s">
        <v>17430</v>
      </c>
      <c r="C232" s="108" t="s">
        <v>17431</v>
      </c>
      <c r="D232" s="108" t="s">
        <v>11415</v>
      </c>
      <c r="E232" s="108" t="s">
        <v>11416</v>
      </c>
      <c r="F232" s="108" t="s">
        <v>11422</v>
      </c>
      <c r="G232" s="108" t="s">
        <v>11423</v>
      </c>
      <c r="H232" s="109">
        <v>1</v>
      </c>
      <c r="I232" s="109">
        <v>0</v>
      </c>
      <c r="J232" s="110">
        <v>2665</v>
      </c>
      <c r="K232" s="110">
        <v>0</v>
      </c>
      <c r="L232" s="109">
        <v>2665</v>
      </c>
      <c r="M232" s="108" t="s">
        <v>17428</v>
      </c>
      <c r="N232" s="110">
        <v>126.3835</v>
      </c>
      <c r="O232" s="110">
        <v>10.890700000000001</v>
      </c>
      <c r="P232" s="68">
        <f t="shared" si="6"/>
        <v>2665</v>
      </c>
      <c r="Q232" s="68">
        <f t="shared" si="7"/>
        <v>2665</v>
      </c>
    </row>
    <row r="233" spans="1:17" x14ac:dyDescent="0.25">
      <c r="A233" s="108" t="s">
        <v>17429</v>
      </c>
      <c r="B233" s="108" t="s">
        <v>17430</v>
      </c>
      <c r="C233" s="108" t="s">
        <v>17431</v>
      </c>
      <c r="D233" s="108" t="s">
        <v>11430</v>
      </c>
      <c r="E233" s="108" t="s">
        <v>11431</v>
      </c>
      <c r="F233" s="108" t="s">
        <v>11429</v>
      </c>
      <c r="G233" s="108" t="s">
        <v>11432</v>
      </c>
      <c r="H233" s="109">
        <v>18</v>
      </c>
      <c r="I233" s="109">
        <v>0</v>
      </c>
      <c r="J233" s="110">
        <v>55317</v>
      </c>
      <c r="K233" s="110">
        <v>0</v>
      </c>
      <c r="L233" s="109">
        <v>3073.17</v>
      </c>
      <c r="M233" s="108" t="s">
        <v>17432</v>
      </c>
      <c r="N233" s="110">
        <v>-748.14359999999999</v>
      </c>
      <c r="O233" s="110">
        <v>0</v>
      </c>
      <c r="P233" s="68">
        <f t="shared" si="6"/>
        <v>55317</v>
      </c>
      <c r="Q233" s="68">
        <f t="shared" si="7"/>
        <v>3073.1666666666665</v>
      </c>
    </row>
    <row r="234" spans="1:17" x14ac:dyDescent="0.25">
      <c r="A234" s="108" t="s">
        <v>17429</v>
      </c>
      <c r="B234" s="108" t="s">
        <v>17430</v>
      </c>
      <c r="C234" s="108" t="s">
        <v>17431</v>
      </c>
      <c r="D234" s="108" t="s">
        <v>11434</v>
      </c>
      <c r="E234" s="108" t="s">
        <v>11435</v>
      </c>
      <c r="F234" s="108" t="s">
        <v>11433</v>
      </c>
      <c r="G234" s="108" t="s">
        <v>11436</v>
      </c>
      <c r="H234" s="109">
        <v>68</v>
      </c>
      <c r="I234" s="109">
        <v>0</v>
      </c>
      <c r="J234" s="110">
        <v>219738</v>
      </c>
      <c r="K234" s="110">
        <v>0</v>
      </c>
      <c r="L234" s="109">
        <v>3231.44</v>
      </c>
      <c r="M234" s="108" t="s">
        <v>17428</v>
      </c>
      <c r="N234" s="110">
        <v>10420.9642</v>
      </c>
      <c r="O234" s="110">
        <v>897.99189999999999</v>
      </c>
      <c r="P234" s="68">
        <f t="shared" si="6"/>
        <v>219738</v>
      </c>
      <c r="Q234" s="68">
        <f t="shared" si="7"/>
        <v>3231.4411764705883</v>
      </c>
    </row>
    <row r="235" spans="1:17" x14ac:dyDescent="0.25">
      <c r="A235" s="108" t="s">
        <v>17429</v>
      </c>
      <c r="B235" s="108" t="s">
        <v>17430</v>
      </c>
      <c r="C235" s="108" t="s">
        <v>17431</v>
      </c>
      <c r="D235" s="108" t="s">
        <v>11438</v>
      </c>
      <c r="E235" s="108" t="s">
        <v>11439</v>
      </c>
      <c r="F235" s="108" t="s">
        <v>11437</v>
      </c>
      <c r="G235" s="108" t="s">
        <v>11440</v>
      </c>
      <c r="H235" s="109">
        <v>80</v>
      </c>
      <c r="I235" s="109">
        <v>0</v>
      </c>
      <c r="J235" s="110">
        <v>266997</v>
      </c>
      <c r="K235" s="110">
        <v>0</v>
      </c>
      <c r="L235" s="109">
        <v>3337.46</v>
      </c>
      <c r="M235" s="108" t="s">
        <v>17428</v>
      </c>
      <c r="N235" s="110">
        <v>12662.1682</v>
      </c>
      <c r="O235" s="110">
        <v>1091.1201000000001</v>
      </c>
      <c r="P235" s="68">
        <f t="shared" si="6"/>
        <v>266997</v>
      </c>
      <c r="Q235" s="68">
        <f t="shared" si="7"/>
        <v>3337.4625000000001</v>
      </c>
    </row>
    <row r="236" spans="1:17" x14ac:dyDescent="0.25">
      <c r="A236" s="108" t="s">
        <v>17429</v>
      </c>
      <c r="B236" s="108" t="s">
        <v>17430</v>
      </c>
      <c r="C236" s="108" t="s">
        <v>17431</v>
      </c>
      <c r="D236" s="108" t="s">
        <v>11442</v>
      </c>
      <c r="E236" s="108" t="s">
        <v>10352</v>
      </c>
      <c r="F236" s="108" t="s">
        <v>11441</v>
      </c>
      <c r="G236" s="108" t="s">
        <v>11443</v>
      </c>
      <c r="H236" s="109">
        <v>66</v>
      </c>
      <c r="I236" s="109">
        <v>0</v>
      </c>
      <c r="J236" s="110">
        <v>215521</v>
      </c>
      <c r="K236" s="110">
        <v>0</v>
      </c>
      <c r="L236" s="109">
        <v>3265.47</v>
      </c>
      <c r="M236" s="108" t="s">
        <v>17432</v>
      </c>
      <c r="N236" s="110">
        <v>-2914.8310000000001</v>
      </c>
      <c r="O236" s="110">
        <v>0</v>
      </c>
      <c r="P236" s="68">
        <f t="shared" si="6"/>
        <v>215521</v>
      </c>
      <c r="Q236" s="68">
        <f t="shared" si="7"/>
        <v>3265.469696969697</v>
      </c>
    </row>
    <row r="237" spans="1:17" x14ac:dyDescent="0.25">
      <c r="A237" s="108" t="s">
        <v>17429</v>
      </c>
      <c r="B237" s="108" t="s">
        <v>17430</v>
      </c>
      <c r="C237" s="108" t="s">
        <v>17431</v>
      </c>
      <c r="D237" s="108" t="s">
        <v>11445</v>
      </c>
      <c r="E237" s="108" t="s">
        <v>11446</v>
      </c>
      <c r="F237" s="108" t="s">
        <v>11444</v>
      </c>
      <c r="G237" s="108" t="s">
        <v>11447</v>
      </c>
      <c r="H237" s="109">
        <v>40</v>
      </c>
      <c r="I237" s="109">
        <v>0</v>
      </c>
      <c r="J237" s="110">
        <v>123364</v>
      </c>
      <c r="K237" s="110">
        <v>0</v>
      </c>
      <c r="L237" s="109">
        <v>3084.1</v>
      </c>
      <c r="M237" s="108" t="s">
        <v>17432</v>
      </c>
      <c r="N237" s="110">
        <v>-1668.4507000000001</v>
      </c>
      <c r="O237" s="110">
        <v>0</v>
      </c>
      <c r="P237" s="68">
        <f t="shared" si="6"/>
        <v>123364</v>
      </c>
      <c r="Q237" s="68">
        <f t="shared" si="7"/>
        <v>3084.1</v>
      </c>
    </row>
    <row r="238" spans="1:17" x14ac:dyDescent="0.25">
      <c r="A238" s="108" t="s">
        <v>17429</v>
      </c>
      <c r="B238" s="108" t="s">
        <v>17430</v>
      </c>
      <c r="C238" s="108" t="s">
        <v>17431</v>
      </c>
      <c r="D238" s="108" t="s">
        <v>11449</v>
      </c>
      <c r="E238" s="108" t="s">
        <v>11450</v>
      </c>
      <c r="F238" s="108" t="s">
        <v>11448</v>
      </c>
      <c r="G238" s="108" t="s">
        <v>11451</v>
      </c>
      <c r="H238" s="109">
        <v>7</v>
      </c>
      <c r="I238" s="109">
        <v>0</v>
      </c>
      <c r="J238" s="110">
        <v>7068</v>
      </c>
      <c r="K238" s="110">
        <v>0</v>
      </c>
      <c r="L238" s="109">
        <v>1009.71</v>
      </c>
      <c r="M238" s="108" t="s">
        <v>17428</v>
      </c>
      <c r="N238" s="110">
        <v>335.20679999999999</v>
      </c>
      <c r="O238" s="110">
        <v>28.885300000000001</v>
      </c>
      <c r="P238" s="68">
        <f t="shared" si="6"/>
        <v>7068</v>
      </c>
      <c r="Q238" s="68">
        <f t="shared" si="7"/>
        <v>1009.7142857142857</v>
      </c>
    </row>
    <row r="239" spans="1:17" x14ac:dyDescent="0.25">
      <c r="A239" s="108" t="s">
        <v>17429</v>
      </c>
      <c r="B239" s="108" t="s">
        <v>17430</v>
      </c>
      <c r="C239" s="108" t="s">
        <v>17431</v>
      </c>
      <c r="D239" s="108" t="s">
        <v>11453</v>
      </c>
      <c r="E239" s="108" t="s">
        <v>11454</v>
      </c>
      <c r="F239" s="108" t="s">
        <v>11452</v>
      </c>
      <c r="G239" s="108" t="s">
        <v>11455</v>
      </c>
      <c r="H239" s="109">
        <v>57</v>
      </c>
      <c r="I239" s="109">
        <v>0</v>
      </c>
      <c r="J239" s="110">
        <v>179096</v>
      </c>
      <c r="K239" s="110">
        <v>0</v>
      </c>
      <c r="L239" s="109">
        <v>3142.04</v>
      </c>
      <c r="M239" s="108" t="s">
        <v>17432</v>
      </c>
      <c r="N239" s="110">
        <v>-2422.1961999999999</v>
      </c>
      <c r="O239" s="110">
        <v>0</v>
      </c>
      <c r="P239" s="68">
        <f t="shared" si="6"/>
        <v>179096</v>
      </c>
      <c r="Q239" s="68">
        <f t="shared" si="7"/>
        <v>3142.0350877192982</v>
      </c>
    </row>
    <row r="240" spans="1:17" x14ac:dyDescent="0.25">
      <c r="A240" s="108" t="s">
        <v>17429</v>
      </c>
      <c r="B240" s="108" t="s">
        <v>17430</v>
      </c>
      <c r="C240" s="108" t="s">
        <v>17431</v>
      </c>
      <c r="D240" s="108" t="s">
        <v>11457</v>
      </c>
      <c r="E240" s="108" t="s">
        <v>11458</v>
      </c>
      <c r="F240" s="108" t="s">
        <v>11456</v>
      </c>
      <c r="G240" s="108" t="s">
        <v>11459</v>
      </c>
      <c r="H240" s="109">
        <v>108</v>
      </c>
      <c r="I240" s="109">
        <v>0</v>
      </c>
      <c r="J240" s="110">
        <v>316681</v>
      </c>
      <c r="K240" s="110">
        <v>0</v>
      </c>
      <c r="L240" s="109">
        <v>2932.23</v>
      </c>
      <c r="M240" s="108" t="s">
        <v>17428</v>
      </c>
      <c r="N240" s="110">
        <v>15018.4385</v>
      </c>
      <c r="O240" s="110">
        <v>1294.1639</v>
      </c>
      <c r="P240" s="68">
        <f t="shared" si="6"/>
        <v>316681</v>
      </c>
      <c r="Q240" s="68">
        <f t="shared" si="7"/>
        <v>2932.2314814814813</v>
      </c>
    </row>
    <row r="241" spans="1:17" x14ac:dyDescent="0.25">
      <c r="A241" s="108" t="s">
        <v>17429</v>
      </c>
      <c r="B241" s="108" t="s">
        <v>17430</v>
      </c>
      <c r="C241" s="108" t="s">
        <v>17431</v>
      </c>
      <c r="D241" s="108" t="s">
        <v>11461</v>
      </c>
      <c r="E241" s="108" t="s">
        <v>11462</v>
      </c>
      <c r="F241" s="108" t="s">
        <v>11460</v>
      </c>
      <c r="G241" s="108" t="s">
        <v>11463</v>
      </c>
      <c r="H241" s="109">
        <v>90</v>
      </c>
      <c r="I241" s="109">
        <v>0</v>
      </c>
      <c r="J241" s="110">
        <v>290059</v>
      </c>
      <c r="K241" s="110">
        <v>0</v>
      </c>
      <c r="L241" s="109">
        <v>3222.88</v>
      </c>
      <c r="M241" s="108" t="s">
        <v>17428</v>
      </c>
      <c r="N241" s="110">
        <v>13755.91</v>
      </c>
      <c r="O241" s="110">
        <v>1185.3697</v>
      </c>
      <c r="P241" s="68">
        <f t="shared" si="6"/>
        <v>290059</v>
      </c>
      <c r="Q241" s="68">
        <f t="shared" si="7"/>
        <v>3222.8777777777777</v>
      </c>
    </row>
    <row r="242" spans="1:17" x14ac:dyDescent="0.25">
      <c r="A242" s="108" t="s">
        <v>17429</v>
      </c>
      <c r="B242" s="108" t="s">
        <v>17430</v>
      </c>
      <c r="C242" s="108" t="s">
        <v>17431</v>
      </c>
      <c r="D242" s="108" t="s">
        <v>11465</v>
      </c>
      <c r="E242" s="108" t="s">
        <v>11466</v>
      </c>
      <c r="F242" s="108" t="s">
        <v>11464</v>
      </c>
      <c r="G242" s="108" t="s">
        <v>10195</v>
      </c>
      <c r="H242" s="109">
        <v>98</v>
      </c>
      <c r="I242" s="109">
        <v>0</v>
      </c>
      <c r="J242" s="110">
        <v>303241</v>
      </c>
      <c r="K242" s="110">
        <v>0</v>
      </c>
      <c r="L242" s="109">
        <v>3094.3</v>
      </c>
      <c r="M242" s="108" t="s">
        <v>17428</v>
      </c>
      <c r="N242" s="110">
        <v>14381.0278</v>
      </c>
      <c r="O242" s="110">
        <v>1239.2371000000001</v>
      </c>
      <c r="P242" s="68">
        <f t="shared" si="6"/>
        <v>303241</v>
      </c>
      <c r="Q242" s="68">
        <f t="shared" si="7"/>
        <v>3094.295918367347</v>
      </c>
    </row>
    <row r="243" spans="1:17" ht="30" x14ac:dyDescent="0.25">
      <c r="A243" s="108" t="s">
        <v>17429</v>
      </c>
      <c r="B243" s="108" t="s">
        <v>17430</v>
      </c>
      <c r="C243" s="108" t="s">
        <v>17431</v>
      </c>
      <c r="D243" s="108" t="s">
        <v>11468</v>
      </c>
      <c r="E243" s="108" t="s">
        <v>11469</v>
      </c>
      <c r="F243" s="108" t="s">
        <v>11467</v>
      </c>
      <c r="G243" s="108" t="s">
        <v>11470</v>
      </c>
      <c r="H243" s="109">
        <v>110</v>
      </c>
      <c r="I243" s="109">
        <v>0</v>
      </c>
      <c r="J243" s="110">
        <v>235684</v>
      </c>
      <c r="K243" s="110">
        <v>0</v>
      </c>
      <c r="L243" s="109">
        <v>2142.58</v>
      </c>
      <c r="M243" s="108" t="s">
        <v>17428</v>
      </c>
      <c r="N243" s="110">
        <v>11177.204</v>
      </c>
      <c r="O243" s="110">
        <v>963.15830000000005</v>
      </c>
      <c r="P243" s="68">
        <f t="shared" si="6"/>
        <v>235684</v>
      </c>
      <c r="Q243" s="68">
        <f t="shared" si="7"/>
        <v>2142.5818181818181</v>
      </c>
    </row>
    <row r="244" spans="1:17" x14ac:dyDescent="0.25">
      <c r="A244" s="108" t="s">
        <v>17429</v>
      </c>
      <c r="B244" s="108" t="s">
        <v>17430</v>
      </c>
      <c r="C244" s="108" t="s">
        <v>17431</v>
      </c>
      <c r="D244" s="108" t="s">
        <v>11468</v>
      </c>
      <c r="E244" s="108" t="s">
        <v>11469</v>
      </c>
      <c r="F244" s="108" t="s">
        <v>11471</v>
      </c>
      <c r="G244" s="108" t="s">
        <v>11472</v>
      </c>
      <c r="H244" s="109">
        <v>10</v>
      </c>
      <c r="I244" s="109">
        <v>0</v>
      </c>
      <c r="J244" s="110">
        <v>23197</v>
      </c>
      <c r="K244" s="110">
        <v>0</v>
      </c>
      <c r="L244" s="109">
        <v>2319.6999999999998</v>
      </c>
      <c r="M244" s="108" t="s">
        <v>17428</v>
      </c>
      <c r="N244" s="110">
        <v>1100.0732</v>
      </c>
      <c r="O244" s="110">
        <v>94.795100000000005</v>
      </c>
      <c r="P244" s="68">
        <f t="shared" si="6"/>
        <v>23197</v>
      </c>
      <c r="Q244" s="68">
        <f t="shared" si="7"/>
        <v>2319.6999999999998</v>
      </c>
    </row>
    <row r="245" spans="1:17" ht="30" x14ac:dyDescent="0.25">
      <c r="A245" s="108" t="s">
        <v>17429</v>
      </c>
      <c r="B245" s="108" t="s">
        <v>17430</v>
      </c>
      <c r="C245" s="108" t="s">
        <v>17431</v>
      </c>
      <c r="D245" s="108" t="s">
        <v>11468</v>
      </c>
      <c r="E245" s="108" t="s">
        <v>11469</v>
      </c>
      <c r="F245" s="108" t="s">
        <v>11473</v>
      </c>
      <c r="G245" s="108" t="s">
        <v>11474</v>
      </c>
      <c r="H245" s="109">
        <v>16</v>
      </c>
      <c r="I245" s="109">
        <v>0</v>
      </c>
      <c r="J245" s="110">
        <v>37755</v>
      </c>
      <c r="K245" s="110">
        <v>0</v>
      </c>
      <c r="L245" s="109">
        <v>2359.69</v>
      </c>
      <c r="M245" s="108" t="s">
        <v>17428</v>
      </c>
      <c r="N245" s="110">
        <v>1790.5286000000001</v>
      </c>
      <c r="O245" s="110">
        <v>154.2928</v>
      </c>
      <c r="P245" s="68">
        <f t="shared" si="6"/>
        <v>37755</v>
      </c>
      <c r="Q245" s="68">
        <f t="shared" si="7"/>
        <v>2359.6875</v>
      </c>
    </row>
    <row r="246" spans="1:17" x14ac:dyDescent="0.25">
      <c r="A246" s="108" t="s">
        <v>17429</v>
      </c>
      <c r="B246" s="108" t="s">
        <v>17430</v>
      </c>
      <c r="C246" s="108" t="s">
        <v>17431</v>
      </c>
      <c r="D246" s="108" t="s">
        <v>11476</v>
      </c>
      <c r="E246" s="108" t="s">
        <v>11477</v>
      </c>
      <c r="F246" s="108" t="s">
        <v>11475</v>
      </c>
      <c r="G246" s="108" t="s">
        <v>11478</v>
      </c>
      <c r="H246" s="109">
        <v>99</v>
      </c>
      <c r="I246" s="109">
        <v>0</v>
      </c>
      <c r="J246" s="110">
        <v>294611</v>
      </c>
      <c r="K246" s="110">
        <v>0</v>
      </c>
      <c r="L246" s="109">
        <v>2975.87</v>
      </c>
      <c r="M246" s="108" t="s">
        <v>17428</v>
      </c>
      <c r="N246" s="110">
        <v>13971.743700000001</v>
      </c>
      <c r="O246" s="110">
        <v>1203.9684</v>
      </c>
      <c r="P246" s="68">
        <f t="shared" si="6"/>
        <v>294611</v>
      </c>
      <c r="Q246" s="68">
        <f t="shared" si="7"/>
        <v>2975.8686868686868</v>
      </c>
    </row>
    <row r="247" spans="1:17" x14ac:dyDescent="0.25">
      <c r="A247" s="108" t="s">
        <v>17429</v>
      </c>
      <c r="B247" s="108" t="s">
        <v>17430</v>
      </c>
      <c r="C247" s="108" t="s">
        <v>17431</v>
      </c>
      <c r="D247" s="108" t="s">
        <v>11480</v>
      </c>
      <c r="E247" s="108" t="s">
        <v>11481</v>
      </c>
      <c r="F247" s="108" t="s">
        <v>11479</v>
      </c>
      <c r="G247" s="108" t="s">
        <v>11482</v>
      </c>
      <c r="H247" s="109">
        <v>100</v>
      </c>
      <c r="I247" s="109">
        <v>0</v>
      </c>
      <c r="J247" s="110">
        <v>277232</v>
      </c>
      <c r="K247" s="110">
        <v>0</v>
      </c>
      <c r="L247" s="109">
        <v>2772.32</v>
      </c>
      <c r="M247" s="108" t="s">
        <v>17432</v>
      </c>
      <c r="N247" s="110">
        <v>-3749.4490000000001</v>
      </c>
      <c r="O247" s="110">
        <v>0</v>
      </c>
      <c r="P247" s="68">
        <f t="shared" si="6"/>
        <v>277232</v>
      </c>
      <c r="Q247" s="68">
        <f t="shared" si="7"/>
        <v>2772.32</v>
      </c>
    </row>
    <row r="248" spans="1:17" x14ac:dyDescent="0.25">
      <c r="A248" s="108" t="s">
        <v>17429</v>
      </c>
      <c r="B248" s="108" t="s">
        <v>17430</v>
      </c>
      <c r="C248" s="108" t="s">
        <v>17431</v>
      </c>
      <c r="D248" s="108" t="s">
        <v>11484</v>
      </c>
      <c r="E248" s="108" t="s">
        <v>11485</v>
      </c>
      <c r="F248" s="108" t="s">
        <v>11483</v>
      </c>
      <c r="G248" s="108" t="s">
        <v>11486</v>
      </c>
      <c r="H248" s="109">
        <v>100</v>
      </c>
      <c r="I248" s="109">
        <v>0</v>
      </c>
      <c r="J248" s="110">
        <v>314645</v>
      </c>
      <c r="K248" s="110">
        <v>0</v>
      </c>
      <c r="L248" s="109">
        <v>3146.45</v>
      </c>
      <c r="M248" s="108" t="s">
        <v>17428</v>
      </c>
      <c r="N248" s="110">
        <v>14921.878500000001</v>
      </c>
      <c r="O248" s="110">
        <v>1285.8431</v>
      </c>
      <c r="P248" s="68">
        <f t="shared" si="6"/>
        <v>314645</v>
      </c>
      <c r="Q248" s="68">
        <f t="shared" si="7"/>
        <v>3146.45</v>
      </c>
    </row>
    <row r="249" spans="1:17" ht="30" x14ac:dyDescent="0.25">
      <c r="A249" s="108" t="s">
        <v>17429</v>
      </c>
      <c r="B249" s="108" t="s">
        <v>17430</v>
      </c>
      <c r="C249" s="108" t="s">
        <v>17431</v>
      </c>
      <c r="D249" s="108" t="s">
        <v>11488</v>
      </c>
      <c r="E249" s="108" t="s">
        <v>11489</v>
      </c>
      <c r="F249" s="108" t="s">
        <v>11487</v>
      </c>
      <c r="G249" s="108" t="s">
        <v>11490</v>
      </c>
      <c r="H249" s="109">
        <v>210</v>
      </c>
      <c r="I249" s="109">
        <v>0</v>
      </c>
      <c r="J249" s="110">
        <v>819561</v>
      </c>
      <c r="K249" s="110">
        <v>0</v>
      </c>
      <c r="L249" s="109">
        <v>3902.67</v>
      </c>
      <c r="M249" s="108" t="s">
        <v>17428</v>
      </c>
      <c r="N249" s="110">
        <v>38867.2552</v>
      </c>
      <c r="O249" s="110">
        <v>3349.2561000000001</v>
      </c>
      <c r="P249" s="68">
        <f t="shared" si="6"/>
        <v>819561</v>
      </c>
      <c r="Q249" s="68">
        <f t="shared" si="7"/>
        <v>3902.6714285714284</v>
      </c>
    </row>
    <row r="250" spans="1:17" ht="30" x14ac:dyDescent="0.25">
      <c r="A250" s="108" t="s">
        <v>17429</v>
      </c>
      <c r="B250" s="108" t="s">
        <v>17430</v>
      </c>
      <c r="C250" s="108" t="s">
        <v>17431</v>
      </c>
      <c r="D250" s="108" t="s">
        <v>11488</v>
      </c>
      <c r="E250" s="108" t="s">
        <v>11489</v>
      </c>
      <c r="F250" s="108" t="s">
        <v>11491</v>
      </c>
      <c r="G250" s="108" t="s">
        <v>11492</v>
      </c>
      <c r="H250" s="109">
        <v>267</v>
      </c>
      <c r="I250" s="109">
        <v>0</v>
      </c>
      <c r="J250" s="110">
        <v>1065016</v>
      </c>
      <c r="K250" s="110">
        <v>0</v>
      </c>
      <c r="L250" s="109">
        <v>3988.82</v>
      </c>
      <c r="M250" s="108" t="s">
        <v>17428</v>
      </c>
      <c r="N250" s="110">
        <v>50507.811699999998</v>
      </c>
      <c r="O250" s="110">
        <v>4352.3423000000003</v>
      </c>
      <c r="P250" s="68">
        <f t="shared" si="6"/>
        <v>1065016</v>
      </c>
      <c r="Q250" s="68">
        <f t="shared" si="7"/>
        <v>3988.8239700374534</v>
      </c>
    </row>
    <row r="251" spans="1:17" x14ac:dyDescent="0.25">
      <c r="A251" s="108" t="s">
        <v>17429</v>
      </c>
      <c r="B251" s="108" t="s">
        <v>17430</v>
      </c>
      <c r="C251" s="108" t="s">
        <v>17431</v>
      </c>
      <c r="D251" s="108" t="s">
        <v>11494</v>
      </c>
      <c r="E251" s="108" t="s">
        <v>11495</v>
      </c>
      <c r="F251" s="108" t="s">
        <v>11493</v>
      </c>
      <c r="G251" s="108" t="s">
        <v>11496</v>
      </c>
      <c r="H251" s="109">
        <v>110</v>
      </c>
      <c r="I251" s="109">
        <v>0</v>
      </c>
      <c r="J251" s="110">
        <v>345366</v>
      </c>
      <c r="K251" s="110">
        <v>0</v>
      </c>
      <c r="L251" s="109">
        <v>3139.69</v>
      </c>
      <c r="M251" s="108" t="s">
        <v>17432</v>
      </c>
      <c r="N251" s="110">
        <v>-4670.9375</v>
      </c>
      <c r="O251" s="110">
        <v>0</v>
      </c>
      <c r="P251" s="68">
        <f t="shared" si="6"/>
        <v>345366</v>
      </c>
      <c r="Q251" s="68">
        <f t="shared" si="7"/>
        <v>3139.6909090909089</v>
      </c>
    </row>
    <row r="252" spans="1:17" x14ac:dyDescent="0.25">
      <c r="A252" s="108" t="s">
        <v>17429</v>
      </c>
      <c r="B252" s="108" t="s">
        <v>17430</v>
      </c>
      <c r="C252" s="108" t="s">
        <v>17431</v>
      </c>
      <c r="D252" s="108" t="s">
        <v>11498</v>
      </c>
      <c r="E252" s="108" t="s">
        <v>11499</v>
      </c>
      <c r="F252" s="108" t="s">
        <v>11497</v>
      </c>
      <c r="G252" s="108" t="s">
        <v>11500</v>
      </c>
      <c r="H252" s="109">
        <v>41</v>
      </c>
      <c r="I252" s="109">
        <v>0</v>
      </c>
      <c r="J252" s="110">
        <v>127495</v>
      </c>
      <c r="K252" s="110">
        <v>0</v>
      </c>
      <c r="L252" s="109">
        <v>3109.63</v>
      </c>
      <c r="M252" s="108" t="s">
        <v>17432</v>
      </c>
      <c r="N252" s="110">
        <v>-1724.3125</v>
      </c>
      <c r="O252" s="110">
        <v>0</v>
      </c>
      <c r="P252" s="68">
        <f t="shared" si="6"/>
        <v>127495</v>
      </c>
      <c r="Q252" s="68">
        <f t="shared" si="7"/>
        <v>3109.6341463414633</v>
      </c>
    </row>
    <row r="253" spans="1:17" x14ac:dyDescent="0.25">
      <c r="A253" s="108" t="s">
        <v>17429</v>
      </c>
      <c r="B253" s="108" t="s">
        <v>17430</v>
      </c>
      <c r="C253" s="108" t="s">
        <v>17431</v>
      </c>
      <c r="D253" s="108" t="s">
        <v>11502</v>
      </c>
      <c r="E253" s="108" t="s">
        <v>11503</v>
      </c>
      <c r="F253" s="108" t="s">
        <v>11501</v>
      </c>
      <c r="G253" s="108" t="s">
        <v>11504</v>
      </c>
      <c r="H253" s="109">
        <v>74</v>
      </c>
      <c r="I253" s="109">
        <v>0</v>
      </c>
      <c r="J253" s="110">
        <v>249021</v>
      </c>
      <c r="K253" s="110">
        <v>0</v>
      </c>
      <c r="L253" s="109">
        <v>3365.15</v>
      </c>
      <c r="M253" s="108" t="s">
        <v>17428</v>
      </c>
      <c r="N253" s="110">
        <v>11809.661</v>
      </c>
      <c r="O253" s="110">
        <v>1017.6582</v>
      </c>
      <c r="P253" s="68">
        <f t="shared" si="6"/>
        <v>249021</v>
      </c>
      <c r="Q253" s="68">
        <f t="shared" si="7"/>
        <v>3365.1486486486488</v>
      </c>
    </row>
    <row r="254" spans="1:17" ht="30" x14ac:dyDescent="0.25">
      <c r="A254" s="108" t="s">
        <v>17429</v>
      </c>
      <c r="B254" s="108" t="s">
        <v>17430</v>
      </c>
      <c r="C254" s="108" t="s">
        <v>17431</v>
      </c>
      <c r="D254" s="108" t="s">
        <v>11506</v>
      </c>
      <c r="E254" s="108" t="s">
        <v>11507</v>
      </c>
      <c r="F254" s="108" t="s">
        <v>11505</v>
      </c>
      <c r="G254" s="108" t="s">
        <v>11508</v>
      </c>
      <c r="H254" s="109">
        <v>70</v>
      </c>
      <c r="I254" s="109">
        <v>0</v>
      </c>
      <c r="J254" s="110">
        <v>200157</v>
      </c>
      <c r="K254" s="110">
        <v>0</v>
      </c>
      <c r="L254" s="109">
        <v>2859.39</v>
      </c>
      <c r="M254" s="108" t="s">
        <v>17428</v>
      </c>
      <c r="N254" s="110">
        <v>9492.3315000000002</v>
      </c>
      <c r="O254" s="110">
        <v>817.97</v>
      </c>
      <c r="P254" s="68">
        <f t="shared" si="6"/>
        <v>200157</v>
      </c>
      <c r="Q254" s="68">
        <f t="shared" si="7"/>
        <v>2859.3857142857141</v>
      </c>
    </row>
    <row r="255" spans="1:17" ht="30" x14ac:dyDescent="0.25">
      <c r="A255" s="108" t="s">
        <v>17429</v>
      </c>
      <c r="B255" s="108" t="s">
        <v>17430</v>
      </c>
      <c r="C255" s="108" t="s">
        <v>17431</v>
      </c>
      <c r="D255" s="108" t="s">
        <v>11510</v>
      </c>
      <c r="E255" s="108" t="s">
        <v>11511</v>
      </c>
      <c r="F255" s="108" t="s">
        <v>11509</v>
      </c>
      <c r="G255" s="108" t="s">
        <v>11512</v>
      </c>
      <c r="H255" s="109">
        <v>90</v>
      </c>
      <c r="I255" s="109">
        <v>0</v>
      </c>
      <c r="J255" s="110">
        <v>273107</v>
      </c>
      <c r="K255" s="110">
        <v>0</v>
      </c>
      <c r="L255" s="109">
        <v>3034.52</v>
      </c>
      <c r="M255" s="108" t="s">
        <v>17432</v>
      </c>
      <c r="N255" s="110">
        <v>-3693.6574999999998</v>
      </c>
      <c r="O255" s="110">
        <v>0</v>
      </c>
      <c r="P255" s="68">
        <f t="shared" si="6"/>
        <v>273107</v>
      </c>
      <c r="Q255" s="68">
        <f t="shared" si="7"/>
        <v>3034.5222222222224</v>
      </c>
    </row>
    <row r="256" spans="1:17" x14ac:dyDescent="0.25">
      <c r="A256" s="108" t="s">
        <v>17429</v>
      </c>
      <c r="B256" s="108" t="s">
        <v>17430</v>
      </c>
      <c r="C256" s="108" t="s">
        <v>17431</v>
      </c>
      <c r="D256" s="108" t="s">
        <v>11514</v>
      </c>
      <c r="E256" s="108" t="s">
        <v>11515</v>
      </c>
      <c r="F256" s="108" t="s">
        <v>11513</v>
      </c>
      <c r="G256" s="108" t="s">
        <v>11516</v>
      </c>
      <c r="H256" s="109">
        <v>24</v>
      </c>
      <c r="I256" s="109">
        <v>0</v>
      </c>
      <c r="J256" s="110">
        <v>75607</v>
      </c>
      <c r="K256" s="110">
        <v>0</v>
      </c>
      <c r="L256" s="109">
        <v>3150.29</v>
      </c>
      <c r="M256" s="108" t="s">
        <v>17432</v>
      </c>
      <c r="N256" s="110">
        <v>-1022.5529</v>
      </c>
      <c r="O256" s="110">
        <v>0</v>
      </c>
      <c r="P256" s="68">
        <f t="shared" si="6"/>
        <v>75607</v>
      </c>
      <c r="Q256" s="68">
        <f t="shared" si="7"/>
        <v>3150.2916666666665</v>
      </c>
    </row>
    <row r="257" spans="1:17" ht="30" x14ac:dyDescent="0.25">
      <c r="A257" s="108" t="s">
        <v>17429</v>
      </c>
      <c r="B257" s="108" t="s">
        <v>17430</v>
      </c>
      <c r="C257" s="108" t="s">
        <v>17431</v>
      </c>
      <c r="D257" s="108" t="s">
        <v>11518</v>
      </c>
      <c r="E257" s="108" t="s">
        <v>11519</v>
      </c>
      <c r="F257" s="108" t="s">
        <v>11517</v>
      </c>
      <c r="G257" s="108" t="s">
        <v>11520</v>
      </c>
      <c r="H257" s="109">
        <v>156</v>
      </c>
      <c r="I257" s="109">
        <v>0</v>
      </c>
      <c r="J257" s="110">
        <v>526239</v>
      </c>
      <c r="K257" s="110">
        <v>0</v>
      </c>
      <c r="L257" s="109">
        <v>3373.33</v>
      </c>
      <c r="M257" s="108" t="s">
        <v>17428</v>
      </c>
      <c r="N257" s="110">
        <v>24956.573499999999</v>
      </c>
      <c r="O257" s="110">
        <v>2150.5495000000001</v>
      </c>
      <c r="P257" s="68">
        <f t="shared" si="6"/>
        <v>526239</v>
      </c>
      <c r="Q257" s="68">
        <f t="shared" si="7"/>
        <v>3373.3269230769229</v>
      </c>
    </row>
    <row r="258" spans="1:17" x14ac:dyDescent="0.25">
      <c r="A258" s="108" t="s">
        <v>17429</v>
      </c>
      <c r="B258" s="108" t="s">
        <v>17430</v>
      </c>
      <c r="C258" s="108" t="s">
        <v>17431</v>
      </c>
      <c r="D258" s="108" t="s">
        <v>11522</v>
      </c>
      <c r="E258" s="108" t="s">
        <v>11523</v>
      </c>
      <c r="F258" s="108" t="s">
        <v>11521</v>
      </c>
      <c r="G258" s="108" t="s">
        <v>11524</v>
      </c>
      <c r="H258" s="109">
        <v>300</v>
      </c>
      <c r="I258" s="109">
        <v>0</v>
      </c>
      <c r="J258" s="110">
        <v>1042909</v>
      </c>
      <c r="K258" s="110">
        <v>0</v>
      </c>
      <c r="L258" s="109">
        <v>3476.36</v>
      </c>
      <c r="M258" s="108" t="s">
        <v>17428</v>
      </c>
      <c r="N258" s="110">
        <v>49459.372900000002</v>
      </c>
      <c r="O258" s="110">
        <v>4261.9966000000004</v>
      </c>
      <c r="P258" s="68">
        <f t="shared" si="6"/>
        <v>1042909</v>
      </c>
      <c r="Q258" s="68">
        <f t="shared" si="7"/>
        <v>3476.3633333333332</v>
      </c>
    </row>
    <row r="259" spans="1:17" x14ac:dyDescent="0.25">
      <c r="A259" s="108" t="s">
        <v>17429</v>
      </c>
      <c r="B259" s="108" t="s">
        <v>17430</v>
      </c>
      <c r="C259" s="108" t="s">
        <v>17431</v>
      </c>
      <c r="D259" s="108" t="s">
        <v>11526</v>
      </c>
      <c r="E259" s="108" t="s">
        <v>11527</v>
      </c>
      <c r="F259" s="108" t="s">
        <v>11525</v>
      </c>
      <c r="G259" s="108" t="s">
        <v>11528</v>
      </c>
      <c r="H259" s="109">
        <v>188</v>
      </c>
      <c r="I259" s="109">
        <v>0</v>
      </c>
      <c r="J259" s="110">
        <v>759521</v>
      </c>
      <c r="K259" s="110">
        <v>0</v>
      </c>
      <c r="L259" s="109">
        <v>4040.01</v>
      </c>
      <c r="M259" s="108" t="s">
        <v>17428</v>
      </c>
      <c r="N259" s="110">
        <v>36019.852800000001</v>
      </c>
      <c r="O259" s="110">
        <v>3103.8906999999999</v>
      </c>
      <c r="P259" s="68">
        <f t="shared" si="6"/>
        <v>759521</v>
      </c>
      <c r="Q259" s="68">
        <f t="shared" si="7"/>
        <v>4040.005319148936</v>
      </c>
    </row>
    <row r="260" spans="1:17" x14ac:dyDescent="0.25">
      <c r="A260" s="108" t="s">
        <v>17429</v>
      </c>
      <c r="B260" s="108" t="s">
        <v>17430</v>
      </c>
      <c r="C260" s="108" t="s">
        <v>17431</v>
      </c>
      <c r="D260" s="108" t="s">
        <v>11526</v>
      </c>
      <c r="E260" s="108" t="s">
        <v>11527</v>
      </c>
      <c r="F260" s="108" t="s">
        <v>11529</v>
      </c>
      <c r="G260" s="108" t="s">
        <v>11530</v>
      </c>
      <c r="H260" s="109">
        <v>3</v>
      </c>
      <c r="I260" s="109">
        <v>0</v>
      </c>
      <c r="J260" s="110">
        <v>12883</v>
      </c>
      <c r="K260" s="110">
        <v>0</v>
      </c>
      <c r="L260" s="109">
        <v>4294.33</v>
      </c>
      <c r="M260" s="108" t="s">
        <v>17428</v>
      </c>
      <c r="N260" s="110">
        <v>610.96199999999999</v>
      </c>
      <c r="O260" s="110">
        <v>52.647599999999997</v>
      </c>
      <c r="P260" s="68">
        <f t="shared" ref="P260:P323" si="8">J260-K260</f>
        <v>12883</v>
      </c>
      <c r="Q260" s="68">
        <f t="shared" ref="Q260:Q323" si="9">P260/H260</f>
        <v>4294.333333333333</v>
      </c>
    </row>
    <row r="261" spans="1:17" x14ac:dyDescent="0.25">
      <c r="A261" s="108" t="s">
        <v>17429</v>
      </c>
      <c r="B261" s="108" t="s">
        <v>17430</v>
      </c>
      <c r="C261" s="108" t="s">
        <v>17431</v>
      </c>
      <c r="D261" s="108" t="s">
        <v>11526</v>
      </c>
      <c r="E261" s="108" t="s">
        <v>11527</v>
      </c>
      <c r="F261" s="108" t="s">
        <v>11531</v>
      </c>
      <c r="G261" s="108" t="s">
        <v>11532</v>
      </c>
      <c r="H261" s="109">
        <v>1</v>
      </c>
      <c r="I261" s="109">
        <v>0</v>
      </c>
      <c r="J261" s="110">
        <v>2950</v>
      </c>
      <c r="K261" s="110">
        <v>0</v>
      </c>
      <c r="L261" s="109">
        <v>2950</v>
      </c>
      <c r="M261" s="108" t="s">
        <v>17428</v>
      </c>
      <c r="N261" s="110">
        <v>139.91300000000001</v>
      </c>
      <c r="O261" s="110">
        <v>12.0565</v>
      </c>
      <c r="P261" s="68">
        <f t="shared" si="8"/>
        <v>2950</v>
      </c>
      <c r="Q261" s="68">
        <f t="shared" si="9"/>
        <v>2950</v>
      </c>
    </row>
    <row r="262" spans="1:17" x14ac:dyDescent="0.25">
      <c r="A262" s="108" t="s">
        <v>17429</v>
      </c>
      <c r="B262" s="108" t="s">
        <v>17430</v>
      </c>
      <c r="C262" s="108" t="s">
        <v>17431</v>
      </c>
      <c r="D262" s="108" t="s">
        <v>11534</v>
      </c>
      <c r="E262" s="108" t="s">
        <v>11535</v>
      </c>
      <c r="F262" s="108" t="s">
        <v>11533</v>
      </c>
      <c r="G262" s="108" t="s">
        <v>11536</v>
      </c>
      <c r="H262" s="109">
        <v>50</v>
      </c>
      <c r="I262" s="109">
        <v>0</v>
      </c>
      <c r="J262" s="110">
        <v>178490</v>
      </c>
      <c r="K262" s="110">
        <v>0</v>
      </c>
      <c r="L262" s="109">
        <v>3569.8</v>
      </c>
      <c r="M262" s="108" t="s">
        <v>17428</v>
      </c>
      <c r="N262" s="110">
        <v>8464.8328999999994</v>
      </c>
      <c r="O262" s="110">
        <v>729.42880000000002</v>
      </c>
      <c r="P262" s="68">
        <f t="shared" si="8"/>
        <v>178490</v>
      </c>
      <c r="Q262" s="68">
        <f t="shared" si="9"/>
        <v>3569.8</v>
      </c>
    </row>
    <row r="263" spans="1:17" x14ac:dyDescent="0.25">
      <c r="A263" s="108" t="s">
        <v>17429</v>
      </c>
      <c r="B263" s="108" t="s">
        <v>17430</v>
      </c>
      <c r="C263" s="108" t="s">
        <v>17431</v>
      </c>
      <c r="D263" s="108" t="s">
        <v>11538</v>
      </c>
      <c r="E263" s="108" t="s">
        <v>11539</v>
      </c>
      <c r="F263" s="108" t="s">
        <v>11537</v>
      </c>
      <c r="G263" s="108" t="s">
        <v>11540</v>
      </c>
      <c r="H263" s="109">
        <v>50</v>
      </c>
      <c r="I263" s="109">
        <v>0</v>
      </c>
      <c r="J263" s="110">
        <v>126890</v>
      </c>
      <c r="K263" s="110">
        <v>0</v>
      </c>
      <c r="L263" s="109">
        <v>2537.8000000000002</v>
      </c>
      <c r="M263" s="108" t="s">
        <v>17432</v>
      </c>
      <c r="N263" s="110">
        <v>-1716.1365000000001</v>
      </c>
      <c r="O263" s="110">
        <v>0</v>
      </c>
      <c r="P263" s="68">
        <f t="shared" si="8"/>
        <v>126890</v>
      </c>
      <c r="Q263" s="68">
        <f t="shared" si="9"/>
        <v>2537.8000000000002</v>
      </c>
    </row>
    <row r="264" spans="1:17" x14ac:dyDescent="0.25">
      <c r="A264" s="108" t="s">
        <v>17445</v>
      </c>
      <c r="B264" s="108" t="s">
        <v>17446</v>
      </c>
      <c r="C264" s="108" t="s">
        <v>17447</v>
      </c>
      <c r="D264" s="108" t="s">
        <v>15474</v>
      </c>
      <c r="E264" s="108" t="s">
        <v>15475</v>
      </c>
      <c r="F264" s="108" t="s">
        <v>17448</v>
      </c>
      <c r="G264" s="108" t="s">
        <v>17449</v>
      </c>
      <c r="H264" s="109">
        <v>0</v>
      </c>
      <c r="I264" s="109">
        <v>92</v>
      </c>
      <c r="J264" s="110">
        <v>259115</v>
      </c>
      <c r="K264" s="110">
        <v>259115</v>
      </c>
      <c r="L264" s="109">
        <v>2816.47</v>
      </c>
      <c r="M264" s="108" t="s">
        <v>17432</v>
      </c>
      <c r="N264" s="110">
        <v>-3504.4267</v>
      </c>
      <c r="O264" s="110">
        <v>0</v>
      </c>
      <c r="P264" s="68">
        <f t="shared" si="8"/>
        <v>0</v>
      </c>
      <c r="Q264" s="68" t="e">
        <f t="shared" si="9"/>
        <v>#DIV/0!</v>
      </c>
    </row>
    <row r="265" spans="1:17" x14ac:dyDescent="0.25">
      <c r="A265" s="108" t="s">
        <v>17445</v>
      </c>
      <c r="B265" s="108" t="s">
        <v>17446</v>
      </c>
      <c r="C265" s="108" t="s">
        <v>17447</v>
      </c>
      <c r="D265" s="108" t="s">
        <v>15474</v>
      </c>
      <c r="E265" s="108" t="s">
        <v>15475</v>
      </c>
      <c r="F265" s="108" t="s">
        <v>15473</v>
      </c>
      <c r="G265" s="108" t="s">
        <v>15476</v>
      </c>
      <c r="H265" s="109">
        <v>110</v>
      </c>
      <c r="I265" s="109">
        <v>0</v>
      </c>
      <c r="J265" s="110">
        <v>335746</v>
      </c>
      <c r="K265" s="110">
        <v>0</v>
      </c>
      <c r="L265" s="109">
        <v>3052.24</v>
      </c>
      <c r="M265" s="108" t="s">
        <v>17432</v>
      </c>
      <c r="N265" s="110">
        <v>-4540.8270000000002</v>
      </c>
      <c r="O265" s="110">
        <v>0</v>
      </c>
      <c r="P265" s="68">
        <f t="shared" si="8"/>
        <v>335746</v>
      </c>
      <c r="Q265" s="68">
        <f t="shared" si="9"/>
        <v>3052.2363636363634</v>
      </c>
    </row>
    <row r="266" spans="1:17" x14ac:dyDescent="0.25">
      <c r="A266" s="108" t="s">
        <v>17445</v>
      </c>
      <c r="B266" s="108" t="s">
        <v>17446</v>
      </c>
      <c r="C266" s="108" t="s">
        <v>17447</v>
      </c>
      <c r="D266" s="108" t="s">
        <v>15474</v>
      </c>
      <c r="E266" s="108" t="s">
        <v>15475</v>
      </c>
      <c r="F266" s="108" t="s">
        <v>17450</v>
      </c>
      <c r="G266" s="108" t="s">
        <v>1210</v>
      </c>
      <c r="H266" s="109">
        <v>0</v>
      </c>
      <c r="I266" s="109">
        <v>171</v>
      </c>
      <c r="J266" s="110">
        <v>474598</v>
      </c>
      <c r="K266" s="110">
        <v>474598</v>
      </c>
      <c r="L266" s="109">
        <v>2775.43</v>
      </c>
      <c r="M266" s="108" t="s">
        <v>17432</v>
      </c>
      <c r="N266" s="110">
        <v>-6418.7506000000003</v>
      </c>
      <c r="O266" s="110">
        <v>0</v>
      </c>
      <c r="P266" s="68">
        <f t="shared" si="8"/>
        <v>0</v>
      </c>
      <c r="Q266" s="68" t="e">
        <f t="shared" si="9"/>
        <v>#DIV/0!</v>
      </c>
    </row>
    <row r="267" spans="1:17" x14ac:dyDescent="0.25">
      <c r="A267" s="108" t="s">
        <v>17445</v>
      </c>
      <c r="B267" s="108" t="s">
        <v>17446</v>
      </c>
      <c r="C267" s="108" t="s">
        <v>17447</v>
      </c>
      <c r="D267" s="108" t="s">
        <v>15474</v>
      </c>
      <c r="E267" s="108" t="s">
        <v>15475</v>
      </c>
      <c r="F267" s="108" t="s">
        <v>17451</v>
      </c>
      <c r="G267" s="108" t="s">
        <v>17452</v>
      </c>
      <c r="H267" s="109">
        <v>0</v>
      </c>
      <c r="I267" s="109">
        <v>286</v>
      </c>
      <c r="J267" s="110">
        <v>735549</v>
      </c>
      <c r="K267" s="110">
        <v>735549</v>
      </c>
      <c r="L267" s="109">
        <v>2571.85</v>
      </c>
      <c r="M267" s="108" t="s">
        <v>17432</v>
      </c>
      <c r="N267" s="110">
        <v>-9948.0048000000006</v>
      </c>
      <c r="O267" s="110">
        <v>0</v>
      </c>
      <c r="P267" s="68">
        <f t="shared" si="8"/>
        <v>0</v>
      </c>
      <c r="Q267" s="68" t="e">
        <f t="shared" si="9"/>
        <v>#DIV/0!</v>
      </c>
    </row>
    <row r="268" spans="1:17" x14ac:dyDescent="0.25">
      <c r="A268" s="108" t="s">
        <v>17445</v>
      </c>
      <c r="B268" s="108" t="s">
        <v>17446</v>
      </c>
      <c r="C268" s="108" t="s">
        <v>17447</v>
      </c>
      <c r="D268" s="108" t="s">
        <v>15478</v>
      </c>
      <c r="E268" s="108" t="s">
        <v>15479</v>
      </c>
      <c r="F268" s="108" t="s">
        <v>17453</v>
      </c>
      <c r="G268" s="108" t="s">
        <v>7713</v>
      </c>
      <c r="H268" s="109">
        <v>0</v>
      </c>
      <c r="I268" s="109">
        <v>39</v>
      </c>
      <c r="J268" s="110">
        <v>104190</v>
      </c>
      <c r="K268" s="110">
        <v>104190</v>
      </c>
      <c r="L268" s="109">
        <v>2671.54</v>
      </c>
      <c r="M268" s="108" t="s">
        <v>17432</v>
      </c>
      <c r="N268" s="110">
        <v>-1409.1228000000001</v>
      </c>
      <c r="O268" s="110">
        <v>0</v>
      </c>
      <c r="P268" s="68">
        <f t="shared" si="8"/>
        <v>0</v>
      </c>
      <c r="Q268" s="68" t="e">
        <f t="shared" si="9"/>
        <v>#DIV/0!</v>
      </c>
    </row>
    <row r="269" spans="1:17" x14ac:dyDescent="0.25">
      <c r="A269" s="108" t="s">
        <v>17445</v>
      </c>
      <c r="B269" s="108" t="s">
        <v>17446</v>
      </c>
      <c r="C269" s="108" t="s">
        <v>17447</v>
      </c>
      <c r="D269" s="108" t="s">
        <v>15478</v>
      </c>
      <c r="E269" s="108" t="s">
        <v>15479</v>
      </c>
      <c r="F269" s="108" t="s">
        <v>15477</v>
      </c>
      <c r="G269" s="108" t="s">
        <v>15480</v>
      </c>
      <c r="H269" s="109">
        <v>59</v>
      </c>
      <c r="I269" s="109">
        <v>0</v>
      </c>
      <c r="J269" s="110">
        <v>107461</v>
      </c>
      <c r="K269" s="110">
        <v>0</v>
      </c>
      <c r="L269" s="109">
        <v>1821.37</v>
      </c>
      <c r="M269" s="108" t="s">
        <v>17432</v>
      </c>
      <c r="N269" s="110">
        <v>-1453.3595</v>
      </c>
      <c r="O269" s="110">
        <v>0</v>
      </c>
      <c r="P269" s="68">
        <f t="shared" si="8"/>
        <v>107461</v>
      </c>
      <c r="Q269" s="68">
        <f t="shared" si="9"/>
        <v>1821.3728813559321</v>
      </c>
    </row>
    <row r="270" spans="1:17" x14ac:dyDescent="0.25">
      <c r="A270" s="108" t="s">
        <v>17445</v>
      </c>
      <c r="B270" s="108" t="s">
        <v>17446</v>
      </c>
      <c r="C270" s="108" t="s">
        <v>17447</v>
      </c>
      <c r="D270" s="108" t="s">
        <v>15478</v>
      </c>
      <c r="E270" s="108" t="s">
        <v>15479</v>
      </c>
      <c r="F270" s="108" t="s">
        <v>15481</v>
      </c>
      <c r="G270" s="108" t="s">
        <v>15482</v>
      </c>
      <c r="H270" s="109">
        <v>38</v>
      </c>
      <c r="I270" s="109">
        <v>0</v>
      </c>
      <c r="J270" s="110">
        <v>71873</v>
      </c>
      <c r="K270" s="110">
        <v>0</v>
      </c>
      <c r="L270" s="109">
        <v>1891.39</v>
      </c>
      <c r="M270" s="108" t="s">
        <v>17432</v>
      </c>
      <c r="N270" s="110">
        <v>-972.05460000000005</v>
      </c>
      <c r="O270" s="110">
        <v>0</v>
      </c>
      <c r="P270" s="68">
        <f t="shared" si="8"/>
        <v>71873</v>
      </c>
      <c r="Q270" s="68">
        <f t="shared" si="9"/>
        <v>1891.3947368421052</v>
      </c>
    </row>
    <row r="271" spans="1:17" x14ac:dyDescent="0.25">
      <c r="A271" s="108" t="s">
        <v>17445</v>
      </c>
      <c r="B271" s="108" t="s">
        <v>17446</v>
      </c>
      <c r="C271" s="108" t="s">
        <v>17447</v>
      </c>
      <c r="D271" s="108" t="s">
        <v>15478</v>
      </c>
      <c r="E271" s="108" t="s">
        <v>15479</v>
      </c>
      <c r="F271" s="108" t="s">
        <v>15483</v>
      </c>
      <c r="G271" s="108" t="s">
        <v>15484</v>
      </c>
      <c r="H271" s="109">
        <v>40</v>
      </c>
      <c r="I271" s="109">
        <v>0</v>
      </c>
      <c r="J271" s="110">
        <v>79167</v>
      </c>
      <c r="K271" s="110">
        <v>0</v>
      </c>
      <c r="L271" s="109">
        <v>1979.18</v>
      </c>
      <c r="M271" s="108" t="s">
        <v>17432</v>
      </c>
      <c r="N271" s="110">
        <v>-1070.7052000000001</v>
      </c>
      <c r="O271" s="110">
        <v>0</v>
      </c>
      <c r="P271" s="68">
        <f t="shared" si="8"/>
        <v>79167</v>
      </c>
      <c r="Q271" s="68">
        <f t="shared" si="9"/>
        <v>1979.175</v>
      </c>
    </row>
    <row r="272" spans="1:17" ht="30" x14ac:dyDescent="0.25">
      <c r="A272" s="108" t="s">
        <v>17445</v>
      </c>
      <c r="B272" s="108" t="s">
        <v>17446</v>
      </c>
      <c r="C272" s="108" t="s">
        <v>17447</v>
      </c>
      <c r="D272" s="108" t="s">
        <v>15478</v>
      </c>
      <c r="E272" s="108" t="s">
        <v>15479</v>
      </c>
      <c r="F272" s="108" t="s">
        <v>17454</v>
      </c>
      <c r="G272" s="108" t="s">
        <v>17455</v>
      </c>
      <c r="H272" s="109">
        <v>0</v>
      </c>
      <c r="I272" s="109">
        <v>13</v>
      </c>
      <c r="J272" s="110">
        <v>24752</v>
      </c>
      <c r="K272" s="110">
        <v>24752</v>
      </c>
      <c r="L272" s="109">
        <v>1904</v>
      </c>
      <c r="M272" s="108" t="s">
        <v>17432</v>
      </c>
      <c r="N272" s="110">
        <v>-334.75920000000002</v>
      </c>
      <c r="O272" s="110">
        <v>0</v>
      </c>
      <c r="P272" s="68">
        <f t="shared" si="8"/>
        <v>0</v>
      </c>
      <c r="Q272" s="68" t="e">
        <f t="shared" si="9"/>
        <v>#DIV/0!</v>
      </c>
    </row>
    <row r="273" spans="1:17" x14ac:dyDescent="0.25">
      <c r="A273" s="108" t="s">
        <v>17445</v>
      </c>
      <c r="B273" s="108" t="s">
        <v>17446</v>
      </c>
      <c r="C273" s="108" t="s">
        <v>17447</v>
      </c>
      <c r="D273" s="108" t="s">
        <v>15478</v>
      </c>
      <c r="E273" s="108" t="s">
        <v>15479</v>
      </c>
      <c r="F273" s="108" t="s">
        <v>15485</v>
      </c>
      <c r="G273" s="108" t="s">
        <v>15486</v>
      </c>
      <c r="H273" s="109">
        <v>24</v>
      </c>
      <c r="I273" s="109">
        <v>0</v>
      </c>
      <c r="J273" s="110">
        <v>39284</v>
      </c>
      <c r="K273" s="110">
        <v>0</v>
      </c>
      <c r="L273" s="109">
        <v>1636.83</v>
      </c>
      <c r="M273" s="108" t="s">
        <v>17432</v>
      </c>
      <c r="N273" s="110">
        <v>-531.29970000000003</v>
      </c>
      <c r="O273" s="110">
        <v>0</v>
      </c>
      <c r="P273" s="68">
        <f t="shared" si="8"/>
        <v>39284</v>
      </c>
      <c r="Q273" s="68">
        <f t="shared" si="9"/>
        <v>1636.8333333333333</v>
      </c>
    </row>
    <row r="274" spans="1:17" x14ac:dyDescent="0.25">
      <c r="A274" s="108" t="s">
        <v>17445</v>
      </c>
      <c r="B274" s="108" t="s">
        <v>17446</v>
      </c>
      <c r="C274" s="108" t="s">
        <v>17447</v>
      </c>
      <c r="D274" s="108" t="s">
        <v>15488</v>
      </c>
      <c r="E274" s="108" t="s">
        <v>15489</v>
      </c>
      <c r="F274" s="108" t="s">
        <v>15487</v>
      </c>
      <c r="G274" s="108" t="s">
        <v>15490</v>
      </c>
      <c r="H274" s="109">
        <v>281</v>
      </c>
      <c r="I274" s="109">
        <v>0</v>
      </c>
      <c r="J274" s="110">
        <v>837995</v>
      </c>
      <c r="K274" s="110">
        <v>0</v>
      </c>
      <c r="L274" s="109">
        <v>2982.19</v>
      </c>
      <c r="M274" s="108" t="s">
        <v>17432</v>
      </c>
      <c r="N274" s="110">
        <v>-11333.543299999999</v>
      </c>
      <c r="O274" s="110">
        <v>0</v>
      </c>
      <c r="P274" s="68">
        <f t="shared" si="8"/>
        <v>837995</v>
      </c>
      <c r="Q274" s="68">
        <f t="shared" si="9"/>
        <v>2982.1886120996442</v>
      </c>
    </row>
    <row r="275" spans="1:17" x14ac:dyDescent="0.25">
      <c r="A275" s="108" t="s">
        <v>17445</v>
      </c>
      <c r="B275" s="108" t="s">
        <v>17446</v>
      </c>
      <c r="C275" s="108" t="s">
        <v>17447</v>
      </c>
      <c r="D275" s="108" t="s">
        <v>15492</v>
      </c>
      <c r="E275" s="108" t="s">
        <v>15493</v>
      </c>
      <c r="F275" s="108" t="s">
        <v>15491</v>
      </c>
      <c r="G275" s="108" t="s">
        <v>15494</v>
      </c>
      <c r="H275" s="109">
        <v>154</v>
      </c>
      <c r="I275" s="109">
        <v>0</v>
      </c>
      <c r="J275" s="110">
        <v>396863</v>
      </c>
      <c r="K275" s="110">
        <v>0</v>
      </c>
      <c r="L275" s="109">
        <v>2577.0300000000002</v>
      </c>
      <c r="M275" s="108" t="s">
        <v>17432</v>
      </c>
      <c r="N275" s="110">
        <v>-5367.4156999999996</v>
      </c>
      <c r="O275" s="110">
        <v>0</v>
      </c>
      <c r="P275" s="68">
        <f t="shared" si="8"/>
        <v>396863</v>
      </c>
      <c r="Q275" s="68">
        <f t="shared" si="9"/>
        <v>2577.0324675324673</v>
      </c>
    </row>
    <row r="276" spans="1:17" x14ac:dyDescent="0.25">
      <c r="A276" s="108" t="s">
        <v>17445</v>
      </c>
      <c r="B276" s="108" t="s">
        <v>17446</v>
      </c>
      <c r="C276" s="108" t="s">
        <v>17447</v>
      </c>
      <c r="D276" s="108" t="s">
        <v>15496</v>
      </c>
      <c r="E276" s="108" t="s">
        <v>15497</v>
      </c>
      <c r="F276" s="108" t="s">
        <v>15495</v>
      </c>
      <c r="G276" s="108" t="s">
        <v>15498</v>
      </c>
      <c r="H276" s="109">
        <v>58</v>
      </c>
      <c r="I276" s="109">
        <v>0</v>
      </c>
      <c r="J276" s="110">
        <v>172918</v>
      </c>
      <c r="K276" s="110">
        <v>0</v>
      </c>
      <c r="L276" s="109">
        <v>2981.34</v>
      </c>
      <c r="M276" s="108" t="s">
        <v>17432</v>
      </c>
      <c r="N276" s="110">
        <v>-2338.6518999999998</v>
      </c>
      <c r="O276" s="110">
        <v>0</v>
      </c>
      <c r="P276" s="68">
        <f t="shared" si="8"/>
        <v>172918</v>
      </c>
      <c r="Q276" s="68">
        <f t="shared" si="9"/>
        <v>2981.344827586207</v>
      </c>
    </row>
    <row r="277" spans="1:17" x14ac:dyDescent="0.25">
      <c r="A277" s="108" t="s">
        <v>17445</v>
      </c>
      <c r="B277" s="108" t="s">
        <v>17446</v>
      </c>
      <c r="C277" s="108" t="s">
        <v>17447</v>
      </c>
      <c r="D277" s="108" t="s">
        <v>15500</v>
      </c>
      <c r="E277" s="108" t="s">
        <v>15501</v>
      </c>
      <c r="F277" s="108" t="s">
        <v>15499</v>
      </c>
      <c r="G277" s="108" t="s">
        <v>15502</v>
      </c>
      <c r="H277" s="109">
        <v>100</v>
      </c>
      <c r="I277" s="109">
        <v>0</v>
      </c>
      <c r="J277" s="110">
        <v>263210</v>
      </c>
      <c r="K277" s="110">
        <v>0</v>
      </c>
      <c r="L277" s="109">
        <v>2632.1</v>
      </c>
      <c r="M277" s="108" t="s">
        <v>17432</v>
      </c>
      <c r="N277" s="110">
        <v>-3559.8013999999998</v>
      </c>
      <c r="O277" s="110">
        <v>0</v>
      </c>
      <c r="P277" s="68">
        <f t="shared" si="8"/>
        <v>263210</v>
      </c>
      <c r="Q277" s="68">
        <f t="shared" si="9"/>
        <v>2632.1</v>
      </c>
    </row>
    <row r="278" spans="1:17" x14ac:dyDescent="0.25">
      <c r="A278" s="108" t="s">
        <v>17445</v>
      </c>
      <c r="B278" s="108" t="s">
        <v>17446</v>
      </c>
      <c r="C278" s="108" t="s">
        <v>17447</v>
      </c>
      <c r="D278" s="108" t="s">
        <v>15504</v>
      </c>
      <c r="E278" s="108" t="s">
        <v>15505</v>
      </c>
      <c r="F278" s="108" t="s">
        <v>15503</v>
      </c>
      <c r="G278" s="108" t="s">
        <v>15506</v>
      </c>
      <c r="H278" s="109">
        <v>289</v>
      </c>
      <c r="I278" s="109">
        <v>0</v>
      </c>
      <c r="J278" s="110">
        <v>863652</v>
      </c>
      <c r="K278" s="110">
        <v>0</v>
      </c>
      <c r="L278" s="109">
        <v>2988.42</v>
      </c>
      <c r="M278" s="108" t="s">
        <v>17432</v>
      </c>
      <c r="N278" s="110">
        <v>-11680.544599999999</v>
      </c>
      <c r="O278" s="110">
        <v>0</v>
      </c>
      <c r="P278" s="68">
        <f t="shared" si="8"/>
        <v>863652</v>
      </c>
      <c r="Q278" s="68">
        <f t="shared" si="9"/>
        <v>2988.415224913495</v>
      </c>
    </row>
    <row r="279" spans="1:17" x14ac:dyDescent="0.25">
      <c r="A279" s="108" t="s">
        <v>17445</v>
      </c>
      <c r="B279" s="108" t="s">
        <v>17446</v>
      </c>
      <c r="C279" s="108" t="s">
        <v>17447</v>
      </c>
      <c r="D279" s="108" t="s">
        <v>15504</v>
      </c>
      <c r="E279" s="108" t="s">
        <v>15505</v>
      </c>
      <c r="F279" s="108" t="s">
        <v>15507</v>
      </c>
      <c r="G279" s="108" t="s">
        <v>15508</v>
      </c>
      <c r="H279" s="109">
        <v>230</v>
      </c>
      <c r="I279" s="109">
        <v>0</v>
      </c>
      <c r="J279" s="110">
        <v>701520</v>
      </c>
      <c r="K279" s="110">
        <v>0</v>
      </c>
      <c r="L279" s="109">
        <v>3050.09</v>
      </c>
      <c r="M279" s="108" t="s">
        <v>17432</v>
      </c>
      <c r="N279" s="110">
        <v>-9487.7687999999998</v>
      </c>
      <c r="O279" s="110">
        <v>0</v>
      </c>
      <c r="P279" s="68">
        <f t="shared" si="8"/>
        <v>701520</v>
      </c>
      <c r="Q279" s="68">
        <f t="shared" si="9"/>
        <v>3050.086956521739</v>
      </c>
    </row>
    <row r="280" spans="1:17" x14ac:dyDescent="0.25">
      <c r="A280" s="108" t="s">
        <v>17445</v>
      </c>
      <c r="B280" s="108" t="s">
        <v>17446</v>
      </c>
      <c r="C280" s="108" t="s">
        <v>17447</v>
      </c>
      <c r="D280" s="108" t="s">
        <v>15510</v>
      </c>
      <c r="E280" s="108" t="s">
        <v>15511</v>
      </c>
      <c r="F280" s="108" t="s">
        <v>15509</v>
      </c>
      <c r="G280" s="108" t="s">
        <v>15512</v>
      </c>
      <c r="H280" s="109">
        <v>180</v>
      </c>
      <c r="I280" s="109">
        <v>0</v>
      </c>
      <c r="J280" s="110">
        <v>486285</v>
      </c>
      <c r="K280" s="110">
        <v>0</v>
      </c>
      <c r="L280" s="109">
        <v>2701.58</v>
      </c>
      <c r="M280" s="108" t="s">
        <v>17428</v>
      </c>
      <c r="N280" s="110">
        <v>23061.813600000001</v>
      </c>
      <c r="O280" s="110">
        <v>1987.2748999999999</v>
      </c>
      <c r="P280" s="68">
        <f t="shared" si="8"/>
        <v>486285</v>
      </c>
      <c r="Q280" s="68">
        <f t="shared" si="9"/>
        <v>2701.5833333333335</v>
      </c>
    </row>
    <row r="281" spans="1:17" x14ac:dyDescent="0.25">
      <c r="A281" s="108" t="s">
        <v>17445</v>
      </c>
      <c r="B281" s="108" t="s">
        <v>17446</v>
      </c>
      <c r="C281" s="108" t="s">
        <v>17447</v>
      </c>
      <c r="D281" s="108" t="s">
        <v>15514</v>
      </c>
      <c r="E281" s="108" t="s">
        <v>15515</v>
      </c>
      <c r="F281" s="108" t="s">
        <v>15513</v>
      </c>
      <c r="G281" s="108" t="s">
        <v>15516</v>
      </c>
      <c r="H281" s="109">
        <v>148</v>
      </c>
      <c r="I281" s="109">
        <v>0</v>
      </c>
      <c r="J281" s="110">
        <v>423145</v>
      </c>
      <c r="K281" s="110">
        <v>0</v>
      </c>
      <c r="L281" s="109">
        <v>2859.09</v>
      </c>
      <c r="M281" s="108" t="s">
        <v>17432</v>
      </c>
      <c r="N281" s="110">
        <v>-5722.8621999999996</v>
      </c>
      <c r="O281" s="110">
        <v>0</v>
      </c>
      <c r="P281" s="68">
        <f t="shared" si="8"/>
        <v>423145</v>
      </c>
      <c r="Q281" s="68">
        <f t="shared" si="9"/>
        <v>2859.0878378378379</v>
      </c>
    </row>
    <row r="282" spans="1:17" x14ac:dyDescent="0.25">
      <c r="A282" s="108" t="s">
        <v>17445</v>
      </c>
      <c r="B282" s="108" t="s">
        <v>17446</v>
      </c>
      <c r="C282" s="108" t="s">
        <v>17447</v>
      </c>
      <c r="D282" s="108" t="s">
        <v>15518</v>
      </c>
      <c r="E282" s="108" t="s">
        <v>15519</v>
      </c>
      <c r="F282" s="108" t="s">
        <v>15517</v>
      </c>
      <c r="G282" s="108" t="s">
        <v>15520</v>
      </c>
      <c r="H282" s="109">
        <v>355</v>
      </c>
      <c r="I282" s="109">
        <v>0</v>
      </c>
      <c r="J282" s="110">
        <v>1248235</v>
      </c>
      <c r="K282" s="110">
        <v>0</v>
      </c>
      <c r="L282" s="109">
        <v>3516.15</v>
      </c>
      <c r="M282" s="108" t="s">
        <v>17428</v>
      </c>
      <c r="N282" s="110">
        <v>59196.869400000003</v>
      </c>
      <c r="O282" s="110">
        <v>5101.0928999999996</v>
      </c>
      <c r="P282" s="68">
        <f t="shared" si="8"/>
        <v>1248235</v>
      </c>
      <c r="Q282" s="68">
        <f t="shared" si="9"/>
        <v>3516.1549295774648</v>
      </c>
    </row>
    <row r="283" spans="1:17" x14ac:dyDescent="0.25">
      <c r="A283" s="108" t="s">
        <v>17445</v>
      </c>
      <c r="B283" s="108" t="s">
        <v>17446</v>
      </c>
      <c r="C283" s="108" t="s">
        <v>17447</v>
      </c>
      <c r="D283" s="108" t="s">
        <v>15522</v>
      </c>
      <c r="E283" s="108" t="s">
        <v>15523</v>
      </c>
      <c r="F283" s="108" t="s">
        <v>15521</v>
      </c>
      <c r="G283" s="108" t="s">
        <v>15524</v>
      </c>
      <c r="H283" s="109">
        <v>111</v>
      </c>
      <c r="I283" s="109">
        <v>0</v>
      </c>
      <c r="J283" s="110">
        <v>319109</v>
      </c>
      <c r="K283" s="110">
        <v>0</v>
      </c>
      <c r="L283" s="109">
        <v>2874.86</v>
      </c>
      <c r="M283" s="108" t="s">
        <v>17432</v>
      </c>
      <c r="N283" s="110">
        <v>-4315.8211000000001</v>
      </c>
      <c r="O283" s="110">
        <v>0</v>
      </c>
      <c r="P283" s="68">
        <f t="shared" si="8"/>
        <v>319109</v>
      </c>
      <c r="Q283" s="68">
        <f t="shared" si="9"/>
        <v>2874.8558558558557</v>
      </c>
    </row>
    <row r="284" spans="1:17" x14ac:dyDescent="0.25">
      <c r="A284" s="108" t="s">
        <v>17445</v>
      </c>
      <c r="B284" s="108" t="s">
        <v>17446</v>
      </c>
      <c r="C284" s="108" t="s">
        <v>17447</v>
      </c>
      <c r="D284" s="108" t="s">
        <v>15526</v>
      </c>
      <c r="E284" s="108" t="s">
        <v>15527</v>
      </c>
      <c r="F284" s="108" t="s">
        <v>15525</v>
      </c>
      <c r="G284" s="108" t="s">
        <v>15528</v>
      </c>
      <c r="H284" s="109">
        <v>270</v>
      </c>
      <c r="I284" s="109">
        <v>0</v>
      </c>
      <c r="J284" s="110">
        <v>863493</v>
      </c>
      <c r="K284" s="110">
        <v>0</v>
      </c>
      <c r="L284" s="109">
        <v>3198.12</v>
      </c>
      <c r="M284" s="108" t="s">
        <v>17432</v>
      </c>
      <c r="N284" s="110">
        <v>-11678.384700000001</v>
      </c>
      <c r="O284" s="110">
        <v>0</v>
      </c>
      <c r="P284" s="68">
        <f t="shared" si="8"/>
        <v>863493</v>
      </c>
      <c r="Q284" s="68">
        <f t="shared" si="9"/>
        <v>3198.1222222222223</v>
      </c>
    </row>
    <row r="285" spans="1:17" x14ac:dyDescent="0.25">
      <c r="A285" s="108" t="s">
        <v>17445</v>
      </c>
      <c r="B285" s="108" t="s">
        <v>17446</v>
      </c>
      <c r="C285" s="108" t="s">
        <v>17447</v>
      </c>
      <c r="D285" s="108" t="s">
        <v>15530</v>
      </c>
      <c r="E285" s="108" t="s">
        <v>15531</v>
      </c>
      <c r="F285" s="108" t="s">
        <v>15529</v>
      </c>
      <c r="G285" s="108" t="s">
        <v>15532</v>
      </c>
      <c r="H285" s="109">
        <v>350</v>
      </c>
      <c r="I285" s="109">
        <v>0</v>
      </c>
      <c r="J285" s="110">
        <v>1175272</v>
      </c>
      <c r="K285" s="110">
        <v>0</v>
      </c>
      <c r="L285" s="109">
        <v>3357.92</v>
      </c>
      <c r="M285" s="108" t="s">
        <v>17432</v>
      </c>
      <c r="N285" s="110">
        <v>-15895.078</v>
      </c>
      <c r="O285" s="110">
        <v>0</v>
      </c>
      <c r="P285" s="68">
        <f t="shared" si="8"/>
        <v>1175272</v>
      </c>
      <c r="Q285" s="68">
        <f t="shared" si="9"/>
        <v>3357.92</v>
      </c>
    </row>
    <row r="286" spans="1:17" x14ac:dyDescent="0.25">
      <c r="A286" s="108" t="s">
        <v>17445</v>
      </c>
      <c r="B286" s="108" t="s">
        <v>17446</v>
      </c>
      <c r="C286" s="108" t="s">
        <v>17447</v>
      </c>
      <c r="D286" s="108" t="s">
        <v>15537</v>
      </c>
      <c r="E286" s="108" t="s">
        <v>15538</v>
      </c>
      <c r="F286" s="108" t="s">
        <v>15536</v>
      </c>
      <c r="G286" s="108" t="s">
        <v>15539</v>
      </c>
      <c r="H286" s="109">
        <v>164</v>
      </c>
      <c r="I286" s="109">
        <v>0</v>
      </c>
      <c r="J286" s="110">
        <v>467134</v>
      </c>
      <c r="K286" s="110">
        <v>0</v>
      </c>
      <c r="L286" s="109">
        <v>2848.38</v>
      </c>
      <c r="M286" s="108" t="s">
        <v>17432</v>
      </c>
      <c r="N286" s="110">
        <v>-6317.7987999999996</v>
      </c>
      <c r="O286" s="110">
        <v>0</v>
      </c>
      <c r="P286" s="68">
        <f t="shared" si="8"/>
        <v>467134</v>
      </c>
      <c r="Q286" s="68">
        <f t="shared" si="9"/>
        <v>2848.3780487804879</v>
      </c>
    </row>
    <row r="287" spans="1:17" x14ac:dyDescent="0.25">
      <c r="A287" s="108" t="s">
        <v>17445</v>
      </c>
      <c r="B287" s="108" t="s">
        <v>17446</v>
      </c>
      <c r="C287" s="108" t="s">
        <v>17447</v>
      </c>
      <c r="D287" s="108" t="s">
        <v>15541</v>
      </c>
      <c r="E287" s="108" t="s">
        <v>15542</v>
      </c>
      <c r="F287" s="108" t="s">
        <v>15540</v>
      </c>
      <c r="G287" s="108" t="s">
        <v>15543</v>
      </c>
      <c r="H287" s="109">
        <v>206</v>
      </c>
      <c r="I287" s="109">
        <v>0</v>
      </c>
      <c r="J287" s="110">
        <v>589250</v>
      </c>
      <c r="K287" s="110">
        <v>0</v>
      </c>
      <c r="L287" s="109">
        <v>2860.44</v>
      </c>
      <c r="M287" s="108" t="s">
        <v>17432</v>
      </c>
      <c r="N287" s="110">
        <v>-7969.3726999999999</v>
      </c>
      <c r="O287" s="110">
        <v>0</v>
      </c>
      <c r="P287" s="68">
        <f t="shared" si="8"/>
        <v>589250</v>
      </c>
      <c r="Q287" s="68">
        <f t="shared" si="9"/>
        <v>2860.4368932038833</v>
      </c>
    </row>
    <row r="288" spans="1:17" x14ac:dyDescent="0.25">
      <c r="A288" s="108" t="s">
        <v>17445</v>
      </c>
      <c r="B288" s="108" t="s">
        <v>17446</v>
      </c>
      <c r="C288" s="108" t="s">
        <v>17447</v>
      </c>
      <c r="D288" s="108" t="s">
        <v>15545</v>
      </c>
      <c r="E288" s="108" t="s">
        <v>13003</v>
      </c>
      <c r="F288" s="108" t="s">
        <v>15544</v>
      </c>
      <c r="G288" s="108" t="s">
        <v>15546</v>
      </c>
      <c r="H288" s="109">
        <v>243</v>
      </c>
      <c r="I288" s="109">
        <v>0</v>
      </c>
      <c r="J288" s="110">
        <v>725730</v>
      </c>
      <c r="K288" s="110">
        <v>0</v>
      </c>
      <c r="L288" s="109">
        <v>2986.54</v>
      </c>
      <c r="M288" s="108" t="s">
        <v>17432</v>
      </c>
      <c r="N288" s="110">
        <v>-9815.1983</v>
      </c>
      <c r="O288" s="110">
        <v>0</v>
      </c>
      <c r="P288" s="68">
        <f t="shared" si="8"/>
        <v>725730</v>
      </c>
      <c r="Q288" s="68">
        <f t="shared" si="9"/>
        <v>2986.5432098765432</v>
      </c>
    </row>
    <row r="289" spans="1:17" x14ac:dyDescent="0.25">
      <c r="A289" s="108" t="s">
        <v>17445</v>
      </c>
      <c r="B289" s="108" t="s">
        <v>17446</v>
      </c>
      <c r="C289" s="108" t="s">
        <v>17447</v>
      </c>
      <c r="D289" s="108" t="s">
        <v>15548</v>
      </c>
      <c r="E289" s="108" t="s">
        <v>15549</v>
      </c>
      <c r="F289" s="108" t="s">
        <v>15547</v>
      </c>
      <c r="G289" s="108" t="s">
        <v>15550</v>
      </c>
      <c r="H289" s="109">
        <v>264</v>
      </c>
      <c r="I289" s="109">
        <v>0</v>
      </c>
      <c r="J289" s="110">
        <v>856643</v>
      </c>
      <c r="K289" s="110">
        <v>0</v>
      </c>
      <c r="L289" s="109">
        <v>3244.86</v>
      </c>
      <c r="M289" s="108" t="s">
        <v>17432</v>
      </c>
      <c r="N289" s="110">
        <v>-11585.754000000001</v>
      </c>
      <c r="O289" s="110">
        <v>0</v>
      </c>
      <c r="P289" s="68">
        <f t="shared" si="8"/>
        <v>856643</v>
      </c>
      <c r="Q289" s="68">
        <f t="shared" si="9"/>
        <v>3244.8598484848485</v>
      </c>
    </row>
    <row r="290" spans="1:17" x14ac:dyDescent="0.25">
      <c r="A290" s="108" t="s">
        <v>17445</v>
      </c>
      <c r="B290" s="108" t="s">
        <v>17446</v>
      </c>
      <c r="C290" s="108" t="s">
        <v>17447</v>
      </c>
      <c r="D290" s="108" t="s">
        <v>15552</v>
      </c>
      <c r="E290" s="108" t="s">
        <v>15553</v>
      </c>
      <c r="F290" s="108" t="s">
        <v>15551</v>
      </c>
      <c r="G290" s="108" t="s">
        <v>15554</v>
      </c>
      <c r="H290" s="109">
        <v>199</v>
      </c>
      <c r="I290" s="109">
        <v>0</v>
      </c>
      <c r="J290" s="110">
        <v>548070</v>
      </c>
      <c r="K290" s="110">
        <v>0</v>
      </c>
      <c r="L290" s="109">
        <v>2754.12</v>
      </c>
      <c r="M290" s="108" t="s">
        <v>17428</v>
      </c>
      <c r="N290" s="110">
        <v>25991.9064</v>
      </c>
      <c r="O290" s="110">
        <v>2239.7658999999999</v>
      </c>
      <c r="P290" s="68">
        <f t="shared" si="8"/>
        <v>548070</v>
      </c>
      <c r="Q290" s="68">
        <f t="shared" si="9"/>
        <v>2754.1206030150752</v>
      </c>
    </row>
    <row r="291" spans="1:17" x14ac:dyDescent="0.25">
      <c r="A291" s="108" t="s">
        <v>17445</v>
      </c>
      <c r="B291" s="108" t="s">
        <v>17446</v>
      </c>
      <c r="C291" s="108" t="s">
        <v>17447</v>
      </c>
      <c r="D291" s="108" t="s">
        <v>15556</v>
      </c>
      <c r="E291" s="108" t="s">
        <v>14744</v>
      </c>
      <c r="F291" s="108" t="s">
        <v>15555</v>
      </c>
      <c r="G291" s="108" t="s">
        <v>15557</v>
      </c>
      <c r="H291" s="109">
        <v>56</v>
      </c>
      <c r="I291" s="109">
        <v>0</v>
      </c>
      <c r="J291" s="110">
        <v>152790</v>
      </c>
      <c r="K291" s="110">
        <v>0</v>
      </c>
      <c r="L291" s="109">
        <v>2728.39</v>
      </c>
      <c r="M291" s="108" t="s">
        <v>17428</v>
      </c>
      <c r="N291" s="110">
        <v>7245.9894999999997</v>
      </c>
      <c r="O291" s="110">
        <v>624.399</v>
      </c>
      <c r="P291" s="68">
        <f t="shared" si="8"/>
        <v>152790</v>
      </c>
      <c r="Q291" s="68">
        <f t="shared" si="9"/>
        <v>2728.3928571428573</v>
      </c>
    </row>
    <row r="292" spans="1:17" x14ac:dyDescent="0.25">
      <c r="A292" s="108" t="s">
        <v>17445</v>
      </c>
      <c r="B292" s="108" t="s">
        <v>17446</v>
      </c>
      <c r="C292" s="108" t="s">
        <v>17447</v>
      </c>
      <c r="D292" s="108" t="s">
        <v>15559</v>
      </c>
      <c r="E292" s="108" t="s">
        <v>15560</v>
      </c>
      <c r="F292" s="108" t="s">
        <v>15558</v>
      </c>
      <c r="G292" s="108" t="s">
        <v>15561</v>
      </c>
      <c r="H292" s="109">
        <v>364</v>
      </c>
      <c r="I292" s="109">
        <v>0</v>
      </c>
      <c r="J292" s="110">
        <v>1165448</v>
      </c>
      <c r="K292" s="110">
        <v>0</v>
      </c>
      <c r="L292" s="109">
        <v>3201.78</v>
      </c>
      <c r="M292" s="108" t="s">
        <v>17432</v>
      </c>
      <c r="N292" s="110">
        <v>-15762.207200000001</v>
      </c>
      <c r="O292" s="110">
        <v>0</v>
      </c>
      <c r="P292" s="68">
        <f t="shared" si="8"/>
        <v>1165448</v>
      </c>
      <c r="Q292" s="68">
        <f t="shared" si="9"/>
        <v>3201.7802197802198</v>
      </c>
    </row>
    <row r="293" spans="1:17" x14ac:dyDescent="0.25">
      <c r="A293" s="108" t="s">
        <v>17445</v>
      </c>
      <c r="B293" s="108" t="s">
        <v>17446</v>
      </c>
      <c r="C293" s="108" t="s">
        <v>17447</v>
      </c>
      <c r="D293" s="108" t="s">
        <v>15563</v>
      </c>
      <c r="E293" s="108" t="s">
        <v>15564</v>
      </c>
      <c r="F293" s="108" t="s">
        <v>15562</v>
      </c>
      <c r="G293" s="108" t="s">
        <v>15565</v>
      </c>
      <c r="H293" s="109">
        <v>120</v>
      </c>
      <c r="I293" s="109">
        <v>28</v>
      </c>
      <c r="J293" s="110">
        <v>436810</v>
      </c>
      <c r="K293" s="110">
        <v>82640</v>
      </c>
      <c r="L293" s="109">
        <v>2951.42</v>
      </c>
      <c r="M293" s="108" t="s">
        <v>17428</v>
      </c>
      <c r="N293" s="110">
        <v>20715.4591</v>
      </c>
      <c r="O293" s="110">
        <v>1785.0856000000001</v>
      </c>
      <c r="P293" s="68">
        <f t="shared" si="8"/>
        <v>354170</v>
      </c>
      <c r="Q293" s="68">
        <f t="shared" si="9"/>
        <v>2951.4166666666665</v>
      </c>
    </row>
    <row r="294" spans="1:17" x14ac:dyDescent="0.25">
      <c r="A294" s="108" t="s">
        <v>17445</v>
      </c>
      <c r="B294" s="108" t="s">
        <v>17446</v>
      </c>
      <c r="C294" s="108" t="s">
        <v>17447</v>
      </c>
      <c r="D294" s="108" t="s">
        <v>15567</v>
      </c>
      <c r="E294" s="108" t="s">
        <v>15568</v>
      </c>
      <c r="F294" s="108" t="s">
        <v>15566</v>
      </c>
      <c r="G294" s="108" t="s">
        <v>15569</v>
      </c>
      <c r="H294" s="109">
        <v>103</v>
      </c>
      <c r="I294" s="109">
        <v>0</v>
      </c>
      <c r="J294" s="110">
        <v>296841</v>
      </c>
      <c r="K294" s="110">
        <v>0</v>
      </c>
      <c r="L294" s="109">
        <v>2881.95</v>
      </c>
      <c r="M294" s="108" t="s">
        <v>17432</v>
      </c>
      <c r="N294" s="110">
        <v>-4014.6473999999998</v>
      </c>
      <c r="O294" s="110">
        <v>0</v>
      </c>
      <c r="P294" s="68">
        <f t="shared" si="8"/>
        <v>296841</v>
      </c>
      <c r="Q294" s="68">
        <f t="shared" si="9"/>
        <v>2881.9514563106795</v>
      </c>
    </row>
    <row r="295" spans="1:17" x14ac:dyDescent="0.25">
      <c r="A295" s="108" t="s">
        <v>17445</v>
      </c>
      <c r="B295" s="108" t="s">
        <v>17446</v>
      </c>
      <c r="C295" s="108" t="s">
        <v>17447</v>
      </c>
      <c r="D295" s="108" t="s">
        <v>15571</v>
      </c>
      <c r="E295" s="108" t="s">
        <v>15572</v>
      </c>
      <c r="F295" s="108" t="s">
        <v>15570</v>
      </c>
      <c r="G295" s="108" t="s">
        <v>15573</v>
      </c>
      <c r="H295" s="109">
        <v>70</v>
      </c>
      <c r="I295" s="109">
        <v>0</v>
      </c>
      <c r="J295" s="110">
        <v>219935</v>
      </c>
      <c r="K295" s="110">
        <v>0</v>
      </c>
      <c r="L295" s="109">
        <v>3141.93</v>
      </c>
      <c r="M295" s="108" t="s">
        <v>17428</v>
      </c>
      <c r="N295" s="110">
        <v>10430.304700000001</v>
      </c>
      <c r="O295" s="110">
        <v>898.79669999999999</v>
      </c>
      <c r="P295" s="68">
        <f t="shared" si="8"/>
        <v>219935</v>
      </c>
      <c r="Q295" s="68">
        <f t="shared" si="9"/>
        <v>3141.9285714285716</v>
      </c>
    </row>
    <row r="296" spans="1:17" x14ac:dyDescent="0.25">
      <c r="A296" s="108" t="s">
        <v>17445</v>
      </c>
      <c r="B296" s="108" t="s">
        <v>17446</v>
      </c>
      <c r="C296" s="108" t="s">
        <v>17447</v>
      </c>
      <c r="D296" s="108" t="s">
        <v>15575</v>
      </c>
      <c r="E296" s="108" t="s">
        <v>15576</v>
      </c>
      <c r="F296" s="108" t="s">
        <v>15574</v>
      </c>
      <c r="G296" s="108" t="s">
        <v>15577</v>
      </c>
      <c r="H296" s="109">
        <v>42</v>
      </c>
      <c r="I296" s="109">
        <v>0</v>
      </c>
      <c r="J296" s="110">
        <v>118518</v>
      </c>
      <c r="K296" s="110">
        <v>0</v>
      </c>
      <c r="L296" s="109">
        <v>2821.86</v>
      </c>
      <c r="M296" s="108" t="s">
        <v>17432</v>
      </c>
      <c r="N296" s="110">
        <v>-1602.9061999999999</v>
      </c>
      <c r="O296" s="110">
        <v>0</v>
      </c>
      <c r="P296" s="68">
        <f t="shared" si="8"/>
        <v>118518</v>
      </c>
      <c r="Q296" s="68">
        <f t="shared" si="9"/>
        <v>2821.8571428571427</v>
      </c>
    </row>
    <row r="297" spans="1:17" x14ac:dyDescent="0.25">
      <c r="A297" s="108" t="s">
        <v>17445</v>
      </c>
      <c r="B297" s="108" t="s">
        <v>17446</v>
      </c>
      <c r="C297" s="108" t="s">
        <v>17447</v>
      </c>
      <c r="D297" s="108" t="s">
        <v>15579</v>
      </c>
      <c r="E297" s="108" t="s">
        <v>15580</v>
      </c>
      <c r="F297" s="108" t="s">
        <v>15578</v>
      </c>
      <c r="G297" s="108" t="s">
        <v>15581</v>
      </c>
      <c r="H297" s="109">
        <v>121</v>
      </c>
      <c r="I297" s="109">
        <v>0</v>
      </c>
      <c r="J297" s="110">
        <v>315568</v>
      </c>
      <c r="K297" s="110">
        <v>0</v>
      </c>
      <c r="L297" s="109">
        <v>2608</v>
      </c>
      <c r="M297" s="108" t="s">
        <v>17428</v>
      </c>
      <c r="N297" s="110">
        <v>14965.632900000001</v>
      </c>
      <c r="O297" s="110">
        <v>1289.6134999999999</v>
      </c>
      <c r="P297" s="68">
        <f t="shared" si="8"/>
        <v>315568</v>
      </c>
      <c r="Q297" s="68">
        <f t="shared" si="9"/>
        <v>2608</v>
      </c>
    </row>
    <row r="298" spans="1:17" x14ac:dyDescent="0.25">
      <c r="A298" s="108" t="s">
        <v>17445</v>
      </c>
      <c r="B298" s="108" t="s">
        <v>17446</v>
      </c>
      <c r="C298" s="108" t="s">
        <v>17447</v>
      </c>
      <c r="D298" s="108" t="s">
        <v>15583</v>
      </c>
      <c r="E298" s="108" t="s">
        <v>15584</v>
      </c>
      <c r="F298" s="108" t="s">
        <v>15582</v>
      </c>
      <c r="G298" s="108" t="s">
        <v>15585</v>
      </c>
      <c r="H298" s="109">
        <v>56</v>
      </c>
      <c r="I298" s="109">
        <v>0</v>
      </c>
      <c r="J298" s="110">
        <v>169863</v>
      </c>
      <c r="K298" s="110">
        <v>0</v>
      </c>
      <c r="L298" s="109">
        <v>3033.27</v>
      </c>
      <c r="M298" s="108" t="s">
        <v>17432</v>
      </c>
      <c r="N298" s="110">
        <v>-2297.3213000000001</v>
      </c>
      <c r="O298" s="110">
        <v>0</v>
      </c>
      <c r="P298" s="68">
        <f t="shared" si="8"/>
        <v>169863</v>
      </c>
      <c r="Q298" s="68">
        <f t="shared" si="9"/>
        <v>3033.2678571428573</v>
      </c>
    </row>
    <row r="299" spans="1:17" x14ac:dyDescent="0.25">
      <c r="A299" s="108" t="s">
        <v>17445</v>
      </c>
      <c r="B299" s="108" t="s">
        <v>17446</v>
      </c>
      <c r="C299" s="108" t="s">
        <v>17447</v>
      </c>
      <c r="D299" s="108" t="s">
        <v>15587</v>
      </c>
      <c r="E299" s="108" t="s">
        <v>15588</v>
      </c>
      <c r="F299" s="108" t="s">
        <v>15586</v>
      </c>
      <c r="G299" s="108" t="s">
        <v>15589</v>
      </c>
      <c r="H299" s="109">
        <v>93</v>
      </c>
      <c r="I299" s="109">
        <v>0</v>
      </c>
      <c r="J299" s="110">
        <v>288705</v>
      </c>
      <c r="K299" s="110">
        <v>0</v>
      </c>
      <c r="L299" s="109">
        <v>3104.35</v>
      </c>
      <c r="M299" s="108" t="s">
        <v>17432</v>
      </c>
      <c r="N299" s="110">
        <v>-3904.6147999999998</v>
      </c>
      <c r="O299" s="110">
        <v>0</v>
      </c>
      <c r="P299" s="68">
        <f t="shared" si="8"/>
        <v>288705</v>
      </c>
      <c r="Q299" s="68">
        <f t="shared" si="9"/>
        <v>3104.3548387096776</v>
      </c>
    </row>
    <row r="300" spans="1:17" x14ac:dyDescent="0.25">
      <c r="A300" s="108" t="s">
        <v>17445</v>
      </c>
      <c r="B300" s="108" t="s">
        <v>17446</v>
      </c>
      <c r="C300" s="108" t="s">
        <v>17447</v>
      </c>
      <c r="D300" s="108" t="s">
        <v>15591</v>
      </c>
      <c r="E300" s="108" t="s">
        <v>15592</v>
      </c>
      <c r="F300" s="108" t="s">
        <v>15590</v>
      </c>
      <c r="G300" s="108" t="s">
        <v>15593</v>
      </c>
      <c r="H300" s="109">
        <v>92</v>
      </c>
      <c r="I300" s="109">
        <v>0</v>
      </c>
      <c r="J300" s="110">
        <v>261818</v>
      </c>
      <c r="K300" s="110">
        <v>0</v>
      </c>
      <c r="L300" s="109">
        <v>2845.85</v>
      </c>
      <c r="M300" s="108" t="s">
        <v>17432</v>
      </c>
      <c r="N300" s="110">
        <v>-3540.9764</v>
      </c>
      <c r="O300" s="110">
        <v>0</v>
      </c>
      <c r="P300" s="68">
        <f t="shared" si="8"/>
        <v>261818</v>
      </c>
      <c r="Q300" s="68">
        <f t="shared" si="9"/>
        <v>2845.8478260869565</v>
      </c>
    </row>
    <row r="301" spans="1:17" x14ac:dyDescent="0.25">
      <c r="A301" s="108" t="s">
        <v>17445</v>
      </c>
      <c r="B301" s="108" t="s">
        <v>17446</v>
      </c>
      <c r="C301" s="108" t="s">
        <v>17447</v>
      </c>
      <c r="D301" s="108" t="s">
        <v>15595</v>
      </c>
      <c r="E301" s="108" t="s">
        <v>564</v>
      </c>
      <c r="F301" s="108" t="s">
        <v>15594</v>
      </c>
      <c r="G301" s="108" t="s">
        <v>15596</v>
      </c>
      <c r="H301" s="109">
        <v>20</v>
      </c>
      <c r="I301" s="109">
        <v>0</v>
      </c>
      <c r="J301" s="110">
        <v>51654</v>
      </c>
      <c r="K301" s="110">
        <v>0</v>
      </c>
      <c r="L301" s="109">
        <v>2582.6999999999998</v>
      </c>
      <c r="M301" s="108" t="s">
        <v>17432</v>
      </c>
      <c r="N301" s="110">
        <v>-698.60429999999997</v>
      </c>
      <c r="O301" s="110">
        <v>0</v>
      </c>
      <c r="P301" s="68">
        <f t="shared" si="8"/>
        <v>51654</v>
      </c>
      <c r="Q301" s="68">
        <f t="shared" si="9"/>
        <v>2582.6999999999998</v>
      </c>
    </row>
    <row r="302" spans="1:17" x14ac:dyDescent="0.25">
      <c r="A302" s="108" t="s">
        <v>17445</v>
      </c>
      <c r="B302" s="108" t="s">
        <v>17446</v>
      </c>
      <c r="C302" s="108" t="s">
        <v>17447</v>
      </c>
      <c r="D302" s="108" t="s">
        <v>15598</v>
      </c>
      <c r="E302" s="108" t="s">
        <v>15599</v>
      </c>
      <c r="F302" s="108" t="s">
        <v>15597</v>
      </c>
      <c r="G302" s="108" t="s">
        <v>15600</v>
      </c>
      <c r="H302" s="109">
        <v>32</v>
      </c>
      <c r="I302" s="109">
        <v>0</v>
      </c>
      <c r="J302" s="110">
        <v>86345</v>
      </c>
      <c r="K302" s="110">
        <v>0</v>
      </c>
      <c r="L302" s="109">
        <v>2698.28</v>
      </c>
      <c r="M302" s="108" t="s">
        <v>17432</v>
      </c>
      <c r="N302" s="110">
        <v>-1167.7871</v>
      </c>
      <c r="O302" s="110">
        <v>0</v>
      </c>
      <c r="P302" s="68">
        <f t="shared" si="8"/>
        <v>86345</v>
      </c>
      <c r="Q302" s="68">
        <f t="shared" si="9"/>
        <v>2698.28125</v>
      </c>
    </row>
    <row r="303" spans="1:17" x14ac:dyDescent="0.25">
      <c r="A303" s="108" t="s">
        <v>17445</v>
      </c>
      <c r="B303" s="108" t="s">
        <v>17446</v>
      </c>
      <c r="C303" s="108" t="s">
        <v>17447</v>
      </c>
      <c r="D303" s="108" t="s">
        <v>15602</v>
      </c>
      <c r="E303" s="108" t="s">
        <v>14919</v>
      </c>
      <c r="F303" s="108" t="s">
        <v>15601</v>
      </c>
      <c r="G303" s="108" t="s">
        <v>15603</v>
      </c>
      <c r="H303" s="109">
        <v>173</v>
      </c>
      <c r="I303" s="109">
        <v>0</v>
      </c>
      <c r="J303" s="110">
        <v>480155</v>
      </c>
      <c r="K303" s="110">
        <v>0</v>
      </c>
      <c r="L303" s="109">
        <v>2775.46</v>
      </c>
      <c r="M303" s="108" t="s">
        <v>17428</v>
      </c>
      <c r="N303" s="110">
        <v>22771.110400000001</v>
      </c>
      <c r="O303" s="110">
        <v>1962.2245</v>
      </c>
      <c r="P303" s="68">
        <f t="shared" si="8"/>
        <v>480155</v>
      </c>
      <c r="Q303" s="68">
        <f t="shared" si="9"/>
        <v>2775.4624277456646</v>
      </c>
    </row>
    <row r="304" spans="1:17" x14ac:dyDescent="0.25">
      <c r="A304" s="108" t="s">
        <v>17445</v>
      </c>
      <c r="B304" s="108" t="s">
        <v>17446</v>
      </c>
      <c r="C304" s="108" t="s">
        <v>17447</v>
      </c>
      <c r="D304" s="108" t="s">
        <v>15605</v>
      </c>
      <c r="E304" s="108" t="s">
        <v>15606</v>
      </c>
      <c r="F304" s="108" t="s">
        <v>15604</v>
      </c>
      <c r="G304" s="108" t="s">
        <v>15607</v>
      </c>
      <c r="H304" s="109">
        <v>88</v>
      </c>
      <c r="I304" s="109">
        <v>0</v>
      </c>
      <c r="J304" s="110">
        <v>252543</v>
      </c>
      <c r="K304" s="110">
        <v>0</v>
      </c>
      <c r="L304" s="109">
        <v>2869.81</v>
      </c>
      <c r="M304" s="108" t="s">
        <v>17432</v>
      </c>
      <c r="N304" s="110">
        <v>-3415.5408000000002</v>
      </c>
      <c r="O304" s="110">
        <v>0</v>
      </c>
      <c r="P304" s="68">
        <f t="shared" si="8"/>
        <v>252543</v>
      </c>
      <c r="Q304" s="68">
        <f t="shared" si="9"/>
        <v>2869.806818181818</v>
      </c>
    </row>
    <row r="305" spans="1:17" x14ac:dyDescent="0.25">
      <c r="A305" s="108" t="s">
        <v>17445</v>
      </c>
      <c r="B305" s="108" t="s">
        <v>17446</v>
      </c>
      <c r="C305" s="108" t="s">
        <v>17447</v>
      </c>
      <c r="D305" s="108" t="s">
        <v>15609</v>
      </c>
      <c r="E305" s="108" t="s">
        <v>15610</v>
      </c>
      <c r="F305" s="108" t="s">
        <v>15608</v>
      </c>
      <c r="G305" s="108" t="s">
        <v>15611</v>
      </c>
      <c r="H305" s="109">
        <v>58</v>
      </c>
      <c r="I305" s="109">
        <v>0</v>
      </c>
      <c r="J305" s="110">
        <v>170411</v>
      </c>
      <c r="K305" s="110">
        <v>0</v>
      </c>
      <c r="L305" s="109">
        <v>2938.12</v>
      </c>
      <c r="M305" s="108" t="s">
        <v>17432</v>
      </c>
      <c r="N305" s="110">
        <v>-2304.7431999999999</v>
      </c>
      <c r="O305" s="110">
        <v>0</v>
      </c>
      <c r="P305" s="68">
        <f t="shared" si="8"/>
        <v>170411</v>
      </c>
      <c r="Q305" s="68">
        <f t="shared" si="9"/>
        <v>2938.1206896551726</v>
      </c>
    </row>
    <row r="306" spans="1:17" x14ac:dyDescent="0.25">
      <c r="A306" s="108" t="s">
        <v>17445</v>
      </c>
      <c r="B306" s="108" t="s">
        <v>17446</v>
      </c>
      <c r="C306" s="108" t="s">
        <v>17447</v>
      </c>
      <c r="D306" s="108" t="s">
        <v>15613</v>
      </c>
      <c r="E306" s="108" t="s">
        <v>15614</v>
      </c>
      <c r="F306" s="108" t="s">
        <v>15612</v>
      </c>
      <c r="G306" s="108" t="s">
        <v>15615</v>
      </c>
      <c r="H306" s="109">
        <v>84</v>
      </c>
      <c r="I306" s="109">
        <v>0</v>
      </c>
      <c r="J306" s="110">
        <v>235843</v>
      </c>
      <c r="K306" s="110">
        <v>0</v>
      </c>
      <c r="L306" s="109">
        <v>2807.65</v>
      </c>
      <c r="M306" s="108" t="s">
        <v>17428</v>
      </c>
      <c r="N306" s="110">
        <v>11184.733099999999</v>
      </c>
      <c r="O306" s="110">
        <v>963.80709999999999</v>
      </c>
      <c r="P306" s="68">
        <f t="shared" si="8"/>
        <v>235843</v>
      </c>
      <c r="Q306" s="68">
        <f t="shared" si="9"/>
        <v>2807.6547619047619</v>
      </c>
    </row>
    <row r="307" spans="1:17" x14ac:dyDescent="0.25">
      <c r="A307" s="108" t="s">
        <v>17445</v>
      </c>
      <c r="B307" s="108" t="s">
        <v>17446</v>
      </c>
      <c r="C307" s="108" t="s">
        <v>17447</v>
      </c>
      <c r="D307" s="108" t="s">
        <v>15617</v>
      </c>
      <c r="E307" s="108" t="s">
        <v>15618</v>
      </c>
      <c r="F307" s="108" t="s">
        <v>15616</v>
      </c>
      <c r="G307" s="108" t="s">
        <v>15619</v>
      </c>
      <c r="H307" s="109">
        <v>186</v>
      </c>
      <c r="I307" s="109">
        <v>0</v>
      </c>
      <c r="J307" s="110">
        <v>539614</v>
      </c>
      <c r="K307" s="110">
        <v>0</v>
      </c>
      <c r="L307" s="109">
        <v>2901.15</v>
      </c>
      <c r="M307" s="108" t="s">
        <v>17432</v>
      </c>
      <c r="N307" s="110">
        <v>-7298.0654000000004</v>
      </c>
      <c r="O307" s="110">
        <v>0</v>
      </c>
      <c r="P307" s="68">
        <f t="shared" si="8"/>
        <v>539614</v>
      </c>
      <c r="Q307" s="68">
        <f t="shared" si="9"/>
        <v>2901.1505376344085</v>
      </c>
    </row>
    <row r="308" spans="1:17" x14ac:dyDescent="0.25">
      <c r="A308" s="108" t="s">
        <v>17445</v>
      </c>
      <c r="B308" s="108" t="s">
        <v>17446</v>
      </c>
      <c r="C308" s="108" t="s">
        <v>17447</v>
      </c>
      <c r="D308" s="108" t="s">
        <v>15621</v>
      </c>
      <c r="E308" s="108" t="s">
        <v>15622</v>
      </c>
      <c r="F308" s="108" t="s">
        <v>15620</v>
      </c>
      <c r="G308" s="108" t="s">
        <v>15623</v>
      </c>
      <c r="H308" s="109">
        <v>244</v>
      </c>
      <c r="I308" s="109">
        <v>0</v>
      </c>
      <c r="J308" s="110">
        <v>766960</v>
      </c>
      <c r="K308" s="110">
        <v>0</v>
      </c>
      <c r="L308" s="109">
        <v>3143.28</v>
      </c>
      <c r="M308" s="108" t="s">
        <v>17432</v>
      </c>
      <c r="N308" s="110">
        <v>-10372.8205</v>
      </c>
      <c r="O308" s="110">
        <v>0</v>
      </c>
      <c r="P308" s="68">
        <f t="shared" si="8"/>
        <v>766960</v>
      </c>
      <c r="Q308" s="68">
        <f t="shared" si="9"/>
        <v>3143.2786885245901</v>
      </c>
    </row>
    <row r="309" spans="1:17" x14ac:dyDescent="0.25">
      <c r="A309" s="108" t="s">
        <v>17445</v>
      </c>
      <c r="B309" s="108" t="s">
        <v>17446</v>
      </c>
      <c r="C309" s="108" t="s">
        <v>17447</v>
      </c>
      <c r="D309" s="108" t="s">
        <v>15621</v>
      </c>
      <c r="E309" s="108" t="s">
        <v>15622</v>
      </c>
      <c r="F309" s="108" t="s">
        <v>15624</v>
      </c>
      <c r="G309" s="108" t="s">
        <v>15625</v>
      </c>
      <c r="H309" s="109">
        <v>236</v>
      </c>
      <c r="I309" s="109">
        <v>54</v>
      </c>
      <c r="J309" s="110">
        <v>939544</v>
      </c>
      <c r="K309" s="110">
        <v>174950</v>
      </c>
      <c r="L309" s="109">
        <v>3239.81</v>
      </c>
      <c r="M309" s="108" t="s">
        <v>17432</v>
      </c>
      <c r="N309" s="110">
        <v>-12706.9535</v>
      </c>
      <c r="O309" s="110">
        <v>0</v>
      </c>
      <c r="P309" s="68">
        <f t="shared" si="8"/>
        <v>764594</v>
      </c>
      <c r="Q309" s="68">
        <f t="shared" si="9"/>
        <v>3239.8050847457625</v>
      </c>
    </row>
    <row r="310" spans="1:17" x14ac:dyDescent="0.25">
      <c r="A310" s="108" t="s">
        <v>17445</v>
      </c>
      <c r="B310" s="108" t="s">
        <v>17446</v>
      </c>
      <c r="C310" s="108" t="s">
        <v>17447</v>
      </c>
      <c r="D310" s="108" t="s">
        <v>15627</v>
      </c>
      <c r="E310" s="108" t="s">
        <v>15628</v>
      </c>
      <c r="F310" s="108" t="s">
        <v>15626</v>
      </c>
      <c r="G310" s="108" t="s">
        <v>15629</v>
      </c>
      <c r="H310" s="109">
        <v>40</v>
      </c>
      <c r="I310" s="109">
        <v>0</v>
      </c>
      <c r="J310" s="110">
        <v>128632</v>
      </c>
      <c r="K310" s="110">
        <v>0</v>
      </c>
      <c r="L310" s="109">
        <v>3215.8</v>
      </c>
      <c r="M310" s="108" t="s">
        <v>17428</v>
      </c>
      <c r="N310" s="110">
        <v>6100.2696999999998</v>
      </c>
      <c r="O310" s="110">
        <v>525.67039999999997</v>
      </c>
      <c r="P310" s="68">
        <f t="shared" si="8"/>
        <v>128632</v>
      </c>
      <c r="Q310" s="68">
        <f t="shared" si="9"/>
        <v>3215.8</v>
      </c>
    </row>
    <row r="311" spans="1:17" x14ac:dyDescent="0.25">
      <c r="A311" s="108" t="s">
        <v>17445</v>
      </c>
      <c r="B311" s="108" t="s">
        <v>17446</v>
      </c>
      <c r="C311" s="108" t="s">
        <v>17447</v>
      </c>
      <c r="D311" s="108" t="s">
        <v>15631</v>
      </c>
      <c r="E311" s="108" t="s">
        <v>15632</v>
      </c>
      <c r="F311" s="108" t="s">
        <v>15630</v>
      </c>
      <c r="G311" s="108" t="s">
        <v>15633</v>
      </c>
      <c r="H311" s="109">
        <v>68</v>
      </c>
      <c r="I311" s="109">
        <v>0</v>
      </c>
      <c r="J311" s="110">
        <v>196129</v>
      </c>
      <c r="K311" s="110">
        <v>0</v>
      </c>
      <c r="L311" s="109">
        <v>2884.25</v>
      </c>
      <c r="M311" s="108" t="s">
        <v>17428</v>
      </c>
      <c r="N311" s="110">
        <v>9301.2963999999993</v>
      </c>
      <c r="O311" s="110">
        <v>801.50819999999999</v>
      </c>
      <c r="P311" s="68">
        <f t="shared" si="8"/>
        <v>196129</v>
      </c>
      <c r="Q311" s="68">
        <f t="shared" si="9"/>
        <v>2884.25</v>
      </c>
    </row>
    <row r="312" spans="1:17" x14ac:dyDescent="0.25">
      <c r="A312" s="108" t="s">
        <v>17445</v>
      </c>
      <c r="B312" s="108" t="s">
        <v>17446</v>
      </c>
      <c r="C312" s="108" t="s">
        <v>17447</v>
      </c>
      <c r="D312" s="108" t="s">
        <v>15635</v>
      </c>
      <c r="E312" s="108" t="s">
        <v>15636</v>
      </c>
      <c r="F312" s="108" t="s">
        <v>15634</v>
      </c>
      <c r="G312" s="108" t="s">
        <v>15637</v>
      </c>
      <c r="H312" s="109">
        <v>52</v>
      </c>
      <c r="I312" s="109">
        <v>0</v>
      </c>
      <c r="J312" s="110">
        <v>153799</v>
      </c>
      <c r="K312" s="110">
        <v>0</v>
      </c>
      <c r="L312" s="109">
        <v>2957.67</v>
      </c>
      <c r="M312" s="108" t="s">
        <v>17432</v>
      </c>
      <c r="N312" s="110">
        <v>-2080.0699</v>
      </c>
      <c r="O312" s="110">
        <v>0</v>
      </c>
      <c r="P312" s="68">
        <f t="shared" si="8"/>
        <v>153799</v>
      </c>
      <c r="Q312" s="68">
        <f t="shared" si="9"/>
        <v>2957.6730769230771</v>
      </c>
    </row>
    <row r="313" spans="1:17" x14ac:dyDescent="0.25">
      <c r="A313" s="108" t="s">
        <v>17445</v>
      </c>
      <c r="B313" s="108" t="s">
        <v>17446</v>
      </c>
      <c r="C313" s="108" t="s">
        <v>17447</v>
      </c>
      <c r="D313" s="108" t="s">
        <v>15639</v>
      </c>
      <c r="E313" s="108" t="s">
        <v>15640</v>
      </c>
      <c r="F313" s="108" t="s">
        <v>15638</v>
      </c>
      <c r="G313" s="108" t="s">
        <v>15641</v>
      </c>
      <c r="H313" s="109">
        <v>182</v>
      </c>
      <c r="I313" s="109">
        <v>0</v>
      </c>
      <c r="J313" s="110">
        <v>478070</v>
      </c>
      <c r="K313" s="110">
        <v>0</v>
      </c>
      <c r="L313" s="109">
        <v>2626.76</v>
      </c>
      <c r="M313" s="108" t="s">
        <v>17432</v>
      </c>
      <c r="N313" s="110">
        <v>-6465.7082</v>
      </c>
      <c r="O313" s="110">
        <v>0</v>
      </c>
      <c r="P313" s="68">
        <f t="shared" si="8"/>
        <v>478070</v>
      </c>
      <c r="Q313" s="68">
        <f t="shared" si="9"/>
        <v>2626.7582417582416</v>
      </c>
    </row>
    <row r="314" spans="1:17" ht="30" x14ac:dyDescent="0.25">
      <c r="A314" s="108" t="s">
        <v>17445</v>
      </c>
      <c r="B314" s="108" t="s">
        <v>17446</v>
      </c>
      <c r="C314" s="108" t="s">
        <v>17447</v>
      </c>
      <c r="D314" s="108" t="s">
        <v>15643</v>
      </c>
      <c r="E314" s="108" t="s">
        <v>15644</v>
      </c>
      <c r="F314" s="108" t="s">
        <v>15642</v>
      </c>
      <c r="G314" s="108" t="s">
        <v>15645</v>
      </c>
      <c r="H314" s="109">
        <v>200</v>
      </c>
      <c r="I314" s="109">
        <v>0</v>
      </c>
      <c r="J314" s="110">
        <v>578076</v>
      </c>
      <c r="K314" s="110">
        <v>0</v>
      </c>
      <c r="L314" s="109">
        <v>2890.38</v>
      </c>
      <c r="M314" s="108" t="s">
        <v>17432</v>
      </c>
      <c r="N314" s="110">
        <v>-7818.2419</v>
      </c>
      <c r="O314" s="110">
        <v>0</v>
      </c>
      <c r="P314" s="68">
        <f t="shared" si="8"/>
        <v>578076</v>
      </c>
      <c r="Q314" s="68">
        <f t="shared" si="9"/>
        <v>2890.38</v>
      </c>
    </row>
    <row r="315" spans="1:17" x14ac:dyDescent="0.25">
      <c r="A315" s="108" t="s">
        <v>17445</v>
      </c>
      <c r="B315" s="108" t="s">
        <v>17446</v>
      </c>
      <c r="C315" s="108" t="s">
        <v>17447</v>
      </c>
      <c r="D315" s="108" t="s">
        <v>15647</v>
      </c>
      <c r="E315" s="108" t="s">
        <v>15648</v>
      </c>
      <c r="F315" s="108" t="s">
        <v>15646</v>
      </c>
      <c r="G315" s="108" t="s">
        <v>15649</v>
      </c>
      <c r="H315" s="109">
        <v>79</v>
      </c>
      <c r="I315" s="109">
        <v>0</v>
      </c>
      <c r="J315" s="110">
        <v>217110</v>
      </c>
      <c r="K315" s="110">
        <v>0</v>
      </c>
      <c r="L315" s="109">
        <v>2748.23</v>
      </c>
      <c r="M315" s="108" t="s">
        <v>17432</v>
      </c>
      <c r="N315" s="110">
        <v>-2936.3283999999999</v>
      </c>
      <c r="O315" s="110">
        <v>0</v>
      </c>
      <c r="P315" s="68">
        <f t="shared" si="8"/>
        <v>217110</v>
      </c>
      <c r="Q315" s="68">
        <f t="shared" si="9"/>
        <v>2748.2278481012659</v>
      </c>
    </row>
    <row r="316" spans="1:17" x14ac:dyDescent="0.25">
      <c r="A316" s="108" t="s">
        <v>17445</v>
      </c>
      <c r="B316" s="108" t="s">
        <v>17446</v>
      </c>
      <c r="C316" s="108" t="s">
        <v>17447</v>
      </c>
      <c r="D316" s="108" t="s">
        <v>15651</v>
      </c>
      <c r="E316" s="108" t="s">
        <v>15652</v>
      </c>
      <c r="F316" s="108" t="s">
        <v>15650</v>
      </c>
      <c r="G316" s="108" t="s">
        <v>15653</v>
      </c>
      <c r="H316" s="109">
        <v>48</v>
      </c>
      <c r="I316" s="109">
        <v>0</v>
      </c>
      <c r="J316" s="110">
        <v>150526</v>
      </c>
      <c r="K316" s="110">
        <v>0</v>
      </c>
      <c r="L316" s="109">
        <v>3135.96</v>
      </c>
      <c r="M316" s="108" t="s">
        <v>17428</v>
      </c>
      <c r="N316" s="110">
        <v>7138.6120000000001</v>
      </c>
      <c r="O316" s="110">
        <v>615.14610000000005</v>
      </c>
      <c r="P316" s="68">
        <f t="shared" si="8"/>
        <v>150526</v>
      </c>
      <c r="Q316" s="68">
        <f t="shared" si="9"/>
        <v>3135.9583333333335</v>
      </c>
    </row>
    <row r="317" spans="1:17" x14ac:dyDescent="0.25">
      <c r="A317" s="108" t="s">
        <v>17445</v>
      </c>
      <c r="B317" s="108" t="s">
        <v>17446</v>
      </c>
      <c r="C317" s="108" t="s">
        <v>17447</v>
      </c>
      <c r="D317" s="108" t="s">
        <v>15655</v>
      </c>
      <c r="E317" s="108" t="s">
        <v>15656</v>
      </c>
      <c r="F317" s="108" t="s">
        <v>15654</v>
      </c>
      <c r="G317" s="108" t="s">
        <v>15657</v>
      </c>
      <c r="H317" s="109">
        <v>44</v>
      </c>
      <c r="I317" s="109">
        <v>0</v>
      </c>
      <c r="J317" s="110">
        <v>110540</v>
      </c>
      <c r="K317" s="110">
        <v>0</v>
      </c>
      <c r="L317" s="109">
        <v>2512.27</v>
      </c>
      <c r="M317" s="108" t="s">
        <v>17428</v>
      </c>
      <c r="N317" s="110">
        <v>5242.3013000000001</v>
      </c>
      <c r="O317" s="110">
        <v>451.73779999999999</v>
      </c>
      <c r="P317" s="68">
        <f t="shared" si="8"/>
        <v>110540</v>
      </c>
      <c r="Q317" s="68">
        <f t="shared" si="9"/>
        <v>2512.2727272727275</v>
      </c>
    </row>
    <row r="318" spans="1:17" x14ac:dyDescent="0.25">
      <c r="A318" s="108" t="s">
        <v>17445</v>
      </c>
      <c r="B318" s="108" t="s">
        <v>17446</v>
      </c>
      <c r="C318" s="108" t="s">
        <v>17447</v>
      </c>
      <c r="D318" s="108" t="s">
        <v>15655</v>
      </c>
      <c r="E318" s="108" t="s">
        <v>15656</v>
      </c>
      <c r="F318" s="108" t="s">
        <v>15658</v>
      </c>
      <c r="G318" s="108" t="s">
        <v>15659</v>
      </c>
      <c r="H318" s="109">
        <v>20</v>
      </c>
      <c r="I318" s="109">
        <v>0</v>
      </c>
      <c r="J318" s="110">
        <v>27351</v>
      </c>
      <c r="K318" s="110">
        <v>0</v>
      </c>
      <c r="L318" s="109">
        <v>1367.55</v>
      </c>
      <c r="M318" s="108" t="s">
        <v>17428</v>
      </c>
      <c r="N318" s="110">
        <v>1297.1054999999999</v>
      </c>
      <c r="O318" s="110">
        <v>111.77370000000001</v>
      </c>
      <c r="P318" s="68">
        <f t="shared" si="8"/>
        <v>27351</v>
      </c>
      <c r="Q318" s="68">
        <f t="shared" si="9"/>
        <v>1367.55</v>
      </c>
    </row>
    <row r="319" spans="1:17" x14ac:dyDescent="0.25">
      <c r="A319" s="108" t="s">
        <v>17445</v>
      </c>
      <c r="B319" s="108" t="s">
        <v>17446</v>
      </c>
      <c r="C319" s="108" t="s">
        <v>17447</v>
      </c>
      <c r="D319" s="108" t="s">
        <v>15661</v>
      </c>
      <c r="E319" s="108" t="s">
        <v>15662</v>
      </c>
      <c r="F319" s="108" t="s">
        <v>15660</v>
      </c>
      <c r="G319" s="108" t="s">
        <v>15663</v>
      </c>
      <c r="H319" s="109">
        <v>60</v>
      </c>
      <c r="I319" s="109">
        <v>0</v>
      </c>
      <c r="J319" s="110">
        <v>162516</v>
      </c>
      <c r="K319" s="110">
        <v>0</v>
      </c>
      <c r="L319" s="109">
        <v>2708.6</v>
      </c>
      <c r="M319" s="108" t="s">
        <v>17432</v>
      </c>
      <c r="N319" s="110">
        <v>-2197.9686000000002</v>
      </c>
      <c r="O319" s="110">
        <v>0</v>
      </c>
      <c r="P319" s="68">
        <f t="shared" si="8"/>
        <v>162516</v>
      </c>
      <c r="Q319" s="68">
        <f t="shared" si="9"/>
        <v>2708.6</v>
      </c>
    </row>
    <row r="320" spans="1:17" x14ac:dyDescent="0.25">
      <c r="A320" s="108" t="s">
        <v>17445</v>
      </c>
      <c r="B320" s="108" t="s">
        <v>17446</v>
      </c>
      <c r="C320" s="108" t="s">
        <v>17447</v>
      </c>
      <c r="D320" s="108" t="s">
        <v>15665</v>
      </c>
      <c r="E320" s="108" t="s">
        <v>15666</v>
      </c>
      <c r="F320" s="108" t="s">
        <v>15664</v>
      </c>
      <c r="G320" s="108" t="s">
        <v>15667</v>
      </c>
      <c r="H320" s="109">
        <v>18</v>
      </c>
      <c r="I320" s="109">
        <v>0</v>
      </c>
      <c r="J320" s="110">
        <v>45291</v>
      </c>
      <c r="K320" s="110">
        <v>0</v>
      </c>
      <c r="L320" s="109">
        <v>2516.17</v>
      </c>
      <c r="M320" s="108" t="s">
        <v>17432</v>
      </c>
      <c r="N320" s="110">
        <v>-612.54859999999996</v>
      </c>
      <c r="O320" s="110">
        <v>0</v>
      </c>
      <c r="P320" s="68">
        <f t="shared" si="8"/>
        <v>45291</v>
      </c>
      <c r="Q320" s="68">
        <f t="shared" si="9"/>
        <v>2516.1666666666665</v>
      </c>
    </row>
    <row r="321" spans="1:17" x14ac:dyDescent="0.25">
      <c r="A321" s="108" t="s">
        <v>17445</v>
      </c>
      <c r="B321" s="108" t="s">
        <v>17446</v>
      </c>
      <c r="C321" s="108" t="s">
        <v>17447</v>
      </c>
      <c r="D321" s="108" t="s">
        <v>15669</v>
      </c>
      <c r="E321" s="108" t="s">
        <v>1468</v>
      </c>
      <c r="F321" s="108" t="s">
        <v>15668</v>
      </c>
      <c r="G321" s="108" t="s">
        <v>1469</v>
      </c>
      <c r="H321" s="109">
        <v>50</v>
      </c>
      <c r="I321" s="109">
        <v>0</v>
      </c>
      <c r="J321" s="110">
        <v>134809</v>
      </c>
      <c r="K321" s="110">
        <v>0</v>
      </c>
      <c r="L321" s="109">
        <v>2696.18</v>
      </c>
      <c r="M321" s="108" t="s">
        <v>17428</v>
      </c>
      <c r="N321" s="110">
        <v>6393.2148999999999</v>
      </c>
      <c r="O321" s="110">
        <v>550.91399999999999</v>
      </c>
      <c r="P321" s="68">
        <f t="shared" si="8"/>
        <v>134809</v>
      </c>
      <c r="Q321" s="68">
        <f t="shared" si="9"/>
        <v>2696.18</v>
      </c>
    </row>
    <row r="322" spans="1:17" x14ac:dyDescent="0.25">
      <c r="A322" s="108" t="s">
        <v>17445</v>
      </c>
      <c r="B322" s="108" t="s">
        <v>17446</v>
      </c>
      <c r="C322" s="108" t="s">
        <v>17447</v>
      </c>
      <c r="D322" s="108" t="s">
        <v>15671</v>
      </c>
      <c r="E322" s="108" t="s">
        <v>15672</v>
      </c>
      <c r="F322" s="108" t="s">
        <v>15670</v>
      </c>
      <c r="G322" s="108" t="s">
        <v>15673</v>
      </c>
      <c r="H322" s="109">
        <v>88</v>
      </c>
      <c r="I322" s="109">
        <v>0</v>
      </c>
      <c r="J322" s="110">
        <v>276410</v>
      </c>
      <c r="K322" s="110">
        <v>0</v>
      </c>
      <c r="L322" s="109">
        <v>3141.02</v>
      </c>
      <c r="M322" s="108" t="s">
        <v>17428</v>
      </c>
      <c r="N322" s="110">
        <v>13108.579400000001</v>
      </c>
      <c r="O322" s="110">
        <v>1129.5880999999999</v>
      </c>
      <c r="P322" s="68">
        <f t="shared" si="8"/>
        <v>276410</v>
      </c>
      <c r="Q322" s="68">
        <f t="shared" si="9"/>
        <v>3141.0227272727275</v>
      </c>
    </row>
    <row r="323" spans="1:17" x14ac:dyDescent="0.25">
      <c r="A323" s="108" t="s">
        <v>17445</v>
      </c>
      <c r="B323" s="108" t="s">
        <v>17446</v>
      </c>
      <c r="C323" s="108" t="s">
        <v>17447</v>
      </c>
      <c r="D323" s="108" t="s">
        <v>15675</v>
      </c>
      <c r="E323" s="108" t="s">
        <v>15676</v>
      </c>
      <c r="F323" s="108" t="s">
        <v>15674</v>
      </c>
      <c r="G323" s="108" t="s">
        <v>15677</v>
      </c>
      <c r="H323" s="109">
        <v>14</v>
      </c>
      <c r="I323" s="109">
        <v>0</v>
      </c>
      <c r="J323" s="110">
        <v>35725</v>
      </c>
      <c r="K323" s="110">
        <v>0</v>
      </c>
      <c r="L323" s="109">
        <v>2551.79</v>
      </c>
      <c r="M323" s="108" t="s">
        <v>17432</v>
      </c>
      <c r="N323" s="110">
        <v>-483.16969999999998</v>
      </c>
      <c r="O323" s="110">
        <v>0</v>
      </c>
      <c r="P323" s="68">
        <f t="shared" si="8"/>
        <v>35725</v>
      </c>
      <c r="Q323" s="68">
        <f t="shared" si="9"/>
        <v>2551.7857142857142</v>
      </c>
    </row>
    <row r="324" spans="1:17" ht="30" x14ac:dyDescent="0.25">
      <c r="A324" s="108" t="s">
        <v>17445</v>
      </c>
      <c r="B324" s="108" t="s">
        <v>17446</v>
      </c>
      <c r="C324" s="108" t="s">
        <v>17447</v>
      </c>
      <c r="D324" s="108" t="s">
        <v>15679</v>
      </c>
      <c r="E324" s="108" t="s">
        <v>15680</v>
      </c>
      <c r="F324" s="108" t="s">
        <v>15678</v>
      </c>
      <c r="G324" s="108" t="s">
        <v>15681</v>
      </c>
      <c r="H324" s="109">
        <v>59</v>
      </c>
      <c r="I324" s="109">
        <v>0</v>
      </c>
      <c r="J324" s="110">
        <v>180210</v>
      </c>
      <c r="K324" s="110">
        <v>0</v>
      </c>
      <c r="L324" s="109">
        <v>3054.41</v>
      </c>
      <c r="M324" s="108" t="s">
        <v>17428</v>
      </c>
      <c r="N324" s="110">
        <v>8546.3798000000006</v>
      </c>
      <c r="O324" s="110">
        <v>736.45579999999995</v>
      </c>
      <c r="P324" s="68">
        <f t="shared" ref="P324:P387" si="10">J324-K324</f>
        <v>180210</v>
      </c>
      <c r="Q324" s="68">
        <f t="shared" ref="Q324:Q387" si="11">P324/H324</f>
        <v>3054.406779661017</v>
      </c>
    </row>
    <row r="325" spans="1:17" x14ac:dyDescent="0.25">
      <c r="A325" s="108" t="s">
        <v>17445</v>
      </c>
      <c r="B325" s="108" t="s">
        <v>17446</v>
      </c>
      <c r="C325" s="108" t="s">
        <v>17447</v>
      </c>
      <c r="D325" s="108" t="s">
        <v>15683</v>
      </c>
      <c r="E325" s="108" t="s">
        <v>15684</v>
      </c>
      <c r="F325" s="108" t="s">
        <v>15682</v>
      </c>
      <c r="G325" s="108" t="s">
        <v>15685</v>
      </c>
      <c r="H325" s="109">
        <v>86</v>
      </c>
      <c r="I325" s="109">
        <v>0</v>
      </c>
      <c r="J325" s="110">
        <v>260742</v>
      </c>
      <c r="K325" s="110">
        <v>0</v>
      </c>
      <c r="L325" s="109">
        <v>3031.88</v>
      </c>
      <c r="M325" s="108" t="s">
        <v>17428</v>
      </c>
      <c r="N325" s="110">
        <v>12365.535</v>
      </c>
      <c r="O325" s="110">
        <v>1065.5588</v>
      </c>
      <c r="P325" s="68">
        <f t="shared" si="10"/>
        <v>260742</v>
      </c>
      <c r="Q325" s="68">
        <f t="shared" si="11"/>
        <v>3031.8837209302324</v>
      </c>
    </row>
    <row r="326" spans="1:17" x14ac:dyDescent="0.25">
      <c r="A326" s="108" t="s">
        <v>17445</v>
      </c>
      <c r="B326" s="108" t="s">
        <v>17446</v>
      </c>
      <c r="C326" s="108" t="s">
        <v>17447</v>
      </c>
      <c r="D326" s="108" t="s">
        <v>15687</v>
      </c>
      <c r="E326" s="108" t="s">
        <v>15688</v>
      </c>
      <c r="F326" s="108" t="s">
        <v>15686</v>
      </c>
      <c r="G326" s="108" t="s">
        <v>15689</v>
      </c>
      <c r="H326" s="109">
        <v>14</v>
      </c>
      <c r="I326" s="109">
        <v>0</v>
      </c>
      <c r="J326" s="110">
        <v>35257</v>
      </c>
      <c r="K326" s="110">
        <v>0</v>
      </c>
      <c r="L326" s="109">
        <v>2518.36</v>
      </c>
      <c r="M326" s="108" t="s">
        <v>17432</v>
      </c>
      <c r="N326" s="110">
        <v>-476.83429999999998</v>
      </c>
      <c r="O326" s="110">
        <v>0</v>
      </c>
      <c r="P326" s="68">
        <f t="shared" si="10"/>
        <v>35257</v>
      </c>
      <c r="Q326" s="68">
        <f t="shared" si="11"/>
        <v>2518.3571428571427</v>
      </c>
    </row>
    <row r="327" spans="1:17" x14ac:dyDescent="0.25">
      <c r="A327" s="108" t="s">
        <v>17445</v>
      </c>
      <c r="B327" s="108" t="s">
        <v>17446</v>
      </c>
      <c r="C327" s="108" t="s">
        <v>17447</v>
      </c>
      <c r="D327" s="108" t="s">
        <v>15691</v>
      </c>
      <c r="E327" s="108" t="s">
        <v>7730</v>
      </c>
      <c r="F327" s="108" t="s">
        <v>15690</v>
      </c>
      <c r="G327" s="108" t="s">
        <v>15692</v>
      </c>
      <c r="H327" s="109">
        <v>171</v>
      </c>
      <c r="I327" s="109">
        <v>0</v>
      </c>
      <c r="J327" s="110">
        <v>511846</v>
      </c>
      <c r="K327" s="110">
        <v>0</v>
      </c>
      <c r="L327" s="109">
        <v>2993.25</v>
      </c>
      <c r="M327" s="108" t="s">
        <v>17428</v>
      </c>
      <c r="N327" s="110">
        <v>24273.980299999999</v>
      </c>
      <c r="O327" s="110">
        <v>2091.7293</v>
      </c>
      <c r="P327" s="68">
        <f t="shared" si="10"/>
        <v>511846</v>
      </c>
      <c r="Q327" s="68">
        <f t="shared" si="11"/>
        <v>2993.2514619883041</v>
      </c>
    </row>
    <row r="328" spans="1:17" x14ac:dyDescent="0.25">
      <c r="A328" s="108" t="s">
        <v>17445</v>
      </c>
      <c r="B328" s="108" t="s">
        <v>17446</v>
      </c>
      <c r="C328" s="108" t="s">
        <v>17447</v>
      </c>
      <c r="D328" s="108" t="s">
        <v>15694</v>
      </c>
      <c r="E328" s="108" t="s">
        <v>15695</v>
      </c>
      <c r="F328" s="108" t="s">
        <v>15693</v>
      </c>
      <c r="G328" s="108" t="s">
        <v>15696</v>
      </c>
      <c r="H328" s="109">
        <v>20</v>
      </c>
      <c r="I328" s="109">
        <v>0</v>
      </c>
      <c r="J328" s="110">
        <v>61353</v>
      </c>
      <c r="K328" s="110">
        <v>0</v>
      </c>
      <c r="L328" s="109">
        <v>3067.65</v>
      </c>
      <c r="M328" s="108" t="s">
        <v>17428</v>
      </c>
      <c r="N328" s="110">
        <v>2909.6097</v>
      </c>
      <c r="O328" s="110">
        <v>250.7259</v>
      </c>
      <c r="P328" s="68">
        <f t="shared" si="10"/>
        <v>61353</v>
      </c>
      <c r="Q328" s="68">
        <f t="shared" si="11"/>
        <v>3067.65</v>
      </c>
    </row>
    <row r="329" spans="1:17" x14ac:dyDescent="0.25">
      <c r="A329" s="108" t="s">
        <v>17445</v>
      </c>
      <c r="B329" s="108" t="s">
        <v>17446</v>
      </c>
      <c r="C329" s="108" t="s">
        <v>17447</v>
      </c>
      <c r="D329" s="108" t="s">
        <v>15698</v>
      </c>
      <c r="E329" s="108" t="s">
        <v>15699</v>
      </c>
      <c r="F329" s="108" t="s">
        <v>15697</v>
      </c>
      <c r="G329" s="108" t="s">
        <v>15700</v>
      </c>
      <c r="H329" s="109">
        <v>40</v>
      </c>
      <c r="I329" s="109">
        <v>0</v>
      </c>
      <c r="J329" s="110">
        <v>119152</v>
      </c>
      <c r="K329" s="110">
        <v>0</v>
      </c>
      <c r="L329" s="109">
        <v>2978.8</v>
      </c>
      <c r="M329" s="108" t="s">
        <v>17428</v>
      </c>
      <c r="N329" s="110">
        <v>5650.6976000000004</v>
      </c>
      <c r="O329" s="110">
        <v>486.93</v>
      </c>
      <c r="P329" s="68">
        <f t="shared" si="10"/>
        <v>119152</v>
      </c>
      <c r="Q329" s="68">
        <f t="shared" si="11"/>
        <v>2978.8</v>
      </c>
    </row>
    <row r="330" spans="1:17" x14ac:dyDescent="0.25">
      <c r="A330" s="108" t="s">
        <v>17445</v>
      </c>
      <c r="B330" s="108" t="s">
        <v>17446</v>
      </c>
      <c r="C330" s="108" t="s">
        <v>17447</v>
      </c>
      <c r="D330" s="108" t="s">
        <v>15702</v>
      </c>
      <c r="E330" s="108" t="s">
        <v>15703</v>
      </c>
      <c r="F330" s="108" t="s">
        <v>15701</v>
      </c>
      <c r="G330" s="108" t="s">
        <v>15704</v>
      </c>
      <c r="H330" s="109">
        <v>20</v>
      </c>
      <c r="I330" s="109">
        <v>0</v>
      </c>
      <c r="J330" s="110">
        <v>53811</v>
      </c>
      <c r="K330" s="110">
        <v>0</v>
      </c>
      <c r="L330" s="109">
        <v>2690.55</v>
      </c>
      <c r="M330" s="108" t="s">
        <v>17428</v>
      </c>
      <c r="N330" s="110">
        <v>2551.9589000000001</v>
      </c>
      <c r="O330" s="110">
        <v>219.9066</v>
      </c>
      <c r="P330" s="68">
        <f t="shared" si="10"/>
        <v>53811</v>
      </c>
      <c r="Q330" s="68">
        <f t="shared" si="11"/>
        <v>2690.55</v>
      </c>
    </row>
    <row r="331" spans="1:17" ht="30" x14ac:dyDescent="0.25">
      <c r="A331" s="108" t="s">
        <v>17445</v>
      </c>
      <c r="B331" s="108" t="s">
        <v>17446</v>
      </c>
      <c r="C331" s="108" t="s">
        <v>17447</v>
      </c>
      <c r="D331" s="108" t="s">
        <v>15706</v>
      </c>
      <c r="E331" s="108" t="s">
        <v>15707</v>
      </c>
      <c r="F331" s="108" t="s">
        <v>15705</v>
      </c>
      <c r="G331" s="108" t="s">
        <v>15708</v>
      </c>
      <c r="H331" s="109">
        <v>22</v>
      </c>
      <c r="I331" s="109">
        <v>0</v>
      </c>
      <c r="J331" s="110">
        <v>55820</v>
      </c>
      <c r="K331" s="110">
        <v>0</v>
      </c>
      <c r="L331" s="109">
        <v>2537.27</v>
      </c>
      <c r="M331" s="108" t="s">
        <v>17432</v>
      </c>
      <c r="N331" s="110">
        <v>-754.94460000000004</v>
      </c>
      <c r="O331" s="110">
        <v>0</v>
      </c>
      <c r="P331" s="68">
        <f t="shared" si="10"/>
        <v>55820</v>
      </c>
      <c r="Q331" s="68">
        <f t="shared" si="11"/>
        <v>2537.2727272727275</v>
      </c>
    </row>
    <row r="332" spans="1:17" x14ac:dyDescent="0.25">
      <c r="A332" s="108" t="s">
        <v>17445</v>
      </c>
      <c r="B332" s="108" t="s">
        <v>17446</v>
      </c>
      <c r="C332" s="108" t="s">
        <v>17447</v>
      </c>
      <c r="D332" s="108" t="s">
        <v>15710</v>
      </c>
      <c r="E332" s="108" t="s">
        <v>15711</v>
      </c>
      <c r="F332" s="108" t="s">
        <v>15709</v>
      </c>
      <c r="G332" s="108" t="s">
        <v>15712</v>
      </c>
      <c r="H332" s="109">
        <v>124</v>
      </c>
      <c r="I332" s="109">
        <v>0</v>
      </c>
      <c r="J332" s="110">
        <v>372438</v>
      </c>
      <c r="K332" s="110">
        <v>0</v>
      </c>
      <c r="L332" s="109">
        <v>3003.53</v>
      </c>
      <c r="M332" s="108" t="s">
        <v>17432</v>
      </c>
      <c r="N332" s="110">
        <v>-5037.0654999999997</v>
      </c>
      <c r="O332" s="110">
        <v>0</v>
      </c>
      <c r="P332" s="68">
        <f t="shared" si="10"/>
        <v>372438</v>
      </c>
      <c r="Q332" s="68">
        <f t="shared" si="11"/>
        <v>3003.5322580645161</v>
      </c>
    </row>
    <row r="333" spans="1:17" x14ac:dyDescent="0.25">
      <c r="A333" s="108" t="s">
        <v>17445</v>
      </c>
      <c r="B333" s="108" t="s">
        <v>17446</v>
      </c>
      <c r="C333" s="108" t="s">
        <v>17447</v>
      </c>
      <c r="D333" s="108" t="s">
        <v>15714</v>
      </c>
      <c r="E333" s="108" t="s">
        <v>15715</v>
      </c>
      <c r="F333" s="108" t="s">
        <v>15713</v>
      </c>
      <c r="G333" s="108" t="s">
        <v>15716</v>
      </c>
      <c r="H333" s="109">
        <v>40</v>
      </c>
      <c r="I333" s="109">
        <v>0</v>
      </c>
      <c r="J333" s="110">
        <v>121289</v>
      </c>
      <c r="K333" s="110">
        <v>0</v>
      </c>
      <c r="L333" s="109">
        <v>3032.22</v>
      </c>
      <c r="M333" s="108" t="s">
        <v>17428</v>
      </c>
      <c r="N333" s="110">
        <v>5752.0271000000002</v>
      </c>
      <c r="O333" s="110">
        <v>495.66180000000003</v>
      </c>
      <c r="P333" s="68">
        <f t="shared" si="10"/>
        <v>121289</v>
      </c>
      <c r="Q333" s="68">
        <f t="shared" si="11"/>
        <v>3032.2249999999999</v>
      </c>
    </row>
    <row r="334" spans="1:17" ht="30" x14ac:dyDescent="0.25">
      <c r="A334" s="108" t="s">
        <v>17445</v>
      </c>
      <c r="B334" s="108" t="s">
        <v>17446</v>
      </c>
      <c r="C334" s="108" t="s">
        <v>17447</v>
      </c>
      <c r="D334" s="108" t="s">
        <v>15718</v>
      </c>
      <c r="E334" s="108" t="s">
        <v>15719</v>
      </c>
      <c r="F334" s="108" t="s">
        <v>15717</v>
      </c>
      <c r="G334" s="108" t="s">
        <v>15720</v>
      </c>
      <c r="H334" s="109">
        <v>26</v>
      </c>
      <c r="I334" s="109">
        <v>0</v>
      </c>
      <c r="J334" s="110">
        <v>65572</v>
      </c>
      <c r="K334" s="110">
        <v>0</v>
      </c>
      <c r="L334" s="109">
        <v>2522</v>
      </c>
      <c r="M334" s="108" t="s">
        <v>17432</v>
      </c>
      <c r="N334" s="110">
        <v>-886.83810000000005</v>
      </c>
      <c r="O334" s="110">
        <v>0</v>
      </c>
      <c r="P334" s="68">
        <f t="shared" si="10"/>
        <v>65572</v>
      </c>
      <c r="Q334" s="68">
        <f t="shared" si="11"/>
        <v>2522</v>
      </c>
    </row>
    <row r="335" spans="1:17" x14ac:dyDescent="0.25">
      <c r="A335" s="108" t="s">
        <v>17445</v>
      </c>
      <c r="B335" s="108" t="s">
        <v>17446</v>
      </c>
      <c r="C335" s="108" t="s">
        <v>17447</v>
      </c>
      <c r="D335" s="108" t="s">
        <v>15722</v>
      </c>
      <c r="E335" s="108" t="s">
        <v>15723</v>
      </c>
      <c r="F335" s="108" t="s">
        <v>15721</v>
      </c>
      <c r="G335" s="108" t="s">
        <v>15724</v>
      </c>
      <c r="H335" s="109">
        <v>26</v>
      </c>
      <c r="I335" s="109">
        <v>0</v>
      </c>
      <c r="J335" s="110">
        <v>76834</v>
      </c>
      <c r="K335" s="110">
        <v>0</v>
      </c>
      <c r="L335" s="109">
        <v>2955.15</v>
      </c>
      <c r="M335" s="108" t="s">
        <v>17428</v>
      </c>
      <c r="N335" s="110">
        <v>3643.8301999999999</v>
      </c>
      <c r="O335" s="110">
        <v>313.99489999999997</v>
      </c>
      <c r="P335" s="68">
        <f t="shared" si="10"/>
        <v>76834</v>
      </c>
      <c r="Q335" s="68">
        <f t="shared" si="11"/>
        <v>2955.1538461538462</v>
      </c>
    </row>
    <row r="336" spans="1:17" x14ac:dyDescent="0.25">
      <c r="A336" s="108" t="s">
        <v>17445</v>
      </c>
      <c r="B336" s="108" t="s">
        <v>17446</v>
      </c>
      <c r="C336" s="108" t="s">
        <v>17447</v>
      </c>
      <c r="D336" s="108" t="s">
        <v>15726</v>
      </c>
      <c r="E336" s="108" t="s">
        <v>15727</v>
      </c>
      <c r="F336" s="108" t="s">
        <v>15725</v>
      </c>
      <c r="G336" s="108" t="s">
        <v>15728</v>
      </c>
      <c r="H336" s="109">
        <v>122</v>
      </c>
      <c r="I336" s="109">
        <v>0</v>
      </c>
      <c r="J336" s="110">
        <v>340281</v>
      </c>
      <c r="K336" s="110">
        <v>0</v>
      </c>
      <c r="L336" s="109">
        <v>2789.19</v>
      </c>
      <c r="M336" s="108" t="s">
        <v>17432</v>
      </c>
      <c r="N336" s="110">
        <v>-4602.1571000000004</v>
      </c>
      <c r="O336" s="110">
        <v>0</v>
      </c>
      <c r="P336" s="68">
        <f t="shared" si="10"/>
        <v>340281</v>
      </c>
      <c r="Q336" s="68">
        <f t="shared" si="11"/>
        <v>2789.188524590164</v>
      </c>
    </row>
    <row r="337" spans="1:17" x14ac:dyDescent="0.25">
      <c r="A337" s="108" t="s">
        <v>17445</v>
      </c>
      <c r="B337" s="108" t="s">
        <v>17446</v>
      </c>
      <c r="C337" s="108" t="s">
        <v>17447</v>
      </c>
      <c r="D337" s="108" t="s">
        <v>15730</v>
      </c>
      <c r="E337" s="108" t="s">
        <v>15731</v>
      </c>
      <c r="F337" s="108" t="s">
        <v>15729</v>
      </c>
      <c r="G337" s="108" t="s">
        <v>15732</v>
      </c>
      <c r="H337" s="109">
        <v>50</v>
      </c>
      <c r="I337" s="109">
        <v>0</v>
      </c>
      <c r="J337" s="110">
        <v>149927</v>
      </c>
      <c r="K337" s="110">
        <v>0</v>
      </c>
      <c r="L337" s="109">
        <v>2998.54</v>
      </c>
      <c r="M337" s="108" t="s">
        <v>17428</v>
      </c>
      <c r="N337" s="110">
        <v>7110.1728000000003</v>
      </c>
      <c r="O337" s="110">
        <v>612.69539999999995</v>
      </c>
      <c r="P337" s="68">
        <f t="shared" si="10"/>
        <v>149927</v>
      </c>
      <c r="Q337" s="68">
        <f t="shared" si="11"/>
        <v>2998.54</v>
      </c>
    </row>
    <row r="338" spans="1:17" x14ac:dyDescent="0.25">
      <c r="A338" s="108" t="s">
        <v>17445</v>
      </c>
      <c r="B338" s="108" t="s">
        <v>17446</v>
      </c>
      <c r="C338" s="108" t="s">
        <v>17447</v>
      </c>
      <c r="D338" s="108" t="s">
        <v>15734</v>
      </c>
      <c r="E338" s="108" t="s">
        <v>15735</v>
      </c>
      <c r="F338" s="108" t="s">
        <v>15733</v>
      </c>
      <c r="G338" s="108" t="s">
        <v>15736</v>
      </c>
      <c r="H338" s="109">
        <v>16</v>
      </c>
      <c r="I338" s="109">
        <v>0</v>
      </c>
      <c r="J338" s="110">
        <v>41561</v>
      </c>
      <c r="K338" s="110">
        <v>0</v>
      </c>
      <c r="L338" s="109">
        <v>2597.56</v>
      </c>
      <c r="M338" s="108" t="s">
        <v>17432</v>
      </c>
      <c r="N338" s="110">
        <v>-562.09360000000004</v>
      </c>
      <c r="O338" s="110">
        <v>0</v>
      </c>
      <c r="P338" s="68">
        <f t="shared" si="10"/>
        <v>41561</v>
      </c>
      <c r="Q338" s="68">
        <f t="shared" si="11"/>
        <v>2597.5625</v>
      </c>
    </row>
    <row r="339" spans="1:17" x14ac:dyDescent="0.25">
      <c r="A339" s="108" t="s">
        <v>17445</v>
      </c>
      <c r="B339" s="108" t="s">
        <v>17446</v>
      </c>
      <c r="C339" s="108" t="s">
        <v>17447</v>
      </c>
      <c r="D339" s="108" t="s">
        <v>15738</v>
      </c>
      <c r="E339" s="108" t="s">
        <v>15739</v>
      </c>
      <c r="F339" s="108" t="s">
        <v>15737</v>
      </c>
      <c r="G339" s="108" t="s">
        <v>15740</v>
      </c>
      <c r="H339" s="109">
        <v>169</v>
      </c>
      <c r="I339" s="109">
        <v>0</v>
      </c>
      <c r="J339" s="110">
        <v>506088</v>
      </c>
      <c r="K339" s="110">
        <v>0</v>
      </c>
      <c r="L339" s="109">
        <v>2994.6</v>
      </c>
      <c r="M339" s="108" t="s">
        <v>17432</v>
      </c>
      <c r="N339" s="110">
        <v>-6844.6311999999998</v>
      </c>
      <c r="O339" s="110">
        <v>0</v>
      </c>
      <c r="P339" s="68">
        <f t="shared" si="10"/>
        <v>506088</v>
      </c>
      <c r="Q339" s="68">
        <f t="shared" si="11"/>
        <v>2994.603550295858</v>
      </c>
    </row>
    <row r="340" spans="1:17" x14ac:dyDescent="0.25">
      <c r="A340" s="108" t="s">
        <v>17445</v>
      </c>
      <c r="B340" s="108" t="s">
        <v>17446</v>
      </c>
      <c r="C340" s="108" t="s">
        <v>17447</v>
      </c>
      <c r="D340" s="108" t="s">
        <v>15742</v>
      </c>
      <c r="E340" s="108" t="s">
        <v>10430</v>
      </c>
      <c r="F340" s="108" t="s">
        <v>15741</v>
      </c>
      <c r="G340" s="108" t="s">
        <v>15743</v>
      </c>
      <c r="H340" s="109">
        <v>92</v>
      </c>
      <c r="I340" s="109">
        <v>0</v>
      </c>
      <c r="J340" s="110">
        <v>229775</v>
      </c>
      <c r="K340" s="110">
        <v>0</v>
      </c>
      <c r="L340" s="109">
        <v>2497.5500000000002</v>
      </c>
      <c r="M340" s="108" t="s">
        <v>17432</v>
      </c>
      <c r="N340" s="110">
        <v>-3107.6111000000001</v>
      </c>
      <c r="O340" s="110">
        <v>0</v>
      </c>
      <c r="P340" s="68">
        <f t="shared" si="10"/>
        <v>229775</v>
      </c>
      <c r="Q340" s="68">
        <f t="shared" si="11"/>
        <v>2497.554347826087</v>
      </c>
    </row>
    <row r="341" spans="1:17" ht="30" x14ac:dyDescent="0.25">
      <c r="A341" s="108" t="s">
        <v>17445</v>
      </c>
      <c r="B341" s="108" t="s">
        <v>17446</v>
      </c>
      <c r="C341" s="108" t="s">
        <v>17447</v>
      </c>
      <c r="D341" s="108" t="s">
        <v>15745</v>
      </c>
      <c r="E341" s="108" t="s">
        <v>15746</v>
      </c>
      <c r="F341" s="108" t="s">
        <v>15744</v>
      </c>
      <c r="G341" s="108" t="s">
        <v>15747</v>
      </c>
      <c r="H341" s="109">
        <v>196</v>
      </c>
      <c r="I341" s="109">
        <v>0</v>
      </c>
      <c r="J341" s="110">
        <v>492269</v>
      </c>
      <c r="K341" s="110">
        <v>0</v>
      </c>
      <c r="L341" s="109">
        <v>2511.58</v>
      </c>
      <c r="M341" s="108" t="s">
        <v>17428</v>
      </c>
      <c r="N341" s="110">
        <v>23345.5877</v>
      </c>
      <c r="O341" s="110">
        <v>2011.7282</v>
      </c>
      <c r="P341" s="68">
        <f t="shared" si="10"/>
        <v>492269</v>
      </c>
      <c r="Q341" s="68">
        <f t="shared" si="11"/>
        <v>2511.5765306122448</v>
      </c>
    </row>
    <row r="342" spans="1:17" x14ac:dyDescent="0.25">
      <c r="A342" s="108" t="s">
        <v>17445</v>
      </c>
      <c r="B342" s="108" t="s">
        <v>17446</v>
      </c>
      <c r="C342" s="108" t="s">
        <v>17447</v>
      </c>
      <c r="D342" s="108" t="s">
        <v>15749</v>
      </c>
      <c r="E342" s="108" t="s">
        <v>10281</v>
      </c>
      <c r="F342" s="108" t="s">
        <v>15748</v>
      </c>
      <c r="G342" s="108" t="s">
        <v>15750</v>
      </c>
      <c r="H342" s="109">
        <v>16</v>
      </c>
      <c r="I342" s="109">
        <v>0</v>
      </c>
      <c r="J342" s="110">
        <v>46434</v>
      </c>
      <c r="K342" s="110">
        <v>0</v>
      </c>
      <c r="L342" s="109">
        <v>2902.12</v>
      </c>
      <c r="M342" s="108" t="s">
        <v>17428</v>
      </c>
      <c r="N342" s="110">
        <v>2202.1185</v>
      </c>
      <c r="O342" s="110">
        <v>189.7602</v>
      </c>
      <c r="P342" s="68">
        <f t="shared" si="10"/>
        <v>46434</v>
      </c>
      <c r="Q342" s="68">
        <f t="shared" si="11"/>
        <v>2902.125</v>
      </c>
    </row>
    <row r="343" spans="1:17" x14ac:dyDescent="0.25">
      <c r="A343" s="108" t="s">
        <v>17445</v>
      </c>
      <c r="B343" s="108" t="s">
        <v>17446</v>
      </c>
      <c r="C343" s="108" t="s">
        <v>17447</v>
      </c>
      <c r="D343" s="108" t="s">
        <v>15752</v>
      </c>
      <c r="E343" s="108" t="s">
        <v>15753</v>
      </c>
      <c r="F343" s="108" t="s">
        <v>15751</v>
      </c>
      <c r="G343" s="108" t="s">
        <v>15754</v>
      </c>
      <c r="H343" s="109">
        <v>157</v>
      </c>
      <c r="I343" s="109">
        <v>35</v>
      </c>
      <c r="J343" s="110">
        <v>602365</v>
      </c>
      <c r="K343" s="110">
        <v>109806</v>
      </c>
      <c r="L343" s="109">
        <v>3137.32</v>
      </c>
      <c r="M343" s="108" t="s">
        <v>17432</v>
      </c>
      <c r="N343" s="110">
        <v>-8146.7429000000002</v>
      </c>
      <c r="O343" s="110">
        <v>0</v>
      </c>
      <c r="P343" s="68">
        <f t="shared" si="10"/>
        <v>492559</v>
      </c>
      <c r="Q343" s="68">
        <f t="shared" si="11"/>
        <v>3137.3184713375795</v>
      </c>
    </row>
    <row r="344" spans="1:17" x14ac:dyDescent="0.25">
      <c r="A344" s="108" t="s">
        <v>17445</v>
      </c>
      <c r="B344" s="108" t="s">
        <v>17446</v>
      </c>
      <c r="C344" s="108" t="s">
        <v>17447</v>
      </c>
      <c r="D344" s="108" t="s">
        <v>15752</v>
      </c>
      <c r="E344" s="108" t="s">
        <v>15753</v>
      </c>
      <c r="F344" s="108" t="s">
        <v>15755</v>
      </c>
      <c r="G344" s="108" t="s">
        <v>15756</v>
      </c>
      <c r="H344" s="109">
        <v>194</v>
      </c>
      <c r="I344" s="109">
        <v>0</v>
      </c>
      <c r="J344" s="110">
        <v>686173</v>
      </c>
      <c r="K344" s="110">
        <v>0</v>
      </c>
      <c r="L344" s="109">
        <v>3536.97</v>
      </c>
      <c r="M344" s="108" t="s">
        <v>17432</v>
      </c>
      <c r="N344" s="110">
        <v>-9280.2055</v>
      </c>
      <c r="O344" s="110">
        <v>0</v>
      </c>
      <c r="P344" s="68">
        <f t="shared" si="10"/>
        <v>686173</v>
      </c>
      <c r="Q344" s="68">
        <f t="shared" si="11"/>
        <v>3536.9742268041236</v>
      </c>
    </row>
    <row r="345" spans="1:17" x14ac:dyDescent="0.25">
      <c r="A345" s="108" t="s">
        <v>17445</v>
      </c>
      <c r="B345" s="108" t="s">
        <v>17446</v>
      </c>
      <c r="C345" s="108" t="s">
        <v>17447</v>
      </c>
      <c r="D345" s="108" t="s">
        <v>15758</v>
      </c>
      <c r="E345" s="108" t="s">
        <v>15759</v>
      </c>
      <c r="F345" s="108" t="s">
        <v>15757</v>
      </c>
      <c r="G345" s="108" t="s">
        <v>15760</v>
      </c>
      <c r="H345" s="109">
        <v>40</v>
      </c>
      <c r="I345" s="109">
        <v>0</v>
      </c>
      <c r="J345" s="110">
        <v>108071</v>
      </c>
      <c r="K345" s="110">
        <v>0</v>
      </c>
      <c r="L345" s="109">
        <v>2701.78</v>
      </c>
      <c r="M345" s="108" t="s">
        <v>17428</v>
      </c>
      <c r="N345" s="110">
        <v>5125.2125999999998</v>
      </c>
      <c r="O345" s="110">
        <v>441.6481</v>
      </c>
      <c r="P345" s="68">
        <f t="shared" si="10"/>
        <v>108071</v>
      </c>
      <c r="Q345" s="68">
        <f t="shared" si="11"/>
        <v>2701.7750000000001</v>
      </c>
    </row>
    <row r="346" spans="1:17" x14ac:dyDescent="0.25">
      <c r="A346" s="108" t="s">
        <v>17445</v>
      </c>
      <c r="B346" s="108" t="s">
        <v>17446</v>
      </c>
      <c r="C346" s="108" t="s">
        <v>17447</v>
      </c>
      <c r="D346" s="108" t="s">
        <v>15762</v>
      </c>
      <c r="E346" s="108" t="s">
        <v>15763</v>
      </c>
      <c r="F346" s="108" t="s">
        <v>15761</v>
      </c>
      <c r="G346" s="108" t="s">
        <v>15764</v>
      </c>
      <c r="H346" s="109">
        <v>20</v>
      </c>
      <c r="I346" s="109">
        <v>0</v>
      </c>
      <c r="J346" s="110">
        <v>50956</v>
      </c>
      <c r="K346" s="110">
        <v>0</v>
      </c>
      <c r="L346" s="109">
        <v>2547.8000000000002</v>
      </c>
      <c r="M346" s="108" t="s">
        <v>17432</v>
      </c>
      <c r="N346" s="110">
        <v>-689.16300000000001</v>
      </c>
      <c r="O346" s="110">
        <v>0</v>
      </c>
      <c r="P346" s="68">
        <f t="shared" si="10"/>
        <v>50956</v>
      </c>
      <c r="Q346" s="68">
        <f t="shared" si="11"/>
        <v>2547.8000000000002</v>
      </c>
    </row>
    <row r="347" spans="1:17" x14ac:dyDescent="0.25">
      <c r="A347" s="108" t="s">
        <v>17445</v>
      </c>
      <c r="B347" s="108" t="s">
        <v>17446</v>
      </c>
      <c r="C347" s="108" t="s">
        <v>17447</v>
      </c>
      <c r="D347" s="108" t="s">
        <v>15766</v>
      </c>
      <c r="E347" s="108" t="s">
        <v>15767</v>
      </c>
      <c r="F347" s="108" t="s">
        <v>15765</v>
      </c>
      <c r="G347" s="108" t="s">
        <v>9976</v>
      </c>
      <c r="H347" s="109">
        <v>197</v>
      </c>
      <c r="I347" s="109">
        <v>0</v>
      </c>
      <c r="J347" s="110">
        <v>526610</v>
      </c>
      <c r="K347" s="110">
        <v>0</v>
      </c>
      <c r="L347" s="109">
        <v>2673.15</v>
      </c>
      <c r="M347" s="108" t="s">
        <v>17432</v>
      </c>
      <c r="N347" s="110">
        <v>-7122.1854999999996</v>
      </c>
      <c r="O347" s="110">
        <v>0</v>
      </c>
      <c r="P347" s="68">
        <f t="shared" si="10"/>
        <v>526610</v>
      </c>
      <c r="Q347" s="68">
        <f t="shared" si="11"/>
        <v>2673.1472081218276</v>
      </c>
    </row>
    <row r="348" spans="1:17" x14ac:dyDescent="0.25">
      <c r="A348" s="108" t="s">
        <v>17445</v>
      </c>
      <c r="B348" s="108" t="s">
        <v>17446</v>
      </c>
      <c r="C348" s="108" t="s">
        <v>17447</v>
      </c>
      <c r="D348" s="108" t="s">
        <v>15769</v>
      </c>
      <c r="E348" s="108" t="s">
        <v>15770</v>
      </c>
      <c r="F348" s="108" t="s">
        <v>15768</v>
      </c>
      <c r="G348" s="108" t="s">
        <v>15771</v>
      </c>
      <c r="H348" s="109">
        <v>40</v>
      </c>
      <c r="I348" s="109">
        <v>0</v>
      </c>
      <c r="J348" s="110">
        <v>125422</v>
      </c>
      <c r="K348" s="110">
        <v>0</v>
      </c>
      <c r="L348" s="109">
        <v>3135.55</v>
      </c>
      <c r="M348" s="108" t="s">
        <v>17428</v>
      </c>
      <c r="N348" s="110">
        <v>5948.0711000000001</v>
      </c>
      <c r="O348" s="110">
        <v>512.55520000000001</v>
      </c>
      <c r="P348" s="68">
        <f t="shared" si="10"/>
        <v>125422</v>
      </c>
      <c r="Q348" s="68">
        <f t="shared" si="11"/>
        <v>3135.55</v>
      </c>
    </row>
    <row r="349" spans="1:17" x14ac:dyDescent="0.25">
      <c r="A349" s="108" t="s">
        <v>17445</v>
      </c>
      <c r="B349" s="108" t="s">
        <v>17446</v>
      </c>
      <c r="C349" s="108" t="s">
        <v>17447</v>
      </c>
      <c r="D349" s="108" t="s">
        <v>15773</v>
      </c>
      <c r="E349" s="108" t="s">
        <v>15774</v>
      </c>
      <c r="F349" s="108" t="s">
        <v>15772</v>
      </c>
      <c r="G349" s="108" t="s">
        <v>15775</v>
      </c>
      <c r="H349" s="109">
        <v>34</v>
      </c>
      <c r="I349" s="109">
        <v>0</v>
      </c>
      <c r="J349" s="110">
        <v>101071</v>
      </c>
      <c r="K349" s="110">
        <v>0</v>
      </c>
      <c r="L349" s="109">
        <v>2972.68</v>
      </c>
      <c r="M349" s="108" t="s">
        <v>17432</v>
      </c>
      <c r="N349" s="110">
        <v>-1366.9428</v>
      </c>
      <c r="O349" s="110">
        <v>0</v>
      </c>
      <c r="P349" s="68">
        <f t="shared" si="10"/>
        <v>101071</v>
      </c>
      <c r="Q349" s="68">
        <f t="shared" si="11"/>
        <v>2972.6764705882351</v>
      </c>
    </row>
    <row r="350" spans="1:17" x14ac:dyDescent="0.25">
      <c r="A350" s="108" t="s">
        <v>17445</v>
      </c>
      <c r="B350" s="108" t="s">
        <v>17446</v>
      </c>
      <c r="C350" s="108" t="s">
        <v>17447</v>
      </c>
      <c r="D350" s="108" t="s">
        <v>15777</v>
      </c>
      <c r="E350" s="108" t="s">
        <v>15778</v>
      </c>
      <c r="F350" s="108" t="s">
        <v>15776</v>
      </c>
      <c r="G350" s="108" t="s">
        <v>15779</v>
      </c>
      <c r="H350" s="109">
        <v>66</v>
      </c>
      <c r="I350" s="109">
        <v>0</v>
      </c>
      <c r="J350" s="110">
        <v>202547</v>
      </c>
      <c r="K350" s="110">
        <v>0</v>
      </c>
      <c r="L350" s="109">
        <v>3068.89</v>
      </c>
      <c r="M350" s="108" t="s">
        <v>17428</v>
      </c>
      <c r="N350" s="110">
        <v>9605.6705000000002</v>
      </c>
      <c r="O350" s="110">
        <v>827.73659999999995</v>
      </c>
      <c r="P350" s="68">
        <f t="shared" si="10"/>
        <v>202547</v>
      </c>
      <c r="Q350" s="68">
        <f t="shared" si="11"/>
        <v>3068.8939393939395</v>
      </c>
    </row>
    <row r="351" spans="1:17" ht="30" x14ac:dyDescent="0.25">
      <c r="A351" s="108" t="s">
        <v>17445</v>
      </c>
      <c r="B351" s="108" t="s">
        <v>17446</v>
      </c>
      <c r="C351" s="108" t="s">
        <v>17447</v>
      </c>
      <c r="D351" s="108" t="s">
        <v>15781</v>
      </c>
      <c r="E351" s="108" t="s">
        <v>15782</v>
      </c>
      <c r="F351" s="108" t="s">
        <v>15780</v>
      </c>
      <c r="G351" s="108" t="s">
        <v>15783</v>
      </c>
      <c r="H351" s="109">
        <v>70</v>
      </c>
      <c r="I351" s="109">
        <v>0</v>
      </c>
      <c r="J351" s="110">
        <v>211400</v>
      </c>
      <c r="K351" s="110">
        <v>0</v>
      </c>
      <c r="L351" s="109">
        <v>3020</v>
      </c>
      <c r="M351" s="108" t="s">
        <v>17428</v>
      </c>
      <c r="N351" s="110">
        <v>10025.5023</v>
      </c>
      <c r="O351" s="110">
        <v>863.91420000000005</v>
      </c>
      <c r="P351" s="68">
        <f t="shared" si="10"/>
        <v>211400</v>
      </c>
      <c r="Q351" s="68">
        <f t="shared" si="11"/>
        <v>3020</v>
      </c>
    </row>
    <row r="352" spans="1:17" ht="45" x14ac:dyDescent="0.25">
      <c r="A352" s="108" t="s">
        <v>17445</v>
      </c>
      <c r="B352" s="108" t="s">
        <v>17446</v>
      </c>
      <c r="C352" s="108" t="s">
        <v>17447</v>
      </c>
      <c r="D352" s="108" t="s">
        <v>15785</v>
      </c>
      <c r="E352" s="108" t="s">
        <v>15786</v>
      </c>
      <c r="F352" s="108" t="s">
        <v>15784</v>
      </c>
      <c r="G352" s="108" t="s">
        <v>15787</v>
      </c>
      <c r="H352" s="109">
        <v>180</v>
      </c>
      <c r="I352" s="109">
        <v>0</v>
      </c>
      <c r="J352" s="110">
        <v>479491</v>
      </c>
      <c r="K352" s="110">
        <v>0</v>
      </c>
      <c r="L352" s="109">
        <v>2663.84</v>
      </c>
      <c r="M352" s="108" t="s">
        <v>17432</v>
      </c>
      <c r="N352" s="110">
        <v>-6484.9147000000003</v>
      </c>
      <c r="O352" s="110">
        <v>0</v>
      </c>
      <c r="P352" s="68">
        <f t="shared" si="10"/>
        <v>479491</v>
      </c>
      <c r="Q352" s="68">
        <f t="shared" si="11"/>
        <v>2663.838888888889</v>
      </c>
    </row>
    <row r="353" spans="1:17" x14ac:dyDescent="0.25">
      <c r="A353" s="108" t="s">
        <v>17445</v>
      </c>
      <c r="B353" s="108" t="s">
        <v>17446</v>
      </c>
      <c r="C353" s="108" t="s">
        <v>17447</v>
      </c>
      <c r="D353" s="108" t="s">
        <v>15789</v>
      </c>
      <c r="E353" s="108" t="s">
        <v>15790</v>
      </c>
      <c r="F353" s="108" t="s">
        <v>15788</v>
      </c>
      <c r="G353" s="108" t="s">
        <v>15791</v>
      </c>
      <c r="H353" s="109">
        <v>36</v>
      </c>
      <c r="I353" s="109">
        <v>0</v>
      </c>
      <c r="J353" s="110">
        <v>113920</v>
      </c>
      <c r="K353" s="110">
        <v>0</v>
      </c>
      <c r="L353" s="109">
        <v>3164.44</v>
      </c>
      <c r="M353" s="108" t="s">
        <v>17428</v>
      </c>
      <c r="N353" s="110">
        <v>5402.5823</v>
      </c>
      <c r="O353" s="110">
        <v>465.54950000000002</v>
      </c>
      <c r="P353" s="68">
        <f t="shared" si="10"/>
        <v>113920</v>
      </c>
      <c r="Q353" s="68">
        <f t="shared" si="11"/>
        <v>3164.4444444444443</v>
      </c>
    </row>
    <row r="354" spans="1:17" x14ac:dyDescent="0.25">
      <c r="A354" s="108" t="s">
        <v>17445</v>
      </c>
      <c r="B354" s="108" t="s">
        <v>17446</v>
      </c>
      <c r="C354" s="108" t="s">
        <v>17447</v>
      </c>
      <c r="D354" s="108" t="s">
        <v>15793</v>
      </c>
      <c r="E354" s="108" t="s">
        <v>15794</v>
      </c>
      <c r="F354" s="108" t="s">
        <v>15792</v>
      </c>
      <c r="G354" s="108" t="s">
        <v>15795</v>
      </c>
      <c r="H354" s="109">
        <v>24</v>
      </c>
      <c r="I354" s="109">
        <v>0</v>
      </c>
      <c r="J354" s="110">
        <v>66772</v>
      </c>
      <c r="K354" s="110">
        <v>0</v>
      </c>
      <c r="L354" s="109">
        <v>2782.17</v>
      </c>
      <c r="M354" s="108" t="s">
        <v>17428</v>
      </c>
      <c r="N354" s="110">
        <v>3166.6197999999999</v>
      </c>
      <c r="O354" s="110">
        <v>272.87290000000002</v>
      </c>
      <c r="P354" s="68">
        <f t="shared" si="10"/>
        <v>66772</v>
      </c>
      <c r="Q354" s="68">
        <f t="shared" si="11"/>
        <v>2782.1666666666665</v>
      </c>
    </row>
    <row r="355" spans="1:17" ht="30" x14ac:dyDescent="0.25">
      <c r="A355" s="108" t="s">
        <v>17445</v>
      </c>
      <c r="B355" s="108" t="s">
        <v>17446</v>
      </c>
      <c r="C355" s="108" t="s">
        <v>17447</v>
      </c>
      <c r="D355" s="108" t="s">
        <v>15797</v>
      </c>
      <c r="E355" s="108" t="s">
        <v>10027</v>
      </c>
      <c r="F355" s="108" t="s">
        <v>15796</v>
      </c>
      <c r="G355" s="108" t="s">
        <v>15798</v>
      </c>
      <c r="H355" s="109">
        <v>100</v>
      </c>
      <c r="I355" s="109">
        <v>0</v>
      </c>
      <c r="J355" s="110">
        <v>314690</v>
      </c>
      <c r="K355" s="110">
        <v>0</v>
      </c>
      <c r="L355" s="109">
        <v>3146.9</v>
      </c>
      <c r="M355" s="108" t="s">
        <v>17432</v>
      </c>
      <c r="N355" s="110">
        <v>-4256.0569999999998</v>
      </c>
      <c r="O355" s="110">
        <v>0</v>
      </c>
      <c r="P355" s="68">
        <f t="shared" si="10"/>
        <v>314690</v>
      </c>
      <c r="Q355" s="68">
        <f t="shared" si="11"/>
        <v>3146.9</v>
      </c>
    </row>
    <row r="356" spans="1:17" ht="30" x14ac:dyDescent="0.25">
      <c r="A356" s="108" t="s">
        <v>17445</v>
      </c>
      <c r="B356" s="108" t="s">
        <v>17446</v>
      </c>
      <c r="C356" s="108" t="s">
        <v>17447</v>
      </c>
      <c r="D356" s="108" t="s">
        <v>15800</v>
      </c>
      <c r="E356" s="108" t="s">
        <v>15801</v>
      </c>
      <c r="F356" s="108" t="s">
        <v>15799</v>
      </c>
      <c r="G356" s="108" t="s">
        <v>15802</v>
      </c>
      <c r="H356" s="109">
        <v>151</v>
      </c>
      <c r="I356" s="109">
        <v>0</v>
      </c>
      <c r="J356" s="110">
        <v>494358</v>
      </c>
      <c r="K356" s="110">
        <v>0</v>
      </c>
      <c r="L356" s="109">
        <v>3273.89</v>
      </c>
      <c r="M356" s="108" t="s">
        <v>17428</v>
      </c>
      <c r="N356" s="110">
        <v>23444.658299999999</v>
      </c>
      <c r="O356" s="110">
        <v>2020.2653</v>
      </c>
      <c r="P356" s="68">
        <f t="shared" si="10"/>
        <v>494358</v>
      </c>
      <c r="Q356" s="68">
        <f t="shared" si="11"/>
        <v>3273.8940397350993</v>
      </c>
    </row>
    <row r="357" spans="1:17" x14ac:dyDescent="0.25">
      <c r="A357" s="108" t="s">
        <v>17445</v>
      </c>
      <c r="B357" s="108" t="s">
        <v>17446</v>
      </c>
      <c r="C357" s="108" t="s">
        <v>17447</v>
      </c>
      <c r="D357" s="108" t="s">
        <v>15800</v>
      </c>
      <c r="E357" s="108" t="s">
        <v>15801</v>
      </c>
      <c r="F357" s="108" t="s">
        <v>15803</v>
      </c>
      <c r="G357" s="108" t="s">
        <v>15804</v>
      </c>
      <c r="H357" s="109">
        <v>40</v>
      </c>
      <c r="I357" s="109">
        <v>0</v>
      </c>
      <c r="J357" s="110">
        <v>119335</v>
      </c>
      <c r="K357" s="110">
        <v>0</v>
      </c>
      <c r="L357" s="109">
        <v>2983.38</v>
      </c>
      <c r="M357" s="108" t="s">
        <v>17428</v>
      </c>
      <c r="N357" s="110">
        <v>5659.3627999999999</v>
      </c>
      <c r="O357" s="110">
        <v>487.67669999999998</v>
      </c>
      <c r="P357" s="68">
        <f t="shared" si="10"/>
        <v>119335</v>
      </c>
      <c r="Q357" s="68">
        <f t="shared" si="11"/>
        <v>2983.375</v>
      </c>
    </row>
    <row r="358" spans="1:17" x14ac:dyDescent="0.25">
      <c r="A358" s="108" t="s">
        <v>17445</v>
      </c>
      <c r="B358" s="108" t="s">
        <v>17446</v>
      </c>
      <c r="C358" s="108" t="s">
        <v>17447</v>
      </c>
      <c r="D358" s="108" t="s">
        <v>15806</v>
      </c>
      <c r="E358" s="108" t="s">
        <v>15807</v>
      </c>
      <c r="F358" s="108" t="s">
        <v>15805</v>
      </c>
      <c r="G358" s="108" t="s">
        <v>15808</v>
      </c>
      <c r="H358" s="109">
        <v>26</v>
      </c>
      <c r="I358" s="109">
        <v>0</v>
      </c>
      <c r="J358" s="110">
        <v>74970</v>
      </c>
      <c r="K358" s="110">
        <v>0</v>
      </c>
      <c r="L358" s="109">
        <v>2883.46</v>
      </c>
      <c r="M358" s="108" t="s">
        <v>17428</v>
      </c>
      <c r="N358" s="110">
        <v>3555.4270000000001</v>
      </c>
      <c r="O358" s="110">
        <v>306.37709999999998</v>
      </c>
      <c r="P358" s="68">
        <f t="shared" si="10"/>
        <v>74970</v>
      </c>
      <c r="Q358" s="68">
        <f t="shared" si="11"/>
        <v>2883.4615384615386</v>
      </c>
    </row>
    <row r="359" spans="1:17" x14ac:dyDescent="0.25">
      <c r="A359" s="108" t="s">
        <v>17445</v>
      </c>
      <c r="B359" s="108" t="s">
        <v>17446</v>
      </c>
      <c r="C359" s="108" t="s">
        <v>17447</v>
      </c>
      <c r="D359" s="108" t="s">
        <v>15810</v>
      </c>
      <c r="E359" s="108" t="s">
        <v>15811</v>
      </c>
      <c r="F359" s="108" t="s">
        <v>15809</v>
      </c>
      <c r="G359" s="108" t="s">
        <v>15812</v>
      </c>
      <c r="H359" s="109">
        <v>34</v>
      </c>
      <c r="I359" s="109">
        <v>0</v>
      </c>
      <c r="J359" s="110">
        <v>103576</v>
      </c>
      <c r="K359" s="110">
        <v>0</v>
      </c>
      <c r="L359" s="109">
        <v>3046.35</v>
      </c>
      <c r="M359" s="108" t="s">
        <v>17428</v>
      </c>
      <c r="N359" s="110">
        <v>4912.0555000000004</v>
      </c>
      <c r="O359" s="110">
        <v>423.28</v>
      </c>
      <c r="P359" s="68">
        <f t="shared" si="10"/>
        <v>103576</v>
      </c>
      <c r="Q359" s="68">
        <f t="shared" si="11"/>
        <v>3046.3529411764707</v>
      </c>
    </row>
    <row r="360" spans="1:17" x14ac:dyDescent="0.25">
      <c r="A360" s="108" t="s">
        <v>17445</v>
      </c>
      <c r="B360" s="108" t="s">
        <v>17446</v>
      </c>
      <c r="C360" s="108" t="s">
        <v>17447</v>
      </c>
      <c r="D360" s="108" t="s">
        <v>15814</v>
      </c>
      <c r="E360" s="108" t="s">
        <v>15815</v>
      </c>
      <c r="F360" s="108" t="s">
        <v>15813</v>
      </c>
      <c r="G360" s="108" t="s">
        <v>15816</v>
      </c>
      <c r="H360" s="109">
        <v>121</v>
      </c>
      <c r="I360" s="109">
        <v>0</v>
      </c>
      <c r="J360" s="110">
        <v>361167</v>
      </c>
      <c r="K360" s="110">
        <v>0</v>
      </c>
      <c r="L360" s="109">
        <v>2984.85</v>
      </c>
      <c r="M360" s="108" t="s">
        <v>17428</v>
      </c>
      <c r="N360" s="110">
        <v>17128.149399999998</v>
      </c>
      <c r="O360" s="110">
        <v>1475.9612</v>
      </c>
      <c r="P360" s="68">
        <f t="shared" si="10"/>
        <v>361167</v>
      </c>
      <c r="Q360" s="68">
        <f t="shared" si="11"/>
        <v>2984.8512396694214</v>
      </c>
    </row>
    <row r="361" spans="1:17" x14ac:dyDescent="0.25">
      <c r="A361" s="108" t="s">
        <v>17445</v>
      </c>
      <c r="B361" s="108" t="s">
        <v>17446</v>
      </c>
      <c r="C361" s="108" t="s">
        <v>17447</v>
      </c>
      <c r="D361" s="108" t="s">
        <v>15818</v>
      </c>
      <c r="E361" s="108" t="s">
        <v>15819</v>
      </c>
      <c r="F361" s="108" t="s">
        <v>15817</v>
      </c>
      <c r="G361" s="108" t="s">
        <v>15820</v>
      </c>
      <c r="H361" s="109">
        <v>116</v>
      </c>
      <c r="I361" s="109">
        <v>0</v>
      </c>
      <c r="J361" s="110">
        <v>308986</v>
      </c>
      <c r="K361" s="110">
        <v>0</v>
      </c>
      <c r="L361" s="109">
        <v>2663.67</v>
      </c>
      <c r="M361" s="108" t="s">
        <v>17432</v>
      </c>
      <c r="N361" s="110">
        <v>-4178.9030000000002</v>
      </c>
      <c r="O361" s="110">
        <v>0</v>
      </c>
      <c r="P361" s="68">
        <f t="shared" si="10"/>
        <v>308986</v>
      </c>
      <c r="Q361" s="68">
        <f t="shared" si="11"/>
        <v>2663.6724137931033</v>
      </c>
    </row>
    <row r="362" spans="1:17" x14ac:dyDescent="0.25">
      <c r="A362" s="108" t="s">
        <v>17445</v>
      </c>
      <c r="B362" s="108" t="s">
        <v>17446</v>
      </c>
      <c r="C362" s="108" t="s">
        <v>17447</v>
      </c>
      <c r="D362" s="108" t="s">
        <v>15822</v>
      </c>
      <c r="E362" s="108" t="s">
        <v>12871</v>
      </c>
      <c r="F362" s="108" t="s">
        <v>15821</v>
      </c>
      <c r="G362" s="108" t="s">
        <v>15823</v>
      </c>
      <c r="H362" s="109">
        <v>100</v>
      </c>
      <c r="I362" s="109">
        <v>0</v>
      </c>
      <c r="J362" s="110">
        <v>320172</v>
      </c>
      <c r="K362" s="110">
        <v>0</v>
      </c>
      <c r="L362" s="109">
        <v>3201.72</v>
      </c>
      <c r="M362" s="108" t="s">
        <v>17428</v>
      </c>
      <c r="N362" s="110">
        <v>15183.9895</v>
      </c>
      <c r="O362" s="110">
        <v>1308.4296999999999</v>
      </c>
      <c r="P362" s="68">
        <f t="shared" si="10"/>
        <v>320172</v>
      </c>
      <c r="Q362" s="68">
        <f t="shared" si="11"/>
        <v>3201.72</v>
      </c>
    </row>
    <row r="363" spans="1:17" x14ac:dyDescent="0.25">
      <c r="A363" s="108" t="s">
        <v>17445</v>
      </c>
      <c r="B363" s="108" t="s">
        <v>17446</v>
      </c>
      <c r="C363" s="108" t="s">
        <v>17447</v>
      </c>
      <c r="D363" s="108" t="s">
        <v>15825</v>
      </c>
      <c r="E363" s="108" t="s">
        <v>15826</v>
      </c>
      <c r="F363" s="108" t="s">
        <v>15824</v>
      </c>
      <c r="G363" s="108" t="s">
        <v>15827</v>
      </c>
      <c r="H363" s="109">
        <v>36</v>
      </c>
      <c r="I363" s="109">
        <v>0</v>
      </c>
      <c r="J363" s="110">
        <v>98778</v>
      </c>
      <c r="K363" s="110">
        <v>0</v>
      </c>
      <c r="L363" s="109">
        <v>2743.83</v>
      </c>
      <c r="M363" s="108" t="s">
        <v>17428</v>
      </c>
      <c r="N363" s="110">
        <v>4684.4931999999999</v>
      </c>
      <c r="O363" s="110">
        <v>403.67059999999998</v>
      </c>
      <c r="P363" s="68">
        <f t="shared" si="10"/>
        <v>98778</v>
      </c>
      <c r="Q363" s="68">
        <f t="shared" si="11"/>
        <v>2743.8333333333335</v>
      </c>
    </row>
    <row r="364" spans="1:17" x14ac:dyDescent="0.25">
      <c r="A364" s="108" t="s">
        <v>17445</v>
      </c>
      <c r="B364" s="108" t="s">
        <v>17446</v>
      </c>
      <c r="C364" s="108" t="s">
        <v>17447</v>
      </c>
      <c r="D364" s="108" t="s">
        <v>15829</v>
      </c>
      <c r="E364" s="108" t="s">
        <v>15830</v>
      </c>
      <c r="F364" s="108" t="s">
        <v>15828</v>
      </c>
      <c r="G364" s="108" t="s">
        <v>6635</v>
      </c>
      <c r="H364" s="109">
        <v>102</v>
      </c>
      <c r="I364" s="109">
        <v>0</v>
      </c>
      <c r="J364" s="110">
        <v>259710</v>
      </c>
      <c r="K364" s="110">
        <v>0</v>
      </c>
      <c r="L364" s="109">
        <v>2546.1799999999998</v>
      </c>
      <c r="M364" s="108" t="s">
        <v>17428</v>
      </c>
      <c r="N364" s="110">
        <v>12316.619500000001</v>
      </c>
      <c r="O364" s="110">
        <v>1061.3435999999999</v>
      </c>
      <c r="P364" s="68">
        <f t="shared" si="10"/>
        <v>259710</v>
      </c>
      <c r="Q364" s="68">
        <f t="shared" si="11"/>
        <v>2546.1764705882351</v>
      </c>
    </row>
    <row r="365" spans="1:17" x14ac:dyDescent="0.25">
      <c r="A365" s="108" t="s">
        <v>17456</v>
      </c>
      <c r="B365" s="108" t="s">
        <v>17457</v>
      </c>
      <c r="C365" s="108" t="s">
        <v>17458</v>
      </c>
      <c r="D365" s="108" t="s">
        <v>9469</v>
      </c>
      <c r="E365" s="108" t="s">
        <v>9470</v>
      </c>
      <c r="F365" s="108" t="s">
        <v>9472</v>
      </c>
      <c r="G365" s="108" t="s">
        <v>9473</v>
      </c>
      <c r="H365" s="109">
        <v>36</v>
      </c>
      <c r="I365" s="109">
        <v>0</v>
      </c>
      <c r="J365" s="110">
        <v>86285</v>
      </c>
      <c r="K365" s="110">
        <v>0</v>
      </c>
      <c r="L365" s="109">
        <v>2396.81</v>
      </c>
      <c r="M365" s="108" t="s">
        <v>17432</v>
      </c>
      <c r="N365" s="110">
        <v>-1166.9663</v>
      </c>
      <c r="O365" s="110">
        <v>0</v>
      </c>
      <c r="P365" s="68">
        <f t="shared" si="10"/>
        <v>86285</v>
      </c>
      <c r="Q365" s="68">
        <f t="shared" si="11"/>
        <v>2396.8055555555557</v>
      </c>
    </row>
    <row r="366" spans="1:17" x14ac:dyDescent="0.25">
      <c r="A366" s="108" t="s">
        <v>17456</v>
      </c>
      <c r="B366" s="108" t="s">
        <v>17457</v>
      </c>
      <c r="C366" s="108" t="s">
        <v>17458</v>
      </c>
      <c r="D366" s="108" t="s">
        <v>9469</v>
      </c>
      <c r="E366" s="108" t="s">
        <v>9470</v>
      </c>
      <c r="F366" s="108" t="s">
        <v>17459</v>
      </c>
      <c r="G366" s="108" t="s">
        <v>17460</v>
      </c>
      <c r="H366" s="109">
        <v>0</v>
      </c>
      <c r="I366" s="109">
        <v>50</v>
      </c>
      <c r="J366" s="110">
        <v>158028</v>
      </c>
      <c r="K366" s="110">
        <v>158028</v>
      </c>
      <c r="L366" s="109">
        <v>3160.56</v>
      </c>
      <c r="M366" s="108" t="s">
        <v>17432</v>
      </c>
      <c r="N366" s="110">
        <v>-2137.2615999999998</v>
      </c>
      <c r="O366" s="110">
        <v>0</v>
      </c>
      <c r="P366" s="68">
        <f t="shared" si="10"/>
        <v>0</v>
      </c>
      <c r="Q366" s="68" t="e">
        <f t="shared" si="11"/>
        <v>#DIV/0!</v>
      </c>
    </row>
    <row r="367" spans="1:17" x14ac:dyDescent="0.25">
      <c r="A367" s="108" t="s">
        <v>17456</v>
      </c>
      <c r="B367" s="108" t="s">
        <v>17457</v>
      </c>
      <c r="C367" s="108" t="s">
        <v>17458</v>
      </c>
      <c r="D367" s="108" t="s">
        <v>9469</v>
      </c>
      <c r="E367" s="108" t="s">
        <v>9470</v>
      </c>
      <c r="F367" s="108" t="s">
        <v>9474</v>
      </c>
      <c r="G367" s="108" t="s">
        <v>9475</v>
      </c>
      <c r="H367" s="109">
        <v>108</v>
      </c>
      <c r="I367" s="109">
        <v>0</v>
      </c>
      <c r="J367" s="110">
        <v>254244</v>
      </c>
      <c r="K367" s="110">
        <v>0</v>
      </c>
      <c r="L367" s="109">
        <v>2354.11</v>
      </c>
      <c r="M367" s="108" t="s">
        <v>17432</v>
      </c>
      <c r="N367" s="110">
        <v>-3438.5499</v>
      </c>
      <c r="O367" s="110">
        <v>0</v>
      </c>
      <c r="P367" s="68">
        <f t="shared" si="10"/>
        <v>254244</v>
      </c>
      <c r="Q367" s="68">
        <f t="shared" si="11"/>
        <v>2354.1111111111113</v>
      </c>
    </row>
    <row r="368" spans="1:17" x14ac:dyDescent="0.25">
      <c r="A368" s="108" t="s">
        <v>17456</v>
      </c>
      <c r="B368" s="108" t="s">
        <v>17457</v>
      </c>
      <c r="C368" s="108" t="s">
        <v>17458</v>
      </c>
      <c r="D368" s="108" t="s">
        <v>9469</v>
      </c>
      <c r="E368" s="108" t="s">
        <v>9470</v>
      </c>
      <c r="F368" s="108" t="s">
        <v>9476</v>
      </c>
      <c r="G368" s="108" t="s">
        <v>9477</v>
      </c>
      <c r="H368" s="109">
        <v>148</v>
      </c>
      <c r="I368" s="109">
        <v>63</v>
      </c>
      <c r="J368" s="110">
        <v>586256</v>
      </c>
      <c r="K368" s="110">
        <v>175043</v>
      </c>
      <c r="L368" s="109">
        <v>2778.46</v>
      </c>
      <c r="M368" s="108" t="s">
        <v>17432</v>
      </c>
      <c r="N368" s="110">
        <v>-7928.8674000000001</v>
      </c>
      <c r="O368" s="110">
        <v>0</v>
      </c>
      <c r="P368" s="68">
        <f t="shared" si="10"/>
        <v>411213</v>
      </c>
      <c r="Q368" s="68">
        <f t="shared" si="11"/>
        <v>2778.4662162162163</v>
      </c>
    </row>
    <row r="369" spans="1:17" x14ac:dyDescent="0.25">
      <c r="A369" s="108" t="s">
        <v>17456</v>
      </c>
      <c r="B369" s="108" t="s">
        <v>17457</v>
      </c>
      <c r="C369" s="108" t="s">
        <v>17458</v>
      </c>
      <c r="D369" s="108" t="s">
        <v>9469</v>
      </c>
      <c r="E369" s="108" t="s">
        <v>9470</v>
      </c>
      <c r="F369" s="108" t="s">
        <v>9478</v>
      </c>
      <c r="G369" s="108" t="s">
        <v>9479</v>
      </c>
      <c r="H369" s="109">
        <v>99</v>
      </c>
      <c r="I369" s="109">
        <v>0</v>
      </c>
      <c r="J369" s="110">
        <v>217159</v>
      </c>
      <c r="K369" s="110">
        <v>0</v>
      </c>
      <c r="L369" s="109">
        <v>2193.5300000000002</v>
      </c>
      <c r="M369" s="108" t="s">
        <v>17432</v>
      </c>
      <c r="N369" s="110">
        <v>-2936.9836</v>
      </c>
      <c r="O369" s="110">
        <v>0</v>
      </c>
      <c r="P369" s="68">
        <f t="shared" si="10"/>
        <v>217159</v>
      </c>
      <c r="Q369" s="68">
        <f t="shared" si="11"/>
        <v>2193.5252525252527</v>
      </c>
    </row>
    <row r="370" spans="1:17" x14ac:dyDescent="0.25">
      <c r="A370" s="108" t="s">
        <v>17456</v>
      </c>
      <c r="B370" s="108" t="s">
        <v>17457</v>
      </c>
      <c r="C370" s="108" t="s">
        <v>17458</v>
      </c>
      <c r="D370" s="108" t="s">
        <v>9469</v>
      </c>
      <c r="E370" s="108" t="s">
        <v>9470</v>
      </c>
      <c r="F370" s="108" t="s">
        <v>9480</v>
      </c>
      <c r="G370" s="108" t="s">
        <v>9481</v>
      </c>
      <c r="H370" s="109">
        <v>100</v>
      </c>
      <c r="I370" s="109">
        <v>0</v>
      </c>
      <c r="J370" s="110">
        <v>132702</v>
      </c>
      <c r="K370" s="110">
        <v>0</v>
      </c>
      <c r="L370" s="109">
        <v>1327.02</v>
      </c>
      <c r="M370" s="108" t="s">
        <v>17432</v>
      </c>
      <c r="N370" s="110">
        <v>-1794.7398000000001</v>
      </c>
      <c r="O370" s="110">
        <v>0</v>
      </c>
      <c r="P370" s="68">
        <f t="shared" si="10"/>
        <v>132702</v>
      </c>
      <c r="Q370" s="68">
        <f t="shared" si="11"/>
        <v>1327.02</v>
      </c>
    </row>
    <row r="371" spans="1:17" x14ac:dyDescent="0.25">
      <c r="A371" s="108" t="s">
        <v>17456</v>
      </c>
      <c r="B371" s="108" t="s">
        <v>17457</v>
      </c>
      <c r="C371" s="108" t="s">
        <v>17458</v>
      </c>
      <c r="D371" s="108" t="s">
        <v>9469</v>
      </c>
      <c r="E371" s="108" t="s">
        <v>9470</v>
      </c>
      <c r="F371" s="108" t="s">
        <v>9482</v>
      </c>
      <c r="G371" s="108" t="s">
        <v>9483</v>
      </c>
      <c r="H371" s="109">
        <v>68</v>
      </c>
      <c r="I371" s="109">
        <v>0</v>
      </c>
      <c r="J371" s="110">
        <v>150341</v>
      </c>
      <c r="K371" s="110">
        <v>0</v>
      </c>
      <c r="L371" s="109">
        <v>2210.9</v>
      </c>
      <c r="M371" s="108" t="s">
        <v>17432</v>
      </c>
      <c r="N371" s="110">
        <v>-2033.3041000000001</v>
      </c>
      <c r="O371" s="110">
        <v>0</v>
      </c>
      <c r="P371" s="68">
        <f t="shared" si="10"/>
        <v>150341</v>
      </c>
      <c r="Q371" s="68">
        <f t="shared" si="11"/>
        <v>2210.8970588235293</v>
      </c>
    </row>
    <row r="372" spans="1:17" x14ac:dyDescent="0.25">
      <c r="A372" s="108" t="s">
        <v>17456</v>
      </c>
      <c r="B372" s="108" t="s">
        <v>17457</v>
      </c>
      <c r="C372" s="108" t="s">
        <v>17458</v>
      </c>
      <c r="D372" s="108" t="s">
        <v>9469</v>
      </c>
      <c r="E372" s="108" t="s">
        <v>9470</v>
      </c>
      <c r="F372" s="108" t="s">
        <v>9484</v>
      </c>
      <c r="G372" s="108" t="s">
        <v>9485</v>
      </c>
      <c r="H372" s="109">
        <v>43</v>
      </c>
      <c r="I372" s="109">
        <v>0</v>
      </c>
      <c r="J372" s="110">
        <v>95532</v>
      </c>
      <c r="K372" s="110">
        <v>0</v>
      </c>
      <c r="L372" s="109">
        <v>2221.67</v>
      </c>
      <c r="M372" s="108" t="s">
        <v>17432</v>
      </c>
      <c r="N372" s="110">
        <v>-1292.0362</v>
      </c>
      <c r="O372" s="110">
        <v>0</v>
      </c>
      <c r="P372" s="68">
        <f t="shared" si="10"/>
        <v>95532</v>
      </c>
      <c r="Q372" s="68">
        <f t="shared" si="11"/>
        <v>2221.6744186046512</v>
      </c>
    </row>
    <row r="373" spans="1:17" x14ac:dyDescent="0.25">
      <c r="A373" s="108" t="s">
        <v>17456</v>
      </c>
      <c r="B373" s="108" t="s">
        <v>17457</v>
      </c>
      <c r="C373" s="108" t="s">
        <v>17458</v>
      </c>
      <c r="D373" s="108" t="s">
        <v>9469</v>
      </c>
      <c r="E373" s="108" t="s">
        <v>9470</v>
      </c>
      <c r="F373" s="108" t="s">
        <v>9486</v>
      </c>
      <c r="G373" s="108" t="s">
        <v>9487</v>
      </c>
      <c r="H373" s="109">
        <v>42</v>
      </c>
      <c r="I373" s="109">
        <v>0</v>
      </c>
      <c r="J373" s="110">
        <v>95088</v>
      </c>
      <c r="K373" s="110">
        <v>0</v>
      </c>
      <c r="L373" s="109">
        <v>2264</v>
      </c>
      <c r="M373" s="108" t="s">
        <v>17432</v>
      </c>
      <c r="N373" s="110">
        <v>-1286.0241000000001</v>
      </c>
      <c r="O373" s="110">
        <v>0</v>
      </c>
      <c r="P373" s="68">
        <f t="shared" si="10"/>
        <v>95088</v>
      </c>
      <c r="Q373" s="68">
        <f t="shared" si="11"/>
        <v>2264</v>
      </c>
    </row>
    <row r="374" spans="1:17" x14ac:dyDescent="0.25">
      <c r="A374" s="108" t="s">
        <v>17456</v>
      </c>
      <c r="B374" s="108" t="s">
        <v>17457</v>
      </c>
      <c r="C374" s="108" t="s">
        <v>17458</v>
      </c>
      <c r="D374" s="108" t="s">
        <v>9469</v>
      </c>
      <c r="E374" s="108" t="s">
        <v>9470</v>
      </c>
      <c r="F374" s="108" t="s">
        <v>9488</v>
      </c>
      <c r="G374" s="108" t="s">
        <v>9489</v>
      </c>
      <c r="H374" s="109">
        <v>281</v>
      </c>
      <c r="I374" s="109">
        <v>0</v>
      </c>
      <c r="J374" s="110">
        <v>772715</v>
      </c>
      <c r="K374" s="110">
        <v>0</v>
      </c>
      <c r="L374" s="109">
        <v>2749.88</v>
      </c>
      <c r="M374" s="108" t="s">
        <v>17432</v>
      </c>
      <c r="N374" s="110">
        <v>-10450.656300000001</v>
      </c>
      <c r="O374" s="110">
        <v>0</v>
      </c>
      <c r="P374" s="68">
        <f t="shared" si="10"/>
        <v>772715</v>
      </c>
      <c r="Q374" s="68">
        <f t="shared" si="11"/>
        <v>2749.8754448398577</v>
      </c>
    </row>
    <row r="375" spans="1:17" x14ac:dyDescent="0.25">
      <c r="A375" s="108" t="s">
        <v>17456</v>
      </c>
      <c r="B375" s="108" t="s">
        <v>17457</v>
      </c>
      <c r="C375" s="108" t="s">
        <v>17458</v>
      </c>
      <c r="D375" s="108" t="s">
        <v>9469</v>
      </c>
      <c r="E375" s="108" t="s">
        <v>9470</v>
      </c>
      <c r="F375" s="108" t="s">
        <v>9490</v>
      </c>
      <c r="G375" s="108" t="s">
        <v>9491</v>
      </c>
      <c r="H375" s="109">
        <v>50</v>
      </c>
      <c r="I375" s="109">
        <v>0</v>
      </c>
      <c r="J375" s="110">
        <v>76168</v>
      </c>
      <c r="K375" s="110">
        <v>0</v>
      </c>
      <c r="L375" s="109">
        <v>1523.36</v>
      </c>
      <c r="M375" s="108" t="s">
        <v>17432</v>
      </c>
      <c r="N375" s="110">
        <v>-1030.1398999999999</v>
      </c>
      <c r="O375" s="110">
        <v>0</v>
      </c>
      <c r="P375" s="68">
        <f t="shared" si="10"/>
        <v>76168</v>
      </c>
      <c r="Q375" s="68">
        <f t="shared" si="11"/>
        <v>1523.36</v>
      </c>
    </row>
    <row r="376" spans="1:17" x14ac:dyDescent="0.25">
      <c r="A376" s="108" t="s">
        <v>17456</v>
      </c>
      <c r="B376" s="108" t="s">
        <v>17457</v>
      </c>
      <c r="C376" s="108" t="s">
        <v>17458</v>
      </c>
      <c r="D376" s="108" t="s">
        <v>9469</v>
      </c>
      <c r="E376" s="108" t="s">
        <v>9470</v>
      </c>
      <c r="F376" s="108" t="s">
        <v>9492</v>
      </c>
      <c r="G376" s="108" t="s">
        <v>9493</v>
      </c>
      <c r="H376" s="109">
        <v>36</v>
      </c>
      <c r="I376" s="109">
        <v>0</v>
      </c>
      <c r="J376" s="110">
        <v>82980</v>
      </c>
      <c r="K376" s="110">
        <v>0</v>
      </c>
      <c r="L376" s="109">
        <v>2305</v>
      </c>
      <c r="M376" s="108" t="s">
        <v>17432</v>
      </c>
      <c r="N376" s="110">
        <v>-1122.2772</v>
      </c>
      <c r="O376" s="110">
        <v>0</v>
      </c>
      <c r="P376" s="68">
        <f t="shared" si="10"/>
        <v>82980</v>
      </c>
      <c r="Q376" s="68">
        <f t="shared" si="11"/>
        <v>2305</v>
      </c>
    </row>
    <row r="377" spans="1:17" x14ac:dyDescent="0.25">
      <c r="A377" s="108" t="s">
        <v>17456</v>
      </c>
      <c r="B377" s="108" t="s">
        <v>17457</v>
      </c>
      <c r="C377" s="108" t="s">
        <v>17458</v>
      </c>
      <c r="D377" s="108" t="s">
        <v>9469</v>
      </c>
      <c r="E377" s="108" t="s">
        <v>9470</v>
      </c>
      <c r="F377" s="108" t="s">
        <v>9494</v>
      </c>
      <c r="G377" s="108" t="s">
        <v>9495</v>
      </c>
      <c r="H377" s="109">
        <v>34</v>
      </c>
      <c r="I377" s="109">
        <v>0</v>
      </c>
      <c r="J377" s="110">
        <v>65928</v>
      </c>
      <c r="K377" s="110">
        <v>0</v>
      </c>
      <c r="L377" s="109">
        <v>1939.06</v>
      </c>
      <c r="M377" s="108" t="s">
        <v>17432</v>
      </c>
      <c r="N377" s="110">
        <v>-891.65589999999997</v>
      </c>
      <c r="O377" s="110">
        <v>0</v>
      </c>
      <c r="P377" s="68">
        <f t="shared" si="10"/>
        <v>65928</v>
      </c>
      <c r="Q377" s="68">
        <f t="shared" si="11"/>
        <v>1939.0588235294117</v>
      </c>
    </row>
    <row r="378" spans="1:17" x14ac:dyDescent="0.25">
      <c r="A378" s="108" t="s">
        <v>17456</v>
      </c>
      <c r="B378" s="108" t="s">
        <v>17457</v>
      </c>
      <c r="C378" s="108" t="s">
        <v>17458</v>
      </c>
      <c r="D378" s="108" t="s">
        <v>9497</v>
      </c>
      <c r="E378" s="108" t="s">
        <v>9498</v>
      </c>
      <c r="F378" s="108" t="s">
        <v>9496</v>
      </c>
      <c r="G378" s="108" t="s">
        <v>9499</v>
      </c>
      <c r="H378" s="109">
        <v>155</v>
      </c>
      <c r="I378" s="109">
        <v>0</v>
      </c>
      <c r="J378" s="110">
        <v>515908</v>
      </c>
      <c r="K378" s="110">
        <v>0</v>
      </c>
      <c r="L378" s="109">
        <v>3328.44</v>
      </c>
      <c r="M378" s="108" t="s">
        <v>17428</v>
      </c>
      <c r="N378" s="110">
        <v>24466.676100000001</v>
      </c>
      <c r="O378" s="110">
        <v>2108.3341999999998</v>
      </c>
      <c r="P378" s="68">
        <f t="shared" si="10"/>
        <v>515908</v>
      </c>
      <c r="Q378" s="68">
        <f t="shared" si="11"/>
        <v>3328.4387096774194</v>
      </c>
    </row>
    <row r="379" spans="1:17" ht="45" x14ac:dyDescent="0.25">
      <c r="A379" s="108" t="s">
        <v>17456</v>
      </c>
      <c r="B379" s="108" t="s">
        <v>17457</v>
      </c>
      <c r="C379" s="108" t="s">
        <v>17458</v>
      </c>
      <c r="D379" s="108" t="s">
        <v>9501</v>
      </c>
      <c r="E379" s="108" t="s">
        <v>9502</v>
      </c>
      <c r="F379" s="108" t="s">
        <v>9500</v>
      </c>
      <c r="G379" s="108" t="s">
        <v>9503</v>
      </c>
      <c r="H379" s="109">
        <v>407</v>
      </c>
      <c r="I379" s="109">
        <v>0</v>
      </c>
      <c r="J379" s="110">
        <v>556636</v>
      </c>
      <c r="K379" s="110">
        <v>0</v>
      </c>
      <c r="L379" s="109">
        <v>1367.66</v>
      </c>
      <c r="M379" s="108" t="s">
        <v>17432</v>
      </c>
      <c r="N379" s="110">
        <v>-7528.2776999999996</v>
      </c>
      <c r="O379" s="110">
        <v>0</v>
      </c>
      <c r="P379" s="68">
        <f t="shared" si="10"/>
        <v>556636</v>
      </c>
      <c r="Q379" s="68">
        <f t="shared" si="11"/>
        <v>1367.6560196560197</v>
      </c>
    </row>
    <row r="380" spans="1:17" x14ac:dyDescent="0.25">
      <c r="A380" s="108" t="s">
        <v>17456</v>
      </c>
      <c r="B380" s="108" t="s">
        <v>17457</v>
      </c>
      <c r="C380" s="108" t="s">
        <v>17458</v>
      </c>
      <c r="D380" s="108" t="s">
        <v>9501</v>
      </c>
      <c r="E380" s="108" t="s">
        <v>9502</v>
      </c>
      <c r="F380" s="108" t="s">
        <v>9504</v>
      </c>
      <c r="G380" s="108" t="s">
        <v>9505</v>
      </c>
      <c r="H380" s="109">
        <v>140</v>
      </c>
      <c r="I380" s="109">
        <v>0</v>
      </c>
      <c r="J380" s="110">
        <v>323069</v>
      </c>
      <c r="K380" s="110">
        <v>0</v>
      </c>
      <c r="L380" s="109">
        <v>2307.64</v>
      </c>
      <c r="M380" s="108" t="s">
        <v>17432</v>
      </c>
      <c r="N380" s="110">
        <v>-4369.3810000000003</v>
      </c>
      <c r="O380" s="110">
        <v>0</v>
      </c>
      <c r="P380" s="68">
        <f t="shared" si="10"/>
        <v>323069</v>
      </c>
      <c r="Q380" s="68">
        <f t="shared" si="11"/>
        <v>2307.6357142857141</v>
      </c>
    </row>
    <row r="381" spans="1:17" x14ac:dyDescent="0.25">
      <c r="A381" s="108" t="s">
        <v>17456</v>
      </c>
      <c r="B381" s="108" t="s">
        <v>17457</v>
      </c>
      <c r="C381" s="108" t="s">
        <v>17458</v>
      </c>
      <c r="D381" s="108" t="s">
        <v>9501</v>
      </c>
      <c r="E381" s="108" t="s">
        <v>9502</v>
      </c>
      <c r="F381" s="108" t="s">
        <v>9506</v>
      </c>
      <c r="G381" s="108" t="s">
        <v>9507</v>
      </c>
      <c r="H381" s="109">
        <v>28</v>
      </c>
      <c r="I381" s="109">
        <v>0</v>
      </c>
      <c r="J381" s="110">
        <v>47157</v>
      </c>
      <c r="K381" s="110">
        <v>0</v>
      </c>
      <c r="L381" s="109">
        <v>1684.18</v>
      </c>
      <c r="M381" s="108" t="s">
        <v>17432</v>
      </c>
      <c r="N381" s="110">
        <v>-637.78250000000003</v>
      </c>
      <c r="O381" s="110">
        <v>0</v>
      </c>
      <c r="P381" s="68">
        <f t="shared" si="10"/>
        <v>47157</v>
      </c>
      <c r="Q381" s="68">
        <f t="shared" si="11"/>
        <v>1684.1785714285713</v>
      </c>
    </row>
    <row r="382" spans="1:17" x14ac:dyDescent="0.25">
      <c r="A382" s="108" t="s">
        <v>17456</v>
      </c>
      <c r="B382" s="108" t="s">
        <v>17457</v>
      </c>
      <c r="C382" s="108" t="s">
        <v>17458</v>
      </c>
      <c r="D382" s="108" t="s">
        <v>9501</v>
      </c>
      <c r="E382" s="108" t="s">
        <v>9502</v>
      </c>
      <c r="F382" s="108" t="s">
        <v>9508</v>
      </c>
      <c r="G382" s="108" t="s">
        <v>9509</v>
      </c>
      <c r="H382" s="109">
        <v>28</v>
      </c>
      <c r="I382" s="109">
        <v>0</v>
      </c>
      <c r="J382" s="110">
        <v>63327</v>
      </c>
      <c r="K382" s="110">
        <v>0</v>
      </c>
      <c r="L382" s="109">
        <v>2261.6799999999998</v>
      </c>
      <c r="M382" s="108" t="s">
        <v>17432</v>
      </c>
      <c r="N382" s="110">
        <v>-856.46749999999997</v>
      </c>
      <c r="O382" s="110">
        <v>0</v>
      </c>
      <c r="P382" s="68">
        <f t="shared" si="10"/>
        <v>63327</v>
      </c>
      <c r="Q382" s="68">
        <f t="shared" si="11"/>
        <v>2261.6785714285716</v>
      </c>
    </row>
    <row r="383" spans="1:17" x14ac:dyDescent="0.25">
      <c r="A383" s="108" t="s">
        <v>17456</v>
      </c>
      <c r="B383" s="108" t="s">
        <v>17457</v>
      </c>
      <c r="C383" s="108" t="s">
        <v>17458</v>
      </c>
      <c r="D383" s="108" t="s">
        <v>9501</v>
      </c>
      <c r="E383" s="108" t="s">
        <v>9502</v>
      </c>
      <c r="F383" s="108" t="s">
        <v>9510</v>
      </c>
      <c r="G383" s="108" t="s">
        <v>9511</v>
      </c>
      <c r="H383" s="109">
        <v>47</v>
      </c>
      <c r="I383" s="109">
        <v>0</v>
      </c>
      <c r="J383" s="110">
        <v>116444</v>
      </c>
      <c r="K383" s="110">
        <v>0</v>
      </c>
      <c r="L383" s="109">
        <v>2477.5300000000002</v>
      </c>
      <c r="M383" s="108" t="s">
        <v>17432</v>
      </c>
      <c r="N383" s="110">
        <v>-1574.8623</v>
      </c>
      <c r="O383" s="110">
        <v>0</v>
      </c>
      <c r="P383" s="68">
        <f t="shared" si="10"/>
        <v>116444</v>
      </c>
      <c r="Q383" s="68">
        <f t="shared" si="11"/>
        <v>2477.5319148936169</v>
      </c>
    </row>
    <row r="384" spans="1:17" x14ac:dyDescent="0.25">
      <c r="A384" s="108" t="s">
        <v>17456</v>
      </c>
      <c r="B384" s="108" t="s">
        <v>17457</v>
      </c>
      <c r="C384" s="108" t="s">
        <v>17458</v>
      </c>
      <c r="D384" s="108" t="s">
        <v>9501</v>
      </c>
      <c r="E384" s="108" t="s">
        <v>9502</v>
      </c>
      <c r="F384" s="108" t="s">
        <v>9512</v>
      </c>
      <c r="G384" s="108" t="s">
        <v>308</v>
      </c>
      <c r="H384" s="109">
        <v>135</v>
      </c>
      <c r="I384" s="109">
        <v>0</v>
      </c>
      <c r="J384" s="110">
        <v>378555</v>
      </c>
      <c r="K384" s="110">
        <v>0</v>
      </c>
      <c r="L384" s="109">
        <v>2804.11</v>
      </c>
      <c r="M384" s="108" t="s">
        <v>17432</v>
      </c>
      <c r="N384" s="110">
        <v>-5119.8058000000001</v>
      </c>
      <c r="O384" s="110">
        <v>0</v>
      </c>
      <c r="P384" s="68">
        <f t="shared" si="10"/>
        <v>378555</v>
      </c>
      <c r="Q384" s="68">
        <f t="shared" si="11"/>
        <v>2804.1111111111113</v>
      </c>
    </row>
    <row r="385" spans="1:17" x14ac:dyDescent="0.25">
      <c r="A385" s="108" t="s">
        <v>17456</v>
      </c>
      <c r="B385" s="108" t="s">
        <v>17457</v>
      </c>
      <c r="C385" s="108" t="s">
        <v>17458</v>
      </c>
      <c r="D385" s="108" t="s">
        <v>9501</v>
      </c>
      <c r="E385" s="108" t="s">
        <v>9502</v>
      </c>
      <c r="F385" s="108" t="s">
        <v>9513</v>
      </c>
      <c r="G385" s="108" t="s">
        <v>308</v>
      </c>
      <c r="H385" s="109">
        <v>184</v>
      </c>
      <c r="I385" s="109">
        <v>0</v>
      </c>
      <c r="J385" s="110">
        <v>501749</v>
      </c>
      <c r="K385" s="110">
        <v>0</v>
      </c>
      <c r="L385" s="109">
        <v>2726.9</v>
      </c>
      <c r="M385" s="108" t="s">
        <v>17432</v>
      </c>
      <c r="N385" s="110">
        <v>-6785.9535999999998</v>
      </c>
      <c r="O385" s="110">
        <v>0</v>
      </c>
      <c r="P385" s="68">
        <f t="shared" si="10"/>
        <v>501749</v>
      </c>
      <c r="Q385" s="68">
        <f t="shared" si="11"/>
        <v>2726.896739130435</v>
      </c>
    </row>
    <row r="386" spans="1:17" x14ac:dyDescent="0.25">
      <c r="A386" s="108" t="s">
        <v>17456</v>
      </c>
      <c r="B386" s="108" t="s">
        <v>17457</v>
      </c>
      <c r="C386" s="108" t="s">
        <v>17458</v>
      </c>
      <c r="D386" s="108" t="s">
        <v>9501</v>
      </c>
      <c r="E386" s="108" t="s">
        <v>9502</v>
      </c>
      <c r="F386" s="108" t="s">
        <v>9514</v>
      </c>
      <c r="G386" s="108" t="s">
        <v>308</v>
      </c>
      <c r="H386" s="109">
        <v>231</v>
      </c>
      <c r="I386" s="109">
        <v>0</v>
      </c>
      <c r="J386" s="110">
        <v>656980</v>
      </c>
      <c r="K386" s="110">
        <v>0</v>
      </c>
      <c r="L386" s="109">
        <v>2844.07</v>
      </c>
      <c r="M386" s="108" t="s">
        <v>17432</v>
      </c>
      <c r="N386" s="110">
        <v>-8885.3850999999995</v>
      </c>
      <c r="O386" s="110">
        <v>0</v>
      </c>
      <c r="P386" s="68">
        <f t="shared" si="10"/>
        <v>656980</v>
      </c>
      <c r="Q386" s="68">
        <f t="shared" si="11"/>
        <v>2844.0692640692641</v>
      </c>
    </row>
    <row r="387" spans="1:17" x14ac:dyDescent="0.25">
      <c r="A387" s="108" t="s">
        <v>17456</v>
      </c>
      <c r="B387" s="108" t="s">
        <v>17457</v>
      </c>
      <c r="C387" s="108" t="s">
        <v>17458</v>
      </c>
      <c r="D387" s="108" t="s">
        <v>9501</v>
      </c>
      <c r="E387" s="108" t="s">
        <v>9502</v>
      </c>
      <c r="F387" s="108" t="s">
        <v>9515</v>
      </c>
      <c r="G387" s="108" t="s">
        <v>308</v>
      </c>
      <c r="H387" s="109">
        <v>237</v>
      </c>
      <c r="I387" s="109">
        <v>0</v>
      </c>
      <c r="J387" s="110">
        <v>589282</v>
      </c>
      <c r="K387" s="110">
        <v>0</v>
      </c>
      <c r="L387" s="109">
        <v>2486.42</v>
      </c>
      <c r="M387" s="108" t="s">
        <v>17432</v>
      </c>
      <c r="N387" s="110">
        <v>-7969.7999</v>
      </c>
      <c r="O387" s="110">
        <v>0</v>
      </c>
      <c r="P387" s="68">
        <f t="shared" si="10"/>
        <v>589282</v>
      </c>
      <c r="Q387" s="68">
        <f t="shared" si="11"/>
        <v>2486.42194092827</v>
      </c>
    </row>
    <row r="388" spans="1:17" ht="30" x14ac:dyDescent="0.25">
      <c r="A388" s="108" t="s">
        <v>17456</v>
      </c>
      <c r="B388" s="108" t="s">
        <v>17457</v>
      </c>
      <c r="C388" s="108" t="s">
        <v>17458</v>
      </c>
      <c r="D388" s="108" t="s">
        <v>9501</v>
      </c>
      <c r="E388" s="108" t="s">
        <v>9502</v>
      </c>
      <c r="F388" s="108" t="s">
        <v>9516</v>
      </c>
      <c r="G388" s="108" t="s">
        <v>9517</v>
      </c>
      <c r="H388" s="109">
        <v>68</v>
      </c>
      <c r="I388" s="109">
        <v>0</v>
      </c>
      <c r="J388" s="110">
        <v>92310</v>
      </c>
      <c r="K388" s="110">
        <v>0</v>
      </c>
      <c r="L388" s="109">
        <v>1357.5</v>
      </c>
      <c r="M388" s="108" t="s">
        <v>17432</v>
      </c>
      <c r="N388" s="110">
        <v>-1248.4594</v>
      </c>
      <c r="O388" s="110">
        <v>0</v>
      </c>
      <c r="P388" s="68">
        <f t="shared" ref="P388:P451" si="12">J388-K388</f>
        <v>92310</v>
      </c>
      <c r="Q388" s="68">
        <f t="shared" ref="Q388:Q451" si="13">P388/H388</f>
        <v>1357.5</v>
      </c>
    </row>
    <row r="389" spans="1:17" x14ac:dyDescent="0.25">
      <c r="A389" s="108" t="s">
        <v>17456</v>
      </c>
      <c r="B389" s="108" t="s">
        <v>17457</v>
      </c>
      <c r="C389" s="108" t="s">
        <v>17458</v>
      </c>
      <c r="D389" s="108" t="s">
        <v>9519</v>
      </c>
      <c r="E389" s="108" t="s">
        <v>9520</v>
      </c>
      <c r="F389" s="108" t="s">
        <v>9518</v>
      </c>
      <c r="G389" s="108" t="s">
        <v>9521</v>
      </c>
      <c r="H389" s="109">
        <v>137</v>
      </c>
      <c r="I389" s="109">
        <v>0</v>
      </c>
      <c r="J389" s="110">
        <v>469123</v>
      </c>
      <c r="K389" s="110">
        <v>0</v>
      </c>
      <c r="L389" s="109">
        <v>3424.26</v>
      </c>
      <c r="M389" s="108" t="s">
        <v>17428</v>
      </c>
      <c r="N389" s="110">
        <v>22247.921300000002</v>
      </c>
      <c r="O389" s="110">
        <v>1917.1404</v>
      </c>
      <c r="P389" s="68">
        <f t="shared" si="12"/>
        <v>469123</v>
      </c>
      <c r="Q389" s="68">
        <f t="shared" si="13"/>
        <v>3424.2554744525546</v>
      </c>
    </row>
    <row r="390" spans="1:17" x14ac:dyDescent="0.25">
      <c r="A390" s="108" t="s">
        <v>17456</v>
      </c>
      <c r="B390" s="108" t="s">
        <v>17457</v>
      </c>
      <c r="C390" s="108" t="s">
        <v>17458</v>
      </c>
      <c r="D390" s="108" t="s">
        <v>9519</v>
      </c>
      <c r="E390" s="108" t="s">
        <v>9520</v>
      </c>
      <c r="F390" s="108" t="s">
        <v>9522</v>
      </c>
      <c r="G390" s="108" t="s">
        <v>9523</v>
      </c>
      <c r="H390" s="109">
        <v>128</v>
      </c>
      <c r="I390" s="109">
        <v>0</v>
      </c>
      <c r="J390" s="110">
        <v>474493</v>
      </c>
      <c r="K390" s="110">
        <v>0</v>
      </c>
      <c r="L390" s="109">
        <v>3706.98</v>
      </c>
      <c r="M390" s="108" t="s">
        <v>17428</v>
      </c>
      <c r="N390" s="110">
        <v>22502.556199999999</v>
      </c>
      <c r="O390" s="110">
        <v>1939.0827999999999</v>
      </c>
      <c r="P390" s="68">
        <f t="shared" si="12"/>
        <v>474493</v>
      </c>
      <c r="Q390" s="68">
        <f t="shared" si="13"/>
        <v>3706.9765625</v>
      </c>
    </row>
    <row r="391" spans="1:17" x14ac:dyDescent="0.25">
      <c r="A391" s="108" t="s">
        <v>17456</v>
      </c>
      <c r="B391" s="108" t="s">
        <v>17457</v>
      </c>
      <c r="C391" s="108" t="s">
        <v>17458</v>
      </c>
      <c r="D391" s="108" t="s">
        <v>9525</v>
      </c>
      <c r="E391" s="108" t="s">
        <v>9526</v>
      </c>
      <c r="F391" s="108" t="s">
        <v>9524</v>
      </c>
      <c r="G391" s="108" t="s">
        <v>9527</v>
      </c>
      <c r="H391" s="109">
        <v>55</v>
      </c>
      <c r="I391" s="109">
        <v>0</v>
      </c>
      <c r="J391" s="110">
        <v>204726</v>
      </c>
      <c r="K391" s="110">
        <v>0</v>
      </c>
      <c r="L391" s="109">
        <v>3722.29</v>
      </c>
      <c r="M391" s="108" t="s">
        <v>17432</v>
      </c>
      <c r="N391" s="110">
        <v>-2768.8364000000001</v>
      </c>
      <c r="O391" s="110">
        <v>0</v>
      </c>
      <c r="P391" s="68">
        <f t="shared" si="12"/>
        <v>204726</v>
      </c>
      <c r="Q391" s="68">
        <f t="shared" si="13"/>
        <v>3722.2909090909093</v>
      </c>
    </row>
    <row r="392" spans="1:17" x14ac:dyDescent="0.25">
      <c r="A392" s="108" t="s">
        <v>17456</v>
      </c>
      <c r="B392" s="108" t="s">
        <v>17457</v>
      </c>
      <c r="C392" s="108" t="s">
        <v>17458</v>
      </c>
      <c r="D392" s="108" t="s">
        <v>9529</v>
      </c>
      <c r="E392" s="108" t="s">
        <v>9530</v>
      </c>
      <c r="F392" s="108" t="s">
        <v>9528</v>
      </c>
      <c r="G392" s="108" t="s">
        <v>9531</v>
      </c>
      <c r="H392" s="109">
        <v>139</v>
      </c>
      <c r="I392" s="109">
        <v>30</v>
      </c>
      <c r="J392" s="110">
        <v>521922</v>
      </c>
      <c r="K392" s="110">
        <v>92649</v>
      </c>
      <c r="L392" s="109">
        <v>3088.3</v>
      </c>
      <c r="M392" s="108" t="s">
        <v>17432</v>
      </c>
      <c r="N392" s="110">
        <v>-7058.7820000000002</v>
      </c>
      <c r="O392" s="110">
        <v>0</v>
      </c>
      <c r="P392" s="68">
        <f t="shared" si="12"/>
        <v>429273</v>
      </c>
      <c r="Q392" s="68">
        <f t="shared" si="13"/>
        <v>3088.294964028777</v>
      </c>
    </row>
    <row r="393" spans="1:17" x14ac:dyDescent="0.25">
      <c r="A393" s="108" t="s">
        <v>17456</v>
      </c>
      <c r="B393" s="108" t="s">
        <v>17457</v>
      </c>
      <c r="C393" s="108" t="s">
        <v>17458</v>
      </c>
      <c r="D393" s="108" t="s">
        <v>9533</v>
      </c>
      <c r="E393" s="108" t="s">
        <v>9534</v>
      </c>
      <c r="F393" s="108" t="s">
        <v>9532</v>
      </c>
      <c r="G393" s="108" t="s">
        <v>9535</v>
      </c>
      <c r="H393" s="109">
        <v>159</v>
      </c>
      <c r="I393" s="109">
        <v>0</v>
      </c>
      <c r="J393" s="110">
        <v>469846</v>
      </c>
      <c r="K393" s="110">
        <v>0</v>
      </c>
      <c r="L393" s="109">
        <v>2955.01</v>
      </c>
      <c r="M393" s="108" t="s">
        <v>17432</v>
      </c>
      <c r="N393" s="110">
        <v>-6354.4722000000002</v>
      </c>
      <c r="O393" s="110">
        <v>0</v>
      </c>
      <c r="P393" s="68">
        <f t="shared" si="12"/>
        <v>469846</v>
      </c>
      <c r="Q393" s="68">
        <f t="shared" si="13"/>
        <v>2955.0062893081763</v>
      </c>
    </row>
    <row r="394" spans="1:17" x14ac:dyDescent="0.25">
      <c r="A394" s="108" t="s">
        <v>17456</v>
      </c>
      <c r="B394" s="108" t="s">
        <v>17457</v>
      </c>
      <c r="C394" s="108" t="s">
        <v>17458</v>
      </c>
      <c r="D394" s="108" t="s">
        <v>9537</v>
      </c>
      <c r="E394" s="108" t="s">
        <v>9538</v>
      </c>
      <c r="F394" s="108" t="s">
        <v>9536</v>
      </c>
      <c r="G394" s="108" t="s">
        <v>9539</v>
      </c>
      <c r="H394" s="109">
        <v>226</v>
      </c>
      <c r="I394" s="109">
        <v>0</v>
      </c>
      <c r="J394" s="110">
        <v>782020</v>
      </c>
      <c r="K394" s="110">
        <v>0</v>
      </c>
      <c r="L394" s="109">
        <v>3460.27</v>
      </c>
      <c r="M394" s="108" t="s">
        <v>17432</v>
      </c>
      <c r="N394" s="110">
        <v>-10576.504199999999</v>
      </c>
      <c r="O394" s="110">
        <v>0</v>
      </c>
      <c r="P394" s="68">
        <f t="shared" si="12"/>
        <v>782020</v>
      </c>
      <c r="Q394" s="68">
        <f t="shared" si="13"/>
        <v>3460.2654867256638</v>
      </c>
    </row>
    <row r="395" spans="1:17" x14ac:dyDescent="0.25">
      <c r="A395" s="108" t="s">
        <v>17456</v>
      </c>
      <c r="B395" s="108" t="s">
        <v>17457</v>
      </c>
      <c r="C395" s="108" t="s">
        <v>17458</v>
      </c>
      <c r="D395" s="108" t="s">
        <v>9541</v>
      </c>
      <c r="E395" s="108" t="s">
        <v>9542</v>
      </c>
      <c r="F395" s="108" t="s">
        <v>9540</v>
      </c>
      <c r="G395" s="108" t="s">
        <v>9543</v>
      </c>
      <c r="H395" s="109">
        <v>172</v>
      </c>
      <c r="I395" s="109">
        <v>0</v>
      </c>
      <c r="J395" s="110">
        <v>471331</v>
      </c>
      <c r="K395" s="110">
        <v>0</v>
      </c>
      <c r="L395" s="109">
        <v>2740.3</v>
      </c>
      <c r="M395" s="108" t="s">
        <v>17432</v>
      </c>
      <c r="N395" s="110">
        <v>-6374.5581000000002</v>
      </c>
      <c r="O395" s="110">
        <v>0</v>
      </c>
      <c r="P395" s="68">
        <f t="shared" si="12"/>
        <v>471331</v>
      </c>
      <c r="Q395" s="68">
        <f t="shared" si="13"/>
        <v>2740.296511627907</v>
      </c>
    </row>
    <row r="396" spans="1:17" x14ac:dyDescent="0.25">
      <c r="A396" s="108" t="s">
        <v>17456</v>
      </c>
      <c r="B396" s="108" t="s">
        <v>17457</v>
      </c>
      <c r="C396" s="108" t="s">
        <v>17458</v>
      </c>
      <c r="D396" s="108" t="s">
        <v>9545</v>
      </c>
      <c r="E396" s="108" t="s">
        <v>9546</v>
      </c>
      <c r="F396" s="108" t="s">
        <v>9544</v>
      </c>
      <c r="G396" s="108" t="s">
        <v>100</v>
      </c>
      <c r="H396" s="109">
        <v>163</v>
      </c>
      <c r="I396" s="109">
        <v>0</v>
      </c>
      <c r="J396" s="110">
        <v>603747</v>
      </c>
      <c r="K396" s="110">
        <v>0</v>
      </c>
      <c r="L396" s="109">
        <v>3703.97</v>
      </c>
      <c r="M396" s="108" t="s">
        <v>17428</v>
      </c>
      <c r="N396" s="110">
        <v>28632.402900000001</v>
      </c>
      <c r="O396" s="110">
        <v>2467.3018999999999</v>
      </c>
      <c r="P396" s="68">
        <f t="shared" si="12"/>
        <v>603747</v>
      </c>
      <c r="Q396" s="68">
        <f t="shared" si="13"/>
        <v>3703.969325153374</v>
      </c>
    </row>
    <row r="397" spans="1:17" ht="30" x14ac:dyDescent="0.25">
      <c r="A397" s="108" t="s">
        <v>17456</v>
      </c>
      <c r="B397" s="108" t="s">
        <v>17457</v>
      </c>
      <c r="C397" s="108" t="s">
        <v>17458</v>
      </c>
      <c r="D397" s="108" t="s">
        <v>9545</v>
      </c>
      <c r="E397" s="108" t="s">
        <v>9546</v>
      </c>
      <c r="F397" s="108" t="s">
        <v>9547</v>
      </c>
      <c r="G397" s="108" t="s">
        <v>9548</v>
      </c>
      <c r="H397" s="109">
        <v>140</v>
      </c>
      <c r="I397" s="109">
        <v>0</v>
      </c>
      <c r="J397" s="110">
        <v>356129</v>
      </c>
      <c r="K397" s="110">
        <v>0</v>
      </c>
      <c r="L397" s="109">
        <v>2543.7800000000002</v>
      </c>
      <c r="M397" s="108" t="s">
        <v>17428</v>
      </c>
      <c r="N397" s="110">
        <v>16889.245299999999</v>
      </c>
      <c r="O397" s="110">
        <v>1455.3743999999999</v>
      </c>
      <c r="P397" s="68">
        <f t="shared" si="12"/>
        <v>356129</v>
      </c>
      <c r="Q397" s="68">
        <f t="shared" si="13"/>
        <v>2543.7785714285715</v>
      </c>
    </row>
    <row r="398" spans="1:17" x14ac:dyDescent="0.25">
      <c r="A398" s="108" t="s">
        <v>17456</v>
      </c>
      <c r="B398" s="108" t="s">
        <v>17457</v>
      </c>
      <c r="C398" s="108" t="s">
        <v>17458</v>
      </c>
      <c r="D398" s="108" t="s">
        <v>9550</v>
      </c>
      <c r="E398" s="108" t="s">
        <v>9551</v>
      </c>
      <c r="F398" s="108" t="s">
        <v>9549</v>
      </c>
      <c r="G398" s="108" t="s">
        <v>9552</v>
      </c>
      <c r="H398" s="109">
        <v>30</v>
      </c>
      <c r="I398" s="109">
        <v>0</v>
      </c>
      <c r="J398" s="110">
        <v>116506</v>
      </c>
      <c r="K398" s="110">
        <v>0</v>
      </c>
      <c r="L398" s="109">
        <v>3883.53</v>
      </c>
      <c r="M398" s="108" t="s">
        <v>17432</v>
      </c>
      <c r="N398" s="110">
        <v>-1575.6931</v>
      </c>
      <c r="O398" s="110">
        <v>0</v>
      </c>
      <c r="P398" s="68">
        <f t="shared" si="12"/>
        <v>116506</v>
      </c>
      <c r="Q398" s="68">
        <f t="shared" si="13"/>
        <v>3883.5333333333333</v>
      </c>
    </row>
    <row r="399" spans="1:17" x14ac:dyDescent="0.25">
      <c r="A399" s="108" t="s">
        <v>17461</v>
      </c>
      <c r="B399" s="108" t="s">
        <v>17462</v>
      </c>
      <c r="C399" s="108" t="s">
        <v>17463</v>
      </c>
      <c r="D399" s="108" t="s">
        <v>9031</v>
      </c>
      <c r="E399" s="108" t="s">
        <v>9032</v>
      </c>
      <c r="F399" s="108" t="s">
        <v>17464</v>
      </c>
      <c r="G399" s="108" t="s">
        <v>17465</v>
      </c>
      <c r="H399" s="109">
        <v>0</v>
      </c>
      <c r="I399" s="109">
        <v>5</v>
      </c>
      <c r="J399" s="110">
        <v>10832</v>
      </c>
      <c r="K399" s="110">
        <v>10832</v>
      </c>
      <c r="L399" s="109">
        <v>2166.4</v>
      </c>
      <c r="M399" s="108" t="s">
        <v>17432</v>
      </c>
      <c r="N399" s="110">
        <v>-146.49850000000001</v>
      </c>
      <c r="O399" s="110">
        <v>0</v>
      </c>
      <c r="P399" s="68">
        <f t="shared" si="12"/>
        <v>0</v>
      </c>
      <c r="Q399" s="68" t="e">
        <f t="shared" si="13"/>
        <v>#DIV/0!</v>
      </c>
    </row>
    <row r="400" spans="1:17" x14ac:dyDescent="0.25">
      <c r="A400" s="108" t="s">
        <v>17461</v>
      </c>
      <c r="B400" s="108" t="s">
        <v>17462</v>
      </c>
      <c r="C400" s="108" t="s">
        <v>17463</v>
      </c>
      <c r="D400" s="108" t="s">
        <v>9031</v>
      </c>
      <c r="E400" s="108" t="s">
        <v>9032</v>
      </c>
      <c r="F400" s="108" t="s">
        <v>17466</v>
      </c>
      <c r="G400" s="108" t="s">
        <v>17467</v>
      </c>
      <c r="H400" s="109">
        <v>0</v>
      </c>
      <c r="I400" s="109">
        <v>4</v>
      </c>
      <c r="J400" s="110">
        <v>7166</v>
      </c>
      <c r="K400" s="110">
        <v>7166</v>
      </c>
      <c r="L400" s="109">
        <v>1791.5</v>
      </c>
      <c r="M400" s="108" t="s">
        <v>17432</v>
      </c>
      <c r="N400" s="110">
        <v>-96.918099999999995</v>
      </c>
      <c r="O400" s="110">
        <v>0</v>
      </c>
      <c r="P400" s="68">
        <f t="shared" si="12"/>
        <v>0</v>
      </c>
      <c r="Q400" s="68" t="e">
        <f t="shared" si="13"/>
        <v>#DIV/0!</v>
      </c>
    </row>
    <row r="401" spans="1:17" x14ac:dyDescent="0.25">
      <c r="A401" s="108" t="s">
        <v>17461</v>
      </c>
      <c r="B401" s="108" t="s">
        <v>17462</v>
      </c>
      <c r="C401" s="108" t="s">
        <v>17463</v>
      </c>
      <c r="D401" s="108" t="s">
        <v>9031</v>
      </c>
      <c r="E401" s="108" t="s">
        <v>9032</v>
      </c>
      <c r="F401" s="108" t="s">
        <v>17468</v>
      </c>
      <c r="G401" s="108" t="s">
        <v>17469</v>
      </c>
      <c r="H401" s="109">
        <v>0</v>
      </c>
      <c r="I401" s="109">
        <v>40</v>
      </c>
      <c r="J401" s="110">
        <v>85714</v>
      </c>
      <c r="K401" s="110">
        <v>85714</v>
      </c>
      <c r="L401" s="109">
        <v>2142.85</v>
      </c>
      <c r="M401" s="108" t="s">
        <v>17432</v>
      </c>
      <c r="N401" s="110">
        <v>-1159.2493999999999</v>
      </c>
      <c r="O401" s="110">
        <v>0</v>
      </c>
      <c r="P401" s="68">
        <f t="shared" si="12"/>
        <v>0</v>
      </c>
      <c r="Q401" s="68" t="e">
        <f t="shared" si="13"/>
        <v>#DIV/0!</v>
      </c>
    </row>
    <row r="402" spans="1:17" x14ac:dyDescent="0.25">
      <c r="A402" s="108" t="s">
        <v>17461</v>
      </c>
      <c r="B402" s="108" t="s">
        <v>17462</v>
      </c>
      <c r="C402" s="108" t="s">
        <v>17463</v>
      </c>
      <c r="D402" s="108" t="s">
        <v>9031</v>
      </c>
      <c r="E402" s="108" t="s">
        <v>9032</v>
      </c>
      <c r="F402" s="108" t="s">
        <v>9030</v>
      </c>
      <c r="G402" s="108" t="s">
        <v>9033</v>
      </c>
      <c r="H402" s="109">
        <v>193</v>
      </c>
      <c r="I402" s="109">
        <v>0</v>
      </c>
      <c r="J402" s="110">
        <v>356256</v>
      </c>
      <c r="K402" s="110">
        <v>0</v>
      </c>
      <c r="L402" s="109">
        <v>1845.89</v>
      </c>
      <c r="M402" s="108" t="s">
        <v>17432</v>
      </c>
      <c r="N402" s="110">
        <v>-4818.2235000000001</v>
      </c>
      <c r="O402" s="110">
        <v>0</v>
      </c>
      <c r="P402" s="68">
        <f t="shared" si="12"/>
        <v>356256</v>
      </c>
      <c r="Q402" s="68">
        <f t="shared" si="13"/>
        <v>1845.8860103626944</v>
      </c>
    </row>
    <row r="403" spans="1:17" x14ac:dyDescent="0.25">
      <c r="A403" s="108" t="s">
        <v>17461</v>
      </c>
      <c r="B403" s="108" t="s">
        <v>17462</v>
      </c>
      <c r="C403" s="108" t="s">
        <v>17463</v>
      </c>
      <c r="D403" s="108" t="s">
        <v>9031</v>
      </c>
      <c r="E403" s="108" t="s">
        <v>9032</v>
      </c>
      <c r="F403" s="108" t="s">
        <v>17470</v>
      </c>
      <c r="G403" s="108" t="s">
        <v>17471</v>
      </c>
      <c r="H403" s="109">
        <v>0</v>
      </c>
      <c r="I403" s="109">
        <v>460</v>
      </c>
      <c r="J403" s="110">
        <v>1654336</v>
      </c>
      <c r="K403" s="110">
        <v>1654336</v>
      </c>
      <c r="L403" s="109">
        <v>3596.38</v>
      </c>
      <c r="M403" s="108" t="s">
        <v>17432</v>
      </c>
      <c r="N403" s="110">
        <v>-22374.222900000001</v>
      </c>
      <c r="O403" s="110">
        <v>0</v>
      </c>
      <c r="P403" s="68">
        <f t="shared" si="12"/>
        <v>0</v>
      </c>
      <c r="Q403" s="68" t="e">
        <f t="shared" si="13"/>
        <v>#DIV/0!</v>
      </c>
    </row>
    <row r="404" spans="1:17" x14ac:dyDescent="0.25">
      <c r="A404" s="108" t="s">
        <v>17461</v>
      </c>
      <c r="B404" s="108" t="s">
        <v>17462</v>
      </c>
      <c r="C404" s="108" t="s">
        <v>17463</v>
      </c>
      <c r="D404" s="108" t="s">
        <v>9031</v>
      </c>
      <c r="E404" s="108" t="s">
        <v>9032</v>
      </c>
      <c r="F404" s="108" t="s">
        <v>17472</v>
      </c>
      <c r="G404" s="108" t="s">
        <v>17473</v>
      </c>
      <c r="H404" s="109">
        <v>0</v>
      </c>
      <c r="I404" s="109">
        <v>634</v>
      </c>
      <c r="J404" s="110">
        <v>2305410</v>
      </c>
      <c r="K404" s="110">
        <v>2305410</v>
      </c>
      <c r="L404" s="109">
        <v>3636.29</v>
      </c>
      <c r="M404" s="108" t="s">
        <v>17432</v>
      </c>
      <c r="N404" s="110">
        <v>-31179.723900000001</v>
      </c>
      <c r="O404" s="110">
        <v>0</v>
      </c>
      <c r="P404" s="68">
        <f t="shared" si="12"/>
        <v>0</v>
      </c>
      <c r="Q404" s="68" t="e">
        <f t="shared" si="13"/>
        <v>#DIV/0!</v>
      </c>
    </row>
    <row r="405" spans="1:17" x14ac:dyDescent="0.25">
      <c r="A405" s="108" t="s">
        <v>17461</v>
      </c>
      <c r="B405" s="108" t="s">
        <v>17462</v>
      </c>
      <c r="C405" s="108" t="s">
        <v>17463</v>
      </c>
      <c r="D405" s="108" t="s">
        <v>9031</v>
      </c>
      <c r="E405" s="108" t="s">
        <v>9032</v>
      </c>
      <c r="F405" s="108" t="s">
        <v>17474</v>
      </c>
      <c r="G405" s="108" t="s">
        <v>17475</v>
      </c>
      <c r="H405" s="109">
        <v>0</v>
      </c>
      <c r="I405" s="109">
        <v>133</v>
      </c>
      <c r="J405" s="110">
        <v>520244</v>
      </c>
      <c r="K405" s="110">
        <v>520244</v>
      </c>
      <c r="L405" s="109">
        <v>3911.61</v>
      </c>
      <c r="M405" s="108" t="s">
        <v>17432</v>
      </c>
      <c r="N405" s="110">
        <v>-7036.0898999999999</v>
      </c>
      <c r="O405" s="110">
        <v>0</v>
      </c>
      <c r="P405" s="68">
        <f t="shared" si="12"/>
        <v>0</v>
      </c>
      <c r="Q405" s="68" t="e">
        <f t="shared" si="13"/>
        <v>#DIV/0!</v>
      </c>
    </row>
    <row r="406" spans="1:17" ht="30" x14ac:dyDescent="0.25">
      <c r="A406" s="108" t="s">
        <v>17461</v>
      </c>
      <c r="B406" s="108" t="s">
        <v>17462</v>
      </c>
      <c r="C406" s="108" t="s">
        <v>17463</v>
      </c>
      <c r="D406" s="108" t="s">
        <v>9031</v>
      </c>
      <c r="E406" s="108" t="s">
        <v>9032</v>
      </c>
      <c r="F406" s="108" t="s">
        <v>17476</v>
      </c>
      <c r="G406" s="108" t="s">
        <v>17477</v>
      </c>
      <c r="H406" s="109">
        <v>0</v>
      </c>
      <c r="I406" s="109">
        <v>70</v>
      </c>
      <c r="J406" s="110">
        <v>270299</v>
      </c>
      <c r="K406" s="110">
        <v>270299</v>
      </c>
      <c r="L406" s="109">
        <v>3861.41</v>
      </c>
      <c r="M406" s="108" t="s">
        <v>17432</v>
      </c>
      <c r="N406" s="110">
        <v>-3655.6903000000002</v>
      </c>
      <c r="O406" s="110">
        <v>0</v>
      </c>
      <c r="P406" s="68">
        <f t="shared" si="12"/>
        <v>0</v>
      </c>
      <c r="Q406" s="68" t="e">
        <f t="shared" si="13"/>
        <v>#DIV/0!</v>
      </c>
    </row>
    <row r="407" spans="1:17" x14ac:dyDescent="0.25">
      <c r="A407" s="108" t="s">
        <v>17461</v>
      </c>
      <c r="B407" s="108" t="s">
        <v>17462</v>
      </c>
      <c r="C407" s="108" t="s">
        <v>17463</v>
      </c>
      <c r="D407" s="108" t="s">
        <v>9031</v>
      </c>
      <c r="E407" s="108" t="s">
        <v>9032</v>
      </c>
      <c r="F407" s="108" t="s">
        <v>9034</v>
      </c>
      <c r="G407" s="108" t="s">
        <v>9035</v>
      </c>
      <c r="H407" s="109">
        <v>138</v>
      </c>
      <c r="I407" s="109">
        <v>0</v>
      </c>
      <c r="J407" s="110">
        <v>249218</v>
      </c>
      <c r="K407" s="110">
        <v>0</v>
      </c>
      <c r="L407" s="109">
        <v>1805.93</v>
      </c>
      <c r="M407" s="108" t="s">
        <v>17432</v>
      </c>
      <c r="N407" s="110">
        <v>-3370.5652</v>
      </c>
      <c r="O407" s="110">
        <v>0</v>
      </c>
      <c r="P407" s="68">
        <f t="shared" si="12"/>
        <v>249218</v>
      </c>
      <c r="Q407" s="68">
        <f t="shared" si="13"/>
        <v>1805.927536231884</v>
      </c>
    </row>
    <row r="408" spans="1:17" x14ac:dyDescent="0.25">
      <c r="A408" s="108" t="s">
        <v>17461</v>
      </c>
      <c r="B408" s="108" t="s">
        <v>17478</v>
      </c>
      <c r="C408" s="108" t="s">
        <v>17479</v>
      </c>
      <c r="D408" s="108" t="s">
        <v>9310</v>
      </c>
      <c r="E408" s="108" t="s">
        <v>9311</v>
      </c>
      <c r="F408" s="108" t="s">
        <v>9309</v>
      </c>
      <c r="G408" s="108" t="s">
        <v>9312</v>
      </c>
      <c r="H408" s="109">
        <v>713</v>
      </c>
      <c r="I408" s="109">
        <v>0</v>
      </c>
      <c r="J408" s="110">
        <v>2277449</v>
      </c>
      <c r="K408" s="110">
        <v>0</v>
      </c>
      <c r="L408" s="109">
        <v>3194.18</v>
      </c>
      <c r="M408" s="108" t="s">
        <v>17428</v>
      </c>
      <c r="N408" s="110">
        <v>108006.7849</v>
      </c>
      <c r="O408" s="110">
        <v>9307.1245999999992</v>
      </c>
      <c r="P408" s="68">
        <f t="shared" si="12"/>
        <v>2277449</v>
      </c>
      <c r="Q408" s="68">
        <f t="shared" si="13"/>
        <v>3194.1781206171108</v>
      </c>
    </row>
    <row r="409" spans="1:17" x14ac:dyDescent="0.25">
      <c r="A409" s="108" t="s">
        <v>17461</v>
      </c>
      <c r="B409" s="108" t="s">
        <v>17478</v>
      </c>
      <c r="C409" s="108" t="s">
        <v>17479</v>
      </c>
      <c r="D409" s="108" t="s">
        <v>9310</v>
      </c>
      <c r="E409" s="108" t="s">
        <v>9311</v>
      </c>
      <c r="F409" s="108" t="s">
        <v>9313</v>
      </c>
      <c r="G409" s="108" t="s">
        <v>9314</v>
      </c>
      <c r="H409" s="109">
        <v>301</v>
      </c>
      <c r="I409" s="109">
        <v>0</v>
      </c>
      <c r="J409" s="110">
        <v>934018</v>
      </c>
      <c r="K409" s="110">
        <v>0</v>
      </c>
      <c r="L409" s="109">
        <v>3103.05</v>
      </c>
      <c r="M409" s="108" t="s">
        <v>17428</v>
      </c>
      <c r="N409" s="110">
        <v>44295.3079</v>
      </c>
      <c r="O409" s="110">
        <v>3817.0005000000001</v>
      </c>
      <c r="P409" s="68">
        <f t="shared" si="12"/>
        <v>934018</v>
      </c>
      <c r="Q409" s="68">
        <f t="shared" si="13"/>
        <v>3103.0498338870434</v>
      </c>
    </row>
    <row r="410" spans="1:17" x14ac:dyDescent="0.25">
      <c r="A410" s="108" t="s">
        <v>17461</v>
      </c>
      <c r="B410" s="108" t="s">
        <v>17478</v>
      </c>
      <c r="C410" s="108" t="s">
        <v>17479</v>
      </c>
      <c r="D410" s="108" t="s">
        <v>9310</v>
      </c>
      <c r="E410" s="108" t="s">
        <v>9311</v>
      </c>
      <c r="F410" s="108" t="s">
        <v>9315</v>
      </c>
      <c r="G410" s="108" t="s">
        <v>9316</v>
      </c>
      <c r="H410" s="109">
        <v>504</v>
      </c>
      <c r="I410" s="109">
        <v>0</v>
      </c>
      <c r="J410" s="110">
        <v>1637325</v>
      </c>
      <c r="K410" s="110">
        <v>0</v>
      </c>
      <c r="L410" s="109">
        <v>3248.66</v>
      </c>
      <c r="M410" s="108" t="s">
        <v>17428</v>
      </c>
      <c r="N410" s="110">
        <v>77649.234299999996</v>
      </c>
      <c r="O410" s="110">
        <v>6691.1638999999996</v>
      </c>
      <c r="P410" s="68">
        <f t="shared" si="12"/>
        <v>1637325</v>
      </c>
      <c r="Q410" s="68">
        <f t="shared" si="13"/>
        <v>3248.6607142857142</v>
      </c>
    </row>
    <row r="411" spans="1:17" x14ac:dyDescent="0.25">
      <c r="A411" s="108" t="s">
        <v>17461</v>
      </c>
      <c r="B411" s="108" t="s">
        <v>17478</v>
      </c>
      <c r="C411" s="108" t="s">
        <v>17479</v>
      </c>
      <c r="D411" s="108" t="s">
        <v>9310</v>
      </c>
      <c r="E411" s="108" t="s">
        <v>9311</v>
      </c>
      <c r="F411" s="108" t="s">
        <v>9317</v>
      </c>
      <c r="G411" s="108" t="s">
        <v>9318</v>
      </c>
      <c r="H411" s="109">
        <v>263</v>
      </c>
      <c r="I411" s="109">
        <v>0</v>
      </c>
      <c r="J411" s="110">
        <v>723909</v>
      </c>
      <c r="K411" s="110">
        <v>0</v>
      </c>
      <c r="L411" s="109">
        <v>2752.51</v>
      </c>
      <c r="M411" s="108" t="s">
        <v>17428</v>
      </c>
      <c r="N411" s="110">
        <v>34330.9781</v>
      </c>
      <c r="O411" s="110">
        <v>2958.3575999999998</v>
      </c>
      <c r="P411" s="68">
        <f t="shared" si="12"/>
        <v>723909</v>
      </c>
      <c r="Q411" s="68">
        <f t="shared" si="13"/>
        <v>2752.5057034220531</v>
      </c>
    </row>
    <row r="412" spans="1:17" x14ac:dyDescent="0.25">
      <c r="A412" s="108" t="s">
        <v>17461</v>
      </c>
      <c r="B412" s="108" t="s">
        <v>17478</v>
      </c>
      <c r="C412" s="108" t="s">
        <v>17479</v>
      </c>
      <c r="D412" s="108" t="s">
        <v>9310</v>
      </c>
      <c r="E412" s="108" t="s">
        <v>9311</v>
      </c>
      <c r="F412" s="108" t="s">
        <v>9319</v>
      </c>
      <c r="G412" s="108" t="s">
        <v>9320</v>
      </c>
      <c r="H412" s="109">
        <v>224</v>
      </c>
      <c r="I412" s="109">
        <v>0</v>
      </c>
      <c r="J412" s="110">
        <v>718666</v>
      </c>
      <c r="K412" s="110">
        <v>0</v>
      </c>
      <c r="L412" s="109">
        <v>3208.33</v>
      </c>
      <c r="M412" s="108" t="s">
        <v>17428</v>
      </c>
      <c r="N412" s="110">
        <v>34082.332000000002</v>
      </c>
      <c r="O412" s="110">
        <v>2936.9313000000002</v>
      </c>
      <c r="P412" s="68">
        <f t="shared" si="12"/>
        <v>718666</v>
      </c>
      <c r="Q412" s="68">
        <f t="shared" si="13"/>
        <v>3208.3303571428573</v>
      </c>
    </row>
    <row r="413" spans="1:17" x14ac:dyDescent="0.25">
      <c r="A413" s="108" t="s">
        <v>17461</v>
      </c>
      <c r="B413" s="108" t="s">
        <v>17478</v>
      </c>
      <c r="C413" s="108" t="s">
        <v>17479</v>
      </c>
      <c r="D413" s="108" t="s">
        <v>9310</v>
      </c>
      <c r="E413" s="108" t="s">
        <v>9311</v>
      </c>
      <c r="F413" s="108" t="s">
        <v>9321</v>
      </c>
      <c r="G413" s="108" t="s">
        <v>9322</v>
      </c>
      <c r="H413" s="109">
        <v>285</v>
      </c>
      <c r="I413" s="109">
        <v>0</v>
      </c>
      <c r="J413" s="110">
        <v>918242</v>
      </c>
      <c r="K413" s="110">
        <v>0</v>
      </c>
      <c r="L413" s="109">
        <v>3221.9</v>
      </c>
      <c r="M413" s="108" t="s">
        <v>17428</v>
      </c>
      <c r="N413" s="110">
        <v>43547.104399999997</v>
      </c>
      <c r="O413" s="110">
        <v>3752.5266000000001</v>
      </c>
      <c r="P413" s="68">
        <f t="shared" si="12"/>
        <v>918242</v>
      </c>
      <c r="Q413" s="68">
        <f t="shared" si="13"/>
        <v>3221.901754385965</v>
      </c>
    </row>
    <row r="414" spans="1:17" x14ac:dyDescent="0.25">
      <c r="A414" s="108" t="s">
        <v>17461</v>
      </c>
      <c r="B414" s="108" t="s">
        <v>17478</v>
      </c>
      <c r="C414" s="108" t="s">
        <v>17479</v>
      </c>
      <c r="D414" s="108" t="s">
        <v>9310</v>
      </c>
      <c r="E414" s="108" t="s">
        <v>9311</v>
      </c>
      <c r="F414" s="108" t="s">
        <v>9323</v>
      </c>
      <c r="G414" s="108" t="s">
        <v>9324</v>
      </c>
      <c r="H414" s="109">
        <v>263</v>
      </c>
      <c r="I414" s="109">
        <v>0</v>
      </c>
      <c r="J414" s="110">
        <v>832954</v>
      </c>
      <c r="K414" s="110">
        <v>0</v>
      </c>
      <c r="L414" s="109">
        <v>3167.13</v>
      </c>
      <c r="M414" s="108" t="s">
        <v>17428</v>
      </c>
      <c r="N414" s="110">
        <v>39502.3655</v>
      </c>
      <c r="O414" s="110">
        <v>3403.9847</v>
      </c>
      <c r="P414" s="68">
        <f t="shared" si="12"/>
        <v>832954</v>
      </c>
      <c r="Q414" s="68">
        <f t="shared" si="13"/>
        <v>3167.125475285171</v>
      </c>
    </row>
    <row r="415" spans="1:17" x14ac:dyDescent="0.25">
      <c r="A415" s="108" t="s">
        <v>17461</v>
      </c>
      <c r="B415" s="108" t="s">
        <v>17478</v>
      </c>
      <c r="C415" s="108" t="s">
        <v>17479</v>
      </c>
      <c r="D415" s="108" t="s">
        <v>9310</v>
      </c>
      <c r="E415" s="108" t="s">
        <v>9311</v>
      </c>
      <c r="F415" s="108" t="s">
        <v>9325</v>
      </c>
      <c r="G415" s="108" t="s">
        <v>9326</v>
      </c>
      <c r="H415" s="109">
        <v>409</v>
      </c>
      <c r="I415" s="109">
        <v>0</v>
      </c>
      <c r="J415" s="110">
        <v>1424094</v>
      </c>
      <c r="K415" s="110">
        <v>0</v>
      </c>
      <c r="L415" s="109">
        <v>3481.89</v>
      </c>
      <c r="M415" s="108" t="s">
        <v>17428</v>
      </c>
      <c r="N415" s="110">
        <v>67536.842499999999</v>
      </c>
      <c r="O415" s="110">
        <v>5819.7623000000003</v>
      </c>
      <c r="P415" s="68">
        <f t="shared" si="12"/>
        <v>1424094</v>
      </c>
      <c r="Q415" s="68">
        <f t="shared" si="13"/>
        <v>3481.8924205378971</v>
      </c>
    </row>
    <row r="416" spans="1:17" x14ac:dyDescent="0.25">
      <c r="A416" s="108" t="s">
        <v>17461</v>
      </c>
      <c r="B416" s="108" t="s">
        <v>17462</v>
      </c>
      <c r="C416" s="108" t="s">
        <v>17463</v>
      </c>
      <c r="D416" s="108" t="s">
        <v>9037</v>
      </c>
      <c r="E416" s="108" t="s">
        <v>1206</v>
      </c>
      <c r="F416" s="108" t="s">
        <v>9036</v>
      </c>
      <c r="G416" s="108" t="s">
        <v>9038</v>
      </c>
      <c r="H416" s="109">
        <v>101</v>
      </c>
      <c r="I416" s="109">
        <v>0</v>
      </c>
      <c r="J416" s="110">
        <v>408971</v>
      </c>
      <c r="K416" s="110">
        <v>0</v>
      </c>
      <c r="L416" s="109">
        <v>4049.22</v>
      </c>
      <c r="M416" s="108" t="s">
        <v>17428</v>
      </c>
      <c r="N416" s="110">
        <v>19395.228899999998</v>
      </c>
      <c r="O416" s="110">
        <v>1671.3191999999999</v>
      </c>
      <c r="P416" s="68">
        <f t="shared" si="12"/>
        <v>408971</v>
      </c>
      <c r="Q416" s="68">
        <f t="shared" si="13"/>
        <v>4049.2178217821784</v>
      </c>
    </row>
    <row r="417" spans="1:17" x14ac:dyDescent="0.25">
      <c r="A417" s="108" t="s">
        <v>17461</v>
      </c>
      <c r="B417" s="108" t="s">
        <v>17462</v>
      </c>
      <c r="C417" s="108" t="s">
        <v>17463</v>
      </c>
      <c r="D417" s="108" t="s">
        <v>9037</v>
      </c>
      <c r="E417" s="108" t="s">
        <v>1206</v>
      </c>
      <c r="F417" s="108" t="s">
        <v>9039</v>
      </c>
      <c r="G417" s="108" t="s">
        <v>9040</v>
      </c>
      <c r="H417" s="109">
        <v>30</v>
      </c>
      <c r="I417" s="109">
        <v>0</v>
      </c>
      <c r="J417" s="110">
        <v>125927</v>
      </c>
      <c r="K417" s="110">
        <v>0</v>
      </c>
      <c r="L417" s="109">
        <v>4197.57</v>
      </c>
      <c r="M417" s="108" t="s">
        <v>17428</v>
      </c>
      <c r="N417" s="110">
        <v>5971.9916000000003</v>
      </c>
      <c r="O417" s="110">
        <v>514.61649999999997</v>
      </c>
      <c r="P417" s="68">
        <f t="shared" si="12"/>
        <v>125927</v>
      </c>
      <c r="Q417" s="68">
        <f t="shared" si="13"/>
        <v>4197.5666666666666</v>
      </c>
    </row>
    <row r="418" spans="1:17" x14ac:dyDescent="0.25">
      <c r="A418" s="108" t="s">
        <v>17461</v>
      </c>
      <c r="B418" s="108" t="s">
        <v>17462</v>
      </c>
      <c r="C418" s="108" t="s">
        <v>17463</v>
      </c>
      <c r="D418" s="108" t="s">
        <v>9037</v>
      </c>
      <c r="E418" s="108" t="s">
        <v>1206</v>
      </c>
      <c r="F418" s="108" t="s">
        <v>9041</v>
      </c>
      <c r="G418" s="108" t="s">
        <v>9042</v>
      </c>
      <c r="H418" s="109">
        <v>154</v>
      </c>
      <c r="I418" s="109">
        <v>0</v>
      </c>
      <c r="J418" s="110">
        <v>627481</v>
      </c>
      <c r="K418" s="110">
        <v>0</v>
      </c>
      <c r="L418" s="109">
        <v>4074.55</v>
      </c>
      <c r="M418" s="108" t="s">
        <v>17428</v>
      </c>
      <c r="N418" s="110">
        <v>29757.935600000001</v>
      </c>
      <c r="O418" s="110">
        <v>2564.2909</v>
      </c>
      <c r="P418" s="68">
        <f t="shared" si="12"/>
        <v>627481</v>
      </c>
      <c r="Q418" s="68">
        <f t="shared" si="13"/>
        <v>4074.5519480519479</v>
      </c>
    </row>
    <row r="419" spans="1:17" x14ac:dyDescent="0.25">
      <c r="A419" s="108" t="s">
        <v>17461</v>
      </c>
      <c r="B419" s="108" t="s">
        <v>17462</v>
      </c>
      <c r="C419" s="108" t="s">
        <v>17463</v>
      </c>
      <c r="D419" s="108" t="s">
        <v>9037</v>
      </c>
      <c r="E419" s="108" t="s">
        <v>1206</v>
      </c>
      <c r="F419" s="108" t="s">
        <v>9043</v>
      </c>
      <c r="G419" s="108" t="s">
        <v>9044</v>
      </c>
      <c r="H419" s="109">
        <v>372</v>
      </c>
      <c r="I419" s="109">
        <v>0</v>
      </c>
      <c r="J419" s="110">
        <v>1548642</v>
      </c>
      <c r="K419" s="110">
        <v>0</v>
      </c>
      <c r="L419" s="109">
        <v>4163.0200000000004</v>
      </c>
      <c r="M419" s="108" t="s">
        <v>17428</v>
      </c>
      <c r="N419" s="110">
        <v>73443.473199999993</v>
      </c>
      <c r="O419" s="110">
        <v>6328.7465000000002</v>
      </c>
      <c r="P419" s="68">
        <f t="shared" si="12"/>
        <v>1548642</v>
      </c>
      <c r="Q419" s="68">
        <f t="shared" si="13"/>
        <v>4163.0161290322585</v>
      </c>
    </row>
    <row r="420" spans="1:17" x14ac:dyDescent="0.25">
      <c r="A420" s="108" t="s">
        <v>17461</v>
      </c>
      <c r="B420" s="108" t="s">
        <v>17462</v>
      </c>
      <c r="C420" s="108" t="s">
        <v>17463</v>
      </c>
      <c r="D420" s="108" t="s">
        <v>9037</v>
      </c>
      <c r="E420" s="108" t="s">
        <v>1206</v>
      </c>
      <c r="F420" s="108" t="s">
        <v>17480</v>
      </c>
      <c r="G420" s="108" t="s">
        <v>17481</v>
      </c>
      <c r="H420" s="109">
        <v>0</v>
      </c>
      <c r="I420" s="109">
        <v>77</v>
      </c>
      <c r="J420" s="110">
        <v>323699</v>
      </c>
      <c r="K420" s="110">
        <v>323699</v>
      </c>
      <c r="L420" s="109">
        <v>4203.88</v>
      </c>
      <c r="M420" s="108" t="s">
        <v>17428</v>
      </c>
      <c r="N420" s="110">
        <v>15351.242</v>
      </c>
      <c r="O420" s="110">
        <v>1322.8421000000001</v>
      </c>
      <c r="P420" s="68">
        <f t="shared" si="12"/>
        <v>0</v>
      </c>
      <c r="Q420" s="68" t="e">
        <f t="shared" si="13"/>
        <v>#DIV/0!</v>
      </c>
    </row>
    <row r="421" spans="1:17" x14ac:dyDescent="0.25">
      <c r="A421" s="108" t="s">
        <v>17461</v>
      </c>
      <c r="B421" s="108" t="s">
        <v>17462</v>
      </c>
      <c r="C421" s="108" t="s">
        <v>17463</v>
      </c>
      <c r="D421" s="108" t="s">
        <v>9037</v>
      </c>
      <c r="E421" s="108" t="s">
        <v>1206</v>
      </c>
      <c r="F421" s="108" t="s">
        <v>17482</v>
      </c>
      <c r="G421" s="108" t="s">
        <v>17483</v>
      </c>
      <c r="H421" s="109">
        <v>0</v>
      </c>
      <c r="I421" s="109">
        <v>75</v>
      </c>
      <c r="J421" s="110">
        <v>315379</v>
      </c>
      <c r="K421" s="110">
        <v>315379</v>
      </c>
      <c r="L421" s="109">
        <v>4205.05</v>
      </c>
      <c r="M421" s="108" t="s">
        <v>17428</v>
      </c>
      <c r="N421" s="110">
        <v>14956.6679</v>
      </c>
      <c r="O421" s="110">
        <v>1288.8409999999999</v>
      </c>
      <c r="P421" s="68">
        <f t="shared" si="12"/>
        <v>0</v>
      </c>
      <c r="Q421" s="68" t="e">
        <f t="shared" si="13"/>
        <v>#DIV/0!</v>
      </c>
    </row>
    <row r="422" spans="1:17" x14ac:dyDescent="0.25">
      <c r="A422" s="108" t="s">
        <v>17461</v>
      </c>
      <c r="B422" s="108" t="s">
        <v>17462</v>
      </c>
      <c r="C422" s="108" t="s">
        <v>17463</v>
      </c>
      <c r="D422" s="108" t="s">
        <v>9037</v>
      </c>
      <c r="E422" s="108" t="s">
        <v>1206</v>
      </c>
      <c r="F422" s="108" t="s">
        <v>9045</v>
      </c>
      <c r="G422" s="108" t="s">
        <v>9046</v>
      </c>
      <c r="H422" s="109">
        <v>100</v>
      </c>
      <c r="I422" s="109">
        <v>0</v>
      </c>
      <c r="J422" s="110">
        <v>394917</v>
      </c>
      <c r="K422" s="110">
        <v>0</v>
      </c>
      <c r="L422" s="109">
        <v>3949.17</v>
      </c>
      <c r="M422" s="108" t="s">
        <v>17428</v>
      </c>
      <c r="N422" s="110">
        <v>18728.708500000001</v>
      </c>
      <c r="O422" s="110">
        <v>1613.884</v>
      </c>
      <c r="P422" s="68">
        <f t="shared" si="12"/>
        <v>394917</v>
      </c>
      <c r="Q422" s="68">
        <f t="shared" si="13"/>
        <v>3949.17</v>
      </c>
    </row>
    <row r="423" spans="1:17" x14ac:dyDescent="0.25">
      <c r="A423" s="108" t="s">
        <v>17461</v>
      </c>
      <c r="B423" s="108" t="s">
        <v>17462</v>
      </c>
      <c r="C423" s="108" t="s">
        <v>17463</v>
      </c>
      <c r="D423" s="108" t="s">
        <v>9037</v>
      </c>
      <c r="E423" s="108" t="s">
        <v>1206</v>
      </c>
      <c r="F423" s="108" t="s">
        <v>9047</v>
      </c>
      <c r="G423" s="108" t="s">
        <v>9048</v>
      </c>
      <c r="H423" s="109">
        <v>390</v>
      </c>
      <c r="I423" s="109">
        <v>0</v>
      </c>
      <c r="J423" s="110">
        <v>1580125</v>
      </c>
      <c r="K423" s="110">
        <v>0</v>
      </c>
      <c r="L423" s="109">
        <v>4051.6</v>
      </c>
      <c r="M423" s="108" t="s">
        <v>17428</v>
      </c>
      <c r="N423" s="110">
        <v>74936.556800000006</v>
      </c>
      <c r="O423" s="110">
        <v>6457.4080000000004</v>
      </c>
      <c r="P423" s="68">
        <f t="shared" si="12"/>
        <v>1580125</v>
      </c>
      <c r="Q423" s="68">
        <f t="shared" si="13"/>
        <v>4051.602564102564</v>
      </c>
    </row>
    <row r="424" spans="1:17" x14ac:dyDescent="0.25">
      <c r="A424" s="108" t="s">
        <v>17461</v>
      </c>
      <c r="B424" s="108" t="s">
        <v>17462</v>
      </c>
      <c r="C424" s="108" t="s">
        <v>17463</v>
      </c>
      <c r="D424" s="108" t="s">
        <v>9037</v>
      </c>
      <c r="E424" s="108" t="s">
        <v>1206</v>
      </c>
      <c r="F424" s="108" t="s">
        <v>9049</v>
      </c>
      <c r="G424" s="108" t="s">
        <v>9050</v>
      </c>
      <c r="H424" s="109">
        <v>38</v>
      </c>
      <c r="I424" s="109">
        <v>0</v>
      </c>
      <c r="J424" s="110">
        <v>87860</v>
      </c>
      <c r="K424" s="110">
        <v>0</v>
      </c>
      <c r="L424" s="109">
        <v>2312.11</v>
      </c>
      <c r="M424" s="108" t="s">
        <v>17428</v>
      </c>
      <c r="N424" s="110">
        <v>4166.7217000000001</v>
      </c>
      <c r="O424" s="110">
        <v>359.05329999999998</v>
      </c>
      <c r="P424" s="68">
        <f t="shared" si="12"/>
        <v>87860</v>
      </c>
      <c r="Q424" s="68">
        <f t="shared" si="13"/>
        <v>2312.1052631578946</v>
      </c>
    </row>
    <row r="425" spans="1:17" x14ac:dyDescent="0.25">
      <c r="A425" s="108" t="s">
        <v>17461</v>
      </c>
      <c r="B425" s="108" t="s">
        <v>17462</v>
      </c>
      <c r="C425" s="108" t="s">
        <v>17463</v>
      </c>
      <c r="D425" s="108" t="s">
        <v>9037</v>
      </c>
      <c r="E425" s="108" t="s">
        <v>1206</v>
      </c>
      <c r="F425" s="108" t="s">
        <v>9051</v>
      </c>
      <c r="G425" s="108" t="s">
        <v>9052</v>
      </c>
      <c r="H425" s="109">
        <v>46</v>
      </c>
      <c r="I425" s="109">
        <v>0</v>
      </c>
      <c r="J425" s="110">
        <v>103690</v>
      </c>
      <c r="K425" s="110">
        <v>0</v>
      </c>
      <c r="L425" s="109">
        <v>2254.13</v>
      </c>
      <c r="M425" s="108" t="s">
        <v>17428</v>
      </c>
      <c r="N425" s="110">
        <v>4917.4475000000002</v>
      </c>
      <c r="O425" s="110">
        <v>423.74459999999999</v>
      </c>
      <c r="P425" s="68">
        <f t="shared" si="12"/>
        <v>103690</v>
      </c>
      <c r="Q425" s="68">
        <f t="shared" si="13"/>
        <v>2254.1304347826085</v>
      </c>
    </row>
    <row r="426" spans="1:17" x14ac:dyDescent="0.25">
      <c r="A426" s="108" t="s">
        <v>17461</v>
      </c>
      <c r="B426" s="108" t="s">
        <v>17462</v>
      </c>
      <c r="C426" s="108" t="s">
        <v>17463</v>
      </c>
      <c r="D426" s="108" t="s">
        <v>9037</v>
      </c>
      <c r="E426" s="108" t="s">
        <v>1206</v>
      </c>
      <c r="F426" s="108" t="s">
        <v>9053</v>
      </c>
      <c r="G426" s="108" t="s">
        <v>9054</v>
      </c>
      <c r="H426" s="109">
        <v>45</v>
      </c>
      <c r="I426" s="109">
        <v>0</v>
      </c>
      <c r="J426" s="110">
        <v>102114</v>
      </c>
      <c r="K426" s="110">
        <v>0</v>
      </c>
      <c r="L426" s="109">
        <v>2269.1999999999998</v>
      </c>
      <c r="M426" s="108" t="s">
        <v>17428</v>
      </c>
      <c r="N426" s="110">
        <v>4842.6985999999997</v>
      </c>
      <c r="O426" s="110">
        <v>417.30340000000001</v>
      </c>
      <c r="P426" s="68">
        <f t="shared" si="12"/>
        <v>102114</v>
      </c>
      <c r="Q426" s="68">
        <f t="shared" si="13"/>
        <v>2269.1999999999998</v>
      </c>
    </row>
    <row r="427" spans="1:17" x14ac:dyDescent="0.25">
      <c r="A427" s="108" t="s">
        <v>17461</v>
      </c>
      <c r="B427" s="108" t="s">
        <v>17462</v>
      </c>
      <c r="C427" s="108" t="s">
        <v>17463</v>
      </c>
      <c r="D427" s="108" t="s">
        <v>9037</v>
      </c>
      <c r="E427" s="108" t="s">
        <v>1206</v>
      </c>
      <c r="F427" s="108" t="s">
        <v>17484</v>
      </c>
      <c r="G427" s="108" t="s">
        <v>17485</v>
      </c>
      <c r="H427" s="109">
        <v>19</v>
      </c>
      <c r="I427" s="109">
        <v>0</v>
      </c>
      <c r="J427" s="110">
        <v>54809</v>
      </c>
      <c r="K427" s="110">
        <v>0</v>
      </c>
      <c r="L427" s="109">
        <v>2884.68</v>
      </c>
      <c r="M427" s="108" t="s">
        <v>17428</v>
      </c>
      <c r="N427" s="110">
        <v>2599.2959999999998</v>
      </c>
      <c r="O427" s="110">
        <v>223.98570000000001</v>
      </c>
      <c r="P427" s="68">
        <f t="shared" si="12"/>
        <v>54809</v>
      </c>
      <c r="Q427" s="68">
        <f t="shared" si="13"/>
        <v>2884.6842105263158</v>
      </c>
    </row>
    <row r="428" spans="1:17" x14ac:dyDescent="0.25">
      <c r="A428" s="108" t="s">
        <v>17461</v>
      </c>
      <c r="B428" s="108" t="s">
        <v>17462</v>
      </c>
      <c r="C428" s="108" t="s">
        <v>17463</v>
      </c>
      <c r="D428" s="108" t="s">
        <v>9037</v>
      </c>
      <c r="E428" s="108" t="s">
        <v>1206</v>
      </c>
      <c r="F428" s="108" t="s">
        <v>9055</v>
      </c>
      <c r="G428" s="108" t="s">
        <v>9056</v>
      </c>
      <c r="H428" s="109">
        <v>21</v>
      </c>
      <c r="I428" s="109">
        <v>0</v>
      </c>
      <c r="J428" s="110">
        <v>48860</v>
      </c>
      <c r="K428" s="110">
        <v>0</v>
      </c>
      <c r="L428" s="109">
        <v>2326.67</v>
      </c>
      <c r="M428" s="108" t="s">
        <v>17428</v>
      </c>
      <c r="N428" s="110">
        <v>2317.1491999999998</v>
      </c>
      <c r="O428" s="110">
        <v>199.67259999999999</v>
      </c>
      <c r="P428" s="68">
        <f t="shared" si="12"/>
        <v>48860</v>
      </c>
      <c r="Q428" s="68">
        <f t="shared" si="13"/>
        <v>2326.6666666666665</v>
      </c>
    </row>
    <row r="429" spans="1:17" x14ac:dyDescent="0.25">
      <c r="A429" s="108" t="s">
        <v>17461</v>
      </c>
      <c r="B429" s="108" t="s">
        <v>17462</v>
      </c>
      <c r="C429" s="108" t="s">
        <v>17463</v>
      </c>
      <c r="D429" s="108" t="s">
        <v>9037</v>
      </c>
      <c r="E429" s="108" t="s">
        <v>1206</v>
      </c>
      <c r="F429" s="108" t="s">
        <v>9057</v>
      </c>
      <c r="G429" s="108" t="s">
        <v>9058</v>
      </c>
      <c r="H429" s="109">
        <v>37</v>
      </c>
      <c r="I429" s="109">
        <v>0</v>
      </c>
      <c r="J429" s="110">
        <v>89272</v>
      </c>
      <c r="K429" s="110">
        <v>0</v>
      </c>
      <c r="L429" s="109">
        <v>2412.7600000000002</v>
      </c>
      <c r="M429" s="108" t="s">
        <v>17428</v>
      </c>
      <c r="N429" s="110">
        <v>4233.6810999999998</v>
      </c>
      <c r="O429" s="110">
        <v>364.82339999999999</v>
      </c>
      <c r="P429" s="68">
        <f t="shared" si="12"/>
        <v>89272</v>
      </c>
      <c r="Q429" s="68">
        <f t="shared" si="13"/>
        <v>2412.7567567567567</v>
      </c>
    </row>
    <row r="430" spans="1:17" x14ac:dyDescent="0.25">
      <c r="A430" s="108" t="s">
        <v>17461</v>
      </c>
      <c r="B430" s="108" t="s">
        <v>17462</v>
      </c>
      <c r="C430" s="108" t="s">
        <v>17463</v>
      </c>
      <c r="D430" s="108" t="s">
        <v>9037</v>
      </c>
      <c r="E430" s="108" t="s">
        <v>1206</v>
      </c>
      <c r="F430" s="108" t="s">
        <v>9059</v>
      </c>
      <c r="G430" s="108" t="s">
        <v>9060</v>
      </c>
      <c r="H430" s="109">
        <v>21</v>
      </c>
      <c r="I430" s="109">
        <v>0</v>
      </c>
      <c r="J430" s="110">
        <v>49284</v>
      </c>
      <c r="K430" s="110">
        <v>0</v>
      </c>
      <c r="L430" s="109">
        <v>2346.86</v>
      </c>
      <c r="M430" s="108" t="s">
        <v>17428</v>
      </c>
      <c r="N430" s="110">
        <v>2337.2734</v>
      </c>
      <c r="O430" s="110">
        <v>201.4067</v>
      </c>
      <c r="P430" s="68">
        <f t="shared" si="12"/>
        <v>49284</v>
      </c>
      <c r="Q430" s="68">
        <f t="shared" si="13"/>
        <v>2346.8571428571427</v>
      </c>
    </row>
    <row r="431" spans="1:17" x14ac:dyDescent="0.25">
      <c r="A431" s="108" t="s">
        <v>17461</v>
      </c>
      <c r="B431" s="108" t="s">
        <v>17478</v>
      </c>
      <c r="C431" s="108" t="s">
        <v>17479</v>
      </c>
      <c r="D431" s="108" t="s">
        <v>9328</v>
      </c>
      <c r="E431" s="108" t="s">
        <v>9329</v>
      </c>
      <c r="F431" s="108" t="s">
        <v>9327</v>
      </c>
      <c r="G431" s="108" t="s">
        <v>9330</v>
      </c>
      <c r="H431" s="109">
        <v>48</v>
      </c>
      <c r="I431" s="109">
        <v>0</v>
      </c>
      <c r="J431" s="110">
        <v>96064</v>
      </c>
      <c r="K431" s="110">
        <v>0</v>
      </c>
      <c r="L431" s="109">
        <v>2001.33</v>
      </c>
      <c r="M431" s="108" t="s">
        <v>17428</v>
      </c>
      <c r="N431" s="110">
        <v>4555.7587999999996</v>
      </c>
      <c r="O431" s="110">
        <v>392.57729999999998</v>
      </c>
      <c r="P431" s="68">
        <f t="shared" si="12"/>
        <v>96064</v>
      </c>
      <c r="Q431" s="68">
        <f t="shared" si="13"/>
        <v>2001.3333333333333</v>
      </c>
    </row>
    <row r="432" spans="1:17" x14ac:dyDescent="0.25">
      <c r="A432" s="108" t="s">
        <v>17461</v>
      </c>
      <c r="B432" s="108" t="s">
        <v>17478</v>
      </c>
      <c r="C432" s="108" t="s">
        <v>17479</v>
      </c>
      <c r="D432" s="108" t="s">
        <v>9328</v>
      </c>
      <c r="E432" s="108" t="s">
        <v>9329</v>
      </c>
      <c r="F432" s="108" t="s">
        <v>9331</v>
      </c>
      <c r="G432" s="108" t="s">
        <v>9332</v>
      </c>
      <c r="H432" s="109">
        <v>46</v>
      </c>
      <c r="I432" s="109">
        <v>0</v>
      </c>
      <c r="J432" s="110">
        <v>104567</v>
      </c>
      <c r="K432" s="110">
        <v>0</v>
      </c>
      <c r="L432" s="109">
        <v>2273.1999999999998</v>
      </c>
      <c r="M432" s="108" t="s">
        <v>17428</v>
      </c>
      <c r="N432" s="110">
        <v>4959.0276000000003</v>
      </c>
      <c r="O432" s="110">
        <v>427.32769999999999</v>
      </c>
      <c r="P432" s="68">
        <f t="shared" si="12"/>
        <v>104567</v>
      </c>
      <c r="Q432" s="68">
        <f t="shared" si="13"/>
        <v>2273.195652173913</v>
      </c>
    </row>
    <row r="433" spans="1:17" x14ac:dyDescent="0.25">
      <c r="A433" s="108" t="s">
        <v>17461</v>
      </c>
      <c r="B433" s="108" t="s">
        <v>17478</v>
      </c>
      <c r="C433" s="108" t="s">
        <v>17479</v>
      </c>
      <c r="D433" s="108" t="s">
        <v>9328</v>
      </c>
      <c r="E433" s="108" t="s">
        <v>9329</v>
      </c>
      <c r="F433" s="108" t="s">
        <v>9333</v>
      </c>
      <c r="G433" s="108" t="s">
        <v>9334</v>
      </c>
      <c r="H433" s="109">
        <v>574</v>
      </c>
      <c r="I433" s="109">
        <v>13</v>
      </c>
      <c r="J433" s="110">
        <v>2454449</v>
      </c>
      <c r="K433" s="110">
        <v>54357</v>
      </c>
      <c r="L433" s="109">
        <v>4181.34</v>
      </c>
      <c r="M433" s="108" t="s">
        <v>17428</v>
      </c>
      <c r="N433" s="110">
        <v>116400.8921</v>
      </c>
      <c r="O433" s="110">
        <v>10030.4588</v>
      </c>
      <c r="P433" s="68">
        <f t="shared" si="12"/>
        <v>2400092</v>
      </c>
      <c r="Q433" s="68">
        <f t="shared" si="13"/>
        <v>4181.3449477351915</v>
      </c>
    </row>
    <row r="434" spans="1:17" x14ac:dyDescent="0.25">
      <c r="A434" s="108" t="s">
        <v>17461</v>
      </c>
      <c r="B434" s="108" t="s">
        <v>17478</v>
      </c>
      <c r="C434" s="108" t="s">
        <v>17479</v>
      </c>
      <c r="D434" s="108" t="s">
        <v>9328</v>
      </c>
      <c r="E434" s="108" t="s">
        <v>9329</v>
      </c>
      <c r="F434" s="108" t="s">
        <v>9335</v>
      </c>
      <c r="G434" s="108" t="s">
        <v>9336</v>
      </c>
      <c r="H434" s="109">
        <v>660</v>
      </c>
      <c r="I434" s="109">
        <v>0</v>
      </c>
      <c r="J434" s="110">
        <v>2683177</v>
      </c>
      <c r="K434" s="110">
        <v>0</v>
      </c>
      <c r="L434" s="109">
        <v>4065.42</v>
      </c>
      <c r="M434" s="108" t="s">
        <v>17428</v>
      </c>
      <c r="N434" s="110">
        <v>127248.1743</v>
      </c>
      <c r="O434" s="110">
        <v>10965.1872</v>
      </c>
      <c r="P434" s="68">
        <f t="shared" si="12"/>
        <v>2683177</v>
      </c>
      <c r="Q434" s="68">
        <f t="shared" si="13"/>
        <v>4065.4196969696968</v>
      </c>
    </row>
    <row r="435" spans="1:17" x14ac:dyDescent="0.25">
      <c r="A435" s="108" t="s">
        <v>17461</v>
      </c>
      <c r="B435" s="108" t="s">
        <v>17478</v>
      </c>
      <c r="C435" s="108" t="s">
        <v>17479</v>
      </c>
      <c r="D435" s="108" t="s">
        <v>9328</v>
      </c>
      <c r="E435" s="108" t="s">
        <v>9329</v>
      </c>
      <c r="F435" s="108" t="s">
        <v>9337</v>
      </c>
      <c r="G435" s="108" t="s">
        <v>9338</v>
      </c>
      <c r="H435" s="109">
        <v>478</v>
      </c>
      <c r="I435" s="109">
        <v>0</v>
      </c>
      <c r="J435" s="110">
        <v>1898629</v>
      </c>
      <c r="K435" s="110">
        <v>0</v>
      </c>
      <c r="L435" s="109">
        <v>3972.03</v>
      </c>
      <c r="M435" s="108" t="s">
        <v>17428</v>
      </c>
      <c r="N435" s="110">
        <v>90041.4228</v>
      </c>
      <c r="O435" s="110">
        <v>7759.0194000000001</v>
      </c>
      <c r="P435" s="68">
        <f t="shared" si="12"/>
        <v>1898629</v>
      </c>
      <c r="Q435" s="68">
        <f t="shared" si="13"/>
        <v>3972.0271966527198</v>
      </c>
    </row>
    <row r="436" spans="1:17" x14ac:dyDescent="0.25">
      <c r="A436" s="108" t="s">
        <v>17461</v>
      </c>
      <c r="B436" s="108" t="s">
        <v>17478</v>
      </c>
      <c r="C436" s="108" t="s">
        <v>17479</v>
      </c>
      <c r="D436" s="108" t="s">
        <v>9328</v>
      </c>
      <c r="E436" s="108" t="s">
        <v>9329</v>
      </c>
      <c r="F436" s="108" t="s">
        <v>9339</v>
      </c>
      <c r="G436" s="108" t="s">
        <v>9340</v>
      </c>
      <c r="H436" s="109">
        <v>415</v>
      </c>
      <c r="I436" s="109">
        <v>0</v>
      </c>
      <c r="J436" s="110">
        <v>1651650</v>
      </c>
      <c r="K436" s="110">
        <v>0</v>
      </c>
      <c r="L436" s="109">
        <v>3979.88</v>
      </c>
      <c r="M436" s="108" t="s">
        <v>17428</v>
      </c>
      <c r="N436" s="110">
        <v>78328.561400000006</v>
      </c>
      <c r="O436" s="110">
        <v>6749.7026999999998</v>
      </c>
      <c r="P436" s="68">
        <f t="shared" si="12"/>
        <v>1651650</v>
      </c>
      <c r="Q436" s="68">
        <f t="shared" si="13"/>
        <v>3979.8795180722891</v>
      </c>
    </row>
    <row r="437" spans="1:17" x14ac:dyDescent="0.25">
      <c r="A437" s="108" t="s">
        <v>17461</v>
      </c>
      <c r="B437" s="108" t="s">
        <v>17478</v>
      </c>
      <c r="C437" s="108" t="s">
        <v>17479</v>
      </c>
      <c r="D437" s="108" t="s">
        <v>9328</v>
      </c>
      <c r="E437" s="108" t="s">
        <v>9329</v>
      </c>
      <c r="F437" s="108" t="s">
        <v>9341</v>
      </c>
      <c r="G437" s="108" t="s">
        <v>9342</v>
      </c>
      <c r="H437" s="109">
        <v>414</v>
      </c>
      <c r="I437" s="109">
        <v>0</v>
      </c>
      <c r="J437" s="110">
        <v>1675519</v>
      </c>
      <c r="K437" s="110">
        <v>0</v>
      </c>
      <c r="L437" s="109">
        <v>4047.15</v>
      </c>
      <c r="M437" s="108" t="s">
        <v>17428</v>
      </c>
      <c r="N437" s="110">
        <v>79460.5916</v>
      </c>
      <c r="O437" s="110">
        <v>6847.2515999999996</v>
      </c>
      <c r="P437" s="68">
        <f t="shared" si="12"/>
        <v>1675519</v>
      </c>
      <c r="Q437" s="68">
        <f t="shared" si="13"/>
        <v>4047.1473429951689</v>
      </c>
    </row>
    <row r="438" spans="1:17" x14ac:dyDescent="0.25">
      <c r="A438" s="108" t="s">
        <v>17461</v>
      </c>
      <c r="B438" s="108" t="s">
        <v>17478</v>
      </c>
      <c r="C438" s="108" t="s">
        <v>17479</v>
      </c>
      <c r="D438" s="108" t="s">
        <v>9328</v>
      </c>
      <c r="E438" s="108" t="s">
        <v>9329</v>
      </c>
      <c r="F438" s="108" t="s">
        <v>9343</v>
      </c>
      <c r="G438" s="108" t="s">
        <v>9344</v>
      </c>
      <c r="H438" s="109">
        <v>348</v>
      </c>
      <c r="I438" s="109">
        <v>0</v>
      </c>
      <c r="J438" s="110">
        <v>1399357</v>
      </c>
      <c r="K438" s="110">
        <v>0</v>
      </c>
      <c r="L438" s="109">
        <v>4021.14</v>
      </c>
      <c r="M438" s="108" t="s">
        <v>17428</v>
      </c>
      <c r="N438" s="110">
        <v>66363.710999999996</v>
      </c>
      <c r="O438" s="110">
        <v>5718.6715999999997</v>
      </c>
      <c r="P438" s="68">
        <f t="shared" si="12"/>
        <v>1399357</v>
      </c>
      <c r="Q438" s="68">
        <f t="shared" si="13"/>
        <v>4021.1408045977009</v>
      </c>
    </row>
    <row r="439" spans="1:17" x14ac:dyDescent="0.25">
      <c r="A439" s="108" t="s">
        <v>17461</v>
      </c>
      <c r="B439" s="108" t="s">
        <v>17478</v>
      </c>
      <c r="C439" s="108" t="s">
        <v>17479</v>
      </c>
      <c r="D439" s="108" t="s">
        <v>9328</v>
      </c>
      <c r="E439" s="108" t="s">
        <v>9329</v>
      </c>
      <c r="F439" s="108" t="s">
        <v>9345</v>
      </c>
      <c r="G439" s="108" t="s">
        <v>9346</v>
      </c>
      <c r="H439" s="109">
        <v>1066</v>
      </c>
      <c r="I439" s="109">
        <v>0</v>
      </c>
      <c r="J439" s="110">
        <v>4430216</v>
      </c>
      <c r="K439" s="110">
        <v>0</v>
      </c>
      <c r="L439" s="109">
        <v>4155.92</v>
      </c>
      <c r="M439" s="108" t="s">
        <v>17428</v>
      </c>
      <c r="N439" s="110">
        <v>210100.5049</v>
      </c>
      <c r="O439" s="110">
        <v>18104.710599999999</v>
      </c>
      <c r="P439" s="68">
        <f t="shared" si="12"/>
        <v>4430216</v>
      </c>
      <c r="Q439" s="68">
        <f t="shared" si="13"/>
        <v>4155.9249530956849</v>
      </c>
    </row>
    <row r="440" spans="1:17" x14ac:dyDescent="0.25">
      <c r="A440" s="108" t="s">
        <v>17461</v>
      </c>
      <c r="B440" s="108" t="s">
        <v>17478</v>
      </c>
      <c r="C440" s="108" t="s">
        <v>17479</v>
      </c>
      <c r="D440" s="108" t="s">
        <v>9328</v>
      </c>
      <c r="E440" s="108" t="s">
        <v>9329</v>
      </c>
      <c r="F440" s="108" t="s">
        <v>9347</v>
      </c>
      <c r="G440" s="108" t="s">
        <v>9348</v>
      </c>
      <c r="H440" s="109">
        <v>212</v>
      </c>
      <c r="I440" s="109">
        <v>83</v>
      </c>
      <c r="J440" s="110">
        <v>1257801</v>
      </c>
      <c r="K440" s="110">
        <v>353890</v>
      </c>
      <c r="L440" s="109">
        <v>4263.7299999999996</v>
      </c>
      <c r="M440" s="108" t="s">
        <v>17428</v>
      </c>
      <c r="N440" s="110">
        <v>59650.504999999997</v>
      </c>
      <c r="O440" s="110">
        <v>5140.1833999999999</v>
      </c>
      <c r="P440" s="68">
        <f t="shared" si="12"/>
        <v>903911</v>
      </c>
      <c r="Q440" s="68">
        <f t="shared" si="13"/>
        <v>4263.7311320754716</v>
      </c>
    </row>
    <row r="441" spans="1:17" x14ac:dyDescent="0.25">
      <c r="A441" s="108" t="s">
        <v>17461</v>
      </c>
      <c r="B441" s="108" t="s">
        <v>17478</v>
      </c>
      <c r="C441" s="108" t="s">
        <v>17479</v>
      </c>
      <c r="D441" s="108" t="s">
        <v>9328</v>
      </c>
      <c r="E441" s="108" t="s">
        <v>9329</v>
      </c>
      <c r="F441" s="108" t="s">
        <v>9349</v>
      </c>
      <c r="G441" s="108" t="s">
        <v>9350</v>
      </c>
      <c r="H441" s="109">
        <v>490</v>
      </c>
      <c r="I441" s="109">
        <v>0</v>
      </c>
      <c r="J441" s="110">
        <v>2059862</v>
      </c>
      <c r="K441" s="110">
        <v>0</v>
      </c>
      <c r="L441" s="109">
        <v>4203.8</v>
      </c>
      <c r="M441" s="108" t="s">
        <v>17428</v>
      </c>
      <c r="N441" s="110">
        <v>97687.824299999993</v>
      </c>
      <c r="O441" s="110">
        <v>8417.9225999999999</v>
      </c>
      <c r="P441" s="68">
        <f t="shared" si="12"/>
        <v>2059862</v>
      </c>
      <c r="Q441" s="68">
        <f t="shared" si="13"/>
        <v>4203.8</v>
      </c>
    </row>
    <row r="442" spans="1:17" x14ac:dyDescent="0.25">
      <c r="A442" s="108" t="s">
        <v>17461</v>
      </c>
      <c r="B442" s="108" t="s">
        <v>17478</v>
      </c>
      <c r="C442" s="108" t="s">
        <v>17479</v>
      </c>
      <c r="D442" s="108" t="s">
        <v>9328</v>
      </c>
      <c r="E442" s="108" t="s">
        <v>9329</v>
      </c>
      <c r="F442" s="108" t="s">
        <v>9351</v>
      </c>
      <c r="G442" s="108" t="s">
        <v>9352</v>
      </c>
      <c r="H442" s="109">
        <v>601</v>
      </c>
      <c r="I442" s="109">
        <v>0</v>
      </c>
      <c r="J442" s="110">
        <v>2535850</v>
      </c>
      <c r="K442" s="110">
        <v>0</v>
      </c>
      <c r="L442" s="109">
        <v>4219.38</v>
      </c>
      <c r="M442" s="108" t="s">
        <v>17428</v>
      </c>
      <c r="N442" s="110">
        <v>120261.2749</v>
      </c>
      <c r="O442" s="110">
        <v>10363.1145</v>
      </c>
      <c r="P442" s="68">
        <f t="shared" si="12"/>
        <v>2535850</v>
      </c>
      <c r="Q442" s="68">
        <f t="shared" si="13"/>
        <v>4219.3843594009986</v>
      </c>
    </row>
    <row r="443" spans="1:17" x14ac:dyDescent="0.25">
      <c r="A443" s="108" t="s">
        <v>17461</v>
      </c>
      <c r="B443" s="108" t="s">
        <v>17478</v>
      </c>
      <c r="C443" s="108" t="s">
        <v>17479</v>
      </c>
      <c r="D443" s="108" t="s">
        <v>9328</v>
      </c>
      <c r="E443" s="108" t="s">
        <v>9329</v>
      </c>
      <c r="F443" s="108" t="s">
        <v>9353</v>
      </c>
      <c r="G443" s="108" t="s">
        <v>9354</v>
      </c>
      <c r="H443" s="109">
        <v>448</v>
      </c>
      <c r="I443" s="109">
        <v>0</v>
      </c>
      <c r="J443" s="110">
        <v>1941416</v>
      </c>
      <c r="K443" s="110">
        <v>0</v>
      </c>
      <c r="L443" s="109">
        <v>4333.5200000000004</v>
      </c>
      <c r="M443" s="108" t="s">
        <v>17428</v>
      </c>
      <c r="N443" s="110">
        <v>92070.588099999994</v>
      </c>
      <c r="O443" s="110">
        <v>7933.8760000000002</v>
      </c>
      <c r="P443" s="68">
        <f t="shared" si="12"/>
        <v>1941416</v>
      </c>
      <c r="Q443" s="68">
        <f t="shared" si="13"/>
        <v>4333.5178571428569</v>
      </c>
    </row>
    <row r="444" spans="1:17" x14ac:dyDescent="0.25">
      <c r="A444" s="108" t="s">
        <v>17461</v>
      </c>
      <c r="B444" s="108" t="s">
        <v>17478</v>
      </c>
      <c r="C444" s="108" t="s">
        <v>17479</v>
      </c>
      <c r="D444" s="108" t="s">
        <v>9328</v>
      </c>
      <c r="E444" s="108" t="s">
        <v>9329</v>
      </c>
      <c r="F444" s="108" t="s">
        <v>9357</v>
      </c>
      <c r="G444" s="108" t="s">
        <v>9358</v>
      </c>
      <c r="H444" s="109">
        <v>296</v>
      </c>
      <c r="I444" s="109">
        <v>0</v>
      </c>
      <c r="J444" s="110">
        <v>544049</v>
      </c>
      <c r="K444" s="110">
        <v>0</v>
      </c>
      <c r="L444" s="109">
        <v>1838</v>
      </c>
      <c r="M444" s="108" t="s">
        <v>17428</v>
      </c>
      <c r="N444" s="110">
        <v>25801.2382</v>
      </c>
      <c r="O444" s="110">
        <v>2223.3357000000001</v>
      </c>
      <c r="P444" s="68">
        <f t="shared" si="12"/>
        <v>544049</v>
      </c>
      <c r="Q444" s="68">
        <f t="shared" si="13"/>
        <v>1838.0033783783783</v>
      </c>
    </row>
    <row r="445" spans="1:17" ht="30" x14ac:dyDescent="0.25">
      <c r="A445" s="108" t="s">
        <v>17461</v>
      </c>
      <c r="B445" s="108" t="s">
        <v>17478</v>
      </c>
      <c r="C445" s="108" t="s">
        <v>17479</v>
      </c>
      <c r="D445" s="108" t="s">
        <v>9328</v>
      </c>
      <c r="E445" s="108" t="s">
        <v>9329</v>
      </c>
      <c r="F445" s="108" t="s">
        <v>9359</v>
      </c>
      <c r="G445" s="108" t="s">
        <v>9360</v>
      </c>
      <c r="H445" s="109">
        <v>30</v>
      </c>
      <c r="I445" s="109">
        <v>0</v>
      </c>
      <c r="J445" s="110">
        <v>36515</v>
      </c>
      <c r="K445" s="110">
        <v>0</v>
      </c>
      <c r="L445" s="109">
        <v>1217.17</v>
      </c>
      <c r="M445" s="108" t="s">
        <v>17428</v>
      </c>
      <c r="N445" s="110">
        <v>1731.7321999999999</v>
      </c>
      <c r="O445" s="110">
        <v>149.22630000000001</v>
      </c>
      <c r="P445" s="68">
        <f t="shared" si="12"/>
        <v>36515</v>
      </c>
      <c r="Q445" s="68">
        <f t="shared" si="13"/>
        <v>1217.1666666666667</v>
      </c>
    </row>
    <row r="446" spans="1:17" x14ac:dyDescent="0.25">
      <c r="A446" s="108" t="s">
        <v>17461</v>
      </c>
      <c r="B446" s="108" t="s">
        <v>17478</v>
      </c>
      <c r="C446" s="108" t="s">
        <v>17479</v>
      </c>
      <c r="D446" s="108" t="s">
        <v>9328</v>
      </c>
      <c r="E446" s="108" t="s">
        <v>9329</v>
      </c>
      <c r="F446" s="108" t="s">
        <v>9361</v>
      </c>
      <c r="G446" s="108" t="s">
        <v>9362</v>
      </c>
      <c r="H446" s="109">
        <v>34</v>
      </c>
      <c r="I446" s="109">
        <v>0</v>
      </c>
      <c r="J446" s="110">
        <v>114593</v>
      </c>
      <c r="K446" s="110">
        <v>0</v>
      </c>
      <c r="L446" s="109">
        <v>3370.38</v>
      </c>
      <c r="M446" s="108" t="s">
        <v>17428</v>
      </c>
      <c r="N446" s="110">
        <v>5434.5394999999999</v>
      </c>
      <c r="O446" s="110">
        <v>468.30329999999998</v>
      </c>
      <c r="P446" s="68">
        <f t="shared" si="12"/>
        <v>114593</v>
      </c>
      <c r="Q446" s="68">
        <f t="shared" si="13"/>
        <v>3370.3823529411766</v>
      </c>
    </row>
    <row r="447" spans="1:17" x14ac:dyDescent="0.25">
      <c r="A447" s="108" t="s">
        <v>17461</v>
      </c>
      <c r="B447" s="108" t="s">
        <v>17462</v>
      </c>
      <c r="C447" s="108" t="s">
        <v>17463</v>
      </c>
      <c r="D447" s="108" t="s">
        <v>9062</v>
      </c>
      <c r="E447" s="108" t="s">
        <v>9063</v>
      </c>
      <c r="F447" s="108" t="s">
        <v>9061</v>
      </c>
      <c r="G447" s="108" t="s">
        <v>9064</v>
      </c>
      <c r="H447" s="109">
        <v>360</v>
      </c>
      <c r="I447" s="109">
        <v>0</v>
      </c>
      <c r="J447" s="110">
        <v>1184675</v>
      </c>
      <c r="K447" s="110">
        <v>0</v>
      </c>
      <c r="L447" s="109">
        <v>3290.76</v>
      </c>
      <c r="M447" s="108" t="s">
        <v>17432</v>
      </c>
      <c r="N447" s="110">
        <v>-16022.2448</v>
      </c>
      <c r="O447" s="110">
        <v>0</v>
      </c>
      <c r="P447" s="68">
        <f t="shared" si="12"/>
        <v>1184675</v>
      </c>
      <c r="Q447" s="68">
        <f t="shared" si="13"/>
        <v>3290.7638888888887</v>
      </c>
    </row>
    <row r="448" spans="1:17" x14ac:dyDescent="0.25">
      <c r="A448" s="108" t="s">
        <v>17461</v>
      </c>
      <c r="B448" s="108" t="s">
        <v>17462</v>
      </c>
      <c r="C448" s="108" t="s">
        <v>17463</v>
      </c>
      <c r="D448" s="108" t="s">
        <v>9062</v>
      </c>
      <c r="E448" s="108" t="s">
        <v>9063</v>
      </c>
      <c r="F448" s="108" t="s">
        <v>9065</v>
      </c>
      <c r="G448" s="108" t="s">
        <v>9066</v>
      </c>
      <c r="H448" s="109">
        <v>391</v>
      </c>
      <c r="I448" s="109">
        <v>0</v>
      </c>
      <c r="J448" s="110">
        <v>1347060</v>
      </c>
      <c r="K448" s="110">
        <v>0</v>
      </c>
      <c r="L448" s="109">
        <v>3445.17</v>
      </c>
      <c r="M448" s="108" t="s">
        <v>17432</v>
      </c>
      <c r="N448" s="110">
        <v>-18218.435399999998</v>
      </c>
      <c r="O448" s="110">
        <v>0</v>
      </c>
      <c r="P448" s="68">
        <f t="shared" si="12"/>
        <v>1347060</v>
      </c>
      <c r="Q448" s="68">
        <f t="shared" si="13"/>
        <v>3445.1662404092071</v>
      </c>
    </row>
    <row r="449" spans="1:17" x14ac:dyDescent="0.25">
      <c r="A449" s="108" t="s">
        <v>17461</v>
      </c>
      <c r="B449" s="108" t="s">
        <v>17462</v>
      </c>
      <c r="C449" s="108" t="s">
        <v>17463</v>
      </c>
      <c r="D449" s="108" t="s">
        <v>9062</v>
      </c>
      <c r="E449" s="108" t="s">
        <v>9063</v>
      </c>
      <c r="F449" s="108" t="s">
        <v>9067</v>
      </c>
      <c r="G449" s="108" t="s">
        <v>9068</v>
      </c>
      <c r="H449" s="109">
        <v>80</v>
      </c>
      <c r="I449" s="109">
        <v>121</v>
      </c>
      <c r="J449" s="110">
        <v>627978</v>
      </c>
      <c r="K449" s="110">
        <v>378037</v>
      </c>
      <c r="L449" s="109">
        <v>3124.27</v>
      </c>
      <c r="M449" s="108" t="s">
        <v>17432</v>
      </c>
      <c r="N449" s="110">
        <v>-8493.1401000000005</v>
      </c>
      <c r="O449" s="110">
        <v>0</v>
      </c>
      <c r="P449" s="68">
        <f t="shared" si="12"/>
        <v>249941</v>
      </c>
      <c r="Q449" s="68">
        <f t="shared" si="13"/>
        <v>3124.2624999999998</v>
      </c>
    </row>
    <row r="450" spans="1:17" x14ac:dyDescent="0.25">
      <c r="A450" s="108" t="s">
        <v>17461</v>
      </c>
      <c r="B450" s="108" t="s">
        <v>17462</v>
      </c>
      <c r="C450" s="108" t="s">
        <v>17463</v>
      </c>
      <c r="D450" s="108" t="s">
        <v>9062</v>
      </c>
      <c r="E450" s="108" t="s">
        <v>9063</v>
      </c>
      <c r="F450" s="108" t="s">
        <v>9069</v>
      </c>
      <c r="G450" s="108" t="s">
        <v>9070</v>
      </c>
      <c r="H450" s="109">
        <v>126</v>
      </c>
      <c r="I450" s="109">
        <v>59</v>
      </c>
      <c r="J450" s="110">
        <v>555978</v>
      </c>
      <c r="K450" s="110">
        <v>177312</v>
      </c>
      <c r="L450" s="109">
        <v>3005.29</v>
      </c>
      <c r="M450" s="108" t="s">
        <v>17432</v>
      </c>
      <c r="N450" s="110">
        <v>-7519.3732</v>
      </c>
      <c r="O450" s="110">
        <v>0</v>
      </c>
      <c r="P450" s="68">
        <f t="shared" si="12"/>
        <v>378666</v>
      </c>
      <c r="Q450" s="68">
        <f t="shared" si="13"/>
        <v>3005.2857142857142</v>
      </c>
    </row>
    <row r="451" spans="1:17" x14ac:dyDescent="0.25">
      <c r="A451" s="108" t="s">
        <v>17461</v>
      </c>
      <c r="B451" s="108" t="s">
        <v>17462</v>
      </c>
      <c r="C451" s="108" t="s">
        <v>17463</v>
      </c>
      <c r="D451" s="108" t="s">
        <v>9062</v>
      </c>
      <c r="E451" s="108" t="s">
        <v>9063</v>
      </c>
      <c r="F451" s="108" t="s">
        <v>9071</v>
      </c>
      <c r="G451" s="108" t="s">
        <v>9072</v>
      </c>
      <c r="H451" s="109">
        <v>147</v>
      </c>
      <c r="I451" s="109">
        <v>52</v>
      </c>
      <c r="J451" s="110">
        <v>566193</v>
      </c>
      <c r="K451" s="110">
        <v>147950</v>
      </c>
      <c r="L451" s="109">
        <v>2845.19</v>
      </c>
      <c r="M451" s="108" t="s">
        <v>17432</v>
      </c>
      <c r="N451" s="110">
        <v>-7657.5297</v>
      </c>
      <c r="O451" s="110">
        <v>0</v>
      </c>
      <c r="P451" s="68">
        <f t="shared" si="12"/>
        <v>418243</v>
      </c>
      <c r="Q451" s="68">
        <f t="shared" si="13"/>
        <v>2845.1904761904761</v>
      </c>
    </row>
    <row r="452" spans="1:17" x14ac:dyDescent="0.25">
      <c r="A452" s="108" t="s">
        <v>17461</v>
      </c>
      <c r="B452" s="108" t="s">
        <v>17462</v>
      </c>
      <c r="C452" s="108" t="s">
        <v>17463</v>
      </c>
      <c r="D452" s="108" t="s">
        <v>9062</v>
      </c>
      <c r="E452" s="108" t="s">
        <v>9063</v>
      </c>
      <c r="F452" s="108" t="s">
        <v>9073</v>
      </c>
      <c r="G452" s="108" t="s">
        <v>9074</v>
      </c>
      <c r="H452" s="109">
        <v>153</v>
      </c>
      <c r="I452" s="109">
        <v>42</v>
      </c>
      <c r="J452" s="110">
        <v>621425</v>
      </c>
      <c r="K452" s="110">
        <v>133845</v>
      </c>
      <c r="L452" s="109">
        <v>3186.79</v>
      </c>
      <c r="M452" s="108" t="s">
        <v>17432</v>
      </c>
      <c r="N452" s="110">
        <v>-8404.5161000000007</v>
      </c>
      <c r="O452" s="110">
        <v>0</v>
      </c>
      <c r="P452" s="68">
        <f t="shared" ref="P452:P515" si="14">J452-K452</f>
        <v>487580</v>
      </c>
      <c r="Q452" s="68">
        <f t="shared" ref="Q452:Q515" si="15">P452/H452</f>
        <v>3186.7973856209151</v>
      </c>
    </row>
    <row r="453" spans="1:17" x14ac:dyDescent="0.25">
      <c r="A453" s="108" t="s">
        <v>17461</v>
      </c>
      <c r="B453" s="108" t="s">
        <v>17462</v>
      </c>
      <c r="C453" s="108" t="s">
        <v>17463</v>
      </c>
      <c r="D453" s="108" t="s">
        <v>9076</v>
      </c>
      <c r="E453" s="108" t="s">
        <v>9077</v>
      </c>
      <c r="F453" s="108" t="s">
        <v>9075</v>
      </c>
      <c r="G453" s="108" t="s">
        <v>9078</v>
      </c>
      <c r="H453" s="109">
        <v>138</v>
      </c>
      <c r="I453" s="109">
        <v>3</v>
      </c>
      <c r="J453" s="110">
        <v>537229</v>
      </c>
      <c r="K453" s="110">
        <v>11430</v>
      </c>
      <c r="L453" s="109">
        <v>3810.13</v>
      </c>
      <c r="M453" s="108" t="s">
        <v>17428</v>
      </c>
      <c r="N453" s="110">
        <v>25477.800299999999</v>
      </c>
      <c r="O453" s="110">
        <v>2195.4645</v>
      </c>
      <c r="P453" s="68">
        <f t="shared" si="14"/>
        <v>525799</v>
      </c>
      <c r="Q453" s="68">
        <f t="shared" si="15"/>
        <v>3810.1376811594205</v>
      </c>
    </row>
    <row r="454" spans="1:17" x14ac:dyDescent="0.25">
      <c r="A454" s="108" t="s">
        <v>17461</v>
      </c>
      <c r="B454" s="108" t="s">
        <v>17462</v>
      </c>
      <c r="C454" s="108" t="s">
        <v>17463</v>
      </c>
      <c r="D454" s="108" t="s">
        <v>9076</v>
      </c>
      <c r="E454" s="108" t="s">
        <v>9077</v>
      </c>
      <c r="F454" s="108" t="s">
        <v>9079</v>
      </c>
      <c r="G454" s="108" t="s">
        <v>9080</v>
      </c>
      <c r="H454" s="109">
        <v>191</v>
      </c>
      <c r="I454" s="109">
        <v>0</v>
      </c>
      <c r="J454" s="110">
        <v>695358</v>
      </c>
      <c r="K454" s="110">
        <v>0</v>
      </c>
      <c r="L454" s="109">
        <v>3640.62</v>
      </c>
      <c r="M454" s="108" t="s">
        <v>17428</v>
      </c>
      <c r="N454" s="110">
        <v>32976.957199999997</v>
      </c>
      <c r="O454" s="110">
        <v>2841.6794</v>
      </c>
      <c r="P454" s="68">
        <f t="shared" si="14"/>
        <v>695358</v>
      </c>
      <c r="Q454" s="68">
        <f t="shared" si="15"/>
        <v>3640.6178010471203</v>
      </c>
    </row>
    <row r="455" spans="1:17" x14ac:dyDescent="0.25">
      <c r="A455" s="108" t="s">
        <v>17461</v>
      </c>
      <c r="B455" s="108" t="s">
        <v>17462</v>
      </c>
      <c r="C455" s="108" t="s">
        <v>17463</v>
      </c>
      <c r="D455" s="108" t="s">
        <v>9076</v>
      </c>
      <c r="E455" s="108" t="s">
        <v>9077</v>
      </c>
      <c r="F455" s="108" t="s">
        <v>9081</v>
      </c>
      <c r="G455" s="108" t="s">
        <v>9082</v>
      </c>
      <c r="H455" s="109">
        <v>69</v>
      </c>
      <c r="I455" s="109">
        <v>0</v>
      </c>
      <c r="J455" s="110">
        <v>220475</v>
      </c>
      <c r="K455" s="110">
        <v>0</v>
      </c>
      <c r="L455" s="109">
        <v>3195.29</v>
      </c>
      <c r="M455" s="108" t="s">
        <v>17428</v>
      </c>
      <c r="N455" s="110">
        <v>10455.917100000001</v>
      </c>
      <c r="O455" s="110">
        <v>901.00379999999996</v>
      </c>
      <c r="P455" s="68">
        <f t="shared" si="14"/>
        <v>220475</v>
      </c>
      <c r="Q455" s="68">
        <f t="shared" si="15"/>
        <v>3195.289855072464</v>
      </c>
    </row>
    <row r="456" spans="1:17" x14ac:dyDescent="0.25">
      <c r="A456" s="108" t="s">
        <v>17461</v>
      </c>
      <c r="B456" s="108" t="s">
        <v>17462</v>
      </c>
      <c r="C456" s="108" t="s">
        <v>17463</v>
      </c>
      <c r="D456" s="108" t="s">
        <v>9076</v>
      </c>
      <c r="E456" s="108" t="s">
        <v>9077</v>
      </c>
      <c r="F456" s="108" t="s">
        <v>9083</v>
      </c>
      <c r="G456" s="108" t="s">
        <v>9084</v>
      </c>
      <c r="H456" s="109">
        <v>31</v>
      </c>
      <c r="I456" s="109">
        <v>0</v>
      </c>
      <c r="J456" s="110">
        <v>65997</v>
      </c>
      <c r="K456" s="110">
        <v>0</v>
      </c>
      <c r="L456" s="109">
        <v>2128.94</v>
      </c>
      <c r="M456" s="108" t="s">
        <v>17428</v>
      </c>
      <c r="N456" s="110">
        <v>3129.8786</v>
      </c>
      <c r="O456" s="110">
        <v>269.70690000000002</v>
      </c>
      <c r="P456" s="68">
        <f t="shared" si="14"/>
        <v>65997</v>
      </c>
      <c r="Q456" s="68">
        <f t="shared" si="15"/>
        <v>2128.9354838709678</v>
      </c>
    </row>
    <row r="457" spans="1:17" x14ac:dyDescent="0.25">
      <c r="A457" s="108" t="s">
        <v>17461</v>
      </c>
      <c r="B457" s="108" t="s">
        <v>17462</v>
      </c>
      <c r="C457" s="108" t="s">
        <v>17463</v>
      </c>
      <c r="D457" s="108" t="s">
        <v>9076</v>
      </c>
      <c r="E457" s="108" t="s">
        <v>9077</v>
      </c>
      <c r="F457" s="108" t="s">
        <v>9085</v>
      </c>
      <c r="G457" s="108" t="s">
        <v>9086</v>
      </c>
      <c r="H457" s="109">
        <v>22</v>
      </c>
      <c r="I457" s="109">
        <v>0</v>
      </c>
      <c r="J457" s="110">
        <v>40663</v>
      </c>
      <c r="K457" s="110">
        <v>0</v>
      </c>
      <c r="L457" s="109">
        <v>1848.32</v>
      </c>
      <c r="M457" s="108" t="s">
        <v>17428</v>
      </c>
      <c r="N457" s="110">
        <v>1928.4087</v>
      </c>
      <c r="O457" s="110">
        <v>166.17420000000001</v>
      </c>
      <c r="P457" s="68">
        <f t="shared" si="14"/>
        <v>40663</v>
      </c>
      <c r="Q457" s="68">
        <f t="shared" si="15"/>
        <v>1848.3181818181818</v>
      </c>
    </row>
    <row r="458" spans="1:17" x14ac:dyDescent="0.25">
      <c r="A458" s="108" t="s">
        <v>17461</v>
      </c>
      <c r="B458" s="108" t="s">
        <v>17462</v>
      </c>
      <c r="C458" s="108" t="s">
        <v>17463</v>
      </c>
      <c r="D458" s="108" t="s">
        <v>9088</v>
      </c>
      <c r="E458" s="108" t="s">
        <v>9089</v>
      </c>
      <c r="F458" s="108" t="s">
        <v>9087</v>
      </c>
      <c r="G458" s="108" t="s">
        <v>9090</v>
      </c>
      <c r="H458" s="109">
        <v>196</v>
      </c>
      <c r="I458" s="109">
        <v>41</v>
      </c>
      <c r="J458" s="110">
        <v>758691</v>
      </c>
      <c r="K458" s="110">
        <v>131250</v>
      </c>
      <c r="L458" s="109">
        <v>3201.23</v>
      </c>
      <c r="M458" s="108" t="s">
        <v>17432</v>
      </c>
      <c r="N458" s="110">
        <v>-10260.9799</v>
      </c>
      <c r="O458" s="110">
        <v>0</v>
      </c>
      <c r="P458" s="68">
        <f t="shared" si="14"/>
        <v>627441</v>
      </c>
      <c r="Q458" s="68">
        <f t="shared" si="15"/>
        <v>3201.2295918367345</v>
      </c>
    </row>
    <row r="459" spans="1:17" x14ac:dyDescent="0.25">
      <c r="A459" s="108" t="s">
        <v>17461</v>
      </c>
      <c r="B459" s="108" t="s">
        <v>17462</v>
      </c>
      <c r="C459" s="108" t="s">
        <v>17463</v>
      </c>
      <c r="D459" s="108" t="s">
        <v>9088</v>
      </c>
      <c r="E459" s="108" t="s">
        <v>9089</v>
      </c>
      <c r="F459" s="108" t="s">
        <v>9091</v>
      </c>
      <c r="G459" s="108" t="s">
        <v>9092</v>
      </c>
      <c r="H459" s="109">
        <v>279</v>
      </c>
      <c r="I459" s="109">
        <v>14</v>
      </c>
      <c r="J459" s="110">
        <v>858586</v>
      </c>
      <c r="K459" s="110">
        <v>41025</v>
      </c>
      <c r="L459" s="109">
        <v>2930.33</v>
      </c>
      <c r="M459" s="108" t="s">
        <v>17432</v>
      </c>
      <c r="N459" s="110">
        <v>-11612.0265</v>
      </c>
      <c r="O459" s="110">
        <v>0</v>
      </c>
      <c r="P459" s="68">
        <f t="shared" si="14"/>
        <v>817561</v>
      </c>
      <c r="Q459" s="68">
        <f t="shared" si="15"/>
        <v>2930.326164874552</v>
      </c>
    </row>
    <row r="460" spans="1:17" x14ac:dyDescent="0.25">
      <c r="A460" s="108" t="s">
        <v>17461</v>
      </c>
      <c r="B460" s="108" t="s">
        <v>17462</v>
      </c>
      <c r="C460" s="108" t="s">
        <v>17463</v>
      </c>
      <c r="D460" s="108" t="s">
        <v>9088</v>
      </c>
      <c r="E460" s="108" t="s">
        <v>9089</v>
      </c>
      <c r="F460" s="108" t="s">
        <v>9093</v>
      </c>
      <c r="G460" s="108" t="s">
        <v>9094</v>
      </c>
      <c r="H460" s="109">
        <v>170</v>
      </c>
      <c r="I460" s="109">
        <v>9</v>
      </c>
      <c r="J460" s="110">
        <v>535070</v>
      </c>
      <c r="K460" s="110">
        <v>26903</v>
      </c>
      <c r="L460" s="109">
        <v>2989.22</v>
      </c>
      <c r="M460" s="108" t="s">
        <v>17432</v>
      </c>
      <c r="N460" s="110">
        <v>-7236.6090000000004</v>
      </c>
      <c r="O460" s="110">
        <v>0</v>
      </c>
      <c r="P460" s="68">
        <f t="shared" si="14"/>
        <v>508167</v>
      </c>
      <c r="Q460" s="68">
        <f t="shared" si="15"/>
        <v>2989.2176470588233</v>
      </c>
    </row>
    <row r="461" spans="1:17" x14ac:dyDescent="0.25">
      <c r="A461" s="108" t="s">
        <v>17461</v>
      </c>
      <c r="B461" s="108" t="s">
        <v>17478</v>
      </c>
      <c r="C461" s="108" t="s">
        <v>17479</v>
      </c>
      <c r="D461" s="108" t="s">
        <v>9364</v>
      </c>
      <c r="E461" s="108" t="s">
        <v>9365</v>
      </c>
      <c r="F461" s="108" t="s">
        <v>17486</v>
      </c>
      <c r="G461" s="108" t="s">
        <v>17487</v>
      </c>
      <c r="H461" s="109">
        <v>0</v>
      </c>
      <c r="I461" s="109">
        <v>84</v>
      </c>
      <c r="J461" s="110">
        <v>276916</v>
      </c>
      <c r="K461" s="110">
        <v>276916</v>
      </c>
      <c r="L461" s="109">
        <v>3296.62</v>
      </c>
      <c r="M461" s="108" t="s">
        <v>17428</v>
      </c>
      <c r="N461" s="110">
        <v>13132.549800000001</v>
      </c>
      <c r="O461" s="110">
        <v>1131.6537000000001</v>
      </c>
      <c r="P461" s="68">
        <f t="shared" si="14"/>
        <v>0</v>
      </c>
      <c r="Q461" s="68" t="e">
        <f t="shared" si="15"/>
        <v>#DIV/0!</v>
      </c>
    </row>
    <row r="462" spans="1:17" x14ac:dyDescent="0.25">
      <c r="A462" s="108" t="s">
        <v>17461</v>
      </c>
      <c r="B462" s="108" t="s">
        <v>17478</v>
      </c>
      <c r="C462" s="108" t="s">
        <v>17479</v>
      </c>
      <c r="D462" s="108" t="s">
        <v>9364</v>
      </c>
      <c r="E462" s="108" t="s">
        <v>9365</v>
      </c>
      <c r="F462" s="108" t="s">
        <v>17488</v>
      </c>
      <c r="G462" s="108" t="s">
        <v>17489</v>
      </c>
      <c r="H462" s="109">
        <v>0</v>
      </c>
      <c r="I462" s="109">
        <v>43</v>
      </c>
      <c r="J462" s="110">
        <v>142497</v>
      </c>
      <c r="K462" s="110">
        <v>142497</v>
      </c>
      <c r="L462" s="109">
        <v>3313.88</v>
      </c>
      <c r="M462" s="108" t="s">
        <v>17428</v>
      </c>
      <c r="N462" s="110">
        <v>6757.8773000000001</v>
      </c>
      <c r="O462" s="110">
        <v>582.33749999999998</v>
      </c>
      <c r="P462" s="68">
        <f t="shared" si="14"/>
        <v>0</v>
      </c>
      <c r="Q462" s="68" t="e">
        <f t="shared" si="15"/>
        <v>#DIV/0!</v>
      </c>
    </row>
    <row r="463" spans="1:17" x14ac:dyDescent="0.25">
      <c r="A463" s="108" t="s">
        <v>17461</v>
      </c>
      <c r="B463" s="108" t="s">
        <v>17478</v>
      </c>
      <c r="C463" s="108" t="s">
        <v>17479</v>
      </c>
      <c r="D463" s="108" t="s">
        <v>9364</v>
      </c>
      <c r="E463" s="108" t="s">
        <v>9365</v>
      </c>
      <c r="F463" s="108" t="s">
        <v>9363</v>
      </c>
      <c r="G463" s="108" t="s">
        <v>9366</v>
      </c>
      <c r="H463" s="109">
        <v>50</v>
      </c>
      <c r="I463" s="109">
        <v>0</v>
      </c>
      <c r="J463" s="110">
        <v>173922</v>
      </c>
      <c r="K463" s="110">
        <v>0</v>
      </c>
      <c r="L463" s="109">
        <v>3478.44</v>
      </c>
      <c r="M463" s="108" t="s">
        <v>17428</v>
      </c>
      <c r="N463" s="110">
        <v>8248.1658000000007</v>
      </c>
      <c r="O463" s="110">
        <v>710.75819999999999</v>
      </c>
      <c r="P463" s="68">
        <f t="shared" si="14"/>
        <v>173922</v>
      </c>
      <c r="Q463" s="68">
        <f t="shared" si="15"/>
        <v>3478.44</v>
      </c>
    </row>
    <row r="464" spans="1:17" x14ac:dyDescent="0.25">
      <c r="A464" s="108" t="s">
        <v>17461</v>
      </c>
      <c r="B464" s="108" t="s">
        <v>17478</v>
      </c>
      <c r="C464" s="108" t="s">
        <v>17479</v>
      </c>
      <c r="D464" s="108" t="s">
        <v>9364</v>
      </c>
      <c r="E464" s="108" t="s">
        <v>9365</v>
      </c>
      <c r="F464" s="108" t="s">
        <v>9367</v>
      </c>
      <c r="G464" s="108" t="s">
        <v>9368</v>
      </c>
      <c r="H464" s="109">
        <v>95</v>
      </c>
      <c r="I464" s="109">
        <v>0</v>
      </c>
      <c r="J464" s="110">
        <v>362182</v>
      </c>
      <c r="K464" s="110">
        <v>0</v>
      </c>
      <c r="L464" s="109">
        <v>3812.44</v>
      </c>
      <c r="M464" s="108" t="s">
        <v>17428</v>
      </c>
      <c r="N464" s="110">
        <v>17176.293699999998</v>
      </c>
      <c r="O464" s="110">
        <v>1480.1098</v>
      </c>
      <c r="P464" s="68">
        <f t="shared" si="14"/>
        <v>362182</v>
      </c>
      <c r="Q464" s="68">
        <f t="shared" si="15"/>
        <v>3812.4421052631578</v>
      </c>
    </row>
    <row r="465" spans="1:17" x14ac:dyDescent="0.25">
      <c r="A465" s="108" t="s">
        <v>17461</v>
      </c>
      <c r="B465" s="108" t="s">
        <v>17478</v>
      </c>
      <c r="C465" s="108" t="s">
        <v>17479</v>
      </c>
      <c r="D465" s="108" t="s">
        <v>9364</v>
      </c>
      <c r="E465" s="108" t="s">
        <v>9365</v>
      </c>
      <c r="F465" s="108" t="s">
        <v>9369</v>
      </c>
      <c r="G465" s="108" t="s">
        <v>9370</v>
      </c>
      <c r="H465" s="109">
        <v>60</v>
      </c>
      <c r="I465" s="109">
        <v>0</v>
      </c>
      <c r="J465" s="110">
        <v>232420</v>
      </c>
      <c r="K465" s="110">
        <v>0</v>
      </c>
      <c r="L465" s="109">
        <v>3873.67</v>
      </c>
      <c r="M465" s="108" t="s">
        <v>17428</v>
      </c>
      <c r="N465" s="110">
        <v>11022.365</v>
      </c>
      <c r="O465" s="110">
        <v>949.81560000000002</v>
      </c>
      <c r="P465" s="68">
        <f t="shared" si="14"/>
        <v>232420</v>
      </c>
      <c r="Q465" s="68">
        <f t="shared" si="15"/>
        <v>3873.6666666666665</v>
      </c>
    </row>
    <row r="466" spans="1:17" x14ac:dyDescent="0.25">
      <c r="A466" s="108" t="s">
        <v>17461</v>
      </c>
      <c r="B466" s="108" t="s">
        <v>17478</v>
      </c>
      <c r="C466" s="108" t="s">
        <v>17479</v>
      </c>
      <c r="D466" s="108" t="s">
        <v>9364</v>
      </c>
      <c r="E466" s="108" t="s">
        <v>9365</v>
      </c>
      <c r="F466" s="108" t="s">
        <v>9371</v>
      </c>
      <c r="G466" s="108" t="s">
        <v>9372</v>
      </c>
      <c r="H466" s="109">
        <v>35</v>
      </c>
      <c r="I466" s="109">
        <v>0</v>
      </c>
      <c r="J466" s="110">
        <v>121419</v>
      </c>
      <c r="K466" s="110">
        <v>0</v>
      </c>
      <c r="L466" s="109">
        <v>3469.11</v>
      </c>
      <c r="M466" s="108" t="s">
        <v>17428</v>
      </c>
      <c r="N466" s="110">
        <v>5758.2200999999995</v>
      </c>
      <c r="O466" s="110">
        <v>496.19540000000001</v>
      </c>
      <c r="P466" s="68">
        <f t="shared" si="14"/>
        <v>121419</v>
      </c>
      <c r="Q466" s="68">
        <f t="shared" si="15"/>
        <v>3469.1142857142859</v>
      </c>
    </row>
    <row r="467" spans="1:17" x14ac:dyDescent="0.25">
      <c r="A467" s="108" t="s">
        <v>17461</v>
      </c>
      <c r="B467" s="108" t="s">
        <v>17478</v>
      </c>
      <c r="C467" s="108" t="s">
        <v>17479</v>
      </c>
      <c r="D467" s="108" t="s">
        <v>9364</v>
      </c>
      <c r="E467" s="108" t="s">
        <v>9365</v>
      </c>
      <c r="F467" s="108" t="s">
        <v>9373</v>
      </c>
      <c r="G467" s="108" t="s">
        <v>9374</v>
      </c>
      <c r="H467" s="109">
        <v>118</v>
      </c>
      <c r="I467" s="109">
        <v>0</v>
      </c>
      <c r="J467" s="110">
        <v>334514</v>
      </c>
      <c r="K467" s="110">
        <v>0</v>
      </c>
      <c r="L467" s="109">
        <v>2834.86</v>
      </c>
      <c r="M467" s="108" t="s">
        <v>17428</v>
      </c>
      <c r="N467" s="110">
        <v>15864.136500000001</v>
      </c>
      <c r="O467" s="110">
        <v>1367.0391</v>
      </c>
      <c r="P467" s="68">
        <f t="shared" si="14"/>
        <v>334514</v>
      </c>
      <c r="Q467" s="68">
        <f t="shared" si="15"/>
        <v>2834.8644067796608</v>
      </c>
    </row>
    <row r="468" spans="1:17" x14ac:dyDescent="0.25">
      <c r="A468" s="108" t="s">
        <v>17461</v>
      </c>
      <c r="B468" s="108" t="s">
        <v>17478</v>
      </c>
      <c r="C468" s="108" t="s">
        <v>17479</v>
      </c>
      <c r="D468" s="108" t="s">
        <v>9364</v>
      </c>
      <c r="E468" s="108" t="s">
        <v>9365</v>
      </c>
      <c r="F468" s="108" t="s">
        <v>9375</v>
      </c>
      <c r="G468" s="108" t="s">
        <v>9376</v>
      </c>
      <c r="H468" s="109">
        <v>82</v>
      </c>
      <c r="I468" s="109">
        <v>0</v>
      </c>
      <c r="J468" s="110">
        <v>253970</v>
      </c>
      <c r="K468" s="110">
        <v>0</v>
      </c>
      <c r="L468" s="109">
        <v>3097.2</v>
      </c>
      <c r="M468" s="108" t="s">
        <v>17428</v>
      </c>
      <c r="N468" s="110">
        <v>12044.391799999999</v>
      </c>
      <c r="O468" s="110">
        <v>1037.8852999999999</v>
      </c>
      <c r="P468" s="68">
        <f t="shared" si="14"/>
        <v>253970</v>
      </c>
      <c r="Q468" s="68">
        <f t="shared" si="15"/>
        <v>3097.1951219512193</v>
      </c>
    </row>
    <row r="469" spans="1:17" x14ac:dyDescent="0.25">
      <c r="A469" s="108" t="s">
        <v>17461</v>
      </c>
      <c r="B469" s="108" t="s">
        <v>17478</v>
      </c>
      <c r="C469" s="108" t="s">
        <v>17479</v>
      </c>
      <c r="D469" s="108" t="s">
        <v>9364</v>
      </c>
      <c r="E469" s="108" t="s">
        <v>9365</v>
      </c>
      <c r="F469" s="108" t="s">
        <v>9377</v>
      </c>
      <c r="G469" s="108" t="s">
        <v>5613</v>
      </c>
      <c r="H469" s="109">
        <v>28</v>
      </c>
      <c r="I469" s="109">
        <v>0</v>
      </c>
      <c r="J469" s="110">
        <v>87645</v>
      </c>
      <c r="K469" s="110">
        <v>0</v>
      </c>
      <c r="L469" s="109">
        <v>3130.18</v>
      </c>
      <c r="M469" s="108" t="s">
        <v>17428</v>
      </c>
      <c r="N469" s="110">
        <v>4156.5046000000002</v>
      </c>
      <c r="O469" s="110">
        <v>358.17290000000003</v>
      </c>
      <c r="P469" s="68">
        <f t="shared" si="14"/>
        <v>87645</v>
      </c>
      <c r="Q469" s="68">
        <f t="shared" si="15"/>
        <v>3130.1785714285716</v>
      </c>
    </row>
    <row r="470" spans="1:17" x14ac:dyDescent="0.25">
      <c r="A470" s="108" t="s">
        <v>17461</v>
      </c>
      <c r="B470" s="108" t="s">
        <v>17478</v>
      </c>
      <c r="C470" s="108" t="s">
        <v>17479</v>
      </c>
      <c r="D470" s="108" t="s">
        <v>9364</v>
      </c>
      <c r="E470" s="108" t="s">
        <v>9365</v>
      </c>
      <c r="F470" s="108" t="s">
        <v>9378</v>
      </c>
      <c r="G470" s="108" t="s">
        <v>9379</v>
      </c>
      <c r="H470" s="109">
        <v>36</v>
      </c>
      <c r="I470" s="109">
        <v>0</v>
      </c>
      <c r="J470" s="110">
        <v>83814</v>
      </c>
      <c r="K470" s="110">
        <v>0</v>
      </c>
      <c r="L470" s="109">
        <v>2328.17</v>
      </c>
      <c r="M470" s="108" t="s">
        <v>17428</v>
      </c>
      <c r="N470" s="110">
        <v>3974.8121000000001</v>
      </c>
      <c r="O470" s="110">
        <v>342.51620000000003</v>
      </c>
      <c r="P470" s="68">
        <f t="shared" si="14"/>
        <v>83814</v>
      </c>
      <c r="Q470" s="68">
        <f t="shared" si="15"/>
        <v>2328.1666666666665</v>
      </c>
    </row>
    <row r="471" spans="1:17" x14ac:dyDescent="0.25">
      <c r="A471" s="108" t="s">
        <v>17461</v>
      </c>
      <c r="B471" s="108" t="s">
        <v>17478</v>
      </c>
      <c r="C471" s="108" t="s">
        <v>17479</v>
      </c>
      <c r="D471" s="108" t="s">
        <v>9364</v>
      </c>
      <c r="E471" s="108" t="s">
        <v>9365</v>
      </c>
      <c r="F471" s="108" t="s">
        <v>17490</v>
      </c>
      <c r="G471" s="108" t="s">
        <v>17491</v>
      </c>
      <c r="H471" s="109">
        <v>0</v>
      </c>
      <c r="I471" s="109">
        <v>18</v>
      </c>
      <c r="J471" s="110">
        <v>36126</v>
      </c>
      <c r="K471" s="110">
        <v>36126</v>
      </c>
      <c r="L471" s="109">
        <v>2007</v>
      </c>
      <c r="M471" s="108" t="s">
        <v>17428</v>
      </c>
      <c r="N471" s="110">
        <v>1713.2293</v>
      </c>
      <c r="O471" s="110">
        <v>147.6318</v>
      </c>
      <c r="P471" s="68">
        <f t="shared" si="14"/>
        <v>0</v>
      </c>
      <c r="Q471" s="68" t="e">
        <f t="shared" si="15"/>
        <v>#DIV/0!</v>
      </c>
    </row>
    <row r="472" spans="1:17" x14ac:dyDescent="0.25">
      <c r="A472" s="108" t="s">
        <v>17461</v>
      </c>
      <c r="B472" s="108" t="s">
        <v>17478</v>
      </c>
      <c r="C472" s="108" t="s">
        <v>17479</v>
      </c>
      <c r="D472" s="108" t="s">
        <v>9364</v>
      </c>
      <c r="E472" s="108" t="s">
        <v>9365</v>
      </c>
      <c r="F472" s="108" t="s">
        <v>17492</v>
      </c>
      <c r="G472" s="108" t="s">
        <v>17493</v>
      </c>
      <c r="H472" s="109">
        <v>0</v>
      </c>
      <c r="I472" s="109">
        <v>8</v>
      </c>
      <c r="J472" s="110">
        <v>18058</v>
      </c>
      <c r="K472" s="110">
        <v>18058</v>
      </c>
      <c r="L472" s="109">
        <v>2257.25</v>
      </c>
      <c r="M472" s="108" t="s">
        <v>17428</v>
      </c>
      <c r="N472" s="110">
        <v>856.39459999999997</v>
      </c>
      <c r="O472" s="110">
        <v>73.796899999999994</v>
      </c>
      <c r="P472" s="68">
        <f t="shared" si="14"/>
        <v>0</v>
      </c>
      <c r="Q472" s="68" t="e">
        <f t="shared" si="15"/>
        <v>#DIV/0!</v>
      </c>
    </row>
    <row r="473" spans="1:17" x14ac:dyDescent="0.25">
      <c r="A473" s="108" t="s">
        <v>17461</v>
      </c>
      <c r="B473" s="108" t="s">
        <v>17478</v>
      </c>
      <c r="C473" s="108" t="s">
        <v>17479</v>
      </c>
      <c r="D473" s="108" t="s">
        <v>9364</v>
      </c>
      <c r="E473" s="108" t="s">
        <v>9365</v>
      </c>
      <c r="F473" s="108" t="s">
        <v>9380</v>
      </c>
      <c r="G473" s="108" t="s">
        <v>9381</v>
      </c>
      <c r="H473" s="109">
        <v>4</v>
      </c>
      <c r="I473" s="109">
        <v>0</v>
      </c>
      <c r="J473" s="110">
        <v>9685</v>
      </c>
      <c r="K473" s="110">
        <v>0</v>
      </c>
      <c r="L473" s="109">
        <v>2421.25</v>
      </c>
      <c r="M473" s="108" t="s">
        <v>17428</v>
      </c>
      <c r="N473" s="110">
        <v>459.30650000000003</v>
      </c>
      <c r="O473" s="110">
        <v>39.5792</v>
      </c>
      <c r="P473" s="68">
        <f t="shared" si="14"/>
        <v>9685</v>
      </c>
      <c r="Q473" s="68">
        <f t="shared" si="15"/>
        <v>2421.25</v>
      </c>
    </row>
    <row r="474" spans="1:17" x14ac:dyDescent="0.25">
      <c r="A474" s="108" t="s">
        <v>17461</v>
      </c>
      <c r="B474" s="108" t="s">
        <v>17478</v>
      </c>
      <c r="C474" s="108" t="s">
        <v>17479</v>
      </c>
      <c r="D474" s="108" t="s">
        <v>9364</v>
      </c>
      <c r="E474" s="108" t="s">
        <v>9365</v>
      </c>
      <c r="F474" s="108" t="s">
        <v>9382</v>
      </c>
      <c r="G474" s="108" t="s">
        <v>9383</v>
      </c>
      <c r="H474" s="109">
        <v>37</v>
      </c>
      <c r="I474" s="109">
        <v>0</v>
      </c>
      <c r="J474" s="110">
        <v>78800</v>
      </c>
      <c r="K474" s="110">
        <v>0</v>
      </c>
      <c r="L474" s="109">
        <v>2129.73</v>
      </c>
      <c r="M474" s="108" t="s">
        <v>17428</v>
      </c>
      <c r="N474" s="110">
        <v>3737.0565999999999</v>
      </c>
      <c r="O474" s="110">
        <v>322.02839999999998</v>
      </c>
      <c r="P474" s="68">
        <f t="shared" si="14"/>
        <v>78800</v>
      </c>
      <c r="Q474" s="68">
        <f t="shared" si="15"/>
        <v>2129.7297297297296</v>
      </c>
    </row>
    <row r="475" spans="1:17" x14ac:dyDescent="0.25">
      <c r="A475" s="108" t="s">
        <v>17461</v>
      </c>
      <c r="B475" s="108" t="s">
        <v>17462</v>
      </c>
      <c r="C475" s="108" t="s">
        <v>17463</v>
      </c>
      <c r="D475" s="108" t="s">
        <v>9096</v>
      </c>
      <c r="E475" s="108" t="s">
        <v>5575</v>
      </c>
      <c r="F475" s="108" t="s">
        <v>9095</v>
      </c>
      <c r="G475" s="108" t="s">
        <v>9097</v>
      </c>
      <c r="H475" s="109">
        <v>100</v>
      </c>
      <c r="I475" s="109">
        <v>0</v>
      </c>
      <c r="J475" s="110">
        <v>308402</v>
      </c>
      <c r="K475" s="110">
        <v>0</v>
      </c>
      <c r="L475" s="109">
        <v>3084.02</v>
      </c>
      <c r="M475" s="108" t="s">
        <v>17432</v>
      </c>
      <c r="N475" s="110">
        <v>-4171.0117</v>
      </c>
      <c r="O475" s="110">
        <v>0</v>
      </c>
      <c r="P475" s="68">
        <f t="shared" si="14"/>
        <v>308402</v>
      </c>
      <c r="Q475" s="68">
        <f t="shared" si="15"/>
        <v>3084.02</v>
      </c>
    </row>
    <row r="476" spans="1:17" x14ac:dyDescent="0.25">
      <c r="A476" s="108" t="s">
        <v>17461</v>
      </c>
      <c r="B476" s="108" t="s">
        <v>17462</v>
      </c>
      <c r="C476" s="108" t="s">
        <v>17463</v>
      </c>
      <c r="D476" s="108" t="s">
        <v>9096</v>
      </c>
      <c r="E476" s="108" t="s">
        <v>5575</v>
      </c>
      <c r="F476" s="108" t="s">
        <v>17494</v>
      </c>
      <c r="G476" s="108" t="s">
        <v>17495</v>
      </c>
      <c r="H476" s="109">
        <v>0</v>
      </c>
      <c r="I476" s="109">
        <v>150</v>
      </c>
      <c r="J476" s="110">
        <v>425997</v>
      </c>
      <c r="K476" s="110">
        <v>425997</v>
      </c>
      <c r="L476" s="109">
        <v>2839.98</v>
      </c>
      <c r="M476" s="108" t="s">
        <v>17432</v>
      </c>
      <c r="N476" s="110">
        <v>-5761.4327000000003</v>
      </c>
      <c r="O476" s="110">
        <v>0</v>
      </c>
      <c r="P476" s="68">
        <f t="shared" si="14"/>
        <v>0</v>
      </c>
      <c r="Q476" s="68" t="e">
        <f t="shared" si="15"/>
        <v>#DIV/0!</v>
      </c>
    </row>
    <row r="477" spans="1:17" x14ac:dyDescent="0.25">
      <c r="A477" s="108" t="s">
        <v>17461</v>
      </c>
      <c r="B477" s="108" t="s">
        <v>17462</v>
      </c>
      <c r="C477" s="108" t="s">
        <v>17463</v>
      </c>
      <c r="D477" s="108" t="s">
        <v>9096</v>
      </c>
      <c r="E477" s="108" t="s">
        <v>5575</v>
      </c>
      <c r="F477" s="108" t="s">
        <v>17496</v>
      </c>
      <c r="G477" s="108" t="s">
        <v>17497</v>
      </c>
      <c r="H477" s="109">
        <v>0</v>
      </c>
      <c r="I477" s="109">
        <v>142</v>
      </c>
      <c r="J477" s="110">
        <v>429591</v>
      </c>
      <c r="K477" s="110">
        <v>429591</v>
      </c>
      <c r="L477" s="109">
        <v>3025.29</v>
      </c>
      <c r="M477" s="108" t="s">
        <v>17432</v>
      </c>
      <c r="N477" s="110">
        <v>-5810.0379000000003</v>
      </c>
      <c r="O477" s="110">
        <v>0</v>
      </c>
      <c r="P477" s="68">
        <f t="shared" si="14"/>
        <v>0</v>
      </c>
      <c r="Q477" s="68" t="e">
        <f t="shared" si="15"/>
        <v>#DIV/0!</v>
      </c>
    </row>
    <row r="478" spans="1:17" x14ac:dyDescent="0.25">
      <c r="A478" s="108" t="s">
        <v>17461</v>
      </c>
      <c r="B478" s="108" t="s">
        <v>17462</v>
      </c>
      <c r="C478" s="108" t="s">
        <v>17463</v>
      </c>
      <c r="D478" s="108" t="s">
        <v>9096</v>
      </c>
      <c r="E478" s="108" t="s">
        <v>5575</v>
      </c>
      <c r="F478" s="108" t="s">
        <v>9098</v>
      </c>
      <c r="G478" s="108" t="s">
        <v>9099</v>
      </c>
      <c r="H478" s="109">
        <v>70</v>
      </c>
      <c r="I478" s="109">
        <v>0</v>
      </c>
      <c r="J478" s="110">
        <v>140689</v>
      </c>
      <c r="K478" s="110">
        <v>0</v>
      </c>
      <c r="L478" s="109">
        <v>2009.84</v>
      </c>
      <c r="M478" s="108" t="s">
        <v>17432</v>
      </c>
      <c r="N478" s="110">
        <v>-1902.7561000000001</v>
      </c>
      <c r="O478" s="110">
        <v>0</v>
      </c>
      <c r="P478" s="68">
        <f t="shared" si="14"/>
        <v>140689</v>
      </c>
      <c r="Q478" s="68">
        <f t="shared" si="15"/>
        <v>2009.8428571428572</v>
      </c>
    </row>
    <row r="479" spans="1:17" x14ac:dyDescent="0.25">
      <c r="A479" s="108" t="s">
        <v>17461</v>
      </c>
      <c r="B479" s="108" t="s">
        <v>17462</v>
      </c>
      <c r="C479" s="108" t="s">
        <v>17463</v>
      </c>
      <c r="D479" s="108" t="s">
        <v>9096</v>
      </c>
      <c r="E479" s="108" t="s">
        <v>5575</v>
      </c>
      <c r="F479" s="108" t="s">
        <v>9100</v>
      </c>
      <c r="G479" s="108" t="s">
        <v>9101</v>
      </c>
      <c r="H479" s="109">
        <v>61</v>
      </c>
      <c r="I479" s="109">
        <v>0</v>
      </c>
      <c r="J479" s="110">
        <v>119441</v>
      </c>
      <c r="K479" s="110">
        <v>0</v>
      </c>
      <c r="L479" s="109">
        <v>1958.05</v>
      </c>
      <c r="M479" s="108" t="s">
        <v>17432</v>
      </c>
      <c r="N479" s="110">
        <v>-1615.3951</v>
      </c>
      <c r="O479" s="110">
        <v>0</v>
      </c>
      <c r="P479" s="68">
        <f t="shared" si="14"/>
        <v>119441</v>
      </c>
      <c r="Q479" s="68">
        <f t="shared" si="15"/>
        <v>1958.049180327869</v>
      </c>
    </row>
    <row r="480" spans="1:17" x14ac:dyDescent="0.25">
      <c r="A480" s="108" t="s">
        <v>17461</v>
      </c>
      <c r="B480" s="108" t="s">
        <v>17462</v>
      </c>
      <c r="C480" s="108" t="s">
        <v>17463</v>
      </c>
      <c r="D480" s="108" t="s">
        <v>9096</v>
      </c>
      <c r="E480" s="108" t="s">
        <v>5575</v>
      </c>
      <c r="F480" s="108" t="s">
        <v>9102</v>
      </c>
      <c r="G480" s="108" t="s">
        <v>9103</v>
      </c>
      <c r="H480" s="109">
        <v>36</v>
      </c>
      <c r="I480" s="109">
        <v>0</v>
      </c>
      <c r="J480" s="110">
        <v>68479</v>
      </c>
      <c r="K480" s="110">
        <v>0</v>
      </c>
      <c r="L480" s="109">
        <v>1902.19</v>
      </c>
      <c r="M480" s="108" t="s">
        <v>17432</v>
      </c>
      <c r="N480" s="110">
        <v>-926.15440000000001</v>
      </c>
      <c r="O480" s="110">
        <v>0</v>
      </c>
      <c r="P480" s="68">
        <f t="shared" si="14"/>
        <v>68479</v>
      </c>
      <c r="Q480" s="68">
        <f t="shared" si="15"/>
        <v>1902.1944444444443</v>
      </c>
    </row>
    <row r="481" spans="1:17" x14ac:dyDescent="0.25">
      <c r="A481" s="108" t="s">
        <v>17461</v>
      </c>
      <c r="B481" s="108" t="s">
        <v>17462</v>
      </c>
      <c r="C481" s="108" t="s">
        <v>17463</v>
      </c>
      <c r="D481" s="108" t="s">
        <v>9105</v>
      </c>
      <c r="E481" s="108" t="s">
        <v>9106</v>
      </c>
      <c r="F481" s="108" t="s">
        <v>9104</v>
      </c>
      <c r="G481" s="108" t="s">
        <v>9107</v>
      </c>
      <c r="H481" s="109">
        <v>102</v>
      </c>
      <c r="I481" s="109">
        <v>0</v>
      </c>
      <c r="J481" s="110">
        <v>364268</v>
      </c>
      <c r="K481" s="110">
        <v>0</v>
      </c>
      <c r="L481" s="109">
        <v>3571.25</v>
      </c>
      <c r="M481" s="108" t="s">
        <v>17432</v>
      </c>
      <c r="N481" s="110">
        <v>-4926.5775999999996</v>
      </c>
      <c r="O481" s="110">
        <v>0</v>
      </c>
      <c r="P481" s="68">
        <f t="shared" si="14"/>
        <v>364268</v>
      </c>
      <c r="Q481" s="68">
        <f t="shared" si="15"/>
        <v>3571.2549019607845</v>
      </c>
    </row>
    <row r="482" spans="1:17" x14ac:dyDescent="0.25">
      <c r="A482" s="108" t="s">
        <v>17461</v>
      </c>
      <c r="B482" s="108" t="s">
        <v>17462</v>
      </c>
      <c r="C482" s="108" t="s">
        <v>17463</v>
      </c>
      <c r="D482" s="108" t="s">
        <v>9105</v>
      </c>
      <c r="E482" s="108" t="s">
        <v>9106</v>
      </c>
      <c r="F482" s="108" t="s">
        <v>9108</v>
      </c>
      <c r="G482" s="108" t="s">
        <v>9109</v>
      </c>
      <c r="H482" s="109">
        <v>141</v>
      </c>
      <c r="I482" s="109">
        <v>0</v>
      </c>
      <c r="J482" s="110">
        <v>525514</v>
      </c>
      <c r="K482" s="110">
        <v>0</v>
      </c>
      <c r="L482" s="109">
        <v>3727.05</v>
      </c>
      <c r="M482" s="108" t="s">
        <v>17432</v>
      </c>
      <c r="N482" s="110">
        <v>-7107.3566000000001</v>
      </c>
      <c r="O482" s="110">
        <v>0</v>
      </c>
      <c r="P482" s="68">
        <f t="shared" si="14"/>
        <v>525514</v>
      </c>
      <c r="Q482" s="68">
        <f t="shared" si="15"/>
        <v>3727.049645390071</v>
      </c>
    </row>
    <row r="483" spans="1:17" x14ac:dyDescent="0.25">
      <c r="A483" s="108" t="s">
        <v>17461</v>
      </c>
      <c r="B483" s="108" t="s">
        <v>17462</v>
      </c>
      <c r="C483" s="108" t="s">
        <v>17463</v>
      </c>
      <c r="D483" s="108" t="s">
        <v>9105</v>
      </c>
      <c r="E483" s="108" t="s">
        <v>9106</v>
      </c>
      <c r="F483" s="108" t="s">
        <v>9110</v>
      </c>
      <c r="G483" s="108" t="s">
        <v>9111</v>
      </c>
      <c r="H483" s="109">
        <v>114</v>
      </c>
      <c r="I483" s="109">
        <v>0</v>
      </c>
      <c r="J483" s="110">
        <v>423423</v>
      </c>
      <c r="K483" s="110">
        <v>0</v>
      </c>
      <c r="L483" s="109">
        <v>3714.24</v>
      </c>
      <c r="M483" s="108" t="s">
        <v>17432</v>
      </c>
      <c r="N483" s="110">
        <v>-5726.6271999999999</v>
      </c>
      <c r="O483" s="110">
        <v>0</v>
      </c>
      <c r="P483" s="68">
        <f t="shared" si="14"/>
        <v>423423</v>
      </c>
      <c r="Q483" s="68">
        <f t="shared" si="15"/>
        <v>3714.2368421052633</v>
      </c>
    </row>
    <row r="484" spans="1:17" x14ac:dyDescent="0.25">
      <c r="A484" s="108" t="s">
        <v>17461</v>
      </c>
      <c r="B484" s="108" t="s">
        <v>17462</v>
      </c>
      <c r="C484" s="108" t="s">
        <v>17463</v>
      </c>
      <c r="D484" s="108" t="s">
        <v>9105</v>
      </c>
      <c r="E484" s="108" t="s">
        <v>9106</v>
      </c>
      <c r="F484" s="108" t="s">
        <v>9112</v>
      </c>
      <c r="G484" s="108" t="s">
        <v>9113</v>
      </c>
      <c r="H484" s="109">
        <v>244</v>
      </c>
      <c r="I484" s="109">
        <v>0</v>
      </c>
      <c r="J484" s="110">
        <v>979469</v>
      </c>
      <c r="K484" s="110">
        <v>0</v>
      </c>
      <c r="L484" s="109">
        <v>4014.22</v>
      </c>
      <c r="M484" s="108" t="s">
        <v>17432</v>
      </c>
      <c r="N484" s="110">
        <v>-13246.922</v>
      </c>
      <c r="O484" s="110">
        <v>0</v>
      </c>
      <c r="P484" s="68">
        <f t="shared" si="14"/>
        <v>979469</v>
      </c>
      <c r="Q484" s="68">
        <f t="shared" si="15"/>
        <v>4014.217213114754</v>
      </c>
    </row>
    <row r="485" spans="1:17" x14ac:dyDescent="0.25">
      <c r="A485" s="108" t="s">
        <v>17461</v>
      </c>
      <c r="B485" s="108" t="s">
        <v>17462</v>
      </c>
      <c r="C485" s="108" t="s">
        <v>17463</v>
      </c>
      <c r="D485" s="108" t="s">
        <v>9105</v>
      </c>
      <c r="E485" s="108" t="s">
        <v>9106</v>
      </c>
      <c r="F485" s="108" t="s">
        <v>9114</v>
      </c>
      <c r="G485" s="108" t="s">
        <v>9115</v>
      </c>
      <c r="H485" s="109">
        <v>176</v>
      </c>
      <c r="I485" s="109">
        <v>0</v>
      </c>
      <c r="J485" s="110">
        <v>671030</v>
      </c>
      <c r="K485" s="110">
        <v>0</v>
      </c>
      <c r="L485" s="109">
        <v>3812.67</v>
      </c>
      <c r="M485" s="108" t="s">
        <v>17432</v>
      </c>
      <c r="N485" s="110">
        <v>-9075.4092000000001</v>
      </c>
      <c r="O485" s="110">
        <v>0</v>
      </c>
      <c r="P485" s="68">
        <f t="shared" si="14"/>
        <v>671030</v>
      </c>
      <c r="Q485" s="68">
        <f t="shared" si="15"/>
        <v>3812.6704545454545</v>
      </c>
    </row>
    <row r="486" spans="1:17" x14ac:dyDescent="0.25">
      <c r="A486" s="108" t="s">
        <v>17461</v>
      </c>
      <c r="B486" s="108" t="s">
        <v>17462</v>
      </c>
      <c r="C486" s="108" t="s">
        <v>17463</v>
      </c>
      <c r="D486" s="108" t="s">
        <v>9105</v>
      </c>
      <c r="E486" s="108" t="s">
        <v>9106</v>
      </c>
      <c r="F486" s="108" t="s">
        <v>17498</v>
      </c>
      <c r="G486" s="108" t="s">
        <v>17499</v>
      </c>
      <c r="H486" s="109">
        <v>0</v>
      </c>
      <c r="I486" s="109">
        <v>87</v>
      </c>
      <c r="J486" s="110">
        <v>352510</v>
      </c>
      <c r="K486" s="110">
        <v>352510</v>
      </c>
      <c r="L486" s="109">
        <v>4051.84</v>
      </c>
      <c r="M486" s="108" t="s">
        <v>17432</v>
      </c>
      <c r="N486" s="110">
        <v>-4767.5526</v>
      </c>
      <c r="O486" s="110">
        <v>0</v>
      </c>
      <c r="P486" s="68">
        <f t="shared" si="14"/>
        <v>0</v>
      </c>
      <c r="Q486" s="68" t="e">
        <f t="shared" si="15"/>
        <v>#DIV/0!</v>
      </c>
    </row>
    <row r="487" spans="1:17" x14ac:dyDescent="0.25">
      <c r="A487" s="108" t="s">
        <v>17461</v>
      </c>
      <c r="B487" s="108" t="s">
        <v>17462</v>
      </c>
      <c r="C487" s="108" t="s">
        <v>17463</v>
      </c>
      <c r="D487" s="108" t="s">
        <v>9105</v>
      </c>
      <c r="E487" s="108" t="s">
        <v>9106</v>
      </c>
      <c r="F487" s="108" t="s">
        <v>17500</v>
      </c>
      <c r="G487" s="108" t="s">
        <v>17501</v>
      </c>
      <c r="H487" s="109">
        <v>0</v>
      </c>
      <c r="I487" s="109">
        <v>20</v>
      </c>
      <c r="J487" s="110">
        <v>80875</v>
      </c>
      <c r="K487" s="110">
        <v>80875</v>
      </c>
      <c r="L487" s="109">
        <v>4043.75</v>
      </c>
      <c r="M487" s="108" t="s">
        <v>17432</v>
      </c>
      <c r="N487" s="110">
        <v>-1093.7969000000001</v>
      </c>
      <c r="O487" s="110">
        <v>0</v>
      </c>
      <c r="P487" s="68">
        <f t="shared" si="14"/>
        <v>0</v>
      </c>
      <c r="Q487" s="68" t="e">
        <f t="shared" si="15"/>
        <v>#DIV/0!</v>
      </c>
    </row>
    <row r="488" spans="1:17" x14ac:dyDescent="0.25">
      <c r="A488" s="108" t="s">
        <v>17461</v>
      </c>
      <c r="B488" s="108" t="s">
        <v>17462</v>
      </c>
      <c r="C488" s="108" t="s">
        <v>17463</v>
      </c>
      <c r="D488" s="108" t="s">
        <v>9105</v>
      </c>
      <c r="E488" s="108" t="s">
        <v>9106</v>
      </c>
      <c r="F488" s="108" t="s">
        <v>9116</v>
      </c>
      <c r="G488" s="108" t="s">
        <v>9117</v>
      </c>
      <c r="H488" s="109">
        <v>50</v>
      </c>
      <c r="I488" s="109">
        <v>0</v>
      </c>
      <c r="J488" s="110">
        <v>165792</v>
      </c>
      <c r="K488" s="110">
        <v>0</v>
      </c>
      <c r="L488" s="109">
        <v>3315.84</v>
      </c>
      <c r="M488" s="108" t="s">
        <v>17432</v>
      </c>
      <c r="N488" s="110">
        <v>-2242.2730999999999</v>
      </c>
      <c r="O488" s="110">
        <v>0</v>
      </c>
      <c r="P488" s="68">
        <f t="shared" si="14"/>
        <v>165792</v>
      </c>
      <c r="Q488" s="68">
        <f t="shared" si="15"/>
        <v>3315.84</v>
      </c>
    </row>
    <row r="489" spans="1:17" x14ac:dyDescent="0.25">
      <c r="A489" s="108" t="s">
        <v>17461</v>
      </c>
      <c r="B489" s="108" t="s">
        <v>17462</v>
      </c>
      <c r="C489" s="108" t="s">
        <v>17463</v>
      </c>
      <c r="D489" s="108" t="s">
        <v>9105</v>
      </c>
      <c r="E489" s="108" t="s">
        <v>9106</v>
      </c>
      <c r="F489" s="108" t="s">
        <v>9118</v>
      </c>
      <c r="G489" s="108" t="s">
        <v>9119</v>
      </c>
      <c r="H489" s="109">
        <v>136</v>
      </c>
      <c r="I489" s="109">
        <v>0</v>
      </c>
      <c r="J489" s="110">
        <v>500293</v>
      </c>
      <c r="K489" s="110">
        <v>0</v>
      </c>
      <c r="L489" s="109">
        <v>3678.62</v>
      </c>
      <c r="M489" s="108" t="s">
        <v>17432</v>
      </c>
      <c r="N489" s="110">
        <v>-6766.2583999999997</v>
      </c>
      <c r="O489" s="110">
        <v>0</v>
      </c>
      <c r="P489" s="68">
        <f t="shared" si="14"/>
        <v>500293</v>
      </c>
      <c r="Q489" s="68">
        <f t="shared" si="15"/>
        <v>3678.625</v>
      </c>
    </row>
    <row r="490" spans="1:17" ht="30" x14ac:dyDescent="0.25">
      <c r="A490" s="108" t="s">
        <v>17461</v>
      </c>
      <c r="B490" s="108" t="s">
        <v>17462</v>
      </c>
      <c r="C490" s="108" t="s">
        <v>17463</v>
      </c>
      <c r="D490" s="108" t="s">
        <v>9121</v>
      </c>
      <c r="E490" s="108" t="s">
        <v>9122</v>
      </c>
      <c r="F490" s="108" t="s">
        <v>9120</v>
      </c>
      <c r="G490" s="108" t="s">
        <v>9123</v>
      </c>
      <c r="H490" s="109">
        <v>80</v>
      </c>
      <c r="I490" s="109">
        <v>0</v>
      </c>
      <c r="J490" s="110">
        <v>286676</v>
      </c>
      <c r="K490" s="110">
        <v>0</v>
      </c>
      <c r="L490" s="109">
        <v>3583.45</v>
      </c>
      <c r="M490" s="108" t="s">
        <v>17432</v>
      </c>
      <c r="N490" s="110">
        <v>-3877.1750000000002</v>
      </c>
      <c r="O490" s="110">
        <v>0</v>
      </c>
      <c r="P490" s="68">
        <f t="shared" si="14"/>
        <v>286676</v>
      </c>
      <c r="Q490" s="68">
        <f t="shared" si="15"/>
        <v>3583.45</v>
      </c>
    </row>
    <row r="491" spans="1:17" x14ac:dyDescent="0.25">
      <c r="A491" s="108" t="s">
        <v>17461</v>
      </c>
      <c r="B491" s="108" t="s">
        <v>17462</v>
      </c>
      <c r="C491" s="108" t="s">
        <v>17463</v>
      </c>
      <c r="D491" s="108" t="s">
        <v>9125</v>
      </c>
      <c r="E491" s="108" t="s">
        <v>9126</v>
      </c>
      <c r="F491" s="108" t="s">
        <v>9124</v>
      </c>
      <c r="G491" s="108" t="s">
        <v>9127</v>
      </c>
      <c r="H491" s="109">
        <v>90</v>
      </c>
      <c r="I491" s="109">
        <v>0</v>
      </c>
      <c r="J491" s="110">
        <v>262697</v>
      </c>
      <c r="K491" s="110">
        <v>0</v>
      </c>
      <c r="L491" s="109">
        <v>2918.86</v>
      </c>
      <c r="M491" s="108" t="s">
        <v>17432</v>
      </c>
      <c r="N491" s="110">
        <v>-3552.8764000000001</v>
      </c>
      <c r="O491" s="110">
        <v>0</v>
      </c>
      <c r="P491" s="68">
        <f t="shared" si="14"/>
        <v>262697</v>
      </c>
      <c r="Q491" s="68">
        <f t="shared" si="15"/>
        <v>2918.8555555555554</v>
      </c>
    </row>
    <row r="492" spans="1:17" ht="30" x14ac:dyDescent="0.25">
      <c r="A492" s="108" t="s">
        <v>17461</v>
      </c>
      <c r="B492" s="108" t="s">
        <v>17478</v>
      </c>
      <c r="C492" s="108" t="s">
        <v>17479</v>
      </c>
      <c r="D492" s="108" t="s">
        <v>9385</v>
      </c>
      <c r="E492" s="108" t="s">
        <v>9386</v>
      </c>
      <c r="F492" s="108" t="s">
        <v>9384</v>
      </c>
      <c r="G492" s="108" t="s">
        <v>308</v>
      </c>
      <c r="H492" s="109">
        <v>1</v>
      </c>
      <c r="I492" s="109">
        <v>0</v>
      </c>
      <c r="J492" s="110">
        <v>3389</v>
      </c>
      <c r="K492" s="110">
        <v>0</v>
      </c>
      <c r="L492" s="109">
        <v>3389</v>
      </c>
      <c r="M492" s="108" t="s">
        <v>17428</v>
      </c>
      <c r="N492" s="110">
        <v>160.6935</v>
      </c>
      <c r="O492" s="110">
        <v>13.847200000000001</v>
      </c>
      <c r="P492" s="68">
        <f t="shared" si="14"/>
        <v>3389</v>
      </c>
      <c r="Q492" s="68">
        <f t="shared" si="15"/>
        <v>3389</v>
      </c>
    </row>
    <row r="493" spans="1:17" x14ac:dyDescent="0.25">
      <c r="A493" s="108" t="s">
        <v>17461</v>
      </c>
      <c r="B493" s="108" t="s">
        <v>17478</v>
      </c>
      <c r="C493" s="108" t="s">
        <v>17479</v>
      </c>
      <c r="D493" s="108" t="s">
        <v>9388</v>
      </c>
      <c r="E493" s="108" t="s">
        <v>9389</v>
      </c>
      <c r="F493" s="108" t="s">
        <v>9387</v>
      </c>
      <c r="G493" s="108" t="s">
        <v>9390</v>
      </c>
      <c r="H493" s="109">
        <v>52</v>
      </c>
      <c r="I493" s="109">
        <v>0</v>
      </c>
      <c r="J493" s="110">
        <v>168259</v>
      </c>
      <c r="K493" s="110">
        <v>0</v>
      </c>
      <c r="L493" s="109">
        <v>3235.75</v>
      </c>
      <c r="M493" s="108" t="s">
        <v>17432</v>
      </c>
      <c r="N493" s="110">
        <v>-2275.6374999999998</v>
      </c>
      <c r="O493" s="110">
        <v>0</v>
      </c>
      <c r="P493" s="68">
        <f t="shared" si="14"/>
        <v>168259</v>
      </c>
      <c r="Q493" s="68">
        <f t="shared" si="15"/>
        <v>3235.75</v>
      </c>
    </row>
    <row r="494" spans="1:17" x14ac:dyDescent="0.25">
      <c r="A494" s="108" t="s">
        <v>17461</v>
      </c>
      <c r="B494" s="108" t="s">
        <v>17462</v>
      </c>
      <c r="C494" s="108" t="s">
        <v>17463</v>
      </c>
      <c r="D494" s="108" t="s">
        <v>9129</v>
      </c>
      <c r="E494" s="108" t="s">
        <v>9130</v>
      </c>
      <c r="F494" s="108" t="s">
        <v>9128</v>
      </c>
      <c r="G494" s="108" t="s">
        <v>9131</v>
      </c>
      <c r="H494" s="109">
        <v>176</v>
      </c>
      <c r="I494" s="109">
        <v>0</v>
      </c>
      <c r="J494" s="110">
        <v>640372</v>
      </c>
      <c r="K494" s="110">
        <v>0</v>
      </c>
      <c r="L494" s="109">
        <v>3638.48</v>
      </c>
      <c r="M494" s="108" t="s">
        <v>17432</v>
      </c>
      <c r="N494" s="110">
        <v>-8660.7636000000002</v>
      </c>
      <c r="O494" s="110">
        <v>0</v>
      </c>
      <c r="P494" s="68">
        <f t="shared" si="14"/>
        <v>640372</v>
      </c>
      <c r="Q494" s="68">
        <f t="shared" si="15"/>
        <v>3638.4772727272725</v>
      </c>
    </row>
    <row r="495" spans="1:17" x14ac:dyDescent="0.25">
      <c r="A495" s="108" t="s">
        <v>17461</v>
      </c>
      <c r="B495" s="108" t="s">
        <v>17462</v>
      </c>
      <c r="C495" s="108" t="s">
        <v>17463</v>
      </c>
      <c r="D495" s="108" t="s">
        <v>9129</v>
      </c>
      <c r="E495" s="108" t="s">
        <v>9130</v>
      </c>
      <c r="F495" s="108" t="s">
        <v>9132</v>
      </c>
      <c r="G495" s="108" t="s">
        <v>308</v>
      </c>
      <c r="H495" s="109">
        <v>117</v>
      </c>
      <c r="I495" s="109">
        <v>0</v>
      </c>
      <c r="J495" s="110">
        <v>443373</v>
      </c>
      <c r="K495" s="110">
        <v>0</v>
      </c>
      <c r="L495" s="109">
        <v>3789.51</v>
      </c>
      <c r="M495" s="108" t="s">
        <v>17432</v>
      </c>
      <c r="N495" s="110">
        <v>-5996.4348</v>
      </c>
      <c r="O495" s="110">
        <v>0</v>
      </c>
      <c r="P495" s="68">
        <f t="shared" si="14"/>
        <v>443373</v>
      </c>
      <c r="Q495" s="68">
        <f t="shared" si="15"/>
        <v>3789.5128205128203</v>
      </c>
    </row>
    <row r="496" spans="1:17" x14ac:dyDescent="0.25">
      <c r="A496" s="108" t="s">
        <v>17461</v>
      </c>
      <c r="B496" s="108" t="s">
        <v>17462</v>
      </c>
      <c r="C496" s="108" t="s">
        <v>17463</v>
      </c>
      <c r="D496" s="108" t="s">
        <v>9129</v>
      </c>
      <c r="E496" s="108" t="s">
        <v>9130</v>
      </c>
      <c r="F496" s="108" t="s">
        <v>9133</v>
      </c>
      <c r="G496" s="108" t="s">
        <v>308</v>
      </c>
      <c r="H496" s="109">
        <v>122</v>
      </c>
      <c r="I496" s="109">
        <v>0</v>
      </c>
      <c r="J496" s="110">
        <v>462380</v>
      </c>
      <c r="K496" s="110">
        <v>0</v>
      </c>
      <c r="L496" s="109">
        <v>3790</v>
      </c>
      <c r="M496" s="108" t="s">
        <v>17432</v>
      </c>
      <c r="N496" s="110">
        <v>-6253.4976999999999</v>
      </c>
      <c r="O496" s="110">
        <v>0</v>
      </c>
      <c r="P496" s="68">
        <f t="shared" si="14"/>
        <v>462380</v>
      </c>
      <c r="Q496" s="68">
        <f t="shared" si="15"/>
        <v>3790</v>
      </c>
    </row>
    <row r="497" spans="1:17" x14ac:dyDescent="0.25">
      <c r="A497" s="108" t="s">
        <v>17461</v>
      </c>
      <c r="B497" s="108" t="s">
        <v>17462</v>
      </c>
      <c r="C497" s="108" t="s">
        <v>17463</v>
      </c>
      <c r="D497" s="108" t="s">
        <v>9129</v>
      </c>
      <c r="E497" s="108" t="s">
        <v>9130</v>
      </c>
      <c r="F497" s="108" t="s">
        <v>9134</v>
      </c>
      <c r="G497" s="108" t="s">
        <v>308</v>
      </c>
      <c r="H497" s="109">
        <v>6</v>
      </c>
      <c r="I497" s="109">
        <v>0</v>
      </c>
      <c r="J497" s="110">
        <v>11829</v>
      </c>
      <c r="K497" s="110">
        <v>0</v>
      </c>
      <c r="L497" s="109">
        <v>1971.5</v>
      </c>
      <c r="M497" s="108" t="s">
        <v>17432</v>
      </c>
      <c r="N497" s="110">
        <v>-159.989</v>
      </c>
      <c r="O497" s="110">
        <v>0</v>
      </c>
      <c r="P497" s="68">
        <f t="shared" si="14"/>
        <v>11829</v>
      </c>
      <c r="Q497" s="68">
        <f t="shared" si="15"/>
        <v>1971.5</v>
      </c>
    </row>
    <row r="498" spans="1:17" x14ac:dyDescent="0.25">
      <c r="A498" s="108" t="s">
        <v>17461</v>
      </c>
      <c r="B498" s="108" t="s">
        <v>17462</v>
      </c>
      <c r="C498" s="108" t="s">
        <v>17463</v>
      </c>
      <c r="D498" s="108" t="s">
        <v>9136</v>
      </c>
      <c r="E498" s="108" t="s">
        <v>9137</v>
      </c>
      <c r="F498" s="108" t="s">
        <v>9135</v>
      </c>
      <c r="G498" s="108" t="s">
        <v>9138</v>
      </c>
      <c r="H498" s="109">
        <v>274</v>
      </c>
      <c r="I498" s="109">
        <v>57</v>
      </c>
      <c r="J498" s="110">
        <v>1400336</v>
      </c>
      <c r="K498" s="110">
        <v>241145</v>
      </c>
      <c r="L498" s="109">
        <v>4230.62</v>
      </c>
      <c r="M498" s="108" t="s">
        <v>17432</v>
      </c>
      <c r="N498" s="110">
        <v>-18938.9692</v>
      </c>
      <c r="O498" s="110">
        <v>0</v>
      </c>
      <c r="P498" s="68">
        <f t="shared" si="14"/>
        <v>1159191</v>
      </c>
      <c r="Q498" s="68">
        <f t="shared" si="15"/>
        <v>4230.6240875912408</v>
      </c>
    </row>
    <row r="499" spans="1:17" x14ac:dyDescent="0.25">
      <c r="A499" s="108" t="s">
        <v>17461</v>
      </c>
      <c r="B499" s="108" t="s">
        <v>17462</v>
      </c>
      <c r="C499" s="108" t="s">
        <v>17463</v>
      </c>
      <c r="D499" s="108" t="s">
        <v>9136</v>
      </c>
      <c r="E499" s="108" t="s">
        <v>9137</v>
      </c>
      <c r="F499" s="108" t="s">
        <v>9139</v>
      </c>
      <c r="G499" s="108" t="s">
        <v>9140</v>
      </c>
      <c r="H499" s="109">
        <v>195</v>
      </c>
      <c r="I499" s="109">
        <v>0</v>
      </c>
      <c r="J499" s="110">
        <v>826420</v>
      </c>
      <c r="K499" s="110">
        <v>0</v>
      </c>
      <c r="L499" s="109">
        <v>4238.05</v>
      </c>
      <c r="M499" s="108" t="s">
        <v>17432</v>
      </c>
      <c r="N499" s="110">
        <v>-11176.9889</v>
      </c>
      <c r="O499" s="110">
        <v>0</v>
      </c>
      <c r="P499" s="68">
        <f t="shared" si="14"/>
        <v>826420</v>
      </c>
      <c r="Q499" s="68">
        <f t="shared" si="15"/>
        <v>4238.0512820512822</v>
      </c>
    </row>
    <row r="500" spans="1:17" x14ac:dyDescent="0.25">
      <c r="A500" s="108" t="s">
        <v>17461</v>
      </c>
      <c r="B500" s="108" t="s">
        <v>17462</v>
      </c>
      <c r="C500" s="108" t="s">
        <v>17463</v>
      </c>
      <c r="D500" s="108" t="s">
        <v>9136</v>
      </c>
      <c r="E500" s="108" t="s">
        <v>9137</v>
      </c>
      <c r="F500" s="108" t="s">
        <v>9141</v>
      </c>
      <c r="G500" s="108" t="s">
        <v>9142</v>
      </c>
      <c r="H500" s="109">
        <v>50</v>
      </c>
      <c r="I500" s="109">
        <v>0</v>
      </c>
      <c r="J500" s="110">
        <v>213009</v>
      </c>
      <c r="K500" s="110">
        <v>0</v>
      </c>
      <c r="L500" s="109">
        <v>4260.18</v>
      </c>
      <c r="M500" s="108" t="s">
        <v>17432</v>
      </c>
      <c r="N500" s="110">
        <v>-2880.8559</v>
      </c>
      <c r="O500" s="110">
        <v>0</v>
      </c>
      <c r="P500" s="68">
        <f t="shared" si="14"/>
        <v>213009</v>
      </c>
      <c r="Q500" s="68">
        <f t="shared" si="15"/>
        <v>4260.18</v>
      </c>
    </row>
    <row r="501" spans="1:17" ht="30" x14ac:dyDescent="0.25">
      <c r="A501" s="108" t="s">
        <v>17461</v>
      </c>
      <c r="B501" s="108" t="s">
        <v>17462</v>
      </c>
      <c r="C501" s="108" t="s">
        <v>17463</v>
      </c>
      <c r="D501" s="108" t="s">
        <v>9136</v>
      </c>
      <c r="E501" s="108" t="s">
        <v>9137</v>
      </c>
      <c r="F501" s="108" t="s">
        <v>9143</v>
      </c>
      <c r="G501" s="108" t="s">
        <v>9144</v>
      </c>
      <c r="H501" s="109">
        <v>436</v>
      </c>
      <c r="I501" s="109">
        <v>0</v>
      </c>
      <c r="J501" s="110">
        <v>1879355</v>
      </c>
      <c r="K501" s="110">
        <v>0</v>
      </c>
      <c r="L501" s="109">
        <v>4310.45</v>
      </c>
      <c r="M501" s="108" t="s">
        <v>17432</v>
      </c>
      <c r="N501" s="110">
        <v>-25417.506000000001</v>
      </c>
      <c r="O501" s="110">
        <v>0</v>
      </c>
      <c r="P501" s="68">
        <f t="shared" si="14"/>
        <v>1879355</v>
      </c>
      <c r="Q501" s="68">
        <f t="shared" si="15"/>
        <v>4310.4472477064219</v>
      </c>
    </row>
    <row r="502" spans="1:17" x14ac:dyDescent="0.25">
      <c r="A502" s="108" t="s">
        <v>17461</v>
      </c>
      <c r="B502" s="108" t="s">
        <v>17462</v>
      </c>
      <c r="C502" s="108" t="s">
        <v>17463</v>
      </c>
      <c r="D502" s="108" t="s">
        <v>9146</v>
      </c>
      <c r="E502" s="108" t="s">
        <v>9147</v>
      </c>
      <c r="F502" s="108" t="s">
        <v>9145</v>
      </c>
      <c r="G502" s="108" t="s">
        <v>9148</v>
      </c>
      <c r="H502" s="109">
        <v>198</v>
      </c>
      <c r="I502" s="109">
        <v>0</v>
      </c>
      <c r="J502" s="110">
        <v>823430</v>
      </c>
      <c r="K502" s="110">
        <v>0</v>
      </c>
      <c r="L502" s="109">
        <v>4158.74</v>
      </c>
      <c r="M502" s="108" t="s">
        <v>17432</v>
      </c>
      <c r="N502" s="110">
        <v>-11136.555700000001</v>
      </c>
      <c r="O502" s="110">
        <v>0</v>
      </c>
      <c r="P502" s="68">
        <f t="shared" si="14"/>
        <v>823430</v>
      </c>
      <c r="Q502" s="68">
        <f t="shared" si="15"/>
        <v>4158.7373737373737</v>
      </c>
    </row>
    <row r="503" spans="1:17" x14ac:dyDescent="0.25">
      <c r="A503" s="108" t="s">
        <v>17461</v>
      </c>
      <c r="B503" s="108" t="s">
        <v>17462</v>
      </c>
      <c r="C503" s="108" t="s">
        <v>17463</v>
      </c>
      <c r="D503" s="108" t="s">
        <v>9150</v>
      </c>
      <c r="E503" s="108" t="s">
        <v>9151</v>
      </c>
      <c r="F503" s="108" t="s">
        <v>9149</v>
      </c>
      <c r="G503" s="108" t="s">
        <v>9152</v>
      </c>
      <c r="H503" s="109">
        <v>66</v>
      </c>
      <c r="I503" s="109">
        <v>0</v>
      </c>
      <c r="J503" s="110">
        <v>266402</v>
      </c>
      <c r="K503" s="110">
        <v>0</v>
      </c>
      <c r="L503" s="109">
        <v>4036.39</v>
      </c>
      <c r="M503" s="108" t="s">
        <v>17428</v>
      </c>
      <c r="N503" s="110">
        <v>12633.9292</v>
      </c>
      <c r="O503" s="110">
        <v>1088.6867</v>
      </c>
      <c r="P503" s="68">
        <f t="shared" si="14"/>
        <v>266402</v>
      </c>
      <c r="Q503" s="68">
        <f t="shared" si="15"/>
        <v>4036.3939393939395</v>
      </c>
    </row>
    <row r="504" spans="1:17" x14ac:dyDescent="0.25">
      <c r="A504" s="108" t="s">
        <v>17461</v>
      </c>
      <c r="B504" s="108" t="s">
        <v>17462</v>
      </c>
      <c r="C504" s="108" t="s">
        <v>17463</v>
      </c>
      <c r="D504" s="108" t="s">
        <v>9150</v>
      </c>
      <c r="E504" s="108" t="s">
        <v>9151</v>
      </c>
      <c r="F504" s="108" t="s">
        <v>9153</v>
      </c>
      <c r="G504" s="108" t="s">
        <v>9154</v>
      </c>
      <c r="H504" s="109">
        <v>149</v>
      </c>
      <c r="I504" s="109">
        <v>0</v>
      </c>
      <c r="J504" s="110">
        <v>575815</v>
      </c>
      <c r="K504" s="110">
        <v>0</v>
      </c>
      <c r="L504" s="109">
        <v>3864.53</v>
      </c>
      <c r="M504" s="108" t="s">
        <v>17428</v>
      </c>
      <c r="N504" s="110">
        <v>27307.7343</v>
      </c>
      <c r="O504" s="110">
        <v>2353.1529999999998</v>
      </c>
      <c r="P504" s="68">
        <f t="shared" si="14"/>
        <v>575815</v>
      </c>
      <c r="Q504" s="68">
        <f t="shared" si="15"/>
        <v>3864.530201342282</v>
      </c>
    </row>
    <row r="505" spans="1:17" x14ac:dyDescent="0.25">
      <c r="A505" s="108" t="s">
        <v>17461</v>
      </c>
      <c r="B505" s="108" t="s">
        <v>17462</v>
      </c>
      <c r="C505" s="108" t="s">
        <v>17463</v>
      </c>
      <c r="D505" s="108" t="s">
        <v>9150</v>
      </c>
      <c r="E505" s="108" t="s">
        <v>9151</v>
      </c>
      <c r="F505" s="108" t="s">
        <v>9155</v>
      </c>
      <c r="G505" s="108" t="s">
        <v>9156</v>
      </c>
      <c r="H505" s="109">
        <v>180</v>
      </c>
      <c r="I505" s="109">
        <v>0</v>
      </c>
      <c r="J505" s="110">
        <v>639095</v>
      </c>
      <c r="K505" s="110">
        <v>0</v>
      </c>
      <c r="L505" s="109">
        <v>3550.53</v>
      </c>
      <c r="M505" s="108" t="s">
        <v>17428</v>
      </c>
      <c r="N505" s="110">
        <v>30308.702799999999</v>
      </c>
      <c r="O505" s="110">
        <v>2611.7514000000001</v>
      </c>
      <c r="P505" s="68">
        <f t="shared" si="14"/>
        <v>639095</v>
      </c>
      <c r="Q505" s="68">
        <f t="shared" si="15"/>
        <v>3550.5277777777778</v>
      </c>
    </row>
    <row r="506" spans="1:17" x14ac:dyDescent="0.25">
      <c r="A506" s="108" t="s">
        <v>17461</v>
      </c>
      <c r="B506" s="108" t="s">
        <v>17462</v>
      </c>
      <c r="C506" s="108" t="s">
        <v>17463</v>
      </c>
      <c r="D506" s="108" t="s">
        <v>9150</v>
      </c>
      <c r="E506" s="108" t="s">
        <v>9151</v>
      </c>
      <c r="F506" s="108" t="s">
        <v>9157</v>
      </c>
      <c r="G506" s="108" t="s">
        <v>9158</v>
      </c>
      <c r="H506" s="109">
        <v>111</v>
      </c>
      <c r="I506" s="109">
        <v>0</v>
      </c>
      <c r="J506" s="110">
        <v>445423</v>
      </c>
      <c r="K506" s="110">
        <v>0</v>
      </c>
      <c r="L506" s="109">
        <v>4012.82</v>
      </c>
      <c r="M506" s="108" t="s">
        <v>17428</v>
      </c>
      <c r="N506" s="110">
        <v>21123.9663</v>
      </c>
      <c r="O506" s="110">
        <v>1820.2873999999999</v>
      </c>
      <c r="P506" s="68">
        <f t="shared" si="14"/>
        <v>445423</v>
      </c>
      <c r="Q506" s="68">
        <f t="shared" si="15"/>
        <v>4012.8198198198197</v>
      </c>
    </row>
    <row r="507" spans="1:17" x14ac:dyDescent="0.25">
      <c r="A507" s="108" t="s">
        <v>17461</v>
      </c>
      <c r="B507" s="108" t="s">
        <v>17462</v>
      </c>
      <c r="C507" s="108" t="s">
        <v>17463</v>
      </c>
      <c r="D507" s="108" t="s">
        <v>9150</v>
      </c>
      <c r="E507" s="108" t="s">
        <v>9151</v>
      </c>
      <c r="F507" s="108" t="s">
        <v>9159</v>
      </c>
      <c r="G507" s="108" t="s">
        <v>9158</v>
      </c>
      <c r="H507" s="109">
        <v>141</v>
      </c>
      <c r="I507" s="109">
        <v>0</v>
      </c>
      <c r="J507" s="110">
        <v>574676</v>
      </c>
      <c r="K507" s="110">
        <v>0</v>
      </c>
      <c r="L507" s="109">
        <v>4075.72</v>
      </c>
      <c r="M507" s="108" t="s">
        <v>17428</v>
      </c>
      <c r="N507" s="110">
        <v>27253.734199999999</v>
      </c>
      <c r="O507" s="110">
        <v>2348.4996999999998</v>
      </c>
      <c r="P507" s="68">
        <f t="shared" si="14"/>
        <v>574676</v>
      </c>
      <c r="Q507" s="68">
        <f t="shared" si="15"/>
        <v>4075.7163120567375</v>
      </c>
    </row>
    <row r="508" spans="1:17" x14ac:dyDescent="0.25">
      <c r="A508" s="108" t="s">
        <v>17461</v>
      </c>
      <c r="B508" s="108" t="s">
        <v>17462</v>
      </c>
      <c r="C508" s="108" t="s">
        <v>17463</v>
      </c>
      <c r="D508" s="108" t="s">
        <v>9161</v>
      </c>
      <c r="E508" s="108" t="s">
        <v>9162</v>
      </c>
      <c r="F508" s="108" t="s">
        <v>9160</v>
      </c>
      <c r="G508" s="108" t="s">
        <v>9163</v>
      </c>
      <c r="H508" s="109">
        <v>126</v>
      </c>
      <c r="I508" s="109">
        <v>0</v>
      </c>
      <c r="J508" s="110">
        <v>545584</v>
      </c>
      <c r="K508" s="110">
        <v>0</v>
      </c>
      <c r="L508" s="109">
        <v>4330.03</v>
      </c>
      <c r="M508" s="108" t="s">
        <v>17428</v>
      </c>
      <c r="N508" s="110">
        <v>25873.9804</v>
      </c>
      <c r="O508" s="110">
        <v>2229.6039999999998</v>
      </c>
      <c r="P508" s="68">
        <f t="shared" si="14"/>
        <v>545584</v>
      </c>
      <c r="Q508" s="68">
        <f t="shared" si="15"/>
        <v>4330.0317460317465</v>
      </c>
    </row>
    <row r="509" spans="1:17" ht="30" x14ac:dyDescent="0.25">
      <c r="A509" s="108" t="s">
        <v>17461</v>
      </c>
      <c r="B509" s="108" t="s">
        <v>17462</v>
      </c>
      <c r="C509" s="108" t="s">
        <v>17463</v>
      </c>
      <c r="D509" s="108" t="s">
        <v>9161</v>
      </c>
      <c r="E509" s="108" t="s">
        <v>9162</v>
      </c>
      <c r="F509" s="108" t="s">
        <v>9164</v>
      </c>
      <c r="G509" s="108" t="s">
        <v>9165</v>
      </c>
      <c r="H509" s="109">
        <v>50</v>
      </c>
      <c r="I509" s="109">
        <v>0</v>
      </c>
      <c r="J509" s="110">
        <v>215184</v>
      </c>
      <c r="K509" s="110">
        <v>0</v>
      </c>
      <c r="L509" s="109">
        <v>4303.68</v>
      </c>
      <c r="M509" s="108" t="s">
        <v>17428</v>
      </c>
      <c r="N509" s="110">
        <v>10204.998100000001</v>
      </c>
      <c r="O509" s="110">
        <v>879.38170000000002</v>
      </c>
      <c r="P509" s="68">
        <f t="shared" si="14"/>
        <v>215184</v>
      </c>
      <c r="Q509" s="68">
        <f t="shared" si="15"/>
        <v>4303.68</v>
      </c>
    </row>
    <row r="510" spans="1:17" x14ac:dyDescent="0.25">
      <c r="A510" s="108" t="s">
        <v>17461</v>
      </c>
      <c r="B510" s="108" t="s">
        <v>17462</v>
      </c>
      <c r="C510" s="108" t="s">
        <v>17463</v>
      </c>
      <c r="D510" s="108" t="s">
        <v>9161</v>
      </c>
      <c r="E510" s="108" t="s">
        <v>9162</v>
      </c>
      <c r="F510" s="108" t="s">
        <v>9166</v>
      </c>
      <c r="G510" s="108" t="s">
        <v>9167</v>
      </c>
      <c r="H510" s="109">
        <v>20</v>
      </c>
      <c r="I510" s="109">
        <v>0</v>
      </c>
      <c r="J510" s="110">
        <v>78362</v>
      </c>
      <c r="K510" s="110">
        <v>0</v>
      </c>
      <c r="L510" s="109">
        <v>3918.1</v>
      </c>
      <c r="M510" s="108" t="s">
        <v>17428</v>
      </c>
      <c r="N510" s="110">
        <v>3716.3038000000001</v>
      </c>
      <c r="O510" s="110">
        <v>320.24009999999998</v>
      </c>
      <c r="P510" s="68">
        <f t="shared" si="14"/>
        <v>78362</v>
      </c>
      <c r="Q510" s="68">
        <f t="shared" si="15"/>
        <v>3918.1</v>
      </c>
    </row>
    <row r="511" spans="1:17" ht="30" x14ac:dyDescent="0.25">
      <c r="A511" s="108" t="s">
        <v>17461</v>
      </c>
      <c r="B511" s="108" t="s">
        <v>17462</v>
      </c>
      <c r="C511" s="108" t="s">
        <v>17463</v>
      </c>
      <c r="D511" s="108" t="s">
        <v>9161</v>
      </c>
      <c r="E511" s="108" t="s">
        <v>9162</v>
      </c>
      <c r="F511" s="108" t="s">
        <v>9168</v>
      </c>
      <c r="G511" s="108" t="s">
        <v>9169</v>
      </c>
      <c r="H511" s="109">
        <v>135</v>
      </c>
      <c r="I511" s="109">
        <v>0</v>
      </c>
      <c r="J511" s="110">
        <v>527409</v>
      </c>
      <c r="K511" s="110">
        <v>0</v>
      </c>
      <c r="L511" s="109">
        <v>3906.73</v>
      </c>
      <c r="M511" s="108" t="s">
        <v>17428</v>
      </c>
      <c r="N511" s="110">
        <v>25012.1011</v>
      </c>
      <c r="O511" s="110">
        <v>2155.3344000000002</v>
      </c>
      <c r="P511" s="68">
        <f t="shared" si="14"/>
        <v>527409</v>
      </c>
      <c r="Q511" s="68">
        <f t="shared" si="15"/>
        <v>3906.7333333333331</v>
      </c>
    </row>
    <row r="512" spans="1:17" x14ac:dyDescent="0.25">
      <c r="A512" s="108" t="s">
        <v>17461</v>
      </c>
      <c r="B512" s="108" t="s">
        <v>17462</v>
      </c>
      <c r="C512" s="108" t="s">
        <v>17463</v>
      </c>
      <c r="D512" s="108" t="s">
        <v>9161</v>
      </c>
      <c r="E512" s="108" t="s">
        <v>9162</v>
      </c>
      <c r="F512" s="108" t="s">
        <v>9170</v>
      </c>
      <c r="G512" s="108" t="s">
        <v>9171</v>
      </c>
      <c r="H512" s="109">
        <v>52</v>
      </c>
      <c r="I512" s="109">
        <v>0</v>
      </c>
      <c r="J512" s="110">
        <v>211042</v>
      </c>
      <c r="K512" s="110">
        <v>0</v>
      </c>
      <c r="L512" s="109">
        <v>4058.5</v>
      </c>
      <c r="M512" s="108" t="s">
        <v>17428</v>
      </c>
      <c r="N512" s="110">
        <v>10008.5885</v>
      </c>
      <c r="O512" s="110">
        <v>862.45680000000004</v>
      </c>
      <c r="P512" s="68">
        <f t="shared" si="14"/>
        <v>211042</v>
      </c>
      <c r="Q512" s="68">
        <f t="shared" si="15"/>
        <v>4058.5</v>
      </c>
    </row>
    <row r="513" spans="1:17" x14ac:dyDescent="0.25">
      <c r="A513" s="108" t="s">
        <v>17461</v>
      </c>
      <c r="B513" s="108" t="s">
        <v>17462</v>
      </c>
      <c r="C513" s="108" t="s">
        <v>17463</v>
      </c>
      <c r="D513" s="108" t="s">
        <v>9161</v>
      </c>
      <c r="E513" s="108" t="s">
        <v>9162</v>
      </c>
      <c r="F513" s="108" t="s">
        <v>9172</v>
      </c>
      <c r="G513" s="108" t="s">
        <v>9173</v>
      </c>
      <c r="H513" s="109">
        <v>72</v>
      </c>
      <c r="I513" s="109">
        <v>0</v>
      </c>
      <c r="J513" s="110">
        <v>296787</v>
      </c>
      <c r="K513" s="110">
        <v>0</v>
      </c>
      <c r="L513" s="109">
        <v>4122.04</v>
      </c>
      <c r="M513" s="108" t="s">
        <v>17428</v>
      </c>
      <c r="N513" s="110">
        <v>14074.973900000001</v>
      </c>
      <c r="O513" s="110">
        <v>1212.864</v>
      </c>
      <c r="P513" s="68">
        <f t="shared" si="14"/>
        <v>296787</v>
      </c>
      <c r="Q513" s="68">
        <f t="shared" si="15"/>
        <v>4122.041666666667</v>
      </c>
    </row>
    <row r="514" spans="1:17" x14ac:dyDescent="0.25">
      <c r="A514" s="108" t="s">
        <v>17461</v>
      </c>
      <c r="B514" s="108" t="s">
        <v>17462</v>
      </c>
      <c r="C514" s="108" t="s">
        <v>17463</v>
      </c>
      <c r="D514" s="108" t="s">
        <v>9161</v>
      </c>
      <c r="E514" s="108" t="s">
        <v>9162</v>
      </c>
      <c r="F514" s="108" t="s">
        <v>9174</v>
      </c>
      <c r="G514" s="108" t="s">
        <v>9175</v>
      </c>
      <c r="H514" s="109">
        <v>8</v>
      </c>
      <c r="I514" s="109">
        <v>0</v>
      </c>
      <c r="J514" s="110">
        <v>18982</v>
      </c>
      <c r="K514" s="110">
        <v>0</v>
      </c>
      <c r="L514" s="109">
        <v>2372.75</v>
      </c>
      <c r="M514" s="108" t="s">
        <v>17428</v>
      </c>
      <c r="N514" s="110">
        <v>900.17819999999995</v>
      </c>
      <c r="O514" s="110">
        <v>77.569900000000004</v>
      </c>
      <c r="P514" s="68">
        <f t="shared" si="14"/>
        <v>18982</v>
      </c>
      <c r="Q514" s="68">
        <f t="shared" si="15"/>
        <v>2372.75</v>
      </c>
    </row>
    <row r="515" spans="1:17" x14ac:dyDescent="0.25">
      <c r="A515" s="108" t="s">
        <v>17461</v>
      </c>
      <c r="B515" s="108" t="s">
        <v>17462</v>
      </c>
      <c r="C515" s="108" t="s">
        <v>17463</v>
      </c>
      <c r="D515" s="108" t="s">
        <v>9177</v>
      </c>
      <c r="E515" s="108" t="s">
        <v>9178</v>
      </c>
      <c r="F515" s="108" t="s">
        <v>9176</v>
      </c>
      <c r="G515" s="108" t="s">
        <v>9179</v>
      </c>
      <c r="H515" s="109">
        <v>195</v>
      </c>
      <c r="I515" s="109">
        <v>0</v>
      </c>
      <c r="J515" s="110">
        <v>765952</v>
      </c>
      <c r="K515" s="110">
        <v>0</v>
      </c>
      <c r="L515" s="109">
        <v>3927.96</v>
      </c>
      <c r="M515" s="108" t="s">
        <v>17428</v>
      </c>
      <c r="N515" s="110">
        <v>36324.876400000001</v>
      </c>
      <c r="O515" s="110">
        <v>3130.1750999999999</v>
      </c>
      <c r="P515" s="68">
        <f t="shared" si="14"/>
        <v>765952</v>
      </c>
      <c r="Q515" s="68">
        <f t="shared" si="15"/>
        <v>3927.9589743589745</v>
      </c>
    </row>
    <row r="516" spans="1:17" x14ac:dyDescent="0.25">
      <c r="A516" s="108" t="s">
        <v>17461</v>
      </c>
      <c r="B516" s="108" t="s">
        <v>17462</v>
      </c>
      <c r="C516" s="108" t="s">
        <v>17463</v>
      </c>
      <c r="D516" s="108" t="s">
        <v>9177</v>
      </c>
      <c r="E516" s="108" t="s">
        <v>9178</v>
      </c>
      <c r="F516" s="108" t="s">
        <v>9180</v>
      </c>
      <c r="G516" s="108" t="s">
        <v>9181</v>
      </c>
      <c r="H516" s="109">
        <v>205</v>
      </c>
      <c r="I516" s="109">
        <v>0</v>
      </c>
      <c r="J516" s="110">
        <v>802169</v>
      </c>
      <c r="K516" s="110">
        <v>0</v>
      </c>
      <c r="L516" s="109">
        <v>3913.02</v>
      </c>
      <c r="M516" s="108" t="s">
        <v>17428</v>
      </c>
      <c r="N516" s="110">
        <v>38042.438699999999</v>
      </c>
      <c r="O516" s="110">
        <v>3278.1803</v>
      </c>
      <c r="P516" s="68">
        <f t="shared" ref="P516:P579" si="16">J516-K516</f>
        <v>802169</v>
      </c>
      <c r="Q516" s="68">
        <f t="shared" ref="Q516:Q579" si="17">P516/H516</f>
        <v>3913.0195121951219</v>
      </c>
    </row>
    <row r="517" spans="1:17" x14ac:dyDescent="0.25">
      <c r="A517" s="108" t="s">
        <v>17461</v>
      </c>
      <c r="B517" s="108" t="s">
        <v>17462</v>
      </c>
      <c r="C517" s="108" t="s">
        <v>17463</v>
      </c>
      <c r="D517" s="108" t="s">
        <v>9177</v>
      </c>
      <c r="E517" s="108" t="s">
        <v>9178</v>
      </c>
      <c r="F517" s="108" t="s">
        <v>9182</v>
      </c>
      <c r="G517" s="108" t="s">
        <v>9183</v>
      </c>
      <c r="H517" s="109">
        <v>199</v>
      </c>
      <c r="I517" s="109">
        <v>0</v>
      </c>
      <c r="J517" s="110">
        <v>780240</v>
      </c>
      <c r="K517" s="110">
        <v>0</v>
      </c>
      <c r="L517" s="109">
        <v>3920.8</v>
      </c>
      <c r="M517" s="108" t="s">
        <v>17428</v>
      </c>
      <c r="N517" s="110">
        <v>37002.438399999999</v>
      </c>
      <c r="O517" s="110">
        <v>3188.5617999999999</v>
      </c>
      <c r="P517" s="68">
        <f t="shared" si="16"/>
        <v>780240</v>
      </c>
      <c r="Q517" s="68">
        <f t="shared" si="17"/>
        <v>3920.8040201005024</v>
      </c>
    </row>
    <row r="518" spans="1:17" x14ac:dyDescent="0.25">
      <c r="A518" s="108" t="s">
        <v>17461</v>
      </c>
      <c r="B518" s="108" t="s">
        <v>17462</v>
      </c>
      <c r="C518" s="108" t="s">
        <v>17463</v>
      </c>
      <c r="D518" s="108" t="s">
        <v>9177</v>
      </c>
      <c r="E518" s="108" t="s">
        <v>9178</v>
      </c>
      <c r="F518" s="108" t="s">
        <v>9184</v>
      </c>
      <c r="G518" s="108" t="s">
        <v>9185</v>
      </c>
      <c r="H518" s="109">
        <v>111</v>
      </c>
      <c r="I518" s="109">
        <v>0</v>
      </c>
      <c r="J518" s="110">
        <v>349763</v>
      </c>
      <c r="K518" s="110">
        <v>0</v>
      </c>
      <c r="L518" s="109">
        <v>3151.02</v>
      </c>
      <c r="M518" s="108" t="s">
        <v>17428</v>
      </c>
      <c r="N518" s="110">
        <v>16587.336800000001</v>
      </c>
      <c r="O518" s="110">
        <v>1429.3585</v>
      </c>
      <c r="P518" s="68">
        <f t="shared" si="16"/>
        <v>349763</v>
      </c>
      <c r="Q518" s="68">
        <f t="shared" si="17"/>
        <v>3151.0180180180182</v>
      </c>
    </row>
    <row r="519" spans="1:17" x14ac:dyDescent="0.25">
      <c r="A519" s="108" t="s">
        <v>17461</v>
      </c>
      <c r="B519" s="108" t="s">
        <v>17478</v>
      </c>
      <c r="C519" s="108" t="s">
        <v>17479</v>
      </c>
      <c r="D519" s="108" t="s">
        <v>9392</v>
      </c>
      <c r="E519" s="108" t="s">
        <v>9393</v>
      </c>
      <c r="F519" s="108" t="s">
        <v>17502</v>
      </c>
      <c r="G519" s="108" t="s">
        <v>9394</v>
      </c>
      <c r="H519" s="109">
        <v>0</v>
      </c>
      <c r="I519" s="109">
        <v>146</v>
      </c>
      <c r="J519" s="110">
        <v>569896</v>
      </c>
      <c r="K519" s="110">
        <v>569896</v>
      </c>
      <c r="L519" s="109">
        <v>3903.4</v>
      </c>
      <c r="M519" s="108" t="s">
        <v>17428</v>
      </c>
      <c r="N519" s="110">
        <v>27027.0213</v>
      </c>
      <c r="O519" s="110">
        <v>2328.9634999999998</v>
      </c>
      <c r="P519" s="68">
        <f t="shared" si="16"/>
        <v>0</v>
      </c>
      <c r="Q519" s="68" t="e">
        <f t="shared" si="17"/>
        <v>#DIV/0!</v>
      </c>
    </row>
    <row r="520" spans="1:17" x14ac:dyDescent="0.25">
      <c r="A520" s="108" t="s">
        <v>17461</v>
      </c>
      <c r="B520" s="108" t="s">
        <v>17478</v>
      </c>
      <c r="C520" s="108" t="s">
        <v>17479</v>
      </c>
      <c r="D520" s="108" t="s">
        <v>9392</v>
      </c>
      <c r="E520" s="108" t="s">
        <v>9393</v>
      </c>
      <c r="F520" s="108" t="s">
        <v>9391</v>
      </c>
      <c r="G520" s="108" t="s">
        <v>9394</v>
      </c>
      <c r="H520" s="109">
        <v>100</v>
      </c>
      <c r="I520" s="109">
        <v>0</v>
      </c>
      <c r="J520" s="110">
        <v>414872</v>
      </c>
      <c r="K520" s="110">
        <v>0</v>
      </c>
      <c r="L520" s="109">
        <v>4148.72</v>
      </c>
      <c r="M520" s="108" t="s">
        <v>17428</v>
      </c>
      <c r="N520" s="110">
        <v>19675.083999999999</v>
      </c>
      <c r="O520" s="110">
        <v>1695.4348</v>
      </c>
      <c r="P520" s="68">
        <f t="shared" si="16"/>
        <v>414872</v>
      </c>
      <c r="Q520" s="68">
        <f t="shared" si="17"/>
        <v>4148.72</v>
      </c>
    </row>
    <row r="521" spans="1:17" x14ac:dyDescent="0.25">
      <c r="A521" s="108" t="s">
        <v>17461</v>
      </c>
      <c r="B521" s="108" t="s">
        <v>17478</v>
      </c>
      <c r="C521" s="108" t="s">
        <v>17479</v>
      </c>
      <c r="D521" s="108" t="s">
        <v>9392</v>
      </c>
      <c r="E521" s="108" t="s">
        <v>9393</v>
      </c>
      <c r="F521" s="108" t="s">
        <v>9395</v>
      </c>
      <c r="G521" s="108" t="s">
        <v>9394</v>
      </c>
      <c r="H521" s="109">
        <v>70</v>
      </c>
      <c r="I521" s="109">
        <v>0</v>
      </c>
      <c r="J521" s="110">
        <v>297295</v>
      </c>
      <c r="K521" s="110">
        <v>0</v>
      </c>
      <c r="L521" s="109">
        <v>4247.07</v>
      </c>
      <c r="M521" s="108" t="s">
        <v>17428</v>
      </c>
      <c r="N521" s="110">
        <v>14099.043</v>
      </c>
      <c r="O521" s="110">
        <v>1214.9380000000001</v>
      </c>
      <c r="P521" s="68">
        <f t="shared" si="16"/>
        <v>297295</v>
      </c>
      <c r="Q521" s="68">
        <f t="shared" si="17"/>
        <v>4247.0714285714284</v>
      </c>
    </row>
    <row r="522" spans="1:17" x14ac:dyDescent="0.25">
      <c r="A522" s="108" t="s">
        <v>17461</v>
      </c>
      <c r="B522" s="108" t="s">
        <v>17478</v>
      </c>
      <c r="C522" s="108" t="s">
        <v>17479</v>
      </c>
      <c r="D522" s="108" t="s">
        <v>9392</v>
      </c>
      <c r="E522" s="108" t="s">
        <v>9393</v>
      </c>
      <c r="F522" s="108" t="s">
        <v>9396</v>
      </c>
      <c r="G522" s="108" t="s">
        <v>4439</v>
      </c>
      <c r="H522" s="109">
        <v>102</v>
      </c>
      <c r="I522" s="109">
        <v>0</v>
      </c>
      <c r="J522" s="110">
        <v>424913</v>
      </c>
      <c r="K522" s="110">
        <v>0</v>
      </c>
      <c r="L522" s="109">
        <v>4165.8100000000004</v>
      </c>
      <c r="M522" s="108" t="s">
        <v>17428</v>
      </c>
      <c r="N522" s="110">
        <v>20151.301299999999</v>
      </c>
      <c r="O522" s="110">
        <v>1736.4712</v>
      </c>
      <c r="P522" s="68">
        <f t="shared" si="16"/>
        <v>424913</v>
      </c>
      <c r="Q522" s="68">
        <f t="shared" si="17"/>
        <v>4165.8137254901958</v>
      </c>
    </row>
    <row r="523" spans="1:17" x14ac:dyDescent="0.25">
      <c r="A523" s="108" t="s">
        <v>17461</v>
      </c>
      <c r="B523" s="108" t="s">
        <v>17478</v>
      </c>
      <c r="C523" s="108" t="s">
        <v>17479</v>
      </c>
      <c r="D523" s="108" t="s">
        <v>9392</v>
      </c>
      <c r="E523" s="108" t="s">
        <v>9393</v>
      </c>
      <c r="F523" s="108" t="s">
        <v>9397</v>
      </c>
      <c r="G523" s="108" t="s">
        <v>9398</v>
      </c>
      <c r="H523" s="109">
        <v>50</v>
      </c>
      <c r="I523" s="109">
        <v>0</v>
      </c>
      <c r="J523" s="110">
        <v>167647</v>
      </c>
      <c r="K523" s="110">
        <v>0</v>
      </c>
      <c r="L523" s="109">
        <v>3352.94</v>
      </c>
      <c r="M523" s="108" t="s">
        <v>17428</v>
      </c>
      <c r="N523" s="110">
        <v>7950.5819000000001</v>
      </c>
      <c r="O523" s="110">
        <v>685.11490000000003</v>
      </c>
      <c r="P523" s="68">
        <f t="shared" si="16"/>
        <v>167647</v>
      </c>
      <c r="Q523" s="68">
        <f t="shared" si="17"/>
        <v>3352.94</v>
      </c>
    </row>
    <row r="524" spans="1:17" x14ac:dyDescent="0.25">
      <c r="A524" s="108" t="s">
        <v>17461</v>
      </c>
      <c r="B524" s="108" t="s">
        <v>17478</v>
      </c>
      <c r="C524" s="108" t="s">
        <v>17479</v>
      </c>
      <c r="D524" s="108" t="s">
        <v>9392</v>
      </c>
      <c r="E524" s="108" t="s">
        <v>9393</v>
      </c>
      <c r="F524" s="108" t="s">
        <v>9399</v>
      </c>
      <c r="G524" s="108" t="s">
        <v>9400</v>
      </c>
      <c r="H524" s="109">
        <v>101</v>
      </c>
      <c r="I524" s="109">
        <v>0</v>
      </c>
      <c r="J524" s="110">
        <v>442146</v>
      </c>
      <c r="K524" s="110">
        <v>0</v>
      </c>
      <c r="L524" s="109">
        <v>4377.68</v>
      </c>
      <c r="M524" s="108" t="s">
        <v>17428</v>
      </c>
      <c r="N524" s="110">
        <v>20968.519199999999</v>
      </c>
      <c r="O524" s="110">
        <v>1806.8922</v>
      </c>
      <c r="P524" s="68">
        <f t="shared" si="16"/>
        <v>442146</v>
      </c>
      <c r="Q524" s="68">
        <f t="shared" si="17"/>
        <v>4377.6831683168321</v>
      </c>
    </row>
    <row r="525" spans="1:17" x14ac:dyDescent="0.25">
      <c r="A525" s="108" t="s">
        <v>17461</v>
      </c>
      <c r="B525" s="108" t="s">
        <v>17478</v>
      </c>
      <c r="C525" s="108" t="s">
        <v>17479</v>
      </c>
      <c r="D525" s="108" t="s">
        <v>9392</v>
      </c>
      <c r="E525" s="108" t="s">
        <v>9393</v>
      </c>
      <c r="F525" s="108" t="s">
        <v>9401</v>
      </c>
      <c r="G525" s="108" t="s">
        <v>9402</v>
      </c>
      <c r="H525" s="109">
        <v>100</v>
      </c>
      <c r="I525" s="109">
        <v>0</v>
      </c>
      <c r="J525" s="110">
        <v>359332</v>
      </c>
      <c r="K525" s="110">
        <v>0</v>
      </c>
      <c r="L525" s="109">
        <v>3593.32</v>
      </c>
      <c r="M525" s="108" t="s">
        <v>17428</v>
      </c>
      <c r="N525" s="110">
        <v>17041.1368</v>
      </c>
      <c r="O525" s="110">
        <v>1468.4631999999999</v>
      </c>
      <c r="P525" s="68">
        <f t="shared" si="16"/>
        <v>359332</v>
      </c>
      <c r="Q525" s="68">
        <f t="shared" si="17"/>
        <v>3593.32</v>
      </c>
    </row>
    <row r="526" spans="1:17" x14ac:dyDescent="0.25">
      <c r="A526" s="108" t="s">
        <v>17461</v>
      </c>
      <c r="B526" s="108" t="s">
        <v>17478</v>
      </c>
      <c r="C526" s="108" t="s">
        <v>17479</v>
      </c>
      <c r="D526" s="108" t="s">
        <v>9404</v>
      </c>
      <c r="E526" s="108" t="s">
        <v>9405</v>
      </c>
      <c r="F526" s="108" t="s">
        <v>9403</v>
      </c>
      <c r="G526" s="108" t="s">
        <v>9406</v>
      </c>
      <c r="H526" s="109">
        <v>90</v>
      </c>
      <c r="I526" s="109">
        <v>0</v>
      </c>
      <c r="J526" s="110">
        <v>229282</v>
      </c>
      <c r="K526" s="110">
        <v>0</v>
      </c>
      <c r="L526" s="109">
        <v>2547.58</v>
      </c>
      <c r="M526" s="108" t="s">
        <v>17432</v>
      </c>
      <c r="N526" s="110">
        <v>-3100.9405999999999</v>
      </c>
      <c r="O526" s="110">
        <v>0</v>
      </c>
      <c r="P526" s="68">
        <f t="shared" si="16"/>
        <v>229282</v>
      </c>
      <c r="Q526" s="68">
        <f t="shared" si="17"/>
        <v>2547.5777777777776</v>
      </c>
    </row>
    <row r="527" spans="1:17" ht="30" x14ac:dyDescent="0.25">
      <c r="A527" s="108" t="s">
        <v>17461</v>
      </c>
      <c r="B527" s="108" t="s">
        <v>17478</v>
      </c>
      <c r="C527" s="108" t="s">
        <v>17479</v>
      </c>
      <c r="D527" s="108" t="s">
        <v>9408</v>
      </c>
      <c r="E527" s="108" t="s">
        <v>9409</v>
      </c>
      <c r="F527" s="108" t="s">
        <v>9407</v>
      </c>
      <c r="G527" s="108" t="s">
        <v>9410</v>
      </c>
      <c r="H527" s="109">
        <v>2</v>
      </c>
      <c r="I527" s="109">
        <v>16</v>
      </c>
      <c r="J527" s="110">
        <v>69483</v>
      </c>
      <c r="K527" s="110">
        <v>61763</v>
      </c>
      <c r="L527" s="109">
        <v>3860.17</v>
      </c>
      <c r="M527" s="108" t="s">
        <v>17432</v>
      </c>
      <c r="N527" s="110">
        <v>-939.73310000000004</v>
      </c>
      <c r="O527" s="110">
        <v>0</v>
      </c>
      <c r="P527" s="68">
        <f t="shared" si="16"/>
        <v>7720</v>
      </c>
      <c r="Q527" s="68">
        <f t="shared" si="17"/>
        <v>3860</v>
      </c>
    </row>
    <row r="528" spans="1:17" ht="30" x14ac:dyDescent="0.25">
      <c r="A528" s="108" t="s">
        <v>17461</v>
      </c>
      <c r="B528" s="108" t="s">
        <v>17478</v>
      </c>
      <c r="C528" s="108" t="s">
        <v>17479</v>
      </c>
      <c r="D528" s="108" t="s">
        <v>9408</v>
      </c>
      <c r="E528" s="108" t="s">
        <v>9409</v>
      </c>
      <c r="F528" s="108" t="s">
        <v>9411</v>
      </c>
      <c r="G528" s="108" t="s">
        <v>9412</v>
      </c>
      <c r="H528" s="109">
        <v>2</v>
      </c>
      <c r="I528" s="109">
        <v>0</v>
      </c>
      <c r="J528" s="110">
        <v>7743</v>
      </c>
      <c r="K528" s="110">
        <v>0</v>
      </c>
      <c r="L528" s="109">
        <v>3871.5</v>
      </c>
      <c r="M528" s="108" t="s">
        <v>17432</v>
      </c>
      <c r="N528" s="110">
        <v>-104.7213</v>
      </c>
      <c r="O528" s="110">
        <v>0</v>
      </c>
      <c r="P528" s="68">
        <f t="shared" si="16"/>
        <v>7743</v>
      </c>
      <c r="Q528" s="68">
        <f t="shared" si="17"/>
        <v>3871.5</v>
      </c>
    </row>
    <row r="529" spans="1:17" ht="30" x14ac:dyDescent="0.25">
      <c r="A529" s="108" t="s">
        <v>17461</v>
      </c>
      <c r="B529" s="108" t="s">
        <v>17478</v>
      </c>
      <c r="C529" s="108" t="s">
        <v>17479</v>
      </c>
      <c r="D529" s="108" t="s">
        <v>9408</v>
      </c>
      <c r="E529" s="108" t="s">
        <v>9409</v>
      </c>
      <c r="F529" s="108" t="s">
        <v>9413</v>
      </c>
      <c r="G529" s="108" t="s">
        <v>9412</v>
      </c>
      <c r="H529" s="109">
        <v>100</v>
      </c>
      <c r="I529" s="109">
        <v>0</v>
      </c>
      <c r="J529" s="110">
        <v>390928</v>
      </c>
      <c r="K529" s="110">
        <v>0</v>
      </c>
      <c r="L529" s="109">
        <v>3909.28</v>
      </c>
      <c r="M529" s="108" t="s">
        <v>17432</v>
      </c>
      <c r="N529" s="110">
        <v>-5287.1423000000004</v>
      </c>
      <c r="O529" s="110">
        <v>0</v>
      </c>
      <c r="P529" s="68">
        <f t="shared" si="16"/>
        <v>390928</v>
      </c>
      <c r="Q529" s="68">
        <f t="shared" si="17"/>
        <v>3909.28</v>
      </c>
    </row>
    <row r="530" spans="1:17" ht="30" x14ac:dyDescent="0.25">
      <c r="A530" s="108" t="s">
        <v>17461</v>
      </c>
      <c r="B530" s="108" t="s">
        <v>17478</v>
      </c>
      <c r="C530" s="108" t="s">
        <v>17479</v>
      </c>
      <c r="D530" s="108" t="s">
        <v>9408</v>
      </c>
      <c r="E530" s="108" t="s">
        <v>9409</v>
      </c>
      <c r="F530" s="108" t="s">
        <v>9414</v>
      </c>
      <c r="G530" s="108" t="s">
        <v>308</v>
      </c>
      <c r="H530" s="109">
        <v>84</v>
      </c>
      <c r="I530" s="109">
        <v>0</v>
      </c>
      <c r="J530" s="110">
        <v>302401</v>
      </c>
      <c r="K530" s="110">
        <v>0</v>
      </c>
      <c r="L530" s="109">
        <v>3600.01</v>
      </c>
      <c r="M530" s="108" t="s">
        <v>17432</v>
      </c>
      <c r="N530" s="110">
        <v>-4089.8503999999998</v>
      </c>
      <c r="O530" s="110">
        <v>0</v>
      </c>
      <c r="P530" s="68">
        <f t="shared" si="16"/>
        <v>302401</v>
      </c>
      <c r="Q530" s="68">
        <f t="shared" si="17"/>
        <v>3600.0119047619046</v>
      </c>
    </row>
    <row r="531" spans="1:17" x14ac:dyDescent="0.25">
      <c r="A531" s="108" t="s">
        <v>17461</v>
      </c>
      <c r="B531" s="108" t="s">
        <v>17478</v>
      </c>
      <c r="C531" s="108" t="s">
        <v>17479</v>
      </c>
      <c r="D531" s="108" t="s">
        <v>9416</v>
      </c>
      <c r="E531" s="108" t="s">
        <v>9417</v>
      </c>
      <c r="F531" s="108" t="s">
        <v>9415</v>
      </c>
      <c r="G531" s="108" t="s">
        <v>9418</v>
      </c>
      <c r="H531" s="109">
        <v>158</v>
      </c>
      <c r="I531" s="109">
        <v>0</v>
      </c>
      <c r="J531" s="110">
        <v>681311</v>
      </c>
      <c r="K531" s="110">
        <v>0</v>
      </c>
      <c r="L531" s="109">
        <v>4312.09</v>
      </c>
      <c r="M531" s="108" t="s">
        <v>17428</v>
      </c>
      <c r="N531" s="110">
        <v>32310.786899999999</v>
      </c>
      <c r="O531" s="110">
        <v>2784.2743</v>
      </c>
      <c r="P531" s="68">
        <f t="shared" si="16"/>
        <v>681311</v>
      </c>
      <c r="Q531" s="68">
        <f t="shared" si="17"/>
        <v>4312.0949367088606</v>
      </c>
    </row>
    <row r="532" spans="1:17" x14ac:dyDescent="0.25">
      <c r="A532" s="108" t="s">
        <v>17461</v>
      </c>
      <c r="B532" s="108" t="s">
        <v>17478</v>
      </c>
      <c r="C532" s="108" t="s">
        <v>17479</v>
      </c>
      <c r="D532" s="108" t="s">
        <v>9416</v>
      </c>
      <c r="E532" s="108" t="s">
        <v>9417</v>
      </c>
      <c r="F532" s="108" t="s">
        <v>9419</v>
      </c>
      <c r="G532" s="108" t="s">
        <v>9420</v>
      </c>
      <c r="H532" s="109">
        <v>99</v>
      </c>
      <c r="I532" s="109">
        <v>0</v>
      </c>
      <c r="J532" s="110">
        <v>436829</v>
      </c>
      <c r="K532" s="110">
        <v>0</v>
      </c>
      <c r="L532" s="109">
        <v>4412.41</v>
      </c>
      <c r="M532" s="108" t="s">
        <v>17428</v>
      </c>
      <c r="N532" s="110">
        <v>20716.388200000001</v>
      </c>
      <c r="O532" s="110">
        <v>1785.1657</v>
      </c>
      <c r="P532" s="68">
        <f t="shared" si="16"/>
        <v>436829</v>
      </c>
      <c r="Q532" s="68">
        <f t="shared" si="17"/>
        <v>4412.4141414141413</v>
      </c>
    </row>
    <row r="533" spans="1:17" x14ac:dyDescent="0.25">
      <c r="A533" s="108" t="s">
        <v>17461</v>
      </c>
      <c r="B533" s="108" t="s">
        <v>17462</v>
      </c>
      <c r="C533" s="108" t="s">
        <v>17463</v>
      </c>
      <c r="D533" s="108" t="s">
        <v>9187</v>
      </c>
      <c r="E533" s="108" t="s">
        <v>9188</v>
      </c>
      <c r="F533" s="108" t="s">
        <v>9186</v>
      </c>
      <c r="G533" s="108" t="s">
        <v>9189</v>
      </c>
      <c r="H533" s="109">
        <v>75</v>
      </c>
      <c r="I533" s="109">
        <v>0</v>
      </c>
      <c r="J533" s="110">
        <v>264789</v>
      </c>
      <c r="K533" s="110">
        <v>0</v>
      </c>
      <c r="L533" s="109">
        <v>3530.52</v>
      </c>
      <c r="M533" s="108" t="s">
        <v>17432</v>
      </c>
      <c r="N533" s="110">
        <v>-3581.1624000000002</v>
      </c>
      <c r="O533" s="110">
        <v>0</v>
      </c>
      <c r="P533" s="68">
        <f t="shared" si="16"/>
        <v>264789</v>
      </c>
      <c r="Q533" s="68">
        <f t="shared" si="17"/>
        <v>3530.52</v>
      </c>
    </row>
    <row r="534" spans="1:17" x14ac:dyDescent="0.25">
      <c r="A534" s="108" t="s">
        <v>17461</v>
      </c>
      <c r="B534" s="108" t="s">
        <v>17462</v>
      </c>
      <c r="C534" s="108" t="s">
        <v>17463</v>
      </c>
      <c r="D534" s="108" t="s">
        <v>9191</v>
      </c>
      <c r="E534" s="108" t="s">
        <v>9192</v>
      </c>
      <c r="F534" s="108" t="s">
        <v>9190</v>
      </c>
      <c r="G534" s="108" t="s">
        <v>9193</v>
      </c>
      <c r="H534" s="109">
        <v>345</v>
      </c>
      <c r="I534" s="109">
        <v>0</v>
      </c>
      <c r="J534" s="110">
        <v>1107046</v>
      </c>
      <c r="K534" s="110">
        <v>0</v>
      </c>
      <c r="L534" s="109">
        <v>3208.83</v>
      </c>
      <c r="M534" s="108" t="s">
        <v>17432</v>
      </c>
      <c r="N534" s="110">
        <v>-14972.3426</v>
      </c>
      <c r="O534" s="110">
        <v>0</v>
      </c>
      <c r="P534" s="68">
        <f t="shared" si="16"/>
        <v>1107046</v>
      </c>
      <c r="Q534" s="68">
        <f t="shared" si="17"/>
        <v>3208.8289855072462</v>
      </c>
    </row>
    <row r="535" spans="1:17" x14ac:dyDescent="0.25">
      <c r="A535" s="108" t="s">
        <v>17461</v>
      </c>
      <c r="B535" s="108" t="s">
        <v>17462</v>
      </c>
      <c r="C535" s="108" t="s">
        <v>17463</v>
      </c>
      <c r="D535" s="108" t="s">
        <v>9195</v>
      </c>
      <c r="E535" s="108" t="s">
        <v>9196</v>
      </c>
      <c r="F535" s="108" t="s">
        <v>9194</v>
      </c>
      <c r="G535" s="108" t="s">
        <v>9197</v>
      </c>
      <c r="H535" s="109">
        <v>152</v>
      </c>
      <c r="I535" s="109">
        <v>0</v>
      </c>
      <c r="J535" s="110">
        <v>535767</v>
      </c>
      <c r="K535" s="110">
        <v>0</v>
      </c>
      <c r="L535" s="109">
        <v>3524.78</v>
      </c>
      <c r="M535" s="108" t="s">
        <v>17432</v>
      </c>
      <c r="N535" s="110">
        <v>-7246.0271000000002</v>
      </c>
      <c r="O535" s="110">
        <v>0</v>
      </c>
      <c r="P535" s="68">
        <f t="shared" si="16"/>
        <v>535767</v>
      </c>
      <c r="Q535" s="68">
        <f t="shared" si="17"/>
        <v>3524.7828947368421</v>
      </c>
    </row>
    <row r="536" spans="1:17" x14ac:dyDescent="0.25">
      <c r="A536" s="108" t="s">
        <v>17461</v>
      </c>
      <c r="B536" s="108" t="s">
        <v>17462</v>
      </c>
      <c r="C536" s="108" t="s">
        <v>17463</v>
      </c>
      <c r="D536" s="108" t="s">
        <v>9195</v>
      </c>
      <c r="E536" s="108" t="s">
        <v>9196</v>
      </c>
      <c r="F536" s="108" t="s">
        <v>9198</v>
      </c>
      <c r="G536" s="108" t="s">
        <v>9199</v>
      </c>
      <c r="H536" s="109">
        <v>140</v>
      </c>
      <c r="I536" s="109">
        <v>0</v>
      </c>
      <c r="J536" s="110">
        <v>483145</v>
      </c>
      <c r="K536" s="110">
        <v>0</v>
      </c>
      <c r="L536" s="109">
        <v>3451.04</v>
      </c>
      <c r="M536" s="108" t="s">
        <v>17432</v>
      </c>
      <c r="N536" s="110">
        <v>-6534.3333000000002</v>
      </c>
      <c r="O536" s="110">
        <v>0</v>
      </c>
      <c r="P536" s="68">
        <f t="shared" si="16"/>
        <v>483145</v>
      </c>
      <c r="Q536" s="68">
        <f t="shared" si="17"/>
        <v>3451.0357142857142</v>
      </c>
    </row>
    <row r="537" spans="1:17" x14ac:dyDescent="0.25">
      <c r="A537" s="108" t="s">
        <v>17461</v>
      </c>
      <c r="B537" s="108" t="s">
        <v>17462</v>
      </c>
      <c r="C537" s="108" t="s">
        <v>17463</v>
      </c>
      <c r="D537" s="108" t="s">
        <v>9195</v>
      </c>
      <c r="E537" s="108" t="s">
        <v>9196</v>
      </c>
      <c r="F537" s="108" t="s">
        <v>9200</v>
      </c>
      <c r="G537" s="108" t="s">
        <v>9201</v>
      </c>
      <c r="H537" s="109">
        <v>139</v>
      </c>
      <c r="I537" s="109">
        <v>0</v>
      </c>
      <c r="J537" s="110">
        <v>348592</v>
      </c>
      <c r="K537" s="110">
        <v>0</v>
      </c>
      <c r="L537" s="109">
        <v>2507.86</v>
      </c>
      <c r="M537" s="108" t="s">
        <v>17432</v>
      </c>
      <c r="N537" s="110">
        <v>-4714.5612000000001</v>
      </c>
      <c r="O537" s="110">
        <v>0</v>
      </c>
      <c r="P537" s="68">
        <f t="shared" si="16"/>
        <v>348592</v>
      </c>
      <c r="Q537" s="68">
        <f t="shared" si="17"/>
        <v>2507.8561151079139</v>
      </c>
    </row>
    <row r="538" spans="1:17" x14ac:dyDescent="0.25">
      <c r="A538" s="108" t="s">
        <v>17461</v>
      </c>
      <c r="B538" s="108" t="s">
        <v>17462</v>
      </c>
      <c r="C538" s="108" t="s">
        <v>17463</v>
      </c>
      <c r="D538" s="108" t="s">
        <v>9203</v>
      </c>
      <c r="E538" s="108" t="s">
        <v>9204</v>
      </c>
      <c r="F538" s="108" t="s">
        <v>9202</v>
      </c>
      <c r="G538" s="108" t="s">
        <v>9205</v>
      </c>
      <c r="H538" s="109">
        <v>296</v>
      </c>
      <c r="I538" s="109">
        <v>0</v>
      </c>
      <c r="J538" s="110">
        <v>1080983</v>
      </c>
      <c r="K538" s="110">
        <v>0</v>
      </c>
      <c r="L538" s="109">
        <v>3651.97</v>
      </c>
      <c r="M538" s="108" t="s">
        <v>17432</v>
      </c>
      <c r="N538" s="110">
        <v>-14619.858700000001</v>
      </c>
      <c r="O538" s="110">
        <v>0</v>
      </c>
      <c r="P538" s="68">
        <f t="shared" si="16"/>
        <v>1080983</v>
      </c>
      <c r="Q538" s="68">
        <f t="shared" si="17"/>
        <v>3651.9695945945946</v>
      </c>
    </row>
    <row r="539" spans="1:17" x14ac:dyDescent="0.25">
      <c r="A539" s="108" t="s">
        <v>17461</v>
      </c>
      <c r="B539" s="108" t="s">
        <v>17462</v>
      </c>
      <c r="C539" s="108" t="s">
        <v>17463</v>
      </c>
      <c r="D539" s="108" t="s">
        <v>9203</v>
      </c>
      <c r="E539" s="108" t="s">
        <v>9204</v>
      </c>
      <c r="F539" s="108" t="s">
        <v>9206</v>
      </c>
      <c r="G539" s="108" t="s">
        <v>9207</v>
      </c>
      <c r="H539" s="109">
        <v>200</v>
      </c>
      <c r="I539" s="109">
        <v>0</v>
      </c>
      <c r="J539" s="110">
        <v>624230</v>
      </c>
      <c r="K539" s="110">
        <v>0</v>
      </c>
      <c r="L539" s="109">
        <v>3121.15</v>
      </c>
      <c r="M539" s="108" t="s">
        <v>17432</v>
      </c>
      <c r="N539" s="110">
        <v>-8442.4555999999993</v>
      </c>
      <c r="O539" s="110">
        <v>0</v>
      </c>
      <c r="P539" s="68">
        <f t="shared" si="16"/>
        <v>624230</v>
      </c>
      <c r="Q539" s="68">
        <f t="shared" si="17"/>
        <v>3121.15</v>
      </c>
    </row>
    <row r="540" spans="1:17" ht="30" x14ac:dyDescent="0.25">
      <c r="A540" s="108" t="s">
        <v>17461</v>
      </c>
      <c r="B540" s="108" t="s">
        <v>17462</v>
      </c>
      <c r="C540" s="108" t="s">
        <v>17463</v>
      </c>
      <c r="D540" s="108" t="s">
        <v>9209</v>
      </c>
      <c r="E540" s="108" t="s">
        <v>9210</v>
      </c>
      <c r="F540" s="108" t="s">
        <v>9208</v>
      </c>
      <c r="G540" s="108" t="s">
        <v>9211</v>
      </c>
      <c r="H540" s="109">
        <v>168</v>
      </c>
      <c r="I540" s="109">
        <v>0</v>
      </c>
      <c r="J540" s="110">
        <v>706847</v>
      </c>
      <c r="K540" s="110">
        <v>0</v>
      </c>
      <c r="L540" s="109">
        <v>4207.42</v>
      </c>
      <c r="M540" s="108" t="s">
        <v>17432</v>
      </c>
      <c r="N540" s="110">
        <v>-9559.8161</v>
      </c>
      <c r="O540" s="110">
        <v>0</v>
      </c>
      <c r="P540" s="68">
        <f t="shared" si="16"/>
        <v>706847</v>
      </c>
      <c r="Q540" s="68">
        <f t="shared" si="17"/>
        <v>4207.4226190476193</v>
      </c>
    </row>
    <row r="541" spans="1:17" ht="30" x14ac:dyDescent="0.25">
      <c r="A541" s="108" t="s">
        <v>17461</v>
      </c>
      <c r="B541" s="108" t="s">
        <v>17462</v>
      </c>
      <c r="C541" s="108" t="s">
        <v>17463</v>
      </c>
      <c r="D541" s="108" t="s">
        <v>9209</v>
      </c>
      <c r="E541" s="108" t="s">
        <v>9210</v>
      </c>
      <c r="F541" s="108" t="s">
        <v>9212</v>
      </c>
      <c r="G541" s="108" t="s">
        <v>9213</v>
      </c>
      <c r="H541" s="109">
        <v>100</v>
      </c>
      <c r="I541" s="109">
        <v>0</v>
      </c>
      <c r="J541" s="110">
        <v>433893</v>
      </c>
      <c r="K541" s="110">
        <v>0</v>
      </c>
      <c r="L541" s="109">
        <v>4338.93</v>
      </c>
      <c r="M541" s="108" t="s">
        <v>17432</v>
      </c>
      <c r="N541" s="110">
        <v>-5868.2326999999996</v>
      </c>
      <c r="O541" s="110">
        <v>0</v>
      </c>
      <c r="P541" s="68">
        <f t="shared" si="16"/>
        <v>433893</v>
      </c>
      <c r="Q541" s="68">
        <f t="shared" si="17"/>
        <v>4338.93</v>
      </c>
    </row>
    <row r="542" spans="1:17" x14ac:dyDescent="0.25">
      <c r="A542" s="108" t="s">
        <v>17461</v>
      </c>
      <c r="B542" s="108" t="s">
        <v>17462</v>
      </c>
      <c r="C542" s="108" t="s">
        <v>17463</v>
      </c>
      <c r="D542" s="108" t="s">
        <v>9215</v>
      </c>
      <c r="E542" s="108" t="s">
        <v>9216</v>
      </c>
      <c r="F542" s="108" t="s">
        <v>9214</v>
      </c>
      <c r="G542" s="108" t="s">
        <v>9217</v>
      </c>
      <c r="H542" s="109">
        <v>4</v>
      </c>
      <c r="I542" s="109">
        <v>0</v>
      </c>
      <c r="J542" s="110">
        <v>9061</v>
      </c>
      <c r="K542" s="110">
        <v>0</v>
      </c>
      <c r="L542" s="109">
        <v>2265.25</v>
      </c>
      <c r="M542" s="108" t="s">
        <v>17432</v>
      </c>
      <c r="N542" s="110">
        <v>-122.5483</v>
      </c>
      <c r="O542" s="110">
        <v>0</v>
      </c>
      <c r="P542" s="68">
        <f t="shared" si="16"/>
        <v>9061</v>
      </c>
      <c r="Q542" s="68">
        <f t="shared" si="17"/>
        <v>2265.25</v>
      </c>
    </row>
    <row r="543" spans="1:17" x14ac:dyDescent="0.25">
      <c r="A543" s="108" t="s">
        <v>17461</v>
      </c>
      <c r="B543" s="108" t="s">
        <v>17478</v>
      </c>
      <c r="C543" s="108" t="s">
        <v>17479</v>
      </c>
      <c r="D543" s="108" t="s">
        <v>9422</v>
      </c>
      <c r="E543" s="108" t="s">
        <v>9423</v>
      </c>
      <c r="F543" s="108" t="s">
        <v>9421</v>
      </c>
      <c r="G543" s="108" t="s">
        <v>9424</v>
      </c>
      <c r="H543" s="109">
        <v>36</v>
      </c>
      <c r="I543" s="109">
        <v>0</v>
      </c>
      <c r="J543" s="110">
        <v>89418</v>
      </c>
      <c r="K543" s="110">
        <v>0</v>
      </c>
      <c r="L543" s="109">
        <v>2483.83</v>
      </c>
      <c r="M543" s="108" t="s">
        <v>17428</v>
      </c>
      <c r="N543" s="110">
        <v>4240.6041999999998</v>
      </c>
      <c r="O543" s="110">
        <v>365.41989999999998</v>
      </c>
      <c r="P543" s="68">
        <f t="shared" si="16"/>
        <v>89418</v>
      </c>
      <c r="Q543" s="68">
        <f t="shared" si="17"/>
        <v>2483.8333333333335</v>
      </c>
    </row>
    <row r="544" spans="1:17" x14ac:dyDescent="0.25">
      <c r="A544" s="108" t="s">
        <v>17461</v>
      </c>
      <c r="B544" s="108" t="s">
        <v>17478</v>
      </c>
      <c r="C544" s="108" t="s">
        <v>17479</v>
      </c>
      <c r="D544" s="108" t="s">
        <v>9422</v>
      </c>
      <c r="E544" s="108" t="s">
        <v>9423</v>
      </c>
      <c r="F544" s="108" t="s">
        <v>9425</v>
      </c>
      <c r="G544" s="108" t="s">
        <v>9426</v>
      </c>
      <c r="H544" s="109">
        <v>40</v>
      </c>
      <c r="I544" s="109">
        <v>0</v>
      </c>
      <c r="J544" s="110">
        <v>117328</v>
      </c>
      <c r="K544" s="110">
        <v>0</v>
      </c>
      <c r="L544" s="109">
        <v>2933.2</v>
      </c>
      <c r="M544" s="108" t="s">
        <v>17428</v>
      </c>
      <c r="N544" s="110">
        <v>5564.2305999999999</v>
      </c>
      <c r="O544" s="110">
        <v>479.47899999999998</v>
      </c>
      <c r="P544" s="68">
        <f t="shared" si="16"/>
        <v>117328</v>
      </c>
      <c r="Q544" s="68">
        <f t="shared" si="17"/>
        <v>2933.2</v>
      </c>
    </row>
    <row r="545" spans="1:17" x14ac:dyDescent="0.25">
      <c r="A545" s="108" t="s">
        <v>17461</v>
      </c>
      <c r="B545" s="108" t="s">
        <v>17478</v>
      </c>
      <c r="C545" s="108" t="s">
        <v>17479</v>
      </c>
      <c r="D545" s="108" t="s">
        <v>9422</v>
      </c>
      <c r="E545" s="108" t="s">
        <v>9423</v>
      </c>
      <c r="F545" s="108" t="s">
        <v>9427</v>
      </c>
      <c r="G545" s="108" t="s">
        <v>9428</v>
      </c>
      <c r="H545" s="109">
        <v>78</v>
      </c>
      <c r="I545" s="109">
        <v>0</v>
      </c>
      <c r="J545" s="110">
        <v>210146</v>
      </c>
      <c r="K545" s="110">
        <v>0</v>
      </c>
      <c r="L545" s="109">
        <v>2694.18</v>
      </c>
      <c r="M545" s="108" t="s">
        <v>17428</v>
      </c>
      <c r="N545" s="110">
        <v>9966.0594999999994</v>
      </c>
      <c r="O545" s="110">
        <v>858.79200000000003</v>
      </c>
      <c r="P545" s="68">
        <f t="shared" si="16"/>
        <v>210146</v>
      </c>
      <c r="Q545" s="68">
        <f t="shared" si="17"/>
        <v>2694.1794871794873</v>
      </c>
    </row>
    <row r="546" spans="1:17" x14ac:dyDescent="0.25">
      <c r="A546" s="108" t="s">
        <v>17461</v>
      </c>
      <c r="B546" s="108" t="s">
        <v>17478</v>
      </c>
      <c r="C546" s="108" t="s">
        <v>17479</v>
      </c>
      <c r="D546" s="108" t="s">
        <v>9422</v>
      </c>
      <c r="E546" s="108" t="s">
        <v>9423</v>
      </c>
      <c r="F546" s="108" t="s">
        <v>9429</v>
      </c>
      <c r="G546" s="108" t="s">
        <v>9430</v>
      </c>
      <c r="H546" s="109">
        <v>35</v>
      </c>
      <c r="I546" s="109">
        <v>0</v>
      </c>
      <c r="J546" s="110">
        <v>99903</v>
      </c>
      <c r="K546" s="110">
        <v>0</v>
      </c>
      <c r="L546" s="109">
        <v>2854.37</v>
      </c>
      <c r="M546" s="108" t="s">
        <v>17428</v>
      </c>
      <c r="N546" s="110">
        <v>4737.8765999999996</v>
      </c>
      <c r="O546" s="110">
        <v>408.27069999999998</v>
      </c>
      <c r="P546" s="68">
        <f t="shared" si="16"/>
        <v>99903</v>
      </c>
      <c r="Q546" s="68">
        <f t="shared" si="17"/>
        <v>2854.3714285714286</v>
      </c>
    </row>
    <row r="547" spans="1:17" x14ac:dyDescent="0.25">
      <c r="A547" s="108" t="s">
        <v>17461</v>
      </c>
      <c r="B547" s="108" t="s">
        <v>17462</v>
      </c>
      <c r="C547" s="108" t="s">
        <v>17463</v>
      </c>
      <c r="D547" s="108" t="s">
        <v>9219</v>
      </c>
      <c r="E547" s="108" t="s">
        <v>9220</v>
      </c>
      <c r="F547" s="108" t="s">
        <v>9218</v>
      </c>
      <c r="G547" s="108" t="s">
        <v>9221</v>
      </c>
      <c r="H547" s="109">
        <v>128</v>
      </c>
      <c r="I547" s="109">
        <v>0</v>
      </c>
      <c r="J547" s="110">
        <v>504966</v>
      </c>
      <c r="K547" s="110">
        <v>0</v>
      </c>
      <c r="L547" s="109">
        <v>3945.05</v>
      </c>
      <c r="M547" s="108" t="s">
        <v>17432</v>
      </c>
      <c r="N547" s="110">
        <v>-6829.4561000000003</v>
      </c>
      <c r="O547" s="110">
        <v>0</v>
      </c>
      <c r="P547" s="68">
        <f t="shared" si="16"/>
        <v>504966</v>
      </c>
      <c r="Q547" s="68">
        <f t="shared" si="17"/>
        <v>3945.046875</v>
      </c>
    </row>
    <row r="548" spans="1:17" x14ac:dyDescent="0.25">
      <c r="A548" s="108" t="s">
        <v>17461</v>
      </c>
      <c r="B548" s="108" t="s">
        <v>17462</v>
      </c>
      <c r="C548" s="108" t="s">
        <v>17463</v>
      </c>
      <c r="D548" s="108" t="s">
        <v>9219</v>
      </c>
      <c r="E548" s="108" t="s">
        <v>9220</v>
      </c>
      <c r="F548" s="108" t="s">
        <v>9222</v>
      </c>
      <c r="G548" s="108" t="s">
        <v>9221</v>
      </c>
      <c r="H548" s="109">
        <v>116</v>
      </c>
      <c r="I548" s="109">
        <v>0</v>
      </c>
      <c r="J548" s="110">
        <v>477192</v>
      </c>
      <c r="K548" s="110">
        <v>0</v>
      </c>
      <c r="L548" s="109">
        <v>4113.72</v>
      </c>
      <c r="M548" s="108" t="s">
        <v>17432</v>
      </c>
      <c r="N548" s="110">
        <v>-6453.8302999999996</v>
      </c>
      <c r="O548" s="110">
        <v>0</v>
      </c>
      <c r="P548" s="68">
        <f t="shared" si="16"/>
        <v>477192</v>
      </c>
      <c r="Q548" s="68">
        <f t="shared" si="17"/>
        <v>4113.7241379310344</v>
      </c>
    </row>
    <row r="549" spans="1:17" x14ac:dyDescent="0.25">
      <c r="A549" s="108" t="s">
        <v>17461</v>
      </c>
      <c r="B549" s="108" t="s">
        <v>17462</v>
      </c>
      <c r="C549" s="108" t="s">
        <v>17463</v>
      </c>
      <c r="D549" s="108" t="s">
        <v>9224</v>
      </c>
      <c r="E549" s="108" t="s">
        <v>9225</v>
      </c>
      <c r="F549" s="108" t="s">
        <v>9223</v>
      </c>
      <c r="G549" s="108" t="s">
        <v>9226</v>
      </c>
      <c r="H549" s="109">
        <v>96</v>
      </c>
      <c r="I549" s="109">
        <v>0</v>
      </c>
      <c r="J549" s="110">
        <v>395883</v>
      </c>
      <c r="K549" s="110">
        <v>0</v>
      </c>
      <c r="L549" s="109">
        <v>4123.78</v>
      </c>
      <c r="M549" s="108" t="s">
        <v>17432</v>
      </c>
      <c r="N549" s="110">
        <v>-5354.1508000000003</v>
      </c>
      <c r="O549" s="110">
        <v>0</v>
      </c>
      <c r="P549" s="68">
        <f t="shared" si="16"/>
        <v>395883</v>
      </c>
      <c r="Q549" s="68">
        <f t="shared" si="17"/>
        <v>4123.78125</v>
      </c>
    </row>
    <row r="550" spans="1:17" x14ac:dyDescent="0.25">
      <c r="A550" s="108" t="s">
        <v>17461</v>
      </c>
      <c r="B550" s="108" t="s">
        <v>17478</v>
      </c>
      <c r="C550" s="108" t="s">
        <v>17479</v>
      </c>
      <c r="D550" s="108" t="s">
        <v>9432</v>
      </c>
      <c r="E550" s="108" t="s">
        <v>9433</v>
      </c>
      <c r="F550" s="108" t="s">
        <v>9431</v>
      </c>
      <c r="G550" s="108" t="s">
        <v>9434</v>
      </c>
      <c r="H550" s="109">
        <v>100</v>
      </c>
      <c r="I550" s="109">
        <v>0</v>
      </c>
      <c r="J550" s="110">
        <v>241889</v>
      </c>
      <c r="K550" s="110">
        <v>0</v>
      </c>
      <c r="L550" s="109">
        <v>2418.89</v>
      </c>
      <c r="M550" s="108" t="s">
        <v>17428</v>
      </c>
      <c r="N550" s="110">
        <v>11471.4049</v>
      </c>
      <c r="O550" s="110">
        <v>988.51009999999997</v>
      </c>
      <c r="P550" s="68">
        <f t="shared" si="16"/>
        <v>241889</v>
      </c>
      <c r="Q550" s="68">
        <f t="shared" si="17"/>
        <v>2418.89</v>
      </c>
    </row>
    <row r="551" spans="1:17" x14ac:dyDescent="0.25">
      <c r="A551" s="108" t="s">
        <v>17461</v>
      </c>
      <c r="B551" s="108" t="s">
        <v>17478</v>
      </c>
      <c r="C551" s="108" t="s">
        <v>17479</v>
      </c>
      <c r="D551" s="108" t="s">
        <v>9432</v>
      </c>
      <c r="E551" s="108" t="s">
        <v>9433</v>
      </c>
      <c r="F551" s="108" t="s">
        <v>9435</v>
      </c>
      <c r="G551" s="108" t="s">
        <v>9436</v>
      </c>
      <c r="H551" s="109">
        <v>64</v>
      </c>
      <c r="I551" s="109">
        <v>0</v>
      </c>
      <c r="J551" s="110">
        <v>156650</v>
      </c>
      <c r="K551" s="110">
        <v>0</v>
      </c>
      <c r="L551" s="109">
        <v>2447.66</v>
      </c>
      <c r="M551" s="108" t="s">
        <v>17428</v>
      </c>
      <c r="N551" s="110">
        <v>7429.0542999999998</v>
      </c>
      <c r="O551" s="110">
        <v>640.17399999999998</v>
      </c>
      <c r="P551" s="68">
        <f t="shared" si="16"/>
        <v>156650</v>
      </c>
      <c r="Q551" s="68">
        <f t="shared" si="17"/>
        <v>2447.65625</v>
      </c>
    </row>
    <row r="552" spans="1:17" x14ac:dyDescent="0.25">
      <c r="A552" s="108" t="s">
        <v>17461</v>
      </c>
      <c r="B552" s="108" t="s">
        <v>17478</v>
      </c>
      <c r="C552" s="108" t="s">
        <v>17479</v>
      </c>
      <c r="D552" s="108" t="s">
        <v>9432</v>
      </c>
      <c r="E552" s="108" t="s">
        <v>9433</v>
      </c>
      <c r="F552" s="108" t="s">
        <v>9437</v>
      </c>
      <c r="G552" s="108" t="s">
        <v>9438</v>
      </c>
      <c r="H552" s="109">
        <v>49</v>
      </c>
      <c r="I552" s="109">
        <v>0</v>
      </c>
      <c r="J552" s="110">
        <v>141537</v>
      </c>
      <c r="K552" s="110">
        <v>0</v>
      </c>
      <c r="L552" s="109">
        <v>2888.51</v>
      </c>
      <c r="M552" s="108" t="s">
        <v>17428</v>
      </c>
      <c r="N552" s="110">
        <v>6712.3110999999999</v>
      </c>
      <c r="O552" s="110">
        <v>578.41099999999994</v>
      </c>
      <c r="P552" s="68">
        <f t="shared" si="16"/>
        <v>141537</v>
      </c>
      <c r="Q552" s="68">
        <f t="shared" si="17"/>
        <v>2888.5102040816328</v>
      </c>
    </row>
    <row r="553" spans="1:17" x14ac:dyDescent="0.25">
      <c r="A553" s="108" t="s">
        <v>17461</v>
      </c>
      <c r="B553" s="108" t="s">
        <v>17478</v>
      </c>
      <c r="C553" s="108" t="s">
        <v>17479</v>
      </c>
      <c r="D553" s="108" t="s">
        <v>9432</v>
      </c>
      <c r="E553" s="108" t="s">
        <v>9433</v>
      </c>
      <c r="F553" s="108" t="s">
        <v>9439</v>
      </c>
      <c r="G553" s="108" t="s">
        <v>9440</v>
      </c>
      <c r="H553" s="109">
        <v>34</v>
      </c>
      <c r="I553" s="109">
        <v>0</v>
      </c>
      <c r="J553" s="110">
        <v>101792</v>
      </c>
      <c r="K553" s="110">
        <v>0</v>
      </c>
      <c r="L553" s="109">
        <v>2993.88</v>
      </c>
      <c r="M553" s="108" t="s">
        <v>17428</v>
      </c>
      <c r="N553" s="110">
        <v>4827.4372999999996</v>
      </c>
      <c r="O553" s="110">
        <v>415.98829999999998</v>
      </c>
      <c r="P553" s="68">
        <f t="shared" si="16"/>
        <v>101792</v>
      </c>
      <c r="Q553" s="68">
        <f t="shared" si="17"/>
        <v>2993.8823529411766</v>
      </c>
    </row>
    <row r="554" spans="1:17" x14ac:dyDescent="0.25">
      <c r="A554" s="108" t="s">
        <v>17461</v>
      </c>
      <c r="B554" s="108" t="s">
        <v>17478</v>
      </c>
      <c r="C554" s="108" t="s">
        <v>17479</v>
      </c>
      <c r="D554" s="108" t="s">
        <v>9432</v>
      </c>
      <c r="E554" s="108" t="s">
        <v>9433</v>
      </c>
      <c r="F554" s="108" t="s">
        <v>9441</v>
      </c>
      <c r="G554" s="108" t="s">
        <v>9442</v>
      </c>
      <c r="H554" s="109">
        <v>30</v>
      </c>
      <c r="I554" s="109">
        <v>0</v>
      </c>
      <c r="J554" s="110">
        <v>72560</v>
      </c>
      <c r="K554" s="110">
        <v>0</v>
      </c>
      <c r="L554" s="109">
        <v>2418.67</v>
      </c>
      <c r="M554" s="108" t="s">
        <v>17428</v>
      </c>
      <c r="N554" s="110">
        <v>3441.1052</v>
      </c>
      <c r="O554" s="110">
        <v>296.5258</v>
      </c>
      <c r="P554" s="68">
        <f t="shared" si="16"/>
        <v>72560</v>
      </c>
      <c r="Q554" s="68">
        <f t="shared" si="17"/>
        <v>2418.6666666666665</v>
      </c>
    </row>
    <row r="555" spans="1:17" x14ac:dyDescent="0.25">
      <c r="A555" s="108" t="s">
        <v>17461</v>
      </c>
      <c r="B555" s="108" t="s">
        <v>17478</v>
      </c>
      <c r="C555" s="108" t="s">
        <v>17479</v>
      </c>
      <c r="D555" s="108" t="s">
        <v>9432</v>
      </c>
      <c r="E555" s="108" t="s">
        <v>9433</v>
      </c>
      <c r="F555" s="108" t="s">
        <v>9443</v>
      </c>
      <c r="G555" s="108" t="s">
        <v>9444</v>
      </c>
      <c r="H555" s="109">
        <v>27</v>
      </c>
      <c r="I555" s="109">
        <v>0</v>
      </c>
      <c r="J555" s="110">
        <v>87409</v>
      </c>
      <c r="K555" s="110">
        <v>0</v>
      </c>
      <c r="L555" s="109">
        <v>3237.37</v>
      </c>
      <c r="M555" s="108" t="s">
        <v>17428</v>
      </c>
      <c r="N555" s="110">
        <v>4145.3428999999996</v>
      </c>
      <c r="O555" s="110">
        <v>357.21109999999999</v>
      </c>
      <c r="P555" s="68">
        <f t="shared" si="16"/>
        <v>87409</v>
      </c>
      <c r="Q555" s="68">
        <f t="shared" si="17"/>
        <v>3237.3703703703704</v>
      </c>
    </row>
    <row r="556" spans="1:17" x14ac:dyDescent="0.25">
      <c r="A556" s="108" t="s">
        <v>17461</v>
      </c>
      <c r="B556" s="108" t="s">
        <v>17478</v>
      </c>
      <c r="C556" s="108" t="s">
        <v>17479</v>
      </c>
      <c r="D556" s="108" t="s">
        <v>9432</v>
      </c>
      <c r="E556" s="108" t="s">
        <v>9433</v>
      </c>
      <c r="F556" s="108" t="s">
        <v>9445</v>
      </c>
      <c r="G556" s="108" t="s">
        <v>9446</v>
      </c>
      <c r="H556" s="109">
        <v>50</v>
      </c>
      <c r="I556" s="109">
        <v>0</v>
      </c>
      <c r="J556" s="110">
        <v>115683</v>
      </c>
      <c r="K556" s="110">
        <v>0</v>
      </c>
      <c r="L556" s="109">
        <v>2313.66</v>
      </c>
      <c r="M556" s="108" t="s">
        <v>17428</v>
      </c>
      <c r="N556" s="110">
        <v>5486.1679999999997</v>
      </c>
      <c r="O556" s="110">
        <v>472.75220000000002</v>
      </c>
      <c r="P556" s="68">
        <f t="shared" si="16"/>
        <v>115683</v>
      </c>
      <c r="Q556" s="68">
        <f t="shared" si="17"/>
        <v>2313.66</v>
      </c>
    </row>
    <row r="557" spans="1:17" x14ac:dyDescent="0.25">
      <c r="A557" s="108" t="s">
        <v>17461</v>
      </c>
      <c r="B557" s="108" t="s">
        <v>17478</v>
      </c>
      <c r="C557" s="108" t="s">
        <v>17479</v>
      </c>
      <c r="D557" s="108" t="s">
        <v>9448</v>
      </c>
      <c r="E557" s="108" t="s">
        <v>9449</v>
      </c>
      <c r="F557" s="108" t="s">
        <v>9447</v>
      </c>
      <c r="G557" s="108" t="s">
        <v>9450</v>
      </c>
      <c r="H557" s="109">
        <v>121</v>
      </c>
      <c r="I557" s="109">
        <v>0</v>
      </c>
      <c r="J557" s="110">
        <v>367143</v>
      </c>
      <c r="K557" s="110">
        <v>0</v>
      </c>
      <c r="L557" s="109">
        <v>3034.24</v>
      </c>
      <c r="M557" s="108" t="s">
        <v>17432</v>
      </c>
      <c r="N557" s="110">
        <v>-4965.4655000000002</v>
      </c>
      <c r="O557" s="110">
        <v>0</v>
      </c>
      <c r="P557" s="68">
        <f t="shared" si="16"/>
        <v>367143</v>
      </c>
      <c r="Q557" s="68">
        <f t="shared" si="17"/>
        <v>3034.2396694214876</v>
      </c>
    </row>
    <row r="558" spans="1:17" x14ac:dyDescent="0.25">
      <c r="A558" s="108" t="s">
        <v>17461</v>
      </c>
      <c r="B558" s="108" t="s">
        <v>17478</v>
      </c>
      <c r="C558" s="108" t="s">
        <v>17479</v>
      </c>
      <c r="D558" s="108" t="s">
        <v>9452</v>
      </c>
      <c r="E558" s="108" t="s">
        <v>9453</v>
      </c>
      <c r="F558" s="108" t="s">
        <v>9451</v>
      </c>
      <c r="G558" s="108" t="s">
        <v>9454</v>
      </c>
      <c r="H558" s="109">
        <v>12</v>
      </c>
      <c r="I558" s="109">
        <v>0</v>
      </c>
      <c r="J558" s="110">
        <v>32503</v>
      </c>
      <c r="K558" s="110">
        <v>0</v>
      </c>
      <c r="L558" s="109">
        <v>2708.58</v>
      </c>
      <c r="M558" s="108" t="s">
        <v>17432</v>
      </c>
      <c r="N558" s="110">
        <v>-439.59289999999999</v>
      </c>
      <c r="O558" s="110">
        <v>0</v>
      </c>
      <c r="P558" s="68">
        <f t="shared" si="16"/>
        <v>32503</v>
      </c>
      <c r="Q558" s="68">
        <f t="shared" si="17"/>
        <v>2708.5833333333335</v>
      </c>
    </row>
    <row r="559" spans="1:17" x14ac:dyDescent="0.25">
      <c r="A559" s="108" t="s">
        <v>17461</v>
      </c>
      <c r="B559" s="108" t="s">
        <v>17478</v>
      </c>
      <c r="C559" s="108" t="s">
        <v>17479</v>
      </c>
      <c r="D559" s="108" t="s">
        <v>9456</v>
      </c>
      <c r="E559" s="108" t="s">
        <v>9457</v>
      </c>
      <c r="F559" s="108" t="s">
        <v>9455</v>
      </c>
      <c r="G559" s="108" t="s">
        <v>9458</v>
      </c>
      <c r="H559" s="109">
        <v>78</v>
      </c>
      <c r="I559" s="109">
        <v>0</v>
      </c>
      <c r="J559" s="110">
        <v>239253</v>
      </c>
      <c r="K559" s="110">
        <v>0</v>
      </c>
      <c r="L559" s="109">
        <v>3067.35</v>
      </c>
      <c r="M559" s="108" t="s">
        <v>17428</v>
      </c>
      <c r="N559" s="110">
        <v>11346.4398</v>
      </c>
      <c r="O559" s="110">
        <v>977.74159999999995</v>
      </c>
      <c r="P559" s="68">
        <f t="shared" si="16"/>
        <v>239253</v>
      </c>
      <c r="Q559" s="68">
        <f t="shared" si="17"/>
        <v>3067.3461538461538</v>
      </c>
    </row>
    <row r="560" spans="1:17" x14ac:dyDescent="0.25">
      <c r="A560" s="108" t="s">
        <v>17461</v>
      </c>
      <c r="B560" s="108" t="s">
        <v>17478</v>
      </c>
      <c r="C560" s="108" t="s">
        <v>17479</v>
      </c>
      <c r="D560" s="108" t="s">
        <v>9460</v>
      </c>
      <c r="E560" s="108" t="s">
        <v>9461</v>
      </c>
      <c r="F560" s="108" t="s">
        <v>9459</v>
      </c>
      <c r="G560" s="108" t="s">
        <v>9462</v>
      </c>
      <c r="H560" s="109">
        <v>117</v>
      </c>
      <c r="I560" s="109">
        <v>0</v>
      </c>
      <c r="J560" s="110">
        <v>439378</v>
      </c>
      <c r="K560" s="110">
        <v>0</v>
      </c>
      <c r="L560" s="109">
        <v>3755.37</v>
      </c>
      <c r="M560" s="108" t="s">
        <v>17428</v>
      </c>
      <c r="N560" s="110">
        <v>20837.2291</v>
      </c>
      <c r="O560" s="110">
        <v>1795.5788</v>
      </c>
      <c r="P560" s="68">
        <f t="shared" si="16"/>
        <v>439378</v>
      </c>
      <c r="Q560" s="68">
        <f t="shared" si="17"/>
        <v>3755.3675213675215</v>
      </c>
    </row>
    <row r="561" spans="1:17" x14ac:dyDescent="0.25">
      <c r="A561" s="108" t="s">
        <v>17461</v>
      </c>
      <c r="B561" s="108" t="s">
        <v>17478</v>
      </c>
      <c r="C561" s="108" t="s">
        <v>17479</v>
      </c>
      <c r="D561" s="108" t="s">
        <v>9460</v>
      </c>
      <c r="E561" s="108" t="s">
        <v>9461</v>
      </c>
      <c r="F561" s="108" t="s">
        <v>9463</v>
      </c>
      <c r="G561" s="108" t="s">
        <v>9464</v>
      </c>
      <c r="H561" s="109">
        <v>117</v>
      </c>
      <c r="I561" s="109">
        <v>0</v>
      </c>
      <c r="J561" s="110">
        <v>450905</v>
      </c>
      <c r="K561" s="110">
        <v>0</v>
      </c>
      <c r="L561" s="109">
        <v>3853.89</v>
      </c>
      <c r="M561" s="108" t="s">
        <v>17428</v>
      </c>
      <c r="N561" s="110">
        <v>21383.899099999999</v>
      </c>
      <c r="O561" s="110">
        <v>1842.6862000000001</v>
      </c>
      <c r="P561" s="68">
        <f t="shared" si="16"/>
        <v>450905</v>
      </c>
      <c r="Q561" s="68">
        <f t="shared" si="17"/>
        <v>3853.8888888888887</v>
      </c>
    </row>
    <row r="562" spans="1:17" ht="30" x14ac:dyDescent="0.25">
      <c r="A562" s="108" t="s">
        <v>17461</v>
      </c>
      <c r="B562" s="108" t="s">
        <v>17478</v>
      </c>
      <c r="C562" s="108" t="s">
        <v>17479</v>
      </c>
      <c r="D562" s="108" t="s">
        <v>9460</v>
      </c>
      <c r="E562" s="108" t="s">
        <v>9461</v>
      </c>
      <c r="F562" s="108" t="s">
        <v>9465</v>
      </c>
      <c r="G562" s="108" t="s">
        <v>9466</v>
      </c>
      <c r="H562" s="109">
        <v>133</v>
      </c>
      <c r="I562" s="109">
        <v>0</v>
      </c>
      <c r="J562" s="110">
        <v>529291</v>
      </c>
      <c r="K562" s="110">
        <v>0</v>
      </c>
      <c r="L562" s="109">
        <v>3979.63</v>
      </c>
      <c r="M562" s="108" t="s">
        <v>17428</v>
      </c>
      <c r="N562" s="110">
        <v>25101.354800000001</v>
      </c>
      <c r="O562" s="110">
        <v>2163.0255999999999</v>
      </c>
      <c r="P562" s="68">
        <f t="shared" si="16"/>
        <v>529291</v>
      </c>
      <c r="Q562" s="68">
        <f t="shared" si="17"/>
        <v>3979.6315789473683</v>
      </c>
    </row>
    <row r="563" spans="1:17" ht="30" x14ac:dyDescent="0.25">
      <c r="A563" s="108" t="s">
        <v>17461</v>
      </c>
      <c r="B563" s="108" t="s">
        <v>17478</v>
      </c>
      <c r="C563" s="108" t="s">
        <v>17479</v>
      </c>
      <c r="D563" s="108" t="s">
        <v>9460</v>
      </c>
      <c r="E563" s="108" t="s">
        <v>9461</v>
      </c>
      <c r="F563" s="108" t="s">
        <v>9467</v>
      </c>
      <c r="G563" s="108" t="s">
        <v>9466</v>
      </c>
      <c r="H563" s="109">
        <v>144</v>
      </c>
      <c r="I563" s="109">
        <v>0</v>
      </c>
      <c r="J563" s="110">
        <v>549646</v>
      </c>
      <c r="K563" s="110">
        <v>0</v>
      </c>
      <c r="L563" s="109">
        <v>3816.99</v>
      </c>
      <c r="M563" s="108" t="s">
        <v>17428</v>
      </c>
      <c r="N563" s="110">
        <v>26066.680100000001</v>
      </c>
      <c r="O563" s="110">
        <v>2246.2093</v>
      </c>
      <c r="P563" s="68">
        <f t="shared" si="16"/>
        <v>549646</v>
      </c>
      <c r="Q563" s="68">
        <f t="shared" si="17"/>
        <v>3816.9861111111113</v>
      </c>
    </row>
    <row r="564" spans="1:17" ht="30" x14ac:dyDescent="0.25">
      <c r="A564" s="108" t="s">
        <v>17503</v>
      </c>
      <c r="B564" s="108" t="s">
        <v>17504</v>
      </c>
      <c r="C564" s="108" t="s">
        <v>17505</v>
      </c>
      <c r="D564" s="108" t="s">
        <v>9554</v>
      </c>
      <c r="E564" s="108" t="s">
        <v>9555</v>
      </c>
      <c r="F564" s="108" t="s">
        <v>9553</v>
      </c>
      <c r="G564" s="108" t="s">
        <v>9556</v>
      </c>
      <c r="H564" s="109">
        <v>200</v>
      </c>
      <c r="I564" s="109">
        <v>0</v>
      </c>
      <c r="J564" s="110">
        <v>610512</v>
      </c>
      <c r="K564" s="110">
        <v>0</v>
      </c>
      <c r="L564" s="109">
        <v>3052.56</v>
      </c>
      <c r="M564" s="108" t="s">
        <v>17432</v>
      </c>
      <c r="N564" s="110">
        <v>-8256.9290999999994</v>
      </c>
      <c r="O564" s="110">
        <v>0</v>
      </c>
      <c r="P564" s="68">
        <f t="shared" si="16"/>
        <v>610512</v>
      </c>
      <c r="Q564" s="68">
        <f t="shared" si="17"/>
        <v>3052.56</v>
      </c>
    </row>
    <row r="565" spans="1:17" ht="30" x14ac:dyDescent="0.25">
      <c r="A565" s="108" t="s">
        <v>17503</v>
      </c>
      <c r="B565" s="108" t="s">
        <v>17504</v>
      </c>
      <c r="C565" s="108" t="s">
        <v>17505</v>
      </c>
      <c r="D565" s="108" t="s">
        <v>9554</v>
      </c>
      <c r="E565" s="108" t="s">
        <v>9555</v>
      </c>
      <c r="F565" s="108" t="s">
        <v>9557</v>
      </c>
      <c r="G565" s="108" t="s">
        <v>9558</v>
      </c>
      <c r="H565" s="109">
        <v>200</v>
      </c>
      <c r="I565" s="109">
        <v>0</v>
      </c>
      <c r="J565" s="110">
        <v>602064</v>
      </c>
      <c r="K565" s="110">
        <v>0</v>
      </c>
      <c r="L565" s="109">
        <v>3010.32</v>
      </c>
      <c r="M565" s="108" t="s">
        <v>17432</v>
      </c>
      <c r="N565" s="110">
        <v>-8142.6752999999999</v>
      </c>
      <c r="O565" s="110">
        <v>0</v>
      </c>
      <c r="P565" s="68">
        <f t="shared" si="16"/>
        <v>602064</v>
      </c>
      <c r="Q565" s="68">
        <f t="shared" si="17"/>
        <v>3010.32</v>
      </c>
    </row>
    <row r="566" spans="1:17" ht="30" x14ac:dyDescent="0.25">
      <c r="A566" s="108" t="s">
        <v>17503</v>
      </c>
      <c r="B566" s="108" t="s">
        <v>17504</v>
      </c>
      <c r="C566" s="108" t="s">
        <v>17505</v>
      </c>
      <c r="D566" s="108" t="s">
        <v>9554</v>
      </c>
      <c r="E566" s="108" t="s">
        <v>9555</v>
      </c>
      <c r="F566" s="108" t="s">
        <v>9559</v>
      </c>
      <c r="G566" s="108" t="s">
        <v>9560</v>
      </c>
      <c r="H566" s="109">
        <v>380</v>
      </c>
      <c r="I566" s="109">
        <v>0</v>
      </c>
      <c r="J566" s="110">
        <v>1163087</v>
      </c>
      <c r="K566" s="110">
        <v>0</v>
      </c>
      <c r="L566" s="109">
        <v>3060.76</v>
      </c>
      <c r="M566" s="108" t="s">
        <v>17432</v>
      </c>
      <c r="N566" s="110">
        <v>-15730.278200000001</v>
      </c>
      <c r="O566" s="110">
        <v>0</v>
      </c>
      <c r="P566" s="68">
        <f t="shared" si="16"/>
        <v>1163087</v>
      </c>
      <c r="Q566" s="68">
        <f t="shared" si="17"/>
        <v>3060.7552631578947</v>
      </c>
    </row>
    <row r="567" spans="1:17" ht="30" x14ac:dyDescent="0.25">
      <c r="A567" s="108" t="s">
        <v>17503</v>
      </c>
      <c r="B567" s="108" t="s">
        <v>17504</v>
      </c>
      <c r="C567" s="108" t="s">
        <v>17505</v>
      </c>
      <c r="D567" s="108" t="s">
        <v>9554</v>
      </c>
      <c r="E567" s="108" t="s">
        <v>9555</v>
      </c>
      <c r="F567" s="108" t="s">
        <v>9561</v>
      </c>
      <c r="G567" s="108" t="s">
        <v>9562</v>
      </c>
      <c r="H567" s="109">
        <v>89</v>
      </c>
      <c r="I567" s="109">
        <v>0</v>
      </c>
      <c r="J567" s="110">
        <v>226487</v>
      </c>
      <c r="K567" s="110">
        <v>0</v>
      </c>
      <c r="L567" s="109">
        <v>2544.8000000000002</v>
      </c>
      <c r="M567" s="108" t="s">
        <v>17432</v>
      </c>
      <c r="N567" s="110">
        <v>-3063.1459</v>
      </c>
      <c r="O567" s="110">
        <v>0</v>
      </c>
      <c r="P567" s="68">
        <f t="shared" si="16"/>
        <v>226487</v>
      </c>
      <c r="Q567" s="68">
        <f t="shared" si="17"/>
        <v>2544.7977528089887</v>
      </c>
    </row>
    <row r="568" spans="1:17" ht="30" x14ac:dyDescent="0.25">
      <c r="A568" s="108" t="s">
        <v>17503</v>
      </c>
      <c r="B568" s="108" t="s">
        <v>17504</v>
      </c>
      <c r="C568" s="108" t="s">
        <v>17505</v>
      </c>
      <c r="D568" s="108" t="s">
        <v>9554</v>
      </c>
      <c r="E568" s="108" t="s">
        <v>9555</v>
      </c>
      <c r="F568" s="108" t="s">
        <v>9563</v>
      </c>
      <c r="G568" s="108" t="s">
        <v>9564</v>
      </c>
      <c r="H568" s="109">
        <v>81</v>
      </c>
      <c r="I568" s="109">
        <v>0</v>
      </c>
      <c r="J568" s="110">
        <v>199022</v>
      </c>
      <c r="K568" s="110">
        <v>0</v>
      </c>
      <c r="L568" s="109">
        <v>2457.06</v>
      </c>
      <c r="M568" s="108" t="s">
        <v>17432</v>
      </c>
      <c r="N568" s="110">
        <v>-2691.6909000000001</v>
      </c>
      <c r="O568" s="110">
        <v>0</v>
      </c>
      <c r="P568" s="68">
        <f t="shared" si="16"/>
        <v>199022</v>
      </c>
      <c r="Q568" s="68">
        <f t="shared" si="17"/>
        <v>2457.0617283950619</v>
      </c>
    </row>
    <row r="569" spans="1:17" ht="30" x14ac:dyDescent="0.25">
      <c r="A569" s="108" t="s">
        <v>17503</v>
      </c>
      <c r="B569" s="108" t="s">
        <v>17504</v>
      </c>
      <c r="C569" s="108" t="s">
        <v>17505</v>
      </c>
      <c r="D569" s="108" t="s">
        <v>9554</v>
      </c>
      <c r="E569" s="108" t="s">
        <v>9555</v>
      </c>
      <c r="F569" s="108" t="s">
        <v>9565</v>
      </c>
      <c r="G569" s="108" t="s">
        <v>9566</v>
      </c>
      <c r="H569" s="109">
        <v>100</v>
      </c>
      <c r="I569" s="109">
        <v>0</v>
      </c>
      <c r="J569" s="110">
        <v>257227</v>
      </c>
      <c r="K569" s="110">
        <v>0</v>
      </c>
      <c r="L569" s="109">
        <v>2572.27</v>
      </c>
      <c r="M569" s="108" t="s">
        <v>17432</v>
      </c>
      <c r="N569" s="110">
        <v>-3478.8966</v>
      </c>
      <c r="O569" s="110">
        <v>0</v>
      </c>
      <c r="P569" s="68">
        <f t="shared" si="16"/>
        <v>257227</v>
      </c>
      <c r="Q569" s="68">
        <f t="shared" si="17"/>
        <v>2572.27</v>
      </c>
    </row>
    <row r="570" spans="1:17" ht="30" x14ac:dyDescent="0.25">
      <c r="A570" s="108" t="s">
        <v>17503</v>
      </c>
      <c r="B570" s="108" t="s">
        <v>17504</v>
      </c>
      <c r="C570" s="108" t="s">
        <v>17505</v>
      </c>
      <c r="D570" s="108" t="s">
        <v>9554</v>
      </c>
      <c r="E570" s="108" t="s">
        <v>9555</v>
      </c>
      <c r="F570" s="108" t="s">
        <v>9567</v>
      </c>
      <c r="G570" s="108" t="s">
        <v>9568</v>
      </c>
      <c r="H570" s="109">
        <v>75</v>
      </c>
      <c r="I570" s="109">
        <v>285</v>
      </c>
      <c r="J570" s="110">
        <v>1131441</v>
      </c>
      <c r="K570" s="110">
        <v>895724</v>
      </c>
      <c r="L570" s="109">
        <v>3142.89</v>
      </c>
      <c r="M570" s="108" t="s">
        <v>17432</v>
      </c>
      <c r="N570" s="110">
        <v>-15302.277099999999</v>
      </c>
      <c r="O570" s="110">
        <v>0</v>
      </c>
      <c r="P570" s="68">
        <f t="shared" si="16"/>
        <v>235717</v>
      </c>
      <c r="Q570" s="68">
        <f t="shared" si="17"/>
        <v>3142.8933333333334</v>
      </c>
    </row>
    <row r="571" spans="1:17" ht="30" x14ac:dyDescent="0.25">
      <c r="A571" s="108" t="s">
        <v>17503</v>
      </c>
      <c r="B571" s="108" t="s">
        <v>17504</v>
      </c>
      <c r="C571" s="108" t="s">
        <v>17505</v>
      </c>
      <c r="D571" s="108" t="s">
        <v>9554</v>
      </c>
      <c r="E571" s="108" t="s">
        <v>9555</v>
      </c>
      <c r="F571" s="108" t="s">
        <v>9569</v>
      </c>
      <c r="G571" s="108" t="s">
        <v>9570</v>
      </c>
      <c r="H571" s="109">
        <v>80</v>
      </c>
      <c r="I571" s="109">
        <v>278</v>
      </c>
      <c r="J571" s="110">
        <v>1063970</v>
      </c>
      <c r="K571" s="110">
        <v>826211</v>
      </c>
      <c r="L571" s="109">
        <v>2971.98</v>
      </c>
      <c r="M571" s="108" t="s">
        <v>17432</v>
      </c>
      <c r="N571" s="110">
        <v>-14389.757299999999</v>
      </c>
      <c r="O571" s="110">
        <v>0</v>
      </c>
      <c r="P571" s="68">
        <f t="shared" si="16"/>
        <v>237759</v>
      </c>
      <c r="Q571" s="68">
        <f t="shared" si="17"/>
        <v>2971.9875000000002</v>
      </c>
    </row>
    <row r="572" spans="1:17" ht="30" x14ac:dyDescent="0.25">
      <c r="A572" s="108" t="s">
        <v>17503</v>
      </c>
      <c r="B572" s="108" t="s">
        <v>17504</v>
      </c>
      <c r="C572" s="108" t="s">
        <v>17505</v>
      </c>
      <c r="D572" s="108" t="s">
        <v>9554</v>
      </c>
      <c r="E572" s="108" t="s">
        <v>9555</v>
      </c>
      <c r="F572" s="108" t="s">
        <v>9571</v>
      </c>
      <c r="G572" s="108" t="s">
        <v>9572</v>
      </c>
      <c r="H572" s="109">
        <v>135</v>
      </c>
      <c r="I572" s="109">
        <v>0</v>
      </c>
      <c r="J572" s="110">
        <v>255478</v>
      </c>
      <c r="K572" s="110">
        <v>0</v>
      </c>
      <c r="L572" s="109">
        <v>1892.43</v>
      </c>
      <c r="M572" s="108" t="s">
        <v>17432</v>
      </c>
      <c r="N572" s="110">
        <v>-3455.2408999999998</v>
      </c>
      <c r="O572" s="110">
        <v>0</v>
      </c>
      <c r="P572" s="68">
        <f t="shared" si="16"/>
        <v>255478</v>
      </c>
      <c r="Q572" s="68">
        <f t="shared" si="17"/>
        <v>1892.4296296296295</v>
      </c>
    </row>
    <row r="573" spans="1:17" ht="30" x14ac:dyDescent="0.25">
      <c r="A573" s="108" t="s">
        <v>17503</v>
      </c>
      <c r="B573" s="108" t="s">
        <v>17504</v>
      </c>
      <c r="C573" s="108" t="s">
        <v>17505</v>
      </c>
      <c r="D573" s="108" t="s">
        <v>9554</v>
      </c>
      <c r="E573" s="108" t="s">
        <v>9555</v>
      </c>
      <c r="F573" s="108" t="s">
        <v>9573</v>
      </c>
      <c r="G573" s="108" t="s">
        <v>9574</v>
      </c>
      <c r="H573" s="109">
        <v>160</v>
      </c>
      <c r="I573" s="109">
        <v>0</v>
      </c>
      <c r="J573" s="110">
        <v>240972</v>
      </c>
      <c r="K573" s="110">
        <v>0</v>
      </c>
      <c r="L573" s="109">
        <v>1506.08</v>
      </c>
      <c r="M573" s="108" t="s">
        <v>17432</v>
      </c>
      <c r="N573" s="110">
        <v>-3259.0526</v>
      </c>
      <c r="O573" s="110">
        <v>0</v>
      </c>
      <c r="P573" s="68">
        <f t="shared" si="16"/>
        <v>240972</v>
      </c>
      <c r="Q573" s="68">
        <f t="shared" si="17"/>
        <v>1506.075</v>
      </c>
    </row>
    <row r="574" spans="1:17" ht="30" x14ac:dyDescent="0.25">
      <c r="A574" s="108" t="s">
        <v>17503</v>
      </c>
      <c r="B574" s="108" t="s">
        <v>17504</v>
      </c>
      <c r="C574" s="108" t="s">
        <v>17505</v>
      </c>
      <c r="D574" s="108" t="s">
        <v>9554</v>
      </c>
      <c r="E574" s="108" t="s">
        <v>9555</v>
      </c>
      <c r="F574" s="108" t="s">
        <v>9575</v>
      </c>
      <c r="G574" s="108" t="s">
        <v>9576</v>
      </c>
      <c r="H574" s="109">
        <v>30</v>
      </c>
      <c r="I574" s="109">
        <v>0</v>
      </c>
      <c r="J574" s="110">
        <v>57022</v>
      </c>
      <c r="K574" s="110">
        <v>0</v>
      </c>
      <c r="L574" s="109">
        <v>1900.73</v>
      </c>
      <c r="M574" s="108" t="s">
        <v>17432</v>
      </c>
      <c r="N574" s="110">
        <v>-771.20259999999996</v>
      </c>
      <c r="O574" s="110">
        <v>0</v>
      </c>
      <c r="P574" s="68">
        <f t="shared" si="16"/>
        <v>57022</v>
      </c>
      <c r="Q574" s="68">
        <f t="shared" si="17"/>
        <v>1900.7333333333333</v>
      </c>
    </row>
    <row r="575" spans="1:17" ht="30" x14ac:dyDescent="0.25">
      <c r="A575" s="108" t="s">
        <v>17503</v>
      </c>
      <c r="B575" s="108" t="s">
        <v>17504</v>
      </c>
      <c r="C575" s="108" t="s">
        <v>17505</v>
      </c>
      <c r="D575" s="108" t="s">
        <v>9554</v>
      </c>
      <c r="E575" s="108" t="s">
        <v>9555</v>
      </c>
      <c r="F575" s="108" t="s">
        <v>9577</v>
      </c>
      <c r="G575" s="108" t="s">
        <v>9578</v>
      </c>
      <c r="H575" s="109">
        <v>30</v>
      </c>
      <c r="I575" s="109">
        <v>0</v>
      </c>
      <c r="J575" s="110">
        <v>53836</v>
      </c>
      <c r="K575" s="110">
        <v>0</v>
      </c>
      <c r="L575" s="109">
        <v>1794.53</v>
      </c>
      <c r="M575" s="108" t="s">
        <v>17432</v>
      </c>
      <c r="N575" s="110">
        <v>-728.10329999999999</v>
      </c>
      <c r="O575" s="110">
        <v>0</v>
      </c>
      <c r="P575" s="68">
        <f t="shared" si="16"/>
        <v>53836</v>
      </c>
      <c r="Q575" s="68">
        <f t="shared" si="17"/>
        <v>1794.5333333333333</v>
      </c>
    </row>
    <row r="576" spans="1:17" ht="30" x14ac:dyDescent="0.25">
      <c r="A576" s="108" t="s">
        <v>17503</v>
      </c>
      <c r="B576" s="108" t="s">
        <v>17504</v>
      </c>
      <c r="C576" s="108" t="s">
        <v>17505</v>
      </c>
      <c r="D576" s="108" t="s">
        <v>9554</v>
      </c>
      <c r="E576" s="108" t="s">
        <v>9555</v>
      </c>
      <c r="F576" s="108" t="s">
        <v>9579</v>
      </c>
      <c r="G576" s="108" t="s">
        <v>9580</v>
      </c>
      <c r="H576" s="109">
        <v>30</v>
      </c>
      <c r="I576" s="109">
        <v>0</v>
      </c>
      <c r="J576" s="110">
        <v>53961</v>
      </c>
      <c r="K576" s="110">
        <v>0</v>
      </c>
      <c r="L576" s="109">
        <v>1798.7</v>
      </c>
      <c r="M576" s="108" t="s">
        <v>17432</v>
      </c>
      <c r="N576" s="110">
        <v>-729.80619999999999</v>
      </c>
      <c r="O576" s="110">
        <v>0</v>
      </c>
      <c r="P576" s="68">
        <f t="shared" si="16"/>
        <v>53961</v>
      </c>
      <c r="Q576" s="68">
        <f t="shared" si="17"/>
        <v>1798.7</v>
      </c>
    </row>
    <row r="577" spans="1:17" ht="30" x14ac:dyDescent="0.25">
      <c r="A577" s="108" t="s">
        <v>17503</v>
      </c>
      <c r="B577" s="108" t="s">
        <v>17504</v>
      </c>
      <c r="C577" s="108" t="s">
        <v>17505</v>
      </c>
      <c r="D577" s="108" t="s">
        <v>9554</v>
      </c>
      <c r="E577" s="108" t="s">
        <v>9555</v>
      </c>
      <c r="F577" s="108" t="s">
        <v>9581</v>
      </c>
      <c r="G577" s="108" t="s">
        <v>9582</v>
      </c>
      <c r="H577" s="109">
        <v>209</v>
      </c>
      <c r="I577" s="109">
        <v>0</v>
      </c>
      <c r="J577" s="110">
        <v>552538</v>
      </c>
      <c r="K577" s="110">
        <v>0</v>
      </c>
      <c r="L577" s="109">
        <v>2643.72</v>
      </c>
      <c r="M577" s="108" t="s">
        <v>17432</v>
      </c>
      <c r="N577" s="110">
        <v>-7472.8572000000004</v>
      </c>
      <c r="O577" s="110">
        <v>0</v>
      </c>
      <c r="P577" s="68">
        <f t="shared" si="16"/>
        <v>552538</v>
      </c>
      <c r="Q577" s="68">
        <f t="shared" si="17"/>
        <v>2643.7224880382773</v>
      </c>
    </row>
    <row r="578" spans="1:17" ht="30" x14ac:dyDescent="0.25">
      <c r="A578" s="108" t="s">
        <v>17503</v>
      </c>
      <c r="B578" s="108" t="s">
        <v>17504</v>
      </c>
      <c r="C578" s="108" t="s">
        <v>17505</v>
      </c>
      <c r="D578" s="108" t="s">
        <v>9554</v>
      </c>
      <c r="E578" s="108" t="s">
        <v>9555</v>
      </c>
      <c r="F578" s="108" t="s">
        <v>9583</v>
      </c>
      <c r="G578" s="108" t="s">
        <v>9584</v>
      </c>
      <c r="H578" s="109">
        <v>50</v>
      </c>
      <c r="I578" s="109">
        <v>0</v>
      </c>
      <c r="J578" s="110">
        <v>128331</v>
      </c>
      <c r="K578" s="110">
        <v>0</v>
      </c>
      <c r="L578" s="109">
        <v>2566.62</v>
      </c>
      <c r="M578" s="108" t="s">
        <v>17432</v>
      </c>
      <c r="N578" s="110">
        <v>-1735.6231</v>
      </c>
      <c r="O578" s="110">
        <v>0</v>
      </c>
      <c r="P578" s="68">
        <f t="shared" si="16"/>
        <v>128331</v>
      </c>
      <c r="Q578" s="68">
        <f t="shared" si="17"/>
        <v>2566.62</v>
      </c>
    </row>
    <row r="579" spans="1:17" ht="30" x14ac:dyDescent="0.25">
      <c r="A579" s="108" t="s">
        <v>17503</v>
      </c>
      <c r="B579" s="108" t="s">
        <v>17504</v>
      </c>
      <c r="C579" s="108" t="s">
        <v>17505</v>
      </c>
      <c r="D579" s="108" t="s">
        <v>9554</v>
      </c>
      <c r="E579" s="108" t="s">
        <v>9555</v>
      </c>
      <c r="F579" s="108" t="s">
        <v>9585</v>
      </c>
      <c r="G579" s="108" t="s">
        <v>9586</v>
      </c>
      <c r="H579" s="109">
        <v>100</v>
      </c>
      <c r="I579" s="109">
        <v>0</v>
      </c>
      <c r="J579" s="110">
        <v>257722</v>
      </c>
      <c r="K579" s="110">
        <v>0</v>
      </c>
      <c r="L579" s="109">
        <v>2577.2199999999998</v>
      </c>
      <c r="M579" s="108" t="s">
        <v>17432</v>
      </c>
      <c r="N579" s="110">
        <v>-3485.5884999999998</v>
      </c>
      <c r="O579" s="110">
        <v>0</v>
      </c>
      <c r="P579" s="68">
        <f t="shared" si="16"/>
        <v>257722</v>
      </c>
      <c r="Q579" s="68">
        <f t="shared" si="17"/>
        <v>2577.2199999999998</v>
      </c>
    </row>
    <row r="580" spans="1:17" ht="30" x14ac:dyDescent="0.25">
      <c r="A580" s="108" t="s">
        <v>17503</v>
      </c>
      <c r="B580" s="108" t="s">
        <v>17504</v>
      </c>
      <c r="C580" s="108" t="s">
        <v>17505</v>
      </c>
      <c r="D580" s="108" t="s">
        <v>9554</v>
      </c>
      <c r="E580" s="108" t="s">
        <v>9555</v>
      </c>
      <c r="F580" s="108" t="s">
        <v>9587</v>
      </c>
      <c r="G580" s="108" t="s">
        <v>9588</v>
      </c>
      <c r="H580" s="109">
        <v>30</v>
      </c>
      <c r="I580" s="109">
        <v>0</v>
      </c>
      <c r="J580" s="110">
        <v>55285</v>
      </c>
      <c r="K580" s="110">
        <v>0</v>
      </c>
      <c r="L580" s="109">
        <v>1842.83</v>
      </c>
      <c r="M580" s="108" t="s">
        <v>17432</v>
      </c>
      <c r="N580" s="110">
        <v>-747.70979999999997</v>
      </c>
      <c r="O580" s="110">
        <v>0</v>
      </c>
      <c r="P580" s="68">
        <f t="shared" ref="P580:P643" si="18">J580-K580</f>
        <v>55285</v>
      </c>
      <c r="Q580" s="68">
        <f t="shared" ref="Q580:Q643" si="19">P580/H580</f>
        <v>1842.8333333333333</v>
      </c>
    </row>
    <row r="581" spans="1:17" ht="30" x14ac:dyDescent="0.25">
      <c r="A581" s="108" t="s">
        <v>17503</v>
      </c>
      <c r="B581" s="108" t="s">
        <v>17504</v>
      </c>
      <c r="C581" s="108" t="s">
        <v>17505</v>
      </c>
      <c r="D581" s="108" t="s">
        <v>9554</v>
      </c>
      <c r="E581" s="108" t="s">
        <v>9555</v>
      </c>
      <c r="F581" s="108" t="s">
        <v>9589</v>
      </c>
      <c r="G581" s="108" t="s">
        <v>9590</v>
      </c>
      <c r="H581" s="109">
        <v>192</v>
      </c>
      <c r="I581" s="109">
        <v>0</v>
      </c>
      <c r="J581" s="110">
        <v>596788</v>
      </c>
      <c r="K581" s="110">
        <v>0</v>
      </c>
      <c r="L581" s="109">
        <v>3108.27</v>
      </c>
      <c r="M581" s="108" t="s">
        <v>17432</v>
      </c>
      <c r="N581" s="110">
        <v>-8071.3136000000004</v>
      </c>
      <c r="O581" s="110">
        <v>0</v>
      </c>
      <c r="P581" s="68">
        <f t="shared" si="18"/>
        <v>596788</v>
      </c>
      <c r="Q581" s="68">
        <f t="shared" si="19"/>
        <v>3108.2708333333335</v>
      </c>
    </row>
    <row r="582" spans="1:17" ht="30" x14ac:dyDescent="0.25">
      <c r="A582" s="108" t="s">
        <v>17503</v>
      </c>
      <c r="B582" s="108" t="s">
        <v>17504</v>
      </c>
      <c r="C582" s="108" t="s">
        <v>17505</v>
      </c>
      <c r="D582" s="108" t="s">
        <v>9554</v>
      </c>
      <c r="E582" s="108" t="s">
        <v>9555</v>
      </c>
      <c r="F582" s="108" t="s">
        <v>9591</v>
      </c>
      <c r="G582" s="108" t="s">
        <v>9592</v>
      </c>
      <c r="H582" s="109">
        <v>100</v>
      </c>
      <c r="I582" s="109">
        <v>0</v>
      </c>
      <c r="J582" s="110">
        <v>137792</v>
      </c>
      <c r="K582" s="110">
        <v>0</v>
      </c>
      <c r="L582" s="109">
        <v>1377.92</v>
      </c>
      <c r="M582" s="108" t="s">
        <v>17432</v>
      </c>
      <c r="N582" s="110">
        <v>-1863.5872999999999</v>
      </c>
      <c r="O582" s="110">
        <v>0</v>
      </c>
      <c r="P582" s="68">
        <f t="shared" si="18"/>
        <v>137792</v>
      </c>
      <c r="Q582" s="68">
        <f t="shared" si="19"/>
        <v>1377.92</v>
      </c>
    </row>
    <row r="583" spans="1:17" ht="30" x14ac:dyDescent="0.25">
      <c r="A583" s="108" t="s">
        <v>17503</v>
      </c>
      <c r="B583" s="108" t="s">
        <v>17504</v>
      </c>
      <c r="C583" s="108" t="s">
        <v>17505</v>
      </c>
      <c r="D583" s="108" t="s">
        <v>9554</v>
      </c>
      <c r="E583" s="108" t="s">
        <v>9555</v>
      </c>
      <c r="F583" s="108" t="s">
        <v>9593</v>
      </c>
      <c r="G583" s="108" t="s">
        <v>9594</v>
      </c>
      <c r="H583" s="109">
        <v>29</v>
      </c>
      <c r="I583" s="109">
        <v>0</v>
      </c>
      <c r="J583" s="110">
        <v>55842</v>
      </c>
      <c r="K583" s="110">
        <v>0</v>
      </c>
      <c r="L583" s="109">
        <v>1925.59</v>
      </c>
      <c r="M583" s="108" t="s">
        <v>17432</v>
      </c>
      <c r="N583" s="110">
        <v>-755.23410000000001</v>
      </c>
      <c r="O583" s="110">
        <v>0</v>
      </c>
      <c r="P583" s="68">
        <f t="shared" si="18"/>
        <v>55842</v>
      </c>
      <c r="Q583" s="68">
        <f t="shared" si="19"/>
        <v>1925.5862068965516</v>
      </c>
    </row>
    <row r="584" spans="1:17" ht="30" x14ac:dyDescent="0.25">
      <c r="A584" s="108" t="s">
        <v>17503</v>
      </c>
      <c r="B584" s="108" t="s">
        <v>17504</v>
      </c>
      <c r="C584" s="108" t="s">
        <v>17505</v>
      </c>
      <c r="D584" s="108" t="s">
        <v>9554</v>
      </c>
      <c r="E584" s="108" t="s">
        <v>9555</v>
      </c>
      <c r="F584" s="108" t="s">
        <v>9599</v>
      </c>
      <c r="G584" s="108" t="s">
        <v>9600</v>
      </c>
      <c r="H584" s="109">
        <v>96</v>
      </c>
      <c r="I584" s="109">
        <v>0</v>
      </c>
      <c r="J584" s="110">
        <v>170684</v>
      </c>
      <c r="K584" s="110">
        <v>0</v>
      </c>
      <c r="L584" s="109">
        <v>1777.96</v>
      </c>
      <c r="M584" s="108" t="s">
        <v>17432</v>
      </c>
      <c r="N584" s="110">
        <v>-2308.4335000000001</v>
      </c>
      <c r="O584" s="110">
        <v>0</v>
      </c>
      <c r="P584" s="68">
        <f t="shared" si="18"/>
        <v>170684</v>
      </c>
      <c r="Q584" s="68">
        <f t="shared" si="19"/>
        <v>1777.9583333333333</v>
      </c>
    </row>
    <row r="585" spans="1:17" ht="30" x14ac:dyDescent="0.25">
      <c r="A585" s="108" t="s">
        <v>17503</v>
      </c>
      <c r="B585" s="108" t="s">
        <v>17504</v>
      </c>
      <c r="C585" s="108" t="s">
        <v>17505</v>
      </c>
      <c r="D585" s="108" t="s">
        <v>9554</v>
      </c>
      <c r="E585" s="108" t="s">
        <v>9555</v>
      </c>
      <c r="F585" s="108" t="s">
        <v>9595</v>
      </c>
      <c r="G585" s="108" t="s">
        <v>9596</v>
      </c>
      <c r="H585" s="109">
        <v>153</v>
      </c>
      <c r="I585" s="109">
        <v>119</v>
      </c>
      <c r="J585" s="110">
        <v>844607</v>
      </c>
      <c r="K585" s="110">
        <v>369516</v>
      </c>
      <c r="L585" s="109">
        <v>3105.17</v>
      </c>
      <c r="M585" s="108" t="s">
        <v>17432</v>
      </c>
      <c r="N585" s="110">
        <v>-11422.965</v>
      </c>
      <c r="O585" s="110">
        <v>0</v>
      </c>
      <c r="P585" s="68">
        <f t="shared" si="18"/>
        <v>475091</v>
      </c>
      <c r="Q585" s="68">
        <f t="shared" si="19"/>
        <v>3105.169934640523</v>
      </c>
    </row>
    <row r="586" spans="1:17" ht="30" x14ac:dyDescent="0.25">
      <c r="A586" s="108" t="s">
        <v>17503</v>
      </c>
      <c r="B586" s="108" t="s">
        <v>17504</v>
      </c>
      <c r="C586" s="108" t="s">
        <v>17505</v>
      </c>
      <c r="D586" s="108" t="s">
        <v>9554</v>
      </c>
      <c r="E586" s="108" t="s">
        <v>9555</v>
      </c>
      <c r="F586" s="108" t="s">
        <v>9601</v>
      </c>
      <c r="G586" s="108" t="s">
        <v>9602</v>
      </c>
      <c r="H586" s="109">
        <v>31</v>
      </c>
      <c r="I586" s="109">
        <v>0</v>
      </c>
      <c r="J586" s="110">
        <v>58079</v>
      </c>
      <c r="K586" s="110">
        <v>0</v>
      </c>
      <c r="L586" s="109">
        <v>1873.52</v>
      </c>
      <c r="M586" s="108" t="s">
        <v>17432</v>
      </c>
      <c r="N586" s="110">
        <v>-785.48900000000003</v>
      </c>
      <c r="O586" s="110">
        <v>0</v>
      </c>
      <c r="P586" s="68">
        <f t="shared" si="18"/>
        <v>58079</v>
      </c>
      <c r="Q586" s="68">
        <f t="shared" si="19"/>
        <v>1873.516129032258</v>
      </c>
    </row>
    <row r="587" spans="1:17" ht="30" x14ac:dyDescent="0.25">
      <c r="A587" s="108" t="s">
        <v>17503</v>
      </c>
      <c r="B587" s="108" t="s">
        <v>17504</v>
      </c>
      <c r="C587" s="108" t="s">
        <v>17505</v>
      </c>
      <c r="D587" s="108" t="s">
        <v>9554</v>
      </c>
      <c r="E587" s="108" t="s">
        <v>9555</v>
      </c>
      <c r="F587" s="108" t="s">
        <v>9603</v>
      </c>
      <c r="G587" s="108" t="s">
        <v>9604</v>
      </c>
      <c r="H587" s="109">
        <v>19</v>
      </c>
      <c r="I587" s="109">
        <v>0</v>
      </c>
      <c r="J587" s="110">
        <v>32857</v>
      </c>
      <c r="K587" s="110">
        <v>0</v>
      </c>
      <c r="L587" s="109">
        <v>1729.32</v>
      </c>
      <c r="M587" s="108" t="s">
        <v>17432</v>
      </c>
      <c r="N587" s="110">
        <v>-444.37479999999999</v>
      </c>
      <c r="O587" s="110">
        <v>0</v>
      </c>
      <c r="P587" s="68">
        <f t="shared" si="18"/>
        <v>32857</v>
      </c>
      <c r="Q587" s="68">
        <f t="shared" si="19"/>
        <v>1729.3157894736842</v>
      </c>
    </row>
    <row r="588" spans="1:17" ht="30" x14ac:dyDescent="0.25">
      <c r="A588" s="108" t="s">
        <v>17503</v>
      </c>
      <c r="B588" s="108" t="s">
        <v>17504</v>
      </c>
      <c r="C588" s="108" t="s">
        <v>17505</v>
      </c>
      <c r="D588" s="108" t="s">
        <v>9554</v>
      </c>
      <c r="E588" s="108" t="s">
        <v>9555</v>
      </c>
      <c r="F588" s="108" t="s">
        <v>9605</v>
      </c>
      <c r="G588" s="108" t="s">
        <v>9606</v>
      </c>
      <c r="H588" s="109">
        <v>36</v>
      </c>
      <c r="I588" s="109">
        <v>0</v>
      </c>
      <c r="J588" s="110">
        <v>67547</v>
      </c>
      <c r="K588" s="110">
        <v>0</v>
      </c>
      <c r="L588" s="109">
        <v>1876.31</v>
      </c>
      <c r="M588" s="108" t="s">
        <v>17432</v>
      </c>
      <c r="N588" s="110">
        <v>-913.54650000000004</v>
      </c>
      <c r="O588" s="110">
        <v>0</v>
      </c>
      <c r="P588" s="68">
        <f t="shared" si="18"/>
        <v>67547</v>
      </c>
      <c r="Q588" s="68">
        <f t="shared" si="19"/>
        <v>1876.3055555555557</v>
      </c>
    </row>
    <row r="589" spans="1:17" ht="30" x14ac:dyDescent="0.25">
      <c r="A589" s="108" t="s">
        <v>17503</v>
      </c>
      <c r="B589" s="108" t="s">
        <v>17504</v>
      </c>
      <c r="C589" s="108" t="s">
        <v>17505</v>
      </c>
      <c r="D589" s="108" t="s">
        <v>9554</v>
      </c>
      <c r="E589" s="108" t="s">
        <v>9555</v>
      </c>
      <c r="F589" s="108" t="s">
        <v>9609</v>
      </c>
      <c r="G589" s="108" t="s">
        <v>9610</v>
      </c>
      <c r="H589" s="109">
        <v>64</v>
      </c>
      <c r="I589" s="109">
        <v>0</v>
      </c>
      <c r="J589" s="110">
        <v>91037</v>
      </c>
      <c r="K589" s="110">
        <v>0</v>
      </c>
      <c r="L589" s="109">
        <v>1422.45</v>
      </c>
      <c r="M589" s="108" t="s">
        <v>17432</v>
      </c>
      <c r="N589" s="110">
        <v>-1231.2355</v>
      </c>
      <c r="O589" s="110">
        <v>0</v>
      </c>
      <c r="P589" s="68">
        <f t="shared" si="18"/>
        <v>91037</v>
      </c>
      <c r="Q589" s="68">
        <f t="shared" si="19"/>
        <v>1422.453125</v>
      </c>
    </row>
    <row r="590" spans="1:17" ht="30" x14ac:dyDescent="0.25">
      <c r="A590" s="108" t="s">
        <v>17503</v>
      </c>
      <c r="B590" s="108" t="s">
        <v>17504</v>
      </c>
      <c r="C590" s="108" t="s">
        <v>17505</v>
      </c>
      <c r="D590" s="108" t="s">
        <v>9554</v>
      </c>
      <c r="E590" s="108" t="s">
        <v>9555</v>
      </c>
      <c r="F590" s="108" t="s">
        <v>9611</v>
      </c>
      <c r="G590" s="108" t="s">
        <v>9612</v>
      </c>
      <c r="H590" s="109">
        <v>50</v>
      </c>
      <c r="I590" s="109">
        <v>0</v>
      </c>
      <c r="J590" s="110">
        <v>85434</v>
      </c>
      <c r="K590" s="110">
        <v>0</v>
      </c>
      <c r="L590" s="109">
        <v>1708.68</v>
      </c>
      <c r="M590" s="108" t="s">
        <v>17432</v>
      </c>
      <c r="N590" s="110">
        <v>-1155.4616000000001</v>
      </c>
      <c r="O590" s="110">
        <v>0</v>
      </c>
      <c r="P590" s="68">
        <f t="shared" si="18"/>
        <v>85434</v>
      </c>
      <c r="Q590" s="68">
        <f t="shared" si="19"/>
        <v>1708.68</v>
      </c>
    </row>
    <row r="591" spans="1:17" ht="30" x14ac:dyDescent="0.25">
      <c r="A591" s="108" t="s">
        <v>17503</v>
      </c>
      <c r="B591" s="108" t="s">
        <v>17504</v>
      </c>
      <c r="C591" s="108" t="s">
        <v>17505</v>
      </c>
      <c r="D591" s="108" t="s">
        <v>9554</v>
      </c>
      <c r="E591" s="108" t="s">
        <v>9555</v>
      </c>
      <c r="F591" s="108" t="s">
        <v>9607</v>
      </c>
      <c r="G591" s="108" t="s">
        <v>9608</v>
      </c>
      <c r="H591" s="109">
        <v>27</v>
      </c>
      <c r="I591" s="109">
        <v>0</v>
      </c>
      <c r="J591" s="110">
        <v>51205</v>
      </c>
      <c r="K591" s="110">
        <v>0</v>
      </c>
      <c r="L591" s="109">
        <v>1896.48</v>
      </c>
      <c r="M591" s="108" t="s">
        <v>17432</v>
      </c>
      <c r="N591" s="110">
        <v>-692.52959999999996</v>
      </c>
      <c r="O591" s="110">
        <v>0</v>
      </c>
      <c r="P591" s="68">
        <f t="shared" si="18"/>
        <v>51205</v>
      </c>
      <c r="Q591" s="68">
        <f t="shared" si="19"/>
        <v>1896.4814814814815</v>
      </c>
    </row>
    <row r="592" spans="1:17" ht="30" x14ac:dyDescent="0.25">
      <c r="A592" s="108" t="s">
        <v>17503</v>
      </c>
      <c r="B592" s="108" t="s">
        <v>17504</v>
      </c>
      <c r="C592" s="108" t="s">
        <v>17505</v>
      </c>
      <c r="D592" s="108" t="s">
        <v>9554</v>
      </c>
      <c r="E592" s="108" t="s">
        <v>9555</v>
      </c>
      <c r="F592" s="108" t="s">
        <v>9597</v>
      </c>
      <c r="G592" s="108" t="s">
        <v>9598</v>
      </c>
      <c r="H592" s="109">
        <v>206</v>
      </c>
      <c r="I592" s="109">
        <v>0</v>
      </c>
      <c r="J592" s="110">
        <v>393887</v>
      </c>
      <c r="K592" s="110">
        <v>0</v>
      </c>
      <c r="L592" s="109">
        <v>1912.07</v>
      </c>
      <c r="M592" s="108" t="s">
        <v>17432</v>
      </c>
      <c r="N592" s="110">
        <v>-5327.1629999999996</v>
      </c>
      <c r="O592" s="110">
        <v>0</v>
      </c>
      <c r="P592" s="68">
        <f t="shared" si="18"/>
        <v>393887</v>
      </c>
      <c r="Q592" s="68">
        <f t="shared" si="19"/>
        <v>1912.0728155339805</v>
      </c>
    </row>
    <row r="593" spans="1:17" ht="30" x14ac:dyDescent="0.25">
      <c r="A593" s="108" t="s">
        <v>17503</v>
      </c>
      <c r="B593" s="108" t="s">
        <v>17504</v>
      </c>
      <c r="C593" s="108" t="s">
        <v>17505</v>
      </c>
      <c r="D593" s="108" t="s">
        <v>9614</v>
      </c>
      <c r="E593" s="108" t="s">
        <v>9615</v>
      </c>
      <c r="F593" s="108" t="s">
        <v>9613</v>
      </c>
      <c r="G593" s="108" t="s">
        <v>9616</v>
      </c>
      <c r="H593" s="109">
        <v>40</v>
      </c>
      <c r="I593" s="109">
        <v>0</v>
      </c>
      <c r="J593" s="110">
        <v>115487</v>
      </c>
      <c r="K593" s="110">
        <v>0</v>
      </c>
      <c r="L593" s="109">
        <v>2887.18</v>
      </c>
      <c r="M593" s="108" t="s">
        <v>17432</v>
      </c>
      <c r="N593" s="110">
        <v>-1561.9151999999999</v>
      </c>
      <c r="O593" s="110">
        <v>0</v>
      </c>
      <c r="P593" s="68">
        <f t="shared" si="18"/>
        <v>115487</v>
      </c>
      <c r="Q593" s="68">
        <f t="shared" si="19"/>
        <v>2887.1750000000002</v>
      </c>
    </row>
    <row r="594" spans="1:17" x14ac:dyDescent="0.25">
      <c r="A594" s="108" t="s">
        <v>17503</v>
      </c>
      <c r="B594" s="108" t="s">
        <v>17504</v>
      </c>
      <c r="C594" s="108" t="s">
        <v>17505</v>
      </c>
      <c r="D594" s="108" t="s">
        <v>9614</v>
      </c>
      <c r="E594" s="108" t="s">
        <v>9615</v>
      </c>
      <c r="F594" s="108" t="s">
        <v>9617</v>
      </c>
      <c r="G594" s="108" t="s">
        <v>9618</v>
      </c>
      <c r="H594" s="109">
        <v>199</v>
      </c>
      <c r="I594" s="109">
        <v>0</v>
      </c>
      <c r="J594" s="110">
        <v>506896</v>
      </c>
      <c r="K594" s="110">
        <v>0</v>
      </c>
      <c r="L594" s="109">
        <v>2547.2199999999998</v>
      </c>
      <c r="M594" s="108" t="s">
        <v>17432</v>
      </c>
      <c r="N594" s="110">
        <v>-6855.5635000000002</v>
      </c>
      <c r="O594" s="110">
        <v>0</v>
      </c>
      <c r="P594" s="68">
        <f t="shared" si="18"/>
        <v>506896</v>
      </c>
      <c r="Q594" s="68">
        <f t="shared" si="19"/>
        <v>2547.21608040201</v>
      </c>
    </row>
    <row r="595" spans="1:17" x14ac:dyDescent="0.25">
      <c r="A595" s="108" t="s">
        <v>17503</v>
      </c>
      <c r="B595" s="108" t="s">
        <v>17504</v>
      </c>
      <c r="C595" s="108" t="s">
        <v>17505</v>
      </c>
      <c r="D595" s="108" t="s">
        <v>9614</v>
      </c>
      <c r="E595" s="108" t="s">
        <v>9615</v>
      </c>
      <c r="F595" s="108" t="s">
        <v>9619</v>
      </c>
      <c r="G595" s="108" t="s">
        <v>9620</v>
      </c>
      <c r="H595" s="109">
        <v>244</v>
      </c>
      <c r="I595" s="109">
        <v>0</v>
      </c>
      <c r="J595" s="110">
        <v>723969</v>
      </c>
      <c r="K595" s="110">
        <v>0</v>
      </c>
      <c r="L595" s="109">
        <v>2967.09</v>
      </c>
      <c r="M595" s="108" t="s">
        <v>17432</v>
      </c>
      <c r="N595" s="110">
        <v>-9791.3824000000004</v>
      </c>
      <c r="O595" s="110">
        <v>0</v>
      </c>
      <c r="P595" s="68">
        <f t="shared" si="18"/>
        <v>723969</v>
      </c>
      <c r="Q595" s="68">
        <f t="shared" si="19"/>
        <v>2967.0860655737706</v>
      </c>
    </row>
    <row r="596" spans="1:17" x14ac:dyDescent="0.25">
      <c r="A596" s="108" t="s">
        <v>17503</v>
      </c>
      <c r="B596" s="108" t="s">
        <v>17504</v>
      </c>
      <c r="C596" s="108" t="s">
        <v>17505</v>
      </c>
      <c r="D596" s="108" t="s">
        <v>9614</v>
      </c>
      <c r="E596" s="108" t="s">
        <v>9615</v>
      </c>
      <c r="F596" s="108" t="s">
        <v>9621</v>
      </c>
      <c r="G596" s="108" t="s">
        <v>9620</v>
      </c>
      <c r="H596" s="109">
        <v>246</v>
      </c>
      <c r="I596" s="109">
        <v>0</v>
      </c>
      <c r="J596" s="110">
        <v>783381</v>
      </c>
      <c r="K596" s="110">
        <v>0</v>
      </c>
      <c r="L596" s="109">
        <v>3184.48</v>
      </c>
      <c r="M596" s="108" t="s">
        <v>17432</v>
      </c>
      <c r="N596" s="110">
        <v>-10594.9053</v>
      </c>
      <c r="O596" s="110">
        <v>0</v>
      </c>
      <c r="P596" s="68">
        <f t="shared" si="18"/>
        <v>783381</v>
      </c>
      <c r="Q596" s="68">
        <f t="shared" si="19"/>
        <v>3184.4756097560976</v>
      </c>
    </row>
    <row r="597" spans="1:17" x14ac:dyDescent="0.25">
      <c r="A597" s="108" t="s">
        <v>17503</v>
      </c>
      <c r="B597" s="108" t="s">
        <v>17504</v>
      </c>
      <c r="C597" s="108" t="s">
        <v>17505</v>
      </c>
      <c r="D597" s="108" t="s">
        <v>9623</v>
      </c>
      <c r="E597" s="108" t="s">
        <v>9624</v>
      </c>
      <c r="F597" s="108" t="s">
        <v>9622</v>
      </c>
      <c r="G597" s="108" t="s">
        <v>9625</v>
      </c>
      <c r="H597" s="109">
        <v>114</v>
      </c>
      <c r="I597" s="109">
        <v>15</v>
      </c>
      <c r="J597" s="110">
        <v>426129</v>
      </c>
      <c r="K597" s="110">
        <v>49550</v>
      </c>
      <c r="L597" s="109">
        <v>3303.33</v>
      </c>
      <c r="M597" s="108" t="s">
        <v>17428</v>
      </c>
      <c r="N597" s="110">
        <v>20208.967700000001</v>
      </c>
      <c r="O597" s="110">
        <v>1741.4404</v>
      </c>
      <c r="P597" s="68">
        <f t="shared" si="18"/>
        <v>376579</v>
      </c>
      <c r="Q597" s="68">
        <f t="shared" si="19"/>
        <v>3303.3245614035086</v>
      </c>
    </row>
    <row r="598" spans="1:17" x14ac:dyDescent="0.25">
      <c r="A598" s="108" t="s">
        <v>17503</v>
      </c>
      <c r="B598" s="108" t="s">
        <v>17504</v>
      </c>
      <c r="C598" s="108" t="s">
        <v>17505</v>
      </c>
      <c r="D598" s="108" t="s">
        <v>9627</v>
      </c>
      <c r="E598" s="108" t="s">
        <v>9628</v>
      </c>
      <c r="F598" s="108" t="s">
        <v>9626</v>
      </c>
      <c r="G598" s="108" t="s">
        <v>9629</v>
      </c>
      <c r="H598" s="109">
        <v>199</v>
      </c>
      <c r="I598" s="109">
        <v>0</v>
      </c>
      <c r="J598" s="110">
        <v>751290</v>
      </c>
      <c r="K598" s="110">
        <v>0</v>
      </c>
      <c r="L598" s="109">
        <v>3775.33</v>
      </c>
      <c r="M598" s="108" t="s">
        <v>17428</v>
      </c>
      <c r="N598" s="110">
        <v>35629.528700000003</v>
      </c>
      <c r="O598" s="110">
        <v>3070.2559000000001</v>
      </c>
      <c r="P598" s="68">
        <f t="shared" si="18"/>
        <v>751290</v>
      </c>
      <c r="Q598" s="68">
        <f t="shared" si="19"/>
        <v>3775.3266331658292</v>
      </c>
    </row>
    <row r="599" spans="1:17" x14ac:dyDescent="0.25">
      <c r="A599" s="108" t="s">
        <v>17503</v>
      </c>
      <c r="B599" s="108" t="s">
        <v>17504</v>
      </c>
      <c r="C599" s="108" t="s">
        <v>17505</v>
      </c>
      <c r="D599" s="108" t="s">
        <v>9631</v>
      </c>
      <c r="E599" s="108" t="s">
        <v>9632</v>
      </c>
      <c r="F599" s="108" t="s">
        <v>9630</v>
      </c>
      <c r="G599" s="108" t="s">
        <v>9633</v>
      </c>
      <c r="H599" s="109">
        <v>196</v>
      </c>
      <c r="I599" s="109">
        <v>0</v>
      </c>
      <c r="J599" s="110">
        <v>667560</v>
      </c>
      <c r="K599" s="110">
        <v>0</v>
      </c>
      <c r="L599" s="109">
        <v>3405.92</v>
      </c>
      <c r="M599" s="108" t="s">
        <v>17432</v>
      </c>
      <c r="N599" s="110">
        <v>-9028.4802</v>
      </c>
      <c r="O599" s="110">
        <v>0</v>
      </c>
      <c r="P599" s="68">
        <f t="shared" si="18"/>
        <v>667560</v>
      </c>
      <c r="Q599" s="68">
        <f t="shared" si="19"/>
        <v>3405.9183673469388</v>
      </c>
    </row>
    <row r="600" spans="1:17" x14ac:dyDescent="0.25">
      <c r="A600" s="108" t="s">
        <v>17503</v>
      </c>
      <c r="B600" s="108" t="s">
        <v>17504</v>
      </c>
      <c r="C600" s="108" t="s">
        <v>17505</v>
      </c>
      <c r="D600" s="108" t="s">
        <v>9635</v>
      </c>
      <c r="E600" s="108" t="s">
        <v>9636</v>
      </c>
      <c r="F600" s="108" t="s">
        <v>9634</v>
      </c>
      <c r="G600" s="108" t="s">
        <v>9637</v>
      </c>
      <c r="H600" s="109">
        <v>30</v>
      </c>
      <c r="I600" s="109">
        <v>0</v>
      </c>
      <c r="J600" s="110">
        <v>103016</v>
      </c>
      <c r="K600" s="110">
        <v>0</v>
      </c>
      <c r="L600" s="109">
        <v>3433.87</v>
      </c>
      <c r="M600" s="108" t="s">
        <v>17428</v>
      </c>
      <c r="N600" s="110">
        <v>4885.4588999999996</v>
      </c>
      <c r="O600" s="110">
        <v>420.98809999999997</v>
      </c>
      <c r="P600" s="68">
        <f t="shared" si="18"/>
        <v>103016</v>
      </c>
      <c r="Q600" s="68">
        <f t="shared" si="19"/>
        <v>3433.8666666666668</v>
      </c>
    </row>
    <row r="601" spans="1:17" x14ac:dyDescent="0.25">
      <c r="A601" s="108" t="s">
        <v>17503</v>
      </c>
      <c r="B601" s="108" t="s">
        <v>17504</v>
      </c>
      <c r="C601" s="108" t="s">
        <v>17505</v>
      </c>
      <c r="D601" s="108" t="s">
        <v>9639</v>
      </c>
      <c r="E601" s="108" t="s">
        <v>9640</v>
      </c>
      <c r="F601" s="108" t="s">
        <v>9638</v>
      </c>
      <c r="G601" s="108" t="s">
        <v>9641</v>
      </c>
      <c r="H601" s="109">
        <v>16</v>
      </c>
      <c r="I601" s="109">
        <v>0</v>
      </c>
      <c r="J601" s="110">
        <v>54101</v>
      </c>
      <c r="K601" s="110">
        <v>0</v>
      </c>
      <c r="L601" s="109">
        <v>3381.31</v>
      </c>
      <c r="M601" s="108" t="s">
        <v>17432</v>
      </c>
      <c r="N601" s="110">
        <v>-731.68889999999999</v>
      </c>
      <c r="O601" s="110">
        <v>0</v>
      </c>
      <c r="P601" s="68">
        <f t="shared" si="18"/>
        <v>54101</v>
      </c>
      <c r="Q601" s="68">
        <f t="shared" si="19"/>
        <v>3381.3125</v>
      </c>
    </row>
    <row r="602" spans="1:17" x14ac:dyDescent="0.25">
      <c r="A602" s="108" t="s">
        <v>17503</v>
      </c>
      <c r="B602" s="108" t="s">
        <v>17504</v>
      </c>
      <c r="C602" s="108" t="s">
        <v>17505</v>
      </c>
      <c r="D602" s="108" t="s">
        <v>9643</v>
      </c>
      <c r="E602" s="108" t="s">
        <v>9644</v>
      </c>
      <c r="F602" s="108" t="s">
        <v>9642</v>
      </c>
      <c r="G602" s="108" t="s">
        <v>9645</v>
      </c>
      <c r="H602" s="109">
        <v>29</v>
      </c>
      <c r="I602" s="109">
        <v>0</v>
      </c>
      <c r="J602" s="110">
        <v>104626</v>
      </c>
      <c r="K602" s="110">
        <v>0</v>
      </c>
      <c r="L602" s="109">
        <v>3607.79</v>
      </c>
      <c r="M602" s="108" t="s">
        <v>17428</v>
      </c>
      <c r="N602" s="110">
        <v>4961.8082999999997</v>
      </c>
      <c r="O602" s="110">
        <v>427.56729999999999</v>
      </c>
      <c r="P602" s="68">
        <f t="shared" si="18"/>
        <v>104626</v>
      </c>
      <c r="Q602" s="68">
        <f t="shared" si="19"/>
        <v>3607.7931034482758</v>
      </c>
    </row>
    <row r="603" spans="1:17" x14ac:dyDescent="0.25">
      <c r="A603" s="108" t="s">
        <v>17503</v>
      </c>
      <c r="B603" s="108" t="s">
        <v>17504</v>
      </c>
      <c r="C603" s="108" t="s">
        <v>17505</v>
      </c>
      <c r="D603" s="108" t="s">
        <v>9647</v>
      </c>
      <c r="E603" s="108" t="s">
        <v>9648</v>
      </c>
      <c r="F603" s="108" t="s">
        <v>9646</v>
      </c>
      <c r="G603" s="108" t="s">
        <v>9649</v>
      </c>
      <c r="H603" s="109">
        <v>50</v>
      </c>
      <c r="I603" s="109">
        <v>0</v>
      </c>
      <c r="J603" s="110">
        <v>155871</v>
      </c>
      <c r="K603" s="110">
        <v>0</v>
      </c>
      <c r="L603" s="109">
        <v>3117.42</v>
      </c>
      <c r="M603" s="108" t="s">
        <v>17428</v>
      </c>
      <c r="N603" s="110">
        <v>7392.1028999999999</v>
      </c>
      <c r="O603" s="110">
        <v>636.98979999999995</v>
      </c>
      <c r="P603" s="68">
        <f t="shared" si="18"/>
        <v>155871</v>
      </c>
      <c r="Q603" s="68">
        <f t="shared" si="19"/>
        <v>3117.42</v>
      </c>
    </row>
    <row r="604" spans="1:17" x14ac:dyDescent="0.25">
      <c r="A604" s="108" t="s">
        <v>17503</v>
      </c>
      <c r="B604" s="108" t="s">
        <v>17504</v>
      </c>
      <c r="C604" s="108" t="s">
        <v>17505</v>
      </c>
      <c r="D604" s="108" t="s">
        <v>9651</v>
      </c>
      <c r="E604" s="108" t="s">
        <v>9652</v>
      </c>
      <c r="F604" s="108" t="s">
        <v>9650</v>
      </c>
      <c r="G604" s="108" t="s">
        <v>9653</v>
      </c>
      <c r="H604" s="109">
        <v>86</v>
      </c>
      <c r="I604" s="109">
        <v>0</v>
      </c>
      <c r="J604" s="110">
        <v>280196</v>
      </c>
      <c r="K604" s="110">
        <v>0</v>
      </c>
      <c r="L604" s="109">
        <v>3258.09</v>
      </c>
      <c r="M604" s="108" t="s">
        <v>17428</v>
      </c>
      <c r="N604" s="110">
        <v>13288.151400000001</v>
      </c>
      <c r="O604" s="110">
        <v>1145.0621000000001</v>
      </c>
      <c r="P604" s="68">
        <f t="shared" si="18"/>
        <v>280196</v>
      </c>
      <c r="Q604" s="68">
        <f t="shared" si="19"/>
        <v>3258.0930232558139</v>
      </c>
    </row>
    <row r="605" spans="1:17" x14ac:dyDescent="0.25">
      <c r="A605" s="108" t="s">
        <v>17503</v>
      </c>
      <c r="B605" s="108" t="s">
        <v>17504</v>
      </c>
      <c r="C605" s="108" t="s">
        <v>17505</v>
      </c>
      <c r="D605" s="108" t="s">
        <v>9655</v>
      </c>
      <c r="E605" s="108" t="s">
        <v>9656</v>
      </c>
      <c r="F605" s="108" t="s">
        <v>9654</v>
      </c>
      <c r="G605" s="108" t="s">
        <v>9657</v>
      </c>
      <c r="H605" s="109">
        <v>40</v>
      </c>
      <c r="I605" s="109">
        <v>0</v>
      </c>
      <c r="J605" s="110">
        <v>136967</v>
      </c>
      <c r="K605" s="110">
        <v>0</v>
      </c>
      <c r="L605" s="109">
        <v>3424.18</v>
      </c>
      <c r="M605" s="108" t="s">
        <v>17428</v>
      </c>
      <c r="N605" s="110">
        <v>6495.5796</v>
      </c>
      <c r="O605" s="110">
        <v>559.73490000000004</v>
      </c>
      <c r="P605" s="68">
        <f t="shared" si="18"/>
        <v>136967</v>
      </c>
      <c r="Q605" s="68">
        <f t="shared" si="19"/>
        <v>3424.1750000000002</v>
      </c>
    </row>
    <row r="606" spans="1:17" x14ac:dyDescent="0.25">
      <c r="A606" s="108" t="s">
        <v>17503</v>
      </c>
      <c r="B606" s="108" t="s">
        <v>17504</v>
      </c>
      <c r="C606" s="108" t="s">
        <v>17505</v>
      </c>
      <c r="D606" s="108" t="s">
        <v>9659</v>
      </c>
      <c r="E606" s="108" t="s">
        <v>9660</v>
      </c>
      <c r="F606" s="108" t="s">
        <v>9658</v>
      </c>
      <c r="G606" s="108" t="s">
        <v>9661</v>
      </c>
      <c r="H606" s="109">
        <v>50</v>
      </c>
      <c r="I606" s="109">
        <v>0</v>
      </c>
      <c r="J606" s="110">
        <v>153177</v>
      </c>
      <c r="K606" s="110">
        <v>0</v>
      </c>
      <c r="L606" s="109">
        <v>3063.54</v>
      </c>
      <c r="M606" s="108" t="s">
        <v>17428</v>
      </c>
      <c r="N606" s="110">
        <v>7264.3189000000002</v>
      </c>
      <c r="O606" s="110">
        <v>625.97850000000005</v>
      </c>
      <c r="P606" s="68">
        <f t="shared" si="18"/>
        <v>153177</v>
      </c>
      <c r="Q606" s="68">
        <f t="shared" si="19"/>
        <v>3063.54</v>
      </c>
    </row>
    <row r="607" spans="1:17" x14ac:dyDescent="0.25">
      <c r="A607" s="108" t="s">
        <v>17503</v>
      </c>
      <c r="B607" s="108" t="s">
        <v>17504</v>
      </c>
      <c r="C607" s="108" t="s">
        <v>17505</v>
      </c>
      <c r="D607" s="108" t="s">
        <v>17506</v>
      </c>
      <c r="E607" s="108" t="s">
        <v>424</v>
      </c>
      <c r="F607" s="108" t="s">
        <v>17507</v>
      </c>
      <c r="G607" s="108" t="s">
        <v>17508</v>
      </c>
      <c r="H607" s="109">
        <v>0</v>
      </c>
      <c r="I607" s="109">
        <v>42</v>
      </c>
      <c r="J607" s="110">
        <v>128391</v>
      </c>
      <c r="K607" s="110">
        <v>128391</v>
      </c>
      <c r="L607" s="109">
        <v>3056.93</v>
      </c>
      <c r="M607" s="108" t="s">
        <v>17432</v>
      </c>
      <c r="N607" s="110">
        <v>-1736.4360999999999</v>
      </c>
      <c r="O607" s="110">
        <v>0</v>
      </c>
      <c r="P607" s="68">
        <f t="shared" si="18"/>
        <v>0</v>
      </c>
      <c r="Q607" s="68" t="e">
        <f t="shared" si="19"/>
        <v>#DIV/0!</v>
      </c>
    </row>
    <row r="608" spans="1:17" x14ac:dyDescent="0.25">
      <c r="A608" s="108" t="s">
        <v>17503</v>
      </c>
      <c r="B608" s="108" t="s">
        <v>17504</v>
      </c>
      <c r="C608" s="108" t="s">
        <v>17505</v>
      </c>
      <c r="D608" s="108" t="s">
        <v>9663</v>
      </c>
      <c r="E608" s="108" t="s">
        <v>9664</v>
      </c>
      <c r="F608" s="108" t="s">
        <v>9662</v>
      </c>
      <c r="G608" s="108" t="s">
        <v>9665</v>
      </c>
      <c r="H608" s="109">
        <v>18</v>
      </c>
      <c r="I608" s="109">
        <v>0</v>
      </c>
      <c r="J608" s="110">
        <v>62470</v>
      </c>
      <c r="K608" s="110">
        <v>0</v>
      </c>
      <c r="L608" s="109">
        <v>3470.56</v>
      </c>
      <c r="M608" s="108" t="s">
        <v>17428</v>
      </c>
      <c r="N608" s="110">
        <v>2962.6</v>
      </c>
      <c r="O608" s="110">
        <v>255.29220000000001</v>
      </c>
      <c r="P608" s="68">
        <f t="shared" si="18"/>
        <v>62470</v>
      </c>
      <c r="Q608" s="68">
        <f t="shared" si="19"/>
        <v>3470.5555555555557</v>
      </c>
    </row>
    <row r="609" spans="1:17" ht="30" x14ac:dyDescent="0.25">
      <c r="A609" s="108" t="s">
        <v>17503</v>
      </c>
      <c r="B609" s="108" t="s">
        <v>17504</v>
      </c>
      <c r="C609" s="108" t="s">
        <v>17505</v>
      </c>
      <c r="D609" s="108" t="s">
        <v>9667</v>
      </c>
      <c r="E609" s="108" t="s">
        <v>9668</v>
      </c>
      <c r="F609" s="108" t="s">
        <v>9666</v>
      </c>
      <c r="G609" s="108" t="s">
        <v>9669</v>
      </c>
      <c r="H609" s="109">
        <v>15</v>
      </c>
      <c r="I609" s="109">
        <v>34</v>
      </c>
      <c r="J609" s="110">
        <v>160736</v>
      </c>
      <c r="K609" s="110">
        <v>111531</v>
      </c>
      <c r="L609" s="109">
        <v>3280.33</v>
      </c>
      <c r="M609" s="108" t="s">
        <v>17428</v>
      </c>
      <c r="N609" s="110">
        <v>7622.7867999999999</v>
      </c>
      <c r="O609" s="110">
        <v>656.8682</v>
      </c>
      <c r="P609" s="68">
        <f t="shared" si="18"/>
        <v>49205</v>
      </c>
      <c r="Q609" s="68">
        <f t="shared" si="19"/>
        <v>3280.3333333333335</v>
      </c>
    </row>
    <row r="610" spans="1:17" x14ac:dyDescent="0.25">
      <c r="A610" s="108" t="s">
        <v>17503</v>
      </c>
      <c r="B610" s="108" t="s">
        <v>17504</v>
      </c>
      <c r="C610" s="108" t="s">
        <v>17505</v>
      </c>
      <c r="D610" s="108" t="s">
        <v>9671</v>
      </c>
      <c r="E610" s="108" t="s">
        <v>9672</v>
      </c>
      <c r="F610" s="108" t="s">
        <v>9670</v>
      </c>
      <c r="G610" s="108" t="s">
        <v>9673</v>
      </c>
      <c r="H610" s="109">
        <v>22</v>
      </c>
      <c r="I610" s="109">
        <v>0</v>
      </c>
      <c r="J610" s="110">
        <v>70133</v>
      </c>
      <c r="K610" s="110">
        <v>0</v>
      </c>
      <c r="L610" s="109">
        <v>3187.86</v>
      </c>
      <c r="M610" s="108" t="s">
        <v>17432</v>
      </c>
      <c r="N610" s="110">
        <v>-948.51949999999999</v>
      </c>
      <c r="O610" s="110">
        <v>0</v>
      </c>
      <c r="P610" s="68">
        <f t="shared" si="18"/>
        <v>70133</v>
      </c>
      <c r="Q610" s="68">
        <f t="shared" si="19"/>
        <v>3187.8636363636365</v>
      </c>
    </row>
    <row r="611" spans="1:17" x14ac:dyDescent="0.25">
      <c r="A611" s="108" t="s">
        <v>17503</v>
      </c>
      <c r="B611" s="108" t="s">
        <v>17504</v>
      </c>
      <c r="C611" s="108" t="s">
        <v>17505</v>
      </c>
      <c r="D611" s="108" t="s">
        <v>9675</v>
      </c>
      <c r="E611" s="108" t="s">
        <v>9676</v>
      </c>
      <c r="F611" s="108" t="s">
        <v>9674</v>
      </c>
      <c r="G611" s="108" t="s">
        <v>9677</v>
      </c>
      <c r="H611" s="109">
        <v>20</v>
      </c>
      <c r="I611" s="109">
        <v>0</v>
      </c>
      <c r="J611" s="110">
        <v>53898</v>
      </c>
      <c r="K611" s="110">
        <v>0</v>
      </c>
      <c r="L611" s="109">
        <v>2694.9</v>
      </c>
      <c r="M611" s="108" t="s">
        <v>17432</v>
      </c>
      <c r="N611" s="110">
        <v>-728.95180000000005</v>
      </c>
      <c r="O611" s="110">
        <v>0</v>
      </c>
      <c r="P611" s="68">
        <f t="shared" si="18"/>
        <v>53898</v>
      </c>
      <c r="Q611" s="68">
        <f t="shared" si="19"/>
        <v>2694.9</v>
      </c>
    </row>
    <row r="612" spans="1:17" x14ac:dyDescent="0.25">
      <c r="A612" s="108" t="s">
        <v>17503</v>
      </c>
      <c r="B612" s="108" t="s">
        <v>17504</v>
      </c>
      <c r="C612" s="108" t="s">
        <v>17505</v>
      </c>
      <c r="D612" s="108" t="s">
        <v>9679</v>
      </c>
      <c r="E612" s="108" t="s">
        <v>9680</v>
      </c>
      <c r="F612" s="108" t="s">
        <v>9678</v>
      </c>
      <c r="G612" s="108" t="s">
        <v>9681</v>
      </c>
      <c r="H612" s="109">
        <v>20</v>
      </c>
      <c r="I612" s="109">
        <v>0</v>
      </c>
      <c r="J612" s="110">
        <v>58193</v>
      </c>
      <c r="K612" s="110">
        <v>0</v>
      </c>
      <c r="L612" s="109">
        <v>2909.65</v>
      </c>
      <c r="M612" s="108" t="s">
        <v>17432</v>
      </c>
      <c r="N612" s="110">
        <v>-787.04150000000004</v>
      </c>
      <c r="O612" s="110">
        <v>0</v>
      </c>
      <c r="P612" s="68">
        <f t="shared" si="18"/>
        <v>58193</v>
      </c>
      <c r="Q612" s="68">
        <f t="shared" si="19"/>
        <v>2909.65</v>
      </c>
    </row>
    <row r="613" spans="1:17" x14ac:dyDescent="0.25">
      <c r="A613" s="108" t="s">
        <v>17503</v>
      </c>
      <c r="B613" s="108" t="s">
        <v>17504</v>
      </c>
      <c r="C613" s="108" t="s">
        <v>17505</v>
      </c>
      <c r="D613" s="108" t="s">
        <v>9683</v>
      </c>
      <c r="E613" s="108" t="s">
        <v>9684</v>
      </c>
      <c r="F613" s="108" t="s">
        <v>9682</v>
      </c>
      <c r="G613" s="108" t="s">
        <v>9685</v>
      </c>
      <c r="H613" s="109">
        <v>52</v>
      </c>
      <c r="I613" s="109">
        <v>0</v>
      </c>
      <c r="J613" s="110">
        <v>177037</v>
      </c>
      <c r="K613" s="110">
        <v>0</v>
      </c>
      <c r="L613" s="109">
        <v>3404.56</v>
      </c>
      <c r="M613" s="108" t="s">
        <v>17432</v>
      </c>
      <c r="N613" s="110">
        <v>-2394.3506000000002</v>
      </c>
      <c r="O613" s="110">
        <v>0</v>
      </c>
      <c r="P613" s="68">
        <f t="shared" si="18"/>
        <v>177037</v>
      </c>
      <c r="Q613" s="68">
        <f t="shared" si="19"/>
        <v>3404.5576923076924</v>
      </c>
    </row>
    <row r="614" spans="1:17" x14ac:dyDescent="0.25">
      <c r="A614" s="108" t="s">
        <v>17503</v>
      </c>
      <c r="B614" s="108" t="s">
        <v>17504</v>
      </c>
      <c r="C614" s="108" t="s">
        <v>17505</v>
      </c>
      <c r="D614" s="108" t="s">
        <v>9687</v>
      </c>
      <c r="E614" s="108" t="s">
        <v>9688</v>
      </c>
      <c r="F614" s="108" t="s">
        <v>9686</v>
      </c>
      <c r="G614" s="108" t="s">
        <v>9689</v>
      </c>
      <c r="H614" s="109">
        <v>41</v>
      </c>
      <c r="I614" s="109">
        <v>0</v>
      </c>
      <c r="J614" s="110">
        <v>136601</v>
      </c>
      <c r="K614" s="110">
        <v>0</v>
      </c>
      <c r="L614" s="109">
        <v>3331.73</v>
      </c>
      <c r="M614" s="108" t="s">
        <v>17428</v>
      </c>
      <c r="N614" s="110">
        <v>6478.2505000000001</v>
      </c>
      <c r="O614" s="110">
        <v>558.24159999999995</v>
      </c>
      <c r="P614" s="68">
        <f t="shared" si="18"/>
        <v>136601</v>
      </c>
      <c r="Q614" s="68">
        <f t="shared" si="19"/>
        <v>3331.731707317073</v>
      </c>
    </row>
    <row r="615" spans="1:17" x14ac:dyDescent="0.25">
      <c r="A615" s="108" t="s">
        <v>17503</v>
      </c>
      <c r="B615" s="108" t="s">
        <v>17504</v>
      </c>
      <c r="C615" s="108" t="s">
        <v>17505</v>
      </c>
      <c r="D615" s="108" t="s">
        <v>9691</v>
      </c>
      <c r="E615" s="108" t="s">
        <v>6770</v>
      </c>
      <c r="F615" s="108" t="s">
        <v>9690</v>
      </c>
      <c r="G615" s="108" t="s">
        <v>9692</v>
      </c>
      <c r="H615" s="109">
        <v>30</v>
      </c>
      <c r="I615" s="109">
        <v>0</v>
      </c>
      <c r="J615" s="110">
        <v>98033</v>
      </c>
      <c r="K615" s="110">
        <v>0</v>
      </c>
      <c r="L615" s="109">
        <v>3267.77</v>
      </c>
      <c r="M615" s="108" t="s">
        <v>17428</v>
      </c>
      <c r="N615" s="110">
        <v>4649.1493</v>
      </c>
      <c r="O615" s="110">
        <v>400.62490000000003</v>
      </c>
      <c r="P615" s="68">
        <f t="shared" si="18"/>
        <v>98033</v>
      </c>
      <c r="Q615" s="68">
        <f t="shared" si="19"/>
        <v>3267.7666666666669</v>
      </c>
    </row>
    <row r="616" spans="1:17" x14ac:dyDescent="0.25">
      <c r="A616" s="108" t="s">
        <v>17503</v>
      </c>
      <c r="B616" s="108" t="s">
        <v>17504</v>
      </c>
      <c r="C616" s="108" t="s">
        <v>17505</v>
      </c>
      <c r="D616" s="108" t="s">
        <v>9694</v>
      </c>
      <c r="E616" s="108" t="s">
        <v>9695</v>
      </c>
      <c r="F616" s="108" t="s">
        <v>9693</v>
      </c>
      <c r="G616" s="108" t="s">
        <v>9696</v>
      </c>
      <c r="H616" s="109">
        <v>110</v>
      </c>
      <c r="I616" s="109">
        <v>0</v>
      </c>
      <c r="J616" s="110">
        <v>385238</v>
      </c>
      <c r="K616" s="110">
        <v>0</v>
      </c>
      <c r="L616" s="109">
        <v>3502.16</v>
      </c>
      <c r="M616" s="108" t="s">
        <v>17428</v>
      </c>
      <c r="N616" s="110">
        <v>18269.7376</v>
      </c>
      <c r="O616" s="110">
        <v>1574.3336999999999</v>
      </c>
      <c r="P616" s="68">
        <f t="shared" si="18"/>
        <v>385238</v>
      </c>
      <c r="Q616" s="68">
        <f t="shared" si="19"/>
        <v>3502.1636363636362</v>
      </c>
    </row>
    <row r="617" spans="1:17" ht="30" x14ac:dyDescent="0.25">
      <c r="A617" s="108" t="s">
        <v>17503</v>
      </c>
      <c r="B617" s="108" t="s">
        <v>17504</v>
      </c>
      <c r="C617" s="108" t="s">
        <v>17505</v>
      </c>
      <c r="D617" s="108" t="s">
        <v>9698</v>
      </c>
      <c r="E617" s="108" t="s">
        <v>9699</v>
      </c>
      <c r="F617" s="108" t="s">
        <v>9697</v>
      </c>
      <c r="G617" s="108" t="s">
        <v>9700</v>
      </c>
      <c r="H617" s="109">
        <v>25</v>
      </c>
      <c r="I617" s="109">
        <v>0</v>
      </c>
      <c r="J617" s="110">
        <v>89260</v>
      </c>
      <c r="K617" s="110">
        <v>0</v>
      </c>
      <c r="L617" s="109">
        <v>3570.4</v>
      </c>
      <c r="M617" s="108" t="s">
        <v>17432</v>
      </c>
      <c r="N617" s="110">
        <v>-1207.1989000000001</v>
      </c>
      <c r="O617" s="110">
        <v>0</v>
      </c>
      <c r="P617" s="68">
        <f t="shared" si="18"/>
        <v>89260</v>
      </c>
      <c r="Q617" s="68">
        <f t="shared" si="19"/>
        <v>3570.4</v>
      </c>
    </row>
    <row r="618" spans="1:17" ht="30" x14ac:dyDescent="0.25">
      <c r="A618" s="108" t="s">
        <v>17503</v>
      </c>
      <c r="B618" s="108" t="s">
        <v>17504</v>
      </c>
      <c r="C618" s="108" t="s">
        <v>17505</v>
      </c>
      <c r="D618" s="108" t="s">
        <v>9702</v>
      </c>
      <c r="E618" s="108" t="s">
        <v>9703</v>
      </c>
      <c r="F618" s="108" t="s">
        <v>9701</v>
      </c>
      <c r="G618" s="108" t="s">
        <v>9704</v>
      </c>
      <c r="H618" s="109">
        <v>215</v>
      </c>
      <c r="I618" s="109">
        <v>0</v>
      </c>
      <c r="J618" s="110">
        <v>684117</v>
      </c>
      <c r="K618" s="110">
        <v>0</v>
      </c>
      <c r="L618" s="109">
        <v>3181.94</v>
      </c>
      <c r="M618" s="108" t="s">
        <v>17428</v>
      </c>
      <c r="N618" s="110">
        <v>32443.854599999999</v>
      </c>
      <c r="O618" s="110">
        <v>2795.741</v>
      </c>
      <c r="P618" s="68">
        <f t="shared" si="18"/>
        <v>684117</v>
      </c>
      <c r="Q618" s="68">
        <f t="shared" si="19"/>
        <v>3181.9395348837211</v>
      </c>
    </row>
    <row r="619" spans="1:17" ht="30" x14ac:dyDescent="0.25">
      <c r="A619" s="108" t="s">
        <v>17503</v>
      </c>
      <c r="B619" s="108" t="s">
        <v>17504</v>
      </c>
      <c r="C619" s="108" t="s">
        <v>17505</v>
      </c>
      <c r="D619" s="108" t="s">
        <v>9702</v>
      </c>
      <c r="E619" s="108" t="s">
        <v>9703</v>
      </c>
      <c r="F619" s="108" t="s">
        <v>9705</v>
      </c>
      <c r="G619" s="108" t="s">
        <v>9704</v>
      </c>
      <c r="H619" s="109">
        <v>215</v>
      </c>
      <c r="I619" s="109">
        <v>0</v>
      </c>
      <c r="J619" s="110">
        <v>722693</v>
      </c>
      <c r="K619" s="110">
        <v>0</v>
      </c>
      <c r="L619" s="109">
        <v>3361.36</v>
      </c>
      <c r="M619" s="108" t="s">
        <v>17428</v>
      </c>
      <c r="N619" s="110">
        <v>34273.312299999998</v>
      </c>
      <c r="O619" s="110">
        <v>2953.3883999999998</v>
      </c>
      <c r="P619" s="68">
        <f t="shared" si="18"/>
        <v>722693</v>
      </c>
      <c r="Q619" s="68">
        <f t="shared" si="19"/>
        <v>3361.3627906976744</v>
      </c>
    </row>
    <row r="620" spans="1:17" ht="30" x14ac:dyDescent="0.25">
      <c r="A620" s="108" t="s">
        <v>17503</v>
      </c>
      <c r="B620" s="108" t="s">
        <v>17504</v>
      </c>
      <c r="C620" s="108" t="s">
        <v>17505</v>
      </c>
      <c r="D620" s="108" t="s">
        <v>9702</v>
      </c>
      <c r="E620" s="108" t="s">
        <v>9703</v>
      </c>
      <c r="F620" s="108" t="s">
        <v>9706</v>
      </c>
      <c r="G620" s="108" t="s">
        <v>9704</v>
      </c>
      <c r="H620" s="109">
        <v>276</v>
      </c>
      <c r="I620" s="109">
        <v>0</v>
      </c>
      <c r="J620" s="110">
        <v>695279</v>
      </c>
      <c r="K620" s="110">
        <v>0</v>
      </c>
      <c r="L620" s="109">
        <v>2519.13</v>
      </c>
      <c r="M620" s="108" t="s">
        <v>17428</v>
      </c>
      <c r="N620" s="110">
        <v>32973.258300000001</v>
      </c>
      <c r="O620" s="110">
        <v>2841.3606</v>
      </c>
      <c r="P620" s="68">
        <f t="shared" si="18"/>
        <v>695279</v>
      </c>
      <c r="Q620" s="68">
        <f t="shared" si="19"/>
        <v>2519.126811594203</v>
      </c>
    </row>
    <row r="621" spans="1:17" x14ac:dyDescent="0.25">
      <c r="A621" s="108" t="s">
        <v>17503</v>
      </c>
      <c r="B621" s="108" t="s">
        <v>17504</v>
      </c>
      <c r="C621" s="108" t="s">
        <v>17505</v>
      </c>
      <c r="D621" s="108" t="s">
        <v>9708</v>
      </c>
      <c r="E621" s="108" t="s">
        <v>9709</v>
      </c>
      <c r="F621" s="108" t="s">
        <v>9707</v>
      </c>
      <c r="G621" s="108" t="s">
        <v>9710</v>
      </c>
      <c r="H621" s="109">
        <v>50</v>
      </c>
      <c r="I621" s="109">
        <v>0</v>
      </c>
      <c r="J621" s="110">
        <v>156429</v>
      </c>
      <c r="K621" s="110">
        <v>0</v>
      </c>
      <c r="L621" s="109">
        <v>3128.58</v>
      </c>
      <c r="M621" s="108" t="s">
        <v>17432</v>
      </c>
      <c r="N621" s="110">
        <v>-2115.6428000000001</v>
      </c>
      <c r="O621" s="110">
        <v>0</v>
      </c>
      <c r="P621" s="68">
        <f t="shared" si="18"/>
        <v>156429</v>
      </c>
      <c r="Q621" s="68">
        <f t="shared" si="19"/>
        <v>3128.58</v>
      </c>
    </row>
    <row r="622" spans="1:17" x14ac:dyDescent="0.25">
      <c r="A622" s="108" t="s">
        <v>17503</v>
      </c>
      <c r="B622" s="108" t="s">
        <v>17504</v>
      </c>
      <c r="C622" s="108" t="s">
        <v>17505</v>
      </c>
      <c r="D622" s="108" t="s">
        <v>9712</v>
      </c>
      <c r="E622" s="108" t="s">
        <v>8432</v>
      </c>
      <c r="F622" s="108" t="s">
        <v>9711</v>
      </c>
      <c r="G622" s="108" t="s">
        <v>9713</v>
      </c>
      <c r="H622" s="109">
        <v>31</v>
      </c>
      <c r="I622" s="109">
        <v>0</v>
      </c>
      <c r="J622" s="110">
        <v>111770</v>
      </c>
      <c r="K622" s="110">
        <v>0</v>
      </c>
      <c r="L622" s="109">
        <v>3605.48</v>
      </c>
      <c r="M622" s="108" t="s">
        <v>17432</v>
      </c>
      <c r="N622" s="110">
        <v>-1511.6393</v>
      </c>
      <c r="O622" s="110">
        <v>0</v>
      </c>
      <c r="P622" s="68">
        <f t="shared" si="18"/>
        <v>111770</v>
      </c>
      <c r="Q622" s="68">
        <f t="shared" si="19"/>
        <v>3605.483870967742</v>
      </c>
    </row>
    <row r="623" spans="1:17" x14ac:dyDescent="0.25">
      <c r="A623" s="108" t="s">
        <v>17503</v>
      </c>
      <c r="B623" s="108" t="s">
        <v>17504</v>
      </c>
      <c r="C623" s="108" t="s">
        <v>17505</v>
      </c>
      <c r="D623" s="108" t="s">
        <v>9715</v>
      </c>
      <c r="E623" s="108" t="s">
        <v>9716</v>
      </c>
      <c r="F623" s="108" t="s">
        <v>9714</v>
      </c>
      <c r="G623" s="108" t="s">
        <v>9717</v>
      </c>
      <c r="H623" s="109">
        <v>86</v>
      </c>
      <c r="I623" s="109">
        <v>0</v>
      </c>
      <c r="J623" s="110">
        <v>311321</v>
      </c>
      <c r="K623" s="110">
        <v>0</v>
      </c>
      <c r="L623" s="109">
        <v>3620.01</v>
      </c>
      <c r="M623" s="108" t="s">
        <v>17432</v>
      </c>
      <c r="N623" s="110">
        <v>-4210.4850999999999</v>
      </c>
      <c r="O623" s="110">
        <v>0</v>
      </c>
      <c r="P623" s="68">
        <f t="shared" si="18"/>
        <v>311321</v>
      </c>
      <c r="Q623" s="68">
        <f t="shared" si="19"/>
        <v>3620.0116279069766</v>
      </c>
    </row>
    <row r="624" spans="1:17" x14ac:dyDescent="0.25">
      <c r="A624" s="108" t="s">
        <v>17503</v>
      </c>
      <c r="B624" s="108" t="s">
        <v>17504</v>
      </c>
      <c r="C624" s="108" t="s">
        <v>17505</v>
      </c>
      <c r="D624" s="108" t="s">
        <v>9719</v>
      </c>
      <c r="E624" s="108" t="s">
        <v>9720</v>
      </c>
      <c r="F624" s="108" t="s">
        <v>9718</v>
      </c>
      <c r="G624" s="108" t="s">
        <v>9721</v>
      </c>
      <c r="H624" s="109">
        <v>86</v>
      </c>
      <c r="I624" s="109">
        <v>0</v>
      </c>
      <c r="J624" s="110">
        <v>296057</v>
      </c>
      <c r="K624" s="110">
        <v>0</v>
      </c>
      <c r="L624" s="109">
        <v>3442.52</v>
      </c>
      <c r="M624" s="108" t="s">
        <v>17432</v>
      </c>
      <c r="N624" s="110">
        <v>-4004.0502999999999</v>
      </c>
      <c r="O624" s="110">
        <v>0</v>
      </c>
      <c r="P624" s="68">
        <f t="shared" si="18"/>
        <v>296057</v>
      </c>
      <c r="Q624" s="68">
        <f t="shared" si="19"/>
        <v>3442.5232558139537</v>
      </c>
    </row>
    <row r="625" spans="1:17" x14ac:dyDescent="0.25">
      <c r="A625" s="108" t="s">
        <v>17503</v>
      </c>
      <c r="B625" s="108" t="s">
        <v>17504</v>
      </c>
      <c r="C625" s="108" t="s">
        <v>17505</v>
      </c>
      <c r="D625" s="108" t="s">
        <v>9723</v>
      </c>
      <c r="E625" s="108" t="s">
        <v>9724</v>
      </c>
      <c r="F625" s="108" t="s">
        <v>9722</v>
      </c>
      <c r="G625" s="108" t="s">
        <v>9725</v>
      </c>
      <c r="H625" s="109">
        <v>57</v>
      </c>
      <c r="I625" s="109">
        <v>0</v>
      </c>
      <c r="J625" s="110">
        <v>221756</v>
      </c>
      <c r="K625" s="110">
        <v>0</v>
      </c>
      <c r="L625" s="109">
        <v>3890.46</v>
      </c>
      <c r="M625" s="108" t="s">
        <v>17428</v>
      </c>
      <c r="N625" s="110">
        <v>10516.6788</v>
      </c>
      <c r="O625" s="110">
        <v>906.23969999999997</v>
      </c>
      <c r="P625" s="68">
        <f t="shared" si="18"/>
        <v>221756</v>
      </c>
      <c r="Q625" s="68">
        <f t="shared" si="19"/>
        <v>3890.4561403508774</v>
      </c>
    </row>
    <row r="626" spans="1:17" x14ac:dyDescent="0.25">
      <c r="A626" s="108" t="s">
        <v>17503</v>
      </c>
      <c r="B626" s="108" t="s">
        <v>17504</v>
      </c>
      <c r="C626" s="108" t="s">
        <v>17505</v>
      </c>
      <c r="D626" s="108" t="s">
        <v>9727</v>
      </c>
      <c r="E626" s="108" t="s">
        <v>9728</v>
      </c>
      <c r="F626" s="108" t="s">
        <v>9726</v>
      </c>
      <c r="G626" s="108" t="s">
        <v>9729</v>
      </c>
      <c r="H626" s="109">
        <v>75</v>
      </c>
      <c r="I626" s="109">
        <v>0</v>
      </c>
      <c r="J626" s="110">
        <v>292111</v>
      </c>
      <c r="K626" s="110">
        <v>0</v>
      </c>
      <c r="L626" s="109">
        <v>3894.81</v>
      </c>
      <c r="M626" s="108" t="s">
        <v>17428</v>
      </c>
      <c r="N626" s="110">
        <v>13853.1949</v>
      </c>
      <c r="O626" s="110">
        <v>1193.7529</v>
      </c>
      <c r="P626" s="68">
        <f t="shared" si="18"/>
        <v>292111</v>
      </c>
      <c r="Q626" s="68">
        <f t="shared" si="19"/>
        <v>3894.8133333333335</v>
      </c>
    </row>
    <row r="627" spans="1:17" x14ac:dyDescent="0.25">
      <c r="A627" s="108" t="s">
        <v>17503</v>
      </c>
      <c r="B627" s="108" t="s">
        <v>17504</v>
      </c>
      <c r="C627" s="108" t="s">
        <v>17505</v>
      </c>
      <c r="D627" s="108" t="s">
        <v>17509</v>
      </c>
      <c r="E627" s="108" t="s">
        <v>17510</v>
      </c>
      <c r="F627" s="108" t="s">
        <v>17511</v>
      </c>
      <c r="G627" s="108" t="s">
        <v>17512</v>
      </c>
      <c r="H627" s="109">
        <v>0</v>
      </c>
      <c r="I627" s="109">
        <v>70</v>
      </c>
      <c r="J627" s="110">
        <v>236245</v>
      </c>
      <c r="K627" s="110">
        <v>236245</v>
      </c>
      <c r="L627" s="109">
        <v>3374.93</v>
      </c>
      <c r="M627" s="108" t="s">
        <v>17432</v>
      </c>
      <c r="N627" s="110">
        <v>-3195.1138000000001</v>
      </c>
      <c r="O627" s="110">
        <v>0</v>
      </c>
      <c r="P627" s="68">
        <f t="shared" si="18"/>
        <v>0</v>
      </c>
      <c r="Q627" s="68" t="e">
        <f t="shared" si="19"/>
        <v>#DIV/0!</v>
      </c>
    </row>
    <row r="628" spans="1:17" x14ac:dyDescent="0.25">
      <c r="A628" s="108" t="s">
        <v>17503</v>
      </c>
      <c r="B628" s="108" t="s">
        <v>17504</v>
      </c>
      <c r="C628" s="108" t="s">
        <v>17505</v>
      </c>
      <c r="D628" s="108" t="s">
        <v>9731</v>
      </c>
      <c r="E628" s="108" t="s">
        <v>9732</v>
      </c>
      <c r="F628" s="108" t="s">
        <v>9730</v>
      </c>
      <c r="G628" s="108" t="s">
        <v>9733</v>
      </c>
      <c r="H628" s="109">
        <v>30</v>
      </c>
      <c r="I628" s="109">
        <v>0</v>
      </c>
      <c r="J628" s="110">
        <v>106177</v>
      </c>
      <c r="K628" s="110">
        <v>0</v>
      </c>
      <c r="L628" s="109">
        <v>3539.23</v>
      </c>
      <c r="M628" s="108" t="s">
        <v>17432</v>
      </c>
      <c r="N628" s="110">
        <v>-1435.9942000000001</v>
      </c>
      <c r="O628" s="110">
        <v>0</v>
      </c>
      <c r="P628" s="68">
        <f t="shared" si="18"/>
        <v>106177</v>
      </c>
      <c r="Q628" s="68">
        <f t="shared" si="19"/>
        <v>3539.2333333333331</v>
      </c>
    </row>
    <row r="629" spans="1:17" x14ac:dyDescent="0.25">
      <c r="A629" s="108" t="s">
        <v>17503</v>
      </c>
      <c r="B629" s="108" t="s">
        <v>17504</v>
      </c>
      <c r="C629" s="108" t="s">
        <v>17505</v>
      </c>
      <c r="D629" s="108" t="s">
        <v>9735</v>
      </c>
      <c r="E629" s="108" t="s">
        <v>9736</v>
      </c>
      <c r="F629" s="108" t="s">
        <v>9734</v>
      </c>
      <c r="G629" s="108" t="s">
        <v>9737</v>
      </c>
      <c r="H629" s="109">
        <v>30</v>
      </c>
      <c r="I629" s="109">
        <v>0</v>
      </c>
      <c r="J629" s="110">
        <v>91606</v>
      </c>
      <c r="K629" s="110">
        <v>0</v>
      </c>
      <c r="L629" s="109">
        <v>3053.53</v>
      </c>
      <c r="M629" s="108" t="s">
        <v>17432</v>
      </c>
      <c r="N629" s="110">
        <v>-1238.9283</v>
      </c>
      <c r="O629" s="110">
        <v>0</v>
      </c>
      <c r="P629" s="68">
        <f t="shared" si="18"/>
        <v>91606</v>
      </c>
      <c r="Q629" s="68">
        <f t="shared" si="19"/>
        <v>3053.5333333333333</v>
      </c>
    </row>
    <row r="630" spans="1:17" x14ac:dyDescent="0.25">
      <c r="A630" s="108" t="s">
        <v>17503</v>
      </c>
      <c r="B630" s="108" t="s">
        <v>17504</v>
      </c>
      <c r="C630" s="108" t="s">
        <v>17505</v>
      </c>
      <c r="D630" s="108" t="s">
        <v>9739</v>
      </c>
      <c r="E630" s="108" t="s">
        <v>9740</v>
      </c>
      <c r="F630" s="108" t="s">
        <v>9738</v>
      </c>
      <c r="G630" s="108" t="s">
        <v>9741</v>
      </c>
      <c r="H630" s="109">
        <v>110</v>
      </c>
      <c r="I630" s="109">
        <v>0</v>
      </c>
      <c r="J630" s="110">
        <v>330727</v>
      </c>
      <c r="K630" s="110">
        <v>0</v>
      </c>
      <c r="L630" s="109">
        <v>3006.61</v>
      </c>
      <c r="M630" s="108" t="s">
        <v>17432</v>
      </c>
      <c r="N630" s="110">
        <v>-4472.9457000000002</v>
      </c>
      <c r="O630" s="110">
        <v>0</v>
      </c>
      <c r="P630" s="68">
        <f t="shared" si="18"/>
        <v>330727</v>
      </c>
      <c r="Q630" s="68">
        <f t="shared" si="19"/>
        <v>3006.6090909090908</v>
      </c>
    </row>
    <row r="631" spans="1:17" x14ac:dyDescent="0.25">
      <c r="A631" s="108" t="s">
        <v>17503</v>
      </c>
      <c r="B631" s="108" t="s">
        <v>17504</v>
      </c>
      <c r="C631" s="108" t="s">
        <v>17505</v>
      </c>
      <c r="D631" s="108" t="s">
        <v>9743</v>
      </c>
      <c r="E631" s="108" t="s">
        <v>793</v>
      </c>
      <c r="F631" s="108" t="s">
        <v>9742</v>
      </c>
      <c r="G631" s="108" t="s">
        <v>9744</v>
      </c>
      <c r="H631" s="109">
        <v>4</v>
      </c>
      <c r="I631" s="109">
        <v>0</v>
      </c>
      <c r="J631" s="110">
        <v>9270</v>
      </c>
      <c r="K631" s="110">
        <v>0</v>
      </c>
      <c r="L631" s="109">
        <v>2317.5</v>
      </c>
      <c r="M631" s="108" t="s">
        <v>17428</v>
      </c>
      <c r="N631" s="110">
        <v>439.63799999999998</v>
      </c>
      <c r="O631" s="110">
        <v>37.884300000000003</v>
      </c>
      <c r="P631" s="68">
        <f t="shared" si="18"/>
        <v>9270</v>
      </c>
      <c r="Q631" s="68">
        <f t="shared" si="19"/>
        <v>2317.5</v>
      </c>
    </row>
    <row r="632" spans="1:17" x14ac:dyDescent="0.25">
      <c r="A632" s="108" t="s">
        <v>17503</v>
      </c>
      <c r="B632" s="108" t="s">
        <v>17504</v>
      </c>
      <c r="C632" s="108" t="s">
        <v>17505</v>
      </c>
      <c r="D632" s="108" t="s">
        <v>17513</v>
      </c>
      <c r="E632" s="108" t="s">
        <v>17514</v>
      </c>
      <c r="F632" s="108" t="s">
        <v>17515</v>
      </c>
      <c r="G632" s="108" t="s">
        <v>17516</v>
      </c>
      <c r="H632" s="109">
        <v>0</v>
      </c>
      <c r="I632" s="109">
        <v>42</v>
      </c>
      <c r="J632" s="110">
        <v>110643</v>
      </c>
      <c r="K632" s="110">
        <v>110643</v>
      </c>
      <c r="L632" s="109">
        <v>2634.36</v>
      </c>
      <c r="M632" s="108" t="s">
        <v>17432</v>
      </c>
      <c r="N632" s="110">
        <v>-1496.4074000000001</v>
      </c>
      <c r="O632" s="110">
        <v>0</v>
      </c>
      <c r="P632" s="68">
        <f t="shared" si="18"/>
        <v>0</v>
      </c>
      <c r="Q632" s="68" t="e">
        <f t="shared" si="19"/>
        <v>#DIV/0!</v>
      </c>
    </row>
    <row r="633" spans="1:17" x14ac:dyDescent="0.25">
      <c r="A633" s="108" t="s">
        <v>17503</v>
      </c>
      <c r="B633" s="108" t="s">
        <v>17504</v>
      </c>
      <c r="C633" s="108" t="s">
        <v>17505</v>
      </c>
      <c r="D633" s="108" t="s">
        <v>9746</v>
      </c>
      <c r="E633" s="108" t="s">
        <v>9747</v>
      </c>
      <c r="F633" s="108" t="s">
        <v>9745</v>
      </c>
      <c r="G633" s="108" t="s">
        <v>9748</v>
      </c>
      <c r="H633" s="109">
        <v>40</v>
      </c>
      <c r="I633" s="109">
        <v>0</v>
      </c>
      <c r="J633" s="110">
        <v>115117</v>
      </c>
      <c r="K633" s="110">
        <v>0</v>
      </c>
      <c r="L633" s="109">
        <v>2877.92</v>
      </c>
      <c r="M633" s="108" t="s">
        <v>17428</v>
      </c>
      <c r="N633" s="110">
        <v>5459.3612999999996</v>
      </c>
      <c r="O633" s="110">
        <v>470.44229999999999</v>
      </c>
      <c r="P633" s="68">
        <f t="shared" si="18"/>
        <v>115117</v>
      </c>
      <c r="Q633" s="68">
        <f t="shared" si="19"/>
        <v>2877.9250000000002</v>
      </c>
    </row>
    <row r="634" spans="1:17" ht="30" x14ac:dyDescent="0.25">
      <c r="A634" s="108" t="s">
        <v>17503</v>
      </c>
      <c r="B634" s="108" t="s">
        <v>17504</v>
      </c>
      <c r="C634" s="108" t="s">
        <v>17505</v>
      </c>
      <c r="D634" s="108" t="s">
        <v>9750</v>
      </c>
      <c r="E634" s="108" t="s">
        <v>9751</v>
      </c>
      <c r="F634" s="108" t="s">
        <v>9749</v>
      </c>
      <c r="G634" s="108" t="s">
        <v>9752</v>
      </c>
      <c r="H634" s="109">
        <v>31</v>
      </c>
      <c r="I634" s="109">
        <v>0</v>
      </c>
      <c r="J634" s="110">
        <v>109584</v>
      </c>
      <c r="K634" s="110">
        <v>0</v>
      </c>
      <c r="L634" s="109">
        <v>3534.97</v>
      </c>
      <c r="M634" s="108" t="s">
        <v>17432</v>
      </c>
      <c r="N634" s="110">
        <v>-1482.0726</v>
      </c>
      <c r="O634" s="110">
        <v>0</v>
      </c>
      <c r="P634" s="68">
        <f t="shared" si="18"/>
        <v>109584</v>
      </c>
      <c r="Q634" s="68">
        <f t="shared" si="19"/>
        <v>3534.9677419354839</v>
      </c>
    </row>
    <row r="635" spans="1:17" x14ac:dyDescent="0.25">
      <c r="A635" s="108" t="s">
        <v>17517</v>
      </c>
      <c r="B635" s="108" t="s">
        <v>17518</v>
      </c>
      <c r="C635" s="108" t="s">
        <v>17519</v>
      </c>
      <c r="D635" s="108" t="s">
        <v>7149</v>
      </c>
      <c r="E635" s="108" t="s">
        <v>7150</v>
      </c>
      <c r="F635" s="108" t="s">
        <v>17520</v>
      </c>
      <c r="G635" s="108" t="s">
        <v>17521</v>
      </c>
      <c r="H635" s="109">
        <v>0</v>
      </c>
      <c r="I635" s="109">
        <v>182</v>
      </c>
      <c r="J635" s="110">
        <v>684240</v>
      </c>
      <c r="K635" s="110">
        <v>684240</v>
      </c>
      <c r="L635" s="109">
        <v>3759.56</v>
      </c>
      <c r="M635" s="108" t="s">
        <v>17432</v>
      </c>
      <c r="N635" s="110">
        <v>-9254.0671999999995</v>
      </c>
      <c r="O635" s="110">
        <v>0</v>
      </c>
      <c r="P635" s="68">
        <f t="shared" si="18"/>
        <v>0</v>
      </c>
      <c r="Q635" s="68" t="e">
        <f t="shared" si="19"/>
        <v>#DIV/0!</v>
      </c>
    </row>
    <row r="636" spans="1:17" x14ac:dyDescent="0.25">
      <c r="A636" s="108" t="s">
        <v>17517</v>
      </c>
      <c r="B636" s="108" t="s">
        <v>17518</v>
      </c>
      <c r="C636" s="108" t="s">
        <v>17519</v>
      </c>
      <c r="D636" s="108" t="s">
        <v>7149</v>
      </c>
      <c r="E636" s="108" t="s">
        <v>7150</v>
      </c>
      <c r="F636" s="108" t="s">
        <v>7148</v>
      </c>
      <c r="G636" s="108" t="s">
        <v>7151</v>
      </c>
      <c r="H636" s="109">
        <v>360</v>
      </c>
      <c r="I636" s="109">
        <v>0</v>
      </c>
      <c r="J636" s="110">
        <v>1476509</v>
      </c>
      <c r="K636" s="110">
        <v>0</v>
      </c>
      <c r="L636" s="109">
        <v>4101.41</v>
      </c>
      <c r="M636" s="108" t="s">
        <v>17432</v>
      </c>
      <c r="N636" s="110">
        <v>-19969.177</v>
      </c>
      <c r="O636" s="110">
        <v>0</v>
      </c>
      <c r="P636" s="68">
        <f t="shared" si="18"/>
        <v>1476509</v>
      </c>
      <c r="Q636" s="68">
        <f t="shared" si="19"/>
        <v>4101.4138888888892</v>
      </c>
    </row>
    <row r="637" spans="1:17" x14ac:dyDescent="0.25">
      <c r="A637" s="108" t="s">
        <v>17517</v>
      </c>
      <c r="B637" s="108" t="s">
        <v>17518</v>
      </c>
      <c r="C637" s="108" t="s">
        <v>17519</v>
      </c>
      <c r="D637" s="108" t="s">
        <v>7149</v>
      </c>
      <c r="E637" s="108" t="s">
        <v>7150</v>
      </c>
      <c r="F637" s="108" t="s">
        <v>7152</v>
      </c>
      <c r="G637" s="108" t="s">
        <v>7153</v>
      </c>
      <c r="H637" s="109">
        <v>270</v>
      </c>
      <c r="I637" s="109">
        <v>0</v>
      </c>
      <c r="J637" s="110">
        <v>1066101</v>
      </c>
      <c r="K637" s="110">
        <v>0</v>
      </c>
      <c r="L637" s="109">
        <v>3948.52</v>
      </c>
      <c r="M637" s="108" t="s">
        <v>17432</v>
      </c>
      <c r="N637" s="110">
        <v>-14418.5769</v>
      </c>
      <c r="O637" s="110">
        <v>0</v>
      </c>
      <c r="P637" s="68">
        <f t="shared" si="18"/>
        <v>1066101</v>
      </c>
      <c r="Q637" s="68">
        <f t="shared" si="19"/>
        <v>3948.5222222222224</v>
      </c>
    </row>
    <row r="638" spans="1:17" x14ac:dyDescent="0.25">
      <c r="A638" s="108" t="s">
        <v>17517</v>
      </c>
      <c r="B638" s="108" t="s">
        <v>17518</v>
      </c>
      <c r="C638" s="108" t="s">
        <v>17519</v>
      </c>
      <c r="D638" s="108" t="s">
        <v>7149</v>
      </c>
      <c r="E638" s="108" t="s">
        <v>7150</v>
      </c>
      <c r="F638" s="108" t="s">
        <v>7154</v>
      </c>
      <c r="G638" s="108" t="s">
        <v>7155</v>
      </c>
      <c r="H638" s="109">
        <v>272</v>
      </c>
      <c r="I638" s="109">
        <v>0</v>
      </c>
      <c r="J638" s="110">
        <v>919002</v>
      </c>
      <c r="K638" s="110">
        <v>0</v>
      </c>
      <c r="L638" s="109">
        <v>3378.68</v>
      </c>
      <c r="M638" s="108" t="s">
        <v>17432</v>
      </c>
      <c r="N638" s="110">
        <v>-12429.130800000001</v>
      </c>
      <c r="O638" s="110">
        <v>0</v>
      </c>
      <c r="P638" s="68">
        <f t="shared" si="18"/>
        <v>919002</v>
      </c>
      <c r="Q638" s="68">
        <f t="shared" si="19"/>
        <v>3378.6838235294117</v>
      </c>
    </row>
    <row r="639" spans="1:17" x14ac:dyDescent="0.25">
      <c r="A639" s="108" t="s">
        <v>17517</v>
      </c>
      <c r="B639" s="108" t="s">
        <v>17518</v>
      </c>
      <c r="C639" s="108" t="s">
        <v>17519</v>
      </c>
      <c r="D639" s="108" t="s">
        <v>7149</v>
      </c>
      <c r="E639" s="108" t="s">
        <v>7150</v>
      </c>
      <c r="F639" s="108" t="s">
        <v>7156</v>
      </c>
      <c r="G639" s="108" t="s">
        <v>5330</v>
      </c>
      <c r="H639" s="109">
        <v>240</v>
      </c>
      <c r="I639" s="109">
        <v>0</v>
      </c>
      <c r="J639" s="110">
        <v>815576</v>
      </c>
      <c r="K639" s="110">
        <v>0</v>
      </c>
      <c r="L639" s="109">
        <v>3398.23</v>
      </c>
      <c r="M639" s="108" t="s">
        <v>17432</v>
      </c>
      <c r="N639" s="110">
        <v>-11030.334999999999</v>
      </c>
      <c r="O639" s="110">
        <v>0</v>
      </c>
      <c r="P639" s="68">
        <f t="shared" si="18"/>
        <v>815576</v>
      </c>
      <c r="Q639" s="68">
        <f t="shared" si="19"/>
        <v>3398.2333333333331</v>
      </c>
    </row>
    <row r="640" spans="1:17" ht="30" x14ac:dyDescent="0.25">
      <c r="A640" s="108" t="s">
        <v>17517</v>
      </c>
      <c r="B640" s="108" t="s">
        <v>17518</v>
      </c>
      <c r="C640" s="108" t="s">
        <v>17519</v>
      </c>
      <c r="D640" s="108" t="s">
        <v>7149</v>
      </c>
      <c r="E640" s="108" t="s">
        <v>7150</v>
      </c>
      <c r="F640" s="108" t="s">
        <v>7157</v>
      </c>
      <c r="G640" s="108" t="s">
        <v>7158</v>
      </c>
      <c r="H640" s="109">
        <v>414</v>
      </c>
      <c r="I640" s="109">
        <v>0</v>
      </c>
      <c r="J640" s="110">
        <v>1816006</v>
      </c>
      <c r="K640" s="110">
        <v>0</v>
      </c>
      <c r="L640" s="109">
        <v>4386.49</v>
      </c>
      <c r="M640" s="108" t="s">
        <v>17432</v>
      </c>
      <c r="N640" s="110">
        <v>-24560.746999999999</v>
      </c>
      <c r="O640" s="110">
        <v>0</v>
      </c>
      <c r="P640" s="68">
        <f t="shared" si="18"/>
        <v>1816006</v>
      </c>
      <c r="Q640" s="68">
        <f t="shared" si="19"/>
        <v>4386.4879227053143</v>
      </c>
    </row>
    <row r="641" spans="1:17" ht="30" x14ac:dyDescent="0.25">
      <c r="A641" s="108" t="s">
        <v>17517</v>
      </c>
      <c r="B641" s="108" t="s">
        <v>17518</v>
      </c>
      <c r="C641" s="108" t="s">
        <v>17519</v>
      </c>
      <c r="D641" s="108" t="s">
        <v>7149</v>
      </c>
      <c r="E641" s="108" t="s">
        <v>7150</v>
      </c>
      <c r="F641" s="108" t="s">
        <v>7159</v>
      </c>
      <c r="G641" s="108" t="s">
        <v>7160</v>
      </c>
      <c r="H641" s="109">
        <v>8</v>
      </c>
      <c r="I641" s="109">
        <v>0</v>
      </c>
      <c r="J641" s="110">
        <v>17530</v>
      </c>
      <c r="K641" s="110">
        <v>0</v>
      </c>
      <c r="L641" s="109">
        <v>2191.25</v>
      </c>
      <c r="M641" s="108" t="s">
        <v>17432</v>
      </c>
      <c r="N641" s="110">
        <v>-237.0847</v>
      </c>
      <c r="O641" s="110">
        <v>0</v>
      </c>
      <c r="P641" s="68">
        <f t="shared" si="18"/>
        <v>17530</v>
      </c>
      <c r="Q641" s="68">
        <f t="shared" si="19"/>
        <v>2191.25</v>
      </c>
    </row>
    <row r="642" spans="1:17" ht="30" x14ac:dyDescent="0.25">
      <c r="A642" s="108" t="s">
        <v>17517</v>
      </c>
      <c r="B642" s="108" t="s">
        <v>17518</v>
      </c>
      <c r="C642" s="108" t="s">
        <v>17519</v>
      </c>
      <c r="D642" s="108" t="s">
        <v>7149</v>
      </c>
      <c r="E642" s="108" t="s">
        <v>7150</v>
      </c>
      <c r="F642" s="108" t="s">
        <v>7161</v>
      </c>
      <c r="G642" s="108" t="s">
        <v>7162</v>
      </c>
      <c r="H642" s="109">
        <v>233</v>
      </c>
      <c r="I642" s="109">
        <v>0</v>
      </c>
      <c r="J642" s="110">
        <v>521161</v>
      </c>
      <c r="K642" s="110">
        <v>0</v>
      </c>
      <c r="L642" s="109">
        <v>2236.7399999999998</v>
      </c>
      <c r="M642" s="108" t="s">
        <v>17432</v>
      </c>
      <c r="N642" s="110">
        <v>-7048.4904999999999</v>
      </c>
      <c r="O642" s="110">
        <v>0</v>
      </c>
      <c r="P642" s="68">
        <f t="shared" si="18"/>
        <v>521161</v>
      </c>
      <c r="Q642" s="68">
        <f t="shared" si="19"/>
        <v>2236.7424892703862</v>
      </c>
    </row>
    <row r="643" spans="1:17" x14ac:dyDescent="0.25">
      <c r="A643" s="108" t="s">
        <v>17517</v>
      </c>
      <c r="B643" s="108" t="s">
        <v>17518</v>
      </c>
      <c r="C643" s="108" t="s">
        <v>17519</v>
      </c>
      <c r="D643" s="108" t="s">
        <v>7149</v>
      </c>
      <c r="E643" s="108" t="s">
        <v>7150</v>
      </c>
      <c r="F643" s="108" t="s">
        <v>7163</v>
      </c>
      <c r="G643" s="108" t="s">
        <v>7164</v>
      </c>
      <c r="H643" s="109">
        <v>309</v>
      </c>
      <c r="I643" s="109">
        <v>0</v>
      </c>
      <c r="J643" s="110">
        <v>966213</v>
      </c>
      <c r="K643" s="110">
        <v>0</v>
      </c>
      <c r="L643" s="109">
        <v>3126.9</v>
      </c>
      <c r="M643" s="108" t="s">
        <v>17432</v>
      </c>
      <c r="N643" s="110">
        <v>-13067.637500000001</v>
      </c>
      <c r="O643" s="110">
        <v>0</v>
      </c>
      <c r="P643" s="68">
        <f t="shared" si="18"/>
        <v>966213</v>
      </c>
      <c r="Q643" s="68">
        <f t="shared" si="19"/>
        <v>3126.9029126213591</v>
      </c>
    </row>
    <row r="644" spans="1:17" x14ac:dyDescent="0.25">
      <c r="A644" s="108" t="s">
        <v>17517</v>
      </c>
      <c r="B644" s="108" t="s">
        <v>17518</v>
      </c>
      <c r="C644" s="108" t="s">
        <v>17519</v>
      </c>
      <c r="D644" s="108" t="s">
        <v>7149</v>
      </c>
      <c r="E644" s="108" t="s">
        <v>7150</v>
      </c>
      <c r="F644" s="108" t="s">
        <v>7165</v>
      </c>
      <c r="G644" s="108" t="s">
        <v>7166</v>
      </c>
      <c r="H644" s="109">
        <v>35</v>
      </c>
      <c r="I644" s="109">
        <v>0</v>
      </c>
      <c r="J644" s="110">
        <v>48446</v>
      </c>
      <c r="K644" s="110">
        <v>0</v>
      </c>
      <c r="L644" s="109">
        <v>1384.17</v>
      </c>
      <c r="M644" s="108" t="s">
        <v>17432</v>
      </c>
      <c r="N644" s="110">
        <v>-655.20780000000002</v>
      </c>
      <c r="O644" s="110">
        <v>0</v>
      </c>
      <c r="P644" s="68">
        <f t="shared" ref="P644:P707" si="20">J644-K644</f>
        <v>48446</v>
      </c>
      <c r="Q644" s="68">
        <f t="shared" ref="Q644:Q707" si="21">P644/H644</f>
        <v>1384.1714285714286</v>
      </c>
    </row>
    <row r="645" spans="1:17" x14ac:dyDescent="0.25">
      <c r="A645" s="108" t="s">
        <v>17517</v>
      </c>
      <c r="B645" s="108" t="s">
        <v>17518</v>
      </c>
      <c r="C645" s="108" t="s">
        <v>17519</v>
      </c>
      <c r="D645" s="108" t="s">
        <v>7149</v>
      </c>
      <c r="E645" s="108" t="s">
        <v>7150</v>
      </c>
      <c r="F645" s="108" t="s">
        <v>7167</v>
      </c>
      <c r="G645" s="108" t="s">
        <v>7168</v>
      </c>
      <c r="H645" s="109">
        <v>24</v>
      </c>
      <c r="I645" s="109">
        <v>0</v>
      </c>
      <c r="J645" s="110">
        <v>38630</v>
      </c>
      <c r="K645" s="110">
        <v>0</v>
      </c>
      <c r="L645" s="109">
        <v>1609.58</v>
      </c>
      <c r="M645" s="108" t="s">
        <v>17432</v>
      </c>
      <c r="N645" s="110">
        <v>-522.45759999999996</v>
      </c>
      <c r="O645" s="110">
        <v>0</v>
      </c>
      <c r="P645" s="68">
        <f t="shared" si="20"/>
        <v>38630</v>
      </c>
      <c r="Q645" s="68">
        <f t="shared" si="21"/>
        <v>1609.5833333333333</v>
      </c>
    </row>
    <row r="646" spans="1:17" x14ac:dyDescent="0.25">
      <c r="A646" s="108" t="s">
        <v>17517</v>
      </c>
      <c r="B646" s="108" t="s">
        <v>17518</v>
      </c>
      <c r="C646" s="108" t="s">
        <v>17519</v>
      </c>
      <c r="D646" s="108" t="s">
        <v>7149</v>
      </c>
      <c r="E646" s="108" t="s">
        <v>7150</v>
      </c>
      <c r="F646" s="108" t="s">
        <v>7169</v>
      </c>
      <c r="G646" s="108" t="s">
        <v>7170</v>
      </c>
      <c r="H646" s="109">
        <v>19</v>
      </c>
      <c r="I646" s="109">
        <v>0</v>
      </c>
      <c r="J646" s="110">
        <v>43439</v>
      </c>
      <c r="K646" s="110">
        <v>0</v>
      </c>
      <c r="L646" s="109">
        <v>2286.2600000000002</v>
      </c>
      <c r="M646" s="108" t="s">
        <v>17432</v>
      </c>
      <c r="N646" s="110">
        <v>-587.48860000000002</v>
      </c>
      <c r="O646" s="110">
        <v>0</v>
      </c>
      <c r="P646" s="68">
        <f t="shared" si="20"/>
        <v>43439</v>
      </c>
      <c r="Q646" s="68">
        <f t="shared" si="21"/>
        <v>2286.2631578947367</v>
      </c>
    </row>
    <row r="647" spans="1:17" x14ac:dyDescent="0.25">
      <c r="A647" s="108" t="s">
        <v>17517</v>
      </c>
      <c r="B647" s="108" t="s">
        <v>17518</v>
      </c>
      <c r="C647" s="108" t="s">
        <v>17519</v>
      </c>
      <c r="D647" s="108" t="s">
        <v>7149</v>
      </c>
      <c r="E647" s="108" t="s">
        <v>7150</v>
      </c>
      <c r="F647" s="108" t="s">
        <v>7171</v>
      </c>
      <c r="G647" s="108" t="s">
        <v>7172</v>
      </c>
      <c r="H647" s="109">
        <v>35</v>
      </c>
      <c r="I647" s="109">
        <v>0</v>
      </c>
      <c r="J647" s="110">
        <v>69974</v>
      </c>
      <c r="K647" s="110">
        <v>0</v>
      </c>
      <c r="L647" s="109">
        <v>1999.26</v>
      </c>
      <c r="M647" s="108" t="s">
        <v>17432</v>
      </c>
      <c r="N647" s="110">
        <v>-946.36310000000003</v>
      </c>
      <c r="O647" s="110">
        <v>0</v>
      </c>
      <c r="P647" s="68">
        <f t="shared" si="20"/>
        <v>69974</v>
      </c>
      <c r="Q647" s="68">
        <f t="shared" si="21"/>
        <v>1999.2571428571428</v>
      </c>
    </row>
    <row r="648" spans="1:17" x14ac:dyDescent="0.25">
      <c r="A648" s="108" t="s">
        <v>17517</v>
      </c>
      <c r="B648" s="108" t="s">
        <v>17518</v>
      </c>
      <c r="C648" s="108" t="s">
        <v>17519</v>
      </c>
      <c r="D648" s="108" t="s">
        <v>7149</v>
      </c>
      <c r="E648" s="108" t="s">
        <v>7150</v>
      </c>
      <c r="F648" s="108" t="s">
        <v>7173</v>
      </c>
      <c r="G648" s="108" t="s">
        <v>7174</v>
      </c>
      <c r="H648" s="109">
        <v>2</v>
      </c>
      <c r="I648" s="109">
        <v>0</v>
      </c>
      <c r="J648" s="110">
        <v>4620</v>
      </c>
      <c r="K648" s="110">
        <v>0</v>
      </c>
      <c r="L648" s="109">
        <v>2310</v>
      </c>
      <c r="M648" s="108" t="s">
        <v>17432</v>
      </c>
      <c r="N648" s="110">
        <v>-62.478000000000002</v>
      </c>
      <c r="O648" s="110">
        <v>0</v>
      </c>
      <c r="P648" s="68">
        <f t="shared" si="20"/>
        <v>4620</v>
      </c>
      <c r="Q648" s="68">
        <f t="shared" si="21"/>
        <v>2310</v>
      </c>
    </row>
    <row r="649" spans="1:17" x14ac:dyDescent="0.25">
      <c r="A649" s="108" t="s">
        <v>17517</v>
      </c>
      <c r="B649" s="108" t="s">
        <v>17518</v>
      </c>
      <c r="C649" s="108" t="s">
        <v>17519</v>
      </c>
      <c r="D649" s="108" t="s">
        <v>7149</v>
      </c>
      <c r="E649" s="108" t="s">
        <v>7150</v>
      </c>
      <c r="F649" s="108" t="s">
        <v>7175</v>
      </c>
      <c r="G649" s="108" t="s">
        <v>7176</v>
      </c>
      <c r="H649" s="109">
        <v>5</v>
      </c>
      <c r="I649" s="109">
        <v>0</v>
      </c>
      <c r="J649" s="110">
        <v>10854</v>
      </c>
      <c r="K649" s="110">
        <v>0</v>
      </c>
      <c r="L649" s="109">
        <v>2170.8000000000002</v>
      </c>
      <c r="M649" s="108" t="s">
        <v>17432</v>
      </c>
      <c r="N649" s="110">
        <v>-146.7987</v>
      </c>
      <c r="O649" s="110">
        <v>0</v>
      </c>
      <c r="P649" s="68">
        <f t="shared" si="20"/>
        <v>10854</v>
      </c>
      <c r="Q649" s="68">
        <f t="shared" si="21"/>
        <v>2170.8000000000002</v>
      </c>
    </row>
    <row r="650" spans="1:17" x14ac:dyDescent="0.25">
      <c r="A650" s="108" t="s">
        <v>17517</v>
      </c>
      <c r="B650" s="108" t="s">
        <v>17518</v>
      </c>
      <c r="C650" s="108" t="s">
        <v>17519</v>
      </c>
      <c r="D650" s="108" t="s">
        <v>7178</v>
      </c>
      <c r="E650" s="108" t="s">
        <v>7179</v>
      </c>
      <c r="F650" s="108" t="s">
        <v>7177</v>
      </c>
      <c r="G650" s="108" t="s">
        <v>7180</v>
      </c>
      <c r="H650" s="109">
        <v>218</v>
      </c>
      <c r="I650" s="109">
        <v>0</v>
      </c>
      <c r="J650" s="110">
        <v>839680</v>
      </c>
      <c r="K650" s="110">
        <v>0</v>
      </c>
      <c r="L650" s="109">
        <v>3851.74</v>
      </c>
      <c r="M650" s="108" t="s">
        <v>17432</v>
      </c>
      <c r="N650" s="110">
        <v>-11356.3256</v>
      </c>
      <c r="O650" s="110">
        <v>0</v>
      </c>
      <c r="P650" s="68">
        <f t="shared" si="20"/>
        <v>839680</v>
      </c>
      <c r="Q650" s="68">
        <f t="shared" si="21"/>
        <v>3851.7431192660551</v>
      </c>
    </row>
    <row r="651" spans="1:17" x14ac:dyDescent="0.25">
      <c r="A651" s="108" t="s">
        <v>17517</v>
      </c>
      <c r="B651" s="108" t="s">
        <v>17518</v>
      </c>
      <c r="C651" s="108" t="s">
        <v>17519</v>
      </c>
      <c r="D651" s="108" t="s">
        <v>7178</v>
      </c>
      <c r="E651" s="108" t="s">
        <v>7179</v>
      </c>
      <c r="F651" s="108" t="s">
        <v>7181</v>
      </c>
      <c r="G651" s="108" t="s">
        <v>7182</v>
      </c>
      <c r="H651" s="109">
        <v>60</v>
      </c>
      <c r="I651" s="109">
        <v>0</v>
      </c>
      <c r="J651" s="110">
        <v>186674</v>
      </c>
      <c r="K651" s="110">
        <v>0</v>
      </c>
      <c r="L651" s="109">
        <v>3111.23</v>
      </c>
      <c r="M651" s="108" t="s">
        <v>17432</v>
      </c>
      <c r="N651" s="110">
        <v>-2524.6887000000002</v>
      </c>
      <c r="O651" s="110">
        <v>0</v>
      </c>
      <c r="P651" s="68">
        <f t="shared" si="20"/>
        <v>186674</v>
      </c>
      <c r="Q651" s="68">
        <f t="shared" si="21"/>
        <v>3111.2333333333331</v>
      </c>
    </row>
    <row r="652" spans="1:17" x14ac:dyDescent="0.25">
      <c r="A652" s="108" t="s">
        <v>17517</v>
      </c>
      <c r="B652" s="108" t="s">
        <v>17518</v>
      </c>
      <c r="C652" s="108" t="s">
        <v>17519</v>
      </c>
      <c r="D652" s="108" t="s">
        <v>7178</v>
      </c>
      <c r="E652" s="108" t="s">
        <v>7179</v>
      </c>
      <c r="F652" s="108" t="s">
        <v>7183</v>
      </c>
      <c r="G652" s="108" t="s">
        <v>7184</v>
      </c>
      <c r="H652" s="109">
        <v>100</v>
      </c>
      <c r="I652" s="109">
        <v>0</v>
      </c>
      <c r="J652" s="110">
        <v>320326</v>
      </c>
      <c r="K652" s="110">
        <v>0</v>
      </c>
      <c r="L652" s="109">
        <v>3203.26</v>
      </c>
      <c r="M652" s="108" t="s">
        <v>17432</v>
      </c>
      <c r="N652" s="110">
        <v>-4332.2781000000004</v>
      </c>
      <c r="O652" s="110">
        <v>0</v>
      </c>
      <c r="P652" s="68">
        <f t="shared" si="20"/>
        <v>320326</v>
      </c>
      <c r="Q652" s="68">
        <f t="shared" si="21"/>
        <v>3203.26</v>
      </c>
    </row>
    <row r="653" spans="1:17" x14ac:dyDescent="0.25">
      <c r="A653" s="108" t="s">
        <v>17517</v>
      </c>
      <c r="B653" s="108" t="s">
        <v>17518</v>
      </c>
      <c r="C653" s="108" t="s">
        <v>17519</v>
      </c>
      <c r="D653" s="108" t="s">
        <v>7178</v>
      </c>
      <c r="E653" s="108" t="s">
        <v>7179</v>
      </c>
      <c r="F653" s="108" t="s">
        <v>7185</v>
      </c>
      <c r="G653" s="108" t="s">
        <v>7186</v>
      </c>
      <c r="H653" s="109">
        <v>103</v>
      </c>
      <c r="I653" s="109">
        <v>0</v>
      </c>
      <c r="J653" s="110">
        <v>326281</v>
      </c>
      <c r="K653" s="110">
        <v>0</v>
      </c>
      <c r="L653" s="109">
        <v>3167.78</v>
      </c>
      <c r="M653" s="108" t="s">
        <v>17432</v>
      </c>
      <c r="N653" s="110">
        <v>-4412.8239999999996</v>
      </c>
      <c r="O653" s="110">
        <v>0</v>
      </c>
      <c r="P653" s="68">
        <f t="shared" si="20"/>
        <v>326281</v>
      </c>
      <c r="Q653" s="68">
        <f t="shared" si="21"/>
        <v>3167.7766990291261</v>
      </c>
    </row>
    <row r="654" spans="1:17" x14ac:dyDescent="0.25">
      <c r="A654" s="108" t="s">
        <v>17517</v>
      </c>
      <c r="B654" s="108" t="s">
        <v>17518</v>
      </c>
      <c r="C654" s="108" t="s">
        <v>17519</v>
      </c>
      <c r="D654" s="108" t="s">
        <v>7178</v>
      </c>
      <c r="E654" s="108" t="s">
        <v>7179</v>
      </c>
      <c r="F654" s="108" t="s">
        <v>7187</v>
      </c>
      <c r="G654" s="108" t="s">
        <v>7188</v>
      </c>
      <c r="H654" s="109">
        <v>146</v>
      </c>
      <c r="I654" s="109">
        <v>0</v>
      </c>
      <c r="J654" s="110">
        <v>593148</v>
      </c>
      <c r="K654" s="110">
        <v>0</v>
      </c>
      <c r="L654" s="109">
        <v>4062.66</v>
      </c>
      <c r="M654" s="108" t="s">
        <v>17432</v>
      </c>
      <c r="N654" s="110">
        <v>-8022.0874999999996</v>
      </c>
      <c r="O654" s="110">
        <v>0</v>
      </c>
      <c r="P654" s="68">
        <f t="shared" si="20"/>
        <v>593148</v>
      </c>
      <c r="Q654" s="68">
        <f t="shared" si="21"/>
        <v>4062.6575342465753</v>
      </c>
    </row>
    <row r="655" spans="1:17" x14ac:dyDescent="0.25">
      <c r="A655" s="108" t="s">
        <v>17517</v>
      </c>
      <c r="B655" s="108" t="s">
        <v>17518</v>
      </c>
      <c r="C655" s="108" t="s">
        <v>17519</v>
      </c>
      <c r="D655" s="108" t="s">
        <v>7178</v>
      </c>
      <c r="E655" s="108" t="s">
        <v>7179</v>
      </c>
      <c r="F655" s="108" t="s">
        <v>7189</v>
      </c>
      <c r="G655" s="108" t="s">
        <v>7190</v>
      </c>
      <c r="H655" s="109">
        <v>90</v>
      </c>
      <c r="I655" s="109">
        <v>0</v>
      </c>
      <c r="J655" s="110">
        <v>283397</v>
      </c>
      <c r="K655" s="110">
        <v>0</v>
      </c>
      <c r="L655" s="109">
        <v>3148.86</v>
      </c>
      <c r="M655" s="108" t="s">
        <v>17432</v>
      </c>
      <c r="N655" s="110">
        <v>-3832.8263999999999</v>
      </c>
      <c r="O655" s="110">
        <v>0</v>
      </c>
      <c r="P655" s="68">
        <f t="shared" si="20"/>
        <v>283397</v>
      </c>
      <c r="Q655" s="68">
        <f t="shared" si="21"/>
        <v>3148.8555555555554</v>
      </c>
    </row>
    <row r="656" spans="1:17" x14ac:dyDescent="0.25">
      <c r="A656" s="108" t="s">
        <v>17517</v>
      </c>
      <c r="B656" s="108" t="s">
        <v>17518</v>
      </c>
      <c r="C656" s="108" t="s">
        <v>17519</v>
      </c>
      <c r="D656" s="108" t="s">
        <v>7178</v>
      </c>
      <c r="E656" s="108" t="s">
        <v>7179</v>
      </c>
      <c r="F656" s="108" t="s">
        <v>7191</v>
      </c>
      <c r="G656" s="108" t="s">
        <v>7192</v>
      </c>
      <c r="H656" s="109">
        <v>40</v>
      </c>
      <c r="I656" s="109">
        <v>0</v>
      </c>
      <c r="J656" s="110">
        <v>83070</v>
      </c>
      <c r="K656" s="110">
        <v>0</v>
      </c>
      <c r="L656" s="109">
        <v>2076.75</v>
      </c>
      <c r="M656" s="108" t="s">
        <v>17432</v>
      </c>
      <c r="N656" s="110">
        <v>-1123.4876999999999</v>
      </c>
      <c r="O656" s="110">
        <v>0</v>
      </c>
      <c r="P656" s="68">
        <f t="shared" si="20"/>
        <v>83070</v>
      </c>
      <c r="Q656" s="68">
        <f t="shared" si="21"/>
        <v>2076.75</v>
      </c>
    </row>
    <row r="657" spans="1:17" x14ac:dyDescent="0.25">
      <c r="A657" s="108" t="s">
        <v>17517</v>
      </c>
      <c r="B657" s="108" t="s">
        <v>17518</v>
      </c>
      <c r="C657" s="108" t="s">
        <v>17519</v>
      </c>
      <c r="D657" s="108" t="s">
        <v>7178</v>
      </c>
      <c r="E657" s="108" t="s">
        <v>7179</v>
      </c>
      <c r="F657" s="108" t="s">
        <v>7193</v>
      </c>
      <c r="G657" s="108" t="s">
        <v>7194</v>
      </c>
      <c r="H657" s="109">
        <v>21</v>
      </c>
      <c r="I657" s="109">
        <v>0</v>
      </c>
      <c r="J657" s="110">
        <v>41062</v>
      </c>
      <c r="K657" s="110">
        <v>0</v>
      </c>
      <c r="L657" s="109">
        <v>1955.33</v>
      </c>
      <c r="M657" s="108" t="s">
        <v>17432</v>
      </c>
      <c r="N657" s="110">
        <v>-555.35320000000002</v>
      </c>
      <c r="O657" s="110">
        <v>0</v>
      </c>
      <c r="P657" s="68">
        <f t="shared" si="20"/>
        <v>41062</v>
      </c>
      <c r="Q657" s="68">
        <f t="shared" si="21"/>
        <v>1955.3333333333333</v>
      </c>
    </row>
    <row r="658" spans="1:17" x14ac:dyDescent="0.25">
      <c r="A658" s="108" t="s">
        <v>17517</v>
      </c>
      <c r="B658" s="108" t="s">
        <v>17518</v>
      </c>
      <c r="C658" s="108" t="s">
        <v>17519</v>
      </c>
      <c r="D658" s="108" t="s">
        <v>7178</v>
      </c>
      <c r="E658" s="108" t="s">
        <v>7179</v>
      </c>
      <c r="F658" s="108" t="s">
        <v>7195</v>
      </c>
      <c r="G658" s="108" t="s">
        <v>7196</v>
      </c>
      <c r="H658" s="109">
        <v>28</v>
      </c>
      <c r="I658" s="109">
        <v>0</v>
      </c>
      <c r="J658" s="110">
        <v>55769</v>
      </c>
      <c r="K658" s="110">
        <v>0</v>
      </c>
      <c r="L658" s="109">
        <v>1991.75</v>
      </c>
      <c r="M658" s="108" t="s">
        <v>17432</v>
      </c>
      <c r="N658" s="110">
        <v>-754.25699999999995</v>
      </c>
      <c r="O658" s="110">
        <v>0</v>
      </c>
      <c r="P658" s="68">
        <f t="shared" si="20"/>
        <v>55769</v>
      </c>
      <c r="Q658" s="68">
        <f t="shared" si="21"/>
        <v>1991.75</v>
      </c>
    </row>
    <row r="659" spans="1:17" x14ac:dyDescent="0.25">
      <c r="A659" s="108" t="s">
        <v>17517</v>
      </c>
      <c r="B659" s="108" t="s">
        <v>17518</v>
      </c>
      <c r="C659" s="108" t="s">
        <v>17519</v>
      </c>
      <c r="D659" s="108" t="s">
        <v>7198</v>
      </c>
      <c r="E659" s="108" t="s">
        <v>7199</v>
      </c>
      <c r="F659" s="108" t="s">
        <v>7197</v>
      </c>
      <c r="G659" s="108" t="s">
        <v>7200</v>
      </c>
      <c r="H659" s="109">
        <v>62</v>
      </c>
      <c r="I659" s="109">
        <v>6</v>
      </c>
      <c r="J659" s="110">
        <v>262946</v>
      </c>
      <c r="K659" s="110">
        <v>23201</v>
      </c>
      <c r="L659" s="109">
        <v>3866.85</v>
      </c>
      <c r="M659" s="108" t="s">
        <v>17432</v>
      </c>
      <c r="N659" s="110">
        <v>-3556.2370000000001</v>
      </c>
      <c r="O659" s="110">
        <v>0</v>
      </c>
      <c r="P659" s="68">
        <f t="shared" si="20"/>
        <v>239745</v>
      </c>
      <c r="Q659" s="68">
        <f t="shared" si="21"/>
        <v>3866.8548387096776</v>
      </c>
    </row>
    <row r="660" spans="1:17" x14ac:dyDescent="0.25">
      <c r="A660" s="108" t="s">
        <v>17517</v>
      </c>
      <c r="B660" s="108" t="s">
        <v>17518</v>
      </c>
      <c r="C660" s="108" t="s">
        <v>17519</v>
      </c>
      <c r="D660" s="108" t="s">
        <v>7198</v>
      </c>
      <c r="E660" s="108" t="s">
        <v>7199</v>
      </c>
      <c r="F660" s="108" t="s">
        <v>7201</v>
      </c>
      <c r="G660" s="108" t="s">
        <v>7202</v>
      </c>
      <c r="H660" s="109">
        <v>479</v>
      </c>
      <c r="I660" s="109">
        <v>0</v>
      </c>
      <c r="J660" s="110">
        <v>1711668</v>
      </c>
      <c r="K660" s="110">
        <v>0</v>
      </c>
      <c r="L660" s="109">
        <v>3573.42</v>
      </c>
      <c r="M660" s="108" t="s">
        <v>17432</v>
      </c>
      <c r="N660" s="110">
        <v>-23149.6149</v>
      </c>
      <c r="O660" s="110">
        <v>0</v>
      </c>
      <c r="P660" s="68">
        <f t="shared" si="20"/>
        <v>1711668</v>
      </c>
      <c r="Q660" s="68">
        <f t="shared" si="21"/>
        <v>3573.4196242171188</v>
      </c>
    </row>
    <row r="661" spans="1:17" x14ac:dyDescent="0.25">
      <c r="A661" s="108" t="s">
        <v>17517</v>
      </c>
      <c r="B661" s="108" t="s">
        <v>17518</v>
      </c>
      <c r="C661" s="108" t="s">
        <v>17519</v>
      </c>
      <c r="D661" s="108" t="s">
        <v>7198</v>
      </c>
      <c r="E661" s="108" t="s">
        <v>7199</v>
      </c>
      <c r="F661" s="108" t="s">
        <v>7203</v>
      </c>
      <c r="G661" s="108" t="s">
        <v>7204</v>
      </c>
      <c r="H661" s="109">
        <v>168</v>
      </c>
      <c r="I661" s="109">
        <v>28</v>
      </c>
      <c r="J661" s="110">
        <v>855070</v>
      </c>
      <c r="K661" s="110">
        <v>122153</v>
      </c>
      <c r="L661" s="109">
        <v>4362.6000000000004</v>
      </c>
      <c r="M661" s="108" t="s">
        <v>17432</v>
      </c>
      <c r="N661" s="110">
        <v>-11564.472100000001</v>
      </c>
      <c r="O661" s="110">
        <v>0</v>
      </c>
      <c r="P661" s="68">
        <f t="shared" si="20"/>
        <v>732917</v>
      </c>
      <c r="Q661" s="68">
        <f t="shared" si="21"/>
        <v>4362.6011904761908</v>
      </c>
    </row>
    <row r="662" spans="1:17" ht="30" x14ac:dyDescent="0.25">
      <c r="A662" s="108" t="s">
        <v>17517</v>
      </c>
      <c r="B662" s="108" t="s">
        <v>17518</v>
      </c>
      <c r="C662" s="108" t="s">
        <v>17519</v>
      </c>
      <c r="D662" s="108" t="s">
        <v>7198</v>
      </c>
      <c r="E662" s="108" t="s">
        <v>7199</v>
      </c>
      <c r="F662" s="108" t="s">
        <v>7205</v>
      </c>
      <c r="G662" s="108" t="s">
        <v>7206</v>
      </c>
      <c r="H662" s="109">
        <v>242</v>
      </c>
      <c r="I662" s="109">
        <v>0</v>
      </c>
      <c r="J662" s="110">
        <v>878984</v>
      </c>
      <c r="K662" s="110">
        <v>0</v>
      </c>
      <c r="L662" s="109">
        <v>3632.17</v>
      </c>
      <c r="M662" s="108" t="s">
        <v>17432</v>
      </c>
      <c r="N662" s="110">
        <v>-11887.8984</v>
      </c>
      <c r="O662" s="110">
        <v>0</v>
      </c>
      <c r="P662" s="68">
        <f t="shared" si="20"/>
        <v>878984</v>
      </c>
      <c r="Q662" s="68">
        <f t="shared" si="21"/>
        <v>3632.1652892561983</v>
      </c>
    </row>
    <row r="663" spans="1:17" x14ac:dyDescent="0.25">
      <c r="A663" s="108" t="s">
        <v>17517</v>
      </c>
      <c r="B663" s="108" t="s">
        <v>17518</v>
      </c>
      <c r="C663" s="108" t="s">
        <v>17519</v>
      </c>
      <c r="D663" s="108" t="s">
        <v>85</v>
      </c>
      <c r="E663" s="108" t="s">
        <v>7208</v>
      </c>
      <c r="F663" s="108" t="s">
        <v>7207</v>
      </c>
      <c r="G663" s="108" t="s">
        <v>7209</v>
      </c>
      <c r="H663" s="109">
        <v>89</v>
      </c>
      <c r="I663" s="109">
        <v>0</v>
      </c>
      <c r="J663" s="110">
        <v>371850</v>
      </c>
      <c r="K663" s="110">
        <v>0</v>
      </c>
      <c r="L663" s="109">
        <v>4178.09</v>
      </c>
      <c r="M663" s="108" t="s">
        <v>17432</v>
      </c>
      <c r="N663" s="110">
        <v>-5029.1234000000004</v>
      </c>
      <c r="O663" s="110">
        <v>0</v>
      </c>
      <c r="P663" s="68">
        <f t="shared" si="20"/>
        <v>371850</v>
      </c>
      <c r="Q663" s="68">
        <f t="shared" si="21"/>
        <v>4178.0898876404499</v>
      </c>
    </row>
    <row r="664" spans="1:17" x14ac:dyDescent="0.25">
      <c r="A664" s="108" t="s">
        <v>17517</v>
      </c>
      <c r="B664" s="108" t="s">
        <v>17518</v>
      </c>
      <c r="C664" s="108" t="s">
        <v>17519</v>
      </c>
      <c r="D664" s="108" t="s">
        <v>85</v>
      </c>
      <c r="E664" s="108" t="s">
        <v>7208</v>
      </c>
      <c r="F664" s="108" t="s">
        <v>7210</v>
      </c>
      <c r="G664" s="108" t="s">
        <v>7211</v>
      </c>
      <c r="H664" s="109">
        <v>109</v>
      </c>
      <c r="I664" s="109">
        <v>0</v>
      </c>
      <c r="J664" s="110">
        <v>338415</v>
      </c>
      <c r="K664" s="110">
        <v>0</v>
      </c>
      <c r="L664" s="109">
        <v>3104.72</v>
      </c>
      <c r="M664" s="108" t="s">
        <v>17432</v>
      </c>
      <c r="N664" s="110">
        <v>-4576.9277000000002</v>
      </c>
      <c r="O664" s="110">
        <v>0</v>
      </c>
      <c r="P664" s="68">
        <f t="shared" si="20"/>
        <v>338415</v>
      </c>
      <c r="Q664" s="68">
        <f t="shared" si="21"/>
        <v>3104.7247706422017</v>
      </c>
    </row>
    <row r="665" spans="1:17" ht="30" x14ac:dyDescent="0.25">
      <c r="A665" s="108" t="s">
        <v>17517</v>
      </c>
      <c r="B665" s="108" t="s">
        <v>17518</v>
      </c>
      <c r="C665" s="108" t="s">
        <v>17519</v>
      </c>
      <c r="D665" s="108" t="s">
        <v>85</v>
      </c>
      <c r="E665" s="108" t="s">
        <v>7208</v>
      </c>
      <c r="F665" s="108" t="s">
        <v>7212</v>
      </c>
      <c r="G665" s="108" t="s">
        <v>7213</v>
      </c>
      <c r="H665" s="109">
        <v>93</v>
      </c>
      <c r="I665" s="109">
        <v>0</v>
      </c>
      <c r="J665" s="110">
        <v>276707</v>
      </c>
      <c r="K665" s="110">
        <v>0</v>
      </c>
      <c r="L665" s="109">
        <v>2975.34</v>
      </c>
      <c r="M665" s="108" t="s">
        <v>17432</v>
      </c>
      <c r="N665" s="110">
        <v>-3742.3433</v>
      </c>
      <c r="O665" s="110">
        <v>0</v>
      </c>
      <c r="P665" s="68">
        <f t="shared" si="20"/>
        <v>276707</v>
      </c>
      <c r="Q665" s="68">
        <f t="shared" si="21"/>
        <v>2975.3440860215055</v>
      </c>
    </row>
    <row r="666" spans="1:17" x14ac:dyDescent="0.25">
      <c r="A666" s="108" t="s">
        <v>17517</v>
      </c>
      <c r="B666" s="108" t="s">
        <v>17518</v>
      </c>
      <c r="C666" s="108" t="s">
        <v>17519</v>
      </c>
      <c r="D666" s="108" t="s">
        <v>85</v>
      </c>
      <c r="E666" s="108" t="s">
        <v>7208</v>
      </c>
      <c r="F666" s="108" t="s">
        <v>7214</v>
      </c>
      <c r="G666" s="108" t="s">
        <v>7215</v>
      </c>
      <c r="H666" s="109">
        <v>58</v>
      </c>
      <c r="I666" s="109">
        <v>0</v>
      </c>
      <c r="J666" s="110">
        <v>120092</v>
      </c>
      <c r="K666" s="110">
        <v>0</v>
      </c>
      <c r="L666" s="109">
        <v>2070.5500000000002</v>
      </c>
      <c r="M666" s="108" t="s">
        <v>17432</v>
      </c>
      <c r="N666" s="110">
        <v>-1624.2009</v>
      </c>
      <c r="O666" s="110">
        <v>0</v>
      </c>
      <c r="P666" s="68">
        <f t="shared" si="20"/>
        <v>120092</v>
      </c>
      <c r="Q666" s="68">
        <f t="shared" si="21"/>
        <v>2070.5517241379312</v>
      </c>
    </row>
    <row r="667" spans="1:17" x14ac:dyDescent="0.25">
      <c r="A667" s="108" t="s">
        <v>17517</v>
      </c>
      <c r="B667" s="108" t="s">
        <v>17518</v>
      </c>
      <c r="C667" s="108" t="s">
        <v>17519</v>
      </c>
      <c r="D667" s="108" t="s">
        <v>85</v>
      </c>
      <c r="E667" s="108" t="s">
        <v>7208</v>
      </c>
      <c r="F667" s="108" t="s">
        <v>7216</v>
      </c>
      <c r="G667" s="108" t="s">
        <v>7217</v>
      </c>
      <c r="H667" s="109">
        <v>56</v>
      </c>
      <c r="I667" s="109">
        <v>0</v>
      </c>
      <c r="J667" s="110">
        <v>118356</v>
      </c>
      <c r="K667" s="110">
        <v>0</v>
      </c>
      <c r="L667" s="109">
        <v>2113.5</v>
      </c>
      <c r="M667" s="108" t="s">
        <v>17432</v>
      </c>
      <c r="N667" s="110">
        <v>-1600.7177999999999</v>
      </c>
      <c r="O667" s="110">
        <v>0</v>
      </c>
      <c r="P667" s="68">
        <f t="shared" si="20"/>
        <v>118356</v>
      </c>
      <c r="Q667" s="68">
        <f t="shared" si="21"/>
        <v>2113.5</v>
      </c>
    </row>
    <row r="668" spans="1:17" x14ac:dyDescent="0.25">
      <c r="A668" s="108" t="s">
        <v>17517</v>
      </c>
      <c r="B668" s="108" t="s">
        <v>17518</v>
      </c>
      <c r="C668" s="108" t="s">
        <v>17519</v>
      </c>
      <c r="D668" s="108" t="s">
        <v>85</v>
      </c>
      <c r="E668" s="108" t="s">
        <v>7208</v>
      </c>
      <c r="F668" s="108" t="s">
        <v>7218</v>
      </c>
      <c r="G668" s="108" t="s">
        <v>7219</v>
      </c>
      <c r="H668" s="109">
        <v>17</v>
      </c>
      <c r="I668" s="109">
        <v>0</v>
      </c>
      <c r="J668" s="110">
        <v>36733</v>
      </c>
      <c r="K668" s="110">
        <v>0</v>
      </c>
      <c r="L668" s="109">
        <v>2160.7600000000002</v>
      </c>
      <c r="M668" s="108" t="s">
        <v>17432</v>
      </c>
      <c r="N668" s="110">
        <v>-496.79669999999999</v>
      </c>
      <c r="O668" s="110">
        <v>0</v>
      </c>
      <c r="P668" s="68">
        <f t="shared" si="20"/>
        <v>36733</v>
      </c>
      <c r="Q668" s="68">
        <f t="shared" si="21"/>
        <v>2160.7647058823532</v>
      </c>
    </row>
    <row r="669" spans="1:17" x14ac:dyDescent="0.25">
      <c r="A669" s="108" t="s">
        <v>17517</v>
      </c>
      <c r="B669" s="108" t="s">
        <v>17518</v>
      </c>
      <c r="C669" s="108" t="s">
        <v>17519</v>
      </c>
      <c r="D669" s="108" t="s">
        <v>85</v>
      </c>
      <c r="E669" s="108" t="s">
        <v>7208</v>
      </c>
      <c r="F669" s="108" t="s">
        <v>7220</v>
      </c>
      <c r="G669" s="108" t="s">
        <v>7221</v>
      </c>
      <c r="H669" s="109">
        <v>35</v>
      </c>
      <c r="I669" s="109">
        <v>0</v>
      </c>
      <c r="J669" s="110">
        <v>136381</v>
      </c>
      <c r="K669" s="110">
        <v>0</v>
      </c>
      <c r="L669" s="109">
        <v>3896.6</v>
      </c>
      <c r="M669" s="108" t="s">
        <v>17432</v>
      </c>
      <c r="N669" s="110">
        <v>-1844.5033000000001</v>
      </c>
      <c r="O669" s="110">
        <v>0</v>
      </c>
      <c r="P669" s="68">
        <f t="shared" si="20"/>
        <v>136381</v>
      </c>
      <c r="Q669" s="68">
        <f t="shared" si="21"/>
        <v>3896.6</v>
      </c>
    </row>
    <row r="670" spans="1:17" x14ac:dyDescent="0.25">
      <c r="A670" s="108" t="s">
        <v>17517</v>
      </c>
      <c r="B670" s="108" t="s">
        <v>17518</v>
      </c>
      <c r="C670" s="108" t="s">
        <v>17519</v>
      </c>
      <c r="D670" s="108" t="s">
        <v>85</v>
      </c>
      <c r="E670" s="108" t="s">
        <v>7208</v>
      </c>
      <c r="F670" s="108" t="s">
        <v>7222</v>
      </c>
      <c r="G670" s="108" t="s">
        <v>7223</v>
      </c>
      <c r="H670" s="109">
        <v>96</v>
      </c>
      <c r="I670" s="109">
        <v>0</v>
      </c>
      <c r="J670" s="110">
        <v>222254</v>
      </c>
      <c r="K670" s="110">
        <v>0</v>
      </c>
      <c r="L670" s="109">
        <v>2315.15</v>
      </c>
      <c r="M670" s="108" t="s">
        <v>17432</v>
      </c>
      <c r="N670" s="110">
        <v>-3005.8890999999999</v>
      </c>
      <c r="O670" s="110">
        <v>0</v>
      </c>
      <c r="P670" s="68">
        <f t="shared" si="20"/>
        <v>222254</v>
      </c>
      <c r="Q670" s="68">
        <f t="shared" si="21"/>
        <v>2315.1458333333335</v>
      </c>
    </row>
    <row r="671" spans="1:17" x14ac:dyDescent="0.25">
      <c r="A671" s="108" t="s">
        <v>17517</v>
      </c>
      <c r="B671" s="108" t="s">
        <v>17518</v>
      </c>
      <c r="C671" s="108" t="s">
        <v>17519</v>
      </c>
      <c r="D671" s="108" t="s">
        <v>85</v>
      </c>
      <c r="E671" s="108" t="s">
        <v>7208</v>
      </c>
      <c r="F671" s="108" t="s">
        <v>7224</v>
      </c>
      <c r="G671" s="108" t="s">
        <v>7225</v>
      </c>
      <c r="H671" s="109">
        <v>23</v>
      </c>
      <c r="I671" s="109">
        <v>0</v>
      </c>
      <c r="J671" s="110">
        <v>80872</v>
      </c>
      <c r="K671" s="110">
        <v>0</v>
      </c>
      <c r="L671" s="109">
        <v>3516.17</v>
      </c>
      <c r="M671" s="108" t="s">
        <v>17432</v>
      </c>
      <c r="N671" s="110">
        <v>-1093.7555</v>
      </c>
      <c r="O671" s="110">
        <v>0</v>
      </c>
      <c r="P671" s="68">
        <f t="shared" si="20"/>
        <v>80872</v>
      </c>
      <c r="Q671" s="68">
        <f t="shared" si="21"/>
        <v>3516.1739130434785</v>
      </c>
    </row>
    <row r="672" spans="1:17" x14ac:dyDescent="0.25">
      <c r="A672" s="108" t="s">
        <v>17517</v>
      </c>
      <c r="B672" s="108" t="s">
        <v>17518</v>
      </c>
      <c r="C672" s="108" t="s">
        <v>17519</v>
      </c>
      <c r="D672" s="108" t="s">
        <v>85</v>
      </c>
      <c r="E672" s="108" t="s">
        <v>7208</v>
      </c>
      <c r="F672" s="108" t="s">
        <v>7226</v>
      </c>
      <c r="G672" s="108" t="s">
        <v>7227</v>
      </c>
      <c r="H672" s="109">
        <v>52</v>
      </c>
      <c r="I672" s="109">
        <v>0</v>
      </c>
      <c r="J672" s="110">
        <v>120182</v>
      </c>
      <c r="K672" s="110">
        <v>0</v>
      </c>
      <c r="L672" s="109">
        <v>2311.19</v>
      </c>
      <c r="M672" s="108" t="s">
        <v>17432</v>
      </c>
      <c r="N672" s="110">
        <v>-1625.4129</v>
      </c>
      <c r="O672" s="110">
        <v>0</v>
      </c>
      <c r="P672" s="68">
        <f t="shared" si="20"/>
        <v>120182</v>
      </c>
      <c r="Q672" s="68">
        <f t="shared" si="21"/>
        <v>2311.1923076923076</v>
      </c>
    </row>
    <row r="673" spans="1:17" x14ac:dyDescent="0.25">
      <c r="A673" s="108" t="s">
        <v>17517</v>
      </c>
      <c r="B673" s="108" t="s">
        <v>17518</v>
      </c>
      <c r="C673" s="108" t="s">
        <v>17519</v>
      </c>
      <c r="D673" s="108" t="s">
        <v>85</v>
      </c>
      <c r="E673" s="108" t="s">
        <v>7208</v>
      </c>
      <c r="F673" s="108" t="s">
        <v>7228</v>
      </c>
      <c r="G673" s="108" t="s">
        <v>7229</v>
      </c>
      <c r="H673" s="109">
        <v>46</v>
      </c>
      <c r="I673" s="109">
        <v>0</v>
      </c>
      <c r="J673" s="110">
        <v>80752</v>
      </c>
      <c r="K673" s="110">
        <v>0</v>
      </c>
      <c r="L673" s="109">
        <v>1755.48</v>
      </c>
      <c r="M673" s="108" t="s">
        <v>17432</v>
      </c>
      <c r="N673" s="110">
        <v>-1092.1338000000001</v>
      </c>
      <c r="O673" s="110">
        <v>0</v>
      </c>
      <c r="P673" s="68">
        <f t="shared" si="20"/>
        <v>80752</v>
      </c>
      <c r="Q673" s="68">
        <f t="shared" si="21"/>
        <v>1755.4782608695652</v>
      </c>
    </row>
    <row r="674" spans="1:17" x14ac:dyDescent="0.25">
      <c r="A674" s="108" t="s">
        <v>17517</v>
      </c>
      <c r="B674" s="108" t="s">
        <v>17518</v>
      </c>
      <c r="C674" s="108" t="s">
        <v>17519</v>
      </c>
      <c r="D674" s="108" t="s">
        <v>85</v>
      </c>
      <c r="E674" s="108" t="s">
        <v>7208</v>
      </c>
      <c r="F674" s="108" t="s">
        <v>7230</v>
      </c>
      <c r="G674" s="108" t="s">
        <v>7231</v>
      </c>
      <c r="H674" s="109">
        <v>50</v>
      </c>
      <c r="I674" s="109">
        <v>0</v>
      </c>
      <c r="J674" s="110">
        <v>100057</v>
      </c>
      <c r="K674" s="110">
        <v>0</v>
      </c>
      <c r="L674" s="109">
        <v>2001.14</v>
      </c>
      <c r="M674" s="108" t="s">
        <v>17432</v>
      </c>
      <c r="N674" s="110">
        <v>-1353.2365</v>
      </c>
      <c r="O674" s="110">
        <v>0</v>
      </c>
      <c r="P674" s="68">
        <f t="shared" si="20"/>
        <v>100057</v>
      </c>
      <c r="Q674" s="68">
        <f t="shared" si="21"/>
        <v>2001.14</v>
      </c>
    </row>
    <row r="675" spans="1:17" x14ac:dyDescent="0.25">
      <c r="A675" s="108" t="s">
        <v>17517</v>
      </c>
      <c r="B675" s="108" t="s">
        <v>17518</v>
      </c>
      <c r="C675" s="108" t="s">
        <v>17519</v>
      </c>
      <c r="D675" s="108" t="s">
        <v>85</v>
      </c>
      <c r="E675" s="108" t="s">
        <v>7208</v>
      </c>
      <c r="F675" s="108" t="s">
        <v>7232</v>
      </c>
      <c r="G675" s="108" t="s">
        <v>7233</v>
      </c>
      <c r="H675" s="109">
        <v>50</v>
      </c>
      <c r="I675" s="109">
        <v>0</v>
      </c>
      <c r="J675" s="110">
        <v>113588</v>
      </c>
      <c r="K675" s="110">
        <v>0</v>
      </c>
      <c r="L675" s="109">
        <v>2271.7600000000002</v>
      </c>
      <c r="M675" s="108" t="s">
        <v>17432</v>
      </c>
      <c r="N675" s="110">
        <v>-1536.2289000000001</v>
      </c>
      <c r="O675" s="110">
        <v>0</v>
      </c>
      <c r="P675" s="68">
        <f t="shared" si="20"/>
        <v>113588</v>
      </c>
      <c r="Q675" s="68">
        <f t="shared" si="21"/>
        <v>2271.7600000000002</v>
      </c>
    </row>
    <row r="676" spans="1:17" x14ac:dyDescent="0.25">
      <c r="A676" s="108" t="s">
        <v>17517</v>
      </c>
      <c r="B676" s="108" t="s">
        <v>17518</v>
      </c>
      <c r="C676" s="108" t="s">
        <v>17519</v>
      </c>
      <c r="D676" s="108" t="s">
        <v>85</v>
      </c>
      <c r="E676" s="108" t="s">
        <v>7208</v>
      </c>
      <c r="F676" s="108" t="s">
        <v>7234</v>
      </c>
      <c r="G676" s="108" t="s">
        <v>7235</v>
      </c>
      <c r="H676" s="109">
        <v>30</v>
      </c>
      <c r="I676" s="109">
        <v>0</v>
      </c>
      <c r="J676" s="110">
        <v>66651</v>
      </c>
      <c r="K676" s="110">
        <v>0</v>
      </c>
      <c r="L676" s="109">
        <v>2221.6999999999998</v>
      </c>
      <c r="M676" s="108" t="s">
        <v>17432</v>
      </c>
      <c r="N676" s="110">
        <v>-901.42430000000002</v>
      </c>
      <c r="O676" s="110">
        <v>0</v>
      </c>
      <c r="P676" s="68">
        <f t="shared" si="20"/>
        <v>66651</v>
      </c>
      <c r="Q676" s="68">
        <f t="shared" si="21"/>
        <v>2221.6999999999998</v>
      </c>
    </row>
    <row r="677" spans="1:17" x14ac:dyDescent="0.25">
      <c r="A677" s="108" t="s">
        <v>17517</v>
      </c>
      <c r="B677" s="108" t="s">
        <v>17518</v>
      </c>
      <c r="C677" s="108" t="s">
        <v>17519</v>
      </c>
      <c r="D677" s="108" t="s">
        <v>85</v>
      </c>
      <c r="E677" s="108" t="s">
        <v>7208</v>
      </c>
      <c r="F677" s="108" t="s">
        <v>7236</v>
      </c>
      <c r="G677" s="108" t="s">
        <v>7237</v>
      </c>
      <c r="H677" s="109">
        <v>17</v>
      </c>
      <c r="I677" s="109">
        <v>0</v>
      </c>
      <c r="J677" s="110">
        <v>48133</v>
      </c>
      <c r="K677" s="110">
        <v>0</v>
      </c>
      <c r="L677" s="109">
        <v>2831.35</v>
      </c>
      <c r="M677" s="108" t="s">
        <v>17432</v>
      </c>
      <c r="N677" s="110">
        <v>-650.98299999999995</v>
      </c>
      <c r="O677" s="110">
        <v>0</v>
      </c>
      <c r="P677" s="68">
        <f t="shared" si="20"/>
        <v>48133</v>
      </c>
      <c r="Q677" s="68">
        <f t="shared" si="21"/>
        <v>2831.3529411764707</v>
      </c>
    </row>
    <row r="678" spans="1:17" x14ac:dyDescent="0.25">
      <c r="A678" s="108" t="s">
        <v>17517</v>
      </c>
      <c r="B678" s="108" t="s">
        <v>17518</v>
      </c>
      <c r="C678" s="108" t="s">
        <v>17519</v>
      </c>
      <c r="D678" s="108" t="s">
        <v>7239</v>
      </c>
      <c r="E678" s="108" t="s">
        <v>7240</v>
      </c>
      <c r="F678" s="108" t="s">
        <v>7238</v>
      </c>
      <c r="G678" s="108" t="s">
        <v>7241</v>
      </c>
      <c r="H678" s="109">
        <v>188</v>
      </c>
      <c r="I678" s="109">
        <v>0</v>
      </c>
      <c r="J678" s="110">
        <v>683699</v>
      </c>
      <c r="K678" s="110">
        <v>0</v>
      </c>
      <c r="L678" s="109">
        <v>3636.7</v>
      </c>
      <c r="M678" s="108" t="s">
        <v>17432</v>
      </c>
      <c r="N678" s="110">
        <v>-9246.7491000000009</v>
      </c>
      <c r="O678" s="110">
        <v>0</v>
      </c>
      <c r="P678" s="68">
        <f t="shared" si="20"/>
        <v>683699</v>
      </c>
      <c r="Q678" s="68">
        <f t="shared" si="21"/>
        <v>3636.6968085106382</v>
      </c>
    </row>
    <row r="679" spans="1:17" x14ac:dyDescent="0.25">
      <c r="A679" s="108" t="s">
        <v>17517</v>
      </c>
      <c r="B679" s="108" t="s">
        <v>17518</v>
      </c>
      <c r="C679" s="108" t="s">
        <v>17519</v>
      </c>
      <c r="D679" s="108" t="s">
        <v>7239</v>
      </c>
      <c r="E679" s="108" t="s">
        <v>7240</v>
      </c>
      <c r="F679" s="108" t="s">
        <v>7242</v>
      </c>
      <c r="G679" s="108" t="s">
        <v>7243</v>
      </c>
      <c r="H679" s="109">
        <v>160</v>
      </c>
      <c r="I679" s="109">
        <v>0</v>
      </c>
      <c r="J679" s="110">
        <v>577923</v>
      </c>
      <c r="K679" s="110">
        <v>0</v>
      </c>
      <c r="L679" s="109">
        <v>3612.02</v>
      </c>
      <c r="M679" s="108" t="s">
        <v>17432</v>
      </c>
      <c r="N679" s="110">
        <v>-7816.1725999999999</v>
      </c>
      <c r="O679" s="110">
        <v>0</v>
      </c>
      <c r="P679" s="68">
        <f t="shared" si="20"/>
        <v>577923</v>
      </c>
      <c r="Q679" s="68">
        <f t="shared" si="21"/>
        <v>3612.0187500000002</v>
      </c>
    </row>
    <row r="680" spans="1:17" x14ac:dyDescent="0.25">
      <c r="A680" s="108" t="s">
        <v>17517</v>
      </c>
      <c r="B680" s="108" t="s">
        <v>17518</v>
      </c>
      <c r="C680" s="108" t="s">
        <v>17519</v>
      </c>
      <c r="D680" s="108" t="s">
        <v>7239</v>
      </c>
      <c r="E680" s="108" t="s">
        <v>7240</v>
      </c>
      <c r="F680" s="108" t="s">
        <v>7244</v>
      </c>
      <c r="G680" s="108" t="s">
        <v>7245</v>
      </c>
      <c r="H680" s="109">
        <v>455</v>
      </c>
      <c r="I680" s="109">
        <v>0</v>
      </c>
      <c r="J680" s="110">
        <v>1401963</v>
      </c>
      <c r="K680" s="110">
        <v>0</v>
      </c>
      <c r="L680" s="109">
        <v>3081.24</v>
      </c>
      <c r="M680" s="108" t="s">
        <v>17432</v>
      </c>
      <c r="N680" s="110">
        <v>-18960.9791</v>
      </c>
      <c r="O680" s="110">
        <v>0</v>
      </c>
      <c r="P680" s="68">
        <f t="shared" si="20"/>
        <v>1401963</v>
      </c>
      <c r="Q680" s="68">
        <f t="shared" si="21"/>
        <v>3081.2373626373628</v>
      </c>
    </row>
    <row r="681" spans="1:17" x14ac:dyDescent="0.25">
      <c r="A681" s="108" t="s">
        <v>17517</v>
      </c>
      <c r="B681" s="108" t="s">
        <v>17518</v>
      </c>
      <c r="C681" s="108" t="s">
        <v>17519</v>
      </c>
      <c r="D681" s="108" t="s">
        <v>7247</v>
      </c>
      <c r="E681" s="108" t="s">
        <v>7248</v>
      </c>
      <c r="F681" s="108" t="s">
        <v>7246</v>
      </c>
      <c r="G681" s="108" t="s">
        <v>7249</v>
      </c>
      <c r="H681" s="109">
        <v>254</v>
      </c>
      <c r="I681" s="109">
        <v>46</v>
      </c>
      <c r="J681" s="110">
        <v>1371691</v>
      </c>
      <c r="K681" s="110">
        <v>210326</v>
      </c>
      <c r="L681" s="109">
        <v>4572.3</v>
      </c>
      <c r="M681" s="108" t="s">
        <v>17428</v>
      </c>
      <c r="N681" s="110">
        <v>65051.687899999997</v>
      </c>
      <c r="O681" s="110">
        <v>5605.6122999999998</v>
      </c>
      <c r="P681" s="68">
        <f t="shared" si="20"/>
        <v>1161365</v>
      </c>
      <c r="Q681" s="68">
        <f t="shared" si="21"/>
        <v>4572.3031496062995</v>
      </c>
    </row>
    <row r="682" spans="1:17" x14ac:dyDescent="0.25">
      <c r="A682" s="108" t="s">
        <v>17517</v>
      </c>
      <c r="B682" s="108" t="s">
        <v>17518</v>
      </c>
      <c r="C682" s="108" t="s">
        <v>17519</v>
      </c>
      <c r="D682" s="108" t="s">
        <v>7247</v>
      </c>
      <c r="E682" s="108" t="s">
        <v>7248</v>
      </c>
      <c r="F682" s="108" t="s">
        <v>7250</v>
      </c>
      <c r="G682" s="108" t="s">
        <v>7251</v>
      </c>
      <c r="H682" s="109">
        <v>161</v>
      </c>
      <c r="I682" s="109">
        <v>0</v>
      </c>
      <c r="J682" s="110">
        <v>798732</v>
      </c>
      <c r="K682" s="110">
        <v>0</v>
      </c>
      <c r="L682" s="109">
        <v>4961.07</v>
      </c>
      <c r="M682" s="108" t="s">
        <v>17428</v>
      </c>
      <c r="N682" s="110">
        <v>37879.439299999998</v>
      </c>
      <c r="O682" s="110">
        <v>3264.1343999999999</v>
      </c>
      <c r="P682" s="68">
        <f t="shared" si="20"/>
        <v>798732</v>
      </c>
      <c r="Q682" s="68">
        <f t="shared" si="21"/>
        <v>4961.0683229813667</v>
      </c>
    </row>
    <row r="683" spans="1:17" x14ac:dyDescent="0.25">
      <c r="A683" s="108" t="s">
        <v>17517</v>
      </c>
      <c r="B683" s="108" t="s">
        <v>17518</v>
      </c>
      <c r="C683" s="108" t="s">
        <v>17519</v>
      </c>
      <c r="D683" s="108" t="s">
        <v>7247</v>
      </c>
      <c r="E683" s="108" t="s">
        <v>7248</v>
      </c>
      <c r="F683" s="108" t="s">
        <v>7252</v>
      </c>
      <c r="G683" s="108" t="s">
        <v>7253</v>
      </c>
      <c r="H683" s="109">
        <v>244</v>
      </c>
      <c r="I683" s="109">
        <v>6</v>
      </c>
      <c r="J683" s="110">
        <v>1090190</v>
      </c>
      <c r="K683" s="110">
        <v>26165</v>
      </c>
      <c r="L683" s="109">
        <v>4360.76</v>
      </c>
      <c r="M683" s="108" t="s">
        <v>17428</v>
      </c>
      <c r="N683" s="110">
        <v>51701.652900000001</v>
      </c>
      <c r="O683" s="110">
        <v>4455.2175999999999</v>
      </c>
      <c r="P683" s="68">
        <f t="shared" si="20"/>
        <v>1064025</v>
      </c>
      <c r="Q683" s="68">
        <f t="shared" si="21"/>
        <v>4360.7581967213118</v>
      </c>
    </row>
    <row r="684" spans="1:17" ht="30" x14ac:dyDescent="0.25">
      <c r="A684" s="108" t="s">
        <v>17517</v>
      </c>
      <c r="B684" s="108" t="s">
        <v>17518</v>
      </c>
      <c r="C684" s="108" t="s">
        <v>17519</v>
      </c>
      <c r="D684" s="108" t="s">
        <v>7247</v>
      </c>
      <c r="E684" s="108" t="s">
        <v>7248</v>
      </c>
      <c r="F684" s="108" t="s">
        <v>7254</v>
      </c>
      <c r="G684" s="108" t="s">
        <v>7255</v>
      </c>
      <c r="H684" s="109">
        <v>48</v>
      </c>
      <c r="I684" s="109">
        <v>0</v>
      </c>
      <c r="J684" s="110">
        <v>74858</v>
      </c>
      <c r="K684" s="110">
        <v>0</v>
      </c>
      <c r="L684" s="109">
        <v>1559.54</v>
      </c>
      <c r="M684" s="108" t="s">
        <v>17428</v>
      </c>
      <c r="N684" s="110">
        <v>3550.0812999999998</v>
      </c>
      <c r="O684" s="110">
        <v>305.91640000000001</v>
      </c>
      <c r="P684" s="68">
        <f t="shared" si="20"/>
        <v>74858</v>
      </c>
      <c r="Q684" s="68">
        <f t="shared" si="21"/>
        <v>1559.5416666666667</v>
      </c>
    </row>
    <row r="685" spans="1:17" x14ac:dyDescent="0.25">
      <c r="A685" s="108" t="s">
        <v>17517</v>
      </c>
      <c r="B685" s="108" t="s">
        <v>17518</v>
      </c>
      <c r="C685" s="108" t="s">
        <v>17519</v>
      </c>
      <c r="D685" s="108" t="s">
        <v>7247</v>
      </c>
      <c r="E685" s="108" t="s">
        <v>7248</v>
      </c>
      <c r="F685" s="108" t="s">
        <v>7256</v>
      </c>
      <c r="G685" s="108" t="s">
        <v>7257</v>
      </c>
      <c r="H685" s="109">
        <v>30</v>
      </c>
      <c r="I685" s="109">
        <v>0</v>
      </c>
      <c r="J685" s="110">
        <v>43703</v>
      </c>
      <c r="K685" s="110">
        <v>0</v>
      </c>
      <c r="L685" s="109">
        <v>1456.77</v>
      </c>
      <c r="M685" s="108" t="s">
        <v>17428</v>
      </c>
      <c r="N685" s="110">
        <v>2072.5774999999999</v>
      </c>
      <c r="O685" s="110">
        <v>178.5975</v>
      </c>
      <c r="P685" s="68">
        <f t="shared" si="20"/>
        <v>43703</v>
      </c>
      <c r="Q685" s="68">
        <f t="shared" si="21"/>
        <v>1456.7666666666667</v>
      </c>
    </row>
    <row r="686" spans="1:17" x14ac:dyDescent="0.25">
      <c r="A686" s="108" t="s">
        <v>17517</v>
      </c>
      <c r="B686" s="108" t="s">
        <v>17518</v>
      </c>
      <c r="C686" s="108" t="s">
        <v>17519</v>
      </c>
      <c r="D686" s="108" t="s">
        <v>7259</v>
      </c>
      <c r="E686" s="108" t="s">
        <v>7260</v>
      </c>
      <c r="F686" s="108" t="s">
        <v>7258</v>
      </c>
      <c r="G686" s="108" t="s">
        <v>7261</v>
      </c>
      <c r="H686" s="109">
        <v>215</v>
      </c>
      <c r="I686" s="109">
        <v>0</v>
      </c>
      <c r="J686" s="110">
        <v>659224</v>
      </c>
      <c r="K686" s="110">
        <v>0</v>
      </c>
      <c r="L686" s="109">
        <v>3066.16</v>
      </c>
      <c r="M686" s="108" t="s">
        <v>17432</v>
      </c>
      <c r="N686" s="110">
        <v>-8915.7299000000003</v>
      </c>
      <c r="O686" s="110">
        <v>0</v>
      </c>
      <c r="P686" s="68">
        <f t="shared" si="20"/>
        <v>659224</v>
      </c>
      <c r="Q686" s="68">
        <f t="shared" si="21"/>
        <v>3066.1581395348835</v>
      </c>
    </row>
    <row r="687" spans="1:17" x14ac:dyDescent="0.25">
      <c r="A687" s="108" t="s">
        <v>17517</v>
      </c>
      <c r="B687" s="108" t="s">
        <v>17518</v>
      </c>
      <c r="C687" s="108" t="s">
        <v>17519</v>
      </c>
      <c r="D687" s="108" t="s">
        <v>7259</v>
      </c>
      <c r="E687" s="108" t="s">
        <v>7260</v>
      </c>
      <c r="F687" s="108" t="s">
        <v>17522</v>
      </c>
      <c r="G687" s="108" t="s">
        <v>17523</v>
      </c>
      <c r="H687" s="109">
        <v>0</v>
      </c>
      <c r="I687" s="109">
        <v>6</v>
      </c>
      <c r="J687" s="110">
        <v>13170</v>
      </c>
      <c r="K687" s="110">
        <v>13170</v>
      </c>
      <c r="L687" s="109">
        <v>2195</v>
      </c>
      <c r="M687" s="108" t="s">
        <v>17432</v>
      </c>
      <c r="N687" s="110">
        <v>-178.11619999999999</v>
      </c>
      <c r="O687" s="110">
        <v>0</v>
      </c>
      <c r="P687" s="68">
        <f t="shared" si="20"/>
        <v>0</v>
      </c>
      <c r="Q687" s="68" t="e">
        <f t="shared" si="21"/>
        <v>#DIV/0!</v>
      </c>
    </row>
    <row r="688" spans="1:17" x14ac:dyDescent="0.25">
      <c r="A688" s="108" t="s">
        <v>17517</v>
      </c>
      <c r="B688" s="108" t="s">
        <v>17518</v>
      </c>
      <c r="C688" s="108" t="s">
        <v>17519</v>
      </c>
      <c r="D688" s="108" t="s">
        <v>7259</v>
      </c>
      <c r="E688" s="108" t="s">
        <v>7260</v>
      </c>
      <c r="F688" s="108" t="s">
        <v>7262</v>
      </c>
      <c r="G688" s="108" t="s">
        <v>7263</v>
      </c>
      <c r="H688" s="109">
        <v>6</v>
      </c>
      <c r="I688" s="109">
        <v>0</v>
      </c>
      <c r="J688" s="110">
        <v>9585</v>
      </c>
      <c r="K688" s="110">
        <v>0</v>
      </c>
      <c r="L688" s="109">
        <v>1597.5</v>
      </c>
      <c r="M688" s="108" t="s">
        <v>17432</v>
      </c>
      <c r="N688" s="110">
        <v>-129.63810000000001</v>
      </c>
      <c r="O688" s="110">
        <v>0</v>
      </c>
      <c r="P688" s="68">
        <f t="shared" si="20"/>
        <v>9585</v>
      </c>
      <c r="Q688" s="68">
        <f t="shared" si="21"/>
        <v>1597.5</v>
      </c>
    </row>
    <row r="689" spans="1:17" x14ac:dyDescent="0.25">
      <c r="A689" s="108" t="s">
        <v>17517</v>
      </c>
      <c r="B689" s="108" t="s">
        <v>17518</v>
      </c>
      <c r="C689" s="108" t="s">
        <v>17519</v>
      </c>
      <c r="D689" s="108" t="s">
        <v>7259</v>
      </c>
      <c r="E689" s="108" t="s">
        <v>7260</v>
      </c>
      <c r="F689" s="108" t="s">
        <v>7264</v>
      </c>
      <c r="G689" s="108" t="s">
        <v>7265</v>
      </c>
      <c r="H689" s="109">
        <v>10</v>
      </c>
      <c r="I689" s="109">
        <v>0</v>
      </c>
      <c r="J689" s="110">
        <v>16025</v>
      </c>
      <c r="K689" s="110">
        <v>0</v>
      </c>
      <c r="L689" s="109">
        <v>1602.5</v>
      </c>
      <c r="M689" s="108" t="s">
        <v>17432</v>
      </c>
      <c r="N689" s="110">
        <v>-216.72659999999999</v>
      </c>
      <c r="O689" s="110">
        <v>0</v>
      </c>
      <c r="P689" s="68">
        <f t="shared" si="20"/>
        <v>16025</v>
      </c>
      <c r="Q689" s="68">
        <f t="shared" si="21"/>
        <v>1602.5</v>
      </c>
    </row>
    <row r="690" spans="1:17" x14ac:dyDescent="0.25">
      <c r="A690" s="108" t="s">
        <v>17517</v>
      </c>
      <c r="B690" s="108" t="s">
        <v>17518</v>
      </c>
      <c r="C690" s="108" t="s">
        <v>17519</v>
      </c>
      <c r="D690" s="108" t="s">
        <v>7259</v>
      </c>
      <c r="E690" s="108" t="s">
        <v>7260</v>
      </c>
      <c r="F690" s="108" t="s">
        <v>7266</v>
      </c>
      <c r="G690" s="108" t="s">
        <v>7267</v>
      </c>
      <c r="H690" s="109">
        <v>9</v>
      </c>
      <c r="I690" s="109">
        <v>0</v>
      </c>
      <c r="J690" s="110">
        <v>19166</v>
      </c>
      <c r="K690" s="110">
        <v>0</v>
      </c>
      <c r="L690" s="109">
        <v>2129.56</v>
      </c>
      <c r="M690" s="108" t="s">
        <v>17432</v>
      </c>
      <c r="N690" s="110">
        <v>-259.21820000000002</v>
      </c>
      <c r="O690" s="110">
        <v>0</v>
      </c>
      <c r="P690" s="68">
        <f t="shared" si="20"/>
        <v>19166</v>
      </c>
      <c r="Q690" s="68">
        <f t="shared" si="21"/>
        <v>2129.5555555555557</v>
      </c>
    </row>
    <row r="691" spans="1:17" x14ac:dyDescent="0.25">
      <c r="A691" s="108" t="s">
        <v>17517</v>
      </c>
      <c r="B691" s="108" t="s">
        <v>17518</v>
      </c>
      <c r="C691" s="108" t="s">
        <v>17519</v>
      </c>
      <c r="D691" s="108" t="s">
        <v>7259</v>
      </c>
      <c r="E691" s="108" t="s">
        <v>7260</v>
      </c>
      <c r="F691" s="108" t="s">
        <v>7268</v>
      </c>
      <c r="G691" s="108" t="s">
        <v>7269</v>
      </c>
      <c r="H691" s="109">
        <v>4</v>
      </c>
      <c r="I691" s="109">
        <v>0</v>
      </c>
      <c r="J691" s="110">
        <v>8444</v>
      </c>
      <c r="K691" s="110">
        <v>0</v>
      </c>
      <c r="L691" s="109">
        <v>2111</v>
      </c>
      <c r="M691" s="108" t="s">
        <v>17432</v>
      </c>
      <c r="N691" s="110">
        <v>-114.2042</v>
      </c>
      <c r="O691" s="110">
        <v>0</v>
      </c>
      <c r="P691" s="68">
        <f t="shared" si="20"/>
        <v>8444</v>
      </c>
      <c r="Q691" s="68">
        <f t="shared" si="21"/>
        <v>2111</v>
      </c>
    </row>
    <row r="692" spans="1:17" x14ac:dyDescent="0.25">
      <c r="A692" s="108" t="s">
        <v>17517</v>
      </c>
      <c r="B692" s="108" t="s">
        <v>17518</v>
      </c>
      <c r="C692" s="108" t="s">
        <v>17519</v>
      </c>
      <c r="D692" s="108" t="s">
        <v>7259</v>
      </c>
      <c r="E692" s="108" t="s">
        <v>7260</v>
      </c>
      <c r="F692" s="108" t="s">
        <v>7270</v>
      </c>
      <c r="G692" s="108" t="s">
        <v>7271</v>
      </c>
      <c r="H692" s="109">
        <v>5</v>
      </c>
      <c r="I692" s="109">
        <v>0</v>
      </c>
      <c r="J692" s="110">
        <v>10205</v>
      </c>
      <c r="K692" s="110">
        <v>0</v>
      </c>
      <c r="L692" s="109">
        <v>2041</v>
      </c>
      <c r="M692" s="108" t="s">
        <v>17432</v>
      </c>
      <c r="N692" s="110">
        <v>-138.01599999999999</v>
      </c>
      <c r="O692" s="110">
        <v>0</v>
      </c>
      <c r="P692" s="68">
        <f t="shared" si="20"/>
        <v>10205</v>
      </c>
      <c r="Q692" s="68">
        <f t="shared" si="21"/>
        <v>2041</v>
      </c>
    </row>
    <row r="693" spans="1:17" x14ac:dyDescent="0.25">
      <c r="A693" s="108" t="s">
        <v>17517</v>
      </c>
      <c r="B693" s="108" t="s">
        <v>17518</v>
      </c>
      <c r="C693" s="108" t="s">
        <v>17519</v>
      </c>
      <c r="D693" s="108" t="s">
        <v>7273</v>
      </c>
      <c r="E693" s="108" t="s">
        <v>7274</v>
      </c>
      <c r="F693" s="108" t="s">
        <v>7272</v>
      </c>
      <c r="G693" s="108" t="s">
        <v>7275</v>
      </c>
      <c r="H693" s="109">
        <v>247</v>
      </c>
      <c r="I693" s="109">
        <v>0</v>
      </c>
      <c r="J693" s="110">
        <v>1035291</v>
      </c>
      <c r="K693" s="110">
        <v>0</v>
      </c>
      <c r="L693" s="109">
        <v>4191.46</v>
      </c>
      <c r="M693" s="108" t="s">
        <v>17428</v>
      </c>
      <c r="N693" s="110">
        <v>49098.107900000003</v>
      </c>
      <c r="O693" s="110">
        <v>4230.8657999999996</v>
      </c>
      <c r="P693" s="68">
        <f t="shared" si="20"/>
        <v>1035291</v>
      </c>
      <c r="Q693" s="68">
        <f t="shared" si="21"/>
        <v>4191.4615384615381</v>
      </c>
    </row>
    <row r="694" spans="1:17" x14ac:dyDescent="0.25">
      <c r="A694" s="108" t="s">
        <v>17517</v>
      </c>
      <c r="B694" s="108" t="s">
        <v>17518</v>
      </c>
      <c r="C694" s="108" t="s">
        <v>17519</v>
      </c>
      <c r="D694" s="108" t="s">
        <v>7277</v>
      </c>
      <c r="E694" s="108" t="s">
        <v>7278</v>
      </c>
      <c r="F694" s="108" t="s">
        <v>7276</v>
      </c>
      <c r="G694" s="108" t="s">
        <v>7279</v>
      </c>
      <c r="H694" s="109">
        <v>250</v>
      </c>
      <c r="I694" s="109">
        <v>0</v>
      </c>
      <c r="J694" s="110">
        <v>907323</v>
      </c>
      <c r="K694" s="110">
        <v>0</v>
      </c>
      <c r="L694" s="109">
        <v>3629.29</v>
      </c>
      <c r="M694" s="108" t="s">
        <v>17432</v>
      </c>
      <c r="N694" s="110">
        <v>-12271.1741</v>
      </c>
      <c r="O694" s="110">
        <v>0</v>
      </c>
      <c r="P694" s="68">
        <f t="shared" si="20"/>
        <v>907323</v>
      </c>
      <c r="Q694" s="68">
        <f t="shared" si="21"/>
        <v>3629.2919999999999</v>
      </c>
    </row>
    <row r="695" spans="1:17" x14ac:dyDescent="0.25">
      <c r="A695" s="108" t="s">
        <v>17517</v>
      </c>
      <c r="B695" s="108" t="s">
        <v>17518</v>
      </c>
      <c r="C695" s="108" t="s">
        <v>17519</v>
      </c>
      <c r="D695" s="108" t="s">
        <v>7281</v>
      </c>
      <c r="E695" s="108" t="s">
        <v>7282</v>
      </c>
      <c r="F695" s="108" t="s">
        <v>7280</v>
      </c>
      <c r="G695" s="108" t="s">
        <v>7283</v>
      </c>
      <c r="H695" s="109">
        <v>221</v>
      </c>
      <c r="I695" s="109">
        <v>0</v>
      </c>
      <c r="J695" s="110">
        <v>800819</v>
      </c>
      <c r="K695" s="110">
        <v>0</v>
      </c>
      <c r="L695" s="109">
        <v>3623.62</v>
      </c>
      <c r="M695" s="108" t="s">
        <v>17432</v>
      </c>
      <c r="N695" s="110">
        <v>-10830.7551</v>
      </c>
      <c r="O695" s="110">
        <v>0</v>
      </c>
      <c r="P695" s="68">
        <f t="shared" si="20"/>
        <v>800819</v>
      </c>
      <c r="Q695" s="68">
        <f t="shared" si="21"/>
        <v>3623.6153846153848</v>
      </c>
    </row>
    <row r="696" spans="1:17" x14ac:dyDescent="0.25">
      <c r="A696" s="108" t="s">
        <v>17517</v>
      </c>
      <c r="B696" s="108" t="s">
        <v>17518</v>
      </c>
      <c r="C696" s="108" t="s">
        <v>17519</v>
      </c>
      <c r="D696" s="108" t="s">
        <v>7285</v>
      </c>
      <c r="E696" s="108" t="s">
        <v>7286</v>
      </c>
      <c r="F696" s="108" t="s">
        <v>7284</v>
      </c>
      <c r="G696" s="108" t="s">
        <v>7287</v>
      </c>
      <c r="H696" s="109">
        <v>311</v>
      </c>
      <c r="I696" s="109">
        <v>0</v>
      </c>
      <c r="J696" s="110">
        <v>936820</v>
      </c>
      <c r="K696" s="110">
        <v>0</v>
      </c>
      <c r="L696" s="109">
        <v>3012.28</v>
      </c>
      <c r="M696" s="108" t="s">
        <v>17428</v>
      </c>
      <c r="N696" s="110">
        <v>44428.191599999998</v>
      </c>
      <c r="O696" s="110">
        <v>3828.4513000000002</v>
      </c>
      <c r="P696" s="68">
        <f t="shared" si="20"/>
        <v>936820</v>
      </c>
      <c r="Q696" s="68">
        <f t="shared" si="21"/>
        <v>3012.2829581993569</v>
      </c>
    </row>
    <row r="697" spans="1:17" x14ac:dyDescent="0.25">
      <c r="A697" s="108" t="s">
        <v>17517</v>
      </c>
      <c r="B697" s="108" t="s">
        <v>17518</v>
      </c>
      <c r="C697" s="108" t="s">
        <v>17519</v>
      </c>
      <c r="D697" s="108" t="s">
        <v>7285</v>
      </c>
      <c r="E697" s="108" t="s">
        <v>7286</v>
      </c>
      <c r="F697" s="108" t="s">
        <v>7288</v>
      </c>
      <c r="G697" s="108" t="s">
        <v>7289</v>
      </c>
      <c r="H697" s="109">
        <v>306</v>
      </c>
      <c r="I697" s="109">
        <v>0</v>
      </c>
      <c r="J697" s="110">
        <v>887259</v>
      </c>
      <c r="K697" s="110">
        <v>0</v>
      </c>
      <c r="L697" s="109">
        <v>2899.54</v>
      </c>
      <c r="M697" s="108" t="s">
        <v>17428</v>
      </c>
      <c r="N697" s="110">
        <v>42077.7817</v>
      </c>
      <c r="O697" s="110">
        <v>3625.9126000000001</v>
      </c>
      <c r="P697" s="68">
        <f t="shared" si="20"/>
        <v>887259</v>
      </c>
      <c r="Q697" s="68">
        <f t="shared" si="21"/>
        <v>2899.5392156862745</v>
      </c>
    </row>
    <row r="698" spans="1:17" x14ac:dyDescent="0.25">
      <c r="A698" s="108" t="s">
        <v>17517</v>
      </c>
      <c r="B698" s="108" t="s">
        <v>17518</v>
      </c>
      <c r="C698" s="108" t="s">
        <v>17519</v>
      </c>
      <c r="D698" s="108" t="s">
        <v>7291</v>
      </c>
      <c r="E698" s="108" t="s">
        <v>7292</v>
      </c>
      <c r="F698" s="108" t="s">
        <v>7290</v>
      </c>
      <c r="G698" s="108" t="s">
        <v>4431</v>
      </c>
      <c r="H698" s="109">
        <v>108</v>
      </c>
      <c r="I698" s="109">
        <v>0</v>
      </c>
      <c r="J698" s="110">
        <v>372497</v>
      </c>
      <c r="K698" s="110">
        <v>0</v>
      </c>
      <c r="L698" s="109">
        <v>3449.05</v>
      </c>
      <c r="M698" s="108" t="s">
        <v>17432</v>
      </c>
      <c r="N698" s="110">
        <v>-5037.8654999999999</v>
      </c>
      <c r="O698" s="110">
        <v>0</v>
      </c>
      <c r="P698" s="68">
        <f t="shared" si="20"/>
        <v>372497</v>
      </c>
      <c r="Q698" s="68">
        <f t="shared" si="21"/>
        <v>3449.0462962962961</v>
      </c>
    </row>
    <row r="699" spans="1:17" x14ac:dyDescent="0.25">
      <c r="A699" s="108" t="s">
        <v>17517</v>
      </c>
      <c r="B699" s="108" t="s">
        <v>17518</v>
      </c>
      <c r="C699" s="108" t="s">
        <v>17519</v>
      </c>
      <c r="D699" s="108" t="s">
        <v>7291</v>
      </c>
      <c r="E699" s="108" t="s">
        <v>7292</v>
      </c>
      <c r="F699" s="108" t="s">
        <v>7293</v>
      </c>
      <c r="G699" s="108" t="s">
        <v>7294</v>
      </c>
      <c r="H699" s="109">
        <v>2</v>
      </c>
      <c r="I699" s="109">
        <v>0</v>
      </c>
      <c r="J699" s="110">
        <v>5479</v>
      </c>
      <c r="K699" s="110">
        <v>0</v>
      </c>
      <c r="L699" s="109">
        <v>2739.5</v>
      </c>
      <c r="M699" s="108" t="s">
        <v>17432</v>
      </c>
      <c r="N699" s="110">
        <v>-74.101100000000002</v>
      </c>
      <c r="O699" s="110">
        <v>0</v>
      </c>
      <c r="P699" s="68">
        <f t="shared" si="20"/>
        <v>5479</v>
      </c>
      <c r="Q699" s="68">
        <f t="shared" si="21"/>
        <v>2739.5</v>
      </c>
    </row>
    <row r="700" spans="1:17" x14ac:dyDescent="0.25">
      <c r="A700" s="108" t="s">
        <v>17517</v>
      </c>
      <c r="B700" s="108" t="s">
        <v>17518</v>
      </c>
      <c r="C700" s="108" t="s">
        <v>17519</v>
      </c>
      <c r="D700" s="108" t="s">
        <v>7296</v>
      </c>
      <c r="E700" s="108" t="s">
        <v>2810</v>
      </c>
      <c r="F700" s="108" t="s">
        <v>7295</v>
      </c>
      <c r="G700" s="108" t="s">
        <v>7297</v>
      </c>
      <c r="H700" s="109">
        <v>177</v>
      </c>
      <c r="I700" s="109">
        <v>0</v>
      </c>
      <c r="J700" s="110">
        <v>482018</v>
      </c>
      <c r="K700" s="110">
        <v>0</v>
      </c>
      <c r="L700" s="109">
        <v>2723.27</v>
      </c>
      <c r="M700" s="108" t="s">
        <v>17428</v>
      </c>
      <c r="N700" s="110">
        <v>22859.412499999999</v>
      </c>
      <c r="O700" s="110">
        <v>1969.8336999999999</v>
      </c>
      <c r="P700" s="68">
        <f t="shared" si="20"/>
        <v>482018</v>
      </c>
      <c r="Q700" s="68">
        <f t="shared" si="21"/>
        <v>2723.2655367231637</v>
      </c>
    </row>
    <row r="701" spans="1:17" x14ac:dyDescent="0.25">
      <c r="A701" s="108" t="s">
        <v>17517</v>
      </c>
      <c r="B701" s="108" t="s">
        <v>17518</v>
      </c>
      <c r="C701" s="108" t="s">
        <v>17519</v>
      </c>
      <c r="D701" s="108" t="s">
        <v>7299</v>
      </c>
      <c r="E701" s="108" t="s">
        <v>7300</v>
      </c>
      <c r="F701" s="108" t="s">
        <v>7298</v>
      </c>
      <c r="G701" s="108" t="s">
        <v>7301</v>
      </c>
      <c r="H701" s="109">
        <v>110</v>
      </c>
      <c r="I701" s="109">
        <v>0</v>
      </c>
      <c r="J701" s="110">
        <v>389890</v>
      </c>
      <c r="K701" s="110">
        <v>0</v>
      </c>
      <c r="L701" s="109">
        <v>3544.45</v>
      </c>
      <c r="M701" s="108" t="s">
        <v>17432</v>
      </c>
      <c r="N701" s="110">
        <v>-5273.1004000000003</v>
      </c>
      <c r="O701" s="110">
        <v>0</v>
      </c>
      <c r="P701" s="68">
        <f t="shared" si="20"/>
        <v>389890</v>
      </c>
      <c r="Q701" s="68">
        <f t="shared" si="21"/>
        <v>3544.4545454545455</v>
      </c>
    </row>
    <row r="702" spans="1:17" x14ac:dyDescent="0.25">
      <c r="A702" s="108" t="s">
        <v>17517</v>
      </c>
      <c r="B702" s="108" t="s">
        <v>17518</v>
      </c>
      <c r="C702" s="108" t="s">
        <v>17519</v>
      </c>
      <c r="D702" s="108" t="s">
        <v>7299</v>
      </c>
      <c r="E702" s="108" t="s">
        <v>7300</v>
      </c>
      <c r="F702" s="108" t="s">
        <v>7302</v>
      </c>
      <c r="G702" s="108" t="s">
        <v>7303</v>
      </c>
      <c r="H702" s="109">
        <v>50</v>
      </c>
      <c r="I702" s="109">
        <v>0</v>
      </c>
      <c r="J702" s="110">
        <v>159091</v>
      </c>
      <c r="K702" s="110">
        <v>0</v>
      </c>
      <c r="L702" s="109">
        <v>3181.82</v>
      </c>
      <c r="M702" s="108" t="s">
        <v>17432</v>
      </c>
      <c r="N702" s="110">
        <v>-2151.6361000000002</v>
      </c>
      <c r="O702" s="110">
        <v>0</v>
      </c>
      <c r="P702" s="68">
        <f t="shared" si="20"/>
        <v>159091</v>
      </c>
      <c r="Q702" s="68">
        <f t="shared" si="21"/>
        <v>3181.82</v>
      </c>
    </row>
    <row r="703" spans="1:17" x14ac:dyDescent="0.25">
      <c r="A703" s="108" t="s">
        <v>17517</v>
      </c>
      <c r="B703" s="108" t="s">
        <v>17518</v>
      </c>
      <c r="C703" s="108" t="s">
        <v>17519</v>
      </c>
      <c r="D703" s="108" t="s">
        <v>7299</v>
      </c>
      <c r="E703" s="108" t="s">
        <v>7300</v>
      </c>
      <c r="F703" s="108" t="s">
        <v>7304</v>
      </c>
      <c r="G703" s="108" t="s">
        <v>7305</v>
      </c>
      <c r="H703" s="109">
        <v>150</v>
      </c>
      <c r="I703" s="109">
        <v>0</v>
      </c>
      <c r="J703" s="110">
        <v>425508</v>
      </c>
      <c r="K703" s="110">
        <v>0</v>
      </c>
      <c r="L703" s="109">
        <v>2836.72</v>
      </c>
      <c r="M703" s="108" t="s">
        <v>17432</v>
      </c>
      <c r="N703" s="110">
        <v>-5754.8199000000004</v>
      </c>
      <c r="O703" s="110">
        <v>0</v>
      </c>
      <c r="P703" s="68">
        <f t="shared" si="20"/>
        <v>425508</v>
      </c>
      <c r="Q703" s="68">
        <f t="shared" si="21"/>
        <v>2836.72</v>
      </c>
    </row>
    <row r="704" spans="1:17" x14ac:dyDescent="0.25">
      <c r="A704" s="108" t="s">
        <v>17517</v>
      </c>
      <c r="B704" s="108" t="s">
        <v>17518</v>
      </c>
      <c r="C704" s="108" t="s">
        <v>17519</v>
      </c>
      <c r="D704" s="108" t="s">
        <v>7307</v>
      </c>
      <c r="E704" s="108" t="s">
        <v>7308</v>
      </c>
      <c r="F704" s="108" t="s">
        <v>7306</v>
      </c>
      <c r="G704" s="108" t="s">
        <v>308</v>
      </c>
      <c r="H704" s="109">
        <v>3</v>
      </c>
      <c r="I704" s="109">
        <v>0</v>
      </c>
      <c r="J704" s="110">
        <v>13484</v>
      </c>
      <c r="K704" s="110">
        <v>0</v>
      </c>
      <c r="L704" s="109">
        <v>4494.67</v>
      </c>
      <c r="M704" s="108" t="s">
        <v>17428</v>
      </c>
      <c r="N704" s="110">
        <v>639.45730000000003</v>
      </c>
      <c r="O704" s="110">
        <v>55.103099999999998</v>
      </c>
      <c r="P704" s="68">
        <f t="shared" si="20"/>
        <v>13484</v>
      </c>
      <c r="Q704" s="68">
        <f t="shared" si="21"/>
        <v>4494.666666666667</v>
      </c>
    </row>
    <row r="705" spans="1:17" x14ac:dyDescent="0.25">
      <c r="A705" s="108" t="s">
        <v>17517</v>
      </c>
      <c r="B705" s="108" t="s">
        <v>17518</v>
      </c>
      <c r="C705" s="108" t="s">
        <v>17519</v>
      </c>
      <c r="D705" s="108" t="s">
        <v>7307</v>
      </c>
      <c r="E705" s="108" t="s">
        <v>7308</v>
      </c>
      <c r="F705" s="108" t="s">
        <v>7309</v>
      </c>
      <c r="G705" s="108" t="s">
        <v>7310</v>
      </c>
      <c r="H705" s="109">
        <v>80</v>
      </c>
      <c r="I705" s="109">
        <v>0</v>
      </c>
      <c r="J705" s="110">
        <v>321441</v>
      </c>
      <c r="K705" s="110">
        <v>0</v>
      </c>
      <c r="L705" s="109">
        <v>4018.01</v>
      </c>
      <c r="M705" s="108" t="s">
        <v>17428</v>
      </c>
      <c r="N705" s="110">
        <v>15244.1193</v>
      </c>
      <c r="O705" s="110">
        <v>1313.6112000000001</v>
      </c>
      <c r="P705" s="68">
        <f t="shared" si="20"/>
        <v>321441</v>
      </c>
      <c r="Q705" s="68">
        <f t="shared" si="21"/>
        <v>4018.0124999999998</v>
      </c>
    </row>
    <row r="706" spans="1:17" x14ac:dyDescent="0.25">
      <c r="A706" s="108" t="s">
        <v>17517</v>
      </c>
      <c r="B706" s="108" t="s">
        <v>17518</v>
      </c>
      <c r="C706" s="108" t="s">
        <v>17519</v>
      </c>
      <c r="D706" s="108" t="s">
        <v>7307</v>
      </c>
      <c r="E706" s="108" t="s">
        <v>7308</v>
      </c>
      <c r="F706" s="108" t="s">
        <v>7311</v>
      </c>
      <c r="G706" s="108" t="s">
        <v>7312</v>
      </c>
      <c r="H706" s="109">
        <v>152</v>
      </c>
      <c r="I706" s="109">
        <v>0</v>
      </c>
      <c r="J706" s="110">
        <v>518866</v>
      </c>
      <c r="K706" s="110">
        <v>0</v>
      </c>
      <c r="L706" s="109">
        <v>3413.59</v>
      </c>
      <c r="M706" s="108" t="s">
        <v>17428</v>
      </c>
      <c r="N706" s="110">
        <v>24606.9617</v>
      </c>
      <c r="O706" s="110">
        <v>2120.4229</v>
      </c>
      <c r="P706" s="68">
        <f t="shared" si="20"/>
        <v>518866</v>
      </c>
      <c r="Q706" s="68">
        <f t="shared" si="21"/>
        <v>3413.5921052631579</v>
      </c>
    </row>
    <row r="707" spans="1:17" x14ac:dyDescent="0.25">
      <c r="A707" s="108" t="s">
        <v>17517</v>
      </c>
      <c r="B707" s="108" t="s">
        <v>17518</v>
      </c>
      <c r="C707" s="108" t="s">
        <v>17519</v>
      </c>
      <c r="D707" s="108" t="s">
        <v>7307</v>
      </c>
      <c r="E707" s="108" t="s">
        <v>7308</v>
      </c>
      <c r="F707" s="108" t="s">
        <v>7313</v>
      </c>
      <c r="G707" s="108" t="s">
        <v>7314</v>
      </c>
      <c r="H707" s="109">
        <v>81</v>
      </c>
      <c r="I707" s="109">
        <v>0</v>
      </c>
      <c r="J707" s="110">
        <v>325462</v>
      </c>
      <c r="K707" s="110">
        <v>0</v>
      </c>
      <c r="L707" s="109">
        <v>4018.05</v>
      </c>
      <c r="M707" s="108" t="s">
        <v>17428</v>
      </c>
      <c r="N707" s="110">
        <v>15434.8658</v>
      </c>
      <c r="O707" s="110">
        <v>1330.0481</v>
      </c>
      <c r="P707" s="68">
        <f t="shared" si="20"/>
        <v>325462</v>
      </c>
      <c r="Q707" s="68">
        <f t="shared" si="21"/>
        <v>4018.0493827160494</v>
      </c>
    </row>
    <row r="708" spans="1:17" x14ac:dyDescent="0.25">
      <c r="A708" s="108" t="s">
        <v>17517</v>
      </c>
      <c r="B708" s="108" t="s">
        <v>17518</v>
      </c>
      <c r="C708" s="108" t="s">
        <v>17519</v>
      </c>
      <c r="D708" s="108" t="s">
        <v>7307</v>
      </c>
      <c r="E708" s="108" t="s">
        <v>7308</v>
      </c>
      <c r="F708" s="108" t="s">
        <v>7315</v>
      </c>
      <c r="G708" s="108" t="s">
        <v>7316</v>
      </c>
      <c r="H708" s="109">
        <v>50</v>
      </c>
      <c r="I708" s="109">
        <v>0</v>
      </c>
      <c r="J708" s="110">
        <v>66266</v>
      </c>
      <c r="K708" s="110">
        <v>0</v>
      </c>
      <c r="L708" s="109">
        <v>1325.32</v>
      </c>
      <c r="M708" s="108" t="s">
        <v>17428</v>
      </c>
      <c r="N708" s="110">
        <v>3142.6143999999999</v>
      </c>
      <c r="O708" s="110">
        <v>270.80430000000001</v>
      </c>
      <c r="P708" s="68">
        <f t="shared" ref="P708:P771" si="22">J708-K708</f>
        <v>66266</v>
      </c>
      <c r="Q708" s="68">
        <f t="shared" ref="Q708:Q771" si="23">P708/H708</f>
        <v>1325.32</v>
      </c>
    </row>
    <row r="709" spans="1:17" x14ac:dyDescent="0.25">
      <c r="A709" s="108" t="s">
        <v>17517</v>
      </c>
      <c r="B709" s="108" t="s">
        <v>17518</v>
      </c>
      <c r="C709" s="108" t="s">
        <v>17519</v>
      </c>
      <c r="D709" s="108" t="s">
        <v>7307</v>
      </c>
      <c r="E709" s="108" t="s">
        <v>7308</v>
      </c>
      <c r="F709" s="108" t="s">
        <v>7317</v>
      </c>
      <c r="G709" s="108" t="s">
        <v>7318</v>
      </c>
      <c r="H709" s="109">
        <v>2</v>
      </c>
      <c r="I709" s="109">
        <v>0</v>
      </c>
      <c r="J709" s="110">
        <v>5619</v>
      </c>
      <c r="K709" s="110">
        <v>0</v>
      </c>
      <c r="L709" s="109">
        <v>2809.5</v>
      </c>
      <c r="M709" s="108" t="s">
        <v>17428</v>
      </c>
      <c r="N709" s="110">
        <v>266.48070000000001</v>
      </c>
      <c r="O709" s="110">
        <v>22.963100000000001</v>
      </c>
      <c r="P709" s="68">
        <f t="shared" si="22"/>
        <v>5619</v>
      </c>
      <c r="Q709" s="68">
        <f t="shared" si="23"/>
        <v>2809.5</v>
      </c>
    </row>
    <row r="710" spans="1:17" x14ac:dyDescent="0.25">
      <c r="A710" s="108" t="s">
        <v>17517</v>
      </c>
      <c r="B710" s="108" t="s">
        <v>17518</v>
      </c>
      <c r="C710" s="108" t="s">
        <v>17519</v>
      </c>
      <c r="D710" s="108" t="s">
        <v>7307</v>
      </c>
      <c r="E710" s="108" t="s">
        <v>7308</v>
      </c>
      <c r="F710" s="108" t="s">
        <v>7319</v>
      </c>
      <c r="G710" s="108" t="s">
        <v>7320</v>
      </c>
      <c r="H710" s="109">
        <v>3</v>
      </c>
      <c r="I710" s="109">
        <v>0</v>
      </c>
      <c r="J710" s="110">
        <v>5682</v>
      </c>
      <c r="K710" s="110">
        <v>0</v>
      </c>
      <c r="L710" s="109">
        <v>1894</v>
      </c>
      <c r="M710" s="108" t="s">
        <v>17428</v>
      </c>
      <c r="N710" s="110">
        <v>269.48970000000003</v>
      </c>
      <c r="O710" s="110">
        <v>23.2224</v>
      </c>
      <c r="P710" s="68">
        <f t="shared" si="22"/>
        <v>5682</v>
      </c>
      <c r="Q710" s="68">
        <f t="shared" si="23"/>
        <v>1894</v>
      </c>
    </row>
    <row r="711" spans="1:17" x14ac:dyDescent="0.25">
      <c r="A711" s="108" t="s">
        <v>17517</v>
      </c>
      <c r="B711" s="108" t="s">
        <v>17518</v>
      </c>
      <c r="C711" s="108" t="s">
        <v>17519</v>
      </c>
      <c r="D711" s="108" t="s">
        <v>7322</v>
      </c>
      <c r="E711" s="108" t="s">
        <v>5934</v>
      </c>
      <c r="F711" s="108" t="s">
        <v>7321</v>
      </c>
      <c r="G711" s="108" t="s">
        <v>7323</v>
      </c>
      <c r="H711" s="109">
        <v>99</v>
      </c>
      <c r="I711" s="109">
        <v>0</v>
      </c>
      <c r="J711" s="110">
        <v>218893</v>
      </c>
      <c r="K711" s="110">
        <v>0</v>
      </c>
      <c r="L711" s="109">
        <v>2211.04</v>
      </c>
      <c r="M711" s="108" t="s">
        <v>17432</v>
      </c>
      <c r="N711" s="110">
        <v>-2960.4423999999999</v>
      </c>
      <c r="O711" s="110">
        <v>0</v>
      </c>
      <c r="P711" s="68">
        <f t="shared" si="22"/>
        <v>218893</v>
      </c>
      <c r="Q711" s="68">
        <f t="shared" si="23"/>
        <v>2211.0404040404042</v>
      </c>
    </row>
    <row r="712" spans="1:17" x14ac:dyDescent="0.25">
      <c r="A712" s="108" t="s">
        <v>17517</v>
      </c>
      <c r="B712" s="108" t="s">
        <v>17518</v>
      </c>
      <c r="C712" s="108" t="s">
        <v>17519</v>
      </c>
      <c r="D712" s="108" t="s">
        <v>7325</v>
      </c>
      <c r="E712" s="108" t="s">
        <v>7326</v>
      </c>
      <c r="F712" s="108" t="s">
        <v>7324</v>
      </c>
      <c r="G712" s="108" t="s">
        <v>7327</v>
      </c>
      <c r="H712" s="109">
        <v>206</v>
      </c>
      <c r="I712" s="109">
        <v>0</v>
      </c>
      <c r="J712" s="110">
        <v>665496</v>
      </c>
      <c r="K712" s="110">
        <v>0</v>
      </c>
      <c r="L712" s="109">
        <v>3230.56</v>
      </c>
      <c r="M712" s="108" t="s">
        <v>17428</v>
      </c>
      <c r="N712" s="110">
        <v>31560.782599999999</v>
      </c>
      <c r="O712" s="110">
        <v>2719.6451999999999</v>
      </c>
      <c r="P712" s="68">
        <f t="shared" si="22"/>
        <v>665496</v>
      </c>
      <c r="Q712" s="68">
        <f t="shared" si="23"/>
        <v>3230.5631067961167</v>
      </c>
    </row>
    <row r="713" spans="1:17" x14ac:dyDescent="0.25">
      <c r="A713" s="108" t="s">
        <v>17517</v>
      </c>
      <c r="B713" s="108" t="s">
        <v>17518</v>
      </c>
      <c r="C713" s="108" t="s">
        <v>17519</v>
      </c>
      <c r="D713" s="108" t="s">
        <v>7325</v>
      </c>
      <c r="E713" s="108" t="s">
        <v>7326</v>
      </c>
      <c r="F713" s="108" t="s">
        <v>7328</v>
      </c>
      <c r="G713" s="108" t="s">
        <v>7329</v>
      </c>
      <c r="H713" s="109">
        <v>140</v>
      </c>
      <c r="I713" s="109">
        <v>0</v>
      </c>
      <c r="J713" s="110">
        <v>389629</v>
      </c>
      <c r="K713" s="110">
        <v>0</v>
      </c>
      <c r="L713" s="109">
        <v>2783.06</v>
      </c>
      <c r="M713" s="108" t="s">
        <v>17428</v>
      </c>
      <c r="N713" s="110">
        <v>18477.9427</v>
      </c>
      <c r="O713" s="110">
        <v>1592.2751000000001</v>
      </c>
      <c r="P713" s="68">
        <f t="shared" si="22"/>
        <v>389629</v>
      </c>
      <c r="Q713" s="68">
        <f t="shared" si="23"/>
        <v>2783.0642857142857</v>
      </c>
    </row>
    <row r="714" spans="1:17" x14ac:dyDescent="0.25">
      <c r="A714" s="108" t="s">
        <v>17517</v>
      </c>
      <c r="B714" s="108" t="s">
        <v>17518</v>
      </c>
      <c r="C714" s="108" t="s">
        <v>17519</v>
      </c>
      <c r="D714" s="108" t="s">
        <v>7325</v>
      </c>
      <c r="E714" s="108" t="s">
        <v>7326</v>
      </c>
      <c r="F714" s="108" t="s">
        <v>7330</v>
      </c>
      <c r="G714" s="108" t="s">
        <v>7331</v>
      </c>
      <c r="H714" s="109">
        <v>200</v>
      </c>
      <c r="I714" s="109">
        <v>0</v>
      </c>
      <c r="J714" s="110">
        <v>547163</v>
      </c>
      <c r="K714" s="110">
        <v>0</v>
      </c>
      <c r="L714" s="109">
        <v>2735.82</v>
      </c>
      <c r="M714" s="108" t="s">
        <v>17428</v>
      </c>
      <c r="N714" s="110">
        <v>25948.8874</v>
      </c>
      <c r="O714" s="110">
        <v>2236.0589</v>
      </c>
      <c r="P714" s="68">
        <f t="shared" si="22"/>
        <v>547163</v>
      </c>
      <c r="Q714" s="68">
        <f t="shared" si="23"/>
        <v>2735.8150000000001</v>
      </c>
    </row>
    <row r="715" spans="1:17" x14ac:dyDescent="0.25">
      <c r="A715" s="108" t="s">
        <v>17517</v>
      </c>
      <c r="B715" s="108" t="s">
        <v>17518</v>
      </c>
      <c r="C715" s="108" t="s">
        <v>17519</v>
      </c>
      <c r="D715" s="108" t="s">
        <v>7333</v>
      </c>
      <c r="E715" s="108" t="s">
        <v>7334</v>
      </c>
      <c r="F715" s="108" t="s">
        <v>7332</v>
      </c>
      <c r="G715" s="108" t="s">
        <v>7335</v>
      </c>
      <c r="H715" s="109">
        <v>124</v>
      </c>
      <c r="I715" s="109">
        <v>0</v>
      </c>
      <c r="J715" s="110">
        <v>511207</v>
      </c>
      <c r="K715" s="110">
        <v>0</v>
      </c>
      <c r="L715" s="109">
        <v>4122.6400000000003</v>
      </c>
      <c r="M715" s="108" t="s">
        <v>17432</v>
      </c>
      <c r="N715" s="110">
        <v>-6913.8720999999996</v>
      </c>
      <c r="O715" s="110">
        <v>0</v>
      </c>
      <c r="P715" s="68">
        <f t="shared" si="22"/>
        <v>511207</v>
      </c>
      <c r="Q715" s="68">
        <f t="shared" si="23"/>
        <v>4122.6370967741932</v>
      </c>
    </row>
    <row r="716" spans="1:17" x14ac:dyDescent="0.25">
      <c r="A716" s="108" t="s">
        <v>17517</v>
      </c>
      <c r="B716" s="108" t="s">
        <v>17518</v>
      </c>
      <c r="C716" s="108" t="s">
        <v>17519</v>
      </c>
      <c r="D716" s="108" t="s">
        <v>7337</v>
      </c>
      <c r="E716" s="108" t="s">
        <v>7338</v>
      </c>
      <c r="F716" s="108" t="s">
        <v>7336</v>
      </c>
      <c r="G716" s="108" t="s">
        <v>7339</v>
      </c>
      <c r="H716" s="109">
        <v>80</v>
      </c>
      <c r="I716" s="109">
        <v>0</v>
      </c>
      <c r="J716" s="110">
        <v>212453</v>
      </c>
      <c r="K716" s="110">
        <v>0</v>
      </c>
      <c r="L716" s="109">
        <v>2655.66</v>
      </c>
      <c r="M716" s="108" t="s">
        <v>17428</v>
      </c>
      <c r="N716" s="110">
        <v>10075.4905</v>
      </c>
      <c r="O716" s="110">
        <v>868.22180000000003</v>
      </c>
      <c r="P716" s="68">
        <f t="shared" si="22"/>
        <v>212453</v>
      </c>
      <c r="Q716" s="68">
        <f t="shared" si="23"/>
        <v>2655.6624999999999</v>
      </c>
    </row>
    <row r="717" spans="1:17" x14ac:dyDescent="0.25">
      <c r="A717" s="108" t="s">
        <v>17517</v>
      </c>
      <c r="B717" s="108" t="s">
        <v>17518</v>
      </c>
      <c r="C717" s="108" t="s">
        <v>17519</v>
      </c>
      <c r="D717" s="108" t="s">
        <v>7337</v>
      </c>
      <c r="E717" s="108" t="s">
        <v>7338</v>
      </c>
      <c r="F717" s="108" t="s">
        <v>7340</v>
      </c>
      <c r="G717" s="108" t="s">
        <v>7341</v>
      </c>
      <c r="H717" s="109">
        <v>26</v>
      </c>
      <c r="I717" s="109">
        <v>0</v>
      </c>
      <c r="J717" s="110">
        <v>53500</v>
      </c>
      <c r="K717" s="110">
        <v>0</v>
      </c>
      <c r="L717" s="109">
        <v>2057.69</v>
      </c>
      <c r="M717" s="108" t="s">
        <v>17428</v>
      </c>
      <c r="N717" s="110">
        <v>2537.1903000000002</v>
      </c>
      <c r="O717" s="110">
        <v>218.63390000000001</v>
      </c>
      <c r="P717" s="68">
        <f t="shared" si="22"/>
        <v>53500</v>
      </c>
      <c r="Q717" s="68">
        <f t="shared" si="23"/>
        <v>2057.6923076923076</v>
      </c>
    </row>
    <row r="718" spans="1:17" x14ac:dyDescent="0.25">
      <c r="A718" s="108" t="s">
        <v>17517</v>
      </c>
      <c r="B718" s="108" t="s">
        <v>17518</v>
      </c>
      <c r="C718" s="108" t="s">
        <v>17519</v>
      </c>
      <c r="D718" s="108" t="s">
        <v>7343</v>
      </c>
      <c r="E718" s="108" t="s">
        <v>7344</v>
      </c>
      <c r="F718" s="108" t="s">
        <v>7342</v>
      </c>
      <c r="G718" s="108" t="s">
        <v>7345</v>
      </c>
      <c r="H718" s="109">
        <v>110</v>
      </c>
      <c r="I718" s="109">
        <v>0</v>
      </c>
      <c r="J718" s="110">
        <v>296037</v>
      </c>
      <c r="K718" s="110">
        <v>0</v>
      </c>
      <c r="L718" s="109">
        <v>2691.25</v>
      </c>
      <c r="M718" s="108" t="s">
        <v>17432</v>
      </c>
      <c r="N718" s="110">
        <v>-4003.7829000000002</v>
      </c>
      <c r="O718" s="110">
        <v>0</v>
      </c>
      <c r="P718" s="68">
        <f t="shared" si="22"/>
        <v>296037</v>
      </c>
      <c r="Q718" s="68">
        <f t="shared" si="23"/>
        <v>2691.2454545454543</v>
      </c>
    </row>
    <row r="719" spans="1:17" x14ac:dyDescent="0.25">
      <c r="A719" s="108" t="s">
        <v>17517</v>
      </c>
      <c r="B719" s="108" t="s">
        <v>17518</v>
      </c>
      <c r="C719" s="108" t="s">
        <v>17519</v>
      </c>
      <c r="D719" s="108" t="s">
        <v>7343</v>
      </c>
      <c r="E719" s="108" t="s">
        <v>7344</v>
      </c>
      <c r="F719" s="108" t="s">
        <v>7346</v>
      </c>
      <c r="G719" s="108" t="s">
        <v>7347</v>
      </c>
      <c r="H719" s="109">
        <v>207</v>
      </c>
      <c r="I719" s="109">
        <v>0</v>
      </c>
      <c r="J719" s="110">
        <v>556783</v>
      </c>
      <c r="K719" s="110">
        <v>0</v>
      </c>
      <c r="L719" s="109">
        <v>2689.77</v>
      </c>
      <c r="M719" s="108" t="s">
        <v>17432</v>
      </c>
      <c r="N719" s="110">
        <v>-7530.2565000000004</v>
      </c>
      <c r="O719" s="110">
        <v>0</v>
      </c>
      <c r="P719" s="68">
        <f t="shared" si="22"/>
        <v>556783</v>
      </c>
      <c r="Q719" s="68">
        <f t="shared" si="23"/>
        <v>2689.7729468599032</v>
      </c>
    </row>
    <row r="720" spans="1:17" x14ac:dyDescent="0.25">
      <c r="A720" s="108" t="s">
        <v>17517</v>
      </c>
      <c r="B720" s="108" t="s">
        <v>17518</v>
      </c>
      <c r="C720" s="108" t="s">
        <v>17519</v>
      </c>
      <c r="D720" s="108" t="s">
        <v>7349</v>
      </c>
      <c r="E720" s="108" t="s">
        <v>7350</v>
      </c>
      <c r="F720" s="108" t="s">
        <v>7348</v>
      </c>
      <c r="G720" s="108" t="s">
        <v>7351</v>
      </c>
      <c r="H720" s="109">
        <v>101</v>
      </c>
      <c r="I720" s="109">
        <v>0</v>
      </c>
      <c r="J720" s="110">
        <v>405423</v>
      </c>
      <c r="K720" s="110">
        <v>0</v>
      </c>
      <c r="L720" s="109">
        <v>4014.09</v>
      </c>
      <c r="M720" s="108" t="s">
        <v>17428</v>
      </c>
      <c r="N720" s="110">
        <v>19226.943500000001</v>
      </c>
      <c r="O720" s="110">
        <v>1656.8178</v>
      </c>
      <c r="P720" s="68">
        <f t="shared" si="22"/>
        <v>405423</v>
      </c>
      <c r="Q720" s="68">
        <f t="shared" si="23"/>
        <v>4014.0891089108909</v>
      </c>
    </row>
    <row r="721" spans="1:17" x14ac:dyDescent="0.25">
      <c r="A721" s="108" t="s">
        <v>17517</v>
      </c>
      <c r="B721" s="108" t="s">
        <v>17518</v>
      </c>
      <c r="C721" s="108" t="s">
        <v>17519</v>
      </c>
      <c r="D721" s="108" t="s">
        <v>7349</v>
      </c>
      <c r="E721" s="108" t="s">
        <v>7350</v>
      </c>
      <c r="F721" s="108" t="s">
        <v>7352</v>
      </c>
      <c r="G721" s="108" t="s">
        <v>7353</v>
      </c>
      <c r="H721" s="109">
        <v>200</v>
      </c>
      <c r="I721" s="109">
        <v>0</v>
      </c>
      <c r="J721" s="110">
        <v>609917</v>
      </c>
      <c r="K721" s="110">
        <v>0</v>
      </c>
      <c r="L721" s="109">
        <v>3049.58</v>
      </c>
      <c r="M721" s="108" t="s">
        <v>17428</v>
      </c>
      <c r="N721" s="110">
        <v>28924.944500000001</v>
      </c>
      <c r="O721" s="110">
        <v>2492.5106999999998</v>
      </c>
      <c r="P721" s="68">
        <f t="shared" si="22"/>
        <v>609917</v>
      </c>
      <c r="Q721" s="68">
        <f t="shared" si="23"/>
        <v>3049.585</v>
      </c>
    </row>
    <row r="722" spans="1:17" x14ac:dyDescent="0.25">
      <c r="A722" s="108" t="s">
        <v>17517</v>
      </c>
      <c r="B722" s="108" t="s">
        <v>17518</v>
      </c>
      <c r="C722" s="108" t="s">
        <v>17519</v>
      </c>
      <c r="D722" s="108" t="s">
        <v>7355</v>
      </c>
      <c r="E722" s="108" t="s">
        <v>7356</v>
      </c>
      <c r="F722" s="108" t="s">
        <v>7354</v>
      </c>
      <c r="G722" s="108" t="s">
        <v>7357</v>
      </c>
      <c r="H722" s="109">
        <v>145</v>
      </c>
      <c r="I722" s="109">
        <v>0</v>
      </c>
      <c r="J722" s="110">
        <v>466052</v>
      </c>
      <c r="K722" s="110">
        <v>0</v>
      </c>
      <c r="L722" s="109">
        <v>3214.15</v>
      </c>
      <c r="M722" s="108" t="s">
        <v>17428</v>
      </c>
      <c r="N722" s="110">
        <v>22102.221099999999</v>
      </c>
      <c r="O722" s="110">
        <v>1904.5852</v>
      </c>
      <c r="P722" s="68">
        <f t="shared" si="22"/>
        <v>466052</v>
      </c>
      <c r="Q722" s="68">
        <f t="shared" si="23"/>
        <v>3214.1517241379311</v>
      </c>
    </row>
    <row r="723" spans="1:17" x14ac:dyDescent="0.25">
      <c r="A723" s="108" t="s">
        <v>17517</v>
      </c>
      <c r="B723" s="108" t="s">
        <v>17518</v>
      </c>
      <c r="C723" s="108" t="s">
        <v>17519</v>
      </c>
      <c r="D723" s="108" t="s">
        <v>7355</v>
      </c>
      <c r="E723" s="108" t="s">
        <v>7356</v>
      </c>
      <c r="F723" s="108" t="s">
        <v>7358</v>
      </c>
      <c r="G723" s="108" t="s">
        <v>7359</v>
      </c>
      <c r="H723" s="109">
        <v>40</v>
      </c>
      <c r="I723" s="109">
        <v>0</v>
      </c>
      <c r="J723" s="110">
        <v>85741</v>
      </c>
      <c r="K723" s="110">
        <v>0</v>
      </c>
      <c r="L723" s="109">
        <v>2143.52</v>
      </c>
      <c r="M723" s="108" t="s">
        <v>17428</v>
      </c>
      <c r="N723" s="110">
        <v>4066.2539999999999</v>
      </c>
      <c r="O723" s="110">
        <v>350.39589999999998</v>
      </c>
      <c r="P723" s="68">
        <f t="shared" si="22"/>
        <v>85741</v>
      </c>
      <c r="Q723" s="68">
        <f t="shared" si="23"/>
        <v>2143.5250000000001</v>
      </c>
    </row>
    <row r="724" spans="1:17" x14ac:dyDescent="0.25">
      <c r="A724" s="108" t="s">
        <v>17517</v>
      </c>
      <c r="B724" s="108" t="s">
        <v>17518</v>
      </c>
      <c r="C724" s="108" t="s">
        <v>17519</v>
      </c>
      <c r="D724" s="108" t="s">
        <v>7355</v>
      </c>
      <c r="E724" s="108" t="s">
        <v>7356</v>
      </c>
      <c r="F724" s="108" t="s">
        <v>7360</v>
      </c>
      <c r="G724" s="108" t="s">
        <v>7361</v>
      </c>
      <c r="H724" s="109">
        <v>40</v>
      </c>
      <c r="I724" s="109">
        <v>0</v>
      </c>
      <c r="J724" s="110">
        <v>75021</v>
      </c>
      <c r="K724" s="110">
        <v>0</v>
      </c>
      <c r="L724" s="109">
        <v>1875.52</v>
      </c>
      <c r="M724" s="108" t="s">
        <v>17428</v>
      </c>
      <c r="N724" s="110">
        <v>3557.8240999999998</v>
      </c>
      <c r="O724" s="110">
        <v>306.58359999999999</v>
      </c>
      <c r="P724" s="68">
        <f t="shared" si="22"/>
        <v>75021</v>
      </c>
      <c r="Q724" s="68">
        <f t="shared" si="23"/>
        <v>1875.5250000000001</v>
      </c>
    </row>
    <row r="725" spans="1:17" x14ac:dyDescent="0.25">
      <c r="A725" s="108" t="s">
        <v>17517</v>
      </c>
      <c r="B725" s="108" t="s">
        <v>17518</v>
      </c>
      <c r="C725" s="108" t="s">
        <v>17519</v>
      </c>
      <c r="D725" s="108" t="s">
        <v>7363</v>
      </c>
      <c r="E725" s="108" t="s">
        <v>7364</v>
      </c>
      <c r="F725" s="108" t="s">
        <v>7362</v>
      </c>
      <c r="G725" s="108" t="s">
        <v>7365</v>
      </c>
      <c r="H725" s="109">
        <v>159</v>
      </c>
      <c r="I725" s="109">
        <v>103</v>
      </c>
      <c r="J725" s="110">
        <v>742738</v>
      </c>
      <c r="K725" s="110">
        <v>291992</v>
      </c>
      <c r="L725" s="109">
        <v>2834.88</v>
      </c>
      <c r="M725" s="108" t="s">
        <v>17428</v>
      </c>
      <c r="N725" s="110">
        <v>35223.929300000003</v>
      </c>
      <c r="O725" s="110">
        <v>3035.3047000000001</v>
      </c>
      <c r="P725" s="68">
        <f t="shared" si="22"/>
        <v>450746</v>
      </c>
      <c r="Q725" s="68">
        <f t="shared" si="23"/>
        <v>2834.8805031446541</v>
      </c>
    </row>
    <row r="726" spans="1:17" x14ac:dyDescent="0.25">
      <c r="A726" s="108" t="s">
        <v>17517</v>
      </c>
      <c r="B726" s="108" t="s">
        <v>17518</v>
      </c>
      <c r="C726" s="108" t="s">
        <v>17519</v>
      </c>
      <c r="D726" s="108" t="s">
        <v>7363</v>
      </c>
      <c r="E726" s="108" t="s">
        <v>7364</v>
      </c>
      <c r="F726" s="108" t="s">
        <v>17524</v>
      </c>
      <c r="G726" s="108" t="s">
        <v>17525</v>
      </c>
      <c r="H726" s="109">
        <v>0</v>
      </c>
      <c r="I726" s="109">
        <v>254</v>
      </c>
      <c r="J726" s="110">
        <v>646956</v>
      </c>
      <c r="K726" s="110">
        <v>646956</v>
      </c>
      <c r="L726" s="109">
        <v>2547.0700000000002</v>
      </c>
      <c r="M726" s="108" t="s">
        <v>17428</v>
      </c>
      <c r="N726" s="110">
        <v>30681.5435</v>
      </c>
      <c r="O726" s="110">
        <v>2643.8797</v>
      </c>
      <c r="P726" s="68">
        <f t="shared" si="22"/>
        <v>0</v>
      </c>
      <c r="Q726" s="68" t="e">
        <f t="shared" si="23"/>
        <v>#DIV/0!</v>
      </c>
    </row>
    <row r="727" spans="1:17" x14ac:dyDescent="0.25">
      <c r="A727" s="108" t="s">
        <v>17517</v>
      </c>
      <c r="B727" s="108" t="s">
        <v>17518</v>
      </c>
      <c r="C727" s="108" t="s">
        <v>17519</v>
      </c>
      <c r="D727" s="108" t="s">
        <v>7363</v>
      </c>
      <c r="E727" s="108" t="s">
        <v>7364</v>
      </c>
      <c r="F727" s="108" t="s">
        <v>7366</v>
      </c>
      <c r="G727" s="108" t="s">
        <v>7367</v>
      </c>
      <c r="H727" s="109">
        <v>99</v>
      </c>
      <c r="I727" s="109">
        <v>0</v>
      </c>
      <c r="J727" s="110">
        <v>337026</v>
      </c>
      <c r="K727" s="110">
        <v>0</v>
      </c>
      <c r="L727" s="109">
        <v>3404.3</v>
      </c>
      <c r="M727" s="108" t="s">
        <v>17428</v>
      </c>
      <c r="N727" s="110">
        <v>15983.284600000001</v>
      </c>
      <c r="O727" s="110">
        <v>1377.3063</v>
      </c>
      <c r="P727" s="68">
        <f t="shared" si="22"/>
        <v>337026</v>
      </c>
      <c r="Q727" s="68">
        <f t="shared" si="23"/>
        <v>3404.3030303030305</v>
      </c>
    </row>
    <row r="728" spans="1:17" ht="30" x14ac:dyDescent="0.25">
      <c r="A728" s="108" t="s">
        <v>17517</v>
      </c>
      <c r="B728" s="108" t="s">
        <v>17518</v>
      </c>
      <c r="C728" s="108" t="s">
        <v>17519</v>
      </c>
      <c r="D728" s="108" t="s">
        <v>7369</v>
      </c>
      <c r="E728" s="108" t="s">
        <v>7370</v>
      </c>
      <c r="F728" s="108" t="s">
        <v>7368</v>
      </c>
      <c r="G728" s="108" t="s">
        <v>7371</v>
      </c>
      <c r="H728" s="109">
        <v>44</v>
      </c>
      <c r="I728" s="109">
        <v>0</v>
      </c>
      <c r="J728" s="110">
        <v>147192</v>
      </c>
      <c r="K728" s="110">
        <v>0</v>
      </c>
      <c r="L728" s="109">
        <v>3345.27</v>
      </c>
      <c r="M728" s="108" t="s">
        <v>17432</v>
      </c>
      <c r="N728" s="110">
        <v>-1990.7052000000001</v>
      </c>
      <c r="O728" s="110">
        <v>0</v>
      </c>
      <c r="P728" s="68">
        <f t="shared" si="22"/>
        <v>147192</v>
      </c>
      <c r="Q728" s="68">
        <f t="shared" si="23"/>
        <v>3345.2727272727275</v>
      </c>
    </row>
    <row r="729" spans="1:17" ht="30" x14ac:dyDescent="0.25">
      <c r="A729" s="108" t="s">
        <v>17517</v>
      </c>
      <c r="B729" s="108" t="s">
        <v>17518</v>
      </c>
      <c r="C729" s="108" t="s">
        <v>17519</v>
      </c>
      <c r="D729" s="108" t="s">
        <v>7369</v>
      </c>
      <c r="E729" s="108" t="s">
        <v>7370</v>
      </c>
      <c r="F729" s="108" t="s">
        <v>7372</v>
      </c>
      <c r="G729" s="108" t="s">
        <v>7373</v>
      </c>
      <c r="H729" s="109">
        <v>50</v>
      </c>
      <c r="I729" s="109">
        <v>0</v>
      </c>
      <c r="J729" s="110">
        <v>116409</v>
      </c>
      <c r="K729" s="110">
        <v>0</v>
      </c>
      <c r="L729" s="109">
        <v>2328.1799999999998</v>
      </c>
      <c r="M729" s="108" t="s">
        <v>17432</v>
      </c>
      <c r="N729" s="110">
        <v>-1574.3905</v>
      </c>
      <c r="O729" s="110">
        <v>0</v>
      </c>
      <c r="P729" s="68">
        <f t="shared" si="22"/>
        <v>116409</v>
      </c>
      <c r="Q729" s="68">
        <f t="shared" si="23"/>
        <v>2328.1799999999998</v>
      </c>
    </row>
    <row r="730" spans="1:17" ht="30" x14ac:dyDescent="0.25">
      <c r="A730" s="108" t="s">
        <v>17517</v>
      </c>
      <c r="B730" s="108" t="s">
        <v>17518</v>
      </c>
      <c r="C730" s="108" t="s">
        <v>17519</v>
      </c>
      <c r="D730" s="108" t="s">
        <v>7369</v>
      </c>
      <c r="E730" s="108" t="s">
        <v>7370</v>
      </c>
      <c r="F730" s="108" t="s">
        <v>7374</v>
      </c>
      <c r="G730" s="108" t="s">
        <v>7375</v>
      </c>
      <c r="H730" s="109">
        <v>43</v>
      </c>
      <c r="I730" s="109">
        <v>0</v>
      </c>
      <c r="J730" s="110">
        <v>105425</v>
      </c>
      <c r="K730" s="110">
        <v>0</v>
      </c>
      <c r="L730" s="109">
        <v>2451.7399999999998</v>
      </c>
      <c r="M730" s="108" t="s">
        <v>17432</v>
      </c>
      <c r="N730" s="110">
        <v>-1425.8369</v>
      </c>
      <c r="O730" s="110">
        <v>0</v>
      </c>
      <c r="P730" s="68">
        <f t="shared" si="22"/>
        <v>105425</v>
      </c>
      <c r="Q730" s="68">
        <f t="shared" si="23"/>
        <v>2451.7441860465115</v>
      </c>
    </row>
    <row r="731" spans="1:17" ht="30" x14ac:dyDescent="0.25">
      <c r="A731" s="108" t="s">
        <v>17517</v>
      </c>
      <c r="B731" s="108" t="s">
        <v>17518</v>
      </c>
      <c r="C731" s="108" t="s">
        <v>17519</v>
      </c>
      <c r="D731" s="108" t="s">
        <v>7369</v>
      </c>
      <c r="E731" s="108" t="s">
        <v>7370</v>
      </c>
      <c r="F731" s="108" t="s">
        <v>7376</v>
      </c>
      <c r="G731" s="108" t="s">
        <v>7377</v>
      </c>
      <c r="H731" s="109">
        <v>110</v>
      </c>
      <c r="I731" s="109">
        <v>0</v>
      </c>
      <c r="J731" s="110">
        <v>260708</v>
      </c>
      <c r="K731" s="110">
        <v>0</v>
      </c>
      <c r="L731" s="109">
        <v>2370.0700000000002</v>
      </c>
      <c r="M731" s="108" t="s">
        <v>17432</v>
      </c>
      <c r="N731" s="110">
        <v>-3525.9733999999999</v>
      </c>
      <c r="O731" s="110">
        <v>0</v>
      </c>
      <c r="P731" s="68">
        <f t="shared" si="22"/>
        <v>260708</v>
      </c>
      <c r="Q731" s="68">
        <f t="shared" si="23"/>
        <v>2370.0727272727272</v>
      </c>
    </row>
    <row r="732" spans="1:17" ht="30" x14ac:dyDescent="0.25">
      <c r="A732" s="108" t="s">
        <v>17517</v>
      </c>
      <c r="B732" s="108" t="s">
        <v>17518</v>
      </c>
      <c r="C732" s="108" t="s">
        <v>17519</v>
      </c>
      <c r="D732" s="108" t="s">
        <v>7369</v>
      </c>
      <c r="E732" s="108" t="s">
        <v>7370</v>
      </c>
      <c r="F732" s="108" t="s">
        <v>7378</v>
      </c>
      <c r="G732" s="108" t="s">
        <v>7379</v>
      </c>
      <c r="H732" s="109">
        <v>65</v>
      </c>
      <c r="I732" s="109">
        <v>0</v>
      </c>
      <c r="J732" s="110">
        <v>170252</v>
      </c>
      <c r="K732" s="110">
        <v>0</v>
      </c>
      <c r="L732" s="109">
        <v>2619.2600000000002</v>
      </c>
      <c r="M732" s="108" t="s">
        <v>17432</v>
      </c>
      <c r="N732" s="110">
        <v>-2302.5938000000001</v>
      </c>
      <c r="O732" s="110">
        <v>0</v>
      </c>
      <c r="P732" s="68">
        <f t="shared" si="22"/>
        <v>170252</v>
      </c>
      <c r="Q732" s="68">
        <f t="shared" si="23"/>
        <v>2619.2615384615383</v>
      </c>
    </row>
    <row r="733" spans="1:17" ht="30" x14ac:dyDescent="0.25">
      <c r="A733" s="108" t="s">
        <v>17517</v>
      </c>
      <c r="B733" s="108" t="s">
        <v>17518</v>
      </c>
      <c r="C733" s="108" t="s">
        <v>17519</v>
      </c>
      <c r="D733" s="108" t="s">
        <v>7369</v>
      </c>
      <c r="E733" s="108" t="s">
        <v>7370</v>
      </c>
      <c r="F733" s="108" t="s">
        <v>7380</v>
      </c>
      <c r="G733" s="108" t="s">
        <v>7381</v>
      </c>
      <c r="H733" s="109">
        <v>18</v>
      </c>
      <c r="I733" s="109">
        <v>0</v>
      </c>
      <c r="J733" s="110">
        <v>40876</v>
      </c>
      <c r="K733" s="110">
        <v>0</v>
      </c>
      <c r="L733" s="109">
        <v>2270.89</v>
      </c>
      <c r="M733" s="108" t="s">
        <v>17432</v>
      </c>
      <c r="N733" s="110">
        <v>-552.82749999999999</v>
      </c>
      <c r="O733" s="110">
        <v>0</v>
      </c>
      <c r="P733" s="68">
        <f t="shared" si="22"/>
        <v>40876</v>
      </c>
      <c r="Q733" s="68">
        <f t="shared" si="23"/>
        <v>2270.8888888888887</v>
      </c>
    </row>
    <row r="734" spans="1:17" x14ac:dyDescent="0.25">
      <c r="A734" s="108" t="s">
        <v>17517</v>
      </c>
      <c r="B734" s="108" t="s">
        <v>17518</v>
      </c>
      <c r="C734" s="108" t="s">
        <v>17519</v>
      </c>
      <c r="D734" s="108" t="s">
        <v>7383</v>
      </c>
      <c r="E734" s="108" t="s">
        <v>7384</v>
      </c>
      <c r="F734" s="108" t="s">
        <v>7382</v>
      </c>
      <c r="G734" s="108" t="s">
        <v>7385</v>
      </c>
      <c r="H734" s="109">
        <v>200</v>
      </c>
      <c r="I734" s="109">
        <v>0</v>
      </c>
      <c r="J734" s="110">
        <v>403415</v>
      </c>
      <c r="K734" s="110">
        <v>0</v>
      </c>
      <c r="L734" s="109">
        <v>2017.08</v>
      </c>
      <c r="M734" s="108" t="s">
        <v>17432</v>
      </c>
      <c r="N734" s="110">
        <v>-5456.0285999999996</v>
      </c>
      <c r="O734" s="110">
        <v>0</v>
      </c>
      <c r="P734" s="68">
        <f t="shared" si="22"/>
        <v>403415</v>
      </c>
      <c r="Q734" s="68">
        <f t="shared" si="23"/>
        <v>2017.075</v>
      </c>
    </row>
    <row r="735" spans="1:17" x14ac:dyDescent="0.25">
      <c r="A735" s="108" t="s">
        <v>17517</v>
      </c>
      <c r="B735" s="108" t="s">
        <v>17518</v>
      </c>
      <c r="C735" s="108" t="s">
        <v>17519</v>
      </c>
      <c r="D735" s="108" t="s">
        <v>7383</v>
      </c>
      <c r="E735" s="108" t="s">
        <v>7384</v>
      </c>
      <c r="F735" s="108" t="s">
        <v>7386</v>
      </c>
      <c r="G735" s="108" t="s">
        <v>7387</v>
      </c>
      <c r="H735" s="109">
        <v>100</v>
      </c>
      <c r="I735" s="109">
        <v>0</v>
      </c>
      <c r="J735" s="110">
        <v>211819</v>
      </c>
      <c r="K735" s="110">
        <v>0</v>
      </c>
      <c r="L735" s="109">
        <v>2118.19</v>
      </c>
      <c r="M735" s="108" t="s">
        <v>17432</v>
      </c>
      <c r="N735" s="110">
        <v>-2864.7712999999999</v>
      </c>
      <c r="O735" s="110">
        <v>0</v>
      </c>
      <c r="P735" s="68">
        <f t="shared" si="22"/>
        <v>211819</v>
      </c>
      <c r="Q735" s="68">
        <f t="shared" si="23"/>
        <v>2118.19</v>
      </c>
    </row>
    <row r="736" spans="1:17" x14ac:dyDescent="0.25">
      <c r="A736" s="108" t="s">
        <v>17517</v>
      </c>
      <c r="B736" s="108" t="s">
        <v>17518</v>
      </c>
      <c r="C736" s="108" t="s">
        <v>17519</v>
      </c>
      <c r="D736" s="108" t="s">
        <v>7383</v>
      </c>
      <c r="E736" s="108" t="s">
        <v>7384</v>
      </c>
      <c r="F736" s="108" t="s">
        <v>7388</v>
      </c>
      <c r="G736" s="108" t="s">
        <v>7389</v>
      </c>
      <c r="H736" s="109">
        <v>56</v>
      </c>
      <c r="I736" s="109">
        <v>0</v>
      </c>
      <c r="J736" s="110">
        <v>62806</v>
      </c>
      <c r="K736" s="110">
        <v>0</v>
      </c>
      <c r="L736" s="109">
        <v>1121.54</v>
      </c>
      <c r="M736" s="108" t="s">
        <v>17432</v>
      </c>
      <c r="N736" s="110">
        <v>-849.42639999999994</v>
      </c>
      <c r="O736" s="110">
        <v>0</v>
      </c>
      <c r="P736" s="68">
        <f t="shared" si="22"/>
        <v>62806</v>
      </c>
      <c r="Q736" s="68">
        <f t="shared" si="23"/>
        <v>1121.5357142857142</v>
      </c>
    </row>
    <row r="737" spans="1:17" x14ac:dyDescent="0.25">
      <c r="A737" s="108" t="s">
        <v>17517</v>
      </c>
      <c r="B737" s="108" t="s">
        <v>17518</v>
      </c>
      <c r="C737" s="108" t="s">
        <v>17519</v>
      </c>
      <c r="D737" s="108" t="s">
        <v>7383</v>
      </c>
      <c r="E737" s="108" t="s">
        <v>7384</v>
      </c>
      <c r="F737" s="108" t="s">
        <v>7390</v>
      </c>
      <c r="G737" s="108" t="s">
        <v>7391</v>
      </c>
      <c r="H737" s="109">
        <v>35</v>
      </c>
      <c r="I737" s="109">
        <v>0</v>
      </c>
      <c r="J737" s="110">
        <v>36019</v>
      </c>
      <c r="K737" s="110">
        <v>0</v>
      </c>
      <c r="L737" s="109">
        <v>1029.1099999999999</v>
      </c>
      <c r="M737" s="108" t="s">
        <v>17432</v>
      </c>
      <c r="N737" s="110">
        <v>-487.14030000000002</v>
      </c>
      <c r="O737" s="110">
        <v>0</v>
      </c>
      <c r="P737" s="68">
        <f t="shared" si="22"/>
        <v>36019</v>
      </c>
      <c r="Q737" s="68">
        <f t="shared" si="23"/>
        <v>1029.1142857142856</v>
      </c>
    </row>
    <row r="738" spans="1:17" x14ac:dyDescent="0.25">
      <c r="A738" s="108" t="s">
        <v>17517</v>
      </c>
      <c r="B738" s="108" t="s">
        <v>17518</v>
      </c>
      <c r="C738" s="108" t="s">
        <v>17519</v>
      </c>
      <c r="D738" s="108" t="s">
        <v>7383</v>
      </c>
      <c r="E738" s="108" t="s">
        <v>7384</v>
      </c>
      <c r="F738" s="108" t="s">
        <v>7392</v>
      </c>
      <c r="G738" s="108" t="s">
        <v>7393</v>
      </c>
      <c r="H738" s="109">
        <v>39</v>
      </c>
      <c r="I738" s="109">
        <v>0</v>
      </c>
      <c r="J738" s="110">
        <v>51976</v>
      </c>
      <c r="K738" s="110">
        <v>0</v>
      </c>
      <c r="L738" s="109">
        <v>1332.72</v>
      </c>
      <c r="M738" s="108" t="s">
        <v>17432</v>
      </c>
      <c r="N738" s="110">
        <v>-702.94799999999998</v>
      </c>
      <c r="O738" s="110">
        <v>0</v>
      </c>
      <c r="P738" s="68">
        <f t="shared" si="22"/>
        <v>51976</v>
      </c>
      <c r="Q738" s="68">
        <f t="shared" si="23"/>
        <v>1332.7179487179487</v>
      </c>
    </row>
    <row r="739" spans="1:17" ht="30" x14ac:dyDescent="0.25">
      <c r="A739" s="108" t="s">
        <v>17517</v>
      </c>
      <c r="B739" s="108" t="s">
        <v>17518</v>
      </c>
      <c r="C739" s="108" t="s">
        <v>17519</v>
      </c>
      <c r="D739" s="108" t="s">
        <v>7395</v>
      </c>
      <c r="E739" s="108" t="s">
        <v>7396</v>
      </c>
      <c r="F739" s="108" t="s">
        <v>7394</v>
      </c>
      <c r="G739" s="108" t="s">
        <v>7397</v>
      </c>
      <c r="H739" s="109">
        <v>76</v>
      </c>
      <c r="I739" s="109">
        <v>0</v>
      </c>
      <c r="J739" s="110">
        <v>167807</v>
      </c>
      <c r="K739" s="110">
        <v>0</v>
      </c>
      <c r="L739" s="109">
        <v>2207.9899999999998</v>
      </c>
      <c r="M739" s="108" t="s">
        <v>17432</v>
      </c>
      <c r="N739" s="110">
        <v>-2269.5236</v>
      </c>
      <c r="O739" s="110">
        <v>0</v>
      </c>
      <c r="P739" s="68">
        <f t="shared" si="22"/>
        <v>167807</v>
      </c>
      <c r="Q739" s="68">
        <f t="shared" si="23"/>
        <v>2207.9868421052633</v>
      </c>
    </row>
    <row r="740" spans="1:17" x14ac:dyDescent="0.25">
      <c r="A740" s="108" t="s">
        <v>17517</v>
      </c>
      <c r="B740" s="108" t="s">
        <v>17518</v>
      </c>
      <c r="C740" s="108" t="s">
        <v>17519</v>
      </c>
      <c r="D740" s="108" t="s">
        <v>7399</v>
      </c>
      <c r="E740" s="108" t="s">
        <v>7400</v>
      </c>
      <c r="F740" s="108" t="s">
        <v>7398</v>
      </c>
      <c r="G740" s="108" t="s">
        <v>7401</v>
      </c>
      <c r="H740" s="109">
        <v>80</v>
      </c>
      <c r="I740" s="109">
        <v>0</v>
      </c>
      <c r="J740" s="110">
        <v>166021</v>
      </c>
      <c r="K740" s="110">
        <v>0</v>
      </c>
      <c r="L740" s="109">
        <v>2075.2600000000002</v>
      </c>
      <c r="M740" s="108" t="s">
        <v>17428</v>
      </c>
      <c r="N740" s="110">
        <v>7873.4737999999998</v>
      </c>
      <c r="O740" s="110">
        <v>678.47040000000004</v>
      </c>
      <c r="P740" s="68">
        <f t="shared" si="22"/>
        <v>166021</v>
      </c>
      <c r="Q740" s="68">
        <f t="shared" si="23"/>
        <v>2075.2624999999998</v>
      </c>
    </row>
    <row r="741" spans="1:17" x14ac:dyDescent="0.25">
      <c r="A741" s="108" t="s">
        <v>17517</v>
      </c>
      <c r="B741" s="108" t="s">
        <v>17518</v>
      </c>
      <c r="C741" s="108" t="s">
        <v>17519</v>
      </c>
      <c r="D741" s="108" t="s">
        <v>7399</v>
      </c>
      <c r="E741" s="108" t="s">
        <v>7400</v>
      </c>
      <c r="F741" s="108" t="s">
        <v>7402</v>
      </c>
      <c r="G741" s="108" t="s">
        <v>7403</v>
      </c>
      <c r="H741" s="109">
        <v>40</v>
      </c>
      <c r="I741" s="109">
        <v>0</v>
      </c>
      <c r="J741" s="110">
        <v>74728</v>
      </c>
      <c r="K741" s="110">
        <v>0</v>
      </c>
      <c r="L741" s="109">
        <v>1868.2</v>
      </c>
      <c r="M741" s="108" t="s">
        <v>17428</v>
      </c>
      <c r="N741" s="110">
        <v>3543.9371000000001</v>
      </c>
      <c r="O741" s="110">
        <v>305.387</v>
      </c>
      <c r="P741" s="68">
        <f t="shared" si="22"/>
        <v>74728</v>
      </c>
      <c r="Q741" s="68">
        <f t="shared" si="23"/>
        <v>1868.2</v>
      </c>
    </row>
    <row r="742" spans="1:17" x14ac:dyDescent="0.25">
      <c r="A742" s="108" t="s">
        <v>17517</v>
      </c>
      <c r="B742" s="108" t="s">
        <v>17518</v>
      </c>
      <c r="C742" s="108" t="s">
        <v>17519</v>
      </c>
      <c r="D742" s="108" t="s">
        <v>7405</v>
      </c>
      <c r="E742" s="108" t="s">
        <v>7406</v>
      </c>
      <c r="F742" s="108" t="s">
        <v>7404</v>
      </c>
      <c r="G742" s="108" t="s">
        <v>7407</v>
      </c>
      <c r="H742" s="109">
        <v>48</v>
      </c>
      <c r="I742" s="109">
        <v>0</v>
      </c>
      <c r="J742" s="110">
        <v>177520</v>
      </c>
      <c r="K742" s="110">
        <v>0</v>
      </c>
      <c r="L742" s="109">
        <v>3698.33</v>
      </c>
      <c r="M742" s="108" t="s">
        <v>17428</v>
      </c>
      <c r="N742" s="110">
        <v>8418.8269</v>
      </c>
      <c r="O742" s="110">
        <v>725.46429999999998</v>
      </c>
      <c r="P742" s="68">
        <f t="shared" si="22"/>
        <v>177520</v>
      </c>
      <c r="Q742" s="68">
        <f t="shared" si="23"/>
        <v>3698.3333333333335</v>
      </c>
    </row>
    <row r="743" spans="1:17" x14ac:dyDescent="0.25">
      <c r="A743" s="108" t="s">
        <v>17517</v>
      </c>
      <c r="B743" s="108" t="s">
        <v>17518</v>
      </c>
      <c r="C743" s="108" t="s">
        <v>17519</v>
      </c>
      <c r="D743" s="108" t="s">
        <v>7409</v>
      </c>
      <c r="E743" s="108" t="s">
        <v>7410</v>
      </c>
      <c r="F743" s="108" t="s">
        <v>7408</v>
      </c>
      <c r="G743" s="108" t="s">
        <v>7411</v>
      </c>
      <c r="H743" s="109">
        <v>199</v>
      </c>
      <c r="I743" s="109">
        <v>0</v>
      </c>
      <c r="J743" s="110">
        <v>779351</v>
      </c>
      <c r="K743" s="110">
        <v>0</v>
      </c>
      <c r="L743" s="109">
        <v>3916.34</v>
      </c>
      <c r="M743" s="108" t="s">
        <v>17432</v>
      </c>
      <c r="N743" s="110">
        <v>-10540.4043</v>
      </c>
      <c r="O743" s="110">
        <v>0</v>
      </c>
      <c r="P743" s="68">
        <f t="shared" si="22"/>
        <v>779351</v>
      </c>
      <c r="Q743" s="68">
        <f t="shared" si="23"/>
        <v>3916.3366834170856</v>
      </c>
    </row>
    <row r="744" spans="1:17" x14ac:dyDescent="0.25">
      <c r="A744" s="108" t="s">
        <v>17517</v>
      </c>
      <c r="B744" s="108" t="s">
        <v>17518</v>
      </c>
      <c r="C744" s="108" t="s">
        <v>17519</v>
      </c>
      <c r="D744" s="108" t="s">
        <v>7413</v>
      </c>
      <c r="E744" s="108" t="s">
        <v>7414</v>
      </c>
      <c r="F744" s="108" t="s">
        <v>7412</v>
      </c>
      <c r="G744" s="108" t="s">
        <v>7415</v>
      </c>
      <c r="H744" s="109">
        <v>104</v>
      </c>
      <c r="I744" s="109">
        <v>0</v>
      </c>
      <c r="J744" s="110">
        <v>357901</v>
      </c>
      <c r="K744" s="110">
        <v>0</v>
      </c>
      <c r="L744" s="109">
        <v>3441.36</v>
      </c>
      <c r="M744" s="108" t="s">
        <v>17428</v>
      </c>
      <c r="N744" s="110">
        <v>16973.233199999999</v>
      </c>
      <c r="O744" s="110">
        <v>1462.6117999999999</v>
      </c>
      <c r="P744" s="68">
        <f t="shared" si="22"/>
        <v>357901</v>
      </c>
      <c r="Q744" s="68">
        <f t="shared" si="23"/>
        <v>3441.3557692307691</v>
      </c>
    </row>
    <row r="745" spans="1:17" x14ac:dyDescent="0.25">
      <c r="A745" s="108" t="s">
        <v>17517</v>
      </c>
      <c r="B745" s="108" t="s">
        <v>17518</v>
      </c>
      <c r="C745" s="108" t="s">
        <v>17519</v>
      </c>
      <c r="D745" s="108" t="s">
        <v>7413</v>
      </c>
      <c r="E745" s="108" t="s">
        <v>7414</v>
      </c>
      <c r="F745" s="108" t="s">
        <v>7416</v>
      </c>
      <c r="G745" s="108" t="s">
        <v>7417</v>
      </c>
      <c r="H745" s="109">
        <v>32</v>
      </c>
      <c r="I745" s="109">
        <v>0</v>
      </c>
      <c r="J745" s="110">
        <v>97282</v>
      </c>
      <c r="K745" s="110">
        <v>0</v>
      </c>
      <c r="L745" s="109">
        <v>3040.06</v>
      </c>
      <c r="M745" s="108" t="s">
        <v>17428</v>
      </c>
      <c r="N745" s="110">
        <v>4613.5409</v>
      </c>
      <c r="O745" s="110">
        <v>397.55650000000003</v>
      </c>
      <c r="P745" s="68">
        <f t="shared" si="22"/>
        <v>97282</v>
      </c>
      <c r="Q745" s="68">
        <f t="shared" si="23"/>
        <v>3040.0625</v>
      </c>
    </row>
    <row r="746" spans="1:17" x14ac:dyDescent="0.25">
      <c r="A746" s="108" t="s">
        <v>17517</v>
      </c>
      <c r="B746" s="108" t="s">
        <v>17518</v>
      </c>
      <c r="C746" s="108" t="s">
        <v>17519</v>
      </c>
      <c r="D746" s="108" t="s">
        <v>7419</v>
      </c>
      <c r="E746" s="108" t="s">
        <v>5712</v>
      </c>
      <c r="F746" s="108" t="s">
        <v>7418</v>
      </c>
      <c r="G746" s="108" t="s">
        <v>1886</v>
      </c>
      <c r="H746" s="109">
        <v>15</v>
      </c>
      <c r="I746" s="109">
        <v>0</v>
      </c>
      <c r="J746" s="110">
        <v>55922</v>
      </c>
      <c r="K746" s="110">
        <v>0</v>
      </c>
      <c r="L746" s="109">
        <v>3728.13</v>
      </c>
      <c r="M746" s="108" t="s">
        <v>17432</v>
      </c>
      <c r="N746" s="110">
        <v>-756.32460000000003</v>
      </c>
      <c r="O746" s="110">
        <v>0</v>
      </c>
      <c r="P746" s="68">
        <f t="shared" si="22"/>
        <v>55922</v>
      </c>
      <c r="Q746" s="68">
        <f t="shared" si="23"/>
        <v>3728.1333333333332</v>
      </c>
    </row>
    <row r="747" spans="1:17" x14ac:dyDescent="0.25">
      <c r="A747" s="108" t="s">
        <v>17517</v>
      </c>
      <c r="B747" s="108" t="s">
        <v>17518</v>
      </c>
      <c r="C747" s="108" t="s">
        <v>17519</v>
      </c>
      <c r="D747" s="108" t="s">
        <v>7419</v>
      </c>
      <c r="E747" s="108" t="s">
        <v>5712</v>
      </c>
      <c r="F747" s="108" t="s">
        <v>7420</v>
      </c>
      <c r="G747" s="108" t="s">
        <v>1619</v>
      </c>
      <c r="H747" s="109">
        <v>1</v>
      </c>
      <c r="I747" s="109">
        <v>0</v>
      </c>
      <c r="J747" s="110">
        <v>3494</v>
      </c>
      <c r="K747" s="110">
        <v>0</v>
      </c>
      <c r="L747" s="109">
        <v>3494</v>
      </c>
      <c r="M747" s="108" t="s">
        <v>17432</v>
      </c>
      <c r="N747" s="110">
        <v>-47.259</v>
      </c>
      <c r="O747" s="110">
        <v>0</v>
      </c>
      <c r="P747" s="68">
        <f t="shared" si="22"/>
        <v>3494</v>
      </c>
      <c r="Q747" s="68">
        <f t="shared" si="23"/>
        <v>3494</v>
      </c>
    </row>
    <row r="748" spans="1:17" x14ac:dyDescent="0.25">
      <c r="A748" s="108" t="s">
        <v>17517</v>
      </c>
      <c r="B748" s="108" t="s">
        <v>17518</v>
      </c>
      <c r="C748" s="108" t="s">
        <v>17519</v>
      </c>
      <c r="D748" s="108" t="s">
        <v>7422</v>
      </c>
      <c r="E748" s="108" t="s">
        <v>7423</v>
      </c>
      <c r="F748" s="108" t="s">
        <v>7421</v>
      </c>
      <c r="G748" s="108" t="s">
        <v>308</v>
      </c>
      <c r="H748" s="109">
        <v>11</v>
      </c>
      <c r="I748" s="109">
        <v>0</v>
      </c>
      <c r="J748" s="110">
        <v>29629</v>
      </c>
      <c r="K748" s="110">
        <v>0</v>
      </c>
      <c r="L748" s="109">
        <v>2693.55</v>
      </c>
      <c r="M748" s="108" t="s">
        <v>17432</v>
      </c>
      <c r="N748" s="110">
        <v>-400.72500000000002</v>
      </c>
      <c r="O748" s="110">
        <v>0</v>
      </c>
      <c r="P748" s="68">
        <f t="shared" si="22"/>
        <v>29629</v>
      </c>
      <c r="Q748" s="68">
        <f t="shared" si="23"/>
        <v>2693.5454545454545</v>
      </c>
    </row>
    <row r="749" spans="1:17" x14ac:dyDescent="0.25">
      <c r="A749" s="108" t="s">
        <v>17526</v>
      </c>
      <c r="B749" s="108" t="s">
        <v>17527</v>
      </c>
      <c r="C749" s="108" t="s">
        <v>17528</v>
      </c>
      <c r="D749" s="108" t="s">
        <v>3505</v>
      </c>
      <c r="E749" s="108" t="s">
        <v>3506</v>
      </c>
      <c r="F749" s="108" t="s">
        <v>3504</v>
      </c>
      <c r="G749" s="108" t="s">
        <v>3507</v>
      </c>
      <c r="H749" s="109">
        <v>7</v>
      </c>
      <c r="I749" s="109">
        <v>0</v>
      </c>
      <c r="J749" s="110">
        <v>27465</v>
      </c>
      <c r="K749" s="110">
        <v>0</v>
      </c>
      <c r="L749" s="109">
        <v>3923.57</v>
      </c>
      <c r="M749" s="108" t="s">
        <v>17432</v>
      </c>
      <c r="N749" s="110">
        <v>-371.44639999999998</v>
      </c>
      <c r="O749" s="110">
        <v>0</v>
      </c>
      <c r="P749" s="68">
        <f t="shared" si="22"/>
        <v>27465</v>
      </c>
      <c r="Q749" s="68">
        <f t="shared" si="23"/>
        <v>3923.5714285714284</v>
      </c>
    </row>
    <row r="750" spans="1:17" x14ac:dyDescent="0.25">
      <c r="A750" s="108" t="s">
        <v>17526</v>
      </c>
      <c r="B750" s="108" t="s">
        <v>17527</v>
      </c>
      <c r="C750" s="108" t="s">
        <v>17528</v>
      </c>
      <c r="D750" s="108" t="s">
        <v>3505</v>
      </c>
      <c r="E750" s="108" t="s">
        <v>3506</v>
      </c>
      <c r="F750" s="108" t="s">
        <v>3508</v>
      </c>
      <c r="G750" s="108" t="s">
        <v>308</v>
      </c>
      <c r="H750" s="109">
        <v>6</v>
      </c>
      <c r="I750" s="109">
        <v>0</v>
      </c>
      <c r="J750" s="110">
        <v>26223</v>
      </c>
      <c r="K750" s="110">
        <v>0</v>
      </c>
      <c r="L750" s="109">
        <v>4370.5</v>
      </c>
      <c r="M750" s="108" t="s">
        <v>17432</v>
      </c>
      <c r="N750" s="110">
        <v>-354.66070000000002</v>
      </c>
      <c r="O750" s="110">
        <v>0</v>
      </c>
      <c r="P750" s="68">
        <f t="shared" si="22"/>
        <v>26223</v>
      </c>
      <c r="Q750" s="68">
        <f t="shared" si="23"/>
        <v>4370.5</v>
      </c>
    </row>
    <row r="751" spans="1:17" x14ac:dyDescent="0.25">
      <c r="A751" s="108" t="s">
        <v>17526</v>
      </c>
      <c r="B751" s="108" t="s">
        <v>17527</v>
      </c>
      <c r="C751" s="108" t="s">
        <v>17528</v>
      </c>
      <c r="D751" s="108" t="s">
        <v>3505</v>
      </c>
      <c r="E751" s="108" t="s">
        <v>3506</v>
      </c>
      <c r="F751" s="108" t="s">
        <v>3509</v>
      </c>
      <c r="G751" s="108" t="s">
        <v>1886</v>
      </c>
      <c r="H751" s="109">
        <v>5</v>
      </c>
      <c r="I751" s="109">
        <v>0</v>
      </c>
      <c r="J751" s="110">
        <v>21417</v>
      </c>
      <c r="K751" s="110">
        <v>0</v>
      </c>
      <c r="L751" s="109">
        <v>4283.3999999999996</v>
      </c>
      <c r="M751" s="108" t="s">
        <v>17432</v>
      </c>
      <c r="N751" s="110">
        <v>-289.65719999999999</v>
      </c>
      <c r="O751" s="110">
        <v>0</v>
      </c>
      <c r="P751" s="68">
        <f t="shared" si="22"/>
        <v>21417</v>
      </c>
      <c r="Q751" s="68">
        <f t="shared" si="23"/>
        <v>4283.3999999999996</v>
      </c>
    </row>
    <row r="752" spans="1:17" x14ac:dyDescent="0.25">
      <c r="A752" s="108" t="s">
        <v>17526</v>
      </c>
      <c r="B752" s="108" t="s">
        <v>17527</v>
      </c>
      <c r="C752" s="108" t="s">
        <v>17528</v>
      </c>
      <c r="D752" s="108" t="s">
        <v>3505</v>
      </c>
      <c r="E752" s="108" t="s">
        <v>3506</v>
      </c>
      <c r="F752" s="108" t="s">
        <v>3510</v>
      </c>
      <c r="G752" s="108" t="s">
        <v>3511</v>
      </c>
      <c r="H752" s="109">
        <v>242</v>
      </c>
      <c r="I752" s="109">
        <v>0</v>
      </c>
      <c r="J752" s="110">
        <v>798258</v>
      </c>
      <c r="K752" s="110">
        <v>0</v>
      </c>
      <c r="L752" s="109">
        <v>3298.59</v>
      </c>
      <c r="M752" s="108" t="s">
        <v>17432</v>
      </c>
      <c r="N752" s="110">
        <v>-10796.1198</v>
      </c>
      <c r="O752" s="110">
        <v>0</v>
      </c>
      <c r="P752" s="68">
        <f t="shared" si="22"/>
        <v>798258</v>
      </c>
      <c r="Q752" s="68">
        <f t="shared" si="23"/>
        <v>3298.586776859504</v>
      </c>
    </row>
    <row r="753" spans="1:17" x14ac:dyDescent="0.25">
      <c r="A753" s="108" t="s">
        <v>17526</v>
      </c>
      <c r="B753" s="108" t="s">
        <v>17527</v>
      </c>
      <c r="C753" s="108" t="s">
        <v>17528</v>
      </c>
      <c r="D753" s="108" t="s">
        <v>3505</v>
      </c>
      <c r="E753" s="108" t="s">
        <v>3506</v>
      </c>
      <c r="F753" s="108" t="s">
        <v>3512</v>
      </c>
      <c r="G753" s="108" t="s">
        <v>3513</v>
      </c>
      <c r="H753" s="109">
        <v>160</v>
      </c>
      <c r="I753" s="109">
        <v>0</v>
      </c>
      <c r="J753" s="110">
        <v>500752</v>
      </c>
      <c r="K753" s="110">
        <v>0</v>
      </c>
      <c r="L753" s="109">
        <v>3129.7</v>
      </c>
      <c r="M753" s="108" t="s">
        <v>17432</v>
      </c>
      <c r="N753" s="110">
        <v>-6772.4677000000001</v>
      </c>
      <c r="O753" s="110">
        <v>0</v>
      </c>
      <c r="P753" s="68">
        <f t="shared" si="22"/>
        <v>500752</v>
      </c>
      <c r="Q753" s="68">
        <f t="shared" si="23"/>
        <v>3129.7</v>
      </c>
    </row>
    <row r="754" spans="1:17" x14ac:dyDescent="0.25">
      <c r="A754" s="108" t="s">
        <v>17526</v>
      </c>
      <c r="B754" s="108" t="s">
        <v>17527</v>
      </c>
      <c r="C754" s="108" t="s">
        <v>17528</v>
      </c>
      <c r="D754" s="108" t="s">
        <v>3505</v>
      </c>
      <c r="E754" s="108" t="s">
        <v>3506</v>
      </c>
      <c r="F754" s="108" t="s">
        <v>3514</v>
      </c>
      <c r="G754" s="108" t="s">
        <v>3515</v>
      </c>
      <c r="H754" s="109">
        <v>83</v>
      </c>
      <c r="I754" s="109">
        <v>0</v>
      </c>
      <c r="J754" s="110">
        <v>323079</v>
      </c>
      <c r="K754" s="110">
        <v>0</v>
      </c>
      <c r="L754" s="109">
        <v>3892.52</v>
      </c>
      <c r="M754" s="108" t="s">
        <v>17432</v>
      </c>
      <c r="N754" s="110">
        <v>-4369.5176000000001</v>
      </c>
      <c r="O754" s="110">
        <v>0</v>
      </c>
      <c r="P754" s="68">
        <f t="shared" si="22"/>
        <v>323079</v>
      </c>
      <c r="Q754" s="68">
        <f t="shared" si="23"/>
        <v>3892.5180722891564</v>
      </c>
    </row>
    <row r="755" spans="1:17" x14ac:dyDescent="0.25">
      <c r="A755" s="108" t="s">
        <v>17526</v>
      </c>
      <c r="B755" s="108" t="s">
        <v>17527</v>
      </c>
      <c r="C755" s="108" t="s">
        <v>17528</v>
      </c>
      <c r="D755" s="108" t="s">
        <v>3505</v>
      </c>
      <c r="E755" s="108" t="s">
        <v>3506</v>
      </c>
      <c r="F755" s="108" t="s">
        <v>3516</v>
      </c>
      <c r="G755" s="108" t="s">
        <v>3515</v>
      </c>
      <c r="H755" s="109">
        <v>224</v>
      </c>
      <c r="I755" s="109">
        <v>0</v>
      </c>
      <c r="J755" s="110">
        <v>721151</v>
      </c>
      <c r="K755" s="110">
        <v>0</v>
      </c>
      <c r="L755" s="109">
        <v>3219.42</v>
      </c>
      <c r="M755" s="108" t="s">
        <v>17432</v>
      </c>
      <c r="N755" s="110">
        <v>-9753.2736000000004</v>
      </c>
      <c r="O755" s="110">
        <v>0</v>
      </c>
      <c r="P755" s="68">
        <f t="shared" si="22"/>
        <v>721151</v>
      </c>
      <c r="Q755" s="68">
        <f t="shared" si="23"/>
        <v>3219.4241071428573</v>
      </c>
    </row>
    <row r="756" spans="1:17" x14ac:dyDescent="0.25">
      <c r="A756" s="108" t="s">
        <v>17526</v>
      </c>
      <c r="B756" s="108" t="s">
        <v>17527</v>
      </c>
      <c r="C756" s="108" t="s">
        <v>17528</v>
      </c>
      <c r="D756" s="108" t="s">
        <v>3505</v>
      </c>
      <c r="E756" s="108" t="s">
        <v>3506</v>
      </c>
      <c r="F756" s="108" t="s">
        <v>3517</v>
      </c>
      <c r="G756" s="108" t="s">
        <v>3518</v>
      </c>
      <c r="H756" s="109">
        <v>130</v>
      </c>
      <c r="I756" s="109">
        <v>58</v>
      </c>
      <c r="J756" s="110">
        <v>635883</v>
      </c>
      <c r="K756" s="110">
        <v>196177</v>
      </c>
      <c r="L756" s="109">
        <v>3382.36</v>
      </c>
      <c r="M756" s="108" t="s">
        <v>17432</v>
      </c>
      <c r="N756" s="110">
        <v>-8600.0596000000005</v>
      </c>
      <c r="O756" s="110">
        <v>0</v>
      </c>
      <c r="P756" s="68">
        <f t="shared" si="22"/>
        <v>439706</v>
      </c>
      <c r="Q756" s="68">
        <f t="shared" si="23"/>
        <v>3382.353846153846</v>
      </c>
    </row>
    <row r="757" spans="1:17" x14ac:dyDescent="0.25">
      <c r="A757" s="108" t="s">
        <v>17526</v>
      </c>
      <c r="B757" s="108" t="s">
        <v>17527</v>
      </c>
      <c r="C757" s="108" t="s">
        <v>17528</v>
      </c>
      <c r="D757" s="108" t="s">
        <v>3505</v>
      </c>
      <c r="E757" s="108" t="s">
        <v>3506</v>
      </c>
      <c r="F757" s="108" t="s">
        <v>3519</v>
      </c>
      <c r="G757" s="108" t="s">
        <v>3520</v>
      </c>
      <c r="H757" s="109">
        <v>50</v>
      </c>
      <c r="I757" s="109">
        <v>0</v>
      </c>
      <c r="J757" s="110">
        <v>190229</v>
      </c>
      <c r="K757" s="110">
        <v>0</v>
      </c>
      <c r="L757" s="109">
        <v>3804.58</v>
      </c>
      <c r="M757" s="108" t="s">
        <v>17432</v>
      </c>
      <c r="N757" s="110">
        <v>-2572.7761999999998</v>
      </c>
      <c r="O757" s="110">
        <v>0</v>
      </c>
      <c r="P757" s="68">
        <f t="shared" si="22"/>
        <v>190229</v>
      </c>
      <c r="Q757" s="68">
        <f t="shared" si="23"/>
        <v>3804.58</v>
      </c>
    </row>
    <row r="758" spans="1:17" x14ac:dyDescent="0.25">
      <c r="A758" s="108" t="s">
        <v>17526</v>
      </c>
      <c r="B758" s="108" t="s">
        <v>17527</v>
      </c>
      <c r="C758" s="108" t="s">
        <v>17528</v>
      </c>
      <c r="D758" s="108" t="s">
        <v>3505</v>
      </c>
      <c r="E758" s="108" t="s">
        <v>3506</v>
      </c>
      <c r="F758" s="108" t="s">
        <v>3521</v>
      </c>
      <c r="G758" s="108" t="s">
        <v>3522</v>
      </c>
      <c r="H758" s="109">
        <v>228</v>
      </c>
      <c r="I758" s="109">
        <v>0</v>
      </c>
      <c r="J758" s="110">
        <v>700347</v>
      </c>
      <c r="K758" s="110">
        <v>0</v>
      </c>
      <c r="L758" s="109">
        <v>3071.7</v>
      </c>
      <c r="M758" s="108" t="s">
        <v>17432</v>
      </c>
      <c r="N758" s="110">
        <v>-9471.9040000000005</v>
      </c>
      <c r="O758" s="110">
        <v>0</v>
      </c>
      <c r="P758" s="68">
        <f t="shared" si="22"/>
        <v>700347</v>
      </c>
      <c r="Q758" s="68">
        <f t="shared" si="23"/>
        <v>3071.6973684210525</v>
      </c>
    </row>
    <row r="759" spans="1:17" x14ac:dyDescent="0.25">
      <c r="A759" s="108" t="s">
        <v>17526</v>
      </c>
      <c r="B759" s="108" t="s">
        <v>17527</v>
      </c>
      <c r="C759" s="108" t="s">
        <v>17528</v>
      </c>
      <c r="D759" s="108" t="s">
        <v>3505</v>
      </c>
      <c r="E759" s="108" t="s">
        <v>3506</v>
      </c>
      <c r="F759" s="108" t="s">
        <v>3523</v>
      </c>
      <c r="G759" s="108" t="s">
        <v>3524</v>
      </c>
      <c r="H759" s="109">
        <v>124</v>
      </c>
      <c r="I759" s="109">
        <v>0</v>
      </c>
      <c r="J759" s="110">
        <v>393695</v>
      </c>
      <c r="K759" s="110">
        <v>0</v>
      </c>
      <c r="L759" s="109">
        <v>3174.96</v>
      </c>
      <c r="M759" s="108" t="s">
        <v>17432</v>
      </c>
      <c r="N759" s="110">
        <v>-5324.5695999999998</v>
      </c>
      <c r="O759" s="110">
        <v>0</v>
      </c>
      <c r="P759" s="68">
        <f t="shared" si="22"/>
        <v>393695</v>
      </c>
      <c r="Q759" s="68">
        <f t="shared" si="23"/>
        <v>3174.9596774193546</v>
      </c>
    </row>
    <row r="760" spans="1:17" x14ac:dyDescent="0.25">
      <c r="A760" s="108" t="s">
        <v>17526</v>
      </c>
      <c r="B760" s="108" t="s">
        <v>17527</v>
      </c>
      <c r="C760" s="108" t="s">
        <v>17528</v>
      </c>
      <c r="D760" s="108" t="s">
        <v>3505</v>
      </c>
      <c r="E760" s="108" t="s">
        <v>3506</v>
      </c>
      <c r="F760" s="108" t="s">
        <v>3525</v>
      </c>
      <c r="G760" s="108" t="s">
        <v>3526</v>
      </c>
      <c r="H760" s="109">
        <v>66</v>
      </c>
      <c r="I760" s="109">
        <v>0</v>
      </c>
      <c r="J760" s="110">
        <v>253456</v>
      </c>
      <c r="K760" s="110">
        <v>0</v>
      </c>
      <c r="L760" s="109">
        <v>3840.24</v>
      </c>
      <c r="M760" s="108" t="s">
        <v>17432</v>
      </c>
      <c r="N760" s="110">
        <v>-3427.8912</v>
      </c>
      <c r="O760" s="110">
        <v>0</v>
      </c>
      <c r="P760" s="68">
        <f t="shared" si="22"/>
        <v>253456</v>
      </c>
      <c r="Q760" s="68">
        <f t="shared" si="23"/>
        <v>3840.242424242424</v>
      </c>
    </row>
    <row r="761" spans="1:17" ht="30" x14ac:dyDescent="0.25">
      <c r="A761" s="108" t="s">
        <v>17526</v>
      </c>
      <c r="B761" s="108" t="s">
        <v>17527</v>
      </c>
      <c r="C761" s="108" t="s">
        <v>17528</v>
      </c>
      <c r="D761" s="108" t="s">
        <v>3505</v>
      </c>
      <c r="E761" s="108" t="s">
        <v>3506</v>
      </c>
      <c r="F761" s="108" t="s">
        <v>3527</v>
      </c>
      <c r="G761" s="108" t="s">
        <v>3528</v>
      </c>
      <c r="H761" s="109">
        <v>89</v>
      </c>
      <c r="I761" s="109">
        <v>0</v>
      </c>
      <c r="J761" s="110">
        <v>113756</v>
      </c>
      <c r="K761" s="110">
        <v>0</v>
      </c>
      <c r="L761" s="109">
        <v>1278.1600000000001</v>
      </c>
      <c r="M761" s="108" t="s">
        <v>17432</v>
      </c>
      <c r="N761" s="110">
        <v>-1538.5068000000001</v>
      </c>
      <c r="O761" s="110">
        <v>0</v>
      </c>
      <c r="P761" s="68">
        <f t="shared" si="22"/>
        <v>113756</v>
      </c>
      <c r="Q761" s="68">
        <f t="shared" si="23"/>
        <v>1278.1573033707866</v>
      </c>
    </row>
    <row r="762" spans="1:17" x14ac:dyDescent="0.25">
      <c r="A762" s="108" t="s">
        <v>17526</v>
      </c>
      <c r="B762" s="108" t="s">
        <v>17527</v>
      </c>
      <c r="C762" s="108" t="s">
        <v>17528</v>
      </c>
      <c r="D762" s="108" t="s">
        <v>3505</v>
      </c>
      <c r="E762" s="108" t="s">
        <v>3506</v>
      </c>
      <c r="F762" s="108" t="s">
        <v>3529</v>
      </c>
      <c r="G762" s="108" t="s">
        <v>3530</v>
      </c>
      <c r="H762" s="109">
        <v>343</v>
      </c>
      <c r="I762" s="109">
        <v>0</v>
      </c>
      <c r="J762" s="110">
        <v>957609</v>
      </c>
      <c r="K762" s="110">
        <v>0</v>
      </c>
      <c r="L762" s="109">
        <v>2791.86</v>
      </c>
      <c r="M762" s="108" t="s">
        <v>17432</v>
      </c>
      <c r="N762" s="110">
        <v>-12951.275299999999</v>
      </c>
      <c r="O762" s="110">
        <v>0</v>
      </c>
      <c r="P762" s="68">
        <f t="shared" si="22"/>
        <v>957609</v>
      </c>
      <c r="Q762" s="68">
        <f t="shared" si="23"/>
        <v>2791.8629737609331</v>
      </c>
    </row>
    <row r="763" spans="1:17" x14ac:dyDescent="0.25">
      <c r="A763" s="108" t="s">
        <v>17526</v>
      </c>
      <c r="B763" s="108" t="s">
        <v>17527</v>
      </c>
      <c r="C763" s="108" t="s">
        <v>17528</v>
      </c>
      <c r="D763" s="108" t="s">
        <v>3505</v>
      </c>
      <c r="E763" s="108" t="s">
        <v>3506</v>
      </c>
      <c r="F763" s="108" t="s">
        <v>3531</v>
      </c>
      <c r="G763" s="108" t="s">
        <v>3532</v>
      </c>
      <c r="H763" s="109">
        <v>107</v>
      </c>
      <c r="I763" s="109">
        <v>0</v>
      </c>
      <c r="J763" s="110">
        <v>302987</v>
      </c>
      <c r="K763" s="110">
        <v>0</v>
      </c>
      <c r="L763" s="109">
        <v>2831.65</v>
      </c>
      <c r="M763" s="108" t="s">
        <v>17432</v>
      </c>
      <c r="N763" s="110">
        <v>-4097.777</v>
      </c>
      <c r="O763" s="110">
        <v>0</v>
      </c>
      <c r="P763" s="68">
        <f t="shared" si="22"/>
        <v>302987</v>
      </c>
      <c r="Q763" s="68">
        <f t="shared" si="23"/>
        <v>2831.6542056074768</v>
      </c>
    </row>
    <row r="764" spans="1:17" x14ac:dyDescent="0.25">
      <c r="A764" s="108" t="s">
        <v>17526</v>
      </c>
      <c r="B764" s="108" t="s">
        <v>17527</v>
      </c>
      <c r="C764" s="108" t="s">
        <v>17528</v>
      </c>
      <c r="D764" s="108" t="s">
        <v>3505</v>
      </c>
      <c r="E764" s="108" t="s">
        <v>3506</v>
      </c>
      <c r="F764" s="108" t="s">
        <v>3605</v>
      </c>
      <c r="G764" s="108" t="s">
        <v>3606</v>
      </c>
      <c r="H764" s="109">
        <v>19</v>
      </c>
      <c r="I764" s="109">
        <v>0</v>
      </c>
      <c r="J764" s="110">
        <v>29834</v>
      </c>
      <c r="K764" s="110">
        <v>0</v>
      </c>
      <c r="L764" s="109">
        <v>1570.21</v>
      </c>
      <c r="M764" s="108" t="s">
        <v>17432</v>
      </c>
      <c r="N764" s="110">
        <v>-403.49009999999998</v>
      </c>
      <c r="O764" s="110">
        <v>0</v>
      </c>
      <c r="P764" s="68">
        <f t="shared" si="22"/>
        <v>29834</v>
      </c>
      <c r="Q764" s="68">
        <f t="shared" si="23"/>
        <v>1570.2105263157894</v>
      </c>
    </row>
    <row r="765" spans="1:17" x14ac:dyDescent="0.25">
      <c r="A765" s="108" t="s">
        <v>17526</v>
      </c>
      <c r="B765" s="108" t="s">
        <v>17527</v>
      </c>
      <c r="C765" s="108" t="s">
        <v>17528</v>
      </c>
      <c r="D765" s="108" t="s">
        <v>3505</v>
      </c>
      <c r="E765" s="108" t="s">
        <v>3506</v>
      </c>
      <c r="F765" s="108" t="s">
        <v>3533</v>
      </c>
      <c r="G765" s="108" t="s">
        <v>3534</v>
      </c>
      <c r="H765" s="109">
        <v>120</v>
      </c>
      <c r="I765" s="109">
        <v>0</v>
      </c>
      <c r="J765" s="110">
        <v>340555</v>
      </c>
      <c r="K765" s="110">
        <v>0</v>
      </c>
      <c r="L765" s="109">
        <v>2837.96</v>
      </c>
      <c r="M765" s="108" t="s">
        <v>17432</v>
      </c>
      <c r="N765" s="110">
        <v>-4605.8716999999997</v>
      </c>
      <c r="O765" s="110">
        <v>0</v>
      </c>
      <c r="P765" s="68">
        <f t="shared" si="22"/>
        <v>340555</v>
      </c>
      <c r="Q765" s="68">
        <f t="shared" si="23"/>
        <v>2837.9583333333335</v>
      </c>
    </row>
    <row r="766" spans="1:17" x14ac:dyDescent="0.25">
      <c r="A766" s="108" t="s">
        <v>17526</v>
      </c>
      <c r="B766" s="108" t="s">
        <v>17527</v>
      </c>
      <c r="C766" s="108" t="s">
        <v>17528</v>
      </c>
      <c r="D766" s="108" t="s">
        <v>3505</v>
      </c>
      <c r="E766" s="108" t="s">
        <v>3506</v>
      </c>
      <c r="F766" s="108" t="s">
        <v>3535</v>
      </c>
      <c r="G766" s="108" t="s">
        <v>3536</v>
      </c>
      <c r="H766" s="109">
        <v>263</v>
      </c>
      <c r="I766" s="109">
        <v>0</v>
      </c>
      <c r="J766" s="110">
        <v>766770</v>
      </c>
      <c r="K766" s="110">
        <v>0</v>
      </c>
      <c r="L766" s="109">
        <v>2915.48</v>
      </c>
      <c r="M766" s="108" t="s">
        <v>17432</v>
      </c>
      <c r="N766" s="110">
        <v>-10370.2567</v>
      </c>
      <c r="O766" s="110">
        <v>0</v>
      </c>
      <c r="P766" s="68">
        <f t="shared" si="22"/>
        <v>766770</v>
      </c>
      <c r="Q766" s="68">
        <f t="shared" si="23"/>
        <v>2915.4752851711028</v>
      </c>
    </row>
    <row r="767" spans="1:17" x14ac:dyDescent="0.25">
      <c r="A767" s="108" t="s">
        <v>17526</v>
      </c>
      <c r="B767" s="108" t="s">
        <v>17527</v>
      </c>
      <c r="C767" s="108" t="s">
        <v>17528</v>
      </c>
      <c r="D767" s="108" t="s">
        <v>3505</v>
      </c>
      <c r="E767" s="108" t="s">
        <v>3506</v>
      </c>
      <c r="F767" s="108" t="s">
        <v>3537</v>
      </c>
      <c r="G767" s="108" t="s">
        <v>3538</v>
      </c>
      <c r="H767" s="109">
        <v>193</v>
      </c>
      <c r="I767" s="109">
        <v>0</v>
      </c>
      <c r="J767" s="110">
        <v>536007</v>
      </c>
      <c r="K767" s="110">
        <v>0</v>
      </c>
      <c r="L767" s="109">
        <v>2777.24</v>
      </c>
      <c r="M767" s="108" t="s">
        <v>17432</v>
      </c>
      <c r="N767" s="110">
        <v>-7249.2745999999997</v>
      </c>
      <c r="O767" s="110">
        <v>0</v>
      </c>
      <c r="P767" s="68">
        <f t="shared" si="22"/>
        <v>536007</v>
      </c>
      <c r="Q767" s="68">
        <f t="shared" si="23"/>
        <v>2777.2383419689118</v>
      </c>
    </row>
    <row r="768" spans="1:17" x14ac:dyDescent="0.25">
      <c r="A768" s="108" t="s">
        <v>17526</v>
      </c>
      <c r="B768" s="108" t="s">
        <v>17527</v>
      </c>
      <c r="C768" s="108" t="s">
        <v>17528</v>
      </c>
      <c r="D768" s="108" t="s">
        <v>3505</v>
      </c>
      <c r="E768" s="108" t="s">
        <v>3506</v>
      </c>
      <c r="F768" s="108" t="s">
        <v>3539</v>
      </c>
      <c r="G768" s="108" t="s">
        <v>3540</v>
      </c>
      <c r="H768" s="109">
        <v>160</v>
      </c>
      <c r="I768" s="109">
        <v>0</v>
      </c>
      <c r="J768" s="110">
        <v>454260</v>
      </c>
      <c r="K768" s="110">
        <v>0</v>
      </c>
      <c r="L768" s="109">
        <v>2839.12</v>
      </c>
      <c r="M768" s="108" t="s">
        <v>17432</v>
      </c>
      <c r="N768" s="110">
        <v>-6143.6806999999999</v>
      </c>
      <c r="O768" s="110">
        <v>0</v>
      </c>
      <c r="P768" s="68">
        <f t="shared" si="22"/>
        <v>454260</v>
      </c>
      <c r="Q768" s="68">
        <f t="shared" si="23"/>
        <v>2839.125</v>
      </c>
    </row>
    <row r="769" spans="1:17" x14ac:dyDescent="0.25">
      <c r="A769" s="108" t="s">
        <v>17526</v>
      </c>
      <c r="B769" s="108" t="s">
        <v>17527</v>
      </c>
      <c r="C769" s="108" t="s">
        <v>17528</v>
      </c>
      <c r="D769" s="108" t="s">
        <v>3505</v>
      </c>
      <c r="E769" s="108" t="s">
        <v>3506</v>
      </c>
      <c r="F769" s="108" t="s">
        <v>3541</v>
      </c>
      <c r="G769" s="108" t="s">
        <v>3542</v>
      </c>
      <c r="H769" s="109">
        <v>141</v>
      </c>
      <c r="I769" s="109">
        <v>0</v>
      </c>
      <c r="J769" s="110">
        <v>409754</v>
      </c>
      <c r="K769" s="110">
        <v>0</v>
      </c>
      <c r="L769" s="109">
        <v>2906.06</v>
      </c>
      <c r="M769" s="108" t="s">
        <v>17432</v>
      </c>
      <c r="N769" s="110">
        <v>-5541.7511000000004</v>
      </c>
      <c r="O769" s="110">
        <v>0</v>
      </c>
      <c r="P769" s="68">
        <f t="shared" si="22"/>
        <v>409754</v>
      </c>
      <c r="Q769" s="68">
        <f t="shared" si="23"/>
        <v>2906.0567375886526</v>
      </c>
    </row>
    <row r="770" spans="1:17" x14ac:dyDescent="0.25">
      <c r="A770" s="108" t="s">
        <v>17526</v>
      </c>
      <c r="B770" s="108" t="s">
        <v>17527</v>
      </c>
      <c r="C770" s="108" t="s">
        <v>17528</v>
      </c>
      <c r="D770" s="108" t="s">
        <v>3505</v>
      </c>
      <c r="E770" s="108" t="s">
        <v>3506</v>
      </c>
      <c r="F770" s="108" t="s">
        <v>3543</v>
      </c>
      <c r="G770" s="108" t="s">
        <v>308</v>
      </c>
      <c r="H770" s="109">
        <v>4</v>
      </c>
      <c r="I770" s="109">
        <v>0</v>
      </c>
      <c r="J770" s="110">
        <v>16564</v>
      </c>
      <c r="K770" s="110">
        <v>0</v>
      </c>
      <c r="L770" s="109">
        <v>4141</v>
      </c>
      <c r="M770" s="108" t="s">
        <v>17432</v>
      </c>
      <c r="N770" s="110">
        <v>-224.02260000000001</v>
      </c>
      <c r="O770" s="110">
        <v>0</v>
      </c>
      <c r="P770" s="68">
        <f t="shared" si="22"/>
        <v>16564</v>
      </c>
      <c r="Q770" s="68">
        <f t="shared" si="23"/>
        <v>4141</v>
      </c>
    </row>
    <row r="771" spans="1:17" x14ac:dyDescent="0.25">
      <c r="A771" s="108" t="s">
        <v>17526</v>
      </c>
      <c r="B771" s="108" t="s">
        <v>17527</v>
      </c>
      <c r="C771" s="108" t="s">
        <v>17528</v>
      </c>
      <c r="D771" s="108" t="s">
        <v>3505</v>
      </c>
      <c r="E771" s="108" t="s">
        <v>3506</v>
      </c>
      <c r="F771" s="108" t="s">
        <v>3544</v>
      </c>
      <c r="G771" s="108" t="s">
        <v>3545</v>
      </c>
      <c r="H771" s="109">
        <v>598</v>
      </c>
      <c r="I771" s="109">
        <v>33</v>
      </c>
      <c r="J771" s="110">
        <v>2222589</v>
      </c>
      <c r="K771" s="110">
        <v>116237</v>
      </c>
      <c r="L771" s="109">
        <v>3522.33</v>
      </c>
      <c r="M771" s="108" t="s">
        <v>17432</v>
      </c>
      <c r="N771" s="110">
        <v>-30059.604599999999</v>
      </c>
      <c r="O771" s="110">
        <v>0</v>
      </c>
      <c r="P771" s="68">
        <f t="shared" si="22"/>
        <v>2106352</v>
      </c>
      <c r="Q771" s="68">
        <f t="shared" si="23"/>
        <v>3522.3277591973242</v>
      </c>
    </row>
    <row r="772" spans="1:17" x14ac:dyDescent="0.25">
      <c r="A772" s="108" t="s">
        <v>17526</v>
      </c>
      <c r="B772" s="108" t="s">
        <v>17527</v>
      </c>
      <c r="C772" s="108" t="s">
        <v>17528</v>
      </c>
      <c r="D772" s="108" t="s">
        <v>3505</v>
      </c>
      <c r="E772" s="108" t="s">
        <v>3506</v>
      </c>
      <c r="F772" s="108" t="s">
        <v>3546</v>
      </c>
      <c r="G772" s="108" t="s">
        <v>3547</v>
      </c>
      <c r="H772" s="109">
        <v>285</v>
      </c>
      <c r="I772" s="109">
        <v>0</v>
      </c>
      <c r="J772" s="110">
        <v>1072162</v>
      </c>
      <c r="K772" s="110">
        <v>0</v>
      </c>
      <c r="L772" s="109">
        <v>3761.97</v>
      </c>
      <c r="M772" s="108" t="s">
        <v>17432</v>
      </c>
      <c r="N772" s="110">
        <v>-14500.5522</v>
      </c>
      <c r="O772" s="110">
        <v>0</v>
      </c>
      <c r="P772" s="68">
        <f t="shared" ref="P772:P835" si="24">J772-K772</f>
        <v>1072162</v>
      </c>
      <c r="Q772" s="68">
        <f t="shared" ref="Q772:Q835" si="25">P772/H772</f>
        <v>3761.9719298245614</v>
      </c>
    </row>
    <row r="773" spans="1:17" x14ac:dyDescent="0.25">
      <c r="A773" s="108" t="s">
        <v>17526</v>
      </c>
      <c r="B773" s="108" t="s">
        <v>17527</v>
      </c>
      <c r="C773" s="108" t="s">
        <v>17528</v>
      </c>
      <c r="D773" s="108" t="s">
        <v>3505</v>
      </c>
      <c r="E773" s="108" t="s">
        <v>3506</v>
      </c>
      <c r="F773" s="108" t="s">
        <v>3548</v>
      </c>
      <c r="G773" s="108" t="s">
        <v>3549</v>
      </c>
      <c r="H773" s="109">
        <v>357</v>
      </c>
      <c r="I773" s="109">
        <v>0</v>
      </c>
      <c r="J773" s="110">
        <v>1281300</v>
      </c>
      <c r="K773" s="110">
        <v>0</v>
      </c>
      <c r="L773" s="109">
        <v>3589.08</v>
      </c>
      <c r="M773" s="108" t="s">
        <v>17432</v>
      </c>
      <c r="N773" s="110">
        <v>-17329.056499999999</v>
      </c>
      <c r="O773" s="110">
        <v>0</v>
      </c>
      <c r="P773" s="68">
        <f t="shared" si="24"/>
        <v>1281300</v>
      </c>
      <c r="Q773" s="68">
        <f t="shared" si="25"/>
        <v>3589.0756302521008</v>
      </c>
    </row>
    <row r="774" spans="1:17" x14ac:dyDescent="0.25">
      <c r="A774" s="108" t="s">
        <v>17526</v>
      </c>
      <c r="B774" s="108" t="s">
        <v>17527</v>
      </c>
      <c r="C774" s="108" t="s">
        <v>17528</v>
      </c>
      <c r="D774" s="108" t="s">
        <v>3505</v>
      </c>
      <c r="E774" s="108" t="s">
        <v>3506</v>
      </c>
      <c r="F774" s="108" t="s">
        <v>3550</v>
      </c>
      <c r="G774" s="108" t="s">
        <v>3551</v>
      </c>
      <c r="H774" s="109">
        <v>274</v>
      </c>
      <c r="I774" s="109">
        <v>0</v>
      </c>
      <c r="J774" s="110">
        <v>813570</v>
      </c>
      <c r="K774" s="110">
        <v>0</v>
      </c>
      <c r="L774" s="109">
        <v>2969.23</v>
      </c>
      <c r="M774" s="108" t="s">
        <v>17432</v>
      </c>
      <c r="N774" s="110">
        <v>-11003.2048</v>
      </c>
      <c r="O774" s="110">
        <v>0</v>
      </c>
      <c r="P774" s="68">
        <f t="shared" si="24"/>
        <v>813570</v>
      </c>
      <c r="Q774" s="68">
        <f t="shared" si="25"/>
        <v>2969.2335766423357</v>
      </c>
    </row>
    <row r="775" spans="1:17" x14ac:dyDescent="0.25">
      <c r="A775" s="108" t="s">
        <v>17526</v>
      </c>
      <c r="B775" s="108" t="s">
        <v>17527</v>
      </c>
      <c r="C775" s="108" t="s">
        <v>17528</v>
      </c>
      <c r="D775" s="108" t="s">
        <v>3505</v>
      </c>
      <c r="E775" s="108" t="s">
        <v>3506</v>
      </c>
      <c r="F775" s="108" t="s">
        <v>3552</v>
      </c>
      <c r="G775" s="108" t="s">
        <v>3507</v>
      </c>
      <c r="H775" s="109">
        <v>35</v>
      </c>
      <c r="I775" s="109">
        <v>0</v>
      </c>
      <c r="J775" s="110">
        <v>136839</v>
      </c>
      <c r="K775" s="110">
        <v>0</v>
      </c>
      <c r="L775" s="109">
        <v>3909.69</v>
      </c>
      <c r="M775" s="108" t="s">
        <v>17432</v>
      </c>
      <c r="N775" s="110">
        <v>-1850.6949</v>
      </c>
      <c r="O775" s="110">
        <v>0</v>
      </c>
      <c r="P775" s="68">
        <f t="shared" si="24"/>
        <v>136839</v>
      </c>
      <c r="Q775" s="68">
        <f t="shared" si="25"/>
        <v>3909.6857142857143</v>
      </c>
    </row>
    <row r="776" spans="1:17" x14ac:dyDescent="0.25">
      <c r="A776" s="108" t="s">
        <v>17526</v>
      </c>
      <c r="B776" s="108" t="s">
        <v>17527</v>
      </c>
      <c r="C776" s="108" t="s">
        <v>17528</v>
      </c>
      <c r="D776" s="108" t="s">
        <v>3505</v>
      </c>
      <c r="E776" s="108" t="s">
        <v>3506</v>
      </c>
      <c r="F776" s="108" t="s">
        <v>3553</v>
      </c>
      <c r="G776" s="108" t="s">
        <v>3554</v>
      </c>
      <c r="H776" s="109">
        <v>40</v>
      </c>
      <c r="I776" s="109">
        <v>406</v>
      </c>
      <c r="J776" s="110">
        <v>1551704</v>
      </c>
      <c r="K776" s="110">
        <v>1412538</v>
      </c>
      <c r="L776" s="109">
        <v>3479.16</v>
      </c>
      <c r="M776" s="108" t="s">
        <v>17432</v>
      </c>
      <c r="N776" s="110">
        <v>-20986.1666</v>
      </c>
      <c r="O776" s="110">
        <v>0</v>
      </c>
      <c r="P776" s="68">
        <f t="shared" si="24"/>
        <v>139166</v>
      </c>
      <c r="Q776" s="68">
        <f t="shared" si="25"/>
        <v>3479.15</v>
      </c>
    </row>
    <row r="777" spans="1:17" x14ac:dyDescent="0.25">
      <c r="A777" s="108" t="s">
        <v>17526</v>
      </c>
      <c r="B777" s="108" t="s">
        <v>17527</v>
      </c>
      <c r="C777" s="108" t="s">
        <v>17528</v>
      </c>
      <c r="D777" s="108" t="s">
        <v>3505</v>
      </c>
      <c r="E777" s="108" t="s">
        <v>3506</v>
      </c>
      <c r="F777" s="108" t="s">
        <v>3555</v>
      </c>
      <c r="G777" s="108" t="s">
        <v>3556</v>
      </c>
      <c r="H777" s="109">
        <v>100</v>
      </c>
      <c r="I777" s="109">
        <v>0</v>
      </c>
      <c r="J777" s="110">
        <v>144619</v>
      </c>
      <c r="K777" s="110">
        <v>0</v>
      </c>
      <c r="L777" s="109">
        <v>1446.19</v>
      </c>
      <c r="M777" s="108" t="s">
        <v>17432</v>
      </c>
      <c r="N777" s="110">
        <v>-1955.9194</v>
      </c>
      <c r="O777" s="110">
        <v>0</v>
      </c>
      <c r="P777" s="68">
        <f t="shared" si="24"/>
        <v>144619</v>
      </c>
      <c r="Q777" s="68">
        <f t="shared" si="25"/>
        <v>1446.19</v>
      </c>
    </row>
    <row r="778" spans="1:17" x14ac:dyDescent="0.25">
      <c r="A778" s="108" t="s">
        <v>17526</v>
      </c>
      <c r="B778" s="108" t="s">
        <v>17527</v>
      </c>
      <c r="C778" s="108" t="s">
        <v>17528</v>
      </c>
      <c r="D778" s="108" t="s">
        <v>3505</v>
      </c>
      <c r="E778" s="108" t="s">
        <v>3506</v>
      </c>
      <c r="F778" s="108" t="s">
        <v>3557</v>
      </c>
      <c r="G778" s="108" t="s">
        <v>3556</v>
      </c>
      <c r="H778" s="109">
        <v>48</v>
      </c>
      <c r="I778" s="109">
        <v>0</v>
      </c>
      <c r="J778" s="110">
        <v>96127</v>
      </c>
      <c r="K778" s="110">
        <v>0</v>
      </c>
      <c r="L778" s="109">
        <v>2002.65</v>
      </c>
      <c r="M778" s="108" t="s">
        <v>17432</v>
      </c>
      <c r="N778" s="110">
        <v>-1300.0815</v>
      </c>
      <c r="O778" s="110">
        <v>0</v>
      </c>
      <c r="P778" s="68">
        <f t="shared" si="24"/>
        <v>96127</v>
      </c>
      <c r="Q778" s="68">
        <f t="shared" si="25"/>
        <v>2002.6458333333333</v>
      </c>
    </row>
    <row r="779" spans="1:17" x14ac:dyDescent="0.25">
      <c r="A779" s="108" t="s">
        <v>17526</v>
      </c>
      <c r="B779" s="108" t="s">
        <v>17527</v>
      </c>
      <c r="C779" s="108" t="s">
        <v>17528</v>
      </c>
      <c r="D779" s="108" t="s">
        <v>3505</v>
      </c>
      <c r="E779" s="108" t="s">
        <v>3506</v>
      </c>
      <c r="F779" s="108" t="s">
        <v>3558</v>
      </c>
      <c r="G779" s="108" t="s">
        <v>3559</v>
      </c>
      <c r="H779" s="109">
        <v>158</v>
      </c>
      <c r="I779" s="109">
        <v>0</v>
      </c>
      <c r="J779" s="110">
        <v>551436</v>
      </c>
      <c r="K779" s="110">
        <v>0</v>
      </c>
      <c r="L779" s="109">
        <v>3490.1</v>
      </c>
      <c r="M779" s="108" t="s">
        <v>17432</v>
      </c>
      <c r="N779" s="110">
        <v>-7457.9525999999996</v>
      </c>
      <c r="O779" s="110">
        <v>0</v>
      </c>
      <c r="P779" s="68">
        <f t="shared" si="24"/>
        <v>551436</v>
      </c>
      <c r="Q779" s="68">
        <f t="shared" si="25"/>
        <v>3490.1012658227846</v>
      </c>
    </row>
    <row r="780" spans="1:17" x14ac:dyDescent="0.25">
      <c r="A780" s="108" t="s">
        <v>17526</v>
      </c>
      <c r="B780" s="108" t="s">
        <v>17527</v>
      </c>
      <c r="C780" s="108" t="s">
        <v>17528</v>
      </c>
      <c r="D780" s="108" t="s">
        <v>3505</v>
      </c>
      <c r="E780" s="108" t="s">
        <v>3506</v>
      </c>
      <c r="F780" s="108" t="s">
        <v>3560</v>
      </c>
      <c r="G780" s="108" t="s">
        <v>3561</v>
      </c>
      <c r="H780" s="109">
        <v>376</v>
      </c>
      <c r="I780" s="109">
        <v>0</v>
      </c>
      <c r="J780" s="110">
        <v>1356432</v>
      </c>
      <c r="K780" s="110">
        <v>0</v>
      </c>
      <c r="L780" s="109">
        <v>3607.53</v>
      </c>
      <c r="M780" s="108" t="s">
        <v>17432</v>
      </c>
      <c r="N780" s="110">
        <v>-18345.191900000002</v>
      </c>
      <c r="O780" s="110">
        <v>0</v>
      </c>
      <c r="P780" s="68">
        <f t="shared" si="24"/>
        <v>1356432</v>
      </c>
      <c r="Q780" s="68">
        <f t="shared" si="25"/>
        <v>3607.5319148936169</v>
      </c>
    </row>
    <row r="781" spans="1:17" x14ac:dyDescent="0.25">
      <c r="A781" s="108" t="s">
        <v>17526</v>
      </c>
      <c r="B781" s="108" t="s">
        <v>17527</v>
      </c>
      <c r="C781" s="108" t="s">
        <v>17528</v>
      </c>
      <c r="D781" s="108" t="s">
        <v>3505</v>
      </c>
      <c r="E781" s="108" t="s">
        <v>3506</v>
      </c>
      <c r="F781" s="108" t="s">
        <v>3562</v>
      </c>
      <c r="G781" s="108" t="s">
        <v>3563</v>
      </c>
      <c r="H781" s="109">
        <v>96</v>
      </c>
      <c r="I781" s="109">
        <v>0</v>
      </c>
      <c r="J781" s="110">
        <v>315811</v>
      </c>
      <c r="K781" s="110">
        <v>0</v>
      </c>
      <c r="L781" s="109">
        <v>3289.7</v>
      </c>
      <c r="M781" s="108" t="s">
        <v>17432</v>
      </c>
      <c r="N781" s="110">
        <v>-4271.2161999999998</v>
      </c>
      <c r="O781" s="110">
        <v>0</v>
      </c>
      <c r="P781" s="68">
        <f t="shared" si="24"/>
        <v>315811</v>
      </c>
      <c r="Q781" s="68">
        <f t="shared" si="25"/>
        <v>3289.6979166666665</v>
      </c>
    </row>
    <row r="782" spans="1:17" x14ac:dyDescent="0.25">
      <c r="A782" s="108" t="s">
        <v>17526</v>
      </c>
      <c r="B782" s="108" t="s">
        <v>17527</v>
      </c>
      <c r="C782" s="108" t="s">
        <v>17528</v>
      </c>
      <c r="D782" s="108" t="s">
        <v>3505</v>
      </c>
      <c r="E782" s="108" t="s">
        <v>3506</v>
      </c>
      <c r="F782" s="108" t="s">
        <v>3564</v>
      </c>
      <c r="G782" s="108" t="s">
        <v>3565</v>
      </c>
      <c r="H782" s="109">
        <v>118</v>
      </c>
      <c r="I782" s="109">
        <v>0</v>
      </c>
      <c r="J782" s="110">
        <v>444714</v>
      </c>
      <c r="K782" s="110">
        <v>0</v>
      </c>
      <c r="L782" s="109">
        <v>3768.76</v>
      </c>
      <c r="M782" s="108" t="s">
        <v>17432</v>
      </c>
      <c r="N782" s="110">
        <v>-6014.5816000000004</v>
      </c>
      <c r="O782" s="110">
        <v>0</v>
      </c>
      <c r="P782" s="68">
        <f t="shared" si="24"/>
        <v>444714</v>
      </c>
      <c r="Q782" s="68">
        <f t="shared" si="25"/>
        <v>3768.7627118644068</v>
      </c>
    </row>
    <row r="783" spans="1:17" x14ac:dyDescent="0.25">
      <c r="A783" s="108" t="s">
        <v>17526</v>
      </c>
      <c r="B783" s="108" t="s">
        <v>17527</v>
      </c>
      <c r="C783" s="108" t="s">
        <v>17528</v>
      </c>
      <c r="D783" s="108" t="s">
        <v>3505</v>
      </c>
      <c r="E783" s="108" t="s">
        <v>3506</v>
      </c>
      <c r="F783" s="108" t="s">
        <v>3566</v>
      </c>
      <c r="G783" s="108" t="s">
        <v>3507</v>
      </c>
      <c r="H783" s="109">
        <v>20</v>
      </c>
      <c r="I783" s="109">
        <v>0</v>
      </c>
      <c r="J783" s="110">
        <v>83238</v>
      </c>
      <c r="K783" s="110">
        <v>0</v>
      </c>
      <c r="L783" s="109">
        <v>4161.8999999999996</v>
      </c>
      <c r="M783" s="108" t="s">
        <v>17432</v>
      </c>
      <c r="N783" s="110">
        <v>-1125.7614000000001</v>
      </c>
      <c r="O783" s="110">
        <v>0</v>
      </c>
      <c r="P783" s="68">
        <f t="shared" si="24"/>
        <v>83238</v>
      </c>
      <c r="Q783" s="68">
        <f t="shared" si="25"/>
        <v>4161.8999999999996</v>
      </c>
    </row>
    <row r="784" spans="1:17" x14ac:dyDescent="0.25">
      <c r="A784" s="108" t="s">
        <v>17526</v>
      </c>
      <c r="B784" s="108" t="s">
        <v>17527</v>
      </c>
      <c r="C784" s="108" t="s">
        <v>17528</v>
      </c>
      <c r="D784" s="108" t="s">
        <v>3505</v>
      </c>
      <c r="E784" s="108" t="s">
        <v>3506</v>
      </c>
      <c r="F784" s="108" t="s">
        <v>3567</v>
      </c>
      <c r="G784" s="108" t="s">
        <v>3568</v>
      </c>
      <c r="H784" s="109">
        <v>457</v>
      </c>
      <c r="I784" s="109">
        <v>0</v>
      </c>
      <c r="J784" s="110">
        <v>1595164</v>
      </c>
      <c r="K784" s="110">
        <v>0</v>
      </c>
      <c r="L784" s="109">
        <v>3490.51</v>
      </c>
      <c r="M784" s="108" t="s">
        <v>17432</v>
      </c>
      <c r="N784" s="110">
        <v>-21573.936900000001</v>
      </c>
      <c r="O784" s="110">
        <v>0</v>
      </c>
      <c r="P784" s="68">
        <f t="shared" si="24"/>
        <v>1595164</v>
      </c>
      <c r="Q784" s="68">
        <f t="shared" si="25"/>
        <v>3490.512035010941</v>
      </c>
    </row>
    <row r="785" spans="1:17" x14ac:dyDescent="0.25">
      <c r="A785" s="108" t="s">
        <v>17526</v>
      </c>
      <c r="B785" s="108" t="s">
        <v>17527</v>
      </c>
      <c r="C785" s="108" t="s">
        <v>17528</v>
      </c>
      <c r="D785" s="108" t="s">
        <v>3505</v>
      </c>
      <c r="E785" s="108" t="s">
        <v>3506</v>
      </c>
      <c r="F785" s="108" t="s">
        <v>3569</v>
      </c>
      <c r="G785" s="108" t="s">
        <v>3570</v>
      </c>
      <c r="H785" s="109">
        <v>174</v>
      </c>
      <c r="I785" s="109">
        <v>0</v>
      </c>
      <c r="J785" s="110">
        <v>603945</v>
      </c>
      <c r="K785" s="110">
        <v>0</v>
      </c>
      <c r="L785" s="109">
        <v>3470.95</v>
      </c>
      <c r="M785" s="108" t="s">
        <v>17432</v>
      </c>
      <c r="N785" s="110">
        <v>-8168.1115</v>
      </c>
      <c r="O785" s="110">
        <v>0</v>
      </c>
      <c r="P785" s="68">
        <f t="shared" si="24"/>
        <v>603945</v>
      </c>
      <c r="Q785" s="68">
        <f t="shared" si="25"/>
        <v>3470.9482758620688</v>
      </c>
    </row>
    <row r="786" spans="1:17" x14ac:dyDescent="0.25">
      <c r="A786" s="108" t="s">
        <v>17526</v>
      </c>
      <c r="B786" s="108" t="s">
        <v>17527</v>
      </c>
      <c r="C786" s="108" t="s">
        <v>17528</v>
      </c>
      <c r="D786" s="108" t="s">
        <v>3505</v>
      </c>
      <c r="E786" s="108" t="s">
        <v>3506</v>
      </c>
      <c r="F786" s="108" t="s">
        <v>3571</v>
      </c>
      <c r="G786" s="108" t="s">
        <v>3572</v>
      </c>
      <c r="H786" s="109">
        <v>118</v>
      </c>
      <c r="I786" s="109">
        <v>0</v>
      </c>
      <c r="J786" s="110">
        <v>364136</v>
      </c>
      <c r="K786" s="110">
        <v>0</v>
      </c>
      <c r="L786" s="109">
        <v>3085.9</v>
      </c>
      <c r="M786" s="108" t="s">
        <v>17432</v>
      </c>
      <c r="N786" s="110">
        <v>-4924.7869000000001</v>
      </c>
      <c r="O786" s="110">
        <v>0</v>
      </c>
      <c r="P786" s="68">
        <f t="shared" si="24"/>
        <v>364136</v>
      </c>
      <c r="Q786" s="68">
        <f t="shared" si="25"/>
        <v>3085.898305084746</v>
      </c>
    </row>
    <row r="787" spans="1:17" x14ac:dyDescent="0.25">
      <c r="A787" s="108" t="s">
        <v>17526</v>
      </c>
      <c r="B787" s="108" t="s">
        <v>17527</v>
      </c>
      <c r="C787" s="108" t="s">
        <v>17528</v>
      </c>
      <c r="D787" s="108" t="s">
        <v>3505</v>
      </c>
      <c r="E787" s="108" t="s">
        <v>3506</v>
      </c>
      <c r="F787" s="108" t="s">
        <v>3573</v>
      </c>
      <c r="G787" s="108" t="s">
        <v>3574</v>
      </c>
      <c r="H787" s="109">
        <v>352</v>
      </c>
      <c r="I787" s="109">
        <v>0</v>
      </c>
      <c r="J787" s="110">
        <v>1210501</v>
      </c>
      <c r="K787" s="110">
        <v>0</v>
      </c>
      <c r="L787" s="109">
        <v>3438.92</v>
      </c>
      <c r="M787" s="108" t="s">
        <v>17432</v>
      </c>
      <c r="N787" s="110">
        <v>-16371.534</v>
      </c>
      <c r="O787" s="110">
        <v>0</v>
      </c>
      <c r="P787" s="68">
        <f t="shared" si="24"/>
        <v>1210501</v>
      </c>
      <c r="Q787" s="68">
        <f t="shared" si="25"/>
        <v>3438.9232954545455</v>
      </c>
    </row>
    <row r="788" spans="1:17" x14ac:dyDescent="0.25">
      <c r="A788" s="108" t="s">
        <v>17526</v>
      </c>
      <c r="B788" s="108" t="s">
        <v>17527</v>
      </c>
      <c r="C788" s="108" t="s">
        <v>17528</v>
      </c>
      <c r="D788" s="108" t="s">
        <v>3505</v>
      </c>
      <c r="E788" s="108" t="s">
        <v>3506</v>
      </c>
      <c r="F788" s="108" t="s">
        <v>3575</v>
      </c>
      <c r="G788" s="108" t="s">
        <v>3576</v>
      </c>
      <c r="H788" s="109">
        <v>201</v>
      </c>
      <c r="I788" s="109">
        <v>89</v>
      </c>
      <c r="J788" s="110">
        <v>1099665</v>
      </c>
      <c r="K788" s="110">
        <v>337483</v>
      </c>
      <c r="L788" s="109">
        <v>3791.95</v>
      </c>
      <c r="M788" s="108" t="s">
        <v>17432</v>
      </c>
      <c r="N788" s="110">
        <v>-14872.517599999999</v>
      </c>
      <c r="O788" s="110">
        <v>0</v>
      </c>
      <c r="P788" s="68">
        <f t="shared" si="24"/>
        <v>762182</v>
      </c>
      <c r="Q788" s="68">
        <f t="shared" si="25"/>
        <v>3791.950248756219</v>
      </c>
    </row>
    <row r="789" spans="1:17" x14ac:dyDescent="0.25">
      <c r="A789" s="108" t="s">
        <v>17526</v>
      </c>
      <c r="B789" s="108" t="s">
        <v>17527</v>
      </c>
      <c r="C789" s="108" t="s">
        <v>17528</v>
      </c>
      <c r="D789" s="108" t="s">
        <v>3505</v>
      </c>
      <c r="E789" s="108" t="s">
        <v>3506</v>
      </c>
      <c r="F789" s="108" t="s">
        <v>3577</v>
      </c>
      <c r="G789" s="108" t="s">
        <v>3578</v>
      </c>
      <c r="H789" s="109">
        <v>68</v>
      </c>
      <c r="I789" s="109">
        <v>0</v>
      </c>
      <c r="J789" s="110">
        <v>150379</v>
      </c>
      <c r="K789" s="110">
        <v>0</v>
      </c>
      <c r="L789" s="109">
        <v>2211.46</v>
      </c>
      <c r="M789" s="108" t="s">
        <v>17432</v>
      </c>
      <c r="N789" s="110">
        <v>-2033.8153</v>
      </c>
      <c r="O789" s="110">
        <v>0</v>
      </c>
      <c r="P789" s="68">
        <f t="shared" si="24"/>
        <v>150379</v>
      </c>
      <c r="Q789" s="68">
        <f t="shared" si="25"/>
        <v>2211.455882352941</v>
      </c>
    </row>
    <row r="790" spans="1:17" x14ac:dyDescent="0.25">
      <c r="A790" s="108" t="s">
        <v>17526</v>
      </c>
      <c r="B790" s="108" t="s">
        <v>17527</v>
      </c>
      <c r="C790" s="108" t="s">
        <v>17528</v>
      </c>
      <c r="D790" s="108" t="s">
        <v>3505</v>
      </c>
      <c r="E790" s="108" t="s">
        <v>3506</v>
      </c>
      <c r="F790" s="108" t="s">
        <v>3579</v>
      </c>
      <c r="G790" s="108" t="s">
        <v>3572</v>
      </c>
      <c r="H790" s="109">
        <v>12</v>
      </c>
      <c r="I790" s="109">
        <v>0</v>
      </c>
      <c r="J790" s="110">
        <v>24973</v>
      </c>
      <c r="K790" s="110">
        <v>0</v>
      </c>
      <c r="L790" s="109">
        <v>2081.08</v>
      </c>
      <c r="M790" s="108" t="s">
        <v>17432</v>
      </c>
      <c r="N790" s="110">
        <v>-337.7484</v>
      </c>
      <c r="O790" s="110">
        <v>0</v>
      </c>
      <c r="P790" s="68">
        <f t="shared" si="24"/>
        <v>24973</v>
      </c>
      <c r="Q790" s="68">
        <f t="shared" si="25"/>
        <v>2081.0833333333335</v>
      </c>
    </row>
    <row r="791" spans="1:17" x14ac:dyDescent="0.25">
      <c r="A791" s="108" t="s">
        <v>17526</v>
      </c>
      <c r="B791" s="108" t="s">
        <v>17527</v>
      </c>
      <c r="C791" s="108" t="s">
        <v>17528</v>
      </c>
      <c r="D791" s="108" t="s">
        <v>3505</v>
      </c>
      <c r="E791" s="108" t="s">
        <v>3506</v>
      </c>
      <c r="F791" s="108" t="s">
        <v>3580</v>
      </c>
      <c r="G791" s="108" t="s">
        <v>3581</v>
      </c>
      <c r="H791" s="109">
        <v>62</v>
      </c>
      <c r="I791" s="109">
        <v>0</v>
      </c>
      <c r="J791" s="110">
        <v>130650</v>
      </c>
      <c r="K791" s="110">
        <v>0</v>
      </c>
      <c r="L791" s="109">
        <v>2107.2600000000002</v>
      </c>
      <c r="M791" s="108" t="s">
        <v>17432</v>
      </c>
      <c r="N791" s="110">
        <v>-1766.9915000000001</v>
      </c>
      <c r="O791" s="110">
        <v>0</v>
      </c>
      <c r="P791" s="68">
        <f t="shared" si="24"/>
        <v>130650</v>
      </c>
      <c r="Q791" s="68">
        <f t="shared" si="25"/>
        <v>2107.2580645161293</v>
      </c>
    </row>
    <row r="792" spans="1:17" x14ac:dyDescent="0.25">
      <c r="A792" s="108" t="s">
        <v>17526</v>
      </c>
      <c r="B792" s="108" t="s">
        <v>17527</v>
      </c>
      <c r="C792" s="108" t="s">
        <v>17528</v>
      </c>
      <c r="D792" s="108" t="s">
        <v>3505</v>
      </c>
      <c r="E792" s="108" t="s">
        <v>3506</v>
      </c>
      <c r="F792" s="108" t="s">
        <v>3582</v>
      </c>
      <c r="G792" s="108" t="s">
        <v>3583</v>
      </c>
      <c r="H792" s="109">
        <v>30</v>
      </c>
      <c r="I792" s="109">
        <v>0</v>
      </c>
      <c r="J792" s="110">
        <v>55685</v>
      </c>
      <c r="K792" s="110">
        <v>0</v>
      </c>
      <c r="L792" s="109">
        <v>1856.17</v>
      </c>
      <c r="M792" s="108" t="s">
        <v>17432</v>
      </c>
      <c r="N792" s="110">
        <v>-753.11609999999996</v>
      </c>
      <c r="O792" s="110">
        <v>0</v>
      </c>
      <c r="P792" s="68">
        <f t="shared" si="24"/>
        <v>55685</v>
      </c>
      <c r="Q792" s="68">
        <f t="shared" si="25"/>
        <v>1856.1666666666667</v>
      </c>
    </row>
    <row r="793" spans="1:17" x14ac:dyDescent="0.25">
      <c r="A793" s="108" t="s">
        <v>17526</v>
      </c>
      <c r="B793" s="108" t="s">
        <v>17527</v>
      </c>
      <c r="C793" s="108" t="s">
        <v>17528</v>
      </c>
      <c r="D793" s="108" t="s">
        <v>3505</v>
      </c>
      <c r="E793" s="108" t="s">
        <v>3506</v>
      </c>
      <c r="F793" s="108" t="s">
        <v>3584</v>
      </c>
      <c r="G793" s="108" t="s">
        <v>3585</v>
      </c>
      <c r="H793" s="109">
        <v>51</v>
      </c>
      <c r="I793" s="109">
        <v>0</v>
      </c>
      <c r="J793" s="110">
        <v>78526</v>
      </c>
      <c r="K793" s="110">
        <v>0</v>
      </c>
      <c r="L793" s="109">
        <v>1539.73</v>
      </c>
      <c r="M793" s="108" t="s">
        <v>17432</v>
      </c>
      <c r="N793" s="110">
        <v>-1062.0260000000001</v>
      </c>
      <c r="O793" s="110">
        <v>0</v>
      </c>
      <c r="P793" s="68">
        <f t="shared" si="24"/>
        <v>78526</v>
      </c>
      <c r="Q793" s="68">
        <f t="shared" si="25"/>
        <v>1539.7254901960785</v>
      </c>
    </row>
    <row r="794" spans="1:17" x14ac:dyDescent="0.25">
      <c r="A794" s="108" t="s">
        <v>17526</v>
      </c>
      <c r="B794" s="108" t="s">
        <v>17527</v>
      </c>
      <c r="C794" s="108" t="s">
        <v>17528</v>
      </c>
      <c r="D794" s="108" t="s">
        <v>3505</v>
      </c>
      <c r="E794" s="108" t="s">
        <v>3506</v>
      </c>
      <c r="F794" s="108" t="s">
        <v>3586</v>
      </c>
      <c r="G794" s="108" t="s">
        <v>3587</v>
      </c>
      <c r="H794" s="109">
        <v>139</v>
      </c>
      <c r="I794" s="109">
        <v>0</v>
      </c>
      <c r="J794" s="110">
        <v>211037</v>
      </c>
      <c r="K794" s="110">
        <v>0</v>
      </c>
      <c r="L794" s="109">
        <v>1518.25</v>
      </c>
      <c r="M794" s="108" t="s">
        <v>17432</v>
      </c>
      <c r="N794" s="110">
        <v>-2854.1950000000002</v>
      </c>
      <c r="O794" s="110">
        <v>0</v>
      </c>
      <c r="P794" s="68">
        <f t="shared" si="24"/>
        <v>211037</v>
      </c>
      <c r="Q794" s="68">
        <f t="shared" si="25"/>
        <v>1518.2517985611512</v>
      </c>
    </row>
    <row r="795" spans="1:17" x14ac:dyDescent="0.25">
      <c r="A795" s="108" t="s">
        <v>17526</v>
      </c>
      <c r="B795" s="108" t="s">
        <v>17527</v>
      </c>
      <c r="C795" s="108" t="s">
        <v>17528</v>
      </c>
      <c r="D795" s="108" t="s">
        <v>3505</v>
      </c>
      <c r="E795" s="108" t="s">
        <v>3506</v>
      </c>
      <c r="F795" s="108" t="s">
        <v>3588</v>
      </c>
      <c r="G795" s="108" t="s">
        <v>3507</v>
      </c>
      <c r="H795" s="109">
        <v>1</v>
      </c>
      <c r="I795" s="109">
        <v>0</v>
      </c>
      <c r="J795" s="110">
        <v>3956</v>
      </c>
      <c r="K795" s="110">
        <v>0</v>
      </c>
      <c r="L795" s="109">
        <v>3956</v>
      </c>
      <c r="M795" s="108" t="s">
        <v>17432</v>
      </c>
      <c r="N795" s="110">
        <v>-53.502699999999997</v>
      </c>
      <c r="O795" s="110">
        <v>0</v>
      </c>
      <c r="P795" s="68">
        <f t="shared" si="24"/>
        <v>3956</v>
      </c>
      <c r="Q795" s="68">
        <f t="shared" si="25"/>
        <v>3956</v>
      </c>
    </row>
    <row r="796" spans="1:17" x14ac:dyDescent="0.25">
      <c r="A796" s="108" t="s">
        <v>17526</v>
      </c>
      <c r="B796" s="108" t="s">
        <v>17527</v>
      </c>
      <c r="C796" s="108" t="s">
        <v>17528</v>
      </c>
      <c r="D796" s="108" t="s">
        <v>3505</v>
      </c>
      <c r="E796" s="108" t="s">
        <v>3506</v>
      </c>
      <c r="F796" s="108" t="s">
        <v>3589</v>
      </c>
      <c r="G796" s="108" t="s">
        <v>3590</v>
      </c>
      <c r="H796" s="109">
        <v>86</v>
      </c>
      <c r="I796" s="109">
        <v>0</v>
      </c>
      <c r="J796" s="110">
        <v>199914</v>
      </c>
      <c r="K796" s="110">
        <v>0</v>
      </c>
      <c r="L796" s="109">
        <v>2324.58</v>
      </c>
      <c r="M796" s="108" t="s">
        <v>17432</v>
      </c>
      <c r="N796" s="110">
        <v>-2703.7575000000002</v>
      </c>
      <c r="O796" s="110">
        <v>0</v>
      </c>
      <c r="P796" s="68">
        <f t="shared" si="24"/>
        <v>199914</v>
      </c>
      <c r="Q796" s="68">
        <f t="shared" si="25"/>
        <v>2324.5813953488373</v>
      </c>
    </row>
    <row r="797" spans="1:17" x14ac:dyDescent="0.25">
      <c r="A797" s="108" t="s">
        <v>17526</v>
      </c>
      <c r="B797" s="108" t="s">
        <v>17527</v>
      </c>
      <c r="C797" s="108" t="s">
        <v>17528</v>
      </c>
      <c r="D797" s="108" t="s">
        <v>3505</v>
      </c>
      <c r="E797" s="108" t="s">
        <v>3506</v>
      </c>
      <c r="F797" s="108" t="s">
        <v>3591</v>
      </c>
      <c r="G797" s="108" t="s">
        <v>3592</v>
      </c>
      <c r="H797" s="109">
        <v>61</v>
      </c>
      <c r="I797" s="109">
        <v>0</v>
      </c>
      <c r="J797" s="110">
        <v>135880</v>
      </c>
      <c r="K797" s="110">
        <v>0</v>
      </c>
      <c r="L797" s="109">
        <v>2227.54</v>
      </c>
      <c r="M797" s="108" t="s">
        <v>17432</v>
      </c>
      <c r="N797" s="110">
        <v>-1837.7189000000001</v>
      </c>
      <c r="O797" s="110">
        <v>0</v>
      </c>
      <c r="P797" s="68">
        <f t="shared" si="24"/>
        <v>135880</v>
      </c>
      <c r="Q797" s="68">
        <f t="shared" si="25"/>
        <v>2227.5409836065573</v>
      </c>
    </row>
    <row r="798" spans="1:17" ht="30" x14ac:dyDescent="0.25">
      <c r="A798" s="108" t="s">
        <v>17526</v>
      </c>
      <c r="B798" s="108" t="s">
        <v>17527</v>
      </c>
      <c r="C798" s="108" t="s">
        <v>17528</v>
      </c>
      <c r="D798" s="108" t="s">
        <v>3505</v>
      </c>
      <c r="E798" s="108" t="s">
        <v>3506</v>
      </c>
      <c r="F798" s="108" t="s">
        <v>3593</v>
      </c>
      <c r="G798" s="108" t="s">
        <v>3594</v>
      </c>
      <c r="H798" s="109">
        <v>45</v>
      </c>
      <c r="I798" s="109">
        <v>0</v>
      </c>
      <c r="J798" s="110">
        <v>83214</v>
      </c>
      <c r="K798" s="110">
        <v>0</v>
      </c>
      <c r="L798" s="109">
        <v>1849.2</v>
      </c>
      <c r="M798" s="108" t="s">
        <v>17432</v>
      </c>
      <c r="N798" s="110">
        <v>-1125.4321</v>
      </c>
      <c r="O798" s="110">
        <v>0</v>
      </c>
      <c r="P798" s="68">
        <f t="shared" si="24"/>
        <v>83214</v>
      </c>
      <c r="Q798" s="68">
        <f t="shared" si="25"/>
        <v>1849.2</v>
      </c>
    </row>
    <row r="799" spans="1:17" x14ac:dyDescent="0.25">
      <c r="A799" s="108" t="s">
        <v>17526</v>
      </c>
      <c r="B799" s="108" t="s">
        <v>17527</v>
      </c>
      <c r="C799" s="108" t="s">
        <v>17528</v>
      </c>
      <c r="D799" s="108" t="s">
        <v>3505</v>
      </c>
      <c r="E799" s="108" t="s">
        <v>3506</v>
      </c>
      <c r="F799" s="108" t="s">
        <v>3595</v>
      </c>
      <c r="G799" s="108" t="s">
        <v>3596</v>
      </c>
      <c r="H799" s="109">
        <v>53</v>
      </c>
      <c r="I799" s="109">
        <v>0</v>
      </c>
      <c r="J799" s="110">
        <v>95895</v>
      </c>
      <c r="K799" s="110">
        <v>0</v>
      </c>
      <c r="L799" s="109">
        <v>1809.34</v>
      </c>
      <c r="M799" s="108" t="s">
        <v>17432</v>
      </c>
      <c r="N799" s="110">
        <v>-1296.9422999999999</v>
      </c>
      <c r="O799" s="110">
        <v>0</v>
      </c>
      <c r="P799" s="68">
        <f t="shared" si="24"/>
        <v>95895</v>
      </c>
      <c r="Q799" s="68">
        <f t="shared" si="25"/>
        <v>1809.3396226415093</v>
      </c>
    </row>
    <row r="800" spans="1:17" ht="30" x14ac:dyDescent="0.25">
      <c r="A800" s="108" t="s">
        <v>17526</v>
      </c>
      <c r="B800" s="108" t="s">
        <v>17527</v>
      </c>
      <c r="C800" s="108" t="s">
        <v>17528</v>
      </c>
      <c r="D800" s="108" t="s">
        <v>3505</v>
      </c>
      <c r="E800" s="108" t="s">
        <v>3506</v>
      </c>
      <c r="F800" s="108" t="s">
        <v>3597</v>
      </c>
      <c r="G800" s="108" t="s">
        <v>3598</v>
      </c>
      <c r="H800" s="109">
        <v>27</v>
      </c>
      <c r="I800" s="109">
        <v>0</v>
      </c>
      <c r="J800" s="110">
        <v>43931</v>
      </c>
      <c r="K800" s="110">
        <v>0</v>
      </c>
      <c r="L800" s="109">
        <v>1627.07</v>
      </c>
      <c r="M800" s="108" t="s">
        <v>17432</v>
      </c>
      <c r="N800" s="110">
        <v>-594.15239999999994</v>
      </c>
      <c r="O800" s="110">
        <v>0</v>
      </c>
      <c r="P800" s="68">
        <f t="shared" si="24"/>
        <v>43931</v>
      </c>
      <c r="Q800" s="68">
        <f t="shared" si="25"/>
        <v>1627.0740740740741</v>
      </c>
    </row>
    <row r="801" spans="1:17" ht="30" x14ac:dyDescent="0.25">
      <c r="A801" s="108" t="s">
        <v>17526</v>
      </c>
      <c r="B801" s="108" t="s">
        <v>17527</v>
      </c>
      <c r="C801" s="108" t="s">
        <v>17528</v>
      </c>
      <c r="D801" s="108" t="s">
        <v>3505</v>
      </c>
      <c r="E801" s="108" t="s">
        <v>3506</v>
      </c>
      <c r="F801" s="108" t="s">
        <v>3599</v>
      </c>
      <c r="G801" s="108" t="s">
        <v>3600</v>
      </c>
      <c r="H801" s="109">
        <v>36</v>
      </c>
      <c r="I801" s="109">
        <v>0</v>
      </c>
      <c r="J801" s="110">
        <v>55690</v>
      </c>
      <c r="K801" s="110">
        <v>0</v>
      </c>
      <c r="L801" s="109">
        <v>1546.94</v>
      </c>
      <c r="M801" s="108" t="s">
        <v>17432</v>
      </c>
      <c r="N801" s="110">
        <v>-753.18619999999999</v>
      </c>
      <c r="O801" s="110">
        <v>0</v>
      </c>
      <c r="P801" s="68">
        <f t="shared" si="24"/>
        <v>55690</v>
      </c>
      <c r="Q801" s="68">
        <f t="shared" si="25"/>
        <v>1546.9444444444443</v>
      </c>
    </row>
    <row r="802" spans="1:17" x14ac:dyDescent="0.25">
      <c r="A802" s="108" t="s">
        <v>17526</v>
      </c>
      <c r="B802" s="108" t="s">
        <v>17527</v>
      </c>
      <c r="C802" s="108" t="s">
        <v>17528</v>
      </c>
      <c r="D802" s="108" t="s">
        <v>3505</v>
      </c>
      <c r="E802" s="108" t="s">
        <v>3506</v>
      </c>
      <c r="F802" s="108" t="s">
        <v>3601</v>
      </c>
      <c r="G802" s="108" t="s">
        <v>3602</v>
      </c>
      <c r="H802" s="109">
        <v>42</v>
      </c>
      <c r="I802" s="109">
        <v>0</v>
      </c>
      <c r="J802" s="110">
        <v>82972</v>
      </c>
      <c r="K802" s="110">
        <v>0</v>
      </c>
      <c r="L802" s="109">
        <v>1975.52</v>
      </c>
      <c r="M802" s="108" t="s">
        <v>17432</v>
      </c>
      <c r="N802" s="110">
        <v>-1122.1647</v>
      </c>
      <c r="O802" s="110">
        <v>0</v>
      </c>
      <c r="P802" s="68">
        <f t="shared" si="24"/>
        <v>82972</v>
      </c>
      <c r="Q802" s="68">
        <f t="shared" si="25"/>
        <v>1975.5238095238096</v>
      </c>
    </row>
    <row r="803" spans="1:17" ht="30" x14ac:dyDescent="0.25">
      <c r="A803" s="108" t="s">
        <v>17526</v>
      </c>
      <c r="B803" s="108" t="s">
        <v>17527</v>
      </c>
      <c r="C803" s="108" t="s">
        <v>17528</v>
      </c>
      <c r="D803" s="108" t="s">
        <v>3505</v>
      </c>
      <c r="E803" s="108" t="s">
        <v>3506</v>
      </c>
      <c r="F803" s="108" t="s">
        <v>3603</v>
      </c>
      <c r="G803" s="108" t="s">
        <v>3604</v>
      </c>
      <c r="H803" s="109">
        <v>23</v>
      </c>
      <c r="I803" s="109">
        <v>0</v>
      </c>
      <c r="J803" s="110">
        <v>43132</v>
      </c>
      <c r="K803" s="110">
        <v>0</v>
      </c>
      <c r="L803" s="109">
        <v>1875.3</v>
      </c>
      <c r="M803" s="108" t="s">
        <v>17432</v>
      </c>
      <c r="N803" s="110">
        <v>-583.33989999999994</v>
      </c>
      <c r="O803" s="110">
        <v>0</v>
      </c>
      <c r="P803" s="68">
        <f t="shared" si="24"/>
        <v>43132</v>
      </c>
      <c r="Q803" s="68">
        <f t="shared" si="25"/>
        <v>1875.304347826087</v>
      </c>
    </row>
    <row r="804" spans="1:17" x14ac:dyDescent="0.25">
      <c r="A804" s="108" t="s">
        <v>17526</v>
      </c>
      <c r="B804" s="108" t="s">
        <v>17527</v>
      </c>
      <c r="C804" s="108" t="s">
        <v>17528</v>
      </c>
      <c r="D804" s="108" t="s">
        <v>3505</v>
      </c>
      <c r="E804" s="108" t="s">
        <v>3506</v>
      </c>
      <c r="F804" s="108" t="s">
        <v>3609</v>
      </c>
      <c r="G804" s="108" t="s">
        <v>3610</v>
      </c>
      <c r="H804" s="109">
        <v>65</v>
      </c>
      <c r="I804" s="109">
        <v>0</v>
      </c>
      <c r="J804" s="110">
        <v>130465</v>
      </c>
      <c r="K804" s="110">
        <v>0</v>
      </c>
      <c r="L804" s="109">
        <v>2007.15</v>
      </c>
      <c r="M804" s="108" t="s">
        <v>17432</v>
      </c>
      <c r="N804" s="110">
        <v>-1764.4909</v>
      </c>
      <c r="O804" s="110">
        <v>0</v>
      </c>
      <c r="P804" s="68">
        <f t="shared" si="24"/>
        <v>130465</v>
      </c>
      <c r="Q804" s="68">
        <f t="shared" si="25"/>
        <v>2007.1538461538462</v>
      </c>
    </row>
    <row r="805" spans="1:17" x14ac:dyDescent="0.25">
      <c r="A805" s="108" t="s">
        <v>17526</v>
      </c>
      <c r="B805" s="108" t="s">
        <v>17527</v>
      </c>
      <c r="C805" s="108" t="s">
        <v>17528</v>
      </c>
      <c r="D805" s="108" t="s">
        <v>3505</v>
      </c>
      <c r="E805" s="108" t="s">
        <v>3506</v>
      </c>
      <c r="F805" s="108" t="s">
        <v>3611</v>
      </c>
      <c r="G805" s="108" t="s">
        <v>3612</v>
      </c>
      <c r="H805" s="109">
        <v>212</v>
      </c>
      <c r="I805" s="109">
        <v>0</v>
      </c>
      <c r="J805" s="110">
        <v>735668</v>
      </c>
      <c r="K805" s="110">
        <v>0</v>
      </c>
      <c r="L805" s="109">
        <v>3470.13</v>
      </c>
      <c r="M805" s="108" t="s">
        <v>17432</v>
      </c>
      <c r="N805" s="110">
        <v>-9949.6075000000001</v>
      </c>
      <c r="O805" s="110">
        <v>0</v>
      </c>
      <c r="P805" s="68">
        <f t="shared" si="24"/>
        <v>735668</v>
      </c>
      <c r="Q805" s="68">
        <f t="shared" si="25"/>
        <v>3470.132075471698</v>
      </c>
    </row>
    <row r="806" spans="1:17" x14ac:dyDescent="0.25">
      <c r="A806" s="108" t="s">
        <v>17526</v>
      </c>
      <c r="B806" s="108" t="s">
        <v>17527</v>
      </c>
      <c r="C806" s="108" t="s">
        <v>17528</v>
      </c>
      <c r="D806" s="108" t="s">
        <v>3505</v>
      </c>
      <c r="E806" s="108" t="s">
        <v>3506</v>
      </c>
      <c r="F806" s="108" t="s">
        <v>3613</v>
      </c>
      <c r="G806" s="108" t="s">
        <v>3614</v>
      </c>
      <c r="H806" s="109">
        <v>76</v>
      </c>
      <c r="I806" s="109">
        <v>0</v>
      </c>
      <c r="J806" s="110">
        <v>93621</v>
      </c>
      <c r="K806" s="110">
        <v>0</v>
      </c>
      <c r="L806" s="109">
        <v>1231.8599999999999</v>
      </c>
      <c r="M806" s="108" t="s">
        <v>17432</v>
      </c>
      <c r="N806" s="110">
        <v>-1266.1840999999999</v>
      </c>
      <c r="O806" s="110">
        <v>0</v>
      </c>
      <c r="P806" s="68">
        <f t="shared" si="24"/>
        <v>93621</v>
      </c>
      <c r="Q806" s="68">
        <f t="shared" si="25"/>
        <v>1231.8552631578948</v>
      </c>
    </row>
    <row r="807" spans="1:17" x14ac:dyDescent="0.25">
      <c r="A807" s="108" t="s">
        <v>17526</v>
      </c>
      <c r="B807" s="108" t="s">
        <v>17527</v>
      </c>
      <c r="C807" s="108" t="s">
        <v>17528</v>
      </c>
      <c r="D807" s="108" t="s">
        <v>3505</v>
      </c>
      <c r="E807" s="108" t="s">
        <v>3506</v>
      </c>
      <c r="F807" s="108" t="s">
        <v>3615</v>
      </c>
      <c r="G807" s="108" t="s">
        <v>3616</v>
      </c>
      <c r="H807" s="109">
        <v>39</v>
      </c>
      <c r="I807" s="109">
        <v>0</v>
      </c>
      <c r="J807" s="110">
        <v>74536</v>
      </c>
      <c r="K807" s="110">
        <v>0</v>
      </c>
      <c r="L807" s="109">
        <v>1911.18</v>
      </c>
      <c r="M807" s="108" t="s">
        <v>17432</v>
      </c>
      <c r="N807" s="110">
        <v>-1008.0751</v>
      </c>
      <c r="O807" s="110">
        <v>0</v>
      </c>
      <c r="P807" s="68">
        <f t="shared" si="24"/>
        <v>74536</v>
      </c>
      <c r="Q807" s="68">
        <f t="shared" si="25"/>
        <v>1911.1794871794871</v>
      </c>
    </row>
    <row r="808" spans="1:17" x14ac:dyDescent="0.25">
      <c r="A808" s="108" t="s">
        <v>17526</v>
      </c>
      <c r="B808" s="108" t="s">
        <v>17527</v>
      </c>
      <c r="C808" s="108" t="s">
        <v>17528</v>
      </c>
      <c r="D808" s="108" t="s">
        <v>3505</v>
      </c>
      <c r="E808" s="108" t="s">
        <v>3506</v>
      </c>
      <c r="F808" s="108" t="s">
        <v>3617</v>
      </c>
      <c r="G808" s="108" t="s">
        <v>3618</v>
      </c>
      <c r="H808" s="109">
        <v>50</v>
      </c>
      <c r="I808" s="109">
        <v>0</v>
      </c>
      <c r="J808" s="110">
        <v>109134</v>
      </c>
      <c r="K808" s="110">
        <v>0</v>
      </c>
      <c r="L808" s="109">
        <v>2182.6799999999998</v>
      </c>
      <c r="M808" s="108" t="s">
        <v>17432</v>
      </c>
      <c r="N808" s="110">
        <v>-1475.9991</v>
      </c>
      <c r="O808" s="110">
        <v>0</v>
      </c>
      <c r="P808" s="68">
        <f t="shared" si="24"/>
        <v>109134</v>
      </c>
      <c r="Q808" s="68">
        <f t="shared" si="25"/>
        <v>2182.6799999999998</v>
      </c>
    </row>
    <row r="809" spans="1:17" x14ac:dyDescent="0.25">
      <c r="A809" s="108" t="s">
        <v>17526</v>
      </c>
      <c r="B809" s="108" t="s">
        <v>17527</v>
      </c>
      <c r="C809" s="108" t="s">
        <v>17528</v>
      </c>
      <c r="D809" s="108" t="s">
        <v>3505</v>
      </c>
      <c r="E809" s="108" t="s">
        <v>3506</v>
      </c>
      <c r="F809" s="108" t="s">
        <v>3619</v>
      </c>
      <c r="G809" s="108" t="s">
        <v>3620</v>
      </c>
      <c r="H809" s="109">
        <v>30</v>
      </c>
      <c r="I809" s="109">
        <v>0</v>
      </c>
      <c r="J809" s="110">
        <v>53556</v>
      </c>
      <c r="K809" s="110">
        <v>0</v>
      </c>
      <c r="L809" s="109">
        <v>1785.2</v>
      </c>
      <c r="M809" s="108" t="s">
        <v>17432</v>
      </c>
      <c r="N809" s="110">
        <v>-724.32960000000003</v>
      </c>
      <c r="O809" s="110">
        <v>0</v>
      </c>
      <c r="P809" s="68">
        <f t="shared" si="24"/>
        <v>53556</v>
      </c>
      <c r="Q809" s="68">
        <f t="shared" si="25"/>
        <v>1785.2</v>
      </c>
    </row>
    <row r="810" spans="1:17" x14ac:dyDescent="0.25">
      <c r="A810" s="108" t="s">
        <v>17526</v>
      </c>
      <c r="B810" s="108" t="s">
        <v>17527</v>
      </c>
      <c r="C810" s="108" t="s">
        <v>17528</v>
      </c>
      <c r="D810" s="108" t="s">
        <v>3505</v>
      </c>
      <c r="E810" s="108" t="s">
        <v>3506</v>
      </c>
      <c r="F810" s="108" t="s">
        <v>3621</v>
      </c>
      <c r="G810" s="108" t="s">
        <v>3622</v>
      </c>
      <c r="H810" s="109">
        <v>162</v>
      </c>
      <c r="I810" s="109">
        <v>0</v>
      </c>
      <c r="J810" s="110">
        <v>245409</v>
      </c>
      <c r="K810" s="110">
        <v>0</v>
      </c>
      <c r="L810" s="109">
        <v>1514.87</v>
      </c>
      <c r="M810" s="108" t="s">
        <v>17432</v>
      </c>
      <c r="N810" s="110">
        <v>-3319.0554000000002</v>
      </c>
      <c r="O810" s="110">
        <v>0</v>
      </c>
      <c r="P810" s="68">
        <f t="shared" si="24"/>
        <v>245409</v>
      </c>
      <c r="Q810" s="68">
        <f t="shared" si="25"/>
        <v>1514.8703703703704</v>
      </c>
    </row>
    <row r="811" spans="1:17" x14ac:dyDescent="0.25">
      <c r="A811" s="108" t="s">
        <v>17529</v>
      </c>
      <c r="B811" s="108" t="s">
        <v>17530</v>
      </c>
      <c r="C811" s="108" t="s">
        <v>17531</v>
      </c>
      <c r="D811" s="108" t="s">
        <v>1591</v>
      </c>
      <c r="E811" s="108" t="s">
        <v>1592</v>
      </c>
      <c r="F811" s="108" t="s">
        <v>1590</v>
      </c>
      <c r="G811" s="108" t="s">
        <v>1593</v>
      </c>
      <c r="H811" s="109">
        <v>182</v>
      </c>
      <c r="I811" s="109">
        <v>1</v>
      </c>
      <c r="J811" s="110">
        <v>674261</v>
      </c>
      <c r="K811" s="110">
        <v>3684</v>
      </c>
      <c r="L811" s="109">
        <v>3684.49</v>
      </c>
      <c r="M811" s="108" t="s">
        <v>17432</v>
      </c>
      <c r="N811" s="110">
        <v>-9119.1116000000002</v>
      </c>
      <c r="O811" s="110">
        <v>0</v>
      </c>
      <c r="P811" s="68">
        <f t="shared" si="24"/>
        <v>670577</v>
      </c>
      <c r="Q811" s="68">
        <f t="shared" si="25"/>
        <v>3684.4890109890111</v>
      </c>
    </row>
    <row r="812" spans="1:17" x14ac:dyDescent="0.25">
      <c r="A812" s="108" t="s">
        <v>17529</v>
      </c>
      <c r="B812" s="108" t="s">
        <v>17530</v>
      </c>
      <c r="C812" s="108" t="s">
        <v>17531</v>
      </c>
      <c r="D812" s="108" t="s">
        <v>1591</v>
      </c>
      <c r="E812" s="108" t="s">
        <v>1592</v>
      </c>
      <c r="F812" s="108" t="s">
        <v>1594</v>
      </c>
      <c r="G812" s="108" t="s">
        <v>1595</v>
      </c>
      <c r="H812" s="109">
        <v>273</v>
      </c>
      <c r="I812" s="109">
        <v>0</v>
      </c>
      <c r="J812" s="110">
        <v>1070546</v>
      </c>
      <c r="K812" s="110">
        <v>0</v>
      </c>
      <c r="L812" s="109">
        <v>3921.41</v>
      </c>
      <c r="M812" s="108" t="s">
        <v>17432</v>
      </c>
      <c r="N812" s="110">
        <v>-14478.698700000001</v>
      </c>
      <c r="O812" s="110">
        <v>0</v>
      </c>
      <c r="P812" s="68">
        <f t="shared" si="24"/>
        <v>1070546</v>
      </c>
      <c r="Q812" s="68">
        <f t="shared" si="25"/>
        <v>3921.4139194139193</v>
      </c>
    </row>
    <row r="813" spans="1:17" x14ac:dyDescent="0.25">
      <c r="A813" s="108" t="s">
        <v>17529</v>
      </c>
      <c r="B813" s="108" t="s">
        <v>17530</v>
      </c>
      <c r="C813" s="108" t="s">
        <v>17531</v>
      </c>
      <c r="D813" s="108" t="s">
        <v>1591</v>
      </c>
      <c r="E813" s="108" t="s">
        <v>1592</v>
      </c>
      <c r="F813" s="108" t="s">
        <v>1596</v>
      </c>
      <c r="G813" s="108" t="s">
        <v>1597</v>
      </c>
      <c r="H813" s="109">
        <v>191</v>
      </c>
      <c r="I813" s="109">
        <v>0</v>
      </c>
      <c r="J813" s="110">
        <v>672257</v>
      </c>
      <c r="K813" s="110">
        <v>0</v>
      </c>
      <c r="L813" s="109">
        <v>3519.67</v>
      </c>
      <c r="M813" s="108" t="s">
        <v>17432</v>
      </c>
      <c r="N813" s="110">
        <v>-9092.0030999999999</v>
      </c>
      <c r="O813" s="110">
        <v>0</v>
      </c>
      <c r="P813" s="68">
        <f t="shared" si="24"/>
        <v>672257</v>
      </c>
      <c r="Q813" s="68">
        <f t="shared" si="25"/>
        <v>3519.670157068063</v>
      </c>
    </row>
    <row r="814" spans="1:17" x14ac:dyDescent="0.25">
      <c r="A814" s="108" t="s">
        <v>17529</v>
      </c>
      <c r="B814" s="108" t="s">
        <v>17530</v>
      </c>
      <c r="C814" s="108" t="s">
        <v>17531</v>
      </c>
      <c r="D814" s="108" t="s">
        <v>1591</v>
      </c>
      <c r="E814" s="108" t="s">
        <v>1592</v>
      </c>
      <c r="F814" s="108" t="s">
        <v>1598</v>
      </c>
      <c r="G814" s="108" t="s">
        <v>1599</v>
      </c>
      <c r="H814" s="109">
        <v>113</v>
      </c>
      <c r="I814" s="109">
        <v>0</v>
      </c>
      <c r="J814" s="110">
        <v>383284</v>
      </c>
      <c r="K814" s="110">
        <v>0</v>
      </c>
      <c r="L814" s="109">
        <v>3391.89</v>
      </c>
      <c r="M814" s="108" t="s">
        <v>17432</v>
      </c>
      <c r="N814" s="110">
        <v>-5183.7586000000001</v>
      </c>
      <c r="O814" s="110">
        <v>0</v>
      </c>
      <c r="P814" s="68">
        <f t="shared" si="24"/>
        <v>383284</v>
      </c>
      <c r="Q814" s="68">
        <f t="shared" si="25"/>
        <v>3391.8938053097345</v>
      </c>
    </row>
    <row r="815" spans="1:17" x14ac:dyDescent="0.25">
      <c r="A815" s="108" t="s">
        <v>17529</v>
      </c>
      <c r="B815" s="108" t="s">
        <v>17530</v>
      </c>
      <c r="C815" s="108" t="s">
        <v>17531</v>
      </c>
      <c r="D815" s="108" t="s">
        <v>1591</v>
      </c>
      <c r="E815" s="108" t="s">
        <v>1592</v>
      </c>
      <c r="F815" s="108" t="s">
        <v>1600</v>
      </c>
      <c r="G815" s="108" t="s">
        <v>1601</v>
      </c>
      <c r="H815" s="109">
        <v>104</v>
      </c>
      <c r="I815" s="109">
        <v>11</v>
      </c>
      <c r="J815" s="110">
        <v>490040</v>
      </c>
      <c r="K815" s="110">
        <v>46873</v>
      </c>
      <c r="L815" s="109">
        <v>4261.22</v>
      </c>
      <c r="M815" s="108" t="s">
        <v>17432</v>
      </c>
      <c r="N815" s="110">
        <v>-6627.5944</v>
      </c>
      <c r="O815" s="110">
        <v>0</v>
      </c>
      <c r="P815" s="68">
        <f t="shared" si="24"/>
        <v>443167</v>
      </c>
      <c r="Q815" s="68">
        <f t="shared" si="25"/>
        <v>4261.2211538461543</v>
      </c>
    </row>
    <row r="816" spans="1:17" x14ac:dyDescent="0.25">
      <c r="A816" s="108" t="s">
        <v>17529</v>
      </c>
      <c r="B816" s="108" t="s">
        <v>17530</v>
      </c>
      <c r="C816" s="108" t="s">
        <v>17531</v>
      </c>
      <c r="D816" s="108" t="s">
        <v>1591</v>
      </c>
      <c r="E816" s="108" t="s">
        <v>1592</v>
      </c>
      <c r="F816" s="108" t="s">
        <v>1602</v>
      </c>
      <c r="G816" s="108" t="s">
        <v>1603</v>
      </c>
      <c r="H816" s="109">
        <v>330</v>
      </c>
      <c r="I816" s="109">
        <v>0</v>
      </c>
      <c r="J816" s="110">
        <v>1120472</v>
      </c>
      <c r="K816" s="110">
        <v>0</v>
      </c>
      <c r="L816" s="109">
        <v>3395.37</v>
      </c>
      <c r="M816" s="108" t="s">
        <v>17432</v>
      </c>
      <c r="N816" s="110">
        <v>-15153.925800000001</v>
      </c>
      <c r="O816" s="110">
        <v>0</v>
      </c>
      <c r="P816" s="68">
        <f t="shared" si="24"/>
        <v>1120472</v>
      </c>
      <c r="Q816" s="68">
        <f t="shared" si="25"/>
        <v>3395.3696969696971</v>
      </c>
    </row>
    <row r="817" spans="1:17" x14ac:dyDescent="0.25">
      <c r="A817" s="108" t="s">
        <v>17529</v>
      </c>
      <c r="B817" s="108" t="s">
        <v>17530</v>
      </c>
      <c r="C817" s="108" t="s">
        <v>17531</v>
      </c>
      <c r="D817" s="108" t="s">
        <v>1591</v>
      </c>
      <c r="E817" s="108" t="s">
        <v>1592</v>
      </c>
      <c r="F817" s="108" t="s">
        <v>1604</v>
      </c>
      <c r="G817" s="108" t="s">
        <v>1605</v>
      </c>
      <c r="H817" s="109">
        <v>108</v>
      </c>
      <c r="I817" s="109">
        <v>26</v>
      </c>
      <c r="J817" s="110">
        <v>569990</v>
      </c>
      <c r="K817" s="110">
        <v>110595</v>
      </c>
      <c r="L817" s="109">
        <v>4253.66</v>
      </c>
      <c r="M817" s="108" t="s">
        <v>17432</v>
      </c>
      <c r="N817" s="110">
        <v>-7708.8834999999999</v>
      </c>
      <c r="O817" s="110">
        <v>0</v>
      </c>
      <c r="P817" s="68">
        <f t="shared" si="24"/>
        <v>459395</v>
      </c>
      <c r="Q817" s="68">
        <f t="shared" si="25"/>
        <v>4253.6574074074078</v>
      </c>
    </row>
    <row r="818" spans="1:17" x14ac:dyDescent="0.25">
      <c r="A818" s="108" t="s">
        <v>17529</v>
      </c>
      <c r="B818" s="108" t="s">
        <v>17530</v>
      </c>
      <c r="C818" s="108" t="s">
        <v>17531</v>
      </c>
      <c r="D818" s="108" t="s">
        <v>1591</v>
      </c>
      <c r="E818" s="108" t="s">
        <v>1592</v>
      </c>
      <c r="F818" s="108" t="s">
        <v>1606</v>
      </c>
      <c r="G818" s="108" t="s">
        <v>1607</v>
      </c>
      <c r="H818" s="109">
        <v>70</v>
      </c>
      <c r="I818" s="109">
        <v>0</v>
      </c>
      <c r="J818" s="110">
        <v>155601</v>
      </c>
      <c r="K818" s="110">
        <v>0</v>
      </c>
      <c r="L818" s="109">
        <v>2222.87</v>
      </c>
      <c r="M818" s="108" t="s">
        <v>17432</v>
      </c>
      <c r="N818" s="110">
        <v>-2104.4386</v>
      </c>
      <c r="O818" s="110">
        <v>0</v>
      </c>
      <c r="P818" s="68">
        <f t="shared" si="24"/>
        <v>155601</v>
      </c>
      <c r="Q818" s="68">
        <f t="shared" si="25"/>
        <v>2222.8714285714286</v>
      </c>
    </row>
    <row r="819" spans="1:17" x14ac:dyDescent="0.25">
      <c r="A819" s="108" t="s">
        <v>17529</v>
      </c>
      <c r="B819" s="108" t="s">
        <v>17530</v>
      </c>
      <c r="C819" s="108" t="s">
        <v>17531</v>
      </c>
      <c r="D819" s="108" t="s">
        <v>1591</v>
      </c>
      <c r="E819" s="108" t="s">
        <v>1592</v>
      </c>
      <c r="F819" s="108" t="s">
        <v>1608</v>
      </c>
      <c r="G819" s="108" t="s">
        <v>1609</v>
      </c>
      <c r="H819" s="109">
        <v>4</v>
      </c>
      <c r="I819" s="109">
        <v>0</v>
      </c>
      <c r="J819" s="110">
        <v>9529</v>
      </c>
      <c r="K819" s="110">
        <v>0</v>
      </c>
      <c r="L819" s="109">
        <v>2382.25</v>
      </c>
      <c r="M819" s="108" t="s">
        <v>17432</v>
      </c>
      <c r="N819" s="110">
        <v>-128.8784</v>
      </c>
      <c r="O819" s="110">
        <v>0</v>
      </c>
      <c r="P819" s="68">
        <f t="shared" si="24"/>
        <v>9529</v>
      </c>
      <c r="Q819" s="68">
        <f t="shared" si="25"/>
        <v>2382.25</v>
      </c>
    </row>
    <row r="820" spans="1:17" x14ac:dyDescent="0.25">
      <c r="A820" s="108" t="s">
        <v>17529</v>
      </c>
      <c r="B820" s="108" t="s">
        <v>17530</v>
      </c>
      <c r="C820" s="108" t="s">
        <v>17531</v>
      </c>
      <c r="D820" s="108" t="s">
        <v>1611</v>
      </c>
      <c r="E820" s="108" t="s">
        <v>1612</v>
      </c>
      <c r="F820" s="108" t="s">
        <v>1610</v>
      </c>
      <c r="G820" s="108" t="s">
        <v>1613</v>
      </c>
      <c r="H820" s="109">
        <v>117</v>
      </c>
      <c r="I820" s="109">
        <v>0</v>
      </c>
      <c r="J820" s="110">
        <v>456536</v>
      </c>
      <c r="K820" s="110">
        <v>0</v>
      </c>
      <c r="L820" s="109">
        <v>3902.02</v>
      </c>
      <c r="M820" s="108" t="s">
        <v>17432</v>
      </c>
      <c r="N820" s="110">
        <v>-6174.4661999999998</v>
      </c>
      <c r="O820" s="110">
        <v>0</v>
      </c>
      <c r="P820" s="68">
        <f t="shared" si="24"/>
        <v>456536</v>
      </c>
      <c r="Q820" s="68">
        <f t="shared" si="25"/>
        <v>3902.0170940170942</v>
      </c>
    </row>
    <row r="821" spans="1:17" x14ac:dyDescent="0.25">
      <c r="A821" s="108" t="s">
        <v>17529</v>
      </c>
      <c r="B821" s="108" t="s">
        <v>17530</v>
      </c>
      <c r="C821" s="108" t="s">
        <v>17531</v>
      </c>
      <c r="D821" s="108" t="s">
        <v>1611</v>
      </c>
      <c r="E821" s="108" t="s">
        <v>1612</v>
      </c>
      <c r="F821" s="108" t="s">
        <v>1614</v>
      </c>
      <c r="G821" s="108" t="s">
        <v>1615</v>
      </c>
      <c r="H821" s="109">
        <v>113</v>
      </c>
      <c r="I821" s="109">
        <v>0</v>
      </c>
      <c r="J821" s="110">
        <v>394093</v>
      </c>
      <c r="K821" s="110">
        <v>0</v>
      </c>
      <c r="L821" s="109">
        <v>3487.55</v>
      </c>
      <c r="M821" s="108" t="s">
        <v>17432</v>
      </c>
      <c r="N821" s="110">
        <v>-5329.9463999999998</v>
      </c>
      <c r="O821" s="110">
        <v>0</v>
      </c>
      <c r="P821" s="68">
        <f t="shared" si="24"/>
        <v>394093</v>
      </c>
      <c r="Q821" s="68">
        <f t="shared" si="25"/>
        <v>3487.5486725663718</v>
      </c>
    </row>
    <row r="822" spans="1:17" x14ac:dyDescent="0.25">
      <c r="A822" s="108" t="s">
        <v>17529</v>
      </c>
      <c r="B822" s="108" t="s">
        <v>17530</v>
      </c>
      <c r="C822" s="108" t="s">
        <v>17531</v>
      </c>
      <c r="D822" s="108" t="s">
        <v>1611</v>
      </c>
      <c r="E822" s="108" t="s">
        <v>1612</v>
      </c>
      <c r="F822" s="108" t="s">
        <v>17532</v>
      </c>
      <c r="G822" s="108" t="s">
        <v>17533</v>
      </c>
      <c r="H822" s="109">
        <v>0</v>
      </c>
      <c r="I822" s="109">
        <v>30</v>
      </c>
      <c r="J822" s="110">
        <v>99813</v>
      </c>
      <c r="K822" s="110">
        <v>99813</v>
      </c>
      <c r="L822" s="109">
        <v>3327.1</v>
      </c>
      <c r="M822" s="108" t="s">
        <v>17432</v>
      </c>
      <c r="N822" s="110">
        <v>-1349.9290000000001</v>
      </c>
      <c r="O822" s="110">
        <v>0</v>
      </c>
      <c r="P822" s="68">
        <f t="shared" si="24"/>
        <v>0</v>
      </c>
      <c r="Q822" s="68" t="e">
        <f t="shared" si="25"/>
        <v>#DIV/0!</v>
      </c>
    </row>
    <row r="823" spans="1:17" x14ac:dyDescent="0.25">
      <c r="A823" s="108" t="s">
        <v>17529</v>
      </c>
      <c r="B823" s="108" t="s">
        <v>17530</v>
      </c>
      <c r="C823" s="108" t="s">
        <v>17531</v>
      </c>
      <c r="D823" s="108" t="s">
        <v>1611</v>
      </c>
      <c r="E823" s="108" t="s">
        <v>1612</v>
      </c>
      <c r="F823" s="108" t="s">
        <v>1616</v>
      </c>
      <c r="G823" s="108" t="s">
        <v>1617</v>
      </c>
      <c r="H823" s="109">
        <v>3</v>
      </c>
      <c r="I823" s="109">
        <v>0</v>
      </c>
      <c r="J823" s="110">
        <v>7361</v>
      </c>
      <c r="K823" s="110">
        <v>0</v>
      </c>
      <c r="L823" s="109">
        <v>2453.67</v>
      </c>
      <c r="M823" s="108" t="s">
        <v>17432</v>
      </c>
      <c r="N823" s="110">
        <v>-99.5535</v>
      </c>
      <c r="O823" s="110">
        <v>0</v>
      </c>
      <c r="P823" s="68">
        <f t="shared" si="24"/>
        <v>7361</v>
      </c>
      <c r="Q823" s="68">
        <f t="shared" si="25"/>
        <v>2453.6666666666665</v>
      </c>
    </row>
    <row r="824" spans="1:17" x14ac:dyDescent="0.25">
      <c r="A824" s="108" t="s">
        <v>17529</v>
      </c>
      <c r="B824" s="108" t="s">
        <v>17530</v>
      </c>
      <c r="C824" s="108" t="s">
        <v>17531</v>
      </c>
      <c r="D824" s="108" t="s">
        <v>1611</v>
      </c>
      <c r="E824" s="108" t="s">
        <v>1612</v>
      </c>
      <c r="F824" s="108" t="s">
        <v>1618</v>
      </c>
      <c r="G824" s="108" t="s">
        <v>1619</v>
      </c>
      <c r="H824" s="109">
        <v>3</v>
      </c>
      <c r="I824" s="109">
        <v>0</v>
      </c>
      <c r="J824" s="110">
        <v>7026</v>
      </c>
      <c r="K824" s="110">
        <v>0</v>
      </c>
      <c r="L824" s="109">
        <v>2342</v>
      </c>
      <c r="M824" s="108" t="s">
        <v>17432</v>
      </c>
      <c r="N824" s="110">
        <v>-95.024500000000003</v>
      </c>
      <c r="O824" s="110">
        <v>0</v>
      </c>
      <c r="P824" s="68">
        <f t="shared" si="24"/>
        <v>7026</v>
      </c>
      <c r="Q824" s="68">
        <f t="shared" si="25"/>
        <v>2342</v>
      </c>
    </row>
    <row r="825" spans="1:17" x14ac:dyDescent="0.25">
      <c r="A825" s="108" t="s">
        <v>17529</v>
      </c>
      <c r="B825" s="108" t="s">
        <v>17530</v>
      </c>
      <c r="C825" s="108" t="s">
        <v>17531</v>
      </c>
      <c r="D825" s="108" t="s">
        <v>1621</v>
      </c>
      <c r="E825" s="108" t="s">
        <v>1622</v>
      </c>
      <c r="F825" s="108" t="s">
        <v>1620</v>
      </c>
      <c r="G825" s="108" t="s">
        <v>1623</v>
      </c>
      <c r="H825" s="109">
        <v>54</v>
      </c>
      <c r="I825" s="109">
        <v>0</v>
      </c>
      <c r="J825" s="110">
        <v>162125</v>
      </c>
      <c r="K825" s="110">
        <v>0</v>
      </c>
      <c r="L825" s="109">
        <v>3002.31</v>
      </c>
      <c r="M825" s="108" t="s">
        <v>17428</v>
      </c>
      <c r="N825" s="110">
        <v>7688.6800999999996</v>
      </c>
      <c r="O825" s="110">
        <v>662.54639999999995</v>
      </c>
      <c r="P825" s="68">
        <f t="shared" si="24"/>
        <v>162125</v>
      </c>
      <c r="Q825" s="68">
        <f t="shared" si="25"/>
        <v>3002.3148148148148</v>
      </c>
    </row>
    <row r="826" spans="1:17" x14ac:dyDescent="0.25">
      <c r="A826" s="108" t="s">
        <v>17529</v>
      </c>
      <c r="B826" s="108" t="s">
        <v>17530</v>
      </c>
      <c r="C826" s="108" t="s">
        <v>17531</v>
      </c>
      <c r="D826" s="108" t="s">
        <v>1621</v>
      </c>
      <c r="E826" s="108" t="s">
        <v>1622</v>
      </c>
      <c r="F826" s="108" t="s">
        <v>1624</v>
      </c>
      <c r="G826" s="108" t="s">
        <v>1625</v>
      </c>
      <c r="H826" s="109">
        <v>42</v>
      </c>
      <c r="I826" s="109">
        <v>0</v>
      </c>
      <c r="J826" s="110">
        <v>99376</v>
      </c>
      <c r="K826" s="110">
        <v>0</v>
      </c>
      <c r="L826" s="109">
        <v>2366.1</v>
      </c>
      <c r="M826" s="108" t="s">
        <v>17428</v>
      </c>
      <c r="N826" s="110">
        <v>4712.8459000000003</v>
      </c>
      <c r="O826" s="110">
        <v>406.11380000000003</v>
      </c>
      <c r="P826" s="68">
        <f t="shared" si="24"/>
        <v>99376</v>
      </c>
      <c r="Q826" s="68">
        <f t="shared" si="25"/>
        <v>2366.0952380952381</v>
      </c>
    </row>
    <row r="827" spans="1:17" x14ac:dyDescent="0.25">
      <c r="A827" s="108" t="s">
        <v>17529</v>
      </c>
      <c r="B827" s="108" t="s">
        <v>17530</v>
      </c>
      <c r="C827" s="108" t="s">
        <v>17531</v>
      </c>
      <c r="D827" s="108" t="s">
        <v>80</v>
      </c>
      <c r="E827" s="108" t="s">
        <v>1627</v>
      </c>
      <c r="F827" s="108" t="s">
        <v>1626</v>
      </c>
      <c r="G827" s="108" t="s">
        <v>1628</v>
      </c>
      <c r="H827" s="109">
        <v>54</v>
      </c>
      <c r="I827" s="109">
        <v>0</v>
      </c>
      <c r="J827" s="110">
        <v>235308</v>
      </c>
      <c r="K827" s="110">
        <v>0</v>
      </c>
      <c r="L827" s="109">
        <v>4357.5600000000004</v>
      </c>
      <c r="M827" s="108" t="s">
        <v>17428</v>
      </c>
      <c r="N827" s="110">
        <v>11159.3217</v>
      </c>
      <c r="O827" s="110">
        <v>961.6173</v>
      </c>
      <c r="P827" s="68">
        <f t="shared" si="24"/>
        <v>235308</v>
      </c>
      <c r="Q827" s="68">
        <f t="shared" si="25"/>
        <v>4357.5555555555557</v>
      </c>
    </row>
    <row r="828" spans="1:17" x14ac:dyDescent="0.25">
      <c r="A828" s="108" t="s">
        <v>17529</v>
      </c>
      <c r="B828" s="108" t="s">
        <v>17530</v>
      </c>
      <c r="C828" s="108" t="s">
        <v>17531</v>
      </c>
      <c r="D828" s="108" t="s">
        <v>80</v>
      </c>
      <c r="E828" s="108" t="s">
        <v>1627</v>
      </c>
      <c r="F828" s="108" t="s">
        <v>1629</v>
      </c>
      <c r="G828" s="108" t="s">
        <v>1630</v>
      </c>
      <c r="H828" s="109">
        <v>51</v>
      </c>
      <c r="I828" s="109">
        <v>0</v>
      </c>
      <c r="J828" s="110">
        <v>214990</v>
      </c>
      <c r="K828" s="110">
        <v>0</v>
      </c>
      <c r="L828" s="109">
        <v>4215.49</v>
      </c>
      <c r="M828" s="108" t="s">
        <v>17428</v>
      </c>
      <c r="N828" s="110">
        <v>10195.751399999999</v>
      </c>
      <c r="O828" s="110">
        <v>878.58489999999995</v>
      </c>
      <c r="P828" s="68">
        <f t="shared" si="24"/>
        <v>214990</v>
      </c>
      <c r="Q828" s="68">
        <f t="shared" si="25"/>
        <v>4215.4901960784309</v>
      </c>
    </row>
    <row r="829" spans="1:17" x14ac:dyDescent="0.25">
      <c r="A829" s="108" t="s">
        <v>17529</v>
      </c>
      <c r="B829" s="108" t="s">
        <v>17530</v>
      </c>
      <c r="C829" s="108" t="s">
        <v>17531</v>
      </c>
      <c r="D829" s="108" t="s">
        <v>80</v>
      </c>
      <c r="E829" s="108" t="s">
        <v>1627</v>
      </c>
      <c r="F829" s="108" t="s">
        <v>1631</v>
      </c>
      <c r="G829" s="108" t="s">
        <v>1632</v>
      </c>
      <c r="H829" s="109">
        <v>50</v>
      </c>
      <c r="I829" s="109">
        <v>0</v>
      </c>
      <c r="J829" s="110">
        <v>205076</v>
      </c>
      <c r="K829" s="110">
        <v>0</v>
      </c>
      <c r="L829" s="109">
        <v>4101.5200000000004</v>
      </c>
      <c r="M829" s="108" t="s">
        <v>17428</v>
      </c>
      <c r="N829" s="110">
        <v>9725.6236000000008</v>
      </c>
      <c r="O829" s="110">
        <v>838.07320000000004</v>
      </c>
      <c r="P829" s="68">
        <f t="shared" si="24"/>
        <v>205076</v>
      </c>
      <c r="Q829" s="68">
        <f t="shared" si="25"/>
        <v>4101.5200000000004</v>
      </c>
    </row>
    <row r="830" spans="1:17" x14ac:dyDescent="0.25">
      <c r="A830" s="108" t="s">
        <v>17529</v>
      </c>
      <c r="B830" s="108" t="s">
        <v>17530</v>
      </c>
      <c r="C830" s="108" t="s">
        <v>17531</v>
      </c>
      <c r="D830" s="108" t="s">
        <v>80</v>
      </c>
      <c r="E830" s="108" t="s">
        <v>1627</v>
      </c>
      <c r="F830" s="108" t="s">
        <v>1633</v>
      </c>
      <c r="G830" s="108" t="s">
        <v>276</v>
      </c>
      <c r="H830" s="109">
        <v>4</v>
      </c>
      <c r="I830" s="109">
        <v>0</v>
      </c>
      <c r="J830" s="110">
        <v>18126</v>
      </c>
      <c r="K830" s="110">
        <v>0</v>
      </c>
      <c r="L830" s="109">
        <v>4531.5</v>
      </c>
      <c r="M830" s="108" t="s">
        <v>17428</v>
      </c>
      <c r="N830" s="110">
        <v>859.62750000000005</v>
      </c>
      <c r="O830" s="110">
        <v>74.075500000000005</v>
      </c>
      <c r="P830" s="68">
        <f t="shared" si="24"/>
        <v>18126</v>
      </c>
      <c r="Q830" s="68">
        <f t="shared" si="25"/>
        <v>4531.5</v>
      </c>
    </row>
    <row r="831" spans="1:17" x14ac:dyDescent="0.25">
      <c r="A831" s="108" t="s">
        <v>17529</v>
      </c>
      <c r="B831" s="108" t="s">
        <v>17530</v>
      </c>
      <c r="C831" s="108" t="s">
        <v>17531</v>
      </c>
      <c r="D831" s="108" t="s">
        <v>80</v>
      </c>
      <c r="E831" s="108" t="s">
        <v>1627</v>
      </c>
      <c r="F831" s="108" t="s">
        <v>1634</v>
      </c>
      <c r="G831" s="108" t="s">
        <v>1635</v>
      </c>
      <c r="H831" s="109">
        <v>55</v>
      </c>
      <c r="I831" s="109">
        <v>0</v>
      </c>
      <c r="J831" s="110">
        <v>121661</v>
      </c>
      <c r="K831" s="110">
        <v>0</v>
      </c>
      <c r="L831" s="109">
        <v>2212.02</v>
      </c>
      <c r="M831" s="108" t="s">
        <v>17428</v>
      </c>
      <c r="N831" s="110">
        <v>5769.7295999999997</v>
      </c>
      <c r="O831" s="110">
        <v>497.18720000000002</v>
      </c>
      <c r="P831" s="68">
        <f t="shared" si="24"/>
        <v>121661</v>
      </c>
      <c r="Q831" s="68">
        <f t="shared" si="25"/>
        <v>2212.0181818181818</v>
      </c>
    </row>
    <row r="832" spans="1:17" x14ac:dyDescent="0.25">
      <c r="A832" s="108" t="s">
        <v>17529</v>
      </c>
      <c r="B832" s="108" t="s">
        <v>17530</v>
      </c>
      <c r="C832" s="108" t="s">
        <v>17531</v>
      </c>
      <c r="D832" s="108" t="s">
        <v>80</v>
      </c>
      <c r="E832" s="108" t="s">
        <v>1627</v>
      </c>
      <c r="F832" s="108" t="s">
        <v>1636</v>
      </c>
      <c r="G832" s="108" t="s">
        <v>1637</v>
      </c>
      <c r="H832" s="109">
        <v>6</v>
      </c>
      <c r="I832" s="109">
        <v>0</v>
      </c>
      <c r="J832" s="110">
        <v>15113</v>
      </c>
      <c r="K832" s="110">
        <v>0</v>
      </c>
      <c r="L832" s="109">
        <v>2518.83</v>
      </c>
      <c r="M832" s="108" t="s">
        <v>17428</v>
      </c>
      <c r="N832" s="110">
        <v>716.73389999999995</v>
      </c>
      <c r="O832" s="110">
        <v>61.7622</v>
      </c>
      <c r="P832" s="68">
        <f t="shared" si="24"/>
        <v>15113</v>
      </c>
      <c r="Q832" s="68">
        <f t="shared" si="25"/>
        <v>2518.8333333333335</v>
      </c>
    </row>
    <row r="833" spans="1:17" ht="30" x14ac:dyDescent="0.25">
      <c r="A833" s="108" t="s">
        <v>17529</v>
      </c>
      <c r="B833" s="108" t="s">
        <v>17530</v>
      </c>
      <c r="C833" s="108" t="s">
        <v>17531</v>
      </c>
      <c r="D833" s="108" t="s">
        <v>80</v>
      </c>
      <c r="E833" s="108" t="s">
        <v>1627</v>
      </c>
      <c r="F833" s="108" t="s">
        <v>1638</v>
      </c>
      <c r="G833" s="108" t="s">
        <v>1639</v>
      </c>
      <c r="H833" s="109">
        <v>70</v>
      </c>
      <c r="I833" s="109">
        <v>0</v>
      </c>
      <c r="J833" s="110">
        <v>258779</v>
      </c>
      <c r="K833" s="110">
        <v>0</v>
      </c>
      <c r="L833" s="109">
        <v>3696.84</v>
      </c>
      <c r="M833" s="108" t="s">
        <v>17428</v>
      </c>
      <c r="N833" s="110">
        <v>12272.4517</v>
      </c>
      <c r="O833" s="110">
        <v>1057.5376000000001</v>
      </c>
      <c r="P833" s="68">
        <f t="shared" si="24"/>
        <v>258779</v>
      </c>
      <c r="Q833" s="68">
        <f t="shared" si="25"/>
        <v>3696.8428571428572</v>
      </c>
    </row>
    <row r="834" spans="1:17" x14ac:dyDescent="0.25">
      <c r="A834" s="108" t="s">
        <v>17534</v>
      </c>
      <c r="B834" s="108" t="s">
        <v>17535</v>
      </c>
      <c r="C834" s="108" t="s">
        <v>17536</v>
      </c>
      <c r="D834" s="108" t="s">
        <v>12870</v>
      </c>
      <c r="E834" s="108" t="s">
        <v>12871</v>
      </c>
      <c r="F834" s="108" t="s">
        <v>17537</v>
      </c>
      <c r="G834" s="108" t="s">
        <v>17538</v>
      </c>
      <c r="H834" s="109">
        <v>0</v>
      </c>
      <c r="I834" s="109">
        <v>38</v>
      </c>
      <c r="J834" s="110">
        <v>150192</v>
      </c>
      <c r="K834" s="110">
        <v>150192</v>
      </c>
      <c r="L834" s="109">
        <v>3952.42</v>
      </c>
      <c r="M834" s="108" t="s">
        <v>17428</v>
      </c>
      <c r="N834" s="110">
        <v>7122.7852999999996</v>
      </c>
      <c r="O834" s="110">
        <v>613.78229999999996</v>
      </c>
      <c r="P834" s="68">
        <f t="shared" si="24"/>
        <v>0</v>
      </c>
      <c r="Q834" s="68" t="e">
        <f t="shared" si="25"/>
        <v>#DIV/0!</v>
      </c>
    </row>
    <row r="835" spans="1:17" x14ac:dyDescent="0.25">
      <c r="A835" s="108" t="s">
        <v>17534</v>
      </c>
      <c r="B835" s="108" t="s">
        <v>17535</v>
      </c>
      <c r="C835" s="108" t="s">
        <v>17536</v>
      </c>
      <c r="D835" s="108" t="s">
        <v>12870</v>
      </c>
      <c r="E835" s="108" t="s">
        <v>12871</v>
      </c>
      <c r="F835" s="108" t="s">
        <v>12869</v>
      </c>
      <c r="G835" s="108" t="s">
        <v>6464</v>
      </c>
      <c r="H835" s="109">
        <v>201</v>
      </c>
      <c r="I835" s="109">
        <v>0</v>
      </c>
      <c r="J835" s="110">
        <v>551603</v>
      </c>
      <c r="K835" s="110">
        <v>0</v>
      </c>
      <c r="L835" s="109">
        <v>2744.29</v>
      </c>
      <c r="M835" s="108" t="s">
        <v>17428</v>
      </c>
      <c r="N835" s="110">
        <v>26159.463199999998</v>
      </c>
      <c r="O835" s="110">
        <v>2254.2044999999998</v>
      </c>
      <c r="P835" s="68">
        <f t="shared" si="24"/>
        <v>551603</v>
      </c>
      <c r="Q835" s="68">
        <f t="shared" si="25"/>
        <v>2744.2935323383085</v>
      </c>
    </row>
    <row r="836" spans="1:17" x14ac:dyDescent="0.25">
      <c r="A836" s="108" t="s">
        <v>17534</v>
      </c>
      <c r="B836" s="108" t="s">
        <v>17535</v>
      </c>
      <c r="C836" s="108" t="s">
        <v>17536</v>
      </c>
      <c r="D836" s="108" t="s">
        <v>12870</v>
      </c>
      <c r="E836" s="108" t="s">
        <v>12871</v>
      </c>
      <c r="F836" s="108" t="s">
        <v>12872</v>
      </c>
      <c r="G836" s="108" t="s">
        <v>12873</v>
      </c>
      <c r="H836" s="109">
        <v>73</v>
      </c>
      <c r="I836" s="109">
        <v>0</v>
      </c>
      <c r="J836" s="110">
        <v>267465</v>
      </c>
      <c r="K836" s="110">
        <v>0</v>
      </c>
      <c r="L836" s="109">
        <v>3663.9</v>
      </c>
      <c r="M836" s="108" t="s">
        <v>17428</v>
      </c>
      <c r="N836" s="110">
        <v>12684.3593</v>
      </c>
      <c r="O836" s="110">
        <v>1093.0324000000001</v>
      </c>
      <c r="P836" s="68">
        <f t="shared" ref="P836:P899" si="26">J836-K836</f>
        <v>267465</v>
      </c>
      <c r="Q836" s="68">
        <f t="shared" ref="Q836:Q899" si="27">P836/H836</f>
        <v>3663.9041095890411</v>
      </c>
    </row>
    <row r="837" spans="1:17" x14ac:dyDescent="0.25">
      <c r="A837" s="108" t="s">
        <v>17534</v>
      </c>
      <c r="B837" s="108" t="s">
        <v>17535</v>
      </c>
      <c r="C837" s="108" t="s">
        <v>17536</v>
      </c>
      <c r="D837" s="108" t="s">
        <v>12870</v>
      </c>
      <c r="E837" s="108" t="s">
        <v>12871</v>
      </c>
      <c r="F837" s="108" t="s">
        <v>12874</v>
      </c>
      <c r="G837" s="108" t="s">
        <v>12875</v>
      </c>
      <c r="H837" s="109">
        <v>250</v>
      </c>
      <c r="I837" s="109">
        <v>0</v>
      </c>
      <c r="J837" s="110">
        <v>897654</v>
      </c>
      <c r="K837" s="110">
        <v>0</v>
      </c>
      <c r="L837" s="109">
        <v>3590.62</v>
      </c>
      <c r="M837" s="108" t="s">
        <v>17428</v>
      </c>
      <c r="N837" s="110">
        <v>42570.767099999997</v>
      </c>
      <c r="O837" s="110">
        <v>3668.3939</v>
      </c>
      <c r="P837" s="68">
        <f t="shared" si="26"/>
        <v>897654</v>
      </c>
      <c r="Q837" s="68">
        <f t="shared" si="27"/>
        <v>3590.616</v>
      </c>
    </row>
    <row r="838" spans="1:17" x14ac:dyDescent="0.25">
      <c r="A838" s="108" t="s">
        <v>17534</v>
      </c>
      <c r="B838" s="108" t="s">
        <v>17535</v>
      </c>
      <c r="C838" s="108" t="s">
        <v>17536</v>
      </c>
      <c r="D838" s="108" t="s">
        <v>12870</v>
      </c>
      <c r="E838" s="108" t="s">
        <v>12871</v>
      </c>
      <c r="F838" s="108" t="s">
        <v>12876</v>
      </c>
      <c r="G838" s="108" t="s">
        <v>12877</v>
      </c>
      <c r="H838" s="109">
        <v>200</v>
      </c>
      <c r="I838" s="109">
        <v>0</v>
      </c>
      <c r="J838" s="110">
        <v>711496</v>
      </c>
      <c r="K838" s="110">
        <v>0</v>
      </c>
      <c r="L838" s="109">
        <v>3557.48</v>
      </c>
      <c r="M838" s="108" t="s">
        <v>17428</v>
      </c>
      <c r="N838" s="110">
        <v>33742.268300000003</v>
      </c>
      <c r="O838" s="110">
        <v>2907.6275000000001</v>
      </c>
      <c r="P838" s="68">
        <f t="shared" si="26"/>
        <v>711496</v>
      </c>
      <c r="Q838" s="68">
        <f t="shared" si="27"/>
        <v>3557.48</v>
      </c>
    </row>
    <row r="839" spans="1:17" ht="30" x14ac:dyDescent="0.25">
      <c r="A839" s="108" t="s">
        <v>17534</v>
      </c>
      <c r="B839" s="108" t="s">
        <v>17535</v>
      </c>
      <c r="C839" s="108" t="s">
        <v>17536</v>
      </c>
      <c r="D839" s="108" t="s">
        <v>12870</v>
      </c>
      <c r="E839" s="108" t="s">
        <v>12871</v>
      </c>
      <c r="F839" s="108" t="s">
        <v>12878</v>
      </c>
      <c r="G839" s="108" t="s">
        <v>12879</v>
      </c>
      <c r="H839" s="109">
        <v>193</v>
      </c>
      <c r="I839" s="109">
        <v>0</v>
      </c>
      <c r="J839" s="110">
        <v>694026</v>
      </c>
      <c r="K839" s="110">
        <v>0</v>
      </c>
      <c r="L839" s="109">
        <v>3595.99</v>
      </c>
      <c r="M839" s="108" t="s">
        <v>17428</v>
      </c>
      <c r="N839" s="110">
        <v>32913.7886</v>
      </c>
      <c r="O839" s="110">
        <v>2836.2359999999999</v>
      </c>
      <c r="P839" s="68">
        <f t="shared" si="26"/>
        <v>694026</v>
      </c>
      <c r="Q839" s="68">
        <f t="shared" si="27"/>
        <v>3595.9896373056995</v>
      </c>
    </row>
    <row r="840" spans="1:17" x14ac:dyDescent="0.25">
      <c r="A840" s="108" t="s">
        <v>17534</v>
      </c>
      <c r="B840" s="108" t="s">
        <v>17535</v>
      </c>
      <c r="C840" s="108" t="s">
        <v>17536</v>
      </c>
      <c r="D840" s="108" t="s">
        <v>12870</v>
      </c>
      <c r="E840" s="108" t="s">
        <v>12871</v>
      </c>
      <c r="F840" s="108" t="s">
        <v>12880</v>
      </c>
      <c r="G840" s="108" t="s">
        <v>12881</v>
      </c>
      <c r="H840" s="109">
        <v>90</v>
      </c>
      <c r="I840" s="109">
        <v>0</v>
      </c>
      <c r="J840" s="110">
        <v>339358</v>
      </c>
      <c r="K840" s="110">
        <v>0</v>
      </c>
      <c r="L840" s="109">
        <v>3770.64</v>
      </c>
      <c r="M840" s="108" t="s">
        <v>17428</v>
      </c>
      <c r="N840" s="110">
        <v>16093.8622</v>
      </c>
      <c r="O840" s="110">
        <v>1386.8349000000001</v>
      </c>
      <c r="P840" s="68">
        <f t="shared" si="26"/>
        <v>339358</v>
      </c>
      <c r="Q840" s="68">
        <f t="shared" si="27"/>
        <v>3770.6444444444446</v>
      </c>
    </row>
    <row r="841" spans="1:17" x14ac:dyDescent="0.25">
      <c r="A841" s="108" t="s">
        <v>17534</v>
      </c>
      <c r="B841" s="108" t="s">
        <v>17535</v>
      </c>
      <c r="C841" s="108" t="s">
        <v>17536</v>
      </c>
      <c r="D841" s="108" t="s">
        <v>12870</v>
      </c>
      <c r="E841" s="108" t="s">
        <v>12871</v>
      </c>
      <c r="F841" s="108" t="s">
        <v>12882</v>
      </c>
      <c r="G841" s="108" t="s">
        <v>308</v>
      </c>
      <c r="H841" s="109">
        <v>248</v>
      </c>
      <c r="I841" s="109">
        <v>4</v>
      </c>
      <c r="J841" s="110">
        <v>969865</v>
      </c>
      <c r="K841" s="110">
        <v>15395</v>
      </c>
      <c r="L841" s="109">
        <v>3848.67</v>
      </c>
      <c r="M841" s="108" t="s">
        <v>17428</v>
      </c>
      <c r="N841" s="110">
        <v>45995.356</v>
      </c>
      <c r="O841" s="110">
        <v>3963.4965000000002</v>
      </c>
      <c r="P841" s="68">
        <f t="shared" si="26"/>
        <v>954470</v>
      </c>
      <c r="Q841" s="68">
        <f t="shared" si="27"/>
        <v>3848.6693548387098</v>
      </c>
    </row>
    <row r="842" spans="1:17" x14ac:dyDescent="0.25">
      <c r="A842" s="108" t="s">
        <v>17534</v>
      </c>
      <c r="B842" s="108" t="s">
        <v>17535</v>
      </c>
      <c r="C842" s="108" t="s">
        <v>17536</v>
      </c>
      <c r="D842" s="108" t="s">
        <v>12870</v>
      </c>
      <c r="E842" s="108" t="s">
        <v>12871</v>
      </c>
      <c r="F842" s="108" t="s">
        <v>12883</v>
      </c>
      <c r="G842" s="108" t="s">
        <v>12884</v>
      </c>
      <c r="H842" s="109">
        <v>158</v>
      </c>
      <c r="I842" s="109">
        <v>0</v>
      </c>
      <c r="J842" s="110">
        <v>395070</v>
      </c>
      <c r="K842" s="110">
        <v>0</v>
      </c>
      <c r="L842" s="109">
        <v>2500.44</v>
      </c>
      <c r="M842" s="108" t="s">
        <v>17428</v>
      </c>
      <c r="N842" s="110">
        <v>18735.957699999999</v>
      </c>
      <c r="O842" s="110">
        <v>1614.5087000000001</v>
      </c>
      <c r="P842" s="68">
        <f t="shared" si="26"/>
        <v>395070</v>
      </c>
      <c r="Q842" s="68">
        <f t="shared" si="27"/>
        <v>2500.4430379746836</v>
      </c>
    </row>
    <row r="843" spans="1:17" x14ac:dyDescent="0.25">
      <c r="A843" s="108" t="s">
        <v>17534</v>
      </c>
      <c r="B843" s="108" t="s">
        <v>17535</v>
      </c>
      <c r="C843" s="108" t="s">
        <v>17536</v>
      </c>
      <c r="D843" s="108" t="s">
        <v>12870</v>
      </c>
      <c r="E843" s="108" t="s">
        <v>12871</v>
      </c>
      <c r="F843" s="108" t="s">
        <v>12885</v>
      </c>
      <c r="G843" s="108" t="s">
        <v>12886</v>
      </c>
      <c r="H843" s="109">
        <v>208</v>
      </c>
      <c r="I843" s="109">
        <v>0</v>
      </c>
      <c r="J843" s="110">
        <v>426647</v>
      </c>
      <c r="K843" s="110">
        <v>0</v>
      </c>
      <c r="L843" s="109">
        <v>2051.19</v>
      </c>
      <c r="M843" s="108" t="s">
        <v>17428</v>
      </c>
      <c r="N843" s="110">
        <v>20233.483899999999</v>
      </c>
      <c r="O843" s="110">
        <v>1743.5530000000001</v>
      </c>
      <c r="P843" s="68">
        <f t="shared" si="26"/>
        <v>426647</v>
      </c>
      <c r="Q843" s="68">
        <f t="shared" si="27"/>
        <v>2051.1875</v>
      </c>
    </row>
    <row r="844" spans="1:17" x14ac:dyDescent="0.25">
      <c r="A844" s="108" t="s">
        <v>17534</v>
      </c>
      <c r="B844" s="108" t="s">
        <v>17535</v>
      </c>
      <c r="C844" s="108" t="s">
        <v>17536</v>
      </c>
      <c r="D844" s="108" t="s">
        <v>12870</v>
      </c>
      <c r="E844" s="108" t="s">
        <v>12871</v>
      </c>
      <c r="F844" s="108" t="s">
        <v>12887</v>
      </c>
      <c r="G844" s="108" t="s">
        <v>12888</v>
      </c>
      <c r="H844" s="109">
        <v>84</v>
      </c>
      <c r="I844" s="109">
        <v>0</v>
      </c>
      <c r="J844" s="110">
        <v>166091</v>
      </c>
      <c r="K844" s="110">
        <v>0</v>
      </c>
      <c r="L844" s="109">
        <v>1977.27</v>
      </c>
      <c r="M844" s="108" t="s">
        <v>17428</v>
      </c>
      <c r="N844" s="110">
        <v>7876.7642999999998</v>
      </c>
      <c r="O844" s="110">
        <v>678.75390000000004</v>
      </c>
      <c r="P844" s="68">
        <f t="shared" si="26"/>
        <v>166091</v>
      </c>
      <c r="Q844" s="68">
        <f t="shared" si="27"/>
        <v>1977.2738095238096</v>
      </c>
    </row>
    <row r="845" spans="1:17" x14ac:dyDescent="0.25">
      <c r="A845" s="108" t="s">
        <v>17534</v>
      </c>
      <c r="B845" s="108" t="s">
        <v>17535</v>
      </c>
      <c r="C845" s="108" t="s">
        <v>17536</v>
      </c>
      <c r="D845" s="108" t="s">
        <v>12870</v>
      </c>
      <c r="E845" s="108" t="s">
        <v>12871</v>
      </c>
      <c r="F845" s="108" t="s">
        <v>12889</v>
      </c>
      <c r="G845" s="108" t="s">
        <v>12890</v>
      </c>
      <c r="H845" s="109">
        <v>118</v>
      </c>
      <c r="I845" s="109">
        <v>0</v>
      </c>
      <c r="J845" s="110">
        <v>271674</v>
      </c>
      <c r="K845" s="110">
        <v>0</v>
      </c>
      <c r="L845" s="109">
        <v>2302.3200000000002</v>
      </c>
      <c r="M845" s="108" t="s">
        <v>17428</v>
      </c>
      <c r="N845" s="110">
        <v>12884.0149</v>
      </c>
      <c r="O845" s="110">
        <v>1110.2370000000001</v>
      </c>
      <c r="P845" s="68">
        <f t="shared" si="26"/>
        <v>271674</v>
      </c>
      <c r="Q845" s="68">
        <f t="shared" si="27"/>
        <v>2302.3220338983051</v>
      </c>
    </row>
    <row r="846" spans="1:17" x14ac:dyDescent="0.25">
      <c r="A846" s="108" t="s">
        <v>17534</v>
      </c>
      <c r="B846" s="108" t="s">
        <v>17535</v>
      </c>
      <c r="C846" s="108" t="s">
        <v>17536</v>
      </c>
      <c r="D846" s="108" t="s">
        <v>12870</v>
      </c>
      <c r="E846" s="108" t="s">
        <v>12871</v>
      </c>
      <c r="F846" s="108" t="s">
        <v>12891</v>
      </c>
      <c r="G846" s="108" t="s">
        <v>12892</v>
      </c>
      <c r="H846" s="109">
        <v>139</v>
      </c>
      <c r="I846" s="109">
        <v>0</v>
      </c>
      <c r="J846" s="110">
        <v>287713</v>
      </c>
      <c r="K846" s="110">
        <v>0</v>
      </c>
      <c r="L846" s="109">
        <v>2069.88</v>
      </c>
      <c r="M846" s="108" t="s">
        <v>17428</v>
      </c>
      <c r="N846" s="110">
        <v>13644.633</v>
      </c>
      <c r="O846" s="110">
        <v>1175.7808</v>
      </c>
      <c r="P846" s="68">
        <f t="shared" si="26"/>
        <v>287713</v>
      </c>
      <c r="Q846" s="68">
        <f t="shared" si="27"/>
        <v>2069.8776978417268</v>
      </c>
    </row>
    <row r="847" spans="1:17" x14ac:dyDescent="0.25">
      <c r="A847" s="108" t="s">
        <v>17534</v>
      </c>
      <c r="B847" s="108" t="s">
        <v>17535</v>
      </c>
      <c r="C847" s="108" t="s">
        <v>17536</v>
      </c>
      <c r="D847" s="108" t="s">
        <v>12870</v>
      </c>
      <c r="E847" s="108" t="s">
        <v>12871</v>
      </c>
      <c r="F847" s="108" t="s">
        <v>12893</v>
      </c>
      <c r="G847" s="108" t="s">
        <v>12894</v>
      </c>
      <c r="H847" s="109">
        <v>226</v>
      </c>
      <c r="I847" s="109">
        <v>0</v>
      </c>
      <c r="J847" s="110">
        <v>448771</v>
      </c>
      <c r="K847" s="110">
        <v>0</v>
      </c>
      <c r="L847" s="109">
        <v>1985.71</v>
      </c>
      <c r="M847" s="108" t="s">
        <v>17428</v>
      </c>
      <c r="N847" s="110">
        <v>21282.732899999999</v>
      </c>
      <c r="O847" s="110">
        <v>1833.9685999999999</v>
      </c>
      <c r="P847" s="68">
        <f t="shared" si="26"/>
        <v>448771</v>
      </c>
      <c r="Q847" s="68">
        <f t="shared" si="27"/>
        <v>1985.712389380531</v>
      </c>
    </row>
    <row r="848" spans="1:17" ht="30" x14ac:dyDescent="0.25">
      <c r="A848" s="108" t="s">
        <v>17534</v>
      </c>
      <c r="B848" s="108" t="s">
        <v>17535</v>
      </c>
      <c r="C848" s="108" t="s">
        <v>17536</v>
      </c>
      <c r="D848" s="108" t="s">
        <v>12870</v>
      </c>
      <c r="E848" s="108" t="s">
        <v>12871</v>
      </c>
      <c r="F848" s="108" t="s">
        <v>12895</v>
      </c>
      <c r="G848" s="108" t="s">
        <v>12896</v>
      </c>
      <c r="H848" s="109">
        <v>141</v>
      </c>
      <c r="I848" s="109">
        <v>0</v>
      </c>
      <c r="J848" s="110">
        <v>297515</v>
      </c>
      <c r="K848" s="110">
        <v>0</v>
      </c>
      <c r="L848" s="109">
        <v>2110.04</v>
      </c>
      <c r="M848" s="108" t="s">
        <v>17428</v>
      </c>
      <c r="N848" s="110">
        <v>14109.4818</v>
      </c>
      <c r="O848" s="110">
        <v>1215.8376000000001</v>
      </c>
      <c r="P848" s="68">
        <f t="shared" si="26"/>
        <v>297515</v>
      </c>
      <c r="Q848" s="68">
        <f t="shared" si="27"/>
        <v>2110.0354609929077</v>
      </c>
    </row>
    <row r="849" spans="1:17" ht="30" x14ac:dyDescent="0.25">
      <c r="A849" s="108" t="s">
        <v>17534</v>
      </c>
      <c r="B849" s="108" t="s">
        <v>17539</v>
      </c>
      <c r="C849" s="108" t="s">
        <v>17540</v>
      </c>
      <c r="D849" s="108" t="s">
        <v>11542</v>
      </c>
      <c r="E849" s="108" t="s">
        <v>11543</v>
      </c>
      <c r="F849" s="108" t="s">
        <v>11541</v>
      </c>
      <c r="G849" s="108" t="s">
        <v>11544</v>
      </c>
      <c r="H849" s="109">
        <v>134</v>
      </c>
      <c r="I849" s="109">
        <v>0</v>
      </c>
      <c r="J849" s="110">
        <v>297245</v>
      </c>
      <c r="K849" s="110">
        <v>0</v>
      </c>
      <c r="L849" s="109">
        <v>2218.25</v>
      </c>
      <c r="M849" s="108" t="s">
        <v>17428</v>
      </c>
      <c r="N849" s="110">
        <v>14096.6718</v>
      </c>
      <c r="O849" s="110">
        <v>1214.7337</v>
      </c>
      <c r="P849" s="68">
        <f t="shared" si="26"/>
        <v>297245</v>
      </c>
      <c r="Q849" s="68">
        <f t="shared" si="27"/>
        <v>2218.2462686567164</v>
      </c>
    </row>
    <row r="850" spans="1:17" ht="30" x14ac:dyDescent="0.25">
      <c r="A850" s="108" t="s">
        <v>17534</v>
      </c>
      <c r="B850" s="108" t="s">
        <v>17539</v>
      </c>
      <c r="C850" s="108" t="s">
        <v>17540</v>
      </c>
      <c r="D850" s="108" t="s">
        <v>11542</v>
      </c>
      <c r="E850" s="108" t="s">
        <v>11543</v>
      </c>
      <c r="F850" s="108" t="s">
        <v>17541</v>
      </c>
      <c r="G850" s="108" t="s">
        <v>17542</v>
      </c>
      <c r="H850" s="109">
        <v>0</v>
      </c>
      <c r="I850" s="109">
        <v>237</v>
      </c>
      <c r="J850" s="110">
        <v>557126</v>
      </c>
      <c r="K850" s="110">
        <v>557126</v>
      </c>
      <c r="L850" s="109">
        <v>2350.7399999999998</v>
      </c>
      <c r="M850" s="108" t="s">
        <v>17428</v>
      </c>
      <c r="N850" s="110">
        <v>26421.376199999999</v>
      </c>
      <c r="O850" s="110">
        <v>2276.7739999999999</v>
      </c>
      <c r="P850" s="68">
        <f t="shared" si="26"/>
        <v>0</v>
      </c>
      <c r="Q850" s="68" t="e">
        <f t="shared" si="27"/>
        <v>#DIV/0!</v>
      </c>
    </row>
    <row r="851" spans="1:17" x14ac:dyDescent="0.25">
      <c r="A851" s="108" t="s">
        <v>17534</v>
      </c>
      <c r="B851" s="108" t="s">
        <v>17539</v>
      </c>
      <c r="C851" s="108" t="s">
        <v>17540</v>
      </c>
      <c r="D851" s="108" t="s">
        <v>11546</v>
      </c>
      <c r="E851" s="108" t="s">
        <v>11547</v>
      </c>
      <c r="F851" s="108" t="s">
        <v>11545</v>
      </c>
      <c r="G851" s="108" t="s">
        <v>11548</v>
      </c>
      <c r="H851" s="109">
        <v>25</v>
      </c>
      <c r="I851" s="109">
        <v>0</v>
      </c>
      <c r="J851" s="110">
        <v>58008</v>
      </c>
      <c r="K851" s="110">
        <v>0</v>
      </c>
      <c r="L851" s="109">
        <v>2320.3200000000002</v>
      </c>
      <c r="M851" s="108" t="s">
        <v>17432</v>
      </c>
      <c r="N851" s="110">
        <v>-784.53639999999996</v>
      </c>
      <c r="O851" s="110">
        <v>0</v>
      </c>
      <c r="P851" s="68">
        <f t="shared" si="26"/>
        <v>58008</v>
      </c>
      <c r="Q851" s="68">
        <f t="shared" si="27"/>
        <v>2320.3200000000002</v>
      </c>
    </row>
    <row r="852" spans="1:17" x14ac:dyDescent="0.25">
      <c r="A852" s="108" t="s">
        <v>17534</v>
      </c>
      <c r="B852" s="108" t="s">
        <v>17539</v>
      </c>
      <c r="C852" s="108" t="s">
        <v>17540</v>
      </c>
      <c r="D852" s="108" t="s">
        <v>11546</v>
      </c>
      <c r="E852" s="108" t="s">
        <v>11547</v>
      </c>
      <c r="F852" s="108" t="s">
        <v>11549</v>
      </c>
      <c r="G852" s="108" t="s">
        <v>11550</v>
      </c>
      <c r="H852" s="109">
        <v>205</v>
      </c>
      <c r="I852" s="109">
        <v>0</v>
      </c>
      <c r="J852" s="110">
        <v>430792</v>
      </c>
      <c r="K852" s="110">
        <v>0</v>
      </c>
      <c r="L852" s="109">
        <v>2101.42</v>
      </c>
      <c r="M852" s="108" t="s">
        <v>17432</v>
      </c>
      <c r="N852" s="110">
        <v>-5826.2826999999997</v>
      </c>
      <c r="O852" s="110">
        <v>0</v>
      </c>
      <c r="P852" s="68">
        <f t="shared" si="26"/>
        <v>430792</v>
      </c>
      <c r="Q852" s="68">
        <f t="shared" si="27"/>
        <v>2101.4243902439025</v>
      </c>
    </row>
    <row r="853" spans="1:17" ht="30" x14ac:dyDescent="0.25">
      <c r="A853" s="108" t="s">
        <v>17534</v>
      </c>
      <c r="B853" s="108" t="s">
        <v>17539</v>
      </c>
      <c r="C853" s="108" t="s">
        <v>17540</v>
      </c>
      <c r="D853" s="108" t="s">
        <v>11546</v>
      </c>
      <c r="E853" s="108" t="s">
        <v>11547</v>
      </c>
      <c r="F853" s="108" t="s">
        <v>17543</v>
      </c>
      <c r="G853" s="108" t="s">
        <v>17544</v>
      </c>
      <c r="H853" s="109">
        <v>0</v>
      </c>
      <c r="I853" s="109">
        <v>19</v>
      </c>
      <c r="J853" s="110">
        <v>49355</v>
      </c>
      <c r="K853" s="110">
        <v>49355</v>
      </c>
      <c r="L853" s="109">
        <v>2597.63</v>
      </c>
      <c r="M853" s="108" t="s">
        <v>17432</v>
      </c>
      <c r="N853" s="110">
        <v>-667.50210000000004</v>
      </c>
      <c r="O853" s="110">
        <v>0</v>
      </c>
      <c r="P853" s="68">
        <f t="shared" si="26"/>
        <v>0</v>
      </c>
      <c r="Q853" s="68" t="e">
        <f t="shared" si="27"/>
        <v>#DIV/0!</v>
      </c>
    </row>
    <row r="854" spans="1:17" x14ac:dyDescent="0.25">
      <c r="A854" s="108" t="s">
        <v>17534</v>
      </c>
      <c r="B854" s="108" t="s">
        <v>17539</v>
      </c>
      <c r="C854" s="108" t="s">
        <v>17540</v>
      </c>
      <c r="D854" s="108" t="s">
        <v>11546</v>
      </c>
      <c r="E854" s="108" t="s">
        <v>11547</v>
      </c>
      <c r="F854" s="108" t="s">
        <v>11551</v>
      </c>
      <c r="G854" s="108" t="s">
        <v>11552</v>
      </c>
      <c r="H854" s="109">
        <v>8</v>
      </c>
      <c r="I854" s="109">
        <v>0</v>
      </c>
      <c r="J854" s="110">
        <v>15848</v>
      </c>
      <c r="K854" s="110">
        <v>0</v>
      </c>
      <c r="L854" s="109">
        <v>1981</v>
      </c>
      <c r="M854" s="108" t="s">
        <v>17432</v>
      </c>
      <c r="N854" s="110">
        <v>-214.34110000000001</v>
      </c>
      <c r="O854" s="110">
        <v>0</v>
      </c>
      <c r="P854" s="68">
        <f t="shared" si="26"/>
        <v>15848</v>
      </c>
      <c r="Q854" s="68">
        <f t="shared" si="27"/>
        <v>1981</v>
      </c>
    </row>
    <row r="855" spans="1:17" x14ac:dyDescent="0.25">
      <c r="A855" s="108" t="s">
        <v>17534</v>
      </c>
      <c r="B855" s="108" t="s">
        <v>17539</v>
      </c>
      <c r="C855" s="108" t="s">
        <v>17540</v>
      </c>
      <c r="D855" s="108" t="s">
        <v>11546</v>
      </c>
      <c r="E855" s="108" t="s">
        <v>11547</v>
      </c>
      <c r="F855" s="108" t="s">
        <v>11553</v>
      </c>
      <c r="G855" s="108" t="s">
        <v>11554</v>
      </c>
      <c r="H855" s="109">
        <v>20</v>
      </c>
      <c r="I855" s="109">
        <v>0</v>
      </c>
      <c r="J855" s="110">
        <v>39337</v>
      </c>
      <c r="K855" s="110">
        <v>0</v>
      </c>
      <c r="L855" s="109">
        <v>1966.85</v>
      </c>
      <c r="M855" s="108" t="s">
        <v>17432</v>
      </c>
      <c r="N855" s="110">
        <v>-532.01350000000002</v>
      </c>
      <c r="O855" s="110">
        <v>0</v>
      </c>
      <c r="P855" s="68">
        <f t="shared" si="26"/>
        <v>39337</v>
      </c>
      <c r="Q855" s="68">
        <f t="shared" si="27"/>
        <v>1966.85</v>
      </c>
    </row>
    <row r="856" spans="1:17" ht="30" x14ac:dyDescent="0.25">
      <c r="A856" s="108" t="s">
        <v>17534</v>
      </c>
      <c r="B856" s="108" t="s">
        <v>17539</v>
      </c>
      <c r="C856" s="108" t="s">
        <v>17540</v>
      </c>
      <c r="D856" s="108" t="s">
        <v>11546</v>
      </c>
      <c r="E856" s="108" t="s">
        <v>11547</v>
      </c>
      <c r="F856" s="108" t="s">
        <v>11555</v>
      </c>
      <c r="G856" s="108" t="s">
        <v>11556</v>
      </c>
      <c r="H856" s="109">
        <v>13</v>
      </c>
      <c r="I856" s="109">
        <v>0</v>
      </c>
      <c r="J856" s="110">
        <v>26086</v>
      </c>
      <c r="K856" s="110">
        <v>0</v>
      </c>
      <c r="L856" s="109">
        <v>2006.62</v>
      </c>
      <c r="M856" s="108" t="s">
        <v>17432</v>
      </c>
      <c r="N856" s="110">
        <v>-352.7978</v>
      </c>
      <c r="O856" s="110">
        <v>0</v>
      </c>
      <c r="P856" s="68">
        <f t="shared" si="26"/>
        <v>26086</v>
      </c>
      <c r="Q856" s="68">
        <f t="shared" si="27"/>
        <v>2006.6153846153845</v>
      </c>
    </row>
    <row r="857" spans="1:17" x14ac:dyDescent="0.25">
      <c r="A857" s="108" t="s">
        <v>17534</v>
      </c>
      <c r="B857" s="108" t="s">
        <v>17535</v>
      </c>
      <c r="C857" s="108" t="s">
        <v>17536</v>
      </c>
      <c r="D857" s="108" t="s">
        <v>12898</v>
      </c>
      <c r="E857" s="108" t="s">
        <v>12899</v>
      </c>
      <c r="F857" s="108" t="s">
        <v>12897</v>
      </c>
      <c r="G857" s="108" t="s">
        <v>12900</v>
      </c>
      <c r="H857" s="109">
        <v>6</v>
      </c>
      <c r="I857" s="109">
        <v>166</v>
      </c>
      <c r="J857" s="110">
        <v>560173</v>
      </c>
      <c r="K857" s="110">
        <v>540632</v>
      </c>
      <c r="L857" s="109">
        <v>3256.82</v>
      </c>
      <c r="M857" s="108" t="s">
        <v>17428</v>
      </c>
      <c r="N857" s="110">
        <v>26565.886399999999</v>
      </c>
      <c r="O857" s="110">
        <v>2289.2267000000002</v>
      </c>
      <c r="P857" s="68">
        <f t="shared" si="26"/>
        <v>19541</v>
      </c>
      <c r="Q857" s="68">
        <f t="shared" si="27"/>
        <v>3256.8333333333335</v>
      </c>
    </row>
    <row r="858" spans="1:17" x14ac:dyDescent="0.25">
      <c r="A858" s="108" t="s">
        <v>17534</v>
      </c>
      <c r="B858" s="108" t="s">
        <v>17535</v>
      </c>
      <c r="C858" s="108" t="s">
        <v>17536</v>
      </c>
      <c r="D858" s="108" t="s">
        <v>12898</v>
      </c>
      <c r="E858" s="108" t="s">
        <v>12899</v>
      </c>
      <c r="F858" s="108" t="s">
        <v>12901</v>
      </c>
      <c r="G858" s="108" t="s">
        <v>12902</v>
      </c>
      <c r="H858" s="109">
        <v>224</v>
      </c>
      <c r="I858" s="109">
        <v>0</v>
      </c>
      <c r="J858" s="110">
        <v>708349</v>
      </c>
      <c r="K858" s="110">
        <v>0</v>
      </c>
      <c r="L858" s="109">
        <v>3162.27</v>
      </c>
      <c r="M858" s="108" t="s">
        <v>17428</v>
      </c>
      <c r="N858" s="110">
        <v>33593.0674</v>
      </c>
      <c r="O858" s="110">
        <v>2894.7705999999998</v>
      </c>
      <c r="P858" s="68">
        <f t="shared" si="26"/>
        <v>708349</v>
      </c>
      <c r="Q858" s="68">
        <f t="shared" si="27"/>
        <v>3162.2723214285716</v>
      </c>
    </row>
    <row r="859" spans="1:17" x14ac:dyDescent="0.25">
      <c r="A859" s="108" t="s">
        <v>17534</v>
      </c>
      <c r="B859" s="108" t="s">
        <v>17535</v>
      </c>
      <c r="C859" s="108" t="s">
        <v>17536</v>
      </c>
      <c r="D859" s="108" t="s">
        <v>12898</v>
      </c>
      <c r="E859" s="108" t="s">
        <v>12899</v>
      </c>
      <c r="F859" s="108" t="s">
        <v>12903</v>
      </c>
      <c r="G859" s="108" t="s">
        <v>12904</v>
      </c>
      <c r="H859" s="109">
        <v>210</v>
      </c>
      <c r="I859" s="109">
        <v>0</v>
      </c>
      <c r="J859" s="110">
        <v>773256</v>
      </c>
      <c r="K859" s="110">
        <v>0</v>
      </c>
      <c r="L859" s="109">
        <v>3682.17</v>
      </c>
      <c r="M859" s="108" t="s">
        <v>17428</v>
      </c>
      <c r="N859" s="110">
        <v>36671.222999999998</v>
      </c>
      <c r="O859" s="110">
        <v>3160.0203999999999</v>
      </c>
      <c r="P859" s="68">
        <f t="shared" si="26"/>
        <v>773256</v>
      </c>
      <c r="Q859" s="68">
        <f t="shared" si="27"/>
        <v>3682.1714285714284</v>
      </c>
    </row>
    <row r="860" spans="1:17" x14ac:dyDescent="0.25">
      <c r="A860" s="108" t="s">
        <v>17534</v>
      </c>
      <c r="B860" s="108" t="s">
        <v>17535</v>
      </c>
      <c r="C860" s="108" t="s">
        <v>17536</v>
      </c>
      <c r="D860" s="108" t="s">
        <v>12898</v>
      </c>
      <c r="E860" s="108" t="s">
        <v>12899</v>
      </c>
      <c r="F860" s="108" t="s">
        <v>12905</v>
      </c>
      <c r="G860" s="108" t="s">
        <v>12906</v>
      </c>
      <c r="H860" s="109">
        <v>190</v>
      </c>
      <c r="I860" s="109">
        <v>0</v>
      </c>
      <c r="J860" s="110">
        <v>683594</v>
      </c>
      <c r="K860" s="110">
        <v>0</v>
      </c>
      <c r="L860" s="109">
        <v>3597.86</v>
      </c>
      <c r="M860" s="108" t="s">
        <v>17428</v>
      </c>
      <c r="N860" s="110">
        <v>32419.069100000001</v>
      </c>
      <c r="O860" s="110">
        <v>2793.6052</v>
      </c>
      <c r="P860" s="68">
        <f t="shared" si="26"/>
        <v>683594</v>
      </c>
      <c r="Q860" s="68">
        <f t="shared" si="27"/>
        <v>3597.863157894737</v>
      </c>
    </row>
    <row r="861" spans="1:17" x14ac:dyDescent="0.25">
      <c r="A861" s="108" t="s">
        <v>17534</v>
      </c>
      <c r="B861" s="108" t="s">
        <v>17535</v>
      </c>
      <c r="C861" s="108" t="s">
        <v>17536</v>
      </c>
      <c r="D861" s="108" t="s">
        <v>12898</v>
      </c>
      <c r="E861" s="108" t="s">
        <v>12899</v>
      </c>
      <c r="F861" s="108" t="s">
        <v>12907</v>
      </c>
      <c r="G861" s="108" t="s">
        <v>12908</v>
      </c>
      <c r="H861" s="109">
        <v>184</v>
      </c>
      <c r="I861" s="109">
        <v>0</v>
      </c>
      <c r="J861" s="110">
        <v>752204</v>
      </c>
      <c r="K861" s="110">
        <v>0</v>
      </c>
      <c r="L861" s="109">
        <v>4088.07</v>
      </c>
      <c r="M861" s="108" t="s">
        <v>17428</v>
      </c>
      <c r="N861" s="110">
        <v>35672.8796</v>
      </c>
      <c r="O861" s="110">
        <v>3073.9915000000001</v>
      </c>
      <c r="P861" s="68">
        <f t="shared" si="26"/>
        <v>752204</v>
      </c>
      <c r="Q861" s="68">
        <f t="shared" si="27"/>
        <v>4088.0652173913045</v>
      </c>
    </row>
    <row r="862" spans="1:17" x14ac:dyDescent="0.25">
      <c r="A862" s="108" t="s">
        <v>17534</v>
      </c>
      <c r="B862" s="108" t="s">
        <v>17535</v>
      </c>
      <c r="C862" s="108" t="s">
        <v>17536</v>
      </c>
      <c r="D862" s="108" t="s">
        <v>12898</v>
      </c>
      <c r="E862" s="108" t="s">
        <v>12899</v>
      </c>
      <c r="F862" s="108" t="s">
        <v>12909</v>
      </c>
      <c r="G862" s="108" t="s">
        <v>12910</v>
      </c>
      <c r="H862" s="109">
        <v>104</v>
      </c>
      <c r="I862" s="109">
        <v>0</v>
      </c>
      <c r="J862" s="110">
        <v>286606</v>
      </c>
      <c r="K862" s="110">
        <v>0</v>
      </c>
      <c r="L862" s="109">
        <v>2755.83</v>
      </c>
      <c r="M862" s="108" t="s">
        <v>17428</v>
      </c>
      <c r="N862" s="110">
        <v>13592.139499999999</v>
      </c>
      <c r="O862" s="110">
        <v>1171.2573</v>
      </c>
      <c r="P862" s="68">
        <f t="shared" si="26"/>
        <v>286606</v>
      </c>
      <c r="Q862" s="68">
        <f t="shared" si="27"/>
        <v>2755.8269230769229</v>
      </c>
    </row>
    <row r="863" spans="1:17" x14ac:dyDescent="0.25">
      <c r="A863" s="108" t="s">
        <v>17534</v>
      </c>
      <c r="B863" s="108" t="s">
        <v>17535</v>
      </c>
      <c r="C863" s="108" t="s">
        <v>17536</v>
      </c>
      <c r="D863" s="108" t="s">
        <v>12898</v>
      </c>
      <c r="E863" s="108" t="s">
        <v>12899</v>
      </c>
      <c r="F863" s="108" t="s">
        <v>12911</v>
      </c>
      <c r="G863" s="108" t="s">
        <v>12912</v>
      </c>
      <c r="H863" s="109">
        <v>87</v>
      </c>
      <c r="I863" s="109">
        <v>0</v>
      </c>
      <c r="J863" s="110">
        <v>291422</v>
      </c>
      <c r="K863" s="110">
        <v>0</v>
      </c>
      <c r="L863" s="109">
        <v>3349.68</v>
      </c>
      <c r="M863" s="108" t="s">
        <v>17428</v>
      </c>
      <c r="N863" s="110">
        <v>13820.545400000001</v>
      </c>
      <c r="O863" s="110">
        <v>1190.9394</v>
      </c>
      <c r="P863" s="68">
        <f t="shared" si="26"/>
        <v>291422</v>
      </c>
      <c r="Q863" s="68">
        <f t="shared" si="27"/>
        <v>3349.67816091954</v>
      </c>
    </row>
    <row r="864" spans="1:17" ht="30" x14ac:dyDescent="0.25">
      <c r="A864" s="108" t="s">
        <v>17534</v>
      </c>
      <c r="B864" s="108" t="s">
        <v>17535</v>
      </c>
      <c r="C864" s="108" t="s">
        <v>17536</v>
      </c>
      <c r="D864" s="108" t="s">
        <v>12898</v>
      </c>
      <c r="E864" s="108" t="s">
        <v>12899</v>
      </c>
      <c r="F864" s="108" t="s">
        <v>12913</v>
      </c>
      <c r="G864" s="108" t="s">
        <v>12914</v>
      </c>
      <c r="H864" s="109">
        <v>40</v>
      </c>
      <c r="I864" s="109">
        <v>0</v>
      </c>
      <c r="J864" s="110">
        <v>123378</v>
      </c>
      <c r="K864" s="110">
        <v>0</v>
      </c>
      <c r="L864" s="109">
        <v>3084.45</v>
      </c>
      <c r="M864" s="108" t="s">
        <v>17428</v>
      </c>
      <c r="N864" s="110">
        <v>5851.1409999999996</v>
      </c>
      <c r="O864" s="110">
        <v>504.20260000000002</v>
      </c>
      <c r="P864" s="68">
        <f t="shared" si="26"/>
        <v>123378</v>
      </c>
      <c r="Q864" s="68">
        <f t="shared" si="27"/>
        <v>3084.45</v>
      </c>
    </row>
    <row r="865" spans="1:17" ht="30" x14ac:dyDescent="0.25">
      <c r="A865" s="108" t="s">
        <v>17534</v>
      </c>
      <c r="B865" s="108" t="s">
        <v>17535</v>
      </c>
      <c r="C865" s="108" t="s">
        <v>17536</v>
      </c>
      <c r="D865" s="108" t="s">
        <v>12898</v>
      </c>
      <c r="E865" s="108" t="s">
        <v>12899</v>
      </c>
      <c r="F865" s="108" t="s">
        <v>12915</v>
      </c>
      <c r="G865" s="108" t="s">
        <v>12916</v>
      </c>
      <c r="H865" s="109">
        <v>119</v>
      </c>
      <c r="I865" s="109">
        <v>0</v>
      </c>
      <c r="J865" s="110">
        <v>485783</v>
      </c>
      <c r="K865" s="110">
        <v>0</v>
      </c>
      <c r="L865" s="109">
        <v>4082.21</v>
      </c>
      <c r="M865" s="108" t="s">
        <v>17428</v>
      </c>
      <c r="N865" s="110">
        <v>23037.996200000001</v>
      </c>
      <c r="O865" s="110">
        <v>1985.2225000000001</v>
      </c>
      <c r="P865" s="68">
        <f t="shared" si="26"/>
        <v>485783</v>
      </c>
      <c r="Q865" s="68">
        <f t="shared" si="27"/>
        <v>4082.2100840336134</v>
      </c>
    </row>
    <row r="866" spans="1:17" x14ac:dyDescent="0.25">
      <c r="A866" s="108" t="s">
        <v>17534</v>
      </c>
      <c r="B866" s="108" t="s">
        <v>17535</v>
      </c>
      <c r="C866" s="108" t="s">
        <v>17536</v>
      </c>
      <c r="D866" s="108" t="s">
        <v>12898</v>
      </c>
      <c r="E866" s="108" t="s">
        <v>12899</v>
      </c>
      <c r="F866" s="108" t="s">
        <v>12917</v>
      </c>
      <c r="G866" s="108" t="s">
        <v>12918</v>
      </c>
      <c r="H866" s="109">
        <v>64</v>
      </c>
      <c r="I866" s="109">
        <v>0</v>
      </c>
      <c r="J866" s="110">
        <v>102488</v>
      </c>
      <c r="K866" s="110">
        <v>0</v>
      </c>
      <c r="L866" s="109">
        <v>1601.38</v>
      </c>
      <c r="M866" s="108" t="s">
        <v>17428</v>
      </c>
      <c r="N866" s="110">
        <v>4860.4123</v>
      </c>
      <c r="O866" s="110">
        <v>418.82979999999998</v>
      </c>
      <c r="P866" s="68">
        <f t="shared" si="26"/>
        <v>102488</v>
      </c>
      <c r="Q866" s="68">
        <f t="shared" si="27"/>
        <v>1601.375</v>
      </c>
    </row>
    <row r="867" spans="1:17" ht="30" x14ac:dyDescent="0.25">
      <c r="A867" s="108" t="s">
        <v>17534</v>
      </c>
      <c r="B867" s="108" t="s">
        <v>17535</v>
      </c>
      <c r="C867" s="108" t="s">
        <v>17536</v>
      </c>
      <c r="D867" s="108" t="s">
        <v>12898</v>
      </c>
      <c r="E867" s="108" t="s">
        <v>12899</v>
      </c>
      <c r="F867" s="108" t="s">
        <v>12919</v>
      </c>
      <c r="G867" s="108" t="s">
        <v>12920</v>
      </c>
      <c r="H867" s="109">
        <v>30</v>
      </c>
      <c r="I867" s="109">
        <v>0</v>
      </c>
      <c r="J867" s="110">
        <v>71740</v>
      </c>
      <c r="K867" s="110">
        <v>0</v>
      </c>
      <c r="L867" s="109">
        <v>2391.33</v>
      </c>
      <c r="M867" s="108" t="s">
        <v>17428</v>
      </c>
      <c r="N867" s="110">
        <v>3402.2318</v>
      </c>
      <c r="O867" s="110">
        <v>293.17599999999999</v>
      </c>
      <c r="P867" s="68">
        <f t="shared" si="26"/>
        <v>71740</v>
      </c>
      <c r="Q867" s="68">
        <f t="shared" si="27"/>
        <v>2391.3333333333335</v>
      </c>
    </row>
    <row r="868" spans="1:17" ht="30" x14ac:dyDescent="0.25">
      <c r="A868" s="108" t="s">
        <v>17534</v>
      </c>
      <c r="B868" s="108" t="s">
        <v>17539</v>
      </c>
      <c r="C868" s="108" t="s">
        <v>17540</v>
      </c>
      <c r="D868" s="108" t="s">
        <v>11558</v>
      </c>
      <c r="E868" s="108" t="s">
        <v>11559</v>
      </c>
      <c r="F868" s="108" t="s">
        <v>11557</v>
      </c>
      <c r="G868" s="108" t="s">
        <v>11560</v>
      </c>
      <c r="H868" s="109">
        <v>1</v>
      </c>
      <c r="I868" s="109">
        <v>0</v>
      </c>
      <c r="J868" s="110">
        <v>3498</v>
      </c>
      <c r="K868" s="110">
        <v>0</v>
      </c>
      <c r="L868" s="109">
        <v>3498</v>
      </c>
      <c r="M868" s="108" t="s">
        <v>17432</v>
      </c>
      <c r="N868" s="110">
        <v>-47.302700000000002</v>
      </c>
      <c r="O868" s="110">
        <v>0</v>
      </c>
      <c r="P868" s="68">
        <f t="shared" si="26"/>
        <v>3498</v>
      </c>
      <c r="Q868" s="68">
        <f t="shared" si="27"/>
        <v>3498</v>
      </c>
    </row>
    <row r="869" spans="1:17" ht="30" x14ac:dyDescent="0.25">
      <c r="A869" s="108" t="s">
        <v>17534</v>
      </c>
      <c r="B869" s="108" t="s">
        <v>17539</v>
      </c>
      <c r="C869" s="108" t="s">
        <v>17540</v>
      </c>
      <c r="D869" s="108" t="s">
        <v>11558</v>
      </c>
      <c r="E869" s="108" t="s">
        <v>11559</v>
      </c>
      <c r="F869" s="108" t="s">
        <v>11561</v>
      </c>
      <c r="G869" s="108" t="s">
        <v>11562</v>
      </c>
      <c r="H869" s="109">
        <v>4</v>
      </c>
      <c r="I869" s="109">
        <v>0</v>
      </c>
      <c r="J869" s="110">
        <v>14424</v>
      </c>
      <c r="K869" s="110">
        <v>0</v>
      </c>
      <c r="L869" s="109">
        <v>3606</v>
      </c>
      <c r="M869" s="108" t="s">
        <v>17432</v>
      </c>
      <c r="N869" s="110">
        <v>-195.07939999999999</v>
      </c>
      <c r="O869" s="110">
        <v>0</v>
      </c>
      <c r="P869" s="68">
        <f t="shared" si="26"/>
        <v>14424</v>
      </c>
      <c r="Q869" s="68">
        <f t="shared" si="27"/>
        <v>3606</v>
      </c>
    </row>
    <row r="870" spans="1:17" ht="30" x14ac:dyDescent="0.25">
      <c r="A870" s="108" t="s">
        <v>17534</v>
      </c>
      <c r="B870" s="108" t="s">
        <v>17539</v>
      </c>
      <c r="C870" s="108" t="s">
        <v>17540</v>
      </c>
      <c r="D870" s="108" t="s">
        <v>11558</v>
      </c>
      <c r="E870" s="108" t="s">
        <v>11559</v>
      </c>
      <c r="F870" s="108" t="s">
        <v>11563</v>
      </c>
      <c r="G870" s="108" t="s">
        <v>11564</v>
      </c>
      <c r="H870" s="109">
        <v>110</v>
      </c>
      <c r="I870" s="109">
        <v>0</v>
      </c>
      <c r="J870" s="110">
        <v>249541</v>
      </c>
      <c r="K870" s="110">
        <v>0</v>
      </c>
      <c r="L870" s="109">
        <v>2268.5500000000002</v>
      </c>
      <c r="M870" s="108" t="s">
        <v>17432</v>
      </c>
      <c r="N870" s="110">
        <v>-3374.9375</v>
      </c>
      <c r="O870" s="110">
        <v>0</v>
      </c>
      <c r="P870" s="68">
        <f t="shared" si="26"/>
        <v>249541</v>
      </c>
      <c r="Q870" s="68">
        <f t="shared" si="27"/>
        <v>2268.5545454545454</v>
      </c>
    </row>
    <row r="871" spans="1:17" ht="30" x14ac:dyDescent="0.25">
      <c r="A871" s="108" t="s">
        <v>17534</v>
      </c>
      <c r="B871" s="108" t="s">
        <v>17539</v>
      </c>
      <c r="C871" s="108" t="s">
        <v>17540</v>
      </c>
      <c r="D871" s="108" t="s">
        <v>11558</v>
      </c>
      <c r="E871" s="108" t="s">
        <v>11559</v>
      </c>
      <c r="F871" s="108" t="s">
        <v>11565</v>
      </c>
      <c r="G871" s="108" t="s">
        <v>11566</v>
      </c>
      <c r="H871" s="109">
        <v>67</v>
      </c>
      <c r="I871" s="109">
        <v>0</v>
      </c>
      <c r="J871" s="110">
        <v>147797</v>
      </c>
      <c r="K871" s="110">
        <v>0</v>
      </c>
      <c r="L871" s="109">
        <v>2205.9299999999998</v>
      </c>
      <c r="M871" s="108" t="s">
        <v>17432</v>
      </c>
      <c r="N871" s="110">
        <v>-1998.8875</v>
      </c>
      <c r="O871" s="110">
        <v>0</v>
      </c>
      <c r="P871" s="68">
        <f t="shared" si="26"/>
        <v>147797</v>
      </c>
      <c r="Q871" s="68">
        <f t="shared" si="27"/>
        <v>2205.9253731343283</v>
      </c>
    </row>
    <row r="872" spans="1:17" ht="30" x14ac:dyDescent="0.25">
      <c r="A872" s="108" t="s">
        <v>17534</v>
      </c>
      <c r="B872" s="108" t="s">
        <v>17539</v>
      </c>
      <c r="C872" s="108" t="s">
        <v>17540</v>
      </c>
      <c r="D872" s="108" t="s">
        <v>11558</v>
      </c>
      <c r="E872" s="108" t="s">
        <v>11559</v>
      </c>
      <c r="F872" s="108" t="s">
        <v>11567</v>
      </c>
      <c r="G872" s="108" t="s">
        <v>11568</v>
      </c>
      <c r="H872" s="109">
        <v>100</v>
      </c>
      <c r="I872" s="109">
        <v>0</v>
      </c>
      <c r="J872" s="110">
        <v>95646</v>
      </c>
      <c r="K872" s="110">
        <v>0</v>
      </c>
      <c r="L872" s="109">
        <v>956.46</v>
      </c>
      <c r="M872" s="108" t="s">
        <v>17432</v>
      </c>
      <c r="N872" s="110">
        <v>-1293.5787</v>
      </c>
      <c r="O872" s="110">
        <v>0</v>
      </c>
      <c r="P872" s="68">
        <f t="shared" si="26"/>
        <v>95646</v>
      </c>
      <c r="Q872" s="68">
        <f t="shared" si="27"/>
        <v>956.46</v>
      </c>
    </row>
    <row r="873" spans="1:17" ht="30" x14ac:dyDescent="0.25">
      <c r="A873" s="108" t="s">
        <v>17534</v>
      </c>
      <c r="B873" s="108" t="s">
        <v>17539</v>
      </c>
      <c r="C873" s="108" t="s">
        <v>17540</v>
      </c>
      <c r="D873" s="108" t="s">
        <v>11558</v>
      </c>
      <c r="E873" s="108" t="s">
        <v>11559</v>
      </c>
      <c r="F873" s="108" t="s">
        <v>11569</v>
      </c>
      <c r="G873" s="108" t="s">
        <v>11570</v>
      </c>
      <c r="H873" s="109">
        <v>325</v>
      </c>
      <c r="I873" s="109">
        <v>0</v>
      </c>
      <c r="J873" s="110">
        <v>922828</v>
      </c>
      <c r="K873" s="110">
        <v>0</v>
      </c>
      <c r="L873" s="109">
        <v>2839.47</v>
      </c>
      <c r="M873" s="108" t="s">
        <v>17432</v>
      </c>
      <c r="N873" s="110">
        <v>-12480.869000000001</v>
      </c>
      <c r="O873" s="110">
        <v>0</v>
      </c>
      <c r="P873" s="68">
        <f t="shared" si="26"/>
        <v>922828</v>
      </c>
      <c r="Q873" s="68">
        <f t="shared" si="27"/>
        <v>2839.4707692307693</v>
      </c>
    </row>
    <row r="874" spans="1:17" ht="30" x14ac:dyDescent="0.25">
      <c r="A874" s="108" t="s">
        <v>17534</v>
      </c>
      <c r="B874" s="108" t="s">
        <v>17539</v>
      </c>
      <c r="C874" s="108" t="s">
        <v>17540</v>
      </c>
      <c r="D874" s="108" t="s">
        <v>11558</v>
      </c>
      <c r="E874" s="108" t="s">
        <v>11559</v>
      </c>
      <c r="F874" s="108" t="s">
        <v>11571</v>
      </c>
      <c r="G874" s="108" t="s">
        <v>11572</v>
      </c>
      <c r="H874" s="109">
        <v>268</v>
      </c>
      <c r="I874" s="109">
        <v>0</v>
      </c>
      <c r="J874" s="110">
        <v>709875</v>
      </c>
      <c r="K874" s="110">
        <v>0</v>
      </c>
      <c r="L874" s="109">
        <v>2648.79</v>
      </c>
      <c r="M874" s="108" t="s">
        <v>17432</v>
      </c>
      <c r="N874" s="110">
        <v>-9600.7733000000007</v>
      </c>
      <c r="O874" s="110">
        <v>0</v>
      </c>
      <c r="P874" s="68">
        <f t="shared" si="26"/>
        <v>709875</v>
      </c>
      <c r="Q874" s="68">
        <f t="shared" si="27"/>
        <v>2648.7873134328356</v>
      </c>
    </row>
    <row r="875" spans="1:17" ht="30" x14ac:dyDescent="0.25">
      <c r="A875" s="108" t="s">
        <v>17534</v>
      </c>
      <c r="B875" s="108" t="s">
        <v>17539</v>
      </c>
      <c r="C875" s="108" t="s">
        <v>17540</v>
      </c>
      <c r="D875" s="108" t="s">
        <v>11558</v>
      </c>
      <c r="E875" s="108" t="s">
        <v>11559</v>
      </c>
      <c r="F875" s="108" t="s">
        <v>11573</v>
      </c>
      <c r="G875" s="108" t="s">
        <v>11574</v>
      </c>
      <c r="H875" s="109">
        <v>376</v>
      </c>
      <c r="I875" s="109">
        <v>0</v>
      </c>
      <c r="J875" s="110">
        <v>1036325</v>
      </c>
      <c r="K875" s="110">
        <v>0</v>
      </c>
      <c r="L875" s="109">
        <v>2756.18</v>
      </c>
      <c r="M875" s="108" t="s">
        <v>17432</v>
      </c>
      <c r="N875" s="110">
        <v>-14015.8766</v>
      </c>
      <c r="O875" s="110">
        <v>0</v>
      </c>
      <c r="P875" s="68">
        <f t="shared" si="26"/>
        <v>1036325</v>
      </c>
      <c r="Q875" s="68">
        <f t="shared" si="27"/>
        <v>2756.1835106382978</v>
      </c>
    </row>
    <row r="876" spans="1:17" ht="30" x14ac:dyDescent="0.25">
      <c r="A876" s="108" t="s">
        <v>17534</v>
      </c>
      <c r="B876" s="108" t="s">
        <v>17539</v>
      </c>
      <c r="C876" s="108" t="s">
        <v>17540</v>
      </c>
      <c r="D876" s="108" t="s">
        <v>11558</v>
      </c>
      <c r="E876" s="108" t="s">
        <v>11559</v>
      </c>
      <c r="F876" s="108" t="s">
        <v>11575</v>
      </c>
      <c r="G876" s="108" t="s">
        <v>11576</v>
      </c>
      <c r="H876" s="109">
        <v>394</v>
      </c>
      <c r="I876" s="109">
        <v>0</v>
      </c>
      <c r="J876" s="110">
        <v>1326519</v>
      </c>
      <c r="K876" s="110">
        <v>0</v>
      </c>
      <c r="L876" s="109">
        <v>3366.8</v>
      </c>
      <c r="M876" s="108" t="s">
        <v>17432</v>
      </c>
      <c r="N876" s="110">
        <v>-17940.634999999998</v>
      </c>
      <c r="O876" s="110">
        <v>0</v>
      </c>
      <c r="P876" s="68">
        <f t="shared" si="26"/>
        <v>1326519</v>
      </c>
      <c r="Q876" s="68">
        <f t="shared" si="27"/>
        <v>3366.7994923857868</v>
      </c>
    </row>
    <row r="877" spans="1:17" ht="30" x14ac:dyDescent="0.25">
      <c r="A877" s="108" t="s">
        <v>17534</v>
      </c>
      <c r="B877" s="108" t="s">
        <v>17539</v>
      </c>
      <c r="C877" s="108" t="s">
        <v>17540</v>
      </c>
      <c r="D877" s="108" t="s">
        <v>11558</v>
      </c>
      <c r="E877" s="108" t="s">
        <v>11559</v>
      </c>
      <c r="F877" s="108" t="s">
        <v>11577</v>
      </c>
      <c r="G877" s="108" t="s">
        <v>11578</v>
      </c>
      <c r="H877" s="109">
        <v>267</v>
      </c>
      <c r="I877" s="109">
        <v>0</v>
      </c>
      <c r="J877" s="110">
        <v>648762</v>
      </c>
      <c r="K877" s="110">
        <v>0</v>
      </c>
      <c r="L877" s="109">
        <v>2429.8200000000002</v>
      </c>
      <c r="M877" s="108" t="s">
        <v>17432</v>
      </c>
      <c r="N877" s="110">
        <v>-8774.2458999999999</v>
      </c>
      <c r="O877" s="110">
        <v>0</v>
      </c>
      <c r="P877" s="68">
        <f t="shared" si="26"/>
        <v>648762</v>
      </c>
      <c r="Q877" s="68">
        <f t="shared" si="27"/>
        <v>2429.8202247191011</v>
      </c>
    </row>
    <row r="878" spans="1:17" ht="30" x14ac:dyDescent="0.25">
      <c r="A878" s="108" t="s">
        <v>17534</v>
      </c>
      <c r="B878" s="108" t="s">
        <v>17539</v>
      </c>
      <c r="C878" s="108" t="s">
        <v>17540</v>
      </c>
      <c r="D878" s="108" t="s">
        <v>11558</v>
      </c>
      <c r="E878" s="108" t="s">
        <v>11559</v>
      </c>
      <c r="F878" s="108" t="s">
        <v>11579</v>
      </c>
      <c r="G878" s="108" t="s">
        <v>11580</v>
      </c>
      <c r="H878" s="109">
        <v>172</v>
      </c>
      <c r="I878" s="109">
        <v>0</v>
      </c>
      <c r="J878" s="110">
        <v>517995</v>
      </c>
      <c r="K878" s="110">
        <v>0</v>
      </c>
      <c r="L878" s="109">
        <v>3011.6</v>
      </c>
      <c r="M878" s="108" t="s">
        <v>17432</v>
      </c>
      <c r="N878" s="110">
        <v>-7005.6756999999998</v>
      </c>
      <c r="O878" s="110">
        <v>0</v>
      </c>
      <c r="P878" s="68">
        <f t="shared" si="26"/>
        <v>517995</v>
      </c>
      <c r="Q878" s="68">
        <f t="shared" si="27"/>
        <v>3011.5988372093025</v>
      </c>
    </row>
    <row r="879" spans="1:17" ht="30" x14ac:dyDescent="0.25">
      <c r="A879" s="108" t="s">
        <v>17534</v>
      </c>
      <c r="B879" s="108" t="s">
        <v>17539</v>
      </c>
      <c r="C879" s="108" t="s">
        <v>17540</v>
      </c>
      <c r="D879" s="108" t="s">
        <v>11558</v>
      </c>
      <c r="E879" s="108" t="s">
        <v>11559</v>
      </c>
      <c r="F879" s="108" t="s">
        <v>11581</v>
      </c>
      <c r="G879" s="108" t="s">
        <v>11582</v>
      </c>
      <c r="H879" s="109">
        <v>44</v>
      </c>
      <c r="I879" s="109">
        <v>604</v>
      </c>
      <c r="J879" s="110">
        <v>2015034</v>
      </c>
      <c r="K879" s="110">
        <v>1878211</v>
      </c>
      <c r="L879" s="109">
        <v>3109.62</v>
      </c>
      <c r="M879" s="108" t="s">
        <v>17432</v>
      </c>
      <c r="N879" s="110">
        <v>-27252.511399999999</v>
      </c>
      <c r="O879" s="110">
        <v>0</v>
      </c>
      <c r="P879" s="68">
        <f t="shared" si="26"/>
        <v>136823</v>
      </c>
      <c r="Q879" s="68">
        <f t="shared" si="27"/>
        <v>3109.6136363636365</v>
      </c>
    </row>
    <row r="880" spans="1:17" ht="30" x14ac:dyDescent="0.25">
      <c r="A880" s="108" t="s">
        <v>17534</v>
      </c>
      <c r="B880" s="108" t="s">
        <v>17539</v>
      </c>
      <c r="C880" s="108" t="s">
        <v>17540</v>
      </c>
      <c r="D880" s="108" t="s">
        <v>11558</v>
      </c>
      <c r="E880" s="108" t="s">
        <v>11559</v>
      </c>
      <c r="F880" s="108" t="s">
        <v>11583</v>
      </c>
      <c r="G880" s="108" t="s">
        <v>11584</v>
      </c>
      <c r="H880" s="109">
        <v>457</v>
      </c>
      <c r="I880" s="109">
        <v>0</v>
      </c>
      <c r="J880" s="110">
        <v>1208504</v>
      </c>
      <c r="K880" s="110">
        <v>0</v>
      </c>
      <c r="L880" s="109">
        <v>2644.43</v>
      </c>
      <c r="M880" s="108" t="s">
        <v>17432</v>
      </c>
      <c r="N880" s="110">
        <v>-16344.522800000001</v>
      </c>
      <c r="O880" s="110">
        <v>0</v>
      </c>
      <c r="P880" s="68">
        <f t="shared" si="26"/>
        <v>1208504</v>
      </c>
      <c r="Q880" s="68">
        <f t="shared" si="27"/>
        <v>2644.4288840262584</v>
      </c>
    </row>
    <row r="881" spans="1:17" ht="30" x14ac:dyDescent="0.25">
      <c r="A881" s="108" t="s">
        <v>17534</v>
      </c>
      <c r="B881" s="108" t="s">
        <v>17539</v>
      </c>
      <c r="C881" s="108" t="s">
        <v>17540</v>
      </c>
      <c r="D881" s="108" t="s">
        <v>11558</v>
      </c>
      <c r="E881" s="108" t="s">
        <v>11559</v>
      </c>
      <c r="F881" s="108" t="s">
        <v>11585</v>
      </c>
      <c r="G881" s="108" t="s">
        <v>11586</v>
      </c>
      <c r="H881" s="109">
        <v>248</v>
      </c>
      <c r="I881" s="109">
        <v>0</v>
      </c>
      <c r="J881" s="110">
        <v>751748</v>
      </c>
      <c r="K881" s="110">
        <v>0</v>
      </c>
      <c r="L881" s="109">
        <v>3031.24</v>
      </c>
      <c r="M881" s="108" t="s">
        <v>17432</v>
      </c>
      <c r="N881" s="110">
        <v>-10167.0887</v>
      </c>
      <c r="O881" s="110">
        <v>0</v>
      </c>
      <c r="P881" s="68">
        <f t="shared" si="26"/>
        <v>751748</v>
      </c>
      <c r="Q881" s="68">
        <f t="shared" si="27"/>
        <v>3031.2419354838707</v>
      </c>
    </row>
    <row r="882" spans="1:17" ht="30" x14ac:dyDescent="0.25">
      <c r="A882" s="108" t="s">
        <v>17534</v>
      </c>
      <c r="B882" s="108" t="s">
        <v>17539</v>
      </c>
      <c r="C882" s="108" t="s">
        <v>17540</v>
      </c>
      <c r="D882" s="108" t="s">
        <v>11558</v>
      </c>
      <c r="E882" s="108" t="s">
        <v>11559</v>
      </c>
      <c r="F882" s="108" t="s">
        <v>11587</v>
      </c>
      <c r="G882" s="108" t="s">
        <v>11588</v>
      </c>
      <c r="H882" s="109">
        <v>354</v>
      </c>
      <c r="I882" s="109">
        <v>0</v>
      </c>
      <c r="J882" s="110">
        <v>1126653</v>
      </c>
      <c r="K882" s="110">
        <v>0</v>
      </c>
      <c r="L882" s="109">
        <v>3182.64</v>
      </c>
      <c r="M882" s="108" t="s">
        <v>17432</v>
      </c>
      <c r="N882" s="110">
        <v>-15237.5213</v>
      </c>
      <c r="O882" s="110">
        <v>0</v>
      </c>
      <c r="P882" s="68">
        <f t="shared" si="26"/>
        <v>1126653</v>
      </c>
      <c r="Q882" s="68">
        <f t="shared" si="27"/>
        <v>3182.6355932203392</v>
      </c>
    </row>
    <row r="883" spans="1:17" ht="30" x14ac:dyDescent="0.25">
      <c r="A883" s="108" t="s">
        <v>17534</v>
      </c>
      <c r="B883" s="108" t="s">
        <v>17539</v>
      </c>
      <c r="C883" s="108" t="s">
        <v>17540</v>
      </c>
      <c r="D883" s="108" t="s">
        <v>11558</v>
      </c>
      <c r="E883" s="108" t="s">
        <v>11559</v>
      </c>
      <c r="F883" s="108" t="s">
        <v>11589</v>
      </c>
      <c r="G883" s="108" t="s">
        <v>11590</v>
      </c>
      <c r="H883" s="109">
        <v>139</v>
      </c>
      <c r="I883" s="109">
        <v>0</v>
      </c>
      <c r="J883" s="110">
        <v>479787</v>
      </c>
      <c r="K883" s="110">
        <v>0</v>
      </c>
      <c r="L883" s="109">
        <v>3451.71</v>
      </c>
      <c r="M883" s="108" t="s">
        <v>17432</v>
      </c>
      <c r="N883" s="110">
        <v>-6488.9286000000002</v>
      </c>
      <c r="O883" s="110">
        <v>0</v>
      </c>
      <c r="P883" s="68">
        <f t="shared" si="26"/>
        <v>479787</v>
      </c>
      <c r="Q883" s="68">
        <f t="shared" si="27"/>
        <v>3451.705035971223</v>
      </c>
    </row>
    <row r="884" spans="1:17" ht="30" x14ac:dyDescent="0.25">
      <c r="A884" s="108" t="s">
        <v>17534</v>
      </c>
      <c r="B884" s="108" t="s">
        <v>17539</v>
      </c>
      <c r="C884" s="108" t="s">
        <v>17540</v>
      </c>
      <c r="D884" s="108" t="s">
        <v>11558</v>
      </c>
      <c r="E884" s="108" t="s">
        <v>11559</v>
      </c>
      <c r="F884" s="108" t="s">
        <v>11591</v>
      </c>
      <c r="G884" s="108" t="s">
        <v>11592</v>
      </c>
      <c r="H884" s="109">
        <v>56</v>
      </c>
      <c r="I884" s="109">
        <v>0</v>
      </c>
      <c r="J884" s="110">
        <v>136596</v>
      </c>
      <c r="K884" s="110">
        <v>0</v>
      </c>
      <c r="L884" s="109">
        <v>2439.21</v>
      </c>
      <c r="M884" s="108" t="s">
        <v>17432</v>
      </c>
      <c r="N884" s="110">
        <v>-1847.4057</v>
      </c>
      <c r="O884" s="110">
        <v>0</v>
      </c>
      <c r="P884" s="68">
        <f t="shared" si="26"/>
        <v>136596</v>
      </c>
      <c r="Q884" s="68">
        <f t="shared" si="27"/>
        <v>2439.2142857142858</v>
      </c>
    </row>
    <row r="885" spans="1:17" ht="30" x14ac:dyDescent="0.25">
      <c r="A885" s="108" t="s">
        <v>17534</v>
      </c>
      <c r="B885" s="108" t="s">
        <v>17539</v>
      </c>
      <c r="C885" s="108" t="s">
        <v>17540</v>
      </c>
      <c r="D885" s="108" t="s">
        <v>11558</v>
      </c>
      <c r="E885" s="108" t="s">
        <v>11559</v>
      </c>
      <c r="F885" s="108" t="s">
        <v>11593</v>
      </c>
      <c r="G885" s="108" t="s">
        <v>11594</v>
      </c>
      <c r="H885" s="109">
        <v>206</v>
      </c>
      <c r="I885" s="109">
        <v>0</v>
      </c>
      <c r="J885" s="110">
        <v>498724</v>
      </c>
      <c r="K885" s="110">
        <v>0</v>
      </c>
      <c r="L885" s="109">
        <v>2420.9899999999998</v>
      </c>
      <c r="M885" s="108" t="s">
        <v>17432</v>
      </c>
      <c r="N885" s="110">
        <v>-6745.0393000000004</v>
      </c>
      <c r="O885" s="110">
        <v>0</v>
      </c>
      <c r="P885" s="68">
        <f t="shared" si="26"/>
        <v>498724</v>
      </c>
      <c r="Q885" s="68">
        <f t="shared" si="27"/>
        <v>2420.990291262136</v>
      </c>
    </row>
    <row r="886" spans="1:17" ht="30" x14ac:dyDescent="0.25">
      <c r="A886" s="108" t="s">
        <v>17534</v>
      </c>
      <c r="B886" s="108" t="s">
        <v>17539</v>
      </c>
      <c r="C886" s="108" t="s">
        <v>17540</v>
      </c>
      <c r="D886" s="108" t="s">
        <v>11558</v>
      </c>
      <c r="E886" s="108" t="s">
        <v>11559</v>
      </c>
      <c r="F886" s="108" t="s">
        <v>11595</v>
      </c>
      <c r="G886" s="108" t="s">
        <v>11596</v>
      </c>
      <c r="H886" s="109">
        <v>104</v>
      </c>
      <c r="I886" s="109">
        <v>0</v>
      </c>
      <c r="J886" s="110">
        <v>232781</v>
      </c>
      <c r="K886" s="110">
        <v>0</v>
      </c>
      <c r="L886" s="109">
        <v>2238.2800000000002</v>
      </c>
      <c r="M886" s="108" t="s">
        <v>17432</v>
      </c>
      <c r="N886" s="110">
        <v>-3148.2707</v>
      </c>
      <c r="O886" s="110">
        <v>0</v>
      </c>
      <c r="P886" s="68">
        <f t="shared" si="26"/>
        <v>232781</v>
      </c>
      <c r="Q886" s="68">
        <f t="shared" si="27"/>
        <v>2238.2788461538462</v>
      </c>
    </row>
    <row r="887" spans="1:17" ht="30" x14ac:dyDescent="0.25">
      <c r="A887" s="108" t="s">
        <v>17534</v>
      </c>
      <c r="B887" s="108" t="s">
        <v>17539</v>
      </c>
      <c r="C887" s="108" t="s">
        <v>17540</v>
      </c>
      <c r="D887" s="108" t="s">
        <v>11558</v>
      </c>
      <c r="E887" s="108" t="s">
        <v>11559</v>
      </c>
      <c r="F887" s="108" t="s">
        <v>11597</v>
      </c>
      <c r="G887" s="108" t="s">
        <v>11598</v>
      </c>
      <c r="H887" s="109">
        <v>40</v>
      </c>
      <c r="I887" s="109">
        <v>309</v>
      </c>
      <c r="J887" s="110">
        <v>783705</v>
      </c>
      <c r="K887" s="110">
        <v>693882</v>
      </c>
      <c r="L887" s="109">
        <v>2245.5700000000002</v>
      </c>
      <c r="M887" s="108" t="s">
        <v>17432</v>
      </c>
      <c r="N887" s="110">
        <v>-10599.2927</v>
      </c>
      <c r="O887" s="110">
        <v>0</v>
      </c>
      <c r="P887" s="68">
        <f t="shared" si="26"/>
        <v>89823</v>
      </c>
      <c r="Q887" s="68">
        <f t="shared" si="27"/>
        <v>2245.5749999999998</v>
      </c>
    </row>
    <row r="888" spans="1:17" ht="30" x14ac:dyDescent="0.25">
      <c r="A888" s="108" t="s">
        <v>17534</v>
      </c>
      <c r="B888" s="108" t="s">
        <v>17539</v>
      </c>
      <c r="C888" s="108" t="s">
        <v>17540</v>
      </c>
      <c r="D888" s="108" t="s">
        <v>11558</v>
      </c>
      <c r="E888" s="108" t="s">
        <v>11559</v>
      </c>
      <c r="F888" s="108" t="s">
        <v>17545</v>
      </c>
      <c r="G888" s="108" t="s">
        <v>17546</v>
      </c>
      <c r="H888" s="109">
        <v>0</v>
      </c>
      <c r="I888" s="109">
        <v>78</v>
      </c>
      <c r="J888" s="110">
        <v>169163</v>
      </c>
      <c r="K888" s="110">
        <v>169163</v>
      </c>
      <c r="L888" s="109">
        <v>2168.7600000000002</v>
      </c>
      <c r="M888" s="108" t="s">
        <v>17432</v>
      </c>
      <c r="N888" s="110">
        <v>-2287.8604999999998</v>
      </c>
      <c r="O888" s="110">
        <v>0</v>
      </c>
      <c r="P888" s="68">
        <f t="shared" si="26"/>
        <v>0</v>
      </c>
      <c r="Q888" s="68" t="e">
        <f t="shared" si="27"/>
        <v>#DIV/0!</v>
      </c>
    </row>
    <row r="889" spans="1:17" ht="30" x14ac:dyDescent="0.25">
      <c r="A889" s="108" t="s">
        <v>17534</v>
      </c>
      <c r="B889" s="108" t="s">
        <v>17539</v>
      </c>
      <c r="C889" s="108" t="s">
        <v>17540</v>
      </c>
      <c r="D889" s="108" t="s">
        <v>11558</v>
      </c>
      <c r="E889" s="108" t="s">
        <v>11559</v>
      </c>
      <c r="F889" s="108" t="s">
        <v>11599</v>
      </c>
      <c r="G889" s="108" t="s">
        <v>11600</v>
      </c>
      <c r="H889" s="109">
        <v>175</v>
      </c>
      <c r="I889" s="109">
        <v>0</v>
      </c>
      <c r="J889" s="110">
        <v>429360</v>
      </c>
      <c r="K889" s="110">
        <v>0</v>
      </c>
      <c r="L889" s="109">
        <v>2453.4899999999998</v>
      </c>
      <c r="M889" s="108" t="s">
        <v>17432</v>
      </c>
      <c r="N889" s="110">
        <v>-5806.9210000000003</v>
      </c>
      <c r="O889" s="110">
        <v>0</v>
      </c>
      <c r="P889" s="68">
        <f t="shared" si="26"/>
        <v>429360</v>
      </c>
      <c r="Q889" s="68">
        <f t="shared" si="27"/>
        <v>2453.4857142857145</v>
      </c>
    </row>
    <row r="890" spans="1:17" ht="30" x14ac:dyDescent="0.25">
      <c r="A890" s="108" t="s">
        <v>17534</v>
      </c>
      <c r="B890" s="108" t="s">
        <v>17539</v>
      </c>
      <c r="C890" s="108" t="s">
        <v>17540</v>
      </c>
      <c r="D890" s="108" t="s">
        <v>11558</v>
      </c>
      <c r="E890" s="108" t="s">
        <v>11559</v>
      </c>
      <c r="F890" s="108" t="s">
        <v>17547</v>
      </c>
      <c r="G890" s="108" t="s">
        <v>17548</v>
      </c>
      <c r="H890" s="109">
        <v>0</v>
      </c>
      <c r="I890" s="109">
        <v>289</v>
      </c>
      <c r="J890" s="110">
        <v>713976</v>
      </c>
      <c r="K890" s="110">
        <v>713976</v>
      </c>
      <c r="L890" s="109">
        <v>2470.5100000000002</v>
      </c>
      <c r="M890" s="108" t="s">
        <v>17432</v>
      </c>
      <c r="N890" s="110">
        <v>-9656.2379000000001</v>
      </c>
      <c r="O890" s="110">
        <v>0</v>
      </c>
      <c r="P890" s="68">
        <f t="shared" si="26"/>
        <v>0</v>
      </c>
      <c r="Q890" s="68" t="e">
        <f t="shared" si="27"/>
        <v>#DIV/0!</v>
      </c>
    </row>
    <row r="891" spans="1:17" ht="30" x14ac:dyDescent="0.25">
      <c r="A891" s="108" t="s">
        <v>17534</v>
      </c>
      <c r="B891" s="108" t="s">
        <v>17539</v>
      </c>
      <c r="C891" s="108" t="s">
        <v>17540</v>
      </c>
      <c r="D891" s="108" t="s">
        <v>11558</v>
      </c>
      <c r="E891" s="108" t="s">
        <v>11559</v>
      </c>
      <c r="F891" s="108" t="s">
        <v>11601</v>
      </c>
      <c r="G891" s="108" t="s">
        <v>11602</v>
      </c>
      <c r="H891" s="109">
        <v>89</v>
      </c>
      <c r="I891" s="109">
        <v>82</v>
      </c>
      <c r="J891" s="110">
        <v>434716</v>
      </c>
      <c r="K891" s="110">
        <v>208460</v>
      </c>
      <c r="L891" s="109">
        <v>2542.1999999999998</v>
      </c>
      <c r="M891" s="108" t="s">
        <v>17432</v>
      </c>
      <c r="N891" s="110">
        <v>-5879.3539000000001</v>
      </c>
      <c r="O891" s="110">
        <v>0</v>
      </c>
      <c r="P891" s="68">
        <f t="shared" si="26"/>
        <v>226256</v>
      </c>
      <c r="Q891" s="68">
        <f t="shared" si="27"/>
        <v>2542.2022471910113</v>
      </c>
    </row>
    <row r="892" spans="1:17" ht="30" x14ac:dyDescent="0.25">
      <c r="A892" s="108" t="s">
        <v>17534</v>
      </c>
      <c r="B892" s="108" t="s">
        <v>17539</v>
      </c>
      <c r="C892" s="108" t="s">
        <v>17540</v>
      </c>
      <c r="D892" s="108" t="s">
        <v>11558</v>
      </c>
      <c r="E892" s="108" t="s">
        <v>11559</v>
      </c>
      <c r="F892" s="108" t="s">
        <v>11603</v>
      </c>
      <c r="G892" s="108" t="s">
        <v>11604</v>
      </c>
      <c r="H892" s="109">
        <v>154</v>
      </c>
      <c r="I892" s="109">
        <v>24</v>
      </c>
      <c r="J892" s="110">
        <v>431598</v>
      </c>
      <c r="K892" s="110">
        <v>58193</v>
      </c>
      <c r="L892" s="109">
        <v>2424.71</v>
      </c>
      <c r="M892" s="108" t="s">
        <v>17432</v>
      </c>
      <c r="N892" s="110">
        <v>-5837.1835000000001</v>
      </c>
      <c r="O892" s="110">
        <v>0</v>
      </c>
      <c r="P892" s="68">
        <f t="shared" si="26"/>
        <v>373405</v>
      </c>
      <c r="Q892" s="68">
        <f t="shared" si="27"/>
        <v>2424.7077922077924</v>
      </c>
    </row>
    <row r="893" spans="1:17" ht="30" x14ac:dyDescent="0.25">
      <c r="A893" s="108" t="s">
        <v>17534</v>
      </c>
      <c r="B893" s="108" t="s">
        <v>17539</v>
      </c>
      <c r="C893" s="108" t="s">
        <v>17540</v>
      </c>
      <c r="D893" s="108" t="s">
        <v>11558</v>
      </c>
      <c r="E893" s="108" t="s">
        <v>11559</v>
      </c>
      <c r="F893" s="108" t="s">
        <v>11605</v>
      </c>
      <c r="G893" s="108" t="s">
        <v>11606</v>
      </c>
      <c r="H893" s="109">
        <v>297</v>
      </c>
      <c r="I893" s="109">
        <v>0</v>
      </c>
      <c r="J893" s="110">
        <v>1034105</v>
      </c>
      <c r="K893" s="110">
        <v>0</v>
      </c>
      <c r="L893" s="109">
        <v>3481.84</v>
      </c>
      <c r="M893" s="108" t="s">
        <v>17432</v>
      </c>
      <c r="N893" s="110">
        <v>-13985.842199999999</v>
      </c>
      <c r="O893" s="110">
        <v>0</v>
      </c>
      <c r="P893" s="68">
        <f t="shared" si="26"/>
        <v>1034105</v>
      </c>
      <c r="Q893" s="68">
        <f t="shared" si="27"/>
        <v>3481.8350168350166</v>
      </c>
    </row>
    <row r="894" spans="1:17" ht="30" x14ac:dyDescent="0.25">
      <c r="A894" s="108" t="s">
        <v>17534</v>
      </c>
      <c r="B894" s="108" t="s">
        <v>17539</v>
      </c>
      <c r="C894" s="108" t="s">
        <v>17540</v>
      </c>
      <c r="D894" s="108" t="s">
        <v>11558</v>
      </c>
      <c r="E894" s="108" t="s">
        <v>11559</v>
      </c>
      <c r="F894" s="108" t="s">
        <v>11607</v>
      </c>
      <c r="G894" s="108" t="s">
        <v>11608</v>
      </c>
      <c r="H894" s="109">
        <v>48</v>
      </c>
      <c r="I894" s="109">
        <v>0</v>
      </c>
      <c r="J894" s="110">
        <v>171039</v>
      </c>
      <c r="K894" s="110">
        <v>0</v>
      </c>
      <c r="L894" s="109">
        <v>3563.31</v>
      </c>
      <c r="M894" s="108" t="s">
        <v>17432</v>
      </c>
      <c r="N894" s="110">
        <v>-2313.2348000000002</v>
      </c>
      <c r="O894" s="110">
        <v>0</v>
      </c>
      <c r="P894" s="68">
        <f t="shared" si="26"/>
        <v>171039</v>
      </c>
      <c r="Q894" s="68">
        <f t="shared" si="27"/>
        <v>3563.3125</v>
      </c>
    </row>
    <row r="895" spans="1:17" ht="30" x14ac:dyDescent="0.25">
      <c r="A895" s="108" t="s">
        <v>17534</v>
      </c>
      <c r="B895" s="108" t="s">
        <v>17539</v>
      </c>
      <c r="C895" s="108" t="s">
        <v>17540</v>
      </c>
      <c r="D895" s="108" t="s">
        <v>11558</v>
      </c>
      <c r="E895" s="108" t="s">
        <v>11559</v>
      </c>
      <c r="F895" s="108" t="s">
        <v>11609</v>
      </c>
      <c r="G895" s="108" t="s">
        <v>11610</v>
      </c>
      <c r="H895" s="109">
        <v>136</v>
      </c>
      <c r="I895" s="109">
        <v>0</v>
      </c>
      <c r="J895" s="110">
        <v>423204</v>
      </c>
      <c r="K895" s="110">
        <v>0</v>
      </c>
      <c r="L895" s="109">
        <v>3111.79</v>
      </c>
      <c r="M895" s="108" t="s">
        <v>17432</v>
      </c>
      <c r="N895" s="110">
        <v>-5723.6610000000001</v>
      </c>
      <c r="O895" s="110">
        <v>0</v>
      </c>
      <c r="P895" s="68">
        <f t="shared" si="26"/>
        <v>423204</v>
      </c>
      <c r="Q895" s="68">
        <f t="shared" si="27"/>
        <v>3111.794117647059</v>
      </c>
    </row>
    <row r="896" spans="1:17" ht="30" x14ac:dyDescent="0.25">
      <c r="A896" s="108" t="s">
        <v>17534</v>
      </c>
      <c r="B896" s="108" t="s">
        <v>17539</v>
      </c>
      <c r="C896" s="108" t="s">
        <v>17540</v>
      </c>
      <c r="D896" s="108" t="s">
        <v>11558</v>
      </c>
      <c r="E896" s="108" t="s">
        <v>11559</v>
      </c>
      <c r="F896" s="108" t="s">
        <v>11611</v>
      </c>
      <c r="G896" s="108" t="s">
        <v>11612</v>
      </c>
      <c r="H896" s="109">
        <v>279</v>
      </c>
      <c r="I896" s="109">
        <v>0</v>
      </c>
      <c r="J896" s="110">
        <v>867233</v>
      </c>
      <c r="K896" s="110">
        <v>0</v>
      </c>
      <c r="L896" s="109">
        <v>3108.36</v>
      </c>
      <c r="M896" s="108" t="s">
        <v>17432</v>
      </c>
      <c r="N896" s="110">
        <v>-11728.974899999999</v>
      </c>
      <c r="O896" s="110">
        <v>0</v>
      </c>
      <c r="P896" s="68">
        <f t="shared" si="26"/>
        <v>867233</v>
      </c>
      <c r="Q896" s="68">
        <f t="shared" si="27"/>
        <v>3108.3620071684586</v>
      </c>
    </row>
    <row r="897" spans="1:17" ht="30" x14ac:dyDescent="0.25">
      <c r="A897" s="108" t="s">
        <v>17534</v>
      </c>
      <c r="B897" s="108" t="s">
        <v>17539</v>
      </c>
      <c r="C897" s="108" t="s">
        <v>17540</v>
      </c>
      <c r="D897" s="108" t="s">
        <v>11558</v>
      </c>
      <c r="E897" s="108" t="s">
        <v>11559</v>
      </c>
      <c r="F897" s="108" t="s">
        <v>11613</v>
      </c>
      <c r="G897" s="108" t="s">
        <v>11614</v>
      </c>
      <c r="H897" s="109">
        <v>184</v>
      </c>
      <c r="I897" s="109">
        <v>28</v>
      </c>
      <c r="J897" s="110">
        <v>718166</v>
      </c>
      <c r="K897" s="110">
        <v>94852</v>
      </c>
      <c r="L897" s="109">
        <v>3387.58</v>
      </c>
      <c r="M897" s="108" t="s">
        <v>17432</v>
      </c>
      <c r="N897" s="110">
        <v>-9712.8981000000003</v>
      </c>
      <c r="O897" s="110">
        <v>0</v>
      </c>
      <c r="P897" s="68">
        <f t="shared" si="26"/>
        <v>623314</v>
      </c>
      <c r="Q897" s="68">
        <f t="shared" si="27"/>
        <v>3387.5760869565215</v>
      </c>
    </row>
    <row r="898" spans="1:17" ht="30" x14ac:dyDescent="0.25">
      <c r="A898" s="108" t="s">
        <v>17534</v>
      </c>
      <c r="B898" s="108" t="s">
        <v>17539</v>
      </c>
      <c r="C898" s="108" t="s">
        <v>17540</v>
      </c>
      <c r="D898" s="108" t="s">
        <v>11558</v>
      </c>
      <c r="E898" s="108" t="s">
        <v>11559</v>
      </c>
      <c r="F898" s="108" t="s">
        <v>11615</v>
      </c>
      <c r="G898" s="108" t="s">
        <v>11616</v>
      </c>
      <c r="H898" s="109">
        <v>344</v>
      </c>
      <c r="I898" s="109">
        <v>0</v>
      </c>
      <c r="J898" s="110">
        <v>1164186</v>
      </c>
      <c r="K898" s="110">
        <v>0</v>
      </c>
      <c r="L898" s="109">
        <v>3384.26</v>
      </c>
      <c r="M898" s="108" t="s">
        <v>17432</v>
      </c>
      <c r="N898" s="110">
        <v>-15745.144899999999</v>
      </c>
      <c r="O898" s="110">
        <v>0</v>
      </c>
      <c r="P898" s="68">
        <f t="shared" si="26"/>
        <v>1164186</v>
      </c>
      <c r="Q898" s="68">
        <f t="shared" si="27"/>
        <v>3384.2616279069766</v>
      </c>
    </row>
    <row r="899" spans="1:17" ht="30" x14ac:dyDescent="0.25">
      <c r="A899" s="108" t="s">
        <v>17534</v>
      </c>
      <c r="B899" s="108" t="s">
        <v>17539</v>
      </c>
      <c r="C899" s="108" t="s">
        <v>17540</v>
      </c>
      <c r="D899" s="108" t="s">
        <v>11558</v>
      </c>
      <c r="E899" s="108" t="s">
        <v>11559</v>
      </c>
      <c r="F899" s="108" t="s">
        <v>11617</v>
      </c>
      <c r="G899" s="108" t="s">
        <v>11618</v>
      </c>
      <c r="H899" s="109">
        <v>329</v>
      </c>
      <c r="I899" s="109">
        <v>0</v>
      </c>
      <c r="J899" s="110">
        <v>1076119</v>
      </c>
      <c r="K899" s="110">
        <v>0</v>
      </c>
      <c r="L899" s="109">
        <v>3270.88</v>
      </c>
      <c r="M899" s="108" t="s">
        <v>17432</v>
      </c>
      <c r="N899" s="110">
        <v>-14554.070599999999</v>
      </c>
      <c r="O899" s="110">
        <v>0</v>
      </c>
      <c r="P899" s="68">
        <f t="shared" si="26"/>
        <v>1076119</v>
      </c>
      <c r="Q899" s="68">
        <f t="shared" si="27"/>
        <v>3270.8784194528876</v>
      </c>
    </row>
    <row r="900" spans="1:17" ht="30" x14ac:dyDescent="0.25">
      <c r="A900" s="108" t="s">
        <v>17534</v>
      </c>
      <c r="B900" s="108" t="s">
        <v>17539</v>
      </c>
      <c r="C900" s="108" t="s">
        <v>17540</v>
      </c>
      <c r="D900" s="108" t="s">
        <v>11558</v>
      </c>
      <c r="E900" s="108" t="s">
        <v>11559</v>
      </c>
      <c r="F900" s="108" t="s">
        <v>11619</v>
      </c>
      <c r="G900" s="108" t="s">
        <v>11620</v>
      </c>
      <c r="H900" s="109">
        <v>22</v>
      </c>
      <c r="I900" s="109">
        <v>0</v>
      </c>
      <c r="J900" s="110">
        <v>67723</v>
      </c>
      <c r="K900" s="110">
        <v>0</v>
      </c>
      <c r="L900" s="109">
        <v>3078.32</v>
      </c>
      <c r="M900" s="108" t="s">
        <v>17432</v>
      </c>
      <c r="N900" s="110">
        <v>-915.92089999999996</v>
      </c>
      <c r="O900" s="110">
        <v>0</v>
      </c>
      <c r="P900" s="68">
        <f t="shared" ref="P900:P963" si="28">J900-K900</f>
        <v>67723</v>
      </c>
      <c r="Q900" s="68">
        <f t="shared" ref="Q900:Q963" si="29">P900/H900</f>
        <v>3078.318181818182</v>
      </c>
    </row>
    <row r="901" spans="1:17" ht="30" x14ac:dyDescent="0.25">
      <c r="A901" s="108" t="s">
        <v>17534</v>
      </c>
      <c r="B901" s="108" t="s">
        <v>17539</v>
      </c>
      <c r="C901" s="108" t="s">
        <v>17540</v>
      </c>
      <c r="D901" s="108" t="s">
        <v>11558</v>
      </c>
      <c r="E901" s="108" t="s">
        <v>11559</v>
      </c>
      <c r="F901" s="108" t="s">
        <v>11621</v>
      </c>
      <c r="G901" s="108" t="s">
        <v>11622</v>
      </c>
      <c r="H901" s="109">
        <v>7</v>
      </c>
      <c r="I901" s="109">
        <v>0</v>
      </c>
      <c r="J901" s="110">
        <v>11234</v>
      </c>
      <c r="K901" s="110">
        <v>0</v>
      </c>
      <c r="L901" s="109">
        <v>1604.86</v>
      </c>
      <c r="M901" s="108" t="s">
        <v>17432</v>
      </c>
      <c r="N901" s="110">
        <v>-151.92859999999999</v>
      </c>
      <c r="O901" s="110">
        <v>0</v>
      </c>
      <c r="P901" s="68">
        <f t="shared" si="28"/>
        <v>11234</v>
      </c>
      <c r="Q901" s="68">
        <f t="shared" si="29"/>
        <v>1604.8571428571429</v>
      </c>
    </row>
    <row r="902" spans="1:17" ht="30" x14ac:dyDescent="0.25">
      <c r="A902" s="108" t="s">
        <v>17534</v>
      </c>
      <c r="B902" s="108" t="s">
        <v>17539</v>
      </c>
      <c r="C902" s="108" t="s">
        <v>17540</v>
      </c>
      <c r="D902" s="108" t="s">
        <v>11558</v>
      </c>
      <c r="E902" s="108" t="s">
        <v>11559</v>
      </c>
      <c r="F902" s="108" t="s">
        <v>11623</v>
      </c>
      <c r="G902" s="108" t="s">
        <v>11624</v>
      </c>
      <c r="H902" s="109">
        <v>82</v>
      </c>
      <c r="I902" s="109">
        <v>0</v>
      </c>
      <c r="J902" s="110">
        <v>98174</v>
      </c>
      <c r="K902" s="110">
        <v>0</v>
      </c>
      <c r="L902" s="109">
        <v>1197.24</v>
      </c>
      <c r="M902" s="108" t="s">
        <v>17432</v>
      </c>
      <c r="N902" s="110">
        <v>-1327.7661000000001</v>
      </c>
      <c r="O902" s="110">
        <v>0</v>
      </c>
      <c r="P902" s="68">
        <f t="shared" si="28"/>
        <v>98174</v>
      </c>
      <c r="Q902" s="68">
        <f t="shared" si="29"/>
        <v>1197.2439024390244</v>
      </c>
    </row>
    <row r="903" spans="1:17" ht="30" x14ac:dyDescent="0.25">
      <c r="A903" s="108" t="s">
        <v>17534</v>
      </c>
      <c r="B903" s="108" t="s">
        <v>17539</v>
      </c>
      <c r="C903" s="108" t="s">
        <v>17540</v>
      </c>
      <c r="D903" s="108" t="s">
        <v>11558</v>
      </c>
      <c r="E903" s="108" t="s">
        <v>11559</v>
      </c>
      <c r="F903" s="108" t="s">
        <v>11625</v>
      </c>
      <c r="G903" s="108" t="s">
        <v>11626</v>
      </c>
      <c r="H903" s="109">
        <v>20</v>
      </c>
      <c r="I903" s="109">
        <v>0</v>
      </c>
      <c r="J903" s="110">
        <v>45102</v>
      </c>
      <c r="K903" s="110">
        <v>0</v>
      </c>
      <c r="L903" s="109">
        <v>2255.1</v>
      </c>
      <c r="M903" s="108" t="s">
        <v>17432</v>
      </c>
      <c r="N903" s="110">
        <v>-609.98929999999996</v>
      </c>
      <c r="O903" s="110">
        <v>0</v>
      </c>
      <c r="P903" s="68">
        <f t="shared" si="28"/>
        <v>45102</v>
      </c>
      <c r="Q903" s="68">
        <f t="shared" si="29"/>
        <v>2255.1</v>
      </c>
    </row>
    <row r="904" spans="1:17" ht="30" x14ac:dyDescent="0.25">
      <c r="A904" s="108" t="s">
        <v>17534</v>
      </c>
      <c r="B904" s="108" t="s">
        <v>17539</v>
      </c>
      <c r="C904" s="108" t="s">
        <v>17540</v>
      </c>
      <c r="D904" s="108" t="s">
        <v>11558</v>
      </c>
      <c r="E904" s="108" t="s">
        <v>11559</v>
      </c>
      <c r="F904" s="108" t="s">
        <v>11627</v>
      </c>
      <c r="G904" s="108" t="s">
        <v>11628</v>
      </c>
      <c r="H904" s="109">
        <v>50</v>
      </c>
      <c r="I904" s="109">
        <v>0</v>
      </c>
      <c r="J904" s="110">
        <v>73584</v>
      </c>
      <c r="K904" s="110">
        <v>0</v>
      </c>
      <c r="L904" s="109">
        <v>1471.68</v>
      </c>
      <c r="M904" s="108" t="s">
        <v>17432</v>
      </c>
      <c r="N904" s="110">
        <v>-995.18920000000003</v>
      </c>
      <c r="O904" s="110">
        <v>0</v>
      </c>
      <c r="P904" s="68">
        <f t="shared" si="28"/>
        <v>73584</v>
      </c>
      <c r="Q904" s="68">
        <f t="shared" si="29"/>
        <v>1471.68</v>
      </c>
    </row>
    <row r="905" spans="1:17" ht="30" x14ac:dyDescent="0.25">
      <c r="A905" s="108" t="s">
        <v>17534</v>
      </c>
      <c r="B905" s="108" t="s">
        <v>17539</v>
      </c>
      <c r="C905" s="108" t="s">
        <v>17540</v>
      </c>
      <c r="D905" s="108" t="s">
        <v>11558</v>
      </c>
      <c r="E905" s="108" t="s">
        <v>11559</v>
      </c>
      <c r="F905" s="108" t="s">
        <v>11629</v>
      </c>
      <c r="G905" s="108" t="s">
        <v>11630</v>
      </c>
      <c r="H905" s="109">
        <v>73</v>
      </c>
      <c r="I905" s="109">
        <v>0</v>
      </c>
      <c r="J905" s="110">
        <v>152867</v>
      </c>
      <c r="K905" s="110">
        <v>0</v>
      </c>
      <c r="L905" s="109">
        <v>2094.0700000000002</v>
      </c>
      <c r="M905" s="108" t="s">
        <v>17432</v>
      </c>
      <c r="N905" s="110">
        <v>-2067.4598000000001</v>
      </c>
      <c r="O905" s="110">
        <v>0</v>
      </c>
      <c r="P905" s="68">
        <f t="shared" si="28"/>
        <v>152867</v>
      </c>
      <c r="Q905" s="68">
        <f t="shared" si="29"/>
        <v>2094.0684931506848</v>
      </c>
    </row>
    <row r="906" spans="1:17" ht="30" x14ac:dyDescent="0.25">
      <c r="A906" s="108" t="s">
        <v>17534</v>
      </c>
      <c r="B906" s="108" t="s">
        <v>17539</v>
      </c>
      <c r="C906" s="108" t="s">
        <v>17540</v>
      </c>
      <c r="D906" s="108" t="s">
        <v>11558</v>
      </c>
      <c r="E906" s="108" t="s">
        <v>11559</v>
      </c>
      <c r="F906" s="108" t="s">
        <v>11631</v>
      </c>
      <c r="G906" s="108" t="s">
        <v>11632</v>
      </c>
      <c r="H906" s="109">
        <v>73</v>
      </c>
      <c r="I906" s="109">
        <v>0</v>
      </c>
      <c r="J906" s="110">
        <v>151525</v>
      </c>
      <c r="K906" s="110">
        <v>0</v>
      </c>
      <c r="L906" s="109">
        <v>2075.6799999999998</v>
      </c>
      <c r="M906" s="108" t="s">
        <v>17432</v>
      </c>
      <c r="N906" s="110">
        <v>-2049.3166999999999</v>
      </c>
      <c r="O906" s="110">
        <v>0</v>
      </c>
      <c r="P906" s="68">
        <f t="shared" si="28"/>
        <v>151525</v>
      </c>
      <c r="Q906" s="68">
        <f t="shared" si="29"/>
        <v>2075.6849315068494</v>
      </c>
    </row>
    <row r="907" spans="1:17" ht="30" x14ac:dyDescent="0.25">
      <c r="A907" s="108" t="s">
        <v>17534</v>
      </c>
      <c r="B907" s="108" t="s">
        <v>17539</v>
      </c>
      <c r="C907" s="108" t="s">
        <v>17540</v>
      </c>
      <c r="D907" s="108" t="s">
        <v>11558</v>
      </c>
      <c r="E907" s="108" t="s">
        <v>11559</v>
      </c>
      <c r="F907" s="108" t="s">
        <v>11633</v>
      </c>
      <c r="G907" s="108" t="s">
        <v>11634</v>
      </c>
      <c r="H907" s="109">
        <v>100</v>
      </c>
      <c r="I907" s="109">
        <v>0</v>
      </c>
      <c r="J907" s="110">
        <v>209329</v>
      </c>
      <c r="K907" s="110">
        <v>0</v>
      </c>
      <c r="L907" s="109">
        <v>2093.29</v>
      </c>
      <c r="M907" s="108" t="s">
        <v>17432</v>
      </c>
      <c r="N907" s="110">
        <v>-2831.0913999999998</v>
      </c>
      <c r="O907" s="110">
        <v>0</v>
      </c>
      <c r="P907" s="68">
        <f t="shared" si="28"/>
        <v>209329</v>
      </c>
      <c r="Q907" s="68">
        <f t="shared" si="29"/>
        <v>2093.29</v>
      </c>
    </row>
    <row r="908" spans="1:17" ht="30" x14ac:dyDescent="0.25">
      <c r="A908" s="108" t="s">
        <v>17534</v>
      </c>
      <c r="B908" s="108" t="s">
        <v>17539</v>
      </c>
      <c r="C908" s="108" t="s">
        <v>17540</v>
      </c>
      <c r="D908" s="108" t="s">
        <v>11558</v>
      </c>
      <c r="E908" s="108" t="s">
        <v>11559</v>
      </c>
      <c r="F908" s="108" t="s">
        <v>11635</v>
      </c>
      <c r="G908" s="108" t="s">
        <v>11636</v>
      </c>
      <c r="H908" s="109">
        <v>71</v>
      </c>
      <c r="I908" s="109">
        <v>0</v>
      </c>
      <c r="J908" s="110">
        <v>151808</v>
      </c>
      <c r="K908" s="110">
        <v>0</v>
      </c>
      <c r="L908" s="109">
        <v>2138.14</v>
      </c>
      <c r="M908" s="108" t="s">
        <v>17432</v>
      </c>
      <c r="N908" s="110">
        <v>-2053.1352999999999</v>
      </c>
      <c r="O908" s="110">
        <v>0</v>
      </c>
      <c r="P908" s="68">
        <f t="shared" si="28"/>
        <v>151808</v>
      </c>
      <c r="Q908" s="68">
        <f t="shared" si="29"/>
        <v>2138.1408450704225</v>
      </c>
    </row>
    <row r="909" spans="1:17" ht="30" x14ac:dyDescent="0.25">
      <c r="A909" s="108" t="s">
        <v>17534</v>
      </c>
      <c r="B909" s="108" t="s">
        <v>17539</v>
      </c>
      <c r="C909" s="108" t="s">
        <v>17540</v>
      </c>
      <c r="D909" s="108" t="s">
        <v>11558</v>
      </c>
      <c r="E909" s="108" t="s">
        <v>11559</v>
      </c>
      <c r="F909" s="108" t="s">
        <v>11637</v>
      </c>
      <c r="G909" s="108" t="s">
        <v>11638</v>
      </c>
      <c r="H909" s="109">
        <v>49</v>
      </c>
      <c r="I909" s="109">
        <v>0</v>
      </c>
      <c r="J909" s="110">
        <v>103557</v>
      </c>
      <c r="K909" s="110">
        <v>0</v>
      </c>
      <c r="L909" s="109">
        <v>2113.41</v>
      </c>
      <c r="M909" s="108" t="s">
        <v>17432</v>
      </c>
      <c r="N909" s="110">
        <v>-1400.5654</v>
      </c>
      <c r="O909" s="110">
        <v>0</v>
      </c>
      <c r="P909" s="68">
        <f t="shared" si="28"/>
        <v>103557</v>
      </c>
      <c r="Q909" s="68">
        <f t="shared" si="29"/>
        <v>2113.408163265306</v>
      </c>
    </row>
    <row r="910" spans="1:17" x14ac:dyDescent="0.25">
      <c r="A910" s="108" t="s">
        <v>17534</v>
      </c>
      <c r="B910" s="108" t="s">
        <v>17535</v>
      </c>
      <c r="C910" s="108" t="s">
        <v>17536</v>
      </c>
      <c r="D910" s="108" t="s">
        <v>12922</v>
      </c>
      <c r="E910" s="108" t="s">
        <v>12923</v>
      </c>
      <c r="F910" s="108" t="s">
        <v>12921</v>
      </c>
      <c r="G910" s="108" t="s">
        <v>12924</v>
      </c>
      <c r="H910" s="109">
        <v>172</v>
      </c>
      <c r="I910" s="109">
        <v>0</v>
      </c>
      <c r="J910" s="110">
        <v>485928</v>
      </c>
      <c r="K910" s="110">
        <v>0</v>
      </c>
      <c r="L910" s="109">
        <v>2825.16</v>
      </c>
      <c r="M910" s="108" t="s">
        <v>17432</v>
      </c>
      <c r="N910" s="110">
        <v>-6571.9758000000002</v>
      </c>
      <c r="O910" s="110">
        <v>0</v>
      </c>
      <c r="P910" s="68">
        <f t="shared" si="28"/>
        <v>485928</v>
      </c>
      <c r="Q910" s="68">
        <f t="shared" si="29"/>
        <v>2825.1627906976746</v>
      </c>
    </row>
    <row r="911" spans="1:17" x14ac:dyDescent="0.25">
      <c r="A911" s="108" t="s">
        <v>17534</v>
      </c>
      <c r="B911" s="108" t="s">
        <v>17535</v>
      </c>
      <c r="C911" s="108" t="s">
        <v>17536</v>
      </c>
      <c r="D911" s="108" t="s">
        <v>12922</v>
      </c>
      <c r="E911" s="108" t="s">
        <v>12923</v>
      </c>
      <c r="F911" s="108" t="s">
        <v>12925</v>
      </c>
      <c r="G911" s="108" t="s">
        <v>12926</v>
      </c>
      <c r="H911" s="109">
        <v>200</v>
      </c>
      <c r="I911" s="109">
        <v>0</v>
      </c>
      <c r="J911" s="110">
        <v>573463</v>
      </c>
      <c r="K911" s="110">
        <v>0</v>
      </c>
      <c r="L911" s="109">
        <v>2867.32</v>
      </c>
      <c r="M911" s="108" t="s">
        <v>17432</v>
      </c>
      <c r="N911" s="110">
        <v>-7755.8481000000002</v>
      </c>
      <c r="O911" s="110">
        <v>0</v>
      </c>
      <c r="P911" s="68">
        <f t="shared" si="28"/>
        <v>573463</v>
      </c>
      <c r="Q911" s="68">
        <f t="shared" si="29"/>
        <v>2867.3150000000001</v>
      </c>
    </row>
    <row r="912" spans="1:17" x14ac:dyDescent="0.25">
      <c r="A912" s="108" t="s">
        <v>17534</v>
      </c>
      <c r="B912" s="108" t="s">
        <v>17535</v>
      </c>
      <c r="C912" s="108" t="s">
        <v>17536</v>
      </c>
      <c r="D912" s="108" t="s">
        <v>12922</v>
      </c>
      <c r="E912" s="108" t="s">
        <v>12923</v>
      </c>
      <c r="F912" s="108" t="s">
        <v>12927</v>
      </c>
      <c r="G912" s="108" t="s">
        <v>11853</v>
      </c>
      <c r="H912" s="109">
        <v>60</v>
      </c>
      <c r="I912" s="109">
        <v>0</v>
      </c>
      <c r="J912" s="110">
        <v>198079</v>
      </c>
      <c r="K912" s="110">
        <v>0</v>
      </c>
      <c r="L912" s="109">
        <v>3301.32</v>
      </c>
      <c r="M912" s="108" t="s">
        <v>17432</v>
      </c>
      <c r="N912" s="110">
        <v>-2678.9407999999999</v>
      </c>
      <c r="O912" s="110">
        <v>0</v>
      </c>
      <c r="P912" s="68">
        <f t="shared" si="28"/>
        <v>198079</v>
      </c>
      <c r="Q912" s="68">
        <f t="shared" si="29"/>
        <v>3301.3166666666666</v>
      </c>
    </row>
    <row r="913" spans="1:17" x14ac:dyDescent="0.25">
      <c r="A913" s="108" t="s">
        <v>17534</v>
      </c>
      <c r="B913" s="108" t="s">
        <v>17535</v>
      </c>
      <c r="C913" s="108" t="s">
        <v>17536</v>
      </c>
      <c r="D913" s="108" t="s">
        <v>12922</v>
      </c>
      <c r="E913" s="108" t="s">
        <v>12923</v>
      </c>
      <c r="F913" s="108" t="s">
        <v>12928</v>
      </c>
      <c r="G913" s="108" t="s">
        <v>12929</v>
      </c>
      <c r="H913" s="109">
        <v>171</v>
      </c>
      <c r="I913" s="109">
        <v>0</v>
      </c>
      <c r="J913" s="110">
        <v>442471</v>
      </c>
      <c r="K913" s="110">
        <v>0</v>
      </c>
      <c r="L913" s="109">
        <v>2587.5500000000002</v>
      </c>
      <c r="M913" s="108" t="s">
        <v>17432</v>
      </c>
      <c r="N913" s="110">
        <v>-5984.2353999999996</v>
      </c>
      <c r="O913" s="110">
        <v>0</v>
      </c>
      <c r="P913" s="68">
        <f t="shared" si="28"/>
        <v>442471</v>
      </c>
      <c r="Q913" s="68">
        <f t="shared" si="29"/>
        <v>2587.5497076023394</v>
      </c>
    </row>
    <row r="914" spans="1:17" x14ac:dyDescent="0.25">
      <c r="A914" s="108" t="s">
        <v>17534</v>
      </c>
      <c r="B914" s="108" t="s">
        <v>17535</v>
      </c>
      <c r="C914" s="108" t="s">
        <v>17536</v>
      </c>
      <c r="D914" s="108" t="s">
        <v>12931</v>
      </c>
      <c r="E914" s="108" t="s">
        <v>12932</v>
      </c>
      <c r="F914" s="108" t="s">
        <v>17549</v>
      </c>
      <c r="G914" s="108" t="s">
        <v>17550</v>
      </c>
      <c r="H914" s="109">
        <v>0</v>
      </c>
      <c r="I914" s="109">
        <v>119</v>
      </c>
      <c r="J914" s="110">
        <v>308954</v>
      </c>
      <c r="K914" s="110">
        <v>308954</v>
      </c>
      <c r="L914" s="109">
        <v>2596.25</v>
      </c>
      <c r="M914" s="108" t="s">
        <v>17432</v>
      </c>
      <c r="N914" s="110">
        <v>-4178.4772999999996</v>
      </c>
      <c r="O914" s="110">
        <v>0</v>
      </c>
      <c r="P914" s="68">
        <f t="shared" si="28"/>
        <v>0</v>
      </c>
      <c r="Q914" s="68" t="e">
        <f t="shared" si="29"/>
        <v>#DIV/0!</v>
      </c>
    </row>
    <row r="915" spans="1:17" x14ac:dyDescent="0.25">
      <c r="A915" s="108" t="s">
        <v>17534</v>
      </c>
      <c r="B915" s="108" t="s">
        <v>17535</v>
      </c>
      <c r="C915" s="108" t="s">
        <v>17536</v>
      </c>
      <c r="D915" s="108" t="s">
        <v>12931</v>
      </c>
      <c r="E915" s="108" t="s">
        <v>12932</v>
      </c>
      <c r="F915" s="108" t="s">
        <v>12930</v>
      </c>
      <c r="G915" s="108" t="s">
        <v>12933</v>
      </c>
      <c r="H915" s="109">
        <v>307</v>
      </c>
      <c r="I915" s="109">
        <v>0</v>
      </c>
      <c r="J915" s="110">
        <v>1049156</v>
      </c>
      <c r="K915" s="110">
        <v>0</v>
      </c>
      <c r="L915" s="109">
        <v>3417.45</v>
      </c>
      <c r="M915" s="108" t="s">
        <v>17432</v>
      </c>
      <c r="N915" s="110">
        <v>-14189.4041</v>
      </c>
      <c r="O915" s="110">
        <v>0</v>
      </c>
      <c r="P915" s="68">
        <f t="shared" si="28"/>
        <v>1049156</v>
      </c>
      <c r="Q915" s="68">
        <f t="shared" si="29"/>
        <v>3417.4462540716613</v>
      </c>
    </row>
    <row r="916" spans="1:17" x14ac:dyDescent="0.25">
      <c r="A916" s="108" t="s">
        <v>17534</v>
      </c>
      <c r="B916" s="108" t="s">
        <v>17535</v>
      </c>
      <c r="C916" s="108" t="s">
        <v>17536</v>
      </c>
      <c r="D916" s="108" t="s">
        <v>12931</v>
      </c>
      <c r="E916" s="108" t="s">
        <v>12932</v>
      </c>
      <c r="F916" s="108" t="s">
        <v>12934</v>
      </c>
      <c r="G916" s="108" t="s">
        <v>12935</v>
      </c>
      <c r="H916" s="109">
        <v>31</v>
      </c>
      <c r="I916" s="109">
        <v>0</v>
      </c>
      <c r="J916" s="110">
        <v>55959</v>
      </c>
      <c r="K916" s="110">
        <v>0</v>
      </c>
      <c r="L916" s="109">
        <v>1805.13</v>
      </c>
      <c r="M916" s="108" t="s">
        <v>17432</v>
      </c>
      <c r="N916" s="110">
        <v>-756.82550000000003</v>
      </c>
      <c r="O916" s="110">
        <v>0</v>
      </c>
      <c r="P916" s="68">
        <f t="shared" si="28"/>
        <v>55959</v>
      </c>
      <c r="Q916" s="68">
        <f t="shared" si="29"/>
        <v>1805.1290322580646</v>
      </c>
    </row>
    <row r="917" spans="1:17" x14ac:dyDescent="0.25">
      <c r="A917" s="108" t="s">
        <v>17534</v>
      </c>
      <c r="B917" s="108" t="s">
        <v>17535</v>
      </c>
      <c r="C917" s="108" t="s">
        <v>17536</v>
      </c>
      <c r="D917" s="108" t="s">
        <v>12931</v>
      </c>
      <c r="E917" s="108" t="s">
        <v>12932</v>
      </c>
      <c r="F917" s="108" t="s">
        <v>12936</v>
      </c>
      <c r="G917" s="108" t="s">
        <v>12937</v>
      </c>
      <c r="H917" s="109">
        <v>50</v>
      </c>
      <c r="I917" s="109">
        <v>0</v>
      </c>
      <c r="J917" s="110">
        <v>111407</v>
      </c>
      <c r="K917" s="110">
        <v>0</v>
      </c>
      <c r="L917" s="109">
        <v>2228.14</v>
      </c>
      <c r="M917" s="108" t="s">
        <v>17432</v>
      </c>
      <c r="N917" s="110">
        <v>-1506.7289000000001</v>
      </c>
      <c r="O917" s="110">
        <v>0</v>
      </c>
      <c r="P917" s="68">
        <f t="shared" si="28"/>
        <v>111407</v>
      </c>
      <c r="Q917" s="68">
        <f t="shared" si="29"/>
        <v>2228.14</v>
      </c>
    </row>
    <row r="918" spans="1:17" x14ac:dyDescent="0.25">
      <c r="A918" s="108" t="s">
        <v>17534</v>
      </c>
      <c r="B918" s="108" t="s">
        <v>17535</v>
      </c>
      <c r="C918" s="108" t="s">
        <v>17536</v>
      </c>
      <c r="D918" s="108" t="s">
        <v>12931</v>
      </c>
      <c r="E918" s="108" t="s">
        <v>12932</v>
      </c>
      <c r="F918" s="108" t="s">
        <v>12938</v>
      </c>
      <c r="G918" s="108" t="s">
        <v>621</v>
      </c>
      <c r="H918" s="109">
        <v>63</v>
      </c>
      <c r="I918" s="109">
        <v>0</v>
      </c>
      <c r="J918" s="110">
        <v>141887</v>
      </c>
      <c r="K918" s="110">
        <v>0</v>
      </c>
      <c r="L918" s="109">
        <v>2252.17</v>
      </c>
      <c r="M918" s="108" t="s">
        <v>17432</v>
      </c>
      <c r="N918" s="110">
        <v>-1918.9573</v>
      </c>
      <c r="O918" s="110">
        <v>0</v>
      </c>
      <c r="P918" s="68">
        <f t="shared" si="28"/>
        <v>141887</v>
      </c>
      <c r="Q918" s="68">
        <f t="shared" si="29"/>
        <v>2252.1746031746034</v>
      </c>
    </row>
    <row r="919" spans="1:17" x14ac:dyDescent="0.25">
      <c r="A919" s="108" t="s">
        <v>17534</v>
      </c>
      <c r="B919" s="108" t="s">
        <v>17535</v>
      </c>
      <c r="C919" s="108" t="s">
        <v>17536</v>
      </c>
      <c r="D919" s="108" t="s">
        <v>12931</v>
      </c>
      <c r="E919" s="108" t="s">
        <v>12932</v>
      </c>
      <c r="F919" s="108" t="s">
        <v>12939</v>
      </c>
      <c r="G919" s="108" t="s">
        <v>12940</v>
      </c>
      <c r="H919" s="109">
        <v>28</v>
      </c>
      <c r="I919" s="109">
        <v>0</v>
      </c>
      <c r="J919" s="110">
        <v>65882</v>
      </c>
      <c r="K919" s="110">
        <v>0</v>
      </c>
      <c r="L919" s="109">
        <v>2352.9299999999998</v>
      </c>
      <c r="M919" s="108" t="s">
        <v>17432</v>
      </c>
      <c r="N919" s="110">
        <v>-891.02739999999994</v>
      </c>
      <c r="O919" s="110">
        <v>0</v>
      </c>
      <c r="P919" s="68">
        <f t="shared" si="28"/>
        <v>65882</v>
      </c>
      <c r="Q919" s="68">
        <f t="shared" si="29"/>
        <v>2352.9285714285716</v>
      </c>
    </row>
    <row r="920" spans="1:17" x14ac:dyDescent="0.25">
      <c r="A920" s="108" t="s">
        <v>17534</v>
      </c>
      <c r="B920" s="108" t="s">
        <v>17539</v>
      </c>
      <c r="C920" s="108" t="s">
        <v>17540</v>
      </c>
      <c r="D920" s="108" t="s">
        <v>11640</v>
      </c>
      <c r="E920" s="108" t="s">
        <v>11641</v>
      </c>
      <c r="F920" s="108" t="s">
        <v>11639</v>
      </c>
      <c r="G920" s="108" t="s">
        <v>11642</v>
      </c>
      <c r="H920" s="109">
        <v>103</v>
      </c>
      <c r="I920" s="109">
        <v>60</v>
      </c>
      <c r="J920" s="110">
        <v>546983</v>
      </c>
      <c r="K920" s="110">
        <v>201343</v>
      </c>
      <c r="L920" s="109">
        <v>3355.72</v>
      </c>
      <c r="M920" s="108" t="s">
        <v>17428</v>
      </c>
      <c r="N920" s="110">
        <v>25940.389500000001</v>
      </c>
      <c r="O920" s="110">
        <v>2235.3265999999999</v>
      </c>
      <c r="P920" s="68">
        <f t="shared" si="28"/>
        <v>345640</v>
      </c>
      <c r="Q920" s="68">
        <f t="shared" si="29"/>
        <v>3355.7281553398057</v>
      </c>
    </row>
    <row r="921" spans="1:17" x14ac:dyDescent="0.25">
      <c r="A921" s="108" t="s">
        <v>17534</v>
      </c>
      <c r="B921" s="108" t="s">
        <v>17539</v>
      </c>
      <c r="C921" s="108" t="s">
        <v>17540</v>
      </c>
      <c r="D921" s="108" t="s">
        <v>11644</v>
      </c>
      <c r="E921" s="108" t="s">
        <v>11645</v>
      </c>
      <c r="F921" s="108" t="s">
        <v>11643</v>
      </c>
      <c r="G921" s="108" t="s">
        <v>11646</v>
      </c>
      <c r="H921" s="109">
        <v>148</v>
      </c>
      <c r="I921" s="109">
        <v>0</v>
      </c>
      <c r="J921" s="110">
        <v>409122</v>
      </c>
      <c r="K921" s="110">
        <v>0</v>
      </c>
      <c r="L921" s="109">
        <v>2764.34</v>
      </c>
      <c r="M921" s="108" t="s">
        <v>17428</v>
      </c>
      <c r="N921" s="110">
        <v>19402.3622</v>
      </c>
      <c r="O921" s="110">
        <v>1671.9339</v>
      </c>
      <c r="P921" s="68">
        <f t="shared" si="28"/>
        <v>409122</v>
      </c>
      <c r="Q921" s="68">
        <f t="shared" si="29"/>
        <v>2764.3378378378379</v>
      </c>
    </row>
    <row r="922" spans="1:17" x14ac:dyDescent="0.25">
      <c r="A922" s="108" t="s">
        <v>17534</v>
      </c>
      <c r="B922" s="108" t="s">
        <v>17539</v>
      </c>
      <c r="C922" s="108" t="s">
        <v>17540</v>
      </c>
      <c r="D922" s="108" t="s">
        <v>11644</v>
      </c>
      <c r="E922" s="108" t="s">
        <v>11645</v>
      </c>
      <c r="F922" s="108" t="s">
        <v>11647</v>
      </c>
      <c r="G922" s="108" t="s">
        <v>11648</v>
      </c>
      <c r="H922" s="109">
        <v>9</v>
      </c>
      <c r="I922" s="109">
        <v>0</v>
      </c>
      <c r="J922" s="110">
        <v>16960</v>
      </c>
      <c r="K922" s="110">
        <v>0</v>
      </c>
      <c r="L922" s="109">
        <v>1884.44</v>
      </c>
      <c r="M922" s="108" t="s">
        <v>17428</v>
      </c>
      <c r="N922" s="110">
        <v>804.34090000000003</v>
      </c>
      <c r="O922" s="110">
        <v>69.311400000000006</v>
      </c>
      <c r="P922" s="68">
        <f t="shared" si="28"/>
        <v>16960</v>
      </c>
      <c r="Q922" s="68">
        <f t="shared" si="29"/>
        <v>1884.4444444444443</v>
      </c>
    </row>
    <row r="923" spans="1:17" ht="30" x14ac:dyDescent="0.25">
      <c r="A923" s="108" t="s">
        <v>17534</v>
      </c>
      <c r="B923" s="108" t="s">
        <v>17539</v>
      </c>
      <c r="C923" s="108" t="s">
        <v>17540</v>
      </c>
      <c r="D923" s="108" t="s">
        <v>11650</v>
      </c>
      <c r="E923" s="108" t="s">
        <v>11651</v>
      </c>
      <c r="F923" s="108" t="s">
        <v>11649</v>
      </c>
      <c r="G923" s="108" t="s">
        <v>11652</v>
      </c>
      <c r="H923" s="109">
        <v>29</v>
      </c>
      <c r="I923" s="109">
        <v>0</v>
      </c>
      <c r="J923" s="110">
        <v>80443</v>
      </c>
      <c r="K923" s="110">
        <v>0</v>
      </c>
      <c r="L923" s="109">
        <v>2773.9</v>
      </c>
      <c r="M923" s="108" t="s">
        <v>17432</v>
      </c>
      <c r="N923" s="110">
        <v>-1087.9554000000001</v>
      </c>
      <c r="O923" s="110">
        <v>0</v>
      </c>
      <c r="P923" s="68">
        <f t="shared" si="28"/>
        <v>80443</v>
      </c>
      <c r="Q923" s="68">
        <f t="shared" si="29"/>
        <v>2773.8965517241381</v>
      </c>
    </row>
    <row r="924" spans="1:17" ht="30" x14ac:dyDescent="0.25">
      <c r="A924" s="108" t="s">
        <v>17534</v>
      </c>
      <c r="B924" s="108" t="s">
        <v>17535</v>
      </c>
      <c r="C924" s="108" t="s">
        <v>17536</v>
      </c>
      <c r="D924" s="108" t="s">
        <v>12942</v>
      </c>
      <c r="E924" s="108" t="s">
        <v>12943</v>
      </c>
      <c r="F924" s="108" t="s">
        <v>12941</v>
      </c>
      <c r="G924" s="108" t="s">
        <v>12944</v>
      </c>
      <c r="H924" s="109">
        <v>57</v>
      </c>
      <c r="I924" s="109">
        <v>98</v>
      </c>
      <c r="J924" s="110">
        <v>494425</v>
      </c>
      <c r="K924" s="110">
        <v>312604</v>
      </c>
      <c r="L924" s="109">
        <v>3189.84</v>
      </c>
      <c r="M924" s="108" t="s">
        <v>17432</v>
      </c>
      <c r="N924" s="110">
        <v>-6686.8945999999996</v>
      </c>
      <c r="O924" s="110">
        <v>0</v>
      </c>
      <c r="P924" s="68">
        <f t="shared" si="28"/>
        <v>181821</v>
      </c>
      <c r="Q924" s="68">
        <f t="shared" si="29"/>
        <v>3189.8421052631579</v>
      </c>
    </row>
    <row r="925" spans="1:17" ht="30" x14ac:dyDescent="0.25">
      <c r="A925" s="108" t="s">
        <v>17534</v>
      </c>
      <c r="B925" s="108" t="s">
        <v>17535</v>
      </c>
      <c r="C925" s="108" t="s">
        <v>17536</v>
      </c>
      <c r="D925" s="108" t="s">
        <v>12942</v>
      </c>
      <c r="E925" s="108" t="s">
        <v>12943</v>
      </c>
      <c r="F925" s="108" t="s">
        <v>12945</v>
      </c>
      <c r="G925" s="108" t="s">
        <v>12946</v>
      </c>
      <c r="H925" s="109">
        <v>20</v>
      </c>
      <c r="I925" s="109">
        <v>0</v>
      </c>
      <c r="J925" s="110">
        <v>48579</v>
      </c>
      <c r="K925" s="110">
        <v>0</v>
      </c>
      <c r="L925" s="109">
        <v>2428.9499999999998</v>
      </c>
      <c r="M925" s="108" t="s">
        <v>17432</v>
      </c>
      <c r="N925" s="110">
        <v>-657.00710000000004</v>
      </c>
      <c r="O925" s="110">
        <v>0</v>
      </c>
      <c r="P925" s="68">
        <f t="shared" si="28"/>
        <v>48579</v>
      </c>
      <c r="Q925" s="68">
        <f t="shared" si="29"/>
        <v>2428.9499999999998</v>
      </c>
    </row>
    <row r="926" spans="1:17" ht="30" x14ac:dyDescent="0.25">
      <c r="A926" s="108" t="s">
        <v>17534</v>
      </c>
      <c r="B926" s="108" t="s">
        <v>17535</v>
      </c>
      <c r="C926" s="108" t="s">
        <v>17536</v>
      </c>
      <c r="D926" s="108" t="s">
        <v>12942</v>
      </c>
      <c r="E926" s="108" t="s">
        <v>12943</v>
      </c>
      <c r="F926" s="108" t="s">
        <v>12947</v>
      </c>
      <c r="G926" s="108" t="s">
        <v>12948</v>
      </c>
      <c r="H926" s="109">
        <v>108</v>
      </c>
      <c r="I926" s="109">
        <v>0</v>
      </c>
      <c r="J926" s="110">
        <v>224795</v>
      </c>
      <c r="K926" s="110">
        <v>0</v>
      </c>
      <c r="L926" s="109">
        <v>2081.44</v>
      </c>
      <c r="M926" s="108" t="s">
        <v>17432</v>
      </c>
      <c r="N926" s="110">
        <v>-3040.2637</v>
      </c>
      <c r="O926" s="110">
        <v>0</v>
      </c>
      <c r="P926" s="68">
        <f t="shared" si="28"/>
        <v>224795</v>
      </c>
      <c r="Q926" s="68">
        <f t="shared" si="29"/>
        <v>2081.4351851851852</v>
      </c>
    </row>
    <row r="927" spans="1:17" ht="30" x14ac:dyDescent="0.25">
      <c r="A927" s="108" t="s">
        <v>17534</v>
      </c>
      <c r="B927" s="108" t="s">
        <v>17535</v>
      </c>
      <c r="C927" s="108" t="s">
        <v>17536</v>
      </c>
      <c r="D927" s="108" t="s">
        <v>12942</v>
      </c>
      <c r="E927" s="108" t="s">
        <v>12943</v>
      </c>
      <c r="F927" s="108" t="s">
        <v>12949</v>
      </c>
      <c r="G927" s="108" t="s">
        <v>12950</v>
      </c>
      <c r="H927" s="109">
        <v>48</v>
      </c>
      <c r="I927" s="109">
        <v>0</v>
      </c>
      <c r="J927" s="110">
        <v>97449</v>
      </c>
      <c r="K927" s="110">
        <v>0</v>
      </c>
      <c r="L927" s="109">
        <v>2030.19</v>
      </c>
      <c r="M927" s="108" t="s">
        <v>17432</v>
      </c>
      <c r="N927" s="110">
        <v>-1317.9552000000001</v>
      </c>
      <c r="O927" s="110">
        <v>0</v>
      </c>
      <c r="P927" s="68">
        <f t="shared" si="28"/>
        <v>97449</v>
      </c>
      <c r="Q927" s="68">
        <f t="shared" si="29"/>
        <v>2030.1875</v>
      </c>
    </row>
    <row r="928" spans="1:17" ht="30" x14ac:dyDescent="0.25">
      <c r="A928" s="108" t="s">
        <v>17534</v>
      </c>
      <c r="B928" s="108" t="s">
        <v>17535</v>
      </c>
      <c r="C928" s="108" t="s">
        <v>17536</v>
      </c>
      <c r="D928" s="108" t="s">
        <v>12942</v>
      </c>
      <c r="E928" s="108" t="s">
        <v>12943</v>
      </c>
      <c r="F928" s="108" t="s">
        <v>12951</v>
      </c>
      <c r="G928" s="108" t="s">
        <v>12952</v>
      </c>
      <c r="H928" s="109">
        <v>10</v>
      </c>
      <c r="I928" s="109">
        <v>0</v>
      </c>
      <c r="J928" s="110">
        <v>17383</v>
      </c>
      <c r="K928" s="110">
        <v>0</v>
      </c>
      <c r="L928" s="109">
        <v>1738.3</v>
      </c>
      <c r="M928" s="108" t="s">
        <v>17432</v>
      </c>
      <c r="N928" s="110">
        <v>-235.09630000000001</v>
      </c>
      <c r="O928" s="110">
        <v>0</v>
      </c>
      <c r="P928" s="68">
        <f t="shared" si="28"/>
        <v>17383</v>
      </c>
      <c r="Q928" s="68">
        <f t="shared" si="29"/>
        <v>1738.3</v>
      </c>
    </row>
    <row r="929" spans="1:17" ht="30" x14ac:dyDescent="0.25">
      <c r="A929" s="108" t="s">
        <v>17534</v>
      </c>
      <c r="B929" s="108" t="s">
        <v>17535</v>
      </c>
      <c r="C929" s="108" t="s">
        <v>17536</v>
      </c>
      <c r="D929" s="108" t="s">
        <v>12942</v>
      </c>
      <c r="E929" s="108" t="s">
        <v>12943</v>
      </c>
      <c r="F929" s="108" t="s">
        <v>12953</v>
      </c>
      <c r="G929" s="108" t="s">
        <v>12954</v>
      </c>
      <c r="H929" s="109">
        <v>14</v>
      </c>
      <c r="I929" s="109">
        <v>0</v>
      </c>
      <c r="J929" s="110">
        <v>32434</v>
      </c>
      <c r="K929" s="110">
        <v>0</v>
      </c>
      <c r="L929" s="109">
        <v>2316.71</v>
      </c>
      <c r="M929" s="108" t="s">
        <v>17432</v>
      </c>
      <c r="N929" s="110">
        <v>-438.6558</v>
      </c>
      <c r="O929" s="110">
        <v>0</v>
      </c>
      <c r="P929" s="68">
        <f t="shared" si="28"/>
        <v>32434</v>
      </c>
      <c r="Q929" s="68">
        <f t="shared" si="29"/>
        <v>2316.7142857142858</v>
      </c>
    </row>
    <row r="930" spans="1:17" x14ac:dyDescent="0.25">
      <c r="A930" s="108" t="s">
        <v>17534</v>
      </c>
      <c r="B930" s="108" t="s">
        <v>17539</v>
      </c>
      <c r="C930" s="108" t="s">
        <v>17540</v>
      </c>
      <c r="D930" s="108" t="s">
        <v>11654</v>
      </c>
      <c r="E930" s="108" t="s">
        <v>11655</v>
      </c>
      <c r="F930" s="108" t="s">
        <v>11653</v>
      </c>
      <c r="G930" s="108" t="s">
        <v>11656</v>
      </c>
      <c r="H930" s="109">
        <v>390</v>
      </c>
      <c r="I930" s="109">
        <v>0</v>
      </c>
      <c r="J930" s="110">
        <v>1156890</v>
      </c>
      <c r="K930" s="110">
        <v>0</v>
      </c>
      <c r="L930" s="109">
        <v>2966.38</v>
      </c>
      <c r="M930" s="108" t="s">
        <v>17432</v>
      </c>
      <c r="N930" s="110">
        <v>-15646.471799999999</v>
      </c>
      <c r="O930" s="110">
        <v>0</v>
      </c>
      <c r="P930" s="68">
        <f t="shared" si="28"/>
        <v>1156890</v>
      </c>
      <c r="Q930" s="68">
        <f t="shared" si="29"/>
        <v>2966.3846153846152</v>
      </c>
    </row>
    <row r="931" spans="1:17" x14ac:dyDescent="0.25">
      <c r="A931" s="108" t="s">
        <v>17534</v>
      </c>
      <c r="B931" s="108" t="s">
        <v>17539</v>
      </c>
      <c r="C931" s="108" t="s">
        <v>17540</v>
      </c>
      <c r="D931" s="108" t="s">
        <v>11654</v>
      </c>
      <c r="E931" s="108" t="s">
        <v>11655</v>
      </c>
      <c r="F931" s="108" t="s">
        <v>11657</v>
      </c>
      <c r="G931" s="108" t="s">
        <v>11658</v>
      </c>
      <c r="H931" s="109">
        <v>200</v>
      </c>
      <c r="I931" s="109">
        <v>0</v>
      </c>
      <c r="J931" s="110">
        <v>517408</v>
      </c>
      <c r="K931" s="110">
        <v>0</v>
      </c>
      <c r="L931" s="109">
        <v>2587.04</v>
      </c>
      <c r="M931" s="108" t="s">
        <v>17432</v>
      </c>
      <c r="N931" s="110">
        <v>-6997.7286000000004</v>
      </c>
      <c r="O931" s="110">
        <v>0</v>
      </c>
      <c r="P931" s="68">
        <f t="shared" si="28"/>
        <v>517408</v>
      </c>
      <c r="Q931" s="68">
        <f t="shared" si="29"/>
        <v>2587.04</v>
      </c>
    </row>
    <row r="932" spans="1:17" x14ac:dyDescent="0.25">
      <c r="A932" s="108" t="s">
        <v>17534</v>
      </c>
      <c r="B932" s="108" t="s">
        <v>17535</v>
      </c>
      <c r="C932" s="108" t="s">
        <v>17536</v>
      </c>
      <c r="D932" s="108" t="s">
        <v>12956</v>
      </c>
      <c r="E932" s="108" t="s">
        <v>12957</v>
      </c>
      <c r="F932" s="108" t="s">
        <v>12955</v>
      </c>
      <c r="G932" s="108" t="s">
        <v>12958</v>
      </c>
      <c r="H932" s="109">
        <v>66</v>
      </c>
      <c r="I932" s="109">
        <v>0</v>
      </c>
      <c r="J932" s="110">
        <v>227254</v>
      </c>
      <c r="K932" s="110">
        <v>0</v>
      </c>
      <c r="L932" s="109">
        <v>3443.24</v>
      </c>
      <c r="M932" s="108" t="s">
        <v>17432</v>
      </c>
      <c r="N932" s="110">
        <v>-3073.5187000000001</v>
      </c>
      <c r="O932" s="110">
        <v>0</v>
      </c>
      <c r="P932" s="68">
        <f t="shared" si="28"/>
        <v>227254</v>
      </c>
      <c r="Q932" s="68">
        <f t="shared" si="29"/>
        <v>3443.242424242424</v>
      </c>
    </row>
    <row r="933" spans="1:17" x14ac:dyDescent="0.25">
      <c r="A933" s="108" t="s">
        <v>17534</v>
      </c>
      <c r="B933" s="108" t="s">
        <v>17535</v>
      </c>
      <c r="C933" s="108" t="s">
        <v>17536</v>
      </c>
      <c r="D933" s="108" t="s">
        <v>12956</v>
      </c>
      <c r="E933" s="108" t="s">
        <v>12957</v>
      </c>
      <c r="F933" s="108" t="s">
        <v>12959</v>
      </c>
      <c r="G933" s="108" t="s">
        <v>12960</v>
      </c>
      <c r="H933" s="109">
        <v>56</v>
      </c>
      <c r="I933" s="109">
        <v>0</v>
      </c>
      <c r="J933" s="110">
        <v>189959</v>
      </c>
      <c r="K933" s="110">
        <v>0</v>
      </c>
      <c r="L933" s="109">
        <v>3392.12</v>
      </c>
      <c r="M933" s="108" t="s">
        <v>17432</v>
      </c>
      <c r="N933" s="110">
        <v>-2569.1210000000001</v>
      </c>
      <c r="O933" s="110">
        <v>0</v>
      </c>
      <c r="P933" s="68">
        <f t="shared" si="28"/>
        <v>189959</v>
      </c>
      <c r="Q933" s="68">
        <f t="shared" si="29"/>
        <v>3392.125</v>
      </c>
    </row>
    <row r="934" spans="1:17" x14ac:dyDescent="0.25">
      <c r="A934" s="108" t="s">
        <v>17534</v>
      </c>
      <c r="B934" s="108" t="s">
        <v>17535</v>
      </c>
      <c r="C934" s="108" t="s">
        <v>17536</v>
      </c>
      <c r="D934" s="108" t="s">
        <v>12956</v>
      </c>
      <c r="E934" s="108" t="s">
        <v>12957</v>
      </c>
      <c r="F934" s="108" t="s">
        <v>12961</v>
      </c>
      <c r="G934" s="108" t="s">
        <v>12962</v>
      </c>
      <c r="H934" s="109">
        <v>42</v>
      </c>
      <c r="I934" s="109">
        <v>0</v>
      </c>
      <c r="J934" s="110">
        <v>147627</v>
      </c>
      <c r="K934" s="110">
        <v>0</v>
      </c>
      <c r="L934" s="109">
        <v>3514.93</v>
      </c>
      <c r="M934" s="108" t="s">
        <v>17432</v>
      </c>
      <c r="N934" s="110">
        <v>-1996.5969</v>
      </c>
      <c r="O934" s="110">
        <v>0</v>
      </c>
      <c r="P934" s="68">
        <f t="shared" si="28"/>
        <v>147627</v>
      </c>
      <c r="Q934" s="68">
        <f t="shared" si="29"/>
        <v>3514.9285714285716</v>
      </c>
    </row>
    <row r="935" spans="1:17" x14ac:dyDescent="0.25">
      <c r="A935" s="108" t="s">
        <v>17534</v>
      </c>
      <c r="B935" s="108" t="s">
        <v>17535</v>
      </c>
      <c r="C935" s="108" t="s">
        <v>17536</v>
      </c>
      <c r="D935" s="108" t="s">
        <v>12956</v>
      </c>
      <c r="E935" s="108" t="s">
        <v>12957</v>
      </c>
      <c r="F935" s="108" t="s">
        <v>12963</v>
      </c>
      <c r="G935" s="108" t="s">
        <v>12964</v>
      </c>
      <c r="H935" s="109">
        <v>44</v>
      </c>
      <c r="I935" s="109">
        <v>0</v>
      </c>
      <c r="J935" s="110">
        <v>154321</v>
      </c>
      <c r="K935" s="110">
        <v>0</v>
      </c>
      <c r="L935" s="109">
        <v>3507.3</v>
      </c>
      <c r="M935" s="108" t="s">
        <v>17432</v>
      </c>
      <c r="N935" s="110">
        <v>-2087.1296000000002</v>
      </c>
      <c r="O935" s="110">
        <v>0</v>
      </c>
      <c r="P935" s="68">
        <f t="shared" si="28"/>
        <v>154321</v>
      </c>
      <c r="Q935" s="68">
        <f t="shared" si="29"/>
        <v>3507.2954545454545</v>
      </c>
    </row>
    <row r="936" spans="1:17" ht="30" x14ac:dyDescent="0.25">
      <c r="A936" s="108" t="s">
        <v>17534</v>
      </c>
      <c r="B936" s="108" t="s">
        <v>17535</v>
      </c>
      <c r="C936" s="108" t="s">
        <v>17536</v>
      </c>
      <c r="D936" s="108" t="s">
        <v>12956</v>
      </c>
      <c r="E936" s="108" t="s">
        <v>12957</v>
      </c>
      <c r="F936" s="108" t="s">
        <v>12965</v>
      </c>
      <c r="G936" s="108" t="s">
        <v>12966</v>
      </c>
      <c r="H936" s="109">
        <v>50</v>
      </c>
      <c r="I936" s="109">
        <v>0</v>
      </c>
      <c r="J936" s="110">
        <v>179803</v>
      </c>
      <c r="K936" s="110">
        <v>0</v>
      </c>
      <c r="L936" s="109">
        <v>3596.06</v>
      </c>
      <c r="M936" s="108" t="s">
        <v>17432</v>
      </c>
      <c r="N936" s="110">
        <v>-2431.7574</v>
      </c>
      <c r="O936" s="110">
        <v>0</v>
      </c>
      <c r="P936" s="68">
        <f t="shared" si="28"/>
        <v>179803</v>
      </c>
      <c r="Q936" s="68">
        <f t="shared" si="29"/>
        <v>3596.06</v>
      </c>
    </row>
    <row r="937" spans="1:17" x14ac:dyDescent="0.25">
      <c r="A937" s="108" t="s">
        <v>17534</v>
      </c>
      <c r="B937" s="108" t="s">
        <v>17535</v>
      </c>
      <c r="C937" s="108" t="s">
        <v>17536</v>
      </c>
      <c r="D937" s="108" t="s">
        <v>12956</v>
      </c>
      <c r="E937" s="108" t="s">
        <v>12957</v>
      </c>
      <c r="F937" s="108" t="s">
        <v>12967</v>
      </c>
      <c r="G937" s="108" t="s">
        <v>12968</v>
      </c>
      <c r="H937" s="109">
        <v>26</v>
      </c>
      <c r="I937" s="109">
        <v>0</v>
      </c>
      <c r="J937" s="110">
        <v>92633</v>
      </c>
      <c r="K937" s="110">
        <v>0</v>
      </c>
      <c r="L937" s="109">
        <v>3562.81</v>
      </c>
      <c r="M937" s="108" t="s">
        <v>17432</v>
      </c>
      <c r="N937" s="110">
        <v>-1252.8217</v>
      </c>
      <c r="O937" s="110">
        <v>0</v>
      </c>
      <c r="P937" s="68">
        <f t="shared" si="28"/>
        <v>92633</v>
      </c>
      <c r="Q937" s="68">
        <f t="shared" si="29"/>
        <v>3562.8076923076924</v>
      </c>
    </row>
    <row r="938" spans="1:17" ht="30" x14ac:dyDescent="0.25">
      <c r="A938" s="108" t="s">
        <v>17534</v>
      </c>
      <c r="B938" s="108" t="s">
        <v>17535</v>
      </c>
      <c r="C938" s="108" t="s">
        <v>17536</v>
      </c>
      <c r="D938" s="108" t="s">
        <v>12956</v>
      </c>
      <c r="E938" s="108" t="s">
        <v>12957</v>
      </c>
      <c r="F938" s="108" t="s">
        <v>12969</v>
      </c>
      <c r="G938" s="108" t="s">
        <v>12970</v>
      </c>
      <c r="H938" s="109">
        <v>86</v>
      </c>
      <c r="I938" s="109">
        <v>0</v>
      </c>
      <c r="J938" s="110">
        <v>307268</v>
      </c>
      <c r="K938" s="110">
        <v>0</v>
      </c>
      <c r="L938" s="109">
        <v>3572.88</v>
      </c>
      <c r="M938" s="108" t="s">
        <v>17432</v>
      </c>
      <c r="N938" s="110">
        <v>-4155.6732000000002</v>
      </c>
      <c r="O938" s="110">
        <v>0</v>
      </c>
      <c r="P938" s="68">
        <f t="shared" si="28"/>
        <v>307268</v>
      </c>
      <c r="Q938" s="68">
        <f t="shared" si="29"/>
        <v>3572.8837209302324</v>
      </c>
    </row>
    <row r="939" spans="1:17" x14ac:dyDescent="0.25">
      <c r="A939" s="108" t="s">
        <v>17551</v>
      </c>
      <c r="B939" s="108" t="s">
        <v>17535</v>
      </c>
      <c r="C939" s="108" t="s">
        <v>17536</v>
      </c>
      <c r="D939" s="108" t="s">
        <v>12972</v>
      </c>
      <c r="E939" s="108" t="s">
        <v>12973</v>
      </c>
      <c r="F939" s="108" t="s">
        <v>12971</v>
      </c>
      <c r="G939" s="108" t="s">
        <v>12974</v>
      </c>
      <c r="H939" s="109">
        <v>7</v>
      </c>
      <c r="I939" s="109">
        <v>0</v>
      </c>
      <c r="J939" s="110">
        <v>13602</v>
      </c>
      <c r="K939" s="110">
        <v>0</v>
      </c>
      <c r="L939" s="109">
        <v>1943.14</v>
      </c>
      <c r="M939" s="108" t="s">
        <v>17432</v>
      </c>
      <c r="N939" s="110">
        <v>-183.9614</v>
      </c>
      <c r="O939" s="110">
        <v>0</v>
      </c>
      <c r="P939" s="68">
        <f t="shared" si="28"/>
        <v>13602</v>
      </c>
      <c r="Q939" s="68">
        <f t="shared" si="29"/>
        <v>1943.1428571428571</v>
      </c>
    </row>
    <row r="940" spans="1:17" ht="30" x14ac:dyDescent="0.25">
      <c r="A940" s="108" t="s">
        <v>17534</v>
      </c>
      <c r="B940" s="108" t="s">
        <v>17539</v>
      </c>
      <c r="C940" s="108" t="s">
        <v>17540</v>
      </c>
      <c r="D940" s="108" t="s">
        <v>11660</v>
      </c>
      <c r="E940" s="108" t="s">
        <v>11661</v>
      </c>
      <c r="F940" s="108" t="s">
        <v>11659</v>
      </c>
      <c r="G940" s="108" t="s">
        <v>11662</v>
      </c>
      <c r="H940" s="109">
        <v>200</v>
      </c>
      <c r="I940" s="109">
        <v>0</v>
      </c>
      <c r="J940" s="110">
        <v>426613</v>
      </c>
      <c r="K940" s="110">
        <v>0</v>
      </c>
      <c r="L940" s="109">
        <v>2133.06</v>
      </c>
      <c r="M940" s="108" t="s">
        <v>17432</v>
      </c>
      <c r="N940" s="110">
        <v>-5769.7651999999998</v>
      </c>
      <c r="O940" s="110">
        <v>0</v>
      </c>
      <c r="P940" s="68">
        <f t="shared" si="28"/>
        <v>426613</v>
      </c>
      <c r="Q940" s="68">
        <f t="shared" si="29"/>
        <v>2133.0650000000001</v>
      </c>
    </row>
    <row r="941" spans="1:17" ht="30" x14ac:dyDescent="0.25">
      <c r="A941" s="108" t="s">
        <v>17534</v>
      </c>
      <c r="B941" s="108" t="s">
        <v>17535</v>
      </c>
      <c r="C941" s="108" t="s">
        <v>17536</v>
      </c>
      <c r="D941" s="108" t="s">
        <v>12976</v>
      </c>
      <c r="E941" s="108" t="s">
        <v>12977</v>
      </c>
      <c r="F941" s="108" t="s">
        <v>12975</v>
      </c>
      <c r="G941" s="108" t="s">
        <v>12978</v>
      </c>
      <c r="H941" s="109">
        <v>47</v>
      </c>
      <c r="I941" s="109">
        <v>200</v>
      </c>
      <c r="J941" s="110">
        <v>755037</v>
      </c>
      <c r="K941" s="110">
        <v>611366</v>
      </c>
      <c r="L941" s="109">
        <v>3056.83</v>
      </c>
      <c r="M941" s="108" t="s">
        <v>17432</v>
      </c>
      <c r="N941" s="110">
        <v>-10211.5702</v>
      </c>
      <c r="O941" s="110">
        <v>0</v>
      </c>
      <c r="P941" s="68">
        <f t="shared" si="28"/>
        <v>143671</v>
      </c>
      <c r="Q941" s="68">
        <f t="shared" si="29"/>
        <v>3056.8297872340427</v>
      </c>
    </row>
    <row r="942" spans="1:17" ht="30" x14ac:dyDescent="0.25">
      <c r="A942" s="108" t="s">
        <v>17534</v>
      </c>
      <c r="B942" s="108" t="s">
        <v>17535</v>
      </c>
      <c r="C942" s="108" t="s">
        <v>17536</v>
      </c>
      <c r="D942" s="108" t="s">
        <v>12976</v>
      </c>
      <c r="E942" s="108" t="s">
        <v>12977</v>
      </c>
      <c r="F942" s="108" t="s">
        <v>12979</v>
      </c>
      <c r="G942" s="108" t="s">
        <v>12980</v>
      </c>
      <c r="H942" s="109">
        <v>203</v>
      </c>
      <c r="I942" s="109">
        <v>0</v>
      </c>
      <c r="J942" s="110">
        <v>681415</v>
      </c>
      <c r="K942" s="110">
        <v>0</v>
      </c>
      <c r="L942" s="109">
        <v>3356.72</v>
      </c>
      <c r="M942" s="108" t="s">
        <v>17432</v>
      </c>
      <c r="N942" s="110">
        <v>-9215.8649999999998</v>
      </c>
      <c r="O942" s="110">
        <v>0</v>
      </c>
      <c r="P942" s="68">
        <f t="shared" si="28"/>
        <v>681415</v>
      </c>
      <c r="Q942" s="68">
        <f t="shared" si="29"/>
        <v>3356.7241379310344</v>
      </c>
    </row>
    <row r="943" spans="1:17" x14ac:dyDescent="0.25">
      <c r="A943" s="108" t="s">
        <v>17534</v>
      </c>
      <c r="B943" s="108" t="s">
        <v>17535</v>
      </c>
      <c r="C943" s="108" t="s">
        <v>17536</v>
      </c>
      <c r="D943" s="108" t="s">
        <v>12976</v>
      </c>
      <c r="E943" s="108" t="s">
        <v>12977</v>
      </c>
      <c r="F943" s="108" t="s">
        <v>12981</v>
      </c>
      <c r="G943" s="108" t="s">
        <v>12982</v>
      </c>
      <c r="H943" s="109">
        <v>12</v>
      </c>
      <c r="I943" s="109">
        <v>0</v>
      </c>
      <c r="J943" s="110">
        <v>27978</v>
      </c>
      <c r="K943" s="110">
        <v>0</v>
      </c>
      <c r="L943" s="109">
        <v>2331.5</v>
      </c>
      <c r="M943" s="108" t="s">
        <v>17432</v>
      </c>
      <c r="N943" s="110">
        <v>-378.39490000000001</v>
      </c>
      <c r="O943" s="110">
        <v>0</v>
      </c>
      <c r="P943" s="68">
        <f t="shared" si="28"/>
        <v>27978</v>
      </c>
      <c r="Q943" s="68">
        <f t="shared" si="29"/>
        <v>2331.5</v>
      </c>
    </row>
    <row r="944" spans="1:17" x14ac:dyDescent="0.25">
      <c r="A944" s="108" t="s">
        <v>17534</v>
      </c>
      <c r="B944" s="108" t="s">
        <v>17539</v>
      </c>
      <c r="C944" s="108" t="s">
        <v>17540</v>
      </c>
      <c r="D944" s="108" t="s">
        <v>11664</v>
      </c>
      <c r="E944" s="108" t="s">
        <v>11665</v>
      </c>
      <c r="F944" s="108" t="s">
        <v>11663</v>
      </c>
      <c r="G944" s="108" t="s">
        <v>11666</v>
      </c>
      <c r="H944" s="109">
        <v>165</v>
      </c>
      <c r="I944" s="109">
        <v>0</v>
      </c>
      <c r="J944" s="110">
        <v>556181</v>
      </c>
      <c r="K944" s="110">
        <v>0</v>
      </c>
      <c r="L944" s="109">
        <v>3370.79</v>
      </c>
      <c r="M944" s="108" t="s">
        <v>17432</v>
      </c>
      <c r="N944" s="110">
        <v>-7522.1196</v>
      </c>
      <c r="O944" s="110">
        <v>0</v>
      </c>
      <c r="P944" s="68">
        <f t="shared" si="28"/>
        <v>556181</v>
      </c>
      <c r="Q944" s="68">
        <f t="shared" si="29"/>
        <v>3370.7939393939396</v>
      </c>
    </row>
    <row r="945" spans="1:17" x14ac:dyDescent="0.25">
      <c r="A945" s="108" t="s">
        <v>17534</v>
      </c>
      <c r="B945" s="108" t="s">
        <v>17539</v>
      </c>
      <c r="C945" s="108" t="s">
        <v>17540</v>
      </c>
      <c r="D945" s="108" t="s">
        <v>11664</v>
      </c>
      <c r="E945" s="108" t="s">
        <v>11665</v>
      </c>
      <c r="F945" s="108" t="s">
        <v>11667</v>
      </c>
      <c r="G945" s="108" t="s">
        <v>11668</v>
      </c>
      <c r="H945" s="109">
        <v>224</v>
      </c>
      <c r="I945" s="109">
        <v>28</v>
      </c>
      <c r="J945" s="110">
        <v>790396</v>
      </c>
      <c r="K945" s="110">
        <v>87822</v>
      </c>
      <c r="L945" s="109">
        <v>3136.49</v>
      </c>
      <c r="M945" s="108" t="s">
        <v>17432</v>
      </c>
      <c r="N945" s="110">
        <v>-10689.7778</v>
      </c>
      <c r="O945" s="110">
        <v>0</v>
      </c>
      <c r="P945" s="68">
        <f t="shared" si="28"/>
        <v>702574</v>
      </c>
      <c r="Q945" s="68">
        <f t="shared" si="29"/>
        <v>3136.4910714285716</v>
      </c>
    </row>
    <row r="946" spans="1:17" x14ac:dyDescent="0.25">
      <c r="A946" s="108" t="s">
        <v>17534</v>
      </c>
      <c r="B946" s="108" t="s">
        <v>17539</v>
      </c>
      <c r="C946" s="108" t="s">
        <v>17540</v>
      </c>
      <c r="D946" s="108" t="s">
        <v>11670</v>
      </c>
      <c r="E946" s="108" t="s">
        <v>11671</v>
      </c>
      <c r="F946" s="108" t="s">
        <v>11669</v>
      </c>
      <c r="G946" s="108" t="s">
        <v>11672</v>
      </c>
      <c r="H946" s="109">
        <v>71</v>
      </c>
      <c r="I946" s="109">
        <v>0</v>
      </c>
      <c r="J946" s="110">
        <v>257807</v>
      </c>
      <c r="K946" s="110">
        <v>0</v>
      </c>
      <c r="L946" s="109">
        <v>3631.08</v>
      </c>
      <c r="M946" s="108" t="s">
        <v>17428</v>
      </c>
      <c r="N946" s="110">
        <v>12226.321900000001</v>
      </c>
      <c r="O946" s="110">
        <v>1053.5625</v>
      </c>
      <c r="P946" s="68">
        <f t="shared" si="28"/>
        <v>257807</v>
      </c>
      <c r="Q946" s="68">
        <f t="shared" si="29"/>
        <v>3631.0845070422533</v>
      </c>
    </row>
    <row r="947" spans="1:17" x14ac:dyDescent="0.25">
      <c r="A947" s="108" t="s">
        <v>17534</v>
      </c>
      <c r="B947" s="108" t="s">
        <v>17539</v>
      </c>
      <c r="C947" s="108" t="s">
        <v>17540</v>
      </c>
      <c r="D947" s="108" t="s">
        <v>11670</v>
      </c>
      <c r="E947" s="108" t="s">
        <v>11671</v>
      </c>
      <c r="F947" s="108" t="s">
        <v>11673</v>
      </c>
      <c r="G947" s="108" t="s">
        <v>11674</v>
      </c>
      <c r="H947" s="109">
        <v>120</v>
      </c>
      <c r="I947" s="109">
        <v>0</v>
      </c>
      <c r="J947" s="110">
        <v>477547</v>
      </c>
      <c r="K947" s="110">
        <v>0</v>
      </c>
      <c r="L947" s="109">
        <v>3979.56</v>
      </c>
      <c r="M947" s="108" t="s">
        <v>17428</v>
      </c>
      <c r="N947" s="110">
        <v>22647.3626</v>
      </c>
      <c r="O947" s="110">
        <v>1951.5609999999999</v>
      </c>
      <c r="P947" s="68">
        <f t="shared" si="28"/>
        <v>477547</v>
      </c>
      <c r="Q947" s="68">
        <f t="shared" si="29"/>
        <v>3979.5583333333334</v>
      </c>
    </row>
    <row r="948" spans="1:17" x14ac:dyDescent="0.25">
      <c r="A948" s="108" t="s">
        <v>17534</v>
      </c>
      <c r="B948" s="108" t="s">
        <v>17539</v>
      </c>
      <c r="C948" s="108" t="s">
        <v>17540</v>
      </c>
      <c r="D948" s="108" t="s">
        <v>11670</v>
      </c>
      <c r="E948" s="108" t="s">
        <v>11671</v>
      </c>
      <c r="F948" s="108" t="s">
        <v>11675</v>
      </c>
      <c r="G948" s="108" t="s">
        <v>11676</v>
      </c>
      <c r="H948" s="109">
        <v>146</v>
      </c>
      <c r="I948" s="109">
        <v>0</v>
      </c>
      <c r="J948" s="110">
        <v>578080</v>
      </c>
      <c r="K948" s="110">
        <v>0</v>
      </c>
      <c r="L948" s="109">
        <v>3959.45</v>
      </c>
      <c r="M948" s="108" t="s">
        <v>17428</v>
      </c>
      <c r="N948" s="110">
        <v>27415.143100000001</v>
      </c>
      <c r="O948" s="110">
        <v>2362.4086000000002</v>
      </c>
      <c r="P948" s="68">
        <f t="shared" si="28"/>
        <v>578080</v>
      </c>
      <c r="Q948" s="68">
        <f t="shared" si="29"/>
        <v>3959.4520547945203</v>
      </c>
    </row>
    <row r="949" spans="1:17" x14ac:dyDescent="0.25">
      <c r="A949" s="108" t="s">
        <v>17534</v>
      </c>
      <c r="B949" s="108" t="s">
        <v>17539</v>
      </c>
      <c r="C949" s="108" t="s">
        <v>17540</v>
      </c>
      <c r="D949" s="108" t="s">
        <v>11670</v>
      </c>
      <c r="E949" s="108" t="s">
        <v>11671</v>
      </c>
      <c r="F949" s="108" t="s">
        <v>11677</v>
      </c>
      <c r="G949" s="108" t="s">
        <v>11678</v>
      </c>
      <c r="H949" s="109">
        <v>16</v>
      </c>
      <c r="I949" s="109">
        <v>0</v>
      </c>
      <c r="J949" s="110">
        <v>41044</v>
      </c>
      <c r="K949" s="110">
        <v>0</v>
      </c>
      <c r="L949" s="109">
        <v>2565.25</v>
      </c>
      <c r="M949" s="108" t="s">
        <v>17428</v>
      </c>
      <c r="N949" s="110">
        <v>1946.4974999999999</v>
      </c>
      <c r="O949" s="110">
        <v>167.7329</v>
      </c>
      <c r="P949" s="68">
        <f t="shared" si="28"/>
        <v>41044</v>
      </c>
      <c r="Q949" s="68">
        <f t="shared" si="29"/>
        <v>2565.25</v>
      </c>
    </row>
    <row r="950" spans="1:17" x14ac:dyDescent="0.25">
      <c r="A950" s="108" t="s">
        <v>17534</v>
      </c>
      <c r="B950" s="108" t="s">
        <v>17539</v>
      </c>
      <c r="C950" s="108" t="s">
        <v>17540</v>
      </c>
      <c r="D950" s="108" t="s">
        <v>11670</v>
      </c>
      <c r="E950" s="108" t="s">
        <v>11671</v>
      </c>
      <c r="F950" s="108" t="s">
        <v>11679</v>
      </c>
      <c r="G950" s="108" t="s">
        <v>11680</v>
      </c>
      <c r="H950" s="109">
        <v>121</v>
      </c>
      <c r="I950" s="109">
        <v>0</v>
      </c>
      <c r="J950" s="110">
        <v>409979</v>
      </c>
      <c r="K950" s="110">
        <v>0</v>
      </c>
      <c r="L950" s="109">
        <v>3388.26</v>
      </c>
      <c r="M950" s="108" t="s">
        <v>17428</v>
      </c>
      <c r="N950" s="110">
        <v>19443.064299999998</v>
      </c>
      <c r="O950" s="110">
        <v>1675.4412</v>
      </c>
      <c r="P950" s="68">
        <f t="shared" si="28"/>
        <v>409979</v>
      </c>
      <c r="Q950" s="68">
        <f t="shared" si="29"/>
        <v>3388.2561983471073</v>
      </c>
    </row>
    <row r="951" spans="1:17" x14ac:dyDescent="0.25">
      <c r="A951" s="108" t="s">
        <v>17534</v>
      </c>
      <c r="B951" s="108" t="s">
        <v>17535</v>
      </c>
      <c r="C951" s="108" t="s">
        <v>17536</v>
      </c>
      <c r="D951" s="108" t="s">
        <v>12986</v>
      </c>
      <c r="E951" s="108" t="s">
        <v>12987</v>
      </c>
      <c r="F951" s="108" t="s">
        <v>12985</v>
      </c>
      <c r="G951" s="108" t="s">
        <v>12988</v>
      </c>
      <c r="H951" s="109">
        <v>126</v>
      </c>
      <c r="I951" s="109">
        <v>0</v>
      </c>
      <c r="J951" s="110">
        <v>357669</v>
      </c>
      <c r="K951" s="110">
        <v>0</v>
      </c>
      <c r="L951" s="109">
        <v>2838.64</v>
      </c>
      <c r="M951" s="108" t="s">
        <v>17428</v>
      </c>
      <c r="N951" s="110">
        <v>16962.2307</v>
      </c>
      <c r="O951" s="110">
        <v>1461.6637000000001</v>
      </c>
      <c r="P951" s="68">
        <f t="shared" si="28"/>
        <v>357669</v>
      </c>
      <c r="Q951" s="68">
        <f t="shared" si="29"/>
        <v>2838.6428571428573</v>
      </c>
    </row>
    <row r="952" spans="1:17" ht="30" x14ac:dyDescent="0.25">
      <c r="A952" s="108" t="s">
        <v>17534</v>
      </c>
      <c r="B952" s="108" t="s">
        <v>17539</v>
      </c>
      <c r="C952" s="108" t="s">
        <v>17540</v>
      </c>
      <c r="D952" s="108" t="s">
        <v>11682</v>
      </c>
      <c r="E952" s="108" t="s">
        <v>11683</v>
      </c>
      <c r="F952" s="108" t="s">
        <v>11681</v>
      </c>
      <c r="G952" s="108" t="s">
        <v>11684</v>
      </c>
      <c r="H952" s="109">
        <v>65</v>
      </c>
      <c r="I952" s="109">
        <v>0</v>
      </c>
      <c r="J952" s="110">
        <v>115463</v>
      </c>
      <c r="K952" s="110">
        <v>0</v>
      </c>
      <c r="L952" s="109">
        <v>1776.35</v>
      </c>
      <c r="M952" s="108" t="s">
        <v>17432</v>
      </c>
      <c r="N952" s="110">
        <v>-1561.5947000000001</v>
      </c>
      <c r="O952" s="110">
        <v>0</v>
      </c>
      <c r="P952" s="68">
        <f t="shared" si="28"/>
        <v>115463</v>
      </c>
      <c r="Q952" s="68">
        <f t="shared" si="29"/>
        <v>1776.3538461538462</v>
      </c>
    </row>
    <row r="953" spans="1:17" ht="30" x14ac:dyDescent="0.25">
      <c r="A953" s="108" t="s">
        <v>17534</v>
      </c>
      <c r="B953" s="108" t="s">
        <v>17539</v>
      </c>
      <c r="C953" s="108" t="s">
        <v>17540</v>
      </c>
      <c r="D953" s="108" t="s">
        <v>11682</v>
      </c>
      <c r="E953" s="108" t="s">
        <v>11683</v>
      </c>
      <c r="F953" s="108" t="s">
        <v>11685</v>
      </c>
      <c r="G953" s="108" t="s">
        <v>11686</v>
      </c>
      <c r="H953" s="109">
        <v>1</v>
      </c>
      <c r="I953" s="109">
        <v>0</v>
      </c>
      <c r="J953" s="110">
        <v>2204</v>
      </c>
      <c r="K953" s="110">
        <v>0</v>
      </c>
      <c r="L953" s="109">
        <v>2204</v>
      </c>
      <c r="M953" s="108" t="s">
        <v>17432</v>
      </c>
      <c r="N953" s="110">
        <v>-29.807700000000001</v>
      </c>
      <c r="O953" s="110">
        <v>0</v>
      </c>
      <c r="P953" s="68">
        <f t="shared" si="28"/>
        <v>2204</v>
      </c>
      <c r="Q953" s="68">
        <f t="shared" si="29"/>
        <v>2204</v>
      </c>
    </row>
    <row r="954" spans="1:17" ht="30" x14ac:dyDescent="0.25">
      <c r="A954" s="108" t="s">
        <v>17534</v>
      </c>
      <c r="B954" s="108" t="s">
        <v>17539</v>
      </c>
      <c r="C954" s="108" t="s">
        <v>17540</v>
      </c>
      <c r="D954" s="108" t="s">
        <v>11682</v>
      </c>
      <c r="E954" s="108" t="s">
        <v>11683</v>
      </c>
      <c r="F954" s="108" t="s">
        <v>11693</v>
      </c>
      <c r="G954" s="108" t="s">
        <v>11694</v>
      </c>
      <c r="H954" s="109">
        <v>1</v>
      </c>
      <c r="I954" s="109">
        <v>0</v>
      </c>
      <c r="J954" s="110">
        <v>1638</v>
      </c>
      <c r="K954" s="110">
        <v>0</v>
      </c>
      <c r="L954" s="109">
        <v>1638</v>
      </c>
      <c r="M954" s="108" t="s">
        <v>17432</v>
      </c>
      <c r="N954" s="110">
        <v>-22.157699999999998</v>
      </c>
      <c r="O954" s="110">
        <v>0</v>
      </c>
      <c r="P954" s="68">
        <f t="shared" si="28"/>
        <v>1638</v>
      </c>
      <c r="Q954" s="68">
        <f t="shared" si="29"/>
        <v>1638</v>
      </c>
    </row>
    <row r="955" spans="1:17" ht="30" x14ac:dyDescent="0.25">
      <c r="A955" s="108" t="s">
        <v>17534</v>
      </c>
      <c r="B955" s="108" t="s">
        <v>17539</v>
      </c>
      <c r="C955" s="108" t="s">
        <v>17540</v>
      </c>
      <c r="D955" s="108" t="s">
        <v>11682</v>
      </c>
      <c r="E955" s="108" t="s">
        <v>11683</v>
      </c>
      <c r="F955" s="108" t="s">
        <v>11689</v>
      </c>
      <c r="G955" s="108" t="s">
        <v>11690</v>
      </c>
      <c r="H955" s="109">
        <v>60</v>
      </c>
      <c r="I955" s="109">
        <v>0</v>
      </c>
      <c r="J955" s="110">
        <v>117126</v>
      </c>
      <c r="K955" s="110">
        <v>0</v>
      </c>
      <c r="L955" s="109">
        <v>1952.1</v>
      </c>
      <c r="M955" s="108" t="s">
        <v>17432</v>
      </c>
      <c r="N955" s="110">
        <v>-1584.0866000000001</v>
      </c>
      <c r="O955" s="110">
        <v>0</v>
      </c>
      <c r="P955" s="68">
        <f t="shared" si="28"/>
        <v>117126</v>
      </c>
      <c r="Q955" s="68">
        <f t="shared" si="29"/>
        <v>1952.1</v>
      </c>
    </row>
    <row r="956" spans="1:17" ht="30" x14ac:dyDescent="0.25">
      <c r="A956" s="108" t="s">
        <v>17534</v>
      </c>
      <c r="B956" s="108" t="s">
        <v>17539</v>
      </c>
      <c r="C956" s="108" t="s">
        <v>17540</v>
      </c>
      <c r="D956" s="108" t="s">
        <v>11682</v>
      </c>
      <c r="E956" s="108" t="s">
        <v>11683</v>
      </c>
      <c r="F956" s="108" t="s">
        <v>11691</v>
      </c>
      <c r="G956" s="108" t="s">
        <v>11692</v>
      </c>
      <c r="H956" s="109">
        <v>121</v>
      </c>
      <c r="I956" s="109">
        <v>0</v>
      </c>
      <c r="J956" s="110">
        <v>408950</v>
      </c>
      <c r="K956" s="110">
        <v>0</v>
      </c>
      <c r="L956" s="109">
        <v>3379.75</v>
      </c>
      <c r="M956" s="108" t="s">
        <v>17432</v>
      </c>
      <c r="N956" s="110">
        <v>-5530.8867</v>
      </c>
      <c r="O956" s="110">
        <v>0</v>
      </c>
      <c r="P956" s="68">
        <f t="shared" si="28"/>
        <v>408950</v>
      </c>
      <c r="Q956" s="68">
        <f t="shared" si="29"/>
        <v>3379.7520661157023</v>
      </c>
    </row>
    <row r="957" spans="1:17" x14ac:dyDescent="0.25">
      <c r="A957" s="108" t="s">
        <v>17534</v>
      </c>
      <c r="B957" s="108" t="s">
        <v>17535</v>
      </c>
      <c r="C957" s="108" t="s">
        <v>17536</v>
      </c>
      <c r="D957" s="108" t="s">
        <v>12990</v>
      </c>
      <c r="E957" s="108" t="s">
        <v>12991</v>
      </c>
      <c r="F957" s="108" t="s">
        <v>12989</v>
      </c>
      <c r="G957" s="108" t="s">
        <v>12992</v>
      </c>
      <c r="H957" s="109">
        <v>41</v>
      </c>
      <c r="I957" s="109">
        <v>0</v>
      </c>
      <c r="J957" s="110">
        <v>123692</v>
      </c>
      <c r="K957" s="110">
        <v>0</v>
      </c>
      <c r="L957" s="109">
        <v>3016.88</v>
      </c>
      <c r="M957" s="108" t="s">
        <v>17432</v>
      </c>
      <c r="N957" s="110">
        <v>-1672.8774000000001</v>
      </c>
      <c r="O957" s="110">
        <v>0</v>
      </c>
      <c r="P957" s="68">
        <f t="shared" si="28"/>
        <v>123692</v>
      </c>
      <c r="Q957" s="68">
        <f t="shared" si="29"/>
        <v>3016.8780487804879</v>
      </c>
    </row>
    <row r="958" spans="1:17" ht="30" x14ac:dyDescent="0.25">
      <c r="A958" s="108" t="s">
        <v>17534</v>
      </c>
      <c r="B958" s="108" t="s">
        <v>17539</v>
      </c>
      <c r="C958" s="108" t="s">
        <v>17540</v>
      </c>
      <c r="D958" s="108" t="s">
        <v>11696</v>
      </c>
      <c r="E958" s="108" t="s">
        <v>11697</v>
      </c>
      <c r="F958" s="108" t="s">
        <v>11695</v>
      </c>
      <c r="G958" s="108" t="s">
        <v>11698</v>
      </c>
      <c r="H958" s="109">
        <v>134</v>
      </c>
      <c r="I958" s="109">
        <v>0</v>
      </c>
      <c r="J958" s="110">
        <v>485636</v>
      </c>
      <c r="K958" s="110">
        <v>0</v>
      </c>
      <c r="L958" s="109">
        <v>3624.15</v>
      </c>
      <c r="M958" s="108" t="s">
        <v>17428</v>
      </c>
      <c r="N958" s="110">
        <v>23030.999599999999</v>
      </c>
      <c r="O958" s="110">
        <v>1984.6196</v>
      </c>
      <c r="P958" s="68">
        <f t="shared" si="28"/>
        <v>485636</v>
      </c>
      <c r="Q958" s="68">
        <f t="shared" si="29"/>
        <v>3624.1492537313434</v>
      </c>
    </row>
    <row r="959" spans="1:17" ht="30" x14ac:dyDescent="0.25">
      <c r="A959" s="108" t="s">
        <v>17534</v>
      </c>
      <c r="B959" s="108" t="s">
        <v>17539</v>
      </c>
      <c r="C959" s="108" t="s">
        <v>17540</v>
      </c>
      <c r="D959" s="108" t="s">
        <v>11696</v>
      </c>
      <c r="E959" s="108" t="s">
        <v>11697</v>
      </c>
      <c r="F959" s="108" t="s">
        <v>11699</v>
      </c>
      <c r="G959" s="108" t="s">
        <v>11700</v>
      </c>
      <c r="H959" s="109">
        <v>121</v>
      </c>
      <c r="I959" s="109">
        <v>0</v>
      </c>
      <c r="J959" s="110">
        <v>366462</v>
      </c>
      <c r="K959" s="110">
        <v>0</v>
      </c>
      <c r="L959" s="109">
        <v>3028.61</v>
      </c>
      <c r="M959" s="108" t="s">
        <v>17428</v>
      </c>
      <c r="N959" s="110">
        <v>17379.258900000001</v>
      </c>
      <c r="O959" s="110">
        <v>1497.5997</v>
      </c>
      <c r="P959" s="68">
        <f t="shared" si="28"/>
        <v>366462</v>
      </c>
      <c r="Q959" s="68">
        <f t="shared" si="29"/>
        <v>3028.6115702479337</v>
      </c>
    </row>
    <row r="960" spans="1:17" x14ac:dyDescent="0.25">
      <c r="A960" s="108" t="s">
        <v>17534</v>
      </c>
      <c r="B960" s="108" t="s">
        <v>17539</v>
      </c>
      <c r="C960" s="108" t="s">
        <v>17540</v>
      </c>
      <c r="D960" s="108" t="s">
        <v>11702</v>
      </c>
      <c r="E960" s="108" t="s">
        <v>11703</v>
      </c>
      <c r="F960" s="108" t="s">
        <v>11701</v>
      </c>
      <c r="G960" s="108" t="s">
        <v>11024</v>
      </c>
      <c r="H960" s="109">
        <v>82</v>
      </c>
      <c r="I960" s="109">
        <v>0</v>
      </c>
      <c r="J960" s="110">
        <v>227079</v>
      </c>
      <c r="K960" s="110">
        <v>0</v>
      </c>
      <c r="L960" s="109">
        <v>2769.26</v>
      </c>
      <c r="M960" s="108" t="s">
        <v>17432</v>
      </c>
      <c r="N960" s="110">
        <v>-3071.145</v>
      </c>
      <c r="O960" s="110">
        <v>0</v>
      </c>
      <c r="P960" s="68">
        <f t="shared" si="28"/>
        <v>227079</v>
      </c>
      <c r="Q960" s="68">
        <f t="shared" si="29"/>
        <v>2769.2560975609758</v>
      </c>
    </row>
    <row r="961" spans="1:17" x14ac:dyDescent="0.25">
      <c r="A961" s="108" t="s">
        <v>17534</v>
      </c>
      <c r="B961" s="108" t="s">
        <v>17535</v>
      </c>
      <c r="C961" s="108" t="s">
        <v>17536</v>
      </c>
      <c r="D961" s="108" t="s">
        <v>12994</v>
      </c>
      <c r="E961" s="108" t="s">
        <v>12995</v>
      </c>
      <c r="F961" s="108" t="s">
        <v>12993</v>
      </c>
      <c r="G961" s="108" t="s">
        <v>12996</v>
      </c>
      <c r="H961" s="109">
        <v>104</v>
      </c>
      <c r="I961" s="109">
        <v>0</v>
      </c>
      <c r="J961" s="110">
        <v>330524</v>
      </c>
      <c r="K961" s="110">
        <v>0</v>
      </c>
      <c r="L961" s="109">
        <v>3178.12</v>
      </c>
      <c r="M961" s="108" t="s">
        <v>17432</v>
      </c>
      <c r="N961" s="110">
        <v>-4470.1980999999996</v>
      </c>
      <c r="O961" s="110">
        <v>0</v>
      </c>
      <c r="P961" s="68">
        <f t="shared" si="28"/>
        <v>330524</v>
      </c>
      <c r="Q961" s="68">
        <f t="shared" si="29"/>
        <v>3178.1153846153848</v>
      </c>
    </row>
    <row r="962" spans="1:17" x14ac:dyDescent="0.25">
      <c r="A962" s="108" t="s">
        <v>17534</v>
      </c>
      <c r="B962" s="108" t="s">
        <v>17539</v>
      </c>
      <c r="C962" s="108" t="s">
        <v>17540</v>
      </c>
      <c r="D962" s="108" t="s">
        <v>11705</v>
      </c>
      <c r="E962" s="108" t="s">
        <v>11706</v>
      </c>
      <c r="F962" s="108" t="s">
        <v>11704</v>
      </c>
      <c r="G962" s="108" t="s">
        <v>11707</v>
      </c>
      <c r="H962" s="109">
        <v>5</v>
      </c>
      <c r="I962" s="109">
        <v>0</v>
      </c>
      <c r="J962" s="110">
        <v>11203</v>
      </c>
      <c r="K962" s="110">
        <v>0</v>
      </c>
      <c r="L962" s="109">
        <v>2240.6</v>
      </c>
      <c r="M962" s="108" t="s">
        <v>17432</v>
      </c>
      <c r="N962" s="110">
        <v>-151.5224</v>
      </c>
      <c r="O962" s="110">
        <v>0</v>
      </c>
      <c r="P962" s="68">
        <f t="shared" si="28"/>
        <v>11203</v>
      </c>
      <c r="Q962" s="68">
        <f t="shared" si="29"/>
        <v>2240.6</v>
      </c>
    </row>
    <row r="963" spans="1:17" x14ac:dyDescent="0.25">
      <c r="A963" s="108" t="s">
        <v>17534</v>
      </c>
      <c r="B963" s="108" t="s">
        <v>17535</v>
      </c>
      <c r="C963" s="108" t="s">
        <v>17536</v>
      </c>
      <c r="D963" s="108" t="s">
        <v>12998</v>
      </c>
      <c r="E963" s="108" t="s">
        <v>12999</v>
      </c>
      <c r="F963" s="108" t="s">
        <v>12997</v>
      </c>
      <c r="G963" s="108" t="s">
        <v>13000</v>
      </c>
      <c r="H963" s="109">
        <v>132</v>
      </c>
      <c r="I963" s="109">
        <v>0</v>
      </c>
      <c r="J963" s="110">
        <v>362414</v>
      </c>
      <c r="K963" s="110">
        <v>0</v>
      </c>
      <c r="L963" s="109">
        <v>2745.56</v>
      </c>
      <c r="M963" s="108" t="s">
        <v>17432</v>
      </c>
      <c r="N963" s="110">
        <v>-4901.5047999999997</v>
      </c>
      <c r="O963" s="110">
        <v>0</v>
      </c>
      <c r="P963" s="68">
        <f t="shared" si="28"/>
        <v>362414</v>
      </c>
      <c r="Q963" s="68">
        <f t="shared" si="29"/>
        <v>2745.560606060606</v>
      </c>
    </row>
    <row r="964" spans="1:17" x14ac:dyDescent="0.25">
      <c r="A964" s="108" t="s">
        <v>17534</v>
      </c>
      <c r="B964" s="108" t="s">
        <v>17535</v>
      </c>
      <c r="C964" s="108" t="s">
        <v>17536</v>
      </c>
      <c r="D964" s="108" t="s">
        <v>13002</v>
      </c>
      <c r="E964" s="108" t="s">
        <v>13003</v>
      </c>
      <c r="F964" s="108" t="s">
        <v>13001</v>
      </c>
      <c r="G964" s="108" t="s">
        <v>13004</v>
      </c>
      <c r="H964" s="109">
        <v>80</v>
      </c>
      <c r="I964" s="109">
        <v>0</v>
      </c>
      <c r="J964" s="110">
        <v>241924</v>
      </c>
      <c r="K964" s="110">
        <v>0</v>
      </c>
      <c r="L964" s="109">
        <v>3024.05</v>
      </c>
      <c r="M964" s="108" t="s">
        <v>17432</v>
      </c>
      <c r="N964" s="110">
        <v>-3271.9180000000001</v>
      </c>
      <c r="O964" s="110">
        <v>0</v>
      </c>
      <c r="P964" s="68">
        <f t="shared" ref="P964:P1027" si="30">J964-K964</f>
        <v>241924</v>
      </c>
      <c r="Q964" s="68">
        <f t="shared" ref="Q964:Q1027" si="31">P964/H964</f>
        <v>3024.05</v>
      </c>
    </row>
    <row r="965" spans="1:17" x14ac:dyDescent="0.25">
      <c r="A965" s="108" t="s">
        <v>17534</v>
      </c>
      <c r="B965" s="108" t="s">
        <v>17535</v>
      </c>
      <c r="C965" s="108" t="s">
        <v>17536</v>
      </c>
      <c r="D965" s="108" t="s">
        <v>13006</v>
      </c>
      <c r="E965" s="108" t="s">
        <v>13007</v>
      </c>
      <c r="F965" s="108" t="s">
        <v>13005</v>
      </c>
      <c r="G965" s="108" t="s">
        <v>13008</v>
      </c>
      <c r="H965" s="109">
        <v>186</v>
      </c>
      <c r="I965" s="109">
        <v>0</v>
      </c>
      <c r="J965" s="110">
        <v>577054</v>
      </c>
      <c r="K965" s="110">
        <v>0</v>
      </c>
      <c r="L965" s="109">
        <v>3102.44</v>
      </c>
      <c r="M965" s="108" t="s">
        <v>17432</v>
      </c>
      <c r="N965" s="110">
        <v>-7804.4207999999999</v>
      </c>
      <c r="O965" s="110">
        <v>0</v>
      </c>
      <c r="P965" s="68">
        <f t="shared" si="30"/>
        <v>577054</v>
      </c>
      <c r="Q965" s="68">
        <f t="shared" si="31"/>
        <v>3102.4408602150538</v>
      </c>
    </row>
    <row r="966" spans="1:17" x14ac:dyDescent="0.25">
      <c r="A966" s="108" t="s">
        <v>17534</v>
      </c>
      <c r="B966" s="108" t="s">
        <v>17535</v>
      </c>
      <c r="C966" s="108" t="s">
        <v>17536</v>
      </c>
      <c r="D966" s="108" t="s">
        <v>13010</v>
      </c>
      <c r="E966" s="108" t="s">
        <v>13011</v>
      </c>
      <c r="F966" s="108" t="s">
        <v>13009</v>
      </c>
      <c r="G966" s="108" t="s">
        <v>13012</v>
      </c>
      <c r="H966" s="109">
        <v>30</v>
      </c>
      <c r="I966" s="109">
        <v>0</v>
      </c>
      <c r="J966" s="110">
        <v>85561</v>
      </c>
      <c r="K966" s="110">
        <v>0</v>
      </c>
      <c r="L966" s="109">
        <v>2852.03</v>
      </c>
      <c r="M966" s="108" t="s">
        <v>17432</v>
      </c>
      <c r="N966" s="110">
        <v>-1157.1741</v>
      </c>
      <c r="O966" s="110">
        <v>0</v>
      </c>
      <c r="P966" s="68">
        <f t="shared" si="30"/>
        <v>85561</v>
      </c>
      <c r="Q966" s="68">
        <f t="shared" si="31"/>
        <v>2852.0333333333333</v>
      </c>
    </row>
    <row r="967" spans="1:17" x14ac:dyDescent="0.25">
      <c r="A967" s="108" t="s">
        <v>17534</v>
      </c>
      <c r="B967" s="108" t="s">
        <v>17539</v>
      </c>
      <c r="C967" s="108" t="s">
        <v>17540</v>
      </c>
      <c r="D967" s="108" t="s">
        <v>11709</v>
      </c>
      <c r="E967" s="108" t="s">
        <v>11710</v>
      </c>
      <c r="F967" s="108" t="s">
        <v>11708</v>
      </c>
      <c r="G967" s="108" t="s">
        <v>11711</v>
      </c>
      <c r="H967" s="109">
        <v>200</v>
      </c>
      <c r="I967" s="109">
        <v>0</v>
      </c>
      <c r="J967" s="110">
        <v>581831</v>
      </c>
      <c r="K967" s="110">
        <v>0</v>
      </c>
      <c r="L967" s="109">
        <v>2909.16</v>
      </c>
      <c r="M967" s="108" t="s">
        <v>17432</v>
      </c>
      <c r="N967" s="110">
        <v>-7869.0338000000002</v>
      </c>
      <c r="O967" s="110">
        <v>0</v>
      </c>
      <c r="P967" s="68">
        <f t="shared" si="30"/>
        <v>581831</v>
      </c>
      <c r="Q967" s="68">
        <f t="shared" si="31"/>
        <v>2909.1550000000002</v>
      </c>
    </row>
    <row r="968" spans="1:17" ht="30" x14ac:dyDescent="0.25">
      <c r="A968" s="108" t="s">
        <v>17534</v>
      </c>
      <c r="B968" s="108" t="s">
        <v>17535</v>
      </c>
      <c r="C968" s="108" t="s">
        <v>17536</v>
      </c>
      <c r="D968" s="108" t="s">
        <v>13014</v>
      </c>
      <c r="E968" s="108" t="s">
        <v>13015</v>
      </c>
      <c r="F968" s="108" t="s">
        <v>13013</v>
      </c>
      <c r="G968" s="108" t="s">
        <v>13016</v>
      </c>
      <c r="H968" s="109">
        <v>40</v>
      </c>
      <c r="I968" s="109">
        <v>0</v>
      </c>
      <c r="J968" s="110">
        <v>113792</v>
      </c>
      <c r="K968" s="110">
        <v>0</v>
      </c>
      <c r="L968" s="109">
        <v>2844.8</v>
      </c>
      <c r="M968" s="108" t="s">
        <v>17428</v>
      </c>
      <c r="N968" s="110">
        <v>5396.5447000000004</v>
      </c>
      <c r="O968" s="110">
        <v>465.0292</v>
      </c>
      <c r="P968" s="68">
        <f t="shared" si="30"/>
        <v>113792</v>
      </c>
      <c r="Q968" s="68">
        <f t="shared" si="31"/>
        <v>2844.8</v>
      </c>
    </row>
    <row r="969" spans="1:17" x14ac:dyDescent="0.25">
      <c r="A969" s="108" t="s">
        <v>17534</v>
      </c>
      <c r="B969" s="108" t="s">
        <v>17535</v>
      </c>
      <c r="C969" s="108" t="s">
        <v>17536</v>
      </c>
      <c r="D969" s="108" t="s">
        <v>13018</v>
      </c>
      <c r="E969" s="108" t="s">
        <v>13019</v>
      </c>
      <c r="F969" s="108" t="s">
        <v>13017</v>
      </c>
      <c r="G969" s="108" t="s">
        <v>12404</v>
      </c>
      <c r="H969" s="109">
        <v>54</v>
      </c>
      <c r="I969" s="109">
        <v>0</v>
      </c>
      <c r="J969" s="110">
        <v>184147</v>
      </c>
      <c r="K969" s="110">
        <v>0</v>
      </c>
      <c r="L969" s="109">
        <v>3410.13</v>
      </c>
      <c r="M969" s="108" t="s">
        <v>17428</v>
      </c>
      <c r="N969" s="110">
        <v>8733.0607999999993</v>
      </c>
      <c r="O969" s="110">
        <v>752.54240000000004</v>
      </c>
      <c r="P969" s="68">
        <f t="shared" si="30"/>
        <v>184147</v>
      </c>
      <c r="Q969" s="68">
        <f t="shared" si="31"/>
        <v>3410.1296296296296</v>
      </c>
    </row>
    <row r="970" spans="1:17" x14ac:dyDescent="0.25">
      <c r="A970" s="108" t="s">
        <v>17534</v>
      </c>
      <c r="B970" s="108" t="s">
        <v>17535</v>
      </c>
      <c r="C970" s="108" t="s">
        <v>17536</v>
      </c>
      <c r="D970" s="108" t="s">
        <v>13021</v>
      </c>
      <c r="E970" s="108" t="s">
        <v>13022</v>
      </c>
      <c r="F970" s="108" t="s">
        <v>13020</v>
      </c>
      <c r="G970" s="108" t="s">
        <v>13023</v>
      </c>
      <c r="H970" s="109">
        <v>57</v>
      </c>
      <c r="I970" s="109">
        <v>0</v>
      </c>
      <c r="J970" s="110">
        <v>173428</v>
      </c>
      <c r="K970" s="110">
        <v>0</v>
      </c>
      <c r="L970" s="109">
        <v>3042.6</v>
      </c>
      <c r="M970" s="108" t="s">
        <v>17428</v>
      </c>
      <c r="N970" s="110">
        <v>8224.7163999999993</v>
      </c>
      <c r="O970" s="110">
        <v>708.73749999999995</v>
      </c>
      <c r="P970" s="68">
        <f t="shared" si="30"/>
        <v>173428</v>
      </c>
      <c r="Q970" s="68">
        <f t="shared" si="31"/>
        <v>3042.5964912280701</v>
      </c>
    </row>
    <row r="971" spans="1:17" x14ac:dyDescent="0.25">
      <c r="A971" s="108" t="s">
        <v>17534</v>
      </c>
      <c r="B971" s="108" t="s">
        <v>17535</v>
      </c>
      <c r="C971" s="108" t="s">
        <v>17536</v>
      </c>
      <c r="D971" s="108" t="s">
        <v>13025</v>
      </c>
      <c r="E971" s="108" t="s">
        <v>13026</v>
      </c>
      <c r="F971" s="108" t="s">
        <v>13024</v>
      </c>
      <c r="G971" s="108" t="s">
        <v>13027</v>
      </c>
      <c r="H971" s="109">
        <v>88</v>
      </c>
      <c r="I971" s="109">
        <v>0</v>
      </c>
      <c r="J971" s="110">
        <v>256203</v>
      </c>
      <c r="K971" s="110">
        <v>0</v>
      </c>
      <c r="L971" s="109">
        <v>2911.4</v>
      </c>
      <c r="M971" s="108" t="s">
        <v>17432</v>
      </c>
      <c r="N971" s="110">
        <v>-3465.0412000000001</v>
      </c>
      <c r="O971" s="110">
        <v>0</v>
      </c>
      <c r="P971" s="68">
        <f t="shared" si="30"/>
        <v>256203</v>
      </c>
      <c r="Q971" s="68">
        <f t="shared" si="31"/>
        <v>2911.3977272727275</v>
      </c>
    </row>
    <row r="972" spans="1:17" ht="30" x14ac:dyDescent="0.25">
      <c r="A972" s="108" t="s">
        <v>17534</v>
      </c>
      <c r="B972" s="108" t="s">
        <v>17535</v>
      </c>
      <c r="C972" s="108" t="s">
        <v>17536</v>
      </c>
      <c r="D972" s="108" t="s">
        <v>13029</v>
      </c>
      <c r="E972" s="108" t="s">
        <v>13030</v>
      </c>
      <c r="F972" s="108" t="s">
        <v>13028</v>
      </c>
      <c r="G972" s="108" t="s">
        <v>13031</v>
      </c>
      <c r="H972" s="109">
        <v>50</v>
      </c>
      <c r="I972" s="109">
        <v>0</v>
      </c>
      <c r="J972" s="110">
        <v>167238</v>
      </c>
      <c r="K972" s="110">
        <v>0</v>
      </c>
      <c r="L972" s="109">
        <v>3344.76</v>
      </c>
      <c r="M972" s="108" t="s">
        <v>17428</v>
      </c>
      <c r="N972" s="110">
        <v>7931.1931000000004</v>
      </c>
      <c r="O972" s="110">
        <v>683.44410000000005</v>
      </c>
      <c r="P972" s="68">
        <f t="shared" si="30"/>
        <v>167238</v>
      </c>
      <c r="Q972" s="68">
        <f t="shared" si="31"/>
        <v>3344.76</v>
      </c>
    </row>
    <row r="973" spans="1:17" x14ac:dyDescent="0.25">
      <c r="A973" s="108" t="s">
        <v>17534</v>
      </c>
      <c r="B973" s="108" t="s">
        <v>17535</v>
      </c>
      <c r="C973" s="108" t="s">
        <v>17536</v>
      </c>
      <c r="D973" s="108" t="s">
        <v>13033</v>
      </c>
      <c r="E973" s="108" t="s">
        <v>13034</v>
      </c>
      <c r="F973" s="108" t="s">
        <v>13032</v>
      </c>
      <c r="G973" s="108" t="s">
        <v>11853</v>
      </c>
      <c r="H973" s="109">
        <v>60</v>
      </c>
      <c r="I973" s="109">
        <v>0</v>
      </c>
      <c r="J973" s="110">
        <v>178152</v>
      </c>
      <c r="K973" s="110">
        <v>0</v>
      </c>
      <c r="L973" s="109">
        <v>2969.2</v>
      </c>
      <c r="M973" s="108" t="s">
        <v>17432</v>
      </c>
      <c r="N973" s="110">
        <v>-2409.4276</v>
      </c>
      <c r="O973" s="110">
        <v>0</v>
      </c>
      <c r="P973" s="68">
        <f t="shared" si="30"/>
        <v>178152</v>
      </c>
      <c r="Q973" s="68">
        <f t="shared" si="31"/>
        <v>2969.2</v>
      </c>
    </row>
    <row r="974" spans="1:17" ht="30" x14ac:dyDescent="0.25">
      <c r="A974" s="108" t="s">
        <v>17534</v>
      </c>
      <c r="B974" s="108" t="s">
        <v>17539</v>
      </c>
      <c r="C974" s="108" t="s">
        <v>17540</v>
      </c>
      <c r="D974" s="108" t="s">
        <v>11713</v>
      </c>
      <c r="E974" s="108" t="s">
        <v>11714</v>
      </c>
      <c r="F974" s="108" t="s">
        <v>11712</v>
      </c>
      <c r="G974" s="108" t="s">
        <v>4060</v>
      </c>
      <c r="H974" s="109">
        <v>284</v>
      </c>
      <c r="I974" s="109">
        <v>0</v>
      </c>
      <c r="J974" s="110">
        <v>756455</v>
      </c>
      <c r="K974" s="110">
        <v>0</v>
      </c>
      <c r="L974" s="109">
        <v>2663.57</v>
      </c>
      <c r="M974" s="108" t="s">
        <v>17432</v>
      </c>
      <c r="N974" s="110">
        <v>-10230.744000000001</v>
      </c>
      <c r="O974" s="110">
        <v>0</v>
      </c>
      <c r="P974" s="68">
        <f t="shared" si="30"/>
        <v>756455</v>
      </c>
      <c r="Q974" s="68">
        <f t="shared" si="31"/>
        <v>2663.573943661972</v>
      </c>
    </row>
    <row r="975" spans="1:17" ht="30" x14ac:dyDescent="0.25">
      <c r="A975" s="108" t="s">
        <v>17534</v>
      </c>
      <c r="B975" s="108" t="s">
        <v>17539</v>
      </c>
      <c r="C975" s="108" t="s">
        <v>17540</v>
      </c>
      <c r="D975" s="108" t="s">
        <v>11713</v>
      </c>
      <c r="E975" s="108" t="s">
        <v>11714</v>
      </c>
      <c r="F975" s="108" t="s">
        <v>11715</v>
      </c>
      <c r="G975" s="108" t="s">
        <v>7124</v>
      </c>
      <c r="H975" s="109">
        <v>259</v>
      </c>
      <c r="I975" s="109">
        <v>0</v>
      </c>
      <c r="J975" s="110">
        <v>869829</v>
      </c>
      <c r="K975" s="110">
        <v>0</v>
      </c>
      <c r="L975" s="109">
        <v>3358.41</v>
      </c>
      <c r="M975" s="108" t="s">
        <v>17432</v>
      </c>
      <c r="N975" s="110">
        <v>-11764.0779</v>
      </c>
      <c r="O975" s="110">
        <v>0</v>
      </c>
      <c r="P975" s="68">
        <f t="shared" si="30"/>
        <v>869829</v>
      </c>
      <c r="Q975" s="68">
        <f t="shared" si="31"/>
        <v>3358.4131274131273</v>
      </c>
    </row>
    <row r="976" spans="1:17" ht="30" x14ac:dyDescent="0.25">
      <c r="A976" s="108" t="s">
        <v>17534</v>
      </c>
      <c r="B976" s="108" t="s">
        <v>17539</v>
      </c>
      <c r="C976" s="108" t="s">
        <v>17540</v>
      </c>
      <c r="D976" s="108" t="s">
        <v>11713</v>
      </c>
      <c r="E976" s="108" t="s">
        <v>11714</v>
      </c>
      <c r="F976" s="108" t="s">
        <v>11716</v>
      </c>
      <c r="G976" s="108" t="s">
        <v>308</v>
      </c>
      <c r="H976" s="109">
        <v>283</v>
      </c>
      <c r="I976" s="109">
        <v>0</v>
      </c>
      <c r="J976" s="110">
        <v>986754</v>
      </c>
      <c r="K976" s="110">
        <v>0</v>
      </c>
      <c r="L976" s="109">
        <v>3486.76</v>
      </c>
      <c r="M976" s="108" t="s">
        <v>17432</v>
      </c>
      <c r="N976" s="110">
        <v>-13345.444600000001</v>
      </c>
      <c r="O976" s="110">
        <v>0</v>
      </c>
      <c r="P976" s="68">
        <f t="shared" si="30"/>
        <v>986754</v>
      </c>
      <c r="Q976" s="68">
        <f t="shared" si="31"/>
        <v>3486.7632508833922</v>
      </c>
    </row>
    <row r="977" spans="1:17" x14ac:dyDescent="0.25">
      <c r="A977" s="108" t="s">
        <v>17534</v>
      </c>
      <c r="B977" s="108" t="s">
        <v>17535</v>
      </c>
      <c r="C977" s="108" t="s">
        <v>17536</v>
      </c>
      <c r="D977" s="108" t="s">
        <v>13036</v>
      </c>
      <c r="E977" s="108" t="s">
        <v>13037</v>
      </c>
      <c r="F977" s="108" t="s">
        <v>13035</v>
      </c>
      <c r="G977" s="108" t="s">
        <v>11853</v>
      </c>
      <c r="H977" s="109">
        <v>122</v>
      </c>
      <c r="I977" s="109">
        <v>0</v>
      </c>
      <c r="J977" s="110">
        <v>386429</v>
      </c>
      <c r="K977" s="110">
        <v>0</v>
      </c>
      <c r="L977" s="109">
        <v>3167.45</v>
      </c>
      <c r="M977" s="108" t="s">
        <v>17428</v>
      </c>
      <c r="N977" s="110">
        <v>18326.193299999999</v>
      </c>
      <c r="O977" s="110">
        <v>1579.1985999999999</v>
      </c>
      <c r="P977" s="68">
        <f t="shared" si="30"/>
        <v>386429</v>
      </c>
      <c r="Q977" s="68">
        <f t="shared" si="31"/>
        <v>3167.4508196721313</v>
      </c>
    </row>
    <row r="978" spans="1:17" x14ac:dyDescent="0.25">
      <c r="A978" s="108" t="s">
        <v>17534</v>
      </c>
      <c r="B978" s="108" t="s">
        <v>17539</v>
      </c>
      <c r="C978" s="108" t="s">
        <v>17540</v>
      </c>
      <c r="D978" s="108" t="s">
        <v>11718</v>
      </c>
      <c r="E978" s="108" t="s">
        <v>11719</v>
      </c>
      <c r="F978" s="108" t="s">
        <v>11717</v>
      </c>
      <c r="G978" s="108" t="s">
        <v>11720</v>
      </c>
      <c r="H978" s="109">
        <v>70</v>
      </c>
      <c r="I978" s="109">
        <v>0</v>
      </c>
      <c r="J978" s="110">
        <v>183759</v>
      </c>
      <c r="K978" s="110">
        <v>0</v>
      </c>
      <c r="L978" s="109">
        <v>2625.13</v>
      </c>
      <c r="M978" s="108" t="s">
        <v>17432</v>
      </c>
      <c r="N978" s="110">
        <v>-2485.2649000000001</v>
      </c>
      <c r="O978" s="110">
        <v>0</v>
      </c>
      <c r="P978" s="68">
        <f t="shared" si="30"/>
        <v>183759</v>
      </c>
      <c r="Q978" s="68">
        <f t="shared" si="31"/>
        <v>2625.1285714285714</v>
      </c>
    </row>
    <row r="979" spans="1:17" ht="30" x14ac:dyDescent="0.25">
      <c r="A979" s="108" t="s">
        <v>17534</v>
      </c>
      <c r="B979" s="108" t="s">
        <v>17535</v>
      </c>
      <c r="C979" s="108" t="s">
        <v>17536</v>
      </c>
      <c r="D979" s="108" t="s">
        <v>13039</v>
      </c>
      <c r="E979" s="108" t="s">
        <v>13040</v>
      </c>
      <c r="F979" s="108" t="s">
        <v>13038</v>
      </c>
      <c r="G979" s="108" t="s">
        <v>17552</v>
      </c>
      <c r="H979" s="109">
        <v>273</v>
      </c>
      <c r="I979" s="109">
        <v>0</v>
      </c>
      <c r="J979" s="110">
        <v>944958</v>
      </c>
      <c r="K979" s="110">
        <v>0</v>
      </c>
      <c r="L979" s="109">
        <v>3461.38</v>
      </c>
      <c r="M979" s="108" t="s">
        <v>17428</v>
      </c>
      <c r="N979" s="110">
        <v>44814.084600000002</v>
      </c>
      <c r="O979" s="110">
        <v>3861.7044000000001</v>
      </c>
      <c r="P979" s="68">
        <f t="shared" si="30"/>
        <v>944958</v>
      </c>
      <c r="Q979" s="68">
        <f t="shared" si="31"/>
        <v>3461.3846153846152</v>
      </c>
    </row>
    <row r="980" spans="1:17" x14ac:dyDescent="0.25">
      <c r="A980" s="108" t="s">
        <v>17534</v>
      </c>
      <c r="B980" s="108" t="s">
        <v>17539</v>
      </c>
      <c r="C980" s="108" t="s">
        <v>17540</v>
      </c>
      <c r="D980" s="108" t="s">
        <v>11722</v>
      </c>
      <c r="E980" s="108" t="s">
        <v>11723</v>
      </c>
      <c r="F980" s="108" t="s">
        <v>11721</v>
      </c>
      <c r="G980" s="108" t="s">
        <v>11724</v>
      </c>
      <c r="H980" s="109">
        <v>195</v>
      </c>
      <c r="I980" s="109">
        <v>0</v>
      </c>
      <c r="J980" s="110">
        <v>698727</v>
      </c>
      <c r="K980" s="110">
        <v>0</v>
      </c>
      <c r="L980" s="109">
        <v>3583.22</v>
      </c>
      <c r="M980" s="108" t="s">
        <v>17432</v>
      </c>
      <c r="N980" s="110">
        <v>-9449.9982</v>
      </c>
      <c r="O980" s="110">
        <v>0</v>
      </c>
      <c r="P980" s="68">
        <f t="shared" si="30"/>
        <v>698727</v>
      </c>
      <c r="Q980" s="68">
        <f t="shared" si="31"/>
        <v>3583.2153846153847</v>
      </c>
    </row>
    <row r="981" spans="1:17" x14ac:dyDescent="0.25">
      <c r="A981" s="108" t="s">
        <v>17534</v>
      </c>
      <c r="B981" s="108" t="s">
        <v>17539</v>
      </c>
      <c r="C981" s="108" t="s">
        <v>17540</v>
      </c>
      <c r="D981" s="108" t="s">
        <v>11722</v>
      </c>
      <c r="E981" s="108" t="s">
        <v>11723</v>
      </c>
      <c r="F981" s="108" t="s">
        <v>11725</v>
      </c>
      <c r="G981" s="108" t="s">
        <v>11726</v>
      </c>
      <c r="H981" s="109">
        <v>101</v>
      </c>
      <c r="I981" s="109">
        <v>0</v>
      </c>
      <c r="J981" s="110">
        <v>294027</v>
      </c>
      <c r="K981" s="110">
        <v>0</v>
      </c>
      <c r="L981" s="109">
        <v>2911.16</v>
      </c>
      <c r="M981" s="108" t="s">
        <v>17432</v>
      </c>
      <c r="N981" s="110">
        <v>-3976.6001999999999</v>
      </c>
      <c r="O981" s="110">
        <v>0</v>
      </c>
      <c r="P981" s="68">
        <f t="shared" si="30"/>
        <v>294027</v>
      </c>
      <c r="Q981" s="68">
        <f t="shared" si="31"/>
        <v>2911.158415841584</v>
      </c>
    </row>
    <row r="982" spans="1:17" x14ac:dyDescent="0.25">
      <c r="A982" s="108" t="s">
        <v>17534</v>
      </c>
      <c r="B982" s="108" t="s">
        <v>17539</v>
      </c>
      <c r="C982" s="108" t="s">
        <v>17540</v>
      </c>
      <c r="D982" s="108" t="s">
        <v>11722</v>
      </c>
      <c r="E982" s="108" t="s">
        <v>11723</v>
      </c>
      <c r="F982" s="108" t="s">
        <v>11727</v>
      </c>
      <c r="G982" s="108" t="s">
        <v>11728</v>
      </c>
      <c r="H982" s="109">
        <v>101</v>
      </c>
      <c r="I982" s="109">
        <v>0</v>
      </c>
      <c r="J982" s="110">
        <v>283748</v>
      </c>
      <c r="K982" s="110">
        <v>0</v>
      </c>
      <c r="L982" s="109">
        <v>2809.39</v>
      </c>
      <c r="M982" s="108" t="s">
        <v>17432</v>
      </c>
      <c r="N982" s="110">
        <v>-3837.5774000000001</v>
      </c>
      <c r="O982" s="110">
        <v>0</v>
      </c>
      <c r="P982" s="68">
        <f t="shared" si="30"/>
        <v>283748</v>
      </c>
      <c r="Q982" s="68">
        <f t="shared" si="31"/>
        <v>2809.3861386138615</v>
      </c>
    </row>
    <row r="983" spans="1:17" ht="30" x14ac:dyDescent="0.25">
      <c r="A983" s="108" t="s">
        <v>17534</v>
      </c>
      <c r="B983" s="108" t="s">
        <v>17539</v>
      </c>
      <c r="C983" s="108" t="s">
        <v>17540</v>
      </c>
      <c r="D983" s="108" t="s">
        <v>11722</v>
      </c>
      <c r="E983" s="108" t="s">
        <v>11723</v>
      </c>
      <c r="F983" s="108" t="s">
        <v>11729</v>
      </c>
      <c r="G983" s="108" t="s">
        <v>11730</v>
      </c>
      <c r="H983" s="109">
        <v>96</v>
      </c>
      <c r="I983" s="109">
        <v>0</v>
      </c>
      <c r="J983" s="110">
        <v>152783</v>
      </c>
      <c r="K983" s="110">
        <v>0</v>
      </c>
      <c r="L983" s="109">
        <v>1591.49</v>
      </c>
      <c r="M983" s="108" t="s">
        <v>17432</v>
      </c>
      <c r="N983" s="110">
        <v>-2066.3285999999998</v>
      </c>
      <c r="O983" s="110">
        <v>0</v>
      </c>
      <c r="P983" s="68">
        <f t="shared" si="30"/>
        <v>152783</v>
      </c>
      <c r="Q983" s="68">
        <f t="shared" si="31"/>
        <v>1591.4895833333333</v>
      </c>
    </row>
    <row r="984" spans="1:17" ht="30" x14ac:dyDescent="0.25">
      <c r="A984" s="108" t="s">
        <v>17534</v>
      </c>
      <c r="B984" s="108" t="s">
        <v>17539</v>
      </c>
      <c r="C984" s="108" t="s">
        <v>17540</v>
      </c>
      <c r="D984" s="108" t="s">
        <v>11722</v>
      </c>
      <c r="E984" s="108" t="s">
        <v>11723</v>
      </c>
      <c r="F984" s="108" t="s">
        <v>11731</v>
      </c>
      <c r="G984" s="108" t="s">
        <v>11732</v>
      </c>
      <c r="H984" s="109">
        <v>72</v>
      </c>
      <c r="I984" s="109">
        <v>0</v>
      </c>
      <c r="J984" s="110">
        <v>162462</v>
      </c>
      <c r="K984" s="110">
        <v>0</v>
      </c>
      <c r="L984" s="109">
        <v>2256.42</v>
      </c>
      <c r="M984" s="108" t="s">
        <v>17432</v>
      </c>
      <c r="N984" s="110">
        <v>-2197.2383</v>
      </c>
      <c r="O984" s="110">
        <v>0</v>
      </c>
      <c r="P984" s="68">
        <f t="shared" si="30"/>
        <v>162462</v>
      </c>
      <c r="Q984" s="68">
        <f t="shared" si="31"/>
        <v>2256.4166666666665</v>
      </c>
    </row>
    <row r="985" spans="1:17" ht="30" x14ac:dyDescent="0.25">
      <c r="A985" s="108" t="s">
        <v>17534</v>
      </c>
      <c r="B985" s="108" t="s">
        <v>17539</v>
      </c>
      <c r="C985" s="108" t="s">
        <v>17540</v>
      </c>
      <c r="D985" s="108" t="s">
        <v>11722</v>
      </c>
      <c r="E985" s="108" t="s">
        <v>11723</v>
      </c>
      <c r="F985" s="108" t="s">
        <v>11733</v>
      </c>
      <c r="G985" s="108" t="s">
        <v>11734</v>
      </c>
      <c r="H985" s="109">
        <v>66</v>
      </c>
      <c r="I985" s="109">
        <v>0</v>
      </c>
      <c r="J985" s="110">
        <v>142515</v>
      </c>
      <c r="K985" s="110">
        <v>0</v>
      </c>
      <c r="L985" s="109">
        <v>2159.3200000000002</v>
      </c>
      <c r="M985" s="108" t="s">
        <v>17432</v>
      </c>
      <c r="N985" s="110">
        <v>-1927.4577999999999</v>
      </c>
      <c r="O985" s="110">
        <v>0</v>
      </c>
      <c r="P985" s="68">
        <f t="shared" si="30"/>
        <v>142515</v>
      </c>
      <c r="Q985" s="68">
        <f t="shared" si="31"/>
        <v>2159.318181818182</v>
      </c>
    </row>
    <row r="986" spans="1:17" x14ac:dyDescent="0.25">
      <c r="A986" s="108" t="s">
        <v>17534</v>
      </c>
      <c r="B986" s="108" t="s">
        <v>17539</v>
      </c>
      <c r="C986" s="108" t="s">
        <v>17540</v>
      </c>
      <c r="D986" s="108" t="s">
        <v>11722</v>
      </c>
      <c r="E986" s="108" t="s">
        <v>11723</v>
      </c>
      <c r="F986" s="108" t="s">
        <v>11735</v>
      </c>
      <c r="G986" s="108" t="s">
        <v>11736</v>
      </c>
      <c r="H986" s="109">
        <v>170</v>
      </c>
      <c r="I986" s="109">
        <v>0</v>
      </c>
      <c r="J986" s="110">
        <v>323100</v>
      </c>
      <c r="K986" s="110">
        <v>0</v>
      </c>
      <c r="L986" s="109">
        <v>1900.59</v>
      </c>
      <c r="M986" s="108" t="s">
        <v>17432</v>
      </c>
      <c r="N986" s="110">
        <v>-4369.7914000000001</v>
      </c>
      <c r="O986" s="110">
        <v>0</v>
      </c>
      <c r="P986" s="68">
        <f t="shared" si="30"/>
        <v>323100</v>
      </c>
      <c r="Q986" s="68">
        <f t="shared" si="31"/>
        <v>1900.5882352941176</v>
      </c>
    </row>
    <row r="987" spans="1:17" x14ac:dyDescent="0.25">
      <c r="A987" s="108" t="s">
        <v>17534</v>
      </c>
      <c r="B987" s="108" t="s">
        <v>17539</v>
      </c>
      <c r="C987" s="108" t="s">
        <v>17540</v>
      </c>
      <c r="D987" s="108" t="s">
        <v>11722</v>
      </c>
      <c r="E987" s="108" t="s">
        <v>11723</v>
      </c>
      <c r="F987" s="108" t="s">
        <v>11737</v>
      </c>
      <c r="G987" s="108" t="s">
        <v>11738</v>
      </c>
      <c r="H987" s="109">
        <v>16</v>
      </c>
      <c r="I987" s="109">
        <v>0</v>
      </c>
      <c r="J987" s="110">
        <v>35540</v>
      </c>
      <c r="K987" s="110">
        <v>0</v>
      </c>
      <c r="L987" s="109">
        <v>2221.25</v>
      </c>
      <c r="M987" s="108" t="s">
        <v>17432</v>
      </c>
      <c r="N987" s="110">
        <v>-480.66539999999998</v>
      </c>
      <c r="O987" s="110">
        <v>0</v>
      </c>
      <c r="P987" s="68">
        <f t="shared" si="30"/>
        <v>35540</v>
      </c>
      <c r="Q987" s="68">
        <f t="shared" si="31"/>
        <v>2221.25</v>
      </c>
    </row>
    <row r="988" spans="1:17" x14ac:dyDescent="0.25">
      <c r="A988" s="108" t="s">
        <v>17534</v>
      </c>
      <c r="B988" s="108" t="s">
        <v>17539</v>
      </c>
      <c r="C988" s="108" t="s">
        <v>17540</v>
      </c>
      <c r="D988" s="108" t="s">
        <v>11722</v>
      </c>
      <c r="E988" s="108" t="s">
        <v>11723</v>
      </c>
      <c r="F988" s="108" t="s">
        <v>11739</v>
      </c>
      <c r="G988" s="108" t="s">
        <v>11740</v>
      </c>
      <c r="H988" s="109">
        <v>12</v>
      </c>
      <c r="I988" s="109">
        <v>0</v>
      </c>
      <c r="J988" s="110">
        <v>26007</v>
      </c>
      <c r="K988" s="110">
        <v>0</v>
      </c>
      <c r="L988" s="109">
        <v>2167.25</v>
      </c>
      <c r="M988" s="108" t="s">
        <v>17432</v>
      </c>
      <c r="N988" s="110">
        <v>-351.7364</v>
      </c>
      <c r="O988" s="110">
        <v>0</v>
      </c>
      <c r="P988" s="68">
        <f t="shared" si="30"/>
        <v>26007</v>
      </c>
      <c r="Q988" s="68">
        <f t="shared" si="31"/>
        <v>2167.25</v>
      </c>
    </row>
    <row r="989" spans="1:17" x14ac:dyDescent="0.25">
      <c r="A989" s="108" t="s">
        <v>17534</v>
      </c>
      <c r="B989" s="108" t="s">
        <v>17539</v>
      </c>
      <c r="C989" s="108" t="s">
        <v>17540</v>
      </c>
      <c r="D989" s="108" t="s">
        <v>11722</v>
      </c>
      <c r="E989" s="108" t="s">
        <v>11723</v>
      </c>
      <c r="F989" s="108" t="s">
        <v>11741</v>
      </c>
      <c r="G989" s="108" t="s">
        <v>11742</v>
      </c>
      <c r="H989" s="109">
        <v>50</v>
      </c>
      <c r="I989" s="109">
        <v>0</v>
      </c>
      <c r="J989" s="110">
        <v>111315</v>
      </c>
      <c r="K989" s="110">
        <v>0</v>
      </c>
      <c r="L989" s="109">
        <v>2226.3000000000002</v>
      </c>
      <c r="M989" s="108" t="s">
        <v>17432</v>
      </c>
      <c r="N989" s="110">
        <v>-1505.4936</v>
      </c>
      <c r="O989" s="110">
        <v>0</v>
      </c>
      <c r="P989" s="68">
        <f t="shared" si="30"/>
        <v>111315</v>
      </c>
      <c r="Q989" s="68">
        <f t="shared" si="31"/>
        <v>2226.3000000000002</v>
      </c>
    </row>
    <row r="990" spans="1:17" x14ac:dyDescent="0.25">
      <c r="A990" s="108" t="s">
        <v>17534</v>
      </c>
      <c r="B990" s="108" t="s">
        <v>17539</v>
      </c>
      <c r="C990" s="108" t="s">
        <v>17540</v>
      </c>
      <c r="D990" s="108" t="s">
        <v>11722</v>
      </c>
      <c r="E990" s="108" t="s">
        <v>11723</v>
      </c>
      <c r="F990" s="108" t="s">
        <v>17553</v>
      </c>
      <c r="G990" s="108" t="s">
        <v>17554</v>
      </c>
      <c r="H990" s="109">
        <v>0</v>
      </c>
      <c r="I990" s="109">
        <v>2</v>
      </c>
      <c r="J990" s="110">
        <v>7421</v>
      </c>
      <c r="K990" s="110">
        <v>7421</v>
      </c>
      <c r="L990" s="109">
        <v>3710.5</v>
      </c>
      <c r="M990" s="108" t="s">
        <v>17432</v>
      </c>
      <c r="N990" s="110">
        <v>-100.3674</v>
      </c>
      <c r="O990" s="110">
        <v>0</v>
      </c>
      <c r="P990" s="68">
        <f t="shared" si="30"/>
        <v>0</v>
      </c>
      <c r="Q990" s="68" t="e">
        <f t="shared" si="31"/>
        <v>#DIV/0!</v>
      </c>
    </row>
    <row r="991" spans="1:17" x14ac:dyDescent="0.25">
      <c r="A991" s="108" t="s">
        <v>17534</v>
      </c>
      <c r="B991" s="108" t="s">
        <v>17535</v>
      </c>
      <c r="C991" s="108" t="s">
        <v>17536</v>
      </c>
      <c r="D991" s="108" t="s">
        <v>13043</v>
      </c>
      <c r="E991" s="108" t="s">
        <v>13044</v>
      </c>
      <c r="F991" s="108" t="s">
        <v>13042</v>
      </c>
      <c r="G991" s="108" t="s">
        <v>13045</v>
      </c>
      <c r="H991" s="109">
        <v>154</v>
      </c>
      <c r="I991" s="109">
        <v>0</v>
      </c>
      <c r="J991" s="110">
        <v>461427</v>
      </c>
      <c r="K991" s="110">
        <v>0</v>
      </c>
      <c r="L991" s="109">
        <v>2996.28</v>
      </c>
      <c r="M991" s="108" t="s">
        <v>17432</v>
      </c>
      <c r="N991" s="110">
        <v>-6240.6066000000001</v>
      </c>
      <c r="O991" s="110">
        <v>0</v>
      </c>
      <c r="P991" s="68">
        <f t="shared" si="30"/>
        <v>461427</v>
      </c>
      <c r="Q991" s="68">
        <f t="shared" si="31"/>
        <v>2996.2792207792209</v>
      </c>
    </row>
    <row r="992" spans="1:17" x14ac:dyDescent="0.25">
      <c r="A992" s="108" t="s">
        <v>17534</v>
      </c>
      <c r="B992" s="108" t="s">
        <v>17535</v>
      </c>
      <c r="C992" s="108" t="s">
        <v>17536</v>
      </c>
      <c r="D992" s="108" t="s">
        <v>13047</v>
      </c>
      <c r="E992" s="108" t="s">
        <v>13048</v>
      </c>
      <c r="F992" s="108" t="s">
        <v>13046</v>
      </c>
      <c r="G992" s="108" t="s">
        <v>13049</v>
      </c>
      <c r="H992" s="109">
        <v>111</v>
      </c>
      <c r="I992" s="109">
        <v>0</v>
      </c>
      <c r="J992" s="110">
        <v>321938</v>
      </c>
      <c r="K992" s="110">
        <v>0</v>
      </c>
      <c r="L992" s="109">
        <v>2900.34</v>
      </c>
      <c r="M992" s="108" t="s">
        <v>17428</v>
      </c>
      <c r="N992" s="110">
        <v>15267.697</v>
      </c>
      <c r="O992" s="110">
        <v>1315.6429000000001</v>
      </c>
      <c r="P992" s="68">
        <f t="shared" si="30"/>
        <v>321938</v>
      </c>
      <c r="Q992" s="68">
        <f t="shared" si="31"/>
        <v>2900.3423423423424</v>
      </c>
    </row>
    <row r="993" spans="1:17" x14ac:dyDescent="0.25">
      <c r="A993" s="108" t="s">
        <v>17534</v>
      </c>
      <c r="B993" s="108" t="s">
        <v>17535</v>
      </c>
      <c r="C993" s="108" t="s">
        <v>17536</v>
      </c>
      <c r="D993" s="108" t="s">
        <v>13051</v>
      </c>
      <c r="E993" s="108" t="s">
        <v>13052</v>
      </c>
      <c r="F993" s="108" t="s">
        <v>13050</v>
      </c>
      <c r="G993" s="108" t="s">
        <v>13053</v>
      </c>
      <c r="H993" s="109">
        <v>39</v>
      </c>
      <c r="I993" s="109">
        <v>0</v>
      </c>
      <c r="J993" s="110">
        <v>112092</v>
      </c>
      <c r="K993" s="110">
        <v>0</v>
      </c>
      <c r="L993" s="109">
        <v>2874.15</v>
      </c>
      <c r="M993" s="108" t="s">
        <v>17428</v>
      </c>
      <c r="N993" s="110">
        <v>5315.9054999999998</v>
      </c>
      <c r="O993" s="110">
        <v>458.0804</v>
      </c>
      <c r="P993" s="68">
        <f t="shared" si="30"/>
        <v>112092</v>
      </c>
      <c r="Q993" s="68">
        <f t="shared" si="31"/>
        <v>2874.1538461538462</v>
      </c>
    </row>
    <row r="994" spans="1:17" ht="30" x14ac:dyDescent="0.25">
      <c r="A994" s="108" t="s">
        <v>17534</v>
      </c>
      <c r="B994" s="108" t="s">
        <v>17539</v>
      </c>
      <c r="C994" s="108" t="s">
        <v>17540</v>
      </c>
      <c r="D994" s="108" t="s">
        <v>11744</v>
      </c>
      <c r="E994" s="108" t="s">
        <v>11745</v>
      </c>
      <c r="F994" s="108" t="s">
        <v>11743</v>
      </c>
      <c r="G994" s="108" t="s">
        <v>11746</v>
      </c>
      <c r="H994" s="109">
        <v>26</v>
      </c>
      <c r="I994" s="109">
        <v>0</v>
      </c>
      <c r="J994" s="110">
        <v>78481</v>
      </c>
      <c r="K994" s="110">
        <v>0</v>
      </c>
      <c r="L994" s="109">
        <v>3018.5</v>
      </c>
      <c r="M994" s="108" t="s">
        <v>17428</v>
      </c>
      <c r="N994" s="110">
        <v>3721.9105</v>
      </c>
      <c r="O994" s="110">
        <v>320.72320000000002</v>
      </c>
      <c r="P994" s="68">
        <f t="shared" si="30"/>
        <v>78481</v>
      </c>
      <c r="Q994" s="68">
        <f t="shared" si="31"/>
        <v>3018.5</v>
      </c>
    </row>
    <row r="995" spans="1:17" x14ac:dyDescent="0.25">
      <c r="A995" s="108" t="s">
        <v>17534</v>
      </c>
      <c r="B995" s="108" t="s">
        <v>17539</v>
      </c>
      <c r="C995" s="108" t="s">
        <v>17540</v>
      </c>
      <c r="D995" s="108" t="s">
        <v>11748</v>
      </c>
      <c r="E995" s="108" t="s">
        <v>11749</v>
      </c>
      <c r="F995" s="108" t="s">
        <v>11747</v>
      </c>
      <c r="G995" s="108" t="s">
        <v>11750</v>
      </c>
      <c r="H995" s="109">
        <v>69</v>
      </c>
      <c r="I995" s="109">
        <v>0</v>
      </c>
      <c r="J995" s="110">
        <v>242682</v>
      </c>
      <c r="K995" s="110">
        <v>0</v>
      </c>
      <c r="L995" s="109">
        <v>3517.13</v>
      </c>
      <c r="M995" s="108" t="s">
        <v>17432</v>
      </c>
      <c r="N995" s="110">
        <v>-3282.1714000000002</v>
      </c>
      <c r="O995" s="110">
        <v>0</v>
      </c>
      <c r="P995" s="68">
        <f t="shared" si="30"/>
        <v>242682</v>
      </c>
      <c r="Q995" s="68">
        <f t="shared" si="31"/>
        <v>3517.1304347826085</v>
      </c>
    </row>
    <row r="996" spans="1:17" x14ac:dyDescent="0.25">
      <c r="A996" s="108" t="s">
        <v>17534</v>
      </c>
      <c r="B996" s="108" t="s">
        <v>17539</v>
      </c>
      <c r="C996" s="108" t="s">
        <v>17540</v>
      </c>
      <c r="D996" s="108" t="s">
        <v>11748</v>
      </c>
      <c r="E996" s="108" t="s">
        <v>11749</v>
      </c>
      <c r="F996" s="108" t="s">
        <v>11751</v>
      </c>
      <c r="G996" s="108" t="s">
        <v>11752</v>
      </c>
      <c r="H996" s="109">
        <v>61</v>
      </c>
      <c r="I996" s="109">
        <v>0</v>
      </c>
      <c r="J996" s="110">
        <v>125538</v>
      </c>
      <c r="K996" s="110">
        <v>0</v>
      </c>
      <c r="L996" s="109">
        <v>2058</v>
      </c>
      <c r="M996" s="108" t="s">
        <v>17432</v>
      </c>
      <c r="N996" s="110">
        <v>-1697.8462999999999</v>
      </c>
      <c r="O996" s="110">
        <v>0</v>
      </c>
      <c r="P996" s="68">
        <f t="shared" si="30"/>
        <v>125538</v>
      </c>
      <c r="Q996" s="68">
        <f t="shared" si="31"/>
        <v>2058</v>
      </c>
    </row>
    <row r="997" spans="1:17" x14ac:dyDescent="0.25">
      <c r="A997" s="108" t="s">
        <v>17534</v>
      </c>
      <c r="B997" s="108" t="s">
        <v>17539</v>
      </c>
      <c r="C997" s="108" t="s">
        <v>17540</v>
      </c>
      <c r="D997" s="108" t="s">
        <v>11754</v>
      </c>
      <c r="E997" s="108" t="s">
        <v>11755</v>
      </c>
      <c r="F997" s="108" t="s">
        <v>11753</v>
      </c>
      <c r="G997" s="108" t="s">
        <v>11756</v>
      </c>
      <c r="H997" s="109">
        <v>150</v>
      </c>
      <c r="I997" s="109">
        <v>0</v>
      </c>
      <c r="J997" s="110">
        <v>451577</v>
      </c>
      <c r="K997" s="110">
        <v>0</v>
      </c>
      <c r="L997" s="109">
        <v>3010.51</v>
      </c>
      <c r="M997" s="108" t="s">
        <v>17432</v>
      </c>
      <c r="N997" s="110">
        <v>-6107.3944000000001</v>
      </c>
      <c r="O997" s="110">
        <v>0</v>
      </c>
      <c r="P997" s="68">
        <f t="shared" si="30"/>
        <v>451577</v>
      </c>
      <c r="Q997" s="68">
        <f t="shared" si="31"/>
        <v>3010.5133333333333</v>
      </c>
    </row>
    <row r="998" spans="1:17" x14ac:dyDescent="0.25">
      <c r="A998" s="108" t="s">
        <v>17534</v>
      </c>
      <c r="B998" s="108" t="s">
        <v>17535</v>
      </c>
      <c r="C998" s="108" t="s">
        <v>17536</v>
      </c>
      <c r="D998" s="108" t="s">
        <v>13055</v>
      </c>
      <c r="E998" s="108" t="s">
        <v>13056</v>
      </c>
      <c r="F998" s="108" t="s">
        <v>13054</v>
      </c>
      <c r="G998" s="108" t="s">
        <v>13057</v>
      </c>
      <c r="H998" s="109">
        <v>84</v>
      </c>
      <c r="I998" s="109">
        <v>0</v>
      </c>
      <c r="J998" s="110">
        <v>289190</v>
      </c>
      <c r="K998" s="110">
        <v>0</v>
      </c>
      <c r="L998" s="109">
        <v>3442.74</v>
      </c>
      <c r="M998" s="108" t="s">
        <v>17428</v>
      </c>
      <c r="N998" s="110">
        <v>13714.685100000001</v>
      </c>
      <c r="O998" s="110">
        <v>1181.8172999999999</v>
      </c>
      <c r="P998" s="68">
        <f t="shared" si="30"/>
        <v>289190</v>
      </c>
      <c r="Q998" s="68">
        <f t="shared" si="31"/>
        <v>3442.7380952380954</v>
      </c>
    </row>
    <row r="999" spans="1:17" x14ac:dyDescent="0.25">
      <c r="A999" s="108" t="s">
        <v>17534</v>
      </c>
      <c r="B999" s="108" t="s">
        <v>17535</v>
      </c>
      <c r="C999" s="108" t="s">
        <v>17536</v>
      </c>
      <c r="D999" s="108" t="s">
        <v>13055</v>
      </c>
      <c r="E999" s="108" t="s">
        <v>13056</v>
      </c>
      <c r="F999" s="108" t="s">
        <v>13058</v>
      </c>
      <c r="G999" s="108" t="s">
        <v>2644</v>
      </c>
      <c r="H999" s="109">
        <v>116</v>
      </c>
      <c r="I999" s="109">
        <v>0</v>
      </c>
      <c r="J999" s="110">
        <v>474143</v>
      </c>
      <c r="K999" s="110">
        <v>0</v>
      </c>
      <c r="L999" s="109">
        <v>4087.44</v>
      </c>
      <c r="M999" s="108" t="s">
        <v>17428</v>
      </c>
      <c r="N999" s="110">
        <v>22485.968099999998</v>
      </c>
      <c r="O999" s="110">
        <v>1937.6532999999999</v>
      </c>
      <c r="P999" s="68">
        <f t="shared" si="30"/>
        <v>474143</v>
      </c>
      <c r="Q999" s="68">
        <f t="shared" si="31"/>
        <v>4087.4396551724139</v>
      </c>
    </row>
    <row r="1000" spans="1:17" x14ac:dyDescent="0.25">
      <c r="A1000" s="108" t="s">
        <v>17534</v>
      </c>
      <c r="B1000" s="108" t="s">
        <v>17535</v>
      </c>
      <c r="C1000" s="108" t="s">
        <v>17536</v>
      </c>
      <c r="D1000" s="108" t="s">
        <v>13055</v>
      </c>
      <c r="E1000" s="108" t="s">
        <v>13056</v>
      </c>
      <c r="F1000" s="108" t="s">
        <v>13059</v>
      </c>
      <c r="G1000" s="108" t="s">
        <v>13060</v>
      </c>
      <c r="H1000" s="109">
        <v>100</v>
      </c>
      <c r="I1000" s="109">
        <v>0</v>
      </c>
      <c r="J1000" s="110">
        <v>416859</v>
      </c>
      <c r="K1000" s="110">
        <v>0</v>
      </c>
      <c r="L1000" s="109">
        <v>4168.59</v>
      </c>
      <c r="M1000" s="108" t="s">
        <v>17428</v>
      </c>
      <c r="N1000" s="110">
        <v>19769.297500000001</v>
      </c>
      <c r="O1000" s="110">
        <v>1703.5533</v>
      </c>
      <c r="P1000" s="68">
        <f t="shared" si="30"/>
        <v>416859</v>
      </c>
      <c r="Q1000" s="68">
        <f t="shared" si="31"/>
        <v>4168.59</v>
      </c>
    </row>
    <row r="1001" spans="1:17" x14ac:dyDescent="0.25">
      <c r="A1001" s="108" t="s">
        <v>17534</v>
      </c>
      <c r="B1001" s="108" t="s">
        <v>17535</v>
      </c>
      <c r="C1001" s="108" t="s">
        <v>17536</v>
      </c>
      <c r="D1001" s="108" t="s">
        <v>13055</v>
      </c>
      <c r="E1001" s="108" t="s">
        <v>13056</v>
      </c>
      <c r="F1001" s="108" t="s">
        <v>13061</v>
      </c>
      <c r="G1001" s="108" t="s">
        <v>13062</v>
      </c>
      <c r="H1001" s="109">
        <v>84</v>
      </c>
      <c r="I1001" s="109">
        <v>0</v>
      </c>
      <c r="J1001" s="110">
        <v>336397</v>
      </c>
      <c r="K1001" s="110">
        <v>0</v>
      </c>
      <c r="L1001" s="109">
        <v>4004.73</v>
      </c>
      <c r="M1001" s="108" t="s">
        <v>17428</v>
      </c>
      <c r="N1001" s="110">
        <v>15953.4421</v>
      </c>
      <c r="O1001" s="110">
        <v>1374.7347</v>
      </c>
      <c r="P1001" s="68">
        <f t="shared" si="30"/>
        <v>336397</v>
      </c>
      <c r="Q1001" s="68">
        <f t="shared" si="31"/>
        <v>4004.7261904761904</v>
      </c>
    </row>
    <row r="1002" spans="1:17" ht="30" x14ac:dyDescent="0.25">
      <c r="A1002" s="108" t="s">
        <v>17534</v>
      </c>
      <c r="B1002" s="108" t="s">
        <v>17535</v>
      </c>
      <c r="C1002" s="108" t="s">
        <v>17536</v>
      </c>
      <c r="D1002" s="108" t="s">
        <v>13055</v>
      </c>
      <c r="E1002" s="108" t="s">
        <v>13056</v>
      </c>
      <c r="F1002" s="108" t="s">
        <v>13063</v>
      </c>
      <c r="G1002" s="108" t="s">
        <v>13064</v>
      </c>
      <c r="H1002" s="109">
        <v>38</v>
      </c>
      <c r="I1002" s="109">
        <v>0</v>
      </c>
      <c r="J1002" s="110">
        <v>62689</v>
      </c>
      <c r="K1002" s="110">
        <v>0</v>
      </c>
      <c r="L1002" s="109">
        <v>1649.71</v>
      </c>
      <c r="M1002" s="108" t="s">
        <v>17428</v>
      </c>
      <c r="N1002" s="110">
        <v>2972.9798000000001</v>
      </c>
      <c r="O1002" s="110">
        <v>256.1866</v>
      </c>
      <c r="P1002" s="68">
        <f t="shared" si="30"/>
        <v>62689</v>
      </c>
      <c r="Q1002" s="68">
        <f t="shared" si="31"/>
        <v>1649.7105263157894</v>
      </c>
    </row>
    <row r="1003" spans="1:17" x14ac:dyDescent="0.25">
      <c r="A1003" s="108" t="s">
        <v>17534</v>
      </c>
      <c r="B1003" s="108" t="s">
        <v>17539</v>
      </c>
      <c r="C1003" s="108" t="s">
        <v>17540</v>
      </c>
      <c r="D1003" s="108" t="s">
        <v>11758</v>
      </c>
      <c r="E1003" s="108" t="s">
        <v>11759</v>
      </c>
      <c r="F1003" s="108" t="s">
        <v>11757</v>
      </c>
      <c r="G1003" s="108" t="s">
        <v>11760</v>
      </c>
      <c r="H1003" s="109">
        <v>56</v>
      </c>
      <c r="I1003" s="109">
        <v>0</v>
      </c>
      <c r="J1003" s="110">
        <v>172080</v>
      </c>
      <c r="K1003" s="110">
        <v>0</v>
      </c>
      <c r="L1003" s="109">
        <v>3072.86</v>
      </c>
      <c r="M1003" s="108" t="s">
        <v>17428</v>
      </c>
      <c r="N1003" s="110">
        <v>8160.7879000000003</v>
      </c>
      <c r="O1003" s="110">
        <v>703.2287</v>
      </c>
      <c r="P1003" s="68">
        <f t="shared" si="30"/>
        <v>172080</v>
      </c>
      <c r="Q1003" s="68">
        <f t="shared" si="31"/>
        <v>3072.8571428571427</v>
      </c>
    </row>
    <row r="1004" spans="1:17" x14ac:dyDescent="0.25">
      <c r="A1004" s="108" t="s">
        <v>17534</v>
      </c>
      <c r="B1004" s="108" t="s">
        <v>17539</v>
      </c>
      <c r="C1004" s="108" t="s">
        <v>17540</v>
      </c>
      <c r="D1004" s="108" t="s">
        <v>11758</v>
      </c>
      <c r="E1004" s="108" t="s">
        <v>11759</v>
      </c>
      <c r="F1004" s="108" t="s">
        <v>11761</v>
      </c>
      <c r="G1004" s="108" t="s">
        <v>11762</v>
      </c>
      <c r="H1004" s="109">
        <v>21</v>
      </c>
      <c r="I1004" s="109">
        <v>0</v>
      </c>
      <c r="J1004" s="110">
        <v>43347</v>
      </c>
      <c r="K1004" s="110">
        <v>0</v>
      </c>
      <c r="L1004" s="109">
        <v>2064.14</v>
      </c>
      <c r="M1004" s="108" t="s">
        <v>17428</v>
      </c>
      <c r="N1004" s="110">
        <v>2055.7266</v>
      </c>
      <c r="O1004" s="110">
        <v>177.1454</v>
      </c>
      <c r="P1004" s="68">
        <f t="shared" si="30"/>
        <v>43347</v>
      </c>
      <c r="Q1004" s="68">
        <f t="shared" si="31"/>
        <v>2064.1428571428573</v>
      </c>
    </row>
    <row r="1005" spans="1:17" ht="30" x14ac:dyDescent="0.25">
      <c r="A1005" s="108" t="s">
        <v>17534</v>
      </c>
      <c r="B1005" s="108" t="s">
        <v>17539</v>
      </c>
      <c r="C1005" s="108" t="s">
        <v>17540</v>
      </c>
      <c r="D1005" s="108" t="s">
        <v>11764</v>
      </c>
      <c r="E1005" s="108" t="s">
        <v>11765</v>
      </c>
      <c r="F1005" s="108" t="s">
        <v>11763</v>
      </c>
      <c r="G1005" s="108" t="s">
        <v>11766</v>
      </c>
      <c r="H1005" s="109">
        <v>30</v>
      </c>
      <c r="I1005" s="109">
        <v>0</v>
      </c>
      <c r="J1005" s="110">
        <v>89213</v>
      </c>
      <c r="K1005" s="110">
        <v>0</v>
      </c>
      <c r="L1005" s="109">
        <v>2973.77</v>
      </c>
      <c r="M1005" s="108" t="s">
        <v>17428</v>
      </c>
      <c r="N1005" s="110">
        <v>4230.8670000000002</v>
      </c>
      <c r="O1005" s="110">
        <v>364.58089999999999</v>
      </c>
      <c r="P1005" s="68">
        <f t="shared" si="30"/>
        <v>89213</v>
      </c>
      <c r="Q1005" s="68">
        <f t="shared" si="31"/>
        <v>2973.7666666666669</v>
      </c>
    </row>
    <row r="1006" spans="1:17" x14ac:dyDescent="0.25">
      <c r="A1006" s="108" t="s">
        <v>17534</v>
      </c>
      <c r="B1006" s="108" t="s">
        <v>17539</v>
      </c>
      <c r="C1006" s="108" t="s">
        <v>17540</v>
      </c>
      <c r="D1006" s="108" t="s">
        <v>11764</v>
      </c>
      <c r="E1006" s="108" t="s">
        <v>11765</v>
      </c>
      <c r="F1006" s="108" t="s">
        <v>11767</v>
      </c>
      <c r="G1006" s="108" t="s">
        <v>11768</v>
      </c>
      <c r="H1006" s="109">
        <v>85</v>
      </c>
      <c r="I1006" s="109">
        <v>0</v>
      </c>
      <c r="J1006" s="110">
        <v>168993</v>
      </c>
      <c r="K1006" s="110">
        <v>0</v>
      </c>
      <c r="L1006" s="109">
        <v>1988.15</v>
      </c>
      <c r="M1006" s="108" t="s">
        <v>17428</v>
      </c>
      <c r="N1006" s="110">
        <v>8014.3793999999998</v>
      </c>
      <c r="O1006" s="110">
        <v>690.61239999999998</v>
      </c>
      <c r="P1006" s="68">
        <f t="shared" si="30"/>
        <v>168993</v>
      </c>
      <c r="Q1006" s="68">
        <f t="shared" si="31"/>
        <v>1988.1529411764707</v>
      </c>
    </row>
    <row r="1007" spans="1:17" ht="30" x14ac:dyDescent="0.25">
      <c r="A1007" s="108" t="s">
        <v>17534</v>
      </c>
      <c r="B1007" s="108" t="s">
        <v>17539</v>
      </c>
      <c r="C1007" s="108" t="s">
        <v>17540</v>
      </c>
      <c r="D1007" s="108" t="s">
        <v>11764</v>
      </c>
      <c r="E1007" s="108" t="s">
        <v>11765</v>
      </c>
      <c r="F1007" s="108" t="s">
        <v>11769</v>
      </c>
      <c r="G1007" s="108" t="s">
        <v>11770</v>
      </c>
      <c r="H1007" s="109">
        <v>30</v>
      </c>
      <c r="I1007" s="109">
        <v>0</v>
      </c>
      <c r="J1007" s="110">
        <v>46522</v>
      </c>
      <c r="K1007" s="110">
        <v>0</v>
      </c>
      <c r="L1007" s="109">
        <v>1550.73</v>
      </c>
      <c r="M1007" s="108" t="s">
        <v>17428</v>
      </c>
      <c r="N1007" s="110">
        <v>2206.3008</v>
      </c>
      <c r="O1007" s="110">
        <v>190.1206</v>
      </c>
      <c r="P1007" s="68">
        <f t="shared" si="30"/>
        <v>46522</v>
      </c>
      <c r="Q1007" s="68">
        <f t="shared" si="31"/>
        <v>1550.7333333333333</v>
      </c>
    </row>
    <row r="1008" spans="1:17" ht="30" x14ac:dyDescent="0.25">
      <c r="A1008" s="108" t="s">
        <v>17534</v>
      </c>
      <c r="B1008" s="108" t="s">
        <v>17539</v>
      </c>
      <c r="C1008" s="108" t="s">
        <v>17540</v>
      </c>
      <c r="D1008" s="108" t="s">
        <v>11764</v>
      </c>
      <c r="E1008" s="108" t="s">
        <v>11765</v>
      </c>
      <c r="F1008" s="108" t="s">
        <v>11771</v>
      </c>
      <c r="G1008" s="108" t="s">
        <v>11772</v>
      </c>
      <c r="H1008" s="109">
        <v>35</v>
      </c>
      <c r="I1008" s="109">
        <v>0</v>
      </c>
      <c r="J1008" s="110">
        <v>54176</v>
      </c>
      <c r="K1008" s="110">
        <v>0</v>
      </c>
      <c r="L1008" s="109">
        <v>1547.89</v>
      </c>
      <c r="M1008" s="108" t="s">
        <v>17428</v>
      </c>
      <c r="N1008" s="110">
        <v>2569.3085999999998</v>
      </c>
      <c r="O1008" s="110">
        <v>221.4016</v>
      </c>
      <c r="P1008" s="68">
        <f t="shared" si="30"/>
        <v>54176</v>
      </c>
      <c r="Q1008" s="68">
        <f t="shared" si="31"/>
        <v>1547.8857142857144</v>
      </c>
    </row>
    <row r="1009" spans="1:17" x14ac:dyDescent="0.25">
      <c r="A1009" s="108" t="s">
        <v>17534</v>
      </c>
      <c r="B1009" s="108" t="s">
        <v>17539</v>
      </c>
      <c r="C1009" s="108" t="s">
        <v>17540</v>
      </c>
      <c r="D1009" s="108" t="s">
        <v>11774</v>
      </c>
      <c r="E1009" s="108" t="s">
        <v>11775</v>
      </c>
      <c r="F1009" s="108" t="s">
        <v>11773</v>
      </c>
      <c r="G1009" s="108" t="s">
        <v>11776</v>
      </c>
      <c r="H1009" s="109">
        <v>152</v>
      </c>
      <c r="I1009" s="109">
        <v>48</v>
      </c>
      <c r="J1009" s="110">
        <v>611170</v>
      </c>
      <c r="K1009" s="110">
        <v>146681</v>
      </c>
      <c r="L1009" s="109">
        <v>3055.85</v>
      </c>
      <c r="M1009" s="108" t="s">
        <v>17432</v>
      </c>
      <c r="N1009" s="110">
        <v>-8265.8212000000003</v>
      </c>
      <c r="O1009" s="110">
        <v>0</v>
      </c>
      <c r="P1009" s="68">
        <f t="shared" si="30"/>
        <v>464489</v>
      </c>
      <c r="Q1009" s="68">
        <f t="shared" si="31"/>
        <v>3055.8486842105262</v>
      </c>
    </row>
    <row r="1010" spans="1:17" ht="30" x14ac:dyDescent="0.25">
      <c r="A1010" s="108" t="s">
        <v>17534</v>
      </c>
      <c r="B1010" s="108" t="s">
        <v>17539</v>
      </c>
      <c r="C1010" s="108" t="s">
        <v>17540</v>
      </c>
      <c r="D1010" s="108" t="s">
        <v>11774</v>
      </c>
      <c r="E1010" s="108" t="s">
        <v>11775</v>
      </c>
      <c r="F1010" s="108" t="s">
        <v>11777</v>
      </c>
      <c r="G1010" s="108" t="s">
        <v>11778</v>
      </c>
      <c r="H1010" s="109">
        <v>21</v>
      </c>
      <c r="I1010" s="109">
        <v>0</v>
      </c>
      <c r="J1010" s="110">
        <v>30226</v>
      </c>
      <c r="K1010" s="110">
        <v>0</v>
      </c>
      <c r="L1010" s="109">
        <v>1439.33</v>
      </c>
      <c r="M1010" s="108" t="s">
        <v>17432</v>
      </c>
      <c r="N1010" s="110">
        <v>-408.79199999999997</v>
      </c>
      <c r="O1010" s="110">
        <v>0</v>
      </c>
      <c r="P1010" s="68">
        <f t="shared" si="30"/>
        <v>30226</v>
      </c>
      <c r="Q1010" s="68">
        <f t="shared" si="31"/>
        <v>1439.3333333333333</v>
      </c>
    </row>
    <row r="1011" spans="1:17" ht="30" x14ac:dyDescent="0.25">
      <c r="A1011" s="108" t="s">
        <v>17534</v>
      </c>
      <c r="B1011" s="108" t="s">
        <v>17535</v>
      </c>
      <c r="C1011" s="108" t="s">
        <v>17536</v>
      </c>
      <c r="D1011" s="108" t="s">
        <v>13066</v>
      </c>
      <c r="E1011" s="108" t="s">
        <v>13067</v>
      </c>
      <c r="F1011" s="108" t="s">
        <v>13065</v>
      </c>
      <c r="G1011" s="108" t="s">
        <v>13068</v>
      </c>
      <c r="H1011" s="109">
        <v>129</v>
      </c>
      <c r="I1011" s="109">
        <v>91</v>
      </c>
      <c r="J1011" s="110">
        <v>765976</v>
      </c>
      <c r="K1011" s="110">
        <v>316836</v>
      </c>
      <c r="L1011" s="109">
        <v>3481.71</v>
      </c>
      <c r="M1011" s="108" t="s">
        <v>17432</v>
      </c>
      <c r="N1011" s="110">
        <v>-10359.5134</v>
      </c>
      <c r="O1011" s="110">
        <v>0</v>
      </c>
      <c r="P1011" s="68">
        <f t="shared" si="30"/>
        <v>449140</v>
      </c>
      <c r="Q1011" s="68">
        <f t="shared" si="31"/>
        <v>3481.7054263565892</v>
      </c>
    </row>
    <row r="1012" spans="1:17" x14ac:dyDescent="0.25">
      <c r="A1012" s="108" t="s">
        <v>17534</v>
      </c>
      <c r="B1012" s="108" t="s">
        <v>17535</v>
      </c>
      <c r="C1012" s="108" t="s">
        <v>17536</v>
      </c>
      <c r="D1012" s="108" t="s">
        <v>13066</v>
      </c>
      <c r="E1012" s="108" t="s">
        <v>13067</v>
      </c>
      <c r="F1012" s="108" t="s">
        <v>13069</v>
      </c>
      <c r="G1012" s="108" t="s">
        <v>13070</v>
      </c>
      <c r="H1012" s="109">
        <v>171</v>
      </c>
      <c r="I1012" s="109">
        <v>0</v>
      </c>
      <c r="J1012" s="110">
        <v>468921</v>
      </c>
      <c r="K1012" s="110">
        <v>0</v>
      </c>
      <c r="L1012" s="109">
        <v>2742.23</v>
      </c>
      <c r="M1012" s="108" t="s">
        <v>17432</v>
      </c>
      <c r="N1012" s="110">
        <v>-6341.9607999999998</v>
      </c>
      <c r="O1012" s="110">
        <v>0</v>
      </c>
      <c r="P1012" s="68">
        <f t="shared" si="30"/>
        <v>468921</v>
      </c>
      <c r="Q1012" s="68">
        <f t="shared" si="31"/>
        <v>2742.2280701754385</v>
      </c>
    </row>
    <row r="1013" spans="1:17" x14ac:dyDescent="0.25">
      <c r="A1013" s="108" t="s">
        <v>17534</v>
      </c>
      <c r="B1013" s="108" t="s">
        <v>17535</v>
      </c>
      <c r="C1013" s="108" t="s">
        <v>17536</v>
      </c>
      <c r="D1013" s="108" t="s">
        <v>13066</v>
      </c>
      <c r="E1013" s="108" t="s">
        <v>13067</v>
      </c>
      <c r="F1013" s="108" t="s">
        <v>13071</v>
      </c>
      <c r="G1013" s="108" t="s">
        <v>13072</v>
      </c>
      <c r="H1013" s="109">
        <v>244</v>
      </c>
      <c r="I1013" s="109">
        <v>0</v>
      </c>
      <c r="J1013" s="110">
        <v>858397</v>
      </c>
      <c r="K1013" s="110">
        <v>0</v>
      </c>
      <c r="L1013" s="109">
        <v>3518.02</v>
      </c>
      <c r="M1013" s="108" t="s">
        <v>17432</v>
      </c>
      <c r="N1013" s="110">
        <v>-11609.4712</v>
      </c>
      <c r="O1013" s="110">
        <v>0</v>
      </c>
      <c r="P1013" s="68">
        <f t="shared" si="30"/>
        <v>858397</v>
      </c>
      <c r="Q1013" s="68">
        <f t="shared" si="31"/>
        <v>3518.0204918032787</v>
      </c>
    </row>
    <row r="1014" spans="1:17" x14ac:dyDescent="0.25">
      <c r="A1014" s="108" t="s">
        <v>17534</v>
      </c>
      <c r="B1014" s="108" t="s">
        <v>17539</v>
      </c>
      <c r="C1014" s="108" t="s">
        <v>17540</v>
      </c>
      <c r="D1014" s="108" t="s">
        <v>11780</v>
      </c>
      <c r="E1014" s="108" t="s">
        <v>11781</v>
      </c>
      <c r="F1014" s="108" t="s">
        <v>11779</v>
      </c>
      <c r="G1014" s="108" t="s">
        <v>11782</v>
      </c>
      <c r="H1014" s="109">
        <v>25</v>
      </c>
      <c r="I1014" s="109">
        <v>0</v>
      </c>
      <c r="J1014" s="110">
        <v>46097</v>
      </c>
      <c r="K1014" s="110">
        <v>0</v>
      </c>
      <c r="L1014" s="109">
        <v>1843.88</v>
      </c>
      <c r="M1014" s="108" t="s">
        <v>17432</v>
      </c>
      <c r="N1014" s="110">
        <v>-623.43719999999996</v>
      </c>
      <c r="O1014" s="110">
        <v>0</v>
      </c>
      <c r="P1014" s="68">
        <f t="shared" si="30"/>
        <v>46097</v>
      </c>
      <c r="Q1014" s="68">
        <f t="shared" si="31"/>
        <v>1843.88</v>
      </c>
    </row>
    <row r="1015" spans="1:17" x14ac:dyDescent="0.25">
      <c r="A1015" s="108" t="s">
        <v>17534</v>
      </c>
      <c r="B1015" s="108" t="s">
        <v>17539</v>
      </c>
      <c r="C1015" s="108" t="s">
        <v>17540</v>
      </c>
      <c r="D1015" s="108" t="s">
        <v>11780</v>
      </c>
      <c r="E1015" s="108" t="s">
        <v>11781</v>
      </c>
      <c r="F1015" s="108" t="s">
        <v>11783</v>
      </c>
      <c r="G1015" s="108" t="s">
        <v>11784</v>
      </c>
      <c r="H1015" s="109">
        <v>15</v>
      </c>
      <c r="I1015" s="109">
        <v>0</v>
      </c>
      <c r="J1015" s="110">
        <v>38240</v>
      </c>
      <c r="K1015" s="110">
        <v>0</v>
      </c>
      <c r="L1015" s="109">
        <v>2549.33</v>
      </c>
      <c r="M1015" s="108" t="s">
        <v>17432</v>
      </c>
      <c r="N1015" s="110">
        <v>-517.18299999999999</v>
      </c>
      <c r="O1015" s="110">
        <v>0</v>
      </c>
      <c r="P1015" s="68">
        <f t="shared" si="30"/>
        <v>38240</v>
      </c>
      <c r="Q1015" s="68">
        <f t="shared" si="31"/>
        <v>2549.3333333333335</v>
      </c>
    </row>
    <row r="1016" spans="1:17" x14ac:dyDescent="0.25">
      <c r="A1016" s="108" t="s">
        <v>17534</v>
      </c>
      <c r="B1016" s="108" t="s">
        <v>17535</v>
      </c>
      <c r="C1016" s="108" t="s">
        <v>17536</v>
      </c>
      <c r="D1016" s="108" t="s">
        <v>13076</v>
      </c>
      <c r="E1016" s="108" t="s">
        <v>13077</v>
      </c>
      <c r="F1016" s="108" t="s">
        <v>13075</v>
      </c>
      <c r="G1016" s="108" t="s">
        <v>13078</v>
      </c>
      <c r="H1016" s="109">
        <v>80</v>
      </c>
      <c r="I1016" s="109">
        <v>0</v>
      </c>
      <c r="J1016" s="110">
        <v>264771</v>
      </c>
      <c r="K1016" s="110">
        <v>0</v>
      </c>
      <c r="L1016" s="109">
        <v>3309.64</v>
      </c>
      <c r="M1016" s="108" t="s">
        <v>17432</v>
      </c>
      <c r="N1016" s="110">
        <v>-3580.9189999999999</v>
      </c>
      <c r="O1016" s="110">
        <v>0</v>
      </c>
      <c r="P1016" s="68">
        <f t="shared" si="30"/>
        <v>264771</v>
      </c>
      <c r="Q1016" s="68">
        <f t="shared" si="31"/>
        <v>3309.6374999999998</v>
      </c>
    </row>
    <row r="1017" spans="1:17" x14ac:dyDescent="0.25">
      <c r="A1017" s="108" t="s">
        <v>17534</v>
      </c>
      <c r="B1017" s="108" t="s">
        <v>17539</v>
      </c>
      <c r="C1017" s="108" t="s">
        <v>17540</v>
      </c>
      <c r="D1017" s="108" t="s">
        <v>11786</v>
      </c>
      <c r="E1017" s="108" t="s">
        <v>11787</v>
      </c>
      <c r="F1017" s="108" t="s">
        <v>11785</v>
      </c>
      <c r="G1017" s="108" t="s">
        <v>11788</v>
      </c>
      <c r="H1017" s="109">
        <v>300</v>
      </c>
      <c r="I1017" s="109">
        <v>0</v>
      </c>
      <c r="J1017" s="110">
        <v>739809</v>
      </c>
      <c r="K1017" s="110">
        <v>0</v>
      </c>
      <c r="L1017" s="109">
        <v>2466.0300000000002</v>
      </c>
      <c r="M1017" s="108" t="s">
        <v>17428</v>
      </c>
      <c r="N1017" s="110">
        <v>35085.062400000003</v>
      </c>
      <c r="O1017" s="110">
        <v>3023.3382999999999</v>
      </c>
      <c r="P1017" s="68">
        <f t="shared" si="30"/>
        <v>739809</v>
      </c>
      <c r="Q1017" s="68">
        <f t="shared" si="31"/>
        <v>2466.0300000000002</v>
      </c>
    </row>
    <row r="1018" spans="1:17" x14ac:dyDescent="0.25">
      <c r="A1018" s="108" t="s">
        <v>17534</v>
      </c>
      <c r="B1018" s="108" t="s">
        <v>17539</v>
      </c>
      <c r="C1018" s="108" t="s">
        <v>17540</v>
      </c>
      <c r="D1018" s="108" t="s">
        <v>11786</v>
      </c>
      <c r="E1018" s="108" t="s">
        <v>11787</v>
      </c>
      <c r="F1018" s="108" t="s">
        <v>11789</v>
      </c>
      <c r="G1018" s="108" t="s">
        <v>11790</v>
      </c>
      <c r="H1018" s="109">
        <v>100</v>
      </c>
      <c r="I1018" s="109">
        <v>0</v>
      </c>
      <c r="J1018" s="110">
        <v>252223</v>
      </c>
      <c r="K1018" s="110">
        <v>0</v>
      </c>
      <c r="L1018" s="109">
        <v>2522.23</v>
      </c>
      <c r="M1018" s="108" t="s">
        <v>17428</v>
      </c>
      <c r="N1018" s="110">
        <v>11961.5131</v>
      </c>
      <c r="O1018" s="110">
        <v>1030.7435</v>
      </c>
      <c r="P1018" s="68">
        <f t="shared" si="30"/>
        <v>252223</v>
      </c>
      <c r="Q1018" s="68">
        <f t="shared" si="31"/>
        <v>2522.23</v>
      </c>
    </row>
    <row r="1019" spans="1:17" x14ac:dyDescent="0.25">
      <c r="A1019" s="108" t="s">
        <v>17534</v>
      </c>
      <c r="B1019" s="108" t="s">
        <v>17539</v>
      </c>
      <c r="C1019" s="108" t="s">
        <v>17540</v>
      </c>
      <c r="D1019" s="108" t="s">
        <v>11786</v>
      </c>
      <c r="E1019" s="108" t="s">
        <v>11787</v>
      </c>
      <c r="F1019" s="108" t="s">
        <v>17555</v>
      </c>
      <c r="G1019" s="108" t="s">
        <v>17556</v>
      </c>
      <c r="H1019" s="109">
        <v>260</v>
      </c>
      <c r="I1019" s="109">
        <v>0</v>
      </c>
      <c r="J1019" s="110">
        <v>793279</v>
      </c>
      <c r="K1019" s="110">
        <v>0</v>
      </c>
      <c r="L1019" s="109">
        <v>3051.07</v>
      </c>
      <c r="M1019" s="108" t="s">
        <v>17428</v>
      </c>
      <c r="N1019" s="110">
        <v>37620.817999999999</v>
      </c>
      <c r="O1019" s="110">
        <v>3241.8485999999998</v>
      </c>
      <c r="P1019" s="68">
        <f t="shared" si="30"/>
        <v>793279</v>
      </c>
      <c r="Q1019" s="68">
        <f t="shared" si="31"/>
        <v>3051.0730769230768</v>
      </c>
    </row>
    <row r="1020" spans="1:17" x14ac:dyDescent="0.25">
      <c r="A1020" s="108" t="s">
        <v>17534</v>
      </c>
      <c r="B1020" s="108" t="s">
        <v>17539</v>
      </c>
      <c r="C1020" s="108" t="s">
        <v>17540</v>
      </c>
      <c r="D1020" s="108" t="s">
        <v>11786</v>
      </c>
      <c r="E1020" s="108" t="s">
        <v>11787</v>
      </c>
      <c r="F1020" s="108" t="s">
        <v>11791</v>
      </c>
      <c r="G1020" s="108" t="s">
        <v>11792</v>
      </c>
      <c r="H1020" s="109">
        <v>64</v>
      </c>
      <c r="I1020" s="109">
        <v>0</v>
      </c>
      <c r="J1020" s="110">
        <v>212639</v>
      </c>
      <c r="K1020" s="110">
        <v>0</v>
      </c>
      <c r="L1020" s="109">
        <v>3322.48</v>
      </c>
      <c r="M1020" s="108" t="s">
        <v>17428</v>
      </c>
      <c r="N1020" s="110">
        <v>10084.3043</v>
      </c>
      <c r="O1020" s="110">
        <v>868.98130000000003</v>
      </c>
      <c r="P1020" s="68">
        <f t="shared" si="30"/>
        <v>212639</v>
      </c>
      <c r="Q1020" s="68">
        <f t="shared" si="31"/>
        <v>3322.484375</v>
      </c>
    </row>
    <row r="1021" spans="1:17" x14ac:dyDescent="0.25">
      <c r="A1021" s="108" t="s">
        <v>17534</v>
      </c>
      <c r="B1021" s="108" t="s">
        <v>17539</v>
      </c>
      <c r="C1021" s="108" t="s">
        <v>17540</v>
      </c>
      <c r="D1021" s="108" t="s">
        <v>11786</v>
      </c>
      <c r="E1021" s="108" t="s">
        <v>11787</v>
      </c>
      <c r="F1021" s="108" t="s">
        <v>11793</v>
      </c>
      <c r="G1021" s="108" t="s">
        <v>11794</v>
      </c>
      <c r="H1021" s="109">
        <v>133</v>
      </c>
      <c r="I1021" s="109">
        <v>0</v>
      </c>
      <c r="J1021" s="110">
        <v>403701</v>
      </c>
      <c r="K1021" s="110">
        <v>0</v>
      </c>
      <c r="L1021" s="109">
        <v>3035.35</v>
      </c>
      <c r="M1021" s="108" t="s">
        <v>17428</v>
      </c>
      <c r="N1021" s="110">
        <v>19145.289700000001</v>
      </c>
      <c r="O1021" s="110">
        <v>1649.7815000000001</v>
      </c>
      <c r="P1021" s="68">
        <f t="shared" si="30"/>
        <v>403701</v>
      </c>
      <c r="Q1021" s="68">
        <f t="shared" si="31"/>
        <v>3035.3458646616541</v>
      </c>
    </row>
    <row r="1022" spans="1:17" x14ac:dyDescent="0.25">
      <c r="A1022" s="108" t="s">
        <v>17534</v>
      </c>
      <c r="B1022" s="108" t="s">
        <v>17539</v>
      </c>
      <c r="C1022" s="108" t="s">
        <v>17540</v>
      </c>
      <c r="D1022" s="108" t="s">
        <v>11786</v>
      </c>
      <c r="E1022" s="108" t="s">
        <v>11787</v>
      </c>
      <c r="F1022" s="108" t="s">
        <v>11795</v>
      </c>
      <c r="G1022" s="108" t="s">
        <v>11796</v>
      </c>
      <c r="H1022" s="109">
        <v>160</v>
      </c>
      <c r="I1022" s="109">
        <v>0</v>
      </c>
      <c r="J1022" s="110">
        <v>512812</v>
      </c>
      <c r="K1022" s="110">
        <v>0</v>
      </c>
      <c r="L1022" s="109">
        <v>3205.08</v>
      </c>
      <c r="M1022" s="108" t="s">
        <v>17428</v>
      </c>
      <c r="N1022" s="110">
        <v>24319.7981</v>
      </c>
      <c r="O1022" s="110">
        <v>2095.6774999999998</v>
      </c>
      <c r="P1022" s="68">
        <f t="shared" si="30"/>
        <v>512812</v>
      </c>
      <c r="Q1022" s="68">
        <f t="shared" si="31"/>
        <v>3205.0749999999998</v>
      </c>
    </row>
    <row r="1023" spans="1:17" x14ac:dyDescent="0.25">
      <c r="A1023" s="108" t="s">
        <v>17534</v>
      </c>
      <c r="B1023" s="108" t="s">
        <v>17539</v>
      </c>
      <c r="C1023" s="108" t="s">
        <v>17540</v>
      </c>
      <c r="D1023" s="108" t="s">
        <v>11786</v>
      </c>
      <c r="E1023" s="108" t="s">
        <v>11787</v>
      </c>
      <c r="F1023" s="108" t="s">
        <v>11797</v>
      </c>
      <c r="G1023" s="108" t="s">
        <v>11798</v>
      </c>
      <c r="H1023" s="109">
        <v>100</v>
      </c>
      <c r="I1023" s="109">
        <v>0</v>
      </c>
      <c r="J1023" s="110">
        <v>171157</v>
      </c>
      <c r="K1023" s="110">
        <v>0</v>
      </c>
      <c r="L1023" s="109">
        <v>1711.57</v>
      </c>
      <c r="M1023" s="108" t="s">
        <v>17428</v>
      </c>
      <c r="N1023" s="110">
        <v>8117.0547999999999</v>
      </c>
      <c r="O1023" s="110">
        <v>699.46010000000001</v>
      </c>
      <c r="P1023" s="68">
        <f t="shared" si="30"/>
        <v>171157</v>
      </c>
      <c r="Q1023" s="68">
        <f t="shared" si="31"/>
        <v>1711.57</v>
      </c>
    </row>
    <row r="1024" spans="1:17" x14ac:dyDescent="0.25">
      <c r="A1024" s="108" t="s">
        <v>17534</v>
      </c>
      <c r="B1024" s="108" t="s">
        <v>17535</v>
      </c>
      <c r="C1024" s="108" t="s">
        <v>17536</v>
      </c>
      <c r="D1024" s="108" t="s">
        <v>13080</v>
      </c>
      <c r="E1024" s="108" t="s">
        <v>13081</v>
      </c>
      <c r="F1024" s="108" t="s">
        <v>13079</v>
      </c>
      <c r="G1024" s="108" t="s">
        <v>13082</v>
      </c>
      <c r="H1024" s="109">
        <v>124</v>
      </c>
      <c r="I1024" s="109">
        <v>0</v>
      </c>
      <c r="J1024" s="110">
        <v>350433</v>
      </c>
      <c r="K1024" s="110">
        <v>0</v>
      </c>
      <c r="L1024" s="109">
        <v>2826.07</v>
      </c>
      <c r="M1024" s="108" t="s">
        <v>17432</v>
      </c>
      <c r="N1024" s="110">
        <v>-4739.4647000000004</v>
      </c>
      <c r="O1024" s="110">
        <v>0</v>
      </c>
      <c r="P1024" s="68">
        <f t="shared" si="30"/>
        <v>350433</v>
      </c>
      <c r="Q1024" s="68">
        <f t="shared" si="31"/>
        <v>2826.0725806451615</v>
      </c>
    </row>
    <row r="1025" spans="1:17" x14ac:dyDescent="0.25">
      <c r="A1025" s="108" t="s">
        <v>17534</v>
      </c>
      <c r="B1025" s="108" t="s">
        <v>17535</v>
      </c>
      <c r="C1025" s="108" t="s">
        <v>17536</v>
      </c>
      <c r="D1025" s="108" t="s">
        <v>13084</v>
      </c>
      <c r="E1025" s="108" t="s">
        <v>13085</v>
      </c>
      <c r="F1025" s="108" t="s">
        <v>13083</v>
      </c>
      <c r="G1025" s="108" t="s">
        <v>13086</v>
      </c>
      <c r="H1025" s="109">
        <v>257</v>
      </c>
      <c r="I1025" s="109">
        <v>17</v>
      </c>
      <c r="J1025" s="110">
        <v>1017017</v>
      </c>
      <c r="K1025" s="110">
        <v>63100</v>
      </c>
      <c r="L1025" s="109">
        <v>3711.74</v>
      </c>
      <c r="M1025" s="108" t="s">
        <v>17432</v>
      </c>
      <c r="N1025" s="110">
        <v>-13754.7369</v>
      </c>
      <c r="O1025" s="110">
        <v>0</v>
      </c>
      <c r="P1025" s="68">
        <f t="shared" si="30"/>
        <v>953917</v>
      </c>
      <c r="Q1025" s="68">
        <f t="shared" si="31"/>
        <v>3711.7392996108952</v>
      </c>
    </row>
    <row r="1026" spans="1:17" x14ac:dyDescent="0.25">
      <c r="A1026" s="108" t="s">
        <v>17534</v>
      </c>
      <c r="B1026" s="108" t="s">
        <v>17539</v>
      </c>
      <c r="C1026" s="108" t="s">
        <v>17540</v>
      </c>
      <c r="D1026" s="108" t="s">
        <v>11800</v>
      </c>
      <c r="E1026" s="108" t="s">
        <v>11801</v>
      </c>
      <c r="F1026" s="108" t="s">
        <v>11799</v>
      </c>
      <c r="G1026" s="108" t="s">
        <v>11802</v>
      </c>
      <c r="H1026" s="109">
        <v>140</v>
      </c>
      <c r="I1026" s="109">
        <v>0</v>
      </c>
      <c r="J1026" s="110">
        <v>420573</v>
      </c>
      <c r="K1026" s="110">
        <v>0</v>
      </c>
      <c r="L1026" s="109">
        <v>3004.09</v>
      </c>
      <c r="M1026" s="108" t="s">
        <v>17432</v>
      </c>
      <c r="N1026" s="110">
        <v>-5688.0834999999997</v>
      </c>
      <c r="O1026" s="110">
        <v>0</v>
      </c>
      <c r="P1026" s="68">
        <f t="shared" si="30"/>
        <v>420573</v>
      </c>
      <c r="Q1026" s="68">
        <f t="shared" si="31"/>
        <v>3004.0928571428572</v>
      </c>
    </row>
    <row r="1027" spans="1:17" ht="30" x14ac:dyDescent="0.25">
      <c r="A1027" s="108" t="s">
        <v>17534</v>
      </c>
      <c r="B1027" s="108" t="s">
        <v>17539</v>
      </c>
      <c r="C1027" s="108" t="s">
        <v>17540</v>
      </c>
      <c r="D1027" s="108" t="s">
        <v>11800</v>
      </c>
      <c r="E1027" s="108" t="s">
        <v>11801</v>
      </c>
      <c r="F1027" s="108" t="s">
        <v>11803</v>
      </c>
      <c r="G1027" s="108" t="s">
        <v>11804</v>
      </c>
      <c r="H1027" s="109">
        <v>32</v>
      </c>
      <c r="I1027" s="109">
        <v>0</v>
      </c>
      <c r="J1027" s="110">
        <v>63339</v>
      </c>
      <c r="K1027" s="110">
        <v>0</v>
      </c>
      <c r="L1027" s="109">
        <v>1979.34</v>
      </c>
      <c r="M1027" s="108" t="s">
        <v>17432</v>
      </c>
      <c r="N1027" s="110">
        <v>-856.63909999999998</v>
      </c>
      <c r="O1027" s="110">
        <v>0</v>
      </c>
      <c r="P1027" s="68">
        <f t="shared" si="30"/>
        <v>63339</v>
      </c>
      <c r="Q1027" s="68">
        <f t="shared" si="31"/>
        <v>1979.34375</v>
      </c>
    </row>
    <row r="1028" spans="1:17" x14ac:dyDescent="0.25">
      <c r="A1028" s="108" t="s">
        <v>17534</v>
      </c>
      <c r="B1028" s="108" t="s">
        <v>17535</v>
      </c>
      <c r="C1028" s="108" t="s">
        <v>17536</v>
      </c>
      <c r="D1028" s="108" t="s">
        <v>13088</v>
      </c>
      <c r="E1028" s="108" t="s">
        <v>13089</v>
      </c>
      <c r="F1028" s="108" t="s">
        <v>13087</v>
      </c>
      <c r="G1028" s="108" t="s">
        <v>13090</v>
      </c>
      <c r="H1028" s="109">
        <v>90</v>
      </c>
      <c r="I1028" s="109">
        <v>0</v>
      </c>
      <c r="J1028" s="110">
        <v>233663</v>
      </c>
      <c r="K1028" s="110">
        <v>0</v>
      </c>
      <c r="L1028" s="109">
        <v>2596.2600000000002</v>
      </c>
      <c r="M1028" s="108" t="s">
        <v>17428</v>
      </c>
      <c r="N1028" s="110">
        <v>11081.336300000001</v>
      </c>
      <c r="O1028" s="110">
        <v>954.8972</v>
      </c>
      <c r="P1028" s="68">
        <f t="shared" ref="P1028:P1091" si="32">J1028-K1028</f>
        <v>233663</v>
      </c>
      <c r="Q1028" s="68">
        <f t="shared" ref="Q1028:Q1091" si="33">P1028/H1028</f>
        <v>2596.2555555555555</v>
      </c>
    </row>
    <row r="1029" spans="1:17" x14ac:dyDescent="0.25">
      <c r="A1029" s="108" t="s">
        <v>17534</v>
      </c>
      <c r="B1029" s="108" t="s">
        <v>17535</v>
      </c>
      <c r="C1029" s="108" t="s">
        <v>17536</v>
      </c>
      <c r="D1029" s="108" t="s">
        <v>13088</v>
      </c>
      <c r="E1029" s="108" t="s">
        <v>13089</v>
      </c>
      <c r="F1029" s="108" t="s">
        <v>13091</v>
      </c>
      <c r="G1029" s="108" t="s">
        <v>13092</v>
      </c>
      <c r="H1029" s="109">
        <v>30</v>
      </c>
      <c r="I1029" s="109">
        <v>0</v>
      </c>
      <c r="J1029" s="110">
        <v>61097</v>
      </c>
      <c r="K1029" s="110">
        <v>0</v>
      </c>
      <c r="L1029" s="109">
        <v>2036.57</v>
      </c>
      <c r="M1029" s="108" t="s">
        <v>17428</v>
      </c>
      <c r="N1029" s="110">
        <v>2897.4625999999998</v>
      </c>
      <c r="O1029" s="110">
        <v>249.67920000000001</v>
      </c>
      <c r="P1029" s="68">
        <f t="shared" si="32"/>
        <v>61097</v>
      </c>
      <c r="Q1029" s="68">
        <f t="shared" si="33"/>
        <v>2036.5666666666666</v>
      </c>
    </row>
    <row r="1030" spans="1:17" x14ac:dyDescent="0.25">
      <c r="A1030" s="108" t="s">
        <v>17534</v>
      </c>
      <c r="B1030" s="108" t="s">
        <v>17535</v>
      </c>
      <c r="C1030" s="108" t="s">
        <v>17536</v>
      </c>
      <c r="D1030" s="108" t="s">
        <v>13094</v>
      </c>
      <c r="E1030" s="108" t="s">
        <v>13095</v>
      </c>
      <c r="F1030" s="108" t="s">
        <v>13093</v>
      </c>
      <c r="G1030" s="108" t="s">
        <v>13096</v>
      </c>
      <c r="H1030" s="109">
        <v>194</v>
      </c>
      <c r="I1030" s="109">
        <v>0</v>
      </c>
      <c r="J1030" s="110">
        <v>708111</v>
      </c>
      <c r="K1030" s="110">
        <v>0</v>
      </c>
      <c r="L1030" s="109">
        <v>3650.06</v>
      </c>
      <c r="M1030" s="108" t="s">
        <v>17432</v>
      </c>
      <c r="N1030" s="110">
        <v>-9576.9104000000007</v>
      </c>
      <c r="O1030" s="110">
        <v>0</v>
      </c>
      <c r="P1030" s="68">
        <f t="shared" si="32"/>
        <v>708111</v>
      </c>
      <c r="Q1030" s="68">
        <f t="shared" si="33"/>
        <v>3650.0567010309278</v>
      </c>
    </row>
    <row r="1031" spans="1:17" x14ac:dyDescent="0.25">
      <c r="A1031" s="108" t="s">
        <v>17534</v>
      </c>
      <c r="B1031" s="108" t="s">
        <v>17535</v>
      </c>
      <c r="C1031" s="108" t="s">
        <v>17536</v>
      </c>
      <c r="D1031" s="108" t="s">
        <v>13094</v>
      </c>
      <c r="E1031" s="108" t="s">
        <v>13095</v>
      </c>
      <c r="F1031" s="108" t="s">
        <v>13097</v>
      </c>
      <c r="G1031" s="108" t="s">
        <v>13098</v>
      </c>
      <c r="H1031" s="109">
        <v>200</v>
      </c>
      <c r="I1031" s="109">
        <v>0</v>
      </c>
      <c r="J1031" s="110">
        <v>727453</v>
      </c>
      <c r="K1031" s="110">
        <v>0</v>
      </c>
      <c r="L1031" s="109">
        <v>3637.26</v>
      </c>
      <c r="M1031" s="108" t="s">
        <v>17432</v>
      </c>
      <c r="N1031" s="110">
        <v>-9838.5005999999994</v>
      </c>
      <c r="O1031" s="110">
        <v>0</v>
      </c>
      <c r="P1031" s="68">
        <f t="shared" si="32"/>
        <v>727453</v>
      </c>
      <c r="Q1031" s="68">
        <f t="shared" si="33"/>
        <v>3637.2649999999999</v>
      </c>
    </row>
    <row r="1032" spans="1:17" x14ac:dyDescent="0.25">
      <c r="A1032" s="108" t="s">
        <v>17534</v>
      </c>
      <c r="B1032" s="108" t="s">
        <v>17535</v>
      </c>
      <c r="C1032" s="108" t="s">
        <v>17536</v>
      </c>
      <c r="D1032" s="108" t="s">
        <v>13094</v>
      </c>
      <c r="E1032" s="108" t="s">
        <v>13095</v>
      </c>
      <c r="F1032" s="108" t="s">
        <v>13099</v>
      </c>
      <c r="G1032" s="108" t="s">
        <v>13100</v>
      </c>
      <c r="H1032" s="109">
        <v>149</v>
      </c>
      <c r="I1032" s="109">
        <v>0</v>
      </c>
      <c r="J1032" s="110">
        <v>482011</v>
      </c>
      <c r="K1032" s="110">
        <v>0</v>
      </c>
      <c r="L1032" s="109">
        <v>3234.97</v>
      </c>
      <c r="M1032" s="108" t="s">
        <v>17432</v>
      </c>
      <c r="N1032" s="110">
        <v>-6519.0054</v>
      </c>
      <c r="O1032" s="110">
        <v>0</v>
      </c>
      <c r="P1032" s="68">
        <f t="shared" si="32"/>
        <v>482011</v>
      </c>
      <c r="Q1032" s="68">
        <f t="shared" si="33"/>
        <v>3234.9731543624162</v>
      </c>
    </row>
    <row r="1033" spans="1:17" x14ac:dyDescent="0.25">
      <c r="A1033" s="108" t="s">
        <v>17534</v>
      </c>
      <c r="B1033" s="108" t="s">
        <v>17535</v>
      </c>
      <c r="C1033" s="108" t="s">
        <v>17536</v>
      </c>
      <c r="D1033" s="108" t="s">
        <v>13102</v>
      </c>
      <c r="E1033" s="108" t="s">
        <v>13103</v>
      </c>
      <c r="F1033" s="108" t="s">
        <v>13101</v>
      </c>
      <c r="G1033" s="108" t="s">
        <v>13104</v>
      </c>
      <c r="H1033" s="109">
        <v>36</v>
      </c>
      <c r="I1033" s="109">
        <v>0</v>
      </c>
      <c r="J1033" s="110">
        <v>82522</v>
      </c>
      <c r="K1033" s="110">
        <v>0</v>
      </c>
      <c r="L1033" s="109">
        <v>2292.2800000000002</v>
      </c>
      <c r="M1033" s="108" t="s">
        <v>17432</v>
      </c>
      <c r="N1033" s="110">
        <v>-1116.0758000000001</v>
      </c>
      <c r="O1033" s="110">
        <v>0</v>
      </c>
      <c r="P1033" s="68">
        <f t="shared" si="32"/>
        <v>82522</v>
      </c>
      <c r="Q1033" s="68">
        <f t="shared" si="33"/>
        <v>2292.2777777777778</v>
      </c>
    </row>
    <row r="1034" spans="1:17" x14ac:dyDescent="0.25">
      <c r="A1034" s="108" t="s">
        <v>17534</v>
      </c>
      <c r="B1034" s="108" t="s">
        <v>17539</v>
      </c>
      <c r="C1034" s="108" t="s">
        <v>17540</v>
      </c>
      <c r="D1034" s="108" t="s">
        <v>11806</v>
      </c>
      <c r="E1034" s="108" t="s">
        <v>11807</v>
      </c>
      <c r="F1034" s="108" t="s">
        <v>11805</v>
      </c>
      <c r="G1034" s="108" t="s">
        <v>308</v>
      </c>
      <c r="H1034" s="109">
        <v>203</v>
      </c>
      <c r="I1034" s="109">
        <v>0</v>
      </c>
      <c r="J1034" s="110">
        <v>544177</v>
      </c>
      <c r="K1034" s="110">
        <v>0</v>
      </c>
      <c r="L1034" s="109">
        <v>2680.67</v>
      </c>
      <c r="M1034" s="108" t="s">
        <v>17432</v>
      </c>
      <c r="N1034" s="110">
        <v>-7359.7658000000001</v>
      </c>
      <c r="O1034" s="110">
        <v>0</v>
      </c>
      <c r="P1034" s="68">
        <f t="shared" si="32"/>
        <v>544177</v>
      </c>
      <c r="Q1034" s="68">
        <f t="shared" si="33"/>
        <v>2680.6748768472908</v>
      </c>
    </row>
    <row r="1035" spans="1:17" x14ac:dyDescent="0.25">
      <c r="A1035" s="108" t="s">
        <v>17534</v>
      </c>
      <c r="B1035" s="108" t="s">
        <v>17539</v>
      </c>
      <c r="C1035" s="108" t="s">
        <v>17540</v>
      </c>
      <c r="D1035" s="108" t="s">
        <v>11806</v>
      </c>
      <c r="E1035" s="108" t="s">
        <v>11807</v>
      </c>
      <c r="F1035" s="108" t="s">
        <v>17557</v>
      </c>
      <c r="G1035" s="108" t="s">
        <v>17558</v>
      </c>
      <c r="H1035" s="109">
        <v>2</v>
      </c>
      <c r="I1035" s="109">
        <v>0</v>
      </c>
      <c r="J1035" s="110">
        <v>4666</v>
      </c>
      <c r="K1035" s="110">
        <v>0</v>
      </c>
      <c r="L1035" s="109">
        <v>2333</v>
      </c>
      <c r="M1035" s="108" t="s">
        <v>17432</v>
      </c>
      <c r="N1035" s="110">
        <v>-63.102600000000002</v>
      </c>
      <c r="O1035" s="110">
        <v>0</v>
      </c>
      <c r="P1035" s="68">
        <f t="shared" si="32"/>
        <v>4666</v>
      </c>
      <c r="Q1035" s="68">
        <f t="shared" si="33"/>
        <v>2333</v>
      </c>
    </row>
    <row r="1036" spans="1:17" ht="30" x14ac:dyDescent="0.25">
      <c r="A1036" s="108" t="s">
        <v>17534</v>
      </c>
      <c r="B1036" s="108" t="s">
        <v>17539</v>
      </c>
      <c r="C1036" s="108" t="s">
        <v>17540</v>
      </c>
      <c r="D1036" s="108" t="s">
        <v>11806</v>
      </c>
      <c r="E1036" s="108" t="s">
        <v>11807</v>
      </c>
      <c r="F1036" s="108" t="s">
        <v>11808</v>
      </c>
      <c r="G1036" s="108" t="s">
        <v>11809</v>
      </c>
      <c r="H1036" s="109">
        <v>13</v>
      </c>
      <c r="I1036" s="109">
        <v>0</v>
      </c>
      <c r="J1036" s="110">
        <v>20564</v>
      </c>
      <c r="K1036" s="110">
        <v>0</v>
      </c>
      <c r="L1036" s="109">
        <v>1581.85</v>
      </c>
      <c r="M1036" s="108" t="s">
        <v>17432</v>
      </c>
      <c r="N1036" s="110">
        <v>-278.12049999999999</v>
      </c>
      <c r="O1036" s="110">
        <v>0</v>
      </c>
      <c r="P1036" s="68">
        <f t="shared" si="32"/>
        <v>20564</v>
      </c>
      <c r="Q1036" s="68">
        <f t="shared" si="33"/>
        <v>1581.8461538461538</v>
      </c>
    </row>
    <row r="1037" spans="1:17" x14ac:dyDescent="0.25">
      <c r="A1037" s="108" t="s">
        <v>17534</v>
      </c>
      <c r="B1037" s="108" t="s">
        <v>17539</v>
      </c>
      <c r="C1037" s="108" t="s">
        <v>17540</v>
      </c>
      <c r="D1037" s="108" t="s">
        <v>11806</v>
      </c>
      <c r="E1037" s="108" t="s">
        <v>11807</v>
      </c>
      <c r="F1037" s="108" t="s">
        <v>11810</v>
      </c>
      <c r="G1037" s="108" t="s">
        <v>11811</v>
      </c>
      <c r="H1037" s="109">
        <v>20</v>
      </c>
      <c r="I1037" s="109">
        <v>0</v>
      </c>
      <c r="J1037" s="110">
        <v>31804</v>
      </c>
      <c r="K1037" s="110">
        <v>0</v>
      </c>
      <c r="L1037" s="109">
        <v>1590.2</v>
      </c>
      <c r="M1037" s="108" t="s">
        <v>17432</v>
      </c>
      <c r="N1037" s="110">
        <v>-430.13900000000001</v>
      </c>
      <c r="O1037" s="110">
        <v>0</v>
      </c>
      <c r="P1037" s="68">
        <f t="shared" si="32"/>
        <v>31804</v>
      </c>
      <c r="Q1037" s="68">
        <f t="shared" si="33"/>
        <v>1590.2</v>
      </c>
    </row>
    <row r="1038" spans="1:17" x14ac:dyDescent="0.25">
      <c r="A1038" s="108" t="s">
        <v>17534</v>
      </c>
      <c r="B1038" s="108" t="s">
        <v>17539</v>
      </c>
      <c r="C1038" s="108" t="s">
        <v>17540</v>
      </c>
      <c r="D1038" s="108" t="s">
        <v>11813</v>
      </c>
      <c r="E1038" s="108" t="s">
        <v>11814</v>
      </c>
      <c r="F1038" s="108" t="s">
        <v>11812</v>
      </c>
      <c r="G1038" s="108" t="s">
        <v>11815</v>
      </c>
      <c r="H1038" s="109">
        <v>11</v>
      </c>
      <c r="I1038" s="109">
        <v>0</v>
      </c>
      <c r="J1038" s="110">
        <v>20077</v>
      </c>
      <c r="K1038" s="110">
        <v>0</v>
      </c>
      <c r="L1038" s="109">
        <v>1825.18</v>
      </c>
      <c r="M1038" s="108" t="s">
        <v>17432</v>
      </c>
      <c r="N1038" s="110">
        <v>-271.53219999999999</v>
      </c>
      <c r="O1038" s="110">
        <v>0</v>
      </c>
      <c r="P1038" s="68">
        <f t="shared" si="32"/>
        <v>20077</v>
      </c>
      <c r="Q1038" s="68">
        <f t="shared" si="33"/>
        <v>1825.1818181818182</v>
      </c>
    </row>
    <row r="1039" spans="1:17" ht="30" x14ac:dyDescent="0.25">
      <c r="A1039" s="108" t="s">
        <v>17534</v>
      </c>
      <c r="B1039" s="108" t="s">
        <v>17539</v>
      </c>
      <c r="C1039" s="108" t="s">
        <v>17540</v>
      </c>
      <c r="D1039" s="108" t="s">
        <v>11813</v>
      </c>
      <c r="E1039" s="108" t="s">
        <v>11814</v>
      </c>
      <c r="F1039" s="108" t="s">
        <v>11816</v>
      </c>
      <c r="G1039" s="108" t="s">
        <v>11817</v>
      </c>
      <c r="H1039" s="109">
        <v>2</v>
      </c>
      <c r="I1039" s="109">
        <v>0</v>
      </c>
      <c r="J1039" s="110">
        <v>5508</v>
      </c>
      <c r="K1039" s="110">
        <v>0</v>
      </c>
      <c r="L1039" s="109">
        <v>2754</v>
      </c>
      <c r="M1039" s="108" t="s">
        <v>17432</v>
      </c>
      <c r="N1039" s="110">
        <v>-74.490200000000002</v>
      </c>
      <c r="O1039" s="110">
        <v>0</v>
      </c>
      <c r="P1039" s="68">
        <f t="shared" si="32"/>
        <v>5508</v>
      </c>
      <c r="Q1039" s="68">
        <f t="shared" si="33"/>
        <v>2754</v>
      </c>
    </row>
    <row r="1040" spans="1:17" ht="30" x14ac:dyDescent="0.25">
      <c r="A1040" s="108" t="s">
        <v>17534</v>
      </c>
      <c r="B1040" s="108" t="s">
        <v>17539</v>
      </c>
      <c r="C1040" s="108" t="s">
        <v>17540</v>
      </c>
      <c r="D1040" s="108" t="s">
        <v>11819</v>
      </c>
      <c r="E1040" s="108" t="s">
        <v>11820</v>
      </c>
      <c r="F1040" s="108" t="s">
        <v>11818</v>
      </c>
      <c r="G1040" s="108" t="s">
        <v>11821</v>
      </c>
      <c r="H1040" s="109">
        <v>294</v>
      </c>
      <c r="I1040" s="109">
        <v>0</v>
      </c>
      <c r="J1040" s="110">
        <v>995584</v>
      </c>
      <c r="K1040" s="110">
        <v>0</v>
      </c>
      <c r="L1040" s="109">
        <v>3386.34</v>
      </c>
      <c r="M1040" s="108" t="s">
        <v>17432</v>
      </c>
      <c r="N1040" s="110">
        <v>-13464.874299999999</v>
      </c>
      <c r="O1040" s="110">
        <v>0</v>
      </c>
      <c r="P1040" s="68">
        <f t="shared" si="32"/>
        <v>995584</v>
      </c>
      <c r="Q1040" s="68">
        <f t="shared" si="33"/>
        <v>3386.3401360544217</v>
      </c>
    </row>
    <row r="1041" spans="1:17" ht="30" x14ac:dyDescent="0.25">
      <c r="A1041" s="108" t="s">
        <v>17534</v>
      </c>
      <c r="B1041" s="108" t="s">
        <v>17539</v>
      </c>
      <c r="C1041" s="108" t="s">
        <v>17540</v>
      </c>
      <c r="D1041" s="108" t="s">
        <v>11819</v>
      </c>
      <c r="E1041" s="108" t="s">
        <v>11820</v>
      </c>
      <c r="F1041" s="108" t="s">
        <v>11822</v>
      </c>
      <c r="G1041" s="108" t="s">
        <v>11823</v>
      </c>
      <c r="H1041" s="109">
        <v>134</v>
      </c>
      <c r="I1041" s="109">
        <v>0</v>
      </c>
      <c r="J1041" s="110">
        <v>463966</v>
      </c>
      <c r="K1041" s="110">
        <v>0</v>
      </c>
      <c r="L1041" s="109">
        <v>3462.43</v>
      </c>
      <c r="M1041" s="108" t="s">
        <v>17432</v>
      </c>
      <c r="N1041" s="110">
        <v>-6274.9543000000003</v>
      </c>
      <c r="O1041" s="110">
        <v>0</v>
      </c>
      <c r="P1041" s="68">
        <f t="shared" si="32"/>
        <v>463966</v>
      </c>
      <c r="Q1041" s="68">
        <f t="shared" si="33"/>
        <v>3462.4328358208954</v>
      </c>
    </row>
    <row r="1042" spans="1:17" ht="30" x14ac:dyDescent="0.25">
      <c r="A1042" s="108" t="s">
        <v>17534</v>
      </c>
      <c r="B1042" s="108" t="s">
        <v>17535</v>
      </c>
      <c r="C1042" s="108" t="s">
        <v>17536</v>
      </c>
      <c r="D1042" s="108" t="s">
        <v>13106</v>
      </c>
      <c r="E1042" s="108" t="s">
        <v>13107</v>
      </c>
      <c r="F1042" s="108" t="s">
        <v>13105</v>
      </c>
      <c r="G1042" s="108" t="s">
        <v>13108</v>
      </c>
      <c r="H1042" s="109">
        <v>171</v>
      </c>
      <c r="I1042" s="109">
        <v>0</v>
      </c>
      <c r="J1042" s="110">
        <v>487909</v>
      </c>
      <c r="K1042" s="110">
        <v>0</v>
      </c>
      <c r="L1042" s="109">
        <v>2853.27</v>
      </c>
      <c r="M1042" s="108" t="s">
        <v>17432</v>
      </c>
      <c r="N1042" s="110">
        <v>-6598.7717000000002</v>
      </c>
      <c r="O1042" s="110">
        <v>0</v>
      </c>
      <c r="P1042" s="68">
        <f t="shared" si="32"/>
        <v>487909</v>
      </c>
      <c r="Q1042" s="68">
        <f t="shared" si="33"/>
        <v>2853.2690058479534</v>
      </c>
    </row>
    <row r="1043" spans="1:17" x14ac:dyDescent="0.25">
      <c r="A1043" s="108" t="s">
        <v>17534</v>
      </c>
      <c r="B1043" s="108" t="s">
        <v>17539</v>
      </c>
      <c r="C1043" s="108" t="s">
        <v>17540</v>
      </c>
      <c r="D1043" s="108" t="s">
        <v>11825</v>
      </c>
      <c r="E1043" s="108" t="s">
        <v>11826</v>
      </c>
      <c r="F1043" s="108" t="s">
        <v>11824</v>
      </c>
      <c r="G1043" s="108" t="s">
        <v>276</v>
      </c>
      <c r="H1043" s="109">
        <v>5</v>
      </c>
      <c r="I1043" s="109">
        <v>0</v>
      </c>
      <c r="J1043" s="110">
        <v>11501</v>
      </c>
      <c r="K1043" s="110">
        <v>0</v>
      </c>
      <c r="L1043" s="109">
        <v>2300.1999999999998</v>
      </c>
      <c r="M1043" s="108" t="s">
        <v>17428</v>
      </c>
      <c r="N1043" s="110">
        <v>545.40570000000002</v>
      </c>
      <c r="O1043" s="110">
        <v>46.9985</v>
      </c>
      <c r="P1043" s="68">
        <f t="shared" si="32"/>
        <v>11501</v>
      </c>
      <c r="Q1043" s="68">
        <f t="shared" si="33"/>
        <v>2300.1999999999998</v>
      </c>
    </row>
    <row r="1044" spans="1:17" x14ac:dyDescent="0.25">
      <c r="A1044" s="108" t="s">
        <v>17534</v>
      </c>
      <c r="B1044" s="108" t="s">
        <v>17539</v>
      </c>
      <c r="C1044" s="108" t="s">
        <v>17540</v>
      </c>
      <c r="D1044" s="108" t="s">
        <v>11825</v>
      </c>
      <c r="E1044" s="108" t="s">
        <v>11826</v>
      </c>
      <c r="F1044" s="108" t="s">
        <v>11827</v>
      </c>
      <c r="G1044" s="108" t="s">
        <v>11828</v>
      </c>
      <c r="H1044" s="109">
        <v>3</v>
      </c>
      <c r="I1044" s="109">
        <v>0</v>
      </c>
      <c r="J1044" s="110">
        <v>6278</v>
      </c>
      <c r="K1044" s="110">
        <v>0</v>
      </c>
      <c r="L1044" s="109">
        <v>2092.67</v>
      </c>
      <c r="M1044" s="108" t="s">
        <v>17428</v>
      </c>
      <c r="N1044" s="110">
        <v>297.69880000000001</v>
      </c>
      <c r="O1044" s="110">
        <v>25.653199999999998</v>
      </c>
      <c r="P1044" s="68">
        <f t="shared" si="32"/>
        <v>6278</v>
      </c>
      <c r="Q1044" s="68">
        <f t="shared" si="33"/>
        <v>2092.6666666666665</v>
      </c>
    </row>
    <row r="1045" spans="1:17" x14ac:dyDescent="0.25">
      <c r="A1045" s="108" t="s">
        <v>17534</v>
      </c>
      <c r="B1045" s="108" t="s">
        <v>17539</v>
      </c>
      <c r="C1045" s="108" t="s">
        <v>17540</v>
      </c>
      <c r="D1045" s="108" t="s">
        <v>11825</v>
      </c>
      <c r="E1045" s="108" t="s">
        <v>11826</v>
      </c>
      <c r="F1045" s="108" t="s">
        <v>11829</v>
      </c>
      <c r="G1045" s="108" t="s">
        <v>11830</v>
      </c>
      <c r="H1045" s="109">
        <v>1</v>
      </c>
      <c r="I1045" s="109">
        <v>0</v>
      </c>
      <c r="J1045" s="110">
        <v>2476</v>
      </c>
      <c r="K1045" s="110">
        <v>0</v>
      </c>
      <c r="L1045" s="109">
        <v>2476</v>
      </c>
      <c r="M1045" s="108" t="s">
        <v>17428</v>
      </c>
      <c r="N1045" s="110">
        <v>117.4049</v>
      </c>
      <c r="O1045" s="110">
        <v>10.117000000000001</v>
      </c>
      <c r="P1045" s="68">
        <f t="shared" si="32"/>
        <v>2476</v>
      </c>
      <c r="Q1045" s="68">
        <f t="shared" si="33"/>
        <v>2476</v>
      </c>
    </row>
    <row r="1046" spans="1:17" ht="30" x14ac:dyDescent="0.25">
      <c r="A1046" s="108" t="s">
        <v>17534</v>
      </c>
      <c r="B1046" s="108" t="s">
        <v>17535</v>
      </c>
      <c r="C1046" s="108" t="s">
        <v>17536</v>
      </c>
      <c r="D1046" s="108" t="s">
        <v>13110</v>
      </c>
      <c r="E1046" s="108" t="s">
        <v>13111</v>
      </c>
      <c r="F1046" s="108" t="s">
        <v>13109</v>
      </c>
      <c r="G1046" s="108" t="s">
        <v>13112</v>
      </c>
      <c r="H1046" s="109">
        <v>59</v>
      </c>
      <c r="I1046" s="109">
        <v>0</v>
      </c>
      <c r="J1046" s="110">
        <v>177639</v>
      </c>
      <c r="K1046" s="110">
        <v>0</v>
      </c>
      <c r="L1046" s="109">
        <v>3010.83</v>
      </c>
      <c r="M1046" s="108" t="s">
        <v>17428</v>
      </c>
      <c r="N1046" s="110">
        <v>8424.4297999999999</v>
      </c>
      <c r="O1046" s="110">
        <v>725.94719999999995</v>
      </c>
      <c r="P1046" s="68">
        <f t="shared" si="32"/>
        <v>177639</v>
      </c>
      <c r="Q1046" s="68">
        <f t="shared" si="33"/>
        <v>3010.8305084745762</v>
      </c>
    </row>
    <row r="1047" spans="1:17" x14ac:dyDescent="0.25">
      <c r="A1047" s="108" t="s">
        <v>17534</v>
      </c>
      <c r="B1047" s="108" t="s">
        <v>17535</v>
      </c>
      <c r="C1047" s="108" t="s">
        <v>17536</v>
      </c>
      <c r="D1047" s="108" t="s">
        <v>13110</v>
      </c>
      <c r="E1047" s="108" t="s">
        <v>13111</v>
      </c>
      <c r="F1047" s="108" t="s">
        <v>13113</v>
      </c>
      <c r="G1047" s="108" t="s">
        <v>13114</v>
      </c>
      <c r="H1047" s="109">
        <v>98</v>
      </c>
      <c r="I1047" s="109">
        <v>0</v>
      </c>
      <c r="J1047" s="110">
        <v>276841</v>
      </c>
      <c r="K1047" s="110">
        <v>0</v>
      </c>
      <c r="L1047" s="109">
        <v>2824.91</v>
      </c>
      <c r="M1047" s="108" t="s">
        <v>17428</v>
      </c>
      <c r="N1047" s="110">
        <v>13129.0268</v>
      </c>
      <c r="O1047" s="110">
        <v>1131.3501000000001</v>
      </c>
      <c r="P1047" s="68">
        <f t="shared" si="32"/>
        <v>276841</v>
      </c>
      <c r="Q1047" s="68">
        <f t="shared" si="33"/>
        <v>2824.908163265306</v>
      </c>
    </row>
    <row r="1048" spans="1:17" x14ac:dyDescent="0.25">
      <c r="A1048" s="108" t="s">
        <v>17534</v>
      </c>
      <c r="B1048" s="108" t="s">
        <v>17535</v>
      </c>
      <c r="C1048" s="108" t="s">
        <v>17536</v>
      </c>
      <c r="D1048" s="108" t="s">
        <v>13110</v>
      </c>
      <c r="E1048" s="108" t="s">
        <v>13111</v>
      </c>
      <c r="F1048" s="108" t="s">
        <v>13115</v>
      </c>
      <c r="G1048" s="108" t="s">
        <v>13116</v>
      </c>
      <c r="H1048" s="109">
        <v>50</v>
      </c>
      <c r="I1048" s="109">
        <v>0</v>
      </c>
      <c r="J1048" s="110">
        <v>141558</v>
      </c>
      <c r="K1048" s="110">
        <v>0</v>
      </c>
      <c r="L1048" s="109">
        <v>2831.16</v>
      </c>
      <c r="M1048" s="108" t="s">
        <v>17428</v>
      </c>
      <c r="N1048" s="110">
        <v>6713.3095999999996</v>
      </c>
      <c r="O1048" s="110">
        <v>578.49710000000005</v>
      </c>
      <c r="P1048" s="68">
        <f t="shared" si="32"/>
        <v>141558</v>
      </c>
      <c r="Q1048" s="68">
        <f t="shared" si="33"/>
        <v>2831.16</v>
      </c>
    </row>
    <row r="1049" spans="1:17" x14ac:dyDescent="0.25">
      <c r="A1049" s="108" t="s">
        <v>17534</v>
      </c>
      <c r="B1049" s="108" t="s">
        <v>17539</v>
      </c>
      <c r="C1049" s="108" t="s">
        <v>17540</v>
      </c>
      <c r="D1049" s="108" t="s">
        <v>11834</v>
      </c>
      <c r="E1049" s="108" t="s">
        <v>11835</v>
      </c>
      <c r="F1049" s="108" t="s">
        <v>11833</v>
      </c>
      <c r="G1049" s="108" t="s">
        <v>11836</v>
      </c>
      <c r="H1049" s="109">
        <v>80</v>
      </c>
      <c r="I1049" s="109">
        <v>0</v>
      </c>
      <c r="J1049" s="110">
        <v>243046</v>
      </c>
      <c r="K1049" s="110">
        <v>0</v>
      </c>
      <c r="L1049" s="109">
        <v>3038.08</v>
      </c>
      <c r="M1049" s="108" t="s">
        <v>17432</v>
      </c>
      <c r="N1049" s="110">
        <v>-3287.0994999999998</v>
      </c>
      <c r="O1049" s="110">
        <v>0</v>
      </c>
      <c r="P1049" s="68">
        <f t="shared" si="32"/>
        <v>243046</v>
      </c>
      <c r="Q1049" s="68">
        <f t="shared" si="33"/>
        <v>3038.0749999999998</v>
      </c>
    </row>
    <row r="1050" spans="1:17" x14ac:dyDescent="0.25">
      <c r="A1050" s="108" t="s">
        <v>17534</v>
      </c>
      <c r="B1050" s="108" t="s">
        <v>17539</v>
      </c>
      <c r="C1050" s="108" t="s">
        <v>17540</v>
      </c>
      <c r="D1050" s="108" t="s">
        <v>11838</v>
      </c>
      <c r="E1050" s="108" t="s">
        <v>11839</v>
      </c>
      <c r="F1050" s="108" t="s">
        <v>11837</v>
      </c>
      <c r="G1050" s="108" t="s">
        <v>11840</v>
      </c>
      <c r="H1050" s="109">
        <v>95</v>
      </c>
      <c r="I1050" s="109">
        <v>0</v>
      </c>
      <c r="J1050" s="110">
        <v>300501</v>
      </c>
      <c r="K1050" s="110">
        <v>0</v>
      </c>
      <c r="L1050" s="109">
        <v>3163.17</v>
      </c>
      <c r="M1050" s="108" t="s">
        <v>17428</v>
      </c>
      <c r="N1050" s="110">
        <v>14251.097900000001</v>
      </c>
      <c r="O1050" s="110">
        <v>1228.0409</v>
      </c>
      <c r="P1050" s="68">
        <f t="shared" si="32"/>
        <v>300501</v>
      </c>
      <c r="Q1050" s="68">
        <f t="shared" si="33"/>
        <v>3163.1684210526314</v>
      </c>
    </row>
    <row r="1051" spans="1:17" x14ac:dyDescent="0.25">
      <c r="A1051" s="108" t="s">
        <v>17534</v>
      </c>
      <c r="B1051" s="108" t="s">
        <v>17535</v>
      </c>
      <c r="C1051" s="108" t="s">
        <v>17536</v>
      </c>
      <c r="D1051" s="108" t="s">
        <v>13118</v>
      </c>
      <c r="E1051" s="108" t="s">
        <v>2214</v>
      </c>
      <c r="F1051" s="108" t="s">
        <v>13117</v>
      </c>
      <c r="G1051" s="108" t="s">
        <v>13119</v>
      </c>
      <c r="H1051" s="109">
        <v>80</v>
      </c>
      <c r="I1051" s="109">
        <v>0</v>
      </c>
      <c r="J1051" s="110">
        <v>276776</v>
      </c>
      <c r="K1051" s="110">
        <v>0</v>
      </c>
      <c r="L1051" s="109">
        <v>3459.7</v>
      </c>
      <c r="M1051" s="108" t="s">
        <v>17428</v>
      </c>
      <c r="N1051" s="110">
        <v>13125.940199999999</v>
      </c>
      <c r="O1051" s="110">
        <v>1131.0841</v>
      </c>
      <c r="P1051" s="68">
        <f t="shared" si="32"/>
        <v>276776</v>
      </c>
      <c r="Q1051" s="68">
        <f t="shared" si="33"/>
        <v>3459.7</v>
      </c>
    </row>
    <row r="1052" spans="1:17" x14ac:dyDescent="0.25">
      <c r="A1052" s="108" t="s">
        <v>17534</v>
      </c>
      <c r="B1052" s="108" t="s">
        <v>17539</v>
      </c>
      <c r="C1052" s="108" t="s">
        <v>17540</v>
      </c>
      <c r="D1052" s="108" t="s">
        <v>11842</v>
      </c>
      <c r="E1052" s="108" t="s">
        <v>4119</v>
      </c>
      <c r="F1052" s="108" t="s">
        <v>11841</v>
      </c>
      <c r="G1052" s="108" t="s">
        <v>11843</v>
      </c>
      <c r="H1052" s="109">
        <v>92</v>
      </c>
      <c r="I1052" s="109">
        <v>0</v>
      </c>
      <c r="J1052" s="110">
        <v>406300</v>
      </c>
      <c r="K1052" s="110">
        <v>0</v>
      </c>
      <c r="L1052" s="109">
        <v>4416.3</v>
      </c>
      <c r="M1052" s="108" t="s">
        <v>17432</v>
      </c>
      <c r="N1052" s="110">
        <v>-5495.0483000000004</v>
      </c>
      <c r="O1052" s="110">
        <v>0</v>
      </c>
      <c r="P1052" s="68">
        <f t="shared" si="32"/>
        <v>406300</v>
      </c>
      <c r="Q1052" s="68">
        <f t="shared" si="33"/>
        <v>4416.304347826087</v>
      </c>
    </row>
    <row r="1053" spans="1:17" x14ac:dyDescent="0.25">
      <c r="A1053" s="108" t="s">
        <v>17534</v>
      </c>
      <c r="B1053" s="108" t="s">
        <v>17539</v>
      </c>
      <c r="C1053" s="108" t="s">
        <v>17540</v>
      </c>
      <c r="D1053" s="108" t="s">
        <v>11842</v>
      </c>
      <c r="E1053" s="108" t="s">
        <v>4119</v>
      </c>
      <c r="F1053" s="108" t="s">
        <v>11844</v>
      </c>
      <c r="G1053" s="108" t="s">
        <v>11845</v>
      </c>
      <c r="H1053" s="109">
        <v>50</v>
      </c>
      <c r="I1053" s="109">
        <v>0</v>
      </c>
      <c r="J1053" s="110">
        <v>154960</v>
      </c>
      <c r="K1053" s="110">
        <v>0</v>
      </c>
      <c r="L1053" s="109">
        <v>3099.2</v>
      </c>
      <c r="M1053" s="108" t="s">
        <v>17432</v>
      </c>
      <c r="N1053" s="110">
        <v>-2095.7676999999999</v>
      </c>
      <c r="O1053" s="110">
        <v>0</v>
      </c>
      <c r="P1053" s="68">
        <f t="shared" si="32"/>
        <v>154960</v>
      </c>
      <c r="Q1053" s="68">
        <f t="shared" si="33"/>
        <v>3099.2</v>
      </c>
    </row>
    <row r="1054" spans="1:17" ht="30" x14ac:dyDescent="0.25">
      <c r="A1054" s="108" t="s">
        <v>17534</v>
      </c>
      <c r="B1054" s="108" t="s">
        <v>17539</v>
      </c>
      <c r="C1054" s="108" t="s">
        <v>17540</v>
      </c>
      <c r="D1054" s="108" t="s">
        <v>11847</v>
      </c>
      <c r="E1054" s="108" t="s">
        <v>11848</v>
      </c>
      <c r="F1054" s="108" t="s">
        <v>11846</v>
      </c>
      <c r="G1054" s="108" t="s">
        <v>11849</v>
      </c>
      <c r="H1054" s="109">
        <v>120</v>
      </c>
      <c r="I1054" s="109">
        <v>0</v>
      </c>
      <c r="J1054" s="110">
        <v>275404</v>
      </c>
      <c r="K1054" s="110">
        <v>0</v>
      </c>
      <c r="L1054" s="109">
        <v>2295.0300000000002</v>
      </c>
      <c r="M1054" s="108" t="s">
        <v>17432</v>
      </c>
      <c r="N1054" s="110">
        <v>-3724.7328000000002</v>
      </c>
      <c r="O1054" s="110">
        <v>0</v>
      </c>
      <c r="P1054" s="68">
        <f t="shared" si="32"/>
        <v>275404</v>
      </c>
      <c r="Q1054" s="68">
        <f t="shared" si="33"/>
        <v>2295.0333333333333</v>
      </c>
    </row>
    <row r="1055" spans="1:17" x14ac:dyDescent="0.25">
      <c r="A1055" s="108" t="s">
        <v>17534</v>
      </c>
      <c r="B1055" s="108" t="s">
        <v>17539</v>
      </c>
      <c r="C1055" s="108" t="s">
        <v>17540</v>
      </c>
      <c r="D1055" s="108" t="s">
        <v>11851</v>
      </c>
      <c r="E1055" s="108" t="s">
        <v>11852</v>
      </c>
      <c r="F1055" s="108" t="s">
        <v>11850</v>
      </c>
      <c r="G1055" s="108" t="s">
        <v>11853</v>
      </c>
      <c r="H1055" s="109">
        <v>122</v>
      </c>
      <c r="I1055" s="109">
        <v>33</v>
      </c>
      <c r="J1055" s="110">
        <v>467303</v>
      </c>
      <c r="K1055" s="110">
        <v>99490</v>
      </c>
      <c r="L1055" s="109">
        <v>3014.86</v>
      </c>
      <c r="M1055" s="108" t="s">
        <v>17432</v>
      </c>
      <c r="N1055" s="110">
        <v>-6320.0864000000001</v>
      </c>
      <c r="O1055" s="110">
        <v>0</v>
      </c>
      <c r="P1055" s="68">
        <f t="shared" si="32"/>
        <v>367813</v>
      </c>
      <c r="Q1055" s="68">
        <f t="shared" si="33"/>
        <v>3014.8606557377047</v>
      </c>
    </row>
    <row r="1056" spans="1:17" x14ac:dyDescent="0.25">
      <c r="A1056" s="108" t="s">
        <v>17534</v>
      </c>
      <c r="B1056" s="108" t="s">
        <v>17539</v>
      </c>
      <c r="C1056" s="108" t="s">
        <v>17540</v>
      </c>
      <c r="D1056" s="108" t="s">
        <v>11851</v>
      </c>
      <c r="E1056" s="108" t="s">
        <v>11852</v>
      </c>
      <c r="F1056" s="108" t="s">
        <v>11854</v>
      </c>
      <c r="G1056" s="108" t="s">
        <v>11855</v>
      </c>
      <c r="H1056" s="109">
        <v>13</v>
      </c>
      <c r="I1056" s="109">
        <v>0</v>
      </c>
      <c r="J1056" s="110">
        <v>20284</v>
      </c>
      <c r="K1056" s="110">
        <v>0</v>
      </c>
      <c r="L1056" s="109">
        <v>1560.31</v>
      </c>
      <c r="M1056" s="108" t="s">
        <v>17432</v>
      </c>
      <c r="N1056" s="110">
        <v>-274.32870000000003</v>
      </c>
      <c r="O1056" s="110">
        <v>0</v>
      </c>
      <c r="P1056" s="68">
        <f t="shared" si="32"/>
        <v>20284</v>
      </c>
      <c r="Q1056" s="68">
        <f t="shared" si="33"/>
        <v>1560.3076923076924</v>
      </c>
    </row>
    <row r="1057" spans="1:17" x14ac:dyDescent="0.25">
      <c r="A1057" s="108" t="s">
        <v>17534</v>
      </c>
      <c r="B1057" s="108" t="s">
        <v>17539</v>
      </c>
      <c r="C1057" s="108" t="s">
        <v>17540</v>
      </c>
      <c r="D1057" s="108" t="s">
        <v>11851</v>
      </c>
      <c r="E1057" s="108" t="s">
        <v>11852</v>
      </c>
      <c r="F1057" s="108" t="s">
        <v>11856</v>
      </c>
      <c r="G1057" s="108" t="s">
        <v>11857</v>
      </c>
      <c r="H1057" s="109">
        <v>2</v>
      </c>
      <c r="I1057" s="109">
        <v>0</v>
      </c>
      <c r="J1057" s="110">
        <v>3931</v>
      </c>
      <c r="K1057" s="110">
        <v>0</v>
      </c>
      <c r="L1057" s="109">
        <v>1965.5</v>
      </c>
      <c r="M1057" s="108" t="s">
        <v>17432</v>
      </c>
      <c r="N1057" s="110">
        <v>-53.1629</v>
      </c>
      <c r="O1057" s="110">
        <v>0</v>
      </c>
      <c r="P1057" s="68">
        <f t="shared" si="32"/>
        <v>3931</v>
      </c>
      <c r="Q1057" s="68">
        <f t="shared" si="33"/>
        <v>1965.5</v>
      </c>
    </row>
    <row r="1058" spans="1:17" x14ac:dyDescent="0.25">
      <c r="A1058" s="108" t="s">
        <v>17534</v>
      </c>
      <c r="B1058" s="108" t="s">
        <v>17539</v>
      </c>
      <c r="C1058" s="108" t="s">
        <v>17540</v>
      </c>
      <c r="D1058" s="108" t="s">
        <v>11859</v>
      </c>
      <c r="E1058" s="108" t="s">
        <v>11860</v>
      </c>
      <c r="F1058" s="108" t="s">
        <v>11858</v>
      </c>
      <c r="G1058" s="108" t="s">
        <v>11861</v>
      </c>
      <c r="H1058" s="109">
        <v>50</v>
      </c>
      <c r="I1058" s="109">
        <v>0</v>
      </c>
      <c r="J1058" s="110">
        <v>111607</v>
      </c>
      <c r="K1058" s="110">
        <v>0</v>
      </c>
      <c r="L1058" s="109">
        <v>2232.14</v>
      </c>
      <c r="M1058" s="108" t="s">
        <v>17428</v>
      </c>
      <c r="N1058" s="110">
        <v>5292.9084000000003</v>
      </c>
      <c r="O1058" s="110">
        <v>456.09870000000001</v>
      </c>
      <c r="P1058" s="68">
        <f t="shared" si="32"/>
        <v>111607</v>
      </c>
      <c r="Q1058" s="68">
        <f t="shared" si="33"/>
        <v>2232.14</v>
      </c>
    </row>
    <row r="1059" spans="1:17" x14ac:dyDescent="0.25">
      <c r="A1059" s="108" t="s">
        <v>17559</v>
      </c>
      <c r="B1059" s="108" t="s">
        <v>17560</v>
      </c>
      <c r="C1059" s="108" t="s">
        <v>17561</v>
      </c>
      <c r="D1059" s="108" t="s">
        <v>10026</v>
      </c>
      <c r="E1059" s="108" t="s">
        <v>10027</v>
      </c>
      <c r="F1059" s="108" t="s">
        <v>10025</v>
      </c>
      <c r="G1059" s="108" t="s">
        <v>10028</v>
      </c>
      <c r="H1059" s="109">
        <v>255</v>
      </c>
      <c r="I1059" s="109">
        <v>0</v>
      </c>
      <c r="J1059" s="110">
        <v>786560</v>
      </c>
      <c r="K1059" s="110">
        <v>0</v>
      </c>
      <c r="L1059" s="109">
        <v>3084.55</v>
      </c>
      <c r="M1059" s="108" t="s">
        <v>17432</v>
      </c>
      <c r="N1059" s="110">
        <v>-10637.910099999999</v>
      </c>
      <c r="O1059" s="110">
        <v>0</v>
      </c>
      <c r="P1059" s="68">
        <f t="shared" si="32"/>
        <v>786560</v>
      </c>
      <c r="Q1059" s="68">
        <f t="shared" si="33"/>
        <v>3084.5490196078431</v>
      </c>
    </row>
    <row r="1060" spans="1:17" x14ac:dyDescent="0.25">
      <c r="A1060" s="108" t="s">
        <v>17559</v>
      </c>
      <c r="B1060" s="108" t="s">
        <v>17560</v>
      </c>
      <c r="C1060" s="108" t="s">
        <v>17561</v>
      </c>
      <c r="D1060" s="108" t="s">
        <v>10026</v>
      </c>
      <c r="E1060" s="108" t="s">
        <v>10027</v>
      </c>
      <c r="F1060" s="108" t="s">
        <v>10029</v>
      </c>
      <c r="G1060" s="108" t="s">
        <v>10030</v>
      </c>
      <c r="H1060" s="109">
        <v>250</v>
      </c>
      <c r="I1060" s="109">
        <v>0</v>
      </c>
      <c r="J1060" s="110">
        <v>853364</v>
      </c>
      <c r="K1060" s="110">
        <v>0</v>
      </c>
      <c r="L1060" s="109">
        <v>3413.46</v>
      </c>
      <c r="M1060" s="108" t="s">
        <v>17432</v>
      </c>
      <c r="N1060" s="110">
        <v>-11541.405199999999</v>
      </c>
      <c r="O1060" s="110">
        <v>0</v>
      </c>
      <c r="P1060" s="68">
        <f t="shared" si="32"/>
        <v>853364</v>
      </c>
      <c r="Q1060" s="68">
        <f t="shared" si="33"/>
        <v>3413.4560000000001</v>
      </c>
    </row>
    <row r="1061" spans="1:17" x14ac:dyDescent="0.25">
      <c r="A1061" s="108" t="s">
        <v>17559</v>
      </c>
      <c r="B1061" s="108" t="s">
        <v>17560</v>
      </c>
      <c r="C1061" s="108" t="s">
        <v>17561</v>
      </c>
      <c r="D1061" s="108" t="s">
        <v>10026</v>
      </c>
      <c r="E1061" s="108" t="s">
        <v>10027</v>
      </c>
      <c r="F1061" s="108" t="s">
        <v>10031</v>
      </c>
      <c r="G1061" s="108" t="s">
        <v>10032</v>
      </c>
      <c r="H1061" s="109">
        <v>270</v>
      </c>
      <c r="I1061" s="109">
        <v>0</v>
      </c>
      <c r="J1061" s="110">
        <v>917959</v>
      </c>
      <c r="K1061" s="110">
        <v>0</v>
      </c>
      <c r="L1061" s="109">
        <v>3399.85</v>
      </c>
      <c r="M1061" s="108" t="s">
        <v>17432</v>
      </c>
      <c r="N1061" s="110">
        <v>-12415.0273</v>
      </c>
      <c r="O1061" s="110">
        <v>0</v>
      </c>
      <c r="P1061" s="68">
        <f t="shared" si="32"/>
        <v>917959</v>
      </c>
      <c r="Q1061" s="68">
        <f t="shared" si="33"/>
        <v>3399.8481481481481</v>
      </c>
    </row>
    <row r="1062" spans="1:17" ht="30" x14ac:dyDescent="0.25">
      <c r="A1062" s="108" t="s">
        <v>17559</v>
      </c>
      <c r="B1062" s="108" t="s">
        <v>17560</v>
      </c>
      <c r="C1062" s="108" t="s">
        <v>17561</v>
      </c>
      <c r="D1062" s="108" t="s">
        <v>10026</v>
      </c>
      <c r="E1062" s="108" t="s">
        <v>10027</v>
      </c>
      <c r="F1062" s="108" t="s">
        <v>10033</v>
      </c>
      <c r="G1062" s="108" t="s">
        <v>10034</v>
      </c>
      <c r="H1062" s="109">
        <v>228</v>
      </c>
      <c r="I1062" s="109">
        <v>0</v>
      </c>
      <c r="J1062" s="110">
        <v>609255</v>
      </c>
      <c r="K1062" s="110">
        <v>0</v>
      </c>
      <c r="L1062" s="109">
        <v>2672.17</v>
      </c>
      <c r="M1062" s="108" t="s">
        <v>17432</v>
      </c>
      <c r="N1062" s="110">
        <v>-8239.93</v>
      </c>
      <c r="O1062" s="110">
        <v>0</v>
      </c>
      <c r="P1062" s="68">
        <f t="shared" si="32"/>
        <v>609255</v>
      </c>
      <c r="Q1062" s="68">
        <f t="shared" si="33"/>
        <v>2672.1710526315787</v>
      </c>
    </row>
    <row r="1063" spans="1:17" ht="30" x14ac:dyDescent="0.25">
      <c r="A1063" s="108" t="s">
        <v>17559</v>
      </c>
      <c r="B1063" s="108" t="s">
        <v>17560</v>
      </c>
      <c r="C1063" s="108" t="s">
        <v>17561</v>
      </c>
      <c r="D1063" s="108" t="s">
        <v>10026</v>
      </c>
      <c r="E1063" s="108" t="s">
        <v>10027</v>
      </c>
      <c r="F1063" s="108" t="s">
        <v>10035</v>
      </c>
      <c r="G1063" s="108" t="s">
        <v>10034</v>
      </c>
      <c r="H1063" s="109">
        <v>100</v>
      </c>
      <c r="I1063" s="109">
        <v>0</v>
      </c>
      <c r="J1063" s="110">
        <v>265477</v>
      </c>
      <c r="K1063" s="110">
        <v>0</v>
      </c>
      <c r="L1063" s="109">
        <v>2654.77</v>
      </c>
      <c r="M1063" s="108" t="s">
        <v>17432</v>
      </c>
      <c r="N1063" s="110">
        <v>-3590.4666000000002</v>
      </c>
      <c r="O1063" s="110">
        <v>0</v>
      </c>
      <c r="P1063" s="68">
        <f t="shared" si="32"/>
        <v>265477</v>
      </c>
      <c r="Q1063" s="68">
        <f t="shared" si="33"/>
        <v>2654.77</v>
      </c>
    </row>
    <row r="1064" spans="1:17" x14ac:dyDescent="0.25">
      <c r="A1064" s="108" t="s">
        <v>17559</v>
      </c>
      <c r="B1064" s="108" t="s">
        <v>17560</v>
      </c>
      <c r="C1064" s="108" t="s">
        <v>17561</v>
      </c>
      <c r="D1064" s="108" t="s">
        <v>10026</v>
      </c>
      <c r="E1064" s="108" t="s">
        <v>10027</v>
      </c>
      <c r="F1064" s="108" t="s">
        <v>10036</v>
      </c>
      <c r="G1064" s="108" t="s">
        <v>10037</v>
      </c>
      <c r="H1064" s="109">
        <v>150</v>
      </c>
      <c r="I1064" s="109">
        <v>0</v>
      </c>
      <c r="J1064" s="110">
        <v>521787</v>
      </c>
      <c r="K1064" s="110">
        <v>0</v>
      </c>
      <c r="L1064" s="109">
        <v>3478.58</v>
      </c>
      <c r="M1064" s="108" t="s">
        <v>17432</v>
      </c>
      <c r="N1064" s="110">
        <v>-7056.9571999999998</v>
      </c>
      <c r="O1064" s="110">
        <v>0</v>
      </c>
      <c r="P1064" s="68">
        <f t="shared" si="32"/>
        <v>521787</v>
      </c>
      <c r="Q1064" s="68">
        <f t="shared" si="33"/>
        <v>3478.58</v>
      </c>
    </row>
    <row r="1065" spans="1:17" x14ac:dyDescent="0.25">
      <c r="A1065" s="108" t="s">
        <v>17559</v>
      </c>
      <c r="B1065" s="108" t="s">
        <v>17560</v>
      </c>
      <c r="C1065" s="108" t="s">
        <v>17561</v>
      </c>
      <c r="D1065" s="108" t="s">
        <v>10026</v>
      </c>
      <c r="E1065" s="108" t="s">
        <v>10027</v>
      </c>
      <c r="F1065" s="108" t="s">
        <v>10038</v>
      </c>
      <c r="G1065" s="108" t="s">
        <v>10039</v>
      </c>
      <c r="H1065" s="109">
        <v>100</v>
      </c>
      <c r="I1065" s="109">
        <v>0</v>
      </c>
      <c r="J1065" s="110">
        <v>275321</v>
      </c>
      <c r="K1065" s="110">
        <v>0</v>
      </c>
      <c r="L1065" s="109">
        <v>2753.21</v>
      </c>
      <c r="M1065" s="108" t="s">
        <v>17432</v>
      </c>
      <c r="N1065" s="110">
        <v>-3723.6095</v>
      </c>
      <c r="O1065" s="110">
        <v>0</v>
      </c>
      <c r="P1065" s="68">
        <f t="shared" si="32"/>
        <v>275321</v>
      </c>
      <c r="Q1065" s="68">
        <f t="shared" si="33"/>
        <v>2753.21</v>
      </c>
    </row>
    <row r="1066" spans="1:17" x14ac:dyDescent="0.25">
      <c r="A1066" s="108" t="s">
        <v>17559</v>
      </c>
      <c r="B1066" s="108" t="s">
        <v>17560</v>
      </c>
      <c r="C1066" s="108" t="s">
        <v>17561</v>
      </c>
      <c r="D1066" s="108" t="s">
        <v>10026</v>
      </c>
      <c r="E1066" s="108" t="s">
        <v>10027</v>
      </c>
      <c r="F1066" s="108" t="s">
        <v>10040</v>
      </c>
      <c r="G1066" s="108" t="s">
        <v>10041</v>
      </c>
      <c r="H1066" s="109">
        <v>150</v>
      </c>
      <c r="I1066" s="109">
        <v>0</v>
      </c>
      <c r="J1066" s="110">
        <v>530291</v>
      </c>
      <c r="K1066" s="110">
        <v>0</v>
      </c>
      <c r="L1066" s="109">
        <v>3535.27</v>
      </c>
      <c r="M1066" s="108" t="s">
        <v>17432</v>
      </c>
      <c r="N1066" s="110">
        <v>-7171.9633999999996</v>
      </c>
      <c r="O1066" s="110">
        <v>0</v>
      </c>
      <c r="P1066" s="68">
        <f t="shared" si="32"/>
        <v>530291</v>
      </c>
      <c r="Q1066" s="68">
        <f t="shared" si="33"/>
        <v>3535.2733333333335</v>
      </c>
    </row>
    <row r="1067" spans="1:17" x14ac:dyDescent="0.25">
      <c r="A1067" s="108" t="s">
        <v>17559</v>
      </c>
      <c r="B1067" s="108" t="s">
        <v>17560</v>
      </c>
      <c r="C1067" s="108" t="s">
        <v>17561</v>
      </c>
      <c r="D1067" s="108" t="s">
        <v>10026</v>
      </c>
      <c r="E1067" s="108" t="s">
        <v>10027</v>
      </c>
      <c r="F1067" s="108" t="s">
        <v>10042</v>
      </c>
      <c r="G1067" s="108" t="s">
        <v>10043</v>
      </c>
      <c r="H1067" s="109">
        <v>100</v>
      </c>
      <c r="I1067" s="109">
        <v>0</v>
      </c>
      <c r="J1067" s="110">
        <v>350151</v>
      </c>
      <c r="K1067" s="110">
        <v>0</v>
      </c>
      <c r="L1067" s="109">
        <v>3501.51</v>
      </c>
      <c r="M1067" s="108" t="s">
        <v>17432</v>
      </c>
      <c r="N1067" s="110">
        <v>-4735.6550999999999</v>
      </c>
      <c r="O1067" s="110">
        <v>0</v>
      </c>
      <c r="P1067" s="68">
        <f t="shared" si="32"/>
        <v>350151</v>
      </c>
      <c r="Q1067" s="68">
        <f t="shared" si="33"/>
        <v>3501.51</v>
      </c>
    </row>
    <row r="1068" spans="1:17" x14ac:dyDescent="0.25">
      <c r="A1068" s="108" t="s">
        <v>17559</v>
      </c>
      <c r="B1068" s="108" t="s">
        <v>17560</v>
      </c>
      <c r="C1068" s="108" t="s">
        <v>17561</v>
      </c>
      <c r="D1068" s="108" t="s">
        <v>10026</v>
      </c>
      <c r="E1068" s="108" t="s">
        <v>10027</v>
      </c>
      <c r="F1068" s="108" t="s">
        <v>10044</v>
      </c>
      <c r="G1068" s="108" t="s">
        <v>10045</v>
      </c>
      <c r="H1068" s="109">
        <v>153</v>
      </c>
      <c r="I1068" s="109">
        <v>0</v>
      </c>
      <c r="J1068" s="110">
        <v>594059</v>
      </c>
      <c r="K1068" s="110">
        <v>0</v>
      </c>
      <c r="L1068" s="109">
        <v>3882.74</v>
      </c>
      <c r="M1068" s="108" t="s">
        <v>17432</v>
      </c>
      <c r="N1068" s="110">
        <v>-8034.4061000000002</v>
      </c>
      <c r="O1068" s="110">
        <v>0</v>
      </c>
      <c r="P1068" s="68">
        <f t="shared" si="32"/>
        <v>594059</v>
      </c>
      <c r="Q1068" s="68">
        <f t="shared" si="33"/>
        <v>3882.7385620915034</v>
      </c>
    </row>
    <row r="1069" spans="1:17" x14ac:dyDescent="0.25">
      <c r="A1069" s="108" t="s">
        <v>17559</v>
      </c>
      <c r="B1069" s="108" t="s">
        <v>17560</v>
      </c>
      <c r="C1069" s="108" t="s">
        <v>17561</v>
      </c>
      <c r="D1069" s="108" t="s">
        <v>10026</v>
      </c>
      <c r="E1069" s="108" t="s">
        <v>10027</v>
      </c>
      <c r="F1069" s="108" t="s">
        <v>10046</v>
      </c>
      <c r="G1069" s="108" t="s">
        <v>10047</v>
      </c>
      <c r="H1069" s="109">
        <v>76</v>
      </c>
      <c r="I1069" s="109">
        <v>0</v>
      </c>
      <c r="J1069" s="110">
        <v>260465</v>
      </c>
      <c r="K1069" s="110">
        <v>0</v>
      </c>
      <c r="L1069" s="109">
        <v>3427.17</v>
      </c>
      <c r="M1069" s="108" t="s">
        <v>17432</v>
      </c>
      <c r="N1069" s="110">
        <v>-3522.6767</v>
      </c>
      <c r="O1069" s="110">
        <v>0</v>
      </c>
      <c r="P1069" s="68">
        <f t="shared" si="32"/>
        <v>260465</v>
      </c>
      <c r="Q1069" s="68">
        <f t="shared" si="33"/>
        <v>3427.1710526315787</v>
      </c>
    </row>
    <row r="1070" spans="1:17" x14ac:dyDescent="0.25">
      <c r="A1070" s="108" t="s">
        <v>17559</v>
      </c>
      <c r="B1070" s="108" t="s">
        <v>17560</v>
      </c>
      <c r="C1070" s="108" t="s">
        <v>17561</v>
      </c>
      <c r="D1070" s="108" t="s">
        <v>10026</v>
      </c>
      <c r="E1070" s="108" t="s">
        <v>10027</v>
      </c>
      <c r="F1070" s="108" t="s">
        <v>10048</v>
      </c>
      <c r="G1070" s="108" t="s">
        <v>10049</v>
      </c>
      <c r="H1070" s="109">
        <v>40</v>
      </c>
      <c r="I1070" s="109">
        <v>0</v>
      </c>
      <c r="J1070" s="110">
        <v>76825</v>
      </c>
      <c r="K1070" s="110">
        <v>0</v>
      </c>
      <c r="L1070" s="109">
        <v>1920.62</v>
      </c>
      <c r="M1070" s="108" t="s">
        <v>17432</v>
      </c>
      <c r="N1070" s="110">
        <v>-1039.0310999999999</v>
      </c>
      <c r="O1070" s="110">
        <v>0</v>
      </c>
      <c r="P1070" s="68">
        <f t="shared" si="32"/>
        <v>76825</v>
      </c>
      <c r="Q1070" s="68">
        <f t="shared" si="33"/>
        <v>1920.625</v>
      </c>
    </row>
    <row r="1071" spans="1:17" ht="45" x14ac:dyDescent="0.25">
      <c r="A1071" s="108" t="s">
        <v>17559</v>
      </c>
      <c r="B1071" s="108" t="s">
        <v>17560</v>
      </c>
      <c r="C1071" s="108" t="s">
        <v>17561</v>
      </c>
      <c r="D1071" s="108" t="s">
        <v>10053</v>
      </c>
      <c r="E1071" s="108" t="s">
        <v>10054</v>
      </c>
      <c r="F1071" s="108" t="s">
        <v>10052</v>
      </c>
      <c r="G1071" s="108" t="s">
        <v>10055</v>
      </c>
      <c r="H1071" s="109">
        <v>236</v>
      </c>
      <c r="I1071" s="109">
        <v>0</v>
      </c>
      <c r="J1071" s="110">
        <v>839551</v>
      </c>
      <c r="K1071" s="110">
        <v>0</v>
      </c>
      <c r="L1071" s="109">
        <v>3557.42</v>
      </c>
      <c r="M1071" s="108" t="s">
        <v>17432</v>
      </c>
      <c r="N1071" s="110">
        <v>-11354.5867</v>
      </c>
      <c r="O1071" s="110">
        <v>0</v>
      </c>
      <c r="P1071" s="68">
        <f t="shared" si="32"/>
        <v>839551</v>
      </c>
      <c r="Q1071" s="68">
        <f t="shared" si="33"/>
        <v>3557.4194915254238</v>
      </c>
    </row>
    <row r="1072" spans="1:17" ht="30" x14ac:dyDescent="0.25">
      <c r="A1072" s="108" t="s">
        <v>17559</v>
      </c>
      <c r="B1072" s="108" t="s">
        <v>17560</v>
      </c>
      <c r="C1072" s="108" t="s">
        <v>17561</v>
      </c>
      <c r="D1072" s="108" t="s">
        <v>10053</v>
      </c>
      <c r="E1072" s="108" t="s">
        <v>10054</v>
      </c>
      <c r="F1072" s="108" t="s">
        <v>10056</v>
      </c>
      <c r="G1072" s="108" t="s">
        <v>10057</v>
      </c>
      <c r="H1072" s="109">
        <v>136</v>
      </c>
      <c r="I1072" s="109">
        <v>0</v>
      </c>
      <c r="J1072" s="110">
        <v>417086</v>
      </c>
      <c r="K1072" s="110">
        <v>0</v>
      </c>
      <c r="L1072" s="109">
        <v>3066.81</v>
      </c>
      <c r="M1072" s="108" t="s">
        <v>17432</v>
      </c>
      <c r="N1072" s="110">
        <v>-5640.9184999999998</v>
      </c>
      <c r="O1072" s="110">
        <v>0</v>
      </c>
      <c r="P1072" s="68">
        <f t="shared" si="32"/>
        <v>417086</v>
      </c>
      <c r="Q1072" s="68">
        <f t="shared" si="33"/>
        <v>3066.8088235294117</v>
      </c>
    </row>
    <row r="1073" spans="1:17" x14ac:dyDescent="0.25">
      <c r="A1073" s="108" t="s">
        <v>17559</v>
      </c>
      <c r="B1073" s="108" t="s">
        <v>17560</v>
      </c>
      <c r="C1073" s="108" t="s">
        <v>17561</v>
      </c>
      <c r="D1073" s="108" t="s">
        <v>10053</v>
      </c>
      <c r="E1073" s="108" t="s">
        <v>10054</v>
      </c>
      <c r="F1073" s="108" t="s">
        <v>10058</v>
      </c>
      <c r="G1073" s="108" t="s">
        <v>10059</v>
      </c>
      <c r="H1073" s="109">
        <v>211</v>
      </c>
      <c r="I1073" s="109">
        <v>0</v>
      </c>
      <c r="J1073" s="110">
        <v>635491</v>
      </c>
      <c r="K1073" s="110">
        <v>0</v>
      </c>
      <c r="L1073" s="109">
        <v>3011.81</v>
      </c>
      <c r="M1073" s="108" t="s">
        <v>17432</v>
      </c>
      <c r="N1073" s="110">
        <v>-8594.7631999999994</v>
      </c>
      <c r="O1073" s="110">
        <v>0</v>
      </c>
      <c r="P1073" s="68">
        <f t="shared" si="32"/>
        <v>635491</v>
      </c>
      <c r="Q1073" s="68">
        <f t="shared" si="33"/>
        <v>3011.8056872037914</v>
      </c>
    </row>
    <row r="1074" spans="1:17" x14ac:dyDescent="0.25">
      <c r="A1074" s="108" t="s">
        <v>17559</v>
      </c>
      <c r="B1074" s="108" t="s">
        <v>17560</v>
      </c>
      <c r="C1074" s="108" t="s">
        <v>17561</v>
      </c>
      <c r="D1074" s="108" t="s">
        <v>10053</v>
      </c>
      <c r="E1074" s="108" t="s">
        <v>10054</v>
      </c>
      <c r="F1074" s="108" t="s">
        <v>10060</v>
      </c>
      <c r="G1074" s="108" t="s">
        <v>10061</v>
      </c>
      <c r="H1074" s="109">
        <v>315</v>
      </c>
      <c r="I1074" s="109">
        <v>0</v>
      </c>
      <c r="J1074" s="110">
        <v>1025254</v>
      </c>
      <c r="K1074" s="110">
        <v>0</v>
      </c>
      <c r="L1074" s="109">
        <v>3254.77</v>
      </c>
      <c r="M1074" s="108" t="s">
        <v>17432</v>
      </c>
      <c r="N1074" s="110">
        <v>-13866.138800000001</v>
      </c>
      <c r="O1074" s="110">
        <v>0</v>
      </c>
      <c r="P1074" s="68">
        <f t="shared" si="32"/>
        <v>1025254</v>
      </c>
      <c r="Q1074" s="68">
        <f t="shared" si="33"/>
        <v>3254.7746031746033</v>
      </c>
    </row>
    <row r="1075" spans="1:17" x14ac:dyDescent="0.25">
      <c r="A1075" s="108" t="s">
        <v>17559</v>
      </c>
      <c r="B1075" s="108" t="s">
        <v>17560</v>
      </c>
      <c r="C1075" s="108" t="s">
        <v>17561</v>
      </c>
      <c r="D1075" s="108" t="s">
        <v>10053</v>
      </c>
      <c r="E1075" s="108" t="s">
        <v>10054</v>
      </c>
      <c r="F1075" s="108" t="s">
        <v>10062</v>
      </c>
      <c r="G1075" s="108" t="s">
        <v>10063</v>
      </c>
      <c r="H1075" s="109">
        <v>20</v>
      </c>
      <c r="I1075" s="109">
        <v>0</v>
      </c>
      <c r="J1075" s="110">
        <v>46388</v>
      </c>
      <c r="K1075" s="110">
        <v>0</v>
      </c>
      <c r="L1075" s="109">
        <v>2319.4</v>
      </c>
      <c r="M1075" s="108" t="s">
        <v>17432</v>
      </c>
      <c r="N1075" s="110">
        <v>-627.37469999999996</v>
      </c>
      <c r="O1075" s="110">
        <v>0</v>
      </c>
      <c r="P1075" s="68">
        <f t="shared" si="32"/>
        <v>46388</v>
      </c>
      <c r="Q1075" s="68">
        <f t="shared" si="33"/>
        <v>2319.4</v>
      </c>
    </row>
    <row r="1076" spans="1:17" x14ac:dyDescent="0.25">
      <c r="A1076" s="108" t="s">
        <v>17559</v>
      </c>
      <c r="B1076" s="108" t="s">
        <v>17560</v>
      </c>
      <c r="C1076" s="108" t="s">
        <v>17561</v>
      </c>
      <c r="D1076" s="108" t="s">
        <v>10065</v>
      </c>
      <c r="E1076" s="108" t="s">
        <v>10066</v>
      </c>
      <c r="F1076" s="108" t="s">
        <v>10064</v>
      </c>
      <c r="G1076" s="108" t="s">
        <v>10067</v>
      </c>
      <c r="H1076" s="109">
        <v>157</v>
      </c>
      <c r="I1076" s="109">
        <v>0</v>
      </c>
      <c r="J1076" s="110">
        <v>449727</v>
      </c>
      <c r="K1076" s="110">
        <v>0</v>
      </c>
      <c r="L1076" s="109">
        <v>2864.5</v>
      </c>
      <c r="M1076" s="108" t="s">
        <v>17432</v>
      </c>
      <c r="N1076" s="110">
        <v>-6082.3710000000001</v>
      </c>
      <c r="O1076" s="110">
        <v>0</v>
      </c>
      <c r="P1076" s="68">
        <f t="shared" si="32"/>
        <v>449727</v>
      </c>
      <c r="Q1076" s="68">
        <f t="shared" si="33"/>
        <v>2864.503184713376</v>
      </c>
    </row>
    <row r="1077" spans="1:17" x14ac:dyDescent="0.25">
      <c r="A1077" s="108" t="s">
        <v>17559</v>
      </c>
      <c r="B1077" s="108" t="s">
        <v>17560</v>
      </c>
      <c r="C1077" s="108" t="s">
        <v>17561</v>
      </c>
      <c r="D1077" s="108" t="s">
        <v>10065</v>
      </c>
      <c r="E1077" s="108" t="s">
        <v>10066</v>
      </c>
      <c r="F1077" s="108" t="s">
        <v>10068</v>
      </c>
      <c r="G1077" s="108" t="s">
        <v>10069</v>
      </c>
      <c r="H1077" s="109">
        <v>160</v>
      </c>
      <c r="I1077" s="109">
        <v>0</v>
      </c>
      <c r="J1077" s="110">
        <v>457532</v>
      </c>
      <c r="K1077" s="110">
        <v>0</v>
      </c>
      <c r="L1077" s="109">
        <v>2859.58</v>
      </c>
      <c r="M1077" s="108" t="s">
        <v>17432</v>
      </c>
      <c r="N1077" s="110">
        <v>-6187.9386999999997</v>
      </c>
      <c r="O1077" s="110">
        <v>0</v>
      </c>
      <c r="P1077" s="68">
        <f t="shared" si="32"/>
        <v>457532</v>
      </c>
      <c r="Q1077" s="68">
        <f t="shared" si="33"/>
        <v>2859.5749999999998</v>
      </c>
    </row>
    <row r="1078" spans="1:17" x14ac:dyDescent="0.25">
      <c r="A1078" s="108" t="s">
        <v>17559</v>
      </c>
      <c r="B1078" s="108" t="s">
        <v>17560</v>
      </c>
      <c r="C1078" s="108" t="s">
        <v>17561</v>
      </c>
      <c r="D1078" s="108" t="s">
        <v>10065</v>
      </c>
      <c r="E1078" s="108" t="s">
        <v>10066</v>
      </c>
      <c r="F1078" s="108" t="s">
        <v>10070</v>
      </c>
      <c r="G1078" s="108" t="s">
        <v>10071</v>
      </c>
      <c r="H1078" s="109">
        <v>122</v>
      </c>
      <c r="I1078" s="109">
        <v>0</v>
      </c>
      <c r="J1078" s="110">
        <v>394993</v>
      </c>
      <c r="K1078" s="110">
        <v>0</v>
      </c>
      <c r="L1078" s="109">
        <v>3237.65</v>
      </c>
      <c r="M1078" s="108" t="s">
        <v>17432</v>
      </c>
      <c r="N1078" s="110">
        <v>-5342.1129000000001</v>
      </c>
      <c r="O1078" s="110">
        <v>0</v>
      </c>
      <c r="P1078" s="68">
        <f t="shared" si="32"/>
        <v>394993</v>
      </c>
      <c r="Q1078" s="68">
        <f t="shared" si="33"/>
        <v>3237.6475409836066</v>
      </c>
    </row>
    <row r="1079" spans="1:17" x14ac:dyDescent="0.25">
      <c r="A1079" s="108" t="s">
        <v>17559</v>
      </c>
      <c r="B1079" s="108" t="s">
        <v>17560</v>
      </c>
      <c r="C1079" s="108" t="s">
        <v>17561</v>
      </c>
      <c r="D1079" s="108" t="s">
        <v>10065</v>
      </c>
      <c r="E1079" s="108" t="s">
        <v>10066</v>
      </c>
      <c r="F1079" s="108" t="s">
        <v>10072</v>
      </c>
      <c r="G1079" s="108" t="s">
        <v>10073</v>
      </c>
      <c r="H1079" s="109">
        <v>149</v>
      </c>
      <c r="I1079" s="109">
        <v>0</v>
      </c>
      <c r="J1079" s="110">
        <v>492443</v>
      </c>
      <c r="K1079" s="110">
        <v>0</v>
      </c>
      <c r="L1079" s="109">
        <v>3304.99</v>
      </c>
      <c r="M1079" s="108" t="s">
        <v>17432</v>
      </c>
      <c r="N1079" s="110">
        <v>-6660.0928999999996</v>
      </c>
      <c r="O1079" s="110">
        <v>0</v>
      </c>
      <c r="P1079" s="68">
        <f t="shared" si="32"/>
        <v>492443</v>
      </c>
      <c r="Q1079" s="68">
        <f t="shared" si="33"/>
        <v>3304.9865771812078</v>
      </c>
    </row>
    <row r="1080" spans="1:17" x14ac:dyDescent="0.25">
      <c r="A1080" s="108" t="s">
        <v>17559</v>
      </c>
      <c r="B1080" s="108" t="s">
        <v>17560</v>
      </c>
      <c r="C1080" s="108" t="s">
        <v>17561</v>
      </c>
      <c r="D1080" s="108" t="s">
        <v>10065</v>
      </c>
      <c r="E1080" s="108" t="s">
        <v>10066</v>
      </c>
      <c r="F1080" s="108" t="s">
        <v>10074</v>
      </c>
      <c r="G1080" s="108" t="s">
        <v>10075</v>
      </c>
      <c r="H1080" s="109">
        <v>86</v>
      </c>
      <c r="I1080" s="109">
        <v>0</v>
      </c>
      <c r="J1080" s="110">
        <v>271857</v>
      </c>
      <c r="K1080" s="110">
        <v>0</v>
      </c>
      <c r="L1080" s="109">
        <v>3161.13</v>
      </c>
      <c r="M1080" s="108" t="s">
        <v>17432</v>
      </c>
      <c r="N1080" s="110">
        <v>-3676.7604999999999</v>
      </c>
      <c r="O1080" s="110">
        <v>0</v>
      </c>
      <c r="P1080" s="68">
        <f t="shared" si="32"/>
        <v>271857</v>
      </c>
      <c r="Q1080" s="68">
        <f t="shared" si="33"/>
        <v>3161.1279069767443</v>
      </c>
    </row>
    <row r="1081" spans="1:17" x14ac:dyDescent="0.25">
      <c r="A1081" s="108" t="s">
        <v>17559</v>
      </c>
      <c r="B1081" s="108" t="s">
        <v>17560</v>
      </c>
      <c r="C1081" s="108" t="s">
        <v>17561</v>
      </c>
      <c r="D1081" s="108" t="s">
        <v>10065</v>
      </c>
      <c r="E1081" s="108" t="s">
        <v>10066</v>
      </c>
      <c r="F1081" s="108" t="s">
        <v>10076</v>
      </c>
      <c r="G1081" s="108" t="s">
        <v>308</v>
      </c>
      <c r="H1081" s="109">
        <v>172</v>
      </c>
      <c r="I1081" s="109">
        <v>0</v>
      </c>
      <c r="J1081" s="110">
        <v>571746</v>
      </c>
      <c r="K1081" s="110">
        <v>0</v>
      </c>
      <c r="L1081" s="109">
        <v>3324.1</v>
      </c>
      <c r="M1081" s="108" t="s">
        <v>17432</v>
      </c>
      <c r="N1081" s="110">
        <v>-7732.6298999999999</v>
      </c>
      <c r="O1081" s="110">
        <v>0</v>
      </c>
      <c r="P1081" s="68">
        <f t="shared" si="32"/>
        <v>571746</v>
      </c>
      <c r="Q1081" s="68">
        <f t="shared" si="33"/>
        <v>3324.1046511627906</v>
      </c>
    </row>
    <row r="1082" spans="1:17" x14ac:dyDescent="0.25">
      <c r="A1082" s="108" t="s">
        <v>17559</v>
      </c>
      <c r="B1082" s="108" t="s">
        <v>17560</v>
      </c>
      <c r="C1082" s="108" t="s">
        <v>17561</v>
      </c>
      <c r="D1082" s="108" t="s">
        <v>10065</v>
      </c>
      <c r="E1082" s="108" t="s">
        <v>10066</v>
      </c>
      <c r="F1082" s="108" t="s">
        <v>10077</v>
      </c>
      <c r="G1082" s="108" t="s">
        <v>10078</v>
      </c>
      <c r="H1082" s="109">
        <v>173</v>
      </c>
      <c r="I1082" s="109">
        <v>0</v>
      </c>
      <c r="J1082" s="110">
        <v>630738</v>
      </c>
      <c r="K1082" s="110">
        <v>0</v>
      </c>
      <c r="L1082" s="109">
        <v>3645.88</v>
      </c>
      <c r="M1082" s="108" t="s">
        <v>17432</v>
      </c>
      <c r="N1082" s="110">
        <v>-8530.4732000000004</v>
      </c>
      <c r="O1082" s="110">
        <v>0</v>
      </c>
      <c r="P1082" s="68">
        <f t="shared" si="32"/>
        <v>630738</v>
      </c>
      <c r="Q1082" s="68">
        <f t="shared" si="33"/>
        <v>3645.884393063584</v>
      </c>
    </row>
    <row r="1083" spans="1:17" x14ac:dyDescent="0.25">
      <c r="A1083" s="108" t="s">
        <v>17559</v>
      </c>
      <c r="B1083" s="108" t="s">
        <v>17560</v>
      </c>
      <c r="C1083" s="108" t="s">
        <v>17561</v>
      </c>
      <c r="D1083" s="108" t="s">
        <v>10065</v>
      </c>
      <c r="E1083" s="108" t="s">
        <v>10066</v>
      </c>
      <c r="F1083" s="108" t="s">
        <v>10079</v>
      </c>
      <c r="G1083" s="108" t="s">
        <v>10080</v>
      </c>
      <c r="H1083" s="109">
        <v>115</v>
      </c>
      <c r="I1083" s="109">
        <v>0</v>
      </c>
      <c r="J1083" s="110">
        <v>284785</v>
      </c>
      <c r="K1083" s="110">
        <v>0</v>
      </c>
      <c r="L1083" s="109">
        <v>2476.39</v>
      </c>
      <c r="M1083" s="108" t="s">
        <v>17432</v>
      </c>
      <c r="N1083" s="110">
        <v>-3851.6037000000001</v>
      </c>
      <c r="O1083" s="110">
        <v>0</v>
      </c>
      <c r="P1083" s="68">
        <f t="shared" si="32"/>
        <v>284785</v>
      </c>
      <c r="Q1083" s="68">
        <f t="shared" si="33"/>
        <v>2476.391304347826</v>
      </c>
    </row>
    <row r="1084" spans="1:17" ht="30" x14ac:dyDescent="0.25">
      <c r="A1084" s="108" t="s">
        <v>17559</v>
      </c>
      <c r="B1084" s="108" t="s">
        <v>17560</v>
      </c>
      <c r="C1084" s="108" t="s">
        <v>17561</v>
      </c>
      <c r="D1084" s="108" t="s">
        <v>10065</v>
      </c>
      <c r="E1084" s="108" t="s">
        <v>10066</v>
      </c>
      <c r="F1084" s="108" t="s">
        <v>10081</v>
      </c>
      <c r="G1084" s="108" t="s">
        <v>10082</v>
      </c>
      <c r="H1084" s="109">
        <v>16</v>
      </c>
      <c r="I1084" s="109">
        <v>0</v>
      </c>
      <c r="J1084" s="110">
        <v>25543</v>
      </c>
      <c r="K1084" s="110">
        <v>0</v>
      </c>
      <c r="L1084" s="109">
        <v>1596.44</v>
      </c>
      <c r="M1084" s="108" t="s">
        <v>17432</v>
      </c>
      <c r="N1084" s="110">
        <v>-345.45269999999999</v>
      </c>
      <c r="O1084" s="110">
        <v>0</v>
      </c>
      <c r="P1084" s="68">
        <f t="shared" si="32"/>
        <v>25543</v>
      </c>
      <c r="Q1084" s="68">
        <f t="shared" si="33"/>
        <v>1596.4375</v>
      </c>
    </row>
    <row r="1085" spans="1:17" x14ac:dyDescent="0.25">
      <c r="A1085" s="108" t="s">
        <v>17559</v>
      </c>
      <c r="B1085" s="108" t="s">
        <v>17560</v>
      </c>
      <c r="C1085" s="108" t="s">
        <v>17561</v>
      </c>
      <c r="D1085" s="108" t="s">
        <v>10065</v>
      </c>
      <c r="E1085" s="108" t="s">
        <v>10066</v>
      </c>
      <c r="F1085" s="108" t="s">
        <v>10083</v>
      </c>
      <c r="G1085" s="108" t="s">
        <v>10084</v>
      </c>
      <c r="H1085" s="109">
        <v>53</v>
      </c>
      <c r="I1085" s="109">
        <v>0</v>
      </c>
      <c r="J1085" s="110">
        <v>121619</v>
      </c>
      <c r="K1085" s="110">
        <v>0</v>
      </c>
      <c r="L1085" s="109">
        <v>2294.6999999999998</v>
      </c>
      <c r="M1085" s="108" t="s">
        <v>17432</v>
      </c>
      <c r="N1085" s="110">
        <v>-1644.8535999999999</v>
      </c>
      <c r="O1085" s="110">
        <v>0</v>
      </c>
      <c r="P1085" s="68">
        <f t="shared" si="32"/>
        <v>121619</v>
      </c>
      <c r="Q1085" s="68">
        <f t="shared" si="33"/>
        <v>2294.6981132075471</v>
      </c>
    </row>
    <row r="1086" spans="1:17" ht="30" x14ac:dyDescent="0.25">
      <c r="A1086" s="108" t="s">
        <v>17559</v>
      </c>
      <c r="B1086" s="108" t="s">
        <v>17560</v>
      </c>
      <c r="C1086" s="108" t="s">
        <v>17561</v>
      </c>
      <c r="D1086" s="108" t="s">
        <v>10065</v>
      </c>
      <c r="E1086" s="108" t="s">
        <v>10066</v>
      </c>
      <c r="F1086" s="108" t="s">
        <v>10085</v>
      </c>
      <c r="G1086" s="108" t="s">
        <v>10086</v>
      </c>
      <c r="H1086" s="109">
        <v>58</v>
      </c>
      <c r="I1086" s="109">
        <v>0</v>
      </c>
      <c r="J1086" s="110">
        <v>133768</v>
      </c>
      <c r="K1086" s="110">
        <v>0</v>
      </c>
      <c r="L1086" s="109">
        <v>2306.34</v>
      </c>
      <c r="M1086" s="108" t="s">
        <v>17432</v>
      </c>
      <c r="N1086" s="110">
        <v>-1809.1601000000001</v>
      </c>
      <c r="O1086" s="110">
        <v>0</v>
      </c>
      <c r="P1086" s="68">
        <f t="shared" si="32"/>
        <v>133768</v>
      </c>
      <c r="Q1086" s="68">
        <f t="shared" si="33"/>
        <v>2306.344827586207</v>
      </c>
    </row>
    <row r="1087" spans="1:17" x14ac:dyDescent="0.25">
      <c r="A1087" s="108" t="s">
        <v>17559</v>
      </c>
      <c r="B1087" s="108" t="s">
        <v>17560</v>
      </c>
      <c r="C1087" s="108" t="s">
        <v>17561</v>
      </c>
      <c r="D1087" s="108" t="s">
        <v>10065</v>
      </c>
      <c r="E1087" s="108" t="s">
        <v>10066</v>
      </c>
      <c r="F1087" s="108" t="s">
        <v>10087</v>
      </c>
      <c r="G1087" s="108" t="s">
        <v>10088</v>
      </c>
      <c r="H1087" s="109">
        <v>30</v>
      </c>
      <c r="I1087" s="109">
        <v>0</v>
      </c>
      <c r="J1087" s="110">
        <v>98185</v>
      </c>
      <c r="K1087" s="110">
        <v>0</v>
      </c>
      <c r="L1087" s="109">
        <v>3272.83</v>
      </c>
      <c r="M1087" s="108" t="s">
        <v>17432</v>
      </c>
      <c r="N1087" s="110">
        <v>-1327.9145000000001</v>
      </c>
      <c r="O1087" s="110">
        <v>0</v>
      </c>
      <c r="P1087" s="68">
        <f t="shared" si="32"/>
        <v>98185</v>
      </c>
      <c r="Q1087" s="68">
        <f t="shared" si="33"/>
        <v>3272.8333333333335</v>
      </c>
    </row>
    <row r="1088" spans="1:17" x14ac:dyDescent="0.25">
      <c r="A1088" s="108" t="s">
        <v>17559</v>
      </c>
      <c r="B1088" s="108" t="s">
        <v>17560</v>
      </c>
      <c r="C1088" s="108" t="s">
        <v>17561</v>
      </c>
      <c r="D1088" s="108" t="s">
        <v>10090</v>
      </c>
      <c r="E1088" s="108" t="s">
        <v>10091</v>
      </c>
      <c r="F1088" s="108" t="s">
        <v>10089</v>
      </c>
      <c r="G1088" s="108" t="s">
        <v>10092</v>
      </c>
      <c r="H1088" s="109">
        <v>184</v>
      </c>
      <c r="I1088" s="109">
        <v>0</v>
      </c>
      <c r="J1088" s="110">
        <v>616545</v>
      </c>
      <c r="K1088" s="110">
        <v>0</v>
      </c>
      <c r="L1088" s="109">
        <v>3350.79</v>
      </c>
      <c r="M1088" s="108" t="s">
        <v>17428</v>
      </c>
      <c r="N1088" s="110">
        <v>29239.267800000001</v>
      </c>
      <c r="O1088" s="110">
        <v>2519.5963999999999</v>
      </c>
      <c r="P1088" s="68">
        <f t="shared" si="32"/>
        <v>616545</v>
      </c>
      <c r="Q1088" s="68">
        <f t="shared" si="33"/>
        <v>3350.788043478261</v>
      </c>
    </row>
    <row r="1089" spans="1:17" x14ac:dyDescent="0.25">
      <c r="A1089" s="108" t="s">
        <v>17559</v>
      </c>
      <c r="B1089" s="108" t="s">
        <v>17560</v>
      </c>
      <c r="C1089" s="108" t="s">
        <v>17561</v>
      </c>
      <c r="D1089" s="108" t="s">
        <v>10090</v>
      </c>
      <c r="E1089" s="108" t="s">
        <v>10091</v>
      </c>
      <c r="F1089" s="108" t="s">
        <v>17562</v>
      </c>
      <c r="G1089" s="108" t="s">
        <v>17563</v>
      </c>
      <c r="H1089" s="109">
        <v>0</v>
      </c>
      <c r="I1089" s="109">
        <v>108</v>
      </c>
      <c r="J1089" s="110">
        <v>382197</v>
      </c>
      <c r="K1089" s="110">
        <v>382197</v>
      </c>
      <c r="L1089" s="109">
        <v>3538.86</v>
      </c>
      <c r="M1089" s="108" t="s">
        <v>17428</v>
      </c>
      <c r="N1089" s="110">
        <v>18125.4817</v>
      </c>
      <c r="O1089" s="110">
        <v>1561.903</v>
      </c>
      <c r="P1089" s="68">
        <f t="shared" si="32"/>
        <v>0</v>
      </c>
      <c r="Q1089" s="68" t="e">
        <f t="shared" si="33"/>
        <v>#DIV/0!</v>
      </c>
    </row>
    <row r="1090" spans="1:17" x14ac:dyDescent="0.25">
      <c r="A1090" s="108" t="s">
        <v>17559</v>
      </c>
      <c r="B1090" s="108" t="s">
        <v>17560</v>
      </c>
      <c r="C1090" s="108" t="s">
        <v>17561</v>
      </c>
      <c r="D1090" s="108" t="s">
        <v>10090</v>
      </c>
      <c r="E1090" s="108" t="s">
        <v>10091</v>
      </c>
      <c r="F1090" s="108" t="s">
        <v>10093</v>
      </c>
      <c r="G1090" s="108" t="s">
        <v>10094</v>
      </c>
      <c r="H1090" s="109">
        <v>249</v>
      </c>
      <c r="I1090" s="109">
        <v>0</v>
      </c>
      <c r="J1090" s="110">
        <v>880471</v>
      </c>
      <c r="K1090" s="110">
        <v>0</v>
      </c>
      <c r="L1090" s="109">
        <v>3536.03</v>
      </c>
      <c r="M1090" s="108" t="s">
        <v>17428</v>
      </c>
      <c r="N1090" s="110">
        <v>41755.879099999998</v>
      </c>
      <c r="O1090" s="110">
        <v>3598.1736999999998</v>
      </c>
      <c r="P1090" s="68">
        <f t="shared" si="32"/>
        <v>880471</v>
      </c>
      <c r="Q1090" s="68">
        <f t="shared" si="33"/>
        <v>3536.0281124497992</v>
      </c>
    </row>
    <row r="1091" spans="1:17" ht="30" x14ac:dyDescent="0.25">
      <c r="A1091" s="108" t="s">
        <v>17559</v>
      </c>
      <c r="B1091" s="108" t="s">
        <v>17560</v>
      </c>
      <c r="C1091" s="108" t="s">
        <v>17561</v>
      </c>
      <c r="D1091" s="108" t="s">
        <v>10096</v>
      </c>
      <c r="E1091" s="108" t="s">
        <v>10097</v>
      </c>
      <c r="F1091" s="108" t="s">
        <v>10099</v>
      </c>
      <c r="G1091" s="108" t="s">
        <v>10100</v>
      </c>
      <c r="H1091" s="109">
        <v>282</v>
      </c>
      <c r="I1091" s="109">
        <v>0</v>
      </c>
      <c r="J1091" s="110">
        <v>874732</v>
      </c>
      <c r="K1091" s="110">
        <v>0</v>
      </c>
      <c r="L1091" s="109">
        <v>3101.89</v>
      </c>
      <c r="M1091" s="108" t="s">
        <v>17428</v>
      </c>
      <c r="N1091" s="110">
        <v>41483.687599999997</v>
      </c>
      <c r="O1091" s="110">
        <v>3574.7184999999999</v>
      </c>
      <c r="P1091" s="68">
        <f t="shared" si="32"/>
        <v>874732</v>
      </c>
      <c r="Q1091" s="68">
        <f t="shared" si="33"/>
        <v>3101.8865248226948</v>
      </c>
    </row>
    <row r="1092" spans="1:17" ht="30" x14ac:dyDescent="0.25">
      <c r="A1092" s="108" t="s">
        <v>17559</v>
      </c>
      <c r="B1092" s="108" t="s">
        <v>17560</v>
      </c>
      <c r="C1092" s="108" t="s">
        <v>17561</v>
      </c>
      <c r="D1092" s="108" t="s">
        <v>10096</v>
      </c>
      <c r="E1092" s="108" t="s">
        <v>10097</v>
      </c>
      <c r="F1092" s="108" t="s">
        <v>10101</v>
      </c>
      <c r="G1092" s="108" t="s">
        <v>10102</v>
      </c>
      <c r="H1092" s="109">
        <v>81</v>
      </c>
      <c r="I1092" s="109">
        <v>0</v>
      </c>
      <c r="J1092" s="110">
        <v>273566</v>
      </c>
      <c r="K1092" s="110">
        <v>0</v>
      </c>
      <c r="L1092" s="109">
        <v>3377.36</v>
      </c>
      <c r="M1092" s="108" t="s">
        <v>17428</v>
      </c>
      <c r="N1092" s="110">
        <v>12973.734899999999</v>
      </c>
      <c r="O1092" s="110">
        <v>1117.9684</v>
      </c>
      <c r="P1092" s="68">
        <f t="shared" ref="P1092:P1155" si="34">J1092-K1092</f>
        <v>273566</v>
      </c>
      <c r="Q1092" s="68">
        <f t="shared" ref="Q1092:Q1155" si="35">P1092/H1092</f>
        <v>3377.358024691358</v>
      </c>
    </row>
    <row r="1093" spans="1:17" ht="30" x14ac:dyDescent="0.25">
      <c r="A1093" s="108" t="s">
        <v>17559</v>
      </c>
      <c r="B1093" s="108" t="s">
        <v>17560</v>
      </c>
      <c r="C1093" s="108" t="s">
        <v>17561</v>
      </c>
      <c r="D1093" s="108" t="s">
        <v>10096</v>
      </c>
      <c r="E1093" s="108" t="s">
        <v>10097</v>
      </c>
      <c r="F1093" s="108" t="s">
        <v>10103</v>
      </c>
      <c r="G1093" s="108" t="s">
        <v>10104</v>
      </c>
      <c r="H1093" s="109">
        <v>32</v>
      </c>
      <c r="I1093" s="109">
        <v>0</v>
      </c>
      <c r="J1093" s="110">
        <v>118266</v>
      </c>
      <c r="K1093" s="110">
        <v>0</v>
      </c>
      <c r="L1093" s="109">
        <v>3695.81</v>
      </c>
      <c r="M1093" s="108" t="s">
        <v>17428</v>
      </c>
      <c r="N1093" s="110">
        <v>5608.7218000000003</v>
      </c>
      <c r="O1093" s="110">
        <v>483.31290000000001</v>
      </c>
      <c r="P1093" s="68">
        <f t="shared" si="34"/>
        <v>118266</v>
      </c>
      <c r="Q1093" s="68">
        <f t="shared" si="35"/>
        <v>3695.8125</v>
      </c>
    </row>
    <row r="1094" spans="1:17" ht="30" x14ac:dyDescent="0.25">
      <c r="A1094" s="108" t="s">
        <v>17559</v>
      </c>
      <c r="B1094" s="108" t="s">
        <v>17560</v>
      </c>
      <c r="C1094" s="108" t="s">
        <v>17561</v>
      </c>
      <c r="D1094" s="108" t="s">
        <v>10096</v>
      </c>
      <c r="E1094" s="108" t="s">
        <v>10097</v>
      </c>
      <c r="F1094" s="108" t="s">
        <v>10105</v>
      </c>
      <c r="G1094" s="108" t="s">
        <v>10106</v>
      </c>
      <c r="H1094" s="109">
        <v>162</v>
      </c>
      <c r="I1094" s="109">
        <v>0</v>
      </c>
      <c r="J1094" s="110">
        <v>543466</v>
      </c>
      <c r="K1094" s="110">
        <v>0</v>
      </c>
      <c r="L1094" s="109">
        <v>3354.73</v>
      </c>
      <c r="M1094" s="108" t="s">
        <v>17428</v>
      </c>
      <c r="N1094" s="110">
        <v>25773.547900000001</v>
      </c>
      <c r="O1094" s="110">
        <v>2220.9495999999999</v>
      </c>
      <c r="P1094" s="68">
        <f t="shared" si="34"/>
        <v>543466</v>
      </c>
      <c r="Q1094" s="68">
        <f t="shared" si="35"/>
        <v>3354.7283950617284</v>
      </c>
    </row>
    <row r="1095" spans="1:17" ht="30" x14ac:dyDescent="0.25">
      <c r="A1095" s="108" t="s">
        <v>17559</v>
      </c>
      <c r="B1095" s="108" t="s">
        <v>17560</v>
      </c>
      <c r="C1095" s="108" t="s">
        <v>17561</v>
      </c>
      <c r="D1095" s="108" t="s">
        <v>10096</v>
      </c>
      <c r="E1095" s="108" t="s">
        <v>10097</v>
      </c>
      <c r="F1095" s="108" t="s">
        <v>10107</v>
      </c>
      <c r="G1095" s="108" t="s">
        <v>10108</v>
      </c>
      <c r="H1095" s="109">
        <v>240</v>
      </c>
      <c r="I1095" s="109">
        <v>0</v>
      </c>
      <c r="J1095" s="110">
        <v>813450</v>
      </c>
      <c r="K1095" s="110">
        <v>0</v>
      </c>
      <c r="L1095" s="109">
        <v>3389.38</v>
      </c>
      <c r="M1095" s="108" t="s">
        <v>17428</v>
      </c>
      <c r="N1095" s="110">
        <v>38577.447800000002</v>
      </c>
      <c r="O1095" s="110">
        <v>3324.2829999999999</v>
      </c>
      <c r="P1095" s="68">
        <f t="shared" si="34"/>
        <v>813450</v>
      </c>
      <c r="Q1095" s="68">
        <f t="shared" si="35"/>
        <v>3389.375</v>
      </c>
    </row>
    <row r="1096" spans="1:17" ht="30" x14ac:dyDescent="0.25">
      <c r="A1096" s="108" t="s">
        <v>17559</v>
      </c>
      <c r="B1096" s="108" t="s">
        <v>17560</v>
      </c>
      <c r="C1096" s="108" t="s">
        <v>17561</v>
      </c>
      <c r="D1096" s="108" t="s">
        <v>10096</v>
      </c>
      <c r="E1096" s="108" t="s">
        <v>10097</v>
      </c>
      <c r="F1096" s="108" t="s">
        <v>10109</v>
      </c>
      <c r="G1096" s="108" t="s">
        <v>10110</v>
      </c>
      <c r="H1096" s="109">
        <v>60</v>
      </c>
      <c r="I1096" s="109">
        <v>0</v>
      </c>
      <c r="J1096" s="110">
        <v>257744</v>
      </c>
      <c r="K1096" s="110">
        <v>0</v>
      </c>
      <c r="L1096" s="109">
        <v>4295.7299999999996</v>
      </c>
      <c r="M1096" s="108" t="s">
        <v>17428</v>
      </c>
      <c r="N1096" s="110">
        <v>12223.402</v>
      </c>
      <c r="O1096" s="110">
        <v>1053.3108999999999</v>
      </c>
      <c r="P1096" s="68">
        <f t="shared" si="34"/>
        <v>257744</v>
      </c>
      <c r="Q1096" s="68">
        <f t="shared" si="35"/>
        <v>4295.7333333333336</v>
      </c>
    </row>
    <row r="1097" spans="1:17" ht="30" x14ac:dyDescent="0.25">
      <c r="A1097" s="108" t="s">
        <v>17559</v>
      </c>
      <c r="B1097" s="108" t="s">
        <v>17560</v>
      </c>
      <c r="C1097" s="108" t="s">
        <v>17561</v>
      </c>
      <c r="D1097" s="108" t="s">
        <v>10096</v>
      </c>
      <c r="E1097" s="108" t="s">
        <v>10097</v>
      </c>
      <c r="F1097" s="108" t="s">
        <v>17564</v>
      </c>
      <c r="G1097" s="108" t="s">
        <v>17565</v>
      </c>
      <c r="H1097" s="109">
        <v>0</v>
      </c>
      <c r="I1097" s="109">
        <v>68</v>
      </c>
      <c r="J1097" s="110">
        <v>131380</v>
      </c>
      <c r="K1097" s="110">
        <v>131380</v>
      </c>
      <c r="L1097" s="109">
        <v>1932.06</v>
      </c>
      <c r="M1097" s="108" t="s">
        <v>17428</v>
      </c>
      <c r="N1097" s="110">
        <v>6230.6390000000001</v>
      </c>
      <c r="O1097" s="110">
        <v>536.90449999999998</v>
      </c>
      <c r="P1097" s="68">
        <f t="shared" si="34"/>
        <v>0</v>
      </c>
      <c r="Q1097" s="68" t="e">
        <f t="shared" si="35"/>
        <v>#DIV/0!</v>
      </c>
    </row>
    <row r="1098" spans="1:17" ht="30" x14ac:dyDescent="0.25">
      <c r="A1098" s="108" t="s">
        <v>17559</v>
      </c>
      <c r="B1098" s="108" t="s">
        <v>17560</v>
      </c>
      <c r="C1098" s="108" t="s">
        <v>17561</v>
      </c>
      <c r="D1098" s="108" t="s">
        <v>10096</v>
      </c>
      <c r="E1098" s="108" t="s">
        <v>10097</v>
      </c>
      <c r="F1098" s="108" t="s">
        <v>10119</v>
      </c>
      <c r="G1098" s="108" t="s">
        <v>10120</v>
      </c>
      <c r="H1098" s="109">
        <v>87</v>
      </c>
      <c r="I1098" s="109">
        <v>0</v>
      </c>
      <c r="J1098" s="110">
        <v>171004</v>
      </c>
      <c r="K1098" s="110">
        <v>0</v>
      </c>
      <c r="L1098" s="109">
        <v>1965.56</v>
      </c>
      <c r="M1098" s="108" t="s">
        <v>17428</v>
      </c>
      <c r="N1098" s="110">
        <v>8109.7764999999999</v>
      </c>
      <c r="O1098" s="110">
        <v>698.83299999999997</v>
      </c>
      <c r="P1098" s="68">
        <f t="shared" si="34"/>
        <v>171004</v>
      </c>
      <c r="Q1098" s="68">
        <f t="shared" si="35"/>
        <v>1965.5632183908046</v>
      </c>
    </row>
    <row r="1099" spans="1:17" ht="30" x14ac:dyDescent="0.25">
      <c r="A1099" s="108" t="s">
        <v>17559</v>
      </c>
      <c r="B1099" s="108" t="s">
        <v>17560</v>
      </c>
      <c r="C1099" s="108" t="s">
        <v>17561</v>
      </c>
      <c r="D1099" s="108" t="s">
        <v>10096</v>
      </c>
      <c r="E1099" s="108" t="s">
        <v>10097</v>
      </c>
      <c r="F1099" s="108" t="s">
        <v>10121</v>
      </c>
      <c r="G1099" s="108" t="s">
        <v>10122</v>
      </c>
      <c r="H1099" s="109">
        <v>46</v>
      </c>
      <c r="I1099" s="109">
        <v>0</v>
      </c>
      <c r="J1099" s="110">
        <v>98486</v>
      </c>
      <c r="K1099" s="110">
        <v>0</v>
      </c>
      <c r="L1099" s="109">
        <v>2141</v>
      </c>
      <c r="M1099" s="108" t="s">
        <v>17428</v>
      </c>
      <c r="N1099" s="110">
        <v>4670.6724999999997</v>
      </c>
      <c r="O1099" s="110">
        <v>402.4796</v>
      </c>
      <c r="P1099" s="68">
        <f t="shared" si="34"/>
        <v>98486</v>
      </c>
      <c r="Q1099" s="68">
        <f t="shared" si="35"/>
        <v>2141</v>
      </c>
    </row>
    <row r="1100" spans="1:17" ht="30" x14ac:dyDescent="0.25">
      <c r="A1100" s="108" t="s">
        <v>17559</v>
      </c>
      <c r="B1100" s="108" t="s">
        <v>17560</v>
      </c>
      <c r="C1100" s="108" t="s">
        <v>17561</v>
      </c>
      <c r="D1100" s="108" t="s">
        <v>10096</v>
      </c>
      <c r="E1100" s="108" t="s">
        <v>10097</v>
      </c>
      <c r="F1100" s="108" t="s">
        <v>10123</v>
      </c>
      <c r="G1100" s="108" t="s">
        <v>10124</v>
      </c>
      <c r="H1100" s="109">
        <v>34</v>
      </c>
      <c r="I1100" s="109">
        <v>0</v>
      </c>
      <c r="J1100" s="110">
        <v>64336</v>
      </c>
      <c r="K1100" s="110">
        <v>0</v>
      </c>
      <c r="L1100" s="109">
        <v>1892.24</v>
      </c>
      <c r="M1100" s="108" t="s">
        <v>17428</v>
      </c>
      <c r="N1100" s="110">
        <v>3051.1084999999998</v>
      </c>
      <c r="O1100" s="110">
        <v>262.91910000000001</v>
      </c>
      <c r="P1100" s="68">
        <f t="shared" si="34"/>
        <v>64336</v>
      </c>
      <c r="Q1100" s="68">
        <f t="shared" si="35"/>
        <v>1892.2352941176471</v>
      </c>
    </row>
    <row r="1101" spans="1:17" ht="30" x14ac:dyDescent="0.25">
      <c r="A1101" s="108" t="s">
        <v>17559</v>
      </c>
      <c r="B1101" s="108" t="s">
        <v>17560</v>
      </c>
      <c r="C1101" s="108" t="s">
        <v>17561</v>
      </c>
      <c r="D1101" s="108" t="s">
        <v>10096</v>
      </c>
      <c r="E1101" s="108" t="s">
        <v>10097</v>
      </c>
      <c r="F1101" s="108" t="s">
        <v>17566</v>
      </c>
      <c r="G1101" s="108" t="s">
        <v>17567</v>
      </c>
      <c r="H1101" s="109">
        <v>0</v>
      </c>
      <c r="I1101" s="109">
        <v>44</v>
      </c>
      <c r="J1101" s="110">
        <v>101167</v>
      </c>
      <c r="K1101" s="110">
        <v>101167</v>
      </c>
      <c r="L1101" s="109">
        <v>2299.25</v>
      </c>
      <c r="M1101" s="108" t="s">
        <v>17428</v>
      </c>
      <c r="N1101" s="110">
        <v>4797.8188</v>
      </c>
      <c r="O1101" s="110">
        <v>413.43599999999998</v>
      </c>
      <c r="P1101" s="68">
        <f t="shared" si="34"/>
        <v>0</v>
      </c>
      <c r="Q1101" s="68" t="e">
        <f t="shared" si="35"/>
        <v>#DIV/0!</v>
      </c>
    </row>
    <row r="1102" spans="1:17" ht="30" x14ac:dyDescent="0.25">
      <c r="A1102" s="108" t="s">
        <v>17559</v>
      </c>
      <c r="B1102" s="108" t="s">
        <v>17560</v>
      </c>
      <c r="C1102" s="108" t="s">
        <v>17561</v>
      </c>
      <c r="D1102" s="108" t="s">
        <v>10096</v>
      </c>
      <c r="E1102" s="108" t="s">
        <v>10097</v>
      </c>
      <c r="F1102" s="108" t="s">
        <v>10125</v>
      </c>
      <c r="G1102" s="108" t="s">
        <v>10126</v>
      </c>
      <c r="H1102" s="109">
        <v>73</v>
      </c>
      <c r="I1102" s="109">
        <v>0</v>
      </c>
      <c r="J1102" s="110">
        <v>145923</v>
      </c>
      <c r="K1102" s="110">
        <v>0</v>
      </c>
      <c r="L1102" s="109">
        <v>1998.95</v>
      </c>
      <c r="M1102" s="108" t="s">
        <v>17428</v>
      </c>
      <c r="N1102" s="110">
        <v>6920.3236999999999</v>
      </c>
      <c r="O1102" s="110">
        <v>596.33579999999995</v>
      </c>
      <c r="P1102" s="68">
        <f t="shared" si="34"/>
        <v>145923</v>
      </c>
      <c r="Q1102" s="68">
        <f t="shared" si="35"/>
        <v>1998.9452054794519</v>
      </c>
    </row>
    <row r="1103" spans="1:17" ht="30" x14ac:dyDescent="0.25">
      <c r="A1103" s="108" t="s">
        <v>17559</v>
      </c>
      <c r="B1103" s="108" t="s">
        <v>17560</v>
      </c>
      <c r="C1103" s="108" t="s">
        <v>17561</v>
      </c>
      <c r="D1103" s="108" t="s">
        <v>10096</v>
      </c>
      <c r="E1103" s="108" t="s">
        <v>10097</v>
      </c>
      <c r="F1103" s="108" t="s">
        <v>10127</v>
      </c>
      <c r="G1103" s="108" t="s">
        <v>10128</v>
      </c>
      <c r="H1103" s="109">
        <v>40</v>
      </c>
      <c r="I1103" s="109">
        <v>0</v>
      </c>
      <c r="J1103" s="110">
        <v>86986</v>
      </c>
      <c r="K1103" s="110">
        <v>0</v>
      </c>
      <c r="L1103" s="109">
        <v>2174.65</v>
      </c>
      <c r="M1103" s="108" t="s">
        <v>17428</v>
      </c>
      <c r="N1103" s="110">
        <v>4125.2668999999996</v>
      </c>
      <c r="O1103" s="110">
        <v>355.48110000000003</v>
      </c>
      <c r="P1103" s="68">
        <f t="shared" si="34"/>
        <v>86986</v>
      </c>
      <c r="Q1103" s="68">
        <f t="shared" si="35"/>
        <v>2174.65</v>
      </c>
    </row>
    <row r="1104" spans="1:17" ht="30" x14ac:dyDescent="0.25">
      <c r="A1104" s="108" t="s">
        <v>17559</v>
      </c>
      <c r="B1104" s="108" t="s">
        <v>17560</v>
      </c>
      <c r="C1104" s="108" t="s">
        <v>17561</v>
      </c>
      <c r="D1104" s="108" t="s">
        <v>10096</v>
      </c>
      <c r="E1104" s="108" t="s">
        <v>10097</v>
      </c>
      <c r="F1104" s="108" t="s">
        <v>10129</v>
      </c>
      <c r="G1104" s="108" t="s">
        <v>10130</v>
      </c>
      <c r="H1104" s="109">
        <v>108</v>
      </c>
      <c r="I1104" s="109">
        <v>0</v>
      </c>
      <c r="J1104" s="110">
        <v>224162</v>
      </c>
      <c r="K1104" s="110">
        <v>0</v>
      </c>
      <c r="L1104" s="109">
        <v>2075.5700000000002</v>
      </c>
      <c r="M1104" s="108" t="s">
        <v>17428</v>
      </c>
      <c r="N1104" s="110">
        <v>10630.7503</v>
      </c>
      <c r="O1104" s="110">
        <v>916.06949999999995</v>
      </c>
      <c r="P1104" s="68">
        <f t="shared" si="34"/>
        <v>224162</v>
      </c>
      <c r="Q1104" s="68">
        <f t="shared" si="35"/>
        <v>2075.5740740740739</v>
      </c>
    </row>
    <row r="1105" spans="1:17" ht="30" x14ac:dyDescent="0.25">
      <c r="A1105" s="108" t="s">
        <v>17559</v>
      </c>
      <c r="B1105" s="108" t="s">
        <v>17560</v>
      </c>
      <c r="C1105" s="108" t="s">
        <v>17561</v>
      </c>
      <c r="D1105" s="108" t="s">
        <v>10096</v>
      </c>
      <c r="E1105" s="108" t="s">
        <v>10097</v>
      </c>
      <c r="F1105" s="108" t="s">
        <v>10131</v>
      </c>
      <c r="G1105" s="108" t="s">
        <v>10132</v>
      </c>
      <c r="H1105" s="109">
        <v>29</v>
      </c>
      <c r="I1105" s="109">
        <v>0</v>
      </c>
      <c r="J1105" s="110">
        <v>60602</v>
      </c>
      <c r="K1105" s="110">
        <v>0</v>
      </c>
      <c r="L1105" s="109">
        <v>2089.7199999999998</v>
      </c>
      <c r="M1105" s="108" t="s">
        <v>17428</v>
      </c>
      <c r="N1105" s="110">
        <v>2873.9994999999999</v>
      </c>
      <c r="O1105" s="110">
        <v>247.65729999999999</v>
      </c>
      <c r="P1105" s="68">
        <f t="shared" si="34"/>
        <v>60602</v>
      </c>
      <c r="Q1105" s="68">
        <f t="shared" si="35"/>
        <v>2089.7241379310344</v>
      </c>
    </row>
    <row r="1106" spans="1:17" ht="30" x14ac:dyDescent="0.25">
      <c r="A1106" s="108" t="s">
        <v>17559</v>
      </c>
      <c r="B1106" s="108" t="s">
        <v>17560</v>
      </c>
      <c r="C1106" s="108" t="s">
        <v>17561</v>
      </c>
      <c r="D1106" s="108" t="s">
        <v>10096</v>
      </c>
      <c r="E1106" s="108" t="s">
        <v>10097</v>
      </c>
      <c r="F1106" s="108" t="s">
        <v>10133</v>
      </c>
      <c r="G1106" s="108" t="s">
        <v>10134</v>
      </c>
      <c r="H1106" s="109">
        <v>33</v>
      </c>
      <c r="I1106" s="109">
        <v>0</v>
      </c>
      <c r="J1106" s="110">
        <v>73872</v>
      </c>
      <c r="K1106" s="110">
        <v>0</v>
      </c>
      <c r="L1106" s="109">
        <v>2238.5500000000002</v>
      </c>
      <c r="M1106" s="108" t="s">
        <v>17428</v>
      </c>
      <c r="N1106" s="110">
        <v>3503.3114</v>
      </c>
      <c r="O1106" s="110">
        <v>301.88619999999997</v>
      </c>
      <c r="P1106" s="68">
        <f t="shared" si="34"/>
        <v>73872</v>
      </c>
      <c r="Q1106" s="68">
        <f t="shared" si="35"/>
        <v>2238.5454545454545</v>
      </c>
    </row>
    <row r="1107" spans="1:17" ht="30" x14ac:dyDescent="0.25">
      <c r="A1107" s="108" t="s">
        <v>17559</v>
      </c>
      <c r="B1107" s="108" t="s">
        <v>17560</v>
      </c>
      <c r="C1107" s="108" t="s">
        <v>17561</v>
      </c>
      <c r="D1107" s="108" t="s">
        <v>10096</v>
      </c>
      <c r="E1107" s="108" t="s">
        <v>10097</v>
      </c>
      <c r="F1107" s="108" t="s">
        <v>10135</v>
      </c>
      <c r="G1107" s="108" t="s">
        <v>10136</v>
      </c>
      <c r="H1107" s="109">
        <v>78</v>
      </c>
      <c r="I1107" s="109">
        <v>0</v>
      </c>
      <c r="J1107" s="110">
        <v>153953</v>
      </c>
      <c r="K1107" s="110">
        <v>0</v>
      </c>
      <c r="L1107" s="109">
        <v>1973.76</v>
      </c>
      <c r="M1107" s="108" t="s">
        <v>17428</v>
      </c>
      <c r="N1107" s="110">
        <v>7301.1206000000002</v>
      </c>
      <c r="O1107" s="110">
        <v>629.14970000000005</v>
      </c>
      <c r="P1107" s="68">
        <f t="shared" si="34"/>
        <v>153953</v>
      </c>
      <c r="Q1107" s="68">
        <f t="shared" si="35"/>
        <v>1973.7564102564102</v>
      </c>
    </row>
    <row r="1108" spans="1:17" ht="30" x14ac:dyDescent="0.25">
      <c r="A1108" s="108" t="s">
        <v>17559</v>
      </c>
      <c r="B1108" s="108" t="s">
        <v>17560</v>
      </c>
      <c r="C1108" s="108" t="s">
        <v>17561</v>
      </c>
      <c r="D1108" s="108" t="s">
        <v>10096</v>
      </c>
      <c r="E1108" s="108" t="s">
        <v>10097</v>
      </c>
      <c r="F1108" s="108" t="s">
        <v>10137</v>
      </c>
      <c r="G1108" s="108" t="s">
        <v>10138</v>
      </c>
      <c r="H1108" s="109">
        <v>61</v>
      </c>
      <c r="I1108" s="109">
        <v>0</v>
      </c>
      <c r="J1108" s="110">
        <v>120249</v>
      </c>
      <c r="K1108" s="110">
        <v>0</v>
      </c>
      <c r="L1108" s="109">
        <v>1971.3</v>
      </c>
      <c r="M1108" s="108" t="s">
        <v>17428</v>
      </c>
      <c r="N1108" s="110">
        <v>5702.7709000000004</v>
      </c>
      <c r="O1108" s="110">
        <v>491.41730000000001</v>
      </c>
      <c r="P1108" s="68">
        <f t="shared" si="34"/>
        <v>120249</v>
      </c>
      <c r="Q1108" s="68">
        <f t="shared" si="35"/>
        <v>1971.295081967213</v>
      </c>
    </row>
    <row r="1109" spans="1:17" ht="30" x14ac:dyDescent="0.25">
      <c r="A1109" s="108" t="s">
        <v>17559</v>
      </c>
      <c r="B1109" s="108" t="s">
        <v>17560</v>
      </c>
      <c r="C1109" s="108" t="s">
        <v>17561</v>
      </c>
      <c r="D1109" s="108" t="s">
        <v>10096</v>
      </c>
      <c r="E1109" s="108" t="s">
        <v>10097</v>
      </c>
      <c r="F1109" s="108" t="s">
        <v>10139</v>
      </c>
      <c r="G1109" s="108" t="s">
        <v>10140</v>
      </c>
      <c r="H1109" s="109">
        <v>56</v>
      </c>
      <c r="I1109" s="109">
        <v>0</v>
      </c>
      <c r="J1109" s="110">
        <v>115162</v>
      </c>
      <c r="K1109" s="110">
        <v>0</v>
      </c>
      <c r="L1109" s="109">
        <v>2056.46</v>
      </c>
      <c r="M1109" s="108" t="s">
        <v>17428</v>
      </c>
      <c r="N1109" s="110">
        <v>5461.4925000000003</v>
      </c>
      <c r="O1109" s="110">
        <v>470.6259</v>
      </c>
      <c r="P1109" s="68">
        <f t="shared" si="34"/>
        <v>115162</v>
      </c>
      <c r="Q1109" s="68">
        <f t="shared" si="35"/>
        <v>2056.4642857142858</v>
      </c>
    </row>
    <row r="1110" spans="1:17" ht="30" x14ac:dyDescent="0.25">
      <c r="A1110" s="108" t="s">
        <v>17559</v>
      </c>
      <c r="B1110" s="108" t="s">
        <v>17560</v>
      </c>
      <c r="C1110" s="108" t="s">
        <v>17561</v>
      </c>
      <c r="D1110" s="108" t="s">
        <v>10096</v>
      </c>
      <c r="E1110" s="108" t="s">
        <v>10097</v>
      </c>
      <c r="F1110" s="108" t="s">
        <v>10141</v>
      </c>
      <c r="G1110" s="108" t="s">
        <v>10142</v>
      </c>
      <c r="H1110" s="109">
        <v>89</v>
      </c>
      <c r="I1110" s="109">
        <v>0</v>
      </c>
      <c r="J1110" s="110">
        <v>174206</v>
      </c>
      <c r="K1110" s="110">
        <v>0</v>
      </c>
      <c r="L1110" s="109">
        <v>1957.37</v>
      </c>
      <c r="M1110" s="108" t="s">
        <v>17428</v>
      </c>
      <c r="N1110" s="110">
        <v>8261.6206999999995</v>
      </c>
      <c r="O1110" s="110">
        <v>711.91759999999999</v>
      </c>
      <c r="P1110" s="68">
        <f t="shared" si="34"/>
        <v>174206</v>
      </c>
      <c r="Q1110" s="68">
        <f t="shared" si="35"/>
        <v>1957.370786516854</v>
      </c>
    </row>
    <row r="1111" spans="1:17" ht="30" x14ac:dyDescent="0.25">
      <c r="A1111" s="108" t="s">
        <v>17559</v>
      </c>
      <c r="B1111" s="108" t="s">
        <v>17560</v>
      </c>
      <c r="C1111" s="108" t="s">
        <v>17561</v>
      </c>
      <c r="D1111" s="108" t="s">
        <v>10096</v>
      </c>
      <c r="E1111" s="108" t="s">
        <v>10097</v>
      </c>
      <c r="F1111" s="108" t="s">
        <v>10143</v>
      </c>
      <c r="G1111" s="108" t="s">
        <v>10144</v>
      </c>
      <c r="H1111" s="109">
        <v>49</v>
      </c>
      <c r="I1111" s="109">
        <v>0</v>
      </c>
      <c r="J1111" s="110">
        <v>89527</v>
      </c>
      <c r="K1111" s="110">
        <v>0</v>
      </c>
      <c r="L1111" s="109">
        <v>1827.08</v>
      </c>
      <c r="M1111" s="108" t="s">
        <v>17428</v>
      </c>
      <c r="N1111" s="110">
        <v>4245.7485999999999</v>
      </c>
      <c r="O1111" s="110">
        <v>365.86320000000001</v>
      </c>
      <c r="P1111" s="68">
        <f t="shared" si="34"/>
        <v>89527</v>
      </c>
      <c r="Q1111" s="68">
        <f t="shared" si="35"/>
        <v>1827.0816326530612</v>
      </c>
    </row>
    <row r="1112" spans="1:17" ht="30" x14ac:dyDescent="0.25">
      <c r="A1112" s="108" t="s">
        <v>17559</v>
      </c>
      <c r="B1112" s="108" t="s">
        <v>17560</v>
      </c>
      <c r="C1112" s="108" t="s">
        <v>17561</v>
      </c>
      <c r="D1112" s="108" t="s">
        <v>10096</v>
      </c>
      <c r="E1112" s="108" t="s">
        <v>10097</v>
      </c>
      <c r="F1112" s="108" t="s">
        <v>10145</v>
      </c>
      <c r="G1112" s="108" t="s">
        <v>10146</v>
      </c>
      <c r="H1112" s="109">
        <v>78</v>
      </c>
      <c r="I1112" s="109">
        <v>0</v>
      </c>
      <c r="J1112" s="110">
        <v>153023</v>
      </c>
      <c r="K1112" s="110">
        <v>0</v>
      </c>
      <c r="L1112" s="109">
        <v>1961.83</v>
      </c>
      <c r="M1112" s="108" t="s">
        <v>17428</v>
      </c>
      <c r="N1112" s="110">
        <v>7257.0459000000001</v>
      </c>
      <c r="O1112" s="110">
        <v>625.35170000000005</v>
      </c>
      <c r="P1112" s="68">
        <f t="shared" si="34"/>
        <v>153023</v>
      </c>
      <c r="Q1112" s="68">
        <f t="shared" si="35"/>
        <v>1961.8333333333333</v>
      </c>
    </row>
    <row r="1113" spans="1:17" ht="30" x14ac:dyDescent="0.25">
      <c r="A1113" s="108" t="s">
        <v>17559</v>
      </c>
      <c r="B1113" s="108" t="s">
        <v>17560</v>
      </c>
      <c r="C1113" s="108" t="s">
        <v>17561</v>
      </c>
      <c r="D1113" s="108" t="s">
        <v>10096</v>
      </c>
      <c r="E1113" s="108" t="s">
        <v>10097</v>
      </c>
      <c r="F1113" s="108" t="s">
        <v>10147</v>
      </c>
      <c r="G1113" s="108" t="s">
        <v>10148</v>
      </c>
      <c r="H1113" s="109">
        <v>76</v>
      </c>
      <c r="I1113" s="109">
        <v>0</v>
      </c>
      <c r="J1113" s="110">
        <v>129577</v>
      </c>
      <c r="K1113" s="110">
        <v>0</v>
      </c>
      <c r="L1113" s="109">
        <v>1704.96</v>
      </c>
      <c r="M1113" s="108" t="s">
        <v>17428</v>
      </c>
      <c r="N1113" s="110">
        <v>6145.1115</v>
      </c>
      <c r="O1113" s="110">
        <v>529.53449999999998</v>
      </c>
      <c r="P1113" s="68">
        <f t="shared" si="34"/>
        <v>129577</v>
      </c>
      <c r="Q1113" s="68">
        <f t="shared" si="35"/>
        <v>1704.9605263157894</v>
      </c>
    </row>
    <row r="1114" spans="1:17" ht="30" x14ac:dyDescent="0.25">
      <c r="A1114" s="108" t="s">
        <v>17559</v>
      </c>
      <c r="B1114" s="108" t="s">
        <v>17560</v>
      </c>
      <c r="C1114" s="108" t="s">
        <v>17561</v>
      </c>
      <c r="D1114" s="108" t="s">
        <v>10096</v>
      </c>
      <c r="E1114" s="108" t="s">
        <v>10097</v>
      </c>
      <c r="F1114" s="108" t="s">
        <v>10149</v>
      </c>
      <c r="G1114" s="108" t="s">
        <v>10150</v>
      </c>
      <c r="H1114" s="109">
        <v>38</v>
      </c>
      <c r="I1114" s="109">
        <v>0</v>
      </c>
      <c r="J1114" s="110">
        <v>62584</v>
      </c>
      <c r="K1114" s="110">
        <v>0</v>
      </c>
      <c r="L1114" s="109">
        <v>1646.95</v>
      </c>
      <c r="M1114" s="108" t="s">
        <v>17428</v>
      </c>
      <c r="N1114" s="110">
        <v>2968.0232999999998</v>
      </c>
      <c r="O1114" s="110">
        <v>255.7595</v>
      </c>
      <c r="P1114" s="68">
        <f t="shared" si="34"/>
        <v>62584</v>
      </c>
      <c r="Q1114" s="68">
        <f t="shared" si="35"/>
        <v>1646.9473684210527</v>
      </c>
    </row>
    <row r="1115" spans="1:17" ht="30" x14ac:dyDescent="0.25">
      <c r="A1115" s="108" t="s">
        <v>17559</v>
      </c>
      <c r="B1115" s="108" t="s">
        <v>17560</v>
      </c>
      <c r="C1115" s="108" t="s">
        <v>17561</v>
      </c>
      <c r="D1115" s="108" t="s">
        <v>10096</v>
      </c>
      <c r="E1115" s="108" t="s">
        <v>10097</v>
      </c>
      <c r="F1115" s="108" t="s">
        <v>10151</v>
      </c>
      <c r="G1115" s="108" t="s">
        <v>10152</v>
      </c>
      <c r="H1115" s="109">
        <v>68</v>
      </c>
      <c r="I1115" s="109">
        <v>0</v>
      </c>
      <c r="J1115" s="110">
        <v>141328</v>
      </c>
      <c r="K1115" s="110">
        <v>0</v>
      </c>
      <c r="L1115" s="109">
        <v>2078.35</v>
      </c>
      <c r="M1115" s="108" t="s">
        <v>17428</v>
      </c>
      <c r="N1115" s="110">
        <v>6702.3796000000002</v>
      </c>
      <c r="O1115" s="110">
        <v>577.55520000000001</v>
      </c>
      <c r="P1115" s="68">
        <f t="shared" si="34"/>
        <v>141328</v>
      </c>
      <c r="Q1115" s="68">
        <f t="shared" si="35"/>
        <v>2078.3529411764707</v>
      </c>
    </row>
    <row r="1116" spans="1:17" ht="30" x14ac:dyDescent="0.25">
      <c r="A1116" s="108" t="s">
        <v>17559</v>
      </c>
      <c r="B1116" s="108" t="s">
        <v>17560</v>
      </c>
      <c r="C1116" s="108" t="s">
        <v>17561</v>
      </c>
      <c r="D1116" s="108" t="s">
        <v>10096</v>
      </c>
      <c r="E1116" s="108" t="s">
        <v>10097</v>
      </c>
      <c r="F1116" s="108" t="s">
        <v>10153</v>
      </c>
      <c r="G1116" s="108" t="s">
        <v>10154</v>
      </c>
      <c r="H1116" s="109">
        <v>63</v>
      </c>
      <c r="I1116" s="109">
        <v>0</v>
      </c>
      <c r="J1116" s="110">
        <v>130419</v>
      </c>
      <c r="K1116" s="110">
        <v>0</v>
      </c>
      <c r="L1116" s="109">
        <v>2070.14</v>
      </c>
      <c r="M1116" s="108" t="s">
        <v>17428</v>
      </c>
      <c r="N1116" s="110">
        <v>6185.0663000000004</v>
      </c>
      <c r="O1116" s="110">
        <v>532.97749999999996</v>
      </c>
      <c r="P1116" s="68">
        <f t="shared" si="34"/>
        <v>130419</v>
      </c>
      <c r="Q1116" s="68">
        <f t="shared" si="35"/>
        <v>2070.1428571428573</v>
      </c>
    </row>
    <row r="1117" spans="1:17" ht="45" x14ac:dyDescent="0.25">
      <c r="A1117" s="108" t="s">
        <v>17559</v>
      </c>
      <c r="B1117" s="108" t="s">
        <v>17560</v>
      </c>
      <c r="C1117" s="108" t="s">
        <v>17561</v>
      </c>
      <c r="D1117" s="108" t="s">
        <v>10096</v>
      </c>
      <c r="E1117" s="108" t="s">
        <v>10097</v>
      </c>
      <c r="F1117" s="108" t="s">
        <v>10155</v>
      </c>
      <c r="G1117" s="108" t="s">
        <v>10156</v>
      </c>
      <c r="H1117" s="109">
        <v>26</v>
      </c>
      <c r="I1117" s="109">
        <v>0</v>
      </c>
      <c r="J1117" s="110">
        <v>37941</v>
      </c>
      <c r="K1117" s="110">
        <v>0</v>
      </c>
      <c r="L1117" s="109">
        <v>1459.27</v>
      </c>
      <c r="M1117" s="108" t="s">
        <v>17428</v>
      </c>
      <c r="N1117" s="110">
        <v>1799.3543</v>
      </c>
      <c r="O1117" s="110">
        <v>155.05340000000001</v>
      </c>
      <c r="P1117" s="68">
        <f t="shared" si="34"/>
        <v>37941</v>
      </c>
      <c r="Q1117" s="68">
        <f t="shared" si="35"/>
        <v>1459.2692307692307</v>
      </c>
    </row>
    <row r="1118" spans="1:17" ht="30" x14ac:dyDescent="0.25">
      <c r="A1118" s="108" t="s">
        <v>17559</v>
      </c>
      <c r="B1118" s="108" t="s">
        <v>17560</v>
      </c>
      <c r="C1118" s="108" t="s">
        <v>17561</v>
      </c>
      <c r="D1118" s="108" t="s">
        <v>10096</v>
      </c>
      <c r="E1118" s="108" t="s">
        <v>10097</v>
      </c>
      <c r="F1118" s="108" t="s">
        <v>10157</v>
      </c>
      <c r="G1118" s="108" t="s">
        <v>10158</v>
      </c>
      <c r="H1118" s="109">
        <v>54</v>
      </c>
      <c r="I1118" s="109">
        <v>0</v>
      </c>
      <c r="J1118" s="110">
        <v>110352</v>
      </c>
      <c r="K1118" s="110">
        <v>0</v>
      </c>
      <c r="L1118" s="109">
        <v>2043.56</v>
      </c>
      <c r="M1118" s="108" t="s">
        <v>17428</v>
      </c>
      <c r="N1118" s="110">
        <v>5233.3656000000001</v>
      </c>
      <c r="O1118" s="110">
        <v>450.96780000000001</v>
      </c>
      <c r="P1118" s="68">
        <f t="shared" si="34"/>
        <v>110352</v>
      </c>
      <c r="Q1118" s="68">
        <f t="shared" si="35"/>
        <v>2043.5555555555557</v>
      </c>
    </row>
    <row r="1119" spans="1:17" ht="45" x14ac:dyDescent="0.25">
      <c r="A1119" s="108" t="s">
        <v>17559</v>
      </c>
      <c r="B1119" s="108" t="s">
        <v>17560</v>
      </c>
      <c r="C1119" s="108" t="s">
        <v>17561</v>
      </c>
      <c r="D1119" s="108" t="s">
        <v>10096</v>
      </c>
      <c r="E1119" s="108" t="s">
        <v>10097</v>
      </c>
      <c r="F1119" s="108" t="s">
        <v>10159</v>
      </c>
      <c r="G1119" s="108" t="s">
        <v>10160</v>
      </c>
      <c r="H1119" s="109">
        <v>70</v>
      </c>
      <c r="I1119" s="109">
        <v>0</v>
      </c>
      <c r="J1119" s="110">
        <v>134836</v>
      </c>
      <c r="K1119" s="110">
        <v>0</v>
      </c>
      <c r="L1119" s="109">
        <v>1926.23</v>
      </c>
      <c r="M1119" s="108" t="s">
        <v>17428</v>
      </c>
      <c r="N1119" s="110">
        <v>6394.5339999999997</v>
      </c>
      <c r="O1119" s="110">
        <v>551.02769999999998</v>
      </c>
      <c r="P1119" s="68">
        <f t="shared" si="34"/>
        <v>134836</v>
      </c>
      <c r="Q1119" s="68">
        <f t="shared" si="35"/>
        <v>1926.2285714285715</v>
      </c>
    </row>
    <row r="1120" spans="1:17" ht="30" x14ac:dyDescent="0.25">
      <c r="A1120" s="108" t="s">
        <v>17559</v>
      </c>
      <c r="B1120" s="108" t="s">
        <v>17560</v>
      </c>
      <c r="C1120" s="108" t="s">
        <v>17561</v>
      </c>
      <c r="D1120" s="108" t="s">
        <v>10096</v>
      </c>
      <c r="E1120" s="108" t="s">
        <v>10097</v>
      </c>
      <c r="F1120" s="108" t="s">
        <v>10161</v>
      </c>
      <c r="G1120" s="108" t="s">
        <v>10162</v>
      </c>
      <c r="H1120" s="109">
        <v>51</v>
      </c>
      <c r="I1120" s="109">
        <v>0</v>
      </c>
      <c r="J1120" s="110">
        <v>96776</v>
      </c>
      <c r="K1120" s="110">
        <v>0</v>
      </c>
      <c r="L1120" s="109">
        <v>1897.57</v>
      </c>
      <c r="M1120" s="108" t="s">
        <v>17428</v>
      </c>
      <c r="N1120" s="110">
        <v>4589.5650999999998</v>
      </c>
      <c r="O1120" s="110">
        <v>395.4905</v>
      </c>
      <c r="P1120" s="68">
        <f t="shared" si="34"/>
        <v>96776</v>
      </c>
      <c r="Q1120" s="68">
        <f t="shared" si="35"/>
        <v>1897.5686274509803</v>
      </c>
    </row>
    <row r="1121" spans="1:17" x14ac:dyDescent="0.25">
      <c r="A1121" s="108" t="s">
        <v>17559</v>
      </c>
      <c r="B1121" s="108" t="s">
        <v>17560</v>
      </c>
      <c r="C1121" s="108" t="s">
        <v>17561</v>
      </c>
      <c r="D1121" s="108" t="s">
        <v>10166</v>
      </c>
      <c r="E1121" s="108" t="s">
        <v>10167</v>
      </c>
      <c r="F1121" s="108" t="s">
        <v>10165</v>
      </c>
      <c r="G1121" s="108" t="s">
        <v>10168</v>
      </c>
      <c r="H1121" s="109">
        <v>219</v>
      </c>
      <c r="I1121" s="109">
        <v>0</v>
      </c>
      <c r="J1121" s="110">
        <v>696842</v>
      </c>
      <c r="K1121" s="110">
        <v>0</v>
      </c>
      <c r="L1121" s="109">
        <v>3181.93</v>
      </c>
      <c r="M1121" s="108" t="s">
        <v>17432</v>
      </c>
      <c r="N1121" s="110">
        <v>-9424.5061000000005</v>
      </c>
      <c r="O1121" s="110">
        <v>0</v>
      </c>
      <c r="P1121" s="68">
        <f t="shared" si="34"/>
        <v>696842</v>
      </c>
      <c r="Q1121" s="68">
        <f t="shared" si="35"/>
        <v>3181.9269406392696</v>
      </c>
    </row>
    <row r="1122" spans="1:17" x14ac:dyDescent="0.25">
      <c r="A1122" s="108" t="s">
        <v>17559</v>
      </c>
      <c r="B1122" s="108" t="s">
        <v>17560</v>
      </c>
      <c r="C1122" s="108" t="s">
        <v>17561</v>
      </c>
      <c r="D1122" s="108" t="s">
        <v>10170</v>
      </c>
      <c r="E1122" s="108" t="s">
        <v>10171</v>
      </c>
      <c r="F1122" s="108" t="s">
        <v>10169</v>
      </c>
      <c r="G1122" s="108" t="s">
        <v>10172</v>
      </c>
      <c r="H1122" s="109">
        <v>218</v>
      </c>
      <c r="I1122" s="109">
        <v>0</v>
      </c>
      <c r="J1122" s="110">
        <v>690047</v>
      </c>
      <c r="K1122" s="110">
        <v>0</v>
      </c>
      <c r="L1122" s="109">
        <v>3165.35</v>
      </c>
      <c r="M1122" s="108" t="s">
        <v>17432</v>
      </c>
      <c r="N1122" s="110">
        <v>-9332.6052</v>
      </c>
      <c r="O1122" s="110">
        <v>0</v>
      </c>
      <c r="P1122" s="68">
        <f t="shared" si="34"/>
        <v>690047</v>
      </c>
      <c r="Q1122" s="68">
        <f t="shared" si="35"/>
        <v>3165.3532110091742</v>
      </c>
    </row>
    <row r="1123" spans="1:17" x14ac:dyDescent="0.25">
      <c r="A1123" s="108" t="s">
        <v>17559</v>
      </c>
      <c r="B1123" s="108" t="s">
        <v>17560</v>
      </c>
      <c r="C1123" s="108" t="s">
        <v>17561</v>
      </c>
      <c r="D1123" s="108" t="s">
        <v>10170</v>
      </c>
      <c r="E1123" s="108" t="s">
        <v>10171</v>
      </c>
      <c r="F1123" s="108" t="s">
        <v>10173</v>
      </c>
      <c r="G1123" s="108" t="s">
        <v>2246</v>
      </c>
      <c r="H1123" s="109">
        <v>201</v>
      </c>
      <c r="I1123" s="109">
        <v>0</v>
      </c>
      <c r="J1123" s="110">
        <v>687605</v>
      </c>
      <c r="K1123" s="110">
        <v>0</v>
      </c>
      <c r="L1123" s="109">
        <v>3420.92</v>
      </c>
      <c r="M1123" s="108" t="s">
        <v>17432</v>
      </c>
      <c r="N1123" s="110">
        <v>-9299.5710999999992</v>
      </c>
      <c r="O1123" s="110">
        <v>0</v>
      </c>
      <c r="P1123" s="68">
        <f t="shared" si="34"/>
        <v>687605</v>
      </c>
      <c r="Q1123" s="68">
        <f t="shared" si="35"/>
        <v>3420.9203980099501</v>
      </c>
    </row>
    <row r="1124" spans="1:17" x14ac:dyDescent="0.25">
      <c r="A1124" s="108" t="s">
        <v>17559</v>
      </c>
      <c r="B1124" s="108" t="s">
        <v>17560</v>
      </c>
      <c r="C1124" s="108" t="s">
        <v>17561</v>
      </c>
      <c r="D1124" s="108" t="s">
        <v>10170</v>
      </c>
      <c r="E1124" s="108" t="s">
        <v>10171</v>
      </c>
      <c r="F1124" s="108" t="s">
        <v>10174</v>
      </c>
      <c r="G1124" s="108" t="s">
        <v>10175</v>
      </c>
      <c r="H1124" s="109">
        <v>170</v>
      </c>
      <c r="I1124" s="109">
        <v>0</v>
      </c>
      <c r="J1124" s="110">
        <v>522459</v>
      </c>
      <c r="K1124" s="110">
        <v>0</v>
      </c>
      <c r="L1124" s="109">
        <v>3073.29</v>
      </c>
      <c r="M1124" s="108" t="s">
        <v>17432</v>
      </c>
      <c r="N1124" s="110">
        <v>-7066.0437000000002</v>
      </c>
      <c r="O1124" s="110">
        <v>0</v>
      </c>
      <c r="P1124" s="68">
        <f t="shared" si="34"/>
        <v>522459</v>
      </c>
      <c r="Q1124" s="68">
        <f t="shared" si="35"/>
        <v>3073.2882352941178</v>
      </c>
    </row>
    <row r="1125" spans="1:17" x14ac:dyDescent="0.25">
      <c r="A1125" s="108" t="s">
        <v>17559</v>
      </c>
      <c r="B1125" s="108" t="s">
        <v>17560</v>
      </c>
      <c r="C1125" s="108" t="s">
        <v>17561</v>
      </c>
      <c r="D1125" s="108" t="s">
        <v>10177</v>
      </c>
      <c r="E1125" s="108" t="s">
        <v>10178</v>
      </c>
      <c r="F1125" s="108" t="s">
        <v>10176</v>
      </c>
      <c r="G1125" s="108" t="s">
        <v>10179</v>
      </c>
      <c r="H1125" s="109">
        <v>159</v>
      </c>
      <c r="I1125" s="109">
        <v>0</v>
      </c>
      <c r="J1125" s="110">
        <v>413961</v>
      </c>
      <c r="K1125" s="110">
        <v>0</v>
      </c>
      <c r="L1125" s="109">
        <v>2603.5300000000002</v>
      </c>
      <c r="M1125" s="108" t="s">
        <v>17432</v>
      </c>
      <c r="N1125" s="110">
        <v>-5598.6481999999996</v>
      </c>
      <c r="O1125" s="110">
        <v>0</v>
      </c>
      <c r="P1125" s="68">
        <f t="shared" si="34"/>
        <v>413961</v>
      </c>
      <c r="Q1125" s="68">
        <f t="shared" si="35"/>
        <v>2603.5283018867926</v>
      </c>
    </row>
    <row r="1126" spans="1:17" x14ac:dyDescent="0.25">
      <c r="A1126" s="108" t="s">
        <v>17559</v>
      </c>
      <c r="B1126" s="108" t="s">
        <v>17560</v>
      </c>
      <c r="C1126" s="108" t="s">
        <v>17561</v>
      </c>
      <c r="D1126" s="108" t="s">
        <v>10177</v>
      </c>
      <c r="E1126" s="108" t="s">
        <v>10178</v>
      </c>
      <c r="F1126" s="108" t="s">
        <v>10180</v>
      </c>
      <c r="G1126" s="108" t="s">
        <v>10181</v>
      </c>
      <c r="H1126" s="109">
        <v>188</v>
      </c>
      <c r="I1126" s="109">
        <v>0</v>
      </c>
      <c r="J1126" s="110">
        <v>523009</v>
      </c>
      <c r="K1126" s="110">
        <v>0</v>
      </c>
      <c r="L1126" s="109">
        <v>2781.96</v>
      </c>
      <c r="M1126" s="108" t="s">
        <v>17432</v>
      </c>
      <c r="N1126" s="110">
        <v>-7073.4818999999998</v>
      </c>
      <c r="O1126" s="110">
        <v>0</v>
      </c>
      <c r="P1126" s="68">
        <f t="shared" si="34"/>
        <v>523009</v>
      </c>
      <c r="Q1126" s="68">
        <f t="shared" si="35"/>
        <v>2781.9627659574467</v>
      </c>
    </row>
    <row r="1127" spans="1:17" x14ac:dyDescent="0.25">
      <c r="A1127" s="108" t="s">
        <v>17559</v>
      </c>
      <c r="B1127" s="108" t="s">
        <v>17560</v>
      </c>
      <c r="C1127" s="108" t="s">
        <v>17561</v>
      </c>
      <c r="D1127" s="108" t="s">
        <v>10183</v>
      </c>
      <c r="E1127" s="108" t="s">
        <v>10184</v>
      </c>
      <c r="F1127" s="108" t="s">
        <v>10182</v>
      </c>
      <c r="G1127" s="108" t="s">
        <v>10185</v>
      </c>
      <c r="H1127" s="109">
        <v>254</v>
      </c>
      <c r="I1127" s="109">
        <v>0</v>
      </c>
      <c r="J1127" s="110">
        <v>770676</v>
      </c>
      <c r="K1127" s="110">
        <v>0</v>
      </c>
      <c r="L1127" s="109">
        <v>3034.16</v>
      </c>
      <c r="M1127" s="108" t="s">
        <v>17428</v>
      </c>
      <c r="N1127" s="110">
        <v>36548.906000000003</v>
      </c>
      <c r="O1127" s="110">
        <v>3149.4801000000002</v>
      </c>
      <c r="P1127" s="68">
        <f t="shared" si="34"/>
        <v>770676</v>
      </c>
      <c r="Q1127" s="68">
        <f t="shared" si="35"/>
        <v>3034.1574803149606</v>
      </c>
    </row>
    <row r="1128" spans="1:17" x14ac:dyDescent="0.25">
      <c r="A1128" s="108" t="s">
        <v>17559</v>
      </c>
      <c r="B1128" s="108" t="s">
        <v>17560</v>
      </c>
      <c r="C1128" s="108" t="s">
        <v>17561</v>
      </c>
      <c r="D1128" s="108" t="s">
        <v>10187</v>
      </c>
      <c r="E1128" s="108" t="s">
        <v>10188</v>
      </c>
      <c r="F1128" s="108" t="s">
        <v>10186</v>
      </c>
      <c r="G1128" s="108" t="s">
        <v>10189</v>
      </c>
      <c r="H1128" s="109">
        <v>72</v>
      </c>
      <c r="I1128" s="109">
        <v>0</v>
      </c>
      <c r="J1128" s="110">
        <v>256602</v>
      </c>
      <c r="K1128" s="110">
        <v>0</v>
      </c>
      <c r="L1128" s="109">
        <v>3563.92</v>
      </c>
      <c r="M1128" s="108" t="s">
        <v>17432</v>
      </c>
      <c r="N1128" s="110">
        <v>-3470.4414000000002</v>
      </c>
      <c r="O1128" s="110">
        <v>0</v>
      </c>
      <c r="P1128" s="68">
        <f t="shared" si="34"/>
        <v>256602</v>
      </c>
      <c r="Q1128" s="68">
        <f t="shared" si="35"/>
        <v>3563.9166666666665</v>
      </c>
    </row>
    <row r="1129" spans="1:17" x14ac:dyDescent="0.25">
      <c r="A1129" s="108" t="s">
        <v>17559</v>
      </c>
      <c r="B1129" s="108" t="s">
        <v>17560</v>
      </c>
      <c r="C1129" s="108" t="s">
        <v>17561</v>
      </c>
      <c r="D1129" s="108" t="s">
        <v>10191</v>
      </c>
      <c r="E1129" s="108" t="s">
        <v>10192</v>
      </c>
      <c r="F1129" s="108" t="s">
        <v>10190</v>
      </c>
      <c r="G1129" s="108" t="s">
        <v>10193</v>
      </c>
      <c r="H1129" s="109">
        <v>143</v>
      </c>
      <c r="I1129" s="109">
        <v>0</v>
      </c>
      <c r="J1129" s="110">
        <v>450415</v>
      </c>
      <c r="K1129" s="110">
        <v>0</v>
      </c>
      <c r="L1129" s="109">
        <v>3149.76</v>
      </c>
      <c r="M1129" s="108" t="s">
        <v>17432</v>
      </c>
      <c r="N1129" s="110">
        <v>-6091.6805999999997</v>
      </c>
      <c r="O1129" s="110">
        <v>0</v>
      </c>
      <c r="P1129" s="68">
        <f t="shared" si="34"/>
        <v>450415</v>
      </c>
      <c r="Q1129" s="68">
        <f t="shared" si="35"/>
        <v>3149.7552447552448</v>
      </c>
    </row>
    <row r="1130" spans="1:17" x14ac:dyDescent="0.25">
      <c r="A1130" s="108" t="s">
        <v>17559</v>
      </c>
      <c r="B1130" s="108" t="s">
        <v>17560</v>
      </c>
      <c r="C1130" s="108" t="s">
        <v>17561</v>
      </c>
      <c r="D1130" s="108" t="s">
        <v>10191</v>
      </c>
      <c r="E1130" s="108" t="s">
        <v>10192</v>
      </c>
      <c r="F1130" s="108" t="s">
        <v>10194</v>
      </c>
      <c r="G1130" s="108" t="s">
        <v>10195</v>
      </c>
      <c r="H1130" s="109">
        <v>212</v>
      </c>
      <c r="I1130" s="109">
        <v>0</v>
      </c>
      <c r="J1130" s="110">
        <v>678780</v>
      </c>
      <c r="K1130" s="110">
        <v>0</v>
      </c>
      <c r="L1130" s="109">
        <v>3201.79</v>
      </c>
      <c r="M1130" s="108" t="s">
        <v>17432</v>
      </c>
      <c r="N1130" s="110">
        <v>-9180.2240000000002</v>
      </c>
      <c r="O1130" s="110">
        <v>0</v>
      </c>
      <c r="P1130" s="68">
        <f t="shared" si="34"/>
        <v>678780</v>
      </c>
      <c r="Q1130" s="68">
        <f t="shared" si="35"/>
        <v>3201.7924528301887</v>
      </c>
    </row>
    <row r="1131" spans="1:17" x14ac:dyDescent="0.25">
      <c r="A1131" s="108" t="s">
        <v>17559</v>
      </c>
      <c r="B1131" s="108" t="s">
        <v>17560</v>
      </c>
      <c r="C1131" s="108" t="s">
        <v>17561</v>
      </c>
      <c r="D1131" s="108" t="s">
        <v>10199</v>
      </c>
      <c r="E1131" s="108" t="s">
        <v>10200</v>
      </c>
      <c r="F1131" s="108" t="s">
        <v>10198</v>
      </c>
      <c r="G1131" s="108" t="s">
        <v>10201</v>
      </c>
      <c r="H1131" s="109">
        <v>56</v>
      </c>
      <c r="I1131" s="109">
        <v>32</v>
      </c>
      <c r="J1131" s="110">
        <v>274887</v>
      </c>
      <c r="K1131" s="110">
        <v>99959</v>
      </c>
      <c r="L1131" s="109">
        <v>3123.72</v>
      </c>
      <c r="M1131" s="108" t="s">
        <v>17428</v>
      </c>
      <c r="N1131" s="110">
        <v>13036.3685</v>
      </c>
      <c r="O1131" s="110">
        <v>1123.3656000000001</v>
      </c>
      <c r="P1131" s="68">
        <f t="shared" si="34"/>
        <v>174928</v>
      </c>
      <c r="Q1131" s="68">
        <f t="shared" si="35"/>
        <v>3123.7142857142858</v>
      </c>
    </row>
    <row r="1132" spans="1:17" x14ac:dyDescent="0.25">
      <c r="A1132" s="108" t="s">
        <v>17559</v>
      </c>
      <c r="B1132" s="108" t="s">
        <v>17560</v>
      </c>
      <c r="C1132" s="108" t="s">
        <v>17561</v>
      </c>
      <c r="D1132" s="108" t="s">
        <v>10199</v>
      </c>
      <c r="E1132" s="108" t="s">
        <v>10200</v>
      </c>
      <c r="F1132" s="108" t="s">
        <v>10202</v>
      </c>
      <c r="G1132" s="108" t="s">
        <v>10203</v>
      </c>
      <c r="H1132" s="109">
        <v>75</v>
      </c>
      <c r="I1132" s="109">
        <v>0</v>
      </c>
      <c r="J1132" s="110">
        <v>255492</v>
      </c>
      <c r="K1132" s="110">
        <v>0</v>
      </c>
      <c r="L1132" s="109">
        <v>3406.56</v>
      </c>
      <c r="M1132" s="108" t="s">
        <v>17428</v>
      </c>
      <c r="N1132" s="110">
        <v>12116.568799999999</v>
      </c>
      <c r="O1132" s="110">
        <v>1044.1049</v>
      </c>
      <c r="P1132" s="68">
        <f t="shared" si="34"/>
        <v>255492</v>
      </c>
      <c r="Q1132" s="68">
        <f t="shared" si="35"/>
        <v>3406.56</v>
      </c>
    </row>
    <row r="1133" spans="1:17" x14ac:dyDescent="0.25">
      <c r="A1133" s="108" t="s">
        <v>17559</v>
      </c>
      <c r="B1133" s="108" t="s">
        <v>17560</v>
      </c>
      <c r="C1133" s="108" t="s">
        <v>17561</v>
      </c>
      <c r="D1133" s="108" t="s">
        <v>10205</v>
      </c>
      <c r="E1133" s="108" t="s">
        <v>10206</v>
      </c>
      <c r="F1133" s="108" t="s">
        <v>10204</v>
      </c>
      <c r="G1133" s="108" t="s">
        <v>203</v>
      </c>
      <c r="H1133" s="109">
        <v>114</v>
      </c>
      <c r="I1133" s="109">
        <v>0</v>
      </c>
      <c r="J1133" s="110">
        <v>412599</v>
      </c>
      <c r="K1133" s="110">
        <v>0</v>
      </c>
      <c r="L1133" s="109">
        <v>3619.29</v>
      </c>
      <c r="M1133" s="108" t="s">
        <v>17428</v>
      </c>
      <c r="N1133" s="110">
        <v>19567.294900000001</v>
      </c>
      <c r="O1133" s="110">
        <v>1686.1464000000001</v>
      </c>
      <c r="P1133" s="68">
        <f t="shared" si="34"/>
        <v>412599</v>
      </c>
      <c r="Q1133" s="68">
        <f t="shared" si="35"/>
        <v>3619.2894736842104</v>
      </c>
    </row>
    <row r="1134" spans="1:17" x14ac:dyDescent="0.25">
      <c r="A1134" s="108" t="s">
        <v>17559</v>
      </c>
      <c r="B1134" s="108" t="s">
        <v>17560</v>
      </c>
      <c r="C1134" s="108" t="s">
        <v>17561</v>
      </c>
      <c r="D1134" s="108" t="s">
        <v>10205</v>
      </c>
      <c r="E1134" s="108" t="s">
        <v>10206</v>
      </c>
      <c r="F1134" s="108" t="s">
        <v>10207</v>
      </c>
      <c r="G1134" s="108" t="s">
        <v>10208</v>
      </c>
      <c r="H1134" s="109">
        <v>214</v>
      </c>
      <c r="I1134" s="109">
        <v>0</v>
      </c>
      <c r="J1134" s="110">
        <v>793764</v>
      </c>
      <c r="K1134" s="110">
        <v>0</v>
      </c>
      <c r="L1134" s="109">
        <v>3709.18</v>
      </c>
      <c r="M1134" s="108" t="s">
        <v>17428</v>
      </c>
      <c r="N1134" s="110">
        <v>37643.822200000002</v>
      </c>
      <c r="O1134" s="110">
        <v>3243.8308999999999</v>
      </c>
      <c r="P1134" s="68">
        <f t="shared" si="34"/>
        <v>793764</v>
      </c>
      <c r="Q1134" s="68">
        <f t="shared" si="35"/>
        <v>3709.1775700934581</v>
      </c>
    </row>
    <row r="1135" spans="1:17" x14ac:dyDescent="0.25">
      <c r="A1135" s="108" t="s">
        <v>17559</v>
      </c>
      <c r="B1135" s="108" t="s">
        <v>17560</v>
      </c>
      <c r="C1135" s="108" t="s">
        <v>17561</v>
      </c>
      <c r="D1135" s="108" t="s">
        <v>10210</v>
      </c>
      <c r="E1135" s="108" t="s">
        <v>10211</v>
      </c>
      <c r="F1135" s="108" t="s">
        <v>10209</v>
      </c>
      <c r="G1135" s="108" t="s">
        <v>966</v>
      </c>
      <c r="H1135" s="109">
        <v>131</v>
      </c>
      <c r="I1135" s="109">
        <v>0</v>
      </c>
      <c r="J1135" s="110">
        <v>414786</v>
      </c>
      <c r="K1135" s="110">
        <v>0</v>
      </c>
      <c r="L1135" s="109">
        <v>3166.31</v>
      </c>
      <c r="M1135" s="108" t="s">
        <v>17432</v>
      </c>
      <c r="N1135" s="110">
        <v>-5609.8164999999999</v>
      </c>
      <c r="O1135" s="110">
        <v>0</v>
      </c>
      <c r="P1135" s="68">
        <f t="shared" si="34"/>
        <v>414786</v>
      </c>
      <c r="Q1135" s="68">
        <f t="shared" si="35"/>
        <v>3166.3053435114502</v>
      </c>
    </row>
    <row r="1136" spans="1:17" x14ac:dyDescent="0.25">
      <c r="A1136" s="108" t="s">
        <v>17559</v>
      </c>
      <c r="B1136" s="108" t="s">
        <v>17560</v>
      </c>
      <c r="C1136" s="108" t="s">
        <v>17561</v>
      </c>
      <c r="D1136" s="108" t="s">
        <v>10210</v>
      </c>
      <c r="E1136" s="108" t="s">
        <v>10211</v>
      </c>
      <c r="F1136" s="108" t="s">
        <v>10212</v>
      </c>
      <c r="G1136" s="108" t="s">
        <v>10213</v>
      </c>
      <c r="H1136" s="109">
        <v>100</v>
      </c>
      <c r="I1136" s="109">
        <v>0</v>
      </c>
      <c r="J1136" s="110">
        <v>315025</v>
      </c>
      <c r="K1136" s="110">
        <v>0</v>
      </c>
      <c r="L1136" s="109">
        <v>3150.25</v>
      </c>
      <c r="M1136" s="108" t="s">
        <v>17432</v>
      </c>
      <c r="N1136" s="110">
        <v>-4260.5864000000001</v>
      </c>
      <c r="O1136" s="110">
        <v>0</v>
      </c>
      <c r="P1136" s="68">
        <f t="shared" si="34"/>
        <v>315025</v>
      </c>
      <c r="Q1136" s="68">
        <f t="shared" si="35"/>
        <v>3150.25</v>
      </c>
    </row>
    <row r="1137" spans="1:17" x14ac:dyDescent="0.25">
      <c r="A1137" s="108" t="s">
        <v>17559</v>
      </c>
      <c r="B1137" s="108" t="s">
        <v>17560</v>
      </c>
      <c r="C1137" s="108" t="s">
        <v>17561</v>
      </c>
      <c r="D1137" s="108" t="s">
        <v>10210</v>
      </c>
      <c r="E1137" s="108" t="s">
        <v>10211</v>
      </c>
      <c r="F1137" s="108" t="s">
        <v>10214</v>
      </c>
      <c r="G1137" s="108" t="s">
        <v>10215</v>
      </c>
      <c r="H1137" s="109">
        <v>140</v>
      </c>
      <c r="I1137" s="109">
        <v>0</v>
      </c>
      <c r="J1137" s="110">
        <v>462130</v>
      </c>
      <c r="K1137" s="110">
        <v>0</v>
      </c>
      <c r="L1137" s="109">
        <v>3300.93</v>
      </c>
      <c r="M1137" s="108" t="s">
        <v>17432</v>
      </c>
      <c r="N1137" s="110">
        <v>-6250.1220999999996</v>
      </c>
      <c r="O1137" s="110">
        <v>0</v>
      </c>
      <c r="P1137" s="68">
        <f t="shared" si="34"/>
        <v>462130</v>
      </c>
      <c r="Q1137" s="68">
        <f t="shared" si="35"/>
        <v>3300.9285714285716</v>
      </c>
    </row>
    <row r="1138" spans="1:17" x14ac:dyDescent="0.25">
      <c r="A1138" s="108" t="s">
        <v>17559</v>
      </c>
      <c r="B1138" s="108" t="s">
        <v>17560</v>
      </c>
      <c r="C1138" s="108" t="s">
        <v>17561</v>
      </c>
      <c r="D1138" s="108" t="s">
        <v>10210</v>
      </c>
      <c r="E1138" s="108" t="s">
        <v>10211</v>
      </c>
      <c r="F1138" s="108" t="s">
        <v>10216</v>
      </c>
      <c r="G1138" s="108" t="s">
        <v>10217</v>
      </c>
      <c r="H1138" s="109">
        <v>60</v>
      </c>
      <c r="I1138" s="109">
        <v>0</v>
      </c>
      <c r="J1138" s="110">
        <v>152086</v>
      </c>
      <c r="K1138" s="110">
        <v>0</v>
      </c>
      <c r="L1138" s="109">
        <v>2534.77</v>
      </c>
      <c r="M1138" s="108" t="s">
        <v>17432</v>
      </c>
      <c r="N1138" s="110">
        <v>-2056.9049</v>
      </c>
      <c r="O1138" s="110">
        <v>0</v>
      </c>
      <c r="P1138" s="68">
        <f t="shared" si="34"/>
        <v>152086</v>
      </c>
      <c r="Q1138" s="68">
        <f t="shared" si="35"/>
        <v>2534.7666666666669</v>
      </c>
    </row>
    <row r="1139" spans="1:17" x14ac:dyDescent="0.25">
      <c r="A1139" s="108" t="s">
        <v>17559</v>
      </c>
      <c r="B1139" s="108" t="s">
        <v>17560</v>
      </c>
      <c r="C1139" s="108" t="s">
        <v>17561</v>
      </c>
      <c r="D1139" s="108" t="s">
        <v>10210</v>
      </c>
      <c r="E1139" s="108" t="s">
        <v>10211</v>
      </c>
      <c r="F1139" s="108" t="s">
        <v>10218</v>
      </c>
      <c r="G1139" s="108" t="s">
        <v>10219</v>
      </c>
      <c r="H1139" s="109">
        <v>2</v>
      </c>
      <c r="I1139" s="109">
        <v>0</v>
      </c>
      <c r="J1139" s="110">
        <v>4868</v>
      </c>
      <c r="K1139" s="110">
        <v>0</v>
      </c>
      <c r="L1139" s="109">
        <v>2434</v>
      </c>
      <c r="M1139" s="108" t="s">
        <v>17432</v>
      </c>
      <c r="N1139" s="110">
        <v>-65.841800000000006</v>
      </c>
      <c r="O1139" s="110">
        <v>0</v>
      </c>
      <c r="P1139" s="68">
        <f t="shared" si="34"/>
        <v>4868</v>
      </c>
      <c r="Q1139" s="68">
        <f t="shared" si="35"/>
        <v>2434</v>
      </c>
    </row>
    <row r="1140" spans="1:17" ht="30" x14ac:dyDescent="0.25">
      <c r="A1140" s="108" t="s">
        <v>17559</v>
      </c>
      <c r="B1140" s="108" t="s">
        <v>17560</v>
      </c>
      <c r="C1140" s="108" t="s">
        <v>17561</v>
      </c>
      <c r="D1140" s="108" t="s">
        <v>10221</v>
      </c>
      <c r="E1140" s="108" t="s">
        <v>10222</v>
      </c>
      <c r="F1140" s="108" t="s">
        <v>10220</v>
      </c>
      <c r="G1140" s="108" t="s">
        <v>10223</v>
      </c>
      <c r="H1140" s="109">
        <v>141</v>
      </c>
      <c r="I1140" s="109">
        <v>0</v>
      </c>
      <c r="J1140" s="110">
        <v>466167</v>
      </c>
      <c r="K1140" s="110">
        <v>0</v>
      </c>
      <c r="L1140" s="109">
        <v>3306.15</v>
      </c>
      <c r="M1140" s="108" t="s">
        <v>17432</v>
      </c>
      <c r="N1140" s="110">
        <v>-6304.7179999999998</v>
      </c>
      <c r="O1140" s="110">
        <v>0</v>
      </c>
      <c r="P1140" s="68">
        <f t="shared" si="34"/>
        <v>466167</v>
      </c>
      <c r="Q1140" s="68">
        <f t="shared" si="35"/>
        <v>3306.1489361702129</v>
      </c>
    </row>
    <row r="1141" spans="1:17" x14ac:dyDescent="0.25">
      <c r="A1141" s="108" t="s">
        <v>17559</v>
      </c>
      <c r="B1141" s="108" t="s">
        <v>17560</v>
      </c>
      <c r="C1141" s="108" t="s">
        <v>17561</v>
      </c>
      <c r="D1141" s="108" t="s">
        <v>10221</v>
      </c>
      <c r="E1141" s="108" t="s">
        <v>10222</v>
      </c>
      <c r="F1141" s="108" t="s">
        <v>10224</v>
      </c>
      <c r="G1141" s="108" t="s">
        <v>10225</v>
      </c>
      <c r="H1141" s="109">
        <v>144</v>
      </c>
      <c r="I1141" s="109">
        <v>0</v>
      </c>
      <c r="J1141" s="110">
        <v>485738</v>
      </c>
      <c r="K1141" s="110">
        <v>0</v>
      </c>
      <c r="L1141" s="109">
        <v>3373.18</v>
      </c>
      <c r="M1141" s="108" t="s">
        <v>17432</v>
      </c>
      <c r="N1141" s="110">
        <v>-6569.4080000000004</v>
      </c>
      <c r="O1141" s="110">
        <v>0</v>
      </c>
      <c r="P1141" s="68">
        <f t="shared" si="34"/>
        <v>485738</v>
      </c>
      <c r="Q1141" s="68">
        <f t="shared" si="35"/>
        <v>3373.1805555555557</v>
      </c>
    </row>
    <row r="1142" spans="1:17" x14ac:dyDescent="0.25">
      <c r="A1142" s="108" t="s">
        <v>17559</v>
      </c>
      <c r="B1142" s="108" t="s">
        <v>17560</v>
      </c>
      <c r="C1142" s="108" t="s">
        <v>17561</v>
      </c>
      <c r="D1142" s="108" t="s">
        <v>10227</v>
      </c>
      <c r="E1142" s="108" t="s">
        <v>10228</v>
      </c>
      <c r="F1142" s="108" t="s">
        <v>10226</v>
      </c>
      <c r="G1142" s="108" t="s">
        <v>10229</v>
      </c>
      <c r="H1142" s="109">
        <v>176</v>
      </c>
      <c r="I1142" s="109">
        <v>2</v>
      </c>
      <c r="J1142" s="110">
        <v>591545</v>
      </c>
      <c r="K1142" s="110">
        <v>6647</v>
      </c>
      <c r="L1142" s="109">
        <v>3323.29</v>
      </c>
      <c r="M1142" s="108" t="s">
        <v>17432</v>
      </c>
      <c r="N1142" s="110">
        <v>-8000.4115000000002</v>
      </c>
      <c r="O1142" s="110">
        <v>0</v>
      </c>
      <c r="P1142" s="68">
        <f t="shared" si="34"/>
        <v>584898</v>
      </c>
      <c r="Q1142" s="68">
        <f t="shared" si="35"/>
        <v>3323.284090909091</v>
      </c>
    </row>
    <row r="1143" spans="1:17" x14ac:dyDescent="0.25">
      <c r="A1143" s="108" t="s">
        <v>17559</v>
      </c>
      <c r="B1143" s="108" t="s">
        <v>17560</v>
      </c>
      <c r="C1143" s="108" t="s">
        <v>17561</v>
      </c>
      <c r="D1143" s="108" t="s">
        <v>10231</v>
      </c>
      <c r="E1143" s="108" t="s">
        <v>10232</v>
      </c>
      <c r="F1143" s="108" t="s">
        <v>10230</v>
      </c>
      <c r="G1143" s="108" t="s">
        <v>10233</v>
      </c>
      <c r="H1143" s="109">
        <v>116</v>
      </c>
      <c r="I1143" s="109">
        <v>0</v>
      </c>
      <c r="J1143" s="110">
        <v>344614</v>
      </c>
      <c r="K1143" s="110">
        <v>0</v>
      </c>
      <c r="L1143" s="109">
        <v>2970.81</v>
      </c>
      <c r="M1143" s="108" t="s">
        <v>17428</v>
      </c>
      <c r="N1143" s="110">
        <v>16343.1343</v>
      </c>
      <c r="O1143" s="110">
        <v>1408.3151</v>
      </c>
      <c r="P1143" s="68">
        <f t="shared" si="34"/>
        <v>344614</v>
      </c>
      <c r="Q1143" s="68">
        <f t="shared" si="35"/>
        <v>2970.8103448275861</v>
      </c>
    </row>
    <row r="1144" spans="1:17" x14ac:dyDescent="0.25">
      <c r="A1144" s="108" t="s">
        <v>17559</v>
      </c>
      <c r="B1144" s="108" t="s">
        <v>17560</v>
      </c>
      <c r="C1144" s="108" t="s">
        <v>17561</v>
      </c>
      <c r="D1144" s="108" t="s">
        <v>10235</v>
      </c>
      <c r="E1144" s="108" t="s">
        <v>10236</v>
      </c>
      <c r="F1144" s="108" t="s">
        <v>10234</v>
      </c>
      <c r="G1144" s="108" t="s">
        <v>10237</v>
      </c>
      <c r="H1144" s="109">
        <v>150</v>
      </c>
      <c r="I1144" s="109">
        <v>0</v>
      </c>
      <c r="J1144" s="110">
        <v>475012</v>
      </c>
      <c r="K1144" s="110">
        <v>0</v>
      </c>
      <c r="L1144" s="109">
        <v>3166.75</v>
      </c>
      <c r="M1144" s="108" t="s">
        <v>17432</v>
      </c>
      <c r="N1144" s="110">
        <v>-6424.3451999999997</v>
      </c>
      <c r="O1144" s="110">
        <v>0</v>
      </c>
      <c r="P1144" s="68">
        <f t="shared" si="34"/>
        <v>475012</v>
      </c>
      <c r="Q1144" s="68">
        <f t="shared" si="35"/>
        <v>3166.7466666666664</v>
      </c>
    </row>
    <row r="1145" spans="1:17" x14ac:dyDescent="0.25">
      <c r="A1145" s="108" t="s">
        <v>17559</v>
      </c>
      <c r="B1145" s="108" t="s">
        <v>17560</v>
      </c>
      <c r="C1145" s="108" t="s">
        <v>17561</v>
      </c>
      <c r="D1145" s="108" t="s">
        <v>10235</v>
      </c>
      <c r="E1145" s="108" t="s">
        <v>10236</v>
      </c>
      <c r="F1145" s="108" t="s">
        <v>10238</v>
      </c>
      <c r="G1145" s="108" t="s">
        <v>10239</v>
      </c>
      <c r="H1145" s="109">
        <v>145</v>
      </c>
      <c r="I1145" s="109">
        <v>0</v>
      </c>
      <c r="J1145" s="110">
        <v>466869</v>
      </c>
      <c r="K1145" s="110">
        <v>0</v>
      </c>
      <c r="L1145" s="109">
        <v>3219.79</v>
      </c>
      <c r="M1145" s="108" t="s">
        <v>17432</v>
      </c>
      <c r="N1145" s="110">
        <v>-6314.2151000000003</v>
      </c>
      <c r="O1145" s="110">
        <v>0</v>
      </c>
      <c r="P1145" s="68">
        <f t="shared" si="34"/>
        <v>466869</v>
      </c>
      <c r="Q1145" s="68">
        <f t="shared" si="35"/>
        <v>3219.7862068965519</v>
      </c>
    </row>
    <row r="1146" spans="1:17" x14ac:dyDescent="0.25">
      <c r="A1146" s="108" t="s">
        <v>17559</v>
      </c>
      <c r="B1146" s="108" t="s">
        <v>17560</v>
      </c>
      <c r="C1146" s="108" t="s">
        <v>17561</v>
      </c>
      <c r="D1146" s="108" t="s">
        <v>10235</v>
      </c>
      <c r="E1146" s="108" t="s">
        <v>10236</v>
      </c>
      <c r="F1146" s="108" t="s">
        <v>10240</v>
      </c>
      <c r="G1146" s="108" t="s">
        <v>10241</v>
      </c>
      <c r="H1146" s="109">
        <v>100</v>
      </c>
      <c r="I1146" s="109">
        <v>0</v>
      </c>
      <c r="J1146" s="110">
        <v>297178</v>
      </c>
      <c r="K1146" s="110">
        <v>0</v>
      </c>
      <c r="L1146" s="109">
        <v>2971.78</v>
      </c>
      <c r="M1146" s="108" t="s">
        <v>17432</v>
      </c>
      <c r="N1146" s="110">
        <v>-4019.2139000000002</v>
      </c>
      <c r="O1146" s="110">
        <v>0</v>
      </c>
      <c r="P1146" s="68">
        <f t="shared" si="34"/>
        <v>297178</v>
      </c>
      <c r="Q1146" s="68">
        <f t="shared" si="35"/>
        <v>2971.78</v>
      </c>
    </row>
    <row r="1147" spans="1:17" x14ac:dyDescent="0.25">
      <c r="A1147" s="108" t="s">
        <v>17559</v>
      </c>
      <c r="B1147" s="108" t="s">
        <v>17560</v>
      </c>
      <c r="C1147" s="108" t="s">
        <v>17561</v>
      </c>
      <c r="D1147" s="108" t="s">
        <v>10235</v>
      </c>
      <c r="E1147" s="108" t="s">
        <v>10236</v>
      </c>
      <c r="F1147" s="108" t="s">
        <v>10242</v>
      </c>
      <c r="G1147" s="108" t="s">
        <v>10243</v>
      </c>
      <c r="H1147" s="109">
        <v>145</v>
      </c>
      <c r="I1147" s="109">
        <v>0</v>
      </c>
      <c r="J1147" s="110">
        <v>482952</v>
      </c>
      <c r="K1147" s="110">
        <v>0</v>
      </c>
      <c r="L1147" s="109">
        <v>3330.7</v>
      </c>
      <c r="M1147" s="108" t="s">
        <v>17432</v>
      </c>
      <c r="N1147" s="110">
        <v>-6531.7317999999996</v>
      </c>
      <c r="O1147" s="110">
        <v>0</v>
      </c>
      <c r="P1147" s="68">
        <f t="shared" si="34"/>
        <v>482952</v>
      </c>
      <c r="Q1147" s="68">
        <f t="shared" si="35"/>
        <v>3330.7034482758622</v>
      </c>
    </row>
    <row r="1148" spans="1:17" x14ac:dyDescent="0.25">
      <c r="A1148" s="108" t="s">
        <v>17559</v>
      </c>
      <c r="B1148" s="108" t="s">
        <v>17560</v>
      </c>
      <c r="C1148" s="108" t="s">
        <v>17561</v>
      </c>
      <c r="D1148" s="108" t="s">
        <v>10245</v>
      </c>
      <c r="E1148" s="108" t="s">
        <v>10246</v>
      </c>
      <c r="F1148" s="108" t="s">
        <v>10244</v>
      </c>
      <c r="G1148" s="108" t="s">
        <v>308</v>
      </c>
      <c r="H1148" s="109">
        <v>221</v>
      </c>
      <c r="I1148" s="109">
        <v>0</v>
      </c>
      <c r="J1148" s="110">
        <v>639477</v>
      </c>
      <c r="K1148" s="110">
        <v>0</v>
      </c>
      <c r="L1148" s="109">
        <v>2893.56</v>
      </c>
      <c r="M1148" s="108" t="s">
        <v>17432</v>
      </c>
      <c r="N1148" s="110">
        <v>-8648.6705000000002</v>
      </c>
      <c r="O1148" s="110">
        <v>0</v>
      </c>
      <c r="P1148" s="68">
        <f t="shared" si="34"/>
        <v>639477</v>
      </c>
      <c r="Q1148" s="68">
        <f t="shared" si="35"/>
        <v>2893.5610859728508</v>
      </c>
    </row>
    <row r="1149" spans="1:17" x14ac:dyDescent="0.25">
      <c r="A1149" s="108" t="s">
        <v>17559</v>
      </c>
      <c r="B1149" s="108" t="s">
        <v>17560</v>
      </c>
      <c r="C1149" s="108" t="s">
        <v>17561</v>
      </c>
      <c r="D1149" s="108" t="s">
        <v>10248</v>
      </c>
      <c r="E1149" s="108" t="s">
        <v>10249</v>
      </c>
      <c r="F1149" s="108" t="s">
        <v>10247</v>
      </c>
      <c r="G1149" s="108" t="s">
        <v>10250</v>
      </c>
      <c r="H1149" s="109">
        <v>159</v>
      </c>
      <c r="I1149" s="109">
        <v>0</v>
      </c>
      <c r="J1149" s="110">
        <v>463701</v>
      </c>
      <c r="K1149" s="110">
        <v>0</v>
      </c>
      <c r="L1149" s="109">
        <v>2916.36</v>
      </c>
      <c r="M1149" s="108" t="s">
        <v>17428</v>
      </c>
      <c r="N1149" s="110">
        <v>21990.782200000001</v>
      </c>
      <c r="O1149" s="110">
        <v>1894.9822999999999</v>
      </c>
      <c r="P1149" s="68">
        <f t="shared" si="34"/>
        <v>463701</v>
      </c>
      <c r="Q1149" s="68">
        <f t="shared" si="35"/>
        <v>2916.3584905660377</v>
      </c>
    </row>
    <row r="1150" spans="1:17" x14ac:dyDescent="0.25">
      <c r="A1150" s="108" t="s">
        <v>17559</v>
      </c>
      <c r="B1150" s="108" t="s">
        <v>17560</v>
      </c>
      <c r="C1150" s="108" t="s">
        <v>17561</v>
      </c>
      <c r="D1150" s="108" t="s">
        <v>10252</v>
      </c>
      <c r="E1150" s="108" t="s">
        <v>10253</v>
      </c>
      <c r="F1150" s="108" t="s">
        <v>10251</v>
      </c>
      <c r="G1150" s="108" t="s">
        <v>10254</v>
      </c>
      <c r="H1150" s="109">
        <v>200</v>
      </c>
      <c r="I1150" s="109">
        <v>0</v>
      </c>
      <c r="J1150" s="110">
        <v>676226</v>
      </c>
      <c r="K1150" s="110">
        <v>0</v>
      </c>
      <c r="L1150" s="109">
        <v>3381.13</v>
      </c>
      <c r="M1150" s="108" t="s">
        <v>17428</v>
      </c>
      <c r="N1150" s="110">
        <v>32069.6535</v>
      </c>
      <c r="O1150" s="110">
        <v>2763.4955</v>
      </c>
      <c r="P1150" s="68">
        <f t="shared" si="34"/>
        <v>676226</v>
      </c>
      <c r="Q1150" s="68">
        <f t="shared" si="35"/>
        <v>3381.13</v>
      </c>
    </row>
    <row r="1151" spans="1:17" x14ac:dyDescent="0.25">
      <c r="A1151" s="108" t="s">
        <v>17559</v>
      </c>
      <c r="B1151" s="108" t="s">
        <v>17560</v>
      </c>
      <c r="C1151" s="108" t="s">
        <v>17561</v>
      </c>
      <c r="D1151" s="108" t="s">
        <v>10252</v>
      </c>
      <c r="E1151" s="108" t="s">
        <v>10253</v>
      </c>
      <c r="F1151" s="108" t="s">
        <v>10255</v>
      </c>
      <c r="G1151" s="108" t="s">
        <v>10256</v>
      </c>
      <c r="H1151" s="109">
        <v>183</v>
      </c>
      <c r="I1151" s="109">
        <v>0</v>
      </c>
      <c r="J1151" s="110">
        <v>642351</v>
      </c>
      <c r="K1151" s="110">
        <v>0</v>
      </c>
      <c r="L1151" s="109">
        <v>3510.11</v>
      </c>
      <c r="M1151" s="108" t="s">
        <v>17428</v>
      </c>
      <c r="N1151" s="110">
        <v>30463.138999999999</v>
      </c>
      <c r="O1151" s="110">
        <v>2625.0594999999998</v>
      </c>
      <c r="P1151" s="68">
        <f t="shared" si="34"/>
        <v>642351</v>
      </c>
      <c r="Q1151" s="68">
        <f t="shared" si="35"/>
        <v>3510.1147540983607</v>
      </c>
    </row>
    <row r="1152" spans="1:17" x14ac:dyDescent="0.25">
      <c r="A1152" s="108" t="s">
        <v>17559</v>
      </c>
      <c r="B1152" s="108" t="s">
        <v>17560</v>
      </c>
      <c r="C1152" s="108" t="s">
        <v>17561</v>
      </c>
      <c r="D1152" s="108" t="s">
        <v>10258</v>
      </c>
      <c r="E1152" s="108" t="s">
        <v>10259</v>
      </c>
      <c r="F1152" s="108" t="s">
        <v>10257</v>
      </c>
      <c r="G1152" s="108" t="s">
        <v>10260</v>
      </c>
      <c r="H1152" s="109">
        <v>121</v>
      </c>
      <c r="I1152" s="109">
        <v>0</v>
      </c>
      <c r="J1152" s="110">
        <v>381079</v>
      </c>
      <c r="K1152" s="110">
        <v>0</v>
      </c>
      <c r="L1152" s="109">
        <v>3149.41</v>
      </c>
      <c r="M1152" s="108" t="s">
        <v>17428</v>
      </c>
      <c r="N1152" s="110">
        <v>18072.492600000001</v>
      </c>
      <c r="O1152" s="110">
        <v>1557.3368</v>
      </c>
      <c r="P1152" s="68">
        <f t="shared" si="34"/>
        <v>381079</v>
      </c>
      <c r="Q1152" s="68">
        <f t="shared" si="35"/>
        <v>3149.413223140496</v>
      </c>
    </row>
    <row r="1153" spans="1:17" x14ac:dyDescent="0.25">
      <c r="A1153" s="108" t="s">
        <v>17559</v>
      </c>
      <c r="B1153" s="108" t="s">
        <v>17560</v>
      </c>
      <c r="C1153" s="108" t="s">
        <v>17561</v>
      </c>
      <c r="D1153" s="108" t="s">
        <v>10258</v>
      </c>
      <c r="E1153" s="108" t="s">
        <v>10259</v>
      </c>
      <c r="F1153" s="108" t="s">
        <v>10261</v>
      </c>
      <c r="G1153" s="108" t="s">
        <v>10262</v>
      </c>
      <c r="H1153" s="109">
        <v>258</v>
      </c>
      <c r="I1153" s="109">
        <v>0</v>
      </c>
      <c r="J1153" s="110">
        <v>941905</v>
      </c>
      <c r="K1153" s="110">
        <v>0</v>
      </c>
      <c r="L1153" s="109">
        <v>3650.79</v>
      </c>
      <c r="M1153" s="108" t="s">
        <v>17428</v>
      </c>
      <c r="N1153" s="110">
        <v>44669.309600000001</v>
      </c>
      <c r="O1153" s="110">
        <v>3849.2287999999999</v>
      </c>
      <c r="P1153" s="68">
        <f t="shared" si="34"/>
        <v>941905</v>
      </c>
      <c r="Q1153" s="68">
        <f t="shared" si="35"/>
        <v>3650.7945736434108</v>
      </c>
    </row>
    <row r="1154" spans="1:17" x14ac:dyDescent="0.25">
      <c r="A1154" s="108" t="s">
        <v>17559</v>
      </c>
      <c r="B1154" s="108" t="s">
        <v>17560</v>
      </c>
      <c r="C1154" s="108" t="s">
        <v>17561</v>
      </c>
      <c r="D1154" s="108" t="s">
        <v>10258</v>
      </c>
      <c r="E1154" s="108" t="s">
        <v>10259</v>
      </c>
      <c r="F1154" s="108" t="s">
        <v>10263</v>
      </c>
      <c r="G1154" s="108" t="s">
        <v>10264</v>
      </c>
      <c r="H1154" s="109">
        <v>2</v>
      </c>
      <c r="I1154" s="109">
        <v>0</v>
      </c>
      <c r="J1154" s="110">
        <v>5112</v>
      </c>
      <c r="K1154" s="110">
        <v>0</v>
      </c>
      <c r="L1154" s="109">
        <v>2556</v>
      </c>
      <c r="M1154" s="108" t="s">
        <v>17428</v>
      </c>
      <c r="N1154" s="110">
        <v>242.44300000000001</v>
      </c>
      <c r="O1154" s="110">
        <v>20.8917</v>
      </c>
      <c r="P1154" s="68">
        <f t="shared" si="34"/>
        <v>5112</v>
      </c>
      <c r="Q1154" s="68">
        <f t="shared" si="35"/>
        <v>2556</v>
      </c>
    </row>
    <row r="1155" spans="1:17" x14ac:dyDescent="0.25">
      <c r="A1155" s="108" t="s">
        <v>17559</v>
      </c>
      <c r="B1155" s="108" t="s">
        <v>17560</v>
      </c>
      <c r="C1155" s="108" t="s">
        <v>17561</v>
      </c>
      <c r="D1155" s="108" t="s">
        <v>10266</v>
      </c>
      <c r="E1155" s="108" t="s">
        <v>10267</v>
      </c>
      <c r="F1155" s="108" t="s">
        <v>10265</v>
      </c>
      <c r="G1155" s="108" t="s">
        <v>10268</v>
      </c>
      <c r="H1155" s="109">
        <v>35</v>
      </c>
      <c r="I1155" s="109">
        <v>0</v>
      </c>
      <c r="J1155" s="110">
        <v>125442</v>
      </c>
      <c r="K1155" s="110">
        <v>0</v>
      </c>
      <c r="L1155" s="109">
        <v>3584.06</v>
      </c>
      <c r="M1155" s="108" t="s">
        <v>17432</v>
      </c>
      <c r="N1155" s="110">
        <v>-1696.5477000000001</v>
      </c>
      <c r="O1155" s="110">
        <v>0</v>
      </c>
      <c r="P1155" s="68">
        <f t="shared" si="34"/>
        <v>125442</v>
      </c>
      <c r="Q1155" s="68">
        <f t="shared" si="35"/>
        <v>3584.0571428571429</v>
      </c>
    </row>
    <row r="1156" spans="1:17" x14ac:dyDescent="0.25">
      <c r="A1156" s="108" t="s">
        <v>17559</v>
      </c>
      <c r="B1156" s="108" t="s">
        <v>17560</v>
      </c>
      <c r="C1156" s="108" t="s">
        <v>17561</v>
      </c>
      <c r="D1156" s="108" t="s">
        <v>10266</v>
      </c>
      <c r="E1156" s="108" t="s">
        <v>10267</v>
      </c>
      <c r="F1156" s="108" t="s">
        <v>10269</v>
      </c>
      <c r="G1156" s="108" t="s">
        <v>10270</v>
      </c>
      <c r="H1156" s="109">
        <v>148</v>
      </c>
      <c r="I1156" s="109">
        <v>0</v>
      </c>
      <c r="J1156" s="110">
        <v>545182</v>
      </c>
      <c r="K1156" s="110">
        <v>0</v>
      </c>
      <c r="L1156" s="109">
        <v>3683.66</v>
      </c>
      <c r="M1156" s="108" t="s">
        <v>17432</v>
      </c>
      <c r="N1156" s="110">
        <v>-7373.3590999999997</v>
      </c>
      <c r="O1156" s="110">
        <v>0</v>
      </c>
      <c r="P1156" s="68">
        <f t="shared" ref="P1156:P1219" si="36">J1156-K1156</f>
        <v>545182</v>
      </c>
      <c r="Q1156" s="68">
        <f t="shared" ref="Q1156:Q1219" si="37">P1156/H1156</f>
        <v>3683.6621621621621</v>
      </c>
    </row>
    <row r="1157" spans="1:17" x14ac:dyDescent="0.25">
      <c r="A1157" s="108" t="s">
        <v>17559</v>
      </c>
      <c r="B1157" s="108" t="s">
        <v>17560</v>
      </c>
      <c r="C1157" s="108" t="s">
        <v>17561</v>
      </c>
      <c r="D1157" s="108" t="s">
        <v>10266</v>
      </c>
      <c r="E1157" s="108" t="s">
        <v>10267</v>
      </c>
      <c r="F1157" s="108" t="s">
        <v>17568</v>
      </c>
      <c r="G1157" s="108" t="s">
        <v>17569</v>
      </c>
      <c r="H1157" s="109">
        <v>0</v>
      </c>
      <c r="I1157" s="109">
        <v>100</v>
      </c>
      <c r="J1157" s="110">
        <v>304068</v>
      </c>
      <c r="K1157" s="110">
        <v>304068</v>
      </c>
      <c r="L1157" s="109">
        <v>3040.68</v>
      </c>
      <c r="M1157" s="108" t="s">
        <v>17432</v>
      </c>
      <c r="N1157" s="110">
        <v>-4112.4022000000004</v>
      </c>
      <c r="O1157" s="110">
        <v>0</v>
      </c>
      <c r="P1157" s="68">
        <f t="shared" si="36"/>
        <v>0</v>
      </c>
      <c r="Q1157" s="68" t="e">
        <f t="shared" si="37"/>
        <v>#DIV/0!</v>
      </c>
    </row>
    <row r="1158" spans="1:17" x14ac:dyDescent="0.25">
      <c r="A1158" s="108" t="s">
        <v>17559</v>
      </c>
      <c r="B1158" s="108" t="s">
        <v>17560</v>
      </c>
      <c r="C1158" s="108" t="s">
        <v>17561</v>
      </c>
      <c r="D1158" s="108" t="s">
        <v>10272</v>
      </c>
      <c r="E1158" s="108" t="s">
        <v>10273</v>
      </c>
      <c r="F1158" s="108" t="s">
        <v>10271</v>
      </c>
      <c r="G1158" s="108" t="s">
        <v>10274</v>
      </c>
      <c r="H1158" s="109">
        <v>219</v>
      </c>
      <c r="I1158" s="109">
        <v>0</v>
      </c>
      <c r="J1158" s="110">
        <v>716875</v>
      </c>
      <c r="K1158" s="110">
        <v>0</v>
      </c>
      <c r="L1158" s="109">
        <v>3273.4</v>
      </c>
      <c r="M1158" s="108" t="s">
        <v>17428</v>
      </c>
      <c r="N1158" s="110">
        <v>33997.3727</v>
      </c>
      <c r="O1158" s="110">
        <v>2929.6102999999998</v>
      </c>
      <c r="P1158" s="68">
        <f t="shared" si="36"/>
        <v>716875</v>
      </c>
      <c r="Q1158" s="68">
        <f t="shared" si="37"/>
        <v>3273.4018264840183</v>
      </c>
    </row>
    <row r="1159" spans="1:17" x14ac:dyDescent="0.25">
      <c r="A1159" s="108" t="s">
        <v>17559</v>
      </c>
      <c r="B1159" s="108" t="s">
        <v>17560</v>
      </c>
      <c r="C1159" s="108" t="s">
        <v>17561</v>
      </c>
      <c r="D1159" s="108" t="s">
        <v>10276</v>
      </c>
      <c r="E1159" s="108" t="s">
        <v>10277</v>
      </c>
      <c r="F1159" s="108" t="s">
        <v>10275</v>
      </c>
      <c r="G1159" s="108" t="s">
        <v>10278</v>
      </c>
      <c r="H1159" s="109">
        <v>174</v>
      </c>
      <c r="I1159" s="109">
        <v>0</v>
      </c>
      <c r="J1159" s="110">
        <v>532257</v>
      </c>
      <c r="K1159" s="110">
        <v>0</v>
      </c>
      <c r="L1159" s="109">
        <v>3058.95</v>
      </c>
      <c r="M1159" s="108" t="s">
        <v>17428</v>
      </c>
      <c r="N1159" s="110">
        <v>25242.009699999999</v>
      </c>
      <c r="O1159" s="110">
        <v>2175.1460000000002</v>
      </c>
      <c r="P1159" s="68">
        <f t="shared" si="36"/>
        <v>532257</v>
      </c>
      <c r="Q1159" s="68">
        <f t="shared" si="37"/>
        <v>3058.9482758620688</v>
      </c>
    </row>
    <row r="1160" spans="1:17" x14ac:dyDescent="0.25">
      <c r="A1160" s="108" t="s">
        <v>17559</v>
      </c>
      <c r="B1160" s="108" t="s">
        <v>17560</v>
      </c>
      <c r="C1160" s="108" t="s">
        <v>17561</v>
      </c>
      <c r="D1160" s="108" t="s">
        <v>10280</v>
      </c>
      <c r="E1160" s="108" t="s">
        <v>10281</v>
      </c>
      <c r="F1160" s="108" t="s">
        <v>10279</v>
      </c>
      <c r="G1160" s="108" t="s">
        <v>10282</v>
      </c>
      <c r="H1160" s="109">
        <v>66</v>
      </c>
      <c r="I1160" s="109">
        <v>0</v>
      </c>
      <c r="J1160" s="110">
        <v>221055</v>
      </c>
      <c r="K1160" s="110">
        <v>0</v>
      </c>
      <c r="L1160" s="109">
        <v>3349.32</v>
      </c>
      <c r="M1160" s="108" t="s">
        <v>17428</v>
      </c>
      <c r="N1160" s="110">
        <v>10483.418600000001</v>
      </c>
      <c r="O1160" s="110">
        <v>903.37369999999999</v>
      </c>
      <c r="P1160" s="68">
        <f t="shared" si="36"/>
        <v>221055</v>
      </c>
      <c r="Q1160" s="68">
        <f t="shared" si="37"/>
        <v>3349.318181818182</v>
      </c>
    </row>
    <row r="1161" spans="1:17" x14ac:dyDescent="0.25">
      <c r="A1161" s="108" t="s">
        <v>17559</v>
      </c>
      <c r="B1161" s="108" t="s">
        <v>17560</v>
      </c>
      <c r="C1161" s="108" t="s">
        <v>17561</v>
      </c>
      <c r="D1161" s="108" t="s">
        <v>10284</v>
      </c>
      <c r="E1161" s="108" t="s">
        <v>10285</v>
      </c>
      <c r="F1161" s="108" t="s">
        <v>10283</v>
      </c>
      <c r="G1161" s="108" t="s">
        <v>10286</v>
      </c>
      <c r="H1161" s="109">
        <v>202</v>
      </c>
      <c r="I1161" s="109">
        <v>0</v>
      </c>
      <c r="J1161" s="110">
        <v>614850</v>
      </c>
      <c r="K1161" s="110">
        <v>0</v>
      </c>
      <c r="L1161" s="109">
        <v>3043.81</v>
      </c>
      <c r="M1161" s="108" t="s">
        <v>17432</v>
      </c>
      <c r="N1161" s="110">
        <v>-8315.6010000000006</v>
      </c>
      <c r="O1161" s="110">
        <v>0</v>
      </c>
      <c r="P1161" s="68">
        <f t="shared" si="36"/>
        <v>614850</v>
      </c>
      <c r="Q1161" s="68">
        <f t="shared" si="37"/>
        <v>3043.8118811881186</v>
      </c>
    </row>
    <row r="1162" spans="1:17" x14ac:dyDescent="0.25">
      <c r="A1162" s="108" t="s">
        <v>17559</v>
      </c>
      <c r="B1162" s="108" t="s">
        <v>17560</v>
      </c>
      <c r="C1162" s="108" t="s">
        <v>17561</v>
      </c>
      <c r="D1162" s="108" t="s">
        <v>10288</v>
      </c>
      <c r="E1162" s="108" t="s">
        <v>10289</v>
      </c>
      <c r="F1162" s="108" t="s">
        <v>10287</v>
      </c>
      <c r="G1162" s="108" t="s">
        <v>5085</v>
      </c>
      <c r="H1162" s="109">
        <v>275</v>
      </c>
      <c r="I1162" s="109">
        <v>0</v>
      </c>
      <c r="J1162" s="110">
        <v>989241</v>
      </c>
      <c r="K1162" s="110">
        <v>0</v>
      </c>
      <c r="L1162" s="109">
        <v>3597.24</v>
      </c>
      <c r="M1162" s="108" t="s">
        <v>17432</v>
      </c>
      <c r="N1162" s="110">
        <v>-13379.081200000001</v>
      </c>
      <c r="O1162" s="110">
        <v>0</v>
      </c>
      <c r="P1162" s="68">
        <f t="shared" si="36"/>
        <v>989241</v>
      </c>
      <c r="Q1162" s="68">
        <f t="shared" si="37"/>
        <v>3597.24</v>
      </c>
    </row>
    <row r="1163" spans="1:17" x14ac:dyDescent="0.25">
      <c r="A1163" s="108" t="s">
        <v>17559</v>
      </c>
      <c r="B1163" s="108" t="s">
        <v>17560</v>
      </c>
      <c r="C1163" s="108" t="s">
        <v>17561</v>
      </c>
      <c r="D1163" s="108" t="s">
        <v>10288</v>
      </c>
      <c r="E1163" s="108" t="s">
        <v>10289</v>
      </c>
      <c r="F1163" s="108" t="s">
        <v>10290</v>
      </c>
      <c r="G1163" s="108" t="s">
        <v>10291</v>
      </c>
      <c r="H1163" s="109">
        <v>112</v>
      </c>
      <c r="I1163" s="109">
        <v>0</v>
      </c>
      <c r="J1163" s="110">
        <v>375034</v>
      </c>
      <c r="K1163" s="110">
        <v>0</v>
      </c>
      <c r="L1163" s="109">
        <v>3348.52</v>
      </c>
      <c r="M1163" s="108" t="s">
        <v>17432</v>
      </c>
      <c r="N1163" s="110">
        <v>-5072.1826000000001</v>
      </c>
      <c r="O1163" s="110">
        <v>0</v>
      </c>
      <c r="P1163" s="68">
        <f t="shared" si="36"/>
        <v>375034</v>
      </c>
      <c r="Q1163" s="68">
        <f t="shared" si="37"/>
        <v>3348.5178571428573</v>
      </c>
    </row>
    <row r="1164" spans="1:17" x14ac:dyDescent="0.25">
      <c r="A1164" s="108" t="s">
        <v>17559</v>
      </c>
      <c r="B1164" s="108" t="s">
        <v>17560</v>
      </c>
      <c r="C1164" s="108" t="s">
        <v>17561</v>
      </c>
      <c r="D1164" s="108" t="s">
        <v>10293</v>
      </c>
      <c r="E1164" s="108" t="s">
        <v>10294</v>
      </c>
      <c r="F1164" s="108" t="s">
        <v>10292</v>
      </c>
      <c r="G1164" s="108" t="s">
        <v>10295</v>
      </c>
      <c r="H1164" s="109">
        <v>168</v>
      </c>
      <c r="I1164" s="109">
        <v>0</v>
      </c>
      <c r="J1164" s="110">
        <v>504554</v>
      </c>
      <c r="K1164" s="110">
        <v>0</v>
      </c>
      <c r="L1164" s="109">
        <v>3003.3</v>
      </c>
      <c r="M1164" s="108" t="s">
        <v>17432</v>
      </c>
      <c r="N1164" s="110">
        <v>-6823.8936000000003</v>
      </c>
      <c r="O1164" s="110">
        <v>0</v>
      </c>
      <c r="P1164" s="68">
        <f t="shared" si="36"/>
        <v>504554</v>
      </c>
      <c r="Q1164" s="68">
        <f t="shared" si="37"/>
        <v>3003.2976190476193</v>
      </c>
    </row>
    <row r="1165" spans="1:17" x14ac:dyDescent="0.25">
      <c r="A1165" s="108" t="s">
        <v>17559</v>
      </c>
      <c r="B1165" s="108" t="s">
        <v>17560</v>
      </c>
      <c r="C1165" s="108" t="s">
        <v>17561</v>
      </c>
      <c r="D1165" s="108" t="s">
        <v>10297</v>
      </c>
      <c r="E1165" s="108" t="s">
        <v>10298</v>
      </c>
      <c r="F1165" s="108" t="s">
        <v>10296</v>
      </c>
      <c r="G1165" s="108" t="s">
        <v>5085</v>
      </c>
      <c r="H1165" s="109">
        <v>60</v>
      </c>
      <c r="I1165" s="109">
        <v>0</v>
      </c>
      <c r="J1165" s="110">
        <v>169938</v>
      </c>
      <c r="K1165" s="110">
        <v>0</v>
      </c>
      <c r="L1165" s="109">
        <v>2832.3</v>
      </c>
      <c r="M1165" s="108" t="s">
        <v>17428</v>
      </c>
      <c r="N1165" s="110">
        <v>8059.2614999999996</v>
      </c>
      <c r="O1165" s="110">
        <v>694.48</v>
      </c>
      <c r="P1165" s="68">
        <f t="shared" si="36"/>
        <v>169938</v>
      </c>
      <c r="Q1165" s="68">
        <f t="shared" si="37"/>
        <v>2832.3</v>
      </c>
    </row>
    <row r="1166" spans="1:17" x14ac:dyDescent="0.25">
      <c r="A1166" s="108" t="s">
        <v>17559</v>
      </c>
      <c r="B1166" s="108" t="s">
        <v>17560</v>
      </c>
      <c r="C1166" s="108" t="s">
        <v>17561</v>
      </c>
      <c r="D1166" s="108" t="s">
        <v>17570</v>
      </c>
      <c r="E1166" s="108" t="s">
        <v>17571</v>
      </c>
      <c r="F1166" s="108" t="s">
        <v>17572</v>
      </c>
      <c r="G1166" s="108" t="s">
        <v>17573</v>
      </c>
      <c r="H1166" s="109">
        <v>0</v>
      </c>
      <c r="I1166" s="109">
        <v>50</v>
      </c>
      <c r="J1166" s="110">
        <v>169010</v>
      </c>
      <c r="K1166" s="110">
        <v>169010</v>
      </c>
      <c r="L1166" s="109">
        <v>3380.2</v>
      </c>
      <c r="M1166" s="108" t="s">
        <v>17432</v>
      </c>
      <c r="N1166" s="110">
        <v>-2285.7945</v>
      </c>
      <c r="O1166" s="110">
        <v>0</v>
      </c>
      <c r="P1166" s="68">
        <f t="shared" si="36"/>
        <v>0</v>
      </c>
      <c r="Q1166" s="68" t="e">
        <f t="shared" si="37"/>
        <v>#DIV/0!</v>
      </c>
    </row>
    <row r="1167" spans="1:17" x14ac:dyDescent="0.25">
      <c r="A1167" s="108" t="s">
        <v>17559</v>
      </c>
      <c r="B1167" s="108" t="s">
        <v>17560</v>
      </c>
      <c r="C1167" s="108" t="s">
        <v>17561</v>
      </c>
      <c r="D1167" s="108" t="s">
        <v>10300</v>
      </c>
      <c r="E1167" s="108" t="s">
        <v>10301</v>
      </c>
      <c r="F1167" s="108" t="s">
        <v>10299</v>
      </c>
      <c r="G1167" s="108" t="s">
        <v>10302</v>
      </c>
      <c r="H1167" s="109">
        <v>185</v>
      </c>
      <c r="I1167" s="109">
        <v>0</v>
      </c>
      <c r="J1167" s="110">
        <v>620472</v>
      </c>
      <c r="K1167" s="110">
        <v>0</v>
      </c>
      <c r="L1167" s="109">
        <v>3353.9</v>
      </c>
      <c r="M1167" s="108" t="s">
        <v>17428</v>
      </c>
      <c r="N1167" s="110">
        <v>29425.525099999999</v>
      </c>
      <c r="O1167" s="110">
        <v>2535.6464999999998</v>
      </c>
      <c r="P1167" s="68">
        <f t="shared" si="36"/>
        <v>620472</v>
      </c>
      <c r="Q1167" s="68">
        <f t="shared" si="37"/>
        <v>3353.9027027027028</v>
      </c>
    </row>
    <row r="1168" spans="1:17" x14ac:dyDescent="0.25">
      <c r="A1168" s="108" t="s">
        <v>17559</v>
      </c>
      <c r="B1168" s="108" t="s">
        <v>17560</v>
      </c>
      <c r="C1168" s="108" t="s">
        <v>17561</v>
      </c>
      <c r="D1168" s="108" t="s">
        <v>10304</v>
      </c>
      <c r="E1168" s="108" t="s">
        <v>10305</v>
      </c>
      <c r="F1168" s="108" t="s">
        <v>10303</v>
      </c>
      <c r="G1168" s="108" t="s">
        <v>10306</v>
      </c>
      <c r="H1168" s="109">
        <v>46</v>
      </c>
      <c r="I1168" s="109">
        <v>0</v>
      </c>
      <c r="J1168" s="110">
        <v>142258</v>
      </c>
      <c r="K1168" s="110">
        <v>0</v>
      </c>
      <c r="L1168" s="109">
        <v>3092.57</v>
      </c>
      <c r="M1168" s="108" t="s">
        <v>17432</v>
      </c>
      <c r="N1168" s="110">
        <v>-1923.9757999999999</v>
      </c>
      <c r="O1168" s="110">
        <v>0</v>
      </c>
      <c r="P1168" s="68">
        <f t="shared" si="36"/>
        <v>142258</v>
      </c>
      <c r="Q1168" s="68">
        <f t="shared" si="37"/>
        <v>3092.5652173913045</v>
      </c>
    </row>
    <row r="1169" spans="1:17" x14ac:dyDescent="0.25">
      <c r="A1169" s="108" t="s">
        <v>17559</v>
      </c>
      <c r="B1169" s="108" t="s">
        <v>17560</v>
      </c>
      <c r="C1169" s="108" t="s">
        <v>17561</v>
      </c>
      <c r="D1169" s="108" t="s">
        <v>10308</v>
      </c>
      <c r="E1169" s="108" t="s">
        <v>10309</v>
      </c>
      <c r="F1169" s="108" t="s">
        <v>10307</v>
      </c>
      <c r="G1169" s="108" t="s">
        <v>10310</v>
      </c>
      <c r="H1169" s="109">
        <v>159</v>
      </c>
      <c r="I1169" s="109">
        <v>0</v>
      </c>
      <c r="J1169" s="110">
        <v>453210</v>
      </c>
      <c r="K1169" s="110">
        <v>0</v>
      </c>
      <c r="L1169" s="109">
        <v>2850.38</v>
      </c>
      <c r="M1169" s="108" t="s">
        <v>17428</v>
      </c>
      <c r="N1169" s="110">
        <v>21493.260300000002</v>
      </c>
      <c r="O1169" s="110">
        <v>1852.1101000000001</v>
      </c>
      <c r="P1169" s="68">
        <f t="shared" si="36"/>
        <v>453210</v>
      </c>
      <c r="Q1169" s="68">
        <f t="shared" si="37"/>
        <v>2850.3773584905662</v>
      </c>
    </row>
    <row r="1170" spans="1:17" x14ac:dyDescent="0.25">
      <c r="A1170" s="108" t="s">
        <v>17559</v>
      </c>
      <c r="B1170" s="108" t="s">
        <v>17560</v>
      </c>
      <c r="C1170" s="108" t="s">
        <v>17561</v>
      </c>
      <c r="D1170" s="108" t="s">
        <v>10312</v>
      </c>
      <c r="E1170" s="108" t="s">
        <v>10313</v>
      </c>
      <c r="F1170" s="108" t="s">
        <v>10311</v>
      </c>
      <c r="G1170" s="108" t="s">
        <v>10314</v>
      </c>
      <c r="H1170" s="109">
        <v>143</v>
      </c>
      <c r="I1170" s="109">
        <v>0</v>
      </c>
      <c r="J1170" s="110">
        <v>435693</v>
      </c>
      <c r="K1170" s="110">
        <v>0</v>
      </c>
      <c r="L1170" s="109">
        <v>3046.8</v>
      </c>
      <c r="M1170" s="108" t="s">
        <v>17428</v>
      </c>
      <c r="N1170" s="110">
        <v>20662.486199999999</v>
      </c>
      <c r="O1170" s="110">
        <v>1780.5209</v>
      </c>
      <c r="P1170" s="68">
        <f t="shared" si="36"/>
        <v>435693</v>
      </c>
      <c r="Q1170" s="68">
        <f t="shared" si="37"/>
        <v>3046.8041958041958</v>
      </c>
    </row>
    <row r="1171" spans="1:17" ht="30" x14ac:dyDescent="0.25">
      <c r="A1171" s="108" t="s">
        <v>17559</v>
      </c>
      <c r="B1171" s="108" t="s">
        <v>17560</v>
      </c>
      <c r="C1171" s="108" t="s">
        <v>17561</v>
      </c>
      <c r="D1171" s="108" t="s">
        <v>10312</v>
      </c>
      <c r="E1171" s="108" t="s">
        <v>10313</v>
      </c>
      <c r="F1171" s="108" t="s">
        <v>10315</v>
      </c>
      <c r="G1171" s="108" t="s">
        <v>10316</v>
      </c>
      <c r="H1171" s="109">
        <v>135</v>
      </c>
      <c r="I1171" s="109">
        <v>0</v>
      </c>
      <c r="J1171" s="110">
        <v>500569</v>
      </c>
      <c r="K1171" s="110">
        <v>0</v>
      </c>
      <c r="L1171" s="109">
        <v>3707.92</v>
      </c>
      <c r="M1171" s="108" t="s">
        <v>17428</v>
      </c>
      <c r="N1171" s="110">
        <v>23739.210500000001</v>
      </c>
      <c r="O1171" s="110">
        <v>2045.6473000000001</v>
      </c>
      <c r="P1171" s="68">
        <f t="shared" si="36"/>
        <v>500569</v>
      </c>
      <c r="Q1171" s="68">
        <f t="shared" si="37"/>
        <v>3707.9185185185183</v>
      </c>
    </row>
    <row r="1172" spans="1:17" x14ac:dyDescent="0.25">
      <c r="A1172" s="108" t="s">
        <v>17559</v>
      </c>
      <c r="B1172" s="108" t="s">
        <v>17560</v>
      </c>
      <c r="C1172" s="108" t="s">
        <v>17561</v>
      </c>
      <c r="D1172" s="108" t="s">
        <v>10312</v>
      </c>
      <c r="E1172" s="108" t="s">
        <v>10313</v>
      </c>
      <c r="F1172" s="108" t="s">
        <v>10317</v>
      </c>
      <c r="G1172" s="108" t="s">
        <v>10318</v>
      </c>
      <c r="H1172" s="109">
        <v>119</v>
      </c>
      <c r="I1172" s="109">
        <v>0</v>
      </c>
      <c r="J1172" s="110">
        <v>412749</v>
      </c>
      <c r="K1172" s="110">
        <v>0</v>
      </c>
      <c r="L1172" s="109">
        <v>3468.48</v>
      </c>
      <c r="M1172" s="108" t="s">
        <v>17428</v>
      </c>
      <c r="N1172" s="110">
        <v>19574.377700000001</v>
      </c>
      <c r="O1172" s="110">
        <v>1686.7566999999999</v>
      </c>
      <c r="P1172" s="68">
        <f t="shared" si="36"/>
        <v>412749</v>
      </c>
      <c r="Q1172" s="68">
        <f t="shared" si="37"/>
        <v>3468.4789915966385</v>
      </c>
    </row>
    <row r="1173" spans="1:17" x14ac:dyDescent="0.25">
      <c r="A1173" s="108" t="s">
        <v>17559</v>
      </c>
      <c r="B1173" s="108" t="s">
        <v>17560</v>
      </c>
      <c r="C1173" s="108" t="s">
        <v>17561</v>
      </c>
      <c r="D1173" s="108" t="s">
        <v>10312</v>
      </c>
      <c r="E1173" s="108" t="s">
        <v>10313</v>
      </c>
      <c r="F1173" s="108" t="s">
        <v>10319</v>
      </c>
      <c r="G1173" s="108" t="s">
        <v>10320</v>
      </c>
      <c r="H1173" s="109">
        <v>38</v>
      </c>
      <c r="I1173" s="109">
        <v>0</v>
      </c>
      <c r="J1173" s="110">
        <v>77750</v>
      </c>
      <c r="K1173" s="110">
        <v>0</v>
      </c>
      <c r="L1173" s="109">
        <v>2046.05</v>
      </c>
      <c r="M1173" s="108" t="s">
        <v>17428</v>
      </c>
      <c r="N1173" s="110">
        <v>3687.2449000000001</v>
      </c>
      <c r="O1173" s="110">
        <v>317.73599999999999</v>
      </c>
      <c r="P1173" s="68">
        <f t="shared" si="36"/>
        <v>77750</v>
      </c>
      <c r="Q1173" s="68">
        <f t="shared" si="37"/>
        <v>2046.0526315789473</v>
      </c>
    </row>
    <row r="1174" spans="1:17" x14ac:dyDescent="0.25">
      <c r="A1174" s="108" t="s">
        <v>17559</v>
      </c>
      <c r="B1174" s="108" t="s">
        <v>17560</v>
      </c>
      <c r="C1174" s="108" t="s">
        <v>17561</v>
      </c>
      <c r="D1174" s="108" t="s">
        <v>10322</v>
      </c>
      <c r="E1174" s="108" t="s">
        <v>10323</v>
      </c>
      <c r="F1174" s="108" t="s">
        <v>10321</v>
      </c>
      <c r="G1174" s="108" t="s">
        <v>10324</v>
      </c>
      <c r="H1174" s="109">
        <v>76</v>
      </c>
      <c r="I1174" s="109">
        <v>0</v>
      </c>
      <c r="J1174" s="110">
        <v>245203</v>
      </c>
      <c r="K1174" s="110">
        <v>0</v>
      </c>
      <c r="L1174" s="109">
        <v>3226.36</v>
      </c>
      <c r="M1174" s="108" t="s">
        <v>17432</v>
      </c>
      <c r="N1174" s="110">
        <v>-3316.2638999999999</v>
      </c>
      <c r="O1174" s="110">
        <v>0</v>
      </c>
      <c r="P1174" s="68">
        <f t="shared" si="36"/>
        <v>245203</v>
      </c>
      <c r="Q1174" s="68">
        <f t="shared" si="37"/>
        <v>3226.3552631578946</v>
      </c>
    </row>
    <row r="1175" spans="1:17" x14ac:dyDescent="0.25">
      <c r="A1175" s="108" t="s">
        <v>17559</v>
      </c>
      <c r="B1175" s="108" t="s">
        <v>17560</v>
      </c>
      <c r="C1175" s="108" t="s">
        <v>17561</v>
      </c>
      <c r="D1175" s="108" t="s">
        <v>10322</v>
      </c>
      <c r="E1175" s="108" t="s">
        <v>10323</v>
      </c>
      <c r="F1175" s="108" t="s">
        <v>10325</v>
      </c>
      <c r="G1175" s="108" t="s">
        <v>10326</v>
      </c>
      <c r="H1175" s="109">
        <v>230</v>
      </c>
      <c r="I1175" s="109">
        <v>0</v>
      </c>
      <c r="J1175" s="110">
        <v>811865</v>
      </c>
      <c r="K1175" s="110">
        <v>0</v>
      </c>
      <c r="L1175" s="109">
        <v>3529.85</v>
      </c>
      <c r="M1175" s="108" t="s">
        <v>17432</v>
      </c>
      <c r="N1175" s="110">
        <v>-10980.146500000001</v>
      </c>
      <c r="O1175" s="110">
        <v>0</v>
      </c>
      <c r="P1175" s="68">
        <f t="shared" si="36"/>
        <v>811865</v>
      </c>
      <c r="Q1175" s="68">
        <f t="shared" si="37"/>
        <v>3529.8478260869565</v>
      </c>
    </row>
    <row r="1176" spans="1:17" x14ac:dyDescent="0.25">
      <c r="A1176" s="108" t="s">
        <v>17559</v>
      </c>
      <c r="B1176" s="108" t="s">
        <v>17560</v>
      </c>
      <c r="C1176" s="108" t="s">
        <v>17561</v>
      </c>
      <c r="D1176" s="108" t="s">
        <v>10322</v>
      </c>
      <c r="E1176" s="108" t="s">
        <v>10323</v>
      </c>
      <c r="F1176" s="108" t="s">
        <v>10327</v>
      </c>
      <c r="G1176" s="108" t="s">
        <v>10328</v>
      </c>
      <c r="H1176" s="109">
        <v>29</v>
      </c>
      <c r="I1176" s="109">
        <v>0</v>
      </c>
      <c r="J1176" s="110">
        <v>52197</v>
      </c>
      <c r="K1176" s="110">
        <v>0</v>
      </c>
      <c r="L1176" s="109">
        <v>1799.9</v>
      </c>
      <c r="M1176" s="108" t="s">
        <v>17432</v>
      </c>
      <c r="N1176" s="110">
        <v>-705.93920000000003</v>
      </c>
      <c r="O1176" s="110">
        <v>0</v>
      </c>
      <c r="P1176" s="68">
        <f t="shared" si="36"/>
        <v>52197</v>
      </c>
      <c r="Q1176" s="68">
        <f t="shared" si="37"/>
        <v>1799.8965517241379</v>
      </c>
    </row>
    <row r="1177" spans="1:17" ht="30" x14ac:dyDescent="0.25">
      <c r="A1177" s="108" t="s">
        <v>17559</v>
      </c>
      <c r="B1177" s="108" t="s">
        <v>17560</v>
      </c>
      <c r="C1177" s="108" t="s">
        <v>17561</v>
      </c>
      <c r="D1177" s="108" t="s">
        <v>10330</v>
      </c>
      <c r="E1177" s="108" t="s">
        <v>10331</v>
      </c>
      <c r="F1177" s="108" t="s">
        <v>10329</v>
      </c>
      <c r="G1177" s="108" t="s">
        <v>10332</v>
      </c>
      <c r="H1177" s="109">
        <v>210</v>
      </c>
      <c r="I1177" s="109">
        <v>0</v>
      </c>
      <c r="J1177" s="110">
        <v>634702</v>
      </c>
      <c r="K1177" s="110">
        <v>0</v>
      </c>
      <c r="L1177" s="109">
        <v>3022.39</v>
      </c>
      <c r="M1177" s="108" t="s">
        <v>17432</v>
      </c>
      <c r="N1177" s="110">
        <v>-8584.0841</v>
      </c>
      <c r="O1177" s="110">
        <v>0</v>
      </c>
      <c r="P1177" s="68">
        <f t="shared" si="36"/>
        <v>634702</v>
      </c>
      <c r="Q1177" s="68">
        <f t="shared" si="37"/>
        <v>3022.390476190476</v>
      </c>
    </row>
    <row r="1178" spans="1:17" x14ac:dyDescent="0.25">
      <c r="A1178" s="108" t="s">
        <v>17559</v>
      </c>
      <c r="B1178" s="108" t="s">
        <v>17560</v>
      </c>
      <c r="C1178" s="108" t="s">
        <v>17561</v>
      </c>
      <c r="D1178" s="108" t="s">
        <v>10334</v>
      </c>
      <c r="E1178" s="108" t="s">
        <v>10335</v>
      </c>
      <c r="F1178" s="108" t="s">
        <v>10333</v>
      </c>
      <c r="G1178" s="108" t="s">
        <v>10336</v>
      </c>
      <c r="H1178" s="109">
        <v>130</v>
      </c>
      <c r="I1178" s="109">
        <v>0</v>
      </c>
      <c r="J1178" s="110">
        <v>429894</v>
      </c>
      <c r="K1178" s="110">
        <v>0</v>
      </c>
      <c r="L1178" s="109">
        <v>3306.88</v>
      </c>
      <c r="M1178" s="108" t="s">
        <v>17432</v>
      </c>
      <c r="N1178" s="110">
        <v>-5814.1367</v>
      </c>
      <c r="O1178" s="110">
        <v>0</v>
      </c>
      <c r="P1178" s="68">
        <f t="shared" si="36"/>
        <v>429894</v>
      </c>
      <c r="Q1178" s="68">
        <f t="shared" si="37"/>
        <v>3306.876923076923</v>
      </c>
    </row>
    <row r="1179" spans="1:17" x14ac:dyDescent="0.25">
      <c r="A1179" s="108" t="s">
        <v>17559</v>
      </c>
      <c r="B1179" s="108" t="s">
        <v>17560</v>
      </c>
      <c r="C1179" s="108" t="s">
        <v>17561</v>
      </c>
      <c r="D1179" s="108" t="s">
        <v>10334</v>
      </c>
      <c r="E1179" s="108" t="s">
        <v>10335</v>
      </c>
      <c r="F1179" s="108" t="s">
        <v>10337</v>
      </c>
      <c r="G1179" s="108" t="s">
        <v>10338</v>
      </c>
      <c r="H1179" s="109">
        <v>100</v>
      </c>
      <c r="I1179" s="109">
        <v>0</v>
      </c>
      <c r="J1179" s="110">
        <v>322562</v>
      </c>
      <c r="K1179" s="110">
        <v>0</v>
      </c>
      <c r="L1179" s="109">
        <v>3225.62</v>
      </c>
      <c r="M1179" s="108" t="s">
        <v>17432</v>
      </c>
      <c r="N1179" s="110">
        <v>-4362.5196999999998</v>
      </c>
      <c r="O1179" s="110">
        <v>0</v>
      </c>
      <c r="P1179" s="68">
        <f t="shared" si="36"/>
        <v>322562</v>
      </c>
      <c r="Q1179" s="68">
        <f t="shared" si="37"/>
        <v>3225.62</v>
      </c>
    </row>
    <row r="1180" spans="1:17" x14ac:dyDescent="0.25">
      <c r="A1180" s="108" t="s">
        <v>17559</v>
      </c>
      <c r="B1180" s="108" t="s">
        <v>17560</v>
      </c>
      <c r="C1180" s="108" t="s">
        <v>17561</v>
      </c>
      <c r="D1180" s="108" t="s">
        <v>10334</v>
      </c>
      <c r="E1180" s="108" t="s">
        <v>10335</v>
      </c>
      <c r="F1180" s="108" t="s">
        <v>10339</v>
      </c>
      <c r="G1180" s="108" t="s">
        <v>10338</v>
      </c>
      <c r="H1180" s="109">
        <v>170</v>
      </c>
      <c r="I1180" s="109">
        <v>0</v>
      </c>
      <c r="J1180" s="110">
        <v>567296</v>
      </c>
      <c r="K1180" s="110">
        <v>0</v>
      </c>
      <c r="L1180" s="109">
        <v>3337.04</v>
      </c>
      <c r="M1180" s="108" t="s">
        <v>17432</v>
      </c>
      <c r="N1180" s="110">
        <v>-7672.4480000000003</v>
      </c>
      <c r="O1180" s="110">
        <v>0</v>
      </c>
      <c r="P1180" s="68">
        <f t="shared" si="36"/>
        <v>567296</v>
      </c>
      <c r="Q1180" s="68">
        <f t="shared" si="37"/>
        <v>3337.035294117647</v>
      </c>
    </row>
    <row r="1181" spans="1:17" x14ac:dyDescent="0.25">
      <c r="A1181" s="108" t="s">
        <v>17559</v>
      </c>
      <c r="B1181" s="108" t="s">
        <v>17560</v>
      </c>
      <c r="C1181" s="108" t="s">
        <v>17561</v>
      </c>
      <c r="D1181" s="108" t="s">
        <v>10334</v>
      </c>
      <c r="E1181" s="108" t="s">
        <v>10335</v>
      </c>
      <c r="F1181" s="108" t="s">
        <v>10340</v>
      </c>
      <c r="G1181" s="108" t="s">
        <v>10341</v>
      </c>
      <c r="H1181" s="109">
        <v>131</v>
      </c>
      <c r="I1181" s="109">
        <v>0</v>
      </c>
      <c r="J1181" s="110">
        <v>458756</v>
      </c>
      <c r="K1181" s="110">
        <v>0</v>
      </c>
      <c r="L1181" s="109">
        <v>3501.95</v>
      </c>
      <c r="M1181" s="108" t="s">
        <v>17432</v>
      </c>
      <c r="N1181" s="110">
        <v>-6204.4928</v>
      </c>
      <c r="O1181" s="110">
        <v>0</v>
      </c>
      <c r="P1181" s="68">
        <f t="shared" si="36"/>
        <v>458756</v>
      </c>
      <c r="Q1181" s="68">
        <f t="shared" si="37"/>
        <v>3501.9541984732823</v>
      </c>
    </row>
    <row r="1182" spans="1:17" x14ac:dyDescent="0.25">
      <c r="A1182" s="108" t="s">
        <v>17559</v>
      </c>
      <c r="B1182" s="108" t="s">
        <v>17560</v>
      </c>
      <c r="C1182" s="108" t="s">
        <v>17561</v>
      </c>
      <c r="D1182" s="108" t="s">
        <v>10343</v>
      </c>
      <c r="E1182" s="108" t="s">
        <v>10344</v>
      </c>
      <c r="F1182" s="108" t="s">
        <v>10342</v>
      </c>
      <c r="G1182" s="108" t="s">
        <v>10345</v>
      </c>
      <c r="H1182" s="109">
        <v>125</v>
      </c>
      <c r="I1182" s="109">
        <v>0</v>
      </c>
      <c r="J1182" s="110">
        <v>456721</v>
      </c>
      <c r="K1182" s="110">
        <v>0</v>
      </c>
      <c r="L1182" s="109">
        <v>3653.77</v>
      </c>
      <c r="M1182" s="108" t="s">
        <v>17428</v>
      </c>
      <c r="N1182" s="110">
        <v>21659.7765</v>
      </c>
      <c r="O1182" s="110">
        <v>1866.4590000000001</v>
      </c>
      <c r="P1182" s="68">
        <f t="shared" si="36"/>
        <v>456721</v>
      </c>
      <c r="Q1182" s="68">
        <f t="shared" si="37"/>
        <v>3653.768</v>
      </c>
    </row>
    <row r="1183" spans="1:17" x14ac:dyDescent="0.25">
      <c r="A1183" s="108" t="s">
        <v>17559</v>
      </c>
      <c r="B1183" s="108" t="s">
        <v>17560</v>
      </c>
      <c r="C1183" s="108" t="s">
        <v>17561</v>
      </c>
      <c r="D1183" s="108" t="s">
        <v>10343</v>
      </c>
      <c r="E1183" s="108" t="s">
        <v>10344</v>
      </c>
      <c r="F1183" s="108" t="s">
        <v>10346</v>
      </c>
      <c r="G1183" s="108" t="s">
        <v>10347</v>
      </c>
      <c r="H1183" s="109">
        <v>90</v>
      </c>
      <c r="I1183" s="109">
        <v>0</v>
      </c>
      <c r="J1183" s="110">
        <v>325198</v>
      </c>
      <c r="K1183" s="110">
        <v>0</v>
      </c>
      <c r="L1183" s="109">
        <v>3613.31</v>
      </c>
      <c r="M1183" s="108" t="s">
        <v>17428</v>
      </c>
      <c r="N1183" s="110">
        <v>15422.3331</v>
      </c>
      <c r="O1183" s="110">
        <v>1328.9681</v>
      </c>
      <c r="P1183" s="68">
        <f t="shared" si="36"/>
        <v>325198</v>
      </c>
      <c r="Q1183" s="68">
        <f t="shared" si="37"/>
        <v>3613.3111111111111</v>
      </c>
    </row>
    <row r="1184" spans="1:17" x14ac:dyDescent="0.25">
      <c r="A1184" s="108" t="s">
        <v>17559</v>
      </c>
      <c r="B1184" s="108" t="s">
        <v>17560</v>
      </c>
      <c r="C1184" s="108" t="s">
        <v>17561</v>
      </c>
      <c r="D1184" s="108" t="s">
        <v>10343</v>
      </c>
      <c r="E1184" s="108" t="s">
        <v>10344</v>
      </c>
      <c r="F1184" s="108" t="s">
        <v>10348</v>
      </c>
      <c r="G1184" s="108" t="s">
        <v>10349</v>
      </c>
      <c r="H1184" s="109">
        <v>122</v>
      </c>
      <c r="I1184" s="109">
        <v>0</v>
      </c>
      <c r="J1184" s="110">
        <v>400380</v>
      </c>
      <c r="K1184" s="110">
        <v>0</v>
      </c>
      <c r="L1184" s="109">
        <v>3281.8</v>
      </c>
      <c r="M1184" s="108" t="s">
        <v>17428</v>
      </c>
      <c r="N1184" s="110">
        <v>18987.832600000002</v>
      </c>
      <c r="O1184" s="110">
        <v>1636.2131999999999</v>
      </c>
      <c r="P1184" s="68">
        <f t="shared" si="36"/>
        <v>400380</v>
      </c>
      <c r="Q1184" s="68">
        <f t="shared" si="37"/>
        <v>3281.8032786885246</v>
      </c>
    </row>
    <row r="1185" spans="1:17" ht="30" x14ac:dyDescent="0.25">
      <c r="A1185" s="108" t="s">
        <v>17559</v>
      </c>
      <c r="B1185" s="108" t="s">
        <v>17560</v>
      </c>
      <c r="C1185" s="108" t="s">
        <v>17561</v>
      </c>
      <c r="D1185" s="108" t="s">
        <v>10351</v>
      </c>
      <c r="E1185" s="108" t="s">
        <v>10352</v>
      </c>
      <c r="F1185" s="108" t="s">
        <v>10350</v>
      </c>
      <c r="G1185" s="108" t="s">
        <v>10353</v>
      </c>
      <c r="H1185" s="109">
        <v>110</v>
      </c>
      <c r="I1185" s="109">
        <v>0</v>
      </c>
      <c r="J1185" s="110">
        <v>325773</v>
      </c>
      <c r="K1185" s="110">
        <v>0</v>
      </c>
      <c r="L1185" s="109">
        <v>2961.57</v>
      </c>
      <c r="M1185" s="108" t="s">
        <v>17432</v>
      </c>
      <c r="N1185" s="110">
        <v>-4405.9494999999997</v>
      </c>
      <c r="O1185" s="110">
        <v>0</v>
      </c>
      <c r="P1185" s="68">
        <f t="shared" si="36"/>
        <v>325773</v>
      </c>
      <c r="Q1185" s="68">
        <f t="shared" si="37"/>
        <v>2961.5727272727272</v>
      </c>
    </row>
    <row r="1186" spans="1:17" x14ac:dyDescent="0.25">
      <c r="A1186" s="108" t="s">
        <v>17559</v>
      </c>
      <c r="B1186" s="108" t="s">
        <v>17560</v>
      </c>
      <c r="C1186" s="108" t="s">
        <v>17561</v>
      </c>
      <c r="D1186" s="108" t="s">
        <v>10355</v>
      </c>
      <c r="E1186" s="108" t="s">
        <v>10356</v>
      </c>
      <c r="F1186" s="108" t="s">
        <v>10354</v>
      </c>
      <c r="G1186" s="108" t="s">
        <v>10357</v>
      </c>
      <c r="H1186" s="109">
        <v>50</v>
      </c>
      <c r="I1186" s="109">
        <v>0</v>
      </c>
      <c r="J1186" s="110">
        <v>167298</v>
      </c>
      <c r="K1186" s="110">
        <v>0</v>
      </c>
      <c r="L1186" s="109">
        <v>3345.96</v>
      </c>
      <c r="M1186" s="108" t="s">
        <v>17432</v>
      </c>
      <c r="N1186" s="110">
        <v>-2262.6410000000001</v>
      </c>
      <c r="O1186" s="110">
        <v>0</v>
      </c>
      <c r="P1186" s="68">
        <f t="shared" si="36"/>
        <v>167298</v>
      </c>
      <c r="Q1186" s="68">
        <f t="shared" si="37"/>
        <v>3345.96</v>
      </c>
    </row>
    <row r="1187" spans="1:17" x14ac:dyDescent="0.25">
      <c r="A1187" s="108" t="s">
        <v>17559</v>
      </c>
      <c r="B1187" s="108" t="s">
        <v>17560</v>
      </c>
      <c r="C1187" s="108" t="s">
        <v>17561</v>
      </c>
      <c r="D1187" s="108" t="s">
        <v>10359</v>
      </c>
      <c r="E1187" s="108" t="s">
        <v>10360</v>
      </c>
      <c r="F1187" s="108" t="s">
        <v>10358</v>
      </c>
      <c r="G1187" s="108" t="s">
        <v>10361</v>
      </c>
      <c r="H1187" s="109">
        <v>40</v>
      </c>
      <c r="I1187" s="109">
        <v>0</v>
      </c>
      <c r="J1187" s="110">
        <v>119777</v>
      </c>
      <c r="K1187" s="110">
        <v>0</v>
      </c>
      <c r="L1187" s="109">
        <v>2994.42</v>
      </c>
      <c r="M1187" s="108" t="s">
        <v>17432</v>
      </c>
      <c r="N1187" s="110">
        <v>-1619.9339</v>
      </c>
      <c r="O1187" s="110">
        <v>0</v>
      </c>
      <c r="P1187" s="68">
        <f t="shared" si="36"/>
        <v>119777</v>
      </c>
      <c r="Q1187" s="68">
        <f t="shared" si="37"/>
        <v>2994.4250000000002</v>
      </c>
    </row>
    <row r="1188" spans="1:17" x14ac:dyDescent="0.25">
      <c r="A1188" s="108" t="s">
        <v>17559</v>
      </c>
      <c r="B1188" s="108" t="s">
        <v>17560</v>
      </c>
      <c r="C1188" s="108" t="s">
        <v>17561</v>
      </c>
      <c r="D1188" s="108" t="s">
        <v>10363</v>
      </c>
      <c r="E1188" s="108" t="s">
        <v>10364</v>
      </c>
      <c r="F1188" s="108" t="s">
        <v>10362</v>
      </c>
      <c r="G1188" s="108" t="s">
        <v>5085</v>
      </c>
      <c r="H1188" s="109">
        <v>25</v>
      </c>
      <c r="I1188" s="109">
        <v>0</v>
      </c>
      <c r="J1188" s="110">
        <v>68183</v>
      </c>
      <c r="K1188" s="110">
        <v>0</v>
      </c>
      <c r="L1188" s="109">
        <v>2727.32</v>
      </c>
      <c r="M1188" s="108" t="s">
        <v>17432</v>
      </c>
      <c r="N1188" s="110">
        <v>-922.14229999999998</v>
      </c>
      <c r="O1188" s="110">
        <v>0</v>
      </c>
      <c r="P1188" s="68">
        <f t="shared" si="36"/>
        <v>68183</v>
      </c>
      <c r="Q1188" s="68">
        <f t="shared" si="37"/>
        <v>2727.32</v>
      </c>
    </row>
    <row r="1189" spans="1:17" x14ac:dyDescent="0.25">
      <c r="A1189" s="108" t="s">
        <v>17559</v>
      </c>
      <c r="B1189" s="108" t="s">
        <v>17560</v>
      </c>
      <c r="C1189" s="108" t="s">
        <v>17561</v>
      </c>
      <c r="D1189" s="108" t="s">
        <v>10366</v>
      </c>
      <c r="E1189" s="108" t="s">
        <v>10367</v>
      </c>
      <c r="F1189" s="108" t="s">
        <v>10365</v>
      </c>
      <c r="G1189" s="108" t="s">
        <v>10368</v>
      </c>
      <c r="H1189" s="109">
        <v>24</v>
      </c>
      <c r="I1189" s="109">
        <v>0</v>
      </c>
      <c r="J1189" s="110">
        <v>80271</v>
      </c>
      <c r="K1189" s="110">
        <v>0</v>
      </c>
      <c r="L1189" s="109">
        <v>3344.62</v>
      </c>
      <c r="M1189" s="108" t="s">
        <v>17428</v>
      </c>
      <c r="N1189" s="110">
        <v>3806.8242</v>
      </c>
      <c r="O1189" s="110">
        <v>328.04039999999998</v>
      </c>
      <c r="P1189" s="68">
        <f t="shared" si="36"/>
        <v>80271</v>
      </c>
      <c r="Q1189" s="68">
        <f t="shared" si="37"/>
        <v>3344.625</v>
      </c>
    </row>
    <row r="1190" spans="1:17" x14ac:dyDescent="0.25">
      <c r="A1190" s="108" t="s">
        <v>17559</v>
      </c>
      <c r="B1190" s="108" t="s">
        <v>17560</v>
      </c>
      <c r="C1190" s="108" t="s">
        <v>17561</v>
      </c>
      <c r="D1190" s="108" t="s">
        <v>10370</v>
      </c>
      <c r="E1190" s="108" t="s">
        <v>10371</v>
      </c>
      <c r="F1190" s="108" t="s">
        <v>10369</v>
      </c>
      <c r="G1190" s="108" t="s">
        <v>10372</v>
      </c>
      <c r="H1190" s="109">
        <v>44</v>
      </c>
      <c r="I1190" s="109">
        <v>0</v>
      </c>
      <c r="J1190" s="110">
        <v>150809</v>
      </c>
      <c r="K1190" s="110">
        <v>0</v>
      </c>
      <c r="L1190" s="109">
        <v>3427.48</v>
      </c>
      <c r="M1190" s="108" t="s">
        <v>17428</v>
      </c>
      <c r="N1190" s="110">
        <v>7152.0568000000003</v>
      </c>
      <c r="O1190" s="110">
        <v>616.30470000000003</v>
      </c>
      <c r="P1190" s="68">
        <f t="shared" si="36"/>
        <v>150809</v>
      </c>
      <c r="Q1190" s="68">
        <f t="shared" si="37"/>
        <v>3427.4772727272725</v>
      </c>
    </row>
    <row r="1191" spans="1:17" x14ac:dyDescent="0.25">
      <c r="A1191" s="108" t="s">
        <v>17559</v>
      </c>
      <c r="B1191" s="108" t="s">
        <v>17560</v>
      </c>
      <c r="C1191" s="108" t="s">
        <v>17561</v>
      </c>
      <c r="D1191" s="108" t="s">
        <v>10374</v>
      </c>
      <c r="E1191" s="108" t="s">
        <v>10375</v>
      </c>
      <c r="F1191" s="108" t="s">
        <v>10373</v>
      </c>
      <c r="G1191" s="108" t="s">
        <v>10376</v>
      </c>
      <c r="H1191" s="109">
        <v>20</v>
      </c>
      <c r="I1191" s="109">
        <v>0</v>
      </c>
      <c r="J1191" s="110">
        <v>58325</v>
      </c>
      <c r="K1191" s="110">
        <v>0</v>
      </c>
      <c r="L1191" s="109">
        <v>2916.25</v>
      </c>
      <c r="M1191" s="108" t="s">
        <v>17432</v>
      </c>
      <c r="N1191" s="110">
        <v>-788.81989999999996</v>
      </c>
      <c r="O1191" s="110">
        <v>0</v>
      </c>
      <c r="P1191" s="68">
        <f t="shared" si="36"/>
        <v>58325</v>
      </c>
      <c r="Q1191" s="68">
        <f t="shared" si="37"/>
        <v>2916.25</v>
      </c>
    </row>
    <row r="1192" spans="1:17" x14ac:dyDescent="0.25">
      <c r="A1192" s="108" t="s">
        <v>17559</v>
      </c>
      <c r="B1192" s="108" t="s">
        <v>17560</v>
      </c>
      <c r="C1192" s="108" t="s">
        <v>17561</v>
      </c>
      <c r="D1192" s="108" t="s">
        <v>10378</v>
      </c>
      <c r="E1192" s="108" t="s">
        <v>10379</v>
      </c>
      <c r="F1192" s="108" t="s">
        <v>10377</v>
      </c>
      <c r="G1192" s="108" t="s">
        <v>10380</v>
      </c>
      <c r="H1192" s="109">
        <v>159</v>
      </c>
      <c r="I1192" s="109">
        <v>0</v>
      </c>
      <c r="J1192" s="110">
        <v>479569</v>
      </c>
      <c r="K1192" s="110">
        <v>0</v>
      </c>
      <c r="L1192" s="109">
        <v>3016.16</v>
      </c>
      <c r="M1192" s="108" t="s">
        <v>17432</v>
      </c>
      <c r="N1192" s="110">
        <v>-6485.9695000000002</v>
      </c>
      <c r="O1192" s="110">
        <v>0</v>
      </c>
      <c r="P1192" s="68">
        <f t="shared" si="36"/>
        <v>479569</v>
      </c>
      <c r="Q1192" s="68">
        <f t="shared" si="37"/>
        <v>3016.1572327044023</v>
      </c>
    </row>
    <row r="1193" spans="1:17" ht="30" x14ac:dyDescent="0.25">
      <c r="A1193" s="108" t="s">
        <v>17559</v>
      </c>
      <c r="B1193" s="108" t="s">
        <v>17560</v>
      </c>
      <c r="C1193" s="108" t="s">
        <v>17561</v>
      </c>
      <c r="D1193" s="108" t="s">
        <v>10382</v>
      </c>
      <c r="E1193" s="108" t="s">
        <v>10383</v>
      </c>
      <c r="F1193" s="108" t="s">
        <v>10381</v>
      </c>
      <c r="G1193" s="108" t="s">
        <v>10384</v>
      </c>
      <c r="H1193" s="109">
        <v>98</v>
      </c>
      <c r="I1193" s="109">
        <v>0</v>
      </c>
      <c r="J1193" s="110">
        <v>271097</v>
      </c>
      <c r="K1193" s="110">
        <v>0</v>
      </c>
      <c r="L1193" s="109">
        <v>2766.3</v>
      </c>
      <c r="M1193" s="108" t="s">
        <v>17432</v>
      </c>
      <c r="N1193" s="110">
        <v>-3666.4830999999999</v>
      </c>
      <c r="O1193" s="110">
        <v>0</v>
      </c>
      <c r="P1193" s="68">
        <f t="shared" si="36"/>
        <v>271097</v>
      </c>
      <c r="Q1193" s="68">
        <f t="shared" si="37"/>
        <v>2766.295918367347</v>
      </c>
    </row>
    <row r="1194" spans="1:17" x14ac:dyDescent="0.25">
      <c r="A1194" s="108" t="s">
        <v>17559</v>
      </c>
      <c r="B1194" s="108" t="s">
        <v>17560</v>
      </c>
      <c r="C1194" s="108" t="s">
        <v>17561</v>
      </c>
      <c r="D1194" s="108" t="s">
        <v>10386</v>
      </c>
      <c r="E1194" s="108" t="s">
        <v>10387</v>
      </c>
      <c r="F1194" s="108" t="s">
        <v>10385</v>
      </c>
      <c r="G1194" s="108" t="s">
        <v>10388</v>
      </c>
      <c r="H1194" s="109">
        <v>39</v>
      </c>
      <c r="I1194" s="109">
        <v>0</v>
      </c>
      <c r="J1194" s="110">
        <v>127969</v>
      </c>
      <c r="K1194" s="110">
        <v>0</v>
      </c>
      <c r="L1194" s="109">
        <v>3281.26</v>
      </c>
      <c r="M1194" s="108" t="s">
        <v>17428</v>
      </c>
      <c r="N1194" s="110">
        <v>6068.8465999999999</v>
      </c>
      <c r="O1194" s="110">
        <v>522.96259999999995</v>
      </c>
      <c r="P1194" s="68">
        <f t="shared" si="36"/>
        <v>127969</v>
      </c>
      <c r="Q1194" s="68">
        <f t="shared" si="37"/>
        <v>3281.2564102564102</v>
      </c>
    </row>
    <row r="1195" spans="1:17" ht="30" x14ac:dyDescent="0.25">
      <c r="A1195" s="108" t="s">
        <v>17559</v>
      </c>
      <c r="B1195" s="108" t="s">
        <v>17560</v>
      </c>
      <c r="C1195" s="108" t="s">
        <v>17561</v>
      </c>
      <c r="D1195" s="108" t="s">
        <v>10390</v>
      </c>
      <c r="E1195" s="108" t="s">
        <v>10391</v>
      </c>
      <c r="F1195" s="108" t="s">
        <v>10389</v>
      </c>
      <c r="G1195" s="108" t="s">
        <v>10392</v>
      </c>
      <c r="H1195" s="109">
        <v>70</v>
      </c>
      <c r="I1195" s="109">
        <v>0</v>
      </c>
      <c r="J1195" s="110">
        <v>210832</v>
      </c>
      <c r="K1195" s="110">
        <v>0</v>
      </c>
      <c r="L1195" s="109">
        <v>3011.89</v>
      </c>
      <c r="M1195" s="108" t="s">
        <v>17432</v>
      </c>
      <c r="N1195" s="110">
        <v>-2851.4153000000001</v>
      </c>
      <c r="O1195" s="110">
        <v>0</v>
      </c>
      <c r="P1195" s="68">
        <f t="shared" si="36"/>
        <v>210832</v>
      </c>
      <c r="Q1195" s="68">
        <f t="shared" si="37"/>
        <v>3011.8857142857141</v>
      </c>
    </row>
    <row r="1196" spans="1:17" x14ac:dyDescent="0.25">
      <c r="A1196" s="108" t="s">
        <v>17559</v>
      </c>
      <c r="B1196" s="108" t="s">
        <v>17560</v>
      </c>
      <c r="C1196" s="108" t="s">
        <v>17561</v>
      </c>
      <c r="D1196" s="108" t="s">
        <v>10394</v>
      </c>
      <c r="E1196" s="108" t="s">
        <v>10395</v>
      </c>
      <c r="F1196" s="108" t="s">
        <v>10393</v>
      </c>
      <c r="G1196" s="108" t="s">
        <v>10396</v>
      </c>
      <c r="H1196" s="109">
        <v>249</v>
      </c>
      <c r="I1196" s="109">
        <v>0</v>
      </c>
      <c r="J1196" s="110">
        <v>747106</v>
      </c>
      <c r="K1196" s="110">
        <v>0</v>
      </c>
      <c r="L1196" s="109">
        <v>3000.43</v>
      </c>
      <c r="M1196" s="108" t="s">
        <v>17428</v>
      </c>
      <c r="N1196" s="110">
        <v>35431.092600000004</v>
      </c>
      <c r="O1196" s="110">
        <v>3053.1563000000001</v>
      </c>
      <c r="P1196" s="68">
        <f t="shared" si="36"/>
        <v>747106</v>
      </c>
      <c r="Q1196" s="68">
        <f t="shared" si="37"/>
        <v>3000.4257028112452</v>
      </c>
    </row>
    <row r="1197" spans="1:17" x14ac:dyDescent="0.25">
      <c r="A1197" s="108" t="s">
        <v>17559</v>
      </c>
      <c r="B1197" s="108" t="s">
        <v>17560</v>
      </c>
      <c r="C1197" s="108" t="s">
        <v>17561</v>
      </c>
      <c r="D1197" s="108" t="s">
        <v>10398</v>
      </c>
      <c r="E1197" s="108" t="s">
        <v>10399</v>
      </c>
      <c r="F1197" s="108" t="s">
        <v>10397</v>
      </c>
      <c r="G1197" s="108" t="s">
        <v>10400</v>
      </c>
      <c r="H1197" s="109">
        <v>130</v>
      </c>
      <c r="I1197" s="109">
        <v>0</v>
      </c>
      <c r="J1197" s="110">
        <v>433545</v>
      </c>
      <c r="K1197" s="110">
        <v>0</v>
      </c>
      <c r="L1197" s="109">
        <v>3334.96</v>
      </c>
      <c r="M1197" s="108" t="s">
        <v>17428</v>
      </c>
      <c r="N1197" s="110">
        <v>20560.604500000001</v>
      </c>
      <c r="O1197" s="110">
        <v>1771.7415000000001</v>
      </c>
      <c r="P1197" s="68">
        <f t="shared" si="36"/>
        <v>433545</v>
      </c>
      <c r="Q1197" s="68">
        <f t="shared" si="37"/>
        <v>3334.9615384615386</v>
      </c>
    </row>
    <row r="1198" spans="1:17" x14ac:dyDescent="0.25">
      <c r="A1198" s="108" t="s">
        <v>17559</v>
      </c>
      <c r="B1198" s="108" t="s">
        <v>17560</v>
      </c>
      <c r="C1198" s="108" t="s">
        <v>17561</v>
      </c>
      <c r="D1198" s="108" t="s">
        <v>10402</v>
      </c>
      <c r="E1198" s="108" t="s">
        <v>10403</v>
      </c>
      <c r="F1198" s="108" t="s">
        <v>10401</v>
      </c>
      <c r="G1198" s="108" t="s">
        <v>10404</v>
      </c>
      <c r="H1198" s="109">
        <v>46</v>
      </c>
      <c r="I1198" s="109">
        <v>0</v>
      </c>
      <c r="J1198" s="110">
        <v>161791</v>
      </c>
      <c r="K1198" s="110">
        <v>0</v>
      </c>
      <c r="L1198" s="109">
        <v>3517.2</v>
      </c>
      <c r="M1198" s="108" t="s">
        <v>17428</v>
      </c>
      <c r="N1198" s="110">
        <v>7672.8761999999997</v>
      </c>
      <c r="O1198" s="110">
        <v>661.18449999999996</v>
      </c>
      <c r="P1198" s="68">
        <f t="shared" si="36"/>
        <v>161791</v>
      </c>
      <c r="Q1198" s="68">
        <f t="shared" si="37"/>
        <v>3517.195652173913</v>
      </c>
    </row>
    <row r="1199" spans="1:17" x14ac:dyDescent="0.25">
      <c r="A1199" s="108" t="s">
        <v>17559</v>
      </c>
      <c r="B1199" s="108" t="s">
        <v>17560</v>
      </c>
      <c r="C1199" s="108" t="s">
        <v>17561</v>
      </c>
      <c r="D1199" s="108" t="s">
        <v>10406</v>
      </c>
      <c r="E1199" s="108" t="s">
        <v>17574</v>
      </c>
      <c r="F1199" s="108" t="s">
        <v>10405</v>
      </c>
      <c r="G1199" s="108" t="s">
        <v>10408</v>
      </c>
      <c r="H1199" s="109">
        <v>50</v>
      </c>
      <c r="I1199" s="109">
        <v>0</v>
      </c>
      <c r="J1199" s="110">
        <v>161781</v>
      </c>
      <c r="K1199" s="110">
        <v>0</v>
      </c>
      <c r="L1199" s="109">
        <v>3235.62</v>
      </c>
      <c r="M1199" s="108" t="s">
        <v>17428</v>
      </c>
      <c r="N1199" s="110">
        <v>7672.3926000000001</v>
      </c>
      <c r="O1199" s="110">
        <v>661.14290000000005</v>
      </c>
      <c r="P1199" s="68">
        <f t="shared" si="36"/>
        <v>161781</v>
      </c>
      <c r="Q1199" s="68">
        <f t="shared" si="37"/>
        <v>3235.62</v>
      </c>
    </row>
    <row r="1200" spans="1:17" x14ac:dyDescent="0.25">
      <c r="A1200" s="108" t="s">
        <v>17559</v>
      </c>
      <c r="B1200" s="108" t="s">
        <v>17560</v>
      </c>
      <c r="C1200" s="108" t="s">
        <v>17561</v>
      </c>
      <c r="D1200" s="108" t="s">
        <v>10410</v>
      </c>
      <c r="E1200" s="108" t="s">
        <v>10411</v>
      </c>
      <c r="F1200" s="108" t="s">
        <v>10409</v>
      </c>
      <c r="G1200" s="108" t="s">
        <v>10412</v>
      </c>
      <c r="H1200" s="109">
        <v>30</v>
      </c>
      <c r="I1200" s="109">
        <v>0</v>
      </c>
      <c r="J1200" s="110">
        <v>77955</v>
      </c>
      <c r="K1200" s="110">
        <v>0</v>
      </c>
      <c r="L1200" s="109">
        <v>2598.5</v>
      </c>
      <c r="M1200" s="108" t="s">
        <v>17432</v>
      </c>
      <c r="N1200" s="110">
        <v>-1054.3139000000001</v>
      </c>
      <c r="O1200" s="110">
        <v>0</v>
      </c>
      <c r="P1200" s="68">
        <f t="shared" si="36"/>
        <v>77955</v>
      </c>
      <c r="Q1200" s="68">
        <f t="shared" si="37"/>
        <v>2598.5</v>
      </c>
    </row>
    <row r="1201" spans="1:17" x14ac:dyDescent="0.25">
      <c r="A1201" s="108" t="s">
        <v>17559</v>
      </c>
      <c r="B1201" s="108" t="s">
        <v>17560</v>
      </c>
      <c r="C1201" s="108" t="s">
        <v>17561</v>
      </c>
      <c r="D1201" s="108" t="s">
        <v>10414</v>
      </c>
      <c r="E1201" s="108" t="s">
        <v>10415</v>
      </c>
      <c r="F1201" s="108" t="s">
        <v>10413</v>
      </c>
      <c r="G1201" s="108" t="s">
        <v>5085</v>
      </c>
      <c r="H1201" s="109">
        <v>100</v>
      </c>
      <c r="I1201" s="109">
        <v>0</v>
      </c>
      <c r="J1201" s="110">
        <v>353536</v>
      </c>
      <c r="K1201" s="110">
        <v>0</v>
      </c>
      <c r="L1201" s="109">
        <v>3535.36</v>
      </c>
      <c r="M1201" s="108" t="s">
        <v>17428</v>
      </c>
      <c r="N1201" s="110">
        <v>16766.2408</v>
      </c>
      <c r="O1201" s="110">
        <v>1444.7748999999999</v>
      </c>
      <c r="P1201" s="68">
        <f t="shared" si="36"/>
        <v>353536</v>
      </c>
      <c r="Q1201" s="68">
        <f t="shared" si="37"/>
        <v>3535.36</v>
      </c>
    </row>
    <row r="1202" spans="1:17" x14ac:dyDescent="0.25">
      <c r="A1202" s="108" t="s">
        <v>17559</v>
      </c>
      <c r="B1202" s="108" t="s">
        <v>17560</v>
      </c>
      <c r="C1202" s="108" t="s">
        <v>17561</v>
      </c>
      <c r="D1202" s="108" t="s">
        <v>10417</v>
      </c>
      <c r="E1202" s="108" t="s">
        <v>10418</v>
      </c>
      <c r="F1202" s="108" t="s">
        <v>10416</v>
      </c>
      <c r="G1202" s="108" t="s">
        <v>10419</v>
      </c>
      <c r="H1202" s="109">
        <v>200</v>
      </c>
      <c r="I1202" s="109">
        <v>0</v>
      </c>
      <c r="J1202" s="110">
        <v>702325</v>
      </c>
      <c r="K1202" s="110">
        <v>0</v>
      </c>
      <c r="L1202" s="109">
        <v>3511.62</v>
      </c>
      <c r="M1202" s="108" t="s">
        <v>17428</v>
      </c>
      <c r="N1202" s="110">
        <v>33307.397499999999</v>
      </c>
      <c r="O1202" s="110">
        <v>2870.1538999999998</v>
      </c>
      <c r="P1202" s="68">
        <f t="shared" si="36"/>
        <v>702325</v>
      </c>
      <c r="Q1202" s="68">
        <f t="shared" si="37"/>
        <v>3511.625</v>
      </c>
    </row>
    <row r="1203" spans="1:17" x14ac:dyDescent="0.25">
      <c r="A1203" s="108" t="s">
        <v>17559</v>
      </c>
      <c r="B1203" s="108" t="s">
        <v>17560</v>
      </c>
      <c r="C1203" s="108" t="s">
        <v>17561</v>
      </c>
      <c r="D1203" s="108" t="s">
        <v>10421</v>
      </c>
      <c r="E1203" s="108" t="s">
        <v>10422</v>
      </c>
      <c r="F1203" s="108" t="s">
        <v>10420</v>
      </c>
      <c r="G1203" s="108" t="s">
        <v>10423</v>
      </c>
      <c r="H1203" s="109">
        <v>244</v>
      </c>
      <c r="I1203" s="109">
        <v>0</v>
      </c>
      <c r="J1203" s="110">
        <v>730442</v>
      </c>
      <c r="K1203" s="110">
        <v>0</v>
      </c>
      <c r="L1203" s="109">
        <v>2993.61</v>
      </c>
      <c r="M1203" s="108" t="s">
        <v>17432</v>
      </c>
      <c r="N1203" s="110">
        <v>-9878.9328999999998</v>
      </c>
      <c r="O1203" s="110">
        <v>0</v>
      </c>
      <c r="P1203" s="68">
        <f t="shared" si="36"/>
        <v>730442</v>
      </c>
      <c r="Q1203" s="68">
        <f t="shared" si="37"/>
        <v>2993.6147540983607</v>
      </c>
    </row>
    <row r="1204" spans="1:17" x14ac:dyDescent="0.25">
      <c r="A1204" s="108" t="s">
        <v>17559</v>
      </c>
      <c r="B1204" s="108" t="s">
        <v>17560</v>
      </c>
      <c r="C1204" s="108" t="s">
        <v>17561</v>
      </c>
      <c r="D1204" s="108" t="s">
        <v>10425</v>
      </c>
      <c r="E1204" s="108" t="s">
        <v>10426</v>
      </c>
      <c r="F1204" s="108" t="s">
        <v>10424</v>
      </c>
      <c r="G1204" s="108" t="s">
        <v>10427</v>
      </c>
      <c r="H1204" s="109">
        <v>148</v>
      </c>
      <c r="I1204" s="109">
        <v>0</v>
      </c>
      <c r="J1204" s="110">
        <v>460417</v>
      </c>
      <c r="K1204" s="110">
        <v>0</v>
      </c>
      <c r="L1204" s="109">
        <v>3110.93</v>
      </c>
      <c r="M1204" s="108" t="s">
        <v>17432</v>
      </c>
      <c r="N1204" s="110">
        <v>-6226.9530000000004</v>
      </c>
      <c r="O1204" s="110">
        <v>0</v>
      </c>
      <c r="P1204" s="68">
        <f t="shared" si="36"/>
        <v>460417</v>
      </c>
      <c r="Q1204" s="68">
        <f t="shared" si="37"/>
        <v>3110.9256756756758</v>
      </c>
    </row>
    <row r="1205" spans="1:17" x14ac:dyDescent="0.25">
      <c r="A1205" s="108" t="s">
        <v>17559</v>
      </c>
      <c r="B1205" s="108" t="s">
        <v>17560</v>
      </c>
      <c r="C1205" s="108" t="s">
        <v>17561</v>
      </c>
      <c r="D1205" s="108" t="s">
        <v>10429</v>
      </c>
      <c r="E1205" s="108" t="s">
        <v>10430</v>
      </c>
      <c r="F1205" s="108" t="s">
        <v>10428</v>
      </c>
      <c r="G1205" s="108" t="s">
        <v>10431</v>
      </c>
      <c r="H1205" s="109">
        <v>83</v>
      </c>
      <c r="I1205" s="109">
        <v>0</v>
      </c>
      <c r="J1205" s="110">
        <v>270347</v>
      </c>
      <c r="K1205" s="110">
        <v>0</v>
      </c>
      <c r="L1205" s="109">
        <v>3257.19</v>
      </c>
      <c r="M1205" s="108" t="s">
        <v>17432</v>
      </c>
      <c r="N1205" s="110">
        <v>-3656.3269</v>
      </c>
      <c r="O1205" s="110">
        <v>0</v>
      </c>
      <c r="P1205" s="68">
        <f t="shared" si="36"/>
        <v>270347</v>
      </c>
      <c r="Q1205" s="68">
        <f t="shared" si="37"/>
        <v>3257.1927710843374</v>
      </c>
    </row>
    <row r="1206" spans="1:17" x14ac:dyDescent="0.25">
      <c r="A1206" s="108" t="s">
        <v>17559</v>
      </c>
      <c r="B1206" s="108" t="s">
        <v>17560</v>
      </c>
      <c r="C1206" s="108" t="s">
        <v>17561</v>
      </c>
      <c r="D1206" s="108" t="s">
        <v>10429</v>
      </c>
      <c r="E1206" s="108" t="s">
        <v>10430</v>
      </c>
      <c r="F1206" s="108" t="s">
        <v>10432</v>
      </c>
      <c r="G1206" s="108" t="s">
        <v>10433</v>
      </c>
      <c r="H1206" s="109">
        <v>96</v>
      </c>
      <c r="I1206" s="109">
        <v>44</v>
      </c>
      <c r="J1206" s="110">
        <v>450488</v>
      </c>
      <c r="K1206" s="110">
        <v>141582</v>
      </c>
      <c r="L1206" s="109">
        <v>3217.77</v>
      </c>
      <c r="M1206" s="108" t="s">
        <v>17432</v>
      </c>
      <c r="N1206" s="110">
        <v>-6092.6626999999999</v>
      </c>
      <c r="O1206" s="110">
        <v>0</v>
      </c>
      <c r="P1206" s="68">
        <f t="shared" si="36"/>
        <v>308906</v>
      </c>
      <c r="Q1206" s="68">
        <f t="shared" si="37"/>
        <v>3217.7708333333335</v>
      </c>
    </row>
    <row r="1207" spans="1:17" x14ac:dyDescent="0.25">
      <c r="A1207" s="108" t="s">
        <v>17559</v>
      </c>
      <c r="B1207" s="108" t="s">
        <v>17560</v>
      </c>
      <c r="C1207" s="108" t="s">
        <v>17561</v>
      </c>
      <c r="D1207" s="108" t="s">
        <v>10429</v>
      </c>
      <c r="E1207" s="108" t="s">
        <v>10430</v>
      </c>
      <c r="F1207" s="108" t="s">
        <v>10434</v>
      </c>
      <c r="G1207" s="108" t="s">
        <v>10435</v>
      </c>
      <c r="H1207" s="109">
        <v>83</v>
      </c>
      <c r="I1207" s="109">
        <v>0</v>
      </c>
      <c r="J1207" s="110">
        <v>255474</v>
      </c>
      <c r="K1207" s="110">
        <v>0</v>
      </c>
      <c r="L1207" s="109">
        <v>3078</v>
      </c>
      <c r="M1207" s="108" t="s">
        <v>17432</v>
      </c>
      <c r="N1207" s="110">
        <v>-3455.1842999999999</v>
      </c>
      <c r="O1207" s="110">
        <v>0</v>
      </c>
      <c r="P1207" s="68">
        <f t="shared" si="36"/>
        <v>255474</v>
      </c>
      <c r="Q1207" s="68">
        <f t="shared" si="37"/>
        <v>3078</v>
      </c>
    </row>
    <row r="1208" spans="1:17" x14ac:dyDescent="0.25">
      <c r="A1208" s="108" t="s">
        <v>17559</v>
      </c>
      <c r="B1208" s="108" t="s">
        <v>17560</v>
      </c>
      <c r="C1208" s="108" t="s">
        <v>17561</v>
      </c>
      <c r="D1208" s="108" t="s">
        <v>10437</v>
      </c>
      <c r="E1208" s="108" t="s">
        <v>10438</v>
      </c>
      <c r="F1208" s="108" t="s">
        <v>10436</v>
      </c>
      <c r="G1208" s="108" t="s">
        <v>10439</v>
      </c>
      <c r="H1208" s="109">
        <v>56</v>
      </c>
      <c r="I1208" s="109">
        <v>0</v>
      </c>
      <c r="J1208" s="110">
        <v>168726</v>
      </c>
      <c r="K1208" s="110">
        <v>0</v>
      </c>
      <c r="L1208" s="109">
        <v>3012.96</v>
      </c>
      <c r="M1208" s="108" t="s">
        <v>17432</v>
      </c>
      <c r="N1208" s="110">
        <v>-2281.9481999999998</v>
      </c>
      <c r="O1208" s="110">
        <v>0</v>
      </c>
      <c r="P1208" s="68">
        <f t="shared" si="36"/>
        <v>168726</v>
      </c>
      <c r="Q1208" s="68">
        <f t="shared" si="37"/>
        <v>3012.9642857142858</v>
      </c>
    </row>
    <row r="1209" spans="1:17" x14ac:dyDescent="0.25">
      <c r="A1209" s="108" t="s">
        <v>17559</v>
      </c>
      <c r="B1209" s="108" t="s">
        <v>17560</v>
      </c>
      <c r="C1209" s="108" t="s">
        <v>17561</v>
      </c>
      <c r="D1209" s="108" t="s">
        <v>10441</v>
      </c>
      <c r="E1209" s="108" t="s">
        <v>10442</v>
      </c>
      <c r="F1209" s="108" t="s">
        <v>10440</v>
      </c>
      <c r="G1209" s="108" t="s">
        <v>10443</v>
      </c>
      <c r="H1209" s="109">
        <v>114</v>
      </c>
      <c r="I1209" s="109">
        <v>0</v>
      </c>
      <c r="J1209" s="110">
        <v>389762</v>
      </c>
      <c r="K1209" s="110">
        <v>0</v>
      </c>
      <c r="L1209" s="109">
        <v>3418.96</v>
      </c>
      <c r="M1209" s="108" t="s">
        <v>17432</v>
      </c>
      <c r="N1209" s="110">
        <v>-5271.3752000000004</v>
      </c>
      <c r="O1209" s="110">
        <v>0</v>
      </c>
      <c r="P1209" s="68">
        <f t="shared" si="36"/>
        <v>389762</v>
      </c>
      <c r="Q1209" s="68">
        <f t="shared" si="37"/>
        <v>3418.9649122807018</v>
      </c>
    </row>
    <row r="1210" spans="1:17" x14ac:dyDescent="0.25">
      <c r="A1210" s="108" t="s">
        <v>17559</v>
      </c>
      <c r="B1210" s="108" t="s">
        <v>17560</v>
      </c>
      <c r="C1210" s="108" t="s">
        <v>17561</v>
      </c>
      <c r="D1210" s="108" t="s">
        <v>10445</v>
      </c>
      <c r="E1210" s="108" t="s">
        <v>10446</v>
      </c>
      <c r="F1210" s="108" t="s">
        <v>10444</v>
      </c>
      <c r="G1210" s="108" t="s">
        <v>10447</v>
      </c>
      <c r="H1210" s="109">
        <v>16</v>
      </c>
      <c r="I1210" s="109">
        <v>0</v>
      </c>
      <c r="J1210" s="110">
        <v>49729</v>
      </c>
      <c r="K1210" s="110">
        <v>0</v>
      </c>
      <c r="L1210" s="109">
        <v>3108.06</v>
      </c>
      <c r="M1210" s="108" t="s">
        <v>17428</v>
      </c>
      <c r="N1210" s="110">
        <v>2358.3910999999998</v>
      </c>
      <c r="O1210" s="110">
        <v>203.22649999999999</v>
      </c>
      <c r="P1210" s="68">
        <f t="shared" si="36"/>
        <v>49729</v>
      </c>
      <c r="Q1210" s="68">
        <f t="shared" si="37"/>
        <v>3108.0625</v>
      </c>
    </row>
    <row r="1211" spans="1:17" x14ac:dyDescent="0.25">
      <c r="A1211" s="108" t="s">
        <v>17559</v>
      </c>
      <c r="B1211" s="108" t="s">
        <v>17560</v>
      </c>
      <c r="C1211" s="108" t="s">
        <v>17561</v>
      </c>
      <c r="D1211" s="108" t="s">
        <v>10449</v>
      </c>
      <c r="E1211" s="108" t="s">
        <v>10450</v>
      </c>
      <c r="F1211" s="108" t="s">
        <v>10448</v>
      </c>
      <c r="G1211" s="108" t="s">
        <v>10451</v>
      </c>
      <c r="H1211" s="109">
        <v>134</v>
      </c>
      <c r="I1211" s="109">
        <v>0</v>
      </c>
      <c r="J1211" s="110">
        <v>440594</v>
      </c>
      <c r="K1211" s="110">
        <v>0</v>
      </c>
      <c r="L1211" s="109">
        <v>3288.01</v>
      </c>
      <c r="M1211" s="108" t="s">
        <v>17428</v>
      </c>
      <c r="N1211" s="110">
        <v>20894.8933</v>
      </c>
      <c r="O1211" s="110">
        <v>1800.5478000000001</v>
      </c>
      <c r="P1211" s="68">
        <f t="shared" si="36"/>
        <v>440594</v>
      </c>
      <c r="Q1211" s="68">
        <f t="shared" si="37"/>
        <v>3288.0149253731342</v>
      </c>
    </row>
    <row r="1212" spans="1:17" x14ac:dyDescent="0.25">
      <c r="A1212" s="108" t="s">
        <v>17559</v>
      </c>
      <c r="B1212" s="108" t="s">
        <v>17560</v>
      </c>
      <c r="C1212" s="108" t="s">
        <v>17561</v>
      </c>
      <c r="D1212" s="108" t="s">
        <v>10449</v>
      </c>
      <c r="E1212" s="108" t="s">
        <v>10450</v>
      </c>
      <c r="F1212" s="108" t="s">
        <v>10452</v>
      </c>
      <c r="G1212" s="108" t="s">
        <v>5085</v>
      </c>
      <c r="H1212" s="109">
        <v>23</v>
      </c>
      <c r="I1212" s="109">
        <v>0</v>
      </c>
      <c r="J1212" s="110">
        <v>76124</v>
      </c>
      <c r="K1212" s="110">
        <v>0</v>
      </c>
      <c r="L1212" s="109">
        <v>3309.74</v>
      </c>
      <c r="M1212" s="108" t="s">
        <v>17428</v>
      </c>
      <c r="N1212" s="110">
        <v>3610.1287000000002</v>
      </c>
      <c r="O1212" s="110">
        <v>311.0908</v>
      </c>
      <c r="P1212" s="68">
        <f t="shared" si="36"/>
        <v>76124</v>
      </c>
      <c r="Q1212" s="68">
        <f t="shared" si="37"/>
        <v>3309.7391304347825</v>
      </c>
    </row>
    <row r="1213" spans="1:17" x14ac:dyDescent="0.25">
      <c r="A1213" s="108" t="s">
        <v>17559</v>
      </c>
      <c r="B1213" s="108" t="s">
        <v>17560</v>
      </c>
      <c r="C1213" s="108" t="s">
        <v>17561</v>
      </c>
      <c r="D1213" s="108" t="s">
        <v>10454</v>
      </c>
      <c r="E1213" s="108" t="s">
        <v>10455</v>
      </c>
      <c r="F1213" s="108" t="s">
        <v>10453</v>
      </c>
      <c r="G1213" s="108" t="s">
        <v>5085</v>
      </c>
      <c r="H1213" s="109">
        <v>20</v>
      </c>
      <c r="I1213" s="109">
        <v>0</v>
      </c>
      <c r="J1213" s="110">
        <v>61128</v>
      </c>
      <c r="K1213" s="110">
        <v>0</v>
      </c>
      <c r="L1213" s="109">
        <v>3056.4</v>
      </c>
      <c r="M1213" s="108" t="s">
        <v>17428</v>
      </c>
      <c r="N1213" s="110">
        <v>2898.9528</v>
      </c>
      <c r="O1213" s="110">
        <v>249.80760000000001</v>
      </c>
      <c r="P1213" s="68">
        <f t="shared" si="36"/>
        <v>61128</v>
      </c>
      <c r="Q1213" s="68">
        <f t="shared" si="37"/>
        <v>3056.4</v>
      </c>
    </row>
    <row r="1214" spans="1:17" x14ac:dyDescent="0.25">
      <c r="A1214" s="108" t="s">
        <v>17559</v>
      </c>
      <c r="B1214" s="108" t="s">
        <v>17560</v>
      </c>
      <c r="C1214" s="108" t="s">
        <v>17561</v>
      </c>
      <c r="D1214" s="108" t="s">
        <v>10457</v>
      </c>
      <c r="E1214" s="108" t="s">
        <v>10458</v>
      </c>
      <c r="F1214" s="108" t="s">
        <v>10456</v>
      </c>
      <c r="G1214" s="108" t="s">
        <v>10459</v>
      </c>
      <c r="H1214" s="109">
        <v>120</v>
      </c>
      <c r="I1214" s="109">
        <v>0</v>
      </c>
      <c r="J1214" s="110">
        <v>401511</v>
      </c>
      <c r="K1214" s="110">
        <v>0</v>
      </c>
      <c r="L1214" s="109">
        <v>3345.92</v>
      </c>
      <c r="M1214" s="108" t="s">
        <v>17428</v>
      </c>
      <c r="N1214" s="110">
        <v>19041.431</v>
      </c>
      <c r="O1214" s="110">
        <v>1640.8317999999999</v>
      </c>
      <c r="P1214" s="68">
        <f t="shared" si="36"/>
        <v>401511</v>
      </c>
      <c r="Q1214" s="68">
        <f t="shared" si="37"/>
        <v>3345.9250000000002</v>
      </c>
    </row>
    <row r="1215" spans="1:17" x14ac:dyDescent="0.25">
      <c r="A1215" s="108" t="s">
        <v>17559</v>
      </c>
      <c r="B1215" s="108" t="s">
        <v>17560</v>
      </c>
      <c r="C1215" s="108" t="s">
        <v>17561</v>
      </c>
      <c r="D1215" s="108" t="s">
        <v>10461</v>
      </c>
      <c r="E1215" s="108" t="s">
        <v>10462</v>
      </c>
      <c r="F1215" s="108" t="s">
        <v>10460</v>
      </c>
      <c r="G1215" s="108" t="s">
        <v>5085</v>
      </c>
      <c r="H1215" s="109">
        <v>14</v>
      </c>
      <c r="I1215" s="109">
        <v>0</v>
      </c>
      <c r="J1215" s="110">
        <v>45018</v>
      </c>
      <c r="K1215" s="110">
        <v>0</v>
      </c>
      <c r="L1215" s="109">
        <v>3215.57</v>
      </c>
      <c r="M1215" s="108" t="s">
        <v>17432</v>
      </c>
      <c r="N1215" s="110">
        <v>-608.84839999999997</v>
      </c>
      <c r="O1215" s="110">
        <v>0</v>
      </c>
      <c r="P1215" s="68">
        <f t="shared" si="36"/>
        <v>45018</v>
      </c>
      <c r="Q1215" s="68">
        <f t="shared" si="37"/>
        <v>3215.5714285714284</v>
      </c>
    </row>
    <row r="1216" spans="1:17" x14ac:dyDescent="0.25">
      <c r="A1216" s="108" t="s">
        <v>17559</v>
      </c>
      <c r="B1216" s="108" t="s">
        <v>17560</v>
      </c>
      <c r="C1216" s="108" t="s">
        <v>17561</v>
      </c>
      <c r="D1216" s="108" t="s">
        <v>10464</v>
      </c>
      <c r="E1216" s="108" t="s">
        <v>10465</v>
      </c>
      <c r="F1216" s="108" t="s">
        <v>10463</v>
      </c>
      <c r="G1216" s="108" t="s">
        <v>5085</v>
      </c>
      <c r="H1216" s="109">
        <v>86</v>
      </c>
      <c r="I1216" s="109">
        <v>0</v>
      </c>
      <c r="J1216" s="110">
        <v>276616</v>
      </c>
      <c r="K1216" s="110">
        <v>0</v>
      </c>
      <c r="L1216" s="109">
        <v>3216.47</v>
      </c>
      <c r="M1216" s="108" t="s">
        <v>17432</v>
      </c>
      <c r="N1216" s="110">
        <v>-3741.1233999999999</v>
      </c>
      <c r="O1216" s="110">
        <v>0</v>
      </c>
      <c r="P1216" s="68">
        <f t="shared" si="36"/>
        <v>276616</v>
      </c>
      <c r="Q1216" s="68">
        <f t="shared" si="37"/>
        <v>3216.4651162790697</v>
      </c>
    </row>
    <row r="1217" spans="1:17" x14ac:dyDescent="0.25">
      <c r="A1217" s="108" t="s">
        <v>17559</v>
      </c>
      <c r="B1217" s="108" t="s">
        <v>17560</v>
      </c>
      <c r="C1217" s="108" t="s">
        <v>17561</v>
      </c>
      <c r="D1217" s="108" t="s">
        <v>10467</v>
      </c>
      <c r="E1217" s="108" t="s">
        <v>10468</v>
      </c>
      <c r="F1217" s="108" t="s">
        <v>10466</v>
      </c>
      <c r="G1217" s="108" t="s">
        <v>10469</v>
      </c>
      <c r="H1217" s="109">
        <v>119</v>
      </c>
      <c r="I1217" s="109">
        <v>0</v>
      </c>
      <c r="J1217" s="110">
        <v>360673</v>
      </c>
      <c r="K1217" s="110">
        <v>0</v>
      </c>
      <c r="L1217" s="109">
        <v>3030.87</v>
      </c>
      <c r="M1217" s="108" t="s">
        <v>17432</v>
      </c>
      <c r="N1217" s="110">
        <v>-4877.9555</v>
      </c>
      <c r="O1217" s="110">
        <v>0</v>
      </c>
      <c r="P1217" s="68">
        <f t="shared" si="36"/>
        <v>360673</v>
      </c>
      <c r="Q1217" s="68">
        <f t="shared" si="37"/>
        <v>3030.8655462184875</v>
      </c>
    </row>
    <row r="1218" spans="1:17" x14ac:dyDescent="0.25">
      <c r="A1218" s="108" t="s">
        <v>17559</v>
      </c>
      <c r="B1218" s="108" t="s">
        <v>17560</v>
      </c>
      <c r="C1218" s="108" t="s">
        <v>17561</v>
      </c>
      <c r="D1218" s="108" t="s">
        <v>10471</v>
      </c>
      <c r="E1218" s="108" t="s">
        <v>10472</v>
      </c>
      <c r="F1218" s="108" t="s">
        <v>10470</v>
      </c>
      <c r="G1218" s="108" t="s">
        <v>10473</v>
      </c>
      <c r="H1218" s="109">
        <v>110</v>
      </c>
      <c r="I1218" s="109">
        <v>0</v>
      </c>
      <c r="J1218" s="110">
        <v>350275</v>
      </c>
      <c r="K1218" s="110">
        <v>0</v>
      </c>
      <c r="L1218" s="109">
        <v>3184.32</v>
      </c>
      <c r="M1218" s="108" t="s">
        <v>17428</v>
      </c>
      <c r="N1218" s="110">
        <v>16611.596699999998</v>
      </c>
      <c r="O1218" s="110">
        <v>1431.4490000000001</v>
      </c>
      <c r="P1218" s="68">
        <f t="shared" si="36"/>
        <v>350275</v>
      </c>
      <c r="Q1218" s="68">
        <f t="shared" si="37"/>
        <v>3184.318181818182</v>
      </c>
    </row>
    <row r="1219" spans="1:17" x14ac:dyDescent="0.25">
      <c r="A1219" s="108" t="s">
        <v>17559</v>
      </c>
      <c r="B1219" s="108" t="s">
        <v>17560</v>
      </c>
      <c r="C1219" s="108" t="s">
        <v>17561</v>
      </c>
      <c r="D1219" s="108" t="s">
        <v>10475</v>
      </c>
      <c r="E1219" s="108" t="s">
        <v>10476</v>
      </c>
      <c r="F1219" s="108" t="s">
        <v>10474</v>
      </c>
      <c r="G1219" s="108" t="s">
        <v>10477</v>
      </c>
      <c r="H1219" s="109">
        <v>70</v>
      </c>
      <c r="I1219" s="109">
        <v>0</v>
      </c>
      <c r="J1219" s="110">
        <v>218503</v>
      </c>
      <c r="K1219" s="110">
        <v>0</v>
      </c>
      <c r="L1219" s="109">
        <v>3121.47</v>
      </c>
      <c r="M1219" s="108" t="s">
        <v>17428</v>
      </c>
      <c r="N1219" s="110">
        <v>10362.3616</v>
      </c>
      <c r="O1219" s="110">
        <v>892.94200000000001</v>
      </c>
      <c r="P1219" s="68">
        <f t="shared" si="36"/>
        <v>218503</v>
      </c>
      <c r="Q1219" s="68">
        <f t="shared" si="37"/>
        <v>3121.4714285714285</v>
      </c>
    </row>
    <row r="1220" spans="1:17" x14ac:dyDescent="0.25">
      <c r="A1220" s="108" t="s">
        <v>17559</v>
      </c>
      <c r="B1220" s="108" t="s">
        <v>17560</v>
      </c>
      <c r="C1220" s="108" t="s">
        <v>17561</v>
      </c>
      <c r="D1220" s="108" t="s">
        <v>10479</v>
      </c>
      <c r="E1220" s="108" t="s">
        <v>10480</v>
      </c>
      <c r="F1220" s="108" t="s">
        <v>10478</v>
      </c>
      <c r="G1220" s="108" t="s">
        <v>5085</v>
      </c>
      <c r="H1220" s="109">
        <v>78</v>
      </c>
      <c r="I1220" s="109">
        <v>0</v>
      </c>
      <c r="J1220" s="110">
        <v>242929</v>
      </c>
      <c r="K1220" s="110">
        <v>0</v>
      </c>
      <c r="L1220" s="109">
        <v>3114.47</v>
      </c>
      <c r="M1220" s="108" t="s">
        <v>17432</v>
      </c>
      <c r="N1220" s="110">
        <v>-3285.5198</v>
      </c>
      <c r="O1220" s="110">
        <v>0</v>
      </c>
      <c r="P1220" s="68">
        <f t="shared" ref="P1220:P1283" si="38">J1220-K1220</f>
        <v>242929</v>
      </c>
      <c r="Q1220" s="68">
        <f t="shared" ref="Q1220:Q1283" si="39">P1220/H1220</f>
        <v>3114.4743589743589</v>
      </c>
    </row>
    <row r="1221" spans="1:17" x14ac:dyDescent="0.25">
      <c r="A1221" s="108" t="s">
        <v>17559</v>
      </c>
      <c r="B1221" s="108" t="s">
        <v>17560</v>
      </c>
      <c r="C1221" s="108" t="s">
        <v>17561</v>
      </c>
      <c r="D1221" s="108" t="s">
        <v>10482</v>
      </c>
      <c r="E1221" s="108" t="s">
        <v>10483</v>
      </c>
      <c r="F1221" s="108" t="s">
        <v>10481</v>
      </c>
      <c r="G1221" s="108" t="s">
        <v>5085</v>
      </c>
      <c r="H1221" s="109">
        <v>78</v>
      </c>
      <c r="I1221" s="109">
        <v>0</v>
      </c>
      <c r="J1221" s="110">
        <v>255277</v>
      </c>
      <c r="K1221" s="110">
        <v>0</v>
      </c>
      <c r="L1221" s="109">
        <v>3272.78</v>
      </c>
      <c r="M1221" s="108" t="s">
        <v>17432</v>
      </c>
      <c r="N1221" s="110">
        <v>-3452.5214000000001</v>
      </c>
      <c r="O1221" s="110">
        <v>0</v>
      </c>
      <c r="P1221" s="68">
        <f t="shared" si="38"/>
        <v>255277</v>
      </c>
      <c r="Q1221" s="68">
        <f t="shared" si="39"/>
        <v>3272.7820512820513</v>
      </c>
    </row>
    <row r="1222" spans="1:17" x14ac:dyDescent="0.25">
      <c r="A1222" s="108" t="s">
        <v>17559</v>
      </c>
      <c r="B1222" s="108" t="s">
        <v>17560</v>
      </c>
      <c r="C1222" s="108" t="s">
        <v>17561</v>
      </c>
      <c r="D1222" s="108" t="s">
        <v>10485</v>
      </c>
      <c r="E1222" s="108" t="s">
        <v>10486</v>
      </c>
      <c r="F1222" s="108" t="s">
        <v>10484</v>
      </c>
      <c r="G1222" s="108" t="s">
        <v>5085</v>
      </c>
      <c r="H1222" s="109">
        <v>23</v>
      </c>
      <c r="I1222" s="109">
        <v>0</v>
      </c>
      <c r="J1222" s="110">
        <v>67232</v>
      </c>
      <c r="K1222" s="110">
        <v>0</v>
      </c>
      <c r="L1222" s="109">
        <v>2923.13</v>
      </c>
      <c r="M1222" s="108" t="s">
        <v>17428</v>
      </c>
      <c r="N1222" s="110">
        <v>3188.4409000000001</v>
      </c>
      <c r="O1222" s="110">
        <v>274.75330000000002</v>
      </c>
      <c r="P1222" s="68">
        <f t="shared" si="38"/>
        <v>67232</v>
      </c>
      <c r="Q1222" s="68">
        <f t="shared" si="39"/>
        <v>2923.1304347826085</v>
      </c>
    </row>
    <row r="1223" spans="1:17" x14ac:dyDescent="0.25">
      <c r="A1223" s="108" t="s">
        <v>17559</v>
      </c>
      <c r="B1223" s="108" t="s">
        <v>17560</v>
      </c>
      <c r="C1223" s="108" t="s">
        <v>17561</v>
      </c>
      <c r="D1223" s="108" t="s">
        <v>10488</v>
      </c>
      <c r="E1223" s="108" t="s">
        <v>10489</v>
      </c>
      <c r="F1223" s="108" t="s">
        <v>10487</v>
      </c>
      <c r="G1223" s="108" t="s">
        <v>10490</v>
      </c>
      <c r="H1223" s="109">
        <v>50</v>
      </c>
      <c r="I1223" s="109">
        <v>0</v>
      </c>
      <c r="J1223" s="110">
        <v>169633</v>
      </c>
      <c r="K1223" s="110">
        <v>0</v>
      </c>
      <c r="L1223" s="109">
        <v>3392.66</v>
      </c>
      <c r="M1223" s="108" t="s">
        <v>17432</v>
      </c>
      <c r="N1223" s="110">
        <v>-2294.2125000000001</v>
      </c>
      <c r="O1223" s="110">
        <v>0</v>
      </c>
      <c r="P1223" s="68">
        <f t="shared" si="38"/>
        <v>169633</v>
      </c>
      <c r="Q1223" s="68">
        <f t="shared" si="39"/>
        <v>3392.66</v>
      </c>
    </row>
    <row r="1224" spans="1:17" x14ac:dyDescent="0.25">
      <c r="A1224" s="108" t="s">
        <v>17559</v>
      </c>
      <c r="B1224" s="108" t="s">
        <v>17560</v>
      </c>
      <c r="C1224" s="108" t="s">
        <v>17561</v>
      </c>
      <c r="D1224" s="108" t="s">
        <v>10488</v>
      </c>
      <c r="E1224" s="108" t="s">
        <v>10489</v>
      </c>
      <c r="F1224" s="108" t="s">
        <v>10491</v>
      </c>
      <c r="G1224" s="108" t="s">
        <v>10492</v>
      </c>
      <c r="H1224" s="109">
        <v>73</v>
      </c>
      <c r="I1224" s="109">
        <v>0</v>
      </c>
      <c r="J1224" s="110">
        <v>225943</v>
      </c>
      <c r="K1224" s="110">
        <v>0</v>
      </c>
      <c r="L1224" s="109">
        <v>3095.11</v>
      </c>
      <c r="M1224" s="108" t="s">
        <v>17432</v>
      </c>
      <c r="N1224" s="110">
        <v>-3055.7829000000002</v>
      </c>
      <c r="O1224" s="110">
        <v>0</v>
      </c>
      <c r="P1224" s="68">
        <f t="shared" si="38"/>
        <v>225943</v>
      </c>
      <c r="Q1224" s="68">
        <f t="shared" si="39"/>
        <v>3095.1095890410961</v>
      </c>
    </row>
    <row r="1225" spans="1:17" x14ac:dyDescent="0.25">
      <c r="A1225" s="108" t="s">
        <v>17559</v>
      </c>
      <c r="B1225" s="108" t="s">
        <v>17560</v>
      </c>
      <c r="C1225" s="108" t="s">
        <v>17561</v>
      </c>
      <c r="D1225" s="108" t="s">
        <v>10488</v>
      </c>
      <c r="E1225" s="108" t="s">
        <v>10489</v>
      </c>
      <c r="F1225" s="108" t="s">
        <v>10493</v>
      </c>
      <c r="G1225" s="108" t="s">
        <v>10494</v>
      </c>
      <c r="H1225" s="109">
        <v>103</v>
      </c>
      <c r="I1225" s="109">
        <v>0</v>
      </c>
      <c r="J1225" s="110">
        <v>273460</v>
      </c>
      <c r="K1225" s="110">
        <v>0</v>
      </c>
      <c r="L1225" s="109">
        <v>2654.95</v>
      </c>
      <c r="M1225" s="108" t="s">
        <v>17432</v>
      </c>
      <c r="N1225" s="110">
        <v>-3698.4398000000001</v>
      </c>
      <c r="O1225" s="110">
        <v>0</v>
      </c>
      <c r="P1225" s="68">
        <f t="shared" si="38"/>
        <v>273460</v>
      </c>
      <c r="Q1225" s="68">
        <f t="shared" si="39"/>
        <v>2654.9514563106795</v>
      </c>
    </row>
    <row r="1226" spans="1:17" x14ac:dyDescent="0.25">
      <c r="A1226" s="108" t="s">
        <v>17559</v>
      </c>
      <c r="B1226" s="108" t="s">
        <v>17560</v>
      </c>
      <c r="C1226" s="108" t="s">
        <v>17561</v>
      </c>
      <c r="D1226" s="108" t="s">
        <v>10488</v>
      </c>
      <c r="E1226" s="108" t="s">
        <v>10489</v>
      </c>
      <c r="F1226" s="108" t="s">
        <v>10495</v>
      </c>
      <c r="G1226" s="108" t="s">
        <v>10496</v>
      </c>
      <c r="H1226" s="109">
        <v>130</v>
      </c>
      <c r="I1226" s="109">
        <v>0</v>
      </c>
      <c r="J1226" s="110">
        <v>428102</v>
      </c>
      <c r="K1226" s="110">
        <v>0</v>
      </c>
      <c r="L1226" s="109">
        <v>3293.09</v>
      </c>
      <c r="M1226" s="108" t="s">
        <v>17432</v>
      </c>
      <c r="N1226" s="110">
        <v>-5789.9084999999995</v>
      </c>
      <c r="O1226" s="110">
        <v>0</v>
      </c>
      <c r="P1226" s="68">
        <f t="shared" si="38"/>
        <v>428102</v>
      </c>
      <c r="Q1226" s="68">
        <f t="shared" si="39"/>
        <v>3293.0923076923077</v>
      </c>
    </row>
    <row r="1227" spans="1:17" x14ac:dyDescent="0.25">
      <c r="A1227" s="108" t="s">
        <v>17559</v>
      </c>
      <c r="B1227" s="108" t="s">
        <v>17560</v>
      </c>
      <c r="C1227" s="108" t="s">
        <v>17561</v>
      </c>
      <c r="D1227" s="108" t="s">
        <v>10488</v>
      </c>
      <c r="E1227" s="108" t="s">
        <v>10489</v>
      </c>
      <c r="F1227" s="108" t="s">
        <v>10497</v>
      </c>
      <c r="G1227" s="108" t="s">
        <v>10498</v>
      </c>
      <c r="H1227" s="109">
        <v>34</v>
      </c>
      <c r="I1227" s="109">
        <v>0</v>
      </c>
      <c r="J1227" s="110">
        <v>62893</v>
      </c>
      <c r="K1227" s="110">
        <v>0</v>
      </c>
      <c r="L1227" s="109">
        <v>1849.79</v>
      </c>
      <c r="M1227" s="108" t="s">
        <v>17432</v>
      </c>
      <c r="N1227" s="110">
        <v>-850.60860000000002</v>
      </c>
      <c r="O1227" s="110">
        <v>0</v>
      </c>
      <c r="P1227" s="68">
        <f t="shared" si="38"/>
        <v>62893</v>
      </c>
      <c r="Q1227" s="68">
        <f t="shared" si="39"/>
        <v>1849.7941176470588</v>
      </c>
    </row>
    <row r="1228" spans="1:17" x14ac:dyDescent="0.25">
      <c r="A1228" s="108" t="s">
        <v>17559</v>
      </c>
      <c r="B1228" s="108" t="s">
        <v>17560</v>
      </c>
      <c r="C1228" s="108" t="s">
        <v>17561</v>
      </c>
      <c r="D1228" s="108" t="s">
        <v>10488</v>
      </c>
      <c r="E1228" s="108" t="s">
        <v>10489</v>
      </c>
      <c r="F1228" s="108" t="s">
        <v>10499</v>
      </c>
      <c r="G1228" s="108" t="s">
        <v>10500</v>
      </c>
      <c r="H1228" s="109">
        <v>13</v>
      </c>
      <c r="I1228" s="109">
        <v>0</v>
      </c>
      <c r="J1228" s="110">
        <v>24643</v>
      </c>
      <c r="K1228" s="110">
        <v>0</v>
      </c>
      <c r="L1228" s="109">
        <v>1895.62</v>
      </c>
      <c r="M1228" s="108" t="s">
        <v>17432</v>
      </c>
      <c r="N1228" s="110">
        <v>-333.28359999999998</v>
      </c>
      <c r="O1228" s="110">
        <v>0</v>
      </c>
      <c r="P1228" s="68">
        <f t="shared" si="38"/>
        <v>24643</v>
      </c>
      <c r="Q1228" s="68">
        <f t="shared" si="39"/>
        <v>1895.6153846153845</v>
      </c>
    </row>
    <row r="1229" spans="1:17" ht="45" x14ac:dyDescent="0.25">
      <c r="A1229" s="108" t="s">
        <v>17559</v>
      </c>
      <c r="B1229" s="108" t="s">
        <v>17560</v>
      </c>
      <c r="C1229" s="108" t="s">
        <v>17561</v>
      </c>
      <c r="D1229" s="108" t="s">
        <v>10502</v>
      </c>
      <c r="E1229" s="108" t="s">
        <v>10503</v>
      </c>
      <c r="F1229" s="108" t="s">
        <v>10501</v>
      </c>
      <c r="G1229" s="108" t="s">
        <v>10504</v>
      </c>
      <c r="H1229" s="109">
        <v>43</v>
      </c>
      <c r="I1229" s="109">
        <v>0</v>
      </c>
      <c r="J1229" s="110">
        <v>122128</v>
      </c>
      <c r="K1229" s="110">
        <v>0</v>
      </c>
      <c r="L1229" s="109">
        <v>2840.19</v>
      </c>
      <c r="M1229" s="108" t="s">
        <v>17428</v>
      </c>
      <c r="N1229" s="110">
        <v>5791.8608000000004</v>
      </c>
      <c r="O1229" s="110">
        <v>499.09429999999998</v>
      </c>
      <c r="P1229" s="68">
        <f t="shared" si="38"/>
        <v>122128</v>
      </c>
      <c r="Q1229" s="68">
        <f t="shared" si="39"/>
        <v>2840.1860465116279</v>
      </c>
    </row>
    <row r="1230" spans="1:17" x14ac:dyDescent="0.25">
      <c r="A1230" s="108" t="s">
        <v>17559</v>
      </c>
      <c r="B1230" s="108" t="s">
        <v>17560</v>
      </c>
      <c r="C1230" s="108" t="s">
        <v>17561</v>
      </c>
      <c r="D1230" s="108" t="s">
        <v>10506</v>
      </c>
      <c r="E1230" s="108" t="s">
        <v>10507</v>
      </c>
      <c r="F1230" s="108" t="s">
        <v>10505</v>
      </c>
      <c r="G1230" s="108" t="s">
        <v>10508</v>
      </c>
      <c r="H1230" s="109">
        <v>64</v>
      </c>
      <c r="I1230" s="109">
        <v>0</v>
      </c>
      <c r="J1230" s="110">
        <v>211227</v>
      </c>
      <c r="K1230" s="110">
        <v>0</v>
      </c>
      <c r="L1230" s="109">
        <v>3300.42</v>
      </c>
      <c r="M1230" s="108" t="s">
        <v>17428</v>
      </c>
      <c r="N1230" s="110">
        <v>10017.329400000001</v>
      </c>
      <c r="O1230" s="110">
        <v>863.21</v>
      </c>
      <c r="P1230" s="68">
        <f t="shared" si="38"/>
        <v>211227</v>
      </c>
      <c r="Q1230" s="68">
        <f t="shared" si="39"/>
        <v>3300.421875</v>
      </c>
    </row>
    <row r="1231" spans="1:17" x14ac:dyDescent="0.25">
      <c r="A1231" s="108" t="s">
        <v>17559</v>
      </c>
      <c r="B1231" s="108" t="s">
        <v>17560</v>
      </c>
      <c r="C1231" s="108" t="s">
        <v>17561</v>
      </c>
      <c r="D1231" s="108" t="s">
        <v>10510</v>
      </c>
      <c r="E1231" s="108" t="s">
        <v>17575</v>
      </c>
      <c r="F1231" s="108" t="s">
        <v>10509</v>
      </c>
      <c r="G1231" s="108" t="s">
        <v>10511</v>
      </c>
      <c r="H1231" s="109">
        <v>90</v>
      </c>
      <c r="I1231" s="109">
        <v>0</v>
      </c>
      <c r="J1231" s="110">
        <v>275512</v>
      </c>
      <c r="K1231" s="110">
        <v>0</v>
      </c>
      <c r="L1231" s="109">
        <v>3061.24</v>
      </c>
      <c r="M1231" s="108" t="s">
        <v>17432</v>
      </c>
      <c r="N1231" s="110">
        <v>-3726.1846</v>
      </c>
      <c r="O1231" s="110">
        <v>0</v>
      </c>
      <c r="P1231" s="68">
        <f t="shared" si="38"/>
        <v>275512</v>
      </c>
      <c r="Q1231" s="68">
        <f t="shared" si="39"/>
        <v>3061.2444444444445</v>
      </c>
    </row>
    <row r="1232" spans="1:17" x14ac:dyDescent="0.25">
      <c r="A1232" s="108" t="s">
        <v>17559</v>
      </c>
      <c r="B1232" s="108" t="s">
        <v>17560</v>
      </c>
      <c r="C1232" s="108" t="s">
        <v>17561</v>
      </c>
      <c r="D1232" s="108" t="s">
        <v>10513</v>
      </c>
      <c r="E1232" s="108" t="s">
        <v>10514</v>
      </c>
      <c r="F1232" s="108" t="s">
        <v>10512</v>
      </c>
      <c r="G1232" s="108" t="s">
        <v>5085</v>
      </c>
      <c r="H1232" s="109">
        <v>21</v>
      </c>
      <c r="I1232" s="109">
        <v>0</v>
      </c>
      <c r="J1232" s="110">
        <v>64035</v>
      </c>
      <c r="K1232" s="110">
        <v>0</v>
      </c>
      <c r="L1232" s="109">
        <v>3049.29</v>
      </c>
      <c r="M1232" s="108" t="s">
        <v>17428</v>
      </c>
      <c r="N1232" s="110">
        <v>3036.8276999999998</v>
      </c>
      <c r="O1232" s="110">
        <v>261.68849999999998</v>
      </c>
      <c r="P1232" s="68">
        <f t="shared" si="38"/>
        <v>64035</v>
      </c>
      <c r="Q1232" s="68">
        <f t="shared" si="39"/>
        <v>3049.2857142857142</v>
      </c>
    </row>
    <row r="1233" spans="1:17" x14ac:dyDescent="0.25">
      <c r="A1233" s="108" t="s">
        <v>17559</v>
      </c>
      <c r="B1233" s="108" t="s">
        <v>17560</v>
      </c>
      <c r="C1233" s="108" t="s">
        <v>17561</v>
      </c>
      <c r="D1233" s="108" t="s">
        <v>10516</v>
      </c>
      <c r="E1233" s="108" t="s">
        <v>10517</v>
      </c>
      <c r="F1233" s="108" t="s">
        <v>10515</v>
      </c>
      <c r="G1233" s="108" t="s">
        <v>10518</v>
      </c>
      <c r="H1233" s="109">
        <v>204</v>
      </c>
      <c r="I1233" s="109">
        <v>0</v>
      </c>
      <c r="J1233" s="110">
        <v>623851</v>
      </c>
      <c r="K1233" s="110">
        <v>0</v>
      </c>
      <c r="L1233" s="109">
        <v>3058.09</v>
      </c>
      <c r="M1233" s="108" t="s">
        <v>17428</v>
      </c>
      <c r="N1233" s="110">
        <v>29585.829300000001</v>
      </c>
      <c r="O1233" s="110">
        <v>2549.4602</v>
      </c>
      <c r="P1233" s="68">
        <f t="shared" si="38"/>
        <v>623851</v>
      </c>
      <c r="Q1233" s="68">
        <f t="shared" si="39"/>
        <v>3058.0931372549021</v>
      </c>
    </row>
    <row r="1234" spans="1:17" x14ac:dyDescent="0.25">
      <c r="A1234" s="108" t="s">
        <v>17559</v>
      </c>
      <c r="B1234" s="108" t="s">
        <v>17560</v>
      </c>
      <c r="C1234" s="108" t="s">
        <v>17561</v>
      </c>
      <c r="D1234" s="108" t="s">
        <v>10520</v>
      </c>
      <c r="E1234" s="108" t="s">
        <v>10521</v>
      </c>
      <c r="F1234" s="108" t="s">
        <v>10519</v>
      </c>
      <c r="G1234" s="108" t="s">
        <v>10522</v>
      </c>
      <c r="H1234" s="109">
        <v>24</v>
      </c>
      <c r="I1234" s="109">
        <v>0</v>
      </c>
      <c r="J1234" s="110">
        <v>77439</v>
      </c>
      <c r="K1234" s="110">
        <v>0</v>
      </c>
      <c r="L1234" s="109">
        <v>3226.62</v>
      </c>
      <c r="M1234" s="108" t="s">
        <v>17428</v>
      </c>
      <c r="N1234" s="110">
        <v>3672.5025999999998</v>
      </c>
      <c r="O1234" s="110">
        <v>316.46570000000003</v>
      </c>
      <c r="P1234" s="68">
        <f t="shared" si="38"/>
        <v>77439</v>
      </c>
      <c r="Q1234" s="68">
        <f t="shared" si="39"/>
        <v>3226.625</v>
      </c>
    </row>
    <row r="1235" spans="1:17" x14ac:dyDescent="0.25">
      <c r="A1235" s="108" t="s">
        <v>17559</v>
      </c>
      <c r="B1235" s="108" t="s">
        <v>17560</v>
      </c>
      <c r="C1235" s="108" t="s">
        <v>17561</v>
      </c>
      <c r="D1235" s="108" t="s">
        <v>10524</v>
      </c>
      <c r="E1235" s="108" t="s">
        <v>10525</v>
      </c>
      <c r="F1235" s="108" t="s">
        <v>10523</v>
      </c>
      <c r="G1235" s="108" t="s">
        <v>10526</v>
      </c>
      <c r="H1235" s="109">
        <v>165</v>
      </c>
      <c r="I1235" s="109">
        <v>0</v>
      </c>
      <c r="J1235" s="110">
        <v>560500</v>
      </c>
      <c r="K1235" s="110">
        <v>0</v>
      </c>
      <c r="L1235" s="109">
        <v>3396.97</v>
      </c>
      <c r="M1235" s="108" t="s">
        <v>17428</v>
      </c>
      <c r="N1235" s="110">
        <v>26581.3812</v>
      </c>
      <c r="O1235" s="110">
        <v>2290.5619000000002</v>
      </c>
      <c r="P1235" s="68">
        <f t="shared" si="38"/>
        <v>560500</v>
      </c>
      <c r="Q1235" s="68">
        <f t="shared" si="39"/>
        <v>3396.969696969697</v>
      </c>
    </row>
    <row r="1236" spans="1:17" x14ac:dyDescent="0.25">
      <c r="A1236" s="108" t="s">
        <v>17559</v>
      </c>
      <c r="B1236" s="108" t="s">
        <v>17560</v>
      </c>
      <c r="C1236" s="108" t="s">
        <v>17561</v>
      </c>
      <c r="D1236" s="108" t="s">
        <v>10528</v>
      </c>
      <c r="E1236" s="108" t="s">
        <v>10529</v>
      </c>
      <c r="F1236" s="108" t="s">
        <v>10527</v>
      </c>
      <c r="G1236" s="108" t="s">
        <v>5085</v>
      </c>
      <c r="H1236" s="109">
        <v>44</v>
      </c>
      <c r="I1236" s="109">
        <v>0</v>
      </c>
      <c r="J1236" s="110">
        <v>130014</v>
      </c>
      <c r="K1236" s="110">
        <v>0</v>
      </c>
      <c r="L1236" s="109">
        <v>2954.86</v>
      </c>
      <c r="M1236" s="108" t="s">
        <v>17428</v>
      </c>
      <c r="N1236" s="110">
        <v>6165.8564999999999</v>
      </c>
      <c r="O1236" s="110">
        <v>531.32209999999998</v>
      </c>
      <c r="P1236" s="68">
        <f t="shared" si="38"/>
        <v>130014</v>
      </c>
      <c r="Q1236" s="68">
        <f t="shared" si="39"/>
        <v>2954.8636363636365</v>
      </c>
    </row>
    <row r="1237" spans="1:17" x14ac:dyDescent="0.25">
      <c r="A1237" s="108" t="s">
        <v>17559</v>
      </c>
      <c r="B1237" s="108" t="s">
        <v>17560</v>
      </c>
      <c r="C1237" s="108" t="s">
        <v>17561</v>
      </c>
      <c r="D1237" s="108" t="s">
        <v>10531</v>
      </c>
      <c r="E1237" s="108" t="s">
        <v>10532</v>
      </c>
      <c r="F1237" s="108" t="s">
        <v>10530</v>
      </c>
      <c r="G1237" s="108" t="s">
        <v>10533</v>
      </c>
      <c r="H1237" s="109">
        <v>144</v>
      </c>
      <c r="I1237" s="109">
        <v>0</v>
      </c>
      <c r="J1237" s="110">
        <v>446389</v>
      </c>
      <c r="K1237" s="110">
        <v>0</v>
      </c>
      <c r="L1237" s="109">
        <v>3099.92</v>
      </c>
      <c r="M1237" s="108" t="s">
        <v>17432</v>
      </c>
      <c r="N1237" s="110">
        <v>-6037.2303000000002</v>
      </c>
      <c r="O1237" s="110">
        <v>0</v>
      </c>
      <c r="P1237" s="68">
        <f t="shared" si="38"/>
        <v>446389</v>
      </c>
      <c r="Q1237" s="68">
        <f t="shared" si="39"/>
        <v>3099.9236111111113</v>
      </c>
    </row>
    <row r="1238" spans="1:17" x14ac:dyDescent="0.25">
      <c r="A1238" s="108" t="s">
        <v>17559</v>
      </c>
      <c r="B1238" s="108" t="s">
        <v>17560</v>
      </c>
      <c r="C1238" s="108" t="s">
        <v>17561</v>
      </c>
      <c r="D1238" s="108" t="s">
        <v>10531</v>
      </c>
      <c r="E1238" s="108" t="s">
        <v>10532</v>
      </c>
      <c r="F1238" s="108" t="s">
        <v>10534</v>
      </c>
      <c r="G1238" s="108" t="s">
        <v>10533</v>
      </c>
      <c r="H1238" s="109">
        <v>87</v>
      </c>
      <c r="I1238" s="109">
        <v>0</v>
      </c>
      <c r="J1238" s="110">
        <v>275710</v>
      </c>
      <c r="K1238" s="110">
        <v>0</v>
      </c>
      <c r="L1238" s="109">
        <v>3169.08</v>
      </c>
      <c r="M1238" s="108" t="s">
        <v>17432</v>
      </c>
      <c r="N1238" s="110">
        <v>-3728.8658999999998</v>
      </c>
      <c r="O1238" s="110">
        <v>0</v>
      </c>
      <c r="P1238" s="68">
        <f t="shared" si="38"/>
        <v>275710</v>
      </c>
      <c r="Q1238" s="68">
        <f t="shared" si="39"/>
        <v>3169.0804597701149</v>
      </c>
    </row>
    <row r="1239" spans="1:17" x14ac:dyDescent="0.25">
      <c r="A1239" s="108" t="s">
        <v>17559</v>
      </c>
      <c r="B1239" s="108" t="s">
        <v>17560</v>
      </c>
      <c r="C1239" s="108" t="s">
        <v>17561</v>
      </c>
      <c r="D1239" s="108" t="s">
        <v>10531</v>
      </c>
      <c r="E1239" s="108" t="s">
        <v>10532</v>
      </c>
      <c r="F1239" s="108" t="s">
        <v>10535</v>
      </c>
      <c r="G1239" s="108" t="s">
        <v>10536</v>
      </c>
      <c r="H1239" s="109">
        <v>39</v>
      </c>
      <c r="I1239" s="109">
        <v>0</v>
      </c>
      <c r="J1239" s="110">
        <v>116875</v>
      </c>
      <c r="K1239" s="110">
        <v>0</v>
      </c>
      <c r="L1239" s="109">
        <v>2996.79</v>
      </c>
      <c r="M1239" s="108" t="s">
        <v>17432</v>
      </c>
      <c r="N1239" s="110">
        <v>-1580.6896999999999</v>
      </c>
      <c r="O1239" s="110">
        <v>0</v>
      </c>
      <c r="P1239" s="68">
        <f t="shared" si="38"/>
        <v>116875</v>
      </c>
      <c r="Q1239" s="68">
        <f t="shared" si="39"/>
        <v>2996.7948717948716</v>
      </c>
    </row>
    <row r="1240" spans="1:17" x14ac:dyDescent="0.25">
      <c r="A1240" s="108" t="s">
        <v>17559</v>
      </c>
      <c r="B1240" s="108" t="s">
        <v>17560</v>
      </c>
      <c r="C1240" s="108" t="s">
        <v>17561</v>
      </c>
      <c r="D1240" s="108" t="s">
        <v>10531</v>
      </c>
      <c r="E1240" s="108" t="s">
        <v>10532</v>
      </c>
      <c r="F1240" s="108" t="s">
        <v>10537</v>
      </c>
      <c r="G1240" s="108" t="s">
        <v>10538</v>
      </c>
      <c r="H1240" s="109">
        <v>30</v>
      </c>
      <c r="I1240" s="109">
        <v>0</v>
      </c>
      <c r="J1240" s="110">
        <v>70993</v>
      </c>
      <c r="K1240" s="110">
        <v>0</v>
      </c>
      <c r="L1240" s="109">
        <v>2366.4299999999998</v>
      </c>
      <c r="M1240" s="108" t="s">
        <v>17432</v>
      </c>
      <c r="N1240" s="110">
        <v>-960.15809999999999</v>
      </c>
      <c r="O1240" s="110">
        <v>0</v>
      </c>
      <c r="P1240" s="68">
        <f t="shared" si="38"/>
        <v>70993</v>
      </c>
      <c r="Q1240" s="68">
        <f t="shared" si="39"/>
        <v>2366.4333333333334</v>
      </c>
    </row>
    <row r="1241" spans="1:17" x14ac:dyDescent="0.25">
      <c r="A1241" s="108" t="s">
        <v>17559</v>
      </c>
      <c r="B1241" s="108" t="s">
        <v>17560</v>
      </c>
      <c r="C1241" s="108" t="s">
        <v>17561</v>
      </c>
      <c r="D1241" s="108" t="s">
        <v>10540</v>
      </c>
      <c r="E1241" s="108" t="s">
        <v>10541</v>
      </c>
      <c r="F1241" s="108" t="s">
        <v>10539</v>
      </c>
      <c r="G1241" s="108" t="s">
        <v>10542</v>
      </c>
      <c r="H1241" s="109">
        <v>20</v>
      </c>
      <c r="I1241" s="109">
        <v>0</v>
      </c>
      <c r="J1241" s="110">
        <v>60912</v>
      </c>
      <c r="K1241" s="110">
        <v>0</v>
      </c>
      <c r="L1241" s="109">
        <v>3045.6</v>
      </c>
      <c r="M1241" s="108" t="s">
        <v>17428</v>
      </c>
      <c r="N1241" s="110">
        <v>2888.7212</v>
      </c>
      <c r="O1241" s="110">
        <v>248.92590000000001</v>
      </c>
      <c r="P1241" s="68">
        <f t="shared" si="38"/>
        <v>60912</v>
      </c>
      <c r="Q1241" s="68">
        <f t="shared" si="39"/>
        <v>3045.6</v>
      </c>
    </row>
    <row r="1242" spans="1:17" x14ac:dyDescent="0.25">
      <c r="A1242" s="108" t="s">
        <v>17559</v>
      </c>
      <c r="B1242" s="108" t="s">
        <v>17560</v>
      </c>
      <c r="C1242" s="108" t="s">
        <v>17561</v>
      </c>
      <c r="D1242" s="108" t="s">
        <v>10544</v>
      </c>
      <c r="E1242" s="108" t="s">
        <v>10545</v>
      </c>
      <c r="F1242" s="108" t="s">
        <v>10543</v>
      </c>
      <c r="G1242" s="108" t="s">
        <v>10546</v>
      </c>
      <c r="H1242" s="109">
        <v>80</v>
      </c>
      <c r="I1242" s="109">
        <v>0</v>
      </c>
      <c r="J1242" s="110">
        <v>248856</v>
      </c>
      <c r="K1242" s="110">
        <v>0</v>
      </c>
      <c r="L1242" s="109">
        <v>3110.7</v>
      </c>
      <c r="M1242" s="108" t="s">
        <v>17432</v>
      </c>
      <c r="N1242" s="110">
        <v>-3365.6759999999999</v>
      </c>
      <c r="O1242" s="110">
        <v>0</v>
      </c>
      <c r="P1242" s="68">
        <f t="shared" si="38"/>
        <v>248856</v>
      </c>
      <c r="Q1242" s="68">
        <f t="shared" si="39"/>
        <v>3110.7</v>
      </c>
    </row>
    <row r="1243" spans="1:17" ht="30" x14ac:dyDescent="0.25">
      <c r="A1243" s="108" t="s">
        <v>17559</v>
      </c>
      <c r="B1243" s="108" t="s">
        <v>17560</v>
      </c>
      <c r="C1243" s="108" t="s">
        <v>17561</v>
      </c>
      <c r="D1243" s="108" t="s">
        <v>10548</v>
      </c>
      <c r="E1243" s="108" t="s">
        <v>10549</v>
      </c>
      <c r="F1243" s="108" t="s">
        <v>10547</v>
      </c>
      <c r="G1243" s="108" t="s">
        <v>10550</v>
      </c>
      <c r="H1243" s="109">
        <v>30</v>
      </c>
      <c r="I1243" s="109">
        <v>0</v>
      </c>
      <c r="J1243" s="110">
        <v>93612</v>
      </c>
      <c r="K1243" s="110">
        <v>0</v>
      </c>
      <c r="L1243" s="109">
        <v>3120.4</v>
      </c>
      <c r="M1243" s="108" t="s">
        <v>17432</v>
      </c>
      <c r="N1243" s="110">
        <v>-1266.0671</v>
      </c>
      <c r="O1243" s="110">
        <v>0</v>
      </c>
      <c r="P1243" s="68">
        <f t="shared" si="38"/>
        <v>93612</v>
      </c>
      <c r="Q1243" s="68">
        <f t="shared" si="39"/>
        <v>3120.4</v>
      </c>
    </row>
    <row r="1244" spans="1:17" x14ac:dyDescent="0.25">
      <c r="A1244" s="108" t="s">
        <v>17559</v>
      </c>
      <c r="B1244" s="108" t="s">
        <v>17560</v>
      </c>
      <c r="C1244" s="108" t="s">
        <v>17561</v>
      </c>
      <c r="D1244" s="108" t="s">
        <v>10552</v>
      </c>
      <c r="E1244" s="108" t="s">
        <v>10553</v>
      </c>
      <c r="F1244" s="108" t="s">
        <v>10551</v>
      </c>
      <c r="G1244" s="108" t="s">
        <v>5085</v>
      </c>
      <c r="H1244" s="109">
        <v>14</v>
      </c>
      <c r="I1244" s="109">
        <v>0</v>
      </c>
      <c r="J1244" s="110">
        <v>42104</v>
      </c>
      <c r="K1244" s="110">
        <v>0</v>
      </c>
      <c r="L1244" s="109">
        <v>3007.43</v>
      </c>
      <c r="M1244" s="108" t="s">
        <v>17432</v>
      </c>
      <c r="N1244" s="110">
        <v>-569.43430000000001</v>
      </c>
      <c r="O1244" s="110">
        <v>0</v>
      </c>
      <c r="P1244" s="68">
        <f t="shared" si="38"/>
        <v>42104</v>
      </c>
      <c r="Q1244" s="68">
        <f t="shared" si="39"/>
        <v>3007.4285714285716</v>
      </c>
    </row>
    <row r="1245" spans="1:17" x14ac:dyDescent="0.25">
      <c r="A1245" s="108" t="s">
        <v>17559</v>
      </c>
      <c r="B1245" s="108" t="s">
        <v>17560</v>
      </c>
      <c r="C1245" s="108" t="s">
        <v>17561</v>
      </c>
      <c r="D1245" s="108" t="s">
        <v>10555</v>
      </c>
      <c r="E1245" s="108" t="s">
        <v>10556</v>
      </c>
      <c r="F1245" s="108" t="s">
        <v>10554</v>
      </c>
      <c r="G1245" s="108" t="s">
        <v>10557</v>
      </c>
      <c r="H1245" s="109">
        <v>110</v>
      </c>
      <c r="I1245" s="109">
        <v>0</v>
      </c>
      <c r="J1245" s="110">
        <v>331132</v>
      </c>
      <c r="K1245" s="110">
        <v>0</v>
      </c>
      <c r="L1245" s="109">
        <v>3010.29</v>
      </c>
      <c r="M1245" s="108" t="s">
        <v>17432</v>
      </c>
      <c r="N1245" s="110">
        <v>-4478.4192000000003</v>
      </c>
      <c r="O1245" s="110">
        <v>0</v>
      </c>
      <c r="P1245" s="68">
        <f t="shared" si="38"/>
        <v>331132</v>
      </c>
      <c r="Q1245" s="68">
        <f t="shared" si="39"/>
        <v>3010.2909090909093</v>
      </c>
    </row>
    <row r="1246" spans="1:17" x14ac:dyDescent="0.25">
      <c r="A1246" s="108" t="s">
        <v>17559</v>
      </c>
      <c r="B1246" s="108" t="s">
        <v>17560</v>
      </c>
      <c r="C1246" s="108" t="s">
        <v>17561</v>
      </c>
      <c r="D1246" s="108" t="s">
        <v>10559</v>
      </c>
      <c r="E1246" s="108" t="s">
        <v>10560</v>
      </c>
      <c r="F1246" s="108" t="s">
        <v>10558</v>
      </c>
      <c r="G1246" s="108" t="s">
        <v>10561</v>
      </c>
      <c r="H1246" s="109">
        <v>132</v>
      </c>
      <c r="I1246" s="109">
        <v>0</v>
      </c>
      <c r="J1246" s="110">
        <v>445063</v>
      </c>
      <c r="K1246" s="110">
        <v>0</v>
      </c>
      <c r="L1246" s="109">
        <v>3371.69</v>
      </c>
      <c r="M1246" s="108" t="s">
        <v>17432</v>
      </c>
      <c r="N1246" s="110">
        <v>-6019.2951999999996</v>
      </c>
      <c r="O1246" s="110">
        <v>0</v>
      </c>
      <c r="P1246" s="68">
        <f t="shared" si="38"/>
        <v>445063</v>
      </c>
      <c r="Q1246" s="68">
        <f t="shared" si="39"/>
        <v>3371.689393939394</v>
      </c>
    </row>
    <row r="1247" spans="1:17" ht="30" x14ac:dyDescent="0.25">
      <c r="A1247" s="108" t="s">
        <v>17559</v>
      </c>
      <c r="B1247" s="108" t="s">
        <v>17560</v>
      </c>
      <c r="C1247" s="108" t="s">
        <v>17561</v>
      </c>
      <c r="D1247" s="108" t="s">
        <v>10563</v>
      </c>
      <c r="E1247" s="108" t="s">
        <v>10564</v>
      </c>
      <c r="F1247" s="108" t="s">
        <v>10562</v>
      </c>
      <c r="G1247" s="108" t="s">
        <v>10565</v>
      </c>
      <c r="H1247" s="109">
        <v>38</v>
      </c>
      <c r="I1247" s="109">
        <v>0</v>
      </c>
      <c r="J1247" s="110">
        <v>118290</v>
      </c>
      <c r="K1247" s="110">
        <v>0</v>
      </c>
      <c r="L1247" s="109">
        <v>3112.89</v>
      </c>
      <c r="M1247" s="108" t="s">
        <v>17432</v>
      </c>
      <c r="N1247" s="110">
        <v>-1599.826</v>
      </c>
      <c r="O1247" s="110">
        <v>0</v>
      </c>
      <c r="P1247" s="68">
        <f t="shared" si="38"/>
        <v>118290</v>
      </c>
      <c r="Q1247" s="68">
        <f t="shared" si="39"/>
        <v>3112.8947368421054</v>
      </c>
    </row>
    <row r="1248" spans="1:17" ht="45" x14ac:dyDescent="0.25">
      <c r="A1248" s="108" t="s">
        <v>17559</v>
      </c>
      <c r="B1248" s="108" t="s">
        <v>17560</v>
      </c>
      <c r="C1248" s="108" t="s">
        <v>17561</v>
      </c>
      <c r="D1248" s="108" t="s">
        <v>10567</v>
      </c>
      <c r="E1248" s="108" t="s">
        <v>10568</v>
      </c>
      <c r="F1248" s="108" t="s">
        <v>10566</v>
      </c>
      <c r="G1248" s="108" t="s">
        <v>10569</v>
      </c>
      <c r="H1248" s="109">
        <v>79</v>
      </c>
      <c r="I1248" s="109">
        <v>0</v>
      </c>
      <c r="J1248" s="110">
        <v>267553</v>
      </c>
      <c r="K1248" s="110">
        <v>0</v>
      </c>
      <c r="L1248" s="109">
        <v>3386.75</v>
      </c>
      <c r="M1248" s="108" t="s">
        <v>17432</v>
      </c>
      <c r="N1248" s="110">
        <v>-3618.5464999999999</v>
      </c>
      <c r="O1248" s="110">
        <v>0</v>
      </c>
      <c r="P1248" s="68">
        <f t="shared" si="38"/>
        <v>267553</v>
      </c>
      <c r="Q1248" s="68">
        <f t="shared" si="39"/>
        <v>3386.746835443038</v>
      </c>
    </row>
    <row r="1249" spans="1:17" x14ac:dyDescent="0.25">
      <c r="A1249" s="108" t="s">
        <v>17559</v>
      </c>
      <c r="B1249" s="108" t="s">
        <v>17560</v>
      </c>
      <c r="C1249" s="108" t="s">
        <v>17561</v>
      </c>
      <c r="D1249" s="108" t="s">
        <v>10571</v>
      </c>
      <c r="E1249" s="108" t="s">
        <v>10572</v>
      </c>
      <c r="F1249" s="108" t="s">
        <v>10570</v>
      </c>
      <c r="G1249" s="108" t="s">
        <v>10573</v>
      </c>
      <c r="H1249" s="109">
        <v>24</v>
      </c>
      <c r="I1249" s="109">
        <v>0</v>
      </c>
      <c r="J1249" s="110">
        <v>69918</v>
      </c>
      <c r="K1249" s="110">
        <v>0</v>
      </c>
      <c r="L1249" s="109">
        <v>2913.25</v>
      </c>
      <c r="M1249" s="108" t="s">
        <v>17432</v>
      </c>
      <c r="N1249" s="110">
        <v>-945.60929999999996</v>
      </c>
      <c r="O1249" s="110">
        <v>0</v>
      </c>
      <c r="P1249" s="68">
        <f t="shared" si="38"/>
        <v>69918</v>
      </c>
      <c r="Q1249" s="68">
        <f t="shared" si="39"/>
        <v>2913.25</v>
      </c>
    </row>
    <row r="1250" spans="1:17" x14ac:dyDescent="0.25">
      <c r="A1250" s="108" t="s">
        <v>17559</v>
      </c>
      <c r="B1250" s="108" t="s">
        <v>17560</v>
      </c>
      <c r="C1250" s="108" t="s">
        <v>17561</v>
      </c>
      <c r="D1250" s="108" t="s">
        <v>10575</v>
      </c>
      <c r="E1250" s="108" t="s">
        <v>10576</v>
      </c>
      <c r="F1250" s="108" t="s">
        <v>10574</v>
      </c>
      <c r="G1250" s="108" t="s">
        <v>5085</v>
      </c>
      <c r="H1250" s="109">
        <v>90</v>
      </c>
      <c r="I1250" s="109">
        <v>0</v>
      </c>
      <c r="J1250" s="110">
        <v>297527</v>
      </c>
      <c r="K1250" s="110">
        <v>0</v>
      </c>
      <c r="L1250" s="109">
        <v>3305.86</v>
      </c>
      <c r="M1250" s="108" t="s">
        <v>17428</v>
      </c>
      <c r="N1250" s="110">
        <v>14110.0319</v>
      </c>
      <c r="O1250" s="110">
        <v>1215.885</v>
      </c>
      <c r="P1250" s="68">
        <f t="shared" si="38"/>
        <v>297527</v>
      </c>
      <c r="Q1250" s="68">
        <f t="shared" si="39"/>
        <v>3305.8555555555554</v>
      </c>
    </row>
    <row r="1251" spans="1:17" x14ac:dyDescent="0.25">
      <c r="A1251" s="108" t="s">
        <v>17559</v>
      </c>
      <c r="B1251" s="108" t="s">
        <v>17560</v>
      </c>
      <c r="C1251" s="108" t="s">
        <v>17561</v>
      </c>
      <c r="D1251" s="108" t="s">
        <v>10578</v>
      </c>
      <c r="E1251" s="108" t="s">
        <v>10579</v>
      </c>
      <c r="F1251" s="108" t="s">
        <v>10577</v>
      </c>
      <c r="G1251" s="108" t="s">
        <v>10580</v>
      </c>
      <c r="H1251" s="109">
        <v>118</v>
      </c>
      <c r="I1251" s="109">
        <v>0</v>
      </c>
      <c r="J1251" s="110">
        <v>335540</v>
      </c>
      <c r="K1251" s="110">
        <v>0</v>
      </c>
      <c r="L1251" s="109">
        <v>2843.56</v>
      </c>
      <c r="M1251" s="108" t="s">
        <v>17432</v>
      </c>
      <c r="N1251" s="110">
        <v>-4538.0447999999997</v>
      </c>
      <c r="O1251" s="110">
        <v>0</v>
      </c>
      <c r="P1251" s="68">
        <f t="shared" si="38"/>
        <v>335540</v>
      </c>
      <c r="Q1251" s="68">
        <f t="shared" si="39"/>
        <v>2843.5593220338983</v>
      </c>
    </row>
    <row r="1252" spans="1:17" x14ac:dyDescent="0.25">
      <c r="A1252" s="108" t="s">
        <v>17559</v>
      </c>
      <c r="B1252" s="108" t="s">
        <v>17560</v>
      </c>
      <c r="C1252" s="108" t="s">
        <v>17561</v>
      </c>
      <c r="D1252" s="108" t="s">
        <v>10582</v>
      </c>
      <c r="E1252" s="108" t="s">
        <v>10583</v>
      </c>
      <c r="F1252" s="108" t="s">
        <v>10581</v>
      </c>
      <c r="G1252" s="108" t="s">
        <v>308</v>
      </c>
      <c r="H1252" s="109">
        <v>107</v>
      </c>
      <c r="I1252" s="109">
        <v>0</v>
      </c>
      <c r="J1252" s="110">
        <v>328281</v>
      </c>
      <c r="K1252" s="110">
        <v>0</v>
      </c>
      <c r="L1252" s="109">
        <v>3068.05</v>
      </c>
      <c r="M1252" s="108" t="s">
        <v>17432</v>
      </c>
      <c r="N1252" s="110">
        <v>-4439.8678</v>
      </c>
      <c r="O1252" s="110">
        <v>0</v>
      </c>
      <c r="P1252" s="68">
        <f t="shared" si="38"/>
        <v>328281</v>
      </c>
      <c r="Q1252" s="68">
        <f t="shared" si="39"/>
        <v>3068.0467289719627</v>
      </c>
    </row>
    <row r="1253" spans="1:17" x14ac:dyDescent="0.25">
      <c r="A1253" s="108" t="s">
        <v>17559</v>
      </c>
      <c r="B1253" s="108" t="s">
        <v>17560</v>
      </c>
      <c r="C1253" s="108" t="s">
        <v>17561</v>
      </c>
      <c r="D1253" s="108" t="s">
        <v>10585</v>
      </c>
      <c r="E1253" s="108" t="s">
        <v>10586</v>
      </c>
      <c r="F1253" s="108" t="s">
        <v>10584</v>
      </c>
      <c r="G1253" s="108" t="s">
        <v>10587</v>
      </c>
      <c r="H1253" s="109">
        <v>89</v>
      </c>
      <c r="I1253" s="109">
        <v>0</v>
      </c>
      <c r="J1253" s="110">
        <v>294851</v>
      </c>
      <c r="K1253" s="110">
        <v>0</v>
      </c>
      <c r="L1253" s="109">
        <v>3312.93</v>
      </c>
      <c r="M1253" s="108" t="s">
        <v>17432</v>
      </c>
      <c r="N1253" s="110">
        <v>-3987.7446</v>
      </c>
      <c r="O1253" s="110">
        <v>0</v>
      </c>
      <c r="P1253" s="68">
        <f t="shared" si="38"/>
        <v>294851</v>
      </c>
      <c r="Q1253" s="68">
        <f t="shared" si="39"/>
        <v>3312.932584269663</v>
      </c>
    </row>
    <row r="1254" spans="1:17" x14ac:dyDescent="0.25">
      <c r="A1254" s="108" t="s">
        <v>17559</v>
      </c>
      <c r="B1254" s="108" t="s">
        <v>17560</v>
      </c>
      <c r="C1254" s="108" t="s">
        <v>17561</v>
      </c>
      <c r="D1254" s="108" t="s">
        <v>10589</v>
      </c>
      <c r="E1254" s="108" t="s">
        <v>10590</v>
      </c>
      <c r="F1254" s="108" t="s">
        <v>10588</v>
      </c>
      <c r="G1254" s="108" t="s">
        <v>5085</v>
      </c>
      <c r="H1254" s="109">
        <v>14</v>
      </c>
      <c r="I1254" s="109">
        <v>0</v>
      </c>
      <c r="J1254" s="110">
        <v>47794</v>
      </c>
      <c r="K1254" s="110">
        <v>0</v>
      </c>
      <c r="L1254" s="109">
        <v>3413.86</v>
      </c>
      <c r="M1254" s="108" t="s">
        <v>17428</v>
      </c>
      <c r="N1254" s="110">
        <v>2266.6028000000001</v>
      </c>
      <c r="O1254" s="110">
        <v>195.3169</v>
      </c>
      <c r="P1254" s="68">
        <f t="shared" si="38"/>
        <v>47794</v>
      </c>
      <c r="Q1254" s="68">
        <f t="shared" si="39"/>
        <v>3413.8571428571427</v>
      </c>
    </row>
    <row r="1255" spans="1:17" x14ac:dyDescent="0.25">
      <c r="A1255" s="108" t="s">
        <v>17559</v>
      </c>
      <c r="B1255" s="108" t="s">
        <v>17560</v>
      </c>
      <c r="C1255" s="108" t="s">
        <v>17561</v>
      </c>
      <c r="D1255" s="108" t="s">
        <v>10592</v>
      </c>
      <c r="E1255" s="108" t="s">
        <v>10593</v>
      </c>
      <c r="F1255" s="108" t="s">
        <v>10591</v>
      </c>
      <c r="G1255" s="108" t="s">
        <v>10594</v>
      </c>
      <c r="H1255" s="109">
        <v>20</v>
      </c>
      <c r="I1255" s="109">
        <v>0</v>
      </c>
      <c r="J1255" s="110">
        <v>56978</v>
      </c>
      <c r="K1255" s="110">
        <v>0</v>
      </c>
      <c r="L1255" s="109">
        <v>2848.9</v>
      </c>
      <c r="M1255" s="108" t="s">
        <v>17428</v>
      </c>
      <c r="N1255" s="110">
        <v>2702.1336999999999</v>
      </c>
      <c r="O1255" s="110">
        <v>232.84739999999999</v>
      </c>
      <c r="P1255" s="68">
        <f t="shared" si="38"/>
        <v>56978</v>
      </c>
      <c r="Q1255" s="68">
        <f t="shared" si="39"/>
        <v>2848.9</v>
      </c>
    </row>
    <row r="1256" spans="1:17" x14ac:dyDescent="0.25">
      <c r="A1256" s="108" t="s">
        <v>17559</v>
      </c>
      <c r="B1256" s="108" t="s">
        <v>17560</v>
      </c>
      <c r="C1256" s="108" t="s">
        <v>17561</v>
      </c>
      <c r="D1256" s="108" t="s">
        <v>10596</v>
      </c>
      <c r="E1256" s="108" t="s">
        <v>10597</v>
      </c>
      <c r="F1256" s="108" t="s">
        <v>10595</v>
      </c>
      <c r="G1256" s="108" t="s">
        <v>5085</v>
      </c>
      <c r="H1256" s="109">
        <v>75</v>
      </c>
      <c r="I1256" s="109">
        <v>0</v>
      </c>
      <c r="J1256" s="110">
        <v>223333</v>
      </c>
      <c r="K1256" s="110">
        <v>0</v>
      </c>
      <c r="L1256" s="109">
        <v>2977.77</v>
      </c>
      <c r="M1256" s="108" t="s">
        <v>17432</v>
      </c>
      <c r="N1256" s="110">
        <v>-3020.4843000000001</v>
      </c>
      <c r="O1256" s="110">
        <v>0</v>
      </c>
      <c r="P1256" s="68">
        <f t="shared" si="38"/>
        <v>223333</v>
      </c>
      <c r="Q1256" s="68">
        <f t="shared" si="39"/>
        <v>2977.7733333333335</v>
      </c>
    </row>
    <row r="1257" spans="1:17" x14ac:dyDescent="0.25">
      <c r="A1257" s="108" t="s">
        <v>17559</v>
      </c>
      <c r="B1257" s="108" t="s">
        <v>17560</v>
      </c>
      <c r="C1257" s="108" t="s">
        <v>17561</v>
      </c>
      <c r="D1257" s="108" t="s">
        <v>10599</v>
      </c>
      <c r="E1257" s="108" t="s">
        <v>10600</v>
      </c>
      <c r="F1257" s="108" t="s">
        <v>10598</v>
      </c>
      <c r="G1257" s="108" t="s">
        <v>5085</v>
      </c>
      <c r="H1257" s="109">
        <v>122</v>
      </c>
      <c r="I1257" s="109">
        <v>0</v>
      </c>
      <c r="J1257" s="110">
        <v>367311</v>
      </c>
      <c r="K1257" s="110">
        <v>0</v>
      </c>
      <c r="L1257" s="109">
        <v>3010.75</v>
      </c>
      <c r="M1257" s="108" t="s">
        <v>17432</v>
      </c>
      <c r="N1257" s="110">
        <v>-4967.7365</v>
      </c>
      <c r="O1257" s="110">
        <v>0</v>
      </c>
      <c r="P1257" s="68">
        <f t="shared" si="38"/>
        <v>367311</v>
      </c>
      <c r="Q1257" s="68">
        <f t="shared" si="39"/>
        <v>3010.7459016393441</v>
      </c>
    </row>
    <row r="1258" spans="1:17" x14ac:dyDescent="0.25">
      <c r="A1258" s="108" t="s">
        <v>17559</v>
      </c>
      <c r="B1258" s="108" t="s">
        <v>17560</v>
      </c>
      <c r="C1258" s="108" t="s">
        <v>17561</v>
      </c>
      <c r="D1258" s="108" t="s">
        <v>10602</v>
      </c>
      <c r="E1258" s="108" t="s">
        <v>10603</v>
      </c>
      <c r="F1258" s="108" t="s">
        <v>10601</v>
      </c>
      <c r="G1258" s="108" t="s">
        <v>10604</v>
      </c>
      <c r="H1258" s="109">
        <v>24</v>
      </c>
      <c r="I1258" s="109">
        <v>0</v>
      </c>
      <c r="J1258" s="110">
        <v>73459</v>
      </c>
      <c r="K1258" s="110">
        <v>0</v>
      </c>
      <c r="L1258" s="109">
        <v>3060.79</v>
      </c>
      <c r="M1258" s="108" t="s">
        <v>17432</v>
      </c>
      <c r="N1258" s="110">
        <v>-993.4973</v>
      </c>
      <c r="O1258" s="110">
        <v>0</v>
      </c>
      <c r="P1258" s="68">
        <f t="shared" si="38"/>
        <v>73459</v>
      </c>
      <c r="Q1258" s="68">
        <f t="shared" si="39"/>
        <v>3060.7916666666665</v>
      </c>
    </row>
    <row r="1259" spans="1:17" x14ac:dyDescent="0.25">
      <c r="A1259" s="108" t="s">
        <v>17559</v>
      </c>
      <c r="B1259" s="108" t="s">
        <v>17560</v>
      </c>
      <c r="C1259" s="108" t="s">
        <v>17561</v>
      </c>
      <c r="D1259" s="108" t="s">
        <v>10606</v>
      </c>
      <c r="E1259" s="108" t="s">
        <v>10607</v>
      </c>
      <c r="F1259" s="108" t="s">
        <v>10605</v>
      </c>
      <c r="G1259" s="108" t="s">
        <v>10608</v>
      </c>
      <c r="H1259" s="109">
        <v>61</v>
      </c>
      <c r="I1259" s="109">
        <v>0</v>
      </c>
      <c r="J1259" s="110">
        <v>198028</v>
      </c>
      <c r="K1259" s="110">
        <v>0</v>
      </c>
      <c r="L1259" s="109">
        <v>3246.36</v>
      </c>
      <c r="M1259" s="108" t="s">
        <v>17432</v>
      </c>
      <c r="N1259" s="110">
        <v>-2678.2417999999998</v>
      </c>
      <c r="O1259" s="110">
        <v>0</v>
      </c>
      <c r="P1259" s="68">
        <f t="shared" si="38"/>
        <v>198028</v>
      </c>
      <c r="Q1259" s="68">
        <f t="shared" si="39"/>
        <v>3246.3606557377047</v>
      </c>
    </row>
    <row r="1260" spans="1:17" x14ac:dyDescent="0.25">
      <c r="A1260" s="108" t="s">
        <v>17559</v>
      </c>
      <c r="B1260" s="108" t="s">
        <v>17560</v>
      </c>
      <c r="C1260" s="108" t="s">
        <v>17561</v>
      </c>
      <c r="D1260" s="108" t="s">
        <v>10610</v>
      </c>
      <c r="E1260" s="108" t="s">
        <v>10611</v>
      </c>
      <c r="F1260" s="108" t="s">
        <v>10609</v>
      </c>
      <c r="G1260" s="108" t="s">
        <v>5085</v>
      </c>
      <c r="H1260" s="109">
        <v>14</v>
      </c>
      <c r="I1260" s="109">
        <v>0</v>
      </c>
      <c r="J1260" s="110">
        <v>42990</v>
      </c>
      <c r="K1260" s="110">
        <v>0</v>
      </c>
      <c r="L1260" s="109">
        <v>3070.71</v>
      </c>
      <c r="M1260" s="108" t="s">
        <v>17432</v>
      </c>
      <c r="N1260" s="110">
        <v>-581.42589999999996</v>
      </c>
      <c r="O1260" s="110">
        <v>0</v>
      </c>
      <c r="P1260" s="68">
        <f t="shared" si="38"/>
        <v>42990</v>
      </c>
      <c r="Q1260" s="68">
        <f t="shared" si="39"/>
        <v>3070.7142857142858</v>
      </c>
    </row>
    <row r="1261" spans="1:17" x14ac:dyDescent="0.25">
      <c r="A1261" s="108" t="s">
        <v>17559</v>
      </c>
      <c r="B1261" s="108" t="s">
        <v>17560</v>
      </c>
      <c r="C1261" s="108" t="s">
        <v>17561</v>
      </c>
      <c r="D1261" s="108" t="s">
        <v>10613</v>
      </c>
      <c r="E1261" s="108" t="s">
        <v>10614</v>
      </c>
      <c r="F1261" s="108" t="s">
        <v>10612</v>
      </c>
      <c r="G1261" s="108" t="s">
        <v>10615</v>
      </c>
      <c r="H1261" s="109">
        <v>66</v>
      </c>
      <c r="I1261" s="109">
        <v>0</v>
      </c>
      <c r="J1261" s="110">
        <v>228221</v>
      </c>
      <c r="K1261" s="110">
        <v>0</v>
      </c>
      <c r="L1261" s="109">
        <v>3457.89</v>
      </c>
      <c r="M1261" s="108" t="s">
        <v>17428</v>
      </c>
      <c r="N1261" s="110">
        <v>10823.232900000001</v>
      </c>
      <c r="O1261" s="110">
        <v>932.65599999999995</v>
      </c>
      <c r="P1261" s="68">
        <f t="shared" si="38"/>
        <v>228221</v>
      </c>
      <c r="Q1261" s="68">
        <f t="shared" si="39"/>
        <v>3457.8939393939395</v>
      </c>
    </row>
    <row r="1262" spans="1:17" x14ac:dyDescent="0.25">
      <c r="A1262" s="108" t="s">
        <v>17559</v>
      </c>
      <c r="B1262" s="108" t="s">
        <v>17560</v>
      </c>
      <c r="C1262" s="108" t="s">
        <v>17561</v>
      </c>
      <c r="D1262" s="108" t="s">
        <v>10617</v>
      </c>
      <c r="E1262" s="108" t="s">
        <v>10618</v>
      </c>
      <c r="F1262" s="108" t="s">
        <v>10616</v>
      </c>
      <c r="G1262" s="108" t="s">
        <v>10619</v>
      </c>
      <c r="H1262" s="109">
        <v>48</v>
      </c>
      <c r="I1262" s="109">
        <v>0</v>
      </c>
      <c r="J1262" s="110">
        <v>158880</v>
      </c>
      <c r="K1262" s="110">
        <v>0</v>
      </c>
      <c r="L1262" s="109">
        <v>3310</v>
      </c>
      <c r="M1262" s="108" t="s">
        <v>17428</v>
      </c>
      <c r="N1262" s="110">
        <v>7534.8153000000002</v>
      </c>
      <c r="O1262" s="110">
        <v>649.2876</v>
      </c>
      <c r="P1262" s="68">
        <f t="shared" si="38"/>
        <v>158880</v>
      </c>
      <c r="Q1262" s="68">
        <f t="shared" si="39"/>
        <v>3310</v>
      </c>
    </row>
    <row r="1263" spans="1:17" x14ac:dyDescent="0.25">
      <c r="A1263" s="108" t="s">
        <v>17559</v>
      </c>
      <c r="B1263" s="108" t="s">
        <v>17560</v>
      </c>
      <c r="C1263" s="108" t="s">
        <v>17561</v>
      </c>
      <c r="D1263" s="108" t="s">
        <v>10621</v>
      </c>
      <c r="E1263" s="108" t="s">
        <v>10622</v>
      </c>
      <c r="F1263" s="108" t="s">
        <v>10620</v>
      </c>
      <c r="G1263" s="108" t="s">
        <v>10623</v>
      </c>
      <c r="H1263" s="109">
        <v>72</v>
      </c>
      <c r="I1263" s="109">
        <v>0</v>
      </c>
      <c r="J1263" s="110">
        <v>231027</v>
      </c>
      <c r="K1263" s="110">
        <v>0</v>
      </c>
      <c r="L1263" s="109">
        <v>3208.71</v>
      </c>
      <c r="M1263" s="108" t="s">
        <v>17428</v>
      </c>
      <c r="N1263" s="110">
        <v>10956.3559</v>
      </c>
      <c r="O1263" s="110">
        <v>944.12739999999997</v>
      </c>
      <c r="P1263" s="68">
        <f t="shared" si="38"/>
        <v>231027</v>
      </c>
      <c r="Q1263" s="68">
        <f t="shared" si="39"/>
        <v>3208.7083333333335</v>
      </c>
    </row>
    <row r="1264" spans="1:17" x14ac:dyDescent="0.25">
      <c r="A1264" s="108" t="s">
        <v>17559</v>
      </c>
      <c r="B1264" s="108" t="s">
        <v>17560</v>
      </c>
      <c r="C1264" s="108" t="s">
        <v>17561</v>
      </c>
      <c r="D1264" s="108" t="s">
        <v>10625</v>
      </c>
      <c r="E1264" s="108" t="s">
        <v>10626</v>
      </c>
      <c r="F1264" s="108" t="s">
        <v>10624</v>
      </c>
      <c r="G1264" s="108" t="s">
        <v>5085</v>
      </c>
      <c r="H1264" s="109">
        <v>50</v>
      </c>
      <c r="I1264" s="109">
        <v>0</v>
      </c>
      <c r="J1264" s="110">
        <v>131191</v>
      </c>
      <c r="K1264" s="110">
        <v>0</v>
      </c>
      <c r="L1264" s="109">
        <v>2623.82</v>
      </c>
      <c r="M1264" s="108" t="s">
        <v>17428</v>
      </c>
      <c r="N1264" s="110">
        <v>6221.6472999999996</v>
      </c>
      <c r="O1264" s="110">
        <v>536.12969999999996</v>
      </c>
      <c r="P1264" s="68">
        <f t="shared" si="38"/>
        <v>131191</v>
      </c>
      <c r="Q1264" s="68">
        <f t="shared" si="39"/>
        <v>2623.82</v>
      </c>
    </row>
    <row r="1265" spans="1:17" x14ac:dyDescent="0.25">
      <c r="A1265" s="108" t="s">
        <v>17559</v>
      </c>
      <c r="B1265" s="108" t="s">
        <v>17560</v>
      </c>
      <c r="C1265" s="108" t="s">
        <v>17561</v>
      </c>
      <c r="D1265" s="108" t="s">
        <v>10628</v>
      </c>
      <c r="E1265" s="108" t="s">
        <v>10629</v>
      </c>
      <c r="F1265" s="108" t="s">
        <v>10627</v>
      </c>
      <c r="G1265" s="108" t="s">
        <v>10630</v>
      </c>
      <c r="H1265" s="109">
        <v>16</v>
      </c>
      <c r="I1265" s="109">
        <v>0</v>
      </c>
      <c r="J1265" s="110">
        <v>42694</v>
      </c>
      <c r="K1265" s="110">
        <v>0</v>
      </c>
      <c r="L1265" s="109">
        <v>2668.38</v>
      </c>
      <c r="M1265" s="108" t="s">
        <v>17432</v>
      </c>
      <c r="N1265" s="110">
        <v>-577.4171</v>
      </c>
      <c r="O1265" s="110">
        <v>0</v>
      </c>
      <c r="P1265" s="68">
        <f t="shared" si="38"/>
        <v>42694</v>
      </c>
      <c r="Q1265" s="68">
        <f t="shared" si="39"/>
        <v>2668.375</v>
      </c>
    </row>
    <row r="1266" spans="1:17" x14ac:dyDescent="0.25">
      <c r="A1266" s="108" t="s">
        <v>17559</v>
      </c>
      <c r="B1266" s="108" t="s">
        <v>17560</v>
      </c>
      <c r="C1266" s="108" t="s">
        <v>17561</v>
      </c>
      <c r="D1266" s="108" t="s">
        <v>10632</v>
      </c>
      <c r="E1266" s="108" t="s">
        <v>10633</v>
      </c>
      <c r="F1266" s="108" t="s">
        <v>10631</v>
      </c>
      <c r="G1266" s="108" t="s">
        <v>10634</v>
      </c>
      <c r="H1266" s="109">
        <v>89</v>
      </c>
      <c r="I1266" s="109">
        <v>0</v>
      </c>
      <c r="J1266" s="110">
        <v>272572</v>
      </c>
      <c r="K1266" s="110">
        <v>0</v>
      </c>
      <c r="L1266" s="109">
        <v>3062.61</v>
      </c>
      <c r="M1266" s="108" t="s">
        <v>17432</v>
      </c>
      <c r="N1266" s="110">
        <v>-3686.4231</v>
      </c>
      <c r="O1266" s="110">
        <v>0</v>
      </c>
      <c r="P1266" s="68">
        <f t="shared" si="38"/>
        <v>272572</v>
      </c>
      <c r="Q1266" s="68">
        <f t="shared" si="39"/>
        <v>3062.6067415730336</v>
      </c>
    </row>
    <row r="1267" spans="1:17" x14ac:dyDescent="0.25">
      <c r="A1267" s="108" t="s">
        <v>17559</v>
      </c>
      <c r="B1267" s="108" t="s">
        <v>17560</v>
      </c>
      <c r="C1267" s="108" t="s">
        <v>17561</v>
      </c>
      <c r="D1267" s="108" t="s">
        <v>10636</v>
      </c>
      <c r="E1267" s="108" t="s">
        <v>10637</v>
      </c>
      <c r="F1267" s="108" t="s">
        <v>10635</v>
      </c>
      <c r="G1267" s="108" t="s">
        <v>10638</v>
      </c>
      <c r="H1267" s="109">
        <v>142</v>
      </c>
      <c r="I1267" s="109">
        <v>0</v>
      </c>
      <c r="J1267" s="110">
        <v>440305</v>
      </c>
      <c r="K1267" s="110">
        <v>0</v>
      </c>
      <c r="L1267" s="109">
        <v>3100.74</v>
      </c>
      <c r="M1267" s="108" t="s">
        <v>17432</v>
      </c>
      <c r="N1267" s="110">
        <v>-5954.9507000000003</v>
      </c>
      <c r="O1267" s="110">
        <v>0</v>
      </c>
      <c r="P1267" s="68">
        <f t="shared" si="38"/>
        <v>440305</v>
      </c>
      <c r="Q1267" s="68">
        <f t="shared" si="39"/>
        <v>3100.7394366197182</v>
      </c>
    </row>
    <row r="1268" spans="1:17" x14ac:dyDescent="0.25">
      <c r="A1268" s="108" t="s">
        <v>17559</v>
      </c>
      <c r="B1268" s="108" t="s">
        <v>17560</v>
      </c>
      <c r="C1268" s="108" t="s">
        <v>17561</v>
      </c>
      <c r="D1268" s="108" t="s">
        <v>10640</v>
      </c>
      <c r="E1268" s="108" t="s">
        <v>10641</v>
      </c>
      <c r="F1268" s="108" t="s">
        <v>10639</v>
      </c>
      <c r="G1268" s="108" t="s">
        <v>10642</v>
      </c>
      <c r="H1268" s="109">
        <v>58</v>
      </c>
      <c r="I1268" s="109">
        <v>0</v>
      </c>
      <c r="J1268" s="110">
        <v>196457</v>
      </c>
      <c r="K1268" s="110">
        <v>0</v>
      </c>
      <c r="L1268" s="109">
        <v>3387.19</v>
      </c>
      <c r="M1268" s="108" t="s">
        <v>17428</v>
      </c>
      <c r="N1268" s="110">
        <v>9316.8664000000008</v>
      </c>
      <c r="O1268" s="110">
        <v>802.84990000000005</v>
      </c>
      <c r="P1268" s="68">
        <f t="shared" si="38"/>
        <v>196457</v>
      </c>
      <c r="Q1268" s="68">
        <f t="shared" si="39"/>
        <v>3387.1896551724139</v>
      </c>
    </row>
    <row r="1269" spans="1:17" x14ac:dyDescent="0.25">
      <c r="A1269" s="108" t="s">
        <v>17559</v>
      </c>
      <c r="B1269" s="108" t="s">
        <v>17560</v>
      </c>
      <c r="C1269" s="108" t="s">
        <v>17561</v>
      </c>
      <c r="D1269" s="108" t="s">
        <v>10644</v>
      </c>
      <c r="E1269" s="108" t="s">
        <v>10645</v>
      </c>
      <c r="F1269" s="108" t="s">
        <v>10643</v>
      </c>
      <c r="G1269" s="108" t="s">
        <v>5085</v>
      </c>
      <c r="H1269" s="109">
        <v>31</v>
      </c>
      <c r="I1269" s="109">
        <v>0</v>
      </c>
      <c r="J1269" s="110">
        <v>95406</v>
      </c>
      <c r="K1269" s="110">
        <v>0</v>
      </c>
      <c r="L1269" s="109">
        <v>3077.61</v>
      </c>
      <c r="M1269" s="108" t="s">
        <v>17428</v>
      </c>
      <c r="N1269" s="110">
        <v>4524.5572000000002</v>
      </c>
      <c r="O1269" s="110">
        <v>389.8886</v>
      </c>
      <c r="P1269" s="68">
        <f t="shared" si="38"/>
        <v>95406</v>
      </c>
      <c r="Q1269" s="68">
        <f t="shared" si="39"/>
        <v>3077.6129032258063</v>
      </c>
    </row>
    <row r="1270" spans="1:17" x14ac:dyDescent="0.25">
      <c r="A1270" s="108" t="s">
        <v>17559</v>
      </c>
      <c r="B1270" s="108" t="s">
        <v>17560</v>
      </c>
      <c r="C1270" s="108" t="s">
        <v>17561</v>
      </c>
      <c r="D1270" s="108" t="s">
        <v>10647</v>
      </c>
      <c r="E1270" s="108" t="s">
        <v>10648</v>
      </c>
      <c r="F1270" s="108" t="s">
        <v>10646</v>
      </c>
      <c r="G1270" s="108" t="s">
        <v>10649</v>
      </c>
      <c r="H1270" s="109">
        <v>100</v>
      </c>
      <c r="I1270" s="109">
        <v>0</v>
      </c>
      <c r="J1270" s="110">
        <v>282206</v>
      </c>
      <c r="K1270" s="110">
        <v>0</v>
      </c>
      <c r="L1270" s="109">
        <v>2822.06</v>
      </c>
      <c r="M1270" s="108" t="s">
        <v>17432</v>
      </c>
      <c r="N1270" s="110">
        <v>-3816.7194</v>
      </c>
      <c r="O1270" s="110">
        <v>0</v>
      </c>
      <c r="P1270" s="68">
        <f t="shared" si="38"/>
        <v>282206</v>
      </c>
      <c r="Q1270" s="68">
        <f t="shared" si="39"/>
        <v>2822.06</v>
      </c>
    </row>
    <row r="1271" spans="1:17" x14ac:dyDescent="0.25">
      <c r="A1271" s="108" t="s">
        <v>17559</v>
      </c>
      <c r="B1271" s="108" t="s">
        <v>17560</v>
      </c>
      <c r="C1271" s="108" t="s">
        <v>17561</v>
      </c>
      <c r="D1271" s="108" t="s">
        <v>10651</v>
      </c>
      <c r="E1271" s="108" t="s">
        <v>10652</v>
      </c>
      <c r="F1271" s="108" t="s">
        <v>10650</v>
      </c>
      <c r="G1271" s="108" t="s">
        <v>10653</v>
      </c>
      <c r="H1271" s="109">
        <v>68</v>
      </c>
      <c r="I1271" s="109">
        <v>0</v>
      </c>
      <c r="J1271" s="110">
        <v>232764</v>
      </c>
      <c r="K1271" s="110">
        <v>0</v>
      </c>
      <c r="L1271" s="109">
        <v>3423</v>
      </c>
      <c r="M1271" s="108" t="s">
        <v>17428</v>
      </c>
      <c r="N1271" s="110">
        <v>11038.6958</v>
      </c>
      <c r="O1271" s="110">
        <v>951.22280000000001</v>
      </c>
      <c r="P1271" s="68">
        <f t="shared" si="38"/>
        <v>232764</v>
      </c>
      <c r="Q1271" s="68">
        <f t="shared" si="39"/>
        <v>3423</v>
      </c>
    </row>
    <row r="1272" spans="1:17" x14ac:dyDescent="0.25">
      <c r="A1272" s="108" t="s">
        <v>17559</v>
      </c>
      <c r="B1272" s="108" t="s">
        <v>17560</v>
      </c>
      <c r="C1272" s="108" t="s">
        <v>17561</v>
      </c>
      <c r="D1272" s="108" t="s">
        <v>10655</v>
      </c>
      <c r="E1272" s="108" t="s">
        <v>10656</v>
      </c>
      <c r="F1272" s="108" t="s">
        <v>10654</v>
      </c>
      <c r="G1272" s="108" t="s">
        <v>5085</v>
      </c>
      <c r="H1272" s="109">
        <v>55</v>
      </c>
      <c r="I1272" s="109">
        <v>0</v>
      </c>
      <c r="J1272" s="110">
        <v>137338</v>
      </c>
      <c r="K1272" s="110">
        <v>0</v>
      </c>
      <c r="L1272" s="109">
        <v>2497.0500000000002</v>
      </c>
      <c r="M1272" s="108" t="s">
        <v>17428</v>
      </c>
      <c r="N1272" s="110">
        <v>6513.1764000000003</v>
      </c>
      <c r="O1272" s="110">
        <v>561.25130000000001</v>
      </c>
      <c r="P1272" s="68">
        <f t="shared" si="38"/>
        <v>137338</v>
      </c>
      <c r="Q1272" s="68">
        <f t="shared" si="39"/>
        <v>2497.0545454545454</v>
      </c>
    </row>
    <row r="1273" spans="1:17" x14ac:dyDescent="0.25">
      <c r="A1273" s="108" t="s">
        <v>17559</v>
      </c>
      <c r="B1273" s="108" t="s">
        <v>17560</v>
      </c>
      <c r="C1273" s="108" t="s">
        <v>17561</v>
      </c>
      <c r="D1273" s="108" t="s">
        <v>10658</v>
      </c>
      <c r="E1273" s="108" t="s">
        <v>10659</v>
      </c>
      <c r="F1273" s="108" t="s">
        <v>10657</v>
      </c>
      <c r="G1273" s="108" t="s">
        <v>10660</v>
      </c>
      <c r="H1273" s="109">
        <v>80</v>
      </c>
      <c r="I1273" s="109">
        <v>0</v>
      </c>
      <c r="J1273" s="110">
        <v>261912</v>
      </c>
      <c r="K1273" s="110">
        <v>0</v>
      </c>
      <c r="L1273" s="109">
        <v>3273.9</v>
      </c>
      <c r="M1273" s="108" t="s">
        <v>17428</v>
      </c>
      <c r="N1273" s="110">
        <v>12421.0519</v>
      </c>
      <c r="O1273" s="110">
        <v>1070.3426999999999</v>
      </c>
      <c r="P1273" s="68">
        <f t="shared" si="38"/>
        <v>261912</v>
      </c>
      <c r="Q1273" s="68">
        <f t="shared" si="39"/>
        <v>3273.9</v>
      </c>
    </row>
    <row r="1274" spans="1:17" x14ac:dyDescent="0.25">
      <c r="A1274" s="108" t="s">
        <v>17559</v>
      </c>
      <c r="B1274" s="108" t="s">
        <v>17560</v>
      </c>
      <c r="C1274" s="108" t="s">
        <v>17561</v>
      </c>
      <c r="D1274" s="108" t="s">
        <v>10662</v>
      </c>
      <c r="E1274" s="108" t="s">
        <v>10663</v>
      </c>
      <c r="F1274" s="108" t="s">
        <v>10661</v>
      </c>
      <c r="G1274" s="108" t="s">
        <v>10664</v>
      </c>
      <c r="H1274" s="109">
        <v>44</v>
      </c>
      <c r="I1274" s="109">
        <v>0</v>
      </c>
      <c r="J1274" s="110">
        <v>127633</v>
      </c>
      <c r="K1274" s="110">
        <v>0</v>
      </c>
      <c r="L1274" s="109">
        <v>2900.75</v>
      </c>
      <c r="M1274" s="108" t="s">
        <v>17432</v>
      </c>
      <c r="N1274" s="110">
        <v>-1726.1797999999999</v>
      </c>
      <c r="O1274" s="110">
        <v>0</v>
      </c>
      <c r="P1274" s="68">
        <f t="shared" si="38"/>
        <v>127633</v>
      </c>
      <c r="Q1274" s="68">
        <f t="shared" si="39"/>
        <v>2900.75</v>
      </c>
    </row>
    <row r="1275" spans="1:17" ht="30" x14ac:dyDescent="0.25">
      <c r="A1275" s="108" t="s">
        <v>17559</v>
      </c>
      <c r="B1275" s="108" t="s">
        <v>17560</v>
      </c>
      <c r="C1275" s="108" t="s">
        <v>17561</v>
      </c>
      <c r="D1275" s="108" t="s">
        <v>10666</v>
      </c>
      <c r="E1275" s="108" t="s">
        <v>10667</v>
      </c>
      <c r="F1275" s="108" t="s">
        <v>10665</v>
      </c>
      <c r="G1275" s="108" t="s">
        <v>10668</v>
      </c>
      <c r="H1275" s="109">
        <v>24</v>
      </c>
      <c r="I1275" s="109">
        <v>0</v>
      </c>
      <c r="J1275" s="110">
        <v>75044</v>
      </c>
      <c r="K1275" s="110">
        <v>0</v>
      </c>
      <c r="L1275" s="109">
        <v>3126.83</v>
      </c>
      <c r="M1275" s="108" t="s">
        <v>17432</v>
      </c>
      <c r="N1275" s="110">
        <v>-1014.9367</v>
      </c>
      <c r="O1275" s="110">
        <v>0</v>
      </c>
      <c r="P1275" s="68">
        <f t="shared" si="38"/>
        <v>75044</v>
      </c>
      <c r="Q1275" s="68">
        <f t="shared" si="39"/>
        <v>3126.8333333333335</v>
      </c>
    </row>
    <row r="1276" spans="1:17" x14ac:dyDescent="0.25">
      <c r="A1276" s="108" t="s">
        <v>17559</v>
      </c>
      <c r="B1276" s="108" t="s">
        <v>17560</v>
      </c>
      <c r="C1276" s="108" t="s">
        <v>17561</v>
      </c>
      <c r="D1276" s="108" t="s">
        <v>10670</v>
      </c>
      <c r="E1276" s="108" t="s">
        <v>10671</v>
      </c>
      <c r="F1276" s="108" t="s">
        <v>10669</v>
      </c>
      <c r="G1276" s="108" t="s">
        <v>5085</v>
      </c>
      <c r="H1276" s="109">
        <v>60</v>
      </c>
      <c r="I1276" s="109">
        <v>0</v>
      </c>
      <c r="J1276" s="110">
        <v>194764</v>
      </c>
      <c r="K1276" s="110">
        <v>0</v>
      </c>
      <c r="L1276" s="109">
        <v>3246.07</v>
      </c>
      <c r="M1276" s="108" t="s">
        <v>17432</v>
      </c>
      <c r="N1276" s="110">
        <v>-2634.1071000000002</v>
      </c>
      <c r="O1276" s="110">
        <v>0</v>
      </c>
      <c r="P1276" s="68">
        <f t="shared" si="38"/>
        <v>194764</v>
      </c>
      <c r="Q1276" s="68">
        <f t="shared" si="39"/>
        <v>3246.0666666666666</v>
      </c>
    </row>
    <row r="1277" spans="1:17" ht="30" x14ac:dyDescent="0.25">
      <c r="A1277" s="108" t="s">
        <v>17559</v>
      </c>
      <c r="B1277" s="108" t="s">
        <v>17560</v>
      </c>
      <c r="C1277" s="108" t="s">
        <v>17561</v>
      </c>
      <c r="D1277" s="108" t="s">
        <v>10673</v>
      </c>
      <c r="E1277" s="108" t="s">
        <v>10674</v>
      </c>
      <c r="F1277" s="108" t="s">
        <v>10672</v>
      </c>
      <c r="G1277" s="108" t="s">
        <v>10675</v>
      </c>
      <c r="H1277" s="109">
        <v>145</v>
      </c>
      <c r="I1277" s="109">
        <v>0</v>
      </c>
      <c r="J1277" s="110">
        <v>435398</v>
      </c>
      <c r="K1277" s="110">
        <v>0</v>
      </c>
      <c r="L1277" s="109">
        <v>3002.74</v>
      </c>
      <c r="M1277" s="108" t="s">
        <v>17432</v>
      </c>
      <c r="N1277" s="110">
        <v>-5888.5769</v>
      </c>
      <c r="O1277" s="110">
        <v>0</v>
      </c>
      <c r="P1277" s="68">
        <f t="shared" si="38"/>
        <v>435398</v>
      </c>
      <c r="Q1277" s="68">
        <f t="shared" si="39"/>
        <v>3002.7448275862071</v>
      </c>
    </row>
    <row r="1278" spans="1:17" x14ac:dyDescent="0.25">
      <c r="A1278" s="108" t="s">
        <v>17559</v>
      </c>
      <c r="B1278" s="108" t="s">
        <v>17560</v>
      </c>
      <c r="C1278" s="108" t="s">
        <v>17561</v>
      </c>
      <c r="D1278" s="108" t="s">
        <v>10677</v>
      </c>
      <c r="E1278" s="108" t="s">
        <v>10678</v>
      </c>
      <c r="F1278" s="108" t="s">
        <v>10676</v>
      </c>
      <c r="G1278" s="108" t="s">
        <v>10679</v>
      </c>
      <c r="H1278" s="109">
        <v>40</v>
      </c>
      <c r="I1278" s="109">
        <v>0</v>
      </c>
      <c r="J1278" s="110">
        <v>129103</v>
      </c>
      <c r="K1278" s="110">
        <v>0</v>
      </c>
      <c r="L1278" s="109">
        <v>3227.58</v>
      </c>
      <c r="M1278" s="108" t="s">
        <v>17432</v>
      </c>
      <c r="N1278" s="110">
        <v>-1746.0681</v>
      </c>
      <c r="O1278" s="110">
        <v>0</v>
      </c>
      <c r="P1278" s="68">
        <f t="shared" si="38"/>
        <v>129103</v>
      </c>
      <c r="Q1278" s="68">
        <f t="shared" si="39"/>
        <v>3227.5749999999998</v>
      </c>
    </row>
    <row r="1279" spans="1:17" x14ac:dyDescent="0.25">
      <c r="A1279" s="108" t="s">
        <v>17559</v>
      </c>
      <c r="B1279" s="108" t="s">
        <v>17560</v>
      </c>
      <c r="C1279" s="108" t="s">
        <v>17561</v>
      </c>
      <c r="D1279" s="108" t="s">
        <v>10681</v>
      </c>
      <c r="E1279" s="108" t="s">
        <v>10682</v>
      </c>
      <c r="F1279" s="108" t="s">
        <v>10680</v>
      </c>
      <c r="G1279" s="108" t="s">
        <v>10683</v>
      </c>
      <c r="H1279" s="109">
        <v>30</v>
      </c>
      <c r="I1279" s="109">
        <v>0</v>
      </c>
      <c r="J1279" s="110">
        <v>91119</v>
      </c>
      <c r="K1279" s="110">
        <v>0</v>
      </c>
      <c r="L1279" s="109">
        <v>3037.3</v>
      </c>
      <c r="M1279" s="108" t="s">
        <v>17428</v>
      </c>
      <c r="N1279" s="110">
        <v>4321.2807000000003</v>
      </c>
      <c r="O1279" s="110">
        <v>372.37200000000001</v>
      </c>
      <c r="P1279" s="68">
        <f t="shared" si="38"/>
        <v>91119</v>
      </c>
      <c r="Q1279" s="68">
        <f t="shared" si="39"/>
        <v>3037.3</v>
      </c>
    </row>
    <row r="1280" spans="1:17" x14ac:dyDescent="0.25">
      <c r="A1280" s="108" t="s">
        <v>17559</v>
      </c>
      <c r="B1280" s="108" t="s">
        <v>17560</v>
      </c>
      <c r="C1280" s="108" t="s">
        <v>17561</v>
      </c>
      <c r="D1280" s="108" t="s">
        <v>10685</v>
      </c>
      <c r="E1280" s="108" t="s">
        <v>10686</v>
      </c>
      <c r="F1280" s="108" t="s">
        <v>10684</v>
      </c>
      <c r="G1280" s="108" t="s">
        <v>10687</v>
      </c>
      <c r="H1280" s="109">
        <v>154</v>
      </c>
      <c r="I1280" s="109">
        <v>0</v>
      </c>
      <c r="J1280" s="110">
        <v>491463</v>
      </c>
      <c r="K1280" s="110">
        <v>0</v>
      </c>
      <c r="L1280" s="109">
        <v>3191.32</v>
      </c>
      <c r="M1280" s="108" t="s">
        <v>17432</v>
      </c>
      <c r="N1280" s="110">
        <v>-6646.8392000000003</v>
      </c>
      <c r="O1280" s="110">
        <v>0</v>
      </c>
      <c r="P1280" s="68">
        <f t="shared" si="38"/>
        <v>491463</v>
      </c>
      <c r="Q1280" s="68">
        <f t="shared" si="39"/>
        <v>3191.318181818182</v>
      </c>
    </row>
    <row r="1281" spans="1:17" x14ac:dyDescent="0.25">
      <c r="A1281" s="108" t="s">
        <v>17559</v>
      </c>
      <c r="B1281" s="108" t="s">
        <v>17560</v>
      </c>
      <c r="C1281" s="108" t="s">
        <v>17561</v>
      </c>
      <c r="D1281" s="108" t="s">
        <v>10689</v>
      </c>
      <c r="E1281" s="108" t="s">
        <v>10690</v>
      </c>
      <c r="F1281" s="108" t="s">
        <v>10688</v>
      </c>
      <c r="G1281" s="108" t="s">
        <v>10691</v>
      </c>
      <c r="H1281" s="109">
        <v>20</v>
      </c>
      <c r="I1281" s="109">
        <v>0</v>
      </c>
      <c r="J1281" s="110">
        <v>59212</v>
      </c>
      <c r="K1281" s="110">
        <v>0</v>
      </c>
      <c r="L1281" s="109">
        <v>2960.6</v>
      </c>
      <c r="M1281" s="108" t="s">
        <v>17432</v>
      </c>
      <c r="N1281" s="110">
        <v>-800.81320000000005</v>
      </c>
      <c r="O1281" s="110">
        <v>0</v>
      </c>
      <c r="P1281" s="68">
        <f t="shared" si="38"/>
        <v>59212</v>
      </c>
      <c r="Q1281" s="68">
        <f t="shared" si="39"/>
        <v>2960.6</v>
      </c>
    </row>
    <row r="1282" spans="1:17" x14ac:dyDescent="0.25">
      <c r="A1282" s="108" t="s">
        <v>17559</v>
      </c>
      <c r="B1282" s="108" t="s">
        <v>17560</v>
      </c>
      <c r="C1282" s="108" t="s">
        <v>17561</v>
      </c>
      <c r="D1282" s="108" t="s">
        <v>10693</v>
      </c>
      <c r="E1282" s="108" t="s">
        <v>10694</v>
      </c>
      <c r="F1282" s="108" t="s">
        <v>10692</v>
      </c>
      <c r="G1282" s="108" t="s">
        <v>10695</v>
      </c>
      <c r="H1282" s="109">
        <v>174</v>
      </c>
      <c r="I1282" s="109">
        <v>0</v>
      </c>
      <c r="J1282" s="110">
        <v>541520</v>
      </c>
      <c r="K1282" s="110">
        <v>0</v>
      </c>
      <c r="L1282" s="109">
        <v>3112.18</v>
      </c>
      <c r="M1282" s="108" t="s">
        <v>17432</v>
      </c>
      <c r="N1282" s="110">
        <v>-7323.8419999999996</v>
      </c>
      <c r="O1282" s="110">
        <v>0</v>
      </c>
      <c r="P1282" s="68">
        <f t="shared" si="38"/>
        <v>541520</v>
      </c>
      <c r="Q1282" s="68">
        <f t="shared" si="39"/>
        <v>3112.1839080459772</v>
      </c>
    </row>
    <row r="1283" spans="1:17" x14ac:dyDescent="0.25">
      <c r="A1283" s="108" t="s">
        <v>17559</v>
      </c>
      <c r="B1283" s="108" t="s">
        <v>17560</v>
      </c>
      <c r="C1283" s="108" t="s">
        <v>17561</v>
      </c>
      <c r="D1283" s="108" t="s">
        <v>10697</v>
      </c>
      <c r="E1283" s="108" t="s">
        <v>10698</v>
      </c>
      <c r="F1283" s="108" t="s">
        <v>10696</v>
      </c>
      <c r="G1283" s="108" t="s">
        <v>10699</v>
      </c>
      <c r="H1283" s="109">
        <v>80</v>
      </c>
      <c r="I1283" s="109">
        <v>0</v>
      </c>
      <c r="J1283" s="110">
        <v>265175</v>
      </c>
      <c r="K1283" s="110">
        <v>0</v>
      </c>
      <c r="L1283" s="109">
        <v>3314.69</v>
      </c>
      <c r="M1283" s="108" t="s">
        <v>17432</v>
      </c>
      <c r="N1283" s="110">
        <v>-3586.3863999999999</v>
      </c>
      <c r="O1283" s="110">
        <v>0</v>
      </c>
      <c r="P1283" s="68">
        <f t="shared" si="38"/>
        <v>265175</v>
      </c>
      <c r="Q1283" s="68">
        <f t="shared" si="39"/>
        <v>3314.6875</v>
      </c>
    </row>
    <row r="1284" spans="1:17" x14ac:dyDescent="0.25">
      <c r="A1284" s="108" t="s">
        <v>17559</v>
      </c>
      <c r="B1284" s="108" t="s">
        <v>17560</v>
      </c>
      <c r="C1284" s="108" t="s">
        <v>17561</v>
      </c>
      <c r="D1284" s="108" t="s">
        <v>10701</v>
      </c>
      <c r="E1284" s="108" t="s">
        <v>10702</v>
      </c>
      <c r="F1284" s="108" t="s">
        <v>10700</v>
      </c>
      <c r="G1284" s="108" t="s">
        <v>10703</v>
      </c>
      <c r="H1284" s="109">
        <v>122</v>
      </c>
      <c r="I1284" s="109">
        <v>0</v>
      </c>
      <c r="J1284" s="110">
        <v>349782</v>
      </c>
      <c r="K1284" s="110">
        <v>0</v>
      </c>
      <c r="L1284" s="109">
        <v>2867.07</v>
      </c>
      <c r="M1284" s="108" t="s">
        <v>17428</v>
      </c>
      <c r="N1284" s="110">
        <v>16588.2333</v>
      </c>
      <c r="O1284" s="110">
        <v>1429.4357</v>
      </c>
      <c r="P1284" s="68">
        <f t="shared" ref="P1284:P1347" si="40">J1284-K1284</f>
        <v>349782</v>
      </c>
      <c r="Q1284" s="68">
        <f t="shared" ref="Q1284:Q1347" si="41">P1284/H1284</f>
        <v>2867.0655737704919</v>
      </c>
    </row>
    <row r="1285" spans="1:17" x14ac:dyDescent="0.25">
      <c r="A1285" s="108" t="s">
        <v>17559</v>
      </c>
      <c r="B1285" s="108" t="s">
        <v>17560</v>
      </c>
      <c r="C1285" s="108" t="s">
        <v>17561</v>
      </c>
      <c r="D1285" s="108" t="s">
        <v>10705</v>
      </c>
      <c r="E1285" s="108" t="s">
        <v>10706</v>
      </c>
      <c r="F1285" s="108" t="s">
        <v>10704</v>
      </c>
      <c r="G1285" s="108" t="s">
        <v>10664</v>
      </c>
      <c r="H1285" s="109">
        <v>32</v>
      </c>
      <c r="I1285" s="109">
        <v>0</v>
      </c>
      <c r="J1285" s="110">
        <v>91047</v>
      </c>
      <c r="K1285" s="110">
        <v>0</v>
      </c>
      <c r="L1285" s="109">
        <v>2845.22</v>
      </c>
      <c r="M1285" s="108" t="s">
        <v>17432</v>
      </c>
      <c r="N1285" s="110">
        <v>-1231.3797999999999</v>
      </c>
      <c r="O1285" s="110">
        <v>0</v>
      </c>
      <c r="P1285" s="68">
        <f t="shared" si="40"/>
        <v>91047</v>
      </c>
      <c r="Q1285" s="68">
        <f t="shared" si="41"/>
        <v>2845.21875</v>
      </c>
    </row>
    <row r="1286" spans="1:17" x14ac:dyDescent="0.25">
      <c r="A1286" s="108" t="s">
        <v>17559</v>
      </c>
      <c r="B1286" s="108" t="s">
        <v>17560</v>
      </c>
      <c r="C1286" s="108" t="s">
        <v>17561</v>
      </c>
      <c r="D1286" s="108" t="s">
        <v>10708</v>
      </c>
      <c r="E1286" s="108" t="s">
        <v>10709</v>
      </c>
      <c r="F1286" s="108" t="s">
        <v>10707</v>
      </c>
      <c r="G1286" s="108" t="s">
        <v>10710</v>
      </c>
      <c r="H1286" s="109">
        <v>20</v>
      </c>
      <c r="I1286" s="109">
        <v>0</v>
      </c>
      <c r="J1286" s="110">
        <v>67998</v>
      </c>
      <c r="K1286" s="110">
        <v>0</v>
      </c>
      <c r="L1286" s="109">
        <v>3399.9</v>
      </c>
      <c r="M1286" s="108" t="s">
        <v>17428</v>
      </c>
      <c r="N1286" s="110">
        <v>3224.7474999999999</v>
      </c>
      <c r="O1286" s="110">
        <v>277.88189999999997</v>
      </c>
      <c r="P1286" s="68">
        <f t="shared" si="40"/>
        <v>67998</v>
      </c>
      <c r="Q1286" s="68">
        <f t="shared" si="41"/>
        <v>3399.9</v>
      </c>
    </row>
    <row r="1287" spans="1:17" x14ac:dyDescent="0.25">
      <c r="A1287" s="108" t="s">
        <v>17559</v>
      </c>
      <c r="B1287" s="108" t="s">
        <v>17560</v>
      </c>
      <c r="C1287" s="108" t="s">
        <v>17561</v>
      </c>
      <c r="D1287" s="108" t="s">
        <v>10712</v>
      </c>
      <c r="E1287" s="108" t="s">
        <v>10713</v>
      </c>
      <c r="F1287" s="108" t="s">
        <v>10711</v>
      </c>
      <c r="G1287" s="108" t="s">
        <v>10714</v>
      </c>
      <c r="H1287" s="109">
        <v>260</v>
      </c>
      <c r="I1287" s="109">
        <v>0</v>
      </c>
      <c r="J1287" s="110">
        <v>900975</v>
      </c>
      <c r="K1287" s="110">
        <v>0</v>
      </c>
      <c r="L1287" s="109">
        <v>3465.29</v>
      </c>
      <c r="M1287" s="108" t="s">
        <v>17432</v>
      </c>
      <c r="N1287" s="110">
        <v>-12185.317499999999</v>
      </c>
      <c r="O1287" s="110">
        <v>0</v>
      </c>
      <c r="P1287" s="68">
        <f t="shared" si="40"/>
        <v>900975</v>
      </c>
      <c r="Q1287" s="68">
        <f t="shared" si="41"/>
        <v>3465.2884615384614</v>
      </c>
    </row>
    <row r="1288" spans="1:17" ht="30" x14ac:dyDescent="0.25">
      <c r="A1288" s="108" t="s">
        <v>17559</v>
      </c>
      <c r="B1288" s="108" t="s">
        <v>17560</v>
      </c>
      <c r="C1288" s="108" t="s">
        <v>17561</v>
      </c>
      <c r="D1288" s="108" t="s">
        <v>10716</v>
      </c>
      <c r="E1288" s="108" t="s">
        <v>10717</v>
      </c>
      <c r="F1288" s="108" t="s">
        <v>10715</v>
      </c>
      <c r="G1288" s="108" t="s">
        <v>10718</v>
      </c>
      <c r="H1288" s="109">
        <v>76</v>
      </c>
      <c r="I1288" s="109">
        <v>0</v>
      </c>
      <c r="J1288" s="110">
        <v>255323</v>
      </c>
      <c r="K1288" s="110">
        <v>0</v>
      </c>
      <c r="L1288" s="109">
        <v>3359.51</v>
      </c>
      <c r="M1288" s="108" t="s">
        <v>17432</v>
      </c>
      <c r="N1288" s="110">
        <v>-3453.1451000000002</v>
      </c>
      <c r="O1288" s="110">
        <v>0</v>
      </c>
      <c r="P1288" s="68">
        <f t="shared" si="40"/>
        <v>255323</v>
      </c>
      <c r="Q1288" s="68">
        <f t="shared" si="41"/>
        <v>3359.5131578947367</v>
      </c>
    </row>
    <row r="1289" spans="1:17" x14ac:dyDescent="0.25">
      <c r="A1289" s="108" t="s">
        <v>17559</v>
      </c>
      <c r="B1289" s="108" t="s">
        <v>17560</v>
      </c>
      <c r="C1289" s="108" t="s">
        <v>17561</v>
      </c>
      <c r="D1289" s="108" t="s">
        <v>10720</v>
      </c>
      <c r="E1289" s="108" t="s">
        <v>10721</v>
      </c>
      <c r="F1289" s="108" t="s">
        <v>10719</v>
      </c>
      <c r="G1289" s="108" t="s">
        <v>10722</v>
      </c>
      <c r="H1289" s="109">
        <v>35</v>
      </c>
      <c r="I1289" s="109">
        <v>0</v>
      </c>
      <c r="J1289" s="110">
        <v>106108</v>
      </c>
      <c r="K1289" s="110">
        <v>0</v>
      </c>
      <c r="L1289" s="109">
        <v>3031.66</v>
      </c>
      <c r="M1289" s="108" t="s">
        <v>17432</v>
      </c>
      <c r="N1289" s="110">
        <v>-1435.0741</v>
      </c>
      <c r="O1289" s="110">
        <v>0</v>
      </c>
      <c r="P1289" s="68">
        <f t="shared" si="40"/>
        <v>106108</v>
      </c>
      <c r="Q1289" s="68">
        <f t="shared" si="41"/>
        <v>3031.6571428571428</v>
      </c>
    </row>
    <row r="1290" spans="1:17" x14ac:dyDescent="0.25">
      <c r="A1290" s="108" t="s">
        <v>17559</v>
      </c>
      <c r="B1290" s="108" t="s">
        <v>17560</v>
      </c>
      <c r="C1290" s="108" t="s">
        <v>17561</v>
      </c>
      <c r="D1290" s="108" t="s">
        <v>10724</v>
      </c>
      <c r="E1290" s="108" t="s">
        <v>10725</v>
      </c>
      <c r="F1290" s="108" t="s">
        <v>10723</v>
      </c>
      <c r="G1290" s="108" t="s">
        <v>5085</v>
      </c>
      <c r="H1290" s="109">
        <v>120</v>
      </c>
      <c r="I1290" s="109">
        <v>0</v>
      </c>
      <c r="J1290" s="110">
        <v>353203</v>
      </c>
      <c r="K1290" s="110">
        <v>0</v>
      </c>
      <c r="L1290" s="109">
        <v>2943.36</v>
      </c>
      <c r="M1290" s="108" t="s">
        <v>17428</v>
      </c>
      <c r="N1290" s="110">
        <v>16750.478899999998</v>
      </c>
      <c r="O1290" s="110">
        <v>1443.4167</v>
      </c>
      <c r="P1290" s="68">
        <f t="shared" si="40"/>
        <v>353203</v>
      </c>
      <c r="Q1290" s="68">
        <f t="shared" si="41"/>
        <v>2943.3583333333331</v>
      </c>
    </row>
    <row r="1291" spans="1:17" x14ac:dyDescent="0.25">
      <c r="A1291" s="108" t="s">
        <v>17559</v>
      </c>
      <c r="B1291" s="108" t="s">
        <v>17560</v>
      </c>
      <c r="C1291" s="108" t="s">
        <v>17561</v>
      </c>
      <c r="D1291" s="108" t="s">
        <v>10727</v>
      </c>
      <c r="E1291" s="108" t="s">
        <v>10728</v>
      </c>
      <c r="F1291" s="108" t="s">
        <v>10726</v>
      </c>
      <c r="G1291" s="108" t="s">
        <v>10729</v>
      </c>
      <c r="H1291" s="109">
        <v>88</v>
      </c>
      <c r="I1291" s="109">
        <v>0</v>
      </c>
      <c r="J1291" s="110">
        <v>278251</v>
      </c>
      <c r="K1291" s="110">
        <v>0</v>
      </c>
      <c r="L1291" s="109">
        <v>3161.94</v>
      </c>
      <c r="M1291" s="108" t="s">
        <v>17428</v>
      </c>
      <c r="N1291" s="110">
        <v>13195.8927</v>
      </c>
      <c r="O1291" s="110">
        <v>1137.1121000000001</v>
      </c>
      <c r="P1291" s="68">
        <f t="shared" si="40"/>
        <v>278251</v>
      </c>
      <c r="Q1291" s="68">
        <f t="shared" si="41"/>
        <v>3161.943181818182</v>
      </c>
    </row>
    <row r="1292" spans="1:17" x14ac:dyDescent="0.25">
      <c r="A1292" s="108" t="s">
        <v>17559</v>
      </c>
      <c r="B1292" s="108" t="s">
        <v>17560</v>
      </c>
      <c r="C1292" s="108" t="s">
        <v>17561</v>
      </c>
      <c r="D1292" s="108" t="s">
        <v>10731</v>
      </c>
      <c r="E1292" s="108" t="s">
        <v>10732</v>
      </c>
      <c r="F1292" s="108" t="s">
        <v>10730</v>
      </c>
      <c r="G1292" s="108" t="s">
        <v>10733</v>
      </c>
      <c r="H1292" s="109">
        <v>32</v>
      </c>
      <c r="I1292" s="109">
        <v>0</v>
      </c>
      <c r="J1292" s="110">
        <v>85505</v>
      </c>
      <c r="K1292" s="110">
        <v>0</v>
      </c>
      <c r="L1292" s="109">
        <v>2672.03</v>
      </c>
      <c r="M1292" s="108" t="s">
        <v>17432</v>
      </c>
      <c r="N1292" s="110">
        <v>-1156.4154000000001</v>
      </c>
      <c r="O1292" s="110">
        <v>0</v>
      </c>
      <c r="P1292" s="68">
        <f t="shared" si="40"/>
        <v>85505</v>
      </c>
      <c r="Q1292" s="68">
        <f t="shared" si="41"/>
        <v>2672.03125</v>
      </c>
    </row>
    <row r="1293" spans="1:17" x14ac:dyDescent="0.25">
      <c r="A1293" s="108" t="s">
        <v>17559</v>
      </c>
      <c r="B1293" s="108" t="s">
        <v>17560</v>
      </c>
      <c r="C1293" s="108" t="s">
        <v>17561</v>
      </c>
      <c r="D1293" s="108" t="s">
        <v>10735</v>
      </c>
      <c r="E1293" s="108" t="s">
        <v>10736</v>
      </c>
      <c r="F1293" s="108" t="s">
        <v>10734</v>
      </c>
      <c r="G1293" s="108" t="s">
        <v>10737</v>
      </c>
      <c r="H1293" s="109">
        <v>18</v>
      </c>
      <c r="I1293" s="109">
        <v>0</v>
      </c>
      <c r="J1293" s="110">
        <v>61155</v>
      </c>
      <c r="K1293" s="110">
        <v>0</v>
      </c>
      <c r="L1293" s="109">
        <v>3397.5</v>
      </c>
      <c r="M1293" s="108" t="s">
        <v>17428</v>
      </c>
      <c r="N1293" s="110">
        <v>2900.2456999999999</v>
      </c>
      <c r="O1293" s="110">
        <v>249.91900000000001</v>
      </c>
      <c r="P1293" s="68">
        <f t="shared" si="40"/>
        <v>61155</v>
      </c>
      <c r="Q1293" s="68">
        <f t="shared" si="41"/>
        <v>3397.5</v>
      </c>
    </row>
    <row r="1294" spans="1:17" ht="30" x14ac:dyDescent="0.25">
      <c r="A1294" s="108" t="s">
        <v>17559</v>
      </c>
      <c r="B1294" s="108" t="s">
        <v>17560</v>
      </c>
      <c r="C1294" s="108" t="s">
        <v>17561</v>
      </c>
      <c r="D1294" s="108" t="s">
        <v>10739</v>
      </c>
      <c r="E1294" s="108" t="s">
        <v>10740</v>
      </c>
      <c r="F1294" s="108" t="s">
        <v>10738</v>
      </c>
      <c r="G1294" s="108" t="s">
        <v>10741</v>
      </c>
      <c r="H1294" s="109">
        <v>74</v>
      </c>
      <c r="I1294" s="109">
        <v>0</v>
      </c>
      <c r="J1294" s="110">
        <v>192622</v>
      </c>
      <c r="K1294" s="110">
        <v>0</v>
      </c>
      <c r="L1294" s="109">
        <v>2603</v>
      </c>
      <c r="M1294" s="108" t="s">
        <v>17432</v>
      </c>
      <c r="N1294" s="110">
        <v>-2605.1313</v>
      </c>
      <c r="O1294" s="110">
        <v>0</v>
      </c>
      <c r="P1294" s="68">
        <f t="shared" si="40"/>
        <v>192622</v>
      </c>
      <c r="Q1294" s="68">
        <f t="shared" si="41"/>
        <v>2603</v>
      </c>
    </row>
    <row r="1295" spans="1:17" x14ac:dyDescent="0.25">
      <c r="A1295" s="108" t="s">
        <v>17559</v>
      </c>
      <c r="B1295" s="108" t="s">
        <v>17560</v>
      </c>
      <c r="C1295" s="108" t="s">
        <v>17561</v>
      </c>
      <c r="D1295" s="108" t="s">
        <v>10743</v>
      </c>
      <c r="E1295" s="108" t="s">
        <v>10744</v>
      </c>
      <c r="F1295" s="108" t="s">
        <v>10742</v>
      </c>
      <c r="G1295" s="108" t="s">
        <v>10745</v>
      </c>
      <c r="H1295" s="109">
        <v>200</v>
      </c>
      <c r="I1295" s="109">
        <v>0</v>
      </c>
      <c r="J1295" s="110">
        <v>678352</v>
      </c>
      <c r="K1295" s="110">
        <v>0</v>
      </c>
      <c r="L1295" s="109">
        <v>3391.76</v>
      </c>
      <c r="M1295" s="108" t="s">
        <v>17432</v>
      </c>
      <c r="N1295" s="110">
        <v>-9174.4318000000003</v>
      </c>
      <c r="O1295" s="110">
        <v>0</v>
      </c>
      <c r="P1295" s="68">
        <f t="shared" si="40"/>
        <v>678352</v>
      </c>
      <c r="Q1295" s="68">
        <f t="shared" si="41"/>
        <v>3391.76</v>
      </c>
    </row>
    <row r="1296" spans="1:17" x14ac:dyDescent="0.25">
      <c r="A1296" s="108" t="s">
        <v>17559</v>
      </c>
      <c r="B1296" s="108" t="s">
        <v>17560</v>
      </c>
      <c r="C1296" s="108" t="s">
        <v>17561</v>
      </c>
      <c r="D1296" s="108" t="s">
        <v>10743</v>
      </c>
      <c r="E1296" s="108" t="s">
        <v>10744</v>
      </c>
      <c r="F1296" s="108" t="s">
        <v>10746</v>
      </c>
      <c r="G1296" s="108" t="s">
        <v>10747</v>
      </c>
      <c r="H1296" s="109">
        <v>88</v>
      </c>
      <c r="I1296" s="109">
        <v>0</v>
      </c>
      <c r="J1296" s="110">
        <v>278711</v>
      </c>
      <c r="K1296" s="110">
        <v>0</v>
      </c>
      <c r="L1296" s="109">
        <v>3167.17</v>
      </c>
      <c r="M1296" s="108" t="s">
        <v>17432</v>
      </c>
      <c r="N1296" s="110">
        <v>-3769.4560999999999</v>
      </c>
      <c r="O1296" s="110">
        <v>0</v>
      </c>
      <c r="P1296" s="68">
        <f t="shared" si="40"/>
        <v>278711</v>
      </c>
      <c r="Q1296" s="68">
        <f t="shared" si="41"/>
        <v>3167.1704545454545</v>
      </c>
    </row>
    <row r="1297" spans="1:17" x14ac:dyDescent="0.25">
      <c r="A1297" s="108" t="s">
        <v>17559</v>
      </c>
      <c r="B1297" s="108" t="s">
        <v>17560</v>
      </c>
      <c r="C1297" s="108" t="s">
        <v>17561</v>
      </c>
      <c r="D1297" s="108" t="s">
        <v>10749</v>
      </c>
      <c r="E1297" s="108" t="s">
        <v>10750</v>
      </c>
      <c r="F1297" s="108" t="s">
        <v>10748</v>
      </c>
      <c r="G1297" s="108" t="s">
        <v>10751</v>
      </c>
      <c r="H1297" s="109">
        <v>50</v>
      </c>
      <c r="I1297" s="109">
        <v>0</v>
      </c>
      <c r="J1297" s="110">
        <v>151369</v>
      </c>
      <c r="K1297" s="110">
        <v>0</v>
      </c>
      <c r="L1297" s="109">
        <v>3027.38</v>
      </c>
      <c r="M1297" s="108" t="s">
        <v>17428</v>
      </c>
      <c r="N1297" s="110">
        <v>7178.5883000000003</v>
      </c>
      <c r="O1297" s="110">
        <v>618.59090000000003</v>
      </c>
      <c r="P1297" s="68">
        <f t="shared" si="40"/>
        <v>151369</v>
      </c>
      <c r="Q1297" s="68">
        <f t="shared" si="41"/>
        <v>3027.38</v>
      </c>
    </row>
    <row r="1298" spans="1:17" x14ac:dyDescent="0.25">
      <c r="A1298" s="108" t="s">
        <v>17559</v>
      </c>
      <c r="B1298" s="108" t="s">
        <v>17560</v>
      </c>
      <c r="C1298" s="108" t="s">
        <v>17561</v>
      </c>
      <c r="D1298" s="108" t="s">
        <v>10753</v>
      </c>
      <c r="E1298" s="108" t="s">
        <v>10754</v>
      </c>
      <c r="F1298" s="108" t="s">
        <v>10752</v>
      </c>
      <c r="G1298" s="108" t="s">
        <v>5085</v>
      </c>
      <c r="H1298" s="109">
        <v>80</v>
      </c>
      <c r="I1298" s="109">
        <v>0</v>
      </c>
      <c r="J1298" s="110">
        <v>292958</v>
      </c>
      <c r="K1298" s="110">
        <v>0</v>
      </c>
      <c r="L1298" s="109">
        <v>3661.98</v>
      </c>
      <c r="M1298" s="108" t="s">
        <v>17428</v>
      </c>
      <c r="N1298" s="110">
        <v>13893.373</v>
      </c>
      <c r="O1298" s="110">
        <v>1197.2150999999999</v>
      </c>
      <c r="P1298" s="68">
        <f t="shared" si="40"/>
        <v>292958</v>
      </c>
      <c r="Q1298" s="68">
        <f t="shared" si="41"/>
        <v>3661.9749999999999</v>
      </c>
    </row>
    <row r="1299" spans="1:17" x14ac:dyDescent="0.25">
      <c r="A1299" s="108" t="s">
        <v>17559</v>
      </c>
      <c r="B1299" s="108" t="s">
        <v>17560</v>
      </c>
      <c r="C1299" s="108" t="s">
        <v>17561</v>
      </c>
      <c r="D1299" s="108" t="s">
        <v>10756</v>
      </c>
      <c r="E1299" s="108" t="s">
        <v>10757</v>
      </c>
      <c r="F1299" s="108" t="s">
        <v>10755</v>
      </c>
      <c r="G1299" s="108" t="s">
        <v>10758</v>
      </c>
      <c r="H1299" s="109">
        <v>41</v>
      </c>
      <c r="I1299" s="109">
        <v>0</v>
      </c>
      <c r="J1299" s="110">
        <v>113252</v>
      </c>
      <c r="K1299" s="110">
        <v>0</v>
      </c>
      <c r="L1299" s="109">
        <v>2762.24</v>
      </c>
      <c r="M1299" s="108" t="s">
        <v>17432</v>
      </c>
      <c r="N1299" s="110">
        <v>-1531.6917000000001</v>
      </c>
      <c r="O1299" s="110">
        <v>0</v>
      </c>
      <c r="P1299" s="68">
        <f t="shared" si="40"/>
        <v>113252</v>
      </c>
      <c r="Q1299" s="68">
        <f t="shared" si="41"/>
        <v>2762.2439024390242</v>
      </c>
    </row>
    <row r="1300" spans="1:17" ht="30" x14ac:dyDescent="0.25">
      <c r="A1300" s="108" t="s">
        <v>17559</v>
      </c>
      <c r="B1300" s="108" t="s">
        <v>17560</v>
      </c>
      <c r="C1300" s="108" t="s">
        <v>17561</v>
      </c>
      <c r="D1300" s="108" t="s">
        <v>10760</v>
      </c>
      <c r="E1300" s="108" t="s">
        <v>10761</v>
      </c>
      <c r="F1300" s="108" t="s">
        <v>10759</v>
      </c>
      <c r="G1300" s="108" t="s">
        <v>10762</v>
      </c>
      <c r="H1300" s="109">
        <v>76</v>
      </c>
      <c r="I1300" s="109">
        <v>0</v>
      </c>
      <c r="J1300" s="110">
        <v>180167</v>
      </c>
      <c r="K1300" s="110">
        <v>0</v>
      </c>
      <c r="L1300" s="109">
        <v>2370.62</v>
      </c>
      <c r="M1300" s="108" t="s">
        <v>17428</v>
      </c>
      <c r="N1300" s="110">
        <v>8544.3529999999992</v>
      </c>
      <c r="O1300" s="110">
        <v>736.28110000000004</v>
      </c>
      <c r="P1300" s="68">
        <f t="shared" si="40"/>
        <v>180167</v>
      </c>
      <c r="Q1300" s="68">
        <f t="shared" si="41"/>
        <v>2370.6184210526317</v>
      </c>
    </row>
    <row r="1301" spans="1:17" x14ac:dyDescent="0.25">
      <c r="A1301" s="108" t="s">
        <v>17559</v>
      </c>
      <c r="B1301" s="108" t="s">
        <v>17560</v>
      </c>
      <c r="C1301" s="108" t="s">
        <v>17561</v>
      </c>
      <c r="D1301" s="108" t="s">
        <v>10760</v>
      </c>
      <c r="E1301" s="108" t="s">
        <v>10761</v>
      </c>
      <c r="F1301" s="108" t="s">
        <v>10763</v>
      </c>
      <c r="G1301" s="108" t="s">
        <v>10764</v>
      </c>
      <c r="H1301" s="109">
        <v>16</v>
      </c>
      <c r="I1301" s="109">
        <v>0</v>
      </c>
      <c r="J1301" s="110">
        <v>29914</v>
      </c>
      <c r="K1301" s="110">
        <v>0</v>
      </c>
      <c r="L1301" s="109">
        <v>1869.62</v>
      </c>
      <c r="M1301" s="108" t="s">
        <v>17428</v>
      </c>
      <c r="N1301" s="110">
        <v>1418.6561999999999</v>
      </c>
      <c r="O1301" s="110">
        <v>122.248</v>
      </c>
      <c r="P1301" s="68">
        <f t="shared" si="40"/>
        <v>29914</v>
      </c>
      <c r="Q1301" s="68">
        <f t="shared" si="41"/>
        <v>1869.625</v>
      </c>
    </row>
    <row r="1302" spans="1:17" ht="30" x14ac:dyDescent="0.25">
      <c r="A1302" s="108" t="s">
        <v>17559</v>
      </c>
      <c r="B1302" s="108" t="s">
        <v>17560</v>
      </c>
      <c r="C1302" s="108" t="s">
        <v>17561</v>
      </c>
      <c r="D1302" s="108" t="s">
        <v>10760</v>
      </c>
      <c r="E1302" s="108" t="s">
        <v>10761</v>
      </c>
      <c r="F1302" s="108" t="s">
        <v>10765</v>
      </c>
      <c r="G1302" s="108" t="s">
        <v>10766</v>
      </c>
      <c r="H1302" s="109">
        <v>30</v>
      </c>
      <c r="I1302" s="109">
        <v>0</v>
      </c>
      <c r="J1302" s="110">
        <v>52926</v>
      </c>
      <c r="K1302" s="110">
        <v>0</v>
      </c>
      <c r="L1302" s="109">
        <v>1764.2</v>
      </c>
      <c r="M1302" s="108" t="s">
        <v>17428</v>
      </c>
      <c r="N1302" s="110">
        <v>2509.9958999999999</v>
      </c>
      <c r="O1302" s="110">
        <v>216.29050000000001</v>
      </c>
      <c r="P1302" s="68">
        <f t="shared" si="40"/>
        <v>52926</v>
      </c>
      <c r="Q1302" s="68">
        <f t="shared" si="41"/>
        <v>1764.2</v>
      </c>
    </row>
    <row r="1303" spans="1:17" ht="30" x14ac:dyDescent="0.25">
      <c r="A1303" s="108" t="s">
        <v>17559</v>
      </c>
      <c r="B1303" s="108" t="s">
        <v>17560</v>
      </c>
      <c r="C1303" s="108" t="s">
        <v>17561</v>
      </c>
      <c r="D1303" s="108" t="s">
        <v>10760</v>
      </c>
      <c r="E1303" s="108" t="s">
        <v>10761</v>
      </c>
      <c r="F1303" s="108" t="s">
        <v>10767</v>
      </c>
      <c r="G1303" s="108" t="s">
        <v>10768</v>
      </c>
      <c r="H1303" s="109">
        <v>10</v>
      </c>
      <c r="I1303" s="109">
        <v>0</v>
      </c>
      <c r="J1303" s="110">
        <v>20101</v>
      </c>
      <c r="K1303" s="110">
        <v>0</v>
      </c>
      <c r="L1303" s="109">
        <v>2010.1</v>
      </c>
      <c r="M1303" s="108" t="s">
        <v>17428</v>
      </c>
      <c r="N1303" s="110">
        <v>953.29340000000002</v>
      </c>
      <c r="O1303" s="110">
        <v>82.146900000000002</v>
      </c>
      <c r="P1303" s="68">
        <f t="shared" si="40"/>
        <v>20101</v>
      </c>
      <c r="Q1303" s="68">
        <f t="shared" si="41"/>
        <v>2010.1</v>
      </c>
    </row>
    <row r="1304" spans="1:17" x14ac:dyDescent="0.25">
      <c r="A1304" s="108" t="s">
        <v>17559</v>
      </c>
      <c r="B1304" s="108" t="s">
        <v>17560</v>
      </c>
      <c r="C1304" s="108" t="s">
        <v>17561</v>
      </c>
      <c r="D1304" s="108" t="s">
        <v>10770</v>
      </c>
      <c r="E1304" s="108" t="s">
        <v>10771</v>
      </c>
      <c r="F1304" s="108" t="s">
        <v>10769</v>
      </c>
      <c r="G1304" s="108" t="s">
        <v>10772</v>
      </c>
      <c r="H1304" s="109">
        <v>40</v>
      </c>
      <c r="I1304" s="109">
        <v>0</v>
      </c>
      <c r="J1304" s="110">
        <v>123555</v>
      </c>
      <c r="K1304" s="110">
        <v>0</v>
      </c>
      <c r="L1304" s="109">
        <v>3088.88</v>
      </c>
      <c r="M1304" s="108" t="s">
        <v>17428</v>
      </c>
      <c r="N1304" s="110">
        <v>5859.5126</v>
      </c>
      <c r="O1304" s="110">
        <v>504.92399999999998</v>
      </c>
      <c r="P1304" s="68">
        <f t="shared" si="40"/>
        <v>123555</v>
      </c>
      <c r="Q1304" s="68">
        <f t="shared" si="41"/>
        <v>3088.875</v>
      </c>
    </row>
    <row r="1305" spans="1:17" ht="30" x14ac:dyDescent="0.25">
      <c r="A1305" s="108" t="s">
        <v>17559</v>
      </c>
      <c r="B1305" s="108" t="s">
        <v>17560</v>
      </c>
      <c r="C1305" s="108" t="s">
        <v>17561</v>
      </c>
      <c r="D1305" s="108" t="s">
        <v>10774</v>
      </c>
      <c r="E1305" s="108" t="s">
        <v>10775</v>
      </c>
      <c r="F1305" s="108" t="s">
        <v>10773</v>
      </c>
      <c r="G1305" s="108" t="s">
        <v>10776</v>
      </c>
      <c r="H1305" s="109">
        <v>341</v>
      </c>
      <c r="I1305" s="109">
        <v>0</v>
      </c>
      <c r="J1305" s="110">
        <v>1073000</v>
      </c>
      <c r="K1305" s="110">
        <v>0</v>
      </c>
      <c r="L1305" s="109">
        <v>3146.63</v>
      </c>
      <c r="M1305" s="108" t="s">
        <v>17432</v>
      </c>
      <c r="N1305" s="110">
        <v>-14511.884</v>
      </c>
      <c r="O1305" s="110">
        <v>0</v>
      </c>
      <c r="P1305" s="68">
        <f t="shared" si="40"/>
        <v>1073000</v>
      </c>
      <c r="Q1305" s="68">
        <f t="shared" si="41"/>
        <v>3146.6275659824046</v>
      </c>
    </row>
    <row r="1306" spans="1:17" x14ac:dyDescent="0.25">
      <c r="A1306" s="108" t="s">
        <v>17559</v>
      </c>
      <c r="B1306" s="108" t="s">
        <v>17560</v>
      </c>
      <c r="C1306" s="108" t="s">
        <v>17561</v>
      </c>
      <c r="D1306" s="108" t="s">
        <v>10774</v>
      </c>
      <c r="E1306" s="108" t="s">
        <v>10775</v>
      </c>
      <c r="F1306" s="108" t="s">
        <v>10779</v>
      </c>
      <c r="G1306" s="108" t="s">
        <v>10780</v>
      </c>
      <c r="H1306" s="109">
        <v>2</v>
      </c>
      <c r="I1306" s="109">
        <v>0</v>
      </c>
      <c r="J1306" s="110">
        <v>4820</v>
      </c>
      <c r="K1306" s="110">
        <v>0</v>
      </c>
      <c r="L1306" s="109">
        <v>2410</v>
      </c>
      <c r="M1306" s="108" t="s">
        <v>17432</v>
      </c>
      <c r="N1306" s="110">
        <v>-65.187899999999999</v>
      </c>
      <c r="O1306" s="110">
        <v>0</v>
      </c>
      <c r="P1306" s="68">
        <f t="shared" si="40"/>
        <v>4820</v>
      </c>
      <c r="Q1306" s="68">
        <f t="shared" si="41"/>
        <v>2410</v>
      </c>
    </row>
    <row r="1307" spans="1:17" ht="30" x14ac:dyDescent="0.25">
      <c r="A1307" s="108" t="s">
        <v>17559</v>
      </c>
      <c r="B1307" s="108" t="s">
        <v>17560</v>
      </c>
      <c r="C1307" s="108" t="s">
        <v>17561</v>
      </c>
      <c r="D1307" s="108" t="s">
        <v>10784</v>
      </c>
      <c r="E1307" s="108" t="s">
        <v>10785</v>
      </c>
      <c r="F1307" s="108" t="s">
        <v>10783</v>
      </c>
      <c r="G1307" s="108" t="s">
        <v>10664</v>
      </c>
      <c r="H1307" s="109">
        <v>50</v>
      </c>
      <c r="I1307" s="109">
        <v>0</v>
      </c>
      <c r="J1307" s="110">
        <v>152100</v>
      </c>
      <c r="K1307" s="110">
        <v>0</v>
      </c>
      <c r="L1307" s="109">
        <v>3042</v>
      </c>
      <c r="M1307" s="108" t="s">
        <v>17432</v>
      </c>
      <c r="N1307" s="110">
        <v>-2057.0916999999999</v>
      </c>
      <c r="O1307" s="110">
        <v>0</v>
      </c>
      <c r="P1307" s="68">
        <f t="shared" si="40"/>
        <v>152100</v>
      </c>
      <c r="Q1307" s="68">
        <f t="shared" si="41"/>
        <v>3042</v>
      </c>
    </row>
    <row r="1308" spans="1:17" ht="30" x14ac:dyDescent="0.25">
      <c r="A1308" s="108" t="s">
        <v>17559</v>
      </c>
      <c r="B1308" s="108" t="s">
        <v>17560</v>
      </c>
      <c r="C1308" s="108" t="s">
        <v>17561</v>
      </c>
      <c r="D1308" s="108" t="s">
        <v>10784</v>
      </c>
      <c r="E1308" s="108" t="s">
        <v>10785</v>
      </c>
      <c r="F1308" s="108" t="s">
        <v>10786</v>
      </c>
      <c r="G1308" s="108" t="s">
        <v>5085</v>
      </c>
      <c r="H1308" s="109">
        <v>112</v>
      </c>
      <c r="I1308" s="109">
        <v>0</v>
      </c>
      <c r="J1308" s="110">
        <v>343613</v>
      </c>
      <c r="K1308" s="110">
        <v>0</v>
      </c>
      <c r="L1308" s="109">
        <v>3067.97</v>
      </c>
      <c r="M1308" s="108" t="s">
        <v>17432</v>
      </c>
      <c r="N1308" s="110">
        <v>-4647.2227999999996</v>
      </c>
      <c r="O1308" s="110">
        <v>0</v>
      </c>
      <c r="P1308" s="68">
        <f t="shared" si="40"/>
        <v>343613</v>
      </c>
      <c r="Q1308" s="68">
        <f t="shared" si="41"/>
        <v>3067.9732142857142</v>
      </c>
    </row>
    <row r="1309" spans="1:17" x14ac:dyDescent="0.25">
      <c r="A1309" s="108" t="s">
        <v>17559</v>
      </c>
      <c r="B1309" s="108" t="s">
        <v>17560</v>
      </c>
      <c r="C1309" s="108" t="s">
        <v>17561</v>
      </c>
      <c r="D1309" s="108" t="s">
        <v>10788</v>
      </c>
      <c r="E1309" s="108" t="s">
        <v>10789</v>
      </c>
      <c r="F1309" s="108" t="s">
        <v>10787</v>
      </c>
      <c r="G1309" s="108" t="s">
        <v>10790</v>
      </c>
      <c r="H1309" s="109">
        <v>67</v>
      </c>
      <c r="I1309" s="109">
        <v>0</v>
      </c>
      <c r="J1309" s="110">
        <v>227158</v>
      </c>
      <c r="K1309" s="110">
        <v>0</v>
      </c>
      <c r="L1309" s="109">
        <v>3390.42</v>
      </c>
      <c r="M1309" s="108" t="s">
        <v>17432</v>
      </c>
      <c r="N1309" s="110">
        <v>-3072.2237</v>
      </c>
      <c r="O1309" s="110">
        <v>0</v>
      </c>
      <c r="P1309" s="68">
        <f t="shared" si="40"/>
        <v>227158</v>
      </c>
      <c r="Q1309" s="68">
        <f t="shared" si="41"/>
        <v>3390.4179104477612</v>
      </c>
    </row>
    <row r="1310" spans="1:17" x14ac:dyDescent="0.25">
      <c r="A1310" s="108" t="s">
        <v>17559</v>
      </c>
      <c r="B1310" s="108" t="s">
        <v>17560</v>
      </c>
      <c r="C1310" s="108" t="s">
        <v>17561</v>
      </c>
      <c r="D1310" s="108" t="s">
        <v>10792</v>
      </c>
      <c r="E1310" s="108" t="s">
        <v>10793</v>
      </c>
      <c r="F1310" s="108" t="s">
        <v>10810</v>
      </c>
      <c r="G1310" s="108" t="s">
        <v>10811</v>
      </c>
      <c r="H1310" s="109">
        <v>6</v>
      </c>
      <c r="I1310" s="109">
        <v>0</v>
      </c>
      <c r="J1310" s="110">
        <v>11047</v>
      </c>
      <c r="K1310" s="110">
        <v>0</v>
      </c>
      <c r="L1310" s="109">
        <v>1841.17</v>
      </c>
      <c r="M1310" s="108" t="s">
        <v>17432</v>
      </c>
      <c r="N1310" s="110">
        <v>-149.39949999999999</v>
      </c>
      <c r="O1310" s="110">
        <v>0</v>
      </c>
      <c r="P1310" s="68">
        <f t="shared" si="40"/>
        <v>11047</v>
      </c>
      <c r="Q1310" s="68">
        <f t="shared" si="41"/>
        <v>1841.1666666666667</v>
      </c>
    </row>
    <row r="1311" spans="1:17" x14ac:dyDescent="0.25">
      <c r="A1311" s="108" t="s">
        <v>17559</v>
      </c>
      <c r="B1311" s="108" t="s">
        <v>17560</v>
      </c>
      <c r="C1311" s="108" t="s">
        <v>17561</v>
      </c>
      <c r="D1311" s="108" t="s">
        <v>10792</v>
      </c>
      <c r="E1311" s="108" t="s">
        <v>10793</v>
      </c>
      <c r="F1311" s="108" t="s">
        <v>10812</v>
      </c>
      <c r="G1311" s="108" t="s">
        <v>10813</v>
      </c>
      <c r="H1311" s="109">
        <v>9</v>
      </c>
      <c r="I1311" s="109">
        <v>0</v>
      </c>
      <c r="J1311" s="110">
        <v>18200</v>
      </c>
      <c r="K1311" s="110">
        <v>0</v>
      </c>
      <c r="L1311" s="109">
        <v>2022.22</v>
      </c>
      <c r="M1311" s="108" t="s">
        <v>17432</v>
      </c>
      <c r="N1311" s="110">
        <v>-246.14420000000001</v>
      </c>
      <c r="O1311" s="110">
        <v>0</v>
      </c>
      <c r="P1311" s="68">
        <f t="shared" si="40"/>
        <v>18200</v>
      </c>
      <c r="Q1311" s="68">
        <f t="shared" si="41"/>
        <v>2022.2222222222222</v>
      </c>
    </row>
    <row r="1312" spans="1:17" x14ac:dyDescent="0.25">
      <c r="A1312" s="108" t="s">
        <v>17559</v>
      </c>
      <c r="B1312" s="108" t="s">
        <v>17560</v>
      </c>
      <c r="C1312" s="108" t="s">
        <v>17561</v>
      </c>
      <c r="D1312" s="108" t="s">
        <v>10792</v>
      </c>
      <c r="E1312" s="108" t="s">
        <v>10793</v>
      </c>
      <c r="F1312" s="108" t="s">
        <v>10816</v>
      </c>
      <c r="G1312" s="108" t="s">
        <v>10817</v>
      </c>
      <c r="H1312" s="109">
        <v>6</v>
      </c>
      <c r="I1312" s="109">
        <v>0</v>
      </c>
      <c r="J1312" s="110">
        <v>13760</v>
      </c>
      <c r="K1312" s="110">
        <v>0</v>
      </c>
      <c r="L1312" s="109">
        <v>2293.33</v>
      </c>
      <c r="M1312" s="108" t="s">
        <v>17432</v>
      </c>
      <c r="N1312" s="110">
        <v>-186.09970000000001</v>
      </c>
      <c r="O1312" s="110">
        <v>0</v>
      </c>
      <c r="P1312" s="68">
        <f t="shared" si="40"/>
        <v>13760</v>
      </c>
      <c r="Q1312" s="68">
        <f t="shared" si="41"/>
        <v>2293.3333333333335</v>
      </c>
    </row>
    <row r="1313" spans="1:17" ht="30" x14ac:dyDescent="0.25">
      <c r="A1313" s="108" t="s">
        <v>17559</v>
      </c>
      <c r="B1313" s="108" t="s">
        <v>17560</v>
      </c>
      <c r="C1313" s="108" t="s">
        <v>17561</v>
      </c>
      <c r="D1313" s="108" t="s">
        <v>10792</v>
      </c>
      <c r="E1313" s="108" t="s">
        <v>10793</v>
      </c>
      <c r="F1313" s="108" t="s">
        <v>10814</v>
      </c>
      <c r="G1313" s="108" t="s">
        <v>10815</v>
      </c>
      <c r="H1313" s="109">
        <v>5</v>
      </c>
      <c r="I1313" s="109">
        <v>0</v>
      </c>
      <c r="J1313" s="110">
        <v>10780</v>
      </c>
      <c r="K1313" s="110">
        <v>0</v>
      </c>
      <c r="L1313" s="109">
        <v>2156</v>
      </c>
      <c r="M1313" s="108" t="s">
        <v>17432</v>
      </c>
      <c r="N1313" s="110">
        <v>-145.80019999999999</v>
      </c>
      <c r="O1313" s="110">
        <v>0</v>
      </c>
      <c r="P1313" s="68">
        <f t="shared" si="40"/>
        <v>10780</v>
      </c>
      <c r="Q1313" s="68">
        <f t="shared" si="41"/>
        <v>2156</v>
      </c>
    </row>
    <row r="1314" spans="1:17" x14ac:dyDescent="0.25">
      <c r="A1314" s="108" t="s">
        <v>17559</v>
      </c>
      <c r="B1314" s="108" t="s">
        <v>17560</v>
      </c>
      <c r="C1314" s="108" t="s">
        <v>17561</v>
      </c>
      <c r="D1314" s="108" t="s">
        <v>10792</v>
      </c>
      <c r="E1314" s="108" t="s">
        <v>10793</v>
      </c>
      <c r="F1314" s="108" t="s">
        <v>10818</v>
      </c>
      <c r="G1314" s="108" t="s">
        <v>10819</v>
      </c>
      <c r="H1314" s="109">
        <v>4</v>
      </c>
      <c r="I1314" s="109">
        <v>0</v>
      </c>
      <c r="J1314" s="110">
        <v>14849</v>
      </c>
      <c r="K1314" s="110">
        <v>0</v>
      </c>
      <c r="L1314" s="109">
        <v>3712.25</v>
      </c>
      <c r="M1314" s="108" t="s">
        <v>17432</v>
      </c>
      <c r="N1314" s="110">
        <v>-200.8229</v>
      </c>
      <c r="O1314" s="110">
        <v>0</v>
      </c>
      <c r="P1314" s="68">
        <f t="shared" si="40"/>
        <v>14849</v>
      </c>
      <c r="Q1314" s="68">
        <f t="shared" si="41"/>
        <v>3712.25</v>
      </c>
    </row>
    <row r="1315" spans="1:17" x14ac:dyDescent="0.25">
      <c r="A1315" s="108" t="s">
        <v>17559</v>
      </c>
      <c r="B1315" s="108" t="s">
        <v>17560</v>
      </c>
      <c r="C1315" s="108" t="s">
        <v>17561</v>
      </c>
      <c r="D1315" s="108" t="s">
        <v>10792</v>
      </c>
      <c r="E1315" s="108" t="s">
        <v>10793</v>
      </c>
      <c r="F1315" s="108" t="s">
        <v>10820</v>
      </c>
      <c r="G1315" s="108" t="s">
        <v>10821</v>
      </c>
      <c r="H1315" s="109">
        <v>20</v>
      </c>
      <c r="I1315" s="109">
        <v>0</v>
      </c>
      <c r="J1315" s="110">
        <v>69746</v>
      </c>
      <c r="K1315" s="110">
        <v>0</v>
      </c>
      <c r="L1315" s="109">
        <v>3487.3</v>
      </c>
      <c r="M1315" s="108" t="s">
        <v>17432</v>
      </c>
      <c r="N1315" s="110">
        <v>-943.2885</v>
      </c>
      <c r="O1315" s="110">
        <v>0</v>
      </c>
      <c r="P1315" s="68">
        <f t="shared" si="40"/>
        <v>69746</v>
      </c>
      <c r="Q1315" s="68">
        <f t="shared" si="41"/>
        <v>3487.3</v>
      </c>
    </row>
    <row r="1316" spans="1:17" x14ac:dyDescent="0.25">
      <c r="A1316" s="108" t="s">
        <v>17559</v>
      </c>
      <c r="B1316" s="108" t="s">
        <v>17560</v>
      </c>
      <c r="C1316" s="108" t="s">
        <v>17561</v>
      </c>
      <c r="D1316" s="108" t="s">
        <v>10792</v>
      </c>
      <c r="E1316" s="108" t="s">
        <v>10793</v>
      </c>
      <c r="F1316" s="108" t="s">
        <v>10791</v>
      </c>
      <c r="G1316" s="108" t="s">
        <v>10794</v>
      </c>
      <c r="H1316" s="109">
        <v>202</v>
      </c>
      <c r="I1316" s="109">
        <v>0</v>
      </c>
      <c r="J1316" s="110">
        <v>539850</v>
      </c>
      <c r="K1316" s="110">
        <v>0</v>
      </c>
      <c r="L1316" s="109">
        <v>2672.52</v>
      </c>
      <c r="M1316" s="108" t="s">
        <v>17432</v>
      </c>
      <c r="N1316" s="110">
        <v>-7301.2533000000003</v>
      </c>
      <c r="O1316" s="110">
        <v>0</v>
      </c>
      <c r="P1316" s="68">
        <f t="shared" si="40"/>
        <v>539850</v>
      </c>
      <c r="Q1316" s="68">
        <f t="shared" si="41"/>
        <v>2672.5247524752476</v>
      </c>
    </row>
    <row r="1317" spans="1:17" x14ac:dyDescent="0.25">
      <c r="A1317" s="108" t="s">
        <v>17559</v>
      </c>
      <c r="B1317" s="108" t="s">
        <v>17560</v>
      </c>
      <c r="C1317" s="108" t="s">
        <v>17561</v>
      </c>
      <c r="D1317" s="108" t="s">
        <v>10792</v>
      </c>
      <c r="E1317" s="108" t="s">
        <v>10793</v>
      </c>
      <c r="F1317" s="108" t="s">
        <v>10795</v>
      </c>
      <c r="G1317" s="108" t="s">
        <v>10796</v>
      </c>
      <c r="H1317" s="109">
        <v>149</v>
      </c>
      <c r="I1317" s="109">
        <v>0</v>
      </c>
      <c r="J1317" s="110">
        <v>542434</v>
      </c>
      <c r="K1317" s="110">
        <v>0</v>
      </c>
      <c r="L1317" s="109">
        <v>3640.5</v>
      </c>
      <c r="M1317" s="108" t="s">
        <v>17432</v>
      </c>
      <c r="N1317" s="110">
        <v>-7336.1979000000001</v>
      </c>
      <c r="O1317" s="110">
        <v>0</v>
      </c>
      <c r="P1317" s="68">
        <f t="shared" si="40"/>
        <v>542434</v>
      </c>
      <c r="Q1317" s="68">
        <f t="shared" si="41"/>
        <v>3640.4966442953018</v>
      </c>
    </row>
    <row r="1318" spans="1:17" x14ac:dyDescent="0.25">
      <c r="A1318" s="108" t="s">
        <v>17559</v>
      </c>
      <c r="B1318" s="108" t="s">
        <v>17560</v>
      </c>
      <c r="C1318" s="108" t="s">
        <v>17561</v>
      </c>
      <c r="D1318" s="108" t="s">
        <v>10792</v>
      </c>
      <c r="E1318" s="108" t="s">
        <v>10793</v>
      </c>
      <c r="F1318" s="108" t="s">
        <v>10797</v>
      </c>
      <c r="G1318" s="108" t="s">
        <v>10798</v>
      </c>
      <c r="H1318" s="109">
        <v>64</v>
      </c>
      <c r="I1318" s="109">
        <v>0</v>
      </c>
      <c r="J1318" s="110">
        <v>243286</v>
      </c>
      <c r="K1318" s="110">
        <v>0</v>
      </c>
      <c r="L1318" s="109">
        <v>3801.34</v>
      </c>
      <c r="M1318" s="108" t="s">
        <v>17432</v>
      </c>
      <c r="N1318" s="110">
        <v>-3290.3386999999998</v>
      </c>
      <c r="O1318" s="110">
        <v>0</v>
      </c>
      <c r="P1318" s="68">
        <f t="shared" si="40"/>
        <v>243286</v>
      </c>
      <c r="Q1318" s="68">
        <f t="shared" si="41"/>
        <v>3801.34375</v>
      </c>
    </row>
    <row r="1319" spans="1:17" x14ac:dyDescent="0.25">
      <c r="A1319" s="108" t="s">
        <v>17559</v>
      </c>
      <c r="B1319" s="108" t="s">
        <v>17560</v>
      </c>
      <c r="C1319" s="108" t="s">
        <v>17561</v>
      </c>
      <c r="D1319" s="108" t="s">
        <v>10792</v>
      </c>
      <c r="E1319" s="108" t="s">
        <v>10793</v>
      </c>
      <c r="F1319" s="108" t="s">
        <v>10799</v>
      </c>
      <c r="G1319" s="108" t="s">
        <v>421</v>
      </c>
      <c r="H1319" s="109">
        <v>90</v>
      </c>
      <c r="I1319" s="109">
        <v>0</v>
      </c>
      <c r="J1319" s="110">
        <v>325097</v>
      </c>
      <c r="K1319" s="110">
        <v>0</v>
      </c>
      <c r="L1319" s="109">
        <v>3612.19</v>
      </c>
      <c r="M1319" s="108" t="s">
        <v>17432</v>
      </c>
      <c r="N1319" s="110">
        <v>-4396.8033999999998</v>
      </c>
      <c r="O1319" s="110">
        <v>0</v>
      </c>
      <c r="P1319" s="68">
        <f t="shared" si="40"/>
        <v>325097</v>
      </c>
      <c r="Q1319" s="68">
        <f t="shared" si="41"/>
        <v>3612.1888888888889</v>
      </c>
    </row>
    <row r="1320" spans="1:17" x14ac:dyDescent="0.25">
      <c r="A1320" s="108" t="s">
        <v>17559</v>
      </c>
      <c r="B1320" s="108" t="s">
        <v>17560</v>
      </c>
      <c r="C1320" s="108" t="s">
        <v>17561</v>
      </c>
      <c r="D1320" s="108" t="s">
        <v>10792</v>
      </c>
      <c r="E1320" s="108" t="s">
        <v>10793</v>
      </c>
      <c r="F1320" s="108" t="s">
        <v>10800</v>
      </c>
      <c r="G1320" s="108" t="s">
        <v>10801</v>
      </c>
      <c r="H1320" s="109">
        <v>27</v>
      </c>
      <c r="I1320" s="109">
        <v>0</v>
      </c>
      <c r="J1320" s="110">
        <v>51494</v>
      </c>
      <c r="K1320" s="110">
        <v>0</v>
      </c>
      <c r="L1320" s="109">
        <v>1907.19</v>
      </c>
      <c r="M1320" s="108" t="s">
        <v>17432</v>
      </c>
      <c r="N1320" s="110">
        <v>-696.43759999999997</v>
      </c>
      <c r="O1320" s="110">
        <v>0</v>
      </c>
      <c r="P1320" s="68">
        <f t="shared" si="40"/>
        <v>51494</v>
      </c>
      <c r="Q1320" s="68">
        <f t="shared" si="41"/>
        <v>1907.1851851851852</v>
      </c>
    </row>
    <row r="1321" spans="1:17" x14ac:dyDescent="0.25">
      <c r="A1321" s="108" t="s">
        <v>17559</v>
      </c>
      <c r="B1321" s="108" t="s">
        <v>17560</v>
      </c>
      <c r="C1321" s="108" t="s">
        <v>17561</v>
      </c>
      <c r="D1321" s="108" t="s">
        <v>10792</v>
      </c>
      <c r="E1321" s="108" t="s">
        <v>10793</v>
      </c>
      <c r="F1321" s="108" t="s">
        <v>10802</v>
      </c>
      <c r="G1321" s="108" t="s">
        <v>10803</v>
      </c>
      <c r="H1321" s="109">
        <v>2</v>
      </c>
      <c r="I1321" s="109">
        <v>0</v>
      </c>
      <c r="J1321" s="110">
        <v>4308</v>
      </c>
      <c r="K1321" s="110">
        <v>0</v>
      </c>
      <c r="L1321" s="109">
        <v>2154</v>
      </c>
      <c r="M1321" s="108" t="s">
        <v>17432</v>
      </c>
      <c r="N1321" s="110">
        <v>-58.257800000000003</v>
      </c>
      <c r="O1321" s="110">
        <v>0</v>
      </c>
      <c r="P1321" s="68">
        <f t="shared" si="40"/>
        <v>4308</v>
      </c>
      <c r="Q1321" s="68">
        <f t="shared" si="41"/>
        <v>2154</v>
      </c>
    </row>
    <row r="1322" spans="1:17" x14ac:dyDescent="0.25">
      <c r="A1322" s="108" t="s">
        <v>17559</v>
      </c>
      <c r="B1322" s="108" t="s">
        <v>17560</v>
      </c>
      <c r="C1322" s="108" t="s">
        <v>17561</v>
      </c>
      <c r="D1322" s="108" t="s">
        <v>10792</v>
      </c>
      <c r="E1322" s="108" t="s">
        <v>10793</v>
      </c>
      <c r="F1322" s="108" t="s">
        <v>10804</v>
      </c>
      <c r="G1322" s="108" t="s">
        <v>10805</v>
      </c>
      <c r="H1322" s="109">
        <v>8</v>
      </c>
      <c r="I1322" s="109">
        <v>0</v>
      </c>
      <c r="J1322" s="110">
        <v>16188</v>
      </c>
      <c r="K1322" s="110">
        <v>0</v>
      </c>
      <c r="L1322" s="109">
        <v>2023.5</v>
      </c>
      <c r="M1322" s="108" t="s">
        <v>17432</v>
      </c>
      <c r="N1322" s="110">
        <v>-218.93719999999999</v>
      </c>
      <c r="O1322" s="110">
        <v>0</v>
      </c>
      <c r="P1322" s="68">
        <f t="shared" si="40"/>
        <v>16188</v>
      </c>
      <c r="Q1322" s="68">
        <f t="shared" si="41"/>
        <v>2023.5</v>
      </c>
    </row>
    <row r="1323" spans="1:17" x14ac:dyDescent="0.25">
      <c r="A1323" s="108" t="s">
        <v>17559</v>
      </c>
      <c r="B1323" s="108" t="s">
        <v>17560</v>
      </c>
      <c r="C1323" s="108" t="s">
        <v>17561</v>
      </c>
      <c r="D1323" s="108" t="s">
        <v>10792</v>
      </c>
      <c r="E1323" s="108" t="s">
        <v>10793</v>
      </c>
      <c r="F1323" s="108" t="s">
        <v>10806</v>
      </c>
      <c r="G1323" s="108" t="s">
        <v>10807</v>
      </c>
      <c r="H1323" s="109">
        <v>10</v>
      </c>
      <c r="I1323" s="109">
        <v>0</v>
      </c>
      <c r="J1323" s="110">
        <v>19301</v>
      </c>
      <c r="K1323" s="110">
        <v>0</v>
      </c>
      <c r="L1323" s="109">
        <v>1930.1</v>
      </c>
      <c r="M1323" s="108" t="s">
        <v>17432</v>
      </c>
      <c r="N1323" s="110">
        <v>-261.0446</v>
      </c>
      <c r="O1323" s="110">
        <v>0</v>
      </c>
      <c r="P1323" s="68">
        <f t="shared" si="40"/>
        <v>19301</v>
      </c>
      <c r="Q1323" s="68">
        <f t="shared" si="41"/>
        <v>1930.1</v>
      </c>
    </row>
    <row r="1324" spans="1:17" x14ac:dyDescent="0.25">
      <c r="A1324" s="108" t="s">
        <v>17559</v>
      </c>
      <c r="B1324" s="108" t="s">
        <v>17560</v>
      </c>
      <c r="C1324" s="108" t="s">
        <v>17561</v>
      </c>
      <c r="D1324" s="108" t="s">
        <v>10792</v>
      </c>
      <c r="E1324" s="108" t="s">
        <v>10793</v>
      </c>
      <c r="F1324" s="108" t="s">
        <v>10808</v>
      </c>
      <c r="G1324" s="108" t="s">
        <v>10809</v>
      </c>
      <c r="H1324" s="109">
        <v>10</v>
      </c>
      <c r="I1324" s="109">
        <v>0</v>
      </c>
      <c r="J1324" s="110">
        <v>22148</v>
      </c>
      <c r="K1324" s="110">
        <v>0</v>
      </c>
      <c r="L1324" s="109">
        <v>2214.8000000000002</v>
      </c>
      <c r="M1324" s="108" t="s">
        <v>17432</v>
      </c>
      <c r="N1324" s="110">
        <v>-299.5403</v>
      </c>
      <c r="O1324" s="110">
        <v>0</v>
      </c>
      <c r="P1324" s="68">
        <f t="shared" si="40"/>
        <v>22148</v>
      </c>
      <c r="Q1324" s="68">
        <f t="shared" si="41"/>
        <v>2214.8000000000002</v>
      </c>
    </row>
    <row r="1325" spans="1:17" x14ac:dyDescent="0.25">
      <c r="A1325" s="108" t="s">
        <v>17576</v>
      </c>
      <c r="B1325" s="108" t="s">
        <v>17577</v>
      </c>
      <c r="C1325" s="108" t="s">
        <v>17578</v>
      </c>
      <c r="D1325" s="108" t="s">
        <v>9267</v>
      </c>
      <c r="E1325" s="108" t="s">
        <v>9268</v>
      </c>
      <c r="F1325" s="108" t="s">
        <v>9266</v>
      </c>
      <c r="G1325" s="108" t="s">
        <v>9269</v>
      </c>
      <c r="H1325" s="109">
        <v>158</v>
      </c>
      <c r="I1325" s="109">
        <v>0</v>
      </c>
      <c r="J1325" s="110">
        <v>658622</v>
      </c>
      <c r="K1325" s="110">
        <v>0</v>
      </c>
      <c r="L1325" s="109">
        <v>4168.49</v>
      </c>
      <c r="M1325" s="108" t="s">
        <v>17432</v>
      </c>
      <c r="N1325" s="110">
        <v>-8907.5971000000009</v>
      </c>
      <c r="O1325" s="110">
        <v>0</v>
      </c>
      <c r="P1325" s="68">
        <f t="shared" si="40"/>
        <v>658622</v>
      </c>
      <c r="Q1325" s="68">
        <f t="shared" si="41"/>
        <v>4168.493670886076</v>
      </c>
    </row>
    <row r="1326" spans="1:17" x14ac:dyDescent="0.25">
      <c r="A1326" s="108" t="s">
        <v>17576</v>
      </c>
      <c r="B1326" s="108" t="s">
        <v>17577</v>
      </c>
      <c r="C1326" s="108" t="s">
        <v>17578</v>
      </c>
      <c r="D1326" s="108" t="s">
        <v>9267</v>
      </c>
      <c r="E1326" s="108" t="s">
        <v>9268</v>
      </c>
      <c r="F1326" s="108" t="s">
        <v>9270</v>
      </c>
      <c r="G1326" s="108" t="s">
        <v>9271</v>
      </c>
      <c r="H1326" s="109">
        <v>163</v>
      </c>
      <c r="I1326" s="109">
        <v>0</v>
      </c>
      <c r="J1326" s="110">
        <v>699765</v>
      </c>
      <c r="K1326" s="110">
        <v>0</v>
      </c>
      <c r="L1326" s="109">
        <v>4293.04</v>
      </c>
      <c r="M1326" s="108" t="s">
        <v>17432</v>
      </c>
      <c r="N1326" s="110">
        <v>-9464.0375000000004</v>
      </c>
      <c r="O1326" s="110">
        <v>0</v>
      </c>
      <c r="P1326" s="68">
        <f t="shared" si="40"/>
        <v>699765</v>
      </c>
      <c r="Q1326" s="68">
        <f t="shared" si="41"/>
        <v>4293.0368098159506</v>
      </c>
    </row>
    <row r="1327" spans="1:17" x14ac:dyDescent="0.25">
      <c r="A1327" s="108" t="s">
        <v>17576</v>
      </c>
      <c r="B1327" s="108" t="s">
        <v>17577</v>
      </c>
      <c r="C1327" s="108" t="s">
        <v>17578</v>
      </c>
      <c r="D1327" s="108" t="s">
        <v>9267</v>
      </c>
      <c r="E1327" s="108" t="s">
        <v>9268</v>
      </c>
      <c r="F1327" s="108" t="s">
        <v>9272</v>
      </c>
      <c r="G1327" s="108" t="s">
        <v>9273</v>
      </c>
      <c r="H1327" s="109">
        <v>195</v>
      </c>
      <c r="I1327" s="109">
        <v>0</v>
      </c>
      <c r="J1327" s="110">
        <v>841820</v>
      </c>
      <c r="K1327" s="110">
        <v>0</v>
      </c>
      <c r="L1327" s="109">
        <v>4317.03</v>
      </c>
      <c r="M1327" s="108" t="s">
        <v>17432</v>
      </c>
      <c r="N1327" s="110">
        <v>-11385.2744</v>
      </c>
      <c r="O1327" s="110">
        <v>0</v>
      </c>
      <c r="P1327" s="68">
        <f t="shared" si="40"/>
        <v>841820</v>
      </c>
      <c r="Q1327" s="68">
        <f t="shared" si="41"/>
        <v>4317.0256410256407</v>
      </c>
    </row>
    <row r="1328" spans="1:17" x14ac:dyDescent="0.25">
      <c r="A1328" s="108" t="s">
        <v>17576</v>
      </c>
      <c r="B1328" s="108" t="s">
        <v>17577</v>
      </c>
      <c r="C1328" s="108" t="s">
        <v>17578</v>
      </c>
      <c r="D1328" s="108" t="s">
        <v>9267</v>
      </c>
      <c r="E1328" s="108" t="s">
        <v>9268</v>
      </c>
      <c r="F1328" s="108" t="s">
        <v>9274</v>
      </c>
      <c r="G1328" s="108" t="s">
        <v>9269</v>
      </c>
      <c r="H1328" s="109">
        <v>234</v>
      </c>
      <c r="I1328" s="109">
        <v>0</v>
      </c>
      <c r="J1328" s="110">
        <v>1004272</v>
      </c>
      <c r="K1328" s="110">
        <v>0</v>
      </c>
      <c r="L1328" s="109">
        <v>4291.76</v>
      </c>
      <c r="M1328" s="108" t="s">
        <v>17432</v>
      </c>
      <c r="N1328" s="110">
        <v>-13582.3714</v>
      </c>
      <c r="O1328" s="110">
        <v>0</v>
      </c>
      <c r="P1328" s="68">
        <f t="shared" si="40"/>
        <v>1004272</v>
      </c>
      <c r="Q1328" s="68">
        <f t="shared" si="41"/>
        <v>4291.7606837606836</v>
      </c>
    </row>
    <row r="1329" spans="1:17" x14ac:dyDescent="0.25">
      <c r="A1329" s="108" t="s">
        <v>17579</v>
      </c>
      <c r="B1329" s="108" t="s">
        <v>17577</v>
      </c>
      <c r="C1329" s="108" t="s">
        <v>17578</v>
      </c>
      <c r="D1329" s="108" t="s">
        <v>9276</v>
      </c>
      <c r="E1329" s="108" t="s">
        <v>9277</v>
      </c>
      <c r="F1329" s="108" t="s">
        <v>9275</v>
      </c>
      <c r="G1329" s="108" t="s">
        <v>9278</v>
      </c>
      <c r="H1329" s="109">
        <v>363</v>
      </c>
      <c r="I1329" s="109">
        <v>0</v>
      </c>
      <c r="J1329" s="110">
        <v>1333577</v>
      </c>
      <c r="K1329" s="110">
        <v>0</v>
      </c>
      <c r="L1329" s="109">
        <v>3673.77</v>
      </c>
      <c r="M1329" s="108" t="s">
        <v>17432</v>
      </c>
      <c r="N1329" s="110">
        <v>-18036.0825</v>
      </c>
      <c r="O1329" s="110">
        <v>0</v>
      </c>
      <c r="P1329" s="68">
        <f t="shared" si="40"/>
        <v>1333577</v>
      </c>
      <c r="Q1329" s="68">
        <f t="shared" si="41"/>
        <v>3673.7658402203856</v>
      </c>
    </row>
    <row r="1330" spans="1:17" x14ac:dyDescent="0.25">
      <c r="A1330" s="108" t="s">
        <v>17579</v>
      </c>
      <c r="B1330" s="108" t="s">
        <v>17577</v>
      </c>
      <c r="C1330" s="108" t="s">
        <v>17578</v>
      </c>
      <c r="D1330" s="108" t="s">
        <v>9276</v>
      </c>
      <c r="E1330" s="108" t="s">
        <v>9277</v>
      </c>
      <c r="F1330" s="108" t="s">
        <v>9279</v>
      </c>
      <c r="G1330" s="108" t="s">
        <v>9280</v>
      </c>
      <c r="H1330" s="109">
        <v>373</v>
      </c>
      <c r="I1330" s="109">
        <v>0</v>
      </c>
      <c r="J1330" s="110">
        <v>1410900</v>
      </c>
      <c r="K1330" s="110">
        <v>0</v>
      </c>
      <c r="L1330" s="109">
        <v>3782.57</v>
      </c>
      <c r="M1330" s="108" t="s">
        <v>17432</v>
      </c>
      <c r="N1330" s="110">
        <v>-19081.843400000002</v>
      </c>
      <c r="O1330" s="110">
        <v>0</v>
      </c>
      <c r="P1330" s="68">
        <f t="shared" si="40"/>
        <v>1410900</v>
      </c>
      <c r="Q1330" s="68">
        <f t="shared" si="41"/>
        <v>3782.5737265415551</v>
      </c>
    </row>
    <row r="1331" spans="1:17" x14ac:dyDescent="0.25">
      <c r="A1331" s="108" t="s">
        <v>17579</v>
      </c>
      <c r="B1331" s="108" t="s">
        <v>17577</v>
      </c>
      <c r="C1331" s="108" t="s">
        <v>17578</v>
      </c>
      <c r="D1331" s="108" t="s">
        <v>9276</v>
      </c>
      <c r="E1331" s="108" t="s">
        <v>9277</v>
      </c>
      <c r="F1331" s="108" t="s">
        <v>9281</v>
      </c>
      <c r="G1331" s="108" t="s">
        <v>9282</v>
      </c>
      <c r="H1331" s="109">
        <v>364</v>
      </c>
      <c r="I1331" s="109">
        <v>0</v>
      </c>
      <c r="J1331" s="110">
        <v>1343681</v>
      </c>
      <c r="K1331" s="110">
        <v>0</v>
      </c>
      <c r="L1331" s="109">
        <v>3691.43</v>
      </c>
      <c r="M1331" s="108" t="s">
        <v>17432</v>
      </c>
      <c r="N1331" s="110">
        <v>-18172.733700000001</v>
      </c>
      <c r="O1331" s="110">
        <v>0</v>
      </c>
      <c r="P1331" s="68">
        <f t="shared" si="40"/>
        <v>1343681</v>
      </c>
      <c r="Q1331" s="68">
        <f t="shared" si="41"/>
        <v>3691.4313186813188</v>
      </c>
    </row>
    <row r="1332" spans="1:17" x14ac:dyDescent="0.25">
      <c r="A1332" s="108" t="s">
        <v>17579</v>
      </c>
      <c r="B1332" s="108" t="s">
        <v>17577</v>
      </c>
      <c r="C1332" s="108" t="s">
        <v>17578</v>
      </c>
      <c r="D1332" s="108" t="s">
        <v>9276</v>
      </c>
      <c r="E1332" s="108" t="s">
        <v>9277</v>
      </c>
      <c r="F1332" s="108" t="s">
        <v>9283</v>
      </c>
      <c r="G1332" s="108" t="s">
        <v>9284</v>
      </c>
      <c r="H1332" s="109">
        <v>373</v>
      </c>
      <c r="I1332" s="109">
        <v>0</v>
      </c>
      <c r="J1332" s="110">
        <v>911368</v>
      </c>
      <c r="K1332" s="110">
        <v>0</v>
      </c>
      <c r="L1332" s="109">
        <v>2443.35</v>
      </c>
      <c r="M1332" s="108" t="s">
        <v>17432</v>
      </c>
      <c r="N1332" s="110">
        <v>-12325.8776</v>
      </c>
      <c r="O1332" s="110">
        <v>0</v>
      </c>
      <c r="P1332" s="68">
        <f t="shared" si="40"/>
        <v>911368</v>
      </c>
      <c r="Q1332" s="68">
        <f t="shared" si="41"/>
        <v>2443.3458445040214</v>
      </c>
    </row>
    <row r="1333" spans="1:17" x14ac:dyDescent="0.25">
      <c r="A1333" s="108" t="s">
        <v>17579</v>
      </c>
      <c r="B1333" s="108" t="s">
        <v>17577</v>
      </c>
      <c r="C1333" s="108" t="s">
        <v>17578</v>
      </c>
      <c r="D1333" s="108" t="s">
        <v>9276</v>
      </c>
      <c r="E1333" s="108" t="s">
        <v>9277</v>
      </c>
      <c r="F1333" s="108" t="s">
        <v>9285</v>
      </c>
      <c r="G1333" s="108" t="s">
        <v>9286</v>
      </c>
      <c r="H1333" s="109">
        <v>583</v>
      </c>
      <c r="I1333" s="109">
        <v>0</v>
      </c>
      <c r="J1333" s="110">
        <v>1913236</v>
      </c>
      <c r="K1333" s="110">
        <v>0</v>
      </c>
      <c r="L1333" s="109">
        <v>3281.71</v>
      </c>
      <c r="M1333" s="108" t="s">
        <v>17432</v>
      </c>
      <c r="N1333" s="110">
        <v>-25875.7359</v>
      </c>
      <c r="O1333" s="110">
        <v>0</v>
      </c>
      <c r="P1333" s="68">
        <f t="shared" si="40"/>
        <v>1913236</v>
      </c>
      <c r="Q1333" s="68">
        <f t="shared" si="41"/>
        <v>3281.7084048027446</v>
      </c>
    </row>
    <row r="1334" spans="1:17" x14ac:dyDescent="0.25">
      <c r="A1334" s="108" t="s">
        <v>17579</v>
      </c>
      <c r="B1334" s="108" t="s">
        <v>17577</v>
      </c>
      <c r="C1334" s="108" t="s">
        <v>17578</v>
      </c>
      <c r="D1334" s="108" t="s">
        <v>9276</v>
      </c>
      <c r="E1334" s="108" t="s">
        <v>9277</v>
      </c>
      <c r="F1334" s="108" t="s">
        <v>9287</v>
      </c>
      <c r="G1334" s="108" t="s">
        <v>9288</v>
      </c>
      <c r="H1334" s="109">
        <v>587</v>
      </c>
      <c r="I1334" s="109">
        <v>0</v>
      </c>
      <c r="J1334" s="110">
        <v>1820558</v>
      </c>
      <c r="K1334" s="110">
        <v>0</v>
      </c>
      <c r="L1334" s="109">
        <v>3101.46</v>
      </c>
      <c r="M1334" s="108" t="s">
        <v>17432</v>
      </c>
      <c r="N1334" s="110">
        <v>-24622.3001</v>
      </c>
      <c r="O1334" s="110">
        <v>0</v>
      </c>
      <c r="P1334" s="68">
        <f t="shared" si="40"/>
        <v>1820558</v>
      </c>
      <c r="Q1334" s="68">
        <f t="shared" si="41"/>
        <v>3101.4616695059626</v>
      </c>
    </row>
    <row r="1335" spans="1:17" x14ac:dyDescent="0.25">
      <c r="A1335" s="108" t="s">
        <v>17579</v>
      </c>
      <c r="B1335" s="108" t="s">
        <v>17577</v>
      </c>
      <c r="C1335" s="108" t="s">
        <v>17578</v>
      </c>
      <c r="D1335" s="108" t="s">
        <v>9276</v>
      </c>
      <c r="E1335" s="108" t="s">
        <v>9277</v>
      </c>
      <c r="F1335" s="108" t="s">
        <v>9289</v>
      </c>
      <c r="G1335" s="108" t="s">
        <v>9290</v>
      </c>
      <c r="H1335" s="109">
        <v>338</v>
      </c>
      <c r="I1335" s="109">
        <v>0</v>
      </c>
      <c r="J1335" s="110">
        <v>791105</v>
      </c>
      <c r="K1335" s="110">
        <v>0</v>
      </c>
      <c r="L1335" s="109">
        <v>2340.5500000000002</v>
      </c>
      <c r="M1335" s="108" t="s">
        <v>17432</v>
      </c>
      <c r="N1335" s="110">
        <v>-10699.3763</v>
      </c>
      <c r="O1335" s="110">
        <v>0</v>
      </c>
      <c r="P1335" s="68">
        <f t="shared" si="40"/>
        <v>791105</v>
      </c>
      <c r="Q1335" s="68">
        <f t="shared" si="41"/>
        <v>2340.5473372781066</v>
      </c>
    </row>
    <row r="1336" spans="1:17" x14ac:dyDescent="0.25">
      <c r="A1336" s="108" t="s">
        <v>17579</v>
      </c>
      <c r="B1336" s="108" t="s">
        <v>17577</v>
      </c>
      <c r="C1336" s="108" t="s">
        <v>17578</v>
      </c>
      <c r="D1336" s="108" t="s">
        <v>9276</v>
      </c>
      <c r="E1336" s="108" t="s">
        <v>9277</v>
      </c>
      <c r="F1336" s="108" t="s">
        <v>9291</v>
      </c>
      <c r="G1336" s="108" t="s">
        <v>9292</v>
      </c>
      <c r="H1336" s="109">
        <v>321</v>
      </c>
      <c r="I1336" s="109">
        <v>0</v>
      </c>
      <c r="J1336" s="110">
        <v>1049809</v>
      </c>
      <c r="K1336" s="110">
        <v>0</v>
      </c>
      <c r="L1336" s="109">
        <v>3270.43</v>
      </c>
      <c r="M1336" s="108" t="s">
        <v>17432</v>
      </c>
      <c r="N1336" s="110">
        <v>-14198.237499999999</v>
      </c>
      <c r="O1336" s="110">
        <v>0</v>
      </c>
      <c r="P1336" s="68">
        <f t="shared" si="40"/>
        <v>1049809</v>
      </c>
      <c r="Q1336" s="68">
        <f t="shared" si="41"/>
        <v>3270.4330218068535</v>
      </c>
    </row>
    <row r="1337" spans="1:17" x14ac:dyDescent="0.25">
      <c r="A1337" s="108" t="s">
        <v>17579</v>
      </c>
      <c r="B1337" s="108" t="s">
        <v>17577</v>
      </c>
      <c r="C1337" s="108" t="s">
        <v>17578</v>
      </c>
      <c r="D1337" s="108" t="s">
        <v>9276</v>
      </c>
      <c r="E1337" s="108" t="s">
        <v>9277</v>
      </c>
      <c r="F1337" s="108" t="s">
        <v>9293</v>
      </c>
      <c r="G1337" s="108" t="s">
        <v>9294</v>
      </c>
      <c r="H1337" s="109">
        <v>196</v>
      </c>
      <c r="I1337" s="109">
        <v>0</v>
      </c>
      <c r="J1337" s="110">
        <v>586719</v>
      </c>
      <c r="K1337" s="110">
        <v>0</v>
      </c>
      <c r="L1337" s="109">
        <v>2993.46</v>
      </c>
      <c r="M1337" s="108" t="s">
        <v>17432</v>
      </c>
      <c r="N1337" s="110">
        <v>-7935.1292000000003</v>
      </c>
      <c r="O1337" s="110">
        <v>0</v>
      </c>
      <c r="P1337" s="68">
        <f t="shared" si="40"/>
        <v>586719</v>
      </c>
      <c r="Q1337" s="68">
        <f t="shared" si="41"/>
        <v>2993.4642857142858</v>
      </c>
    </row>
    <row r="1338" spans="1:17" x14ac:dyDescent="0.25">
      <c r="A1338" s="108" t="s">
        <v>17579</v>
      </c>
      <c r="B1338" s="108" t="s">
        <v>17577</v>
      </c>
      <c r="C1338" s="108" t="s">
        <v>17578</v>
      </c>
      <c r="D1338" s="108" t="s">
        <v>9276</v>
      </c>
      <c r="E1338" s="108" t="s">
        <v>9277</v>
      </c>
      <c r="F1338" s="108" t="s">
        <v>9295</v>
      </c>
      <c r="G1338" s="108" t="s">
        <v>9296</v>
      </c>
      <c r="H1338" s="109">
        <v>174</v>
      </c>
      <c r="I1338" s="109">
        <v>0</v>
      </c>
      <c r="J1338" s="110">
        <v>685329</v>
      </c>
      <c r="K1338" s="110">
        <v>0</v>
      </c>
      <c r="L1338" s="109">
        <v>3938.67</v>
      </c>
      <c r="M1338" s="108" t="s">
        <v>17432</v>
      </c>
      <c r="N1338" s="110">
        <v>-9268.7985000000008</v>
      </c>
      <c r="O1338" s="110">
        <v>0</v>
      </c>
      <c r="P1338" s="68">
        <f t="shared" si="40"/>
        <v>685329</v>
      </c>
      <c r="Q1338" s="68">
        <f t="shared" si="41"/>
        <v>3938.6724137931033</v>
      </c>
    </row>
    <row r="1339" spans="1:17" x14ac:dyDescent="0.25">
      <c r="A1339" s="108" t="s">
        <v>17579</v>
      </c>
      <c r="B1339" s="108" t="s">
        <v>17577</v>
      </c>
      <c r="C1339" s="108" t="s">
        <v>17578</v>
      </c>
      <c r="D1339" s="108" t="s">
        <v>9276</v>
      </c>
      <c r="E1339" s="108" t="s">
        <v>9277</v>
      </c>
      <c r="F1339" s="108" t="s">
        <v>9297</v>
      </c>
      <c r="G1339" s="108" t="s">
        <v>9298</v>
      </c>
      <c r="H1339" s="109">
        <v>202</v>
      </c>
      <c r="I1339" s="109">
        <v>0</v>
      </c>
      <c r="J1339" s="110">
        <v>686324</v>
      </c>
      <c r="K1339" s="110">
        <v>0</v>
      </c>
      <c r="L1339" s="109">
        <v>3397.64</v>
      </c>
      <c r="M1339" s="108" t="s">
        <v>17432</v>
      </c>
      <c r="N1339" s="110">
        <v>-9282.2531999999992</v>
      </c>
      <c r="O1339" s="110">
        <v>0</v>
      </c>
      <c r="P1339" s="68">
        <f t="shared" si="40"/>
        <v>686324</v>
      </c>
      <c r="Q1339" s="68">
        <f t="shared" si="41"/>
        <v>3397.6435643564355</v>
      </c>
    </row>
    <row r="1340" spans="1:17" x14ac:dyDescent="0.25">
      <c r="A1340" s="108" t="s">
        <v>17579</v>
      </c>
      <c r="B1340" s="108" t="s">
        <v>17577</v>
      </c>
      <c r="C1340" s="108" t="s">
        <v>17578</v>
      </c>
      <c r="D1340" s="108" t="s">
        <v>9276</v>
      </c>
      <c r="E1340" s="108" t="s">
        <v>9277</v>
      </c>
      <c r="F1340" s="108" t="s">
        <v>9299</v>
      </c>
      <c r="G1340" s="108" t="s">
        <v>9300</v>
      </c>
      <c r="H1340" s="109">
        <v>260</v>
      </c>
      <c r="I1340" s="109">
        <v>0</v>
      </c>
      <c r="J1340" s="110">
        <v>845763</v>
      </c>
      <c r="K1340" s="110">
        <v>0</v>
      </c>
      <c r="L1340" s="109">
        <v>3252.93</v>
      </c>
      <c r="M1340" s="108" t="s">
        <v>17432</v>
      </c>
      <c r="N1340" s="110">
        <v>-11438.604600000001</v>
      </c>
      <c r="O1340" s="110">
        <v>0</v>
      </c>
      <c r="P1340" s="68">
        <f t="shared" si="40"/>
        <v>845763</v>
      </c>
      <c r="Q1340" s="68">
        <f t="shared" si="41"/>
        <v>3252.9346153846154</v>
      </c>
    </row>
    <row r="1341" spans="1:17" x14ac:dyDescent="0.25">
      <c r="A1341" s="108" t="s">
        <v>17579</v>
      </c>
      <c r="B1341" s="108" t="s">
        <v>17577</v>
      </c>
      <c r="C1341" s="108" t="s">
        <v>17578</v>
      </c>
      <c r="D1341" s="108" t="s">
        <v>9276</v>
      </c>
      <c r="E1341" s="108" t="s">
        <v>9277</v>
      </c>
      <c r="F1341" s="108" t="s">
        <v>9301</v>
      </c>
      <c r="G1341" s="108" t="s">
        <v>9302</v>
      </c>
      <c r="H1341" s="109">
        <v>226</v>
      </c>
      <c r="I1341" s="109">
        <v>0</v>
      </c>
      <c r="J1341" s="110">
        <v>741831</v>
      </c>
      <c r="K1341" s="110">
        <v>0</v>
      </c>
      <c r="L1341" s="109">
        <v>3282.44</v>
      </c>
      <c r="M1341" s="108" t="s">
        <v>17432</v>
      </c>
      <c r="N1341" s="110">
        <v>-10032.9656</v>
      </c>
      <c r="O1341" s="110">
        <v>0</v>
      </c>
      <c r="P1341" s="68">
        <f t="shared" si="40"/>
        <v>741831</v>
      </c>
      <c r="Q1341" s="68">
        <f t="shared" si="41"/>
        <v>3282.4380530973453</v>
      </c>
    </row>
    <row r="1342" spans="1:17" x14ac:dyDescent="0.25">
      <c r="A1342" s="108" t="s">
        <v>17579</v>
      </c>
      <c r="B1342" s="108" t="s">
        <v>17577</v>
      </c>
      <c r="C1342" s="108" t="s">
        <v>17578</v>
      </c>
      <c r="D1342" s="108" t="s">
        <v>9276</v>
      </c>
      <c r="E1342" s="108" t="s">
        <v>9277</v>
      </c>
      <c r="F1342" s="108" t="s">
        <v>9303</v>
      </c>
      <c r="G1342" s="108" t="s">
        <v>9304</v>
      </c>
      <c r="H1342" s="109">
        <v>103</v>
      </c>
      <c r="I1342" s="109">
        <v>0</v>
      </c>
      <c r="J1342" s="110">
        <v>313857</v>
      </c>
      <c r="K1342" s="110">
        <v>0</v>
      </c>
      <c r="L1342" s="109">
        <v>3047.16</v>
      </c>
      <c r="M1342" s="108" t="s">
        <v>17432</v>
      </c>
      <c r="N1342" s="110">
        <v>-4244.7852999999996</v>
      </c>
      <c r="O1342" s="110">
        <v>0</v>
      </c>
      <c r="P1342" s="68">
        <f t="shared" si="40"/>
        <v>313857</v>
      </c>
      <c r="Q1342" s="68">
        <f t="shared" si="41"/>
        <v>3047.1553398058254</v>
      </c>
    </row>
    <row r="1343" spans="1:17" x14ac:dyDescent="0.25">
      <c r="A1343" s="108" t="s">
        <v>17579</v>
      </c>
      <c r="B1343" s="108" t="s">
        <v>17577</v>
      </c>
      <c r="C1343" s="108" t="s">
        <v>17578</v>
      </c>
      <c r="D1343" s="108" t="s">
        <v>9276</v>
      </c>
      <c r="E1343" s="108" t="s">
        <v>9277</v>
      </c>
      <c r="F1343" s="108" t="s">
        <v>9305</v>
      </c>
      <c r="G1343" s="108" t="s">
        <v>9306</v>
      </c>
      <c r="H1343" s="109">
        <v>150</v>
      </c>
      <c r="I1343" s="109">
        <v>0</v>
      </c>
      <c r="J1343" s="110">
        <v>526799</v>
      </c>
      <c r="K1343" s="110">
        <v>0</v>
      </c>
      <c r="L1343" s="109">
        <v>3511.99</v>
      </c>
      <c r="M1343" s="108" t="s">
        <v>17432</v>
      </c>
      <c r="N1343" s="110">
        <v>-7124.7434000000003</v>
      </c>
      <c r="O1343" s="110">
        <v>0</v>
      </c>
      <c r="P1343" s="68">
        <f t="shared" si="40"/>
        <v>526799</v>
      </c>
      <c r="Q1343" s="68">
        <f t="shared" si="41"/>
        <v>3511.9933333333333</v>
      </c>
    </row>
    <row r="1344" spans="1:17" x14ac:dyDescent="0.25">
      <c r="A1344" s="108" t="s">
        <v>17579</v>
      </c>
      <c r="B1344" s="108" t="s">
        <v>17577</v>
      </c>
      <c r="C1344" s="108" t="s">
        <v>17578</v>
      </c>
      <c r="D1344" s="108" t="s">
        <v>9276</v>
      </c>
      <c r="E1344" s="108" t="s">
        <v>9277</v>
      </c>
      <c r="F1344" s="108" t="s">
        <v>9307</v>
      </c>
      <c r="G1344" s="108" t="s">
        <v>9308</v>
      </c>
      <c r="H1344" s="109">
        <v>118</v>
      </c>
      <c r="I1344" s="109">
        <v>0</v>
      </c>
      <c r="J1344" s="110">
        <v>446299</v>
      </c>
      <c r="K1344" s="110">
        <v>0</v>
      </c>
      <c r="L1344" s="109">
        <v>3782.19</v>
      </c>
      <c r="M1344" s="108" t="s">
        <v>17432</v>
      </c>
      <c r="N1344" s="110">
        <v>-6036.0083000000004</v>
      </c>
      <c r="O1344" s="110">
        <v>0</v>
      </c>
      <c r="P1344" s="68">
        <f t="shared" si="40"/>
        <v>446299</v>
      </c>
      <c r="Q1344" s="68">
        <f t="shared" si="41"/>
        <v>3782.1949152542375</v>
      </c>
    </row>
    <row r="1345" spans="1:17" ht="30" x14ac:dyDescent="0.25">
      <c r="A1345" s="108" t="s">
        <v>17580</v>
      </c>
      <c r="B1345" s="108" t="s">
        <v>17581</v>
      </c>
      <c r="C1345" s="108" t="s">
        <v>17582</v>
      </c>
      <c r="D1345" s="108" t="s">
        <v>77</v>
      </c>
      <c r="E1345" s="108" t="s">
        <v>78</v>
      </c>
      <c r="F1345" s="108" t="s">
        <v>76</v>
      </c>
      <c r="G1345" s="108" t="s">
        <v>79</v>
      </c>
      <c r="H1345" s="109">
        <v>46</v>
      </c>
      <c r="I1345" s="109">
        <v>0</v>
      </c>
      <c r="J1345" s="110">
        <v>100737</v>
      </c>
      <c r="K1345" s="110">
        <v>0</v>
      </c>
      <c r="L1345" s="109">
        <v>2189.9299999999998</v>
      </c>
      <c r="M1345" s="108" t="s">
        <v>17428</v>
      </c>
      <c r="N1345" s="110">
        <v>4777.3586999999998</v>
      </c>
      <c r="O1345" s="110">
        <v>411.673</v>
      </c>
      <c r="P1345" s="68">
        <f t="shared" si="40"/>
        <v>100737</v>
      </c>
      <c r="Q1345" s="68">
        <f t="shared" si="41"/>
        <v>2189.9347826086955</v>
      </c>
    </row>
    <row r="1346" spans="1:17" ht="30" x14ac:dyDescent="0.25">
      <c r="A1346" s="108" t="s">
        <v>17580</v>
      </c>
      <c r="B1346" s="108" t="s">
        <v>17581</v>
      </c>
      <c r="C1346" s="108" t="s">
        <v>17582</v>
      </c>
      <c r="D1346" s="108" t="s">
        <v>82</v>
      </c>
      <c r="E1346" s="108" t="s">
        <v>83</v>
      </c>
      <c r="F1346" s="108" t="s">
        <v>81</v>
      </c>
      <c r="G1346" s="108" t="s">
        <v>84</v>
      </c>
      <c r="H1346" s="109">
        <v>148</v>
      </c>
      <c r="I1346" s="109">
        <v>0</v>
      </c>
      <c r="J1346" s="110">
        <v>324547</v>
      </c>
      <c r="K1346" s="110">
        <v>0</v>
      </c>
      <c r="L1346" s="109">
        <v>2192.89</v>
      </c>
      <c r="M1346" s="108" t="s">
        <v>17432</v>
      </c>
      <c r="N1346" s="110">
        <v>-4389.3666999999996</v>
      </c>
      <c r="O1346" s="110">
        <v>0</v>
      </c>
      <c r="P1346" s="68">
        <f t="shared" si="40"/>
        <v>324547</v>
      </c>
      <c r="Q1346" s="68">
        <f t="shared" si="41"/>
        <v>2192.885135135135</v>
      </c>
    </row>
    <row r="1347" spans="1:17" ht="30" x14ac:dyDescent="0.25">
      <c r="A1347" s="108" t="s">
        <v>17580</v>
      </c>
      <c r="B1347" s="108" t="s">
        <v>17581</v>
      </c>
      <c r="C1347" s="108" t="s">
        <v>17582</v>
      </c>
      <c r="D1347" s="108" t="s">
        <v>87</v>
      </c>
      <c r="E1347" s="108" t="s">
        <v>88</v>
      </c>
      <c r="F1347" s="108" t="s">
        <v>86</v>
      </c>
      <c r="G1347" s="108" t="s">
        <v>89</v>
      </c>
      <c r="H1347" s="109">
        <v>30</v>
      </c>
      <c r="I1347" s="109">
        <v>0</v>
      </c>
      <c r="J1347" s="110">
        <v>71463</v>
      </c>
      <c r="K1347" s="110">
        <v>0</v>
      </c>
      <c r="L1347" s="109">
        <v>2382.1</v>
      </c>
      <c r="M1347" s="108" t="s">
        <v>17428</v>
      </c>
      <c r="N1347" s="110">
        <v>3389.1033000000002</v>
      </c>
      <c r="O1347" s="110">
        <v>292.04469999999998</v>
      </c>
      <c r="P1347" s="68">
        <f t="shared" si="40"/>
        <v>71463</v>
      </c>
      <c r="Q1347" s="68">
        <f t="shared" si="41"/>
        <v>2382.1</v>
      </c>
    </row>
    <row r="1348" spans="1:17" ht="30" x14ac:dyDescent="0.25">
      <c r="A1348" s="108" t="s">
        <v>17580</v>
      </c>
      <c r="B1348" s="108" t="s">
        <v>17581</v>
      </c>
      <c r="C1348" s="108" t="s">
        <v>17582</v>
      </c>
      <c r="D1348" s="108" t="s">
        <v>92</v>
      </c>
      <c r="E1348" s="108" t="s">
        <v>93</v>
      </c>
      <c r="F1348" s="108" t="s">
        <v>91</v>
      </c>
      <c r="G1348" s="108" t="s">
        <v>94</v>
      </c>
      <c r="H1348" s="109">
        <v>103</v>
      </c>
      <c r="I1348" s="109">
        <v>0</v>
      </c>
      <c r="J1348" s="110">
        <v>256789</v>
      </c>
      <c r="K1348" s="110">
        <v>0</v>
      </c>
      <c r="L1348" s="109">
        <v>2493.1</v>
      </c>
      <c r="M1348" s="108" t="s">
        <v>17432</v>
      </c>
      <c r="N1348" s="110">
        <v>-3472.9713999999999</v>
      </c>
      <c r="O1348" s="110">
        <v>0</v>
      </c>
      <c r="P1348" s="68">
        <f t="shared" ref="P1348:P1411" si="42">J1348-K1348</f>
        <v>256789</v>
      </c>
      <c r="Q1348" s="68">
        <f t="shared" ref="Q1348:Q1411" si="43">P1348/H1348</f>
        <v>2493.0970873786409</v>
      </c>
    </row>
    <row r="1349" spans="1:17" ht="30" x14ac:dyDescent="0.25">
      <c r="A1349" s="108" t="s">
        <v>17580</v>
      </c>
      <c r="B1349" s="108" t="s">
        <v>17581</v>
      </c>
      <c r="C1349" s="108" t="s">
        <v>17582</v>
      </c>
      <c r="D1349" s="108" t="s">
        <v>92</v>
      </c>
      <c r="E1349" s="108" t="s">
        <v>93</v>
      </c>
      <c r="F1349" s="108" t="s">
        <v>96</v>
      </c>
      <c r="G1349" s="108" t="s">
        <v>97</v>
      </c>
      <c r="H1349" s="109">
        <v>196</v>
      </c>
      <c r="I1349" s="109">
        <v>0</v>
      </c>
      <c r="J1349" s="110">
        <v>459593</v>
      </c>
      <c r="K1349" s="110">
        <v>0</v>
      </c>
      <c r="L1349" s="109">
        <v>2344.86</v>
      </c>
      <c r="M1349" s="108" t="s">
        <v>17432</v>
      </c>
      <c r="N1349" s="110">
        <v>-6215.8058000000001</v>
      </c>
      <c r="O1349" s="110">
        <v>0</v>
      </c>
      <c r="P1349" s="68">
        <f t="shared" si="42"/>
        <v>459593</v>
      </c>
      <c r="Q1349" s="68">
        <f t="shared" si="43"/>
        <v>2344.862244897959</v>
      </c>
    </row>
    <row r="1350" spans="1:17" ht="30" x14ac:dyDescent="0.25">
      <c r="A1350" s="108" t="s">
        <v>17580</v>
      </c>
      <c r="B1350" s="108" t="s">
        <v>17581</v>
      </c>
      <c r="C1350" s="108" t="s">
        <v>17582</v>
      </c>
      <c r="D1350" s="108" t="s">
        <v>92</v>
      </c>
      <c r="E1350" s="108" t="s">
        <v>93</v>
      </c>
      <c r="F1350" s="108" t="s">
        <v>99</v>
      </c>
      <c r="G1350" s="108" t="s">
        <v>100</v>
      </c>
      <c r="H1350" s="109">
        <v>60</v>
      </c>
      <c r="I1350" s="109">
        <v>0</v>
      </c>
      <c r="J1350" s="110">
        <v>194574</v>
      </c>
      <c r="K1350" s="110">
        <v>0</v>
      </c>
      <c r="L1350" s="109">
        <v>3242.9</v>
      </c>
      <c r="M1350" s="108" t="s">
        <v>17432</v>
      </c>
      <c r="N1350" s="110">
        <v>-2631.5351000000001</v>
      </c>
      <c r="O1350" s="110">
        <v>0</v>
      </c>
      <c r="P1350" s="68">
        <f t="shared" si="42"/>
        <v>194574</v>
      </c>
      <c r="Q1350" s="68">
        <f t="shared" si="43"/>
        <v>3242.9</v>
      </c>
    </row>
    <row r="1351" spans="1:17" ht="30" x14ac:dyDescent="0.25">
      <c r="A1351" s="108" t="s">
        <v>17580</v>
      </c>
      <c r="B1351" s="108" t="s">
        <v>17581</v>
      </c>
      <c r="C1351" s="108" t="s">
        <v>17582</v>
      </c>
      <c r="D1351" s="108" t="s">
        <v>103</v>
      </c>
      <c r="E1351" s="108" t="s">
        <v>104</v>
      </c>
      <c r="F1351" s="108" t="s">
        <v>102</v>
      </c>
      <c r="G1351" s="108" t="s">
        <v>105</v>
      </c>
      <c r="H1351" s="109">
        <v>20</v>
      </c>
      <c r="I1351" s="109">
        <v>0</v>
      </c>
      <c r="J1351" s="110">
        <v>44508</v>
      </c>
      <c r="K1351" s="110">
        <v>0</v>
      </c>
      <c r="L1351" s="109">
        <v>2225.4</v>
      </c>
      <c r="M1351" s="108" t="s">
        <v>17428</v>
      </c>
      <c r="N1351" s="110">
        <v>2110.7577000000001</v>
      </c>
      <c r="O1351" s="110">
        <v>181.88749999999999</v>
      </c>
      <c r="P1351" s="68">
        <f t="shared" si="42"/>
        <v>44508</v>
      </c>
      <c r="Q1351" s="68">
        <f t="shared" si="43"/>
        <v>2225.4</v>
      </c>
    </row>
    <row r="1352" spans="1:17" ht="30" x14ac:dyDescent="0.25">
      <c r="A1352" s="108" t="s">
        <v>17580</v>
      </c>
      <c r="B1352" s="108" t="s">
        <v>17581</v>
      </c>
      <c r="C1352" s="108" t="s">
        <v>17582</v>
      </c>
      <c r="D1352" s="108" t="s">
        <v>108</v>
      </c>
      <c r="E1352" s="108" t="s">
        <v>109</v>
      </c>
      <c r="F1352" s="108" t="s">
        <v>107</v>
      </c>
      <c r="G1352" s="108" t="s">
        <v>110</v>
      </c>
      <c r="H1352" s="109">
        <v>20</v>
      </c>
      <c r="I1352" s="109">
        <v>0</v>
      </c>
      <c r="J1352" s="110">
        <v>34790</v>
      </c>
      <c r="K1352" s="110">
        <v>0</v>
      </c>
      <c r="L1352" s="109">
        <v>1739.5</v>
      </c>
      <c r="M1352" s="108" t="s">
        <v>17432</v>
      </c>
      <c r="N1352" s="110">
        <v>-470.52440000000001</v>
      </c>
      <c r="O1352" s="110">
        <v>0</v>
      </c>
      <c r="P1352" s="68">
        <f t="shared" si="42"/>
        <v>34790</v>
      </c>
      <c r="Q1352" s="68">
        <f t="shared" si="43"/>
        <v>1739.5</v>
      </c>
    </row>
    <row r="1353" spans="1:17" ht="30" x14ac:dyDescent="0.25">
      <c r="A1353" s="108" t="s">
        <v>17580</v>
      </c>
      <c r="B1353" s="108" t="s">
        <v>17581</v>
      </c>
      <c r="C1353" s="108" t="s">
        <v>17582</v>
      </c>
      <c r="D1353" s="108" t="s">
        <v>113</v>
      </c>
      <c r="E1353" s="108" t="s">
        <v>114</v>
      </c>
      <c r="F1353" s="108" t="s">
        <v>112</v>
      </c>
      <c r="G1353" s="108" t="s">
        <v>115</v>
      </c>
      <c r="H1353" s="109">
        <v>20</v>
      </c>
      <c r="I1353" s="109">
        <v>0</v>
      </c>
      <c r="J1353" s="110">
        <v>46283</v>
      </c>
      <c r="K1353" s="110">
        <v>0</v>
      </c>
      <c r="L1353" s="109">
        <v>2314.15</v>
      </c>
      <c r="M1353" s="108" t="s">
        <v>17428</v>
      </c>
      <c r="N1353" s="110">
        <v>2194.9476</v>
      </c>
      <c r="O1353" s="110">
        <v>189.14230000000001</v>
      </c>
      <c r="P1353" s="68">
        <f t="shared" si="42"/>
        <v>46283</v>
      </c>
      <c r="Q1353" s="68">
        <f t="shared" si="43"/>
        <v>2314.15</v>
      </c>
    </row>
    <row r="1354" spans="1:17" ht="30" x14ac:dyDescent="0.25">
      <c r="A1354" s="108" t="s">
        <v>17580</v>
      </c>
      <c r="B1354" s="108" t="s">
        <v>17581</v>
      </c>
      <c r="C1354" s="108" t="s">
        <v>17582</v>
      </c>
      <c r="D1354" s="108" t="s">
        <v>118</v>
      </c>
      <c r="E1354" s="108" t="s">
        <v>119</v>
      </c>
      <c r="F1354" s="108" t="s">
        <v>117</v>
      </c>
      <c r="G1354" s="108" t="s">
        <v>120</v>
      </c>
      <c r="H1354" s="109">
        <v>20</v>
      </c>
      <c r="I1354" s="109">
        <v>0</v>
      </c>
      <c r="J1354" s="110">
        <v>42555</v>
      </c>
      <c r="K1354" s="110">
        <v>0</v>
      </c>
      <c r="L1354" s="109">
        <v>2127.75</v>
      </c>
      <c r="M1354" s="108" t="s">
        <v>17432</v>
      </c>
      <c r="N1354" s="110">
        <v>-575.54449999999997</v>
      </c>
      <c r="O1354" s="110">
        <v>0</v>
      </c>
      <c r="P1354" s="68">
        <f t="shared" si="42"/>
        <v>42555</v>
      </c>
      <c r="Q1354" s="68">
        <f t="shared" si="43"/>
        <v>2127.75</v>
      </c>
    </row>
    <row r="1355" spans="1:17" ht="30" x14ac:dyDescent="0.25">
      <c r="A1355" s="108" t="s">
        <v>17580</v>
      </c>
      <c r="B1355" s="108" t="s">
        <v>17581</v>
      </c>
      <c r="C1355" s="108" t="s">
        <v>17582</v>
      </c>
      <c r="D1355" s="108" t="s">
        <v>123</v>
      </c>
      <c r="E1355" s="108" t="s">
        <v>124</v>
      </c>
      <c r="F1355" s="108" t="s">
        <v>122</v>
      </c>
      <c r="G1355" s="108" t="s">
        <v>125</v>
      </c>
      <c r="H1355" s="109">
        <v>20</v>
      </c>
      <c r="I1355" s="109">
        <v>0</v>
      </c>
      <c r="J1355" s="110">
        <v>43399</v>
      </c>
      <c r="K1355" s="110">
        <v>0</v>
      </c>
      <c r="L1355" s="109">
        <v>2169.9499999999998</v>
      </c>
      <c r="M1355" s="108" t="s">
        <v>17432</v>
      </c>
      <c r="N1355" s="110">
        <v>-586.94989999999996</v>
      </c>
      <c r="O1355" s="110">
        <v>0</v>
      </c>
      <c r="P1355" s="68">
        <f t="shared" si="42"/>
        <v>43399</v>
      </c>
      <c r="Q1355" s="68">
        <f t="shared" si="43"/>
        <v>2169.9499999999998</v>
      </c>
    </row>
    <row r="1356" spans="1:17" ht="30" x14ac:dyDescent="0.25">
      <c r="A1356" s="108" t="s">
        <v>17580</v>
      </c>
      <c r="B1356" s="108" t="s">
        <v>17581</v>
      </c>
      <c r="C1356" s="108" t="s">
        <v>17582</v>
      </c>
      <c r="D1356" s="108" t="s">
        <v>127</v>
      </c>
      <c r="E1356" s="108" t="s">
        <v>128</v>
      </c>
      <c r="F1356" s="108" t="s">
        <v>126</v>
      </c>
      <c r="G1356" s="108" t="s">
        <v>129</v>
      </c>
      <c r="H1356" s="109">
        <v>71</v>
      </c>
      <c r="I1356" s="109">
        <v>0</v>
      </c>
      <c r="J1356" s="110">
        <v>164683</v>
      </c>
      <c r="K1356" s="110">
        <v>0</v>
      </c>
      <c r="L1356" s="109">
        <v>2319.48</v>
      </c>
      <c r="M1356" s="108" t="s">
        <v>17428</v>
      </c>
      <c r="N1356" s="110">
        <v>7810.0195999999996</v>
      </c>
      <c r="O1356" s="110">
        <v>673.00239999999997</v>
      </c>
      <c r="P1356" s="68">
        <f t="shared" si="42"/>
        <v>164683</v>
      </c>
      <c r="Q1356" s="68">
        <f t="shared" si="43"/>
        <v>2319.4788732394368</v>
      </c>
    </row>
    <row r="1357" spans="1:17" ht="30" x14ac:dyDescent="0.25">
      <c r="A1357" s="108" t="s">
        <v>17580</v>
      </c>
      <c r="B1357" s="108" t="s">
        <v>17581</v>
      </c>
      <c r="C1357" s="108" t="s">
        <v>17582</v>
      </c>
      <c r="D1357" s="108" t="s">
        <v>131</v>
      </c>
      <c r="E1357" s="108" t="s">
        <v>132</v>
      </c>
      <c r="F1357" s="108" t="s">
        <v>130</v>
      </c>
      <c r="G1357" s="108" t="s">
        <v>133</v>
      </c>
      <c r="H1357" s="109">
        <v>20</v>
      </c>
      <c r="I1357" s="109">
        <v>0</v>
      </c>
      <c r="J1357" s="110">
        <v>46463</v>
      </c>
      <c r="K1357" s="110">
        <v>0</v>
      </c>
      <c r="L1357" s="109">
        <v>2323.15</v>
      </c>
      <c r="M1357" s="108" t="s">
        <v>17432</v>
      </c>
      <c r="N1357" s="110">
        <v>-628.39020000000005</v>
      </c>
      <c r="O1357" s="110">
        <v>0</v>
      </c>
      <c r="P1357" s="68">
        <f t="shared" si="42"/>
        <v>46463</v>
      </c>
      <c r="Q1357" s="68">
        <f t="shared" si="43"/>
        <v>2323.15</v>
      </c>
    </row>
    <row r="1358" spans="1:17" ht="30" x14ac:dyDescent="0.25">
      <c r="A1358" s="108" t="s">
        <v>17580</v>
      </c>
      <c r="B1358" s="108" t="s">
        <v>17581</v>
      </c>
      <c r="C1358" s="108" t="s">
        <v>17582</v>
      </c>
      <c r="D1358" s="108" t="s">
        <v>135</v>
      </c>
      <c r="E1358" s="108" t="s">
        <v>136</v>
      </c>
      <c r="F1358" s="108" t="s">
        <v>134</v>
      </c>
      <c r="G1358" s="108" t="s">
        <v>137</v>
      </c>
      <c r="H1358" s="109">
        <v>62</v>
      </c>
      <c r="I1358" s="109">
        <v>0</v>
      </c>
      <c r="J1358" s="110">
        <v>135750</v>
      </c>
      <c r="K1358" s="110">
        <v>0</v>
      </c>
      <c r="L1358" s="109">
        <v>2189.52</v>
      </c>
      <c r="M1358" s="108" t="s">
        <v>17428</v>
      </c>
      <c r="N1358" s="110">
        <v>6437.8384999999998</v>
      </c>
      <c r="O1358" s="110">
        <v>554.75930000000005</v>
      </c>
      <c r="P1358" s="68">
        <f t="shared" si="42"/>
        <v>135750</v>
      </c>
      <c r="Q1358" s="68">
        <f t="shared" si="43"/>
        <v>2189.516129032258</v>
      </c>
    </row>
    <row r="1359" spans="1:17" ht="30" x14ac:dyDescent="0.25">
      <c r="A1359" s="108" t="s">
        <v>17580</v>
      </c>
      <c r="B1359" s="108" t="s">
        <v>17581</v>
      </c>
      <c r="C1359" s="108" t="s">
        <v>17582</v>
      </c>
      <c r="D1359" s="108" t="s">
        <v>139</v>
      </c>
      <c r="E1359" s="108" t="s">
        <v>140</v>
      </c>
      <c r="F1359" s="108" t="s">
        <v>138</v>
      </c>
      <c r="G1359" s="108" t="s">
        <v>141</v>
      </c>
      <c r="H1359" s="109">
        <v>201</v>
      </c>
      <c r="I1359" s="109">
        <v>0</v>
      </c>
      <c r="J1359" s="110">
        <v>465597</v>
      </c>
      <c r="K1359" s="110">
        <v>0</v>
      </c>
      <c r="L1359" s="109">
        <v>2316.4</v>
      </c>
      <c r="M1359" s="108" t="s">
        <v>17432</v>
      </c>
      <c r="N1359" s="110">
        <v>-6297.0048999999999</v>
      </c>
      <c r="O1359" s="110">
        <v>0</v>
      </c>
      <c r="P1359" s="68">
        <f t="shared" si="42"/>
        <v>465597</v>
      </c>
      <c r="Q1359" s="68">
        <f t="shared" si="43"/>
        <v>2316.4029850746269</v>
      </c>
    </row>
    <row r="1360" spans="1:17" ht="30" x14ac:dyDescent="0.25">
      <c r="A1360" s="108" t="s">
        <v>17580</v>
      </c>
      <c r="B1360" s="108" t="s">
        <v>17581</v>
      </c>
      <c r="C1360" s="108" t="s">
        <v>17582</v>
      </c>
      <c r="D1360" s="108" t="s">
        <v>143</v>
      </c>
      <c r="E1360" s="108" t="s">
        <v>144</v>
      </c>
      <c r="F1360" s="108" t="s">
        <v>142</v>
      </c>
      <c r="G1360" s="108" t="s">
        <v>145</v>
      </c>
      <c r="H1360" s="109">
        <v>72</v>
      </c>
      <c r="I1360" s="109">
        <v>0</v>
      </c>
      <c r="J1360" s="110">
        <v>142969</v>
      </c>
      <c r="K1360" s="110">
        <v>0</v>
      </c>
      <c r="L1360" s="109">
        <v>1985.68</v>
      </c>
      <c r="M1360" s="108" t="s">
        <v>17432</v>
      </c>
      <c r="N1360" s="110">
        <v>-1933.6027999999999</v>
      </c>
      <c r="O1360" s="110">
        <v>0</v>
      </c>
      <c r="P1360" s="68">
        <f t="shared" si="42"/>
        <v>142969</v>
      </c>
      <c r="Q1360" s="68">
        <f t="shared" si="43"/>
        <v>1985.6805555555557</v>
      </c>
    </row>
    <row r="1361" spans="1:17" ht="30" x14ac:dyDescent="0.25">
      <c r="A1361" s="108" t="s">
        <v>17580</v>
      </c>
      <c r="B1361" s="108" t="s">
        <v>17581</v>
      </c>
      <c r="C1361" s="108" t="s">
        <v>17582</v>
      </c>
      <c r="D1361" s="108" t="s">
        <v>147</v>
      </c>
      <c r="E1361" s="108" t="s">
        <v>148</v>
      </c>
      <c r="F1361" s="108" t="s">
        <v>146</v>
      </c>
      <c r="G1361" s="108" t="s">
        <v>149</v>
      </c>
      <c r="H1361" s="109">
        <v>46</v>
      </c>
      <c r="I1361" s="109">
        <v>0</v>
      </c>
      <c r="J1361" s="110">
        <v>101594</v>
      </c>
      <c r="K1361" s="110">
        <v>0</v>
      </c>
      <c r="L1361" s="109">
        <v>2208.5700000000002</v>
      </c>
      <c r="M1361" s="108" t="s">
        <v>17428</v>
      </c>
      <c r="N1361" s="110">
        <v>4818.0374000000002</v>
      </c>
      <c r="O1361" s="110">
        <v>415.17829999999998</v>
      </c>
      <c r="P1361" s="68">
        <f t="shared" si="42"/>
        <v>101594</v>
      </c>
      <c r="Q1361" s="68">
        <f t="shared" si="43"/>
        <v>2208.5652173913045</v>
      </c>
    </row>
    <row r="1362" spans="1:17" ht="30" x14ac:dyDescent="0.25">
      <c r="A1362" s="108" t="s">
        <v>17580</v>
      </c>
      <c r="B1362" s="108" t="s">
        <v>17581</v>
      </c>
      <c r="C1362" s="108" t="s">
        <v>17582</v>
      </c>
      <c r="D1362" s="108" t="s">
        <v>151</v>
      </c>
      <c r="E1362" s="108" t="s">
        <v>152</v>
      </c>
      <c r="F1362" s="108" t="s">
        <v>150</v>
      </c>
      <c r="G1362" s="108" t="s">
        <v>153</v>
      </c>
      <c r="H1362" s="109">
        <v>79</v>
      </c>
      <c r="I1362" s="109">
        <v>0</v>
      </c>
      <c r="J1362" s="110">
        <v>160791</v>
      </c>
      <c r="K1362" s="110">
        <v>0</v>
      </c>
      <c r="L1362" s="109">
        <v>2035.33</v>
      </c>
      <c r="M1362" s="108" t="s">
        <v>17432</v>
      </c>
      <c r="N1362" s="110">
        <v>-2174.6291000000001</v>
      </c>
      <c r="O1362" s="110">
        <v>0</v>
      </c>
      <c r="P1362" s="68">
        <f t="shared" si="42"/>
        <v>160791</v>
      </c>
      <c r="Q1362" s="68">
        <f t="shared" si="43"/>
        <v>2035.3291139240507</v>
      </c>
    </row>
    <row r="1363" spans="1:17" ht="30" x14ac:dyDescent="0.25">
      <c r="A1363" s="108" t="s">
        <v>17580</v>
      </c>
      <c r="B1363" s="108" t="s">
        <v>17581</v>
      </c>
      <c r="C1363" s="108" t="s">
        <v>17582</v>
      </c>
      <c r="D1363" s="108" t="s">
        <v>155</v>
      </c>
      <c r="E1363" s="108" t="s">
        <v>156</v>
      </c>
      <c r="F1363" s="108" t="s">
        <v>154</v>
      </c>
      <c r="G1363" s="108" t="s">
        <v>157</v>
      </c>
      <c r="H1363" s="109">
        <v>200</v>
      </c>
      <c r="I1363" s="109">
        <v>0</v>
      </c>
      <c r="J1363" s="110">
        <v>474313</v>
      </c>
      <c r="K1363" s="110">
        <v>0</v>
      </c>
      <c r="L1363" s="109">
        <v>2371.56</v>
      </c>
      <c r="M1363" s="108" t="s">
        <v>17432</v>
      </c>
      <c r="N1363" s="110">
        <v>-6414.8890000000001</v>
      </c>
      <c r="O1363" s="110">
        <v>0</v>
      </c>
      <c r="P1363" s="68">
        <f t="shared" si="42"/>
        <v>474313</v>
      </c>
      <c r="Q1363" s="68">
        <f t="shared" si="43"/>
        <v>2371.5650000000001</v>
      </c>
    </row>
    <row r="1364" spans="1:17" ht="30" x14ac:dyDescent="0.25">
      <c r="A1364" s="108" t="s">
        <v>17580</v>
      </c>
      <c r="B1364" s="108" t="s">
        <v>17581</v>
      </c>
      <c r="C1364" s="108" t="s">
        <v>17582</v>
      </c>
      <c r="D1364" s="108" t="s">
        <v>155</v>
      </c>
      <c r="E1364" s="108" t="s">
        <v>156</v>
      </c>
      <c r="F1364" s="108" t="s">
        <v>158</v>
      </c>
      <c r="G1364" s="108" t="s">
        <v>159</v>
      </c>
      <c r="H1364" s="109">
        <v>190</v>
      </c>
      <c r="I1364" s="109">
        <v>0</v>
      </c>
      <c r="J1364" s="110">
        <v>466596</v>
      </c>
      <c r="K1364" s="110">
        <v>0</v>
      </c>
      <c r="L1364" s="109">
        <v>2455.77</v>
      </c>
      <c r="M1364" s="108" t="s">
        <v>17432</v>
      </c>
      <c r="N1364" s="110">
        <v>-6310.527</v>
      </c>
      <c r="O1364" s="110">
        <v>0</v>
      </c>
      <c r="P1364" s="68">
        <f t="shared" si="42"/>
        <v>466596</v>
      </c>
      <c r="Q1364" s="68">
        <f t="shared" si="43"/>
        <v>2455.7684210526318</v>
      </c>
    </row>
    <row r="1365" spans="1:17" ht="30" x14ac:dyDescent="0.25">
      <c r="A1365" s="108" t="s">
        <v>17580</v>
      </c>
      <c r="B1365" s="108" t="s">
        <v>17581</v>
      </c>
      <c r="C1365" s="108" t="s">
        <v>17582</v>
      </c>
      <c r="D1365" s="108" t="s">
        <v>155</v>
      </c>
      <c r="E1365" s="108" t="s">
        <v>156</v>
      </c>
      <c r="F1365" s="108" t="s">
        <v>160</v>
      </c>
      <c r="G1365" s="108" t="s">
        <v>161</v>
      </c>
      <c r="H1365" s="109">
        <v>34</v>
      </c>
      <c r="I1365" s="109">
        <v>0</v>
      </c>
      <c r="J1365" s="110">
        <v>102243</v>
      </c>
      <c r="K1365" s="110">
        <v>0</v>
      </c>
      <c r="L1365" s="109">
        <v>3007.15</v>
      </c>
      <c r="M1365" s="108" t="s">
        <v>17432</v>
      </c>
      <c r="N1365" s="110">
        <v>-1382.7927999999999</v>
      </c>
      <c r="O1365" s="110">
        <v>0</v>
      </c>
      <c r="P1365" s="68">
        <f t="shared" si="42"/>
        <v>102243</v>
      </c>
      <c r="Q1365" s="68">
        <f t="shared" si="43"/>
        <v>3007.1470588235293</v>
      </c>
    </row>
    <row r="1366" spans="1:17" ht="30" x14ac:dyDescent="0.25">
      <c r="A1366" s="108" t="s">
        <v>17580</v>
      </c>
      <c r="B1366" s="108" t="s">
        <v>17581</v>
      </c>
      <c r="C1366" s="108" t="s">
        <v>17582</v>
      </c>
      <c r="D1366" s="108" t="s">
        <v>163</v>
      </c>
      <c r="E1366" s="108" t="s">
        <v>164</v>
      </c>
      <c r="F1366" s="108" t="s">
        <v>162</v>
      </c>
      <c r="G1366" s="108" t="s">
        <v>165</v>
      </c>
      <c r="H1366" s="109">
        <v>29</v>
      </c>
      <c r="I1366" s="109">
        <v>0</v>
      </c>
      <c r="J1366" s="110">
        <v>56436</v>
      </c>
      <c r="K1366" s="110">
        <v>0</v>
      </c>
      <c r="L1366" s="109">
        <v>1946.07</v>
      </c>
      <c r="M1366" s="108" t="s">
        <v>17432</v>
      </c>
      <c r="N1366" s="110">
        <v>-763.26869999999997</v>
      </c>
      <c r="O1366" s="110">
        <v>0</v>
      </c>
      <c r="P1366" s="68">
        <f t="shared" si="42"/>
        <v>56436</v>
      </c>
      <c r="Q1366" s="68">
        <f t="shared" si="43"/>
        <v>1946.0689655172414</v>
      </c>
    </row>
    <row r="1367" spans="1:17" ht="30" x14ac:dyDescent="0.25">
      <c r="A1367" s="108" t="s">
        <v>17580</v>
      </c>
      <c r="B1367" s="108" t="s">
        <v>17581</v>
      </c>
      <c r="C1367" s="108" t="s">
        <v>17582</v>
      </c>
      <c r="D1367" s="108" t="s">
        <v>167</v>
      </c>
      <c r="E1367" s="108" t="s">
        <v>168</v>
      </c>
      <c r="F1367" s="108" t="s">
        <v>166</v>
      </c>
      <c r="G1367" s="108" t="s">
        <v>169</v>
      </c>
      <c r="H1367" s="109">
        <v>86</v>
      </c>
      <c r="I1367" s="109">
        <v>0</v>
      </c>
      <c r="J1367" s="110">
        <v>209632</v>
      </c>
      <c r="K1367" s="110">
        <v>0</v>
      </c>
      <c r="L1367" s="109">
        <v>2437.58</v>
      </c>
      <c r="M1367" s="108" t="s">
        <v>17432</v>
      </c>
      <c r="N1367" s="110">
        <v>-2835.1907999999999</v>
      </c>
      <c r="O1367" s="110">
        <v>0</v>
      </c>
      <c r="P1367" s="68">
        <f t="shared" si="42"/>
        <v>209632</v>
      </c>
      <c r="Q1367" s="68">
        <f t="shared" si="43"/>
        <v>2437.5813953488373</v>
      </c>
    </row>
    <row r="1368" spans="1:17" ht="30" x14ac:dyDescent="0.25">
      <c r="A1368" s="108" t="s">
        <v>17580</v>
      </c>
      <c r="B1368" s="108" t="s">
        <v>17581</v>
      </c>
      <c r="C1368" s="108" t="s">
        <v>17582</v>
      </c>
      <c r="D1368" s="108" t="s">
        <v>171</v>
      </c>
      <c r="E1368" s="108" t="s">
        <v>172</v>
      </c>
      <c r="F1368" s="108" t="s">
        <v>170</v>
      </c>
      <c r="G1368" s="108" t="s">
        <v>173</v>
      </c>
      <c r="H1368" s="109">
        <v>210</v>
      </c>
      <c r="I1368" s="109">
        <v>0</v>
      </c>
      <c r="J1368" s="110">
        <v>432173</v>
      </c>
      <c r="K1368" s="110">
        <v>0</v>
      </c>
      <c r="L1368" s="109">
        <v>2057.9699999999998</v>
      </c>
      <c r="M1368" s="108" t="s">
        <v>17432</v>
      </c>
      <c r="N1368" s="110">
        <v>-5844.9690000000001</v>
      </c>
      <c r="O1368" s="110">
        <v>0</v>
      </c>
      <c r="P1368" s="68">
        <f t="shared" si="42"/>
        <v>432173</v>
      </c>
      <c r="Q1368" s="68">
        <f t="shared" si="43"/>
        <v>2057.9666666666667</v>
      </c>
    </row>
    <row r="1369" spans="1:17" ht="30" x14ac:dyDescent="0.25">
      <c r="A1369" s="108" t="s">
        <v>17580</v>
      </c>
      <c r="B1369" s="108" t="s">
        <v>17581</v>
      </c>
      <c r="C1369" s="108" t="s">
        <v>17582</v>
      </c>
      <c r="D1369" s="108" t="s">
        <v>171</v>
      </c>
      <c r="E1369" s="108" t="s">
        <v>172</v>
      </c>
      <c r="F1369" s="108" t="s">
        <v>174</v>
      </c>
      <c r="G1369" s="108" t="s">
        <v>175</v>
      </c>
      <c r="H1369" s="109">
        <v>85</v>
      </c>
      <c r="I1369" s="109">
        <v>0</v>
      </c>
      <c r="J1369" s="110">
        <v>203250</v>
      </c>
      <c r="K1369" s="110">
        <v>0</v>
      </c>
      <c r="L1369" s="109">
        <v>2391.1799999999998</v>
      </c>
      <c r="M1369" s="108" t="s">
        <v>17432</v>
      </c>
      <c r="N1369" s="110">
        <v>-2748.8721</v>
      </c>
      <c r="O1369" s="110">
        <v>0</v>
      </c>
      <c r="P1369" s="68">
        <f t="shared" si="42"/>
        <v>203250</v>
      </c>
      <c r="Q1369" s="68">
        <f t="shared" si="43"/>
        <v>2391.1764705882351</v>
      </c>
    </row>
    <row r="1370" spans="1:17" ht="30" x14ac:dyDescent="0.25">
      <c r="A1370" s="108" t="s">
        <v>17580</v>
      </c>
      <c r="B1370" s="108" t="s">
        <v>17581</v>
      </c>
      <c r="C1370" s="108" t="s">
        <v>17582</v>
      </c>
      <c r="D1370" s="108" t="s">
        <v>177</v>
      </c>
      <c r="E1370" s="108" t="s">
        <v>178</v>
      </c>
      <c r="F1370" s="108" t="s">
        <v>176</v>
      </c>
      <c r="G1370" s="108" t="s">
        <v>179</v>
      </c>
      <c r="H1370" s="109">
        <v>15</v>
      </c>
      <c r="I1370" s="109">
        <v>0</v>
      </c>
      <c r="J1370" s="110">
        <v>31059</v>
      </c>
      <c r="K1370" s="110">
        <v>0</v>
      </c>
      <c r="L1370" s="109">
        <v>2070.6</v>
      </c>
      <c r="M1370" s="108" t="s">
        <v>17432</v>
      </c>
      <c r="N1370" s="110">
        <v>-420.06540000000001</v>
      </c>
      <c r="O1370" s="110">
        <v>0</v>
      </c>
      <c r="P1370" s="68">
        <f t="shared" si="42"/>
        <v>31059</v>
      </c>
      <c r="Q1370" s="68">
        <f t="shared" si="43"/>
        <v>2070.6</v>
      </c>
    </row>
    <row r="1371" spans="1:17" ht="30" x14ac:dyDescent="0.25">
      <c r="A1371" s="108" t="s">
        <v>17580</v>
      </c>
      <c r="B1371" s="108" t="s">
        <v>17581</v>
      </c>
      <c r="C1371" s="108" t="s">
        <v>17582</v>
      </c>
      <c r="D1371" s="108" t="s">
        <v>181</v>
      </c>
      <c r="E1371" s="108" t="s">
        <v>182</v>
      </c>
      <c r="F1371" s="108" t="s">
        <v>180</v>
      </c>
      <c r="G1371" s="108" t="s">
        <v>183</v>
      </c>
      <c r="H1371" s="109">
        <v>26</v>
      </c>
      <c r="I1371" s="109">
        <v>0</v>
      </c>
      <c r="J1371" s="110">
        <v>58305</v>
      </c>
      <c r="K1371" s="110">
        <v>0</v>
      </c>
      <c r="L1371" s="109">
        <v>2242.5</v>
      </c>
      <c r="M1371" s="108" t="s">
        <v>17428</v>
      </c>
      <c r="N1371" s="110">
        <v>2765.1041</v>
      </c>
      <c r="O1371" s="110">
        <v>238.27359999999999</v>
      </c>
      <c r="P1371" s="68">
        <f t="shared" si="42"/>
        <v>58305</v>
      </c>
      <c r="Q1371" s="68">
        <f t="shared" si="43"/>
        <v>2242.5</v>
      </c>
    </row>
    <row r="1372" spans="1:17" ht="30" x14ac:dyDescent="0.25">
      <c r="A1372" s="108" t="s">
        <v>17580</v>
      </c>
      <c r="B1372" s="108" t="s">
        <v>17581</v>
      </c>
      <c r="C1372" s="108" t="s">
        <v>17582</v>
      </c>
      <c r="D1372" s="108" t="s">
        <v>185</v>
      </c>
      <c r="E1372" s="108" t="s">
        <v>186</v>
      </c>
      <c r="F1372" s="108" t="s">
        <v>184</v>
      </c>
      <c r="G1372" s="108" t="s">
        <v>187</v>
      </c>
      <c r="H1372" s="109">
        <v>42</v>
      </c>
      <c r="I1372" s="109">
        <v>0</v>
      </c>
      <c r="J1372" s="110">
        <v>91008</v>
      </c>
      <c r="K1372" s="110">
        <v>0</v>
      </c>
      <c r="L1372" s="109">
        <v>2166.86</v>
      </c>
      <c r="M1372" s="108" t="s">
        <v>17428</v>
      </c>
      <c r="N1372" s="110">
        <v>4316.0007999999998</v>
      </c>
      <c r="O1372" s="110">
        <v>371.91699999999997</v>
      </c>
      <c r="P1372" s="68">
        <f t="shared" si="42"/>
        <v>91008</v>
      </c>
      <c r="Q1372" s="68">
        <f t="shared" si="43"/>
        <v>2166.8571428571427</v>
      </c>
    </row>
    <row r="1373" spans="1:17" ht="30" x14ac:dyDescent="0.25">
      <c r="A1373" s="108" t="s">
        <v>17580</v>
      </c>
      <c r="B1373" s="108" t="s">
        <v>17581</v>
      </c>
      <c r="C1373" s="108" t="s">
        <v>17582</v>
      </c>
      <c r="D1373" s="108" t="s">
        <v>189</v>
      </c>
      <c r="E1373" s="108" t="s">
        <v>190</v>
      </c>
      <c r="F1373" s="108" t="s">
        <v>188</v>
      </c>
      <c r="G1373" s="108" t="s">
        <v>191</v>
      </c>
      <c r="H1373" s="109">
        <v>22</v>
      </c>
      <c r="I1373" s="109">
        <v>0</v>
      </c>
      <c r="J1373" s="110">
        <v>54913</v>
      </c>
      <c r="K1373" s="110">
        <v>0</v>
      </c>
      <c r="L1373" s="109">
        <v>2496.0500000000002</v>
      </c>
      <c r="M1373" s="108" t="s">
        <v>17432</v>
      </c>
      <c r="N1373" s="110">
        <v>-742.67650000000003</v>
      </c>
      <c r="O1373" s="110">
        <v>0</v>
      </c>
      <c r="P1373" s="68">
        <f t="shared" si="42"/>
        <v>54913</v>
      </c>
      <c r="Q1373" s="68">
        <f t="shared" si="43"/>
        <v>2496.0454545454545</v>
      </c>
    </row>
    <row r="1374" spans="1:17" ht="30" x14ac:dyDescent="0.25">
      <c r="A1374" s="108" t="s">
        <v>17580</v>
      </c>
      <c r="B1374" s="108" t="s">
        <v>17581</v>
      </c>
      <c r="C1374" s="108" t="s">
        <v>17582</v>
      </c>
      <c r="D1374" s="108" t="s">
        <v>193</v>
      </c>
      <c r="E1374" s="108" t="s">
        <v>194</v>
      </c>
      <c r="F1374" s="108" t="s">
        <v>192</v>
      </c>
      <c r="G1374" s="108" t="s">
        <v>195</v>
      </c>
      <c r="H1374" s="109">
        <v>53</v>
      </c>
      <c r="I1374" s="109">
        <v>0</v>
      </c>
      <c r="J1374" s="110">
        <v>111038</v>
      </c>
      <c r="K1374" s="110">
        <v>0</v>
      </c>
      <c r="L1374" s="109">
        <v>2095.06</v>
      </c>
      <c r="M1374" s="108" t="s">
        <v>17432</v>
      </c>
      <c r="N1374" s="110">
        <v>-1501.7473</v>
      </c>
      <c r="O1374" s="110">
        <v>0</v>
      </c>
      <c r="P1374" s="68">
        <f t="shared" si="42"/>
        <v>111038</v>
      </c>
      <c r="Q1374" s="68">
        <f t="shared" si="43"/>
        <v>2095.0566037735848</v>
      </c>
    </row>
    <row r="1375" spans="1:17" ht="30" x14ac:dyDescent="0.25">
      <c r="A1375" s="108" t="s">
        <v>17580</v>
      </c>
      <c r="B1375" s="108" t="s">
        <v>17581</v>
      </c>
      <c r="C1375" s="108" t="s">
        <v>17582</v>
      </c>
      <c r="D1375" s="108" t="s">
        <v>197</v>
      </c>
      <c r="E1375" s="108" t="s">
        <v>198</v>
      </c>
      <c r="F1375" s="108" t="s">
        <v>196</v>
      </c>
      <c r="G1375" s="108" t="s">
        <v>199</v>
      </c>
      <c r="H1375" s="109">
        <v>185</v>
      </c>
      <c r="I1375" s="109">
        <v>0</v>
      </c>
      <c r="J1375" s="110">
        <v>487787</v>
      </c>
      <c r="K1375" s="110">
        <v>0</v>
      </c>
      <c r="L1375" s="109">
        <v>2636.69</v>
      </c>
      <c r="M1375" s="108" t="s">
        <v>17432</v>
      </c>
      <c r="N1375" s="110">
        <v>-6597.1197000000002</v>
      </c>
      <c r="O1375" s="110">
        <v>0</v>
      </c>
      <c r="P1375" s="68">
        <f t="shared" si="42"/>
        <v>487787</v>
      </c>
      <c r="Q1375" s="68">
        <f t="shared" si="43"/>
        <v>2636.6864864864865</v>
      </c>
    </row>
    <row r="1376" spans="1:17" ht="30" x14ac:dyDescent="0.25">
      <c r="A1376" s="108" t="s">
        <v>17580</v>
      </c>
      <c r="B1376" s="108" t="s">
        <v>17581</v>
      </c>
      <c r="C1376" s="108" t="s">
        <v>17582</v>
      </c>
      <c r="D1376" s="108" t="s">
        <v>201</v>
      </c>
      <c r="E1376" s="108" t="s">
        <v>202</v>
      </c>
      <c r="F1376" s="108" t="s">
        <v>200</v>
      </c>
      <c r="G1376" s="108" t="s">
        <v>203</v>
      </c>
      <c r="H1376" s="109">
        <v>30</v>
      </c>
      <c r="I1376" s="109">
        <v>0</v>
      </c>
      <c r="J1376" s="110">
        <v>63652</v>
      </c>
      <c r="K1376" s="110">
        <v>0</v>
      </c>
      <c r="L1376" s="109">
        <v>2121.73</v>
      </c>
      <c r="M1376" s="108" t="s">
        <v>17428</v>
      </c>
      <c r="N1376" s="110">
        <v>3018.6833999999999</v>
      </c>
      <c r="O1376" s="110">
        <v>260.125</v>
      </c>
      <c r="P1376" s="68">
        <f t="shared" si="42"/>
        <v>63652</v>
      </c>
      <c r="Q1376" s="68">
        <f t="shared" si="43"/>
        <v>2121.7333333333331</v>
      </c>
    </row>
    <row r="1377" spans="1:17" ht="30" x14ac:dyDescent="0.25">
      <c r="A1377" s="108" t="s">
        <v>17580</v>
      </c>
      <c r="B1377" s="108" t="s">
        <v>17581</v>
      </c>
      <c r="C1377" s="108" t="s">
        <v>17582</v>
      </c>
      <c r="D1377" s="108" t="s">
        <v>205</v>
      </c>
      <c r="E1377" s="108" t="s">
        <v>206</v>
      </c>
      <c r="F1377" s="108" t="s">
        <v>204</v>
      </c>
      <c r="G1377" s="108" t="s">
        <v>207</v>
      </c>
      <c r="H1377" s="109">
        <v>74</v>
      </c>
      <c r="I1377" s="109">
        <v>0</v>
      </c>
      <c r="J1377" s="110">
        <v>168683</v>
      </c>
      <c r="K1377" s="110">
        <v>0</v>
      </c>
      <c r="L1377" s="109">
        <v>2279.5</v>
      </c>
      <c r="M1377" s="108" t="s">
        <v>17428</v>
      </c>
      <c r="N1377" s="110">
        <v>7999.7048999999997</v>
      </c>
      <c r="O1377" s="110">
        <v>689.34789999999998</v>
      </c>
      <c r="P1377" s="68">
        <f t="shared" si="42"/>
        <v>168683</v>
      </c>
      <c r="Q1377" s="68">
        <f t="shared" si="43"/>
        <v>2279.5</v>
      </c>
    </row>
    <row r="1378" spans="1:17" ht="30" x14ac:dyDescent="0.25">
      <c r="A1378" s="108" t="s">
        <v>17580</v>
      </c>
      <c r="B1378" s="108" t="s">
        <v>17581</v>
      </c>
      <c r="C1378" s="108" t="s">
        <v>17582</v>
      </c>
      <c r="D1378" s="108" t="s">
        <v>209</v>
      </c>
      <c r="E1378" s="108" t="s">
        <v>210</v>
      </c>
      <c r="F1378" s="108" t="s">
        <v>208</v>
      </c>
      <c r="G1378" s="108" t="s">
        <v>211</v>
      </c>
      <c r="H1378" s="109">
        <v>100</v>
      </c>
      <c r="I1378" s="109">
        <v>0</v>
      </c>
      <c r="J1378" s="110">
        <v>257231</v>
      </c>
      <c r="K1378" s="110">
        <v>0</v>
      </c>
      <c r="L1378" s="109">
        <v>2572.31</v>
      </c>
      <c r="M1378" s="108" t="s">
        <v>17432</v>
      </c>
      <c r="N1378" s="110">
        <v>-3478.9468000000002</v>
      </c>
      <c r="O1378" s="110">
        <v>0</v>
      </c>
      <c r="P1378" s="68">
        <f t="shared" si="42"/>
        <v>257231</v>
      </c>
      <c r="Q1378" s="68">
        <f t="shared" si="43"/>
        <v>2572.31</v>
      </c>
    </row>
    <row r="1379" spans="1:17" ht="30" x14ac:dyDescent="0.25">
      <c r="A1379" s="108" t="s">
        <v>17580</v>
      </c>
      <c r="B1379" s="108" t="s">
        <v>17581</v>
      </c>
      <c r="C1379" s="108" t="s">
        <v>17582</v>
      </c>
      <c r="D1379" s="108" t="s">
        <v>213</v>
      </c>
      <c r="E1379" s="108" t="s">
        <v>214</v>
      </c>
      <c r="F1379" s="108" t="s">
        <v>212</v>
      </c>
      <c r="G1379" s="108" t="s">
        <v>215</v>
      </c>
      <c r="H1379" s="109">
        <v>50</v>
      </c>
      <c r="I1379" s="109">
        <v>0</v>
      </c>
      <c r="J1379" s="110">
        <v>122528</v>
      </c>
      <c r="K1379" s="110">
        <v>0</v>
      </c>
      <c r="L1379" s="109">
        <v>2450.56</v>
      </c>
      <c r="M1379" s="108" t="s">
        <v>17428</v>
      </c>
      <c r="N1379" s="110">
        <v>5810.7996000000003</v>
      </c>
      <c r="O1379" s="110">
        <v>500.72629999999998</v>
      </c>
      <c r="P1379" s="68">
        <f t="shared" si="42"/>
        <v>122528</v>
      </c>
      <c r="Q1379" s="68">
        <f t="shared" si="43"/>
        <v>2450.56</v>
      </c>
    </row>
    <row r="1380" spans="1:17" ht="30" x14ac:dyDescent="0.25">
      <c r="A1380" s="108" t="s">
        <v>17580</v>
      </c>
      <c r="B1380" s="108" t="s">
        <v>17581</v>
      </c>
      <c r="C1380" s="108" t="s">
        <v>17582</v>
      </c>
      <c r="D1380" s="108" t="s">
        <v>217</v>
      </c>
      <c r="E1380" s="108" t="s">
        <v>218</v>
      </c>
      <c r="F1380" s="108" t="s">
        <v>216</v>
      </c>
      <c r="G1380" s="108" t="s">
        <v>219</v>
      </c>
      <c r="H1380" s="109">
        <v>36</v>
      </c>
      <c r="I1380" s="109">
        <v>0</v>
      </c>
      <c r="J1380" s="110">
        <v>105402</v>
      </c>
      <c r="K1380" s="110">
        <v>0</v>
      </c>
      <c r="L1380" s="109">
        <v>2927.83</v>
      </c>
      <c r="M1380" s="108" t="s">
        <v>17428</v>
      </c>
      <c r="N1380" s="110">
        <v>4998.6197000000002</v>
      </c>
      <c r="O1380" s="110">
        <v>430.73939999999999</v>
      </c>
      <c r="P1380" s="68">
        <f t="shared" si="42"/>
        <v>105402</v>
      </c>
      <c r="Q1380" s="68">
        <f t="shared" si="43"/>
        <v>2927.8333333333335</v>
      </c>
    </row>
    <row r="1381" spans="1:17" ht="30" x14ac:dyDescent="0.25">
      <c r="A1381" s="108" t="s">
        <v>17580</v>
      </c>
      <c r="B1381" s="108" t="s">
        <v>17581</v>
      </c>
      <c r="C1381" s="108" t="s">
        <v>17582</v>
      </c>
      <c r="D1381" s="108" t="s">
        <v>221</v>
      </c>
      <c r="E1381" s="108" t="s">
        <v>222</v>
      </c>
      <c r="F1381" s="108" t="s">
        <v>220</v>
      </c>
      <c r="G1381" s="108" t="s">
        <v>223</v>
      </c>
      <c r="H1381" s="109">
        <v>134</v>
      </c>
      <c r="I1381" s="109">
        <v>0</v>
      </c>
      <c r="J1381" s="110">
        <v>367864</v>
      </c>
      <c r="K1381" s="110">
        <v>0</v>
      </c>
      <c r="L1381" s="109">
        <v>2745.25</v>
      </c>
      <c r="M1381" s="108" t="s">
        <v>17428</v>
      </c>
      <c r="N1381" s="110">
        <v>17445.775399999999</v>
      </c>
      <c r="O1381" s="110">
        <v>1503.3315</v>
      </c>
      <c r="P1381" s="68">
        <f t="shared" si="42"/>
        <v>367864</v>
      </c>
      <c r="Q1381" s="68">
        <f t="shared" si="43"/>
        <v>2745.2537313432836</v>
      </c>
    </row>
    <row r="1382" spans="1:17" ht="30" x14ac:dyDescent="0.25">
      <c r="A1382" s="108" t="s">
        <v>17580</v>
      </c>
      <c r="B1382" s="108" t="s">
        <v>17581</v>
      </c>
      <c r="C1382" s="108" t="s">
        <v>17582</v>
      </c>
      <c r="D1382" s="108" t="s">
        <v>225</v>
      </c>
      <c r="E1382" s="108" t="s">
        <v>226</v>
      </c>
      <c r="F1382" s="108" t="s">
        <v>224</v>
      </c>
      <c r="G1382" s="108" t="s">
        <v>227</v>
      </c>
      <c r="H1382" s="109">
        <v>150</v>
      </c>
      <c r="I1382" s="109">
        <v>0</v>
      </c>
      <c r="J1382" s="110">
        <v>371838</v>
      </c>
      <c r="K1382" s="110">
        <v>0</v>
      </c>
      <c r="L1382" s="109">
        <v>2478.92</v>
      </c>
      <c r="M1382" s="108" t="s">
        <v>17432</v>
      </c>
      <c r="N1382" s="110">
        <v>-5028.9560000000001</v>
      </c>
      <c r="O1382" s="110">
        <v>0</v>
      </c>
      <c r="P1382" s="68">
        <f t="shared" si="42"/>
        <v>371838</v>
      </c>
      <c r="Q1382" s="68">
        <f t="shared" si="43"/>
        <v>2478.92</v>
      </c>
    </row>
    <row r="1383" spans="1:17" ht="30" x14ac:dyDescent="0.25">
      <c r="A1383" s="108" t="s">
        <v>17580</v>
      </c>
      <c r="B1383" s="108" t="s">
        <v>17581</v>
      </c>
      <c r="C1383" s="108" t="s">
        <v>17582</v>
      </c>
      <c r="D1383" s="108" t="s">
        <v>229</v>
      </c>
      <c r="E1383" s="108" t="s">
        <v>230</v>
      </c>
      <c r="F1383" s="108" t="s">
        <v>228</v>
      </c>
      <c r="G1383" s="108" t="s">
        <v>231</v>
      </c>
      <c r="H1383" s="109">
        <v>50</v>
      </c>
      <c r="I1383" s="109">
        <v>0</v>
      </c>
      <c r="J1383" s="110">
        <v>88324</v>
      </c>
      <c r="K1383" s="110">
        <v>0</v>
      </c>
      <c r="L1383" s="109">
        <v>1766.48</v>
      </c>
      <c r="M1383" s="108" t="s">
        <v>17428</v>
      </c>
      <c r="N1383" s="110">
        <v>4188.7335999999996</v>
      </c>
      <c r="O1383" s="110">
        <v>360.9502</v>
      </c>
      <c r="P1383" s="68">
        <f t="shared" si="42"/>
        <v>88324</v>
      </c>
      <c r="Q1383" s="68">
        <f t="shared" si="43"/>
        <v>1766.48</v>
      </c>
    </row>
    <row r="1384" spans="1:17" ht="30" x14ac:dyDescent="0.25">
      <c r="A1384" s="108" t="s">
        <v>17580</v>
      </c>
      <c r="B1384" s="108" t="s">
        <v>17581</v>
      </c>
      <c r="C1384" s="108" t="s">
        <v>17582</v>
      </c>
      <c r="D1384" s="108" t="s">
        <v>233</v>
      </c>
      <c r="E1384" s="108" t="s">
        <v>234</v>
      </c>
      <c r="F1384" s="108" t="s">
        <v>232</v>
      </c>
      <c r="G1384" s="108" t="s">
        <v>235</v>
      </c>
      <c r="H1384" s="109">
        <v>44</v>
      </c>
      <c r="I1384" s="109">
        <v>0</v>
      </c>
      <c r="J1384" s="110">
        <v>114929</v>
      </c>
      <c r="K1384" s="110">
        <v>0</v>
      </c>
      <c r="L1384" s="109">
        <v>2612.02</v>
      </c>
      <c r="M1384" s="108" t="s">
        <v>17428</v>
      </c>
      <c r="N1384" s="110">
        <v>5450.4183000000003</v>
      </c>
      <c r="O1384" s="110">
        <v>469.67160000000001</v>
      </c>
      <c r="P1384" s="68">
        <f t="shared" si="42"/>
        <v>114929</v>
      </c>
      <c r="Q1384" s="68">
        <f t="shared" si="43"/>
        <v>2612.0227272727275</v>
      </c>
    </row>
    <row r="1385" spans="1:17" ht="30" x14ac:dyDescent="0.25">
      <c r="A1385" s="108" t="s">
        <v>17580</v>
      </c>
      <c r="B1385" s="108" t="s">
        <v>17581</v>
      </c>
      <c r="C1385" s="108" t="s">
        <v>17582</v>
      </c>
      <c r="D1385" s="108" t="s">
        <v>237</v>
      </c>
      <c r="E1385" s="108" t="s">
        <v>238</v>
      </c>
      <c r="F1385" s="108" t="s">
        <v>236</v>
      </c>
      <c r="G1385" s="108" t="s">
        <v>239</v>
      </c>
      <c r="H1385" s="109">
        <v>50</v>
      </c>
      <c r="I1385" s="109">
        <v>0</v>
      </c>
      <c r="J1385" s="110">
        <v>161203</v>
      </c>
      <c r="K1385" s="110">
        <v>0</v>
      </c>
      <c r="L1385" s="109">
        <v>3224.06</v>
      </c>
      <c r="M1385" s="108" t="s">
        <v>17432</v>
      </c>
      <c r="N1385" s="110">
        <v>-2180.2058000000002</v>
      </c>
      <c r="O1385" s="110">
        <v>0</v>
      </c>
      <c r="P1385" s="68">
        <f t="shared" si="42"/>
        <v>161203</v>
      </c>
      <c r="Q1385" s="68">
        <f t="shared" si="43"/>
        <v>3224.06</v>
      </c>
    </row>
    <row r="1386" spans="1:17" ht="30" x14ac:dyDescent="0.25">
      <c r="A1386" s="108" t="s">
        <v>17580</v>
      </c>
      <c r="B1386" s="108" t="s">
        <v>17581</v>
      </c>
      <c r="C1386" s="108" t="s">
        <v>17582</v>
      </c>
      <c r="D1386" s="108" t="s">
        <v>241</v>
      </c>
      <c r="E1386" s="108" t="s">
        <v>242</v>
      </c>
      <c r="F1386" s="108" t="s">
        <v>240</v>
      </c>
      <c r="G1386" s="108" t="s">
        <v>243</v>
      </c>
      <c r="H1386" s="109">
        <v>136</v>
      </c>
      <c r="I1386" s="109">
        <v>0</v>
      </c>
      <c r="J1386" s="110">
        <v>372481</v>
      </c>
      <c r="K1386" s="110">
        <v>0</v>
      </c>
      <c r="L1386" s="109">
        <v>2738.83</v>
      </c>
      <c r="M1386" s="108" t="s">
        <v>17428</v>
      </c>
      <c r="N1386" s="110">
        <v>17664.7166</v>
      </c>
      <c r="O1386" s="110">
        <v>1522.1981000000001</v>
      </c>
      <c r="P1386" s="68">
        <f t="shared" si="42"/>
        <v>372481</v>
      </c>
      <c r="Q1386" s="68">
        <f t="shared" si="43"/>
        <v>2738.830882352941</v>
      </c>
    </row>
    <row r="1387" spans="1:17" ht="30" x14ac:dyDescent="0.25">
      <c r="A1387" s="108" t="s">
        <v>17580</v>
      </c>
      <c r="B1387" s="108" t="s">
        <v>17581</v>
      </c>
      <c r="C1387" s="108" t="s">
        <v>17582</v>
      </c>
      <c r="D1387" s="108" t="s">
        <v>245</v>
      </c>
      <c r="E1387" s="108" t="s">
        <v>246</v>
      </c>
      <c r="F1387" s="108" t="s">
        <v>244</v>
      </c>
      <c r="G1387" s="108" t="s">
        <v>247</v>
      </c>
      <c r="H1387" s="109">
        <v>40</v>
      </c>
      <c r="I1387" s="109">
        <v>0</v>
      </c>
      <c r="J1387" s="110">
        <v>106112</v>
      </c>
      <c r="K1387" s="110">
        <v>0</v>
      </c>
      <c r="L1387" s="109">
        <v>2652.8</v>
      </c>
      <c r="M1387" s="108" t="s">
        <v>17428</v>
      </c>
      <c r="N1387" s="110">
        <v>5032.2972</v>
      </c>
      <c r="O1387" s="110">
        <v>433.64139999999998</v>
      </c>
      <c r="P1387" s="68">
        <f t="shared" si="42"/>
        <v>106112</v>
      </c>
      <c r="Q1387" s="68">
        <f t="shared" si="43"/>
        <v>2652.8</v>
      </c>
    </row>
    <row r="1388" spans="1:17" ht="30" x14ac:dyDescent="0.25">
      <c r="A1388" s="108" t="s">
        <v>17580</v>
      </c>
      <c r="B1388" s="108" t="s">
        <v>17581</v>
      </c>
      <c r="C1388" s="108" t="s">
        <v>17582</v>
      </c>
      <c r="D1388" s="108" t="s">
        <v>249</v>
      </c>
      <c r="E1388" s="108" t="s">
        <v>250</v>
      </c>
      <c r="F1388" s="108" t="s">
        <v>248</v>
      </c>
      <c r="G1388" s="108" t="s">
        <v>239</v>
      </c>
      <c r="H1388" s="109">
        <v>125</v>
      </c>
      <c r="I1388" s="109">
        <v>0</v>
      </c>
      <c r="J1388" s="110">
        <v>318084</v>
      </c>
      <c r="K1388" s="110">
        <v>0</v>
      </c>
      <c r="L1388" s="109">
        <v>2544.67</v>
      </c>
      <c r="M1388" s="108" t="s">
        <v>17432</v>
      </c>
      <c r="N1388" s="110">
        <v>-4301.9573</v>
      </c>
      <c r="O1388" s="110">
        <v>0</v>
      </c>
      <c r="P1388" s="68">
        <f t="shared" si="42"/>
        <v>318084</v>
      </c>
      <c r="Q1388" s="68">
        <f t="shared" si="43"/>
        <v>2544.672</v>
      </c>
    </row>
    <row r="1389" spans="1:17" ht="30" x14ac:dyDescent="0.25">
      <c r="A1389" s="108" t="s">
        <v>17580</v>
      </c>
      <c r="B1389" s="108" t="s">
        <v>17581</v>
      </c>
      <c r="C1389" s="108" t="s">
        <v>17582</v>
      </c>
      <c r="D1389" s="108" t="s">
        <v>252</v>
      </c>
      <c r="E1389" s="108" t="s">
        <v>253</v>
      </c>
      <c r="F1389" s="108" t="s">
        <v>251</v>
      </c>
      <c r="G1389" s="108" t="s">
        <v>239</v>
      </c>
      <c r="H1389" s="109">
        <v>48</v>
      </c>
      <c r="I1389" s="109">
        <v>0</v>
      </c>
      <c r="J1389" s="110">
        <v>153668</v>
      </c>
      <c r="K1389" s="110">
        <v>0</v>
      </c>
      <c r="L1389" s="109">
        <v>3201.42</v>
      </c>
      <c r="M1389" s="108" t="s">
        <v>17428</v>
      </c>
      <c r="N1389" s="110">
        <v>7287.6370999999999</v>
      </c>
      <c r="O1389" s="110">
        <v>627.98779999999999</v>
      </c>
      <c r="P1389" s="68">
        <f t="shared" si="42"/>
        <v>153668</v>
      </c>
      <c r="Q1389" s="68">
        <f t="shared" si="43"/>
        <v>3201.4166666666665</v>
      </c>
    </row>
    <row r="1390" spans="1:17" ht="30" x14ac:dyDescent="0.25">
      <c r="A1390" s="108" t="s">
        <v>17580</v>
      </c>
      <c r="B1390" s="108" t="s">
        <v>17581</v>
      </c>
      <c r="C1390" s="108" t="s">
        <v>17582</v>
      </c>
      <c r="D1390" s="108" t="s">
        <v>255</v>
      </c>
      <c r="E1390" s="108" t="s">
        <v>256</v>
      </c>
      <c r="F1390" s="108" t="s">
        <v>254</v>
      </c>
      <c r="G1390" s="108" t="s">
        <v>257</v>
      </c>
      <c r="H1390" s="109">
        <v>84</v>
      </c>
      <c r="I1390" s="109">
        <v>0</v>
      </c>
      <c r="J1390" s="110">
        <v>235467</v>
      </c>
      <c r="K1390" s="110">
        <v>0</v>
      </c>
      <c r="L1390" s="109">
        <v>2803.18</v>
      </c>
      <c r="M1390" s="108" t="s">
        <v>17432</v>
      </c>
      <c r="N1390" s="110">
        <v>-3184.6003000000001</v>
      </c>
      <c r="O1390" s="110">
        <v>0</v>
      </c>
      <c r="P1390" s="68">
        <f t="shared" si="42"/>
        <v>235467</v>
      </c>
      <c r="Q1390" s="68">
        <f t="shared" si="43"/>
        <v>2803.1785714285716</v>
      </c>
    </row>
    <row r="1391" spans="1:17" ht="30" x14ac:dyDescent="0.25">
      <c r="A1391" s="108" t="s">
        <v>17580</v>
      </c>
      <c r="B1391" s="108" t="s">
        <v>17581</v>
      </c>
      <c r="C1391" s="108" t="s">
        <v>17582</v>
      </c>
      <c r="D1391" s="108" t="s">
        <v>259</v>
      </c>
      <c r="E1391" s="108" t="s">
        <v>260</v>
      </c>
      <c r="F1391" s="108" t="s">
        <v>258</v>
      </c>
      <c r="G1391" s="108" t="s">
        <v>261</v>
      </c>
      <c r="H1391" s="109">
        <v>163</v>
      </c>
      <c r="I1391" s="109">
        <v>0</v>
      </c>
      <c r="J1391" s="110">
        <v>364735</v>
      </c>
      <c r="K1391" s="110">
        <v>0</v>
      </c>
      <c r="L1391" s="109">
        <v>2237.64</v>
      </c>
      <c r="M1391" s="108" t="s">
        <v>17432</v>
      </c>
      <c r="N1391" s="110">
        <v>-4932.8954000000003</v>
      </c>
      <c r="O1391" s="110">
        <v>0</v>
      </c>
      <c r="P1391" s="68">
        <f t="shared" si="42"/>
        <v>364735</v>
      </c>
      <c r="Q1391" s="68">
        <f t="shared" si="43"/>
        <v>2237.6380368098157</v>
      </c>
    </row>
    <row r="1392" spans="1:17" ht="30" x14ac:dyDescent="0.25">
      <c r="A1392" s="108" t="s">
        <v>17580</v>
      </c>
      <c r="B1392" s="108" t="s">
        <v>17581</v>
      </c>
      <c r="C1392" s="108" t="s">
        <v>17582</v>
      </c>
      <c r="D1392" s="108" t="s">
        <v>263</v>
      </c>
      <c r="E1392" s="108" t="s">
        <v>264</v>
      </c>
      <c r="F1392" s="108" t="s">
        <v>262</v>
      </c>
      <c r="G1392" s="108" t="s">
        <v>239</v>
      </c>
      <c r="H1392" s="109">
        <v>121</v>
      </c>
      <c r="I1392" s="109">
        <v>0</v>
      </c>
      <c r="J1392" s="110">
        <v>318231</v>
      </c>
      <c r="K1392" s="110">
        <v>0</v>
      </c>
      <c r="L1392" s="109">
        <v>2630.01</v>
      </c>
      <c r="M1392" s="108" t="s">
        <v>17432</v>
      </c>
      <c r="N1392" s="110">
        <v>-4303.9395999999997</v>
      </c>
      <c r="O1392" s="110">
        <v>0</v>
      </c>
      <c r="P1392" s="68">
        <f t="shared" si="42"/>
        <v>318231</v>
      </c>
      <c r="Q1392" s="68">
        <f t="shared" si="43"/>
        <v>2630.0082644628101</v>
      </c>
    </row>
    <row r="1393" spans="1:17" ht="30" x14ac:dyDescent="0.25">
      <c r="A1393" s="108" t="s">
        <v>17580</v>
      </c>
      <c r="B1393" s="108" t="s">
        <v>17581</v>
      </c>
      <c r="C1393" s="108" t="s">
        <v>17582</v>
      </c>
      <c r="D1393" s="108" t="s">
        <v>266</v>
      </c>
      <c r="E1393" s="108" t="s">
        <v>267</v>
      </c>
      <c r="F1393" s="108" t="s">
        <v>265</v>
      </c>
      <c r="G1393" s="108" t="s">
        <v>268</v>
      </c>
      <c r="H1393" s="109">
        <v>132</v>
      </c>
      <c r="I1393" s="109">
        <v>0</v>
      </c>
      <c r="J1393" s="110">
        <v>302880</v>
      </c>
      <c r="K1393" s="110">
        <v>0</v>
      </c>
      <c r="L1393" s="109">
        <v>2294.5500000000002</v>
      </c>
      <c r="M1393" s="108" t="s">
        <v>17432</v>
      </c>
      <c r="N1393" s="110">
        <v>-4096.3217999999997</v>
      </c>
      <c r="O1393" s="110">
        <v>0</v>
      </c>
      <c r="P1393" s="68">
        <f t="shared" si="42"/>
        <v>302880</v>
      </c>
      <c r="Q1393" s="68">
        <f t="shared" si="43"/>
        <v>2294.5454545454545</v>
      </c>
    </row>
    <row r="1394" spans="1:17" x14ac:dyDescent="0.25">
      <c r="A1394" s="108" t="s">
        <v>17583</v>
      </c>
      <c r="B1394" s="108" t="s">
        <v>17426</v>
      </c>
      <c r="C1394" s="108" t="s">
        <v>17427</v>
      </c>
      <c r="D1394" s="108" t="s">
        <v>8685</v>
      </c>
      <c r="E1394" s="108" t="s">
        <v>8686</v>
      </c>
      <c r="F1394" s="108" t="s">
        <v>8684</v>
      </c>
      <c r="G1394" s="108" t="s">
        <v>8687</v>
      </c>
      <c r="H1394" s="109">
        <v>196</v>
      </c>
      <c r="I1394" s="109">
        <v>0</v>
      </c>
      <c r="J1394" s="110">
        <v>577408</v>
      </c>
      <c r="K1394" s="110">
        <v>0</v>
      </c>
      <c r="L1394" s="109">
        <v>2945.96</v>
      </c>
      <c r="M1394" s="108" t="s">
        <v>17428</v>
      </c>
      <c r="N1394" s="110">
        <v>27383.258699999998</v>
      </c>
      <c r="O1394" s="110">
        <v>2359.6610000000001</v>
      </c>
      <c r="P1394" s="68">
        <f t="shared" si="42"/>
        <v>577408</v>
      </c>
      <c r="Q1394" s="68">
        <f t="shared" si="43"/>
        <v>2945.9591836734694</v>
      </c>
    </row>
    <row r="1395" spans="1:17" x14ac:dyDescent="0.25">
      <c r="A1395" s="108" t="s">
        <v>17583</v>
      </c>
      <c r="B1395" s="108" t="s">
        <v>17426</v>
      </c>
      <c r="C1395" s="108" t="s">
        <v>17427</v>
      </c>
      <c r="D1395" s="108" t="s">
        <v>8689</v>
      </c>
      <c r="E1395" s="108" t="s">
        <v>8690</v>
      </c>
      <c r="F1395" s="108" t="s">
        <v>8688</v>
      </c>
      <c r="G1395" s="108" t="s">
        <v>8691</v>
      </c>
      <c r="H1395" s="109">
        <v>72</v>
      </c>
      <c r="I1395" s="109">
        <v>0</v>
      </c>
      <c r="J1395" s="110">
        <v>207527</v>
      </c>
      <c r="K1395" s="110">
        <v>0</v>
      </c>
      <c r="L1395" s="109">
        <v>2882.32</v>
      </c>
      <c r="M1395" s="108" t="s">
        <v>17428</v>
      </c>
      <c r="N1395" s="110">
        <v>9841.8590999999997</v>
      </c>
      <c r="O1395" s="110">
        <v>848.08939999999996</v>
      </c>
      <c r="P1395" s="68">
        <f t="shared" si="42"/>
        <v>207527</v>
      </c>
      <c r="Q1395" s="68">
        <f t="shared" si="43"/>
        <v>2882.3194444444443</v>
      </c>
    </row>
    <row r="1396" spans="1:17" x14ac:dyDescent="0.25">
      <c r="A1396" s="108" t="s">
        <v>17583</v>
      </c>
      <c r="B1396" s="108" t="s">
        <v>17426</v>
      </c>
      <c r="C1396" s="108" t="s">
        <v>17427</v>
      </c>
      <c r="D1396" s="108" t="s">
        <v>8693</v>
      </c>
      <c r="E1396" s="108" t="s">
        <v>8694</v>
      </c>
      <c r="F1396" s="108" t="s">
        <v>8692</v>
      </c>
      <c r="G1396" s="108" t="s">
        <v>8695</v>
      </c>
      <c r="H1396" s="109">
        <v>40</v>
      </c>
      <c r="I1396" s="109">
        <v>0</v>
      </c>
      <c r="J1396" s="110">
        <v>123795</v>
      </c>
      <c r="K1396" s="110">
        <v>0</v>
      </c>
      <c r="L1396" s="109">
        <v>3094.88</v>
      </c>
      <c r="M1396" s="108" t="s">
        <v>17428</v>
      </c>
      <c r="N1396" s="110">
        <v>5870.8896999999997</v>
      </c>
      <c r="O1396" s="110">
        <v>505.90429999999998</v>
      </c>
      <c r="P1396" s="68">
        <f t="shared" si="42"/>
        <v>123795</v>
      </c>
      <c r="Q1396" s="68">
        <f t="shared" si="43"/>
        <v>3094.875</v>
      </c>
    </row>
    <row r="1397" spans="1:17" x14ac:dyDescent="0.25">
      <c r="A1397" s="108" t="s">
        <v>17583</v>
      </c>
      <c r="B1397" s="108" t="s">
        <v>17426</v>
      </c>
      <c r="C1397" s="108" t="s">
        <v>17427</v>
      </c>
      <c r="D1397" s="108" t="s">
        <v>8697</v>
      </c>
      <c r="E1397" s="108" t="s">
        <v>8698</v>
      </c>
      <c r="F1397" s="108" t="s">
        <v>8696</v>
      </c>
      <c r="G1397" s="108" t="s">
        <v>8699</v>
      </c>
      <c r="H1397" s="109">
        <v>50</v>
      </c>
      <c r="I1397" s="109">
        <v>0</v>
      </c>
      <c r="J1397" s="110">
        <v>136075</v>
      </c>
      <c r="K1397" s="110">
        <v>0</v>
      </c>
      <c r="L1397" s="109">
        <v>2721.5</v>
      </c>
      <c r="M1397" s="108" t="s">
        <v>17428</v>
      </c>
      <c r="N1397" s="110">
        <v>6453.2637999999997</v>
      </c>
      <c r="O1397" s="110">
        <v>556.08849999999995</v>
      </c>
      <c r="P1397" s="68">
        <f t="shared" si="42"/>
        <v>136075</v>
      </c>
      <c r="Q1397" s="68">
        <f t="shared" si="43"/>
        <v>2721.5</v>
      </c>
    </row>
    <row r="1398" spans="1:17" x14ac:dyDescent="0.25">
      <c r="A1398" s="108" t="s">
        <v>17583</v>
      </c>
      <c r="B1398" s="108" t="s">
        <v>17426</v>
      </c>
      <c r="C1398" s="108" t="s">
        <v>17427</v>
      </c>
      <c r="D1398" s="108" t="s">
        <v>8701</v>
      </c>
      <c r="E1398" s="108" t="s">
        <v>8702</v>
      </c>
      <c r="F1398" s="108" t="s">
        <v>8700</v>
      </c>
      <c r="G1398" s="108" t="s">
        <v>8703</v>
      </c>
      <c r="H1398" s="109">
        <v>40</v>
      </c>
      <c r="I1398" s="109">
        <v>0</v>
      </c>
      <c r="J1398" s="110">
        <v>125797</v>
      </c>
      <c r="K1398" s="110">
        <v>0</v>
      </c>
      <c r="L1398" s="109">
        <v>3144.92</v>
      </c>
      <c r="M1398" s="108" t="s">
        <v>17432</v>
      </c>
      <c r="N1398" s="110">
        <v>-1701.3543</v>
      </c>
      <c r="O1398" s="110">
        <v>0</v>
      </c>
      <c r="P1398" s="68">
        <f t="shared" si="42"/>
        <v>125797</v>
      </c>
      <c r="Q1398" s="68">
        <f t="shared" si="43"/>
        <v>3144.9250000000002</v>
      </c>
    </row>
    <row r="1399" spans="1:17" x14ac:dyDescent="0.25">
      <c r="A1399" s="108" t="s">
        <v>17583</v>
      </c>
      <c r="B1399" s="108" t="s">
        <v>17426</v>
      </c>
      <c r="C1399" s="108" t="s">
        <v>17427</v>
      </c>
      <c r="D1399" s="108" t="s">
        <v>8705</v>
      </c>
      <c r="E1399" s="108" t="s">
        <v>8706</v>
      </c>
      <c r="F1399" s="108" t="s">
        <v>8704</v>
      </c>
      <c r="G1399" s="108" t="s">
        <v>8707</v>
      </c>
      <c r="H1399" s="109">
        <v>160</v>
      </c>
      <c r="I1399" s="109">
        <v>0</v>
      </c>
      <c r="J1399" s="110">
        <v>359156</v>
      </c>
      <c r="K1399" s="110">
        <v>0</v>
      </c>
      <c r="L1399" s="109">
        <v>2244.7199999999998</v>
      </c>
      <c r="M1399" s="108" t="s">
        <v>17432</v>
      </c>
      <c r="N1399" s="110">
        <v>-4857.4380000000001</v>
      </c>
      <c r="O1399" s="110">
        <v>0</v>
      </c>
      <c r="P1399" s="68">
        <f t="shared" si="42"/>
        <v>359156</v>
      </c>
      <c r="Q1399" s="68">
        <f t="shared" si="43"/>
        <v>2244.7249999999999</v>
      </c>
    </row>
    <row r="1400" spans="1:17" ht="30" x14ac:dyDescent="0.25">
      <c r="A1400" s="108" t="s">
        <v>17583</v>
      </c>
      <c r="B1400" s="108" t="s">
        <v>17426</v>
      </c>
      <c r="C1400" s="108" t="s">
        <v>17427</v>
      </c>
      <c r="D1400" s="108" t="s">
        <v>8709</v>
      </c>
      <c r="E1400" s="108" t="s">
        <v>8710</v>
      </c>
      <c r="F1400" s="108" t="s">
        <v>8708</v>
      </c>
      <c r="G1400" s="108" t="s">
        <v>8711</v>
      </c>
      <c r="H1400" s="109">
        <v>42</v>
      </c>
      <c r="I1400" s="109">
        <v>0</v>
      </c>
      <c r="J1400" s="110">
        <v>150280</v>
      </c>
      <c r="K1400" s="110">
        <v>0</v>
      </c>
      <c r="L1400" s="109">
        <v>3578.1</v>
      </c>
      <c r="M1400" s="108" t="s">
        <v>17432</v>
      </c>
      <c r="N1400" s="110">
        <v>-2032.4776999999999</v>
      </c>
      <c r="O1400" s="110">
        <v>0</v>
      </c>
      <c r="P1400" s="68">
        <f t="shared" si="42"/>
        <v>150280</v>
      </c>
      <c r="Q1400" s="68">
        <f t="shared" si="43"/>
        <v>3578.0952380952381</v>
      </c>
    </row>
    <row r="1401" spans="1:17" x14ac:dyDescent="0.25">
      <c r="A1401" s="108" t="s">
        <v>17583</v>
      </c>
      <c r="B1401" s="108" t="s">
        <v>17426</v>
      </c>
      <c r="C1401" s="108" t="s">
        <v>17427</v>
      </c>
      <c r="D1401" s="108" t="s">
        <v>8713</v>
      </c>
      <c r="E1401" s="108" t="s">
        <v>8714</v>
      </c>
      <c r="F1401" s="108" t="s">
        <v>8712</v>
      </c>
      <c r="G1401" s="108" t="s">
        <v>8715</v>
      </c>
      <c r="H1401" s="109">
        <v>10</v>
      </c>
      <c r="I1401" s="109">
        <v>0</v>
      </c>
      <c r="J1401" s="110">
        <v>35990</v>
      </c>
      <c r="K1401" s="110">
        <v>0</v>
      </c>
      <c r="L1401" s="109">
        <v>3599</v>
      </c>
      <c r="M1401" s="108" t="s">
        <v>17428</v>
      </c>
      <c r="N1401" s="110">
        <v>1706.8331000000001</v>
      </c>
      <c r="O1401" s="110">
        <v>147.08070000000001</v>
      </c>
      <c r="P1401" s="68">
        <f t="shared" si="42"/>
        <v>35990</v>
      </c>
      <c r="Q1401" s="68">
        <f t="shared" si="43"/>
        <v>3599</v>
      </c>
    </row>
    <row r="1402" spans="1:17" x14ac:dyDescent="0.25">
      <c r="A1402" s="108" t="s">
        <v>17584</v>
      </c>
      <c r="B1402" s="108" t="s">
        <v>17585</v>
      </c>
      <c r="C1402" s="108" t="s">
        <v>17586</v>
      </c>
      <c r="D1402" s="108" t="s">
        <v>3671</v>
      </c>
      <c r="E1402" s="108" t="s">
        <v>3672</v>
      </c>
      <c r="F1402" s="108" t="s">
        <v>3670</v>
      </c>
      <c r="G1402" s="108" t="s">
        <v>3673</v>
      </c>
      <c r="H1402" s="109">
        <v>232</v>
      </c>
      <c r="I1402" s="109">
        <v>0</v>
      </c>
      <c r="J1402" s="110">
        <v>835044</v>
      </c>
      <c r="K1402" s="110">
        <v>0</v>
      </c>
      <c r="L1402" s="109">
        <v>3599.33</v>
      </c>
      <c r="M1402" s="108" t="s">
        <v>17432</v>
      </c>
      <c r="N1402" s="110">
        <v>-11293.624900000001</v>
      </c>
      <c r="O1402" s="110">
        <v>0</v>
      </c>
      <c r="P1402" s="68">
        <f t="shared" si="42"/>
        <v>835044</v>
      </c>
      <c r="Q1402" s="68">
        <f t="shared" si="43"/>
        <v>3599.3275862068967</v>
      </c>
    </row>
    <row r="1403" spans="1:17" x14ac:dyDescent="0.25">
      <c r="A1403" s="108" t="s">
        <v>17584</v>
      </c>
      <c r="B1403" s="108" t="s">
        <v>17585</v>
      </c>
      <c r="C1403" s="108" t="s">
        <v>17586</v>
      </c>
      <c r="D1403" s="108" t="s">
        <v>3671</v>
      </c>
      <c r="E1403" s="108" t="s">
        <v>3672</v>
      </c>
      <c r="F1403" s="108" t="s">
        <v>3674</v>
      </c>
      <c r="G1403" s="108" t="s">
        <v>3675</v>
      </c>
      <c r="H1403" s="109">
        <v>314</v>
      </c>
      <c r="I1403" s="109">
        <v>0</v>
      </c>
      <c r="J1403" s="110">
        <v>1160810</v>
      </c>
      <c r="K1403" s="110">
        <v>0</v>
      </c>
      <c r="L1403" s="109">
        <v>3696.85</v>
      </c>
      <c r="M1403" s="108" t="s">
        <v>17432</v>
      </c>
      <c r="N1403" s="110">
        <v>-15699.487300000001</v>
      </c>
      <c r="O1403" s="110">
        <v>0</v>
      </c>
      <c r="P1403" s="68">
        <f t="shared" si="42"/>
        <v>1160810</v>
      </c>
      <c r="Q1403" s="68">
        <f t="shared" si="43"/>
        <v>3696.8471337579617</v>
      </c>
    </row>
    <row r="1404" spans="1:17" x14ac:dyDescent="0.25">
      <c r="A1404" s="108" t="s">
        <v>17584</v>
      </c>
      <c r="B1404" s="108" t="s">
        <v>17585</v>
      </c>
      <c r="C1404" s="108" t="s">
        <v>17586</v>
      </c>
      <c r="D1404" s="108" t="s">
        <v>3671</v>
      </c>
      <c r="E1404" s="108" t="s">
        <v>3672</v>
      </c>
      <c r="F1404" s="108" t="s">
        <v>3676</v>
      </c>
      <c r="G1404" s="108" t="s">
        <v>3677</v>
      </c>
      <c r="H1404" s="109">
        <v>292</v>
      </c>
      <c r="I1404" s="109">
        <v>0</v>
      </c>
      <c r="J1404" s="110">
        <v>889152</v>
      </c>
      <c r="K1404" s="110">
        <v>0</v>
      </c>
      <c r="L1404" s="109">
        <v>3045.04</v>
      </c>
      <c r="M1404" s="108" t="s">
        <v>17432</v>
      </c>
      <c r="N1404" s="110">
        <v>-12025.4161</v>
      </c>
      <c r="O1404" s="110">
        <v>0</v>
      </c>
      <c r="P1404" s="68">
        <f t="shared" si="42"/>
        <v>889152</v>
      </c>
      <c r="Q1404" s="68">
        <f t="shared" si="43"/>
        <v>3045.0410958904108</v>
      </c>
    </row>
    <row r="1405" spans="1:17" x14ac:dyDescent="0.25">
      <c r="A1405" s="108" t="s">
        <v>17584</v>
      </c>
      <c r="B1405" s="108" t="s">
        <v>17585</v>
      </c>
      <c r="C1405" s="108" t="s">
        <v>17586</v>
      </c>
      <c r="D1405" s="108" t="s">
        <v>3671</v>
      </c>
      <c r="E1405" s="108" t="s">
        <v>3672</v>
      </c>
      <c r="F1405" s="108" t="s">
        <v>3678</v>
      </c>
      <c r="G1405" s="108" t="s">
        <v>3679</v>
      </c>
      <c r="H1405" s="109">
        <v>194</v>
      </c>
      <c r="I1405" s="109">
        <v>0</v>
      </c>
      <c r="J1405" s="110">
        <v>547569</v>
      </c>
      <c r="K1405" s="110">
        <v>0</v>
      </c>
      <c r="L1405" s="109">
        <v>2822.52</v>
      </c>
      <c r="M1405" s="108" t="s">
        <v>17432</v>
      </c>
      <c r="N1405" s="110">
        <v>-7405.6472000000003</v>
      </c>
      <c r="O1405" s="110">
        <v>0</v>
      </c>
      <c r="P1405" s="68">
        <f t="shared" si="42"/>
        <v>547569</v>
      </c>
      <c r="Q1405" s="68">
        <f t="shared" si="43"/>
        <v>2822.5206185567008</v>
      </c>
    </row>
    <row r="1406" spans="1:17" x14ac:dyDescent="0.25">
      <c r="A1406" s="108" t="s">
        <v>17584</v>
      </c>
      <c r="B1406" s="108" t="s">
        <v>17585</v>
      </c>
      <c r="C1406" s="108" t="s">
        <v>17586</v>
      </c>
      <c r="D1406" s="108" t="s">
        <v>3671</v>
      </c>
      <c r="E1406" s="108" t="s">
        <v>3672</v>
      </c>
      <c r="F1406" s="108" t="s">
        <v>3680</v>
      </c>
      <c r="G1406" s="108" t="s">
        <v>3681</v>
      </c>
      <c r="H1406" s="109">
        <v>209</v>
      </c>
      <c r="I1406" s="109">
        <v>0</v>
      </c>
      <c r="J1406" s="110">
        <v>712252</v>
      </c>
      <c r="K1406" s="110">
        <v>0</v>
      </c>
      <c r="L1406" s="109">
        <v>3407.9</v>
      </c>
      <c r="M1406" s="108" t="s">
        <v>17432</v>
      </c>
      <c r="N1406" s="110">
        <v>-9632.9194000000007</v>
      </c>
      <c r="O1406" s="110">
        <v>0</v>
      </c>
      <c r="P1406" s="68">
        <f t="shared" si="42"/>
        <v>712252</v>
      </c>
      <c r="Q1406" s="68">
        <f t="shared" si="43"/>
        <v>3407.9043062200958</v>
      </c>
    </row>
    <row r="1407" spans="1:17" x14ac:dyDescent="0.25">
      <c r="A1407" s="108" t="s">
        <v>17584</v>
      </c>
      <c r="B1407" s="108" t="s">
        <v>17585</v>
      </c>
      <c r="C1407" s="108" t="s">
        <v>17586</v>
      </c>
      <c r="D1407" s="108" t="s">
        <v>3671</v>
      </c>
      <c r="E1407" s="108" t="s">
        <v>3672</v>
      </c>
      <c r="F1407" s="108" t="s">
        <v>3682</v>
      </c>
      <c r="G1407" s="108" t="s">
        <v>3683</v>
      </c>
      <c r="H1407" s="109">
        <v>177</v>
      </c>
      <c r="I1407" s="109">
        <v>188</v>
      </c>
      <c r="J1407" s="110">
        <v>1218436</v>
      </c>
      <c r="K1407" s="110">
        <v>627578</v>
      </c>
      <c r="L1407" s="109">
        <v>3338.18</v>
      </c>
      <c r="M1407" s="108" t="s">
        <v>17432</v>
      </c>
      <c r="N1407" s="110">
        <v>-16478.851600000002</v>
      </c>
      <c r="O1407" s="110">
        <v>0</v>
      </c>
      <c r="P1407" s="68">
        <f t="shared" si="42"/>
        <v>590858</v>
      </c>
      <c r="Q1407" s="68">
        <f t="shared" si="43"/>
        <v>3338.1807909604518</v>
      </c>
    </row>
    <row r="1408" spans="1:17" x14ac:dyDescent="0.25">
      <c r="A1408" s="108" t="s">
        <v>17584</v>
      </c>
      <c r="B1408" s="108" t="s">
        <v>17585</v>
      </c>
      <c r="C1408" s="108" t="s">
        <v>17586</v>
      </c>
      <c r="D1408" s="108" t="s">
        <v>3671</v>
      </c>
      <c r="E1408" s="108" t="s">
        <v>3672</v>
      </c>
      <c r="F1408" s="108" t="s">
        <v>3684</v>
      </c>
      <c r="G1408" s="108" t="s">
        <v>3681</v>
      </c>
      <c r="H1408" s="109">
        <v>72</v>
      </c>
      <c r="I1408" s="109">
        <v>148</v>
      </c>
      <c r="J1408" s="110">
        <v>889050</v>
      </c>
      <c r="K1408" s="110">
        <v>598088</v>
      </c>
      <c r="L1408" s="109">
        <v>4041.14</v>
      </c>
      <c r="M1408" s="108" t="s">
        <v>17432</v>
      </c>
      <c r="N1408" s="110">
        <v>-12024.040499999999</v>
      </c>
      <c r="O1408" s="110">
        <v>0</v>
      </c>
      <c r="P1408" s="68">
        <f t="shared" si="42"/>
        <v>290962</v>
      </c>
      <c r="Q1408" s="68">
        <f t="shared" si="43"/>
        <v>4041.1388888888887</v>
      </c>
    </row>
    <row r="1409" spans="1:17" x14ac:dyDescent="0.25">
      <c r="A1409" s="108" t="s">
        <v>17584</v>
      </c>
      <c r="B1409" s="108" t="s">
        <v>17585</v>
      </c>
      <c r="C1409" s="108" t="s">
        <v>17586</v>
      </c>
      <c r="D1409" s="108" t="s">
        <v>3671</v>
      </c>
      <c r="E1409" s="108" t="s">
        <v>3672</v>
      </c>
      <c r="F1409" s="108" t="s">
        <v>3685</v>
      </c>
      <c r="G1409" s="108" t="s">
        <v>3686</v>
      </c>
      <c r="H1409" s="109">
        <v>52</v>
      </c>
      <c r="I1409" s="109">
        <v>21</v>
      </c>
      <c r="J1409" s="110">
        <v>266526</v>
      </c>
      <c r="K1409" s="110">
        <v>76672</v>
      </c>
      <c r="L1409" s="109">
        <v>3651.04</v>
      </c>
      <c r="M1409" s="108" t="s">
        <v>17432</v>
      </c>
      <c r="N1409" s="110">
        <v>-3604.6493</v>
      </c>
      <c r="O1409" s="110">
        <v>0</v>
      </c>
      <c r="P1409" s="68">
        <f t="shared" si="42"/>
        <v>189854</v>
      </c>
      <c r="Q1409" s="68">
        <f t="shared" si="43"/>
        <v>3651.0384615384614</v>
      </c>
    </row>
    <row r="1410" spans="1:17" x14ac:dyDescent="0.25">
      <c r="A1410" s="108" t="s">
        <v>17584</v>
      </c>
      <c r="B1410" s="108" t="s">
        <v>17585</v>
      </c>
      <c r="C1410" s="108" t="s">
        <v>17586</v>
      </c>
      <c r="D1410" s="108" t="s">
        <v>3671</v>
      </c>
      <c r="E1410" s="108" t="s">
        <v>3672</v>
      </c>
      <c r="F1410" s="108" t="s">
        <v>3687</v>
      </c>
      <c r="G1410" s="108" t="s">
        <v>3688</v>
      </c>
      <c r="H1410" s="109">
        <v>35</v>
      </c>
      <c r="I1410" s="109">
        <v>0</v>
      </c>
      <c r="J1410" s="110">
        <v>77644</v>
      </c>
      <c r="K1410" s="110">
        <v>0</v>
      </c>
      <c r="L1410" s="109">
        <v>2218.4</v>
      </c>
      <c r="M1410" s="108" t="s">
        <v>17432</v>
      </c>
      <c r="N1410" s="110">
        <v>-1050.1014</v>
      </c>
      <c r="O1410" s="110">
        <v>0</v>
      </c>
      <c r="P1410" s="68">
        <f t="shared" si="42"/>
        <v>77644</v>
      </c>
      <c r="Q1410" s="68">
        <f t="shared" si="43"/>
        <v>2218.4</v>
      </c>
    </row>
    <row r="1411" spans="1:17" x14ac:dyDescent="0.25">
      <c r="A1411" s="108" t="s">
        <v>17584</v>
      </c>
      <c r="B1411" s="108" t="s">
        <v>17585</v>
      </c>
      <c r="C1411" s="108" t="s">
        <v>17586</v>
      </c>
      <c r="D1411" s="108" t="s">
        <v>3671</v>
      </c>
      <c r="E1411" s="108" t="s">
        <v>3672</v>
      </c>
      <c r="F1411" s="108" t="s">
        <v>3689</v>
      </c>
      <c r="G1411" s="108" t="s">
        <v>3690</v>
      </c>
      <c r="H1411" s="109">
        <v>10</v>
      </c>
      <c r="I1411" s="109">
        <v>0</v>
      </c>
      <c r="J1411" s="110">
        <v>17947</v>
      </c>
      <c r="K1411" s="110">
        <v>0</v>
      </c>
      <c r="L1411" s="109">
        <v>1794.7</v>
      </c>
      <c r="M1411" s="108" t="s">
        <v>17432</v>
      </c>
      <c r="N1411" s="110">
        <v>-242.7226</v>
      </c>
      <c r="O1411" s="110">
        <v>0</v>
      </c>
      <c r="P1411" s="68">
        <f t="shared" si="42"/>
        <v>17947</v>
      </c>
      <c r="Q1411" s="68">
        <f t="shared" si="43"/>
        <v>1794.7</v>
      </c>
    </row>
    <row r="1412" spans="1:17" x14ac:dyDescent="0.25">
      <c r="A1412" s="108" t="s">
        <v>17584</v>
      </c>
      <c r="B1412" s="108" t="s">
        <v>17585</v>
      </c>
      <c r="C1412" s="108" t="s">
        <v>17586</v>
      </c>
      <c r="D1412" s="108" t="s">
        <v>3671</v>
      </c>
      <c r="E1412" s="108" t="s">
        <v>3672</v>
      </c>
      <c r="F1412" s="108" t="s">
        <v>3691</v>
      </c>
      <c r="G1412" s="108" t="s">
        <v>3692</v>
      </c>
      <c r="H1412" s="109">
        <v>66</v>
      </c>
      <c r="I1412" s="109">
        <v>0</v>
      </c>
      <c r="J1412" s="110">
        <v>102217</v>
      </c>
      <c r="K1412" s="110">
        <v>0</v>
      </c>
      <c r="L1412" s="109">
        <v>1548.74</v>
      </c>
      <c r="M1412" s="108" t="s">
        <v>17432</v>
      </c>
      <c r="N1412" s="110">
        <v>-1382.4395999999999</v>
      </c>
      <c r="O1412" s="110">
        <v>0</v>
      </c>
      <c r="P1412" s="68">
        <f t="shared" ref="P1412:P1475" si="44">J1412-K1412</f>
        <v>102217</v>
      </c>
      <c r="Q1412" s="68">
        <f t="shared" ref="Q1412:Q1475" si="45">P1412/H1412</f>
        <v>1548.7424242424242</v>
      </c>
    </row>
    <row r="1413" spans="1:17" x14ac:dyDescent="0.25">
      <c r="A1413" s="108" t="s">
        <v>17584</v>
      </c>
      <c r="B1413" s="108" t="s">
        <v>17585</v>
      </c>
      <c r="C1413" s="108" t="s">
        <v>17586</v>
      </c>
      <c r="D1413" s="108" t="s">
        <v>3671</v>
      </c>
      <c r="E1413" s="108" t="s">
        <v>3672</v>
      </c>
      <c r="F1413" s="108" t="s">
        <v>3693</v>
      </c>
      <c r="G1413" s="108" t="s">
        <v>3694</v>
      </c>
      <c r="H1413" s="109">
        <v>4</v>
      </c>
      <c r="I1413" s="109">
        <v>0</v>
      </c>
      <c r="J1413" s="110">
        <v>10219</v>
      </c>
      <c r="K1413" s="110">
        <v>0</v>
      </c>
      <c r="L1413" s="109">
        <v>2554.75</v>
      </c>
      <c r="M1413" s="108" t="s">
        <v>17432</v>
      </c>
      <c r="N1413" s="110">
        <v>-138.20480000000001</v>
      </c>
      <c r="O1413" s="110">
        <v>0</v>
      </c>
      <c r="P1413" s="68">
        <f t="shared" si="44"/>
        <v>10219</v>
      </c>
      <c r="Q1413" s="68">
        <f t="shared" si="45"/>
        <v>2554.75</v>
      </c>
    </row>
    <row r="1414" spans="1:17" x14ac:dyDescent="0.25">
      <c r="A1414" s="108" t="s">
        <v>17584</v>
      </c>
      <c r="B1414" s="108" t="s">
        <v>17585</v>
      </c>
      <c r="C1414" s="108" t="s">
        <v>17586</v>
      </c>
      <c r="D1414" s="108" t="s">
        <v>3671</v>
      </c>
      <c r="E1414" s="108" t="s">
        <v>3672</v>
      </c>
      <c r="F1414" s="108" t="s">
        <v>3695</v>
      </c>
      <c r="G1414" s="108" t="s">
        <v>3696</v>
      </c>
      <c r="H1414" s="109">
        <v>7</v>
      </c>
      <c r="I1414" s="109">
        <v>0</v>
      </c>
      <c r="J1414" s="110">
        <v>15751</v>
      </c>
      <c r="K1414" s="110">
        <v>0</v>
      </c>
      <c r="L1414" s="109">
        <v>2250.14</v>
      </c>
      <c r="M1414" s="108" t="s">
        <v>17432</v>
      </c>
      <c r="N1414" s="110">
        <v>-213.02799999999999</v>
      </c>
      <c r="O1414" s="110">
        <v>0</v>
      </c>
      <c r="P1414" s="68">
        <f t="shared" si="44"/>
        <v>15751</v>
      </c>
      <c r="Q1414" s="68">
        <f t="shared" si="45"/>
        <v>2250.1428571428573</v>
      </c>
    </row>
    <row r="1415" spans="1:17" x14ac:dyDescent="0.25">
      <c r="A1415" s="108" t="s">
        <v>17584</v>
      </c>
      <c r="B1415" s="108" t="s">
        <v>17585</v>
      </c>
      <c r="C1415" s="108" t="s">
        <v>17586</v>
      </c>
      <c r="D1415" s="108" t="s">
        <v>106</v>
      </c>
      <c r="E1415" s="108" t="s">
        <v>3698</v>
      </c>
      <c r="F1415" s="108" t="s">
        <v>3697</v>
      </c>
      <c r="G1415" s="108" t="s">
        <v>3699</v>
      </c>
      <c r="H1415" s="109">
        <v>330</v>
      </c>
      <c r="I1415" s="109">
        <v>0</v>
      </c>
      <c r="J1415" s="110">
        <v>612526</v>
      </c>
      <c r="K1415" s="110">
        <v>0</v>
      </c>
      <c r="L1415" s="109">
        <v>1856.14</v>
      </c>
      <c r="M1415" s="108" t="s">
        <v>17432</v>
      </c>
      <c r="N1415" s="110">
        <v>-8284.1584000000003</v>
      </c>
      <c r="O1415" s="110">
        <v>0</v>
      </c>
      <c r="P1415" s="68">
        <f t="shared" si="44"/>
        <v>612526</v>
      </c>
      <c r="Q1415" s="68">
        <f t="shared" si="45"/>
        <v>1856.139393939394</v>
      </c>
    </row>
    <row r="1416" spans="1:17" x14ac:dyDescent="0.25">
      <c r="A1416" s="108" t="s">
        <v>17584</v>
      </c>
      <c r="B1416" s="108" t="s">
        <v>17585</v>
      </c>
      <c r="C1416" s="108" t="s">
        <v>17586</v>
      </c>
      <c r="D1416" s="108" t="s">
        <v>106</v>
      </c>
      <c r="E1416" s="108" t="s">
        <v>3698</v>
      </c>
      <c r="F1416" s="108" t="s">
        <v>3700</v>
      </c>
      <c r="G1416" s="108" t="s">
        <v>3701</v>
      </c>
      <c r="H1416" s="109">
        <v>1541</v>
      </c>
      <c r="I1416" s="109">
        <v>0</v>
      </c>
      <c r="J1416" s="110">
        <v>8027465</v>
      </c>
      <c r="K1416" s="110">
        <v>0</v>
      </c>
      <c r="L1416" s="109">
        <v>5209.26</v>
      </c>
      <c r="M1416" s="108" t="s">
        <v>17432</v>
      </c>
      <c r="N1416" s="110">
        <v>-108568.1952</v>
      </c>
      <c r="O1416" s="110">
        <v>0</v>
      </c>
      <c r="P1416" s="68">
        <f t="shared" si="44"/>
        <v>8027465</v>
      </c>
      <c r="Q1416" s="68">
        <f t="shared" si="45"/>
        <v>5209.2569759896169</v>
      </c>
    </row>
    <row r="1417" spans="1:17" x14ac:dyDescent="0.25">
      <c r="A1417" s="108" t="s">
        <v>17584</v>
      </c>
      <c r="B1417" s="108" t="s">
        <v>17585</v>
      </c>
      <c r="C1417" s="108" t="s">
        <v>17586</v>
      </c>
      <c r="D1417" s="108" t="s">
        <v>106</v>
      </c>
      <c r="E1417" s="108" t="s">
        <v>3698</v>
      </c>
      <c r="F1417" s="108" t="s">
        <v>3702</v>
      </c>
      <c r="G1417" s="108" t="s">
        <v>3703</v>
      </c>
      <c r="H1417" s="109">
        <v>129</v>
      </c>
      <c r="I1417" s="109">
        <v>0</v>
      </c>
      <c r="J1417" s="110">
        <v>671994</v>
      </c>
      <c r="K1417" s="110">
        <v>0</v>
      </c>
      <c r="L1417" s="109">
        <v>5209.26</v>
      </c>
      <c r="M1417" s="108" t="s">
        <v>17432</v>
      </c>
      <c r="N1417" s="110">
        <v>-9088.4472000000005</v>
      </c>
      <c r="O1417" s="110">
        <v>0</v>
      </c>
      <c r="P1417" s="68">
        <f t="shared" si="44"/>
        <v>671994</v>
      </c>
      <c r="Q1417" s="68">
        <f t="shared" si="45"/>
        <v>5209.2558139534885</v>
      </c>
    </row>
    <row r="1418" spans="1:17" x14ac:dyDescent="0.25">
      <c r="A1418" s="108" t="s">
        <v>17584</v>
      </c>
      <c r="B1418" s="108" t="s">
        <v>17585</v>
      </c>
      <c r="C1418" s="108" t="s">
        <v>17586</v>
      </c>
      <c r="D1418" s="108" t="s">
        <v>106</v>
      </c>
      <c r="E1418" s="108" t="s">
        <v>3698</v>
      </c>
      <c r="F1418" s="108" t="s">
        <v>3704</v>
      </c>
      <c r="G1418" s="108" t="s">
        <v>3705</v>
      </c>
      <c r="H1418" s="109">
        <v>668</v>
      </c>
      <c r="I1418" s="109">
        <v>0</v>
      </c>
      <c r="J1418" s="110">
        <v>3479784</v>
      </c>
      <c r="K1418" s="110">
        <v>0</v>
      </c>
      <c r="L1418" s="109">
        <v>5209.26</v>
      </c>
      <c r="M1418" s="108" t="s">
        <v>17432</v>
      </c>
      <c r="N1418" s="110">
        <v>-47062.656999999999</v>
      </c>
      <c r="O1418" s="110">
        <v>0</v>
      </c>
      <c r="P1418" s="68">
        <f t="shared" si="44"/>
        <v>3479784</v>
      </c>
      <c r="Q1418" s="68">
        <f t="shared" si="45"/>
        <v>5209.2574850299397</v>
      </c>
    </row>
    <row r="1419" spans="1:17" x14ac:dyDescent="0.25">
      <c r="A1419" s="108" t="s">
        <v>17584</v>
      </c>
      <c r="B1419" s="108" t="s">
        <v>17585</v>
      </c>
      <c r="C1419" s="108" t="s">
        <v>17586</v>
      </c>
      <c r="D1419" s="108" t="s">
        <v>106</v>
      </c>
      <c r="E1419" s="108" t="s">
        <v>3698</v>
      </c>
      <c r="F1419" s="108" t="s">
        <v>3706</v>
      </c>
      <c r="G1419" s="108" t="s">
        <v>3707</v>
      </c>
      <c r="H1419" s="109">
        <v>290</v>
      </c>
      <c r="I1419" s="109">
        <v>0</v>
      </c>
      <c r="J1419" s="110">
        <v>1510685</v>
      </c>
      <c r="K1419" s="110">
        <v>0</v>
      </c>
      <c r="L1419" s="109">
        <v>5209.26</v>
      </c>
      <c r="M1419" s="108" t="s">
        <v>17432</v>
      </c>
      <c r="N1419" s="110">
        <v>-20431.393</v>
      </c>
      <c r="O1419" s="110">
        <v>0</v>
      </c>
      <c r="P1419" s="68">
        <f t="shared" si="44"/>
        <v>1510685</v>
      </c>
      <c r="Q1419" s="68">
        <f t="shared" si="45"/>
        <v>5209.2586206896549</v>
      </c>
    </row>
    <row r="1420" spans="1:17" x14ac:dyDescent="0.25">
      <c r="A1420" s="108" t="s">
        <v>17584</v>
      </c>
      <c r="B1420" s="108" t="s">
        <v>17585</v>
      </c>
      <c r="C1420" s="108" t="s">
        <v>17586</v>
      </c>
      <c r="D1420" s="108" t="s">
        <v>106</v>
      </c>
      <c r="E1420" s="108" t="s">
        <v>3698</v>
      </c>
      <c r="F1420" s="108" t="s">
        <v>3708</v>
      </c>
      <c r="G1420" s="108" t="s">
        <v>3709</v>
      </c>
      <c r="H1420" s="109">
        <v>87</v>
      </c>
      <c r="I1420" s="109">
        <v>0</v>
      </c>
      <c r="J1420" s="110">
        <v>154236</v>
      </c>
      <c r="K1420" s="110">
        <v>0</v>
      </c>
      <c r="L1420" s="109">
        <v>1772.83</v>
      </c>
      <c r="M1420" s="108" t="s">
        <v>17432</v>
      </c>
      <c r="N1420" s="110">
        <v>-2085.9827</v>
      </c>
      <c r="O1420" s="110">
        <v>0</v>
      </c>
      <c r="P1420" s="68">
        <f t="shared" si="44"/>
        <v>154236</v>
      </c>
      <c r="Q1420" s="68">
        <f t="shared" si="45"/>
        <v>1772.8275862068965</v>
      </c>
    </row>
    <row r="1421" spans="1:17" x14ac:dyDescent="0.25">
      <c r="A1421" s="108" t="s">
        <v>17584</v>
      </c>
      <c r="B1421" s="108" t="s">
        <v>17585</v>
      </c>
      <c r="C1421" s="108" t="s">
        <v>17586</v>
      </c>
      <c r="D1421" s="108" t="s">
        <v>106</v>
      </c>
      <c r="E1421" s="108" t="s">
        <v>3698</v>
      </c>
      <c r="F1421" s="108" t="s">
        <v>3710</v>
      </c>
      <c r="G1421" s="108" t="s">
        <v>3711</v>
      </c>
      <c r="H1421" s="109">
        <v>27</v>
      </c>
      <c r="I1421" s="109">
        <v>0</v>
      </c>
      <c r="J1421" s="110">
        <v>47866</v>
      </c>
      <c r="K1421" s="110">
        <v>0</v>
      </c>
      <c r="L1421" s="109">
        <v>1772.81</v>
      </c>
      <c r="M1421" s="108" t="s">
        <v>17432</v>
      </c>
      <c r="N1421" s="110">
        <v>-647.37390000000005</v>
      </c>
      <c r="O1421" s="110">
        <v>0</v>
      </c>
      <c r="P1421" s="68">
        <f t="shared" si="44"/>
        <v>47866</v>
      </c>
      <c r="Q1421" s="68">
        <f t="shared" si="45"/>
        <v>1772.8148148148148</v>
      </c>
    </row>
    <row r="1422" spans="1:17" x14ac:dyDescent="0.25">
      <c r="A1422" s="108" t="s">
        <v>17584</v>
      </c>
      <c r="B1422" s="108" t="s">
        <v>17585</v>
      </c>
      <c r="C1422" s="108" t="s">
        <v>17586</v>
      </c>
      <c r="D1422" s="108" t="s">
        <v>106</v>
      </c>
      <c r="E1422" s="108" t="s">
        <v>3698</v>
      </c>
      <c r="F1422" s="108" t="s">
        <v>3712</v>
      </c>
      <c r="G1422" s="108" t="s">
        <v>3713</v>
      </c>
      <c r="H1422" s="109">
        <v>29</v>
      </c>
      <c r="I1422" s="109">
        <v>0</v>
      </c>
      <c r="J1422" s="110">
        <v>51412</v>
      </c>
      <c r="K1422" s="110">
        <v>0</v>
      </c>
      <c r="L1422" s="109">
        <v>1772.83</v>
      </c>
      <c r="M1422" s="108" t="s">
        <v>17432</v>
      </c>
      <c r="N1422" s="110">
        <v>-695.32759999999996</v>
      </c>
      <c r="O1422" s="110">
        <v>0</v>
      </c>
      <c r="P1422" s="68">
        <f t="shared" si="44"/>
        <v>51412</v>
      </c>
      <c r="Q1422" s="68">
        <f t="shared" si="45"/>
        <v>1772.8275862068965</v>
      </c>
    </row>
    <row r="1423" spans="1:17" x14ac:dyDescent="0.25">
      <c r="A1423" s="108" t="s">
        <v>17584</v>
      </c>
      <c r="B1423" s="108" t="s">
        <v>17585</v>
      </c>
      <c r="C1423" s="108" t="s">
        <v>17586</v>
      </c>
      <c r="D1423" s="108" t="s">
        <v>106</v>
      </c>
      <c r="E1423" s="108" t="s">
        <v>3698</v>
      </c>
      <c r="F1423" s="108" t="s">
        <v>3714</v>
      </c>
      <c r="G1423" s="108" t="s">
        <v>3715</v>
      </c>
      <c r="H1423" s="109">
        <v>326</v>
      </c>
      <c r="I1423" s="109">
        <v>0</v>
      </c>
      <c r="J1423" s="110">
        <v>1698218</v>
      </c>
      <c r="K1423" s="110">
        <v>0</v>
      </c>
      <c r="L1423" s="109">
        <v>5209.26</v>
      </c>
      <c r="M1423" s="108" t="s">
        <v>17432</v>
      </c>
      <c r="N1423" s="110">
        <v>-22967.703799999999</v>
      </c>
      <c r="O1423" s="110">
        <v>0</v>
      </c>
      <c r="P1423" s="68">
        <f t="shared" si="44"/>
        <v>1698218</v>
      </c>
      <c r="Q1423" s="68">
        <f t="shared" si="45"/>
        <v>5209.2576687116562</v>
      </c>
    </row>
    <row r="1424" spans="1:17" x14ac:dyDescent="0.25">
      <c r="A1424" s="108" t="s">
        <v>17584</v>
      </c>
      <c r="B1424" s="108" t="s">
        <v>17585</v>
      </c>
      <c r="C1424" s="108" t="s">
        <v>17586</v>
      </c>
      <c r="D1424" s="108" t="s">
        <v>106</v>
      </c>
      <c r="E1424" s="108" t="s">
        <v>3698</v>
      </c>
      <c r="F1424" s="108" t="s">
        <v>3716</v>
      </c>
      <c r="G1424" s="108" t="s">
        <v>3717</v>
      </c>
      <c r="H1424" s="109">
        <v>127</v>
      </c>
      <c r="I1424" s="109">
        <v>0</v>
      </c>
      <c r="J1424" s="110">
        <v>661576</v>
      </c>
      <c r="K1424" s="110">
        <v>0</v>
      </c>
      <c r="L1424" s="109">
        <v>5209.26</v>
      </c>
      <c r="M1424" s="108" t="s">
        <v>17432</v>
      </c>
      <c r="N1424" s="110">
        <v>-8947.5411000000004</v>
      </c>
      <c r="O1424" s="110">
        <v>0</v>
      </c>
      <c r="P1424" s="68">
        <f t="shared" si="44"/>
        <v>661576</v>
      </c>
      <c r="Q1424" s="68">
        <f t="shared" si="45"/>
        <v>5209.2598425196848</v>
      </c>
    </row>
    <row r="1425" spans="1:17" x14ac:dyDescent="0.25">
      <c r="A1425" s="108" t="s">
        <v>17584</v>
      </c>
      <c r="B1425" s="108" t="s">
        <v>17585</v>
      </c>
      <c r="C1425" s="108" t="s">
        <v>17586</v>
      </c>
      <c r="D1425" s="108" t="s">
        <v>106</v>
      </c>
      <c r="E1425" s="108" t="s">
        <v>3698</v>
      </c>
      <c r="F1425" s="108" t="s">
        <v>3718</v>
      </c>
      <c r="G1425" s="108" t="s">
        <v>3719</v>
      </c>
      <c r="H1425" s="109">
        <v>16</v>
      </c>
      <c r="I1425" s="109">
        <v>0</v>
      </c>
      <c r="J1425" s="110">
        <v>28365</v>
      </c>
      <c r="K1425" s="110">
        <v>0</v>
      </c>
      <c r="L1425" s="109">
        <v>1772.81</v>
      </c>
      <c r="M1425" s="108" t="s">
        <v>17432</v>
      </c>
      <c r="N1425" s="110">
        <v>-383.62900000000002</v>
      </c>
      <c r="O1425" s="110">
        <v>0</v>
      </c>
      <c r="P1425" s="68">
        <f t="shared" si="44"/>
        <v>28365</v>
      </c>
      <c r="Q1425" s="68">
        <f t="shared" si="45"/>
        <v>1772.8125</v>
      </c>
    </row>
    <row r="1426" spans="1:17" x14ac:dyDescent="0.25">
      <c r="A1426" s="108" t="s">
        <v>17584</v>
      </c>
      <c r="B1426" s="108" t="s">
        <v>17585</v>
      </c>
      <c r="C1426" s="108" t="s">
        <v>17586</v>
      </c>
      <c r="D1426" s="108" t="s">
        <v>106</v>
      </c>
      <c r="E1426" s="108" t="s">
        <v>3698</v>
      </c>
      <c r="F1426" s="108" t="s">
        <v>3720</v>
      </c>
      <c r="G1426" s="108" t="s">
        <v>3721</v>
      </c>
      <c r="H1426" s="109">
        <v>39</v>
      </c>
      <c r="I1426" s="109">
        <v>0</v>
      </c>
      <c r="J1426" s="110">
        <v>69140</v>
      </c>
      <c r="K1426" s="110">
        <v>0</v>
      </c>
      <c r="L1426" s="109">
        <v>1772.82</v>
      </c>
      <c r="M1426" s="108" t="s">
        <v>17432</v>
      </c>
      <c r="N1426" s="110">
        <v>-935.09569999999997</v>
      </c>
      <c r="O1426" s="110">
        <v>0</v>
      </c>
      <c r="P1426" s="68">
        <f t="shared" si="44"/>
        <v>69140</v>
      </c>
      <c r="Q1426" s="68">
        <f t="shared" si="45"/>
        <v>1772.8205128205129</v>
      </c>
    </row>
    <row r="1427" spans="1:17" x14ac:dyDescent="0.25">
      <c r="A1427" s="108" t="s">
        <v>17584</v>
      </c>
      <c r="B1427" s="108" t="s">
        <v>17585</v>
      </c>
      <c r="C1427" s="108" t="s">
        <v>17586</v>
      </c>
      <c r="D1427" s="108" t="s">
        <v>106</v>
      </c>
      <c r="E1427" s="108" t="s">
        <v>3698</v>
      </c>
      <c r="F1427" s="108" t="s">
        <v>3722</v>
      </c>
      <c r="G1427" s="108" t="s">
        <v>3723</v>
      </c>
      <c r="H1427" s="109">
        <v>32</v>
      </c>
      <c r="I1427" s="109">
        <v>0</v>
      </c>
      <c r="J1427" s="110">
        <v>166696</v>
      </c>
      <c r="K1427" s="110">
        <v>0</v>
      </c>
      <c r="L1427" s="109">
        <v>5209.25</v>
      </c>
      <c r="M1427" s="108" t="s">
        <v>17432</v>
      </c>
      <c r="N1427" s="110">
        <v>-2254.4985000000001</v>
      </c>
      <c r="O1427" s="110">
        <v>0</v>
      </c>
      <c r="P1427" s="68">
        <f t="shared" si="44"/>
        <v>166696</v>
      </c>
      <c r="Q1427" s="68">
        <f t="shared" si="45"/>
        <v>5209.25</v>
      </c>
    </row>
    <row r="1428" spans="1:17" x14ac:dyDescent="0.25">
      <c r="A1428" s="108" t="s">
        <v>17584</v>
      </c>
      <c r="B1428" s="108" t="s">
        <v>17585</v>
      </c>
      <c r="C1428" s="108" t="s">
        <v>17586</v>
      </c>
      <c r="D1428" s="108" t="s">
        <v>106</v>
      </c>
      <c r="E1428" s="108" t="s">
        <v>3698</v>
      </c>
      <c r="F1428" s="108" t="s">
        <v>3724</v>
      </c>
      <c r="G1428" s="108" t="s">
        <v>3725</v>
      </c>
      <c r="H1428" s="109">
        <v>2</v>
      </c>
      <c r="I1428" s="109">
        <v>0</v>
      </c>
      <c r="J1428" s="110">
        <v>10419</v>
      </c>
      <c r="K1428" s="110">
        <v>0</v>
      </c>
      <c r="L1428" s="109">
        <v>5209.5</v>
      </c>
      <c r="M1428" s="108" t="s">
        <v>17432</v>
      </c>
      <c r="N1428" s="110">
        <v>-140.90620000000001</v>
      </c>
      <c r="O1428" s="110">
        <v>0</v>
      </c>
      <c r="P1428" s="68">
        <f t="shared" si="44"/>
        <v>10419</v>
      </c>
      <c r="Q1428" s="68">
        <f t="shared" si="45"/>
        <v>5209.5</v>
      </c>
    </row>
    <row r="1429" spans="1:17" x14ac:dyDescent="0.25">
      <c r="A1429" s="108" t="s">
        <v>17584</v>
      </c>
      <c r="B1429" s="108" t="s">
        <v>17585</v>
      </c>
      <c r="C1429" s="108" t="s">
        <v>17586</v>
      </c>
      <c r="D1429" s="108" t="s">
        <v>106</v>
      </c>
      <c r="E1429" s="108" t="s">
        <v>3698</v>
      </c>
      <c r="F1429" s="108" t="s">
        <v>3726</v>
      </c>
      <c r="G1429" s="108" t="s">
        <v>3727</v>
      </c>
      <c r="H1429" s="109">
        <v>465</v>
      </c>
      <c r="I1429" s="109">
        <v>0</v>
      </c>
      <c r="J1429" s="110">
        <v>2422305</v>
      </c>
      <c r="K1429" s="110">
        <v>0</v>
      </c>
      <c r="L1429" s="109">
        <v>5209.26</v>
      </c>
      <c r="M1429" s="108" t="s">
        <v>17432</v>
      </c>
      <c r="N1429" s="110">
        <v>-32760.6819</v>
      </c>
      <c r="O1429" s="110">
        <v>0</v>
      </c>
      <c r="P1429" s="68">
        <f t="shared" si="44"/>
        <v>2422305</v>
      </c>
      <c r="Q1429" s="68">
        <f t="shared" si="45"/>
        <v>5209.2580645161288</v>
      </c>
    </row>
    <row r="1430" spans="1:17" x14ac:dyDescent="0.25">
      <c r="A1430" s="108" t="s">
        <v>17584</v>
      </c>
      <c r="B1430" s="108" t="s">
        <v>17585</v>
      </c>
      <c r="C1430" s="108" t="s">
        <v>17586</v>
      </c>
      <c r="D1430" s="108" t="s">
        <v>106</v>
      </c>
      <c r="E1430" s="108" t="s">
        <v>3698</v>
      </c>
      <c r="F1430" s="108" t="s">
        <v>3728</v>
      </c>
      <c r="G1430" s="108" t="s">
        <v>3729</v>
      </c>
      <c r="H1430" s="109">
        <v>252</v>
      </c>
      <c r="I1430" s="109">
        <v>0</v>
      </c>
      <c r="J1430" s="110">
        <v>1312733</v>
      </c>
      <c r="K1430" s="110">
        <v>0</v>
      </c>
      <c r="L1430" s="109">
        <v>5209.26</v>
      </c>
      <c r="M1430" s="108" t="s">
        <v>17432</v>
      </c>
      <c r="N1430" s="110">
        <v>-17754.175999999999</v>
      </c>
      <c r="O1430" s="110">
        <v>0</v>
      </c>
      <c r="P1430" s="68">
        <f t="shared" si="44"/>
        <v>1312733</v>
      </c>
      <c r="Q1430" s="68">
        <f t="shared" si="45"/>
        <v>5209.2579365079364</v>
      </c>
    </row>
    <row r="1431" spans="1:17" x14ac:dyDescent="0.25">
      <c r="A1431" s="108" t="s">
        <v>17584</v>
      </c>
      <c r="B1431" s="108" t="s">
        <v>17585</v>
      </c>
      <c r="C1431" s="108" t="s">
        <v>17586</v>
      </c>
      <c r="D1431" s="108" t="s">
        <v>106</v>
      </c>
      <c r="E1431" s="108" t="s">
        <v>3698</v>
      </c>
      <c r="F1431" s="108" t="s">
        <v>3730</v>
      </c>
      <c r="G1431" s="108" t="s">
        <v>3731</v>
      </c>
      <c r="H1431" s="109">
        <v>343</v>
      </c>
      <c r="I1431" s="109">
        <v>0</v>
      </c>
      <c r="J1431" s="110">
        <v>1786775</v>
      </c>
      <c r="K1431" s="110">
        <v>0</v>
      </c>
      <c r="L1431" s="109">
        <v>5209.26</v>
      </c>
      <c r="M1431" s="108" t="s">
        <v>17432</v>
      </c>
      <c r="N1431" s="110">
        <v>-24165.406200000001</v>
      </c>
      <c r="O1431" s="110">
        <v>0</v>
      </c>
      <c r="P1431" s="68">
        <f t="shared" si="44"/>
        <v>1786775</v>
      </c>
      <c r="Q1431" s="68">
        <f t="shared" si="45"/>
        <v>5209.2565597667635</v>
      </c>
    </row>
    <row r="1432" spans="1:17" x14ac:dyDescent="0.25">
      <c r="A1432" s="108" t="s">
        <v>17584</v>
      </c>
      <c r="B1432" s="108" t="s">
        <v>17585</v>
      </c>
      <c r="C1432" s="108" t="s">
        <v>17586</v>
      </c>
      <c r="D1432" s="108" t="s">
        <v>106</v>
      </c>
      <c r="E1432" s="108" t="s">
        <v>3698</v>
      </c>
      <c r="F1432" s="108" t="s">
        <v>3732</v>
      </c>
      <c r="G1432" s="108" t="s">
        <v>3733</v>
      </c>
      <c r="H1432" s="109">
        <v>282</v>
      </c>
      <c r="I1432" s="109">
        <v>0</v>
      </c>
      <c r="J1432" s="110">
        <v>1316547</v>
      </c>
      <c r="K1432" s="110">
        <v>0</v>
      </c>
      <c r="L1432" s="109">
        <v>4668.6099999999997</v>
      </c>
      <c r="M1432" s="108" t="s">
        <v>17432</v>
      </c>
      <c r="N1432" s="110">
        <v>-17805.762699999999</v>
      </c>
      <c r="O1432" s="110">
        <v>0</v>
      </c>
      <c r="P1432" s="68">
        <f t="shared" si="44"/>
        <v>1316547</v>
      </c>
      <c r="Q1432" s="68">
        <f t="shared" si="45"/>
        <v>4668.6063829787236</v>
      </c>
    </row>
    <row r="1433" spans="1:17" ht="30" x14ac:dyDescent="0.25">
      <c r="A1433" s="108" t="s">
        <v>17584</v>
      </c>
      <c r="B1433" s="108" t="s">
        <v>17585</v>
      </c>
      <c r="C1433" s="108" t="s">
        <v>17586</v>
      </c>
      <c r="D1433" s="108" t="s">
        <v>106</v>
      </c>
      <c r="E1433" s="108" t="s">
        <v>3698</v>
      </c>
      <c r="F1433" s="108" t="s">
        <v>3734</v>
      </c>
      <c r="G1433" s="108" t="s">
        <v>3735</v>
      </c>
      <c r="H1433" s="109">
        <v>129</v>
      </c>
      <c r="I1433" s="109">
        <v>0</v>
      </c>
      <c r="J1433" s="110">
        <v>671994</v>
      </c>
      <c r="K1433" s="110">
        <v>0</v>
      </c>
      <c r="L1433" s="109">
        <v>5209.26</v>
      </c>
      <c r="M1433" s="108" t="s">
        <v>17432</v>
      </c>
      <c r="N1433" s="110">
        <v>-9088.4472000000005</v>
      </c>
      <c r="O1433" s="110">
        <v>0</v>
      </c>
      <c r="P1433" s="68">
        <f t="shared" si="44"/>
        <v>671994</v>
      </c>
      <c r="Q1433" s="68">
        <f t="shared" si="45"/>
        <v>5209.2558139534885</v>
      </c>
    </row>
    <row r="1434" spans="1:17" x14ac:dyDescent="0.25">
      <c r="A1434" s="108" t="s">
        <v>17584</v>
      </c>
      <c r="B1434" s="108" t="s">
        <v>17585</v>
      </c>
      <c r="C1434" s="108" t="s">
        <v>17586</v>
      </c>
      <c r="D1434" s="108" t="s">
        <v>106</v>
      </c>
      <c r="E1434" s="108" t="s">
        <v>3698</v>
      </c>
      <c r="F1434" s="108" t="s">
        <v>3736</v>
      </c>
      <c r="G1434" s="108" t="s">
        <v>3737</v>
      </c>
      <c r="H1434" s="109">
        <v>379</v>
      </c>
      <c r="I1434" s="109">
        <v>0</v>
      </c>
      <c r="J1434" s="110">
        <v>1974308</v>
      </c>
      <c r="K1434" s="110">
        <v>0</v>
      </c>
      <c r="L1434" s="109">
        <v>5209.26</v>
      </c>
      <c r="M1434" s="108" t="s">
        <v>17432</v>
      </c>
      <c r="N1434" s="110">
        <v>-26701.717100000002</v>
      </c>
      <c r="O1434" s="110">
        <v>0</v>
      </c>
      <c r="P1434" s="68">
        <f t="shared" si="44"/>
        <v>1974308</v>
      </c>
      <c r="Q1434" s="68">
        <f t="shared" si="45"/>
        <v>5209.2559366754622</v>
      </c>
    </row>
    <row r="1435" spans="1:17" x14ac:dyDescent="0.25">
      <c r="A1435" s="108" t="s">
        <v>17584</v>
      </c>
      <c r="B1435" s="108" t="s">
        <v>17585</v>
      </c>
      <c r="C1435" s="108" t="s">
        <v>17586</v>
      </c>
      <c r="D1435" s="108" t="s">
        <v>106</v>
      </c>
      <c r="E1435" s="108" t="s">
        <v>3698</v>
      </c>
      <c r="F1435" s="108" t="s">
        <v>3738</v>
      </c>
      <c r="G1435" s="108" t="s">
        <v>3739</v>
      </c>
      <c r="H1435" s="109">
        <v>252</v>
      </c>
      <c r="I1435" s="109">
        <v>0</v>
      </c>
      <c r="J1435" s="110">
        <v>1312733</v>
      </c>
      <c r="K1435" s="110">
        <v>0</v>
      </c>
      <c r="L1435" s="109">
        <v>5209.26</v>
      </c>
      <c r="M1435" s="108" t="s">
        <v>17432</v>
      </c>
      <c r="N1435" s="110">
        <v>-17754.175999999999</v>
      </c>
      <c r="O1435" s="110">
        <v>0</v>
      </c>
      <c r="P1435" s="68">
        <f t="shared" si="44"/>
        <v>1312733</v>
      </c>
      <c r="Q1435" s="68">
        <f t="shared" si="45"/>
        <v>5209.2579365079364</v>
      </c>
    </row>
    <row r="1436" spans="1:17" x14ac:dyDescent="0.25">
      <c r="A1436" s="108" t="s">
        <v>17584</v>
      </c>
      <c r="B1436" s="108" t="s">
        <v>17585</v>
      </c>
      <c r="C1436" s="108" t="s">
        <v>17586</v>
      </c>
      <c r="D1436" s="108" t="s">
        <v>106</v>
      </c>
      <c r="E1436" s="108" t="s">
        <v>3698</v>
      </c>
      <c r="F1436" s="108" t="s">
        <v>3740</v>
      </c>
      <c r="G1436" s="108" t="s">
        <v>3741</v>
      </c>
      <c r="H1436" s="109">
        <v>392</v>
      </c>
      <c r="I1436" s="109">
        <v>0</v>
      </c>
      <c r="J1436" s="110">
        <v>1835819</v>
      </c>
      <c r="K1436" s="110">
        <v>0</v>
      </c>
      <c r="L1436" s="109">
        <v>4683.21</v>
      </c>
      <c r="M1436" s="108" t="s">
        <v>17432</v>
      </c>
      <c r="N1436" s="110">
        <v>-24828.706699999999</v>
      </c>
      <c r="O1436" s="110">
        <v>0</v>
      </c>
      <c r="P1436" s="68">
        <f t="shared" si="44"/>
        <v>1835819</v>
      </c>
      <c r="Q1436" s="68">
        <f t="shared" si="45"/>
        <v>4683.2117346938776</v>
      </c>
    </row>
    <row r="1437" spans="1:17" x14ac:dyDescent="0.25">
      <c r="A1437" s="108" t="s">
        <v>17584</v>
      </c>
      <c r="B1437" s="108" t="s">
        <v>17585</v>
      </c>
      <c r="C1437" s="108" t="s">
        <v>17586</v>
      </c>
      <c r="D1437" s="108" t="s">
        <v>106</v>
      </c>
      <c r="E1437" s="108" t="s">
        <v>3698</v>
      </c>
      <c r="F1437" s="108" t="s">
        <v>3742</v>
      </c>
      <c r="G1437" s="108" t="s">
        <v>3743</v>
      </c>
      <c r="H1437" s="109">
        <v>269</v>
      </c>
      <c r="I1437" s="109">
        <v>0</v>
      </c>
      <c r="J1437" s="110">
        <v>1257053</v>
      </c>
      <c r="K1437" s="110">
        <v>0</v>
      </c>
      <c r="L1437" s="109">
        <v>4673.0600000000004</v>
      </c>
      <c r="M1437" s="108" t="s">
        <v>17432</v>
      </c>
      <c r="N1437" s="110">
        <v>-17001.1315</v>
      </c>
      <c r="O1437" s="110">
        <v>0</v>
      </c>
      <c r="P1437" s="68">
        <f t="shared" si="44"/>
        <v>1257053</v>
      </c>
      <c r="Q1437" s="68">
        <f t="shared" si="45"/>
        <v>4673.0594795539037</v>
      </c>
    </row>
    <row r="1438" spans="1:17" ht="30" x14ac:dyDescent="0.25">
      <c r="A1438" s="108" t="s">
        <v>17584</v>
      </c>
      <c r="B1438" s="108" t="s">
        <v>17585</v>
      </c>
      <c r="C1438" s="108" t="s">
        <v>17586</v>
      </c>
      <c r="D1438" s="108" t="s">
        <v>106</v>
      </c>
      <c r="E1438" s="108" t="s">
        <v>3698</v>
      </c>
      <c r="F1438" s="108" t="s">
        <v>3744</v>
      </c>
      <c r="G1438" s="108" t="s">
        <v>3745</v>
      </c>
      <c r="H1438" s="109">
        <v>358</v>
      </c>
      <c r="I1438" s="109">
        <v>0</v>
      </c>
      <c r="J1438" s="110">
        <v>1864914</v>
      </c>
      <c r="K1438" s="110">
        <v>0</v>
      </c>
      <c r="L1438" s="109">
        <v>5209.26</v>
      </c>
      <c r="M1438" s="108" t="s">
        <v>17432</v>
      </c>
      <c r="N1438" s="110">
        <v>-25222.202399999998</v>
      </c>
      <c r="O1438" s="110">
        <v>0</v>
      </c>
      <c r="P1438" s="68">
        <f t="shared" si="44"/>
        <v>1864914</v>
      </c>
      <c r="Q1438" s="68">
        <f t="shared" si="45"/>
        <v>5209.2569832402232</v>
      </c>
    </row>
    <row r="1439" spans="1:17" x14ac:dyDescent="0.25">
      <c r="A1439" s="108" t="s">
        <v>17584</v>
      </c>
      <c r="B1439" s="108" t="s">
        <v>17585</v>
      </c>
      <c r="C1439" s="108" t="s">
        <v>17586</v>
      </c>
      <c r="D1439" s="108" t="s">
        <v>106</v>
      </c>
      <c r="E1439" s="108" t="s">
        <v>3698</v>
      </c>
      <c r="F1439" s="108" t="s">
        <v>3746</v>
      </c>
      <c r="G1439" s="108" t="s">
        <v>3747</v>
      </c>
      <c r="H1439" s="109">
        <v>437</v>
      </c>
      <c r="I1439" s="109">
        <v>0</v>
      </c>
      <c r="J1439" s="110">
        <v>2276445</v>
      </c>
      <c r="K1439" s="110">
        <v>0</v>
      </c>
      <c r="L1439" s="109">
        <v>5209.26</v>
      </c>
      <c r="M1439" s="108" t="s">
        <v>17432</v>
      </c>
      <c r="N1439" s="110">
        <v>-30787.995699999999</v>
      </c>
      <c r="O1439" s="110">
        <v>0</v>
      </c>
      <c r="P1439" s="68">
        <f t="shared" si="44"/>
        <v>2276445</v>
      </c>
      <c r="Q1439" s="68">
        <f t="shared" si="45"/>
        <v>5209.2562929061787</v>
      </c>
    </row>
    <row r="1440" spans="1:17" x14ac:dyDescent="0.25">
      <c r="A1440" s="108" t="s">
        <v>17584</v>
      </c>
      <c r="B1440" s="108" t="s">
        <v>17585</v>
      </c>
      <c r="C1440" s="108" t="s">
        <v>17586</v>
      </c>
      <c r="D1440" s="108" t="s">
        <v>106</v>
      </c>
      <c r="E1440" s="108" t="s">
        <v>3698</v>
      </c>
      <c r="F1440" s="108" t="s">
        <v>3748</v>
      </c>
      <c r="G1440" s="108" t="s">
        <v>3749</v>
      </c>
      <c r="H1440" s="109">
        <v>225</v>
      </c>
      <c r="I1440" s="109">
        <v>0</v>
      </c>
      <c r="J1440" s="110">
        <v>1172083</v>
      </c>
      <c r="K1440" s="110">
        <v>0</v>
      </c>
      <c r="L1440" s="109">
        <v>5209.26</v>
      </c>
      <c r="M1440" s="108" t="s">
        <v>17432</v>
      </c>
      <c r="N1440" s="110">
        <v>-15851.942800000001</v>
      </c>
      <c r="O1440" s="110">
        <v>0</v>
      </c>
      <c r="P1440" s="68">
        <f t="shared" si="44"/>
        <v>1172083</v>
      </c>
      <c r="Q1440" s="68">
        <f t="shared" si="45"/>
        <v>5209.2577777777778</v>
      </c>
    </row>
    <row r="1441" spans="1:17" ht="30" x14ac:dyDescent="0.25">
      <c r="A1441" s="108" t="s">
        <v>17584</v>
      </c>
      <c r="B1441" s="108" t="s">
        <v>17585</v>
      </c>
      <c r="C1441" s="108" t="s">
        <v>17586</v>
      </c>
      <c r="D1441" s="108" t="s">
        <v>106</v>
      </c>
      <c r="E1441" s="108" t="s">
        <v>3698</v>
      </c>
      <c r="F1441" s="108" t="s">
        <v>3750</v>
      </c>
      <c r="G1441" s="108" t="s">
        <v>3751</v>
      </c>
      <c r="H1441" s="109">
        <v>317</v>
      </c>
      <c r="I1441" s="109">
        <v>0</v>
      </c>
      <c r="J1441" s="110">
        <v>1651335</v>
      </c>
      <c r="K1441" s="110">
        <v>0</v>
      </c>
      <c r="L1441" s="109">
        <v>5209.26</v>
      </c>
      <c r="M1441" s="108" t="s">
        <v>17432</v>
      </c>
      <c r="N1441" s="110">
        <v>-22333.626100000001</v>
      </c>
      <c r="O1441" s="110">
        <v>0</v>
      </c>
      <c r="P1441" s="68">
        <f t="shared" si="44"/>
        <v>1651335</v>
      </c>
      <c r="Q1441" s="68">
        <f t="shared" si="45"/>
        <v>5209.2586750788641</v>
      </c>
    </row>
    <row r="1442" spans="1:17" ht="30" x14ac:dyDescent="0.25">
      <c r="A1442" s="108" t="s">
        <v>17584</v>
      </c>
      <c r="B1442" s="108" t="s">
        <v>17585</v>
      </c>
      <c r="C1442" s="108" t="s">
        <v>17586</v>
      </c>
      <c r="D1442" s="108" t="s">
        <v>106</v>
      </c>
      <c r="E1442" s="108" t="s">
        <v>3698</v>
      </c>
      <c r="F1442" s="108" t="s">
        <v>3752</v>
      </c>
      <c r="G1442" s="108" t="s">
        <v>3753</v>
      </c>
      <c r="H1442" s="109">
        <v>267</v>
      </c>
      <c r="I1442" s="109">
        <v>0</v>
      </c>
      <c r="J1442" s="110">
        <v>1390872</v>
      </c>
      <c r="K1442" s="110">
        <v>0</v>
      </c>
      <c r="L1442" s="109">
        <v>5209.26</v>
      </c>
      <c r="M1442" s="108" t="s">
        <v>17432</v>
      </c>
      <c r="N1442" s="110">
        <v>-18810.9722</v>
      </c>
      <c r="O1442" s="110">
        <v>0</v>
      </c>
      <c r="P1442" s="68">
        <f t="shared" si="44"/>
        <v>1390872</v>
      </c>
      <c r="Q1442" s="68">
        <f t="shared" si="45"/>
        <v>5209.2584269662921</v>
      </c>
    </row>
    <row r="1443" spans="1:17" ht="30" x14ac:dyDescent="0.25">
      <c r="A1443" s="108" t="s">
        <v>17584</v>
      </c>
      <c r="B1443" s="108" t="s">
        <v>17585</v>
      </c>
      <c r="C1443" s="108" t="s">
        <v>17586</v>
      </c>
      <c r="D1443" s="108" t="s">
        <v>106</v>
      </c>
      <c r="E1443" s="108" t="s">
        <v>3698</v>
      </c>
      <c r="F1443" s="108" t="s">
        <v>3754</v>
      </c>
      <c r="G1443" s="108" t="s">
        <v>3755</v>
      </c>
      <c r="H1443" s="109">
        <v>125</v>
      </c>
      <c r="I1443" s="109">
        <v>0</v>
      </c>
      <c r="J1443" s="110">
        <v>651157</v>
      </c>
      <c r="K1443" s="110">
        <v>0</v>
      </c>
      <c r="L1443" s="109">
        <v>5209.26</v>
      </c>
      <c r="M1443" s="108" t="s">
        <v>17432</v>
      </c>
      <c r="N1443" s="110">
        <v>-8806.6348999999991</v>
      </c>
      <c r="O1443" s="110">
        <v>0</v>
      </c>
      <c r="P1443" s="68">
        <f t="shared" si="44"/>
        <v>651157</v>
      </c>
      <c r="Q1443" s="68">
        <f t="shared" si="45"/>
        <v>5209.2560000000003</v>
      </c>
    </row>
    <row r="1444" spans="1:17" x14ac:dyDescent="0.25">
      <c r="A1444" s="108" t="s">
        <v>17584</v>
      </c>
      <c r="B1444" s="108" t="s">
        <v>17585</v>
      </c>
      <c r="C1444" s="108" t="s">
        <v>17586</v>
      </c>
      <c r="D1444" s="108" t="s">
        <v>106</v>
      </c>
      <c r="E1444" s="108" t="s">
        <v>3698</v>
      </c>
      <c r="F1444" s="108" t="s">
        <v>3756</v>
      </c>
      <c r="G1444" s="108" t="s">
        <v>3757</v>
      </c>
      <c r="H1444" s="109">
        <v>16</v>
      </c>
      <c r="I1444" s="109">
        <v>0</v>
      </c>
      <c r="J1444" s="110">
        <v>28365</v>
      </c>
      <c r="K1444" s="110">
        <v>0</v>
      </c>
      <c r="L1444" s="109">
        <v>1772.81</v>
      </c>
      <c r="M1444" s="108" t="s">
        <v>17432</v>
      </c>
      <c r="N1444" s="110">
        <v>-383.62900000000002</v>
      </c>
      <c r="O1444" s="110">
        <v>0</v>
      </c>
      <c r="P1444" s="68">
        <f t="shared" si="44"/>
        <v>28365</v>
      </c>
      <c r="Q1444" s="68">
        <f t="shared" si="45"/>
        <v>1772.8125</v>
      </c>
    </row>
    <row r="1445" spans="1:17" x14ac:dyDescent="0.25">
      <c r="A1445" s="108" t="s">
        <v>17584</v>
      </c>
      <c r="B1445" s="108" t="s">
        <v>17585</v>
      </c>
      <c r="C1445" s="108" t="s">
        <v>17586</v>
      </c>
      <c r="D1445" s="108" t="s">
        <v>106</v>
      </c>
      <c r="E1445" s="108" t="s">
        <v>3698</v>
      </c>
      <c r="F1445" s="108" t="s">
        <v>3758</v>
      </c>
      <c r="G1445" s="108" t="s">
        <v>3003</v>
      </c>
      <c r="H1445" s="109">
        <v>81</v>
      </c>
      <c r="I1445" s="109">
        <v>0</v>
      </c>
      <c r="J1445" s="110">
        <v>143599</v>
      </c>
      <c r="K1445" s="110">
        <v>0</v>
      </c>
      <c r="L1445" s="109">
        <v>1772.83</v>
      </c>
      <c r="M1445" s="108" t="s">
        <v>17432</v>
      </c>
      <c r="N1445" s="110">
        <v>-1942.1217999999999</v>
      </c>
      <c r="O1445" s="110">
        <v>0</v>
      </c>
      <c r="P1445" s="68">
        <f t="shared" si="44"/>
        <v>143599</v>
      </c>
      <c r="Q1445" s="68">
        <f t="shared" si="45"/>
        <v>1772.8271604938273</v>
      </c>
    </row>
    <row r="1446" spans="1:17" x14ac:dyDescent="0.25">
      <c r="A1446" s="108" t="s">
        <v>17584</v>
      </c>
      <c r="B1446" s="108" t="s">
        <v>17585</v>
      </c>
      <c r="C1446" s="108" t="s">
        <v>17586</v>
      </c>
      <c r="D1446" s="108" t="s">
        <v>106</v>
      </c>
      <c r="E1446" s="108" t="s">
        <v>3698</v>
      </c>
      <c r="F1446" s="108" t="s">
        <v>3759</v>
      </c>
      <c r="G1446" s="108" t="s">
        <v>3760</v>
      </c>
      <c r="H1446" s="109">
        <v>584</v>
      </c>
      <c r="I1446" s="109">
        <v>0</v>
      </c>
      <c r="J1446" s="110">
        <v>3042206</v>
      </c>
      <c r="K1446" s="110">
        <v>0</v>
      </c>
      <c r="L1446" s="109">
        <v>5209.26</v>
      </c>
      <c r="M1446" s="108" t="s">
        <v>17432</v>
      </c>
      <c r="N1446" s="110">
        <v>-41144.598299999998</v>
      </c>
      <c r="O1446" s="110">
        <v>0</v>
      </c>
      <c r="P1446" s="68">
        <f t="shared" si="44"/>
        <v>3042206</v>
      </c>
      <c r="Q1446" s="68">
        <f t="shared" si="45"/>
        <v>5209.2568493150684</v>
      </c>
    </row>
    <row r="1447" spans="1:17" x14ac:dyDescent="0.25">
      <c r="A1447" s="108" t="s">
        <v>17584</v>
      </c>
      <c r="B1447" s="108" t="s">
        <v>17585</v>
      </c>
      <c r="C1447" s="108" t="s">
        <v>17586</v>
      </c>
      <c r="D1447" s="108" t="s">
        <v>106</v>
      </c>
      <c r="E1447" s="108" t="s">
        <v>3698</v>
      </c>
      <c r="F1447" s="108" t="s">
        <v>3761</v>
      </c>
      <c r="G1447" s="108" t="s">
        <v>3762</v>
      </c>
      <c r="H1447" s="109">
        <v>353</v>
      </c>
      <c r="I1447" s="109">
        <v>0</v>
      </c>
      <c r="J1447" s="110">
        <v>938524</v>
      </c>
      <c r="K1447" s="110">
        <v>0</v>
      </c>
      <c r="L1447" s="109">
        <v>2658.71</v>
      </c>
      <c r="M1447" s="108" t="s">
        <v>17432</v>
      </c>
      <c r="N1447" s="110">
        <v>-12693.155199999999</v>
      </c>
      <c r="O1447" s="110">
        <v>0</v>
      </c>
      <c r="P1447" s="68">
        <f t="shared" si="44"/>
        <v>938524</v>
      </c>
      <c r="Q1447" s="68">
        <f t="shared" si="45"/>
        <v>2658.7082152974504</v>
      </c>
    </row>
    <row r="1448" spans="1:17" x14ac:dyDescent="0.25">
      <c r="A1448" s="108" t="s">
        <v>17584</v>
      </c>
      <c r="B1448" s="108" t="s">
        <v>17585</v>
      </c>
      <c r="C1448" s="108" t="s">
        <v>17586</v>
      </c>
      <c r="D1448" s="108" t="s">
        <v>106</v>
      </c>
      <c r="E1448" s="108" t="s">
        <v>3698</v>
      </c>
      <c r="F1448" s="108" t="s">
        <v>3763</v>
      </c>
      <c r="G1448" s="108" t="s">
        <v>3764</v>
      </c>
      <c r="H1448" s="109">
        <v>121</v>
      </c>
      <c r="I1448" s="109">
        <v>0</v>
      </c>
      <c r="J1448" s="110">
        <v>630320</v>
      </c>
      <c r="K1448" s="110">
        <v>0</v>
      </c>
      <c r="L1448" s="109">
        <v>5209.26</v>
      </c>
      <c r="M1448" s="108" t="s">
        <v>17432</v>
      </c>
      <c r="N1448" s="110">
        <v>-8524.8225999999995</v>
      </c>
      <c r="O1448" s="110">
        <v>0</v>
      </c>
      <c r="P1448" s="68">
        <f t="shared" si="44"/>
        <v>630320</v>
      </c>
      <c r="Q1448" s="68">
        <f t="shared" si="45"/>
        <v>5209.2561983471078</v>
      </c>
    </row>
    <row r="1449" spans="1:17" x14ac:dyDescent="0.25">
      <c r="A1449" s="108" t="s">
        <v>17584</v>
      </c>
      <c r="B1449" s="108" t="s">
        <v>17585</v>
      </c>
      <c r="C1449" s="108" t="s">
        <v>17586</v>
      </c>
      <c r="D1449" s="108" t="s">
        <v>106</v>
      </c>
      <c r="E1449" s="108" t="s">
        <v>3698</v>
      </c>
      <c r="F1449" s="108" t="s">
        <v>3765</v>
      </c>
      <c r="G1449" s="108" t="s">
        <v>3766</v>
      </c>
      <c r="H1449" s="109">
        <v>18</v>
      </c>
      <c r="I1449" s="109">
        <v>0</v>
      </c>
      <c r="J1449" s="110">
        <v>31911</v>
      </c>
      <c r="K1449" s="110">
        <v>0</v>
      </c>
      <c r="L1449" s="109">
        <v>1772.83</v>
      </c>
      <c r="M1449" s="108" t="s">
        <v>17432</v>
      </c>
      <c r="N1449" s="110">
        <v>-431.58260000000001</v>
      </c>
      <c r="O1449" s="110">
        <v>0</v>
      </c>
      <c r="P1449" s="68">
        <f t="shared" si="44"/>
        <v>31911</v>
      </c>
      <c r="Q1449" s="68">
        <f t="shared" si="45"/>
        <v>1772.8333333333333</v>
      </c>
    </row>
    <row r="1450" spans="1:17" ht="30" x14ac:dyDescent="0.25">
      <c r="A1450" s="108" t="s">
        <v>17584</v>
      </c>
      <c r="B1450" s="108" t="s">
        <v>17585</v>
      </c>
      <c r="C1450" s="108" t="s">
        <v>17586</v>
      </c>
      <c r="D1450" s="108" t="s">
        <v>106</v>
      </c>
      <c r="E1450" s="108" t="s">
        <v>3698</v>
      </c>
      <c r="F1450" s="108" t="s">
        <v>3767</v>
      </c>
      <c r="G1450" s="108" t="s">
        <v>3768</v>
      </c>
      <c r="H1450" s="109">
        <v>59</v>
      </c>
      <c r="I1450" s="109">
        <v>0</v>
      </c>
      <c r="J1450" s="110">
        <v>104597</v>
      </c>
      <c r="K1450" s="110">
        <v>0</v>
      </c>
      <c r="L1450" s="109">
        <v>1772.83</v>
      </c>
      <c r="M1450" s="108" t="s">
        <v>17432</v>
      </c>
      <c r="N1450" s="110">
        <v>-1414.6320000000001</v>
      </c>
      <c r="O1450" s="110">
        <v>0</v>
      </c>
      <c r="P1450" s="68">
        <f t="shared" si="44"/>
        <v>104597</v>
      </c>
      <c r="Q1450" s="68">
        <f t="shared" si="45"/>
        <v>1772.8305084745762</v>
      </c>
    </row>
    <row r="1451" spans="1:17" ht="30" x14ac:dyDescent="0.25">
      <c r="A1451" s="108" t="s">
        <v>17584</v>
      </c>
      <c r="B1451" s="108" t="s">
        <v>17585</v>
      </c>
      <c r="C1451" s="108" t="s">
        <v>17586</v>
      </c>
      <c r="D1451" s="108" t="s">
        <v>106</v>
      </c>
      <c r="E1451" s="108" t="s">
        <v>3698</v>
      </c>
      <c r="F1451" s="108" t="s">
        <v>3769</v>
      </c>
      <c r="G1451" s="108" t="s">
        <v>3770</v>
      </c>
      <c r="H1451" s="109">
        <v>94</v>
      </c>
      <c r="I1451" s="109">
        <v>0</v>
      </c>
      <c r="J1451" s="110">
        <v>166646</v>
      </c>
      <c r="K1451" s="110">
        <v>0</v>
      </c>
      <c r="L1451" s="109">
        <v>1772.83</v>
      </c>
      <c r="M1451" s="108" t="s">
        <v>17432</v>
      </c>
      <c r="N1451" s="110">
        <v>-2253.8204000000001</v>
      </c>
      <c r="O1451" s="110">
        <v>0</v>
      </c>
      <c r="P1451" s="68">
        <f t="shared" si="44"/>
        <v>166646</v>
      </c>
      <c r="Q1451" s="68">
        <f t="shared" si="45"/>
        <v>1772.8297872340424</v>
      </c>
    </row>
    <row r="1452" spans="1:17" x14ac:dyDescent="0.25">
      <c r="A1452" s="108" t="s">
        <v>17584</v>
      </c>
      <c r="B1452" s="108" t="s">
        <v>17585</v>
      </c>
      <c r="C1452" s="108" t="s">
        <v>17586</v>
      </c>
      <c r="D1452" s="108" t="s">
        <v>106</v>
      </c>
      <c r="E1452" s="108" t="s">
        <v>3698</v>
      </c>
      <c r="F1452" s="108" t="s">
        <v>3771</v>
      </c>
      <c r="G1452" s="108" t="s">
        <v>3772</v>
      </c>
      <c r="H1452" s="109">
        <v>16</v>
      </c>
      <c r="I1452" s="109">
        <v>0</v>
      </c>
      <c r="J1452" s="110">
        <v>28365</v>
      </c>
      <c r="K1452" s="110">
        <v>0</v>
      </c>
      <c r="L1452" s="109">
        <v>1772.81</v>
      </c>
      <c r="M1452" s="108" t="s">
        <v>17432</v>
      </c>
      <c r="N1452" s="110">
        <v>-383.62900000000002</v>
      </c>
      <c r="O1452" s="110">
        <v>0</v>
      </c>
      <c r="P1452" s="68">
        <f t="shared" si="44"/>
        <v>28365</v>
      </c>
      <c r="Q1452" s="68">
        <f t="shared" si="45"/>
        <v>1772.8125</v>
      </c>
    </row>
    <row r="1453" spans="1:17" x14ac:dyDescent="0.25">
      <c r="A1453" s="108" t="s">
        <v>17584</v>
      </c>
      <c r="B1453" s="108" t="s">
        <v>17585</v>
      </c>
      <c r="C1453" s="108" t="s">
        <v>17586</v>
      </c>
      <c r="D1453" s="108" t="s">
        <v>106</v>
      </c>
      <c r="E1453" s="108" t="s">
        <v>3698</v>
      </c>
      <c r="F1453" s="108" t="s">
        <v>3773</v>
      </c>
      <c r="G1453" s="108" t="s">
        <v>3774</v>
      </c>
      <c r="H1453" s="109">
        <v>66</v>
      </c>
      <c r="I1453" s="109">
        <v>0</v>
      </c>
      <c r="J1453" s="110">
        <v>117007</v>
      </c>
      <c r="K1453" s="110">
        <v>0</v>
      </c>
      <c r="L1453" s="109">
        <v>1772.83</v>
      </c>
      <c r="M1453" s="108" t="s">
        <v>17432</v>
      </c>
      <c r="N1453" s="110">
        <v>-1582.4695999999999</v>
      </c>
      <c r="O1453" s="110">
        <v>0</v>
      </c>
      <c r="P1453" s="68">
        <f t="shared" si="44"/>
        <v>117007</v>
      </c>
      <c r="Q1453" s="68">
        <f t="shared" si="45"/>
        <v>1772.8333333333333</v>
      </c>
    </row>
    <row r="1454" spans="1:17" x14ac:dyDescent="0.25">
      <c r="A1454" s="108" t="s">
        <v>17584</v>
      </c>
      <c r="B1454" s="108" t="s">
        <v>17585</v>
      </c>
      <c r="C1454" s="108" t="s">
        <v>17586</v>
      </c>
      <c r="D1454" s="108" t="s">
        <v>106</v>
      </c>
      <c r="E1454" s="108" t="s">
        <v>3698</v>
      </c>
      <c r="F1454" s="108" t="s">
        <v>3775</v>
      </c>
      <c r="G1454" s="108" t="s">
        <v>17587</v>
      </c>
      <c r="H1454" s="109">
        <v>14</v>
      </c>
      <c r="I1454" s="109">
        <v>0</v>
      </c>
      <c r="J1454" s="110">
        <v>24820</v>
      </c>
      <c r="K1454" s="110">
        <v>0</v>
      </c>
      <c r="L1454" s="109">
        <v>1772.86</v>
      </c>
      <c r="M1454" s="108" t="s">
        <v>17432</v>
      </c>
      <c r="N1454" s="110">
        <v>-335.67540000000002</v>
      </c>
      <c r="O1454" s="110">
        <v>0</v>
      </c>
      <c r="P1454" s="68">
        <f t="shared" si="44"/>
        <v>24820</v>
      </c>
      <c r="Q1454" s="68">
        <f t="shared" si="45"/>
        <v>1772.8571428571429</v>
      </c>
    </row>
    <row r="1455" spans="1:17" x14ac:dyDescent="0.25">
      <c r="A1455" s="108" t="s">
        <v>17584</v>
      </c>
      <c r="B1455" s="108" t="s">
        <v>17585</v>
      </c>
      <c r="C1455" s="108" t="s">
        <v>17586</v>
      </c>
      <c r="D1455" s="108" t="s">
        <v>106</v>
      </c>
      <c r="E1455" s="108" t="s">
        <v>3698</v>
      </c>
      <c r="F1455" s="108" t="s">
        <v>3777</v>
      </c>
      <c r="G1455" s="108" t="s">
        <v>3778</v>
      </c>
      <c r="H1455" s="109">
        <v>14</v>
      </c>
      <c r="I1455" s="109">
        <v>0</v>
      </c>
      <c r="J1455" s="110">
        <v>24820</v>
      </c>
      <c r="K1455" s="110">
        <v>0</v>
      </c>
      <c r="L1455" s="109">
        <v>1772.86</v>
      </c>
      <c r="M1455" s="108" t="s">
        <v>17432</v>
      </c>
      <c r="N1455" s="110">
        <v>-335.67540000000002</v>
      </c>
      <c r="O1455" s="110">
        <v>0</v>
      </c>
      <c r="P1455" s="68">
        <f t="shared" si="44"/>
        <v>24820</v>
      </c>
      <c r="Q1455" s="68">
        <f t="shared" si="45"/>
        <v>1772.8571428571429</v>
      </c>
    </row>
    <row r="1456" spans="1:17" x14ac:dyDescent="0.25">
      <c r="A1456" s="108" t="s">
        <v>17584</v>
      </c>
      <c r="B1456" s="108" t="s">
        <v>17585</v>
      </c>
      <c r="C1456" s="108" t="s">
        <v>17586</v>
      </c>
      <c r="D1456" s="108" t="s">
        <v>106</v>
      </c>
      <c r="E1456" s="108" t="s">
        <v>3698</v>
      </c>
      <c r="F1456" s="108" t="s">
        <v>3779</v>
      </c>
      <c r="G1456" s="108" t="s">
        <v>3780</v>
      </c>
      <c r="H1456" s="109">
        <v>40</v>
      </c>
      <c r="I1456" s="109">
        <v>0</v>
      </c>
      <c r="J1456" s="110">
        <v>70913</v>
      </c>
      <c r="K1456" s="110">
        <v>0</v>
      </c>
      <c r="L1456" s="109">
        <v>1772.82</v>
      </c>
      <c r="M1456" s="108" t="s">
        <v>17432</v>
      </c>
      <c r="N1456" s="110">
        <v>-959.07249999999999</v>
      </c>
      <c r="O1456" s="110">
        <v>0</v>
      </c>
      <c r="P1456" s="68">
        <f t="shared" si="44"/>
        <v>70913</v>
      </c>
      <c r="Q1456" s="68">
        <f t="shared" si="45"/>
        <v>1772.825</v>
      </c>
    </row>
    <row r="1457" spans="1:17" x14ac:dyDescent="0.25">
      <c r="A1457" s="108" t="s">
        <v>17584</v>
      </c>
      <c r="B1457" s="108" t="s">
        <v>17585</v>
      </c>
      <c r="C1457" s="108" t="s">
        <v>17586</v>
      </c>
      <c r="D1457" s="108" t="s">
        <v>106</v>
      </c>
      <c r="E1457" s="108" t="s">
        <v>3698</v>
      </c>
      <c r="F1457" s="108" t="s">
        <v>3781</v>
      </c>
      <c r="G1457" s="108" t="s">
        <v>3782</v>
      </c>
      <c r="H1457" s="109">
        <v>63</v>
      </c>
      <c r="I1457" s="109">
        <v>0</v>
      </c>
      <c r="J1457" s="110">
        <v>111688</v>
      </c>
      <c r="K1457" s="110">
        <v>0</v>
      </c>
      <c r="L1457" s="109">
        <v>1772.83</v>
      </c>
      <c r="M1457" s="108" t="s">
        <v>17432</v>
      </c>
      <c r="N1457" s="110">
        <v>-1510.5391999999999</v>
      </c>
      <c r="O1457" s="110">
        <v>0</v>
      </c>
      <c r="P1457" s="68">
        <f t="shared" si="44"/>
        <v>111688</v>
      </c>
      <c r="Q1457" s="68">
        <f t="shared" si="45"/>
        <v>1772.8253968253969</v>
      </c>
    </row>
    <row r="1458" spans="1:17" x14ac:dyDescent="0.25">
      <c r="A1458" s="108" t="s">
        <v>17584</v>
      </c>
      <c r="B1458" s="108" t="s">
        <v>17585</v>
      </c>
      <c r="C1458" s="108" t="s">
        <v>17586</v>
      </c>
      <c r="D1458" s="108" t="s">
        <v>106</v>
      </c>
      <c r="E1458" s="108" t="s">
        <v>3698</v>
      </c>
      <c r="F1458" s="108" t="s">
        <v>3843</v>
      </c>
      <c r="G1458" s="108" t="s">
        <v>3844</v>
      </c>
      <c r="H1458" s="109">
        <v>22</v>
      </c>
      <c r="I1458" s="109">
        <v>0</v>
      </c>
      <c r="J1458" s="110">
        <v>39002</v>
      </c>
      <c r="K1458" s="110">
        <v>0</v>
      </c>
      <c r="L1458" s="109">
        <v>1772.82</v>
      </c>
      <c r="M1458" s="108" t="s">
        <v>17432</v>
      </c>
      <c r="N1458" s="110">
        <v>-527.48990000000003</v>
      </c>
      <c r="O1458" s="110">
        <v>0</v>
      </c>
      <c r="P1458" s="68">
        <f t="shared" si="44"/>
        <v>39002</v>
      </c>
      <c r="Q1458" s="68">
        <f t="shared" si="45"/>
        <v>1772.8181818181818</v>
      </c>
    </row>
    <row r="1459" spans="1:17" x14ac:dyDescent="0.25">
      <c r="A1459" s="108" t="s">
        <v>17584</v>
      </c>
      <c r="B1459" s="108" t="s">
        <v>17585</v>
      </c>
      <c r="C1459" s="108" t="s">
        <v>17586</v>
      </c>
      <c r="D1459" s="108" t="s">
        <v>106</v>
      </c>
      <c r="E1459" s="108" t="s">
        <v>3698</v>
      </c>
      <c r="F1459" s="108" t="s">
        <v>3783</v>
      </c>
      <c r="G1459" s="108" t="s">
        <v>3784</v>
      </c>
      <c r="H1459" s="109">
        <v>27</v>
      </c>
      <c r="I1459" s="109">
        <v>0</v>
      </c>
      <c r="J1459" s="110">
        <v>47866</v>
      </c>
      <c r="K1459" s="110">
        <v>0</v>
      </c>
      <c r="L1459" s="109">
        <v>1772.81</v>
      </c>
      <c r="M1459" s="108" t="s">
        <v>17432</v>
      </c>
      <c r="N1459" s="110">
        <v>-647.37390000000005</v>
      </c>
      <c r="O1459" s="110">
        <v>0</v>
      </c>
      <c r="P1459" s="68">
        <f t="shared" si="44"/>
        <v>47866</v>
      </c>
      <c r="Q1459" s="68">
        <f t="shared" si="45"/>
        <v>1772.8148148148148</v>
      </c>
    </row>
    <row r="1460" spans="1:17" x14ac:dyDescent="0.25">
      <c r="A1460" s="108" t="s">
        <v>17584</v>
      </c>
      <c r="B1460" s="108" t="s">
        <v>17585</v>
      </c>
      <c r="C1460" s="108" t="s">
        <v>17586</v>
      </c>
      <c r="D1460" s="108" t="s">
        <v>106</v>
      </c>
      <c r="E1460" s="108" t="s">
        <v>3698</v>
      </c>
      <c r="F1460" s="108" t="s">
        <v>3785</v>
      </c>
      <c r="G1460" s="108" t="s">
        <v>3786</v>
      </c>
      <c r="H1460" s="109">
        <v>54</v>
      </c>
      <c r="I1460" s="109">
        <v>0</v>
      </c>
      <c r="J1460" s="110">
        <v>95733</v>
      </c>
      <c r="K1460" s="110">
        <v>0</v>
      </c>
      <c r="L1460" s="109">
        <v>1772.83</v>
      </c>
      <c r="M1460" s="108" t="s">
        <v>17432</v>
      </c>
      <c r="N1460" s="110">
        <v>-1294.7479000000001</v>
      </c>
      <c r="O1460" s="110">
        <v>0</v>
      </c>
      <c r="P1460" s="68">
        <f t="shared" si="44"/>
        <v>95733</v>
      </c>
      <c r="Q1460" s="68">
        <f t="shared" si="45"/>
        <v>1772.8333333333333</v>
      </c>
    </row>
    <row r="1461" spans="1:17" x14ac:dyDescent="0.25">
      <c r="A1461" s="108" t="s">
        <v>17584</v>
      </c>
      <c r="B1461" s="108" t="s">
        <v>17585</v>
      </c>
      <c r="C1461" s="108" t="s">
        <v>17586</v>
      </c>
      <c r="D1461" s="108" t="s">
        <v>106</v>
      </c>
      <c r="E1461" s="108" t="s">
        <v>3698</v>
      </c>
      <c r="F1461" s="108" t="s">
        <v>3787</v>
      </c>
      <c r="G1461" s="108" t="s">
        <v>3788</v>
      </c>
      <c r="H1461" s="109">
        <v>30</v>
      </c>
      <c r="I1461" s="109">
        <v>0</v>
      </c>
      <c r="J1461" s="110">
        <v>53185</v>
      </c>
      <c r="K1461" s="110">
        <v>0</v>
      </c>
      <c r="L1461" s="109">
        <v>1772.83</v>
      </c>
      <c r="M1461" s="108" t="s">
        <v>17432</v>
      </c>
      <c r="N1461" s="110">
        <v>-719.30439999999999</v>
      </c>
      <c r="O1461" s="110">
        <v>0</v>
      </c>
      <c r="P1461" s="68">
        <f t="shared" si="44"/>
        <v>53185</v>
      </c>
      <c r="Q1461" s="68">
        <f t="shared" si="45"/>
        <v>1772.8333333333333</v>
      </c>
    </row>
    <row r="1462" spans="1:17" x14ac:dyDescent="0.25">
      <c r="A1462" s="108" t="s">
        <v>17584</v>
      </c>
      <c r="B1462" s="108" t="s">
        <v>17585</v>
      </c>
      <c r="C1462" s="108" t="s">
        <v>17586</v>
      </c>
      <c r="D1462" s="108" t="s">
        <v>106</v>
      </c>
      <c r="E1462" s="108" t="s">
        <v>3698</v>
      </c>
      <c r="F1462" s="108" t="s">
        <v>3789</v>
      </c>
      <c r="G1462" s="108" t="s">
        <v>3790</v>
      </c>
      <c r="H1462" s="109">
        <v>57</v>
      </c>
      <c r="I1462" s="109">
        <v>0</v>
      </c>
      <c r="J1462" s="110">
        <v>101051</v>
      </c>
      <c r="K1462" s="110">
        <v>0</v>
      </c>
      <c r="L1462" s="109">
        <v>1772.82</v>
      </c>
      <c r="M1462" s="108" t="s">
        <v>17432</v>
      </c>
      <c r="N1462" s="110">
        <v>-1366.6783</v>
      </c>
      <c r="O1462" s="110">
        <v>0</v>
      </c>
      <c r="P1462" s="68">
        <f t="shared" si="44"/>
        <v>101051</v>
      </c>
      <c r="Q1462" s="68">
        <f t="shared" si="45"/>
        <v>1772.8245614035088</v>
      </c>
    </row>
    <row r="1463" spans="1:17" x14ac:dyDescent="0.25">
      <c r="A1463" s="108" t="s">
        <v>17584</v>
      </c>
      <c r="B1463" s="108" t="s">
        <v>17585</v>
      </c>
      <c r="C1463" s="108" t="s">
        <v>17586</v>
      </c>
      <c r="D1463" s="108" t="s">
        <v>106</v>
      </c>
      <c r="E1463" s="108" t="s">
        <v>3698</v>
      </c>
      <c r="F1463" s="108" t="s">
        <v>3791</v>
      </c>
      <c r="G1463" s="108" t="s">
        <v>3792</v>
      </c>
      <c r="H1463" s="109">
        <v>34</v>
      </c>
      <c r="I1463" s="109">
        <v>0</v>
      </c>
      <c r="J1463" s="110">
        <v>60276</v>
      </c>
      <c r="K1463" s="110">
        <v>0</v>
      </c>
      <c r="L1463" s="109">
        <v>1772.82</v>
      </c>
      <c r="M1463" s="108" t="s">
        <v>17432</v>
      </c>
      <c r="N1463" s="110">
        <v>-815.21159999999998</v>
      </c>
      <c r="O1463" s="110">
        <v>0</v>
      </c>
      <c r="P1463" s="68">
        <f t="shared" si="44"/>
        <v>60276</v>
      </c>
      <c r="Q1463" s="68">
        <f t="shared" si="45"/>
        <v>1772.8235294117646</v>
      </c>
    </row>
    <row r="1464" spans="1:17" x14ac:dyDescent="0.25">
      <c r="A1464" s="108" t="s">
        <v>17584</v>
      </c>
      <c r="B1464" s="108" t="s">
        <v>17585</v>
      </c>
      <c r="C1464" s="108" t="s">
        <v>17586</v>
      </c>
      <c r="D1464" s="108" t="s">
        <v>106</v>
      </c>
      <c r="E1464" s="108" t="s">
        <v>3698</v>
      </c>
      <c r="F1464" s="108" t="s">
        <v>3793</v>
      </c>
      <c r="G1464" s="108" t="s">
        <v>3794</v>
      </c>
      <c r="H1464" s="109">
        <v>38</v>
      </c>
      <c r="I1464" s="109">
        <v>0</v>
      </c>
      <c r="J1464" s="110">
        <v>67368</v>
      </c>
      <c r="K1464" s="110">
        <v>0</v>
      </c>
      <c r="L1464" s="109">
        <v>1772.84</v>
      </c>
      <c r="M1464" s="108" t="s">
        <v>17432</v>
      </c>
      <c r="N1464" s="110">
        <v>-911.11890000000005</v>
      </c>
      <c r="O1464" s="110">
        <v>0</v>
      </c>
      <c r="P1464" s="68">
        <f t="shared" si="44"/>
        <v>67368</v>
      </c>
      <c r="Q1464" s="68">
        <f t="shared" si="45"/>
        <v>1772.8421052631579</v>
      </c>
    </row>
    <row r="1465" spans="1:17" x14ac:dyDescent="0.25">
      <c r="A1465" s="108" t="s">
        <v>17584</v>
      </c>
      <c r="B1465" s="108" t="s">
        <v>17585</v>
      </c>
      <c r="C1465" s="108" t="s">
        <v>17586</v>
      </c>
      <c r="D1465" s="108" t="s">
        <v>106</v>
      </c>
      <c r="E1465" s="108" t="s">
        <v>3698</v>
      </c>
      <c r="F1465" s="108" t="s">
        <v>3795</v>
      </c>
      <c r="G1465" s="108" t="s">
        <v>3796</v>
      </c>
      <c r="H1465" s="109">
        <v>14</v>
      </c>
      <c r="I1465" s="109">
        <v>0</v>
      </c>
      <c r="J1465" s="110">
        <v>24820</v>
      </c>
      <c r="K1465" s="110">
        <v>0</v>
      </c>
      <c r="L1465" s="109">
        <v>1772.86</v>
      </c>
      <c r="M1465" s="108" t="s">
        <v>17432</v>
      </c>
      <c r="N1465" s="110">
        <v>-335.67540000000002</v>
      </c>
      <c r="O1465" s="110">
        <v>0</v>
      </c>
      <c r="P1465" s="68">
        <f t="shared" si="44"/>
        <v>24820</v>
      </c>
      <c r="Q1465" s="68">
        <f t="shared" si="45"/>
        <v>1772.8571428571429</v>
      </c>
    </row>
    <row r="1466" spans="1:17" x14ac:dyDescent="0.25">
      <c r="A1466" s="108" t="s">
        <v>17584</v>
      </c>
      <c r="B1466" s="108" t="s">
        <v>17585</v>
      </c>
      <c r="C1466" s="108" t="s">
        <v>17586</v>
      </c>
      <c r="D1466" s="108" t="s">
        <v>106</v>
      </c>
      <c r="E1466" s="108" t="s">
        <v>3698</v>
      </c>
      <c r="F1466" s="108" t="s">
        <v>3797</v>
      </c>
      <c r="G1466" s="108" t="s">
        <v>3798</v>
      </c>
      <c r="H1466" s="109">
        <v>54</v>
      </c>
      <c r="I1466" s="109">
        <v>0</v>
      </c>
      <c r="J1466" s="110">
        <v>95733</v>
      </c>
      <c r="K1466" s="110">
        <v>0</v>
      </c>
      <c r="L1466" s="109">
        <v>1772.83</v>
      </c>
      <c r="M1466" s="108" t="s">
        <v>17432</v>
      </c>
      <c r="N1466" s="110">
        <v>-1294.7479000000001</v>
      </c>
      <c r="O1466" s="110">
        <v>0</v>
      </c>
      <c r="P1466" s="68">
        <f t="shared" si="44"/>
        <v>95733</v>
      </c>
      <c r="Q1466" s="68">
        <f t="shared" si="45"/>
        <v>1772.8333333333333</v>
      </c>
    </row>
    <row r="1467" spans="1:17" x14ac:dyDescent="0.25">
      <c r="A1467" s="108" t="s">
        <v>17584</v>
      </c>
      <c r="B1467" s="108" t="s">
        <v>17585</v>
      </c>
      <c r="C1467" s="108" t="s">
        <v>17586</v>
      </c>
      <c r="D1467" s="108" t="s">
        <v>106</v>
      </c>
      <c r="E1467" s="108" t="s">
        <v>3698</v>
      </c>
      <c r="F1467" s="108" t="s">
        <v>3799</v>
      </c>
      <c r="G1467" s="108" t="s">
        <v>3800</v>
      </c>
      <c r="H1467" s="109">
        <v>72</v>
      </c>
      <c r="I1467" s="109">
        <v>0</v>
      </c>
      <c r="J1467" s="110">
        <v>127644</v>
      </c>
      <c r="K1467" s="110">
        <v>0</v>
      </c>
      <c r="L1467" s="109">
        <v>1772.83</v>
      </c>
      <c r="M1467" s="108" t="s">
        <v>17432</v>
      </c>
      <c r="N1467" s="110">
        <v>-1726.3305</v>
      </c>
      <c r="O1467" s="110">
        <v>0</v>
      </c>
      <c r="P1467" s="68">
        <f t="shared" si="44"/>
        <v>127644</v>
      </c>
      <c r="Q1467" s="68">
        <f t="shared" si="45"/>
        <v>1772.8333333333333</v>
      </c>
    </row>
    <row r="1468" spans="1:17" x14ac:dyDescent="0.25">
      <c r="A1468" s="108" t="s">
        <v>17584</v>
      </c>
      <c r="B1468" s="108" t="s">
        <v>17585</v>
      </c>
      <c r="C1468" s="108" t="s">
        <v>17586</v>
      </c>
      <c r="D1468" s="108" t="s">
        <v>106</v>
      </c>
      <c r="E1468" s="108" t="s">
        <v>3698</v>
      </c>
      <c r="F1468" s="108" t="s">
        <v>3801</v>
      </c>
      <c r="G1468" s="108" t="s">
        <v>3802</v>
      </c>
      <c r="H1468" s="109">
        <v>83</v>
      </c>
      <c r="I1468" s="109">
        <v>0</v>
      </c>
      <c r="J1468" s="110">
        <v>147145</v>
      </c>
      <c r="K1468" s="110">
        <v>0</v>
      </c>
      <c r="L1468" s="109">
        <v>1772.83</v>
      </c>
      <c r="M1468" s="108" t="s">
        <v>17432</v>
      </c>
      <c r="N1468" s="110">
        <v>-1990.0754999999999</v>
      </c>
      <c r="O1468" s="110">
        <v>0</v>
      </c>
      <c r="P1468" s="68">
        <f t="shared" si="44"/>
        <v>147145</v>
      </c>
      <c r="Q1468" s="68">
        <f t="shared" si="45"/>
        <v>1772.8313253012047</v>
      </c>
    </row>
    <row r="1469" spans="1:17" x14ac:dyDescent="0.25">
      <c r="A1469" s="108" t="s">
        <v>17584</v>
      </c>
      <c r="B1469" s="108" t="s">
        <v>17585</v>
      </c>
      <c r="C1469" s="108" t="s">
        <v>17586</v>
      </c>
      <c r="D1469" s="108" t="s">
        <v>106</v>
      </c>
      <c r="E1469" s="108" t="s">
        <v>3698</v>
      </c>
      <c r="F1469" s="108" t="s">
        <v>3841</v>
      </c>
      <c r="G1469" s="108" t="s">
        <v>3842</v>
      </c>
      <c r="H1469" s="109">
        <v>47</v>
      </c>
      <c r="I1469" s="109">
        <v>0</v>
      </c>
      <c r="J1469" s="110">
        <v>83323</v>
      </c>
      <c r="K1469" s="110">
        <v>0</v>
      </c>
      <c r="L1469" s="109">
        <v>1772.83</v>
      </c>
      <c r="M1469" s="108" t="s">
        <v>17432</v>
      </c>
      <c r="N1469" s="110">
        <v>-1126.9102</v>
      </c>
      <c r="O1469" s="110">
        <v>0</v>
      </c>
      <c r="P1469" s="68">
        <f t="shared" si="44"/>
        <v>83323</v>
      </c>
      <c r="Q1469" s="68">
        <f t="shared" si="45"/>
        <v>1772.8297872340424</v>
      </c>
    </row>
    <row r="1470" spans="1:17" x14ac:dyDescent="0.25">
      <c r="A1470" s="108" t="s">
        <v>17584</v>
      </c>
      <c r="B1470" s="108" t="s">
        <v>17585</v>
      </c>
      <c r="C1470" s="108" t="s">
        <v>17586</v>
      </c>
      <c r="D1470" s="108" t="s">
        <v>106</v>
      </c>
      <c r="E1470" s="108" t="s">
        <v>3698</v>
      </c>
      <c r="F1470" s="108" t="s">
        <v>3803</v>
      </c>
      <c r="G1470" s="108" t="s">
        <v>3804</v>
      </c>
      <c r="H1470" s="109">
        <v>63</v>
      </c>
      <c r="I1470" s="109">
        <v>0</v>
      </c>
      <c r="J1470" s="110">
        <v>111688</v>
      </c>
      <c r="K1470" s="110">
        <v>0</v>
      </c>
      <c r="L1470" s="109">
        <v>1772.83</v>
      </c>
      <c r="M1470" s="108" t="s">
        <v>17432</v>
      </c>
      <c r="N1470" s="110">
        <v>-1510.5391999999999</v>
      </c>
      <c r="O1470" s="110">
        <v>0</v>
      </c>
      <c r="P1470" s="68">
        <f t="shared" si="44"/>
        <v>111688</v>
      </c>
      <c r="Q1470" s="68">
        <f t="shared" si="45"/>
        <v>1772.8253968253969</v>
      </c>
    </row>
    <row r="1471" spans="1:17" x14ac:dyDescent="0.25">
      <c r="A1471" s="108" t="s">
        <v>17584</v>
      </c>
      <c r="B1471" s="108" t="s">
        <v>17585</v>
      </c>
      <c r="C1471" s="108" t="s">
        <v>17586</v>
      </c>
      <c r="D1471" s="108" t="s">
        <v>106</v>
      </c>
      <c r="E1471" s="108" t="s">
        <v>3698</v>
      </c>
      <c r="F1471" s="108" t="s">
        <v>3805</v>
      </c>
      <c r="G1471" s="108" t="s">
        <v>3806</v>
      </c>
      <c r="H1471" s="109">
        <v>35</v>
      </c>
      <c r="I1471" s="109">
        <v>0</v>
      </c>
      <c r="J1471" s="110">
        <v>62049</v>
      </c>
      <c r="K1471" s="110">
        <v>0</v>
      </c>
      <c r="L1471" s="109">
        <v>1772.83</v>
      </c>
      <c r="M1471" s="108" t="s">
        <v>17432</v>
      </c>
      <c r="N1471" s="110">
        <v>-839.1884</v>
      </c>
      <c r="O1471" s="110">
        <v>0</v>
      </c>
      <c r="P1471" s="68">
        <f t="shared" si="44"/>
        <v>62049</v>
      </c>
      <c r="Q1471" s="68">
        <f t="shared" si="45"/>
        <v>1772.8285714285714</v>
      </c>
    </row>
    <row r="1472" spans="1:17" x14ac:dyDescent="0.25">
      <c r="A1472" s="108" t="s">
        <v>17584</v>
      </c>
      <c r="B1472" s="108" t="s">
        <v>17585</v>
      </c>
      <c r="C1472" s="108" t="s">
        <v>17586</v>
      </c>
      <c r="D1472" s="108" t="s">
        <v>106</v>
      </c>
      <c r="E1472" s="108" t="s">
        <v>3698</v>
      </c>
      <c r="F1472" s="108" t="s">
        <v>3807</v>
      </c>
      <c r="G1472" s="108" t="s">
        <v>3808</v>
      </c>
      <c r="H1472" s="109">
        <v>70</v>
      </c>
      <c r="I1472" s="109">
        <v>0</v>
      </c>
      <c r="J1472" s="110">
        <v>124098</v>
      </c>
      <c r="K1472" s="110">
        <v>0</v>
      </c>
      <c r="L1472" s="109">
        <v>1772.83</v>
      </c>
      <c r="M1472" s="108" t="s">
        <v>17432</v>
      </c>
      <c r="N1472" s="110">
        <v>-1678.3769</v>
      </c>
      <c r="O1472" s="110">
        <v>0</v>
      </c>
      <c r="P1472" s="68">
        <f t="shared" si="44"/>
        <v>124098</v>
      </c>
      <c r="Q1472" s="68">
        <f t="shared" si="45"/>
        <v>1772.8285714285714</v>
      </c>
    </row>
    <row r="1473" spans="1:17" x14ac:dyDescent="0.25">
      <c r="A1473" s="108" t="s">
        <v>17584</v>
      </c>
      <c r="B1473" s="108" t="s">
        <v>17585</v>
      </c>
      <c r="C1473" s="108" t="s">
        <v>17586</v>
      </c>
      <c r="D1473" s="108" t="s">
        <v>106</v>
      </c>
      <c r="E1473" s="108" t="s">
        <v>3698</v>
      </c>
      <c r="F1473" s="108" t="s">
        <v>3809</v>
      </c>
      <c r="G1473" s="108" t="s">
        <v>3810</v>
      </c>
      <c r="H1473" s="109">
        <v>120</v>
      </c>
      <c r="I1473" s="109">
        <v>0</v>
      </c>
      <c r="J1473" s="110">
        <v>212740</v>
      </c>
      <c r="K1473" s="110">
        <v>0</v>
      </c>
      <c r="L1473" s="109">
        <v>1772.83</v>
      </c>
      <c r="M1473" s="108" t="s">
        <v>17432</v>
      </c>
      <c r="N1473" s="110">
        <v>-2877.2175000000002</v>
      </c>
      <c r="O1473" s="110">
        <v>0</v>
      </c>
      <c r="P1473" s="68">
        <f t="shared" si="44"/>
        <v>212740</v>
      </c>
      <c r="Q1473" s="68">
        <f t="shared" si="45"/>
        <v>1772.8333333333333</v>
      </c>
    </row>
    <row r="1474" spans="1:17" ht="30" x14ac:dyDescent="0.25">
      <c r="A1474" s="108" t="s">
        <v>17584</v>
      </c>
      <c r="B1474" s="108" t="s">
        <v>17585</v>
      </c>
      <c r="C1474" s="108" t="s">
        <v>17586</v>
      </c>
      <c r="D1474" s="108" t="s">
        <v>106</v>
      </c>
      <c r="E1474" s="108" t="s">
        <v>3698</v>
      </c>
      <c r="F1474" s="108" t="s">
        <v>3811</v>
      </c>
      <c r="G1474" s="108" t="s">
        <v>3812</v>
      </c>
      <c r="H1474" s="109">
        <v>58</v>
      </c>
      <c r="I1474" s="109">
        <v>0</v>
      </c>
      <c r="J1474" s="110">
        <v>102824</v>
      </c>
      <c r="K1474" s="110">
        <v>0</v>
      </c>
      <c r="L1474" s="109">
        <v>1772.83</v>
      </c>
      <c r="M1474" s="108" t="s">
        <v>17432</v>
      </c>
      <c r="N1474" s="110">
        <v>-1390.6550999999999</v>
      </c>
      <c r="O1474" s="110">
        <v>0</v>
      </c>
      <c r="P1474" s="68">
        <f t="shared" si="44"/>
        <v>102824</v>
      </c>
      <c r="Q1474" s="68">
        <f t="shared" si="45"/>
        <v>1772.8275862068965</v>
      </c>
    </row>
    <row r="1475" spans="1:17" ht="30" x14ac:dyDescent="0.25">
      <c r="A1475" s="108" t="s">
        <v>17584</v>
      </c>
      <c r="B1475" s="108" t="s">
        <v>17585</v>
      </c>
      <c r="C1475" s="108" t="s">
        <v>17586</v>
      </c>
      <c r="D1475" s="108" t="s">
        <v>106</v>
      </c>
      <c r="E1475" s="108" t="s">
        <v>3698</v>
      </c>
      <c r="F1475" s="108" t="s">
        <v>3813</v>
      </c>
      <c r="G1475" s="108" t="s">
        <v>3814</v>
      </c>
      <c r="H1475" s="109">
        <v>94</v>
      </c>
      <c r="I1475" s="109">
        <v>0</v>
      </c>
      <c r="J1475" s="110">
        <v>166646</v>
      </c>
      <c r="K1475" s="110">
        <v>0</v>
      </c>
      <c r="L1475" s="109">
        <v>1772.83</v>
      </c>
      <c r="M1475" s="108" t="s">
        <v>17432</v>
      </c>
      <c r="N1475" s="110">
        <v>-2253.8204000000001</v>
      </c>
      <c r="O1475" s="110">
        <v>0</v>
      </c>
      <c r="P1475" s="68">
        <f t="shared" si="44"/>
        <v>166646</v>
      </c>
      <c r="Q1475" s="68">
        <f t="shared" si="45"/>
        <v>1772.8297872340424</v>
      </c>
    </row>
    <row r="1476" spans="1:17" x14ac:dyDescent="0.25">
      <c r="A1476" s="108" t="s">
        <v>17584</v>
      </c>
      <c r="B1476" s="108" t="s">
        <v>17585</v>
      </c>
      <c r="C1476" s="108" t="s">
        <v>17586</v>
      </c>
      <c r="D1476" s="108" t="s">
        <v>106</v>
      </c>
      <c r="E1476" s="108" t="s">
        <v>3698</v>
      </c>
      <c r="F1476" s="108" t="s">
        <v>3815</v>
      </c>
      <c r="G1476" s="108" t="s">
        <v>3816</v>
      </c>
      <c r="H1476" s="109">
        <v>81</v>
      </c>
      <c r="I1476" s="109">
        <v>0</v>
      </c>
      <c r="J1476" s="110">
        <v>143599</v>
      </c>
      <c r="K1476" s="110">
        <v>0</v>
      </c>
      <c r="L1476" s="109">
        <v>1772.83</v>
      </c>
      <c r="M1476" s="108" t="s">
        <v>17432</v>
      </c>
      <c r="N1476" s="110">
        <v>-1942.1217999999999</v>
      </c>
      <c r="O1476" s="110">
        <v>0</v>
      </c>
      <c r="P1476" s="68">
        <f t="shared" ref="P1476:P1539" si="46">J1476-K1476</f>
        <v>143599</v>
      </c>
      <c r="Q1476" s="68">
        <f t="shared" ref="Q1476:Q1539" si="47">P1476/H1476</f>
        <v>1772.8271604938273</v>
      </c>
    </row>
    <row r="1477" spans="1:17" x14ac:dyDescent="0.25">
      <c r="A1477" s="108" t="s">
        <v>17584</v>
      </c>
      <c r="B1477" s="108" t="s">
        <v>17585</v>
      </c>
      <c r="C1477" s="108" t="s">
        <v>17586</v>
      </c>
      <c r="D1477" s="108" t="s">
        <v>106</v>
      </c>
      <c r="E1477" s="108" t="s">
        <v>3698</v>
      </c>
      <c r="F1477" s="108" t="s">
        <v>3817</v>
      </c>
      <c r="G1477" s="108" t="s">
        <v>3818</v>
      </c>
      <c r="H1477" s="109">
        <v>52</v>
      </c>
      <c r="I1477" s="109">
        <v>0</v>
      </c>
      <c r="J1477" s="110">
        <v>92187</v>
      </c>
      <c r="K1477" s="110">
        <v>0</v>
      </c>
      <c r="L1477" s="109">
        <v>1772.83</v>
      </c>
      <c r="M1477" s="108" t="s">
        <v>17432</v>
      </c>
      <c r="N1477" s="110">
        <v>-1246.7943</v>
      </c>
      <c r="O1477" s="110">
        <v>0</v>
      </c>
      <c r="P1477" s="68">
        <f t="shared" si="46"/>
        <v>92187</v>
      </c>
      <c r="Q1477" s="68">
        <f t="shared" si="47"/>
        <v>1772.8269230769231</v>
      </c>
    </row>
    <row r="1478" spans="1:17" x14ac:dyDescent="0.25">
      <c r="A1478" s="108" t="s">
        <v>17584</v>
      </c>
      <c r="B1478" s="108" t="s">
        <v>17585</v>
      </c>
      <c r="C1478" s="108" t="s">
        <v>17586</v>
      </c>
      <c r="D1478" s="108" t="s">
        <v>106</v>
      </c>
      <c r="E1478" s="108" t="s">
        <v>3698</v>
      </c>
      <c r="F1478" s="108" t="s">
        <v>3819</v>
      </c>
      <c r="G1478" s="108" t="s">
        <v>3820</v>
      </c>
      <c r="H1478" s="109">
        <v>46</v>
      </c>
      <c r="I1478" s="109">
        <v>0</v>
      </c>
      <c r="J1478" s="110">
        <v>81550</v>
      </c>
      <c r="K1478" s="110">
        <v>0</v>
      </c>
      <c r="L1478" s="109">
        <v>1772.83</v>
      </c>
      <c r="M1478" s="108" t="s">
        <v>17432</v>
      </c>
      <c r="N1478" s="110">
        <v>-1102.9333999999999</v>
      </c>
      <c r="O1478" s="110">
        <v>0</v>
      </c>
      <c r="P1478" s="68">
        <f t="shared" si="46"/>
        <v>81550</v>
      </c>
      <c r="Q1478" s="68">
        <f t="shared" si="47"/>
        <v>1772.8260869565217</v>
      </c>
    </row>
    <row r="1479" spans="1:17" x14ac:dyDescent="0.25">
      <c r="A1479" s="108" t="s">
        <v>17584</v>
      </c>
      <c r="B1479" s="108" t="s">
        <v>17585</v>
      </c>
      <c r="C1479" s="108" t="s">
        <v>17586</v>
      </c>
      <c r="D1479" s="108" t="s">
        <v>106</v>
      </c>
      <c r="E1479" s="108" t="s">
        <v>3698</v>
      </c>
      <c r="F1479" s="108" t="s">
        <v>3821</v>
      </c>
      <c r="G1479" s="108" t="s">
        <v>3822</v>
      </c>
      <c r="H1479" s="109">
        <v>173</v>
      </c>
      <c r="I1479" s="109">
        <v>0</v>
      </c>
      <c r="J1479" s="110">
        <v>306700</v>
      </c>
      <c r="K1479" s="110">
        <v>0</v>
      </c>
      <c r="L1479" s="109">
        <v>1772.83</v>
      </c>
      <c r="M1479" s="108" t="s">
        <v>17432</v>
      </c>
      <c r="N1479" s="110">
        <v>-4147.9885999999997</v>
      </c>
      <c r="O1479" s="110">
        <v>0</v>
      </c>
      <c r="P1479" s="68">
        <f t="shared" si="46"/>
        <v>306700</v>
      </c>
      <c r="Q1479" s="68">
        <f t="shared" si="47"/>
        <v>1772.8323699421965</v>
      </c>
    </row>
    <row r="1480" spans="1:17" x14ac:dyDescent="0.25">
      <c r="A1480" s="108" t="s">
        <v>17584</v>
      </c>
      <c r="B1480" s="108" t="s">
        <v>17585</v>
      </c>
      <c r="C1480" s="108" t="s">
        <v>17586</v>
      </c>
      <c r="D1480" s="108" t="s">
        <v>106</v>
      </c>
      <c r="E1480" s="108" t="s">
        <v>3698</v>
      </c>
      <c r="F1480" s="108" t="s">
        <v>3823</v>
      </c>
      <c r="G1480" s="108" t="s">
        <v>3824</v>
      </c>
      <c r="H1480" s="109">
        <v>29</v>
      </c>
      <c r="I1480" s="109">
        <v>0</v>
      </c>
      <c r="J1480" s="110">
        <v>51412</v>
      </c>
      <c r="K1480" s="110">
        <v>0</v>
      </c>
      <c r="L1480" s="109">
        <v>1772.83</v>
      </c>
      <c r="M1480" s="108" t="s">
        <v>17432</v>
      </c>
      <c r="N1480" s="110">
        <v>-695.32759999999996</v>
      </c>
      <c r="O1480" s="110">
        <v>0</v>
      </c>
      <c r="P1480" s="68">
        <f t="shared" si="46"/>
        <v>51412</v>
      </c>
      <c r="Q1480" s="68">
        <f t="shared" si="47"/>
        <v>1772.8275862068965</v>
      </c>
    </row>
    <row r="1481" spans="1:17" x14ac:dyDescent="0.25">
      <c r="A1481" s="108" t="s">
        <v>17584</v>
      </c>
      <c r="B1481" s="108" t="s">
        <v>17585</v>
      </c>
      <c r="C1481" s="108" t="s">
        <v>17586</v>
      </c>
      <c r="D1481" s="108" t="s">
        <v>106</v>
      </c>
      <c r="E1481" s="108" t="s">
        <v>3698</v>
      </c>
      <c r="F1481" s="108" t="s">
        <v>3825</v>
      </c>
      <c r="G1481" s="108" t="s">
        <v>3826</v>
      </c>
      <c r="H1481" s="109">
        <v>60</v>
      </c>
      <c r="I1481" s="109">
        <v>0</v>
      </c>
      <c r="J1481" s="110">
        <v>106370</v>
      </c>
      <c r="K1481" s="110">
        <v>0</v>
      </c>
      <c r="L1481" s="109">
        <v>1772.83</v>
      </c>
      <c r="M1481" s="108" t="s">
        <v>17432</v>
      </c>
      <c r="N1481" s="110">
        <v>-1438.6088</v>
      </c>
      <c r="O1481" s="110">
        <v>0</v>
      </c>
      <c r="P1481" s="68">
        <f t="shared" si="46"/>
        <v>106370</v>
      </c>
      <c r="Q1481" s="68">
        <f t="shared" si="47"/>
        <v>1772.8333333333333</v>
      </c>
    </row>
    <row r="1482" spans="1:17" x14ac:dyDescent="0.25">
      <c r="A1482" s="108" t="s">
        <v>17584</v>
      </c>
      <c r="B1482" s="108" t="s">
        <v>17585</v>
      </c>
      <c r="C1482" s="108" t="s">
        <v>17586</v>
      </c>
      <c r="D1482" s="108" t="s">
        <v>106</v>
      </c>
      <c r="E1482" s="108" t="s">
        <v>3698</v>
      </c>
      <c r="F1482" s="108" t="s">
        <v>3827</v>
      </c>
      <c r="G1482" s="108" t="s">
        <v>3828</v>
      </c>
      <c r="H1482" s="109">
        <v>39</v>
      </c>
      <c r="I1482" s="109">
        <v>0</v>
      </c>
      <c r="J1482" s="110">
        <v>69140</v>
      </c>
      <c r="K1482" s="110">
        <v>0</v>
      </c>
      <c r="L1482" s="109">
        <v>1772.82</v>
      </c>
      <c r="M1482" s="108" t="s">
        <v>17432</v>
      </c>
      <c r="N1482" s="110">
        <v>-935.09569999999997</v>
      </c>
      <c r="O1482" s="110">
        <v>0</v>
      </c>
      <c r="P1482" s="68">
        <f t="shared" si="46"/>
        <v>69140</v>
      </c>
      <c r="Q1482" s="68">
        <f t="shared" si="47"/>
        <v>1772.8205128205129</v>
      </c>
    </row>
    <row r="1483" spans="1:17" x14ac:dyDescent="0.25">
      <c r="A1483" s="108" t="s">
        <v>17584</v>
      </c>
      <c r="B1483" s="108" t="s">
        <v>17585</v>
      </c>
      <c r="C1483" s="108" t="s">
        <v>17586</v>
      </c>
      <c r="D1483" s="108" t="s">
        <v>106</v>
      </c>
      <c r="E1483" s="108" t="s">
        <v>3698</v>
      </c>
      <c r="F1483" s="108" t="s">
        <v>3829</v>
      </c>
      <c r="G1483" s="108" t="s">
        <v>3830</v>
      </c>
      <c r="H1483" s="109">
        <v>65</v>
      </c>
      <c r="I1483" s="109">
        <v>0</v>
      </c>
      <c r="J1483" s="110">
        <v>115234</v>
      </c>
      <c r="K1483" s="110">
        <v>0</v>
      </c>
      <c r="L1483" s="109">
        <v>1772.83</v>
      </c>
      <c r="M1483" s="108" t="s">
        <v>17432</v>
      </c>
      <c r="N1483" s="110">
        <v>-1558.4928</v>
      </c>
      <c r="O1483" s="110">
        <v>0</v>
      </c>
      <c r="P1483" s="68">
        <f t="shared" si="46"/>
        <v>115234</v>
      </c>
      <c r="Q1483" s="68">
        <f t="shared" si="47"/>
        <v>1772.8307692307692</v>
      </c>
    </row>
    <row r="1484" spans="1:17" x14ac:dyDescent="0.25">
      <c r="A1484" s="108" t="s">
        <v>17584</v>
      </c>
      <c r="B1484" s="108" t="s">
        <v>17585</v>
      </c>
      <c r="C1484" s="108" t="s">
        <v>17586</v>
      </c>
      <c r="D1484" s="108" t="s">
        <v>106</v>
      </c>
      <c r="E1484" s="108" t="s">
        <v>3698</v>
      </c>
      <c r="F1484" s="108" t="s">
        <v>3831</v>
      </c>
      <c r="G1484" s="108" t="s">
        <v>3832</v>
      </c>
      <c r="H1484" s="109">
        <v>60</v>
      </c>
      <c r="I1484" s="109">
        <v>0</v>
      </c>
      <c r="J1484" s="110">
        <v>106370</v>
      </c>
      <c r="K1484" s="110">
        <v>0</v>
      </c>
      <c r="L1484" s="109">
        <v>1772.83</v>
      </c>
      <c r="M1484" s="108" t="s">
        <v>17432</v>
      </c>
      <c r="N1484" s="110">
        <v>-1438.6088</v>
      </c>
      <c r="O1484" s="110">
        <v>0</v>
      </c>
      <c r="P1484" s="68">
        <f t="shared" si="46"/>
        <v>106370</v>
      </c>
      <c r="Q1484" s="68">
        <f t="shared" si="47"/>
        <v>1772.8333333333333</v>
      </c>
    </row>
    <row r="1485" spans="1:17" x14ac:dyDescent="0.25">
      <c r="A1485" s="108" t="s">
        <v>17584</v>
      </c>
      <c r="B1485" s="108" t="s">
        <v>17585</v>
      </c>
      <c r="C1485" s="108" t="s">
        <v>17586</v>
      </c>
      <c r="D1485" s="108" t="s">
        <v>106</v>
      </c>
      <c r="E1485" s="108" t="s">
        <v>3698</v>
      </c>
      <c r="F1485" s="108" t="s">
        <v>3833</v>
      </c>
      <c r="G1485" s="108" t="s">
        <v>3834</v>
      </c>
      <c r="H1485" s="109">
        <v>100</v>
      </c>
      <c r="I1485" s="109">
        <v>0</v>
      </c>
      <c r="J1485" s="110">
        <v>177283</v>
      </c>
      <c r="K1485" s="110">
        <v>0</v>
      </c>
      <c r="L1485" s="109">
        <v>1772.83</v>
      </c>
      <c r="M1485" s="108" t="s">
        <v>17432</v>
      </c>
      <c r="N1485" s="110">
        <v>-2397.6813000000002</v>
      </c>
      <c r="O1485" s="110">
        <v>0</v>
      </c>
      <c r="P1485" s="68">
        <f t="shared" si="46"/>
        <v>177283</v>
      </c>
      <c r="Q1485" s="68">
        <f t="shared" si="47"/>
        <v>1772.83</v>
      </c>
    </row>
    <row r="1486" spans="1:17" x14ac:dyDescent="0.25">
      <c r="A1486" s="108" t="s">
        <v>17584</v>
      </c>
      <c r="B1486" s="108" t="s">
        <v>17585</v>
      </c>
      <c r="C1486" s="108" t="s">
        <v>17586</v>
      </c>
      <c r="D1486" s="108" t="s">
        <v>106</v>
      </c>
      <c r="E1486" s="108" t="s">
        <v>3698</v>
      </c>
      <c r="F1486" s="108" t="s">
        <v>3835</v>
      </c>
      <c r="G1486" s="108" t="s">
        <v>3836</v>
      </c>
      <c r="H1486" s="109">
        <v>105</v>
      </c>
      <c r="I1486" s="109">
        <v>0</v>
      </c>
      <c r="J1486" s="110">
        <v>128562</v>
      </c>
      <c r="K1486" s="110">
        <v>0</v>
      </c>
      <c r="L1486" s="109">
        <v>1224.4000000000001</v>
      </c>
      <c r="M1486" s="108" t="s">
        <v>17432</v>
      </c>
      <c r="N1486" s="110">
        <v>-1738.7501999999999</v>
      </c>
      <c r="O1486" s="110">
        <v>0</v>
      </c>
      <c r="P1486" s="68">
        <f t="shared" si="46"/>
        <v>128562</v>
      </c>
      <c r="Q1486" s="68">
        <f t="shared" si="47"/>
        <v>1224.4000000000001</v>
      </c>
    </row>
    <row r="1487" spans="1:17" x14ac:dyDescent="0.25">
      <c r="A1487" s="108" t="s">
        <v>17584</v>
      </c>
      <c r="B1487" s="108" t="s">
        <v>17585</v>
      </c>
      <c r="C1487" s="108" t="s">
        <v>17586</v>
      </c>
      <c r="D1487" s="108" t="s">
        <v>106</v>
      </c>
      <c r="E1487" s="108" t="s">
        <v>3698</v>
      </c>
      <c r="F1487" s="108" t="s">
        <v>3837</v>
      </c>
      <c r="G1487" s="108" t="s">
        <v>3838</v>
      </c>
      <c r="H1487" s="109">
        <v>19</v>
      </c>
      <c r="I1487" s="109">
        <v>0</v>
      </c>
      <c r="J1487" s="110">
        <v>33684</v>
      </c>
      <c r="K1487" s="110">
        <v>0</v>
      </c>
      <c r="L1487" s="109">
        <v>1772.84</v>
      </c>
      <c r="M1487" s="108" t="s">
        <v>17432</v>
      </c>
      <c r="N1487" s="110">
        <v>-455.55939999999998</v>
      </c>
      <c r="O1487" s="110">
        <v>0</v>
      </c>
      <c r="P1487" s="68">
        <f t="shared" si="46"/>
        <v>33684</v>
      </c>
      <c r="Q1487" s="68">
        <f t="shared" si="47"/>
        <v>1772.8421052631579</v>
      </c>
    </row>
    <row r="1488" spans="1:17" x14ac:dyDescent="0.25">
      <c r="A1488" s="108" t="s">
        <v>17584</v>
      </c>
      <c r="B1488" s="108" t="s">
        <v>17585</v>
      </c>
      <c r="C1488" s="108" t="s">
        <v>17586</v>
      </c>
      <c r="D1488" s="108" t="s">
        <v>106</v>
      </c>
      <c r="E1488" s="108" t="s">
        <v>3698</v>
      </c>
      <c r="F1488" s="108" t="s">
        <v>3839</v>
      </c>
      <c r="G1488" s="108" t="s">
        <v>3840</v>
      </c>
      <c r="H1488" s="109">
        <v>46</v>
      </c>
      <c r="I1488" s="109">
        <v>0</v>
      </c>
      <c r="J1488" s="110">
        <v>81550</v>
      </c>
      <c r="K1488" s="110">
        <v>0</v>
      </c>
      <c r="L1488" s="109">
        <v>1772.83</v>
      </c>
      <c r="M1488" s="108" t="s">
        <v>17432</v>
      </c>
      <c r="N1488" s="110">
        <v>-1102.9333999999999</v>
      </c>
      <c r="O1488" s="110">
        <v>0</v>
      </c>
      <c r="P1488" s="68">
        <f t="shared" si="46"/>
        <v>81550</v>
      </c>
      <c r="Q1488" s="68">
        <f t="shared" si="47"/>
        <v>1772.8260869565217</v>
      </c>
    </row>
    <row r="1489" spans="1:17" x14ac:dyDescent="0.25">
      <c r="A1489" s="108" t="s">
        <v>17584</v>
      </c>
      <c r="B1489" s="108" t="s">
        <v>17585</v>
      </c>
      <c r="C1489" s="108" t="s">
        <v>17586</v>
      </c>
      <c r="D1489" s="108" t="s">
        <v>106</v>
      </c>
      <c r="E1489" s="108" t="s">
        <v>3698</v>
      </c>
      <c r="F1489" s="108" t="s">
        <v>3847</v>
      </c>
      <c r="G1489" s="108" t="s">
        <v>3848</v>
      </c>
      <c r="H1489" s="109">
        <v>37</v>
      </c>
      <c r="I1489" s="109">
        <v>0</v>
      </c>
      <c r="J1489" s="110">
        <v>65595</v>
      </c>
      <c r="K1489" s="110">
        <v>0</v>
      </c>
      <c r="L1489" s="109">
        <v>1772.84</v>
      </c>
      <c r="M1489" s="108" t="s">
        <v>17432</v>
      </c>
      <c r="N1489" s="110">
        <v>-887.14210000000003</v>
      </c>
      <c r="O1489" s="110">
        <v>0</v>
      </c>
      <c r="P1489" s="68">
        <f t="shared" si="46"/>
        <v>65595</v>
      </c>
      <c r="Q1489" s="68">
        <f t="shared" si="47"/>
        <v>1772.8378378378379</v>
      </c>
    </row>
    <row r="1490" spans="1:17" x14ac:dyDescent="0.25">
      <c r="A1490" s="108" t="s">
        <v>17584</v>
      </c>
      <c r="B1490" s="108" t="s">
        <v>17585</v>
      </c>
      <c r="C1490" s="108" t="s">
        <v>17586</v>
      </c>
      <c r="D1490" s="108" t="s">
        <v>106</v>
      </c>
      <c r="E1490" s="108" t="s">
        <v>3698</v>
      </c>
      <c r="F1490" s="108" t="s">
        <v>3845</v>
      </c>
      <c r="G1490" s="108" t="s">
        <v>3846</v>
      </c>
      <c r="H1490" s="109">
        <v>28</v>
      </c>
      <c r="I1490" s="109">
        <v>0</v>
      </c>
      <c r="J1490" s="110">
        <v>49639</v>
      </c>
      <c r="K1490" s="110">
        <v>0</v>
      </c>
      <c r="L1490" s="109">
        <v>1772.82</v>
      </c>
      <c r="M1490" s="108" t="s">
        <v>17432</v>
      </c>
      <c r="N1490" s="110">
        <v>-671.35080000000005</v>
      </c>
      <c r="O1490" s="110">
        <v>0</v>
      </c>
      <c r="P1490" s="68">
        <f t="shared" si="46"/>
        <v>49639</v>
      </c>
      <c r="Q1490" s="68">
        <f t="shared" si="47"/>
        <v>1772.8214285714287</v>
      </c>
    </row>
    <row r="1491" spans="1:17" x14ac:dyDescent="0.25">
      <c r="A1491" s="108" t="s">
        <v>17584</v>
      </c>
      <c r="B1491" s="108" t="s">
        <v>17585</v>
      </c>
      <c r="C1491" s="108" t="s">
        <v>17586</v>
      </c>
      <c r="D1491" s="108" t="s">
        <v>106</v>
      </c>
      <c r="E1491" s="108" t="s">
        <v>3698</v>
      </c>
      <c r="F1491" s="108" t="s">
        <v>3849</v>
      </c>
      <c r="G1491" s="108" t="s">
        <v>3850</v>
      </c>
      <c r="H1491" s="109">
        <v>12</v>
      </c>
      <c r="I1491" s="109">
        <v>0</v>
      </c>
      <c r="J1491" s="110">
        <v>21274</v>
      </c>
      <c r="K1491" s="110">
        <v>0</v>
      </c>
      <c r="L1491" s="109">
        <v>1772.83</v>
      </c>
      <c r="M1491" s="108" t="s">
        <v>17432</v>
      </c>
      <c r="N1491" s="110">
        <v>-287.72179999999997</v>
      </c>
      <c r="O1491" s="110">
        <v>0</v>
      </c>
      <c r="P1491" s="68">
        <f t="shared" si="46"/>
        <v>21274</v>
      </c>
      <c r="Q1491" s="68">
        <f t="shared" si="47"/>
        <v>1772.8333333333333</v>
      </c>
    </row>
    <row r="1492" spans="1:17" x14ac:dyDescent="0.25">
      <c r="A1492" s="108" t="s">
        <v>17584</v>
      </c>
      <c r="B1492" s="108" t="s">
        <v>17585</v>
      </c>
      <c r="C1492" s="108" t="s">
        <v>17586</v>
      </c>
      <c r="D1492" s="108" t="s">
        <v>106</v>
      </c>
      <c r="E1492" s="108" t="s">
        <v>3698</v>
      </c>
      <c r="F1492" s="108" t="s">
        <v>3851</v>
      </c>
      <c r="G1492" s="108" t="s">
        <v>3852</v>
      </c>
      <c r="H1492" s="109">
        <v>30</v>
      </c>
      <c r="I1492" s="109">
        <v>0</v>
      </c>
      <c r="J1492" s="110">
        <v>53185</v>
      </c>
      <c r="K1492" s="110">
        <v>0</v>
      </c>
      <c r="L1492" s="109">
        <v>1772.83</v>
      </c>
      <c r="M1492" s="108" t="s">
        <v>17432</v>
      </c>
      <c r="N1492" s="110">
        <v>-719.30439999999999</v>
      </c>
      <c r="O1492" s="110">
        <v>0</v>
      </c>
      <c r="P1492" s="68">
        <f t="shared" si="46"/>
        <v>53185</v>
      </c>
      <c r="Q1492" s="68">
        <f t="shared" si="47"/>
        <v>1772.8333333333333</v>
      </c>
    </row>
    <row r="1493" spans="1:17" x14ac:dyDescent="0.25">
      <c r="A1493" s="108" t="s">
        <v>17584</v>
      </c>
      <c r="B1493" s="108" t="s">
        <v>17585</v>
      </c>
      <c r="C1493" s="108" t="s">
        <v>17586</v>
      </c>
      <c r="D1493" s="108" t="s">
        <v>106</v>
      </c>
      <c r="E1493" s="108" t="s">
        <v>3698</v>
      </c>
      <c r="F1493" s="108" t="s">
        <v>3853</v>
      </c>
      <c r="G1493" s="108" t="s">
        <v>3854</v>
      </c>
      <c r="H1493" s="109">
        <v>36</v>
      </c>
      <c r="I1493" s="109">
        <v>0</v>
      </c>
      <c r="J1493" s="110">
        <v>63822</v>
      </c>
      <c r="K1493" s="110">
        <v>0</v>
      </c>
      <c r="L1493" s="109">
        <v>1772.83</v>
      </c>
      <c r="M1493" s="108" t="s">
        <v>17432</v>
      </c>
      <c r="N1493" s="110">
        <v>-863.1653</v>
      </c>
      <c r="O1493" s="110">
        <v>0</v>
      </c>
      <c r="P1493" s="68">
        <f t="shared" si="46"/>
        <v>63822</v>
      </c>
      <c r="Q1493" s="68">
        <f t="shared" si="47"/>
        <v>1772.8333333333333</v>
      </c>
    </row>
    <row r="1494" spans="1:17" x14ac:dyDescent="0.25">
      <c r="A1494" s="108" t="s">
        <v>17584</v>
      </c>
      <c r="B1494" s="108" t="s">
        <v>17585</v>
      </c>
      <c r="C1494" s="108" t="s">
        <v>17586</v>
      </c>
      <c r="D1494" s="108" t="s">
        <v>106</v>
      </c>
      <c r="E1494" s="108" t="s">
        <v>3698</v>
      </c>
      <c r="F1494" s="108" t="s">
        <v>3855</v>
      </c>
      <c r="G1494" s="108" t="s">
        <v>3856</v>
      </c>
      <c r="H1494" s="109">
        <v>15</v>
      </c>
      <c r="I1494" s="109">
        <v>0</v>
      </c>
      <c r="J1494" s="110">
        <v>26592</v>
      </c>
      <c r="K1494" s="110">
        <v>0</v>
      </c>
      <c r="L1494" s="109">
        <v>1772.8</v>
      </c>
      <c r="M1494" s="108" t="s">
        <v>17432</v>
      </c>
      <c r="N1494" s="110">
        <v>-359.65219999999999</v>
      </c>
      <c r="O1494" s="110">
        <v>0</v>
      </c>
      <c r="P1494" s="68">
        <f t="shared" si="46"/>
        <v>26592</v>
      </c>
      <c r="Q1494" s="68">
        <f t="shared" si="47"/>
        <v>1772.8</v>
      </c>
    </row>
    <row r="1495" spans="1:17" ht="30" x14ac:dyDescent="0.25">
      <c r="A1495" s="108" t="s">
        <v>17584</v>
      </c>
      <c r="B1495" s="108" t="s">
        <v>17585</v>
      </c>
      <c r="C1495" s="108" t="s">
        <v>17586</v>
      </c>
      <c r="D1495" s="108" t="s">
        <v>106</v>
      </c>
      <c r="E1495" s="108" t="s">
        <v>3698</v>
      </c>
      <c r="F1495" s="108" t="s">
        <v>3857</v>
      </c>
      <c r="G1495" s="108" t="s">
        <v>3858</v>
      </c>
      <c r="H1495" s="109">
        <v>60</v>
      </c>
      <c r="I1495" s="109">
        <v>0</v>
      </c>
      <c r="J1495" s="110">
        <v>73464</v>
      </c>
      <c r="K1495" s="110">
        <v>0</v>
      </c>
      <c r="L1495" s="109">
        <v>1224.4000000000001</v>
      </c>
      <c r="M1495" s="108" t="s">
        <v>17432</v>
      </c>
      <c r="N1495" s="110">
        <v>-993.57150000000001</v>
      </c>
      <c r="O1495" s="110">
        <v>0</v>
      </c>
      <c r="P1495" s="68">
        <f t="shared" si="46"/>
        <v>73464</v>
      </c>
      <c r="Q1495" s="68">
        <f t="shared" si="47"/>
        <v>1224.4000000000001</v>
      </c>
    </row>
    <row r="1496" spans="1:17" x14ac:dyDescent="0.25">
      <c r="A1496" s="108" t="s">
        <v>17584</v>
      </c>
      <c r="B1496" s="108" t="s">
        <v>17585</v>
      </c>
      <c r="C1496" s="108" t="s">
        <v>17586</v>
      </c>
      <c r="D1496" s="108" t="s">
        <v>106</v>
      </c>
      <c r="E1496" s="108" t="s">
        <v>3698</v>
      </c>
      <c r="F1496" s="108" t="s">
        <v>3859</v>
      </c>
      <c r="G1496" s="108" t="s">
        <v>3860</v>
      </c>
      <c r="H1496" s="109">
        <v>66</v>
      </c>
      <c r="I1496" s="109">
        <v>0</v>
      </c>
      <c r="J1496" s="110">
        <v>117007</v>
      </c>
      <c r="K1496" s="110">
        <v>0</v>
      </c>
      <c r="L1496" s="109">
        <v>1772.83</v>
      </c>
      <c r="M1496" s="108" t="s">
        <v>17432</v>
      </c>
      <c r="N1496" s="110">
        <v>-1582.4695999999999</v>
      </c>
      <c r="O1496" s="110">
        <v>0</v>
      </c>
      <c r="P1496" s="68">
        <f t="shared" si="46"/>
        <v>117007</v>
      </c>
      <c r="Q1496" s="68">
        <f t="shared" si="47"/>
        <v>1772.8333333333333</v>
      </c>
    </row>
    <row r="1497" spans="1:17" x14ac:dyDescent="0.25">
      <c r="A1497" s="108" t="s">
        <v>17584</v>
      </c>
      <c r="B1497" s="108" t="s">
        <v>17585</v>
      </c>
      <c r="C1497" s="108" t="s">
        <v>17586</v>
      </c>
      <c r="D1497" s="108" t="s">
        <v>106</v>
      </c>
      <c r="E1497" s="108" t="s">
        <v>3698</v>
      </c>
      <c r="F1497" s="108" t="s">
        <v>3861</v>
      </c>
      <c r="G1497" s="108" t="s">
        <v>3862</v>
      </c>
      <c r="H1497" s="109">
        <v>25</v>
      </c>
      <c r="I1497" s="109">
        <v>0</v>
      </c>
      <c r="J1497" s="110">
        <v>44321</v>
      </c>
      <c r="K1497" s="110">
        <v>0</v>
      </c>
      <c r="L1497" s="109">
        <v>1772.84</v>
      </c>
      <c r="M1497" s="108" t="s">
        <v>17432</v>
      </c>
      <c r="N1497" s="110">
        <v>-599.4203</v>
      </c>
      <c r="O1497" s="110">
        <v>0</v>
      </c>
      <c r="P1497" s="68">
        <f t="shared" si="46"/>
        <v>44321</v>
      </c>
      <c r="Q1497" s="68">
        <f t="shared" si="47"/>
        <v>1772.84</v>
      </c>
    </row>
    <row r="1498" spans="1:17" ht="30" x14ac:dyDescent="0.25">
      <c r="A1498" s="108" t="s">
        <v>17584</v>
      </c>
      <c r="B1498" s="108" t="s">
        <v>17585</v>
      </c>
      <c r="C1498" s="108" t="s">
        <v>17586</v>
      </c>
      <c r="D1498" s="108" t="s">
        <v>106</v>
      </c>
      <c r="E1498" s="108" t="s">
        <v>3698</v>
      </c>
      <c r="F1498" s="108" t="s">
        <v>3863</v>
      </c>
      <c r="G1498" s="108" t="s">
        <v>3864</v>
      </c>
      <c r="H1498" s="109">
        <v>19</v>
      </c>
      <c r="I1498" s="109">
        <v>0</v>
      </c>
      <c r="J1498" s="110">
        <v>33684</v>
      </c>
      <c r="K1498" s="110">
        <v>0</v>
      </c>
      <c r="L1498" s="109">
        <v>1772.84</v>
      </c>
      <c r="M1498" s="108" t="s">
        <v>17432</v>
      </c>
      <c r="N1498" s="110">
        <v>-455.55939999999998</v>
      </c>
      <c r="O1498" s="110">
        <v>0</v>
      </c>
      <c r="P1498" s="68">
        <f t="shared" si="46"/>
        <v>33684</v>
      </c>
      <c r="Q1498" s="68">
        <f t="shared" si="47"/>
        <v>1772.8421052631579</v>
      </c>
    </row>
    <row r="1499" spans="1:17" x14ac:dyDescent="0.25">
      <c r="A1499" s="108" t="s">
        <v>17584</v>
      </c>
      <c r="B1499" s="108" t="s">
        <v>17585</v>
      </c>
      <c r="C1499" s="108" t="s">
        <v>17586</v>
      </c>
      <c r="D1499" s="108" t="s">
        <v>106</v>
      </c>
      <c r="E1499" s="108" t="s">
        <v>3698</v>
      </c>
      <c r="F1499" s="108" t="s">
        <v>3865</v>
      </c>
      <c r="G1499" s="108" t="s">
        <v>3866</v>
      </c>
      <c r="H1499" s="109">
        <v>26</v>
      </c>
      <c r="I1499" s="109">
        <v>0</v>
      </c>
      <c r="J1499" s="110">
        <v>46094</v>
      </c>
      <c r="K1499" s="110">
        <v>0</v>
      </c>
      <c r="L1499" s="109">
        <v>1772.85</v>
      </c>
      <c r="M1499" s="108" t="s">
        <v>17432</v>
      </c>
      <c r="N1499" s="110">
        <v>-623.39710000000002</v>
      </c>
      <c r="O1499" s="110">
        <v>0</v>
      </c>
      <c r="P1499" s="68">
        <f t="shared" si="46"/>
        <v>46094</v>
      </c>
      <c r="Q1499" s="68">
        <f t="shared" si="47"/>
        <v>1772.8461538461538</v>
      </c>
    </row>
    <row r="1500" spans="1:17" x14ac:dyDescent="0.25">
      <c r="A1500" s="108" t="s">
        <v>17584</v>
      </c>
      <c r="B1500" s="108" t="s">
        <v>17585</v>
      </c>
      <c r="C1500" s="108" t="s">
        <v>17586</v>
      </c>
      <c r="D1500" s="108" t="s">
        <v>106</v>
      </c>
      <c r="E1500" s="108" t="s">
        <v>3698</v>
      </c>
      <c r="F1500" s="108" t="s">
        <v>3867</v>
      </c>
      <c r="G1500" s="108" t="s">
        <v>3868</v>
      </c>
      <c r="H1500" s="109">
        <v>37</v>
      </c>
      <c r="I1500" s="109">
        <v>0</v>
      </c>
      <c r="J1500" s="110">
        <v>65595</v>
      </c>
      <c r="K1500" s="110">
        <v>0</v>
      </c>
      <c r="L1500" s="109">
        <v>1772.84</v>
      </c>
      <c r="M1500" s="108" t="s">
        <v>17432</v>
      </c>
      <c r="N1500" s="110">
        <v>-887.14210000000003</v>
      </c>
      <c r="O1500" s="110">
        <v>0</v>
      </c>
      <c r="P1500" s="68">
        <f t="shared" si="46"/>
        <v>65595</v>
      </c>
      <c r="Q1500" s="68">
        <f t="shared" si="47"/>
        <v>1772.8378378378379</v>
      </c>
    </row>
    <row r="1501" spans="1:17" x14ac:dyDescent="0.25">
      <c r="A1501" s="108" t="s">
        <v>17584</v>
      </c>
      <c r="B1501" s="108" t="s">
        <v>17585</v>
      </c>
      <c r="C1501" s="108" t="s">
        <v>17586</v>
      </c>
      <c r="D1501" s="108" t="s">
        <v>106</v>
      </c>
      <c r="E1501" s="108" t="s">
        <v>3698</v>
      </c>
      <c r="F1501" s="108" t="s">
        <v>3871</v>
      </c>
      <c r="G1501" s="108" t="s">
        <v>3872</v>
      </c>
      <c r="H1501" s="109">
        <v>21</v>
      </c>
      <c r="I1501" s="109">
        <v>0</v>
      </c>
      <c r="J1501" s="110">
        <v>37229</v>
      </c>
      <c r="K1501" s="110">
        <v>0</v>
      </c>
      <c r="L1501" s="109">
        <v>1772.81</v>
      </c>
      <c r="M1501" s="108" t="s">
        <v>17432</v>
      </c>
      <c r="N1501" s="110">
        <v>-503.51310000000001</v>
      </c>
      <c r="O1501" s="110">
        <v>0</v>
      </c>
      <c r="P1501" s="68">
        <f t="shared" si="46"/>
        <v>37229</v>
      </c>
      <c r="Q1501" s="68">
        <f t="shared" si="47"/>
        <v>1772.8095238095239</v>
      </c>
    </row>
    <row r="1502" spans="1:17" ht="30" x14ac:dyDescent="0.25">
      <c r="A1502" s="108" t="s">
        <v>17584</v>
      </c>
      <c r="B1502" s="108" t="s">
        <v>17585</v>
      </c>
      <c r="C1502" s="108" t="s">
        <v>17586</v>
      </c>
      <c r="D1502" s="108" t="s">
        <v>106</v>
      </c>
      <c r="E1502" s="108" t="s">
        <v>3698</v>
      </c>
      <c r="F1502" s="108" t="s">
        <v>3873</v>
      </c>
      <c r="G1502" s="108" t="s">
        <v>3874</v>
      </c>
      <c r="H1502" s="109">
        <v>20</v>
      </c>
      <c r="I1502" s="109">
        <v>0</v>
      </c>
      <c r="J1502" s="110">
        <v>35457</v>
      </c>
      <c r="K1502" s="110">
        <v>0</v>
      </c>
      <c r="L1502" s="109">
        <v>1772.85</v>
      </c>
      <c r="M1502" s="108" t="s">
        <v>17432</v>
      </c>
      <c r="N1502" s="110">
        <v>-479.53629999999998</v>
      </c>
      <c r="O1502" s="110">
        <v>0</v>
      </c>
      <c r="P1502" s="68">
        <f t="shared" si="46"/>
        <v>35457</v>
      </c>
      <c r="Q1502" s="68">
        <f t="shared" si="47"/>
        <v>1772.85</v>
      </c>
    </row>
    <row r="1503" spans="1:17" x14ac:dyDescent="0.25">
      <c r="A1503" s="108" t="s">
        <v>17584</v>
      </c>
      <c r="B1503" s="108" t="s">
        <v>17585</v>
      </c>
      <c r="C1503" s="108" t="s">
        <v>17586</v>
      </c>
      <c r="D1503" s="108" t="s">
        <v>106</v>
      </c>
      <c r="E1503" s="108" t="s">
        <v>3698</v>
      </c>
      <c r="F1503" s="108" t="s">
        <v>3875</v>
      </c>
      <c r="G1503" s="108" t="s">
        <v>3876</v>
      </c>
      <c r="H1503" s="109">
        <v>66</v>
      </c>
      <c r="I1503" s="109">
        <v>0</v>
      </c>
      <c r="J1503" s="110">
        <v>134189</v>
      </c>
      <c r="K1503" s="110">
        <v>0</v>
      </c>
      <c r="L1503" s="109">
        <v>2033.17</v>
      </c>
      <c r="M1503" s="108" t="s">
        <v>17432</v>
      </c>
      <c r="N1503" s="110">
        <v>-1814.8510000000001</v>
      </c>
      <c r="O1503" s="110">
        <v>0</v>
      </c>
      <c r="P1503" s="68">
        <f t="shared" si="46"/>
        <v>134189</v>
      </c>
      <c r="Q1503" s="68">
        <f t="shared" si="47"/>
        <v>2033.1666666666667</v>
      </c>
    </row>
    <row r="1504" spans="1:17" x14ac:dyDescent="0.25">
      <c r="A1504" s="108" t="s">
        <v>17584</v>
      </c>
      <c r="B1504" s="108" t="s">
        <v>17585</v>
      </c>
      <c r="C1504" s="108" t="s">
        <v>17586</v>
      </c>
      <c r="D1504" s="108" t="s">
        <v>106</v>
      </c>
      <c r="E1504" s="108" t="s">
        <v>3698</v>
      </c>
      <c r="F1504" s="108" t="s">
        <v>3877</v>
      </c>
      <c r="G1504" s="108" t="s">
        <v>3878</v>
      </c>
      <c r="H1504" s="109">
        <v>1133</v>
      </c>
      <c r="I1504" s="109">
        <v>0</v>
      </c>
      <c r="J1504" s="110">
        <v>3534391</v>
      </c>
      <c r="K1504" s="110">
        <v>0</v>
      </c>
      <c r="L1504" s="109">
        <v>3119.5</v>
      </c>
      <c r="M1504" s="108" t="s">
        <v>17432</v>
      </c>
      <c r="N1504" s="110">
        <v>-47801.191200000001</v>
      </c>
      <c r="O1504" s="110">
        <v>0</v>
      </c>
      <c r="P1504" s="68">
        <f t="shared" si="46"/>
        <v>3534391</v>
      </c>
      <c r="Q1504" s="68">
        <f t="shared" si="47"/>
        <v>3119.4977934686672</v>
      </c>
    </row>
    <row r="1505" spans="1:17" ht="30" x14ac:dyDescent="0.25">
      <c r="A1505" s="108" t="s">
        <v>17584</v>
      </c>
      <c r="B1505" s="108" t="s">
        <v>17585</v>
      </c>
      <c r="C1505" s="108" t="s">
        <v>17586</v>
      </c>
      <c r="D1505" s="108" t="s">
        <v>106</v>
      </c>
      <c r="E1505" s="108" t="s">
        <v>3698</v>
      </c>
      <c r="F1505" s="108" t="s">
        <v>3879</v>
      </c>
      <c r="G1505" s="108" t="s">
        <v>3880</v>
      </c>
      <c r="H1505" s="109">
        <v>189</v>
      </c>
      <c r="I1505" s="109">
        <v>0</v>
      </c>
      <c r="J1505" s="110">
        <v>823038</v>
      </c>
      <c r="K1505" s="110">
        <v>0</v>
      </c>
      <c r="L1505" s="109">
        <v>4354.7</v>
      </c>
      <c r="M1505" s="108" t="s">
        <v>17432</v>
      </c>
      <c r="N1505" s="110">
        <v>-11131.247499999999</v>
      </c>
      <c r="O1505" s="110">
        <v>0</v>
      </c>
      <c r="P1505" s="68">
        <f t="shared" si="46"/>
        <v>823038</v>
      </c>
      <c r="Q1505" s="68">
        <f t="shared" si="47"/>
        <v>4354.6984126984125</v>
      </c>
    </row>
    <row r="1506" spans="1:17" x14ac:dyDescent="0.25">
      <c r="A1506" s="108" t="s">
        <v>17584</v>
      </c>
      <c r="B1506" s="108" t="s">
        <v>17585</v>
      </c>
      <c r="C1506" s="108" t="s">
        <v>17586</v>
      </c>
      <c r="D1506" s="108" t="s">
        <v>106</v>
      </c>
      <c r="E1506" s="108" t="s">
        <v>3698</v>
      </c>
      <c r="F1506" s="108" t="s">
        <v>3881</v>
      </c>
      <c r="G1506" s="108" t="s">
        <v>3882</v>
      </c>
      <c r="H1506" s="109">
        <v>51</v>
      </c>
      <c r="I1506" s="109">
        <v>0</v>
      </c>
      <c r="J1506" s="110">
        <v>90414</v>
      </c>
      <c r="K1506" s="110">
        <v>0</v>
      </c>
      <c r="L1506" s="109">
        <v>1772.82</v>
      </c>
      <c r="M1506" s="108" t="s">
        <v>17432</v>
      </c>
      <c r="N1506" s="110">
        <v>-1222.8175000000001</v>
      </c>
      <c r="O1506" s="110">
        <v>0</v>
      </c>
      <c r="P1506" s="68">
        <f t="shared" si="46"/>
        <v>90414</v>
      </c>
      <c r="Q1506" s="68">
        <f t="shared" si="47"/>
        <v>1772.8235294117646</v>
      </c>
    </row>
    <row r="1507" spans="1:17" x14ac:dyDescent="0.25">
      <c r="A1507" s="108" t="s">
        <v>17584</v>
      </c>
      <c r="B1507" s="108" t="s">
        <v>17585</v>
      </c>
      <c r="C1507" s="108" t="s">
        <v>17586</v>
      </c>
      <c r="D1507" s="108" t="s">
        <v>106</v>
      </c>
      <c r="E1507" s="108" t="s">
        <v>3698</v>
      </c>
      <c r="F1507" s="108" t="s">
        <v>3883</v>
      </c>
      <c r="G1507" s="108" t="s">
        <v>3884</v>
      </c>
      <c r="H1507" s="109">
        <v>32</v>
      </c>
      <c r="I1507" s="109">
        <v>0</v>
      </c>
      <c r="J1507" s="110">
        <v>70476</v>
      </c>
      <c r="K1507" s="110">
        <v>0</v>
      </c>
      <c r="L1507" s="109">
        <v>2202.38</v>
      </c>
      <c r="M1507" s="108" t="s">
        <v>17432</v>
      </c>
      <c r="N1507" s="110">
        <v>-953.16309999999999</v>
      </c>
      <c r="O1507" s="110">
        <v>0</v>
      </c>
      <c r="P1507" s="68">
        <f t="shared" si="46"/>
        <v>70476</v>
      </c>
      <c r="Q1507" s="68">
        <f t="shared" si="47"/>
        <v>2202.375</v>
      </c>
    </row>
    <row r="1508" spans="1:17" x14ac:dyDescent="0.25">
      <c r="A1508" s="108" t="s">
        <v>17584</v>
      </c>
      <c r="B1508" s="108" t="s">
        <v>17585</v>
      </c>
      <c r="C1508" s="108" t="s">
        <v>17586</v>
      </c>
      <c r="D1508" s="108" t="s">
        <v>106</v>
      </c>
      <c r="E1508" s="108" t="s">
        <v>3698</v>
      </c>
      <c r="F1508" s="108" t="s">
        <v>3885</v>
      </c>
      <c r="G1508" s="108" t="s">
        <v>3886</v>
      </c>
      <c r="H1508" s="109">
        <v>426</v>
      </c>
      <c r="I1508" s="109">
        <v>0</v>
      </c>
      <c r="J1508" s="110">
        <v>1219143</v>
      </c>
      <c r="K1508" s="110">
        <v>0</v>
      </c>
      <c r="L1508" s="109">
        <v>2861.84</v>
      </c>
      <c r="M1508" s="108" t="s">
        <v>17432</v>
      </c>
      <c r="N1508" s="110">
        <v>-16488.4182</v>
      </c>
      <c r="O1508" s="110">
        <v>0</v>
      </c>
      <c r="P1508" s="68">
        <f t="shared" si="46"/>
        <v>1219143</v>
      </c>
      <c r="Q1508" s="68">
        <f t="shared" si="47"/>
        <v>2861.8380281690143</v>
      </c>
    </row>
    <row r="1509" spans="1:17" ht="30" x14ac:dyDescent="0.25">
      <c r="A1509" s="108" t="s">
        <v>17584</v>
      </c>
      <c r="B1509" s="108" t="s">
        <v>17585</v>
      </c>
      <c r="C1509" s="108" t="s">
        <v>17586</v>
      </c>
      <c r="D1509" s="108" t="s">
        <v>106</v>
      </c>
      <c r="E1509" s="108" t="s">
        <v>3698</v>
      </c>
      <c r="F1509" s="108" t="s">
        <v>3887</v>
      </c>
      <c r="G1509" s="108" t="s">
        <v>3888</v>
      </c>
      <c r="H1509" s="109">
        <v>169</v>
      </c>
      <c r="I1509" s="109">
        <v>0</v>
      </c>
      <c r="J1509" s="110">
        <v>715416</v>
      </c>
      <c r="K1509" s="110">
        <v>0</v>
      </c>
      <c r="L1509" s="109">
        <v>4233.2299999999996</v>
      </c>
      <c r="M1509" s="108" t="s">
        <v>17432</v>
      </c>
      <c r="N1509" s="110">
        <v>-9675.7096000000001</v>
      </c>
      <c r="O1509" s="110">
        <v>0</v>
      </c>
      <c r="P1509" s="68">
        <f t="shared" si="46"/>
        <v>715416</v>
      </c>
      <c r="Q1509" s="68">
        <f t="shared" si="47"/>
        <v>4233.2307692307695</v>
      </c>
    </row>
    <row r="1510" spans="1:17" x14ac:dyDescent="0.25">
      <c r="A1510" s="108" t="s">
        <v>17584</v>
      </c>
      <c r="B1510" s="108" t="s">
        <v>17585</v>
      </c>
      <c r="C1510" s="108" t="s">
        <v>17586</v>
      </c>
      <c r="D1510" s="108" t="s">
        <v>106</v>
      </c>
      <c r="E1510" s="108" t="s">
        <v>3698</v>
      </c>
      <c r="F1510" s="108" t="s">
        <v>3889</v>
      </c>
      <c r="G1510" s="108" t="s">
        <v>3890</v>
      </c>
      <c r="H1510" s="109">
        <v>21</v>
      </c>
      <c r="I1510" s="109">
        <v>0</v>
      </c>
      <c r="J1510" s="110">
        <v>47539</v>
      </c>
      <c r="K1510" s="110">
        <v>0</v>
      </c>
      <c r="L1510" s="109">
        <v>2263.7600000000002</v>
      </c>
      <c r="M1510" s="108" t="s">
        <v>17432</v>
      </c>
      <c r="N1510" s="110">
        <v>-642.94190000000003</v>
      </c>
      <c r="O1510" s="110">
        <v>0</v>
      </c>
      <c r="P1510" s="68">
        <f t="shared" si="46"/>
        <v>47539</v>
      </c>
      <c r="Q1510" s="68">
        <f t="shared" si="47"/>
        <v>2263.7619047619046</v>
      </c>
    </row>
    <row r="1511" spans="1:17" x14ac:dyDescent="0.25">
      <c r="A1511" s="108" t="s">
        <v>17584</v>
      </c>
      <c r="B1511" s="108" t="s">
        <v>17585</v>
      </c>
      <c r="C1511" s="108" t="s">
        <v>17586</v>
      </c>
      <c r="D1511" s="108" t="s">
        <v>106</v>
      </c>
      <c r="E1511" s="108" t="s">
        <v>3698</v>
      </c>
      <c r="F1511" s="108" t="s">
        <v>3899</v>
      </c>
      <c r="G1511" s="108" t="s">
        <v>3900</v>
      </c>
      <c r="H1511" s="109">
        <v>228</v>
      </c>
      <c r="I1511" s="109">
        <v>0</v>
      </c>
      <c r="J1511" s="110">
        <v>569154</v>
      </c>
      <c r="K1511" s="110">
        <v>0</v>
      </c>
      <c r="L1511" s="109">
        <v>2496.29</v>
      </c>
      <c r="M1511" s="108" t="s">
        <v>17432</v>
      </c>
      <c r="N1511" s="110">
        <v>-7697.5740999999998</v>
      </c>
      <c r="O1511" s="110">
        <v>0</v>
      </c>
      <c r="P1511" s="68">
        <f t="shared" si="46"/>
        <v>569154</v>
      </c>
      <c r="Q1511" s="68">
        <f t="shared" si="47"/>
        <v>2496.2894736842104</v>
      </c>
    </row>
    <row r="1512" spans="1:17" ht="30" x14ac:dyDescent="0.25">
      <c r="A1512" s="108" t="s">
        <v>17584</v>
      </c>
      <c r="B1512" s="108" t="s">
        <v>17585</v>
      </c>
      <c r="C1512" s="108" t="s">
        <v>17586</v>
      </c>
      <c r="D1512" s="108" t="s">
        <v>106</v>
      </c>
      <c r="E1512" s="108" t="s">
        <v>3698</v>
      </c>
      <c r="F1512" s="108" t="s">
        <v>3891</v>
      </c>
      <c r="G1512" s="108" t="s">
        <v>3892</v>
      </c>
      <c r="H1512" s="109">
        <v>31</v>
      </c>
      <c r="I1512" s="109">
        <v>0</v>
      </c>
      <c r="J1512" s="110">
        <v>161487</v>
      </c>
      <c r="K1512" s="110">
        <v>0</v>
      </c>
      <c r="L1512" s="109">
        <v>5209.26</v>
      </c>
      <c r="M1512" s="108" t="s">
        <v>17432</v>
      </c>
      <c r="N1512" s="110">
        <v>-2184.0455000000002</v>
      </c>
      <c r="O1512" s="110">
        <v>0</v>
      </c>
      <c r="P1512" s="68">
        <f t="shared" si="46"/>
        <v>161487</v>
      </c>
      <c r="Q1512" s="68">
        <f t="shared" si="47"/>
        <v>5209.2580645161288</v>
      </c>
    </row>
    <row r="1513" spans="1:17" x14ac:dyDescent="0.25">
      <c r="A1513" s="108" t="s">
        <v>17584</v>
      </c>
      <c r="B1513" s="108" t="s">
        <v>17585</v>
      </c>
      <c r="C1513" s="108" t="s">
        <v>17586</v>
      </c>
      <c r="D1513" s="108" t="s">
        <v>106</v>
      </c>
      <c r="E1513" s="108" t="s">
        <v>3698</v>
      </c>
      <c r="F1513" s="108" t="s">
        <v>3901</v>
      </c>
      <c r="G1513" s="108" t="s">
        <v>3902</v>
      </c>
      <c r="H1513" s="109">
        <v>51</v>
      </c>
      <c r="I1513" s="109">
        <v>0</v>
      </c>
      <c r="J1513" s="110">
        <v>90414</v>
      </c>
      <c r="K1513" s="110">
        <v>0</v>
      </c>
      <c r="L1513" s="109">
        <v>1772.82</v>
      </c>
      <c r="M1513" s="108" t="s">
        <v>17432</v>
      </c>
      <c r="N1513" s="110">
        <v>-1222.8175000000001</v>
      </c>
      <c r="O1513" s="110">
        <v>0</v>
      </c>
      <c r="P1513" s="68">
        <f t="shared" si="46"/>
        <v>90414</v>
      </c>
      <c r="Q1513" s="68">
        <f t="shared" si="47"/>
        <v>1772.8235294117646</v>
      </c>
    </row>
    <row r="1514" spans="1:17" x14ac:dyDescent="0.25">
      <c r="A1514" s="108" t="s">
        <v>17584</v>
      </c>
      <c r="B1514" s="108" t="s">
        <v>17585</v>
      </c>
      <c r="C1514" s="108" t="s">
        <v>17586</v>
      </c>
      <c r="D1514" s="108" t="s">
        <v>106</v>
      </c>
      <c r="E1514" s="108" t="s">
        <v>3698</v>
      </c>
      <c r="F1514" s="108" t="s">
        <v>3893</v>
      </c>
      <c r="G1514" s="108" t="s">
        <v>3894</v>
      </c>
      <c r="H1514" s="109">
        <v>89</v>
      </c>
      <c r="I1514" s="109">
        <v>0</v>
      </c>
      <c r="J1514" s="110">
        <v>274620</v>
      </c>
      <c r="K1514" s="110">
        <v>0</v>
      </c>
      <c r="L1514" s="109">
        <v>3085.62</v>
      </c>
      <c r="M1514" s="108" t="s">
        <v>17432</v>
      </c>
      <c r="N1514" s="110">
        <v>-3714.1293999999998</v>
      </c>
      <c r="O1514" s="110">
        <v>0</v>
      </c>
      <c r="P1514" s="68">
        <f t="shared" si="46"/>
        <v>274620</v>
      </c>
      <c r="Q1514" s="68">
        <f t="shared" si="47"/>
        <v>3085.6179775280898</v>
      </c>
    </row>
    <row r="1515" spans="1:17" x14ac:dyDescent="0.25">
      <c r="A1515" s="108" t="s">
        <v>17584</v>
      </c>
      <c r="B1515" s="108" t="s">
        <v>17585</v>
      </c>
      <c r="C1515" s="108" t="s">
        <v>17586</v>
      </c>
      <c r="D1515" s="108" t="s">
        <v>106</v>
      </c>
      <c r="E1515" s="108" t="s">
        <v>3698</v>
      </c>
      <c r="F1515" s="108" t="s">
        <v>3895</v>
      </c>
      <c r="G1515" s="108" t="s">
        <v>3896</v>
      </c>
      <c r="H1515" s="109">
        <v>288</v>
      </c>
      <c r="I1515" s="109">
        <v>0</v>
      </c>
      <c r="J1515" s="110">
        <v>843909</v>
      </c>
      <c r="K1515" s="110">
        <v>0</v>
      </c>
      <c r="L1515" s="109">
        <v>2930.24</v>
      </c>
      <c r="M1515" s="108" t="s">
        <v>17432</v>
      </c>
      <c r="N1515" s="110">
        <v>-11413.519899999999</v>
      </c>
      <c r="O1515" s="110">
        <v>0</v>
      </c>
      <c r="P1515" s="68">
        <f t="shared" si="46"/>
        <v>843909</v>
      </c>
      <c r="Q1515" s="68">
        <f t="shared" si="47"/>
        <v>2930.2395833333335</v>
      </c>
    </row>
    <row r="1516" spans="1:17" ht="30" x14ac:dyDescent="0.25">
      <c r="A1516" s="108" t="s">
        <v>17584</v>
      </c>
      <c r="B1516" s="108" t="s">
        <v>17585</v>
      </c>
      <c r="C1516" s="108" t="s">
        <v>17586</v>
      </c>
      <c r="D1516" s="108" t="s">
        <v>106</v>
      </c>
      <c r="E1516" s="108" t="s">
        <v>3698</v>
      </c>
      <c r="F1516" s="108" t="s">
        <v>3897</v>
      </c>
      <c r="G1516" s="108" t="s">
        <v>3898</v>
      </c>
      <c r="H1516" s="109">
        <v>45</v>
      </c>
      <c r="I1516" s="109">
        <v>0</v>
      </c>
      <c r="J1516" s="110">
        <v>121014</v>
      </c>
      <c r="K1516" s="110">
        <v>0</v>
      </c>
      <c r="L1516" s="109">
        <v>2689.2</v>
      </c>
      <c r="M1516" s="108" t="s">
        <v>17432</v>
      </c>
      <c r="N1516" s="110">
        <v>-1636.6718000000001</v>
      </c>
      <c r="O1516" s="110">
        <v>0</v>
      </c>
      <c r="P1516" s="68">
        <f t="shared" si="46"/>
        <v>121014</v>
      </c>
      <c r="Q1516" s="68">
        <f t="shared" si="47"/>
        <v>2689.2</v>
      </c>
    </row>
    <row r="1517" spans="1:17" x14ac:dyDescent="0.25">
      <c r="A1517" s="108" t="s">
        <v>17584</v>
      </c>
      <c r="B1517" s="108" t="s">
        <v>17585</v>
      </c>
      <c r="C1517" s="108" t="s">
        <v>17586</v>
      </c>
      <c r="D1517" s="108" t="s">
        <v>106</v>
      </c>
      <c r="E1517" s="108" t="s">
        <v>3698</v>
      </c>
      <c r="F1517" s="108" t="s">
        <v>3869</v>
      </c>
      <c r="G1517" s="108" t="s">
        <v>3870</v>
      </c>
      <c r="H1517" s="109">
        <v>60</v>
      </c>
      <c r="I1517" s="109">
        <v>0</v>
      </c>
      <c r="J1517" s="110">
        <v>106370</v>
      </c>
      <c r="K1517" s="110">
        <v>0</v>
      </c>
      <c r="L1517" s="109">
        <v>1772.83</v>
      </c>
      <c r="M1517" s="108" t="s">
        <v>17432</v>
      </c>
      <c r="N1517" s="110">
        <v>-1438.6088</v>
      </c>
      <c r="O1517" s="110">
        <v>0</v>
      </c>
      <c r="P1517" s="68">
        <f t="shared" si="46"/>
        <v>106370</v>
      </c>
      <c r="Q1517" s="68">
        <f t="shared" si="47"/>
        <v>1772.8333333333333</v>
      </c>
    </row>
    <row r="1518" spans="1:17" x14ac:dyDescent="0.25">
      <c r="A1518" s="108" t="s">
        <v>17584</v>
      </c>
      <c r="B1518" s="108" t="s">
        <v>17585</v>
      </c>
      <c r="C1518" s="108" t="s">
        <v>17586</v>
      </c>
      <c r="D1518" s="108" t="s">
        <v>3908</v>
      </c>
      <c r="E1518" s="108" t="s">
        <v>3909</v>
      </c>
      <c r="F1518" s="108" t="s">
        <v>3907</v>
      </c>
      <c r="G1518" s="108" t="s">
        <v>3910</v>
      </c>
      <c r="H1518" s="109">
        <v>155</v>
      </c>
      <c r="I1518" s="109">
        <v>0</v>
      </c>
      <c r="J1518" s="110">
        <v>558419</v>
      </c>
      <c r="K1518" s="110">
        <v>0</v>
      </c>
      <c r="L1518" s="109">
        <v>3602.7</v>
      </c>
      <c r="M1518" s="108" t="s">
        <v>17432</v>
      </c>
      <c r="N1518" s="110">
        <v>-7552.3837999999996</v>
      </c>
      <c r="O1518" s="110">
        <v>0</v>
      </c>
      <c r="P1518" s="68">
        <f t="shared" si="46"/>
        <v>558419</v>
      </c>
      <c r="Q1518" s="68">
        <f t="shared" si="47"/>
        <v>3602.7032258064514</v>
      </c>
    </row>
    <row r="1519" spans="1:17" x14ac:dyDescent="0.25">
      <c r="A1519" s="108" t="s">
        <v>17584</v>
      </c>
      <c r="B1519" s="108" t="s">
        <v>17585</v>
      </c>
      <c r="C1519" s="108" t="s">
        <v>17586</v>
      </c>
      <c r="D1519" s="108" t="s">
        <v>3908</v>
      </c>
      <c r="E1519" s="108" t="s">
        <v>3909</v>
      </c>
      <c r="F1519" s="108" t="s">
        <v>3911</v>
      </c>
      <c r="G1519" s="108" t="s">
        <v>308</v>
      </c>
      <c r="H1519" s="109">
        <v>121</v>
      </c>
      <c r="I1519" s="109">
        <v>0</v>
      </c>
      <c r="J1519" s="110">
        <v>527996</v>
      </c>
      <c r="K1519" s="110">
        <v>0</v>
      </c>
      <c r="L1519" s="109">
        <v>4363.6000000000004</v>
      </c>
      <c r="M1519" s="108" t="s">
        <v>17432</v>
      </c>
      <c r="N1519" s="110">
        <v>-7140.9308000000001</v>
      </c>
      <c r="O1519" s="110">
        <v>0</v>
      </c>
      <c r="P1519" s="68">
        <f t="shared" si="46"/>
        <v>527996</v>
      </c>
      <c r="Q1519" s="68">
        <f t="shared" si="47"/>
        <v>4363.6033057851237</v>
      </c>
    </row>
    <row r="1520" spans="1:17" x14ac:dyDescent="0.25">
      <c r="A1520" s="108" t="s">
        <v>17584</v>
      </c>
      <c r="B1520" s="108" t="s">
        <v>17585</v>
      </c>
      <c r="C1520" s="108" t="s">
        <v>17586</v>
      </c>
      <c r="D1520" s="108" t="s">
        <v>3908</v>
      </c>
      <c r="E1520" s="108" t="s">
        <v>3909</v>
      </c>
      <c r="F1520" s="108" t="s">
        <v>17588</v>
      </c>
      <c r="G1520" s="108" t="s">
        <v>17589</v>
      </c>
      <c r="H1520" s="109">
        <v>0</v>
      </c>
      <c r="I1520" s="109">
        <v>21</v>
      </c>
      <c r="J1520" s="110">
        <v>79875</v>
      </c>
      <c r="K1520" s="110">
        <v>79875</v>
      </c>
      <c r="L1520" s="109">
        <v>3803.57</v>
      </c>
      <c r="M1520" s="108" t="s">
        <v>17432</v>
      </c>
      <c r="N1520" s="110">
        <v>-1080.2724000000001</v>
      </c>
      <c r="O1520" s="110">
        <v>0</v>
      </c>
      <c r="P1520" s="68">
        <f t="shared" si="46"/>
        <v>0</v>
      </c>
      <c r="Q1520" s="68" t="e">
        <f t="shared" si="47"/>
        <v>#DIV/0!</v>
      </c>
    </row>
    <row r="1521" spans="1:17" ht="30" x14ac:dyDescent="0.25">
      <c r="A1521" s="108" t="s">
        <v>17584</v>
      </c>
      <c r="B1521" s="108" t="s">
        <v>17585</v>
      </c>
      <c r="C1521" s="108" t="s">
        <v>17586</v>
      </c>
      <c r="D1521" s="108" t="s">
        <v>3908</v>
      </c>
      <c r="E1521" s="108" t="s">
        <v>3909</v>
      </c>
      <c r="F1521" s="108" t="s">
        <v>3912</v>
      </c>
      <c r="G1521" s="108" t="s">
        <v>3913</v>
      </c>
      <c r="H1521" s="109">
        <v>186</v>
      </c>
      <c r="I1521" s="109">
        <v>0</v>
      </c>
      <c r="J1521" s="110">
        <v>640292</v>
      </c>
      <c r="K1521" s="110">
        <v>0</v>
      </c>
      <c r="L1521" s="109">
        <v>3442.43</v>
      </c>
      <c r="M1521" s="108" t="s">
        <v>17432</v>
      </c>
      <c r="N1521" s="110">
        <v>-8659.6875</v>
      </c>
      <c r="O1521" s="110">
        <v>0</v>
      </c>
      <c r="P1521" s="68">
        <f t="shared" si="46"/>
        <v>640292</v>
      </c>
      <c r="Q1521" s="68">
        <f t="shared" si="47"/>
        <v>3442.4301075268818</v>
      </c>
    </row>
    <row r="1522" spans="1:17" ht="30" x14ac:dyDescent="0.25">
      <c r="A1522" s="108" t="s">
        <v>17584</v>
      </c>
      <c r="B1522" s="108" t="s">
        <v>17585</v>
      </c>
      <c r="C1522" s="108" t="s">
        <v>17586</v>
      </c>
      <c r="D1522" s="108" t="s">
        <v>3908</v>
      </c>
      <c r="E1522" s="108" t="s">
        <v>3909</v>
      </c>
      <c r="F1522" s="108" t="s">
        <v>3914</v>
      </c>
      <c r="G1522" s="108" t="s">
        <v>3915</v>
      </c>
      <c r="H1522" s="109">
        <v>42</v>
      </c>
      <c r="I1522" s="109">
        <v>0</v>
      </c>
      <c r="J1522" s="110">
        <v>80522</v>
      </c>
      <c r="K1522" s="110">
        <v>0</v>
      </c>
      <c r="L1522" s="109">
        <v>1917.19</v>
      </c>
      <c r="M1522" s="108" t="s">
        <v>17432</v>
      </c>
      <c r="N1522" s="110">
        <v>-1089.028</v>
      </c>
      <c r="O1522" s="110">
        <v>0</v>
      </c>
      <c r="P1522" s="68">
        <f t="shared" si="46"/>
        <v>80522</v>
      </c>
      <c r="Q1522" s="68">
        <f t="shared" si="47"/>
        <v>1917.1904761904761</v>
      </c>
    </row>
    <row r="1523" spans="1:17" ht="30" x14ac:dyDescent="0.25">
      <c r="A1523" s="108" t="s">
        <v>17584</v>
      </c>
      <c r="B1523" s="108" t="s">
        <v>17585</v>
      </c>
      <c r="C1523" s="108" t="s">
        <v>17586</v>
      </c>
      <c r="D1523" s="108" t="s">
        <v>3908</v>
      </c>
      <c r="E1523" s="108" t="s">
        <v>3909</v>
      </c>
      <c r="F1523" s="108" t="s">
        <v>3916</v>
      </c>
      <c r="G1523" s="108" t="s">
        <v>3917</v>
      </c>
      <c r="H1523" s="109">
        <v>76</v>
      </c>
      <c r="I1523" s="109">
        <v>0</v>
      </c>
      <c r="J1523" s="110">
        <v>167661</v>
      </c>
      <c r="K1523" s="110">
        <v>0</v>
      </c>
      <c r="L1523" s="109">
        <v>2206.0700000000002</v>
      </c>
      <c r="M1523" s="108" t="s">
        <v>17432</v>
      </c>
      <c r="N1523" s="110">
        <v>-2267.5444000000002</v>
      </c>
      <c r="O1523" s="110">
        <v>0</v>
      </c>
      <c r="P1523" s="68">
        <f t="shared" si="46"/>
        <v>167661</v>
      </c>
      <c r="Q1523" s="68">
        <f t="shared" si="47"/>
        <v>2206.0657894736842</v>
      </c>
    </row>
    <row r="1524" spans="1:17" ht="45" x14ac:dyDescent="0.25">
      <c r="A1524" s="108" t="s">
        <v>17584</v>
      </c>
      <c r="B1524" s="108" t="s">
        <v>17585</v>
      </c>
      <c r="C1524" s="108" t="s">
        <v>17586</v>
      </c>
      <c r="D1524" s="108" t="s">
        <v>3908</v>
      </c>
      <c r="E1524" s="108" t="s">
        <v>3909</v>
      </c>
      <c r="F1524" s="108" t="s">
        <v>3918</v>
      </c>
      <c r="G1524" s="108" t="s">
        <v>3919</v>
      </c>
      <c r="H1524" s="109">
        <v>37</v>
      </c>
      <c r="I1524" s="109">
        <v>0</v>
      </c>
      <c r="J1524" s="110">
        <v>92388</v>
      </c>
      <c r="K1524" s="110">
        <v>0</v>
      </c>
      <c r="L1524" s="109">
        <v>2496.9699999999998</v>
      </c>
      <c r="M1524" s="108" t="s">
        <v>17432</v>
      </c>
      <c r="N1524" s="110">
        <v>-1249.5047999999999</v>
      </c>
      <c r="O1524" s="110">
        <v>0</v>
      </c>
      <c r="P1524" s="68">
        <f t="shared" si="46"/>
        <v>92388</v>
      </c>
      <c r="Q1524" s="68">
        <f t="shared" si="47"/>
        <v>2496.9729729729729</v>
      </c>
    </row>
    <row r="1525" spans="1:17" x14ac:dyDescent="0.25">
      <c r="A1525" s="108" t="s">
        <v>17584</v>
      </c>
      <c r="B1525" s="108" t="s">
        <v>17585</v>
      </c>
      <c r="C1525" s="108" t="s">
        <v>17586</v>
      </c>
      <c r="D1525" s="108" t="s">
        <v>3908</v>
      </c>
      <c r="E1525" s="108" t="s">
        <v>3909</v>
      </c>
      <c r="F1525" s="108" t="s">
        <v>3920</v>
      </c>
      <c r="G1525" s="108" t="s">
        <v>3921</v>
      </c>
      <c r="H1525" s="109">
        <v>7</v>
      </c>
      <c r="I1525" s="109">
        <v>0</v>
      </c>
      <c r="J1525" s="110">
        <v>15932</v>
      </c>
      <c r="K1525" s="110">
        <v>0</v>
      </c>
      <c r="L1525" s="109">
        <v>2276</v>
      </c>
      <c r="M1525" s="108" t="s">
        <v>17432</v>
      </c>
      <c r="N1525" s="110">
        <v>-215.47190000000001</v>
      </c>
      <c r="O1525" s="110">
        <v>0</v>
      </c>
      <c r="P1525" s="68">
        <f t="shared" si="46"/>
        <v>15932</v>
      </c>
      <c r="Q1525" s="68">
        <f t="shared" si="47"/>
        <v>2276</v>
      </c>
    </row>
    <row r="1526" spans="1:17" ht="30" x14ac:dyDescent="0.25">
      <c r="A1526" s="108" t="s">
        <v>17584</v>
      </c>
      <c r="B1526" s="108" t="s">
        <v>17585</v>
      </c>
      <c r="C1526" s="108" t="s">
        <v>17586</v>
      </c>
      <c r="D1526" s="108" t="s">
        <v>3908</v>
      </c>
      <c r="E1526" s="108" t="s">
        <v>3909</v>
      </c>
      <c r="F1526" s="108" t="s">
        <v>3922</v>
      </c>
      <c r="G1526" s="108" t="s">
        <v>3923</v>
      </c>
      <c r="H1526" s="109">
        <v>35</v>
      </c>
      <c r="I1526" s="109">
        <v>0</v>
      </c>
      <c r="J1526" s="110">
        <v>81674</v>
      </c>
      <c r="K1526" s="110">
        <v>0</v>
      </c>
      <c r="L1526" s="109">
        <v>2333.54</v>
      </c>
      <c r="M1526" s="108" t="s">
        <v>17432</v>
      </c>
      <c r="N1526" s="110">
        <v>-1104.6068</v>
      </c>
      <c r="O1526" s="110">
        <v>0</v>
      </c>
      <c r="P1526" s="68">
        <f t="shared" si="46"/>
        <v>81674</v>
      </c>
      <c r="Q1526" s="68">
        <f t="shared" si="47"/>
        <v>2333.542857142857</v>
      </c>
    </row>
    <row r="1527" spans="1:17" x14ac:dyDescent="0.25">
      <c r="A1527" s="108" t="s">
        <v>17584</v>
      </c>
      <c r="B1527" s="108" t="s">
        <v>17585</v>
      </c>
      <c r="C1527" s="108" t="s">
        <v>17586</v>
      </c>
      <c r="D1527" s="108" t="s">
        <v>3925</v>
      </c>
      <c r="E1527" s="108" t="s">
        <v>753</v>
      </c>
      <c r="F1527" s="108" t="s">
        <v>3924</v>
      </c>
      <c r="G1527" s="108" t="s">
        <v>3926</v>
      </c>
      <c r="H1527" s="109">
        <v>200</v>
      </c>
      <c r="I1527" s="109">
        <v>0</v>
      </c>
      <c r="J1527" s="110">
        <v>760473</v>
      </c>
      <c r="K1527" s="110">
        <v>0</v>
      </c>
      <c r="L1527" s="109">
        <v>3802.36</v>
      </c>
      <c r="M1527" s="108" t="s">
        <v>17428</v>
      </c>
      <c r="N1527" s="110">
        <v>36064.995699999999</v>
      </c>
      <c r="O1527" s="110">
        <v>3107.7808</v>
      </c>
      <c r="P1527" s="68">
        <f t="shared" si="46"/>
        <v>760473</v>
      </c>
      <c r="Q1527" s="68">
        <f t="shared" si="47"/>
        <v>3802.3649999999998</v>
      </c>
    </row>
    <row r="1528" spans="1:17" x14ac:dyDescent="0.25">
      <c r="A1528" s="108" t="s">
        <v>17584</v>
      </c>
      <c r="B1528" s="108" t="s">
        <v>17585</v>
      </c>
      <c r="C1528" s="108" t="s">
        <v>17586</v>
      </c>
      <c r="D1528" s="108" t="s">
        <v>3925</v>
      </c>
      <c r="E1528" s="108" t="s">
        <v>753</v>
      </c>
      <c r="F1528" s="108" t="s">
        <v>3927</v>
      </c>
      <c r="G1528" s="108" t="s">
        <v>3928</v>
      </c>
      <c r="H1528" s="109">
        <v>142</v>
      </c>
      <c r="I1528" s="109">
        <v>0</v>
      </c>
      <c r="J1528" s="110">
        <v>529674</v>
      </c>
      <c r="K1528" s="110">
        <v>0</v>
      </c>
      <c r="L1528" s="109">
        <v>3730.1</v>
      </c>
      <c r="M1528" s="108" t="s">
        <v>17428</v>
      </c>
      <c r="N1528" s="110">
        <v>25119.462800000001</v>
      </c>
      <c r="O1528" s="110">
        <v>2164.5859999999998</v>
      </c>
      <c r="P1528" s="68">
        <f t="shared" si="46"/>
        <v>529674</v>
      </c>
      <c r="Q1528" s="68">
        <f t="shared" si="47"/>
        <v>3730.0985915492956</v>
      </c>
    </row>
    <row r="1529" spans="1:17" x14ac:dyDescent="0.25">
      <c r="A1529" s="108" t="s">
        <v>17584</v>
      </c>
      <c r="B1529" s="108" t="s">
        <v>17585</v>
      </c>
      <c r="C1529" s="108" t="s">
        <v>17586</v>
      </c>
      <c r="D1529" s="108" t="s">
        <v>3925</v>
      </c>
      <c r="E1529" s="108" t="s">
        <v>753</v>
      </c>
      <c r="F1529" s="108" t="s">
        <v>3929</v>
      </c>
      <c r="G1529" s="108" t="s">
        <v>3930</v>
      </c>
      <c r="H1529" s="109">
        <v>250</v>
      </c>
      <c r="I1529" s="109">
        <v>0</v>
      </c>
      <c r="J1529" s="110">
        <v>808361</v>
      </c>
      <c r="K1529" s="110">
        <v>0</v>
      </c>
      <c r="L1529" s="109">
        <v>3233.44</v>
      </c>
      <c r="M1529" s="108" t="s">
        <v>17428</v>
      </c>
      <c r="N1529" s="110">
        <v>38336.077700000002</v>
      </c>
      <c r="O1529" s="110">
        <v>3303.4837000000002</v>
      </c>
      <c r="P1529" s="68">
        <f t="shared" si="46"/>
        <v>808361</v>
      </c>
      <c r="Q1529" s="68">
        <f t="shared" si="47"/>
        <v>3233.444</v>
      </c>
    </row>
    <row r="1530" spans="1:17" x14ac:dyDescent="0.25">
      <c r="A1530" s="108" t="s">
        <v>17584</v>
      </c>
      <c r="B1530" s="108" t="s">
        <v>17585</v>
      </c>
      <c r="C1530" s="108" t="s">
        <v>17586</v>
      </c>
      <c r="D1530" s="108" t="s">
        <v>3925</v>
      </c>
      <c r="E1530" s="108" t="s">
        <v>753</v>
      </c>
      <c r="F1530" s="108" t="s">
        <v>3931</v>
      </c>
      <c r="G1530" s="108" t="s">
        <v>671</v>
      </c>
      <c r="H1530" s="109">
        <v>22</v>
      </c>
      <c r="I1530" s="109">
        <v>0</v>
      </c>
      <c r="J1530" s="110">
        <v>55661</v>
      </c>
      <c r="K1530" s="110">
        <v>0</v>
      </c>
      <c r="L1530" s="109">
        <v>2530.0500000000002</v>
      </c>
      <c r="M1530" s="108" t="s">
        <v>17428</v>
      </c>
      <c r="N1530" s="110">
        <v>2639.7021</v>
      </c>
      <c r="O1530" s="110">
        <v>227.4675</v>
      </c>
      <c r="P1530" s="68">
        <f t="shared" si="46"/>
        <v>55661</v>
      </c>
      <c r="Q1530" s="68">
        <f t="shared" si="47"/>
        <v>2530.0454545454545</v>
      </c>
    </row>
    <row r="1531" spans="1:17" ht="30" x14ac:dyDescent="0.25">
      <c r="A1531" s="108" t="s">
        <v>17584</v>
      </c>
      <c r="B1531" s="108" t="s">
        <v>17585</v>
      </c>
      <c r="C1531" s="108" t="s">
        <v>17586</v>
      </c>
      <c r="D1531" s="108" t="s">
        <v>3925</v>
      </c>
      <c r="E1531" s="108" t="s">
        <v>753</v>
      </c>
      <c r="F1531" s="108" t="s">
        <v>3932</v>
      </c>
      <c r="G1531" s="108" t="s">
        <v>3933</v>
      </c>
      <c r="H1531" s="109">
        <v>3</v>
      </c>
      <c r="I1531" s="109">
        <v>0</v>
      </c>
      <c r="J1531" s="110">
        <v>7802</v>
      </c>
      <c r="K1531" s="110">
        <v>0</v>
      </c>
      <c r="L1531" s="109">
        <v>2600.67</v>
      </c>
      <c r="M1531" s="108" t="s">
        <v>17428</v>
      </c>
      <c r="N1531" s="110">
        <v>370.0111</v>
      </c>
      <c r="O1531" s="110">
        <v>31.884499999999999</v>
      </c>
      <c r="P1531" s="68">
        <f t="shared" si="46"/>
        <v>7802</v>
      </c>
      <c r="Q1531" s="68">
        <f t="shared" si="47"/>
        <v>2600.6666666666665</v>
      </c>
    </row>
    <row r="1532" spans="1:17" x14ac:dyDescent="0.25">
      <c r="A1532" s="108" t="s">
        <v>17584</v>
      </c>
      <c r="B1532" s="108" t="s">
        <v>17585</v>
      </c>
      <c r="C1532" s="108" t="s">
        <v>17586</v>
      </c>
      <c r="D1532" s="108" t="s">
        <v>3925</v>
      </c>
      <c r="E1532" s="108" t="s">
        <v>753</v>
      </c>
      <c r="F1532" s="108" t="s">
        <v>3934</v>
      </c>
      <c r="G1532" s="108" t="s">
        <v>3935</v>
      </c>
      <c r="H1532" s="109">
        <v>31</v>
      </c>
      <c r="I1532" s="109">
        <v>0</v>
      </c>
      <c r="J1532" s="110">
        <v>79236</v>
      </c>
      <c r="K1532" s="110">
        <v>0</v>
      </c>
      <c r="L1532" s="109">
        <v>2556</v>
      </c>
      <c r="M1532" s="108" t="s">
        <v>17428</v>
      </c>
      <c r="N1532" s="110">
        <v>3757.7278999999999</v>
      </c>
      <c r="O1532" s="110">
        <v>323.80970000000002</v>
      </c>
      <c r="P1532" s="68">
        <f t="shared" si="46"/>
        <v>79236</v>
      </c>
      <c r="Q1532" s="68">
        <f t="shared" si="47"/>
        <v>2556</v>
      </c>
    </row>
    <row r="1533" spans="1:17" ht="30" x14ac:dyDescent="0.25">
      <c r="A1533" s="108" t="s">
        <v>17584</v>
      </c>
      <c r="B1533" s="108" t="s">
        <v>17585</v>
      </c>
      <c r="C1533" s="108" t="s">
        <v>17586</v>
      </c>
      <c r="D1533" s="108" t="s">
        <v>3925</v>
      </c>
      <c r="E1533" s="108" t="s">
        <v>753</v>
      </c>
      <c r="F1533" s="108" t="s">
        <v>3936</v>
      </c>
      <c r="G1533" s="108" t="s">
        <v>3937</v>
      </c>
      <c r="H1533" s="109">
        <v>2</v>
      </c>
      <c r="I1533" s="109">
        <v>0</v>
      </c>
      <c r="J1533" s="110">
        <v>5393</v>
      </c>
      <c r="K1533" s="110">
        <v>0</v>
      </c>
      <c r="L1533" s="109">
        <v>2696.5</v>
      </c>
      <c r="M1533" s="108" t="s">
        <v>17428</v>
      </c>
      <c r="N1533" s="110">
        <v>255.78059999999999</v>
      </c>
      <c r="O1533" s="110">
        <v>22.041</v>
      </c>
      <c r="P1533" s="68">
        <f t="shared" si="46"/>
        <v>5393</v>
      </c>
      <c r="Q1533" s="68">
        <f t="shared" si="47"/>
        <v>2696.5</v>
      </c>
    </row>
    <row r="1534" spans="1:17" x14ac:dyDescent="0.25">
      <c r="A1534" s="108" t="s">
        <v>17584</v>
      </c>
      <c r="B1534" s="108" t="s">
        <v>17585</v>
      </c>
      <c r="C1534" s="108" t="s">
        <v>17586</v>
      </c>
      <c r="D1534" s="108" t="s">
        <v>3925</v>
      </c>
      <c r="E1534" s="108" t="s">
        <v>753</v>
      </c>
      <c r="F1534" s="108" t="s">
        <v>3938</v>
      </c>
      <c r="G1534" s="108" t="s">
        <v>3939</v>
      </c>
      <c r="H1534" s="109">
        <v>74</v>
      </c>
      <c r="I1534" s="109">
        <v>0</v>
      </c>
      <c r="J1534" s="110">
        <v>125196</v>
      </c>
      <c r="K1534" s="110">
        <v>0</v>
      </c>
      <c r="L1534" s="109">
        <v>1691.84</v>
      </c>
      <c r="M1534" s="108" t="s">
        <v>17428</v>
      </c>
      <c r="N1534" s="110">
        <v>5937.3222999999998</v>
      </c>
      <c r="O1534" s="110">
        <v>511.62900000000002</v>
      </c>
      <c r="P1534" s="68">
        <f t="shared" si="46"/>
        <v>125196</v>
      </c>
      <c r="Q1534" s="68">
        <f t="shared" si="47"/>
        <v>1691.8378378378379</v>
      </c>
    </row>
    <row r="1535" spans="1:17" x14ac:dyDescent="0.25">
      <c r="A1535" s="108" t="s">
        <v>17584</v>
      </c>
      <c r="B1535" s="108" t="s">
        <v>17585</v>
      </c>
      <c r="C1535" s="108" t="s">
        <v>17586</v>
      </c>
      <c r="D1535" s="108" t="s">
        <v>3941</v>
      </c>
      <c r="E1535" s="108" t="s">
        <v>3942</v>
      </c>
      <c r="F1535" s="108" t="s">
        <v>3940</v>
      </c>
      <c r="G1535" s="108" t="s">
        <v>3943</v>
      </c>
      <c r="H1535" s="109">
        <v>194</v>
      </c>
      <c r="I1535" s="109">
        <v>0</v>
      </c>
      <c r="J1535" s="110">
        <v>592381</v>
      </c>
      <c r="K1535" s="110">
        <v>0</v>
      </c>
      <c r="L1535" s="109">
        <v>3053.51</v>
      </c>
      <c r="M1535" s="108" t="s">
        <v>17428</v>
      </c>
      <c r="N1535" s="110">
        <v>28093.311300000001</v>
      </c>
      <c r="O1535" s="110">
        <v>2420.8474000000001</v>
      </c>
      <c r="P1535" s="68">
        <f t="shared" si="46"/>
        <v>592381</v>
      </c>
      <c r="Q1535" s="68">
        <f t="shared" si="47"/>
        <v>3053.5103092783506</v>
      </c>
    </row>
    <row r="1536" spans="1:17" x14ac:dyDescent="0.25">
      <c r="A1536" s="108" t="s">
        <v>17584</v>
      </c>
      <c r="B1536" s="108" t="s">
        <v>17585</v>
      </c>
      <c r="C1536" s="108" t="s">
        <v>17586</v>
      </c>
      <c r="D1536" s="108" t="s">
        <v>3941</v>
      </c>
      <c r="E1536" s="108" t="s">
        <v>3942</v>
      </c>
      <c r="F1536" s="108" t="s">
        <v>3944</v>
      </c>
      <c r="G1536" s="108" t="s">
        <v>3945</v>
      </c>
      <c r="H1536" s="109">
        <v>96</v>
      </c>
      <c r="I1536" s="109">
        <v>0</v>
      </c>
      <c r="J1536" s="110">
        <v>224005</v>
      </c>
      <c r="K1536" s="110">
        <v>0</v>
      </c>
      <c r="L1536" s="109">
        <v>2333.39</v>
      </c>
      <c r="M1536" s="108" t="s">
        <v>17428</v>
      </c>
      <c r="N1536" s="110">
        <v>10623.3488</v>
      </c>
      <c r="O1536" s="110">
        <v>915.43169999999998</v>
      </c>
      <c r="P1536" s="68">
        <f t="shared" si="46"/>
        <v>224005</v>
      </c>
      <c r="Q1536" s="68">
        <f t="shared" si="47"/>
        <v>2333.3854166666665</v>
      </c>
    </row>
    <row r="1537" spans="1:17" ht="30" x14ac:dyDescent="0.25">
      <c r="A1537" s="108" t="s">
        <v>17584</v>
      </c>
      <c r="B1537" s="108" t="s">
        <v>17585</v>
      </c>
      <c r="C1537" s="108" t="s">
        <v>17586</v>
      </c>
      <c r="D1537" s="108" t="s">
        <v>3941</v>
      </c>
      <c r="E1537" s="108" t="s">
        <v>3942</v>
      </c>
      <c r="F1537" s="108" t="s">
        <v>3946</v>
      </c>
      <c r="G1537" s="108" t="s">
        <v>3947</v>
      </c>
      <c r="H1537" s="109">
        <v>43</v>
      </c>
      <c r="I1537" s="109">
        <v>0</v>
      </c>
      <c r="J1537" s="110">
        <v>101734</v>
      </c>
      <c r="K1537" s="110">
        <v>0</v>
      </c>
      <c r="L1537" s="109">
        <v>2365.91</v>
      </c>
      <c r="M1537" s="108" t="s">
        <v>17428</v>
      </c>
      <c r="N1537" s="110">
        <v>4824.6559999999999</v>
      </c>
      <c r="O1537" s="110">
        <v>415.74860000000001</v>
      </c>
      <c r="P1537" s="68">
        <f t="shared" si="46"/>
        <v>101734</v>
      </c>
      <c r="Q1537" s="68">
        <f t="shared" si="47"/>
        <v>2365.9069767441861</v>
      </c>
    </row>
    <row r="1538" spans="1:17" ht="30" x14ac:dyDescent="0.25">
      <c r="A1538" s="108" t="s">
        <v>17584</v>
      </c>
      <c r="B1538" s="108" t="s">
        <v>17585</v>
      </c>
      <c r="C1538" s="108" t="s">
        <v>17586</v>
      </c>
      <c r="D1538" s="108" t="s">
        <v>3941</v>
      </c>
      <c r="E1538" s="108" t="s">
        <v>3942</v>
      </c>
      <c r="F1538" s="108" t="s">
        <v>3948</v>
      </c>
      <c r="G1538" s="108" t="s">
        <v>3949</v>
      </c>
      <c r="H1538" s="109">
        <v>20</v>
      </c>
      <c r="I1538" s="109">
        <v>0</v>
      </c>
      <c r="J1538" s="110">
        <v>44167</v>
      </c>
      <c r="K1538" s="110">
        <v>0</v>
      </c>
      <c r="L1538" s="109">
        <v>2208.35</v>
      </c>
      <c r="M1538" s="108" t="s">
        <v>17428</v>
      </c>
      <c r="N1538" s="110">
        <v>2094.5963000000002</v>
      </c>
      <c r="O1538" s="110">
        <v>180.4949</v>
      </c>
      <c r="P1538" s="68">
        <f t="shared" si="46"/>
        <v>44167</v>
      </c>
      <c r="Q1538" s="68">
        <f t="shared" si="47"/>
        <v>2208.35</v>
      </c>
    </row>
    <row r="1539" spans="1:17" x14ac:dyDescent="0.25">
      <c r="A1539" s="108" t="s">
        <v>17584</v>
      </c>
      <c r="B1539" s="108" t="s">
        <v>17585</v>
      </c>
      <c r="C1539" s="108" t="s">
        <v>17586</v>
      </c>
      <c r="D1539" s="108" t="s">
        <v>3941</v>
      </c>
      <c r="E1539" s="108" t="s">
        <v>3942</v>
      </c>
      <c r="F1539" s="108" t="s">
        <v>3950</v>
      </c>
      <c r="G1539" s="108" t="s">
        <v>3951</v>
      </c>
      <c r="H1539" s="109">
        <v>2</v>
      </c>
      <c r="I1539" s="109">
        <v>0</v>
      </c>
      <c r="J1539" s="110">
        <v>4067</v>
      </c>
      <c r="K1539" s="110">
        <v>0</v>
      </c>
      <c r="L1539" s="109">
        <v>2033.5</v>
      </c>
      <c r="M1539" s="108" t="s">
        <v>17428</v>
      </c>
      <c r="N1539" s="110">
        <v>192.8603</v>
      </c>
      <c r="O1539" s="110">
        <v>16.6191</v>
      </c>
      <c r="P1539" s="68">
        <f t="shared" si="46"/>
        <v>4067</v>
      </c>
      <c r="Q1539" s="68">
        <f t="shared" si="47"/>
        <v>2033.5</v>
      </c>
    </row>
    <row r="1540" spans="1:17" x14ac:dyDescent="0.25">
      <c r="A1540" s="108" t="s">
        <v>17584</v>
      </c>
      <c r="B1540" s="108" t="s">
        <v>17585</v>
      </c>
      <c r="C1540" s="108" t="s">
        <v>17586</v>
      </c>
      <c r="D1540" s="108" t="s">
        <v>3953</v>
      </c>
      <c r="E1540" s="108" t="s">
        <v>3954</v>
      </c>
      <c r="F1540" s="108" t="s">
        <v>17590</v>
      </c>
      <c r="G1540" s="108" t="s">
        <v>17591</v>
      </c>
      <c r="H1540" s="109">
        <v>0</v>
      </c>
      <c r="I1540" s="109">
        <v>278</v>
      </c>
      <c r="J1540" s="110">
        <v>921280</v>
      </c>
      <c r="K1540" s="110">
        <v>921280</v>
      </c>
      <c r="L1540" s="109">
        <v>3313.96</v>
      </c>
      <c r="M1540" s="108" t="s">
        <v>17432</v>
      </c>
      <c r="N1540" s="110">
        <v>-12459.9375</v>
      </c>
      <c r="O1540" s="110">
        <v>0</v>
      </c>
      <c r="P1540" s="68">
        <f t="shared" ref="P1540:P1603" si="48">J1540-K1540</f>
        <v>0</v>
      </c>
      <c r="Q1540" s="68" t="e">
        <f t="shared" ref="Q1540:Q1603" si="49">P1540/H1540</f>
        <v>#DIV/0!</v>
      </c>
    </row>
    <row r="1541" spans="1:17" x14ac:dyDescent="0.25">
      <c r="A1541" s="108" t="s">
        <v>17584</v>
      </c>
      <c r="B1541" s="108" t="s">
        <v>17585</v>
      </c>
      <c r="C1541" s="108" t="s">
        <v>17586</v>
      </c>
      <c r="D1541" s="108" t="s">
        <v>3953</v>
      </c>
      <c r="E1541" s="108" t="s">
        <v>3954</v>
      </c>
      <c r="F1541" s="108" t="s">
        <v>3952</v>
      </c>
      <c r="G1541" s="108" t="s">
        <v>308</v>
      </c>
      <c r="H1541" s="109">
        <v>54</v>
      </c>
      <c r="I1541" s="109">
        <v>46</v>
      </c>
      <c r="J1541" s="110">
        <v>344374</v>
      </c>
      <c r="K1541" s="110">
        <v>158412</v>
      </c>
      <c r="L1541" s="109">
        <v>3443.74</v>
      </c>
      <c r="M1541" s="108" t="s">
        <v>17432</v>
      </c>
      <c r="N1541" s="110">
        <v>-4657.5246999999999</v>
      </c>
      <c r="O1541" s="110">
        <v>0</v>
      </c>
      <c r="P1541" s="68">
        <f t="shared" si="48"/>
        <v>185962</v>
      </c>
      <c r="Q1541" s="68">
        <f t="shared" si="49"/>
        <v>3443.7407407407409</v>
      </c>
    </row>
    <row r="1542" spans="1:17" x14ac:dyDescent="0.25">
      <c r="A1542" s="108" t="s">
        <v>17584</v>
      </c>
      <c r="B1542" s="108" t="s">
        <v>17585</v>
      </c>
      <c r="C1542" s="108" t="s">
        <v>17586</v>
      </c>
      <c r="D1542" s="108" t="s">
        <v>3953</v>
      </c>
      <c r="E1542" s="108" t="s">
        <v>3954</v>
      </c>
      <c r="F1542" s="108" t="s">
        <v>3955</v>
      </c>
      <c r="G1542" s="108" t="s">
        <v>3956</v>
      </c>
      <c r="H1542" s="109">
        <v>105</v>
      </c>
      <c r="I1542" s="109">
        <v>0</v>
      </c>
      <c r="J1542" s="110">
        <v>336818</v>
      </c>
      <c r="K1542" s="110">
        <v>0</v>
      </c>
      <c r="L1542" s="109">
        <v>3207.79</v>
      </c>
      <c r="M1542" s="108" t="s">
        <v>17432</v>
      </c>
      <c r="N1542" s="110">
        <v>-4555.3292000000001</v>
      </c>
      <c r="O1542" s="110">
        <v>0</v>
      </c>
      <c r="P1542" s="68">
        <f t="shared" si="48"/>
        <v>336818</v>
      </c>
      <c r="Q1542" s="68">
        <f t="shared" si="49"/>
        <v>3207.7904761904761</v>
      </c>
    </row>
    <row r="1543" spans="1:17" x14ac:dyDescent="0.25">
      <c r="A1543" s="108" t="s">
        <v>17584</v>
      </c>
      <c r="B1543" s="108" t="s">
        <v>17585</v>
      </c>
      <c r="C1543" s="108" t="s">
        <v>17586</v>
      </c>
      <c r="D1543" s="108" t="s">
        <v>3958</v>
      </c>
      <c r="E1543" s="108" t="s">
        <v>3959</v>
      </c>
      <c r="F1543" s="108" t="s">
        <v>3957</v>
      </c>
      <c r="G1543" s="108" t="s">
        <v>3960</v>
      </c>
      <c r="H1543" s="109">
        <v>219</v>
      </c>
      <c r="I1543" s="109">
        <v>0</v>
      </c>
      <c r="J1543" s="110">
        <v>707996</v>
      </c>
      <c r="K1543" s="110">
        <v>0</v>
      </c>
      <c r="L1543" s="109">
        <v>3232.86</v>
      </c>
      <c r="M1543" s="108" t="s">
        <v>17428</v>
      </c>
      <c r="N1543" s="110">
        <v>33576.3413</v>
      </c>
      <c r="O1543" s="110">
        <v>2893.3292999999999</v>
      </c>
      <c r="P1543" s="68">
        <f t="shared" si="48"/>
        <v>707996</v>
      </c>
      <c r="Q1543" s="68">
        <f t="shared" si="49"/>
        <v>3232.8584474885843</v>
      </c>
    </row>
    <row r="1544" spans="1:17" x14ac:dyDescent="0.25">
      <c r="A1544" s="108" t="s">
        <v>17584</v>
      </c>
      <c r="B1544" s="108" t="s">
        <v>17585</v>
      </c>
      <c r="C1544" s="108" t="s">
        <v>17586</v>
      </c>
      <c r="D1544" s="108" t="s">
        <v>3958</v>
      </c>
      <c r="E1544" s="108" t="s">
        <v>3959</v>
      </c>
      <c r="F1544" s="108" t="s">
        <v>3961</v>
      </c>
      <c r="G1544" s="108" t="s">
        <v>308</v>
      </c>
      <c r="H1544" s="109">
        <v>230</v>
      </c>
      <c r="I1544" s="109">
        <v>0</v>
      </c>
      <c r="J1544" s="110">
        <v>598302</v>
      </c>
      <c r="K1544" s="110">
        <v>0</v>
      </c>
      <c r="L1544" s="109">
        <v>2601.31</v>
      </c>
      <c r="M1544" s="108" t="s">
        <v>17428</v>
      </c>
      <c r="N1544" s="110">
        <v>28374.1646</v>
      </c>
      <c r="O1544" s="110">
        <v>2445.049</v>
      </c>
      <c r="P1544" s="68">
        <f t="shared" si="48"/>
        <v>598302</v>
      </c>
      <c r="Q1544" s="68">
        <f t="shared" si="49"/>
        <v>2601.3130434782611</v>
      </c>
    </row>
    <row r="1545" spans="1:17" ht="30" x14ac:dyDescent="0.25">
      <c r="A1545" s="108" t="s">
        <v>17584</v>
      </c>
      <c r="B1545" s="108" t="s">
        <v>17585</v>
      </c>
      <c r="C1545" s="108" t="s">
        <v>17586</v>
      </c>
      <c r="D1545" s="108" t="s">
        <v>3958</v>
      </c>
      <c r="E1545" s="108" t="s">
        <v>3959</v>
      </c>
      <c r="F1545" s="108" t="s">
        <v>3962</v>
      </c>
      <c r="G1545" s="108" t="s">
        <v>3963</v>
      </c>
      <c r="H1545" s="109">
        <v>1</v>
      </c>
      <c r="I1545" s="109">
        <v>0</v>
      </c>
      <c r="J1545" s="110">
        <v>2699</v>
      </c>
      <c r="K1545" s="110">
        <v>0</v>
      </c>
      <c r="L1545" s="109">
        <v>2699</v>
      </c>
      <c r="M1545" s="108" t="s">
        <v>17428</v>
      </c>
      <c r="N1545" s="110">
        <v>127.9787</v>
      </c>
      <c r="O1545" s="110">
        <v>11.0281</v>
      </c>
      <c r="P1545" s="68">
        <f t="shared" si="48"/>
        <v>2699</v>
      </c>
      <c r="Q1545" s="68">
        <f t="shared" si="49"/>
        <v>2699</v>
      </c>
    </row>
    <row r="1546" spans="1:17" ht="30" x14ac:dyDescent="0.25">
      <c r="A1546" s="108" t="s">
        <v>17584</v>
      </c>
      <c r="B1546" s="108" t="s">
        <v>17585</v>
      </c>
      <c r="C1546" s="108" t="s">
        <v>17586</v>
      </c>
      <c r="D1546" s="108" t="s">
        <v>3965</v>
      </c>
      <c r="E1546" s="108" t="s">
        <v>3966</v>
      </c>
      <c r="F1546" s="108" t="s">
        <v>3964</v>
      </c>
      <c r="G1546" s="108" t="s">
        <v>3967</v>
      </c>
      <c r="H1546" s="109">
        <v>151</v>
      </c>
      <c r="I1546" s="109">
        <v>0</v>
      </c>
      <c r="J1546" s="110">
        <v>487161</v>
      </c>
      <c r="K1546" s="110">
        <v>0</v>
      </c>
      <c r="L1546" s="109">
        <v>3226.23</v>
      </c>
      <c r="M1546" s="108" t="s">
        <v>17428</v>
      </c>
      <c r="N1546" s="110">
        <v>23103.323400000001</v>
      </c>
      <c r="O1546" s="110">
        <v>1990.8518999999999</v>
      </c>
      <c r="P1546" s="68">
        <f t="shared" si="48"/>
        <v>487161</v>
      </c>
      <c r="Q1546" s="68">
        <f t="shared" si="49"/>
        <v>3226.2317880794703</v>
      </c>
    </row>
    <row r="1547" spans="1:17" ht="30" x14ac:dyDescent="0.25">
      <c r="A1547" s="108" t="s">
        <v>17584</v>
      </c>
      <c r="B1547" s="108" t="s">
        <v>17585</v>
      </c>
      <c r="C1547" s="108" t="s">
        <v>17586</v>
      </c>
      <c r="D1547" s="108" t="s">
        <v>3965</v>
      </c>
      <c r="E1547" s="108" t="s">
        <v>3966</v>
      </c>
      <c r="F1547" s="108" t="s">
        <v>3968</v>
      </c>
      <c r="G1547" s="108" t="s">
        <v>3969</v>
      </c>
      <c r="H1547" s="109">
        <v>96</v>
      </c>
      <c r="I1547" s="109">
        <v>0</v>
      </c>
      <c r="J1547" s="110">
        <v>282233</v>
      </c>
      <c r="K1547" s="110">
        <v>0</v>
      </c>
      <c r="L1547" s="109">
        <v>2939.93</v>
      </c>
      <c r="M1547" s="108" t="s">
        <v>17428</v>
      </c>
      <c r="N1547" s="110">
        <v>13384.775</v>
      </c>
      <c r="O1547" s="110">
        <v>1153.3884</v>
      </c>
      <c r="P1547" s="68">
        <f t="shared" si="48"/>
        <v>282233</v>
      </c>
      <c r="Q1547" s="68">
        <f t="shared" si="49"/>
        <v>2939.9270833333335</v>
      </c>
    </row>
    <row r="1548" spans="1:17" ht="30" x14ac:dyDescent="0.25">
      <c r="A1548" s="108" t="s">
        <v>17584</v>
      </c>
      <c r="B1548" s="108" t="s">
        <v>17585</v>
      </c>
      <c r="C1548" s="108" t="s">
        <v>17586</v>
      </c>
      <c r="D1548" s="108" t="s">
        <v>3965</v>
      </c>
      <c r="E1548" s="108" t="s">
        <v>3966</v>
      </c>
      <c r="F1548" s="108" t="s">
        <v>17592</v>
      </c>
      <c r="G1548" s="108" t="s">
        <v>17593</v>
      </c>
      <c r="H1548" s="109">
        <v>95</v>
      </c>
      <c r="I1548" s="109">
        <v>0</v>
      </c>
      <c r="J1548" s="110">
        <v>310613</v>
      </c>
      <c r="K1548" s="110">
        <v>0</v>
      </c>
      <c r="L1548" s="109">
        <v>3269.61</v>
      </c>
      <c r="M1548" s="108" t="s">
        <v>17428</v>
      </c>
      <c r="N1548" s="110">
        <v>14730.6837</v>
      </c>
      <c r="O1548" s="110">
        <v>1269.3676</v>
      </c>
      <c r="P1548" s="68">
        <f t="shared" si="48"/>
        <v>310613</v>
      </c>
      <c r="Q1548" s="68">
        <f t="shared" si="49"/>
        <v>3269.6105263157897</v>
      </c>
    </row>
    <row r="1549" spans="1:17" ht="30" x14ac:dyDescent="0.25">
      <c r="A1549" s="108" t="s">
        <v>17584</v>
      </c>
      <c r="B1549" s="108" t="s">
        <v>17585</v>
      </c>
      <c r="C1549" s="108" t="s">
        <v>17586</v>
      </c>
      <c r="D1549" s="108" t="s">
        <v>3971</v>
      </c>
      <c r="E1549" s="108" t="s">
        <v>3972</v>
      </c>
      <c r="F1549" s="108" t="s">
        <v>3970</v>
      </c>
      <c r="G1549" s="108" t="s">
        <v>3973</v>
      </c>
      <c r="H1549" s="109">
        <v>167</v>
      </c>
      <c r="I1549" s="109">
        <v>159</v>
      </c>
      <c r="J1549" s="110">
        <v>993879</v>
      </c>
      <c r="K1549" s="110">
        <v>484745</v>
      </c>
      <c r="L1549" s="109">
        <v>3048.71</v>
      </c>
      <c r="M1549" s="108" t="s">
        <v>17432</v>
      </c>
      <c r="N1549" s="110">
        <v>-13441.808300000001</v>
      </c>
      <c r="O1549" s="110">
        <v>0</v>
      </c>
      <c r="P1549" s="68">
        <f t="shared" si="48"/>
        <v>509134</v>
      </c>
      <c r="Q1549" s="68">
        <f t="shared" si="49"/>
        <v>3048.7065868263471</v>
      </c>
    </row>
    <row r="1550" spans="1:17" ht="45" x14ac:dyDescent="0.25">
      <c r="A1550" s="108" t="s">
        <v>17584</v>
      </c>
      <c r="B1550" s="108" t="s">
        <v>17585</v>
      </c>
      <c r="C1550" s="108" t="s">
        <v>17586</v>
      </c>
      <c r="D1550" s="108" t="s">
        <v>3971</v>
      </c>
      <c r="E1550" s="108" t="s">
        <v>3972</v>
      </c>
      <c r="F1550" s="108" t="s">
        <v>3974</v>
      </c>
      <c r="G1550" s="108" t="s">
        <v>3975</v>
      </c>
      <c r="H1550" s="109">
        <v>109</v>
      </c>
      <c r="I1550" s="109">
        <v>0</v>
      </c>
      <c r="J1550" s="110">
        <v>321313</v>
      </c>
      <c r="K1550" s="110">
        <v>0</v>
      </c>
      <c r="L1550" s="109">
        <v>2947.83</v>
      </c>
      <c r="M1550" s="108" t="s">
        <v>17432</v>
      </c>
      <c r="N1550" s="110">
        <v>-4345.6306000000004</v>
      </c>
      <c r="O1550" s="110">
        <v>0</v>
      </c>
      <c r="P1550" s="68">
        <f t="shared" si="48"/>
        <v>321313</v>
      </c>
      <c r="Q1550" s="68">
        <f t="shared" si="49"/>
        <v>2947.8256880733943</v>
      </c>
    </row>
    <row r="1551" spans="1:17" ht="30" x14ac:dyDescent="0.25">
      <c r="A1551" s="108" t="s">
        <v>17584</v>
      </c>
      <c r="B1551" s="108" t="s">
        <v>17585</v>
      </c>
      <c r="C1551" s="108" t="s">
        <v>17586</v>
      </c>
      <c r="D1551" s="108" t="s">
        <v>3971</v>
      </c>
      <c r="E1551" s="108" t="s">
        <v>3972</v>
      </c>
      <c r="F1551" s="108" t="s">
        <v>3976</v>
      </c>
      <c r="G1551" s="108" t="s">
        <v>3977</v>
      </c>
      <c r="H1551" s="109">
        <v>93</v>
      </c>
      <c r="I1551" s="109">
        <v>0</v>
      </c>
      <c r="J1551" s="110">
        <v>264424</v>
      </c>
      <c r="K1551" s="110">
        <v>0</v>
      </c>
      <c r="L1551" s="109">
        <v>2843.27</v>
      </c>
      <c r="M1551" s="108" t="s">
        <v>17432</v>
      </c>
      <c r="N1551" s="110">
        <v>-3576.2330000000002</v>
      </c>
      <c r="O1551" s="110">
        <v>0</v>
      </c>
      <c r="P1551" s="68">
        <f t="shared" si="48"/>
        <v>264424</v>
      </c>
      <c r="Q1551" s="68">
        <f t="shared" si="49"/>
        <v>2843.2688172043013</v>
      </c>
    </row>
    <row r="1552" spans="1:17" ht="30" x14ac:dyDescent="0.25">
      <c r="A1552" s="108" t="s">
        <v>17584</v>
      </c>
      <c r="B1552" s="108" t="s">
        <v>17585</v>
      </c>
      <c r="C1552" s="108" t="s">
        <v>17586</v>
      </c>
      <c r="D1552" s="108" t="s">
        <v>3971</v>
      </c>
      <c r="E1552" s="108" t="s">
        <v>3972</v>
      </c>
      <c r="F1552" s="108" t="s">
        <v>3978</v>
      </c>
      <c r="G1552" s="108" t="s">
        <v>3979</v>
      </c>
      <c r="H1552" s="109">
        <v>187</v>
      </c>
      <c r="I1552" s="109">
        <v>26</v>
      </c>
      <c r="J1552" s="110">
        <v>723471</v>
      </c>
      <c r="K1552" s="110">
        <v>88311</v>
      </c>
      <c r="L1552" s="109">
        <v>3396.58</v>
      </c>
      <c r="M1552" s="108" t="s">
        <v>17432</v>
      </c>
      <c r="N1552" s="110">
        <v>-9784.6553999999996</v>
      </c>
      <c r="O1552" s="110">
        <v>0</v>
      </c>
      <c r="P1552" s="68">
        <f t="shared" si="48"/>
        <v>635160</v>
      </c>
      <c r="Q1552" s="68">
        <f t="shared" si="49"/>
        <v>3396.5775401069518</v>
      </c>
    </row>
    <row r="1553" spans="1:17" x14ac:dyDescent="0.25">
      <c r="A1553" s="108" t="s">
        <v>17584</v>
      </c>
      <c r="B1553" s="108" t="s">
        <v>17585</v>
      </c>
      <c r="C1553" s="108" t="s">
        <v>17586</v>
      </c>
      <c r="D1553" s="108" t="s">
        <v>3981</v>
      </c>
      <c r="E1553" s="108" t="s">
        <v>3982</v>
      </c>
      <c r="F1553" s="108" t="s">
        <v>3980</v>
      </c>
      <c r="G1553" s="108" t="s">
        <v>3983</v>
      </c>
      <c r="H1553" s="109">
        <v>100</v>
      </c>
      <c r="I1553" s="109">
        <v>0</v>
      </c>
      <c r="J1553" s="110">
        <v>219998</v>
      </c>
      <c r="K1553" s="110">
        <v>0</v>
      </c>
      <c r="L1553" s="109">
        <v>2199.98</v>
      </c>
      <c r="M1553" s="108" t="s">
        <v>17432</v>
      </c>
      <c r="N1553" s="110">
        <v>-2975.3805000000002</v>
      </c>
      <c r="O1553" s="110">
        <v>0</v>
      </c>
      <c r="P1553" s="68">
        <f t="shared" si="48"/>
        <v>219998</v>
      </c>
      <c r="Q1553" s="68">
        <f t="shared" si="49"/>
        <v>2199.98</v>
      </c>
    </row>
    <row r="1554" spans="1:17" x14ac:dyDescent="0.25">
      <c r="A1554" s="108" t="s">
        <v>17584</v>
      </c>
      <c r="B1554" s="108" t="s">
        <v>17585</v>
      </c>
      <c r="C1554" s="108" t="s">
        <v>17586</v>
      </c>
      <c r="D1554" s="108" t="s">
        <v>3981</v>
      </c>
      <c r="E1554" s="108" t="s">
        <v>3982</v>
      </c>
      <c r="F1554" s="108" t="s">
        <v>3984</v>
      </c>
      <c r="G1554" s="108" t="s">
        <v>3985</v>
      </c>
      <c r="H1554" s="109">
        <v>68</v>
      </c>
      <c r="I1554" s="109">
        <v>0</v>
      </c>
      <c r="J1554" s="110">
        <v>148868</v>
      </c>
      <c r="K1554" s="110">
        <v>0</v>
      </c>
      <c r="L1554" s="109">
        <v>2189.2399999999998</v>
      </c>
      <c r="M1554" s="108" t="s">
        <v>17432</v>
      </c>
      <c r="N1554" s="110">
        <v>-2013.3829000000001</v>
      </c>
      <c r="O1554" s="110">
        <v>0</v>
      </c>
      <c r="P1554" s="68">
        <f t="shared" si="48"/>
        <v>148868</v>
      </c>
      <c r="Q1554" s="68">
        <f t="shared" si="49"/>
        <v>2189.2352941176468</v>
      </c>
    </row>
    <row r="1555" spans="1:17" x14ac:dyDescent="0.25">
      <c r="A1555" s="108" t="s">
        <v>17584</v>
      </c>
      <c r="B1555" s="108" t="s">
        <v>17585</v>
      </c>
      <c r="C1555" s="108" t="s">
        <v>17586</v>
      </c>
      <c r="D1555" s="108" t="s">
        <v>3981</v>
      </c>
      <c r="E1555" s="108" t="s">
        <v>3982</v>
      </c>
      <c r="F1555" s="108" t="s">
        <v>3986</v>
      </c>
      <c r="G1555" s="108" t="s">
        <v>3987</v>
      </c>
      <c r="H1555" s="109">
        <v>35</v>
      </c>
      <c r="I1555" s="109">
        <v>0</v>
      </c>
      <c r="J1555" s="110">
        <v>78804</v>
      </c>
      <c r="K1555" s="110">
        <v>0</v>
      </c>
      <c r="L1555" s="109">
        <v>2251.54</v>
      </c>
      <c r="M1555" s="108" t="s">
        <v>17432</v>
      </c>
      <c r="N1555" s="110">
        <v>-1065.7855999999999</v>
      </c>
      <c r="O1555" s="110">
        <v>0</v>
      </c>
      <c r="P1555" s="68">
        <f t="shared" si="48"/>
        <v>78804</v>
      </c>
      <c r="Q1555" s="68">
        <f t="shared" si="49"/>
        <v>2251.542857142857</v>
      </c>
    </row>
    <row r="1556" spans="1:17" x14ac:dyDescent="0.25">
      <c r="A1556" s="108" t="s">
        <v>17584</v>
      </c>
      <c r="B1556" s="108" t="s">
        <v>17585</v>
      </c>
      <c r="C1556" s="108" t="s">
        <v>17586</v>
      </c>
      <c r="D1556" s="108" t="s">
        <v>3981</v>
      </c>
      <c r="E1556" s="108" t="s">
        <v>3982</v>
      </c>
      <c r="F1556" s="108" t="s">
        <v>3988</v>
      </c>
      <c r="G1556" s="108" t="s">
        <v>3989</v>
      </c>
      <c r="H1556" s="109">
        <v>120</v>
      </c>
      <c r="I1556" s="109">
        <v>0</v>
      </c>
      <c r="J1556" s="110">
        <v>382492</v>
      </c>
      <c r="K1556" s="110">
        <v>0</v>
      </c>
      <c r="L1556" s="109">
        <v>3187.43</v>
      </c>
      <c r="M1556" s="108" t="s">
        <v>17432</v>
      </c>
      <c r="N1556" s="110">
        <v>-5173.0469000000003</v>
      </c>
      <c r="O1556" s="110">
        <v>0</v>
      </c>
      <c r="P1556" s="68">
        <f t="shared" si="48"/>
        <v>382492</v>
      </c>
      <c r="Q1556" s="68">
        <f t="shared" si="49"/>
        <v>3187.4333333333334</v>
      </c>
    </row>
    <row r="1557" spans="1:17" x14ac:dyDescent="0.25">
      <c r="A1557" s="108" t="s">
        <v>17584</v>
      </c>
      <c r="B1557" s="108" t="s">
        <v>17585</v>
      </c>
      <c r="C1557" s="108" t="s">
        <v>17586</v>
      </c>
      <c r="D1557" s="108" t="s">
        <v>3981</v>
      </c>
      <c r="E1557" s="108" t="s">
        <v>3982</v>
      </c>
      <c r="F1557" s="108" t="s">
        <v>3990</v>
      </c>
      <c r="G1557" s="108" t="s">
        <v>3989</v>
      </c>
      <c r="H1557" s="109">
        <v>112</v>
      </c>
      <c r="I1557" s="109">
        <v>0</v>
      </c>
      <c r="J1557" s="110">
        <v>333173</v>
      </c>
      <c r="K1557" s="110">
        <v>0</v>
      </c>
      <c r="L1557" s="109">
        <v>2974.76</v>
      </c>
      <c r="M1557" s="108" t="s">
        <v>17432</v>
      </c>
      <c r="N1557" s="110">
        <v>-4506.03</v>
      </c>
      <c r="O1557" s="110">
        <v>0</v>
      </c>
      <c r="P1557" s="68">
        <f t="shared" si="48"/>
        <v>333173</v>
      </c>
      <c r="Q1557" s="68">
        <f t="shared" si="49"/>
        <v>2974.7589285714284</v>
      </c>
    </row>
    <row r="1558" spans="1:17" x14ac:dyDescent="0.25">
      <c r="A1558" s="108" t="s">
        <v>17584</v>
      </c>
      <c r="B1558" s="108" t="s">
        <v>17585</v>
      </c>
      <c r="C1558" s="108" t="s">
        <v>17586</v>
      </c>
      <c r="D1558" s="108" t="s">
        <v>3981</v>
      </c>
      <c r="E1558" s="108" t="s">
        <v>3982</v>
      </c>
      <c r="F1558" s="108" t="s">
        <v>3991</v>
      </c>
      <c r="G1558" s="108" t="s">
        <v>308</v>
      </c>
      <c r="H1558" s="109">
        <v>95</v>
      </c>
      <c r="I1558" s="109">
        <v>0</v>
      </c>
      <c r="J1558" s="110">
        <v>364730</v>
      </c>
      <c r="K1558" s="110">
        <v>0</v>
      </c>
      <c r="L1558" s="109">
        <v>3839.26</v>
      </c>
      <c r="M1558" s="108" t="s">
        <v>17432</v>
      </c>
      <c r="N1558" s="110">
        <v>-4932.8303999999998</v>
      </c>
      <c r="O1558" s="110">
        <v>0</v>
      </c>
      <c r="P1558" s="68">
        <f t="shared" si="48"/>
        <v>364730</v>
      </c>
      <c r="Q1558" s="68">
        <f t="shared" si="49"/>
        <v>3839.2631578947367</v>
      </c>
    </row>
    <row r="1559" spans="1:17" x14ac:dyDescent="0.25">
      <c r="A1559" s="108" t="s">
        <v>17584</v>
      </c>
      <c r="B1559" s="108" t="s">
        <v>17585</v>
      </c>
      <c r="C1559" s="108" t="s">
        <v>17586</v>
      </c>
      <c r="D1559" s="108" t="s">
        <v>3981</v>
      </c>
      <c r="E1559" s="108" t="s">
        <v>3982</v>
      </c>
      <c r="F1559" s="108" t="s">
        <v>3992</v>
      </c>
      <c r="G1559" s="108" t="s">
        <v>3989</v>
      </c>
      <c r="H1559" s="109">
        <v>151</v>
      </c>
      <c r="I1559" s="109">
        <v>0</v>
      </c>
      <c r="J1559" s="110">
        <v>477793</v>
      </c>
      <c r="K1559" s="110">
        <v>0</v>
      </c>
      <c r="L1559" s="109">
        <v>3164.19</v>
      </c>
      <c r="M1559" s="108" t="s">
        <v>17432</v>
      </c>
      <c r="N1559" s="110">
        <v>-6461.9571999999998</v>
      </c>
      <c r="O1559" s="110">
        <v>0</v>
      </c>
      <c r="P1559" s="68">
        <f t="shared" si="48"/>
        <v>477793</v>
      </c>
      <c r="Q1559" s="68">
        <f t="shared" si="49"/>
        <v>3164.1920529801323</v>
      </c>
    </row>
    <row r="1560" spans="1:17" x14ac:dyDescent="0.25">
      <c r="A1560" s="108" t="s">
        <v>17584</v>
      </c>
      <c r="B1560" s="108" t="s">
        <v>17585</v>
      </c>
      <c r="C1560" s="108" t="s">
        <v>17586</v>
      </c>
      <c r="D1560" s="108" t="s">
        <v>3994</v>
      </c>
      <c r="E1560" s="108" t="s">
        <v>3995</v>
      </c>
      <c r="F1560" s="108" t="s">
        <v>3993</v>
      </c>
      <c r="G1560" s="108" t="s">
        <v>3996</v>
      </c>
      <c r="H1560" s="109">
        <v>354</v>
      </c>
      <c r="I1560" s="109">
        <v>0</v>
      </c>
      <c r="J1560" s="110">
        <v>1133611</v>
      </c>
      <c r="K1560" s="110">
        <v>0</v>
      </c>
      <c r="L1560" s="109">
        <v>3202.29</v>
      </c>
      <c r="M1560" s="108" t="s">
        <v>17432</v>
      </c>
      <c r="N1560" s="110">
        <v>-15331.621999999999</v>
      </c>
      <c r="O1560" s="110">
        <v>0</v>
      </c>
      <c r="P1560" s="68">
        <f t="shared" si="48"/>
        <v>1133611</v>
      </c>
      <c r="Q1560" s="68">
        <f t="shared" si="49"/>
        <v>3202.2909604519773</v>
      </c>
    </row>
    <row r="1561" spans="1:17" ht="30" x14ac:dyDescent="0.25">
      <c r="A1561" s="108" t="s">
        <v>17584</v>
      </c>
      <c r="B1561" s="108" t="s">
        <v>17585</v>
      </c>
      <c r="C1561" s="108" t="s">
        <v>17586</v>
      </c>
      <c r="D1561" s="108" t="s">
        <v>3994</v>
      </c>
      <c r="E1561" s="108" t="s">
        <v>3995</v>
      </c>
      <c r="F1561" s="108" t="s">
        <v>3997</v>
      </c>
      <c r="G1561" s="108" t="s">
        <v>3998</v>
      </c>
      <c r="H1561" s="109">
        <v>423</v>
      </c>
      <c r="I1561" s="109">
        <v>0</v>
      </c>
      <c r="J1561" s="110">
        <v>1338752</v>
      </c>
      <c r="K1561" s="110">
        <v>0</v>
      </c>
      <c r="L1561" s="109">
        <v>3164.9</v>
      </c>
      <c r="M1561" s="108" t="s">
        <v>17432</v>
      </c>
      <c r="N1561" s="110">
        <v>-18106.073899999999</v>
      </c>
      <c r="O1561" s="110">
        <v>0</v>
      </c>
      <c r="P1561" s="68">
        <f t="shared" si="48"/>
        <v>1338752</v>
      </c>
      <c r="Q1561" s="68">
        <f t="shared" si="49"/>
        <v>3164.8983451536642</v>
      </c>
    </row>
    <row r="1562" spans="1:17" x14ac:dyDescent="0.25">
      <c r="A1562" s="108" t="s">
        <v>17584</v>
      </c>
      <c r="B1562" s="108" t="s">
        <v>17585</v>
      </c>
      <c r="C1562" s="108" t="s">
        <v>17586</v>
      </c>
      <c r="D1562" s="108" t="s">
        <v>3994</v>
      </c>
      <c r="E1562" s="108" t="s">
        <v>3995</v>
      </c>
      <c r="F1562" s="108" t="s">
        <v>3999</v>
      </c>
      <c r="G1562" s="108" t="s">
        <v>4000</v>
      </c>
      <c r="H1562" s="109">
        <v>168</v>
      </c>
      <c r="I1562" s="109">
        <v>0</v>
      </c>
      <c r="J1562" s="110">
        <v>543157</v>
      </c>
      <c r="K1562" s="110">
        <v>0</v>
      </c>
      <c r="L1562" s="109">
        <v>3233.08</v>
      </c>
      <c r="M1562" s="108" t="s">
        <v>17432</v>
      </c>
      <c r="N1562" s="110">
        <v>-7345.9759000000004</v>
      </c>
      <c r="O1562" s="110">
        <v>0</v>
      </c>
      <c r="P1562" s="68">
        <f t="shared" si="48"/>
        <v>543157</v>
      </c>
      <c r="Q1562" s="68">
        <f t="shared" si="49"/>
        <v>3233.0773809523807</v>
      </c>
    </row>
    <row r="1563" spans="1:17" x14ac:dyDescent="0.25">
      <c r="A1563" s="108" t="s">
        <v>17584</v>
      </c>
      <c r="B1563" s="108" t="s">
        <v>17585</v>
      </c>
      <c r="C1563" s="108" t="s">
        <v>17586</v>
      </c>
      <c r="D1563" s="108" t="s">
        <v>4002</v>
      </c>
      <c r="E1563" s="108" t="s">
        <v>4003</v>
      </c>
      <c r="F1563" s="108" t="s">
        <v>4001</v>
      </c>
      <c r="G1563" s="108" t="s">
        <v>4004</v>
      </c>
      <c r="H1563" s="109">
        <v>128</v>
      </c>
      <c r="I1563" s="109">
        <v>0</v>
      </c>
      <c r="J1563" s="110">
        <v>407644</v>
      </c>
      <c r="K1563" s="110">
        <v>0</v>
      </c>
      <c r="L1563" s="109">
        <v>3184.72</v>
      </c>
      <c r="M1563" s="108" t="s">
        <v>17428</v>
      </c>
      <c r="N1563" s="110">
        <v>19332.284</v>
      </c>
      <c r="O1563" s="110">
        <v>1665.8951</v>
      </c>
      <c r="P1563" s="68">
        <f t="shared" si="48"/>
        <v>407644</v>
      </c>
      <c r="Q1563" s="68">
        <f t="shared" si="49"/>
        <v>3184.71875</v>
      </c>
    </row>
    <row r="1564" spans="1:17" ht="30" x14ac:dyDescent="0.25">
      <c r="A1564" s="108" t="s">
        <v>17584</v>
      </c>
      <c r="B1564" s="108" t="s">
        <v>17585</v>
      </c>
      <c r="C1564" s="108" t="s">
        <v>17586</v>
      </c>
      <c r="D1564" s="108" t="s">
        <v>4002</v>
      </c>
      <c r="E1564" s="108" t="s">
        <v>4003</v>
      </c>
      <c r="F1564" s="108" t="s">
        <v>4005</v>
      </c>
      <c r="G1564" s="108" t="s">
        <v>4006</v>
      </c>
      <c r="H1564" s="109">
        <v>7</v>
      </c>
      <c r="I1564" s="109">
        <v>0</v>
      </c>
      <c r="J1564" s="110">
        <v>16370</v>
      </c>
      <c r="K1564" s="110">
        <v>0</v>
      </c>
      <c r="L1564" s="109">
        <v>2338.5700000000002</v>
      </c>
      <c r="M1564" s="108" t="s">
        <v>17428</v>
      </c>
      <c r="N1564" s="110">
        <v>776.33550000000002</v>
      </c>
      <c r="O1564" s="110">
        <v>66.898099999999999</v>
      </c>
      <c r="P1564" s="68">
        <f t="shared" si="48"/>
        <v>16370</v>
      </c>
      <c r="Q1564" s="68">
        <f t="shared" si="49"/>
        <v>2338.5714285714284</v>
      </c>
    </row>
    <row r="1565" spans="1:17" x14ac:dyDescent="0.25">
      <c r="A1565" s="108" t="s">
        <v>17584</v>
      </c>
      <c r="B1565" s="108" t="s">
        <v>17585</v>
      </c>
      <c r="C1565" s="108" t="s">
        <v>17586</v>
      </c>
      <c r="D1565" s="108" t="s">
        <v>4002</v>
      </c>
      <c r="E1565" s="108" t="s">
        <v>4003</v>
      </c>
      <c r="F1565" s="108" t="s">
        <v>4007</v>
      </c>
      <c r="G1565" s="108" t="s">
        <v>4008</v>
      </c>
      <c r="H1565" s="109">
        <v>21</v>
      </c>
      <c r="I1565" s="109">
        <v>0</v>
      </c>
      <c r="J1565" s="110">
        <v>47962</v>
      </c>
      <c r="K1565" s="110">
        <v>0</v>
      </c>
      <c r="L1565" s="109">
        <v>2283.9</v>
      </c>
      <c r="M1565" s="108" t="s">
        <v>17428</v>
      </c>
      <c r="N1565" s="110">
        <v>2274.5893000000001</v>
      </c>
      <c r="O1565" s="110">
        <v>196.0051</v>
      </c>
      <c r="P1565" s="68">
        <f t="shared" si="48"/>
        <v>47962</v>
      </c>
      <c r="Q1565" s="68">
        <f t="shared" si="49"/>
        <v>2283.9047619047619</v>
      </c>
    </row>
    <row r="1566" spans="1:17" ht="30" x14ac:dyDescent="0.25">
      <c r="A1566" s="108" t="s">
        <v>17584</v>
      </c>
      <c r="B1566" s="108" t="s">
        <v>17585</v>
      </c>
      <c r="C1566" s="108" t="s">
        <v>17586</v>
      </c>
      <c r="D1566" s="108" t="s">
        <v>4002</v>
      </c>
      <c r="E1566" s="108" t="s">
        <v>4003</v>
      </c>
      <c r="F1566" s="108" t="s">
        <v>4009</v>
      </c>
      <c r="G1566" s="108" t="s">
        <v>4010</v>
      </c>
      <c r="H1566" s="109">
        <v>5</v>
      </c>
      <c r="I1566" s="109">
        <v>0</v>
      </c>
      <c r="J1566" s="110">
        <v>11404</v>
      </c>
      <c r="K1566" s="110">
        <v>0</v>
      </c>
      <c r="L1566" s="109">
        <v>2280.8000000000002</v>
      </c>
      <c r="M1566" s="108" t="s">
        <v>17428</v>
      </c>
      <c r="N1566" s="110">
        <v>540.81460000000004</v>
      </c>
      <c r="O1566" s="110">
        <v>46.602899999999998</v>
      </c>
      <c r="P1566" s="68">
        <f t="shared" si="48"/>
        <v>11404</v>
      </c>
      <c r="Q1566" s="68">
        <f t="shared" si="49"/>
        <v>2280.8000000000002</v>
      </c>
    </row>
    <row r="1567" spans="1:17" x14ac:dyDescent="0.25">
      <c r="A1567" s="108" t="s">
        <v>17584</v>
      </c>
      <c r="B1567" s="108" t="s">
        <v>17585</v>
      </c>
      <c r="C1567" s="108" t="s">
        <v>17586</v>
      </c>
      <c r="D1567" s="108" t="s">
        <v>4002</v>
      </c>
      <c r="E1567" s="108" t="s">
        <v>4003</v>
      </c>
      <c r="F1567" s="108" t="s">
        <v>4011</v>
      </c>
      <c r="G1567" s="108" t="s">
        <v>4012</v>
      </c>
      <c r="H1567" s="109">
        <v>9</v>
      </c>
      <c r="I1567" s="109">
        <v>0</v>
      </c>
      <c r="J1567" s="110">
        <v>20827</v>
      </c>
      <c r="K1567" s="110">
        <v>0</v>
      </c>
      <c r="L1567" s="109">
        <v>2314.11</v>
      </c>
      <c r="M1567" s="108" t="s">
        <v>17428</v>
      </c>
      <c r="N1567" s="110">
        <v>987.70780000000002</v>
      </c>
      <c r="O1567" s="110">
        <v>85.112399999999994</v>
      </c>
      <c r="P1567" s="68">
        <f t="shared" si="48"/>
        <v>20827</v>
      </c>
      <c r="Q1567" s="68">
        <f t="shared" si="49"/>
        <v>2314.1111111111113</v>
      </c>
    </row>
    <row r="1568" spans="1:17" x14ac:dyDescent="0.25">
      <c r="A1568" s="108" t="s">
        <v>17584</v>
      </c>
      <c r="B1568" s="108" t="s">
        <v>17585</v>
      </c>
      <c r="C1568" s="108" t="s">
        <v>17586</v>
      </c>
      <c r="D1568" s="108" t="s">
        <v>4002</v>
      </c>
      <c r="E1568" s="108" t="s">
        <v>4003</v>
      </c>
      <c r="F1568" s="108" t="s">
        <v>4013</v>
      </c>
      <c r="G1568" s="108" t="s">
        <v>4014</v>
      </c>
      <c r="H1568" s="109">
        <v>10</v>
      </c>
      <c r="I1568" s="109">
        <v>0</v>
      </c>
      <c r="J1568" s="110">
        <v>17626</v>
      </c>
      <c r="K1568" s="110">
        <v>0</v>
      </c>
      <c r="L1568" s="109">
        <v>1762.6</v>
      </c>
      <c r="M1568" s="108" t="s">
        <v>17428</v>
      </c>
      <c r="N1568" s="110">
        <v>835.88340000000005</v>
      </c>
      <c r="O1568" s="110">
        <v>72.029499999999999</v>
      </c>
      <c r="P1568" s="68">
        <f t="shared" si="48"/>
        <v>17626</v>
      </c>
      <c r="Q1568" s="68">
        <f t="shared" si="49"/>
        <v>1762.6</v>
      </c>
    </row>
    <row r="1569" spans="1:17" x14ac:dyDescent="0.25">
      <c r="A1569" s="108" t="s">
        <v>17584</v>
      </c>
      <c r="B1569" s="108" t="s">
        <v>17585</v>
      </c>
      <c r="C1569" s="108" t="s">
        <v>17586</v>
      </c>
      <c r="D1569" s="108" t="s">
        <v>4002</v>
      </c>
      <c r="E1569" s="108" t="s">
        <v>4003</v>
      </c>
      <c r="F1569" s="108" t="s">
        <v>4015</v>
      </c>
      <c r="G1569" s="108" t="s">
        <v>4016</v>
      </c>
      <c r="H1569" s="109">
        <v>20</v>
      </c>
      <c r="I1569" s="109">
        <v>0</v>
      </c>
      <c r="J1569" s="110">
        <v>51125</v>
      </c>
      <c r="K1569" s="110">
        <v>0</v>
      </c>
      <c r="L1569" s="109">
        <v>2556.25</v>
      </c>
      <c r="M1569" s="108" t="s">
        <v>17428</v>
      </c>
      <c r="N1569" s="110">
        <v>2424.5617000000002</v>
      </c>
      <c r="O1569" s="110">
        <v>208.92850000000001</v>
      </c>
      <c r="P1569" s="68">
        <f t="shared" si="48"/>
        <v>51125</v>
      </c>
      <c r="Q1569" s="68">
        <f t="shared" si="49"/>
        <v>2556.25</v>
      </c>
    </row>
    <row r="1570" spans="1:17" x14ac:dyDescent="0.25">
      <c r="A1570" s="108" t="s">
        <v>17584</v>
      </c>
      <c r="B1570" s="108" t="s">
        <v>17585</v>
      </c>
      <c r="C1570" s="108" t="s">
        <v>17586</v>
      </c>
      <c r="D1570" s="108" t="s">
        <v>4018</v>
      </c>
      <c r="E1570" s="108" t="s">
        <v>4019</v>
      </c>
      <c r="F1570" s="108" t="s">
        <v>4017</v>
      </c>
      <c r="G1570" s="108" t="s">
        <v>4020</v>
      </c>
      <c r="H1570" s="109">
        <v>200</v>
      </c>
      <c r="I1570" s="109">
        <v>0</v>
      </c>
      <c r="J1570" s="110">
        <v>674665</v>
      </c>
      <c r="K1570" s="110">
        <v>0</v>
      </c>
      <c r="L1570" s="109">
        <v>3373.32</v>
      </c>
      <c r="M1570" s="108" t="s">
        <v>17432</v>
      </c>
      <c r="N1570" s="110">
        <v>-9124.5673000000006</v>
      </c>
      <c r="O1570" s="110">
        <v>0</v>
      </c>
      <c r="P1570" s="68">
        <f t="shared" si="48"/>
        <v>674665</v>
      </c>
      <c r="Q1570" s="68">
        <f t="shared" si="49"/>
        <v>3373.3249999999998</v>
      </c>
    </row>
    <row r="1571" spans="1:17" x14ac:dyDescent="0.25">
      <c r="A1571" s="108" t="s">
        <v>17584</v>
      </c>
      <c r="B1571" s="108" t="s">
        <v>17585</v>
      </c>
      <c r="C1571" s="108" t="s">
        <v>17586</v>
      </c>
      <c r="D1571" s="108" t="s">
        <v>4018</v>
      </c>
      <c r="E1571" s="108" t="s">
        <v>4019</v>
      </c>
      <c r="F1571" s="108" t="s">
        <v>4021</v>
      </c>
      <c r="G1571" s="108" t="s">
        <v>4022</v>
      </c>
      <c r="H1571" s="109">
        <v>5</v>
      </c>
      <c r="I1571" s="109">
        <v>59</v>
      </c>
      <c r="J1571" s="110">
        <v>220632</v>
      </c>
      <c r="K1571" s="110">
        <v>203395</v>
      </c>
      <c r="L1571" s="109">
        <v>3447.38</v>
      </c>
      <c r="M1571" s="108" t="s">
        <v>17432</v>
      </c>
      <c r="N1571" s="110">
        <v>-2983.9614000000001</v>
      </c>
      <c r="O1571" s="110">
        <v>0</v>
      </c>
      <c r="P1571" s="68">
        <f t="shared" si="48"/>
        <v>17237</v>
      </c>
      <c r="Q1571" s="68">
        <f t="shared" si="49"/>
        <v>3447.4</v>
      </c>
    </row>
    <row r="1572" spans="1:17" x14ac:dyDescent="0.25">
      <c r="A1572" s="108" t="s">
        <v>17584</v>
      </c>
      <c r="B1572" s="108" t="s">
        <v>17585</v>
      </c>
      <c r="C1572" s="108" t="s">
        <v>17586</v>
      </c>
      <c r="D1572" s="108" t="s">
        <v>4018</v>
      </c>
      <c r="E1572" s="108" t="s">
        <v>4019</v>
      </c>
      <c r="F1572" s="108" t="s">
        <v>4023</v>
      </c>
      <c r="G1572" s="108" t="s">
        <v>4024</v>
      </c>
      <c r="H1572" s="109">
        <v>146</v>
      </c>
      <c r="I1572" s="109">
        <v>0</v>
      </c>
      <c r="J1572" s="110">
        <v>481897</v>
      </c>
      <c r="K1572" s="110">
        <v>0</v>
      </c>
      <c r="L1572" s="109">
        <v>3300.66</v>
      </c>
      <c r="M1572" s="108" t="s">
        <v>17432</v>
      </c>
      <c r="N1572" s="110">
        <v>-6517.4665999999997</v>
      </c>
      <c r="O1572" s="110">
        <v>0</v>
      </c>
      <c r="P1572" s="68">
        <f t="shared" si="48"/>
        <v>481897</v>
      </c>
      <c r="Q1572" s="68">
        <f t="shared" si="49"/>
        <v>3300.6643835616437</v>
      </c>
    </row>
    <row r="1573" spans="1:17" x14ac:dyDescent="0.25">
      <c r="A1573" s="108" t="s">
        <v>17584</v>
      </c>
      <c r="B1573" s="108" t="s">
        <v>17585</v>
      </c>
      <c r="C1573" s="108" t="s">
        <v>17586</v>
      </c>
      <c r="D1573" s="108" t="s">
        <v>4026</v>
      </c>
      <c r="E1573" s="108" t="s">
        <v>4027</v>
      </c>
      <c r="F1573" s="108" t="s">
        <v>4025</v>
      </c>
      <c r="G1573" s="108" t="s">
        <v>4028</v>
      </c>
      <c r="H1573" s="109">
        <v>199</v>
      </c>
      <c r="I1573" s="109">
        <v>0</v>
      </c>
      <c r="J1573" s="110">
        <v>606971</v>
      </c>
      <c r="K1573" s="110">
        <v>0</v>
      </c>
      <c r="L1573" s="109">
        <v>3050.11</v>
      </c>
      <c r="M1573" s="108" t="s">
        <v>17432</v>
      </c>
      <c r="N1573" s="110">
        <v>-8209.0403000000006</v>
      </c>
      <c r="O1573" s="110">
        <v>0</v>
      </c>
      <c r="P1573" s="68">
        <f t="shared" si="48"/>
        <v>606971</v>
      </c>
      <c r="Q1573" s="68">
        <f t="shared" si="49"/>
        <v>3050.1055276381908</v>
      </c>
    </row>
    <row r="1574" spans="1:17" x14ac:dyDescent="0.25">
      <c r="A1574" s="108" t="s">
        <v>17584</v>
      </c>
      <c r="B1574" s="108" t="s">
        <v>17585</v>
      </c>
      <c r="C1574" s="108" t="s">
        <v>17586</v>
      </c>
      <c r="D1574" s="108" t="s">
        <v>4026</v>
      </c>
      <c r="E1574" s="108" t="s">
        <v>4027</v>
      </c>
      <c r="F1574" s="108" t="s">
        <v>4029</v>
      </c>
      <c r="G1574" s="108" t="s">
        <v>4030</v>
      </c>
      <c r="H1574" s="109">
        <v>33</v>
      </c>
      <c r="I1574" s="109">
        <v>0</v>
      </c>
      <c r="J1574" s="110">
        <v>57181</v>
      </c>
      <c r="K1574" s="110">
        <v>0</v>
      </c>
      <c r="L1574" s="109">
        <v>1732.76</v>
      </c>
      <c r="M1574" s="108" t="s">
        <v>17432</v>
      </c>
      <c r="N1574" s="110">
        <v>-773.35119999999995</v>
      </c>
      <c r="O1574" s="110">
        <v>0</v>
      </c>
      <c r="P1574" s="68">
        <f t="shared" si="48"/>
        <v>57181</v>
      </c>
      <c r="Q1574" s="68">
        <f t="shared" si="49"/>
        <v>1732.7575757575758</v>
      </c>
    </row>
    <row r="1575" spans="1:17" x14ac:dyDescent="0.25">
      <c r="A1575" s="108" t="s">
        <v>17584</v>
      </c>
      <c r="B1575" s="108" t="s">
        <v>17585</v>
      </c>
      <c r="C1575" s="108" t="s">
        <v>17586</v>
      </c>
      <c r="D1575" s="108" t="s">
        <v>4026</v>
      </c>
      <c r="E1575" s="108" t="s">
        <v>4027</v>
      </c>
      <c r="F1575" s="108" t="s">
        <v>4031</v>
      </c>
      <c r="G1575" s="108" t="s">
        <v>4032</v>
      </c>
      <c r="H1575" s="109">
        <v>7</v>
      </c>
      <c r="I1575" s="109">
        <v>0</v>
      </c>
      <c r="J1575" s="110">
        <v>16218</v>
      </c>
      <c r="K1575" s="110">
        <v>0</v>
      </c>
      <c r="L1575" s="109">
        <v>2316.86</v>
      </c>
      <c r="M1575" s="108" t="s">
        <v>17432</v>
      </c>
      <c r="N1575" s="110">
        <v>-219.3426</v>
      </c>
      <c r="O1575" s="110">
        <v>0</v>
      </c>
      <c r="P1575" s="68">
        <f t="shared" si="48"/>
        <v>16218</v>
      </c>
      <c r="Q1575" s="68">
        <f t="shared" si="49"/>
        <v>2316.8571428571427</v>
      </c>
    </row>
    <row r="1576" spans="1:17" x14ac:dyDescent="0.25">
      <c r="A1576" s="108" t="s">
        <v>17584</v>
      </c>
      <c r="B1576" s="108" t="s">
        <v>17585</v>
      </c>
      <c r="C1576" s="108" t="s">
        <v>17586</v>
      </c>
      <c r="D1576" s="108" t="s">
        <v>4026</v>
      </c>
      <c r="E1576" s="108" t="s">
        <v>4027</v>
      </c>
      <c r="F1576" s="108" t="s">
        <v>4033</v>
      </c>
      <c r="G1576" s="108" t="s">
        <v>4034</v>
      </c>
      <c r="H1576" s="109">
        <v>2</v>
      </c>
      <c r="I1576" s="109">
        <v>0</v>
      </c>
      <c r="J1576" s="110">
        <v>4545</v>
      </c>
      <c r="K1576" s="110">
        <v>0</v>
      </c>
      <c r="L1576" s="109">
        <v>2272.5</v>
      </c>
      <c r="M1576" s="108" t="s">
        <v>17432</v>
      </c>
      <c r="N1576" s="110">
        <v>-61.465600000000002</v>
      </c>
      <c r="O1576" s="110">
        <v>0</v>
      </c>
      <c r="P1576" s="68">
        <f t="shared" si="48"/>
        <v>4545</v>
      </c>
      <c r="Q1576" s="68">
        <f t="shared" si="49"/>
        <v>2272.5</v>
      </c>
    </row>
    <row r="1577" spans="1:17" x14ac:dyDescent="0.25">
      <c r="A1577" s="108" t="s">
        <v>17584</v>
      </c>
      <c r="B1577" s="108" t="s">
        <v>17585</v>
      </c>
      <c r="C1577" s="108" t="s">
        <v>17586</v>
      </c>
      <c r="D1577" s="108" t="s">
        <v>4026</v>
      </c>
      <c r="E1577" s="108" t="s">
        <v>4027</v>
      </c>
      <c r="F1577" s="108" t="s">
        <v>17594</v>
      </c>
      <c r="G1577" s="108" t="s">
        <v>17595</v>
      </c>
      <c r="H1577" s="109">
        <v>0</v>
      </c>
      <c r="I1577" s="109">
        <v>37</v>
      </c>
      <c r="J1577" s="110">
        <v>123882</v>
      </c>
      <c r="K1577" s="110">
        <v>123882</v>
      </c>
      <c r="L1577" s="109">
        <v>3348.16</v>
      </c>
      <c r="M1577" s="108" t="s">
        <v>17432</v>
      </c>
      <c r="N1577" s="110">
        <v>-1675.4523999999999</v>
      </c>
      <c r="O1577" s="110">
        <v>0</v>
      </c>
      <c r="P1577" s="68">
        <f t="shared" si="48"/>
        <v>0</v>
      </c>
      <c r="Q1577" s="68" t="e">
        <f t="shared" si="49"/>
        <v>#DIV/0!</v>
      </c>
    </row>
    <row r="1578" spans="1:17" x14ac:dyDescent="0.25">
      <c r="A1578" s="108" t="s">
        <v>17584</v>
      </c>
      <c r="B1578" s="108" t="s">
        <v>17585</v>
      </c>
      <c r="C1578" s="108" t="s">
        <v>17586</v>
      </c>
      <c r="D1578" s="108" t="s">
        <v>4036</v>
      </c>
      <c r="E1578" s="108" t="s">
        <v>4037</v>
      </c>
      <c r="F1578" s="108" t="s">
        <v>4035</v>
      </c>
      <c r="G1578" s="108" t="s">
        <v>4038</v>
      </c>
      <c r="H1578" s="109">
        <v>120</v>
      </c>
      <c r="I1578" s="109">
        <v>0</v>
      </c>
      <c r="J1578" s="110">
        <v>310800</v>
      </c>
      <c r="K1578" s="110">
        <v>0</v>
      </c>
      <c r="L1578" s="109">
        <v>2590</v>
      </c>
      <c r="M1578" s="108" t="s">
        <v>17432</v>
      </c>
      <c r="N1578" s="110">
        <v>-4203.4468999999999</v>
      </c>
      <c r="O1578" s="110">
        <v>0</v>
      </c>
      <c r="P1578" s="68">
        <f t="shared" si="48"/>
        <v>310800</v>
      </c>
      <c r="Q1578" s="68">
        <f t="shared" si="49"/>
        <v>2590</v>
      </c>
    </row>
    <row r="1579" spans="1:17" x14ac:dyDescent="0.25">
      <c r="A1579" s="108" t="s">
        <v>17584</v>
      </c>
      <c r="B1579" s="108" t="s">
        <v>17585</v>
      </c>
      <c r="C1579" s="108" t="s">
        <v>17586</v>
      </c>
      <c r="D1579" s="108" t="s">
        <v>4036</v>
      </c>
      <c r="E1579" s="108" t="s">
        <v>4037</v>
      </c>
      <c r="F1579" s="108" t="s">
        <v>4039</v>
      </c>
      <c r="G1579" s="108" t="s">
        <v>4040</v>
      </c>
      <c r="H1579" s="109">
        <v>366</v>
      </c>
      <c r="I1579" s="109">
        <v>0</v>
      </c>
      <c r="J1579" s="110">
        <v>1025000</v>
      </c>
      <c r="K1579" s="110">
        <v>0</v>
      </c>
      <c r="L1579" s="109">
        <v>2800.55</v>
      </c>
      <c r="M1579" s="108" t="s">
        <v>17432</v>
      </c>
      <c r="N1579" s="110">
        <v>-13862.706</v>
      </c>
      <c r="O1579" s="110">
        <v>0</v>
      </c>
      <c r="P1579" s="68">
        <f t="shared" si="48"/>
        <v>1025000</v>
      </c>
      <c r="Q1579" s="68">
        <f t="shared" si="49"/>
        <v>2800.5464480874316</v>
      </c>
    </row>
    <row r="1580" spans="1:17" x14ac:dyDescent="0.25">
      <c r="A1580" s="108" t="s">
        <v>17584</v>
      </c>
      <c r="B1580" s="108" t="s">
        <v>17585</v>
      </c>
      <c r="C1580" s="108" t="s">
        <v>17586</v>
      </c>
      <c r="D1580" s="108" t="s">
        <v>4042</v>
      </c>
      <c r="E1580" s="108" t="s">
        <v>4043</v>
      </c>
      <c r="F1580" s="108" t="s">
        <v>4041</v>
      </c>
      <c r="G1580" s="108" t="s">
        <v>4044</v>
      </c>
      <c r="H1580" s="109">
        <v>196</v>
      </c>
      <c r="I1580" s="109">
        <v>0</v>
      </c>
      <c r="J1580" s="110">
        <v>711361</v>
      </c>
      <c r="K1580" s="110">
        <v>0</v>
      </c>
      <c r="L1580" s="109">
        <v>3629.39</v>
      </c>
      <c r="M1580" s="108" t="s">
        <v>17432</v>
      </c>
      <c r="N1580" s="110">
        <v>-9620.8649000000005</v>
      </c>
      <c r="O1580" s="110">
        <v>0</v>
      </c>
      <c r="P1580" s="68">
        <f t="shared" si="48"/>
        <v>711361</v>
      </c>
      <c r="Q1580" s="68">
        <f t="shared" si="49"/>
        <v>3629.3928571428573</v>
      </c>
    </row>
    <row r="1581" spans="1:17" x14ac:dyDescent="0.25">
      <c r="A1581" s="108" t="s">
        <v>17584</v>
      </c>
      <c r="B1581" s="108" t="s">
        <v>17585</v>
      </c>
      <c r="C1581" s="108" t="s">
        <v>17586</v>
      </c>
      <c r="D1581" s="108" t="s">
        <v>4042</v>
      </c>
      <c r="E1581" s="108" t="s">
        <v>4043</v>
      </c>
      <c r="F1581" s="108" t="s">
        <v>4045</v>
      </c>
      <c r="G1581" s="108" t="s">
        <v>4046</v>
      </c>
      <c r="H1581" s="109">
        <v>187</v>
      </c>
      <c r="I1581" s="109">
        <v>0</v>
      </c>
      <c r="J1581" s="110">
        <v>648262</v>
      </c>
      <c r="K1581" s="110">
        <v>0</v>
      </c>
      <c r="L1581" s="109">
        <v>3466.64</v>
      </c>
      <c r="M1581" s="108" t="s">
        <v>17432</v>
      </c>
      <c r="N1581" s="110">
        <v>-8767.4840999999997</v>
      </c>
      <c r="O1581" s="110">
        <v>0</v>
      </c>
      <c r="P1581" s="68">
        <f t="shared" si="48"/>
        <v>648262</v>
      </c>
      <c r="Q1581" s="68">
        <f t="shared" si="49"/>
        <v>3466.6417112299464</v>
      </c>
    </row>
    <row r="1582" spans="1:17" x14ac:dyDescent="0.25">
      <c r="A1582" s="108" t="s">
        <v>17584</v>
      </c>
      <c r="B1582" s="108" t="s">
        <v>17585</v>
      </c>
      <c r="C1582" s="108" t="s">
        <v>17586</v>
      </c>
      <c r="D1582" s="108" t="s">
        <v>4042</v>
      </c>
      <c r="E1582" s="108" t="s">
        <v>4043</v>
      </c>
      <c r="F1582" s="108" t="s">
        <v>4047</v>
      </c>
      <c r="G1582" s="108" t="s">
        <v>4048</v>
      </c>
      <c r="H1582" s="109">
        <v>164</v>
      </c>
      <c r="I1582" s="109">
        <v>0</v>
      </c>
      <c r="J1582" s="110">
        <v>688064</v>
      </c>
      <c r="K1582" s="110">
        <v>0</v>
      </c>
      <c r="L1582" s="109">
        <v>4195.51</v>
      </c>
      <c r="M1582" s="108" t="s">
        <v>17432</v>
      </c>
      <c r="N1582" s="110">
        <v>-9305.7882000000009</v>
      </c>
      <c r="O1582" s="110">
        <v>0</v>
      </c>
      <c r="P1582" s="68">
        <f t="shared" si="48"/>
        <v>688064</v>
      </c>
      <c r="Q1582" s="68">
        <f t="shared" si="49"/>
        <v>4195.5121951219517</v>
      </c>
    </row>
    <row r="1583" spans="1:17" x14ac:dyDescent="0.25">
      <c r="A1583" s="108" t="s">
        <v>17584</v>
      </c>
      <c r="B1583" s="108" t="s">
        <v>17585</v>
      </c>
      <c r="C1583" s="108" t="s">
        <v>17586</v>
      </c>
      <c r="D1583" s="108" t="s">
        <v>4042</v>
      </c>
      <c r="E1583" s="108" t="s">
        <v>4043</v>
      </c>
      <c r="F1583" s="108" t="s">
        <v>4049</v>
      </c>
      <c r="G1583" s="108" t="s">
        <v>4050</v>
      </c>
      <c r="H1583" s="109">
        <v>151</v>
      </c>
      <c r="I1583" s="109">
        <v>0</v>
      </c>
      <c r="J1583" s="110">
        <v>530655</v>
      </c>
      <c r="K1583" s="110">
        <v>0</v>
      </c>
      <c r="L1583" s="109">
        <v>3514.27</v>
      </c>
      <c r="M1583" s="108" t="s">
        <v>17432</v>
      </c>
      <c r="N1583" s="110">
        <v>-7176.8892999999998</v>
      </c>
      <c r="O1583" s="110">
        <v>0</v>
      </c>
      <c r="P1583" s="68">
        <f t="shared" si="48"/>
        <v>530655</v>
      </c>
      <c r="Q1583" s="68">
        <f t="shared" si="49"/>
        <v>3514.2715231788079</v>
      </c>
    </row>
    <row r="1584" spans="1:17" ht="30" x14ac:dyDescent="0.25">
      <c r="A1584" s="108" t="s">
        <v>17584</v>
      </c>
      <c r="B1584" s="108" t="s">
        <v>17585</v>
      </c>
      <c r="C1584" s="108" t="s">
        <v>17586</v>
      </c>
      <c r="D1584" s="108" t="s">
        <v>4042</v>
      </c>
      <c r="E1584" s="108" t="s">
        <v>4043</v>
      </c>
      <c r="F1584" s="108" t="s">
        <v>4051</v>
      </c>
      <c r="G1584" s="108" t="s">
        <v>4052</v>
      </c>
      <c r="H1584" s="109">
        <v>11</v>
      </c>
      <c r="I1584" s="109">
        <v>0</v>
      </c>
      <c r="J1584" s="110">
        <v>18400</v>
      </c>
      <c r="K1584" s="110">
        <v>0</v>
      </c>
      <c r="L1584" s="109">
        <v>1672.73</v>
      </c>
      <c r="M1584" s="108" t="s">
        <v>17432</v>
      </c>
      <c r="N1584" s="110">
        <v>-248.85169999999999</v>
      </c>
      <c r="O1584" s="110">
        <v>0</v>
      </c>
      <c r="P1584" s="68">
        <f t="shared" si="48"/>
        <v>18400</v>
      </c>
      <c r="Q1584" s="68">
        <f t="shared" si="49"/>
        <v>1672.7272727272727</v>
      </c>
    </row>
    <row r="1585" spans="1:17" x14ac:dyDescent="0.25">
      <c r="A1585" s="108" t="s">
        <v>17584</v>
      </c>
      <c r="B1585" s="108" t="s">
        <v>17585</v>
      </c>
      <c r="C1585" s="108" t="s">
        <v>17586</v>
      </c>
      <c r="D1585" s="108" t="s">
        <v>4042</v>
      </c>
      <c r="E1585" s="108" t="s">
        <v>4043</v>
      </c>
      <c r="F1585" s="108" t="s">
        <v>4053</v>
      </c>
      <c r="G1585" s="108" t="s">
        <v>308</v>
      </c>
      <c r="H1585" s="109">
        <v>137</v>
      </c>
      <c r="I1585" s="109">
        <v>3</v>
      </c>
      <c r="J1585" s="110">
        <v>587006</v>
      </c>
      <c r="K1585" s="110">
        <v>12579</v>
      </c>
      <c r="L1585" s="109">
        <v>4192.8999999999996</v>
      </c>
      <c r="M1585" s="108" t="s">
        <v>17432</v>
      </c>
      <c r="N1585" s="110">
        <v>-7939.0160999999998</v>
      </c>
      <c r="O1585" s="110">
        <v>0</v>
      </c>
      <c r="P1585" s="68">
        <f t="shared" si="48"/>
        <v>574427</v>
      </c>
      <c r="Q1585" s="68">
        <f t="shared" si="49"/>
        <v>4192.8978102189785</v>
      </c>
    </row>
    <row r="1586" spans="1:17" x14ac:dyDescent="0.25">
      <c r="A1586" s="108" t="s">
        <v>17584</v>
      </c>
      <c r="B1586" s="108" t="s">
        <v>17585</v>
      </c>
      <c r="C1586" s="108" t="s">
        <v>17586</v>
      </c>
      <c r="D1586" s="108" t="s">
        <v>4042</v>
      </c>
      <c r="E1586" s="108" t="s">
        <v>4043</v>
      </c>
      <c r="F1586" s="108" t="s">
        <v>4054</v>
      </c>
      <c r="G1586" s="108" t="s">
        <v>308</v>
      </c>
      <c r="H1586" s="109">
        <v>149</v>
      </c>
      <c r="I1586" s="109">
        <v>0</v>
      </c>
      <c r="J1586" s="110">
        <v>581220</v>
      </c>
      <c r="K1586" s="110">
        <v>0</v>
      </c>
      <c r="L1586" s="109">
        <v>3900.81</v>
      </c>
      <c r="M1586" s="108" t="s">
        <v>17432</v>
      </c>
      <c r="N1586" s="110">
        <v>-7860.7593999999999</v>
      </c>
      <c r="O1586" s="110">
        <v>0</v>
      </c>
      <c r="P1586" s="68">
        <f t="shared" si="48"/>
        <v>581220</v>
      </c>
      <c r="Q1586" s="68">
        <f t="shared" si="49"/>
        <v>3900.8053691275168</v>
      </c>
    </row>
    <row r="1587" spans="1:17" x14ac:dyDescent="0.25">
      <c r="A1587" s="108" t="s">
        <v>17584</v>
      </c>
      <c r="B1587" s="108" t="s">
        <v>17585</v>
      </c>
      <c r="C1587" s="108" t="s">
        <v>17586</v>
      </c>
      <c r="D1587" s="108" t="s">
        <v>4042</v>
      </c>
      <c r="E1587" s="108" t="s">
        <v>4043</v>
      </c>
      <c r="F1587" s="108" t="s">
        <v>4055</v>
      </c>
      <c r="G1587" s="108" t="s">
        <v>4056</v>
      </c>
      <c r="H1587" s="109">
        <v>2</v>
      </c>
      <c r="I1587" s="109">
        <v>0</v>
      </c>
      <c r="J1587" s="110">
        <v>5369</v>
      </c>
      <c r="K1587" s="110">
        <v>0</v>
      </c>
      <c r="L1587" s="109">
        <v>2684.5</v>
      </c>
      <c r="M1587" s="108" t="s">
        <v>17432</v>
      </c>
      <c r="N1587" s="110">
        <v>-72.612399999999994</v>
      </c>
      <c r="O1587" s="110">
        <v>0</v>
      </c>
      <c r="P1587" s="68">
        <f t="shared" si="48"/>
        <v>5369</v>
      </c>
      <c r="Q1587" s="68">
        <f t="shared" si="49"/>
        <v>2684.5</v>
      </c>
    </row>
    <row r="1588" spans="1:17" x14ac:dyDescent="0.25">
      <c r="A1588" s="108" t="s">
        <v>17584</v>
      </c>
      <c r="B1588" s="108" t="s">
        <v>17585</v>
      </c>
      <c r="C1588" s="108" t="s">
        <v>17586</v>
      </c>
      <c r="D1588" s="108" t="s">
        <v>4042</v>
      </c>
      <c r="E1588" s="108" t="s">
        <v>4043</v>
      </c>
      <c r="F1588" s="108" t="s">
        <v>4057</v>
      </c>
      <c r="G1588" s="108" t="s">
        <v>4058</v>
      </c>
      <c r="H1588" s="109">
        <v>1</v>
      </c>
      <c r="I1588" s="109">
        <v>0</v>
      </c>
      <c r="J1588" s="110">
        <v>2509</v>
      </c>
      <c r="K1588" s="110">
        <v>0</v>
      </c>
      <c r="L1588" s="109">
        <v>2509</v>
      </c>
      <c r="M1588" s="108" t="s">
        <v>17432</v>
      </c>
      <c r="N1588" s="110">
        <v>-33.932000000000002</v>
      </c>
      <c r="O1588" s="110">
        <v>0</v>
      </c>
      <c r="P1588" s="68">
        <f t="shared" si="48"/>
        <v>2509</v>
      </c>
      <c r="Q1588" s="68">
        <f t="shared" si="49"/>
        <v>2509</v>
      </c>
    </row>
    <row r="1589" spans="1:17" x14ac:dyDescent="0.25">
      <c r="A1589" s="108" t="s">
        <v>17584</v>
      </c>
      <c r="B1589" s="108" t="s">
        <v>17585</v>
      </c>
      <c r="C1589" s="108" t="s">
        <v>17586</v>
      </c>
      <c r="D1589" s="108" t="s">
        <v>4042</v>
      </c>
      <c r="E1589" s="108" t="s">
        <v>4043</v>
      </c>
      <c r="F1589" s="108" t="s">
        <v>4059</v>
      </c>
      <c r="G1589" s="108" t="s">
        <v>4060</v>
      </c>
      <c r="H1589" s="109">
        <v>283</v>
      </c>
      <c r="I1589" s="109">
        <v>0</v>
      </c>
      <c r="J1589" s="110">
        <v>993852</v>
      </c>
      <c r="K1589" s="110">
        <v>0</v>
      </c>
      <c r="L1589" s="109">
        <v>3511.84</v>
      </c>
      <c r="M1589" s="108" t="s">
        <v>17432</v>
      </c>
      <c r="N1589" s="110">
        <v>-13441.436900000001</v>
      </c>
      <c r="O1589" s="110">
        <v>0</v>
      </c>
      <c r="P1589" s="68">
        <f t="shared" si="48"/>
        <v>993852</v>
      </c>
      <c r="Q1589" s="68">
        <f t="shared" si="49"/>
        <v>3511.8445229681979</v>
      </c>
    </row>
    <row r="1590" spans="1:17" ht="30" x14ac:dyDescent="0.25">
      <c r="A1590" s="108" t="s">
        <v>17584</v>
      </c>
      <c r="B1590" s="108" t="s">
        <v>17585</v>
      </c>
      <c r="C1590" s="108" t="s">
        <v>17586</v>
      </c>
      <c r="D1590" s="108" t="s">
        <v>4042</v>
      </c>
      <c r="E1590" s="108" t="s">
        <v>4043</v>
      </c>
      <c r="F1590" s="108" t="s">
        <v>17596</v>
      </c>
      <c r="G1590" s="108" t="s">
        <v>17597</v>
      </c>
      <c r="H1590" s="109">
        <v>0</v>
      </c>
      <c r="I1590" s="109">
        <v>418</v>
      </c>
      <c r="J1590" s="110">
        <v>1456267</v>
      </c>
      <c r="K1590" s="110">
        <v>1456267</v>
      </c>
      <c r="L1590" s="109">
        <v>3483.89</v>
      </c>
      <c r="M1590" s="108" t="s">
        <v>17432</v>
      </c>
      <c r="N1590" s="110">
        <v>-19695.412700000001</v>
      </c>
      <c r="O1590" s="110">
        <v>0</v>
      </c>
      <c r="P1590" s="68">
        <f t="shared" si="48"/>
        <v>0</v>
      </c>
      <c r="Q1590" s="68" t="e">
        <f t="shared" si="49"/>
        <v>#DIV/0!</v>
      </c>
    </row>
    <row r="1591" spans="1:17" x14ac:dyDescent="0.25">
      <c r="A1591" s="108" t="s">
        <v>17584</v>
      </c>
      <c r="B1591" s="108" t="s">
        <v>17585</v>
      </c>
      <c r="C1591" s="108" t="s">
        <v>17586</v>
      </c>
      <c r="D1591" s="108" t="s">
        <v>4062</v>
      </c>
      <c r="E1591" s="108" t="s">
        <v>4063</v>
      </c>
      <c r="F1591" s="108" t="s">
        <v>17598</v>
      </c>
      <c r="G1591" s="108" t="s">
        <v>308</v>
      </c>
      <c r="H1591" s="109">
        <v>0</v>
      </c>
      <c r="I1591" s="109">
        <v>168</v>
      </c>
      <c r="J1591" s="110">
        <v>743819</v>
      </c>
      <c r="K1591" s="110">
        <v>743819</v>
      </c>
      <c r="L1591" s="109">
        <v>4427.49</v>
      </c>
      <c r="M1591" s="108" t="s">
        <v>17432</v>
      </c>
      <c r="N1591" s="110">
        <v>-10059.854499999999</v>
      </c>
      <c r="O1591" s="110">
        <v>0</v>
      </c>
      <c r="P1591" s="68">
        <f t="shared" si="48"/>
        <v>0</v>
      </c>
      <c r="Q1591" s="68" t="e">
        <f t="shared" si="49"/>
        <v>#DIV/0!</v>
      </c>
    </row>
    <row r="1592" spans="1:17" x14ac:dyDescent="0.25">
      <c r="A1592" s="108" t="s">
        <v>17584</v>
      </c>
      <c r="B1592" s="108" t="s">
        <v>17585</v>
      </c>
      <c r="C1592" s="108" t="s">
        <v>17586</v>
      </c>
      <c r="D1592" s="108" t="s">
        <v>4062</v>
      </c>
      <c r="E1592" s="108" t="s">
        <v>4063</v>
      </c>
      <c r="F1592" s="108" t="s">
        <v>4061</v>
      </c>
      <c r="G1592" s="108" t="s">
        <v>4064</v>
      </c>
      <c r="H1592" s="109">
        <v>172</v>
      </c>
      <c r="I1592" s="109">
        <v>0</v>
      </c>
      <c r="J1592" s="110">
        <v>621963</v>
      </c>
      <c r="K1592" s="110">
        <v>0</v>
      </c>
      <c r="L1592" s="109">
        <v>3616.06</v>
      </c>
      <c r="M1592" s="108" t="s">
        <v>17432</v>
      </c>
      <c r="N1592" s="110">
        <v>-8411.7955000000002</v>
      </c>
      <c r="O1592" s="110">
        <v>0</v>
      </c>
      <c r="P1592" s="68">
        <f t="shared" si="48"/>
        <v>621963</v>
      </c>
      <c r="Q1592" s="68">
        <f t="shared" si="49"/>
        <v>3616.0639534883721</v>
      </c>
    </row>
    <row r="1593" spans="1:17" x14ac:dyDescent="0.25">
      <c r="A1593" s="108" t="s">
        <v>17584</v>
      </c>
      <c r="B1593" s="108" t="s">
        <v>17585</v>
      </c>
      <c r="C1593" s="108" t="s">
        <v>17586</v>
      </c>
      <c r="D1593" s="108" t="s">
        <v>4062</v>
      </c>
      <c r="E1593" s="108" t="s">
        <v>4063</v>
      </c>
      <c r="F1593" s="108" t="s">
        <v>4065</v>
      </c>
      <c r="G1593" s="108" t="s">
        <v>4066</v>
      </c>
      <c r="H1593" s="109">
        <v>179</v>
      </c>
      <c r="I1593" s="109">
        <v>0</v>
      </c>
      <c r="J1593" s="110">
        <v>663980</v>
      </c>
      <c r="K1593" s="110">
        <v>0</v>
      </c>
      <c r="L1593" s="109">
        <v>3709.39</v>
      </c>
      <c r="M1593" s="108" t="s">
        <v>17432</v>
      </c>
      <c r="N1593" s="110">
        <v>-8980.0581000000002</v>
      </c>
      <c r="O1593" s="110">
        <v>0</v>
      </c>
      <c r="P1593" s="68">
        <f t="shared" si="48"/>
        <v>663980</v>
      </c>
      <c r="Q1593" s="68">
        <f t="shared" si="49"/>
        <v>3709.3854748603353</v>
      </c>
    </row>
    <row r="1594" spans="1:17" x14ac:dyDescent="0.25">
      <c r="A1594" s="108" t="s">
        <v>17584</v>
      </c>
      <c r="B1594" s="108" t="s">
        <v>17585</v>
      </c>
      <c r="C1594" s="108" t="s">
        <v>17586</v>
      </c>
      <c r="D1594" s="108" t="s">
        <v>4062</v>
      </c>
      <c r="E1594" s="108" t="s">
        <v>4063</v>
      </c>
      <c r="F1594" s="108" t="s">
        <v>4067</v>
      </c>
      <c r="G1594" s="108" t="s">
        <v>308</v>
      </c>
      <c r="H1594" s="109">
        <v>173</v>
      </c>
      <c r="I1594" s="109">
        <v>0</v>
      </c>
      <c r="J1594" s="110">
        <v>637602</v>
      </c>
      <c r="K1594" s="110">
        <v>0</v>
      </c>
      <c r="L1594" s="109">
        <v>3685.56</v>
      </c>
      <c r="M1594" s="108" t="s">
        <v>17432</v>
      </c>
      <c r="N1594" s="110">
        <v>-8623.3029000000006</v>
      </c>
      <c r="O1594" s="110">
        <v>0</v>
      </c>
      <c r="P1594" s="68">
        <f t="shared" si="48"/>
        <v>637602</v>
      </c>
      <c r="Q1594" s="68">
        <f t="shared" si="49"/>
        <v>3685.5606936416184</v>
      </c>
    </row>
    <row r="1595" spans="1:17" ht="30" x14ac:dyDescent="0.25">
      <c r="A1595" s="108" t="s">
        <v>17584</v>
      </c>
      <c r="B1595" s="108" t="s">
        <v>17585</v>
      </c>
      <c r="C1595" s="108" t="s">
        <v>17586</v>
      </c>
      <c r="D1595" s="108" t="s">
        <v>4062</v>
      </c>
      <c r="E1595" s="108" t="s">
        <v>4063</v>
      </c>
      <c r="F1595" s="108" t="s">
        <v>4068</v>
      </c>
      <c r="G1595" s="108" t="s">
        <v>4069</v>
      </c>
      <c r="H1595" s="109">
        <v>11</v>
      </c>
      <c r="I1595" s="109">
        <v>0</v>
      </c>
      <c r="J1595" s="110">
        <v>23869</v>
      </c>
      <c r="K1595" s="110">
        <v>0</v>
      </c>
      <c r="L1595" s="109">
        <v>2169.91</v>
      </c>
      <c r="M1595" s="108" t="s">
        <v>17432</v>
      </c>
      <c r="N1595" s="110">
        <v>-322.81299999999999</v>
      </c>
      <c r="O1595" s="110">
        <v>0</v>
      </c>
      <c r="P1595" s="68">
        <f t="shared" si="48"/>
        <v>23869</v>
      </c>
      <c r="Q1595" s="68">
        <f t="shared" si="49"/>
        <v>2169.909090909091</v>
      </c>
    </row>
    <row r="1596" spans="1:17" x14ac:dyDescent="0.25">
      <c r="A1596" s="108" t="s">
        <v>17584</v>
      </c>
      <c r="B1596" s="108" t="s">
        <v>17585</v>
      </c>
      <c r="C1596" s="108" t="s">
        <v>17586</v>
      </c>
      <c r="D1596" s="108" t="s">
        <v>4071</v>
      </c>
      <c r="E1596" s="108" t="s">
        <v>4072</v>
      </c>
      <c r="F1596" s="108" t="s">
        <v>4070</v>
      </c>
      <c r="G1596" s="108" t="s">
        <v>203</v>
      </c>
      <c r="H1596" s="109">
        <v>107</v>
      </c>
      <c r="I1596" s="109">
        <v>0</v>
      </c>
      <c r="J1596" s="110">
        <v>387930</v>
      </c>
      <c r="K1596" s="110">
        <v>0</v>
      </c>
      <c r="L1596" s="109">
        <v>3625.51</v>
      </c>
      <c r="M1596" s="108" t="s">
        <v>17432</v>
      </c>
      <c r="N1596" s="110">
        <v>-5246.5944</v>
      </c>
      <c r="O1596" s="110">
        <v>0</v>
      </c>
      <c r="P1596" s="68">
        <f t="shared" si="48"/>
        <v>387930</v>
      </c>
      <c r="Q1596" s="68">
        <f t="shared" si="49"/>
        <v>3625.5140186915887</v>
      </c>
    </row>
    <row r="1597" spans="1:17" x14ac:dyDescent="0.25">
      <c r="A1597" s="108" t="s">
        <v>17584</v>
      </c>
      <c r="B1597" s="108" t="s">
        <v>17585</v>
      </c>
      <c r="C1597" s="108" t="s">
        <v>17586</v>
      </c>
      <c r="D1597" s="108" t="s">
        <v>4071</v>
      </c>
      <c r="E1597" s="108" t="s">
        <v>4072</v>
      </c>
      <c r="F1597" s="108" t="s">
        <v>4073</v>
      </c>
      <c r="G1597" s="108" t="s">
        <v>308</v>
      </c>
      <c r="H1597" s="109">
        <v>58</v>
      </c>
      <c r="I1597" s="109">
        <v>0</v>
      </c>
      <c r="J1597" s="110">
        <v>238203</v>
      </c>
      <c r="K1597" s="110">
        <v>0</v>
      </c>
      <c r="L1597" s="109">
        <v>4106.95</v>
      </c>
      <c r="M1597" s="108" t="s">
        <v>17432</v>
      </c>
      <c r="N1597" s="110">
        <v>-3221.5947000000001</v>
      </c>
      <c r="O1597" s="110">
        <v>0</v>
      </c>
      <c r="P1597" s="68">
        <f t="shared" si="48"/>
        <v>238203</v>
      </c>
      <c r="Q1597" s="68">
        <f t="shared" si="49"/>
        <v>4106.9482758620688</v>
      </c>
    </row>
    <row r="1598" spans="1:17" ht="30" x14ac:dyDescent="0.25">
      <c r="A1598" s="108" t="s">
        <v>17584</v>
      </c>
      <c r="B1598" s="108" t="s">
        <v>17585</v>
      </c>
      <c r="C1598" s="108" t="s">
        <v>17586</v>
      </c>
      <c r="D1598" s="108" t="s">
        <v>4071</v>
      </c>
      <c r="E1598" s="108" t="s">
        <v>4072</v>
      </c>
      <c r="F1598" s="108" t="s">
        <v>4074</v>
      </c>
      <c r="G1598" s="108" t="s">
        <v>4075</v>
      </c>
      <c r="H1598" s="109">
        <v>60</v>
      </c>
      <c r="I1598" s="109">
        <v>0</v>
      </c>
      <c r="J1598" s="110">
        <v>92171</v>
      </c>
      <c r="K1598" s="110">
        <v>0</v>
      </c>
      <c r="L1598" s="109">
        <v>1536.18</v>
      </c>
      <c r="M1598" s="108" t="s">
        <v>17432</v>
      </c>
      <c r="N1598" s="110">
        <v>-1246.5749000000001</v>
      </c>
      <c r="O1598" s="110">
        <v>0</v>
      </c>
      <c r="P1598" s="68">
        <f t="shared" si="48"/>
        <v>92171</v>
      </c>
      <c r="Q1598" s="68">
        <f t="shared" si="49"/>
        <v>1536.1833333333334</v>
      </c>
    </row>
    <row r="1599" spans="1:17" x14ac:dyDescent="0.25">
      <c r="A1599" s="108" t="s">
        <v>17584</v>
      </c>
      <c r="B1599" s="108" t="s">
        <v>17585</v>
      </c>
      <c r="C1599" s="108" t="s">
        <v>17586</v>
      </c>
      <c r="D1599" s="108" t="s">
        <v>4071</v>
      </c>
      <c r="E1599" s="108" t="s">
        <v>4072</v>
      </c>
      <c r="F1599" s="108" t="s">
        <v>4078</v>
      </c>
      <c r="G1599" s="108" t="s">
        <v>4079</v>
      </c>
      <c r="H1599" s="109">
        <v>3</v>
      </c>
      <c r="I1599" s="109">
        <v>0</v>
      </c>
      <c r="J1599" s="110">
        <v>4781</v>
      </c>
      <c r="K1599" s="110">
        <v>0</v>
      </c>
      <c r="L1599" s="109">
        <v>1593.67</v>
      </c>
      <c r="M1599" s="108" t="s">
        <v>17432</v>
      </c>
      <c r="N1599" s="110">
        <v>-64.664500000000004</v>
      </c>
      <c r="O1599" s="110">
        <v>0</v>
      </c>
      <c r="P1599" s="68">
        <f t="shared" si="48"/>
        <v>4781</v>
      </c>
      <c r="Q1599" s="68">
        <f t="shared" si="49"/>
        <v>1593.6666666666667</v>
      </c>
    </row>
    <row r="1600" spans="1:17" x14ac:dyDescent="0.25">
      <c r="A1600" s="108" t="s">
        <v>17584</v>
      </c>
      <c r="B1600" s="108" t="s">
        <v>17585</v>
      </c>
      <c r="C1600" s="108" t="s">
        <v>17586</v>
      </c>
      <c r="D1600" s="108" t="s">
        <v>4071</v>
      </c>
      <c r="E1600" s="108" t="s">
        <v>4072</v>
      </c>
      <c r="F1600" s="108" t="s">
        <v>4076</v>
      </c>
      <c r="G1600" s="108" t="s">
        <v>4077</v>
      </c>
      <c r="H1600" s="109">
        <v>35</v>
      </c>
      <c r="I1600" s="109">
        <v>0</v>
      </c>
      <c r="J1600" s="110">
        <v>51341</v>
      </c>
      <c r="K1600" s="110">
        <v>0</v>
      </c>
      <c r="L1600" s="109">
        <v>1466.89</v>
      </c>
      <c r="M1600" s="108" t="s">
        <v>17432</v>
      </c>
      <c r="N1600" s="110">
        <v>-694.37130000000002</v>
      </c>
      <c r="O1600" s="110">
        <v>0</v>
      </c>
      <c r="P1600" s="68">
        <f t="shared" si="48"/>
        <v>51341</v>
      </c>
      <c r="Q1600" s="68">
        <f t="shared" si="49"/>
        <v>1466.8857142857144</v>
      </c>
    </row>
    <row r="1601" spans="1:17" x14ac:dyDescent="0.25">
      <c r="A1601" s="108" t="s">
        <v>17584</v>
      </c>
      <c r="B1601" s="108" t="s">
        <v>17585</v>
      </c>
      <c r="C1601" s="108" t="s">
        <v>17586</v>
      </c>
      <c r="D1601" s="108" t="s">
        <v>4081</v>
      </c>
      <c r="E1601" s="108" t="s">
        <v>4082</v>
      </c>
      <c r="F1601" s="108" t="s">
        <v>17599</v>
      </c>
      <c r="G1601" s="108" t="s">
        <v>17600</v>
      </c>
      <c r="H1601" s="109">
        <v>0</v>
      </c>
      <c r="I1601" s="109">
        <v>30</v>
      </c>
      <c r="J1601" s="110">
        <v>105948</v>
      </c>
      <c r="K1601" s="110">
        <v>105948</v>
      </c>
      <c r="L1601" s="109">
        <v>3531.6</v>
      </c>
      <c r="M1601" s="108" t="s">
        <v>17432</v>
      </c>
      <c r="N1601" s="110">
        <v>-1432.902</v>
      </c>
      <c r="O1601" s="110">
        <v>0</v>
      </c>
      <c r="P1601" s="68">
        <f t="shared" si="48"/>
        <v>0</v>
      </c>
      <c r="Q1601" s="68" t="e">
        <f t="shared" si="49"/>
        <v>#DIV/0!</v>
      </c>
    </row>
    <row r="1602" spans="1:17" x14ac:dyDescent="0.25">
      <c r="A1602" s="108" t="s">
        <v>17584</v>
      </c>
      <c r="B1602" s="108" t="s">
        <v>17585</v>
      </c>
      <c r="C1602" s="108" t="s">
        <v>17586</v>
      </c>
      <c r="D1602" s="108" t="s">
        <v>4081</v>
      </c>
      <c r="E1602" s="108" t="s">
        <v>4082</v>
      </c>
      <c r="F1602" s="108" t="s">
        <v>17601</v>
      </c>
      <c r="G1602" s="108" t="s">
        <v>17602</v>
      </c>
      <c r="H1602" s="109">
        <v>78</v>
      </c>
      <c r="I1602" s="109">
        <v>0</v>
      </c>
      <c r="J1602" s="110">
        <v>234753</v>
      </c>
      <c r="K1602" s="110">
        <v>0</v>
      </c>
      <c r="L1602" s="109">
        <v>3009.65</v>
      </c>
      <c r="M1602" s="108" t="s">
        <v>17432</v>
      </c>
      <c r="N1602" s="110">
        <v>-3174.9403000000002</v>
      </c>
      <c r="O1602" s="110">
        <v>0</v>
      </c>
      <c r="P1602" s="68">
        <f t="shared" si="48"/>
        <v>234753</v>
      </c>
      <c r="Q1602" s="68">
        <f t="shared" si="49"/>
        <v>3009.6538461538462</v>
      </c>
    </row>
    <row r="1603" spans="1:17" x14ac:dyDescent="0.25">
      <c r="A1603" s="108" t="s">
        <v>17584</v>
      </c>
      <c r="B1603" s="108" t="s">
        <v>17585</v>
      </c>
      <c r="C1603" s="108" t="s">
        <v>17586</v>
      </c>
      <c r="D1603" s="108" t="s">
        <v>4081</v>
      </c>
      <c r="E1603" s="108" t="s">
        <v>4082</v>
      </c>
      <c r="F1603" s="108" t="s">
        <v>4080</v>
      </c>
      <c r="G1603" s="108" t="s">
        <v>4083</v>
      </c>
      <c r="H1603" s="109">
        <v>155</v>
      </c>
      <c r="I1603" s="109">
        <v>0</v>
      </c>
      <c r="J1603" s="110">
        <v>472236</v>
      </c>
      <c r="K1603" s="110">
        <v>0</v>
      </c>
      <c r="L1603" s="109">
        <v>3046.68</v>
      </c>
      <c r="M1603" s="108" t="s">
        <v>17432</v>
      </c>
      <c r="N1603" s="110">
        <v>-6386.7951999999996</v>
      </c>
      <c r="O1603" s="110">
        <v>0</v>
      </c>
      <c r="P1603" s="68">
        <f t="shared" si="48"/>
        <v>472236</v>
      </c>
      <c r="Q1603" s="68">
        <f t="shared" si="49"/>
        <v>3046.6838709677418</v>
      </c>
    </row>
    <row r="1604" spans="1:17" x14ac:dyDescent="0.25">
      <c r="A1604" s="108" t="s">
        <v>17584</v>
      </c>
      <c r="B1604" s="108" t="s">
        <v>17585</v>
      </c>
      <c r="C1604" s="108" t="s">
        <v>17586</v>
      </c>
      <c r="D1604" s="108" t="s">
        <v>4081</v>
      </c>
      <c r="E1604" s="108" t="s">
        <v>4082</v>
      </c>
      <c r="F1604" s="108" t="s">
        <v>4084</v>
      </c>
      <c r="G1604" s="108" t="s">
        <v>4085</v>
      </c>
      <c r="H1604" s="109">
        <v>25</v>
      </c>
      <c r="I1604" s="109">
        <v>40</v>
      </c>
      <c r="J1604" s="110">
        <v>259343</v>
      </c>
      <c r="K1604" s="110">
        <v>159596</v>
      </c>
      <c r="L1604" s="109">
        <v>3989.89</v>
      </c>
      <c r="M1604" s="108" t="s">
        <v>17432</v>
      </c>
      <c r="N1604" s="110">
        <v>-3507.5082000000002</v>
      </c>
      <c r="O1604" s="110">
        <v>0</v>
      </c>
      <c r="P1604" s="68">
        <f t="shared" ref="P1604:P1667" si="50">J1604-K1604</f>
        <v>99747</v>
      </c>
      <c r="Q1604" s="68">
        <f t="shared" ref="Q1604:Q1667" si="51">P1604/H1604</f>
        <v>3989.88</v>
      </c>
    </row>
    <row r="1605" spans="1:17" x14ac:dyDescent="0.25">
      <c r="A1605" s="108" t="s">
        <v>17584</v>
      </c>
      <c r="B1605" s="108" t="s">
        <v>17585</v>
      </c>
      <c r="C1605" s="108" t="s">
        <v>17586</v>
      </c>
      <c r="D1605" s="108" t="s">
        <v>4087</v>
      </c>
      <c r="E1605" s="108" t="s">
        <v>4088</v>
      </c>
      <c r="F1605" s="108" t="s">
        <v>17603</v>
      </c>
      <c r="G1605" s="108" t="s">
        <v>4089</v>
      </c>
      <c r="H1605" s="109">
        <v>71</v>
      </c>
      <c r="I1605" s="109">
        <v>0</v>
      </c>
      <c r="J1605" s="110">
        <v>284025</v>
      </c>
      <c r="K1605" s="110">
        <v>0</v>
      </c>
      <c r="L1605" s="109">
        <v>4000.35</v>
      </c>
      <c r="M1605" s="108" t="s">
        <v>17432</v>
      </c>
      <c r="N1605" s="110">
        <v>-3841.326</v>
      </c>
      <c r="O1605" s="110">
        <v>0</v>
      </c>
      <c r="P1605" s="68">
        <f t="shared" si="50"/>
        <v>284025</v>
      </c>
      <c r="Q1605" s="68">
        <f t="shared" si="51"/>
        <v>4000.3521126760565</v>
      </c>
    </row>
    <row r="1606" spans="1:17" x14ac:dyDescent="0.25">
      <c r="A1606" s="108" t="s">
        <v>17584</v>
      </c>
      <c r="B1606" s="108" t="s">
        <v>17585</v>
      </c>
      <c r="C1606" s="108" t="s">
        <v>17586</v>
      </c>
      <c r="D1606" s="108" t="s">
        <v>4087</v>
      </c>
      <c r="E1606" s="108" t="s">
        <v>4088</v>
      </c>
      <c r="F1606" s="108" t="s">
        <v>4086</v>
      </c>
      <c r="G1606" s="108" t="s">
        <v>4089</v>
      </c>
      <c r="H1606" s="109">
        <v>196</v>
      </c>
      <c r="I1606" s="109">
        <v>0</v>
      </c>
      <c r="J1606" s="110">
        <v>774725</v>
      </c>
      <c r="K1606" s="110">
        <v>0</v>
      </c>
      <c r="L1606" s="109">
        <v>3952.68</v>
      </c>
      <c r="M1606" s="108" t="s">
        <v>17432</v>
      </c>
      <c r="N1606" s="110">
        <v>-10477.8406</v>
      </c>
      <c r="O1606" s="110">
        <v>0</v>
      </c>
      <c r="P1606" s="68">
        <f t="shared" si="50"/>
        <v>774725</v>
      </c>
      <c r="Q1606" s="68">
        <f t="shared" si="51"/>
        <v>3952.6785714285716</v>
      </c>
    </row>
    <row r="1607" spans="1:17" x14ac:dyDescent="0.25">
      <c r="A1607" s="108" t="s">
        <v>17584</v>
      </c>
      <c r="B1607" s="108" t="s">
        <v>17585</v>
      </c>
      <c r="C1607" s="108" t="s">
        <v>17586</v>
      </c>
      <c r="D1607" s="108" t="s">
        <v>4091</v>
      </c>
      <c r="E1607" s="108" t="s">
        <v>4092</v>
      </c>
      <c r="F1607" s="108" t="s">
        <v>4090</v>
      </c>
      <c r="G1607" s="108" t="s">
        <v>4093</v>
      </c>
      <c r="H1607" s="109">
        <v>158</v>
      </c>
      <c r="I1607" s="109">
        <v>0</v>
      </c>
      <c r="J1607" s="110">
        <v>577277</v>
      </c>
      <c r="K1607" s="110">
        <v>0</v>
      </c>
      <c r="L1607" s="109">
        <v>3653.65</v>
      </c>
      <c r="M1607" s="108" t="s">
        <v>17432</v>
      </c>
      <c r="N1607" s="110">
        <v>-7807.4326000000001</v>
      </c>
      <c r="O1607" s="110">
        <v>0</v>
      </c>
      <c r="P1607" s="68">
        <f t="shared" si="50"/>
        <v>577277</v>
      </c>
      <c r="Q1607" s="68">
        <f t="shared" si="51"/>
        <v>3653.6518987341774</v>
      </c>
    </row>
    <row r="1608" spans="1:17" ht="30" x14ac:dyDescent="0.25">
      <c r="A1608" s="108" t="s">
        <v>17584</v>
      </c>
      <c r="B1608" s="108" t="s">
        <v>17585</v>
      </c>
      <c r="C1608" s="108" t="s">
        <v>17586</v>
      </c>
      <c r="D1608" s="108" t="s">
        <v>4091</v>
      </c>
      <c r="E1608" s="108" t="s">
        <v>4092</v>
      </c>
      <c r="F1608" s="108" t="s">
        <v>4094</v>
      </c>
      <c r="G1608" s="108" t="s">
        <v>4095</v>
      </c>
      <c r="H1608" s="109">
        <v>257</v>
      </c>
      <c r="I1608" s="109">
        <v>0</v>
      </c>
      <c r="J1608" s="110">
        <v>952870</v>
      </c>
      <c r="K1608" s="110">
        <v>0</v>
      </c>
      <c r="L1608" s="109">
        <v>3707.67</v>
      </c>
      <c r="M1608" s="108" t="s">
        <v>17432</v>
      </c>
      <c r="N1608" s="110">
        <v>-12887.183300000001</v>
      </c>
      <c r="O1608" s="110">
        <v>0</v>
      </c>
      <c r="P1608" s="68">
        <f t="shared" si="50"/>
        <v>952870</v>
      </c>
      <c r="Q1608" s="68">
        <f t="shared" si="51"/>
        <v>3707.6653696498056</v>
      </c>
    </row>
    <row r="1609" spans="1:17" x14ac:dyDescent="0.25">
      <c r="A1609" s="108" t="s">
        <v>17584</v>
      </c>
      <c r="B1609" s="108" t="s">
        <v>17585</v>
      </c>
      <c r="C1609" s="108" t="s">
        <v>17586</v>
      </c>
      <c r="D1609" s="108" t="s">
        <v>4091</v>
      </c>
      <c r="E1609" s="108" t="s">
        <v>4092</v>
      </c>
      <c r="F1609" s="108" t="s">
        <v>4096</v>
      </c>
      <c r="G1609" s="108" t="s">
        <v>4097</v>
      </c>
      <c r="H1609" s="109">
        <v>165</v>
      </c>
      <c r="I1609" s="109">
        <v>52</v>
      </c>
      <c r="J1609" s="110">
        <v>799429</v>
      </c>
      <c r="K1609" s="110">
        <v>191568</v>
      </c>
      <c r="L1609" s="109">
        <v>3684</v>
      </c>
      <c r="M1609" s="108" t="s">
        <v>17432</v>
      </c>
      <c r="N1609" s="110">
        <v>-10811.950999999999</v>
      </c>
      <c r="O1609" s="110">
        <v>0</v>
      </c>
      <c r="P1609" s="68">
        <f t="shared" si="50"/>
        <v>607861</v>
      </c>
      <c r="Q1609" s="68">
        <f t="shared" si="51"/>
        <v>3684.0060606060606</v>
      </c>
    </row>
    <row r="1610" spans="1:17" x14ac:dyDescent="0.25">
      <c r="A1610" s="108" t="s">
        <v>17584</v>
      </c>
      <c r="B1610" s="108" t="s">
        <v>17585</v>
      </c>
      <c r="C1610" s="108" t="s">
        <v>17586</v>
      </c>
      <c r="D1610" s="108" t="s">
        <v>4091</v>
      </c>
      <c r="E1610" s="108" t="s">
        <v>4092</v>
      </c>
      <c r="F1610" s="108" t="s">
        <v>4098</v>
      </c>
      <c r="G1610" s="108" t="s">
        <v>4099</v>
      </c>
      <c r="H1610" s="109">
        <v>166</v>
      </c>
      <c r="I1610" s="109">
        <v>0</v>
      </c>
      <c r="J1610" s="110">
        <v>509876</v>
      </c>
      <c r="K1610" s="110">
        <v>0</v>
      </c>
      <c r="L1610" s="109">
        <v>3071.54</v>
      </c>
      <c r="M1610" s="108" t="s">
        <v>17432</v>
      </c>
      <c r="N1610" s="110">
        <v>-6895.8696</v>
      </c>
      <c r="O1610" s="110">
        <v>0</v>
      </c>
      <c r="P1610" s="68">
        <f t="shared" si="50"/>
        <v>509876</v>
      </c>
      <c r="Q1610" s="68">
        <f t="shared" si="51"/>
        <v>3071.5421686746986</v>
      </c>
    </row>
    <row r="1611" spans="1:17" x14ac:dyDescent="0.25">
      <c r="A1611" s="108" t="s">
        <v>17584</v>
      </c>
      <c r="B1611" s="108" t="s">
        <v>17585</v>
      </c>
      <c r="C1611" s="108" t="s">
        <v>17586</v>
      </c>
      <c r="D1611" s="108" t="s">
        <v>4091</v>
      </c>
      <c r="E1611" s="108" t="s">
        <v>4092</v>
      </c>
      <c r="F1611" s="108" t="s">
        <v>4100</v>
      </c>
      <c r="G1611" s="108" t="s">
        <v>4101</v>
      </c>
      <c r="H1611" s="109">
        <v>76</v>
      </c>
      <c r="I1611" s="109">
        <v>0</v>
      </c>
      <c r="J1611" s="110">
        <v>271907</v>
      </c>
      <c r="K1611" s="110">
        <v>0</v>
      </c>
      <c r="L1611" s="109">
        <v>3577.72</v>
      </c>
      <c r="M1611" s="108" t="s">
        <v>17432</v>
      </c>
      <c r="N1611" s="110">
        <v>-3677.4340000000002</v>
      </c>
      <c r="O1611" s="110">
        <v>0</v>
      </c>
      <c r="P1611" s="68">
        <f t="shared" si="50"/>
        <v>271907</v>
      </c>
      <c r="Q1611" s="68">
        <f t="shared" si="51"/>
        <v>3577.7236842105262</v>
      </c>
    </row>
    <row r="1612" spans="1:17" x14ac:dyDescent="0.25">
      <c r="A1612" s="108" t="s">
        <v>17584</v>
      </c>
      <c r="B1612" s="108" t="s">
        <v>17585</v>
      </c>
      <c r="C1612" s="108" t="s">
        <v>17586</v>
      </c>
      <c r="D1612" s="108" t="s">
        <v>4091</v>
      </c>
      <c r="E1612" s="108" t="s">
        <v>4092</v>
      </c>
      <c r="F1612" s="108" t="s">
        <v>4102</v>
      </c>
      <c r="G1612" s="108" t="s">
        <v>4103</v>
      </c>
      <c r="H1612" s="109">
        <v>127</v>
      </c>
      <c r="I1612" s="109">
        <v>0</v>
      </c>
      <c r="J1612" s="110">
        <v>441059</v>
      </c>
      <c r="K1612" s="110">
        <v>0</v>
      </c>
      <c r="L1612" s="109">
        <v>3472.91</v>
      </c>
      <c r="M1612" s="108" t="s">
        <v>17432</v>
      </c>
      <c r="N1612" s="110">
        <v>-5965.1471000000001</v>
      </c>
      <c r="O1612" s="110">
        <v>0</v>
      </c>
      <c r="P1612" s="68">
        <f t="shared" si="50"/>
        <v>441059</v>
      </c>
      <c r="Q1612" s="68">
        <f t="shared" si="51"/>
        <v>3472.9055118110236</v>
      </c>
    </row>
    <row r="1613" spans="1:17" ht="30" x14ac:dyDescent="0.25">
      <c r="A1613" s="108" t="s">
        <v>17584</v>
      </c>
      <c r="B1613" s="108" t="s">
        <v>17585</v>
      </c>
      <c r="C1613" s="108" t="s">
        <v>17586</v>
      </c>
      <c r="D1613" s="108" t="s">
        <v>4105</v>
      </c>
      <c r="E1613" s="108" t="s">
        <v>4106</v>
      </c>
      <c r="F1613" s="108" t="s">
        <v>4104</v>
      </c>
      <c r="G1613" s="108" t="s">
        <v>4107</v>
      </c>
      <c r="H1613" s="109">
        <v>244</v>
      </c>
      <c r="I1613" s="109">
        <v>0</v>
      </c>
      <c r="J1613" s="110">
        <v>791162</v>
      </c>
      <c r="K1613" s="110">
        <v>0</v>
      </c>
      <c r="L1613" s="109">
        <v>3242.47</v>
      </c>
      <c r="M1613" s="108" t="s">
        <v>17432</v>
      </c>
      <c r="N1613" s="110">
        <v>-10700.144899999999</v>
      </c>
      <c r="O1613" s="110">
        <v>0</v>
      </c>
      <c r="P1613" s="68">
        <f t="shared" si="50"/>
        <v>791162</v>
      </c>
      <c r="Q1613" s="68">
        <f t="shared" si="51"/>
        <v>3242.467213114754</v>
      </c>
    </row>
    <row r="1614" spans="1:17" x14ac:dyDescent="0.25">
      <c r="A1614" s="108" t="s">
        <v>17584</v>
      </c>
      <c r="B1614" s="108" t="s">
        <v>17585</v>
      </c>
      <c r="C1614" s="108" t="s">
        <v>17586</v>
      </c>
      <c r="D1614" s="108" t="s">
        <v>4109</v>
      </c>
      <c r="E1614" s="108" t="s">
        <v>4110</v>
      </c>
      <c r="F1614" s="108" t="s">
        <v>4108</v>
      </c>
      <c r="G1614" s="108" t="s">
        <v>4111</v>
      </c>
      <c r="H1614" s="109">
        <v>125</v>
      </c>
      <c r="I1614" s="109">
        <v>0</v>
      </c>
      <c r="J1614" s="110">
        <v>497302</v>
      </c>
      <c r="K1614" s="110">
        <v>0</v>
      </c>
      <c r="L1614" s="109">
        <v>3978.42</v>
      </c>
      <c r="M1614" s="108" t="s">
        <v>17432</v>
      </c>
      <c r="N1614" s="110">
        <v>-6725.8035</v>
      </c>
      <c r="O1614" s="110">
        <v>0</v>
      </c>
      <c r="P1614" s="68">
        <f t="shared" si="50"/>
        <v>497302</v>
      </c>
      <c r="Q1614" s="68">
        <f t="shared" si="51"/>
        <v>3978.4160000000002</v>
      </c>
    </row>
    <row r="1615" spans="1:17" x14ac:dyDescent="0.25">
      <c r="A1615" s="108" t="s">
        <v>17584</v>
      </c>
      <c r="B1615" s="108" t="s">
        <v>17585</v>
      </c>
      <c r="C1615" s="108" t="s">
        <v>17586</v>
      </c>
      <c r="D1615" s="108" t="s">
        <v>4109</v>
      </c>
      <c r="E1615" s="108" t="s">
        <v>4110</v>
      </c>
      <c r="F1615" s="108" t="s">
        <v>4112</v>
      </c>
      <c r="G1615" s="108" t="s">
        <v>4113</v>
      </c>
      <c r="H1615" s="109">
        <v>140</v>
      </c>
      <c r="I1615" s="109">
        <v>0</v>
      </c>
      <c r="J1615" s="110">
        <v>505126</v>
      </c>
      <c r="K1615" s="110">
        <v>0</v>
      </c>
      <c r="L1615" s="109">
        <v>3608.04</v>
      </c>
      <c r="M1615" s="108" t="s">
        <v>17432</v>
      </c>
      <c r="N1615" s="110">
        <v>-6831.6247999999996</v>
      </c>
      <c r="O1615" s="110">
        <v>0</v>
      </c>
      <c r="P1615" s="68">
        <f t="shared" si="50"/>
        <v>505126</v>
      </c>
      <c r="Q1615" s="68">
        <f t="shared" si="51"/>
        <v>3608.042857142857</v>
      </c>
    </row>
    <row r="1616" spans="1:17" x14ac:dyDescent="0.25">
      <c r="A1616" s="108" t="s">
        <v>17584</v>
      </c>
      <c r="B1616" s="108" t="s">
        <v>17585</v>
      </c>
      <c r="C1616" s="108" t="s">
        <v>17586</v>
      </c>
      <c r="D1616" s="108" t="s">
        <v>4115</v>
      </c>
      <c r="E1616" s="108" t="s">
        <v>4116</v>
      </c>
      <c r="F1616" s="108" t="s">
        <v>4114</v>
      </c>
      <c r="G1616" s="108" t="s">
        <v>308</v>
      </c>
      <c r="H1616" s="109">
        <v>60</v>
      </c>
      <c r="I1616" s="109">
        <v>0</v>
      </c>
      <c r="J1616" s="110">
        <v>185679</v>
      </c>
      <c r="K1616" s="110">
        <v>0</v>
      </c>
      <c r="L1616" s="109">
        <v>3094.65</v>
      </c>
      <c r="M1616" s="108" t="s">
        <v>17428</v>
      </c>
      <c r="N1616" s="110">
        <v>8805.6996999999992</v>
      </c>
      <c r="O1616" s="110">
        <v>758.80179999999996</v>
      </c>
      <c r="P1616" s="68">
        <f t="shared" si="50"/>
        <v>185679</v>
      </c>
      <c r="Q1616" s="68">
        <f t="shared" si="51"/>
        <v>3094.65</v>
      </c>
    </row>
    <row r="1617" spans="1:17" x14ac:dyDescent="0.25">
      <c r="A1617" s="108" t="s">
        <v>17584</v>
      </c>
      <c r="B1617" s="108" t="s">
        <v>17585</v>
      </c>
      <c r="C1617" s="108" t="s">
        <v>17586</v>
      </c>
      <c r="D1617" s="108" t="s">
        <v>4118</v>
      </c>
      <c r="E1617" s="108" t="s">
        <v>4119</v>
      </c>
      <c r="F1617" s="108" t="s">
        <v>4117</v>
      </c>
      <c r="G1617" s="108" t="s">
        <v>4120</v>
      </c>
      <c r="H1617" s="109">
        <v>99</v>
      </c>
      <c r="I1617" s="109">
        <v>0</v>
      </c>
      <c r="J1617" s="110">
        <v>298327</v>
      </c>
      <c r="K1617" s="110">
        <v>0</v>
      </c>
      <c r="L1617" s="109">
        <v>3013.4</v>
      </c>
      <c r="M1617" s="108" t="s">
        <v>17432</v>
      </c>
      <c r="N1617" s="110">
        <v>-4034.7471</v>
      </c>
      <c r="O1617" s="110">
        <v>0</v>
      </c>
      <c r="P1617" s="68">
        <f t="shared" si="50"/>
        <v>298327</v>
      </c>
      <c r="Q1617" s="68">
        <f t="shared" si="51"/>
        <v>3013.4040404040402</v>
      </c>
    </row>
    <row r="1618" spans="1:17" x14ac:dyDescent="0.25">
      <c r="A1618" s="108" t="s">
        <v>17584</v>
      </c>
      <c r="B1618" s="108" t="s">
        <v>17585</v>
      </c>
      <c r="C1618" s="108" t="s">
        <v>17586</v>
      </c>
      <c r="D1618" s="108" t="s">
        <v>4118</v>
      </c>
      <c r="E1618" s="108" t="s">
        <v>4119</v>
      </c>
      <c r="F1618" s="108" t="s">
        <v>4121</v>
      </c>
      <c r="G1618" s="108" t="s">
        <v>4122</v>
      </c>
      <c r="H1618" s="109">
        <v>108</v>
      </c>
      <c r="I1618" s="109">
        <v>0</v>
      </c>
      <c r="J1618" s="110">
        <v>279144</v>
      </c>
      <c r="K1618" s="110">
        <v>0</v>
      </c>
      <c r="L1618" s="109">
        <v>2584.67</v>
      </c>
      <c r="M1618" s="108" t="s">
        <v>17432</v>
      </c>
      <c r="N1618" s="110">
        <v>-3775.3047000000001</v>
      </c>
      <c r="O1618" s="110">
        <v>0</v>
      </c>
      <c r="P1618" s="68">
        <f t="shared" si="50"/>
        <v>279144</v>
      </c>
      <c r="Q1618" s="68">
        <f t="shared" si="51"/>
        <v>2584.6666666666665</v>
      </c>
    </row>
    <row r="1619" spans="1:17" x14ac:dyDescent="0.25">
      <c r="A1619" s="108" t="s">
        <v>17584</v>
      </c>
      <c r="B1619" s="108" t="s">
        <v>17585</v>
      </c>
      <c r="C1619" s="108" t="s">
        <v>17586</v>
      </c>
      <c r="D1619" s="108" t="s">
        <v>4124</v>
      </c>
      <c r="E1619" s="108" t="s">
        <v>1910</v>
      </c>
      <c r="F1619" s="108" t="s">
        <v>4123</v>
      </c>
      <c r="G1619" s="108" t="s">
        <v>4125</v>
      </c>
      <c r="H1619" s="109">
        <v>116</v>
      </c>
      <c r="I1619" s="109">
        <v>0</v>
      </c>
      <c r="J1619" s="110">
        <v>442109</v>
      </c>
      <c r="K1619" s="110">
        <v>0</v>
      </c>
      <c r="L1619" s="109">
        <v>3811.28</v>
      </c>
      <c r="M1619" s="108" t="s">
        <v>17428</v>
      </c>
      <c r="N1619" s="110">
        <v>20966.750400000001</v>
      </c>
      <c r="O1619" s="110">
        <v>1806.7398000000001</v>
      </c>
      <c r="P1619" s="68">
        <f t="shared" si="50"/>
        <v>442109</v>
      </c>
      <c r="Q1619" s="68">
        <f t="shared" si="51"/>
        <v>3811.2844827586205</v>
      </c>
    </row>
    <row r="1620" spans="1:17" x14ac:dyDescent="0.25">
      <c r="A1620" s="108" t="s">
        <v>17584</v>
      </c>
      <c r="B1620" s="108" t="s">
        <v>17585</v>
      </c>
      <c r="C1620" s="108" t="s">
        <v>17586</v>
      </c>
      <c r="D1620" s="108" t="s">
        <v>4124</v>
      </c>
      <c r="E1620" s="108" t="s">
        <v>1910</v>
      </c>
      <c r="F1620" s="108" t="s">
        <v>4126</v>
      </c>
      <c r="G1620" s="108" t="s">
        <v>4127</v>
      </c>
      <c r="H1620" s="109">
        <v>25</v>
      </c>
      <c r="I1620" s="109">
        <v>0</v>
      </c>
      <c r="J1620" s="110">
        <v>40882</v>
      </c>
      <c r="K1620" s="110">
        <v>0</v>
      </c>
      <c r="L1620" s="109">
        <v>1635.28</v>
      </c>
      <c r="M1620" s="108" t="s">
        <v>17428</v>
      </c>
      <c r="N1620" s="110">
        <v>1938.8269</v>
      </c>
      <c r="O1620" s="110">
        <v>167.0719</v>
      </c>
      <c r="P1620" s="68">
        <f t="shared" si="50"/>
        <v>40882</v>
      </c>
      <c r="Q1620" s="68">
        <f t="shared" si="51"/>
        <v>1635.28</v>
      </c>
    </row>
    <row r="1621" spans="1:17" x14ac:dyDescent="0.25">
      <c r="A1621" s="108" t="s">
        <v>17584</v>
      </c>
      <c r="B1621" s="108" t="s">
        <v>17585</v>
      </c>
      <c r="C1621" s="108" t="s">
        <v>17586</v>
      </c>
      <c r="D1621" s="108" t="s">
        <v>4129</v>
      </c>
      <c r="E1621" s="108" t="s">
        <v>4130</v>
      </c>
      <c r="F1621" s="108" t="s">
        <v>4128</v>
      </c>
      <c r="G1621" s="108" t="s">
        <v>4131</v>
      </c>
      <c r="H1621" s="109">
        <v>25</v>
      </c>
      <c r="I1621" s="109">
        <v>0</v>
      </c>
      <c r="J1621" s="110">
        <v>73376</v>
      </c>
      <c r="K1621" s="110">
        <v>0</v>
      </c>
      <c r="L1621" s="109">
        <v>2935.04</v>
      </c>
      <c r="M1621" s="108" t="s">
        <v>17432</v>
      </c>
      <c r="N1621" s="110">
        <v>-992.37570000000005</v>
      </c>
      <c r="O1621" s="110">
        <v>0</v>
      </c>
      <c r="P1621" s="68">
        <f t="shared" si="50"/>
        <v>73376</v>
      </c>
      <c r="Q1621" s="68">
        <f t="shared" si="51"/>
        <v>2935.04</v>
      </c>
    </row>
    <row r="1622" spans="1:17" x14ac:dyDescent="0.25">
      <c r="A1622" s="108" t="s">
        <v>17584</v>
      </c>
      <c r="B1622" s="108" t="s">
        <v>17585</v>
      </c>
      <c r="C1622" s="108" t="s">
        <v>17586</v>
      </c>
      <c r="D1622" s="108" t="s">
        <v>4129</v>
      </c>
      <c r="E1622" s="108" t="s">
        <v>4130</v>
      </c>
      <c r="F1622" s="108" t="s">
        <v>4132</v>
      </c>
      <c r="G1622" s="108" t="s">
        <v>2646</v>
      </c>
      <c r="H1622" s="109">
        <v>100</v>
      </c>
      <c r="I1622" s="109">
        <v>0</v>
      </c>
      <c r="J1622" s="110">
        <v>296013</v>
      </c>
      <c r="K1622" s="110">
        <v>0</v>
      </c>
      <c r="L1622" s="109">
        <v>2960.13</v>
      </c>
      <c r="M1622" s="108" t="s">
        <v>17432</v>
      </c>
      <c r="N1622" s="110">
        <v>-4003.4573999999998</v>
      </c>
      <c r="O1622" s="110">
        <v>0</v>
      </c>
      <c r="P1622" s="68">
        <f t="shared" si="50"/>
        <v>296013</v>
      </c>
      <c r="Q1622" s="68">
        <f t="shared" si="51"/>
        <v>2960.13</v>
      </c>
    </row>
    <row r="1623" spans="1:17" x14ac:dyDescent="0.25">
      <c r="A1623" s="108" t="s">
        <v>17584</v>
      </c>
      <c r="B1623" s="108" t="s">
        <v>17585</v>
      </c>
      <c r="C1623" s="108" t="s">
        <v>17586</v>
      </c>
      <c r="D1623" s="108" t="s">
        <v>4129</v>
      </c>
      <c r="E1623" s="108" t="s">
        <v>4130</v>
      </c>
      <c r="F1623" s="108" t="s">
        <v>4133</v>
      </c>
      <c r="G1623" s="108" t="s">
        <v>4134</v>
      </c>
      <c r="H1623" s="109">
        <v>64</v>
      </c>
      <c r="I1623" s="109">
        <v>34</v>
      </c>
      <c r="J1623" s="110">
        <v>369649</v>
      </c>
      <c r="K1623" s="110">
        <v>128246</v>
      </c>
      <c r="L1623" s="109">
        <v>3771.93</v>
      </c>
      <c r="M1623" s="108" t="s">
        <v>17432</v>
      </c>
      <c r="N1623" s="110">
        <v>-4999.3576999999996</v>
      </c>
      <c r="O1623" s="110">
        <v>0</v>
      </c>
      <c r="P1623" s="68">
        <f t="shared" si="50"/>
        <v>241403</v>
      </c>
      <c r="Q1623" s="68">
        <f t="shared" si="51"/>
        <v>3771.921875</v>
      </c>
    </row>
    <row r="1624" spans="1:17" x14ac:dyDescent="0.25">
      <c r="A1624" s="108" t="s">
        <v>17584</v>
      </c>
      <c r="B1624" s="108" t="s">
        <v>17585</v>
      </c>
      <c r="C1624" s="108" t="s">
        <v>17586</v>
      </c>
      <c r="D1624" s="108" t="s">
        <v>4129</v>
      </c>
      <c r="E1624" s="108" t="s">
        <v>4130</v>
      </c>
      <c r="F1624" s="108" t="s">
        <v>4135</v>
      </c>
      <c r="G1624" s="108" t="s">
        <v>4136</v>
      </c>
      <c r="H1624" s="109">
        <v>8</v>
      </c>
      <c r="I1624" s="109">
        <v>0</v>
      </c>
      <c r="J1624" s="110">
        <v>15832</v>
      </c>
      <c r="K1624" s="110">
        <v>0</v>
      </c>
      <c r="L1624" s="109">
        <v>1979</v>
      </c>
      <c r="M1624" s="108" t="s">
        <v>17432</v>
      </c>
      <c r="N1624" s="110">
        <v>-214.12459999999999</v>
      </c>
      <c r="O1624" s="110">
        <v>0</v>
      </c>
      <c r="P1624" s="68">
        <f t="shared" si="50"/>
        <v>15832</v>
      </c>
      <c r="Q1624" s="68">
        <f t="shared" si="51"/>
        <v>1979</v>
      </c>
    </row>
    <row r="1625" spans="1:17" x14ac:dyDescent="0.25">
      <c r="A1625" s="108" t="s">
        <v>17584</v>
      </c>
      <c r="B1625" s="108" t="s">
        <v>17585</v>
      </c>
      <c r="C1625" s="108" t="s">
        <v>17586</v>
      </c>
      <c r="D1625" s="108" t="s">
        <v>4129</v>
      </c>
      <c r="E1625" s="108" t="s">
        <v>4130</v>
      </c>
      <c r="F1625" s="108" t="s">
        <v>4137</v>
      </c>
      <c r="G1625" s="108" t="s">
        <v>4138</v>
      </c>
      <c r="H1625" s="109">
        <v>2</v>
      </c>
      <c r="I1625" s="109">
        <v>0</v>
      </c>
      <c r="J1625" s="110">
        <v>4502</v>
      </c>
      <c r="K1625" s="110">
        <v>0</v>
      </c>
      <c r="L1625" s="109">
        <v>2251</v>
      </c>
      <c r="M1625" s="108" t="s">
        <v>17432</v>
      </c>
      <c r="N1625" s="110">
        <v>-60.883099999999999</v>
      </c>
      <c r="O1625" s="110">
        <v>0</v>
      </c>
      <c r="P1625" s="68">
        <f t="shared" si="50"/>
        <v>4502</v>
      </c>
      <c r="Q1625" s="68">
        <f t="shared" si="51"/>
        <v>2251</v>
      </c>
    </row>
    <row r="1626" spans="1:17" x14ac:dyDescent="0.25">
      <c r="A1626" s="108" t="s">
        <v>17584</v>
      </c>
      <c r="B1626" s="108" t="s">
        <v>17585</v>
      </c>
      <c r="C1626" s="108" t="s">
        <v>17586</v>
      </c>
      <c r="D1626" s="108" t="s">
        <v>4140</v>
      </c>
      <c r="E1626" s="108" t="s">
        <v>4141</v>
      </c>
      <c r="F1626" s="108" t="s">
        <v>4139</v>
      </c>
      <c r="G1626" s="108" t="s">
        <v>4142</v>
      </c>
      <c r="H1626" s="109">
        <v>193</v>
      </c>
      <c r="I1626" s="109">
        <v>0</v>
      </c>
      <c r="J1626" s="110">
        <v>481309</v>
      </c>
      <c r="K1626" s="110">
        <v>0</v>
      </c>
      <c r="L1626" s="109">
        <v>2493.83</v>
      </c>
      <c r="M1626" s="108" t="s">
        <v>17432</v>
      </c>
      <c r="N1626" s="110">
        <v>-6509.5137000000004</v>
      </c>
      <c r="O1626" s="110">
        <v>0</v>
      </c>
      <c r="P1626" s="68">
        <f t="shared" si="50"/>
        <v>481309</v>
      </c>
      <c r="Q1626" s="68">
        <f t="shared" si="51"/>
        <v>2493.8290155440413</v>
      </c>
    </row>
    <row r="1627" spans="1:17" x14ac:dyDescent="0.25">
      <c r="A1627" s="108" t="s">
        <v>17584</v>
      </c>
      <c r="B1627" s="108" t="s">
        <v>17585</v>
      </c>
      <c r="C1627" s="108" t="s">
        <v>17586</v>
      </c>
      <c r="D1627" s="108" t="s">
        <v>4144</v>
      </c>
      <c r="E1627" s="108" t="s">
        <v>4145</v>
      </c>
      <c r="F1627" s="108" t="s">
        <v>4143</v>
      </c>
      <c r="G1627" s="108" t="s">
        <v>4146</v>
      </c>
      <c r="H1627" s="109">
        <v>233</v>
      </c>
      <c r="I1627" s="109">
        <v>0</v>
      </c>
      <c r="J1627" s="110">
        <v>593376</v>
      </c>
      <c r="K1627" s="110">
        <v>0</v>
      </c>
      <c r="L1627" s="109">
        <v>2546.6799999999998</v>
      </c>
      <c r="M1627" s="108" t="s">
        <v>17432</v>
      </c>
      <c r="N1627" s="110">
        <v>-8025.1626999999999</v>
      </c>
      <c r="O1627" s="110">
        <v>0</v>
      </c>
      <c r="P1627" s="68">
        <f t="shared" si="50"/>
        <v>593376</v>
      </c>
      <c r="Q1627" s="68">
        <f t="shared" si="51"/>
        <v>2546.678111587983</v>
      </c>
    </row>
    <row r="1628" spans="1:17" x14ac:dyDescent="0.25">
      <c r="A1628" s="108" t="s">
        <v>17584</v>
      </c>
      <c r="B1628" s="108" t="s">
        <v>17585</v>
      </c>
      <c r="C1628" s="108" t="s">
        <v>17586</v>
      </c>
      <c r="D1628" s="108" t="s">
        <v>4148</v>
      </c>
      <c r="E1628" s="108" t="s">
        <v>4149</v>
      </c>
      <c r="F1628" s="108" t="s">
        <v>4147</v>
      </c>
      <c r="G1628" s="108" t="s">
        <v>308</v>
      </c>
      <c r="H1628" s="109">
        <v>159</v>
      </c>
      <c r="I1628" s="109">
        <v>0</v>
      </c>
      <c r="J1628" s="110">
        <v>490455</v>
      </c>
      <c r="K1628" s="110">
        <v>0</v>
      </c>
      <c r="L1628" s="109">
        <v>3084.62</v>
      </c>
      <c r="M1628" s="108" t="s">
        <v>17432</v>
      </c>
      <c r="N1628" s="110">
        <v>-6633.2094999999999</v>
      </c>
      <c r="O1628" s="110">
        <v>0</v>
      </c>
      <c r="P1628" s="68">
        <f t="shared" si="50"/>
        <v>490455</v>
      </c>
      <c r="Q1628" s="68">
        <f t="shared" si="51"/>
        <v>3084.6226415094338</v>
      </c>
    </row>
    <row r="1629" spans="1:17" x14ac:dyDescent="0.25">
      <c r="A1629" s="108" t="s">
        <v>17584</v>
      </c>
      <c r="B1629" s="108" t="s">
        <v>17585</v>
      </c>
      <c r="C1629" s="108" t="s">
        <v>17586</v>
      </c>
      <c r="D1629" s="108" t="s">
        <v>4148</v>
      </c>
      <c r="E1629" s="108" t="s">
        <v>4149</v>
      </c>
      <c r="F1629" s="108" t="s">
        <v>4150</v>
      </c>
      <c r="G1629" s="108" t="s">
        <v>308</v>
      </c>
      <c r="H1629" s="109">
        <v>136</v>
      </c>
      <c r="I1629" s="109">
        <v>0</v>
      </c>
      <c r="J1629" s="110">
        <v>467857</v>
      </c>
      <c r="K1629" s="110">
        <v>0</v>
      </c>
      <c r="L1629" s="109">
        <v>3440.12</v>
      </c>
      <c r="M1629" s="108" t="s">
        <v>17432</v>
      </c>
      <c r="N1629" s="110">
        <v>-6327.5771999999997</v>
      </c>
      <c r="O1629" s="110">
        <v>0</v>
      </c>
      <c r="P1629" s="68">
        <f t="shared" si="50"/>
        <v>467857</v>
      </c>
      <c r="Q1629" s="68">
        <f t="shared" si="51"/>
        <v>3440.125</v>
      </c>
    </row>
    <row r="1630" spans="1:17" x14ac:dyDescent="0.25">
      <c r="A1630" s="108" t="s">
        <v>17584</v>
      </c>
      <c r="B1630" s="108" t="s">
        <v>17585</v>
      </c>
      <c r="C1630" s="108" t="s">
        <v>17586</v>
      </c>
      <c r="D1630" s="108" t="s">
        <v>4148</v>
      </c>
      <c r="E1630" s="108" t="s">
        <v>4149</v>
      </c>
      <c r="F1630" s="108" t="s">
        <v>4151</v>
      </c>
      <c r="G1630" s="108" t="s">
        <v>308</v>
      </c>
      <c r="H1630" s="109">
        <v>190</v>
      </c>
      <c r="I1630" s="109">
        <v>0</v>
      </c>
      <c r="J1630" s="110">
        <v>644823</v>
      </c>
      <c r="K1630" s="110">
        <v>0</v>
      </c>
      <c r="L1630" s="109">
        <v>3393.81</v>
      </c>
      <c r="M1630" s="108" t="s">
        <v>17432</v>
      </c>
      <c r="N1630" s="110">
        <v>-8720.9658999999992</v>
      </c>
      <c r="O1630" s="110">
        <v>0</v>
      </c>
      <c r="P1630" s="68">
        <f t="shared" si="50"/>
        <v>644823</v>
      </c>
      <c r="Q1630" s="68">
        <f t="shared" si="51"/>
        <v>3393.8052631578948</v>
      </c>
    </row>
    <row r="1631" spans="1:17" x14ac:dyDescent="0.25">
      <c r="A1631" s="108" t="s">
        <v>17584</v>
      </c>
      <c r="B1631" s="108" t="s">
        <v>17585</v>
      </c>
      <c r="C1631" s="108" t="s">
        <v>17586</v>
      </c>
      <c r="D1631" s="108" t="s">
        <v>4153</v>
      </c>
      <c r="E1631" s="108" t="s">
        <v>4154</v>
      </c>
      <c r="F1631" s="108" t="s">
        <v>4152</v>
      </c>
      <c r="G1631" s="108" t="s">
        <v>4155</v>
      </c>
      <c r="H1631" s="109">
        <v>196</v>
      </c>
      <c r="I1631" s="109">
        <v>0</v>
      </c>
      <c r="J1631" s="110">
        <v>417042</v>
      </c>
      <c r="K1631" s="110">
        <v>0</v>
      </c>
      <c r="L1631" s="109">
        <v>2127.77</v>
      </c>
      <c r="M1631" s="108" t="s">
        <v>17432</v>
      </c>
      <c r="N1631" s="110">
        <v>-5640.3253999999997</v>
      </c>
      <c r="O1631" s="110">
        <v>0</v>
      </c>
      <c r="P1631" s="68">
        <f t="shared" si="50"/>
        <v>417042</v>
      </c>
      <c r="Q1631" s="68">
        <f t="shared" si="51"/>
        <v>2127.7653061224491</v>
      </c>
    </row>
    <row r="1632" spans="1:17" x14ac:dyDescent="0.25">
      <c r="A1632" s="108" t="s">
        <v>17584</v>
      </c>
      <c r="B1632" s="108" t="s">
        <v>17585</v>
      </c>
      <c r="C1632" s="108" t="s">
        <v>17586</v>
      </c>
      <c r="D1632" s="108" t="s">
        <v>4157</v>
      </c>
      <c r="E1632" s="108" t="s">
        <v>4158</v>
      </c>
      <c r="F1632" s="108" t="s">
        <v>4156</v>
      </c>
      <c r="G1632" s="108" t="s">
        <v>4159</v>
      </c>
      <c r="H1632" s="109">
        <v>132</v>
      </c>
      <c r="I1632" s="109">
        <v>0</v>
      </c>
      <c r="J1632" s="110">
        <v>370153</v>
      </c>
      <c r="K1632" s="110">
        <v>0</v>
      </c>
      <c r="L1632" s="109">
        <v>2804.19</v>
      </c>
      <c r="M1632" s="108" t="s">
        <v>17432</v>
      </c>
      <c r="N1632" s="110">
        <v>-5006.1682000000001</v>
      </c>
      <c r="O1632" s="110">
        <v>0</v>
      </c>
      <c r="P1632" s="68">
        <f t="shared" si="50"/>
        <v>370153</v>
      </c>
      <c r="Q1632" s="68">
        <f t="shared" si="51"/>
        <v>2804.189393939394</v>
      </c>
    </row>
    <row r="1633" spans="1:17" x14ac:dyDescent="0.25">
      <c r="A1633" s="108" t="s">
        <v>17584</v>
      </c>
      <c r="B1633" s="108" t="s">
        <v>17585</v>
      </c>
      <c r="C1633" s="108" t="s">
        <v>17586</v>
      </c>
      <c r="D1633" s="108" t="s">
        <v>4161</v>
      </c>
      <c r="E1633" s="108" t="s">
        <v>4162</v>
      </c>
      <c r="F1633" s="108" t="s">
        <v>4160</v>
      </c>
      <c r="G1633" s="108" t="s">
        <v>4163</v>
      </c>
      <c r="H1633" s="109">
        <v>126</v>
      </c>
      <c r="I1633" s="109">
        <v>0</v>
      </c>
      <c r="J1633" s="110">
        <v>333623</v>
      </c>
      <c r="K1633" s="110">
        <v>0</v>
      </c>
      <c r="L1633" s="109">
        <v>2647.8</v>
      </c>
      <c r="M1633" s="108" t="s">
        <v>17428</v>
      </c>
      <c r="N1633" s="110">
        <v>15821.9233</v>
      </c>
      <c r="O1633" s="110">
        <v>1363.4014999999999</v>
      </c>
      <c r="P1633" s="68">
        <f t="shared" si="50"/>
        <v>333623</v>
      </c>
      <c r="Q1633" s="68">
        <f t="shared" si="51"/>
        <v>2647.8015873015875</v>
      </c>
    </row>
    <row r="1634" spans="1:17" x14ac:dyDescent="0.25">
      <c r="A1634" s="108" t="s">
        <v>17584</v>
      </c>
      <c r="B1634" s="108" t="s">
        <v>17585</v>
      </c>
      <c r="C1634" s="108" t="s">
        <v>17586</v>
      </c>
      <c r="D1634" s="108" t="s">
        <v>4165</v>
      </c>
      <c r="E1634" s="108" t="s">
        <v>4166</v>
      </c>
      <c r="F1634" s="108" t="s">
        <v>4164</v>
      </c>
      <c r="G1634" s="108" t="s">
        <v>4167</v>
      </c>
      <c r="H1634" s="109">
        <v>280</v>
      </c>
      <c r="I1634" s="109">
        <v>0</v>
      </c>
      <c r="J1634" s="110">
        <v>1021265</v>
      </c>
      <c r="K1634" s="110">
        <v>0</v>
      </c>
      <c r="L1634" s="109">
        <v>3647.38</v>
      </c>
      <c r="M1634" s="108" t="s">
        <v>17432</v>
      </c>
      <c r="N1634" s="110">
        <v>-13812.199199999999</v>
      </c>
      <c r="O1634" s="110">
        <v>0</v>
      </c>
      <c r="P1634" s="68">
        <f t="shared" si="50"/>
        <v>1021265</v>
      </c>
      <c r="Q1634" s="68">
        <f t="shared" si="51"/>
        <v>3647.375</v>
      </c>
    </row>
    <row r="1635" spans="1:17" x14ac:dyDescent="0.25">
      <c r="A1635" s="108" t="s">
        <v>17584</v>
      </c>
      <c r="B1635" s="108" t="s">
        <v>17585</v>
      </c>
      <c r="C1635" s="108" t="s">
        <v>17586</v>
      </c>
      <c r="D1635" s="108" t="s">
        <v>4169</v>
      </c>
      <c r="E1635" s="108" t="s">
        <v>4170</v>
      </c>
      <c r="F1635" s="108" t="s">
        <v>17604</v>
      </c>
      <c r="G1635" s="108" t="s">
        <v>17605</v>
      </c>
      <c r="H1635" s="109">
        <v>0</v>
      </c>
      <c r="I1635" s="109">
        <v>4</v>
      </c>
      <c r="J1635" s="110">
        <v>15235</v>
      </c>
      <c r="K1635" s="110">
        <v>15235</v>
      </c>
      <c r="L1635" s="109">
        <v>3808.75</v>
      </c>
      <c r="M1635" s="108" t="s">
        <v>17432</v>
      </c>
      <c r="N1635" s="110">
        <v>-206.0489</v>
      </c>
      <c r="O1635" s="110">
        <v>0</v>
      </c>
      <c r="P1635" s="68">
        <f t="shared" si="50"/>
        <v>0</v>
      </c>
      <c r="Q1635" s="68" t="e">
        <f t="shared" si="51"/>
        <v>#DIV/0!</v>
      </c>
    </row>
    <row r="1636" spans="1:17" x14ac:dyDescent="0.25">
      <c r="A1636" s="108" t="s">
        <v>17584</v>
      </c>
      <c r="B1636" s="108" t="s">
        <v>17585</v>
      </c>
      <c r="C1636" s="108" t="s">
        <v>17586</v>
      </c>
      <c r="D1636" s="108" t="s">
        <v>4169</v>
      </c>
      <c r="E1636" s="108" t="s">
        <v>4170</v>
      </c>
      <c r="F1636" s="108" t="s">
        <v>4168</v>
      </c>
      <c r="G1636" s="108" t="s">
        <v>4171</v>
      </c>
      <c r="H1636" s="109">
        <v>63</v>
      </c>
      <c r="I1636" s="109">
        <v>10</v>
      </c>
      <c r="J1636" s="110">
        <v>132523</v>
      </c>
      <c r="K1636" s="110">
        <v>18154</v>
      </c>
      <c r="L1636" s="109">
        <v>1815.38</v>
      </c>
      <c r="M1636" s="108" t="s">
        <v>17432</v>
      </c>
      <c r="N1636" s="110">
        <v>-1792.3154999999999</v>
      </c>
      <c r="O1636" s="110">
        <v>0</v>
      </c>
      <c r="P1636" s="68">
        <f t="shared" si="50"/>
        <v>114369</v>
      </c>
      <c r="Q1636" s="68">
        <f t="shared" si="51"/>
        <v>1815.3809523809523</v>
      </c>
    </row>
    <row r="1637" spans="1:17" x14ac:dyDescent="0.25">
      <c r="A1637" s="108" t="s">
        <v>17584</v>
      </c>
      <c r="B1637" s="108" t="s">
        <v>17585</v>
      </c>
      <c r="C1637" s="108" t="s">
        <v>17586</v>
      </c>
      <c r="D1637" s="108" t="s">
        <v>4169</v>
      </c>
      <c r="E1637" s="108" t="s">
        <v>4170</v>
      </c>
      <c r="F1637" s="108" t="s">
        <v>4172</v>
      </c>
      <c r="G1637" s="108" t="s">
        <v>4173</v>
      </c>
      <c r="H1637" s="109">
        <v>171</v>
      </c>
      <c r="I1637" s="109">
        <v>6</v>
      </c>
      <c r="J1637" s="110">
        <v>606429</v>
      </c>
      <c r="K1637" s="110">
        <v>20557</v>
      </c>
      <c r="L1637" s="109">
        <v>3426.15</v>
      </c>
      <c r="M1637" s="108" t="s">
        <v>17432</v>
      </c>
      <c r="N1637" s="110">
        <v>-8201.7050999999992</v>
      </c>
      <c r="O1637" s="110">
        <v>0</v>
      </c>
      <c r="P1637" s="68">
        <f t="shared" si="50"/>
        <v>585872</v>
      </c>
      <c r="Q1637" s="68">
        <f t="shared" si="51"/>
        <v>3426.1520467836258</v>
      </c>
    </row>
    <row r="1638" spans="1:17" ht="30" x14ac:dyDescent="0.25">
      <c r="A1638" s="108" t="s">
        <v>17584</v>
      </c>
      <c r="B1638" s="108" t="s">
        <v>17585</v>
      </c>
      <c r="C1638" s="108" t="s">
        <v>17586</v>
      </c>
      <c r="D1638" s="108" t="s">
        <v>4169</v>
      </c>
      <c r="E1638" s="108" t="s">
        <v>4170</v>
      </c>
      <c r="F1638" s="108" t="s">
        <v>4174</v>
      </c>
      <c r="G1638" s="108" t="s">
        <v>4175</v>
      </c>
      <c r="H1638" s="109">
        <v>89</v>
      </c>
      <c r="I1638" s="109">
        <v>0</v>
      </c>
      <c r="J1638" s="110">
        <v>299438</v>
      </c>
      <c r="K1638" s="110">
        <v>0</v>
      </c>
      <c r="L1638" s="109">
        <v>3364.47</v>
      </c>
      <c r="M1638" s="108" t="s">
        <v>17432</v>
      </c>
      <c r="N1638" s="110">
        <v>-4049.7809999999999</v>
      </c>
      <c r="O1638" s="110">
        <v>0</v>
      </c>
      <c r="P1638" s="68">
        <f t="shared" si="50"/>
        <v>299438</v>
      </c>
      <c r="Q1638" s="68">
        <f t="shared" si="51"/>
        <v>3364.4719101123596</v>
      </c>
    </row>
    <row r="1639" spans="1:17" x14ac:dyDescent="0.25">
      <c r="A1639" s="108" t="s">
        <v>17584</v>
      </c>
      <c r="B1639" s="108" t="s">
        <v>17585</v>
      </c>
      <c r="C1639" s="108" t="s">
        <v>17586</v>
      </c>
      <c r="D1639" s="108" t="s">
        <v>4177</v>
      </c>
      <c r="E1639" s="108" t="s">
        <v>4178</v>
      </c>
      <c r="F1639" s="108" t="s">
        <v>4176</v>
      </c>
      <c r="G1639" s="108" t="s">
        <v>4179</v>
      </c>
      <c r="H1639" s="109">
        <v>44</v>
      </c>
      <c r="I1639" s="109">
        <v>0</v>
      </c>
      <c r="J1639" s="110">
        <v>129947</v>
      </c>
      <c r="K1639" s="110">
        <v>0</v>
      </c>
      <c r="L1639" s="109">
        <v>2953.34</v>
      </c>
      <c r="M1639" s="108" t="s">
        <v>17432</v>
      </c>
      <c r="N1639" s="110">
        <v>-1757.4772</v>
      </c>
      <c r="O1639" s="110">
        <v>0</v>
      </c>
      <c r="P1639" s="68">
        <f t="shared" si="50"/>
        <v>129947</v>
      </c>
      <c r="Q1639" s="68">
        <f t="shared" si="51"/>
        <v>2953.340909090909</v>
      </c>
    </row>
    <row r="1640" spans="1:17" x14ac:dyDescent="0.25">
      <c r="A1640" s="108" t="s">
        <v>17584</v>
      </c>
      <c r="B1640" s="108" t="s">
        <v>17585</v>
      </c>
      <c r="C1640" s="108" t="s">
        <v>17586</v>
      </c>
      <c r="D1640" s="108" t="s">
        <v>4181</v>
      </c>
      <c r="E1640" s="108" t="s">
        <v>4182</v>
      </c>
      <c r="F1640" s="108" t="s">
        <v>4180</v>
      </c>
      <c r="G1640" s="108" t="s">
        <v>308</v>
      </c>
      <c r="H1640" s="109">
        <v>357</v>
      </c>
      <c r="I1640" s="109">
        <v>0</v>
      </c>
      <c r="J1640" s="110">
        <v>1151268</v>
      </c>
      <c r="K1640" s="110">
        <v>0</v>
      </c>
      <c r="L1640" s="109">
        <v>3224.84</v>
      </c>
      <c r="M1640" s="108" t="s">
        <v>17432</v>
      </c>
      <c r="N1640" s="110">
        <v>-15570.434300000001</v>
      </c>
      <c r="O1640" s="110">
        <v>0</v>
      </c>
      <c r="P1640" s="68">
        <f t="shared" si="50"/>
        <v>1151268</v>
      </c>
      <c r="Q1640" s="68">
        <f t="shared" si="51"/>
        <v>3224.840336134454</v>
      </c>
    </row>
    <row r="1641" spans="1:17" x14ac:dyDescent="0.25">
      <c r="A1641" s="108" t="s">
        <v>17584</v>
      </c>
      <c r="B1641" s="108" t="s">
        <v>17585</v>
      </c>
      <c r="C1641" s="108" t="s">
        <v>17586</v>
      </c>
      <c r="D1641" s="108" t="s">
        <v>4181</v>
      </c>
      <c r="E1641" s="108" t="s">
        <v>4182</v>
      </c>
      <c r="F1641" s="108" t="s">
        <v>4183</v>
      </c>
      <c r="G1641" s="108" t="s">
        <v>308</v>
      </c>
      <c r="H1641" s="109">
        <v>212</v>
      </c>
      <c r="I1641" s="109">
        <v>0</v>
      </c>
      <c r="J1641" s="110">
        <v>698572</v>
      </c>
      <c r="K1641" s="110">
        <v>0</v>
      </c>
      <c r="L1641" s="109">
        <v>3295.15</v>
      </c>
      <c r="M1641" s="108" t="s">
        <v>17432</v>
      </c>
      <c r="N1641" s="110">
        <v>-9447.8958000000002</v>
      </c>
      <c r="O1641" s="110">
        <v>0</v>
      </c>
      <c r="P1641" s="68">
        <f t="shared" si="50"/>
        <v>698572</v>
      </c>
      <c r="Q1641" s="68">
        <f t="shared" si="51"/>
        <v>3295.1509433962265</v>
      </c>
    </row>
    <row r="1642" spans="1:17" x14ac:dyDescent="0.25">
      <c r="A1642" s="108" t="s">
        <v>17584</v>
      </c>
      <c r="B1642" s="108" t="s">
        <v>17585</v>
      </c>
      <c r="C1642" s="108" t="s">
        <v>17586</v>
      </c>
      <c r="D1642" s="108" t="s">
        <v>4181</v>
      </c>
      <c r="E1642" s="108" t="s">
        <v>4182</v>
      </c>
      <c r="F1642" s="108" t="s">
        <v>4184</v>
      </c>
      <c r="G1642" s="108" t="s">
        <v>308</v>
      </c>
      <c r="H1642" s="109">
        <v>156</v>
      </c>
      <c r="I1642" s="109">
        <v>0</v>
      </c>
      <c r="J1642" s="110">
        <v>503661</v>
      </c>
      <c r="K1642" s="110">
        <v>0</v>
      </c>
      <c r="L1642" s="109">
        <v>3228.6</v>
      </c>
      <c r="M1642" s="108" t="s">
        <v>17432</v>
      </c>
      <c r="N1642" s="110">
        <v>-6811.8118000000004</v>
      </c>
      <c r="O1642" s="110">
        <v>0</v>
      </c>
      <c r="P1642" s="68">
        <f t="shared" si="50"/>
        <v>503661</v>
      </c>
      <c r="Q1642" s="68">
        <f t="shared" si="51"/>
        <v>3228.5961538461538</v>
      </c>
    </row>
    <row r="1643" spans="1:17" ht="30" x14ac:dyDescent="0.25">
      <c r="A1643" s="108" t="s">
        <v>17584</v>
      </c>
      <c r="B1643" s="108" t="s">
        <v>17585</v>
      </c>
      <c r="C1643" s="108" t="s">
        <v>17586</v>
      </c>
      <c r="D1643" s="108" t="s">
        <v>4186</v>
      </c>
      <c r="E1643" s="108" t="s">
        <v>4187</v>
      </c>
      <c r="F1643" s="108" t="s">
        <v>4185</v>
      </c>
      <c r="G1643" s="108" t="s">
        <v>4188</v>
      </c>
      <c r="H1643" s="109">
        <v>200</v>
      </c>
      <c r="I1643" s="109">
        <v>0</v>
      </c>
      <c r="J1643" s="110">
        <v>652995</v>
      </c>
      <c r="K1643" s="110">
        <v>0</v>
      </c>
      <c r="L1643" s="109">
        <v>3264.98</v>
      </c>
      <c r="M1643" s="108" t="s">
        <v>17432</v>
      </c>
      <c r="N1643" s="110">
        <v>-8831.4894999999997</v>
      </c>
      <c r="O1643" s="110">
        <v>0</v>
      </c>
      <c r="P1643" s="68">
        <f t="shared" si="50"/>
        <v>652995</v>
      </c>
      <c r="Q1643" s="68">
        <f t="shared" si="51"/>
        <v>3264.9749999999999</v>
      </c>
    </row>
    <row r="1644" spans="1:17" ht="30" x14ac:dyDescent="0.25">
      <c r="A1644" s="108" t="s">
        <v>17584</v>
      </c>
      <c r="B1644" s="108" t="s">
        <v>17585</v>
      </c>
      <c r="C1644" s="108" t="s">
        <v>17586</v>
      </c>
      <c r="D1644" s="108" t="s">
        <v>4186</v>
      </c>
      <c r="E1644" s="108" t="s">
        <v>4187</v>
      </c>
      <c r="F1644" s="108" t="s">
        <v>4189</v>
      </c>
      <c r="G1644" s="108" t="s">
        <v>4190</v>
      </c>
      <c r="H1644" s="109">
        <v>80</v>
      </c>
      <c r="I1644" s="109">
        <v>0</v>
      </c>
      <c r="J1644" s="110">
        <v>242112</v>
      </c>
      <c r="K1644" s="110">
        <v>0</v>
      </c>
      <c r="L1644" s="109">
        <v>3026.4</v>
      </c>
      <c r="M1644" s="108" t="s">
        <v>17432</v>
      </c>
      <c r="N1644" s="110">
        <v>-3274.4623999999999</v>
      </c>
      <c r="O1644" s="110">
        <v>0</v>
      </c>
      <c r="P1644" s="68">
        <f t="shared" si="50"/>
        <v>242112</v>
      </c>
      <c r="Q1644" s="68">
        <f t="shared" si="51"/>
        <v>3026.4</v>
      </c>
    </row>
    <row r="1645" spans="1:17" ht="30" x14ac:dyDescent="0.25">
      <c r="A1645" s="108" t="s">
        <v>17584</v>
      </c>
      <c r="B1645" s="108" t="s">
        <v>17585</v>
      </c>
      <c r="C1645" s="108" t="s">
        <v>17586</v>
      </c>
      <c r="D1645" s="108" t="s">
        <v>4186</v>
      </c>
      <c r="E1645" s="108" t="s">
        <v>4187</v>
      </c>
      <c r="F1645" s="108" t="s">
        <v>4191</v>
      </c>
      <c r="G1645" s="108" t="s">
        <v>4192</v>
      </c>
      <c r="H1645" s="109">
        <v>197</v>
      </c>
      <c r="I1645" s="109">
        <v>0</v>
      </c>
      <c r="J1645" s="110">
        <v>596116</v>
      </c>
      <c r="K1645" s="110">
        <v>0</v>
      </c>
      <c r="L1645" s="109">
        <v>3025.97</v>
      </c>
      <c r="M1645" s="108" t="s">
        <v>17432</v>
      </c>
      <c r="N1645" s="110">
        <v>-8062.2304999999997</v>
      </c>
      <c r="O1645" s="110">
        <v>0</v>
      </c>
      <c r="P1645" s="68">
        <f t="shared" si="50"/>
        <v>596116</v>
      </c>
      <c r="Q1645" s="68">
        <f t="shared" si="51"/>
        <v>3025.9695431472082</v>
      </c>
    </row>
    <row r="1646" spans="1:17" ht="30" x14ac:dyDescent="0.25">
      <c r="A1646" s="108" t="s">
        <v>17584</v>
      </c>
      <c r="B1646" s="108" t="s">
        <v>17585</v>
      </c>
      <c r="C1646" s="108" t="s">
        <v>17586</v>
      </c>
      <c r="D1646" s="108" t="s">
        <v>4186</v>
      </c>
      <c r="E1646" s="108" t="s">
        <v>4187</v>
      </c>
      <c r="F1646" s="108" t="s">
        <v>4193</v>
      </c>
      <c r="G1646" s="108" t="s">
        <v>4194</v>
      </c>
      <c r="H1646" s="109">
        <v>138</v>
      </c>
      <c r="I1646" s="109">
        <v>0</v>
      </c>
      <c r="J1646" s="110">
        <v>394242</v>
      </c>
      <c r="K1646" s="110">
        <v>0</v>
      </c>
      <c r="L1646" s="109">
        <v>2856.83</v>
      </c>
      <c r="M1646" s="108" t="s">
        <v>17432</v>
      </c>
      <c r="N1646" s="110">
        <v>-5331.9592000000002</v>
      </c>
      <c r="O1646" s="110">
        <v>0</v>
      </c>
      <c r="P1646" s="68">
        <f t="shared" si="50"/>
        <v>394242</v>
      </c>
      <c r="Q1646" s="68">
        <f t="shared" si="51"/>
        <v>2856.8260869565215</v>
      </c>
    </row>
    <row r="1647" spans="1:17" x14ac:dyDescent="0.25">
      <c r="A1647" s="108" t="s">
        <v>17584</v>
      </c>
      <c r="B1647" s="108" t="s">
        <v>17585</v>
      </c>
      <c r="C1647" s="108" t="s">
        <v>17586</v>
      </c>
      <c r="D1647" s="108" t="s">
        <v>4196</v>
      </c>
      <c r="E1647" s="108" t="s">
        <v>4197</v>
      </c>
      <c r="F1647" s="108" t="s">
        <v>4195</v>
      </c>
      <c r="G1647" s="108" t="s">
        <v>4198</v>
      </c>
      <c r="H1647" s="109">
        <v>221</v>
      </c>
      <c r="I1647" s="109">
        <v>0</v>
      </c>
      <c r="J1647" s="110">
        <v>579261</v>
      </c>
      <c r="K1647" s="110">
        <v>0</v>
      </c>
      <c r="L1647" s="109">
        <v>2621.09</v>
      </c>
      <c r="M1647" s="108" t="s">
        <v>17432</v>
      </c>
      <c r="N1647" s="110">
        <v>-7834.2622000000001</v>
      </c>
      <c r="O1647" s="110">
        <v>0</v>
      </c>
      <c r="P1647" s="68">
        <f t="shared" si="50"/>
        <v>579261</v>
      </c>
      <c r="Q1647" s="68">
        <f t="shared" si="51"/>
        <v>2621.0904977375567</v>
      </c>
    </row>
    <row r="1648" spans="1:17" x14ac:dyDescent="0.25">
      <c r="A1648" s="108" t="s">
        <v>17584</v>
      </c>
      <c r="B1648" s="108" t="s">
        <v>17585</v>
      </c>
      <c r="C1648" s="108" t="s">
        <v>17586</v>
      </c>
      <c r="D1648" s="108" t="s">
        <v>4200</v>
      </c>
      <c r="E1648" s="108" t="s">
        <v>4201</v>
      </c>
      <c r="F1648" s="108" t="s">
        <v>4199</v>
      </c>
      <c r="G1648" s="108" t="s">
        <v>4202</v>
      </c>
      <c r="H1648" s="109">
        <v>347</v>
      </c>
      <c r="I1648" s="109">
        <v>17</v>
      </c>
      <c r="J1648" s="110">
        <v>1207050</v>
      </c>
      <c r="K1648" s="110">
        <v>56373</v>
      </c>
      <c r="L1648" s="109">
        <v>3316.07</v>
      </c>
      <c r="M1648" s="108" t="s">
        <v>17432</v>
      </c>
      <c r="N1648" s="110">
        <v>-16324.8655</v>
      </c>
      <c r="O1648" s="110">
        <v>0</v>
      </c>
      <c r="P1648" s="68">
        <f t="shared" si="50"/>
        <v>1150677</v>
      </c>
      <c r="Q1648" s="68">
        <f t="shared" si="51"/>
        <v>3316.0720461095102</v>
      </c>
    </row>
    <row r="1649" spans="1:17" x14ac:dyDescent="0.25">
      <c r="A1649" s="108" t="s">
        <v>17584</v>
      </c>
      <c r="B1649" s="108" t="s">
        <v>17585</v>
      </c>
      <c r="C1649" s="108" t="s">
        <v>17586</v>
      </c>
      <c r="D1649" s="108" t="s">
        <v>4200</v>
      </c>
      <c r="E1649" s="108" t="s">
        <v>4201</v>
      </c>
      <c r="F1649" s="108" t="s">
        <v>4203</v>
      </c>
      <c r="G1649" s="108" t="s">
        <v>4204</v>
      </c>
      <c r="H1649" s="109">
        <v>414</v>
      </c>
      <c r="I1649" s="109">
        <v>8</v>
      </c>
      <c r="J1649" s="110">
        <v>1446444</v>
      </c>
      <c r="K1649" s="110">
        <v>27421</v>
      </c>
      <c r="L1649" s="109">
        <v>3427.59</v>
      </c>
      <c r="M1649" s="108" t="s">
        <v>17432</v>
      </c>
      <c r="N1649" s="110">
        <v>-19562.560300000001</v>
      </c>
      <c r="O1649" s="110">
        <v>0</v>
      </c>
      <c r="P1649" s="68">
        <f t="shared" si="50"/>
        <v>1419023</v>
      </c>
      <c r="Q1649" s="68">
        <f t="shared" si="51"/>
        <v>3427.5917874396137</v>
      </c>
    </row>
    <row r="1650" spans="1:17" x14ac:dyDescent="0.25">
      <c r="A1650" s="108" t="s">
        <v>17584</v>
      </c>
      <c r="B1650" s="108" t="s">
        <v>17585</v>
      </c>
      <c r="C1650" s="108" t="s">
        <v>17586</v>
      </c>
      <c r="D1650" s="108" t="s">
        <v>4206</v>
      </c>
      <c r="E1650" s="108" t="s">
        <v>4207</v>
      </c>
      <c r="F1650" s="108" t="s">
        <v>4205</v>
      </c>
      <c r="G1650" s="108" t="s">
        <v>4208</v>
      </c>
      <c r="H1650" s="109">
        <v>244</v>
      </c>
      <c r="I1650" s="109">
        <v>0</v>
      </c>
      <c r="J1650" s="110">
        <v>1001302</v>
      </c>
      <c r="K1650" s="110">
        <v>0</v>
      </c>
      <c r="L1650" s="109">
        <v>4103.7</v>
      </c>
      <c r="M1650" s="108" t="s">
        <v>17428</v>
      </c>
      <c r="N1650" s="110">
        <v>47486.187599999997</v>
      </c>
      <c r="O1650" s="110">
        <v>4091.9639000000002</v>
      </c>
      <c r="P1650" s="68">
        <f t="shared" si="50"/>
        <v>1001302</v>
      </c>
      <c r="Q1650" s="68">
        <f t="shared" si="51"/>
        <v>4103.6967213114758</v>
      </c>
    </row>
    <row r="1651" spans="1:17" x14ac:dyDescent="0.25">
      <c r="A1651" s="108" t="s">
        <v>17584</v>
      </c>
      <c r="B1651" s="108" t="s">
        <v>17585</v>
      </c>
      <c r="C1651" s="108" t="s">
        <v>17586</v>
      </c>
      <c r="D1651" s="108" t="s">
        <v>4206</v>
      </c>
      <c r="E1651" s="108" t="s">
        <v>4207</v>
      </c>
      <c r="F1651" s="108" t="s">
        <v>4209</v>
      </c>
      <c r="G1651" s="108" t="s">
        <v>4210</v>
      </c>
      <c r="H1651" s="109">
        <v>3</v>
      </c>
      <c r="I1651" s="109">
        <v>0</v>
      </c>
      <c r="J1651" s="110">
        <v>7051</v>
      </c>
      <c r="K1651" s="110">
        <v>0</v>
      </c>
      <c r="L1651" s="109">
        <v>2350.33</v>
      </c>
      <c r="M1651" s="108" t="s">
        <v>17428</v>
      </c>
      <c r="N1651" s="110">
        <v>334.35750000000002</v>
      </c>
      <c r="O1651" s="110">
        <v>28.812100000000001</v>
      </c>
      <c r="P1651" s="68">
        <f t="shared" si="50"/>
        <v>7051</v>
      </c>
      <c r="Q1651" s="68">
        <f t="shared" si="51"/>
        <v>2350.3333333333335</v>
      </c>
    </row>
    <row r="1652" spans="1:17" x14ac:dyDescent="0.25">
      <c r="A1652" s="108" t="s">
        <v>17584</v>
      </c>
      <c r="B1652" s="108" t="s">
        <v>17585</v>
      </c>
      <c r="C1652" s="108" t="s">
        <v>17586</v>
      </c>
      <c r="D1652" s="108" t="s">
        <v>4212</v>
      </c>
      <c r="E1652" s="108" t="s">
        <v>4213</v>
      </c>
      <c r="F1652" s="108" t="s">
        <v>4211</v>
      </c>
      <c r="G1652" s="108" t="s">
        <v>308</v>
      </c>
      <c r="H1652" s="109">
        <v>160</v>
      </c>
      <c r="I1652" s="109">
        <v>0</v>
      </c>
      <c r="J1652" s="110">
        <v>496038</v>
      </c>
      <c r="K1652" s="110">
        <v>0</v>
      </c>
      <c r="L1652" s="109">
        <v>3100.24</v>
      </c>
      <c r="M1652" s="108" t="s">
        <v>17432</v>
      </c>
      <c r="N1652" s="110">
        <v>-6708.7084999999997</v>
      </c>
      <c r="O1652" s="110">
        <v>0</v>
      </c>
      <c r="P1652" s="68">
        <f t="shared" si="50"/>
        <v>496038</v>
      </c>
      <c r="Q1652" s="68">
        <f t="shared" si="51"/>
        <v>3100.2375000000002</v>
      </c>
    </row>
    <row r="1653" spans="1:17" x14ac:dyDescent="0.25">
      <c r="A1653" s="108" t="s">
        <v>17584</v>
      </c>
      <c r="B1653" s="108" t="s">
        <v>17585</v>
      </c>
      <c r="C1653" s="108" t="s">
        <v>17586</v>
      </c>
      <c r="D1653" s="108" t="s">
        <v>4212</v>
      </c>
      <c r="E1653" s="108" t="s">
        <v>4213</v>
      </c>
      <c r="F1653" s="108" t="s">
        <v>4214</v>
      </c>
      <c r="G1653" s="108" t="s">
        <v>4215</v>
      </c>
      <c r="H1653" s="109">
        <v>174</v>
      </c>
      <c r="I1653" s="109">
        <v>0</v>
      </c>
      <c r="J1653" s="110">
        <v>547211</v>
      </c>
      <c r="K1653" s="110">
        <v>0</v>
      </c>
      <c r="L1653" s="109">
        <v>3144.89</v>
      </c>
      <c r="M1653" s="108" t="s">
        <v>17432</v>
      </c>
      <c r="N1653" s="110">
        <v>-7400.8037999999997</v>
      </c>
      <c r="O1653" s="110">
        <v>0</v>
      </c>
      <c r="P1653" s="68">
        <f t="shared" si="50"/>
        <v>547211</v>
      </c>
      <c r="Q1653" s="68">
        <f t="shared" si="51"/>
        <v>3144.8908045977009</v>
      </c>
    </row>
    <row r="1654" spans="1:17" x14ac:dyDescent="0.25">
      <c r="A1654" s="108" t="s">
        <v>17584</v>
      </c>
      <c r="B1654" s="108" t="s">
        <v>17585</v>
      </c>
      <c r="C1654" s="108" t="s">
        <v>17586</v>
      </c>
      <c r="D1654" s="108" t="s">
        <v>4212</v>
      </c>
      <c r="E1654" s="108" t="s">
        <v>4213</v>
      </c>
      <c r="F1654" s="108" t="s">
        <v>4216</v>
      </c>
      <c r="G1654" s="108" t="s">
        <v>308</v>
      </c>
      <c r="H1654" s="109">
        <v>75</v>
      </c>
      <c r="I1654" s="109">
        <v>19</v>
      </c>
      <c r="J1654" s="110">
        <v>341874</v>
      </c>
      <c r="K1654" s="110">
        <v>69102</v>
      </c>
      <c r="L1654" s="109">
        <v>3636.96</v>
      </c>
      <c r="M1654" s="108" t="s">
        <v>17432</v>
      </c>
      <c r="N1654" s="110">
        <v>-4623.7030000000004</v>
      </c>
      <c r="O1654" s="110">
        <v>0</v>
      </c>
      <c r="P1654" s="68">
        <f t="shared" si="50"/>
        <v>272772</v>
      </c>
      <c r="Q1654" s="68">
        <f t="shared" si="51"/>
        <v>3636.96</v>
      </c>
    </row>
    <row r="1655" spans="1:17" x14ac:dyDescent="0.25">
      <c r="A1655" s="108" t="s">
        <v>17584</v>
      </c>
      <c r="B1655" s="108" t="s">
        <v>17585</v>
      </c>
      <c r="C1655" s="108" t="s">
        <v>17586</v>
      </c>
      <c r="D1655" s="108" t="s">
        <v>4212</v>
      </c>
      <c r="E1655" s="108" t="s">
        <v>4213</v>
      </c>
      <c r="F1655" s="108" t="s">
        <v>4217</v>
      </c>
      <c r="G1655" s="108" t="s">
        <v>308</v>
      </c>
      <c r="H1655" s="109">
        <v>50</v>
      </c>
      <c r="I1655" s="109">
        <v>17</v>
      </c>
      <c r="J1655" s="110">
        <v>249176</v>
      </c>
      <c r="K1655" s="110">
        <v>63224</v>
      </c>
      <c r="L1655" s="109">
        <v>3719.04</v>
      </c>
      <c r="M1655" s="108" t="s">
        <v>17432</v>
      </c>
      <c r="N1655" s="110">
        <v>-3370.0070000000001</v>
      </c>
      <c r="O1655" s="110">
        <v>0</v>
      </c>
      <c r="P1655" s="68">
        <f t="shared" si="50"/>
        <v>185952</v>
      </c>
      <c r="Q1655" s="68">
        <f t="shared" si="51"/>
        <v>3719.04</v>
      </c>
    </row>
    <row r="1656" spans="1:17" x14ac:dyDescent="0.25">
      <c r="A1656" s="108" t="s">
        <v>17584</v>
      </c>
      <c r="B1656" s="108" t="s">
        <v>17585</v>
      </c>
      <c r="C1656" s="108" t="s">
        <v>17586</v>
      </c>
      <c r="D1656" s="108" t="s">
        <v>4219</v>
      </c>
      <c r="E1656" s="108" t="s">
        <v>4220</v>
      </c>
      <c r="F1656" s="108" t="s">
        <v>4218</v>
      </c>
      <c r="G1656" s="108" t="s">
        <v>4221</v>
      </c>
      <c r="H1656" s="109">
        <v>193</v>
      </c>
      <c r="I1656" s="109">
        <v>0</v>
      </c>
      <c r="J1656" s="110">
        <v>768343</v>
      </c>
      <c r="K1656" s="110">
        <v>0</v>
      </c>
      <c r="L1656" s="109">
        <v>3981.05</v>
      </c>
      <c r="M1656" s="108" t="s">
        <v>17428</v>
      </c>
      <c r="N1656" s="110">
        <v>36438.236199999999</v>
      </c>
      <c r="O1656" s="110">
        <v>3139.9434999999999</v>
      </c>
      <c r="P1656" s="68">
        <f t="shared" si="50"/>
        <v>768343</v>
      </c>
      <c r="Q1656" s="68">
        <f t="shared" si="51"/>
        <v>3981.0518134715026</v>
      </c>
    </row>
    <row r="1657" spans="1:17" x14ac:dyDescent="0.25">
      <c r="A1657" s="108" t="s">
        <v>17584</v>
      </c>
      <c r="B1657" s="108" t="s">
        <v>17585</v>
      </c>
      <c r="C1657" s="108" t="s">
        <v>17586</v>
      </c>
      <c r="D1657" s="108" t="s">
        <v>4219</v>
      </c>
      <c r="E1657" s="108" t="s">
        <v>4220</v>
      </c>
      <c r="F1657" s="108" t="s">
        <v>4222</v>
      </c>
      <c r="G1657" s="108" t="s">
        <v>4223</v>
      </c>
      <c r="H1657" s="109">
        <v>130</v>
      </c>
      <c r="I1657" s="109">
        <v>0</v>
      </c>
      <c r="J1657" s="110">
        <v>477842</v>
      </c>
      <c r="K1657" s="110">
        <v>0</v>
      </c>
      <c r="L1657" s="109">
        <v>3675.71</v>
      </c>
      <c r="M1657" s="108" t="s">
        <v>17428</v>
      </c>
      <c r="N1657" s="110">
        <v>22661.367099999999</v>
      </c>
      <c r="O1657" s="110">
        <v>1952.7678000000001</v>
      </c>
      <c r="P1657" s="68">
        <f t="shared" si="50"/>
        <v>477842</v>
      </c>
      <c r="Q1657" s="68">
        <f t="shared" si="51"/>
        <v>3675.7076923076925</v>
      </c>
    </row>
    <row r="1658" spans="1:17" x14ac:dyDescent="0.25">
      <c r="A1658" s="108" t="s">
        <v>17584</v>
      </c>
      <c r="B1658" s="108" t="s">
        <v>17585</v>
      </c>
      <c r="C1658" s="108" t="s">
        <v>17586</v>
      </c>
      <c r="D1658" s="108" t="s">
        <v>4219</v>
      </c>
      <c r="E1658" s="108" t="s">
        <v>4220</v>
      </c>
      <c r="F1658" s="108" t="s">
        <v>4224</v>
      </c>
      <c r="G1658" s="108" t="s">
        <v>4225</v>
      </c>
      <c r="H1658" s="109">
        <v>122</v>
      </c>
      <c r="I1658" s="109">
        <v>0</v>
      </c>
      <c r="J1658" s="110">
        <v>466911</v>
      </c>
      <c r="K1658" s="110">
        <v>0</v>
      </c>
      <c r="L1658" s="109">
        <v>3827.14</v>
      </c>
      <c r="M1658" s="108" t="s">
        <v>17428</v>
      </c>
      <c r="N1658" s="110">
        <v>22143.009099999999</v>
      </c>
      <c r="O1658" s="110">
        <v>1908.1</v>
      </c>
      <c r="P1658" s="68">
        <f t="shared" si="50"/>
        <v>466911</v>
      </c>
      <c r="Q1658" s="68">
        <f t="shared" si="51"/>
        <v>3827.1393442622953</v>
      </c>
    </row>
    <row r="1659" spans="1:17" x14ac:dyDescent="0.25">
      <c r="A1659" s="108" t="s">
        <v>17584</v>
      </c>
      <c r="B1659" s="108" t="s">
        <v>17585</v>
      </c>
      <c r="C1659" s="108" t="s">
        <v>17586</v>
      </c>
      <c r="D1659" s="108" t="s">
        <v>4227</v>
      </c>
      <c r="E1659" s="108" t="s">
        <v>4228</v>
      </c>
      <c r="F1659" s="108" t="s">
        <v>4226</v>
      </c>
      <c r="G1659" s="108" t="s">
        <v>4229</v>
      </c>
      <c r="H1659" s="109">
        <v>123</v>
      </c>
      <c r="I1659" s="109">
        <v>0</v>
      </c>
      <c r="J1659" s="110">
        <v>310962</v>
      </c>
      <c r="K1659" s="110">
        <v>0</v>
      </c>
      <c r="L1659" s="109">
        <v>2528.15</v>
      </c>
      <c r="M1659" s="108" t="s">
        <v>17432</v>
      </c>
      <c r="N1659" s="110">
        <v>-4205.6332000000002</v>
      </c>
      <c r="O1659" s="110">
        <v>0</v>
      </c>
      <c r="P1659" s="68">
        <f t="shared" si="50"/>
        <v>310962</v>
      </c>
      <c r="Q1659" s="68">
        <f t="shared" si="51"/>
        <v>2528.1463414634145</v>
      </c>
    </row>
    <row r="1660" spans="1:17" x14ac:dyDescent="0.25">
      <c r="A1660" s="108" t="s">
        <v>17584</v>
      </c>
      <c r="B1660" s="108" t="s">
        <v>17585</v>
      </c>
      <c r="C1660" s="108" t="s">
        <v>17586</v>
      </c>
      <c r="D1660" s="108" t="s">
        <v>4231</v>
      </c>
      <c r="E1660" s="108" t="s">
        <v>4232</v>
      </c>
      <c r="F1660" s="108" t="s">
        <v>4230</v>
      </c>
      <c r="G1660" s="108" t="s">
        <v>4233</v>
      </c>
      <c r="H1660" s="109">
        <v>130</v>
      </c>
      <c r="I1660" s="109">
        <v>0</v>
      </c>
      <c r="J1660" s="110">
        <v>458796</v>
      </c>
      <c r="K1660" s="110">
        <v>0</v>
      </c>
      <c r="L1660" s="109">
        <v>3529.2</v>
      </c>
      <c r="M1660" s="108" t="s">
        <v>17432</v>
      </c>
      <c r="N1660" s="110">
        <v>-6205.0312000000004</v>
      </c>
      <c r="O1660" s="110">
        <v>0</v>
      </c>
      <c r="P1660" s="68">
        <f t="shared" si="50"/>
        <v>458796</v>
      </c>
      <c r="Q1660" s="68">
        <f t="shared" si="51"/>
        <v>3529.2</v>
      </c>
    </row>
    <row r="1661" spans="1:17" x14ac:dyDescent="0.25">
      <c r="A1661" s="108" t="s">
        <v>17584</v>
      </c>
      <c r="B1661" s="108" t="s">
        <v>17585</v>
      </c>
      <c r="C1661" s="108" t="s">
        <v>17586</v>
      </c>
      <c r="D1661" s="108" t="s">
        <v>4231</v>
      </c>
      <c r="E1661" s="108" t="s">
        <v>4232</v>
      </c>
      <c r="F1661" s="108" t="s">
        <v>4234</v>
      </c>
      <c r="G1661" s="108" t="s">
        <v>4235</v>
      </c>
      <c r="H1661" s="109">
        <v>184</v>
      </c>
      <c r="I1661" s="109">
        <v>0</v>
      </c>
      <c r="J1661" s="110">
        <v>590670</v>
      </c>
      <c r="K1661" s="110">
        <v>0</v>
      </c>
      <c r="L1661" s="109">
        <v>3210.16</v>
      </c>
      <c r="M1661" s="108" t="s">
        <v>17432</v>
      </c>
      <c r="N1661" s="110">
        <v>-7988.5662000000002</v>
      </c>
      <c r="O1661" s="110">
        <v>0</v>
      </c>
      <c r="P1661" s="68">
        <f t="shared" si="50"/>
        <v>590670</v>
      </c>
      <c r="Q1661" s="68">
        <f t="shared" si="51"/>
        <v>3210.163043478261</v>
      </c>
    </row>
    <row r="1662" spans="1:17" x14ac:dyDescent="0.25">
      <c r="A1662" s="108" t="s">
        <v>17584</v>
      </c>
      <c r="B1662" s="108" t="s">
        <v>17585</v>
      </c>
      <c r="C1662" s="108" t="s">
        <v>17586</v>
      </c>
      <c r="D1662" s="108" t="s">
        <v>4237</v>
      </c>
      <c r="E1662" s="108" t="s">
        <v>4238</v>
      </c>
      <c r="F1662" s="108" t="s">
        <v>4236</v>
      </c>
      <c r="G1662" s="108" t="s">
        <v>4239</v>
      </c>
      <c r="H1662" s="109">
        <v>95</v>
      </c>
      <c r="I1662" s="109">
        <v>2</v>
      </c>
      <c r="J1662" s="110">
        <v>293412</v>
      </c>
      <c r="K1662" s="110">
        <v>6050</v>
      </c>
      <c r="L1662" s="109">
        <v>3024.87</v>
      </c>
      <c r="M1662" s="108" t="s">
        <v>17428</v>
      </c>
      <c r="N1662" s="110">
        <v>13914.928</v>
      </c>
      <c r="O1662" s="110">
        <v>1199.0725</v>
      </c>
      <c r="P1662" s="68">
        <f t="shared" si="50"/>
        <v>287362</v>
      </c>
      <c r="Q1662" s="68">
        <f t="shared" si="51"/>
        <v>3024.863157894737</v>
      </c>
    </row>
    <row r="1663" spans="1:17" x14ac:dyDescent="0.25">
      <c r="A1663" s="108" t="s">
        <v>17584</v>
      </c>
      <c r="B1663" s="108" t="s">
        <v>17585</v>
      </c>
      <c r="C1663" s="108" t="s">
        <v>17586</v>
      </c>
      <c r="D1663" s="108" t="s">
        <v>4241</v>
      </c>
      <c r="E1663" s="108" t="s">
        <v>2014</v>
      </c>
      <c r="F1663" s="108" t="s">
        <v>4240</v>
      </c>
      <c r="G1663" s="108" t="s">
        <v>4242</v>
      </c>
      <c r="H1663" s="109">
        <v>175</v>
      </c>
      <c r="I1663" s="109">
        <v>0</v>
      </c>
      <c r="J1663" s="110">
        <v>634580</v>
      </c>
      <c r="K1663" s="110">
        <v>0</v>
      </c>
      <c r="L1663" s="109">
        <v>3626.17</v>
      </c>
      <c r="M1663" s="108" t="s">
        <v>17432</v>
      </c>
      <c r="N1663" s="110">
        <v>-8582.4338000000007</v>
      </c>
      <c r="O1663" s="110">
        <v>0</v>
      </c>
      <c r="P1663" s="68">
        <f t="shared" si="50"/>
        <v>634580</v>
      </c>
      <c r="Q1663" s="68">
        <f t="shared" si="51"/>
        <v>3626.1714285714284</v>
      </c>
    </row>
    <row r="1664" spans="1:17" x14ac:dyDescent="0.25">
      <c r="A1664" s="108" t="s">
        <v>17584</v>
      </c>
      <c r="B1664" s="108" t="s">
        <v>17585</v>
      </c>
      <c r="C1664" s="108" t="s">
        <v>17586</v>
      </c>
      <c r="D1664" s="108" t="s">
        <v>4241</v>
      </c>
      <c r="E1664" s="108" t="s">
        <v>2014</v>
      </c>
      <c r="F1664" s="108" t="s">
        <v>4243</v>
      </c>
      <c r="G1664" s="108" t="s">
        <v>4244</v>
      </c>
      <c r="H1664" s="109">
        <v>174</v>
      </c>
      <c r="I1664" s="109">
        <v>0</v>
      </c>
      <c r="J1664" s="110">
        <v>618192</v>
      </c>
      <c r="K1664" s="110">
        <v>0</v>
      </c>
      <c r="L1664" s="109">
        <v>3552.83</v>
      </c>
      <c r="M1664" s="108" t="s">
        <v>17432</v>
      </c>
      <c r="N1664" s="110">
        <v>-8360.7973000000002</v>
      </c>
      <c r="O1664" s="110">
        <v>0</v>
      </c>
      <c r="P1664" s="68">
        <f t="shared" si="50"/>
        <v>618192</v>
      </c>
      <c r="Q1664" s="68">
        <f t="shared" si="51"/>
        <v>3552.8275862068967</v>
      </c>
    </row>
    <row r="1665" spans="1:17" x14ac:dyDescent="0.25">
      <c r="A1665" s="108" t="s">
        <v>17584</v>
      </c>
      <c r="B1665" s="108" t="s">
        <v>17585</v>
      </c>
      <c r="C1665" s="108" t="s">
        <v>17586</v>
      </c>
      <c r="D1665" s="108" t="s">
        <v>4241</v>
      </c>
      <c r="E1665" s="108" t="s">
        <v>2014</v>
      </c>
      <c r="F1665" s="108" t="s">
        <v>4245</v>
      </c>
      <c r="G1665" s="108" t="s">
        <v>4246</v>
      </c>
      <c r="H1665" s="109">
        <v>73</v>
      </c>
      <c r="I1665" s="109">
        <v>0</v>
      </c>
      <c r="J1665" s="110">
        <v>253767</v>
      </c>
      <c r="K1665" s="110">
        <v>0</v>
      </c>
      <c r="L1665" s="109">
        <v>3476.26</v>
      </c>
      <c r="M1665" s="108" t="s">
        <v>17432</v>
      </c>
      <c r="N1665" s="110">
        <v>-3432.0999000000002</v>
      </c>
      <c r="O1665" s="110">
        <v>0</v>
      </c>
      <c r="P1665" s="68">
        <f t="shared" si="50"/>
        <v>253767</v>
      </c>
      <c r="Q1665" s="68">
        <f t="shared" si="51"/>
        <v>3476.2602739726026</v>
      </c>
    </row>
    <row r="1666" spans="1:17" x14ac:dyDescent="0.25">
      <c r="A1666" s="108" t="s">
        <v>17584</v>
      </c>
      <c r="B1666" s="108" t="s">
        <v>17585</v>
      </c>
      <c r="C1666" s="108" t="s">
        <v>17586</v>
      </c>
      <c r="D1666" s="108" t="s">
        <v>4241</v>
      </c>
      <c r="E1666" s="108" t="s">
        <v>2014</v>
      </c>
      <c r="F1666" s="108" t="s">
        <v>4247</v>
      </c>
      <c r="G1666" s="108" t="s">
        <v>4248</v>
      </c>
      <c r="H1666" s="109">
        <v>102</v>
      </c>
      <c r="I1666" s="109">
        <v>0</v>
      </c>
      <c r="J1666" s="110">
        <v>341037</v>
      </c>
      <c r="K1666" s="110">
        <v>0</v>
      </c>
      <c r="L1666" s="109">
        <v>3343.5</v>
      </c>
      <c r="M1666" s="108" t="s">
        <v>17432</v>
      </c>
      <c r="N1666" s="110">
        <v>-4612.3859000000002</v>
      </c>
      <c r="O1666" s="110">
        <v>0</v>
      </c>
      <c r="P1666" s="68">
        <f t="shared" si="50"/>
        <v>341037</v>
      </c>
      <c r="Q1666" s="68">
        <f t="shared" si="51"/>
        <v>3343.5</v>
      </c>
    </row>
    <row r="1667" spans="1:17" x14ac:dyDescent="0.25">
      <c r="A1667" s="108" t="s">
        <v>17584</v>
      </c>
      <c r="B1667" s="108" t="s">
        <v>17585</v>
      </c>
      <c r="C1667" s="108" t="s">
        <v>17586</v>
      </c>
      <c r="D1667" s="108" t="s">
        <v>4241</v>
      </c>
      <c r="E1667" s="108" t="s">
        <v>2014</v>
      </c>
      <c r="F1667" s="108" t="s">
        <v>4249</v>
      </c>
      <c r="G1667" s="108" t="s">
        <v>4250</v>
      </c>
      <c r="H1667" s="109">
        <v>159</v>
      </c>
      <c r="I1667" s="109">
        <v>0</v>
      </c>
      <c r="J1667" s="110">
        <v>494881</v>
      </c>
      <c r="K1667" s="110">
        <v>0</v>
      </c>
      <c r="L1667" s="109">
        <v>3112.46</v>
      </c>
      <c r="M1667" s="108" t="s">
        <v>17432</v>
      </c>
      <c r="N1667" s="110">
        <v>-6693.0653000000002</v>
      </c>
      <c r="O1667" s="110">
        <v>0</v>
      </c>
      <c r="P1667" s="68">
        <f t="shared" si="50"/>
        <v>494881</v>
      </c>
      <c r="Q1667" s="68">
        <f t="shared" si="51"/>
        <v>3112.4591194968552</v>
      </c>
    </row>
    <row r="1668" spans="1:17" ht="30" x14ac:dyDescent="0.25">
      <c r="A1668" s="108" t="s">
        <v>17584</v>
      </c>
      <c r="B1668" s="108" t="s">
        <v>17585</v>
      </c>
      <c r="C1668" s="108" t="s">
        <v>17586</v>
      </c>
      <c r="D1668" s="108" t="s">
        <v>4252</v>
      </c>
      <c r="E1668" s="108" t="s">
        <v>4253</v>
      </c>
      <c r="F1668" s="108" t="s">
        <v>4251</v>
      </c>
      <c r="G1668" s="108" t="s">
        <v>4253</v>
      </c>
      <c r="H1668" s="109">
        <v>104</v>
      </c>
      <c r="I1668" s="109">
        <v>0</v>
      </c>
      <c r="J1668" s="110">
        <v>289778</v>
      </c>
      <c r="K1668" s="110">
        <v>0</v>
      </c>
      <c r="L1668" s="109">
        <v>2786.33</v>
      </c>
      <c r="M1668" s="108" t="s">
        <v>17428</v>
      </c>
      <c r="N1668" s="110">
        <v>13742.5838</v>
      </c>
      <c r="O1668" s="110">
        <v>1184.2212999999999</v>
      </c>
      <c r="P1668" s="68">
        <f t="shared" ref="P1668:P1731" si="52">J1668-K1668</f>
        <v>289778</v>
      </c>
      <c r="Q1668" s="68">
        <f t="shared" ref="Q1668:Q1731" si="53">P1668/H1668</f>
        <v>2786.3269230769229</v>
      </c>
    </row>
    <row r="1669" spans="1:17" x14ac:dyDescent="0.25">
      <c r="A1669" s="108" t="s">
        <v>17584</v>
      </c>
      <c r="B1669" s="108" t="s">
        <v>17585</v>
      </c>
      <c r="C1669" s="108" t="s">
        <v>17586</v>
      </c>
      <c r="D1669" s="108" t="s">
        <v>4255</v>
      </c>
      <c r="E1669" s="108" t="s">
        <v>4256</v>
      </c>
      <c r="F1669" s="108" t="s">
        <v>4254</v>
      </c>
      <c r="G1669" s="108" t="s">
        <v>4257</v>
      </c>
      <c r="H1669" s="109">
        <v>77</v>
      </c>
      <c r="I1669" s="109">
        <v>0</v>
      </c>
      <c r="J1669" s="110">
        <v>203563</v>
      </c>
      <c r="K1669" s="110">
        <v>0</v>
      </c>
      <c r="L1669" s="109">
        <v>2643.68</v>
      </c>
      <c r="M1669" s="108" t="s">
        <v>17432</v>
      </c>
      <c r="N1669" s="110">
        <v>-2753.1133</v>
      </c>
      <c r="O1669" s="110">
        <v>0</v>
      </c>
      <c r="P1669" s="68">
        <f t="shared" si="52"/>
        <v>203563</v>
      </c>
      <c r="Q1669" s="68">
        <f t="shared" si="53"/>
        <v>2643.6753246753246</v>
      </c>
    </row>
    <row r="1670" spans="1:17" x14ac:dyDescent="0.25">
      <c r="A1670" s="108" t="s">
        <v>17584</v>
      </c>
      <c r="B1670" s="108" t="s">
        <v>17585</v>
      </c>
      <c r="C1670" s="108" t="s">
        <v>17586</v>
      </c>
      <c r="D1670" s="108" t="s">
        <v>4259</v>
      </c>
      <c r="E1670" s="108" t="s">
        <v>4260</v>
      </c>
      <c r="F1670" s="108" t="s">
        <v>4258</v>
      </c>
      <c r="G1670" s="108" t="s">
        <v>4261</v>
      </c>
      <c r="H1670" s="109">
        <v>187</v>
      </c>
      <c r="I1670" s="109">
        <v>0</v>
      </c>
      <c r="J1670" s="110">
        <v>523123</v>
      </c>
      <c r="K1670" s="110">
        <v>0</v>
      </c>
      <c r="L1670" s="109">
        <v>2797.45</v>
      </c>
      <c r="M1670" s="108" t="s">
        <v>17428</v>
      </c>
      <c r="N1670" s="110">
        <v>24808.804199999999</v>
      </c>
      <c r="O1670" s="110">
        <v>2137.8159999999998</v>
      </c>
      <c r="P1670" s="68">
        <f t="shared" si="52"/>
        <v>523123</v>
      </c>
      <c r="Q1670" s="68">
        <f t="shared" si="53"/>
        <v>2797.4491978609626</v>
      </c>
    </row>
    <row r="1671" spans="1:17" x14ac:dyDescent="0.25">
      <c r="A1671" s="108" t="s">
        <v>17584</v>
      </c>
      <c r="B1671" s="108" t="s">
        <v>17585</v>
      </c>
      <c r="C1671" s="108" t="s">
        <v>17586</v>
      </c>
      <c r="D1671" s="108" t="s">
        <v>4263</v>
      </c>
      <c r="E1671" s="108" t="s">
        <v>4264</v>
      </c>
      <c r="F1671" s="108" t="s">
        <v>4262</v>
      </c>
      <c r="G1671" s="108" t="s">
        <v>4265</v>
      </c>
      <c r="H1671" s="109">
        <v>147</v>
      </c>
      <c r="I1671" s="109">
        <v>0</v>
      </c>
      <c r="J1671" s="110">
        <v>410755</v>
      </c>
      <c r="K1671" s="110">
        <v>0</v>
      </c>
      <c r="L1671" s="109">
        <v>2794.25</v>
      </c>
      <c r="M1671" s="108" t="s">
        <v>17428</v>
      </c>
      <c r="N1671" s="110">
        <v>19479.817599999998</v>
      </c>
      <c r="O1671" s="110">
        <v>1678.6083000000001</v>
      </c>
      <c r="P1671" s="68">
        <f t="shared" si="52"/>
        <v>410755</v>
      </c>
      <c r="Q1671" s="68">
        <f t="shared" si="53"/>
        <v>2794.2517006802723</v>
      </c>
    </row>
    <row r="1672" spans="1:17" x14ac:dyDescent="0.25">
      <c r="A1672" s="108" t="s">
        <v>17584</v>
      </c>
      <c r="B1672" s="108" t="s">
        <v>17585</v>
      </c>
      <c r="C1672" s="108" t="s">
        <v>17586</v>
      </c>
      <c r="D1672" s="108" t="s">
        <v>4267</v>
      </c>
      <c r="E1672" s="108" t="s">
        <v>4268</v>
      </c>
      <c r="F1672" s="108" t="s">
        <v>4266</v>
      </c>
      <c r="G1672" s="108" t="s">
        <v>4269</v>
      </c>
      <c r="H1672" s="109">
        <v>110</v>
      </c>
      <c r="I1672" s="109">
        <v>0</v>
      </c>
      <c r="J1672" s="110">
        <v>342280</v>
      </c>
      <c r="K1672" s="110">
        <v>0</v>
      </c>
      <c r="L1672" s="109">
        <v>3111.64</v>
      </c>
      <c r="M1672" s="108" t="s">
        <v>17432</v>
      </c>
      <c r="N1672" s="110">
        <v>-4629.2006000000001</v>
      </c>
      <c r="O1672" s="110">
        <v>0</v>
      </c>
      <c r="P1672" s="68">
        <f t="shared" si="52"/>
        <v>342280</v>
      </c>
      <c r="Q1672" s="68">
        <f t="shared" si="53"/>
        <v>3111.6363636363635</v>
      </c>
    </row>
    <row r="1673" spans="1:17" x14ac:dyDescent="0.25">
      <c r="A1673" s="108" t="s">
        <v>17584</v>
      </c>
      <c r="B1673" s="108" t="s">
        <v>17585</v>
      </c>
      <c r="C1673" s="108" t="s">
        <v>17586</v>
      </c>
      <c r="D1673" s="108" t="s">
        <v>4267</v>
      </c>
      <c r="E1673" s="108" t="s">
        <v>4268</v>
      </c>
      <c r="F1673" s="108" t="s">
        <v>4270</v>
      </c>
      <c r="G1673" s="108" t="s">
        <v>4271</v>
      </c>
      <c r="H1673" s="109">
        <v>236</v>
      </c>
      <c r="I1673" s="109">
        <v>0</v>
      </c>
      <c r="J1673" s="110">
        <v>795528</v>
      </c>
      <c r="K1673" s="110">
        <v>0</v>
      </c>
      <c r="L1673" s="109">
        <v>3370.88</v>
      </c>
      <c r="M1673" s="108" t="s">
        <v>17432</v>
      </c>
      <c r="N1673" s="110">
        <v>-10759.1921</v>
      </c>
      <c r="O1673" s="110">
        <v>0</v>
      </c>
      <c r="P1673" s="68">
        <f t="shared" si="52"/>
        <v>795528</v>
      </c>
      <c r="Q1673" s="68">
        <f t="shared" si="53"/>
        <v>3370.8813559322034</v>
      </c>
    </row>
    <row r="1674" spans="1:17" x14ac:dyDescent="0.25">
      <c r="A1674" s="108" t="s">
        <v>17584</v>
      </c>
      <c r="B1674" s="108" t="s">
        <v>17585</v>
      </c>
      <c r="C1674" s="108" t="s">
        <v>17586</v>
      </c>
      <c r="D1674" s="108" t="s">
        <v>4273</v>
      </c>
      <c r="E1674" s="108" t="s">
        <v>4274</v>
      </c>
      <c r="F1674" s="108" t="s">
        <v>4272</v>
      </c>
      <c r="G1674" s="108" t="s">
        <v>4275</v>
      </c>
      <c r="H1674" s="109">
        <v>115</v>
      </c>
      <c r="I1674" s="109">
        <v>0</v>
      </c>
      <c r="J1674" s="110">
        <v>291218</v>
      </c>
      <c r="K1674" s="110">
        <v>0</v>
      </c>
      <c r="L1674" s="109">
        <v>2532.33</v>
      </c>
      <c r="M1674" s="108" t="s">
        <v>17432</v>
      </c>
      <c r="N1674" s="110">
        <v>-3938.6053999999999</v>
      </c>
      <c r="O1674" s="110">
        <v>0</v>
      </c>
      <c r="P1674" s="68">
        <f t="shared" si="52"/>
        <v>291218</v>
      </c>
      <c r="Q1674" s="68">
        <f t="shared" si="53"/>
        <v>2532.3304347826088</v>
      </c>
    </row>
    <row r="1675" spans="1:17" x14ac:dyDescent="0.25">
      <c r="A1675" s="108" t="s">
        <v>17584</v>
      </c>
      <c r="B1675" s="108" t="s">
        <v>17585</v>
      </c>
      <c r="C1675" s="108" t="s">
        <v>17586</v>
      </c>
      <c r="D1675" s="108" t="s">
        <v>4277</v>
      </c>
      <c r="E1675" s="108" t="s">
        <v>4278</v>
      </c>
      <c r="F1675" s="108" t="s">
        <v>4276</v>
      </c>
      <c r="G1675" s="108" t="s">
        <v>4279</v>
      </c>
      <c r="H1675" s="109">
        <v>88</v>
      </c>
      <c r="I1675" s="109">
        <v>0</v>
      </c>
      <c r="J1675" s="110">
        <v>237221</v>
      </c>
      <c r="K1675" s="110">
        <v>0</v>
      </c>
      <c r="L1675" s="109">
        <v>2695.69</v>
      </c>
      <c r="M1675" s="108" t="s">
        <v>17428</v>
      </c>
      <c r="N1675" s="110">
        <v>11250.1044</v>
      </c>
      <c r="O1675" s="110">
        <v>969.4402</v>
      </c>
      <c r="P1675" s="68">
        <f t="shared" si="52"/>
        <v>237221</v>
      </c>
      <c r="Q1675" s="68">
        <f t="shared" si="53"/>
        <v>2695.693181818182</v>
      </c>
    </row>
    <row r="1676" spans="1:17" ht="30" x14ac:dyDescent="0.25">
      <c r="A1676" s="108" t="s">
        <v>17584</v>
      </c>
      <c r="B1676" s="108" t="s">
        <v>17585</v>
      </c>
      <c r="C1676" s="108" t="s">
        <v>17586</v>
      </c>
      <c r="D1676" s="108" t="s">
        <v>4281</v>
      </c>
      <c r="E1676" s="108" t="s">
        <v>4282</v>
      </c>
      <c r="F1676" s="108" t="s">
        <v>4280</v>
      </c>
      <c r="G1676" s="108" t="s">
        <v>4283</v>
      </c>
      <c r="H1676" s="109">
        <v>92</v>
      </c>
      <c r="I1676" s="109">
        <v>0</v>
      </c>
      <c r="J1676" s="110">
        <v>246672</v>
      </c>
      <c r="K1676" s="110">
        <v>0</v>
      </c>
      <c r="L1676" s="109">
        <v>2681.22</v>
      </c>
      <c r="M1676" s="108" t="s">
        <v>17428</v>
      </c>
      <c r="N1676" s="110">
        <v>11698.277400000001</v>
      </c>
      <c r="O1676" s="110">
        <v>1008.0601</v>
      </c>
      <c r="P1676" s="68">
        <f t="shared" si="52"/>
        <v>246672</v>
      </c>
      <c r="Q1676" s="68">
        <f t="shared" si="53"/>
        <v>2681.217391304348</v>
      </c>
    </row>
    <row r="1677" spans="1:17" x14ac:dyDescent="0.25">
      <c r="A1677" s="108" t="s">
        <v>17584</v>
      </c>
      <c r="B1677" s="108" t="s">
        <v>17585</v>
      </c>
      <c r="C1677" s="108" t="s">
        <v>17586</v>
      </c>
      <c r="D1677" s="108" t="s">
        <v>4285</v>
      </c>
      <c r="E1677" s="108" t="s">
        <v>4286</v>
      </c>
      <c r="F1677" s="108" t="s">
        <v>4284</v>
      </c>
      <c r="G1677" s="108" t="s">
        <v>4287</v>
      </c>
      <c r="H1677" s="109">
        <v>228</v>
      </c>
      <c r="I1677" s="109">
        <v>0</v>
      </c>
      <c r="J1677" s="110">
        <v>560391</v>
      </c>
      <c r="K1677" s="110">
        <v>0</v>
      </c>
      <c r="L1677" s="109">
        <v>2457.86</v>
      </c>
      <c r="M1677" s="108" t="s">
        <v>17432</v>
      </c>
      <c r="N1677" s="110">
        <v>-7579.0565999999999</v>
      </c>
      <c r="O1677" s="110">
        <v>0</v>
      </c>
      <c r="P1677" s="68">
        <f t="shared" si="52"/>
        <v>560391</v>
      </c>
      <c r="Q1677" s="68">
        <f t="shared" si="53"/>
        <v>2457.8552631578946</v>
      </c>
    </row>
    <row r="1678" spans="1:17" x14ac:dyDescent="0.25">
      <c r="A1678" s="108" t="s">
        <v>17584</v>
      </c>
      <c r="B1678" s="108" t="s">
        <v>17585</v>
      </c>
      <c r="C1678" s="108" t="s">
        <v>17586</v>
      </c>
      <c r="D1678" s="108" t="s">
        <v>4289</v>
      </c>
      <c r="E1678" s="108" t="s">
        <v>4290</v>
      </c>
      <c r="F1678" s="108" t="s">
        <v>4288</v>
      </c>
      <c r="G1678" s="108" t="s">
        <v>4291</v>
      </c>
      <c r="H1678" s="109">
        <v>112</v>
      </c>
      <c r="I1678" s="109">
        <v>0</v>
      </c>
      <c r="J1678" s="110">
        <v>274306</v>
      </c>
      <c r="K1678" s="110">
        <v>0</v>
      </c>
      <c r="L1678" s="109">
        <v>2449.16</v>
      </c>
      <c r="M1678" s="108" t="s">
        <v>17432</v>
      </c>
      <c r="N1678" s="110">
        <v>-3709.8741</v>
      </c>
      <c r="O1678" s="110">
        <v>0</v>
      </c>
      <c r="P1678" s="68">
        <f t="shared" si="52"/>
        <v>274306</v>
      </c>
      <c r="Q1678" s="68">
        <f t="shared" si="53"/>
        <v>2449.1607142857142</v>
      </c>
    </row>
    <row r="1679" spans="1:17" x14ac:dyDescent="0.25">
      <c r="A1679" s="108" t="s">
        <v>17584</v>
      </c>
      <c r="B1679" s="108" t="s">
        <v>17585</v>
      </c>
      <c r="C1679" s="108" t="s">
        <v>17586</v>
      </c>
      <c r="D1679" s="108" t="s">
        <v>4293</v>
      </c>
      <c r="E1679" s="108" t="s">
        <v>4294</v>
      </c>
      <c r="F1679" s="108" t="s">
        <v>4292</v>
      </c>
      <c r="G1679" s="108" t="s">
        <v>4295</v>
      </c>
      <c r="H1679" s="109">
        <v>105</v>
      </c>
      <c r="I1679" s="109">
        <v>0</v>
      </c>
      <c r="J1679" s="110">
        <v>268679</v>
      </c>
      <c r="K1679" s="110">
        <v>0</v>
      </c>
      <c r="L1679" s="109">
        <v>2558.85</v>
      </c>
      <c r="M1679" s="108" t="s">
        <v>17432</v>
      </c>
      <c r="N1679" s="110">
        <v>-3633.7797999999998</v>
      </c>
      <c r="O1679" s="110">
        <v>0</v>
      </c>
      <c r="P1679" s="68">
        <f t="shared" si="52"/>
        <v>268679</v>
      </c>
      <c r="Q1679" s="68">
        <f t="shared" si="53"/>
        <v>2558.847619047619</v>
      </c>
    </row>
    <row r="1680" spans="1:17" x14ac:dyDescent="0.25">
      <c r="A1680" s="108" t="s">
        <v>17584</v>
      </c>
      <c r="B1680" s="108" t="s">
        <v>17585</v>
      </c>
      <c r="C1680" s="108" t="s">
        <v>17586</v>
      </c>
      <c r="D1680" s="108" t="s">
        <v>4297</v>
      </c>
      <c r="E1680" s="108" t="s">
        <v>4298</v>
      </c>
      <c r="F1680" s="108" t="s">
        <v>4296</v>
      </c>
      <c r="G1680" s="108" t="s">
        <v>4299</v>
      </c>
      <c r="H1680" s="109">
        <v>146</v>
      </c>
      <c r="I1680" s="109">
        <v>0</v>
      </c>
      <c r="J1680" s="110">
        <v>350271</v>
      </c>
      <c r="K1680" s="110">
        <v>0</v>
      </c>
      <c r="L1680" s="109">
        <v>2399.12</v>
      </c>
      <c r="M1680" s="108" t="s">
        <v>17428</v>
      </c>
      <c r="N1680" s="110">
        <v>16611.435799999999</v>
      </c>
      <c r="O1680" s="110">
        <v>1431.4350999999999</v>
      </c>
      <c r="P1680" s="68">
        <f t="shared" si="52"/>
        <v>350271</v>
      </c>
      <c r="Q1680" s="68">
        <f t="shared" si="53"/>
        <v>2399.1164383561645</v>
      </c>
    </row>
    <row r="1681" spans="1:17" ht="30" x14ac:dyDescent="0.25">
      <c r="A1681" s="108" t="s">
        <v>17584</v>
      </c>
      <c r="B1681" s="108" t="s">
        <v>17585</v>
      </c>
      <c r="C1681" s="108" t="s">
        <v>17586</v>
      </c>
      <c r="D1681" s="108" t="s">
        <v>4301</v>
      </c>
      <c r="E1681" s="108" t="s">
        <v>4302</v>
      </c>
      <c r="F1681" s="108" t="s">
        <v>4300</v>
      </c>
      <c r="G1681" s="108" t="s">
        <v>4303</v>
      </c>
      <c r="H1681" s="109">
        <v>109</v>
      </c>
      <c r="I1681" s="109">
        <v>0</v>
      </c>
      <c r="J1681" s="110">
        <v>316873</v>
      </c>
      <c r="K1681" s="110">
        <v>0</v>
      </c>
      <c r="L1681" s="109">
        <v>2907.09</v>
      </c>
      <c r="M1681" s="108" t="s">
        <v>17432</v>
      </c>
      <c r="N1681" s="110">
        <v>-4285.5814</v>
      </c>
      <c r="O1681" s="110">
        <v>0</v>
      </c>
      <c r="P1681" s="68">
        <f t="shared" si="52"/>
        <v>316873</v>
      </c>
      <c r="Q1681" s="68">
        <f t="shared" si="53"/>
        <v>2907.0917431192661</v>
      </c>
    </row>
    <row r="1682" spans="1:17" ht="30" x14ac:dyDescent="0.25">
      <c r="A1682" s="108" t="s">
        <v>17584</v>
      </c>
      <c r="B1682" s="108" t="s">
        <v>17585</v>
      </c>
      <c r="C1682" s="108" t="s">
        <v>17586</v>
      </c>
      <c r="D1682" s="108" t="s">
        <v>4301</v>
      </c>
      <c r="E1682" s="108" t="s">
        <v>4302</v>
      </c>
      <c r="F1682" s="108" t="s">
        <v>4304</v>
      </c>
      <c r="G1682" s="108" t="s">
        <v>4305</v>
      </c>
      <c r="H1682" s="109">
        <v>98</v>
      </c>
      <c r="I1682" s="109">
        <v>0</v>
      </c>
      <c r="J1682" s="110">
        <v>367356</v>
      </c>
      <c r="K1682" s="110">
        <v>0</v>
      </c>
      <c r="L1682" s="109">
        <v>3748.53</v>
      </c>
      <c r="M1682" s="108" t="s">
        <v>17432</v>
      </c>
      <c r="N1682" s="110">
        <v>-4968.3380999999999</v>
      </c>
      <c r="O1682" s="110">
        <v>0</v>
      </c>
      <c r="P1682" s="68">
        <f t="shared" si="52"/>
        <v>367356</v>
      </c>
      <c r="Q1682" s="68">
        <f t="shared" si="53"/>
        <v>3748.5306122448978</v>
      </c>
    </row>
    <row r="1683" spans="1:17" ht="30" x14ac:dyDescent="0.25">
      <c r="A1683" s="108" t="s">
        <v>17584</v>
      </c>
      <c r="B1683" s="108" t="s">
        <v>17585</v>
      </c>
      <c r="C1683" s="108" t="s">
        <v>17586</v>
      </c>
      <c r="D1683" s="108" t="s">
        <v>4301</v>
      </c>
      <c r="E1683" s="108" t="s">
        <v>4302</v>
      </c>
      <c r="F1683" s="108" t="s">
        <v>4306</v>
      </c>
      <c r="G1683" s="108" t="s">
        <v>4307</v>
      </c>
      <c r="H1683" s="109">
        <v>74</v>
      </c>
      <c r="I1683" s="109">
        <v>0</v>
      </c>
      <c r="J1683" s="110">
        <v>273505</v>
      </c>
      <c r="K1683" s="110">
        <v>0</v>
      </c>
      <c r="L1683" s="109">
        <v>3696.01</v>
      </c>
      <c r="M1683" s="108" t="s">
        <v>17432</v>
      </c>
      <c r="N1683" s="110">
        <v>-3699.0378999999998</v>
      </c>
      <c r="O1683" s="110">
        <v>0</v>
      </c>
      <c r="P1683" s="68">
        <f t="shared" si="52"/>
        <v>273505</v>
      </c>
      <c r="Q1683" s="68">
        <f t="shared" si="53"/>
        <v>3696.0135135135133</v>
      </c>
    </row>
    <row r="1684" spans="1:17" ht="30" x14ac:dyDescent="0.25">
      <c r="A1684" s="108" t="s">
        <v>17584</v>
      </c>
      <c r="B1684" s="108" t="s">
        <v>17585</v>
      </c>
      <c r="C1684" s="108" t="s">
        <v>17586</v>
      </c>
      <c r="D1684" s="108" t="s">
        <v>4309</v>
      </c>
      <c r="E1684" s="108" t="s">
        <v>4310</v>
      </c>
      <c r="F1684" s="108" t="s">
        <v>4308</v>
      </c>
      <c r="G1684" s="108" t="s">
        <v>4311</v>
      </c>
      <c r="H1684" s="109">
        <v>154</v>
      </c>
      <c r="I1684" s="109">
        <v>0</v>
      </c>
      <c r="J1684" s="110">
        <v>413093</v>
      </c>
      <c r="K1684" s="110">
        <v>0</v>
      </c>
      <c r="L1684" s="109">
        <v>2682.42</v>
      </c>
      <c r="M1684" s="108" t="s">
        <v>17432</v>
      </c>
      <c r="N1684" s="110">
        <v>-5586.9210000000003</v>
      </c>
      <c r="O1684" s="110">
        <v>0</v>
      </c>
      <c r="P1684" s="68">
        <f t="shared" si="52"/>
        <v>413093</v>
      </c>
      <c r="Q1684" s="68">
        <f t="shared" si="53"/>
        <v>2682.4220779220777</v>
      </c>
    </row>
    <row r="1685" spans="1:17" x14ac:dyDescent="0.25">
      <c r="A1685" s="108" t="s">
        <v>17584</v>
      </c>
      <c r="B1685" s="108" t="s">
        <v>17585</v>
      </c>
      <c r="C1685" s="108" t="s">
        <v>17586</v>
      </c>
      <c r="D1685" s="108" t="s">
        <v>4313</v>
      </c>
      <c r="E1685" s="108" t="s">
        <v>4314</v>
      </c>
      <c r="F1685" s="108" t="s">
        <v>4312</v>
      </c>
      <c r="G1685" s="108" t="s">
        <v>4315</v>
      </c>
      <c r="H1685" s="109">
        <v>86</v>
      </c>
      <c r="I1685" s="109">
        <v>0</v>
      </c>
      <c r="J1685" s="110">
        <v>334229</v>
      </c>
      <c r="K1685" s="110">
        <v>0</v>
      </c>
      <c r="L1685" s="109">
        <v>3886.38</v>
      </c>
      <c r="M1685" s="108" t="s">
        <v>17432</v>
      </c>
      <c r="N1685" s="110">
        <v>-4520.3091000000004</v>
      </c>
      <c r="O1685" s="110">
        <v>0</v>
      </c>
      <c r="P1685" s="68">
        <f t="shared" si="52"/>
        <v>334229</v>
      </c>
      <c r="Q1685" s="68">
        <f t="shared" si="53"/>
        <v>3886.3837209302324</v>
      </c>
    </row>
    <row r="1686" spans="1:17" x14ac:dyDescent="0.25">
      <c r="A1686" s="108" t="s">
        <v>17584</v>
      </c>
      <c r="B1686" s="108" t="s">
        <v>17585</v>
      </c>
      <c r="C1686" s="108" t="s">
        <v>17586</v>
      </c>
      <c r="D1686" s="108" t="s">
        <v>4313</v>
      </c>
      <c r="E1686" s="108" t="s">
        <v>4314</v>
      </c>
      <c r="F1686" s="108" t="s">
        <v>4316</v>
      </c>
      <c r="G1686" s="108" t="s">
        <v>4317</v>
      </c>
      <c r="H1686" s="109">
        <v>190</v>
      </c>
      <c r="I1686" s="109">
        <v>0</v>
      </c>
      <c r="J1686" s="110">
        <v>606959</v>
      </c>
      <c r="K1686" s="110">
        <v>0</v>
      </c>
      <c r="L1686" s="109">
        <v>3194.52</v>
      </c>
      <c r="M1686" s="108" t="s">
        <v>17432</v>
      </c>
      <c r="N1686" s="110">
        <v>-8208.8726000000006</v>
      </c>
      <c r="O1686" s="110">
        <v>0</v>
      </c>
      <c r="P1686" s="68">
        <f t="shared" si="52"/>
        <v>606959</v>
      </c>
      <c r="Q1686" s="68">
        <f t="shared" si="53"/>
        <v>3194.5210526315791</v>
      </c>
    </row>
    <row r="1687" spans="1:17" ht="30" x14ac:dyDescent="0.25">
      <c r="A1687" s="108" t="s">
        <v>17584</v>
      </c>
      <c r="B1687" s="108" t="s">
        <v>17585</v>
      </c>
      <c r="C1687" s="108" t="s">
        <v>17586</v>
      </c>
      <c r="D1687" s="108" t="s">
        <v>4313</v>
      </c>
      <c r="E1687" s="108" t="s">
        <v>4314</v>
      </c>
      <c r="F1687" s="108" t="s">
        <v>4318</v>
      </c>
      <c r="G1687" s="108" t="s">
        <v>4319</v>
      </c>
      <c r="H1687" s="109">
        <v>132</v>
      </c>
      <c r="I1687" s="109">
        <v>0</v>
      </c>
      <c r="J1687" s="110">
        <v>428541</v>
      </c>
      <c r="K1687" s="110">
        <v>0</v>
      </c>
      <c r="L1687" s="109">
        <v>3246.52</v>
      </c>
      <c r="M1687" s="108" t="s">
        <v>17432</v>
      </c>
      <c r="N1687" s="110">
        <v>-5795.8397000000004</v>
      </c>
      <c r="O1687" s="110">
        <v>0</v>
      </c>
      <c r="P1687" s="68">
        <f t="shared" si="52"/>
        <v>428541</v>
      </c>
      <c r="Q1687" s="68">
        <f t="shared" si="53"/>
        <v>3246.5227272727275</v>
      </c>
    </row>
    <row r="1688" spans="1:17" x14ac:dyDescent="0.25">
      <c r="A1688" s="108" t="s">
        <v>17584</v>
      </c>
      <c r="B1688" s="108" t="s">
        <v>17585</v>
      </c>
      <c r="C1688" s="108" t="s">
        <v>17586</v>
      </c>
      <c r="D1688" s="108" t="s">
        <v>4321</v>
      </c>
      <c r="E1688" s="108" t="s">
        <v>4322</v>
      </c>
      <c r="F1688" s="108" t="s">
        <v>4320</v>
      </c>
      <c r="G1688" s="108" t="s">
        <v>4323</v>
      </c>
      <c r="H1688" s="109">
        <v>51</v>
      </c>
      <c r="I1688" s="109">
        <v>0</v>
      </c>
      <c r="J1688" s="110">
        <v>126083</v>
      </c>
      <c r="K1688" s="110">
        <v>0</v>
      </c>
      <c r="L1688" s="109">
        <v>2472.2199999999998</v>
      </c>
      <c r="M1688" s="108" t="s">
        <v>17428</v>
      </c>
      <c r="N1688" s="110">
        <v>5979.4267</v>
      </c>
      <c r="O1688" s="110">
        <v>515.25720000000001</v>
      </c>
      <c r="P1688" s="68">
        <f t="shared" si="52"/>
        <v>126083</v>
      </c>
      <c r="Q1688" s="68">
        <f t="shared" si="53"/>
        <v>2472.2156862745096</v>
      </c>
    </row>
    <row r="1689" spans="1:17" x14ac:dyDescent="0.25">
      <c r="A1689" s="108" t="s">
        <v>17584</v>
      </c>
      <c r="B1689" s="108" t="s">
        <v>17585</v>
      </c>
      <c r="C1689" s="108" t="s">
        <v>17586</v>
      </c>
      <c r="D1689" s="108" t="s">
        <v>4325</v>
      </c>
      <c r="E1689" s="108" t="s">
        <v>4326</v>
      </c>
      <c r="F1689" s="108" t="s">
        <v>4324</v>
      </c>
      <c r="G1689" s="108" t="s">
        <v>4327</v>
      </c>
      <c r="H1689" s="109">
        <v>90</v>
      </c>
      <c r="I1689" s="109">
        <v>0</v>
      </c>
      <c r="J1689" s="110">
        <v>224292</v>
      </c>
      <c r="K1689" s="110">
        <v>0</v>
      </c>
      <c r="L1689" s="109">
        <v>2492.13</v>
      </c>
      <c r="M1689" s="108" t="s">
        <v>17432</v>
      </c>
      <c r="N1689" s="110">
        <v>-3033.4519</v>
      </c>
      <c r="O1689" s="110">
        <v>0</v>
      </c>
      <c r="P1689" s="68">
        <f t="shared" si="52"/>
        <v>224292</v>
      </c>
      <c r="Q1689" s="68">
        <f t="shared" si="53"/>
        <v>2492.1333333333332</v>
      </c>
    </row>
    <row r="1690" spans="1:17" ht="30" x14ac:dyDescent="0.25">
      <c r="A1690" s="108" t="s">
        <v>17584</v>
      </c>
      <c r="B1690" s="108" t="s">
        <v>17585</v>
      </c>
      <c r="C1690" s="108" t="s">
        <v>17586</v>
      </c>
      <c r="D1690" s="108" t="s">
        <v>4329</v>
      </c>
      <c r="E1690" s="108" t="s">
        <v>4330</v>
      </c>
      <c r="F1690" s="108" t="s">
        <v>4328</v>
      </c>
      <c r="G1690" s="108" t="s">
        <v>4331</v>
      </c>
      <c r="H1690" s="109">
        <v>105</v>
      </c>
      <c r="I1690" s="109">
        <v>0</v>
      </c>
      <c r="J1690" s="110">
        <v>254982</v>
      </c>
      <c r="K1690" s="110">
        <v>0</v>
      </c>
      <c r="L1690" s="109">
        <v>2428.4</v>
      </c>
      <c r="M1690" s="108" t="s">
        <v>17432</v>
      </c>
      <c r="N1690" s="110">
        <v>-3448.5311000000002</v>
      </c>
      <c r="O1690" s="110">
        <v>0</v>
      </c>
      <c r="P1690" s="68">
        <f t="shared" si="52"/>
        <v>254982</v>
      </c>
      <c r="Q1690" s="68">
        <f t="shared" si="53"/>
        <v>2428.4</v>
      </c>
    </row>
    <row r="1691" spans="1:17" x14ac:dyDescent="0.25">
      <c r="A1691" s="108" t="s">
        <v>17584</v>
      </c>
      <c r="B1691" s="108" t="s">
        <v>17585</v>
      </c>
      <c r="C1691" s="108" t="s">
        <v>17586</v>
      </c>
      <c r="D1691" s="108" t="s">
        <v>4333</v>
      </c>
      <c r="E1691" s="108" t="s">
        <v>4334</v>
      </c>
      <c r="F1691" s="108" t="s">
        <v>4332</v>
      </c>
      <c r="G1691" s="108" t="s">
        <v>4335</v>
      </c>
      <c r="H1691" s="109">
        <v>41</v>
      </c>
      <c r="I1691" s="109">
        <v>0</v>
      </c>
      <c r="J1691" s="110">
        <v>104698</v>
      </c>
      <c r="K1691" s="110">
        <v>0</v>
      </c>
      <c r="L1691" s="109">
        <v>2553.61</v>
      </c>
      <c r="M1691" s="108" t="s">
        <v>17428</v>
      </c>
      <c r="N1691" s="110">
        <v>4965.2429000000002</v>
      </c>
      <c r="O1691" s="110">
        <v>427.86329999999998</v>
      </c>
      <c r="P1691" s="68">
        <f t="shared" si="52"/>
        <v>104698</v>
      </c>
      <c r="Q1691" s="68">
        <f t="shared" si="53"/>
        <v>2553.6097560975609</v>
      </c>
    </row>
    <row r="1692" spans="1:17" x14ac:dyDescent="0.25">
      <c r="A1692" s="108" t="s">
        <v>17584</v>
      </c>
      <c r="B1692" s="108" t="s">
        <v>17585</v>
      </c>
      <c r="C1692" s="108" t="s">
        <v>17586</v>
      </c>
      <c r="D1692" s="108" t="s">
        <v>4333</v>
      </c>
      <c r="E1692" s="108" t="s">
        <v>4334</v>
      </c>
      <c r="F1692" s="108" t="s">
        <v>4336</v>
      </c>
      <c r="G1692" s="108" t="s">
        <v>4337</v>
      </c>
      <c r="H1692" s="109">
        <v>50</v>
      </c>
      <c r="I1692" s="109">
        <v>0</v>
      </c>
      <c r="J1692" s="110">
        <v>156609</v>
      </c>
      <c r="K1692" s="110">
        <v>0</v>
      </c>
      <c r="L1692" s="109">
        <v>3132.18</v>
      </c>
      <c r="M1692" s="108" t="s">
        <v>17428</v>
      </c>
      <c r="N1692" s="110">
        <v>7427.1180000000004</v>
      </c>
      <c r="O1692" s="110">
        <v>640.00710000000004</v>
      </c>
      <c r="P1692" s="68">
        <f t="shared" si="52"/>
        <v>156609</v>
      </c>
      <c r="Q1692" s="68">
        <f t="shared" si="53"/>
        <v>3132.18</v>
      </c>
    </row>
    <row r="1693" spans="1:17" x14ac:dyDescent="0.25">
      <c r="A1693" s="108" t="s">
        <v>17584</v>
      </c>
      <c r="B1693" s="108" t="s">
        <v>17585</v>
      </c>
      <c r="C1693" s="108" t="s">
        <v>17586</v>
      </c>
      <c r="D1693" s="108" t="s">
        <v>4333</v>
      </c>
      <c r="E1693" s="108" t="s">
        <v>4334</v>
      </c>
      <c r="F1693" s="108" t="s">
        <v>4338</v>
      </c>
      <c r="G1693" s="108" t="s">
        <v>4339</v>
      </c>
      <c r="H1693" s="109">
        <v>110</v>
      </c>
      <c r="I1693" s="109">
        <v>0</v>
      </c>
      <c r="J1693" s="110">
        <v>338920</v>
      </c>
      <c r="K1693" s="110">
        <v>0</v>
      </c>
      <c r="L1693" s="109">
        <v>3081.09</v>
      </c>
      <c r="M1693" s="108" t="s">
        <v>17428</v>
      </c>
      <c r="N1693" s="110">
        <v>16073.1029</v>
      </c>
      <c r="O1693" s="110">
        <v>1385.0461</v>
      </c>
      <c r="P1693" s="68">
        <f t="shared" si="52"/>
        <v>338920</v>
      </c>
      <c r="Q1693" s="68">
        <f t="shared" si="53"/>
        <v>3081.090909090909</v>
      </c>
    </row>
    <row r="1694" spans="1:17" x14ac:dyDescent="0.25">
      <c r="A1694" s="108" t="s">
        <v>17584</v>
      </c>
      <c r="B1694" s="108" t="s">
        <v>17585</v>
      </c>
      <c r="C1694" s="108" t="s">
        <v>17586</v>
      </c>
      <c r="D1694" s="108" t="s">
        <v>4333</v>
      </c>
      <c r="E1694" s="108" t="s">
        <v>4334</v>
      </c>
      <c r="F1694" s="108" t="s">
        <v>4340</v>
      </c>
      <c r="G1694" s="108" t="s">
        <v>4341</v>
      </c>
      <c r="H1694" s="109">
        <v>21</v>
      </c>
      <c r="I1694" s="109">
        <v>0</v>
      </c>
      <c r="J1694" s="110">
        <v>65776</v>
      </c>
      <c r="K1694" s="110">
        <v>0</v>
      </c>
      <c r="L1694" s="109">
        <v>3132.19</v>
      </c>
      <c r="M1694" s="108" t="s">
        <v>17428</v>
      </c>
      <c r="N1694" s="110">
        <v>3119.3895000000002</v>
      </c>
      <c r="O1694" s="110">
        <v>268.803</v>
      </c>
      <c r="P1694" s="68">
        <f t="shared" si="52"/>
        <v>65776</v>
      </c>
      <c r="Q1694" s="68">
        <f t="shared" si="53"/>
        <v>3132.1904761904761</v>
      </c>
    </row>
    <row r="1695" spans="1:17" x14ac:dyDescent="0.25">
      <c r="A1695" s="108" t="s">
        <v>17584</v>
      </c>
      <c r="B1695" s="108" t="s">
        <v>17585</v>
      </c>
      <c r="C1695" s="108" t="s">
        <v>17586</v>
      </c>
      <c r="D1695" s="108" t="s">
        <v>4333</v>
      </c>
      <c r="E1695" s="108" t="s">
        <v>4334</v>
      </c>
      <c r="F1695" s="108" t="s">
        <v>4342</v>
      </c>
      <c r="G1695" s="108" t="s">
        <v>4343</v>
      </c>
      <c r="H1695" s="109">
        <v>4</v>
      </c>
      <c r="I1695" s="109">
        <v>0</v>
      </c>
      <c r="J1695" s="110">
        <v>10728</v>
      </c>
      <c r="K1695" s="110">
        <v>0</v>
      </c>
      <c r="L1695" s="109">
        <v>2682</v>
      </c>
      <c r="M1695" s="108" t="s">
        <v>17428</v>
      </c>
      <c r="N1695" s="110">
        <v>508.73910000000001</v>
      </c>
      <c r="O1695" s="110">
        <v>43.838900000000002</v>
      </c>
      <c r="P1695" s="68">
        <f t="shared" si="52"/>
        <v>10728</v>
      </c>
      <c r="Q1695" s="68">
        <f t="shared" si="53"/>
        <v>2682</v>
      </c>
    </row>
    <row r="1696" spans="1:17" x14ac:dyDescent="0.25">
      <c r="A1696" s="108" t="s">
        <v>17584</v>
      </c>
      <c r="B1696" s="108" t="s">
        <v>17585</v>
      </c>
      <c r="C1696" s="108" t="s">
        <v>17586</v>
      </c>
      <c r="D1696" s="108" t="s">
        <v>4333</v>
      </c>
      <c r="E1696" s="108" t="s">
        <v>4334</v>
      </c>
      <c r="F1696" s="108" t="s">
        <v>4344</v>
      </c>
      <c r="G1696" s="108" t="s">
        <v>4345</v>
      </c>
      <c r="H1696" s="109">
        <v>1</v>
      </c>
      <c r="I1696" s="109">
        <v>0</v>
      </c>
      <c r="J1696" s="110">
        <v>3228</v>
      </c>
      <c r="K1696" s="110">
        <v>0</v>
      </c>
      <c r="L1696" s="109">
        <v>3228</v>
      </c>
      <c r="M1696" s="108" t="s">
        <v>17428</v>
      </c>
      <c r="N1696" s="110">
        <v>153.1164</v>
      </c>
      <c r="O1696" s="110">
        <v>13.1943</v>
      </c>
      <c r="P1696" s="68">
        <f t="shared" si="52"/>
        <v>3228</v>
      </c>
      <c r="Q1696" s="68">
        <f t="shared" si="53"/>
        <v>3228</v>
      </c>
    </row>
    <row r="1697" spans="1:17" x14ac:dyDescent="0.25">
      <c r="A1697" s="108" t="s">
        <v>17584</v>
      </c>
      <c r="B1697" s="108" t="s">
        <v>17585</v>
      </c>
      <c r="C1697" s="108" t="s">
        <v>17586</v>
      </c>
      <c r="D1697" s="108" t="s">
        <v>4349</v>
      </c>
      <c r="E1697" s="108" t="s">
        <v>4350</v>
      </c>
      <c r="F1697" s="108" t="s">
        <v>4348</v>
      </c>
      <c r="G1697" s="108" t="s">
        <v>4351</v>
      </c>
      <c r="H1697" s="109">
        <v>80</v>
      </c>
      <c r="I1697" s="109">
        <v>0</v>
      </c>
      <c r="J1697" s="110">
        <v>316582</v>
      </c>
      <c r="K1697" s="110">
        <v>0</v>
      </c>
      <c r="L1697" s="109">
        <v>3957.28</v>
      </c>
      <c r="M1697" s="108" t="s">
        <v>17428</v>
      </c>
      <c r="N1697" s="110">
        <v>15013.704900000001</v>
      </c>
      <c r="O1697" s="110">
        <v>1293.7560000000001</v>
      </c>
      <c r="P1697" s="68">
        <f t="shared" si="52"/>
        <v>316582</v>
      </c>
      <c r="Q1697" s="68">
        <f t="shared" si="53"/>
        <v>3957.2750000000001</v>
      </c>
    </row>
    <row r="1698" spans="1:17" x14ac:dyDescent="0.25">
      <c r="A1698" s="108" t="s">
        <v>17584</v>
      </c>
      <c r="B1698" s="108" t="s">
        <v>17585</v>
      </c>
      <c r="C1698" s="108" t="s">
        <v>17586</v>
      </c>
      <c r="D1698" s="108" t="s">
        <v>4349</v>
      </c>
      <c r="E1698" s="108" t="s">
        <v>4350</v>
      </c>
      <c r="F1698" s="108" t="s">
        <v>4352</v>
      </c>
      <c r="G1698" s="108" t="s">
        <v>4353</v>
      </c>
      <c r="H1698" s="109">
        <v>108</v>
      </c>
      <c r="I1698" s="109">
        <v>0</v>
      </c>
      <c r="J1698" s="110">
        <v>356943</v>
      </c>
      <c r="K1698" s="110">
        <v>0</v>
      </c>
      <c r="L1698" s="109">
        <v>3305.03</v>
      </c>
      <c r="M1698" s="108" t="s">
        <v>17428</v>
      </c>
      <c r="N1698" s="110">
        <v>16927.814699999999</v>
      </c>
      <c r="O1698" s="110">
        <v>1458.6980000000001</v>
      </c>
      <c r="P1698" s="68">
        <f t="shared" si="52"/>
        <v>356943</v>
      </c>
      <c r="Q1698" s="68">
        <f t="shared" si="53"/>
        <v>3305.0277777777778</v>
      </c>
    </row>
    <row r="1699" spans="1:17" x14ac:dyDescent="0.25">
      <c r="A1699" s="108" t="s">
        <v>17584</v>
      </c>
      <c r="B1699" s="108" t="s">
        <v>17585</v>
      </c>
      <c r="C1699" s="108" t="s">
        <v>17586</v>
      </c>
      <c r="D1699" s="108" t="s">
        <v>4349</v>
      </c>
      <c r="E1699" s="108" t="s">
        <v>4350</v>
      </c>
      <c r="F1699" s="108" t="s">
        <v>4354</v>
      </c>
      <c r="G1699" s="108" t="s">
        <v>4355</v>
      </c>
      <c r="H1699" s="109">
        <v>100</v>
      </c>
      <c r="I1699" s="109">
        <v>0</v>
      </c>
      <c r="J1699" s="110">
        <v>336532</v>
      </c>
      <c r="K1699" s="110">
        <v>0</v>
      </c>
      <c r="L1699" s="109">
        <v>3365.32</v>
      </c>
      <c r="M1699" s="108" t="s">
        <v>17428</v>
      </c>
      <c r="N1699" s="110">
        <v>15959.834800000001</v>
      </c>
      <c r="O1699" s="110">
        <v>1375.2855999999999</v>
      </c>
      <c r="P1699" s="68">
        <f t="shared" si="52"/>
        <v>336532</v>
      </c>
      <c r="Q1699" s="68">
        <f t="shared" si="53"/>
        <v>3365.32</v>
      </c>
    </row>
    <row r="1700" spans="1:17" x14ac:dyDescent="0.25">
      <c r="A1700" s="108" t="s">
        <v>17584</v>
      </c>
      <c r="B1700" s="108" t="s">
        <v>17585</v>
      </c>
      <c r="C1700" s="108" t="s">
        <v>17586</v>
      </c>
      <c r="D1700" s="108" t="s">
        <v>4357</v>
      </c>
      <c r="E1700" s="108" t="s">
        <v>4358</v>
      </c>
      <c r="F1700" s="108" t="s">
        <v>4356</v>
      </c>
      <c r="G1700" s="108" t="s">
        <v>4359</v>
      </c>
      <c r="H1700" s="109">
        <v>179</v>
      </c>
      <c r="I1700" s="109">
        <v>0</v>
      </c>
      <c r="J1700" s="110">
        <v>565168</v>
      </c>
      <c r="K1700" s="110">
        <v>0</v>
      </c>
      <c r="L1700" s="109">
        <v>3157.36</v>
      </c>
      <c r="M1700" s="108" t="s">
        <v>17428</v>
      </c>
      <c r="N1700" s="110">
        <v>26802.755000000001</v>
      </c>
      <c r="O1700" s="110">
        <v>2309.6381000000001</v>
      </c>
      <c r="P1700" s="68">
        <f t="shared" si="52"/>
        <v>565168</v>
      </c>
      <c r="Q1700" s="68">
        <f t="shared" si="53"/>
        <v>3157.36312849162</v>
      </c>
    </row>
    <row r="1701" spans="1:17" x14ac:dyDescent="0.25">
      <c r="A1701" s="108" t="s">
        <v>17584</v>
      </c>
      <c r="B1701" s="108" t="s">
        <v>17585</v>
      </c>
      <c r="C1701" s="108" t="s">
        <v>17586</v>
      </c>
      <c r="D1701" s="108" t="s">
        <v>4357</v>
      </c>
      <c r="E1701" s="108" t="s">
        <v>4358</v>
      </c>
      <c r="F1701" s="108" t="s">
        <v>4360</v>
      </c>
      <c r="G1701" s="108" t="s">
        <v>4361</v>
      </c>
      <c r="H1701" s="109">
        <v>193</v>
      </c>
      <c r="I1701" s="109">
        <v>0</v>
      </c>
      <c r="J1701" s="110">
        <v>812432</v>
      </c>
      <c r="K1701" s="110">
        <v>0</v>
      </c>
      <c r="L1701" s="109">
        <v>4209.49</v>
      </c>
      <c r="M1701" s="108" t="s">
        <v>17428</v>
      </c>
      <c r="N1701" s="110">
        <v>38529.1443</v>
      </c>
      <c r="O1701" s="110">
        <v>3320.1206000000002</v>
      </c>
      <c r="P1701" s="68">
        <f t="shared" si="52"/>
        <v>812432</v>
      </c>
      <c r="Q1701" s="68">
        <f t="shared" si="53"/>
        <v>4209.4922279792745</v>
      </c>
    </row>
    <row r="1702" spans="1:17" x14ac:dyDescent="0.25">
      <c r="A1702" s="108" t="s">
        <v>17584</v>
      </c>
      <c r="B1702" s="108" t="s">
        <v>17585</v>
      </c>
      <c r="C1702" s="108" t="s">
        <v>17586</v>
      </c>
      <c r="D1702" s="108" t="s">
        <v>4357</v>
      </c>
      <c r="E1702" s="108" t="s">
        <v>4358</v>
      </c>
      <c r="F1702" s="108" t="s">
        <v>4362</v>
      </c>
      <c r="G1702" s="108" t="s">
        <v>4363</v>
      </c>
      <c r="H1702" s="109">
        <v>51</v>
      </c>
      <c r="I1702" s="109">
        <v>0</v>
      </c>
      <c r="J1702" s="110">
        <v>180691</v>
      </c>
      <c r="K1702" s="110">
        <v>0</v>
      </c>
      <c r="L1702" s="109">
        <v>3542.96</v>
      </c>
      <c r="M1702" s="108" t="s">
        <v>17428</v>
      </c>
      <c r="N1702" s="110">
        <v>8569.1965</v>
      </c>
      <c r="O1702" s="110">
        <v>738.42190000000005</v>
      </c>
      <c r="P1702" s="68">
        <f t="shared" si="52"/>
        <v>180691</v>
      </c>
      <c r="Q1702" s="68">
        <f t="shared" si="53"/>
        <v>3542.9607843137255</v>
      </c>
    </row>
    <row r="1703" spans="1:17" x14ac:dyDescent="0.25">
      <c r="A1703" s="108" t="s">
        <v>17584</v>
      </c>
      <c r="B1703" s="108" t="s">
        <v>17585</v>
      </c>
      <c r="C1703" s="108" t="s">
        <v>17586</v>
      </c>
      <c r="D1703" s="108" t="s">
        <v>4357</v>
      </c>
      <c r="E1703" s="108" t="s">
        <v>4358</v>
      </c>
      <c r="F1703" s="108" t="s">
        <v>4364</v>
      </c>
      <c r="G1703" s="108" t="s">
        <v>4365</v>
      </c>
      <c r="H1703" s="109">
        <v>6</v>
      </c>
      <c r="I1703" s="109">
        <v>0</v>
      </c>
      <c r="J1703" s="110">
        <v>16540</v>
      </c>
      <c r="K1703" s="110">
        <v>0</v>
      </c>
      <c r="L1703" s="109">
        <v>2756.67</v>
      </c>
      <c r="M1703" s="108" t="s">
        <v>17428</v>
      </c>
      <c r="N1703" s="110">
        <v>784.36779999999999</v>
      </c>
      <c r="O1703" s="110">
        <v>67.590299999999999</v>
      </c>
      <c r="P1703" s="68">
        <f t="shared" si="52"/>
        <v>16540</v>
      </c>
      <c r="Q1703" s="68">
        <f t="shared" si="53"/>
        <v>2756.6666666666665</v>
      </c>
    </row>
    <row r="1704" spans="1:17" x14ac:dyDescent="0.25">
      <c r="A1704" s="108" t="s">
        <v>17584</v>
      </c>
      <c r="B1704" s="108" t="s">
        <v>17585</v>
      </c>
      <c r="C1704" s="108" t="s">
        <v>17586</v>
      </c>
      <c r="D1704" s="108" t="s">
        <v>4367</v>
      </c>
      <c r="E1704" s="108" t="s">
        <v>4368</v>
      </c>
      <c r="F1704" s="108" t="s">
        <v>4366</v>
      </c>
      <c r="G1704" s="108" t="s">
        <v>4369</v>
      </c>
      <c r="H1704" s="109">
        <v>149</v>
      </c>
      <c r="I1704" s="109">
        <v>0</v>
      </c>
      <c r="J1704" s="110">
        <v>463948</v>
      </c>
      <c r="K1704" s="110">
        <v>0</v>
      </c>
      <c r="L1704" s="109">
        <v>3113.74</v>
      </c>
      <c r="M1704" s="108" t="s">
        <v>17428</v>
      </c>
      <c r="N1704" s="110">
        <v>22002.480599999999</v>
      </c>
      <c r="O1704" s="110">
        <v>1895.9903999999999</v>
      </c>
      <c r="P1704" s="68">
        <f t="shared" si="52"/>
        <v>463948</v>
      </c>
      <c r="Q1704" s="68">
        <f t="shared" si="53"/>
        <v>3113.7449664429532</v>
      </c>
    </row>
    <row r="1705" spans="1:17" x14ac:dyDescent="0.25">
      <c r="A1705" s="108" t="s">
        <v>17584</v>
      </c>
      <c r="B1705" s="108" t="s">
        <v>17585</v>
      </c>
      <c r="C1705" s="108" t="s">
        <v>17586</v>
      </c>
      <c r="D1705" s="108" t="s">
        <v>4367</v>
      </c>
      <c r="E1705" s="108" t="s">
        <v>4368</v>
      </c>
      <c r="F1705" s="108" t="s">
        <v>4370</v>
      </c>
      <c r="G1705" s="108" t="s">
        <v>4371</v>
      </c>
      <c r="H1705" s="109">
        <v>104</v>
      </c>
      <c r="I1705" s="109">
        <v>0</v>
      </c>
      <c r="J1705" s="110">
        <v>287969</v>
      </c>
      <c r="K1705" s="110">
        <v>0</v>
      </c>
      <c r="L1705" s="109">
        <v>2768.93</v>
      </c>
      <c r="M1705" s="108" t="s">
        <v>17428</v>
      </c>
      <c r="N1705" s="110">
        <v>13656.7675</v>
      </c>
      <c r="O1705" s="110">
        <v>1176.8263999999999</v>
      </c>
      <c r="P1705" s="68">
        <f t="shared" si="52"/>
        <v>287969</v>
      </c>
      <c r="Q1705" s="68">
        <f t="shared" si="53"/>
        <v>2768.9326923076924</v>
      </c>
    </row>
    <row r="1706" spans="1:17" x14ac:dyDescent="0.25">
      <c r="A1706" s="108" t="s">
        <v>17584</v>
      </c>
      <c r="B1706" s="108" t="s">
        <v>17585</v>
      </c>
      <c r="C1706" s="108" t="s">
        <v>17586</v>
      </c>
      <c r="D1706" s="108" t="s">
        <v>4373</v>
      </c>
      <c r="E1706" s="108" t="s">
        <v>4374</v>
      </c>
      <c r="F1706" s="108" t="s">
        <v>4372</v>
      </c>
      <c r="G1706" s="108" t="s">
        <v>4375</v>
      </c>
      <c r="H1706" s="109">
        <v>132</v>
      </c>
      <c r="I1706" s="109">
        <v>0</v>
      </c>
      <c r="J1706" s="110">
        <v>285842</v>
      </c>
      <c r="K1706" s="110">
        <v>0</v>
      </c>
      <c r="L1706" s="109">
        <v>2165.4699999999998</v>
      </c>
      <c r="M1706" s="108" t="s">
        <v>17432</v>
      </c>
      <c r="N1706" s="110">
        <v>-3865.9016000000001</v>
      </c>
      <c r="O1706" s="110">
        <v>0</v>
      </c>
      <c r="P1706" s="68">
        <f t="shared" si="52"/>
        <v>285842</v>
      </c>
      <c r="Q1706" s="68">
        <f t="shared" si="53"/>
        <v>2165.469696969697</v>
      </c>
    </row>
    <row r="1707" spans="1:17" ht="30" x14ac:dyDescent="0.25">
      <c r="A1707" s="108" t="s">
        <v>17584</v>
      </c>
      <c r="B1707" s="108" t="s">
        <v>17585</v>
      </c>
      <c r="C1707" s="108" t="s">
        <v>17586</v>
      </c>
      <c r="D1707" s="108" t="s">
        <v>4377</v>
      </c>
      <c r="E1707" s="108" t="s">
        <v>4378</v>
      </c>
      <c r="F1707" s="108" t="s">
        <v>4376</v>
      </c>
      <c r="G1707" s="108" t="s">
        <v>4379</v>
      </c>
      <c r="H1707" s="109">
        <v>214</v>
      </c>
      <c r="I1707" s="109">
        <v>0</v>
      </c>
      <c r="J1707" s="110">
        <v>558564</v>
      </c>
      <c r="K1707" s="110">
        <v>0</v>
      </c>
      <c r="L1707" s="109">
        <v>2610.11</v>
      </c>
      <c r="M1707" s="108" t="s">
        <v>17432</v>
      </c>
      <c r="N1707" s="110">
        <v>-7554.3512000000001</v>
      </c>
      <c r="O1707" s="110">
        <v>0</v>
      </c>
      <c r="P1707" s="68">
        <f t="shared" si="52"/>
        <v>558564</v>
      </c>
      <c r="Q1707" s="68">
        <f t="shared" si="53"/>
        <v>2610.1121495327102</v>
      </c>
    </row>
    <row r="1708" spans="1:17" x14ac:dyDescent="0.25">
      <c r="A1708" s="108" t="s">
        <v>17584</v>
      </c>
      <c r="B1708" s="108" t="s">
        <v>17585</v>
      </c>
      <c r="C1708" s="108" t="s">
        <v>17586</v>
      </c>
      <c r="D1708" s="108" t="s">
        <v>4381</v>
      </c>
      <c r="E1708" s="108" t="s">
        <v>4382</v>
      </c>
      <c r="F1708" s="108" t="s">
        <v>4380</v>
      </c>
      <c r="G1708" s="108" t="s">
        <v>4383</v>
      </c>
      <c r="H1708" s="109">
        <v>150</v>
      </c>
      <c r="I1708" s="109">
        <v>0</v>
      </c>
      <c r="J1708" s="110">
        <v>498445</v>
      </c>
      <c r="K1708" s="110">
        <v>0</v>
      </c>
      <c r="L1708" s="109">
        <v>3322.97</v>
      </c>
      <c r="M1708" s="108" t="s">
        <v>17428</v>
      </c>
      <c r="N1708" s="110">
        <v>23638.466899999999</v>
      </c>
      <c r="O1708" s="110">
        <v>2036.9661000000001</v>
      </c>
      <c r="P1708" s="68">
        <f t="shared" si="52"/>
        <v>498445</v>
      </c>
      <c r="Q1708" s="68">
        <f t="shared" si="53"/>
        <v>3322.9666666666667</v>
      </c>
    </row>
    <row r="1709" spans="1:17" x14ac:dyDescent="0.25">
      <c r="A1709" s="108" t="s">
        <v>17584</v>
      </c>
      <c r="B1709" s="108" t="s">
        <v>17585</v>
      </c>
      <c r="C1709" s="108" t="s">
        <v>17586</v>
      </c>
      <c r="D1709" s="108" t="s">
        <v>4381</v>
      </c>
      <c r="E1709" s="108" t="s">
        <v>4382</v>
      </c>
      <c r="F1709" s="108" t="s">
        <v>4384</v>
      </c>
      <c r="G1709" s="108" t="s">
        <v>4385</v>
      </c>
      <c r="H1709" s="109">
        <v>30</v>
      </c>
      <c r="I1709" s="109">
        <v>0</v>
      </c>
      <c r="J1709" s="110">
        <v>120066</v>
      </c>
      <c r="K1709" s="110">
        <v>0</v>
      </c>
      <c r="L1709" s="109">
        <v>4002.2</v>
      </c>
      <c r="M1709" s="108" t="s">
        <v>17428</v>
      </c>
      <c r="N1709" s="110">
        <v>5694.0655999999999</v>
      </c>
      <c r="O1709" s="110">
        <v>490.6671</v>
      </c>
      <c r="P1709" s="68">
        <f t="shared" si="52"/>
        <v>120066</v>
      </c>
      <c r="Q1709" s="68">
        <f t="shared" si="53"/>
        <v>4002.2</v>
      </c>
    </row>
    <row r="1710" spans="1:17" x14ac:dyDescent="0.25">
      <c r="A1710" s="108" t="s">
        <v>17584</v>
      </c>
      <c r="B1710" s="108" t="s">
        <v>17585</v>
      </c>
      <c r="C1710" s="108" t="s">
        <v>17586</v>
      </c>
      <c r="D1710" s="108" t="s">
        <v>4381</v>
      </c>
      <c r="E1710" s="108" t="s">
        <v>4382</v>
      </c>
      <c r="F1710" s="108" t="s">
        <v>4386</v>
      </c>
      <c r="G1710" s="108" t="s">
        <v>4387</v>
      </c>
      <c r="H1710" s="109">
        <v>100</v>
      </c>
      <c r="I1710" s="109">
        <v>0</v>
      </c>
      <c r="J1710" s="110">
        <v>357864</v>
      </c>
      <c r="K1710" s="110">
        <v>0</v>
      </c>
      <c r="L1710" s="109">
        <v>3578.64</v>
      </c>
      <c r="M1710" s="108" t="s">
        <v>17428</v>
      </c>
      <c r="N1710" s="110">
        <v>16971.514200000001</v>
      </c>
      <c r="O1710" s="110">
        <v>1462.4637</v>
      </c>
      <c r="P1710" s="68">
        <f t="shared" si="52"/>
        <v>357864</v>
      </c>
      <c r="Q1710" s="68">
        <f t="shared" si="53"/>
        <v>3578.64</v>
      </c>
    </row>
    <row r="1711" spans="1:17" x14ac:dyDescent="0.25">
      <c r="A1711" s="108" t="s">
        <v>17584</v>
      </c>
      <c r="B1711" s="108" t="s">
        <v>17585</v>
      </c>
      <c r="C1711" s="108" t="s">
        <v>17586</v>
      </c>
      <c r="D1711" s="108" t="s">
        <v>4389</v>
      </c>
      <c r="E1711" s="108" t="s">
        <v>4390</v>
      </c>
      <c r="F1711" s="108" t="s">
        <v>4388</v>
      </c>
      <c r="G1711" s="108" t="s">
        <v>4391</v>
      </c>
      <c r="H1711" s="109">
        <v>187</v>
      </c>
      <c r="I1711" s="109">
        <v>0</v>
      </c>
      <c r="J1711" s="110">
        <v>869487</v>
      </c>
      <c r="K1711" s="110">
        <v>0</v>
      </c>
      <c r="L1711" s="109">
        <v>4649.66</v>
      </c>
      <c r="M1711" s="108" t="s">
        <v>17428</v>
      </c>
      <c r="N1711" s="110">
        <v>41234.935799999999</v>
      </c>
      <c r="O1711" s="110">
        <v>3553.2831000000001</v>
      </c>
      <c r="P1711" s="68">
        <f t="shared" si="52"/>
        <v>869487</v>
      </c>
      <c r="Q1711" s="68">
        <f t="shared" si="53"/>
        <v>4649.6631016042784</v>
      </c>
    </row>
    <row r="1712" spans="1:17" x14ac:dyDescent="0.25">
      <c r="A1712" s="108" t="s">
        <v>17584</v>
      </c>
      <c r="B1712" s="108" t="s">
        <v>17585</v>
      </c>
      <c r="C1712" s="108" t="s">
        <v>17586</v>
      </c>
      <c r="D1712" s="108" t="s">
        <v>4389</v>
      </c>
      <c r="E1712" s="108" t="s">
        <v>4390</v>
      </c>
      <c r="F1712" s="108" t="s">
        <v>4392</v>
      </c>
      <c r="G1712" s="108" t="s">
        <v>4393</v>
      </c>
      <c r="H1712" s="109">
        <v>315</v>
      </c>
      <c r="I1712" s="109">
        <v>0</v>
      </c>
      <c r="J1712" s="110">
        <v>1196105</v>
      </c>
      <c r="K1712" s="110">
        <v>0</v>
      </c>
      <c r="L1712" s="109">
        <v>3797.16</v>
      </c>
      <c r="M1712" s="108" t="s">
        <v>17428</v>
      </c>
      <c r="N1712" s="110">
        <v>56724.614999999998</v>
      </c>
      <c r="O1712" s="110">
        <v>4888.0546000000004</v>
      </c>
      <c r="P1712" s="68">
        <f t="shared" si="52"/>
        <v>1196105</v>
      </c>
      <c r="Q1712" s="68">
        <f t="shared" si="53"/>
        <v>3797.1587301587301</v>
      </c>
    </row>
    <row r="1713" spans="1:17" x14ac:dyDescent="0.25">
      <c r="A1713" s="108" t="s">
        <v>17584</v>
      </c>
      <c r="B1713" s="108" t="s">
        <v>17585</v>
      </c>
      <c r="C1713" s="108" t="s">
        <v>17586</v>
      </c>
      <c r="D1713" s="108" t="s">
        <v>4395</v>
      </c>
      <c r="E1713" s="108" t="s">
        <v>4396</v>
      </c>
      <c r="F1713" s="108" t="s">
        <v>4394</v>
      </c>
      <c r="G1713" s="108" t="s">
        <v>4397</v>
      </c>
      <c r="H1713" s="109">
        <v>158</v>
      </c>
      <c r="I1713" s="109">
        <v>0</v>
      </c>
      <c r="J1713" s="110">
        <v>476227</v>
      </c>
      <c r="K1713" s="110">
        <v>0</v>
      </c>
      <c r="L1713" s="109">
        <v>3014.09</v>
      </c>
      <c r="M1713" s="108" t="s">
        <v>17428</v>
      </c>
      <c r="N1713" s="110">
        <v>22584.796300000002</v>
      </c>
      <c r="O1713" s="110">
        <v>1946.1695</v>
      </c>
      <c r="P1713" s="68">
        <f t="shared" si="52"/>
        <v>476227</v>
      </c>
      <c r="Q1713" s="68">
        <f t="shared" si="53"/>
        <v>3014.0949367088606</v>
      </c>
    </row>
    <row r="1714" spans="1:17" x14ac:dyDescent="0.25">
      <c r="A1714" s="108" t="s">
        <v>17584</v>
      </c>
      <c r="B1714" s="108" t="s">
        <v>17585</v>
      </c>
      <c r="C1714" s="108" t="s">
        <v>17586</v>
      </c>
      <c r="D1714" s="108" t="s">
        <v>4395</v>
      </c>
      <c r="E1714" s="108" t="s">
        <v>4396</v>
      </c>
      <c r="F1714" s="108" t="s">
        <v>4398</v>
      </c>
      <c r="G1714" s="108" t="s">
        <v>4399</v>
      </c>
      <c r="H1714" s="109">
        <v>116</v>
      </c>
      <c r="I1714" s="109">
        <v>0</v>
      </c>
      <c r="J1714" s="110">
        <v>426741</v>
      </c>
      <c r="K1714" s="110">
        <v>0</v>
      </c>
      <c r="L1714" s="109">
        <v>3678.8</v>
      </c>
      <c r="M1714" s="108" t="s">
        <v>17428</v>
      </c>
      <c r="N1714" s="110">
        <v>20237.947499999998</v>
      </c>
      <c r="O1714" s="110">
        <v>1743.9376999999999</v>
      </c>
      <c r="P1714" s="68">
        <f t="shared" si="52"/>
        <v>426741</v>
      </c>
      <c r="Q1714" s="68">
        <f t="shared" si="53"/>
        <v>3678.8017241379312</v>
      </c>
    </row>
    <row r="1715" spans="1:17" ht="30" x14ac:dyDescent="0.25">
      <c r="A1715" s="108" t="s">
        <v>17584</v>
      </c>
      <c r="B1715" s="108" t="s">
        <v>17585</v>
      </c>
      <c r="C1715" s="108" t="s">
        <v>17586</v>
      </c>
      <c r="D1715" s="108" t="s">
        <v>4401</v>
      </c>
      <c r="E1715" s="108" t="s">
        <v>4402</v>
      </c>
      <c r="F1715" s="108" t="s">
        <v>4400</v>
      </c>
      <c r="G1715" s="108" t="s">
        <v>4403</v>
      </c>
      <c r="H1715" s="109">
        <v>156</v>
      </c>
      <c r="I1715" s="109">
        <v>0</v>
      </c>
      <c r="J1715" s="110">
        <v>316594</v>
      </c>
      <c r="K1715" s="110">
        <v>0</v>
      </c>
      <c r="L1715" s="109">
        <v>2029.45</v>
      </c>
      <c r="M1715" s="108" t="s">
        <v>17432</v>
      </c>
      <c r="N1715" s="110">
        <v>-4281.8037999999997</v>
      </c>
      <c r="O1715" s="110">
        <v>0</v>
      </c>
      <c r="P1715" s="68">
        <f t="shared" si="52"/>
        <v>316594</v>
      </c>
      <c r="Q1715" s="68">
        <f t="shared" si="53"/>
        <v>2029.448717948718</v>
      </c>
    </row>
    <row r="1716" spans="1:17" x14ac:dyDescent="0.25">
      <c r="A1716" s="108" t="s">
        <v>17584</v>
      </c>
      <c r="B1716" s="108" t="s">
        <v>17585</v>
      </c>
      <c r="C1716" s="108" t="s">
        <v>17586</v>
      </c>
      <c r="D1716" s="108" t="s">
        <v>4405</v>
      </c>
      <c r="E1716" s="108" t="s">
        <v>4406</v>
      </c>
      <c r="F1716" s="108" t="s">
        <v>4404</v>
      </c>
      <c r="G1716" s="108" t="s">
        <v>4407</v>
      </c>
      <c r="H1716" s="109">
        <v>237</v>
      </c>
      <c r="I1716" s="109">
        <v>0</v>
      </c>
      <c r="J1716" s="110">
        <v>769920</v>
      </c>
      <c r="K1716" s="110">
        <v>0</v>
      </c>
      <c r="L1716" s="109">
        <v>3248.61</v>
      </c>
      <c r="M1716" s="108" t="s">
        <v>17432</v>
      </c>
      <c r="N1716" s="110">
        <v>-10412.8485</v>
      </c>
      <c r="O1716" s="110">
        <v>0</v>
      </c>
      <c r="P1716" s="68">
        <f t="shared" si="52"/>
        <v>769920</v>
      </c>
      <c r="Q1716" s="68">
        <f t="shared" si="53"/>
        <v>3248.6075949367087</v>
      </c>
    </row>
    <row r="1717" spans="1:17" x14ac:dyDescent="0.25">
      <c r="A1717" s="108" t="s">
        <v>17584</v>
      </c>
      <c r="B1717" s="108" t="s">
        <v>17585</v>
      </c>
      <c r="C1717" s="108" t="s">
        <v>17586</v>
      </c>
      <c r="D1717" s="108" t="s">
        <v>4409</v>
      </c>
      <c r="E1717" s="108" t="s">
        <v>4410</v>
      </c>
      <c r="F1717" s="108" t="s">
        <v>4408</v>
      </c>
      <c r="G1717" s="108" t="s">
        <v>4411</v>
      </c>
      <c r="H1717" s="109">
        <v>130</v>
      </c>
      <c r="I1717" s="109">
        <v>0</v>
      </c>
      <c r="J1717" s="110">
        <v>640646</v>
      </c>
      <c r="K1717" s="110">
        <v>0</v>
      </c>
      <c r="L1717" s="109">
        <v>4928.05</v>
      </c>
      <c r="M1717" s="108" t="s">
        <v>17432</v>
      </c>
      <c r="N1717" s="110">
        <v>-8664.4727999999996</v>
      </c>
      <c r="O1717" s="110">
        <v>0</v>
      </c>
      <c r="P1717" s="68">
        <f t="shared" si="52"/>
        <v>640646</v>
      </c>
      <c r="Q1717" s="68">
        <f t="shared" si="53"/>
        <v>4928.0461538461541</v>
      </c>
    </row>
    <row r="1718" spans="1:17" x14ac:dyDescent="0.25">
      <c r="A1718" s="108" t="s">
        <v>17584</v>
      </c>
      <c r="B1718" s="108" t="s">
        <v>17585</v>
      </c>
      <c r="C1718" s="108" t="s">
        <v>17586</v>
      </c>
      <c r="D1718" s="108" t="s">
        <v>4413</v>
      </c>
      <c r="E1718" s="108" t="s">
        <v>4414</v>
      </c>
      <c r="F1718" s="108" t="s">
        <v>4412</v>
      </c>
      <c r="G1718" s="108" t="s">
        <v>4415</v>
      </c>
      <c r="H1718" s="109">
        <v>75</v>
      </c>
      <c r="I1718" s="109">
        <v>0</v>
      </c>
      <c r="J1718" s="110">
        <v>198450</v>
      </c>
      <c r="K1718" s="110">
        <v>0</v>
      </c>
      <c r="L1718" s="109">
        <v>2646</v>
      </c>
      <c r="M1718" s="108" t="s">
        <v>17432</v>
      </c>
      <c r="N1718" s="110">
        <v>-2683.9618</v>
      </c>
      <c r="O1718" s="110">
        <v>0</v>
      </c>
      <c r="P1718" s="68">
        <f t="shared" si="52"/>
        <v>198450</v>
      </c>
      <c r="Q1718" s="68">
        <f t="shared" si="53"/>
        <v>2646</v>
      </c>
    </row>
    <row r="1719" spans="1:17" x14ac:dyDescent="0.25">
      <c r="A1719" s="108" t="s">
        <v>17584</v>
      </c>
      <c r="B1719" s="108" t="s">
        <v>17585</v>
      </c>
      <c r="C1719" s="108" t="s">
        <v>17586</v>
      </c>
      <c r="D1719" s="108" t="s">
        <v>4417</v>
      </c>
      <c r="E1719" s="108" t="s">
        <v>4418</v>
      </c>
      <c r="F1719" s="108" t="s">
        <v>4416</v>
      </c>
      <c r="G1719" s="108" t="s">
        <v>4419</v>
      </c>
      <c r="H1719" s="109">
        <v>30</v>
      </c>
      <c r="I1719" s="109">
        <v>0</v>
      </c>
      <c r="J1719" s="110">
        <v>75842</v>
      </c>
      <c r="K1719" s="110">
        <v>0</v>
      </c>
      <c r="L1719" s="109">
        <v>2528.0700000000002</v>
      </c>
      <c r="M1719" s="108" t="s">
        <v>17432</v>
      </c>
      <c r="N1719" s="110">
        <v>-1025.7284999999999</v>
      </c>
      <c r="O1719" s="110">
        <v>0</v>
      </c>
      <c r="P1719" s="68">
        <f t="shared" si="52"/>
        <v>75842</v>
      </c>
      <c r="Q1719" s="68">
        <f t="shared" si="53"/>
        <v>2528.0666666666666</v>
      </c>
    </row>
    <row r="1720" spans="1:17" x14ac:dyDescent="0.25">
      <c r="A1720" s="108" t="s">
        <v>17584</v>
      </c>
      <c r="B1720" s="108" t="s">
        <v>17585</v>
      </c>
      <c r="C1720" s="108" t="s">
        <v>17586</v>
      </c>
      <c r="D1720" s="108" t="s">
        <v>4421</v>
      </c>
      <c r="E1720" s="108" t="s">
        <v>4422</v>
      </c>
      <c r="F1720" s="108" t="s">
        <v>4420</v>
      </c>
      <c r="G1720" s="108" t="s">
        <v>4423</v>
      </c>
      <c r="H1720" s="109">
        <v>62</v>
      </c>
      <c r="I1720" s="109">
        <v>0</v>
      </c>
      <c r="J1720" s="110">
        <v>153215</v>
      </c>
      <c r="K1720" s="110">
        <v>0</v>
      </c>
      <c r="L1720" s="109">
        <v>2471.21</v>
      </c>
      <c r="M1720" s="108" t="s">
        <v>17432</v>
      </c>
      <c r="N1720" s="110">
        <v>-2072.165</v>
      </c>
      <c r="O1720" s="110">
        <v>0</v>
      </c>
      <c r="P1720" s="68">
        <f t="shared" si="52"/>
        <v>153215</v>
      </c>
      <c r="Q1720" s="68">
        <f t="shared" si="53"/>
        <v>2471.2096774193546</v>
      </c>
    </row>
    <row r="1721" spans="1:17" x14ac:dyDescent="0.25">
      <c r="A1721" s="108" t="s">
        <v>17584</v>
      </c>
      <c r="B1721" s="108" t="s">
        <v>17585</v>
      </c>
      <c r="C1721" s="108" t="s">
        <v>17586</v>
      </c>
      <c r="D1721" s="108" t="s">
        <v>4425</v>
      </c>
      <c r="E1721" s="108" t="s">
        <v>4426</v>
      </c>
      <c r="F1721" s="108" t="s">
        <v>4424</v>
      </c>
      <c r="G1721" s="108" t="s">
        <v>4427</v>
      </c>
      <c r="H1721" s="109">
        <v>178</v>
      </c>
      <c r="I1721" s="109">
        <v>0</v>
      </c>
      <c r="J1721" s="110">
        <v>549048</v>
      </c>
      <c r="K1721" s="110">
        <v>0</v>
      </c>
      <c r="L1721" s="109">
        <v>3084.54</v>
      </c>
      <c r="M1721" s="108" t="s">
        <v>17432</v>
      </c>
      <c r="N1721" s="110">
        <v>-7425.6495000000004</v>
      </c>
      <c r="O1721" s="110">
        <v>0</v>
      </c>
      <c r="P1721" s="68">
        <f t="shared" si="52"/>
        <v>549048</v>
      </c>
      <c r="Q1721" s="68">
        <f t="shared" si="53"/>
        <v>3084.5393258426966</v>
      </c>
    </row>
    <row r="1722" spans="1:17" x14ac:dyDescent="0.25">
      <c r="A1722" s="108" t="s">
        <v>17584</v>
      </c>
      <c r="B1722" s="108" t="s">
        <v>17585</v>
      </c>
      <c r="C1722" s="108" t="s">
        <v>17586</v>
      </c>
      <c r="D1722" s="108" t="s">
        <v>4429</v>
      </c>
      <c r="E1722" s="108" t="s">
        <v>4430</v>
      </c>
      <c r="F1722" s="108" t="s">
        <v>4428</v>
      </c>
      <c r="G1722" s="108" t="s">
        <v>4431</v>
      </c>
      <c r="H1722" s="109">
        <v>50</v>
      </c>
      <c r="I1722" s="109">
        <v>0</v>
      </c>
      <c r="J1722" s="110">
        <v>146970</v>
      </c>
      <c r="K1722" s="110">
        <v>0</v>
      </c>
      <c r="L1722" s="109">
        <v>2939.4</v>
      </c>
      <c r="M1722" s="108" t="s">
        <v>17432</v>
      </c>
      <c r="N1722" s="110">
        <v>-1987.7088000000001</v>
      </c>
      <c r="O1722" s="110">
        <v>0</v>
      </c>
      <c r="P1722" s="68">
        <f t="shared" si="52"/>
        <v>146970</v>
      </c>
      <c r="Q1722" s="68">
        <f t="shared" si="53"/>
        <v>2939.4</v>
      </c>
    </row>
    <row r="1723" spans="1:17" x14ac:dyDescent="0.25">
      <c r="A1723" s="108" t="s">
        <v>17584</v>
      </c>
      <c r="B1723" s="108" t="s">
        <v>17585</v>
      </c>
      <c r="C1723" s="108" t="s">
        <v>17586</v>
      </c>
      <c r="D1723" s="108" t="s">
        <v>4433</v>
      </c>
      <c r="E1723" s="108" t="s">
        <v>4434</v>
      </c>
      <c r="F1723" s="108" t="s">
        <v>4432</v>
      </c>
      <c r="G1723" s="108" t="s">
        <v>4435</v>
      </c>
      <c r="H1723" s="109">
        <v>198</v>
      </c>
      <c r="I1723" s="109">
        <v>0</v>
      </c>
      <c r="J1723" s="110">
        <v>365310</v>
      </c>
      <c r="K1723" s="110">
        <v>0</v>
      </c>
      <c r="L1723" s="109">
        <v>1845</v>
      </c>
      <c r="M1723" s="108" t="s">
        <v>17432</v>
      </c>
      <c r="N1723" s="110">
        <v>-4940.6747999999998</v>
      </c>
      <c r="O1723" s="110">
        <v>0</v>
      </c>
      <c r="P1723" s="68">
        <f t="shared" si="52"/>
        <v>365310</v>
      </c>
      <c r="Q1723" s="68">
        <f t="shared" si="53"/>
        <v>1845</v>
      </c>
    </row>
    <row r="1724" spans="1:17" x14ac:dyDescent="0.25">
      <c r="A1724" s="108" t="s">
        <v>17584</v>
      </c>
      <c r="B1724" s="108" t="s">
        <v>17585</v>
      </c>
      <c r="C1724" s="108" t="s">
        <v>17586</v>
      </c>
      <c r="D1724" s="108" t="s">
        <v>4437</v>
      </c>
      <c r="E1724" s="108" t="s">
        <v>4438</v>
      </c>
      <c r="F1724" s="108" t="s">
        <v>4436</v>
      </c>
      <c r="G1724" s="108" t="s">
        <v>4439</v>
      </c>
      <c r="H1724" s="109">
        <v>64</v>
      </c>
      <c r="I1724" s="109">
        <v>0</v>
      </c>
      <c r="J1724" s="110">
        <v>126185</v>
      </c>
      <c r="K1724" s="110">
        <v>0</v>
      </c>
      <c r="L1724" s="109">
        <v>1971.64</v>
      </c>
      <c r="M1724" s="108" t="s">
        <v>17432</v>
      </c>
      <c r="N1724" s="110">
        <v>-1706.5961</v>
      </c>
      <c r="O1724" s="110">
        <v>0</v>
      </c>
      <c r="P1724" s="68">
        <f t="shared" si="52"/>
        <v>126185</v>
      </c>
      <c r="Q1724" s="68">
        <f t="shared" si="53"/>
        <v>1971.640625</v>
      </c>
    </row>
    <row r="1725" spans="1:17" ht="30" x14ac:dyDescent="0.25">
      <c r="A1725" s="108" t="s">
        <v>17584</v>
      </c>
      <c r="B1725" s="108" t="s">
        <v>17585</v>
      </c>
      <c r="C1725" s="108" t="s">
        <v>17586</v>
      </c>
      <c r="D1725" s="108" t="s">
        <v>4441</v>
      </c>
      <c r="E1725" s="108" t="s">
        <v>4442</v>
      </c>
      <c r="F1725" s="108" t="s">
        <v>4440</v>
      </c>
      <c r="G1725" s="108" t="s">
        <v>4443</v>
      </c>
      <c r="H1725" s="109">
        <v>150</v>
      </c>
      <c r="I1725" s="109">
        <v>0</v>
      </c>
      <c r="J1725" s="110">
        <v>240608</v>
      </c>
      <c r="K1725" s="110">
        <v>0</v>
      </c>
      <c r="L1725" s="109">
        <v>1604.05</v>
      </c>
      <c r="M1725" s="108" t="s">
        <v>17432</v>
      </c>
      <c r="N1725" s="110">
        <v>-3254.1309999999999</v>
      </c>
      <c r="O1725" s="110">
        <v>0</v>
      </c>
      <c r="P1725" s="68">
        <f t="shared" si="52"/>
        <v>240608</v>
      </c>
      <c r="Q1725" s="68">
        <f t="shared" si="53"/>
        <v>1604.0533333333333</v>
      </c>
    </row>
    <row r="1726" spans="1:17" ht="30" x14ac:dyDescent="0.25">
      <c r="A1726" s="108" t="s">
        <v>17584</v>
      </c>
      <c r="B1726" s="108" t="s">
        <v>17585</v>
      </c>
      <c r="C1726" s="108" t="s">
        <v>17586</v>
      </c>
      <c r="D1726" s="108" t="s">
        <v>4445</v>
      </c>
      <c r="E1726" s="108" t="s">
        <v>4446</v>
      </c>
      <c r="F1726" s="108" t="s">
        <v>4444</v>
      </c>
      <c r="G1726" s="108" t="s">
        <v>4447</v>
      </c>
      <c r="H1726" s="109">
        <v>171</v>
      </c>
      <c r="I1726" s="109">
        <v>0</v>
      </c>
      <c r="J1726" s="110">
        <v>418217</v>
      </c>
      <c r="K1726" s="110">
        <v>0</v>
      </c>
      <c r="L1726" s="109">
        <v>2445.71</v>
      </c>
      <c r="M1726" s="108" t="s">
        <v>17432</v>
      </c>
      <c r="N1726" s="110">
        <v>-5656.2177000000001</v>
      </c>
      <c r="O1726" s="110">
        <v>0</v>
      </c>
      <c r="P1726" s="68">
        <f t="shared" si="52"/>
        <v>418217</v>
      </c>
      <c r="Q1726" s="68">
        <f t="shared" si="53"/>
        <v>2445.7134502923977</v>
      </c>
    </row>
    <row r="1727" spans="1:17" x14ac:dyDescent="0.25">
      <c r="A1727" s="108" t="s">
        <v>17584</v>
      </c>
      <c r="B1727" s="108" t="s">
        <v>17585</v>
      </c>
      <c r="C1727" s="108" t="s">
        <v>17586</v>
      </c>
      <c r="D1727" s="108" t="s">
        <v>4449</v>
      </c>
      <c r="E1727" s="108" t="s">
        <v>4450</v>
      </c>
      <c r="F1727" s="108" t="s">
        <v>4448</v>
      </c>
      <c r="G1727" s="108" t="s">
        <v>4451</v>
      </c>
      <c r="H1727" s="109">
        <v>22</v>
      </c>
      <c r="I1727" s="109">
        <v>1</v>
      </c>
      <c r="J1727" s="110">
        <v>70201</v>
      </c>
      <c r="K1727" s="110">
        <v>3052</v>
      </c>
      <c r="L1727" s="109">
        <v>3052.22</v>
      </c>
      <c r="M1727" s="108" t="s">
        <v>17432</v>
      </c>
      <c r="N1727" s="110">
        <v>-949.44410000000005</v>
      </c>
      <c r="O1727" s="110">
        <v>0</v>
      </c>
      <c r="P1727" s="68">
        <f t="shared" si="52"/>
        <v>67149</v>
      </c>
      <c r="Q1727" s="68">
        <f t="shared" si="53"/>
        <v>3052.2272727272725</v>
      </c>
    </row>
    <row r="1728" spans="1:17" x14ac:dyDescent="0.25">
      <c r="A1728" s="108" t="s">
        <v>17584</v>
      </c>
      <c r="B1728" s="108" t="s">
        <v>17585</v>
      </c>
      <c r="C1728" s="108" t="s">
        <v>17586</v>
      </c>
      <c r="D1728" s="108" t="s">
        <v>4453</v>
      </c>
      <c r="E1728" s="108" t="s">
        <v>4454</v>
      </c>
      <c r="F1728" s="108" t="s">
        <v>4452</v>
      </c>
      <c r="G1728" s="108" t="s">
        <v>4455</v>
      </c>
      <c r="H1728" s="109">
        <v>77</v>
      </c>
      <c r="I1728" s="109">
        <v>0</v>
      </c>
      <c r="J1728" s="110">
        <v>214443</v>
      </c>
      <c r="K1728" s="110">
        <v>0</v>
      </c>
      <c r="L1728" s="109">
        <v>2784.97</v>
      </c>
      <c r="M1728" s="108" t="s">
        <v>17428</v>
      </c>
      <c r="N1728" s="110">
        <v>10169.848900000001</v>
      </c>
      <c r="O1728" s="110">
        <v>876.3528</v>
      </c>
      <c r="P1728" s="68">
        <f t="shared" si="52"/>
        <v>214443</v>
      </c>
      <c r="Q1728" s="68">
        <f t="shared" si="53"/>
        <v>2784.9740259740261</v>
      </c>
    </row>
    <row r="1729" spans="1:17" x14ac:dyDescent="0.25">
      <c r="A1729" s="108" t="s">
        <v>17584</v>
      </c>
      <c r="B1729" s="108" t="s">
        <v>17585</v>
      </c>
      <c r="C1729" s="108" t="s">
        <v>17586</v>
      </c>
      <c r="D1729" s="108" t="s">
        <v>4457</v>
      </c>
      <c r="E1729" s="108" t="s">
        <v>4458</v>
      </c>
      <c r="F1729" s="108" t="s">
        <v>4456</v>
      </c>
      <c r="G1729" s="108" t="s">
        <v>4459</v>
      </c>
      <c r="H1729" s="109">
        <v>200</v>
      </c>
      <c r="I1729" s="109">
        <v>0</v>
      </c>
      <c r="J1729" s="110">
        <v>589618</v>
      </c>
      <c r="K1729" s="110">
        <v>0</v>
      </c>
      <c r="L1729" s="109">
        <v>2948.09</v>
      </c>
      <c r="M1729" s="108" t="s">
        <v>17428</v>
      </c>
      <c r="N1729" s="110">
        <v>27962.282599999999</v>
      </c>
      <c r="O1729" s="110">
        <v>2409.5565000000001</v>
      </c>
      <c r="P1729" s="68">
        <f t="shared" si="52"/>
        <v>589618</v>
      </c>
      <c r="Q1729" s="68">
        <f t="shared" si="53"/>
        <v>2948.09</v>
      </c>
    </row>
    <row r="1730" spans="1:17" x14ac:dyDescent="0.25">
      <c r="A1730" s="108" t="s">
        <v>17584</v>
      </c>
      <c r="B1730" s="108" t="s">
        <v>17585</v>
      </c>
      <c r="C1730" s="108" t="s">
        <v>17586</v>
      </c>
      <c r="D1730" s="108" t="s">
        <v>4461</v>
      </c>
      <c r="E1730" s="108" t="s">
        <v>4462</v>
      </c>
      <c r="F1730" s="108" t="s">
        <v>4460</v>
      </c>
      <c r="G1730" s="108" t="s">
        <v>4463</v>
      </c>
      <c r="H1730" s="109">
        <v>164</v>
      </c>
      <c r="I1730" s="109">
        <v>0</v>
      </c>
      <c r="J1730" s="110">
        <v>514837</v>
      </c>
      <c r="K1730" s="110">
        <v>0</v>
      </c>
      <c r="L1730" s="109">
        <v>3139.25</v>
      </c>
      <c r="M1730" s="108" t="s">
        <v>17428</v>
      </c>
      <c r="N1730" s="110">
        <v>24415.870200000001</v>
      </c>
      <c r="O1730" s="110">
        <v>2103.9562000000001</v>
      </c>
      <c r="P1730" s="68">
        <f t="shared" si="52"/>
        <v>514837</v>
      </c>
      <c r="Q1730" s="68">
        <f t="shared" si="53"/>
        <v>3139.25</v>
      </c>
    </row>
    <row r="1731" spans="1:17" ht="30" x14ac:dyDescent="0.25">
      <c r="A1731" s="108" t="s">
        <v>17584</v>
      </c>
      <c r="B1731" s="108" t="s">
        <v>17585</v>
      </c>
      <c r="C1731" s="108" t="s">
        <v>17586</v>
      </c>
      <c r="D1731" s="108" t="s">
        <v>4461</v>
      </c>
      <c r="E1731" s="108" t="s">
        <v>4462</v>
      </c>
      <c r="F1731" s="108" t="s">
        <v>4464</v>
      </c>
      <c r="G1731" s="108" t="s">
        <v>4465</v>
      </c>
      <c r="H1731" s="109">
        <v>164</v>
      </c>
      <c r="I1731" s="109">
        <v>0</v>
      </c>
      <c r="J1731" s="110">
        <v>600963</v>
      </c>
      <c r="K1731" s="110">
        <v>0</v>
      </c>
      <c r="L1731" s="109">
        <v>3664.41</v>
      </c>
      <c r="M1731" s="108" t="s">
        <v>17428</v>
      </c>
      <c r="N1731" s="110">
        <v>28500.340700000001</v>
      </c>
      <c r="O1731" s="110">
        <v>2455.9218999999998</v>
      </c>
      <c r="P1731" s="68">
        <f t="shared" si="52"/>
        <v>600963</v>
      </c>
      <c r="Q1731" s="68">
        <f t="shared" si="53"/>
        <v>3664.4085365853657</v>
      </c>
    </row>
    <row r="1732" spans="1:17" x14ac:dyDescent="0.25">
      <c r="A1732" s="108" t="s">
        <v>17584</v>
      </c>
      <c r="B1732" s="108" t="s">
        <v>17585</v>
      </c>
      <c r="C1732" s="108" t="s">
        <v>17586</v>
      </c>
      <c r="D1732" s="108" t="s">
        <v>4467</v>
      </c>
      <c r="E1732" s="108" t="s">
        <v>4468</v>
      </c>
      <c r="F1732" s="108" t="s">
        <v>4466</v>
      </c>
      <c r="G1732" s="108" t="s">
        <v>4469</v>
      </c>
      <c r="H1732" s="109">
        <v>60</v>
      </c>
      <c r="I1732" s="109">
        <v>0</v>
      </c>
      <c r="J1732" s="110">
        <v>231799</v>
      </c>
      <c r="K1732" s="110">
        <v>0</v>
      </c>
      <c r="L1732" s="109">
        <v>3863.32</v>
      </c>
      <c r="M1732" s="108" t="s">
        <v>17428</v>
      </c>
      <c r="N1732" s="110">
        <v>10992.956700000001</v>
      </c>
      <c r="O1732" s="110">
        <v>947.28139999999996</v>
      </c>
      <c r="P1732" s="68">
        <f t="shared" ref="P1732:P1795" si="54">J1732-K1732</f>
        <v>231799</v>
      </c>
      <c r="Q1732" s="68">
        <f t="shared" ref="Q1732:Q1795" si="55">P1732/H1732</f>
        <v>3863.3166666666666</v>
      </c>
    </row>
    <row r="1733" spans="1:17" x14ac:dyDescent="0.25">
      <c r="A1733" s="108" t="s">
        <v>17584</v>
      </c>
      <c r="B1733" s="108" t="s">
        <v>17585</v>
      </c>
      <c r="C1733" s="108" t="s">
        <v>17586</v>
      </c>
      <c r="D1733" s="108" t="s">
        <v>4471</v>
      </c>
      <c r="E1733" s="108" t="s">
        <v>4472</v>
      </c>
      <c r="F1733" s="108" t="s">
        <v>4470</v>
      </c>
      <c r="G1733" s="108" t="s">
        <v>4473</v>
      </c>
      <c r="H1733" s="109">
        <v>60</v>
      </c>
      <c r="I1733" s="109">
        <v>0</v>
      </c>
      <c r="J1733" s="110">
        <v>140216</v>
      </c>
      <c r="K1733" s="110">
        <v>0</v>
      </c>
      <c r="L1733" s="109">
        <v>2336.9299999999998</v>
      </c>
      <c r="M1733" s="108" t="s">
        <v>17432</v>
      </c>
      <c r="N1733" s="110">
        <v>-1896.3672999999999</v>
      </c>
      <c r="O1733" s="110">
        <v>0</v>
      </c>
      <c r="P1733" s="68">
        <f t="shared" si="54"/>
        <v>140216</v>
      </c>
      <c r="Q1733" s="68">
        <f t="shared" si="55"/>
        <v>2336.9333333333334</v>
      </c>
    </row>
    <row r="1734" spans="1:17" x14ac:dyDescent="0.25">
      <c r="A1734" s="108" t="s">
        <v>17606</v>
      </c>
      <c r="B1734" s="108" t="s">
        <v>17607</v>
      </c>
      <c r="C1734" s="108" t="s">
        <v>17608</v>
      </c>
      <c r="D1734" s="108" t="s">
        <v>5524</v>
      </c>
      <c r="E1734" s="108" t="s">
        <v>5525</v>
      </c>
      <c r="F1734" s="108" t="s">
        <v>5523</v>
      </c>
      <c r="G1734" s="108" t="s">
        <v>5526</v>
      </c>
      <c r="H1734" s="109">
        <v>83</v>
      </c>
      <c r="I1734" s="109">
        <v>0</v>
      </c>
      <c r="J1734" s="110">
        <v>243714</v>
      </c>
      <c r="K1734" s="110">
        <v>0</v>
      </c>
      <c r="L1734" s="109">
        <v>2936.31</v>
      </c>
      <c r="M1734" s="108" t="s">
        <v>17432</v>
      </c>
      <c r="N1734" s="110">
        <v>-3296.1378</v>
      </c>
      <c r="O1734" s="110">
        <v>0</v>
      </c>
      <c r="P1734" s="68">
        <f t="shared" si="54"/>
        <v>243714</v>
      </c>
      <c r="Q1734" s="68">
        <f t="shared" si="55"/>
        <v>2936.3132530120483</v>
      </c>
    </row>
    <row r="1735" spans="1:17" x14ac:dyDescent="0.25">
      <c r="A1735" s="108" t="s">
        <v>17606</v>
      </c>
      <c r="B1735" s="108" t="s">
        <v>17607</v>
      </c>
      <c r="C1735" s="108" t="s">
        <v>17608</v>
      </c>
      <c r="D1735" s="108" t="s">
        <v>5524</v>
      </c>
      <c r="E1735" s="108" t="s">
        <v>5525</v>
      </c>
      <c r="F1735" s="108" t="s">
        <v>5527</v>
      </c>
      <c r="G1735" s="108" t="s">
        <v>5528</v>
      </c>
      <c r="H1735" s="109">
        <v>81</v>
      </c>
      <c r="I1735" s="109">
        <v>0</v>
      </c>
      <c r="J1735" s="110">
        <v>220984</v>
      </c>
      <c r="K1735" s="110">
        <v>0</v>
      </c>
      <c r="L1735" s="109">
        <v>2728.2</v>
      </c>
      <c r="M1735" s="108" t="s">
        <v>17432</v>
      </c>
      <c r="N1735" s="110">
        <v>-2988.7226999999998</v>
      </c>
      <c r="O1735" s="110">
        <v>0</v>
      </c>
      <c r="P1735" s="68">
        <f t="shared" si="54"/>
        <v>220984</v>
      </c>
      <c r="Q1735" s="68">
        <f t="shared" si="55"/>
        <v>2728.1975308641977</v>
      </c>
    </row>
    <row r="1736" spans="1:17" x14ac:dyDescent="0.25">
      <c r="A1736" s="108" t="s">
        <v>17606</v>
      </c>
      <c r="B1736" s="108" t="s">
        <v>17607</v>
      </c>
      <c r="C1736" s="108" t="s">
        <v>17608</v>
      </c>
      <c r="D1736" s="108" t="s">
        <v>5524</v>
      </c>
      <c r="E1736" s="108" t="s">
        <v>5525</v>
      </c>
      <c r="F1736" s="108" t="s">
        <v>5529</v>
      </c>
      <c r="G1736" s="108" t="s">
        <v>5530</v>
      </c>
      <c r="H1736" s="109">
        <v>111</v>
      </c>
      <c r="I1736" s="109">
        <v>0</v>
      </c>
      <c r="J1736" s="110">
        <v>308796</v>
      </c>
      <c r="K1736" s="110">
        <v>0</v>
      </c>
      <c r="L1736" s="109">
        <v>2781.95</v>
      </c>
      <c r="M1736" s="108" t="s">
        <v>17432</v>
      </c>
      <c r="N1736" s="110">
        <v>-4176.3415000000005</v>
      </c>
      <c r="O1736" s="110">
        <v>0</v>
      </c>
      <c r="P1736" s="68">
        <f t="shared" si="54"/>
        <v>308796</v>
      </c>
      <c r="Q1736" s="68">
        <f t="shared" si="55"/>
        <v>2781.9459459459458</v>
      </c>
    </row>
    <row r="1737" spans="1:17" x14ac:dyDescent="0.25">
      <c r="A1737" s="108" t="s">
        <v>17606</v>
      </c>
      <c r="B1737" s="108" t="s">
        <v>17607</v>
      </c>
      <c r="C1737" s="108" t="s">
        <v>17608</v>
      </c>
      <c r="D1737" s="108" t="s">
        <v>5524</v>
      </c>
      <c r="E1737" s="108" t="s">
        <v>5525</v>
      </c>
      <c r="F1737" s="108" t="s">
        <v>5531</v>
      </c>
      <c r="G1737" s="108" t="s">
        <v>5532</v>
      </c>
      <c r="H1737" s="109">
        <v>68</v>
      </c>
      <c r="I1737" s="109">
        <v>0</v>
      </c>
      <c r="J1737" s="110">
        <v>231043</v>
      </c>
      <c r="K1737" s="110">
        <v>0</v>
      </c>
      <c r="L1737" s="109">
        <v>3397.69</v>
      </c>
      <c r="M1737" s="108" t="s">
        <v>17432</v>
      </c>
      <c r="N1737" s="110">
        <v>-3124.7609000000002</v>
      </c>
      <c r="O1737" s="110">
        <v>0</v>
      </c>
      <c r="P1737" s="68">
        <f t="shared" si="54"/>
        <v>231043</v>
      </c>
      <c r="Q1737" s="68">
        <f t="shared" si="55"/>
        <v>3397.6911764705883</v>
      </c>
    </row>
    <row r="1738" spans="1:17" x14ac:dyDescent="0.25">
      <c r="A1738" s="108" t="s">
        <v>17606</v>
      </c>
      <c r="B1738" s="108" t="s">
        <v>17607</v>
      </c>
      <c r="C1738" s="108" t="s">
        <v>17608</v>
      </c>
      <c r="D1738" s="108" t="s">
        <v>5534</v>
      </c>
      <c r="E1738" s="108" t="s">
        <v>5535</v>
      </c>
      <c r="F1738" s="108" t="s">
        <v>5533</v>
      </c>
      <c r="G1738" s="108" t="s">
        <v>5536</v>
      </c>
      <c r="H1738" s="109">
        <v>100</v>
      </c>
      <c r="I1738" s="109">
        <v>23</v>
      </c>
      <c r="J1738" s="110">
        <v>416537</v>
      </c>
      <c r="K1738" s="110">
        <v>77889</v>
      </c>
      <c r="L1738" s="109">
        <v>3386.48</v>
      </c>
      <c r="M1738" s="108" t="s">
        <v>17428</v>
      </c>
      <c r="N1738" s="110">
        <v>19754.042799999999</v>
      </c>
      <c r="O1738" s="110">
        <v>1702.2388000000001</v>
      </c>
      <c r="P1738" s="68">
        <f t="shared" si="54"/>
        <v>338648</v>
      </c>
      <c r="Q1738" s="68">
        <f t="shared" si="55"/>
        <v>3386.48</v>
      </c>
    </row>
    <row r="1739" spans="1:17" x14ac:dyDescent="0.25">
      <c r="A1739" s="108" t="s">
        <v>17606</v>
      </c>
      <c r="B1739" s="108" t="s">
        <v>17607</v>
      </c>
      <c r="C1739" s="108" t="s">
        <v>17608</v>
      </c>
      <c r="D1739" s="108" t="s">
        <v>5534</v>
      </c>
      <c r="E1739" s="108" t="s">
        <v>5535</v>
      </c>
      <c r="F1739" s="108" t="s">
        <v>5537</v>
      </c>
      <c r="G1739" s="108" t="s">
        <v>5538</v>
      </c>
      <c r="H1739" s="109">
        <v>188</v>
      </c>
      <c r="I1739" s="109">
        <v>0</v>
      </c>
      <c r="J1739" s="110">
        <v>630377</v>
      </c>
      <c r="K1739" s="110">
        <v>0</v>
      </c>
      <c r="L1739" s="109">
        <v>3353.07</v>
      </c>
      <c r="M1739" s="108" t="s">
        <v>17428</v>
      </c>
      <c r="N1739" s="110">
        <v>29895.275799999999</v>
      </c>
      <c r="O1739" s="110">
        <v>2576.1257000000001</v>
      </c>
      <c r="P1739" s="68">
        <f t="shared" si="54"/>
        <v>630377</v>
      </c>
      <c r="Q1739" s="68">
        <f t="shared" si="55"/>
        <v>3353.0691489361702</v>
      </c>
    </row>
    <row r="1740" spans="1:17" x14ac:dyDescent="0.25">
      <c r="A1740" s="108" t="s">
        <v>17606</v>
      </c>
      <c r="B1740" s="108" t="s">
        <v>17607</v>
      </c>
      <c r="C1740" s="108" t="s">
        <v>17608</v>
      </c>
      <c r="D1740" s="108" t="s">
        <v>5534</v>
      </c>
      <c r="E1740" s="108" t="s">
        <v>5535</v>
      </c>
      <c r="F1740" s="108" t="s">
        <v>5539</v>
      </c>
      <c r="G1740" s="108" t="s">
        <v>5540</v>
      </c>
      <c r="H1740" s="109">
        <v>177</v>
      </c>
      <c r="I1740" s="109">
        <v>1</v>
      </c>
      <c r="J1740" s="110">
        <v>560569</v>
      </c>
      <c r="K1740" s="110">
        <v>3149</v>
      </c>
      <c r="L1740" s="109">
        <v>3149.26</v>
      </c>
      <c r="M1740" s="108" t="s">
        <v>17428</v>
      </c>
      <c r="N1740" s="110">
        <v>26584.6518</v>
      </c>
      <c r="O1740" s="110">
        <v>2290.8436999999999</v>
      </c>
      <c r="P1740" s="68">
        <f t="shared" si="54"/>
        <v>557420</v>
      </c>
      <c r="Q1740" s="68">
        <f t="shared" si="55"/>
        <v>3149.2655367231637</v>
      </c>
    </row>
    <row r="1741" spans="1:17" x14ac:dyDescent="0.25">
      <c r="A1741" s="108" t="s">
        <v>17606</v>
      </c>
      <c r="B1741" s="108" t="s">
        <v>17607</v>
      </c>
      <c r="C1741" s="108" t="s">
        <v>17608</v>
      </c>
      <c r="D1741" s="108" t="s">
        <v>5534</v>
      </c>
      <c r="E1741" s="108" t="s">
        <v>5535</v>
      </c>
      <c r="F1741" s="108" t="s">
        <v>5541</v>
      </c>
      <c r="G1741" s="108" t="s">
        <v>5542</v>
      </c>
      <c r="H1741" s="109">
        <v>185</v>
      </c>
      <c r="I1741" s="109">
        <v>0</v>
      </c>
      <c r="J1741" s="110">
        <v>634138</v>
      </c>
      <c r="K1741" s="110">
        <v>0</v>
      </c>
      <c r="L1741" s="109">
        <v>3427.77</v>
      </c>
      <c r="M1741" s="108" t="s">
        <v>17428</v>
      </c>
      <c r="N1741" s="110">
        <v>30073.686699999998</v>
      </c>
      <c r="O1741" s="110">
        <v>2591.4996999999998</v>
      </c>
      <c r="P1741" s="68">
        <f t="shared" si="54"/>
        <v>634138</v>
      </c>
      <c r="Q1741" s="68">
        <f t="shared" si="55"/>
        <v>3427.7729729729731</v>
      </c>
    </row>
    <row r="1742" spans="1:17" x14ac:dyDescent="0.25">
      <c r="A1742" s="108" t="s">
        <v>17606</v>
      </c>
      <c r="B1742" s="108" t="s">
        <v>17607</v>
      </c>
      <c r="C1742" s="108" t="s">
        <v>17608</v>
      </c>
      <c r="D1742" s="108" t="s">
        <v>5534</v>
      </c>
      <c r="E1742" s="108" t="s">
        <v>5535</v>
      </c>
      <c r="F1742" s="108" t="s">
        <v>5543</v>
      </c>
      <c r="G1742" s="108" t="s">
        <v>5544</v>
      </c>
      <c r="H1742" s="109">
        <v>7</v>
      </c>
      <c r="I1742" s="109">
        <v>0</v>
      </c>
      <c r="J1742" s="110">
        <v>11842</v>
      </c>
      <c r="K1742" s="110">
        <v>0</v>
      </c>
      <c r="L1742" s="109">
        <v>1691.71</v>
      </c>
      <c r="M1742" s="108" t="s">
        <v>17428</v>
      </c>
      <c r="N1742" s="110">
        <v>561.60670000000005</v>
      </c>
      <c r="O1742" s="110">
        <v>48.394599999999997</v>
      </c>
      <c r="P1742" s="68">
        <f t="shared" si="54"/>
        <v>11842</v>
      </c>
      <c r="Q1742" s="68">
        <f t="shared" si="55"/>
        <v>1691.7142857142858</v>
      </c>
    </row>
    <row r="1743" spans="1:17" x14ac:dyDescent="0.25">
      <c r="A1743" s="108" t="s">
        <v>17606</v>
      </c>
      <c r="B1743" s="108" t="s">
        <v>17607</v>
      </c>
      <c r="C1743" s="108" t="s">
        <v>17608</v>
      </c>
      <c r="D1743" s="108" t="s">
        <v>5546</v>
      </c>
      <c r="E1743" s="108" t="s">
        <v>5547</v>
      </c>
      <c r="F1743" s="108" t="s">
        <v>5545</v>
      </c>
      <c r="G1743" s="108" t="s">
        <v>5548</v>
      </c>
      <c r="H1743" s="109">
        <v>162</v>
      </c>
      <c r="I1743" s="109">
        <v>0</v>
      </c>
      <c r="J1743" s="110">
        <v>388489</v>
      </c>
      <c r="K1743" s="110">
        <v>0</v>
      </c>
      <c r="L1743" s="109">
        <v>2398.08</v>
      </c>
      <c r="M1743" s="108" t="s">
        <v>17428</v>
      </c>
      <c r="N1743" s="110">
        <v>18423.8802</v>
      </c>
      <c r="O1743" s="110">
        <v>1587.6165000000001</v>
      </c>
      <c r="P1743" s="68">
        <f t="shared" si="54"/>
        <v>388489</v>
      </c>
      <c r="Q1743" s="68">
        <f t="shared" si="55"/>
        <v>2398.0802469135801</v>
      </c>
    </row>
    <row r="1744" spans="1:17" x14ac:dyDescent="0.25">
      <c r="A1744" s="108" t="s">
        <v>17606</v>
      </c>
      <c r="B1744" s="108" t="s">
        <v>17607</v>
      </c>
      <c r="C1744" s="108" t="s">
        <v>17608</v>
      </c>
      <c r="D1744" s="108" t="s">
        <v>5550</v>
      </c>
      <c r="E1744" s="108" t="s">
        <v>5551</v>
      </c>
      <c r="F1744" s="108" t="s">
        <v>5549</v>
      </c>
      <c r="G1744" s="108" t="s">
        <v>5552</v>
      </c>
      <c r="H1744" s="109">
        <v>99</v>
      </c>
      <c r="I1744" s="109">
        <v>0</v>
      </c>
      <c r="J1744" s="110">
        <v>362208</v>
      </c>
      <c r="K1744" s="110">
        <v>0</v>
      </c>
      <c r="L1744" s="109">
        <v>3658.67</v>
      </c>
      <c r="M1744" s="108" t="s">
        <v>17432</v>
      </c>
      <c r="N1744" s="110">
        <v>-4898.7174000000005</v>
      </c>
      <c r="O1744" s="110">
        <v>0</v>
      </c>
      <c r="P1744" s="68">
        <f t="shared" si="54"/>
        <v>362208</v>
      </c>
      <c r="Q1744" s="68">
        <f t="shared" si="55"/>
        <v>3658.6666666666665</v>
      </c>
    </row>
    <row r="1745" spans="1:17" x14ac:dyDescent="0.25">
      <c r="A1745" s="108" t="s">
        <v>17606</v>
      </c>
      <c r="B1745" s="108" t="s">
        <v>17607</v>
      </c>
      <c r="C1745" s="108" t="s">
        <v>17608</v>
      </c>
      <c r="D1745" s="108" t="s">
        <v>5550</v>
      </c>
      <c r="E1745" s="108" t="s">
        <v>5551</v>
      </c>
      <c r="F1745" s="108" t="s">
        <v>5553</v>
      </c>
      <c r="G1745" s="108" t="s">
        <v>5554</v>
      </c>
      <c r="H1745" s="109">
        <v>98</v>
      </c>
      <c r="I1745" s="109">
        <v>0</v>
      </c>
      <c r="J1745" s="110">
        <v>288159</v>
      </c>
      <c r="K1745" s="110">
        <v>0</v>
      </c>
      <c r="L1745" s="109">
        <v>2940.4</v>
      </c>
      <c r="M1745" s="108" t="s">
        <v>17432</v>
      </c>
      <c r="N1745" s="110">
        <v>-3897.2383</v>
      </c>
      <c r="O1745" s="110">
        <v>0</v>
      </c>
      <c r="P1745" s="68">
        <f t="shared" si="54"/>
        <v>288159</v>
      </c>
      <c r="Q1745" s="68">
        <f t="shared" si="55"/>
        <v>2940.3979591836733</v>
      </c>
    </row>
    <row r="1746" spans="1:17" ht="30" x14ac:dyDescent="0.25">
      <c r="A1746" s="108" t="s">
        <v>17606</v>
      </c>
      <c r="B1746" s="108" t="s">
        <v>17607</v>
      </c>
      <c r="C1746" s="108" t="s">
        <v>17608</v>
      </c>
      <c r="D1746" s="108" t="s">
        <v>5550</v>
      </c>
      <c r="E1746" s="108" t="s">
        <v>5551</v>
      </c>
      <c r="F1746" s="108" t="s">
        <v>5555</v>
      </c>
      <c r="G1746" s="108" t="s">
        <v>5556</v>
      </c>
      <c r="H1746" s="109">
        <v>100</v>
      </c>
      <c r="I1746" s="109">
        <v>0</v>
      </c>
      <c r="J1746" s="110">
        <v>366632</v>
      </c>
      <c r="K1746" s="110">
        <v>0</v>
      </c>
      <c r="L1746" s="109">
        <v>3666.32</v>
      </c>
      <c r="M1746" s="108" t="s">
        <v>17432</v>
      </c>
      <c r="N1746" s="110">
        <v>-4958.5511999999999</v>
      </c>
      <c r="O1746" s="110">
        <v>0</v>
      </c>
      <c r="P1746" s="68">
        <f t="shared" si="54"/>
        <v>366632</v>
      </c>
      <c r="Q1746" s="68">
        <f t="shared" si="55"/>
        <v>3666.32</v>
      </c>
    </row>
    <row r="1747" spans="1:17" x14ac:dyDescent="0.25">
      <c r="A1747" s="108" t="s">
        <v>17606</v>
      </c>
      <c r="B1747" s="108" t="s">
        <v>17607</v>
      </c>
      <c r="C1747" s="108" t="s">
        <v>17608</v>
      </c>
      <c r="D1747" s="108" t="s">
        <v>5550</v>
      </c>
      <c r="E1747" s="108" t="s">
        <v>5551</v>
      </c>
      <c r="F1747" s="108" t="s">
        <v>5557</v>
      </c>
      <c r="G1747" s="108" t="s">
        <v>5558</v>
      </c>
      <c r="H1747" s="109">
        <v>10</v>
      </c>
      <c r="I1747" s="109">
        <v>0</v>
      </c>
      <c r="J1747" s="110">
        <v>21331</v>
      </c>
      <c r="K1747" s="110">
        <v>0</v>
      </c>
      <c r="L1747" s="109">
        <v>2133.1</v>
      </c>
      <c r="M1747" s="108" t="s">
        <v>17432</v>
      </c>
      <c r="N1747" s="110">
        <v>-288.48950000000002</v>
      </c>
      <c r="O1747" s="110">
        <v>0</v>
      </c>
      <c r="P1747" s="68">
        <f t="shared" si="54"/>
        <v>21331</v>
      </c>
      <c r="Q1747" s="68">
        <f t="shared" si="55"/>
        <v>2133.1</v>
      </c>
    </row>
    <row r="1748" spans="1:17" x14ac:dyDescent="0.25">
      <c r="A1748" s="108" t="s">
        <v>17606</v>
      </c>
      <c r="B1748" s="108" t="s">
        <v>17607</v>
      </c>
      <c r="C1748" s="108" t="s">
        <v>17608</v>
      </c>
      <c r="D1748" s="108" t="s">
        <v>5550</v>
      </c>
      <c r="E1748" s="108" t="s">
        <v>5551</v>
      </c>
      <c r="F1748" s="108" t="s">
        <v>5559</v>
      </c>
      <c r="G1748" s="108" t="s">
        <v>5560</v>
      </c>
      <c r="H1748" s="109">
        <v>18</v>
      </c>
      <c r="I1748" s="109">
        <v>0</v>
      </c>
      <c r="J1748" s="110">
        <v>39051</v>
      </c>
      <c r="K1748" s="110">
        <v>0</v>
      </c>
      <c r="L1748" s="109">
        <v>2169.5</v>
      </c>
      <c r="M1748" s="108" t="s">
        <v>17432</v>
      </c>
      <c r="N1748" s="110">
        <v>-528.14490000000001</v>
      </c>
      <c r="O1748" s="110">
        <v>0</v>
      </c>
      <c r="P1748" s="68">
        <f t="shared" si="54"/>
        <v>39051</v>
      </c>
      <c r="Q1748" s="68">
        <f t="shared" si="55"/>
        <v>2169.5</v>
      </c>
    </row>
    <row r="1749" spans="1:17" x14ac:dyDescent="0.25">
      <c r="A1749" s="108" t="s">
        <v>17606</v>
      </c>
      <c r="B1749" s="108" t="s">
        <v>17607</v>
      </c>
      <c r="C1749" s="108" t="s">
        <v>17608</v>
      </c>
      <c r="D1749" s="108" t="s">
        <v>5550</v>
      </c>
      <c r="E1749" s="108" t="s">
        <v>5551</v>
      </c>
      <c r="F1749" s="108" t="s">
        <v>5561</v>
      </c>
      <c r="G1749" s="108" t="s">
        <v>5562</v>
      </c>
      <c r="H1749" s="109">
        <v>17</v>
      </c>
      <c r="I1749" s="109">
        <v>0</v>
      </c>
      <c r="J1749" s="110">
        <v>35968</v>
      </c>
      <c r="K1749" s="110">
        <v>0</v>
      </c>
      <c r="L1749" s="109">
        <v>2115.7600000000002</v>
      </c>
      <c r="M1749" s="108" t="s">
        <v>17432</v>
      </c>
      <c r="N1749" s="110">
        <v>-486.45429999999999</v>
      </c>
      <c r="O1749" s="110">
        <v>0</v>
      </c>
      <c r="P1749" s="68">
        <f t="shared" si="54"/>
        <v>35968</v>
      </c>
      <c r="Q1749" s="68">
        <f t="shared" si="55"/>
        <v>2115.7647058823532</v>
      </c>
    </row>
    <row r="1750" spans="1:17" x14ac:dyDescent="0.25">
      <c r="A1750" s="108" t="s">
        <v>17606</v>
      </c>
      <c r="B1750" s="108" t="s">
        <v>17607</v>
      </c>
      <c r="C1750" s="108" t="s">
        <v>17608</v>
      </c>
      <c r="D1750" s="108" t="s">
        <v>5550</v>
      </c>
      <c r="E1750" s="108" t="s">
        <v>5551</v>
      </c>
      <c r="F1750" s="108" t="s">
        <v>5563</v>
      </c>
      <c r="G1750" s="108" t="s">
        <v>5564</v>
      </c>
      <c r="H1750" s="109">
        <v>17</v>
      </c>
      <c r="I1750" s="109">
        <v>0</v>
      </c>
      <c r="J1750" s="110">
        <v>39623</v>
      </c>
      <c r="K1750" s="110">
        <v>0</v>
      </c>
      <c r="L1750" s="109">
        <v>2330.7600000000002</v>
      </c>
      <c r="M1750" s="108" t="s">
        <v>17432</v>
      </c>
      <c r="N1750" s="110">
        <v>-535.8827</v>
      </c>
      <c r="O1750" s="110">
        <v>0</v>
      </c>
      <c r="P1750" s="68">
        <f t="shared" si="54"/>
        <v>39623</v>
      </c>
      <c r="Q1750" s="68">
        <f t="shared" si="55"/>
        <v>2330.7647058823532</v>
      </c>
    </row>
    <row r="1751" spans="1:17" x14ac:dyDescent="0.25">
      <c r="A1751" s="108" t="s">
        <v>17606</v>
      </c>
      <c r="B1751" s="108" t="s">
        <v>17607</v>
      </c>
      <c r="C1751" s="108" t="s">
        <v>17608</v>
      </c>
      <c r="D1751" s="108" t="s">
        <v>5550</v>
      </c>
      <c r="E1751" s="108" t="s">
        <v>5551</v>
      </c>
      <c r="F1751" s="108" t="s">
        <v>17609</v>
      </c>
      <c r="G1751" s="108" t="s">
        <v>17610</v>
      </c>
      <c r="H1751" s="109">
        <v>0</v>
      </c>
      <c r="I1751" s="109">
        <v>9</v>
      </c>
      <c r="J1751" s="110">
        <v>17461</v>
      </c>
      <c r="K1751" s="110">
        <v>17461</v>
      </c>
      <c r="L1751" s="109">
        <v>1940.11</v>
      </c>
      <c r="M1751" s="108" t="s">
        <v>17432</v>
      </c>
      <c r="N1751" s="110">
        <v>-236.1592</v>
      </c>
      <c r="O1751" s="110">
        <v>0</v>
      </c>
      <c r="P1751" s="68">
        <f t="shared" si="54"/>
        <v>0</v>
      </c>
      <c r="Q1751" s="68" t="e">
        <f t="shared" si="55"/>
        <v>#DIV/0!</v>
      </c>
    </row>
    <row r="1752" spans="1:17" x14ac:dyDescent="0.25">
      <c r="A1752" s="108" t="s">
        <v>17606</v>
      </c>
      <c r="B1752" s="108" t="s">
        <v>17607</v>
      </c>
      <c r="C1752" s="108" t="s">
        <v>17608</v>
      </c>
      <c r="D1752" s="108" t="s">
        <v>5566</v>
      </c>
      <c r="E1752" s="108" t="s">
        <v>5567</v>
      </c>
      <c r="F1752" s="108" t="s">
        <v>5565</v>
      </c>
      <c r="G1752" s="108" t="s">
        <v>5568</v>
      </c>
      <c r="H1752" s="109">
        <v>117</v>
      </c>
      <c r="I1752" s="109">
        <v>11</v>
      </c>
      <c r="J1752" s="110">
        <v>329010</v>
      </c>
      <c r="K1752" s="110">
        <v>28274</v>
      </c>
      <c r="L1752" s="109">
        <v>2570.39</v>
      </c>
      <c r="M1752" s="108" t="s">
        <v>17432</v>
      </c>
      <c r="N1752" s="110">
        <v>-4449.7273999999998</v>
      </c>
      <c r="O1752" s="110">
        <v>0</v>
      </c>
      <c r="P1752" s="68">
        <f t="shared" si="54"/>
        <v>300736</v>
      </c>
      <c r="Q1752" s="68">
        <f t="shared" si="55"/>
        <v>2570.3931623931626</v>
      </c>
    </row>
    <row r="1753" spans="1:17" x14ac:dyDescent="0.25">
      <c r="A1753" s="108" t="s">
        <v>17606</v>
      </c>
      <c r="B1753" s="108" t="s">
        <v>17607</v>
      </c>
      <c r="C1753" s="108" t="s">
        <v>17608</v>
      </c>
      <c r="D1753" s="108" t="s">
        <v>5570</v>
      </c>
      <c r="E1753" s="108" t="s">
        <v>5571</v>
      </c>
      <c r="F1753" s="108" t="s">
        <v>5569</v>
      </c>
      <c r="G1753" s="108" t="s">
        <v>5572</v>
      </c>
      <c r="H1753" s="109">
        <v>175</v>
      </c>
      <c r="I1753" s="109">
        <v>0</v>
      </c>
      <c r="J1753" s="110">
        <v>476719</v>
      </c>
      <c r="K1753" s="110">
        <v>0</v>
      </c>
      <c r="L1753" s="109">
        <v>2724.11</v>
      </c>
      <c r="M1753" s="108" t="s">
        <v>17432</v>
      </c>
      <c r="N1753" s="110">
        <v>-6447.4251999999997</v>
      </c>
      <c r="O1753" s="110">
        <v>0</v>
      </c>
      <c r="P1753" s="68">
        <f t="shared" si="54"/>
        <v>476719</v>
      </c>
      <c r="Q1753" s="68">
        <f t="shared" si="55"/>
        <v>2724.1085714285714</v>
      </c>
    </row>
    <row r="1754" spans="1:17" ht="30" x14ac:dyDescent="0.25">
      <c r="A1754" s="108" t="s">
        <v>17606</v>
      </c>
      <c r="B1754" s="108" t="s">
        <v>17607</v>
      </c>
      <c r="C1754" s="108" t="s">
        <v>17608</v>
      </c>
      <c r="D1754" s="108" t="s">
        <v>5574</v>
      </c>
      <c r="E1754" s="108" t="s">
        <v>5575</v>
      </c>
      <c r="F1754" s="108" t="s">
        <v>5573</v>
      </c>
      <c r="G1754" s="108" t="s">
        <v>5576</v>
      </c>
      <c r="H1754" s="109">
        <v>104</v>
      </c>
      <c r="I1754" s="109">
        <v>0</v>
      </c>
      <c r="J1754" s="110">
        <v>299781</v>
      </c>
      <c r="K1754" s="110">
        <v>0</v>
      </c>
      <c r="L1754" s="109">
        <v>2882.51</v>
      </c>
      <c r="M1754" s="108" t="s">
        <v>17432</v>
      </c>
      <c r="N1754" s="110">
        <v>-4054.4166</v>
      </c>
      <c r="O1754" s="110">
        <v>0</v>
      </c>
      <c r="P1754" s="68">
        <f t="shared" si="54"/>
        <v>299781</v>
      </c>
      <c r="Q1754" s="68">
        <f t="shared" si="55"/>
        <v>2882.5096153846152</v>
      </c>
    </row>
    <row r="1755" spans="1:17" ht="30" x14ac:dyDescent="0.25">
      <c r="A1755" s="108" t="s">
        <v>17606</v>
      </c>
      <c r="B1755" s="108" t="s">
        <v>17607</v>
      </c>
      <c r="C1755" s="108" t="s">
        <v>17608</v>
      </c>
      <c r="D1755" s="108" t="s">
        <v>5574</v>
      </c>
      <c r="E1755" s="108" t="s">
        <v>5575</v>
      </c>
      <c r="F1755" s="108" t="s">
        <v>5577</v>
      </c>
      <c r="G1755" s="108" t="s">
        <v>5578</v>
      </c>
      <c r="H1755" s="109">
        <v>100</v>
      </c>
      <c r="I1755" s="109">
        <v>0</v>
      </c>
      <c r="J1755" s="110">
        <v>382235</v>
      </c>
      <c r="K1755" s="110">
        <v>0</v>
      </c>
      <c r="L1755" s="109">
        <v>3822.35</v>
      </c>
      <c r="M1755" s="108" t="s">
        <v>17432</v>
      </c>
      <c r="N1755" s="110">
        <v>-5169.5662000000002</v>
      </c>
      <c r="O1755" s="110">
        <v>0</v>
      </c>
      <c r="P1755" s="68">
        <f t="shared" si="54"/>
        <v>382235</v>
      </c>
      <c r="Q1755" s="68">
        <f t="shared" si="55"/>
        <v>3822.35</v>
      </c>
    </row>
    <row r="1756" spans="1:17" ht="30" x14ac:dyDescent="0.25">
      <c r="A1756" s="108" t="s">
        <v>17606</v>
      </c>
      <c r="B1756" s="108" t="s">
        <v>17607</v>
      </c>
      <c r="C1756" s="108" t="s">
        <v>17608</v>
      </c>
      <c r="D1756" s="108" t="s">
        <v>5574</v>
      </c>
      <c r="E1756" s="108" t="s">
        <v>5575</v>
      </c>
      <c r="F1756" s="108" t="s">
        <v>5579</v>
      </c>
      <c r="G1756" s="108" t="s">
        <v>5580</v>
      </c>
      <c r="H1756" s="109">
        <v>99</v>
      </c>
      <c r="I1756" s="109">
        <v>0</v>
      </c>
      <c r="J1756" s="110">
        <v>379515</v>
      </c>
      <c r="K1756" s="110">
        <v>0</v>
      </c>
      <c r="L1756" s="109">
        <v>3833.48</v>
      </c>
      <c r="M1756" s="108" t="s">
        <v>17432</v>
      </c>
      <c r="N1756" s="110">
        <v>-5132.7843000000003</v>
      </c>
      <c r="O1756" s="110">
        <v>0</v>
      </c>
      <c r="P1756" s="68">
        <f t="shared" si="54"/>
        <v>379515</v>
      </c>
      <c r="Q1756" s="68">
        <f t="shared" si="55"/>
        <v>3833.4848484848485</v>
      </c>
    </row>
    <row r="1757" spans="1:17" x14ac:dyDescent="0.25">
      <c r="A1757" s="108" t="s">
        <v>17606</v>
      </c>
      <c r="B1757" s="108" t="s">
        <v>17607</v>
      </c>
      <c r="C1757" s="108" t="s">
        <v>17608</v>
      </c>
      <c r="D1757" s="108" t="s">
        <v>5582</v>
      </c>
      <c r="E1757" s="108" t="s">
        <v>5583</v>
      </c>
      <c r="F1757" s="108" t="s">
        <v>5581</v>
      </c>
      <c r="G1757" s="108" t="s">
        <v>5584</v>
      </c>
      <c r="H1757" s="109">
        <v>1</v>
      </c>
      <c r="I1757" s="109">
        <v>0</v>
      </c>
      <c r="J1757" s="110">
        <v>4122</v>
      </c>
      <c r="K1757" s="110">
        <v>0</v>
      </c>
      <c r="L1757" s="109">
        <v>4122</v>
      </c>
      <c r="M1757" s="108" t="s">
        <v>17432</v>
      </c>
      <c r="N1757" s="110">
        <v>-55.748899999999999</v>
      </c>
      <c r="O1757" s="110">
        <v>0</v>
      </c>
      <c r="P1757" s="68">
        <f t="shared" si="54"/>
        <v>4122</v>
      </c>
      <c r="Q1757" s="68">
        <f t="shared" si="55"/>
        <v>4122</v>
      </c>
    </row>
    <row r="1758" spans="1:17" x14ac:dyDescent="0.25">
      <c r="A1758" s="108" t="s">
        <v>17606</v>
      </c>
      <c r="B1758" s="108" t="s">
        <v>17607</v>
      </c>
      <c r="C1758" s="108" t="s">
        <v>17608</v>
      </c>
      <c r="D1758" s="108" t="s">
        <v>5582</v>
      </c>
      <c r="E1758" s="108" t="s">
        <v>5583</v>
      </c>
      <c r="F1758" s="108" t="s">
        <v>5585</v>
      </c>
      <c r="G1758" s="108" t="s">
        <v>5586</v>
      </c>
      <c r="H1758" s="109">
        <v>195</v>
      </c>
      <c r="I1758" s="109">
        <v>0</v>
      </c>
      <c r="J1758" s="110">
        <v>742722</v>
      </c>
      <c r="K1758" s="110">
        <v>0</v>
      </c>
      <c r="L1758" s="109">
        <v>3808.83</v>
      </c>
      <c r="M1758" s="108" t="s">
        <v>17432</v>
      </c>
      <c r="N1758" s="110">
        <v>-10045.0118</v>
      </c>
      <c r="O1758" s="110">
        <v>0</v>
      </c>
      <c r="P1758" s="68">
        <f t="shared" si="54"/>
        <v>742722</v>
      </c>
      <c r="Q1758" s="68">
        <f t="shared" si="55"/>
        <v>3808.8307692307694</v>
      </c>
    </row>
    <row r="1759" spans="1:17" ht="30" x14ac:dyDescent="0.25">
      <c r="A1759" s="108" t="s">
        <v>17606</v>
      </c>
      <c r="B1759" s="108" t="s">
        <v>17607</v>
      </c>
      <c r="C1759" s="108" t="s">
        <v>17608</v>
      </c>
      <c r="D1759" s="108" t="s">
        <v>5582</v>
      </c>
      <c r="E1759" s="108" t="s">
        <v>5583</v>
      </c>
      <c r="F1759" s="108" t="s">
        <v>5587</v>
      </c>
      <c r="G1759" s="108" t="s">
        <v>5588</v>
      </c>
      <c r="H1759" s="109">
        <v>43</v>
      </c>
      <c r="I1759" s="109">
        <v>0</v>
      </c>
      <c r="J1759" s="110">
        <v>163204</v>
      </c>
      <c r="K1759" s="110">
        <v>0</v>
      </c>
      <c r="L1759" s="109">
        <v>3795.44</v>
      </c>
      <c r="M1759" s="108" t="s">
        <v>17432</v>
      </c>
      <c r="N1759" s="110">
        <v>-2207.2633999999998</v>
      </c>
      <c r="O1759" s="110">
        <v>0</v>
      </c>
      <c r="P1759" s="68">
        <f t="shared" si="54"/>
        <v>163204</v>
      </c>
      <c r="Q1759" s="68">
        <f t="shared" si="55"/>
        <v>3795.4418604651164</v>
      </c>
    </row>
    <row r="1760" spans="1:17" ht="30" x14ac:dyDescent="0.25">
      <c r="A1760" s="108" t="s">
        <v>17606</v>
      </c>
      <c r="B1760" s="108" t="s">
        <v>17607</v>
      </c>
      <c r="C1760" s="108" t="s">
        <v>17608</v>
      </c>
      <c r="D1760" s="108" t="s">
        <v>5582</v>
      </c>
      <c r="E1760" s="108" t="s">
        <v>5583</v>
      </c>
      <c r="F1760" s="108" t="s">
        <v>5589</v>
      </c>
      <c r="G1760" s="108" t="s">
        <v>5590</v>
      </c>
      <c r="H1760" s="109">
        <v>17</v>
      </c>
      <c r="I1760" s="109">
        <v>0</v>
      </c>
      <c r="J1760" s="110">
        <v>67621</v>
      </c>
      <c r="K1760" s="110">
        <v>0</v>
      </c>
      <c r="L1760" s="109">
        <v>3977.71</v>
      </c>
      <c r="M1760" s="108" t="s">
        <v>17432</v>
      </c>
      <c r="N1760" s="110">
        <v>-914.55039999999997</v>
      </c>
      <c r="O1760" s="110">
        <v>0</v>
      </c>
      <c r="P1760" s="68">
        <f t="shared" si="54"/>
        <v>67621</v>
      </c>
      <c r="Q1760" s="68">
        <f t="shared" si="55"/>
        <v>3977.705882352941</v>
      </c>
    </row>
    <row r="1761" spans="1:17" x14ac:dyDescent="0.25">
      <c r="A1761" s="108" t="s">
        <v>17606</v>
      </c>
      <c r="B1761" s="108" t="s">
        <v>17607</v>
      </c>
      <c r="C1761" s="108" t="s">
        <v>17608</v>
      </c>
      <c r="D1761" s="108" t="s">
        <v>5582</v>
      </c>
      <c r="E1761" s="108" t="s">
        <v>5583</v>
      </c>
      <c r="F1761" s="108" t="s">
        <v>5591</v>
      </c>
      <c r="G1761" s="108" t="s">
        <v>5592</v>
      </c>
      <c r="H1761" s="109">
        <v>15</v>
      </c>
      <c r="I1761" s="109">
        <v>0</v>
      </c>
      <c r="J1761" s="110">
        <v>29806</v>
      </c>
      <c r="K1761" s="110">
        <v>0</v>
      </c>
      <c r="L1761" s="109">
        <v>1987.07</v>
      </c>
      <c r="M1761" s="108" t="s">
        <v>17432</v>
      </c>
      <c r="N1761" s="110">
        <v>-403.11189999999999</v>
      </c>
      <c r="O1761" s="110">
        <v>0</v>
      </c>
      <c r="P1761" s="68">
        <f t="shared" si="54"/>
        <v>29806</v>
      </c>
      <c r="Q1761" s="68">
        <f t="shared" si="55"/>
        <v>1987.0666666666666</v>
      </c>
    </row>
    <row r="1762" spans="1:17" x14ac:dyDescent="0.25">
      <c r="A1762" s="108" t="s">
        <v>17606</v>
      </c>
      <c r="B1762" s="108" t="s">
        <v>17607</v>
      </c>
      <c r="C1762" s="108" t="s">
        <v>17608</v>
      </c>
      <c r="D1762" s="108" t="s">
        <v>5594</v>
      </c>
      <c r="E1762" s="108" t="s">
        <v>5595</v>
      </c>
      <c r="F1762" s="108" t="s">
        <v>5593</v>
      </c>
      <c r="G1762" s="108" t="s">
        <v>5596</v>
      </c>
      <c r="H1762" s="109">
        <v>142</v>
      </c>
      <c r="I1762" s="109">
        <v>0</v>
      </c>
      <c r="J1762" s="110">
        <v>501440</v>
      </c>
      <c r="K1762" s="110">
        <v>0</v>
      </c>
      <c r="L1762" s="109">
        <v>3531.27</v>
      </c>
      <c r="M1762" s="108" t="s">
        <v>17432</v>
      </c>
      <c r="N1762" s="110">
        <v>-6781.7749000000003</v>
      </c>
      <c r="O1762" s="110">
        <v>0</v>
      </c>
      <c r="P1762" s="68">
        <f t="shared" si="54"/>
        <v>501440</v>
      </c>
      <c r="Q1762" s="68">
        <f t="shared" si="55"/>
        <v>3531.2676056338028</v>
      </c>
    </row>
    <row r="1763" spans="1:17" x14ac:dyDescent="0.25">
      <c r="A1763" s="108" t="s">
        <v>17606</v>
      </c>
      <c r="B1763" s="108" t="s">
        <v>17607</v>
      </c>
      <c r="C1763" s="108" t="s">
        <v>17608</v>
      </c>
      <c r="D1763" s="108" t="s">
        <v>5594</v>
      </c>
      <c r="E1763" s="108" t="s">
        <v>5595</v>
      </c>
      <c r="F1763" s="108" t="s">
        <v>17611</v>
      </c>
      <c r="G1763" s="108" t="s">
        <v>5600</v>
      </c>
      <c r="H1763" s="109">
        <v>0</v>
      </c>
      <c r="I1763" s="109">
        <v>142</v>
      </c>
      <c r="J1763" s="110">
        <v>489885</v>
      </c>
      <c r="K1763" s="110">
        <v>489885</v>
      </c>
      <c r="L1763" s="109">
        <v>3449.89</v>
      </c>
      <c r="M1763" s="108" t="s">
        <v>17432</v>
      </c>
      <c r="N1763" s="110">
        <v>-6625.4948999999997</v>
      </c>
      <c r="O1763" s="110">
        <v>0</v>
      </c>
      <c r="P1763" s="68">
        <f t="shared" si="54"/>
        <v>0</v>
      </c>
      <c r="Q1763" s="68" t="e">
        <f t="shared" si="55"/>
        <v>#DIV/0!</v>
      </c>
    </row>
    <row r="1764" spans="1:17" x14ac:dyDescent="0.25">
      <c r="A1764" s="108" t="s">
        <v>17606</v>
      </c>
      <c r="B1764" s="108" t="s">
        <v>17607</v>
      </c>
      <c r="C1764" s="108" t="s">
        <v>17608</v>
      </c>
      <c r="D1764" s="108" t="s">
        <v>5594</v>
      </c>
      <c r="E1764" s="108" t="s">
        <v>5595</v>
      </c>
      <c r="F1764" s="108" t="s">
        <v>5597</v>
      </c>
      <c r="G1764" s="108" t="s">
        <v>5598</v>
      </c>
      <c r="H1764" s="109">
        <v>24</v>
      </c>
      <c r="I1764" s="109">
        <v>196</v>
      </c>
      <c r="J1764" s="110">
        <v>813439</v>
      </c>
      <c r="K1764" s="110">
        <v>724700</v>
      </c>
      <c r="L1764" s="109">
        <v>3697.45</v>
      </c>
      <c r="M1764" s="108" t="s">
        <v>17432</v>
      </c>
      <c r="N1764" s="110">
        <v>-11001.4336</v>
      </c>
      <c r="O1764" s="110">
        <v>0</v>
      </c>
      <c r="P1764" s="68">
        <f t="shared" si="54"/>
        <v>88739</v>
      </c>
      <c r="Q1764" s="68">
        <f t="shared" si="55"/>
        <v>3697.4583333333335</v>
      </c>
    </row>
    <row r="1765" spans="1:17" x14ac:dyDescent="0.25">
      <c r="A1765" s="108" t="s">
        <v>17606</v>
      </c>
      <c r="B1765" s="108" t="s">
        <v>17607</v>
      </c>
      <c r="C1765" s="108" t="s">
        <v>17608</v>
      </c>
      <c r="D1765" s="108" t="s">
        <v>5594</v>
      </c>
      <c r="E1765" s="108" t="s">
        <v>5595</v>
      </c>
      <c r="F1765" s="108" t="s">
        <v>5599</v>
      </c>
      <c r="G1765" s="108" t="s">
        <v>5600</v>
      </c>
      <c r="H1765" s="109">
        <v>128</v>
      </c>
      <c r="I1765" s="109">
        <v>0</v>
      </c>
      <c r="J1765" s="110">
        <v>437897</v>
      </c>
      <c r="K1765" s="110">
        <v>0</v>
      </c>
      <c r="L1765" s="109">
        <v>3421.07</v>
      </c>
      <c r="M1765" s="108" t="s">
        <v>17432</v>
      </c>
      <c r="N1765" s="110">
        <v>-5922.3756000000003</v>
      </c>
      <c r="O1765" s="110">
        <v>0</v>
      </c>
      <c r="P1765" s="68">
        <f t="shared" si="54"/>
        <v>437897</v>
      </c>
      <c r="Q1765" s="68">
        <f t="shared" si="55"/>
        <v>3421.0703125</v>
      </c>
    </row>
    <row r="1766" spans="1:17" x14ac:dyDescent="0.25">
      <c r="A1766" s="108" t="s">
        <v>17606</v>
      </c>
      <c r="B1766" s="108" t="s">
        <v>17607</v>
      </c>
      <c r="C1766" s="108" t="s">
        <v>17608</v>
      </c>
      <c r="D1766" s="108" t="s">
        <v>5594</v>
      </c>
      <c r="E1766" s="108" t="s">
        <v>5595</v>
      </c>
      <c r="F1766" s="108" t="s">
        <v>5601</v>
      </c>
      <c r="G1766" s="108" t="s">
        <v>308</v>
      </c>
      <c r="H1766" s="109">
        <v>143</v>
      </c>
      <c r="I1766" s="109">
        <v>0</v>
      </c>
      <c r="J1766" s="110">
        <v>596497</v>
      </c>
      <c r="K1766" s="110">
        <v>0</v>
      </c>
      <c r="L1766" s="109">
        <v>4171.3100000000004</v>
      </c>
      <c r="M1766" s="108" t="s">
        <v>17432</v>
      </c>
      <c r="N1766" s="110">
        <v>-8067.3759</v>
      </c>
      <c r="O1766" s="110">
        <v>0</v>
      </c>
      <c r="P1766" s="68">
        <f t="shared" si="54"/>
        <v>596497</v>
      </c>
      <c r="Q1766" s="68">
        <f t="shared" si="55"/>
        <v>4171.3076923076924</v>
      </c>
    </row>
    <row r="1767" spans="1:17" x14ac:dyDescent="0.25">
      <c r="A1767" s="108" t="s">
        <v>17606</v>
      </c>
      <c r="B1767" s="108" t="s">
        <v>17607</v>
      </c>
      <c r="C1767" s="108" t="s">
        <v>17608</v>
      </c>
      <c r="D1767" s="108" t="s">
        <v>5594</v>
      </c>
      <c r="E1767" s="108" t="s">
        <v>5595</v>
      </c>
      <c r="F1767" s="108" t="s">
        <v>17612</v>
      </c>
      <c r="G1767" s="108" t="s">
        <v>17613</v>
      </c>
      <c r="H1767" s="109">
        <v>0</v>
      </c>
      <c r="I1767" s="109">
        <v>291</v>
      </c>
      <c r="J1767" s="110">
        <v>1058413</v>
      </c>
      <c r="K1767" s="110">
        <v>1058413</v>
      </c>
      <c r="L1767" s="109">
        <v>3637.16</v>
      </c>
      <c r="M1767" s="108" t="s">
        <v>17432</v>
      </c>
      <c r="N1767" s="110">
        <v>-14314.609</v>
      </c>
      <c r="O1767" s="110">
        <v>0</v>
      </c>
      <c r="P1767" s="68">
        <f t="shared" si="54"/>
        <v>0</v>
      </c>
      <c r="Q1767" s="68" t="e">
        <f t="shared" si="55"/>
        <v>#DIV/0!</v>
      </c>
    </row>
    <row r="1768" spans="1:17" x14ac:dyDescent="0.25">
      <c r="A1768" s="108" t="s">
        <v>17606</v>
      </c>
      <c r="B1768" s="108" t="s">
        <v>17607</v>
      </c>
      <c r="C1768" s="108" t="s">
        <v>17608</v>
      </c>
      <c r="D1768" s="108" t="s">
        <v>5594</v>
      </c>
      <c r="E1768" s="108" t="s">
        <v>5595</v>
      </c>
      <c r="F1768" s="108" t="s">
        <v>17614</v>
      </c>
      <c r="G1768" s="108" t="s">
        <v>17615</v>
      </c>
      <c r="H1768" s="109">
        <v>0</v>
      </c>
      <c r="I1768" s="109">
        <v>10</v>
      </c>
      <c r="J1768" s="110">
        <v>25923</v>
      </c>
      <c r="K1768" s="110">
        <v>25923</v>
      </c>
      <c r="L1768" s="109">
        <v>2592.3000000000002</v>
      </c>
      <c r="M1768" s="108" t="s">
        <v>17432</v>
      </c>
      <c r="N1768" s="110">
        <v>-350.59410000000003</v>
      </c>
      <c r="O1768" s="110">
        <v>0</v>
      </c>
      <c r="P1768" s="68">
        <f t="shared" si="54"/>
        <v>0</v>
      </c>
      <c r="Q1768" s="68" t="e">
        <f t="shared" si="55"/>
        <v>#DIV/0!</v>
      </c>
    </row>
    <row r="1769" spans="1:17" x14ac:dyDescent="0.25">
      <c r="A1769" s="108" t="s">
        <v>17606</v>
      </c>
      <c r="B1769" s="108" t="s">
        <v>17607</v>
      </c>
      <c r="C1769" s="108" t="s">
        <v>17608</v>
      </c>
      <c r="D1769" s="108" t="s">
        <v>5594</v>
      </c>
      <c r="E1769" s="108" t="s">
        <v>5595</v>
      </c>
      <c r="F1769" s="108" t="s">
        <v>17616</v>
      </c>
      <c r="G1769" s="108" t="s">
        <v>308</v>
      </c>
      <c r="H1769" s="109">
        <v>0</v>
      </c>
      <c r="I1769" s="109">
        <v>78</v>
      </c>
      <c r="J1769" s="110">
        <v>336683</v>
      </c>
      <c r="K1769" s="110">
        <v>336683</v>
      </c>
      <c r="L1769" s="109">
        <v>4316.45</v>
      </c>
      <c r="M1769" s="108" t="s">
        <v>17432</v>
      </c>
      <c r="N1769" s="110">
        <v>-4553.5038999999997</v>
      </c>
      <c r="O1769" s="110">
        <v>0</v>
      </c>
      <c r="P1769" s="68">
        <f t="shared" si="54"/>
        <v>0</v>
      </c>
      <c r="Q1769" s="68" t="e">
        <f t="shared" si="55"/>
        <v>#DIV/0!</v>
      </c>
    </row>
    <row r="1770" spans="1:17" x14ac:dyDescent="0.25">
      <c r="A1770" s="108" t="s">
        <v>17606</v>
      </c>
      <c r="B1770" s="108" t="s">
        <v>17607</v>
      </c>
      <c r="C1770" s="108" t="s">
        <v>17608</v>
      </c>
      <c r="D1770" s="108" t="s">
        <v>5594</v>
      </c>
      <c r="E1770" s="108" t="s">
        <v>5595</v>
      </c>
      <c r="F1770" s="108" t="s">
        <v>5602</v>
      </c>
      <c r="G1770" s="108" t="s">
        <v>5603</v>
      </c>
      <c r="H1770" s="109">
        <v>48</v>
      </c>
      <c r="I1770" s="109">
        <v>7</v>
      </c>
      <c r="J1770" s="110">
        <v>228894</v>
      </c>
      <c r="K1770" s="110">
        <v>29132</v>
      </c>
      <c r="L1770" s="109">
        <v>4161.71</v>
      </c>
      <c r="M1770" s="108" t="s">
        <v>17432</v>
      </c>
      <c r="N1770" s="110">
        <v>-3095.7021</v>
      </c>
      <c r="O1770" s="110">
        <v>0</v>
      </c>
      <c r="P1770" s="68">
        <f t="shared" si="54"/>
        <v>199762</v>
      </c>
      <c r="Q1770" s="68">
        <f t="shared" si="55"/>
        <v>4161.708333333333</v>
      </c>
    </row>
    <row r="1771" spans="1:17" x14ac:dyDescent="0.25">
      <c r="A1771" s="108" t="s">
        <v>17606</v>
      </c>
      <c r="B1771" s="108" t="s">
        <v>17607</v>
      </c>
      <c r="C1771" s="108" t="s">
        <v>17608</v>
      </c>
      <c r="D1771" s="108" t="s">
        <v>5594</v>
      </c>
      <c r="E1771" s="108" t="s">
        <v>5595</v>
      </c>
      <c r="F1771" s="108" t="s">
        <v>5604</v>
      </c>
      <c r="G1771" s="108" t="s">
        <v>5605</v>
      </c>
      <c r="H1771" s="109">
        <v>49</v>
      </c>
      <c r="I1771" s="109">
        <v>0</v>
      </c>
      <c r="J1771" s="110">
        <v>116005</v>
      </c>
      <c r="K1771" s="110">
        <v>0</v>
      </c>
      <c r="L1771" s="109">
        <v>2367.4499999999998</v>
      </c>
      <c r="M1771" s="108" t="s">
        <v>17432</v>
      </c>
      <c r="N1771" s="110">
        <v>-1568.9263000000001</v>
      </c>
      <c r="O1771" s="110">
        <v>0</v>
      </c>
      <c r="P1771" s="68">
        <f t="shared" si="54"/>
        <v>116005</v>
      </c>
      <c r="Q1771" s="68">
        <f t="shared" si="55"/>
        <v>2367.4489795918366</v>
      </c>
    </row>
    <row r="1772" spans="1:17" x14ac:dyDescent="0.25">
      <c r="A1772" s="108" t="s">
        <v>17606</v>
      </c>
      <c r="B1772" s="108" t="s">
        <v>17607</v>
      </c>
      <c r="C1772" s="108" t="s">
        <v>17608</v>
      </c>
      <c r="D1772" s="108" t="s">
        <v>5594</v>
      </c>
      <c r="E1772" s="108" t="s">
        <v>5595</v>
      </c>
      <c r="F1772" s="108" t="s">
        <v>5606</v>
      </c>
      <c r="G1772" s="108" t="s">
        <v>5607</v>
      </c>
      <c r="H1772" s="109">
        <v>45</v>
      </c>
      <c r="I1772" s="109">
        <v>0</v>
      </c>
      <c r="J1772" s="110">
        <v>104219</v>
      </c>
      <c r="K1772" s="110">
        <v>0</v>
      </c>
      <c r="L1772" s="109">
        <v>2315.98</v>
      </c>
      <c r="M1772" s="108" t="s">
        <v>17432</v>
      </c>
      <c r="N1772" s="110">
        <v>-1409.5128999999999</v>
      </c>
      <c r="O1772" s="110">
        <v>0</v>
      </c>
      <c r="P1772" s="68">
        <f t="shared" si="54"/>
        <v>104219</v>
      </c>
      <c r="Q1772" s="68">
        <f t="shared" si="55"/>
        <v>2315.9777777777776</v>
      </c>
    </row>
    <row r="1773" spans="1:17" x14ac:dyDescent="0.25">
      <c r="A1773" s="108" t="s">
        <v>17606</v>
      </c>
      <c r="B1773" s="108" t="s">
        <v>17607</v>
      </c>
      <c r="C1773" s="108" t="s">
        <v>17608</v>
      </c>
      <c r="D1773" s="108" t="s">
        <v>5594</v>
      </c>
      <c r="E1773" s="108" t="s">
        <v>5595</v>
      </c>
      <c r="F1773" s="108" t="s">
        <v>17617</v>
      </c>
      <c r="G1773" s="108" t="s">
        <v>17618</v>
      </c>
      <c r="H1773" s="109">
        <v>0</v>
      </c>
      <c r="I1773" s="109">
        <v>268</v>
      </c>
      <c r="J1773" s="110">
        <v>1030033</v>
      </c>
      <c r="K1773" s="110">
        <v>1030033</v>
      </c>
      <c r="L1773" s="109">
        <v>3843.41</v>
      </c>
      <c r="M1773" s="108" t="s">
        <v>17432</v>
      </c>
      <c r="N1773" s="110">
        <v>-13930.776900000001</v>
      </c>
      <c r="O1773" s="110">
        <v>0</v>
      </c>
      <c r="P1773" s="68">
        <f t="shared" si="54"/>
        <v>0</v>
      </c>
      <c r="Q1773" s="68" t="e">
        <f t="shared" si="55"/>
        <v>#DIV/0!</v>
      </c>
    </row>
    <row r="1774" spans="1:17" x14ac:dyDescent="0.25">
      <c r="A1774" s="108" t="s">
        <v>17606</v>
      </c>
      <c r="B1774" s="108" t="s">
        <v>17607</v>
      </c>
      <c r="C1774" s="108" t="s">
        <v>17608</v>
      </c>
      <c r="D1774" s="108" t="s">
        <v>5594</v>
      </c>
      <c r="E1774" s="108" t="s">
        <v>5595</v>
      </c>
      <c r="F1774" s="108" t="s">
        <v>5608</v>
      </c>
      <c r="G1774" s="108" t="s">
        <v>5609</v>
      </c>
      <c r="H1774" s="109">
        <v>70</v>
      </c>
      <c r="I1774" s="109">
        <v>0</v>
      </c>
      <c r="J1774" s="110">
        <v>295767</v>
      </c>
      <c r="K1774" s="110">
        <v>0</v>
      </c>
      <c r="L1774" s="109">
        <v>4225.24</v>
      </c>
      <c r="M1774" s="108" t="s">
        <v>17432</v>
      </c>
      <c r="N1774" s="110">
        <v>-4000.1322</v>
      </c>
      <c r="O1774" s="110">
        <v>0</v>
      </c>
      <c r="P1774" s="68">
        <f t="shared" si="54"/>
        <v>295767</v>
      </c>
      <c r="Q1774" s="68">
        <f t="shared" si="55"/>
        <v>4225.2428571428572</v>
      </c>
    </row>
    <row r="1775" spans="1:17" x14ac:dyDescent="0.25">
      <c r="A1775" s="108" t="s">
        <v>17606</v>
      </c>
      <c r="B1775" s="108" t="s">
        <v>17607</v>
      </c>
      <c r="C1775" s="108" t="s">
        <v>17608</v>
      </c>
      <c r="D1775" s="108" t="s">
        <v>5611</v>
      </c>
      <c r="E1775" s="108" t="s">
        <v>5612</v>
      </c>
      <c r="F1775" s="108" t="s">
        <v>17619</v>
      </c>
      <c r="G1775" s="108" t="s">
        <v>5689</v>
      </c>
      <c r="H1775" s="109">
        <v>0</v>
      </c>
      <c r="I1775" s="109">
        <v>114</v>
      </c>
      <c r="J1775" s="110">
        <v>370865</v>
      </c>
      <c r="K1775" s="110">
        <v>370865</v>
      </c>
      <c r="L1775" s="109">
        <v>3253.2</v>
      </c>
      <c r="M1775" s="108" t="s">
        <v>17432</v>
      </c>
      <c r="N1775" s="110">
        <v>-5015.7965999999997</v>
      </c>
      <c r="O1775" s="110">
        <v>0</v>
      </c>
      <c r="P1775" s="68">
        <f t="shared" si="54"/>
        <v>0</v>
      </c>
      <c r="Q1775" s="68" t="e">
        <f t="shared" si="55"/>
        <v>#DIV/0!</v>
      </c>
    </row>
    <row r="1776" spans="1:17" x14ac:dyDescent="0.25">
      <c r="A1776" s="108" t="s">
        <v>17606</v>
      </c>
      <c r="B1776" s="108" t="s">
        <v>17607</v>
      </c>
      <c r="C1776" s="108" t="s">
        <v>17608</v>
      </c>
      <c r="D1776" s="108" t="s">
        <v>5611</v>
      </c>
      <c r="E1776" s="108" t="s">
        <v>5612</v>
      </c>
      <c r="F1776" s="108" t="s">
        <v>5610</v>
      </c>
      <c r="G1776" s="108" t="s">
        <v>5613</v>
      </c>
      <c r="H1776" s="109">
        <v>445</v>
      </c>
      <c r="I1776" s="109">
        <v>0</v>
      </c>
      <c r="J1776" s="110">
        <v>1455728</v>
      </c>
      <c r="K1776" s="110">
        <v>0</v>
      </c>
      <c r="L1776" s="109">
        <v>3271.3</v>
      </c>
      <c r="M1776" s="108" t="s">
        <v>17432</v>
      </c>
      <c r="N1776" s="110">
        <v>-19688.126499999998</v>
      </c>
      <c r="O1776" s="110">
        <v>0</v>
      </c>
      <c r="P1776" s="68">
        <f t="shared" si="54"/>
        <v>1455728</v>
      </c>
      <c r="Q1776" s="68">
        <f t="shared" si="55"/>
        <v>3271.2988764044944</v>
      </c>
    </row>
    <row r="1777" spans="1:17" x14ac:dyDescent="0.25">
      <c r="A1777" s="108" t="s">
        <v>17606</v>
      </c>
      <c r="B1777" s="108" t="s">
        <v>17607</v>
      </c>
      <c r="C1777" s="108" t="s">
        <v>17608</v>
      </c>
      <c r="D1777" s="108" t="s">
        <v>5611</v>
      </c>
      <c r="E1777" s="108" t="s">
        <v>5612</v>
      </c>
      <c r="F1777" s="108" t="s">
        <v>5614</v>
      </c>
      <c r="G1777" s="108" t="s">
        <v>2409</v>
      </c>
      <c r="H1777" s="109">
        <v>70</v>
      </c>
      <c r="I1777" s="109">
        <v>164</v>
      </c>
      <c r="J1777" s="110">
        <v>674412</v>
      </c>
      <c r="K1777" s="110">
        <v>472665</v>
      </c>
      <c r="L1777" s="109">
        <v>2882.1</v>
      </c>
      <c r="M1777" s="108" t="s">
        <v>17432</v>
      </c>
      <c r="N1777" s="110">
        <v>-9121.1525000000001</v>
      </c>
      <c r="O1777" s="110">
        <v>0</v>
      </c>
      <c r="P1777" s="68">
        <f t="shared" si="54"/>
        <v>201747</v>
      </c>
      <c r="Q1777" s="68">
        <f t="shared" si="55"/>
        <v>2882.1</v>
      </c>
    </row>
    <row r="1778" spans="1:17" x14ac:dyDescent="0.25">
      <c r="A1778" s="108" t="s">
        <v>17606</v>
      </c>
      <c r="B1778" s="108" t="s">
        <v>17607</v>
      </c>
      <c r="C1778" s="108" t="s">
        <v>17608</v>
      </c>
      <c r="D1778" s="108" t="s">
        <v>5616</v>
      </c>
      <c r="E1778" s="108" t="s">
        <v>5617</v>
      </c>
      <c r="F1778" s="108" t="s">
        <v>5615</v>
      </c>
      <c r="G1778" s="108" t="s">
        <v>5618</v>
      </c>
      <c r="H1778" s="109">
        <v>96</v>
      </c>
      <c r="I1778" s="109">
        <v>92</v>
      </c>
      <c r="J1778" s="110">
        <v>747093</v>
      </c>
      <c r="K1778" s="110">
        <v>365599</v>
      </c>
      <c r="L1778" s="109">
        <v>3973.9</v>
      </c>
      <c r="M1778" s="108" t="s">
        <v>17432</v>
      </c>
      <c r="N1778" s="110">
        <v>-10104.123600000001</v>
      </c>
      <c r="O1778" s="110">
        <v>0</v>
      </c>
      <c r="P1778" s="68">
        <f t="shared" si="54"/>
        <v>381494</v>
      </c>
      <c r="Q1778" s="68">
        <f t="shared" si="55"/>
        <v>3973.8958333333335</v>
      </c>
    </row>
    <row r="1779" spans="1:17" x14ac:dyDescent="0.25">
      <c r="A1779" s="108" t="s">
        <v>17606</v>
      </c>
      <c r="B1779" s="108" t="s">
        <v>17607</v>
      </c>
      <c r="C1779" s="108" t="s">
        <v>17608</v>
      </c>
      <c r="D1779" s="108" t="s">
        <v>5616</v>
      </c>
      <c r="E1779" s="108" t="s">
        <v>5617</v>
      </c>
      <c r="F1779" s="108" t="s">
        <v>5619</v>
      </c>
      <c r="G1779" s="108" t="s">
        <v>5618</v>
      </c>
      <c r="H1779" s="109">
        <v>185</v>
      </c>
      <c r="I1779" s="109">
        <v>131</v>
      </c>
      <c r="J1779" s="110">
        <v>1012459</v>
      </c>
      <c r="K1779" s="110">
        <v>419722</v>
      </c>
      <c r="L1779" s="109">
        <v>3203.98</v>
      </c>
      <c r="M1779" s="108" t="s">
        <v>17432</v>
      </c>
      <c r="N1779" s="110">
        <v>-13693.0908</v>
      </c>
      <c r="O1779" s="110">
        <v>0</v>
      </c>
      <c r="P1779" s="68">
        <f t="shared" si="54"/>
        <v>592737</v>
      </c>
      <c r="Q1779" s="68">
        <f t="shared" si="55"/>
        <v>3203.9837837837836</v>
      </c>
    </row>
    <row r="1780" spans="1:17" x14ac:dyDescent="0.25">
      <c r="A1780" s="108" t="s">
        <v>17606</v>
      </c>
      <c r="B1780" s="108" t="s">
        <v>17607</v>
      </c>
      <c r="C1780" s="108" t="s">
        <v>17608</v>
      </c>
      <c r="D1780" s="108" t="s">
        <v>5616</v>
      </c>
      <c r="E1780" s="108" t="s">
        <v>5617</v>
      </c>
      <c r="F1780" s="108" t="s">
        <v>5620</v>
      </c>
      <c r="G1780" s="108" t="s">
        <v>5621</v>
      </c>
      <c r="H1780" s="109">
        <v>165</v>
      </c>
      <c r="I1780" s="109">
        <v>0</v>
      </c>
      <c r="J1780" s="110">
        <v>642792</v>
      </c>
      <c r="K1780" s="110">
        <v>0</v>
      </c>
      <c r="L1780" s="109">
        <v>3895.71</v>
      </c>
      <c r="M1780" s="108" t="s">
        <v>17432</v>
      </c>
      <c r="N1780" s="110">
        <v>-8693.4982</v>
      </c>
      <c r="O1780" s="110">
        <v>0</v>
      </c>
      <c r="P1780" s="68">
        <f t="shared" si="54"/>
        <v>642792</v>
      </c>
      <c r="Q1780" s="68">
        <f t="shared" si="55"/>
        <v>3895.7090909090907</v>
      </c>
    </row>
    <row r="1781" spans="1:17" x14ac:dyDescent="0.25">
      <c r="A1781" s="108" t="s">
        <v>17606</v>
      </c>
      <c r="B1781" s="108" t="s">
        <v>17607</v>
      </c>
      <c r="C1781" s="108" t="s">
        <v>17608</v>
      </c>
      <c r="D1781" s="108" t="s">
        <v>5616</v>
      </c>
      <c r="E1781" s="108" t="s">
        <v>5617</v>
      </c>
      <c r="F1781" s="108" t="s">
        <v>5622</v>
      </c>
      <c r="G1781" s="108" t="s">
        <v>5621</v>
      </c>
      <c r="H1781" s="109">
        <v>145</v>
      </c>
      <c r="I1781" s="109">
        <v>0</v>
      </c>
      <c r="J1781" s="110">
        <v>585531</v>
      </c>
      <c r="K1781" s="110">
        <v>0</v>
      </c>
      <c r="L1781" s="109">
        <v>4038.14</v>
      </c>
      <c r="M1781" s="108" t="s">
        <v>17432</v>
      </c>
      <c r="N1781" s="110">
        <v>-7919.0663999999997</v>
      </c>
      <c r="O1781" s="110">
        <v>0</v>
      </c>
      <c r="P1781" s="68">
        <f t="shared" si="54"/>
        <v>585531</v>
      </c>
      <c r="Q1781" s="68">
        <f t="shared" si="55"/>
        <v>4038.1448275862067</v>
      </c>
    </row>
    <row r="1782" spans="1:17" x14ac:dyDescent="0.25">
      <c r="A1782" s="108" t="s">
        <v>17606</v>
      </c>
      <c r="B1782" s="108" t="s">
        <v>17607</v>
      </c>
      <c r="C1782" s="108" t="s">
        <v>17608</v>
      </c>
      <c r="D1782" s="108" t="s">
        <v>5624</v>
      </c>
      <c r="E1782" s="108" t="s">
        <v>5625</v>
      </c>
      <c r="F1782" s="108" t="s">
        <v>5623</v>
      </c>
      <c r="G1782" s="108" t="s">
        <v>5626</v>
      </c>
      <c r="H1782" s="109">
        <v>373</v>
      </c>
      <c r="I1782" s="109">
        <v>0</v>
      </c>
      <c r="J1782" s="110">
        <v>1157916</v>
      </c>
      <c r="K1782" s="110">
        <v>0</v>
      </c>
      <c r="L1782" s="109">
        <v>3104.33</v>
      </c>
      <c r="M1782" s="108" t="s">
        <v>17432</v>
      </c>
      <c r="N1782" s="110">
        <v>-15660.3361</v>
      </c>
      <c r="O1782" s="110">
        <v>0</v>
      </c>
      <c r="P1782" s="68">
        <f t="shared" si="54"/>
        <v>1157916</v>
      </c>
      <c r="Q1782" s="68">
        <f t="shared" si="55"/>
        <v>3104.3324396782841</v>
      </c>
    </row>
    <row r="1783" spans="1:17" x14ac:dyDescent="0.25">
      <c r="A1783" s="108" t="s">
        <v>17606</v>
      </c>
      <c r="B1783" s="108" t="s">
        <v>17607</v>
      </c>
      <c r="C1783" s="108" t="s">
        <v>17608</v>
      </c>
      <c r="D1783" s="108" t="s">
        <v>5624</v>
      </c>
      <c r="E1783" s="108" t="s">
        <v>5625</v>
      </c>
      <c r="F1783" s="108" t="s">
        <v>5627</v>
      </c>
      <c r="G1783" s="108" t="s">
        <v>5628</v>
      </c>
      <c r="H1783" s="109">
        <v>171</v>
      </c>
      <c r="I1783" s="109">
        <v>0</v>
      </c>
      <c r="J1783" s="110">
        <v>395022</v>
      </c>
      <c r="K1783" s="110">
        <v>0</v>
      </c>
      <c r="L1783" s="109">
        <v>2310.0700000000002</v>
      </c>
      <c r="M1783" s="108" t="s">
        <v>17432</v>
      </c>
      <c r="N1783" s="110">
        <v>-5342.5092000000004</v>
      </c>
      <c r="O1783" s="110">
        <v>0</v>
      </c>
      <c r="P1783" s="68">
        <f t="shared" si="54"/>
        <v>395022</v>
      </c>
      <c r="Q1783" s="68">
        <f t="shared" si="55"/>
        <v>2310.0701754385964</v>
      </c>
    </row>
    <row r="1784" spans="1:17" x14ac:dyDescent="0.25">
      <c r="A1784" s="108" t="s">
        <v>17606</v>
      </c>
      <c r="B1784" s="108" t="s">
        <v>17607</v>
      </c>
      <c r="C1784" s="108" t="s">
        <v>17608</v>
      </c>
      <c r="D1784" s="108" t="s">
        <v>5624</v>
      </c>
      <c r="E1784" s="108" t="s">
        <v>5625</v>
      </c>
      <c r="F1784" s="108" t="s">
        <v>5629</v>
      </c>
      <c r="G1784" s="108" t="s">
        <v>5630</v>
      </c>
      <c r="H1784" s="109">
        <v>18</v>
      </c>
      <c r="I1784" s="109">
        <v>0</v>
      </c>
      <c r="J1784" s="110">
        <v>32128</v>
      </c>
      <c r="K1784" s="110">
        <v>0</v>
      </c>
      <c r="L1784" s="109">
        <v>1784.89</v>
      </c>
      <c r="M1784" s="108" t="s">
        <v>17432</v>
      </c>
      <c r="N1784" s="110">
        <v>-434.51280000000003</v>
      </c>
      <c r="O1784" s="110">
        <v>0</v>
      </c>
      <c r="P1784" s="68">
        <f t="shared" si="54"/>
        <v>32128</v>
      </c>
      <c r="Q1784" s="68">
        <f t="shared" si="55"/>
        <v>1784.8888888888889</v>
      </c>
    </row>
    <row r="1785" spans="1:17" x14ac:dyDescent="0.25">
      <c r="A1785" s="108" t="s">
        <v>17606</v>
      </c>
      <c r="B1785" s="108" t="s">
        <v>17607</v>
      </c>
      <c r="C1785" s="108" t="s">
        <v>17608</v>
      </c>
      <c r="D1785" s="108" t="s">
        <v>5632</v>
      </c>
      <c r="E1785" s="108" t="s">
        <v>5633</v>
      </c>
      <c r="F1785" s="108" t="s">
        <v>5631</v>
      </c>
      <c r="G1785" s="108" t="s">
        <v>5634</v>
      </c>
      <c r="H1785" s="109">
        <v>199</v>
      </c>
      <c r="I1785" s="109">
        <v>0</v>
      </c>
      <c r="J1785" s="110">
        <v>491780</v>
      </c>
      <c r="K1785" s="110">
        <v>0</v>
      </c>
      <c r="L1785" s="109">
        <v>2471.2600000000002</v>
      </c>
      <c r="M1785" s="108" t="s">
        <v>17428</v>
      </c>
      <c r="N1785" s="110">
        <v>23322.369299999998</v>
      </c>
      <c r="O1785" s="110">
        <v>2009.7274</v>
      </c>
      <c r="P1785" s="68">
        <f t="shared" si="54"/>
        <v>491780</v>
      </c>
      <c r="Q1785" s="68">
        <f t="shared" si="55"/>
        <v>2471.2562814070352</v>
      </c>
    </row>
    <row r="1786" spans="1:17" x14ac:dyDescent="0.25">
      <c r="A1786" s="108" t="s">
        <v>17606</v>
      </c>
      <c r="B1786" s="108" t="s">
        <v>17607</v>
      </c>
      <c r="C1786" s="108" t="s">
        <v>17608</v>
      </c>
      <c r="D1786" s="108" t="s">
        <v>5636</v>
      </c>
      <c r="E1786" s="108" t="s">
        <v>5637</v>
      </c>
      <c r="F1786" s="108" t="s">
        <v>5635</v>
      </c>
      <c r="G1786" s="108" t="s">
        <v>5638</v>
      </c>
      <c r="H1786" s="109">
        <v>177</v>
      </c>
      <c r="I1786" s="109">
        <v>0</v>
      </c>
      <c r="J1786" s="110">
        <v>495929</v>
      </c>
      <c r="K1786" s="110">
        <v>0</v>
      </c>
      <c r="L1786" s="109">
        <v>2801.86</v>
      </c>
      <c r="M1786" s="108" t="s">
        <v>17432</v>
      </c>
      <c r="N1786" s="110">
        <v>-6707.2419</v>
      </c>
      <c r="O1786" s="110">
        <v>0</v>
      </c>
      <c r="P1786" s="68">
        <f t="shared" si="54"/>
        <v>495929</v>
      </c>
      <c r="Q1786" s="68">
        <f t="shared" si="55"/>
        <v>2801.8587570621471</v>
      </c>
    </row>
    <row r="1787" spans="1:17" x14ac:dyDescent="0.25">
      <c r="A1787" s="108" t="s">
        <v>17606</v>
      </c>
      <c r="B1787" s="108" t="s">
        <v>17607</v>
      </c>
      <c r="C1787" s="108" t="s">
        <v>17608</v>
      </c>
      <c r="D1787" s="108" t="s">
        <v>5636</v>
      </c>
      <c r="E1787" s="108" t="s">
        <v>5637</v>
      </c>
      <c r="F1787" s="108" t="s">
        <v>5639</v>
      </c>
      <c r="G1787" s="108" t="s">
        <v>308</v>
      </c>
      <c r="H1787" s="109">
        <v>5</v>
      </c>
      <c r="I1787" s="109">
        <v>0</v>
      </c>
      <c r="J1787" s="110">
        <v>4178</v>
      </c>
      <c r="K1787" s="110">
        <v>0</v>
      </c>
      <c r="L1787" s="109">
        <v>835.6</v>
      </c>
      <c r="M1787" s="108" t="s">
        <v>17432</v>
      </c>
      <c r="N1787" s="110">
        <v>-56.508699999999997</v>
      </c>
      <c r="O1787" s="110">
        <v>0</v>
      </c>
      <c r="P1787" s="68">
        <f t="shared" si="54"/>
        <v>4178</v>
      </c>
      <c r="Q1787" s="68">
        <f t="shared" si="55"/>
        <v>835.6</v>
      </c>
    </row>
    <row r="1788" spans="1:17" x14ac:dyDescent="0.25">
      <c r="A1788" s="108" t="s">
        <v>17606</v>
      </c>
      <c r="B1788" s="108" t="s">
        <v>17607</v>
      </c>
      <c r="C1788" s="108" t="s">
        <v>17608</v>
      </c>
      <c r="D1788" s="108" t="s">
        <v>5636</v>
      </c>
      <c r="E1788" s="108" t="s">
        <v>5637</v>
      </c>
      <c r="F1788" s="108" t="s">
        <v>5640</v>
      </c>
      <c r="G1788" s="108" t="s">
        <v>5641</v>
      </c>
      <c r="H1788" s="109">
        <v>4</v>
      </c>
      <c r="I1788" s="109">
        <v>0</v>
      </c>
      <c r="J1788" s="110">
        <v>9346</v>
      </c>
      <c r="K1788" s="110">
        <v>0</v>
      </c>
      <c r="L1788" s="109">
        <v>2336.5</v>
      </c>
      <c r="M1788" s="108" t="s">
        <v>17432</v>
      </c>
      <c r="N1788" s="110">
        <v>-126.4</v>
      </c>
      <c r="O1788" s="110">
        <v>0</v>
      </c>
      <c r="P1788" s="68">
        <f t="shared" si="54"/>
        <v>9346</v>
      </c>
      <c r="Q1788" s="68">
        <f t="shared" si="55"/>
        <v>2336.5</v>
      </c>
    </row>
    <row r="1789" spans="1:17" x14ac:dyDescent="0.25">
      <c r="A1789" s="108" t="s">
        <v>17606</v>
      </c>
      <c r="B1789" s="108" t="s">
        <v>17607</v>
      </c>
      <c r="C1789" s="108" t="s">
        <v>17608</v>
      </c>
      <c r="D1789" s="108" t="s">
        <v>5643</v>
      </c>
      <c r="E1789" s="108" t="s">
        <v>5644</v>
      </c>
      <c r="F1789" s="108" t="s">
        <v>5642</v>
      </c>
      <c r="G1789" s="108" t="s">
        <v>5645</v>
      </c>
      <c r="H1789" s="109">
        <v>148</v>
      </c>
      <c r="I1789" s="109">
        <v>0</v>
      </c>
      <c r="J1789" s="110">
        <v>518047</v>
      </c>
      <c r="K1789" s="110">
        <v>0</v>
      </c>
      <c r="L1789" s="109">
        <v>3500.32</v>
      </c>
      <c r="M1789" s="108" t="s">
        <v>17428</v>
      </c>
      <c r="N1789" s="110">
        <v>24568.097099999999</v>
      </c>
      <c r="O1789" s="110">
        <v>2117.0738999999999</v>
      </c>
      <c r="P1789" s="68">
        <f t="shared" si="54"/>
        <v>518047</v>
      </c>
      <c r="Q1789" s="68">
        <f t="shared" si="55"/>
        <v>3500.3175675675675</v>
      </c>
    </row>
    <row r="1790" spans="1:17" x14ac:dyDescent="0.25">
      <c r="A1790" s="108" t="s">
        <v>17606</v>
      </c>
      <c r="B1790" s="108" t="s">
        <v>17607</v>
      </c>
      <c r="C1790" s="108" t="s">
        <v>17608</v>
      </c>
      <c r="D1790" s="108" t="s">
        <v>5643</v>
      </c>
      <c r="E1790" s="108" t="s">
        <v>5644</v>
      </c>
      <c r="F1790" s="108" t="s">
        <v>5646</v>
      </c>
      <c r="G1790" s="108" t="s">
        <v>5647</v>
      </c>
      <c r="H1790" s="109">
        <v>151</v>
      </c>
      <c r="I1790" s="109">
        <v>0</v>
      </c>
      <c r="J1790" s="110">
        <v>461370</v>
      </c>
      <c r="K1790" s="110">
        <v>0</v>
      </c>
      <c r="L1790" s="109">
        <v>3055.43</v>
      </c>
      <c r="M1790" s="108" t="s">
        <v>17428</v>
      </c>
      <c r="N1790" s="110">
        <v>21880.2238</v>
      </c>
      <c r="O1790" s="110">
        <v>1885.4553000000001</v>
      </c>
      <c r="P1790" s="68">
        <f t="shared" si="54"/>
        <v>461370</v>
      </c>
      <c r="Q1790" s="68">
        <f t="shared" si="55"/>
        <v>3055.4304635761591</v>
      </c>
    </row>
    <row r="1791" spans="1:17" x14ac:dyDescent="0.25">
      <c r="A1791" s="108" t="s">
        <v>17606</v>
      </c>
      <c r="B1791" s="108" t="s">
        <v>17607</v>
      </c>
      <c r="C1791" s="108" t="s">
        <v>17608</v>
      </c>
      <c r="D1791" s="108" t="s">
        <v>5649</v>
      </c>
      <c r="E1791" s="108" t="s">
        <v>5650</v>
      </c>
      <c r="F1791" s="108" t="s">
        <v>5648</v>
      </c>
      <c r="G1791" s="108" t="s">
        <v>5651</v>
      </c>
      <c r="H1791" s="109">
        <v>256</v>
      </c>
      <c r="I1791" s="109">
        <v>0</v>
      </c>
      <c r="J1791" s="110">
        <v>688305</v>
      </c>
      <c r="K1791" s="110">
        <v>0</v>
      </c>
      <c r="L1791" s="109">
        <v>2688.69</v>
      </c>
      <c r="M1791" s="108" t="s">
        <v>17432</v>
      </c>
      <c r="N1791" s="110">
        <v>-9309.0424000000003</v>
      </c>
      <c r="O1791" s="110">
        <v>0</v>
      </c>
      <c r="P1791" s="68">
        <f t="shared" si="54"/>
        <v>688305</v>
      </c>
      <c r="Q1791" s="68">
        <f t="shared" si="55"/>
        <v>2688.69140625</v>
      </c>
    </row>
    <row r="1792" spans="1:17" x14ac:dyDescent="0.25">
      <c r="A1792" s="108" t="s">
        <v>17606</v>
      </c>
      <c r="B1792" s="108" t="s">
        <v>17607</v>
      </c>
      <c r="C1792" s="108" t="s">
        <v>17608</v>
      </c>
      <c r="D1792" s="108" t="s">
        <v>5649</v>
      </c>
      <c r="E1792" s="108" t="s">
        <v>5650</v>
      </c>
      <c r="F1792" s="108" t="s">
        <v>5652</v>
      </c>
      <c r="G1792" s="108" t="s">
        <v>5653</v>
      </c>
      <c r="H1792" s="109">
        <v>93</v>
      </c>
      <c r="I1792" s="109">
        <v>0</v>
      </c>
      <c r="J1792" s="110">
        <v>316669</v>
      </c>
      <c r="K1792" s="110">
        <v>0</v>
      </c>
      <c r="L1792" s="109">
        <v>3405.04</v>
      </c>
      <c r="M1792" s="108" t="s">
        <v>17432</v>
      </c>
      <c r="N1792" s="110">
        <v>-4282.8182999999999</v>
      </c>
      <c r="O1792" s="110">
        <v>0</v>
      </c>
      <c r="P1792" s="68">
        <f t="shared" si="54"/>
        <v>316669</v>
      </c>
      <c r="Q1792" s="68">
        <f t="shared" si="55"/>
        <v>3405.0430107526881</v>
      </c>
    </row>
    <row r="1793" spans="1:17" x14ac:dyDescent="0.25">
      <c r="A1793" s="108" t="s">
        <v>17606</v>
      </c>
      <c r="B1793" s="108" t="s">
        <v>17607</v>
      </c>
      <c r="C1793" s="108" t="s">
        <v>17608</v>
      </c>
      <c r="D1793" s="108" t="s">
        <v>5649</v>
      </c>
      <c r="E1793" s="108" t="s">
        <v>5650</v>
      </c>
      <c r="F1793" s="108" t="s">
        <v>5654</v>
      </c>
      <c r="G1793" s="108" t="s">
        <v>5655</v>
      </c>
      <c r="H1793" s="109">
        <v>50</v>
      </c>
      <c r="I1793" s="109">
        <v>0</v>
      </c>
      <c r="J1793" s="110">
        <v>177886</v>
      </c>
      <c r="K1793" s="110">
        <v>0</v>
      </c>
      <c r="L1793" s="109">
        <v>3557.72</v>
      </c>
      <c r="M1793" s="108" t="s">
        <v>17432</v>
      </c>
      <c r="N1793" s="110">
        <v>-2405.8389999999999</v>
      </c>
      <c r="O1793" s="110">
        <v>0</v>
      </c>
      <c r="P1793" s="68">
        <f t="shared" si="54"/>
        <v>177886</v>
      </c>
      <c r="Q1793" s="68">
        <f t="shared" si="55"/>
        <v>3557.72</v>
      </c>
    </row>
    <row r="1794" spans="1:17" x14ac:dyDescent="0.25">
      <c r="A1794" s="108" t="s">
        <v>17606</v>
      </c>
      <c r="B1794" s="108" t="s">
        <v>17607</v>
      </c>
      <c r="C1794" s="108" t="s">
        <v>17608</v>
      </c>
      <c r="D1794" s="108" t="s">
        <v>5649</v>
      </c>
      <c r="E1794" s="108" t="s">
        <v>5650</v>
      </c>
      <c r="F1794" s="108" t="s">
        <v>5656</v>
      </c>
      <c r="G1794" s="108" t="s">
        <v>5657</v>
      </c>
      <c r="H1794" s="109">
        <v>152</v>
      </c>
      <c r="I1794" s="109">
        <v>0</v>
      </c>
      <c r="J1794" s="110">
        <v>434377</v>
      </c>
      <c r="K1794" s="110">
        <v>0</v>
      </c>
      <c r="L1794" s="109">
        <v>2857.74</v>
      </c>
      <c r="M1794" s="108" t="s">
        <v>17432</v>
      </c>
      <c r="N1794" s="110">
        <v>-5874.7748000000001</v>
      </c>
      <c r="O1794" s="110">
        <v>0</v>
      </c>
      <c r="P1794" s="68">
        <f t="shared" si="54"/>
        <v>434377</v>
      </c>
      <c r="Q1794" s="68">
        <f t="shared" si="55"/>
        <v>2857.7434210526317</v>
      </c>
    </row>
    <row r="1795" spans="1:17" x14ac:dyDescent="0.25">
      <c r="A1795" s="108" t="s">
        <v>17606</v>
      </c>
      <c r="B1795" s="108" t="s">
        <v>17607</v>
      </c>
      <c r="C1795" s="108" t="s">
        <v>17608</v>
      </c>
      <c r="D1795" s="108" t="s">
        <v>5649</v>
      </c>
      <c r="E1795" s="108" t="s">
        <v>5650</v>
      </c>
      <c r="F1795" s="108" t="s">
        <v>5658</v>
      </c>
      <c r="G1795" s="108" t="s">
        <v>5659</v>
      </c>
      <c r="H1795" s="109">
        <v>162</v>
      </c>
      <c r="I1795" s="109">
        <v>2</v>
      </c>
      <c r="J1795" s="110">
        <v>549957</v>
      </c>
      <c r="K1795" s="110">
        <v>6707</v>
      </c>
      <c r="L1795" s="109">
        <v>3353.4</v>
      </c>
      <c r="M1795" s="108" t="s">
        <v>17432</v>
      </c>
      <c r="N1795" s="110">
        <v>-7437.9429</v>
      </c>
      <c r="O1795" s="110">
        <v>0</v>
      </c>
      <c r="P1795" s="68">
        <f t="shared" si="54"/>
        <v>543250</v>
      </c>
      <c r="Q1795" s="68">
        <f t="shared" si="55"/>
        <v>3353.3950617283949</v>
      </c>
    </row>
    <row r="1796" spans="1:17" x14ac:dyDescent="0.25">
      <c r="A1796" s="108" t="s">
        <v>17606</v>
      </c>
      <c r="B1796" s="108" t="s">
        <v>17607</v>
      </c>
      <c r="C1796" s="108" t="s">
        <v>17608</v>
      </c>
      <c r="D1796" s="108" t="s">
        <v>5661</v>
      </c>
      <c r="E1796" s="108" t="s">
        <v>5662</v>
      </c>
      <c r="F1796" s="108" t="s">
        <v>5660</v>
      </c>
      <c r="G1796" s="108" t="s">
        <v>5663</v>
      </c>
      <c r="H1796" s="109">
        <v>0</v>
      </c>
      <c r="I1796" s="109">
        <v>156</v>
      </c>
      <c r="J1796" s="110">
        <v>538999</v>
      </c>
      <c r="K1796" s="110">
        <v>538999</v>
      </c>
      <c r="L1796" s="109">
        <v>3455.12</v>
      </c>
      <c r="M1796" s="108" t="s">
        <v>17432</v>
      </c>
      <c r="N1796" s="110">
        <v>-7289.7482</v>
      </c>
      <c r="O1796" s="110">
        <v>0</v>
      </c>
      <c r="P1796" s="68">
        <f t="shared" ref="P1796:P1859" si="56">J1796-K1796</f>
        <v>0</v>
      </c>
      <c r="Q1796" s="68" t="e">
        <f t="shared" ref="Q1796:Q1859" si="57">P1796/H1796</f>
        <v>#DIV/0!</v>
      </c>
    </row>
    <row r="1797" spans="1:17" x14ac:dyDescent="0.25">
      <c r="A1797" s="108" t="s">
        <v>17606</v>
      </c>
      <c r="B1797" s="108" t="s">
        <v>17607</v>
      </c>
      <c r="C1797" s="108" t="s">
        <v>17608</v>
      </c>
      <c r="D1797" s="108" t="s">
        <v>5661</v>
      </c>
      <c r="E1797" s="108" t="s">
        <v>5662</v>
      </c>
      <c r="F1797" s="108" t="s">
        <v>17620</v>
      </c>
      <c r="G1797" s="108" t="s">
        <v>17621</v>
      </c>
      <c r="H1797" s="109">
        <v>0</v>
      </c>
      <c r="I1797" s="109">
        <v>29</v>
      </c>
      <c r="J1797" s="110">
        <v>107147</v>
      </c>
      <c r="K1797" s="110">
        <v>107147</v>
      </c>
      <c r="L1797" s="109">
        <v>3694.72</v>
      </c>
      <c r="M1797" s="108" t="s">
        <v>17432</v>
      </c>
      <c r="N1797" s="110">
        <v>-1449.1243999999999</v>
      </c>
      <c r="O1797" s="110">
        <v>0</v>
      </c>
      <c r="P1797" s="68">
        <f t="shared" si="56"/>
        <v>0</v>
      </c>
      <c r="Q1797" s="68" t="e">
        <f t="shared" si="57"/>
        <v>#DIV/0!</v>
      </c>
    </row>
    <row r="1798" spans="1:17" x14ac:dyDescent="0.25">
      <c r="A1798" s="108" t="s">
        <v>17606</v>
      </c>
      <c r="B1798" s="108" t="s">
        <v>17607</v>
      </c>
      <c r="C1798" s="108" t="s">
        <v>17608</v>
      </c>
      <c r="D1798" s="108" t="s">
        <v>5665</v>
      </c>
      <c r="E1798" s="108" t="s">
        <v>5666</v>
      </c>
      <c r="F1798" s="108" t="s">
        <v>5664</v>
      </c>
      <c r="G1798" s="108" t="s">
        <v>5667</v>
      </c>
      <c r="H1798" s="109">
        <v>126</v>
      </c>
      <c r="I1798" s="109">
        <v>0</v>
      </c>
      <c r="J1798" s="110">
        <v>443553</v>
      </c>
      <c r="K1798" s="110">
        <v>0</v>
      </c>
      <c r="L1798" s="109">
        <v>3520.26</v>
      </c>
      <c r="M1798" s="108" t="s">
        <v>17432</v>
      </c>
      <c r="N1798" s="110">
        <v>-5998.875</v>
      </c>
      <c r="O1798" s="110">
        <v>0</v>
      </c>
      <c r="P1798" s="68">
        <f t="shared" si="56"/>
        <v>443553</v>
      </c>
      <c r="Q1798" s="68">
        <f t="shared" si="57"/>
        <v>3520.2619047619046</v>
      </c>
    </row>
    <row r="1799" spans="1:17" x14ac:dyDescent="0.25">
      <c r="A1799" s="108" t="s">
        <v>17606</v>
      </c>
      <c r="B1799" s="108" t="s">
        <v>17607</v>
      </c>
      <c r="C1799" s="108" t="s">
        <v>17608</v>
      </c>
      <c r="D1799" s="108" t="s">
        <v>5665</v>
      </c>
      <c r="E1799" s="108" t="s">
        <v>5666</v>
      </c>
      <c r="F1799" s="108" t="s">
        <v>5668</v>
      </c>
      <c r="G1799" s="108" t="s">
        <v>5669</v>
      </c>
      <c r="H1799" s="109">
        <v>243</v>
      </c>
      <c r="I1799" s="109">
        <v>0</v>
      </c>
      <c r="J1799" s="110">
        <v>757933</v>
      </c>
      <c r="K1799" s="110">
        <v>0</v>
      </c>
      <c r="L1799" s="109">
        <v>3119.07</v>
      </c>
      <c r="M1799" s="108" t="s">
        <v>17432</v>
      </c>
      <c r="N1799" s="110">
        <v>-10250.731599999999</v>
      </c>
      <c r="O1799" s="110">
        <v>0</v>
      </c>
      <c r="P1799" s="68">
        <f t="shared" si="56"/>
        <v>757933</v>
      </c>
      <c r="Q1799" s="68">
        <f t="shared" si="57"/>
        <v>3119.0658436213994</v>
      </c>
    </row>
    <row r="1800" spans="1:17" ht="30" x14ac:dyDescent="0.25">
      <c r="A1800" s="108" t="s">
        <v>17606</v>
      </c>
      <c r="B1800" s="108" t="s">
        <v>17607</v>
      </c>
      <c r="C1800" s="108" t="s">
        <v>17608</v>
      </c>
      <c r="D1800" s="108" t="s">
        <v>5671</v>
      </c>
      <c r="E1800" s="108" t="s">
        <v>5672</v>
      </c>
      <c r="F1800" s="108" t="s">
        <v>5670</v>
      </c>
      <c r="G1800" s="108" t="s">
        <v>5673</v>
      </c>
      <c r="H1800" s="109">
        <v>142</v>
      </c>
      <c r="I1800" s="109">
        <v>0</v>
      </c>
      <c r="J1800" s="110">
        <v>326005</v>
      </c>
      <c r="K1800" s="110">
        <v>0</v>
      </c>
      <c r="L1800" s="109">
        <v>2295.81</v>
      </c>
      <c r="M1800" s="108" t="s">
        <v>17432</v>
      </c>
      <c r="N1800" s="110">
        <v>-4409.0892000000003</v>
      </c>
      <c r="O1800" s="110">
        <v>0</v>
      </c>
      <c r="P1800" s="68">
        <f t="shared" si="56"/>
        <v>326005</v>
      </c>
      <c r="Q1800" s="68">
        <f t="shared" si="57"/>
        <v>2295.8098591549297</v>
      </c>
    </row>
    <row r="1801" spans="1:17" x14ac:dyDescent="0.25">
      <c r="A1801" s="108" t="s">
        <v>17606</v>
      </c>
      <c r="B1801" s="108" t="s">
        <v>17607</v>
      </c>
      <c r="C1801" s="108" t="s">
        <v>17608</v>
      </c>
      <c r="D1801" s="108" t="s">
        <v>5675</v>
      </c>
      <c r="E1801" s="108" t="s">
        <v>5676</v>
      </c>
      <c r="F1801" s="108" t="s">
        <v>5674</v>
      </c>
      <c r="G1801" s="108" t="s">
        <v>5677</v>
      </c>
      <c r="H1801" s="109">
        <v>146</v>
      </c>
      <c r="I1801" s="109">
        <v>0</v>
      </c>
      <c r="J1801" s="110">
        <v>525070</v>
      </c>
      <c r="K1801" s="110">
        <v>0</v>
      </c>
      <c r="L1801" s="109">
        <v>3596.37</v>
      </c>
      <c r="M1801" s="108" t="s">
        <v>17428</v>
      </c>
      <c r="N1801" s="110">
        <v>24901.122899999998</v>
      </c>
      <c r="O1801" s="110">
        <v>2145.7712999999999</v>
      </c>
      <c r="P1801" s="68">
        <f t="shared" si="56"/>
        <v>525070</v>
      </c>
      <c r="Q1801" s="68">
        <f t="shared" si="57"/>
        <v>3596.3698630136987</v>
      </c>
    </row>
    <row r="1802" spans="1:17" x14ac:dyDescent="0.25">
      <c r="A1802" s="108" t="s">
        <v>17606</v>
      </c>
      <c r="B1802" s="108" t="s">
        <v>17607</v>
      </c>
      <c r="C1802" s="108" t="s">
        <v>17608</v>
      </c>
      <c r="D1802" s="108" t="s">
        <v>5675</v>
      </c>
      <c r="E1802" s="108" t="s">
        <v>5676</v>
      </c>
      <c r="F1802" s="108" t="s">
        <v>5678</v>
      </c>
      <c r="G1802" s="108" t="s">
        <v>5677</v>
      </c>
      <c r="H1802" s="109">
        <v>104</v>
      </c>
      <c r="I1802" s="109">
        <v>0</v>
      </c>
      <c r="J1802" s="110">
        <v>299670</v>
      </c>
      <c r="K1802" s="110">
        <v>0</v>
      </c>
      <c r="L1802" s="109">
        <v>2881.44</v>
      </c>
      <c r="M1802" s="108" t="s">
        <v>17428</v>
      </c>
      <c r="N1802" s="110">
        <v>14211.663</v>
      </c>
      <c r="O1802" s="110">
        <v>1224.6427000000001</v>
      </c>
      <c r="P1802" s="68">
        <f t="shared" si="56"/>
        <v>299670</v>
      </c>
      <c r="Q1802" s="68">
        <f t="shared" si="57"/>
        <v>2881.4423076923076</v>
      </c>
    </row>
    <row r="1803" spans="1:17" x14ac:dyDescent="0.25">
      <c r="A1803" s="108" t="s">
        <v>17606</v>
      </c>
      <c r="B1803" s="108" t="s">
        <v>17607</v>
      </c>
      <c r="C1803" s="108" t="s">
        <v>17608</v>
      </c>
      <c r="D1803" s="108" t="s">
        <v>5680</v>
      </c>
      <c r="E1803" s="108" t="s">
        <v>5681</v>
      </c>
      <c r="F1803" s="108" t="s">
        <v>5679</v>
      </c>
      <c r="G1803" s="108" t="s">
        <v>5682</v>
      </c>
      <c r="H1803" s="109">
        <v>102</v>
      </c>
      <c r="I1803" s="109">
        <v>0</v>
      </c>
      <c r="J1803" s="110">
        <v>283490</v>
      </c>
      <c r="K1803" s="110">
        <v>0</v>
      </c>
      <c r="L1803" s="109">
        <v>2779.31</v>
      </c>
      <c r="M1803" s="108" t="s">
        <v>17432</v>
      </c>
      <c r="N1803" s="110">
        <v>-3834.0886</v>
      </c>
      <c r="O1803" s="110">
        <v>0</v>
      </c>
      <c r="P1803" s="68">
        <f t="shared" si="56"/>
        <v>283490</v>
      </c>
      <c r="Q1803" s="68">
        <f t="shared" si="57"/>
        <v>2779.3137254901962</v>
      </c>
    </row>
    <row r="1804" spans="1:17" x14ac:dyDescent="0.25">
      <c r="A1804" s="108" t="s">
        <v>17606</v>
      </c>
      <c r="B1804" s="108" t="s">
        <v>17607</v>
      </c>
      <c r="C1804" s="108" t="s">
        <v>17608</v>
      </c>
      <c r="D1804" s="108" t="s">
        <v>5680</v>
      </c>
      <c r="E1804" s="108" t="s">
        <v>5681</v>
      </c>
      <c r="F1804" s="108" t="s">
        <v>5683</v>
      </c>
      <c r="G1804" s="108" t="s">
        <v>5684</v>
      </c>
      <c r="H1804" s="109">
        <v>198</v>
      </c>
      <c r="I1804" s="109">
        <v>0</v>
      </c>
      <c r="J1804" s="110">
        <v>686728</v>
      </c>
      <c r="K1804" s="110">
        <v>0</v>
      </c>
      <c r="L1804" s="109">
        <v>3468.32</v>
      </c>
      <c r="M1804" s="108" t="s">
        <v>17432</v>
      </c>
      <c r="N1804" s="110">
        <v>-9287.7124000000003</v>
      </c>
      <c r="O1804" s="110">
        <v>0</v>
      </c>
      <c r="P1804" s="68">
        <f t="shared" si="56"/>
        <v>686728</v>
      </c>
      <c r="Q1804" s="68">
        <f t="shared" si="57"/>
        <v>3468.3232323232323</v>
      </c>
    </row>
    <row r="1805" spans="1:17" x14ac:dyDescent="0.25">
      <c r="A1805" s="108" t="s">
        <v>17606</v>
      </c>
      <c r="B1805" s="108" t="s">
        <v>17607</v>
      </c>
      <c r="C1805" s="108" t="s">
        <v>17608</v>
      </c>
      <c r="D1805" s="108" t="s">
        <v>5680</v>
      </c>
      <c r="E1805" s="108" t="s">
        <v>5681</v>
      </c>
      <c r="F1805" s="108" t="s">
        <v>5685</v>
      </c>
      <c r="G1805" s="108" t="s">
        <v>5686</v>
      </c>
      <c r="H1805" s="109">
        <v>127</v>
      </c>
      <c r="I1805" s="109">
        <v>0</v>
      </c>
      <c r="J1805" s="110">
        <v>356048</v>
      </c>
      <c r="K1805" s="110">
        <v>0</v>
      </c>
      <c r="L1805" s="109">
        <v>2803.53</v>
      </c>
      <c r="M1805" s="108" t="s">
        <v>17432</v>
      </c>
      <c r="N1805" s="110">
        <v>-4815.4066999999995</v>
      </c>
      <c r="O1805" s="110">
        <v>0</v>
      </c>
      <c r="P1805" s="68">
        <f t="shared" si="56"/>
        <v>356048</v>
      </c>
      <c r="Q1805" s="68">
        <f t="shared" si="57"/>
        <v>2803.5275590551182</v>
      </c>
    </row>
    <row r="1806" spans="1:17" x14ac:dyDescent="0.25">
      <c r="A1806" s="108" t="s">
        <v>17606</v>
      </c>
      <c r="B1806" s="108" t="s">
        <v>17607</v>
      </c>
      <c r="C1806" s="108" t="s">
        <v>17608</v>
      </c>
      <c r="D1806" s="108" t="s">
        <v>5680</v>
      </c>
      <c r="E1806" s="108" t="s">
        <v>5681</v>
      </c>
      <c r="F1806" s="108" t="s">
        <v>5687</v>
      </c>
      <c r="G1806" s="108" t="s">
        <v>308</v>
      </c>
      <c r="H1806" s="109">
        <v>98</v>
      </c>
      <c r="I1806" s="109">
        <v>0</v>
      </c>
      <c r="J1806" s="110">
        <v>360800</v>
      </c>
      <c r="K1806" s="110">
        <v>0</v>
      </c>
      <c r="L1806" s="109">
        <v>3681.63</v>
      </c>
      <c r="M1806" s="108" t="s">
        <v>17432</v>
      </c>
      <c r="N1806" s="110">
        <v>-4879.6689999999999</v>
      </c>
      <c r="O1806" s="110">
        <v>0</v>
      </c>
      <c r="P1806" s="68">
        <f t="shared" si="56"/>
        <v>360800</v>
      </c>
      <c r="Q1806" s="68">
        <f t="shared" si="57"/>
        <v>3681.6326530612246</v>
      </c>
    </row>
    <row r="1807" spans="1:17" x14ac:dyDescent="0.25">
      <c r="A1807" s="108" t="s">
        <v>17606</v>
      </c>
      <c r="B1807" s="108" t="s">
        <v>17607</v>
      </c>
      <c r="C1807" s="108" t="s">
        <v>17608</v>
      </c>
      <c r="D1807" s="108" t="s">
        <v>5680</v>
      </c>
      <c r="E1807" s="108" t="s">
        <v>5681</v>
      </c>
      <c r="F1807" s="108" t="s">
        <v>5688</v>
      </c>
      <c r="G1807" s="108" t="s">
        <v>5689</v>
      </c>
      <c r="H1807" s="109">
        <v>147</v>
      </c>
      <c r="I1807" s="109">
        <v>0</v>
      </c>
      <c r="J1807" s="110">
        <v>432540</v>
      </c>
      <c r="K1807" s="110">
        <v>0</v>
      </c>
      <c r="L1807" s="109">
        <v>2942.45</v>
      </c>
      <c r="M1807" s="108" t="s">
        <v>17432</v>
      </c>
      <c r="N1807" s="110">
        <v>-5849.9324999999999</v>
      </c>
      <c r="O1807" s="110">
        <v>0</v>
      </c>
      <c r="P1807" s="68">
        <f t="shared" si="56"/>
        <v>432540</v>
      </c>
      <c r="Q1807" s="68">
        <f t="shared" si="57"/>
        <v>2942.4489795918366</v>
      </c>
    </row>
    <row r="1808" spans="1:17" ht="30" x14ac:dyDescent="0.25">
      <c r="A1808" s="108" t="s">
        <v>17606</v>
      </c>
      <c r="B1808" s="108" t="s">
        <v>17607</v>
      </c>
      <c r="C1808" s="108" t="s">
        <v>17608</v>
      </c>
      <c r="D1808" s="108" t="s">
        <v>5691</v>
      </c>
      <c r="E1808" s="108" t="s">
        <v>5692</v>
      </c>
      <c r="F1808" s="108" t="s">
        <v>5690</v>
      </c>
      <c r="G1808" s="108" t="s">
        <v>5693</v>
      </c>
      <c r="H1808" s="109">
        <v>50</v>
      </c>
      <c r="I1808" s="109">
        <v>0</v>
      </c>
      <c r="J1808" s="110">
        <v>124409</v>
      </c>
      <c r="K1808" s="110">
        <v>0</v>
      </c>
      <c r="L1808" s="109">
        <v>2488.1799999999998</v>
      </c>
      <c r="M1808" s="108" t="s">
        <v>17432</v>
      </c>
      <c r="N1808" s="110">
        <v>-1682.5811000000001</v>
      </c>
      <c r="O1808" s="110">
        <v>0</v>
      </c>
      <c r="P1808" s="68">
        <f t="shared" si="56"/>
        <v>124409</v>
      </c>
      <c r="Q1808" s="68">
        <f t="shared" si="57"/>
        <v>2488.1799999999998</v>
      </c>
    </row>
    <row r="1809" spans="1:17" x14ac:dyDescent="0.25">
      <c r="A1809" s="108" t="s">
        <v>17606</v>
      </c>
      <c r="B1809" s="108" t="s">
        <v>17607</v>
      </c>
      <c r="C1809" s="108" t="s">
        <v>17608</v>
      </c>
      <c r="D1809" s="108" t="s">
        <v>5695</v>
      </c>
      <c r="E1809" s="108" t="s">
        <v>5696</v>
      </c>
      <c r="F1809" s="108" t="s">
        <v>5694</v>
      </c>
      <c r="G1809" s="108" t="s">
        <v>5697</v>
      </c>
      <c r="H1809" s="109">
        <v>109</v>
      </c>
      <c r="I1809" s="109">
        <v>0</v>
      </c>
      <c r="J1809" s="110">
        <v>362228</v>
      </c>
      <c r="K1809" s="110">
        <v>0</v>
      </c>
      <c r="L1809" s="109">
        <v>3323.19</v>
      </c>
      <c r="M1809" s="108" t="s">
        <v>17432</v>
      </c>
      <c r="N1809" s="110">
        <v>-4898.9866000000002</v>
      </c>
      <c r="O1809" s="110">
        <v>0</v>
      </c>
      <c r="P1809" s="68">
        <f t="shared" si="56"/>
        <v>362228</v>
      </c>
      <c r="Q1809" s="68">
        <f t="shared" si="57"/>
        <v>3323.1926605504586</v>
      </c>
    </row>
    <row r="1810" spans="1:17" x14ac:dyDescent="0.25">
      <c r="A1810" s="108" t="s">
        <v>17606</v>
      </c>
      <c r="B1810" s="108" t="s">
        <v>17607</v>
      </c>
      <c r="C1810" s="108" t="s">
        <v>17608</v>
      </c>
      <c r="D1810" s="108" t="s">
        <v>5695</v>
      </c>
      <c r="E1810" s="108" t="s">
        <v>5696</v>
      </c>
      <c r="F1810" s="108" t="s">
        <v>5698</v>
      </c>
      <c r="G1810" s="108" t="s">
        <v>5699</v>
      </c>
      <c r="H1810" s="109">
        <v>207</v>
      </c>
      <c r="I1810" s="109">
        <v>0</v>
      </c>
      <c r="J1810" s="110">
        <v>692794</v>
      </c>
      <c r="K1810" s="110">
        <v>0</v>
      </c>
      <c r="L1810" s="109">
        <v>3346.83</v>
      </c>
      <c r="M1810" s="108" t="s">
        <v>17432</v>
      </c>
      <c r="N1810" s="110">
        <v>-9369.7626999999993</v>
      </c>
      <c r="O1810" s="110">
        <v>0</v>
      </c>
      <c r="P1810" s="68">
        <f t="shared" si="56"/>
        <v>692794</v>
      </c>
      <c r="Q1810" s="68">
        <f t="shared" si="57"/>
        <v>3346.8309178743962</v>
      </c>
    </row>
    <row r="1811" spans="1:17" x14ac:dyDescent="0.25">
      <c r="A1811" s="108" t="s">
        <v>17606</v>
      </c>
      <c r="B1811" s="108" t="s">
        <v>17607</v>
      </c>
      <c r="C1811" s="108" t="s">
        <v>17608</v>
      </c>
      <c r="D1811" s="108" t="s">
        <v>5695</v>
      </c>
      <c r="E1811" s="108" t="s">
        <v>5696</v>
      </c>
      <c r="F1811" s="108" t="s">
        <v>5700</v>
      </c>
      <c r="G1811" s="108" t="s">
        <v>308</v>
      </c>
      <c r="H1811" s="109">
        <v>131</v>
      </c>
      <c r="I1811" s="109">
        <v>0</v>
      </c>
      <c r="J1811" s="110">
        <v>536000</v>
      </c>
      <c r="K1811" s="110">
        <v>0</v>
      </c>
      <c r="L1811" s="109">
        <v>4091.6</v>
      </c>
      <c r="M1811" s="108" t="s">
        <v>17432</v>
      </c>
      <c r="N1811" s="110">
        <v>-7249.1869999999999</v>
      </c>
      <c r="O1811" s="110">
        <v>0</v>
      </c>
      <c r="P1811" s="68">
        <f t="shared" si="56"/>
        <v>536000</v>
      </c>
      <c r="Q1811" s="68">
        <f t="shared" si="57"/>
        <v>4091.6030534351144</v>
      </c>
    </row>
    <row r="1812" spans="1:17" x14ac:dyDescent="0.25">
      <c r="A1812" s="108" t="s">
        <v>17606</v>
      </c>
      <c r="B1812" s="108" t="s">
        <v>17607</v>
      </c>
      <c r="C1812" s="108" t="s">
        <v>17608</v>
      </c>
      <c r="D1812" s="108" t="s">
        <v>5695</v>
      </c>
      <c r="E1812" s="108" t="s">
        <v>5696</v>
      </c>
      <c r="F1812" s="108" t="s">
        <v>5701</v>
      </c>
      <c r="G1812" s="108" t="s">
        <v>5702</v>
      </c>
      <c r="H1812" s="109">
        <v>13</v>
      </c>
      <c r="I1812" s="109">
        <v>0</v>
      </c>
      <c r="J1812" s="110">
        <v>29034</v>
      </c>
      <c r="K1812" s="110">
        <v>0</v>
      </c>
      <c r="L1812" s="109">
        <v>2233.38</v>
      </c>
      <c r="M1812" s="108" t="s">
        <v>17432</v>
      </c>
      <c r="N1812" s="110">
        <v>-392.67950000000002</v>
      </c>
      <c r="O1812" s="110">
        <v>0</v>
      </c>
      <c r="P1812" s="68">
        <f t="shared" si="56"/>
        <v>29034</v>
      </c>
      <c r="Q1812" s="68">
        <f t="shared" si="57"/>
        <v>2233.3846153846152</v>
      </c>
    </row>
    <row r="1813" spans="1:17" x14ac:dyDescent="0.25">
      <c r="A1813" s="108" t="s">
        <v>17606</v>
      </c>
      <c r="B1813" s="108" t="s">
        <v>17607</v>
      </c>
      <c r="C1813" s="108" t="s">
        <v>17608</v>
      </c>
      <c r="D1813" s="108" t="s">
        <v>5704</v>
      </c>
      <c r="E1813" s="108" t="s">
        <v>321</v>
      </c>
      <c r="F1813" s="108" t="s">
        <v>5703</v>
      </c>
      <c r="G1813" s="108" t="s">
        <v>5705</v>
      </c>
      <c r="H1813" s="109">
        <v>190</v>
      </c>
      <c r="I1813" s="109">
        <v>0</v>
      </c>
      <c r="J1813" s="110">
        <v>507358</v>
      </c>
      <c r="K1813" s="110">
        <v>0</v>
      </c>
      <c r="L1813" s="109">
        <v>2670.31</v>
      </c>
      <c r="M1813" s="108" t="s">
        <v>17428</v>
      </c>
      <c r="N1813" s="110">
        <v>24061.188900000001</v>
      </c>
      <c r="O1813" s="110">
        <v>2073.3926999999999</v>
      </c>
      <c r="P1813" s="68">
        <f t="shared" si="56"/>
        <v>507358</v>
      </c>
      <c r="Q1813" s="68">
        <f t="shared" si="57"/>
        <v>2670.3052631578948</v>
      </c>
    </row>
    <row r="1814" spans="1:17" x14ac:dyDescent="0.25">
      <c r="A1814" s="108" t="s">
        <v>17606</v>
      </c>
      <c r="B1814" s="108" t="s">
        <v>17607</v>
      </c>
      <c r="C1814" s="108" t="s">
        <v>17608</v>
      </c>
      <c r="D1814" s="108" t="s">
        <v>5707</v>
      </c>
      <c r="E1814" s="108" t="s">
        <v>5708</v>
      </c>
      <c r="F1814" s="108" t="s">
        <v>5706</v>
      </c>
      <c r="G1814" s="108" t="s">
        <v>5709</v>
      </c>
      <c r="H1814" s="109">
        <v>165</v>
      </c>
      <c r="I1814" s="109">
        <v>0</v>
      </c>
      <c r="J1814" s="110">
        <v>439925</v>
      </c>
      <c r="K1814" s="110">
        <v>0</v>
      </c>
      <c r="L1814" s="109">
        <v>2666.21</v>
      </c>
      <c r="M1814" s="108" t="s">
        <v>17428</v>
      </c>
      <c r="N1814" s="110">
        <v>20863.203099999999</v>
      </c>
      <c r="O1814" s="110">
        <v>1797.817</v>
      </c>
      <c r="P1814" s="68">
        <f t="shared" si="56"/>
        <v>439925</v>
      </c>
      <c r="Q1814" s="68">
        <f t="shared" si="57"/>
        <v>2666.212121212121</v>
      </c>
    </row>
    <row r="1815" spans="1:17" ht="30" x14ac:dyDescent="0.25">
      <c r="A1815" s="108" t="s">
        <v>17606</v>
      </c>
      <c r="B1815" s="108" t="s">
        <v>17607</v>
      </c>
      <c r="C1815" s="108" t="s">
        <v>17608</v>
      </c>
      <c r="D1815" s="108" t="s">
        <v>5711</v>
      </c>
      <c r="E1815" s="108" t="s">
        <v>5712</v>
      </c>
      <c r="F1815" s="108" t="s">
        <v>5710</v>
      </c>
      <c r="G1815" s="108" t="s">
        <v>5713</v>
      </c>
      <c r="H1815" s="109">
        <v>92</v>
      </c>
      <c r="I1815" s="109">
        <v>0</v>
      </c>
      <c r="J1815" s="110">
        <v>216143</v>
      </c>
      <c r="K1815" s="110">
        <v>0</v>
      </c>
      <c r="L1815" s="109">
        <v>2349.38</v>
      </c>
      <c r="M1815" s="108" t="s">
        <v>17432</v>
      </c>
      <c r="N1815" s="110">
        <v>-2923.2511</v>
      </c>
      <c r="O1815" s="110">
        <v>0</v>
      </c>
      <c r="P1815" s="68">
        <f t="shared" si="56"/>
        <v>216143</v>
      </c>
      <c r="Q1815" s="68">
        <f t="shared" si="57"/>
        <v>2349.3804347826085</v>
      </c>
    </row>
    <row r="1816" spans="1:17" x14ac:dyDescent="0.25">
      <c r="A1816" s="108" t="s">
        <v>17606</v>
      </c>
      <c r="B1816" s="108" t="s">
        <v>17607</v>
      </c>
      <c r="C1816" s="108" t="s">
        <v>17608</v>
      </c>
      <c r="D1816" s="108" t="s">
        <v>5715</v>
      </c>
      <c r="E1816" s="108" t="s">
        <v>5716</v>
      </c>
      <c r="F1816" s="108" t="s">
        <v>5714</v>
      </c>
      <c r="G1816" s="108" t="s">
        <v>5717</v>
      </c>
      <c r="H1816" s="109">
        <v>251</v>
      </c>
      <c r="I1816" s="109">
        <v>0</v>
      </c>
      <c r="J1816" s="110">
        <v>728782</v>
      </c>
      <c r="K1816" s="110">
        <v>0</v>
      </c>
      <c r="L1816" s="109">
        <v>2903.51</v>
      </c>
      <c r="M1816" s="108" t="s">
        <v>17432</v>
      </c>
      <c r="N1816" s="110">
        <v>-9856.4842000000008</v>
      </c>
      <c r="O1816" s="110">
        <v>0</v>
      </c>
      <c r="P1816" s="68">
        <f t="shared" si="56"/>
        <v>728782</v>
      </c>
      <c r="Q1816" s="68">
        <f t="shared" si="57"/>
        <v>2903.5139442231075</v>
      </c>
    </row>
    <row r="1817" spans="1:17" x14ac:dyDescent="0.25">
      <c r="A1817" s="108" t="s">
        <v>17606</v>
      </c>
      <c r="B1817" s="108" t="s">
        <v>17607</v>
      </c>
      <c r="C1817" s="108" t="s">
        <v>17608</v>
      </c>
      <c r="D1817" s="108" t="s">
        <v>5719</v>
      </c>
      <c r="E1817" s="108" t="s">
        <v>5720</v>
      </c>
      <c r="F1817" s="108" t="s">
        <v>5718</v>
      </c>
      <c r="G1817" s="108" t="s">
        <v>5721</v>
      </c>
      <c r="H1817" s="109">
        <v>288</v>
      </c>
      <c r="I1817" s="109">
        <v>0</v>
      </c>
      <c r="J1817" s="110">
        <v>781692</v>
      </c>
      <c r="K1817" s="110">
        <v>0</v>
      </c>
      <c r="L1817" s="109">
        <v>2714.21</v>
      </c>
      <c r="M1817" s="108" t="s">
        <v>17432</v>
      </c>
      <c r="N1817" s="110">
        <v>-10572.0708</v>
      </c>
      <c r="O1817" s="110">
        <v>0</v>
      </c>
      <c r="P1817" s="68">
        <f t="shared" si="56"/>
        <v>781692</v>
      </c>
      <c r="Q1817" s="68">
        <f t="shared" si="57"/>
        <v>2714.2083333333335</v>
      </c>
    </row>
    <row r="1818" spans="1:17" ht="30" x14ac:dyDescent="0.25">
      <c r="A1818" s="108" t="s">
        <v>17606</v>
      </c>
      <c r="B1818" s="108" t="s">
        <v>17607</v>
      </c>
      <c r="C1818" s="108" t="s">
        <v>17608</v>
      </c>
      <c r="D1818" s="108" t="s">
        <v>5723</v>
      </c>
      <c r="E1818" s="108" t="s">
        <v>5724</v>
      </c>
      <c r="F1818" s="108" t="s">
        <v>5722</v>
      </c>
      <c r="G1818" s="108" t="s">
        <v>5725</v>
      </c>
      <c r="H1818" s="109">
        <v>118</v>
      </c>
      <c r="I1818" s="109">
        <v>0</v>
      </c>
      <c r="J1818" s="110">
        <v>289699</v>
      </c>
      <c r="K1818" s="110">
        <v>0</v>
      </c>
      <c r="L1818" s="109">
        <v>2455.08</v>
      </c>
      <c r="M1818" s="108" t="s">
        <v>17428</v>
      </c>
      <c r="N1818" s="110">
        <v>13738.8001</v>
      </c>
      <c r="O1818" s="110">
        <v>1183.8952999999999</v>
      </c>
      <c r="P1818" s="68">
        <f t="shared" si="56"/>
        <v>289699</v>
      </c>
      <c r="Q1818" s="68">
        <f t="shared" si="57"/>
        <v>2455.0762711864409</v>
      </c>
    </row>
    <row r="1819" spans="1:17" x14ac:dyDescent="0.25">
      <c r="A1819" s="108" t="s">
        <v>17606</v>
      </c>
      <c r="B1819" s="108" t="s">
        <v>17607</v>
      </c>
      <c r="C1819" s="108" t="s">
        <v>17608</v>
      </c>
      <c r="D1819" s="108" t="s">
        <v>5727</v>
      </c>
      <c r="E1819" s="108" t="s">
        <v>5728</v>
      </c>
      <c r="F1819" s="108" t="s">
        <v>5726</v>
      </c>
      <c r="G1819" s="108" t="s">
        <v>5729</v>
      </c>
      <c r="H1819" s="109">
        <v>84</v>
      </c>
      <c r="I1819" s="109">
        <v>0</v>
      </c>
      <c r="J1819" s="110">
        <v>156913</v>
      </c>
      <c r="K1819" s="110">
        <v>0</v>
      </c>
      <c r="L1819" s="109">
        <v>1868.01</v>
      </c>
      <c r="M1819" s="108" t="s">
        <v>17428</v>
      </c>
      <c r="N1819" s="110">
        <v>7441.5339999999997</v>
      </c>
      <c r="O1819" s="110">
        <v>641.24940000000004</v>
      </c>
      <c r="P1819" s="68">
        <f t="shared" si="56"/>
        <v>156913</v>
      </c>
      <c r="Q1819" s="68">
        <f t="shared" si="57"/>
        <v>1868.0119047619048</v>
      </c>
    </row>
    <row r="1820" spans="1:17" x14ac:dyDescent="0.25">
      <c r="A1820" s="108" t="s">
        <v>17606</v>
      </c>
      <c r="B1820" s="108" t="s">
        <v>17607</v>
      </c>
      <c r="C1820" s="108" t="s">
        <v>17608</v>
      </c>
      <c r="D1820" s="108" t="s">
        <v>5731</v>
      </c>
      <c r="E1820" s="108" t="s">
        <v>5732</v>
      </c>
      <c r="F1820" s="108" t="s">
        <v>5730</v>
      </c>
      <c r="G1820" s="108" t="s">
        <v>5733</v>
      </c>
      <c r="H1820" s="109">
        <v>188</v>
      </c>
      <c r="I1820" s="109">
        <v>0</v>
      </c>
      <c r="J1820" s="110">
        <v>496261</v>
      </c>
      <c r="K1820" s="110">
        <v>0</v>
      </c>
      <c r="L1820" s="109">
        <v>2639.69</v>
      </c>
      <c r="M1820" s="108" t="s">
        <v>17432</v>
      </c>
      <c r="N1820" s="110">
        <v>-6711.7232000000004</v>
      </c>
      <c r="O1820" s="110">
        <v>0</v>
      </c>
      <c r="P1820" s="68">
        <f t="shared" si="56"/>
        <v>496261</v>
      </c>
      <c r="Q1820" s="68">
        <f t="shared" si="57"/>
        <v>2639.6861702127658</v>
      </c>
    </row>
    <row r="1821" spans="1:17" x14ac:dyDescent="0.25">
      <c r="A1821" s="108" t="s">
        <v>17606</v>
      </c>
      <c r="B1821" s="108" t="s">
        <v>17607</v>
      </c>
      <c r="C1821" s="108" t="s">
        <v>17608</v>
      </c>
      <c r="D1821" s="108" t="s">
        <v>5735</v>
      </c>
      <c r="E1821" s="108" t="s">
        <v>5736</v>
      </c>
      <c r="F1821" s="108" t="s">
        <v>5734</v>
      </c>
      <c r="G1821" s="108" t="s">
        <v>5737</v>
      </c>
      <c r="H1821" s="109">
        <v>100</v>
      </c>
      <c r="I1821" s="109">
        <v>0</v>
      </c>
      <c r="J1821" s="110">
        <v>352004</v>
      </c>
      <c r="K1821" s="110">
        <v>0</v>
      </c>
      <c r="L1821" s="109">
        <v>3520.04</v>
      </c>
      <c r="M1821" s="108" t="s">
        <v>17432</v>
      </c>
      <c r="N1821" s="110">
        <v>-4760.7079999999996</v>
      </c>
      <c r="O1821" s="110">
        <v>0</v>
      </c>
      <c r="P1821" s="68">
        <f t="shared" si="56"/>
        <v>352004</v>
      </c>
      <c r="Q1821" s="68">
        <f t="shared" si="57"/>
        <v>3520.04</v>
      </c>
    </row>
    <row r="1822" spans="1:17" x14ac:dyDescent="0.25">
      <c r="A1822" s="108" t="s">
        <v>17606</v>
      </c>
      <c r="B1822" s="108" t="s">
        <v>17607</v>
      </c>
      <c r="C1822" s="108" t="s">
        <v>17608</v>
      </c>
      <c r="D1822" s="108" t="s">
        <v>5735</v>
      </c>
      <c r="E1822" s="108" t="s">
        <v>5736</v>
      </c>
      <c r="F1822" s="108" t="s">
        <v>5738</v>
      </c>
      <c r="G1822" s="108" t="s">
        <v>5739</v>
      </c>
      <c r="H1822" s="109">
        <v>119</v>
      </c>
      <c r="I1822" s="109">
        <v>0</v>
      </c>
      <c r="J1822" s="110">
        <v>343855</v>
      </c>
      <c r="K1822" s="110">
        <v>0</v>
      </c>
      <c r="L1822" s="109">
        <v>2889.54</v>
      </c>
      <c r="M1822" s="108" t="s">
        <v>17432</v>
      </c>
      <c r="N1822" s="110">
        <v>-4650.5025999999998</v>
      </c>
      <c r="O1822" s="110">
        <v>0</v>
      </c>
      <c r="P1822" s="68">
        <f t="shared" si="56"/>
        <v>343855</v>
      </c>
      <c r="Q1822" s="68">
        <f t="shared" si="57"/>
        <v>2889.5378151260506</v>
      </c>
    </row>
    <row r="1823" spans="1:17" x14ac:dyDescent="0.25">
      <c r="A1823" s="108" t="s">
        <v>17606</v>
      </c>
      <c r="B1823" s="108" t="s">
        <v>17607</v>
      </c>
      <c r="C1823" s="108" t="s">
        <v>17608</v>
      </c>
      <c r="D1823" s="108" t="s">
        <v>5741</v>
      </c>
      <c r="E1823" s="108" t="s">
        <v>5742</v>
      </c>
      <c r="F1823" s="108" t="s">
        <v>5740</v>
      </c>
      <c r="G1823" s="108" t="s">
        <v>5743</v>
      </c>
      <c r="H1823" s="109">
        <v>156</v>
      </c>
      <c r="I1823" s="109">
        <v>0</v>
      </c>
      <c r="J1823" s="110">
        <v>412182</v>
      </c>
      <c r="K1823" s="110">
        <v>0</v>
      </c>
      <c r="L1823" s="109">
        <v>2642.19</v>
      </c>
      <c r="M1823" s="108" t="s">
        <v>17432</v>
      </c>
      <c r="N1823" s="110">
        <v>-5574.5946000000004</v>
      </c>
      <c r="O1823" s="110">
        <v>0</v>
      </c>
      <c r="P1823" s="68">
        <f t="shared" si="56"/>
        <v>412182</v>
      </c>
      <c r="Q1823" s="68">
        <f t="shared" si="57"/>
        <v>2642.1923076923076</v>
      </c>
    </row>
    <row r="1824" spans="1:17" ht="30" x14ac:dyDescent="0.25">
      <c r="A1824" s="108" t="s">
        <v>17606</v>
      </c>
      <c r="B1824" s="108" t="s">
        <v>17607</v>
      </c>
      <c r="C1824" s="108" t="s">
        <v>17608</v>
      </c>
      <c r="D1824" s="108" t="s">
        <v>5745</v>
      </c>
      <c r="E1824" s="108" t="s">
        <v>5746</v>
      </c>
      <c r="F1824" s="108" t="s">
        <v>5744</v>
      </c>
      <c r="G1824" s="108" t="s">
        <v>5747</v>
      </c>
      <c r="H1824" s="109">
        <v>50</v>
      </c>
      <c r="I1824" s="109">
        <v>0</v>
      </c>
      <c r="J1824" s="110">
        <v>159699</v>
      </c>
      <c r="K1824" s="110">
        <v>0</v>
      </c>
      <c r="L1824" s="109">
        <v>3193.98</v>
      </c>
      <c r="M1824" s="108" t="s">
        <v>17428</v>
      </c>
      <c r="N1824" s="110">
        <v>7573.6034</v>
      </c>
      <c r="O1824" s="110">
        <v>652.63</v>
      </c>
      <c r="P1824" s="68">
        <f t="shared" si="56"/>
        <v>159699</v>
      </c>
      <c r="Q1824" s="68">
        <f t="shared" si="57"/>
        <v>3193.98</v>
      </c>
    </row>
    <row r="1825" spans="1:17" x14ac:dyDescent="0.25">
      <c r="A1825" s="108" t="s">
        <v>17606</v>
      </c>
      <c r="B1825" s="108" t="s">
        <v>17607</v>
      </c>
      <c r="C1825" s="108" t="s">
        <v>17608</v>
      </c>
      <c r="D1825" s="108" t="s">
        <v>5749</v>
      </c>
      <c r="E1825" s="108" t="s">
        <v>628</v>
      </c>
      <c r="F1825" s="108" t="s">
        <v>5748</v>
      </c>
      <c r="G1825" s="108" t="s">
        <v>5750</v>
      </c>
      <c r="H1825" s="109">
        <v>157</v>
      </c>
      <c r="I1825" s="109">
        <v>0</v>
      </c>
      <c r="J1825" s="110">
        <v>456943</v>
      </c>
      <c r="K1825" s="110">
        <v>0</v>
      </c>
      <c r="L1825" s="109">
        <v>2910.46</v>
      </c>
      <c r="M1825" s="108" t="s">
        <v>17432</v>
      </c>
      <c r="N1825" s="110">
        <v>-6179.9615999999996</v>
      </c>
      <c r="O1825" s="110">
        <v>0</v>
      </c>
      <c r="P1825" s="68">
        <f t="shared" si="56"/>
        <v>456943</v>
      </c>
      <c r="Q1825" s="68">
        <f t="shared" si="57"/>
        <v>2910.4649681528663</v>
      </c>
    </row>
    <row r="1826" spans="1:17" x14ac:dyDescent="0.25">
      <c r="A1826" s="108" t="s">
        <v>17606</v>
      </c>
      <c r="B1826" s="108" t="s">
        <v>17607</v>
      </c>
      <c r="C1826" s="108" t="s">
        <v>17608</v>
      </c>
      <c r="D1826" s="108" t="s">
        <v>5752</v>
      </c>
      <c r="E1826" s="108" t="s">
        <v>4358</v>
      </c>
      <c r="F1826" s="108" t="s">
        <v>5751</v>
      </c>
      <c r="G1826" s="108" t="s">
        <v>5753</v>
      </c>
      <c r="H1826" s="109">
        <v>74</v>
      </c>
      <c r="I1826" s="109">
        <v>0</v>
      </c>
      <c r="J1826" s="110">
        <v>207709</v>
      </c>
      <c r="K1826" s="110">
        <v>0</v>
      </c>
      <c r="L1826" s="109">
        <v>2806.88</v>
      </c>
      <c r="M1826" s="108" t="s">
        <v>17432</v>
      </c>
      <c r="N1826" s="110">
        <v>-2809.1806000000001</v>
      </c>
      <c r="O1826" s="110">
        <v>0</v>
      </c>
      <c r="P1826" s="68">
        <f t="shared" si="56"/>
        <v>207709</v>
      </c>
      <c r="Q1826" s="68">
        <f t="shared" si="57"/>
        <v>2806.8783783783783</v>
      </c>
    </row>
    <row r="1827" spans="1:17" x14ac:dyDescent="0.25">
      <c r="A1827" s="108" t="s">
        <v>17606</v>
      </c>
      <c r="B1827" s="108" t="s">
        <v>17607</v>
      </c>
      <c r="C1827" s="108" t="s">
        <v>17608</v>
      </c>
      <c r="D1827" s="108" t="s">
        <v>5755</v>
      </c>
      <c r="E1827" s="108" t="s">
        <v>1194</v>
      </c>
      <c r="F1827" s="108" t="s">
        <v>5754</v>
      </c>
      <c r="G1827" s="108" t="s">
        <v>5756</v>
      </c>
      <c r="H1827" s="109">
        <v>40</v>
      </c>
      <c r="I1827" s="109">
        <v>0</v>
      </c>
      <c r="J1827" s="110">
        <v>96774</v>
      </c>
      <c r="K1827" s="110">
        <v>0</v>
      </c>
      <c r="L1827" s="109">
        <v>2419.35</v>
      </c>
      <c r="M1827" s="108" t="s">
        <v>17428</v>
      </c>
      <c r="N1827" s="110">
        <v>4589.4612999999999</v>
      </c>
      <c r="O1827" s="110">
        <v>395.48149999999998</v>
      </c>
      <c r="P1827" s="68">
        <f t="shared" si="56"/>
        <v>96774</v>
      </c>
      <c r="Q1827" s="68">
        <f t="shared" si="57"/>
        <v>2419.35</v>
      </c>
    </row>
    <row r="1828" spans="1:17" ht="30" x14ac:dyDescent="0.25">
      <c r="A1828" s="108" t="s">
        <v>17606</v>
      </c>
      <c r="B1828" s="108" t="s">
        <v>17607</v>
      </c>
      <c r="C1828" s="108" t="s">
        <v>17608</v>
      </c>
      <c r="D1828" s="108" t="s">
        <v>5758</v>
      </c>
      <c r="E1828" s="108" t="s">
        <v>5759</v>
      </c>
      <c r="F1828" s="108" t="s">
        <v>5757</v>
      </c>
      <c r="G1828" s="108" t="s">
        <v>5760</v>
      </c>
      <c r="H1828" s="109">
        <v>50</v>
      </c>
      <c r="I1828" s="109">
        <v>0</v>
      </c>
      <c r="J1828" s="110">
        <v>142714</v>
      </c>
      <c r="K1828" s="110">
        <v>0</v>
      </c>
      <c r="L1828" s="109">
        <v>2854.28</v>
      </c>
      <c r="M1828" s="108" t="s">
        <v>17428</v>
      </c>
      <c r="N1828" s="110">
        <v>6768.1441000000004</v>
      </c>
      <c r="O1828" s="110">
        <v>583.22230000000002</v>
      </c>
      <c r="P1828" s="68">
        <f t="shared" si="56"/>
        <v>142714</v>
      </c>
      <c r="Q1828" s="68">
        <f t="shared" si="57"/>
        <v>2854.28</v>
      </c>
    </row>
    <row r="1829" spans="1:17" x14ac:dyDescent="0.25">
      <c r="A1829" s="108" t="s">
        <v>17606</v>
      </c>
      <c r="B1829" s="108" t="s">
        <v>17607</v>
      </c>
      <c r="C1829" s="108" t="s">
        <v>17608</v>
      </c>
      <c r="D1829" s="108" t="s">
        <v>5762</v>
      </c>
      <c r="E1829" s="108" t="s">
        <v>5763</v>
      </c>
      <c r="F1829" s="108" t="s">
        <v>5761</v>
      </c>
      <c r="G1829" s="108" t="s">
        <v>5764</v>
      </c>
      <c r="H1829" s="109">
        <v>50</v>
      </c>
      <c r="I1829" s="109">
        <v>0</v>
      </c>
      <c r="J1829" s="110">
        <v>104202</v>
      </c>
      <c r="K1829" s="110">
        <v>0</v>
      </c>
      <c r="L1829" s="109">
        <v>2084.04</v>
      </c>
      <c r="M1829" s="108" t="s">
        <v>17428</v>
      </c>
      <c r="N1829" s="110">
        <v>4941.7228999999998</v>
      </c>
      <c r="O1829" s="110">
        <v>425.8365</v>
      </c>
      <c r="P1829" s="68">
        <f t="shared" si="56"/>
        <v>104202</v>
      </c>
      <c r="Q1829" s="68">
        <f t="shared" si="57"/>
        <v>2084.04</v>
      </c>
    </row>
    <row r="1830" spans="1:17" x14ac:dyDescent="0.25">
      <c r="A1830" s="108" t="s">
        <v>17606</v>
      </c>
      <c r="B1830" s="108" t="s">
        <v>17607</v>
      </c>
      <c r="C1830" s="108" t="s">
        <v>17608</v>
      </c>
      <c r="D1830" s="108" t="s">
        <v>5766</v>
      </c>
      <c r="E1830" s="108" t="s">
        <v>5767</v>
      </c>
      <c r="F1830" s="108" t="s">
        <v>5765</v>
      </c>
      <c r="G1830" s="108" t="s">
        <v>5768</v>
      </c>
      <c r="H1830" s="109">
        <v>104</v>
      </c>
      <c r="I1830" s="109">
        <v>0</v>
      </c>
      <c r="J1830" s="110">
        <v>245623</v>
      </c>
      <c r="K1830" s="110">
        <v>0</v>
      </c>
      <c r="L1830" s="109">
        <v>2361.7600000000002</v>
      </c>
      <c r="M1830" s="108" t="s">
        <v>17432</v>
      </c>
      <c r="N1830" s="110">
        <v>-3321.9535999999998</v>
      </c>
      <c r="O1830" s="110">
        <v>0</v>
      </c>
      <c r="P1830" s="68">
        <f t="shared" si="56"/>
        <v>245623</v>
      </c>
      <c r="Q1830" s="68">
        <f t="shared" si="57"/>
        <v>2361.7596153846152</v>
      </c>
    </row>
    <row r="1831" spans="1:17" ht="30" x14ac:dyDescent="0.25">
      <c r="A1831" s="108" t="s">
        <v>17622</v>
      </c>
      <c r="B1831" s="108" t="s">
        <v>17581</v>
      </c>
      <c r="C1831" s="108" t="s">
        <v>17582</v>
      </c>
      <c r="D1831" s="108" t="s">
        <v>270</v>
      </c>
      <c r="E1831" s="108" t="s">
        <v>271</v>
      </c>
      <c r="F1831" s="108" t="s">
        <v>17623</v>
      </c>
      <c r="G1831" s="108" t="s">
        <v>17624</v>
      </c>
      <c r="H1831" s="109">
        <v>0</v>
      </c>
      <c r="I1831" s="109">
        <v>265</v>
      </c>
      <c r="J1831" s="110">
        <v>924623</v>
      </c>
      <c r="K1831" s="110">
        <v>924623</v>
      </c>
      <c r="L1831" s="109">
        <v>3489.14</v>
      </c>
      <c r="M1831" s="108" t="s">
        <v>17432</v>
      </c>
      <c r="N1831" s="110">
        <v>-12505.1541</v>
      </c>
      <c r="O1831" s="110">
        <v>0</v>
      </c>
      <c r="P1831" s="68">
        <f t="shared" si="56"/>
        <v>0</v>
      </c>
      <c r="Q1831" s="68" t="e">
        <f t="shared" si="57"/>
        <v>#DIV/0!</v>
      </c>
    </row>
    <row r="1832" spans="1:17" ht="30" x14ac:dyDescent="0.25">
      <c r="A1832" s="108" t="s">
        <v>17622</v>
      </c>
      <c r="B1832" s="108" t="s">
        <v>17581</v>
      </c>
      <c r="C1832" s="108" t="s">
        <v>17582</v>
      </c>
      <c r="D1832" s="108" t="s">
        <v>270</v>
      </c>
      <c r="E1832" s="108" t="s">
        <v>271</v>
      </c>
      <c r="F1832" s="108" t="s">
        <v>269</v>
      </c>
      <c r="G1832" s="108" t="s">
        <v>272</v>
      </c>
      <c r="H1832" s="109">
        <v>230</v>
      </c>
      <c r="I1832" s="109">
        <v>0</v>
      </c>
      <c r="J1832" s="110">
        <v>870528</v>
      </c>
      <c r="K1832" s="110">
        <v>0</v>
      </c>
      <c r="L1832" s="109">
        <v>3784.9</v>
      </c>
      <c r="M1832" s="108" t="s">
        <v>17432</v>
      </c>
      <c r="N1832" s="110">
        <v>-11773.534</v>
      </c>
      <c r="O1832" s="110">
        <v>0</v>
      </c>
      <c r="P1832" s="68">
        <f t="shared" si="56"/>
        <v>870528</v>
      </c>
      <c r="Q1832" s="68">
        <f t="shared" si="57"/>
        <v>3784.9043478260869</v>
      </c>
    </row>
    <row r="1833" spans="1:17" ht="30" x14ac:dyDescent="0.25">
      <c r="A1833" s="108" t="s">
        <v>17622</v>
      </c>
      <c r="B1833" s="108" t="s">
        <v>17581</v>
      </c>
      <c r="C1833" s="108" t="s">
        <v>17582</v>
      </c>
      <c r="D1833" s="108" t="s">
        <v>270</v>
      </c>
      <c r="E1833" s="108" t="s">
        <v>271</v>
      </c>
      <c r="F1833" s="108" t="s">
        <v>273</v>
      </c>
      <c r="G1833" s="108" t="s">
        <v>274</v>
      </c>
      <c r="H1833" s="109">
        <v>225</v>
      </c>
      <c r="I1833" s="109">
        <v>0</v>
      </c>
      <c r="J1833" s="110">
        <v>869601</v>
      </c>
      <c r="K1833" s="110">
        <v>0</v>
      </c>
      <c r="L1833" s="109">
        <v>3864.89</v>
      </c>
      <c r="M1833" s="108" t="s">
        <v>17432</v>
      </c>
      <c r="N1833" s="110">
        <v>-11761.0021</v>
      </c>
      <c r="O1833" s="110">
        <v>0</v>
      </c>
      <c r="P1833" s="68">
        <f t="shared" si="56"/>
        <v>869601</v>
      </c>
      <c r="Q1833" s="68">
        <f t="shared" si="57"/>
        <v>3864.8933333333334</v>
      </c>
    </row>
    <row r="1834" spans="1:17" ht="30" x14ac:dyDescent="0.25">
      <c r="A1834" s="108" t="s">
        <v>17622</v>
      </c>
      <c r="B1834" s="108" t="s">
        <v>17581</v>
      </c>
      <c r="C1834" s="108" t="s">
        <v>17582</v>
      </c>
      <c r="D1834" s="108" t="s">
        <v>270</v>
      </c>
      <c r="E1834" s="108" t="s">
        <v>271</v>
      </c>
      <c r="F1834" s="108" t="s">
        <v>275</v>
      </c>
      <c r="G1834" s="108" t="s">
        <v>276</v>
      </c>
      <c r="H1834" s="109">
        <v>174</v>
      </c>
      <c r="I1834" s="109">
        <v>0</v>
      </c>
      <c r="J1834" s="110">
        <v>653361</v>
      </c>
      <c r="K1834" s="110">
        <v>0</v>
      </c>
      <c r="L1834" s="109">
        <v>3754.95</v>
      </c>
      <c r="M1834" s="108" t="s">
        <v>17432</v>
      </c>
      <c r="N1834" s="110">
        <v>-8836.4475000000002</v>
      </c>
      <c r="O1834" s="110">
        <v>0</v>
      </c>
      <c r="P1834" s="68">
        <f t="shared" si="56"/>
        <v>653361</v>
      </c>
      <c r="Q1834" s="68">
        <f t="shared" si="57"/>
        <v>3754.9482758620688</v>
      </c>
    </row>
    <row r="1835" spans="1:17" ht="30" x14ac:dyDescent="0.25">
      <c r="A1835" s="108" t="s">
        <v>17622</v>
      </c>
      <c r="B1835" s="108" t="s">
        <v>17581</v>
      </c>
      <c r="C1835" s="108" t="s">
        <v>17582</v>
      </c>
      <c r="D1835" s="108" t="s">
        <v>270</v>
      </c>
      <c r="E1835" s="108" t="s">
        <v>271</v>
      </c>
      <c r="F1835" s="108" t="s">
        <v>277</v>
      </c>
      <c r="G1835" s="108" t="s">
        <v>278</v>
      </c>
      <c r="H1835" s="109">
        <v>302</v>
      </c>
      <c r="I1835" s="109">
        <v>0</v>
      </c>
      <c r="J1835" s="110">
        <v>936718</v>
      </c>
      <c r="K1835" s="110">
        <v>0</v>
      </c>
      <c r="L1835" s="109">
        <v>3101.72</v>
      </c>
      <c r="M1835" s="108" t="s">
        <v>17432</v>
      </c>
      <c r="N1835" s="110">
        <v>-12668.7261</v>
      </c>
      <c r="O1835" s="110">
        <v>0</v>
      </c>
      <c r="P1835" s="68">
        <f t="shared" si="56"/>
        <v>936718</v>
      </c>
      <c r="Q1835" s="68">
        <f t="shared" si="57"/>
        <v>3101.7152317880796</v>
      </c>
    </row>
    <row r="1836" spans="1:17" ht="30" x14ac:dyDescent="0.25">
      <c r="A1836" s="108" t="s">
        <v>17622</v>
      </c>
      <c r="B1836" s="108" t="s">
        <v>17581</v>
      </c>
      <c r="C1836" s="108" t="s">
        <v>17582</v>
      </c>
      <c r="D1836" s="108" t="s">
        <v>270</v>
      </c>
      <c r="E1836" s="108" t="s">
        <v>271</v>
      </c>
      <c r="F1836" s="108" t="s">
        <v>279</v>
      </c>
      <c r="G1836" s="108" t="s">
        <v>280</v>
      </c>
      <c r="H1836" s="109">
        <v>484</v>
      </c>
      <c r="I1836" s="109">
        <v>0</v>
      </c>
      <c r="J1836" s="110">
        <v>1503818</v>
      </c>
      <c r="K1836" s="110">
        <v>0</v>
      </c>
      <c r="L1836" s="109">
        <v>3107.06</v>
      </c>
      <c r="M1836" s="108" t="s">
        <v>17432</v>
      </c>
      <c r="N1836" s="110">
        <v>-20338.521700000001</v>
      </c>
      <c r="O1836" s="110">
        <v>0</v>
      </c>
      <c r="P1836" s="68">
        <f t="shared" si="56"/>
        <v>1503818</v>
      </c>
      <c r="Q1836" s="68">
        <f t="shared" si="57"/>
        <v>3107.0619834710742</v>
      </c>
    </row>
    <row r="1837" spans="1:17" ht="30" x14ac:dyDescent="0.25">
      <c r="A1837" s="108" t="s">
        <v>17622</v>
      </c>
      <c r="B1837" s="108" t="s">
        <v>17581</v>
      </c>
      <c r="C1837" s="108" t="s">
        <v>17582</v>
      </c>
      <c r="D1837" s="108" t="s">
        <v>270</v>
      </c>
      <c r="E1837" s="108" t="s">
        <v>271</v>
      </c>
      <c r="F1837" s="108" t="s">
        <v>281</v>
      </c>
      <c r="G1837" s="108" t="s">
        <v>282</v>
      </c>
      <c r="H1837" s="109">
        <v>378</v>
      </c>
      <c r="I1837" s="109">
        <v>0</v>
      </c>
      <c r="J1837" s="110">
        <v>1193265</v>
      </c>
      <c r="K1837" s="110">
        <v>0</v>
      </c>
      <c r="L1837" s="109">
        <v>3156.79</v>
      </c>
      <c r="M1837" s="108" t="s">
        <v>17432</v>
      </c>
      <c r="N1837" s="110">
        <v>-16138.4202</v>
      </c>
      <c r="O1837" s="110">
        <v>0</v>
      </c>
      <c r="P1837" s="68">
        <f t="shared" si="56"/>
        <v>1193265</v>
      </c>
      <c r="Q1837" s="68">
        <f t="shared" si="57"/>
        <v>3156.7857142857142</v>
      </c>
    </row>
    <row r="1838" spans="1:17" ht="30" x14ac:dyDescent="0.25">
      <c r="A1838" s="108" t="s">
        <v>17622</v>
      </c>
      <c r="B1838" s="108" t="s">
        <v>17581</v>
      </c>
      <c r="C1838" s="108" t="s">
        <v>17582</v>
      </c>
      <c r="D1838" s="108" t="s">
        <v>270</v>
      </c>
      <c r="E1838" s="108" t="s">
        <v>271</v>
      </c>
      <c r="F1838" s="108" t="s">
        <v>283</v>
      </c>
      <c r="G1838" s="108" t="s">
        <v>284</v>
      </c>
      <c r="H1838" s="109">
        <v>50</v>
      </c>
      <c r="I1838" s="109">
        <v>0</v>
      </c>
      <c r="J1838" s="110">
        <v>161702</v>
      </c>
      <c r="K1838" s="110">
        <v>0</v>
      </c>
      <c r="L1838" s="109">
        <v>3234.04</v>
      </c>
      <c r="M1838" s="108" t="s">
        <v>17432</v>
      </c>
      <c r="N1838" s="110">
        <v>-2186.9479999999999</v>
      </c>
      <c r="O1838" s="110">
        <v>0</v>
      </c>
      <c r="P1838" s="68">
        <f t="shared" si="56"/>
        <v>161702</v>
      </c>
      <c r="Q1838" s="68">
        <f t="shared" si="57"/>
        <v>3234.04</v>
      </c>
    </row>
    <row r="1839" spans="1:17" ht="30" x14ac:dyDescent="0.25">
      <c r="A1839" s="108" t="s">
        <v>17622</v>
      </c>
      <c r="B1839" s="108" t="s">
        <v>17581</v>
      </c>
      <c r="C1839" s="108" t="s">
        <v>17582</v>
      </c>
      <c r="D1839" s="108" t="s">
        <v>286</v>
      </c>
      <c r="E1839" s="108" t="s">
        <v>287</v>
      </c>
      <c r="F1839" s="108" t="s">
        <v>285</v>
      </c>
      <c r="G1839" s="108" t="s">
        <v>288</v>
      </c>
      <c r="H1839" s="109">
        <v>237</v>
      </c>
      <c r="I1839" s="109">
        <v>0</v>
      </c>
      <c r="J1839" s="110">
        <v>690708</v>
      </c>
      <c r="K1839" s="110">
        <v>0</v>
      </c>
      <c r="L1839" s="109">
        <v>2914.38</v>
      </c>
      <c r="M1839" s="108" t="s">
        <v>17432</v>
      </c>
      <c r="N1839" s="110">
        <v>-9341.5432999999994</v>
      </c>
      <c r="O1839" s="110">
        <v>0</v>
      </c>
      <c r="P1839" s="68">
        <f t="shared" si="56"/>
        <v>690708</v>
      </c>
      <c r="Q1839" s="68">
        <f t="shared" si="57"/>
        <v>2914.3797468354433</v>
      </c>
    </row>
    <row r="1840" spans="1:17" ht="30" x14ac:dyDescent="0.25">
      <c r="A1840" s="108" t="s">
        <v>17622</v>
      </c>
      <c r="B1840" s="108" t="s">
        <v>17581</v>
      </c>
      <c r="C1840" s="108" t="s">
        <v>17582</v>
      </c>
      <c r="D1840" s="108" t="s">
        <v>286</v>
      </c>
      <c r="E1840" s="108" t="s">
        <v>287</v>
      </c>
      <c r="F1840" s="108" t="s">
        <v>289</v>
      </c>
      <c r="G1840" s="108" t="s">
        <v>290</v>
      </c>
      <c r="H1840" s="109">
        <v>134</v>
      </c>
      <c r="I1840" s="109">
        <v>0</v>
      </c>
      <c r="J1840" s="110">
        <v>346986</v>
      </c>
      <c r="K1840" s="110">
        <v>0</v>
      </c>
      <c r="L1840" s="109">
        <v>2589.4499999999998</v>
      </c>
      <c r="M1840" s="108" t="s">
        <v>17432</v>
      </c>
      <c r="N1840" s="110">
        <v>-4692.8438999999998</v>
      </c>
      <c r="O1840" s="110">
        <v>0</v>
      </c>
      <c r="P1840" s="68">
        <f t="shared" si="56"/>
        <v>346986</v>
      </c>
      <c r="Q1840" s="68">
        <f t="shared" si="57"/>
        <v>2589.4477611940297</v>
      </c>
    </row>
    <row r="1841" spans="1:17" ht="30" x14ac:dyDescent="0.25">
      <c r="A1841" s="108" t="s">
        <v>17622</v>
      </c>
      <c r="B1841" s="108" t="s">
        <v>17581</v>
      </c>
      <c r="C1841" s="108" t="s">
        <v>17582</v>
      </c>
      <c r="D1841" s="108" t="s">
        <v>286</v>
      </c>
      <c r="E1841" s="108" t="s">
        <v>287</v>
      </c>
      <c r="F1841" s="108" t="s">
        <v>291</v>
      </c>
      <c r="G1841" s="108" t="s">
        <v>292</v>
      </c>
      <c r="H1841" s="109">
        <v>114</v>
      </c>
      <c r="I1841" s="109">
        <v>0</v>
      </c>
      <c r="J1841" s="110">
        <v>366850</v>
      </c>
      <c r="K1841" s="110">
        <v>0</v>
      </c>
      <c r="L1841" s="109">
        <v>3217.98</v>
      </c>
      <c r="M1841" s="108" t="s">
        <v>17432</v>
      </c>
      <c r="N1841" s="110">
        <v>-4961.4984999999997</v>
      </c>
      <c r="O1841" s="110">
        <v>0</v>
      </c>
      <c r="P1841" s="68">
        <f t="shared" si="56"/>
        <v>366850</v>
      </c>
      <c r="Q1841" s="68">
        <f t="shared" si="57"/>
        <v>3217.9824561403507</v>
      </c>
    </row>
    <row r="1842" spans="1:17" ht="30" x14ac:dyDescent="0.25">
      <c r="A1842" s="108" t="s">
        <v>17622</v>
      </c>
      <c r="B1842" s="108" t="s">
        <v>17581</v>
      </c>
      <c r="C1842" s="108" t="s">
        <v>17582</v>
      </c>
      <c r="D1842" s="108" t="s">
        <v>286</v>
      </c>
      <c r="E1842" s="108" t="s">
        <v>287</v>
      </c>
      <c r="F1842" s="108" t="s">
        <v>293</v>
      </c>
      <c r="G1842" s="108" t="s">
        <v>294</v>
      </c>
      <c r="H1842" s="109">
        <v>75</v>
      </c>
      <c r="I1842" s="109">
        <v>0</v>
      </c>
      <c r="J1842" s="110">
        <v>185278</v>
      </c>
      <c r="K1842" s="110">
        <v>0</v>
      </c>
      <c r="L1842" s="109">
        <v>2470.37</v>
      </c>
      <c r="M1842" s="108" t="s">
        <v>17432</v>
      </c>
      <c r="N1842" s="110">
        <v>-2505.8092999999999</v>
      </c>
      <c r="O1842" s="110">
        <v>0</v>
      </c>
      <c r="P1842" s="68">
        <f t="shared" si="56"/>
        <v>185278</v>
      </c>
      <c r="Q1842" s="68">
        <f t="shared" si="57"/>
        <v>2470.3733333333334</v>
      </c>
    </row>
    <row r="1843" spans="1:17" ht="30" x14ac:dyDescent="0.25">
      <c r="A1843" s="108" t="s">
        <v>17622</v>
      </c>
      <c r="B1843" s="108" t="s">
        <v>17581</v>
      </c>
      <c r="C1843" s="108" t="s">
        <v>17582</v>
      </c>
      <c r="D1843" s="108" t="s">
        <v>286</v>
      </c>
      <c r="E1843" s="108" t="s">
        <v>287</v>
      </c>
      <c r="F1843" s="108" t="s">
        <v>295</v>
      </c>
      <c r="G1843" s="108" t="s">
        <v>296</v>
      </c>
      <c r="H1843" s="109">
        <v>102</v>
      </c>
      <c r="I1843" s="109">
        <v>0</v>
      </c>
      <c r="J1843" s="110">
        <v>272663</v>
      </c>
      <c r="K1843" s="110">
        <v>0</v>
      </c>
      <c r="L1843" s="109">
        <v>2673.17</v>
      </c>
      <c r="M1843" s="108" t="s">
        <v>17432</v>
      </c>
      <c r="N1843" s="110">
        <v>-3687.6500999999998</v>
      </c>
      <c r="O1843" s="110">
        <v>0</v>
      </c>
      <c r="P1843" s="68">
        <f t="shared" si="56"/>
        <v>272663</v>
      </c>
      <c r="Q1843" s="68">
        <f t="shared" si="57"/>
        <v>2673.1666666666665</v>
      </c>
    </row>
    <row r="1844" spans="1:17" ht="30" x14ac:dyDescent="0.25">
      <c r="A1844" s="108" t="s">
        <v>17622</v>
      </c>
      <c r="B1844" s="108" t="s">
        <v>17581</v>
      </c>
      <c r="C1844" s="108" t="s">
        <v>17582</v>
      </c>
      <c r="D1844" s="108" t="s">
        <v>286</v>
      </c>
      <c r="E1844" s="108" t="s">
        <v>287</v>
      </c>
      <c r="F1844" s="108" t="s">
        <v>297</v>
      </c>
      <c r="G1844" s="108" t="s">
        <v>298</v>
      </c>
      <c r="H1844" s="109">
        <v>16</v>
      </c>
      <c r="I1844" s="109">
        <v>0</v>
      </c>
      <c r="J1844" s="110">
        <v>29745</v>
      </c>
      <c r="K1844" s="110">
        <v>0</v>
      </c>
      <c r="L1844" s="109">
        <v>1859.06</v>
      </c>
      <c r="M1844" s="108" t="s">
        <v>17432</v>
      </c>
      <c r="N1844" s="110">
        <v>-402.28890000000001</v>
      </c>
      <c r="O1844" s="110">
        <v>0</v>
      </c>
      <c r="P1844" s="68">
        <f t="shared" si="56"/>
        <v>29745</v>
      </c>
      <c r="Q1844" s="68">
        <f t="shared" si="57"/>
        <v>1859.0625</v>
      </c>
    </row>
    <row r="1845" spans="1:17" ht="30" x14ac:dyDescent="0.25">
      <c r="A1845" s="108" t="s">
        <v>17622</v>
      </c>
      <c r="B1845" s="108" t="s">
        <v>17581</v>
      </c>
      <c r="C1845" s="108" t="s">
        <v>17582</v>
      </c>
      <c r="D1845" s="108" t="s">
        <v>286</v>
      </c>
      <c r="E1845" s="108" t="s">
        <v>287</v>
      </c>
      <c r="F1845" s="108" t="s">
        <v>299</v>
      </c>
      <c r="G1845" s="108" t="s">
        <v>300</v>
      </c>
      <c r="H1845" s="109">
        <v>66</v>
      </c>
      <c r="I1845" s="109">
        <v>0</v>
      </c>
      <c r="J1845" s="110">
        <v>144628</v>
      </c>
      <c r="K1845" s="110">
        <v>0</v>
      </c>
      <c r="L1845" s="109">
        <v>2191.33</v>
      </c>
      <c r="M1845" s="108" t="s">
        <v>17432</v>
      </c>
      <c r="N1845" s="110">
        <v>-1956.0373999999999</v>
      </c>
      <c r="O1845" s="110">
        <v>0</v>
      </c>
      <c r="P1845" s="68">
        <f t="shared" si="56"/>
        <v>144628</v>
      </c>
      <c r="Q1845" s="68">
        <f t="shared" si="57"/>
        <v>2191.3333333333335</v>
      </c>
    </row>
    <row r="1846" spans="1:17" ht="30" x14ac:dyDescent="0.25">
      <c r="A1846" s="108" t="s">
        <v>17622</v>
      </c>
      <c r="B1846" s="108" t="s">
        <v>17581</v>
      </c>
      <c r="C1846" s="108" t="s">
        <v>17582</v>
      </c>
      <c r="D1846" s="108" t="s">
        <v>302</v>
      </c>
      <c r="E1846" s="108" t="s">
        <v>303</v>
      </c>
      <c r="F1846" s="108" t="s">
        <v>301</v>
      </c>
      <c r="G1846" s="108" t="s">
        <v>304</v>
      </c>
      <c r="H1846" s="109">
        <v>20</v>
      </c>
      <c r="I1846" s="109">
        <v>0</v>
      </c>
      <c r="J1846" s="110">
        <v>45771</v>
      </c>
      <c r="K1846" s="110">
        <v>0</v>
      </c>
      <c r="L1846" s="109">
        <v>2288.5500000000002</v>
      </c>
      <c r="M1846" s="108" t="s">
        <v>17432</v>
      </c>
      <c r="N1846" s="110">
        <v>-619.03120000000001</v>
      </c>
      <c r="O1846" s="110">
        <v>0</v>
      </c>
      <c r="P1846" s="68">
        <f t="shared" si="56"/>
        <v>45771</v>
      </c>
      <c r="Q1846" s="68">
        <f t="shared" si="57"/>
        <v>2288.5500000000002</v>
      </c>
    </row>
    <row r="1847" spans="1:17" ht="30" x14ac:dyDescent="0.25">
      <c r="A1847" s="108" t="s">
        <v>17622</v>
      </c>
      <c r="B1847" s="108" t="s">
        <v>17581</v>
      </c>
      <c r="C1847" s="108" t="s">
        <v>17582</v>
      </c>
      <c r="D1847" s="108" t="s">
        <v>306</v>
      </c>
      <c r="E1847" s="108" t="s">
        <v>307</v>
      </c>
      <c r="F1847" s="108" t="s">
        <v>305</v>
      </c>
      <c r="G1847" s="108" t="s">
        <v>308</v>
      </c>
      <c r="H1847" s="109">
        <v>192</v>
      </c>
      <c r="I1847" s="109">
        <v>1</v>
      </c>
      <c r="J1847" s="110">
        <v>725925</v>
      </c>
      <c r="K1847" s="110">
        <v>3761</v>
      </c>
      <c r="L1847" s="109">
        <v>3761.27</v>
      </c>
      <c r="M1847" s="108" t="s">
        <v>17432</v>
      </c>
      <c r="N1847" s="110">
        <v>-9817.8374999999996</v>
      </c>
      <c r="O1847" s="110">
        <v>0</v>
      </c>
      <c r="P1847" s="68">
        <f t="shared" si="56"/>
        <v>722164</v>
      </c>
      <c r="Q1847" s="68">
        <f t="shared" si="57"/>
        <v>3761.2708333333335</v>
      </c>
    </row>
    <row r="1848" spans="1:17" ht="30" x14ac:dyDescent="0.25">
      <c r="A1848" s="108" t="s">
        <v>17622</v>
      </c>
      <c r="B1848" s="108" t="s">
        <v>17581</v>
      </c>
      <c r="C1848" s="108" t="s">
        <v>17582</v>
      </c>
      <c r="D1848" s="108" t="s">
        <v>306</v>
      </c>
      <c r="E1848" s="108" t="s">
        <v>307</v>
      </c>
      <c r="F1848" s="108" t="s">
        <v>309</v>
      </c>
      <c r="G1848" s="108" t="s">
        <v>308</v>
      </c>
      <c r="H1848" s="109">
        <v>146</v>
      </c>
      <c r="I1848" s="109">
        <v>13</v>
      </c>
      <c r="J1848" s="110">
        <v>625145</v>
      </c>
      <c r="K1848" s="110">
        <v>51112</v>
      </c>
      <c r="L1848" s="109">
        <v>3931.73</v>
      </c>
      <c r="M1848" s="108" t="s">
        <v>17432</v>
      </c>
      <c r="N1848" s="110">
        <v>-8454.8330000000005</v>
      </c>
      <c r="O1848" s="110">
        <v>0</v>
      </c>
      <c r="P1848" s="68">
        <f t="shared" si="56"/>
        <v>574033</v>
      </c>
      <c r="Q1848" s="68">
        <f t="shared" si="57"/>
        <v>3931.7328767123286</v>
      </c>
    </row>
    <row r="1849" spans="1:17" ht="30" x14ac:dyDescent="0.25">
      <c r="A1849" s="108" t="s">
        <v>17622</v>
      </c>
      <c r="B1849" s="108" t="s">
        <v>17581</v>
      </c>
      <c r="C1849" s="108" t="s">
        <v>17582</v>
      </c>
      <c r="D1849" s="108" t="s">
        <v>311</v>
      </c>
      <c r="E1849" s="108" t="s">
        <v>312</v>
      </c>
      <c r="F1849" s="108" t="s">
        <v>310</v>
      </c>
      <c r="G1849" s="108" t="s">
        <v>313</v>
      </c>
      <c r="H1849" s="109">
        <v>112</v>
      </c>
      <c r="I1849" s="109">
        <v>0</v>
      </c>
      <c r="J1849" s="110">
        <v>283713</v>
      </c>
      <c r="K1849" s="110">
        <v>0</v>
      </c>
      <c r="L1849" s="109">
        <v>2533.15</v>
      </c>
      <c r="M1849" s="108" t="s">
        <v>17428</v>
      </c>
      <c r="N1849" s="110">
        <v>13454.970799999999</v>
      </c>
      <c r="O1849" s="110">
        <v>1159.4373000000001</v>
      </c>
      <c r="P1849" s="68">
        <f t="shared" si="56"/>
        <v>283713</v>
      </c>
      <c r="Q1849" s="68">
        <f t="shared" si="57"/>
        <v>2533.1517857142858</v>
      </c>
    </row>
    <row r="1850" spans="1:17" ht="30" x14ac:dyDescent="0.25">
      <c r="A1850" s="108" t="s">
        <v>17622</v>
      </c>
      <c r="B1850" s="108" t="s">
        <v>17581</v>
      </c>
      <c r="C1850" s="108" t="s">
        <v>17582</v>
      </c>
      <c r="D1850" s="108" t="s">
        <v>315</v>
      </c>
      <c r="E1850" s="108" t="s">
        <v>316</v>
      </c>
      <c r="F1850" s="108" t="s">
        <v>314</v>
      </c>
      <c r="G1850" s="108" t="s">
        <v>317</v>
      </c>
      <c r="H1850" s="109">
        <v>188</v>
      </c>
      <c r="I1850" s="109">
        <v>0</v>
      </c>
      <c r="J1850" s="110">
        <v>484745</v>
      </c>
      <c r="K1850" s="110">
        <v>0</v>
      </c>
      <c r="L1850" s="109">
        <v>2578.4299999999998</v>
      </c>
      <c r="M1850" s="108" t="s">
        <v>17432</v>
      </c>
      <c r="N1850" s="110">
        <v>-6555.9727000000003</v>
      </c>
      <c r="O1850" s="110">
        <v>0</v>
      </c>
      <c r="P1850" s="68">
        <f t="shared" si="56"/>
        <v>484745</v>
      </c>
      <c r="Q1850" s="68">
        <f t="shared" si="57"/>
        <v>2578.4308510638298</v>
      </c>
    </row>
    <row r="1851" spans="1:17" ht="30" x14ac:dyDescent="0.25">
      <c r="A1851" s="108" t="s">
        <v>17622</v>
      </c>
      <c r="B1851" s="108" t="s">
        <v>17581</v>
      </c>
      <c r="C1851" s="108" t="s">
        <v>17582</v>
      </c>
      <c r="D1851" s="108" t="s">
        <v>315</v>
      </c>
      <c r="E1851" s="108" t="s">
        <v>316</v>
      </c>
      <c r="F1851" s="108" t="s">
        <v>318</v>
      </c>
      <c r="G1851" s="108" t="s">
        <v>317</v>
      </c>
      <c r="H1851" s="109">
        <v>127</v>
      </c>
      <c r="I1851" s="109">
        <v>0</v>
      </c>
      <c r="J1851" s="110">
        <v>355158</v>
      </c>
      <c r="K1851" s="110">
        <v>0</v>
      </c>
      <c r="L1851" s="109">
        <v>2796.52</v>
      </c>
      <c r="M1851" s="108" t="s">
        <v>17432</v>
      </c>
      <c r="N1851" s="110">
        <v>-4803.3674000000001</v>
      </c>
      <c r="O1851" s="110">
        <v>0</v>
      </c>
      <c r="P1851" s="68">
        <f t="shared" si="56"/>
        <v>355158</v>
      </c>
      <c r="Q1851" s="68">
        <f t="shared" si="57"/>
        <v>2796.51968503937</v>
      </c>
    </row>
    <row r="1852" spans="1:17" ht="30" x14ac:dyDescent="0.25">
      <c r="A1852" s="108" t="s">
        <v>17622</v>
      </c>
      <c r="B1852" s="108" t="s">
        <v>17581</v>
      </c>
      <c r="C1852" s="108" t="s">
        <v>17582</v>
      </c>
      <c r="D1852" s="108" t="s">
        <v>320</v>
      </c>
      <c r="E1852" s="108" t="s">
        <v>321</v>
      </c>
      <c r="F1852" s="108" t="s">
        <v>319</v>
      </c>
      <c r="G1852" s="108" t="s">
        <v>322</v>
      </c>
      <c r="H1852" s="109">
        <v>50</v>
      </c>
      <c r="I1852" s="109">
        <v>0</v>
      </c>
      <c r="J1852" s="110">
        <v>104585</v>
      </c>
      <c r="K1852" s="110">
        <v>0</v>
      </c>
      <c r="L1852" s="109">
        <v>2091.6999999999998</v>
      </c>
      <c r="M1852" s="108" t="s">
        <v>17432</v>
      </c>
      <c r="N1852" s="110">
        <v>-1414.4692</v>
      </c>
      <c r="O1852" s="110">
        <v>0</v>
      </c>
      <c r="P1852" s="68">
        <f t="shared" si="56"/>
        <v>104585</v>
      </c>
      <c r="Q1852" s="68">
        <f t="shared" si="57"/>
        <v>2091.6999999999998</v>
      </c>
    </row>
    <row r="1853" spans="1:17" ht="30" x14ac:dyDescent="0.25">
      <c r="A1853" s="108" t="s">
        <v>17622</v>
      </c>
      <c r="B1853" s="108" t="s">
        <v>17581</v>
      </c>
      <c r="C1853" s="108" t="s">
        <v>17582</v>
      </c>
      <c r="D1853" s="108" t="s">
        <v>324</v>
      </c>
      <c r="E1853" s="108" t="s">
        <v>325</v>
      </c>
      <c r="F1853" s="108" t="s">
        <v>323</v>
      </c>
      <c r="G1853" s="108" t="s">
        <v>326</v>
      </c>
      <c r="H1853" s="109">
        <v>60</v>
      </c>
      <c r="I1853" s="109">
        <v>0</v>
      </c>
      <c r="J1853" s="110">
        <v>146364</v>
      </c>
      <c r="K1853" s="110">
        <v>0</v>
      </c>
      <c r="L1853" s="109">
        <v>2439.4</v>
      </c>
      <c r="M1853" s="108" t="s">
        <v>17428</v>
      </c>
      <c r="N1853" s="110">
        <v>6941.2244000000001</v>
      </c>
      <c r="O1853" s="110">
        <v>598.13689999999997</v>
      </c>
      <c r="P1853" s="68">
        <f t="shared" si="56"/>
        <v>146364</v>
      </c>
      <c r="Q1853" s="68">
        <f t="shared" si="57"/>
        <v>2439.4</v>
      </c>
    </row>
    <row r="1854" spans="1:17" ht="30" x14ac:dyDescent="0.25">
      <c r="A1854" s="108" t="s">
        <v>17622</v>
      </c>
      <c r="B1854" s="108" t="s">
        <v>17581</v>
      </c>
      <c r="C1854" s="108" t="s">
        <v>17582</v>
      </c>
      <c r="D1854" s="108" t="s">
        <v>328</v>
      </c>
      <c r="E1854" s="108" t="s">
        <v>329</v>
      </c>
      <c r="F1854" s="108" t="s">
        <v>327</v>
      </c>
      <c r="G1854" s="108" t="s">
        <v>330</v>
      </c>
      <c r="H1854" s="109">
        <v>68</v>
      </c>
      <c r="I1854" s="109">
        <v>0</v>
      </c>
      <c r="J1854" s="110">
        <v>154275</v>
      </c>
      <c r="K1854" s="110">
        <v>0</v>
      </c>
      <c r="L1854" s="109">
        <v>2268.75</v>
      </c>
      <c r="M1854" s="108" t="s">
        <v>17432</v>
      </c>
      <c r="N1854" s="110">
        <v>-2086.5111000000002</v>
      </c>
      <c r="O1854" s="110">
        <v>0</v>
      </c>
      <c r="P1854" s="68">
        <f t="shared" si="56"/>
        <v>154275</v>
      </c>
      <c r="Q1854" s="68">
        <f t="shared" si="57"/>
        <v>2268.75</v>
      </c>
    </row>
    <row r="1855" spans="1:17" ht="30" x14ac:dyDescent="0.25">
      <c r="A1855" s="108" t="s">
        <v>17622</v>
      </c>
      <c r="B1855" s="108" t="s">
        <v>17581</v>
      </c>
      <c r="C1855" s="108" t="s">
        <v>17582</v>
      </c>
      <c r="D1855" s="108" t="s">
        <v>332</v>
      </c>
      <c r="E1855" s="108" t="s">
        <v>333</v>
      </c>
      <c r="F1855" s="108" t="s">
        <v>331</v>
      </c>
      <c r="G1855" s="108" t="s">
        <v>334</v>
      </c>
      <c r="H1855" s="109">
        <v>65</v>
      </c>
      <c r="I1855" s="109">
        <v>0</v>
      </c>
      <c r="J1855" s="110">
        <v>155674</v>
      </c>
      <c r="K1855" s="110">
        <v>0</v>
      </c>
      <c r="L1855" s="109">
        <v>2394.98</v>
      </c>
      <c r="M1855" s="108" t="s">
        <v>17432</v>
      </c>
      <c r="N1855" s="110">
        <v>-2105.422</v>
      </c>
      <c r="O1855" s="110">
        <v>0</v>
      </c>
      <c r="P1855" s="68">
        <f t="shared" si="56"/>
        <v>155674</v>
      </c>
      <c r="Q1855" s="68">
        <f t="shared" si="57"/>
        <v>2394.9846153846156</v>
      </c>
    </row>
    <row r="1856" spans="1:17" ht="30" x14ac:dyDescent="0.25">
      <c r="A1856" s="108" t="s">
        <v>17622</v>
      </c>
      <c r="B1856" s="108" t="s">
        <v>17581</v>
      </c>
      <c r="C1856" s="108" t="s">
        <v>17582</v>
      </c>
      <c r="D1856" s="108" t="s">
        <v>336</v>
      </c>
      <c r="E1856" s="108" t="s">
        <v>337</v>
      </c>
      <c r="F1856" s="108" t="s">
        <v>335</v>
      </c>
      <c r="G1856" s="108" t="s">
        <v>338</v>
      </c>
      <c r="H1856" s="109">
        <v>30</v>
      </c>
      <c r="I1856" s="109">
        <v>0</v>
      </c>
      <c r="J1856" s="110">
        <v>60416</v>
      </c>
      <c r="K1856" s="110">
        <v>0</v>
      </c>
      <c r="L1856" s="109">
        <v>2013.87</v>
      </c>
      <c r="M1856" s="108" t="s">
        <v>17432</v>
      </c>
      <c r="N1856" s="110">
        <v>-817.10429999999997</v>
      </c>
      <c r="O1856" s="110">
        <v>0</v>
      </c>
      <c r="P1856" s="68">
        <f t="shared" si="56"/>
        <v>60416</v>
      </c>
      <c r="Q1856" s="68">
        <f t="shared" si="57"/>
        <v>2013.8666666666666</v>
      </c>
    </row>
    <row r="1857" spans="1:17" ht="30" x14ac:dyDescent="0.25">
      <c r="A1857" s="108" t="s">
        <v>17622</v>
      </c>
      <c r="B1857" s="108" t="s">
        <v>17581</v>
      </c>
      <c r="C1857" s="108" t="s">
        <v>17582</v>
      </c>
      <c r="D1857" s="108" t="s">
        <v>340</v>
      </c>
      <c r="E1857" s="108" t="s">
        <v>341</v>
      </c>
      <c r="F1857" s="108" t="s">
        <v>339</v>
      </c>
      <c r="G1857" s="108" t="s">
        <v>342</v>
      </c>
      <c r="H1857" s="109">
        <v>18</v>
      </c>
      <c r="I1857" s="109">
        <v>0</v>
      </c>
      <c r="J1857" s="110">
        <v>37619</v>
      </c>
      <c r="K1857" s="110">
        <v>0</v>
      </c>
      <c r="L1857" s="109">
        <v>2089.94</v>
      </c>
      <c r="M1857" s="108" t="s">
        <v>17432</v>
      </c>
      <c r="N1857" s="110">
        <v>-508.7783</v>
      </c>
      <c r="O1857" s="110">
        <v>0</v>
      </c>
      <c r="P1857" s="68">
        <f t="shared" si="56"/>
        <v>37619</v>
      </c>
      <c r="Q1857" s="68">
        <f t="shared" si="57"/>
        <v>2089.9444444444443</v>
      </c>
    </row>
    <row r="1858" spans="1:17" ht="30" x14ac:dyDescent="0.25">
      <c r="A1858" s="108" t="s">
        <v>17622</v>
      </c>
      <c r="B1858" s="108" t="s">
        <v>17581</v>
      </c>
      <c r="C1858" s="108" t="s">
        <v>17582</v>
      </c>
      <c r="D1858" s="108" t="s">
        <v>344</v>
      </c>
      <c r="E1858" s="108" t="s">
        <v>345</v>
      </c>
      <c r="F1858" s="108" t="s">
        <v>343</v>
      </c>
      <c r="G1858" s="108" t="s">
        <v>346</v>
      </c>
      <c r="H1858" s="109">
        <v>16</v>
      </c>
      <c r="I1858" s="109">
        <v>0</v>
      </c>
      <c r="J1858" s="110">
        <v>32714</v>
      </c>
      <c r="K1858" s="110">
        <v>0</v>
      </c>
      <c r="L1858" s="109">
        <v>2044.62</v>
      </c>
      <c r="M1858" s="108" t="s">
        <v>17432</v>
      </c>
      <c r="N1858" s="110">
        <v>-442.44749999999999</v>
      </c>
      <c r="O1858" s="110">
        <v>0</v>
      </c>
      <c r="P1858" s="68">
        <f t="shared" si="56"/>
        <v>32714</v>
      </c>
      <c r="Q1858" s="68">
        <f t="shared" si="57"/>
        <v>2044.625</v>
      </c>
    </row>
    <row r="1859" spans="1:17" ht="30" x14ac:dyDescent="0.25">
      <c r="A1859" s="108" t="s">
        <v>17622</v>
      </c>
      <c r="B1859" s="108" t="s">
        <v>17581</v>
      </c>
      <c r="C1859" s="108" t="s">
        <v>17582</v>
      </c>
      <c r="D1859" s="108" t="s">
        <v>348</v>
      </c>
      <c r="E1859" s="108" t="s">
        <v>349</v>
      </c>
      <c r="F1859" s="108" t="s">
        <v>347</v>
      </c>
      <c r="G1859" s="108" t="s">
        <v>350</v>
      </c>
      <c r="H1859" s="109">
        <v>62</v>
      </c>
      <c r="I1859" s="109">
        <v>0</v>
      </c>
      <c r="J1859" s="110">
        <v>108555</v>
      </c>
      <c r="K1859" s="110">
        <v>0</v>
      </c>
      <c r="L1859" s="109">
        <v>1750.89</v>
      </c>
      <c r="M1859" s="108" t="s">
        <v>17428</v>
      </c>
      <c r="N1859" s="110">
        <v>5148.1585999999998</v>
      </c>
      <c r="O1859" s="110">
        <v>443.62540000000001</v>
      </c>
      <c r="P1859" s="68">
        <f t="shared" si="56"/>
        <v>108555</v>
      </c>
      <c r="Q1859" s="68">
        <f t="shared" si="57"/>
        <v>1750.8870967741937</v>
      </c>
    </row>
    <row r="1860" spans="1:17" ht="30" x14ac:dyDescent="0.25">
      <c r="A1860" s="108" t="s">
        <v>17622</v>
      </c>
      <c r="B1860" s="108" t="s">
        <v>17581</v>
      </c>
      <c r="C1860" s="108" t="s">
        <v>17582</v>
      </c>
      <c r="D1860" s="108" t="s">
        <v>352</v>
      </c>
      <c r="E1860" s="108" t="s">
        <v>353</v>
      </c>
      <c r="F1860" s="108" t="s">
        <v>351</v>
      </c>
      <c r="G1860" s="108" t="s">
        <v>354</v>
      </c>
      <c r="H1860" s="109">
        <v>144</v>
      </c>
      <c r="I1860" s="109">
        <v>0</v>
      </c>
      <c r="J1860" s="110">
        <v>331879</v>
      </c>
      <c r="K1860" s="110">
        <v>0</v>
      </c>
      <c r="L1860" s="109">
        <v>2304.7199999999998</v>
      </c>
      <c r="M1860" s="108" t="s">
        <v>17432</v>
      </c>
      <c r="N1860" s="110">
        <v>-4488.5328</v>
      </c>
      <c r="O1860" s="110">
        <v>0</v>
      </c>
      <c r="P1860" s="68">
        <f t="shared" ref="P1860:P1923" si="58">J1860-K1860</f>
        <v>331879</v>
      </c>
      <c r="Q1860" s="68">
        <f t="shared" ref="Q1860:Q1923" si="59">P1860/H1860</f>
        <v>2304.7152777777778</v>
      </c>
    </row>
    <row r="1861" spans="1:17" ht="30" x14ac:dyDescent="0.25">
      <c r="A1861" s="108" t="s">
        <v>17622</v>
      </c>
      <c r="B1861" s="108" t="s">
        <v>17581</v>
      </c>
      <c r="C1861" s="108" t="s">
        <v>17582</v>
      </c>
      <c r="D1861" s="108" t="s">
        <v>356</v>
      </c>
      <c r="E1861" s="108" t="s">
        <v>357</v>
      </c>
      <c r="F1861" s="108" t="s">
        <v>355</v>
      </c>
      <c r="G1861" s="108" t="s">
        <v>357</v>
      </c>
      <c r="H1861" s="109">
        <v>190</v>
      </c>
      <c r="I1861" s="109">
        <v>0</v>
      </c>
      <c r="J1861" s="110">
        <v>524655</v>
      </c>
      <c r="K1861" s="110">
        <v>0</v>
      </c>
      <c r="L1861" s="109">
        <v>2761.34</v>
      </c>
      <c r="M1861" s="108" t="s">
        <v>17432</v>
      </c>
      <c r="N1861" s="110">
        <v>-7095.7413999999999</v>
      </c>
      <c r="O1861" s="110">
        <v>0</v>
      </c>
      <c r="P1861" s="68">
        <f t="shared" si="58"/>
        <v>524655</v>
      </c>
      <c r="Q1861" s="68">
        <f t="shared" si="59"/>
        <v>2761.3421052631579</v>
      </c>
    </row>
    <row r="1862" spans="1:17" ht="30" x14ac:dyDescent="0.25">
      <c r="A1862" s="108" t="s">
        <v>17622</v>
      </c>
      <c r="B1862" s="108" t="s">
        <v>17581</v>
      </c>
      <c r="C1862" s="108" t="s">
        <v>17582</v>
      </c>
      <c r="D1862" s="108" t="s">
        <v>359</v>
      </c>
      <c r="E1862" s="108" t="s">
        <v>360</v>
      </c>
      <c r="F1862" s="108" t="s">
        <v>358</v>
      </c>
      <c r="G1862" s="108" t="s">
        <v>361</v>
      </c>
      <c r="H1862" s="109">
        <v>46</v>
      </c>
      <c r="I1862" s="109">
        <v>0</v>
      </c>
      <c r="J1862" s="110">
        <v>100931</v>
      </c>
      <c r="K1862" s="110">
        <v>0</v>
      </c>
      <c r="L1862" s="109">
        <v>2194.15</v>
      </c>
      <c r="M1862" s="108" t="s">
        <v>17432</v>
      </c>
      <c r="N1862" s="110">
        <v>-1365.0438999999999</v>
      </c>
      <c r="O1862" s="110">
        <v>0</v>
      </c>
      <c r="P1862" s="68">
        <f t="shared" si="58"/>
        <v>100931</v>
      </c>
      <c r="Q1862" s="68">
        <f t="shared" si="59"/>
        <v>2194.1521739130435</v>
      </c>
    </row>
    <row r="1863" spans="1:17" ht="30" x14ac:dyDescent="0.25">
      <c r="A1863" s="108" t="s">
        <v>17622</v>
      </c>
      <c r="B1863" s="108" t="s">
        <v>17581</v>
      </c>
      <c r="C1863" s="108" t="s">
        <v>17582</v>
      </c>
      <c r="D1863" s="108" t="s">
        <v>363</v>
      </c>
      <c r="E1863" s="108" t="s">
        <v>364</v>
      </c>
      <c r="F1863" s="108" t="s">
        <v>362</v>
      </c>
      <c r="G1863" s="108" t="s">
        <v>365</v>
      </c>
      <c r="H1863" s="109">
        <v>42</v>
      </c>
      <c r="I1863" s="109">
        <v>0</v>
      </c>
      <c r="J1863" s="110">
        <v>88925</v>
      </c>
      <c r="K1863" s="110">
        <v>0</v>
      </c>
      <c r="L1863" s="109">
        <v>2117.2600000000002</v>
      </c>
      <c r="M1863" s="108" t="s">
        <v>17432</v>
      </c>
      <c r="N1863" s="110">
        <v>-1202.6694</v>
      </c>
      <c r="O1863" s="110">
        <v>0</v>
      </c>
      <c r="P1863" s="68">
        <f t="shared" si="58"/>
        <v>88925</v>
      </c>
      <c r="Q1863" s="68">
        <f t="shared" si="59"/>
        <v>2117.2619047619046</v>
      </c>
    </row>
    <row r="1864" spans="1:17" ht="30" x14ac:dyDescent="0.25">
      <c r="A1864" s="108" t="s">
        <v>17622</v>
      </c>
      <c r="B1864" s="108" t="s">
        <v>17581</v>
      </c>
      <c r="C1864" s="108" t="s">
        <v>17582</v>
      </c>
      <c r="D1864" s="108" t="s">
        <v>367</v>
      </c>
      <c r="E1864" s="108" t="s">
        <v>368</v>
      </c>
      <c r="F1864" s="108" t="s">
        <v>366</v>
      </c>
      <c r="G1864" s="108" t="s">
        <v>369</v>
      </c>
      <c r="H1864" s="109">
        <v>40</v>
      </c>
      <c r="I1864" s="109">
        <v>0</v>
      </c>
      <c r="J1864" s="110">
        <v>89164</v>
      </c>
      <c r="K1864" s="110">
        <v>0</v>
      </c>
      <c r="L1864" s="109">
        <v>2229.1</v>
      </c>
      <c r="M1864" s="108" t="s">
        <v>17432</v>
      </c>
      <c r="N1864" s="110">
        <v>-1205.913</v>
      </c>
      <c r="O1864" s="110">
        <v>0</v>
      </c>
      <c r="P1864" s="68">
        <f t="shared" si="58"/>
        <v>89164</v>
      </c>
      <c r="Q1864" s="68">
        <f t="shared" si="59"/>
        <v>2229.1</v>
      </c>
    </row>
    <row r="1865" spans="1:17" ht="30" x14ac:dyDescent="0.25">
      <c r="A1865" s="108" t="s">
        <v>17622</v>
      </c>
      <c r="B1865" s="108" t="s">
        <v>17581</v>
      </c>
      <c r="C1865" s="108" t="s">
        <v>17582</v>
      </c>
      <c r="D1865" s="108" t="s">
        <v>371</v>
      </c>
      <c r="E1865" s="108" t="s">
        <v>372</v>
      </c>
      <c r="F1865" s="108" t="s">
        <v>370</v>
      </c>
      <c r="G1865" s="108" t="s">
        <v>373</v>
      </c>
      <c r="H1865" s="109">
        <v>42</v>
      </c>
      <c r="I1865" s="109">
        <v>0</v>
      </c>
      <c r="J1865" s="110">
        <v>100518</v>
      </c>
      <c r="K1865" s="110">
        <v>0</v>
      </c>
      <c r="L1865" s="109">
        <v>2393.29</v>
      </c>
      <c r="M1865" s="108" t="s">
        <v>17432</v>
      </c>
      <c r="N1865" s="110">
        <v>-1359.4612999999999</v>
      </c>
      <c r="O1865" s="110">
        <v>0</v>
      </c>
      <c r="P1865" s="68">
        <f t="shared" si="58"/>
        <v>100518</v>
      </c>
      <c r="Q1865" s="68">
        <f t="shared" si="59"/>
        <v>2393.2857142857142</v>
      </c>
    </row>
    <row r="1866" spans="1:17" ht="30" x14ac:dyDescent="0.25">
      <c r="A1866" s="108" t="s">
        <v>17622</v>
      </c>
      <c r="B1866" s="108" t="s">
        <v>17581</v>
      </c>
      <c r="C1866" s="108" t="s">
        <v>17582</v>
      </c>
      <c r="D1866" s="108" t="s">
        <v>375</v>
      </c>
      <c r="E1866" s="108" t="s">
        <v>376</v>
      </c>
      <c r="F1866" s="108" t="s">
        <v>374</v>
      </c>
      <c r="G1866" s="108" t="s">
        <v>377</v>
      </c>
      <c r="H1866" s="109">
        <v>24</v>
      </c>
      <c r="I1866" s="109">
        <v>0</v>
      </c>
      <c r="J1866" s="110">
        <v>49740</v>
      </c>
      <c r="K1866" s="110">
        <v>0</v>
      </c>
      <c r="L1866" s="109">
        <v>2072.5</v>
      </c>
      <c r="M1866" s="108" t="s">
        <v>17432</v>
      </c>
      <c r="N1866" s="110">
        <v>-672.71069999999997</v>
      </c>
      <c r="O1866" s="110">
        <v>0</v>
      </c>
      <c r="P1866" s="68">
        <f t="shared" si="58"/>
        <v>49740</v>
      </c>
      <c r="Q1866" s="68">
        <f t="shared" si="59"/>
        <v>2072.5</v>
      </c>
    </row>
    <row r="1867" spans="1:17" ht="30" x14ac:dyDescent="0.25">
      <c r="A1867" s="108" t="s">
        <v>17622</v>
      </c>
      <c r="B1867" s="108" t="s">
        <v>17581</v>
      </c>
      <c r="C1867" s="108" t="s">
        <v>17582</v>
      </c>
      <c r="D1867" s="108" t="s">
        <v>379</v>
      </c>
      <c r="E1867" s="108" t="s">
        <v>380</v>
      </c>
      <c r="F1867" s="108" t="s">
        <v>378</v>
      </c>
      <c r="G1867" s="108" t="s">
        <v>381</v>
      </c>
      <c r="H1867" s="109">
        <v>32</v>
      </c>
      <c r="I1867" s="109">
        <v>0</v>
      </c>
      <c r="J1867" s="110">
        <v>60928</v>
      </c>
      <c r="K1867" s="110">
        <v>0</v>
      </c>
      <c r="L1867" s="109">
        <v>1904</v>
      </c>
      <c r="M1867" s="108" t="s">
        <v>17432</v>
      </c>
      <c r="N1867" s="110">
        <v>-824.0326</v>
      </c>
      <c r="O1867" s="110">
        <v>0</v>
      </c>
      <c r="P1867" s="68">
        <f t="shared" si="58"/>
        <v>60928</v>
      </c>
      <c r="Q1867" s="68">
        <f t="shared" si="59"/>
        <v>1904</v>
      </c>
    </row>
    <row r="1868" spans="1:17" ht="30" x14ac:dyDescent="0.25">
      <c r="A1868" s="108" t="s">
        <v>17622</v>
      </c>
      <c r="B1868" s="108" t="s">
        <v>17581</v>
      </c>
      <c r="C1868" s="108" t="s">
        <v>17582</v>
      </c>
      <c r="D1868" s="108" t="s">
        <v>383</v>
      </c>
      <c r="E1868" s="108" t="s">
        <v>384</v>
      </c>
      <c r="F1868" s="108" t="s">
        <v>382</v>
      </c>
      <c r="G1868" s="108" t="s">
        <v>385</v>
      </c>
      <c r="H1868" s="109">
        <v>86</v>
      </c>
      <c r="I1868" s="109">
        <v>0</v>
      </c>
      <c r="J1868" s="110">
        <v>196120</v>
      </c>
      <c r="K1868" s="110">
        <v>0</v>
      </c>
      <c r="L1868" s="109">
        <v>2280.4699999999998</v>
      </c>
      <c r="M1868" s="108" t="s">
        <v>17432</v>
      </c>
      <c r="N1868" s="110">
        <v>-2652.4371000000001</v>
      </c>
      <c r="O1868" s="110">
        <v>0</v>
      </c>
      <c r="P1868" s="68">
        <f t="shared" si="58"/>
        <v>196120</v>
      </c>
      <c r="Q1868" s="68">
        <f t="shared" si="59"/>
        <v>2280.4651162790697</v>
      </c>
    </row>
    <row r="1869" spans="1:17" ht="30" x14ac:dyDescent="0.25">
      <c r="A1869" s="108" t="s">
        <v>17622</v>
      </c>
      <c r="B1869" s="108" t="s">
        <v>17581</v>
      </c>
      <c r="C1869" s="108" t="s">
        <v>17582</v>
      </c>
      <c r="D1869" s="108" t="s">
        <v>387</v>
      </c>
      <c r="E1869" s="108" t="s">
        <v>388</v>
      </c>
      <c r="F1869" s="108" t="s">
        <v>386</v>
      </c>
      <c r="G1869" s="108" t="s">
        <v>389</v>
      </c>
      <c r="H1869" s="109">
        <v>12</v>
      </c>
      <c r="I1869" s="109">
        <v>0</v>
      </c>
      <c r="J1869" s="110">
        <v>24764</v>
      </c>
      <c r="K1869" s="110">
        <v>0</v>
      </c>
      <c r="L1869" s="109">
        <v>2063.67</v>
      </c>
      <c r="M1869" s="108" t="s">
        <v>17428</v>
      </c>
      <c r="N1869" s="110">
        <v>1174.4194</v>
      </c>
      <c r="O1869" s="110">
        <v>101.2017</v>
      </c>
      <c r="P1869" s="68">
        <f t="shared" si="58"/>
        <v>24764</v>
      </c>
      <c r="Q1869" s="68">
        <f t="shared" si="59"/>
        <v>2063.6666666666665</v>
      </c>
    </row>
    <row r="1870" spans="1:17" ht="30" x14ac:dyDescent="0.25">
      <c r="A1870" s="108" t="s">
        <v>17622</v>
      </c>
      <c r="B1870" s="108" t="s">
        <v>17581</v>
      </c>
      <c r="C1870" s="108" t="s">
        <v>17582</v>
      </c>
      <c r="D1870" s="108" t="s">
        <v>391</v>
      </c>
      <c r="E1870" s="108" t="s">
        <v>392</v>
      </c>
      <c r="F1870" s="108" t="s">
        <v>390</v>
      </c>
      <c r="G1870" s="108" t="s">
        <v>393</v>
      </c>
      <c r="H1870" s="109">
        <v>78</v>
      </c>
      <c r="I1870" s="109">
        <v>0</v>
      </c>
      <c r="J1870" s="110">
        <v>174084</v>
      </c>
      <c r="K1870" s="110">
        <v>0</v>
      </c>
      <c r="L1870" s="109">
        <v>2231.85</v>
      </c>
      <c r="M1870" s="108" t="s">
        <v>17432</v>
      </c>
      <c r="N1870" s="110">
        <v>-2354.4140000000002</v>
      </c>
      <c r="O1870" s="110">
        <v>0</v>
      </c>
      <c r="P1870" s="68">
        <f t="shared" si="58"/>
        <v>174084</v>
      </c>
      <c r="Q1870" s="68">
        <f t="shared" si="59"/>
        <v>2231.8461538461538</v>
      </c>
    </row>
    <row r="1871" spans="1:17" ht="30" x14ac:dyDescent="0.25">
      <c r="A1871" s="108" t="s">
        <v>17622</v>
      </c>
      <c r="B1871" s="108" t="s">
        <v>17581</v>
      </c>
      <c r="C1871" s="108" t="s">
        <v>17582</v>
      </c>
      <c r="D1871" s="108" t="s">
        <v>395</v>
      </c>
      <c r="E1871" s="108" t="s">
        <v>396</v>
      </c>
      <c r="F1871" s="108" t="s">
        <v>394</v>
      </c>
      <c r="G1871" s="108" t="s">
        <v>397</v>
      </c>
      <c r="H1871" s="109">
        <v>46</v>
      </c>
      <c r="I1871" s="109">
        <v>0</v>
      </c>
      <c r="J1871" s="110">
        <v>110996</v>
      </c>
      <c r="K1871" s="110">
        <v>0</v>
      </c>
      <c r="L1871" s="109">
        <v>2412.96</v>
      </c>
      <c r="M1871" s="108" t="s">
        <v>17432</v>
      </c>
      <c r="N1871" s="110">
        <v>-1501.1809000000001</v>
      </c>
      <c r="O1871" s="110">
        <v>0</v>
      </c>
      <c r="P1871" s="68">
        <f t="shared" si="58"/>
        <v>110996</v>
      </c>
      <c r="Q1871" s="68">
        <f t="shared" si="59"/>
        <v>2412.9565217391305</v>
      </c>
    </row>
    <row r="1872" spans="1:17" ht="30" x14ac:dyDescent="0.25">
      <c r="A1872" s="108" t="s">
        <v>17622</v>
      </c>
      <c r="B1872" s="108" t="s">
        <v>17581</v>
      </c>
      <c r="C1872" s="108" t="s">
        <v>17582</v>
      </c>
      <c r="D1872" s="108" t="s">
        <v>399</v>
      </c>
      <c r="E1872" s="108" t="s">
        <v>400</v>
      </c>
      <c r="F1872" s="108" t="s">
        <v>398</v>
      </c>
      <c r="G1872" s="108" t="s">
        <v>401</v>
      </c>
      <c r="H1872" s="109">
        <v>62</v>
      </c>
      <c r="I1872" s="109">
        <v>0</v>
      </c>
      <c r="J1872" s="110">
        <v>115739</v>
      </c>
      <c r="K1872" s="110">
        <v>0</v>
      </c>
      <c r="L1872" s="109">
        <v>1866.76</v>
      </c>
      <c r="M1872" s="108" t="s">
        <v>17432</v>
      </c>
      <c r="N1872" s="110">
        <v>-1565.3258000000001</v>
      </c>
      <c r="O1872" s="110">
        <v>0</v>
      </c>
      <c r="P1872" s="68">
        <f t="shared" si="58"/>
        <v>115739</v>
      </c>
      <c r="Q1872" s="68">
        <f t="shared" si="59"/>
        <v>1866.758064516129</v>
      </c>
    </row>
    <row r="1873" spans="1:17" ht="30" x14ac:dyDescent="0.25">
      <c r="A1873" s="108" t="s">
        <v>17622</v>
      </c>
      <c r="B1873" s="108" t="s">
        <v>17581</v>
      </c>
      <c r="C1873" s="108" t="s">
        <v>17582</v>
      </c>
      <c r="D1873" s="108" t="s">
        <v>403</v>
      </c>
      <c r="E1873" s="108" t="s">
        <v>404</v>
      </c>
      <c r="F1873" s="108" t="s">
        <v>402</v>
      </c>
      <c r="G1873" s="108" t="s">
        <v>405</v>
      </c>
      <c r="H1873" s="109">
        <v>20</v>
      </c>
      <c r="I1873" s="109">
        <v>0</v>
      </c>
      <c r="J1873" s="110">
        <v>43578</v>
      </c>
      <c r="K1873" s="110">
        <v>0</v>
      </c>
      <c r="L1873" s="109">
        <v>2178.9</v>
      </c>
      <c r="M1873" s="108" t="s">
        <v>17432</v>
      </c>
      <c r="N1873" s="110">
        <v>-589.38109999999995</v>
      </c>
      <c r="O1873" s="110">
        <v>0</v>
      </c>
      <c r="P1873" s="68">
        <f t="shared" si="58"/>
        <v>43578</v>
      </c>
      <c r="Q1873" s="68">
        <f t="shared" si="59"/>
        <v>2178.9</v>
      </c>
    </row>
    <row r="1874" spans="1:17" ht="30" x14ac:dyDescent="0.25">
      <c r="A1874" s="108" t="s">
        <v>17622</v>
      </c>
      <c r="B1874" s="108" t="s">
        <v>17581</v>
      </c>
      <c r="C1874" s="108" t="s">
        <v>17582</v>
      </c>
      <c r="D1874" s="108" t="s">
        <v>407</v>
      </c>
      <c r="E1874" s="108" t="s">
        <v>408</v>
      </c>
      <c r="F1874" s="108" t="s">
        <v>406</v>
      </c>
      <c r="G1874" s="108" t="s">
        <v>409</v>
      </c>
      <c r="H1874" s="109">
        <v>28</v>
      </c>
      <c r="I1874" s="109">
        <v>0</v>
      </c>
      <c r="J1874" s="110">
        <v>61396</v>
      </c>
      <c r="K1874" s="110">
        <v>0</v>
      </c>
      <c r="L1874" s="109">
        <v>2192.71</v>
      </c>
      <c r="M1874" s="108" t="s">
        <v>17428</v>
      </c>
      <c r="N1874" s="110">
        <v>2911.6527999999998</v>
      </c>
      <c r="O1874" s="110">
        <v>250.90199999999999</v>
      </c>
      <c r="P1874" s="68">
        <f t="shared" si="58"/>
        <v>61396</v>
      </c>
      <c r="Q1874" s="68">
        <f t="shared" si="59"/>
        <v>2192.7142857142858</v>
      </c>
    </row>
    <row r="1875" spans="1:17" ht="30" x14ac:dyDescent="0.25">
      <c r="A1875" s="108" t="s">
        <v>17622</v>
      </c>
      <c r="B1875" s="108" t="s">
        <v>17581</v>
      </c>
      <c r="C1875" s="108" t="s">
        <v>17582</v>
      </c>
      <c r="D1875" s="108" t="s">
        <v>411</v>
      </c>
      <c r="E1875" s="108" t="s">
        <v>412</v>
      </c>
      <c r="F1875" s="108" t="s">
        <v>410</v>
      </c>
      <c r="G1875" s="108" t="s">
        <v>413</v>
      </c>
      <c r="H1875" s="109">
        <v>76</v>
      </c>
      <c r="I1875" s="109">
        <v>0</v>
      </c>
      <c r="J1875" s="110">
        <v>170210</v>
      </c>
      <c r="K1875" s="110">
        <v>0</v>
      </c>
      <c r="L1875" s="109">
        <v>2239.61</v>
      </c>
      <c r="M1875" s="108" t="s">
        <v>17432</v>
      </c>
      <c r="N1875" s="110">
        <v>-2302.0156000000002</v>
      </c>
      <c r="O1875" s="110">
        <v>0</v>
      </c>
      <c r="P1875" s="68">
        <f t="shared" si="58"/>
        <v>170210</v>
      </c>
      <c r="Q1875" s="68">
        <f t="shared" si="59"/>
        <v>2239.6052631578946</v>
      </c>
    </row>
    <row r="1876" spans="1:17" ht="30" x14ac:dyDescent="0.25">
      <c r="A1876" s="108" t="s">
        <v>17622</v>
      </c>
      <c r="B1876" s="108" t="s">
        <v>17581</v>
      </c>
      <c r="C1876" s="108" t="s">
        <v>17582</v>
      </c>
      <c r="D1876" s="108" t="s">
        <v>415</v>
      </c>
      <c r="E1876" s="108" t="s">
        <v>416</v>
      </c>
      <c r="F1876" s="108" t="s">
        <v>414</v>
      </c>
      <c r="G1876" s="108" t="s">
        <v>417</v>
      </c>
      <c r="H1876" s="109">
        <v>38</v>
      </c>
      <c r="I1876" s="109">
        <v>0</v>
      </c>
      <c r="J1876" s="110">
        <v>77295</v>
      </c>
      <c r="K1876" s="110">
        <v>0</v>
      </c>
      <c r="L1876" s="109">
        <v>2034.08</v>
      </c>
      <c r="M1876" s="108" t="s">
        <v>17432</v>
      </c>
      <c r="N1876" s="110">
        <v>-1045.3853999999999</v>
      </c>
      <c r="O1876" s="110">
        <v>0</v>
      </c>
      <c r="P1876" s="68">
        <f t="shared" si="58"/>
        <v>77295</v>
      </c>
      <c r="Q1876" s="68">
        <f t="shared" si="59"/>
        <v>2034.078947368421</v>
      </c>
    </row>
    <row r="1877" spans="1:17" ht="30" x14ac:dyDescent="0.25">
      <c r="A1877" s="108" t="s">
        <v>17622</v>
      </c>
      <c r="B1877" s="108" t="s">
        <v>17581</v>
      </c>
      <c r="C1877" s="108" t="s">
        <v>17582</v>
      </c>
      <c r="D1877" s="108" t="s">
        <v>419</v>
      </c>
      <c r="E1877" s="108" t="s">
        <v>420</v>
      </c>
      <c r="F1877" s="108" t="s">
        <v>418</v>
      </c>
      <c r="G1877" s="108" t="s">
        <v>421</v>
      </c>
      <c r="H1877" s="109">
        <v>41</v>
      </c>
      <c r="I1877" s="109">
        <v>0</v>
      </c>
      <c r="J1877" s="110">
        <v>87090</v>
      </c>
      <c r="K1877" s="110">
        <v>0</v>
      </c>
      <c r="L1877" s="109">
        <v>2124.15</v>
      </c>
      <c r="M1877" s="108" t="s">
        <v>17432</v>
      </c>
      <c r="N1877" s="110">
        <v>-1177.8516</v>
      </c>
      <c r="O1877" s="110">
        <v>0</v>
      </c>
      <c r="P1877" s="68">
        <f t="shared" si="58"/>
        <v>87090</v>
      </c>
      <c r="Q1877" s="68">
        <f t="shared" si="59"/>
        <v>2124.1463414634145</v>
      </c>
    </row>
    <row r="1878" spans="1:17" ht="30" x14ac:dyDescent="0.25">
      <c r="A1878" s="108" t="s">
        <v>17622</v>
      </c>
      <c r="B1878" s="108" t="s">
        <v>17581</v>
      </c>
      <c r="C1878" s="108" t="s">
        <v>17582</v>
      </c>
      <c r="D1878" s="108" t="s">
        <v>423</v>
      </c>
      <c r="E1878" s="108" t="s">
        <v>424</v>
      </c>
      <c r="F1878" s="108" t="s">
        <v>422</v>
      </c>
      <c r="G1878" s="108" t="s">
        <v>425</v>
      </c>
      <c r="H1878" s="109">
        <v>92</v>
      </c>
      <c r="I1878" s="109">
        <v>0</v>
      </c>
      <c r="J1878" s="110">
        <v>187222</v>
      </c>
      <c r="K1878" s="110">
        <v>0</v>
      </c>
      <c r="L1878" s="109">
        <v>2035.02</v>
      </c>
      <c r="M1878" s="108" t="s">
        <v>17432</v>
      </c>
      <c r="N1878" s="110">
        <v>-2532.0954999999999</v>
      </c>
      <c r="O1878" s="110">
        <v>0</v>
      </c>
      <c r="P1878" s="68">
        <f t="shared" si="58"/>
        <v>187222</v>
      </c>
      <c r="Q1878" s="68">
        <f t="shared" si="59"/>
        <v>2035.0217391304348</v>
      </c>
    </row>
    <row r="1879" spans="1:17" ht="30" x14ac:dyDescent="0.25">
      <c r="A1879" s="108" t="s">
        <v>17622</v>
      </c>
      <c r="B1879" s="108" t="s">
        <v>17581</v>
      </c>
      <c r="C1879" s="108" t="s">
        <v>17582</v>
      </c>
      <c r="D1879" s="108" t="s">
        <v>427</v>
      </c>
      <c r="E1879" s="108" t="s">
        <v>428</v>
      </c>
      <c r="F1879" s="108" t="s">
        <v>426</v>
      </c>
      <c r="G1879" s="108" t="s">
        <v>429</v>
      </c>
      <c r="H1879" s="109">
        <v>90</v>
      </c>
      <c r="I1879" s="109">
        <v>0</v>
      </c>
      <c r="J1879" s="110">
        <v>184858</v>
      </c>
      <c r="K1879" s="110">
        <v>0</v>
      </c>
      <c r="L1879" s="109">
        <v>2053.98</v>
      </c>
      <c r="M1879" s="108" t="s">
        <v>17432</v>
      </c>
      <c r="N1879" s="110">
        <v>-2500.1251999999999</v>
      </c>
      <c r="O1879" s="110">
        <v>0</v>
      </c>
      <c r="P1879" s="68">
        <f t="shared" si="58"/>
        <v>184858</v>
      </c>
      <c r="Q1879" s="68">
        <f t="shared" si="59"/>
        <v>2053.9777777777776</v>
      </c>
    </row>
    <row r="1880" spans="1:17" ht="30" x14ac:dyDescent="0.25">
      <c r="A1880" s="108" t="s">
        <v>17622</v>
      </c>
      <c r="B1880" s="108" t="s">
        <v>17581</v>
      </c>
      <c r="C1880" s="108" t="s">
        <v>17582</v>
      </c>
      <c r="D1880" s="108" t="s">
        <v>431</v>
      </c>
      <c r="E1880" s="108" t="s">
        <v>432</v>
      </c>
      <c r="F1880" s="108" t="s">
        <v>430</v>
      </c>
      <c r="G1880" s="108" t="s">
        <v>433</v>
      </c>
      <c r="H1880" s="109">
        <v>190</v>
      </c>
      <c r="I1880" s="109">
        <v>0</v>
      </c>
      <c r="J1880" s="110">
        <v>538846</v>
      </c>
      <c r="K1880" s="110">
        <v>0</v>
      </c>
      <c r="L1880" s="109">
        <v>2836.03</v>
      </c>
      <c r="M1880" s="108" t="s">
        <v>17428</v>
      </c>
      <c r="N1880" s="110">
        <v>25554.490099999999</v>
      </c>
      <c r="O1880" s="110">
        <v>2202.0729999999999</v>
      </c>
      <c r="P1880" s="68">
        <f t="shared" si="58"/>
        <v>538846</v>
      </c>
      <c r="Q1880" s="68">
        <f t="shared" si="59"/>
        <v>2836.0315789473684</v>
      </c>
    </row>
    <row r="1881" spans="1:17" ht="30" x14ac:dyDescent="0.25">
      <c r="A1881" s="108" t="s">
        <v>17622</v>
      </c>
      <c r="B1881" s="108" t="s">
        <v>17581</v>
      </c>
      <c r="C1881" s="108" t="s">
        <v>17582</v>
      </c>
      <c r="D1881" s="108" t="s">
        <v>435</v>
      </c>
      <c r="E1881" s="108" t="s">
        <v>436</v>
      </c>
      <c r="F1881" s="108" t="s">
        <v>434</v>
      </c>
      <c r="G1881" s="108" t="s">
        <v>437</v>
      </c>
      <c r="H1881" s="109">
        <v>32</v>
      </c>
      <c r="I1881" s="109">
        <v>0</v>
      </c>
      <c r="J1881" s="110">
        <v>72983</v>
      </c>
      <c r="K1881" s="110">
        <v>0</v>
      </c>
      <c r="L1881" s="109">
        <v>2280.7199999999998</v>
      </c>
      <c r="M1881" s="108" t="s">
        <v>17428</v>
      </c>
      <c r="N1881" s="110">
        <v>3461.1707999999999</v>
      </c>
      <c r="O1881" s="110">
        <v>298.25490000000002</v>
      </c>
      <c r="P1881" s="68">
        <f t="shared" si="58"/>
        <v>72983</v>
      </c>
      <c r="Q1881" s="68">
        <f t="shared" si="59"/>
        <v>2280.71875</v>
      </c>
    </row>
    <row r="1882" spans="1:17" ht="30" x14ac:dyDescent="0.25">
      <c r="A1882" s="108" t="s">
        <v>17622</v>
      </c>
      <c r="B1882" s="108" t="s">
        <v>17581</v>
      </c>
      <c r="C1882" s="108" t="s">
        <v>17582</v>
      </c>
      <c r="D1882" s="108" t="s">
        <v>439</v>
      </c>
      <c r="E1882" s="108" t="s">
        <v>440</v>
      </c>
      <c r="F1882" s="108" t="s">
        <v>438</v>
      </c>
      <c r="G1882" s="108" t="s">
        <v>441</v>
      </c>
      <c r="H1882" s="109">
        <v>130</v>
      </c>
      <c r="I1882" s="109">
        <v>0</v>
      </c>
      <c r="J1882" s="110">
        <v>287088</v>
      </c>
      <c r="K1882" s="110">
        <v>0</v>
      </c>
      <c r="L1882" s="109">
        <v>2208.37</v>
      </c>
      <c r="M1882" s="108" t="s">
        <v>17432</v>
      </c>
      <c r="N1882" s="110">
        <v>-3882.7512000000002</v>
      </c>
      <c r="O1882" s="110">
        <v>0</v>
      </c>
      <c r="P1882" s="68">
        <f t="shared" si="58"/>
        <v>287088</v>
      </c>
      <c r="Q1882" s="68">
        <f t="shared" si="59"/>
        <v>2208.3692307692309</v>
      </c>
    </row>
    <row r="1883" spans="1:17" ht="30" x14ac:dyDescent="0.25">
      <c r="A1883" s="108" t="s">
        <v>17622</v>
      </c>
      <c r="B1883" s="108" t="s">
        <v>17581</v>
      </c>
      <c r="C1883" s="108" t="s">
        <v>17582</v>
      </c>
      <c r="D1883" s="108" t="s">
        <v>443</v>
      </c>
      <c r="E1883" s="108" t="s">
        <v>444</v>
      </c>
      <c r="F1883" s="108" t="s">
        <v>442</v>
      </c>
      <c r="G1883" s="108" t="s">
        <v>445</v>
      </c>
      <c r="H1883" s="109">
        <v>121</v>
      </c>
      <c r="I1883" s="109">
        <v>0</v>
      </c>
      <c r="J1883" s="110">
        <v>295275</v>
      </c>
      <c r="K1883" s="110">
        <v>0</v>
      </c>
      <c r="L1883" s="109">
        <v>2440.29</v>
      </c>
      <c r="M1883" s="108" t="s">
        <v>17432</v>
      </c>
      <c r="N1883" s="110">
        <v>-3993.4778000000001</v>
      </c>
      <c r="O1883" s="110">
        <v>0</v>
      </c>
      <c r="P1883" s="68">
        <f t="shared" si="58"/>
        <v>295275</v>
      </c>
      <c r="Q1883" s="68">
        <f t="shared" si="59"/>
        <v>2440.2892561983472</v>
      </c>
    </row>
    <row r="1884" spans="1:17" ht="30" x14ac:dyDescent="0.25">
      <c r="A1884" s="108" t="s">
        <v>17622</v>
      </c>
      <c r="B1884" s="108" t="s">
        <v>17581</v>
      </c>
      <c r="C1884" s="108" t="s">
        <v>17582</v>
      </c>
      <c r="D1884" s="108" t="s">
        <v>447</v>
      </c>
      <c r="E1884" s="108" t="s">
        <v>448</v>
      </c>
      <c r="F1884" s="108" t="s">
        <v>446</v>
      </c>
      <c r="G1884" s="108" t="s">
        <v>449</v>
      </c>
      <c r="H1884" s="109">
        <v>40</v>
      </c>
      <c r="I1884" s="109">
        <v>0</v>
      </c>
      <c r="J1884" s="110">
        <v>100995</v>
      </c>
      <c r="K1884" s="110">
        <v>0</v>
      </c>
      <c r="L1884" s="109">
        <v>2524.88</v>
      </c>
      <c r="M1884" s="108" t="s">
        <v>17432</v>
      </c>
      <c r="N1884" s="110">
        <v>-1365.9176</v>
      </c>
      <c r="O1884" s="110">
        <v>0</v>
      </c>
      <c r="P1884" s="68">
        <f t="shared" si="58"/>
        <v>100995</v>
      </c>
      <c r="Q1884" s="68">
        <f t="shared" si="59"/>
        <v>2524.875</v>
      </c>
    </row>
    <row r="1885" spans="1:17" ht="30" x14ac:dyDescent="0.25">
      <c r="A1885" s="108" t="s">
        <v>17622</v>
      </c>
      <c r="B1885" s="108" t="s">
        <v>17581</v>
      </c>
      <c r="C1885" s="108" t="s">
        <v>17582</v>
      </c>
      <c r="D1885" s="108" t="s">
        <v>451</v>
      </c>
      <c r="E1885" s="108" t="s">
        <v>452</v>
      </c>
      <c r="F1885" s="108" t="s">
        <v>450</v>
      </c>
      <c r="G1885" s="108" t="s">
        <v>453</v>
      </c>
      <c r="H1885" s="109">
        <v>20</v>
      </c>
      <c r="I1885" s="109">
        <v>0</v>
      </c>
      <c r="J1885" s="110">
        <v>44874</v>
      </c>
      <c r="K1885" s="110">
        <v>0</v>
      </c>
      <c r="L1885" s="109">
        <v>2243.6999999999998</v>
      </c>
      <c r="M1885" s="108" t="s">
        <v>17432</v>
      </c>
      <c r="N1885" s="110">
        <v>-606.90830000000005</v>
      </c>
      <c r="O1885" s="110">
        <v>0</v>
      </c>
      <c r="P1885" s="68">
        <f t="shared" si="58"/>
        <v>44874</v>
      </c>
      <c r="Q1885" s="68">
        <f t="shared" si="59"/>
        <v>2243.6999999999998</v>
      </c>
    </row>
    <row r="1886" spans="1:17" ht="30" x14ac:dyDescent="0.25">
      <c r="A1886" s="108" t="s">
        <v>17622</v>
      </c>
      <c r="B1886" s="108" t="s">
        <v>17581</v>
      </c>
      <c r="C1886" s="108" t="s">
        <v>17582</v>
      </c>
      <c r="D1886" s="108" t="s">
        <v>455</v>
      </c>
      <c r="E1886" s="108" t="s">
        <v>456</v>
      </c>
      <c r="F1886" s="108" t="s">
        <v>454</v>
      </c>
      <c r="G1886" s="108" t="s">
        <v>457</v>
      </c>
      <c r="H1886" s="109">
        <v>147</v>
      </c>
      <c r="I1886" s="109">
        <v>12</v>
      </c>
      <c r="J1886" s="110">
        <v>431973</v>
      </c>
      <c r="K1886" s="110">
        <v>32602</v>
      </c>
      <c r="L1886" s="109">
        <v>2716.81</v>
      </c>
      <c r="M1886" s="108" t="s">
        <v>17432</v>
      </c>
      <c r="N1886" s="110">
        <v>-5842.2608</v>
      </c>
      <c r="O1886" s="110">
        <v>0</v>
      </c>
      <c r="P1886" s="68">
        <f t="shared" si="58"/>
        <v>399371</v>
      </c>
      <c r="Q1886" s="68">
        <f t="shared" si="59"/>
        <v>2716.8095238095239</v>
      </c>
    </row>
    <row r="1887" spans="1:17" ht="30" x14ac:dyDescent="0.25">
      <c r="A1887" s="108" t="s">
        <v>17622</v>
      </c>
      <c r="B1887" s="108" t="s">
        <v>17581</v>
      </c>
      <c r="C1887" s="108" t="s">
        <v>17582</v>
      </c>
      <c r="D1887" s="108" t="s">
        <v>459</v>
      </c>
      <c r="E1887" s="108" t="s">
        <v>460</v>
      </c>
      <c r="F1887" s="108" t="s">
        <v>458</v>
      </c>
      <c r="G1887" s="108" t="s">
        <v>461</v>
      </c>
      <c r="H1887" s="109">
        <v>14</v>
      </c>
      <c r="I1887" s="109">
        <v>0</v>
      </c>
      <c r="J1887" s="110">
        <v>29095</v>
      </c>
      <c r="K1887" s="110">
        <v>0</v>
      </c>
      <c r="L1887" s="109">
        <v>2078.21</v>
      </c>
      <c r="M1887" s="108" t="s">
        <v>17432</v>
      </c>
      <c r="N1887" s="110">
        <v>-393.49149999999997</v>
      </c>
      <c r="O1887" s="110">
        <v>0</v>
      </c>
      <c r="P1887" s="68">
        <f t="shared" si="58"/>
        <v>29095</v>
      </c>
      <c r="Q1887" s="68">
        <f t="shared" si="59"/>
        <v>2078.2142857142858</v>
      </c>
    </row>
    <row r="1888" spans="1:17" ht="30" x14ac:dyDescent="0.25">
      <c r="A1888" s="108" t="s">
        <v>17622</v>
      </c>
      <c r="B1888" s="108" t="s">
        <v>17581</v>
      </c>
      <c r="C1888" s="108" t="s">
        <v>17582</v>
      </c>
      <c r="D1888" s="108" t="s">
        <v>463</v>
      </c>
      <c r="E1888" s="108" t="s">
        <v>464</v>
      </c>
      <c r="F1888" s="108" t="s">
        <v>462</v>
      </c>
      <c r="G1888" s="108" t="s">
        <v>441</v>
      </c>
      <c r="H1888" s="109">
        <v>12</v>
      </c>
      <c r="I1888" s="109">
        <v>0</v>
      </c>
      <c r="J1888" s="110">
        <v>26606</v>
      </c>
      <c r="K1888" s="110">
        <v>0</v>
      </c>
      <c r="L1888" s="109">
        <v>2217.17</v>
      </c>
      <c r="M1888" s="108" t="s">
        <v>17428</v>
      </c>
      <c r="N1888" s="110">
        <v>1261.7829999999999</v>
      </c>
      <c r="O1888" s="110">
        <v>108.7299</v>
      </c>
      <c r="P1888" s="68">
        <f t="shared" si="58"/>
        <v>26606</v>
      </c>
      <c r="Q1888" s="68">
        <f t="shared" si="59"/>
        <v>2217.1666666666665</v>
      </c>
    </row>
    <row r="1889" spans="1:17" ht="30" x14ac:dyDescent="0.25">
      <c r="A1889" s="108" t="s">
        <v>17622</v>
      </c>
      <c r="B1889" s="108" t="s">
        <v>17581</v>
      </c>
      <c r="C1889" s="108" t="s">
        <v>17582</v>
      </c>
      <c r="D1889" s="108" t="s">
        <v>466</v>
      </c>
      <c r="E1889" s="108" t="s">
        <v>467</v>
      </c>
      <c r="F1889" s="108" t="s">
        <v>465</v>
      </c>
      <c r="G1889" s="108" t="s">
        <v>468</v>
      </c>
      <c r="H1889" s="109">
        <v>40</v>
      </c>
      <c r="I1889" s="109">
        <v>0</v>
      </c>
      <c r="J1889" s="110">
        <v>118121</v>
      </c>
      <c r="K1889" s="110">
        <v>0</v>
      </c>
      <c r="L1889" s="109">
        <v>2953.02</v>
      </c>
      <c r="M1889" s="108" t="s">
        <v>17432</v>
      </c>
      <c r="N1889" s="110">
        <v>-1597.5418999999999</v>
      </c>
      <c r="O1889" s="110">
        <v>0</v>
      </c>
      <c r="P1889" s="68">
        <f t="shared" si="58"/>
        <v>118121</v>
      </c>
      <c r="Q1889" s="68">
        <f t="shared" si="59"/>
        <v>2953.0250000000001</v>
      </c>
    </row>
    <row r="1890" spans="1:17" ht="30" x14ac:dyDescent="0.25">
      <c r="A1890" s="108" t="s">
        <v>17622</v>
      </c>
      <c r="B1890" s="108" t="s">
        <v>17581</v>
      </c>
      <c r="C1890" s="108" t="s">
        <v>17582</v>
      </c>
      <c r="D1890" s="108" t="s">
        <v>116</v>
      </c>
      <c r="E1890" s="108" t="s">
        <v>470</v>
      </c>
      <c r="F1890" s="108" t="s">
        <v>469</v>
      </c>
      <c r="G1890" s="108" t="s">
        <v>471</v>
      </c>
      <c r="H1890" s="109">
        <v>224</v>
      </c>
      <c r="I1890" s="109">
        <v>0</v>
      </c>
      <c r="J1890" s="110">
        <v>829351</v>
      </c>
      <c r="K1890" s="110">
        <v>0</v>
      </c>
      <c r="L1890" s="109">
        <v>3702.46</v>
      </c>
      <c r="M1890" s="108" t="s">
        <v>17428</v>
      </c>
      <c r="N1890" s="110">
        <v>39331.541899999997</v>
      </c>
      <c r="O1890" s="110">
        <v>3389.2645000000002</v>
      </c>
      <c r="P1890" s="68">
        <f t="shared" si="58"/>
        <v>829351</v>
      </c>
      <c r="Q1890" s="68">
        <f t="shared" si="59"/>
        <v>3702.4598214285716</v>
      </c>
    </row>
    <row r="1891" spans="1:17" ht="30" x14ac:dyDescent="0.25">
      <c r="A1891" s="108" t="s">
        <v>17622</v>
      </c>
      <c r="B1891" s="108" t="s">
        <v>17581</v>
      </c>
      <c r="C1891" s="108" t="s">
        <v>17582</v>
      </c>
      <c r="D1891" s="108" t="s">
        <v>116</v>
      </c>
      <c r="E1891" s="108" t="s">
        <v>470</v>
      </c>
      <c r="F1891" s="108" t="s">
        <v>472</v>
      </c>
      <c r="G1891" s="108" t="s">
        <v>473</v>
      </c>
      <c r="H1891" s="109">
        <v>145</v>
      </c>
      <c r="I1891" s="109">
        <v>0</v>
      </c>
      <c r="J1891" s="110">
        <v>385978</v>
      </c>
      <c r="K1891" s="110">
        <v>0</v>
      </c>
      <c r="L1891" s="109">
        <v>2661.92</v>
      </c>
      <c r="M1891" s="108" t="s">
        <v>17428</v>
      </c>
      <c r="N1891" s="110">
        <v>18304.827099999999</v>
      </c>
      <c r="O1891" s="110">
        <v>1577.3575000000001</v>
      </c>
      <c r="P1891" s="68">
        <f t="shared" si="58"/>
        <v>385978</v>
      </c>
      <c r="Q1891" s="68">
        <f t="shared" si="59"/>
        <v>2661.9172413793103</v>
      </c>
    </row>
    <row r="1892" spans="1:17" ht="30" x14ac:dyDescent="0.25">
      <c r="A1892" s="108" t="s">
        <v>17622</v>
      </c>
      <c r="B1892" s="108" t="s">
        <v>17581</v>
      </c>
      <c r="C1892" s="108" t="s">
        <v>17582</v>
      </c>
      <c r="D1892" s="108" t="s">
        <v>475</v>
      </c>
      <c r="E1892" s="108" t="s">
        <v>476</v>
      </c>
      <c r="F1892" s="108" t="s">
        <v>474</v>
      </c>
      <c r="G1892" s="108" t="s">
        <v>313</v>
      </c>
      <c r="H1892" s="109">
        <v>18</v>
      </c>
      <c r="I1892" s="109">
        <v>0</v>
      </c>
      <c r="J1892" s="110">
        <v>37502</v>
      </c>
      <c r="K1892" s="110">
        <v>0</v>
      </c>
      <c r="L1892" s="109">
        <v>2083.44</v>
      </c>
      <c r="M1892" s="108" t="s">
        <v>17428</v>
      </c>
      <c r="N1892" s="110">
        <v>1778.5456999999999</v>
      </c>
      <c r="O1892" s="110">
        <v>153.2602</v>
      </c>
      <c r="P1892" s="68">
        <f t="shared" si="58"/>
        <v>37502</v>
      </c>
      <c r="Q1892" s="68">
        <f t="shared" si="59"/>
        <v>2083.4444444444443</v>
      </c>
    </row>
    <row r="1893" spans="1:17" ht="30" x14ac:dyDescent="0.25">
      <c r="A1893" s="108" t="s">
        <v>17622</v>
      </c>
      <c r="B1893" s="108" t="s">
        <v>17581</v>
      </c>
      <c r="C1893" s="108" t="s">
        <v>17582</v>
      </c>
      <c r="D1893" s="108" t="s">
        <v>478</v>
      </c>
      <c r="E1893" s="108" t="s">
        <v>479</v>
      </c>
      <c r="F1893" s="108" t="s">
        <v>477</v>
      </c>
      <c r="G1893" s="108" t="s">
        <v>480</v>
      </c>
      <c r="H1893" s="109">
        <v>84</v>
      </c>
      <c r="I1893" s="109">
        <v>0</v>
      </c>
      <c r="J1893" s="110">
        <v>204185</v>
      </c>
      <c r="K1893" s="110">
        <v>0</v>
      </c>
      <c r="L1893" s="109">
        <v>2430.77</v>
      </c>
      <c r="M1893" s="108" t="s">
        <v>17428</v>
      </c>
      <c r="N1893" s="110">
        <v>9683.3688999999995</v>
      </c>
      <c r="O1893" s="110">
        <v>834.43200000000002</v>
      </c>
      <c r="P1893" s="68">
        <f t="shared" si="58"/>
        <v>204185</v>
      </c>
      <c r="Q1893" s="68">
        <f t="shared" si="59"/>
        <v>2430.7738095238096</v>
      </c>
    </row>
    <row r="1894" spans="1:17" ht="30" x14ac:dyDescent="0.25">
      <c r="A1894" s="108" t="s">
        <v>17622</v>
      </c>
      <c r="B1894" s="108" t="s">
        <v>17581</v>
      </c>
      <c r="C1894" s="108" t="s">
        <v>17582</v>
      </c>
      <c r="D1894" s="108" t="s">
        <v>482</v>
      </c>
      <c r="E1894" s="108" t="s">
        <v>483</v>
      </c>
      <c r="F1894" s="108" t="s">
        <v>481</v>
      </c>
      <c r="G1894" s="108" t="s">
        <v>484</v>
      </c>
      <c r="H1894" s="109">
        <v>24</v>
      </c>
      <c r="I1894" s="109">
        <v>0</v>
      </c>
      <c r="J1894" s="110">
        <v>53913</v>
      </c>
      <c r="K1894" s="110">
        <v>0</v>
      </c>
      <c r="L1894" s="109">
        <v>2246.38</v>
      </c>
      <c r="M1894" s="108" t="s">
        <v>17432</v>
      </c>
      <c r="N1894" s="110">
        <v>-729.14829999999995</v>
      </c>
      <c r="O1894" s="110">
        <v>0</v>
      </c>
      <c r="P1894" s="68">
        <f t="shared" si="58"/>
        <v>53913</v>
      </c>
      <c r="Q1894" s="68">
        <f t="shared" si="59"/>
        <v>2246.375</v>
      </c>
    </row>
    <row r="1895" spans="1:17" ht="30" x14ac:dyDescent="0.25">
      <c r="A1895" s="108" t="s">
        <v>17622</v>
      </c>
      <c r="B1895" s="108" t="s">
        <v>17581</v>
      </c>
      <c r="C1895" s="108" t="s">
        <v>17582</v>
      </c>
      <c r="D1895" s="108" t="s">
        <v>486</v>
      </c>
      <c r="E1895" s="108" t="s">
        <v>487</v>
      </c>
      <c r="F1895" s="108" t="s">
        <v>485</v>
      </c>
      <c r="G1895" s="108" t="s">
        <v>488</v>
      </c>
      <c r="H1895" s="109">
        <v>40</v>
      </c>
      <c r="I1895" s="109">
        <v>0</v>
      </c>
      <c r="J1895" s="110">
        <v>88862</v>
      </c>
      <c r="K1895" s="110">
        <v>0</v>
      </c>
      <c r="L1895" s="109">
        <v>2221.5500000000002</v>
      </c>
      <c r="M1895" s="108" t="s">
        <v>17432</v>
      </c>
      <c r="N1895" s="110">
        <v>-1201.8223</v>
      </c>
      <c r="O1895" s="110">
        <v>0</v>
      </c>
      <c r="P1895" s="68">
        <f t="shared" si="58"/>
        <v>88862</v>
      </c>
      <c r="Q1895" s="68">
        <f t="shared" si="59"/>
        <v>2221.5500000000002</v>
      </c>
    </row>
    <row r="1896" spans="1:17" ht="30" x14ac:dyDescent="0.25">
      <c r="A1896" s="108" t="s">
        <v>17622</v>
      </c>
      <c r="B1896" s="108" t="s">
        <v>17581</v>
      </c>
      <c r="C1896" s="108" t="s">
        <v>17582</v>
      </c>
      <c r="D1896" s="108" t="s">
        <v>490</v>
      </c>
      <c r="E1896" s="108" t="s">
        <v>491</v>
      </c>
      <c r="F1896" s="108" t="s">
        <v>489</v>
      </c>
      <c r="G1896" s="108" t="s">
        <v>492</v>
      </c>
      <c r="H1896" s="109">
        <v>40</v>
      </c>
      <c r="I1896" s="109">
        <v>0</v>
      </c>
      <c r="J1896" s="110">
        <v>108149</v>
      </c>
      <c r="K1896" s="110">
        <v>0</v>
      </c>
      <c r="L1896" s="109">
        <v>2703.72</v>
      </c>
      <c r="M1896" s="108" t="s">
        <v>17432</v>
      </c>
      <c r="N1896" s="110">
        <v>-1462.6643999999999</v>
      </c>
      <c r="O1896" s="110">
        <v>0</v>
      </c>
      <c r="P1896" s="68">
        <f t="shared" si="58"/>
        <v>108149</v>
      </c>
      <c r="Q1896" s="68">
        <f t="shared" si="59"/>
        <v>2703.7249999999999</v>
      </c>
    </row>
    <row r="1897" spans="1:17" ht="30" x14ac:dyDescent="0.25">
      <c r="A1897" s="108" t="s">
        <v>17622</v>
      </c>
      <c r="B1897" s="108" t="s">
        <v>17581</v>
      </c>
      <c r="C1897" s="108" t="s">
        <v>17582</v>
      </c>
      <c r="D1897" s="108" t="s">
        <v>494</v>
      </c>
      <c r="E1897" s="108" t="s">
        <v>495</v>
      </c>
      <c r="F1897" s="108" t="s">
        <v>493</v>
      </c>
      <c r="G1897" s="108" t="s">
        <v>496</v>
      </c>
      <c r="H1897" s="109">
        <v>54</v>
      </c>
      <c r="I1897" s="109">
        <v>0</v>
      </c>
      <c r="J1897" s="110">
        <v>130697</v>
      </c>
      <c r="K1897" s="110">
        <v>0</v>
      </c>
      <c r="L1897" s="109">
        <v>2420.31</v>
      </c>
      <c r="M1897" s="108" t="s">
        <v>17428</v>
      </c>
      <c r="N1897" s="110">
        <v>6198.2593999999999</v>
      </c>
      <c r="O1897" s="110">
        <v>534.11429999999996</v>
      </c>
      <c r="P1897" s="68">
        <f t="shared" si="58"/>
        <v>130697</v>
      </c>
      <c r="Q1897" s="68">
        <f t="shared" si="59"/>
        <v>2420.3148148148148</v>
      </c>
    </row>
    <row r="1898" spans="1:17" ht="30" x14ac:dyDescent="0.25">
      <c r="A1898" s="108" t="s">
        <v>17622</v>
      </c>
      <c r="B1898" s="108" t="s">
        <v>17581</v>
      </c>
      <c r="C1898" s="108" t="s">
        <v>17582</v>
      </c>
      <c r="D1898" s="108" t="s">
        <v>498</v>
      </c>
      <c r="E1898" s="108" t="s">
        <v>499</v>
      </c>
      <c r="F1898" s="108" t="s">
        <v>497</v>
      </c>
      <c r="G1898" s="108" t="s">
        <v>500</v>
      </c>
      <c r="H1898" s="109">
        <v>16</v>
      </c>
      <c r="I1898" s="109">
        <v>0</v>
      </c>
      <c r="J1898" s="110">
        <v>37300</v>
      </c>
      <c r="K1898" s="110">
        <v>0</v>
      </c>
      <c r="L1898" s="109">
        <v>2331.25</v>
      </c>
      <c r="M1898" s="108" t="s">
        <v>17428</v>
      </c>
      <c r="N1898" s="110">
        <v>1768.9530999999999</v>
      </c>
      <c r="O1898" s="110">
        <v>152.43360000000001</v>
      </c>
      <c r="P1898" s="68">
        <f t="shared" si="58"/>
        <v>37300</v>
      </c>
      <c r="Q1898" s="68">
        <f t="shared" si="59"/>
        <v>2331.25</v>
      </c>
    </row>
    <row r="1899" spans="1:17" ht="30" x14ac:dyDescent="0.25">
      <c r="A1899" s="108" t="s">
        <v>17622</v>
      </c>
      <c r="B1899" s="108" t="s">
        <v>17581</v>
      </c>
      <c r="C1899" s="108" t="s">
        <v>17582</v>
      </c>
      <c r="D1899" s="108" t="s">
        <v>502</v>
      </c>
      <c r="E1899" s="108" t="s">
        <v>503</v>
      </c>
      <c r="F1899" s="108" t="s">
        <v>501</v>
      </c>
      <c r="G1899" s="108" t="s">
        <v>504</v>
      </c>
      <c r="H1899" s="109">
        <v>50</v>
      </c>
      <c r="I1899" s="109">
        <v>0</v>
      </c>
      <c r="J1899" s="110">
        <v>116913</v>
      </c>
      <c r="K1899" s="110">
        <v>0</v>
      </c>
      <c r="L1899" s="109">
        <v>2338.2600000000002</v>
      </c>
      <c r="M1899" s="108" t="s">
        <v>17432</v>
      </c>
      <c r="N1899" s="110">
        <v>-1581.1945000000001</v>
      </c>
      <c r="O1899" s="110">
        <v>0</v>
      </c>
      <c r="P1899" s="68">
        <f t="shared" si="58"/>
        <v>116913</v>
      </c>
      <c r="Q1899" s="68">
        <f t="shared" si="59"/>
        <v>2338.2600000000002</v>
      </c>
    </row>
    <row r="1900" spans="1:17" ht="30" x14ac:dyDescent="0.25">
      <c r="A1900" s="108" t="s">
        <v>17622</v>
      </c>
      <c r="B1900" s="108" t="s">
        <v>17581</v>
      </c>
      <c r="C1900" s="108" t="s">
        <v>17582</v>
      </c>
      <c r="D1900" s="108" t="s">
        <v>506</v>
      </c>
      <c r="E1900" s="108" t="s">
        <v>507</v>
      </c>
      <c r="F1900" s="108" t="s">
        <v>505</v>
      </c>
      <c r="G1900" s="108" t="s">
        <v>508</v>
      </c>
      <c r="H1900" s="109">
        <v>139</v>
      </c>
      <c r="I1900" s="109">
        <v>0</v>
      </c>
      <c r="J1900" s="110">
        <v>327372</v>
      </c>
      <c r="K1900" s="110">
        <v>0</v>
      </c>
      <c r="L1900" s="109">
        <v>2355.19</v>
      </c>
      <c r="M1900" s="108" t="s">
        <v>17432</v>
      </c>
      <c r="N1900" s="110">
        <v>-4427.5744999999997</v>
      </c>
      <c r="O1900" s="110">
        <v>0</v>
      </c>
      <c r="P1900" s="68">
        <f t="shared" si="58"/>
        <v>327372</v>
      </c>
      <c r="Q1900" s="68">
        <f t="shared" si="59"/>
        <v>2355.1942446043167</v>
      </c>
    </row>
    <row r="1901" spans="1:17" ht="30" x14ac:dyDescent="0.25">
      <c r="A1901" s="108" t="s">
        <v>17622</v>
      </c>
      <c r="B1901" s="108" t="s">
        <v>17581</v>
      </c>
      <c r="C1901" s="108" t="s">
        <v>17582</v>
      </c>
      <c r="D1901" s="108" t="s">
        <v>510</v>
      </c>
      <c r="E1901" s="108" t="s">
        <v>511</v>
      </c>
      <c r="F1901" s="108" t="s">
        <v>509</v>
      </c>
      <c r="G1901" s="108" t="s">
        <v>512</v>
      </c>
      <c r="H1901" s="109">
        <v>202</v>
      </c>
      <c r="I1901" s="109">
        <v>0</v>
      </c>
      <c r="J1901" s="110">
        <v>549138</v>
      </c>
      <c r="K1901" s="110">
        <v>0</v>
      </c>
      <c r="L1901" s="109">
        <v>2718.5</v>
      </c>
      <c r="M1901" s="108" t="s">
        <v>17432</v>
      </c>
      <c r="N1901" s="110">
        <v>-7426.8616000000002</v>
      </c>
      <c r="O1901" s="110">
        <v>0</v>
      </c>
      <c r="P1901" s="68">
        <f t="shared" si="58"/>
        <v>549138</v>
      </c>
      <c r="Q1901" s="68">
        <f t="shared" si="59"/>
        <v>2718.5049504950493</v>
      </c>
    </row>
    <row r="1902" spans="1:17" ht="30" x14ac:dyDescent="0.25">
      <c r="A1902" s="108" t="s">
        <v>17622</v>
      </c>
      <c r="B1902" s="108" t="s">
        <v>17581</v>
      </c>
      <c r="C1902" s="108" t="s">
        <v>17582</v>
      </c>
      <c r="D1902" s="108" t="s">
        <v>510</v>
      </c>
      <c r="E1902" s="108" t="s">
        <v>511</v>
      </c>
      <c r="F1902" s="108" t="s">
        <v>513</v>
      </c>
      <c r="G1902" s="108" t="s">
        <v>514</v>
      </c>
      <c r="H1902" s="109">
        <v>30</v>
      </c>
      <c r="I1902" s="109">
        <v>0</v>
      </c>
      <c r="J1902" s="110">
        <v>93528</v>
      </c>
      <c r="K1902" s="110">
        <v>0</v>
      </c>
      <c r="L1902" s="109">
        <v>3117.6</v>
      </c>
      <c r="M1902" s="108" t="s">
        <v>17432</v>
      </c>
      <c r="N1902" s="110">
        <v>-1264.9281000000001</v>
      </c>
      <c r="O1902" s="110">
        <v>0</v>
      </c>
      <c r="P1902" s="68">
        <f t="shared" si="58"/>
        <v>93528</v>
      </c>
      <c r="Q1902" s="68">
        <f t="shared" si="59"/>
        <v>3117.6</v>
      </c>
    </row>
    <row r="1903" spans="1:17" ht="30" x14ac:dyDescent="0.25">
      <c r="A1903" s="108" t="s">
        <v>17622</v>
      </c>
      <c r="B1903" s="108" t="s">
        <v>17581</v>
      </c>
      <c r="C1903" s="108" t="s">
        <v>17582</v>
      </c>
      <c r="D1903" s="108" t="s">
        <v>516</v>
      </c>
      <c r="E1903" s="108" t="s">
        <v>517</v>
      </c>
      <c r="F1903" s="108" t="s">
        <v>515</v>
      </c>
      <c r="G1903" s="108" t="s">
        <v>518</v>
      </c>
      <c r="H1903" s="109">
        <v>70</v>
      </c>
      <c r="I1903" s="109">
        <v>0</v>
      </c>
      <c r="J1903" s="110">
        <v>172416</v>
      </c>
      <c r="K1903" s="110">
        <v>0</v>
      </c>
      <c r="L1903" s="109">
        <v>2463.09</v>
      </c>
      <c r="M1903" s="108" t="s">
        <v>17428</v>
      </c>
      <c r="N1903" s="110">
        <v>8176.7062999999998</v>
      </c>
      <c r="O1903" s="110">
        <v>704.60040000000004</v>
      </c>
      <c r="P1903" s="68">
        <f t="shared" si="58"/>
        <v>172416</v>
      </c>
      <c r="Q1903" s="68">
        <f t="shared" si="59"/>
        <v>2463.0857142857144</v>
      </c>
    </row>
    <row r="1904" spans="1:17" ht="30" x14ac:dyDescent="0.25">
      <c r="A1904" s="108" t="s">
        <v>17622</v>
      </c>
      <c r="B1904" s="108" t="s">
        <v>17581</v>
      </c>
      <c r="C1904" s="108" t="s">
        <v>17582</v>
      </c>
      <c r="D1904" s="108" t="s">
        <v>520</v>
      </c>
      <c r="E1904" s="108" t="s">
        <v>521</v>
      </c>
      <c r="F1904" s="108" t="s">
        <v>519</v>
      </c>
      <c r="G1904" s="108" t="s">
        <v>522</v>
      </c>
      <c r="H1904" s="109">
        <v>20</v>
      </c>
      <c r="I1904" s="109">
        <v>0</v>
      </c>
      <c r="J1904" s="110">
        <v>38826</v>
      </c>
      <c r="K1904" s="110">
        <v>0</v>
      </c>
      <c r="L1904" s="109">
        <v>1941.3</v>
      </c>
      <c r="M1904" s="108" t="s">
        <v>17432</v>
      </c>
      <c r="N1904" s="110">
        <v>-525.1046</v>
      </c>
      <c r="O1904" s="110">
        <v>0</v>
      </c>
      <c r="P1904" s="68">
        <f t="shared" si="58"/>
        <v>38826</v>
      </c>
      <c r="Q1904" s="68">
        <f t="shared" si="59"/>
        <v>1941.3</v>
      </c>
    </row>
    <row r="1905" spans="1:17" ht="30" x14ac:dyDescent="0.25">
      <c r="A1905" s="108" t="s">
        <v>17622</v>
      </c>
      <c r="B1905" s="108" t="s">
        <v>17581</v>
      </c>
      <c r="C1905" s="108" t="s">
        <v>17582</v>
      </c>
      <c r="D1905" s="108" t="s">
        <v>524</v>
      </c>
      <c r="E1905" s="108" t="s">
        <v>525</v>
      </c>
      <c r="F1905" s="108" t="s">
        <v>523</v>
      </c>
      <c r="G1905" s="108" t="s">
        <v>526</v>
      </c>
      <c r="H1905" s="109">
        <v>105</v>
      </c>
      <c r="I1905" s="109">
        <v>0</v>
      </c>
      <c r="J1905" s="110">
        <v>210487</v>
      </c>
      <c r="K1905" s="110">
        <v>0</v>
      </c>
      <c r="L1905" s="109">
        <v>2004.64</v>
      </c>
      <c r="M1905" s="108" t="s">
        <v>17428</v>
      </c>
      <c r="N1905" s="110">
        <v>9982.2373000000007</v>
      </c>
      <c r="O1905" s="110">
        <v>860.18600000000004</v>
      </c>
      <c r="P1905" s="68">
        <f t="shared" si="58"/>
        <v>210487</v>
      </c>
      <c r="Q1905" s="68">
        <f t="shared" si="59"/>
        <v>2004.6380952380953</v>
      </c>
    </row>
    <row r="1906" spans="1:17" ht="30" x14ac:dyDescent="0.25">
      <c r="A1906" s="108" t="s">
        <v>17622</v>
      </c>
      <c r="B1906" s="108" t="s">
        <v>17581</v>
      </c>
      <c r="C1906" s="108" t="s">
        <v>17582</v>
      </c>
      <c r="D1906" s="108" t="s">
        <v>528</v>
      </c>
      <c r="E1906" s="108" t="s">
        <v>529</v>
      </c>
      <c r="F1906" s="108" t="s">
        <v>527</v>
      </c>
      <c r="G1906" s="108" t="s">
        <v>530</v>
      </c>
      <c r="H1906" s="109">
        <v>56</v>
      </c>
      <c r="I1906" s="109">
        <v>4</v>
      </c>
      <c r="J1906" s="110">
        <v>148948</v>
      </c>
      <c r="K1906" s="110">
        <v>9930</v>
      </c>
      <c r="L1906" s="109">
        <v>2482.4699999999998</v>
      </c>
      <c r="M1906" s="108" t="s">
        <v>17432</v>
      </c>
      <c r="N1906" s="110">
        <v>-2014.4573</v>
      </c>
      <c r="O1906" s="110">
        <v>0</v>
      </c>
      <c r="P1906" s="68">
        <f t="shared" si="58"/>
        <v>139018</v>
      </c>
      <c r="Q1906" s="68">
        <f t="shared" si="59"/>
        <v>2482.4642857142858</v>
      </c>
    </row>
    <row r="1907" spans="1:17" ht="30" x14ac:dyDescent="0.25">
      <c r="A1907" s="108" t="s">
        <v>17622</v>
      </c>
      <c r="B1907" s="108" t="s">
        <v>17581</v>
      </c>
      <c r="C1907" s="108" t="s">
        <v>17582</v>
      </c>
      <c r="D1907" s="108" t="s">
        <v>532</v>
      </c>
      <c r="E1907" s="108" t="s">
        <v>533</v>
      </c>
      <c r="F1907" s="108" t="s">
        <v>531</v>
      </c>
      <c r="G1907" s="108" t="s">
        <v>534</v>
      </c>
      <c r="H1907" s="109">
        <v>20</v>
      </c>
      <c r="I1907" s="109">
        <v>0</v>
      </c>
      <c r="J1907" s="110">
        <v>50045</v>
      </c>
      <c r="K1907" s="110">
        <v>0</v>
      </c>
      <c r="L1907" s="109">
        <v>2502.25</v>
      </c>
      <c r="M1907" s="108" t="s">
        <v>17428</v>
      </c>
      <c r="N1907" s="110">
        <v>2373.3294000000001</v>
      </c>
      <c r="O1907" s="110">
        <v>204.5137</v>
      </c>
      <c r="P1907" s="68">
        <f t="shared" si="58"/>
        <v>50045</v>
      </c>
      <c r="Q1907" s="68">
        <f t="shared" si="59"/>
        <v>2502.25</v>
      </c>
    </row>
    <row r="1908" spans="1:17" ht="30" x14ac:dyDescent="0.25">
      <c r="A1908" s="108" t="s">
        <v>17622</v>
      </c>
      <c r="B1908" s="108" t="s">
        <v>17581</v>
      </c>
      <c r="C1908" s="108" t="s">
        <v>17582</v>
      </c>
      <c r="D1908" s="108" t="s">
        <v>536</v>
      </c>
      <c r="E1908" s="108" t="s">
        <v>537</v>
      </c>
      <c r="F1908" s="108" t="s">
        <v>535</v>
      </c>
      <c r="G1908" s="108" t="s">
        <v>538</v>
      </c>
      <c r="H1908" s="109">
        <v>100</v>
      </c>
      <c r="I1908" s="109">
        <v>0</v>
      </c>
      <c r="J1908" s="110">
        <v>243863</v>
      </c>
      <c r="K1908" s="110">
        <v>0</v>
      </c>
      <c r="L1908" s="109">
        <v>2438.63</v>
      </c>
      <c r="M1908" s="108" t="s">
        <v>17432</v>
      </c>
      <c r="N1908" s="110">
        <v>-3298.1426999999999</v>
      </c>
      <c r="O1908" s="110">
        <v>0</v>
      </c>
      <c r="P1908" s="68">
        <f t="shared" si="58"/>
        <v>243863</v>
      </c>
      <c r="Q1908" s="68">
        <f t="shared" si="59"/>
        <v>2438.63</v>
      </c>
    </row>
    <row r="1909" spans="1:17" ht="30" x14ac:dyDescent="0.25">
      <c r="A1909" s="108" t="s">
        <v>17622</v>
      </c>
      <c r="B1909" s="108" t="s">
        <v>17581</v>
      </c>
      <c r="C1909" s="108" t="s">
        <v>17582</v>
      </c>
      <c r="D1909" s="108" t="s">
        <v>540</v>
      </c>
      <c r="E1909" s="108" t="s">
        <v>541</v>
      </c>
      <c r="F1909" s="108" t="s">
        <v>539</v>
      </c>
      <c r="G1909" s="108" t="s">
        <v>542</v>
      </c>
      <c r="H1909" s="109">
        <v>100</v>
      </c>
      <c r="I1909" s="109">
        <v>0</v>
      </c>
      <c r="J1909" s="110">
        <v>153268</v>
      </c>
      <c r="K1909" s="110">
        <v>0</v>
      </c>
      <c r="L1909" s="109">
        <v>1532.68</v>
      </c>
      <c r="M1909" s="108" t="s">
        <v>17432</v>
      </c>
      <c r="N1909" s="110">
        <v>-2072.8892999999998</v>
      </c>
      <c r="O1909" s="110">
        <v>0</v>
      </c>
      <c r="P1909" s="68">
        <f t="shared" si="58"/>
        <v>153268</v>
      </c>
      <c r="Q1909" s="68">
        <f t="shared" si="59"/>
        <v>1532.68</v>
      </c>
    </row>
    <row r="1910" spans="1:17" ht="30" x14ac:dyDescent="0.25">
      <c r="A1910" s="108" t="s">
        <v>17622</v>
      </c>
      <c r="B1910" s="108" t="s">
        <v>17581</v>
      </c>
      <c r="C1910" s="108" t="s">
        <v>17582</v>
      </c>
      <c r="D1910" s="108" t="s">
        <v>544</v>
      </c>
      <c r="E1910" s="108" t="s">
        <v>545</v>
      </c>
      <c r="F1910" s="108" t="s">
        <v>543</v>
      </c>
      <c r="G1910" s="108" t="s">
        <v>546</v>
      </c>
      <c r="H1910" s="109">
        <v>136</v>
      </c>
      <c r="I1910" s="109">
        <v>0</v>
      </c>
      <c r="J1910" s="110">
        <v>246884</v>
      </c>
      <c r="K1910" s="110">
        <v>0</v>
      </c>
      <c r="L1910" s="109">
        <v>1815.32</v>
      </c>
      <c r="M1910" s="108" t="s">
        <v>17432</v>
      </c>
      <c r="N1910" s="110">
        <v>-3339.0086999999999</v>
      </c>
      <c r="O1910" s="110">
        <v>0</v>
      </c>
      <c r="P1910" s="68">
        <f t="shared" si="58"/>
        <v>246884</v>
      </c>
      <c r="Q1910" s="68">
        <f t="shared" si="59"/>
        <v>1815.3235294117646</v>
      </c>
    </row>
    <row r="1911" spans="1:17" ht="30" x14ac:dyDescent="0.25">
      <c r="A1911" s="108" t="s">
        <v>17622</v>
      </c>
      <c r="B1911" s="108" t="s">
        <v>17581</v>
      </c>
      <c r="C1911" s="108" t="s">
        <v>17582</v>
      </c>
      <c r="D1911" s="108" t="s">
        <v>548</v>
      </c>
      <c r="E1911" s="108" t="s">
        <v>549</v>
      </c>
      <c r="F1911" s="108" t="s">
        <v>547</v>
      </c>
      <c r="G1911" s="108" t="s">
        <v>550</v>
      </c>
      <c r="H1911" s="109">
        <v>20</v>
      </c>
      <c r="I1911" s="109">
        <v>0</v>
      </c>
      <c r="J1911" s="110">
        <v>43615</v>
      </c>
      <c r="K1911" s="110">
        <v>0</v>
      </c>
      <c r="L1911" s="109">
        <v>2180.75</v>
      </c>
      <c r="M1911" s="108" t="s">
        <v>17432</v>
      </c>
      <c r="N1911" s="110">
        <v>-589.86929999999995</v>
      </c>
      <c r="O1911" s="110">
        <v>0</v>
      </c>
      <c r="P1911" s="68">
        <f t="shared" si="58"/>
        <v>43615</v>
      </c>
      <c r="Q1911" s="68">
        <f t="shared" si="59"/>
        <v>2180.75</v>
      </c>
    </row>
    <row r="1912" spans="1:17" ht="30" x14ac:dyDescent="0.25">
      <c r="A1912" s="108" t="s">
        <v>17622</v>
      </c>
      <c r="B1912" s="108" t="s">
        <v>17581</v>
      </c>
      <c r="C1912" s="108" t="s">
        <v>17582</v>
      </c>
      <c r="D1912" s="108" t="s">
        <v>552</v>
      </c>
      <c r="E1912" s="108" t="s">
        <v>553</v>
      </c>
      <c r="F1912" s="108" t="s">
        <v>551</v>
      </c>
      <c r="G1912" s="108" t="s">
        <v>553</v>
      </c>
      <c r="H1912" s="109">
        <v>24</v>
      </c>
      <c r="I1912" s="109">
        <v>0</v>
      </c>
      <c r="J1912" s="110">
        <v>57380</v>
      </c>
      <c r="K1912" s="110">
        <v>0</v>
      </c>
      <c r="L1912" s="109">
        <v>2390.83</v>
      </c>
      <c r="M1912" s="108" t="s">
        <v>17428</v>
      </c>
      <c r="N1912" s="110">
        <v>2721.2343000000001</v>
      </c>
      <c r="O1912" s="110">
        <v>234.4933</v>
      </c>
      <c r="P1912" s="68">
        <f t="shared" si="58"/>
        <v>57380</v>
      </c>
      <c r="Q1912" s="68">
        <f t="shared" si="59"/>
        <v>2390.8333333333335</v>
      </c>
    </row>
    <row r="1913" spans="1:17" ht="30" x14ac:dyDescent="0.25">
      <c r="A1913" s="108" t="s">
        <v>17622</v>
      </c>
      <c r="B1913" s="108" t="s">
        <v>17581</v>
      </c>
      <c r="C1913" s="108" t="s">
        <v>17582</v>
      </c>
      <c r="D1913" s="108" t="s">
        <v>555</v>
      </c>
      <c r="E1913" s="108" t="s">
        <v>556</v>
      </c>
      <c r="F1913" s="108" t="s">
        <v>554</v>
      </c>
      <c r="G1913" s="108" t="s">
        <v>557</v>
      </c>
      <c r="H1913" s="109">
        <v>18</v>
      </c>
      <c r="I1913" s="109">
        <v>0</v>
      </c>
      <c r="J1913" s="110">
        <v>33035</v>
      </c>
      <c r="K1913" s="110">
        <v>0</v>
      </c>
      <c r="L1913" s="109">
        <v>1835.28</v>
      </c>
      <c r="M1913" s="108" t="s">
        <v>17432</v>
      </c>
      <c r="N1913" s="110">
        <v>-446.79039999999998</v>
      </c>
      <c r="O1913" s="110">
        <v>0</v>
      </c>
      <c r="P1913" s="68">
        <f t="shared" si="58"/>
        <v>33035</v>
      </c>
      <c r="Q1913" s="68">
        <f t="shared" si="59"/>
        <v>1835.2777777777778</v>
      </c>
    </row>
    <row r="1914" spans="1:17" ht="30" x14ac:dyDescent="0.25">
      <c r="A1914" s="108" t="s">
        <v>17622</v>
      </c>
      <c r="B1914" s="108" t="s">
        <v>17581</v>
      </c>
      <c r="C1914" s="108" t="s">
        <v>17582</v>
      </c>
      <c r="D1914" s="108" t="s">
        <v>559</v>
      </c>
      <c r="E1914" s="108" t="s">
        <v>560</v>
      </c>
      <c r="F1914" s="108" t="s">
        <v>558</v>
      </c>
      <c r="G1914" s="108" t="s">
        <v>561</v>
      </c>
      <c r="H1914" s="109">
        <v>42</v>
      </c>
      <c r="I1914" s="109">
        <v>0</v>
      </c>
      <c r="J1914" s="110">
        <v>109589</v>
      </c>
      <c r="K1914" s="110">
        <v>0</v>
      </c>
      <c r="L1914" s="109">
        <v>2609.2600000000002</v>
      </c>
      <c r="M1914" s="108" t="s">
        <v>17432</v>
      </c>
      <c r="N1914" s="110">
        <v>-1482.1456000000001</v>
      </c>
      <c r="O1914" s="110">
        <v>0</v>
      </c>
      <c r="P1914" s="68">
        <f t="shared" si="58"/>
        <v>109589</v>
      </c>
      <c r="Q1914" s="68">
        <f t="shared" si="59"/>
        <v>2609.2619047619046</v>
      </c>
    </row>
    <row r="1915" spans="1:17" ht="30" x14ac:dyDescent="0.25">
      <c r="A1915" s="108" t="s">
        <v>17622</v>
      </c>
      <c r="B1915" s="108" t="s">
        <v>17581</v>
      </c>
      <c r="C1915" s="108" t="s">
        <v>17582</v>
      </c>
      <c r="D1915" s="108" t="s">
        <v>563</v>
      </c>
      <c r="E1915" s="108" t="s">
        <v>564</v>
      </c>
      <c r="F1915" s="108" t="s">
        <v>562</v>
      </c>
      <c r="G1915" s="108" t="s">
        <v>565</v>
      </c>
      <c r="H1915" s="109">
        <v>30</v>
      </c>
      <c r="I1915" s="109">
        <v>0</v>
      </c>
      <c r="J1915" s="110">
        <v>75066</v>
      </c>
      <c r="K1915" s="110">
        <v>0</v>
      </c>
      <c r="L1915" s="109">
        <v>2502.1999999999998</v>
      </c>
      <c r="M1915" s="108" t="s">
        <v>17428</v>
      </c>
      <c r="N1915" s="110">
        <v>3559.9405000000002</v>
      </c>
      <c r="O1915" s="110">
        <v>306.76600000000002</v>
      </c>
      <c r="P1915" s="68">
        <f t="shared" si="58"/>
        <v>75066</v>
      </c>
      <c r="Q1915" s="68">
        <f t="shared" si="59"/>
        <v>2502.1999999999998</v>
      </c>
    </row>
    <row r="1916" spans="1:17" ht="30" x14ac:dyDescent="0.25">
      <c r="A1916" s="108" t="s">
        <v>17622</v>
      </c>
      <c r="B1916" s="108" t="s">
        <v>17581</v>
      </c>
      <c r="C1916" s="108" t="s">
        <v>17582</v>
      </c>
      <c r="D1916" s="108" t="s">
        <v>17625</v>
      </c>
      <c r="E1916" s="108" t="s">
        <v>17626</v>
      </c>
      <c r="F1916" s="108" t="s">
        <v>17627</v>
      </c>
      <c r="G1916" s="108" t="s">
        <v>17628</v>
      </c>
      <c r="H1916" s="109">
        <v>0</v>
      </c>
      <c r="I1916" s="109">
        <v>9</v>
      </c>
      <c r="J1916" s="110">
        <v>20389</v>
      </c>
      <c r="K1916" s="110">
        <v>20389</v>
      </c>
      <c r="L1916" s="109">
        <v>2265.44</v>
      </c>
      <c r="M1916" s="108" t="s">
        <v>17432</v>
      </c>
      <c r="N1916" s="110">
        <v>-275.75470000000001</v>
      </c>
      <c r="O1916" s="110">
        <v>0</v>
      </c>
      <c r="P1916" s="68">
        <f t="shared" si="58"/>
        <v>0</v>
      </c>
      <c r="Q1916" s="68" t="e">
        <f t="shared" si="59"/>
        <v>#DIV/0!</v>
      </c>
    </row>
    <row r="1917" spans="1:17" ht="30" x14ac:dyDescent="0.25">
      <c r="A1917" s="108" t="s">
        <v>17622</v>
      </c>
      <c r="B1917" s="108" t="s">
        <v>17581</v>
      </c>
      <c r="C1917" s="108" t="s">
        <v>17582</v>
      </c>
      <c r="D1917" s="108" t="s">
        <v>567</v>
      </c>
      <c r="E1917" s="108" t="s">
        <v>568</v>
      </c>
      <c r="F1917" s="108" t="s">
        <v>566</v>
      </c>
      <c r="G1917" s="108" t="s">
        <v>569</v>
      </c>
      <c r="H1917" s="109">
        <v>25</v>
      </c>
      <c r="I1917" s="109">
        <v>0</v>
      </c>
      <c r="J1917" s="110">
        <v>62193</v>
      </c>
      <c r="K1917" s="110">
        <v>0</v>
      </c>
      <c r="L1917" s="109">
        <v>2487.7199999999998</v>
      </c>
      <c r="M1917" s="108" t="s">
        <v>17428</v>
      </c>
      <c r="N1917" s="110">
        <v>2949.4784</v>
      </c>
      <c r="O1917" s="110">
        <v>254.16149999999999</v>
      </c>
      <c r="P1917" s="68">
        <f t="shared" si="58"/>
        <v>62193</v>
      </c>
      <c r="Q1917" s="68">
        <f t="shared" si="59"/>
        <v>2487.7199999999998</v>
      </c>
    </row>
    <row r="1918" spans="1:17" ht="30" x14ac:dyDescent="0.25">
      <c r="A1918" s="108" t="s">
        <v>17622</v>
      </c>
      <c r="B1918" s="108" t="s">
        <v>17581</v>
      </c>
      <c r="C1918" s="108" t="s">
        <v>17582</v>
      </c>
      <c r="D1918" s="108" t="s">
        <v>571</v>
      </c>
      <c r="E1918" s="108" t="s">
        <v>572</v>
      </c>
      <c r="F1918" s="108" t="s">
        <v>570</v>
      </c>
      <c r="G1918" s="108" t="s">
        <v>573</v>
      </c>
      <c r="H1918" s="109">
        <v>20</v>
      </c>
      <c r="I1918" s="109">
        <v>0</v>
      </c>
      <c r="J1918" s="110">
        <v>42828</v>
      </c>
      <c r="K1918" s="110">
        <v>0</v>
      </c>
      <c r="L1918" s="109">
        <v>2141.4</v>
      </c>
      <c r="M1918" s="108" t="s">
        <v>17432</v>
      </c>
      <c r="N1918" s="110">
        <v>-579.22680000000003</v>
      </c>
      <c r="O1918" s="110">
        <v>0</v>
      </c>
      <c r="P1918" s="68">
        <f t="shared" si="58"/>
        <v>42828</v>
      </c>
      <c r="Q1918" s="68">
        <f t="shared" si="59"/>
        <v>2141.4</v>
      </c>
    </row>
    <row r="1919" spans="1:17" ht="30" x14ac:dyDescent="0.25">
      <c r="A1919" s="108" t="s">
        <v>17622</v>
      </c>
      <c r="B1919" s="108" t="s">
        <v>17581</v>
      </c>
      <c r="C1919" s="108" t="s">
        <v>17582</v>
      </c>
      <c r="D1919" s="108" t="s">
        <v>575</v>
      </c>
      <c r="E1919" s="108" t="s">
        <v>576</v>
      </c>
      <c r="F1919" s="108" t="s">
        <v>574</v>
      </c>
      <c r="G1919" s="108" t="s">
        <v>577</v>
      </c>
      <c r="H1919" s="109">
        <v>30</v>
      </c>
      <c r="I1919" s="109">
        <v>0</v>
      </c>
      <c r="J1919" s="110">
        <v>82777</v>
      </c>
      <c r="K1919" s="110">
        <v>0</v>
      </c>
      <c r="L1919" s="109">
        <v>2759.23</v>
      </c>
      <c r="M1919" s="108" t="s">
        <v>17428</v>
      </c>
      <c r="N1919" s="110">
        <v>3925.6569</v>
      </c>
      <c r="O1919" s="110">
        <v>338.28039999999999</v>
      </c>
      <c r="P1919" s="68">
        <f t="shared" si="58"/>
        <v>82777</v>
      </c>
      <c r="Q1919" s="68">
        <f t="shared" si="59"/>
        <v>2759.2333333333331</v>
      </c>
    </row>
    <row r="1920" spans="1:17" ht="30" x14ac:dyDescent="0.25">
      <c r="A1920" s="108" t="s">
        <v>17622</v>
      </c>
      <c r="B1920" s="108" t="s">
        <v>17581</v>
      </c>
      <c r="C1920" s="108" t="s">
        <v>17582</v>
      </c>
      <c r="D1920" s="108" t="s">
        <v>579</v>
      </c>
      <c r="E1920" s="108" t="s">
        <v>580</v>
      </c>
      <c r="F1920" s="108" t="s">
        <v>578</v>
      </c>
      <c r="G1920" s="108" t="s">
        <v>581</v>
      </c>
      <c r="H1920" s="109">
        <v>30</v>
      </c>
      <c r="I1920" s="109">
        <v>0</v>
      </c>
      <c r="J1920" s="110">
        <v>77363</v>
      </c>
      <c r="K1920" s="110">
        <v>0</v>
      </c>
      <c r="L1920" s="109">
        <v>2578.77</v>
      </c>
      <c r="M1920" s="108" t="s">
        <v>17432</v>
      </c>
      <c r="N1920" s="110">
        <v>-1046.3033</v>
      </c>
      <c r="O1920" s="110">
        <v>0</v>
      </c>
      <c r="P1920" s="68">
        <f t="shared" si="58"/>
        <v>77363</v>
      </c>
      <c r="Q1920" s="68">
        <f t="shared" si="59"/>
        <v>2578.7666666666669</v>
      </c>
    </row>
    <row r="1921" spans="1:17" ht="30" x14ac:dyDescent="0.25">
      <c r="A1921" s="108" t="s">
        <v>17622</v>
      </c>
      <c r="B1921" s="108" t="s">
        <v>17581</v>
      </c>
      <c r="C1921" s="108" t="s">
        <v>17582</v>
      </c>
      <c r="D1921" s="108" t="s">
        <v>583</v>
      </c>
      <c r="E1921" s="108" t="s">
        <v>584</v>
      </c>
      <c r="F1921" s="108" t="s">
        <v>582</v>
      </c>
      <c r="G1921" s="108" t="s">
        <v>585</v>
      </c>
      <c r="H1921" s="109">
        <v>24</v>
      </c>
      <c r="I1921" s="109">
        <v>0</v>
      </c>
      <c r="J1921" s="110">
        <v>60459</v>
      </c>
      <c r="K1921" s="110">
        <v>0</v>
      </c>
      <c r="L1921" s="109">
        <v>2519.12</v>
      </c>
      <c r="M1921" s="108" t="s">
        <v>17428</v>
      </c>
      <c r="N1921" s="110">
        <v>2867.2505000000001</v>
      </c>
      <c r="O1921" s="110">
        <v>247.07579999999999</v>
      </c>
      <c r="P1921" s="68">
        <f t="shared" si="58"/>
        <v>60459</v>
      </c>
      <c r="Q1921" s="68">
        <f t="shared" si="59"/>
        <v>2519.125</v>
      </c>
    </row>
    <row r="1922" spans="1:17" ht="30" x14ac:dyDescent="0.25">
      <c r="A1922" s="108" t="s">
        <v>17622</v>
      </c>
      <c r="B1922" s="108" t="s">
        <v>17581</v>
      </c>
      <c r="C1922" s="108" t="s">
        <v>17582</v>
      </c>
      <c r="D1922" s="108" t="s">
        <v>587</v>
      </c>
      <c r="E1922" s="108" t="s">
        <v>588</v>
      </c>
      <c r="F1922" s="108" t="s">
        <v>586</v>
      </c>
      <c r="G1922" s="108" t="s">
        <v>589</v>
      </c>
      <c r="H1922" s="109">
        <v>24</v>
      </c>
      <c r="I1922" s="109">
        <v>0</v>
      </c>
      <c r="J1922" s="110">
        <v>56454</v>
      </c>
      <c r="K1922" s="110">
        <v>0</v>
      </c>
      <c r="L1922" s="109">
        <v>2352.25</v>
      </c>
      <c r="M1922" s="108" t="s">
        <v>17428</v>
      </c>
      <c r="N1922" s="110">
        <v>2677.3031000000001</v>
      </c>
      <c r="O1922" s="110">
        <v>230.70769999999999</v>
      </c>
      <c r="P1922" s="68">
        <f t="shared" si="58"/>
        <v>56454</v>
      </c>
      <c r="Q1922" s="68">
        <f t="shared" si="59"/>
        <v>2352.25</v>
      </c>
    </row>
    <row r="1923" spans="1:17" ht="30" x14ac:dyDescent="0.25">
      <c r="A1923" s="108" t="s">
        <v>17622</v>
      </c>
      <c r="B1923" s="108" t="s">
        <v>17581</v>
      </c>
      <c r="C1923" s="108" t="s">
        <v>17582</v>
      </c>
      <c r="D1923" s="108" t="s">
        <v>591</v>
      </c>
      <c r="E1923" s="108" t="s">
        <v>592</v>
      </c>
      <c r="F1923" s="108" t="s">
        <v>590</v>
      </c>
      <c r="G1923" s="108" t="s">
        <v>593</v>
      </c>
      <c r="H1923" s="109">
        <v>24</v>
      </c>
      <c r="I1923" s="109">
        <v>0</v>
      </c>
      <c r="J1923" s="110">
        <v>57132</v>
      </c>
      <c r="K1923" s="110">
        <v>0</v>
      </c>
      <c r="L1923" s="109">
        <v>2380.5</v>
      </c>
      <c r="M1923" s="108" t="s">
        <v>17428</v>
      </c>
      <c r="N1923" s="110">
        <v>2709.4875000000002</v>
      </c>
      <c r="O1923" s="110">
        <v>233.4811</v>
      </c>
      <c r="P1923" s="68">
        <f t="shared" si="58"/>
        <v>57132</v>
      </c>
      <c r="Q1923" s="68">
        <f t="shared" si="59"/>
        <v>2380.5</v>
      </c>
    </row>
    <row r="1924" spans="1:17" ht="30" x14ac:dyDescent="0.25">
      <c r="A1924" s="108" t="s">
        <v>17622</v>
      </c>
      <c r="B1924" s="108" t="s">
        <v>17581</v>
      </c>
      <c r="C1924" s="108" t="s">
        <v>17582</v>
      </c>
      <c r="D1924" s="108" t="s">
        <v>595</v>
      </c>
      <c r="E1924" s="108" t="s">
        <v>596</v>
      </c>
      <c r="F1924" s="108" t="s">
        <v>594</v>
      </c>
      <c r="G1924" s="108" t="s">
        <v>597</v>
      </c>
      <c r="H1924" s="109">
        <v>118</v>
      </c>
      <c r="I1924" s="109">
        <v>0</v>
      </c>
      <c r="J1924" s="110">
        <v>339575</v>
      </c>
      <c r="K1924" s="110">
        <v>0</v>
      </c>
      <c r="L1924" s="109">
        <v>2877.75</v>
      </c>
      <c r="M1924" s="108" t="s">
        <v>17432</v>
      </c>
      <c r="N1924" s="110">
        <v>-4592.6153999999997</v>
      </c>
      <c r="O1924" s="110">
        <v>0</v>
      </c>
      <c r="P1924" s="68">
        <f t="shared" ref="P1924:P1987" si="60">J1924-K1924</f>
        <v>339575</v>
      </c>
      <c r="Q1924" s="68">
        <f t="shared" ref="Q1924:Q1987" si="61">P1924/H1924</f>
        <v>2877.7542372881358</v>
      </c>
    </row>
    <row r="1925" spans="1:17" ht="30" x14ac:dyDescent="0.25">
      <c r="A1925" s="108" t="s">
        <v>17622</v>
      </c>
      <c r="B1925" s="108" t="s">
        <v>17581</v>
      </c>
      <c r="C1925" s="108" t="s">
        <v>17582</v>
      </c>
      <c r="D1925" s="108" t="s">
        <v>599</v>
      </c>
      <c r="E1925" s="108" t="s">
        <v>600</v>
      </c>
      <c r="F1925" s="108" t="s">
        <v>598</v>
      </c>
      <c r="G1925" s="108" t="s">
        <v>601</v>
      </c>
      <c r="H1925" s="109">
        <v>36</v>
      </c>
      <c r="I1925" s="109">
        <v>0</v>
      </c>
      <c r="J1925" s="110">
        <v>81261</v>
      </c>
      <c r="K1925" s="110">
        <v>0</v>
      </c>
      <c r="L1925" s="109">
        <v>2257.25</v>
      </c>
      <c r="M1925" s="108" t="s">
        <v>17432</v>
      </c>
      <c r="N1925" s="110">
        <v>-1099.0244</v>
      </c>
      <c r="O1925" s="110">
        <v>0</v>
      </c>
      <c r="P1925" s="68">
        <f t="shared" si="60"/>
        <v>81261</v>
      </c>
      <c r="Q1925" s="68">
        <f t="shared" si="61"/>
        <v>2257.25</v>
      </c>
    </row>
    <row r="1926" spans="1:17" ht="30" x14ac:dyDescent="0.25">
      <c r="A1926" s="108" t="s">
        <v>17622</v>
      </c>
      <c r="B1926" s="108" t="s">
        <v>17581</v>
      </c>
      <c r="C1926" s="108" t="s">
        <v>17582</v>
      </c>
      <c r="D1926" s="108" t="s">
        <v>603</v>
      </c>
      <c r="E1926" s="108" t="s">
        <v>604</v>
      </c>
      <c r="F1926" s="108" t="s">
        <v>602</v>
      </c>
      <c r="G1926" s="108" t="s">
        <v>605</v>
      </c>
      <c r="H1926" s="109">
        <v>24</v>
      </c>
      <c r="I1926" s="109">
        <v>0</v>
      </c>
      <c r="J1926" s="110">
        <v>62155</v>
      </c>
      <c r="K1926" s="110">
        <v>0</v>
      </c>
      <c r="L1926" s="109">
        <v>2589.79</v>
      </c>
      <c r="M1926" s="108" t="s">
        <v>17432</v>
      </c>
      <c r="N1926" s="110">
        <v>-840.62750000000005</v>
      </c>
      <c r="O1926" s="110">
        <v>0</v>
      </c>
      <c r="P1926" s="68">
        <f t="shared" si="60"/>
        <v>62155</v>
      </c>
      <c r="Q1926" s="68">
        <f t="shared" si="61"/>
        <v>2589.7916666666665</v>
      </c>
    </row>
    <row r="1927" spans="1:17" ht="30" x14ac:dyDescent="0.25">
      <c r="A1927" s="108" t="s">
        <v>17622</v>
      </c>
      <c r="B1927" s="108" t="s">
        <v>17581</v>
      </c>
      <c r="C1927" s="108" t="s">
        <v>17582</v>
      </c>
      <c r="D1927" s="108" t="s">
        <v>607</v>
      </c>
      <c r="E1927" s="108" t="s">
        <v>608</v>
      </c>
      <c r="F1927" s="108" t="s">
        <v>606</v>
      </c>
      <c r="G1927" s="108" t="s">
        <v>609</v>
      </c>
      <c r="H1927" s="109">
        <v>20</v>
      </c>
      <c r="I1927" s="109">
        <v>0</v>
      </c>
      <c r="J1927" s="110">
        <v>52257</v>
      </c>
      <c r="K1927" s="110">
        <v>0</v>
      </c>
      <c r="L1927" s="109">
        <v>2612.85</v>
      </c>
      <c r="M1927" s="108" t="s">
        <v>17432</v>
      </c>
      <c r="N1927" s="110">
        <v>-706.75030000000004</v>
      </c>
      <c r="O1927" s="110">
        <v>0</v>
      </c>
      <c r="P1927" s="68">
        <f t="shared" si="60"/>
        <v>52257</v>
      </c>
      <c r="Q1927" s="68">
        <f t="shared" si="61"/>
        <v>2612.85</v>
      </c>
    </row>
    <row r="1928" spans="1:17" ht="30" x14ac:dyDescent="0.25">
      <c r="A1928" s="108" t="s">
        <v>17622</v>
      </c>
      <c r="B1928" s="108" t="s">
        <v>17581</v>
      </c>
      <c r="C1928" s="108" t="s">
        <v>17582</v>
      </c>
      <c r="D1928" s="108" t="s">
        <v>611</v>
      </c>
      <c r="E1928" s="108" t="s">
        <v>612</v>
      </c>
      <c r="F1928" s="108" t="s">
        <v>610</v>
      </c>
      <c r="G1928" s="108" t="s">
        <v>613</v>
      </c>
      <c r="H1928" s="109">
        <v>24</v>
      </c>
      <c r="I1928" s="109">
        <v>0</v>
      </c>
      <c r="J1928" s="110">
        <v>61381</v>
      </c>
      <c r="K1928" s="110">
        <v>0</v>
      </c>
      <c r="L1928" s="109">
        <v>2557.54</v>
      </c>
      <c r="M1928" s="108" t="s">
        <v>17428</v>
      </c>
      <c r="N1928" s="110">
        <v>2910.9695999999999</v>
      </c>
      <c r="O1928" s="110">
        <v>250.84309999999999</v>
      </c>
      <c r="P1928" s="68">
        <f t="shared" si="60"/>
        <v>61381</v>
      </c>
      <c r="Q1928" s="68">
        <f t="shared" si="61"/>
        <v>2557.5416666666665</v>
      </c>
    </row>
    <row r="1929" spans="1:17" ht="30" x14ac:dyDescent="0.25">
      <c r="A1929" s="108" t="s">
        <v>17622</v>
      </c>
      <c r="B1929" s="108" t="s">
        <v>17581</v>
      </c>
      <c r="C1929" s="108" t="s">
        <v>17582</v>
      </c>
      <c r="D1929" s="108" t="s">
        <v>615</v>
      </c>
      <c r="E1929" s="108" t="s">
        <v>616</v>
      </c>
      <c r="F1929" s="108" t="s">
        <v>614</v>
      </c>
      <c r="G1929" s="108" t="s">
        <v>617</v>
      </c>
      <c r="H1929" s="109">
        <v>50</v>
      </c>
      <c r="I1929" s="109">
        <v>0</v>
      </c>
      <c r="J1929" s="110">
        <v>147894</v>
      </c>
      <c r="K1929" s="110">
        <v>0</v>
      </c>
      <c r="L1929" s="109">
        <v>2957.88</v>
      </c>
      <c r="M1929" s="108" t="s">
        <v>17428</v>
      </c>
      <c r="N1929" s="110">
        <v>7013.8001999999997</v>
      </c>
      <c r="O1929" s="110">
        <v>604.39089999999999</v>
      </c>
      <c r="P1929" s="68">
        <f t="shared" si="60"/>
        <v>147894</v>
      </c>
      <c r="Q1929" s="68">
        <f t="shared" si="61"/>
        <v>2957.88</v>
      </c>
    </row>
    <row r="1930" spans="1:17" ht="30" x14ac:dyDescent="0.25">
      <c r="A1930" s="108" t="s">
        <v>17622</v>
      </c>
      <c r="B1930" s="108" t="s">
        <v>17581</v>
      </c>
      <c r="C1930" s="108" t="s">
        <v>17582</v>
      </c>
      <c r="D1930" s="108" t="s">
        <v>619</v>
      </c>
      <c r="E1930" s="108" t="s">
        <v>620</v>
      </c>
      <c r="F1930" s="108" t="s">
        <v>618</v>
      </c>
      <c r="G1930" s="108" t="s">
        <v>621</v>
      </c>
      <c r="H1930" s="109">
        <v>24</v>
      </c>
      <c r="I1930" s="109">
        <v>0</v>
      </c>
      <c r="J1930" s="110">
        <v>58015</v>
      </c>
      <c r="K1930" s="110">
        <v>0</v>
      </c>
      <c r="L1930" s="109">
        <v>2417.29</v>
      </c>
      <c r="M1930" s="108" t="s">
        <v>17428</v>
      </c>
      <c r="N1930" s="110">
        <v>2751.3409000000001</v>
      </c>
      <c r="O1930" s="110">
        <v>237.08760000000001</v>
      </c>
      <c r="P1930" s="68">
        <f t="shared" si="60"/>
        <v>58015</v>
      </c>
      <c r="Q1930" s="68">
        <f t="shared" si="61"/>
        <v>2417.2916666666665</v>
      </c>
    </row>
    <row r="1931" spans="1:17" ht="30" x14ac:dyDescent="0.25">
      <c r="A1931" s="108" t="s">
        <v>17622</v>
      </c>
      <c r="B1931" s="108" t="s">
        <v>17581</v>
      </c>
      <c r="C1931" s="108" t="s">
        <v>17582</v>
      </c>
      <c r="D1931" s="108" t="s">
        <v>623</v>
      </c>
      <c r="E1931" s="108" t="s">
        <v>624</v>
      </c>
      <c r="F1931" s="108" t="s">
        <v>622</v>
      </c>
      <c r="G1931" s="108" t="s">
        <v>625</v>
      </c>
      <c r="H1931" s="109">
        <v>30</v>
      </c>
      <c r="I1931" s="109">
        <v>0</v>
      </c>
      <c r="J1931" s="110">
        <v>82184</v>
      </c>
      <c r="K1931" s="110">
        <v>0</v>
      </c>
      <c r="L1931" s="109">
        <v>2739.47</v>
      </c>
      <c r="M1931" s="108" t="s">
        <v>17428</v>
      </c>
      <c r="N1931" s="110">
        <v>3897.5012000000002</v>
      </c>
      <c r="O1931" s="110">
        <v>335.85419999999999</v>
      </c>
      <c r="P1931" s="68">
        <f t="shared" si="60"/>
        <v>82184</v>
      </c>
      <c r="Q1931" s="68">
        <f t="shared" si="61"/>
        <v>2739.4666666666667</v>
      </c>
    </row>
    <row r="1932" spans="1:17" ht="30" x14ac:dyDescent="0.25">
      <c r="A1932" s="108" t="s">
        <v>17622</v>
      </c>
      <c r="B1932" s="108" t="s">
        <v>17581</v>
      </c>
      <c r="C1932" s="108" t="s">
        <v>17582</v>
      </c>
      <c r="D1932" s="108" t="s">
        <v>627</v>
      </c>
      <c r="E1932" s="108" t="s">
        <v>628</v>
      </c>
      <c r="F1932" s="108" t="s">
        <v>626</v>
      </c>
      <c r="G1932" s="108" t="s">
        <v>629</v>
      </c>
      <c r="H1932" s="109">
        <v>20</v>
      </c>
      <c r="I1932" s="109">
        <v>0</v>
      </c>
      <c r="J1932" s="110">
        <v>68889</v>
      </c>
      <c r="K1932" s="110">
        <v>0</v>
      </c>
      <c r="L1932" s="109">
        <v>3444.45</v>
      </c>
      <c r="M1932" s="108" t="s">
        <v>17428</v>
      </c>
      <c r="N1932" s="110">
        <v>3267.0221000000001</v>
      </c>
      <c r="O1932" s="110">
        <v>281.5247</v>
      </c>
      <c r="P1932" s="68">
        <f t="shared" si="60"/>
        <v>68889</v>
      </c>
      <c r="Q1932" s="68">
        <f t="shared" si="61"/>
        <v>3444.45</v>
      </c>
    </row>
    <row r="1933" spans="1:17" ht="30" x14ac:dyDescent="0.25">
      <c r="A1933" s="108" t="s">
        <v>17622</v>
      </c>
      <c r="B1933" s="108" t="s">
        <v>17581</v>
      </c>
      <c r="C1933" s="108" t="s">
        <v>17582</v>
      </c>
      <c r="D1933" s="108" t="s">
        <v>631</v>
      </c>
      <c r="E1933" s="108" t="s">
        <v>632</v>
      </c>
      <c r="F1933" s="108" t="s">
        <v>630</v>
      </c>
      <c r="G1933" s="108" t="s">
        <v>633</v>
      </c>
      <c r="H1933" s="109">
        <v>29</v>
      </c>
      <c r="I1933" s="109">
        <v>0</v>
      </c>
      <c r="J1933" s="110">
        <v>71563</v>
      </c>
      <c r="K1933" s="110">
        <v>0</v>
      </c>
      <c r="L1933" s="109">
        <v>2467.69</v>
      </c>
      <c r="M1933" s="108" t="s">
        <v>17428</v>
      </c>
      <c r="N1933" s="110">
        <v>3393.8429000000001</v>
      </c>
      <c r="O1933" s="110">
        <v>292.45310000000001</v>
      </c>
      <c r="P1933" s="68">
        <f t="shared" si="60"/>
        <v>71563</v>
      </c>
      <c r="Q1933" s="68">
        <f t="shared" si="61"/>
        <v>2467.6896551724139</v>
      </c>
    </row>
    <row r="1934" spans="1:17" ht="30" x14ac:dyDescent="0.25">
      <c r="A1934" s="108" t="s">
        <v>17622</v>
      </c>
      <c r="B1934" s="108" t="s">
        <v>17581</v>
      </c>
      <c r="C1934" s="108" t="s">
        <v>17582</v>
      </c>
      <c r="D1934" s="108" t="s">
        <v>635</v>
      </c>
      <c r="E1934" s="108" t="s">
        <v>636</v>
      </c>
      <c r="F1934" s="108" t="s">
        <v>634</v>
      </c>
      <c r="G1934" s="108" t="s">
        <v>637</v>
      </c>
      <c r="H1934" s="109">
        <v>20</v>
      </c>
      <c r="I1934" s="109">
        <v>0</v>
      </c>
      <c r="J1934" s="110">
        <v>45547</v>
      </c>
      <c r="K1934" s="110">
        <v>0</v>
      </c>
      <c r="L1934" s="109">
        <v>2277.35</v>
      </c>
      <c r="M1934" s="108" t="s">
        <v>17432</v>
      </c>
      <c r="N1934" s="110">
        <v>-616.00760000000002</v>
      </c>
      <c r="O1934" s="110">
        <v>0</v>
      </c>
      <c r="P1934" s="68">
        <f t="shared" si="60"/>
        <v>45547</v>
      </c>
      <c r="Q1934" s="68">
        <f t="shared" si="61"/>
        <v>2277.35</v>
      </c>
    </row>
    <row r="1935" spans="1:17" ht="30" x14ac:dyDescent="0.25">
      <c r="A1935" s="108" t="s">
        <v>17622</v>
      </c>
      <c r="B1935" s="108" t="s">
        <v>17581</v>
      </c>
      <c r="C1935" s="108" t="s">
        <v>17582</v>
      </c>
      <c r="D1935" s="108" t="s">
        <v>639</v>
      </c>
      <c r="E1935" s="108" t="s">
        <v>640</v>
      </c>
      <c r="F1935" s="108" t="s">
        <v>638</v>
      </c>
      <c r="G1935" s="108" t="s">
        <v>641</v>
      </c>
      <c r="H1935" s="109">
        <v>24</v>
      </c>
      <c r="I1935" s="109">
        <v>0</v>
      </c>
      <c r="J1935" s="110">
        <v>62597</v>
      </c>
      <c r="K1935" s="110">
        <v>0</v>
      </c>
      <c r="L1935" s="109">
        <v>2608.21</v>
      </c>
      <c r="M1935" s="108" t="s">
        <v>17428</v>
      </c>
      <c r="N1935" s="110">
        <v>2968.6262999999999</v>
      </c>
      <c r="O1935" s="110">
        <v>255.8115</v>
      </c>
      <c r="P1935" s="68">
        <f t="shared" si="60"/>
        <v>62597</v>
      </c>
      <c r="Q1935" s="68">
        <f t="shared" si="61"/>
        <v>2608.2083333333335</v>
      </c>
    </row>
    <row r="1936" spans="1:17" ht="30" x14ac:dyDescent="0.25">
      <c r="A1936" s="108" t="s">
        <v>17622</v>
      </c>
      <c r="B1936" s="108" t="s">
        <v>17581</v>
      </c>
      <c r="C1936" s="108" t="s">
        <v>17582</v>
      </c>
      <c r="D1936" s="108" t="s">
        <v>643</v>
      </c>
      <c r="E1936" s="108" t="s">
        <v>644</v>
      </c>
      <c r="F1936" s="108" t="s">
        <v>642</v>
      </c>
      <c r="G1936" s="108" t="s">
        <v>645</v>
      </c>
      <c r="H1936" s="109">
        <v>16</v>
      </c>
      <c r="I1936" s="109">
        <v>0</v>
      </c>
      <c r="J1936" s="110">
        <v>39824</v>
      </c>
      <c r="K1936" s="110">
        <v>0</v>
      </c>
      <c r="L1936" s="109">
        <v>2489</v>
      </c>
      <c r="M1936" s="108" t="s">
        <v>17428</v>
      </c>
      <c r="N1936" s="110">
        <v>1888.5998999999999</v>
      </c>
      <c r="O1936" s="110">
        <v>162.74379999999999</v>
      </c>
      <c r="P1936" s="68">
        <f t="shared" si="60"/>
        <v>39824</v>
      </c>
      <c r="Q1936" s="68">
        <f t="shared" si="61"/>
        <v>2489</v>
      </c>
    </row>
    <row r="1937" spans="1:17" x14ac:dyDescent="0.25">
      <c r="A1937" s="108" t="s">
        <v>17629</v>
      </c>
      <c r="B1937" s="108" t="s">
        <v>17630</v>
      </c>
      <c r="C1937" s="108" t="s">
        <v>17631</v>
      </c>
      <c r="D1937" s="108" t="s">
        <v>13121</v>
      </c>
      <c r="E1937" s="108" t="s">
        <v>13122</v>
      </c>
      <c r="F1937" s="108" t="s">
        <v>17632</v>
      </c>
      <c r="G1937" s="108" t="s">
        <v>17633</v>
      </c>
      <c r="H1937" s="109">
        <v>0</v>
      </c>
      <c r="I1937" s="109">
        <v>626</v>
      </c>
      <c r="J1937" s="110">
        <v>2149952</v>
      </c>
      <c r="K1937" s="110">
        <v>2149952</v>
      </c>
      <c r="L1937" s="109">
        <v>3434.43</v>
      </c>
      <c r="M1937" s="108" t="s">
        <v>17428</v>
      </c>
      <c r="N1937" s="110">
        <v>101960.2936</v>
      </c>
      <c r="O1937" s="110">
        <v>8786.0884000000005</v>
      </c>
      <c r="P1937" s="68">
        <f t="shared" si="60"/>
        <v>0</v>
      </c>
      <c r="Q1937" s="68" t="e">
        <f t="shared" si="61"/>
        <v>#DIV/0!</v>
      </c>
    </row>
    <row r="1938" spans="1:17" x14ac:dyDescent="0.25">
      <c r="A1938" s="108" t="s">
        <v>17629</v>
      </c>
      <c r="B1938" s="108" t="s">
        <v>17630</v>
      </c>
      <c r="C1938" s="108" t="s">
        <v>17631</v>
      </c>
      <c r="D1938" s="108" t="s">
        <v>13121</v>
      </c>
      <c r="E1938" s="108" t="s">
        <v>13122</v>
      </c>
      <c r="F1938" s="108" t="s">
        <v>13120</v>
      </c>
      <c r="G1938" s="108" t="s">
        <v>13123</v>
      </c>
      <c r="H1938" s="109">
        <v>640</v>
      </c>
      <c r="I1938" s="109">
        <v>0</v>
      </c>
      <c r="J1938" s="110">
        <v>2283363</v>
      </c>
      <c r="K1938" s="110">
        <v>0</v>
      </c>
      <c r="L1938" s="109">
        <v>3567.75</v>
      </c>
      <c r="M1938" s="108" t="s">
        <v>17428</v>
      </c>
      <c r="N1938" s="110">
        <v>108287.2268</v>
      </c>
      <c r="O1938" s="110">
        <v>9331.2908000000007</v>
      </c>
      <c r="P1938" s="68">
        <f t="shared" si="60"/>
        <v>2283363</v>
      </c>
      <c r="Q1938" s="68">
        <f t="shared" si="61"/>
        <v>3567.7546874999998</v>
      </c>
    </row>
    <row r="1939" spans="1:17" x14ac:dyDescent="0.25">
      <c r="A1939" s="108" t="s">
        <v>17629</v>
      </c>
      <c r="B1939" s="108" t="s">
        <v>17630</v>
      </c>
      <c r="C1939" s="108" t="s">
        <v>17631</v>
      </c>
      <c r="D1939" s="108" t="s">
        <v>13121</v>
      </c>
      <c r="E1939" s="108" t="s">
        <v>13122</v>
      </c>
      <c r="F1939" s="108" t="s">
        <v>13124</v>
      </c>
      <c r="G1939" s="108" t="s">
        <v>13125</v>
      </c>
      <c r="H1939" s="109">
        <v>692</v>
      </c>
      <c r="I1939" s="109">
        <v>0</v>
      </c>
      <c r="J1939" s="110">
        <v>2223209</v>
      </c>
      <c r="K1939" s="110">
        <v>0</v>
      </c>
      <c r="L1939" s="109">
        <v>3212.73</v>
      </c>
      <c r="M1939" s="108" t="s">
        <v>17428</v>
      </c>
      <c r="N1939" s="110">
        <v>105434.47960000001</v>
      </c>
      <c r="O1939" s="110">
        <v>9085.4647999999997</v>
      </c>
      <c r="P1939" s="68">
        <f t="shared" si="60"/>
        <v>2223209</v>
      </c>
      <c r="Q1939" s="68">
        <f t="shared" si="61"/>
        <v>3212.7297687861274</v>
      </c>
    </row>
    <row r="1940" spans="1:17" x14ac:dyDescent="0.25">
      <c r="A1940" s="108" t="s">
        <v>17629</v>
      </c>
      <c r="B1940" s="108" t="s">
        <v>17630</v>
      </c>
      <c r="C1940" s="108" t="s">
        <v>17631</v>
      </c>
      <c r="D1940" s="108" t="s">
        <v>13121</v>
      </c>
      <c r="E1940" s="108" t="s">
        <v>13122</v>
      </c>
      <c r="F1940" s="108" t="s">
        <v>13126</v>
      </c>
      <c r="G1940" s="108" t="s">
        <v>13127</v>
      </c>
      <c r="H1940" s="109">
        <v>159</v>
      </c>
      <c r="I1940" s="109">
        <v>0</v>
      </c>
      <c r="J1940" s="110">
        <v>490098</v>
      </c>
      <c r="K1940" s="110">
        <v>0</v>
      </c>
      <c r="L1940" s="109">
        <v>3082.38</v>
      </c>
      <c r="M1940" s="108" t="s">
        <v>17428</v>
      </c>
      <c r="N1940" s="110">
        <v>23242.640599999999</v>
      </c>
      <c r="O1940" s="110">
        <v>2002.8570999999999</v>
      </c>
      <c r="P1940" s="68">
        <f t="shared" si="60"/>
        <v>490098</v>
      </c>
      <c r="Q1940" s="68">
        <f t="shared" si="61"/>
        <v>3082.3773584905662</v>
      </c>
    </row>
    <row r="1941" spans="1:17" x14ac:dyDescent="0.25">
      <c r="A1941" s="108" t="s">
        <v>17629</v>
      </c>
      <c r="B1941" s="108" t="s">
        <v>17630</v>
      </c>
      <c r="C1941" s="108" t="s">
        <v>17631</v>
      </c>
      <c r="D1941" s="108" t="s">
        <v>13121</v>
      </c>
      <c r="E1941" s="108" t="s">
        <v>13122</v>
      </c>
      <c r="F1941" s="108" t="s">
        <v>13128</v>
      </c>
      <c r="G1941" s="108" t="s">
        <v>13129</v>
      </c>
      <c r="H1941" s="109">
        <v>298</v>
      </c>
      <c r="I1941" s="109">
        <v>0</v>
      </c>
      <c r="J1941" s="110">
        <v>849822</v>
      </c>
      <c r="K1941" s="110">
        <v>0</v>
      </c>
      <c r="L1941" s="109">
        <v>2851.75</v>
      </c>
      <c r="M1941" s="108" t="s">
        <v>17428</v>
      </c>
      <c r="N1941" s="110">
        <v>40302.342299999997</v>
      </c>
      <c r="O1941" s="110">
        <v>3472.92</v>
      </c>
      <c r="P1941" s="68">
        <f t="shared" si="60"/>
        <v>849822</v>
      </c>
      <c r="Q1941" s="68">
        <f t="shared" si="61"/>
        <v>2851.7516778523491</v>
      </c>
    </row>
    <row r="1942" spans="1:17" x14ac:dyDescent="0.25">
      <c r="A1942" s="108" t="s">
        <v>17629</v>
      </c>
      <c r="B1942" s="108" t="s">
        <v>17630</v>
      </c>
      <c r="C1942" s="108" t="s">
        <v>17631</v>
      </c>
      <c r="D1942" s="108" t="s">
        <v>13121</v>
      </c>
      <c r="E1942" s="108" t="s">
        <v>13122</v>
      </c>
      <c r="F1942" s="108" t="s">
        <v>13130</v>
      </c>
      <c r="G1942" s="108" t="s">
        <v>13131</v>
      </c>
      <c r="H1942" s="109">
        <v>231</v>
      </c>
      <c r="I1942" s="109">
        <v>10</v>
      </c>
      <c r="J1942" s="110">
        <v>898890</v>
      </c>
      <c r="K1942" s="110">
        <v>37298</v>
      </c>
      <c r="L1942" s="109">
        <v>3729.83</v>
      </c>
      <c r="M1942" s="108" t="s">
        <v>17428</v>
      </c>
      <c r="N1942" s="110">
        <v>42629.365899999997</v>
      </c>
      <c r="O1942" s="110">
        <v>3673.4434999999999</v>
      </c>
      <c r="P1942" s="68">
        <f t="shared" si="60"/>
        <v>861592</v>
      </c>
      <c r="Q1942" s="68">
        <f t="shared" si="61"/>
        <v>3729.8354978354978</v>
      </c>
    </row>
    <row r="1943" spans="1:17" x14ac:dyDescent="0.25">
      <c r="A1943" s="108" t="s">
        <v>17629</v>
      </c>
      <c r="B1943" s="108" t="s">
        <v>17630</v>
      </c>
      <c r="C1943" s="108" t="s">
        <v>17631</v>
      </c>
      <c r="D1943" s="108" t="s">
        <v>13121</v>
      </c>
      <c r="E1943" s="108" t="s">
        <v>13122</v>
      </c>
      <c r="F1943" s="108" t="s">
        <v>13132</v>
      </c>
      <c r="G1943" s="108" t="s">
        <v>13133</v>
      </c>
      <c r="H1943" s="109">
        <v>153</v>
      </c>
      <c r="I1943" s="109">
        <v>0</v>
      </c>
      <c r="J1943" s="110">
        <v>500624</v>
      </c>
      <c r="K1943" s="110">
        <v>0</v>
      </c>
      <c r="L1943" s="109">
        <v>3272.05</v>
      </c>
      <c r="M1943" s="108" t="s">
        <v>17428</v>
      </c>
      <c r="N1943" s="110">
        <v>23741.828600000001</v>
      </c>
      <c r="O1943" s="110">
        <v>2045.8729000000001</v>
      </c>
      <c r="P1943" s="68">
        <f t="shared" si="60"/>
        <v>500624</v>
      </c>
      <c r="Q1943" s="68">
        <f t="shared" si="61"/>
        <v>3272.0522875816991</v>
      </c>
    </row>
    <row r="1944" spans="1:17" x14ac:dyDescent="0.25">
      <c r="A1944" s="108" t="s">
        <v>17629</v>
      </c>
      <c r="B1944" s="108" t="s">
        <v>17630</v>
      </c>
      <c r="C1944" s="108" t="s">
        <v>17631</v>
      </c>
      <c r="D1944" s="108" t="s">
        <v>13121</v>
      </c>
      <c r="E1944" s="108" t="s">
        <v>13122</v>
      </c>
      <c r="F1944" s="108" t="s">
        <v>13134</v>
      </c>
      <c r="G1944" s="108" t="s">
        <v>13135</v>
      </c>
      <c r="H1944" s="109">
        <v>59</v>
      </c>
      <c r="I1944" s="109">
        <v>0</v>
      </c>
      <c r="J1944" s="110">
        <v>144873</v>
      </c>
      <c r="K1944" s="110">
        <v>0</v>
      </c>
      <c r="L1944" s="109">
        <v>2455.4699999999998</v>
      </c>
      <c r="M1944" s="108" t="s">
        <v>17428</v>
      </c>
      <c r="N1944" s="110">
        <v>6870.5231000000003</v>
      </c>
      <c r="O1944" s="110">
        <v>592.0444</v>
      </c>
      <c r="P1944" s="68">
        <f t="shared" si="60"/>
        <v>144873</v>
      </c>
      <c r="Q1944" s="68">
        <f t="shared" si="61"/>
        <v>2455.4745762711864</v>
      </c>
    </row>
    <row r="1945" spans="1:17" x14ac:dyDescent="0.25">
      <c r="A1945" s="108" t="s">
        <v>17629</v>
      </c>
      <c r="B1945" s="108" t="s">
        <v>17630</v>
      </c>
      <c r="C1945" s="108" t="s">
        <v>17631</v>
      </c>
      <c r="D1945" s="108" t="s">
        <v>13121</v>
      </c>
      <c r="E1945" s="108" t="s">
        <v>13122</v>
      </c>
      <c r="F1945" s="108" t="s">
        <v>13136</v>
      </c>
      <c r="G1945" s="108" t="s">
        <v>13137</v>
      </c>
      <c r="H1945" s="109">
        <v>92</v>
      </c>
      <c r="I1945" s="109">
        <v>0</v>
      </c>
      <c r="J1945" s="110">
        <v>224406</v>
      </c>
      <c r="K1945" s="110">
        <v>0</v>
      </c>
      <c r="L1945" s="109">
        <v>2439.1999999999998</v>
      </c>
      <c r="M1945" s="108" t="s">
        <v>17428</v>
      </c>
      <c r="N1945" s="110">
        <v>10642.3431</v>
      </c>
      <c r="O1945" s="110">
        <v>917.0684</v>
      </c>
      <c r="P1945" s="68">
        <f t="shared" si="60"/>
        <v>224406</v>
      </c>
      <c r="Q1945" s="68">
        <f t="shared" si="61"/>
        <v>2439.195652173913</v>
      </c>
    </row>
    <row r="1946" spans="1:17" x14ac:dyDescent="0.25">
      <c r="A1946" s="108" t="s">
        <v>17629</v>
      </c>
      <c r="B1946" s="108" t="s">
        <v>17630</v>
      </c>
      <c r="C1946" s="108" t="s">
        <v>17631</v>
      </c>
      <c r="D1946" s="108" t="s">
        <v>13121</v>
      </c>
      <c r="E1946" s="108" t="s">
        <v>13122</v>
      </c>
      <c r="F1946" s="108" t="s">
        <v>13138</v>
      </c>
      <c r="G1946" s="108" t="s">
        <v>13139</v>
      </c>
      <c r="H1946" s="109">
        <v>78</v>
      </c>
      <c r="I1946" s="109">
        <v>0</v>
      </c>
      <c r="J1946" s="110">
        <v>165258</v>
      </c>
      <c r="K1946" s="110">
        <v>0</v>
      </c>
      <c r="L1946" s="109">
        <v>2118.69</v>
      </c>
      <c r="M1946" s="108" t="s">
        <v>17428</v>
      </c>
      <c r="N1946" s="110">
        <v>7837.2996999999996</v>
      </c>
      <c r="O1946" s="110">
        <v>675.35320000000002</v>
      </c>
      <c r="P1946" s="68">
        <f t="shared" si="60"/>
        <v>165258</v>
      </c>
      <c r="Q1946" s="68">
        <f t="shared" si="61"/>
        <v>2118.6923076923076</v>
      </c>
    </row>
    <row r="1947" spans="1:17" x14ac:dyDescent="0.25">
      <c r="A1947" s="108" t="s">
        <v>17629</v>
      </c>
      <c r="B1947" s="108" t="s">
        <v>17630</v>
      </c>
      <c r="C1947" s="108" t="s">
        <v>17631</v>
      </c>
      <c r="D1947" s="108" t="s">
        <v>13121</v>
      </c>
      <c r="E1947" s="108" t="s">
        <v>13122</v>
      </c>
      <c r="F1947" s="108" t="s">
        <v>13140</v>
      </c>
      <c r="G1947" s="108" t="s">
        <v>13141</v>
      </c>
      <c r="H1947" s="109">
        <v>134</v>
      </c>
      <c r="I1947" s="109">
        <v>0</v>
      </c>
      <c r="J1947" s="110">
        <v>328132</v>
      </c>
      <c r="K1947" s="110">
        <v>0</v>
      </c>
      <c r="L1947" s="109">
        <v>2448.75</v>
      </c>
      <c r="M1947" s="108" t="s">
        <v>17428</v>
      </c>
      <c r="N1947" s="110">
        <v>15561.458699999999</v>
      </c>
      <c r="O1947" s="110">
        <v>1340.9567999999999</v>
      </c>
      <c r="P1947" s="68">
        <f t="shared" si="60"/>
        <v>328132</v>
      </c>
      <c r="Q1947" s="68">
        <f t="shared" si="61"/>
        <v>2448.7462686567164</v>
      </c>
    </row>
    <row r="1948" spans="1:17" x14ac:dyDescent="0.25">
      <c r="A1948" s="108" t="s">
        <v>17629</v>
      </c>
      <c r="B1948" s="108" t="s">
        <v>17630</v>
      </c>
      <c r="C1948" s="108" t="s">
        <v>17631</v>
      </c>
      <c r="D1948" s="108" t="s">
        <v>13121</v>
      </c>
      <c r="E1948" s="108" t="s">
        <v>13122</v>
      </c>
      <c r="F1948" s="108" t="s">
        <v>13142</v>
      </c>
      <c r="G1948" s="108" t="s">
        <v>13143</v>
      </c>
      <c r="H1948" s="109">
        <v>375</v>
      </c>
      <c r="I1948" s="109">
        <v>26</v>
      </c>
      <c r="J1948" s="110">
        <v>937572</v>
      </c>
      <c r="K1948" s="110">
        <v>60790</v>
      </c>
      <c r="L1948" s="109">
        <v>2338.08</v>
      </c>
      <c r="M1948" s="108" t="s">
        <v>17428</v>
      </c>
      <c r="N1948" s="110">
        <v>44463.8223</v>
      </c>
      <c r="O1948" s="110">
        <v>3831.5216999999998</v>
      </c>
      <c r="P1948" s="68">
        <f t="shared" si="60"/>
        <v>876782</v>
      </c>
      <c r="Q1948" s="68">
        <f t="shared" si="61"/>
        <v>2338.0853333333334</v>
      </c>
    </row>
    <row r="1949" spans="1:17" x14ac:dyDescent="0.25">
      <c r="A1949" s="108" t="s">
        <v>17629</v>
      </c>
      <c r="B1949" s="108" t="s">
        <v>17630</v>
      </c>
      <c r="C1949" s="108" t="s">
        <v>17631</v>
      </c>
      <c r="D1949" s="108" t="s">
        <v>13121</v>
      </c>
      <c r="E1949" s="108" t="s">
        <v>13122</v>
      </c>
      <c r="F1949" s="108" t="s">
        <v>13144</v>
      </c>
      <c r="G1949" s="108" t="s">
        <v>13145</v>
      </c>
      <c r="H1949" s="109">
        <v>10</v>
      </c>
      <c r="I1949" s="109">
        <v>0</v>
      </c>
      <c r="J1949" s="110">
        <v>17950</v>
      </c>
      <c r="K1949" s="110">
        <v>0</v>
      </c>
      <c r="L1949" s="109">
        <v>1795</v>
      </c>
      <c r="M1949" s="108" t="s">
        <v>17428</v>
      </c>
      <c r="N1949" s="110">
        <v>851.28539999999998</v>
      </c>
      <c r="O1949" s="110">
        <v>73.356700000000004</v>
      </c>
      <c r="P1949" s="68">
        <f t="shared" si="60"/>
        <v>17950</v>
      </c>
      <c r="Q1949" s="68">
        <f t="shared" si="61"/>
        <v>1795</v>
      </c>
    </row>
    <row r="1950" spans="1:17" ht="30" x14ac:dyDescent="0.25">
      <c r="A1950" s="108" t="s">
        <v>17629</v>
      </c>
      <c r="B1950" s="108" t="s">
        <v>17630</v>
      </c>
      <c r="C1950" s="108" t="s">
        <v>17631</v>
      </c>
      <c r="D1950" s="108" t="s">
        <v>13121</v>
      </c>
      <c r="E1950" s="108" t="s">
        <v>13122</v>
      </c>
      <c r="F1950" s="108" t="s">
        <v>13146</v>
      </c>
      <c r="G1950" s="108" t="s">
        <v>13147</v>
      </c>
      <c r="H1950" s="109">
        <v>18</v>
      </c>
      <c r="I1950" s="109">
        <v>0</v>
      </c>
      <c r="J1950" s="110">
        <v>33017</v>
      </c>
      <c r="K1950" s="110">
        <v>0</v>
      </c>
      <c r="L1950" s="109">
        <v>1834.28</v>
      </c>
      <c r="M1950" s="108" t="s">
        <v>17428</v>
      </c>
      <c r="N1950" s="110">
        <v>1565.8006</v>
      </c>
      <c r="O1950" s="110">
        <v>134.92760000000001</v>
      </c>
      <c r="P1950" s="68">
        <f t="shared" si="60"/>
        <v>33017</v>
      </c>
      <c r="Q1950" s="68">
        <f t="shared" si="61"/>
        <v>1834.2777777777778</v>
      </c>
    </row>
    <row r="1951" spans="1:17" x14ac:dyDescent="0.25">
      <c r="A1951" s="108" t="s">
        <v>17629</v>
      </c>
      <c r="B1951" s="108" t="s">
        <v>17630</v>
      </c>
      <c r="C1951" s="108" t="s">
        <v>17631</v>
      </c>
      <c r="D1951" s="108" t="s">
        <v>13121</v>
      </c>
      <c r="E1951" s="108" t="s">
        <v>13122</v>
      </c>
      <c r="F1951" s="108" t="s">
        <v>13148</v>
      </c>
      <c r="G1951" s="108" t="s">
        <v>13149</v>
      </c>
      <c r="H1951" s="109">
        <v>10</v>
      </c>
      <c r="I1951" s="109">
        <v>0</v>
      </c>
      <c r="J1951" s="110">
        <v>23334</v>
      </c>
      <c r="K1951" s="110">
        <v>0</v>
      </c>
      <c r="L1951" s="109">
        <v>2333.4</v>
      </c>
      <c r="M1951" s="108" t="s">
        <v>17428</v>
      </c>
      <c r="N1951" s="110">
        <v>1106.6375</v>
      </c>
      <c r="O1951" s="110">
        <v>95.360799999999998</v>
      </c>
      <c r="P1951" s="68">
        <f t="shared" si="60"/>
        <v>23334</v>
      </c>
      <c r="Q1951" s="68">
        <f t="shared" si="61"/>
        <v>2333.4</v>
      </c>
    </row>
    <row r="1952" spans="1:17" x14ac:dyDescent="0.25">
      <c r="A1952" s="108" t="s">
        <v>17629</v>
      </c>
      <c r="B1952" s="108" t="s">
        <v>17630</v>
      </c>
      <c r="C1952" s="108" t="s">
        <v>17631</v>
      </c>
      <c r="D1952" s="108" t="s">
        <v>13121</v>
      </c>
      <c r="E1952" s="108" t="s">
        <v>13122</v>
      </c>
      <c r="F1952" s="108" t="s">
        <v>13150</v>
      </c>
      <c r="G1952" s="108" t="s">
        <v>13151</v>
      </c>
      <c r="H1952" s="109">
        <v>68</v>
      </c>
      <c r="I1952" s="109">
        <v>0</v>
      </c>
      <c r="J1952" s="110">
        <v>184241</v>
      </c>
      <c r="K1952" s="110">
        <v>0</v>
      </c>
      <c r="L1952" s="109">
        <v>2709.43</v>
      </c>
      <c r="M1952" s="108" t="s">
        <v>17428</v>
      </c>
      <c r="N1952" s="110">
        <v>8737.5144999999993</v>
      </c>
      <c r="O1952" s="110">
        <v>752.92619999999999</v>
      </c>
      <c r="P1952" s="68">
        <f t="shared" si="60"/>
        <v>184241</v>
      </c>
      <c r="Q1952" s="68">
        <f t="shared" si="61"/>
        <v>2709.4264705882351</v>
      </c>
    </row>
    <row r="1953" spans="1:17" x14ac:dyDescent="0.25">
      <c r="A1953" s="108" t="s">
        <v>17629</v>
      </c>
      <c r="B1953" s="108" t="s">
        <v>17630</v>
      </c>
      <c r="C1953" s="108" t="s">
        <v>17631</v>
      </c>
      <c r="D1953" s="108" t="s">
        <v>13121</v>
      </c>
      <c r="E1953" s="108" t="s">
        <v>13122</v>
      </c>
      <c r="F1953" s="108" t="s">
        <v>13152</v>
      </c>
      <c r="G1953" s="108" t="s">
        <v>13153</v>
      </c>
      <c r="H1953" s="109">
        <v>94</v>
      </c>
      <c r="I1953" s="109">
        <v>0</v>
      </c>
      <c r="J1953" s="110">
        <v>204180</v>
      </c>
      <c r="K1953" s="110">
        <v>0</v>
      </c>
      <c r="L1953" s="109">
        <v>2172.13</v>
      </c>
      <c r="M1953" s="108" t="s">
        <v>17428</v>
      </c>
      <c r="N1953" s="110">
        <v>9683.1473999999998</v>
      </c>
      <c r="O1953" s="110">
        <v>834.41300000000001</v>
      </c>
      <c r="P1953" s="68">
        <f t="shared" si="60"/>
        <v>204180</v>
      </c>
      <c r="Q1953" s="68">
        <f t="shared" si="61"/>
        <v>2172.127659574468</v>
      </c>
    </row>
    <row r="1954" spans="1:17" x14ac:dyDescent="0.25">
      <c r="A1954" s="108" t="s">
        <v>17629</v>
      </c>
      <c r="B1954" s="108" t="s">
        <v>17630</v>
      </c>
      <c r="C1954" s="108" t="s">
        <v>17631</v>
      </c>
      <c r="D1954" s="108" t="s">
        <v>13121</v>
      </c>
      <c r="E1954" s="108" t="s">
        <v>13122</v>
      </c>
      <c r="F1954" s="108" t="s">
        <v>13154</v>
      </c>
      <c r="G1954" s="108" t="s">
        <v>13155</v>
      </c>
      <c r="H1954" s="109">
        <v>42</v>
      </c>
      <c r="I1954" s="109">
        <v>0</v>
      </c>
      <c r="J1954" s="110">
        <v>96921</v>
      </c>
      <c r="K1954" s="110">
        <v>0</v>
      </c>
      <c r="L1954" s="109">
        <v>2307.64</v>
      </c>
      <c r="M1954" s="108" t="s">
        <v>17428</v>
      </c>
      <c r="N1954" s="110">
        <v>4596.4139999999998</v>
      </c>
      <c r="O1954" s="110">
        <v>396.08069999999998</v>
      </c>
      <c r="P1954" s="68">
        <f t="shared" si="60"/>
        <v>96921</v>
      </c>
      <c r="Q1954" s="68">
        <f t="shared" si="61"/>
        <v>2307.6428571428573</v>
      </c>
    </row>
    <row r="1955" spans="1:17" x14ac:dyDescent="0.25">
      <c r="A1955" s="108" t="s">
        <v>17629</v>
      </c>
      <c r="B1955" s="108" t="s">
        <v>17630</v>
      </c>
      <c r="C1955" s="108" t="s">
        <v>17631</v>
      </c>
      <c r="D1955" s="108" t="s">
        <v>13121</v>
      </c>
      <c r="E1955" s="108" t="s">
        <v>13122</v>
      </c>
      <c r="F1955" s="108" t="s">
        <v>13156</v>
      </c>
      <c r="G1955" s="108" t="s">
        <v>13157</v>
      </c>
      <c r="H1955" s="109">
        <v>127</v>
      </c>
      <c r="I1955" s="109">
        <v>0</v>
      </c>
      <c r="J1955" s="110">
        <v>292677</v>
      </c>
      <c r="K1955" s="110">
        <v>0</v>
      </c>
      <c r="L1955" s="109">
        <v>2304.54</v>
      </c>
      <c r="M1955" s="108" t="s">
        <v>17428</v>
      </c>
      <c r="N1955" s="110">
        <v>13880.0684</v>
      </c>
      <c r="O1955" s="110">
        <v>1196.0686000000001</v>
      </c>
      <c r="P1955" s="68">
        <f t="shared" si="60"/>
        <v>292677</v>
      </c>
      <c r="Q1955" s="68">
        <f t="shared" si="61"/>
        <v>2304.5433070866143</v>
      </c>
    </row>
    <row r="1956" spans="1:17" x14ac:dyDescent="0.25">
      <c r="A1956" s="108" t="s">
        <v>17629</v>
      </c>
      <c r="B1956" s="108" t="s">
        <v>17630</v>
      </c>
      <c r="C1956" s="108" t="s">
        <v>17631</v>
      </c>
      <c r="D1956" s="108" t="s">
        <v>13121</v>
      </c>
      <c r="E1956" s="108" t="s">
        <v>13122</v>
      </c>
      <c r="F1956" s="108" t="s">
        <v>13158</v>
      </c>
      <c r="G1956" s="108" t="s">
        <v>13159</v>
      </c>
      <c r="H1956" s="109">
        <v>48</v>
      </c>
      <c r="I1956" s="109">
        <v>0</v>
      </c>
      <c r="J1956" s="110">
        <v>103837</v>
      </c>
      <c r="K1956" s="110">
        <v>0</v>
      </c>
      <c r="L1956" s="109">
        <v>2163.27</v>
      </c>
      <c r="M1956" s="108" t="s">
        <v>17428</v>
      </c>
      <c r="N1956" s="110">
        <v>4924.4290000000001</v>
      </c>
      <c r="O1956" s="110">
        <v>424.34620000000001</v>
      </c>
      <c r="P1956" s="68">
        <f t="shared" si="60"/>
        <v>103837</v>
      </c>
      <c r="Q1956" s="68">
        <f t="shared" si="61"/>
        <v>2163.2708333333335</v>
      </c>
    </row>
    <row r="1957" spans="1:17" x14ac:dyDescent="0.25">
      <c r="A1957" s="108" t="s">
        <v>17629</v>
      </c>
      <c r="B1957" s="108" t="s">
        <v>17630</v>
      </c>
      <c r="C1957" s="108" t="s">
        <v>17631</v>
      </c>
      <c r="D1957" s="108" t="s">
        <v>13121</v>
      </c>
      <c r="E1957" s="108" t="s">
        <v>13122</v>
      </c>
      <c r="F1957" s="108" t="s">
        <v>13160</v>
      </c>
      <c r="G1957" s="108" t="s">
        <v>13161</v>
      </c>
      <c r="H1957" s="109">
        <v>11</v>
      </c>
      <c r="I1957" s="109">
        <v>0</v>
      </c>
      <c r="J1957" s="110">
        <v>25671</v>
      </c>
      <c r="K1957" s="110">
        <v>0</v>
      </c>
      <c r="L1957" s="109">
        <v>2333.73</v>
      </c>
      <c r="M1957" s="108" t="s">
        <v>17428</v>
      </c>
      <c r="N1957" s="110">
        <v>1217.4427000000001</v>
      </c>
      <c r="O1957" s="110">
        <v>104.9091</v>
      </c>
      <c r="P1957" s="68">
        <f t="shared" si="60"/>
        <v>25671</v>
      </c>
      <c r="Q1957" s="68">
        <f t="shared" si="61"/>
        <v>2333.7272727272725</v>
      </c>
    </row>
    <row r="1958" spans="1:17" x14ac:dyDescent="0.25">
      <c r="A1958" s="108" t="s">
        <v>17629</v>
      </c>
      <c r="B1958" s="108" t="s">
        <v>17630</v>
      </c>
      <c r="C1958" s="108" t="s">
        <v>17631</v>
      </c>
      <c r="D1958" s="108" t="s">
        <v>13121</v>
      </c>
      <c r="E1958" s="108" t="s">
        <v>13122</v>
      </c>
      <c r="F1958" s="108" t="s">
        <v>13162</v>
      </c>
      <c r="G1958" s="108" t="s">
        <v>13163</v>
      </c>
      <c r="H1958" s="109">
        <v>15</v>
      </c>
      <c r="I1958" s="109">
        <v>0</v>
      </c>
      <c r="J1958" s="110">
        <v>33856</v>
      </c>
      <c r="K1958" s="110">
        <v>0</v>
      </c>
      <c r="L1958" s="109">
        <v>2257.0700000000002</v>
      </c>
      <c r="M1958" s="108" t="s">
        <v>17428</v>
      </c>
      <c r="N1958" s="110">
        <v>1605.596</v>
      </c>
      <c r="O1958" s="110">
        <v>138.3569</v>
      </c>
      <c r="P1958" s="68">
        <f t="shared" si="60"/>
        <v>33856</v>
      </c>
      <c r="Q1958" s="68">
        <f t="shared" si="61"/>
        <v>2257.0666666666666</v>
      </c>
    </row>
    <row r="1959" spans="1:17" x14ac:dyDescent="0.25">
      <c r="A1959" s="108" t="s">
        <v>17629</v>
      </c>
      <c r="B1959" s="108" t="s">
        <v>17630</v>
      </c>
      <c r="C1959" s="108" t="s">
        <v>17631</v>
      </c>
      <c r="D1959" s="108" t="s">
        <v>13121</v>
      </c>
      <c r="E1959" s="108" t="s">
        <v>13122</v>
      </c>
      <c r="F1959" s="108" t="s">
        <v>13164</v>
      </c>
      <c r="G1959" s="108" t="s">
        <v>13165</v>
      </c>
      <c r="H1959" s="109">
        <v>9</v>
      </c>
      <c r="I1959" s="109">
        <v>0</v>
      </c>
      <c r="J1959" s="110">
        <v>24991</v>
      </c>
      <c r="K1959" s="110">
        <v>0</v>
      </c>
      <c r="L1959" s="109">
        <v>2776.78</v>
      </c>
      <c r="M1959" s="108" t="s">
        <v>17428</v>
      </c>
      <c r="N1959" s="110">
        <v>1185.1727000000001</v>
      </c>
      <c r="O1959" s="110">
        <v>102.1283</v>
      </c>
      <c r="P1959" s="68">
        <f t="shared" si="60"/>
        <v>24991</v>
      </c>
      <c r="Q1959" s="68">
        <f t="shared" si="61"/>
        <v>2776.7777777777778</v>
      </c>
    </row>
    <row r="1960" spans="1:17" x14ac:dyDescent="0.25">
      <c r="A1960" s="108" t="s">
        <v>17629</v>
      </c>
      <c r="B1960" s="108" t="s">
        <v>17630</v>
      </c>
      <c r="C1960" s="108" t="s">
        <v>17631</v>
      </c>
      <c r="D1960" s="108" t="s">
        <v>13121</v>
      </c>
      <c r="E1960" s="108" t="s">
        <v>13122</v>
      </c>
      <c r="F1960" s="108" t="s">
        <v>13166</v>
      </c>
      <c r="G1960" s="108" t="s">
        <v>13167</v>
      </c>
      <c r="H1960" s="109">
        <v>50</v>
      </c>
      <c r="I1960" s="109">
        <v>0</v>
      </c>
      <c r="J1960" s="110">
        <v>121149</v>
      </c>
      <c r="K1960" s="110">
        <v>0</v>
      </c>
      <c r="L1960" s="109">
        <v>2422.98</v>
      </c>
      <c r="M1960" s="108" t="s">
        <v>17428</v>
      </c>
      <c r="N1960" s="110">
        <v>5745.4282999999996</v>
      </c>
      <c r="O1960" s="110">
        <v>495.09309999999999</v>
      </c>
      <c r="P1960" s="68">
        <f t="shared" si="60"/>
        <v>121149</v>
      </c>
      <c r="Q1960" s="68">
        <f t="shared" si="61"/>
        <v>2422.98</v>
      </c>
    </row>
    <row r="1961" spans="1:17" x14ac:dyDescent="0.25">
      <c r="A1961" s="108" t="s">
        <v>17629</v>
      </c>
      <c r="B1961" s="108" t="s">
        <v>17630</v>
      </c>
      <c r="C1961" s="108" t="s">
        <v>17631</v>
      </c>
      <c r="D1961" s="108" t="s">
        <v>13121</v>
      </c>
      <c r="E1961" s="108" t="s">
        <v>13122</v>
      </c>
      <c r="F1961" s="108" t="s">
        <v>13168</v>
      </c>
      <c r="G1961" s="108" t="s">
        <v>13169</v>
      </c>
      <c r="H1961" s="109">
        <v>87</v>
      </c>
      <c r="I1961" s="109">
        <v>0</v>
      </c>
      <c r="J1961" s="110">
        <v>224489</v>
      </c>
      <c r="K1961" s="110">
        <v>0</v>
      </c>
      <c r="L1961" s="109">
        <v>2580.33</v>
      </c>
      <c r="M1961" s="108" t="s">
        <v>17428</v>
      </c>
      <c r="N1961" s="110">
        <v>10646.2718</v>
      </c>
      <c r="O1961" s="110">
        <v>917.40700000000004</v>
      </c>
      <c r="P1961" s="68">
        <f t="shared" si="60"/>
        <v>224489</v>
      </c>
      <c r="Q1961" s="68">
        <f t="shared" si="61"/>
        <v>2580.3333333333335</v>
      </c>
    </row>
    <row r="1962" spans="1:17" x14ac:dyDescent="0.25">
      <c r="A1962" s="108" t="s">
        <v>17629</v>
      </c>
      <c r="B1962" s="108" t="s">
        <v>17630</v>
      </c>
      <c r="C1962" s="108" t="s">
        <v>17631</v>
      </c>
      <c r="D1962" s="108" t="s">
        <v>13121</v>
      </c>
      <c r="E1962" s="108" t="s">
        <v>13122</v>
      </c>
      <c r="F1962" s="108" t="s">
        <v>13170</v>
      </c>
      <c r="G1962" s="108" t="s">
        <v>13171</v>
      </c>
      <c r="H1962" s="109">
        <v>57</v>
      </c>
      <c r="I1962" s="109">
        <v>0</v>
      </c>
      <c r="J1962" s="110">
        <v>149030</v>
      </c>
      <c r="K1962" s="110">
        <v>0</v>
      </c>
      <c r="L1962" s="109">
        <v>2614.56</v>
      </c>
      <c r="M1962" s="108" t="s">
        <v>17428</v>
      </c>
      <c r="N1962" s="110">
        <v>7067.6749</v>
      </c>
      <c r="O1962" s="110">
        <v>609.03330000000005</v>
      </c>
      <c r="P1962" s="68">
        <f t="shared" si="60"/>
        <v>149030</v>
      </c>
      <c r="Q1962" s="68">
        <f t="shared" si="61"/>
        <v>2614.5614035087719</v>
      </c>
    </row>
    <row r="1963" spans="1:17" ht="30" x14ac:dyDescent="0.25">
      <c r="A1963" s="108" t="s">
        <v>17629</v>
      </c>
      <c r="B1963" s="108" t="s">
        <v>17630</v>
      </c>
      <c r="C1963" s="108" t="s">
        <v>17631</v>
      </c>
      <c r="D1963" s="108" t="s">
        <v>13121</v>
      </c>
      <c r="E1963" s="108" t="s">
        <v>13122</v>
      </c>
      <c r="F1963" s="108" t="s">
        <v>13172</v>
      </c>
      <c r="G1963" s="108" t="s">
        <v>13173</v>
      </c>
      <c r="H1963" s="109">
        <v>157</v>
      </c>
      <c r="I1963" s="109">
        <v>0</v>
      </c>
      <c r="J1963" s="110">
        <v>339399</v>
      </c>
      <c r="K1963" s="110">
        <v>0</v>
      </c>
      <c r="L1963" s="109">
        <v>2161.7800000000002</v>
      </c>
      <c r="M1963" s="108" t="s">
        <v>17428</v>
      </c>
      <c r="N1963" s="110">
        <v>16095.813599999999</v>
      </c>
      <c r="O1963" s="110">
        <v>1387.0030999999999</v>
      </c>
      <c r="P1963" s="68">
        <f t="shared" si="60"/>
        <v>339399</v>
      </c>
      <c r="Q1963" s="68">
        <f t="shared" si="61"/>
        <v>2161.7770700636943</v>
      </c>
    </row>
    <row r="1964" spans="1:17" x14ac:dyDescent="0.25">
      <c r="A1964" s="108" t="s">
        <v>17629</v>
      </c>
      <c r="B1964" s="108" t="s">
        <v>17630</v>
      </c>
      <c r="C1964" s="108" t="s">
        <v>17631</v>
      </c>
      <c r="D1964" s="108" t="s">
        <v>13121</v>
      </c>
      <c r="E1964" s="108" t="s">
        <v>13122</v>
      </c>
      <c r="F1964" s="108" t="s">
        <v>13174</v>
      </c>
      <c r="G1964" s="108" t="s">
        <v>13175</v>
      </c>
      <c r="H1964" s="109">
        <v>31</v>
      </c>
      <c r="I1964" s="109">
        <v>0</v>
      </c>
      <c r="J1964" s="110">
        <v>62244</v>
      </c>
      <c r="K1964" s="110">
        <v>0</v>
      </c>
      <c r="L1964" s="109">
        <v>2007.87</v>
      </c>
      <c r="M1964" s="108" t="s">
        <v>17428</v>
      </c>
      <c r="N1964" s="110">
        <v>2951.8815</v>
      </c>
      <c r="O1964" s="110">
        <v>254.36859999999999</v>
      </c>
      <c r="P1964" s="68">
        <f t="shared" si="60"/>
        <v>62244</v>
      </c>
      <c r="Q1964" s="68">
        <f t="shared" si="61"/>
        <v>2007.8709677419354</v>
      </c>
    </row>
    <row r="1965" spans="1:17" x14ac:dyDescent="0.25">
      <c r="A1965" s="108" t="s">
        <v>17629</v>
      </c>
      <c r="B1965" s="108" t="s">
        <v>17630</v>
      </c>
      <c r="C1965" s="108" t="s">
        <v>17631</v>
      </c>
      <c r="D1965" s="108" t="s">
        <v>13121</v>
      </c>
      <c r="E1965" s="108" t="s">
        <v>13122</v>
      </c>
      <c r="F1965" s="108" t="s">
        <v>13176</v>
      </c>
      <c r="G1965" s="108" t="s">
        <v>13177</v>
      </c>
      <c r="H1965" s="109">
        <v>18</v>
      </c>
      <c r="I1965" s="109">
        <v>0</v>
      </c>
      <c r="J1965" s="110">
        <v>35369</v>
      </c>
      <c r="K1965" s="110">
        <v>0</v>
      </c>
      <c r="L1965" s="109">
        <v>1964.94</v>
      </c>
      <c r="M1965" s="108" t="s">
        <v>17428</v>
      </c>
      <c r="N1965" s="110">
        <v>1677.3444999999999</v>
      </c>
      <c r="O1965" s="110">
        <v>144.53960000000001</v>
      </c>
      <c r="P1965" s="68">
        <f t="shared" si="60"/>
        <v>35369</v>
      </c>
      <c r="Q1965" s="68">
        <f t="shared" si="61"/>
        <v>1964.9444444444443</v>
      </c>
    </row>
    <row r="1966" spans="1:17" x14ac:dyDescent="0.25">
      <c r="A1966" s="108" t="s">
        <v>17629</v>
      </c>
      <c r="B1966" s="108" t="s">
        <v>17630</v>
      </c>
      <c r="C1966" s="108" t="s">
        <v>17631</v>
      </c>
      <c r="D1966" s="108" t="s">
        <v>13179</v>
      </c>
      <c r="E1966" s="108" t="s">
        <v>13180</v>
      </c>
      <c r="F1966" s="108" t="s">
        <v>13178</v>
      </c>
      <c r="G1966" s="108" t="s">
        <v>13181</v>
      </c>
      <c r="H1966" s="109">
        <v>235</v>
      </c>
      <c r="I1966" s="109">
        <v>0</v>
      </c>
      <c r="J1966" s="110">
        <v>748155</v>
      </c>
      <c r="K1966" s="110">
        <v>0</v>
      </c>
      <c r="L1966" s="109">
        <v>3183.64</v>
      </c>
      <c r="M1966" s="108" t="s">
        <v>17432</v>
      </c>
      <c r="N1966" s="110">
        <v>-10118.4866</v>
      </c>
      <c r="O1966" s="110">
        <v>0</v>
      </c>
      <c r="P1966" s="68">
        <f t="shared" si="60"/>
        <v>748155</v>
      </c>
      <c r="Q1966" s="68">
        <f t="shared" si="61"/>
        <v>3183.6382978723404</v>
      </c>
    </row>
    <row r="1967" spans="1:17" x14ac:dyDescent="0.25">
      <c r="A1967" s="108" t="s">
        <v>17629</v>
      </c>
      <c r="B1967" s="108" t="s">
        <v>17630</v>
      </c>
      <c r="C1967" s="108" t="s">
        <v>17631</v>
      </c>
      <c r="D1967" s="108" t="s">
        <v>13179</v>
      </c>
      <c r="E1967" s="108" t="s">
        <v>13180</v>
      </c>
      <c r="F1967" s="108" t="s">
        <v>13182</v>
      </c>
      <c r="G1967" s="108" t="s">
        <v>13183</v>
      </c>
      <c r="H1967" s="109">
        <v>366</v>
      </c>
      <c r="I1967" s="109">
        <v>0</v>
      </c>
      <c r="J1967" s="110">
        <v>1247632</v>
      </c>
      <c r="K1967" s="110">
        <v>0</v>
      </c>
      <c r="L1967" s="109">
        <v>3408.83</v>
      </c>
      <c r="M1967" s="108" t="s">
        <v>17432</v>
      </c>
      <c r="N1967" s="110">
        <v>-16873.715</v>
      </c>
      <c r="O1967" s="110">
        <v>0</v>
      </c>
      <c r="P1967" s="68">
        <f t="shared" si="60"/>
        <v>1247632</v>
      </c>
      <c r="Q1967" s="68">
        <f t="shared" si="61"/>
        <v>3408.8306010928964</v>
      </c>
    </row>
    <row r="1968" spans="1:17" x14ac:dyDescent="0.25">
      <c r="A1968" s="108" t="s">
        <v>17629</v>
      </c>
      <c r="B1968" s="108" t="s">
        <v>17630</v>
      </c>
      <c r="C1968" s="108" t="s">
        <v>17631</v>
      </c>
      <c r="D1968" s="108" t="s">
        <v>13179</v>
      </c>
      <c r="E1968" s="108" t="s">
        <v>13180</v>
      </c>
      <c r="F1968" s="108" t="s">
        <v>13184</v>
      </c>
      <c r="G1968" s="108" t="s">
        <v>13185</v>
      </c>
      <c r="H1968" s="109">
        <v>155</v>
      </c>
      <c r="I1968" s="109">
        <v>0</v>
      </c>
      <c r="J1968" s="110">
        <v>435102</v>
      </c>
      <c r="K1968" s="110">
        <v>0</v>
      </c>
      <c r="L1968" s="109">
        <v>2807.11</v>
      </c>
      <c r="M1968" s="108" t="s">
        <v>17432</v>
      </c>
      <c r="N1968" s="110">
        <v>-5884.5772999999999</v>
      </c>
      <c r="O1968" s="110">
        <v>0</v>
      </c>
      <c r="P1968" s="68">
        <f t="shared" si="60"/>
        <v>435102</v>
      </c>
      <c r="Q1968" s="68">
        <f t="shared" si="61"/>
        <v>2807.1096774193547</v>
      </c>
    </row>
    <row r="1969" spans="1:17" x14ac:dyDescent="0.25">
      <c r="A1969" s="108" t="s">
        <v>17629</v>
      </c>
      <c r="B1969" s="108" t="s">
        <v>17630</v>
      </c>
      <c r="C1969" s="108" t="s">
        <v>17631</v>
      </c>
      <c r="D1969" s="108" t="s">
        <v>13179</v>
      </c>
      <c r="E1969" s="108" t="s">
        <v>13180</v>
      </c>
      <c r="F1969" s="108" t="s">
        <v>13186</v>
      </c>
      <c r="G1969" s="108" t="s">
        <v>13187</v>
      </c>
      <c r="H1969" s="109">
        <v>6</v>
      </c>
      <c r="I1969" s="109">
        <v>0</v>
      </c>
      <c r="J1969" s="110">
        <v>10169</v>
      </c>
      <c r="K1969" s="110">
        <v>0</v>
      </c>
      <c r="L1969" s="109">
        <v>1694.83</v>
      </c>
      <c r="M1969" s="108" t="s">
        <v>17432</v>
      </c>
      <c r="N1969" s="110">
        <v>-137.5256</v>
      </c>
      <c r="O1969" s="110">
        <v>0</v>
      </c>
      <c r="P1969" s="68">
        <f t="shared" si="60"/>
        <v>10169</v>
      </c>
      <c r="Q1969" s="68">
        <f t="shared" si="61"/>
        <v>1694.8333333333333</v>
      </c>
    </row>
    <row r="1970" spans="1:17" x14ac:dyDescent="0.25">
      <c r="A1970" s="108" t="s">
        <v>17629</v>
      </c>
      <c r="B1970" s="108" t="s">
        <v>17630</v>
      </c>
      <c r="C1970" s="108" t="s">
        <v>17631</v>
      </c>
      <c r="D1970" s="108" t="s">
        <v>13179</v>
      </c>
      <c r="E1970" s="108" t="s">
        <v>13180</v>
      </c>
      <c r="F1970" s="108" t="s">
        <v>13188</v>
      </c>
      <c r="G1970" s="108" t="s">
        <v>13189</v>
      </c>
      <c r="H1970" s="109">
        <v>12</v>
      </c>
      <c r="I1970" s="109">
        <v>0</v>
      </c>
      <c r="J1970" s="110">
        <v>23564</v>
      </c>
      <c r="K1970" s="110">
        <v>0</v>
      </c>
      <c r="L1970" s="109">
        <v>1963.67</v>
      </c>
      <c r="M1970" s="108" t="s">
        <v>17432</v>
      </c>
      <c r="N1970" s="110">
        <v>-318.6977</v>
      </c>
      <c r="O1970" s="110">
        <v>0</v>
      </c>
      <c r="P1970" s="68">
        <f t="shared" si="60"/>
        <v>23564</v>
      </c>
      <c r="Q1970" s="68">
        <f t="shared" si="61"/>
        <v>1963.6666666666667</v>
      </c>
    </row>
    <row r="1971" spans="1:17" x14ac:dyDescent="0.25">
      <c r="A1971" s="108" t="s">
        <v>17629</v>
      </c>
      <c r="B1971" s="108" t="s">
        <v>17630</v>
      </c>
      <c r="C1971" s="108" t="s">
        <v>17631</v>
      </c>
      <c r="D1971" s="108" t="s">
        <v>13179</v>
      </c>
      <c r="E1971" s="108" t="s">
        <v>13180</v>
      </c>
      <c r="F1971" s="108" t="s">
        <v>13190</v>
      </c>
      <c r="G1971" s="108" t="s">
        <v>13191</v>
      </c>
      <c r="H1971" s="109">
        <v>6</v>
      </c>
      <c r="I1971" s="109">
        <v>0</v>
      </c>
      <c r="J1971" s="110">
        <v>12585</v>
      </c>
      <c r="K1971" s="110">
        <v>0</v>
      </c>
      <c r="L1971" s="109">
        <v>2097.5</v>
      </c>
      <c r="M1971" s="108" t="s">
        <v>17432</v>
      </c>
      <c r="N1971" s="110">
        <v>-170.2133</v>
      </c>
      <c r="O1971" s="110">
        <v>0</v>
      </c>
      <c r="P1971" s="68">
        <f t="shared" si="60"/>
        <v>12585</v>
      </c>
      <c r="Q1971" s="68">
        <f t="shared" si="61"/>
        <v>2097.5</v>
      </c>
    </row>
    <row r="1972" spans="1:17" x14ac:dyDescent="0.25">
      <c r="A1972" s="108" t="s">
        <v>17629</v>
      </c>
      <c r="B1972" s="108" t="s">
        <v>17630</v>
      </c>
      <c r="C1972" s="108" t="s">
        <v>17631</v>
      </c>
      <c r="D1972" s="108" t="s">
        <v>13179</v>
      </c>
      <c r="E1972" s="108" t="s">
        <v>13180</v>
      </c>
      <c r="F1972" s="108" t="s">
        <v>13192</v>
      </c>
      <c r="G1972" s="108" t="s">
        <v>13193</v>
      </c>
      <c r="H1972" s="109">
        <v>8</v>
      </c>
      <c r="I1972" s="109">
        <v>0</v>
      </c>
      <c r="J1972" s="110">
        <v>15884</v>
      </c>
      <c r="K1972" s="110">
        <v>0</v>
      </c>
      <c r="L1972" s="109">
        <v>1985.5</v>
      </c>
      <c r="M1972" s="108" t="s">
        <v>17432</v>
      </c>
      <c r="N1972" s="110">
        <v>-214.81880000000001</v>
      </c>
      <c r="O1972" s="110">
        <v>0</v>
      </c>
      <c r="P1972" s="68">
        <f t="shared" si="60"/>
        <v>15884</v>
      </c>
      <c r="Q1972" s="68">
        <f t="shared" si="61"/>
        <v>1985.5</v>
      </c>
    </row>
    <row r="1973" spans="1:17" x14ac:dyDescent="0.25">
      <c r="A1973" s="108" t="s">
        <v>17629</v>
      </c>
      <c r="B1973" s="108" t="s">
        <v>17630</v>
      </c>
      <c r="C1973" s="108" t="s">
        <v>17631</v>
      </c>
      <c r="D1973" s="108" t="s">
        <v>13179</v>
      </c>
      <c r="E1973" s="108" t="s">
        <v>13180</v>
      </c>
      <c r="F1973" s="108" t="s">
        <v>13194</v>
      </c>
      <c r="G1973" s="108" t="s">
        <v>13195</v>
      </c>
      <c r="H1973" s="109">
        <v>6</v>
      </c>
      <c r="I1973" s="109">
        <v>0</v>
      </c>
      <c r="J1973" s="110">
        <v>13043</v>
      </c>
      <c r="K1973" s="110">
        <v>0</v>
      </c>
      <c r="L1973" s="109">
        <v>2173.83</v>
      </c>
      <c r="M1973" s="108" t="s">
        <v>17432</v>
      </c>
      <c r="N1973" s="110">
        <v>-176.39529999999999</v>
      </c>
      <c r="O1973" s="110">
        <v>0</v>
      </c>
      <c r="P1973" s="68">
        <f t="shared" si="60"/>
        <v>13043</v>
      </c>
      <c r="Q1973" s="68">
        <f t="shared" si="61"/>
        <v>2173.8333333333335</v>
      </c>
    </row>
    <row r="1974" spans="1:17" ht="30" x14ac:dyDescent="0.25">
      <c r="A1974" s="108" t="s">
        <v>17629</v>
      </c>
      <c r="B1974" s="108" t="s">
        <v>17630</v>
      </c>
      <c r="C1974" s="108" t="s">
        <v>17631</v>
      </c>
      <c r="D1974" s="108" t="s">
        <v>13179</v>
      </c>
      <c r="E1974" s="108" t="s">
        <v>13180</v>
      </c>
      <c r="F1974" s="108" t="s">
        <v>13196</v>
      </c>
      <c r="G1974" s="108" t="s">
        <v>13197</v>
      </c>
      <c r="H1974" s="109">
        <v>43</v>
      </c>
      <c r="I1974" s="109">
        <v>0</v>
      </c>
      <c r="J1974" s="110">
        <v>89449</v>
      </c>
      <c r="K1974" s="110">
        <v>0</v>
      </c>
      <c r="L1974" s="109">
        <v>2080.21</v>
      </c>
      <c r="M1974" s="108" t="s">
        <v>17432</v>
      </c>
      <c r="N1974" s="110">
        <v>-1209.7668000000001</v>
      </c>
      <c r="O1974" s="110">
        <v>0</v>
      </c>
      <c r="P1974" s="68">
        <f t="shared" si="60"/>
        <v>89449</v>
      </c>
      <c r="Q1974" s="68">
        <f t="shared" si="61"/>
        <v>2080.2093023255816</v>
      </c>
    </row>
    <row r="1975" spans="1:17" x14ac:dyDescent="0.25">
      <c r="A1975" s="108" t="s">
        <v>17629</v>
      </c>
      <c r="B1975" s="108" t="s">
        <v>17630</v>
      </c>
      <c r="C1975" s="108" t="s">
        <v>17631</v>
      </c>
      <c r="D1975" s="108" t="s">
        <v>13179</v>
      </c>
      <c r="E1975" s="108" t="s">
        <v>13180</v>
      </c>
      <c r="F1975" s="108" t="s">
        <v>13198</v>
      </c>
      <c r="G1975" s="108" t="s">
        <v>13199</v>
      </c>
      <c r="H1975" s="109">
        <v>19</v>
      </c>
      <c r="I1975" s="109">
        <v>0</v>
      </c>
      <c r="J1975" s="110">
        <v>44472</v>
      </c>
      <c r="K1975" s="110">
        <v>0</v>
      </c>
      <c r="L1975" s="109">
        <v>2340.63</v>
      </c>
      <c r="M1975" s="108" t="s">
        <v>17432</v>
      </c>
      <c r="N1975" s="110">
        <v>-601.46019999999999</v>
      </c>
      <c r="O1975" s="110">
        <v>0</v>
      </c>
      <c r="P1975" s="68">
        <f t="shared" si="60"/>
        <v>44472</v>
      </c>
      <c r="Q1975" s="68">
        <f t="shared" si="61"/>
        <v>2340.6315789473683</v>
      </c>
    </row>
    <row r="1976" spans="1:17" x14ac:dyDescent="0.25">
      <c r="A1976" s="108" t="s">
        <v>17629</v>
      </c>
      <c r="B1976" s="108" t="s">
        <v>17630</v>
      </c>
      <c r="C1976" s="108" t="s">
        <v>17631</v>
      </c>
      <c r="D1976" s="108" t="s">
        <v>13201</v>
      </c>
      <c r="E1976" s="108" t="s">
        <v>13202</v>
      </c>
      <c r="F1976" s="108" t="s">
        <v>13200</v>
      </c>
      <c r="G1976" s="108" t="s">
        <v>13203</v>
      </c>
      <c r="H1976" s="109">
        <v>209</v>
      </c>
      <c r="I1976" s="109">
        <v>0</v>
      </c>
      <c r="J1976" s="110">
        <v>589954</v>
      </c>
      <c r="K1976" s="110">
        <v>0</v>
      </c>
      <c r="L1976" s="109">
        <v>2822.75</v>
      </c>
      <c r="M1976" s="108" t="s">
        <v>17432</v>
      </c>
      <c r="N1976" s="110">
        <v>-7978.8833999999997</v>
      </c>
      <c r="O1976" s="110">
        <v>0</v>
      </c>
      <c r="P1976" s="68">
        <f t="shared" si="60"/>
        <v>589954</v>
      </c>
      <c r="Q1976" s="68">
        <f t="shared" si="61"/>
        <v>2822.7464114832537</v>
      </c>
    </row>
    <row r="1977" spans="1:17" x14ac:dyDescent="0.25">
      <c r="A1977" s="108" t="s">
        <v>17629</v>
      </c>
      <c r="B1977" s="108" t="s">
        <v>17630</v>
      </c>
      <c r="C1977" s="108" t="s">
        <v>17631</v>
      </c>
      <c r="D1977" s="108" t="s">
        <v>13201</v>
      </c>
      <c r="E1977" s="108" t="s">
        <v>13202</v>
      </c>
      <c r="F1977" s="108" t="s">
        <v>13204</v>
      </c>
      <c r="G1977" s="108" t="s">
        <v>13205</v>
      </c>
      <c r="H1977" s="109">
        <v>32</v>
      </c>
      <c r="I1977" s="109">
        <v>0</v>
      </c>
      <c r="J1977" s="110">
        <v>89664</v>
      </c>
      <c r="K1977" s="110">
        <v>0</v>
      </c>
      <c r="L1977" s="109">
        <v>2802</v>
      </c>
      <c r="M1977" s="108" t="s">
        <v>17432</v>
      </c>
      <c r="N1977" s="110">
        <v>-1212.6650999999999</v>
      </c>
      <c r="O1977" s="110">
        <v>0</v>
      </c>
      <c r="P1977" s="68">
        <f t="shared" si="60"/>
        <v>89664</v>
      </c>
      <c r="Q1977" s="68">
        <f t="shared" si="61"/>
        <v>2802</v>
      </c>
    </row>
    <row r="1978" spans="1:17" x14ac:dyDescent="0.25">
      <c r="A1978" s="108" t="s">
        <v>17629</v>
      </c>
      <c r="B1978" s="108" t="s">
        <v>17630</v>
      </c>
      <c r="C1978" s="108" t="s">
        <v>17631</v>
      </c>
      <c r="D1978" s="108" t="s">
        <v>13207</v>
      </c>
      <c r="E1978" s="108" t="s">
        <v>13208</v>
      </c>
      <c r="F1978" s="108" t="s">
        <v>13206</v>
      </c>
      <c r="G1978" s="108" t="s">
        <v>13209</v>
      </c>
      <c r="H1978" s="109">
        <v>180</v>
      </c>
      <c r="I1978" s="109">
        <v>0</v>
      </c>
      <c r="J1978" s="110">
        <v>612688</v>
      </c>
      <c r="K1978" s="110">
        <v>0</v>
      </c>
      <c r="L1978" s="109">
        <v>3403.82</v>
      </c>
      <c r="M1978" s="108" t="s">
        <v>17428</v>
      </c>
      <c r="N1978" s="110">
        <v>29056.3649</v>
      </c>
      <c r="O1978" s="110">
        <v>2503.8353999999999</v>
      </c>
      <c r="P1978" s="68">
        <f t="shared" si="60"/>
        <v>612688</v>
      </c>
      <c r="Q1978" s="68">
        <f t="shared" si="61"/>
        <v>3403.8222222222221</v>
      </c>
    </row>
    <row r="1979" spans="1:17" x14ac:dyDescent="0.25">
      <c r="A1979" s="108" t="s">
        <v>17629</v>
      </c>
      <c r="B1979" s="108" t="s">
        <v>17630</v>
      </c>
      <c r="C1979" s="108" t="s">
        <v>17631</v>
      </c>
      <c r="D1979" s="108" t="s">
        <v>13207</v>
      </c>
      <c r="E1979" s="108" t="s">
        <v>13208</v>
      </c>
      <c r="F1979" s="108" t="s">
        <v>13210</v>
      </c>
      <c r="G1979" s="108" t="s">
        <v>13211</v>
      </c>
      <c r="H1979" s="109">
        <v>139</v>
      </c>
      <c r="I1979" s="109">
        <v>0</v>
      </c>
      <c r="J1979" s="110">
        <v>473322</v>
      </c>
      <c r="K1979" s="110">
        <v>0</v>
      </c>
      <c r="L1979" s="109">
        <v>3405.19</v>
      </c>
      <c r="M1979" s="108" t="s">
        <v>17428</v>
      </c>
      <c r="N1979" s="110">
        <v>22447.063600000001</v>
      </c>
      <c r="O1979" s="110">
        <v>1934.3009</v>
      </c>
      <c r="P1979" s="68">
        <f t="shared" si="60"/>
        <v>473322</v>
      </c>
      <c r="Q1979" s="68">
        <f t="shared" si="61"/>
        <v>3405.1942446043167</v>
      </c>
    </row>
    <row r="1980" spans="1:17" x14ac:dyDescent="0.25">
      <c r="A1980" s="108" t="s">
        <v>17629</v>
      </c>
      <c r="B1980" s="108" t="s">
        <v>17630</v>
      </c>
      <c r="C1980" s="108" t="s">
        <v>17631</v>
      </c>
      <c r="D1980" s="108" t="s">
        <v>13207</v>
      </c>
      <c r="E1980" s="108" t="s">
        <v>13208</v>
      </c>
      <c r="F1980" s="108" t="s">
        <v>13212</v>
      </c>
      <c r="G1980" s="108" t="s">
        <v>4944</v>
      </c>
      <c r="H1980" s="109">
        <v>102</v>
      </c>
      <c r="I1980" s="109">
        <v>0</v>
      </c>
      <c r="J1980" s="110">
        <v>286013</v>
      </c>
      <c r="K1980" s="110">
        <v>0</v>
      </c>
      <c r="L1980" s="109">
        <v>2804.05</v>
      </c>
      <c r="M1980" s="108" t="s">
        <v>17428</v>
      </c>
      <c r="N1980" s="110">
        <v>13564.014800000001</v>
      </c>
      <c r="O1980" s="110">
        <v>1168.8338000000001</v>
      </c>
      <c r="P1980" s="68">
        <f t="shared" si="60"/>
        <v>286013</v>
      </c>
      <c r="Q1980" s="68">
        <f t="shared" si="61"/>
        <v>2804.0490196078431</v>
      </c>
    </row>
    <row r="1981" spans="1:17" x14ac:dyDescent="0.25">
      <c r="A1981" s="108" t="s">
        <v>17629</v>
      </c>
      <c r="B1981" s="108" t="s">
        <v>17630</v>
      </c>
      <c r="C1981" s="108" t="s">
        <v>17631</v>
      </c>
      <c r="D1981" s="108" t="s">
        <v>13207</v>
      </c>
      <c r="E1981" s="108" t="s">
        <v>13208</v>
      </c>
      <c r="F1981" s="108" t="s">
        <v>13213</v>
      </c>
      <c r="G1981" s="108" t="s">
        <v>13214</v>
      </c>
      <c r="H1981" s="109">
        <v>17</v>
      </c>
      <c r="I1981" s="109">
        <v>0</v>
      </c>
      <c r="J1981" s="110">
        <v>40657</v>
      </c>
      <c r="K1981" s="110">
        <v>0</v>
      </c>
      <c r="L1981" s="109">
        <v>2391.59</v>
      </c>
      <c r="M1981" s="108" t="s">
        <v>17428</v>
      </c>
      <c r="N1981" s="110">
        <v>1928.1253999999999</v>
      </c>
      <c r="O1981" s="110">
        <v>166.1498</v>
      </c>
      <c r="P1981" s="68">
        <f t="shared" si="60"/>
        <v>40657</v>
      </c>
      <c r="Q1981" s="68">
        <f t="shared" si="61"/>
        <v>2391.5882352941176</v>
      </c>
    </row>
    <row r="1982" spans="1:17" x14ac:dyDescent="0.25">
      <c r="A1982" s="108" t="s">
        <v>17629</v>
      </c>
      <c r="B1982" s="108" t="s">
        <v>17630</v>
      </c>
      <c r="C1982" s="108" t="s">
        <v>17631</v>
      </c>
      <c r="D1982" s="108" t="s">
        <v>13207</v>
      </c>
      <c r="E1982" s="108" t="s">
        <v>13208</v>
      </c>
      <c r="F1982" s="108" t="s">
        <v>13215</v>
      </c>
      <c r="G1982" s="108" t="s">
        <v>13214</v>
      </c>
      <c r="H1982" s="109">
        <v>40</v>
      </c>
      <c r="I1982" s="109">
        <v>0</v>
      </c>
      <c r="J1982" s="110">
        <v>80629</v>
      </c>
      <c r="K1982" s="110">
        <v>0</v>
      </c>
      <c r="L1982" s="109">
        <v>2015.72</v>
      </c>
      <c r="M1982" s="108" t="s">
        <v>17428</v>
      </c>
      <c r="N1982" s="110">
        <v>3823.7806999999998</v>
      </c>
      <c r="O1982" s="110">
        <v>329.5016</v>
      </c>
      <c r="P1982" s="68">
        <f t="shared" si="60"/>
        <v>80629</v>
      </c>
      <c r="Q1982" s="68">
        <f t="shared" si="61"/>
        <v>2015.7249999999999</v>
      </c>
    </row>
    <row r="1983" spans="1:17" x14ac:dyDescent="0.25">
      <c r="A1983" s="108" t="s">
        <v>17629</v>
      </c>
      <c r="B1983" s="108" t="s">
        <v>17630</v>
      </c>
      <c r="C1983" s="108" t="s">
        <v>17631</v>
      </c>
      <c r="D1983" s="108" t="s">
        <v>13207</v>
      </c>
      <c r="E1983" s="108" t="s">
        <v>13208</v>
      </c>
      <c r="F1983" s="108" t="s">
        <v>13216</v>
      </c>
      <c r="G1983" s="108" t="s">
        <v>13217</v>
      </c>
      <c r="H1983" s="109">
        <v>46</v>
      </c>
      <c r="I1983" s="109">
        <v>0</v>
      </c>
      <c r="J1983" s="110">
        <v>77930</v>
      </c>
      <c r="K1983" s="110">
        <v>0</v>
      </c>
      <c r="L1983" s="109">
        <v>1694.13</v>
      </c>
      <c r="M1983" s="108" t="s">
        <v>17428</v>
      </c>
      <c r="N1983" s="110">
        <v>3695.8175999999999</v>
      </c>
      <c r="O1983" s="110">
        <v>318.47480000000002</v>
      </c>
      <c r="P1983" s="68">
        <f t="shared" si="60"/>
        <v>77930</v>
      </c>
      <c r="Q1983" s="68">
        <f t="shared" si="61"/>
        <v>1694.1304347826087</v>
      </c>
    </row>
    <row r="1984" spans="1:17" x14ac:dyDescent="0.25">
      <c r="A1984" s="108" t="s">
        <v>17629</v>
      </c>
      <c r="B1984" s="108" t="s">
        <v>17630</v>
      </c>
      <c r="C1984" s="108" t="s">
        <v>17631</v>
      </c>
      <c r="D1984" s="108" t="s">
        <v>13207</v>
      </c>
      <c r="E1984" s="108" t="s">
        <v>13208</v>
      </c>
      <c r="F1984" s="108" t="s">
        <v>13218</v>
      </c>
      <c r="G1984" s="108" t="s">
        <v>13219</v>
      </c>
      <c r="H1984" s="109">
        <v>26</v>
      </c>
      <c r="I1984" s="109">
        <v>0</v>
      </c>
      <c r="J1984" s="110">
        <v>54880</v>
      </c>
      <c r="K1984" s="110">
        <v>0</v>
      </c>
      <c r="L1984" s="109">
        <v>2110.77</v>
      </c>
      <c r="M1984" s="108" t="s">
        <v>17428</v>
      </c>
      <c r="N1984" s="110">
        <v>2602.6903000000002</v>
      </c>
      <c r="O1984" s="110">
        <v>224.2782</v>
      </c>
      <c r="P1984" s="68">
        <f t="shared" si="60"/>
        <v>54880</v>
      </c>
      <c r="Q1984" s="68">
        <f t="shared" si="61"/>
        <v>2110.7692307692309</v>
      </c>
    </row>
    <row r="1985" spans="1:17" x14ac:dyDescent="0.25">
      <c r="A1985" s="108" t="s">
        <v>17629</v>
      </c>
      <c r="B1985" s="108" t="s">
        <v>17630</v>
      </c>
      <c r="C1985" s="108" t="s">
        <v>17631</v>
      </c>
      <c r="D1985" s="108" t="s">
        <v>13207</v>
      </c>
      <c r="E1985" s="108" t="s">
        <v>13208</v>
      </c>
      <c r="F1985" s="108" t="s">
        <v>13220</v>
      </c>
      <c r="G1985" s="108" t="s">
        <v>13221</v>
      </c>
      <c r="H1985" s="109">
        <v>32</v>
      </c>
      <c r="I1985" s="109">
        <v>0</v>
      </c>
      <c r="J1985" s="110">
        <v>73654</v>
      </c>
      <c r="K1985" s="110">
        <v>0</v>
      </c>
      <c r="L1985" s="109">
        <v>2301.69</v>
      </c>
      <c r="M1985" s="108" t="s">
        <v>17428</v>
      </c>
      <c r="N1985" s="110">
        <v>3492.9857999999999</v>
      </c>
      <c r="O1985" s="110">
        <v>300.99639999999999</v>
      </c>
      <c r="P1985" s="68">
        <f t="shared" si="60"/>
        <v>73654</v>
      </c>
      <c r="Q1985" s="68">
        <f t="shared" si="61"/>
        <v>2301.6875</v>
      </c>
    </row>
    <row r="1986" spans="1:17" x14ac:dyDescent="0.25">
      <c r="A1986" s="108" t="s">
        <v>17629</v>
      </c>
      <c r="B1986" s="108" t="s">
        <v>17630</v>
      </c>
      <c r="C1986" s="108" t="s">
        <v>17631</v>
      </c>
      <c r="D1986" s="108" t="s">
        <v>13207</v>
      </c>
      <c r="E1986" s="108" t="s">
        <v>13208</v>
      </c>
      <c r="F1986" s="108" t="s">
        <v>13222</v>
      </c>
      <c r="G1986" s="108" t="s">
        <v>13223</v>
      </c>
      <c r="H1986" s="109">
        <v>24</v>
      </c>
      <c r="I1986" s="109">
        <v>0</v>
      </c>
      <c r="J1986" s="110">
        <v>57296</v>
      </c>
      <c r="K1986" s="110">
        <v>0</v>
      </c>
      <c r="L1986" s="109">
        <v>2387.33</v>
      </c>
      <c r="M1986" s="108" t="s">
        <v>17428</v>
      </c>
      <c r="N1986" s="110">
        <v>2717.2174</v>
      </c>
      <c r="O1986" s="110">
        <v>234.1472</v>
      </c>
      <c r="P1986" s="68">
        <f t="shared" si="60"/>
        <v>57296</v>
      </c>
      <c r="Q1986" s="68">
        <f t="shared" si="61"/>
        <v>2387.3333333333335</v>
      </c>
    </row>
    <row r="1987" spans="1:17" x14ac:dyDescent="0.25">
      <c r="A1987" s="108" t="s">
        <v>17629</v>
      </c>
      <c r="B1987" s="108" t="s">
        <v>17630</v>
      </c>
      <c r="C1987" s="108" t="s">
        <v>17631</v>
      </c>
      <c r="D1987" s="108" t="s">
        <v>13207</v>
      </c>
      <c r="E1987" s="108" t="s">
        <v>13208</v>
      </c>
      <c r="F1987" s="108" t="s">
        <v>13224</v>
      </c>
      <c r="G1987" s="108" t="s">
        <v>13225</v>
      </c>
      <c r="H1987" s="109">
        <v>60</v>
      </c>
      <c r="I1987" s="109">
        <v>0</v>
      </c>
      <c r="J1987" s="110">
        <v>137960</v>
      </c>
      <c r="K1987" s="110">
        <v>0</v>
      </c>
      <c r="L1987" s="109">
        <v>2299.33</v>
      </c>
      <c r="M1987" s="108" t="s">
        <v>17428</v>
      </c>
      <c r="N1987" s="110">
        <v>6542.6477999999997</v>
      </c>
      <c r="O1987" s="110">
        <v>563.79089999999997</v>
      </c>
      <c r="P1987" s="68">
        <f t="shared" si="60"/>
        <v>137960</v>
      </c>
      <c r="Q1987" s="68">
        <f t="shared" si="61"/>
        <v>2299.3333333333335</v>
      </c>
    </row>
    <row r="1988" spans="1:17" x14ac:dyDescent="0.25">
      <c r="A1988" s="108" t="s">
        <v>17629</v>
      </c>
      <c r="B1988" s="108" t="s">
        <v>17630</v>
      </c>
      <c r="C1988" s="108" t="s">
        <v>17631</v>
      </c>
      <c r="D1988" s="108" t="s">
        <v>13207</v>
      </c>
      <c r="E1988" s="108" t="s">
        <v>13208</v>
      </c>
      <c r="F1988" s="108" t="s">
        <v>13226</v>
      </c>
      <c r="G1988" s="108" t="s">
        <v>13227</v>
      </c>
      <c r="H1988" s="109">
        <v>88</v>
      </c>
      <c r="I1988" s="109">
        <v>0</v>
      </c>
      <c r="J1988" s="110">
        <v>194416</v>
      </c>
      <c r="K1988" s="110">
        <v>0</v>
      </c>
      <c r="L1988" s="109">
        <v>2209.27</v>
      </c>
      <c r="M1988" s="108" t="s">
        <v>17428</v>
      </c>
      <c r="N1988" s="110">
        <v>9220.0447000000004</v>
      </c>
      <c r="O1988" s="110">
        <v>794.50660000000005</v>
      </c>
      <c r="P1988" s="68">
        <f t="shared" ref="P1988:P2051" si="62">J1988-K1988</f>
        <v>194416</v>
      </c>
      <c r="Q1988" s="68">
        <f t="shared" ref="Q1988:Q2051" si="63">P1988/H1988</f>
        <v>2209.2727272727275</v>
      </c>
    </row>
    <row r="1989" spans="1:17" x14ac:dyDescent="0.25">
      <c r="A1989" s="108" t="s">
        <v>17629</v>
      </c>
      <c r="B1989" s="108" t="s">
        <v>17630</v>
      </c>
      <c r="C1989" s="108" t="s">
        <v>17631</v>
      </c>
      <c r="D1989" s="108" t="s">
        <v>13207</v>
      </c>
      <c r="E1989" s="108" t="s">
        <v>13208</v>
      </c>
      <c r="F1989" s="108" t="s">
        <v>13228</v>
      </c>
      <c r="G1989" s="108" t="s">
        <v>13229</v>
      </c>
      <c r="H1989" s="109">
        <v>72</v>
      </c>
      <c r="I1989" s="109">
        <v>0</v>
      </c>
      <c r="J1989" s="110">
        <v>184662</v>
      </c>
      <c r="K1989" s="110">
        <v>0</v>
      </c>
      <c r="L1989" s="109">
        <v>2564.75</v>
      </c>
      <c r="M1989" s="108" t="s">
        <v>17428</v>
      </c>
      <c r="N1989" s="110">
        <v>8757.4755000000005</v>
      </c>
      <c r="O1989" s="110">
        <v>754.6463</v>
      </c>
      <c r="P1989" s="68">
        <f t="shared" si="62"/>
        <v>184662</v>
      </c>
      <c r="Q1989" s="68">
        <f t="shared" si="63"/>
        <v>2564.75</v>
      </c>
    </row>
    <row r="1990" spans="1:17" x14ac:dyDescent="0.25">
      <c r="A1990" s="108" t="s">
        <v>17629</v>
      </c>
      <c r="B1990" s="108" t="s">
        <v>17630</v>
      </c>
      <c r="C1990" s="108" t="s">
        <v>17631</v>
      </c>
      <c r="D1990" s="108" t="s">
        <v>13207</v>
      </c>
      <c r="E1990" s="108" t="s">
        <v>13208</v>
      </c>
      <c r="F1990" s="108" t="s">
        <v>13230</v>
      </c>
      <c r="G1990" s="108" t="s">
        <v>13231</v>
      </c>
      <c r="H1990" s="109">
        <v>88</v>
      </c>
      <c r="I1990" s="109">
        <v>0</v>
      </c>
      <c r="J1990" s="110">
        <v>194443</v>
      </c>
      <c r="K1990" s="110">
        <v>0</v>
      </c>
      <c r="L1990" s="109">
        <v>2209.58</v>
      </c>
      <c r="M1990" s="108" t="s">
        <v>17428</v>
      </c>
      <c r="N1990" s="110">
        <v>9221.3292000000001</v>
      </c>
      <c r="O1990" s="110">
        <v>794.6173</v>
      </c>
      <c r="P1990" s="68">
        <f t="shared" si="62"/>
        <v>194443</v>
      </c>
      <c r="Q1990" s="68">
        <f t="shared" si="63"/>
        <v>2209.5795454545455</v>
      </c>
    </row>
    <row r="1991" spans="1:17" x14ac:dyDescent="0.25">
      <c r="A1991" s="108" t="s">
        <v>17629</v>
      </c>
      <c r="B1991" s="108" t="s">
        <v>17630</v>
      </c>
      <c r="C1991" s="108" t="s">
        <v>17631</v>
      </c>
      <c r="D1991" s="108" t="s">
        <v>13233</v>
      </c>
      <c r="E1991" s="108" t="s">
        <v>13234</v>
      </c>
      <c r="F1991" s="108" t="s">
        <v>13232</v>
      </c>
      <c r="G1991" s="108" t="s">
        <v>13235</v>
      </c>
      <c r="H1991" s="109">
        <v>398</v>
      </c>
      <c r="I1991" s="109">
        <v>0</v>
      </c>
      <c r="J1991" s="110">
        <v>1238550</v>
      </c>
      <c r="K1991" s="110">
        <v>0</v>
      </c>
      <c r="L1991" s="109">
        <v>3111.93</v>
      </c>
      <c r="M1991" s="108" t="s">
        <v>17432</v>
      </c>
      <c r="N1991" s="110">
        <v>-16750.888900000002</v>
      </c>
      <c r="O1991" s="110">
        <v>0</v>
      </c>
      <c r="P1991" s="68">
        <f t="shared" si="62"/>
        <v>1238550</v>
      </c>
      <c r="Q1991" s="68">
        <f t="shared" si="63"/>
        <v>3111.934673366834</v>
      </c>
    </row>
    <row r="1992" spans="1:17" x14ac:dyDescent="0.25">
      <c r="A1992" s="108" t="s">
        <v>17629</v>
      </c>
      <c r="B1992" s="108" t="s">
        <v>17630</v>
      </c>
      <c r="C1992" s="108" t="s">
        <v>17631</v>
      </c>
      <c r="D1992" s="108" t="s">
        <v>13233</v>
      </c>
      <c r="E1992" s="108" t="s">
        <v>13234</v>
      </c>
      <c r="F1992" s="108" t="s">
        <v>13236</v>
      </c>
      <c r="G1992" s="108" t="s">
        <v>13237</v>
      </c>
      <c r="H1992" s="109">
        <v>431</v>
      </c>
      <c r="I1992" s="109">
        <v>0</v>
      </c>
      <c r="J1992" s="110">
        <v>1244585</v>
      </c>
      <c r="K1992" s="110">
        <v>0</v>
      </c>
      <c r="L1992" s="109">
        <v>2887.67</v>
      </c>
      <c r="M1992" s="108" t="s">
        <v>17432</v>
      </c>
      <c r="N1992" s="110">
        <v>-16832.501400000001</v>
      </c>
      <c r="O1992" s="110">
        <v>0</v>
      </c>
      <c r="P1992" s="68">
        <f t="shared" si="62"/>
        <v>1244585</v>
      </c>
      <c r="Q1992" s="68">
        <f t="shared" si="63"/>
        <v>2887.6682134570765</v>
      </c>
    </row>
    <row r="1993" spans="1:17" x14ac:dyDescent="0.25">
      <c r="A1993" s="108" t="s">
        <v>17629</v>
      </c>
      <c r="B1993" s="108" t="s">
        <v>17630</v>
      </c>
      <c r="C1993" s="108" t="s">
        <v>17631</v>
      </c>
      <c r="D1993" s="108" t="s">
        <v>13233</v>
      </c>
      <c r="E1993" s="108" t="s">
        <v>13234</v>
      </c>
      <c r="F1993" s="108" t="s">
        <v>13238</v>
      </c>
      <c r="G1993" s="108" t="s">
        <v>13239</v>
      </c>
      <c r="H1993" s="109">
        <v>28</v>
      </c>
      <c r="I1993" s="109">
        <v>0</v>
      </c>
      <c r="J1993" s="110">
        <v>44801</v>
      </c>
      <c r="K1993" s="110">
        <v>0</v>
      </c>
      <c r="L1993" s="109">
        <v>1600.04</v>
      </c>
      <c r="M1993" s="108" t="s">
        <v>17432</v>
      </c>
      <c r="N1993" s="110">
        <v>-605.91920000000005</v>
      </c>
      <c r="O1993" s="110">
        <v>0</v>
      </c>
      <c r="P1993" s="68">
        <f t="shared" si="62"/>
        <v>44801</v>
      </c>
      <c r="Q1993" s="68">
        <f t="shared" si="63"/>
        <v>1600.0357142857142</v>
      </c>
    </row>
    <row r="1994" spans="1:17" x14ac:dyDescent="0.25">
      <c r="A1994" s="108" t="s">
        <v>17629</v>
      </c>
      <c r="B1994" s="108" t="s">
        <v>17630</v>
      </c>
      <c r="C1994" s="108" t="s">
        <v>17631</v>
      </c>
      <c r="D1994" s="108" t="s">
        <v>13241</v>
      </c>
      <c r="E1994" s="108" t="s">
        <v>13242</v>
      </c>
      <c r="F1994" s="108" t="s">
        <v>13240</v>
      </c>
      <c r="G1994" s="108" t="s">
        <v>13243</v>
      </c>
      <c r="H1994" s="109">
        <v>186</v>
      </c>
      <c r="I1994" s="109">
        <v>0</v>
      </c>
      <c r="J1994" s="110">
        <v>493779</v>
      </c>
      <c r="K1994" s="110">
        <v>0</v>
      </c>
      <c r="L1994" s="109">
        <v>2654.73</v>
      </c>
      <c r="M1994" s="108" t="s">
        <v>17432</v>
      </c>
      <c r="N1994" s="110">
        <v>-6678.1620000000003</v>
      </c>
      <c r="O1994" s="110">
        <v>0</v>
      </c>
      <c r="P1994" s="68">
        <f t="shared" si="62"/>
        <v>493779</v>
      </c>
      <c r="Q1994" s="68">
        <f t="shared" si="63"/>
        <v>2654.7258064516127</v>
      </c>
    </row>
    <row r="1995" spans="1:17" ht="30" x14ac:dyDescent="0.25">
      <c r="A1995" s="108" t="s">
        <v>17629</v>
      </c>
      <c r="B1995" s="108" t="s">
        <v>17630</v>
      </c>
      <c r="C1995" s="108" t="s">
        <v>17631</v>
      </c>
      <c r="D1995" s="108" t="s">
        <v>13245</v>
      </c>
      <c r="E1995" s="108" t="s">
        <v>13246</v>
      </c>
      <c r="F1995" s="108" t="s">
        <v>13244</v>
      </c>
      <c r="G1995" s="108" t="s">
        <v>13247</v>
      </c>
      <c r="H1995" s="109">
        <v>215</v>
      </c>
      <c r="I1995" s="109">
        <v>0</v>
      </c>
      <c r="J1995" s="110">
        <v>650647</v>
      </c>
      <c r="K1995" s="110">
        <v>0</v>
      </c>
      <c r="L1995" s="109">
        <v>3026.27</v>
      </c>
      <c r="M1995" s="108" t="s">
        <v>17432</v>
      </c>
      <c r="N1995" s="110">
        <v>-8799.7343999999994</v>
      </c>
      <c r="O1995" s="110">
        <v>0</v>
      </c>
      <c r="P1995" s="68">
        <f t="shared" si="62"/>
        <v>650647</v>
      </c>
      <c r="Q1995" s="68">
        <f t="shared" si="63"/>
        <v>3026.2651162790698</v>
      </c>
    </row>
    <row r="1996" spans="1:17" x14ac:dyDescent="0.25">
      <c r="A1996" s="108" t="s">
        <v>17629</v>
      </c>
      <c r="B1996" s="108" t="s">
        <v>17630</v>
      </c>
      <c r="C1996" s="108" t="s">
        <v>17631</v>
      </c>
      <c r="D1996" s="108" t="s">
        <v>17634</v>
      </c>
      <c r="E1996" s="108" t="s">
        <v>17635</v>
      </c>
      <c r="F1996" s="108" t="s">
        <v>17636</v>
      </c>
      <c r="G1996" s="108" t="s">
        <v>17637</v>
      </c>
      <c r="H1996" s="109">
        <v>0</v>
      </c>
      <c r="I1996" s="109">
        <v>198</v>
      </c>
      <c r="J1996" s="110">
        <v>597987</v>
      </c>
      <c r="K1996" s="110">
        <v>597987</v>
      </c>
      <c r="L1996" s="109">
        <v>3020.14</v>
      </c>
      <c r="M1996" s="108" t="s">
        <v>17432</v>
      </c>
      <c r="N1996" s="110">
        <v>-8087.5352999999996</v>
      </c>
      <c r="O1996" s="110">
        <v>0</v>
      </c>
      <c r="P1996" s="68">
        <f t="shared" si="62"/>
        <v>0</v>
      </c>
      <c r="Q1996" s="68" t="e">
        <f t="shared" si="63"/>
        <v>#DIV/0!</v>
      </c>
    </row>
    <row r="1997" spans="1:17" x14ac:dyDescent="0.25">
      <c r="A1997" s="108" t="s">
        <v>17629</v>
      </c>
      <c r="B1997" s="108" t="s">
        <v>17630</v>
      </c>
      <c r="C1997" s="108" t="s">
        <v>17631</v>
      </c>
      <c r="D1997" s="108" t="s">
        <v>13249</v>
      </c>
      <c r="E1997" s="108" t="s">
        <v>13250</v>
      </c>
      <c r="F1997" s="108" t="s">
        <v>13248</v>
      </c>
      <c r="G1997" s="108" t="s">
        <v>13251</v>
      </c>
      <c r="H1997" s="109">
        <v>154</v>
      </c>
      <c r="I1997" s="109">
        <v>0</v>
      </c>
      <c r="J1997" s="110">
        <v>483110</v>
      </c>
      <c r="K1997" s="110">
        <v>0</v>
      </c>
      <c r="L1997" s="109">
        <v>3137.08</v>
      </c>
      <c r="M1997" s="108" t="s">
        <v>17428</v>
      </c>
      <c r="N1997" s="110">
        <v>22911.255700000002</v>
      </c>
      <c r="O1997" s="110">
        <v>1974.3010999999999</v>
      </c>
      <c r="P1997" s="68">
        <f t="shared" si="62"/>
        <v>483110</v>
      </c>
      <c r="Q1997" s="68">
        <f t="shared" si="63"/>
        <v>3137.0779220779223</v>
      </c>
    </row>
    <row r="1998" spans="1:17" x14ac:dyDescent="0.25">
      <c r="A1998" s="108" t="s">
        <v>17629</v>
      </c>
      <c r="B1998" s="108" t="s">
        <v>17630</v>
      </c>
      <c r="C1998" s="108" t="s">
        <v>17631</v>
      </c>
      <c r="D1998" s="108" t="s">
        <v>17638</v>
      </c>
      <c r="E1998" s="108" t="s">
        <v>17639</v>
      </c>
      <c r="F1998" s="108" t="s">
        <v>17640</v>
      </c>
      <c r="G1998" s="108" t="s">
        <v>17641</v>
      </c>
      <c r="H1998" s="109">
        <v>0</v>
      </c>
      <c r="I1998" s="109">
        <v>19</v>
      </c>
      <c r="J1998" s="110">
        <v>59718</v>
      </c>
      <c r="K1998" s="110">
        <v>59718</v>
      </c>
      <c r="L1998" s="109">
        <v>3143.05</v>
      </c>
      <c r="M1998" s="108" t="s">
        <v>17432</v>
      </c>
      <c r="N1998" s="110">
        <v>-807.65499999999997</v>
      </c>
      <c r="O1998" s="110">
        <v>0</v>
      </c>
      <c r="P1998" s="68">
        <f t="shared" si="62"/>
        <v>0</v>
      </c>
      <c r="Q1998" s="68" t="e">
        <f t="shared" si="63"/>
        <v>#DIV/0!</v>
      </c>
    </row>
    <row r="1999" spans="1:17" x14ac:dyDescent="0.25">
      <c r="A1999" s="108" t="s">
        <v>17629</v>
      </c>
      <c r="B1999" s="108" t="s">
        <v>17630</v>
      </c>
      <c r="C1999" s="108" t="s">
        <v>17631</v>
      </c>
      <c r="D1999" s="108" t="s">
        <v>17638</v>
      </c>
      <c r="E1999" s="108" t="s">
        <v>17639</v>
      </c>
      <c r="F1999" s="108" t="s">
        <v>17642</v>
      </c>
      <c r="G1999" s="108" t="s">
        <v>17643</v>
      </c>
      <c r="H1999" s="109">
        <v>0</v>
      </c>
      <c r="I1999" s="109">
        <v>94</v>
      </c>
      <c r="J1999" s="110">
        <v>307262</v>
      </c>
      <c r="K1999" s="110">
        <v>307262</v>
      </c>
      <c r="L1999" s="109">
        <v>3268.74</v>
      </c>
      <c r="M1999" s="108" t="s">
        <v>17432</v>
      </c>
      <c r="N1999" s="110">
        <v>-4155.5974999999999</v>
      </c>
      <c r="O1999" s="110">
        <v>0</v>
      </c>
      <c r="P1999" s="68">
        <f t="shared" si="62"/>
        <v>0</v>
      </c>
      <c r="Q1999" s="68" t="e">
        <f t="shared" si="63"/>
        <v>#DIV/0!</v>
      </c>
    </row>
    <row r="2000" spans="1:17" x14ac:dyDescent="0.25">
      <c r="A2000" s="108" t="s">
        <v>17629</v>
      </c>
      <c r="B2000" s="108" t="s">
        <v>17630</v>
      </c>
      <c r="C2000" s="108" t="s">
        <v>17631</v>
      </c>
      <c r="D2000" s="108" t="s">
        <v>13253</v>
      </c>
      <c r="E2000" s="108" t="s">
        <v>13254</v>
      </c>
      <c r="F2000" s="108" t="s">
        <v>13252</v>
      </c>
      <c r="G2000" s="108" t="s">
        <v>13255</v>
      </c>
      <c r="H2000" s="109">
        <v>225</v>
      </c>
      <c r="I2000" s="109">
        <v>0</v>
      </c>
      <c r="J2000" s="110">
        <v>697897</v>
      </c>
      <c r="K2000" s="110">
        <v>0</v>
      </c>
      <c r="L2000" s="109">
        <v>3101.76</v>
      </c>
      <c r="M2000" s="108" t="s">
        <v>17432</v>
      </c>
      <c r="N2000" s="110">
        <v>-9438.7674000000006</v>
      </c>
      <c r="O2000" s="110">
        <v>0</v>
      </c>
      <c r="P2000" s="68">
        <f t="shared" si="62"/>
        <v>697897</v>
      </c>
      <c r="Q2000" s="68">
        <f t="shared" si="63"/>
        <v>3101.7644444444445</v>
      </c>
    </row>
    <row r="2001" spans="1:17" x14ac:dyDescent="0.25">
      <c r="A2001" s="108" t="s">
        <v>17629</v>
      </c>
      <c r="B2001" s="108" t="s">
        <v>17630</v>
      </c>
      <c r="C2001" s="108" t="s">
        <v>17631</v>
      </c>
      <c r="D2001" s="108" t="s">
        <v>13253</v>
      </c>
      <c r="E2001" s="108" t="s">
        <v>13254</v>
      </c>
      <c r="F2001" s="108" t="s">
        <v>13256</v>
      </c>
      <c r="G2001" s="108" t="s">
        <v>13255</v>
      </c>
      <c r="H2001" s="109">
        <v>205</v>
      </c>
      <c r="I2001" s="109">
        <v>0</v>
      </c>
      <c r="J2001" s="110">
        <v>593133</v>
      </c>
      <c r="K2001" s="110">
        <v>0</v>
      </c>
      <c r="L2001" s="109">
        <v>2893.33</v>
      </c>
      <c r="M2001" s="108" t="s">
        <v>17432</v>
      </c>
      <c r="N2001" s="110">
        <v>-8021.8779000000004</v>
      </c>
      <c r="O2001" s="110">
        <v>0</v>
      </c>
      <c r="P2001" s="68">
        <f t="shared" si="62"/>
        <v>593133</v>
      </c>
      <c r="Q2001" s="68">
        <f t="shared" si="63"/>
        <v>2893.3317073170733</v>
      </c>
    </row>
    <row r="2002" spans="1:17" x14ac:dyDescent="0.25">
      <c r="A2002" s="108" t="s">
        <v>17629</v>
      </c>
      <c r="B2002" s="108" t="s">
        <v>17630</v>
      </c>
      <c r="C2002" s="108" t="s">
        <v>17631</v>
      </c>
      <c r="D2002" s="108" t="s">
        <v>13258</v>
      </c>
      <c r="E2002" s="108" t="s">
        <v>13259</v>
      </c>
      <c r="F2002" s="108" t="s">
        <v>13257</v>
      </c>
      <c r="G2002" s="108" t="s">
        <v>13260</v>
      </c>
      <c r="H2002" s="109">
        <v>132</v>
      </c>
      <c r="I2002" s="109">
        <v>0</v>
      </c>
      <c r="J2002" s="110">
        <v>341420</v>
      </c>
      <c r="K2002" s="110">
        <v>0</v>
      </c>
      <c r="L2002" s="109">
        <v>2586.52</v>
      </c>
      <c r="M2002" s="108" t="s">
        <v>17428</v>
      </c>
      <c r="N2002" s="110">
        <v>16191.6898</v>
      </c>
      <c r="O2002" s="110">
        <v>1395.2648999999999</v>
      </c>
      <c r="P2002" s="68">
        <f t="shared" si="62"/>
        <v>341420</v>
      </c>
      <c r="Q2002" s="68">
        <f t="shared" si="63"/>
        <v>2586.5151515151515</v>
      </c>
    </row>
    <row r="2003" spans="1:17" x14ac:dyDescent="0.25">
      <c r="A2003" s="108" t="s">
        <v>17629</v>
      </c>
      <c r="B2003" s="108" t="s">
        <v>17630</v>
      </c>
      <c r="C2003" s="108" t="s">
        <v>17631</v>
      </c>
      <c r="D2003" s="108" t="s">
        <v>13262</v>
      </c>
      <c r="E2003" s="108" t="s">
        <v>13263</v>
      </c>
      <c r="F2003" s="108" t="s">
        <v>13261</v>
      </c>
      <c r="G2003" s="108" t="s">
        <v>13264</v>
      </c>
      <c r="H2003" s="109">
        <v>394</v>
      </c>
      <c r="I2003" s="109">
        <v>0</v>
      </c>
      <c r="J2003" s="110">
        <v>1223113</v>
      </c>
      <c r="K2003" s="110">
        <v>0</v>
      </c>
      <c r="L2003" s="109">
        <v>3104.35</v>
      </c>
      <c r="M2003" s="108" t="s">
        <v>17432</v>
      </c>
      <c r="N2003" s="110">
        <v>-16542.111099999998</v>
      </c>
      <c r="O2003" s="110">
        <v>0</v>
      </c>
      <c r="P2003" s="68">
        <f t="shared" si="62"/>
        <v>1223113</v>
      </c>
      <c r="Q2003" s="68">
        <f t="shared" si="63"/>
        <v>3104.3477157360408</v>
      </c>
    </row>
    <row r="2004" spans="1:17" x14ac:dyDescent="0.25">
      <c r="A2004" s="108" t="s">
        <v>17629</v>
      </c>
      <c r="B2004" s="108" t="s">
        <v>17630</v>
      </c>
      <c r="C2004" s="108" t="s">
        <v>17631</v>
      </c>
      <c r="D2004" s="108" t="s">
        <v>13266</v>
      </c>
      <c r="E2004" s="108" t="s">
        <v>13267</v>
      </c>
      <c r="F2004" s="108" t="s">
        <v>13265</v>
      </c>
      <c r="G2004" s="108" t="s">
        <v>13268</v>
      </c>
      <c r="H2004" s="109">
        <v>139</v>
      </c>
      <c r="I2004" s="109">
        <v>0</v>
      </c>
      <c r="J2004" s="110">
        <v>370404</v>
      </c>
      <c r="K2004" s="110">
        <v>0</v>
      </c>
      <c r="L2004" s="109">
        <v>2664.78</v>
      </c>
      <c r="M2004" s="108" t="s">
        <v>17428</v>
      </c>
      <c r="N2004" s="110">
        <v>17566.193899999998</v>
      </c>
      <c r="O2004" s="110">
        <v>1513.7082</v>
      </c>
      <c r="P2004" s="68">
        <f t="shared" si="62"/>
        <v>370404</v>
      </c>
      <c r="Q2004" s="68">
        <f t="shared" si="63"/>
        <v>2664.776978417266</v>
      </c>
    </row>
    <row r="2005" spans="1:17" x14ac:dyDescent="0.25">
      <c r="A2005" s="108" t="s">
        <v>17629</v>
      </c>
      <c r="B2005" s="108" t="s">
        <v>17630</v>
      </c>
      <c r="C2005" s="108" t="s">
        <v>17631</v>
      </c>
      <c r="D2005" s="108" t="s">
        <v>13266</v>
      </c>
      <c r="E2005" s="108" t="s">
        <v>13267</v>
      </c>
      <c r="F2005" s="108" t="s">
        <v>13269</v>
      </c>
      <c r="G2005" s="108" t="s">
        <v>13270</v>
      </c>
      <c r="H2005" s="109">
        <v>39</v>
      </c>
      <c r="I2005" s="109">
        <v>0</v>
      </c>
      <c r="J2005" s="110">
        <v>89825</v>
      </c>
      <c r="K2005" s="110">
        <v>0</v>
      </c>
      <c r="L2005" s="109">
        <v>2303.21</v>
      </c>
      <c r="M2005" s="108" t="s">
        <v>17428</v>
      </c>
      <c r="N2005" s="110">
        <v>4259.9101000000001</v>
      </c>
      <c r="O2005" s="110">
        <v>367.08359999999999</v>
      </c>
      <c r="P2005" s="68">
        <f t="shared" si="62"/>
        <v>89825</v>
      </c>
      <c r="Q2005" s="68">
        <f t="shared" si="63"/>
        <v>2303.2051282051284</v>
      </c>
    </row>
    <row r="2006" spans="1:17" x14ac:dyDescent="0.25">
      <c r="A2006" s="108" t="s">
        <v>17629</v>
      </c>
      <c r="B2006" s="108" t="s">
        <v>17630</v>
      </c>
      <c r="C2006" s="108" t="s">
        <v>17631</v>
      </c>
      <c r="D2006" s="108" t="s">
        <v>13266</v>
      </c>
      <c r="E2006" s="108" t="s">
        <v>13267</v>
      </c>
      <c r="F2006" s="108" t="s">
        <v>13271</v>
      </c>
      <c r="G2006" s="108" t="s">
        <v>13272</v>
      </c>
      <c r="H2006" s="109">
        <v>10</v>
      </c>
      <c r="I2006" s="109">
        <v>0</v>
      </c>
      <c r="J2006" s="110">
        <v>18025</v>
      </c>
      <c r="K2006" s="110">
        <v>0</v>
      </c>
      <c r="L2006" s="109">
        <v>1802.5</v>
      </c>
      <c r="M2006" s="108" t="s">
        <v>17428</v>
      </c>
      <c r="N2006" s="110">
        <v>854.81389999999999</v>
      </c>
      <c r="O2006" s="110">
        <v>73.660700000000006</v>
      </c>
      <c r="P2006" s="68">
        <f t="shared" si="62"/>
        <v>18025</v>
      </c>
      <c r="Q2006" s="68">
        <f t="shared" si="63"/>
        <v>1802.5</v>
      </c>
    </row>
    <row r="2007" spans="1:17" x14ac:dyDescent="0.25">
      <c r="A2007" s="108" t="s">
        <v>17629</v>
      </c>
      <c r="B2007" s="108" t="s">
        <v>17630</v>
      </c>
      <c r="C2007" s="108" t="s">
        <v>17631</v>
      </c>
      <c r="D2007" s="108" t="s">
        <v>13266</v>
      </c>
      <c r="E2007" s="108" t="s">
        <v>13267</v>
      </c>
      <c r="F2007" s="108" t="s">
        <v>13273</v>
      </c>
      <c r="G2007" s="108" t="s">
        <v>13274</v>
      </c>
      <c r="H2007" s="109">
        <v>21</v>
      </c>
      <c r="I2007" s="109">
        <v>0</v>
      </c>
      <c r="J2007" s="110">
        <v>53315</v>
      </c>
      <c r="K2007" s="110">
        <v>0</v>
      </c>
      <c r="L2007" s="109">
        <v>2538.81</v>
      </c>
      <c r="M2007" s="108" t="s">
        <v>17428</v>
      </c>
      <c r="N2007" s="110">
        <v>2528.4517000000001</v>
      </c>
      <c r="O2007" s="110">
        <v>217.8809</v>
      </c>
      <c r="P2007" s="68">
        <f t="shared" si="62"/>
        <v>53315</v>
      </c>
      <c r="Q2007" s="68">
        <f t="shared" si="63"/>
        <v>2538.8095238095239</v>
      </c>
    </row>
    <row r="2008" spans="1:17" x14ac:dyDescent="0.25">
      <c r="A2008" s="108" t="s">
        <v>17629</v>
      </c>
      <c r="B2008" s="108" t="s">
        <v>17630</v>
      </c>
      <c r="C2008" s="108" t="s">
        <v>17631</v>
      </c>
      <c r="D2008" s="108" t="s">
        <v>13266</v>
      </c>
      <c r="E2008" s="108" t="s">
        <v>13267</v>
      </c>
      <c r="F2008" s="108" t="s">
        <v>13275</v>
      </c>
      <c r="G2008" s="108" t="s">
        <v>13276</v>
      </c>
      <c r="H2008" s="109">
        <v>100</v>
      </c>
      <c r="I2008" s="109">
        <v>0</v>
      </c>
      <c r="J2008" s="110">
        <v>242419</v>
      </c>
      <c r="K2008" s="110">
        <v>0</v>
      </c>
      <c r="L2008" s="109">
        <v>2424.19</v>
      </c>
      <c r="M2008" s="108" t="s">
        <v>17428</v>
      </c>
      <c r="N2008" s="110">
        <v>11496.5831</v>
      </c>
      <c r="O2008" s="110">
        <v>990.67970000000003</v>
      </c>
      <c r="P2008" s="68">
        <f t="shared" si="62"/>
        <v>242419</v>
      </c>
      <c r="Q2008" s="68">
        <f t="shared" si="63"/>
        <v>2424.19</v>
      </c>
    </row>
    <row r="2009" spans="1:17" x14ac:dyDescent="0.25">
      <c r="A2009" s="108" t="s">
        <v>17629</v>
      </c>
      <c r="B2009" s="108" t="s">
        <v>17630</v>
      </c>
      <c r="C2009" s="108" t="s">
        <v>17631</v>
      </c>
      <c r="D2009" s="108" t="s">
        <v>13266</v>
      </c>
      <c r="E2009" s="108" t="s">
        <v>13267</v>
      </c>
      <c r="F2009" s="108" t="s">
        <v>13277</v>
      </c>
      <c r="G2009" s="108" t="s">
        <v>13278</v>
      </c>
      <c r="H2009" s="109">
        <v>50</v>
      </c>
      <c r="I2009" s="109">
        <v>0</v>
      </c>
      <c r="J2009" s="110">
        <v>88023</v>
      </c>
      <c r="K2009" s="110">
        <v>0</v>
      </c>
      <c r="L2009" s="109">
        <v>1760.46</v>
      </c>
      <c r="M2009" s="108" t="s">
        <v>17428</v>
      </c>
      <c r="N2009" s="110">
        <v>4174.4477999999999</v>
      </c>
      <c r="O2009" s="110">
        <v>359.71910000000003</v>
      </c>
      <c r="P2009" s="68">
        <f t="shared" si="62"/>
        <v>88023</v>
      </c>
      <c r="Q2009" s="68">
        <f t="shared" si="63"/>
        <v>1760.46</v>
      </c>
    </row>
    <row r="2010" spans="1:17" x14ac:dyDescent="0.25">
      <c r="A2010" s="108" t="s">
        <v>17629</v>
      </c>
      <c r="B2010" s="108" t="s">
        <v>17630</v>
      </c>
      <c r="C2010" s="108" t="s">
        <v>17631</v>
      </c>
      <c r="D2010" s="108" t="s">
        <v>13280</v>
      </c>
      <c r="E2010" s="108" t="s">
        <v>13281</v>
      </c>
      <c r="F2010" s="108" t="s">
        <v>13279</v>
      </c>
      <c r="G2010" s="108" t="s">
        <v>13282</v>
      </c>
      <c r="H2010" s="109">
        <v>186</v>
      </c>
      <c r="I2010" s="109">
        <v>0</v>
      </c>
      <c r="J2010" s="110">
        <v>520197</v>
      </c>
      <c r="K2010" s="110">
        <v>0</v>
      </c>
      <c r="L2010" s="109">
        <v>2796.76</v>
      </c>
      <c r="M2010" s="108" t="s">
        <v>17432</v>
      </c>
      <c r="N2010" s="110">
        <v>-7035.4530000000004</v>
      </c>
      <c r="O2010" s="110">
        <v>0</v>
      </c>
      <c r="P2010" s="68">
        <f t="shared" si="62"/>
        <v>520197</v>
      </c>
      <c r="Q2010" s="68">
        <f t="shared" si="63"/>
        <v>2796.7580645161293</v>
      </c>
    </row>
    <row r="2011" spans="1:17" x14ac:dyDescent="0.25">
      <c r="A2011" s="108" t="s">
        <v>17629</v>
      </c>
      <c r="B2011" s="108" t="s">
        <v>17630</v>
      </c>
      <c r="C2011" s="108" t="s">
        <v>17631</v>
      </c>
      <c r="D2011" s="108" t="s">
        <v>13280</v>
      </c>
      <c r="E2011" s="108" t="s">
        <v>13281</v>
      </c>
      <c r="F2011" s="108" t="s">
        <v>13283</v>
      </c>
      <c r="G2011" s="108" t="s">
        <v>13284</v>
      </c>
      <c r="H2011" s="109">
        <v>106</v>
      </c>
      <c r="I2011" s="109">
        <v>0</v>
      </c>
      <c r="J2011" s="110">
        <v>354171</v>
      </c>
      <c r="K2011" s="110">
        <v>0</v>
      </c>
      <c r="L2011" s="109">
        <v>3341.24</v>
      </c>
      <c r="M2011" s="108" t="s">
        <v>17432</v>
      </c>
      <c r="N2011" s="110">
        <v>-4790.0164000000004</v>
      </c>
      <c r="O2011" s="110">
        <v>0</v>
      </c>
      <c r="P2011" s="68">
        <f t="shared" si="62"/>
        <v>354171</v>
      </c>
      <c r="Q2011" s="68">
        <f t="shared" si="63"/>
        <v>3341.2358490566039</v>
      </c>
    </row>
    <row r="2012" spans="1:17" x14ac:dyDescent="0.25">
      <c r="A2012" s="108" t="s">
        <v>17629</v>
      </c>
      <c r="B2012" s="108" t="s">
        <v>17630</v>
      </c>
      <c r="C2012" s="108" t="s">
        <v>17631</v>
      </c>
      <c r="D2012" s="108" t="s">
        <v>13286</v>
      </c>
      <c r="E2012" s="108" t="s">
        <v>13287</v>
      </c>
      <c r="F2012" s="108" t="s">
        <v>13285</v>
      </c>
      <c r="G2012" s="108" t="s">
        <v>13288</v>
      </c>
      <c r="H2012" s="109">
        <v>260</v>
      </c>
      <c r="I2012" s="109">
        <v>0</v>
      </c>
      <c r="J2012" s="110">
        <v>847928</v>
      </c>
      <c r="K2012" s="110">
        <v>0</v>
      </c>
      <c r="L2012" s="109">
        <v>3261.26</v>
      </c>
      <c r="M2012" s="108" t="s">
        <v>17432</v>
      </c>
      <c r="N2012" s="110">
        <v>-11467.8869</v>
      </c>
      <c r="O2012" s="110">
        <v>0</v>
      </c>
      <c r="P2012" s="68">
        <f t="shared" si="62"/>
        <v>847928</v>
      </c>
      <c r="Q2012" s="68">
        <f t="shared" si="63"/>
        <v>3261.2615384615383</v>
      </c>
    </row>
    <row r="2013" spans="1:17" x14ac:dyDescent="0.25">
      <c r="A2013" s="108" t="s">
        <v>17629</v>
      </c>
      <c r="B2013" s="108" t="s">
        <v>17630</v>
      </c>
      <c r="C2013" s="108" t="s">
        <v>17631</v>
      </c>
      <c r="D2013" s="108" t="s">
        <v>13290</v>
      </c>
      <c r="E2013" s="108" t="s">
        <v>13291</v>
      </c>
      <c r="F2013" s="108" t="s">
        <v>13289</v>
      </c>
      <c r="G2013" s="108" t="s">
        <v>13292</v>
      </c>
      <c r="H2013" s="109">
        <v>200</v>
      </c>
      <c r="I2013" s="109">
        <v>0</v>
      </c>
      <c r="J2013" s="110">
        <v>654593</v>
      </c>
      <c r="K2013" s="110">
        <v>0</v>
      </c>
      <c r="L2013" s="109">
        <v>3272.96</v>
      </c>
      <c r="M2013" s="108" t="s">
        <v>17432</v>
      </c>
      <c r="N2013" s="110">
        <v>-8853.1047999999992</v>
      </c>
      <c r="O2013" s="110">
        <v>0</v>
      </c>
      <c r="P2013" s="68">
        <f t="shared" si="62"/>
        <v>654593</v>
      </c>
      <c r="Q2013" s="68">
        <f t="shared" si="63"/>
        <v>3272.9650000000001</v>
      </c>
    </row>
    <row r="2014" spans="1:17" ht="30" x14ac:dyDescent="0.25">
      <c r="A2014" s="108" t="s">
        <v>17629</v>
      </c>
      <c r="B2014" s="108" t="s">
        <v>17630</v>
      </c>
      <c r="C2014" s="108" t="s">
        <v>17631</v>
      </c>
      <c r="D2014" s="108" t="s">
        <v>13290</v>
      </c>
      <c r="E2014" s="108" t="s">
        <v>13291</v>
      </c>
      <c r="F2014" s="108" t="s">
        <v>13293</v>
      </c>
      <c r="G2014" s="108" t="s">
        <v>13294</v>
      </c>
      <c r="H2014" s="109">
        <v>200</v>
      </c>
      <c r="I2014" s="109">
        <v>0</v>
      </c>
      <c r="J2014" s="110">
        <v>665255</v>
      </c>
      <c r="K2014" s="110">
        <v>0</v>
      </c>
      <c r="L2014" s="109">
        <v>3326.28</v>
      </c>
      <c r="M2014" s="108" t="s">
        <v>17432</v>
      </c>
      <c r="N2014" s="110">
        <v>-8997.2962000000007</v>
      </c>
      <c r="O2014" s="110">
        <v>0</v>
      </c>
      <c r="P2014" s="68">
        <f t="shared" si="62"/>
        <v>665255</v>
      </c>
      <c r="Q2014" s="68">
        <f t="shared" si="63"/>
        <v>3326.2750000000001</v>
      </c>
    </row>
    <row r="2015" spans="1:17" x14ac:dyDescent="0.25">
      <c r="A2015" s="108" t="s">
        <v>17629</v>
      </c>
      <c r="B2015" s="108" t="s">
        <v>17630</v>
      </c>
      <c r="C2015" s="108" t="s">
        <v>17631</v>
      </c>
      <c r="D2015" s="108" t="s">
        <v>13296</v>
      </c>
      <c r="E2015" s="108" t="s">
        <v>13297</v>
      </c>
      <c r="F2015" s="108" t="s">
        <v>13295</v>
      </c>
      <c r="G2015" s="108" t="s">
        <v>13298</v>
      </c>
      <c r="H2015" s="109">
        <v>245</v>
      </c>
      <c r="I2015" s="109">
        <v>0</v>
      </c>
      <c r="J2015" s="110">
        <v>852102</v>
      </c>
      <c r="K2015" s="110">
        <v>0</v>
      </c>
      <c r="L2015" s="109">
        <v>3477.97</v>
      </c>
      <c r="M2015" s="108" t="s">
        <v>17428</v>
      </c>
      <c r="N2015" s="110">
        <v>40410.475400000003</v>
      </c>
      <c r="O2015" s="110">
        <v>3482.2379999999998</v>
      </c>
      <c r="P2015" s="68">
        <f t="shared" si="62"/>
        <v>852102</v>
      </c>
      <c r="Q2015" s="68">
        <f t="shared" si="63"/>
        <v>3477.9673469387753</v>
      </c>
    </row>
    <row r="2016" spans="1:17" x14ac:dyDescent="0.25">
      <c r="A2016" s="108" t="s">
        <v>17629</v>
      </c>
      <c r="B2016" s="108" t="s">
        <v>17630</v>
      </c>
      <c r="C2016" s="108" t="s">
        <v>17631</v>
      </c>
      <c r="D2016" s="108" t="s">
        <v>13296</v>
      </c>
      <c r="E2016" s="108" t="s">
        <v>13297</v>
      </c>
      <c r="F2016" s="108" t="s">
        <v>13299</v>
      </c>
      <c r="G2016" s="108" t="s">
        <v>13300</v>
      </c>
      <c r="H2016" s="109">
        <v>100</v>
      </c>
      <c r="I2016" s="109">
        <v>0</v>
      </c>
      <c r="J2016" s="110">
        <v>342374</v>
      </c>
      <c r="K2016" s="110">
        <v>0</v>
      </c>
      <c r="L2016" s="109">
        <v>3423.74</v>
      </c>
      <c r="M2016" s="108" t="s">
        <v>17428</v>
      </c>
      <c r="N2016" s="110">
        <v>16236.916499999999</v>
      </c>
      <c r="O2016" s="110">
        <v>1399.1621</v>
      </c>
      <c r="P2016" s="68">
        <f t="shared" si="62"/>
        <v>342374</v>
      </c>
      <c r="Q2016" s="68">
        <f t="shared" si="63"/>
        <v>3423.74</v>
      </c>
    </row>
    <row r="2017" spans="1:17" ht="30" x14ac:dyDescent="0.25">
      <c r="A2017" s="108" t="s">
        <v>17629</v>
      </c>
      <c r="B2017" s="108" t="s">
        <v>17630</v>
      </c>
      <c r="C2017" s="108" t="s">
        <v>17631</v>
      </c>
      <c r="D2017" s="108" t="s">
        <v>13296</v>
      </c>
      <c r="E2017" s="108" t="s">
        <v>13297</v>
      </c>
      <c r="F2017" s="108" t="s">
        <v>13301</v>
      </c>
      <c r="G2017" s="108" t="s">
        <v>13302</v>
      </c>
      <c r="H2017" s="109">
        <v>118</v>
      </c>
      <c r="I2017" s="109">
        <v>0</v>
      </c>
      <c r="J2017" s="110">
        <v>403144</v>
      </c>
      <c r="K2017" s="110">
        <v>0</v>
      </c>
      <c r="L2017" s="109">
        <v>3416.47</v>
      </c>
      <c r="M2017" s="108" t="s">
        <v>17428</v>
      </c>
      <c r="N2017" s="110">
        <v>19118.845700000002</v>
      </c>
      <c r="O2017" s="110">
        <v>1647.5028</v>
      </c>
      <c r="P2017" s="68">
        <f t="shared" si="62"/>
        <v>403144</v>
      </c>
      <c r="Q2017" s="68">
        <f t="shared" si="63"/>
        <v>3416.4745762711864</v>
      </c>
    </row>
    <row r="2018" spans="1:17" x14ac:dyDescent="0.25">
      <c r="A2018" s="108" t="s">
        <v>17629</v>
      </c>
      <c r="B2018" s="108" t="s">
        <v>17630</v>
      </c>
      <c r="C2018" s="108" t="s">
        <v>17631</v>
      </c>
      <c r="D2018" s="108" t="s">
        <v>13304</v>
      </c>
      <c r="E2018" s="108" t="s">
        <v>13305</v>
      </c>
      <c r="F2018" s="108" t="s">
        <v>13303</v>
      </c>
      <c r="G2018" s="108" t="s">
        <v>13306</v>
      </c>
      <c r="H2018" s="109">
        <v>225</v>
      </c>
      <c r="I2018" s="109">
        <v>0</v>
      </c>
      <c r="J2018" s="110">
        <v>731742</v>
      </c>
      <c r="K2018" s="110">
        <v>0</v>
      </c>
      <c r="L2018" s="109">
        <v>3252.19</v>
      </c>
      <c r="M2018" s="108" t="s">
        <v>17428</v>
      </c>
      <c r="N2018" s="110">
        <v>34702.481399999997</v>
      </c>
      <c r="O2018" s="110">
        <v>2990.3706999999999</v>
      </c>
      <c r="P2018" s="68">
        <f t="shared" si="62"/>
        <v>731742</v>
      </c>
      <c r="Q2018" s="68">
        <f t="shared" si="63"/>
        <v>3252.1866666666665</v>
      </c>
    </row>
    <row r="2019" spans="1:17" x14ac:dyDescent="0.25">
      <c r="A2019" s="108" t="s">
        <v>17629</v>
      </c>
      <c r="B2019" s="108" t="s">
        <v>17630</v>
      </c>
      <c r="C2019" s="108" t="s">
        <v>17631</v>
      </c>
      <c r="D2019" s="108" t="s">
        <v>13308</v>
      </c>
      <c r="E2019" s="108" t="s">
        <v>13309</v>
      </c>
      <c r="F2019" s="108" t="s">
        <v>13307</v>
      </c>
      <c r="G2019" s="108" t="s">
        <v>13310</v>
      </c>
      <c r="H2019" s="109">
        <v>265</v>
      </c>
      <c r="I2019" s="109">
        <v>0</v>
      </c>
      <c r="J2019" s="110">
        <v>964557</v>
      </c>
      <c r="K2019" s="110">
        <v>0</v>
      </c>
      <c r="L2019" s="109">
        <v>3639.84</v>
      </c>
      <c r="M2019" s="108" t="s">
        <v>17428</v>
      </c>
      <c r="N2019" s="110">
        <v>45743.558700000001</v>
      </c>
      <c r="O2019" s="110">
        <v>3941.7986999999998</v>
      </c>
      <c r="P2019" s="68">
        <f t="shared" si="62"/>
        <v>964557</v>
      </c>
      <c r="Q2019" s="68">
        <f t="shared" si="63"/>
        <v>3639.8377358490566</v>
      </c>
    </row>
    <row r="2020" spans="1:17" ht="30" x14ac:dyDescent="0.25">
      <c r="A2020" s="108" t="s">
        <v>17629</v>
      </c>
      <c r="B2020" s="108" t="s">
        <v>17630</v>
      </c>
      <c r="C2020" s="108" t="s">
        <v>17631</v>
      </c>
      <c r="D2020" s="108" t="s">
        <v>13312</v>
      </c>
      <c r="E2020" s="108" t="s">
        <v>13313</v>
      </c>
      <c r="F2020" s="108" t="s">
        <v>13311</v>
      </c>
      <c r="G2020" s="108" t="s">
        <v>13314</v>
      </c>
      <c r="H2020" s="109">
        <v>106</v>
      </c>
      <c r="I2020" s="109">
        <v>0</v>
      </c>
      <c r="J2020" s="110">
        <v>333781</v>
      </c>
      <c r="K2020" s="110">
        <v>0</v>
      </c>
      <c r="L2020" s="109">
        <v>3148.88</v>
      </c>
      <c r="M2020" s="108" t="s">
        <v>17432</v>
      </c>
      <c r="N2020" s="110">
        <v>-4514.2489999999998</v>
      </c>
      <c r="O2020" s="110">
        <v>0</v>
      </c>
      <c r="P2020" s="68">
        <f t="shared" si="62"/>
        <v>333781</v>
      </c>
      <c r="Q2020" s="68">
        <f t="shared" si="63"/>
        <v>3148.8773584905662</v>
      </c>
    </row>
    <row r="2021" spans="1:17" ht="30" x14ac:dyDescent="0.25">
      <c r="A2021" s="108" t="s">
        <v>17629</v>
      </c>
      <c r="B2021" s="108" t="s">
        <v>17630</v>
      </c>
      <c r="C2021" s="108" t="s">
        <v>17631</v>
      </c>
      <c r="D2021" s="108" t="s">
        <v>13312</v>
      </c>
      <c r="E2021" s="108" t="s">
        <v>13313</v>
      </c>
      <c r="F2021" s="108" t="s">
        <v>13315</v>
      </c>
      <c r="G2021" s="108" t="s">
        <v>13314</v>
      </c>
      <c r="H2021" s="109">
        <v>104</v>
      </c>
      <c r="I2021" s="109">
        <v>0</v>
      </c>
      <c r="J2021" s="110">
        <v>319028</v>
      </c>
      <c r="K2021" s="110">
        <v>0</v>
      </c>
      <c r="L2021" s="109">
        <v>3067.58</v>
      </c>
      <c r="M2021" s="108" t="s">
        <v>17432</v>
      </c>
      <c r="N2021" s="110">
        <v>-4314.7174000000005</v>
      </c>
      <c r="O2021" s="110">
        <v>0</v>
      </c>
      <c r="P2021" s="68">
        <f t="shared" si="62"/>
        <v>319028</v>
      </c>
      <c r="Q2021" s="68">
        <f t="shared" si="63"/>
        <v>3067.5769230769229</v>
      </c>
    </row>
    <row r="2022" spans="1:17" x14ac:dyDescent="0.25">
      <c r="A2022" s="108" t="s">
        <v>17629</v>
      </c>
      <c r="B2022" s="108" t="s">
        <v>17630</v>
      </c>
      <c r="C2022" s="108" t="s">
        <v>17631</v>
      </c>
      <c r="D2022" s="108" t="s">
        <v>13317</v>
      </c>
      <c r="E2022" s="108" t="s">
        <v>13318</v>
      </c>
      <c r="F2022" s="108" t="s">
        <v>13316</v>
      </c>
      <c r="G2022" s="108" t="s">
        <v>13319</v>
      </c>
      <c r="H2022" s="109">
        <v>170</v>
      </c>
      <c r="I2022" s="109">
        <v>0</v>
      </c>
      <c r="J2022" s="110">
        <v>577076</v>
      </c>
      <c r="K2022" s="110">
        <v>0</v>
      </c>
      <c r="L2022" s="109">
        <v>3394.56</v>
      </c>
      <c r="M2022" s="108" t="s">
        <v>17428</v>
      </c>
      <c r="N2022" s="110">
        <v>27367.507000000001</v>
      </c>
      <c r="O2022" s="110">
        <v>2358.3036999999999</v>
      </c>
      <c r="P2022" s="68">
        <f t="shared" si="62"/>
        <v>577076</v>
      </c>
      <c r="Q2022" s="68">
        <f t="shared" si="63"/>
        <v>3394.5647058823529</v>
      </c>
    </row>
    <row r="2023" spans="1:17" x14ac:dyDescent="0.25">
      <c r="A2023" s="108" t="s">
        <v>17629</v>
      </c>
      <c r="B2023" s="108" t="s">
        <v>17630</v>
      </c>
      <c r="C2023" s="108" t="s">
        <v>17631</v>
      </c>
      <c r="D2023" s="108" t="s">
        <v>13321</v>
      </c>
      <c r="E2023" s="108" t="s">
        <v>13322</v>
      </c>
      <c r="F2023" s="108" t="s">
        <v>13320</v>
      </c>
      <c r="G2023" s="108" t="s">
        <v>13323</v>
      </c>
      <c r="H2023" s="109">
        <v>273</v>
      </c>
      <c r="I2023" s="109">
        <v>0</v>
      </c>
      <c r="J2023" s="110">
        <v>798617</v>
      </c>
      <c r="K2023" s="110">
        <v>0</v>
      </c>
      <c r="L2023" s="109">
        <v>2925.34</v>
      </c>
      <c r="M2023" s="108" t="s">
        <v>17432</v>
      </c>
      <c r="N2023" s="110">
        <v>-10800.9728</v>
      </c>
      <c r="O2023" s="110">
        <v>0</v>
      </c>
      <c r="P2023" s="68">
        <f t="shared" si="62"/>
        <v>798617</v>
      </c>
      <c r="Q2023" s="68">
        <f t="shared" si="63"/>
        <v>2925.3369963369964</v>
      </c>
    </row>
    <row r="2024" spans="1:17" x14ac:dyDescent="0.25">
      <c r="A2024" s="108" t="s">
        <v>17629</v>
      </c>
      <c r="B2024" s="108" t="s">
        <v>17630</v>
      </c>
      <c r="C2024" s="108" t="s">
        <v>17631</v>
      </c>
      <c r="D2024" s="108" t="s">
        <v>13325</v>
      </c>
      <c r="E2024" s="108" t="s">
        <v>13326</v>
      </c>
      <c r="F2024" s="108" t="s">
        <v>13324</v>
      </c>
      <c r="G2024" s="108" t="s">
        <v>13327</v>
      </c>
      <c r="H2024" s="109">
        <v>94</v>
      </c>
      <c r="I2024" s="109">
        <v>0</v>
      </c>
      <c r="J2024" s="110">
        <v>286469</v>
      </c>
      <c r="K2024" s="110">
        <v>0</v>
      </c>
      <c r="L2024" s="109">
        <v>3047.54</v>
      </c>
      <c r="M2024" s="108" t="s">
        <v>17428</v>
      </c>
      <c r="N2024" s="110">
        <v>13585.641799999999</v>
      </c>
      <c r="O2024" s="110">
        <v>1170.6974</v>
      </c>
      <c r="P2024" s="68">
        <f t="shared" si="62"/>
        <v>286469</v>
      </c>
      <c r="Q2024" s="68">
        <f t="shared" si="63"/>
        <v>3047.5425531914893</v>
      </c>
    </row>
    <row r="2025" spans="1:17" x14ac:dyDescent="0.25">
      <c r="A2025" s="108" t="s">
        <v>17629</v>
      </c>
      <c r="B2025" s="108" t="s">
        <v>17630</v>
      </c>
      <c r="C2025" s="108" t="s">
        <v>17631</v>
      </c>
      <c r="D2025" s="108" t="s">
        <v>13329</v>
      </c>
      <c r="E2025" s="108" t="s">
        <v>9782</v>
      </c>
      <c r="F2025" s="108" t="s">
        <v>13328</v>
      </c>
      <c r="G2025" s="108" t="s">
        <v>13330</v>
      </c>
      <c r="H2025" s="109">
        <v>70</v>
      </c>
      <c r="I2025" s="109">
        <v>0</v>
      </c>
      <c r="J2025" s="110">
        <v>256578</v>
      </c>
      <c r="K2025" s="110">
        <v>0</v>
      </c>
      <c r="L2025" s="109">
        <v>3665.4</v>
      </c>
      <c r="M2025" s="108" t="s">
        <v>17428</v>
      </c>
      <c r="N2025" s="110">
        <v>12168.045700000001</v>
      </c>
      <c r="O2025" s="110">
        <v>1048.5408</v>
      </c>
      <c r="P2025" s="68">
        <f t="shared" si="62"/>
        <v>256578</v>
      </c>
      <c r="Q2025" s="68">
        <f t="shared" si="63"/>
        <v>3665.4</v>
      </c>
    </row>
    <row r="2026" spans="1:17" ht="30" x14ac:dyDescent="0.25">
      <c r="A2026" s="108" t="s">
        <v>17629</v>
      </c>
      <c r="B2026" s="108" t="s">
        <v>17630</v>
      </c>
      <c r="C2026" s="108" t="s">
        <v>17631</v>
      </c>
      <c r="D2026" s="108" t="s">
        <v>13329</v>
      </c>
      <c r="E2026" s="108" t="s">
        <v>9782</v>
      </c>
      <c r="F2026" s="108" t="s">
        <v>13331</v>
      </c>
      <c r="G2026" s="108" t="s">
        <v>13332</v>
      </c>
      <c r="H2026" s="109">
        <v>297</v>
      </c>
      <c r="I2026" s="109">
        <v>0</v>
      </c>
      <c r="J2026" s="110">
        <v>1027241</v>
      </c>
      <c r="K2026" s="110">
        <v>0</v>
      </c>
      <c r="L2026" s="109">
        <v>3458.72</v>
      </c>
      <c r="M2026" s="108" t="s">
        <v>17428</v>
      </c>
      <c r="N2026" s="110">
        <v>48716.3243</v>
      </c>
      <c r="O2026" s="110">
        <v>4197.9668000000001</v>
      </c>
      <c r="P2026" s="68">
        <f t="shared" si="62"/>
        <v>1027241</v>
      </c>
      <c r="Q2026" s="68">
        <f t="shared" si="63"/>
        <v>3458.7239057239058</v>
      </c>
    </row>
    <row r="2027" spans="1:17" x14ac:dyDescent="0.25">
      <c r="A2027" s="108" t="s">
        <v>17629</v>
      </c>
      <c r="B2027" s="108" t="s">
        <v>17630</v>
      </c>
      <c r="C2027" s="108" t="s">
        <v>17631</v>
      </c>
      <c r="D2027" s="108" t="s">
        <v>13334</v>
      </c>
      <c r="E2027" s="108" t="s">
        <v>13335</v>
      </c>
      <c r="F2027" s="108" t="s">
        <v>13333</v>
      </c>
      <c r="G2027" s="108" t="s">
        <v>943</v>
      </c>
      <c r="H2027" s="109">
        <v>150</v>
      </c>
      <c r="I2027" s="109">
        <v>0</v>
      </c>
      <c r="J2027" s="110">
        <v>427059</v>
      </c>
      <c r="K2027" s="110">
        <v>0</v>
      </c>
      <c r="L2027" s="109">
        <v>2847.06</v>
      </c>
      <c r="M2027" s="108" t="s">
        <v>17428</v>
      </c>
      <c r="N2027" s="110">
        <v>20253.0389</v>
      </c>
      <c r="O2027" s="110">
        <v>1745.2381</v>
      </c>
      <c r="P2027" s="68">
        <f t="shared" si="62"/>
        <v>427059</v>
      </c>
      <c r="Q2027" s="68">
        <f t="shared" si="63"/>
        <v>2847.06</v>
      </c>
    </row>
    <row r="2028" spans="1:17" x14ac:dyDescent="0.25">
      <c r="A2028" s="108" t="s">
        <v>17629</v>
      </c>
      <c r="B2028" s="108" t="s">
        <v>17630</v>
      </c>
      <c r="C2028" s="108" t="s">
        <v>17631</v>
      </c>
      <c r="D2028" s="108" t="s">
        <v>13334</v>
      </c>
      <c r="E2028" s="108" t="s">
        <v>13335</v>
      </c>
      <c r="F2028" s="108" t="s">
        <v>13336</v>
      </c>
      <c r="G2028" s="108" t="s">
        <v>13337</v>
      </c>
      <c r="H2028" s="109">
        <v>124</v>
      </c>
      <c r="I2028" s="109">
        <v>0</v>
      </c>
      <c r="J2028" s="110">
        <v>394053</v>
      </c>
      <c r="K2028" s="110">
        <v>0</v>
      </c>
      <c r="L2028" s="109">
        <v>3177.85</v>
      </c>
      <c r="M2028" s="108" t="s">
        <v>17428</v>
      </c>
      <c r="N2028" s="110">
        <v>18687.762900000002</v>
      </c>
      <c r="O2028" s="110">
        <v>1610.3557000000001</v>
      </c>
      <c r="P2028" s="68">
        <f t="shared" si="62"/>
        <v>394053</v>
      </c>
      <c r="Q2028" s="68">
        <f t="shared" si="63"/>
        <v>3177.8467741935483</v>
      </c>
    </row>
    <row r="2029" spans="1:17" x14ac:dyDescent="0.25">
      <c r="A2029" s="108" t="s">
        <v>17629</v>
      </c>
      <c r="B2029" s="108" t="s">
        <v>17630</v>
      </c>
      <c r="C2029" s="108" t="s">
        <v>17631</v>
      </c>
      <c r="D2029" s="108" t="s">
        <v>13339</v>
      </c>
      <c r="E2029" s="108" t="s">
        <v>13340</v>
      </c>
      <c r="F2029" s="108" t="s">
        <v>13338</v>
      </c>
      <c r="G2029" s="108" t="s">
        <v>13341</v>
      </c>
      <c r="H2029" s="109">
        <v>140</v>
      </c>
      <c r="I2029" s="109">
        <v>0</v>
      </c>
      <c r="J2029" s="110">
        <v>438385</v>
      </c>
      <c r="K2029" s="110">
        <v>0</v>
      </c>
      <c r="L2029" s="109">
        <v>3131.32</v>
      </c>
      <c r="M2029" s="108" t="s">
        <v>17428</v>
      </c>
      <c r="N2029" s="110">
        <v>20790.147799999999</v>
      </c>
      <c r="O2029" s="110">
        <v>1791.5217</v>
      </c>
      <c r="P2029" s="68">
        <f t="shared" si="62"/>
        <v>438385</v>
      </c>
      <c r="Q2029" s="68">
        <f t="shared" si="63"/>
        <v>3131.3214285714284</v>
      </c>
    </row>
    <row r="2030" spans="1:17" x14ac:dyDescent="0.25">
      <c r="A2030" s="108" t="s">
        <v>17629</v>
      </c>
      <c r="B2030" s="108" t="s">
        <v>17630</v>
      </c>
      <c r="C2030" s="108" t="s">
        <v>17631</v>
      </c>
      <c r="D2030" s="108" t="s">
        <v>13343</v>
      </c>
      <c r="E2030" s="108" t="s">
        <v>13344</v>
      </c>
      <c r="F2030" s="108" t="s">
        <v>13342</v>
      </c>
      <c r="G2030" s="108" t="s">
        <v>13345</v>
      </c>
      <c r="H2030" s="109">
        <v>140</v>
      </c>
      <c r="I2030" s="109">
        <v>0</v>
      </c>
      <c r="J2030" s="110">
        <v>437914</v>
      </c>
      <c r="K2030" s="110">
        <v>0</v>
      </c>
      <c r="L2030" s="109">
        <v>3127.96</v>
      </c>
      <c r="M2030" s="108" t="s">
        <v>17428</v>
      </c>
      <c r="N2030" s="110">
        <v>20767.786400000001</v>
      </c>
      <c r="O2030" s="110">
        <v>1789.5948000000001</v>
      </c>
      <c r="P2030" s="68">
        <f t="shared" si="62"/>
        <v>437914</v>
      </c>
      <c r="Q2030" s="68">
        <f t="shared" si="63"/>
        <v>3127.957142857143</v>
      </c>
    </row>
    <row r="2031" spans="1:17" x14ac:dyDescent="0.25">
      <c r="A2031" s="108" t="s">
        <v>17629</v>
      </c>
      <c r="B2031" s="108" t="s">
        <v>17630</v>
      </c>
      <c r="C2031" s="108" t="s">
        <v>17631</v>
      </c>
      <c r="D2031" s="108" t="s">
        <v>13347</v>
      </c>
      <c r="E2031" s="108" t="s">
        <v>13348</v>
      </c>
      <c r="F2031" s="108" t="s">
        <v>13346</v>
      </c>
      <c r="G2031" s="108" t="s">
        <v>13349</v>
      </c>
      <c r="H2031" s="109">
        <v>206</v>
      </c>
      <c r="I2031" s="109">
        <v>0</v>
      </c>
      <c r="J2031" s="110">
        <v>507064</v>
      </c>
      <c r="K2031" s="110">
        <v>0</v>
      </c>
      <c r="L2031" s="109">
        <v>2461.48</v>
      </c>
      <c r="M2031" s="108" t="s">
        <v>17432</v>
      </c>
      <c r="N2031" s="110">
        <v>-6857.8319000000001</v>
      </c>
      <c r="O2031" s="110">
        <v>0</v>
      </c>
      <c r="P2031" s="68">
        <f t="shared" si="62"/>
        <v>507064</v>
      </c>
      <c r="Q2031" s="68">
        <f t="shared" si="63"/>
        <v>2461.4757281553398</v>
      </c>
    </row>
    <row r="2032" spans="1:17" x14ac:dyDescent="0.25">
      <c r="A2032" s="108" t="s">
        <v>17629</v>
      </c>
      <c r="B2032" s="108" t="s">
        <v>17630</v>
      </c>
      <c r="C2032" s="108" t="s">
        <v>17631</v>
      </c>
      <c r="D2032" s="108" t="s">
        <v>13351</v>
      </c>
      <c r="E2032" s="108" t="s">
        <v>13352</v>
      </c>
      <c r="F2032" s="108" t="s">
        <v>13350</v>
      </c>
      <c r="G2032" s="108" t="s">
        <v>13353</v>
      </c>
      <c r="H2032" s="109">
        <v>237</v>
      </c>
      <c r="I2032" s="109">
        <v>0</v>
      </c>
      <c r="J2032" s="110">
        <v>696121</v>
      </c>
      <c r="K2032" s="110">
        <v>0</v>
      </c>
      <c r="L2032" s="109">
        <v>2937.22</v>
      </c>
      <c r="M2032" s="108" t="s">
        <v>17428</v>
      </c>
      <c r="N2032" s="110">
        <v>33013.145700000001</v>
      </c>
      <c r="O2032" s="110">
        <v>2844.7977999999998</v>
      </c>
      <c r="P2032" s="68">
        <f t="shared" si="62"/>
        <v>696121</v>
      </c>
      <c r="Q2032" s="68">
        <f t="shared" si="63"/>
        <v>2937.2194092827003</v>
      </c>
    </row>
    <row r="2033" spans="1:17" x14ac:dyDescent="0.25">
      <c r="A2033" s="108" t="s">
        <v>17629</v>
      </c>
      <c r="B2033" s="108" t="s">
        <v>17630</v>
      </c>
      <c r="C2033" s="108" t="s">
        <v>17631</v>
      </c>
      <c r="D2033" s="108" t="s">
        <v>13355</v>
      </c>
      <c r="E2033" s="108" t="s">
        <v>13356</v>
      </c>
      <c r="F2033" s="108" t="s">
        <v>13354</v>
      </c>
      <c r="G2033" s="108" t="s">
        <v>13357</v>
      </c>
      <c r="H2033" s="109">
        <v>222</v>
      </c>
      <c r="I2033" s="109">
        <v>0</v>
      </c>
      <c r="J2033" s="110">
        <v>651289</v>
      </c>
      <c r="K2033" s="110">
        <v>0</v>
      </c>
      <c r="L2033" s="109">
        <v>2933.73</v>
      </c>
      <c r="M2033" s="108" t="s">
        <v>17428</v>
      </c>
      <c r="N2033" s="110">
        <v>30887.012599999998</v>
      </c>
      <c r="O2033" s="110">
        <v>2661.5853000000002</v>
      </c>
      <c r="P2033" s="68">
        <f t="shared" si="62"/>
        <v>651289</v>
      </c>
      <c r="Q2033" s="68">
        <f t="shared" si="63"/>
        <v>2933.734234234234</v>
      </c>
    </row>
    <row r="2034" spans="1:17" x14ac:dyDescent="0.25">
      <c r="A2034" s="108" t="s">
        <v>17629</v>
      </c>
      <c r="B2034" s="108" t="s">
        <v>17630</v>
      </c>
      <c r="C2034" s="108" t="s">
        <v>17631</v>
      </c>
      <c r="D2034" s="108" t="s">
        <v>13359</v>
      </c>
      <c r="E2034" s="108" t="s">
        <v>13360</v>
      </c>
      <c r="F2034" s="108" t="s">
        <v>13358</v>
      </c>
      <c r="G2034" s="108" t="s">
        <v>13361</v>
      </c>
      <c r="H2034" s="109">
        <v>150</v>
      </c>
      <c r="I2034" s="109">
        <v>0</v>
      </c>
      <c r="J2034" s="110">
        <v>338303</v>
      </c>
      <c r="K2034" s="110">
        <v>0</v>
      </c>
      <c r="L2034" s="109">
        <v>2255.35</v>
      </c>
      <c r="M2034" s="108" t="s">
        <v>17428</v>
      </c>
      <c r="N2034" s="110">
        <v>16043.787399999999</v>
      </c>
      <c r="O2034" s="110">
        <v>1382.5199</v>
      </c>
      <c r="P2034" s="68">
        <f t="shared" si="62"/>
        <v>338303</v>
      </c>
      <c r="Q2034" s="68">
        <f t="shared" si="63"/>
        <v>2255.3533333333335</v>
      </c>
    </row>
    <row r="2035" spans="1:17" x14ac:dyDescent="0.25">
      <c r="A2035" s="108" t="s">
        <v>17629</v>
      </c>
      <c r="B2035" s="108" t="s">
        <v>17630</v>
      </c>
      <c r="C2035" s="108" t="s">
        <v>17631</v>
      </c>
      <c r="D2035" s="108" t="s">
        <v>13363</v>
      </c>
      <c r="E2035" s="108" t="s">
        <v>13364</v>
      </c>
      <c r="F2035" s="108" t="s">
        <v>13362</v>
      </c>
      <c r="G2035" s="108" t="s">
        <v>13365</v>
      </c>
      <c r="H2035" s="109">
        <v>54</v>
      </c>
      <c r="I2035" s="109">
        <v>0</v>
      </c>
      <c r="J2035" s="110">
        <v>161932</v>
      </c>
      <c r="K2035" s="110">
        <v>0</v>
      </c>
      <c r="L2035" s="109">
        <v>2998.74</v>
      </c>
      <c r="M2035" s="108" t="s">
        <v>17428</v>
      </c>
      <c r="N2035" s="110">
        <v>7679.5110999999997</v>
      </c>
      <c r="O2035" s="110">
        <v>661.75630000000001</v>
      </c>
      <c r="P2035" s="68">
        <f t="shared" si="62"/>
        <v>161932</v>
      </c>
      <c r="Q2035" s="68">
        <f t="shared" si="63"/>
        <v>2998.7407407407409</v>
      </c>
    </row>
    <row r="2036" spans="1:17" x14ac:dyDescent="0.25">
      <c r="A2036" s="108" t="s">
        <v>17629</v>
      </c>
      <c r="B2036" s="108" t="s">
        <v>17630</v>
      </c>
      <c r="C2036" s="108" t="s">
        <v>17631</v>
      </c>
      <c r="D2036" s="108" t="s">
        <v>13367</v>
      </c>
      <c r="E2036" s="108" t="s">
        <v>13368</v>
      </c>
      <c r="F2036" s="108" t="s">
        <v>13366</v>
      </c>
      <c r="G2036" s="108" t="s">
        <v>13369</v>
      </c>
      <c r="H2036" s="109">
        <v>160</v>
      </c>
      <c r="I2036" s="109">
        <v>0</v>
      </c>
      <c r="J2036" s="110">
        <v>504719</v>
      </c>
      <c r="K2036" s="110">
        <v>0</v>
      </c>
      <c r="L2036" s="109">
        <v>3154.49</v>
      </c>
      <c r="M2036" s="108" t="s">
        <v>17428</v>
      </c>
      <c r="N2036" s="110">
        <v>23935.9974</v>
      </c>
      <c r="O2036" s="110">
        <v>2062.6048000000001</v>
      </c>
      <c r="P2036" s="68">
        <f t="shared" si="62"/>
        <v>504719</v>
      </c>
      <c r="Q2036" s="68">
        <f t="shared" si="63"/>
        <v>3154.4937500000001</v>
      </c>
    </row>
    <row r="2037" spans="1:17" x14ac:dyDescent="0.25">
      <c r="A2037" s="108" t="s">
        <v>17629</v>
      </c>
      <c r="B2037" s="108" t="s">
        <v>17630</v>
      </c>
      <c r="C2037" s="108" t="s">
        <v>17631</v>
      </c>
      <c r="D2037" s="108" t="s">
        <v>13371</v>
      </c>
      <c r="E2037" s="108" t="s">
        <v>13372</v>
      </c>
      <c r="F2037" s="108" t="s">
        <v>13370</v>
      </c>
      <c r="G2037" s="108" t="s">
        <v>13373</v>
      </c>
      <c r="H2037" s="109">
        <v>120</v>
      </c>
      <c r="I2037" s="109">
        <v>0</v>
      </c>
      <c r="J2037" s="110">
        <v>422151</v>
      </c>
      <c r="K2037" s="110">
        <v>0</v>
      </c>
      <c r="L2037" s="109">
        <v>3517.92</v>
      </c>
      <c r="M2037" s="108" t="s">
        <v>17428</v>
      </c>
      <c r="N2037" s="110">
        <v>20020.2706</v>
      </c>
      <c r="O2037" s="110">
        <v>1725.1801</v>
      </c>
      <c r="P2037" s="68">
        <f t="shared" si="62"/>
        <v>422151</v>
      </c>
      <c r="Q2037" s="68">
        <f t="shared" si="63"/>
        <v>3517.9250000000002</v>
      </c>
    </row>
    <row r="2038" spans="1:17" x14ac:dyDescent="0.25">
      <c r="A2038" s="108" t="s">
        <v>17629</v>
      </c>
      <c r="B2038" s="108" t="s">
        <v>17630</v>
      </c>
      <c r="C2038" s="108" t="s">
        <v>17631</v>
      </c>
      <c r="D2038" s="108" t="s">
        <v>13375</v>
      </c>
      <c r="E2038" s="108" t="s">
        <v>13376</v>
      </c>
      <c r="F2038" s="108" t="s">
        <v>13374</v>
      </c>
      <c r="G2038" s="108" t="s">
        <v>13377</v>
      </c>
      <c r="H2038" s="109">
        <v>118</v>
      </c>
      <c r="I2038" s="109">
        <v>0</v>
      </c>
      <c r="J2038" s="110">
        <v>379769</v>
      </c>
      <c r="K2038" s="110">
        <v>0</v>
      </c>
      <c r="L2038" s="109">
        <v>3218.38</v>
      </c>
      <c r="M2038" s="108" t="s">
        <v>17428</v>
      </c>
      <c r="N2038" s="110">
        <v>18010.3308</v>
      </c>
      <c r="O2038" s="110">
        <v>1551.9802</v>
      </c>
      <c r="P2038" s="68">
        <f t="shared" si="62"/>
        <v>379769</v>
      </c>
      <c r="Q2038" s="68">
        <f t="shared" si="63"/>
        <v>3218.3813559322034</v>
      </c>
    </row>
    <row r="2039" spans="1:17" x14ac:dyDescent="0.25">
      <c r="A2039" s="108" t="s">
        <v>17629</v>
      </c>
      <c r="B2039" s="108" t="s">
        <v>17630</v>
      </c>
      <c r="C2039" s="108" t="s">
        <v>17631</v>
      </c>
      <c r="D2039" s="108" t="s">
        <v>13379</v>
      </c>
      <c r="E2039" s="108" t="s">
        <v>13380</v>
      </c>
      <c r="F2039" s="108" t="s">
        <v>13378</v>
      </c>
      <c r="G2039" s="108" t="s">
        <v>13381</v>
      </c>
      <c r="H2039" s="109">
        <v>96</v>
      </c>
      <c r="I2039" s="109">
        <v>0</v>
      </c>
      <c r="J2039" s="110">
        <v>286551</v>
      </c>
      <c r="K2039" s="110">
        <v>0</v>
      </c>
      <c r="L2039" s="109">
        <v>2984.91</v>
      </c>
      <c r="M2039" s="108" t="s">
        <v>17432</v>
      </c>
      <c r="N2039" s="110">
        <v>-3875.4859000000001</v>
      </c>
      <c r="O2039" s="110">
        <v>0</v>
      </c>
      <c r="P2039" s="68">
        <f t="shared" si="62"/>
        <v>286551</v>
      </c>
      <c r="Q2039" s="68">
        <f t="shared" si="63"/>
        <v>2984.90625</v>
      </c>
    </row>
    <row r="2040" spans="1:17" x14ac:dyDescent="0.25">
      <c r="A2040" s="108" t="s">
        <v>17629</v>
      </c>
      <c r="B2040" s="108" t="s">
        <v>17630</v>
      </c>
      <c r="C2040" s="108" t="s">
        <v>17631</v>
      </c>
      <c r="D2040" s="108" t="s">
        <v>13379</v>
      </c>
      <c r="E2040" s="108" t="s">
        <v>13380</v>
      </c>
      <c r="F2040" s="108" t="s">
        <v>13382</v>
      </c>
      <c r="G2040" s="108" t="s">
        <v>13383</v>
      </c>
      <c r="H2040" s="109">
        <v>28</v>
      </c>
      <c r="I2040" s="109">
        <v>0</v>
      </c>
      <c r="J2040" s="110">
        <v>34262</v>
      </c>
      <c r="K2040" s="110">
        <v>0</v>
      </c>
      <c r="L2040" s="109">
        <v>1223.6400000000001</v>
      </c>
      <c r="M2040" s="108" t="s">
        <v>17432</v>
      </c>
      <c r="N2040" s="110">
        <v>-463.37830000000002</v>
      </c>
      <c r="O2040" s="110">
        <v>0</v>
      </c>
      <c r="P2040" s="68">
        <f t="shared" si="62"/>
        <v>34262</v>
      </c>
      <c r="Q2040" s="68">
        <f t="shared" si="63"/>
        <v>1223.6428571428571</v>
      </c>
    </row>
    <row r="2041" spans="1:17" x14ac:dyDescent="0.25">
      <c r="A2041" s="108" t="s">
        <v>17629</v>
      </c>
      <c r="B2041" s="108" t="s">
        <v>17630</v>
      </c>
      <c r="C2041" s="108" t="s">
        <v>17631</v>
      </c>
      <c r="D2041" s="108" t="s">
        <v>13385</v>
      </c>
      <c r="E2041" s="108" t="s">
        <v>13386</v>
      </c>
      <c r="F2041" s="108" t="s">
        <v>13384</v>
      </c>
      <c r="G2041" s="108" t="s">
        <v>13387</v>
      </c>
      <c r="H2041" s="109">
        <v>200</v>
      </c>
      <c r="I2041" s="109">
        <v>0</v>
      </c>
      <c r="J2041" s="110">
        <v>545190</v>
      </c>
      <c r="K2041" s="110">
        <v>0</v>
      </c>
      <c r="L2041" s="109">
        <v>2725.95</v>
      </c>
      <c r="M2041" s="108" t="s">
        <v>17432</v>
      </c>
      <c r="N2041" s="110">
        <v>-7373.4777000000004</v>
      </c>
      <c r="O2041" s="110">
        <v>0</v>
      </c>
      <c r="P2041" s="68">
        <f t="shared" si="62"/>
        <v>545190</v>
      </c>
      <c r="Q2041" s="68">
        <f t="shared" si="63"/>
        <v>2725.95</v>
      </c>
    </row>
    <row r="2042" spans="1:17" x14ac:dyDescent="0.25">
      <c r="A2042" s="108" t="s">
        <v>17629</v>
      </c>
      <c r="B2042" s="108" t="s">
        <v>17630</v>
      </c>
      <c r="C2042" s="108" t="s">
        <v>17631</v>
      </c>
      <c r="D2042" s="108" t="s">
        <v>13389</v>
      </c>
      <c r="E2042" s="108" t="s">
        <v>13390</v>
      </c>
      <c r="F2042" s="108" t="s">
        <v>13388</v>
      </c>
      <c r="G2042" s="108" t="s">
        <v>13391</v>
      </c>
      <c r="H2042" s="109">
        <v>216</v>
      </c>
      <c r="I2042" s="109">
        <v>6</v>
      </c>
      <c r="J2042" s="110">
        <v>620699</v>
      </c>
      <c r="K2042" s="110">
        <v>16776</v>
      </c>
      <c r="L2042" s="109">
        <v>2795.94</v>
      </c>
      <c r="M2042" s="108" t="s">
        <v>17432</v>
      </c>
      <c r="N2042" s="110">
        <v>-8394.7065000000002</v>
      </c>
      <c r="O2042" s="110">
        <v>0</v>
      </c>
      <c r="P2042" s="68">
        <f t="shared" si="62"/>
        <v>603923</v>
      </c>
      <c r="Q2042" s="68">
        <f t="shared" si="63"/>
        <v>2795.9398148148148</v>
      </c>
    </row>
    <row r="2043" spans="1:17" x14ac:dyDescent="0.25">
      <c r="A2043" s="108" t="s">
        <v>17629</v>
      </c>
      <c r="B2043" s="108" t="s">
        <v>17630</v>
      </c>
      <c r="C2043" s="108" t="s">
        <v>17631</v>
      </c>
      <c r="D2043" s="108" t="s">
        <v>13395</v>
      </c>
      <c r="E2043" s="108" t="s">
        <v>13396</v>
      </c>
      <c r="F2043" s="108" t="s">
        <v>13394</v>
      </c>
      <c r="G2043" s="108" t="s">
        <v>13397</v>
      </c>
      <c r="H2043" s="109">
        <v>180</v>
      </c>
      <c r="I2043" s="109">
        <v>0</v>
      </c>
      <c r="J2043" s="110">
        <v>573575</v>
      </c>
      <c r="K2043" s="110">
        <v>0</v>
      </c>
      <c r="L2043" s="109">
        <v>3186.53</v>
      </c>
      <c r="M2043" s="108" t="s">
        <v>17432</v>
      </c>
      <c r="N2043" s="110">
        <v>-7757.3645999999999</v>
      </c>
      <c r="O2043" s="110">
        <v>0</v>
      </c>
      <c r="P2043" s="68">
        <f t="shared" si="62"/>
        <v>573575</v>
      </c>
      <c r="Q2043" s="68">
        <f t="shared" si="63"/>
        <v>3186.5277777777778</v>
      </c>
    </row>
    <row r="2044" spans="1:17" x14ac:dyDescent="0.25">
      <c r="A2044" s="108" t="s">
        <v>17629</v>
      </c>
      <c r="B2044" s="108" t="s">
        <v>17630</v>
      </c>
      <c r="C2044" s="108" t="s">
        <v>17631</v>
      </c>
      <c r="D2044" s="108" t="s">
        <v>13399</v>
      </c>
      <c r="E2044" s="108" t="s">
        <v>13400</v>
      </c>
      <c r="F2044" s="108" t="s">
        <v>13398</v>
      </c>
      <c r="G2044" s="108" t="s">
        <v>13401</v>
      </c>
      <c r="H2044" s="109">
        <v>75</v>
      </c>
      <c r="I2044" s="109">
        <v>0</v>
      </c>
      <c r="J2044" s="110">
        <v>250438</v>
      </c>
      <c r="K2044" s="110">
        <v>0</v>
      </c>
      <c r="L2044" s="109">
        <v>3339.17</v>
      </c>
      <c r="M2044" s="108" t="s">
        <v>17432</v>
      </c>
      <c r="N2044" s="110">
        <v>-3387.0751</v>
      </c>
      <c r="O2044" s="110">
        <v>0</v>
      </c>
      <c r="P2044" s="68">
        <f t="shared" si="62"/>
        <v>250438</v>
      </c>
      <c r="Q2044" s="68">
        <f t="shared" si="63"/>
        <v>3339.1733333333332</v>
      </c>
    </row>
    <row r="2045" spans="1:17" x14ac:dyDescent="0.25">
      <c r="A2045" s="108" t="s">
        <v>17629</v>
      </c>
      <c r="B2045" s="108" t="s">
        <v>17630</v>
      </c>
      <c r="C2045" s="108" t="s">
        <v>17631</v>
      </c>
      <c r="D2045" s="108" t="s">
        <v>13403</v>
      </c>
      <c r="E2045" s="108" t="s">
        <v>13404</v>
      </c>
      <c r="F2045" s="108" t="s">
        <v>13402</v>
      </c>
      <c r="G2045" s="108" t="s">
        <v>13405</v>
      </c>
      <c r="H2045" s="109">
        <v>208</v>
      </c>
      <c r="I2045" s="109">
        <v>0</v>
      </c>
      <c r="J2045" s="110">
        <v>583406</v>
      </c>
      <c r="K2045" s="110">
        <v>0</v>
      </c>
      <c r="L2045" s="109">
        <v>2804.84</v>
      </c>
      <c r="M2045" s="108" t="s">
        <v>17432</v>
      </c>
      <c r="N2045" s="110">
        <v>-7890.3230000000003</v>
      </c>
      <c r="O2045" s="110">
        <v>0</v>
      </c>
      <c r="P2045" s="68">
        <f t="shared" si="62"/>
        <v>583406</v>
      </c>
      <c r="Q2045" s="68">
        <f t="shared" si="63"/>
        <v>2804.8365384615386</v>
      </c>
    </row>
    <row r="2046" spans="1:17" x14ac:dyDescent="0.25">
      <c r="A2046" s="108" t="s">
        <v>17629</v>
      </c>
      <c r="B2046" s="108" t="s">
        <v>17630</v>
      </c>
      <c r="C2046" s="108" t="s">
        <v>17631</v>
      </c>
      <c r="D2046" s="108" t="s">
        <v>13407</v>
      </c>
      <c r="E2046" s="108" t="s">
        <v>13408</v>
      </c>
      <c r="F2046" s="108" t="s">
        <v>13406</v>
      </c>
      <c r="G2046" s="108" t="s">
        <v>13409</v>
      </c>
      <c r="H2046" s="109">
        <v>104</v>
      </c>
      <c r="I2046" s="109">
        <v>0</v>
      </c>
      <c r="J2046" s="110">
        <v>306697</v>
      </c>
      <c r="K2046" s="110">
        <v>0</v>
      </c>
      <c r="L2046" s="109">
        <v>2949.01</v>
      </c>
      <c r="M2046" s="108" t="s">
        <v>17428</v>
      </c>
      <c r="N2046" s="110">
        <v>14544.959500000001</v>
      </c>
      <c r="O2046" s="110">
        <v>1253.3634</v>
      </c>
      <c r="P2046" s="68">
        <f t="shared" si="62"/>
        <v>306697</v>
      </c>
      <c r="Q2046" s="68">
        <f t="shared" si="63"/>
        <v>2949.0096153846152</v>
      </c>
    </row>
    <row r="2047" spans="1:17" x14ac:dyDescent="0.25">
      <c r="A2047" s="108" t="s">
        <v>17629</v>
      </c>
      <c r="B2047" s="108" t="s">
        <v>17630</v>
      </c>
      <c r="C2047" s="108" t="s">
        <v>17631</v>
      </c>
      <c r="D2047" s="108" t="s">
        <v>13411</v>
      </c>
      <c r="E2047" s="108" t="s">
        <v>13412</v>
      </c>
      <c r="F2047" s="108" t="s">
        <v>13410</v>
      </c>
      <c r="G2047" s="108" t="s">
        <v>13413</v>
      </c>
      <c r="H2047" s="109">
        <v>32</v>
      </c>
      <c r="I2047" s="109">
        <v>0</v>
      </c>
      <c r="J2047" s="110">
        <v>101022</v>
      </c>
      <c r="K2047" s="110">
        <v>0</v>
      </c>
      <c r="L2047" s="109">
        <v>3156.94</v>
      </c>
      <c r="M2047" s="108" t="s">
        <v>17428</v>
      </c>
      <c r="N2047" s="110">
        <v>4790.91</v>
      </c>
      <c r="O2047" s="110">
        <v>412.84070000000003</v>
      </c>
      <c r="P2047" s="68">
        <f t="shared" si="62"/>
        <v>101022</v>
      </c>
      <c r="Q2047" s="68">
        <f t="shared" si="63"/>
        <v>3156.9375</v>
      </c>
    </row>
    <row r="2048" spans="1:17" x14ac:dyDescent="0.25">
      <c r="A2048" s="108" t="s">
        <v>17629</v>
      </c>
      <c r="B2048" s="108" t="s">
        <v>17630</v>
      </c>
      <c r="C2048" s="108" t="s">
        <v>17631</v>
      </c>
      <c r="D2048" s="108" t="s">
        <v>13415</v>
      </c>
      <c r="E2048" s="108" t="s">
        <v>13416</v>
      </c>
      <c r="F2048" s="108" t="s">
        <v>13414</v>
      </c>
      <c r="G2048" s="108" t="s">
        <v>13417</v>
      </c>
      <c r="H2048" s="109">
        <v>30</v>
      </c>
      <c r="I2048" s="109">
        <v>0</v>
      </c>
      <c r="J2048" s="110">
        <v>81960</v>
      </c>
      <c r="K2048" s="110">
        <v>0</v>
      </c>
      <c r="L2048" s="109">
        <v>2732</v>
      </c>
      <c r="M2048" s="108" t="s">
        <v>17432</v>
      </c>
      <c r="N2048" s="110">
        <v>-1108.4811</v>
      </c>
      <c r="O2048" s="110">
        <v>0</v>
      </c>
      <c r="P2048" s="68">
        <f t="shared" si="62"/>
        <v>81960</v>
      </c>
      <c r="Q2048" s="68">
        <f t="shared" si="63"/>
        <v>2732</v>
      </c>
    </row>
    <row r="2049" spans="1:17" ht="30" x14ac:dyDescent="0.25">
      <c r="A2049" s="108" t="s">
        <v>17629</v>
      </c>
      <c r="B2049" s="108" t="s">
        <v>17630</v>
      </c>
      <c r="C2049" s="108" t="s">
        <v>17631</v>
      </c>
      <c r="D2049" s="108" t="s">
        <v>13419</v>
      </c>
      <c r="E2049" s="108" t="s">
        <v>13420</v>
      </c>
      <c r="F2049" s="108" t="s">
        <v>13418</v>
      </c>
      <c r="G2049" s="108" t="s">
        <v>13421</v>
      </c>
      <c r="H2049" s="109">
        <v>152</v>
      </c>
      <c r="I2049" s="109">
        <v>0</v>
      </c>
      <c r="J2049" s="110">
        <v>464234</v>
      </c>
      <c r="K2049" s="110">
        <v>0</v>
      </c>
      <c r="L2049" s="109">
        <v>3054.17</v>
      </c>
      <c r="M2049" s="108" t="s">
        <v>17432</v>
      </c>
      <c r="N2049" s="110">
        <v>-6278.5823</v>
      </c>
      <c r="O2049" s="110">
        <v>0</v>
      </c>
      <c r="P2049" s="68">
        <f t="shared" si="62"/>
        <v>464234</v>
      </c>
      <c r="Q2049" s="68">
        <f t="shared" si="63"/>
        <v>3054.1710526315787</v>
      </c>
    </row>
    <row r="2050" spans="1:17" ht="30" x14ac:dyDescent="0.25">
      <c r="A2050" s="108" t="s">
        <v>17629</v>
      </c>
      <c r="B2050" s="108" t="s">
        <v>17630</v>
      </c>
      <c r="C2050" s="108" t="s">
        <v>17631</v>
      </c>
      <c r="D2050" s="108" t="s">
        <v>13419</v>
      </c>
      <c r="E2050" s="108" t="s">
        <v>13420</v>
      </c>
      <c r="F2050" s="108" t="s">
        <v>13422</v>
      </c>
      <c r="G2050" s="108" t="s">
        <v>13421</v>
      </c>
      <c r="H2050" s="109">
        <v>148</v>
      </c>
      <c r="I2050" s="109">
        <v>0</v>
      </c>
      <c r="J2050" s="110">
        <v>470621</v>
      </c>
      <c r="K2050" s="110">
        <v>0</v>
      </c>
      <c r="L2050" s="109">
        <v>3179.87</v>
      </c>
      <c r="M2050" s="108" t="s">
        <v>17432</v>
      </c>
      <c r="N2050" s="110">
        <v>-6364.9575000000004</v>
      </c>
      <c r="O2050" s="110">
        <v>0</v>
      </c>
      <c r="P2050" s="68">
        <f t="shared" si="62"/>
        <v>470621</v>
      </c>
      <c r="Q2050" s="68">
        <f t="shared" si="63"/>
        <v>3179.8716216216217</v>
      </c>
    </row>
    <row r="2051" spans="1:17" x14ac:dyDescent="0.25">
      <c r="A2051" s="108" t="s">
        <v>17629</v>
      </c>
      <c r="B2051" s="108" t="s">
        <v>17630</v>
      </c>
      <c r="C2051" s="108" t="s">
        <v>17631</v>
      </c>
      <c r="D2051" s="108" t="s">
        <v>13424</v>
      </c>
      <c r="E2051" s="108" t="s">
        <v>13425</v>
      </c>
      <c r="F2051" s="108" t="s">
        <v>13423</v>
      </c>
      <c r="G2051" s="108" t="s">
        <v>13426</v>
      </c>
      <c r="H2051" s="109">
        <v>108</v>
      </c>
      <c r="I2051" s="109">
        <v>0</v>
      </c>
      <c r="J2051" s="110">
        <v>334558</v>
      </c>
      <c r="K2051" s="110">
        <v>0</v>
      </c>
      <c r="L2051" s="109">
        <v>3097.76</v>
      </c>
      <c r="M2051" s="108" t="s">
        <v>17428</v>
      </c>
      <c r="N2051" s="110">
        <v>15866.250099999999</v>
      </c>
      <c r="O2051" s="110">
        <v>1367.2212</v>
      </c>
      <c r="P2051" s="68">
        <f t="shared" si="62"/>
        <v>334558</v>
      </c>
      <c r="Q2051" s="68">
        <f t="shared" si="63"/>
        <v>3097.7592592592591</v>
      </c>
    </row>
    <row r="2052" spans="1:17" ht="30" x14ac:dyDescent="0.25">
      <c r="A2052" s="108" t="s">
        <v>17629</v>
      </c>
      <c r="B2052" s="108" t="s">
        <v>17630</v>
      </c>
      <c r="C2052" s="108" t="s">
        <v>17631</v>
      </c>
      <c r="D2052" s="108" t="s">
        <v>13428</v>
      </c>
      <c r="E2052" s="108" t="s">
        <v>13429</v>
      </c>
      <c r="F2052" s="108" t="s">
        <v>13427</v>
      </c>
      <c r="G2052" s="108" t="s">
        <v>13430</v>
      </c>
      <c r="H2052" s="109">
        <v>156</v>
      </c>
      <c r="I2052" s="109">
        <v>0</v>
      </c>
      <c r="J2052" s="110">
        <v>481452</v>
      </c>
      <c r="K2052" s="110">
        <v>0</v>
      </c>
      <c r="L2052" s="109">
        <v>3086.23</v>
      </c>
      <c r="M2052" s="108" t="s">
        <v>17428</v>
      </c>
      <c r="N2052" s="110">
        <v>22832.572800000002</v>
      </c>
      <c r="O2052" s="110">
        <v>1967.5208</v>
      </c>
      <c r="P2052" s="68">
        <f t="shared" ref="P2052:P2115" si="64">J2052-K2052</f>
        <v>481452</v>
      </c>
      <c r="Q2052" s="68">
        <f t="shared" ref="Q2052:Q2115" si="65">P2052/H2052</f>
        <v>3086.2307692307691</v>
      </c>
    </row>
    <row r="2053" spans="1:17" x14ac:dyDescent="0.25">
      <c r="A2053" s="108" t="s">
        <v>17629</v>
      </c>
      <c r="B2053" s="108" t="s">
        <v>17630</v>
      </c>
      <c r="C2053" s="108" t="s">
        <v>17631</v>
      </c>
      <c r="D2053" s="108" t="s">
        <v>13432</v>
      </c>
      <c r="E2053" s="108" t="s">
        <v>12071</v>
      </c>
      <c r="F2053" s="108" t="s">
        <v>13431</v>
      </c>
      <c r="G2053" s="108" t="s">
        <v>13433</v>
      </c>
      <c r="H2053" s="109">
        <v>62</v>
      </c>
      <c r="I2053" s="109">
        <v>0</v>
      </c>
      <c r="J2053" s="110">
        <v>195206</v>
      </c>
      <c r="K2053" s="110">
        <v>0</v>
      </c>
      <c r="L2053" s="109">
        <v>3148.48</v>
      </c>
      <c r="M2053" s="108" t="s">
        <v>17428</v>
      </c>
      <c r="N2053" s="110">
        <v>9257.5465000000004</v>
      </c>
      <c r="O2053" s="110">
        <v>797.73820000000001</v>
      </c>
      <c r="P2053" s="68">
        <f t="shared" si="64"/>
        <v>195206</v>
      </c>
      <c r="Q2053" s="68">
        <f t="shared" si="65"/>
        <v>3148.483870967742</v>
      </c>
    </row>
    <row r="2054" spans="1:17" ht="30" x14ac:dyDescent="0.25">
      <c r="A2054" s="108" t="s">
        <v>17629</v>
      </c>
      <c r="B2054" s="108" t="s">
        <v>17630</v>
      </c>
      <c r="C2054" s="108" t="s">
        <v>17631</v>
      </c>
      <c r="D2054" s="108" t="s">
        <v>13435</v>
      </c>
      <c r="E2054" s="108" t="s">
        <v>13436</v>
      </c>
      <c r="F2054" s="108" t="s">
        <v>13434</v>
      </c>
      <c r="G2054" s="108" t="s">
        <v>13436</v>
      </c>
      <c r="H2054" s="109">
        <v>112</v>
      </c>
      <c r="I2054" s="109">
        <v>0</v>
      </c>
      <c r="J2054" s="110">
        <v>342824</v>
      </c>
      <c r="K2054" s="110">
        <v>0</v>
      </c>
      <c r="L2054" s="109">
        <v>3060.93</v>
      </c>
      <c r="M2054" s="108" t="s">
        <v>17428</v>
      </c>
      <c r="N2054" s="110">
        <v>16258.238799999999</v>
      </c>
      <c r="O2054" s="110">
        <v>1400.9994999999999</v>
      </c>
      <c r="P2054" s="68">
        <f t="shared" si="64"/>
        <v>342824</v>
      </c>
      <c r="Q2054" s="68">
        <f t="shared" si="65"/>
        <v>3060.9285714285716</v>
      </c>
    </row>
    <row r="2055" spans="1:17" x14ac:dyDescent="0.25">
      <c r="A2055" s="108" t="s">
        <v>17629</v>
      </c>
      <c r="B2055" s="108" t="s">
        <v>17630</v>
      </c>
      <c r="C2055" s="108" t="s">
        <v>17631</v>
      </c>
      <c r="D2055" s="108" t="s">
        <v>13438</v>
      </c>
      <c r="E2055" s="108" t="s">
        <v>13439</v>
      </c>
      <c r="F2055" s="108" t="s">
        <v>13437</v>
      </c>
      <c r="G2055" s="108" t="s">
        <v>13440</v>
      </c>
      <c r="H2055" s="109">
        <v>111</v>
      </c>
      <c r="I2055" s="109">
        <v>0</v>
      </c>
      <c r="J2055" s="110">
        <v>329656</v>
      </c>
      <c r="K2055" s="110">
        <v>0</v>
      </c>
      <c r="L2055" s="109">
        <v>2969.87</v>
      </c>
      <c r="M2055" s="108" t="s">
        <v>17428</v>
      </c>
      <c r="N2055" s="110">
        <v>15633.759599999999</v>
      </c>
      <c r="O2055" s="110">
        <v>1347.1871000000001</v>
      </c>
      <c r="P2055" s="68">
        <f t="shared" si="64"/>
        <v>329656</v>
      </c>
      <c r="Q2055" s="68">
        <f t="shared" si="65"/>
        <v>2969.8738738738739</v>
      </c>
    </row>
    <row r="2056" spans="1:17" x14ac:dyDescent="0.25">
      <c r="A2056" s="108" t="s">
        <v>17629</v>
      </c>
      <c r="B2056" s="108" t="s">
        <v>17630</v>
      </c>
      <c r="C2056" s="108" t="s">
        <v>17631</v>
      </c>
      <c r="D2056" s="108" t="s">
        <v>13438</v>
      </c>
      <c r="E2056" s="108" t="s">
        <v>13439</v>
      </c>
      <c r="F2056" s="108" t="s">
        <v>13441</v>
      </c>
      <c r="G2056" s="108" t="s">
        <v>13442</v>
      </c>
      <c r="H2056" s="109">
        <v>32</v>
      </c>
      <c r="I2056" s="109">
        <v>0</v>
      </c>
      <c r="J2056" s="110">
        <v>98495</v>
      </c>
      <c r="K2056" s="110">
        <v>0</v>
      </c>
      <c r="L2056" s="109">
        <v>3077.97</v>
      </c>
      <c r="M2056" s="108" t="s">
        <v>17428</v>
      </c>
      <c r="N2056" s="110">
        <v>4671.0299000000005</v>
      </c>
      <c r="O2056" s="110">
        <v>402.5104</v>
      </c>
      <c r="P2056" s="68">
        <f t="shared" si="64"/>
        <v>98495</v>
      </c>
      <c r="Q2056" s="68">
        <f t="shared" si="65"/>
        <v>3077.96875</v>
      </c>
    </row>
    <row r="2057" spans="1:17" x14ac:dyDescent="0.25">
      <c r="A2057" s="108" t="s">
        <v>17629</v>
      </c>
      <c r="B2057" s="108" t="s">
        <v>17630</v>
      </c>
      <c r="C2057" s="108" t="s">
        <v>17631</v>
      </c>
      <c r="D2057" s="108" t="s">
        <v>13444</v>
      </c>
      <c r="E2057" s="108" t="s">
        <v>13015</v>
      </c>
      <c r="F2057" s="108" t="s">
        <v>13443</v>
      </c>
      <c r="G2057" s="108" t="s">
        <v>13445</v>
      </c>
      <c r="H2057" s="109">
        <v>96</v>
      </c>
      <c r="I2057" s="109">
        <v>0</v>
      </c>
      <c r="J2057" s="110">
        <v>290595</v>
      </c>
      <c r="K2057" s="110">
        <v>0</v>
      </c>
      <c r="L2057" s="109">
        <v>3027.03</v>
      </c>
      <c r="M2057" s="108" t="s">
        <v>17432</v>
      </c>
      <c r="N2057" s="110">
        <v>-3930.1761999999999</v>
      </c>
      <c r="O2057" s="110">
        <v>0</v>
      </c>
      <c r="P2057" s="68">
        <f t="shared" si="64"/>
        <v>290595</v>
      </c>
      <c r="Q2057" s="68">
        <f t="shared" si="65"/>
        <v>3027.03125</v>
      </c>
    </row>
    <row r="2058" spans="1:17" x14ac:dyDescent="0.25">
      <c r="A2058" s="108" t="s">
        <v>17629</v>
      </c>
      <c r="B2058" s="108" t="s">
        <v>17630</v>
      </c>
      <c r="C2058" s="108" t="s">
        <v>17631</v>
      </c>
      <c r="D2058" s="108" t="s">
        <v>13447</v>
      </c>
      <c r="E2058" s="108" t="s">
        <v>13448</v>
      </c>
      <c r="F2058" s="108" t="s">
        <v>13446</v>
      </c>
      <c r="G2058" s="108" t="s">
        <v>13449</v>
      </c>
      <c r="H2058" s="109">
        <v>180</v>
      </c>
      <c r="I2058" s="109">
        <v>0</v>
      </c>
      <c r="J2058" s="110">
        <v>583872</v>
      </c>
      <c r="K2058" s="110">
        <v>0</v>
      </c>
      <c r="L2058" s="109">
        <v>3243.73</v>
      </c>
      <c r="M2058" s="108" t="s">
        <v>17428</v>
      </c>
      <c r="N2058" s="110">
        <v>27689.787499999999</v>
      </c>
      <c r="O2058" s="110">
        <v>2386.0751</v>
      </c>
      <c r="P2058" s="68">
        <f t="shared" si="64"/>
        <v>583872</v>
      </c>
      <c r="Q2058" s="68">
        <f t="shared" si="65"/>
        <v>3243.7333333333331</v>
      </c>
    </row>
    <row r="2059" spans="1:17" x14ac:dyDescent="0.25">
      <c r="A2059" s="108" t="s">
        <v>17629</v>
      </c>
      <c r="B2059" s="108" t="s">
        <v>17630</v>
      </c>
      <c r="C2059" s="108" t="s">
        <v>17631</v>
      </c>
      <c r="D2059" s="108" t="s">
        <v>13451</v>
      </c>
      <c r="E2059" s="108" t="s">
        <v>13452</v>
      </c>
      <c r="F2059" s="108" t="s">
        <v>13450</v>
      </c>
      <c r="G2059" s="108" t="s">
        <v>13453</v>
      </c>
      <c r="H2059" s="109">
        <v>30</v>
      </c>
      <c r="I2059" s="109">
        <v>0</v>
      </c>
      <c r="J2059" s="110">
        <v>82697</v>
      </c>
      <c r="K2059" s="110">
        <v>0</v>
      </c>
      <c r="L2059" s="109">
        <v>2756.57</v>
      </c>
      <c r="M2059" s="108" t="s">
        <v>17432</v>
      </c>
      <c r="N2059" s="110">
        <v>-1118.4412</v>
      </c>
      <c r="O2059" s="110">
        <v>0</v>
      </c>
      <c r="P2059" s="68">
        <f t="shared" si="64"/>
        <v>82697</v>
      </c>
      <c r="Q2059" s="68">
        <f t="shared" si="65"/>
        <v>2756.5666666666666</v>
      </c>
    </row>
    <row r="2060" spans="1:17" x14ac:dyDescent="0.25">
      <c r="A2060" s="108" t="s">
        <v>17629</v>
      </c>
      <c r="B2060" s="108" t="s">
        <v>17630</v>
      </c>
      <c r="C2060" s="108" t="s">
        <v>17631</v>
      </c>
      <c r="D2060" s="108" t="s">
        <v>13455</v>
      </c>
      <c r="E2060" s="108" t="s">
        <v>13456</v>
      </c>
      <c r="F2060" s="108" t="s">
        <v>13454</v>
      </c>
      <c r="G2060" s="108" t="s">
        <v>13457</v>
      </c>
      <c r="H2060" s="109">
        <v>31</v>
      </c>
      <c r="I2060" s="109">
        <v>0</v>
      </c>
      <c r="J2060" s="110">
        <v>82480</v>
      </c>
      <c r="K2060" s="110">
        <v>0</v>
      </c>
      <c r="L2060" s="109">
        <v>2660.65</v>
      </c>
      <c r="M2060" s="108" t="s">
        <v>17428</v>
      </c>
      <c r="N2060" s="110">
        <v>3911.5563999999999</v>
      </c>
      <c r="O2060" s="110">
        <v>337.06529999999998</v>
      </c>
      <c r="P2060" s="68">
        <f t="shared" si="64"/>
        <v>82480</v>
      </c>
      <c r="Q2060" s="68">
        <f t="shared" si="65"/>
        <v>2660.6451612903224</v>
      </c>
    </row>
    <row r="2061" spans="1:17" x14ac:dyDescent="0.25">
      <c r="A2061" s="108" t="s">
        <v>17629</v>
      </c>
      <c r="B2061" s="108" t="s">
        <v>17630</v>
      </c>
      <c r="C2061" s="108" t="s">
        <v>17631</v>
      </c>
      <c r="D2061" s="108" t="s">
        <v>13459</v>
      </c>
      <c r="E2061" s="108" t="s">
        <v>13460</v>
      </c>
      <c r="F2061" s="108" t="s">
        <v>13458</v>
      </c>
      <c r="G2061" s="108" t="s">
        <v>13461</v>
      </c>
      <c r="H2061" s="109">
        <v>40</v>
      </c>
      <c r="I2061" s="109">
        <v>0</v>
      </c>
      <c r="J2061" s="110">
        <v>131477</v>
      </c>
      <c r="K2061" s="110">
        <v>0</v>
      </c>
      <c r="L2061" s="109">
        <v>3286.92</v>
      </c>
      <c r="M2061" s="108" t="s">
        <v>17428</v>
      </c>
      <c r="N2061" s="110">
        <v>6235.2212</v>
      </c>
      <c r="O2061" s="110">
        <v>537.29939999999999</v>
      </c>
      <c r="P2061" s="68">
        <f t="shared" si="64"/>
        <v>131477</v>
      </c>
      <c r="Q2061" s="68">
        <f t="shared" si="65"/>
        <v>3286.9250000000002</v>
      </c>
    </row>
    <row r="2062" spans="1:17" x14ac:dyDescent="0.25">
      <c r="A2062" s="108" t="s">
        <v>17629</v>
      </c>
      <c r="B2062" s="108" t="s">
        <v>17630</v>
      </c>
      <c r="C2062" s="108" t="s">
        <v>17631</v>
      </c>
      <c r="D2062" s="108" t="s">
        <v>13463</v>
      </c>
      <c r="E2062" s="108" t="s">
        <v>13464</v>
      </c>
      <c r="F2062" s="108" t="s">
        <v>13462</v>
      </c>
      <c r="G2062" s="108" t="s">
        <v>13465</v>
      </c>
      <c r="H2062" s="109">
        <v>328</v>
      </c>
      <c r="I2062" s="109">
        <v>0</v>
      </c>
      <c r="J2062" s="110">
        <v>1206051</v>
      </c>
      <c r="K2062" s="110">
        <v>0</v>
      </c>
      <c r="L2062" s="109">
        <v>3676.98</v>
      </c>
      <c r="M2062" s="108" t="s">
        <v>17428</v>
      </c>
      <c r="N2062" s="110">
        <v>57196.2641</v>
      </c>
      <c r="O2062" s="110">
        <v>4928.6974</v>
      </c>
      <c r="P2062" s="68">
        <f t="shared" si="64"/>
        <v>1206051</v>
      </c>
      <c r="Q2062" s="68">
        <f t="shared" si="65"/>
        <v>3676.9847560975609</v>
      </c>
    </row>
    <row r="2063" spans="1:17" x14ac:dyDescent="0.25">
      <c r="A2063" s="108" t="s">
        <v>17629</v>
      </c>
      <c r="B2063" s="108" t="s">
        <v>17630</v>
      </c>
      <c r="C2063" s="108" t="s">
        <v>17631</v>
      </c>
      <c r="D2063" s="108" t="s">
        <v>13467</v>
      </c>
      <c r="E2063" s="108" t="s">
        <v>13468</v>
      </c>
      <c r="F2063" s="108" t="s">
        <v>13466</v>
      </c>
      <c r="G2063" s="108" t="s">
        <v>13469</v>
      </c>
      <c r="H2063" s="109">
        <v>162</v>
      </c>
      <c r="I2063" s="109">
        <v>0</v>
      </c>
      <c r="J2063" s="110">
        <v>486491</v>
      </c>
      <c r="K2063" s="110">
        <v>0</v>
      </c>
      <c r="L2063" s="109">
        <v>3003.03</v>
      </c>
      <c r="M2063" s="108" t="s">
        <v>17432</v>
      </c>
      <c r="N2063" s="110">
        <v>-6579.5892999999996</v>
      </c>
      <c r="O2063" s="110">
        <v>0</v>
      </c>
      <c r="P2063" s="68">
        <f t="shared" si="64"/>
        <v>486491</v>
      </c>
      <c r="Q2063" s="68">
        <f t="shared" si="65"/>
        <v>3003.0308641975307</v>
      </c>
    </row>
    <row r="2064" spans="1:17" x14ac:dyDescent="0.25">
      <c r="A2064" s="108" t="s">
        <v>17629</v>
      </c>
      <c r="B2064" s="108" t="s">
        <v>17630</v>
      </c>
      <c r="C2064" s="108" t="s">
        <v>17631</v>
      </c>
      <c r="D2064" s="108" t="s">
        <v>13471</v>
      </c>
      <c r="E2064" s="108" t="s">
        <v>13472</v>
      </c>
      <c r="F2064" s="108" t="s">
        <v>13470</v>
      </c>
      <c r="G2064" s="108" t="s">
        <v>13473</v>
      </c>
      <c r="H2064" s="109">
        <v>340</v>
      </c>
      <c r="I2064" s="109">
        <v>0</v>
      </c>
      <c r="J2064" s="110">
        <v>1210712</v>
      </c>
      <c r="K2064" s="110">
        <v>0</v>
      </c>
      <c r="L2064" s="109">
        <v>3560.92</v>
      </c>
      <c r="M2064" s="108" t="s">
        <v>17428</v>
      </c>
      <c r="N2064" s="110">
        <v>57417.330399999999</v>
      </c>
      <c r="O2064" s="110">
        <v>4947.7470000000003</v>
      </c>
      <c r="P2064" s="68">
        <f t="shared" si="64"/>
        <v>1210712</v>
      </c>
      <c r="Q2064" s="68">
        <f t="shared" si="65"/>
        <v>3560.9176470588236</v>
      </c>
    </row>
    <row r="2065" spans="1:17" x14ac:dyDescent="0.25">
      <c r="A2065" s="108" t="s">
        <v>17629</v>
      </c>
      <c r="B2065" s="108" t="s">
        <v>17630</v>
      </c>
      <c r="C2065" s="108" t="s">
        <v>17631</v>
      </c>
      <c r="D2065" s="108" t="s">
        <v>13471</v>
      </c>
      <c r="E2065" s="108" t="s">
        <v>13472</v>
      </c>
      <c r="F2065" s="108" t="s">
        <v>13474</v>
      </c>
      <c r="G2065" s="108" t="s">
        <v>13475</v>
      </c>
      <c r="H2065" s="109">
        <v>258</v>
      </c>
      <c r="I2065" s="109">
        <v>0</v>
      </c>
      <c r="J2065" s="110">
        <v>827639</v>
      </c>
      <c r="K2065" s="110">
        <v>0</v>
      </c>
      <c r="L2065" s="109">
        <v>3207.9</v>
      </c>
      <c r="M2065" s="108" t="s">
        <v>17428</v>
      </c>
      <c r="N2065" s="110">
        <v>39250.318200000002</v>
      </c>
      <c r="O2065" s="110">
        <v>3382.2653</v>
      </c>
      <c r="P2065" s="68">
        <f t="shared" si="64"/>
        <v>827639</v>
      </c>
      <c r="Q2065" s="68">
        <f t="shared" si="65"/>
        <v>3207.9031007751937</v>
      </c>
    </row>
    <row r="2066" spans="1:17" ht="30" x14ac:dyDescent="0.25">
      <c r="A2066" s="108" t="s">
        <v>17629</v>
      </c>
      <c r="B2066" s="108" t="s">
        <v>17630</v>
      </c>
      <c r="C2066" s="108" t="s">
        <v>17631</v>
      </c>
      <c r="D2066" s="108" t="s">
        <v>13477</v>
      </c>
      <c r="E2066" s="108" t="s">
        <v>13478</v>
      </c>
      <c r="F2066" s="108" t="s">
        <v>13476</v>
      </c>
      <c r="G2066" s="108" t="s">
        <v>13478</v>
      </c>
      <c r="H2066" s="109">
        <v>82</v>
      </c>
      <c r="I2066" s="109">
        <v>0</v>
      </c>
      <c r="J2066" s="110">
        <v>255369</v>
      </c>
      <c r="K2066" s="110">
        <v>0</v>
      </c>
      <c r="L2066" s="109">
        <v>3114.26</v>
      </c>
      <c r="M2066" s="108" t="s">
        <v>17428</v>
      </c>
      <c r="N2066" s="110">
        <v>12110.7034</v>
      </c>
      <c r="O2066" s="110">
        <v>1043.5995</v>
      </c>
      <c r="P2066" s="68">
        <f t="shared" si="64"/>
        <v>255369</v>
      </c>
      <c r="Q2066" s="68">
        <f t="shared" si="65"/>
        <v>3114.2560975609758</v>
      </c>
    </row>
    <row r="2067" spans="1:17" x14ac:dyDescent="0.25">
      <c r="A2067" s="108" t="s">
        <v>17629</v>
      </c>
      <c r="B2067" s="108" t="s">
        <v>17630</v>
      </c>
      <c r="C2067" s="108" t="s">
        <v>17631</v>
      </c>
      <c r="D2067" s="108" t="s">
        <v>13480</v>
      </c>
      <c r="E2067" s="108" t="s">
        <v>13481</v>
      </c>
      <c r="F2067" s="108" t="s">
        <v>13479</v>
      </c>
      <c r="G2067" s="108" t="s">
        <v>13482</v>
      </c>
      <c r="H2067" s="109">
        <v>134</v>
      </c>
      <c r="I2067" s="109">
        <v>0</v>
      </c>
      <c r="J2067" s="110">
        <v>384660</v>
      </c>
      <c r="K2067" s="110">
        <v>0</v>
      </c>
      <c r="L2067" s="109">
        <v>2870.6</v>
      </c>
      <c r="M2067" s="108" t="s">
        <v>17428</v>
      </c>
      <c r="N2067" s="110">
        <v>18242.302</v>
      </c>
      <c r="O2067" s="110">
        <v>1571.9695999999999</v>
      </c>
      <c r="P2067" s="68">
        <f t="shared" si="64"/>
        <v>384660</v>
      </c>
      <c r="Q2067" s="68">
        <f t="shared" si="65"/>
        <v>2870.5970149253731</v>
      </c>
    </row>
    <row r="2068" spans="1:17" x14ac:dyDescent="0.25">
      <c r="A2068" s="108" t="s">
        <v>17629</v>
      </c>
      <c r="B2068" s="108" t="s">
        <v>17630</v>
      </c>
      <c r="C2068" s="108" t="s">
        <v>17631</v>
      </c>
      <c r="D2068" s="108" t="s">
        <v>13484</v>
      </c>
      <c r="E2068" s="108" t="s">
        <v>13485</v>
      </c>
      <c r="F2068" s="108" t="s">
        <v>13483</v>
      </c>
      <c r="G2068" s="108" t="s">
        <v>13486</v>
      </c>
      <c r="H2068" s="109">
        <v>32</v>
      </c>
      <c r="I2068" s="109">
        <v>0</v>
      </c>
      <c r="J2068" s="110">
        <v>99138</v>
      </c>
      <c r="K2068" s="110">
        <v>0</v>
      </c>
      <c r="L2068" s="109">
        <v>3098.06</v>
      </c>
      <c r="M2068" s="108" t="s">
        <v>17428</v>
      </c>
      <c r="N2068" s="110">
        <v>4701.5829000000003</v>
      </c>
      <c r="O2068" s="110">
        <v>405.14319999999998</v>
      </c>
      <c r="P2068" s="68">
        <f t="shared" si="64"/>
        <v>99138</v>
      </c>
      <c r="Q2068" s="68">
        <f t="shared" si="65"/>
        <v>3098.0625</v>
      </c>
    </row>
    <row r="2069" spans="1:17" x14ac:dyDescent="0.25">
      <c r="A2069" s="108" t="s">
        <v>17629</v>
      </c>
      <c r="B2069" s="108" t="s">
        <v>17630</v>
      </c>
      <c r="C2069" s="108" t="s">
        <v>17631</v>
      </c>
      <c r="D2069" s="108" t="s">
        <v>13488</v>
      </c>
      <c r="E2069" s="108" t="s">
        <v>13489</v>
      </c>
      <c r="F2069" s="108" t="s">
        <v>13487</v>
      </c>
      <c r="G2069" s="108" t="s">
        <v>13490</v>
      </c>
      <c r="H2069" s="109">
        <v>76</v>
      </c>
      <c r="I2069" s="109">
        <v>0</v>
      </c>
      <c r="J2069" s="110">
        <v>235911</v>
      </c>
      <c r="K2069" s="110">
        <v>0</v>
      </c>
      <c r="L2069" s="109">
        <v>3104.09</v>
      </c>
      <c r="M2069" s="108" t="s">
        <v>17428</v>
      </c>
      <c r="N2069" s="110">
        <v>11187.967500000001</v>
      </c>
      <c r="O2069" s="110">
        <v>964.08579999999995</v>
      </c>
      <c r="P2069" s="68">
        <f t="shared" si="64"/>
        <v>235911</v>
      </c>
      <c r="Q2069" s="68">
        <f t="shared" si="65"/>
        <v>3104.0921052631579</v>
      </c>
    </row>
    <row r="2070" spans="1:17" x14ac:dyDescent="0.25">
      <c r="A2070" s="108" t="s">
        <v>17629</v>
      </c>
      <c r="B2070" s="108" t="s">
        <v>17630</v>
      </c>
      <c r="C2070" s="108" t="s">
        <v>17631</v>
      </c>
      <c r="D2070" s="108" t="s">
        <v>13492</v>
      </c>
      <c r="E2070" s="108" t="s">
        <v>13493</v>
      </c>
      <c r="F2070" s="108" t="s">
        <v>13491</v>
      </c>
      <c r="G2070" s="108" t="s">
        <v>13494</v>
      </c>
      <c r="H2070" s="109">
        <v>30</v>
      </c>
      <c r="I2070" s="109">
        <v>0</v>
      </c>
      <c r="J2070" s="110">
        <v>80672</v>
      </c>
      <c r="K2070" s="110">
        <v>0</v>
      </c>
      <c r="L2070" s="109">
        <v>2689.07</v>
      </c>
      <c r="M2070" s="108" t="s">
        <v>17428</v>
      </c>
      <c r="N2070" s="110">
        <v>3825.7953000000002</v>
      </c>
      <c r="O2070" s="110">
        <v>329.67520000000002</v>
      </c>
      <c r="P2070" s="68">
        <f t="shared" si="64"/>
        <v>80672</v>
      </c>
      <c r="Q2070" s="68">
        <f t="shared" si="65"/>
        <v>2689.0666666666666</v>
      </c>
    </row>
    <row r="2071" spans="1:17" x14ac:dyDescent="0.25">
      <c r="A2071" s="108" t="s">
        <v>17629</v>
      </c>
      <c r="B2071" s="108" t="s">
        <v>17630</v>
      </c>
      <c r="C2071" s="108" t="s">
        <v>17631</v>
      </c>
      <c r="D2071" s="108" t="s">
        <v>13496</v>
      </c>
      <c r="E2071" s="108" t="s">
        <v>13497</v>
      </c>
      <c r="F2071" s="108" t="s">
        <v>13495</v>
      </c>
      <c r="G2071" s="108" t="s">
        <v>13498</v>
      </c>
      <c r="H2071" s="109">
        <v>70</v>
      </c>
      <c r="I2071" s="109">
        <v>0</v>
      </c>
      <c r="J2071" s="110">
        <v>212528</v>
      </c>
      <c r="K2071" s="110">
        <v>0</v>
      </c>
      <c r="L2071" s="109">
        <v>3036.11</v>
      </c>
      <c r="M2071" s="108" t="s">
        <v>17428</v>
      </c>
      <c r="N2071" s="110">
        <v>10078.9925</v>
      </c>
      <c r="O2071" s="110">
        <v>868.52359999999999</v>
      </c>
      <c r="P2071" s="68">
        <f t="shared" si="64"/>
        <v>212528</v>
      </c>
      <c r="Q2071" s="68">
        <f t="shared" si="65"/>
        <v>3036.1142857142859</v>
      </c>
    </row>
    <row r="2072" spans="1:17" ht="30" x14ac:dyDescent="0.25">
      <c r="A2072" s="108" t="s">
        <v>17629</v>
      </c>
      <c r="B2072" s="108" t="s">
        <v>17630</v>
      </c>
      <c r="C2072" s="108" t="s">
        <v>17631</v>
      </c>
      <c r="D2072" s="108" t="s">
        <v>13500</v>
      </c>
      <c r="E2072" s="108" t="s">
        <v>13501</v>
      </c>
      <c r="F2072" s="108" t="s">
        <v>13499</v>
      </c>
      <c r="G2072" s="108" t="s">
        <v>13502</v>
      </c>
      <c r="H2072" s="109">
        <v>197</v>
      </c>
      <c r="I2072" s="109">
        <v>0</v>
      </c>
      <c r="J2072" s="110">
        <v>636130</v>
      </c>
      <c r="K2072" s="110">
        <v>0</v>
      </c>
      <c r="L2072" s="109">
        <v>3229.09</v>
      </c>
      <c r="M2072" s="108" t="s">
        <v>17428</v>
      </c>
      <c r="N2072" s="110">
        <v>30168.092499999999</v>
      </c>
      <c r="O2072" s="110">
        <v>2599.6347999999998</v>
      </c>
      <c r="P2072" s="68">
        <f t="shared" si="64"/>
        <v>636130</v>
      </c>
      <c r="Q2072" s="68">
        <f t="shared" si="65"/>
        <v>3229.0862944162436</v>
      </c>
    </row>
    <row r="2073" spans="1:17" x14ac:dyDescent="0.25">
      <c r="A2073" s="108" t="s">
        <v>17629</v>
      </c>
      <c r="B2073" s="108" t="s">
        <v>17630</v>
      </c>
      <c r="C2073" s="108" t="s">
        <v>17631</v>
      </c>
      <c r="D2073" s="108" t="s">
        <v>13504</v>
      </c>
      <c r="E2073" s="108" t="s">
        <v>13505</v>
      </c>
      <c r="F2073" s="108" t="s">
        <v>13503</v>
      </c>
      <c r="G2073" s="108" t="s">
        <v>13506</v>
      </c>
      <c r="H2073" s="109">
        <v>106</v>
      </c>
      <c r="I2073" s="109">
        <v>0</v>
      </c>
      <c r="J2073" s="110">
        <v>332856</v>
      </c>
      <c r="K2073" s="110">
        <v>0</v>
      </c>
      <c r="L2073" s="109">
        <v>3140.15</v>
      </c>
      <c r="M2073" s="108" t="s">
        <v>17432</v>
      </c>
      <c r="N2073" s="110">
        <v>-4501.7395999999999</v>
      </c>
      <c r="O2073" s="110">
        <v>0</v>
      </c>
      <c r="P2073" s="68">
        <f t="shared" si="64"/>
        <v>332856</v>
      </c>
      <c r="Q2073" s="68">
        <f t="shared" si="65"/>
        <v>3140.1509433962265</v>
      </c>
    </row>
    <row r="2074" spans="1:17" x14ac:dyDescent="0.25">
      <c r="A2074" s="108" t="s">
        <v>17629</v>
      </c>
      <c r="B2074" s="108" t="s">
        <v>17630</v>
      </c>
      <c r="C2074" s="108" t="s">
        <v>17631</v>
      </c>
      <c r="D2074" s="108" t="s">
        <v>13508</v>
      </c>
      <c r="E2074" s="108" t="s">
        <v>13509</v>
      </c>
      <c r="F2074" s="108" t="s">
        <v>13507</v>
      </c>
      <c r="G2074" s="108" t="s">
        <v>13510</v>
      </c>
      <c r="H2074" s="109">
        <v>73</v>
      </c>
      <c r="I2074" s="109">
        <v>0</v>
      </c>
      <c r="J2074" s="110">
        <v>227739</v>
      </c>
      <c r="K2074" s="110">
        <v>0</v>
      </c>
      <c r="L2074" s="109">
        <v>3119.71</v>
      </c>
      <c r="M2074" s="108" t="s">
        <v>17428</v>
      </c>
      <c r="N2074" s="110">
        <v>10800.3797</v>
      </c>
      <c r="O2074" s="110">
        <v>930.68669999999997</v>
      </c>
      <c r="P2074" s="68">
        <f t="shared" si="64"/>
        <v>227739</v>
      </c>
      <c r="Q2074" s="68">
        <f t="shared" si="65"/>
        <v>3119.7123287671234</v>
      </c>
    </row>
    <row r="2075" spans="1:17" x14ac:dyDescent="0.25">
      <c r="A2075" s="108" t="s">
        <v>17629</v>
      </c>
      <c r="B2075" s="108" t="s">
        <v>17630</v>
      </c>
      <c r="C2075" s="108" t="s">
        <v>17631</v>
      </c>
      <c r="D2075" s="108" t="s">
        <v>13512</v>
      </c>
      <c r="E2075" s="108" t="s">
        <v>13513</v>
      </c>
      <c r="F2075" s="108" t="s">
        <v>13511</v>
      </c>
      <c r="G2075" s="108" t="s">
        <v>13514</v>
      </c>
      <c r="H2075" s="109">
        <v>262</v>
      </c>
      <c r="I2075" s="109">
        <v>0</v>
      </c>
      <c r="J2075" s="110">
        <v>613347</v>
      </c>
      <c r="K2075" s="110">
        <v>0</v>
      </c>
      <c r="L2075" s="109">
        <v>2341.02</v>
      </c>
      <c r="M2075" s="108" t="s">
        <v>17432</v>
      </c>
      <c r="N2075" s="110">
        <v>-8295.2703000000001</v>
      </c>
      <c r="O2075" s="110">
        <v>0</v>
      </c>
      <c r="P2075" s="68">
        <f t="shared" si="64"/>
        <v>613347</v>
      </c>
      <c r="Q2075" s="68">
        <f t="shared" si="65"/>
        <v>2341.0190839694656</v>
      </c>
    </row>
    <row r="2076" spans="1:17" x14ac:dyDescent="0.25">
      <c r="A2076" s="108" t="s">
        <v>17629</v>
      </c>
      <c r="B2076" s="108" t="s">
        <v>17630</v>
      </c>
      <c r="C2076" s="108" t="s">
        <v>17631</v>
      </c>
      <c r="D2076" s="108" t="s">
        <v>13512</v>
      </c>
      <c r="E2076" s="108" t="s">
        <v>13513</v>
      </c>
      <c r="F2076" s="108" t="s">
        <v>13515</v>
      </c>
      <c r="G2076" s="108" t="s">
        <v>13516</v>
      </c>
      <c r="H2076" s="109">
        <v>103</v>
      </c>
      <c r="I2076" s="109">
        <v>0</v>
      </c>
      <c r="J2076" s="110">
        <v>316167</v>
      </c>
      <c r="K2076" s="110">
        <v>0</v>
      </c>
      <c r="L2076" s="109">
        <v>3069.58</v>
      </c>
      <c r="M2076" s="108" t="s">
        <v>17432</v>
      </c>
      <c r="N2076" s="110">
        <v>-4276.0312999999996</v>
      </c>
      <c r="O2076" s="110">
        <v>0</v>
      </c>
      <c r="P2076" s="68">
        <f t="shared" si="64"/>
        <v>316167</v>
      </c>
      <c r="Q2076" s="68">
        <f t="shared" si="65"/>
        <v>3069.5825242718447</v>
      </c>
    </row>
    <row r="2077" spans="1:17" ht="30" x14ac:dyDescent="0.25">
      <c r="A2077" s="108" t="s">
        <v>17629</v>
      </c>
      <c r="B2077" s="108" t="s">
        <v>17630</v>
      </c>
      <c r="C2077" s="108" t="s">
        <v>17631</v>
      </c>
      <c r="D2077" s="108" t="s">
        <v>13518</v>
      </c>
      <c r="E2077" s="108" t="s">
        <v>13519</v>
      </c>
      <c r="F2077" s="108" t="s">
        <v>13517</v>
      </c>
      <c r="G2077" s="108" t="s">
        <v>13520</v>
      </c>
      <c r="H2077" s="109">
        <v>100</v>
      </c>
      <c r="I2077" s="109">
        <v>50</v>
      </c>
      <c r="J2077" s="110">
        <v>486846</v>
      </c>
      <c r="K2077" s="110">
        <v>162282</v>
      </c>
      <c r="L2077" s="109">
        <v>3245.64</v>
      </c>
      <c r="M2077" s="108" t="s">
        <v>17432</v>
      </c>
      <c r="N2077" s="110">
        <v>-6584.3978999999999</v>
      </c>
      <c r="O2077" s="110">
        <v>0</v>
      </c>
      <c r="P2077" s="68">
        <f t="shared" si="64"/>
        <v>324564</v>
      </c>
      <c r="Q2077" s="68">
        <f t="shared" si="65"/>
        <v>3245.64</v>
      </c>
    </row>
    <row r="2078" spans="1:17" x14ac:dyDescent="0.25">
      <c r="A2078" s="108" t="s">
        <v>17629</v>
      </c>
      <c r="B2078" s="108" t="s">
        <v>17630</v>
      </c>
      <c r="C2078" s="108" t="s">
        <v>17631</v>
      </c>
      <c r="D2078" s="108" t="s">
        <v>13522</v>
      </c>
      <c r="E2078" s="108" t="s">
        <v>13523</v>
      </c>
      <c r="F2078" s="108" t="s">
        <v>13521</v>
      </c>
      <c r="G2078" s="108" t="s">
        <v>13524</v>
      </c>
      <c r="H2078" s="109">
        <v>181</v>
      </c>
      <c r="I2078" s="109">
        <v>0</v>
      </c>
      <c r="J2078" s="110">
        <v>478436</v>
      </c>
      <c r="K2078" s="110">
        <v>0</v>
      </c>
      <c r="L2078" s="109">
        <v>2643.29</v>
      </c>
      <c r="M2078" s="108" t="s">
        <v>17432</v>
      </c>
      <c r="N2078" s="110">
        <v>-6470.6508000000003</v>
      </c>
      <c r="O2078" s="110">
        <v>0</v>
      </c>
      <c r="P2078" s="68">
        <f t="shared" si="64"/>
        <v>478436</v>
      </c>
      <c r="Q2078" s="68">
        <f t="shared" si="65"/>
        <v>2643.2928176795581</v>
      </c>
    </row>
    <row r="2079" spans="1:17" x14ac:dyDescent="0.25">
      <c r="A2079" s="108" t="s">
        <v>17629</v>
      </c>
      <c r="B2079" s="108" t="s">
        <v>17630</v>
      </c>
      <c r="C2079" s="108" t="s">
        <v>17631</v>
      </c>
      <c r="D2079" s="108" t="s">
        <v>13526</v>
      </c>
      <c r="E2079" s="108" t="s">
        <v>13527</v>
      </c>
      <c r="F2079" s="108" t="s">
        <v>13525</v>
      </c>
      <c r="G2079" s="108" t="s">
        <v>13528</v>
      </c>
      <c r="H2079" s="109">
        <v>85</v>
      </c>
      <c r="I2079" s="109">
        <v>0</v>
      </c>
      <c r="J2079" s="110">
        <v>268888</v>
      </c>
      <c r="K2079" s="110">
        <v>0</v>
      </c>
      <c r="L2079" s="109">
        <v>3163.39</v>
      </c>
      <c r="M2079" s="108" t="s">
        <v>17432</v>
      </c>
      <c r="N2079" s="110">
        <v>-3636.5972000000002</v>
      </c>
      <c r="O2079" s="110">
        <v>0</v>
      </c>
      <c r="P2079" s="68">
        <f t="shared" si="64"/>
        <v>268888</v>
      </c>
      <c r="Q2079" s="68">
        <f t="shared" si="65"/>
        <v>3163.3882352941177</v>
      </c>
    </row>
    <row r="2080" spans="1:17" x14ac:dyDescent="0.25">
      <c r="A2080" s="108" t="s">
        <v>17629</v>
      </c>
      <c r="B2080" s="108" t="s">
        <v>17630</v>
      </c>
      <c r="C2080" s="108" t="s">
        <v>17631</v>
      </c>
      <c r="D2080" s="108" t="s">
        <v>13530</v>
      </c>
      <c r="E2080" s="108" t="s">
        <v>13531</v>
      </c>
      <c r="F2080" s="108" t="s">
        <v>13529</v>
      </c>
      <c r="G2080" s="108" t="s">
        <v>13532</v>
      </c>
      <c r="H2080" s="109">
        <v>50</v>
      </c>
      <c r="I2080" s="109">
        <v>0</v>
      </c>
      <c r="J2080" s="110">
        <v>147731</v>
      </c>
      <c r="K2080" s="110">
        <v>0</v>
      </c>
      <c r="L2080" s="109">
        <v>2954.62</v>
      </c>
      <c r="M2080" s="108" t="s">
        <v>17432</v>
      </c>
      <c r="N2080" s="110">
        <v>-1998.0028</v>
      </c>
      <c r="O2080" s="110">
        <v>0</v>
      </c>
      <c r="P2080" s="68">
        <f t="shared" si="64"/>
        <v>147731</v>
      </c>
      <c r="Q2080" s="68">
        <f t="shared" si="65"/>
        <v>2954.62</v>
      </c>
    </row>
    <row r="2081" spans="1:17" x14ac:dyDescent="0.25">
      <c r="A2081" s="108" t="s">
        <v>17629</v>
      </c>
      <c r="B2081" s="108" t="s">
        <v>17630</v>
      </c>
      <c r="C2081" s="108" t="s">
        <v>17631</v>
      </c>
      <c r="D2081" s="108" t="s">
        <v>13534</v>
      </c>
      <c r="E2081" s="108" t="s">
        <v>13535</v>
      </c>
      <c r="F2081" s="108" t="s">
        <v>13533</v>
      </c>
      <c r="G2081" s="108" t="s">
        <v>13536</v>
      </c>
      <c r="H2081" s="109">
        <v>40</v>
      </c>
      <c r="I2081" s="109">
        <v>0</v>
      </c>
      <c r="J2081" s="110">
        <v>122844</v>
      </c>
      <c r="K2081" s="110">
        <v>0</v>
      </c>
      <c r="L2081" s="109">
        <v>3071.1</v>
      </c>
      <c r="M2081" s="108" t="s">
        <v>17428</v>
      </c>
      <c r="N2081" s="110">
        <v>5825.8008</v>
      </c>
      <c r="O2081" s="110">
        <v>502.01900000000001</v>
      </c>
      <c r="P2081" s="68">
        <f t="shared" si="64"/>
        <v>122844</v>
      </c>
      <c r="Q2081" s="68">
        <f t="shared" si="65"/>
        <v>3071.1</v>
      </c>
    </row>
    <row r="2082" spans="1:17" x14ac:dyDescent="0.25">
      <c r="A2082" s="108" t="s">
        <v>17629</v>
      </c>
      <c r="B2082" s="108" t="s">
        <v>17630</v>
      </c>
      <c r="C2082" s="108" t="s">
        <v>17631</v>
      </c>
      <c r="D2082" s="108" t="s">
        <v>13538</v>
      </c>
      <c r="E2082" s="108" t="s">
        <v>13539</v>
      </c>
      <c r="F2082" s="108" t="s">
        <v>13537</v>
      </c>
      <c r="G2082" s="108" t="s">
        <v>13540</v>
      </c>
      <c r="H2082" s="109">
        <v>71</v>
      </c>
      <c r="I2082" s="109">
        <v>0</v>
      </c>
      <c r="J2082" s="110">
        <v>214343</v>
      </c>
      <c r="K2082" s="110">
        <v>0</v>
      </c>
      <c r="L2082" s="109">
        <v>3018.92</v>
      </c>
      <c r="M2082" s="108" t="s">
        <v>17428</v>
      </c>
      <c r="N2082" s="110">
        <v>10165.0831</v>
      </c>
      <c r="O2082" s="110">
        <v>875.94209999999998</v>
      </c>
      <c r="P2082" s="68">
        <f t="shared" si="64"/>
        <v>214343</v>
      </c>
      <c r="Q2082" s="68">
        <f t="shared" si="65"/>
        <v>3018.9154929577467</v>
      </c>
    </row>
    <row r="2083" spans="1:17" x14ac:dyDescent="0.25">
      <c r="A2083" s="108" t="s">
        <v>17629</v>
      </c>
      <c r="B2083" s="108" t="s">
        <v>17630</v>
      </c>
      <c r="C2083" s="108" t="s">
        <v>17631</v>
      </c>
      <c r="D2083" s="108" t="s">
        <v>13542</v>
      </c>
      <c r="E2083" s="108" t="s">
        <v>13543</v>
      </c>
      <c r="F2083" s="108" t="s">
        <v>13541</v>
      </c>
      <c r="G2083" s="108" t="s">
        <v>13544</v>
      </c>
      <c r="H2083" s="109">
        <v>100</v>
      </c>
      <c r="I2083" s="109">
        <v>0</v>
      </c>
      <c r="J2083" s="110">
        <v>302814</v>
      </c>
      <c r="K2083" s="110">
        <v>0</v>
      </c>
      <c r="L2083" s="109">
        <v>3028.14</v>
      </c>
      <c r="M2083" s="108" t="s">
        <v>17428</v>
      </c>
      <c r="N2083" s="110">
        <v>14360.827799999999</v>
      </c>
      <c r="O2083" s="110">
        <v>1237.4965</v>
      </c>
      <c r="P2083" s="68">
        <f t="shared" si="64"/>
        <v>302814</v>
      </c>
      <c r="Q2083" s="68">
        <f t="shared" si="65"/>
        <v>3028.14</v>
      </c>
    </row>
    <row r="2084" spans="1:17" x14ac:dyDescent="0.25">
      <c r="A2084" s="108" t="s">
        <v>17629</v>
      </c>
      <c r="B2084" s="108" t="s">
        <v>17630</v>
      </c>
      <c r="C2084" s="108" t="s">
        <v>17631</v>
      </c>
      <c r="D2084" s="108" t="s">
        <v>13546</v>
      </c>
      <c r="E2084" s="108" t="s">
        <v>13547</v>
      </c>
      <c r="F2084" s="108" t="s">
        <v>13545</v>
      </c>
      <c r="G2084" s="108" t="s">
        <v>13548</v>
      </c>
      <c r="H2084" s="109">
        <v>52</v>
      </c>
      <c r="I2084" s="109">
        <v>0</v>
      </c>
      <c r="J2084" s="110">
        <v>144281</v>
      </c>
      <c r="K2084" s="110">
        <v>0</v>
      </c>
      <c r="L2084" s="109">
        <v>2774.63</v>
      </c>
      <c r="M2084" s="108" t="s">
        <v>17432</v>
      </c>
      <c r="N2084" s="110">
        <v>-1951.3398</v>
      </c>
      <c r="O2084" s="110">
        <v>0</v>
      </c>
      <c r="P2084" s="68">
        <f t="shared" si="64"/>
        <v>144281</v>
      </c>
      <c r="Q2084" s="68">
        <f t="shared" si="65"/>
        <v>2774.6346153846152</v>
      </c>
    </row>
    <row r="2085" spans="1:17" x14ac:dyDescent="0.25">
      <c r="A2085" s="108" t="s">
        <v>17629</v>
      </c>
      <c r="B2085" s="108" t="s">
        <v>17630</v>
      </c>
      <c r="C2085" s="108" t="s">
        <v>17631</v>
      </c>
      <c r="D2085" s="108" t="s">
        <v>13550</v>
      </c>
      <c r="E2085" s="108" t="s">
        <v>13551</v>
      </c>
      <c r="F2085" s="108" t="s">
        <v>13549</v>
      </c>
      <c r="G2085" s="108" t="s">
        <v>13552</v>
      </c>
      <c r="H2085" s="109">
        <v>60</v>
      </c>
      <c r="I2085" s="109">
        <v>0</v>
      </c>
      <c r="J2085" s="110">
        <v>193140</v>
      </c>
      <c r="K2085" s="110">
        <v>0</v>
      </c>
      <c r="L2085" s="109">
        <v>3219</v>
      </c>
      <c r="M2085" s="108" t="s">
        <v>17428</v>
      </c>
      <c r="N2085" s="110">
        <v>9159.5882000000001</v>
      </c>
      <c r="O2085" s="110">
        <v>789.29700000000003</v>
      </c>
      <c r="P2085" s="68">
        <f t="shared" si="64"/>
        <v>193140</v>
      </c>
      <c r="Q2085" s="68">
        <f t="shared" si="65"/>
        <v>3219</v>
      </c>
    </row>
    <row r="2086" spans="1:17" x14ac:dyDescent="0.25">
      <c r="A2086" s="108" t="s">
        <v>17629</v>
      </c>
      <c r="B2086" s="108" t="s">
        <v>17630</v>
      </c>
      <c r="C2086" s="108" t="s">
        <v>17631</v>
      </c>
      <c r="D2086" s="108" t="s">
        <v>13554</v>
      </c>
      <c r="E2086" s="108" t="s">
        <v>13555</v>
      </c>
      <c r="F2086" s="108" t="s">
        <v>13553</v>
      </c>
      <c r="G2086" s="108" t="s">
        <v>13556</v>
      </c>
      <c r="H2086" s="109">
        <v>88</v>
      </c>
      <c r="I2086" s="109">
        <v>0</v>
      </c>
      <c r="J2086" s="110">
        <v>274185</v>
      </c>
      <c r="K2086" s="110">
        <v>0</v>
      </c>
      <c r="L2086" s="109">
        <v>3115.74</v>
      </c>
      <c r="M2086" s="108" t="s">
        <v>17428</v>
      </c>
      <c r="N2086" s="110">
        <v>13003.0875</v>
      </c>
      <c r="O2086" s="110">
        <v>1120.4976999999999</v>
      </c>
      <c r="P2086" s="68">
        <f t="shared" si="64"/>
        <v>274185</v>
      </c>
      <c r="Q2086" s="68">
        <f t="shared" si="65"/>
        <v>3115.7386363636365</v>
      </c>
    </row>
    <row r="2087" spans="1:17" x14ac:dyDescent="0.25">
      <c r="A2087" s="108" t="s">
        <v>17629</v>
      </c>
      <c r="B2087" s="108" t="s">
        <v>17630</v>
      </c>
      <c r="C2087" s="108" t="s">
        <v>17631</v>
      </c>
      <c r="D2087" s="108" t="s">
        <v>13558</v>
      </c>
      <c r="E2087" s="108" t="s">
        <v>13559</v>
      </c>
      <c r="F2087" s="108" t="s">
        <v>13557</v>
      </c>
      <c r="G2087" s="108" t="s">
        <v>13560</v>
      </c>
      <c r="H2087" s="109">
        <v>40</v>
      </c>
      <c r="I2087" s="109">
        <v>0</v>
      </c>
      <c r="J2087" s="110">
        <v>119619</v>
      </c>
      <c r="K2087" s="110">
        <v>0</v>
      </c>
      <c r="L2087" s="109">
        <v>2990.48</v>
      </c>
      <c r="M2087" s="108" t="s">
        <v>17432</v>
      </c>
      <c r="N2087" s="110">
        <v>-1617.7995000000001</v>
      </c>
      <c r="O2087" s="110">
        <v>0</v>
      </c>
      <c r="P2087" s="68">
        <f t="shared" si="64"/>
        <v>119619</v>
      </c>
      <c r="Q2087" s="68">
        <f t="shared" si="65"/>
        <v>2990.4749999999999</v>
      </c>
    </row>
    <row r="2088" spans="1:17" x14ac:dyDescent="0.25">
      <c r="A2088" s="108" t="s">
        <v>17629</v>
      </c>
      <c r="B2088" s="108" t="s">
        <v>17630</v>
      </c>
      <c r="C2088" s="108" t="s">
        <v>17631</v>
      </c>
      <c r="D2088" s="108" t="s">
        <v>13562</v>
      </c>
      <c r="E2088" s="108" t="s">
        <v>13563</v>
      </c>
      <c r="F2088" s="108" t="s">
        <v>13561</v>
      </c>
      <c r="G2088" s="108" t="s">
        <v>13564</v>
      </c>
      <c r="H2088" s="109">
        <v>102</v>
      </c>
      <c r="I2088" s="109">
        <v>0</v>
      </c>
      <c r="J2088" s="110">
        <v>352656</v>
      </c>
      <c r="K2088" s="110">
        <v>0</v>
      </c>
      <c r="L2088" s="109">
        <v>3457.41</v>
      </c>
      <c r="M2088" s="108" t="s">
        <v>17428</v>
      </c>
      <c r="N2088" s="110">
        <v>16724.504099999998</v>
      </c>
      <c r="O2088" s="110">
        <v>1441.1784</v>
      </c>
      <c r="P2088" s="68">
        <f t="shared" si="64"/>
        <v>352656</v>
      </c>
      <c r="Q2088" s="68">
        <f t="shared" si="65"/>
        <v>3457.4117647058824</v>
      </c>
    </row>
    <row r="2089" spans="1:17" x14ac:dyDescent="0.25">
      <c r="A2089" s="108" t="s">
        <v>17629</v>
      </c>
      <c r="B2089" s="108" t="s">
        <v>17630</v>
      </c>
      <c r="C2089" s="108" t="s">
        <v>17631</v>
      </c>
      <c r="D2089" s="108" t="s">
        <v>13566</v>
      </c>
      <c r="E2089" s="108" t="s">
        <v>13567</v>
      </c>
      <c r="F2089" s="108" t="s">
        <v>13565</v>
      </c>
      <c r="G2089" s="108" t="s">
        <v>13568</v>
      </c>
      <c r="H2089" s="109">
        <v>60</v>
      </c>
      <c r="I2089" s="109">
        <v>0</v>
      </c>
      <c r="J2089" s="110">
        <v>158474</v>
      </c>
      <c r="K2089" s="110">
        <v>0</v>
      </c>
      <c r="L2089" s="109">
        <v>2641.23</v>
      </c>
      <c r="M2089" s="108" t="s">
        <v>17432</v>
      </c>
      <c r="N2089" s="110">
        <v>-2143.3015999999998</v>
      </c>
      <c r="O2089" s="110">
        <v>0</v>
      </c>
      <c r="P2089" s="68">
        <f t="shared" si="64"/>
        <v>158474</v>
      </c>
      <c r="Q2089" s="68">
        <f t="shared" si="65"/>
        <v>2641.2333333333331</v>
      </c>
    </row>
    <row r="2090" spans="1:17" x14ac:dyDescent="0.25">
      <c r="A2090" s="108" t="s">
        <v>17629</v>
      </c>
      <c r="B2090" s="108" t="s">
        <v>17630</v>
      </c>
      <c r="C2090" s="108" t="s">
        <v>17631</v>
      </c>
      <c r="D2090" s="108" t="s">
        <v>13570</v>
      </c>
      <c r="E2090" s="108" t="s">
        <v>13571</v>
      </c>
      <c r="F2090" s="108" t="s">
        <v>13569</v>
      </c>
      <c r="G2090" s="108" t="s">
        <v>13572</v>
      </c>
      <c r="H2090" s="109">
        <v>70</v>
      </c>
      <c r="I2090" s="109">
        <v>0</v>
      </c>
      <c r="J2090" s="110">
        <v>187896</v>
      </c>
      <c r="K2090" s="110">
        <v>0</v>
      </c>
      <c r="L2090" s="109">
        <v>2684.23</v>
      </c>
      <c r="M2090" s="108" t="s">
        <v>17432</v>
      </c>
      <c r="N2090" s="110">
        <v>-2541.2143999999998</v>
      </c>
      <c r="O2090" s="110">
        <v>0</v>
      </c>
      <c r="P2090" s="68">
        <f t="shared" si="64"/>
        <v>187896</v>
      </c>
      <c r="Q2090" s="68">
        <f t="shared" si="65"/>
        <v>2684.2285714285713</v>
      </c>
    </row>
    <row r="2091" spans="1:17" ht="30" x14ac:dyDescent="0.25">
      <c r="A2091" s="108" t="s">
        <v>17629</v>
      </c>
      <c r="B2091" s="108" t="s">
        <v>17630</v>
      </c>
      <c r="C2091" s="108" t="s">
        <v>17631</v>
      </c>
      <c r="D2091" s="108" t="s">
        <v>13574</v>
      </c>
      <c r="E2091" s="108" t="s">
        <v>13575</v>
      </c>
      <c r="F2091" s="108" t="s">
        <v>13573</v>
      </c>
      <c r="G2091" s="108" t="s">
        <v>13576</v>
      </c>
      <c r="H2091" s="109">
        <v>40</v>
      </c>
      <c r="I2091" s="109">
        <v>0</v>
      </c>
      <c r="J2091" s="110">
        <v>71824</v>
      </c>
      <c r="K2091" s="110">
        <v>0</v>
      </c>
      <c r="L2091" s="109">
        <v>1795.6</v>
      </c>
      <c r="M2091" s="108" t="s">
        <v>17432</v>
      </c>
      <c r="N2091" s="110">
        <v>-971.38419999999996</v>
      </c>
      <c r="O2091" s="110">
        <v>0</v>
      </c>
      <c r="P2091" s="68">
        <f t="shared" si="64"/>
        <v>71824</v>
      </c>
      <c r="Q2091" s="68">
        <f t="shared" si="65"/>
        <v>1795.6</v>
      </c>
    </row>
    <row r="2092" spans="1:17" ht="30" x14ac:dyDescent="0.25">
      <c r="A2092" s="108" t="s">
        <v>17629</v>
      </c>
      <c r="B2092" s="108" t="s">
        <v>17630</v>
      </c>
      <c r="C2092" s="108" t="s">
        <v>17631</v>
      </c>
      <c r="D2092" s="108" t="s">
        <v>13574</v>
      </c>
      <c r="E2092" s="108" t="s">
        <v>13575</v>
      </c>
      <c r="F2092" s="108" t="s">
        <v>13577</v>
      </c>
      <c r="G2092" s="108" t="s">
        <v>13576</v>
      </c>
      <c r="H2092" s="109">
        <v>2</v>
      </c>
      <c r="I2092" s="109">
        <v>0</v>
      </c>
      <c r="J2092" s="110">
        <v>4435</v>
      </c>
      <c r="K2092" s="110">
        <v>0</v>
      </c>
      <c r="L2092" s="109">
        <v>2217.5</v>
      </c>
      <c r="M2092" s="108" t="s">
        <v>17432</v>
      </c>
      <c r="N2092" s="110">
        <v>-59.975000000000001</v>
      </c>
      <c r="O2092" s="110">
        <v>0</v>
      </c>
      <c r="P2092" s="68">
        <f t="shared" si="64"/>
        <v>4435</v>
      </c>
      <c r="Q2092" s="68">
        <f t="shared" si="65"/>
        <v>2217.5</v>
      </c>
    </row>
    <row r="2093" spans="1:17" x14ac:dyDescent="0.25">
      <c r="A2093" s="108" t="s">
        <v>17629</v>
      </c>
      <c r="B2093" s="108" t="s">
        <v>17630</v>
      </c>
      <c r="C2093" s="108" t="s">
        <v>17631</v>
      </c>
      <c r="D2093" s="108" t="s">
        <v>13579</v>
      </c>
      <c r="E2093" s="108" t="s">
        <v>13580</v>
      </c>
      <c r="F2093" s="108" t="s">
        <v>13578</v>
      </c>
      <c r="G2093" s="108" t="s">
        <v>13581</v>
      </c>
      <c r="H2093" s="109">
        <v>46</v>
      </c>
      <c r="I2093" s="109">
        <v>0</v>
      </c>
      <c r="J2093" s="110">
        <v>131007</v>
      </c>
      <c r="K2093" s="110">
        <v>0</v>
      </c>
      <c r="L2093" s="109">
        <v>2847.98</v>
      </c>
      <c r="M2093" s="108" t="s">
        <v>17432</v>
      </c>
      <c r="N2093" s="110">
        <v>-1771.8186000000001</v>
      </c>
      <c r="O2093" s="110">
        <v>0</v>
      </c>
      <c r="P2093" s="68">
        <f t="shared" si="64"/>
        <v>131007</v>
      </c>
      <c r="Q2093" s="68">
        <f t="shared" si="65"/>
        <v>2847.978260869565</v>
      </c>
    </row>
    <row r="2094" spans="1:17" x14ac:dyDescent="0.25">
      <c r="A2094" s="108" t="s">
        <v>17629</v>
      </c>
      <c r="B2094" s="108" t="s">
        <v>17630</v>
      </c>
      <c r="C2094" s="108" t="s">
        <v>17631</v>
      </c>
      <c r="D2094" s="108" t="s">
        <v>13583</v>
      </c>
      <c r="E2094" s="108" t="s">
        <v>13584</v>
      </c>
      <c r="F2094" s="108" t="s">
        <v>13582</v>
      </c>
      <c r="G2094" s="108" t="s">
        <v>13585</v>
      </c>
      <c r="H2094" s="109">
        <v>46</v>
      </c>
      <c r="I2094" s="109">
        <v>0</v>
      </c>
      <c r="J2094" s="110">
        <v>142301</v>
      </c>
      <c r="K2094" s="110">
        <v>0</v>
      </c>
      <c r="L2094" s="109">
        <v>3093.5</v>
      </c>
      <c r="M2094" s="108" t="s">
        <v>17428</v>
      </c>
      <c r="N2094" s="110">
        <v>6748.5060999999996</v>
      </c>
      <c r="O2094" s="110">
        <v>581.53</v>
      </c>
      <c r="P2094" s="68">
        <f t="shared" si="64"/>
        <v>142301</v>
      </c>
      <c r="Q2094" s="68">
        <f t="shared" si="65"/>
        <v>3093.5</v>
      </c>
    </row>
    <row r="2095" spans="1:17" x14ac:dyDescent="0.25">
      <c r="A2095" s="108" t="s">
        <v>17629</v>
      </c>
      <c r="B2095" s="108" t="s">
        <v>17630</v>
      </c>
      <c r="C2095" s="108" t="s">
        <v>17631</v>
      </c>
      <c r="D2095" s="108" t="s">
        <v>13587</v>
      </c>
      <c r="E2095" s="108" t="s">
        <v>13588</v>
      </c>
      <c r="F2095" s="108" t="s">
        <v>13586</v>
      </c>
      <c r="G2095" s="108" t="s">
        <v>13589</v>
      </c>
      <c r="H2095" s="109">
        <v>81</v>
      </c>
      <c r="I2095" s="109">
        <v>0</v>
      </c>
      <c r="J2095" s="110">
        <v>239859</v>
      </c>
      <c r="K2095" s="110">
        <v>0</v>
      </c>
      <c r="L2095" s="109">
        <v>2961.22</v>
      </c>
      <c r="M2095" s="108" t="s">
        <v>17428</v>
      </c>
      <c r="N2095" s="110">
        <v>11375.181699999999</v>
      </c>
      <c r="O2095" s="110">
        <v>980.21839999999997</v>
      </c>
      <c r="P2095" s="68">
        <f t="shared" si="64"/>
        <v>239859</v>
      </c>
      <c r="Q2095" s="68">
        <f t="shared" si="65"/>
        <v>2961.2222222222222</v>
      </c>
    </row>
    <row r="2096" spans="1:17" x14ac:dyDescent="0.25">
      <c r="A2096" s="108" t="s">
        <v>17629</v>
      </c>
      <c r="B2096" s="108" t="s">
        <v>17630</v>
      </c>
      <c r="C2096" s="108" t="s">
        <v>17631</v>
      </c>
      <c r="D2096" s="108" t="s">
        <v>13591</v>
      </c>
      <c r="E2096" s="108" t="s">
        <v>13592</v>
      </c>
      <c r="F2096" s="108" t="s">
        <v>13590</v>
      </c>
      <c r="G2096" s="108" t="s">
        <v>13593</v>
      </c>
      <c r="H2096" s="109">
        <v>30</v>
      </c>
      <c r="I2096" s="109">
        <v>0</v>
      </c>
      <c r="J2096" s="110">
        <v>99093</v>
      </c>
      <c r="K2096" s="110">
        <v>0</v>
      </c>
      <c r="L2096" s="109">
        <v>3303.1</v>
      </c>
      <c r="M2096" s="108" t="s">
        <v>17428</v>
      </c>
      <c r="N2096" s="110">
        <v>4699.415</v>
      </c>
      <c r="O2096" s="110">
        <v>404.95639999999997</v>
      </c>
      <c r="P2096" s="68">
        <f t="shared" si="64"/>
        <v>99093</v>
      </c>
      <c r="Q2096" s="68">
        <f t="shared" si="65"/>
        <v>3303.1</v>
      </c>
    </row>
    <row r="2097" spans="1:17" x14ac:dyDescent="0.25">
      <c r="A2097" s="108" t="s">
        <v>17629</v>
      </c>
      <c r="B2097" s="108" t="s">
        <v>17630</v>
      </c>
      <c r="C2097" s="108" t="s">
        <v>17631</v>
      </c>
      <c r="D2097" s="108" t="s">
        <v>13595</v>
      </c>
      <c r="E2097" s="108" t="s">
        <v>13596</v>
      </c>
      <c r="F2097" s="108" t="s">
        <v>13594</v>
      </c>
      <c r="G2097" s="108" t="s">
        <v>13597</v>
      </c>
      <c r="H2097" s="109">
        <v>108</v>
      </c>
      <c r="I2097" s="109">
        <v>0</v>
      </c>
      <c r="J2097" s="110">
        <v>346931</v>
      </c>
      <c r="K2097" s="110">
        <v>0</v>
      </c>
      <c r="L2097" s="109">
        <v>3212.32</v>
      </c>
      <c r="M2097" s="108" t="s">
        <v>17428</v>
      </c>
      <c r="N2097" s="110">
        <v>16452.998299999999</v>
      </c>
      <c r="O2097" s="110">
        <v>1417.7823000000001</v>
      </c>
      <c r="P2097" s="68">
        <f t="shared" si="64"/>
        <v>346931</v>
      </c>
      <c r="Q2097" s="68">
        <f t="shared" si="65"/>
        <v>3212.3240740740739</v>
      </c>
    </row>
    <row r="2098" spans="1:17" x14ac:dyDescent="0.25">
      <c r="A2098" s="108" t="s">
        <v>17629</v>
      </c>
      <c r="B2098" s="108" t="s">
        <v>17630</v>
      </c>
      <c r="C2098" s="108" t="s">
        <v>17631</v>
      </c>
      <c r="D2098" s="108" t="s">
        <v>13595</v>
      </c>
      <c r="E2098" s="108" t="s">
        <v>13596</v>
      </c>
      <c r="F2098" s="108" t="s">
        <v>13598</v>
      </c>
      <c r="G2098" s="108" t="s">
        <v>13599</v>
      </c>
      <c r="H2098" s="109">
        <v>2</v>
      </c>
      <c r="I2098" s="109">
        <v>0</v>
      </c>
      <c r="J2098" s="110">
        <v>4657</v>
      </c>
      <c r="K2098" s="110">
        <v>0</v>
      </c>
      <c r="L2098" s="109">
        <v>2328.5</v>
      </c>
      <c r="M2098" s="108" t="s">
        <v>17428</v>
      </c>
      <c r="N2098" s="110">
        <v>220.84479999999999</v>
      </c>
      <c r="O2098" s="110">
        <v>19.0306</v>
      </c>
      <c r="P2098" s="68">
        <f t="shared" si="64"/>
        <v>4657</v>
      </c>
      <c r="Q2098" s="68">
        <f t="shared" si="65"/>
        <v>2328.5</v>
      </c>
    </row>
    <row r="2099" spans="1:17" x14ac:dyDescent="0.25">
      <c r="A2099" s="108" t="s">
        <v>17629</v>
      </c>
      <c r="B2099" s="108" t="s">
        <v>17630</v>
      </c>
      <c r="C2099" s="108" t="s">
        <v>17631</v>
      </c>
      <c r="D2099" s="108" t="s">
        <v>13601</v>
      </c>
      <c r="E2099" s="108" t="s">
        <v>13602</v>
      </c>
      <c r="F2099" s="108" t="s">
        <v>13600</v>
      </c>
      <c r="G2099" s="108" t="s">
        <v>13603</v>
      </c>
      <c r="H2099" s="109">
        <v>50</v>
      </c>
      <c r="I2099" s="109">
        <v>0</v>
      </c>
      <c r="J2099" s="110">
        <v>149486</v>
      </c>
      <c r="K2099" s="110">
        <v>0</v>
      </c>
      <c r="L2099" s="109">
        <v>2989.72</v>
      </c>
      <c r="M2099" s="108" t="s">
        <v>17428</v>
      </c>
      <c r="N2099" s="110">
        <v>7089.2830000000004</v>
      </c>
      <c r="O2099" s="110">
        <v>610.89530000000002</v>
      </c>
      <c r="P2099" s="68">
        <f t="shared" si="64"/>
        <v>149486</v>
      </c>
      <c r="Q2099" s="68">
        <f t="shared" si="65"/>
        <v>2989.72</v>
      </c>
    </row>
    <row r="2100" spans="1:17" x14ac:dyDescent="0.25">
      <c r="A2100" s="108" t="s">
        <v>17629</v>
      </c>
      <c r="B2100" s="108" t="s">
        <v>17630</v>
      </c>
      <c r="C2100" s="108" t="s">
        <v>17631</v>
      </c>
      <c r="D2100" s="108" t="s">
        <v>13605</v>
      </c>
      <c r="E2100" s="108" t="s">
        <v>13606</v>
      </c>
      <c r="F2100" s="108" t="s">
        <v>13604</v>
      </c>
      <c r="G2100" s="108" t="s">
        <v>13607</v>
      </c>
      <c r="H2100" s="109">
        <v>36</v>
      </c>
      <c r="I2100" s="109">
        <v>0</v>
      </c>
      <c r="J2100" s="110">
        <v>101464</v>
      </c>
      <c r="K2100" s="110">
        <v>0</v>
      </c>
      <c r="L2100" s="109">
        <v>2818.44</v>
      </c>
      <c r="M2100" s="108" t="s">
        <v>17428</v>
      </c>
      <c r="N2100" s="110">
        <v>4811.8386</v>
      </c>
      <c r="O2100" s="110">
        <v>414.64409999999998</v>
      </c>
      <c r="P2100" s="68">
        <f t="shared" si="64"/>
        <v>101464</v>
      </c>
      <c r="Q2100" s="68">
        <f t="shared" si="65"/>
        <v>2818.4444444444443</v>
      </c>
    </row>
    <row r="2101" spans="1:17" x14ac:dyDescent="0.25">
      <c r="A2101" s="108" t="s">
        <v>17629</v>
      </c>
      <c r="B2101" s="108" t="s">
        <v>17630</v>
      </c>
      <c r="C2101" s="108" t="s">
        <v>17631</v>
      </c>
      <c r="D2101" s="108" t="s">
        <v>13609</v>
      </c>
      <c r="E2101" s="108" t="s">
        <v>13610</v>
      </c>
      <c r="F2101" s="108" t="s">
        <v>13608</v>
      </c>
      <c r="G2101" s="108" t="s">
        <v>13611</v>
      </c>
      <c r="H2101" s="109">
        <v>57</v>
      </c>
      <c r="I2101" s="109">
        <v>0</v>
      </c>
      <c r="J2101" s="110">
        <v>168338</v>
      </c>
      <c r="K2101" s="110">
        <v>0</v>
      </c>
      <c r="L2101" s="109">
        <v>2953.3</v>
      </c>
      <c r="M2101" s="108" t="s">
        <v>17428</v>
      </c>
      <c r="N2101" s="110">
        <v>7983.3167999999996</v>
      </c>
      <c r="O2101" s="110">
        <v>687.9357</v>
      </c>
      <c r="P2101" s="68">
        <f t="shared" si="64"/>
        <v>168338</v>
      </c>
      <c r="Q2101" s="68">
        <f t="shared" si="65"/>
        <v>2953.2982456140353</v>
      </c>
    </row>
    <row r="2102" spans="1:17" x14ac:dyDescent="0.25">
      <c r="A2102" s="108" t="s">
        <v>17629</v>
      </c>
      <c r="B2102" s="108" t="s">
        <v>17630</v>
      </c>
      <c r="C2102" s="108" t="s">
        <v>17631</v>
      </c>
      <c r="D2102" s="108" t="s">
        <v>13613</v>
      </c>
      <c r="E2102" s="108" t="s">
        <v>13614</v>
      </c>
      <c r="F2102" s="108" t="s">
        <v>13612</v>
      </c>
      <c r="G2102" s="108" t="s">
        <v>13615</v>
      </c>
      <c r="H2102" s="109">
        <v>48</v>
      </c>
      <c r="I2102" s="109">
        <v>0</v>
      </c>
      <c r="J2102" s="110">
        <v>152162</v>
      </c>
      <c r="K2102" s="110">
        <v>0</v>
      </c>
      <c r="L2102" s="109">
        <v>3170.04</v>
      </c>
      <c r="M2102" s="108" t="s">
        <v>17432</v>
      </c>
      <c r="N2102" s="110">
        <v>-2057.9301999999998</v>
      </c>
      <c r="O2102" s="110">
        <v>0</v>
      </c>
      <c r="P2102" s="68">
        <f t="shared" si="64"/>
        <v>152162</v>
      </c>
      <c r="Q2102" s="68">
        <f t="shared" si="65"/>
        <v>3170.0416666666665</v>
      </c>
    </row>
    <row r="2103" spans="1:17" x14ac:dyDescent="0.25">
      <c r="A2103" s="108" t="s">
        <v>17629</v>
      </c>
      <c r="B2103" s="108" t="s">
        <v>17630</v>
      </c>
      <c r="C2103" s="108" t="s">
        <v>17631</v>
      </c>
      <c r="D2103" s="108" t="s">
        <v>13617</v>
      </c>
      <c r="E2103" s="108" t="s">
        <v>13618</v>
      </c>
      <c r="F2103" s="108" t="s">
        <v>13616</v>
      </c>
      <c r="G2103" s="108" t="s">
        <v>13619</v>
      </c>
      <c r="H2103" s="109">
        <v>336</v>
      </c>
      <c r="I2103" s="109">
        <v>0</v>
      </c>
      <c r="J2103" s="110">
        <v>936914</v>
      </c>
      <c r="K2103" s="110">
        <v>0</v>
      </c>
      <c r="L2103" s="109">
        <v>2788.43</v>
      </c>
      <c r="M2103" s="108" t="s">
        <v>17428</v>
      </c>
      <c r="N2103" s="110">
        <v>44432.602700000003</v>
      </c>
      <c r="O2103" s="110">
        <v>3828.8314</v>
      </c>
      <c r="P2103" s="68">
        <f t="shared" si="64"/>
        <v>936914</v>
      </c>
      <c r="Q2103" s="68">
        <f t="shared" si="65"/>
        <v>2788.4345238095239</v>
      </c>
    </row>
    <row r="2104" spans="1:17" x14ac:dyDescent="0.25">
      <c r="A2104" s="108" t="s">
        <v>17629</v>
      </c>
      <c r="B2104" s="108" t="s">
        <v>17630</v>
      </c>
      <c r="C2104" s="108" t="s">
        <v>17631</v>
      </c>
      <c r="D2104" s="108" t="s">
        <v>13621</v>
      </c>
      <c r="E2104" s="108" t="s">
        <v>13622</v>
      </c>
      <c r="F2104" s="108" t="s">
        <v>13620</v>
      </c>
      <c r="G2104" s="108" t="s">
        <v>13623</v>
      </c>
      <c r="H2104" s="109">
        <v>64</v>
      </c>
      <c r="I2104" s="109">
        <v>0</v>
      </c>
      <c r="J2104" s="110">
        <v>153036</v>
      </c>
      <c r="K2104" s="110">
        <v>0</v>
      </c>
      <c r="L2104" s="109">
        <v>2391.19</v>
      </c>
      <c r="M2104" s="108" t="s">
        <v>17432</v>
      </c>
      <c r="N2104" s="110">
        <v>-2069.7471</v>
      </c>
      <c r="O2104" s="110">
        <v>0</v>
      </c>
      <c r="P2104" s="68">
        <f t="shared" si="64"/>
        <v>153036</v>
      </c>
      <c r="Q2104" s="68">
        <f t="shared" si="65"/>
        <v>2391.1875</v>
      </c>
    </row>
    <row r="2105" spans="1:17" x14ac:dyDescent="0.25">
      <c r="A2105" s="108" t="s">
        <v>17629</v>
      </c>
      <c r="B2105" s="108" t="s">
        <v>17630</v>
      </c>
      <c r="C2105" s="108" t="s">
        <v>17631</v>
      </c>
      <c r="D2105" s="108" t="s">
        <v>13625</v>
      </c>
      <c r="E2105" s="108" t="s">
        <v>13626</v>
      </c>
      <c r="F2105" s="108" t="s">
        <v>13624</v>
      </c>
      <c r="G2105" s="108" t="s">
        <v>13627</v>
      </c>
      <c r="H2105" s="109">
        <v>45</v>
      </c>
      <c r="I2105" s="109">
        <v>0</v>
      </c>
      <c r="J2105" s="110">
        <v>148212</v>
      </c>
      <c r="K2105" s="110">
        <v>0</v>
      </c>
      <c r="L2105" s="109">
        <v>3293.6</v>
      </c>
      <c r="M2105" s="108" t="s">
        <v>17432</v>
      </c>
      <c r="N2105" s="110">
        <v>-2004.5083</v>
      </c>
      <c r="O2105" s="110">
        <v>0</v>
      </c>
      <c r="P2105" s="68">
        <f t="shared" si="64"/>
        <v>148212</v>
      </c>
      <c r="Q2105" s="68">
        <f t="shared" si="65"/>
        <v>3293.6</v>
      </c>
    </row>
    <row r="2106" spans="1:17" x14ac:dyDescent="0.25">
      <c r="A2106" s="108" t="s">
        <v>17629</v>
      </c>
      <c r="B2106" s="108" t="s">
        <v>17630</v>
      </c>
      <c r="C2106" s="108" t="s">
        <v>17631</v>
      </c>
      <c r="D2106" s="108" t="s">
        <v>13629</v>
      </c>
      <c r="E2106" s="108" t="s">
        <v>13630</v>
      </c>
      <c r="F2106" s="108" t="s">
        <v>13628</v>
      </c>
      <c r="G2106" s="108" t="s">
        <v>13631</v>
      </c>
      <c r="H2106" s="109">
        <v>66</v>
      </c>
      <c r="I2106" s="109">
        <v>0</v>
      </c>
      <c r="J2106" s="110">
        <v>241089</v>
      </c>
      <c r="K2106" s="110">
        <v>0</v>
      </c>
      <c r="L2106" s="109">
        <v>3652.86</v>
      </c>
      <c r="M2106" s="108" t="s">
        <v>17428</v>
      </c>
      <c r="N2106" s="110">
        <v>11433.5393</v>
      </c>
      <c r="O2106" s="110">
        <v>985.24710000000005</v>
      </c>
      <c r="P2106" s="68">
        <f t="shared" si="64"/>
        <v>241089</v>
      </c>
      <c r="Q2106" s="68">
        <f t="shared" si="65"/>
        <v>3652.8636363636365</v>
      </c>
    </row>
    <row r="2107" spans="1:17" x14ac:dyDescent="0.25">
      <c r="A2107" s="108" t="s">
        <v>17629</v>
      </c>
      <c r="B2107" s="108" t="s">
        <v>17630</v>
      </c>
      <c r="C2107" s="108" t="s">
        <v>17631</v>
      </c>
      <c r="D2107" s="108" t="s">
        <v>13633</v>
      </c>
      <c r="E2107" s="108" t="s">
        <v>13634</v>
      </c>
      <c r="F2107" s="108" t="s">
        <v>13632</v>
      </c>
      <c r="G2107" s="108" t="s">
        <v>13635</v>
      </c>
      <c r="H2107" s="109">
        <v>48</v>
      </c>
      <c r="I2107" s="109">
        <v>0</v>
      </c>
      <c r="J2107" s="110">
        <v>155770</v>
      </c>
      <c r="K2107" s="110">
        <v>0</v>
      </c>
      <c r="L2107" s="109">
        <v>3245.21</v>
      </c>
      <c r="M2107" s="108" t="s">
        <v>17432</v>
      </c>
      <c r="N2107" s="110">
        <v>-2106.7193000000002</v>
      </c>
      <c r="O2107" s="110">
        <v>0</v>
      </c>
      <c r="P2107" s="68">
        <f t="shared" si="64"/>
        <v>155770</v>
      </c>
      <c r="Q2107" s="68">
        <f t="shared" si="65"/>
        <v>3245.2083333333335</v>
      </c>
    </row>
    <row r="2108" spans="1:17" x14ac:dyDescent="0.25">
      <c r="A2108" s="108" t="s">
        <v>17629</v>
      </c>
      <c r="B2108" s="108" t="s">
        <v>17630</v>
      </c>
      <c r="C2108" s="108" t="s">
        <v>17631</v>
      </c>
      <c r="D2108" s="108" t="s">
        <v>13637</v>
      </c>
      <c r="E2108" s="108" t="s">
        <v>13638</v>
      </c>
      <c r="F2108" s="108" t="s">
        <v>13636</v>
      </c>
      <c r="G2108" s="108" t="s">
        <v>13639</v>
      </c>
      <c r="H2108" s="109">
        <v>172</v>
      </c>
      <c r="I2108" s="109">
        <v>0</v>
      </c>
      <c r="J2108" s="110">
        <v>513815</v>
      </c>
      <c r="K2108" s="110">
        <v>0</v>
      </c>
      <c r="L2108" s="109">
        <v>2987.3</v>
      </c>
      <c r="M2108" s="108" t="s">
        <v>17428</v>
      </c>
      <c r="N2108" s="110">
        <v>24367.366099999999</v>
      </c>
      <c r="O2108" s="110">
        <v>2099.7764999999999</v>
      </c>
      <c r="P2108" s="68">
        <f t="shared" si="64"/>
        <v>513815</v>
      </c>
      <c r="Q2108" s="68">
        <f t="shared" si="65"/>
        <v>2987.296511627907</v>
      </c>
    </row>
    <row r="2109" spans="1:17" x14ac:dyDescent="0.25">
      <c r="A2109" s="108" t="s">
        <v>17629</v>
      </c>
      <c r="B2109" s="108" t="s">
        <v>17630</v>
      </c>
      <c r="C2109" s="108" t="s">
        <v>17631</v>
      </c>
      <c r="D2109" s="108" t="s">
        <v>13641</v>
      </c>
      <c r="E2109" s="108" t="s">
        <v>13642</v>
      </c>
      <c r="F2109" s="108" t="s">
        <v>13640</v>
      </c>
      <c r="G2109" s="108" t="s">
        <v>13643</v>
      </c>
      <c r="H2109" s="109">
        <v>66</v>
      </c>
      <c r="I2109" s="109">
        <v>0</v>
      </c>
      <c r="J2109" s="110">
        <v>193387</v>
      </c>
      <c r="K2109" s="110">
        <v>0</v>
      </c>
      <c r="L2109" s="109">
        <v>2930.11</v>
      </c>
      <c r="M2109" s="108" t="s">
        <v>17432</v>
      </c>
      <c r="N2109" s="110">
        <v>-2615.4868000000001</v>
      </c>
      <c r="O2109" s="110">
        <v>0</v>
      </c>
      <c r="P2109" s="68">
        <f t="shared" si="64"/>
        <v>193387</v>
      </c>
      <c r="Q2109" s="68">
        <f t="shared" si="65"/>
        <v>2930.1060606060605</v>
      </c>
    </row>
    <row r="2110" spans="1:17" x14ac:dyDescent="0.25">
      <c r="A2110" s="108" t="s">
        <v>17629</v>
      </c>
      <c r="B2110" s="108" t="s">
        <v>17630</v>
      </c>
      <c r="C2110" s="108" t="s">
        <v>17631</v>
      </c>
      <c r="D2110" s="108" t="s">
        <v>13645</v>
      </c>
      <c r="E2110" s="108" t="s">
        <v>13646</v>
      </c>
      <c r="F2110" s="108" t="s">
        <v>13644</v>
      </c>
      <c r="G2110" s="108" t="s">
        <v>13647</v>
      </c>
      <c r="H2110" s="109">
        <v>100</v>
      </c>
      <c r="I2110" s="109">
        <v>0</v>
      </c>
      <c r="J2110" s="110">
        <v>328652</v>
      </c>
      <c r="K2110" s="110">
        <v>0</v>
      </c>
      <c r="L2110" s="109">
        <v>3286.52</v>
      </c>
      <c r="M2110" s="108" t="s">
        <v>17428</v>
      </c>
      <c r="N2110" s="110">
        <v>15586.1242</v>
      </c>
      <c r="O2110" s="110">
        <v>1343.0823</v>
      </c>
      <c r="P2110" s="68">
        <f t="shared" si="64"/>
        <v>328652</v>
      </c>
      <c r="Q2110" s="68">
        <f t="shared" si="65"/>
        <v>3286.52</v>
      </c>
    </row>
    <row r="2111" spans="1:17" x14ac:dyDescent="0.25">
      <c r="A2111" s="108" t="s">
        <v>17629</v>
      </c>
      <c r="B2111" s="108" t="s">
        <v>17630</v>
      </c>
      <c r="C2111" s="108" t="s">
        <v>17631</v>
      </c>
      <c r="D2111" s="108" t="s">
        <v>13649</v>
      </c>
      <c r="E2111" s="108" t="s">
        <v>13650</v>
      </c>
      <c r="F2111" s="108" t="s">
        <v>13648</v>
      </c>
      <c r="G2111" s="108" t="s">
        <v>13651</v>
      </c>
      <c r="H2111" s="109">
        <v>59</v>
      </c>
      <c r="I2111" s="109">
        <v>0</v>
      </c>
      <c r="J2111" s="110">
        <v>187549</v>
      </c>
      <c r="K2111" s="110">
        <v>0</v>
      </c>
      <c r="L2111" s="109">
        <v>3178.8</v>
      </c>
      <c r="M2111" s="108" t="s">
        <v>17428</v>
      </c>
      <c r="N2111" s="110">
        <v>8894.4163000000008</v>
      </c>
      <c r="O2111" s="110">
        <v>766.44669999999996</v>
      </c>
      <c r="P2111" s="68">
        <f t="shared" si="64"/>
        <v>187549</v>
      </c>
      <c r="Q2111" s="68">
        <f t="shared" si="65"/>
        <v>3178.7966101694915</v>
      </c>
    </row>
    <row r="2112" spans="1:17" x14ac:dyDescent="0.25">
      <c r="A2112" s="108" t="s">
        <v>17644</v>
      </c>
      <c r="B2112" s="108" t="s">
        <v>17645</v>
      </c>
      <c r="C2112" s="108" t="s">
        <v>17646</v>
      </c>
      <c r="D2112" s="108" t="s">
        <v>15847</v>
      </c>
      <c r="E2112" s="108" t="s">
        <v>15848</v>
      </c>
      <c r="F2112" s="108" t="s">
        <v>15846</v>
      </c>
      <c r="G2112" s="108" t="s">
        <v>15849</v>
      </c>
      <c r="H2112" s="109">
        <v>193</v>
      </c>
      <c r="I2112" s="109">
        <v>0</v>
      </c>
      <c r="J2112" s="110">
        <v>492969</v>
      </c>
      <c r="K2112" s="110">
        <v>0</v>
      </c>
      <c r="L2112" s="109">
        <v>2554.2399999999998</v>
      </c>
      <c r="M2112" s="108" t="s">
        <v>17432</v>
      </c>
      <c r="N2112" s="110">
        <v>-6667.2003999999997</v>
      </c>
      <c r="O2112" s="110">
        <v>0</v>
      </c>
      <c r="P2112" s="68">
        <f t="shared" si="64"/>
        <v>492969</v>
      </c>
      <c r="Q2112" s="68">
        <f t="shared" si="65"/>
        <v>2554.2435233160622</v>
      </c>
    </row>
    <row r="2113" spans="1:17" x14ac:dyDescent="0.25">
      <c r="A2113" s="108" t="s">
        <v>17644</v>
      </c>
      <c r="B2113" s="108" t="s">
        <v>17645</v>
      </c>
      <c r="C2113" s="108" t="s">
        <v>17646</v>
      </c>
      <c r="D2113" s="108" t="s">
        <v>15847</v>
      </c>
      <c r="E2113" s="108" t="s">
        <v>15848</v>
      </c>
      <c r="F2113" s="108" t="s">
        <v>15904</v>
      </c>
      <c r="G2113" s="108" t="s">
        <v>15905</v>
      </c>
      <c r="H2113" s="109">
        <v>56</v>
      </c>
      <c r="I2113" s="109">
        <v>0</v>
      </c>
      <c r="J2113" s="110">
        <v>122459</v>
      </c>
      <c r="K2113" s="110">
        <v>0</v>
      </c>
      <c r="L2113" s="109">
        <v>2186.77</v>
      </c>
      <c r="M2113" s="108" t="s">
        <v>17432</v>
      </c>
      <c r="N2113" s="110">
        <v>-1656.2112</v>
      </c>
      <c r="O2113" s="110">
        <v>0</v>
      </c>
      <c r="P2113" s="68">
        <f t="shared" si="64"/>
        <v>122459</v>
      </c>
      <c r="Q2113" s="68">
        <f t="shared" si="65"/>
        <v>2186.7678571428573</v>
      </c>
    </row>
    <row r="2114" spans="1:17" x14ac:dyDescent="0.25">
      <c r="A2114" s="108" t="s">
        <v>17644</v>
      </c>
      <c r="B2114" s="108" t="s">
        <v>17645</v>
      </c>
      <c r="C2114" s="108" t="s">
        <v>17646</v>
      </c>
      <c r="D2114" s="108" t="s">
        <v>15847</v>
      </c>
      <c r="E2114" s="108" t="s">
        <v>15848</v>
      </c>
      <c r="F2114" s="108" t="s">
        <v>15906</v>
      </c>
      <c r="G2114" s="108" t="s">
        <v>15907</v>
      </c>
      <c r="H2114" s="109">
        <v>25</v>
      </c>
      <c r="I2114" s="109">
        <v>0</v>
      </c>
      <c r="J2114" s="110">
        <v>56486</v>
      </c>
      <c r="K2114" s="110">
        <v>0</v>
      </c>
      <c r="L2114" s="109">
        <v>2259.44</v>
      </c>
      <c r="M2114" s="108" t="s">
        <v>17432</v>
      </c>
      <c r="N2114" s="110">
        <v>-763.94489999999996</v>
      </c>
      <c r="O2114" s="110">
        <v>0</v>
      </c>
      <c r="P2114" s="68">
        <f t="shared" si="64"/>
        <v>56486</v>
      </c>
      <c r="Q2114" s="68">
        <f t="shared" si="65"/>
        <v>2259.44</v>
      </c>
    </row>
    <row r="2115" spans="1:17" x14ac:dyDescent="0.25">
      <c r="A2115" s="108" t="s">
        <v>17644</v>
      </c>
      <c r="B2115" s="108" t="s">
        <v>17645</v>
      </c>
      <c r="C2115" s="108" t="s">
        <v>17646</v>
      </c>
      <c r="D2115" s="108" t="s">
        <v>15847</v>
      </c>
      <c r="E2115" s="108" t="s">
        <v>15848</v>
      </c>
      <c r="F2115" s="108" t="s">
        <v>15912</v>
      </c>
      <c r="G2115" s="108" t="s">
        <v>15913</v>
      </c>
      <c r="H2115" s="109">
        <v>36</v>
      </c>
      <c r="I2115" s="109">
        <v>0</v>
      </c>
      <c r="J2115" s="110">
        <v>76976</v>
      </c>
      <c r="K2115" s="110">
        <v>0</v>
      </c>
      <c r="L2115" s="109">
        <v>2138.2199999999998</v>
      </c>
      <c r="M2115" s="108" t="s">
        <v>17432</v>
      </c>
      <c r="N2115" s="110">
        <v>-1041.0742</v>
      </c>
      <c r="O2115" s="110">
        <v>0</v>
      </c>
      <c r="P2115" s="68">
        <f t="shared" si="64"/>
        <v>76976</v>
      </c>
      <c r="Q2115" s="68">
        <f t="shared" si="65"/>
        <v>2138.2222222222222</v>
      </c>
    </row>
    <row r="2116" spans="1:17" x14ac:dyDescent="0.25">
      <c r="A2116" s="108" t="s">
        <v>17644</v>
      </c>
      <c r="B2116" s="108" t="s">
        <v>17645</v>
      </c>
      <c r="C2116" s="108" t="s">
        <v>17646</v>
      </c>
      <c r="D2116" s="108" t="s">
        <v>15847</v>
      </c>
      <c r="E2116" s="108" t="s">
        <v>15848</v>
      </c>
      <c r="F2116" s="108" t="s">
        <v>15914</v>
      </c>
      <c r="G2116" s="108" t="s">
        <v>15915</v>
      </c>
      <c r="H2116" s="109">
        <v>38</v>
      </c>
      <c r="I2116" s="109">
        <v>0</v>
      </c>
      <c r="J2116" s="110">
        <v>88865</v>
      </c>
      <c r="K2116" s="110">
        <v>0</v>
      </c>
      <c r="L2116" s="109">
        <v>2338.5500000000002</v>
      </c>
      <c r="M2116" s="108" t="s">
        <v>17432</v>
      </c>
      <c r="N2116" s="110">
        <v>-1201.8572999999999</v>
      </c>
      <c r="O2116" s="110">
        <v>0</v>
      </c>
      <c r="P2116" s="68">
        <f t="shared" ref="P2116:P2179" si="66">J2116-K2116</f>
        <v>88865</v>
      </c>
      <c r="Q2116" s="68">
        <f t="shared" ref="Q2116:Q2179" si="67">P2116/H2116</f>
        <v>2338.5526315789475</v>
      </c>
    </row>
    <row r="2117" spans="1:17" x14ac:dyDescent="0.25">
      <c r="A2117" s="108" t="s">
        <v>17644</v>
      </c>
      <c r="B2117" s="108" t="s">
        <v>17645</v>
      </c>
      <c r="C2117" s="108" t="s">
        <v>17646</v>
      </c>
      <c r="D2117" s="108" t="s">
        <v>15847</v>
      </c>
      <c r="E2117" s="108" t="s">
        <v>15848</v>
      </c>
      <c r="F2117" s="108" t="s">
        <v>15918</v>
      </c>
      <c r="G2117" s="108" t="s">
        <v>15919</v>
      </c>
      <c r="H2117" s="109">
        <v>24</v>
      </c>
      <c r="I2117" s="109">
        <v>0</v>
      </c>
      <c r="J2117" s="110">
        <v>51201</v>
      </c>
      <c r="K2117" s="110">
        <v>0</v>
      </c>
      <c r="L2117" s="109">
        <v>2133.38</v>
      </c>
      <c r="M2117" s="108" t="s">
        <v>17432</v>
      </c>
      <c r="N2117" s="110">
        <v>-692.47540000000004</v>
      </c>
      <c r="O2117" s="110">
        <v>0</v>
      </c>
      <c r="P2117" s="68">
        <f t="shared" si="66"/>
        <v>51201</v>
      </c>
      <c r="Q2117" s="68">
        <f t="shared" si="67"/>
        <v>2133.375</v>
      </c>
    </row>
    <row r="2118" spans="1:17" x14ac:dyDescent="0.25">
      <c r="A2118" s="108" t="s">
        <v>17644</v>
      </c>
      <c r="B2118" s="108" t="s">
        <v>17645</v>
      </c>
      <c r="C2118" s="108" t="s">
        <v>17646</v>
      </c>
      <c r="D2118" s="108" t="s">
        <v>15847</v>
      </c>
      <c r="E2118" s="108" t="s">
        <v>15848</v>
      </c>
      <c r="F2118" s="108" t="s">
        <v>15916</v>
      </c>
      <c r="G2118" s="108" t="s">
        <v>15917</v>
      </c>
      <c r="H2118" s="109">
        <v>17</v>
      </c>
      <c r="I2118" s="109">
        <v>0</v>
      </c>
      <c r="J2118" s="110">
        <v>37222</v>
      </c>
      <c r="K2118" s="110">
        <v>0</v>
      </c>
      <c r="L2118" s="109">
        <v>2189.5300000000002</v>
      </c>
      <c r="M2118" s="108" t="s">
        <v>17432</v>
      </c>
      <c r="N2118" s="110">
        <v>-503.41210000000001</v>
      </c>
      <c r="O2118" s="110">
        <v>0</v>
      </c>
      <c r="P2118" s="68">
        <f t="shared" si="66"/>
        <v>37222</v>
      </c>
      <c r="Q2118" s="68">
        <f t="shared" si="67"/>
        <v>2189.5294117647059</v>
      </c>
    </row>
    <row r="2119" spans="1:17" x14ac:dyDescent="0.25">
      <c r="A2119" s="108" t="s">
        <v>17644</v>
      </c>
      <c r="B2119" s="108" t="s">
        <v>17645</v>
      </c>
      <c r="C2119" s="108" t="s">
        <v>17646</v>
      </c>
      <c r="D2119" s="108" t="s">
        <v>15847</v>
      </c>
      <c r="E2119" s="108" t="s">
        <v>15848</v>
      </c>
      <c r="F2119" s="108" t="s">
        <v>15920</v>
      </c>
      <c r="G2119" s="108" t="s">
        <v>15921</v>
      </c>
      <c r="H2119" s="109">
        <v>31</v>
      </c>
      <c r="I2119" s="109">
        <v>0</v>
      </c>
      <c r="J2119" s="110">
        <v>60136</v>
      </c>
      <c r="K2119" s="110">
        <v>0</v>
      </c>
      <c r="L2119" s="109">
        <v>1939.87</v>
      </c>
      <c r="M2119" s="108" t="s">
        <v>17432</v>
      </c>
      <c r="N2119" s="110">
        <v>-813.3134</v>
      </c>
      <c r="O2119" s="110">
        <v>0</v>
      </c>
      <c r="P2119" s="68">
        <f t="shared" si="66"/>
        <v>60136</v>
      </c>
      <c r="Q2119" s="68">
        <f t="shared" si="67"/>
        <v>1939.8709677419354</v>
      </c>
    </row>
    <row r="2120" spans="1:17" x14ac:dyDescent="0.25">
      <c r="A2120" s="108" t="s">
        <v>17644</v>
      </c>
      <c r="B2120" s="108" t="s">
        <v>17645</v>
      </c>
      <c r="C2120" s="108" t="s">
        <v>17646</v>
      </c>
      <c r="D2120" s="108" t="s">
        <v>15847</v>
      </c>
      <c r="E2120" s="108" t="s">
        <v>15848</v>
      </c>
      <c r="F2120" s="108" t="s">
        <v>15922</v>
      </c>
      <c r="G2120" s="108" t="s">
        <v>15923</v>
      </c>
      <c r="H2120" s="109">
        <v>15</v>
      </c>
      <c r="I2120" s="109">
        <v>0</v>
      </c>
      <c r="J2120" s="110">
        <v>33540</v>
      </c>
      <c r="K2120" s="110">
        <v>0</v>
      </c>
      <c r="L2120" s="109">
        <v>2236</v>
      </c>
      <c r="M2120" s="108" t="s">
        <v>17432</v>
      </c>
      <c r="N2120" s="110">
        <v>-453.60930000000002</v>
      </c>
      <c r="O2120" s="110">
        <v>0</v>
      </c>
      <c r="P2120" s="68">
        <f t="shared" si="66"/>
        <v>33540</v>
      </c>
      <c r="Q2120" s="68">
        <f t="shared" si="67"/>
        <v>2236</v>
      </c>
    </row>
    <row r="2121" spans="1:17" x14ac:dyDescent="0.25">
      <c r="A2121" s="108" t="s">
        <v>17644</v>
      </c>
      <c r="B2121" s="108" t="s">
        <v>17645</v>
      </c>
      <c r="C2121" s="108" t="s">
        <v>17646</v>
      </c>
      <c r="D2121" s="108" t="s">
        <v>15847</v>
      </c>
      <c r="E2121" s="108" t="s">
        <v>15848</v>
      </c>
      <c r="F2121" s="108" t="s">
        <v>15850</v>
      </c>
      <c r="G2121" s="108" t="s">
        <v>15851</v>
      </c>
      <c r="H2121" s="109">
        <v>74</v>
      </c>
      <c r="I2121" s="109">
        <v>0</v>
      </c>
      <c r="J2121" s="110">
        <v>177130</v>
      </c>
      <c r="K2121" s="110">
        <v>0</v>
      </c>
      <c r="L2121" s="109">
        <v>2393.65</v>
      </c>
      <c r="M2121" s="108" t="s">
        <v>17432</v>
      </c>
      <c r="N2121" s="110">
        <v>-2395.6064999999999</v>
      </c>
      <c r="O2121" s="110">
        <v>0</v>
      </c>
      <c r="P2121" s="68">
        <f t="shared" si="66"/>
        <v>177130</v>
      </c>
      <c r="Q2121" s="68">
        <f t="shared" si="67"/>
        <v>2393.6486486486488</v>
      </c>
    </row>
    <row r="2122" spans="1:17" x14ac:dyDescent="0.25">
      <c r="A2122" s="108" t="s">
        <v>17644</v>
      </c>
      <c r="B2122" s="108" t="s">
        <v>17645</v>
      </c>
      <c r="C2122" s="108" t="s">
        <v>17646</v>
      </c>
      <c r="D2122" s="108" t="s">
        <v>15847</v>
      </c>
      <c r="E2122" s="108" t="s">
        <v>15848</v>
      </c>
      <c r="F2122" s="108" t="s">
        <v>15852</v>
      </c>
      <c r="G2122" s="108" t="s">
        <v>15853</v>
      </c>
      <c r="H2122" s="109">
        <v>67</v>
      </c>
      <c r="I2122" s="109">
        <v>0</v>
      </c>
      <c r="J2122" s="110">
        <v>174577</v>
      </c>
      <c r="K2122" s="110">
        <v>0</v>
      </c>
      <c r="L2122" s="109">
        <v>2605.63</v>
      </c>
      <c r="M2122" s="108" t="s">
        <v>17432</v>
      </c>
      <c r="N2122" s="110">
        <v>-2361.0792999999999</v>
      </c>
      <c r="O2122" s="110">
        <v>0</v>
      </c>
      <c r="P2122" s="68">
        <f t="shared" si="66"/>
        <v>174577</v>
      </c>
      <c r="Q2122" s="68">
        <f t="shared" si="67"/>
        <v>2605.626865671642</v>
      </c>
    </row>
    <row r="2123" spans="1:17" x14ac:dyDescent="0.25">
      <c r="A2123" s="108" t="s">
        <v>17644</v>
      </c>
      <c r="B2123" s="108" t="s">
        <v>17645</v>
      </c>
      <c r="C2123" s="108" t="s">
        <v>17646</v>
      </c>
      <c r="D2123" s="108" t="s">
        <v>15847</v>
      </c>
      <c r="E2123" s="108" t="s">
        <v>15848</v>
      </c>
      <c r="F2123" s="108" t="s">
        <v>15908</v>
      </c>
      <c r="G2123" s="108" t="s">
        <v>15909</v>
      </c>
      <c r="H2123" s="109">
        <v>30</v>
      </c>
      <c r="I2123" s="109">
        <v>0</v>
      </c>
      <c r="J2123" s="110">
        <v>48955</v>
      </c>
      <c r="K2123" s="110">
        <v>0</v>
      </c>
      <c r="L2123" s="109">
        <v>1631.83</v>
      </c>
      <c r="M2123" s="108" t="s">
        <v>17432</v>
      </c>
      <c r="N2123" s="110">
        <v>-662.101</v>
      </c>
      <c r="O2123" s="110">
        <v>0</v>
      </c>
      <c r="P2123" s="68">
        <f t="shared" si="66"/>
        <v>48955</v>
      </c>
      <c r="Q2123" s="68">
        <f t="shared" si="67"/>
        <v>1631.8333333333333</v>
      </c>
    </row>
    <row r="2124" spans="1:17" x14ac:dyDescent="0.25">
      <c r="A2124" s="108" t="s">
        <v>17644</v>
      </c>
      <c r="B2124" s="108" t="s">
        <v>17645</v>
      </c>
      <c r="C2124" s="108" t="s">
        <v>17646</v>
      </c>
      <c r="D2124" s="108" t="s">
        <v>15847</v>
      </c>
      <c r="E2124" s="108" t="s">
        <v>15848</v>
      </c>
      <c r="F2124" s="108" t="s">
        <v>15854</v>
      </c>
      <c r="G2124" s="108" t="s">
        <v>15855</v>
      </c>
      <c r="H2124" s="109">
        <v>18</v>
      </c>
      <c r="I2124" s="109">
        <v>0</v>
      </c>
      <c r="J2124" s="110">
        <v>71349</v>
      </c>
      <c r="K2124" s="110">
        <v>0</v>
      </c>
      <c r="L2124" s="109">
        <v>3963.83</v>
      </c>
      <c r="M2124" s="108" t="s">
        <v>17432</v>
      </c>
      <c r="N2124" s="110">
        <v>-964.96950000000004</v>
      </c>
      <c r="O2124" s="110">
        <v>0</v>
      </c>
      <c r="P2124" s="68">
        <f t="shared" si="66"/>
        <v>71349</v>
      </c>
      <c r="Q2124" s="68">
        <f t="shared" si="67"/>
        <v>3963.8333333333335</v>
      </c>
    </row>
    <row r="2125" spans="1:17" x14ac:dyDescent="0.25">
      <c r="A2125" s="108" t="s">
        <v>17644</v>
      </c>
      <c r="B2125" s="108" t="s">
        <v>17645</v>
      </c>
      <c r="C2125" s="108" t="s">
        <v>17646</v>
      </c>
      <c r="D2125" s="108" t="s">
        <v>15847</v>
      </c>
      <c r="E2125" s="108" t="s">
        <v>15848</v>
      </c>
      <c r="F2125" s="108" t="s">
        <v>15896</v>
      </c>
      <c r="G2125" s="108" t="s">
        <v>15897</v>
      </c>
      <c r="H2125" s="109">
        <v>90</v>
      </c>
      <c r="I2125" s="109">
        <v>0</v>
      </c>
      <c r="J2125" s="110">
        <v>233052</v>
      </c>
      <c r="K2125" s="110">
        <v>0</v>
      </c>
      <c r="L2125" s="109">
        <v>2589.4699999999998</v>
      </c>
      <c r="M2125" s="108" t="s">
        <v>17432</v>
      </c>
      <c r="N2125" s="110">
        <v>-3151.9340999999999</v>
      </c>
      <c r="O2125" s="110">
        <v>0</v>
      </c>
      <c r="P2125" s="68">
        <f t="shared" si="66"/>
        <v>233052</v>
      </c>
      <c r="Q2125" s="68">
        <f t="shared" si="67"/>
        <v>2589.4666666666667</v>
      </c>
    </row>
    <row r="2126" spans="1:17" x14ac:dyDescent="0.25">
      <c r="A2126" s="108" t="s">
        <v>17644</v>
      </c>
      <c r="B2126" s="108" t="s">
        <v>17645</v>
      </c>
      <c r="C2126" s="108" t="s">
        <v>17646</v>
      </c>
      <c r="D2126" s="108" t="s">
        <v>15847</v>
      </c>
      <c r="E2126" s="108" t="s">
        <v>15848</v>
      </c>
      <c r="F2126" s="108" t="s">
        <v>15900</v>
      </c>
      <c r="G2126" s="108" t="s">
        <v>15901</v>
      </c>
      <c r="H2126" s="109">
        <v>53</v>
      </c>
      <c r="I2126" s="109">
        <v>0</v>
      </c>
      <c r="J2126" s="110">
        <v>136481</v>
      </c>
      <c r="K2126" s="110">
        <v>0</v>
      </c>
      <c r="L2126" s="109">
        <v>2575.11</v>
      </c>
      <c r="M2126" s="108" t="s">
        <v>17432</v>
      </c>
      <c r="N2126" s="110">
        <v>-1845.8513</v>
      </c>
      <c r="O2126" s="110">
        <v>0</v>
      </c>
      <c r="P2126" s="68">
        <f t="shared" si="66"/>
        <v>136481</v>
      </c>
      <c r="Q2126" s="68">
        <f t="shared" si="67"/>
        <v>2575.1132075471696</v>
      </c>
    </row>
    <row r="2127" spans="1:17" x14ac:dyDescent="0.25">
      <c r="A2127" s="108" t="s">
        <v>17644</v>
      </c>
      <c r="B2127" s="108" t="s">
        <v>17645</v>
      </c>
      <c r="C2127" s="108" t="s">
        <v>17646</v>
      </c>
      <c r="D2127" s="108" t="s">
        <v>15847</v>
      </c>
      <c r="E2127" s="108" t="s">
        <v>15848</v>
      </c>
      <c r="F2127" s="108" t="s">
        <v>15856</v>
      </c>
      <c r="G2127" s="108" t="s">
        <v>15857</v>
      </c>
      <c r="H2127" s="109">
        <v>157</v>
      </c>
      <c r="I2127" s="109">
        <v>0</v>
      </c>
      <c r="J2127" s="110">
        <v>388173</v>
      </c>
      <c r="K2127" s="110">
        <v>0</v>
      </c>
      <c r="L2127" s="109">
        <v>2472.44</v>
      </c>
      <c r="M2127" s="108" t="s">
        <v>17432</v>
      </c>
      <c r="N2127" s="110">
        <v>-5249.8828999999996</v>
      </c>
      <c r="O2127" s="110">
        <v>0</v>
      </c>
      <c r="P2127" s="68">
        <f t="shared" si="66"/>
        <v>388173</v>
      </c>
      <c r="Q2127" s="68">
        <f t="shared" si="67"/>
        <v>2472.43949044586</v>
      </c>
    </row>
    <row r="2128" spans="1:17" x14ac:dyDescent="0.25">
      <c r="A2128" s="108" t="s">
        <v>17644</v>
      </c>
      <c r="B2128" s="108" t="s">
        <v>17645</v>
      </c>
      <c r="C2128" s="108" t="s">
        <v>17646</v>
      </c>
      <c r="D2128" s="108" t="s">
        <v>15847</v>
      </c>
      <c r="E2128" s="108" t="s">
        <v>15848</v>
      </c>
      <c r="F2128" s="108" t="s">
        <v>15858</v>
      </c>
      <c r="G2128" s="108" t="s">
        <v>15859</v>
      </c>
      <c r="H2128" s="109">
        <v>16</v>
      </c>
      <c r="I2128" s="109">
        <v>0</v>
      </c>
      <c r="J2128" s="110">
        <v>36147</v>
      </c>
      <c r="K2128" s="110">
        <v>0</v>
      </c>
      <c r="L2128" s="109">
        <v>2259.19</v>
      </c>
      <c r="M2128" s="108" t="s">
        <v>17432</v>
      </c>
      <c r="N2128" s="110">
        <v>-488.87020000000001</v>
      </c>
      <c r="O2128" s="110">
        <v>0</v>
      </c>
      <c r="P2128" s="68">
        <f t="shared" si="66"/>
        <v>36147</v>
      </c>
      <c r="Q2128" s="68">
        <f t="shared" si="67"/>
        <v>2259.1875</v>
      </c>
    </row>
    <row r="2129" spans="1:17" ht="30" x14ac:dyDescent="0.25">
      <c r="A2129" s="108" t="s">
        <v>17644</v>
      </c>
      <c r="B2129" s="108" t="s">
        <v>17645</v>
      </c>
      <c r="C2129" s="108" t="s">
        <v>17646</v>
      </c>
      <c r="D2129" s="108" t="s">
        <v>15847</v>
      </c>
      <c r="E2129" s="108" t="s">
        <v>15848</v>
      </c>
      <c r="F2129" s="108" t="s">
        <v>15860</v>
      </c>
      <c r="G2129" s="108" t="s">
        <v>15861</v>
      </c>
      <c r="H2129" s="109">
        <v>19</v>
      </c>
      <c r="I2129" s="109">
        <v>0</v>
      </c>
      <c r="J2129" s="110">
        <v>41786</v>
      </c>
      <c r="K2129" s="110">
        <v>0</v>
      </c>
      <c r="L2129" s="109">
        <v>2199.2600000000002</v>
      </c>
      <c r="M2129" s="108" t="s">
        <v>17432</v>
      </c>
      <c r="N2129" s="110">
        <v>-565.13409999999999</v>
      </c>
      <c r="O2129" s="110">
        <v>0</v>
      </c>
      <c r="P2129" s="68">
        <f t="shared" si="66"/>
        <v>41786</v>
      </c>
      <c r="Q2129" s="68">
        <f t="shared" si="67"/>
        <v>2199.2631578947367</v>
      </c>
    </row>
    <row r="2130" spans="1:17" ht="30" x14ac:dyDescent="0.25">
      <c r="A2130" s="108" t="s">
        <v>17644</v>
      </c>
      <c r="B2130" s="108" t="s">
        <v>17645</v>
      </c>
      <c r="C2130" s="108" t="s">
        <v>17646</v>
      </c>
      <c r="D2130" s="108" t="s">
        <v>15847</v>
      </c>
      <c r="E2130" s="108" t="s">
        <v>15848</v>
      </c>
      <c r="F2130" s="108" t="s">
        <v>15862</v>
      </c>
      <c r="G2130" s="108" t="s">
        <v>15863</v>
      </c>
      <c r="H2130" s="109">
        <v>37</v>
      </c>
      <c r="I2130" s="109">
        <v>0</v>
      </c>
      <c r="J2130" s="110">
        <v>63530</v>
      </c>
      <c r="K2130" s="110">
        <v>0</v>
      </c>
      <c r="L2130" s="109">
        <v>1717.03</v>
      </c>
      <c r="M2130" s="108" t="s">
        <v>17432</v>
      </c>
      <c r="N2130" s="110">
        <v>-859.22310000000004</v>
      </c>
      <c r="O2130" s="110">
        <v>0</v>
      </c>
      <c r="P2130" s="68">
        <f t="shared" si="66"/>
        <v>63530</v>
      </c>
      <c r="Q2130" s="68">
        <f t="shared" si="67"/>
        <v>1717.0270270270271</v>
      </c>
    </row>
    <row r="2131" spans="1:17" x14ac:dyDescent="0.25">
      <c r="A2131" s="108" t="s">
        <v>17644</v>
      </c>
      <c r="B2131" s="108" t="s">
        <v>17645</v>
      </c>
      <c r="C2131" s="108" t="s">
        <v>17646</v>
      </c>
      <c r="D2131" s="108" t="s">
        <v>15847</v>
      </c>
      <c r="E2131" s="108" t="s">
        <v>15848</v>
      </c>
      <c r="F2131" s="108" t="s">
        <v>15864</v>
      </c>
      <c r="G2131" s="108" t="s">
        <v>15865</v>
      </c>
      <c r="H2131" s="109">
        <v>42</v>
      </c>
      <c r="I2131" s="109">
        <v>0</v>
      </c>
      <c r="J2131" s="110">
        <v>105484</v>
      </c>
      <c r="K2131" s="110">
        <v>0</v>
      </c>
      <c r="L2131" s="109">
        <v>2511.52</v>
      </c>
      <c r="M2131" s="108" t="s">
        <v>17432</v>
      </c>
      <c r="N2131" s="110">
        <v>-1426.6282000000001</v>
      </c>
      <c r="O2131" s="110">
        <v>0</v>
      </c>
      <c r="P2131" s="68">
        <f t="shared" si="66"/>
        <v>105484</v>
      </c>
      <c r="Q2131" s="68">
        <f t="shared" si="67"/>
        <v>2511.5238095238096</v>
      </c>
    </row>
    <row r="2132" spans="1:17" x14ac:dyDescent="0.25">
      <c r="A2132" s="108" t="s">
        <v>17644</v>
      </c>
      <c r="B2132" s="108" t="s">
        <v>17645</v>
      </c>
      <c r="C2132" s="108" t="s">
        <v>17646</v>
      </c>
      <c r="D2132" s="108" t="s">
        <v>15847</v>
      </c>
      <c r="E2132" s="108" t="s">
        <v>15848</v>
      </c>
      <c r="F2132" s="108" t="s">
        <v>15866</v>
      </c>
      <c r="G2132" s="108" t="s">
        <v>15867</v>
      </c>
      <c r="H2132" s="109">
        <v>46</v>
      </c>
      <c r="I2132" s="109">
        <v>0</v>
      </c>
      <c r="J2132" s="110">
        <v>115022</v>
      </c>
      <c r="K2132" s="110">
        <v>0</v>
      </c>
      <c r="L2132" s="109">
        <v>2500.48</v>
      </c>
      <c r="M2132" s="108" t="s">
        <v>17432</v>
      </c>
      <c r="N2132" s="110">
        <v>-1555.6315999999999</v>
      </c>
      <c r="O2132" s="110">
        <v>0</v>
      </c>
      <c r="P2132" s="68">
        <f t="shared" si="66"/>
        <v>115022</v>
      </c>
      <c r="Q2132" s="68">
        <f t="shared" si="67"/>
        <v>2500.478260869565</v>
      </c>
    </row>
    <row r="2133" spans="1:17" x14ac:dyDescent="0.25">
      <c r="A2133" s="108" t="s">
        <v>17644</v>
      </c>
      <c r="B2133" s="108" t="s">
        <v>17645</v>
      </c>
      <c r="C2133" s="108" t="s">
        <v>17646</v>
      </c>
      <c r="D2133" s="108" t="s">
        <v>15847</v>
      </c>
      <c r="E2133" s="108" t="s">
        <v>15848</v>
      </c>
      <c r="F2133" s="108" t="s">
        <v>15868</v>
      </c>
      <c r="G2133" s="108" t="s">
        <v>15869</v>
      </c>
      <c r="H2133" s="109">
        <v>385</v>
      </c>
      <c r="I2133" s="109">
        <v>0</v>
      </c>
      <c r="J2133" s="110">
        <v>1454054</v>
      </c>
      <c r="K2133" s="110">
        <v>0</v>
      </c>
      <c r="L2133" s="109">
        <v>3776.76</v>
      </c>
      <c r="M2133" s="108" t="s">
        <v>17432</v>
      </c>
      <c r="N2133" s="110">
        <v>-19665.4938</v>
      </c>
      <c r="O2133" s="110">
        <v>0</v>
      </c>
      <c r="P2133" s="68">
        <f t="shared" si="66"/>
        <v>1454054</v>
      </c>
      <c r="Q2133" s="68">
        <f t="shared" si="67"/>
        <v>3776.7636363636366</v>
      </c>
    </row>
    <row r="2134" spans="1:17" x14ac:dyDescent="0.25">
      <c r="A2134" s="108" t="s">
        <v>17644</v>
      </c>
      <c r="B2134" s="108" t="s">
        <v>17645</v>
      </c>
      <c r="C2134" s="108" t="s">
        <v>17646</v>
      </c>
      <c r="D2134" s="108" t="s">
        <v>15847</v>
      </c>
      <c r="E2134" s="108" t="s">
        <v>15848</v>
      </c>
      <c r="F2134" s="108" t="s">
        <v>15870</v>
      </c>
      <c r="G2134" s="108" t="s">
        <v>15871</v>
      </c>
      <c r="H2134" s="109">
        <v>67</v>
      </c>
      <c r="I2134" s="109">
        <v>0</v>
      </c>
      <c r="J2134" s="110">
        <v>168160</v>
      </c>
      <c r="K2134" s="110">
        <v>0</v>
      </c>
      <c r="L2134" s="109">
        <v>2509.85</v>
      </c>
      <c r="M2134" s="108" t="s">
        <v>17432</v>
      </c>
      <c r="N2134" s="110">
        <v>-2274.2887000000001</v>
      </c>
      <c r="O2134" s="110">
        <v>0</v>
      </c>
      <c r="P2134" s="68">
        <f t="shared" si="66"/>
        <v>168160</v>
      </c>
      <c r="Q2134" s="68">
        <f t="shared" si="67"/>
        <v>2509.8507462686566</v>
      </c>
    </row>
    <row r="2135" spans="1:17" x14ac:dyDescent="0.25">
      <c r="A2135" s="108" t="s">
        <v>17644</v>
      </c>
      <c r="B2135" s="108" t="s">
        <v>17645</v>
      </c>
      <c r="C2135" s="108" t="s">
        <v>17646</v>
      </c>
      <c r="D2135" s="108" t="s">
        <v>15847</v>
      </c>
      <c r="E2135" s="108" t="s">
        <v>15848</v>
      </c>
      <c r="F2135" s="108" t="s">
        <v>15872</v>
      </c>
      <c r="G2135" s="108" t="s">
        <v>15873</v>
      </c>
      <c r="H2135" s="109">
        <v>16</v>
      </c>
      <c r="I2135" s="109">
        <v>0</v>
      </c>
      <c r="J2135" s="110">
        <v>40760</v>
      </c>
      <c r="K2135" s="110">
        <v>0</v>
      </c>
      <c r="L2135" s="109">
        <v>2547.5</v>
      </c>
      <c r="M2135" s="108" t="s">
        <v>17432</v>
      </c>
      <c r="N2135" s="110">
        <v>-551.25850000000003</v>
      </c>
      <c r="O2135" s="110">
        <v>0</v>
      </c>
      <c r="P2135" s="68">
        <f t="shared" si="66"/>
        <v>40760</v>
      </c>
      <c r="Q2135" s="68">
        <f t="shared" si="67"/>
        <v>2547.5</v>
      </c>
    </row>
    <row r="2136" spans="1:17" x14ac:dyDescent="0.25">
      <c r="A2136" s="108" t="s">
        <v>17644</v>
      </c>
      <c r="B2136" s="108" t="s">
        <v>17645</v>
      </c>
      <c r="C2136" s="108" t="s">
        <v>17646</v>
      </c>
      <c r="D2136" s="108" t="s">
        <v>15847</v>
      </c>
      <c r="E2136" s="108" t="s">
        <v>15848</v>
      </c>
      <c r="F2136" s="108" t="s">
        <v>15902</v>
      </c>
      <c r="G2136" s="108" t="s">
        <v>15903</v>
      </c>
      <c r="H2136" s="109">
        <v>109</v>
      </c>
      <c r="I2136" s="109">
        <v>0</v>
      </c>
      <c r="J2136" s="110">
        <v>278874</v>
      </c>
      <c r="K2136" s="110">
        <v>0</v>
      </c>
      <c r="L2136" s="109">
        <v>2558.48</v>
      </c>
      <c r="M2136" s="108" t="s">
        <v>17432</v>
      </c>
      <c r="N2136" s="110">
        <v>-3771.6604000000002</v>
      </c>
      <c r="O2136" s="110">
        <v>0</v>
      </c>
      <c r="P2136" s="68">
        <f t="shared" si="66"/>
        <v>278874</v>
      </c>
      <c r="Q2136" s="68">
        <f t="shared" si="67"/>
        <v>2558.4770642201834</v>
      </c>
    </row>
    <row r="2137" spans="1:17" x14ac:dyDescent="0.25">
      <c r="A2137" s="108" t="s">
        <v>17644</v>
      </c>
      <c r="B2137" s="108" t="s">
        <v>17645</v>
      </c>
      <c r="C2137" s="108" t="s">
        <v>17646</v>
      </c>
      <c r="D2137" s="108" t="s">
        <v>15847</v>
      </c>
      <c r="E2137" s="108" t="s">
        <v>15848</v>
      </c>
      <c r="F2137" s="108" t="s">
        <v>15874</v>
      </c>
      <c r="G2137" s="108" t="s">
        <v>15875</v>
      </c>
      <c r="H2137" s="109">
        <v>10</v>
      </c>
      <c r="I2137" s="109">
        <v>0</v>
      </c>
      <c r="J2137" s="110">
        <v>25349</v>
      </c>
      <c r="K2137" s="110">
        <v>0</v>
      </c>
      <c r="L2137" s="109">
        <v>2534.9</v>
      </c>
      <c r="M2137" s="108" t="s">
        <v>17432</v>
      </c>
      <c r="N2137" s="110">
        <v>-342.83530000000002</v>
      </c>
      <c r="O2137" s="110">
        <v>0</v>
      </c>
      <c r="P2137" s="68">
        <f t="shared" si="66"/>
        <v>25349</v>
      </c>
      <c r="Q2137" s="68">
        <f t="shared" si="67"/>
        <v>2534.9</v>
      </c>
    </row>
    <row r="2138" spans="1:17" x14ac:dyDescent="0.25">
      <c r="A2138" s="108" t="s">
        <v>17644</v>
      </c>
      <c r="B2138" s="108" t="s">
        <v>17645</v>
      </c>
      <c r="C2138" s="108" t="s">
        <v>17646</v>
      </c>
      <c r="D2138" s="108" t="s">
        <v>15847</v>
      </c>
      <c r="E2138" s="108" t="s">
        <v>15848</v>
      </c>
      <c r="F2138" s="108" t="s">
        <v>15898</v>
      </c>
      <c r="G2138" s="108" t="s">
        <v>15899</v>
      </c>
      <c r="H2138" s="109">
        <v>16</v>
      </c>
      <c r="I2138" s="109">
        <v>0</v>
      </c>
      <c r="J2138" s="110">
        <v>48963</v>
      </c>
      <c r="K2138" s="110">
        <v>0</v>
      </c>
      <c r="L2138" s="109">
        <v>3060.19</v>
      </c>
      <c r="M2138" s="108" t="s">
        <v>17432</v>
      </c>
      <c r="N2138" s="110">
        <v>-662.20759999999996</v>
      </c>
      <c r="O2138" s="110">
        <v>0</v>
      </c>
      <c r="P2138" s="68">
        <f t="shared" si="66"/>
        <v>48963</v>
      </c>
      <c r="Q2138" s="68">
        <f t="shared" si="67"/>
        <v>3060.1875</v>
      </c>
    </row>
    <row r="2139" spans="1:17" x14ac:dyDescent="0.25">
      <c r="A2139" s="108" t="s">
        <v>17644</v>
      </c>
      <c r="B2139" s="108" t="s">
        <v>17645</v>
      </c>
      <c r="C2139" s="108" t="s">
        <v>17646</v>
      </c>
      <c r="D2139" s="108" t="s">
        <v>15847</v>
      </c>
      <c r="E2139" s="108" t="s">
        <v>15848</v>
      </c>
      <c r="F2139" s="108" t="s">
        <v>15910</v>
      </c>
      <c r="G2139" s="108" t="s">
        <v>15911</v>
      </c>
      <c r="H2139" s="109">
        <v>52</v>
      </c>
      <c r="I2139" s="109">
        <v>0</v>
      </c>
      <c r="J2139" s="110">
        <v>129487</v>
      </c>
      <c r="K2139" s="110">
        <v>0</v>
      </c>
      <c r="L2139" s="109">
        <v>2490.13</v>
      </c>
      <c r="M2139" s="108" t="s">
        <v>17432</v>
      </c>
      <c r="N2139" s="110">
        <v>-1751.2572</v>
      </c>
      <c r="O2139" s="110">
        <v>0</v>
      </c>
      <c r="P2139" s="68">
        <f t="shared" si="66"/>
        <v>129487</v>
      </c>
      <c r="Q2139" s="68">
        <f t="shared" si="67"/>
        <v>2490.1346153846152</v>
      </c>
    </row>
    <row r="2140" spans="1:17" x14ac:dyDescent="0.25">
      <c r="A2140" s="108" t="s">
        <v>17644</v>
      </c>
      <c r="B2140" s="108" t="s">
        <v>17645</v>
      </c>
      <c r="C2140" s="108" t="s">
        <v>17646</v>
      </c>
      <c r="D2140" s="108" t="s">
        <v>15847</v>
      </c>
      <c r="E2140" s="108" t="s">
        <v>15848</v>
      </c>
      <c r="F2140" s="108" t="s">
        <v>15876</v>
      </c>
      <c r="G2140" s="108" t="s">
        <v>15877</v>
      </c>
      <c r="H2140" s="109">
        <v>122</v>
      </c>
      <c r="I2140" s="109">
        <v>0</v>
      </c>
      <c r="J2140" s="110">
        <v>303084</v>
      </c>
      <c r="K2140" s="110">
        <v>0</v>
      </c>
      <c r="L2140" s="109">
        <v>2484.3000000000002</v>
      </c>
      <c r="M2140" s="108" t="s">
        <v>17432</v>
      </c>
      <c r="N2140" s="110">
        <v>-4099.0915000000005</v>
      </c>
      <c r="O2140" s="110">
        <v>0</v>
      </c>
      <c r="P2140" s="68">
        <f t="shared" si="66"/>
        <v>303084</v>
      </c>
      <c r="Q2140" s="68">
        <f t="shared" si="67"/>
        <v>2484.2950819672133</v>
      </c>
    </row>
    <row r="2141" spans="1:17" x14ac:dyDescent="0.25">
      <c r="A2141" s="108" t="s">
        <v>17644</v>
      </c>
      <c r="B2141" s="108" t="s">
        <v>17645</v>
      </c>
      <c r="C2141" s="108" t="s">
        <v>17646</v>
      </c>
      <c r="D2141" s="108" t="s">
        <v>15847</v>
      </c>
      <c r="E2141" s="108" t="s">
        <v>15848</v>
      </c>
      <c r="F2141" s="108" t="s">
        <v>15878</v>
      </c>
      <c r="G2141" s="108" t="s">
        <v>15879</v>
      </c>
      <c r="H2141" s="109">
        <v>100</v>
      </c>
      <c r="I2141" s="109">
        <v>0</v>
      </c>
      <c r="J2141" s="110">
        <v>185220</v>
      </c>
      <c r="K2141" s="110">
        <v>0</v>
      </c>
      <c r="L2141" s="109">
        <v>1852.2</v>
      </c>
      <c r="M2141" s="108" t="s">
        <v>17432</v>
      </c>
      <c r="N2141" s="110">
        <v>-2505.0304999999998</v>
      </c>
      <c r="O2141" s="110">
        <v>0</v>
      </c>
      <c r="P2141" s="68">
        <f t="shared" si="66"/>
        <v>185220</v>
      </c>
      <c r="Q2141" s="68">
        <f t="shared" si="67"/>
        <v>1852.2</v>
      </c>
    </row>
    <row r="2142" spans="1:17" x14ac:dyDescent="0.25">
      <c r="A2142" s="108" t="s">
        <v>17644</v>
      </c>
      <c r="B2142" s="108" t="s">
        <v>17645</v>
      </c>
      <c r="C2142" s="108" t="s">
        <v>17646</v>
      </c>
      <c r="D2142" s="108" t="s">
        <v>15847</v>
      </c>
      <c r="E2142" s="108" t="s">
        <v>15848</v>
      </c>
      <c r="F2142" s="108" t="s">
        <v>15880</v>
      </c>
      <c r="G2142" s="108" t="s">
        <v>15881</v>
      </c>
      <c r="H2142" s="109">
        <v>8</v>
      </c>
      <c r="I2142" s="109">
        <v>0</v>
      </c>
      <c r="J2142" s="110">
        <v>22376</v>
      </c>
      <c r="K2142" s="110">
        <v>0</v>
      </c>
      <c r="L2142" s="109">
        <v>2797</v>
      </c>
      <c r="M2142" s="108" t="s">
        <v>17432</v>
      </c>
      <c r="N2142" s="110">
        <v>-302.63</v>
      </c>
      <c r="O2142" s="110">
        <v>0</v>
      </c>
      <c r="P2142" s="68">
        <f t="shared" si="66"/>
        <v>22376</v>
      </c>
      <c r="Q2142" s="68">
        <f t="shared" si="67"/>
        <v>2797</v>
      </c>
    </row>
    <row r="2143" spans="1:17" x14ac:dyDescent="0.25">
      <c r="A2143" s="108" t="s">
        <v>17644</v>
      </c>
      <c r="B2143" s="108" t="s">
        <v>17645</v>
      </c>
      <c r="C2143" s="108" t="s">
        <v>17646</v>
      </c>
      <c r="D2143" s="108" t="s">
        <v>15847</v>
      </c>
      <c r="E2143" s="108" t="s">
        <v>15848</v>
      </c>
      <c r="F2143" s="108" t="s">
        <v>15882</v>
      </c>
      <c r="G2143" s="108" t="s">
        <v>15883</v>
      </c>
      <c r="H2143" s="109">
        <v>67</v>
      </c>
      <c r="I2143" s="109">
        <v>0</v>
      </c>
      <c r="J2143" s="110">
        <v>189630</v>
      </c>
      <c r="K2143" s="110">
        <v>0</v>
      </c>
      <c r="L2143" s="109">
        <v>2830.3</v>
      </c>
      <c r="M2143" s="108" t="s">
        <v>17432</v>
      </c>
      <c r="N2143" s="110">
        <v>-2564.6687999999999</v>
      </c>
      <c r="O2143" s="110">
        <v>0</v>
      </c>
      <c r="P2143" s="68">
        <f t="shared" si="66"/>
        <v>189630</v>
      </c>
      <c r="Q2143" s="68">
        <f t="shared" si="67"/>
        <v>2830.2985074626868</v>
      </c>
    </row>
    <row r="2144" spans="1:17" x14ac:dyDescent="0.25">
      <c r="A2144" s="108" t="s">
        <v>17644</v>
      </c>
      <c r="B2144" s="108" t="s">
        <v>17645</v>
      </c>
      <c r="C2144" s="108" t="s">
        <v>17646</v>
      </c>
      <c r="D2144" s="108" t="s">
        <v>15847</v>
      </c>
      <c r="E2144" s="108" t="s">
        <v>15848</v>
      </c>
      <c r="F2144" s="108" t="s">
        <v>15884</v>
      </c>
      <c r="G2144" s="108" t="s">
        <v>15885</v>
      </c>
      <c r="H2144" s="109">
        <v>60</v>
      </c>
      <c r="I2144" s="109">
        <v>0</v>
      </c>
      <c r="J2144" s="110">
        <v>125650</v>
      </c>
      <c r="K2144" s="110">
        <v>0</v>
      </c>
      <c r="L2144" s="109">
        <v>2094.17</v>
      </c>
      <c r="M2144" s="108" t="s">
        <v>17432</v>
      </c>
      <c r="N2144" s="110">
        <v>-1699.3621000000001</v>
      </c>
      <c r="O2144" s="110">
        <v>0</v>
      </c>
      <c r="P2144" s="68">
        <f t="shared" si="66"/>
        <v>125650</v>
      </c>
      <c r="Q2144" s="68">
        <f t="shared" si="67"/>
        <v>2094.1666666666665</v>
      </c>
    </row>
    <row r="2145" spans="1:17" x14ac:dyDescent="0.25">
      <c r="A2145" s="108" t="s">
        <v>17644</v>
      </c>
      <c r="B2145" s="108" t="s">
        <v>17645</v>
      </c>
      <c r="C2145" s="108" t="s">
        <v>17646</v>
      </c>
      <c r="D2145" s="108" t="s">
        <v>15847</v>
      </c>
      <c r="E2145" s="108" t="s">
        <v>15848</v>
      </c>
      <c r="F2145" s="108" t="s">
        <v>15886</v>
      </c>
      <c r="G2145" s="108" t="s">
        <v>15887</v>
      </c>
      <c r="H2145" s="109">
        <v>35</v>
      </c>
      <c r="I2145" s="109">
        <v>0</v>
      </c>
      <c r="J2145" s="110">
        <v>94405</v>
      </c>
      <c r="K2145" s="110">
        <v>0</v>
      </c>
      <c r="L2145" s="109">
        <v>2697.29</v>
      </c>
      <c r="M2145" s="108" t="s">
        <v>17432</v>
      </c>
      <c r="N2145" s="110">
        <v>-1276.7835</v>
      </c>
      <c r="O2145" s="110">
        <v>0</v>
      </c>
      <c r="P2145" s="68">
        <f t="shared" si="66"/>
        <v>94405</v>
      </c>
      <c r="Q2145" s="68">
        <f t="shared" si="67"/>
        <v>2697.2857142857142</v>
      </c>
    </row>
    <row r="2146" spans="1:17" x14ac:dyDescent="0.25">
      <c r="A2146" s="108" t="s">
        <v>17644</v>
      </c>
      <c r="B2146" s="108" t="s">
        <v>17645</v>
      </c>
      <c r="C2146" s="108" t="s">
        <v>17646</v>
      </c>
      <c r="D2146" s="108" t="s">
        <v>15847</v>
      </c>
      <c r="E2146" s="108" t="s">
        <v>15848</v>
      </c>
      <c r="F2146" s="108" t="s">
        <v>15888</v>
      </c>
      <c r="G2146" s="108" t="s">
        <v>15889</v>
      </c>
      <c r="H2146" s="109">
        <v>3</v>
      </c>
      <c r="I2146" s="109">
        <v>0</v>
      </c>
      <c r="J2146" s="110">
        <v>7724</v>
      </c>
      <c r="K2146" s="110">
        <v>0</v>
      </c>
      <c r="L2146" s="109">
        <v>2574.67</v>
      </c>
      <c r="M2146" s="108" t="s">
        <v>17432</v>
      </c>
      <c r="N2146" s="110">
        <v>-104.45869999999999</v>
      </c>
      <c r="O2146" s="110">
        <v>0</v>
      </c>
      <c r="P2146" s="68">
        <f t="shared" si="66"/>
        <v>7724</v>
      </c>
      <c r="Q2146" s="68">
        <f t="shared" si="67"/>
        <v>2574.6666666666665</v>
      </c>
    </row>
    <row r="2147" spans="1:17" ht="30" x14ac:dyDescent="0.25">
      <c r="A2147" s="108" t="s">
        <v>17644</v>
      </c>
      <c r="B2147" s="108" t="s">
        <v>17645</v>
      </c>
      <c r="C2147" s="108" t="s">
        <v>17646</v>
      </c>
      <c r="D2147" s="108" t="s">
        <v>15847</v>
      </c>
      <c r="E2147" s="108" t="s">
        <v>15848</v>
      </c>
      <c r="F2147" s="108" t="s">
        <v>15890</v>
      </c>
      <c r="G2147" s="108" t="s">
        <v>15891</v>
      </c>
      <c r="H2147" s="109">
        <v>29</v>
      </c>
      <c r="I2147" s="109">
        <v>0</v>
      </c>
      <c r="J2147" s="110">
        <v>138208</v>
      </c>
      <c r="K2147" s="110">
        <v>0</v>
      </c>
      <c r="L2147" s="109">
        <v>4765.79</v>
      </c>
      <c r="M2147" s="108" t="s">
        <v>17432</v>
      </c>
      <c r="N2147" s="110">
        <v>-1869.2089000000001</v>
      </c>
      <c r="O2147" s="110">
        <v>0</v>
      </c>
      <c r="P2147" s="68">
        <f t="shared" si="66"/>
        <v>138208</v>
      </c>
      <c r="Q2147" s="68">
        <f t="shared" si="67"/>
        <v>4765.7931034482763</v>
      </c>
    </row>
    <row r="2148" spans="1:17" x14ac:dyDescent="0.25">
      <c r="A2148" s="108" t="s">
        <v>17644</v>
      </c>
      <c r="B2148" s="108" t="s">
        <v>17645</v>
      </c>
      <c r="C2148" s="108" t="s">
        <v>17646</v>
      </c>
      <c r="D2148" s="108" t="s">
        <v>15847</v>
      </c>
      <c r="E2148" s="108" t="s">
        <v>15848</v>
      </c>
      <c r="F2148" s="108" t="s">
        <v>15892</v>
      </c>
      <c r="G2148" s="108" t="s">
        <v>15893</v>
      </c>
      <c r="H2148" s="109">
        <v>40</v>
      </c>
      <c r="I2148" s="109">
        <v>0</v>
      </c>
      <c r="J2148" s="110">
        <v>187553</v>
      </c>
      <c r="K2148" s="110">
        <v>0</v>
      </c>
      <c r="L2148" s="109">
        <v>4688.82</v>
      </c>
      <c r="M2148" s="108" t="s">
        <v>17432</v>
      </c>
      <c r="N2148" s="110">
        <v>-2536.5805999999998</v>
      </c>
      <c r="O2148" s="110">
        <v>0</v>
      </c>
      <c r="P2148" s="68">
        <f t="shared" si="66"/>
        <v>187553</v>
      </c>
      <c r="Q2148" s="68">
        <f t="shared" si="67"/>
        <v>4688.8249999999998</v>
      </c>
    </row>
    <row r="2149" spans="1:17" x14ac:dyDescent="0.25">
      <c r="A2149" s="108" t="s">
        <v>17644</v>
      </c>
      <c r="B2149" s="108" t="s">
        <v>17645</v>
      </c>
      <c r="C2149" s="108" t="s">
        <v>17646</v>
      </c>
      <c r="D2149" s="108" t="s">
        <v>15847</v>
      </c>
      <c r="E2149" s="108" t="s">
        <v>15848</v>
      </c>
      <c r="F2149" s="108" t="s">
        <v>15894</v>
      </c>
      <c r="G2149" s="108" t="s">
        <v>15895</v>
      </c>
      <c r="H2149" s="109">
        <v>16</v>
      </c>
      <c r="I2149" s="109">
        <v>0</v>
      </c>
      <c r="J2149" s="110">
        <v>42202</v>
      </c>
      <c r="K2149" s="110">
        <v>0</v>
      </c>
      <c r="L2149" s="109">
        <v>2637.62</v>
      </c>
      <c r="M2149" s="108" t="s">
        <v>17432</v>
      </c>
      <c r="N2149" s="110">
        <v>-570.76400000000001</v>
      </c>
      <c r="O2149" s="110">
        <v>0</v>
      </c>
      <c r="P2149" s="68">
        <f t="shared" si="66"/>
        <v>42202</v>
      </c>
      <c r="Q2149" s="68">
        <f t="shared" si="67"/>
        <v>2637.625</v>
      </c>
    </row>
    <row r="2150" spans="1:17" x14ac:dyDescent="0.25">
      <c r="A2150" s="108" t="s">
        <v>17644</v>
      </c>
      <c r="B2150" s="108" t="s">
        <v>17645</v>
      </c>
      <c r="C2150" s="108" t="s">
        <v>17646</v>
      </c>
      <c r="D2150" s="108" t="s">
        <v>15847</v>
      </c>
      <c r="E2150" s="108" t="s">
        <v>15848</v>
      </c>
      <c r="F2150" s="108" t="s">
        <v>15924</v>
      </c>
      <c r="G2150" s="108" t="s">
        <v>15925</v>
      </c>
      <c r="H2150" s="109">
        <v>1</v>
      </c>
      <c r="I2150" s="109">
        <v>0</v>
      </c>
      <c r="J2150" s="110">
        <v>4845</v>
      </c>
      <c r="K2150" s="110">
        <v>0</v>
      </c>
      <c r="L2150" s="109">
        <v>4845</v>
      </c>
      <c r="M2150" s="108" t="s">
        <v>17432</v>
      </c>
      <c r="N2150" s="110">
        <v>-65.524299999999997</v>
      </c>
      <c r="O2150" s="110">
        <v>0</v>
      </c>
      <c r="P2150" s="68">
        <f t="shared" si="66"/>
        <v>4845</v>
      </c>
      <c r="Q2150" s="68">
        <f t="shared" si="67"/>
        <v>4845</v>
      </c>
    </row>
    <row r="2151" spans="1:17" x14ac:dyDescent="0.25">
      <c r="A2151" s="108" t="s">
        <v>17644</v>
      </c>
      <c r="B2151" s="108" t="s">
        <v>17645</v>
      </c>
      <c r="C2151" s="108" t="s">
        <v>17646</v>
      </c>
      <c r="D2151" s="108" t="s">
        <v>15927</v>
      </c>
      <c r="E2151" s="108" t="s">
        <v>15928</v>
      </c>
      <c r="F2151" s="108" t="s">
        <v>17647</v>
      </c>
      <c r="G2151" s="108" t="s">
        <v>17648</v>
      </c>
      <c r="H2151" s="109">
        <v>0</v>
      </c>
      <c r="I2151" s="109">
        <v>184</v>
      </c>
      <c r="J2151" s="110">
        <v>591206</v>
      </c>
      <c r="K2151" s="110">
        <v>591206</v>
      </c>
      <c r="L2151" s="109">
        <v>3213.08</v>
      </c>
      <c r="M2151" s="108" t="s">
        <v>17428</v>
      </c>
      <c r="N2151" s="110">
        <v>28037.618600000002</v>
      </c>
      <c r="O2151" s="110">
        <v>2416.0482999999999</v>
      </c>
      <c r="P2151" s="68">
        <f t="shared" si="66"/>
        <v>0</v>
      </c>
      <c r="Q2151" s="68" t="e">
        <f t="shared" si="67"/>
        <v>#DIV/0!</v>
      </c>
    </row>
    <row r="2152" spans="1:17" x14ac:dyDescent="0.25">
      <c r="A2152" s="108" t="s">
        <v>17644</v>
      </c>
      <c r="B2152" s="108" t="s">
        <v>17645</v>
      </c>
      <c r="C2152" s="108" t="s">
        <v>17646</v>
      </c>
      <c r="D2152" s="108" t="s">
        <v>15927</v>
      </c>
      <c r="E2152" s="108" t="s">
        <v>15928</v>
      </c>
      <c r="F2152" s="108" t="s">
        <v>17649</v>
      </c>
      <c r="G2152" s="108" t="s">
        <v>17650</v>
      </c>
      <c r="H2152" s="109">
        <v>0</v>
      </c>
      <c r="I2152" s="109">
        <v>128</v>
      </c>
      <c r="J2152" s="110">
        <v>464331</v>
      </c>
      <c r="K2152" s="110">
        <v>464331</v>
      </c>
      <c r="L2152" s="109">
        <v>3627.59</v>
      </c>
      <c r="M2152" s="108" t="s">
        <v>17428</v>
      </c>
      <c r="N2152" s="110">
        <v>22020.599399999999</v>
      </c>
      <c r="O2152" s="110">
        <v>1897.5517</v>
      </c>
      <c r="P2152" s="68">
        <f t="shared" si="66"/>
        <v>0</v>
      </c>
      <c r="Q2152" s="68" t="e">
        <f t="shared" si="67"/>
        <v>#DIV/0!</v>
      </c>
    </row>
    <row r="2153" spans="1:17" x14ac:dyDescent="0.25">
      <c r="A2153" s="108" t="s">
        <v>17644</v>
      </c>
      <c r="B2153" s="108" t="s">
        <v>17645</v>
      </c>
      <c r="C2153" s="108" t="s">
        <v>17646</v>
      </c>
      <c r="D2153" s="108" t="s">
        <v>15927</v>
      </c>
      <c r="E2153" s="108" t="s">
        <v>15928</v>
      </c>
      <c r="F2153" s="108" t="s">
        <v>15930</v>
      </c>
      <c r="G2153" s="108" t="s">
        <v>15931</v>
      </c>
      <c r="H2153" s="109">
        <v>10</v>
      </c>
      <c r="I2153" s="109">
        <v>0</v>
      </c>
      <c r="J2153" s="110">
        <v>24371</v>
      </c>
      <c r="K2153" s="110">
        <v>0</v>
      </c>
      <c r="L2153" s="109">
        <v>2437.1</v>
      </c>
      <c r="M2153" s="108" t="s">
        <v>17428</v>
      </c>
      <c r="N2153" s="110">
        <v>1155.7655</v>
      </c>
      <c r="O2153" s="110">
        <v>99.594200000000001</v>
      </c>
      <c r="P2153" s="68">
        <f t="shared" si="66"/>
        <v>24371</v>
      </c>
      <c r="Q2153" s="68">
        <f t="shared" si="67"/>
        <v>2437.1</v>
      </c>
    </row>
    <row r="2154" spans="1:17" x14ac:dyDescent="0.25">
      <c r="A2154" s="108" t="s">
        <v>17644</v>
      </c>
      <c r="B2154" s="108" t="s">
        <v>17645</v>
      </c>
      <c r="C2154" s="108" t="s">
        <v>17646</v>
      </c>
      <c r="D2154" s="108" t="s">
        <v>15927</v>
      </c>
      <c r="E2154" s="108" t="s">
        <v>15928</v>
      </c>
      <c r="F2154" s="108" t="s">
        <v>15926</v>
      </c>
      <c r="G2154" s="108" t="s">
        <v>15929</v>
      </c>
      <c r="H2154" s="109">
        <v>100</v>
      </c>
      <c r="I2154" s="109">
        <v>7</v>
      </c>
      <c r="J2154" s="110">
        <v>389490</v>
      </c>
      <c r="K2154" s="110">
        <v>25481</v>
      </c>
      <c r="L2154" s="109">
        <v>3640.09</v>
      </c>
      <c r="M2154" s="108" t="s">
        <v>17428</v>
      </c>
      <c r="N2154" s="110">
        <v>18471.338199999998</v>
      </c>
      <c r="O2154" s="110">
        <v>1591.7059999999999</v>
      </c>
      <c r="P2154" s="68">
        <f t="shared" si="66"/>
        <v>364009</v>
      </c>
      <c r="Q2154" s="68">
        <f t="shared" si="67"/>
        <v>3640.09</v>
      </c>
    </row>
    <row r="2155" spans="1:17" x14ac:dyDescent="0.25">
      <c r="A2155" s="108" t="s">
        <v>17644</v>
      </c>
      <c r="B2155" s="108" t="s">
        <v>17645</v>
      </c>
      <c r="C2155" s="108" t="s">
        <v>17646</v>
      </c>
      <c r="D2155" s="108" t="s">
        <v>15927</v>
      </c>
      <c r="E2155" s="108" t="s">
        <v>15928</v>
      </c>
      <c r="F2155" s="108" t="s">
        <v>17651</v>
      </c>
      <c r="G2155" s="108" t="s">
        <v>17652</v>
      </c>
      <c r="H2155" s="109">
        <v>0</v>
      </c>
      <c r="I2155" s="109">
        <v>114</v>
      </c>
      <c r="J2155" s="110">
        <v>385453</v>
      </c>
      <c r="K2155" s="110">
        <v>385453</v>
      </c>
      <c r="L2155" s="109">
        <v>3381.17</v>
      </c>
      <c r="M2155" s="108" t="s">
        <v>17428</v>
      </c>
      <c r="N2155" s="110">
        <v>18279.886999999999</v>
      </c>
      <c r="O2155" s="110">
        <v>1575.2083</v>
      </c>
      <c r="P2155" s="68">
        <f t="shared" si="66"/>
        <v>0</v>
      </c>
      <c r="Q2155" s="68" t="e">
        <f t="shared" si="67"/>
        <v>#DIV/0!</v>
      </c>
    </row>
    <row r="2156" spans="1:17" x14ac:dyDescent="0.25">
      <c r="A2156" s="108" t="s">
        <v>17644</v>
      </c>
      <c r="B2156" s="108" t="s">
        <v>17645</v>
      </c>
      <c r="C2156" s="108" t="s">
        <v>17646</v>
      </c>
      <c r="D2156" s="108" t="s">
        <v>15933</v>
      </c>
      <c r="E2156" s="108" t="s">
        <v>15934</v>
      </c>
      <c r="F2156" s="108" t="s">
        <v>15932</v>
      </c>
      <c r="G2156" s="108" t="s">
        <v>15935</v>
      </c>
      <c r="H2156" s="109">
        <v>211</v>
      </c>
      <c r="I2156" s="109">
        <v>0</v>
      </c>
      <c r="J2156" s="110">
        <v>661183</v>
      </c>
      <c r="K2156" s="110">
        <v>0</v>
      </c>
      <c r="L2156" s="109">
        <v>3133.57</v>
      </c>
      <c r="M2156" s="108" t="s">
        <v>17432</v>
      </c>
      <c r="N2156" s="110">
        <v>-8942.2304000000004</v>
      </c>
      <c r="O2156" s="110">
        <v>0</v>
      </c>
      <c r="P2156" s="68">
        <f t="shared" si="66"/>
        <v>661183</v>
      </c>
      <c r="Q2156" s="68">
        <f t="shared" si="67"/>
        <v>3133.5687203791467</v>
      </c>
    </row>
    <row r="2157" spans="1:17" x14ac:dyDescent="0.25">
      <c r="A2157" s="108" t="s">
        <v>17644</v>
      </c>
      <c r="B2157" s="108" t="s">
        <v>17645</v>
      </c>
      <c r="C2157" s="108" t="s">
        <v>17646</v>
      </c>
      <c r="D2157" s="108" t="s">
        <v>15933</v>
      </c>
      <c r="E2157" s="108" t="s">
        <v>15934</v>
      </c>
      <c r="F2157" s="108" t="s">
        <v>15936</v>
      </c>
      <c r="G2157" s="108" t="s">
        <v>15937</v>
      </c>
      <c r="H2157" s="109">
        <v>198</v>
      </c>
      <c r="I2157" s="109">
        <v>0</v>
      </c>
      <c r="J2157" s="110">
        <v>634936</v>
      </c>
      <c r="K2157" s="110">
        <v>0</v>
      </c>
      <c r="L2157" s="109">
        <v>3206.75</v>
      </c>
      <c r="M2157" s="108" t="s">
        <v>17432</v>
      </c>
      <c r="N2157" s="110">
        <v>-8587.2515000000003</v>
      </c>
      <c r="O2157" s="110">
        <v>0</v>
      </c>
      <c r="P2157" s="68">
        <f t="shared" si="66"/>
        <v>634936</v>
      </c>
      <c r="Q2157" s="68">
        <f t="shared" si="67"/>
        <v>3206.7474747474748</v>
      </c>
    </row>
    <row r="2158" spans="1:17" x14ac:dyDescent="0.25">
      <c r="A2158" s="108" t="s">
        <v>17644</v>
      </c>
      <c r="B2158" s="108" t="s">
        <v>17645</v>
      </c>
      <c r="C2158" s="108" t="s">
        <v>17646</v>
      </c>
      <c r="D2158" s="108" t="s">
        <v>15933</v>
      </c>
      <c r="E2158" s="108" t="s">
        <v>15934</v>
      </c>
      <c r="F2158" s="108" t="s">
        <v>15938</v>
      </c>
      <c r="G2158" s="108" t="s">
        <v>15939</v>
      </c>
      <c r="H2158" s="109">
        <v>187</v>
      </c>
      <c r="I2158" s="109">
        <v>0</v>
      </c>
      <c r="J2158" s="110">
        <v>517218</v>
      </c>
      <c r="K2158" s="110">
        <v>0</v>
      </c>
      <c r="L2158" s="109">
        <v>2765.87</v>
      </c>
      <c r="M2158" s="108" t="s">
        <v>17432</v>
      </c>
      <c r="N2158" s="110">
        <v>-6995.1673000000001</v>
      </c>
      <c r="O2158" s="110">
        <v>0</v>
      </c>
      <c r="P2158" s="68">
        <f t="shared" si="66"/>
        <v>517218</v>
      </c>
      <c r="Q2158" s="68">
        <f t="shared" si="67"/>
        <v>2765.8716577540108</v>
      </c>
    </row>
    <row r="2159" spans="1:17" x14ac:dyDescent="0.25">
      <c r="A2159" s="108" t="s">
        <v>17644</v>
      </c>
      <c r="B2159" s="108" t="s">
        <v>17645</v>
      </c>
      <c r="C2159" s="108" t="s">
        <v>17646</v>
      </c>
      <c r="D2159" s="108" t="s">
        <v>15933</v>
      </c>
      <c r="E2159" s="108" t="s">
        <v>15934</v>
      </c>
      <c r="F2159" s="108" t="s">
        <v>15940</v>
      </c>
      <c r="G2159" s="108" t="s">
        <v>15941</v>
      </c>
      <c r="H2159" s="109">
        <v>172</v>
      </c>
      <c r="I2159" s="109">
        <v>0</v>
      </c>
      <c r="J2159" s="110">
        <v>562619</v>
      </c>
      <c r="K2159" s="110">
        <v>0</v>
      </c>
      <c r="L2159" s="109">
        <v>3271.04</v>
      </c>
      <c r="M2159" s="108" t="s">
        <v>17432</v>
      </c>
      <c r="N2159" s="110">
        <v>-7609.1949000000004</v>
      </c>
      <c r="O2159" s="110">
        <v>0</v>
      </c>
      <c r="P2159" s="68">
        <f t="shared" si="66"/>
        <v>562619</v>
      </c>
      <c r="Q2159" s="68">
        <f t="shared" si="67"/>
        <v>3271.0406976744184</v>
      </c>
    </row>
    <row r="2160" spans="1:17" x14ac:dyDescent="0.25">
      <c r="A2160" s="108" t="s">
        <v>17644</v>
      </c>
      <c r="B2160" s="108" t="s">
        <v>17645</v>
      </c>
      <c r="C2160" s="108" t="s">
        <v>17646</v>
      </c>
      <c r="D2160" s="108" t="s">
        <v>15933</v>
      </c>
      <c r="E2160" s="108" t="s">
        <v>15934</v>
      </c>
      <c r="F2160" s="108" t="s">
        <v>15942</v>
      </c>
      <c r="G2160" s="108" t="s">
        <v>15943</v>
      </c>
      <c r="H2160" s="109">
        <v>78</v>
      </c>
      <c r="I2160" s="109">
        <v>0</v>
      </c>
      <c r="J2160" s="110">
        <v>208516</v>
      </c>
      <c r="K2160" s="110">
        <v>0</v>
      </c>
      <c r="L2160" s="109">
        <v>2673.28</v>
      </c>
      <c r="M2160" s="108" t="s">
        <v>17432</v>
      </c>
      <c r="N2160" s="110">
        <v>-2820.0913999999998</v>
      </c>
      <c r="O2160" s="110">
        <v>0</v>
      </c>
      <c r="P2160" s="68">
        <f t="shared" si="66"/>
        <v>208516</v>
      </c>
      <c r="Q2160" s="68">
        <f t="shared" si="67"/>
        <v>2673.2820512820513</v>
      </c>
    </row>
    <row r="2161" spans="1:17" x14ac:dyDescent="0.25">
      <c r="A2161" s="108" t="s">
        <v>17644</v>
      </c>
      <c r="B2161" s="108" t="s">
        <v>17645</v>
      </c>
      <c r="C2161" s="108" t="s">
        <v>17646</v>
      </c>
      <c r="D2161" s="108" t="s">
        <v>15933</v>
      </c>
      <c r="E2161" s="108" t="s">
        <v>15934</v>
      </c>
      <c r="F2161" s="108" t="s">
        <v>15944</v>
      </c>
      <c r="G2161" s="108" t="s">
        <v>15945</v>
      </c>
      <c r="H2161" s="109">
        <v>6</v>
      </c>
      <c r="I2161" s="109">
        <v>0</v>
      </c>
      <c r="J2161" s="110">
        <v>16566</v>
      </c>
      <c r="K2161" s="110">
        <v>0</v>
      </c>
      <c r="L2161" s="109">
        <v>2761</v>
      </c>
      <c r="M2161" s="108" t="s">
        <v>17432</v>
      </c>
      <c r="N2161" s="110">
        <v>-224.0538</v>
      </c>
      <c r="O2161" s="110">
        <v>0</v>
      </c>
      <c r="P2161" s="68">
        <f t="shared" si="66"/>
        <v>16566</v>
      </c>
      <c r="Q2161" s="68">
        <f t="shared" si="67"/>
        <v>2761</v>
      </c>
    </row>
    <row r="2162" spans="1:17" x14ac:dyDescent="0.25">
      <c r="A2162" s="108" t="s">
        <v>17644</v>
      </c>
      <c r="B2162" s="108" t="s">
        <v>17645</v>
      </c>
      <c r="C2162" s="108" t="s">
        <v>17646</v>
      </c>
      <c r="D2162" s="108" t="s">
        <v>15947</v>
      </c>
      <c r="E2162" s="108" t="s">
        <v>15948</v>
      </c>
      <c r="F2162" s="108" t="s">
        <v>15946</v>
      </c>
      <c r="G2162" s="108" t="s">
        <v>15949</v>
      </c>
      <c r="H2162" s="109">
        <v>100</v>
      </c>
      <c r="I2162" s="109">
        <v>19</v>
      </c>
      <c r="J2162" s="110">
        <v>349000</v>
      </c>
      <c r="K2162" s="110">
        <v>55723</v>
      </c>
      <c r="L2162" s="109">
        <v>2932.77</v>
      </c>
      <c r="M2162" s="108" t="s">
        <v>17432</v>
      </c>
      <c r="N2162" s="110">
        <v>-4720.0880999999999</v>
      </c>
      <c r="O2162" s="110">
        <v>0</v>
      </c>
      <c r="P2162" s="68">
        <f t="shared" si="66"/>
        <v>293277</v>
      </c>
      <c r="Q2162" s="68">
        <f t="shared" si="67"/>
        <v>2932.77</v>
      </c>
    </row>
    <row r="2163" spans="1:17" x14ac:dyDescent="0.25">
      <c r="A2163" s="108" t="s">
        <v>17644</v>
      </c>
      <c r="B2163" s="108" t="s">
        <v>17645</v>
      </c>
      <c r="C2163" s="108" t="s">
        <v>17646</v>
      </c>
      <c r="D2163" s="108" t="s">
        <v>15947</v>
      </c>
      <c r="E2163" s="108" t="s">
        <v>15948</v>
      </c>
      <c r="F2163" s="108" t="s">
        <v>15950</v>
      </c>
      <c r="G2163" s="108" t="s">
        <v>12174</v>
      </c>
      <c r="H2163" s="109">
        <v>66</v>
      </c>
      <c r="I2163" s="109">
        <v>39</v>
      </c>
      <c r="J2163" s="110">
        <v>344029</v>
      </c>
      <c r="K2163" s="110">
        <v>127782</v>
      </c>
      <c r="L2163" s="109">
        <v>3276.47</v>
      </c>
      <c r="M2163" s="108" t="s">
        <v>17432</v>
      </c>
      <c r="N2163" s="110">
        <v>-4652.8553000000002</v>
      </c>
      <c r="O2163" s="110">
        <v>0</v>
      </c>
      <c r="P2163" s="68">
        <f t="shared" si="66"/>
        <v>216247</v>
      </c>
      <c r="Q2163" s="68">
        <f t="shared" si="67"/>
        <v>3276.469696969697</v>
      </c>
    </row>
    <row r="2164" spans="1:17" x14ac:dyDescent="0.25">
      <c r="A2164" s="108" t="s">
        <v>17644</v>
      </c>
      <c r="B2164" s="108" t="s">
        <v>17645</v>
      </c>
      <c r="C2164" s="108" t="s">
        <v>17646</v>
      </c>
      <c r="D2164" s="108" t="s">
        <v>15947</v>
      </c>
      <c r="E2164" s="108" t="s">
        <v>15948</v>
      </c>
      <c r="F2164" s="108" t="s">
        <v>15951</v>
      </c>
      <c r="G2164" s="108" t="s">
        <v>15952</v>
      </c>
      <c r="H2164" s="109">
        <v>290</v>
      </c>
      <c r="I2164" s="109">
        <v>0</v>
      </c>
      <c r="J2164" s="110">
        <v>951733</v>
      </c>
      <c r="K2164" s="110">
        <v>0</v>
      </c>
      <c r="L2164" s="109">
        <v>3281.84</v>
      </c>
      <c r="M2164" s="108" t="s">
        <v>17432</v>
      </c>
      <c r="N2164" s="110">
        <v>-12871.806500000001</v>
      </c>
      <c r="O2164" s="110">
        <v>0</v>
      </c>
      <c r="P2164" s="68">
        <f t="shared" si="66"/>
        <v>951733</v>
      </c>
      <c r="Q2164" s="68">
        <f t="shared" si="67"/>
        <v>3281.8379310344826</v>
      </c>
    </row>
    <row r="2165" spans="1:17" x14ac:dyDescent="0.25">
      <c r="A2165" s="108" t="s">
        <v>17644</v>
      </c>
      <c r="B2165" s="108" t="s">
        <v>17645</v>
      </c>
      <c r="C2165" s="108" t="s">
        <v>17646</v>
      </c>
      <c r="D2165" s="108" t="s">
        <v>15947</v>
      </c>
      <c r="E2165" s="108" t="s">
        <v>15948</v>
      </c>
      <c r="F2165" s="108" t="s">
        <v>15953</v>
      </c>
      <c r="G2165" s="108" t="s">
        <v>15954</v>
      </c>
      <c r="H2165" s="109">
        <v>7</v>
      </c>
      <c r="I2165" s="109">
        <v>0</v>
      </c>
      <c r="J2165" s="110">
        <v>17669</v>
      </c>
      <c r="K2165" s="110">
        <v>0</v>
      </c>
      <c r="L2165" s="109">
        <v>2524.14</v>
      </c>
      <c r="M2165" s="108" t="s">
        <v>17432</v>
      </c>
      <c r="N2165" s="110">
        <v>-238.96680000000001</v>
      </c>
      <c r="O2165" s="110">
        <v>0</v>
      </c>
      <c r="P2165" s="68">
        <f t="shared" si="66"/>
        <v>17669</v>
      </c>
      <c r="Q2165" s="68">
        <f t="shared" si="67"/>
        <v>2524.1428571428573</v>
      </c>
    </row>
    <row r="2166" spans="1:17" x14ac:dyDescent="0.25">
      <c r="A2166" s="108" t="s">
        <v>17644</v>
      </c>
      <c r="B2166" s="108" t="s">
        <v>17645</v>
      </c>
      <c r="C2166" s="108" t="s">
        <v>17646</v>
      </c>
      <c r="D2166" s="108" t="s">
        <v>15956</v>
      </c>
      <c r="E2166" s="108" t="s">
        <v>15957</v>
      </c>
      <c r="F2166" s="108" t="s">
        <v>17653</v>
      </c>
      <c r="G2166" s="108" t="s">
        <v>17654</v>
      </c>
      <c r="H2166" s="109">
        <v>0</v>
      </c>
      <c r="I2166" s="109">
        <v>26</v>
      </c>
      <c r="J2166" s="110">
        <v>87855</v>
      </c>
      <c r="K2166" s="110">
        <v>87855</v>
      </c>
      <c r="L2166" s="109">
        <v>3379.04</v>
      </c>
      <c r="M2166" s="108" t="s">
        <v>17432</v>
      </c>
      <c r="N2166" s="110">
        <v>-1188.2083</v>
      </c>
      <c r="O2166" s="110">
        <v>0</v>
      </c>
      <c r="P2166" s="68">
        <f t="shared" si="66"/>
        <v>0</v>
      </c>
      <c r="Q2166" s="68" t="e">
        <f t="shared" si="67"/>
        <v>#DIV/0!</v>
      </c>
    </row>
    <row r="2167" spans="1:17" x14ac:dyDescent="0.25">
      <c r="A2167" s="108" t="s">
        <v>17644</v>
      </c>
      <c r="B2167" s="108" t="s">
        <v>17645</v>
      </c>
      <c r="C2167" s="108" t="s">
        <v>17646</v>
      </c>
      <c r="D2167" s="108" t="s">
        <v>15956</v>
      </c>
      <c r="E2167" s="108" t="s">
        <v>15957</v>
      </c>
      <c r="F2167" s="108" t="s">
        <v>15955</v>
      </c>
      <c r="G2167" s="108" t="s">
        <v>15958</v>
      </c>
      <c r="H2167" s="109">
        <v>174</v>
      </c>
      <c r="I2167" s="109">
        <v>0</v>
      </c>
      <c r="J2167" s="110">
        <v>543461</v>
      </c>
      <c r="K2167" s="110">
        <v>0</v>
      </c>
      <c r="L2167" s="109">
        <v>3123.34</v>
      </c>
      <c r="M2167" s="108" t="s">
        <v>17432</v>
      </c>
      <c r="N2167" s="110">
        <v>-7350.0942999999997</v>
      </c>
      <c r="O2167" s="110">
        <v>0</v>
      </c>
      <c r="P2167" s="68">
        <f t="shared" si="66"/>
        <v>543461</v>
      </c>
      <c r="Q2167" s="68">
        <f t="shared" si="67"/>
        <v>3123.3390804597702</v>
      </c>
    </row>
    <row r="2168" spans="1:17" x14ac:dyDescent="0.25">
      <c r="A2168" s="108" t="s">
        <v>17644</v>
      </c>
      <c r="B2168" s="108" t="s">
        <v>17645</v>
      </c>
      <c r="C2168" s="108" t="s">
        <v>17646</v>
      </c>
      <c r="D2168" s="108" t="s">
        <v>15956</v>
      </c>
      <c r="E2168" s="108" t="s">
        <v>15957</v>
      </c>
      <c r="F2168" s="108" t="s">
        <v>15959</v>
      </c>
      <c r="G2168" s="108" t="s">
        <v>15958</v>
      </c>
      <c r="H2168" s="109">
        <v>292</v>
      </c>
      <c r="I2168" s="109">
        <v>0</v>
      </c>
      <c r="J2168" s="110">
        <v>773232</v>
      </c>
      <c r="K2168" s="110">
        <v>0</v>
      </c>
      <c r="L2168" s="109">
        <v>2648.05</v>
      </c>
      <c r="M2168" s="108" t="s">
        <v>17432</v>
      </c>
      <c r="N2168" s="110">
        <v>-10457.647000000001</v>
      </c>
      <c r="O2168" s="110">
        <v>0</v>
      </c>
      <c r="P2168" s="68">
        <f t="shared" si="66"/>
        <v>773232</v>
      </c>
      <c r="Q2168" s="68">
        <f t="shared" si="67"/>
        <v>2648.0547945205481</v>
      </c>
    </row>
    <row r="2169" spans="1:17" x14ac:dyDescent="0.25">
      <c r="A2169" s="108" t="s">
        <v>17644</v>
      </c>
      <c r="B2169" s="108" t="s">
        <v>17645</v>
      </c>
      <c r="C2169" s="108" t="s">
        <v>17646</v>
      </c>
      <c r="D2169" s="108" t="s">
        <v>15961</v>
      </c>
      <c r="E2169" s="108" t="s">
        <v>15962</v>
      </c>
      <c r="F2169" s="108" t="s">
        <v>15960</v>
      </c>
      <c r="G2169" s="108" t="s">
        <v>15963</v>
      </c>
      <c r="H2169" s="109">
        <v>150</v>
      </c>
      <c r="I2169" s="109">
        <v>0</v>
      </c>
      <c r="J2169" s="110">
        <v>530128</v>
      </c>
      <c r="K2169" s="110">
        <v>0</v>
      </c>
      <c r="L2169" s="109">
        <v>3534.19</v>
      </c>
      <c r="M2169" s="108" t="s">
        <v>17428</v>
      </c>
      <c r="N2169" s="110">
        <v>25141.0399</v>
      </c>
      <c r="O2169" s="110">
        <v>2166.4452999999999</v>
      </c>
      <c r="P2169" s="68">
        <f t="shared" si="66"/>
        <v>530128</v>
      </c>
      <c r="Q2169" s="68">
        <f t="shared" si="67"/>
        <v>3534.1866666666665</v>
      </c>
    </row>
    <row r="2170" spans="1:17" x14ac:dyDescent="0.25">
      <c r="A2170" s="108" t="s">
        <v>17644</v>
      </c>
      <c r="B2170" s="108" t="s">
        <v>17645</v>
      </c>
      <c r="C2170" s="108" t="s">
        <v>17646</v>
      </c>
      <c r="D2170" s="108" t="s">
        <v>15961</v>
      </c>
      <c r="E2170" s="108" t="s">
        <v>15962</v>
      </c>
      <c r="F2170" s="108" t="s">
        <v>15964</v>
      </c>
      <c r="G2170" s="108" t="s">
        <v>15965</v>
      </c>
      <c r="H2170" s="109">
        <v>224</v>
      </c>
      <c r="I2170" s="109">
        <v>0</v>
      </c>
      <c r="J2170" s="110">
        <v>804365</v>
      </c>
      <c r="K2170" s="110">
        <v>0</v>
      </c>
      <c r="L2170" s="109">
        <v>3590.92</v>
      </c>
      <c r="M2170" s="108" t="s">
        <v>17428</v>
      </c>
      <c r="N2170" s="110">
        <v>38146.552900000002</v>
      </c>
      <c r="O2170" s="110">
        <v>3287.152</v>
      </c>
      <c r="P2170" s="68">
        <f t="shared" si="66"/>
        <v>804365</v>
      </c>
      <c r="Q2170" s="68">
        <f t="shared" si="67"/>
        <v>3590.9151785714284</v>
      </c>
    </row>
    <row r="2171" spans="1:17" x14ac:dyDescent="0.25">
      <c r="A2171" s="108" t="s">
        <v>17644</v>
      </c>
      <c r="B2171" s="108" t="s">
        <v>17645</v>
      </c>
      <c r="C2171" s="108" t="s">
        <v>17646</v>
      </c>
      <c r="D2171" s="108" t="s">
        <v>15961</v>
      </c>
      <c r="E2171" s="108" t="s">
        <v>15962</v>
      </c>
      <c r="F2171" s="108" t="s">
        <v>15966</v>
      </c>
      <c r="G2171" s="108" t="s">
        <v>15967</v>
      </c>
      <c r="H2171" s="109">
        <v>183</v>
      </c>
      <c r="I2171" s="109">
        <v>0</v>
      </c>
      <c r="J2171" s="110">
        <v>660264</v>
      </c>
      <c r="K2171" s="110">
        <v>0</v>
      </c>
      <c r="L2171" s="109">
        <v>3608</v>
      </c>
      <c r="M2171" s="108" t="s">
        <v>17428</v>
      </c>
      <c r="N2171" s="110">
        <v>31312.660400000001</v>
      </c>
      <c r="O2171" s="110">
        <v>2698.2640999999999</v>
      </c>
      <c r="P2171" s="68">
        <f t="shared" si="66"/>
        <v>660264</v>
      </c>
      <c r="Q2171" s="68">
        <f t="shared" si="67"/>
        <v>3608</v>
      </c>
    </row>
    <row r="2172" spans="1:17" x14ac:dyDescent="0.25">
      <c r="A2172" s="108" t="s">
        <v>17644</v>
      </c>
      <c r="B2172" s="108" t="s">
        <v>17645</v>
      </c>
      <c r="C2172" s="108" t="s">
        <v>17646</v>
      </c>
      <c r="D2172" s="108" t="s">
        <v>15961</v>
      </c>
      <c r="E2172" s="108" t="s">
        <v>15962</v>
      </c>
      <c r="F2172" s="108" t="s">
        <v>15968</v>
      </c>
      <c r="G2172" s="108" t="s">
        <v>15969</v>
      </c>
      <c r="H2172" s="109">
        <v>303</v>
      </c>
      <c r="I2172" s="109">
        <v>0</v>
      </c>
      <c r="J2172" s="110">
        <v>1209719</v>
      </c>
      <c r="K2172" s="110">
        <v>0</v>
      </c>
      <c r="L2172" s="109">
        <v>3992.47</v>
      </c>
      <c r="M2172" s="108" t="s">
        <v>17428</v>
      </c>
      <c r="N2172" s="110">
        <v>57370.242899999997</v>
      </c>
      <c r="O2172" s="110">
        <v>4943.6894000000002</v>
      </c>
      <c r="P2172" s="68">
        <f t="shared" si="66"/>
        <v>1209719</v>
      </c>
      <c r="Q2172" s="68">
        <f t="shared" si="67"/>
        <v>3992.4719471947196</v>
      </c>
    </row>
    <row r="2173" spans="1:17" x14ac:dyDescent="0.25">
      <c r="A2173" s="108" t="s">
        <v>17644</v>
      </c>
      <c r="B2173" s="108" t="s">
        <v>17645</v>
      </c>
      <c r="C2173" s="108" t="s">
        <v>17646</v>
      </c>
      <c r="D2173" s="108" t="s">
        <v>15961</v>
      </c>
      <c r="E2173" s="108" t="s">
        <v>15962</v>
      </c>
      <c r="F2173" s="108" t="s">
        <v>15970</v>
      </c>
      <c r="G2173" s="108" t="s">
        <v>15971</v>
      </c>
      <c r="H2173" s="109">
        <v>211</v>
      </c>
      <c r="I2173" s="109">
        <v>0</v>
      </c>
      <c r="J2173" s="110">
        <v>882721</v>
      </c>
      <c r="K2173" s="110">
        <v>0</v>
      </c>
      <c r="L2173" s="109">
        <v>4183.51</v>
      </c>
      <c r="M2173" s="108" t="s">
        <v>17428</v>
      </c>
      <c r="N2173" s="110">
        <v>41862.557000000001</v>
      </c>
      <c r="O2173" s="110">
        <v>3607.3663000000001</v>
      </c>
      <c r="P2173" s="68">
        <f t="shared" si="66"/>
        <v>882721</v>
      </c>
      <c r="Q2173" s="68">
        <f t="shared" si="67"/>
        <v>4183.5118483412325</v>
      </c>
    </row>
    <row r="2174" spans="1:17" x14ac:dyDescent="0.25">
      <c r="A2174" s="108" t="s">
        <v>17644</v>
      </c>
      <c r="B2174" s="108" t="s">
        <v>17645</v>
      </c>
      <c r="C2174" s="108" t="s">
        <v>17646</v>
      </c>
      <c r="D2174" s="108" t="s">
        <v>15961</v>
      </c>
      <c r="E2174" s="108" t="s">
        <v>15962</v>
      </c>
      <c r="F2174" s="108" t="s">
        <v>15972</v>
      </c>
      <c r="G2174" s="108" t="s">
        <v>15973</v>
      </c>
      <c r="H2174" s="109">
        <v>194</v>
      </c>
      <c r="I2174" s="109">
        <v>0</v>
      </c>
      <c r="J2174" s="110">
        <v>818211</v>
      </c>
      <c r="K2174" s="110">
        <v>0</v>
      </c>
      <c r="L2174" s="109">
        <v>4217.58</v>
      </c>
      <c r="M2174" s="108" t="s">
        <v>17428</v>
      </c>
      <c r="N2174" s="110">
        <v>38803.197200000002</v>
      </c>
      <c r="O2174" s="110">
        <v>3343.7361999999998</v>
      </c>
      <c r="P2174" s="68">
        <f t="shared" si="66"/>
        <v>818211</v>
      </c>
      <c r="Q2174" s="68">
        <f t="shared" si="67"/>
        <v>4217.5824742268042</v>
      </c>
    </row>
    <row r="2175" spans="1:17" x14ac:dyDescent="0.25">
      <c r="A2175" s="108" t="s">
        <v>17644</v>
      </c>
      <c r="B2175" s="108" t="s">
        <v>17645</v>
      </c>
      <c r="C2175" s="108" t="s">
        <v>17646</v>
      </c>
      <c r="D2175" s="108" t="s">
        <v>15961</v>
      </c>
      <c r="E2175" s="108" t="s">
        <v>15962</v>
      </c>
      <c r="F2175" s="108" t="s">
        <v>15974</v>
      </c>
      <c r="G2175" s="108" t="s">
        <v>15975</v>
      </c>
      <c r="H2175" s="109">
        <v>128</v>
      </c>
      <c r="I2175" s="109">
        <v>0</v>
      </c>
      <c r="J2175" s="110">
        <v>405884</v>
      </c>
      <c r="K2175" s="110">
        <v>0</v>
      </c>
      <c r="L2175" s="109">
        <v>3170.97</v>
      </c>
      <c r="M2175" s="108" t="s">
        <v>17428</v>
      </c>
      <c r="N2175" s="110">
        <v>19248.7863</v>
      </c>
      <c r="O2175" s="110">
        <v>1658.7</v>
      </c>
      <c r="P2175" s="68">
        <f t="shared" si="66"/>
        <v>405884</v>
      </c>
      <c r="Q2175" s="68">
        <f t="shared" si="67"/>
        <v>3170.96875</v>
      </c>
    </row>
    <row r="2176" spans="1:17" x14ac:dyDescent="0.25">
      <c r="A2176" s="108" t="s">
        <v>17644</v>
      </c>
      <c r="B2176" s="108" t="s">
        <v>17645</v>
      </c>
      <c r="C2176" s="108" t="s">
        <v>17646</v>
      </c>
      <c r="D2176" s="108" t="s">
        <v>15961</v>
      </c>
      <c r="E2176" s="108" t="s">
        <v>15962</v>
      </c>
      <c r="F2176" s="108" t="s">
        <v>15976</v>
      </c>
      <c r="G2176" s="108" t="s">
        <v>15977</v>
      </c>
      <c r="H2176" s="109">
        <v>100</v>
      </c>
      <c r="I2176" s="109">
        <v>0</v>
      </c>
      <c r="J2176" s="110">
        <v>320113</v>
      </c>
      <c r="K2176" s="110">
        <v>0</v>
      </c>
      <c r="L2176" s="109">
        <v>3201.13</v>
      </c>
      <c r="M2176" s="108" t="s">
        <v>17428</v>
      </c>
      <c r="N2176" s="110">
        <v>15181.1793</v>
      </c>
      <c r="O2176" s="110">
        <v>1308.1875</v>
      </c>
      <c r="P2176" s="68">
        <f t="shared" si="66"/>
        <v>320113</v>
      </c>
      <c r="Q2176" s="68">
        <f t="shared" si="67"/>
        <v>3201.13</v>
      </c>
    </row>
    <row r="2177" spans="1:17" x14ac:dyDescent="0.25">
      <c r="A2177" s="108" t="s">
        <v>17644</v>
      </c>
      <c r="B2177" s="108" t="s">
        <v>17645</v>
      </c>
      <c r="C2177" s="108" t="s">
        <v>17646</v>
      </c>
      <c r="D2177" s="108" t="s">
        <v>15961</v>
      </c>
      <c r="E2177" s="108" t="s">
        <v>15962</v>
      </c>
      <c r="F2177" s="108" t="s">
        <v>17655</v>
      </c>
      <c r="G2177" s="108" t="s">
        <v>17656</v>
      </c>
      <c r="H2177" s="109">
        <v>30</v>
      </c>
      <c r="I2177" s="109">
        <v>0</v>
      </c>
      <c r="J2177" s="110">
        <v>96757</v>
      </c>
      <c r="K2177" s="110">
        <v>0</v>
      </c>
      <c r="L2177" s="109">
        <v>3225.23</v>
      </c>
      <c r="M2177" s="108" t="s">
        <v>17428</v>
      </c>
      <c r="N2177" s="110">
        <v>4588.6637000000001</v>
      </c>
      <c r="O2177" s="110">
        <v>395.4128</v>
      </c>
      <c r="P2177" s="68">
        <f t="shared" si="66"/>
        <v>96757</v>
      </c>
      <c r="Q2177" s="68">
        <f t="shared" si="67"/>
        <v>3225.2333333333331</v>
      </c>
    </row>
    <row r="2178" spans="1:17" x14ac:dyDescent="0.25">
      <c r="A2178" s="108" t="s">
        <v>17644</v>
      </c>
      <c r="B2178" s="108" t="s">
        <v>17645</v>
      </c>
      <c r="C2178" s="108" t="s">
        <v>17646</v>
      </c>
      <c r="D2178" s="108" t="s">
        <v>15980</v>
      </c>
      <c r="E2178" s="108" t="s">
        <v>15981</v>
      </c>
      <c r="F2178" s="108" t="s">
        <v>15979</v>
      </c>
      <c r="G2178" s="108" t="s">
        <v>15982</v>
      </c>
      <c r="H2178" s="109">
        <v>174</v>
      </c>
      <c r="I2178" s="109">
        <v>0</v>
      </c>
      <c r="J2178" s="110">
        <v>575982</v>
      </c>
      <c r="K2178" s="110">
        <v>0</v>
      </c>
      <c r="L2178" s="109">
        <v>3310.24</v>
      </c>
      <c r="M2178" s="108" t="s">
        <v>17432</v>
      </c>
      <c r="N2178" s="110">
        <v>-7789.9205000000002</v>
      </c>
      <c r="O2178" s="110">
        <v>0</v>
      </c>
      <c r="P2178" s="68">
        <f t="shared" si="66"/>
        <v>575982</v>
      </c>
      <c r="Q2178" s="68">
        <f t="shared" si="67"/>
        <v>3310.2413793103447</v>
      </c>
    </row>
    <row r="2179" spans="1:17" x14ac:dyDescent="0.25">
      <c r="A2179" s="108" t="s">
        <v>17644</v>
      </c>
      <c r="B2179" s="108" t="s">
        <v>17645</v>
      </c>
      <c r="C2179" s="108" t="s">
        <v>17646</v>
      </c>
      <c r="D2179" s="108" t="s">
        <v>15980</v>
      </c>
      <c r="E2179" s="108" t="s">
        <v>15981</v>
      </c>
      <c r="F2179" s="108" t="s">
        <v>15983</v>
      </c>
      <c r="G2179" s="108" t="s">
        <v>15984</v>
      </c>
      <c r="H2179" s="109">
        <v>126</v>
      </c>
      <c r="I2179" s="109">
        <v>0</v>
      </c>
      <c r="J2179" s="110">
        <v>414040</v>
      </c>
      <c r="K2179" s="110">
        <v>0</v>
      </c>
      <c r="L2179" s="109">
        <v>3286.03</v>
      </c>
      <c r="M2179" s="108" t="s">
        <v>17432</v>
      </c>
      <c r="N2179" s="110">
        <v>-5599.7212</v>
      </c>
      <c r="O2179" s="110">
        <v>0</v>
      </c>
      <c r="P2179" s="68">
        <f t="shared" si="66"/>
        <v>414040</v>
      </c>
      <c r="Q2179" s="68">
        <f t="shared" si="67"/>
        <v>3286.031746031746</v>
      </c>
    </row>
    <row r="2180" spans="1:17" x14ac:dyDescent="0.25">
      <c r="A2180" s="108" t="s">
        <v>17644</v>
      </c>
      <c r="B2180" s="108" t="s">
        <v>17645</v>
      </c>
      <c r="C2180" s="108" t="s">
        <v>17646</v>
      </c>
      <c r="D2180" s="108" t="s">
        <v>15986</v>
      </c>
      <c r="E2180" s="108" t="s">
        <v>15987</v>
      </c>
      <c r="F2180" s="108" t="s">
        <v>15985</v>
      </c>
      <c r="G2180" s="108" t="s">
        <v>7789</v>
      </c>
      <c r="H2180" s="109">
        <v>137</v>
      </c>
      <c r="I2180" s="109">
        <v>0</v>
      </c>
      <c r="J2180" s="110">
        <v>352508</v>
      </c>
      <c r="K2180" s="110">
        <v>0</v>
      </c>
      <c r="L2180" s="109">
        <v>2573.0500000000002</v>
      </c>
      <c r="M2180" s="108" t="s">
        <v>17432</v>
      </c>
      <c r="N2180" s="110">
        <v>-4767.5273999999999</v>
      </c>
      <c r="O2180" s="110">
        <v>0</v>
      </c>
      <c r="P2180" s="68">
        <f t="shared" ref="P2180:P2243" si="68">J2180-K2180</f>
        <v>352508</v>
      </c>
      <c r="Q2180" s="68">
        <f t="shared" ref="Q2180:Q2243" si="69">P2180/H2180</f>
        <v>2573.0510948905107</v>
      </c>
    </row>
    <row r="2181" spans="1:17" x14ac:dyDescent="0.25">
      <c r="A2181" s="108" t="s">
        <v>17644</v>
      </c>
      <c r="B2181" s="108" t="s">
        <v>17645</v>
      </c>
      <c r="C2181" s="108" t="s">
        <v>17646</v>
      </c>
      <c r="D2181" s="108" t="s">
        <v>15989</v>
      </c>
      <c r="E2181" s="108" t="s">
        <v>15990</v>
      </c>
      <c r="F2181" s="108" t="s">
        <v>15988</v>
      </c>
      <c r="G2181" s="108" t="s">
        <v>15991</v>
      </c>
      <c r="H2181" s="109">
        <v>200</v>
      </c>
      <c r="I2181" s="109">
        <v>0</v>
      </c>
      <c r="J2181" s="110">
        <v>620377</v>
      </c>
      <c r="K2181" s="110">
        <v>0</v>
      </c>
      <c r="L2181" s="109">
        <v>3101.88</v>
      </c>
      <c r="M2181" s="108" t="s">
        <v>17432</v>
      </c>
      <c r="N2181" s="110">
        <v>-8390.3485000000001</v>
      </c>
      <c r="O2181" s="110">
        <v>0</v>
      </c>
      <c r="P2181" s="68">
        <f t="shared" si="68"/>
        <v>620377</v>
      </c>
      <c r="Q2181" s="68">
        <f t="shared" si="69"/>
        <v>3101.8850000000002</v>
      </c>
    </row>
    <row r="2182" spans="1:17" ht="30" x14ac:dyDescent="0.25">
      <c r="A2182" s="108" t="s">
        <v>17644</v>
      </c>
      <c r="B2182" s="108" t="s">
        <v>17645</v>
      </c>
      <c r="C2182" s="108" t="s">
        <v>17646</v>
      </c>
      <c r="D2182" s="108" t="s">
        <v>15993</v>
      </c>
      <c r="E2182" s="108" t="s">
        <v>15994</v>
      </c>
      <c r="F2182" s="108" t="s">
        <v>15996</v>
      </c>
      <c r="G2182" s="108" t="s">
        <v>15997</v>
      </c>
      <c r="H2182" s="109">
        <v>1</v>
      </c>
      <c r="I2182" s="109">
        <v>0</v>
      </c>
      <c r="J2182" s="110">
        <v>4187</v>
      </c>
      <c r="K2182" s="110">
        <v>0</v>
      </c>
      <c r="L2182" s="109">
        <v>4187</v>
      </c>
      <c r="M2182" s="108" t="s">
        <v>17432</v>
      </c>
      <c r="N2182" s="110">
        <v>-56.623199999999997</v>
      </c>
      <c r="O2182" s="110">
        <v>0</v>
      </c>
      <c r="P2182" s="68">
        <f t="shared" si="68"/>
        <v>4187</v>
      </c>
      <c r="Q2182" s="68">
        <f t="shared" si="69"/>
        <v>4187</v>
      </c>
    </row>
    <row r="2183" spans="1:17" x14ac:dyDescent="0.25">
      <c r="A2183" s="108" t="s">
        <v>17644</v>
      </c>
      <c r="B2183" s="108" t="s">
        <v>17645</v>
      </c>
      <c r="C2183" s="108" t="s">
        <v>17646</v>
      </c>
      <c r="D2183" s="108" t="s">
        <v>15999</v>
      </c>
      <c r="E2183" s="108" t="s">
        <v>16000</v>
      </c>
      <c r="F2183" s="108" t="s">
        <v>15998</v>
      </c>
      <c r="G2183" s="108" t="s">
        <v>16001</v>
      </c>
      <c r="H2183" s="109">
        <v>150</v>
      </c>
      <c r="I2183" s="109">
        <v>0</v>
      </c>
      <c r="J2183" s="110">
        <v>391828</v>
      </c>
      <c r="K2183" s="110">
        <v>0</v>
      </c>
      <c r="L2183" s="109">
        <v>2612.19</v>
      </c>
      <c r="M2183" s="108" t="s">
        <v>17432</v>
      </c>
      <c r="N2183" s="110">
        <v>-5299.3136999999997</v>
      </c>
      <c r="O2183" s="110">
        <v>0</v>
      </c>
      <c r="P2183" s="68">
        <f t="shared" si="68"/>
        <v>391828</v>
      </c>
      <c r="Q2183" s="68">
        <f t="shared" si="69"/>
        <v>2612.1866666666665</v>
      </c>
    </row>
    <row r="2184" spans="1:17" x14ac:dyDescent="0.25">
      <c r="A2184" s="108" t="s">
        <v>17644</v>
      </c>
      <c r="B2184" s="108" t="s">
        <v>17645</v>
      </c>
      <c r="C2184" s="108" t="s">
        <v>17646</v>
      </c>
      <c r="D2184" s="108" t="s">
        <v>16003</v>
      </c>
      <c r="E2184" s="108" t="s">
        <v>16004</v>
      </c>
      <c r="F2184" s="108" t="s">
        <v>16002</v>
      </c>
      <c r="G2184" s="108" t="s">
        <v>16005</v>
      </c>
      <c r="H2184" s="109">
        <v>86</v>
      </c>
      <c r="I2184" s="109">
        <v>0</v>
      </c>
      <c r="J2184" s="110">
        <v>282247</v>
      </c>
      <c r="K2184" s="110">
        <v>0</v>
      </c>
      <c r="L2184" s="109">
        <v>3281.94</v>
      </c>
      <c r="M2184" s="108" t="s">
        <v>17428</v>
      </c>
      <c r="N2184" s="110">
        <v>13385.4215</v>
      </c>
      <c r="O2184" s="110">
        <v>1153.4440999999999</v>
      </c>
      <c r="P2184" s="68">
        <f t="shared" si="68"/>
        <v>282247</v>
      </c>
      <c r="Q2184" s="68">
        <f t="shared" si="69"/>
        <v>3281.9418604651164</v>
      </c>
    </row>
    <row r="2185" spans="1:17" x14ac:dyDescent="0.25">
      <c r="A2185" s="108" t="s">
        <v>17644</v>
      </c>
      <c r="B2185" s="108" t="s">
        <v>17645</v>
      </c>
      <c r="C2185" s="108" t="s">
        <v>17646</v>
      </c>
      <c r="D2185" s="108" t="s">
        <v>16007</v>
      </c>
      <c r="E2185" s="108" t="s">
        <v>16008</v>
      </c>
      <c r="F2185" s="108" t="s">
        <v>16006</v>
      </c>
      <c r="G2185" s="108" t="s">
        <v>16009</v>
      </c>
      <c r="H2185" s="109">
        <v>200</v>
      </c>
      <c r="I2185" s="109">
        <v>0</v>
      </c>
      <c r="J2185" s="110">
        <v>615976</v>
      </c>
      <c r="K2185" s="110">
        <v>0</v>
      </c>
      <c r="L2185" s="109">
        <v>3079.88</v>
      </c>
      <c r="M2185" s="108" t="s">
        <v>17432</v>
      </c>
      <c r="N2185" s="110">
        <v>-8330.8299000000006</v>
      </c>
      <c r="O2185" s="110">
        <v>0</v>
      </c>
      <c r="P2185" s="68">
        <f t="shared" si="68"/>
        <v>615976</v>
      </c>
      <c r="Q2185" s="68">
        <f t="shared" si="69"/>
        <v>3079.88</v>
      </c>
    </row>
    <row r="2186" spans="1:17" x14ac:dyDescent="0.25">
      <c r="A2186" s="108" t="s">
        <v>17644</v>
      </c>
      <c r="B2186" s="108" t="s">
        <v>17645</v>
      </c>
      <c r="C2186" s="108" t="s">
        <v>17646</v>
      </c>
      <c r="D2186" s="108" t="s">
        <v>16011</v>
      </c>
      <c r="E2186" s="108" t="s">
        <v>16012</v>
      </c>
      <c r="F2186" s="108" t="s">
        <v>16010</v>
      </c>
      <c r="G2186" s="108" t="s">
        <v>4944</v>
      </c>
      <c r="H2186" s="109">
        <v>200</v>
      </c>
      <c r="I2186" s="109">
        <v>0</v>
      </c>
      <c r="J2186" s="110">
        <v>517641</v>
      </c>
      <c r="K2186" s="110">
        <v>0</v>
      </c>
      <c r="L2186" s="109">
        <v>2588.1999999999998</v>
      </c>
      <c r="M2186" s="108" t="s">
        <v>17432</v>
      </c>
      <c r="N2186" s="110">
        <v>-7000.8802999999998</v>
      </c>
      <c r="O2186" s="110">
        <v>0</v>
      </c>
      <c r="P2186" s="68">
        <f t="shared" si="68"/>
        <v>517641</v>
      </c>
      <c r="Q2186" s="68">
        <f t="shared" si="69"/>
        <v>2588.2049999999999</v>
      </c>
    </row>
    <row r="2187" spans="1:17" x14ac:dyDescent="0.25">
      <c r="A2187" s="108" t="s">
        <v>17644</v>
      </c>
      <c r="B2187" s="108" t="s">
        <v>17645</v>
      </c>
      <c r="C2187" s="108" t="s">
        <v>17646</v>
      </c>
      <c r="D2187" s="108" t="s">
        <v>16014</v>
      </c>
      <c r="E2187" s="108" t="s">
        <v>16015</v>
      </c>
      <c r="F2187" s="108" t="s">
        <v>16013</v>
      </c>
      <c r="G2187" s="108" t="s">
        <v>4944</v>
      </c>
      <c r="H2187" s="109">
        <v>222</v>
      </c>
      <c r="I2187" s="109">
        <v>0</v>
      </c>
      <c r="J2187" s="110">
        <v>729324</v>
      </c>
      <c r="K2187" s="110">
        <v>0</v>
      </c>
      <c r="L2187" s="109">
        <v>3285.24</v>
      </c>
      <c r="M2187" s="108" t="s">
        <v>17432</v>
      </c>
      <c r="N2187" s="110">
        <v>-9863.8048999999992</v>
      </c>
      <c r="O2187" s="110">
        <v>0</v>
      </c>
      <c r="P2187" s="68">
        <f t="shared" si="68"/>
        <v>729324</v>
      </c>
      <c r="Q2187" s="68">
        <f t="shared" si="69"/>
        <v>3285.2432432432433</v>
      </c>
    </row>
    <row r="2188" spans="1:17" x14ac:dyDescent="0.25">
      <c r="A2188" s="108" t="s">
        <v>17644</v>
      </c>
      <c r="B2188" s="108" t="s">
        <v>17645</v>
      </c>
      <c r="C2188" s="108" t="s">
        <v>17646</v>
      </c>
      <c r="D2188" s="108" t="s">
        <v>16014</v>
      </c>
      <c r="E2188" s="108" t="s">
        <v>16015</v>
      </c>
      <c r="F2188" s="108" t="s">
        <v>16016</v>
      </c>
      <c r="G2188" s="108" t="s">
        <v>4944</v>
      </c>
      <c r="H2188" s="109">
        <v>77</v>
      </c>
      <c r="I2188" s="109">
        <v>0</v>
      </c>
      <c r="J2188" s="110">
        <v>231453</v>
      </c>
      <c r="K2188" s="110">
        <v>0</v>
      </c>
      <c r="L2188" s="109">
        <v>3005.88</v>
      </c>
      <c r="M2188" s="108" t="s">
        <v>17432</v>
      </c>
      <c r="N2188" s="110">
        <v>-3130.3101000000001</v>
      </c>
      <c r="O2188" s="110">
        <v>0</v>
      </c>
      <c r="P2188" s="68">
        <f t="shared" si="68"/>
        <v>231453</v>
      </c>
      <c r="Q2188" s="68">
        <f t="shared" si="69"/>
        <v>3005.8831168831171</v>
      </c>
    </row>
    <row r="2189" spans="1:17" x14ac:dyDescent="0.25">
      <c r="A2189" s="108" t="s">
        <v>17644</v>
      </c>
      <c r="B2189" s="108" t="s">
        <v>17645</v>
      </c>
      <c r="C2189" s="108" t="s">
        <v>17646</v>
      </c>
      <c r="D2189" s="108" t="s">
        <v>16018</v>
      </c>
      <c r="E2189" s="108" t="s">
        <v>16019</v>
      </c>
      <c r="F2189" s="108" t="s">
        <v>16017</v>
      </c>
      <c r="G2189" s="108" t="s">
        <v>1279</v>
      </c>
      <c r="H2189" s="109">
        <v>218</v>
      </c>
      <c r="I2189" s="109">
        <v>0</v>
      </c>
      <c r="J2189" s="110">
        <v>677073</v>
      </c>
      <c r="K2189" s="110">
        <v>0</v>
      </c>
      <c r="L2189" s="109">
        <v>3105.84</v>
      </c>
      <c r="M2189" s="108" t="s">
        <v>17432</v>
      </c>
      <c r="N2189" s="110">
        <v>-9157.1329000000005</v>
      </c>
      <c r="O2189" s="110">
        <v>0</v>
      </c>
      <c r="P2189" s="68">
        <f t="shared" si="68"/>
        <v>677073</v>
      </c>
      <c r="Q2189" s="68">
        <f t="shared" si="69"/>
        <v>3105.8394495412845</v>
      </c>
    </row>
    <row r="2190" spans="1:17" x14ac:dyDescent="0.25">
      <c r="A2190" s="108" t="s">
        <v>17644</v>
      </c>
      <c r="B2190" s="108" t="s">
        <v>17645</v>
      </c>
      <c r="C2190" s="108" t="s">
        <v>17646</v>
      </c>
      <c r="D2190" s="108" t="s">
        <v>16021</v>
      </c>
      <c r="E2190" s="108" t="s">
        <v>16022</v>
      </c>
      <c r="F2190" s="108" t="s">
        <v>16020</v>
      </c>
      <c r="G2190" s="108" t="s">
        <v>4944</v>
      </c>
      <c r="H2190" s="109">
        <v>120</v>
      </c>
      <c r="I2190" s="109">
        <v>0</v>
      </c>
      <c r="J2190" s="110">
        <v>363427</v>
      </c>
      <c r="K2190" s="110">
        <v>0</v>
      </c>
      <c r="L2190" s="109">
        <v>3028.56</v>
      </c>
      <c r="M2190" s="108" t="s">
        <v>17428</v>
      </c>
      <c r="N2190" s="110">
        <v>17235.3197</v>
      </c>
      <c r="O2190" s="110">
        <v>1485.1962000000001</v>
      </c>
      <c r="P2190" s="68">
        <f t="shared" si="68"/>
        <v>363427</v>
      </c>
      <c r="Q2190" s="68">
        <f t="shared" si="69"/>
        <v>3028.5583333333334</v>
      </c>
    </row>
    <row r="2191" spans="1:17" x14ac:dyDescent="0.25">
      <c r="A2191" s="108" t="s">
        <v>17644</v>
      </c>
      <c r="B2191" s="108" t="s">
        <v>17645</v>
      </c>
      <c r="C2191" s="108" t="s">
        <v>17646</v>
      </c>
      <c r="D2191" s="108" t="s">
        <v>16024</v>
      </c>
      <c r="E2191" s="108" t="s">
        <v>16025</v>
      </c>
      <c r="F2191" s="108" t="s">
        <v>16023</v>
      </c>
      <c r="G2191" s="108" t="s">
        <v>577</v>
      </c>
      <c r="H2191" s="109">
        <v>123</v>
      </c>
      <c r="I2191" s="109">
        <v>0</v>
      </c>
      <c r="J2191" s="110">
        <v>306399</v>
      </c>
      <c r="K2191" s="110">
        <v>0</v>
      </c>
      <c r="L2191" s="109">
        <v>2491.0500000000002</v>
      </c>
      <c r="M2191" s="108" t="s">
        <v>17432</v>
      </c>
      <c r="N2191" s="110">
        <v>-4143.9151000000002</v>
      </c>
      <c r="O2191" s="110">
        <v>0</v>
      </c>
      <c r="P2191" s="68">
        <f t="shared" si="68"/>
        <v>306399</v>
      </c>
      <c r="Q2191" s="68">
        <f t="shared" si="69"/>
        <v>2491.0487804878048</v>
      </c>
    </row>
    <row r="2192" spans="1:17" x14ac:dyDescent="0.25">
      <c r="A2192" s="108" t="s">
        <v>17644</v>
      </c>
      <c r="B2192" s="108" t="s">
        <v>17645</v>
      </c>
      <c r="C2192" s="108" t="s">
        <v>17646</v>
      </c>
      <c r="D2192" s="108" t="s">
        <v>16027</v>
      </c>
      <c r="E2192" s="108" t="s">
        <v>16028</v>
      </c>
      <c r="F2192" s="108" t="s">
        <v>16026</v>
      </c>
      <c r="G2192" s="108" t="s">
        <v>16029</v>
      </c>
      <c r="H2192" s="109">
        <v>156</v>
      </c>
      <c r="I2192" s="109">
        <v>0</v>
      </c>
      <c r="J2192" s="110">
        <v>459347</v>
      </c>
      <c r="K2192" s="110">
        <v>0</v>
      </c>
      <c r="L2192" s="109">
        <v>2944.53</v>
      </c>
      <c r="M2192" s="108" t="s">
        <v>17432</v>
      </c>
      <c r="N2192" s="110">
        <v>-6212.4778999999999</v>
      </c>
      <c r="O2192" s="110">
        <v>0</v>
      </c>
      <c r="P2192" s="68">
        <f t="shared" si="68"/>
        <v>459347</v>
      </c>
      <c r="Q2192" s="68">
        <f t="shared" si="69"/>
        <v>2944.5320512820513</v>
      </c>
    </row>
    <row r="2193" spans="1:17" x14ac:dyDescent="0.25">
      <c r="A2193" s="108" t="s">
        <v>17644</v>
      </c>
      <c r="B2193" s="108" t="s">
        <v>17645</v>
      </c>
      <c r="C2193" s="108" t="s">
        <v>17646</v>
      </c>
      <c r="D2193" s="108" t="s">
        <v>16031</v>
      </c>
      <c r="E2193" s="108" t="s">
        <v>10590</v>
      </c>
      <c r="F2193" s="108" t="s">
        <v>16030</v>
      </c>
      <c r="G2193" s="108" t="s">
        <v>16032</v>
      </c>
      <c r="H2193" s="109">
        <v>156</v>
      </c>
      <c r="I2193" s="109">
        <v>0</v>
      </c>
      <c r="J2193" s="110">
        <v>451113</v>
      </c>
      <c r="K2193" s="110">
        <v>0</v>
      </c>
      <c r="L2193" s="109">
        <v>2891.75</v>
      </c>
      <c r="M2193" s="108" t="s">
        <v>17432</v>
      </c>
      <c r="N2193" s="110">
        <v>-6101.1140999999998</v>
      </c>
      <c r="O2193" s="110">
        <v>0</v>
      </c>
      <c r="P2193" s="68">
        <f t="shared" si="68"/>
        <v>451113</v>
      </c>
      <c r="Q2193" s="68">
        <f t="shared" si="69"/>
        <v>2891.75</v>
      </c>
    </row>
    <row r="2194" spans="1:17" ht="30" x14ac:dyDescent="0.25">
      <c r="A2194" s="108" t="s">
        <v>17644</v>
      </c>
      <c r="B2194" s="108" t="s">
        <v>17645</v>
      </c>
      <c r="C2194" s="108" t="s">
        <v>17646</v>
      </c>
      <c r="D2194" s="108" t="s">
        <v>16034</v>
      </c>
      <c r="E2194" s="108" t="s">
        <v>16035</v>
      </c>
      <c r="F2194" s="108" t="s">
        <v>16033</v>
      </c>
      <c r="G2194" s="108" t="s">
        <v>16036</v>
      </c>
      <c r="H2194" s="109">
        <v>23</v>
      </c>
      <c r="I2194" s="109">
        <v>0</v>
      </c>
      <c r="J2194" s="110">
        <v>75109</v>
      </c>
      <c r="K2194" s="110">
        <v>0</v>
      </c>
      <c r="L2194" s="109">
        <v>3265.61</v>
      </c>
      <c r="M2194" s="108" t="s">
        <v>17432</v>
      </c>
      <c r="N2194" s="110">
        <v>-1015.8226</v>
      </c>
      <c r="O2194" s="110">
        <v>0</v>
      </c>
      <c r="P2194" s="68">
        <f t="shared" si="68"/>
        <v>75109</v>
      </c>
      <c r="Q2194" s="68">
        <f t="shared" si="69"/>
        <v>3265.608695652174</v>
      </c>
    </row>
    <row r="2195" spans="1:17" x14ac:dyDescent="0.25">
      <c r="A2195" s="108" t="s">
        <v>17644</v>
      </c>
      <c r="B2195" s="108" t="s">
        <v>17645</v>
      </c>
      <c r="C2195" s="108" t="s">
        <v>17646</v>
      </c>
      <c r="D2195" s="108" t="s">
        <v>16038</v>
      </c>
      <c r="E2195" s="108" t="s">
        <v>16039</v>
      </c>
      <c r="F2195" s="108" t="s">
        <v>16037</v>
      </c>
      <c r="G2195" s="108" t="s">
        <v>16040</v>
      </c>
      <c r="H2195" s="109">
        <v>293</v>
      </c>
      <c r="I2195" s="109">
        <v>0</v>
      </c>
      <c r="J2195" s="110">
        <v>976105</v>
      </c>
      <c r="K2195" s="110">
        <v>0</v>
      </c>
      <c r="L2195" s="109">
        <v>3331.42</v>
      </c>
      <c r="M2195" s="108" t="s">
        <v>17432</v>
      </c>
      <c r="N2195" s="110">
        <v>-13201.4216</v>
      </c>
      <c r="O2195" s="110">
        <v>0</v>
      </c>
      <c r="P2195" s="68">
        <f t="shared" si="68"/>
        <v>976105</v>
      </c>
      <c r="Q2195" s="68">
        <f t="shared" si="69"/>
        <v>3331.4163822525597</v>
      </c>
    </row>
    <row r="2196" spans="1:17" x14ac:dyDescent="0.25">
      <c r="A2196" s="108" t="s">
        <v>17644</v>
      </c>
      <c r="B2196" s="108" t="s">
        <v>17645</v>
      </c>
      <c r="C2196" s="108" t="s">
        <v>17646</v>
      </c>
      <c r="D2196" s="108" t="s">
        <v>16042</v>
      </c>
      <c r="E2196" s="108" t="s">
        <v>16043</v>
      </c>
      <c r="F2196" s="108" t="s">
        <v>16041</v>
      </c>
      <c r="G2196" s="108" t="s">
        <v>16044</v>
      </c>
      <c r="H2196" s="109">
        <v>247</v>
      </c>
      <c r="I2196" s="109">
        <v>0</v>
      </c>
      <c r="J2196" s="110">
        <v>664822</v>
      </c>
      <c r="K2196" s="110">
        <v>0</v>
      </c>
      <c r="L2196" s="109">
        <v>2691.59</v>
      </c>
      <c r="M2196" s="108" t="s">
        <v>17432</v>
      </c>
      <c r="N2196" s="110">
        <v>-8991.4403999999995</v>
      </c>
      <c r="O2196" s="110">
        <v>0</v>
      </c>
      <c r="P2196" s="68">
        <f t="shared" si="68"/>
        <v>664822</v>
      </c>
      <c r="Q2196" s="68">
        <f t="shared" si="69"/>
        <v>2691.5870445344131</v>
      </c>
    </row>
    <row r="2197" spans="1:17" x14ac:dyDescent="0.25">
      <c r="A2197" s="108" t="s">
        <v>17644</v>
      </c>
      <c r="B2197" s="108" t="s">
        <v>17645</v>
      </c>
      <c r="C2197" s="108" t="s">
        <v>17646</v>
      </c>
      <c r="D2197" s="108" t="s">
        <v>16046</v>
      </c>
      <c r="E2197" s="108" t="s">
        <v>16047</v>
      </c>
      <c r="F2197" s="108" t="s">
        <v>16045</v>
      </c>
      <c r="G2197" s="108" t="s">
        <v>16048</v>
      </c>
      <c r="H2197" s="109">
        <v>168</v>
      </c>
      <c r="I2197" s="109">
        <v>0</v>
      </c>
      <c r="J2197" s="110">
        <v>538609</v>
      </c>
      <c r="K2197" s="110">
        <v>0</v>
      </c>
      <c r="L2197" s="109">
        <v>3206.01</v>
      </c>
      <c r="M2197" s="108" t="s">
        <v>17432</v>
      </c>
      <c r="N2197" s="110">
        <v>-7284.4630999999999</v>
      </c>
      <c r="O2197" s="110">
        <v>0</v>
      </c>
      <c r="P2197" s="68">
        <f t="shared" si="68"/>
        <v>538609</v>
      </c>
      <c r="Q2197" s="68">
        <f t="shared" si="69"/>
        <v>3206.0059523809523</v>
      </c>
    </row>
    <row r="2198" spans="1:17" ht="30" x14ac:dyDescent="0.25">
      <c r="A2198" s="108" t="s">
        <v>17644</v>
      </c>
      <c r="B2198" s="108" t="s">
        <v>17645</v>
      </c>
      <c r="C2198" s="108" t="s">
        <v>17646</v>
      </c>
      <c r="D2198" s="108" t="s">
        <v>16050</v>
      </c>
      <c r="E2198" s="108" t="s">
        <v>16051</v>
      </c>
      <c r="F2198" s="108" t="s">
        <v>16049</v>
      </c>
      <c r="G2198" s="108" t="s">
        <v>16052</v>
      </c>
      <c r="H2198" s="109">
        <v>36</v>
      </c>
      <c r="I2198" s="109">
        <v>0</v>
      </c>
      <c r="J2198" s="110">
        <v>108300</v>
      </c>
      <c r="K2198" s="110">
        <v>0</v>
      </c>
      <c r="L2198" s="109">
        <v>3008.33</v>
      </c>
      <c r="M2198" s="108" t="s">
        <v>17432</v>
      </c>
      <c r="N2198" s="110">
        <v>-1464.7117000000001</v>
      </c>
      <c r="O2198" s="110">
        <v>0</v>
      </c>
      <c r="P2198" s="68">
        <f t="shared" si="68"/>
        <v>108300</v>
      </c>
      <c r="Q2198" s="68">
        <f t="shared" si="69"/>
        <v>3008.3333333333335</v>
      </c>
    </row>
    <row r="2199" spans="1:17" ht="30" x14ac:dyDescent="0.25">
      <c r="A2199" s="108" t="s">
        <v>17644</v>
      </c>
      <c r="B2199" s="108" t="s">
        <v>17645</v>
      </c>
      <c r="C2199" s="108" t="s">
        <v>17646</v>
      </c>
      <c r="D2199" s="108" t="s">
        <v>16054</v>
      </c>
      <c r="E2199" s="108" t="s">
        <v>16055</v>
      </c>
      <c r="F2199" s="108" t="s">
        <v>16053</v>
      </c>
      <c r="G2199" s="108" t="s">
        <v>16056</v>
      </c>
      <c r="H2199" s="109">
        <v>124</v>
      </c>
      <c r="I2199" s="109">
        <v>0</v>
      </c>
      <c r="J2199" s="110">
        <v>295260</v>
      </c>
      <c r="K2199" s="110">
        <v>0</v>
      </c>
      <c r="L2199" s="109">
        <v>2381.13</v>
      </c>
      <c r="M2199" s="108" t="s">
        <v>17432</v>
      </c>
      <c r="N2199" s="110">
        <v>-3993.2662999999998</v>
      </c>
      <c r="O2199" s="110">
        <v>0</v>
      </c>
      <c r="P2199" s="68">
        <f t="shared" si="68"/>
        <v>295260</v>
      </c>
      <c r="Q2199" s="68">
        <f t="shared" si="69"/>
        <v>2381.1290322580644</v>
      </c>
    </row>
    <row r="2200" spans="1:17" x14ac:dyDescent="0.25">
      <c r="A2200" s="108" t="s">
        <v>17644</v>
      </c>
      <c r="B2200" s="108" t="s">
        <v>17645</v>
      </c>
      <c r="C2200" s="108" t="s">
        <v>17646</v>
      </c>
      <c r="D2200" s="108" t="s">
        <v>16058</v>
      </c>
      <c r="E2200" s="108" t="s">
        <v>16059</v>
      </c>
      <c r="F2200" s="108" t="s">
        <v>16057</v>
      </c>
      <c r="G2200" s="108" t="s">
        <v>4944</v>
      </c>
      <c r="H2200" s="109">
        <v>49</v>
      </c>
      <c r="I2200" s="109">
        <v>0</v>
      </c>
      <c r="J2200" s="110">
        <v>151595</v>
      </c>
      <c r="K2200" s="110">
        <v>0</v>
      </c>
      <c r="L2200" s="109">
        <v>3093.78</v>
      </c>
      <c r="M2200" s="108" t="s">
        <v>17432</v>
      </c>
      <c r="N2200" s="110">
        <v>-2050.2557000000002</v>
      </c>
      <c r="O2200" s="110">
        <v>0</v>
      </c>
      <c r="P2200" s="68">
        <f t="shared" si="68"/>
        <v>151595</v>
      </c>
      <c r="Q2200" s="68">
        <f t="shared" si="69"/>
        <v>3093.7755102040815</v>
      </c>
    </row>
    <row r="2201" spans="1:17" x14ac:dyDescent="0.25">
      <c r="A2201" s="108" t="s">
        <v>17644</v>
      </c>
      <c r="B2201" s="108" t="s">
        <v>17645</v>
      </c>
      <c r="C2201" s="108" t="s">
        <v>17646</v>
      </c>
      <c r="D2201" s="108" t="s">
        <v>16061</v>
      </c>
      <c r="E2201" s="108" t="s">
        <v>16062</v>
      </c>
      <c r="F2201" s="108" t="s">
        <v>16060</v>
      </c>
      <c r="G2201" s="108" t="s">
        <v>16063</v>
      </c>
      <c r="H2201" s="109">
        <v>195</v>
      </c>
      <c r="I2201" s="109">
        <v>0</v>
      </c>
      <c r="J2201" s="110">
        <v>595576</v>
      </c>
      <c r="K2201" s="110">
        <v>0</v>
      </c>
      <c r="L2201" s="109">
        <v>3054.24</v>
      </c>
      <c r="M2201" s="108" t="s">
        <v>17432</v>
      </c>
      <c r="N2201" s="110">
        <v>-8054.9159</v>
      </c>
      <c r="O2201" s="110">
        <v>0</v>
      </c>
      <c r="P2201" s="68">
        <f t="shared" si="68"/>
        <v>595576</v>
      </c>
      <c r="Q2201" s="68">
        <f t="shared" si="69"/>
        <v>3054.2358974358976</v>
      </c>
    </row>
    <row r="2202" spans="1:17" x14ac:dyDescent="0.25">
      <c r="A2202" s="108" t="s">
        <v>17644</v>
      </c>
      <c r="B2202" s="108" t="s">
        <v>17645</v>
      </c>
      <c r="C2202" s="108" t="s">
        <v>17646</v>
      </c>
      <c r="D2202" s="108" t="s">
        <v>16061</v>
      </c>
      <c r="E2202" s="108" t="s">
        <v>16062</v>
      </c>
      <c r="F2202" s="108" t="s">
        <v>16064</v>
      </c>
      <c r="G2202" s="108" t="s">
        <v>16065</v>
      </c>
      <c r="H2202" s="109">
        <v>112</v>
      </c>
      <c r="I2202" s="109">
        <v>0</v>
      </c>
      <c r="J2202" s="110">
        <v>360003</v>
      </c>
      <c r="K2202" s="110">
        <v>0</v>
      </c>
      <c r="L2202" s="109">
        <v>3214.31</v>
      </c>
      <c r="M2202" s="108" t="s">
        <v>17432</v>
      </c>
      <c r="N2202" s="110">
        <v>-4868.8953000000001</v>
      </c>
      <c r="O2202" s="110">
        <v>0</v>
      </c>
      <c r="P2202" s="68">
        <f t="shared" si="68"/>
        <v>360003</v>
      </c>
      <c r="Q2202" s="68">
        <f t="shared" si="69"/>
        <v>3214.3125</v>
      </c>
    </row>
    <row r="2203" spans="1:17" x14ac:dyDescent="0.25">
      <c r="A2203" s="108" t="s">
        <v>17644</v>
      </c>
      <c r="B2203" s="108" t="s">
        <v>17645</v>
      </c>
      <c r="C2203" s="108" t="s">
        <v>17646</v>
      </c>
      <c r="D2203" s="108" t="s">
        <v>16061</v>
      </c>
      <c r="E2203" s="108" t="s">
        <v>16062</v>
      </c>
      <c r="F2203" s="108" t="s">
        <v>16066</v>
      </c>
      <c r="G2203" s="108" t="s">
        <v>16067</v>
      </c>
      <c r="H2203" s="109">
        <v>130</v>
      </c>
      <c r="I2203" s="109">
        <v>0</v>
      </c>
      <c r="J2203" s="110">
        <v>367571</v>
      </c>
      <c r="K2203" s="110">
        <v>0</v>
      </c>
      <c r="L2203" s="109">
        <v>2827.47</v>
      </c>
      <c r="M2203" s="108" t="s">
        <v>17432</v>
      </c>
      <c r="N2203" s="110">
        <v>-4971.2417999999998</v>
      </c>
      <c r="O2203" s="110">
        <v>0</v>
      </c>
      <c r="P2203" s="68">
        <f t="shared" si="68"/>
        <v>367571</v>
      </c>
      <c r="Q2203" s="68">
        <f t="shared" si="69"/>
        <v>2827.4692307692308</v>
      </c>
    </row>
    <row r="2204" spans="1:17" ht="30" x14ac:dyDescent="0.25">
      <c r="A2204" s="108" t="s">
        <v>17644</v>
      </c>
      <c r="B2204" s="108" t="s">
        <v>17645</v>
      </c>
      <c r="C2204" s="108" t="s">
        <v>17646</v>
      </c>
      <c r="D2204" s="108" t="s">
        <v>16069</v>
      </c>
      <c r="E2204" s="108" t="s">
        <v>16070</v>
      </c>
      <c r="F2204" s="108" t="s">
        <v>16068</v>
      </c>
      <c r="G2204" s="108" t="s">
        <v>16071</v>
      </c>
      <c r="H2204" s="109">
        <v>146</v>
      </c>
      <c r="I2204" s="109">
        <v>6</v>
      </c>
      <c r="J2204" s="110">
        <v>404675</v>
      </c>
      <c r="K2204" s="110">
        <v>15974</v>
      </c>
      <c r="L2204" s="109">
        <v>2662.34</v>
      </c>
      <c r="M2204" s="108" t="s">
        <v>17432</v>
      </c>
      <c r="N2204" s="110">
        <v>-5473.0658000000003</v>
      </c>
      <c r="O2204" s="110">
        <v>0</v>
      </c>
      <c r="P2204" s="68">
        <f t="shared" si="68"/>
        <v>388701</v>
      </c>
      <c r="Q2204" s="68">
        <f t="shared" si="69"/>
        <v>2662.3356164383563</v>
      </c>
    </row>
    <row r="2205" spans="1:17" x14ac:dyDescent="0.25">
      <c r="A2205" s="108" t="s">
        <v>17644</v>
      </c>
      <c r="B2205" s="108" t="s">
        <v>17645</v>
      </c>
      <c r="C2205" s="108" t="s">
        <v>17646</v>
      </c>
      <c r="D2205" s="108" t="s">
        <v>16069</v>
      </c>
      <c r="E2205" s="108" t="s">
        <v>16070</v>
      </c>
      <c r="F2205" s="108" t="s">
        <v>16072</v>
      </c>
      <c r="G2205" s="108" t="s">
        <v>16073</v>
      </c>
      <c r="H2205" s="109">
        <v>12</v>
      </c>
      <c r="I2205" s="109">
        <v>0</v>
      </c>
      <c r="J2205" s="110">
        <v>26489</v>
      </c>
      <c r="K2205" s="110">
        <v>0</v>
      </c>
      <c r="L2205" s="109">
        <v>2207.42</v>
      </c>
      <c r="M2205" s="108" t="s">
        <v>17432</v>
      </c>
      <c r="N2205" s="110">
        <v>-358.24770000000001</v>
      </c>
      <c r="O2205" s="110">
        <v>0</v>
      </c>
      <c r="P2205" s="68">
        <f t="shared" si="68"/>
        <v>26489</v>
      </c>
      <c r="Q2205" s="68">
        <f t="shared" si="69"/>
        <v>2207.4166666666665</v>
      </c>
    </row>
    <row r="2206" spans="1:17" ht="30" x14ac:dyDescent="0.25">
      <c r="A2206" s="108" t="s">
        <v>17644</v>
      </c>
      <c r="B2206" s="108" t="s">
        <v>17645</v>
      </c>
      <c r="C2206" s="108" t="s">
        <v>17646</v>
      </c>
      <c r="D2206" s="108" t="s">
        <v>16075</v>
      </c>
      <c r="E2206" s="108" t="s">
        <v>16076</v>
      </c>
      <c r="F2206" s="108" t="s">
        <v>16074</v>
      </c>
      <c r="G2206" s="108" t="s">
        <v>16077</v>
      </c>
      <c r="H2206" s="109">
        <v>306</v>
      </c>
      <c r="I2206" s="109">
        <v>0</v>
      </c>
      <c r="J2206" s="110">
        <v>1050978</v>
      </c>
      <c r="K2206" s="110">
        <v>0</v>
      </c>
      <c r="L2206" s="109">
        <v>3434.57</v>
      </c>
      <c r="M2206" s="108" t="s">
        <v>17432</v>
      </c>
      <c r="N2206" s="110">
        <v>-14214.051299999999</v>
      </c>
      <c r="O2206" s="110">
        <v>0</v>
      </c>
      <c r="P2206" s="68">
        <f t="shared" si="68"/>
        <v>1050978</v>
      </c>
      <c r="Q2206" s="68">
        <f t="shared" si="69"/>
        <v>3434.5686274509803</v>
      </c>
    </row>
    <row r="2207" spans="1:17" x14ac:dyDescent="0.25">
      <c r="A2207" s="108" t="s">
        <v>17644</v>
      </c>
      <c r="B2207" s="108" t="s">
        <v>17645</v>
      </c>
      <c r="C2207" s="108" t="s">
        <v>17646</v>
      </c>
      <c r="D2207" s="108" t="s">
        <v>16079</v>
      </c>
      <c r="E2207" s="108" t="s">
        <v>16080</v>
      </c>
      <c r="F2207" s="108" t="s">
        <v>16078</v>
      </c>
      <c r="G2207" s="108" t="s">
        <v>16081</v>
      </c>
      <c r="H2207" s="109">
        <v>120</v>
      </c>
      <c r="I2207" s="109">
        <v>0</v>
      </c>
      <c r="J2207" s="110">
        <v>378908</v>
      </c>
      <c r="K2207" s="110">
        <v>0</v>
      </c>
      <c r="L2207" s="109">
        <v>3157.57</v>
      </c>
      <c r="M2207" s="108" t="s">
        <v>17428</v>
      </c>
      <c r="N2207" s="110">
        <v>17969.5095</v>
      </c>
      <c r="O2207" s="110">
        <v>1548.4626000000001</v>
      </c>
      <c r="P2207" s="68">
        <f t="shared" si="68"/>
        <v>378908</v>
      </c>
      <c r="Q2207" s="68">
        <f t="shared" si="69"/>
        <v>3157.5666666666666</v>
      </c>
    </row>
    <row r="2208" spans="1:17" x14ac:dyDescent="0.25">
      <c r="A2208" s="108" t="s">
        <v>17644</v>
      </c>
      <c r="B2208" s="108" t="s">
        <v>17645</v>
      </c>
      <c r="C2208" s="108" t="s">
        <v>17646</v>
      </c>
      <c r="D2208" s="108" t="s">
        <v>16083</v>
      </c>
      <c r="E2208" s="108" t="s">
        <v>16084</v>
      </c>
      <c r="F2208" s="108" t="s">
        <v>16082</v>
      </c>
      <c r="G2208" s="108" t="s">
        <v>4944</v>
      </c>
      <c r="H2208" s="109">
        <v>68</v>
      </c>
      <c r="I2208" s="109">
        <v>0</v>
      </c>
      <c r="J2208" s="110">
        <v>169967</v>
      </c>
      <c r="K2208" s="110">
        <v>0</v>
      </c>
      <c r="L2208" s="109">
        <v>2499.5100000000002</v>
      </c>
      <c r="M2208" s="108" t="s">
        <v>17432</v>
      </c>
      <c r="N2208" s="110">
        <v>-2298.7278999999999</v>
      </c>
      <c r="O2208" s="110">
        <v>0</v>
      </c>
      <c r="P2208" s="68">
        <f t="shared" si="68"/>
        <v>169967</v>
      </c>
      <c r="Q2208" s="68">
        <f t="shared" si="69"/>
        <v>2499.5147058823532</v>
      </c>
    </row>
    <row r="2209" spans="1:17" x14ac:dyDescent="0.25">
      <c r="A2209" s="108" t="s">
        <v>17644</v>
      </c>
      <c r="B2209" s="108" t="s">
        <v>17645</v>
      </c>
      <c r="C2209" s="108" t="s">
        <v>17646</v>
      </c>
      <c r="D2209" s="108" t="s">
        <v>16086</v>
      </c>
      <c r="E2209" s="108" t="s">
        <v>16087</v>
      </c>
      <c r="F2209" s="108" t="s">
        <v>16085</v>
      </c>
      <c r="G2209" s="108" t="s">
        <v>16088</v>
      </c>
      <c r="H2209" s="109">
        <v>58</v>
      </c>
      <c r="I2209" s="109">
        <v>0</v>
      </c>
      <c r="J2209" s="110">
        <v>176031</v>
      </c>
      <c r="K2209" s="110">
        <v>0</v>
      </c>
      <c r="L2209" s="109">
        <v>3035.02</v>
      </c>
      <c r="M2209" s="108" t="s">
        <v>17428</v>
      </c>
      <c r="N2209" s="110">
        <v>8348.1910000000007</v>
      </c>
      <c r="O2209" s="110">
        <v>719.37750000000005</v>
      </c>
      <c r="P2209" s="68">
        <f t="shared" si="68"/>
        <v>176031</v>
      </c>
      <c r="Q2209" s="68">
        <f t="shared" si="69"/>
        <v>3035.0172413793102</v>
      </c>
    </row>
    <row r="2210" spans="1:17" x14ac:dyDescent="0.25">
      <c r="A2210" s="108" t="s">
        <v>17644</v>
      </c>
      <c r="B2210" s="108" t="s">
        <v>17645</v>
      </c>
      <c r="C2210" s="108" t="s">
        <v>17646</v>
      </c>
      <c r="D2210" s="108" t="s">
        <v>16090</v>
      </c>
      <c r="E2210" s="108" t="s">
        <v>16091</v>
      </c>
      <c r="F2210" s="108" t="s">
        <v>16089</v>
      </c>
      <c r="G2210" s="108" t="s">
        <v>4944</v>
      </c>
      <c r="H2210" s="109">
        <v>40</v>
      </c>
      <c r="I2210" s="109">
        <v>0</v>
      </c>
      <c r="J2210" s="110">
        <v>132498</v>
      </c>
      <c r="K2210" s="110">
        <v>0</v>
      </c>
      <c r="L2210" s="109">
        <v>3312.45</v>
      </c>
      <c r="M2210" s="108" t="s">
        <v>17428</v>
      </c>
      <c r="N2210" s="110">
        <v>6283.6904999999997</v>
      </c>
      <c r="O2210" s="110">
        <v>541.47609999999997</v>
      </c>
      <c r="P2210" s="68">
        <f t="shared" si="68"/>
        <v>132498</v>
      </c>
      <c r="Q2210" s="68">
        <f t="shared" si="69"/>
        <v>3312.45</v>
      </c>
    </row>
    <row r="2211" spans="1:17" ht="30" x14ac:dyDescent="0.25">
      <c r="A2211" s="108" t="s">
        <v>17644</v>
      </c>
      <c r="B2211" s="108" t="s">
        <v>17645</v>
      </c>
      <c r="C2211" s="108" t="s">
        <v>17646</v>
      </c>
      <c r="D2211" s="108" t="s">
        <v>16093</v>
      </c>
      <c r="E2211" s="108" t="s">
        <v>16094</v>
      </c>
      <c r="F2211" s="108" t="s">
        <v>16092</v>
      </c>
      <c r="G2211" s="108" t="s">
        <v>16095</v>
      </c>
      <c r="H2211" s="109">
        <v>299</v>
      </c>
      <c r="I2211" s="109">
        <v>0</v>
      </c>
      <c r="J2211" s="110">
        <v>934679</v>
      </c>
      <c r="K2211" s="110">
        <v>0</v>
      </c>
      <c r="L2211" s="109">
        <v>3126.02</v>
      </c>
      <c r="M2211" s="108" t="s">
        <v>17432</v>
      </c>
      <c r="N2211" s="110">
        <v>-12641.1528</v>
      </c>
      <c r="O2211" s="110">
        <v>0</v>
      </c>
      <c r="P2211" s="68">
        <f t="shared" si="68"/>
        <v>934679</v>
      </c>
      <c r="Q2211" s="68">
        <f t="shared" si="69"/>
        <v>3126.0167224080269</v>
      </c>
    </row>
    <row r="2212" spans="1:17" x14ac:dyDescent="0.25">
      <c r="A2212" s="108" t="s">
        <v>17644</v>
      </c>
      <c r="B2212" s="108" t="s">
        <v>17645</v>
      </c>
      <c r="C2212" s="108" t="s">
        <v>17646</v>
      </c>
      <c r="D2212" s="108" t="s">
        <v>16097</v>
      </c>
      <c r="E2212" s="108" t="s">
        <v>16098</v>
      </c>
      <c r="F2212" s="108" t="s">
        <v>16096</v>
      </c>
      <c r="G2212" s="108" t="s">
        <v>16099</v>
      </c>
      <c r="H2212" s="109">
        <v>236</v>
      </c>
      <c r="I2212" s="109">
        <v>0</v>
      </c>
      <c r="J2212" s="110">
        <v>794482</v>
      </c>
      <c r="K2212" s="110">
        <v>0</v>
      </c>
      <c r="L2212" s="109">
        <v>3366.45</v>
      </c>
      <c r="M2212" s="108" t="s">
        <v>17432</v>
      </c>
      <c r="N2212" s="110">
        <v>-10745.043900000001</v>
      </c>
      <c r="O2212" s="110">
        <v>0</v>
      </c>
      <c r="P2212" s="68">
        <f t="shared" si="68"/>
        <v>794482</v>
      </c>
      <c r="Q2212" s="68">
        <f t="shared" si="69"/>
        <v>3366.4491525423728</v>
      </c>
    </row>
    <row r="2213" spans="1:17" x14ac:dyDescent="0.25">
      <c r="A2213" s="108" t="s">
        <v>17644</v>
      </c>
      <c r="B2213" s="108" t="s">
        <v>17645</v>
      </c>
      <c r="C2213" s="108" t="s">
        <v>17646</v>
      </c>
      <c r="D2213" s="108" t="s">
        <v>16097</v>
      </c>
      <c r="E2213" s="108" t="s">
        <v>16098</v>
      </c>
      <c r="F2213" s="108" t="s">
        <v>16100</v>
      </c>
      <c r="G2213" s="108" t="s">
        <v>16101</v>
      </c>
      <c r="H2213" s="109">
        <v>234</v>
      </c>
      <c r="I2213" s="109">
        <v>0</v>
      </c>
      <c r="J2213" s="110">
        <v>762387</v>
      </c>
      <c r="K2213" s="110">
        <v>0</v>
      </c>
      <c r="L2213" s="109">
        <v>3258.06</v>
      </c>
      <c r="M2213" s="108" t="s">
        <v>17432</v>
      </c>
      <c r="N2213" s="110">
        <v>-10310.973</v>
      </c>
      <c r="O2213" s="110">
        <v>0</v>
      </c>
      <c r="P2213" s="68">
        <f t="shared" si="68"/>
        <v>762387</v>
      </c>
      <c r="Q2213" s="68">
        <f t="shared" si="69"/>
        <v>3258.0641025641025</v>
      </c>
    </row>
    <row r="2214" spans="1:17" x14ac:dyDescent="0.25">
      <c r="A2214" s="108" t="s">
        <v>17644</v>
      </c>
      <c r="B2214" s="108" t="s">
        <v>17645</v>
      </c>
      <c r="C2214" s="108" t="s">
        <v>17646</v>
      </c>
      <c r="D2214" s="108" t="s">
        <v>16097</v>
      </c>
      <c r="E2214" s="108" t="s">
        <v>16098</v>
      </c>
      <c r="F2214" s="108" t="s">
        <v>16102</v>
      </c>
      <c r="G2214" s="108" t="s">
        <v>16099</v>
      </c>
      <c r="H2214" s="109">
        <v>220</v>
      </c>
      <c r="I2214" s="109">
        <v>0</v>
      </c>
      <c r="J2214" s="110">
        <v>712639</v>
      </c>
      <c r="K2214" s="110">
        <v>0</v>
      </c>
      <c r="L2214" s="109">
        <v>3239.27</v>
      </c>
      <c r="M2214" s="108" t="s">
        <v>17432</v>
      </c>
      <c r="N2214" s="110">
        <v>-9638.1569</v>
      </c>
      <c r="O2214" s="110">
        <v>0</v>
      </c>
      <c r="P2214" s="68">
        <f t="shared" si="68"/>
        <v>712639</v>
      </c>
      <c r="Q2214" s="68">
        <f t="shared" si="69"/>
        <v>3239.2681818181818</v>
      </c>
    </row>
    <row r="2215" spans="1:17" x14ac:dyDescent="0.25">
      <c r="A2215" s="108" t="s">
        <v>17644</v>
      </c>
      <c r="B2215" s="108" t="s">
        <v>17645</v>
      </c>
      <c r="C2215" s="108" t="s">
        <v>17646</v>
      </c>
      <c r="D2215" s="108" t="s">
        <v>16104</v>
      </c>
      <c r="E2215" s="108" t="s">
        <v>16105</v>
      </c>
      <c r="F2215" s="108" t="s">
        <v>16103</v>
      </c>
      <c r="G2215" s="108" t="s">
        <v>16106</v>
      </c>
      <c r="H2215" s="109">
        <v>128</v>
      </c>
      <c r="I2215" s="109">
        <v>0</v>
      </c>
      <c r="J2215" s="110">
        <v>377061</v>
      </c>
      <c r="K2215" s="110">
        <v>0</v>
      </c>
      <c r="L2215" s="109">
        <v>2945.79</v>
      </c>
      <c r="M2215" s="108" t="s">
        <v>17428</v>
      </c>
      <c r="N2215" s="110">
        <v>17881.919399999999</v>
      </c>
      <c r="O2215" s="110">
        <v>1540.9148</v>
      </c>
      <c r="P2215" s="68">
        <f t="shared" si="68"/>
        <v>377061</v>
      </c>
      <c r="Q2215" s="68">
        <f t="shared" si="69"/>
        <v>2945.7890625</v>
      </c>
    </row>
    <row r="2216" spans="1:17" x14ac:dyDescent="0.25">
      <c r="A2216" s="108" t="s">
        <v>17644</v>
      </c>
      <c r="B2216" s="108" t="s">
        <v>17645</v>
      </c>
      <c r="C2216" s="108" t="s">
        <v>17646</v>
      </c>
      <c r="D2216" s="108" t="s">
        <v>16108</v>
      </c>
      <c r="E2216" s="108" t="s">
        <v>741</v>
      </c>
      <c r="F2216" s="108" t="s">
        <v>16107</v>
      </c>
      <c r="G2216" s="108" t="s">
        <v>16109</v>
      </c>
      <c r="H2216" s="109">
        <v>121</v>
      </c>
      <c r="I2216" s="109">
        <v>0</v>
      </c>
      <c r="J2216" s="110">
        <v>301776</v>
      </c>
      <c r="K2216" s="110">
        <v>0</v>
      </c>
      <c r="L2216" s="109">
        <v>2494.02</v>
      </c>
      <c r="M2216" s="108" t="s">
        <v>17432</v>
      </c>
      <c r="N2216" s="110">
        <v>-4081.3964000000001</v>
      </c>
      <c r="O2216" s="110">
        <v>0</v>
      </c>
      <c r="P2216" s="68">
        <f t="shared" si="68"/>
        <v>301776</v>
      </c>
      <c r="Q2216" s="68">
        <f t="shared" si="69"/>
        <v>2494.0165289256197</v>
      </c>
    </row>
    <row r="2217" spans="1:17" x14ac:dyDescent="0.25">
      <c r="A2217" s="108" t="s">
        <v>17644</v>
      </c>
      <c r="B2217" s="108" t="s">
        <v>17645</v>
      </c>
      <c r="C2217" s="108" t="s">
        <v>17646</v>
      </c>
      <c r="D2217" s="108" t="s">
        <v>16111</v>
      </c>
      <c r="E2217" s="108" t="s">
        <v>16112</v>
      </c>
      <c r="F2217" s="108" t="s">
        <v>16110</v>
      </c>
      <c r="G2217" s="108" t="s">
        <v>16113</v>
      </c>
      <c r="H2217" s="109">
        <v>98</v>
      </c>
      <c r="I2217" s="109">
        <v>0</v>
      </c>
      <c r="J2217" s="110">
        <v>283087</v>
      </c>
      <c r="K2217" s="110">
        <v>0</v>
      </c>
      <c r="L2217" s="109">
        <v>2888.64</v>
      </c>
      <c r="M2217" s="108" t="s">
        <v>17428</v>
      </c>
      <c r="N2217" s="110">
        <v>13425.216700000001</v>
      </c>
      <c r="O2217" s="110">
        <v>1156.8733</v>
      </c>
      <c r="P2217" s="68">
        <f t="shared" si="68"/>
        <v>283087</v>
      </c>
      <c r="Q2217" s="68">
        <f t="shared" si="69"/>
        <v>2888.6428571428573</v>
      </c>
    </row>
    <row r="2218" spans="1:17" x14ac:dyDescent="0.25">
      <c r="A2218" s="108" t="s">
        <v>17644</v>
      </c>
      <c r="B2218" s="108" t="s">
        <v>17645</v>
      </c>
      <c r="C2218" s="108" t="s">
        <v>17646</v>
      </c>
      <c r="D2218" s="108" t="s">
        <v>16115</v>
      </c>
      <c r="E2218" s="108" t="s">
        <v>16116</v>
      </c>
      <c r="F2218" s="108" t="s">
        <v>16114</v>
      </c>
      <c r="G2218" s="108" t="s">
        <v>16117</v>
      </c>
      <c r="H2218" s="109">
        <v>191</v>
      </c>
      <c r="I2218" s="109">
        <v>0</v>
      </c>
      <c r="J2218" s="110">
        <v>539119</v>
      </c>
      <c r="K2218" s="110">
        <v>0</v>
      </c>
      <c r="L2218" s="109">
        <v>2822.61</v>
      </c>
      <c r="M2218" s="108" t="s">
        <v>17432</v>
      </c>
      <c r="N2218" s="110">
        <v>-7291.3620000000001</v>
      </c>
      <c r="O2218" s="110">
        <v>0</v>
      </c>
      <c r="P2218" s="68">
        <f t="shared" si="68"/>
        <v>539119</v>
      </c>
      <c r="Q2218" s="68">
        <f t="shared" si="69"/>
        <v>2822.6125654450261</v>
      </c>
    </row>
    <row r="2219" spans="1:17" x14ac:dyDescent="0.25">
      <c r="A2219" s="108" t="s">
        <v>17644</v>
      </c>
      <c r="B2219" s="108" t="s">
        <v>17645</v>
      </c>
      <c r="C2219" s="108" t="s">
        <v>17646</v>
      </c>
      <c r="D2219" s="108" t="s">
        <v>16119</v>
      </c>
      <c r="E2219" s="108" t="s">
        <v>16120</v>
      </c>
      <c r="F2219" s="108" t="s">
        <v>16118</v>
      </c>
      <c r="G2219" s="108" t="s">
        <v>16121</v>
      </c>
      <c r="H2219" s="109">
        <v>106</v>
      </c>
      <c r="I2219" s="109">
        <v>0</v>
      </c>
      <c r="J2219" s="110">
        <v>305335</v>
      </c>
      <c r="K2219" s="110">
        <v>0</v>
      </c>
      <c r="L2219" s="109">
        <v>2880.52</v>
      </c>
      <c r="M2219" s="108" t="s">
        <v>17432</v>
      </c>
      <c r="N2219" s="110">
        <v>-4129.5321999999996</v>
      </c>
      <c r="O2219" s="110">
        <v>0</v>
      </c>
      <c r="P2219" s="68">
        <f t="shared" si="68"/>
        <v>305335</v>
      </c>
      <c r="Q2219" s="68">
        <f t="shared" si="69"/>
        <v>2880.5188679245284</v>
      </c>
    </row>
    <row r="2220" spans="1:17" x14ac:dyDescent="0.25">
      <c r="A2220" s="108" t="s">
        <v>17644</v>
      </c>
      <c r="B2220" s="108" t="s">
        <v>17645</v>
      </c>
      <c r="C2220" s="108" t="s">
        <v>17646</v>
      </c>
      <c r="D2220" s="108" t="s">
        <v>16123</v>
      </c>
      <c r="E2220" s="108" t="s">
        <v>16124</v>
      </c>
      <c r="F2220" s="108" t="s">
        <v>16122</v>
      </c>
      <c r="G2220" s="108" t="s">
        <v>4944</v>
      </c>
      <c r="H2220" s="109">
        <v>202</v>
      </c>
      <c r="I2220" s="109">
        <v>0</v>
      </c>
      <c r="J2220" s="110">
        <v>563771</v>
      </c>
      <c r="K2220" s="110">
        <v>0</v>
      </c>
      <c r="L2220" s="109">
        <v>2790.95</v>
      </c>
      <c r="M2220" s="108" t="s">
        <v>17432</v>
      </c>
      <c r="N2220" s="110">
        <v>-7624.7797</v>
      </c>
      <c r="O2220" s="110">
        <v>0</v>
      </c>
      <c r="P2220" s="68">
        <f t="shared" si="68"/>
        <v>563771</v>
      </c>
      <c r="Q2220" s="68">
        <f t="shared" si="69"/>
        <v>2790.9455445544554</v>
      </c>
    </row>
    <row r="2221" spans="1:17" x14ac:dyDescent="0.25">
      <c r="A2221" s="108" t="s">
        <v>17644</v>
      </c>
      <c r="B2221" s="108" t="s">
        <v>17645</v>
      </c>
      <c r="C2221" s="108" t="s">
        <v>17646</v>
      </c>
      <c r="D2221" s="108" t="s">
        <v>16126</v>
      </c>
      <c r="E2221" s="108" t="s">
        <v>16127</v>
      </c>
      <c r="F2221" s="108" t="s">
        <v>16125</v>
      </c>
      <c r="G2221" s="108" t="s">
        <v>4944</v>
      </c>
      <c r="H2221" s="109">
        <v>56</v>
      </c>
      <c r="I2221" s="109">
        <v>0</v>
      </c>
      <c r="J2221" s="110">
        <v>192812</v>
      </c>
      <c r="K2221" s="110">
        <v>0</v>
      </c>
      <c r="L2221" s="109">
        <v>3443.07</v>
      </c>
      <c r="M2221" s="108" t="s">
        <v>17428</v>
      </c>
      <c r="N2221" s="110">
        <v>9143.9791000000005</v>
      </c>
      <c r="O2221" s="110">
        <v>787.95190000000002</v>
      </c>
      <c r="P2221" s="68">
        <f t="shared" si="68"/>
        <v>192812</v>
      </c>
      <c r="Q2221" s="68">
        <f t="shared" si="69"/>
        <v>3443.0714285714284</v>
      </c>
    </row>
    <row r="2222" spans="1:17" ht="30" x14ac:dyDescent="0.25">
      <c r="A2222" s="108" t="s">
        <v>17644</v>
      </c>
      <c r="B2222" s="108" t="s">
        <v>17645</v>
      </c>
      <c r="C2222" s="108" t="s">
        <v>17646</v>
      </c>
      <c r="D2222" s="108" t="s">
        <v>16129</v>
      </c>
      <c r="E2222" s="108" t="s">
        <v>16130</v>
      </c>
      <c r="F2222" s="108" t="s">
        <v>16128</v>
      </c>
      <c r="G2222" s="108" t="s">
        <v>16131</v>
      </c>
      <c r="H2222" s="109">
        <v>146</v>
      </c>
      <c r="I2222" s="109">
        <v>0</v>
      </c>
      <c r="J2222" s="110">
        <v>392154</v>
      </c>
      <c r="K2222" s="110">
        <v>0</v>
      </c>
      <c r="L2222" s="109">
        <v>2685.99</v>
      </c>
      <c r="M2222" s="108" t="s">
        <v>17432</v>
      </c>
      <c r="N2222" s="110">
        <v>-5303.7204000000002</v>
      </c>
      <c r="O2222" s="110">
        <v>0</v>
      </c>
      <c r="P2222" s="68">
        <f t="shared" si="68"/>
        <v>392154</v>
      </c>
      <c r="Q2222" s="68">
        <f t="shared" si="69"/>
        <v>2685.9863013698632</v>
      </c>
    </row>
    <row r="2223" spans="1:17" x14ac:dyDescent="0.25">
      <c r="A2223" s="108" t="s">
        <v>17644</v>
      </c>
      <c r="B2223" s="108" t="s">
        <v>17645</v>
      </c>
      <c r="C2223" s="108" t="s">
        <v>17646</v>
      </c>
      <c r="D2223" s="108" t="s">
        <v>16133</v>
      </c>
      <c r="E2223" s="108" t="s">
        <v>16134</v>
      </c>
      <c r="F2223" s="108" t="s">
        <v>16132</v>
      </c>
      <c r="G2223" s="108" t="s">
        <v>16135</v>
      </c>
      <c r="H2223" s="109">
        <v>30</v>
      </c>
      <c r="I2223" s="109">
        <v>0</v>
      </c>
      <c r="J2223" s="110">
        <v>86375</v>
      </c>
      <c r="K2223" s="110">
        <v>0</v>
      </c>
      <c r="L2223" s="109">
        <v>2879.17</v>
      </c>
      <c r="M2223" s="108" t="s">
        <v>17432</v>
      </c>
      <c r="N2223" s="110">
        <v>-1168.1909000000001</v>
      </c>
      <c r="O2223" s="110">
        <v>0</v>
      </c>
      <c r="P2223" s="68">
        <f t="shared" si="68"/>
        <v>86375</v>
      </c>
      <c r="Q2223" s="68">
        <f t="shared" si="69"/>
        <v>2879.1666666666665</v>
      </c>
    </row>
    <row r="2224" spans="1:17" x14ac:dyDescent="0.25">
      <c r="A2224" s="108" t="s">
        <v>17644</v>
      </c>
      <c r="B2224" s="108" t="s">
        <v>17645</v>
      </c>
      <c r="C2224" s="108" t="s">
        <v>17646</v>
      </c>
      <c r="D2224" s="108" t="s">
        <v>16133</v>
      </c>
      <c r="E2224" s="108" t="s">
        <v>16134</v>
      </c>
      <c r="F2224" s="108" t="s">
        <v>16136</v>
      </c>
      <c r="G2224" s="108" t="s">
        <v>16137</v>
      </c>
      <c r="H2224" s="109">
        <v>18</v>
      </c>
      <c r="I2224" s="109">
        <v>0</v>
      </c>
      <c r="J2224" s="110">
        <v>52497</v>
      </c>
      <c r="K2224" s="110">
        <v>0</v>
      </c>
      <c r="L2224" s="109">
        <v>2916.5</v>
      </c>
      <c r="M2224" s="108" t="s">
        <v>17432</v>
      </c>
      <c r="N2224" s="110">
        <v>-709.99549999999999</v>
      </c>
      <c r="O2224" s="110">
        <v>0</v>
      </c>
      <c r="P2224" s="68">
        <f t="shared" si="68"/>
        <v>52497</v>
      </c>
      <c r="Q2224" s="68">
        <f t="shared" si="69"/>
        <v>2916.5</v>
      </c>
    </row>
    <row r="2225" spans="1:17" x14ac:dyDescent="0.25">
      <c r="A2225" s="108" t="s">
        <v>17644</v>
      </c>
      <c r="B2225" s="108" t="s">
        <v>17645</v>
      </c>
      <c r="C2225" s="108" t="s">
        <v>17646</v>
      </c>
      <c r="D2225" s="108" t="s">
        <v>16133</v>
      </c>
      <c r="E2225" s="108" t="s">
        <v>16134</v>
      </c>
      <c r="F2225" s="108" t="s">
        <v>16139</v>
      </c>
      <c r="G2225" s="108" t="s">
        <v>16140</v>
      </c>
      <c r="H2225" s="109">
        <v>22</v>
      </c>
      <c r="I2225" s="109">
        <v>0</v>
      </c>
      <c r="J2225" s="110">
        <v>67467</v>
      </c>
      <c r="K2225" s="110">
        <v>0</v>
      </c>
      <c r="L2225" s="109">
        <v>3066.68</v>
      </c>
      <c r="M2225" s="108" t="s">
        <v>17432</v>
      </c>
      <c r="N2225" s="110">
        <v>-912.4597</v>
      </c>
      <c r="O2225" s="110">
        <v>0</v>
      </c>
      <c r="P2225" s="68">
        <f t="shared" si="68"/>
        <v>67467</v>
      </c>
      <c r="Q2225" s="68">
        <f t="shared" si="69"/>
        <v>3066.681818181818</v>
      </c>
    </row>
    <row r="2226" spans="1:17" x14ac:dyDescent="0.25">
      <c r="A2226" s="108" t="s">
        <v>17644</v>
      </c>
      <c r="B2226" s="108" t="s">
        <v>17645</v>
      </c>
      <c r="C2226" s="108" t="s">
        <v>17646</v>
      </c>
      <c r="D2226" s="108" t="s">
        <v>16133</v>
      </c>
      <c r="E2226" s="108" t="s">
        <v>16134</v>
      </c>
      <c r="F2226" s="108" t="s">
        <v>16138</v>
      </c>
      <c r="G2226" s="108" t="s">
        <v>337</v>
      </c>
      <c r="H2226" s="109">
        <v>18</v>
      </c>
      <c r="I2226" s="109">
        <v>0</v>
      </c>
      <c r="J2226" s="110">
        <v>54244</v>
      </c>
      <c r="K2226" s="110">
        <v>0</v>
      </c>
      <c r="L2226" s="109">
        <v>3013.56</v>
      </c>
      <c r="M2226" s="108" t="s">
        <v>17432</v>
      </c>
      <c r="N2226" s="110">
        <v>-733.62810000000002</v>
      </c>
      <c r="O2226" s="110">
        <v>0</v>
      </c>
      <c r="P2226" s="68">
        <f t="shared" si="68"/>
        <v>54244</v>
      </c>
      <c r="Q2226" s="68">
        <f t="shared" si="69"/>
        <v>3013.5555555555557</v>
      </c>
    </row>
    <row r="2227" spans="1:17" x14ac:dyDescent="0.25">
      <c r="A2227" s="108" t="s">
        <v>17644</v>
      </c>
      <c r="B2227" s="108" t="s">
        <v>17645</v>
      </c>
      <c r="C2227" s="108" t="s">
        <v>17646</v>
      </c>
      <c r="D2227" s="108" t="s">
        <v>16142</v>
      </c>
      <c r="E2227" s="108" t="s">
        <v>16143</v>
      </c>
      <c r="F2227" s="108" t="s">
        <v>16141</v>
      </c>
      <c r="G2227" s="108" t="s">
        <v>16144</v>
      </c>
      <c r="H2227" s="109">
        <v>106</v>
      </c>
      <c r="I2227" s="109">
        <v>0</v>
      </c>
      <c r="J2227" s="110">
        <v>320477</v>
      </c>
      <c r="K2227" s="110">
        <v>0</v>
      </c>
      <c r="L2227" s="109">
        <v>3023.37</v>
      </c>
      <c r="M2227" s="108" t="s">
        <v>17432</v>
      </c>
      <c r="N2227" s="110">
        <v>-4334.3256000000001</v>
      </c>
      <c r="O2227" s="110">
        <v>0</v>
      </c>
      <c r="P2227" s="68">
        <f t="shared" si="68"/>
        <v>320477</v>
      </c>
      <c r="Q2227" s="68">
        <f t="shared" si="69"/>
        <v>3023.367924528302</v>
      </c>
    </row>
    <row r="2228" spans="1:17" x14ac:dyDescent="0.25">
      <c r="A2228" s="108" t="s">
        <v>17644</v>
      </c>
      <c r="B2228" s="108" t="s">
        <v>17645</v>
      </c>
      <c r="C2228" s="108" t="s">
        <v>17646</v>
      </c>
      <c r="D2228" s="108" t="s">
        <v>16146</v>
      </c>
      <c r="E2228" s="108" t="s">
        <v>16147</v>
      </c>
      <c r="F2228" s="108" t="s">
        <v>16145</v>
      </c>
      <c r="G2228" s="108" t="s">
        <v>16148</v>
      </c>
      <c r="H2228" s="109">
        <v>60</v>
      </c>
      <c r="I2228" s="109">
        <v>0</v>
      </c>
      <c r="J2228" s="110">
        <v>169506</v>
      </c>
      <c r="K2228" s="110">
        <v>0</v>
      </c>
      <c r="L2228" s="109">
        <v>2825.1</v>
      </c>
      <c r="M2228" s="108" t="s">
        <v>17432</v>
      </c>
      <c r="N2228" s="110">
        <v>-2292.5011</v>
      </c>
      <c r="O2228" s="110">
        <v>0</v>
      </c>
      <c r="P2228" s="68">
        <f t="shared" si="68"/>
        <v>169506</v>
      </c>
      <c r="Q2228" s="68">
        <f t="shared" si="69"/>
        <v>2825.1</v>
      </c>
    </row>
    <row r="2229" spans="1:17" x14ac:dyDescent="0.25">
      <c r="A2229" s="108" t="s">
        <v>17644</v>
      </c>
      <c r="B2229" s="108" t="s">
        <v>17645</v>
      </c>
      <c r="C2229" s="108" t="s">
        <v>17646</v>
      </c>
      <c r="D2229" s="108" t="s">
        <v>16150</v>
      </c>
      <c r="E2229" s="108" t="s">
        <v>16151</v>
      </c>
      <c r="F2229" s="108" t="s">
        <v>16149</v>
      </c>
      <c r="G2229" s="108" t="s">
        <v>16152</v>
      </c>
      <c r="H2229" s="109">
        <v>56</v>
      </c>
      <c r="I2229" s="109">
        <v>0</v>
      </c>
      <c r="J2229" s="110">
        <v>167695</v>
      </c>
      <c r="K2229" s="110">
        <v>0</v>
      </c>
      <c r="L2229" s="109">
        <v>2994.55</v>
      </c>
      <c r="M2229" s="108" t="s">
        <v>17432</v>
      </c>
      <c r="N2229" s="110">
        <v>-2268.0034999999998</v>
      </c>
      <c r="O2229" s="110">
        <v>0</v>
      </c>
      <c r="P2229" s="68">
        <f t="shared" si="68"/>
        <v>167695</v>
      </c>
      <c r="Q2229" s="68">
        <f t="shared" si="69"/>
        <v>2994.5535714285716</v>
      </c>
    </row>
    <row r="2230" spans="1:17" ht="30" x14ac:dyDescent="0.25">
      <c r="A2230" s="108" t="s">
        <v>17644</v>
      </c>
      <c r="B2230" s="108" t="s">
        <v>17645</v>
      </c>
      <c r="C2230" s="108" t="s">
        <v>17646</v>
      </c>
      <c r="D2230" s="108" t="s">
        <v>16154</v>
      </c>
      <c r="E2230" s="108" t="s">
        <v>16155</v>
      </c>
      <c r="F2230" s="108" t="s">
        <v>16153</v>
      </c>
      <c r="G2230" s="108" t="s">
        <v>16156</v>
      </c>
      <c r="H2230" s="109">
        <v>148</v>
      </c>
      <c r="I2230" s="109">
        <v>0</v>
      </c>
      <c r="J2230" s="110">
        <v>387559</v>
      </c>
      <c r="K2230" s="110">
        <v>0</v>
      </c>
      <c r="L2230" s="109">
        <v>2618.64</v>
      </c>
      <c r="M2230" s="108" t="s">
        <v>17432</v>
      </c>
      <c r="N2230" s="110">
        <v>-5241.5736999999999</v>
      </c>
      <c r="O2230" s="110">
        <v>0</v>
      </c>
      <c r="P2230" s="68">
        <f t="shared" si="68"/>
        <v>387559</v>
      </c>
      <c r="Q2230" s="68">
        <f t="shared" si="69"/>
        <v>2618.6418918918921</v>
      </c>
    </row>
    <row r="2231" spans="1:17" x14ac:dyDescent="0.25">
      <c r="A2231" s="108" t="s">
        <v>17644</v>
      </c>
      <c r="B2231" s="108" t="s">
        <v>17645</v>
      </c>
      <c r="C2231" s="108" t="s">
        <v>17646</v>
      </c>
      <c r="D2231" s="108" t="s">
        <v>16158</v>
      </c>
      <c r="E2231" s="108" t="s">
        <v>16159</v>
      </c>
      <c r="F2231" s="108" t="s">
        <v>16157</v>
      </c>
      <c r="G2231" s="108" t="s">
        <v>16160</v>
      </c>
      <c r="H2231" s="109">
        <v>132</v>
      </c>
      <c r="I2231" s="109">
        <v>0</v>
      </c>
      <c r="J2231" s="110">
        <v>420159</v>
      </c>
      <c r="K2231" s="110">
        <v>0</v>
      </c>
      <c r="L2231" s="109">
        <v>3183.02</v>
      </c>
      <c r="M2231" s="108" t="s">
        <v>17428</v>
      </c>
      <c r="N2231" s="110">
        <v>19925.786800000002</v>
      </c>
      <c r="O2231" s="110">
        <v>1717.0382</v>
      </c>
      <c r="P2231" s="68">
        <f t="shared" si="68"/>
        <v>420159</v>
      </c>
      <c r="Q2231" s="68">
        <f t="shared" si="69"/>
        <v>3183.0227272727275</v>
      </c>
    </row>
    <row r="2232" spans="1:17" ht="30" x14ac:dyDescent="0.25">
      <c r="A2232" s="108" t="s">
        <v>17644</v>
      </c>
      <c r="B2232" s="108" t="s">
        <v>17645</v>
      </c>
      <c r="C2232" s="108" t="s">
        <v>17646</v>
      </c>
      <c r="D2232" s="108" t="s">
        <v>16158</v>
      </c>
      <c r="E2232" s="108" t="s">
        <v>16159</v>
      </c>
      <c r="F2232" s="108" t="s">
        <v>16161</v>
      </c>
      <c r="G2232" s="108" t="s">
        <v>16162</v>
      </c>
      <c r="H2232" s="109">
        <v>130</v>
      </c>
      <c r="I2232" s="109">
        <v>0</v>
      </c>
      <c r="J2232" s="110">
        <v>426718</v>
      </c>
      <c r="K2232" s="110">
        <v>0</v>
      </c>
      <c r="L2232" s="109">
        <v>3282.45</v>
      </c>
      <c r="M2232" s="108" t="s">
        <v>17428</v>
      </c>
      <c r="N2232" s="110">
        <v>20236.874400000001</v>
      </c>
      <c r="O2232" s="110">
        <v>1743.8452</v>
      </c>
      <c r="P2232" s="68">
        <f t="shared" si="68"/>
        <v>426718</v>
      </c>
      <c r="Q2232" s="68">
        <f t="shared" si="69"/>
        <v>3282.4461538461537</v>
      </c>
    </row>
    <row r="2233" spans="1:17" x14ac:dyDescent="0.25">
      <c r="A2233" s="108" t="s">
        <v>17644</v>
      </c>
      <c r="B2233" s="108" t="s">
        <v>17645</v>
      </c>
      <c r="C2233" s="108" t="s">
        <v>17646</v>
      </c>
      <c r="D2233" s="108" t="s">
        <v>16164</v>
      </c>
      <c r="E2233" s="108" t="s">
        <v>16165</v>
      </c>
      <c r="F2233" s="108" t="s">
        <v>16163</v>
      </c>
      <c r="G2233" s="108" t="s">
        <v>16166</v>
      </c>
      <c r="H2233" s="109">
        <v>110</v>
      </c>
      <c r="I2233" s="109">
        <v>0</v>
      </c>
      <c r="J2233" s="110">
        <v>339359</v>
      </c>
      <c r="K2233" s="110">
        <v>0</v>
      </c>
      <c r="L2233" s="109">
        <v>3085.08</v>
      </c>
      <c r="M2233" s="108" t="s">
        <v>17428</v>
      </c>
      <c r="N2233" s="110">
        <v>16093.902899999999</v>
      </c>
      <c r="O2233" s="110">
        <v>1386.8384000000001</v>
      </c>
      <c r="P2233" s="68">
        <f t="shared" si="68"/>
        <v>339359</v>
      </c>
      <c r="Q2233" s="68">
        <f t="shared" si="69"/>
        <v>3085.0818181818181</v>
      </c>
    </row>
    <row r="2234" spans="1:17" x14ac:dyDescent="0.25">
      <c r="A2234" s="108" t="s">
        <v>17644</v>
      </c>
      <c r="B2234" s="108" t="s">
        <v>17645</v>
      </c>
      <c r="C2234" s="108" t="s">
        <v>17646</v>
      </c>
      <c r="D2234" s="108" t="s">
        <v>16168</v>
      </c>
      <c r="E2234" s="108" t="s">
        <v>16169</v>
      </c>
      <c r="F2234" s="108" t="s">
        <v>16167</v>
      </c>
      <c r="G2234" s="108" t="s">
        <v>16170</v>
      </c>
      <c r="H2234" s="109">
        <v>68</v>
      </c>
      <c r="I2234" s="109">
        <v>0</v>
      </c>
      <c r="J2234" s="110">
        <v>216809</v>
      </c>
      <c r="K2234" s="110">
        <v>0</v>
      </c>
      <c r="L2234" s="109">
        <v>3188.37</v>
      </c>
      <c r="M2234" s="108" t="s">
        <v>17432</v>
      </c>
      <c r="N2234" s="110">
        <v>-2932.2476999999999</v>
      </c>
      <c r="O2234" s="110">
        <v>0</v>
      </c>
      <c r="P2234" s="68">
        <f t="shared" si="68"/>
        <v>216809</v>
      </c>
      <c r="Q2234" s="68">
        <f t="shared" si="69"/>
        <v>3188.3676470588234</v>
      </c>
    </row>
    <row r="2235" spans="1:17" x14ac:dyDescent="0.25">
      <c r="A2235" s="108" t="s">
        <v>17644</v>
      </c>
      <c r="B2235" s="108" t="s">
        <v>17645</v>
      </c>
      <c r="C2235" s="108" t="s">
        <v>17646</v>
      </c>
      <c r="D2235" s="108" t="s">
        <v>16172</v>
      </c>
      <c r="E2235" s="108" t="s">
        <v>16173</v>
      </c>
      <c r="F2235" s="108" t="s">
        <v>16171</v>
      </c>
      <c r="G2235" s="108" t="s">
        <v>4944</v>
      </c>
      <c r="H2235" s="109">
        <v>26</v>
      </c>
      <c r="I2235" s="109">
        <v>0</v>
      </c>
      <c r="J2235" s="110">
        <v>77208</v>
      </c>
      <c r="K2235" s="110">
        <v>0</v>
      </c>
      <c r="L2235" s="109">
        <v>2969.54</v>
      </c>
      <c r="M2235" s="108" t="s">
        <v>17432</v>
      </c>
      <c r="N2235" s="110">
        <v>-1044.2106000000001</v>
      </c>
      <c r="O2235" s="110">
        <v>0</v>
      </c>
      <c r="P2235" s="68">
        <f t="shared" si="68"/>
        <v>77208</v>
      </c>
      <c r="Q2235" s="68">
        <f t="shared" si="69"/>
        <v>2969.5384615384614</v>
      </c>
    </row>
    <row r="2236" spans="1:17" x14ac:dyDescent="0.25">
      <c r="A2236" s="108" t="s">
        <v>17644</v>
      </c>
      <c r="B2236" s="108" t="s">
        <v>17645</v>
      </c>
      <c r="C2236" s="108" t="s">
        <v>17646</v>
      </c>
      <c r="D2236" s="108" t="s">
        <v>16175</v>
      </c>
      <c r="E2236" s="108" t="s">
        <v>16176</v>
      </c>
      <c r="F2236" s="108" t="s">
        <v>16174</v>
      </c>
      <c r="G2236" s="108" t="s">
        <v>16177</v>
      </c>
      <c r="H2236" s="109">
        <v>276</v>
      </c>
      <c r="I2236" s="109">
        <v>0</v>
      </c>
      <c r="J2236" s="110">
        <v>853925</v>
      </c>
      <c r="K2236" s="110">
        <v>0</v>
      </c>
      <c r="L2236" s="109">
        <v>3093.93</v>
      </c>
      <c r="M2236" s="108" t="s">
        <v>17432</v>
      </c>
      <c r="N2236" s="110">
        <v>-11548.9889</v>
      </c>
      <c r="O2236" s="110">
        <v>0</v>
      </c>
      <c r="P2236" s="68">
        <f t="shared" si="68"/>
        <v>853925</v>
      </c>
      <c r="Q2236" s="68">
        <f t="shared" si="69"/>
        <v>3093.93115942029</v>
      </c>
    </row>
    <row r="2237" spans="1:17" x14ac:dyDescent="0.25">
      <c r="A2237" s="108" t="s">
        <v>17644</v>
      </c>
      <c r="B2237" s="108" t="s">
        <v>17645</v>
      </c>
      <c r="C2237" s="108" t="s">
        <v>17646</v>
      </c>
      <c r="D2237" s="108" t="s">
        <v>16179</v>
      </c>
      <c r="E2237" s="108" t="s">
        <v>16180</v>
      </c>
      <c r="F2237" s="108" t="s">
        <v>16178</v>
      </c>
      <c r="G2237" s="108" t="s">
        <v>16181</v>
      </c>
      <c r="H2237" s="109">
        <v>90</v>
      </c>
      <c r="I2237" s="109">
        <v>0</v>
      </c>
      <c r="J2237" s="110">
        <v>282915</v>
      </c>
      <c r="K2237" s="110">
        <v>0</v>
      </c>
      <c r="L2237" s="109">
        <v>3143.5</v>
      </c>
      <c r="M2237" s="108" t="s">
        <v>17432</v>
      </c>
      <c r="N2237" s="110">
        <v>-3826.3121000000001</v>
      </c>
      <c r="O2237" s="110">
        <v>0</v>
      </c>
      <c r="P2237" s="68">
        <f t="shared" si="68"/>
        <v>282915</v>
      </c>
      <c r="Q2237" s="68">
        <f t="shared" si="69"/>
        <v>3143.5</v>
      </c>
    </row>
    <row r="2238" spans="1:17" x14ac:dyDescent="0.25">
      <c r="A2238" s="108" t="s">
        <v>17644</v>
      </c>
      <c r="B2238" s="108" t="s">
        <v>17645</v>
      </c>
      <c r="C2238" s="108" t="s">
        <v>17646</v>
      </c>
      <c r="D2238" s="108" t="s">
        <v>16183</v>
      </c>
      <c r="E2238" s="108" t="s">
        <v>16184</v>
      </c>
      <c r="F2238" s="108" t="s">
        <v>16182</v>
      </c>
      <c r="G2238" s="108" t="s">
        <v>16185</v>
      </c>
      <c r="H2238" s="109">
        <v>16</v>
      </c>
      <c r="I2238" s="109">
        <v>0</v>
      </c>
      <c r="J2238" s="110">
        <v>35460</v>
      </c>
      <c r="K2238" s="110">
        <v>0</v>
      </c>
      <c r="L2238" s="109">
        <v>2216.25</v>
      </c>
      <c r="M2238" s="108" t="s">
        <v>17432</v>
      </c>
      <c r="N2238" s="110">
        <v>-479.5874</v>
      </c>
      <c r="O2238" s="110">
        <v>0</v>
      </c>
      <c r="P2238" s="68">
        <f t="shared" si="68"/>
        <v>35460</v>
      </c>
      <c r="Q2238" s="68">
        <f t="shared" si="69"/>
        <v>2216.25</v>
      </c>
    </row>
    <row r="2239" spans="1:17" x14ac:dyDescent="0.25">
      <c r="A2239" s="108" t="s">
        <v>17644</v>
      </c>
      <c r="B2239" s="108" t="s">
        <v>17645</v>
      </c>
      <c r="C2239" s="108" t="s">
        <v>17646</v>
      </c>
      <c r="D2239" s="108" t="s">
        <v>16187</v>
      </c>
      <c r="E2239" s="108" t="s">
        <v>16188</v>
      </c>
      <c r="F2239" s="108" t="s">
        <v>16186</v>
      </c>
      <c r="G2239" s="108" t="s">
        <v>16189</v>
      </c>
      <c r="H2239" s="109">
        <v>122</v>
      </c>
      <c r="I2239" s="109">
        <v>0</v>
      </c>
      <c r="J2239" s="110">
        <v>362718</v>
      </c>
      <c r="K2239" s="110">
        <v>0</v>
      </c>
      <c r="L2239" s="109">
        <v>2973.1</v>
      </c>
      <c r="M2239" s="108" t="s">
        <v>17432</v>
      </c>
      <c r="N2239" s="110">
        <v>-4905.6086999999998</v>
      </c>
      <c r="O2239" s="110">
        <v>0</v>
      </c>
      <c r="P2239" s="68">
        <f t="shared" si="68"/>
        <v>362718</v>
      </c>
      <c r="Q2239" s="68">
        <f t="shared" si="69"/>
        <v>2973.0983606557379</v>
      </c>
    </row>
    <row r="2240" spans="1:17" x14ac:dyDescent="0.25">
      <c r="A2240" s="108" t="s">
        <v>17644</v>
      </c>
      <c r="B2240" s="108" t="s">
        <v>17645</v>
      </c>
      <c r="C2240" s="108" t="s">
        <v>17646</v>
      </c>
      <c r="D2240" s="108" t="s">
        <v>16191</v>
      </c>
      <c r="E2240" s="108" t="s">
        <v>16192</v>
      </c>
      <c r="F2240" s="108" t="s">
        <v>16190</v>
      </c>
      <c r="G2240" s="108" t="s">
        <v>16193</v>
      </c>
      <c r="H2240" s="109">
        <v>80</v>
      </c>
      <c r="I2240" s="109">
        <v>0</v>
      </c>
      <c r="J2240" s="110">
        <v>197719</v>
      </c>
      <c r="K2240" s="110">
        <v>0</v>
      </c>
      <c r="L2240" s="109">
        <v>2471.4899999999998</v>
      </c>
      <c r="M2240" s="108" t="s">
        <v>17432</v>
      </c>
      <c r="N2240" s="110">
        <v>-2674.0682000000002</v>
      </c>
      <c r="O2240" s="110">
        <v>0</v>
      </c>
      <c r="P2240" s="68">
        <f t="shared" si="68"/>
        <v>197719</v>
      </c>
      <c r="Q2240" s="68">
        <f t="shared" si="69"/>
        <v>2471.4875000000002</v>
      </c>
    </row>
    <row r="2241" spans="1:17" x14ac:dyDescent="0.25">
      <c r="A2241" s="108" t="s">
        <v>17644</v>
      </c>
      <c r="B2241" s="108" t="s">
        <v>17645</v>
      </c>
      <c r="C2241" s="108" t="s">
        <v>17646</v>
      </c>
      <c r="D2241" s="108" t="s">
        <v>16195</v>
      </c>
      <c r="E2241" s="108" t="s">
        <v>16196</v>
      </c>
      <c r="F2241" s="108" t="s">
        <v>16194</v>
      </c>
      <c r="G2241" s="108" t="s">
        <v>16197</v>
      </c>
      <c r="H2241" s="109">
        <v>100</v>
      </c>
      <c r="I2241" s="109">
        <v>0</v>
      </c>
      <c r="J2241" s="110">
        <v>292618</v>
      </c>
      <c r="K2241" s="110">
        <v>0</v>
      </c>
      <c r="L2241" s="109">
        <v>2926.18</v>
      </c>
      <c r="M2241" s="108" t="s">
        <v>17432</v>
      </c>
      <c r="N2241" s="110">
        <v>-3957.5455000000002</v>
      </c>
      <c r="O2241" s="110">
        <v>0</v>
      </c>
      <c r="P2241" s="68">
        <f t="shared" si="68"/>
        <v>292618</v>
      </c>
      <c r="Q2241" s="68">
        <f t="shared" si="69"/>
        <v>2926.18</v>
      </c>
    </row>
    <row r="2242" spans="1:17" x14ac:dyDescent="0.25">
      <c r="A2242" s="108" t="s">
        <v>17644</v>
      </c>
      <c r="B2242" s="108" t="s">
        <v>17645</v>
      </c>
      <c r="C2242" s="108" t="s">
        <v>17646</v>
      </c>
      <c r="D2242" s="108" t="s">
        <v>16199</v>
      </c>
      <c r="E2242" s="108" t="s">
        <v>16200</v>
      </c>
      <c r="F2242" s="108" t="s">
        <v>16198</v>
      </c>
      <c r="G2242" s="108" t="s">
        <v>16201</v>
      </c>
      <c r="H2242" s="109">
        <v>217</v>
      </c>
      <c r="I2242" s="109">
        <v>0</v>
      </c>
      <c r="J2242" s="110">
        <v>775977</v>
      </c>
      <c r="K2242" s="110">
        <v>0</v>
      </c>
      <c r="L2242" s="109">
        <v>3575.93</v>
      </c>
      <c r="M2242" s="108" t="s">
        <v>17432</v>
      </c>
      <c r="N2242" s="110">
        <v>-10494.776</v>
      </c>
      <c r="O2242" s="110">
        <v>0</v>
      </c>
      <c r="P2242" s="68">
        <f t="shared" si="68"/>
        <v>775977</v>
      </c>
      <c r="Q2242" s="68">
        <f t="shared" si="69"/>
        <v>3575.9308755760367</v>
      </c>
    </row>
    <row r="2243" spans="1:17" x14ac:dyDescent="0.25">
      <c r="A2243" s="108" t="s">
        <v>17644</v>
      </c>
      <c r="B2243" s="108" t="s">
        <v>17645</v>
      </c>
      <c r="C2243" s="108" t="s">
        <v>17646</v>
      </c>
      <c r="D2243" s="108" t="s">
        <v>16199</v>
      </c>
      <c r="E2243" s="108" t="s">
        <v>16200</v>
      </c>
      <c r="F2243" s="108" t="s">
        <v>16202</v>
      </c>
      <c r="G2243" s="108" t="s">
        <v>16203</v>
      </c>
      <c r="H2243" s="109">
        <v>300</v>
      </c>
      <c r="I2243" s="109">
        <v>0</v>
      </c>
      <c r="J2243" s="110">
        <v>844909</v>
      </c>
      <c r="K2243" s="110">
        <v>0</v>
      </c>
      <c r="L2243" s="109">
        <v>2816.36</v>
      </c>
      <c r="M2243" s="108" t="s">
        <v>17432</v>
      </c>
      <c r="N2243" s="110">
        <v>-11427.0506</v>
      </c>
      <c r="O2243" s="110">
        <v>0</v>
      </c>
      <c r="P2243" s="68">
        <f t="shared" si="68"/>
        <v>844909</v>
      </c>
      <c r="Q2243" s="68">
        <f t="shared" si="69"/>
        <v>2816.3633333333332</v>
      </c>
    </row>
    <row r="2244" spans="1:17" x14ac:dyDescent="0.25">
      <c r="A2244" s="108" t="s">
        <v>17644</v>
      </c>
      <c r="B2244" s="108" t="s">
        <v>17645</v>
      </c>
      <c r="C2244" s="108" t="s">
        <v>17646</v>
      </c>
      <c r="D2244" s="108" t="s">
        <v>16199</v>
      </c>
      <c r="E2244" s="108" t="s">
        <v>16200</v>
      </c>
      <c r="F2244" s="108" t="s">
        <v>16204</v>
      </c>
      <c r="G2244" s="108" t="s">
        <v>16205</v>
      </c>
      <c r="H2244" s="109">
        <v>2</v>
      </c>
      <c r="I2244" s="109">
        <v>0</v>
      </c>
      <c r="J2244" s="110">
        <v>5555</v>
      </c>
      <c r="K2244" s="110">
        <v>0</v>
      </c>
      <c r="L2244" s="109">
        <v>2777.5</v>
      </c>
      <c r="M2244" s="108" t="s">
        <v>17432</v>
      </c>
      <c r="N2244" s="110">
        <v>-75.123199999999997</v>
      </c>
      <c r="O2244" s="110">
        <v>0</v>
      </c>
      <c r="P2244" s="68">
        <f t="shared" ref="P2244:P2307" si="70">J2244-K2244</f>
        <v>5555</v>
      </c>
      <c r="Q2244" s="68">
        <f t="shared" ref="Q2244:Q2307" si="71">P2244/H2244</f>
        <v>2777.5</v>
      </c>
    </row>
    <row r="2245" spans="1:17" ht="30" x14ac:dyDescent="0.25">
      <c r="A2245" s="108" t="s">
        <v>17644</v>
      </c>
      <c r="B2245" s="108" t="s">
        <v>17645</v>
      </c>
      <c r="C2245" s="108" t="s">
        <v>17646</v>
      </c>
      <c r="D2245" s="108" t="s">
        <v>16207</v>
      </c>
      <c r="E2245" s="108" t="s">
        <v>16208</v>
      </c>
      <c r="F2245" s="108" t="s">
        <v>16206</v>
      </c>
      <c r="G2245" s="108" t="s">
        <v>16209</v>
      </c>
      <c r="H2245" s="109">
        <v>54</v>
      </c>
      <c r="I2245" s="109">
        <v>0</v>
      </c>
      <c r="J2245" s="110">
        <v>134368</v>
      </c>
      <c r="K2245" s="110">
        <v>0</v>
      </c>
      <c r="L2245" s="109">
        <v>2488.3000000000002</v>
      </c>
      <c r="M2245" s="108" t="s">
        <v>17432</v>
      </c>
      <c r="N2245" s="110">
        <v>-1817.2742000000001</v>
      </c>
      <c r="O2245" s="110">
        <v>0</v>
      </c>
      <c r="P2245" s="68">
        <f t="shared" si="70"/>
        <v>134368</v>
      </c>
      <c r="Q2245" s="68">
        <f t="shared" si="71"/>
        <v>2488.2962962962961</v>
      </c>
    </row>
    <row r="2246" spans="1:17" ht="30" x14ac:dyDescent="0.25">
      <c r="A2246" s="108" t="s">
        <v>17644</v>
      </c>
      <c r="B2246" s="108" t="s">
        <v>17645</v>
      </c>
      <c r="C2246" s="108" t="s">
        <v>17646</v>
      </c>
      <c r="D2246" s="108" t="s">
        <v>16211</v>
      </c>
      <c r="E2246" s="108" t="s">
        <v>16212</v>
      </c>
      <c r="F2246" s="108" t="s">
        <v>16210</v>
      </c>
      <c r="G2246" s="108" t="s">
        <v>16213</v>
      </c>
      <c r="H2246" s="109">
        <v>76</v>
      </c>
      <c r="I2246" s="109">
        <v>0</v>
      </c>
      <c r="J2246" s="110">
        <v>249350</v>
      </c>
      <c r="K2246" s="110">
        <v>0</v>
      </c>
      <c r="L2246" s="109">
        <v>3280.92</v>
      </c>
      <c r="M2246" s="108" t="s">
        <v>17432</v>
      </c>
      <c r="N2246" s="110">
        <v>-3372.3627000000001</v>
      </c>
      <c r="O2246" s="110">
        <v>0</v>
      </c>
      <c r="P2246" s="68">
        <f t="shared" si="70"/>
        <v>249350</v>
      </c>
      <c r="Q2246" s="68">
        <f t="shared" si="71"/>
        <v>3280.9210526315787</v>
      </c>
    </row>
    <row r="2247" spans="1:17" x14ac:dyDescent="0.25">
      <c r="A2247" s="108" t="s">
        <v>17644</v>
      </c>
      <c r="B2247" s="108" t="s">
        <v>17645</v>
      </c>
      <c r="C2247" s="108" t="s">
        <v>17646</v>
      </c>
      <c r="D2247" s="108" t="s">
        <v>16211</v>
      </c>
      <c r="E2247" s="108" t="s">
        <v>16212</v>
      </c>
      <c r="F2247" s="108" t="s">
        <v>16214</v>
      </c>
      <c r="G2247" s="108" t="s">
        <v>16215</v>
      </c>
      <c r="H2247" s="109">
        <v>176</v>
      </c>
      <c r="I2247" s="109">
        <v>0</v>
      </c>
      <c r="J2247" s="110">
        <v>596802</v>
      </c>
      <c r="K2247" s="110">
        <v>0</v>
      </c>
      <c r="L2247" s="109">
        <v>3390.92</v>
      </c>
      <c r="M2247" s="108" t="s">
        <v>17432</v>
      </c>
      <c r="N2247" s="110">
        <v>-8071.5104000000001</v>
      </c>
      <c r="O2247" s="110">
        <v>0</v>
      </c>
      <c r="P2247" s="68">
        <f t="shared" si="70"/>
        <v>596802</v>
      </c>
      <c r="Q2247" s="68">
        <f t="shared" si="71"/>
        <v>3390.9204545454545</v>
      </c>
    </row>
    <row r="2248" spans="1:17" ht="30" x14ac:dyDescent="0.25">
      <c r="A2248" s="108" t="s">
        <v>17644</v>
      </c>
      <c r="B2248" s="108" t="s">
        <v>17645</v>
      </c>
      <c r="C2248" s="108" t="s">
        <v>17646</v>
      </c>
      <c r="D2248" s="108" t="s">
        <v>16217</v>
      </c>
      <c r="E2248" s="108" t="s">
        <v>16218</v>
      </c>
      <c r="F2248" s="108" t="s">
        <v>16216</v>
      </c>
      <c r="G2248" s="108" t="s">
        <v>16219</v>
      </c>
      <c r="H2248" s="109">
        <v>134</v>
      </c>
      <c r="I2248" s="109">
        <v>0</v>
      </c>
      <c r="J2248" s="110">
        <v>436140</v>
      </c>
      <c r="K2248" s="110">
        <v>0</v>
      </c>
      <c r="L2248" s="109">
        <v>3254.78</v>
      </c>
      <c r="M2248" s="108" t="s">
        <v>17432</v>
      </c>
      <c r="N2248" s="110">
        <v>-5898.6158999999998</v>
      </c>
      <c r="O2248" s="110">
        <v>0</v>
      </c>
      <c r="P2248" s="68">
        <f t="shared" si="70"/>
        <v>436140</v>
      </c>
      <c r="Q2248" s="68">
        <f t="shared" si="71"/>
        <v>3254.7761194029849</v>
      </c>
    </row>
    <row r="2249" spans="1:17" ht="30" x14ac:dyDescent="0.25">
      <c r="A2249" s="108" t="s">
        <v>17644</v>
      </c>
      <c r="B2249" s="108" t="s">
        <v>17645</v>
      </c>
      <c r="C2249" s="108" t="s">
        <v>17646</v>
      </c>
      <c r="D2249" s="108" t="s">
        <v>16221</v>
      </c>
      <c r="E2249" s="108" t="s">
        <v>16222</v>
      </c>
      <c r="F2249" s="108" t="s">
        <v>16220</v>
      </c>
      <c r="G2249" s="108" t="s">
        <v>16223</v>
      </c>
      <c r="H2249" s="109">
        <v>129</v>
      </c>
      <c r="I2249" s="109">
        <v>0</v>
      </c>
      <c r="J2249" s="110">
        <v>358549</v>
      </c>
      <c r="K2249" s="110">
        <v>0</v>
      </c>
      <c r="L2249" s="109">
        <v>2779.45</v>
      </c>
      <c r="M2249" s="108" t="s">
        <v>17432</v>
      </c>
      <c r="N2249" s="110">
        <v>-4849.2249000000002</v>
      </c>
      <c r="O2249" s="110">
        <v>0</v>
      </c>
      <c r="P2249" s="68">
        <f t="shared" si="70"/>
        <v>358549</v>
      </c>
      <c r="Q2249" s="68">
        <f t="shared" si="71"/>
        <v>2779.4496124031007</v>
      </c>
    </row>
    <row r="2250" spans="1:17" x14ac:dyDescent="0.25">
      <c r="A2250" s="108" t="s">
        <v>17644</v>
      </c>
      <c r="B2250" s="108" t="s">
        <v>17645</v>
      </c>
      <c r="C2250" s="108" t="s">
        <v>17646</v>
      </c>
      <c r="D2250" s="108" t="s">
        <v>16225</v>
      </c>
      <c r="E2250" s="108" t="s">
        <v>16226</v>
      </c>
      <c r="F2250" s="108" t="s">
        <v>17657</v>
      </c>
      <c r="G2250" s="108" t="s">
        <v>17658</v>
      </c>
      <c r="H2250" s="109">
        <v>0</v>
      </c>
      <c r="I2250" s="109">
        <v>150</v>
      </c>
      <c r="J2250" s="110">
        <v>530818</v>
      </c>
      <c r="K2250" s="110">
        <v>530818</v>
      </c>
      <c r="L2250" s="109">
        <v>3538.79</v>
      </c>
      <c r="M2250" s="108" t="s">
        <v>17432</v>
      </c>
      <c r="N2250" s="110">
        <v>-7179.0931</v>
      </c>
      <c r="O2250" s="110">
        <v>0</v>
      </c>
      <c r="P2250" s="68">
        <f t="shared" si="70"/>
        <v>0</v>
      </c>
      <c r="Q2250" s="68" t="e">
        <f t="shared" si="71"/>
        <v>#DIV/0!</v>
      </c>
    </row>
    <row r="2251" spans="1:17" x14ac:dyDescent="0.25">
      <c r="A2251" s="108" t="s">
        <v>17644</v>
      </c>
      <c r="B2251" s="108" t="s">
        <v>17645</v>
      </c>
      <c r="C2251" s="108" t="s">
        <v>17646</v>
      </c>
      <c r="D2251" s="108" t="s">
        <v>16225</v>
      </c>
      <c r="E2251" s="108" t="s">
        <v>16226</v>
      </c>
      <c r="F2251" s="108" t="s">
        <v>16224</v>
      </c>
      <c r="G2251" s="108" t="s">
        <v>16227</v>
      </c>
      <c r="H2251" s="109">
        <v>102</v>
      </c>
      <c r="I2251" s="109">
        <v>8</v>
      </c>
      <c r="J2251" s="110">
        <v>405648</v>
      </c>
      <c r="K2251" s="110">
        <v>29502</v>
      </c>
      <c r="L2251" s="109">
        <v>3687.71</v>
      </c>
      <c r="M2251" s="108" t="s">
        <v>17432</v>
      </c>
      <c r="N2251" s="110">
        <v>-5486.2300999999998</v>
      </c>
      <c r="O2251" s="110">
        <v>0</v>
      </c>
      <c r="P2251" s="68">
        <f t="shared" si="70"/>
        <v>376146</v>
      </c>
      <c r="Q2251" s="68">
        <f t="shared" si="71"/>
        <v>3687.705882352941</v>
      </c>
    </row>
    <row r="2252" spans="1:17" x14ac:dyDescent="0.25">
      <c r="A2252" s="108" t="s">
        <v>17644</v>
      </c>
      <c r="B2252" s="108" t="s">
        <v>17645</v>
      </c>
      <c r="C2252" s="108" t="s">
        <v>17646</v>
      </c>
      <c r="D2252" s="108" t="s">
        <v>16229</v>
      </c>
      <c r="E2252" s="108" t="s">
        <v>16230</v>
      </c>
      <c r="F2252" s="108" t="s">
        <v>16228</v>
      </c>
      <c r="G2252" s="108" t="s">
        <v>16231</v>
      </c>
      <c r="H2252" s="109">
        <v>120</v>
      </c>
      <c r="I2252" s="109">
        <v>0</v>
      </c>
      <c r="J2252" s="110">
        <v>349135</v>
      </c>
      <c r="K2252" s="110">
        <v>0</v>
      </c>
      <c r="L2252" s="109">
        <v>2909.46</v>
      </c>
      <c r="M2252" s="108" t="s">
        <v>17432</v>
      </c>
      <c r="N2252" s="110">
        <v>-4721.9087</v>
      </c>
      <c r="O2252" s="110">
        <v>0</v>
      </c>
      <c r="P2252" s="68">
        <f t="shared" si="70"/>
        <v>349135</v>
      </c>
      <c r="Q2252" s="68">
        <f t="shared" si="71"/>
        <v>2909.4583333333335</v>
      </c>
    </row>
    <row r="2253" spans="1:17" x14ac:dyDescent="0.25">
      <c r="A2253" s="108" t="s">
        <v>17644</v>
      </c>
      <c r="B2253" s="108" t="s">
        <v>17645</v>
      </c>
      <c r="C2253" s="108" t="s">
        <v>17646</v>
      </c>
      <c r="D2253" s="108" t="s">
        <v>16233</v>
      </c>
      <c r="E2253" s="108" t="s">
        <v>16234</v>
      </c>
      <c r="F2253" s="108" t="s">
        <v>16232</v>
      </c>
      <c r="G2253" s="108" t="s">
        <v>16235</v>
      </c>
      <c r="H2253" s="109">
        <v>98</v>
      </c>
      <c r="I2253" s="109">
        <v>0</v>
      </c>
      <c r="J2253" s="110">
        <v>298773</v>
      </c>
      <c r="K2253" s="110">
        <v>0</v>
      </c>
      <c r="L2253" s="109">
        <v>3048.7</v>
      </c>
      <c r="M2253" s="108" t="s">
        <v>17432</v>
      </c>
      <c r="N2253" s="110">
        <v>-4040.7818000000002</v>
      </c>
      <c r="O2253" s="110">
        <v>0</v>
      </c>
      <c r="P2253" s="68">
        <f t="shared" si="70"/>
        <v>298773</v>
      </c>
      <c r="Q2253" s="68">
        <f t="shared" si="71"/>
        <v>3048.704081632653</v>
      </c>
    </row>
    <row r="2254" spans="1:17" x14ac:dyDescent="0.25">
      <c r="A2254" s="108" t="s">
        <v>17644</v>
      </c>
      <c r="B2254" s="108" t="s">
        <v>17645</v>
      </c>
      <c r="C2254" s="108" t="s">
        <v>17646</v>
      </c>
      <c r="D2254" s="108" t="s">
        <v>16237</v>
      </c>
      <c r="E2254" s="108" t="s">
        <v>16238</v>
      </c>
      <c r="F2254" s="108" t="s">
        <v>16236</v>
      </c>
      <c r="G2254" s="108" t="s">
        <v>16239</v>
      </c>
      <c r="H2254" s="109">
        <v>22</v>
      </c>
      <c r="I2254" s="109">
        <v>0</v>
      </c>
      <c r="J2254" s="110">
        <v>66186</v>
      </c>
      <c r="K2254" s="110">
        <v>0</v>
      </c>
      <c r="L2254" s="109">
        <v>3008.45</v>
      </c>
      <c r="M2254" s="108" t="s">
        <v>17428</v>
      </c>
      <c r="N2254" s="110">
        <v>3138.8375999999998</v>
      </c>
      <c r="O2254" s="110">
        <v>270.47890000000001</v>
      </c>
      <c r="P2254" s="68">
        <f t="shared" si="70"/>
        <v>66186</v>
      </c>
      <c r="Q2254" s="68">
        <f t="shared" si="71"/>
        <v>3008.4545454545455</v>
      </c>
    </row>
    <row r="2255" spans="1:17" x14ac:dyDescent="0.25">
      <c r="A2255" s="108" t="s">
        <v>17644</v>
      </c>
      <c r="B2255" s="108" t="s">
        <v>17645</v>
      </c>
      <c r="C2255" s="108" t="s">
        <v>17646</v>
      </c>
      <c r="D2255" s="108" t="s">
        <v>16241</v>
      </c>
      <c r="E2255" s="108" t="s">
        <v>16242</v>
      </c>
      <c r="F2255" s="108" t="s">
        <v>16240</v>
      </c>
      <c r="G2255" s="108" t="s">
        <v>4944</v>
      </c>
      <c r="H2255" s="109">
        <v>58</v>
      </c>
      <c r="I2255" s="109">
        <v>0</v>
      </c>
      <c r="J2255" s="110">
        <v>170955</v>
      </c>
      <c r="K2255" s="110">
        <v>0</v>
      </c>
      <c r="L2255" s="109">
        <v>2947.5</v>
      </c>
      <c r="M2255" s="108" t="s">
        <v>17432</v>
      </c>
      <c r="N2255" s="110">
        <v>-2312.0965000000001</v>
      </c>
      <c r="O2255" s="110">
        <v>0</v>
      </c>
      <c r="P2255" s="68">
        <f t="shared" si="70"/>
        <v>170955</v>
      </c>
      <c r="Q2255" s="68">
        <f t="shared" si="71"/>
        <v>2947.5</v>
      </c>
    </row>
    <row r="2256" spans="1:17" x14ac:dyDescent="0.25">
      <c r="A2256" s="108" t="s">
        <v>17644</v>
      </c>
      <c r="B2256" s="108" t="s">
        <v>17645</v>
      </c>
      <c r="C2256" s="108" t="s">
        <v>17646</v>
      </c>
      <c r="D2256" s="108" t="s">
        <v>16244</v>
      </c>
      <c r="E2256" s="108" t="s">
        <v>16245</v>
      </c>
      <c r="F2256" s="108" t="s">
        <v>16243</v>
      </c>
      <c r="G2256" s="108" t="s">
        <v>4944</v>
      </c>
      <c r="H2256" s="109">
        <v>20</v>
      </c>
      <c r="I2256" s="109">
        <v>0</v>
      </c>
      <c r="J2256" s="110">
        <v>48733</v>
      </c>
      <c r="K2256" s="110">
        <v>0</v>
      </c>
      <c r="L2256" s="109">
        <v>2436.65</v>
      </c>
      <c r="M2256" s="108" t="s">
        <v>17432</v>
      </c>
      <c r="N2256" s="110">
        <v>-659.10029999999995</v>
      </c>
      <c r="O2256" s="110">
        <v>0</v>
      </c>
      <c r="P2256" s="68">
        <f t="shared" si="70"/>
        <v>48733</v>
      </c>
      <c r="Q2256" s="68">
        <f t="shared" si="71"/>
        <v>2436.65</v>
      </c>
    </row>
    <row r="2257" spans="1:17" ht="30" x14ac:dyDescent="0.25">
      <c r="A2257" s="108" t="s">
        <v>17644</v>
      </c>
      <c r="B2257" s="108" t="s">
        <v>17645</v>
      </c>
      <c r="C2257" s="108" t="s">
        <v>17646</v>
      </c>
      <c r="D2257" s="108" t="s">
        <v>16247</v>
      </c>
      <c r="E2257" s="108" t="s">
        <v>16248</v>
      </c>
      <c r="F2257" s="108" t="s">
        <v>16246</v>
      </c>
      <c r="G2257" s="108" t="s">
        <v>4944</v>
      </c>
      <c r="H2257" s="109">
        <v>52</v>
      </c>
      <c r="I2257" s="109">
        <v>0</v>
      </c>
      <c r="J2257" s="110">
        <v>134320</v>
      </c>
      <c r="K2257" s="110">
        <v>0</v>
      </c>
      <c r="L2257" s="109">
        <v>2583.08</v>
      </c>
      <c r="M2257" s="108" t="s">
        <v>17432</v>
      </c>
      <c r="N2257" s="110">
        <v>-1816.6277</v>
      </c>
      <c r="O2257" s="110">
        <v>0</v>
      </c>
      <c r="P2257" s="68">
        <f t="shared" si="70"/>
        <v>134320</v>
      </c>
      <c r="Q2257" s="68">
        <f t="shared" si="71"/>
        <v>2583.0769230769229</v>
      </c>
    </row>
    <row r="2258" spans="1:17" ht="30" x14ac:dyDescent="0.25">
      <c r="A2258" s="108" t="s">
        <v>17644</v>
      </c>
      <c r="B2258" s="108" t="s">
        <v>17645</v>
      </c>
      <c r="C2258" s="108" t="s">
        <v>17646</v>
      </c>
      <c r="D2258" s="108" t="s">
        <v>16250</v>
      </c>
      <c r="E2258" s="108" t="s">
        <v>16251</v>
      </c>
      <c r="F2258" s="108" t="s">
        <v>16249</v>
      </c>
      <c r="G2258" s="108" t="s">
        <v>16252</v>
      </c>
      <c r="H2258" s="109">
        <v>146</v>
      </c>
      <c r="I2258" s="109">
        <v>0</v>
      </c>
      <c r="J2258" s="110">
        <v>442017</v>
      </c>
      <c r="K2258" s="110">
        <v>0</v>
      </c>
      <c r="L2258" s="109">
        <v>3027.51</v>
      </c>
      <c r="M2258" s="108" t="s">
        <v>17432</v>
      </c>
      <c r="N2258" s="110">
        <v>-5978.1040999999996</v>
      </c>
      <c r="O2258" s="110">
        <v>0</v>
      </c>
      <c r="P2258" s="68">
        <f t="shared" si="70"/>
        <v>442017</v>
      </c>
      <c r="Q2258" s="68">
        <f t="shared" si="71"/>
        <v>3027.5136986301368</v>
      </c>
    </row>
    <row r="2259" spans="1:17" x14ac:dyDescent="0.25">
      <c r="A2259" s="108" t="s">
        <v>17644</v>
      </c>
      <c r="B2259" s="108" t="s">
        <v>17645</v>
      </c>
      <c r="C2259" s="108" t="s">
        <v>17646</v>
      </c>
      <c r="D2259" s="108" t="s">
        <v>16254</v>
      </c>
      <c r="E2259" s="108" t="s">
        <v>16255</v>
      </c>
      <c r="F2259" s="108" t="s">
        <v>16253</v>
      </c>
      <c r="G2259" s="108" t="s">
        <v>16256</v>
      </c>
      <c r="H2259" s="109">
        <v>126</v>
      </c>
      <c r="I2259" s="109">
        <v>0</v>
      </c>
      <c r="J2259" s="110">
        <v>342364</v>
      </c>
      <c r="K2259" s="110">
        <v>0</v>
      </c>
      <c r="L2259" s="109">
        <v>2717.17</v>
      </c>
      <c r="M2259" s="108" t="s">
        <v>17432</v>
      </c>
      <c r="N2259" s="110">
        <v>-4630.3361999999997</v>
      </c>
      <c r="O2259" s="110">
        <v>0</v>
      </c>
      <c r="P2259" s="68">
        <f t="shared" si="70"/>
        <v>342364</v>
      </c>
      <c r="Q2259" s="68">
        <f t="shared" si="71"/>
        <v>2717.1746031746034</v>
      </c>
    </row>
    <row r="2260" spans="1:17" x14ac:dyDescent="0.25">
      <c r="A2260" s="108" t="s">
        <v>17644</v>
      </c>
      <c r="B2260" s="108" t="s">
        <v>17645</v>
      </c>
      <c r="C2260" s="108" t="s">
        <v>17646</v>
      </c>
      <c r="D2260" s="108" t="s">
        <v>16258</v>
      </c>
      <c r="E2260" s="108" t="s">
        <v>16259</v>
      </c>
      <c r="F2260" s="108" t="s">
        <v>16257</v>
      </c>
      <c r="G2260" s="108" t="s">
        <v>4944</v>
      </c>
      <c r="H2260" s="109">
        <v>100</v>
      </c>
      <c r="I2260" s="109">
        <v>0</v>
      </c>
      <c r="J2260" s="110">
        <v>271484</v>
      </c>
      <c r="K2260" s="110">
        <v>0</v>
      </c>
      <c r="L2260" s="109">
        <v>2714.84</v>
      </c>
      <c r="M2260" s="108" t="s">
        <v>17432</v>
      </c>
      <c r="N2260" s="110">
        <v>-3671.7075</v>
      </c>
      <c r="O2260" s="110">
        <v>0</v>
      </c>
      <c r="P2260" s="68">
        <f t="shared" si="70"/>
        <v>271484</v>
      </c>
      <c r="Q2260" s="68">
        <f t="shared" si="71"/>
        <v>2714.84</v>
      </c>
    </row>
    <row r="2261" spans="1:17" x14ac:dyDescent="0.25">
      <c r="A2261" s="108" t="s">
        <v>17644</v>
      </c>
      <c r="B2261" s="108" t="s">
        <v>17645</v>
      </c>
      <c r="C2261" s="108" t="s">
        <v>17646</v>
      </c>
      <c r="D2261" s="108" t="s">
        <v>16261</v>
      </c>
      <c r="E2261" s="108" t="s">
        <v>16262</v>
      </c>
      <c r="F2261" s="108" t="s">
        <v>16260</v>
      </c>
      <c r="G2261" s="108" t="s">
        <v>4944</v>
      </c>
      <c r="H2261" s="109">
        <v>80</v>
      </c>
      <c r="I2261" s="109">
        <v>0</v>
      </c>
      <c r="J2261" s="110">
        <v>233176</v>
      </c>
      <c r="K2261" s="110">
        <v>0</v>
      </c>
      <c r="L2261" s="109">
        <v>2914.7</v>
      </c>
      <c r="M2261" s="108" t="s">
        <v>17428</v>
      </c>
      <c r="N2261" s="110">
        <v>11058.240299999999</v>
      </c>
      <c r="O2261" s="110">
        <v>952.90700000000004</v>
      </c>
      <c r="P2261" s="68">
        <f t="shared" si="70"/>
        <v>233176</v>
      </c>
      <c r="Q2261" s="68">
        <f t="shared" si="71"/>
        <v>2914.7</v>
      </c>
    </row>
    <row r="2262" spans="1:17" x14ac:dyDescent="0.25">
      <c r="A2262" s="108" t="s">
        <v>17644</v>
      </c>
      <c r="B2262" s="108" t="s">
        <v>17645</v>
      </c>
      <c r="C2262" s="108" t="s">
        <v>17646</v>
      </c>
      <c r="D2262" s="108" t="s">
        <v>16264</v>
      </c>
      <c r="E2262" s="108" t="s">
        <v>16265</v>
      </c>
      <c r="F2262" s="108" t="s">
        <v>16263</v>
      </c>
      <c r="G2262" s="108" t="s">
        <v>16266</v>
      </c>
      <c r="H2262" s="109">
        <v>78</v>
      </c>
      <c r="I2262" s="109">
        <v>0</v>
      </c>
      <c r="J2262" s="110">
        <v>210928</v>
      </c>
      <c r="K2262" s="110">
        <v>0</v>
      </c>
      <c r="L2262" s="109">
        <v>2704.21</v>
      </c>
      <c r="M2262" s="108" t="s">
        <v>17428</v>
      </c>
      <c r="N2262" s="110">
        <v>10003.1512</v>
      </c>
      <c r="O2262" s="110">
        <v>861.98820000000001</v>
      </c>
      <c r="P2262" s="68">
        <f t="shared" si="70"/>
        <v>210928</v>
      </c>
      <c r="Q2262" s="68">
        <f t="shared" si="71"/>
        <v>2704.2051282051284</v>
      </c>
    </row>
    <row r="2263" spans="1:17" x14ac:dyDescent="0.25">
      <c r="A2263" s="108" t="s">
        <v>17644</v>
      </c>
      <c r="B2263" s="108" t="s">
        <v>17645</v>
      </c>
      <c r="C2263" s="108" t="s">
        <v>17646</v>
      </c>
      <c r="D2263" s="108" t="s">
        <v>16268</v>
      </c>
      <c r="E2263" s="108" t="s">
        <v>16269</v>
      </c>
      <c r="F2263" s="108" t="s">
        <v>16267</v>
      </c>
      <c r="G2263" s="108" t="s">
        <v>4944</v>
      </c>
      <c r="H2263" s="109">
        <v>150</v>
      </c>
      <c r="I2263" s="109">
        <v>0</v>
      </c>
      <c r="J2263" s="110">
        <v>475147</v>
      </c>
      <c r="K2263" s="110">
        <v>0</v>
      </c>
      <c r="L2263" s="109">
        <v>3167.65</v>
      </c>
      <c r="M2263" s="108" t="s">
        <v>17428</v>
      </c>
      <c r="N2263" s="110">
        <v>22533.5769</v>
      </c>
      <c r="O2263" s="110">
        <v>1941.7559000000001</v>
      </c>
      <c r="P2263" s="68">
        <f t="shared" si="70"/>
        <v>475147</v>
      </c>
      <c r="Q2263" s="68">
        <f t="shared" si="71"/>
        <v>3167.6466666666665</v>
      </c>
    </row>
    <row r="2264" spans="1:17" x14ac:dyDescent="0.25">
      <c r="A2264" s="108" t="s">
        <v>17644</v>
      </c>
      <c r="B2264" s="108" t="s">
        <v>17645</v>
      </c>
      <c r="C2264" s="108" t="s">
        <v>17646</v>
      </c>
      <c r="D2264" s="108" t="s">
        <v>16271</v>
      </c>
      <c r="E2264" s="108" t="s">
        <v>16272</v>
      </c>
      <c r="F2264" s="108" t="s">
        <v>16270</v>
      </c>
      <c r="G2264" s="108" t="s">
        <v>16273</v>
      </c>
      <c r="H2264" s="109">
        <v>138</v>
      </c>
      <c r="I2264" s="109">
        <v>0</v>
      </c>
      <c r="J2264" s="110">
        <v>446191</v>
      </c>
      <c r="K2264" s="110">
        <v>0</v>
      </c>
      <c r="L2264" s="109">
        <v>3233.27</v>
      </c>
      <c r="M2264" s="108" t="s">
        <v>17432</v>
      </c>
      <c r="N2264" s="110">
        <v>-6034.5514999999996</v>
      </c>
      <c r="O2264" s="110">
        <v>0</v>
      </c>
      <c r="P2264" s="68">
        <f t="shared" si="70"/>
        <v>446191</v>
      </c>
      <c r="Q2264" s="68">
        <f t="shared" si="71"/>
        <v>3233.268115942029</v>
      </c>
    </row>
    <row r="2265" spans="1:17" ht="30" x14ac:dyDescent="0.25">
      <c r="A2265" s="108" t="s">
        <v>17644</v>
      </c>
      <c r="B2265" s="108" t="s">
        <v>17645</v>
      </c>
      <c r="C2265" s="108" t="s">
        <v>17646</v>
      </c>
      <c r="D2265" s="108" t="s">
        <v>16275</v>
      </c>
      <c r="E2265" s="108" t="s">
        <v>16276</v>
      </c>
      <c r="F2265" s="108" t="s">
        <v>16274</v>
      </c>
      <c r="G2265" s="108" t="s">
        <v>16277</v>
      </c>
      <c r="H2265" s="109">
        <v>60</v>
      </c>
      <c r="I2265" s="109">
        <v>0</v>
      </c>
      <c r="J2265" s="110">
        <v>180136</v>
      </c>
      <c r="K2265" s="110">
        <v>0</v>
      </c>
      <c r="L2265" s="109">
        <v>3002.27</v>
      </c>
      <c r="M2265" s="108" t="s">
        <v>17432</v>
      </c>
      <c r="N2265" s="110">
        <v>-2436.2707</v>
      </c>
      <c r="O2265" s="110">
        <v>0</v>
      </c>
      <c r="P2265" s="68">
        <f t="shared" si="70"/>
        <v>180136</v>
      </c>
      <c r="Q2265" s="68">
        <f t="shared" si="71"/>
        <v>3002.2666666666669</v>
      </c>
    </row>
    <row r="2266" spans="1:17" x14ac:dyDescent="0.25">
      <c r="A2266" s="108" t="s">
        <v>17644</v>
      </c>
      <c r="B2266" s="108" t="s">
        <v>17645</v>
      </c>
      <c r="C2266" s="108" t="s">
        <v>17646</v>
      </c>
      <c r="D2266" s="108" t="s">
        <v>16279</v>
      </c>
      <c r="E2266" s="108" t="s">
        <v>16280</v>
      </c>
      <c r="F2266" s="108" t="s">
        <v>16278</v>
      </c>
      <c r="G2266" s="108" t="s">
        <v>16281</v>
      </c>
      <c r="H2266" s="109">
        <v>216</v>
      </c>
      <c r="I2266" s="109">
        <v>0</v>
      </c>
      <c r="J2266" s="110">
        <v>693918</v>
      </c>
      <c r="K2266" s="110">
        <v>0</v>
      </c>
      <c r="L2266" s="109">
        <v>3212.58</v>
      </c>
      <c r="M2266" s="108" t="s">
        <v>17432</v>
      </c>
      <c r="N2266" s="110">
        <v>-9384.9563999999991</v>
      </c>
      <c r="O2266" s="110">
        <v>0</v>
      </c>
      <c r="P2266" s="68">
        <f t="shared" si="70"/>
        <v>693918</v>
      </c>
      <c r="Q2266" s="68">
        <f t="shared" si="71"/>
        <v>3212.5833333333335</v>
      </c>
    </row>
    <row r="2267" spans="1:17" x14ac:dyDescent="0.25">
      <c r="A2267" s="108" t="s">
        <v>17644</v>
      </c>
      <c r="B2267" s="108" t="s">
        <v>17645</v>
      </c>
      <c r="C2267" s="108" t="s">
        <v>17646</v>
      </c>
      <c r="D2267" s="108" t="s">
        <v>16279</v>
      </c>
      <c r="E2267" s="108" t="s">
        <v>16280</v>
      </c>
      <c r="F2267" s="108" t="s">
        <v>16282</v>
      </c>
      <c r="G2267" s="108" t="s">
        <v>16283</v>
      </c>
      <c r="H2267" s="109">
        <v>182</v>
      </c>
      <c r="I2267" s="109">
        <v>0</v>
      </c>
      <c r="J2267" s="110">
        <v>582078</v>
      </c>
      <c r="K2267" s="110">
        <v>0</v>
      </c>
      <c r="L2267" s="109">
        <v>3198.23</v>
      </c>
      <c r="M2267" s="108" t="s">
        <v>17432</v>
      </c>
      <c r="N2267" s="110">
        <v>-7872.366</v>
      </c>
      <c r="O2267" s="110">
        <v>0</v>
      </c>
      <c r="P2267" s="68">
        <f t="shared" si="70"/>
        <v>582078</v>
      </c>
      <c r="Q2267" s="68">
        <f t="shared" si="71"/>
        <v>3198.2307692307691</v>
      </c>
    </row>
    <row r="2268" spans="1:17" ht="30" x14ac:dyDescent="0.25">
      <c r="A2268" s="108" t="s">
        <v>17644</v>
      </c>
      <c r="B2268" s="108" t="s">
        <v>17645</v>
      </c>
      <c r="C2268" s="108" t="s">
        <v>17646</v>
      </c>
      <c r="D2268" s="108" t="s">
        <v>16285</v>
      </c>
      <c r="E2268" s="108" t="s">
        <v>16286</v>
      </c>
      <c r="F2268" s="108" t="s">
        <v>16284</v>
      </c>
      <c r="G2268" s="108" t="s">
        <v>16287</v>
      </c>
      <c r="H2268" s="109">
        <v>20</v>
      </c>
      <c r="I2268" s="109">
        <v>0</v>
      </c>
      <c r="J2268" s="110">
        <v>49963</v>
      </c>
      <c r="K2268" s="110">
        <v>0</v>
      </c>
      <c r="L2268" s="109">
        <v>2498.15</v>
      </c>
      <c r="M2268" s="108" t="s">
        <v>17432</v>
      </c>
      <c r="N2268" s="110">
        <v>-675.72580000000005</v>
      </c>
      <c r="O2268" s="110">
        <v>0</v>
      </c>
      <c r="P2268" s="68">
        <f t="shared" si="70"/>
        <v>49963</v>
      </c>
      <c r="Q2268" s="68">
        <f t="shared" si="71"/>
        <v>2498.15</v>
      </c>
    </row>
    <row r="2269" spans="1:17" x14ac:dyDescent="0.25">
      <c r="A2269" s="108" t="s">
        <v>17644</v>
      </c>
      <c r="B2269" s="108" t="s">
        <v>17645</v>
      </c>
      <c r="C2269" s="108" t="s">
        <v>17646</v>
      </c>
      <c r="D2269" s="108" t="s">
        <v>16289</v>
      </c>
      <c r="E2269" s="108" t="s">
        <v>16290</v>
      </c>
      <c r="F2269" s="108" t="s">
        <v>16288</v>
      </c>
      <c r="G2269" s="108" t="s">
        <v>4944</v>
      </c>
      <c r="H2269" s="109">
        <v>164</v>
      </c>
      <c r="I2269" s="109">
        <v>2</v>
      </c>
      <c r="J2269" s="110">
        <v>570418</v>
      </c>
      <c r="K2269" s="110">
        <v>6873</v>
      </c>
      <c r="L2269" s="109">
        <v>3436.25</v>
      </c>
      <c r="M2269" s="108" t="s">
        <v>17428</v>
      </c>
      <c r="N2269" s="110">
        <v>27051.7441</v>
      </c>
      <c r="O2269" s="110">
        <v>2331.0938999999998</v>
      </c>
      <c r="P2269" s="68">
        <f t="shared" si="70"/>
        <v>563545</v>
      </c>
      <c r="Q2269" s="68">
        <f t="shared" si="71"/>
        <v>3436.25</v>
      </c>
    </row>
    <row r="2270" spans="1:17" x14ac:dyDescent="0.25">
      <c r="A2270" s="108" t="s">
        <v>17644</v>
      </c>
      <c r="B2270" s="108" t="s">
        <v>17645</v>
      </c>
      <c r="C2270" s="108" t="s">
        <v>17646</v>
      </c>
      <c r="D2270" s="108" t="s">
        <v>16289</v>
      </c>
      <c r="E2270" s="108" t="s">
        <v>16290</v>
      </c>
      <c r="F2270" s="108" t="s">
        <v>16291</v>
      </c>
      <c r="G2270" s="108" t="s">
        <v>16292</v>
      </c>
      <c r="H2270" s="109">
        <v>2</v>
      </c>
      <c r="I2270" s="109">
        <v>0</v>
      </c>
      <c r="J2270" s="110">
        <v>4894</v>
      </c>
      <c r="K2270" s="110">
        <v>0</v>
      </c>
      <c r="L2270" s="109">
        <v>2447</v>
      </c>
      <c r="M2270" s="108" t="s">
        <v>17428</v>
      </c>
      <c r="N2270" s="110">
        <v>232.07749999999999</v>
      </c>
      <c r="O2270" s="110">
        <v>19.9985</v>
      </c>
      <c r="P2270" s="68">
        <f t="shared" si="70"/>
        <v>4894</v>
      </c>
      <c r="Q2270" s="68">
        <f t="shared" si="71"/>
        <v>2447</v>
      </c>
    </row>
    <row r="2271" spans="1:17" x14ac:dyDescent="0.25">
      <c r="A2271" s="108" t="s">
        <v>17644</v>
      </c>
      <c r="B2271" s="108" t="s">
        <v>17645</v>
      </c>
      <c r="C2271" s="108" t="s">
        <v>17646</v>
      </c>
      <c r="D2271" s="108" t="s">
        <v>16294</v>
      </c>
      <c r="E2271" s="108" t="s">
        <v>16295</v>
      </c>
      <c r="F2271" s="108" t="s">
        <v>16293</v>
      </c>
      <c r="G2271" s="108" t="s">
        <v>16296</v>
      </c>
      <c r="H2271" s="109">
        <v>28</v>
      </c>
      <c r="I2271" s="109">
        <v>0</v>
      </c>
      <c r="J2271" s="110">
        <v>97076</v>
      </c>
      <c r="K2271" s="110">
        <v>0</v>
      </c>
      <c r="L2271" s="109">
        <v>3467</v>
      </c>
      <c r="M2271" s="108" t="s">
        <v>17428</v>
      </c>
      <c r="N2271" s="110">
        <v>4603.7449999999999</v>
      </c>
      <c r="O2271" s="110">
        <v>396.7124</v>
      </c>
      <c r="P2271" s="68">
        <f t="shared" si="70"/>
        <v>97076</v>
      </c>
      <c r="Q2271" s="68">
        <f t="shared" si="71"/>
        <v>3467</v>
      </c>
    </row>
    <row r="2272" spans="1:17" x14ac:dyDescent="0.25">
      <c r="A2272" s="108" t="s">
        <v>17644</v>
      </c>
      <c r="B2272" s="108" t="s">
        <v>17645</v>
      </c>
      <c r="C2272" s="108" t="s">
        <v>17646</v>
      </c>
      <c r="D2272" s="108" t="s">
        <v>16298</v>
      </c>
      <c r="E2272" s="108" t="s">
        <v>16299</v>
      </c>
      <c r="F2272" s="108" t="s">
        <v>16297</v>
      </c>
      <c r="G2272" s="108" t="s">
        <v>4944</v>
      </c>
      <c r="H2272" s="109">
        <v>90</v>
      </c>
      <c r="I2272" s="109">
        <v>0</v>
      </c>
      <c r="J2272" s="110">
        <v>286452</v>
      </c>
      <c r="K2272" s="110">
        <v>0</v>
      </c>
      <c r="L2272" s="109">
        <v>3182.8</v>
      </c>
      <c r="M2272" s="108" t="s">
        <v>17432</v>
      </c>
      <c r="N2272" s="110">
        <v>-3874.1435000000001</v>
      </c>
      <c r="O2272" s="110">
        <v>0</v>
      </c>
      <c r="P2272" s="68">
        <f t="shared" si="70"/>
        <v>286452</v>
      </c>
      <c r="Q2272" s="68">
        <f t="shared" si="71"/>
        <v>3182.8</v>
      </c>
    </row>
    <row r="2273" spans="1:17" x14ac:dyDescent="0.25">
      <c r="A2273" s="108" t="s">
        <v>17644</v>
      </c>
      <c r="B2273" s="108" t="s">
        <v>17645</v>
      </c>
      <c r="C2273" s="108" t="s">
        <v>17646</v>
      </c>
      <c r="D2273" s="108" t="s">
        <v>16301</v>
      </c>
      <c r="E2273" s="108" t="s">
        <v>16302</v>
      </c>
      <c r="F2273" s="108" t="s">
        <v>16300</v>
      </c>
      <c r="G2273" s="108" t="s">
        <v>16303</v>
      </c>
      <c r="H2273" s="109">
        <v>45</v>
      </c>
      <c r="I2273" s="109">
        <v>0</v>
      </c>
      <c r="J2273" s="110">
        <v>151030</v>
      </c>
      <c r="K2273" s="110">
        <v>0</v>
      </c>
      <c r="L2273" s="109">
        <v>3356.22</v>
      </c>
      <c r="M2273" s="108" t="s">
        <v>17428</v>
      </c>
      <c r="N2273" s="110">
        <v>7162.5411999999997</v>
      </c>
      <c r="O2273" s="110">
        <v>617.20809999999994</v>
      </c>
      <c r="P2273" s="68">
        <f t="shared" si="70"/>
        <v>151030</v>
      </c>
      <c r="Q2273" s="68">
        <f t="shared" si="71"/>
        <v>3356.2222222222222</v>
      </c>
    </row>
    <row r="2274" spans="1:17" ht="30" x14ac:dyDescent="0.25">
      <c r="A2274" s="108" t="s">
        <v>17644</v>
      </c>
      <c r="B2274" s="108" t="s">
        <v>17645</v>
      </c>
      <c r="C2274" s="108" t="s">
        <v>17646</v>
      </c>
      <c r="D2274" s="108" t="s">
        <v>16305</v>
      </c>
      <c r="E2274" s="108" t="s">
        <v>16306</v>
      </c>
      <c r="F2274" s="108" t="s">
        <v>16304</v>
      </c>
      <c r="G2274" s="108" t="s">
        <v>16307</v>
      </c>
      <c r="H2274" s="109">
        <v>116</v>
      </c>
      <c r="I2274" s="109">
        <v>0</v>
      </c>
      <c r="J2274" s="110">
        <v>389942</v>
      </c>
      <c r="K2274" s="110">
        <v>0</v>
      </c>
      <c r="L2274" s="109">
        <v>3361.57</v>
      </c>
      <c r="M2274" s="108" t="s">
        <v>17428</v>
      </c>
      <c r="N2274" s="110">
        <v>18492.741300000002</v>
      </c>
      <c r="O2274" s="110">
        <v>1593.5503000000001</v>
      </c>
      <c r="P2274" s="68">
        <f t="shared" si="70"/>
        <v>389942</v>
      </c>
      <c r="Q2274" s="68">
        <f t="shared" si="71"/>
        <v>3361.5689655172414</v>
      </c>
    </row>
    <row r="2275" spans="1:17" x14ac:dyDescent="0.25">
      <c r="A2275" s="108" t="s">
        <v>17644</v>
      </c>
      <c r="B2275" s="108" t="s">
        <v>17645</v>
      </c>
      <c r="C2275" s="108" t="s">
        <v>17646</v>
      </c>
      <c r="D2275" s="108" t="s">
        <v>16309</v>
      </c>
      <c r="E2275" s="108" t="s">
        <v>16310</v>
      </c>
      <c r="F2275" s="108" t="s">
        <v>16308</v>
      </c>
      <c r="G2275" s="108" t="s">
        <v>16252</v>
      </c>
      <c r="H2275" s="109">
        <v>25</v>
      </c>
      <c r="I2275" s="109">
        <v>0</v>
      </c>
      <c r="J2275" s="110">
        <v>75318</v>
      </c>
      <c r="K2275" s="110">
        <v>0</v>
      </c>
      <c r="L2275" s="109">
        <v>3012.72</v>
      </c>
      <c r="M2275" s="108" t="s">
        <v>17432</v>
      </c>
      <c r="N2275" s="110">
        <v>-1018.6458</v>
      </c>
      <c r="O2275" s="110">
        <v>0</v>
      </c>
      <c r="P2275" s="68">
        <f t="shared" si="70"/>
        <v>75318</v>
      </c>
      <c r="Q2275" s="68">
        <f t="shared" si="71"/>
        <v>3012.72</v>
      </c>
    </row>
    <row r="2276" spans="1:17" x14ac:dyDescent="0.25">
      <c r="A2276" s="108" t="s">
        <v>17644</v>
      </c>
      <c r="B2276" s="108" t="s">
        <v>17645</v>
      </c>
      <c r="C2276" s="108" t="s">
        <v>17646</v>
      </c>
      <c r="D2276" s="108" t="s">
        <v>16312</v>
      </c>
      <c r="E2276" s="108" t="s">
        <v>16313</v>
      </c>
      <c r="F2276" s="108" t="s">
        <v>16311</v>
      </c>
      <c r="G2276" s="108" t="s">
        <v>16314</v>
      </c>
      <c r="H2276" s="109">
        <v>66</v>
      </c>
      <c r="I2276" s="109">
        <v>0</v>
      </c>
      <c r="J2276" s="110">
        <v>221814</v>
      </c>
      <c r="K2276" s="110">
        <v>0</v>
      </c>
      <c r="L2276" s="109">
        <v>3360.82</v>
      </c>
      <c r="M2276" s="108" t="s">
        <v>17428</v>
      </c>
      <c r="N2276" s="110">
        <v>10519.423199999999</v>
      </c>
      <c r="O2276" s="110">
        <v>906.47619999999995</v>
      </c>
      <c r="P2276" s="68">
        <f t="shared" si="70"/>
        <v>221814</v>
      </c>
      <c r="Q2276" s="68">
        <f t="shared" si="71"/>
        <v>3360.818181818182</v>
      </c>
    </row>
    <row r="2277" spans="1:17" ht="30" x14ac:dyDescent="0.25">
      <c r="A2277" s="108" t="s">
        <v>17644</v>
      </c>
      <c r="B2277" s="108" t="s">
        <v>17645</v>
      </c>
      <c r="C2277" s="108" t="s">
        <v>17646</v>
      </c>
      <c r="D2277" s="108" t="s">
        <v>16316</v>
      </c>
      <c r="E2277" s="108" t="s">
        <v>16317</v>
      </c>
      <c r="F2277" s="108" t="s">
        <v>16315</v>
      </c>
      <c r="G2277" s="108" t="s">
        <v>16318</v>
      </c>
      <c r="H2277" s="109">
        <v>177</v>
      </c>
      <c r="I2277" s="109">
        <v>0</v>
      </c>
      <c r="J2277" s="110">
        <v>532320</v>
      </c>
      <c r="K2277" s="110">
        <v>0</v>
      </c>
      <c r="L2277" s="109">
        <v>3007.46</v>
      </c>
      <c r="M2277" s="108" t="s">
        <v>17432</v>
      </c>
      <c r="N2277" s="110">
        <v>-7199.4117999999999</v>
      </c>
      <c r="O2277" s="110">
        <v>0</v>
      </c>
      <c r="P2277" s="68">
        <f t="shared" si="70"/>
        <v>532320</v>
      </c>
      <c r="Q2277" s="68">
        <f t="shared" si="71"/>
        <v>3007.4576271186443</v>
      </c>
    </row>
    <row r="2278" spans="1:17" x14ac:dyDescent="0.25">
      <c r="A2278" s="108" t="s">
        <v>17644</v>
      </c>
      <c r="B2278" s="108" t="s">
        <v>17645</v>
      </c>
      <c r="C2278" s="108" t="s">
        <v>17646</v>
      </c>
      <c r="D2278" s="108" t="s">
        <v>16320</v>
      </c>
      <c r="E2278" s="108" t="s">
        <v>16321</v>
      </c>
      <c r="F2278" s="108" t="s">
        <v>16319</v>
      </c>
      <c r="G2278" s="108" t="s">
        <v>16322</v>
      </c>
      <c r="H2278" s="109">
        <v>30</v>
      </c>
      <c r="I2278" s="109">
        <v>0</v>
      </c>
      <c r="J2278" s="110">
        <v>83216</v>
      </c>
      <c r="K2278" s="110">
        <v>0</v>
      </c>
      <c r="L2278" s="109">
        <v>2773.87</v>
      </c>
      <c r="M2278" s="108" t="s">
        <v>17432</v>
      </c>
      <c r="N2278" s="110">
        <v>-1125.4589000000001</v>
      </c>
      <c r="O2278" s="110">
        <v>0</v>
      </c>
      <c r="P2278" s="68">
        <f t="shared" si="70"/>
        <v>83216</v>
      </c>
      <c r="Q2278" s="68">
        <f t="shared" si="71"/>
        <v>2773.8666666666668</v>
      </c>
    </row>
    <row r="2279" spans="1:17" x14ac:dyDescent="0.25">
      <c r="A2279" s="108" t="s">
        <v>17644</v>
      </c>
      <c r="B2279" s="108" t="s">
        <v>17645</v>
      </c>
      <c r="C2279" s="108" t="s">
        <v>17646</v>
      </c>
      <c r="D2279" s="108" t="s">
        <v>16324</v>
      </c>
      <c r="E2279" s="108" t="s">
        <v>16325</v>
      </c>
      <c r="F2279" s="108" t="s">
        <v>16323</v>
      </c>
      <c r="G2279" s="108" t="s">
        <v>16326</v>
      </c>
      <c r="H2279" s="109">
        <v>50</v>
      </c>
      <c r="I2279" s="109">
        <v>0</v>
      </c>
      <c r="J2279" s="110">
        <v>144401</v>
      </c>
      <c r="K2279" s="110">
        <v>0</v>
      </c>
      <c r="L2279" s="109">
        <v>2888.02</v>
      </c>
      <c r="M2279" s="108" t="s">
        <v>17432</v>
      </c>
      <c r="N2279" s="110">
        <v>-1952.9626000000001</v>
      </c>
      <c r="O2279" s="110">
        <v>0</v>
      </c>
      <c r="P2279" s="68">
        <f t="shared" si="70"/>
        <v>144401</v>
      </c>
      <c r="Q2279" s="68">
        <f t="shared" si="71"/>
        <v>2888.02</v>
      </c>
    </row>
    <row r="2280" spans="1:17" x14ac:dyDescent="0.25">
      <c r="A2280" s="108" t="s">
        <v>17644</v>
      </c>
      <c r="B2280" s="108" t="s">
        <v>17645</v>
      </c>
      <c r="C2280" s="108" t="s">
        <v>17646</v>
      </c>
      <c r="D2280" s="108" t="s">
        <v>16328</v>
      </c>
      <c r="E2280" s="108" t="s">
        <v>16329</v>
      </c>
      <c r="F2280" s="108" t="s">
        <v>16327</v>
      </c>
      <c r="G2280" s="108" t="s">
        <v>16330</v>
      </c>
      <c r="H2280" s="109">
        <v>92</v>
      </c>
      <c r="I2280" s="109">
        <v>0</v>
      </c>
      <c r="J2280" s="110">
        <v>304805</v>
      </c>
      <c r="K2280" s="110">
        <v>0</v>
      </c>
      <c r="L2280" s="109">
        <v>3313.1</v>
      </c>
      <c r="M2280" s="108" t="s">
        <v>17432</v>
      </c>
      <c r="N2280" s="110">
        <v>-4122.3607000000002</v>
      </c>
      <c r="O2280" s="110">
        <v>0</v>
      </c>
      <c r="P2280" s="68">
        <f t="shared" si="70"/>
        <v>304805</v>
      </c>
      <c r="Q2280" s="68">
        <f t="shared" si="71"/>
        <v>3313.0978260869565</v>
      </c>
    </row>
    <row r="2281" spans="1:17" ht="30" x14ac:dyDescent="0.25">
      <c r="A2281" s="108" t="s">
        <v>17644</v>
      </c>
      <c r="B2281" s="108" t="s">
        <v>17645</v>
      </c>
      <c r="C2281" s="108" t="s">
        <v>17646</v>
      </c>
      <c r="D2281" s="108" t="s">
        <v>16332</v>
      </c>
      <c r="E2281" s="108" t="s">
        <v>16333</v>
      </c>
      <c r="F2281" s="108" t="s">
        <v>16331</v>
      </c>
      <c r="G2281" s="108" t="s">
        <v>16334</v>
      </c>
      <c r="H2281" s="109">
        <v>50</v>
      </c>
      <c r="I2281" s="109">
        <v>0</v>
      </c>
      <c r="J2281" s="110">
        <v>101517</v>
      </c>
      <c r="K2281" s="110">
        <v>0</v>
      </c>
      <c r="L2281" s="109">
        <v>2030.34</v>
      </c>
      <c r="M2281" s="108" t="s">
        <v>17432</v>
      </c>
      <c r="N2281" s="110">
        <v>-1372.9821999999999</v>
      </c>
      <c r="O2281" s="110">
        <v>0</v>
      </c>
      <c r="P2281" s="68">
        <f t="shared" si="70"/>
        <v>101517</v>
      </c>
      <c r="Q2281" s="68">
        <f t="shared" si="71"/>
        <v>2030.34</v>
      </c>
    </row>
    <row r="2282" spans="1:17" x14ac:dyDescent="0.25">
      <c r="A2282" s="108" t="s">
        <v>17644</v>
      </c>
      <c r="B2282" s="108" t="s">
        <v>17645</v>
      </c>
      <c r="C2282" s="108" t="s">
        <v>17646</v>
      </c>
      <c r="D2282" s="108" t="s">
        <v>16336</v>
      </c>
      <c r="E2282" s="108" t="s">
        <v>16337</v>
      </c>
      <c r="F2282" s="108" t="s">
        <v>16335</v>
      </c>
      <c r="G2282" s="108" t="s">
        <v>4944</v>
      </c>
      <c r="H2282" s="109">
        <v>25</v>
      </c>
      <c r="I2282" s="109">
        <v>0</v>
      </c>
      <c r="J2282" s="110">
        <v>59054</v>
      </c>
      <c r="K2282" s="110">
        <v>0</v>
      </c>
      <c r="L2282" s="109">
        <v>2362.16</v>
      </c>
      <c r="M2282" s="108" t="s">
        <v>17432</v>
      </c>
      <c r="N2282" s="110">
        <v>-798.67970000000003</v>
      </c>
      <c r="O2282" s="110">
        <v>0</v>
      </c>
      <c r="P2282" s="68">
        <f t="shared" si="70"/>
        <v>59054</v>
      </c>
      <c r="Q2282" s="68">
        <f t="shared" si="71"/>
        <v>2362.16</v>
      </c>
    </row>
    <row r="2283" spans="1:17" x14ac:dyDescent="0.25">
      <c r="A2283" s="108" t="s">
        <v>17644</v>
      </c>
      <c r="B2283" s="108" t="s">
        <v>17645</v>
      </c>
      <c r="C2283" s="108" t="s">
        <v>17646</v>
      </c>
      <c r="D2283" s="108" t="s">
        <v>16339</v>
      </c>
      <c r="E2283" s="108" t="s">
        <v>16340</v>
      </c>
      <c r="F2283" s="108" t="s">
        <v>16338</v>
      </c>
      <c r="G2283" s="108" t="s">
        <v>4944</v>
      </c>
      <c r="H2283" s="109">
        <v>40</v>
      </c>
      <c r="I2283" s="109">
        <v>0</v>
      </c>
      <c r="J2283" s="110">
        <v>127312</v>
      </c>
      <c r="K2283" s="110">
        <v>0</v>
      </c>
      <c r="L2283" s="109">
        <v>3182.8</v>
      </c>
      <c r="M2283" s="108" t="s">
        <v>17432</v>
      </c>
      <c r="N2283" s="110">
        <v>-1721.8371</v>
      </c>
      <c r="O2283" s="110">
        <v>0</v>
      </c>
      <c r="P2283" s="68">
        <f t="shared" si="70"/>
        <v>127312</v>
      </c>
      <c r="Q2283" s="68">
        <f t="shared" si="71"/>
        <v>3182.8</v>
      </c>
    </row>
    <row r="2284" spans="1:17" x14ac:dyDescent="0.25">
      <c r="A2284" s="108" t="s">
        <v>17659</v>
      </c>
      <c r="B2284" s="108" t="s">
        <v>17660</v>
      </c>
      <c r="C2284" s="108" t="s">
        <v>17661</v>
      </c>
      <c r="D2284" s="108" t="s">
        <v>6637</v>
      </c>
      <c r="E2284" s="108" t="s">
        <v>6638</v>
      </c>
      <c r="F2284" s="108" t="s">
        <v>6636</v>
      </c>
      <c r="G2284" s="108" t="s">
        <v>6639</v>
      </c>
      <c r="H2284" s="109">
        <v>524</v>
      </c>
      <c r="I2284" s="109">
        <v>0</v>
      </c>
      <c r="J2284" s="110">
        <v>1855731</v>
      </c>
      <c r="K2284" s="110">
        <v>0</v>
      </c>
      <c r="L2284" s="109">
        <v>3541.47</v>
      </c>
      <c r="M2284" s="108" t="s">
        <v>17432</v>
      </c>
      <c r="N2284" s="110">
        <v>-25098.006399999998</v>
      </c>
      <c r="O2284" s="110">
        <v>0</v>
      </c>
      <c r="P2284" s="68">
        <f t="shared" si="70"/>
        <v>1855731</v>
      </c>
      <c r="Q2284" s="68">
        <f t="shared" si="71"/>
        <v>3541.4713740458014</v>
      </c>
    </row>
    <row r="2285" spans="1:17" x14ac:dyDescent="0.25">
      <c r="A2285" s="108" t="s">
        <v>17659</v>
      </c>
      <c r="B2285" s="108" t="s">
        <v>17660</v>
      </c>
      <c r="C2285" s="108" t="s">
        <v>17661</v>
      </c>
      <c r="D2285" s="108" t="s">
        <v>6637</v>
      </c>
      <c r="E2285" s="108" t="s">
        <v>6638</v>
      </c>
      <c r="F2285" s="108" t="s">
        <v>6640</v>
      </c>
      <c r="G2285" s="108" t="s">
        <v>6641</v>
      </c>
      <c r="H2285" s="109">
        <v>215</v>
      </c>
      <c r="I2285" s="109">
        <v>85</v>
      </c>
      <c r="J2285" s="110">
        <v>1233640</v>
      </c>
      <c r="K2285" s="110">
        <v>349531</v>
      </c>
      <c r="L2285" s="109">
        <v>4112.13</v>
      </c>
      <c r="M2285" s="108" t="s">
        <v>17432</v>
      </c>
      <c r="N2285" s="110">
        <v>-16684.478500000001</v>
      </c>
      <c r="O2285" s="110">
        <v>0</v>
      </c>
      <c r="P2285" s="68">
        <f t="shared" si="70"/>
        <v>884109</v>
      </c>
      <c r="Q2285" s="68">
        <f t="shared" si="71"/>
        <v>4112.1348837209298</v>
      </c>
    </row>
    <row r="2286" spans="1:17" x14ac:dyDescent="0.25">
      <c r="A2286" s="108" t="s">
        <v>17659</v>
      </c>
      <c r="B2286" s="108" t="s">
        <v>17660</v>
      </c>
      <c r="C2286" s="108" t="s">
        <v>17661</v>
      </c>
      <c r="D2286" s="108" t="s">
        <v>6637</v>
      </c>
      <c r="E2286" s="108" t="s">
        <v>6638</v>
      </c>
      <c r="F2286" s="108" t="s">
        <v>6642</v>
      </c>
      <c r="G2286" s="108" t="s">
        <v>6643</v>
      </c>
      <c r="H2286" s="109">
        <v>426</v>
      </c>
      <c r="I2286" s="109">
        <v>0</v>
      </c>
      <c r="J2286" s="110">
        <v>1566018</v>
      </c>
      <c r="K2286" s="110">
        <v>0</v>
      </c>
      <c r="L2286" s="109">
        <v>3676.1</v>
      </c>
      <c r="M2286" s="108" t="s">
        <v>17432</v>
      </c>
      <c r="N2286" s="110">
        <v>-21179.750700000001</v>
      </c>
      <c r="O2286" s="110">
        <v>0</v>
      </c>
      <c r="P2286" s="68">
        <f t="shared" si="70"/>
        <v>1566018</v>
      </c>
      <c r="Q2286" s="68">
        <f t="shared" si="71"/>
        <v>3676.0985915492956</v>
      </c>
    </row>
    <row r="2287" spans="1:17" x14ac:dyDescent="0.25">
      <c r="A2287" s="108" t="s">
        <v>17659</v>
      </c>
      <c r="B2287" s="108" t="s">
        <v>17660</v>
      </c>
      <c r="C2287" s="108" t="s">
        <v>17661</v>
      </c>
      <c r="D2287" s="108" t="s">
        <v>6637</v>
      </c>
      <c r="E2287" s="108" t="s">
        <v>6638</v>
      </c>
      <c r="F2287" s="108" t="s">
        <v>6644</v>
      </c>
      <c r="G2287" s="108" t="s">
        <v>6645</v>
      </c>
      <c r="H2287" s="109">
        <v>448</v>
      </c>
      <c r="I2287" s="109">
        <v>0</v>
      </c>
      <c r="J2287" s="110">
        <v>1426667</v>
      </c>
      <c r="K2287" s="110">
        <v>0</v>
      </c>
      <c r="L2287" s="109">
        <v>3184.52</v>
      </c>
      <c r="M2287" s="108" t="s">
        <v>17432</v>
      </c>
      <c r="N2287" s="110">
        <v>-19295.084999999999</v>
      </c>
      <c r="O2287" s="110">
        <v>0</v>
      </c>
      <c r="P2287" s="68">
        <f t="shared" si="70"/>
        <v>1426667</v>
      </c>
      <c r="Q2287" s="68">
        <f t="shared" si="71"/>
        <v>3184.5245535714284</v>
      </c>
    </row>
    <row r="2288" spans="1:17" x14ac:dyDescent="0.25">
      <c r="A2288" s="108" t="s">
        <v>17659</v>
      </c>
      <c r="B2288" s="108" t="s">
        <v>17660</v>
      </c>
      <c r="C2288" s="108" t="s">
        <v>17661</v>
      </c>
      <c r="D2288" s="108" t="s">
        <v>6649</v>
      </c>
      <c r="E2288" s="108" t="s">
        <v>6650</v>
      </c>
      <c r="F2288" s="108" t="s">
        <v>6648</v>
      </c>
      <c r="G2288" s="108" t="s">
        <v>6651</v>
      </c>
      <c r="H2288" s="109">
        <v>978</v>
      </c>
      <c r="I2288" s="109">
        <v>126</v>
      </c>
      <c r="J2288" s="110">
        <v>4515627</v>
      </c>
      <c r="K2288" s="110">
        <v>515370</v>
      </c>
      <c r="L2288" s="109">
        <v>4090.24</v>
      </c>
      <c r="M2288" s="108" t="s">
        <v>17432</v>
      </c>
      <c r="N2288" s="110">
        <v>-61072.009899999997</v>
      </c>
      <c r="O2288" s="110">
        <v>0</v>
      </c>
      <c r="P2288" s="68">
        <f t="shared" si="70"/>
        <v>4000257</v>
      </c>
      <c r="Q2288" s="68">
        <f t="shared" si="71"/>
        <v>4090.2423312883434</v>
      </c>
    </row>
    <row r="2289" spans="1:17" x14ac:dyDescent="0.25">
      <c r="A2289" s="108" t="s">
        <v>17659</v>
      </c>
      <c r="B2289" s="108" t="s">
        <v>17660</v>
      </c>
      <c r="C2289" s="108" t="s">
        <v>17661</v>
      </c>
      <c r="D2289" s="108" t="s">
        <v>6649</v>
      </c>
      <c r="E2289" s="108" t="s">
        <v>6650</v>
      </c>
      <c r="F2289" s="108" t="s">
        <v>17662</v>
      </c>
      <c r="G2289" s="108" t="s">
        <v>17663</v>
      </c>
      <c r="H2289" s="109">
        <v>0</v>
      </c>
      <c r="I2289" s="109">
        <v>285</v>
      </c>
      <c r="J2289" s="110">
        <v>1131438</v>
      </c>
      <c r="K2289" s="110">
        <v>1131438</v>
      </c>
      <c r="L2289" s="109">
        <v>3969.96</v>
      </c>
      <c r="M2289" s="108" t="s">
        <v>17432</v>
      </c>
      <c r="N2289" s="110">
        <v>-15302.233</v>
      </c>
      <c r="O2289" s="110">
        <v>0</v>
      </c>
      <c r="P2289" s="68">
        <f t="shared" si="70"/>
        <v>0</v>
      </c>
      <c r="Q2289" s="68" t="e">
        <f t="shared" si="71"/>
        <v>#DIV/0!</v>
      </c>
    </row>
    <row r="2290" spans="1:17" ht="30" x14ac:dyDescent="0.25">
      <c r="A2290" s="108" t="s">
        <v>17659</v>
      </c>
      <c r="B2290" s="108" t="s">
        <v>17660</v>
      </c>
      <c r="C2290" s="108" t="s">
        <v>17661</v>
      </c>
      <c r="D2290" s="108" t="s">
        <v>6649</v>
      </c>
      <c r="E2290" s="108" t="s">
        <v>6650</v>
      </c>
      <c r="F2290" s="108" t="s">
        <v>6652</v>
      </c>
      <c r="G2290" s="108" t="s">
        <v>6653</v>
      </c>
      <c r="H2290" s="109">
        <v>414</v>
      </c>
      <c r="I2290" s="109">
        <v>0</v>
      </c>
      <c r="J2290" s="110">
        <v>1752371</v>
      </c>
      <c r="K2290" s="110">
        <v>0</v>
      </c>
      <c r="L2290" s="109">
        <v>4232.78</v>
      </c>
      <c r="M2290" s="108" t="s">
        <v>17432</v>
      </c>
      <c r="N2290" s="110">
        <v>-23700.106500000002</v>
      </c>
      <c r="O2290" s="110">
        <v>0</v>
      </c>
      <c r="P2290" s="68">
        <f t="shared" si="70"/>
        <v>1752371</v>
      </c>
      <c r="Q2290" s="68">
        <f t="shared" si="71"/>
        <v>4232.7801932367147</v>
      </c>
    </row>
    <row r="2291" spans="1:17" x14ac:dyDescent="0.25">
      <c r="A2291" s="108" t="s">
        <v>17659</v>
      </c>
      <c r="B2291" s="108" t="s">
        <v>17660</v>
      </c>
      <c r="C2291" s="108" t="s">
        <v>17661</v>
      </c>
      <c r="D2291" s="108" t="s">
        <v>6649</v>
      </c>
      <c r="E2291" s="108" t="s">
        <v>6650</v>
      </c>
      <c r="F2291" s="108" t="s">
        <v>17664</v>
      </c>
      <c r="G2291" s="108" t="s">
        <v>17665</v>
      </c>
      <c r="H2291" s="109">
        <v>0</v>
      </c>
      <c r="I2291" s="109">
        <v>132</v>
      </c>
      <c r="J2291" s="110">
        <v>567916</v>
      </c>
      <c r="K2291" s="110">
        <v>567916</v>
      </c>
      <c r="L2291" s="109">
        <v>4302.3900000000003</v>
      </c>
      <c r="M2291" s="108" t="s">
        <v>17432</v>
      </c>
      <c r="N2291" s="110">
        <v>-7680.8365999999996</v>
      </c>
      <c r="O2291" s="110">
        <v>0</v>
      </c>
      <c r="P2291" s="68">
        <f t="shared" si="70"/>
        <v>0</v>
      </c>
      <c r="Q2291" s="68" t="e">
        <f t="shared" si="71"/>
        <v>#DIV/0!</v>
      </c>
    </row>
    <row r="2292" spans="1:17" x14ac:dyDescent="0.25">
      <c r="A2292" s="108" t="s">
        <v>17659</v>
      </c>
      <c r="B2292" s="108" t="s">
        <v>17660</v>
      </c>
      <c r="C2292" s="108" t="s">
        <v>17661</v>
      </c>
      <c r="D2292" s="108" t="s">
        <v>6649</v>
      </c>
      <c r="E2292" s="108" t="s">
        <v>6650</v>
      </c>
      <c r="F2292" s="108" t="s">
        <v>6654</v>
      </c>
      <c r="G2292" s="108" t="s">
        <v>6655</v>
      </c>
      <c r="H2292" s="109">
        <v>363</v>
      </c>
      <c r="I2292" s="109">
        <v>0</v>
      </c>
      <c r="J2292" s="110">
        <v>1540329</v>
      </c>
      <c r="K2292" s="110">
        <v>0</v>
      </c>
      <c r="L2292" s="109">
        <v>4243.33</v>
      </c>
      <c r="M2292" s="108" t="s">
        <v>17432</v>
      </c>
      <c r="N2292" s="110">
        <v>-20832.315999999999</v>
      </c>
      <c r="O2292" s="110">
        <v>0</v>
      </c>
      <c r="P2292" s="68">
        <f t="shared" si="70"/>
        <v>1540329</v>
      </c>
      <c r="Q2292" s="68">
        <f t="shared" si="71"/>
        <v>4243.3305785123966</v>
      </c>
    </row>
    <row r="2293" spans="1:17" x14ac:dyDescent="0.25">
      <c r="A2293" s="108" t="s">
        <v>17659</v>
      </c>
      <c r="B2293" s="108" t="s">
        <v>17660</v>
      </c>
      <c r="C2293" s="108" t="s">
        <v>17661</v>
      </c>
      <c r="D2293" s="108" t="s">
        <v>6649</v>
      </c>
      <c r="E2293" s="108" t="s">
        <v>6650</v>
      </c>
      <c r="F2293" s="108" t="s">
        <v>6656</v>
      </c>
      <c r="G2293" s="108" t="s">
        <v>6657</v>
      </c>
      <c r="H2293" s="109">
        <v>1016</v>
      </c>
      <c r="I2293" s="109">
        <v>0</v>
      </c>
      <c r="J2293" s="110">
        <v>4029114</v>
      </c>
      <c r="K2293" s="110">
        <v>0</v>
      </c>
      <c r="L2293" s="109">
        <v>3965.66</v>
      </c>
      <c r="M2293" s="108" t="s">
        <v>17432</v>
      </c>
      <c r="N2293" s="110">
        <v>-54492.118300000002</v>
      </c>
      <c r="O2293" s="110">
        <v>0</v>
      </c>
      <c r="P2293" s="68">
        <f t="shared" si="70"/>
        <v>4029114</v>
      </c>
      <c r="Q2293" s="68">
        <f t="shared" si="71"/>
        <v>3965.6633858267714</v>
      </c>
    </row>
    <row r="2294" spans="1:17" ht="30" x14ac:dyDescent="0.25">
      <c r="A2294" s="108" t="s">
        <v>17659</v>
      </c>
      <c r="B2294" s="108" t="s">
        <v>17660</v>
      </c>
      <c r="C2294" s="108" t="s">
        <v>17661</v>
      </c>
      <c r="D2294" s="108" t="s">
        <v>6649</v>
      </c>
      <c r="E2294" s="108" t="s">
        <v>6650</v>
      </c>
      <c r="F2294" s="108" t="s">
        <v>17666</v>
      </c>
      <c r="G2294" s="108" t="s">
        <v>17667</v>
      </c>
      <c r="H2294" s="109">
        <v>0</v>
      </c>
      <c r="I2294" s="109">
        <v>430</v>
      </c>
      <c r="J2294" s="110">
        <v>1830154</v>
      </c>
      <c r="K2294" s="110">
        <v>1830154</v>
      </c>
      <c r="L2294" s="109">
        <v>4256.17</v>
      </c>
      <c r="M2294" s="108" t="s">
        <v>17432</v>
      </c>
      <c r="N2294" s="110">
        <v>-24752.081999999999</v>
      </c>
      <c r="O2294" s="110">
        <v>0</v>
      </c>
      <c r="P2294" s="68">
        <f t="shared" si="70"/>
        <v>0</v>
      </c>
      <c r="Q2294" s="68" t="e">
        <f t="shared" si="71"/>
        <v>#DIV/0!</v>
      </c>
    </row>
    <row r="2295" spans="1:17" x14ac:dyDescent="0.25">
      <c r="A2295" s="108" t="s">
        <v>17659</v>
      </c>
      <c r="B2295" s="108" t="s">
        <v>17660</v>
      </c>
      <c r="C2295" s="108" t="s">
        <v>17661</v>
      </c>
      <c r="D2295" s="108" t="s">
        <v>6649</v>
      </c>
      <c r="E2295" s="108" t="s">
        <v>6650</v>
      </c>
      <c r="F2295" s="108" t="s">
        <v>6658</v>
      </c>
      <c r="G2295" s="108" t="s">
        <v>6659</v>
      </c>
      <c r="H2295" s="109">
        <v>278</v>
      </c>
      <c r="I2295" s="109">
        <v>0</v>
      </c>
      <c r="J2295" s="110">
        <v>1285506</v>
      </c>
      <c r="K2295" s="110">
        <v>0</v>
      </c>
      <c r="L2295" s="109">
        <v>4624.12</v>
      </c>
      <c r="M2295" s="108" t="s">
        <v>17432</v>
      </c>
      <c r="N2295" s="110">
        <v>-17385.948499999999</v>
      </c>
      <c r="O2295" s="110">
        <v>0</v>
      </c>
      <c r="P2295" s="68">
        <f t="shared" si="70"/>
        <v>1285506</v>
      </c>
      <c r="Q2295" s="68">
        <f t="shared" si="71"/>
        <v>4624.1223021582737</v>
      </c>
    </row>
    <row r="2296" spans="1:17" x14ac:dyDescent="0.25">
      <c r="A2296" s="108" t="s">
        <v>17659</v>
      </c>
      <c r="B2296" s="108" t="s">
        <v>17660</v>
      </c>
      <c r="C2296" s="108" t="s">
        <v>17661</v>
      </c>
      <c r="D2296" s="108" t="s">
        <v>6649</v>
      </c>
      <c r="E2296" s="108" t="s">
        <v>6650</v>
      </c>
      <c r="F2296" s="108" t="s">
        <v>6660</v>
      </c>
      <c r="G2296" s="108" t="s">
        <v>6661</v>
      </c>
      <c r="H2296" s="109">
        <v>346</v>
      </c>
      <c r="I2296" s="109">
        <v>0</v>
      </c>
      <c r="J2296" s="110">
        <v>1616011</v>
      </c>
      <c r="K2296" s="110">
        <v>0</v>
      </c>
      <c r="L2296" s="109">
        <v>4670.55</v>
      </c>
      <c r="M2296" s="108" t="s">
        <v>17432</v>
      </c>
      <c r="N2296" s="110">
        <v>-21855.894400000001</v>
      </c>
      <c r="O2296" s="110">
        <v>0</v>
      </c>
      <c r="P2296" s="68">
        <f t="shared" si="70"/>
        <v>1616011</v>
      </c>
      <c r="Q2296" s="68">
        <f t="shared" si="71"/>
        <v>4670.5520231213877</v>
      </c>
    </row>
    <row r="2297" spans="1:17" x14ac:dyDescent="0.25">
      <c r="A2297" s="108" t="s">
        <v>17659</v>
      </c>
      <c r="B2297" s="108" t="s">
        <v>17660</v>
      </c>
      <c r="C2297" s="108" t="s">
        <v>17661</v>
      </c>
      <c r="D2297" s="108" t="s">
        <v>6649</v>
      </c>
      <c r="E2297" s="108" t="s">
        <v>6650</v>
      </c>
      <c r="F2297" s="108" t="s">
        <v>6662</v>
      </c>
      <c r="G2297" s="108" t="s">
        <v>6663</v>
      </c>
      <c r="H2297" s="109">
        <v>26</v>
      </c>
      <c r="I2297" s="109">
        <v>0</v>
      </c>
      <c r="J2297" s="110">
        <v>117661</v>
      </c>
      <c r="K2297" s="110">
        <v>0</v>
      </c>
      <c r="L2297" s="109">
        <v>4525.42</v>
      </c>
      <c r="M2297" s="108" t="s">
        <v>17432</v>
      </c>
      <c r="N2297" s="110">
        <v>-1591.3158000000001</v>
      </c>
      <c r="O2297" s="110">
        <v>0</v>
      </c>
      <c r="P2297" s="68">
        <f t="shared" si="70"/>
        <v>117661</v>
      </c>
      <c r="Q2297" s="68">
        <f t="shared" si="71"/>
        <v>4525.4230769230771</v>
      </c>
    </row>
    <row r="2298" spans="1:17" x14ac:dyDescent="0.25">
      <c r="A2298" s="108" t="s">
        <v>17659</v>
      </c>
      <c r="B2298" s="108" t="s">
        <v>17660</v>
      </c>
      <c r="C2298" s="108" t="s">
        <v>17661</v>
      </c>
      <c r="D2298" s="108" t="s">
        <v>6649</v>
      </c>
      <c r="E2298" s="108" t="s">
        <v>6650</v>
      </c>
      <c r="F2298" s="108" t="s">
        <v>6664</v>
      </c>
      <c r="G2298" s="108" t="s">
        <v>6665</v>
      </c>
      <c r="H2298" s="109">
        <v>44</v>
      </c>
      <c r="I2298" s="109">
        <v>0</v>
      </c>
      <c r="J2298" s="110">
        <v>166286</v>
      </c>
      <c r="K2298" s="110">
        <v>0</v>
      </c>
      <c r="L2298" s="109">
        <v>3779.23</v>
      </c>
      <c r="M2298" s="108" t="s">
        <v>17432</v>
      </c>
      <c r="N2298" s="110">
        <v>-2248.9524999999999</v>
      </c>
      <c r="O2298" s="110">
        <v>0</v>
      </c>
      <c r="P2298" s="68">
        <f t="shared" si="70"/>
        <v>166286</v>
      </c>
      <c r="Q2298" s="68">
        <f t="shared" si="71"/>
        <v>3779.2272727272725</v>
      </c>
    </row>
    <row r="2299" spans="1:17" x14ac:dyDescent="0.25">
      <c r="A2299" s="108" t="s">
        <v>17659</v>
      </c>
      <c r="B2299" s="108" t="s">
        <v>17660</v>
      </c>
      <c r="C2299" s="108" t="s">
        <v>17661</v>
      </c>
      <c r="D2299" s="108" t="s">
        <v>6649</v>
      </c>
      <c r="E2299" s="108" t="s">
        <v>6650</v>
      </c>
      <c r="F2299" s="108" t="s">
        <v>6666</v>
      </c>
      <c r="G2299" s="108" t="s">
        <v>6667</v>
      </c>
      <c r="H2299" s="109">
        <v>56</v>
      </c>
      <c r="I2299" s="109">
        <v>0</v>
      </c>
      <c r="J2299" s="110">
        <v>211811</v>
      </c>
      <c r="K2299" s="110">
        <v>0</v>
      </c>
      <c r="L2299" s="109">
        <v>3782.34</v>
      </c>
      <c r="M2299" s="108" t="s">
        <v>17432</v>
      </c>
      <c r="N2299" s="110">
        <v>-2864.6536000000001</v>
      </c>
      <c r="O2299" s="110">
        <v>0</v>
      </c>
      <c r="P2299" s="68">
        <f t="shared" si="70"/>
        <v>211811</v>
      </c>
      <c r="Q2299" s="68">
        <f t="shared" si="71"/>
        <v>3782.3392857142858</v>
      </c>
    </row>
    <row r="2300" spans="1:17" x14ac:dyDescent="0.25">
      <c r="A2300" s="108" t="s">
        <v>17659</v>
      </c>
      <c r="B2300" s="108" t="s">
        <v>17660</v>
      </c>
      <c r="C2300" s="108" t="s">
        <v>17661</v>
      </c>
      <c r="D2300" s="108" t="s">
        <v>6649</v>
      </c>
      <c r="E2300" s="108" t="s">
        <v>6650</v>
      </c>
      <c r="F2300" s="108" t="s">
        <v>6668</v>
      </c>
      <c r="G2300" s="108" t="s">
        <v>6669</v>
      </c>
      <c r="H2300" s="109">
        <v>54</v>
      </c>
      <c r="I2300" s="109">
        <v>0</v>
      </c>
      <c r="J2300" s="110">
        <v>204726</v>
      </c>
      <c r="K2300" s="110">
        <v>0</v>
      </c>
      <c r="L2300" s="109">
        <v>3791.22</v>
      </c>
      <c r="M2300" s="108" t="s">
        <v>17432</v>
      </c>
      <c r="N2300" s="110">
        <v>-2768.8299000000002</v>
      </c>
      <c r="O2300" s="110">
        <v>0</v>
      </c>
      <c r="P2300" s="68">
        <f t="shared" si="70"/>
        <v>204726</v>
      </c>
      <c r="Q2300" s="68">
        <f t="shared" si="71"/>
        <v>3791.2222222222222</v>
      </c>
    </row>
    <row r="2301" spans="1:17" x14ac:dyDescent="0.25">
      <c r="A2301" s="108" t="s">
        <v>17659</v>
      </c>
      <c r="B2301" s="108" t="s">
        <v>17660</v>
      </c>
      <c r="C2301" s="108" t="s">
        <v>17661</v>
      </c>
      <c r="D2301" s="108" t="s">
        <v>6649</v>
      </c>
      <c r="E2301" s="108" t="s">
        <v>6650</v>
      </c>
      <c r="F2301" s="108" t="s">
        <v>6670</v>
      </c>
      <c r="G2301" s="108" t="s">
        <v>6671</v>
      </c>
      <c r="H2301" s="109">
        <v>81</v>
      </c>
      <c r="I2301" s="109">
        <v>0</v>
      </c>
      <c r="J2301" s="110">
        <v>303025</v>
      </c>
      <c r="K2301" s="110">
        <v>0</v>
      </c>
      <c r="L2301" s="109">
        <v>3741.05</v>
      </c>
      <c r="M2301" s="108" t="s">
        <v>17432</v>
      </c>
      <c r="N2301" s="110">
        <v>-4098.2851000000001</v>
      </c>
      <c r="O2301" s="110">
        <v>0</v>
      </c>
      <c r="P2301" s="68">
        <f t="shared" si="70"/>
        <v>303025</v>
      </c>
      <c r="Q2301" s="68">
        <f t="shared" si="71"/>
        <v>3741.0493827160494</v>
      </c>
    </row>
    <row r="2302" spans="1:17" x14ac:dyDescent="0.25">
      <c r="A2302" s="108" t="s">
        <v>17659</v>
      </c>
      <c r="B2302" s="108" t="s">
        <v>17660</v>
      </c>
      <c r="C2302" s="108" t="s">
        <v>17661</v>
      </c>
      <c r="D2302" s="108" t="s">
        <v>6649</v>
      </c>
      <c r="E2302" s="108" t="s">
        <v>6650</v>
      </c>
      <c r="F2302" s="108" t="s">
        <v>6672</v>
      </c>
      <c r="G2302" s="108" t="s">
        <v>6673</v>
      </c>
      <c r="H2302" s="109">
        <v>96</v>
      </c>
      <c r="I2302" s="109">
        <v>0</v>
      </c>
      <c r="J2302" s="110">
        <v>359325</v>
      </c>
      <c r="K2302" s="110">
        <v>0</v>
      </c>
      <c r="L2302" s="109">
        <v>3742.97</v>
      </c>
      <c r="M2302" s="108" t="s">
        <v>17432</v>
      </c>
      <c r="N2302" s="110">
        <v>-4859.7281000000003</v>
      </c>
      <c r="O2302" s="110">
        <v>0</v>
      </c>
      <c r="P2302" s="68">
        <f t="shared" si="70"/>
        <v>359325</v>
      </c>
      <c r="Q2302" s="68">
        <f t="shared" si="71"/>
        <v>3742.96875</v>
      </c>
    </row>
    <row r="2303" spans="1:17" x14ac:dyDescent="0.25">
      <c r="A2303" s="108" t="s">
        <v>17659</v>
      </c>
      <c r="B2303" s="108" t="s">
        <v>17660</v>
      </c>
      <c r="C2303" s="108" t="s">
        <v>17661</v>
      </c>
      <c r="D2303" s="108" t="s">
        <v>6649</v>
      </c>
      <c r="E2303" s="108" t="s">
        <v>6650</v>
      </c>
      <c r="F2303" s="108" t="s">
        <v>6674</v>
      </c>
      <c r="G2303" s="108" t="s">
        <v>6675</v>
      </c>
      <c r="H2303" s="109">
        <v>48</v>
      </c>
      <c r="I2303" s="109">
        <v>0</v>
      </c>
      <c r="J2303" s="110">
        <v>175376</v>
      </c>
      <c r="K2303" s="110">
        <v>0</v>
      </c>
      <c r="L2303" s="109">
        <v>3653.67</v>
      </c>
      <c r="M2303" s="108" t="s">
        <v>17432</v>
      </c>
      <c r="N2303" s="110">
        <v>-2371.8852000000002</v>
      </c>
      <c r="O2303" s="110">
        <v>0</v>
      </c>
      <c r="P2303" s="68">
        <f t="shared" si="70"/>
        <v>175376</v>
      </c>
      <c r="Q2303" s="68">
        <f t="shared" si="71"/>
        <v>3653.6666666666665</v>
      </c>
    </row>
    <row r="2304" spans="1:17" x14ac:dyDescent="0.25">
      <c r="A2304" s="108" t="s">
        <v>17659</v>
      </c>
      <c r="B2304" s="108" t="s">
        <v>17660</v>
      </c>
      <c r="C2304" s="108" t="s">
        <v>17661</v>
      </c>
      <c r="D2304" s="108" t="s">
        <v>6649</v>
      </c>
      <c r="E2304" s="108" t="s">
        <v>6650</v>
      </c>
      <c r="F2304" s="108" t="s">
        <v>6676</v>
      </c>
      <c r="G2304" s="108" t="s">
        <v>6677</v>
      </c>
      <c r="H2304" s="109">
        <v>47</v>
      </c>
      <c r="I2304" s="109">
        <v>0</v>
      </c>
      <c r="J2304" s="110">
        <v>169147</v>
      </c>
      <c r="K2304" s="110">
        <v>0</v>
      </c>
      <c r="L2304" s="109">
        <v>3598.87</v>
      </c>
      <c r="M2304" s="108" t="s">
        <v>17432</v>
      </c>
      <c r="N2304" s="110">
        <v>-2287.6493999999998</v>
      </c>
      <c r="O2304" s="110">
        <v>0</v>
      </c>
      <c r="P2304" s="68">
        <f t="shared" si="70"/>
        <v>169147</v>
      </c>
      <c r="Q2304" s="68">
        <f t="shared" si="71"/>
        <v>3598.872340425532</v>
      </c>
    </row>
    <row r="2305" spans="1:17" x14ac:dyDescent="0.25">
      <c r="A2305" s="108" t="s">
        <v>17659</v>
      </c>
      <c r="B2305" s="108" t="s">
        <v>17660</v>
      </c>
      <c r="C2305" s="108" t="s">
        <v>17661</v>
      </c>
      <c r="D2305" s="108" t="s">
        <v>6649</v>
      </c>
      <c r="E2305" s="108" t="s">
        <v>6650</v>
      </c>
      <c r="F2305" s="108" t="s">
        <v>6678</v>
      </c>
      <c r="G2305" s="108" t="s">
        <v>6679</v>
      </c>
      <c r="H2305" s="109">
        <v>82</v>
      </c>
      <c r="I2305" s="109">
        <v>0</v>
      </c>
      <c r="J2305" s="110">
        <v>312803</v>
      </c>
      <c r="K2305" s="110">
        <v>0</v>
      </c>
      <c r="L2305" s="109">
        <v>3814.67</v>
      </c>
      <c r="M2305" s="108" t="s">
        <v>17432</v>
      </c>
      <c r="N2305" s="110">
        <v>-4230.5326999999997</v>
      </c>
      <c r="O2305" s="110">
        <v>0</v>
      </c>
      <c r="P2305" s="68">
        <f t="shared" si="70"/>
        <v>312803</v>
      </c>
      <c r="Q2305" s="68">
        <f t="shared" si="71"/>
        <v>3814.6707317073169</v>
      </c>
    </row>
    <row r="2306" spans="1:17" x14ac:dyDescent="0.25">
      <c r="A2306" s="108" t="s">
        <v>17659</v>
      </c>
      <c r="B2306" s="108" t="s">
        <v>17660</v>
      </c>
      <c r="C2306" s="108" t="s">
        <v>17661</v>
      </c>
      <c r="D2306" s="108" t="s">
        <v>6649</v>
      </c>
      <c r="E2306" s="108" t="s">
        <v>6650</v>
      </c>
      <c r="F2306" s="108" t="s">
        <v>6680</v>
      </c>
      <c r="G2306" s="108" t="s">
        <v>6681</v>
      </c>
      <c r="H2306" s="109">
        <v>84</v>
      </c>
      <c r="I2306" s="109">
        <v>0</v>
      </c>
      <c r="J2306" s="110">
        <v>321873</v>
      </c>
      <c r="K2306" s="110">
        <v>0</v>
      </c>
      <c r="L2306" s="109">
        <v>3831.82</v>
      </c>
      <c r="M2306" s="108" t="s">
        <v>17432</v>
      </c>
      <c r="N2306" s="110">
        <v>-4353.2079000000003</v>
      </c>
      <c r="O2306" s="110">
        <v>0</v>
      </c>
      <c r="P2306" s="68">
        <f t="shared" si="70"/>
        <v>321873</v>
      </c>
      <c r="Q2306" s="68">
        <f t="shared" si="71"/>
        <v>3831.8214285714284</v>
      </c>
    </row>
    <row r="2307" spans="1:17" x14ac:dyDescent="0.25">
      <c r="A2307" s="108" t="s">
        <v>17659</v>
      </c>
      <c r="B2307" s="108" t="s">
        <v>17660</v>
      </c>
      <c r="C2307" s="108" t="s">
        <v>17661</v>
      </c>
      <c r="D2307" s="108" t="s">
        <v>6649</v>
      </c>
      <c r="E2307" s="108" t="s">
        <v>6650</v>
      </c>
      <c r="F2307" s="108" t="s">
        <v>17668</v>
      </c>
      <c r="G2307" s="108" t="s">
        <v>17669</v>
      </c>
      <c r="H2307" s="109">
        <v>0</v>
      </c>
      <c r="I2307" s="109">
        <v>64</v>
      </c>
      <c r="J2307" s="110">
        <v>256277</v>
      </c>
      <c r="K2307" s="110">
        <v>256277</v>
      </c>
      <c r="L2307" s="109">
        <v>4004.33</v>
      </c>
      <c r="M2307" s="108" t="s">
        <v>17432</v>
      </c>
      <c r="N2307" s="110">
        <v>-3466.0362</v>
      </c>
      <c r="O2307" s="110">
        <v>0</v>
      </c>
      <c r="P2307" s="68">
        <f t="shared" si="70"/>
        <v>0</v>
      </c>
      <c r="Q2307" s="68" t="e">
        <f t="shared" si="71"/>
        <v>#DIV/0!</v>
      </c>
    </row>
    <row r="2308" spans="1:17" x14ac:dyDescent="0.25">
      <c r="A2308" s="108" t="s">
        <v>17659</v>
      </c>
      <c r="B2308" s="108" t="s">
        <v>17660</v>
      </c>
      <c r="C2308" s="108" t="s">
        <v>17661</v>
      </c>
      <c r="D2308" s="108" t="s">
        <v>6649</v>
      </c>
      <c r="E2308" s="108" t="s">
        <v>6650</v>
      </c>
      <c r="F2308" s="108" t="s">
        <v>6682</v>
      </c>
      <c r="G2308" s="108" t="s">
        <v>6683</v>
      </c>
      <c r="H2308" s="109">
        <v>40</v>
      </c>
      <c r="I2308" s="109">
        <v>0</v>
      </c>
      <c r="J2308" s="110">
        <v>153146</v>
      </c>
      <c r="K2308" s="110">
        <v>0</v>
      </c>
      <c r="L2308" s="109">
        <v>3828.65</v>
      </c>
      <c r="M2308" s="108" t="s">
        <v>17432</v>
      </c>
      <c r="N2308" s="110">
        <v>-2071.2383</v>
      </c>
      <c r="O2308" s="110">
        <v>0</v>
      </c>
      <c r="P2308" s="68">
        <f t="shared" ref="P2308:P2371" si="72">J2308-K2308</f>
        <v>153146</v>
      </c>
      <c r="Q2308" s="68">
        <f t="shared" ref="Q2308:Q2371" si="73">P2308/H2308</f>
        <v>3828.65</v>
      </c>
    </row>
    <row r="2309" spans="1:17" x14ac:dyDescent="0.25">
      <c r="A2309" s="108" t="s">
        <v>17659</v>
      </c>
      <c r="B2309" s="108" t="s">
        <v>17660</v>
      </c>
      <c r="C2309" s="108" t="s">
        <v>17661</v>
      </c>
      <c r="D2309" s="108" t="s">
        <v>6649</v>
      </c>
      <c r="E2309" s="108" t="s">
        <v>6650</v>
      </c>
      <c r="F2309" s="108" t="s">
        <v>6684</v>
      </c>
      <c r="G2309" s="108" t="s">
        <v>6685</v>
      </c>
      <c r="H2309" s="109">
        <v>104</v>
      </c>
      <c r="I2309" s="109">
        <v>0</v>
      </c>
      <c r="J2309" s="110">
        <v>386047</v>
      </c>
      <c r="K2309" s="110">
        <v>0</v>
      </c>
      <c r="L2309" s="109">
        <v>3711.99</v>
      </c>
      <c r="M2309" s="108" t="s">
        <v>17432</v>
      </c>
      <c r="N2309" s="110">
        <v>-5221.1234000000004</v>
      </c>
      <c r="O2309" s="110">
        <v>0</v>
      </c>
      <c r="P2309" s="68">
        <f t="shared" si="72"/>
        <v>386047</v>
      </c>
      <c r="Q2309" s="68">
        <f t="shared" si="73"/>
        <v>3711.9903846153848</v>
      </c>
    </row>
    <row r="2310" spans="1:17" x14ac:dyDescent="0.25">
      <c r="A2310" s="108" t="s">
        <v>17659</v>
      </c>
      <c r="B2310" s="108" t="s">
        <v>17660</v>
      </c>
      <c r="C2310" s="108" t="s">
        <v>17661</v>
      </c>
      <c r="D2310" s="108" t="s">
        <v>6649</v>
      </c>
      <c r="E2310" s="108" t="s">
        <v>6650</v>
      </c>
      <c r="F2310" s="108" t="s">
        <v>6686</v>
      </c>
      <c r="G2310" s="108" t="s">
        <v>6687</v>
      </c>
      <c r="H2310" s="109">
        <v>102</v>
      </c>
      <c r="I2310" s="109">
        <v>0</v>
      </c>
      <c r="J2310" s="110">
        <v>378134</v>
      </c>
      <c r="K2310" s="110">
        <v>0</v>
      </c>
      <c r="L2310" s="109">
        <v>3707.2</v>
      </c>
      <c r="M2310" s="108" t="s">
        <v>17432</v>
      </c>
      <c r="N2310" s="110">
        <v>-5114.1066000000001</v>
      </c>
      <c r="O2310" s="110">
        <v>0</v>
      </c>
      <c r="P2310" s="68">
        <f t="shared" si="72"/>
        <v>378134</v>
      </c>
      <c r="Q2310" s="68">
        <f t="shared" si="73"/>
        <v>3707.1960784313724</v>
      </c>
    </row>
    <row r="2311" spans="1:17" x14ac:dyDescent="0.25">
      <c r="A2311" s="108" t="s">
        <v>17659</v>
      </c>
      <c r="B2311" s="108" t="s">
        <v>17660</v>
      </c>
      <c r="C2311" s="108" t="s">
        <v>17661</v>
      </c>
      <c r="D2311" s="108" t="s">
        <v>6649</v>
      </c>
      <c r="E2311" s="108" t="s">
        <v>6650</v>
      </c>
      <c r="F2311" s="108" t="s">
        <v>6688</v>
      </c>
      <c r="G2311" s="108" t="s">
        <v>6689</v>
      </c>
      <c r="H2311" s="109">
        <v>165</v>
      </c>
      <c r="I2311" s="109">
        <v>0</v>
      </c>
      <c r="J2311" s="110">
        <v>594458</v>
      </c>
      <c r="K2311" s="110">
        <v>0</v>
      </c>
      <c r="L2311" s="109">
        <v>3602.78</v>
      </c>
      <c r="M2311" s="108" t="s">
        <v>17432</v>
      </c>
      <c r="N2311" s="110">
        <v>-8039.8073999999997</v>
      </c>
      <c r="O2311" s="110">
        <v>0</v>
      </c>
      <c r="P2311" s="68">
        <f t="shared" si="72"/>
        <v>594458</v>
      </c>
      <c r="Q2311" s="68">
        <f t="shared" si="73"/>
        <v>3602.7757575757578</v>
      </c>
    </row>
    <row r="2312" spans="1:17" x14ac:dyDescent="0.25">
      <c r="A2312" s="108" t="s">
        <v>17659</v>
      </c>
      <c r="B2312" s="108" t="s">
        <v>17660</v>
      </c>
      <c r="C2312" s="108" t="s">
        <v>17661</v>
      </c>
      <c r="D2312" s="108" t="s">
        <v>6649</v>
      </c>
      <c r="E2312" s="108" t="s">
        <v>6650</v>
      </c>
      <c r="F2312" s="108" t="s">
        <v>6690</v>
      </c>
      <c r="G2312" s="108" t="s">
        <v>6691</v>
      </c>
      <c r="H2312" s="109">
        <v>78</v>
      </c>
      <c r="I2312" s="109">
        <v>0</v>
      </c>
      <c r="J2312" s="110">
        <v>280057</v>
      </c>
      <c r="K2312" s="110">
        <v>0</v>
      </c>
      <c r="L2312" s="109">
        <v>3590.47</v>
      </c>
      <c r="M2312" s="108" t="s">
        <v>17432</v>
      </c>
      <c r="N2312" s="110">
        <v>-3787.6610999999998</v>
      </c>
      <c r="O2312" s="110">
        <v>0</v>
      </c>
      <c r="P2312" s="68">
        <f t="shared" si="72"/>
        <v>280057</v>
      </c>
      <c r="Q2312" s="68">
        <f t="shared" si="73"/>
        <v>3590.4743589743589</v>
      </c>
    </row>
    <row r="2313" spans="1:17" x14ac:dyDescent="0.25">
      <c r="A2313" s="108" t="s">
        <v>17659</v>
      </c>
      <c r="B2313" s="108" t="s">
        <v>17660</v>
      </c>
      <c r="C2313" s="108" t="s">
        <v>17661</v>
      </c>
      <c r="D2313" s="108" t="s">
        <v>6649</v>
      </c>
      <c r="E2313" s="108" t="s">
        <v>6650</v>
      </c>
      <c r="F2313" s="108" t="s">
        <v>6692</v>
      </c>
      <c r="G2313" s="108" t="s">
        <v>6693</v>
      </c>
      <c r="H2313" s="109">
        <v>96</v>
      </c>
      <c r="I2313" s="109">
        <v>0</v>
      </c>
      <c r="J2313" s="110">
        <v>349849</v>
      </c>
      <c r="K2313" s="110">
        <v>0</v>
      </c>
      <c r="L2313" s="109">
        <v>3644.26</v>
      </c>
      <c r="M2313" s="108" t="s">
        <v>17432</v>
      </c>
      <c r="N2313" s="110">
        <v>-4731.5694999999996</v>
      </c>
      <c r="O2313" s="110">
        <v>0</v>
      </c>
      <c r="P2313" s="68">
        <f t="shared" si="72"/>
        <v>349849</v>
      </c>
      <c r="Q2313" s="68">
        <f t="shared" si="73"/>
        <v>3644.2604166666665</v>
      </c>
    </row>
    <row r="2314" spans="1:17" x14ac:dyDescent="0.25">
      <c r="A2314" s="108" t="s">
        <v>17659</v>
      </c>
      <c r="B2314" s="108" t="s">
        <v>17660</v>
      </c>
      <c r="C2314" s="108" t="s">
        <v>17661</v>
      </c>
      <c r="D2314" s="108" t="s">
        <v>6649</v>
      </c>
      <c r="E2314" s="108" t="s">
        <v>6650</v>
      </c>
      <c r="F2314" s="108" t="s">
        <v>6694</v>
      </c>
      <c r="G2314" s="108" t="s">
        <v>6695</v>
      </c>
      <c r="H2314" s="109">
        <v>199</v>
      </c>
      <c r="I2314" s="109">
        <v>0</v>
      </c>
      <c r="J2314" s="110">
        <v>727136</v>
      </c>
      <c r="K2314" s="110">
        <v>0</v>
      </c>
      <c r="L2314" s="109">
        <v>3653.95</v>
      </c>
      <c r="M2314" s="108" t="s">
        <v>17432</v>
      </c>
      <c r="N2314" s="110">
        <v>-9834.2142999999996</v>
      </c>
      <c r="O2314" s="110">
        <v>0</v>
      </c>
      <c r="P2314" s="68">
        <f t="shared" si="72"/>
        <v>727136</v>
      </c>
      <c r="Q2314" s="68">
        <f t="shared" si="73"/>
        <v>3653.9497487437184</v>
      </c>
    </row>
    <row r="2315" spans="1:17" x14ac:dyDescent="0.25">
      <c r="A2315" s="108" t="s">
        <v>17659</v>
      </c>
      <c r="B2315" s="108" t="s">
        <v>17660</v>
      </c>
      <c r="C2315" s="108" t="s">
        <v>17661</v>
      </c>
      <c r="D2315" s="108" t="s">
        <v>6649</v>
      </c>
      <c r="E2315" s="108" t="s">
        <v>6650</v>
      </c>
      <c r="F2315" s="108" t="s">
        <v>6696</v>
      </c>
      <c r="G2315" s="108" t="s">
        <v>6697</v>
      </c>
      <c r="H2315" s="109">
        <v>69</v>
      </c>
      <c r="I2315" s="109">
        <v>0</v>
      </c>
      <c r="J2315" s="110">
        <v>241702</v>
      </c>
      <c r="K2315" s="110">
        <v>0</v>
      </c>
      <c r="L2315" s="109">
        <v>3502.93</v>
      </c>
      <c r="M2315" s="108" t="s">
        <v>17432</v>
      </c>
      <c r="N2315" s="110">
        <v>-3268.9182999999998</v>
      </c>
      <c r="O2315" s="110">
        <v>0</v>
      </c>
      <c r="P2315" s="68">
        <f t="shared" si="72"/>
        <v>241702</v>
      </c>
      <c r="Q2315" s="68">
        <f t="shared" si="73"/>
        <v>3502.927536231884</v>
      </c>
    </row>
    <row r="2316" spans="1:17" x14ac:dyDescent="0.25">
      <c r="A2316" s="108" t="s">
        <v>17659</v>
      </c>
      <c r="B2316" s="108" t="s">
        <v>17660</v>
      </c>
      <c r="C2316" s="108" t="s">
        <v>17661</v>
      </c>
      <c r="D2316" s="108" t="s">
        <v>6649</v>
      </c>
      <c r="E2316" s="108" t="s">
        <v>6650</v>
      </c>
      <c r="F2316" s="108" t="s">
        <v>6698</v>
      </c>
      <c r="G2316" s="108" t="s">
        <v>6699</v>
      </c>
      <c r="H2316" s="109">
        <v>102</v>
      </c>
      <c r="I2316" s="109">
        <v>0</v>
      </c>
      <c r="J2316" s="110">
        <v>374211</v>
      </c>
      <c r="K2316" s="110">
        <v>0</v>
      </c>
      <c r="L2316" s="109">
        <v>3668.74</v>
      </c>
      <c r="M2316" s="108" t="s">
        <v>17432</v>
      </c>
      <c r="N2316" s="110">
        <v>-5061.0493999999999</v>
      </c>
      <c r="O2316" s="110">
        <v>0</v>
      </c>
      <c r="P2316" s="68">
        <f t="shared" si="72"/>
        <v>374211</v>
      </c>
      <c r="Q2316" s="68">
        <f t="shared" si="73"/>
        <v>3668.7352941176468</v>
      </c>
    </row>
    <row r="2317" spans="1:17" x14ac:dyDescent="0.25">
      <c r="A2317" s="108" t="s">
        <v>17659</v>
      </c>
      <c r="B2317" s="108" t="s">
        <v>17660</v>
      </c>
      <c r="C2317" s="108" t="s">
        <v>17661</v>
      </c>
      <c r="D2317" s="108" t="s">
        <v>6649</v>
      </c>
      <c r="E2317" s="108" t="s">
        <v>6650</v>
      </c>
      <c r="F2317" s="108" t="s">
        <v>6700</v>
      </c>
      <c r="G2317" s="108" t="s">
        <v>6701</v>
      </c>
      <c r="H2317" s="109">
        <v>132</v>
      </c>
      <c r="I2317" s="109">
        <v>0</v>
      </c>
      <c r="J2317" s="110">
        <v>478792</v>
      </c>
      <c r="K2317" s="110">
        <v>0</v>
      </c>
      <c r="L2317" s="109">
        <v>3627.21</v>
      </c>
      <c r="M2317" s="108" t="s">
        <v>17432</v>
      </c>
      <c r="N2317" s="110">
        <v>-6475.4732000000004</v>
      </c>
      <c r="O2317" s="110">
        <v>0</v>
      </c>
      <c r="P2317" s="68">
        <f t="shared" si="72"/>
        <v>478792</v>
      </c>
      <c r="Q2317" s="68">
        <f t="shared" si="73"/>
        <v>3627.212121212121</v>
      </c>
    </row>
    <row r="2318" spans="1:17" x14ac:dyDescent="0.25">
      <c r="A2318" s="108" t="s">
        <v>17659</v>
      </c>
      <c r="B2318" s="108" t="s">
        <v>17660</v>
      </c>
      <c r="C2318" s="108" t="s">
        <v>17661</v>
      </c>
      <c r="D2318" s="108" t="s">
        <v>6649</v>
      </c>
      <c r="E2318" s="108" t="s">
        <v>6650</v>
      </c>
      <c r="F2318" s="108" t="s">
        <v>6702</v>
      </c>
      <c r="G2318" s="108" t="s">
        <v>6703</v>
      </c>
      <c r="H2318" s="109">
        <v>92</v>
      </c>
      <c r="I2318" s="109">
        <v>0</v>
      </c>
      <c r="J2318" s="110">
        <v>331353</v>
      </c>
      <c r="K2318" s="110">
        <v>0</v>
      </c>
      <c r="L2318" s="109">
        <v>3601.66</v>
      </c>
      <c r="M2318" s="108" t="s">
        <v>17432</v>
      </c>
      <c r="N2318" s="110">
        <v>-4481.4183000000003</v>
      </c>
      <c r="O2318" s="110">
        <v>0</v>
      </c>
      <c r="P2318" s="68">
        <f t="shared" si="72"/>
        <v>331353</v>
      </c>
      <c r="Q2318" s="68">
        <f t="shared" si="73"/>
        <v>3601.663043478261</v>
      </c>
    </row>
    <row r="2319" spans="1:17" x14ac:dyDescent="0.25">
      <c r="A2319" s="108" t="s">
        <v>17659</v>
      </c>
      <c r="B2319" s="108" t="s">
        <v>17660</v>
      </c>
      <c r="C2319" s="108" t="s">
        <v>17661</v>
      </c>
      <c r="D2319" s="108" t="s">
        <v>6649</v>
      </c>
      <c r="E2319" s="108" t="s">
        <v>6650</v>
      </c>
      <c r="F2319" s="108" t="s">
        <v>6704</v>
      </c>
      <c r="G2319" s="108" t="s">
        <v>6705</v>
      </c>
      <c r="H2319" s="109">
        <v>100</v>
      </c>
      <c r="I2319" s="109">
        <v>0</v>
      </c>
      <c r="J2319" s="110">
        <v>389516</v>
      </c>
      <c r="K2319" s="110">
        <v>0</v>
      </c>
      <c r="L2319" s="109">
        <v>3895.16</v>
      </c>
      <c r="M2319" s="108" t="s">
        <v>17432</v>
      </c>
      <c r="N2319" s="110">
        <v>-5268.0514000000003</v>
      </c>
      <c r="O2319" s="110">
        <v>0</v>
      </c>
      <c r="P2319" s="68">
        <f t="shared" si="72"/>
        <v>389516</v>
      </c>
      <c r="Q2319" s="68">
        <f t="shared" si="73"/>
        <v>3895.16</v>
      </c>
    </row>
    <row r="2320" spans="1:17" x14ac:dyDescent="0.25">
      <c r="A2320" s="108" t="s">
        <v>17659</v>
      </c>
      <c r="B2320" s="108" t="s">
        <v>17660</v>
      </c>
      <c r="C2320" s="108" t="s">
        <v>17661</v>
      </c>
      <c r="D2320" s="108" t="s">
        <v>6649</v>
      </c>
      <c r="E2320" s="108" t="s">
        <v>6650</v>
      </c>
      <c r="F2320" s="108" t="s">
        <v>6706</v>
      </c>
      <c r="G2320" s="108" t="s">
        <v>6707</v>
      </c>
      <c r="H2320" s="109">
        <v>100</v>
      </c>
      <c r="I2320" s="109">
        <v>0</v>
      </c>
      <c r="J2320" s="110">
        <v>366295</v>
      </c>
      <c r="K2320" s="110">
        <v>0</v>
      </c>
      <c r="L2320" s="109">
        <v>3662.95</v>
      </c>
      <c r="M2320" s="108" t="s">
        <v>17432</v>
      </c>
      <c r="N2320" s="110">
        <v>-4953.9903000000004</v>
      </c>
      <c r="O2320" s="110">
        <v>0</v>
      </c>
      <c r="P2320" s="68">
        <f t="shared" si="72"/>
        <v>366295</v>
      </c>
      <c r="Q2320" s="68">
        <f t="shared" si="73"/>
        <v>3662.95</v>
      </c>
    </row>
    <row r="2321" spans="1:17" x14ac:dyDescent="0.25">
      <c r="A2321" s="108" t="s">
        <v>17659</v>
      </c>
      <c r="B2321" s="108" t="s">
        <v>17660</v>
      </c>
      <c r="C2321" s="108" t="s">
        <v>17661</v>
      </c>
      <c r="D2321" s="108" t="s">
        <v>6649</v>
      </c>
      <c r="E2321" s="108" t="s">
        <v>6650</v>
      </c>
      <c r="F2321" s="108" t="s">
        <v>6708</v>
      </c>
      <c r="G2321" s="108" t="s">
        <v>6709</v>
      </c>
      <c r="H2321" s="109">
        <v>104</v>
      </c>
      <c r="I2321" s="109">
        <v>0</v>
      </c>
      <c r="J2321" s="110">
        <v>404223</v>
      </c>
      <c r="K2321" s="110">
        <v>0</v>
      </c>
      <c r="L2321" s="109">
        <v>3886.76</v>
      </c>
      <c r="M2321" s="108" t="s">
        <v>17432</v>
      </c>
      <c r="N2321" s="110">
        <v>-5466.9466000000002</v>
      </c>
      <c r="O2321" s="110">
        <v>0</v>
      </c>
      <c r="P2321" s="68">
        <f t="shared" si="72"/>
        <v>404223</v>
      </c>
      <c r="Q2321" s="68">
        <f t="shared" si="73"/>
        <v>3886.7596153846152</v>
      </c>
    </row>
    <row r="2322" spans="1:17" ht="30" x14ac:dyDescent="0.25">
      <c r="A2322" s="108" t="s">
        <v>17659</v>
      </c>
      <c r="B2322" s="108" t="s">
        <v>17660</v>
      </c>
      <c r="C2322" s="108" t="s">
        <v>17661</v>
      </c>
      <c r="D2322" s="108" t="s">
        <v>6649</v>
      </c>
      <c r="E2322" s="108" t="s">
        <v>6650</v>
      </c>
      <c r="F2322" s="108" t="s">
        <v>17670</v>
      </c>
      <c r="G2322" s="108" t="s">
        <v>17671</v>
      </c>
      <c r="H2322" s="109">
        <v>0</v>
      </c>
      <c r="I2322" s="109">
        <v>225</v>
      </c>
      <c r="J2322" s="110">
        <v>910582</v>
      </c>
      <c r="K2322" s="110">
        <v>910582</v>
      </c>
      <c r="L2322" s="109">
        <v>4047.03</v>
      </c>
      <c r="M2322" s="108" t="s">
        <v>17432</v>
      </c>
      <c r="N2322" s="110">
        <v>-12315.254300000001</v>
      </c>
      <c r="O2322" s="110">
        <v>0</v>
      </c>
      <c r="P2322" s="68">
        <f t="shared" si="72"/>
        <v>0</v>
      </c>
      <c r="Q2322" s="68" t="e">
        <f t="shared" si="73"/>
        <v>#DIV/0!</v>
      </c>
    </row>
    <row r="2323" spans="1:17" x14ac:dyDescent="0.25">
      <c r="A2323" s="108" t="s">
        <v>17659</v>
      </c>
      <c r="B2323" s="108" t="s">
        <v>17660</v>
      </c>
      <c r="C2323" s="108" t="s">
        <v>17661</v>
      </c>
      <c r="D2323" s="108" t="s">
        <v>6649</v>
      </c>
      <c r="E2323" s="108" t="s">
        <v>6650</v>
      </c>
      <c r="F2323" s="108" t="s">
        <v>6710</v>
      </c>
      <c r="G2323" s="108" t="s">
        <v>6711</v>
      </c>
      <c r="H2323" s="109">
        <v>119</v>
      </c>
      <c r="I2323" s="109">
        <v>0</v>
      </c>
      <c r="J2323" s="110">
        <v>461645</v>
      </c>
      <c r="K2323" s="110">
        <v>0</v>
      </c>
      <c r="L2323" s="109">
        <v>3879.37</v>
      </c>
      <c r="M2323" s="108" t="s">
        <v>17432</v>
      </c>
      <c r="N2323" s="110">
        <v>-6243.5659999999998</v>
      </c>
      <c r="O2323" s="110">
        <v>0</v>
      </c>
      <c r="P2323" s="68">
        <f t="shared" si="72"/>
        <v>461645</v>
      </c>
      <c r="Q2323" s="68">
        <f t="shared" si="73"/>
        <v>3879.3697478991598</v>
      </c>
    </row>
    <row r="2324" spans="1:17" x14ac:dyDescent="0.25">
      <c r="A2324" s="108" t="s">
        <v>17659</v>
      </c>
      <c r="B2324" s="108" t="s">
        <v>17660</v>
      </c>
      <c r="C2324" s="108" t="s">
        <v>17661</v>
      </c>
      <c r="D2324" s="108" t="s">
        <v>6649</v>
      </c>
      <c r="E2324" s="108" t="s">
        <v>6650</v>
      </c>
      <c r="F2324" s="108" t="s">
        <v>6712</v>
      </c>
      <c r="G2324" s="108" t="s">
        <v>6713</v>
      </c>
      <c r="H2324" s="109">
        <v>114</v>
      </c>
      <c r="I2324" s="109">
        <v>0</v>
      </c>
      <c r="J2324" s="110">
        <v>448589</v>
      </c>
      <c r="K2324" s="110">
        <v>0</v>
      </c>
      <c r="L2324" s="109">
        <v>3934.99</v>
      </c>
      <c r="M2324" s="108" t="s">
        <v>17432</v>
      </c>
      <c r="N2324" s="110">
        <v>-6066.9805999999999</v>
      </c>
      <c r="O2324" s="110">
        <v>0</v>
      </c>
      <c r="P2324" s="68">
        <f t="shared" si="72"/>
        <v>448589</v>
      </c>
      <c r="Q2324" s="68">
        <f t="shared" si="73"/>
        <v>3934.9912280701756</v>
      </c>
    </row>
    <row r="2325" spans="1:17" x14ac:dyDescent="0.25">
      <c r="A2325" s="108" t="s">
        <v>17659</v>
      </c>
      <c r="B2325" s="108" t="s">
        <v>17660</v>
      </c>
      <c r="C2325" s="108" t="s">
        <v>17661</v>
      </c>
      <c r="D2325" s="108" t="s">
        <v>6649</v>
      </c>
      <c r="E2325" s="108" t="s">
        <v>6650</v>
      </c>
      <c r="F2325" s="108" t="s">
        <v>6714</v>
      </c>
      <c r="G2325" s="108" t="s">
        <v>6715</v>
      </c>
      <c r="H2325" s="109">
        <v>103</v>
      </c>
      <c r="I2325" s="109">
        <v>0</v>
      </c>
      <c r="J2325" s="110">
        <v>405268</v>
      </c>
      <c r="K2325" s="110">
        <v>0</v>
      </c>
      <c r="L2325" s="109">
        <v>3934.64</v>
      </c>
      <c r="M2325" s="108" t="s">
        <v>17432</v>
      </c>
      <c r="N2325" s="110">
        <v>-5481.0793000000003</v>
      </c>
      <c r="O2325" s="110">
        <v>0</v>
      </c>
      <c r="P2325" s="68">
        <f t="shared" si="72"/>
        <v>405268</v>
      </c>
      <c r="Q2325" s="68">
        <f t="shared" si="73"/>
        <v>3934.6407766990292</v>
      </c>
    </row>
    <row r="2326" spans="1:17" x14ac:dyDescent="0.25">
      <c r="A2326" s="108" t="s">
        <v>17659</v>
      </c>
      <c r="B2326" s="108" t="s">
        <v>17660</v>
      </c>
      <c r="C2326" s="108" t="s">
        <v>17661</v>
      </c>
      <c r="D2326" s="108" t="s">
        <v>6649</v>
      </c>
      <c r="E2326" s="108" t="s">
        <v>6650</v>
      </c>
      <c r="F2326" s="108" t="s">
        <v>6716</v>
      </c>
      <c r="G2326" s="108" t="s">
        <v>6717</v>
      </c>
      <c r="H2326" s="109">
        <v>102</v>
      </c>
      <c r="I2326" s="109">
        <v>0</v>
      </c>
      <c r="J2326" s="110">
        <v>404149</v>
      </c>
      <c r="K2326" s="110">
        <v>0</v>
      </c>
      <c r="L2326" s="109">
        <v>3962.25</v>
      </c>
      <c r="M2326" s="108" t="s">
        <v>17432</v>
      </c>
      <c r="N2326" s="110">
        <v>-5465.9535999999998</v>
      </c>
      <c r="O2326" s="110">
        <v>0</v>
      </c>
      <c r="P2326" s="68">
        <f t="shared" si="72"/>
        <v>404149</v>
      </c>
      <c r="Q2326" s="68">
        <f t="shared" si="73"/>
        <v>3962.2450980392155</v>
      </c>
    </row>
    <row r="2327" spans="1:17" ht="30" x14ac:dyDescent="0.25">
      <c r="A2327" s="108" t="s">
        <v>17659</v>
      </c>
      <c r="B2327" s="108" t="s">
        <v>17660</v>
      </c>
      <c r="C2327" s="108" t="s">
        <v>17661</v>
      </c>
      <c r="D2327" s="108" t="s">
        <v>6649</v>
      </c>
      <c r="E2327" s="108" t="s">
        <v>6650</v>
      </c>
      <c r="F2327" s="108" t="s">
        <v>6718</v>
      </c>
      <c r="G2327" s="108" t="s">
        <v>6719</v>
      </c>
      <c r="H2327" s="109">
        <v>116</v>
      </c>
      <c r="I2327" s="109">
        <v>0</v>
      </c>
      <c r="J2327" s="110">
        <v>461356</v>
      </c>
      <c r="K2327" s="110">
        <v>0</v>
      </c>
      <c r="L2327" s="109">
        <v>3977.21</v>
      </c>
      <c r="M2327" s="108" t="s">
        <v>17432</v>
      </c>
      <c r="N2327" s="110">
        <v>-6239.6581999999999</v>
      </c>
      <c r="O2327" s="110">
        <v>0</v>
      </c>
      <c r="P2327" s="68">
        <f t="shared" si="72"/>
        <v>461356</v>
      </c>
      <c r="Q2327" s="68">
        <f t="shared" si="73"/>
        <v>3977.2068965517242</v>
      </c>
    </row>
    <row r="2328" spans="1:17" x14ac:dyDescent="0.25">
      <c r="A2328" s="108" t="s">
        <v>17659</v>
      </c>
      <c r="B2328" s="108" t="s">
        <v>17660</v>
      </c>
      <c r="C2328" s="108" t="s">
        <v>17661</v>
      </c>
      <c r="D2328" s="108" t="s">
        <v>6649</v>
      </c>
      <c r="E2328" s="108" t="s">
        <v>6650</v>
      </c>
      <c r="F2328" s="108" t="s">
        <v>6720</v>
      </c>
      <c r="G2328" s="108" t="s">
        <v>6721</v>
      </c>
      <c r="H2328" s="109">
        <v>78</v>
      </c>
      <c r="I2328" s="109">
        <v>0</v>
      </c>
      <c r="J2328" s="110">
        <v>280352</v>
      </c>
      <c r="K2328" s="110">
        <v>0</v>
      </c>
      <c r="L2328" s="109">
        <v>3594.26</v>
      </c>
      <c r="M2328" s="108" t="s">
        <v>17432</v>
      </c>
      <c r="N2328" s="110">
        <v>-3791.6424999999999</v>
      </c>
      <c r="O2328" s="110">
        <v>0</v>
      </c>
      <c r="P2328" s="68">
        <f t="shared" si="72"/>
        <v>280352</v>
      </c>
      <c r="Q2328" s="68">
        <f t="shared" si="73"/>
        <v>3594.2564102564102</v>
      </c>
    </row>
    <row r="2329" spans="1:17" x14ac:dyDescent="0.25">
      <c r="A2329" s="108" t="s">
        <v>17659</v>
      </c>
      <c r="B2329" s="108" t="s">
        <v>17660</v>
      </c>
      <c r="C2329" s="108" t="s">
        <v>17661</v>
      </c>
      <c r="D2329" s="108" t="s">
        <v>6649</v>
      </c>
      <c r="E2329" s="108" t="s">
        <v>6650</v>
      </c>
      <c r="F2329" s="108" t="s">
        <v>6722</v>
      </c>
      <c r="G2329" s="108" t="s">
        <v>6723</v>
      </c>
      <c r="H2329" s="109">
        <v>77</v>
      </c>
      <c r="I2329" s="109">
        <v>0</v>
      </c>
      <c r="J2329" s="110">
        <v>277579</v>
      </c>
      <c r="K2329" s="110">
        <v>0</v>
      </c>
      <c r="L2329" s="109">
        <v>3604.92</v>
      </c>
      <c r="M2329" s="108" t="s">
        <v>17432</v>
      </c>
      <c r="N2329" s="110">
        <v>-3754.1399000000001</v>
      </c>
      <c r="O2329" s="110">
        <v>0</v>
      </c>
      <c r="P2329" s="68">
        <f t="shared" si="72"/>
        <v>277579</v>
      </c>
      <c r="Q2329" s="68">
        <f t="shared" si="73"/>
        <v>3604.9220779220777</v>
      </c>
    </row>
    <row r="2330" spans="1:17" ht="30" x14ac:dyDescent="0.25">
      <c r="A2330" s="108" t="s">
        <v>17659</v>
      </c>
      <c r="B2330" s="108" t="s">
        <v>17660</v>
      </c>
      <c r="C2330" s="108" t="s">
        <v>17661</v>
      </c>
      <c r="D2330" s="108" t="s">
        <v>6649</v>
      </c>
      <c r="E2330" s="108" t="s">
        <v>6650</v>
      </c>
      <c r="F2330" s="108" t="s">
        <v>6724</v>
      </c>
      <c r="G2330" s="108" t="s">
        <v>6725</v>
      </c>
      <c r="H2330" s="109">
        <v>184</v>
      </c>
      <c r="I2330" s="109">
        <v>0</v>
      </c>
      <c r="J2330" s="110">
        <v>352486</v>
      </c>
      <c r="K2330" s="110">
        <v>0</v>
      </c>
      <c r="L2330" s="109">
        <v>1915.68</v>
      </c>
      <c r="M2330" s="108" t="s">
        <v>17432</v>
      </c>
      <c r="N2330" s="110">
        <v>-4767.2344999999996</v>
      </c>
      <c r="O2330" s="110">
        <v>0</v>
      </c>
      <c r="P2330" s="68">
        <f t="shared" si="72"/>
        <v>352486</v>
      </c>
      <c r="Q2330" s="68">
        <f t="shared" si="73"/>
        <v>1915.6847826086957</v>
      </c>
    </row>
    <row r="2331" spans="1:17" x14ac:dyDescent="0.25">
      <c r="A2331" s="108" t="s">
        <v>17659</v>
      </c>
      <c r="B2331" s="108" t="s">
        <v>17660</v>
      </c>
      <c r="C2331" s="108" t="s">
        <v>17661</v>
      </c>
      <c r="D2331" s="108" t="s">
        <v>6649</v>
      </c>
      <c r="E2331" s="108" t="s">
        <v>6650</v>
      </c>
      <c r="F2331" s="108" t="s">
        <v>17672</v>
      </c>
      <c r="G2331" s="108" t="s">
        <v>17673</v>
      </c>
      <c r="H2331" s="109">
        <v>0</v>
      </c>
      <c r="I2331" s="109">
        <v>60</v>
      </c>
      <c r="J2331" s="110">
        <v>134228</v>
      </c>
      <c r="K2331" s="110">
        <v>134228</v>
      </c>
      <c r="L2331" s="109">
        <v>2237.13</v>
      </c>
      <c r="M2331" s="108" t="s">
        <v>17432</v>
      </c>
      <c r="N2331" s="110">
        <v>-1815.3811000000001</v>
      </c>
      <c r="O2331" s="110">
        <v>0</v>
      </c>
      <c r="P2331" s="68">
        <f t="shared" si="72"/>
        <v>0</v>
      </c>
      <c r="Q2331" s="68" t="e">
        <f t="shared" si="73"/>
        <v>#DIV/0!</v>
      </c>
    </row>
    <row r="2332" spans="1:17" ht="30" x14ac:dyDescent="0.25">
      <c r="A2332" s="108" t="s">
        <v>17659</v>
      </c>
      <c r="B2332" s="108" t="s">
        <v>17660</v>
      </c>
      <c r="C2332" s="108" t="s">
        <v>17661</v>
      </c>
      <c r="D2332" s="108" t="s">
        <v>6649</v>
      </c>
      <c r="E2332" s="108" t="s">
        <v>6650</v>
      </c>
      <c r="F2332" s="108" t="s">
        <v>6726</v>
      </c>
      <c r="G2332" s="108" t="s">
        <v>6727</v>
      </c>
      <c r="H2332" s="109">
        <v>98</v>
      </c>
      <c r="I2332" s="109">
        <v>0</v>
      </c>
      <c r="J2332" s="110">
        <v>167356</v>
      </c>
      <c r="K2332" s="110">
        <v>0</v>
      </c>
      <c r="L2332" s="109">
        <v>1707.71</v>
      </c>
      <c r="M2332" s="108" t="s">
        <v>17432</v>
      </c>
      <c r="N2332" s="110">
        <v>-2263.4243999999999</v>
      </c>
      <c r="O2332" s="110">
        <v>0</v>
      </c>
      <c r="P2332" s="68">
        <f t="shared" si="72"/>
        <v>167356</v>
      </c>
      <c r="Q2332" s="68">
        <f t="shared" si="73"/>
        <v>1707.7142857142858</v>
      </c>
    </row>
    <row r="2333" spans="1:17" x14ac:dyDescent="0.25">
      <c r="A2333" s="108" t="s">
        <v>17659</v>
      </c>
      <c r="B2333" s="108" t="s">
        <v>17660</v>
      </c>
      <c r="C2333" s="108" t="s">
        <v>17661</v>
      </c>
      <c r="D2333" s="108" t="s">
        <v>6649</v>
      </c>
      <c r="E2333" s="108" t="s">
        <v>6650</v>
      </c>
      <c r="F2333" s="108" t="s">
        <v>6728</v>
      </c>
      <c r="G2333" s="108" t="s">
        <v>6729</v>
      </c>
      <c r="H2333" s="109">
        <v>66</v>
      </c>
      <c r="I2333" s="109">
        <v>0</v>
      </c>
      <c r="J2333" s="110">
        <v>124197</v>
      </c>
      <c r="K2333" s="110">
        <v>0</v>
      </c>
      <c r="L2333" s="109">
        <v>1881.77</v>
      </c>
      <c r="M2333" s="108" t="s">
        <v>17432</v>
      </c>
      <c r="N2333" s="110">
        <v>-1679.7176999999999</v>
      </c>
      <c r="O2333" s="110">
        <v>0</v>
      </c>
      <c r="P2333" s="68">
        <f t="shared" si="72"/>
        <v>124197</v>
      </c>
      <c r="Q2333" s="68">
        <f t="shared" si="73"/>
        <v>1881.7727272727273</v>
      </c>
    </row>
    <row r="2334" spans="1:17" x14ac:dyDescent="0.25">
      <c r="A2334" s="108" t="s">
        <v>17659</v>
      </c>
      <c r="B2334" s="108" t="s">
        <v>17660</v>
      </c>
      <c r="C2334" s="108" t="s">
        <v>17661</v>
      </c>
      <c r="D2334" s="108" t="s">
        <v>6649</v>
      </c>
      <c r="E2334" s="108" t="s">
        <v>6650</v>
      </c>
      <c r="F2334" s="108" t="s">
        <v>17674</v>
      </c>
      <c r="G2334" s="108" t="s">
        <v>17675</v>
      </c>
      <c r="H2334" s="109">
        <v>0</v>
      </c>
      <c r="I2334" s="109">
        <v>72</v>
      </c>
      <c r="J2334" s="110">
        <v>155122</v>
      </c>
      <c r="K2334" s="110">
        <v>155122</v>
      </c>
      <c r="L2334" s="109">
        <v>2154.4699999999998</v>
      </c>
      <c r="M2334" s="108" t="s">
        <v>17432</v>
      </c>
      <c r="N2334" s="110">
        <v>-2097.9665</v>
      </c>
      <c r="O2334" s="110">
        <v>0</v>
      </c>
      <c r="P2334" s="68">
        <f t="shared" si="72"/>
        <v>0</v>
      </c>
      <c r="Q2334" s="68" t="e">
        <f t="shared" si="73"/>
        <v>#DIV/0!</v>
      </c>
    </row>
    <row r="2335" spans="1:17" x14ac:dyDescent="0.25">
      <c r="A2335" s="108" t="s">
        <v>17659</v>
      </c>
      <c r="B2335" s="108" t="s">
        <v>17660</v>
      </c>
      <c r="C2335" s="108" t="s">
        <v>17661</v>
      </c>
      <c r="D2335" s="108" t="s">
        <v>6649</v>
      </c>
      <c r="E2335" s="108" t="s">
        <v>6650</v>
      </c>
      <c r="F2335" s="108" t="s">
        <v>17676</v>
      </c>
      <c r="G2335" s="108" t="s">
        <v>17677</v>
      </c>
      <c r="H2335" s="109">
        <v>0</v>
      </c>
      <c r="I2335" s="109">
        <v>46</v>
      </c>
      <c r="J2335" s="110">
        <v>98953</v>
      </c>
      <c r="K2335" s="110">
        <v>98953</v>
      </c>
      <c r="L2335" s="109">
        <v>2151.15</v>
      </c>
      <c r="M2335" s="108" t="s">
        <v>17432</v>
      </c>
      <c r="N2335" s="110">
        <v>-1338.3054</v>
      </c>
      <c r="O2335" s="110">
        <v>0</v>
      </c>
      <c r="P2335" s="68">
        <f t="shared" si="72"/>
        <v>0</v>
      </c>
      <c r="Q2335" s="68" t="e">
        <f t="shared" si="73"/>
        <v>#DIV/0!</v>
      </c>
    </row>
    <row r="2336" spans="1:17" x14ac:dyDescent="0.25">
      <c r="A2336" s="108" t="s">
        <v>17659</v>
      </c>
      <c r="B2336" s="108" t="s">
        <v>17660</v>
      </c>
      <c r="C2336" s="108" t="s">
        <v>17661</v>
      </c>
      <c r="D2336" s="108" t="s">
        <v>6649</v>
      </c>
      <c r="E2336" s="108" t="s">
        <v>6650</v>
      </c>
      <c r="F2336" s="108" t="s">
        <v>6730</v>
      </c>
      <c r="G2336" s="108" t="s">
        <v>6731</v>
      </c>
      <c r="H2336" s="109">
        <v>116</v>
      </c>
      <c r="I2336" s="109">
        <v>0</v>
      </c>
      <c r="J2336" s="110">
        <v>196726</v>
      </c>
      <c r="K2336" s="110">
        <v>0</v>
      </c>
      <c r="L2336" s="109">
        <v>1695.91</v>
      </c>
      <c r="M2336" s="108" t="s">
        <v>17432</v>
      </c>
      <c r="N2336" s="110">
        <v>-2660.6327999999999</v>
      </c>
      <c r="O2336" s="110">
        <v>0</v>
      </c>
      <c r="P2336" s="68">
        <f t="shared" si="72"/>
        <v>196726</v>
      </c>
      <c r="Q2336" s="68">
        <f t="shared" si="73"/>
        <v>1695.9137931034484</v>
      </c>
    </row>
    <row r="2337" spans="1:17" x14ac:dyDescent="0.25">
      <c r="A2337" s="108" t="s">
        <v>17659</v>
      </c>
      <c r="B2337" s="108" t="s">
        <v>17660</v>
      </c>
      <c r="C2337" s="108" t="s">
        <v>17661</v>
      </c>
      <c r="D2337" s="108" t="s">
        <v>6649</v>
      </c>
      <c r="E2337" s="108" t="s">
        <v>6650</v>
      </c>
      <c r="F2337" s="108" t="s">
        <v>6732</v>
      </c>
      <c r="G2337" s="108" t="s">
        <v>6733</v>
      </c>
      <c r="H2337" s="109">
        <v>61</v>
      </c>
      <c r="I2337" s="109">
        <v>0</v>
      </c>
      <c r="J2337" s="110">
        <v>100457</v>
      </c>
      <c r="K2337" s="110">
        <v>0</v>
      </c>
      <c r="L2337" s="109">
        <v>1646.84</v>
      </c>
      <c r="M2337" s="108" t="s">
        <v>17432</v>
      </c>
      <c r="N2337" s="110">
        <v>-1358.6433</v>
      </c>
      <c r="O2337" s="110">
        <v>0</v>
      </c>
      <c r="P2337" s="68">
        <f t="shared" si="72"/>
        <v>100457</v>
      </c>
      <c r="Q2337" s="68">
        <f t="shared" si="73"/>
        <v>1646.8360655737704</v>
      </c>
    </row>
    <row r="2338" spans="1:17" x14ac:dyDescent="0.25">
      <c r="A2338" s="108" t="s">
        <v>17659</v>
      </c>
      <c r="B2338" s="108" t="s">
        <v>17660</v>
      </c>
      <c r="C2338" s="108" t="s">
        <v>17661</v>
      </c>
      <c r="D2338" s="108" t="s">
        <v>6649</v>
      </c>
      <c r="E2338" s="108" t="s">
        <v>6650</v>
      </c>
      <c r="F2338" s="108" t="s">
        <v>6734</v>
      </c>
      <c r="G2338" s="108" t="s">
        <v>6735</v>
      </c>
      <c r="H2338" s="109">
        <v>71</v>
      </c>
      <c r="I2338" s="109">
        <v>0</v>
      </c>
      <c r="J2338" s="110">
        <v>140630</v>
      </c>
      <c r="K2338" s="110">
        <v>0</v>
      </c>
      <c r="L2338" s="109">
        <v>1980.7</v>
      </c>
      <c r="M2338" s="108" t="s">
        <v>17432</v>
      </c>
      <c r="N2338" s="110">
        <v>-1901.9658999999999</v>
      </c>
      <c r="O2338" s="110">
        <v>0</v>
      </c>
      <c r="P2338" s="68">
        <f t="shared" si="72"/>
        <v>140630</v>
      </c>
      <c r="Q2338" s="68">
        <f t="shared" si="73"/>
        <v>1980.7042253521126</v>
      </c>
    </row>
    <row r="2339" spans="1:17" x14ac:dyDescent="0.25">
      <c r="A2339" s="108" t="s">
        <v>17659</v>
      </c>
      <c r="B2339" s="108" t="s">
        <v>17660</v>
      </c>
      <c r="C2339" s="108" t="s">
        <v>17661</v>
      </c>
      <c r="D2339" s="108" t="s">
        <v>6649</v>
      </c>
      <c r="E2339" s="108" t="s">
        <v>6650</v>
      </c>
      <c r="F2339" s="108" t="s">
        <v>6736</v>
      </c>
      <c r="G2339" s="108" t="s">
        <v>6737</v>
      </c>
      <c r="H2339" s="109">
        <v>57</v>
      </c>
      <c r="I2339" s="109">
        <v>0</v>
      </c>
      <c r="J2339" s="110">
        <v>119519</v>
      </c>
      <c r="K2339" s="110">
        <v>0</v>
      </c>
      <c r="L2339" s="109">
        <v>2096.8200000000002</v>
      </c>
      <c r="M2339" s="108" t="s">
        <v>17432</v>
      </c>
      <c r="N2339" s="110">
        <v>-1616.4458</v>
      </c>
      <c r="O2339" s="110">
        <v>0</v>
      </c>
      <c r="P2339" s="68">
        <f t="shared" si="72"/>
        <v>119519</v>
      </c>
      <c r="Q2339" s="68">
        <f t="shared" si="73"/>
        <v>2096.8245614035086</v>
      </c>
    </row>
    <row r="2340" spans="1:17" x14ac:dyDescent="0.25">
      <c r="A2340" s="108" t="s">
        <v>17659</v>
      </c>
      <c r="B2340" s="108" t="s">
        <v>17660</v>
      </c>
      <c r="C2340" s="108" t="s">
        <v>17661</v>
      </c>
      <c r="D2340" s="108" t="s">
        <v>6649</v>
      </c>
      <c r="E2340" s="108" t="s">
        <v>6650</v>
      </c>
      <c r="F2340" s="108" t="s">
        <v>6738</v>
      </c>
      <c r="G2340" s="108" t="s">
        <v>6739</v>
      </c>
      <c r="H2340" s="109">
        <v>67</v>
      </c>
      <c r="I2340" s="109">
        <v>0</v>
      </c>
      <c r="J2340" s="110">
        <v>109550</v>
      </c>
      <c r="K2340" s="110">
        <v>0</v>
      </c>
      <c r="L2340" s="109">
        <v>1635.07</v>
      </c>
      <c r="M2340" s="108" t="s">
        <v>17432</v>
      </c>
      <c r="N2340" s="110">
        <v>-1481.6178</v>
      </c>
      <c r="O2340" s="110">
        <v>0</v>
      </c>
      <c r="P2340" s="68">
        <f t="shared" si="72"/>
        <v>109550</v>
      </c>
      <c r="Q2340" s="68">
        <f t="shared" si="73"/>
        <v>1635.0746268656717</v>
      </c>
    </row>
    <row r="2341" spans="1:17" x14ac:dyDescent="0.25">
      <c r="A2341" s="108" t="s">
        <v>17659</v>
      </c>
      <c r="B2341" s="108" t="s">
        <v>17660</v>
      </c>
      <c r="C2341" s="108" t="s">
        <v>17661</v>
      </c>
      <c r="D2341" s="108" t="s">
        <v>6649</v>
      </c>
      <c r="E2341" s="108" t="s">
        <v>6650</v>
      </c>
      <c r="F2341" s="108" t="s">
        <v>6740</v>
      </c>
      <c r="G2341" s="108" t="s">
        <v>6741</v>
      </c>
      <c r="H2341" s="109">
        <v>18</v>
      </c>
      <c r="I2341" s="109">
        <v>0</v>
      </c>
      <c r="J2341" s="110">
        <v>39834</v>
      </c>
      <c r="K2341" s="110">
        <v>0</v>
      </c>
      <c r="L2341" s="109">
        <v>2213</v>
      </c>
      <c r="M2341" s="108" t="s">
        <v>17432</v>
      </c>
      <c r="N2341" s="110">
        <v>-538.73889999999994</v>
      </c>
      <c r="O2341" s="110">
        <v>0</v>
      </c>
      <c r="P2341" s="68">
        <f t="shared" si="72"/>
        <v>39834</v>
      </c>
      <c r="Q2341" s="68">
        <f t="shared" si="73"/>
        <v>2213</v>
      </c>
    </row>
    <row r="2342" spans="1:17" x14ac:dyDescent="0.25">
      <c r="A2342" s="108" t="s">
        <v>17659</v>
      </c>
      <c r="B2342" s="108" t="s">
        <v>17660</v>
      </c>
      <c r="C2342" s="108" t="s">
        <v>17661</v>
      </c>
      <c r="D2342" s="108" t="s">
        <v>6649</v>
      </c>
      <c r="E2342" s="108" t="s">
        <v>6650</v>
      </c>
      <c r="F2342" s="108" t="s">
        <v>6742</v>
      </c>
      <c r="G2342" s="108" t="s">
        <v>6743</v>
      </c>
      <c r="H2342" s="109">
        <v>52</v>
      </c>
      <c r="I2342" s="109">
        <v>0</v>
      </c>
      <c r="J2342" s="110">
        <v>99236</v>
      </c>
      <c r="K2342" s="110">
        <v>0</v>
      </c>
      <c r="L2342" s="109">
        <v>1908.38</v>
      </c>
      <c r="M2342" s="108" t="s">
        <v>17432</v>
      </c>
      <c r="N2342" s="110">
        <v>-1342.1296</v>
      </c>
      <c r="O2342" s="110">
        <v>0</v>
      </c>
      <c r="P2342" s="68">
        <f t="shared" si="72"/>
        <v>99236</v>
      </c>
      <c r="Q2342" s="68">
        <f t="shared" si="73"/>
        <v>1908.3846153846155</v>
      </c>
    </row>
    <row r="2343" spans="1:17" x14ac:dyDescent="0.25">
      <c r="A2343" s="108" t="s">
        <v>17659</v>
      </c>
      <c r="B2343" s="108" t="s">
        <v>17660</v>
      </c>
      <c r="C2343" s="108" t="s">
        <v>17661</v>
      </c>
      <c r="D2343" s="108" t="s">
        <v>6649</v>
      </c>
      <c r="E2343" s="108" t="s">
        <v>6650</v>
      </c>
      <c r="F2343" s="108" t="s">
        <v>6744</v>
      </c>
      <c r="G2343" s="108" t="s">
        <v>6745</v>
      </c>
      <c r="H2343" s="109">
        <v>20</v>
      </c>
      <c r="I2343" s="109">
        <v>0</v>
      </c>
      <c r="J2343" s="110">
        <v>44771</v>
      </c>
      <c r="K2343" s="110">
        <v>0</v>
      </c>
      <c r="L2343" s="109">
        <v>2238.5500000000002</v>
      </c>
      <c r="M2343" s="108" t="s">
        <v>17432</v>
      </c>
      <c r="N2343" s="110">
        <v>-605.51570000000004</v>
      </c>
      <c r="O2343" s="110">
        <v>0</v>
      </c>
      <c r="P2343" s="68">
        <f t="shared" si="72"/>
        <v>44771</v>
      </c>
      <c r="Q2343" s="68">
        <f t="shared" si="73"/>
        <v>2238.5500000000002</v>
      </c>
    </row>
    <row r="2344" spans="1:17" x14ac:dyDescent="0.25">
      <c r="A2344" s="108" t="s">
        <v>17659</v>
      </c>
      <c r="B2344" s="108" t="s">
        <v>17660</v>
      </c>
      <c r="C2344" s="108" t="s">
        <v>17661</v>
      </c>
      <c r="D2344" s="108" t="s">
        <v>6649</v>
      </c>
      <c r="E2344" s="108" t="s">
        <v>6650</v>
      </c>
      <c r="F2344" s="108" t="s">
        <v>6746</v>
      </c>
      <c r="G2344" s="108" t="s">
        <v>6747</v>
      </c>
      <c r="H2344" s="109">
        <v>16</v>
      </c>
      <c r="I2344" s="109">
        <v>0</v>
      </c>
      <c r="J2344" s="110">
        <v>34905</v>
      </c>
      <c r="K2344" s="110">
        <v>0</v>
      </c>
      <c r="L2344" s="109">
        <v>2181.56</v>
      </c>
      <c r="M2344" s="108" t="s">
        <v>17432</v>
      </c>
      <c r="N2344" s="110">
        <v>-472.0763</v>
      </c>
      <c r="O2344" s="110">
        <v>0</v>
      </c>
      <c r="P2344" s="68">
        <f t="shared" si="72"/>
        <v>34905</v>
      </c>
      <c r="Q2344" s="68">
        <f t="shared" si="73"/>
        <v>2181.5625</v>
      </c>
    </row>
    <row r="2345" spans="1:17" x14ac:dyDescent="0.25">
      <c r="A2345" s="108" t="s">
        <v>17659</v>
      </c>
      <c r="B2345" s="108" t="s">
        <v>17660</v>
      </c>
      <c r="C2345" s="108" t="s">
        <v>17661</v>
      </c>
      <c r="D2345" s="108" t="s">
        <v>6649</v>
      </c>
      <c r="E2345" s="108" t="s">
        <v>6650</v>
      </c>
      <c r="F2345" s="108" t="s">
        <v>6748</v>
      </c>
      <c r="G2345" s="108" t="s">
        <v>6749</v>
      </c>
      <c r="H2345" s="109">
        <v>37</v>
      </c>
      <c r="I2345" s="109">
        <v>0</v>
      </c>
      <c r="J2345" s="110">
        <v>56552</v>
      </c>
      <c r="K2345" s="110">
        <v>0</v>
      </c>
      <c r="L2345" s="109">
        <v>1528.43</v>
      </c>
      <c r="M2345" s="108" t="s">
        <v>17432</v>
      </c>
      <c r="N2345" s="110">
        <v>-764.84879999999998</v>
      </c>
      <c r="O2345" s="110">
        <v>0</v>
      </c>
      <c r="P2345" s="68">
        <f t="shared" si="72"/>
        <v>56552</v>
      </c>
      <c r="Q2345" s="68">
        <f t="shared" si="73"/>
        <v>1528.4324324324325</v>
      </c>
    </row>
    <row r="2346" spans="1:17" x14ac:dyDescent="0.25">
      <c r="A2346" s="108" t="s">
        <v>17659</v>
      </c>
      <c r="B2346" s="108" t="s">
        <v>17660</v>
      </c>
      <c r="C2346" s="108" t="s">
        <v>17661</v>
      </c>
      <c r="D2346" s="108" t="s">
        <v>6649</v>
      </c>
      <c r="E2346" s="108" t="s">
        <v>6650</v>
      </c>
      <c r="F2346" s="108" t="s">
        <v>6750</v>
      </c>
      <c r="G2346" s="108" t="s">
        <v>6751</v>
      </c>
      <c r="H2346" s="109">
        <v>35</v>
      </c>
      <c r="I2346" s="109">
        <v>0</v>
      </c>
      <c r="J2346" s="110">
        <v>72677</v>
      </c>
      <c r="K2346" s="110">
        <v>0</v>
      </c>
      <c r="L2346" s="109">
        <v>2076.4899999999998</v>
      </c>
      <c r="M2346" s="108" t="s">
        <v>17432</v>
      </c>
      <c r="N2346" s="110">
        <v>-982.92280000000005</v>
      </c>
      <c r="O2346" s="110">
        <v>0</v>
      </c>
      <c r="P2346" s="68">
        <f t="shared" si="72"/>
        <v>72677</v>
      </c>
      <c r="Q2346" s="68">
        <f t="shared" si="73"/>
        <v>2076.4857142857145</v>
      </c>
    </row>
    <row r="2347" spans="1:17" x14ac:dyDescent="0.25">
      <c r="A2347" s="108" t="s">
        <v>17659</v>
      </c>
      <c r="B2347" s="108" t="s">
        <v>17660</v>
      </c>
      <c r="C2347" s="108" t="s">
        <v>17661</v>
      </c>
      <c r="D2347" s="108" t="s">
        <v>6649</v>
      </c>
      <c r="E2347" s="108" t="s">
        <v>6650</v>
      </c>
      <c r="F2347" s="108" t="s">
        <v>6752</v>
      </c>
      <c r="G2347" s="108" t="s">
        <v>6753</v>
      </c>
      <c r="H2347" s="109">
        <v>39</v>
      </c>
      <c r="I2347" s="109">
        <v>0</v>
      </c>
      <c r="J2347" s="110">
        <v>80344</v>
      </c>
      <c r="K2347" s="110">
        <v>0</v>
      </c>
      <c r="L2347" s="109">
        <v>2060.1</v>
      </c>
      <c r="M2347" s="108" t="s">
        <v>17432</v>
      </c>
      <c r="N2347" s="110">
        <v>-1086.6172999999999</v>
      </c>
      <c r="O2347" s="110">
        <v>0</v>
      </c>
      <c r="P2347" s="68">
        <f t="shared" si="72"/>
        <v>80344</v>
      </c>
      <c r="Q2347" s="68">
        <f t="shared" si="73"/>
        <v>2060.102564102564</v>
      </c>
    </row>
    <row r="2348" spans="1:17" x14ac:dyDescent="0.25">
      <c r="A2348" s="108" t="s">
        <v>17659</v>
      </c>
      <c r="B2348" s="108" t="s">
        <v>17660</v>
      </c>
      <c r="C2348" s="108" t="s">
        <v>17661</v>
      </c>
      <c r="D2348" s="108" t="s">
        <v>6649</v>
      </c>
      <c r="E2348" s="108" t="s">
        <v>6650</v>
      </c>
      <c r="F2348" s="108" t="s">
        <v>6754</v>
      </c>
      <c r="G2348" s="108" t="s">
        <v>6755</v>
      </c>
      <c r="H2348" s="109">
        <v>72</v>
      </c>
      <c r="I2348" s="109">
        <v>0</v>
      </c>
      <c r="J2348" s="110">
        <v>130600</v>
      </c>
      <c r="K2348" s="110">
        <v>0</v>
      </c>
      <c r="L2348" s="109">
        <v>1813.89</v>
      </c>
      <c r="M2348" s="108" t="s">
        <v>17432</v>
      </c>
      <c r="N2348" s="110">
        <v>-1766.3122000000001</v>
      </c>
      <c r="O2348" s="110">
        <v>0</v>
      </c>
      <c r="P2348" s="68">
        <f t="shared" si="72"/>
        <v>130600</v>
      </c>
      <c r="Q2348" s="68">
        <f t="shared" si="73"/>
        <v>1813.8888888888889</v>
      </c>
    </row>
    <row r="2349" spans="1:17" x14ac:dyDescent="0.25">
      <c r="A2349" s="108" t="s">
        <v>17659</v>
      </c>
      <c r="B2349" s="108" t="s">
        <v>17660</v>
      </c>
      <c r="C2349" s="108" t="s">
        <v>17661</v>
      </c>
      <c r="D2349" s="108" t="s">
        <v>6649</v>
      </c>
      <c r="E2349" s="108" t="s">
        <v>6650</v>
      </c>
      <c r="F2349" s="108" t="s">
        <v>6758</v>
      </c>
      <c r="G2349" s="108" t="s">
        <v>6759</v>
      </c>
      <c r="H2349" s="109">
        <v>27</v>
      </c>
      <c r="I2349" s="109">
        <v>0</v>
      </c>
      <c r="J2349" s="110">
        <v>48225</v>
      </c>
      <c r="K2349" s="110">
        <v>0</v>
      </c>
      <c r="L2349" s="109">
        <v>1786.11</v>
      </c>
      <c r="M2349" s="108" t="s">
        <v>17432</v>
      </c>
      <c r="N2349" s="110">
        <v>-652.22900000000004</v>
      </c>
      <c r="O2349" s="110">
        <v>0</v>
      </c>
      <c r="P2349" s="68">
        <f t="shared" si="72"/>
        <v>48225</v>
      </c>
      <c r="Q2349" s="68">
        <f t="shared" si="73"/>
        <v>1786.1111111111111</v>
      </c>
    </row>
    <row r="2350" spans="1:17" x14ac:dyDescent="0.25">
      <c r="A2350" s="108" t="s">
        <v>17659</v>
      </c>
      <c r="B2350" s="108" t="s">
        <v>17660</v>
      </c>
      <c r="C2350" s="108" t="s">
        <v>17661</v>
      </c>
      <c r="D2350" s="108" t="s">
        <v>6649</v>
      </c>
      <c r="E2350" s="108" t="s">
        <v>6650</v>
      </c>
      <c r="F2350" s="108" t="s">
        <v>6760</v>
      </c>
      <c r="G2350" s="108" t="s">
        <v>6761</v>
      </c>
      <c r="H2350" s="109">
        <v>51</v>
      </c>
      <c r="I2350" s="109">
        <v>0</v>
      </c>
      <c r="J2350" s="110">
        <v>91401</v>
      </c>
      <c r="K2350" s="110">
        <v>0</v>
      </c>
      <c r="L2350" s="109">
        <v>1792.18</v>
      </c>
      <c r="M2350" s="108" t="s">
        <v>17432</v>
      </c>
      <c r="N2350" s="110">
        <v>-1236.1628000000001</v>
      </c>
      <c r="O2350" s="110">
        <v>0</v>
      </c>
      <c r="P2350" s="68">
        <f t="shared" si="72"/>
        <v>91401</v>
      </c>
      <c r="Q2350" s="68">
        <f t="shared" si="73"/>
        <v>1792.1764705882354</v>
      </c>
    </row>
    <row r="2351" spans="1:17" x14ac:dyDescent="0.25">
      <c r="A2351" s="108" t="s">
        <v>17659</v>
      </c>
      <c r="B2351" s="108" t="s">
        <v>17660</v>
      </c>
      <c r="C2351" s="108" t="s">
        <v>17661</v>
      </c>
      <c r="D2351" s="108" t="s">
        <v>6649</v>
      </c>
      <c r="E2351" s="108" t="s">
        <v>6650</v>
      </c>
      <c r="F2351" s="108" t="s">
        <v>6762</v>
      </c>
      <c r="G2351" s="108" t="s">
        <v>6763</v>
      </c>
      <c r="H2351" s="109">
        <v>24</v>
      </c>
      <c r="I2351" s="109">
        <v>0</v>
      </c>
      <c r="J2351" s="110">
        <v>48832</v>
      </c>
      <c r="K2351" s="110">
        <v>0</v>
      </c>
      <c r="L2351" s="109">
        <v>2034.67</v>
      </c>
      <c r="M2351" s="108" t="s">
        <v>17432</v>
      </c>
      <c r="N2351" s="110">
        <v>-660.43939999999998</v>
      </c>
      <c r="O2351" s="110">
        <v>0</v>
      </c>
      <c r="P2351" s="68">
        <f t="shared" si="72"/>
        <v>48832</v>
      </c>
      <c r="Q2351" s="68">
        <f t="shared" si="73"/>
        <v>2034.6666666666667</v>
      </c>
    </row>
    <row r="2352" spans="1:17" ht="30" x14ac:dyDescent="0.25">
      <c r="A2352" s="108" t="s">
        <v>17659</v>
      </c>
      <c r="B2352" s="108" t="s">
        <v>17660</v>
      </c>
      <c r="C2352" s="108" t="s">
        <v>17661</v>
      </c>
      <c r="D2352" s="108" t="s">
        <v>6649</v>
      </c>
      <c r="E2352" s="108" t="s">
        <v>6650</v>
      </c>
      <c r="F2352" s="108" t="s">
        <v>6756</v>
      </c>
      <c r="G2352" s="108" t="s">
        <v>6757</v>
      </c>
      <c r="H2352" s="109">
        <v>758</v>
      </c>
      <c r="I2352" s="109">
        <v>21</v>
      </c>
      <c r="J2352" s="110">
        <v>3340422</v>
      </c>
      <c r="K2352" s="110">
        <v>90050</v>
      </c>
      <c r="L2352" s="109">
        <v>4288.09</v>
      </c>
      <c r="M2352" s="108" t="s">
        <v>17432</v>
      </c>
      <c r="N2352" s="110">
        <v>-45177.8462</v>
      </c>
      <c r="O2352" s="110">
        <v>0</v>
      </c>
      <c r="P2352" s="68">
        <f t="shared" si="72"/>
        <v>3250372</v>
      </c>
      <c r="Q2352" s="68">
        <f t="shared" si="73"/>
        <v>4288.0897097625329</v>
      </c>
    </row>
    <row r="2353" spans="1:17" x14ac:dyDescent="0.25">
      <c r="A2353" s="108" t="s">
        <v>17659</v>
      </c>
      <c r="B2353" s="108" t="s">
        <v>17660</v>
      </c>
      <c r="C2353" s="108" t="s">
        <v>17661</v>
      </c>
      <c r="D2353" s="108" t="s">
        <v>90</v>
      </c>
      <c r="E2353" s="108" t="s">
        <v>1106</v>
      </c>
      <c r="F2353" s="108" t="s">
        <v>17678</v>
      </c>
      <c r="G2353" s="108" t="s">
        <v>17679</v>
      </c>
      <c r="H2353" s="109">
        <v>0</v>
      </c>
      <c r="I2353" s="109">
        <v>119</v>
      </c>
      <c r="J2353" s="110">
        <v>305144</v>
      </c>
      <c r="K2353" s="110">
        <v>305144</v>
      </c>
      <c r="L2353" s="109">
        <v>2564.2399999999998</v>
      </c>
      <c r="M2353" s="108" t="s">
        <v>17428</v>
      </c>
      <c r="N2353" s="110">
        <v>14471.287399999999</v>
      </c>
      <c r="O2353" s="110">
        <v>1247.0148999999999</v>
      </c>
      <c r="P2353" s="68">
        <f t="shared" si="72"/>
        <v>0</v>
      </c>
      <c r="Q2353" s="68" t="e">
        <f t="shared" si="73"/>
        <v>#DIV/0!</v>
      </c>
    </row>
    <row r="2354" spans="1:17" x14ac:dyDescent="0.25">
      <c r="A2354" s="108" t="s">
        <v>17659</v>
      </c>
      <c r="B2354" s="108" t="s">
        <v>17660</v>
      </c>
      <c r="C2354" s="108" t="s">
        <v>17661</v>
      </c>
      <c r="D2354" s="108" t="s">
        <v>90</v>
      </c>
      <c r="E2354" s="108" t="s">
        <v>1106</v>
      </c>
      <c r="F2354" s="108" t="s">
        <v>6764</v>
      </c>
      <c r="G2354" s="108" t="s">
        <v>6765</v>
      </c>
      <c r="H2354" s="109">
        <v>40</v>
      </c>
      <c r="I2354" s="109">
        <v>184</v>
      </c>
      <c r="J2354" s="110">
        <v>834029</v>
      </c>
      <c r="K2354" s="110">
        <v>685095</v>
      </c>
      <c r="L2354" s="109">
        <v>3723.34</v>
      </c>
      <c r="M2354" s="108" t="s">
        <v>17428</v>
      </c>
      <c r="N2354" s="110">
        <v>39553.385399999999</v>
      </c>
      <c r="O2354" s="110">
        <v>3408.3811000000001</v>
      </c>
      <c r="P2354" s="68">
        <f t="shared" si="72"/>
        <v>148934</v>
      </c>
      <c r="Q2354" s="68">
        <f t="shared" si="73"/>
        <v>3723.35</v>
      </c>
    </row>
    <row r="2355" spans="1:17" x14ac:dyDescent="0.25">
      <c r="A2355" s="108" t="s">
        <v>17659</v>
      </c>
      <c r="B2355" s="108" t="s">
        <v>17660</v>
      </c>
      <c r="C2355" s="108" t="s">
        <v>17661</v>
      </c>
      <c r="D2355" s="108" t="s">
        <v>90</v>
      </c>
      <c r="E2355" s="108" t="s">
        <v>1106</v>
      </c>
      <c r="F2355" s="108" t="s">
        <v>6766</v>
      </c>
      <c r="G2355" s="108" t="s">
        <v>6767</v>
      </c>
      <c r="H2355" s="109">
        <v>12</v>
      </c>
      <c r="I2355" s="109">
        <v>112</v>
      </c>
      <c r="J2355" s="110">
        <v>274844</v>
      </c>
      <c r="K2355" s="110">
        <v>248246</v>
      </c>
      <c r="L2355" s="109">
        <v>2216.48</v>
      </c>
      <c r="M2355" s="108" t="s">
        <v>17428</v>
      </c>
      <c r="N2355" s="110">
        <v>13034.318499999999</v>
      </c>
      <c r="O2355" s="110">
        <v>1123.1889000000001</v>
      </c>
      <c r="P2355" s="68">
        <f t="shared" si="72"/>
        <v>26598</v>
      </c>
      <c r="Q2355" s="68">
        <f t="shared" si="73"/>
        <v>2216.5</v>
      </c>
    </row>
    <row r="2356" spans="1:17" x14ac:dyDescent="0.25">
      <c r="A2356" s="108" t="s">
        <v>17659</v>
      </c>
      <c r="B2356" s="108" t="s">
        <v>17660</v>
      </c>
      <c r="C2356" s="108" t="s">
        <v>17661</v>
      </c>
      <c r="D2356" s="108" t="s">
        <v>6769</v>
      </c>
      <c r="E2356" s="108" t="s">
        <v>6770</v>
      </c>
      <c r="F2356" s="108" t="s">
        <v>6768</v>
      </c>
      <c r="G2356" s="108" t="s">
        <v>6771</v>
      </c>
      <c r="H2356" s="109">
        <v>116</v>
      </c>
      <c r="I2356" s="109">
        <v>80</v>
      </c>
      <c r="J2356" s="110">
        <v>624670</v>
      </c>
      <c r="K2356" s="110">
        <v>254967</v>
      </c>
      <c r="L2356" s="109">
        <v>3187.09</v>
      </c>
      <c r="M2356" s="108" t="s">
        <v>17428</v>
      </c>
      <c r="N2356" s="110">
        <v>29624.604200000002</v>
      </c>
      <c r="O2356" s="110">
        <v>2552.8015</v>
      </c>
      <c r="P2356" s="68">
        <f t="shared" si="72"/>
        <v>369703</v>
      </c>
      <c r="Q2356" s="68">
        <f t="shared" si="73"/>
        <v>3187.094827586207</v>
      </c>
    </row>
    <row r="2357" spans="1:17" x14ac:dyDescent="0.25">
      <c r="A2357" s="108" t="s">
        <v>17659</v>
      </c>
      <c r="B2357" s="108" t="s">
        <v>17660</v>
      </c>
      <c r="C2357" s="108" t="s">
        <v>17661</v>
      </c>
      <c r="D2357" s="108" t="s">
        <v>6769</v>
      </c>
      <c r="E2357" s="108" t="s">
        <v>6770</v>
      </c>
      <c r="F2357" s="108" t="s">
        <v>6772</v>
      </c>
      <c r="G2357" s="108" t="s">
        <v>6773</v>
      </c>
      <c r="H2357" s="109">
        <v>321</v>
      </c>
      <c r="I2357" s="109">
        <v>0</v>
      </c>
      <c r="J2357" s="110">
        <v>1081984</v>
      </c>
      <c r="K2357" s="110">
        <v>0</v>
      </c>
      <c r="L2357" s="109">
        <v>3370.67</v>
      </c>
      <c r="M2357" s="108" t="s">
        <v>17428</v>
      </c>
      <c r="N2357" s="110">
        <v>51312.494100000004</v>
      </c>
      <c r="O2357" s="110">
        <v>4421.6831000000002</v>
      </c>
      <c r="P2357" s="68">
        <f t="shared" si="72"/>
        <v>1081984</v>
      </c>
      <c r="Q2357" s="68">
        <f t="shared" si="73"/>
        <v>3370.6666666666665</v>
      </c>
    </row>
    <row r="2358" spans="1:17" x14ac:dyDescent="0.25">
      <c r="A2358" s="108" t="s">
        <v>17659</v>
      </c>
      <c r="B2358" s="108" t="s">
        <v>17660</v>
      </c>
      <c r="C2358" s="108" t="s">
        <v>17661</v>
      </c>
      <c r="D2358" s="108" t="s">
        <v>6769</v>
      </c>
      <c r="E2358" s="108" t="s">
        <v>6770</v>
      </c>
      <c r="F2358" s="108" t="s">
        <v>6774</v>
      </c>
      <c r="G2358" s="108" t="s">
        <v>6775</v>
      </c>
      <c r="H2358" s="109">
        <v>50</v>
      </c>
      <c r="I2358" s="109">
        <v>0</v>
      </c>
      <c r="J2358" s="110">
        <v>123263</v>
      </c>
      <c r="K2358" s="110">
        <v>0</v>
      </c>
      <c r="L2358" s="109">
        <v>2465.2600000000002</v>
      </c>
      <c r="M2358" s="108" t="s">
        <v>17428</v>
      </c>
      <c r="N2358" s="110">
        <v>5845.6536999999998</v>
      </c>
      <c r="O2358" s="110">
        <v>503.72969999999998</v>
      </c>
      <c r="P2358" s="68">
        <f t="shared" si="72"/>
        <v>123263</v>
      </c>
      <c r="Q2358" s="68">
        <f t="shared" si="73"/>
        <v>2465.2600000000002</v>
      </c>
    </row>
    <row r="2359" spans="1:17" x14ac:dyDescent="0.25">
      <c r="A2359" s="108" t="s">
        <v>17659</v>
      </c>
      <c r="B2359" s="108" t="s">
        <v>17660</v>
      </c>
      <c r="C2359" s="108" t="s">
        <v>17661</v>
      </c>
      <c r="D2359" s="108" t="s">
        <v>6769</v>
      </c>
      <c r="E2359" s="108" t="s">
        <v>6770</v>
      </c>
      <c r="F2359" s="108" t="s">
        <v>6776</v>
      </c>
      <c r="G2359" s="108" t="s">
        <v>6777</v>
      </c>
      <c r="H2359" s="109">
        <v>50</v>
      </c>
      <c r="I2359" s="109">
        <v>0</v>
      </c>
      <c r="J2359" s="110">
        <v>109194</v>
      </c>
      <c r="K2359" s="110">
        <v>0</v>
      </c>
      <c r="L2359" s="109">
        <v>2183.88</v>
      </c>
      <c r="M2359" s="108" t="s">
        <v>17428</v>
      </c>
      <c r="N2359" s="110">
        <v>5178.4865</v>
      </c>
      <c r="O2359" s="110">
        <v>446.23880000000003</v>
      </c>
      <c r="P2359" s="68">
        <f t="shared" si="72"/>
        <v>109194</v>
      </c>
      <c r="Q2359" s="68">
        <f t="shared" si="73"/>
        <v>2183.88</v>
      </c>
    </row>
    <row r="2360" spans="1:17" x14ac:dyDescent="0.25">
      <c r="A2360" s="108" t="s">
        <v>17659</v>
      </c>
      <c r="B2360" s="108" t="s">
        <v>17660</v>
      </c>
      <c r="C2360" s="108" t="s">
        <v>17661</v>
      </c>
      <c r="D2360" s="108" t="s">
        <v>6769</v>
      </c>
      <c r="E2360" s="108" t="s">
        <v>6770</v>
      </c>
      <c r="F2360" s="108" t="s">
        <v>6778</v>
      </c>
      <c r="G2360" s="108" t="s">
        <v>6779</v>
      </c>
      <c r="H2360" s="109">
        <v>217</v>
      </c>
      <c r="I2360" s="109">
        <v>0</v>
      </c>
      <c r="J2360" s="110">
        <v>525764</v>
      </c>
      <c r="K2360" s="110">
        <v>0</v>
      </c>
      <c r="L2360" s="109">
        <v>2422.88</v>
      </c>
      <c r="M2360" s="108" t="s">
        <v>17428</v>
      </c>
      <c r="N2360" s="110">
        <v>24934.055199999999</v>
      </c>
      <c r="O2360" s="110">
        <v>2148.6091000000001</v>
      </c>
      <c r="P2360" s="68">
        <f t="shared" si="72"/>
        <v>525764</v>
      </c>
      <c r="Q2360" s="68">
        <f t="shared" si="73"/>
        <v>2422.8755760368663</v>
      </c>
    </row>
    <row r="2361" spans="1:17" x14ac:dyDescent="0.25">
      <c r="A2361" s="108" t="s">
        <v>17659</v>
      </c>
      <c r="B2361" s="108" t="s">
        <v>17660</v>
      </c>
      <c r="C2361" s="108" t="s">
        <v>17661</v>
      </c>
      <c r="D2361" s="108" t="s">
        <v>6781</v>
      </c>
      <c r="E2361" s="108" t="s">
        <v>6782</v>
      </c>
      <c r="F2361" s="108" t="s">
        <v>6780</v>
      </c>
      <c r="G2361" s="108" t="s">
        <v>6783</v>
      </c>
      <c r="H2361" s="109">
        <v>355</v>
      </c>
      <c r="I2361" s="109">
        <v>0</v>
      </c>
      <c r="J2361" s="110">
        <v>1173111</v>
      </c>
      <c r="K2361" s="110">
        <v>0</v>
      </c>
      <c r="L2361" s="109">
        <v>3304.54</v>
      </c>
      <c r="M2361" s="108" t="s">
        <v>17432</v>
      </c>
      <c r="N2361" s="110">
        <v>-15865.8539</v>
      </c>
      <c r="O2361" s="110">
        <v>0</v>
      </c>
      <c r="P2361" s="68">
        <f t="shared" si="72"/>
        <v>1173111</v>
      </c>
      <c r="Q2361" s="68">
        <f t="shared" si="73"/>
        <v>3304.5380281690141</v>
      </c>
    </row>
    <row r="2362" spans="1:17" x14ac:dyDescent="0.25">
      <c r="A2362" s="108" t="s">
        <v>17659</v>
      </c>
      <c r="B2362" s="108" t="s">
        <v>17660</v>
      </c>
      <c r="C2362" s="108" t="s">
        <v>17661</v>
      </c>
      <c r="D2362" s="108" t="s">
        <v>6781</v>
      </c>
      <c r="E2362" s="108" t="s">
        <v>6782</v>
      </c>
      <c r="F2362" s="108" t="s">
        <v>6784</v>
      </c>
      <c r="G2362" s="108" t="s">
        <v>6785</v>
      </c>
      <c r="H2362" s="109">
        <v>127</v>
      </c>
      <c r="I2362" s="109">
        <v>0</v>
      </c>
      <c r="J2362" s="110">
        <v>422152</v>
      </c>
      <c r="K2362" s="110">
        <v>0</v>
      </c>
      <c r="L2362" s="109">
        <v>3324.03</v>
      </c>
      <c r="M2362" s="108" t="s">
        <v>17432</v>
      </c>
      <c r="N2362" s="110">
        <v>-5709.4300999999996</v>
      </c>
      <c r="O2362" s="110">
        <v>0</v>
      </c>
      <c r="P2362" s="68">
        <f t="shared" si="72"/>
        <v>422152</v>
      </c>
      <c r="Q2362" s="68">
        <f t="shared" si="73"/>
        <v>3324.0314960629921</v>
      </c>
    </row>
    <row r="2363" spans="1:17" x14ac:dyDescent="0.25">
      <c r="A2363" s="108" t="s">
        <v>17659</v>
      </c>
      <c r="B2363" s="108" t="s">
        <v>17660</v>
      </c>
      <c r="C2363" s="108" t="s">
        <v>17661</v>
      </c>
      <c r="D2363" s="108" t="s">
        <v>6781</v>
      </c>
      <c r="E2363" s="108" t="s">
        <v>6782</v>
      </c>
      <c r="F2363" s="108" t="s">
        <v>6786</v>
      </c>
      <c r="G2363" s="108" t="s">
        <v>6787</v>
      </c>
      <c r="H2363" s="109">
        <v>224</v>
      </c>
      <c r="I2363" s="109">
        <v>0</v>
      </c>
      <c r="J2363" s="110">
        <v>542643</v>
      </c>
      <c r="K2363" s="110">
        <v>0</v>
      </c>
      <c r="L2363" s="109">
        <v>2422.5100000000002</v>
      </c>
      <c r="M2363" s="108" t="s">
        <v>17432</v>
      </c>
      <c r="N2363" s="110">
        <v>-7339.0199000000002</v>
      </c>
      <c r="O2363" s="110">
        <v>0</v>
      </c>
      <c r="P2363" s="68">
        <f t="shared" si="72"/>
        <v>542643</v>
      </c>
      <c r="Q2363" s="68">
        <f t="shared" si="73"/>
        <v>2422.5133928571427</v>
      </c>
    </row>
    <row r="2364" spans="1:17" x14ac:dyDescent="0.25">
      <c r="A2364" s="108" t="s">
        <v>17659</v>
      </c>
      <c r="B2364" s="108" t="s">
        <v>17660</v>
      </c>
      <c r="C2364" s="108" t="s">
        <v>17661</v>
      </c>
      <c r="D2364" s="108" t="s">
        <v>6781</v>
      </c>
      <c r="E2364" s="108" t="s">
        <v>6782</v>
      </c>
      <c r="F2364" s="108" t="s">
        <v>6788</v>
      </c>
      <c r="G2364" s="108" t="s">
        <v>6789</v>
      </c>
      <c r="H2364" s="109">
        <v>156</v>
      </c>
      <c r="I2364" s="109">
        <v>0</v>
      </c>
      <c r="J2364" s="110">
        <v>632062</v>
      </c>
      <c r="K2364" s="110">
        <v>0</v>
      </c>
      <c r="L2364" s="109">
        <v>4051.68</v>
      </c>
      <c r="M2364" s="108" t="s">
        <v>17432</v>
      </c>
      <c r="N2364" s="110">
        <v>-8548.3768</v>
      </c>
      <c r="O2364" s="110">
        <v>0</v>
      </c>
      <c r="P2364" s="68">
        <f t="shared" si="72"/>
        <v>632062</v>
      </c>
      <c r="Q2364" s="68">
        <f t="shared" si="73"/>
        <v>4051.6794871794873</v>
      </c>
    </row>
    <row r="2365" spans="1:17" x14ac:dyDescent="0.25">
      <c r="A2365" s="108" t="s">
        <v>17659</v>
      </c>
      <c r="B2365" s="108" t="s">
        <v>17660</v>
      </c>
      <c r="C2365" s="108" t="s">
        <v>17661</v>
      </c>
      <c r="D2365" s="108" t="s">
        <v>6781</v>
      </c>
      <c r="E2365" s="108" t="s">
        <v>6782</v>
      </c>
      <c r="F2365" s="108" t="s">
        <v>6790</v>
      </c>
      <c r="G2365" s="108" t="s">
        <v>6791</v>
      </c>
      <c r="H2365" s="109">
        <v>230</v>
      </c>
      <c r="I2365" s="109">
        <v>0</v>
      </c>
      <c r="J2365" s="110">
        <v>714620</v>
      </c>
      <c r="K2365" s="110">
        <v>0</v>
      </c>
      <c r="L2365" s="109">
        <v>3107.04</v>
      </c>
      <c r="M2365" s="108" t="s">
        <v>17432</v>
      </c>
      <c r="N2365" s="110">
        <v>-9664.9462999999996</v>
      </c>
      <c r="O2365" s="110">
        <v>0</v>
      </c>
      <c r="P2365" s="68">
        <f t="shared" si="72"/>
        <v>714620</v>
      </c>
      <c r="Q2365" s="68">
        <f t="shared" si="73"/>
        <v>3107.0434782608695</v>
      </c>
    </row>
    <row r="2366" spans="1:17" x14ac:dyDescent="0.25">
      <c r="A2366" s="108" t="s">
        <v>17659</v>
      </c>
      <c r="B2366" s="108" t="s">
        <v>17660</v>
      </c>
      <c r="C2366" s="108" t="s">
        <v>17661</v>
      </c>
      <c r="D2366" s="108" t="s">
        <v>6781</v>
      </c>
      <c r="E2366" s="108" t="s">
        <v>6782</v>
      </c>
      <c r="F2366" s="108" t="s">
        <v>6792</v>
      </c>
      <c r="G2366" s="108" t="s">
        <v>6793</v>
      </c>
      <c r="H2366" s="109">
        <v>259</v>
      </c>
      <c r="I2366" s="109">
        <v>0</v>
      </c>
      <c r="J2366" s="110">
        <v>795999</v>
      </c>
      <c r="K2366" s="110">
        <v>0</v>
      </c>
      <c r="L2366" s="109">
        <v>3073.36</v>
      </c>
      <c r="M2366" s="108" t="s">
        <v>17432</v>
      </c>
      <c r="N2366" s="110">
        <v>-10765.5623</v>
      </c>
      <c r="O2366" s="110">
        <v>0</v>
      </c>
      <c r="P2366" s="68">
        <f t="shared" si="72"/>
        <v>795999</v>
      </c>
      <c r="Q2366" s="68">
        <f t="shared" si="73"/>
        <v>3073.3552123552122</v>
      </c>
    </row>
    <row r="2367" spans="1:17" ht="30" x14ac:dyDescent="0.25">
      <c r="A2367" s="108" t="s">
        <v>17659</v>
      </c>
      <c r="B2367" s="108" t="s">
        <v>17660</v>
      </c>
      <c r="C2367" s="108" t="s">
        <v>17661</v>
      </c>
      <c r="D2367" s="108" t="s">
        <v>6781</v>
      </c>
      <c r="E2367" s="108" t="s">
        <v>6782</v>
      </c>
      <c r="F2367" s="108" t="s">
        <v>6794</v>
      </c>
      <c r="G2367" s="108" t="s">
        <v>6795</v>
      </c>
      <c r="H2367" s="109">
        <v>200</v>
      </c>
      <c r="I2367" s="109">
        <v>0</v>
      </c>
      <c r="J2367" s="110">
        <v>572555</v>
      </c>
      <c r="K2367" s="110">
        <v>0</v>
      </c>
      <c r="L2367" s="109">
        <v>2862.78</v>
      </c>
      <c r="M2367" s="108" t="s">
        <v>17432</v>
      </c>
      <c r="N2367" s="110">
        <v>-7743.5717000000004</v>
      </c>
      <c r="O2367" s="110">
        <v>0</v>
      </c>
      <c r="P2367" s="68">
        <f t="shared" si="72"/>
        <v>572555</v>
      </c>
      <c r="Q2367" s="68">
        <f t="shared" si="73"/>
        <v>2862.7750000000001</v>
      </c>
    </row>
    <row r="2368" spans="1:17" x14ac:dyDescent="0.25">
      <c r="A2368" s="108" t="s">
        <v>17659</v>
      </c>
      <c r="B2368" s="108" t="s">
        <v>17660</v>
      </c>
      <c r="C2368" s="108" t="s">
        <v>17661</v>
      </c>
      <c r="D2368" s="108" t="s">
        <v>6781</v>
      </c>
      <c r="E2368" s="108" t="s">
        <v>6782</v>
      </c>
      <c r="F2368" s="108" t="s">
        <v>6796</v>
      </c>
      <c r="G2368" s="108" t="s">
        <v>6797</v>
      </c>
      <c r="H2368" s="109">
        <v>149</v>
      </c>
      <c r="I2368" s="109">
        <v>0</v>
      </c>
      <c r="J2368" s="110">
        <v>212090</v>
      </c>
      <c r="K2368" s="110">
        <v>0</v>
      </c>
      <c r="L2368" s="109">
        <v>1423.42</v>
      </c>
      <c r="M2368" s="108" t="s">
        <v>17432</v>
      </c>
      <c r="N2368" s="110">
        <v>-2868.4277999999999</v>
      </c>
      <c r="O2368" s="110">
        <v>0</v>
      </c>
      <c r="P2368" s="68">
        <f t="shared" si="72"/>
        <v>212090</v>
      </c>
      <c r="Q2368" s="68">
        <f t="shared" si="73"/>
        <v>1423.4228187919464</v>
      </c>
    </row>
    <row r="2369" spans="1:17" ht="30" x14ac:dyDescent="0.25">
      <c r="A2369" s="108" t="s">
        <v>17659</v>
      </c>
      <c r="B2369" s="108" t="s">
        <v>17660</v>
      </c>
      <c r="C2369" s="108" t="s">
        <v>17661</v>
      </c>
      <c r="D2369" s="108" t="s">
        <v>6781</v>
      </c>
      <c r="E2369" s="108" t="s">
        <v>6782</v>
      </c>
      <c r="F2369" s="108" t="s">
        <v>6798</v>
      </c>
      <c r="G2369" s="108" t="s">
        <v>6799</v>
      </c>
      <c r="H2369" s="109">
        <v>152</v>
      </c>
      <c r="I2369" s="109">
        <v>0</v>
      </c>
      <c r="J2369" s="110">
        <v>218939</v>
      </c>
      <c r="K2369" s="110">
        <v>0</v>
      </c>
      <c r="L2369" s="109">
        <v>1440.39</v>
      </c>
      <c r="M2369" s="108" t="s">
        <v>17432</v>
      </c>
      <c r="N2369" s="110">
        <v>-2961.0605999999998</v>
      </c>
      <c r="O2369" s="110">
        <v>0</v>
      </c>
      <c r="P2369" s="68">
        <f t="shared" si="72"/>
        <v>218939</v>
      </c>
      <c r="Q2369" s="68">
        <f t="shared" si="73"/>
        <v>1440.3881578947369</v>
      </c>
    </row>
    <row r="2370" spans="1:17" x14ac:dyDescent="0.25">
      <c r="A2370" s="108" t="s">
        <v>17659</v>
      </c>
      <c r="B2370" s="108" t="s">
        <v>17660</v>
      </c>
      <c r="C2370" s="108" t="s">
        <v>17661</v>
      </c>
      <c r="D2370" s="108" t="s">
        <v>6781</v>
      </c>
      <c r="E2370" s="108" t="s">
        <v>6782</v>
      </c>
      <c r="F2370" s="108" t="s">
        <v>6800</v>
      </c>
      <c r="G2370" s="108" t="s">
        <v>6801</v>
      </c>
      <c r="H2370" s="109">
        <v>119</v>
      </c>
      <c r="I2370" s="109">
        <v>0</v>
      </c>
      <c r="J2370" s="110">
        <v>276881</v>
      </c>
      <c r="K2370" s="110">
        <v>0</v>
      </c>
      <c r="L2370" s="109">
        <v>2326.73</v>
      </c>
      <c r="M2370" s="108" t="s">
        <v>17432</v>
      </c>
      <c r="N2370" s="110">
        <v>-3744.7055999999998</v>
      </c>
      <c r="O2370" s="110">
        <v>0</v>
      </c>
      <c r="P2370" s="68">
        <f t="shared" si="72"/>
        <v>276881</v>
      </c>
      <c r="Q2370" s="68">
        <f t="shared" si="73"/>
        <v>2326.7310924369749</v>
      </c>
    </row>
    <row r="2371" spans="1:17" x14ac:dyDescent="0.25">
      <c r="A2371" s="108" t="s">
        <v>17659</v>
      </c>
      <c r="B2371" s="108" t="s">
        <v>17660</v>
      </c>
      <c r="C2371" s="108" t="s">
        <v>17661</v>
      </c>
      <c r="D2371" s="108" t="s">
        <v>6781</v>
      </c>
      <c r="E2371" s="108" t="s">
        <v>6782</v>
      </c>
      <c r="F2371" s="108" t="s">
        <v>6802</v>
      </c>
      <c r="G2371" s="108" t="s">
        <v>6803</v>
      </c>
      <c r="H2371" s="109">
        <v>61</v>
      </c>
      <c r="I2371" s="109">
        <v>0</v>
      </c>
      <c r="J2371" s="110">
        <v>87367</v>
      </c>
      <c r="K2371" s="110">
        <v>0</v>
      </c>
      <c r="L2371" s="109">
        <v>1432.25</v>
      </c>
      <c r="M2371" s="108" t="s">
        <v>17432</v>
      </c>
      <c r="N2371" s="110">
        <v>-1181.6058</v>
      </c>
      <c r="O2371" s="110">
        <v>0</v>
      </c>
      <c r="P2371" s="68">
        <f t="shared" si="72"/>
        <v>87367</v>
      </c>
      <c r="Q2371" s="68">
        <f t="shared" si="73"/>
        <v>1432.2459016393443</v>
      </c>
    </row>
    <row r="2372" spans="1:17" x14ac:dyDescent="0.25">
      <c r="A2372" s="108" t="s">
        <v>17659</v>
      </c>
      <c r="B2372" s="108" t="s">
        <v>17660</v>
      </c>
      <c r="C2372" s="108" t="s">
        <v>17661</v>
      </c>
      <c r="D2372" s="108" t="s">
        <v>6805</v>
      </c>
      <c r="E2372" s="108" t="s">
        <v>6806</v>
      </c>
      <c r="F2372" s="108" t="s">
        <v>6804</v>
      </c>
      <c r="G2372" s="108" t="s">
        <v>6807</v>
      </c>
      <c r="H2372" s="109">
        <v>281</v>
      </c>
      <c r="I2372" s="109">
        <v>0</v>
      </c>
      <c r="J2372" s="110">
        <v>1046943</v>
      </c>
      <c r="K2372" s="110">
        <v>0</v>
      </c>
      <c r="L2372" s="109">
        <v>3725.78</v>
      </c>
      <c r="M2372" s="108" t="s">
        <v>17428</v>
      </c>
      <c r="N2372" s="110">
        <v>49650.702700000002</v>
      </c>
      <c r="O2372" s="110">
        <v>4278.4838</v>
      </c>
      <c r="P2372" s="68">
        <f t="shared" ref="P2372:P2435" si="74">J2372-K2372</f>
        <v>1046943</v>
      </c>
      <c r="Q2372" s="68">
        <f t="shared" ref="Q2372:Q2435" si="75">P2372/H2372</f>
        <v>3725.7758007117436</v>
      </c>
    </row>
    <row r="2373" spans="1:17" x14ac:dyDescent="0.25">
      <c r="A2373" s="108" t="s">
        <v>17659</v>
      </c>
      <c r="B2373" s="108" t="s">
        <v>17660</v>
      </c>
      <c r="C2373" s="108" t="s">
        <v>17661</v>
      </c>
      <c r="D2373" s="108" t="s">
        <v>6805</v>
      </c>
      <c r="E2373" s="108" t="s">
        <v>6806</v>
      </c>
      <c r="F2373" s="108" t="s">
        <v>6808</v>
      </c>
      <c r="G2373" s="108" t="s">
        <v>6809</v>
      </c>
      <c r="H2373" s="109">
        <v>99</v>
      </c>
      <c r="I2373" s="109">
        <v>0</v>
      </c>
      <c r="J2373" s="110">
        <v>380506</v>
      </c>
      <c r="K2373" s="110">
        <v>0</v>
      </c>
      <c r="L2373" s="109">
        <v>3843.49</v>
      </c>
      <c r="M2373" s="108" t="s">
        <v>17428</v>
      </c>
      <c r="N2373" s="110">
        <v>18045.269199999999</v>
      </c>
      <c r="O2373" s="110">
        <v>1554.9909</v>
      </c>
      <c r="P2373" s="68">
        <f t="shared" si="74"/>
        <v>380506</v>
      </c>
      <c r="Q2373" s="68">
        <f t="shared" si="75"/>
        <v>3843.4949494949497</v>
      </c>
    </row>
    <row r="2374" spans="1:17" x14ac:dyDescent="0.25">
      <c r="A2374" s="108" t="s">
        <v>17659</v>
      </c>
      <c r="B2374" s="108" t="s">
        <v>17660</v>
      </c>
      <c r="C2374" s="108" t="s">
        <v>17661</v>
      </c>
      <c r="D2374" s="108" t="s">
        <v>6805</v>
      </c>
      <c r="E2374" s="108" t="s">
        <v>6806</v>
      </c>
      <c r="F2374" s="108" t="s">
        <v>6810</v>
      </c>
      <c r="G2374" s="108" t="s">
        <v>6811</v>
      </c>
      <c r="H2374" s="109">
        <v>219</v>
      </c>
      <c r="I2374" s="109">
        <v>0</v>
      </c>
      <c r="J2374" s="110">
        <v>953771</v>
      </c>
      <c r="K2374" s="110">
        <v>0</v>
      </c>
      <c r="L2374" s="109">
        <v>4355.12</v>
      </c>
      <c r="M2374" s="108" t="s">
        <v>17428</v>
      </c>
      <c r="N2374" s="110">
        <v>45232.029799999997</v>
      </c>
      <c r="O2374" s="110">
        <v>3897.7194</v>
      </c>
      <c r="P2374" s="68">
        <f t="shared" si="74"/>
        <v>953771</v>
      </c>
      <c r="Q2374" s="68">
        <f t="shared" si="75"/>
        <v>4355.1187214611873</v>
      </c>
    </row>
    <row r="2375" spans="1:17" x14ac:dyDescent="0.25">
      <c r="A2375" s="108" t="s">
        <v>17659</v>
      </c>
      <c r="B2375" s="108" t="s">
        <v>17660</v>
      </c>
      <c r="C2375" s="108" t="s">
        <v>17661</v>
      </c>
      <c r="D2375" s="108" t="s">
        <v>6805</v>
      </c>
      <c r="E2375" s="108" t="s">
        <v>6806</v>
      </c>
      <c r="F2375" s="108" t="s">
        <v>6812</v>
      </c>
      <c r="G2375" s="108" t="s">
        <v>6813</v>
      </c>
      <c r="H2375" s="109">
        <v>103</v>
      </c>
      <c r="I2375" s="109">
        <v>0</v>
      </c>
      <c r="J2375" s="110">
        <v>398397</v>
      </c>
      <c r="K2375" s="110">
        <v>0</v>
      </c>
      <c r="L2375" s="109">
        <v>3867.93</v>
      </c>
      <c r="M2375" s="108" t="s">
        <v>17428</v>
      </c>
      <c r="N2375" s="110">
        <v>18893.755399999998</v>
      </c>
      <c r="O2375" s="110">
        <v>1628.1063999999999</v>
      </c>
      <c r="P2375" s="68">
        <f t="shared" si="74"/>
        <v>398397</v>
      </c>
      <c r="Q2375" s="68">
        <f t="shared" si="75"/>
        <v>3867.9320388349515</v>
      </c>
    </row>
    <row r="2376" spans="1:17" x14ac:dyDescent="0.25">
      <c r="A2376" s="108" t="s">
        <v>17659</v>
      </c>
      <c r="B2376" s="108" t="s">
        <v>17660</v>
      </c>
      <c r="C2376" s="108" t="s">
        <v>17661</v>
      </c>
      <c r="D2376" s="108" t="s">
        <v>6805</v>
      </c>
      <c r="E2376" s="108" t="s">
        <v>6806</v>
      </c>
      <c r="F2376" s="108" t="s">
        <v>6814</v>
      </c>
      <c r="G2376" s="108" t="s">
        <v>6815</v>
      </c>
      <c r="H2376" s="109">
        <v>170</v>
      </c>
      <c r="I2376" s="109">
        <v>0</v>
      </c>
      <c r="J2376" s="110">
        <v>826417</v>
      </c>
      <c r="K2376" s="110">
        <v>0</v>
      </c>
      <c r="L2376" s="109">
        <v>4861.28</v>
      </c>
      <c r="M2376" s="108" t="s">
        <v>17428</v>
      </c>
      <c r="N2376" s="110">
        <v>39192.364399999999</v>
      </c>
      <c r="O2376" s="110">
        <v>3377.2712999999999</v>
      </c>
      <c r="P2376" s="68">
        <f t="shared" si="74"/>
        <v>826417</v>
      </c>
      <c r="Q2376" s="68">
        <f t="shared" si="75"/>
        <v>4861.2764705882355</v>
      </c>
    </row>
    <row r="2377" spans="1:17" x14ac:dyDescent="0.25">
      <c r="A2377" s="108" t="s">
        <v>17659</v>
      </c>
      <c r="B2377" s="108" t="s">
        <v>17660</v>
      </c>
      <c r="C2377" s="108" t="s">
        <v>17661</v>
      </c>
      <c r="D2377" s="108" t="s">
        <v>6805</v>
      </c>
      <c r="E2377" s="108" t="s">
        <v>6806</v>
      </c>
      <c r="F2377" s="108" t="s">
        <v>6816</v>
      </c>
      <c r="G2377" s="108" t="s">
        <v>6817</v>
      </c>
      <c r="H2377" s="109">
        <v>300</v>
      </c>
      <c r="I2377" s="109">
        <v>0</v>
      </c>
      <c r="J2377" s="110">
        <v>1349229</v>
      </c>
      <c r="K2377" s="110">
        <v>0</v>
      </c>
      <c r="L2377" s="109">
        <v>4497.43</v>
      </c>
      <c r="M2377" s="108" t="s">
        <v>17428</v>
      </c>
      <c r="N2377" s="110">
        <v>63986.446799999998</v>
      </c>
      <c r="O2377" s="110">
        <v>5513.8186999999998</v>
      </c>
      <c r="P2377" s="68">
        <f t="shared" si="74"/>
        <v>1349229</v>
      </c>
      <c r="Q2377" s="68">
        <f t="shared" si="75"/>
        <v>4497.43</v>
      </c>
    </row>
    <row r="2378" spans="1:17" x14ac:dyDescent="0.25">
      <c r="A2378" s="108" t="s">
        <v>17659</v>
      </c>
      <c r="B2378" s="108" t="s">
        <v>17660</v>
      </c>
      <c r="C2378" s="108" t="s">
        <v>17661</v>
      </c>
      <c r="D2378" s="108" t="s">
        <v>6805</v>
      </c>
      <c r="E2378" s="108" t="s">
        <v>6806</v>
      </c>
      <c r="F2378" s="108" t="s">
        <v>6818</v>
      </c>
      <c r="G2378" s="108" t="s">
        <v>6819</v>
      </c>
      <c r="H2378" s="109">
        <v>226</v>
      </c>
      <c r="I2378" s="109">
        <v>0</v>
      </c>
      <c r="J2378" s="110">
        <v>955444</v>
      </c>
      <c r="K2378" s="110">
        <v>0</v>
      </c>
      <c r="L2378" s="109">
        <v>4227.63</v>
      </c>
      <c r="M2378" s="108" t="s">
        <v>17428</v>
      </c>
      <c r="N2378" s="110">
        <v>45311.375</v>
      </c>
      <c r="O2378" s="110">
        <v>3904.5567000000001</v>
      </c>
      <c r="P2378" s="68">
        <f t="shared" si="74"/>
        <v>955444</v>
      </c>
      <c r="Q2378" s="68">
        <f t="shared" si="75"/>
        <v>4227.6283185840712</v>
      </c>
    </row>
    <row r="2379" spans="1:17" x14ac:dyDescent="0.25">
      <c r="A2379" s="108" t="s">
        <v>17659</v>
      </c>
      <c r="B2379" s="108" t="s">
        <v>17660</v>
      </c>
      <c r="C2379" s="108" t="s">
        <v>17661</v>
      </c>
      <c r="D2379" s="108" t="s">
        <v>6805</v>
      </c>
      <c r="E2379" s="108" t="s">
        <v>6806</v>
      </c>
      <c r="F2379" s="108" t="s">
        <v>6820</v>
      </c>
      <c r="G2379" s="108" t="s">
        <v>6821</v>
      </c>
      <c r="H2379" s="109">
        <v>146</v>
      </c>
      <c r="I2379" s="109">
        <v>0</v>
      </c>
      <c r="J2379" s="110">
        <v>720216</v>
      </c>
      <c r="K2379" s="110">
        <v>0</v>
      </c>
      <c r="L2379" s="109">
        <v>4932.99</v>
      </c>
      <c r="M2379" s="108" t="s">
        <v>17428</v>
      </c>
      <c r="N2379" s="110">
        <v>34155.840300000003</v>
      </c>
      <c r="O2379" s="110">
        <v>2943.2656999999999</v>
      </c>
      <c r="P2379" s="68">
        <f t="shared" si="74"/>
        <v>720216</v>
      </c>
      <c r="Q2379" s="68">
        <f t="shared" si="75"/>
        <v>4932.9863013698632</v>
      </c>
    </row>
    <row r="2380" spans="1:17" x14ac:dyDescent="0.25">
      <c r="A2380" s="108" t="s">
        <v>17659</v>
      </c>
      <c r="B2380" s="108" t="s">
        <v>17660</v>
      </c>
      <c r="C2380" s="108" t="s">
        <v>17661</v>
      </c>
      <c r="D2380" s="108" t="s">
        <v>6805</v>
      </c>
      <c r="E2380" s="108" t="s">
        <v>6806</v>
      </c>
      <c r="F2380" s="108" t="s">
        <v>6822</v>
      </c>
      <c r="G2380" s="108" t="s">
        <v>6823</v>
      </c>
      <c r="H2380" s="109">
        <v>201</v>
      </c>
      <c r="I2380" s="109">
        <v>0</v>
      </c>
      <c r="J2380" s="110">
        <v>825123</v>
      </c>
      <c r="K2380" s="110">
        <v>0</v>
      </c>
      <c r="L2380" s="109">
        <v>4105.09</v>
      </c>
      <c r="M2380" s="108" t="s">
        <v>17428</v>
      </c>
      <c r="N2380" s="110">
        <v>39130.988499999999</v>
      </c>
      <c r="O2380" s="110">
        <v>3371.9825000000001</v>
      </c>
      <c r="P2380" s="68">
        <f t="shared" si="74"/>
        <v>825123</v>
      </c>
      <c r="Q2380" s="68">
        <f t="shared" si="75"/>
        <v>4105.0895522388064</v>
      </c>
    </row>
    <row r="2381" spans="1:17" x14ac:dyDescent="0.25">
      <c r="A2381" s="108" t="s">
        <v>17659</v>
      </c>
      <c r="B2381" s="108" t="s">
        <v>17660</v>
      </c>
      <c r="C2381" s="108" t="s">
        <v>17661</v>
      </c>
      <c r="D2381" s="108" t="s">
        <v>6825</v>
      </c>
      <c r="E2381" s="108" t="s">
        <v>6826</v>
      </c>
      <c r="F2381" s="108" t="s">
        <v>6824</v>
      </c>
      <c r="G2381" s="108" t="s">
        <v>6827</v>
      </c>
      <c r="H2381" s="109">
        <v>150</v>
      </c>
      <c r="I2381" s="109">
        <v>0</v>
      </c>
      <c r="J2381" s="110">
        <v>545583</v>
      </c>
      <c r="K2381" s="110">
        <v>0</v>
      </c>
      <c r="L2381" s="109">
        <v>3637.22</v>
      </c>
      <c r="M2381" s="108" t="s">
        <v>17428</v>
      </c>
      <c r="N2381" s="110">
        <v>25873.942200000001</v>
      </c>
      <c r="O2381" s="110">
        <v>2229.6007</v>
      </c>
      <c r="P2381" s="68">
        <f t="shared" si="74"/>
        <v>545583</v>
      </c>
      <c r="Q2381" s="68">
        <f t="shared" si="75"/>
        <v>3637.22</v>
      </c>
    </row>
    <row r="2382" spans="1:17" x14ac:dyDescent="0.25">
      <c r="A2382" s="108" t="s">
        <v>17659</v>
      </c>
      <c r="B2382" s="108" t="s">
        <v>17660</v>
      </c>
      <c r="C2382" s="108" t="s">
        <v>17661</v>
      </c>
      <c r="D2382" s="108" t="s">
        <v>6825</v>
      </c>
      <c r="E2382" s="108" t="s">
        <v>6826</v>
      </c>
      <c r="F2382" s="108" t="s">
        <v>6828</v>
      </c>
      <c r="G2382" s="108" t="s">
        <v>6829</v>
      </c>
      <c r="H2382" s="109">
        <v>157</v>
      </c>
      <c r="I2382" s="109">
        <v>0</v>
      </c>
      <c r="J2382" s="110">
        <v>454829</v>
      </c>
      <c r="K2382" s="110">
        <v>0</v>
      </c>
      <c r="L2382" s="109">
        <v>2897</v>
      </c>
      <c r="M2382" s="108" t="s">
        <v>17428</v>
      </c>
      <c r="N2382" s="110">
        <v>21570.0141</v>
      </c>
      <c r="O2382" s="110">
        <v>1858.7240999999999</v>
      </c>
      <c r="P2382" s="68">
        <f t="shared" si="74"/>
        <v>454829</v>
      </c>
      <c r="Q2382" s="68">
        <f t="shared" si="75"/>
        <v>2897</v>
      </c>
    </row>
    <row r="2383" spans="1:17" x14ac:dyDescent="0.25">
      <c r="A2383" s="108" t="s">
        <v>17659</v>
      </c>
      <c r="B2383" s="108" t="s">
        <v>17660</v>
      </c>
      <c r="C2383" s="108" t="s">
        <v>17661</v>
      </c>
      <c r="D2383" s="108" t="s">
        <v>6825</v>
      </c>
      <c r="E2383" s="108" t="s">
        <v>6826</v>
      </c>
      <c r="F2383" s="108" t="s">
        <v>6830</v>
      </c>
      <c r="G2383" s="108" t="s">
        <v>6831</v>
      </c>
      <c r="H2383" s="109">
        <v>76</v>
      </c>
      <c r="I2383" s="109">
        <v>0</v>
      </c>
      <c r="J2383" s="110">
        <v>235564</v>
      </c>
      <c r="K2383" s="110">
        <v>0</v>
      </c>
      <c r="L2383" s="109">
        <v>3099.53</v>
      </c>
      <c r="M2383" s="108" t="s">
        <v>17428</v>
      </c>
      <c r="N2383" s="110">
        <v>11171.456099999999</v>
      </c>
      <c r="O2383" s="110">
        <v>962.66300000000001</v>
      </c>
      <c r="P2383" s="68">
        <f t="shared" si="74"/>
        <v>235564</v>
      </c>
      <c r="Q2383" s="68">
        <f t="shared" si="75"/>
        <v>3099.5263157894738</v>
      </c>
    </row>
    <row r="2384" spans="1:17" x14ac:dyDescent="0.25">
      <c r="A2384" s="108" t="s">
        <v>17659</v>
      </c>
      <c r="B2384" s="108" t="s">
        <v>17660</v>
      </c>
      <c r="C2384" s="108" t="s">
        <v>17661</v>
      </c>
      <c r="D2384" s="108" t="s">
        <v>6833</v>
      </c>
      <c r="E2384" s="108" t="s">
        <v>6834</v>
      </c>
      <c r="F2384" s="108" t="s">
        <v>6832</v>
      </c>
      <c r="G2384" s="108" t="s">
        <v>6835</v>
      </c>
      <c r="H2384" s="109">
        <v>292</v>
      </c>
      <c r="I2384" s="109">
        <v>0</v>
      </c>
      <c r="J2384" s="110">
        <v>1060960</v>
      </c>
      <c r="K2384" s="110">
        <v>0</v>
      </c>
      <c r="L2384" s="109">
        <v>3633.42</v>
      </c>
      <c r="M2384" s="108" t="s">
        <v>17428</v>
      </c>
      <c r="N2384" s="110">
        <v>50315.433900000004</v>
      </c>
      <c r="O2384" s="110">
        <v>4335.7647999999999</v>
      </c>
      <c r="P2384" s="68">
        <f t="shared" si="74"/>
        <v>1060960</v>
      </c>
      <c r="Q2384" s="68">
        <f t="shared" si="75"/>
        <v>3633.4246575342468</v>
      </c>
    </row>
    <row r="2385" spans="1:17" x14ac:dyDescent="0.25">
      <c r="A2385" s="108" t="s">
        <v>17659</v>
      </c>
      <c r="B2385" s="108" t="s">
        <v>17660</v>
      </c>
      <c r="C2385" s="108" t="s">
        <v>17661</v>
      </c>
      <c r="D2385" s="108" t="s">
        <v>6833</v>
      </c>
      <c r="E2385" s="108" t="s">
        <v>6834</v>
      </c>
      <c r="F2385" s="108" t="s">
        <v>6836</v>
      </c>
      <c r="G2385" s="108" t="s">
        <v>6837</v>
      </c>
      <c r="H2385" s="109">
        <v>254</v>
      </c>
      <c r="I2385" s="109">
        <v>0</v>
      </c>
      <c r="J2385" s="110">
        <v>1031264</v>
      </c>
      <c r="K2385" s="110">
        <v>0</v>
      </c>
      <c r="L2385" s="109">
        <v>4060.09</v>
      </c>
      <c r="M2385" s="108" t="s">
        <v>17428</v>
      </c>
      <c r="N2385" s="110">
        <v>48907.161699999997</v>
      </c>
      <c r="O2385" s="110">
        <v>4214.4116000000004</v>
      </c>
      <c r="P2385" s="68">
        <f t="shared" si="74"/>
        <v>1031264</v>
      </c>
      <c r="Q2385" s="68">
        <f t="shared" si="75"/>
        <v>4060.0944881889764</v>
      </c>
    </row>
    <row r="2386" spans="1:17" x14ac:dyDescent="0.25">
      <c r="A2386" s="108" t="s">
        <v>17659</v>
      </c>
      <c r="B2386" s="108" t="s">
        <v>17660</v>
      </c>
      <c r="C2386" s="108" t="s">
        <v>17661</v>
      </c>
      <c r="D2386" s="108" t="s">
        <v>6833</v>
      </c>
      <c r="E2386" s="108" t="s">
        <v>6834</v>
      </c>
      <c r="F2386" s="108" t="s">
        <v>6838</v>
      </c>
      <c r="G2386" s="108" t="s">
        <v>6839</v>
      </c>
      <c r="H2386" s="109">
        <v>333</v>
      </c>
      <c r="I2386" s="109">
        <v>0</v>
      </c>
      <c r="J2386" s="110">
        <v>1090043</v>
      </c>
      <c r="K2386" s="110">
        <v>0</v>
      </c>
      <c r="L2386" s="109">
        <v>3273.4</v>
      </c>
      <c r="M2386" s="108" t="s">
        <v>17428</v>
      </c>
      <c r="N2386" s="110">
        <v>51694.645299999996</v>
      </c>
      <c r="O2386" s="110">
        <v>4454.6136999999999</v>
      </c>
      <c r="P2386" s="68">
        <f t="shared" si="74"/>
        <v>1090043</v>
      </c>
      <c r="Q2386" s="68">
        <f t="shared" si="75"/>
        <v>3273.4024024024025</v>
      </c>
    </row>
    <row r="2387" spans="1:17" x14ac:dyDescent="0.25">
      <c r="A2387" s="108" t="s">
        <v>17659</v>
      </c>
      <c r="B2387" s="108" t="s">
        <v>17660</v>
      </c>
      <c r="C2387" s="108" t="s">
        <v>17661</v>
      </c>
      <c r="D2387" s="108" t="s">
        <v>6833</v>
      </c>
      <c r="E2387" s="108" t="s">
        <v>6834</v>
      </c>
      <c r="F2387" s="108" t="s">
        <v>6840</v>
      </c>
      <c r="G2387" s="108" t="s">
        <v>6841</v>
      </c>
      <c r="H2387" s="109">
        <v>177</v>
      </c>
      <c r="I2387" s="109">
        <v>0</v>
      </c>
      <c r="J2387" s="110">
        <v>562297</v>
      </c>
      <c r="K2387" s="110">
        <v>0</v>
      </c>
      <c r="L2387" s="109">
        <v>3176.82</v>
      </c>
      <c r="M2387" s="108" t="s">
        <v>17428</v>
      </c>
      <c r="N2387" s="110">
        <v>26666.640599999999</v>
      </c>
      <c r="O2387" s="110">
        <v>2297.9088999999999</v>
      </c>
      <c r="P2387" s="68">
        <f t="shared" si="74"/>
        <v>562297</v>
      </c>
      <c r="Q2387" s="68">
        <f t="shared" si="75"/>
        <v>3176.8192090395482</v>
      </c>
    </row>
    <row r="2388" spans="1:17" ht="30" x14ac:dyDescent="0.25">
      <c r="A2388" s="108" t="s">
        <v>17659</v>
      </c>
      <c r="B2388" s="108" t="s">
        <v>17660</v>
      </c>
      <c r="C2388" s="108" t="s">
        <v>17661</v>
      </c>
      <c r="D2388" s="108" t="s">
        <v>6843</v>
      </c>
      <c r="E2388" s="108" t="s">
        <v>6844</v>
      </c>
      <c r="F2388" s="108" t="s">
        <v>6842</v>
      </c>
      <c r="G2388" s="108" t="s">
        <v>6845</v>
      </c>
      <c r="H2388" s="109">
        <v>556</v>
      </c>
      <c r="I2388" s="109">
        <v>0</v>
      </c>
      <c r="J2388" s="110">
        <v>2221111</v>
      </c>
      <c r="K2388" s="110">
        <v>0</v>
      </c>
      <c r="L2388" s="109">
        <v>3994.8</v>
      </c>
      <c r="M2388" s="108" t="s">
        <v>17428</v>
      </c>
      <c r="N2388" s="110">
        <v>105334.9604</v>
      </c>
      <c r="O2388" s="110">
        <v>9076.8891000000003</v>
      </c>
      <c r="P2388" s="68">
        <f t="shared" si="74"/>
        <v>2221111</v>
      </c>
      <c r="Q2388" s="68">
        <f t="shared" si="75"/>
        <v>3994.8039568345325</v>
      </c>
    </row>
    <row r="2389" spans="1:17" x14ac:dyDescent="0.25">
      <c r="A2389" s="108" t="s">
        <v>17659</v>
      </c>
      <c r="B2389" s="108" t="s">
        <v>17660</v>
      </c>
      <c r="C2389" s="108" t="s">
        <v>17661</v>
      </c>
      <c r="D2389" s="108" t="s">
        <v>6843</v>
      </c>
      <c r="E2389" s="108" t="s">
        <v>6844</v>
      </c>
      <c r="F2389" s="108" t="s">
        <v>6846</v>
      </c>
      <c r="G2389" s="108" t="s">
        <v>6847</v>
      </c>
      <c r="H2389" s="109">
        <v>50</v>
      </c>
      <c r="I2389" s="109">
        <v>0</v>
      </c>
      <c r="J2389" s="110">
        <v>171043</v>
      </c>
      <c r="K2389" s="110">
        <v>0</v>
      </c>
      <c r="L2389" s="109">
        <v>3420.86</v>
      </c>
      <c r="M2389" s="108" t="s">
        <v>17428</v>
      </c>
      <c r="N2389" s="110">
        <v>8111.6279999999997</v>
      </c>
      <c r="O2389" s="110">
        <v>698.99249999999995</v>
      </c>
      <c r="P2389" s="68">
        <f t="shared" si="74"/>
        <v>171043</v>
      </c>
      <c r="Q2389" s="68">
        <f t="shared" si="75"/>
        <v>3420.86</v>
      </c>
    </row>
    <row r="2390" spans="1:17" x14ac:dyDescent="0.25">
      <c r="A2390" s="108" t="s">
        <v>17659</v>
      </c>
      <c r="B2390" s="108" t="s">
        <v>17660</v>
      </c>
      <c r="C2390" s="108" t="s">
        <v>17661</v>
      </c>
      <c r="D2390" s="108" t="s">
        <v>6843</v>
      </c>
      <c r="E2390" s="108" t="s">
        <v>6844</v>
      </c>
      <c r="F2390" s="108" t="s">
        <v>6848</v>
      </c>
      <c r="G2390" s="108" t="s">
        <v>6849</v>
      </c>
      <c r="H2390" s="109">
        <v>121</v>
      </c>
      <c r="I2390" s="109">
        <v>0</v>
      </c>
      <c r="J2390" s="110">
        <v>422394</v>
      </c>
      <c r="K2390" s="110">
        <v>0</v>
      </c>
      <c r="L2390" s="109">
        <v>3490.86</v>
      </c>
      <c r="M2390" s="108" t="s">
        <v>17428</v>
      </c>
      <c r="N2390" s="110">
        <v>20031.7955</v>
      </c>
      <c r="O2390" s="110">
        <v>1726.1732</v>
      </c>
      <c r="P2390" s="68">
        <f t="shared" si="74"/>
        <v>422394</v>
      </c>
      <c r="Q2390" s="68">
        <f t="shared" si="75"/>
        <v>3490.8595041322315</v>
      </c>
    </row>
    <row r="2391" spans="1:17" x14ac:dyDescent="0.25">
      <c r="A2391" s="108" t="s">
        <v>17659</v>
      </c>
      <c r="B2391" s="108" t="s">
        <v>17660</v>
      </c>
      <c r="C2391" s="108" t="s">
        <v>17661</v>
      </c>
      <c r="D2391" s="108" t="s">
        <v>6843</v>
      </c>
      <c r="E2391" s="108" t="s">
        <v>6844</v>
      </c>
      <c r="F2391" s="108" t="s">
        <v>6850</v>
      </c>
      <c r="G2391" s="108" t="s">
        <v>6851</v>
      </c>
      <c r="H2391" s="109">
        <v>133</v>
      </c>
      <c r="I2391" s="109">
        <v>0</v>
      </c>
      <c r="J2391" s="110">
        <v>447098</v>
      </c>
      <c r="K2391" s="110">
        <v>0</v>
      </c>
      <c r="L2391" s="109">
        <v>3361.64</v>
      </c>
      <c r="M2391" s="108" t="s">
        <v>17428</v>
      </c>
      <c r="N2391" s="110">
        <v>21203.393599999999</v>
      </c>
      <c r="O2391" s="110">
        <v>1827.1318000000001</v>
      </c>
      <c r="P2391" s="68">
        <f t="shared" si="74"/>
        <v>447098</v>
      </c>
      <c r="Q2391" s="68">
        <f t="shared" si="75"/>
        <v>3361.6390977443607</v>
      </c>
    </row>
    <row r="2392" spans="1:17" x14ac:dyDescent="0.25">
      <c r="A2392" s="108" t="s">
        <v>17659</v>
      </c>
      <c r="B2392" s="108" t="s">
        <v>17660</v>
      </c>
      <c r="C2392" s="108" t="s">
        <v>17661</v>
      </c>
      <c r="D2392" s="108" t="s">
        <v>6843</v>
      </c>
      <c r="E2392" s="108" t="s">
        <v>6844</v>
      </c>
      <c r="F2392" s="108" t="s">
        <v>6852</v>
      </c>
      <c r="G2392" s="108" t="s">
        <v>6853</v>
      </c>
      <c r="H2392" s="109">
        <v>176</v>
      </c>
      <c r="I2392" s="109">
        <v>0</v>
      </c>
      <c r="J2392" s="110">
        <v>613896</v>
      </c>
      <c r="K2392" s="110">
        <v>0</v>
      </c>
      <c r="L2392" s="109">
        <v>3488.05</v>
      </c>
      <c r="M2392" s="108" t="s">
        <v>17428</v>
      </c>
      <c r="N2392" s="110">
        <v>29113.6767</v>
      </c>
      <c r="O2392" s="110">
        <v>2508.7739999999999</v>
      </c>
      <c r="P2392" s="68">
        <f t="shared" si="74"/>
        <v>613896</v>
      </c>
      <c r="Q2392" s="68">
        <f t="shared" si="75"/>
        <v>3488.0454545454545</v>
      </c>
    </row>
    <row r="2393" spans="1:17" x14ac:dyDescent="0.25">
      <c r="A2393" s="108" t="s">
        <v>17659</v>
      </c>
      <c r="B2393" s="108" t="s">
        <v>17660</v>
      </c>
      <c r="C2393" s="108" t="s">
        <v>17661</v>
      </c>
      <c r="D2393" s="108" t="s">
        <v>6843</v>
      </c>
      <c r="E2393" s="108" t="s">
        <v>6844</v>
      </c>
      <c r="F2393" s="108" t="s">
        <v>6854</v>
      </c>
      <c r="G2393" s="108" t="s">
        <v>6855</v>
      </c>
      <c r="H2393" s="109">
        <v>199</v>
      </c>
      <c r="I2393" s="109">
        <v>0</v>
      </c>
      <c r="J2393" s="110">
        <v>685779</v>
      </c>
      <c r="K2393" s="110">
        <v>0</v>
      </c>
      <c r="L2393" s="109">
        <v>3446.13</v>
      </c>
      <c r="M2393" s="108" t="s">
        <v>17428</v>
      </c>
      <c r="N2393" s="110">
        <v>32522.655699999999</v>
      </c>
      <c r="O2393" s="110">
        <v>2802.5313999999998</v>
      </c>
      <c r="P2393" s="68">
        <f t="shared" si="74"/>
        <v>685779</v>
      </c>
      <c r="Q2393" s="68">
        <f t="shared" si="75"/>
        <v>3446.1256281407036</v>
      </c>
    </row>
    <row r="2394" spans="1:17" x14ac:dyDescent="0.25">
      <c r="A2394" s="108" t="s">
        <v>17659</v>
      </c>
      <c r="B2394" s="108" t="s">
        <v>17660</v>
      </c>
      <c r="C2394" s="108" t="s">
        <v>17661</v>
      </c>
      <c r="D2394" s="108" t="s">
        <v>6843</v>
      </c>
      <c r="E2394" s="108" t="s">
        <v>6844</v>
      </c>
      <c r="F2394" s="108" t="s">
        <v>6856</v>
      </c>
      <c r="G2394" s="108" t="s">
        <v>6857</v>
      </c>
      <c r="H2394" s="109">
        <v>55</v>
      </c>
      <c r="I2394" s="109">
        <v>0</v>
      </c>
      <c r="J2394" s="110">
        <v>251171</v>
      </c>
      <c r="K2394" s="110">
        <v>0</v>
      </c>
      <c r="L2394" s="109">
        <v>4566.75</v>
      </c>
      <c r="M2394" s="108" t="s">
        <v>17428</v>
      </c>
      <c r="N2394" s="110">
        <v>11911.663699999999</v>
      </c>
      <c r="O2394" s="110">
        <v>1026.4478999999999</v>
      </c>
      <c r="P2394" s="68">
        <f t="shared" si="74"/>
        <v>251171</v>
      </c>
      <c r="Q2394" s="68">
        <f t="shared" si="75"/>
        <v>4566.7454545454548</v>
      </c>
    </row>
    <row r="2395" spans="1:17" x14ac:dyDescent="0.25">
      <c r="A2395" s="108" t="s">
        <v>17659</v>
      </c>
      <c r="B2395" s="108" t="s">
        <v>17660</v>
      </c>
      <c r="C2395" s="108" t="s">
        <v>17661</v>
      </c>
      <c r="D2395" s="108" t="s">
        <v>6843</v>
      </c>
      <c r="E2395" s="108" t="s">
        <v>6844</v>
      </c>
      <c r="F2395" s="108" t="s">
        <v>6858</v>
      </c>
      <c r="G2395" s="108" t="s">
        <v>6859</v>
      </c>
      <c r="H2395" s="109">
        <v>166</v>
      </c>
      <c r="I2395" s="109">
        <v>0</v>
      </c>
      <c r="J2395" s="110">
        <v>594123</v>
      </c>
      <c r="K2395" s="110">
        <v>0</v>
      </c>
      <c r="L2395" s="109">
        <v>3579.05</v>
      </c>
      <c r="M2395" s="108" t="s">
        <v>17428</v>
      </c>
      <c r="N2395" s="110">
        <v>28175.9352</v>
      </c>
      <c r="O2395" s="110">
        <v>2427.9672999999998</v>
      </c>
      <c r="P2395" s="68">
        <f t="shared" si="74"/>
        <v>594123</v>
      </c>
      <c r="Q2395" s="68">
        <f t="shared" si="75"/>
        <v>3579.0542168674697</v>
      </c>
    </row>
    <row r="2396" spans="1:17" x14ac:dyDescent="0.25">
      <c r="A2396" s="108" t="s">
        <v>17659</v>
      </c>
      <c r="B2396" s="108" t="s">
        <v>17660</v>
      </c>
      <c r="C2396" s="108" t="s">
        <v>17661</v>
      </c>
      <c r="D2396" s="108" t="s">
        <v>6843</v>
      </c>
      <c r="E2396" s="108" t="s">
        <v>6844</v>
      </c>
      <c r="F2396" s="108" t="s">
        <v>6860</v>
      </c>
      <c r="G2396" s="108" t="s">
        <v>6861</v>
      </c>
      <c r="H2396" s="109">
        <v>431</v>
      </c>
      <c r="I2396" s="109">
        <v>0</v>
      </c>
      <c r="J2396" s="110">
        <v>1528289</v>
      </c>
      <c r="K2396" s="110">
        <v>0</v>
      </c>
      <c r="L2396" s="109">
        <v>3545.91</v>
      </c>
      <c r="M2396" s="108" t="s">
        <v>17428</v>
      </c>
      <c r="N2396" s="110">
        <v>72478.223700000002</v>
      </c>
      <c r="O2396" s="110">
        <v>6245.5693000000001</v>
      </c>
      <c r="P2396" s="68">
        <f t="shared" si="74"/>
        <v>1528289</v>
      </c>
      <c r="Q2396" s="68">
        <f t="shared" si="75"/>
        <v>3545.9141531322507</v>
      </c>
    </row>
    <row r="2397" spans="1:17" x14ac:dyDescent="0.25">
      <c r="A2397" s="108" t="s">
        <v>17659</v>
      </c>
      <c r="B2397" s="108" t="s">
        <v>17660</v>
      </c>
      <c r="C2397" s="108" t="s">
        <v>17661</v>
      </c>
      <c r="D2397" s="108" t="s">
        <v>6843</v>
      </c>
      <c r="E2397" s="108" t="s">
        <v>6844</v>
      </c>
      <c r="F2397" s="108" t="s">
        <v>6862</v>
      </c>
      <c r="G2397" s="108" t="s">
        <v>6863</v>
      </c>
      <c r="H2397" s="109">
        <v>27</v>
      </c>
      <c r="I2397" s="109">
        <v>0</v>
      </c>
      <c r="J2397" s="110">
        <v>119955</v>
      </c>
      <c r="K2397" s="110">
        <v>0</v>
      </c>
      <c r="L2397" s="109">
        <v>4442.78</v>
      </c>
      <c r="M2397" s="108" t="s">
        <v>17428</v>
      </c>
      <c r="N2397" s="110">
        <v>5688.8053</v>
      </c>
      <c r="O2397" s="110">
        <v>490.21379999999999</v>
      </c>
      <c r="P2397" s="68">
        <f t="shared" si="74"/>
        <v>119955</v>
      </c>
      <c r="Q2397" s="68">
        <f t="shared" si="75"/>
        <v>4442.7777777777774</v>
      </c>
    </row>
    <row r="2398" spans="1:17" x14ac:dyDescent="0.25">
      <c r="A2398" s="108" t="s">
        <v>17659</v>
      </c>
      <c r="B2398" s="108" t="s">
        <v>17660</v>
      </c>
      <c r="C2398" s="108" t="s">
        <v>17661</v>
      </c>
      <c r="D2398" s="108" t="s">
        <v>6843</v>
      </c>
      <c r="E2398" s="108" t="s">
        <v>6844</v>
      </c>
      <c r="F2398" s="108" t="s">
        <v>6864</v>
      </c>
      <c r="G2398" s="108" t="s">
        <v>6865</v>
      </c>
      <c r="H2398" s="109">
        <v>195</v>
      </c>
      <c r="I2398" s="109">
        <v>0</v>
      </c>
      <c r="J2398" s="110">
        <v>705900</v>
      </c>
      <c r="K2398" s="110">
        <v>0</v>
      </c>
      <c r="L2398" s="109">
        <v>3620</v>
      </c>
      <c r="M2398" s="108" t="s">
        <v>17428</v>
      </c>
      <c r="N2398" s="110">
        <v>33476.8946</v>
      </c>
      <c r="O2398" s="110">
        <v>2884.7597999999998</v>
      </c>
      <c r="P2398" s="68">
        <f t="shared" si="74"/>
        <v>705900</v>
      </c>
      <c r="Q2398" s="68">
        <f t="shared" si="75"/>
        <v>3620</v>
      </c>
    </row>
    <row r="2399" spans="1:17" x14ac:dyDescent="0.25">
      <c r="A2399" s="108" t="s">
        <v>17659</v>
      </c>
      <c r="B2399" s="108" t="s">
        <v>17660</v>
      </c>
      <c r="C2399" s="108" t="s">
        <v>17661</v>
      </c>
      <c r="D2399" s="108" t="s">
        <v>6843</v>
      </c>
      <c r="E2399" s="108" t="s">
        <v>6844</v>
      </c>
      <c r="F2399" s="108" t="s">
        <v>6866</v>
      </c>
      <c r="G2399" s="108" t="s">
        <v>6867</v>
      </c>
      <c r="H2399" s="109">
        <v>50</v>
      </c>
      <c r="I2399" s="109">
        <v>0</v>
      </c>
      <c r="J2399" s="110">
        <v>82097</v>
      </c>
      <c r="K2399" s="110">
        <v>0</v>
      </c>
      <c r="L2399" s="109">
        <v>1641.94</v>
      </c>
      <c r="M2399" s="108" t="s">
        <v>17428</v>
      </c>
      <c r="N2399" s="110">
        <v>3893.3919999999998</v>
      </c>
      <c r="O2399" s="110">
        <v>335.50009999999997</v>
      </c>
      <c r="P2399" s="68">
        <f t="shared" si="74"/>
        <v>82097</v>
      </c>
      <c r="Q2399" s="68">
        <f t="shared" si="75"/>
        <v>1641.94</v>
      </c>
    </row>
    <row r="2400" spans="1:17" x14ac:dyDescent="0.25">
      <c r="A2400" s="108" t="s">
        <v>17659</v>
      </c>
      <c r="B2400" s="108" t="s">
        <v>17660</v>
      </c>
      <c r="C2400" s="108" t="s">
        <v>17661</v>
      </c>
      <c r="D2400" s="108" t="s">
        <v>6843</v>
      </c>
      <c r="E2400" s="108" t="s">
        <v>6844</v>
      </c>
      <c r="F2400" s="108" t="s">
        <v>6868</v>
      </c>
      <c r="G2400" s="108" t="s">
        <v>6869</v>
      </c>
      <c r="H2400" s="109">
        <v>204</v>
      </c>
      <c r="I2400" s="109">
        <v>0</v>
      </c>
      <c r="J2400" s="110">
        <v>447246</v>
      </c>
      <c r="K2400" s="110">
        <v>0</v>
      </c>
      <c r="L2400" s="109">
        <v>2192.38</v>
      </c>
      <c r="M2400" s="108" t="s">
        <v>17428</v>
      </c>
      <c r="N2400" s="110">
        <v>21210.393499999998</v>
      </c>
      <c r="O2400" s="110">
        <v>1827.7349999999999</v>
      </c>
      <c r="P2400" s="68">
        <f t="shared" si="74"/>
        <v>447246</v>
      </c>
      <c r="Q2400" s="68">
        <f t="shared" si="75"/>
        <v>2192.3823529411766</v>
      </c>
    </row>
    <row r="2401" spans="1:17" x14ac:dyDescent="0.25">
      <c r="A2401" s="108" t="s">
        <v>17659</v>
      </c>
      <c r="B2401" s="108" t="s">
        <v>17660</v>
      </c>
      <c r="C2401" s="108" t="s">
        <v>17661</v>
      </c>
      <c r="D2401" s="108" t="s">
        <v>6843</v>
      </c>
      <c r="E2401" s="108" t="s">
        <v>6844</v>
      </c>
      <c r="F2401" s="108" t="s">
        <v>6870</v>
      </c>
      <c r="G2401" s="108" t="s">
        <v>6871</v>
      </c>
      <c r="H2401" s="109">
        <v>66</v>
      </c>
      <c r="I2401" s="109">
        <v>0</v>
      </c>
      <c r="J2401" s="110">
        <v>108308</v>
      </c>
      <c r="K2401" s="110">
        <v>0</v>
      </c>
      <c r="L2401" s="109">
        <v>1641.03</v>
      </c>
      <c r="M2401" s="108" t="s">
        <v>17428</v>
      </c>
      <c r="N2401" s="110">
        <v>5136.4305000000004</v>
      </c>
      <c r="O2401" s="110">
        <v>442.6148</v>
      </c>
      <c r="P2401" s="68">
        <f t="shared" si="74"/>
        <v>108308</v>
      </c>
      <c r="Q2401" s="68">
        <f t="shared" si="75"/>
        <v>1641.030303030303</v>
      </c>
    </row>
    <row r="2402" spans="1:17" x14ac:dyDescent="0.25">
      <c r="A2402" s="108" t="s">
        <v>17659</v>
      </c>
      <c r="B2402" s="108" t="s">
        <v>17660</v>
      </c>
      <c r="C2402" s="108" t="s">
        <v>17661</v>
      </c>
      <c r="D2402" s="108" t="s">
        <v>6843</v>
      </c>
      <c r="E2402" s="108" t="s">
        <v>6844</v>
      </c>
      <c r="F2402" s="108" t="s">
        <v>6872</v>
      </c>
      <c r="G2402" s="108" t="s">
        <v>6873</v>
      </c>
      <c r="H2402" s="109">
        <v>44</v>
      </c>
      <c r="I2402" s="109">
        <v>0</v>
      </c>
      <c r="J2402" s="110">
        <v>79059</v>
      </c>
      <c r="K2402" s="110">
        <v>0</v>
      </c>
      <c r="L2402" s="109">
        <v>1796.8</v>
      </c>
      <c r="M2402" s="108" t="s">
        <v>17428</v>
      </c>
      <c r="N2402" s="110">
        <v>3749.3366000000001</v>
      </c>
      <c r="O2402" s="110">
        <v>323.08659999999998</v>
      </c>
      <c r="P2402" s="68">
        <f t="shared" si="74"/>
        <v>79059</v>
      </c>
      <c r="Q2402" s="68">
        <f t="shared" si="75"/>
        <v>1796.7954545454545</v>
      </c>
    </row>
    <row r="2403" spans="1:17" x14ac:dyDescent="0.25">
      <c r="A2403" s="108" t="s">
        <v>17659</v>
      </c>
      <c r="B2403" s="108" t="s">
        <v>17660</v>
      </c>
      <c r="C2403" s="108" t="s">
        <v>17661</v>
      </c>
      <c r="D2403" s="108" t="s">
        <v>6877</v>
      </c>
      <c r="E2403" s="108" t="s">
        <v>6878</v>
      </c>
      <c r="F2403" s="108" t="s">
        <v>6876</v>
      </c>
      <c r="G2403" s="108" t="s">
        <v>6879</v>
      </c>
      <c r="H2403" s="109">
        <v>266</v>
      </c>
      <c r="I2403" s="109">
        <v>0</v>
      </c>
      <c r="J2403" s="110">
        <v>779419</v>
      </c>
      <c r="K2403" s="110">
        <v>0</v>
      </c>
      <c r="L2403" s="109">
        <v>2930.15</v>
      </c>
      <c r="M2403" s="108" t="s">
        <v>17432</v>
      </c>
      <c r="N2403" s="110">
        <v>-10541.3236</v>
      </c>
      <c r="O2403" s="110">
        <v>0</v>
      </c>
      <c r="P2403" s="68">
        <f t="shared" si="74"/>
        <v>779419</v>
      </c>
      <c r="Q2403" s="68">
        <f t="shared" si="75"/>
        <v>2930.1466165413535</v>
      </c>
    </row>
    <row r="2404" spans="1:17" ht="30" x14ac:dyDescent="0.25">
      <c r="A2404" s="108" t="s">
        <v>17659</v>
      </c>
      <c r="B2404" s="108" t="s">
        <v>17660</v>
      </c>
      <c r="C2404" s="108" t="s">
        <v>17661</v>
      </c>
      <c r="D2404" s="108" t="s">
        <v>6881</v>
      </c>
      <c r="E2404" s="108" t="s">
        <v>6882</v>
      </c>
      <c r="F2404" s="108" t="s">
        <v>6880</v>
      </c>
      <c r="G2404" s="108" t="s">
        <v>6883</v>
      </c>
      <c r="H2404" s="109">
        <v>194</v>
      </c>
      <c r="I2404" s="109">
        <v>0</v>
      </c>
      <c r="J2404" s="110">
        <v>556947</v>
      </c>
      <c r="K2404" s="110">
        <v>0</v>
      </c>
      <c r="L2404" s="109">
        <v>2870.86</v>
      </c>
      <c r="M2404" s="108" t="s">
        <v>17428</v>
      </c>
      <c r="N2404" s="110">
        <v>26412.904200000001</v>
      </c>
      <c r="O2404" s="110">
        <v>2276.0439999999999</v>
      </c>
      <c r="P2404" s="68">
        <f t="shared" si="74"/>
        <v>556947</v>
      </c>
      <c r="Q2404" s="68">
        <f t="shared" si="75"/>
        <v>2870.8608247422681</v>
      </c>
    </row>
    <row r="2405" spans="1:17" x14ac:dyDescent="0.25">
      <c r="A2405" s="108" t="s">
        <v>17659</v>
      </c>
      <c r="B2405" s="108" t="s">
        <v>17660</v>
      </c>
      <c r="C2405" s="108" t="s">
        <v>17661</v>
      </c>
      <c r="D2405" s="108" t="s">
        <v>6885</v>
      </c>
      <c r="E2405" s="108" t="s">
        <v>6886</v>
      </c>
      <c r="F2405" s="108" t="s">
        <v>6884</v>
      </c>
      <c r="G2405" s="108" t="s">
        <v>6887</v>
      </c>
      <c r="H2405" s="109">
        <v>282</v>
      </c>
      <c r="I2405" s="109">
        <v>200</v>
      </c>
      <c r="J2405" s="110">
        <v>1666208</v>
      </c>
      <c r="K2405" s="110">
        <v>691373</v>
      </c>
      <c r="L2405" s="109">
        <v>3456.86</v>
      </c>
      <c r="M2405" s="108" t="s">
        <v>17428</v>
      </c>
      <c r="N2405" s="110">
        <v>79018.982699999993</v>
      </c>
      <c r="O2405" s="110">
        <v>6809.1974</v>
      </c>
      <c r="P2405" s="68">
        <f t="shared" si="74"/>
        <v>974835</v>
      </c>
      <c r="Q2405" s="68">
        <f t="shared" si="75"/>
        <v>3456.8617021276596</v>
      </c>
    </row>
    <row r="2406" spans="1:17" x14ac:dyDescent="0.25">
      <c r="A2406" s="108" t="s">
        <v>17659</v>
      </c>
      <c r="B2406" s="108" t="s">
        <v>17660</v>
      </c>
      <c r="C2406" s="108" t="s">
        <v>17661</v>
      </c>
      <c r="D2406" s="108" t="s">
        <v>6885</v>
      </c>
      <c r="E2406" s="108" t="s">
        <v>6886</v>
      </c>
      <c r="F2406" s="108" t="s">
        <v>6888</v>
      </c>
      <c r="G2406" s="108" t="s">
        <v>6889</v>
      </c>
      <c r="H2406" s="109">
        <v>142</v>
      </c>
      <c r="I2406" s="109">
        <v>0</v>
      </c>
      <c r="J2406" s="110">
        <v>329013</v>
      </c>
      <c r="K2406" s="110">
        <v>0</v>
      </c>
      <c r="L2406" s="109">
        <v>2316.9899999999998</v>
      </c>
      <c r="M2406" s="108" t="s">
        <v>17428</v>
      </c>
      <c r="N2406" s="110">
        <v>15603.2415</v>
      </c>
      <c r="O2406" s="110">
        <v>1344.5572999999999</v>
      </c>
      <c r="P2406" s="68">
        <f t="shared" si="74"/>
        <v>329013</v>
      </c>
      <c r="Q2406" s="68">
        <f t="shared" si="75"/>
        <v>2316.9929577464791</v>
      </c>
    </row>
    <row r="2407" spans="1:17" x14ac:dyDescent="0.25">
      <c r="A2407" s="108" t="s">
        <v>17659</v>
      </c>
      <c r="B2407" s="108" t="s">
        <v>17660</v>
      </c>
      <c r="C2407" s="108" t="s">
        <v>17661</v>
      </c>
      <c r="D2407" s="108" t="s">
        <v>6885</v>
      </c>
      <c r="E2407" s="108" t="s">
        <v>6886</v>
      </c>
      <c r="F2407" s="108" t="s">
        <v>6890</v>
      </c>
      <c r="G2407" s="108" t="s">
        <v>6891</v>
      </c>
      <c r="H2407" s="109">
        <v>75</v>
      </c>
      <c r="I2407" s="109">
        <v>0</v>
      </c>
      <c r="J2407" s="110">
        <v>112538</v>
      </c>
      <c r="K2407" s="110">
        <v>0</v>
      </c>
      <c r="L2407" s="109">
        <v>1500.51</v>
      </c>
      <c r="M2407" s="108" t="s">
        <v>17428</v>
      </c>
      <c r="N2407" s="110">
        <v>5337.0294000000004</v>
      </c>
      <c r="O2407" s="110">
        <v>459.90069999999997</v>
      </c>
      <c r="P2407" s="68">
        <f t="shared" si="74"/>
        <v>112538</v>
      </c>
      <c r="Q2407" s="68">
        <f t="shared" si="75"/>
        <v>1500.5066666666667</v>
      </c>
    </row>
    <row r="2408" spans="1:17" ht="30" x14ac:dyDescent="0.25">
      <c r="A2408" s="108" t="s">
        <v>17659</v>
      </c>
      <c r="B2408" s="108" t="s">
        <v>17660</v>
      </c>
      <c r="C2408" s="108" t="s">
        <v>17661</v>
      </c>
      <c r="D2408" s="108" t="s">
        <v>6893</v>
      </c>
      <c r="E2408" s="108" t="s">
        <v>6894</v>
      </c>
      <c r="F2408" s="108" t="s">
        <v>6892</v>
      </c>
      <c r="G2408" s="108" t="s">
        <v>6895</v>
      </c>
      <c r="H2408" s="109">
        <v>354</v>
      </c>
      <c r="I2408" s="109">
        <v>0</v>
      </c>
      <c r="J2408" s="110">
        <v>1385462</v>
      </c>
      <c r="K2408" s="110">
        <v>0</v>
      </c>
      <c r="L2408" s="109">
        <v>3913.73</v>
      </c>
      <c r="M2408" s="108" t="s">
        <v>17428</v>
      </c>
      <c r="N2408" s="110">
        <v>65704.782399999996</v>
      </c>
      <c r="O2408" s="110">
        <v>5661.8905999999997</v>
      </c>
      <c r="P2408" s="68">
        <f t="shared" si="74"/>
        <v>1385462</v>
      </c>
      <c r="Q2408" s="68">
        <f t="shared" si="75"/>
        <v>3913.7344632768363</v>
      </c>
    </row>
    <row r="2409" spans="1:17" x14ac:dyDescent="0.25">
      <c r="A2409" s="108" t="s">
        <v>17659</v>
      </c>
      <c r="B2409" s="108" t="s">
        <v>17660</v>
      </c>
      <c r="C2409" s="108" t="s">
        <v>17661</v>
      </c>
      <c r="D2409" s="108" t="s">
        <v>6897</v>
      </c>
      <c r="E2409" s="108" t="s">
        <v>6898</v>
      </c>
      <c r="F2409" s="108" t="s">
        <v>6896</v>
      </c>
      <c r="G2409" s="108" t="s">
        <v>6899</v>
      </c>
      <c r="H2409" s="109">
        <v>408</v>
      </c>
      <c r="I2409" s="109">
        <v>0</v>
      </c>
      <c r="J2409" s="110">
        <v>921537</v>
      </c>
      <c r="K2409" s="110">
        <v>0</v>
      </c>
      <c r="L2409" s="109">
        <v>2258.67</v>
      </c>
      <c r="M2409" s="108" t="s">
        <v>17428</v>
      </c>
      <c r="N2409" s="110">
        <v>43703.404300000002</v>
      </c>
      <c r="O2409" s="110">
        <v>3765.9951999999998</v>
      </c>
      <c r="P2409" s="68">
        <f t="shared" si="74"/>
        <v>921537</v>
      </c>
      <c r="Q2409" s="68">
        <f t="shared" si="75"/>
        <v>2258.669117647059</v>
      </c>
    </row>
    <row r="2410" spans="1:17" x14ac:dyDescent="0.25">
      <c r="A2410" s="108" t="s">
        <v>17659</v>
      </c>
      <c r="B2410" s="108" t="s">
        <v>17660</v>
      </c>
      <c r="C2410" s="108" t="s">
        <v>17661</v>
      </c>
      <c r="D2410" s="108" t="s">
        <v>6897</v>
      </c>
      <c r="E2410" s="108" t="s">
        <v>6898</v>
      </c>
      <c r="F2410" s="108" t="s">
        <v>6900</v>
      </c>
      <c r="G2410" s="108" t="s">
        <v>6901</v>
      </c>
      <c r="H2410" s="109">
        <v>59</v>
      </c>
      <c r="I2410" s="109">
        <v>0</v>
      </c>
      <c r="J2410" s="110">
        <v>138971</v>
      </c>
      <c r="K2410" s="110">
        <v>0</v>
      </c>
      <c r="L2410" s="109">
        <v>2355.44</v>
      </c>
      <c r="M2410" s="108" t="s">
        <v>17428</v>
      </c>
      <c r="N2410" s="110">
        <v>6590.6018999999997</v>
      </c>
      <c r="O2410" s="110">
        <v>567.92309999999998</v>
      </c>
      <c r="P2410" s="68">
        <f t="shared" si="74"/>
        <v>138971</v>
      </c>
      <c r="Q2410" s="68">
        <f t="shared" si="75"/>
        <v>2355.4406779661017</v>
      </c>
    </row>
    <row r="2411" spans="1:17" x14ac:dyDescent="0.25">
      <c r="A2411" s="108" t="s">
        <v>17659</v>
      </c>
      <c r="B2411" s="108" t="s">
        <v>17660</v>
      </c>
      <c r="C2411" s="108" t="s">
        <v>17661</v>
      </c>
      <c r="D2411" s="108" t="s">
        <v>6897</v>
      </c>
      <c r="E2411" s="108" t="s">
        <v>6898</v>
      </c>
      <c r="F2411" s="108" t="s">
        <v>6902</v>
      </c>
      <c r="G2411" s="108" t="s">
        <v>6903</v>
      </c>
      <c r="H2411" s="109">
        <v>44</v>
      </c>
      <c r="I2411" s="109">
        <v>0</v>
      </c>
      <c r="J2411" s="110">
        <v>89205</v>
      </c>
      <c r="K2411" s="110">
        <v>0</v>
      </c>
      <c r="L2411" s="109">
        <v>2027.39</v>
      </c>
      <c r="M2411" s="108" t="s">
        <v>17428</v>
      </c>
      <c r="N2411" s="110">
        <v>4230.4863999999998</v>
      </c>
      <c r="O2411" s="110">
        <v>364.54809999999998</v>
      </c>
      <c r="P2411" s="68">
        <f t="shared" si="74"/>
        <v>89205</v>
      </c>
      <c r="Q2411" s="68">
        <f t="shared" si="75"/>
        <v>2027.3863636363637</v>
      </c>
    </row>
    <row r="2412" spans="1:17" x14ac:dyDescent="0.25">
      <c r="A2412" s="108" t="s">
        <v>17659</v>
      </c>
      <c r="B2412" s="108" t="s">
        <v>17660</v>
      </c>
      <c r="C2412" s="108" t="s">
        <v>17661</v>
      </c>
      <c r="D2412" s="108" t="s">
        <v>6905</v>
      </c>
      <c r="E2412" s="108" t="s">
        <v>6906</v>
      </c>
      <c r="F2412" s="108" t="s">
        <v>6904</v>
      </c>
      <c r="G2412" s="108" t="s">
        <v>6907</v>
      </c>
      <c r="H2412" s="109">
        <v>100</v>
      </c>
      <c r="I2412" s="109">
        <v>0</v>
      </c>
      <c r="J2412" s="110">
        <v>314349</v>
      </c>
      <c r="K2412" s="110">
        <v>0</v>
      </c>
      <c r="L2412" s="109">
        <v>3143.49</v>
      </c>
      <c r="M2412" s="108" t="s">
        <v>17428</v>
      </c>
      <c r="N2412" s="110">
        <v>14907.803099999999</v>
      </c>
      <c r="O2412" s="110">
        <v>1284.6302000000001</v>
      </c>
      <c r="P2412" s="68">
        <f t="shared" si="74"/>
        <v>314349</v>
      </c>
      <c r="Q2412" s="68">
        <f t="shared" si="75"/>
        <v>3143.49</v>
      </c>
    </row>
    <row r="2413" spans="1:17" x14ac:dyDescent="0.25">
      <c r="A2413" s="108" t="s">
        <v>17659</v>
      </c>
      <c r="B2413" s="108" t="s">
        <v>17660</v>
      </c>
      <c r="C2413" s="108" t="s">
        <v>17661</v>
      </c>
      <c r="D2413" s="108" t="s">
        <v>6909</v>
      </c>
      <c r="E2413" s="108" t="s">
        <v>4019</v>
      </c>
      <c r="F2413" s="108" t="s">
        <v>6908</v>
      </c>
      <c r="G2413" s="108" t="s">
        <v>5800</v>
      </c>
      <c r="H2413" s="109">
        <v>180</v>
      </c>
      <c r="I2413" s="109">
        <v>0</v>
      </c>
      <c r="J2413" s="110">
        <v>762150</v>
      </c>
      <c r="K2413" s="110">
        <v>0</v>
      </c>
      <c r="L2413" s="109">
        <v>4234.17</v>
      </c>
      <c r="M2413" s="108" t="s">
        <v>17432</v>
      </c>
      <c r="N2413" s="110">
        <v>-10307.761399999999</v>
      </c>
      <c r="O2413" s="110">
        <v>0</v>
      </c>
      <c r="P2413" s="68">
        <f t="shared" si="74"/>
        <v>762150</v>
      </c>
      <c r="Q2413" s="68">
        <f t="shared" si="75"/>
        <v>4234.166666666667</v>
      </c>
    </row>
    <row r="2414" spans="1:17" ht="30" x14ac:dyDescent="0.25">
      <c r="A2414" s="108" t="s">
        <v>17659</v>
      </c>
      <c r="B2414" s="108" t="s">
        <v>17660</v>
      </c>
      <c r="C2414" s="108" t="s">
        <v>17661</v>
      </c>
      <c r="D2414" s="108" t="s">
        <v>6909</v>
      </c>
      <c r="E2414" s="108" t="s">
        <v>4019</v>
      </c>
      <c r="F2414" s="108" t="s">
        <v>6910</v>
      </c>
      <c r="G2414" s="108" t="s">
        <v>6911</v>
      </c>
      <c r="H2414" s="109">
        <v>40</v>
      </c>
      <c r="I2414" s="109">
        <v>0</v>
      </c>
      <c r="J2414" s="110">
        <v>147790</v>
      </c>
      <c r="K2414" s="110">
        <v>0</v>
      </c>
      <c r="L2414" s="109">
        <v>3694.75</v>
      </c>
      <c r="M2414" s="108" t="s">
        <v>17432</v>
      </c>
      <c r="N2414" s="110">
        <v>-1998.7931000000001</v>
      </c>
      <c r="O2414" s="110">
        <v>0</v>
      </c>
      <c r="P2414" s="68">
        <f t="shared" si="74"/>
        <v>147790</v>
      </c>
      <c r="Q2414" s="68">
        <f t="shared" si="75"/>
        <v>3694.75</v>
      </c>
    </row>
    <row r="2415" spans="1:17" x14ac:dyDescent="0.25">
      <c r="A2415" s="108" t="s">
        <v>17659</v>
      </c>
      <c r="B2415" s="108" t="s">
        <v>17660</v>
      </c>
      <c r="C2415" s="108" t="s">
        <v>17661</v>
      </c>
      <c r="D2415" s="108" t="s">
        <v>6913</v>
      </c>
      <c r="E2415" s="108" t="s">
        <v>697</v>
      </c>
      <c r="F2415" s="108" t="s">
        <v>6912</v>
      </c>
      <c r="G2415" s="108" t="s">
        <v>6914</v>
      </c>
      <c r="H2415" s="109">
        <v>100</v>
      </c>
      <c r="I2415" s="109">
        <v>0</v>
      </c>
      <c r="J2415" s="110">
        <v>297106</v>
      </c>
      <c r="K2415" s="110">
        <v>0</v>
      </c>
      <c r="L2415" s="109">
        <v>2971.06</v>
      </c>
      <c r="M2415" s="108" t="s">
        <v>17432</v>
      </c>
      <c r="N2415" s="110">
        <v>-4018.2388000000001</v>
      </c>
      <c r="O2415" s="110">
        <v>0</v>
      </c>
      <c r="P2415" s="68">
        <f t="shared" si="74"/>
        <v>297106</v>
      </c>
      <c r="Q2415" s="68">
        <f t="shared" si="75"/>
        <v>2971.06</v>
      </c>
    </row>
    <row r="2416" spans="1:17" x14ac:dyDescent="0.25">
      <c r="A2416" s="108" t="s">
        <v>17659</v>
      </c>
      <c r="B2416" s="108" t="s">
        <v>17660</v>
      </c>
      <c r="C2416" s="108" t="s">
        <v>17661</v>
      </c>
      <c r="D2416" s="108" t="s">
        <v>6916</v>
      </c>
      <c r="E2416" s="108" t="s">
        <v>6917</v>
      </c>
      <c r="F2416" s="108" t="s">
        <v>6915</v>
      </c>
      <c r="G2416" s="108" t="s">
        <v>6918</v>
      </c>
      <c r="H2416" s="109">
        <v>473</v>
      </c>
      <c r="I2416" s="109">
        <v>0</v>
      </c>
      <c r="J2416" s="110">
        <v>1549917</v>
      </c>
      <c r="K2416" s="110">
        <v>0</v>
      </c>
      <c r="L2416" s="109">
        <v>3276.78</v>
      </c>
      <c r="M2416" s="108" t="s">
        <v>17428</v>
      </c>
      <c r="N2416" s="110">
        <v>73503.960200000001</v>
      </c>
      <c r="O2416" s="110">
        <v>6333.9587000000001</v>
      </c>
      <c r="P2416" s="68">
        <f t="shared" si="74"/>
        <v>1549917</v>
      </c>
      <c r="Q2416" s="68">
        <f t="shared" si="75"/>
        <v>3276.7801268498943</v>
      </c>
    </row>
    <row r="2417" spans="1:17" x14ac:dyDescent="0.25">
      <c r="A2417" s="108" t="s">
        <v>17659</v>
      </c>
      <c r="B2417" s="108" t="s">
        <v>17660</v>
      </c>
      <c r="C2417" s="108" t="s">
        <v>17661</v>
      </c>
      <c r="D2417" s="108" t="s">
        <v>6916</v>
      </c>
      <c r="E2417" s="108" t="s">
        <v>6917</v>
      </c>
      <c r="F2417" s="108" t="s">
        <v>6919</v>
      </c>
      <c r="G2417" s="108" t="s">
        <v>6920</v>
      </c>
      <c r="H2417" s="109">
        <v>100</v>
      </c>
      <c r="I2417" s="109">
        <v>0</v>
      </c>
      <c r="J2417" s="110">
        <v>320511</v>
      </c>
      <c r="K2417" s="110">
        <v>0</v>
      </c>
      <c r="L2417" s="109">
        <v>3205.11</v>
      </c>
      <c r="M2417" s="108" t="s">
        <v>17428</v>
      </c>
      <c r="N2417" s="110">
        <v>15200.042299999999</v>
      </c>
      <c r="O2417" s="110">
        <v>1309.8130000000001</v>
      </c>
      <c r="P2417" s="68">
        <f t="shared" si="74"/>
        <v>320511</v>
      </c>
      <c r="Q2417" s="68">
        <f t="shared" si="75"/>
        <v>3205.11</v>
      </c>
    </row>
    <row r="2418" spans="1:17" x14ac:dyDescent="0.25">
      <c r="A2418" s="108" t="s">
        <v>17659</v>
      </c>
      <c r="B2418" s="108" t="s">
        <v>17660</v>
      </c>
      <c r="C2418" s="108" t="s">
        <v>17661</v>
      </c>
      <c r="D2418" s="108" t="s">
        <v>6916</v>
      </c>
      <c r="E2418" s="108" t="s">
        <v>6917</v>
      </c>
      <c r="F2418" s="108" t="s">
        <v>6921</v>
      </c>
      <c r="G2418" s="108" t="s">
        <v>6922</v>
      </c>
      <c r="H2418" s="109">
        <v>216</v>
      </c>
      <c r="I2418" s="109">
        <v>0</v>
      </c>
      <c r="J2418" s="110">
        <v>707888</v>
      </c>
      <c r="K2418" s="110">
        <v>0</v>
      </c>
      <c r="L2418" s="109">
        <v>3277.26</v>
      </c>
      <c r="M2418" s="108" t="s">
        <v>17428</v>
      </c>
      <c r="N2418" s="110">
        <v>33571.198299999996</v>
      </c>
      <c r="O2418" s="110">
        <v>2892.8861000000002</v>
      </c>
      <c r="P2418" s="68">
        <f t="shared" si="74"/>
        <v>707888</v>
      </c>
      <c r="Q2418" s="68">
        <f t="shared" si="75"/>
        <v>3277.2592592592591</v>
      </c>
    </row>
    <row r="2419" spans="1:17" x14ac:dyDescent="0.25">
      <c r="A2419" s="108" t="s">
        <v>17659</v>
      </c>
      <c r="B2419" s="108" t="s">
        <v>17660</v>
      </c>
      <c r="C2419" s="108" t="s">
        <v>17661</v>
      </c>
      <c r="D2419" s="108" t="s">
        <v>6916</v>
      </c>
      <c r="E2419" s="108" t="s">
        <v>6917</v>
      </c>
      <c r="F2419" s="108" t="s">
        <v>6923</v>
      </c>
      <c r="G2419" s="108" t="s">
        <v>6924</v>
      </c>
      <c r="H2419" s="109">
        <v>124</v>
      </c>
      <c r="I2419" s="109">
        <v>0</v>
      </c>
      <c r="J2419" s="110">
        <v>404009</v>
      </c>
      <c r="K2419" s="110">
        <v>0</v>
      </c>
      <c r="L2419" s="109">
        <v>3258.14</v>
      </c>
      <c r="M2419" s="108" t="s">
        <v>17428</v>
      </c>
      <c r="N2419" s="110">
        <v>19159.911700000001</v>
      </c>
      <c r="O2419" s="110">
        <v>1651.0415</v>
      </c>
      <c r="P2419" s="68">
        <f t="shared" si="74"/>
        <v>404009</v>
      </c>
      <c r="Q2419" s="68">
        <f t="shared" si="75"/>
        <v>3258.1370967741937</v>
      </c>
    </row>
    <row r="2420" spans="1:17" x14ac:dyDescent="0.25">
      <c r="A2420" s="108" t="s">
        <v>17659</v>
      </c>
      <c r="B2420" s="108" t="s">
        <v>17660</v>
      </c>
      <c r="C2420" s="108" t="s">
        <v>17661</v>
      </c>
      <c r="D2420" s="108" t="s">
        <v>6916</v>
      </c>
      <c r="E2420" s="108" t="s">
        <v>6917</v>
      </c>
      <c r="F2420" s="108" t="s">
        <v>6925</v>
      </c>
      <c r="G2420" s="108" t="s">
        <v>6926</v>
      </c>
      <c r="H2420" s="109">
        <v>172</v>
      </c>
      <c r="I2420" s="109">
        <v>0</v>
      </c>
      <c r="J2420" s="110">
        <v>564433</v>
      </c>
      <c r="K2420" s="110">
        <v>0</v>
      </c>
      <c r="L2420" s="109">
        <v>3281.59</v>
      </c>
      <c r="M2420" s="108" t="s">
        <v>17428</v>
      </c>
      <c r="N2420" s="110">
        <v>26767.910800000001</v>
      </c>
      <c r="O2420" s="110">
        <v>2306.6354999999999</v>
      </c>
      <c r="P2420" s="68">
        <f t="shared" si="74"/>
        <v>564433</v>
      </c>
      <c r="Q2420" s="68">
        <f t="shared" si="75"/>
        <v>3281.5872093023254</v>
      </c>
    </row>
    <row r="2421" spans="1:17" x14ac:dyDescent="0.25">
      <c r="A2421" s="108" t="s">
        <v>17659</v>
      </c>
      <c r="B2421" s="108" t="s">
        <v>17660</v>
      </c>
      <c r="C2421" s="108" t="s">
        <v>17661</v>
      </c>
      <c r="D2421" s="108" t="s">
        <v>6916</v>
      </c>
      <c r="E2421" s="108" t="s">
        <v>6917</v>
      </c>
      <c r="F2421" s="108" t="s">
        <v>6927</v>
      </c>
      <c r="G2421" s="108" t="s">
        <v>6928</v>
      </c>
      <c r="H2421" s="109">
        <v>110</v>
      </c>
      <c r="I2421" s="109">
        <v>0</v>
      </c>
      <c r="J2421" s="110">
        <v>370396</v>
      </c>
      <c r="K2421" s="110">
        <v>0</v>
      </c>
      <c r="L2421" s="109">
        <v>3367.24</v>
      </c>
      <c r="M2421" s="108" t="s">
        <v>17428</v>
      </c>
      <c r="N2421" s="110">
        <v>17565.807100000002</v>
      </c>
      <c r="O2421" s="110">
        <v>1513.6749</v>
      </c>
      <c r="P2421" s="68">
        <f t="shared" si="74"/>
        <v>370396</v>
      </c>
      <c r="Q2421" s="68">
        <f t="shared" si="75"/>
        <v>3367.2363636363634</v>
      </c>
    </row>
    <row r="2422" spans="1:17" x14ac:dyDescent="0.25">
      <c r="A2422" s="108" t="s">
        <v>17659</v>
      </c>
      <c r="B2422" s="108" t="s">
        <v>17660</v>
      </c>
      <c r="C2422" s="108" t="s">
        <v>17661</v>
      </c>
      <c r="D2422" s="108" t="s">
        <v>6930</v>
      </c>
      <c r="E2422" s="108" t="s">
        <v>6931</v>
      </c>
      <c r="F2422" s="108" t="s">
        <v>6929</v>
      </c>
      <c r="G2422" s="108" t="s">
        <v>6932</v>
      </c>
      <c r="H2422" s="109">
        <v>283</v>
      </c>
      <c r="I2422" s="109">
        <v>0</v>
      </c>
      <c r="J2422" s="110">
        <v>1090311</v>
      </c>
      <c r="K2422" s="110">
        <v>0</v>
      </c>
      <c r="L2422" s="109">
        <v>3852.69</v>
      </c>
      <c r="M2422" s="108" t="s">
        <v>17432</v>
      </c>
      <c r="N2422" s="110">
        <v>-14746.009700000001</v>
      </c>
      <c r="O2422" s="110">
        <v>0</v>
      </c>
      <c r="P2422" s="68">
        <f t="shared" si="74"/>
        <v>1090311</v>
      </c>
      <c r="Q2422" s="68">
        <f t="shared" si="75"/>
        <v>3852.6890459363958</v>
      </c>
    </row>
    <row r="2423" spans="1:17" x14ac:dyDescent="0.25">
      <c r="A2423" s="108" t="s">
        <v>17659</v>
      </c>
      <c r="B2423" s="108" t="s">
        <v>17660</v>
      </c>
      <c r="C2423" s="108" t="s">
        <v>17661</v>
      </c>
      <c r="D2423" s="108" t="s">
        <v>6930</v>
      </c>
      <c r="E2423" s="108" t="s">
        <v>6931</v>
      </c>
      <c r="F2423" s="108" t="s">
        <v>6933</v>
      </c>
      <c r="G2423" s="108" t="s">
        <v>6934</v>
      </c>
      <c r="H2423" s="109">
        <v>176</v>
      </c>
      <c r="I2423" s="109">
        <v>0</v>
      </c>
      <c r="J2423" s="110">
        <v>580759</v>
      </c>
      <c r="K2423" s="110">
        <v>0</v>
      </c>
      <c r="L2423" s="109">
        <v>3299.77</v>
      </c>
      <c r="M2423" s="108" t="s">
        <v>17432</v>
      </c>
      <c r="N2423" s="110">
        <v>-7854.5266000000001</v>
      </c>
      <c r="O2423" s="110">
        <v>0</v>
      </c>
      <c r="P2423" s="68">
        <f t="shared" si="74"/>
        <v>580759</v>
      </c>
      <c r="Q2423" s="68">
        <f t="shared" si="75"/>
        <v>3299.7670454545455</v>
      </c>
    </row>
    <row r="2424" spans="1:17" x14ac:dyDescent="0.25">
      <c r="A2424" s="108" t="s">
        <v>17659</v>
      </c>
      <c r="B2424" s="108" t="s">
        <v>17660</v>
      </c>
      <c r="C2424" s="108" t="s">
        <v>17661</v>
      </c>
      <c r="D2424" s="108" t="s">
        <v>6936</v>
      </c>
      <c r="E2424" s="108" t="s">
        <v>6937</v>
      </c>
      <c r="F2424" s="108" t="s">
        <v>6935</v>
      </c>
      <c r="G2424" s="108" t="s">
        <v>6938</v>
      </c>
      <c r="H2424" s="109">
        <v>323</v>
      </c>
      <c r="I2424" s="109">
        <v>0</v>
      </c>
      <c r="J2424" s="110">
        <v>1077105</v>
      </c>
      <c r="K2424" s="110">
        <v>0</v>
      </c>
      <c r="L2424" s="109">
        <v>3334.69</v>
      </c>
      <c r="M2424" s="108" t="s">
        <v>17432</v>
      </c>
      <c r="N2424" s="110">
        <v>-14567.407999999999</v>
      </c>
      <c r="O2424" s="110">
        <v>0</v>
      </c>
      <c r="P2424" s="68">
        <f t="shared" si="74"/>
        <v>1077105</v>
      </c>
      <c r="Q2424" s="68">
        <f t="shared" si="75"/>
        <v>3334.69040247678</v>
      </c>
    </row>
    <row r="2425" spans="1:17" x14ac:dyDescent="0.25">
      <c r="A2425" s="108" t="s">
        <v>17659</v>
      </c>
      <c r="B2425" s="108" t="s">
        <v>17660</v>
      </c>
      <c r="C2425" s="108" t="s">
        <v>17661</v>
      </c>
      <c r="D2425" s="108" t="s">
        <v>6936</v>
      </c>
      <c r="E2425" s="108" t="s">
        <v>6937</v>
      </c>
      <c r="F2425" s="108" t="s">
        <v>6939</v>
      </c>
      <c r="G2425" s="108" t="s">
        <v>6940</v>
      </c>
      <c r="H2425" s="109">
        <v>1303</v>
      </c>
      <c r="I2425" s="109">
        <v>0</v>
      </c>
      <c r="J2425" s="110">
        <v>3629973</v>
      </c>
      <c r="K2425" s="110">
        <v>0</v>
      </c>
      <c r="L2425" s="109">
        <v>2785.86</v>
      </c>
      <c r="M2425" s="108" t="s">
        <v>17432</v>
      </c>
      <c r="N2425" s="110">
        <v>-49093.905400000003</v>
      </c>
      <c r="O2425" s="110">
        <v>0</v>
      </c>
      <c r="P2425" s="68">
        <f t="shared" si="74"/>
        <v>3629973</v>
      </c>
      <c r="Q2425" s="68">
        <f t="shared" si="75"/>
        <v>2785.8580199539524</v>
      </c>
    </row>
    <row r="2426" spans="1:17" x14ac:dyDescent="0.25">
      <c r="A2426" s="108" t="s">
        <v>17659</v>
      </c>
      <c r="B2426" s="108" t="s">
        <v>17660</v>
      </c>
      <c r="C2426" s="108" t="s">
        <v>17661</v>
      </c>
      <c r="D2426" s="108" t="s">
        <v>6942</v>
      </c>
      <c r="E2426" s="108" t="s">
        <v>6943</v>
      </c>
      <c r="F2426" s="108" t="s">
        <v>6941</v>
      </c>
      <c r="G2426" s="108" t="s">
        <v>6944</v>
      </c>
      <c r="H2426" s="109">
        <v>89</v>
      </c>
      <c r="I2426" s="109">
        <v>0</v>
      </c>
      <c r="J2426" s="110">
        <v>289704</v>
      </c>
      <c r="K2426" s="110">
        <v>0</v>
      </c>
      <c r="L2426" s="109">
        <v>3255.1</v>
      </c>
      <c r="M2426" s="108" t="s">
        <v>17428</v>
      </c>
      <c r="N2426" s="110">
        <v>13739.052600000001</v>
      </c>
      <c r="O2426" s="110">
        <v>1183.9170999999999</v>
      </c>
      <c r="P2426" s="68">
        <f t="shared" si="74"/>
        <v>289704</v>
      </c>
      <c r="Q2426" s="68">
        <f t="shared" si="75"/>
        <v>3255.1011235955057</v>
      </c>
    </row>
    <row r="2427" spans="1:17" x14ac:dyDescent="0.25">
      <c r="A2427" s="108" t="s">
        <v>17659</v>
      </c>
      <c r="B2427" s="108" t="s">
        <v>17660</v>
      </c>
      <c r="C2427" s="108" t="s">
        <v>17661</v>
      </c>
      <c r="D2427" s="108" t="s">
        <v>6946</v>
      </c>
      <c r="E2427" s="108" t="s">
        <v>6947</v>
      </c>
      <c r="F2427" s="108" t="s">
        <v>6945</v>
      </c>
      <c r="G2427" s="108" t="s">
        <v>6948</v>
      </c>
      <c r="H2427" s="109">
        <v>110</v>
      </c>
      <c r="I2427" s="109">
        <v>0</v>
      </c>
      <c r="J2427" s="110">
        <v>317572</v>
      </c>
      <c r="K2427" s="110">
        <v>0</v>
      </c>
      <c r="L2427" s="109">
        <v>2887.02</v>
      </c>
      <c r="M2427" s="108" t="s">
        <v>17428</v>
      </c>
      <c r="N2427" s="110">
        <v>15060.6824</v>
      </c>
      <c r="O2427" s="110">
        <v>1297.8041000000001</v>
      </c>
      <c r="P2427" s="68">
        <f t="shared" si="74"/>
        <v>317572</v>
      </c>
      <c r="Q2427" s="68">
        <f t="shared" si="75"/>
        <v>2887.0181818181818</v>
      </c>
    </row>
    <row r="2428" spans="1:17" x14ac:dyDescent="0.25">
      <c r="A2428" s="108" t="s">
        <v>17659</v>
      </c>
      <c r="B2428" s="108" t="s">
        <v>17660</v>
      </c>
      <c r="C2428" s="108" t="s">
        <v>17661</v>
      </c>
      <c r="D2428" s="108" t="s">
        <v>6950</v>
      </c>
      <c r="E2428" s="108" t="s">
        <v>6951</v>
      </c>
      <c r="F2428" s="108" t="s">
        <v>6949</v>
      </c>
      <c r="G2428" s="108" t="s">
        <v>6952</v>
      </c>
      <c r="H2428" s="109">
        <v>167</v>
      </c>
      <c r="I2428" s="109">
        <v>68</v>
      </c>
      <c r="J2428" s="110">
        <v>701754</v>
      </c>
      <c r="K2428" s="110">
        <v>203061</v>
      </c>
      <c r="L2428" s="109">
        <v>2986.19</v>
      </c>
      <c r="M2428" s="108" t="s">
        <v>17432</v>
      </c>
      <c r="N2428" s="110">
        <v>-9490.9400999999998</v>
      </c>
      <c r="O2428" s="110">
        <v>0</v>
      </c>
      <c r="P2428" s="68">
        <f t="shared" si="74"/>
        <v>498693</v>
      </c>
      <c r="Q2428" s="68">
        <f t="shared" si="75"/>
        <v>2986.1856287425148</v>
      </c>
    </row>
    <row r="2429" spans="1:17" x14ac:dyDescent="0.25">
      <c r="A2429" s="108" t="s">
        <v>17659</v>
      </c>
      <c r="B2429" s="108" t="s">
        <v>17660</v>
      </c>
      <c r="C2429" s="108" t="s">
        <v>17661</v>
      </c>
      <c r="D2429" s="108" t="s">
        <v>6954</v>
      </c>
      <c r="E2429" s="108" t="s">
        <v>6955</v>
      </c>
      <c r="F2429" s="108" t="s">
        <v>6953</v>
      </c>
      <c r="G2429" s="108" t="s">
        <v>6956</v>
      </c>
      <c r="H2429" s="109">
        <v>164</v>
      </c>
      <c r="I2429" s="109">
        <v>0</v>
      </c>
      <c r="J2429" s="110">
        <v>488033</v>
      </c>
      <c r="K2429" s="110">
        <v>0</v>
      </c>
      <c r="L2429" s="109">
        <v>2975.81</v>
      </c>
      <c r="M2429" s="108" t="s">
        <v>17432</v>
      </c>
      <c r="N2429" s="110">
        <v>-6600.4534000000003</v>
      </c>
      <c r="O2429" s="110">
        <v>0</v>
      </c>
      <c r="P2429" s="68">
        <f t="shared" si="74"/>
        <v>488033</v>
      </c>
      <c r="Q2429" s="68">
        <f t="shared" si="75"/>
        <v>2975.810975609756</v>
      </c>
    </row>
    <row r="2430" spans="1:17" x14ac:dyDescent="0.25">
      <c r="A2430" s="108" t="s">
        <v>17659</v>
      </c>
      <c r="B2430" s="108" t="s">
        <v>17660</v>
      </c>
      <c r="C2430" s="108" t="s">
        <v>17661</v>
      </c>
      <c r="D2430" s="108" t="s">
        <v>6958</v>
      </c>
      <c r="E2430" s="108" t="s">
        <v>6959</v>
      </c>
      <c r="F2430" s="108" t="s">
        <v>6957</v>
      </c>
      <c r="G2430" s="108" t="s">
        <v>6960</v>
      </c>
      <c r="H2430" s="109">
        <v>215</v>
      </c>
      <c r="I2430" s="109">
        <v>0</v>
      </c>
      <c r="J2430" s="110">
        <v>849314</v>
      </c>
      <c r="K2430" s="110">
        <v>0</v>
      </c>
      <c r="L2430" s="109">
        <v>3950.3</v>
      </c>
      <c r="M2430" s="108" t="s">
        <v>17432</v>
      </c>
      <c r="N2430" s="110">
        <v>-11486.6297</v>
      </c>
      <c r="O2430" s="110">
        <v>0</v>
      </c>
      <c r="P2430" s="68">
        <f t="shared" si="74"/>
        <v>849314</v>
      </c>
      <c r="Q2430" s="68">
        <f t="shared" si="75"/>
        <v>3950.2976744186049</v>
      </c>
    </row>
    <row r="2431" spans="1:17" x14ac:dyDescent="0.25">
      <c r="A2431" s="108" t="s">
        <v>17659</v>
      </c>
      <c r="B2431" s="108" t="s">
        <v>17660</v>
      </c>
      <c r="C2431" s="108" t="s">
        <v>17661</v>
      </c>
      <c r="D2431" s="108" t="s">
        <v>6958</v>
      </c>
      <c r="E2431" s="108" t="s">
        <v>6959</v>
      </c>
      <c r="F2431" s="108" t="s">
        <v>6961</v>
      </c>
      <c r="G2431" s="108" t="s">
        <v>6962</v>
      </c>
      <c r="H2431" s="109">
        <v>369</v>
      </c>
      <c r="I2431" s="109">
        <v>0</v>
      </c>
      <c r="J2431" s="110">
        <v>934142</v>
      </c>
      <c r="K2431" s="110">
        <v>0</v>
      </c>
      <c r="L2431" s="109">
        <v>2531.5500000000002</v>
      </c>
      <c r="M2431" s="108" t="s">
        <v>17432</v>
      </c>
      <c r="N2431" s="110">
        <v>-12633.892099999999</v>
      </c>
      <c r="O2431" s="110">
        <v>0</v>
      </c>
      <c r="P2431" s="68">
        <f t="shared" si="74"/>
        <v>934142</v>
      </c>
      <c r="Q2431" s="68">
        <f t="shared" si="75"/>
        <v>2531.5501355013548</v>
      </c>
    </row>
    <row r="2432" spans="1:17" x14ac:dyDescent="0.25">
      <c r="A2432" s="108" t="s">
        <v>17659</v>
      </c>
      <c r="B2432" s="108" t="s">
        <v>17660</v>
      </c>
      <c r="C2432" s="108" t="s">
        <v>17661</v>
      </c>
      <c r="D2432" s="108" t="s">
        <v>6968</v>
      </c>
      <c r="E2432" s="108" t="s">
        <v>6969</v>
      </c>
      <c r="F2432" s="108" t="s">
        <v>6967</v>
      </c>
      <c r="G2432" s="108" t="s">
        <v>6970</v>
      </c>
      <c r="H2432" s="109">
        <v>139</v>
      </c>
      <c r="I2432" s="109">
        <v>210</v>
      </c>
      <c r="J2432" s="110">
        <v>1012114</v>
      </c>
      <c r="K2432" s="110">
        <v>609008</v>
      </c>
      <c r="L2432" s="109">
        <v>2900.04</v>
      </c>
      <c r="M2432" s="108" t="s">
        <v>17432</v>
      </c>
      <c r="N2432" s="110">
        <v>-13688.4349</v>
      </c>
      <c r="O2432" s="110">
        <v>0</v>
      </c>
      <c r="P2432" s="68">
        <f t="shared" si="74"/>
        <v>403106</v>
      </c>
      <c r="Q2432" s="68">
        <f t="shared" si="75"/>
        <v>2900.0431654676258</v>
      </c>
    </row>
    <row r="2433" spans="1:17" x14ac:dyDescent="0.25">
      <c r="A2433" s="108" t="s">
        <v>17659</v>
      </c>
      <c r="B2433" s="108" t="s">
        <v>17660</v>
      </c>
      <c r="C2433" s="108" t="s">
        <v>17661</v>
      </c>
      <c r="D2433" s="108" t="s">
        <v>6972</v>
      </c>
      <c r="E2433" s="108" t="s">
        <v>6973</v>
      </c>
      <c r="F2433" s="108" t="s">
        <v>6971</v>
      </c>
      <c r="G2433" s="108" t="s">
        <v>6974</v>
      </c>
      <c r="H2433" s="109">
        <v>127</v>
      </c>
      <c r="I2433" s="109">
        <v>0</v>
      </c>
      <c r="J2433" s="110">
        <v>436084</v>
      </c>
      <c r="K2433" s="110">
        <v>0</v>
      </c>
      <c r="L2433" s="109">
        <v>3433.73</v>
      </c>
      <c r="M2433" s="108" t="s">
        <v>17432</v>
      </c>
      <c r="N2433" s="110">
        <v>-5897.8607000000002</v>
      </c>
      <c r="O2433" s="110">
        <v>0</v>
      </c>
      <c r="P2433" s="68">
        <f t="shared" si="74"/>
        <v>436084</v>
      </c>
      <c r="Q2433" s="68">
        <f t="shared" si="75"/>
        <v>3433.732283464567</v>
      </c>
    </row>
    <row r="2434" spans="1:17" x14ac:dyDescent="0.25">
      <c r="A2434" s="108" t="s">
        <v>17659</v>
      </c>
      <c r="B2434" s="108" t="s">
        <v>17660</v>
      </c>
      <c r="C2434" s="108" t="s">
        <v>17661</v>
      </c>
      <c r="D2434" s="108" t="s">
        <v>6972</v>
      </c>
      <c r="E2434" s="108" t="s">
        <v>6973</v>
      </c>
      <c r="F2434" s="108" t="s">
        <v>6975</v>
      </c>
      <c r="G2434" s="108" t="s">
        <v>6976</v>
      </c>
      <c r="H2434" s="109">
        <v>179</v>
      </c>
      <c r="I2434" s="109">
        <v>0</v>
      </c>
      <c r="J2434" s="110">
        <v>541577</v>
      </c>
      <c r="K2434" s="110">
        <v>0</v>
      </c>
      <c r="L2434" s="109">
        <v>3025.57</v>
      </c>
      <c r="M2434" s="108" t="s">
        <v>17432</v>
      </c>
      <c r="N2434" s="110">
        <v>-7324.6139000000003</v>
      </c>
      <c r="O2434" s="110">
        <v>0</v>
      </c>
      <c r="P2434" s="68">
        <f t="shared" si="74"/>
        <v>541577</v>
      </c>
      <c r="Q2434" s="68">
        <f t="shared" si="75"/>
        <v>3025.5698324022346</v>
      </c>
    </row>
    <row r="2435" spans="1:17" x14ac:dyDescent="0.25">
      <c r="A2435" s="108" t="s">
        <v>17659</v>
      </c>
      <c r="B2435" s="108" t="s">
        <v>17660</v>
      </c>
      <c r="C2435" s="108" t="s">
        <v>17661</v>
      </c>
      <c r="D2435" s="108" t="s">
        <v>6978</v>
      </c>
      <c r="E2435" s="108" t="s">
        <v>753</v>
      </c>
      <c r="F2435" s="108" t="s">
        <v>6977</v>
      </c>
      <c r="G2435" s="108" t="s">
        <v>6979</v>
      </c>
      <c r="H2435" s="109">
        <v>344</v>
      </c>
      <c r="I2435" s="109">
        <v>0</v>
      </c>
      <c r="J2435" s="110">
        <v>1303666</v>
      </c>
      <c r="K2435" s="110">
        <v>0</v>
      </c>
      <c r="L2435" s="109">
        <v>3789.73</v>
      </c>
      <c r="M2435" s="108" t="s">
        <v>17432</v>
      </c>
      <c r="N2435" s="110">
        <v>-17631.550500000001</v>
      </c>
      <c r="O2435" s="110">
        <v>0</v>
      </c>
      <c r="P2435" s="68">
        <f t="shared" si="74"/>
        <v>1303666</v>
      </c>
      <c r="Q2435" s="68">
        <f t="shared" si="75"/>
        <v>3789.7267441860463</v>
      </c>
    </row>
    <row r="2436" spans="1:17" x14ac:dyDescent="0.25">
      <c r="A2436" s="108" t="s">
        <v>17659</v>
      </c>
      <c r="B2436" s="108" t="s">
        <v>17660</v>
      </c>
      <c r="C2436" s="108" t="s">
        <v>17661</v>
      </c>
      <c r="D2436" s="108" t="s">
        <v>6978</v>
      </c>
      <c r="E2436" s="108" t="s">
        <v>753</v>
      </c>
      <c r="F2436" s="108" t="s">
        <v>6980</v>
      </c>
      <c r="G2436" s="108" t="s">
        <v>6981</v>
      </c>
      <c r="H2436" s="109">
        <v>288</v>
      </c>
      <c r="I2436" s="109">
        <v>0</v>
      </c>
      <c r="J2436" s="110">
        <v>957169</v>
      </c>
      <c r="K2436" s="110">
        <v>0</v>
      </c>
      <c r="L2436" s="109">
        <v>3323.5</v>
      </c>
      <c r="M2436" s="108" t="s">
        <v>17432</v>
      </c>
      <c r="N2436" s="110">
        <v>-12945.3233</v>
      </c>
      <c r="O2436" s="110">
        <v>0</v>
      </c>
      <c r="P2436" s="68">
        <f t="shared" ref="P2436:P2499" si="76">J2436-K2436</f>
        <v>957169</v>
      </c>
      <c r="Q2436" s="68">
        <f t="shared" ref="Q2436:Q2499" si="77">P2436/H2436</f>
        <v>3323.5034722222222</v>
      </c>
    </row>
    <row r="2437" spans="1:17" x14ac:dyDescent="0.25">
      <c r="A2437" s="108" t="s">
        <v>17659</v>
      </c>
      <c r="B2437" s="108" t="s">
        <v>17660</v>
      </c>
      <c r="C2437" s="108" t="s">
        <v>17661</v>
      </c>
      <c r="D2437" s="108" t="s">
        <v>6978</v>
      </c>
      <c r="E2437" s="108" t="s">
        <v>753</v>
      </c>
      <c r="F2437" s="108" t="s">
        <v>6982</v>
      </c>
      <c r="G2437" s="108" t="s">
        <v>6983</v>
      </c>
      <c r="H2437" s="109">
        <v>148</v>
      </c>
      <c r="I2437" s="109">
        <v>0</v>
      </c>
      <c r="J2437" s="110">
        <v>560564</v>
      </c>
      <c r="K2437" s="110">
        <v>0</v>
      </c>
      <c r="L2437" s="109">
        <v>3787.59</v>
      </c>
      <c r="M2437" s="108" t="s">
        <v>17432</v>
      </c>
      <c r="N2437" s="110">
        <v>-7581.3944000000001</v>
      </c>
      <c r="O2437" s="110">
        <v>0</v>
      </c>
      <c r="P2437" s="68">
        <f t="shared" si="76"/>
        <v>560564</v>
      </c>
      <c r="Q2437" s="68">
        <f t="shared" si="77"/>
        <v>3787.5945945945946</v>
      </c>
    </row>
    <row r="2438" spans="1:17" x14ac:dyDescent="0.25">
      <c r="A2438" s="108" t="s">
        <v>17659</v>
      </c>
      <c r="B2438" s="108" t="s">
        <v>17660</v>
      </c>
      <c r="C2438" s="108" t="s">
        <v>17661</v>
      </c>
      <c r="D2438" s="108" t="s">
        <v>6978</v>
      </c>
      <c r="E2438" s="108" t="s">
        <v>753</v>
      </c>
      <c r="F2438" s="108" t="s">
        <v>6984</v>
      </c>
      <c r="G2438" s="108" t="s">
        <v>6985</v>
      </c>
      <c r="H2438" s="109">
        <v>84</v>
      </c>
      <c r="I2438" s="109">
        <v>0</v>
      </c>
      <c r="J2438" s="110">
        <v>323311</v>
      </c>
      <c r="K2438" s="110">
        <v>0</v>
      </c>
      <c r="L2438" s="109">
        <v>3848.94</v>
      </c>
      <c r="M2438" s="108" t="s">
        <v>17432</v>
      </c>
      <c r="N2438" s="110">
        <v>-4372.6539000000002</v>
      </c>
      <c r="O2438" s="110">
        <v>0</v>
      </c>
      <c r="P2438" s="68">
        <f t="shared" si="76"/>
        <v>323311</v>
      </c>
      <c r="Q2438" s="68">
        <f t="shared" si="77"/>
        <v>3848.9404761904761</v>
      </c>
    </row>
    <row r="2439" spans="1:17" x14ac:dyDescent="0.25">
      <c r="A2439" s="108" t="s">
        <v>17659</v>
      </c>
      <c r="B2439" s="108" t="s">
        <v>17660</v>
      </c>
      <c r="C2439" s="108" t="s">
        <v>17661</v>
      </c>
      <c r="D2439" s="108" t="s">
        <v>6978</v>
      </c>
      <c r="E2439" s="108" t="s">
        <v>753</v>
      </c>
      <c r="F2439" s="108" t="s">
        <v>6986</v>
      </c>
      <c r="G2439" s="108" t="s">
        <v>6987</v>
      </c>
      <c r="H2439" s="109">
        <v>149</v>
      </c>
      <c r="I2439" s="109">
        <v>0</v>
      </c>
      <c r="J2439" s="110">
        <v>545116</v>
      </c>
      <c r="K2439" s="110">
        <v>0</v>
      </c>
      <c r="L2439" s="109">
        <v>3658.5</v>
      </c>
      <c r="M2439" s="108" t="s">
        <v>17432</v>
      </c>
      <c r="N2439" s="110">
        <v>-7372.4769999999999</v>
      </c>
      <c r="O2439" s="110">
        <v>0</v>
      </c>
      <c r="P2439" s="68">
        <f t="shared" si="76"/>
        <v>545116</v>
      </c>
      <c r="Q2439" s="68">
        <f t="shared" si="77"/>
        <v>3658.4966442953018</v>
      </c>
    </row>
    <row r="2440" spans="1:17" x14ac:dyDescent="0.25">
      <c r="A2440" s="108" t="s">
        <v>17659</v>
      </c>
      <c r="B2440" s="108" t="s">
        <v>17660</v>
      </c>
      <c r="C2440" s="108" t="s">
        <v>17661</v>
      </c>
      <c r="D2440" s="108" t="s">
        <v>6978</v>
      </c>
      <c r="E2440" s="108" t="s">
        <v>753</v>
      </c>
      <c r="F2440" s="108" t="s">
        <v>6988</v>
      </c>
      <c r="G2440" s="108" t="s">
        <v>6989</v>
      </c>
      <c r="H2440" s="109">
        <v>136</v>
      </c>
      <c r="I2440" s="109">
        <v>0</v>
      </c>
      <c r="J2440" s="110">
        <v>445197</v>
      </c>
      <c r="K2440" s="110">
        <v>0</v>
      </c>
      <c r="L2440" s="109">
        <v>3273.51</v>
      </c>
      <c r="M2440" s="108" t="s">
        <v>17432</v>
      </c>
      <c r="N2440" s="110">
        <v>-6021.1066000000001</v>
      </c>
      <c r="O2440" s="110">
        <v>0</v>
      </c>
      <c r="P2440" s="68">
        <f t="shared" si="76"/>
        <v>445197</v>
      </c>
      <c r="Q2440" s="68">
        <f t="shared" si="77"/>
        <v>3273.5073529411766</v>
      </c>
    </row>
    <row r="2441" spans="1:17" x14ac:dyDescent="0.25">
      <c r="A2441" s="108" t="s">
        <v>17659</v>
      </c>
      <c r="B2441" s="108" t="s">
        <v>17660</v>
      </c>
      <c r="C2441" s="108" t="s">
        <v>17661</v>
      </c>
      <c r="D2441" s="108" t="s">
        <v>6978</v>
      </c>
      <c r="E2441" s="108" t="s">
        <v>753</v>
      </c>
      <c r="F2441" s="108" t="s">
        <v>6990</v>
      </c>
      <c r="G2441" s="108" t="s">
        <v>6991</v>
      </c>
      <c r="H2441" s="109">
        <v>122</v>
      </c>
      <c r="I2441" s="109">
        <v>0</v>
      </c>
      <c r="J2441" s="110">
        <v>478578</v>
      </c>
      <c r="K2441" s="110">
        <v>0</v>
      </c>
      <c r="L2441" s="109">
        <v>3922.77</v>
      </c>
      <c r="M2441" s="108" t="s">
        <v>17432</v>
      </c>
      <c r="N2441" s="110">
        <v>-6472.5735000000004</v>
      </c>
      <c r="O2441" s="110">
        <v>0</v>
      </c>
      <c r="P2441" s="68">
        <f t="shared" si="76"/>
        <v>478578</v>
      </c>
      <c r="Q2441" s="68">
        <f t="shared" si="77"/>
        <v>3922.7704918032787</v>
      </c>
    </row>
    <row r="2442" spans="1:17" x14ac:dyDescent="0.25">
      <c r="A2442" s="108" t="s">
        <v>17659</v>
      </c>
      <c r="B2442" s="108" t="s">
        <v>17660</v>
      </c>
      <c r="C2442" s="108" t="s">
        <v>17661</v>
      </c>
      <c r="D2442" s="108" t="s">
        <v>6978</v>
      </c>
      <c r="E2442" s="108" t="s">
        <v>753</v>
      </c>
      <c r="F2442" s="108" t="s">
        <v>6992</v>
      </c>
      <c r="G2442" s="108" t="s">
        <v>6993</v>
      </c>
      <c r="H2442" s="109">
        <v>150</v>
      </c>
      <c r="I2442" s="109">
        <v>0</v>
      </c>
      <c r="J2442" s="110">
        <v>324276</v>
      </c>
      <c r="K2442" s="110">
        <v>0</v>
      </c>
      <c r="L2442" s="109">
        <v>2161.84</v>
      </c>
      <c r="M2442" s="108" t="s">
        <v>17432</v>
      </c>
      <c r="N2442" s="110">
        <v>-4385.7040999999999</v>
      </c>
      <c r="O2442" s="110">
        <v>0</v>
      </c>
      <c r="P2442" s="68">
        <f t="shared" si="76"/>
        <v>324276</v>
      </c>
      <c r="Q2442" s="68">
        <f t="shared" si="77"/>
        <v>2161.84</v>
      </c>
    </row>
    <row r="2443" spans="1:17" x14ac:dyDescent="0.25">
      <c r="A2443" s="108" t="s">
        <v>17659</v>
      </c>
      <c r="B2443" s="108" t="s">
        <v>17660</v>
      </c>
      <c r="C2443" s="108" t="s">
        <v>17661</v>
      </c>
      <c r="D2443" s="108" t="s">
        <v>6978</v>
      </c>
      <c r="E2443" s="108" t="s">
        <v>753</v>
      </c>
      <c r="F2443" s="108" t="s">
        <v>6994</v>
      </c>
      <c r="G2443" s="108" t="s">
        <v>6995</v>
      </c>
      <c r="H2443" s="109">
        <v>136</v>
      </c>
      <c r="I2443" s="109">
        <v>0</v>
      </c>
      <c r="J2443" s="110">
        <v>308661</v>
      </c>
      <c r="K2443" s="110">
        <v>0</v>
      </c>
      <c r="L2443" s="109">
        <v>2269.5700000000002</v>
      </c>
      <c r="M2443" s="108" t="s">
        <v>17432</v>
      </c>
      <c r="N2443" s="110">
        <v>-4174.5127000000002</v>
      </c>
      <c r="O2443" s="110">
        <v>0</v>
      </c>
      <c r="P2443" s="68">
        <f t="shared" si="76"/>
        <v>308661</v>
      </c>
      <c r="Q2443" s="68">
        <f t="shared" si="77"/>
        <v>2269.5661764705883</v>
      </c>
    </row>
    <row r="2444" spans="1:17" x14ac:dyDescent="0.25">
      <c r="A2444" s="108" t="s">
        <v>17659</v>
      </c>
      <c r="B2444" s="108" t="s">
        <v>17660</v>
      </c>
      <c r="C2444" s="108" t="s">
        <v>17661</v>
      </c>
      <c r="D2444" s="108" t="s">
        <v>6978</v>
      </c>
      <c r="E2444" s="108" t="s">
        <v>753</v>
      </c>
      <c r="F2444" s="108" t="s">
        <v>6996</v>
      </c>
      <c r="G2444" s="108" t="s">
        <v>6997</v>
      </c>
      <c r="H2444" s="109">
        <v>196</v>
      </c>
      <c r="I2444" s="109">
        <v>0</v>
      </c>
      <c r="J2444" s="110">
        <v>438642</v>
      </c>
      <c r="K2444" s="110">
        <v>0</v>
      </c>
      <c r="L2444" s="109">
        <v>2237.9699999999998</v>
      </c>
      <c r="M2444" s="108" t="s">
        <v>17432</v>
      </c>
      <c r="N2444" s="110">
        <v>-5932.4588999999996</v>
      </c>
      <c r="O2444" s="110">
        <v>0</v>
      </c>
      <c r="P2444" s="68">
        <f t="shared" si="76"/>
        <v>438642</v>
      </c>
      <c r="Q2444" s="68">
        <f t="shared" si="77"/>
        <v>2237.9693877551022</v>
      </c>
    </row>
    <row r="2445" spans="1:17" x14ac:dyDescent="0.25">
      <c r="A2445" s="108" t="s">
        <v>17659</v>
      </c>
      <c r="B2445" s="108" t="s">
        <v>17660</v>
      </c>
      <c r="C2445" s="108" t="s">
        <v>17661</v>
      </c>
      <c r="D2445" s="108" t="s">
        <v>6978</v>
      </c>
      <c r="E2445" s="108" t="s">
        <v>753</v>
      </c>
      <c r="F2445" s="108" t="s">
        <v>6998</v>
      </c>
      <c r="G2445" s="108" t="s">
        <v>6999</v>
      </c>
      <c r="H2445" s="109">
        <v>4</v>
      </c>
      <c r="I2445" s="109">
        <v>0</v>
      </c>
      <c r="J2445" s="110">
        <v>8562</v>
      </c>
      <c r="K2445" s="110">
        <v>0</v>
      </c>
      <c r="L2445" s="109">
        <v>2140.5</v>
      </c>
      <c r="M2445" s="108" t="s">
        <v>17432</v>
      </c>
      <c r="N2445" s="110">
        <v>-115.792</v>
      </c>
      <c r="O2445" s="110">
        <v>0</v>
      </c>
      <c r="P2445" s="68">
        <f t="shared" si="76"/>
        <v>8562</v>
      </c>
      <c r="Q2445" s="68">
        <f t="shared" si="77"/>
        <v>2140.5</v>
      </c>
    </row>
    <row r="2446" spans="1:17" x14ac:dyDescent="0.25">
      <c r="A2446" s="108" t="s">
        <v>17659</v>
      </c>
      <c r="B2446" s="108" t="s">
        <v>17660</v>
      </c>
      <c r="C2446" s="108" t="s">
        <v>17661</v>
      </c>
      <c r="D2446" s="108" t="s">
        <v>7001</v>
      </c>
      <c r="E2446" s="108" t="s">
        <v>545</v>
      </c>
      <c r="F2446" s="108" t="s">
        <v>7000</v>
      </c>
      <c r="G2446" s="108" t="s">
        <v>7002</v>
      </c>
      <c r="H2446" s="109">
        <v>226</v>
      </c>
      <c r="I2446" s="109">
        <v>0</v>
      </c>
      <c r="J2446" s="110">
        <v>605154</v>
      </c>
      <c r="K2446" s="110">
        <v>0</v>
      </c>
      <c r="L2446" s="109">
        <v>2677.67</v>
      </c>
      <c r="M2446" s="108" t="s">
        <v>17428</v>
      </c>
      <c r="N2446" s="110">
        <v>28699.1008</v>
      </c>
      <c r="O2446" s="110">
        <v>2473.0493000000001</v>
      </c>
      <c r="P2446" s="68">
        <f t="shared" si="76"/>
        <v>605154</v>
      </c>
      <c r="Q2446" s="68">
        <f t="shared" si="77"/>
        <v>2677.6725663716816</v>
      </c>
    </row>
    <row r="2447" spans="1:17" x14ac:dyDescent="0.25">
      <c r="A2447" s="108" t="s">
        <v>17659</v>
      </c>
      <c r="B2447" s="108" t="s">
        <v>17660</v>
      </c>
      <c r="C2447" s="108" t="s">
        <v>17661</v>
      </c>
      <c r="D2447" s="108" t="s">
        <v>7001</v>
      </c>
      <c r="E2447" s="108" t="s">
        <v>545</v>
      </c>
      <c r="F2447" s="108" t="s">
        <v>7003</v>
      </c>
      <c r="G2447" s="108" t="s">
        <v>7004</v>
      </c>
      <c r="H2447" s="109">
        <v>36</v>
      </c>
      <c r="I2447" s="109">
        <v>0</v>
      </c>
      <c r="J2447" s="110">
        <v>55831</v>
      </c>
      <c r="K2447" s="110">
        <v>0</v>
      </c>
      <c r="L2447" s="109">
        <v>1550.86</v>
      </c>
      <c r="M2447" s="108" t="s">
        <v>17428</v>
      </c>
      <c r="N2447" s="110">
        <v>2647.7395999999999</v>
      </c>
      <c r="O2447" s="110">
        <v>228.1601</v>
      </c>
      <c r="P2447" s="68">
        <f t="shared" si="76"/>
        <v>55831</v>
      </c>
      <c r="Q2447" s="68">
        <f t="shared" si="77"/>
        <v>1550.8611111111111</v>
      </c>
    </row>
    <row r="2448" spans="1:17" x14ac:dyDescent="0.25">
      <c r="A2448" s="108" t="s">
        <v>17659</v>
      </c>
      <c r="B2448" s="108" t="s">
        <v>17660</v>
      </c>
      <c r="C2448" s="108" t="s">
        <v>17661</v>
      </c>
      <c r="D2448" s="108" t="s">
        <v>7001</v>
      </c>
      <c r="E2448" s="108" t="s">
        <v>545</v>
      </c>
      <c r="F2448" s="108" t="s">
        <v>7005</v>
      </c>
      <c r="G2448" s="108" t="s">
        <v>300</v>
      </c>
      <c r="H2448" s="109">
        <v>36</v>
      </c>
      <c r="I2448" s="109">
        <v>0</v>
      </c>
      <c r="J2448" s="110">
        <v>63016</v>
      </c>
      <c r="K2448" s="110">
        <v>0</v>
      </c>
      <c r="L2448" s="109">
        <v>1750.44</v>
      </c>
      <c r="M2448" s="108" t="s">
        <v>17428</v>
      </c>
      <c r="N2448" s="110">
        <v>2988.4663</v>
      </c>
      <c r="O2448" s="110">
        <v>257.52109999999999</v>
      </c>
      <c r="P2448" s="68">
        <f t="shared" si="76"/>
        <v>63016</v>
      </c>
      <c r="Q2448" s="68">
        <f t="shared" si="77"/>
        <v>1750.4444444444443</v>
      </c>
    </row>
    <row r="2449" spans="1:17" x14ac:dyDescent="0.25">
      <c r="A2449" s="108" t="s">
        <v>17659</v>
      </c>
      <c r="B2449" s="108" t="s">
        <v>17660</v>
      </c>
      <c r="C2449" s="108" t="s">
        <v>17661</v>
      </c>
      <c r="D2449" s="108" t="s">
        <v>7007</v>
      </c>
      <c r="E2449" s="108" t="s">
        <v>7008</v>
      </c>
      <c r="F2449" s="108" t="s">
        <v>7006</v>
      </c>
      <c r="G2449" s="108" t="s">
        <v>7009</v>
      </c>
      <c r="H2449" s="109">
        <v>50</v>
      </c>
      <c r="I2449" s="109">
        <v>0</v>
      </c>
      <c r="J2449" s="110">
        <v>107567</v>
      </c>
      <c r="K2449" s="110">
        <v>0</v>
      </c>
      <c r="L2449" s="109">
        <v>2151.34</v>
      </c>
      <c r="M2449" s="108" t="s">
        <v>17428</v>
      </c>
      <c r="N2449" s="110">
        <v>5101.2834999999995</v>
      </c>
      <c r="O2449" s="110">
        <v>439.58609999999999</v>
      </c>
      <c r="P2449" s="68">
        <f t="shared" si="76"/>
        <v>107567</v>
      </c>
      <c r="Q2449" s="68">
        <f t="shared" si="77"/>
        <v>2151.34</v>
      </c>
    </row>
    <row r="2450" spans="1:17" x14ac:dyDescent="0.25">
      <c r="A2450" s="108" t="s">
        <v>17659</v>
      </c>
      <c r="B2450" s="108" t="s">
        <v>17660</v>
      </c>
      <c r="C2450" s="108" t="s">
        <v>17661</v>
      </c>
      <c r="D2450" s="108" t="s">
        <v>7007</v>
      </c>
      <c r="E2450" s="108" t="s">
        <v>7008</v>
      </c>
      <c r="F2450" s="108" t="s">
        <v>7010</v>
      </c>
      <c r="G2450" s="108" t="s">
        <v>7011</v>
      </c>
      <c r="H2450" s="109">
        <v>2</v>
      </c>
      <c r="I2450" s="109">
        <v>0</v>
      </c>
      <c r="J2450" s="110">
        <v>6749</v>
      </c>
      <c r="K2450" s="110">
        <v>0</v>
      </c>
      <c r="L2450" s="109">
        <v>3374.5</v>
      </c>
      <c r="M2450" s="108" t="s">
        <v>17428</v>
      </c>
      <c r="N2450" s="110">
        <v>320.03730000000002</v>
      </c>
      <c r="O2450" s="110">
        <v>27.578099999999999</v>
      </c>
      <c r="P2450" s="68">
        <f t="shared" si="76"/>
        <v>6749</v>
      </c>
      <c r="Q2450" s="68">
        <f t="shared" si="77"/>
        <v>3374.5</v>
      </c>
    </row>
    <row r="2451" spans="1:17" x14ac:dyDescent="0.25">
      <c r="A2451" s="108" t="s">
        <v>17659</v>
      </c>
      <c r="B2451" s="108" t="s">
        <v>17660</v>
      </c>
      <c r="C2451" s="108" t="s">
        <v>17661</v>
      </c>
      <c r="D2451" s="108" t="s">
        <v>7013</v>
      </c>
      <c r="E2451" s="108" t="s">
        <v>7014</v>
      </c>
      <c r="F2451" s="108" t="s">
        <v>7012</v>
      </c>
      <c r="G2451" s="108" t="s">
        <v>7015</v>
      </c>
      <c r="H2451" s="109">
        <v>131</v>
      </c>
      <c r="I2451" s="109">
        <v>0</v>
      </c>
      <c r="J2451" s="110">
        <v>368601</v>
      </c>
      <c r="K2451" s="110">
        <v>0</v>
      </c>
      <c r="L2451" s="109">
        <v>2813.75</v>
      </c>
      <c r="M2451" s="108" t="s">
        <v>17428</v>
      </c>
      <c r="N2451" s="110">
        <v>17480.729500000001</v>
      </c>
      <c r="O2451" s="110">
        <v>1506.3435999999999</v>
      </c>
      <c r="P2451" s="68">
        <f t="shared" si="76"/>
        <v>368601</v>
      </c>
      <c r="Q2451" s="68">
        <f t="shared" si="77"/>
        <v>2813.7480916030536</v>
      </c>
    </row>
    <row r="2452" spans="1:17" x14ac:dyDescent="0.25">
      <c r="A2452" s="108" t="s">
        <v>17659</v>
      </c>
      <c r="B2452" s="108" t="s">
        <v>17660</v>
      </c>
      <c r="C2452" s="108" t="s">
        <v>17661</v>
      </c>
      <c r="D2452" s="108" t="s">
        <v>7017</v>
      </c>
      <c r="E2452" s="108" t="s">
        <v>7018</v>
      </c>
      <c r="F2452" s="108" t="s">
        <v>7016</v>
      </c>
      <c r="G2452" s="108" t="s">
        <v>7019</v>
      </c>
      <c r="H2452" s="109">
        <v>99</v>
      </c>
      <c r="I2452" s="109">
        <v>0</v>
      </c>
      <c r="J2452" s="110">
        <v>232187</v>
      </c>
      <c r="K2452" s="110">
        <v>0</v>
      </c>
      <c r="L2452" s="109">
        <v>2345.3200000000002</v>
      </c>
      <c r="M2452" s="108" t="s">
        <v>17428</v>
      </c>
      <c r="N2452" s="110">
        <v>11011.331899999999</v>
      </c>
      <c r="O2452" s="110">
        <v>948.86479999999995</v>
      </c>
      <c r="P2452" s="68">
        <f t="shared" si="76"/>
        <v>232187</v>
      </c>
      <c r="Q2452" s="68">
        <f t="shared" si="77"/>
        <v>2345.3232323232323</v>
      </c>
    </row>
    <row r="2453" spans="1:17" x14ac:dyDescent="0.25">
      <c r="A2453" s="108" t="s">
        <v>17659</v>
      </c>
      <c r="B2453" s="108" t="s">
        <v>17660</v>
      </c>
      <c r="C2453" s="108" t="s">
        <v>17661</v>
      </c>
      <c r="D2453" s="108" t="s">
        <v>7021</v>
      </c>
      <c r="E2453" s="108" t="s">
        <v>7022</v>
      </c>
      <c r="F2453" s="108" t="s">
        <v>7020</v>
      </c>
      <c r="G2453" s="108" t="s">
        <v>7023</v>
      </c>
      <c r="H2453" s="109">
        <v>44</v>
      </c>
      <c r="I2453" s="109">
        <v>0</v>
      </c>
      <c r="J2453" s="110">
        <v>86732</v>
      </c>
      <c r="K2453" s="110">
        <v>0</v>
      </c>
      <c r="L2453" s="109">
        <v>1971.18</v>
      </c>
      <c r="M2453" s="108" t="s">
        <v>17428</v>
      </c>
      <c r="N2453" s="110">
        <v>4113.2592999999997</v>
      </c>
      <c r="O2453" s="110">
        <v>354.44639999999998</v>
      </c>
      <c r="P2453" s="68">
        <f t="shared" si="76"/>
        <v>86732</v>
      </c>
      <c r="Q2453" s="68">
        <f t="shared" si="77"/>
        <v>1971.1818181818182</v>
      </c>
    </row>
    <row r="2454" spans="1:17" x14ac:dyDescent="0.25">
      <c r="A2454" s="108" t="s">
        <v>17659</v>
      </c>
      <c r="B2454" s="108" t="s">
        <v>17660</v>
      </c>
      <c r="C2454" s="108" t="s">
        <v>17661</v>
      </c>
      <c r="D2454" s="108" t="s">
        <v>7025</v>
      </c>
      <c r="E2454" s="108" t="s">
        <v>7026</v>
      </c>
      <c r="F2454" s="108" t="s">
        <v>7024</v>
      </c>
      <c r="G2454" s="108" t="s">
        <v>7027</v>
      </c>
      <c r="H2454" s="109">
        <v>168</v>
      </c>
      <c r="I2454" s="109">
        <v>0</v>
      </c>
      <c r="J2454" s="110">
        <v>472635</v>
      </c>
      <c r="K2454" s="110">
        <v>0</v>
      </c>
      <c r="L2454" s="109">
        <v>2813.3</v>
      </c>
      <c r="M2454" s="108" t="s">
        <v>17432</v>
      </c>
      <c r="N2454" s="110">
        <v>-6392.1911</v>
      </c>
      <c r="O2454" s="110">
        <v>0</v>
      </c>
      <c r="P2454" s="68">
        <f t="shared" si="76"/>
        <v>472635</v>
      </c>
      <c r="Q2454" s="68">
        <f t="shared" si="77"/>
        <v>2813.3035714285716</v>
      </c>
    </row>
    <row r="2455" spans="1:17" x14ac:dyDescent="0.25">
      <c r="A2455" s="108" t="s">
        <v>17659</v>
      </c>
      <c r="B2455" s="108" t="s">
        <v>17660</v>
      </c>
      <c r="C2455" s="108" t="s">
        <v>17661</v>
      </c>
      <c r="D2455" s="108" t="s">
        <v>7029</v>
      </c>
      <c r="E2455" s="108" t="s">
        <v>7030</v>
      </c>
      <c r="F2455" s="108" t="s">
        <v>7028</v>
      </c>
      <c r="G2455" s="108" t="s">
        <v>7031</v>
      </c>
      <c r="H2455" s="109">
        <v>70</v>
      </c>
      <c r="I2455" s="109">
        <v>0</v>
      </c>
      <c r="J2455" s="110">
        <v>220932</v>
      </c>
      <c r="K2455" s="110">
        <v>0</v>
      </c>
      <c r="L2455" s="109">
        <v>3156.17</v>
      </c>
      <c r="M2455" s="108" t="s">
        <v>17432</v>
      </c>
      <c r="N2455" s="110">
        <v>-2988.0129999999999</v>
      </c>
      <c r="O2455" s="110">
        <v>0</v>
      </c>
      <c r="P2455" s="68">
        <f t="shared" si="76"/>
        <v>220932</v>
      </c>
      <c r="Q2455" s="68">
        <f t="shared" si="77"/>
        <v>3156.1714285714284</v>
      </c>
    </row>
    <row r="2456" spans="1:17" x14ac:dyDescent="0.25">
      <c r="A2456" s="108" t="s">
        <v>17659</v>
      </c>
      <c r="B2456" s="108" t="s">
        <v>17660</v>
      </c>
      <c r="C2456" s="108" t="s">
        <v>17661</v>
      </c>
      <c r="D2456" s="108" t="s">
        <v>7033</v>
      </c>
      <c r="E2456" s="108" t="s">
        <v>7034</v>
      </c>
      <c r="F2456" s="108" t="s">
        <v>7032</v>
      </c>
      <c r="G2456" s="108" t="s">
        <v>7035</v>
      </c>
      <c r="H2456" s="109">
        <v>68</v>
      </c>
      <c r="I2456" s="109">
        <v>0</v>
      </c>
      <c r="J2456" s="110">
        <v>220048</v>
      </c>
      <c r="K2456" s="110">
        <v>0</v>
      </c>
      <c r="L2456" s="109">
        <v>3236</v>
      </c>
      <c r="M2456" s="108" t="s">
        <v>17428</v>
      </c>
      <c r="N2456" s="110">
        <v>10435.6648</v>
      </c>
      <c r="O2456" s="110">
        <v>899.2586</v>
      </c>
      <c r="P2456" s="68">
        <f t="shared" si="76"/>
        <v>220048</v>
      </c>
      <c r="Q2456" s="68">
        <f t="shared" si="77"/>
        <v>3236</v>
      </c>
    </row>
    <row r="2457" spans="1:17" ht="30" x14ac:dyDescent="0.25">
      <c r="A2457" s="108" t="s">
        <v>17659</v>
      </c>
      <c r="B2457" s="108" t="s">
        <v>17660</v>
      </c>
      <c r="C2457" s="108" t="s">
        <v>17661</v>
      </c>
      <c r="D2457" s="108" t="s">
        <v>7037</v>
      </c>
      <c r="E2457" s="108" t="s">
        <v>7038</v>
      </c>
      <c r="F2457" s="108" t="s">
        <v>7036</v>
      </c>
      <c r="G2457" s="108" t="s">
        <v>7039</v>
      </c>
      <c r="H2457" s="109">
        <v>163</v>
      </c>
      <c r="I2457" s="109">
        <v>0</v>
      </c>
      <c r="J2457" s="110">
        <v>536302</v>
      </c>
      <c r="K2457" s="110">
        <v>0</v>
      </c>
      <c r="L2457" s="109">
        <v>3290.2</v>
      </c>
      <c r="M2457" s="108" t="s">
        <v>17432</v>
      </c>
      <c r="N2457" s="110">
        <v>-7253.2686999999996</v>
      </c>
      <c r="O2457" s="110">
        <v>0</v>
      </c>
      <c r="P2457" s="68">
        <f t="shared" si="76"/>
        <v>536302</v>
      </c>
      <c r="Q2457" s="68">
        <f t="shared" si="77"/>
        <v>3290.1963190184051</v>
      </c>
    </row>
    <row r="2458" spans="1:17" x14ac:dyDescent="0.25">
      <c r="A2458" s="108" t="s">
        <v>17659</v>
      </c>
      <c r="B2458" s="108" t="s">
        <v>17660</v>
      </c>
      <c r="C2458" s="108" t="s">
        <v>17661</v>
      </c>
      <c r="D2458" s="108" t="s">
        <v>7037</v>
      </c>
      <c r="E2458" s="108" t="s">
        <v>7038</v>
      </c>
      <c r="F2458" s="108" t="s">
        <v>7040</v>
      </c>
      <c r="G2458" s="108" t="s">
        <v>7041</v>
      </c>
      <c r="H2458" s="109">
        <v>60</v>
      </c>
      <c r="I2458" s="109">
        <v>0</v>
      </c>
      <c r="J2458" s="110">
        <v>119042</v>
      </c>
      <c r="K2458" s="110">
        <v>0</v>
      </c>
      <c r="L2458" s="109">
        <v>1984.03</v>
      </c>
      <c r="M2458" s="108" t="s">
        <v>17432</v>
      </c>
      <c r="N2458" s="110">
        <v>-1609.9957999999999</v>
      </c>
      <c r="O2458" s="110">
        <v>0</v>
      </c>
      <c r="P2458" s="68">
        <f t="shared" si="76"/>
        <v>119042</v>
      </c>
      <c r="Q2458" s="68">
        <f t="shared" si="77"/>
        <v>1984.0333333333333</v>
      </c>
    </row>
    <row r="2459" spans="1:17" x14ac:dyDescent="0.25">
      <c r="A2459" s="108" t="s">
        <v>17659</v>
      </c>
      <c r="B2459" s="108" t="s">
        <v>17660</v>
      </c>
      <c r="C2459" s="108" t="s">
        <v>17661</v>
      </c>
      <c r="D2459" s="108" t="s">
        <v>7043</v>
      </c>
      <c r="E2459" s="108" t="s">
        <v>7044</v>
      </c>
      <c r="F2459" s="108" t="s">
        <v>7042</v>
      </c>
      <c r="G2459" s="108" t="s">
        <v>7045</v>
      </c>
      <c r="H2459" s="109">
        <v>51</v>
      </c>
      <c r="I2459" s="109">
        <v>0</v>
      </c>
      <c r="J2459" s="110">
        <v>118158</v>
      </c>
      <c r="K2459" s="110">
        <v>0</v>
      </c>
      <c r="L2459" s="109">
        <v>2316.8200000000002</v>
      </c>
      <c r="M2459" s="108" t="s">
        <v>17428</v>
      </c>
      <c r="N2459" s="110">
        <v>5603.5524999999998</v>
      </c>
      <c r="O2459" s="110">
        <v>482.86750000000001</v>
      </c>
      <c r="P2459" s="68">
        <f t="shared" si="76"/>
        <v>118158</v>
      </c>
      <c r="Q2459" s="68">
        <f t="shared" si="77"/>
        <v>2316.8235294117649</v>
      </c>
    </row>
    <row r="2460" spans="1:17" ht="30" x14ac:dyDescent="0.25">
      <c r="A2460" s="108" t="s">
        <v>17659</v>
      </c>
      <c r="B2460" s="108" t="s">
        <v>17660</v>
      </c>
      <c r="C2460" s="108" t="s">
        <v>17661</v>
      </c>
      <c r="D2460" s="108" t="s">
        <v>7047</v>
      </c>
      <c r="E2460" s="108" t="s">
        <v>7048</v>
      </c>
      <c r="F2460" s="108" t="s">
        <v>7046</v>
      </c>
      <c r="G2460" s="108" t="s">
        <v>7049</v>
      </c>
      <c r="H2460" s="109">
        <v>39</v>
      </c>
      <c r="I2460" s="109">
        <v>0</v>
      </c>
      <c r="J2460" s="110">
        <v>104298</v>
      </c>
      <c r="K2460" s="110">
        <v>0</v>
      </c>
      <c r="L2460" s="109">
        <v>2674.31</v>
      </c>
      <c r="M2460" s="108" t="s">
        <v>17428</v>
      </c>
      <c r="N2460" s="110">
        <v>4946.2924999999996</v>
      </c>
      <c r="O2460" s="110">
        <v>426.2303</v>
      </c>
      <c r="P2460" s="68">
        <f t="shared" si="76"/>
        <v>104298</v>
      </c>
      <c r="Q2460" s="68">
        <f t="shared" si="77"/>
        <v>2674.3076923076924</v>
      </c>
    </row>
    <row r="2461" spans="1:17" x14ac:dyDescent="0.25">
      <c r="A2461" s="108" t="s">
        <v>17659</v>
      </c>
      <c r="B2461" s="108" t="s">
        <v>17660</v>
      </c>
      <c r="C2461" s="108" t="s">
        <v>17661</v>
      </c>
      <c r="D2461" s="108" t="s">
        <v>7051</v>
      </c>
      <c r="E2461" s="108" t="s">
        <v>5843</v>
      </c>
      <c r="F2461" s="108" t="s">
        <v>7050</v>
      </c>
      <c r="G2461" s="108" t="s">
        <v>7052</v>
      </c>
      <c r="H2461" s="109">
        <v>112</v>
      </c>
      <c r="I2461" s="109">
        <v>0</v>
      </c>
      <c r="J2461" s="110">
        <v>305891</v>
      </c>
      <c r="K2461" s="110">
        <v>0</v>
      </c>
      <c r="L2461" s="109">
        <v>2731.17</v>
      </c>
      <c r="M2461" s="108" t="s">
        <v>17428</v>
      </c>
      <c r="N2461" s="110">
        <v>14506.695900000001</v>
      </c>
      <c r="O2461" s="110">
        <v>1250.0662</v>
      </c>
      <c r="P2461" s="68">
        <f t="shared" si="76"/>
        <v>305891</v>
      </c>
      <c r="Q2461" s="68">
        <f t="shared" si="77"/>
        <v>2731.1696428571427</v>
      </c>
    </row>
    <row r="2462" spans="1:17" x14ac:dyDescent="0.25">
      <c r="A2462" s="108" t="s">
        <v>17659</v>
      </c>
      <c r="B2462" s="108" t="s">
        <v>17660</v>
      </c>
      <c r="C2462" s="108" t="s">
        <v>17661</v>
      </c>
      <c r="D2462" s="108" t="s">
        <v>7054</v>
      </c>
      <c r="E2462" s="108" t="s">
        <v>7055</v>
      </c>
      <c r="F2462" s="108" t="s">
        <v>7053</v>
      </c>
      <c r="G2462" s="108" t="s">
        <v>7056</v>
      </c>
      <c r="H2462" s="109">
        <v>76</v>
      </c>
      <c r="I2462" s="109">
        <v>0</v>
      </c>
      <c r="J2462" s="110">
        <v>240869</v>
      </c>
      <c r="K2462" s="110">
        <v>0</v>
      </c>
      <c r="L2462" s="109">
        <v>3169.33</v>
      </c>
      <c r="M2462" s="108" t="s">
        <v>17432</v>
      </c>
      <c r="N2462" s="110">
        <v>-3257.6587</v>
      </c>
      <c r="O2462" s="110">
        <v>0</v>
      </c>
      <c r="P2462" s="68">
        <f t="shared" si="76"/>
        <v>240869</v>
      </c>
      <c r="Q2462" s="68">
        <f t="shared" si="77"/>
        <v>3169.3289473684213</v>
      </c>
    </row>
    <row r="2463" spans="1:17" x14ac:dyDescent="0.25">
      <c r="A2463" s="108" t="s">
        <v>17659</v>
      </c>
      <c r="B2463" s="108" t="s">
        <v>17660</v>
      </c>
      <c r="C2463" s="108" t="s">
        <v>17661</v>
      </c>
      <c r="D2463" s="108" t="s">
        <v>7054</v>
      </c>
      <c r="E2463" s="108" t="s">
        <v>7055</v>
      </c>
      <c r="F2463" s="108" t="s">
        <v>7057</v>
      </c>
      <c r="G2463" s="108" t="s">
        <v>7058</v>
      </c>
      <c r="H2463" s="109">
        <v>60</v>
      </c>
      <c r="I2463" s="109">
        <v>0</v>
      </c>
      <c r="J2463" s="110">
        <v>173845</v>
      </c>
      <c r="K2463" s="110">
        <v>0</v>
      </c>
      <c r="L2463" s="109">
        <v>2897.42</v>
      </c>
      <c r="M2463" s="108" t="s">
        <v>17432</v>
      </c>
      <c r="N2463" s="110">
        <v>-2351.1813000000002</v>
      </c>
      <c r="O2463" s="110">
        <v>0</v>
      </c>
      <c r="P2463" s="68">
        <f t="shared" si="76"/>
        <v>173845</v>
      </c>
      <c r="Q2463" s="68">
        <f t="shared" si="77"/>
        <v>2897.4166666666665</v>
      </c>
    </row>
    <row r="2464" spans="1:17" x14ac:dyDescent="0.25">
      <c r="A2464" s="108" t="s">
        <v>17659</v>
      </c>
      <c r="B2464" s="108" t="s">
        <v>17660</v>
      </c>
      <c r="C2464" s="108" t="s">
        <v>17661</v>
      </c>
      <c r="D2464" s="108" t="s">
        <v>7060</v>
      </c>
      <c r="E2464" s="108" t="s">
        <v>829</v>
      </c>
      <c r="F2464" s="108" t="s">
        <v>7059</v>
      </c>
      <c r="G2464" s="108" t="s">
        <v>7061</v>
      </c>
      <c r="H2464" s="109">
        <v>77</v>
      </c>
      <c r="I2464" s="109">
        <v>0</v>
      </c>
      <c r="J2464" s="110">
        <v>242046</v>
      </c>
      <c r="K2464" s="110">
        <v>0</v>
      </c>
      <c r="L2464" s="109">
        <v>3143.45</v>
      </c>
      <c r="M2464" s="108" t="s">
        <v>17428</v>
      </c>
      <c r="N2464" s="110">
        <v>11478.886500000001</v>
      </c>
      <c r="O2464" s="110">
        <v>989.15480000000002</v>
      </c>
      <c r="P2464" s="68">
        <f t="shared" si="76"/>
        <v>242046</v>
      </c>
      <c r="Q2464" s="68">
        <f t="shared" si="77"/>
        <v>3143.4545454545455</v>
      </c>
    </row>
    <row r="2465" spans="1:17" x14ac:dyDescent="0.25">
      <c r="A2465" s="108" t="s">
        <v>17659</v>
      </c>
      <c r="B2465" s="108" t="s">
        <v>17660</v>
      </c>
      <c r="C2465" s="108" t="s">
        <v>17661</v>
      </c>
      <c r="D2465" s="108" t="s">
        <v>7063</v>
      </c>
      <c r="E2465" s="108" t="s">
        <v>7064</v>
      </c>
      <c r="F2465" s="108" t="s">
        <v>7062</v>
      </c>
      <c r="G2465" s="108" t="s">
        <v>7065</v>
      </c>
      <c r="H2465" s="109">
        <v>65</v>
      </c>
      <c r="I2465" s="109">
        <v>0</v>
      </c>
      <c r="J2465" s="110">
        <v>175626</v>
      </c>
      <c r="K2465" s="110">
        <v>0</v>
      </c>
      <c r="L2465" s="109">
        <v>2701.94</v>
      </c>
      <c r="M2465" s="108" t="s">
        <v>17428</v>
      </c>
      <c r="N2465" s="110">
        <v>8328.9748</v>
      </c>
      <c r="O2465" s="110">
        <v>717.72159999999997</v>
      </c>
      <c r="P2465" s="68">
        <f t="shared" si="76"/>
        <v>175626</v>
      </c>
      <c r="Q2465" s="68">
        <f t="shared" si="77"/>
        <v>2701.9384615384615</v>
      </c>
    </row>
    <row r="2466" spans="1:17" x14ac:dyDescent="0.25">
      <c r="A2466" s="108" t="s">
        <v>17659</v>
      </c>
      <c r="B2466" s="108" t="s">
        <v>17660</v>
      </c>
      <c r="C2466" s="108" t="s">
        <v>17661</v>
      </c>
      <c r="D2466" s="108" t="s">
        <v>7067</v>
      </c>
      <c r="E2466" s="108" t="s">
        <v>7068</v>
      </c>
      <c r="F2466" s="108" t="s">
        <v>7066</v>
      </c>
      <c r="G2466" s="108" t="s">
        <v>7069</v>
      </c>
      <c r="H2466" s="109">
        <v>40</v>
      </c>
      <c r="I2466" s="109">
        <v>0</v>
      </c>
      <c r="J2466" s="110">
        <v>98970</v>
      </c>
      <c r="K2466" s="110">
        <v>0</v>
      </c>
      <c r="L2466" s="109">
        <v>2474.25</v>
      </c>
      <c r="M2466" s="108" t="s">
        <v>17428</v>
      </c>
      <c r="N2466" s="110">
        <v>4693.6068999999998</v>
      </c>
      <c r="O2466" s="110">
        <v>404.45589999999999</v>
      </c>
      <c r="P2466" s="68">
        <f t="shared" si="76"/>
        <v>98970</v>
      </c>
      <c r="Q2466" s="68">
        <f t="shared" si="77"/>
        <v>2474.25</v>
      </c>
    </row>
    <row r="2467" spans="1:17" ht="30" x14ac:dyDescent="0.25">
      <c r="A2467" s="108" t="s">
        <v>17659</v>
      </c>
      <c r="B2467" s="108" t="s">
        <v>17660</v>
      </c>
      <c r="C2467" s="108" t="s">
        <v>17661</v>
      </c>
      <c r="D2467" s="108" t="s">
        <v>7071</v>
      </c>
      <c r="E2467" s="108" t="s">
        <v>7072</v>
      </c>
      <c r="F2467" s="108" t="s">
        <v>7070</v>
      </c>
      <c r="G2467" s="108" t="s">
        <v>7073</v>
      </c>
      <c r="H2467" s="109">
        <v>42</v>
      </c>
      <c r="I2467" s="109">
        <v>0</v>
      </c>
      <c r="J2467" s="110">
        <v>142873</v>
      </c>
      <c r="K2467" s="110">
        <v>0</v>
      </c>
      <c r="L2467" s="109">
        <v>3401.74</v>
      </c>
      <c r="M2467" s="108" t="s">
        <v>17428</v>
      </c>
      <c r="N2467" s="110">
        <v>6775.6851999999999</v>
      </c>
      <c r="O2467" s="110">
        <v>583.87210000000005</v>
      </c>
      <c r="P2467" s="68">
        <f t="shared" si="76"/>
        <v>142873</v>
      </c>
      <c r="Q2467" s="68">
        <f t="shared" si="77"/>
        <v>3401.7380952380954</v>
      </c>
    </row>
    <row r="2468" spans="1:17" x14ac:dyDescent="0.25">
      <c r="A2468" s="108" t="s">
        <v>17659</v>
      </c>
      <c r="B2468" s="108" t="s">
        <v>17660</v>
      </c>
      <c r="C2468" s="108" t="s">
        <v>17661</v>
      </c>
      <c r="D2468" s="108" t="s">
        <v>7075</v>
      </c>
      <c r="E2468" s="108" t="s">
        <v>7076</v>
      </c>
      <c r="F2468" s="108" t="s">
        <v>7074</v>
      </c>
      <c r="G2468" s="108" t="s">
        <v>7077</v>
      </c>
      <c r="H2468" s="109">
        <v>15</v>
      </c>
      <c r="I2468" s="109">
        <v>0</v>
      </c>
      <c r="J2468" s="110">
        <v>55391</v>
      </c>
      <c r="K2468" s="110">
        <v>0</v>
      </c>
      <c r="L2468" s="109">
        <v>3692.73</v>
      </c>
      <c r="M2468" s="108" t="s">
        <v>17428</v>
      </c>
      <c r="N2468" s="110">
        <v>2626.9142999999999</v>
      </c>
      <c r="O2468" s="110">
        <v>226.3656</v>
      </c>
      <c r="P2468" s="68">
        <f t="shared" si="76"/>
        <v>55391</v>
      </c>
      <c r="Q2468" s="68">
        <f t="shared" si="77"/>
        <v>3692.7333333333331</v>
      </c>
    </row>
    <row r="2469" spans="1:17" x14ac:dyDescent="0.25">
      <c r="A2469" s="108" t="s">
        <v>17659</v>
      </c>
      <c r="B2469" s="108" t="s">
        <v>17660</v>
      </c>
      <c r="C2469" s="108" t="s">
        <v>17661</v>
      </c>
      <c r="D2469" s="108" t="s">
        <v>7079</v>
      </c>
      <c r="E2469" s="108" t="s">
        <v>5918</v>
      </c>
      <c r="F2469" s="108" t="s">
        <v>7078</v>
      </c>
      <c r="G2469" s="108" t="s">
        <v>7080</v>
      </c>
      <c r="H2469" s="109">
        <v>92</v>
      </c>
      <c r="I2469" s="109">
        <v>0</v>
      </c>
      <c r="J2469" s="110">
        <v>247544</v>
      </c>
      <c r="K2469" s="110">
        <v>0</v>
      </c>
      <c r="L2469" s="109">
        <v>2690.7</v>
      </c>
      <c r="M2469" s="108" t="s">
        <v>17428</v>
      </c>
      <c r="N2469" s="110">
        <v>11739.623799999999</v>
      </c>
      <c r="O2469" s="110">
        <v>1011.6229</v>
      </c>
      <c r="P2469" s="68">
        <f t="shared" si="76"/>
        <v>247544</v>
      </c>
      <c r="Q2469" s="68">
        <f t="shared" si="77"/>
        <v>2690.695652173913</v>
      </c>
    </row>
    <row r="2470" spans="1:17" x14ac:dyDescent="0.25">
      <c r="A2470" s="108" t="s">
        <v>17659</v>
      </c>
      <c r="B2470" s="108" t="s">
        <v>17660</v>
      </c>
      <c r="C2470" s="108" t="s">
        <v>17661</v>
      </c>
      <c r="D2470" s="108" t="s">
        <v>7082</v>
      </c>
      <c r="E2470" s="108" t="s">
        <v>7083</v>
      </c>
      <c r="F2470" s="108" t="s">
        <v>7081</v>
      </c>
      <c r="G2470" s="108" t="s">
        <v>7084</v>
      </c>
      <c r="H2470" s="109">
        <v>100</v>
      </c>
      <c r="I2470" s="109">
        <v>0</v>
      </c>
      <c r="J2470" s="110">
        <v>253098</v>
      </c>
      <c r="K2470" s="110">
        <v>0</v>
      </c>
      <c r="L2470" s="109">
        <v>2530.98</v>
      </c>
      <c r="M2470" s="108" t="s">
        <v>17432</v>
      </c>
      <c r="N2470" s="110">
        <v>-3423.0486999999998</v>
      </c>
      <c r="O2470" s="110">
        <v>0</v>
      </c>
      <c r="P2470" s="68">
        <f t="shared" si="76"/>
        <v>253098</v>
      </c>
      <c r="Q2470" s="68">
        <f t="shared" si="77"/>
        <v>2530.98</v>
      </c>
    </row>
    <row r="2471" spans="1:17" ht="30" x14ac:dyDescent="0.25">
      <c r="A2471" s="108" t="s">
        <v>17659</v>
      </c>
      <c r="B2471" s="108" t="s">
        <v>17660</v>
      </c>
      <c r="C2471" s="108" t="s">
        <v>17661</v>
      </c>
      <c r="D2471" s="108" t="s">
        <v>7086</v>
      </c>
      <c r="E2471" s="108" t="s">
        <v>7087</v>
      </c>
      <c r="F2471" s="108" t="s">
        <v>7085</v>
      </c>
      <c r="G2471" s="108" t="s">
        <v>7088</v>
      </c>
      <c r="H2471" s="109">
        <v>136</v>
      </c>
      <c r="I2471" s="109">
        <v>0</v>
      </c>
      <c r="J2471" s="110">
        <v>381078</v>
      </c>
      <c r="K2471" s="110">
        <v>0</v>
      </c>
      <c r="L2471" s="109">
        <v>2802.04</v>
      </c>
      <c r="M2471" s="108" t="s">
        <v>17428</v>
      </c>
      <c r="N2471" s="110">
        <v>18072.425800000001</v>
      </c>
      <c r="O2471" s="110">
        <v>1557.3311000000001</v>
      </c>
      <c r="P2471" s="68">
        <f t="shared" si="76"/>
        <v>381078</v>
      </c>
      <c r="Q2471" s="68">
        <f t="shared" si="77"/>
        <v>2802.044117647059</v>
      </c>
    </row>
    <row r="2472" spans="1:17" x14ac:dyDescent="0.25">
      <c r="A2472" s="108" t="s">
        <v>17659</v>
      </c>
      <c r="B2472" s="108" t="s">
        <v>17660</v>
      </c>
      <c r="C2472" s="108" t="s">
        <v>17661</v>
      </c>
      <c r="D2472" s="108" t="s">
        <v>7090</v>
      </c>
      <c r="E2472" s="108" t="s">
        <v>7091</v>
      </c>
      <c r="F2472" s="108" t="s">
        <v>7089</v>
      </c>
      <c r="G2472" s="108" t="s">
        <v>7092</v>
      </c>
      <c r="H2472" s="109">
        <v>105</v>
      </c>
      <c r="I2472" s="109">
        <v>0</v>
      </c>
      <c r="J2472" s="110">
        <v>288468</v>
      </c>
      <c r="K2472" s="110">
        <v>0</v>
      </c>
      <c r="L2472" s="109">
        <v>2747.31</v>
      </c>
      <c r="M2472" s="108" t="s">
        <v>17428</v>
      </c>
      <c r="N2472" s="110">
        <v>13680.4411</v>
      </c>
      <c r="O2472" s="110">
        <v>1178.8664000000001</v>
      </c>
      <c r="P2472" s="68">
        <f t="shared" si="76"/>
        <v>288468</v>
      </c>
      <c r="Q2472" s="68">
        <f t="shared" si="77"/>
        <v>2747.3142857142857</v>
      </c>
    </row>
    <row r="2473" spans="1:17" x14ac:dyDescent="0.25">
      <c r="A2473" s="108" t="s">
        <v>17659</v>
      </c>
      <c r="B2473" s="108" t="s">
        <v>17660</v>
      </c>
      <c r="C2473" s="108" t="s">
        <v>17661</v>
      </c>
      <c r="D2473" s="108" t="s">
        <v>7094</v>
      </c>
      <c r="E2473" s="108" t="s">
        <v>7095</v>
      </c>
      <c r="F2473" s="108" t="s">
        <v>7093</v>
      </c>
      <c r="G2473" s="108" t="s">
        <v>7096</v>
      </c>
      <c r="H2473" s="109">
        <v>96</v>
      </c>
      <c r="I2473" s="109">
        <v>0</v>
      </c>
      <c r="J2473" s="110">
        <v>228657</v>
      </c>
      <c r="K2473" s="110">
        <v>0</v>
      </c>
      <c r="L2473" s="109">
        <v>2381.84</v>
      </c>
      <c r="M2473" s="108" t="s">
        <v>17432</v>
      </c>
      <c r="N2473" s="110">
        <v>-3092.4922999999999</v>
      </c>
      <c r="O2473" s="110">
        <v>0</v>
      </c>
      <c r="P2473" s="68">
        <f t="shared" si="76"/>
        <v>228657</v>
      </c>
      <c r="Q2473" s="68">
        <f t="shared" si="77"/>
        <v>2381.84375</v>
      </c>
    </row>
    <row r="2474" spans="1:17" x14ac:dyDescent="0.25">
      <c r="A2474" s="108" t="s">
        <v>17659</v>
      </c>
      <c r="B2474" s="108" t="s">
        <v>17660</v>
      </c>
      <c r="C2474" s="108" t="s">
        <v>17661</v>
      </c>
      <c r="D2474" s="108" t="s">
        <v>7098</v>
      </c>
      <c r="E2474" s="108" t="s">
        <v>7099</v>
      </c>
      <c r="F2474" s="108" t="s">
        <v>7097</v>
      </c>
      <c r="G2474" s="108" t="s">
        <v>7100</v>
      </c>
      <c r="H2474" s="109">
        <v>56</v>
      </c>
      <c r="I2474" s="109">
        <v>0</v>
      </c>
      <c r="J2474" s="110">
        <v>196320</v>
      </c>
      <c r="K2474" s="110">
        <v>0</v>
      </c>
      <c r="L2474" s="109">
        <v>3505.71</v>
      </c>
      <c r="M2474" s="108" t="s">
        <v>17428</v>
      </c>
      <c r="N2474" s="110">
        <v>9310.3971999999994</v>
      </c>
      <c r="O2474" s="110">
        <v>802.29240000000004</v>
      </c>
      <c r="P2474" s="68">
        <f t="shared" si="76"/>
        <v>196320</v>
      </c>
      <c r="Q2474" s="68">
        <f t="shared" si="77"/>
        <v>3505.7142857142858</v>
      </c>
    </row>
    <row r="2475" spans="1:17" x14ac:dyDescent="0.25">
      <c r="A2475" s="108" t="s">
        <v>17659</v>
      </c>
      <c r="B2475" s="108" t="s">
        <v>17660</v>
      </c>
      <c r="C2475" s="108" t="s">
        <v>17661</v>
      </c>
      <c r="D2475" s="108" t="s">
        <v>7102</v>
      </c>
      <c r="E2475" s="108" t="s">
        <v>7103</v>
      </c>
      <c r="F2475" s="108" t="s">
        <v>7101</v>
      </c>
      <c r="G2475" s="108" t="s">
        <v>7104</v>
      </c>
      <c r="H2475" s="109">
        <v>49</v>
      </c>
      <c r="I2475" s="109">
        <v>0</v>
      </c>
      <c r="J2475" s="110">
        <v>127040</v>
      </c>
      <c r="K2475" s="110">
        <v>0</v>
      </c>
      <c r="L2475" s="109">
        <v>2592.65</v>
      </c>
      <c r="M2475" s="108" t="s">
        <v>17428</v>
      </c>
      <c r="N2475" s="110">
        <v>6024.8181999999997</v>
      </c>
      <c r="O2475" s="110">
        <v>519.16859999999997</v>
      </c>
      <c r="P2475" s="68">
        <f t="shared" si="76"/>
        <v>127040</v>
      </c>
      <c r="Q2475" s="68">
        <f t="shared" si="77"/>
        <v>2592.6530612244896</v>
      </c>
    </row>
    <row r="2476" spans="1:17" ht="30" x14ac:dyDescent="0.25">
      <c r="A2476" s="108" t="s">
        <v>17659</v>
      </c>
      <c r="B2476" s="108" t="s">
        <v>17660</v>
      </c>
      <c r="C2476" s="108" t="s">
        <v>17661</v>
      </c>
      <c r="D2476" s="108" t="s">
        <v>7106</v>
      </c>
      <c r="E2476" s="108" t="s">
        <v>7107</v>
      </c>
      <c r="F2476" s="108" t="s">
        <v>7105</v>
      </c>
      <c r="G2476" s="108" t="s">
        <v>7108</v>
      </c>
      <c r="H2476" s="109">
        <v>40</v>
      </c>
      <c r="I2476" s="109">
        <v>0</v>
      </c>
      <c r="J2476" s="110">
        <v>96326</v>
      </c>
      <c r="K2476" s="110">
        <v>0</v>
      </c>
      <c r="L2476" s="109">
        <v>2408.15</v>
      </c>
      <c r="M2476" s="108" t="s">
        <v>17428</v>
      </c>
      <c r="N2476" s="110">
        <v>4568.1827000000003</v>
      </c>
      <c r="O2476" s="110">
        <v>393.64789999999999</v>
      </c>
      <c r="P2476" s="68">
        <f t="shared" si="76"/>
        <v>96326</v>
      </c>
      <c r="Q2476" s="68">
        <f t="shared" si="77"/>
        <v>2408.15</v>
      </c>
    </row>
    <row r="2477" spans="1:17" x14ac:dyDescent="0.25">
      <c r="A2477" s="108" t="s">
        <v>17659</v>
      </c>
      <c r="B2477" s="108" t="s">
        <v>17660</v>
      </c>
      <c r="C2477" s="108" t="s">
        <v>17661</v>
      </c>
      <c r="D2477" s="108" t="s">
        <v>7110</v>
      </c>
      <c r="E2477" s="108" t="s">
        <v>7111</v>
      </c>
      <c r="F2477" s="108" t="s">
        <v>7109</v>
      </c>
      <c r="G2477" s="108" t="s">
        <v>7112</v>
      </c>
      <c r="H2477" s="109">
        <v>76</v>
      </c>
      <c r="I2477" s="109">
        <v>0</v>
      </c>
      <c r="J2477" s="110">
        <v>235396</v>
      </c>
      <c r="K2477" s="110">
        <v>0</v>
      </c>
      <c r="L2477" s="109">
        <v>3097.32</v>
      </c>
      <c r="M2477" s="108" t="s">
        <v>17432</v>
      </c>
      <c r="N2477" s="110">
        <v>-3183.6388000000002</v>
      </c>
      <c r="O2477" s="110">
        <v>0</v>
      </c>
      <c r="P2477" s="68">
        <f t="shared" si="76"/>
        <v>235396</v>
      </c>
      <c r="Q2477" s="68">
        <f t="shared" si="77"/>
        <v>3097.3157894736842</v>
      </c>
    </row>
    <row r="2478" spans="1:17" x14ac:dyDescent="0.25">
      <c r="A2478" s="108" t="s">
        <v>17659</v>
      </c>
      <c r="B2478" s="108" t="s">
        <v>17660</v>
      </c>
      <c r="C2478" s="108" t="s">
        <v>17661</v>
      </c>
      <c r="D2478" s="108" t="s">
        <v>7114</v>
      </c>
      <c r="E2478" s="108" t="s">
        <v>7115</v>
      </c>
      <c r="F2478" s="108" t="s">
        <v>7113</v>
      </c>
      <c r="G2478" s="108" t="s">
        <v>7116</v>
      </c>
      <c r="H2478" s="109">
        <v>61</v>
      </c>
      <c r="I2478" s="109">
        <v>0</v>
      </c>
      <c r="J2478" s="110">
        <v>147824</v>
      </c>
      <c r="K2478" s="110">
        <v>0</v>
      </c>
      <c r="L2478" s="109">
        <v>2423.34</v>
      </c>
      <c r="M2478" s="108" t="s">
        <v>17432</v>
      </c>
      <c r="N2478" s="110">
        <v>-1999.2555</v>
      </c>
      <c r="O2478" s="110">
        <v>0</v>
      </c>
      <c r="P2478" s="68">
        <f t="shared" si="76"/>
        <v>147824</v>
      </c>
      <c r="Q2478" s="68">
        <f t="shared" si="77"/>
        <v>2423.344262295082</v>
      </c>
    </row>
    <row r="2479" spans="1:17" x14ac:dyDescent="0.25">
      <c r="A2479" s="108" t="s">
        <v>17659</v>
      </c>
      <c r="B2479" s="108" t="s">
        <v>17660</v>
      </c>
      <c r="C2479" s="108" t="s">
        <v>17661</v>
      </c>
      <c r="D2479" s="108" t="s">
        <v>7118</v>
      </c>
      <c r="E2479" s="108" t="s">
        <v>7119</v>
      </c>
      <c r="F2479" s="108" t="s">
        <v>7117</v>
      </c>
      <c r="G2479" s="108" t="s">
        <v>7120</v>
      </c>
      <c r="H2479" s="109">
        <v>58</v>
      </c>
      <c r="I2479" s="109">
        <v>0</v>
      </c>
      <c r="J2479" s="110">
        <v>149372</v>
      </c>
      <c r="K2479" s="110">
        <v>0</v>
      </c>
      <c r="L2479" s="109">
        <v>2575.38</v>
      </c>
      <c r="M2479" s="108" t="s">
        <v>17428</v>
      </c>
      <c r="N2479" s="110">
        <v>7083.8834999999999</v>
      </c>
      <c r="O2479" s="110">
        <v>610.42999999999995</v>
      </c>
      <c r="P2479" s="68">
        <f t="shared" si="76"/>
        <v>149372</v>
      </c>
      <c r="Q2479" s="68">
        <f t="shared" si="77"/>
        <v>2575.3793103448274</v>
      </c>
    </row>
    <row r="2480" spans="1:17" x14ac:dyDescent="0.25">
      <c r="A2480" s="108" t="s">
        <v>17659</v>
      </c>
      <c r="B2480" s="108" t="s">
        <v>17660</v>
      </c>
      <c r="C2480" s="108" t="s">
        <v>17661</v>
      </c>
      <c r="D2480" s="108" t="s">
        <v>7122</v>
      </c>
      <c r="E2480" s="108" t="s">
        <v>7123</v>
      </c>
      <c r="F2480" s="108" t="s">
        <v>7121</v>
      </c>
      <c r="G2480" s="108" t="s">
        <v>7124</v>
      </c>
      <c r="H2480" s="109">
        <v>40</v>
      </c>
      <c r="I2480" s="109">
        <v>0</v>
      </c>
      <c r="J2480" s="110">
        <v>107225</v>
      </c>
      <c r="K2480" s="110">
        <v>0</v>
      </c>
      <c r="L2480" s="109">
        <v>2680.62</v>
      </c>
      <c r="M2480" s="108" t="s">
        <v>17428</v>
      </c>
      <c r="N2480" s="110">
        <v>5085.1019999999999</v>
      </c>
      <c r="O2480" s="110">
        <v>438.19170000000003</v>
      </c>
      <c r="P2480" s="68">
        <f t="shared" si="76"/>
        <v>107225</v>
      </c>
      <c r="Q2480" s="68">
        <f t="shared" si="77"/>
        <v>2680.625</v>
      </c>
    </row>
    <row r="2481" spans="1:17" x14ac:dyDescent="0.25">
      <c r="A2481" s="108" t="s">
        <v>17659</v>
      </c>
      <c r="B2481" s="108" t="s">
        <v>17660</v>
      </c>
      <c r="C2481" s="108" t="s">
        <v>17661</v>
      </c>
      <c r="D2481" s="108" t="s">
        <v>7126</v>
      </c>
      <c r="E2481" s="108" t="s">
        <v>7127</v>
      </c>
      <c r="F2481" s="108" t="s">
        <v>7125</v>
      </c>
      <c r="G2481" s="108" t="s">
        <v>7128</v>
      </c>
      <c r="H2481" s="109">
        <v>32</v>
      </c>
      <c r="I2481" s="109">
        <v>0</v>
      </c>
      <c r="J2481" s="110">
        <v>109225</v>
      </c>
      <c r="K2481" s="110">
        <v>0</v>
      </c>
      <c r="L2481" s="109">
        <v>3413.28</v>
      </c>
      <c r="M2481" s="108" t="s">
        <v>17432</v>
      </c>
      <c r="N2481" s="110">
        <v>-1477.2173</v>
      </c>
      <c r="O2481" s="110">
        <v>0</v>
      </c>
      <c r="P2481" s="68">
        <f t="shared" si="76"/>
        <v>109225</v>
      </c>
      <c r="Q2481" s="68">
        <f t="shared" si="77"/>
        <v>3413.28125</v>
      </c>
    </row>
    <row r="2482" spans="1:17" x14ac:dyDescent="0.25">
      <c r="A2482" s="108" t="s">
        <v>17659</v>
      </c>
      <c r="B2482" s="108" t="s">
        <v>17660</v>
      </c>
      <c r="C2482" s="108" t="s">
        <v>17661</v>
      </c>
      <c r="D2482" s="108" t="s">
        <v>7130</v>
      </c>
      <c r="E2482" s="108" t="s">
        <v>7131</v>
      </c>
      <c r="F2482" s="108" t="s">
        <v>7129</v>
      </c>
      <c r="G2482" s="108" t="s">
        <v>7132</v>
      </c>
      <c r="H2482" s="109">
        <v>50</v>
      </c>
      <c r="I2482" s="109">
        <v>0</v>
      </c>
      <c r="J2482" s="110">
        <v>128834</v>
      </c>
      <c r="K2482" s="110">
        <v>0</v>
      </c>
      <c r="L2482" s="109">
        <v>2576.6799999999998</v>
      </c>
      <c r="M2482" s="108" t="s">
        <v>17428</v>
      </c>
      <c r="N2482" s="110">
        <v>6109.8833999999997</v>
      </c>
      <c r="O2482" s="110">
        <v>526.49879999999996</v>
      </c>
      <c r="P2482" s="68">
        <f t="shared" si="76"/>
        <v>128834</v>
      </c>
      <c r="Q2482" s="68">
        <f t="shared" si="77"/>
        <v>2576.6799999999998</v>
      </c>
    </row>
    <row r="2483" spans="1:17" x14ac:dyDescent="0.25">
      <c r="A2483" s="108" t="s">
        <v>17659</v>
      </c>
      <c r="B2483" s="108" t="s">
        <v>17660</v>
      </c>
      <c r="C2483" s="108" t="s">
        <v>17661</v>
      </c>
      <c r="D2483" s="108" t="s">
        <v>7134</v>
      </c>
      <c r="E2483" s="108" t="s">
        <v>7135</v>
      </c>
      <c r="F2483" s="108" t="s">
        <v>7133</v>
      </c>
      <c r="G2483" s="108" t="s">
        <v>7136</v>
      </c>
      <c r="H2483" s="109">
        <v>6</v>
      </c>
      <c r="I2483" s="109">
        <v>0</v>
      </c>
      <c r="J2483" s="110">
        <v>16135</v>
      </c>
      <c r="K2483" s="110">
        <v>0</v>
      </c>
      <c r="L2483" s="109">
        <v>2689.17</v>
      </c>
      <c r="M2483" s="108" t="s">
        <v>17432</v>
      </c>
      <c r="N2483" s="110">
        <v>-218.21340000000001</v>
      </c>
      <c r="O2483" s="110">
        <v>0</v>
      </c>
      <c r="P2483" s="68">
        <f t="shared" si="76"/>
        <v>16135</v>
      </c>
      <c r="Q2483" s="68">
        <f t="shared" si="77"/>
        <v>2689.1666666666665</v>
      </c>
    </row>
    <row r="2484" spans="1:17" x14ac:dyDescent="0.25">
      <c r="A2484" s="108" t="s">
        <v>17659</v>
      </c>
      <c r="B2484" s="108" t="s">
        <v>17660</v>
      </c>
      <c r="C2484" s="108" t="s">
        <v>17661</v>
      </c>
      <c r="D2484" s="108" t="s">
        <v>7138</v>
      </c>
      <c r="E2484" s="108" t="s">
        <v>7139</v>
      </c>
      <c r="F2484" s="108" t="s">
        <v>7137</v>
      </c>
      <c r="G2484" s="108" t="s">
        <v>7140</v>
      </c>
      <c r="H2484" s="109">
        <v>100</v>
      </c>
      <c r="I2484" s="109">
        <v>0</v>
      </c>
      <c r="J2484" s="110">
        <v>283465</v>
      </c>
      <c r="K2484" s="110">
        <v>0</v>
      </c>
      <c r="L2484" s="109">
        <v>2834.65</v>
      </c>
      <c r="M2484" s="108" t="s">
        <v>17432</v>
      </c>
      <c r="N2484" s="110">
        <v>-3833.7426</v>
      </c>
      <c r="O2484" s="110">
        <v>0</v>
      </c>
      <c r="P2484" s="68">
        <f t="shared" si="76"/>
        <v>283465</v>
      </c>
      <c r="Q2484" s="68">
        <f t="shared" si="77"/>
        <v>2834.65</v>
      </c>
    </row>
    <row r="2485" spans="1:17" x14ac:dyDescent="0.25">
      <c r="A2485" s="108" t="s">
        <v>17659</v>
      </c>
      <c r="B2485" s="108" t="s">
        <v>17660</v>
      </c>
      <c r="C2485" s="108" t="s">
        <v>17661</v>
      </c>
      <c r="D2485" s="108" t="s">
        <v>7142</v>
      </c>
      <c r="E2485" s="108" t="s">
        <v>1090</v>
      </c>
      <c r="F2485" s="108" t="s">
        <v>7141</v>
      </c>
      <c r="G2485" s="108" t="s">
        <v>7143</v>
      </c>
      <c r="H2485" s="109">
        <v>103</v>
      </c>
      <c r="I2485" s="109">
        <v>0</v>
      </c>
      <c r="J2485" s="110">
        <v>262260</v>
      </c>
      <c r="K2485" s="110">
        <v>0</v>
      </c>
      <c r="L2485" s="109">
        <v>2546.21</v>
      </c>
      <c r="M2485" s="108" t="s">
        <v>17428</v>
      </c>
      <c r="N2485" s="110">
        <v>12437.5434</v>
      </c>
      <c r="O2485" s="110">
        <v>1071.7637999999999</v>
      </c>
      <c r="P2485" s="68">
        <f t="shared" si="76"/>
        <v>262260</v>
      </c>
      <c r="Q2485" s="68">
        <f t="shared" si="77"/>
        <v>2546.2135922330099</v>
      </c>
    </row>
    <row r="2486" spans="1:17" x14ac:dyDescent="0.25">
      <c r="A2486" s="108" t="s">
        <v>17659</v>
      </c>
      <c r="B2486" s="108" t="s">
        <v>17660</v>
      </c>
      <c r="C2486" s="108" t="s">
        <v>17661</v>
      </c>
      <c r="D2486" s="108" t="s">
        <v>7145</v>
      </c>
      <c r="E2486" s="108" t="s">
        <v>7146</v>
      </c>
      <c r="F2486" s="108" t="s">
        <v>7144</v>
      </c>
      <c r="G2486" s="108" t="s">
        <v>7147</v>
      </c>
      <c r="H2486" s="109">
        <v>6</v>
      </c>
      <c r="I2486" s="109">
        <v>0</v>
      </c>
      <c r="J2486" s="110">
        <v>17216</v>
      </c>
      <c r="K2486" s="110">
        <v>0</v>
      </c>
      <c r="L2486" s="109">
        <v>2869.33</v>
      </c>
      <c r="M2486" s="108" t="s">
        <v>17432</v>
      </c>
      <c r="N2486" s="110">
        <v>-232.84389999999999</v>
      </c>
      <c r="O2486" s="110">
        <v>0</v>
      </c>
      <c r="P2486" s="68">
        <f t="shared" si="76"/>
        <v>17216</v>
      </c>
      <c r="Q2486" s="68">
        <f t="shared" si="77"/>
        <v>2869.3333333333335</v>
      </c>
    </row>
    <row r="2487" spans="1:17" ht="30" x14ac:dyDescent="0.25">
      <c r="A2487" s="108" t="s">
        <v>17680</v>
      </c>
      <c r="B2487" s="108" t="s">
        <v>17681</v>
      </c>
      <c r="C2487" s="108" t="s">
        <v>17682</v>
      </c>
      <c r="D2487" s="108" t="s">
        <v>2221</v>
      </c>
      <c r="E2487" s="108" t="s">
        <v>2222</v>
      </c>
      <c r="F2487" s="108" t="s">
        <v>2220</v>
      </c>
      <c r="G2487" s="108" t="s">
        <v>2223</v>
      </c>
      <c r="H2487" s="109">
        <v>357</v>
      </c>
      <c r="I2487" s="109">
        <v>0</v>
      </c>
      <c r="J2487" s="110">
        <v>1160509</v>
      </c>
      <c r="K2487" s="110">
        <v>0</v>
      </c>
      <c r="L2487" s="109">
        <v>3250.73</v>
      </c>
      <c r="M2487" s="108" t="s">
        <v>17432</v>
      </c>
      <c r="N2487" s="110">
        <v>-15695.409</v>
      </c>
      <c r="O2487" s="110">
        <v>0</v>
      </c>
      <c r="P2487" s="68">
        <f t="shared" si="76"/>
        <v>1160509</v>
      </c>
      <c r="Q2487" s="68">
        <f t="shared" si="77"/>
        <v>3250.7254901960782</v>
      </c>
    </row>
    <row r="2488" spans="1:17" x14ac:dyDescent="0.25">
      <c r="A2488" s="108" t="s">
        <v>17680</v>
      </c>
      <c r="B2488" s="108" t="s">
        <v>17681</v>
      </c>
      <c r="C2488" s="108" t="s">
        <v>17682</v>
      </c>
      <c r="D2488" s="108" t="s">
        <v>2221</v>
      </c>
      <c r="E2488" s="108" t="s">
        <v>2222</v>
      </c>
      <c r="F2488" s="108" t="s">
        <v>2224</v>
      </c>
      <c r="G2488" s="108" t="s">
        <v>2225</v>
      </c>
      <c r="H2488" s="109">
        <v>146</v>
      </c>
      <c r="I2488" s="109">
        <v>3</v>
      </c>
      <c r="J2488" s="110">
        <v>570561</v>
      </c>
      <c r="K2488" s="110">
        <v>11488</v>
      </c>
      <c r="L2488" s="109">
        <v>3829.27</v>
      </c>
      <c r="M2488" s="108" t="s">
        <v>17432</v>
      </c>
      <c r="N2488" s="110">
        <v>-7716.6054999999997</v>
      </c>
      <c r="O2488" s="110">
        <v>0</v>
      </c>
      <c r="P2488" s="68">
        <f t="shared" si="76"/>
        <v>559073</v>
      </c>
      <c r="Q2488" s="68">
        <f t="shared" si="77"/>
        <v>3829.2671232876714</v>
      </c>
    </row>
    <row r="2489" spans="1:17" x14ac:dyDescent="0.25">
      <c r="A2489" s="108" t="s">
        <v>17680</v>
      </c>
      <c r="B2489" s="108" t="s">
        <v>17681</v>
      </c>
      <c r="C2489" s="108" t="s">
        <v>17682</v>
      </c>
      <c r="D2489" s="108" t="s">
        <v>2221</v>
      </c>
      <c r="E2489" s="108" t="s">
        <v>2222</v>
      </c>
      <c r="F2489" s="108" t="s">
        <v>17683</v>
      </c>
      <c r="G2489" s="108" t="s">
        <v>17684</v>
      </c>
      <c r="H2489" s="109">
        <v>0</v>
      </c>
      <c r="I2489" s="109">
        <v>78</v>
      </c>
      <c r="J2489" s="110">
        <v>287236</v>
      </c>
      <c r="K2489" s="110">
        <v>287236</v>
      </c>
      <c r="L2489" s="109">
        <v>3682.51</v>
      </c>
      <c r="M2489" s="108" t="s">
        <v>17432</v>
      </c>
      <c r="N2489" s="110">
        <v>-3884.7453</v>
      </c>
      <c r="O2489" s="110">
        <v>0</v>
      </c>
      <c r="P2489" s="68">
        <f t="shared" si="76"/>
        <v>0</v>
      </c>
      <c r="Q2489" s="68" t="e">
        <f t="shared" si="77"/>
        <v>#DIV/0!</v>
      </c>
    </row>
    <row r="2490" spans="1:17" x14ac:dyDescent="0.25">
      <c r="A2490" s="108" t="s">
        <v>17680</v>
      </c>
      <c r="B2490" s="108" t="s">
        <v>17681</v>
      </c>
      <c r="C2490" s="108" t="s">
        <v>17682</v>
      </c>
      <c r="D2490" s="108" t="s">
        <v>2221</v>
      </c>
      <c r="E2490" s="108" t="s">
        <v>2222</v>
      </c>
      <c r="F2490" s="108" t="s">
        <v>17685</v>
      </c>
      <c r="G2490" s="108" t="s">
        <v>17686</v>
      </c>
      <c r="H2490" s="109">
        <v>0</v>
      </c>
      <c r="I2490" s="109">
        <v>92</v>
      </c>
      <c r="J2490" s="110">
        <v>267596</v>
      </c>
      <c r="K2490" s="110">
        <v>267596</v>
      </c>
      <c r="L2490" s="109">
        <v>2908.65</v>
      </c>
      <c r="M2490" s="108" t="s">
        <v>17432</v>
      </c>
      <c r="N2490" s="110">
        <v>-3619.1320999999998</v>
      </c>
      <c r="O2490" s="110">
        <v>0</v>
      </c>
      <c r="P2490" s="68">
        <f t="shared" si="76"/>
        <v>0</v>
      </c>
      <c r="Q2490" s="68" t="e">
        <f t="shared" si="77"/>
        <v>#DIV/0!</v>
      </c>
    </row>
    <row r="2491" spans="1:17" x14ac:dyDescent="0.25">
      <c r="A2491" s="108" t="s">
        <v>17680</v>
      </c>
      <c r="B2491" s="108" t="s">
        <v>17681</v>
      </c>
      <c r="C2491" s="108" t="s">
        <v>17682</v>
      </c>
      <c r="D2491" s="108" t="s">
        <v>2221</v>
      </c>
      <c r="E2491" s="108" t="s">
        <v>2222</v>
      </c>
      <c r="F2491" s="108" t="s">
        <v>2226</v>
      </c>
      <c r="G2491" s="108" t="s">
        <v>2227</v>
      </c>
      <c r="H2491" s="109">
        <v>51</v>
      </c>
      <c r="I2491" s="109">
        <v>0</v>
      </c>
      <c r="J2491" s="110">
        <v>105840</v>
      </c>
      <c r="K2491" s="110">
        <v>0</v>
      </c>
      <c r="L2491" s="109">
        <v>2075.29</v>
      </c>
      <c r="M2491" s="108" t="s">
        <v>17432</v>
      </c>
      <c r="N2491" s="110">
        <v>-1431.4464</v>
      </c>
      <c r="O2491" s="110">
        <v>0</v>
      </c>
      <c r="P2491" s="68">
        <f t="shared" si="76"/>
        <v>105840</v>
      </c>
      <c r="Q2491" s="68">
        <f t="shared" si="77"/>
        <v>2075.294117647059</v>
      </c>
    </row>
    <row r="2492" spans="1:17" x14ac:dyDescent="0.25">
      <c r="A2492" s="108" t="s">
        <v>17680</v>
      </c>
      <c r="B2492" s="108" t="s">
        <v>17681</v>
      </c>
      <c r="C2492" s="108" t="s">
        <v>17682</v>
      </c>
      <c r="D2492" s="108" t="s">
        <v>111</v>
      </c>
      <c r="E2492" s="108" t="s">
        <v>2229</v>
      </c>
      <c r="F2492" s="108" t="s">
        <v>2228</v>
      </c>
      <c r="G2492" s="108" t="s">
        <v>2230</v>
      </c>
      <c r="H2492" s="109">
        <v>669</v>
      </c>
      <c r="I2492" s="109">
        <v>0</v>
      </c>
      <c r="J2492" s="110">
        <v>2057053</v>
      </c>
      <c r="K2492" s="110">
        <v>0</v>
      </c>
      <c r="L2492" s="109">
        <v>3074.82</v>
      </c>
      <c r="M2492" s="108" t="s">
        <v>17432</v>
      </c>
      <c r="N2492" s="110">
        <v>-27820.808400000002</v>
      </c>
      <c r="O2492" s="110">
        <v>0</v>
      </c>
      <c r="P2492" s="68">
        <f t="shared" si="76"/>
        <v>2057053</v>
      </c>
      <c r="Q2492" s="68">
        <f t="shared" si="77"/>
        <v>3074.8176382660686</v>
      </c>
    </row>
    <row r="2493" spans="1:17" x14ac:dyDescent="0.25">
      <c r="A2493" s="108" t="s">
        <v>17680</v>
      </c>
      <c r="B2493" s="108" t="s">
        <v>17681</v>
      </c>
      <c r="C2493" s="108" t="s">
        <v>17682</v>
      </c>
      <c r="D2493" s="108" t="s">
        <v>111</v>
      </c>
      <c r="E2493" s="108" t="s">
        <v>2229</v>
      </c>
      <c r="F2493" s="108" t="s">
        <v>2231</v>
      </c>
      <c r="G2493" s="108" t="s">
        <v>2232</v>
      </c>
      <c r="H2493" s="109">
        <v>553</v>
      </c>
      <c r="I2493" s="109">
        <v>0</v>
      </c>
      <c r="J2493" s="110">
        <v>1767911</v>
      </c>
      <c r="K2493" s="110">
        <v>0</v>
      </c>
      <c r="L2493" s="109">
        <v>3196.95</v>
      </c>
      <c r="M2493" s="108" t="s">
        <v>17432</v>
      </c>
      <c r="N2493" s="110">
        <v>-23910.276000000002</v>
      </c>
      <c r="O2493" s="110">
        <v>0</v>
      </c>
      <c r="P2493" s="68">
        <f t="shared" si="76"/>
        <v>1767911</v>
      </c>
      <c r="Q2493" s="68">
        <f t="shared" si="77"/>
        <v>3196.9457504520797</v>
      </c>
    </row>
    <row r="2494" spans="1:17" x14ac:dyDescent="0.25">
      <c r="A2494" s="108" t="s">
        <v>17680</v>
      </c>
      <c r="B2494" s="108" t="s">
        <v>17681</v>
      </c>
      <c r="C2494" s="108" t="s">
        <v>17682</v>
      </c>
      <c r="D2494" s="108" t="s">
        <v>111</v>
      </c>
      <c r="E2494" s="108" t="s">
        <v>2229</v>
      </c>
      <c r="F2494" s="108" t="s">
        <v>2233</v>
      </c>
      <c r="G2494" s="108" t="s">
        <v>2234</v>
      </c>
      <c r="H2494" s="109">
        <v>367</v>
      </c>
      <c r="I2494" s="109">
        <v>0</v>
      </c>
      <c r="J2494" s="110">
        <v>1141145</v>
      </c>
      <c r="K2494" s="110">
        <v>0</v>
      </c>
      <c r="L2494" s="109">
        <v>3109.39</v>
      </c>
      <c r="M2494" s="108" t="s">
        <v>17432</v>
      </c>
      <c r="N2494" s="110">
        <v>-15433.5159</v>
      </c>
      <c r="O2494" s="110">
        <v>0</v>
      </c>
      <c r="P2494" s="68">
        <f t="shared" si="76"/>
        <v>1141145</v>
      </c>
      <c r="Q2494" s="68">
        <f t="shared" si="77"/>
        <v>3109.3869209809263</v>
      </c>
    </row>
    <row r="2495" spans="1:17" x14ac:dyDescent="0.25">
      <c r="A2495" s="108" t="s">
        <v>17680</v>
      </c>
      <c r="B2495" s="108" t="s">
        <v>17681</v>
      </c>
      <c r="C2495" s="108" t="s">
        <v>17682</v>
      </c>
      <c r="D2495" s="108" t="s">
        <v>111</v>
      </c>
      <c r="E2495" s="108" t="s">
        <v>2229</v>
      </c>
      <c r="F2495" s="108" t="s">
        <v>2235</v>
      </c>
      <c r="G2495" s="108" t="s">
        <v>2236</v>
      </c>
      <c r="H2495" s="109">
        <v>288</v>
      </c>
      <c r="I2495" s="109">
        <v>0</v>
      </c>
      <c r="J2495" s="110">
        <v>857184</v>
      </c>
      <c r="K2495" s="110">
        <v>0</v>
      </c>
      <c r="L2495" s="109">
        <v>2976.33</v>
      </c>
      <c r="M2495" s="108" t="s">
        <v>17432</v>
      </c>
      <c r="N2495" s="110">
        <v>-11593.064399999999</v>
      </c>
      <c r="O2495" s="110">
        <v>0</v>
      </c>
      <c r="P2495" s="68">
        <f t="shared" si="76"/>
        <v>857184</v>
      </c>
      <c r="Q2495" s="68">
        <f t="shared" si="77"/>
        <v>2976.3333333333335</v>
      </c>
    </row>
    <row r="2496" spans="1:17" x14ac:dyDescent="0.25">
      <c r="A2496" s="108" t="s">
        <v>17680</v>
      </c>
      <c r="B2496" s="108" t="s">
        <v>17681</v>
      </c>
      <c r="C2496" s="108" t="s">
        <v>17682</v>
      </c>
      <c r="D2496" s="108" t="s">
        <v>111</v>
      </c>
      <c r="E2496" s="108" t="s">
        <v>2229</v>
      </c>
      <c r="F2496" s="108" t="s">
        <v>2237</v>
      </c>
      <c r="G2496" s="108" t="s">
        <v>2238</v>
      </c>
      <c r="H2496" s="109">
        <v>387</v>
      </c>
      <c r="I2496" s="109">
        <v>0</v>
      </c>
      <c r="J2496" s="110">
        <v>1158248</v>
      </c>
      <c r="K2496" s="110">
        <v>0</v>
      </c>
      <c r="L2496" s="109">
        <v>2992.89</v>
      </c>
      <c r="M2496" s="108" t="s">
        <v>17432</v>
      </c>
      <c r="N2496" s="110">
        <v>-15664.8385</v>
      </c>
      <c r="O2496" s="110">
        <v>0</v>
      </c>
      <c r="P2496" s="68">
        <f t="shared" si="76"/>
        <v>1158248</v>
      </c>
      <c r="Q2496" s="68">
        <f t="shared" si="77"/>
        <v>2992.8888888888887</v>
      </c>
    </row>
    <row r="2497" spans="1:17" x14ac:dyDescent="0.25">
      <c r="A2497" s="108" t="s">
        <v>17680</v>
      </c>
      <c r="B2497" s="108" t="s">
        <v>17681</v>
      </c>
      <c r="C2497" s="108" t="s">
        <v>17682</v>
      </c>
      <c r="D2497" s="108" t="s">
        <v>111</v>
      </c>
      <c r="E2497" s="108" t="s">
        <v>2229</v>
      </c>
      <c r="F2497" s="108" t="s">
        <v>2239</v>
      </c>
      <c r="G2497" s="108" t="s">
        <v>2240</v>
      </c>
      <c r="H2497" s="109">
        <v>415</v>
      </c>
      <c r="I2497" s="109">
        <v>132</v>
      </c>
      <c r="J2497" s="110">
        <v>1667679</v>
      </c>
      <c r="K2497" s="110">
        <v>402438</v>
      </c>
      <c r="L2497" s="109">
        <v>3048.77</v>
      </c>
      <c r="M2497" s="108" t="s">
        <v>17432</v>
      </c>
      <c r="N2497" s="110">
        <v>-22554.678400000001</v>
      </c>
      <c r="O2497" s="110">
        <v>0</v>
      </c>
      <c r="P2497" s="68">
        <f t="shared" si="76"/>
        <v>1265241</v>
      </c>
      <c r="Q2497" s="68">
        <f t="shared" si="77"/>
        <v>3048.7734939759034</v>
      </c>
    </row>
    <row r="2498" spans="1:17" x14ac:dyDescent="0.25">
      <c r="A2498" s="108" t="s">
        <v>17680</v>
      </c>
      <c r="B2498" s="108" t="s">
        <v>17681</v>
      </c>
      <c r="C2498" s="108" t="s">
        <v>17682</v>
      </c>
      <c r="D2498" s="108" t="s">
        <v>111</v>
      </c>
      <c r="E2498" s="108" t="s">
        <v>2229</v>
      </c>
      <c r="F2498" s="108" t="s">
        <v>2241</v>
      </c>
      <c r="G2498" s="108" t="s">
        <v>2242</v>
      </c>
      <c r="H2498" s="109">
        <v>229</v>
      </c>
      <c r="I2498" s="109">
        <v>0</v>
      </c>
      <c r="J2498" s="110">
        <v>734285</v>
      </c>
      <c r="K2498" s="110">
        <v>0</v>
      </c>
      <c r="L2498" s="109">
        <v>3206.48</v>
      </c>
      <c r="M2498" s="108" t="s">
        <v>17432</v>
      </c>
      <c r="N2498" s="110">
        <v>-9930.9082999999991</v>
      </c>
      <c r="O2498" s="110">
        <v>0</v>
      </c>
      <c r="P2498" s="68">
        <f t="shared" si="76"/>
        <v>734285</v>
      </c>
      <c r="Q2498" s="68">
        <f t="shared" si="77"/>
        <v>3206.4847161572052</v>
      </c>
    </row>
    <row r="2499" spans="1:17" x14ac:dyDescent="0.25">
      <c r="A2499" s="108" t="s">
        <v>17680</v>
      </c>
      <c r="B2499" s="108" t="s">
        <v>17681</v>
      </c>
      <c r="C2499" s="108" t="s">
        <v>17682</v>
      </c>
      <c r="D2499" s="108" t="s">
        <v>111</v>
      </c>
      <c r="E2499" s="108" t="s">
        <v>2229</v>
      </c>
      <c r="F2499" s="108" t="s">
        <v>2243</v>
      </c>
      <c r="G2499" s="108" t="s">
        <v>2244</v>
      </c>
      <c r="H2499" s="109">
        <v>1281</v>
      </c>
      <c r="I2499" s="109">
        <v>0</v>
      </c>
      <c r="J2499" s="110">
        <v>4315099</v>
      </c>
      <c r="K2499" s="110">
        <v>0</v>
      </c>
      <c r="L2499" s="109">
        <v>3368.54</v>
      </c>
      <c r="M2499" s="108" t="s">
        <v>17432</v>
      </c>
      <c r="N2499" s="110">
        <v>-58359.953300000001</v>
      </c>
      <c r="O2499" s="110">
        <v>0</v>
      </c>
      <c r="P2499" s="68">
        <f t="shared" si="76"/>
        <v>4315099</v>
      </c>
      <c r="Q2499" s="68">
        <f t="shared" si="77"/>
        <v>3368.5394223263074</v>
      </c>
    </row>
    <row r="2500" spans="1:17" x14ac:dyDescent="0.25">
      <c r="A2500" s="108" t="s">
        <v>17680</v>
      </c>
      <c r="B2500" s="108" t="s">
        <v>17681</v>
      </c>
      <c r="C2500" s="108" t="s">
        <v>17682</v>
      </c>
      <c r="D2500" s="108" t="s">
        <v>111</v>
      </c>
      <c r="E2500" s="108" t="s">
        <v>2229</v>
      </c>
      <c r="F2500" s="108" t="s">
        <v>2245</v>
      </c>
      <c r="G2500" s="108" t="s">
        <v>2246</v>
      </c>
      <c r="H2500" s="109">
        <v>482</v>
      </c>
      <c r="I2500" s="109">
        <v>0</v>
      </c>
      <c r="J2500" s="110">
        <v>1556891</v>
      </c>
      <c r="K2500" s="110">
        <v>0</v>
      </c>
      <c r="L2500" s="109">
        <v>3230.06</v>
      </c>
      <c r="M2500" s="108" t="s">
        <v>17432</v>
      </c>
      <c r="N2500" s="110">
        <v>-21056.318500000001</v>
      </c>
      <c r="O2500" s="110">
        <v>0</v>
      </c>
      <c r="P2500" s="68">
        <f t="shared" ref="P2500:P2563" si="78">J2500-K2500</f>
        <v>1556891</v>
      </c>
      <c r="Q2500" s="68">
        <f t="shared" ref="Q2500:Q2563" si="79">P2500/H2500</f>
        <v>3230.0643153526971</v>
      </c>
    </row>
    <row r="2501" spans="1:17" x14ac:dyDescent="0.25">
      <c r="A2501" s="108" t="s">
        <v>17680</v>
      </c>
      <c r="B2501" s="108" t="s">
        <v>17681</v>
      </c>
      <c r="C2501" s="108" t="s">
        <v>17682</v>
      </c>
      <c r="D2501" s="108" t="s">
        <v>111</v>
      </c>
      <c r="E2501" s="108" t="s">
        <v>2229</v>
      </c>
      <c r="F2501" s="108" t="s">
        <v>2247</v>
      </c>
      <c r="G2501" s="108" t="s">
        <v>2248</v>
      </c>
      <c r="H2501" s="109">
        <v>252</v>
      </c>
      <c r="I2501" s="109">
        <v>0</v>
      </c>
      <c r="J2501" s="110">
        <v>856493</v>
      </c>
      <c r="K2501" s="110">
        <v>0</v>
      </c>
      <c r="L2501" s="109">
        <v>3398.78</v>
      </c>
      <c r="M2501" s="108" t="s">
        <v>17432</v>
      </c>
      <c r="N2501" s="110">
        <v>-11583.7161</v>
      </c>
      <c r="O2501" s="110">
        <v>0</v>
      </c>
      <c r="P2501" s="68">
        <f t="shared" si="78"/>
        <v>856493</v>
      </c>
      <c r="Q2501" s="68">
        <f t="shared" si="79"/>
        <v>3398.781746031746</v>
      </c>
    </row>
    <row r="2502" spans="1:17" x14ac:dyDescent="0.25">
      <c r="A2502" s="108" t="s">
        <v>17680</v>
      </c>
      <c r="B2502" s="108" t="s">
        <v>17681</v>
      </c>
      <c r="C2502" s="108" t="s">
        <v>17682</v>
      </c>
      <c r="D2502" s="108" t="s">
        <v>111</v>
      </c>
      <c r="E2502" s="108" t="s">
        <v>2229</v>
      </c>
      <c r="F2502" s="108" t="s">
        <v>2249</v>
      </c>
      <c r="G2502" s="108" t="s">
        <v>2250</v>
      </c>
      <c r="H2502" s="109">
        <v>30</v>
      </c>
      <c r="I2502" s="109">
        <v>0</v>
      </c>
      <c r="J2502" s="110">
        <v>121151</v>
      </c>
      <c r="K2502" s="110">
        <v>0</v>
      </c>
      <c r="L2502" s="109">
        <v>4038.37</v>
      </c>
      <c r="M2502" s="108" t="s">
        <v>17432</v>
      </c>
      <c r="N2502" s="110">
        <v>-1638.5169000000001</v>
      </c>
      <c r="O2502" s="110">
        <v>0</v>
      </c>
      <c r="P2502" s="68">
        <f t="shared" si="78"/>
        <v>121151</v>
      </c>
      <c r="Q2502" s="68">
        <f t="shared" si="79"/>
        <v>4038.3666666666668</v>
      </c>
    </row>
    <row r="2503" spans="1:17" x14ac:dyDescent="0.25">
      <c r="A2503" s="108" t="s">
        <v>17680</v>
      </c>
      <c r="B2503" s="108" t="s">
        <v>17681</v>
      </c>
      <c r="C2503" s="108" t="s">
        <v>17682</v>
      </c>
      <c r="D2503" s="108" t="s">
        <v>111</v>
      </c>
      <c r="E2503" s="108" t="s">
        <v>2229</v>
      </c>
      <c r="F2503" s="108" t="s">
        <v>2251</v>
      </c>
      <c r="G2503" s="108" t="s">
        <v>2252</v>
      </c>
      <c r="H2503" s="109">
        <v>62</v>
      </c>
      <c r="I2503" s="109">
        <v>0</v>
      </c>
      <c r="J2503" s="110">
        <v>103115</v>
      </c>
      <c r="K2503" s="110">
        <v>0</v>
      </c>
      <c r="L2503" s="109">
        <v>1663.15</v>
      </c>
      <c r="M2503" s="108" t="s">
        <v>17432</v>
      </c>
      <c r="N2503" s="110">
        <v>-1394.5886</v>
      </c>
      <c r="O2503" s="110">
        <v>0</v>
      </c>
      <c r="P2503" s="68">
        <f t="shared" si="78"/>
        <v>103115</v>
      </c>
      <c r="Q2503" s="68">
        <f t="shared" si="79"/>
        <v>1663.1451612903227</v>
      </c>
    </row>
    <row r="2504" spans="1:17" x14ac:dyDescent="0.25">
      <c r="A2504" s="108" t="s">
        <v>17680</v>
      </c>
      <c r="B2504" s="108" t="s">
        <v>17681</v>
      </c>
      <c r="C2504" s="108" t="s">
        <v>17682</v>
      </c>
      <c r="D2504" s="108" t="s">
        <v>111</v>
      </c>
      <c r="E2504" s="108" t="s">
        <v>2229</v>
      </c>
      <c r="F2504" s="108" t="s">
        <v>2253</v>
      </c>
      <c r="G2504" s="108" t="s">
        <v>2254</v>
      </c>
      <c r="H2504" s="109">
        <v>11</v>
      </c>
      <c r="I2504" s="109">
        <v>0</v>
      </c>
      <c r="J2504" s="110">
        <v>21128</v>
      </c>
      <c r="K2504" s="110">
        <v>0</v>
      </c>
      <c r="L2504" s="109">
        <v>1920.73</v>
      </c>
      <c r="M2504" s="108" t="s">
        <v>17432</v>
      </c>
      <c r="N2504" s="110">
        <v>-285.74099999999999</v>
      </c>
      <c r="O2504" s="110">
        <v>0</v>
      </c>
      <c r="P2504" s="68">
        <f t="shared" si="78"/>
        <v>21128</v>
      </c>
      <c r="Q2504" s="68">
        <f t="shared" si="79"/>
        <v>1920.7272727272727</v>
      </c>
    </row>
    <row r="2505" spans="1:17" x14ac:dyDescent="0.25">
      <c r="A2505" s="108" t="s">
        <v>17680</v>
      </c>
      <c r="B2505" s="108" t="s">
        <v>17681</v>
      </c>
      <c r="C2505" s="108" t="s">
        <v>17682</v>
      </c>
      <c r="D2505" s="108" t="s">
        <v>111</v>
      </c>
      <c r="E2505" s="108" t="s">
        <v>2229</v>
      </c>
      <c r="F2505" s="108" t="s">
        <v>2255</v>
      </c>
      <c r="G2505" s="108" t="s">
        <v>2256</v>
      </c>
      <c r="H2505" s="109">
        <v>35</v>
      </c>
      <c r="I2505" s="109">
        <v>0</v>
      </c>
      <c r="J2505" s="110">
        <v>67057</v>
      </c>
      <c r="K2505" s="110">
        <v>0</v>
      </c>
      <c r="L2505" s="109">
        <v>1915.91</v>
      </c>
      <c r="M2505" s="108" t="s">
        <v>17432</v>
      </c>
      <c r="N2505" s="110">
        <v>-906.91600000000005</v>
      </c>
      <c r="O2505" s="110">
        <v>0</v>
      </c>
      <c r="P2505" s="68">
        <f t="shared" si="78"/>
        <v>67057</v>
      </c>
      <c r="Q2505" s="68">
        <f t="shared" si="79"/>
        <v>1915.9142857142858</v>
      </c>
    </row>
    <row r="2506" spans="1:17" x14ac:dyDescent="0.25">
      <c r="A2506" s="108" t="s">
        <v>17680</v>
      </c>
      <c r="B2506" s="108" t="s">
        <v>17681</v>
      </c>
      <c r="C2506" s="108" t="s">
        <v>17682</v>
      </c>
      <c r="D2506" s="108" t="s">
        <v>111</v>
      </c>
      <c r="E2506" s="108" t="s">
        <v>2229</v>
      </c>
      <c r="F2506" s="108" t="s">
        <v>2257</v>
      </c>
      <c r="G2506" s="108" t="s">
        <v>2258</v>
      </c>
      <c r="H2506" s="109">
        <v>13</v>
      </c>
      <c r="I2506" s="109">
        <v>0</v>
      </c>
      <c r="J2506" s="110">
        <v>24635</v>
      </c>
      <c r="K2506" s="110">
        <v>0</v>
      </c>
      <c r="L2506" s="109">
        <v>1895</v>
      </c>
      <c r="M2506" s="108" t="s">
        <v>17432</v>
      </c>
      <c r="N2506" s="110">
        <v>-333.17520000000002</v>
      </c>
      <c r="O2506" s="110">
        <v>0</v>
      </c>
      <c r="P2506" s="68">
        <f t="shared" si="78"/>
        <v>24635</v>
      </c>
      <c r="Q2506" s="68">
        <f t="shared" si="79"/>
        <v>1895</v>
      </c>
    </row>
    <row r="2507" spans="1:17" x14ac:dyDescent="0.25">
      <c r="A2507" s="108" t="s">
        <v>17680</v>
      </c>
      <c r="B2507" s="108" t="s">
        <v>17681</v>
      </c>
      <c r="C2507" s="108" t="s">
        <v>17682</v>
      </c>
      <c r="D2507" s="108" t="s">
        <v>111</v>
      </c>
      <c r="E2507" s="108" t="s">
        <v>2229</v>
      </c>
      <c r="F2507" s="108" t="s">
        <v>2259</v>
      </c>
      <c r="G2507" s="108" t="s">
        <v>2260</v>
      </c>
      <c r="H2507" s="109">
        <v>203</v>
      </c>
      <c r="I2507" s="109">
        <v>0</v>
      </c>
      <c r="J2507" s="110">
        <v>434452</v>
      </c>
      <c r="K2507" s="110">
        <v>0</v>
      </c>
      <c r="L2507" s="109">
        <v>2140.16</v>
      </c>
      <c r="M2507" s="108" t="s">
        <v>17432</v>
      </c>
      <c r="N2507" s="110">
        <v>-5875.7857000000004</v>
      </c>
      <c r="O2507" s="110">
        <v>0</v>
      </c>
      <c r="P2507" s="68">
        <f t="shared" si="78"/>
        <v>434452</v>
      </c>
      <c r="Q2507" s="68">
        <f t="shared" si="79"/>
        <v>2140.1576354679801</v>
      </c>
    </row>
    <row r="2508" spans="1:17" x14ac:dyDescent="0.25">
      <c r="A2508" s="108" t="s">
        <v>17680</v>
      </c>
      <c r="B2508" s="108" t="s">
        <v>17681</v>
      </c>
      <c r="C2508" s="108" t="s">
        <v>17682</v>
      </c>
      <c r="D2508" s="108" t="s">
        <v>111</v>
      </c>
      <c r="E2508" s="108" t="s">
        <v>2229</v>
      </c>
      <c r="F2508" s="108" t="s">
        <v>2261</v>
      </c>
      <c r="G2508" s="108" t="s">
        <v>2262</v>
      </c>
      <c r="H2508" s="109">
        <v>37</v>
      </c>
      <c r="I2508" s="109">
        <v>0</v>
      </c>
      <c r="J2508" s="110">
        <v>72003</v>
      </c>
      <c r="K2508" s="110">
        <v>0</v>
      </c>
      <c r="L2508" s="109">
        <v>1946.03</v>
      </c>
      <c r="M2508" s="108" t="s">
        <v>17432</v>
      </c>
      <c r="N2508" s="110">
        <v>-973.81460000000004</v>
      </c>
      <c r="O2508" s="110">
        <v>0</v>
      </c>
      <c r="P2508" s="68">
        <f t="shared" si="78"/>
        <v>72003</v>
      </c>
      <c r="Q2508" s="68">
        <f t="shared" si="79"/>
        <v>1946.0270270270271</v>
      </c>
    </row>
    <row r="2509" spans="1:17" x14ac:dyDescent="0.25">
      <c r="A2509" s="108" t="s">
        <v>17680</v>
      </c>
      <c r="B2509" s="108" t="s">
        <v>17681</v>
      </c>
      <c r="C2509" s="108" t="s">
        <v>17682</v>
      </c>
      <c r="D2509" s="108" t="s">
        <v>111</v>
      </c>
      <c r="E2509" s="108" t="s">
        <v>2229</v>
      </c>
      <c r="F2509" s="108" t="s">
        <v>2263</v>
      </c>
      <c r="G2509" s="108" t="s">
        <v>2264</v>
      </c>
      <c r="H2509" s="109">
        <v>25</v>
      </c>
      <c r="I2509" s="109">
        <v>0</v>
      </c>
      <c r="J2509" s="110">
        <v>54934</v>
      </c>
      <c r="K2509" s="110">
        <v>0</v>
      </c>
      <c r="L2509" s="109">
        <v>2197.36</v>
      </c>
      <c r="M2509" s="108" t="s">
        <v>17432</v>
      </c>
      <c r="N2509" s="110">
        <v>-742.95979999999997</v>
      </c>
      <c r="O2509" s="110">
        <v>0</v>
      </c>
      <c r="P2509" s="68">
        <f t="shared" si="78"/>
        <v>54934</v>
      </c>
      <c r="Q2509" s="68">
        <f t="shared" si="79"/>
        <v>2197.36</v>
      </c>
    </row>
    <row r="2510" spans="1:17" x14ac:dyDescent="0.25">
      <c r="A2510" s="108" t="s">
        <v>17680</v>
      </c>
      <c r="B2510" s="108" t="s">
        <v>17681</v>
      </c>
      <c r="C2510" s="108" t="s">
        <v>17682</v>
      </c>
      <c r="D2510" s="108" t="s">
        <v>111</v>
      </c>
      <c r="E2510" s="108" t="s">
        <v>2229</v>
      </c>
      <c r="F2510" s="108" t="s">
        <v>2265</v>
      </c>
      <c r="G2510" s="108" t="s">
        <v>2266</v>
      </c>
      <c r="H2510" s="109">
        <v>11</v>
      </c>
      <c r="I2510" s="109">
        <v>0</v>
      </c>
      <c r="J2510" s="110">
        <v>20593</v>
      </c>
      <c r="K2510" s="110">
        <v>0</v>
      </c>
      <c r="L2510" s="109">
        <v>1872.09</v>
      </c>
      <c r="M2510" s="108" t="s">
        <v>17432</v>
      </c>
      <c r="N2510" s="110">
        <v>-278.51220000000001</v>
      </c>
      <c r="O2510" s="110">
        <v>0</v>
      </c>
      <c r="P2510" s="68">
        <f t="shared" si="78"/>
        <v>20593</v>
      </c>
      <c r="Q2510" s="68">
        <f t="shared" si="79"/>
        <v>1872.090909090909</v>
      </c>
    </row>
    <row r="2511" spans="1:17" ht="30" x14ac:dyDescent="0.25">
      <c r="A2511" s="108" t="s">
        <v>17680</v>
      </c>
      <c r="B2511" s="108" t="s">
        <v>17681</v>
      </c>
      <c r="C2511" s="108" t="s">
        <v>17682</v>
      </c>
      <c r="D2511" s="108" t="s">
        <v>111</v>
      </c>
      <c r="E2511" s="108" t="s">
        <v>2229</v>
      </c>
      <c r="F2511" s="108" t="s">
        <v>2267</v>
      </c>
      <c r="G2511" s="108" t="s">
        <v>2268</v>
      </c>
      <c r="H2511" s="109">
        <v>130</v>
      </c>
      <c r="I2511" s="109">
        <v>0</v>
      </c>
      <c r="J2511" s="110">
        <v>280685</v>
      </c>
      <c r="K2511" s="110">
        <v>0</v>
      </c>
      <c r="L2511" s="109">
        <v>2159.12</v>
      </c>
      <c r="M2511" s="108" t="s">
        <v>17432</v>
      </c>
      <c r="N2511" s="110">
        <v>-3796.1552999999999</v>
      </c>
      <c r="O2511" s="110">
        <v>0</v>
      </c>
      <c r="P2511" s="68">
        <f t="shared" si="78"/>
        <v>280685</v>
      </c>
      <c r="Q2511" s="68">
        <f t="shared" si="79"/>
        <v>2159.1153846153848</v>
      </c>
    </row>
    <row r="2512" spans="1:17" x14ac:dyDescent="0.25">
      <c r="A2512" s="108" t="s">
        <v>17680</v>
      </c>
      <c r="B2512" s="108" t="s">
        <v>17681</v>
      </c>
      <c r="C2512" s="108" t="s">
        <v>17682</v>
      </c>
      <c r="D2512" s="108" t="s">
        <v>111</v>
      </c>
      <c r="E2512" s="108" t="s">
        <v>2229</v>
      </c>
      <c r="F2512" s="108" t="s">
        <v>2269</v>
      </c>
      <c r="G2512" s="108" t="s">
        <v>2270</v>
      </c>
      <c r="H2512" s="109">
        <v>30</v>
      </c>
      <c r="I2512" s="109">
        <v>0</v>
      </c>
      <c r="J2512" s="110">
        <v>68708</v>
      </c>
      <c r="K2512" s="110">
        <v>0</v>
      </c>
      <c r="L2512" s="109">
        <v>2290.27</v>
      </c>
      <c r="M2512" s="108" t="s">
        <v>17432</v>
      </c>
      <c r="N2512" s="110">
        <v>-929.25229999999999</v>
      </c>
      <c r="O2512" s="110">
        <v>0</v>
      </c>
      <c r="P2512" s="68">
        <f t="shared" si="78"/>
        <v>68708</v>
      </c>
      <c r="Q2512" s="68">
        <f t="shared" si="79"/>
        <v>2290.2666666666669</v>
      </c>
    </row>
    <row r="2513" spans="1:17" x14ac:dyDescent="0.25">
      <c r="A2513" s="108" t="s">
        <v>17680</v>
      </c>
      <c r="B2513" s="108" t="s">
        <v>17681</v>
      </c>
      <c r="C2513" s="108" t="s">
        <v>17682</v>
      </c>
      <c r="D2513" s="108" t="s">
        <v>111</v>
      </c>
      <c r="E2513" s="108" t="s">
        <v>2229</v>
      </c>
      <c r="F2513" s="108" t="s">
        <v>2284</v>
      </c>
      <c r="G2513" s="108" t="s">
        <v>2285</v>
      </c>
      <c r="H2513" s="109">
        <v>40</v>
      </c>
      <c r="I2513" s="109">
        <v>0</v>
      </c>
      <c r="J2513" s="110">
        <v>83452</v>
      </c>
      <c r="K2513" s="110">
        <v>0</v>
      </c>
      <c r="L2513" s="109">
        <v>2086.3000000000002</v>
      </c>
      <c r="M2513" s="108" t="s">
        <v>17432</v>
      </c>
      <c r="N2513" s="110">
        <v>-1128.6583000000001</v>
      </c>
      <c r="O2513" s="110">
        <v>0</v>
      </c>
      <c r="P2513" s="68">
        <f t="shared" si="78"/>
        <v>83452</v>
      </c>
      <c r="Q2513" s="68">
        <f t="shared" si="79"/>
        <v>2086.3000000000002</v>
      </c>
    </row>
    <row r="2514" spans="1:17" x14ac:dyDescent="0.25">
      <c r="A2514" s="108" t="s">
        <v>17680</v>
      </c>
      <c r="B2514" s="108" t="s">
        <v>17681</v>
      </c>
      <c r="C2514" s="108" t="s">
        <v>17682</v>
      </c>
      <c r="D2514" s="108" t="s">
        <v>111</v>
      </c>
      <c r="E2514" s="108" t="s">
        <v>2229</v>
      </c>
      <c r="F2514" s="108" t="s">
        <v>2286</v>
      </c>
      <c r="G2514" s="108" t="s">
        <v>2287</v>
      </c>
      <c r="H2514" s="109">
        <v>23</v>
      </c>
      <c r="I2514" s="109">
        <v>0</v>
      </c>
      <c r="J2514" s="110">
        <v>51758</v>
      </c>
      <c r="K2514" s="110">
        <v>0</v>
      </c>
      <c r="L2514" s="109">
        <v>2250.35</v>
      </c>
      <c r="M2514" s="108" t="s">
        <v>17432</v>
      </c>
      <c r="N2514" s="110">
        <v>-700.0059</v>
      </c>
      <c r="O2514" s="110">
        <v>0</v>
      </c>
      <c r="P2514" s="68">
        <f t="shared" si="78"/>
        <v>51758</v>
      </c>
      <c r="Q2514" s="68">
        <f t="shared" si="79"/>
        <v>2250.3478260869565</v>
      </c>
    </row>
    <row r="2515" spans="1:17" x14ac:dyDescent="0.25">
      <c r="A2515" s="108" t="s">
        <v>17680</v>
      </c>
      <c r="B2515" s="108" t="s">
        <v>17681</v>
      </c>
      <c r="C2515" s="108" t="s">
        <v>17682</v>
      </c>
      <c r="D2515" s="108" t="s">
        <v>111</v>
      </c>
      <c r="E2515" s="108" t="s">
        <v>2229</v>
      </c>
      <c r="F2515" s="108" t="s">
        <v>2271</v>
      </c>
      <c r="G2515" s="108" t="s">
        <v>2272</v>
      </c>
      <c r="H2515" s="109">
        <v>53</v>
      </c>
      <c r="I2515" s="109">
        <v>0</v>
      </c>
      <c r="J2515" s="110">
        <v>97150</v>
      </c>
      <c r="K2515" s="110">
        <v>0</v>
      </c>
      <c r="L2515" s="109">
        <v>1833.02</v>
      </c>
      <c r="M2515" s="108" t="s">
        <v>17432</v>
      </c>
      <c r="N2515" s="110">
        <v>-1313.9104</v>
      </c>
      <c r="O2515" s="110">
        <v>0</v>
      </c>
      <c r="P2515" s="68">
        <f t="shared" si="78"/>
        <v>97150</v>
      </c>
      <c r="Q2515" s="68">
        <f t="shared" si="79"/>
        <v>1833.0188679245282</v>
      </c>
    </row>
    <row r="2516" spans="1:17" ht="30" x14ac:dyDescent="0.25">
      <c r="A2516" s="108" t="s">
        <v>17680</v>
      </c>
      <c r="B2516" s="108" t="s">
        <v>17681</v>
      </c>
      <c r="C2516" s="108" t="s">
        <v>17682</v>
      </c>
      <c r="D2516" s="108" t="s">
        <v>111</v>
      </c>
      <c r="E2516" s="108" t="s">
        <v>2229</v>
      </c>
      <c r="F2516" s="108" t="s">
        <v>2273</v>
      </c>
      <c r="G2516" s="108" t="s">
        <v>2274</v>
      </c>
      <c r="H2516" s="109">
        <v>22</v>
      </c>
      <c r="I2516" s="109">
        <v>0</v>
      </c>
      <c r="J2516" s="110">
        <v>50196</v>
      </c>
      <c r="K2516" s="110">
        <v>0</v>
      </c>
      <c r="L2516" s="109">
        <v>2281.64</v>
      </c>
      <c r="M2516" s="108" t="s">
        <v>17432</v>
      </c>
      <c r="N2516" s="110">
        <v>-678.88499999999999</v>
      </c>
      <c r="O2516" s="110">
        <v>0</v>
      </c>
      <c r="P2516" s="68">
        <f t="shared" si="78"/>
        <v>50196</v>
      </c>
      <c r="Q2516" s="68">
        <f t="shared" si="79"/>
        <v>2281.6363636363635</v>
      </c>
    </row>
    <row r="2517" spans="1:17" x14ac:dyDescent="0.25">
      <c r="A2517" s="108" t="s">
        <v>17680</v>
      </c>
      <c r="B2517" s="108" t="s">
        <v>17681</v>
      </c>
      <c r="C2517" s="108" t="s">
        <v>17682</v>
      </c>
      <c r="D2517" s="108" t="s">
        <v>111</v>
      </c>
      <c r="E2517" s="108" t="s">
        <v>2229</v>
      </c>
      <c r="F2517" s="108" t="s">
        <v>2275</v>
      </c>
      <c r="G2517" s="108" t="s">
        <v>2276</v>
      </c>
      <c r="H2517" s="109">
        <v>195</v>
      </c>
      <c r="I2517" s="109">
        <v>14</v>
      </c>
      <c r="J2517" s="110">
        <v>824632</v>
      </c>
      <c r="K2517" s="110">
        <v>55239</v>
      </c>
      <c r="L2517" s="109">
        <v>3945.61</v>
      </c>
      <c r="M2517" s="108" t="s">
        <v>17432</v>
      </c>
      <c r="N2517" s="110">
        <v>-11152.805399999999</v>
      </c>
      <c r="O2517" s="110">
        <v>0</v>
      </c>
      <c r="P2517" s="68">
        <f t="shared" si="78"/>
        <v>769393</v>
      </c>
      <c r="Q2517" s="68">
        <f t="shared" si="79"/>
        <v>3945.605128205128</v>
      </c>
    </row>
    <row r="2518" spans="1:17" x14ac:dyDescent="0.25">
      <c r="A2518" s="108" t="s">
        <v>17680</v>
      </c>
      <c r="B2518" s="108" t="s">
        <v>17681</v>
      </c>
      <c r="C2518" s="108" t="s">
        <v>17682</v>
      </c>
      <c r="D2518" s="108" t="s">
        <v>111</v>
      </c>
      <c r="E2518" s="108" t="s">
        <v>2229</v>
      </c>
      <c r="F2518" s="108" t="s">
        <v>2277</v>
      </c>
      <c r="G2518" s="108" t="s">
        <v>2276</v>
      </c>
      <c r="H2518" s="109">
        <v>178</v>
      </c>
      <c r="I2518" s="109">
        <v>13</v>
      </c>
      <c r="J2518" s="110">
        <v>734382</v>
      </c>
      <c r="K2518" s="110">
        <v>49984</v>
      </c>
      <c r="L2518" s="109">
        <v>3844.93</v>
      </c>
      <c r="M2518" s="108" t="s">
        <v>17432</v>
      </c>
      <c r="N2518" s="110">
        <v>-9932.2165000000005</v>
      </c>
      <c r="O2518" s="110">
        <v>0</v>
      </c>
      <c r="P2518" s="68">
        <f t="shared" si="78"/>
        <v>684398</v>
      </c>
      <c r="Q2518" s="68">
        <f t="shared" si="79"/>
        <v>3844.932584269663</v>
      </c>
    </row>
    <row r="2519" spans="1:17" x14ac:dyDescent="0.25">
      <c r="A2519" s="108" t="s">
        <v>17680</v>
      </c>
      <c r="B2519" s="108" t="s">
        <v>17681</v>
      </c>
      <c r="C2519" s="108" t="s">
        <v>17682</v>
      </c>
      <c r="D2519" s="108" t="s">
        <v>111</v>
      </c>
      <c r="E2519" s="108" t="s">
        <v>2229</v>
      </c>
      <c r="F2519" s="108" t="s">
        <v>2278</v>
      </c>
      <c r="G2519" s="108" t="s">
        <v>2276</v>
      </c>
      <c r="H2519" s="109">
        <v>226</v>
      </c>
      <c r="I2519" s="109">
        <v>35</v>
      </c>
      <c r="J2519" s="110">
        <v>983578</v>
      </c>
      <c r="K2519" s="110">
        <v>131897</v>
      </c>
      <c r="L2519" s="109">
        <v>3768.5</v>
      </c>
      <c r="M2519" s="108" t="s">
        <v>17432</v>
      </c>
      <c r="N2519" s="110">
        <v>-13302.4943</v>
      </c>
      <c r="O2519" s="110">
        <v>0</v>
      </c>
      <c r="P2519" s="68">
        <f t="shared" si="78"/>
        <v>851681</v>
      </c>
      <c r="Q2519" s="68">
        <f t="shared" si="79"/>
        <v>3768.5</v>
      </c>
    </row>
    <row r="2520" spans="1:17" x14ac:dyDescent="0.25">
      <c r="A2520" s="108" t="s">
        <v>17680</v>
      </c>
      <c r="B2520" s="108" t="s">
        <v>17681</v>
      </c>
      <c r="C2520" s="108" t="s">
        <v>17682</v>
      </c>
      <c r="D2520" s="108" t="s">
        <v>111</v>
      </c>
      <c r="E2520" s="108" t="s">
        <v>2229</v>
      </c>
      <c r="F2520" s="108" t="s">
        <v>2279</v>
      </c>
      <c r="G2520" s="108" t="s">
        <v>2276</v>
      </c>
      <c r="H2520" s="109">
        <v>304</v>
      </c>
      <c r="I2520" s="109">
        <v>54</v>
      </c>
      <c r="J2520" s="110">
        <v>1377190</v>
      </c>
      <c r="K2520" s="110">
        <v>207733</v>
      </c>
      <c r="L2520" s="109">
        <v>3846.9</v>
      </c>
      <c r="M2520" s="108" t="s">
        <v>17432</v>
      </c>
      <c r="N2520" s="110">
        <v>-18625.929800000002</v>
      </c>
      <c r="O2520" s="110">
        <v>0</v>
      </c>
      <c r="P2520" s="68">
        <f t="shared" si="78"/>
        <v>1169457</v>
      </c>
      <c r="Q2520" s="68">
        <f t="shared" si="79"/>
        <v>3846.8980263157896</v>
      </c>
    </row>
    <row r="2521" spans="1:17" ht="30" x14ac:dyDescent="0.25">
      <c r="A2521" s="108" t="s">
        <v>17680</v>
      </c>
      <c r="B2521" s="108" t="s">
        <v>17681</v>
      </c>
      <c r="C2521" s="108" t="s">
        <v>17682</v>
      </c>
      <c r="D2521" s="108" t="s">
        <v>111</v>
      </c>
      <c r="E2521" s="108" t="s">
        <v>2229</v>
      </c>
      <c r="F2521" s="108" t="s">
        <v>2280</v>
      </c>
      <c r="G2521" s="108" t="s">
        <v>2281</v>
      </c>
      <c r="H2521" s="109">
        <v>4</v>
      </c>
      <c r="I2521" s="109">
        <v>0</v>
      </c>
      <c r="J2521" s="110">
        <v>10816</v>
      </c>
      <c r="K2521" s="110">
        <v>0</v>
      </c>
      <c r="L2521" s="109">
        <v>2704</v>
      </c>
      <c r="M2521" s="108" t="s">
        <v>17432</v>
      </c>
      <c r="N2521" s="110">
        <v>-146.28720000000001</v>
      </c>
      <c r="O2521" s="110">
        <v>0</v>
      </c>
      <c r="P2521" s="68">
        <f t="shared" si="78"/>
        <v>10816</v>
      </c>
      <c r="Q2521" s="68">
        <f t="shared" si="79"/>
        <v>2704</v>
      </c>
    </row>
    <row r="2522" spans="1:17" ht="30" x14ac:dyDescent="0.25">
      <c r="A2522" s="108" t="s">
        <v>17680</v>
      </c>
      <c r="B2522" s="108" t="s">
        <v>17681</v>
      </c>
      <c r="C2522" s="108" t="s">
        <v>17682</v>
      </c>
      <c r="D2522" s="108" t="s">
        <v>111</v>
      </c>
      <c r="E2522" s="108" t="s">
        <v>2229</v>
      </c>
      <c r="F2522" s="108" t="s">
        <v>2282</v>
      </c>
      <c r="G2522" s="108" t="s">
        <v>2283</v>
      </c>
      <c r="H2522" s="109">
        <v>34</v>
      </c>
      <c r="I2522" s="109">
        <v>0</v>
      </c>
      <c r="J2522" s="110">
        <v>82907</v>
      </c>
      <c r="K2522" s="110">
        <v>0</v>
      </c>
      <c r="L2522" s="109">
        <v>2438.44</v>
      </c>
      <c r="M2522" s="108" t="s">
        <v>17432</v>
      </c>
      <c r="N2522" s="110">
        <v>-1121.2818</v>
      </c>
      <c r="O2522" s="110">
        <v>0</v>
      </c>
      <c r="P2522" s="68">
        <f t="shared" si="78"/>
        <v>82907</v>
      </c>
      <c r="Q2522" s="68">
        <f t="shared" si="79"/>
        <v>2438.4411764705883</v>
      </c>
    </row>
    <row r="2523" spans="1:17" x14ac:dyDescent="0.25">
      <c r="A2523" s="108" t="s">
        <v>17680</v>
      </c>
      <c r="B2523" s="108" t="s">
        <v>17681</v>
      </c>
      <c r="C2523" s="108" t="s">
        <v>17682</v>
      </c>
      <c r="D2523" s="108" t="s">
        <v>2293</v>
      </c>
      <c r="E2523" s="108" t="s">
        <v>2294</v>
      </c>
      <c r="F2523" s="108" t="s">
        <v>2292</v>
      </c>
      <c r="G2523" s="108" t="s">
        <v>2295</v>
      </c>
      <c r="H2523" s="109">
        <v>110</v>
      </c>
      <c r="I2523" s="109">
        <v>0</v>
      </c>
      <c r="J2523" s="110">
        <v>341681</v>
      </c>
      <c r="K2523" s="110">
        <v>0</v>
      </c>
      <c r="L2523" s="109">
        <v>3106.19</v>
      </c>
      <c r="M2523" s="108" t="s">
        <v>17432</v>
      </c>
      <c r="N2523" s="110">
        <v>-4621.0936000000002</v>
      </c>
      <c r="O2523" s="110">
        <v>0</v>
      </c>
      <c r="P2523" s="68">
        <f t="shared" si="78"/>
        <v>341681</v>
      </c>
      <c r="Q2523" s="68">
        <f t="shared" si="79"/>
        <v>3106.1909090909089</v>
      </c>
    </row>
    <row r="2524" spans="1:17" x14ac:dyDescent="0.25">
      <c r="A2524" s="108" t="s">
        <v>17680</v>
      </c>
      <c r="B2524" s="108" t="s">
        <v>17681</v>
      </c>
      <c r="C2524" s="108" t="s">
        <v>17682</v>
      </c>
      <c r="D2524" s="108" t="s">
        <v>2293</v>
      </c>
      <c r="E2524" s="108" t="s">
        <v>2294</v>
      </c>
      <c r="F2524" s="108" t="s">
        <v>2296</v>
      </c>
      <c r="G2524" s="108" t="s">
        <v>2297</v>
      </c>
      <c r="H2524" s="109">
        <v>111</v>
      </c>
      <c r="I2524" s="109">
        <v>0</v>
      </c>
      <c r="J2524" s="110">
        <v>386930</v>
      </c>
      <c r="K2524" s="110">
        <v>0</v>
      </c>
      <c r="L2524" s="109">
        <v>3485.86</v>
      </c>
      <c r="M2524" s="108" t="s">
        <v>17432</v>
      </c>
      <c r="N2524" s="110">
        <v>-5233.07</v>
      </c>
      <c r="O2524" s="110">
        <v>0</v>
      </c>
      <c r="P2524" s="68">
        <f t="shared" si="78"/>
        <v>386930</v>
      </c>
      <c r="Q2524" s="68">
        <f t="shared" si="79"/>
        <v>3485.8558558558557</v>
      </c>
    </row>
    <row r="2525" spans="1:17" x14ac:dyDescent="0.25">
      <c r="A2525" s="108" t="s">
        <v>17680</v>
      </c>
      <c r="B2525" s="108" t="s">
        <v>17681</v>
      </c>
      <c r="C2525" s="108" t="s">
        <v>17682</v>
      </c>
      <c r="D2525" s="108" t="s">
        <v>2293</v>
      </c>
      <c r="E2525" s="108" t="s">
        <v>2294</v>
      </c>
      <c r="F2525" s="108" t="s">
        <v>17687</v>
      </c>
      <c r="G2525" s="108" t="s">
        <v>17688</v>
      </c>
      <c r="H2525" s="109">
        <v>0</v>
      </c>
      <c r="I2525" s="109">
        <v>100</v>
      </c>
      <c r="J2525" s="110">
        <v>245550</v>
      </c>
      <c r="K2525" s="110">
        <v>245550</v>
      </c>
      <c r="L2525" s="109">
        <v>2455.5</v>
      </c>
      <c r="M2525" s="108" t="s">
        <v>17432</v>
      </c>
      <c r="N2525" s="110">
        <v>-3320.9684999999999</v>
      </c>
      <c r="O2525" s="110">
        <v>0</v>
      </c>
      <c r="P2525" s="68">
        <f t="shared" si="78"/>
        <v>0</v>
      </c>
      <c r="Q2525" s="68" t="e">
        <f t="shared" si="79"/>
        <v>#DIV/0!</v>
      </c>
    </row>
    <row r="2526" spans="1:17" x14ac:dyDescent="0.25">
      <c r="A2526" s="108" t="s">
        <v>17680</v>
      </c>
      <c r="B2526" s="108" t="s">
        <v>17681</v>
      </c>
      <c r="C2526" s="108" t="s">
        <v>17682</v>
      </c>
      <c r="D2526" s="108" t="s">
        <v>2293</v>
      </c>
      <c r="E2526" s="108" t="s">
        <v>2294</v>
      </c>
      <c r="F2526" s="108" t="s">
        <v>2298</v>
      </c>
      <c r="G2526" s="108" t="s">
        <v>2299</v>
      </c>
      <c r="H2526" s="109">
        <v>20</v>
      </c>
      <c r="I2526" s="109">
        <v>0</v>
      </c>
      <c r="J2526" s="110">
        <v>40492</v>
      </c>
      <c r="K2526" s="110">
        <v>0</v>
      </c>
      <c r="L2526" s="109">
        <v>2024.6</v>
      </c>
      <c r="M2526" s="108" t="s">
        <v>17432</v>
      </c>
      <c r="N2526" s="110">
        <v>-547.64369999999997</v>
      </c>
      <c r="O2526" s="110">
        <v>0</v>
      </c>
      <c r="P2526" s="68">
        <f t="shared" si="78"/>
        <v>40492</v>
      </c>
      <c r="Q2526" s="68">
        <f t="shared" si="79"/>
        <v>2024.6</v>
      </c>
    </row>
    <row r="2527" spans="1:17" x14ac:dyDescent="0.25">
      <c r="A2527" s="108" t="s">
        <v>17680</v>
      </c>
      <c r="B2527" s="108" t="s">
        <v>17681</v>
      </c>
      <c r="C2527" s="108" t="s">
        <v>17682</v>
      </c>
      <c r="D2527" s="108" t="s">
        <v>2293</v>
      </c>
      <c r="E2527" s="108" t="s">
        <v>2294</v>
      </c>
      <c r="F2527" s="108" t="s">
        <v>2300</v>
      </c>
      <c r="G2527" s="108" t="s">
        <v>2301</v>
      </c>
      <c r="H2527" s="109">
        <v>23</v>
      </c>
      <c r="I2527" s="109">
        <v>0</v>
      </c>
      <c r="J2527" s="110">
        <v>34946</v>
      </c>
      <c r="K2527" s="110">
        <v>0</v>
      </c>
      <c r="L2527" s="109">
        <v>1519.39</v>
      </c>
      <c r="M2527" s="108" t="s">
        <v>17432</v>
      </c>
      <c r="N2527" s="110">
        <v>-472.62779999999998</v>
      </c>
      <c r="O2527" s="110">
        <v>0</v>
      </c>
      <c r="P2527" s="68">
        <f t="shared" si="78"/>
        <v>34946</v>
      </c>
      <c r="Q2527" s="68">
        <f t="shared" si="79"/>
        <v>1519.391304347826</v>
      </c>
    </row>
    <row r="2528" spans="1:17" x14ac:dyDescent="0.25">
      <c r="A2528" s="108" t="s">
        <v>17680</v>
      </c>
      <c r="B2528" s="108" t="s">
        <v>17681</v>
      </c>
      <c r="C2528" s="108" t="s">
        <v>17682</v>
      </c>
      <c r="D2528" s="108" t="s">
        <v>2293</v>
      </c>
      <c r="E2528" s="108" t="s">
        <v>2294</v>
      </c>
      <c r="F2528" s="108" t="s">
        <v>2302</v>
      </c>
      <c r="G2528" s="108" t="s">
        <v>2303</v>
      </c>
      <c r="H2528" s="109">
        <v>43</v>
      </c>
      <c r="I2528" s="109">
        <v>0</v>
      </c>
      <c r="J2528" s="110">
        <v>94459</v>
      </c>
      <c r="K2528" s="110">
        <v>0</v>
      </c>
      <c r="L2528" s="109">
        <v>2196.7199999999998</v>
      </c>
      <c r="M2528" s="108" t="s">
        <v>17432</v>
      </c>
      <c r="N2528" s="110">
        <v>-1277.521</v>
      </c>
      <c r="O2528" s="110">
        <v>0</v>
      </c>
      <c r="P2528" s="68">
        <f t="shared" si="78"/>
        <v>94459</v>
      </c>
      <c r="Q2528" s="68">
        <f t="shared" si="79"/>
        <v>2196.7209302325582</v>
      </c>
    </row>
    <row r="2529" spans="1:17" x14ac:dyDescent="0.25">
      <c r="A2529" s="108" t="s">
        <v>17680</v>
      </c>
      <c r="B2529" s="108" t="s">
        <v>17527</v>
      </c>
      <c r="C2529" s="108" t="s">
        <v>17528</v>
      </c>
      <c r="D2529" s="108" t="s">
        <v>17689</v>
      </c>
      <c r="E2529" s="108" t="s">
        <v>17690</v>
      </c>
      <c r="F2529" s="108" t="s">
        <v>17691</v>
      </c>
      <c r="G2529" s="108" t="s">
        <v>17692</v>
      </c>
      <c r="H2529" s="109">
        <v>0</v>
      </c>
      <c r="I2529" s="109">
        <v>26</v>
      </c>
      <c r="J2529" s="110">
        <v>59168</v>
      </c>
      <c r="K2529" s="110">
        <v>59168</v>
      </c>
      <c r="L2529" s="109">
        <v>2275.69</v>
      </c>
      <c r="M2529" s="108" t="s">
        <v>17432</v>
      </c>
      <c r="N2529" s="110">
        <v>-800.2201</v>
      </c>
      <c r="O2529" s="110">
        <v>0</v>
      </c>
      <c r="P2529" s="68">
        <f t="shared" si="78"/>
        <v>0</v>
      </c>
      <c r="Q2529" s="68" t="e">
        <f t="shared" si="79"/>
        <v>#DIV/0!</v>
      </c>
    </row>
    <row r="2530" spans="1:17" x14ac:dyDescent="0.25">
      <c r="A2530" s="108" t="s">
        <v>17680</v>
      </c>
      <c r="B2530" s="108" t="s">
        <v>17681</v>
      </c>
      <c r="C2530" s="108" t="s">
        <v>17682</v>
      </c>
      <c r="D2530" s="108" t="s">
        <v>2305</v>
      </c>
      <c r="E2530" s="108" t="s">
        <v>2306</v>
      </c>
      <c r="F2530" s="108" t="s">
        <v>2304</v>
      </c>
      <c r="G2530" s="108" t="s">
        <v>2307</v>
      </c>
      <c r="H2530" s="109">
        <v>125</v>
      </c>
      <c r="I2530" s="109">
        <v>0</v>
      </c>
      <c r="J2530" s="110">
        <v>395225</v>
      </c>
      <c r="K2530" s="110">
        <v>0</v>
      </c>
      <c r="L2530" s="109">
        <v>3161.8</v>
      </c>
      <c r="M2530" s="108" t="s">
        <v>17428</v>
      </c>
      <c r="N2530" s="110">
        <v>18743.348300000001</v>
      </c>
      <c r="O2530" s="110">
        <v>1615.1456000000001</v>
      </c>
      <c r="P2530" s="68">
        <f t="shared" si="78"/>
        <v>395225</v>
      </c>
      <c r="Q2530" s="68">
        <f t="shared" si="79"/>
        <v>3161.8</v>
      </c>
    </row>
    <row r="2531" spans="1:17" x14ac:dyDescent="0.25">
      <c r="A2531" s="108" t="s">
        <v>17680</v>
      </c>
      <c r="B2531" s="108" t="s">
        <v>17681</v>
      </c>
      <c r="C2531" s="108" t="s">
        <v>17682</v>
      </c>
      <c r="D2531" s="108" t="s">
        <v>2305</v>
      </c>
      <c r="E2531" s="108" t="s">
        <v>2306</v>
      </c>
      <c r="F2531" s="108" t="s">
        <v>2308</v>
      </c>
      <c r="G2531" s="108" t="s">
        <v>2309</v>
      </c>
      <c r="H2531" s="109">
        <v>95</v>
      </c>
      <c r="I2531" s="109">
        <v>0</v>
      </c>
      <c r="J2531" s="110">
        <v>255824</v>
      </c>
      <c r="K2531" s="110">
        <v>0</v>
      </c>
      <c r="L2531" s="109">
        <v>2692.88</v>
      </c>
      <c r="M2531" s="108" t="s">
        <v>17428</v>
      </c>
      <c r="N2531" s="110">
        <v>12132.3356</v>
      </c>
      <c r="O2531" s="110">
        <v>1045.4636</v>
      </c>
      <c r="P2531" s="68">
        <f t="shared" si="78"/>
        <v>255824</v>
      </c>
      <c r="Q2531" s="68">
        <f t="shared" si="79"/>
        <v>2692.8842105263157</v>
      </c>
    </row>
    <row r="2532" spans="1:17" x14ac:dyDescent="0.25">
      <c r="A2532" s="108" t="s">
        <v>17680</v>
      </c>
      <c r="B2532" s="108" t="s">
        <v>17681</v>
      </c>
      <c r="C2532" s="108" t="s">
        <v>17682</v>
      </c>
      <c r="D2532" s="108" t="s">
        <v>2305</v>
      </c>
      <c r="E2532" s="108" t="s">
        <v>2306</v>
      </c>
      <c r="F2532" s="108" t="s">
        <v>2310</v>
      </c>
      <c r="G2532" s="108" t="s">
        <v>2311</v>
      </c>
      <c r="H2532" s="109">
        <v>25</v>
      </c>
      <c r="I2532" s="109">
        <v>0</v>
      </c>
      <c r="J2532" s="110">
        <v>62543</v>
      </c>
      <c r="K2532" s="110">
        <v>0</v>
      </c>
      <c r="L2532" s="109">
        <v>2501.7199999999998</v>
      </c>
      <c r="M2532" s="108" t="s">
        <v>17428</v>
      </c>
      <c r="N2532" s="110">
        <v>2966.0340999999999</v>
      </c>
      <c r="O2532" s="110">
        <v>255.5881</v>
      </c>
      <c r="P2532" s="68">
        <f t="shared" si="78"/>
        <v>62543</v>
      </c>
      <c r="Q2532" s="68">
        <f t="shared" si="79"/>
        <v>2501.7199999999998</v>
      </c>
    </row>
    <row r="2533" spans="1:17" ht="30" x14ac:dyDescent="0.25">
      <c r="A2533" s="108" t="s">
        <v>17680</v>
      </c>
      <c r="B2533" s="108" t="s">
        <v>17681</v>
      </c>
      <c r="C2533" s="108" t="s">
        <v>17682</v>
      </c>
      <c r="D2533" s="108" t="s">
        <v>2305</v>
      </c>
      <c r="E2533" s="108" t="s">
        <v>2306</v>
      </c>
      <c r="F2533" s="108" t="s">
        <v>2312</v>
      </c>
      <c r="G2533" s="108" t="s">
        <v>2313</v>
      </c>
      <c r="H2533" s="109">
        <v>69</v>
      </c>
      <c r="I2533" s="109">
        <v>5</v>
      </c>
      <c r="J2533" s="110">
        <v>223897</v>
      </c>
      <c r="K2533" s="110">
        <v>15128</v>
      </c>
      <c r="L2533" s="109">
        <v>3025.64</v>
      </c>
      <c r="M2533" s="108" t="s">
        <v>17428</v>
      </c>
      <c r="N2533" s="110">
        <v>10618.171700000001</v>
      </c>
      <c r="O2533" s="110">
        <v>914.9855</v>
      </c>
      <c r="P2533" s="68">
        <f t="shared" si="78"/>
        <v>208769</v>
      </c>
      <c r="Q2533" s="68">
        <f t="shared" si="79"/>
        <v>3025.6376811594205</v>
      </c>
    </row>
    <row r="2534" spans="1:17" x14ac:dyDescent="0.25">
      <c r="A2534" s="108" t="s">
        <v>17680</v>
      </c>
      <c r="B2534" s="108" t="s">
        <v>17681</v>
      </c>
      <c r="C2534" s="108" t="s">
        <v>17682</v>
      </c>
      <c r="D2534" s="108" t="s">
        <v>2305</v>
      </c>
      <c r="E2534" s="108" t="s">
        <v>2306</v>
      </c>
      <c r="F2534" s="108" t="s">
        <v>2314</v>
      </c>
      <c r="G2534" s="108" t="s">
        <v>2315</v>
      </c>
      <c r="H2534" s="109">
        <v>1</v>
      </c>
      <c r="I2534" s="109">
        <v>0</v>
      </c>
      <c r="J2534" s="110">
        <v>2776</v>
      </c>
      <c r="K2534" s="110">
        <v>0</v>
      </c>
      <c r="L2534" s="109">
        <v>2776</v>
      </c>
      <c r="M2534" s="108" t="s">
        <v>17428</v>
      </c>
      <c r="N2534" s="110">
        <v>131.68109999999999</v>
      </c>
      <c r="O2534" s="110">
        <v>11.347200000000001</v>
      </c>
      <c r="P2534" s="68">
        <f t="shared" si="78"/>
        <v>2776</v>
      </c>
      <c r="Q2534" s="68">
        <f t="shared" si="79"/>
        <v>2776</v>
      </c>
    </row>
    <row r="2535" spans="1:17" x14ac:dyDescent="0.25">
      <c r="A2535" s="108" t="s">
        <v>17680</v>
      </c>
      <c r="B2535" s="108" t="s">
        <v>17681</v>
      </c>
      <c r="C2535" s="108" t="s">
        <v>17682</v>
      </c>
      <c r="D2535" s="108" t="s">
        <v>2317</v>
      </c>
      <c r="E2535" s="108" t="s">
        <v>2318</v>
      </c>
      <c r="F2535" s="108" t="s">
        <v>2316</v>
      </c>
      <c r="G2535" s="108" t="s">
        <v>2319</v>
      </c>
      <c r="H2535" s="109">
        <v>244</v>
      </c>
      <c r="I2535" s="109">
        <v>0</v>
      </c>
      <c r="J2535" s="110">
        <v>846916</v>
      </c>
      <c r="K2535" s="110">
        <v>0</v>
      </c>
      <c r="L2535" s="109">
        <v>3470.97</v>
      </c>
      <c r="M2535" s="108" t="s">
        <v>17428</v>
      </c>
      <c r="N2535" s="110">
        <v>40164.506600000001</v>
      </c>
      <c r="O2535" s="110">
        <v>3461.0425</v>
      </c>
      <c r="P2535" s="68">
        <f t="shared" si="78"/>
        <v>846916</v>
      </c>
      <c r="Q2535" s="68">
        <f t="shared" si="79"/>
        <v>3470.967213114754</v>
      </c>
    </row>
    <row r="2536" spans="1:17" x14ac:dyDescent="0.25">
      <c r="A2536" s="108" t="s">
        <v>17680</v>
      </c>
      <c r="B2536" s="108" t="s">
        <v>17681</v>
      </c>
      <c r="C2536" s="108" t="s">
        <v>17682</v>
      </c>
      <c r="D2536" s="108" t="s">
        <v>2317</v>
      </c>
      <c r="E2536" s="108" t="s">
        <v>2318</v>
      </c>
      <c r="F2536" s="108" t="s">
        <v>2320</v>
      </c>
      <c r="G2536" s="108" t="s">
        <v>2321</v>
      </c>
      <c r="H2536" s="109">
        <v>150</v>
      </c>
      <c r="I2536" s="109">
        <v>0</v>
      </c>
      <c r="J2536" s="110">
        <v>414061</v>
      </c>
      <c r="K2536" s="110">
        <v>0</v>
      </c>
      <c r="L2536" s="109">
        <v>2760.41</v>
      </c>
      <c r="M2536" s="108" t="s">
        <v>17428</v>
      </c>
      <c r="N2536" s="110">
        <v>19636.635300000002</v>
      </c>
      <c r="O2536" s="110">
        <v>1692.1215999999999</v>
      </c>
      <c r="P2536" s="68">
        <f t="shared" si="78"/>
        <v>414061</v>
      </c>
      <c r="Q2536" s="68">
        <f t="shared" si="79"/>
        <v>2760.4066666666668</v>
      </c>
    </row>
    <row r="2537" spans="1:17" x14ac:dyDescent="0.25">
      <c r="A2537" s="108" t="s">
        <v>17680</v>
      </c>
      <c r="B2537" s="108" t="s">
        <v>17681</v>
      </c>
      <c r="C2537" s="108" t="s">
        <v>17682</v>
      </c>
      <c r="D2537" s="108" t="s">
        <v>2317</v>
      </c>
      <c r="E2537" s="108" t="s">
        <v>2318</v>
      </c>
      <c r="F2537" s="108" t="s">
        <v>2322</v>
      </c>
      <c r="G2537" s="108" t="s">
        <v>2323</v>
      </c>
      <c r="H2537" s="109">
        <v>116</v>
      </c>
      <c r="I2537" s="109">
        <v>0</v>
      </c>
      <c r="J2537" s="110">
        <v>426531</v>
      </c>
      <c r="K2537" s="110">
        <v>0</v>
      </c>
      <c r="L2537" s="109">
        <v>3676.99</v>
      </c>
      <c r="M2537" s="108" t="s">
        <v>17428</v>
      </c>
      <c r="N2537" s="110">
        <v>20228.010200000001</v>
      </c>
      <c r="O2537" s="110">
        <v>1743.0813000000001</v>
      </c>
      <c r="P2537" s="68">
        <f t="shared" si="78"/>
        <v>426531</v>
      </c>
      <c r="Q2537" s="68">
        <f t="shared" si="79"/>
        <v>3676.9913793103447</v>
      </c>
    </row>
    <row r="2538" spans="1:17" x14ac:dyDescent="0.25">
      <c r="A2538" s="108" t="s">
        <v>17680</v>
      </c>
      <c r="B2538" s="108" t="s">
        <v>17681</v>
      </c>
      <c r="C2538" s="108" t="s">
        <v>17682</v>
      </c>
      <c r="D2538" s="108" t="s">
        <v>2317</v>
      </c>
      <c r="E2538" s="108" t="s">
        <v>2318</v>
      </c>
      <c r="F2538" s="108" t="s">
        <v>2324</v>
      </c>
      <c r="G2538" s="108" t="s">
        <v>2325</v>
      </c>
      <c r="H2538" s="109">
        <v>326</v>
      </c>
      <c r="I2538" s="109">
        <v>0</v>
      </c>
      <c r="J2538" s="110">
        <v>944684</v>
      </c>
      <c r="K2538" s="110">
        <v>0</v>
      </c>
      <c r="L2538" s="109">
        <v>2897.8</v>
      </c>
      <c r="M2538" s="108" t="s">
        <v>17428</v>
      </c>
      <c r="N2538" s="110">
        <v>44801.097699999998</v>
      </c>
      <c r="O2538" s="110">
        <v>3860.5852</v>
      </c>
      <c r="P2538" s="68">
        <f t="shared" si="78"/>
        <v>944684</v>
      </c>
      <c r="Q2538" s="68">
        <f t="shared" si="79"/>
        <v>2897.8036809815949</v>
      </c>
    </row>
    <row r="2539" spans="1:17" ht="30" x14ac:dyDescent="0.25">
      <c r="A2539" s="108" t="s">
        <v>17680</v>
      </c>
      <c r="B2539" s="108" t="s">
        <v>17681</v>
      </c>
      <c r="C2539" s="108" t="s">
        <v>17682</v>
      </c>
      <c r="D2539" s="108" t="s">
        <v>2317</v>
      </c>
      <c r="E2539" s="108" t="s">
        <v>2318</v>
      </c>
      <c r="F2539" s="108" t="s">
        <v>2326</v>
      </c>
      <c r="G2539" s="108" t="s">
        <v>2327</v>
      </c>
      <c r="H2539" s="109">
        <v>42</v>
      </c>
      <c r="I2539" s="109">
        <v>0</v>
      </c>
      <c r="J2539" s="110">
        <v>97477</v>
      </c>
      <c r="K2539" s="110">
        <v>0</v>
      </c>
      <c r="L2539" s="109">
        <v>2320.88</v>
      </c>
      <c r="M2539" s="108" t="s">
        <v>17428</v>
      </c>
      <c r="N2539" s="110">
        <v>4622.8076000000001</v>
      </c>
      <c r="O2539" s="110">
        <v>398.35500000000002</v>
      </c>
      <c r="P2539" s="68">
        <f t="shared" si="78"/>
        <v>97477</v>
      </c>
      <c r="Q2539" s="68">
        <f t="shared" si="79"/>
        <v>2320.8809523809523</v>
      </c>
    </row>
    <row r="2540" spans="1:17" ht="30" x14ac:dyDescent="0.25">
      <c r="A2540" s="108" t="s">
        <v>17680</v>
      </c>
      <c r="B2540" s="108" t="s">
        <v>17681</v>
      </c>
      <c r="C2540" s="108" t="s">
        <v>17682</v>
      </c>
      <c r="D2540" s="108" t="s">
        <v>2317</v>
      </c>
      <c r="E2540" s="108" t="s">
        <v>2318</v>
      </c>
      <c r="F2540" s="108" t="s">
        <v>2328</v>
      </c>
      <c r="G2540" s="108" t="s">
        <v>2329</v>
      </c>
      <c r="H2540" s="109">
        <v>23</v>
      </c>
      <c r="I2540" s="109">
        <v>0</v>
      </c>
      <c r="J2540" s="110">
        <v>55066</v>
      </c>
      <c r="K2540" s="110">
        <v>0</v>
      </c>
      <c r="L2540" s="109">
        <v>2394.17</v>
      </c>
      <c r="M2540" s="108" t="s">
        <v>17428</v>
      </c>
      <c r="N2540" s="110">
        <v>2611.4755</v>
      </c>
      <c r="O2540" s="110">
        <v>225.0352</v>
      </c>
      <c r="P2540" s="68">
        <f t="shared" si="78"/>
        <v>55066</v>
      </c>
      <c r="Q2540" s="68">
        <f t="shared" si="79"/>
        <v>2394.1739130434785</v>
      </c>
    </row>
    <row r="2541" spans="1:17" ht="30" x14ac:dyDescent="0.25">
      <c r="A2541" s="108" t="s">
        <v>17680</v>
      </c>
      <c r="B2541" s="108" t="s">
        <v>17681</v>
      </c>
      <c r="C2541" s="108" t="s">
        <v>17682</v>
      </c>
      <c r="D2541" s="108" t="s">
        <v>2317</v>
      </c>
      <c r="E2541" s="108" t="s">
        <v>2318</v>
      </c>
      <c r="F2541" s="108" t="s">
        <v>2330</v>
      </c>
      <c r="G2541" s="108" t="s">
        <v>2331</v>
      </c>
      <c r="H2541" s="109">
        <v>40</v>
      </c>
      <c r="I2541" s="109">
        <v>0</v>
      </c>
      <c r="J2541" s="110">
        <v>95793</v>
      </c>
      <c r="K2541" s="110">
        <v>0</v>
      </c>
      <c r="L2541" s="109">
        <v>2394.8200000000002</v>
      </c>
      <c r="M2541" s="108" t="s">
        <v>17428</v>
      </c>
      <c r="N2541" s="110">
        <v>4542.9429</v>
      </c>
      <c r="O2541" s="110">
        <v>391.47300000000001</v>
      </c>
      <c r="P2541" s="68">
        <f t="shared" si="78"/>
        <v>95793</v>
      </c>
      <c r="Q2541" s="68">
        <f t="shared" si="79"/>
        <v>2394.8249999999998</v>
      </c>
    </row>
    <row r="2542" spans="1:17" ht="30" x14ac:dyDescent="0.25">
      <c r="A2542" s="108" t="s">
        <v>17680</v>
      </c>
      <c r="B2542" s="108" t="s">
        <v>17681</v>
      </c>
      <c r="C2542" s="108" t="s">
        <v>17682</v>
      </c>
      <c r="D2542" s="108" t="s">
        <v>2317</v>
      </c>
      <c r="E2542" s="108" t="s">
        <v>2318</v>
      </c>
      <c r="F2542" s="108" t="s">
        <v>2332</v>
      </c>
      <c r="G2542" s="108" t="s">
        <v>2333</v>
      </c>
      <c r="H2542" s="109">
        <v>45</v>
      </c>
      <c r="I2542" s="109">
        <v>0</v>
      </c>
      <c r="J2542" s="110">
        <v>104811</v>
      </c>
      <c r="K2542" s="110">
        <v>0</v>
      </c>
      <c r="L2542" s="109">
        <v>2329.13</v>
      </c>
      <c r="M2542" s="108" t="s">
        <v>17428</v>
      </c>
      <c r="N2542" s="110">
        <v>4970.6354000000001</v>
      </c>
      <c r="O2542" s="110">
        <v>428.3279</v>
      </c>
      <c r="P2542" s="68">
        <f t="shared" si="78"/>
        <v>104811</v>
      </c>
      <c r="Q2542" s="68">
        <f t="shared" si="79"/>
        <v>2329.1333333333332</v>
      </c>
    </row>
    <row r="2543" spans="1:17" x14ac:dyDescent="0.25">
      <c r="A2543" s="108" t="s">
        <v>17680</v>
      </c>
      <c r="B2543" s="108" t="s">
        <v>17681</v>
      </c>
      <c r="C2543" s="108" t="s">
        <v>17682</v>
      </c>
      <c r="D2543" s="108" t="s">
        <v>2317</v>
      </c>
      <c r="E2543" s="108" t="s">
        <v>2318</v>
      </c>
      <c r="F2543" s="108" t="s">
        <v>2334</v>
      </c>
      <c r="G2543" s="108" t="s">
        <v>2335</v>
      </c>
      <c r="H2543" s="109">
        <v>60</v>
      </c>
      <c r="I2543" s="109">
        <v>0</v>
      </c>
      <c r="J2543" s="110">
        <v>96418</v>
      </c>
      <c r="K2543" s="110">
        <v>0</v>
      </c>
      <c r="L2543" s="109">
        <v>1606.97</v>
      </c>
      <c r="M2543" s="108" t="s">
        <v>17428</v>
      </c>
      <c r="N2543" s="110">
        <v>4572.5574999999999</v>
      </c>
      <c r="O2543" s="110">
        <v>394.0249</v>
      </c>
      <c r="P2543" s="68">
        <f t="shared" si="78"/>
        <v>96418</v>
      </c>
      <c r="Q2543" s="68">
        <f t="shared" si="79"/>
        <v>1606.9666666666667</v>
      </c>
    </row>
    <row r="2544" spans="1:17" x14ac:dyDescent="0.25">
      <c r="A2544" s="108" t="s">
        <v>17680</v>
      </c>
      <c r="B2544" s="108" t="s">
        <v>17527</v>
      </c>
      <c r="C2544" s="108" t="s">
        <v>17528</v>
      </c>
      <c r="D2544" s="108" t="s">
        <v>3626</v>
      </c>
      <c r="E2544" s="108" t="s">
        <v>3627</v>
      </c>
      <c r="F2544" s="108" t="s">
        <v>3625</v>
      </c>
      <c r="G2544" s="108" t="s">
        <v>3628</v>
      </c>
      <c r="H2544" s="109">
        <v>76</v>
      </c>
      <c r="I2544" s="109">
        <v>29</v>
      </c>
      <c r="J2544" s="110">
        <v>302222</v>
      </c>
      <c r="K2544" s="110">
        <v>83471</v>
      </c>
      <c r="L2544" s="109">
        <v>2878.3</v>
      </c>
      <c r="M2544" s="108" t="s">
        <v>17432</v>
      </c>
      <c r="N2544" s="110">
        <v>-4087.4310999999998</v>
      </c>
      <c r="O2544" s="110">
        <v>0</v>
      </c>
      <c r="P2544" s="68">
        <f t="shared" si="78"/>
        <v>218751</v>
      </c>
      <c r="Q2544" s="68">
        <f t="shared" si="79"/>
        <v>2878.3026315789475</v>
      </c>
    </row>
    <row r="2545" spans="1:17" x14ac:dyDescent="0.25">
      <c r="A2545" s="108" t="s">
        <v>17680</v>
      </c>
      <c r="B2545" s="108" t="s">
        <v>17527</v>
      </c>
      <c r="C2545" s="108" t="s">
        <v>17528</v>
      </c>
      <c r="D2545" s="108" t="s">
        <v>3626</v>
      </c>
      <c r="E2545" s="108" t="s">
        <v>3627</v>
      </c>
      <c r="F2545" s="108" t="s">
        <v>3629</v>
      </c>
      <c r="G2545" s="108" t="s">
        <v>3630</v>
      </c>
      <c r="H2545" s="109">
        <v>4</v>
      </c>
      <c r="I2545" s="109">
        <v>0</v>
      </c>
      <c r="J2545" s="110">
        <v>6856</v>
      </c>
      <c r="K2545" s="110">
        <v>0</v>
      </c>
      <c r="L2545" s="109">
        <v>1714</v>
      </c>
      <c r="M2545" s="108" t="s">
        <v>17432</v>
      </c>
      <c r="N2545" s="110">
        <v>-92.730599999999995</v>
      </c>
      <c r="O2545" s="110">
        <v>0</v>
      </c>
      <c r="P2545" s="68">
        <f t="shared" si="78"/>
        <v>6856</v>
      </c>
      <c r="Q2545" s="68">
        <f t="shared" si="79"/>
        <v>1714</v>
      </c>
    </row>
    <row r="2546" spans="1:17" x14ac:dyDescent="0.25">
      <c r="A2546" s="108" t="s">
        <v>17680</v>
      </c>
      <c r="B2546" s="108" t="s">
        <v>17681</v>
      </c>
      <c r="C2546" s="108" t="s">
        <v>17682</v>
      </c>
      <c r="D2546" s="108" t="s">
        <v>2337</v>
      </c>
      <c r="E2546" s="108" t="s">
        <v>2338</v>
      </c>
      <c r="F2546" s="108" t="s">
        <v>2336</v>
      </c>
      <c r="G2546" s="108" t="s">
        <v>2339</v>
      </c>
      <c r="H2546" s="109">
        <v>100</v>
      </c>
      <c r="I2546" s="109">
        <v>0</v>
      </c>
      <c r="J2546" s="110">
        <v>254161</v>
      </c>
      <c r="K2546" s="110">
        <v>0</v>
      </c>
      <c r="L2546" s="109">
        <v>2541.61</v>
      </c>
      <c r="M2546" s="108" t="s">
        <v>17428</v>
      </c>
      <c r="N2546" s="110">
        <v>12053.450699999999</v>
      </c>
      <c r="O2546" s="110">
        <v>1038.6659</v>
      </c>
      <c r="P2546" s="68">
        <f t="shared" si="78"/>
        <v>254161</v>
      </c>
      <c r="Q2546" s="68">
        <f t="shared" si="79"/>
        <v>2541.61</v>
      </c>
    </row>
    <row r="2547" spans="1:17" x14ac:dyDescent="0.25">
      <c r="A2547" s="108" t="s">
        <v>17680</v>
      </c>
      <c r="B2547" s="108" t="s">
        <v>17681</v>
      </c>
      <c r="C2547" s="108" t="s">
        <v>17682</v>
      </c>
      <c r="D2547" s="108" t="s">
        <v>2341</v>
      </c>
      <c r="E2547" s="108" t="s">
        <v>2342</v>
      </c>
      <c r="F2547" s="108" t="s">
        <v>2340</v>
      </c>
      <c r="G2547" s="108" t="s">
        <v>2343</v>
      </c>
      <c r="H2547" s="109">
        <v>50</v>
      </c>
      <c r="I2547" s="109">
        <v>0</v>
      </c>
      <c r="J2547" s="110">
        <v>175897</v>
      </c>
      <c r="K2547" s="110">
        <v>0</v>
      </c>
      <c r="L2547" s="109">
        <v>3517.94</v>
      </c>
      <c r="M2547" s="108" t="s">
        <v>17432</v>
      </c>
      <c r="N2547" s="110">
        <v>-2378.9387999999999</v>
      </c>
      <c r="O2547" s="110">
        <v>0</v>
      </c>
      <c r="P2547" s="68">
        <f t="shared" si="78"/>
        <v>175897</v>
      </c>
      <c r="Q2547" s="68">
        <f t="shared" si="79"/>
        <v>3517.94</v>
      </c>
    </row>
    <row r="2548" spans="1:17" x14ac:dyDescent="0.25">
      <c r="A2548" s="108" t="s">
        <v>17680</v>
      </c>
      <c r="B2548" s="108" t="s">
        <v>17681</v>
      </c>
      <c r="C2548" s="108" t="s">
        <v>17682</v>
      </c>
      <c r="D2548" s="108" t="s">
        <v>2341</v>
      </c>
      <c r="E2548" s="108" t="s">
        <v>2342</v>
      </c>
      <c r="F2548" s="108" t="s">
        <v>2344</v>
      </c>
      <c r="G2548" s="108" t="s">
        <v>2343</v>
      </c>
      <c r="H2548" s="109">
        <v>50</v>
      </c>
      <c r="I2548" s="109">
        <v>0</v>
      </c>
      <c r="J2548" s="110">
        <v>127657</v>
      </c>
      <c r="K2548" s="110">
        <v>0</v>
      </c>
      <c r="L2548" s="109">
        <v>2553.14</v>
      </c>
      <c r="M2548" s="108" t="s">
        <v>17432</v>
      </c>
      <c r="N2548" s="110">
        <v>-1726.5033000000001</v>
      </c>
      <c r="O2548" s="110">
        <v>0</v>
      </c>
      <c r="P2548" s="68">
        <f t="shared" si="78"/>
        <v>127657</v>
      </c>
      <c r="Q2548" s="68">
        <f t="shared" si="79"/>
        <v>2553.14</v>
      </c>
    </row>
    <row r="2549" spans="1:17" x14ac:dyDescent="0.25">
      <c r="A2549" s="108" t="s">
        <v>17680</v>
      </c>
      <c r="B2549" s="108" t="s">
        <v>17681</v>
      </c>
      <c r="C2549" s="108" t="s">
        <v>17682</v>
      </c>
      <c r="D2549" s="108" t="s">
        <v>2341</v>
      </c>
      <c r="E2549" s="108" t="s">
        <v>2342</v>
      </c>
      <c r="F2549" s="108" t="s">
        <v>2345</v>
      </c>
      <c r="G2549" s="108" t="s">
        <v>2343</v>
      </c>
      <c r="H2549" s="109">
        <v>100</v>
      </c>
      <c r="I2549" s="109">
        <v>0</v>
      </c>
      <c r="J2549" s="110">
        <v>320932</v>
      </c>
      <c r="K2549" s="110">
        <v>0</v>
      </c>
      <c r="L2549" s="109">
        <v>3209.32</v>
      </c>
      <c r="M2549" s="108" t="s">
        <v>17432</v>
      </c>
      <c r="N2549" s="110">
        <v>-4340.4721</v>
      </c>
      <c r="O2549" s="110">
        <v>0</v>
      </c>
      <c r="P2549" s="68">
        <f t="shared" si="78"/>
        <v>320932</v>
      </c>
      <c r="Q2549" s="68">
        <f t="shared" si="79"/>
        <v>3209.32</v>
      </c>
    </row>
    <row r="2550" spans="1:17" x14ac:dyDescent="0.25">
      <c r="A2550" s="108" t="s">
        <v>17680</v>
      </c>
      <c r="B2550" s="108" t="s">
        <v>17681</v>
      </c>
      <c r="C2550" s="108" t="s">
        <v>17682</v>
      </c>
      <c r="D2550" s="108" t="s">
        <v>2341</v>
      </c>
      <c r="E2550" s="108" t="s">
        <v>2342</v>
      </c>
      <c r="F2550" s="108" t="s">
        <v>2346</v>
      </c>
      <c r="G2550" s="108" t="s">
        <v>2343</v>
      </c>
      <c r="H2550" s="109">
        <v>130</v>
      </c>
      <c r="I2550" s="109">
        <v>0</v>
      </c>
      <c r="J2550" s="110">
        <v>418488</v>
      </c>
      <c r="K2550" s="110">
        <v>0</v>
      </c>
      <c r="L2550" s="109">
        <v>3219.14</v>
      </c>
      <c r="M2550" s="108" t="s">
        <v>17432</v>
      </c>
      <c r="N2550" s="110">
        <v>-5659.8809000000001</v>
      </c>
      <c r="O2550" s="110">
        <v>0</v>
      </c>
      <c r="P2550" s="68">
        <f t="shared" si="78"/>
        <v>418488</v>
      </c>
      <c r="Q2550" s="68">
        <f t="shared" si="79"/>
        <v>3219.1384615384613</v>
      </c>
    </row>
    <row r="2551" spans="1:17" x14ac:dyDescent="0.25">
      <c r="A2551" s="108" t="s">
        <v>17680</v>
      </c>
      <c r="B2551" s="108" t="s">
        <v>17527</v>
      </c>
      <c r="C2551" s="108" t="s">
        <v>17528</v>
      </c>
      <c r="D2551" s="108" t="s">
        <v>3632</v>
      </c>
      <c r="E2551" s="108" t="s">
        <v>3633</v>
      </c>
      <c r="F2551" s="108" t="s">
        <v>3631</v>
      </c>
      <c r="G2551" s="108" t="s">
        <v>3634</v>
      </c>
      <c r="H2551" s="109">
        <v>60</v>
      </c>
      <c r="I2551" s="109">
        <v>0</v>
      </c>
      <c r="J2551" s="110">
        <v>204003</v>
      </c>
      <c r="K2551" s="110">
        <v>0</v>
      </c>
      <c r="L2551" s="109">
        <v>3400.05</v>
      </c>
      <c r="M2551" s="108" t="s">
        <v>17432</v>
      </c>
      <c r="N2551" s="110">
        <v>-2759.0639000000001</v>
      </c>
      <c r="O2551" s="110">
        <v>0</v>
      </c>
      <c r="P2551" s="68">
        <f t="shared" si="78"/>
        <v>204003</v>
      </c>
      <c r="Q2551" s="68">
        <f t="shared" si="79"/>
        <v>3400.05</v>
      </c>
    </row>
    <row r="2552" spans="1:17" ht="30" x14ac:dyDescent="0.25">
      <c r="A2552" s="108" t="s">
        <v>17680</v>
      </c>
      <c r="B2552" s="108" t="s">
        <v>17681</v>
      </c>
      <c r="C2552" s="108" t="s">
        <v>17682</v>
      </c>
      <c r="D2552" s="108" t="s">
        <v>2348</v>
      </c>
      <c r="E2552" s="108" t="s">
        <v>2349</v>
      </c>
      <c r="F2552" s="108" t="s">
        <v>2347</v>
      </c>
      <c r="G2552" s="108" t="s">
        <v>2350</v>
      </c>
      <c r="H2552" s="109">
        <v>60</v>
      </c>
      <c r="I2552" s="109">
        <v>0</v>
      </c>
      <c r="J2552" s="110">
        <v>173044</v>
      </c>
      <c r="K2552" s="110">
        <v>0</v>
      </c>
      <c r="L2552" s="109">
        <v>2884.07</v>
      </c>
      <c r="M2552" s="108" t="s">
        <v>17432</v>
      </c>
      <c r="N2552" s="110">
        <v>-2340.3523</v>
      </c>
      <c r="O2552" s="110">
        <v>0</v>
      </c>
      <c r="P2552" s="68">
        <f t="shared" si="78"/>
        <v>173044</v>
      </c>
      <c r="Q2552" s="68">
        <f t="shared" si="79"/>
        <v>2884.0666666666666</v>
      </c>
    </row>
    <row r="2553" spans="1:17" x14ac:dyDescent="0.25">
      <c r="A2553" s="108" t="s">
        <v>17680</v>
      </c>
      <c r="B2553" s="108" t="s">
        <v>17681</v>
      </c>
      <c r="C2553" s="108" t="s">
        <v>17682</v>
      </c>
      <c r="D2553" s="108" t="s">
        <v>2352</v>
      </c>
      <c r="E2553" s="108" t="s">
        <v>2353</v>
      </c>
      <c r="F2553" s="108" t="s">
        <v>2351</v>
      </c>
      <c r="G2553" s="108" t="s">
        <v>2354</v>
      </c>
      <c r="H2553" s="109">
        <v>12</v>
      </c>
      <c r="I2553" s="109">
        <v>0</v>
      </c>
      <c r="J2553" s="110">
        <v>39860</v>
      </c>
      <c r="K2553" s="110">
        <v>0</v>
      </c>
      <c r="L2553" s="109">
        <v>3321.67</v>
      </c>
      <c r="M2553" s="108" t="s">
        <v>17432</v>
      </c>
      <c r="N2553" s="110">
        <v>-539.09339999999997</v>
      </c>
      <c r="O2553" s="110">
        <v>0</v>
      </c>
      <c r="P2553" s="68">
        <f t="shared" si="78"/>
        <v>39860</v>
      </c>
      <c r="Q2553" s="68">
        <f t="shared" si="79"/>
        <v>3321.6666666666665</v>
      </c>
    </row>
    <row r="2554" spans="1:17" x14ac:dyDescent="0.25">
      <c r="A2554" s="108" t="s">
        <v>17680</v>
      </c>
      <c r="B2554" s="108" t="s">
        <v>17681</v>
      </c>
      <c r="C2554" s="108" t="s">
        <v>17682</v>
      </c>
      <c r="D2554" s="108" t="s">
        <v>2352</v>
      </c>
      <c r="E2554" s="108" t="s">
        <v>2353</v>
      </c>
      <c r="F2554" s="108" t="s">
        <v>17693</v>
      </c>
      <c r="G2554" s="108" t="s">
        <v>17694</v>
      </c>
      <c r="H2554" s="109">
        <v>60</v>
      </c>
      <c r="I2554" s="109">
        <v>0</v>
      </c>
      <c r="J2554" s="110">
        <v>142974</v>
      </c>
      <c r="K2554" s="110">
        <v>0</v>
      </c>
      <c r="L2554" s="109">
        <v>2382.9</v>
      </c>
      <c r="M2554" s="108" t="s">
        <v>17432</v>
      </c>
      <c r="N2554" s="110">
        <v>-1933.6656</v>
      </c>
      <c r="O2554" s="110">
        <v>0</v>
      </c>
      <c r="P2554" s="68">
        <f t="shared" si="78"/>
        <v>142974</v>
      </c>
      <c r="Q2554" s="68">
        <f t="shared" si="79"/>
        <v>2382.9</v>
      </c>
    </row>
    <row r="2555" spans="1:17" x14ac:dyDescent="0.25">
      <c r="A2555" s="108" t="s">
        <v>17680</v>
      </c>
      <c r="B2555" s="108" t="s">
        <v>17681</v>
      </c>
      <c r="C2555" s="108" t="s">
        <v>17682</v>
      </c>
      <c r="D2555" s="108" t="s">
        <v>2352</v>
      </c>
      <c r="E2555" s="108" t="s">
        <v>2353</v>
      </c>
      <c r="F2555" s="108" t="s">
        <v>2355</v>
      </c>
      <c r="G2555" s="108" t="s">
        <v>1886</v>
      </c>
      <c r="H2555" s="109">
        <v>90</v>
      </c>
      <c r="I2555" s="109">
        <v>0</v>
      </c>
      <c r="J2555" s="110">
        <v>301181</v>
      </c>
      <c r="K2555" s="110">
        <v>0</v>
      </c>
      <c r="L2555" s="109">
        <v>3346.46</v>
      </c>
      <c r="M2555" s="108" t="s">
        <v>17432</v>
      </c>
      <c r="N2555" s="110">
        <v>-4073.3544000000002</v>
      </c>
      <c r="O2555" s="110">
        <v>0</v>
      </c>
      <c r="P2555" s="68">
        <f t="shared" si="78"/>
        <v>301181</v>
      </c>
      <c r="Q2555" s="68">
        <f t="shared" si="79"/>
        <v>3346.4555555555557</v>
      </c>
    </row>
    <row r="2556" spans="1:17" x14ac:dyDescent="0.25">
      <c r="A2556" s="108" t="s">
        <v>17680</v>
      </c>
      <c r="B2556" s="108" t="s">
        <v>17527</v>
      </c>
      <c r="C2556" s="108" t="s">
        <v>17528</v>
      </c>
      <c r="D2556" s="108" t="s">
        <v>3636</v>
      </c>
      <c r="E2556" s="108" t="s">
        <v>3637</v>
      </c>
      <c r="F2556" s="108" t="s">
        <v>3635</v>
      </c>
      <c r="G2556" s="108" t="s">
        <v>3638</v>
      </c>
      <c r="H2556" s="109">
        <v>123</v>
      </c>
      <c r="I2556" s="109">
        <v>0</v>
      </c>
      <c r="J2556" s="110">
        <v>313751</v>
      </c>
      <c r="K2556" s="110">
        <v>0</v>
      </c>
      <c r="L2556" s="109">
        <v>2550.8200000000002</v>
      </c>
      <c r="M2556" s="108" t="s">
        <v>17432</v>
      </c>
      <c r="N2556" s="110">
        <v>-4243.3534</v>
      </c>
      <c r="O2556" s="110">
        <v>0</v>
      </c>
      <c r="P2556" s="68">
        <f t="shared" si="78"/>
        <v>313751</v>
      </c>
      <c r="Q2556" s="68">
        <f t="shared" si="79"/>
        <v>2550.8211382113823</v>
      </c>
    </row>
    <row r="2557" spans="1:17" x14ac:dyDescent="0.25">
      <c r="A2557" s="108" t="s">
        <v>17680</v>
      </c>
      <c r="B2557" s="108" t="s">
        <v>17527</v>
      </c>
      <c r="C2557" s="108" t="s">
        <v>17528</v>
      </c>
      <c r="D2557" s="108" t="s">
        <v>3636</v>
      </c>
      <c r="E2557" s="108" t="s">
        <v>3637</v>
      </c>
      <c r="F2557" s="108" t="s">
        <v>3639</v>
      </c>
      <c r="G2557" s="108" t="s">
        <v>3640</v>
      </c>
      <c r="H2557" s="109">
        <v>63</v>
      </c>
      <c r="I2557" s="109">
        <v>0</v>
      </c>
      <c r="J2557" s="110">
        <v>193139</v>
      </c>
      <c r="K2557" s="110">
        <v>0</v>
      </c>
      <c r="L2557" s="109">
        <v>3065.7</v>
      </c>
      <c r="M2557" s="108" t="s">
        <v>17432</v>
      </c>
      <c r="N2557" s="110">
        <v>-2612.1297</v>
      </c>
      <c r="O2557" s="110">
        <v>0</v>
      </c>
      <c r="P2557" s="68">
        <f t="shared" si="78"/>
        <v>193139</v>
      </c>
      <c r="Q2557" s="68">
        <f t="shared" si="79"/>
        <v>3065.6984126984125</v>
      </c>
    </row>
    <row r="2558" spans="1:17" x14ac:dyDescent="0.25">
      <c r="A2558" s="108" t="s">
        <v>17680</v>
      </c>
      <c r="B2558" s="108" t="s">
        <v>17527</v>
      </c>
      <c r="C2558" s="108" t="s">
        <v>17528</v>
      </c>
      <c r="D2558" s="108" t="s">
        <v>3636</v>
      </c>
      <c r="E2558" s="108" t="s">
        <v>3637</v>
      </c>
      <c r="F2558" s="108" t="s">
        <v>3641</v>
      </c>
      <c r="G2558" s="108" t="s">
        <v>3642</v>
      </c>
      <c r="H2558" s="109">
        <v>50</v>
      </c>
      <c r="I2558" s="109">
        <v>0</v>
      </c>
      <c r="J2558" s="110">
        <v>172676</v>
      </c>
      <c r="K2558" s="110">
        <v>0</v>
      </c>
      <c r="L2558" s="109">
        <v>3453.52</v>
      </c>
      <c r="M2558" s="108" t="s">
        <v>17432</v>
      </c>
      <c r="N2558" s="110">
        <v>-2335.3764999999999</v>
      </c>
      <c r="O2558" s="110">
        <v>0</v>
      </c>
      <c r="P2558" s="68">
        <f t="shared" si="78"/>
        <v>172676</v>
      </c>
      <c r="Q2558" s="68">
        <f t="shared" si="79"/>
        <v>3453.52</v>
      </c>
    </row>
    <row r="2559" spans="1:17" x14ac:dyDescent="0.25">
      <c r="A2559" s="108" t="s">
        <v>17680</v>
      </c>
      <c r="B2559" s="108" t="s">
        <v>17527</v>
      </c>
      <c r="C2559" s="108" t="s">
        <v>17528</v>
      </c>
      <c r="D2559" s="108" t="s">
        <v>3636</v>
      </c>
      <c r="E2559" s="108" t="s">
        <v>3637</v>
      </c>
      <c r="F2559" s="108" t="s">
        <v>3643</v>
      </c>
      <c r="G2559" s="108" t="s">
        <v>3644</v>
      </c>
      <c r="H2559" s="109">
        <v>100</v>
      </c>
      <c r="I2559" s="109">
        <v>0</v>
      </c>
      <c r="J2559" s="110">
        <v>258633</v>
      </c>
      <c r="K2559" s="110">
        <v>0</v>
      </c>
      <c r="L2559" s="109">
        <v>2586.33</v>
      </c>
      <c r="M2559" s="108" t="s">
        <v>17432</v>
      </c>
      <c r="N2559" s="110">
        <v>-3497.9079000000002</v>
      </c>
      <c r="O2559" s="110">
        <v>0</v>
      </c>
      <c r="P2559" s="68">
        <f t="shared" si="78"/>
        <v>258633</v>
      </c>
      <c r="Q2559" s="68">
        <f t="shared" si="79"/>
        <v>2586.33</v>
      </c>
    </row>
    <row r="2560" spans="1:17" x14ac:dyDescent="0.25">
      <c r="A2560" s="108" t="s">
        <v>17680</v>
      </c>
      <c r="B2560" s="108" t="s">
        <v>17527</v>
      </c>
      <c r="C2560" s="108" t="s">
        <v>17528</v>
      </c>
      <c r="D2560" s="108" t="s">
        <v>3636</v>
      </c>
      <c r="E2560" s="108" t="s">
        <v>3637</v>
      </c>
      <c r="F2560" s="108" t="s">
        <v>3645</v>
      </c>
      <c r="G2560" s="108" t="s">
        <v>3646</v>
      </c>
      <c r="H2560" s="109">
        <v>40</v>
      </c>
      <c r="I2560" s="109">
        <v>0</v>
      </c>
      <c r="J2560" s="110">
        <v>110812</v>
      </c>
      <c r="K2560" s="110">
        <v>0</v>
      </c>
      <c r="L2560" s="109">
        <v>2770.3</v>
      </c>
      <c r="M2560" s="108" t="s">
        <v>17432</v>
      </c>
      <c r="N2560" s="110">
        <v>-1498.6884</v>
      </c>
      <c r="O2560" s="110">
        <v>0</v>
      </c>
      <c r="P2560" s="68">
        <f t="shared" si="78"/>
        <v>110812</v>
      </c>
      <c r="Q2560" s="68">
        <f t="shared" si="79"/>
        <v>2770.3</v>
      </c>
    </row>
    <row r="2561" spans="1:17" x14ac:dyDescent="0.25">
      <c r="A2561" s="108" t="s">
        <v>17680</v>
      </c>
      <c r="B2561" s="108" t="s">
        <v>17527</v>
      </c>
      <c r="C2561" s="108" t="s">
        <v>17528</v>
      </c>
      <c r="D2561" s="108" t="s">
        <v>3636</v>
      </c>
      <c r="E2561" s="108" t="s">
        <v>3637</v>
      </c>
      <c r="F2561" s="108" t="s">
        <v>3647</v>
      </c>
      <c r="G2561" s="108" t="s">
        <v>3648</v>
      </c>
      <c r="H2561" s="109">
        <v>1</v>
      </c>
      <c r="I2561" s="109">
        <v>0</v>
      </c>
      <c r="J2561" s="110">
        <v>988</v>
      </c>
      <c r="K2561" s="110">
        <v>0</v>
      </c>
      <c r="L2561" s="109">
        <v>988</v>
      </c>
      <c r="M2561" s="108" t="s">
        <v>17432</v>
      </c>
      <c r="N2561" s="110">
        <v>-13.367800000000001</v>
      </c>
      <c r="O2561" s="110">
        <v>0</v>
      </c>
      <c r="P2561" s="68">
        <f t="shared" si="78"/>
        <v>988</v>
      </c>
      <c r="Q2561" s="68">
        <f t="shared" si="79"/>
        <v>988</v>
      </c>
    </row>
    <row r="2562" spans="1:17" x14ac:dyDescent="0.25">
      <c r="A2562" s="108" t="s">
        <v>17680</v>
      </c>
      <c r="B2562" s="108" t="s">
        <v>17527</v>
      </c>
      <c r="C2562" s="108" t="s">
        <v>17528</v>
      </c>
      <c r="D2562" s="108" t="s">
        <v>3650</v>
      </c>
      <c r="E2562" s="108" t="s">
        <v>3651</v>
      </c>
      <c r="F2562" s="108" t="s">
        <v>3649</v>
      </c>
      <c r="G2562" s="108" t="s">
        <v>3652</v>
      </c>
      <c r="H2562" s="109">
        <v>108</v>
      </c>
      <c r="I2562" s="109">
        <v>0</v>
      </c>
      <c r="J2562" s="110">
        <v>255006</v>
      </c>
      <c r="K2562" s="110">
        <v>0</v>
      </c>
      <c r="L2562" s="109">
        <v>2361.17</v>
      </c>
      <c r="M2562" s="108" t="s">
        <v>17432</v>
      </c>
      <c r="N2562" s="110">
        <v>-3448.8562999999999</v>
      </c>
      <c r="O2562" s="110">
        <v>0</v>
      </c>
      <c r="P2562" s="68">
        <f t="shared" si="78"/>
        <v>255006</v>
      </c>
      <c r="Q2562" s="68">
        <f t="shared" si="79"/>
        <v>2361.1666666666665</v>
      </c>
    </row>
    <row r="2563" spans="1:17" x14ac:dyDescent="0.25">
      <c r="A2563" s="108" t="s">
        <v>17680</v>
      </c>
      <c r="B2563" s="108" t="s">
        <v>17681</v>
      </c>
      <c r="C2563" s="108" t="s">
        <v>17682</v>
      </c>
      <c r="D2563" s="108" t="s">
        <v>2361</v>
      </c>
      <c r="E2563" s="108" t="s">
        <v>2362</v>
      </c>
      <c r="F2563" s="108" t="s">
        <v>17695</v>
      </c>
      <c r="G2563" s="108" t="s">
        <v>17696</v>
      </c>
      <c r="H2563" s="109">
        <v>0</v>
      </c>
      <c r="I2563" s="109">
        <v>83</v>
      </c>
      <c r="J2563" s="110">
        <v>251627</v>
      </c>
      <c r="K2563" s="110">
        <v>251627</v>
      </c>
      <c r="L2563" s="109">
        <v>3031.65</v>
      </c>
      <c r="M2563" s="108" t="s">
        <v>17432</v>
      </c>
      <c r="N2563" s="110">
        <v>-3403.1478999999999</v>
      </c>
      <c r="O2563" s="110">
        <v>0</v>
      </c>
      <c r="P2563" s="68">
        <f t="shared" si="78"/>
        <v>0</v>
      </c>
      <c r="Q2563" s="68" t="e">
        <f t="shared" si="79"/>
        <v>#DIV/0!</v>
      </c>
    </row>
    <row r="2564" spans="1:17" x14ac:dyDescent="0.25">
      <c r="A2564" s="108" t="s">
        <v>17680</v>
      </c>
      <c r="B2564" s="108" t="s">
        <v>17681</v>
      </c>
      <c r="C2564" s="108" t="s">
        <v>17682</v>
      </c>
      <c r="D2564" s="108" t="s">
        <v>2361</v>
      </c>
      <c r="E2564" s="108" t="s">
        <v>2362</v>
      </c>
      <c r="F2564" s="108" t="s">
        <v>2360</v>
      </c>
      <c r="G2564" s="108" t="s">
        <v>2363</v>
      </c>
      <c r="H2564" s="109">
        <v>290</v>
      </c>
      <c r="I2564" s="109">
        <v>0</v>
      </c>
      <c r="J2564" s="110">
        <v>738669</v>
      </c>
      <c r="K2564" s="110">
        <v>0</v>
      </c>
      <c r="L2564" s="109">
        <v>2547.13</v>
      </c>
      <c r="M2564" s="108" t="s">
        <v>17432</v>
      </c>
      <c r="N2564" s="110">
        <v>-9990.1929999999993</v>
      </c>
      <c r="O2564" s="110">
        <v>0</v>
      </c>
      <c r="P2564" s="68">
        <f t="shared" ref="P2564:P2627" si="80">J2564-K2564</f>
        <v>738669</v>
      </c>
      <c r="Q2564" s="68">
        <f t="shared" ref="Q2564:Q2627" si="81">P2564/H2564</f>
        <v>2547.1344827586208</v>
      </c>
    </row>
    <row r="2565" spans="1:17" x14ac:dyDescent="0.25">
      <c r="A2565" s="108" t="s">
        <v>17680</v>
      </c>
      <c r="B2565" s="108" t="s">
        <v>17681</v>
      </c>
      <c r="C2565" s="108" t="s">
        <v>17682</v>
      </c>
      <c r="D2565" s="108" t="s">
        <v>2361</v>
      </c>
      <c r="E2565" s="108" t="s">
        <v>2362</v>
      </c>
      <c r="F2565" s="108" t="s">
        <v>17697</v>
      </c>
      <c r="G2565" s="108" t="s">
        <v>17698</v>
      </c>
      <c r="H2565" s="109">
        <v>0</v>
      </c>
      <c r="I2565" s="109">
        <v>76</v>
      </c>
      <c r="J2565" s="110">
        <v>206107</v>
      </c>
      <c r="K2565" s="110">
        <v>206107</v>
      </c>
      <c r="L2565" s="109">
        <v>2711.93</v>
      </c>
      <c r="M2565" s="108" t="s">
        <v>17432</v>
      </c>
      <c r="N2565" s="110">
        <v>-2787.5129000000002</v>
      </c>
      <c r="O2565" s="110">
        <v>0</v>
      </c>
      <c r="P2565" s="68">
        <f t="shared" si="80"/>
        <v>0</v>
      </c>
      <c r="Q2565" s="68" t="e">
        <f t="shared" si="81"/>
        <v>#DIV/0!</v>
      </c>
    </row>
    <row r="2566" spans="1:17" ht="30" x14ac:dyDescent="0.25">
      <c r="A2566" s="108" t="s">
        <v>17699</v>
      </c>
      <c r="B2566" s="108" t="s">
        <v>17700</v>
      </c>
      <c r="C2566" s="108" t="s">
        <v>17701</v>
      </c>
      <c r="D2566" s="108" t="s">
        <v>7425</v>
      </c>
      <c r="E2566" s="108" t="s">
        <v>7426</v>
      </c>
      <c r="F2566" s="108" t="s">
        <v>7424</v>
      </c>
      <c r="G2566" s="108" t="s">
        <v>7427</v>
      </c>
      <c r="H2566" s="109">
        <v>90</v>
      </c>
      <c r="I2566" s="109">
        <v>0</v>
      </c>
      <c r="J2566" s="110">
        <v>332926</v>
      </c>
      <c r="K2566" s="110">
        <v>0</v>
      </c>
      <c r="L2566" s="109">
        <v>3699.18</v>
      </c>
      <c r="M2566" s="108" t="s">
        <v>17432</v>
      </c>
      <c r="N2566" s="110">
        <v>-4502.6935999999996</v>
      </c>
      <c r="O2566" s="110">
        <v>0</v>
      </c>
      <c r="P2566" s="68">
        <f t="shared" si="80"/>
        <v>332926</v>
      </c>
      <c r="Q2566" s="68">
        <f t="shared" si="81"/>
        <v>3699.1777777777779</v>
      </c>
    </row>
    <row r="2567" spans="1:17" ht="30" x14ac:dyDescent="0.25">
      <c r="A2567" s="108" t="s">
        <v>17699</v>
      </c>
      <c r="B2567" s="108" t="s">
        <v>17700</v>
      </c>
      <c r="C2567" s="108" t="s">
        <v>17701</v>
      </c>
      <c r="D2567" s="108" t="s">
        <v>7429</v>
      </c>
      <c r="E2567" s="108" t="s">
        <v>7430</v>
      </c>
      <c r="F2567" s="108" t="s">
        <v>7428</v>
      </c>
      <c r="G2567" s="108" t="s">
        <v>7431</v>
      </c>
      <c r="H2567" s="109">
        <v>81</v>
      </c>
      <c r="I2567" s="109">
        <v>0</v>
      </c>
      <c r="J2567" s="110">
        <v>266251</v>
      </c>
      <c r="K2567" s="110">
        <v>0</v>
      </c>
      <c r="L2567" s="109">
        <v>3287.05</v>
      </c>
      <c r="M2567" s="108" t="s">
        <v>17428</v>
      </c>
      <c r="N2567" s="110">
        <v>12626.7886</v>
      </c>
      <c r="O2567" s="110">
        <v>1088.0714</v>
      </c>
      <c r="P2567" s="68">
        <f t="shared" si="80"/>
        <v>266251</v>
      </c>
      <c r="Q2567" s="68">
        <f t="shared" si="81"/>
        <v>3287.0493827160494</v>
      </c>
    </row>
    <row r="2568" spans="1:17" ht="30" x14ac:dyDescent="0.25">
      <c r="A2568" s="108" t="s">
        <v>17699</v>
      </c>
      <c r="B2568" s="108" t="s">
        <v>17700</v>
      </c>
      <c r="C2568" s="108" t="s">
        <v>17701</v>
      </c>
      <c r="D2568" s="108" t="s">
        <v>7433</v>
      </c>
      <c r="E2568" s="108" t="s">
        <v>7406</v>
      </c>
      <c r="F2568" s="108" t="s">
        <v>7432</v>
      </c>
      <c r="G2568" s="108" t="s">
        <v>7434</v>
      </c>
      <c r="H2568" s="109">
        <v>200</v>
      </c>
      <c r="I2568" s="109">
        <v>120</v>
      </c>
      <c r="J2568" s="110">
        <v>933394</v>
      </c>
      <c r="K2568" s="110">
        <v>350023</v>
      </c>
      <c r="L2568" s="109">
        <v>2916.86</v>
      </c>
      <c r="M2568" s="108" t="s">
        <v>17432</v>
      </c>
      <c r="N2568" s="110">
        <v>-12623.779200000001</v>
      </c>
      <c r="O2568" s="110">
        <v>0</v>
      </c>
      <c r="P2568" s="68">
        <f t="shared" si="80"/>
        <v>583371</v>
      </c>
      <c r="Q2568" s="68">
        <f t="shared" si="81"/>
        <v>2916.855</v>
      </c>
    </row>
    <row r="2569" spans="1:17" ht="30" x14ac:dyDescent="0.25">
      <c r="A2569" s="108" t="s">
        <v>17699</v>
      </c>
      <c r="B2569" s="108" t="s">
        <v>17700</v>
      </c>
      <c r="C2569" s="108" t="s">
        <v>17701</v>
      </c>
      <c r="D2569" s="108" t="s">
        <v>7433</v>
      </c>
      <c r="E2569" s="108" t="s">
        <v>7406</v>
      </c>
      <c r="F2569" s="108" t="s">
        <v>7435</v>
      </c>
      <c r="G2569" s="108" t="s">
        <v>7436</v>
      </c>
      <c r="H2569" s="109">
        <v>168</v>
      </c>
      <c r="I2569" s="109">
        <v>12</v>
      </c>
      <c r="J2569" s="110">
        <v>671697</v>
      </c>
      <c r="K2569" s="110">
        <v>44780</v>
      </c>
      <c r="L2569" s="109">
        <v>3731.65</v>
      </c>
      <c r="M2569" s="108" t="s">
        <v>17432</v>
      </c>
      <c r="N2569" s="110">
        <v>-9084.4249</v>
      </c>
      <c r="O2569" s="110">
        <v>0</v>
      </c>
      <c r="P2569" s="68">
        <f t="shared" si="80"/>
        <v>626917</v>
      </c>
      <c r="Q2569" s="68">
        <f t="shared" si="81"/>
        <v>3731.6488095238096</v>
      </c>
    </row>
    <row r="2570" spans="1:17" ht="30" x14ac:dyDescent="0.25">
      <c r="A2570" s="108" t="s">
        <v>17699</v>
      </c>
      <c r="B2570" s="108" t="s">
        <v>17700</v>
      </c>
      <c r="C2570" s="108" t="s">
        <v>17701</v>
      </c>
      <c r="D2570" s="108" t="s">
        <v>7433</v>
      </c>
      <c r="E2570" s="108" t="s">
        <v>7406</v>
      </c>
      <c r="F2570" s="108" t="s">
        <v>17702</v>
      </c>
      <c r="G2570" s="108" t="s">
        <v>5684</v>
      </c>
      <c r="H2570" s="109">
        <v>0</v>
      </c>
      <c r="I2570" s="109">
        <v>150</v>
      </c>
      <c r="J2570" s="110">
        <v>501643</v>
      </c>
      <c r="K2570" s="110">
        <v>501643</v>
      </c>
      <c r="L2570" s="109">
        <v>3344.29</v>
      </c>
      <c r="M2570" s="108" t="s">
        <v>17432</v>
      </c>
      <c r="N2570" s="110">
        <v>-6784.5182999999997</v>
      </c>
      <c r="O2570" s="110">
        <v>0</v>
      </c>
      <c r="P2570" s="68">
        <f t="shared" si="80"/>
        <v>0</v>
      </c>
      <c r="Q2570" s="68" t="e">
        <f t="shared" si="81"/>
        <v>#DIV/0!</v>
      </c>
    </row>
    <row r="2571" spans="1:17" ht="30" x14ac:dyDescent="0.25">
      <c r="A2571" s="108" t="s">
        <v>17699</v>
      </c>
      <c r="B2571" s="108" t="s">
        <v>17700</v>
      </c>
      <c r="C2571" s="108" t="s">
        <v>17701</v>
      </c>
      <c r="D2571" s="108" t="s">
        <v>7433</v>
      </c>
      <c r="E2571" s="108" t="s">
        <v>7406</v>
      </c>
      <c r="F2571" s="108" t="s">
        <v>7437</v>
      </c>
      <c r="G2571" s="108" t="s">
        <v>7438</v>
      </c>
      <c r="H2571" s="109">
        <v>349</v>
      </c>
      <c r="I2571" s="109">
        <v>0</v>
      </c>
      <c r="J2571" s="110">
        <v>1307124</v>
      </c>
      <c r="K2571" s="110">
        <v>0</v>
      </c>
      <c r="L2571" s="109">
        <v>3745.34</v>
      </c>
      <c r="M2571" s="108" t="s">
        <v>17432</v>
      </c>
      <c r="N2571" s="110">
        <v>-17678.314600000002</v>
      </c>
      <c r="O2571" s="110">
        <v>0</v>
      </c>
      <c r="P2571" s="68">
        <f t="shared" si="80"/>
        <v>1307124</v>
      </c>
      <c r="Q2571" s="68">
        <f t="shared" si="81"/>
        <v>3745.3409742120343</v>
      </c>
    </row>
    <row r="2572" spans="1:17" ht="30" x14ac:dyDescent="0.25">
      <c r="A2572" s="108" t="s">
        <v>17699</v>
      </c>
      <c r="B2572" s="108" t="s">
        <v>17700</v>
      </c>
      <c r="C2572" s="108" t="s">
        <v>17701</v>
      </c>
      <c r="D2572" s="108" t="s">
        <v>7440</v>
      </c>
      <c r="E2572" s="108" t="s">
        <v>7441</v>
      </c>
      <c r="F2572" s="108" t="s">
        <v>7439</v>
      </c>
      <c r="G2572" s="108" t="s">
        <v>7442</v>
      </c>
      <c r="H2572" s="109">
        <v>185</v>
      </c>
      <c r="I2572" s="109">
        <v>0</v>
      </c>
      <c r="J2572" s="110">
        <v>688006</v>
      </c>
      <c r="K2572" s="110">
        <v>0</v>
      </c>
      <c r="L2572" s="109">
        <v>3718.95</v>
      </c>
      <c r="M2572" s="108" t="s">
        <v>17428</v>
      </c>
      <c r="N2572" s="110">
        <v>32628.2801</v>
      </c>
      <c r="O2572" s="110">
        <v>2811.6333</v>
      </c>
      <c r="P2572" s="68">
        <f t="shared" si="80"/>
        <v>688006</v>
      </c>
      <c r="Q2572" s="68">
        <f t="shared" si="81"/>
        <v>3718.9513513513511</v>
      </c>
    </row>
    <row r="2573" spans="1:17" ht="30" x14ac:dyDescent="0.25">
      <c r="A2573" s="108" t="s">
        <v>17699</v>
      </c>
      <c r="B2573" s="108" t="s">
        <v>17700</v>
      </c>
      <c r="C2573" s="108" t="s">
        <v>17701</v>
      </c>
      <c r="D2573" s="108" t="s">
        <v>7444</v>
      </c>
      <c r="E2573" s="108" t="s">
        <v>7445</v>
      </c>
      <c r="F2573" s="108" t="s">
        <v>7443</v>
      </c>
      <c r="G2573" s="108" t="s">
        <v>7446</v>
      </c>
      <c r="H2573" s="109">
        <v>97</v>
      </c>
      <c r="I2573" s="109">
        <v>0</v>
      </c>
      <c r="J2573" s="110">
        <v>252098</v>
      </c>
      <c r="K2573" s="110">
        <v>0</v>
      </c>
      <c r="L2573" s="109">
        <v>2598.9499999999998</v>
      </c>
      <c r="M2573" s="108" t="s">
        <v>17428</v>
      </c>
      <c r="N2573" s="110">
        <v>11955.625899999999</v>
      </c>
      <c r="O2573" s="110">
        <v>1030.2362000000001</v>
      </c>
      <c r="P2573" s="68">
        <f t="shared" si="80"/>
        <v>252098</v>
      </c>
      <c r="Q2573" s="68">
        <f t="shared" si="81"/>
        <v>2598.9484536082473</v>
      </c>
    </row>
    <row r="2574" spans="1:17" ht="30" x14ac:dyDescent="0.25">
      <c r="A2574" s="108" t="s">
        <v>17699</v>
      </c>
      <c r="B2574" s="108" t="s">
        <v>17700</v>
      </c>
      <c r="C2574" s="108" t="s">
        <v>17701</v>
      </c>
      <c r="D2574" s="108" t="s">
        <v>7444</v>
      </c>
      <c r="E2574" s="108" t="s">
        <v>7445</v>
      </c>
      <c r="F2574" s="108" t="s">
        <v>7447</v>
      </c>
      <c r="G2574" s="108" t="s">
        <v>7448</v>
      </c>
      <c r="H2574" s="109">
        <v>152</v>
      </c>
      <c r="I2574" s="109">
        <v>0</v>
      </c>
      <c r="J2574" s="110">
        <v>375273</v>
      </c>
      <c r="K2574" s="110">
        <v>0</v>
      </c>
      <c r="L2574" s="109">
        <v>2468.9</v>
      </c>
      <c r="M2574" s="108" t="s">
        <v>17428</v>
      </c>
      <c r="N2574" s="110">
        <v>17797.117300000002</v>
      </c>
      <c r="O2574" s="110">
        <v>1533.6072999999999</v>
      </c>
      <c r="P2574" s="68">
        <f t="shared" si="80"/>
        <v>375273</v>
      </c>
      <c r="Q2574" s="68">
        <f t="shared" si="81"/>
        <v>2468.9013157894738</v>
      </c>
    </row>
    <row r="2575" spans="1:17" ht="30" x14ac:dyDescent="0.25">
      <c r="A2575" s="108" t="s">
        <v>17699</v>
      </c>
      <c r="B2575" s="108" t="s">
        <v>17700</v>
      </c>
      <c r="C2575" s="108" t="s">
        <v>17701</v>
      </c>
      <c r="D2575" s="108" t="s">
        <v>7444</v>
      </c>
      <c r="E2575" s="108" t="s">
        <v>7445</v>
      </c>
      <c r="F2575" s="108" t="s">
        <v>7449</v>
      </c>
      <c r="G2575" s="108" t="s">
        <v>7450</v>
      </c>
      <c r="H2575" s="109">
        <v>188</v>
      </c>
      <c r="I2575" s="109">
        <v>0</v>
      </c>
      <c r="J2575" s="110">
        <v>670697</v>
      </c>
      <c r="K2575" s="110">
        <v>0</v>
      </c>
      <c r="L2575" s="109">
        <v>3567.54</v>
      </c>
      <c r="M2575" s="108" t="s">
        <v>17428</v>
      </c>
      <c r="N2575" s="110">
        <v>31807.4208</v>
      </c>
      <c r="O2575" s="110">
        <v>2740.8984999999998</v>
      </c>
      <c r="P2575" s="68">
        <f t="shared" si="80"/>
        <v>670697</v>
      </c>
      <c r="Q2575" s="68">
        <f t="shared" si="81"/>
        <v>3567.5372340425533</v>
      </c>
    </row>
    <row r="2576" spans="1:17" ht="30" x14ac:dyDescent="0.25">
      <c r="A2576" s="108" t="s">
        <v>17699</v>
      </c>
      <c r="B2576" s="108" t="s">
        <v>17700</v>
      </c>
      <c r="C2576" s="108" t="s">
        <v>17701</v>
      </c>
      <c r="D2576" s="108" t="s">
        <v>7452</v>
      </c>
      <c r="E2576" s="108" t="s">
        <v>1090</v>
      </c>
      <c r="F2576" s="108" t="s">
        <v>7451</v>
      </c>
      <c r="G2576" s="108" t="s">
        <v>7453</v>
      </c>
      <c r="H2576" s="109">
        <v>177</v>
      </c>
      <c r="I2576" s="109">
        <v>0</v>
      </c>
      <c r="J2576" s="110">
        <v>478784</v>
      </c>
      <c r="K2576" s="110">
        <v>0</v>
      </c>
      <c r="L2576" s="109">
        <v>2704.99</v>
      </c>
      <c r="M2576" s="108" t="s">
        <v>17432</v>
      </c>
      <c r="N2576" s="110">
        <v>-6475.3600999999999</v>
      </c>
      <c r="O2576" s="110">
        <v>0</v>
      </c>
      <c r="P2576" s="68">
        <f t="shared" si="80"/>
        <v>478784</v>
      </c>
      <c r="Q2576" s="68">
        <f t="shared" si="81"/>
        <v>2704.9943502824858</v>
      </c>
    </row>
    <row r="2577" spans="1:17" ht="30" x14ac:dyDescent="0.25">
      <c r="A2577" s="108" t="s">
        <v>17699</v>
      </c>
      <c r="B2577" s="108" t="s">
        <v>17700</v>
      </c>
      <c r="C2577" s="108" t="s">
        <v>17701</v>
      </c>
      <c r="D2577" s="108" t="s">
        <v>7455</v>
      </c>
      <c r="E2577" s="108" t="s">
        <v>499</v>
      </c>
      <c r="F2577" s="108" t="s">
        <v>7454</v>
      </c>
      <c r="G2577" s="108" t="s">
        <v>7456</v>
      </c>
      <c r="H2577" s="109">
        <v>194</v>
      </c>
      <c r="I2577" s="109">
        <v>0</v>
      </c>
      <c r="J2577" s="110">
        <v>745293</v>
      </c>
      <c r="K2577" s="110">
        <v>0</v>
      </c>
      <c r="L2577" s="109">
        <v>3841.72</v>
      </c>
      <c r="M2577" s="108" t="s">
        <v>17428</v>
      </c>
      <c r="N2577" s="110">
        <v>35345.110800000002</v>
      </c>
      <c r="O2577" s="110">
        <v>3045.7471</v>
      </c>
      <c r="P2577" s="68">
        <f t="shared" si="80"/>
        <v>745293</v>
      </c>
      <c r="Q2577" s="68">
        <f t="shared" si="81"/>
        <v>3841.716494845361</v>
      </c>
    </row>
    <row r="2578" spans="1:17" ht="30" x14ac:dyDescent="0.25">
      <c r="A2578" s="108" t="s">
        <v>17699</v>
      </c>
      <c r="B2578" s="108" t="s">
        <v>17700</v>
      </c>
      <c r="C2578" s="108" t="s">
        <v>17701</v>
      </c>
      <c r="D2578" s="108" t="s">
        <v>7458</v>
      </c>
      <c r="E2578" s="108" t="s">
        <v>7459</v>
      </c>
      <c r="F2578" s="108" t="s">
        <v>7457</v>
      </c>
      <c r="G2578" s="108" t="s">
        <v>7460</v>
      </c>
      <c r="H2578" s="109">
        <v>517</v>
      </c>
      <c r="I2578" s="109">
        <v>0</v>
      </c>
      <c r="J2578" s="110">
        <v>1901650</v>
      </c>
      <c r="K2578" s="110">
        <v>0</v>
      </c>
      <c r="L2578" s="109">
        <v>3678.24</v>
      </c>
      <c r="M2578" s="108" t="s">
        <v>17432</v>
      </c>
      <c r="N2578" s="110">
        <v>-25719.034800000001</v>
      </c>
      <c r="O2578" s="110">
        <v>0</v>
      </c>
      <c r="P2578" s="68">
        <f t="shared" si="80"/>
        <v>1901650</v>
      </c>
      <c r="Q2578" s="68">
        <f t="shared" si="81"/>
        <v>3678.2398452611219</v>
      </c>
    </row>
    <row r="2579" spans="1:17" ht="30" x14ac:dyDescent="0.25">
      <c r="A2579" s="108" t="s">
        <v>17699</v>
      </c>
      <c r="B2579" s="108" t="s">
        <v>17700</v>
      </c>
      <c r="C2579" s="108" t="s">
        <v>17701</v>
      </c>
      <c r="D2579" s="108" t="s">
        <v>7458</v>
      </c>
      <c r="E2579" s="108" t="s">
        <v>7459</v>
      </c>
      <c r="F2579" s="108" t="s">
        <v>7461</v>
      </c>
      <c r="G2579" s="108" t="s">
        <v>7462</v>
      </c>
      <c r="H2579" s="109">
        <v>50</v>
      </c>
      <c r="I2579" s="109">
        <v>0</v>
      </c>
      <c r="J2579" s="110">
        <v>150711</v>
      </c>
      <c r="K2579" s="110">
        <v>0</v>
      </c>
      <c r="L2579" s="109">
        <v>3014.22</v>
      </c>
      <c r="M2579" s="108" t="s">
        <v>17432</v>
      </c>
      <c r="N2579" s="110">
        <v>-2038.3113000000001</v>
      </c>
      <c r="O2579" s="110">
        <v>0</v>
      </c>
      <c r="P2579" s="68">
        <f t="shared" si="80"/>
        <v>150711</v>
      </c>
      <c r="Q2579" s="68">
        <f t="shared" si="81"/>
        <v>3014.22</v>
      </c>
    </row>
    <row r="2580" spans="1:17" ht="30" x14ac:dyDescent="0.25">
      <c r="A2580" s="108" t="s">
        <v>17699</v>
      </c>
      <c r="B2580" s="108" t="s">
        <v>17700</v>
      </c>
      <c r="C2580" s="108" t="s">
        <v>17701</v>
      </c>
      <c r="D2580" s="108" t="s">
        <v>7464</v>
      </c>
      <c r="E2580" s="108" t="s">
        <v>7465</v>
      </c>
      <c r="F2580" s="108" t="s">
        <v>7463</v>
      </c>
      <c r="G2580" s="108" t="s">
        <v>7466</v>
      </c>
      <c r="H2580" s="109">
        <v>86</v>
      </c>
      <c r="I2580" s="109">
        <v>0</v>
      </c>
      <c r="J2580" s="110">
        <v>252695</v>
      </c>
      <c r="K2580" s="110">
        <v>0</v>
      </c>
      <c r="L2580" s="109">
        <v>2938.31</v>
      </c>
      <c r="M2580" s="108" t="s">
        <v>17428</v>
      </c>
      <c r="N2580" s="110">
        <v>11983.8855</v>
      </c>
      <c r="O2580" s="110">
        <v>1032.6713999999999</v>
      </c>
      <c r="P2580" s="68">
        <f t="shared" si="80"/>
        <v>252695</v>
      </c>
      <c r="Q2580" s="68">
        <f t="shared" si="81"/>
        <v>2938.3139534883721</v>
      </c>
    </row>
    <row r="2581" spans="1:17" ht="30" x14ac:dyDescent="0.25">
      <c r="A2581" s="108" t="s">
        <v>17699</v>
      </c>
      <c r="B2581" s="108" t="s">
        <v>17700</v>
      </c>
      <c r="C2581" s="108" t="s">
        <v>17701</v>
      </c>
      <c r="D2581" s="108" t="s">
        <v>7468</v>
      </c>
      <c r="E2581" s="108" t="s">
        <v>7469</v>
      </c>
      <c r="F2581" s="108" t="s">
        <v>7467</v>
      </c>
      <c r="G2581" s="108" t="s">
        <v>7470</v>
      </c>
      <c r="H2581" s="109">
        <v>154</v>
      </c>
      <c r="I2581" s="109">
        <v>0</v>
      </c>
      <c r="J2581" s="110">
        <v>452242</v>
      </c>
      <c r="K2581" s="110">
        <v>0</v>
      </c>
      <c r="L2581" s="109">
        <v>2936.64</v>
      </c>
      <c r="M2581" s="108" t="s">
        <v>17428</v>
      </c>
      <c r="N2581" s="110">
        <v>21447.357</v>
      </c>
      <c r="O2581" s="110">
        <v>1848.1545000000001</v>
      </c>
      <c r="P2581" s="68">
        <f t="shared" si="80"/>
        <v>452242</v>
      </c>
      <c r="Q2581" s="68">
        <f t="shared" si="81"/>
        <v>2936.6363636363635</v>
      </c>
    </row>
    <row r="2582" spans="1:17" ht="30" x14ac:dyDescent="0.25">
      <c r="A2582" s="108" t="s">
        <v>17699</v>
      </c>
      <c r="B2582" s="108" t="s">
        <v>17700</v>
      </c>
      <c r="C2582" s="108" t="s">
        <v>17701</v>
      </c>
      <c r="D2582" s="108" t="s">
        <v>7472</v>
      </c>
      <c r="E2582" s="108" t="s">
        <v>7473</v>
      </c>
      <c r="F2582" s="108" t="s">
        <v>7471</v>
      </c>
      <c r="G2582" s="108" t="s">
        <v>7474</v>
      </c>
      <c r="H2582" s="109">
        <v>50</v>
      </c>
      <c r="I2582" s="109">
        <v>0</v>
      </c>
      <c r="J2582" s="110">
        <v>139133</v>
      </c>
      <c r="K2582" s="110">
        <v>0</v>
      </c>
      <c r="L2582" s="109">
        <v>2782.66</v>
      </c>
      <c r="M2582" s="108" t="s">
        <v>17432</v>
      </c>
      <c r="N2582" s="110">
        <v>-1881.7166999999999</v>
      </c>
      <c r="O2582" s="110">
        <v>0</v>
      </c>
      <c r="P2582" s="68">
        <f t="shared" si="80"/>
        <v>139133</v>
      </c>
      <c r="Q2582" s="68">
        <f t="shared" si="81"/>
        <v>2782.66</v>
      </c>
    </row>
    <row r="2583" spans="1:17" ht="30" x14ac:dyDescent="0.25">
      <c r="A2583" s="108" t="s">
        <v>17699</v>
      </c>
      <c r="B2583" s="108" t="s">
        <v>17700</v>
      </c>
      <c r="C2583" s="108" t="s">
        <v>17701</v>
      </c>
      <c r="D2583" s="108" t="s">
        <v>7476</v>
      </c>
      <c r="E2583" s="108" t="s">
        <v>7477</v>
      </c>
      <c r="F2583" s="108" t="s">
        <v>7475</v>
      </c>
      <c r="G2583" s="108" t="s">
        <v>7478</v>
      </c>
      <c r="H2583" s="109">
        <v>115</v>
      </c>
      <c r="I2583" s="109">
        <v>0</v>
      </c>
      <c r="J2583" s="110">
        <v>383748</v>
      </c>
      <c r="K2583" s="110">
        <v>0</v>
      </c>
      <c r="L2583" s="109">
        <v>3336.94</v>
      </c>
      <c r="M2583" s="108" t="s">
        <v>17428</v>
      </c>
      <c r="N2583" s="110">
        <v>18199.029600000002</v>
      </c>
      <c r="O2583" s="110">
        <v>1568.2407000000001</v>
      </c>
      <c r="P2583" s="68">
        <f t="shared" si="80"/>
        <v>383748</v>
      </c>
      <c r="Q2583" s="68">
        <f t="shared" si="81"/>
        <v>3336.9391304347828</v>
      </c>
    </row>
    <row r="2584" spans="1:17" ht="30" x14ac:dyDescent="0.25">
      <c r="A2584" s="108" t="s">
        <v>17699</v>
      </c>
      <c r="B2584" s="108" t="s">
        <v>17700</v>
      </c>
      <c r="C2584" s="108" t="s">
        <v>17701</v>
      </c>
      <c r="D2584" s="108" t="s">
        <v>7480</v>
      </c>
      <c r="E2584" s="108" t="s">
        <v>7481</v>
      </c>
      <c r="F2584" s="108" t="s">
        <v>7479</v>
      </c>
      <c r="G2584" s="108" t="s">
        <v>7482</v>
      </c>
      <c r="H2584" s="109">
        <v>18</v>
      </c>
      <c r="I2584" s="109">
        <v>0</v>
      </c>
      <c r="J2584" s="110">
        <v>52054</v>
      </c>
      <c r="K2584" s="110">
        <v>0</v>
      </c>
      <c r="L2584" s="109">
        <v>2891.89</v>
      </c>
      <c r="M2584" s="108" t="s">
        <v>17428</v>
      </c>
      <c r="N2584" s="110">
        <v>2468.6246999999998</v>
      </c>
      <c r="O2584" s="110">
        <v>212.72550000000001</v>
      </c>
      <c r="P2584" s="68">
        <f t="shared" si="80"/>
        <v>52054</v>
      </c>
      <c r="Q2584" s="68">
        <f t="shared" si="81"/>
        <v>2891.8888888888887</v>
      </c>
    </row>
    <row r="2585" spans="1:17" ht="30" x14ac:dyDescent="0.25">
      <c r="A2585" s="108" t="s">
        <v>17699</v>
      </c>
      <c r="B2585" s="108" t="s">
        <v>17700</v>
      </c>
      <c r="C2585" s="108" t="s">
        <v>17701</v>
      </c>
      <c r="D2585" s="108" t="s">
        <v>7484</v>
      </c>
      <c r="E2585" s="108" t="s">
        <v>7485</v>
      </c>
      <c r="F2585" s="108" t="s">
        <v>7483</v>
      </c>
      <c r="G2585" s="108" t="s">
        <v>7486</v>
      </c>
      <c r="H2585" s="109">
        <v>22</v>
      </c>
      <c r="I2585" s="109">
        <v>0</v>
      </c>
      <c r="J2585" s="110">
        <v>60782</v>
      </c>
      <c r="K2585" s="110">
        <v>0</v>
      </c>
      <c r="L2585" s="109">
        <v>2762.82</v>
      </c>
      <c r="M2585" s="108" t="s">
        <v>17432</v>
      </c>
      <c r="N2585" s="110">
        <v>-822.05190000000005</v>
      </c>
      <c r="O2585" s="110">
        <v>0</v>
      </c>
      <c r="P2585" s="68">
        <f t="shared" si="80"/>
        <v>60782</v>
      </c>
      <c r="Q2585" s="68">
        <f t="shared" si="81"/>
        <v>2762.818181818182</v>
      </c>
    </row>
    <row r="2586" spans="1:17" ht="30" x14ac:dyDescent="0.25">
      <c r="A2586" s="108" t="s">
        <v>17699</v>
      </c>
      <c r="B2586" s="108" t="s">
        <v>17700</v>
      </c>
      <c r="C2586" s="108" t="s">
        <v>17701</v>
      </c>
      <c r="D2586" s="108" t="s">
        <v>7488</v>
      </c>
      <c r="E2586" s="108" t="s">
        <v>7489</v>
      </c>
      <c r="F2586" s="108" t="s">
        <v>7487</v>
      </c>
      <c r="G2586" s="108" t="s">
        <v>7490</v>
      </c>
      <c r="H2586" s="109">
        <v>50</v>
      </c>
      <c r="I2586" s="109">
        <v>0</v>
      </c>
      <c r="J2586" s="110">
        <v>156688</v>
      </c>
      <c r="K2586" s="110">
        <v>0</v>
      </c>
      <c r="L2586" s="109">
        <v>3133.76</v>
      </c>
      <c r="M2586" s="108" t="s">
        <v>17428</v>
      </c>
      <c r="N2586" s="110">
        <v>7430.8401000000003</v>
      </c>
      <c r="O2586" s="110">
        <v>640.3279</v>
      </c>
      <c r="P2586" s="68">
        <f t="shared" si="80"/>
        <v>156688</v>
      </c>
      <c r="Q2586" s="68">
        <f t="shared" si="81"/>
        <v>3133.76</v>
      </c>
    </row>
    <row r="2587" spans="1:17" x14ac:dyDescent="0.25">
      <c r="A2587" s="108" t="s">
        <v>17703</v>
      </c>
      <c r="B2587" s="108" t="s">
        <v>17704</v>
      </c>
      <c r="C2587" s="108" t="s">
        <v>17705</v>
      </c>
      <c r="D2587" s="108" t="s">
        <v>4972</v>
      </c>
      <c r="E2587" s="108" t="s">
        <v>4973</v>
      </c>
      <c r="F2587" s="108" t="s">
        <v>4971</v>
      </c>
      <c r="G2587" s="108" t="s">
        <v>4974</v>
      </c>
      <c r="H2587" s="109">
        <v>250</v>
      </c>
      <c r="I2587" s="109">
        <v>0</v>
      </c>
      <c r="J2587" s="110">
        <v>550343</v>
      </c>
      <c r="K2587" s="110">
        <v>0</v>
      </c>
      <c r="L2587" s="109">
        <v>2201.37</v>
      </c>
      <c r="M2587" s="108" t="s">
        <v>17432</v>
      </c>
      <c r="N2587" s="110">
        <v>-7443.1598000000004</v>
      </c>
      <c r="O2587" s="110">
        <v>0</v>
      </c>
      <c r="P2587" s="68">
        <f t="shared" si="80"/>
        <v>550343</v>
      </c>
      <c r="Q2587" s="68">
        <f t="shared" si="81"/>
        <v>2201.3719999999998</v>
      </c>
    </row>
    <row r="2588" spans="1:17" x14ac:dyDescent="0.25">
      <c r="A2588" s="108" t="s">
        <v>17703</v>
      </c>
      <c r="B2588" s="108" t="s">
        <v>17704</v>
      </c>
      <c r="C2588" s="108" t="s">
        <v>17705</v>
      </c>
      <c r="D2588" s="108" t="s">
        <v>4972</v>
      </c>
      <c r="E2588" s="108" t="s">
        <v>4973</v>
      </c>
      <c r="F2588" s="108" t="s">
        <v>4975</v>
      </c>
      <c r="G2588" s="108" t="s">
        <v>4976</v>
      </c>
      <c r="H2588" s="109">
        <v>186</v>
      </c>
      <c r="I2588" s="109">
        <v>0</v>
      </c>
      <c r="J2588" s="110">
        <v>776357</v>
      </c>
      <c r="K2588" s="110">
        <v>0</v>
      </c>
      <c r="L2588" s="109">
        <v>4173.96</v>
      </c>
      <c r="M2588" s="108" t="s">
        <v>17432</v>
      </c>
      <c r="N2588" s="110">
        <v>-10499.9085</v>
      </c>
      <c r="O2588" s="110">
        <v>0</v>
      </c>
      <c r="P2588" s="68">
        <f t="shared" si="80"/>
        <v>776357</v>
      </c>
      <c r="Q2588" s="68">
        <f t="shared" si="81"/>
        <v>4173.9623655913974</v>
      </c>
    </row>
    <row r="2589" spans="1:17" x14ac:dyDescent="0.25">
      <c r="A2589" s="108" t="s">
        <v>17703</v>
      </c>
      <c r="B2589" s="108" t="s">
        <v>17704</v>
      </c>
      <c r="C2589" s="108" t="s">
        <v>17705</v>
      </c>
      <c r="D2589" s="108" t="s">
        <v>4972</v>
      </c>
      <c r="E2589" s="108" t="s">
        <v>4973</v>
      </c>
      <c r="F2589" s="108" t="s">
        <v>4977</v>
      </c>
      <c r="G2589" s="108" t="s">
        <v>4978</v>
      </c>
      <c r="H2589" s="109">
        <v>201</v>
      </c>
      <c r="I2589" s="109">
        <v>0</v>
      </c>
      <c r="J2589" s="110">
        <v>893346</v>
      </c>
      <c r="K2589" s="110">
        <v>0</v>
      </c>
      <c r="L2589" s="109">
        <v>4444.51</v>
      </c>
      <c r="M2589" s="108" t="s">
        <v>17432</v>
      </c>
      <c r="N2589" s="110">
        <v>-12082.143700000001</v>
      </c>
      <c r="O2589" s="110">
        <v>0</v>
      </c>
      <c r="P2589" s="68">
        <f t="shared" si="80"/>
        <v>893346</v>
      </c>
      <c r="Q2589" s="68">
        <f t="shared" si="81"/>
        <v>4444.5074626865671</v>
      </c>
    </row>
    <row r="2590" spans="1:17" x14ac:dyDescent="0.25">
      <c r="A2590" s="108" t="s">
        <v>17703</v>
      </c>
      <c r="B2590" s="108" t="s">
        <v>17704</v>
      </c>
      <c r="C2590" s="108" t="s">
        <v>17705</v>
      </c>
      <c r="D2590" s="108" t="s">
        <v>4972</v>
      </c>
      <c r="E2590" s="108" t="s">
        <v>4973</v>
      </c>
      <c r="F2590" s="108" t="s">
        <v>4979</v>
      </c>
      <c r="G2590" s="108" t="s">
        <v>4980</v>
      </c>
      <c r="H2590" s="109">
        <v>200</v>
      </c>
      <c r="I2590" s="109">
        <v>0</v>
      </c>
      <c r="J2590" s="110">
        <v>760104</v>
      </c>
      <c r="K2590" s="110">
        <v>0</v>
      </c>
      <c r="L2590" s="109">
        <v>3800.52</v>
      </c>
      <c r="M2590" s="108" t="s">
        <v>17432</v>
      </c>
      <c r="N2590" s="110">
        <v>-10280.0915</v>
      </c>
      <c r="O2590" s="110">
        <v>0</v>
      </c>
      <c r="P2590" s="68">
        <f t="shared" si="80"/>
        <v>760104</v>
      </c>
      <c r="Q2590" s="68">
        <f t="shared" si="81"/>
        <v>3800.52</v>
      </c>
    </row>
    <row r="2591" spans="1:17" x14ac:dyDescent="0.25">
      <c r="A2591" s="108" t="s">
        <v>17703</v>
      </c>
      <c r="B2591" s="108" t="s">
        <v>17704</v>
      </c>
      <c r="C2591" s="108" t="s">
        <v>17705</v>
      </c>
      <c r="D2591" s="108" t="s">
        <v>4972</v>
      </c>
      <c r="E2591" s="108" t="s">
        <v>4973</v>
      </c>
      <c r="F2591" s="108" t="s">
        <v>4981</v>
      </c>
      <c r="G2591" s="108" t="s">
        <v>4982</v>
      </c>
      <c r="H2591" s="109">
        <v>139</v>
      </c>
      <c r="I2591" s="109">
        <v>0</v>
      </c>
      <c r="J2591" s="110">
        <v>317000</v>
      </c>
      <c r="K2591" s="110">
        <v>0</v>
      </c>
      <c r="L2591" s="109">
        <v>2280.58</v>
      </c>
      <c r="M2591" s="108" t="s">
        <v>17432</v>
      </c>
      <c r="N2591" s="110">
        <v>-4287.3004000000001</v>
      </c>
      <c r="O2591" s="110">
        <v>0</v>
      </c>
      <c r="P2591" s="68">
        <f t="shared" si="80"/>
        <v>317000</v>
      </c>
      <c r="Q2591" s="68">
        <f t="shared" si="81"/>
        <v>2280.5755395683454</v>
      </c>
    </row>
    <row r="2592" spans="1:17" x14ac:dyDescent="0.25">
      <c r="A2592" s="108" t="s">
        <v>17703</v>
      </c>
      <c r="B2592" s="108" t="s">
        <v>17704</v>
      </c>
      <c r="C2592" s="108" t="s">
        <v>17705</v>
      </c>
      <c r="D2592" s="108" t="s">
        <v>4972</v>
      </c>
      <c r="E2592" s="108" t="s">
        <v>4973</v>
      </c>
      <c r="F2592" s="108" t="s">
        <v>4983</v>
      </c>
      <c r="G2592" s="108" t="s">
        <v>4984</v>
      </c>
      <c r="H2592" s="109">
        <v>95</v>
      </c>
      <c r="I2592" s="109">
        <v>0</v>
      </c>
      <c r="J2592" s="110">
        <v>364752</v>
      </c>
      <c r="K2592" s="110">
        <v>0</v>
      </c>
      <c r="L2592" s="109">
        <v>3839.49</v>
      </c>
      <c r="M2592" s="108" t="s">
        <v>17432</v>
      </c>
      <c r="N2592" s="110">
        <v>-4933.1172999999999</v>
      </c>
      <c r="O2592" s="110">
        <v>0</v>
      </c>
      <c r="P2592" s="68">
        <f t="shared" si="80"/>
        <v>364752</v>
      </c>
      <c r="Q2592" s="68">
        <f t="shared" si="81"/>
        <v>3839.4947368421053</v>
      </c>
    </row>
    <row r="2593" spans="1:17" x14ac:dyDescent="0.25">
      <c r="A2593" s="108" t="s">
        <v>17703</v>
      </c>
      <c r="B2593" s="108" t="s">
        <v>17704</v>
      </c>
      <c r="C2593" s="108" t="s">
        <v>17705</v>
      </c>
      <c r="D2593" s="108" t="s">
        <v>4972</v>
      </c>
      <c r="E2593" s="108" t="s">
        <v>4973</v>
      </c>
      <c r="F2593" s="108" t="s">
        <v>4985</v>
      </c>
      <c r="G2593" s="108" t="s">
        <v>308</v>
      </c>
      <c r="H2593" s="109">
        <v>77</v>
      </c>
      <c r="I2593" s="109">
        <v>0</v>
      </c>
      <c r="J2593" s="110">
        <v>357582</v>
      </c>
      <c r="K2593" s="110">
        <v>0</v>
      </c>
      <c r="L2593" s="109">
        <v>4643.92</v>
      </c>
      <c r="M2593" s="108" t="s">
        <v>17432</v>
      </c>
      <c r="N2593" s="110">
        <v>-4836.1538</v>
      </c>
      <c r="O2593" s="110">
        <v>0</v>
      </c>
      <c r="P2593" s="68">
        <f t="shared" si="80"/>
        <v>357582</v>
      </c>
      <c r="Q2593" s="68">
        <f t="shared" si="81"/>
        <v>4643.9220779220777</v>
      </c>
    </row>
    <row r="2594" spans="1:17" x14ac:dyDescent="0.25">
      <c r="A2594" s="108" t="s">
        <v>17703</v>
      </c>
      <c r="B2594" s="108" t="s">
        <v>17704</v>
      </c>
      <c r="C2594" s="108" t="s">
        <v>17705</v>
      </c>
      <c r="D2594" s="108" t="s">
        <v>4972</v>
      </c>
      <c r="E2594" s="108" t="s">
        <v>4973</v>
      </c>
      <c r="F2594" s="108" t="s">
        <v>4986</v>
      </c>
      <c r="G2594" s="108" t="s">
        <v>308</v>
      </c>
      <c r="H2594" s="109">
        <v>81</v>
      </c>
      <c r="I2594" s="109">
        <v>0</v>
      </c>
      <c r="J2594" s="110">
        <v>377679</v>
      </c>
      <c r="K2594" s="110">
        <v>0</v>
      </c>
      <c r="L2594" s="109">
        <v>4662.7</v>
      </c>
      <c r="M2594" s="108" t="s">
        <v>17432</v>
      </c>
      <c r="N2594" s="110">
        <v>-5107.9534000000003</v>
      </c>
      <c r="O2594" s="110">
        <v>0</v>
      </c>
      <c r="P2594" s="68">
        <f t="shared" si="80"/>
        <v>377679</v>
      </c>
      <c r="Q2594" s="68">
        <f t="shared" si="81"/>
        <v>4662.7037037037035</v>
      </c>
    </row>
    <row r="2595" spans="1:17" x14ac:dyDescent="0.25">
      <c r="A2595" s="108" t="s">
        <v>17703</v>
      </c>
      <c r="B2595" s="108" t="s">
        <v>17704</v>
      </c>
      <c r="C2595" s="108" t="s">
        <v>17705</v>
      </c>
      <c r="D2595" s="108" t="s">
        <v>4972</v>
      </c>
      <c r="E2595" s="108" t="s">
        <v>4973</v>
      </c>
      <c r="F2595" s="108" t="s">
        <v>4987</v>
      </c>
      <c r="G2595" s="108" t="s">
        <v>308</v>
      </c>
      <c r="H2595" s="109">
        <v>49</v>
      </c>
      <c r="I2595" s="109">
        <v>0</v>
      </c>
      <c r="J2595" s="110">
        <v>227955</v>
      </c>
      <c r="K2595" s="110">
        <v>0</v>
      </c>
      <c r="L2595" s="109">
        <v>4652.1400000000003</v>
      </c>
      <c r="M2595" s="108" t="s">
        <v>17432</v>
      </c>
      <c r="N2595" s="110">
        <v>-3082.9938999999999</v>
      </c>
      <c r="O2595" s="110">
        <v>0</v>
      </c>
      <c r="P2595" s="68">
        <f t="shared" si="80"/>
        <v>227955</v>
      </c>
      <c r="Q2595" s="68">
        <f t="shared" si="81"/>
        <v>4652.1428571428569</v>
      </c>
    </row>
    <row r="2596" spans="1:17" x14ac:dyDescent="0.25">
      <c r="A2596" s="108" t="s">
        <v>17703</v>
      </c>
      <c r="B2596" s="108" t="s">
        <v>17704</v>
      </c>
      <c r="C2596" s="108" t="s">
        <v>17705</v>
      </c>
      <c r="D2596" s="108" t="s">
        <v>4972</v>
      </c>
      <c r="E2596" s="108" t="s">
        <v>4973</v>
      </c>
      <c r="F2596" s="108" t="s">
        <v>4988</v>
      </c>
      <c r="G2596" s="108" t="s">
        <v>4989</v>
      </c>
      <c r="H2596" s="109">
        <v>409</v>
      </c>
      <c r="I2596" s="109">
        <v>0</v>
      </c>
      <c r="J2596" s="110">
        <v>1590392</v>
      </c>
      <c r="K2596" s="110">
        <v>0</v>
      </c>
      <c r="L2596" s="109">
        <v>3888.49</v>
      </c>
      <c r="M2596" s="108" t="s">
        <v>17432</v>
      </c>
      <c r="N2596" s="110">
        <v>-21509.403600000001</v>
      </c>
      <c r="O2596" s="110">
        <v>0</v>
      </c>
      <c r="P2596" s="68">
        <f t="shared" si="80"/>
        <v>1590392</v>
      </c>
      <c r="Q2596" s="68">
        <f t="shared" si="81"/>
        <v>3888.4889975550122</v>
      </c>
    </row>
    <row r="2597" spans="1:17" x14ac:dyDescent="0.25">
      <c r="A2597" s="108" t="s">
        <v>17703</v>
      </c>
      <c r="B2597" s="108" t="s">
        <v>17704</v>
      </c>
      <c r="C2597" s="108" t="s">
        <v>17705</v>
      </c>
      <c r="D2597" s="108" t="s">
        <v>4972</v>
      </c>
      <c r="E2597" s="108" t="s">
        <v>4973</v>
      </c>
      <c r="F2597" s="108" t="s">
        <v>4990</v>
      </c>
      <c r="G2597" s="108" t="s">
        <v>4991</v>
      </c>
      <c r="H2597" s="109">
        <v>156</v>
      </c>
      <c r="I2597" s="109">
        <v>0</v>
      </c>
      <c r="J2597" s="110">
        <v>656236</v>
      </c>
      <c r="K2597" s="110">
        <v>0</v>
      </c>
      <c r="L2597" s="109">
        <v>4206.6400000000003</v>
      </c>
      <c r="M2597" s="108" t="s">
        <v>17432</v>
      </c>
      <c r="N2597" s="110">
        <v>-8875.3186000000005</v>
      </c>
      <c r="O2597" s="110">
        <v>0</v>
      </c>
      <c r="P2597" s="68">
        <f t="shared" si="80"/>
        <v>656236</v>
      </c>
      <c r="Q2597" s="68">
        <f t="shared" si="81"/>
        <v>4206.6410256410254</v>
      </c>
    </row>
    <row r="2598" spans="1:17" x14ac:dyDescent="0.25">
      <c r="A2598" s="108" t="s">
        <v>17703</v>
      </c>
      <c r="B2598" s="108" t="s">
        <v>17704</v>
      </c>
      <c r="C2598" s="108" t="s">
        <v>17705</v>
      </c>
      <c r="D2598" s="108" t="s">
        <v>4972</v>
      </c>
      <c r="E2598" s="108" t="s">
        <v>4973</v>
      </c>
      <c r="F2598" s="108" t="s">
        <v>4992</v>
      </c>
      <c r="G2598" s="108" t="s">
        <v>4993</v>
      </c>
      <c r="H2598" s="109">
        <v>200</v>
      </c>
      <c r="I2598" s="109">
        <v>0</v>
      </c>
      <c r="J2598" s="110">
        <v>761524</v>
      </c>
      <c r="K2598" s="110">
        <v>0</v>
      </c>
      <c r="L2598" s="109">
        <v>3807.62</v>
      </c>
      <c r="M2598" s="108" t="s">
        <v>17432</v>
      </c>
      <c r="N2598" s="110">
        <v>-10299.2966</v>
      </c>
      <c r="O2598" s="110">
        <v>0</v>
      </c>
      <c r="P2598" s="68">
        <f t="shared" si="80"/>
        <v>761524</v>
      </c>
      <c r="Q2598" s="68">
        <f t="shared" si="81"/>
        <v>3807.62</v>
      </c>
    </row>
    <row r="2599" spans="1:17" x14ac:dyDescent="0.25">
      <c r="A2599" s="108" t="s">
        <v>17703</v>
      </c>
      <c r="B2599" s="108" t="s">
        <v>17704</v>
      </c>
      <c r="C2599" s="108" t="s">
        <v>17705</v>
      </c>
      <c r="D2599" s="108" t="s">
        <v>4972</v>
      </c>
      <c r="E2599" s="108" t="s">
        <v>4973</v>
      </c>
      <c r="F2599" s="108" t="s">
        <v>4994</v>
      </c>
      <c r="G2599" s="108" t="s">
        <v>4995</v>
      </c>
      <c r="H2599" s="109">
        <v>143</v>
      </c>
      <c r="I2599" s="109">
        <v>0</v>
      </c>
      <c r="J2599" s="110">
        <v>551352</v>
      </c>
      <c r="K2599" s="110">
        <v>0</v>
      </c>
      <c r="L2599" s="109">
        <v>3855.61</v>
      </c>
      <c r="M2599" s="108" t="s">
        <v>17432</v>
      </c>
      <c r="N2599" s="110">
        <v>-7456.8087999999998</v>
      </c>
      <c r="O2599" s="110">
        <v>0</v>
      </c>
      <c r="P2599" s="68">
        <f t="shared" si="80"/>
        <v>551352</v>
      </c>
      <c r="Q2599" s="68">
        <f t="shared" si="81"/>
        <v>3855.6083916083917</v>
      </c>
    </row>
    <row r="2600" spans="1:17" x14ac:dyDescent="0.25">
      <c r="A2600" s="108" t="s">
        <v>17703</v>
      </c>
      <c r="B2600" s="108" t="s">
        <v>17704</v>
      </c>
      <c r="C2600" s="108" t="s">
        <v>17705</v>
      </c>
      <c r="D2600" s="108" t="s">
        <v>4972</v>
      </c>
      <c r="E2600" s="108" t="s">
        <v>4973</v>
      </c>
      <c r="F2600" s="108" t="s">
        <v>4996</v>
      </c>
      <c r="G2600" s="108" t="s">
        <v>4997</v>
      </c>
      <c r="H2600" s="109">
        <v>296</v>
      </c>
      <c r="I2600" s="109">
        <v>0</v>
      </c>
      <c r="J2600" s="110">
        <v>1091838</v>
      </c>
      <c r="K2600" s="110">
        <v>0</v>
      </c>
      <c r="L2600" s="109">
        <v>3688.64</v>
      </c>
      <c r="M2600" s="108" t="s">
        <v>17432</v>
      </c>
      <c r="N2600" s="110">
        <v>-14766.6595</v>
      </c>
      <c r="O2600" s="110">
        <v>0</v>
      </c>
      <c r="P2600" s="68">
        <f t="shared" si="80"/>
        <v>1091838</v>
      </c>
      <c r="Q2600" s="68">
        <f t="shared" si="81"/>
        <v>3688.6418918918921</v>
      </c>
    </row>
    <row r="2601" spans="1:17" x14ac:dyDescent="0.25">
      <c r="A2601" s="108" t="s">
        <v>17703</v>
      </c>
      <c r="B2601" s="108" t="s">
        <v>17704</v>
      </c>
      <c r="C2601" s="108" t="s">
        <v>17705</v>
      </c>
      <c r="D2601" s="108" t="s">
        <v>4972</v>
      </c>
      <c r="E2601" s="108" t="s">
        <v>4973</v>
      </c>
      <c r="F2601" s="108" t="s">
        <v>4998</v>
      </c>
      <c r="G2601" s="108" t="s">
        <v>4999</v>
      </c>
      <c r="H2601" s="109">
        <v>16</v>
      </c>
      <c r="I2601" s="109">
        <v>0</v>
      </c>
      <c r="J2601" s="110">
        <v>34309</v>
      </c>
      <c r="K2601" s="110">
        <v>0</v>
      </c>
      <c r="L2601" s="109">
        <v>2144.31</v>
      </c>
      <c r="M2601" s="108" t="s">
        <v>17432</v>
      </c>
      <c r="N2601" s="110">
        <v>-464.0111</v>
      </c>
      <c r="O2601" s="110">
        <v>0</v>
      </c>
      <c r="P2601" s="68">
        <f t="shared" si="80"/>
        <v>34309</v>
      </c>
      <c r="Q2601" s="68">
        <f t="shared" si="81"/>
        <v>2144.3125</v>
      </c>
    </row>
    <row r="2602" spans="1:17" x14ac:dyDescent="0.25">
      <c r="A2602" s="108" t="s">
        <v>17703</v>
      </c>
      <c r="B2602" s="108" t="s">
        <v>17704</v>
      </c>
      <c r="C2602" s="108" t="s">
        <v>17705</v>
      </c>
      <c r="D2602" s="108" t="s">
        <v>4972</v>
      </c>
      <c r="E2602" s="108" t="s">
        <v>4973</v>
      </c>
      <c r="F2602" s="108" t="s">
        <v>5040</v>
      </c>
      <c r="G2602" s="108" t="s">
        <v>5041</v>
      </c>
      <c r="H2602" s="109">
        <v>12</v>
      </c>
      <c r="I2602" s="109">
        <v>0</v>
      </c>
      <c r="J2602" s="110">
        <v>24682</v>
      </c>
      <c r="K2602" s="110">
        <v>0</v>
      </c>
      <c r="L2602" s="109">
        <v>2056.83</v>
      </c>
      <c r="M2602" s="108" t="s">
        <v>17432</v>
      </c>
      <c r="N2602" s="110">
        <v>-333.81130000000002</v>
      </c>
      <c r="O2602" s="110">
        <v>0</v>
      </c>
      <c r="P2602" s="68">
        <f t="shared" si="80"/>
        <v>24682</v>
      </c>
      <c r="Q2602" s="68">
        <f t="shared" si="81"/>
        <v>2056.8333333333335</v>
      </c>
    </row>
    <row r="2603" spans="1:17" x14ac:dyDescent="0.25">
      <c r="A2603" s="108" t="s">
        <v>17703</v>
      </c>
      <c r="B2603" s="108" t="s">
        <v>17704</v>
      </c>
      <c r="C2603" s="108" t="s">
        <v>17705</v>
      </c>
      <c r="D2603" s="108" t="s">
        <v>4972</v>
      </c>
      <c r="E2603" s="108" t="s">
        <v>4973</v>
      </c>
      <c r="F2603" s="108" t="s">
        <v>5042</v>
      </c>
      <c r="G2603" s="108" t="s">
        <v>5043</v>
      </c>
      <c r="H2603" s="109">
        <v>32</v>
      </c>
      <c r="I2603" s="109">
        <v>0</v>
      </c>
      <c r="J2603" s="110">
        <v>56961</v>
      </c>
      <c r="K2603" s="110">
        <v>0</v>
      </c>
      <c r="L2603" s="109">
        <v>1780.03</v>
      </c>
      <c r="M2603" s="108" t="s">
        <v>17432</v>
      </c>
      <c r="N2603" s="110">
        <v>-770.38019999999995</v>
      </c>
      <c r="O2603" s="110">
        <v>0</v>
      </c>
      <c r="P2603" s="68">
        <f t="shared" si="80"/>
        <v>56961</v>
      </c>
      <c r="Q2603" s="68">
        <f t="shared" si="81"/>
        <v>1780.03125</v>
      </c>
    </row>
    <row r="2604" spans="1:17" x14ac:dyDescent="0.25">
      <c r="A2604" s="108" t="s">
        <v>17703</v>
      </c>
      <c r="B2604" s="108" t="s">
        <v>17704</v>
      </c>
      <c r="C2604" s="108" t="s">
        <v>17705</v>
      </c>
      <c r="D2604" s="108" t="s">
        <v>4972</v>
      </c>
      <c r="E2604" s="108" t="s">
        <v>4973</v>
      </c>
      <c r="F2604" s="108" t="s">
        <v>5036</v>
      </c>
      <c r="G2604" s="108" t="s">
        <v>5037</v>
      </c>
      <c r="H2604" s="109">
        <v>39</v>
      </c>
      <c r="I2604" s="109">
        <v>0</v>
      </c>
      <c r="J2604" s="110">
        <v>93257</v>
      </c>
      <c r="K2604" s="110">
        <v>0</v>
      </c>
      <c r="L2604" s="109">
        <v>2391.21</v>
      </c>
      <c r="M2604" s="108" t="s">
        <v>17432</v>
      </c>
      <c r="N2604" s="110">
        <v>-1261.2585999999999</v>
      </c>
      <c r="O2604" s="110">
        <v>0</v>
      </c>
      <c r="P2604" s="68">
        <f t="shared" si="80"/>
        <v>93257</v>
      </c>
      <c r="Q2604" s="68">
        <f t="shared" si="81"/>
        <v>2391.2051282051284</v>
      </c>
    </row>
    <row r="2605" spans="1:17" x14ac:dyDescent="0.25">
      <c r="A2605" s="108" t="s">
        <v>17703</v>
      </c>
      <c r="B2605" s="108" t="s">
        <v>17704</v>
      </c>
      <c r="C2605" s="108" t="s">
        <v>17705</v>
      </c>
      <c r="D2605" s="108" t="s">
        <v>4972</v>
      </c>
      <c r="E2605" s="108" t="s">
        <v>4973</v>
      </c>
      <c r="F2605" s="108" t="s">
        <v>5000</v>
      </c>
      <c r="G2605" s="108" t="s">
        <v>5001</v>
      </c>
      <c r="H2605" s="109">
        <v>36</v>
      </c>
      <c r="I2605" s="109">
        <v>0</v>
      </c>
      <c r="J2605" s="110">
        <v>86323</v>
      </c>
      <c r="K2605" s="110">
        <v>0</v>
      </c>
      <c r="L2605" s="109">
        <v>2397.86</v>
      </c>
      <c r="M2605" s="108" t="s">
        <v>17432</v>
      </c>
      <c r="N2605" s="110">
        <v>-1167.4799</v>
      </c>
      <c r="O2605" s="110">
        <v>0</v>
      </c>
      <c r="P2605" s="68">
        <f t="shared" si="80"/>
        <v>86323</v>
      </c>
      <c r="Q2605" s="68">
        <f t="shared" si="81"/>
        <v>2397.8611111111113</v>
      </c>
    </row>
    <row r="2606" spans="1:17" x14ac:dyDescent="0.25">
      <c r="A2606" s="108" t="s">
        <v>17703</v>
      </c>
      <c r="B2606" s="108" t="s">
        <v>17704</v>
      </c>
      <c r="C2606" s="108" t="s">
        <v>17705</v>
      </c>
      <c r="D2606" s="108" t="s">
        <v>4972</v>
      </c>
      <c r="E2606" s="108" t="s">
        <v>4973</v>
      </c>
      <c r="F2606" s="108" t="s">
        <v>5050</v>
      </c>
      <c r="G2606" s="108" t="s">
        <v>5051</v>
      </c>
      <c r="H2606" s="109">
        <v>30</v>
      </c>
      <c r="I2606" s="109">
        <v>0</v>
      </c>
      <c r="J2606" s="110">
        <v>70179</v>
      </c>
      <c r="K2606" s="110">
        <v>0</v>
      </c>
      <c r="L2606" s="109">
        <v>2339.3000000000002</v>
      </c>
      <c r="M2606" s="108" t="s">
        <v>17432</v>
      </c>
      <c r="N2606" s="110">
        <v>-949.13630000000001</v>
      </c>
      <c r="O2606" s="110">
        <v>0</v>
      </c>
      <c r="P2606" s="68">
        <f t="shared" si="80"/>
        <v>70179</v>
      </c>
      <c r="Q2606" s="68">
        <f t="shared" si="81"/>
        <v>2339.3000000000002</v>
      </c>
    </row>
    <row r="2607" spans="1:17" x14ac:dyDescent="0.25">
      <c r="A2607" s="108" t="s">
        <v>17703</v>
      </c>
      <c r="B2607" s="108" t="s">
        <v>17704</v>
      </c>
      <c r="C2607" s="108" t="s">
        <v>17705</v>
      </c>
      <c r="D2607" s="108" t="s">
        <v>4972</v>
      </c>
      <c r="E2607" s="108" t="s">
        <v>4973</v>
      </c>
      <c r="F2607" s="108" t="s">
        <v>5002</v>
      </c>
      <c r="G2607" s="108" t="s">
        <v>5003</v>
      </c>
      <c r="H2607" s="109">
        <v>39</v>
      </c>
      <c r="I2607" s="109">
        <v>0</v>
      </c>
      <c r="J2607" s="110">
        <v>87665</v>
      </c>
      <c r="K2607" s="110">
        <v>0</v>
      </c>
      <c r="L2607" s="109">
        <v>2247.8200000000002</v>
      </c>
      <c r="M2607" s="108" t="s">
        <v>17432</v>
      </c>
      <c r="N2607" s="110">
        <v>-1185.6380999999999</v>
      </c>
      <c r="O2607" s="110">
        <v>0</v>
      </c>
      <c r="P2607" s="68">
        <f t="shared" si="80"/>
        <v>87665</v>
      </c>
      <c r="Q2607" s="68">
        <f t="shared" si="81"/>
        <v>2247.8205128205127</v>
      </c>
    </row>
    <row r="2608" spans="1:17" x14ac:dyDescent="0.25">
      <c r="A2608" s="108" t="s">
        <v>17703</v>
      </c>
      <c r="B2608" s="108" t="s">
        <v>17704</v>
      </c>
      <c r="C2608" s="108" t="s">
        <v>17705</v>
      </c>
      <c r="D2608" s="108" t="s">
        <v>4972</v>
      </c>
      <c r="E2608" s="108" t="s">
        <v>4973</v>
      </c>
      <c r="F2608" s="108" t="s">
        <v>5004</v>
      </c>
      <c r="G2608" s="108" t="s">
        <v>5005</v>
      </c>
      <c r="H2608" s="109">
        <v>60</v>
      </c>
      <c r="I2608" s="109">
        <v>0</v>
      </c>
      <c r="J2608" s="110">
        <v>142592</v>
      </c>
      <c r="K2608" s="110">
        <v>0</v>
      </c>
      <c r="L2608" s="109">
        <v>2376.5300000000002</v>
      </c>
      <c r="M2608" s="108" t="s">
        <v>17432</v>
      </c>
      <c r="N2608" s="110">
        <v>-1928.4993999999999</v>
      </c>
      <c r="O2608" s="110">
        <v>0</v>
      </c>
      <c r="P2608" s="68">
        <f t="shared" si="80"/>
        <v>142592</v>
      </c>
      <c r="Q2608" s="68">
        <f t="shared" si="81"/>
        <v>2376.5333333333333</v>
      </c>
    </row>
    <row r="2609" spans="1:17" x14ac:dyDescent="0.25">
      <c r="A2609" s="108" t="s">
        <v>17703</v>
      </c>
      <c r="B2609" s="108" t="s">
        <v>17704</v>
      </c>
      <c r="C2609" s="108" t="s">
        <v>17705</v>
      </c>
      <c r="D2609" s="108" t="s">
        <v>4972</v>
      </c>
      <c r="E2609" s="108" t="s">
        <v>4973</v>
      </c>
      <c r="F2609" s="108" t="s">
        <v>5006</v>
      </c>
      <c r="G2609" s="108" t="s">
        <v>5007</v>
      </c>
      <c r="H2609" s="109">
        <v>39</v>
      </c>
      <c r="I2609" s="109">
        <v>0</v>
      </c>
      <c r="J2609" s="110">
        <v>88297</v>
      </c>
      <c r="K2609" s="110">
        <v>0</v>
      </c>
      <c r="L2609" s="109">
        <v>2264.0300000000002</v>
      </c>
      <c r="M2609" s="108" t="s">
        <v>17432</v>
      </c>
      <c r="N2609" s="110">
        <v>-1194.1762000000001</v>
      </c>
      <c r="O2609" s="110">
        <v>0</v>
      </c>
      <c r="P2609" s="68">
        <f t="shared" si="80"/>
        <v>88297</v>
      </c>
      <c r="Q2609" s="68">
        <f t="shared" si="81"/>
        <v>2264.0256410256411</v>
      </c>
    </row>
    <row r="2610" spans="1:17" x14ac:dyDescent="0.25">
      <c r="A2610" s="108" t="s">
        <v>17703</v>
      </c>
      <c r="B2610" s="108" t="s">
        <v>17704</v>
      </c>
      <c r="C2610" s="108" t="s">
        <v>17705</v>
      </c>
      <c r="D2610" s="108" t="s">
        <v>4972</v>
      </c>
      <c r="E2610" s="108" t="s">
        <v>4973</v>
      </c>
      <c r="F2610" s="108" t="s">
        <v>5052</v>
      </c>
      <c r="G2610" s="108" t="s">
        <v>5053</v>
      </c>
      <c r="H2610" s="109">
        <v>39</v>
      </c>
      <c r="I2610" s="109">
        <v>0</v>
      </c>
      <c r="J2610" s="110">
        <v>156122</v>
      </c>
      <c r="K2610" s="110">
        <v>0</v>
      </c>
      <c r="L2610" s="109">
        <v>4003.13</v>
      </c>
      <c r="M2610" s="108" t="s">
        <v>17432</v>
      </c>
      <c r="N2610" s="110">
        <v>-2111.4872999999998</v>
      </c>
      <c r="O2610" s="110">
        <v>0</v>
      </c>
      <c r="P2610" s="68">
        <f t="shared" si="80"/>
        <v>156122</v>
      </c>
      <c r="Q2610" s="68">
        <f t="shared" si="81"/>
        <v>4003.1282051282051</v>
      </c>
    </row>
    <row r="2611" spans="1:17" x14ac:dyDescent="0.25">
      <c r="A2611" s="108" t="s">
        <v>17703</v>
      </c>
      <c r="B2611" s="108" t="s">
        <v>17704</v>
      </c>
      <c r="C2611" s="108" t="s">
        <v>17705</v>
      </c>
      <c r="D2611" s="108" t="s">
        <v>4972</v>
      </c>
      <c r="E2611" s="108" t="s">
        <v>4973</v>
      </c>
      <c r="F2611" s="108" t="s">
        <v>5048</v>
      </c>
      <c r="G2611" s="108" t="s">
        <v>5049</v>
      </c>
      <c r="H2611" s="109">
        <v>14</v>
      </c>
      <c r="I2611" s="109">
        <v>0</v>
      </c>
      <c r="J2611" s="110">
        <v>33004</v>
      </c>
      <c r="K2611" s="110">
        <v>0</v>
      </c>
      <c r="L2611" s="109">
        <v>2357.4299999999998</v>
      </c>
      <c r="M2611" s="108" t="s">
        <v>17432</v>
      </c>
      <c r="N2611" s="110">
        <v>-446.36610000000002</v>
      </c>
      <c r="O2611" s="110">
        <v>0</v>
      </c>
      <c r="P2611" s="68">
        <f t="shared" si="80"/>
        <v>33004</v>
      </c>
      <c r="Q2611" s="68">
        <f t="shared" si="81"/>
        <v>2357.4285714285716</v>
      </c>
    </row>
    <row r="2612" spans="1:17" x14ac:dyDescent="0.25">
      <c r="A2612" s="108" t="s">
        <v>17703</v>
      </c>
      <c r="B2612" s="108" t="s">
        <v>17704</v>
      </c>
      <c r="C2612" s="108" t="s">
        <v>17705</v>
      </c>
      <c r="D2612" s="108" t="s">
        <v>4972</v>
      </c>
      <c r="E2612" s="108" t="s">
        <v>4973</v>
      </c>
      <c r="F2612" s="108" t="s">
        <v>5008</v>
      </c>
      <c r="G2612" s="108" t="s">
        <v>5009</v>
      </c>
      <c r="H2612" s="109">
        <v>137</v>
      </c>
      <c r="I2612" s="109">
        <v>0</v>
      </c>
      <c r="J2612" s="110">
        <v>313374</v>
      </c>
      <c r="K2612" s="110">
        <v>0</v>
      </c>
      <c r="L2612" s="109">
        <v>2287.4</v>
      </c>
      <c r="M2612" s="108" t="s">
        <v>17432</v>
      </c>
      <c r="N2612" s="110">
        <v>-4238.2595000000001</v>
      </c>
      <c r="O2612" s="110">
        <v>0</v>
      </c>
      <c r="P2612" s="68">
        <f t="shared" si="80"/>
        <v>313374</v>
      </c>
      <c r="Q2612" s="68">
        <f t="shared" si="81"/>
        <v>2287.4014598540148</v>
      </c>
    </row>
    <row r="2613" spans="1:17" x14ac:dyDescent="0.25">
      <c r="A2613" s="108" t="s">
        <v>17703</v>
      </c>
      <c r="B2613" s="108" t="s">
        <v>17704</v>
      </c>
      <c r="C2613" s="108" t="s">
        <v>17705</v>
      </c>
      <c r="D2613" s="108" t="s">
        <v>4972</v>
      </c>
      <c r="E2613" s="108" t="s">
        <v>4973</v>
      </c>
      <c r="F2613" s="108" t="s">
        <v>5010</v>
      </c>
      <c r="G2613" s="108" t="s">
        <v>5011</v>
      </c>
      <c r="H2613" s="109">
        <v>22</v>
      </c>
      <c r="I2613" s="109">
        <v>0</v>
      </c>
      <c r="J2613" s="110">
        <v>46487</v>
      </c>
      <c r="K2613" s="110">
        <v>0</v>
      </c>
      <c r="L2613" s="109">
        <v>2113.0500000000002</v>
      </c>
      <c r="M2613" s="108" t="s">
        <v>17432</v>
      </c>
      <c r="N2613" s="110">
        <v>-628.71389999999997</v>
      </c>
      <c r="O2613" s="110">
        <v>0</v>
      </c>
      <c r="P2613" s="68">
        <f t="shared" si="80"/>
        <v>46487</v>
      </c>
      <c r="Q2613" s="68">
        <f t="shared" si="81"/>
        <v>2113.0454545454545</v>
      </c>
    </row>
    <row r="2614" spans="1:17" ht="30" x14ac:dyDescent="0.25">
      <c r="A2614" s="108" t="s">
        <v>17703</v>
      </c>
      <c r="B2614" s="108" t="s">
        <v>17704</v>
      </c>
      <c r="C2614" s="108" t="s">
        <v>17705</v>
      </c>
      <c r="D2614" s="108" t="s">
        <v>4972</v>
      </c>
      <c r="E2614" s="108" t="s">
        <v>4973</v>
      </c>
      <c r="F2614" s="108" t="s">
        <v>5012</v>
      </c>
      <c r="G2614" s="108" t="s">
        <v>5013</v>
      </c>
      <c r="H2614" s="109">
        <v>50</v>
      </c>
      <c r="I2614" s="109">
        <v>0</v>
      </c>
      <c r="J2614" s="110">
        <v>83930</v>
      </c>
      <c r="K2614" s="110">
        <v>0</v>
      </c>
      <c r="L2614" s="109">
        <v>1678.6</v>
      </c>
      <c r="M2614" s="108" t="s">
        <v>17432</v>
      </c>
      <c r="N2614" s="110">
        <v>-1135.1162999999999</v>
      </c>
      <c r="O2614" s="110">
        <v>0</v>
      </c>
      <c r="P2614" s="68">
        <f t="shared" si="80"/>
        <v>83930</v>
      </c>
      <c r="Q2614" s="68">
        <f t="shared" si="81"/>
        <v>1678.6</v>
      </c>
    </row>
    <row r="2615" spans="1:17" x14ac:dyDescent="0.25">
      <c r="A2615" s="108" t="s">
        <v>17703</v>
      </c>
      <c r="B2615" s="108" t="s">
        <v>17704</v>
      </c>
      <c r="C2615" s="108" t="s">
        <v>17705</v>
      </c>
      <c r="D2615" s="108" t="s">
        <v>4972</v>
      </c>
      <c r="E2615" s="108" t="s">
        <v>4973</v>
      </c>
      <c r="F2615" s="108" t="s">
        <v>5014</v>
      </c>
      <c r="G2615" s="108" t="s">
        <v>5015</v>
      </c>
      <c r="H2615" s="109">
        <v>13</v>
      </c>
      <c r="I2615" s="109">
        <v>0</v>
      </c>
      <c r="J2615" s="110">
        <v>26428</v>
      </c>
      <c r="K2615" s="110">
        <v>0</v>
      </c>
      <c r="L2615" s="109">
        <v>2032.92</v>
      </c>
      <c r="M2615" s="108" t="s">
        <v>17432</v>
      </c>
      <c r="N2615" s="110">
        <v>-357.43349999999998</v>
      </c>
      <c r="O2615" s="110">
        <v>0</v>
      </c>
      <c r="P2615" s="68">
        <f t="shared" si="80"/>
        <v>26428</v>
      </c>
      <c r="Q2615" s="68">
        <f t="shared" si="81"/>
        <v>2032.9230769230769</v>
      </c>
    </row>
    <row r="2616" spans="1:17" x14ac:dyDescent="0.25">
      <c r="A2616" s="108" t="s">
        <v>17703</v>
      </c>
      <c r="B2616" s="108" t="s">
        <v>17704</v>
      </c>
      <c r="C2616" s="108" t="s">
        <v>17705</v>
      </c>
      <c r="D2616" s="108" t="s">
        <v>4972</v>
      </c>
      <c r="E2616" s="108" t="s">
        <v>4973</v>
      </c>
      <c r="F2616" s="108" t="s">
        <v>5016</v>
      </c>
      <c r="G2616" s="108" t="s">
        <v>5017</v>
      </c>
      <c r="H2616" s="109">
        <v>15</v>
      </c>
      <c r="I2616" s="109">
        <v>0</v>
      </c>
      <c r="J2616" s="110">
        <v>30381</v>
      </c>
      <c r="K2616" s="110">
        <v>0</v>
      </c>
      <c r="L2616" s="109">
        <v>2025.4</v>
      </c>
      <c r="M2616" s="108" t="s">
        <v>17432</v>
      </c>
      <c r="N2616" s="110">
        <v>-410.89190000000002</v>
      </c>
      <c r="O2616" s="110">
        <v>0</v>
      </c>
      <c r="P2616" s="68">
        <f t="shared" si="80"/>
        <v>30381</v>
      </c>
      <c r="Q2616" s="68">
        <f t="shared" si="81"/>
        <v>2025.4</v>
      </c>
    </row>
    <row r="2617" spans="1:17" x14ac:dyDescent="0.25">
      <c r="A2617" s="108" t="s">
        <v>17703</v>
      </c>
      <c r="B2617" s="108" t="s">
        <v>17704</v>
      </c>
      <c r="C2617" s="108" t="s">
        <v>17705</v>
      </c>
      <c r="D2617" s="108" t="s">
        <v>4972</v>
      </c>
      <c r="E2617" s="108" t="s">
        <v>4973</v>
      </c>
      <c r="F2617" s="108" t="s">
        <v>5018</v>
      </c>
      <c r="G2617" s="108" t="s">
        <v>5019</v>
      </c>
      <c r="H2617" s="109">
        <v>20</v>
      </c>
      <c r="I2617" s="109">
        <v>0</v>
      </c>
      <c r="J2617" s="110">
        <v>40625</v>
      </c>
      <c r="K2617" s="110">
        <v>0</v>
      </c>
      <c r="L2617" s="109">
        <v>2031.25</v>
      </c>
      <c r="M2617" s="108" t="s">
        <v>17432</v>
      </c>
      <c r="N2617" s="110">
        <v>-549.43880000000001</v>
      </c>
      <c r="O2617" s="110">
        <v>0</v>
      </c>
      <c r="P2617" s="68">
        <f t="shared" si="80"/>
        <v>40625</v>
      </c>
      <c r="Q2617" s="68">
        <f t="shared" si="81"/>
        <v>2031.25</v>
      </c>
    </row>
    <row r="2618" spans="1:17" ht="30" x14ac:dyDescent="0.25">
      <c r="A2618" s="108" t="s">
        <v>17703</v>
      </c>
      <c r="B2618" s="108" t="s">
        <v>17704</v>
      </c>
      <c r="C2618" s="108" t="s">
        <v>17705</v>
      </c>
      <c r="D2618" s="108" t="s">
        <v>4972</v>
      </c>
      <c r="E2618" s="108" t="s">
        <v>4973</v>
      </c>
      <c r="F2618" s="108" t="s">
        <v>5020</v>
      </c>
      <c r="G2618" s="108" t="s">
        <v>5021</v>
      </c>
      <c r="H2618" s="109">
        <v>6</v>
      </c>
      <c r="I2618" s="109">
        <v>0</v>
      </c>
      <c r="J2618" s="110">
        <v>11221</v>
      </c>
      <c r="K2618" s="110">
        <v>0</v>
      </c>
      <c r="L2618" s="109">
        <v>1870.17</v>
      </c>
      <c r="M2618" s="108" t="s">
        <v>17432</v>
      </c>
      <c r="N2618" s="110">
        <v>-151.7627</v>
      </c>
      <c r="O2618" s="110">
        <v>0</v>
      </c>
      <c r="P2618" s="68">
        <f t="shared" si="80"/>
        <v>11221</v>
      </c>
      <c r="Q2618" s="68">
        <f t="shared" si="81"/>
        <v>1870.1666666666667</v>
      </c>
    </row>
    <row r="2619" spans="1:17" x14ac:dyDescent="0.25">
      <c r="A2619" s="108" t="s">
        <v>17703</v>
      </c>
      <c r="B2619" s="108" t="s">
        <v>17704</v>
      </c>
      <c r="C2619" s="108" t="s">
        <v>17705</v>
      </c>
      <c r="D2619" s="108" t="s">
        <v>4972</v>
      </c>
      <c r="E2619" s="108" t="s">
        <v>4973</v>
      </c>
      <c r="F2619" s="108" t="s">
        <v>5022</v>
      </c>
      <c r="G2619" s="108" t="s">
        <v>5023</v>
      </c>
      <c r="H2619" s="109">
        <v>48</v>
      </c>
      <c r="I2619" s="109">
        <v>0</v>
      </c>
      <c r="J2619" s="110">
        <v>116933</v>
      </c>
      <c r="K2619" s="110">
        <v>0</v>
      </c>
      <c r="L2619" s="109">
        <v>2436.1</v>
      </c>
      <c r="M2619" s="108" t="s">
        <v>17432</v>
      </c>
      <c r="N2619" s="110">
        <v>-1581.4672</v>
      </c>
      <c r="O2619" s="110">
        <v>0</v>
      </c>
      <c r="P2619" s="68">
        <f t="shared" si="80"/>
        <v>116933</v>
      </c>
      <c r="Q2619" s="68">
        <f t="shared" si="81"/>
        <v>2436.1041666666665</v>
      </c>
    </row>
    <row r="2620" spans="1:17" x14ac:dyDescent="0.25">
      <c r="A2620" s="108" t="s">
        <v>17703</v>
      </c>
      <c r="B2620" s="108" t="s">
        <v>17704</v>
      </c>
      <c r="C2620" s="108" t="s">
        <v>17705</v>
      </c>
      <c r="D2620" s="108" t="s">
        <v>4972</v>
      </c>
      <c r="E2620" s="108" t="s">
        <v>4973</v>
      </c>
      <c r="F2620" s="108" t="s">
        <v>5024</v>
      </c>
      <c r="G2620" s="108" t="s">
        <v>5025</v>
      </c>
      <c r="H2620" s="109">
        <v>22</v>
      </c>
      <c r="I2620" s="109">
        <v>0</v>
      </c>
      <c r="J2620" s="110">
        <v>48296</v>
      </c>
      <c r="K2620" s="110">
        <v>0</v>
      </c>
      <c r="L2620" s="109">
        <v>2195.27</v>
      </c>
      <c r="M2620" s="108" t="s">
        <v>17432</v>
      </c>
      <c r="N2620" s="110">
        <v>-653.18539999999996</v>
      </c>
      <c r="O2620" s="110">
        <v>0</v>
      </c>
      <c r="P2620" s="68">
        <f t="shared" si="80"/>
        <v>48296</v>
      </c>
      <c r="Q2620" s="68">
        <f t="shared" si="81"/>
        <v>2195.2727272727275</v>
      </c>
    </row>
    <row r="2621" spans="1:17" x14ac:dyDescent="0.25">
      <c r="A2621" s="108" t="s">
        <v>17703</v>
      </c>
      <c r="B2621" s="108" t="s">
        <v>17704</v>
      </c>
      <c r="C2621" s="108" t="s">
        <v>17705</v>
      </c>
      <c r="D2621" s="108" t="s">
        <v>4972</v>
      </c>
      <c r="E2621" s="108" t="s">
        <v>4973</v>
      </c>
      <c r="F2621" s="108" t="s">
        <v>5026</v>
      </c>
      <c r="G2621" s="108" t="s">
        <v>5027</v>
      </c>
      <c r="H2621" s="109">
        <v>22</v>
      </c>
      <c r="I2621" s="109">
        <v>0</v>
      </c>
      <c r="J2621" s="110">
        <v>47144</v>
      </c>
      <c r="K2621" s="110">
        <v>0</v>
      </c>
      <c r="L2621" s="109">
        <v>2142.91</v>
      </c>
      <c r="M2621" s="108" t="s">
        <v>17432</v>
      </c>
      <c r="N2621" s="110">
        <v>-637.6069</v>
      </c>
      <c r="O2621" s="110">
        <v>0</v>
      </c>
      <c r="P2621" s="68">
        <f t="shared" si="80"/>
        <v>47144</v>
      </c>
      <c r="Q2621" s="68">
        <f t="shared" si="81"/>
        <v>2142.909090909091</v>
      </c>
    </row>
    <row r="2622" spans="1:17" x14ac:dyDescent="0.25">
      <c r="A2622" s="108" t="s">
        <v>17703</v>
      </c>
      <c r="B2622" s="108" t="s">
        <v>17704</v>
      </c>
      <c r="C2622" s="108" t="s">
        <v>17705</v>
      </c>
      <c r="D2622" s="108" t="s">
        <v>4972</v>
      </c>
      <c r="E2622" s="108" t="s">
        <v>4973</v>
      </c>
      <c r="F2622" s="108" t="s">
        <v>5038</v>
      </c>
      <c r="G2622" s="108" t="s">
        <v>5039</v>
      </c>
      <c r="H2622" s="109">
        <v>24</v>
      </c>
      <c r="I2622" s="109">
        <v>0</v>
      </c>
      <c r="J2622" s="110">
        <v>53254</v>
      </c>
      <c r="K2622" s="110">
        <v>0</v>
      </c>
      <c r="L2622" s="109">
        <v>2218.92</v>
      </c>
      <c r="M2622" s="108" t="s">
        <v>17432</v>
      </c>
      <c r="N2622" s="110">
        <v>-720.2319</v>
      </c>
      <c r="O2622" s="110">
        <v>0</v>
      </c>
      <c r="P2622" s="68">
        <f t="shared" si="80"/>
        <v>53254</v>
      </c>
      <c r="Q2622" s="68">
        <f t="shared" si="81"/>
        <v>2218.9166666666665</v>
      </c>
    </row>
    <row r="2623" spans="1:17" x14ac:dyDescent="0.25">
      <c r="A2623" s="108" t="s">
        <v>17703</v>
      </c>
      <c r="B2623" s="108" t="s">
        <v>17704</v>
      </c>
      <c r="C2623" s="108" t="s">
        <v>17705</v>
      </c>
      <c r="D2623" s="108" t="s">
        <v>4972</v>
      </c>
      <c r="E2623" s="108" t="s">
        <v>4973</v>
      </c>
      <c r="F2623" s="108" t="s">
        <v>5028</v>
      </c>
      <c r="G2623" s="108" t="s">
        <v>5029</v>
      </c>
      <c r="H2623" s="109">
        <v>27</v>
      </c>
      <c r="I2623" s="109">
        <v>0</v>
      </c>
      <c r="J2623" s="110">
        <v>64797</v>
      </c>
      <c r="K2623" s="110">
        <v>0</v>
      </c>
      <c r="L2623" s="109">
        <v>2399.89</v>
      </c>
      <c r="M2623" s="108" t="s">
        <v>17432</v>
      </c>
      <c r="N2623" s="110">
        <v>-876.35820000000001</v>
      </c>
      <c r="O2623" s="110">
        <v>0</v>
      </c>
      <c r="P2623" s="68">
        <f t="shared" si="80"/>
        <v>64797</v>
      </c>
      <c r="Q2623" s="68">
        <f t="shared" si="81"/>
        <v>2399.8888888888887</v>
      </c>
    </row>
    <row r="2624" spans="1:17" x14ac:dyDescent="0.25">
      <c r="A2624" s="108" t="s">
        <v>17703</v>
      </c>
      <c r="B2624" s="108" t="s">
        <v>17704</v>
      </c>
      <c r="C2624" s="108" t="s">
        <v>17705</v>
      </c>
      <c r="D2624" s="108" t="s">
        <v>4972</v>
      </c>
      <c r="E2624" s="108" t="s">
        <v>4973</v>
      </c>
      <c r="F2624" s="108" t="s">
        <v>5030</v>
      </c>
      <c r="G2624" s="108" t="s">
        <v>5031</v>
      </c>
      <c r="H2624" s="109">
        <v>27</v>
      </c>
      <c r="I2624" s="109">
        <v>0</v>
      </c>
      <c r="J2624" s="110">
        <v>60101</v>
      </c>
      <c r="K2624" s="110">
        <v>0</v>
      </c>
      <c r="L2624" s="109">
        <v>2225.96</v>
      </c>
      <c r="M2624" s="108" t="s">
        <v>17432</v>
      </c>
      <c r="N2624" s="110">
        <v>-812.84180000000003</v>
      </c>
      <c r="O2624" s="110">
        <v>0</v>
      </c>
      <c r="P2624" s="68">
        <f t="shared" si="80"/>
        <v>60101</v>
      </c>
      <c r="Q2624" s="68">
        <f t="shared" si="81"/>
        <v>2225.962962962963</v>
      </c>
    </row>
    <row r="2625" spans="1:17" ht="30" x14ac:dyDescent="0.25">
      <c r="A2625" s="108" t="s">
        <v>17703</v>
      </c>
      <c r="B2625" s="108" t="s">
        <v>17704</v>
      </c>
      <c r="C2625" s="108" t="s">
        <v>17705</v>
      </c>
      <c r="D2625" s="108" t="s">
        <v>4972</v>
      </c>
      <c r="E2625" s="108" t="s">
        <v>4973</v>
      </c>
      <c r="F2625" s="108" t="s">
        <v>5044</v>
      </c>
      <c r="G2625" s="108" t="s">
        <v>5045</v>
      </c>
      <c r="H2625" s="109">
        <v>42</v>
      </c>
      <c r="I2625" s="109">
        <v>0</v>
      </c>
      <c r="J2625" s="110">
        <v>66277</v>
      </c>
      <c r="K2625" s="110">
        <v>0</v>
      </c>
      <c r="L2625" s="109">
        <v>1578.02</v>
      </c>
      <c r="M2625" s="108" t="s">
        <v>17432</v>
      </c>
      <c r="N2625" s="110">
        <v>-896.37310000000002</v>
      </c>
      <c r="O2625" s="110">
        <v>0</v>
      </c>
      <c r="P2625" s="68">
        <f t="shared" si="80"/>
        <v>66277</v>
      </c>
      <c r="Q2625" s="68">
        <f t="shared" si="81"/>
        <v>1578.0238095238096</v>
      </c>
    </row>
    <row r="2626" spans="1:17" ht="30" x14ac:dyDescent="0.25">
      <c r="A2626" s="108" t="s">
        <v>17703</v>
      </c>
      <c r="B2626" s="108" t="s">
        <v>17704</v>
      </c>
      <c r="C2626" s="108" t="s">
        <v>17705</v>
      </c>
      <c r="D2626" s="108" t="s">
        <v>4972</v>
      </c>
      <c r="E2626" s="108" t="s">
        <v>4973</v>
      </c>
      <c r="F2626" s="108" t="s">
        <v>5032</v>
      </c>
      <c r="G2626" s="108" t="s">
        <v>5033</v>
      </c>
      <c r="H2626" s="109">
        <v>30</v>
      </c>
      <c r="I2626" s="109">
        <v>0</v>
      </c>
      <c r="J2626" s="110">
        <v>67574</v>
      </c>
      <c r="K2626" s="110">
        <v>0</v>
      </c>
      <c r="L2626" s="109">
        <v>2252.4699999999998</v>
      </c>
      <c r="M2626" s="108" t="s">
        <v>17432</v>
      </c>
      <c r="N2626" s="110">
        <v>-913.91290000000004</v>
      </c>
      <c r="O2626" s="110">
        <v>0</v>
      </c>
      <c r="P2626" s="68">
        <f t="shared" si="80"/>
        <v>67574</v>
      </c>
      <c r="Q2626" s="68">
        <f t="shared" si="81"/>
        <v>2252.4666666666667</v>
      </c>
    </row>
    <row r="2627" spans="1:17" x14ac:dyDescent="0.25">
      <c r="A2627" s="108" t="s">
        <v>17703</v>
      </c>
      <c r="B2627" s="108" t="s">
        <v>17704</v>
      </c>
      <c r="C2627" s="108" t="s">
        <v>17705</v>
      </c>
      <c r="D2627" s="108" t="s">
        <v>4972</v>
      </c>
      <c r="E2627" s="108" t="s">
        <v>4973</v>
      </c>
      <c r="F2627" s="108" t="s">
        <v>5034</v>
      </c>
      <c r="G2627" s="108" t="s">
        <v>5035</v>
      </c>
      <c r="H2627" s="109">
        <v>25</v>
      </c>
      <c r="I2627" s="109">
        <v>0</v>
      </c>
      <c r="J2627" s="110">
        <v>57635</v>
      </c>
      <c r="K2627" s="110">
        <v>0</v>
      </c>
      <c r="L2627" s="109">
        <v>2305.4</v>
      </c>
      <c r="M2627" s="108" t="s">
        <v>17432</v>
      </c>
      <c r="N2627" s="110">
        <v>-779.49210000000005</v>
      </c>
      <c r="O2627" s="110">
        <v>0</v>
      </c>
      <c r="P2627" s="68">
        <f t="shared" si="80"/>
        <v>57635</v>
      </c>
      <c r="Q2627" s="68">
        <f t="shared" si="81"/>
        <v>2305.4</v>
      </c>
    </row>
    <row r="2628" spans="1:17" ht="30" x14ac:dyDescent="0.25">
      <c r="A2628" s="108" t="s">
        <v>17703</v>
      </c>
      <c r="B2628" s="108" t="s">
        <v>17704</v>
      </c>
      <c r="C2628" s="108" t="s">
        <v>17705</v>
      </c>
      <c r="D2628" s="108" t="s">
        <v>4972</v>
      </c>
      <c r="E2628" s="108" t="s">
        <v>4973</v>
      </c>
      <c r="F2628" s="108" t="s">
        <v>5046</v>
      </c>
      <c r="G2628" s="108" t="s">
        <v>5047</v>
      </c>
      <c r="H2628" s="109">
        <v>41</v>
      </c>
      <c r="I2628" s="109">
        <v>0</v>
      </c>
      <c r="J2628" s="110">
        <v>64330</v>
      </c>
      <c r="K2628" s="110">
        <v>0</v>
      </c>
      <c r="L2628" s="109">
        <v>1569.02</v>
      </c>
      <c r="M2628" s="108" t="s">
        <v>17432</v>
      </c>
      <c r="N2628" s="110">
        <v>-870.03160000000003</v>
      </c>
      <c r="O2628" s="110">
        <v>0</v>
      </c>
      <c r="P2628" s="68">
        <f t="shared" ref="P2628:P2691" si="82">J2628-K2628</f>
        <v>64330</v>
      </c>
      <c r="Q2628" s="68">
        <f t="shared" ref="Q2628:Q2691" si="83">P2628/H2628</f>
        <v>1569.0243902439024</v>
      </c>
    </row>
    <row r="2629" spans="1:17" x14ac:dyDescent="0.25">
      <c r="A2629" s="108" t="s">
        <v>17703</v>
      </c>
      <c r="B2629" s="108" t="s">
        <v>17704</v>
      </c>
      <c r="C2629" s="108" t="s">
        <v>17705</v>
      </c>
      <c r="D2629" s="108" t="s">
        <v>5055</v>
      </c>
      <c r="E2629" s="108" t="s">
        <v>5056</v>
      </c>
      <c r="F2629" s="108" t="s">
        <v>5054</v>
      </c>
      <c r="G2629" s="108" t="s">
        <v>5057</v>
      </c>
      <c r="H2629" s="109">
        <v>79</v>
      </c>
      <c r="I2629" s="109">
        <v>0</v>
      </c>
      <c r="J2629" s="110">
        <v>197795</v>
      </c>
      <c r="K2629" s="110">
        <v>0</v>
      </c>
      <c r="L2629" s="109">
        <v>2503.73</v>
      </c>
      <c r="M2629" s="108" t="s">
        <v>17432</v>
      </c>
      <c r="N2629" s="110">
        <v>-2675.0976000000001</v>
      </c>
      <c r="O2629" s="110">
        <v>0</v>
      </c>
      <c r="P2629" s="68">
        <f t="shared" si="82"/>
        <v>197795</v>
      </c>
      <c r="Q2629" s="68">
        <f t="shared" si="83"/>
        <v>2503.7341772151899</v>
      </c>
    </row>
    <row r="2630" spans="1:17" x14ac:dyDescent="0.25">
      <c r="A2630" s="108" t="s">
        <v>17703</v>
      </c>
      <c r="B2630" s="108" t="s">
        <v>17704</v>
      </c>
      <c r="C2630" s="108" t="s">
        <v>17705</v>
      </c>
      <c r="D2630" s="108" t="s">
        <v>5055</v>
      </c>
      <c r="E2630" s="108" t="s">
        <v>5056</v>
      </c>
      <c r="F2630" s="108" t="s">
        <v>5058</v>
      </c>
      <c r="G2630" s="108" t="s">
        <v>5059</v>
      </c>
      <c r="H2630" s="109">
        <v>119</v>
      </c>
      <c r="I2630" s="109">
        <v>0</v>
      </c>
      <c r="J2630" s="110">
        <v>301726</v>
      </c>
      <c r="K2630" s="110">
        <v>0</v>
      </c>
      <c r="L2630" s="109">
        <v>2535.5100000000002</v>
      </c>
      <c r="M2630" s="108" t="s">
        <v>17432</v>
      </c>
      <c r="N2630" s="110">
        <v>-4080.7190000000001</v>
      </c>
      <c r="O2630" s="110">
        <v>0</v>
      </c>
      <c r="P2630" s="68">
        <f t="shared" si="82"/>
        <v>301726</v>
      </c>
      <c r="Q2630" s="68">
        <f t="shared" si="83"/>
        <v>2535.5126050420167</v>
      </c>
    </row>
    <row r="2631" spans="1:17" x14ac:dyDescent="0.25">
      <c r="A2631" s="108" t="s">
        <v>17703</v>
      </c>
      <c r="B2631" s="108" t="s">
        <v>17704</v>
      </c>
      <c r="C2631" s="108" t="s">
        <v>17705</v>
      </c>
      <c r="D2631" s="108" t="s">
        <v>5055</v>
      </c>
      <c r="E2631" s="108" t="s">
        <v>5056</v>
      </c>
      <c r="F2631" s="108" t="s">
        <v>5060</v>
      </c>
      <c r="G2631" s="108" t="s">
        <v>5061</v>
      </c>
      <c r="H2631" s="109">
        <v>135</v>
      </c>
      <c r="I2631" s="109">
        <v>0</v>
      </c>
      <c r="J2631" s="110">
        <v>340406</v>
      </c>
      <c r="K2631" s="110">
        <v>0</v>
      </c>
      <c r="L2631" s="109">
        <v>2521.5300000000002</v>
      </c>
      <c r="M2631" s="108" t="s">
        <v>17432</v>
      </c>
      <c r="N2631" s="110">
        <v>-4603.8589000000002</v>
      </c>
      <c r="O2631" s="110">
        <v>0</v>
      </c>
      <c r="P2631" s="68">
        <f t="shared" si="82"/>
        <v>340406</v>
      </c>
      <c r="Q2631" s="68">
        <f t="shared" si="83"/>
        <v>2521.525925925926</v>
      </c>
    </row>
    <row r="2632" spans="1:17" ht="30" x14ac:dyDescent="0.25">
      <c r="A2632" s="108" t="s">
        <v>17703</v>
      </c>
      <c r="B2632" s="108" t="s">
        <v>17704</v>
      </c>
      <c r="C2632" s="108" t="s">
        <v>17705</v>
      </c>
      <c r="D2632" s="108" t="s">
        <v>5063</v>
      </c>
      <c r="E2632" s="108" t="s">
        <v>5064</v>
      </c>
      <c r="F2632" s="108" t="s">
        <v>5062</v>
      </c>
      <c r="G2632" s="108" t="s">
        <v>5065</v>
      </c>
      <c r="H2632" s="109">
        <v>300</v>
      </c>
      <c r="I2632" s="109">
        <v>0</v>
      </c>
      <c r="J2632" s="110">
        <v>1069216</v>
      </c>
      <c r="K2632" s="110">
        <v>0</v>
      </c>
      <c r="L2632" s="109">
        <v>3564.05</v>
      </c>
      <c r="M2632" s="108" t="s">
        <v>17428</v>
      </c>
      <c r="N2632" s="110">
        <v>50706.950799999999</v>
      </c>
      <c r="O2632" s="110">
        <v>4369.5024000000003</v>
      </c>
      <c r="P2632" s="68">
        <f t="shared" si="82"/>
        <v>1069216</v>
      </c>
      <c r="Q2632" s="68">
        <f t="shared" si="83"/>
        <v>3564.0533333333333</v>
      </c>
    </row>
    <row r="2633" spans="1:17" x14ac:dyDescent="0.25">
      <c r="A2633" s="108" t="s">
        <v>17703</v>
      </c>
      <c r="B2633" s="108" t="s">
        <v>17704</v>
      </c>
      <c r="C2633" s="108" t="s">
        <v>17705</v>
      </c>
      <c r="D2633" s="108" t="s">
        <v>5063</v>
      </c>
      <c r="E2633" s="108" t="s">
        <v>5064</v>
      </c>
      <c r="F2633" s="108" t="s">
        <v>5066</v>
      </c>
      <c r="G2633" s="108" t="s">
        <v>5067</v>
      </c>
      <c r="H2633" s="109">
        <v>150</v>
      </c>
      <c r="I2633" s="109">
        <v>0</v>
      </c>
      <c r="J2633" s="110">
        <v>532056</v>
      </c>
      <c r="K2633" s="110">
        <v>0</v>
      </c>
      <c r="L2633" s="109">
        <v>3547.04</v>
      </c>
      <c r="M2633" s="108" t="s">
        <v>17428</v>
      </c>
      <c r="N2633" s="110">
        <v>25232.488799999999</v>
      </c>
      <c r="O2633" s="110">
        <v>2174.3256000000001</v>
      </c>
      <c r="P2633" s="68">
        <f t="shared" si="82"/>
        <v>532056</v>
      </c>
      <c r="Q2633" s="68">
        <f t="shared" si="83"/>
        <v>3547.04</v>
      </c>
    </row>
    <row r="2634" spans="1:17" x14ac:dyDescent="0.25">
      <c r="A2634" s="108" t="s">
        <v>17703</v>
      </c>
      <c r="B2634" s="108" t="s">
        <v>17704</v>
      </c>
      <c r="C2634" s="108" t="s">
        <v>17705</v>
      </c>
      <c r="D2634" s="108" t="s">
        <v>5069</v>
      </c>
      <c r="E2634" s="108" t="s">
        <v>5070</v>
      </c>
      <c r="F2634" s="108" t="s">
        <v>5068</v>
      </c>
      <c r="G2634" s="108" t="s">
        <v>5071</v>
      </c>
      <c r="H2634" s="109">
        <v>137</v>
      </c>
      <c r="I2634" s="109">
        <v>0</v>
      </c>
      <c r="J2634" s="110">
        <v>336606</v>
      </c>
      <c r="K2634" s="110">
        <v>0</v>
      </c>
      <c r="L2634" s="109">
        <v>2456.98</v>
      </c>
      <c r="M2634" s="108" t="s">
        <v>17432</v>
      </c>
      <c r="N2634" s="110">
        <v>-4552.4575999999997</v>
      </c>
      <c r="O2634" s="110">
        <v>0</v>
      </c>
      <c r="P2634" s="68">
        <f t="shared" si="82"/>
        <v>336606</v>
      </c>
      <c r="Q2634" s="68">
        <f t="shared" si="83"/>
        <v>2456.9781021897811</v>
      </c>
    </row>
    <row r="2635" spans="1:17" x14ac:dyDescent="0.25">
      <c r="A2635" s="108" t="s">
        <v>17703</v>
      </c>
      <c r="B2635" s="108" t="s">
        <v>17704</v>
      </c>
      <c r="C2635" s="108" t="s">
        <v>17705</v>
      </c>
      <c r="D2635" s="108" t="s">
        <v>5069</v>
      </c>
      <c r="E2635" s="108" t="s">
        <v>5070</v>
      </c>
      <c r="F2635" s="108" t="s">
        <v>5072</v>
      </c>
      <c r="G2635" s="108" t="s">
        <v>5073</v>
      </c>
      <c r="H2635" s="109">
        <v>110</v>
      </c>
      <c r="I2635" s="109">
        <v>0</v>
      </c>
      <c r="J2635" s="110">
        <v>288012</v>
      </c>
      <c r="K2635" s="110">
        <v>0</v>
      </c>
      <c r="L2635" s="109">
        <v>2618.29</v>
      </c>
      <c r="M2635" s="108" t="s">
        <v>17432</v>
      </c>
      <c r="N2635" s="110">
        <v>-3895.2467999999999</v>
      </c>
      <c r="O2635" s="110">
        <v>0</v>
      </c>
      <c r="P2635" s="68">
        <f t="shared" si="82"/>
        <v>288012</v>
      </c>
      <c r="Q2635" s="68">
        <f t="shared" si="83"/>
        <v>2618.2909090909093</v>
      </c>
    </row>
    <row r="2636" spans="1:17" x14ac:dyDescent="0.25">
      <c r="A2636" s="108" t="s">
        <v>17703</v>
      </c>
      <c r="B2636" s="108" t="s">
        <v>17704</v>
      </c>
      <c r="C2636" s="108" t="s">
        <v>17705</v>
      </c>
      <c r="D2636" s="108" t="s">
        <v>5069</v>
      </c>
      <c r="E2636" s="108" t="s">
        <v>5070</v>
      </c>
      <c r="F2636" s="108" t="s">
        <v>5074</v>
      </c>
      <c r="G2636" s="108" t="s">
        <v>5075</v>
      </c>
      <c r="H2636" s="109">
        <v>122</v>
      </c>
      <c r="I2636" s="109">
        <v>0</v>
      </c>
      <c r="J2636" s="110">
        <v>322610</v>
      </c>
      <c r="K2636" s="110">
        <v>0</v>
      </c>
      <c r="L2636" s="109">
        <v>2644.34</v>
      </c>
      <c r="M2636" s="108" t="s">
        <v>17432</v>
      </c>
      <c r="N2636" s="110">
        <v>-4363.1755000000003</v>
      </c>
      <c r="O2636" s="110">
        <v>0</v>
      </c>
      <c r="P2636" s="68">
        <f t="shared" si="82"/>
        <v>322610</v>
      </c>
      <c r="Q2636" s="68">
        <f t="shared" si="83"/>
        <v>2644.344262295082</v>
      </c>
    </row>
    <row r="2637" spans="1:17" x14ac:dyDescent="0.25">
      <c r="A2637" s="108" t="s">
        <v>17703</v>
      </c>
      <c r="B2637" s="108" t="s">
        <v>17704</v>
      </c>
      <c r="C2637" s="108" t="s">
        <v>17705</v>
      </c>
      <c r="D2637" s="108" t="s">
        <v>5069</v>
      </c>
      <c r="E2637" s="108" t="s">
        <v>5070</v>
      </c>
      <c r="F2637" s="108" t="s">
        <v>5076</v>
      </c>
      <c r="G2637" s="108" t="s">
        <v>5077</v>
      </c>
      <c r="H2637" s="109">
        <v>89</v>
      </c>
      <c r="I2637" s="109">
        <v>0</v>
      </c>
      <c r="J2637" s="110">
        <v>233633</v>
      </c>
      <c r="K2637" s="110">
        <v>0</v>
      </c>
      <c r="L2637" s="109">
        <v>2625.09</v>
      </c>
      <c r="M2637" s="108" t="s">
        <v>17432</v>
      </c>
      <c r="N2637" s="110">
        <v>-3159.79</v>
      </c>
      <c r="O2637" s="110">
        <v>0</v>
      </c>
      <c r="P2637" s="68">
        <f t="shared" si="82"/>
        <v>233633</v>
      </c>
      <c r="Q2637" s="68">
        <f t="shared" si="83"/>
        <v>2625.0898876404494</v>
      </c>
    </row>
    <row r="2638" spans="1:17" x14ac:dyDescent="0.25">
      <c r="A2638" s="108" t="s">
        <v>17703</v>
      </c>
      <c r="B2638" s="108" t="s">
        <v>17704</v>
      </c>
      <c r="C2638" s="108" t="s">
        <v>17705</v>
      </c>
      <c r="D2638" s="108" t="s">
        <v>5069</v>
      </c>
      <c r="E2638" s="108" t="s">
        <v>5070</v>
      </c>
      <c r="F2638" s="108" t="s">
        <v>5078</v>
      </c>
      <c r="G2638" s="108" t="s">
        <v>5079</v>
      </c>
      <c r="H2638" s="109">
        <v>92</v>
      </c>
      <c r="I2638" s="109">
        <v>0</v>
      </c>
      <c r="J2638" s="110">
        <v>304319</v>
      </c>
      <c r="K2638" s="110">
        <v>0</v>
      </c>
      <c r="L2638" s="109">
        <v>3307.82</v>
      </c>
      <c r="M2638" s="108" t="s">
        <v>17432</v>
      </c>
      <c r="N2638" s="110">
        <v>-4115.7942999999996</v>
      </c>
      <c r="O2638" s="110">
        <v>0</v>
      </c>
      <c r="P2638" s="68">
        <f t="shared" si="82"/>
        <v>304319</v>
      </c>
      <c r="Q2638" s="68">
        <f t="shared" si="83"/>
        <v>3307.8152173913045</v>
      </c>
    </row>
    <row r="2639" spans="1:17" x14ac:dyDescent="0.25">
      <c r="A2639" s="108" t="s">
        <v>17703</v>
      </c>
      <c r="B2639" s="108" t="s">
        <v>17704</v>
      </c>
      <c r="C2639" s="108" t="s">
        <v>17705</v>
      </c>
      <c r="D2639" s="108" t="s">
        <v>5069</v>
      </c>
      <c r="E2639" s="108" t="s">
        <v>5070</v>
      </c>
      <c r="F2639" s="108" t="s">
        <v>5080</v>
      </c>
      <c r="G2639" s="108" t="s">
        <v>5081</v>
      </c>
      <c r="H2639" s="109">
        <v>81</v>
      </c>
      <c r="I2639" s="109">
        <v>0</v>
      </c>
      <c r="J2639" s="110">
        <v>201203</v>
      </c>
      <c r="K2639" s="110">
        <v>0</v>
      </c>
      <c r="L2639" s="109">
        <v>2483.9899999999998</v>
      </c>
      <c r="M2639" s="108" t="s">
        <v>17432</v>
      </c>
      <c r="N2639" s="110">
        <v>-2721.1853000000001</v>
      </c>
      <c r="O2639" s="110">
        <v>0</v>
      </c>
      <c r="P2639" s="68">
        <f t="shared" si="82"/>
        <v>201203</v>
      </c>
      <c r="Q2639" s="68">
        <f t="shared" si="83"/>
        <v>2483.9876543209875</v>
      </c>
    </row>
    <row r="2640" spans="1:17" x14ac:dyDescent="0.25">
      <c r="A2640" s="108" t="s">
        <v>17703</v>
      </c>
      <c r="B2640" s="108" t="s">
        <v>17704</v>
      </c>
      <c r="C2640" s="108" t="s">
        <v>17705</v>
      </c>
      <c r="D2640" s="108" t="s">
        <v>5083</v>
      </c>
      <c r="E2640" s="108" t="s">
        <v>5084</v>
      </c>
      <c r="F2640" s="108" t="s">
        <v>5082</v>
      </c>
      <c r="G2640" s="108" t="s">
        <v>5085</v>
      </c>
      <c r="H2640" s="109">
        <v>300</v>
      </c>
      <c r="I2640" s="109">
        <v>0</v>
      </c>
      <c r="J2640" s="110">
        <v>1193801</v>
      </c>
      <c r="K2640" s="110">
        <v>0</v>
      </c>
      <c r="L2640" s="109">
        <v>3979.34</v>
      </c>
      <c r="M2640" s="108" t="s">
        <v>17432</v>
      </c>
      <c r="N2640" s="110">
        <v>-16145.667600000001</v>
      </c>
      <c r="O2640" s="110">
        <v>0</v>
      </c>
      <c r="P2640" s="68">
        <f t="shared" si="82"/>
        <v>1193801</v>
      </c>
      <c r="Q2640" s="68">
        <f t="shared" si="83"/>
        <v>3979.3366666666666</v>
      </c>
    </row>
    <row r="2641" spans="1:17" x14ac:dyDescent="0.25">
      <c r="A2641" s="108" t="s">
        <v>17703</v>
      </c>
      <c r="B2641" s="108" t="s">
        <v>17704</v>
      </c>
      <c r="C2641" s="108" t="s">
        <v>17705</v>
      </c>
      <c r="D2641" s="108" t="s">
        <v>5087</v>
      </c>
      <c r="E2641" s="108" t="s">
        <v>5088</v>
      </c>
      <c r="F2641" s="108" t="s">
        <v>5086</v>
      </c>
      <c r="G2641" s="108" t="s">
        <v>5089</v>
      </c>
      <c r="H2641" s="109">
        <v>195</v>
      </c>
      <c r="I2641" s="109">
        <v>0</v>
      </c>
      <c r="J2641" s="110">
        <v>604389</v>
      </c>
      <c r="K2641" s="110">
        <v>0</v>
      </c>
      <c r="L2641" s="109">
        <v>3099.43</v>
      </c>
      <c r="M2641" s="108" t="s">
        <v>17432</v>
      </c>
      <c r="N2641" s="110">
        <v>-8174.1135000000004</v>
      </c>
      <c r="O2641" s="110">
        <v>0</v>
      </c>
      <c r="P2641" s="68">
        <f t="shared" si="82"/>
        <v>604389</v>
      </c>
      <c r="Q2641" s="68">
        <f t="shared" si="83"/>
        <v>3099.4307692307693</v>
      </c>
    </row>
    <row r="2642" spans="1:17" x14ac:dyDescent="0.25">
      <c r="A2642" s="108" t="s">
        <v>17703</v>
      </c>
      <c r="B2642" s="108" t="s">
        <v>17704</v>
      </c>
      <c r="C2642" s="108" t="s">
        <v>17705</v>
      </c>
      <c r="D2642" s="108" t="s">
        <v>5087</v>
      </c>
      <c r="E2642" s="108" t="s">
        <v>5088</v>
      </c>
      <c r="F2642" s="108" t="s">
        <v>5090</v>
      </c>
      <c r="G2642" s="108" t="s">
        <v>5091</v>
      </c>
      <c r="H2642" s="109">
        <v>23</v>
      </c>
      <c r="I2642" s="109">
        <v>0</v>
      </c>
      <c r="J2642" s="110">
        <v>85939</v>
      </c>
      <c r="K2642" s="110">
        <v>0</v>
      </c>
      <c r="L2642" s="109">
        <v>3736.48</v>
      </c>
      <c r="M2642" s="108" t="s">
        <v>17432</v>
      </c>
      <c r="N2642" s="110">
        <v>-1162.2909999999999</v>
      </c>
      <c r="O2642" s="110">
        <v>0</v>
      </c>
      <c r="P2642" s="68">
        <f t="shared" si="82"/>
        <v>85939</v>
      </c>
      <c r="Q2642" s="68">
        <f t="shared" si="83"/>
        <v>3736.478260869565</v>
      </c>
    </row>
    <row r="2643" spans="1:17" x14ac:dyDescent="0.25">
      <c r="A2643" s="108" t="s">
        <v>17703</v>
      </c>
      <c r="B2643" s="108" t="s">
        <v>17704</v>
      </c>
      <c r="C2643" s="108" t="s">
        <v>17705</v>
      </c>
      <c r="D2643" s="108" t="s">
        <v>5087</v>
      </c>
      <c r="E2643" s="108" t="s">
        <v>5088</v>
      </c>
      <c r="F2643" s="108" t="s">
        <v>5092</v>
      </c>
      <c r="G2643" s="108" t="s">
        <v>5093</v>
      </c>
      <c r="H2643" s="109">
        <v>180</v>
      </c>
      <c r="I2643" s="109">
        <v>0</v>
      </c>
      <c r="J2643" s="110">
        <v>690169</v>
      </c>
      <c r="K2643" s="110">
        <v>0</v>
      </c>
      <c r="L2643" s="109">
        <v>3834.27</v>
      </c>
      <c r="M2643" s="108" t="s">
        <v>17432</v>
      </c>
      <c r="N2643" s="110">
        <v>-9334.2530000000006</v>
      </c>
      <c r="O2643" s="110">
        <v>0</v>
      </c>
      <c r="P2643" s="68">
        <f t="shared" si="82"/>
        <v>690169</v>
      </c>
      <c r="Q2643" s="68">
        <f t="shared" si="83"/>
        <v>3834.2722222222224</v>
      </c>
    </row>
    <row r="2644" spans="1:17" x14ac:dyDescent="0.25">
      <c r="A2644" s="108" t="s">
        <v>17703</v>
      </c>
      <c r="B2644" s="108" t="s">
        <v>17704</v>
      </c>
      <c r="C2644" s="108" t="s">
        <v>17705</v>
      </c>
      <c r="D2644" s="108" t="s">
        <v>5087</v>
      </c>
      <c r="E2644" s="108" t="s">
        <v>5088</v>
      </c>
      <c r="F2644" s="108" t="s">
        <v>5094</v>
      </c>
      <c r="G2644" s="108" t="s">
        <v>5095</v>
      </c>
      <c r="H2644" s="109">
        <v>68</v>
      </c>
      <c r="I2644" s="109">
        <v>0</v>
      </c>
      <c r="J2644" s="110">
        <v>277044</v>
      </c>
      <c r="K2644" s="110">
        <v>0</v>
      </c>
      <c r="L2644" s="109">
        <v>4074.18</v>
      </c>
      <c r="M2644" s="108" t="s">
        <v>17432</v>
      </c>
      <c r="N2644" s="110">
        <v>-3746.9094</v>
      </c>
      <c r="O2644" s="110">
        <v>0</v>
      </c>
      <c r="P2644" s="68">
        <f t="shared" si="82"/>
        <v>277044</v>
      </c>
      <c r="Q2644" s="68">
        <f t="shared" si="83"/>
        <v>4074.1764705882351</v>
      </c>
    </row>
    <row r="2645" spans="1:17" ht="30" x14ac:dyDescent="0.25">
      <c r="A2645" s="108" t="s">
        <v>17703</v>
      </c>
      <c r="B2645" s="108" t="s">
        <v>17704</v>
      </c>
      <c r="C2645" s="108" t="s">
        <v>17705</v>
      </c>
      <c r="D2645" s="108" t="s">
        <v>5087</v>
      </c>
      <c r="E2645" s="108" t="s">
        <v>5088</v>
      </c>
      <c r="F2645" s="108" t="s">
        <v>5096</v>
      </c>
      <c r="G2645" s="108" t="s">
        <v>5097</v>
      </c>
      <c r="H2645" s="109">
        <v>159</v>
      </c>
      <c r="I2645" s="109">
        <v>0</v>
      </c>
      <c r="J2645" s="110">
        <v>253675</v>
      </c>
      <c r="K2645" s="110">
        <v>0</v>
      </c>
      <c r="L2645" s="109">
        <v>1595.44</v>
      </c>
      <c r="M2645" s="108" t="s">
        <v>17432</v>
      </c>
      <c r="N2645" s="110">
        <v>-3430.8443000000002</v>
      </c>
      <c r="O2645" s="110">
        <v>0</v>
      </c>
      <c r="P2645" s="68">
        <f t="shared" si="82"/>
        <v>253675</v>
      </c>
      <c r="Q2645" s="68">
        <f t="shared" si="83"/>
        <v>1595.440251572327</v>
      </c>
    </row>
    <row r="2646" spans="1:17" x14ac:dyDescent="0.25">
      <c r="A2646" s="108" t="s">
        <v>17703</v>
      </c>
      <c r="B2646" s="108" t="s">
        <v>17706</v>
      </c>
      <c r="C2646" s="108" t="s">
        <v>17707</v>
      </c>
      <c r="D2646" s="108" t="s">
        <v>5230</v>
      </c>
      <c r="E2646" s="108" t="s">
        <v>5231</v>
      </c>
      <c r="F2646" s="108" t="s">
        <v>5229</v>
      </c>
      <c r="G2646" s="108" t="s">
        <v>5232</v>
      </c>
      <c r="H2646" s="109">
        <v>141</v>
      </c>
      <c r="I2646" s="109">
        <v>0</v>
      </c>
      <c r="J2646" s="110">
        <v>445659</v>
      </c>
      <c r="K2646" s="110">
        <v>0</v>
      </c>
      <c r="L2646" s="109">
        <v>3160.7</v>
      </c>
      <c r="M2646" s="108" t="s">
        <v>17432</v>
      </c>
      <c r="N2646" s="110">
        <v>-6027.3566000000001</v>
      </c>
      <c r="O2646" s="110">
        <v>0</v>
      </c>
      <c r="P2646" s="68">
        <f t="shared" si="82"/>
        <v>445659</v>
      </c>
      <c r="Q2646" s="68">
        <f t="shared" si="83"/>
        <v>3160.7021276595747</v>
      </c>
    </row>
    <row r="2647" spans="1:17" x14ac:dyDescent="0.25">
      <c r="A2647" s="108" t="s">
        <v>17703</v>
      </c>
      <c r="B2647" s="108" t="s">
        <v>17706</v>
      </c>
      <c r="C2647" s="108" t="s">
        <v>17707</v>
      </c>
      <c r="D2647" s="108" t="s">
        <v>5230</v>
      </c>
      <c r="E2647" s="108" t="s">
        <v>5231</v>
      </c>
      <c r="F2647" s="108" t="s">
        <v>5233</v>
      </c>
      <c r="G2647" s="108" t="s">
        <v>5234</v>
      </c>
      <c r="H2647" s="109">
        <v>135</v>
      </c>
      <c r="I2647" s="109">
        <v>0</v>
      </c>
      <c r="J2647" s="110">
        <v>443480</v>
      </c>
      <c r="K2647" s="110">
        <v>0</v>
      </c>
      <c r="L2647" s="109">
        <v>3285.04</v>
      </c>
      <c r="M2647" s="108" t="s">
        <v>17432</v>
      </c>
      <c r="N2647" s="110">
        <v>-5997.8806999999997</v>
      </c>
      <c r="O2647" s="110">
        <v>0</v>
      </c>
      <c r="P2647" s="68">
        <f t="shared" si="82"/>
        <v>443480</v>
      </c>
      <c r="Q2647" s="68">
        <f t="shared" si="83"/>
        <v>3285.037037037037</v>
      </c>
    </row>
    <row r="2648" spans="1:17" x14ac:dyDescent="0.25">
      <c r="A2648" s="108" t="s">
        <v>17703</v>
      </c>
      <c r="B2648" s="108" t="s">
        <v>17706</v>
      </c>
      <c r="C2648" s="108" t="s">
        <v>17707</v>
      </c>
      <c r="D2648" s="108" t="s">
        <v>5230</v>
      </c>
      <c r="E2648" s="108" t="s">
        <v>5231</v>
      </c>
      <c r="F2648" s="108" t="s">
        <v>5235</v>
      </c>
      <c r="G2648" s="108" t="s">
        <v>5236</v>
      </c>
      <c r="H2648" s="109">
        <v>70</v>
      </c>
      <c r="I2648" s="109">
        <v>0</v>
      </c>
      <c r="J2648" s="110">
        <v>187028</v>
      </c>
      <c r="K2648" s="110">
        <v>0</v>
      </c>
      <c r="L2648" s="109">
        <v>2671.83</v>
      </c>
      <c r="M2648" s="108" t="s">
        <v>17432</v>
      </c>
      <c r="N2648" s="110">
        <v>-2529.4721</v>
      </c>
      <c r="O2648" s="110">
        <v>0</v>
      </c>
      <c r="P2648" s="68">
        <f t="shared" si="82"/>
        <v>187028</v>
      </c>
      <c r="Q2648" s="68">
        <f t="shared" si="83"/>
        <v>2671.8285714285716</v>
      </c>
    </row>
    <row r="2649" spans="1:17" x14ac:dyDescent="0.25">
      <c r="A2649" s="108" t="s">
        <v>17703</v>
      </c>
      <c r="B2649" s="108" t="s">
        <v>17706</v>
      </c>
      <c r="C2649" s="108" t="s">
        <v>17707</v>
      </c>
      <c r="D2649" s="108" t="s">
        <v>5230</v>
      </c>
      <c r="E2649" s="108" t="s">
        <v>5231</v>
      </c>
      <c r="F2649" s="108" t="s">
        <v>5237</v>
      </c>
      <c r="G2649" s="108" t="s">
        <v>5238</v>
      </c>
      <c r="H2649" s="109">
        <v>16</v>
      </c>
      <c r="I2649" s="109">
        <v>0</v>
      </c>
      <c r="J2649" s="110">
        <v>36184</v>
      </c>
      <c r="K2649" s="110">
        <v>0</v>
      </c>
      <c r="L2649" s="109">
        <v>2261.5</v>
      </c>
      <c r="M2649" s="108" t="s">
        <v>17432</v>
      </c>
      <c r="N2649" s="110">
        <v>-489.37729999999999</v>
      </c>
      <c r="O2649" s="110">
        <v>0</v>
      </c>
      <c r="P2649" s="68">
        <f t="shared" si="82"/>
        <v>36184</v>
      </c>
      <c r="Q2649" s="68">
        <f t="shared" si="83"/>
        <v>2261.5</v>
      </c>
    </row>
    <row r="2650" spans="1:17" x14ac:dyDescent="0.25">
      <c r="A2650" s="108" t="s">
        <v>17703</v>
      </c>
      <c r="B2650" s="108" t="s">
        <v>17706</v>
      </c>
      <c r="C2650" s="108" t="s">
        <v>17707</v>
      </c>
      <c r="D2650" s="108" t="s">
        <v>5230</v>
      </c>
      <c r="E2650" s="108" t="s">
        <v>5231</v>
      </c>
      <c r="F2650" s="108" t="s">
        <v>5239</v>
      </c>
      <c r="G2650" s="108" t="s">
        <v>5240</v>
      </c>
      <c r="H2650" s="109">
        <v>8</v>
      </c>
      <c r="I2650" s="109">
        <v>0</v>
      </c>
      <c r="J2650" s="110">
        <v>19038</v>
      </c>
      <c r="K2650" s="110">
        <v>0</v>
      </c>
      <c r="L2650" s="109">
        <v>2379.75</v>
      </c>
      <c r="M2650" s="108" t="s">
        <v>17432</v>
      </c>
      <c r="N2650" s="110">
        <v>-257.4751</v>
      </c>
      <c r="O2650" s="110">
        <v>0</v>
      </c>
      <c r="P2650" s="68">
        <f t="shared" si="82"/>
        <v>19038</v>
      </c>
      <c r="Q2650" s="68">
        <f t="shared" si="83"/>
        <v>2379.75</v>
      </c>
    </row>
    <row r="2651" spans="1:17" x14ac:dyDescent="0.25">
      <c r="A2651" s="108" t="s">
        <v>17703</v>
      </c>
      <c r="B2651" s="108" t="s">
        <v>17704</v>
      </c>
      <c r="C2651" s="108" t="s">
        <v>17705</v>
      </c>
      <c r="D2651" s="108" t="s">
        <v>5099</v>
      </c>
      <c r="E2651" s="108" t="s">
        <v>5100</v>
      </c>
      <c r="F2651" s="108" t="s">
        <v>5098</v>
      </c>
      <c r="G2651" s="108" t="s">
        <v>5101</v>
      </c>
      <c r="H2651" s="109">
        <v>148</v>
      </c>
      <c r="I2651" s="109">
        <v>0</v>
      </c>
      <c r="J2651" s="110">
        <v>479782</v>
      </c>
      <c r="K2651" s="110">
        <v>0</v>
      </c>
      <c r="L2651" s="109">
        <v>3241.77</v>
      </c>
      <c r="M2651" s="108" t="s">
        <v>17432</v>
      </c>
      <c r="N2651" s="110">
        <v>-6488.8532999999998</v>
      </c>
      <c r="O2651" s="110">
        <v>0</v>
      </c>
      <c r="P2651" s="68">
        <f t="shared" si="82"/>
        <v>479782</v>
      </c>
      <c r="Q2651" s="68">
        <f t="shared" si="83"/>
        <v>3241.7702702702704</v>
      </c>
    </row>
    <row r="2652" spans="1:17" x14ac:dyDescent="0.25">
      <c r="A2652" s="108" t="s">
        <v>17703</v>
      </c>
      <c r="B2652" s="108" t="s">
        <v>17704</v>
      </c>
      <c r="C2652" s="108" t="s">
        <v>17705</v>
      </c>
      <c r="D2652" s="108" t="s">
        <v>5099</v>
      </c>
      <c r="E2652" s="108" t="s">
        <v>5100</v>
      </c>
      <c r="F2652" s="108" t="s">
        <v>5102</v>
      </c>
      <c r="G2652" s="108" t="s">
        <v>5101</v>
      </c>
      <c r="H2652" s="109">
        <v>115</v>
      </c>
      <c r="I2652" s="109">
        <v>30</v>
      </c>
      <c r="J2652" s="110">
        <v>523466</v>
      </c>
      <c r="K2652" s="110">
        <v>108303</v>
      </c>
      <c r="L2652" s="109">
        <v>3610.11</v>
      </c>
      <c r="M2652" s="108" t="s">
        <v>17432</v>
      </c>
      <c r="N2652" s="110">
        <v>-7079.6593999999996</v>
      </c>
      <c r="O2652" s="110">
        <v>0</v>
      </c>
      <c r="P2652" s="68">
        <f t="shared" si="82"/>
        <v>415163</v>
      </c>
      <c r="Q2652" s="68">
        <f t="shared" si="83"/>
        <v>3610.1130434782608</v>
      </c>
    </row>
    <row r="2653" spans="1:17" x14ac:dyDescent="0.25">
      <c r="A2653" s="108" t="s">
        <v>17703</v>
      </c>
      <c r="B2653" s="108" t="s">
        <v>17706</v>
      </c>
      <c r="C2653" s="108" t="s">
        <v>17707</v>
      </c>
      <c r="D2653" s="108" t="s">
        <v>5242</v>
      </c>
      <c r="E2653" s="108" t="s">
        <v>5243</v>
      </c>
      <c r="F2653" s="108" t="s">
        <v>5241</v>
      </c>
      <c r="G2653" s="108" t="s">
        <v>5244</v>
      </c>
      <c r="H2653" s="109">
        <v>89</v>
      </c>
      <c r="I2653" s="109">
        <v>0</v>
      </c>
      <c r="J2653" s="110">
        <v>208750</v>
      </c>
      <c r="K2653" s="110">
        <v>0</v>
      </c>
      <c r="L2653" s="109">
        <v>2345.5100000000002</v>
      </c>
      <c r="M2653" s="108" t="s">
        <v>17428</v>
      </c>
      <c r="N2653" s="110">
        <v>9899.8639999999996</v>
      </c>
      <c r="O2653" s="110">
        <v>853.08780000000002</v>
      </c>
      <c r="P2653" s="68">
        <f t="shared" si="82"/>
        <v>208750</v>
      </c>
      <c r="Q2653" s="68">
        <f t="shared" si="83"/>
        <v>2345.5056179775279</v>
      </c>
    </row>
    <row r="2654" spans="1:17" x14ac:dyDescent="0.25">
      <c r="A2654" s="108" t="s">
        <v>17703</v>
      </c>
      <c r="B2654" s="108" t="s">
        <v>17706</v>
      </c>
      <c r="C2654" s="108" t="s">
        <v>17707</v>
      </c>
      <c r="D2654" s="108" t="s">
        <v>5246</v>
      </c>
      <c r="E2654" s="108" t="s">
        <v>5247</v>
      </c>
      <c r="F2654" s="108" t="s">
        <v>5245</v>
      </c>
      <c r="G2654" s="108" t="s">
        <v>5248</v>
      </c>
      <c r="H2654" s="109">
        <v>101</v>
      </c>
      <c r="I2654" s="109">
        <v>0</v>
      </c>
      <c r="J2654" s="110">
        <v>253604</v>
      </c>
      <c r="K2654" s="110">
        <v>0</v>
      </c>
      <c r="L2654" s="109">
        <v>2510.9299999999998</v>
      </c>
      <c r="M2654" s="108" t="s">
        <v>17428</v>
      </c>
      <c r="N2654" s="110">
        <v>12027.0443</v>
      </c>
      <c r="O2654" s="110">
        <v>1036.3904</v>
      </c>
      <c r="P2654" s="68">
        <f t="shared" si="82"/>
        <v>253604</v>
      </c>
      <c r="Q2654" s="68">
        <f t="shared" si="83"/>
        <v>2510.9306930693069</v>
      </c>
    </row>
    <row r="2655" spans="1:17" x14ac:dyDescent="0.25">
      <c r="A2655" s="108" t="s">
        <v>17703</v>
      </c>
      <c r="B2655" s="108" t="s">
        <v>17706</v>
      </c>
      <c r="C2655" s="108" t="s">
        <v>17707</v>
      </c>
      <c r="D2655" s="108" t="s">
        <v>5250</v>
      </c>
      <c r="E2655" s="108" t="s">
        <v>5251</v>
      </c>
      <c r="F2655" s="108" t="s">
        <v>5249</v>
      </c>
      <c r="G2655" s="108" t="s">
        <v>5252</v>
      </c>
      <c r="H2655" s="109">
        <v>220</v>
      </c>
      <c r="I2655" s="109">
        <v>0</v>
      </c>
      <c r="J2655" s="110">
        <v>469303</v>
      </c>
      <c r="K2655" s="110">
        <v>0</v>
      </c>
      <c r="L2655" s="109">
        <v>2133.1999999999998</v>
      </c>
      <c r="M2655" s="108" t="s">
        <v>17432</v>
      </c>
      <c r="N2655" s="110">
        <v>-6347.1338999999998</v>
      </c>
      <c r="O2655" s="110">
        <v>0</v>
      </c>
      <c r="P2655" s="68">
        <f t="shared" si="82"/>
        <v>469303</v>
      </c>
      <c r="Q2655" s="68">
        <f t="shared" si="83"/>
        <v>2133.1954545454546</v>
      </c>
    </row>
    <row r="2656" spans="1:17" x14ac:dyDescent="0.25">
      <c r="A2656" s="108" t="s">
        <v>17703</v>
      </c>
      <c r="B2656" s="108" t="s">
        <v>17706</v>
      </c>
      <c r="C2656" s="108" t="s">
        <v>17707</v>
      </c>
      <c r="D2656" s="108" t="s">
        <v>5254</v>
      </c>
      <c r="E2656" s="108" t="s">
        <v>5255</v>
      </c>
      <c r="F2656" s="108" t="s">
        <v>5253</v>
      </c>
      <c r="G2656" s="108" t="s">
        <v>5256</v>
      </c>
      <c r="H2656" s="109">
        <v>30</v>
      </c>
      <c r="I2656" s="109">
        <v>0</v>
      </c>
      <c r="J2656" s="110">
        <v>54333</v>
      </c>
      <c r="K2656" s="110">
        <v>0</v>
      </c>
      <c r="L2656" s="109">
        <v>1811.1</v>
      </c>
      <c r="M2656" s="108" t="s">
        <v>17428</v>
      </c>
      <c r="N2656" s="110">
        <v>2576.7020000000002</v>
      </c>
      <c r="O2656" s="110">
        <v>222.03870000000001</v>
      </c>
      <c r="P2656" s="68">
        <f t="shared" si="82"/>
        <v>54333</v>
      </c>
      <c r="Q2656" s="68">
        <f t="shared" si="83"/>
        <v>1811.1</v>
      </c>
    </row>
    <row r="2657" spans="1:17" x14ac:dyDescent="0.25">
      <c r="A2657" s="108" t="s">
        <v>17703</v>
      </c>
      <c r="B2657" s="108" t="s">
        <v>17706</v>
      </c>
      <c r="C2657" s="108" t="s">
        <v>17707</v>
      </c>
      <c r="D2657" s="108" t="s">
        <v>5258</v>
      </c>
      <c r="E2657" s="108" t="s">
        <v>5259</v>
      </c>
      <c r="F2657" s="108" t="s">
        <v>5257</v>
      </c>
      <c r="G2657" s="108" t="s">
        <v>5260</v>
      </c>
      <c r="H2657" s="109">
        <v>50</v>
      </c>
      <c r="I2657" s="109">
        <v>0</v>
      </c>
      <c r="J2657" s="110">
        <v>122898</v>
      </c>
      <c r="K2657" s="110">
        <v>0</v>
      </c>
      <c r="L2657" s="109">
        <v>2457.96</v>
      </c>
      <c r="M2657" s="108" t="s">
        <v>17428</v>
      </c>
      <c r="N2657" s="110">
        <v>5828.4036999999998</v>
      </c>
      <c r="O2657" s="110">
        <v>502.24329999999998</v>
      </c>
      <c r="P2657" s="68">
        <f t="shared" si="82"/>
        <v>122898</v>
      </c>
      <c r="Q2657" s="68">
        <f t="shared" si="83"/>
        <v>2457.96</v>
      </c>
    </row>
    <row r="2658" spans="1:17" x14ac:dyDescent="0.25">
      <c r="A2658" s="108" t="s">
        <v>17703</v>
      </c>
      <c r="B2658" s="108" t="s">
        <v>17706</v>
      </c>
      <c r="C2658" s="108" t="s">
        <v>17707</v>
      </c>
      <c r="D2658" s="108" t="s">
        <v>5262</v>
      </c>
      <c r="E2658" s="108" t="s">
        <v>5263</v>
      </c>
      <c r="F2658" s="108" t="s">
        <v>5261</v>
      </c>
      <c r="G2658" s="108" t="s">
        <v>5264</v>
      </c>
      <c r="H2658" s="109">
        <v>148</v>
      </c>
      <c r="I2658" s="109">
        <v>0</v>
      </c>
      <c r="J2658" s="110">
        <v>376766</v>
      </c>
      <c r="K2658" s="110">
        <v>0</v>
      </c>
      <c r="L2658" s="109">
        <v>2545.7199999999998</v>
      </c>
      <c r="M2658" s="108" t="s">
        <v>17428</v>
      </c>
      <c r="N2658" s="110">
        <v>17867.881600000001</v>
      </c>
      <c r="O2658" s="110">
        <v>1539.7050999999999</v>
      </c>
      <c r="P2658" s="68">
        <f t="shared" si="82"/>
        <v>376766</v>
      </c>
      <c r="Q2658" s="68">
        <f t="shared" si="83"/>
        <v>2545.7162162162163</v>
      </c>
    </row>
    <row r="2659" spans="1:17" x14ac:dyDescent="0.25">
      <c r="A2659" s="108" t="s">
        <v>17703</v>
      </c>
      <c r="B2659" s="108" t="s">
        <v>17706</v>
      </c>
      <c r="C2659" s="108" t="s">
        <v>17707</v>
      </c>
      <c r="D2659" s="108" t="s">
        <v>5266</v>
      </c>
      <c r="E2659" s="108" t="s">
        <v>5267</v>
      </c>
      <c r="F2659" s="108" t="s">
        <v>5265</v>
      </c>
      <c r="G2659" s="108" t="s">
        <v>5268</v>
      </c>
      <c r="H2659" s="109">
        <v>50</v>
      </c>
      <c r="I2659" s="109">
        <v>0</v>
      </c>
      <c r="J2659" s="110">
        <v>114703</v>
      </c>
      <c r="K2659" s="110">
        <v>0</v>
      </c>
      <c r="L2659" s="109">
        <v>2294.06</v>
      </c>
      <c r="M2659" s="108" t="s">
        <v>17428</v>
      </c>
      <c r="N2659" s="110">
        <v>5439.7078000000001</v>
      </c>
      <c r="O2659" s="110">
        <v>468.74869999999999</v>
      </c>
      <c r="P2659" s="68">
        <f t="shared" si="82"/>
        <v>114703</v>
      </c>
      <c r="Q2659" s="68">
        <f t="shared" si="83"/>
        <v>2294.06</v>
      </c>
    </row>
    <row r="2660" spans="1:17" x14ac:dyDescent="0.25">
      <c r="A2660" s="108" t="s">
        <v>17703</v>
      </c>
      <c r="B2660" s="108" t="s">
        <v>17706</v>
      </c>
      <c r="C2660" s="108" t="s">
        <v>17707</v>
      </c>
      <c r="D2660" s="108" t="s">
        <v>5270</v>
      </c>
      <c r="E2660" s="108" t="s">
        <v>5271</v>
      </c>
      <c r="F2660" s="108" t="s">
        <v>5269</v>
      </c>
      <c r="G2660" s="108" t="s">
        <v>5272</v>
      </c>
      <c r="H2660" s="109">
        <v>101</v>
      </c>
      <c r="I2660" s="109">
        <v>0</v>
      </c>
      <c r="J2660" s="110">
        <v>228249</v>
      </c>
      <c r="K2660" s="110">
        <v>0</v>
      </c>
      <c r="L2660" s="109">
        <v>2259.89</v>
      </c>
      <c r="M2660" s="108" t="s">
        <v>17432</v>
      </c>
      <c r="N2660" s="110">
        <v>-3086.9776999999999</v>
      </c>
      <c r="O2660" s="110">
        <v>0</v>
      </c>
      <c r="P2660" s="68">
        <f t="shared" si="82"/>
        <v>228249</v>
      </c>
      <c r="Q2660" s="68">
        <f t="shared" si="83"/>
        <v>2259.8910891089108</v>
      </c>
    </row>
    <row r="2661" spans="1:17" x14ac:dyDescent="0.25">
      <c r="A2661" s="108" t="s">
        <v>17703</v>
      </c>
      <c r="B2661" s="108" t="s">
        <v>17704</v>
      </c>
      <c r="C2661" s="108" t="s">
        <v>17705</v>
      </c>
      <c r="D2661" s="108" t="s">
        <v>5104</v>
      </c>
      <c r="E2661" s="108" t="s">
        <v>5105</v>
      </c>
      <c r="F2661" s="108" t="s">
        <v>5103</v>
      </c>
      <c r="G2661" s="108" t="s">
        <v>5106</v>
      </c>
      <c r="H2661" s="109">
        <v>195</v>
      </c>
      <c r="I2661" s="109">
        <v>0</v>
      </c>
      <c r="J2661" s="110">
        <v>467595</v>
      </c>
      <c r="K2661" s="110">
        <v>0</v>
      </c>
      <c r="L2661" s="109">
        <v>2397.92</v>
      </c>
      <c r="M2661" s="108" t="s">
        <v>17432</v>
      </c>
      <c r="N2661" s="110">
        <v>-6324.0357999999997</v>
      </c>
      <c r="O2661" s="110">
        <v>0</v>
      </c>
      <c r="P2661" s="68">
        <f t="shared" si="82"/>
        <v>467595</v>
      </c>
      <c r="Q2661" s="68">
        <f t="shared" si="83"/>
        <v>2397.9230769230771</v>
      </c>
    </row>
    <row r="2662" spans="1:17" x14ac:dyDescent="0.25">
      <c r="A2662" s="108" t="s">
        <v>17703</v>
      </c>
      <c r="B2662" s="108" t="s">
        <v>17704</v>
      </c>
      <c r="C2662" s="108" t="s">
        <v>17705</v>
      </c>
      <c r="D2662" s="108" t="s">
        <v>5108</v>
      </c>
      <c r="E2662" s="108" t="s">
        <v>5109</v>
      </c>
      <c r="F2662" s="108" t="s">
        <v>5107</v>
      </c>
      <c r="G2662" s="108" t="s">
        <v>5110</v>
      </c>
      <c r="H2662" s="109">
        <v>193</v>
      </c>
      <c r="I2662" s="109">
        <v>0</v>
      </c>
      <c r="J2662" s="110">
        <v>725620</v>
      </c>
      <c r="K2662" s="110">
        <v>0</v>
      </c>
      <c r="L2662" s="109">
        <v>3759.69</v>
      </c>
      <c r="M2662" s="108" t="s">
        <v>17428</v>
      </c>
      <c r="N2662" s="110">
        <v>34412.157399999996</v>
      </c>
      <c r="O2662" s="110">
        <v>2965.3528999999999</v>
      </c>
      <c r="P2662" s="68">
        <f t="shared" si="82"/>
        <v>725620</v>
      </c>
      <c r="Q2662" s="68">
        <f t="shared" si="83"/>
        <v>3759.6891191709847</v>
      </c>
    </row>
    <row r="2663" spans="1:17" x14ac:dyDescent="0.25">
      <c r="A2663" s="108" t="s">
        <v>17703</v>
      </c>
      <c r="B2663" s="108" t="s">
        <v>17704</v>
      </c>
      <c r="C2663" s="108" t="s">
        <v>17705</v>
      </c>
      <c r="D2663" s="108" t="s">
        <v>5112</v>
      </c>
      <c r="E2663" s="108" t="s">
        <v>5113</v>
      </c>
      <c r="F2663" s="108" t="s">
        <v>5111</v>
      </c>
      <c r="G2663" s="108" t="s">
        <v>5114</v>
      </c>
      <c r="H2663" s="109">
        <v>340</v>
      </c>
      <c r="I2663" s="109">
        <v>0</v>
      </c>
      <c r="J2663" s="110">
        <v>1285444</v>
      </c>
      <c r="K2663" s="110">
        <v>0</v>
      </c>
      <c r="L2663" s="109">
        <v>3780.72</v>
      </c>
      <c r="M2663" s="108" t="s">
        <v>17432</v>
      </c>
      <c r="N2663" s="110">
        <v>-17385.106400000001</v>
      </c>
      <c r="O2663" s="110">
        <v>0</v>
      </c>
      <c r="P2663" s="68">
        <f t="shared" si="82"/>
        <v>1285444</v>
      </c>
      <c r="Q2663" s="68">
        <f t="shared" si="83"/>
        <v>3780.7176470588233</v>
      </c>
    </row>
    <row r="2664" spans="1:17" x14ac:dyDescent="0.25">
      <c r="A2664" s="108" t="s">
        <v>17703</v>
      </c>
      <c r="B2664" s="108" t="s">
        <v>17704</v>
      </c>
      <c r="C2664" s="108" t="s">
        <v>17705</v>
      </c>
      <c r="D2664" s="108" t="s">
        <v>5112</v>
      </c>
      <c r="E2664" s="108" t="s">
        <v>5113</v>
      </c>
      <c r="F2664" s="108" t="s">
        <v>5115</v>
      </c>
      <c r="G2664" s="108" t="s">
        <v>5114</v>
      </c>
      <c r="H2664" s="109">
        <v>394</v>
      </c>
      <c r="I2664" s="109">
        <v>0</v>
      </c>
      <c r="J2664" s="110">
        <v>1423064</v>
      </c>
      <c r="K2664" s="110">
        <v>0</v>
      </c>
      <c r="L2664" s="109">
        <v>3611.84</v>
      </c>
      <c r="M2664" s="108" t="s">
        <v>17432</v>
      </c>
      <c r="N2664" s="110">
        <v>-19246.364399999999</v>
      </c>
      <c r="O2664" s="110">
        <v>0</v>
      </c>
      <c r="P2664" s="68">
        <f t="shared" si="82"/>
        <v>1423064</v>
      </c>
      <c r="Q2664" s="68">
        <f t="shared" si="83"/>
        <v>3611.8375634517765</v>
      </c>
    </row>
    <row r="2665" spans="1:17" x14ac:dyDescent="0.25">
      <c r="A2665" s="108" t="s">
        <v>17703</v>
      </c>
      <c r="B2665" s="108" t="s">
        <v>17704</v>
      </c>
      <c r="C2665" s="108" t="s">
        <v>17705</v>
      </c>
      <c r="D2665" s="108" t="s">
        <v>5117</v>
      </c>
      <c r="E2665" s="108" t="s">
        <v>5118</v>
      </c>
      <c r="F2665" s="108" t="s">
        <v>5116</v>
      </c>
      <c r="G2665" s="108" t="s">
        <v>5119</v>
      </c>
      <c r="H2665" s="109">
        <v>287</v>
      </c>
      <c r="I2665" s="109">
        <v>0</v>
      </c>
      <c r="J2665" s="110">
        <v>948169</v>
      </c>
      <c r="K2665" s="110">
        <v>0</v>
      </c>
      <c r="L2665" s="109">
        <v>3303.72</v>
      </c>
      <c r="M2665" s="108" t="s">
        <v>17432</v>
      </c>
      <c r="N2665" s="110">
        <v>-12823.5962</v>
      </c>
      <c r="O2665" s="110">
        <v>0</v>
      </c>
      <c r="P2665" s="68">
        <f t="shared" si="82"/>
        <v>948169</v>
      </c>
      <c r="Q2665" s="68">
        <f t="shared" si="83"/>
        <v>3303.7247386759582</v>
      </c>
    </row>
    <row r="2666" spans="1:17" x14ac:dyDescent="0.25">
      <c r="A2666" s="108" t="s">
        <v>17703</v>
      </c>
      <c r="B2666" s="108" t="s">
        <v>17704</v>
      </c>
      <c r="C2666" s="108" t="s">
        <v>17705</v>
      </c>
      <c r="D2666" s="108" t="s">
        <v>5121</v>
      </c>
      <c r="E2666" s="108" t="s">
        <v>5122</v>
      </c>
      <c r="F2666" s="108" t="s">
        <v>5120</v>
      </c>
      <c r="G2666" s="108" t="s">
        <v>308</v>
      </c>
      <c r="H2666" s="109">
        <v>76</v>
      </c>
      <c r="I2666" s="109">
        <v>0</v>
      </c>
      <c r="J2666" s="110">
        <v>142857</v>
      </c>
      <c r="K2666" s="110">
        <v>0</v>
      </c>
      <c r="L2666" s="109">
        <v>1879.7</v>
      </c>
      <c r="M2666" s="108" t="s">
        <v>17432</v>
      </c>
      <c r="N2666" s="110">
        <v>-1932.0776000000001</v>
      </c>
      <c r="O2666" s="110">
        <v>0</v>
      </c>
      <c r="P2666" s="68">
        <f t="shared" si="82"/>
        <v>142857</v>
      </c>
      <c r="Q2666" s="68">
        <f t="shared" si="83"/>
        <v>1879.6973684210527</v>
      </c>
    </row>
    <row r="2667" spans="1:17" x14ac:dyDescent="0.25">
      <c r="A2667" s="108" t="s">
        <v>17703</v>
      </c>
      <c r="B2667" s="108" t="s">
        <v>17706</v>
      </c>
      <c r="C2667" s="108" t="s">
        <v>17707</v>
      </c>
      <c r="D2667" s="108" t="s">
        <v>5274</v>
      </c>
      <c r="E2667" s="108" t="s">
        <v>5275</v>
      </c>
      <c r="F2667" s="108" t="s">
        <v>5273</v>
      </c>
      <c r="G2667" s="108" t="s">
        <v>5276</v>
      </c>
      <c r="H2667" s="109">
        <v>38</v>
      </c>
      <c r="I2667" s="109">
        <v>0</v>
      </c>
      <c r="J2667" s="110">
        <v>100317</v>
      </c>
      <c r="K2667" s="110">
        <v>0</v>
      </c>
      <c r="L2667" s="109">
        <v>2639.92</v>
      </c>
      <c r="M2667" s="108" t="s">
        <v>17428</v>
      </c>
      <c r="N2667" s="110">
        <v>4757.4556000000002</v>
      </c>
      <c r="O2667" s="110">
        <v>409.9579</v>
      </c>
      <c r="P2667" s="68">
        <f t="shared" si="82"/>
        <v>100317</v>
      </c>
      <c r="Q2667" s="68">
        <f t="shared" si="83"/>
        <v>2639.9210526315787</v>
      </c>
    </row>
    <row r="2668" spans="1:17" x14ac:dyDescent="0.25">
      <c r="A2668" s="108" t="s">
        <v>17703</v>
      </c>
      <c r="B2668" s="108" t="s">
        <v>17706</v>
      </c>
      <c r="C2668" s="108" t="s">
        <v>17707</v>
      </c>
      <c r="D2668" s="108" t="s">
        <v>5278</v>
      </c>
      <c r="E2668" s="108" t="s">
        <v>5279</v>
      </c>
      <c r="F2668" s="108" t="s">
        <v>5277</v>
      </c>
      <c r="G2668" s="108" t="s">
        <v>5280</v>
      </c>
      <c r="H2668" s="109">
        <v>200</v>
      </c>
      <c r="I2668" s="109">
        <v>0</v>
      </c>
      <c r="J2668" s="110">
        <v>731395</v>
      </c>
      <c r="K2668" s="110">
        <v>0</v>
      </c>
      <c r="L2668" s="109">
        <v>3656.98</v>
      </c>
      <c r="M2668" s="108" t="s">
        <v>17432</v>
      </c>
      <c r="N2668" s="110">
        <v>-9891.8125999999993</v>
      </c>
      <c r="O2668" s="110">
        <v>0</v>
      </c>
      <c r="P2668" s="68">
        <f t="shared" si="82"/>
        <v>731395</v>
      </c>
      <c r="Q2668" s="68">
        <f t="shared" si="83"/>
        <v>3656.9749999999999</v>
      </c>
    </row>
    <row r="2669" spans="1:17" x14ac:dyDescent="0.25">
      <c r="A2669" s="108" t="s">
        <v>17703</v>
      </c>
      <c r="B2669" s="108" t="s">
        <v>17706</v>
      </c>
      <c r="C2669" s="108" t="s">
        <v>17707</v>
      </c>
      <c r="D2669" s="108" t="s">
        <v>5278</v>
      </c>
      <c r="E2669" s="108" t="s">
        <v>5279</v>
      </c>
      <c r="F2669" s="108" t="s">
        <v>5281</v>
      </c>
      <c r="G2669" s="108" t="s">
        <v>5282</v>
      </c>
      <c r="H2669" s="109">
        <v>141</v>
      </c>
      <c r="I2669" s="109">
        <v>0</v>
      </c>
      <c r="J2669" s="110">
        <v>462519</v>
      </c>
      <c r="K2669" s="110">
        <v>0</v>
      </c>
      <c r="L2669" s="109">
        <v>3280.28</v>
      </c>
      <c r="M2669" s="108" t="s">
        <v>17432</v>
      </c>
      <c r="N2669" s="110">
        <v>-6255.3842999999997</v>
      </c>
      <c r="O2669" s="110">
        <v>0</v>
      </c>
      <c r="P2669" s="68">
        <f t="shared" si="82"/>
        <v>462519</v>
      </c>
      <c r="Q2669" s="68">
        <f t="shared" si="83"/>
        <v>3280.2765957446809</v>
      </c>
    </row>
    <row r="2670" spans="1:17" x14ac:dyDescent="0.25">
      <c r="A2670" s="108" t="s">
        <v>17703</v>
      </c>
      <c r="B2670" s="108" t="s">
        <v>17706</v>
      </c>
      <c r="C2670" s="108" t="s">
        <v>17707</v>
      </c>
      <c r="D2670" s="108" t="s">
        <v>5284</v>
      </c>
      <c r="E2670" s="108" t="s">
        <v>5285</v>
      </c>
      <c r="F2670" s="108" t="s">
        <v>5283</v>
      </c>
      <c r="G2670" s="108" t="s">
        <v>5286</v>
      </c>
      <c r="H2670" s="109">
        <v>300</v>
      </c>
      <c r="I2670" s="109">
        <v>0</v>
      </c>
      <c r="J2670" s="110">
        <v>1050626</v>
      </c>
      <c r="K2670" s="110">
        <v>0</v>
      </c>
      <c r="L2670" s="109">
        <v>3502.09</v>
      </c>
      <c r="M2670" s="108" t="s">
        <v>17432</v>
      </c>
      <c r="N2670" s="110">
        <v>-14209.289000000001</v>
      </c>
      <c r="O2670" s="110">
        <v>0</v>
      </c>
      <c r="P2670" s="68">
        <f t="shared" si="82"/>
        <v>1050626</v>
      </c>
      <c r="Q2670" s="68">
        <f t="shared" si="83"/>
        <v>3502.0866666666666</v>
      </c>
    </row>
    <row r="2671" spans="1:17" x14ac:dyDescent="0.25">
      <c r="A2671" s="108" t="s">
        <v>17703</v>
      </c>
      <c r="B2671" s="108" t="s">
        <v>17704</v>
      </c>
      <c r="C2671" s="108" t="s">
        <v>17705</v>
      </c>
      <c r="D2671" s="108" t="s">
        <v>5124</v>
      </c>
      <c r="E2671" s="108" t="s">
        <v>5125</v>
      </c>
      <c r="F2671" s="108" t="s">
        <v>5123</v>
      </c>
      <c r="G2671" s="108" t="s">
        <v>5085</v>
      </c>
      <c r="H2671" s="109">
        <v>128</v>
      </c>
      <c r="I2671" s="109">
        <v>0</v>
      </c>
      <c r="J2671" s="110">
        <v>328623</v>
      </c>
      <c r="K2671" s="110">
        <v>0</v>
      </c>
      <c r="L2671" s="109">
        <v>2567.37</v>
      </c>
      <c r="M2671" s="108" t="s">
        <v>17432</v>
      </c>
      <c r="N2671" s="110">
        <v>-4444.4947000000002</v>
      </c>
      <c r="O2671" s="110">
        <v>0</v>
      </c>
      <c r="P2671" s="68">
        <f t="shared" si="82"/>
        <v>328623</v>
      </c>
      <c r="Q2671" s="68">
        <f t="shared" si="83"/>
        <v>2567.3671875</v>
      </c>
    </row>
    <row r="2672" spans="1:17" x14ac:dyDescent="0.25">
      <c r="A2672" s="108" t="s">
        <v>17703</v>
      </c>
      <c r="B2672" s="108" t="s">
        <v>17706</v>
      </c>
      <c r="C2672" s="108" t="s">
        <v>17707</v>
      </c>
      <c r="D2672" s="108" t="s">
        <v>5288</v>
      </c>
      <c r="E2672" s="108" t="s">
        <v>5289</v>
      </c>
      <c r="F2672" s="108" t="s">
        <v>5287</v>
      </c>
      <c r="G2672" s="108" t="s">
        <v>5290</v>
      </c>
      <c r="H2672" s="109">
        <v>100</v>
      </c>
      <c r="I2672" s="109">
        <v>0</v>
      </c>
      <c r="J2672" s="110">
        <v>330575</v>
      </c>
      <c r="K2672" s="110">
        <v>0</v>
      </c>
      <c r="L2672" s="109">
        <v>3305.75</v>
      </c>
      <c r="M2672" s="108" t="s">
        <v>17432</v>
      </c>
      <c r="N2672" s="110">
        <v>-4470.8914999999997</v>
      </c>
      <c r="O2672" s="110">
        <v>0</v>
      </c>
      <c r="P2672" s="68">
        <f t="shared" si="82"/>
        <v>330575</v>
      </c>
      <c r="Q2672" s="68">
        <f t="shared" si="83"/>
        <v>3305.75</v>
      </c>
    </row>
    <row r="2673" spans="1:17" x14ac:dyDescent="0.25">
      <c r="A2673" s="108" t="s">
        <v>17703</v>
      </c>
      <c r="B2673" s="108" t="s">
        <v>17706</v>
      </c>
      <c r="C2673" s="108" t="s">
        <v>17707</v>
      </c>
      <c r="D2673" s="108" t="s">
        <v>5288</v>
      </c>
      <c r="E2673" s="108" t="s">
        <v>5289</v>
      </c>
      <c r="F2673" s="108" t="s">
        <v>5291</v>
      </c>
      <c r="G2673" s="108" t="s">
        <v>5292</v>
      </c>
      <c r="H2673" s="109">
        <v>70</v>
      </c>
      <c r="I2673" s="109">
        <v>0</v>
      </c>
      <c r="J2673" s="110">
        <v>167857</v>
      </c>
      <c r="K2673" s="110">
        <v>0</v>
      </c>
      <c r="L2673" s="109">
        <v>2397.96</v>
      </c>
      <c r="M2673" s="108" t="s">
        <v>17432</v>
      </c>
      <c r="N2673" s="110">
        <v>-2270.1922</v>
      </c>
      <c r="O2673" s="110">
        <v>0</v>
      </c>
      <c r="P2673" s="68">
        <f t="shared" si="82"/>
        <v>167857</v>
      </c>
      <c r="Q2673" s="68">
        <f t="shared" si="83"/>
        <v>2397.957142857143</v>
      </c>
    </row>
    <row r="2674" spans="1:17" x14ac:dyDescent="0.25">
      <c r="A2674" s="108" t="s">
        <v>17703</v>
      </c>
      <c r="B2674" s="108" t="s">
        <v>17706</v>
      </c>
      <c r="C2674" s="108" t="s">
        <v>17707</v>
      </c>
      <c r="D2674" s="108" t="s">
        <v>5288</v>
      </c>
      <c r="E2674" s="108" t="s">
        <v>5289</v>
      </c>
      <c r="F2674" s="108" t="s">
        <v>5293</v>
      </c>
      <c r="G2674" s="108" t="s">
        <v>5294</v>
      </c>
      <c r="H2674" s="109">
        <v>19</v>
      </c>
      <c r="I2674" s="109">
        <v>0</v>
      </c>
      <c r="J2674" s="110">
        <v>11325</v>
      </c>
      <c r="K2674" s="110">
        <v>0</v>
      </c>
      <c r="L2674" s="109">
        <v>596.04999999999995</v>
      </c>
      <c r="M2674" s="108" t="s">
        <v>17432</v>
      </c>
      <c r="N2674" s="110">
        <v>-153.17150000000001</v>
      </c>
      <c r="O2674" s="110">
        <v>0</v>
      </c>
      <c r="P2674" s="68">
        <f t="shared" si="82"/>
        <v>11325</v>
      </c>
      <c r="Q2674" s="68">
        <f t="shared" si="83"/>
        <v>596.0526315789474</v>
      </c>
    </row>
    <row r="2675" spans="1:17" x14ac:dyDescent="0.25">
      <c r="A2675" s="108" t="s">
        <v>17703</v>
      </c>
      <c r="B2675" s="108" t="s">
        <v>17706</v>
      </c>
      <c r="C2675" s="108" t="s">
        <v>17707</v>
      </c>
      <c r="D2675" s="108" t="s">
        <v>5296</v>
      </c>
      <c r="E2675" s="108" t="s">
        <v>5297</v>
      </c>
      <c r="F2675" s="108" t="s">
        <v>5295</v>
      </c>
      <c r="G2675" s="108" t="s">
        <v>5298</v>
      </c>
      <c r="H2675" s="109">
        <v>120</v>
      </c>
      <c r="I2675" s="109">
        <v>0</v>
      </c>
      <c r="J2675" s="110">
        <v>338483</v>
      </c>
      <c r="K2675" s="110">
        <v>0</v>
      </c>
      <c r="L2675" s="109">
        <v>2820.69</v>
      </c>
      <c r="M2675" s="108" t="s">
        <v>17432</v>
      </c>
      <c r="N2675" s="110">
        <v>-4577.8477000000003</v>
      </c>
      <c r="O2675" s="110">
        <v>0</v>
      </c>
      <c r="P2675" s="68">
        <f t="shared" si="82"/>
        <v>338483</v>
      </c>
      <c r="Q2675" s="68">
        <f t="shared" si="83"/>
        <v>2820.6916666666666</v>
      </c>
    </row>
    <row r="2676" spans="1:17" x14ac:dyDescent="0.25">
      <c r="A2676" s="108" t="s">
        <v>17703</v>
      </c>
      <c r="B2676" s="108" t="s">
        <v>17706</v>
      </c>
      <c r="C2676" s="108" t="s">
        <v>17707</v>
      </c>
      <c r="D2676" s="108" t="s">
        <v>5296</v>
      </c>
      <c r="E2676" s="108" t="s">
        <v>5297</v>
      </c>
      <c r="F2676" s="108" t="s">
        <v>5299</v>
      </c>
      <c r="G2676" s="108" t="s">
        <v>5300</v>
      </c>
      <c r="H2676" s="109">
        <v>144</v>
      </c>
      <c r="I2676" s="109">
        <v>0</v>
      </c>
      <c r="J2676" s="110">
        <v>440180</v>
      </c>
      <c r="K2676" s="110">
        <v>0</v>
      </c>
      <c r="L2676" s="109">
        <v>3056.81</v>
      </c>
      <c r="M2676" s="108" t="s">
        <v>17432</v>
      </c>
      <c r="N2676" s="110">
        <v>-5953.2538000000004</v>
      </c>
      <c r="O2676" s="110">
        <v>0</v>
      </c>
      <c r="P2676" s="68">
        <f t="shared" si="82"/>
        <v>440180</v>
      </c>
      <c r="Q2676" s="68">
        <f t="shared" si="83"/>
        <v>3056.8055555555557</v>
      </c>
    </row>
    <row r="2677" spans="1:17" x14ac:dyDescent="0.25">
      <c r="A2677" s="108" t="s">
        <v>17703</v>
      </c>
      <c r="B2677" s="108" t="s">
        <v>17704</v>
      </c>
      <c r="C2677" s="108" t="s">
        <v>17705</v>
      </c>
      <c r="D2677" s="108" t="s">
        <v>5127</v>
      </c>
      <c r="E2677" s="108" t="s">
        <v>5128</v>
      </c>
      <c r="F2677" s="108" t="s">
        <v>5126</v>
      </c>
      <c r="G2677" s="108" t="s">
        <v>5129</v>
      </c>
      <c r="H2677" s="109">
        <v>99</v>
      </c>
      <c r="I2677" s="109">
        <v>0</v>
      </c>
      <c r="J2677" s="110">
        <v>165142</v>
      </c>
      <c r="K2677" s="110">
        <v>0</v>
      </c>
      <c r="L2677" s="109">
        <v>1668.1</v>
      </c>
      <c r="M2677" s="108" t="s">
        <v>17432</v>
      </c>
      <c r="N2677" s="110">
        <v>-2233.4812999999999</v>
      </c>
      <c r="O2677" s="110">
        <v>0</v>
      </c>
      <c r="P2677" s="68">
        <f t="shared" si="82"/>
        <v>165142</v>
      </c>
      <c r="Q2677" s="68">
        <f t="shared" si="83"/>
        <v>1668.1010101010102</v>
      </c>
    </row>
    <row r="2678" spans="1:17" x14ac:dyDescent="0.25">
      <c r="A2678" s="108" t="s">
        <v>17703</v>
      </c>
      <c r="B2678" s="108" t="s">
        <v>17706</v>
      </c>
      <c r="C2678" s="108" t="s">
        <v>17707</v>
      </c>
      <c r="D2678" s="108" t="s">
        <v>5302</v>
      </c>
      <c r="E2678" s="108" t="s">
        <v>5303</v>
      </c>
      <c r="F2678" s="108" t="s">
        <v>5301</v>
      </c>
      <c r="G2678" s="108" t="s">
        <v>5304</v>
      </c>
      <c r="H2678" s="109">
        <v>129</v>
      </c>
      <c r="I2678" s="109">
        <v>0</v>
      </c>
      <c r="J2678" s="110">
        <v>376930</v>
      </c>
      <c r="K2678" s="110">
        <v>0</v>
      </c>
      <c r="L2678" s="109">
        <v>2921.94</v>
      </c>
      <c r="M2678" s="108" t="s">
        <v>17432</v>
      </c>
      <c r="N2678" s="110">
        <v>-5097.8265000000001</v>
      </c>
      <c r="O2678" s="110">
        <v>0</v>
      </c>
      <c r="P2678" s="68">
        <f t="shared" si="82"/>
        <v>376930</v>
      </c>
      <c r="Q2678" s="68">
        <f t="shared" si="83"/>
        <v>2921.937984496124</v>
      </c>
    </row>
    <row r="2679" spans="1:17" x14ac:dyDescent="0.25">
      <c r="A2679" s="108" t="s">
        <v>17703</v>
      </c>
      <c r="B2679" s="108" t="s">
        <v>17706</v>
      </c>
      <c r="C2679" s="108" t="s">
        <v>17707</v>
      </c>
      <c r="D2679" s="108" t="s">
        <v>5302</v>
      </c>
      <c r="E2679" s="108" t="s">
        <v>5303</v>
      </c>
      <c r="F2679" s="108" t="s">
        <v>5305</v>
      </c>
      <c r="G2679" s="108" t="s">
        <v>5306</v>
      </c>
      <c r="H2679" s="109">
        <v>294</v>
      </c>
      <c r="I2679" s="109">
        <v>0</v>
      </c>
      <c r="J2679" s="110">
        <v>695556</v>
      </c>
      <c r="K2679" s="110">
        <v>0</v>
      </c>
      <c r="L2679" s="109">
        <v>2365.84</v>
      </c>
      <c r="M2679" s="108" t="s">
        <v>17432</v>
      </c>
      <c r="N2679" s="110">
        <v>-9407.1093000000001</v>
      </c>
      <c r="O2679" s="110">
        <v>0</v>
      </c>
      <c r="P2679" s="68">
        <f t="shared" si="82"/>
        <v>695556</v>
      </c>
      <c r="Q2679" s="68">
        <f t="shared" si="83"/>
        <v>2365.8367346938776</v>
      </c>
    </row>
    <row r="2680" spans="1:17" ht="30" x14ac:dyDescent="0.25">
      <c r="A2680" s="108" t="s">
        <v>17703</v>
      </c>
      <c r="B2680" s="108" t="s">
        <v>17706</v>
      </c>
      <c r="C2680" s="108" t="s">
        <v>17707</v>
      </c>
      <c r="D2680" s="108" t="s">
        <v>5302</v>
      </c>
      <c r="E2680" s="108" t="s">
        <v>5303</v>
      </c>
      <c r="F2680" s="108" t="s">
        <v>5307</v>
      </c>
      <c r="G2680" s="108" t="s">
        <v>5308</v>
      </c>
      <c r="H2680" s="109">
        <v>120</v>
      </c>
      <c r="I2680" s="109">
        <v>0</v>
      </c>
      <c r="J2680" s="110">
        <v>375700</v>
      </c>
      <c r="K2680" s="110">
        <v>0</v>
      </c>
      <c r="L2680" s="109">
        <v>3130.83</v>
      </c>
      <c r="M2680" s="108" t="s">
        <v>17432</v>
      </c>
      <c r="N2680" s="110">
        <v>-5081.1827000000003</v>
      </c>
      <c r="O2680" s="110">
        <v>0</v>
      </c>
      <c r="P2680" s="68">
        <f t="shared" si="82"/>
        <v>375700</v>
      </c>
      <c r="Q2680" s="68">
        <f t="shared" si="83"/>
        <v>3130.8333333333335</v>
      </c>
    </row>
    <row r="2681" spans="1:17" x14ac:dyDescent="0.25">
      <c r="A2681" s="108" t="s">
        <v>17703</v>
      </c>
      <c r="B2681" s="108" t="s">
        <v>17704</v>
      </c>
      <c r="C2681" s="108" t="s">
        <v>17705</v>
      </c>
      <c r="D2681" s="108" t="s">
        <v>5131</v>
      </c>
      <c r="E2681" s="108" t="s">
        <v>5132</v>
      </c>
      <c r="F2681" s="108" t="s">
        <v>5130</v>
      </c>
      <c r="G2681" s="108" t="s">
        <v>5133</v>
      </c>
      <c r="H2681" s="109">
        <v>118</v>
      </c>
      <c r="I2681" s="109">
        <v>0</v>
      </c>
      <c r="J2681" s="110">
        <v>480234</v>
      </c>
      <c r="K2681" s="110">
        <v>0</v>
      </c>
      <c r="L2681" s="109">
        <v>4069.78</v>
      </c>
      <c r="M2681" s="108" t="s">
        <v>17428</v>
      </c>
      <c r="N2681" s="110">
        <v>22774.8135</v>
      </c>
      <c r="O2681" s="110">
        <v>1962.5436</v>
      </c>
      <c r="P2681" s="68">
        <f t="shared" si="82"/>
        <v>480234</v>
      </c>
      <c r="Q2681" s="68">
        <f t="shared" si="83"/>
        <v>4069.7796610169494</v>
      </c>
    </row>
    <row r="2682" spans="1:17" x14ac:dyDescent="0.25">
      <c r="A2682" s="108" t="s">
        <v>17703</v>
      </c>
      <c r="B2682" s="108" t="s">
        <v>17704</v>
      </c>
      <c r="C2682" s="108" t="s">
        <v>17705</v>
      </c>
      <c r="D2682" s="108" t="s">
        <v>5131</v>
      </c>
      <c r="E2682" s="108" t="s">
        <v>5132</v>
      </c>
      <c r="F2682" s="108" t="s">
        <v>5134</v>
      </c>
      <c r="G2682" s="108" t="s">
        <v>5135</v>
      </c>
      <c r="H2682" s="109">
        <v>205</v>
      </c>
      <c r="I2682" s="109">
        <v>0</v>
      </c>
      <c r="J2682" s="110">
        <v>685717</v>
      </c>
      <c r="K2682" s="110">
        <v>0</v>
      </c>
      <c r="L2682" s="109">
        <v>3344.96</v>
      </c>
      <c r="M2682" s="108" t="s">
        <v>17428</v>
      </c>
      <c r="N2682" s="110">
        <v>32519.7781</v>
      </c>
      <c r="O2682" s="110">
        <v>2802.2835</v>
      </c>
      <c r="P2682" s="68">
        <f t="shared" si="82"/>
        <v>685717</v>
      </c>
      <c r="Q2682" s="68">
        <f t="shared" si="83"/>
        <v>3344.9609756097561</v>
      </c>
    </row>
    <row r="2683" spans="1:17" x14ac:dyDescent="0.25">
      <c r="A2683" s="108" t="s">
        <v>17703</v>
      </c>
      <c r="B2683" s="108" t="s">
        <v>17704</v>
      </c>
      <c r="C2683" s="108" t="s">
        <v>17705</v>
      </c>
      <c r="D2683" s="108" t="s">
        <v>5131</v>
      </c>
      <c r="E2683" s="108" t="s">
        <v>5132</v>
      </c>
      <c r="F2683" s="108" t="s">
        <v>5136</v>
      </c>
      <c r="G2683" s="108" t="s">
        <v>5137</v>
      </c>
      <c r="H2683" s="109">
        <v>90</v>
      </c>
      <c r="I2683" s="109">
        <v>0</v>
      </c>
      <c r="J2683" s="110">
        <v>366461</v>
      </c>
      <c r="K2683" s="110">
        <v>0</v>
      </c>
      <c r="L2683" s="109">
        <v>4071.79</v>
      </c>
      <c r="M2683" s="108" t="s">
        <v>17428</v>
      </c>
      <c r="N2683" s="110">
        <v>17379.180700000001</v>
      </c>
      <c r="O2683" s="110">
        <v>1497.5930000000001</v>
      </c>
      <c r="P2683" s="68">
        <f t="shared" si="82"/>
        <v>366461</v>
      </c>
      <c r="Q2683" s="68">
        <f t="shared" si="83"/>
        <v>4071.7888888888888</v>
      </c>
    </row>
    <row r="2684" spans="1:17" x14ac:dyDescent="0.25">
      <c r="A2684" s="108" t="s">
        <v>17703</v>
      </c>
      <c r="B2684" s="108" t="s">
        <v>17704</v>
      </c>
      <c r="C2684" s="108" t="s">
        <v>17705</v>
      </c>
      <c r="D2684" s="108" t="s">
        <v>5139</v>
      </c>
      <c r="E2684" s="108" t="s">
        <v>5140</v>
      </c>
      <c r="F2684" s="108" t="s">
        <v>5138</v>
      </c>
      <c r="G2684" s="108" t="s">
        <v>5141</v>
      </c>
      <c r="H2684" s="109">
        <v>100</v>
      </c>
      <c r="I2684" s="109">
        <v>0</v>
      </c>
      <c r="J2684" s="110">
        <v>228242</v>
      </c>
      <c r="K2684" s="110">
        <v>0</v>
      </c>
      <c r="L2684" s="109">
        <v>2282.42</v>
      </c>
      <c r="M2684" s="108" t="s">
        <v>17432</v>
      </c>
      <c r="N2684" s="110">
        <v>-3086.8861000000002</v>
      </c>
      <c r="O2684" s="110">
        <v>0</v>
      </c>
      <c r="P2684" s="68">
        <f t="shared" si="82"/>
        <v>228242</v>
      </c>
      <c r="Q2684" s="68">
        <f t="shared" si="83"/>
        <v>2282.42</v>
      </c>
    </row>
    <row r="2685" spans="1:17" x14ac:dyDescent="0.25">
      <c r="A2685" s="108" t="s">
        <v>17703</v>
      </c>
      <c r="B2685" s="108" t="s">
        <v>17706</v>
      </c>
      <c r="C2685" s="108" t="s">
        <v>17707</v>
      </c>
      <c r="D2685" s="108" t="s">
        <v>5310</v>
      </c>
      <c r="E2685" s="108" t="s">
        <v>5311</v>
      </c>
      <c r="F2685" s="108" t="s">
        <v>5309</v>
      </c>
      <c r="G2685" s="108" t="s">
        <v>5312</v>
      </c>
      <c r="H2685" s="109">
        <v>131</v>
      </c>
      <c r="I2685" s="109">
        <v>0</v>
      </c>
      <c r="J2685" s="110">
        <v>422957</v>
      </c>
      <c r="K2685" s="110">
        <v>0</v>
      </c>
      <c r="L2685" s="109">
        <v>3228.68</v>
      </c>
      <c r="M2685" s="108" t="s">
        <v>17432</v>
      </c>
      <c r="N2685" s="110">
        <v>-5720.3203000000003</v>
      </c>
      <c r="O2685" s="110">
        <v>0</v>
      </c>
      <c r="P2685" s="68">
        <f t="shared" si="82"/>
        <v>422957</v>
      </c>
      <c r="Q2685" s="68">
        <f t="shared" si="83"/>
        <v>3228.679389312977</v>
      </c>
    </row>
    <row r="2686" spans="1:17" x14ac:dyDescent="0.25">
      <c r="A2686" s="108" t="s">
        <v>17703</v>
      </c>
      <c r="B2686" s="108" t="s">
        <v>17706</v>
      </c>
      <c r="C2686" s="108" t="s">
        <v>17707</v>
      </c>
      <c r="D2686" s="108" t="s">
        <v>5310</v>
      </c>
      <c r="E2686" s="108" t="s">
        <v>5311</v>
      </c>
      <c r="F2686" s="108" t="s">
        <v>5313</v>
      </c>
      <c r="G2686" s="108" t="s">
        <v>5314</v>
      </c>
      <c r="H2686" s="109">
        <v>156</v>
      </c>
      <c r="I2686" s="109">
        <v>0</v>
      </c>
      <c r="J2686" s="110">
        <v>426129</v>
      </c>
      <c r="K2686" s="110">
        <v>0</v>
      </c>
      <c r="L2686" s="109">
        <v>2731.6</v>
      </c>
      <c r="M2686" s="108" t="s">
        <v>17432</v>
      </c>
      <c r="N2686" s="110">
        <v>-5763.2165999999997</v>
      </c>
      <c r="O2686" s="110">
        <v>0</v>
      </c>
      <c r="P2686" s="68">
        <f t="shared" si="82"/>
        <v>426129</v>
      </c>
      <c r="Q2686" s="68">
        <f t="shared" si="83"/>
        <v>2731.5961538461538</v>
      </c>
    </row>
    <row r="2687" spans="1:17" ht="30" x14ac:dyDescent="0.25">
      <c r="A2687" s="108" t="s">
        <v>17703</v>
      </c>
      <c r="B2687" s="108" t="s">
        <v>17706</v>
      </c>
      <c r="C2687" s="108" t="s">
        <v>17707</v>
      </c>
      <c r="D2687" s="108" t="s">
        <v>5316</v>
      </c>
      <c r="E2687" s="108" t="s">
        <v>5317</v>
      </c>
      <c r="F2687" s="108" t="s">
        <v>5315</v>
      </c>
      <c r="G2687" s="108" t="s">
        <v>5318</v>
      </c>
      <c r="H2687" s="109">
        <v>60</v>
      </c>
      <c r="I2687" s="109">
        <v>0</v>
      </c>
      <c r="J2687" s="110">
        <v>141147</v>
      </c>
      <c r="K2687" s="110">
        <v>0</v>
      </c>
      <c r="L2687" s="109">
        <v>2352.4499999999998</v>
      </c>
      <c r="M2687" s="108" t="s">
        <v>17428</v>
      </c>
      <c r="N2687" s="110">
        <v>6693.8220000000001</v>
      </c>
      <c r="O2687" s="110">
        <v>576.81780000000003</v>
      </c>
      <c r="P2687" s="68">
        <f t="shared" si="82"/>
        <v>141147</v>
      </c>
      <c r="Q2687" s="68">
        <f t="shared" si="83"/>
        <v>2352.4499999999998</v>
      </c>
    </row>
    <row r="2688" spans="1:17" x14ac:dyDescent="0.25">
      <c r="A2688" s="108" t="s">
        <v>17703</v>
      </c>
      <c r="B2688" s="108" t="s">
        <v>17704</v>
      </c>
      <c r="C2688" s="108" t="s">
        <v>17705</v>
      </c>
      <c r="D2688" s="108" t="s">
        <v>5143</v>
      </c>
      <c r="E2688" s="108" t="s">
        <v>5144</v>
      </c>
      <c r="F2688" s="108" t="s">
        <v>5142</v>
      </c>
      <c r="G2688" s="108" t="s">
        <v>5145</v>
      </c>
      <c r="H2688" s="109">
        <v>164</v>
      </c>
      <c r="I2688" s="109">
        <v>0</v>
      </c>
      <c r="J2688" s="110">
        <v>290204</v>
      </c>
      <c r="K2688" s="110">
        <v>0</v>
      </c>
      <c r="L2688" s="109">
        <v>1769.54</v>
      </c>
      <c r="M2688" s="108" t="s">
        <v>17432</v>
      </c>
      <c r="N2688" s="110">
        <v>-3924.8924999999999</v>
      </c>
      <c r="O2688" s="110">
        <v>0</v>
      </c>
      <c r="P2688" s="68">
        <f t="shared" si="82"/>
        <v>290204</v>
      </c>
      <c r="Q2688" s="68">
        <f t="shared" si="83"/>
        <v>1769.5365853658536</v>
      </c>
    </row>
    <row r="2689" spans="1:17" x14ac:dyDescent="0.25">
      <c r="A2689" s="108" t="s">
        <v>17703</v>
      </c>
      <c r="B2689" s="108" t="s">
        <v>17706</v>
      </c>
      <c r="C2689" s="108" t="s">
        <v>17707</v>
      </c>
      <c r="D2689" s="108" t="s">
        <v>5320</v>
      </c>
      <c r="E2689" s="108" t="s">
        <v>5321</v>
      </c>
      <c r="F2689" s="108" t="s">
        <v>5319</v>
      </c>
      <c r="G2689" s="108" t="s">
        <v>5322</v>
      </c>
      <c r="H2689" s="109">
        <v>107</v>
      </c>
      <c r="I2689" s="109">
        <v>0</v>
      </c>
      <c r="J2689" s="110">
        <v>178303</v>
      </c>
      <c r="K2689" s="110">
        <v>0</v>
      </c>
      <c r="L2689" s="109">
        <v>1666.38</v>
      </c>
      <c r="M2689" s="108" t="s">
        <v>17432</v>
      </c>
      <c r="N2689" s="110">
        <v>-2411.4774000000002</v>
      </c>
      <c r="O2689" s="110">
        <v>0</v>
      </c>
      <c r="P2689" s="68">
        <f t="shared" si="82"/>
        <v>178303</v>
      </c>
      <c r="Q2689" s="68">
        <f t="shared" si="83"/>
        <v>1666.3831775700935</v>
      </c>
    </row>
    <row r="2690" spans="1:17" x14ac:dyDescent="0.25">
      <c r="A2690" s="108" t="s">
        <v>17703</v>
      </c>
      <c r="B2690" s="108" t="s">
        <v>17706</v>
      </c>
      <c r="C2690" s="108" t="s">
        <v>17707</v>
      </c>
      <c r="D2690" s="108" t="s">
        <v>5324</v>
      </c>
      <c r="E2690" s="108" t="s">
        <v>5325</v>
      </c>
      <c r="F2690" s="108" t="s">
        <v>5323</v>
      </c>
      <c r="G2690" s="108" t="s">
        <v>5326</v>
      </c>
      <c r="H2690" s="109">
        <v>88</v>
      </c>
      <c r="I2690" s="109">
        <v>0</v>
      </c>
      <c r="J2690" s="110">
        <v>218904</v>
      </c>
      <c r="K2690" s="110">
        <v>0</v>
      </c>
      <c r="L2690" s="109">
        <v>2487.5500000000002</v>
      </c>
      <c r="M2690" s="108" t="s">
        <v>17428</v>
      </c>
      <c r="N2690" s="110">
        <v>10381.394200000001</v>
      </c>
      <c r="O2690" s="110">
        <v>894.58199999999999</v>
      </c>
      <c r="P2690" s="68">
        <f t="shared" si="82"/>
        <v>218904</v>
      </c>
      <c r="Q2690" s="68">
        <f t="shared" si="83"/>
        <v>2487.5454545454545</v>
      </c>
    </row>
    <row r="2691" spans="1:17" x14ac:dyDescent="0.25">
      <c r="A2691" s="108" t="s">
        <v>17703</v>
      </c>
      <c r="B2691" s="108" t="s">
        <v>17706</v>
      </c>
      <c r="C2691" s="108" t="s">
        <v>17707</v>
      </c>
      <c r="D2691" s="108" t="s">
        <v>5328</v>
      </c>
      <c r="E2691" s="108" t="s">
        <v>5329</v>
      </c>
      <c r="F2691" s="108" t="s">
        <v>5327</v>
      </c>
      <c r="G2691" s="108" t="s">
        <v>5330</v>
      </c>
      <c r="H2691" s="109">
        <v>60</v>
      </c>
      <c r="I2691" s="109">
        <v>0</v>
      </c>
      <c r="J2691" s="110">
        <v>162846</v>
      </c>
      <c r="K2691" s="110">
        <v>0</v>
      </c>
      <c r="L2691" s="109">
        <v>2714.1</v>
      </c>
      <c r="M2691" s="108" t="s">
        <v>17428</v>
      </c>
      <c r="N2691" s="110">
        <v>7722.9083000000001</v>
      </c>
      <c r="O2691" s="110">
        <v>665.49590000000001</v>
      </c>
      <c r="P2691" s="68">
        <f t="shared" si="82"/>
        <v>162846</v>
      </c>
      <c r="Q2691" s="68">
        <f t="shared" si="83"/>
        <v>2714.1</v>
      </c>
    </row>
    <row r="2692" spans="1:17" x14ac:dyDescent="0.25">
      <c r="A2692" s="108" t="s">
        <v>17703</v>
      </c>
      <c r="B2692" s="108" t="s">
        <v>17706</v>
      </c>
      <c r="C2692" s="108" t="s">
        <v>17707</v>
      </c>
      <c r="D2692" s="108" t="s">
        <v>5328</v>
      </c>
      <c r="E2692" s="108" t="s">
        <v>5329</v>
      </c>
      <c r="F2692" s="108" t="s">
        <v>5331</v>
      </c>
      <c r="G2692" s="108" t="s">
        <v>5332</v>
      </c>
      <c r="H2692" s="109">
        <v>64</v>
      </c>
      <c r="I2692" s="109">
        <v>0</v>
      </c>
      <c r="J2692" s="110">
        <v>153295</v>
      </c>
      <c r="K2692" s="110">
        <v>0</v>
      </c>
      <c r="L2692" s="109">
        <v>2395.23</v>
      </c>
      <c r="M2692" s="108" t="s">
        <v>17428</v>
      </c>
      <c r="N2692" s="110">
        <v>7269.9705999999996</v>
      </c>
      <c r="O2692" s="110">
        <v>626.46550000000002</v>
      </c>
      <c r="P2692" s="68">
        <f t="shared" ref="P2692:P2755" si="84">J2692-K2692</f>
        <v>153295</v>
      </c>
      <c r="Q2692" s="68">
        <f t="shared" ref="Q2692:Q2755" si="85">P2692/H2692</f>
        <v>2395.234375</v>
      </c>
    </row>
    <row r="2693" spans="1:17" x14ac:dyDescent="0.25">
      <c r="A2693" s="108" t="s">
        <v>17703</v>
      </c>
      <c r="B2693" s="108" t="s">
        <v>17706</v>
      </c>
      <c r="C2693" s="108" t="s">
        <v>17707</v>
      </c>
      <c r="D2693" s="108" t="s">
        <v>5334</v>
      </c>
      <c r="E2693" s="108" t="s">
        <v>5335</v>
      </c>
      <c r="F2693" s="108" t="s">
        <v>5333</v>
      </c>
      <c r="G2693" s="108" t="s">
        <v>5336</v>
      </c>
      <c r="H2693" s="109">
        <v>86</v>
      </c>
      <c r="I2693" s="109">
        <v>0</v>
      </c>
      <c r="J2693" s="110">
        <v>219842</v>
      </c>
      <c r="K2693" s="110">
        <v>0</v>
      </c>
      <c r="L2693" s="109">
        <v>2556.3000000000002</v>
      </c>
      <c r="M2693" s="108" t="s">
        <v>17428</v>
      </c>
      <c r="N2693" s="110">
        <v>10425.9082</v>
      </c>
      <c r="O2693" s="110">
        <v>898.41790000000003</v>
      </c>
      <c r="P2693" s="68">
        <f t="shared" si="84"/>
        <v>219842</v>
      </c>
      <c r="Q2693" s="68">
        <f t="shared" si="85"/>
        <v>2556.3023255813955</v>
      </c>
    </row>
    <row r="2694" spans="1:17" x14ac:dyDescent="0.25">
      <c r="A2694" s="108" t="s">
        <v>17703</v>
      </c>
      <c r="B2694" s="108" t="s">
        <v>17704</v>
      </c>
      <c r="C2694" s="108" t="s">
        <v>17705</v>
      </c>
      <c r="D2694" s="108" t="s">
        <v>5147</v>
      </c>
      <c r="E2694" s="108" t="s">
        <v>5148</v>
      </c>
      <c r="F2694" s="108" t="s">
        <v>5146</v>
      </c>
      <c r="G2694" s="108" t="s">
        <v>5149</v>
      </c>
      <c r="H2694" s="109">
        <v>120</v>
      </c>
      <c r="I2694" s="109">
        <v>0</v>
      </c>
      <c r="J2694" s="110">
        <v>228201</v>
      </c>
      <c r="K2694" s="110">
        <v>0</v>
      </c>
      <c r="L2694" s="109">
        <v>1901.68</v>
      </c>
      <c r="M2694" s="108" t="s">
        <v>17432</v>
      </c>
      <c r="N2694" s="110">
        <v>-3086.3281999999999</v>
      </c>
      <c r="O2694" s="110">
        <v>0</v>
      </c>
      <c r="P2694" s="68">
        <f t="shared" si="84"/>
        <v>228201</v>
      </c>
      <c r="Q2694" s="68">
        <f t="shared" si="85"/>
        <v>1901.675</v>
      </c>
    </row>
    <row r="2695" spans="1:17" x14ac:dyDescent="0.25">
      <c r="A2695" s="108" t="s">
        <v>17703</v>
      </c>
      <c r="B2695" s="108" t="s">
        <v>17704</v>
      </c>
      <c r="C2695" s="108" t="s">
        <v>17705</v>
      </c>
      <c r="D2695" s="108" t="s">
        <v>5151</v>
      </c>
      <c r="E2695" s="108" t="s">
        <v>5152</v>
      </c>
      <c r="F2695" s="108" t="s">
        <v>5150</v>
      </c>
      <c r="G2695" s="108" t="s">
        <v>5153</v>
      </c>
      <c r="H2695" s="109">
        <v>62</v>
      </c>
      <c r="I2695" s="109">
        <v>0</v>
      </c>
      <c r="J2695" s="110">
        <v>100823</v>
      </c>
      <c r="K2695" s="110">
        <v>0</v>
      </c>
      <c r="L2695" s="109">
        <v>1626.18</v>
      </c>
      <c r="M2695" s="108" t="s">
        <v>17432</v>
      </c>
      <c r="N2695" s="110">
        <v>-1363.5880999999999</v>
      </c>
      <c r="O2695" s="110">
        <v>0</v>
      </c>
      <c r="P2695" s="68">
        <f t="shared" si="84"/>
        <v>100823</v>
      </c>
      <c r="Q2695" s="68">
        <f t="shared" si="85"/>
        <v>1626.1774193548388</v>
      </c>
    </row>
    <row r="2696" spans="1:17" ht="30" x14ac:dyDescent="0.25">
      <c r="A2696" s="108" t="s">
        <v>17703</v>
      </c>
      <c r="B2696" s="108" t="s">
        <v>17704</v>
      </c>
      <c r="C2696" s="108" t="s">
        <v>17705</v>
      </c>
      <c r="D2696" s="108" t="s">
        <v>5155</v>
      </c>
      <c r="E2696" s="108" t="s">
        <v>5156</v>
      </c>
      <c r="F2696" s="108" t="s">
        <v>5154</v>
      </c>
      <c r="G2696" s="108" t="s">
        <v>5157</v>
      </c>
      <c r="H2696" s="109">
        <v>61</v>
      </c>
      <c r="I2696" s="109">
        <v>0</v>
      </c>
      <c r="J2696" s="110">
        <v>96126</v>
      </c>
      <c r="K2696" s="110">
        <v>0</v>
      </c>
      <c r="L2696" s="109">
        <v>1575.84</v>
      </c>
      <c r="M2696" s="108" t="s">
        <v>17432</v>
      </c>
      <c r="N2696" s="110">
        <v>-1300.0673999999999</v>
      </c>
      <c r="O2696" s="110">
        <v>0</v>
      </c>
      <c r="P2696" s="68">
        <f t="shared" si="84"/>
        <v>96126</v>
      </c>
      <c r="Q2696" s="68">
        <f t="shared" si="85"/>
        <v>1575.8360655737704</v>
      </c>
    </row>
    <row r="2697" spans="1:17" x14ac:dyDescent="0.25">
      <c r="A2697" s="108" t="s">
        <v>17703</v>
      </c>
      <c r="B2697" s="108" t="s">
        <v>17706</v>
      </c>
      <c r="C2697" s="108" t="s">
        <v>17707</v>
      </c>
      <c r="D2697" s="108" t="s">
        <v>5338</v>
      </c>
      <c r="E2697" s="108" t="s">
        <v>5339</v>
      </c>
      <c r="F2697" s="108" t="s">
        <v>5337</v>
      </c>
      <c r="G2697" s="108" t="s">
        <v>5340</v>
      </c>
      <c r="H2697" s="109">
        <v>29</v>
      </c>
      <c r="I2697" s="109">
        <v>0</v>
      </c>
      <c r="J2697" s="110">
        <v>54833</v>
      </c>
      <c r="K2697" s="110">
        <v>0</v>
      </c>
      <c r="L2697" s="109">
        <v>1890.79</v>
      </c>
      <c r="M2697" s="108" t="s">
        <v>17428</v>
      </c>
      <c r="N2697" s="110">
        <v>2600.4063000000001</v>
      </c>
      <c r="O2697" s="110">
        <v>224.0813</v>
      </c>
      <c r="P2697" s="68">
        <f t="shared" si="84"/>
        <v>54833</v>
      </c>
      <c r="Q2697" s="68">
        <f t="shared" si="85"/>
        <v>1890.7931034482758</v>
      </c>
    </row>
    <row r="2698" spans="1:17" x14ac:dyDescent="0.25">
      <c r="A2698" s="108" t="s">
        <v>17703</v>
      </c>
      <c r="B2698" s="108" t="s">
        <v>17704</v>
      </c>
      <c r="C2698" s="108" t="s">
        <v>17705</v>
      </c>
      <c r="D2698" s="108" t="s">
        <v>5159</v>
      </c>
      <c r="E2698" s="108" t="s">
        <v>5160</v>
      </c>
      <c r="F2698" s="108" t="s">
        <v>5158</v>
      </c>
      <c r="G2698" s="108" t="s">
        <v>5161</v>
      </c>
      <c r="H2698" s="109">
        <v>151</v>
      </c>
      <c r="I2698" s="109">
        <v>0</v>
      </c>
      <c r="J2698" s="110">
        <v>252290</v>
      </c>
      <c r="K2698" s="110">
        <v>0</v>
      </c>
      <c r="L2698" s="109">
        <v>1670.79</v>
      </c>
      <c r="M2698" s="108" t="s">
        <v>17432</v>
      </c>
      <c r="N2698" s="110">
        <v>-3412.1163999999999</v>
      </c>
      <c r="O2698" s="110">
        <v>0</v>
      </c>
      <c r="P2698" s="68">
        <f t="shared" si="84"/>
        <v>252290</v>
      </c>
      <c r="Q2698" s="68">
        <f t="shared" si="85"/>
        <v>1670.7947019867549</v>
      </c>
    </row>
    <row r="2699" spans="1:17" x14ac:dyDescent="0.25">
      <c r="A2699" s="108" t="s">
        <v>17703</v>
      </c>
      <c r="B2699" s="108" t="s">
        <v>17706</v>
      </c>
      <c r="C2699" s="108" t="s">
        <v>17707</v>
      </c>
      <c r="D2699" s="108" t="s">
        <v>5342</v>
      </c>
      <c r="E2699" s="108" t="s">
        <v>5343</v>
      </c>
      <c r="F2699" s="108" t="s">
        <v>5341</v>
      </c>
      <c r="G2699" s="108" t="s">
        <v>5344</v>
      </c>
      <c r="H2699" s="109">
        <v>98</v>
      </c>
      <c r="I2699" s="109">
        <v>0</v>
      </c>
      <c r="J2699" s="110">
        <v>225404</v>
      </c>
      <c r="K2699" s="110">
        <v>0</v>
      </c>
      <c r="L2699" s="109">
        <v>2300.04</v>
      </c>
      <c r="M2699" s="108" t="s">
        <v>17432</v>
      </c>
      <c r="N2699" s="110">
        <v>-3048.5038</v>
      </c>
      <c r="O2699" s="110">
        <v>0</v>
      </c>
      <c r="P2699" s="68">
        <f t="shared" si="84"/>
        <v>225404</v>
      </c>
      <c r="Q2699" s="68">
        <f t="shared" si="85"/>
        <v>2300.0408163265306</v>
      </c>
    </row>
    <row r="2700" spans="1:17" x14ac:dyDescent="0.25">
      <c r="A2700" s="108" t="s">
        <v>17703</v>
      </c>
      <c r="B2700" s="108" t="s">
        <v>17706</v>
      </c>
      <c r="C2700" s="108" t="s">
        <v>17707</v>
      </c>
      <c r="D2700" s="108" t="s">
        <v>5346</v>
      </c>
      <c r="E2700" s="108" t="s">
        <v>5347</v>
      </c>
      <c r="F2700" s="108" t="s">
        <v>5345</v>
      </c>
      <c r="G2700" s="108" t="s">
        <v>5348</v>
      </c>
      <c r="H2700" s="109">
        <v>3</v>
      </c>
      <c r="I2700" s="109">
        <v>94</v>
      </c>
      <c r="J2700" s="110">
        <v>388681</v>
      </c>
      <c r="K2700" s="110">
        <v>376660</v>
      </c>
      <c r="L2700" s="109">
        <v>4007.02</v>
      </c>
      <c r="M2700" s="108" t="s">
        <v>17432</v>
      </c>
      <c r="N2700" s="110">
        <v>-5256.7505000000001</v>
      </c>
      <c r="O2700" s="110">
        <v>0</v>
      </c>
      <c r="P2700" s="68">
        <f t="shared" si="84"/>
        <v>12021</v>
      </c>
      <c r="Q2700" s="68">
        <f t="shared" si="85"/>
        <v>4007</v>
      </c>
    </row>
    <row r="2701" spans="1:17" x14ac:dyDescent="0.25">
      <c r="A2701" s="108" t="s">
        <v>17703</v>
      </c>
      <c r="B2701" s="108" t="s">
        <v>17706</v>
      </c>
      <c r="C2701" s="108" t="s">
        <v>17707</v>
      </c>
      <c r="D2701" s="108" t="s">
        <v>5346</v>
      </c>
      <c r="E2701" s="108" t="s">
        <v>5347</v>
      </c>
      <c r="F2701" s="108" t="s">
        <v>5349</v>
      </c>
      <c r="G2701" s="108" t="s">
        <v>5350</v>
      </c>
      <c r="H2701" s="109">
        <v>57</v>
      </c>
      <c r="I2701" s="109">
        <v>103</v>
      </c>
      <c r="J2701" s="110">
        <v>614320</v>
      </c>
      <c r="K2701" s="110">
        <v>395468</v>
      </c>
      <c r="L2701" s="109">
        <v>3839.5</v>
      </c>
      <c r="M2701" s="108" t="s">
        <v>17432</v>
      </c>
      <c r="N2701" s="110">
        <v>-8308.4261999999999</v>
      </c>
      <c r="O2701" s="110">
        <v>0</v>
      </c>
      <c r="P2701" s="68">
        <f t="shared" si="84"/>
        <v>218852</v>
      </c>
      <c r="Q2701" s="68">
        <f t="shared" si="85"/>
        <v>3839.5087719298244</v>
      </c>
    </row>
    <row r="2702" spans="1:17" x14ac:dyDescent="0.25">
      <c r="A2702" s="108" t="s">
        <v>17703</v>
      </c>
      <c r="B2702" s="108" t="s">
        <v>17706</v>
      </c>
      <c r="C2702" s="108" t="s">
        <v>17707</v>
      </c>
      <c r="D2702" s="108" t="s">
        <v>5346</v>
      </c>
      <c r="E2702" s="108" t="s">
        <v>5347</v>
      </c>
      <c r="F2702" s="108" t="s">
        <v>5351</v>
      </c>
      <c r="G2702" s="108" t="s">
        <v>5352</v>
      </c>
      <c r="H2702" s="109">
        <v>6</v>
      </c>
      <c r="I2702" s="109">
        <v>132</v>
      </c>
      <c r="J2702" s="110">
        <v>551047</v>
      </c>
      <c r="K2702" s="110">
        <v>527088</v>
      </c>
      <c r="L2702" s="109">
        <v>3993.09</v>
      </c>
      <c r="M2702" s="108" t="s">
        <v>17432</v>
      </c>
      <c r="N2702" s="110">
        <v>-7452.6905999999999</v>
      </c>
      <c r="O2702" s="110">
        <v>0</v>
      </c>
      <c r="P2702" s="68">
        <f t="shared" si="84"/>
        <v>23959</v>
      </c>
      <c r="Q2702" s="68">
        <f t="shared" si="85"/>
        <v>3993.1666666666665</v>
      </c>
    </row>
    <row r="2703" spans="1:17" x14ac:dyDescent="0.25">
      <c r="A2703" s="108" t="s">
        <v>17703</v>
      </c>
      <c r="B2703" s="108" t="s">
        <v>17706</v>
      </c>
      <c r="C2703" s="108" t="s">
        <v>17707</v>
      </c>
      <c r="D2703" s="108" t="s">
        <v>5346</v>
      </c>
      <c r="E2703" s="108" t="s">
        <v>5347</v>
      </c>
      <c r="F2703" s="108" t="s">
        <v>5353</v>
      </c>
      <c r="G2703" s="108" t="s">
        <v>5352</v>
      </c>
      <c r="H2703" s="109">
        <v>2</v>
      </c>
      <c r="I2703" s="109">
        <v>9</v>
      </c>
      <c r="J2703" s="110">
        <v>45059</v>
      </c>
      <c r="K2703" s="110">
        <v>36866</v>
      </c>
      <c r="L2703" s="109">
        <v>4096.2700000000004</v>
      </c>
      <c r="M2703" s="108" t="s">
        <v>17432</v>
      </c>
      <c r="N2703" s="110">
        <v>-609.41089999999997</v>
      </c>
      <c r="O2703" s="110">
        <v>0</v>
      </c>
      <c r="P2703" s="68">
        <f t="shared" si="84"/>
        <v>8193</v>
      </c>
      <c r="Q2703" s="68">
        <f t="shared" si="85"/>
        <v>4096.5</v>
      </c>
    </row>
    <row r="2704" spans="1:17" x14ac:dyDescent="0.25">
      <c r="A2704" s="108" t="s">
        <v>17703</v>
      </c>
      <c r="B2704" s="108" t="s">
        <v>17704</v>
      </c>
      <c r="C2704" s="108" t="s">
        <v>17705</v>
      </c>
      <c r="D2704" s="108" t="s">
        <v>5163</v>
      </c>
      <c r="E2704" s="108" t="s">
        <v>5164</v>
      </c>
      <c r="F2704" s="108" t="s">
        <v>5162</v>
      </c>
      <c r="G2704" s="108" t="s">
        <v>5165</v>
      </c>
      <c r="H2704" s="109">
        <v>250</v>
      </c>
      <c r="I2704" s="109">
        <v>0</v>
      </c>
      <c r="J2704" s="110">
        <v>756295</v>
      </c>
      <c r="K2704" s="110">
        <v>0</v>
      </c>
      <c r="L2704" s="109">
        <v>3025.18</v>
      </c>
      <c r="M2704" s="108" t="s">
        <v>17428</v>
      </c>
      <c r="N2704" s="110">
        <v>35866.877200000003</v>
      </c>
      <c r="O2704" s="110">
        <v>3090.7085999999999</v>
      </c>
      <c r="P2704" s="68">
        <f t="shared" si="84"/>
        <v>756295</v>
      </c>
      <c r="Q2704" s="68">
        <f t="shared" si="85"/>
        <v>3025.18</v>
      </c>
    </row>
    <row r="2705" spans="1:17" x14ac:dyDescent="0.25">
      <c r="A2705" s="108" t="s">
        <v>17703</v>
      </c>
      <c r="B2705" s="108" t="s">
        <v>17706</v>
      </c>
      <c r="C2705" s="108" t="s">
        <v>17707</v>
      </c>
      <c r="D2705" s="108" t="s">
        <v>5355</v>
      </c>
      <c r="E2705" s="108" t="s">
        <v>5356</v>
      </c>
      <c r="F2705" s="108" t="s">
        <v>5354</v>
      </c>
      <c r="G2705" s="108" t="s">
        <v>5357</v>
      </c>
      <c r="H2705" s="109">
        <v>125</v>
      </c>
      <c r="I2705" s="109">
        <v>0</v>
      </c>
      <c r="J2705" s="110">
        <v>309120</v>
      </c>
      <c r="K2705" s="110">
        <v>0</v>
      </c>
      <c r="L2705" s="109">
        <v>2472.96</v>
      </c>
      <c r="M2705" s="108" t="s">
        <v>17428</v>
      </c>
      <c r="N2705" s="110">
        <v>14659.8616</v>
      </c>
      <c r="O2705" s="110">
        <v>1263.2646999999999</v>
      </c>
      <c r="P2705" s="68">
        <f t="shared" si="84"/>
        <v>309120</v>
      </c>
      <c r="Q2705" s="68">
        <f t="shared" si="85"/>
        <v>2472.96</v>
      </c>
    </row>
    <row r="2706" spans="1:17" x14ac:dyDescent="0.25">
      <c r="A2706" s="108" t="s">
        <v>17703</v>
      </c>
      <c r="B2706" s="108" t="s">
        <v>17706</v>
      </c>
      <c r="C2706" s="108" t="s">
        <v>17707</v>
      </c>
      <c r="D2706" s="108" t="s">
        <v>5359</v>
      </c>
      <c r="E2706" s="108" t="s">
        <v>5360</v>
      </c>
      <c r="F2706" s="108" t="s">
        <v>5358</v>
      </c>
      <c r="G2706" s="108" t="s">
        <v>5361</v>
      </c>
      <c r="H2706" s="109">
        <v>80</v>
      </c>
      <c r="I2706" s="109">
        <v>0</v>
      </c>
      <c r="J2706" s="110">
        <v>219363</v>
      </c>
      <c r="K2706" s="110">
        <v>0</v>
      </c>
      <c r="L2706" s="109">
        <v>2742.04</v>
      </c>
      <c r="M2706" s="108" t="s">
        <v>17432</v>
      </c>
      <c r="N2706" s="110">
        <v>-2966.8009000000002</v>
      </c>
      <c r="O2706" s="110">
        <v>0</v>
      </c>
      <c r="P2706" s="68">
        <f t="shared" si="84"/>
        <v>219363</v>
      </c>
      <c r="Q2706" s="68">
        <f t="shared" si="85"/>
        <v>2742.0374999999999</v>
      </c>
    </row>
    <row r="2707" spans="1:17" x14ac:dyDescent="0.25">
      <c r="A2707" s="108" t="s">
        <v>17703</v>
      </c>
      <c r="B2707" s="108" t="s">
        <v>17706</v>
      </c>
      <c r="C2707" s="108" t="s">
        <v>17707</v>
      </c>
      <c r="D2707" s="108" t="s">
        <v>5363</v>
      </c>
      <c r="E2707" s="108" t="s">
        <v>5364</v>
      </c>
      <c r="F2707" s="108" t="s">
        <v>5362</v>
      </c>
      <c r="G2707" s="108" t="s">
        <v>5365</v>
      </c>
      <c r="H2707" s="109">
        <v>94</v>
      </c>
      <c r="I2707" s="109">
        <v>0</v>
      </c>
      <c r="J2707" s="110">
        <v>210825</v>
      </c>
      <c r="K2707" s="110">
        <v>0</v>
      </c>
      <c r="L2707" s="109">
        <v>2242.8200000000002</v>
      </c>
      <c r="M2707" s="108" t="s">
        <v>17428</v>
      </c>
      <c r="N2707" s="110">
        <v>9998.2615999999998</v>
      </c>
      <c r="O2707" s="110">
        <v>861.56690000000003</v>
      </c>
      <c r="P2707" s="68">
        <f t="shared" si="84"/>
        <v>210825</v>
      </c>
      <c r="Q2707" s="68">
        <f t="shared" si="85"/>
        <v>2242.8191489361702</v>
      </c>
    </row>
    <row r="2708" spans="1:17" x14ac:dyDescent="0.25">
      <c r="A2708" s="108" t="s">
        <v>17703</v>
      </c>
      <c r="B2708" s="108" t="s">
        <v>17704</v>
      </c>
      <c r="C2708" s="108" t="s">
        <v>17705</v>
      </c>
      <c r="D2708" s="108" t="s">
        <v>5167</v>
      </c>
      <c r="E2708" s="108" t="s">
        <v>5168</v>
      </c>
      <c r="F2708" s="108" t="s">
        <v>5166</v>
      </c>
      <c r="G2708" s="108" t="s">
        <v>308</v>
      </c>
      <c r="H2708" s="109">
        <v>1</v>
      </c>
      <c r="I2708" s="109">
        <v>0</v>
      </c>
      <c r="J2708" s="110">
        <v>3713</v>
      </c>
      <c r="K2708" s="110">
        <v>0</v>
      </c>
      <c r="L2708" s="109">
        <v>3713</v>
      </c>
      <c r="M2708" s="108" t="s">
        <v>17432</v>
      </c>
      <c r="N2708" s="110">
        <v>-50.213799999999999</v>
      </c>
      <c r="O2708" s="110">
        <v>0</v>
      </c>
      <c r="P2708" s="68">
        <f t="shared" si="84"/>
        <v>3713</v>
      </c>
      <c r="Q2708" s="68">
        <f t="shared" si="85"/>
        <v>3713</v>
      </c>
    </row>
    <row r="2709" spans="1:17" x14ac:dyDescent="0.25">
      <c r="A2709" s="108" t="s">
        <v>17703</v>
      </c>
      <c r="B2709" s="108" t="s">
        <v>17706</v>
      </c>
      <c r="C2709" s="108" t="s">
        <v>17707</v>
      </c>
      <c r="D2709" s="108" t="s">
        <v>5367</v>
      </c>
      <c r="E2709" s="108" t="s">
        <v>5368</v>
      </c>
      <c r="F2709" s="108" t="s">
        <v>5366</v>
      </c>
      <c r="G2709" s="108" t="s">
        <v>5369</v>
      </c>
      <c r="H2709" s="109">
        <v>6</v>
      </c>
      <c r="I2709" s="109">
        <v>0</v>
      </c>
      <c r="J2709" s="110">
        <v>14085</v>
      </c>
      <c r="K2709" s="110">
        <v>0</v>
      </c>
      <c r="L2709" s="109">
        <v>2347.5</v>
      </c>
      <c r="M2709" s="108" t="s">
        <v>17432</v>
      </c>
      <c r="N2709" s="110">
        <v>-190.49539999999999</v>
      </c>
      <c r="O2709" s="110">
        <v>0</v>
      </c>
      <c r="P2709" s="68">
        <f t="shared" si="84"/>
        <v>14085</v>
      </c>
      <c r="Q2709" s="68">
        <f t="shared" si="85"/>
        <v>2347.5</v>
      </c>
    </row>
    <row r="2710" spans="1:17" x14ac:dyDescent="0.25">
      <c r="A2710" s="108" t="s">
        <v>17703</v>
      </c>
      <c r="B2710" s="108" t="s">
        <v>17706</v>
      </c>
      <c r="C2710" s="108" t="s">
        <v>17707</v>
      </c>
      <c r="D2710" s="108" t="s">
        <v>5371</v>
      </c>
      <c r="E2710" s="108" t="s">
        <v>5372</v>
      </c>
      <c r="F2710" s="108" t="s">
        <v>5370</v>
      </c>
      <c r="G2710" s="108" t="s">
        <v>5373</v>
      </c>
      <c r="H2710" s="109">
        <v>80</v>
      </c>
      <c r="I2710" s="109">
        <v>0</v>
      </c>
      <c r="J2710" s="110">
        <v>175154</v>
      </c>
      <c r="K2710" s="110">
        <v>0</v>
      </c>
      <c r="L2710" s="109">
        <v>2189.4299999999998</v>
      </c>
      <c r="M2710" s="108" t="s">
        <v>17428</v>
      </c>
      <c r="N2710" s="110">
        <v>8306.5668000000005</v>
      </c>
      <c r="O2710" s="110">
        <v>715.79070000000002</v>
      </c>
      <c r="P2710" s="68">
        <f t="shared" si="84"/>
        <v>175154</v>
      </c>
      <c r="Q2710" s="68">
        <f t="shared" si="85"/>
        <v>2189.4250000000002</v>
      </c>
    </row>
    <row r="2711" spans="1:17" x14ac:dyDescent="0.25">
      <c r="A2711" s="108" t="s">
        <v>17703</v>
      </c>
      <c r="B2711" s="108" t="s">
        <v>17706</v>
      </c>
      <c r="C2711" s="108" t="s">
        <v>17707</v>
      </c>
      <c r="D2711" s="108" t="s">
        <v>5375</v>
      </c>
      <c r="E2711" s="108" t="s">
        <v>5376</v>
      </c>
      <c r="F2711" s="108" t="s">
        <v>5374</v>
      </c>
      <c r="G2711" s="108" t="s">
        <v>5377</v>
      </c>
      <c r="H2711" s="109">
        <v>71</v>
      </c>
      <c r="I2711" s="109">
        <v>0</v>
      </c>
      <c r="J2711" s="110">
        <v>142141</v>
      </c>
      <c r="K2711" s="110">
        <v>0</v>
      </c>
      <c r="L2711" s="109">
        <v>2001.99</v>
      </c>
      <c r="M2711" s="108" t="s">
        <v>17432</v>
      </c>
      <c r="N2711" s="110">
        <v>-1922.4019000000001</v>
      </c>
      <c r="O2711" s="110">
        <v>0</v>
      </c>
      <c r="P2711" s="68">
        <f t="shared" si="84"/>
        <v>142141</v>
      </c>
      <c r="Q2711" s="68">
        <f t="shared" si="85"/>
        <v>2001.9859154929577</v>
      </c>
    </row>
    <row r="2712" spans="1:17" x14ac:dyDescent="0.25">
      <c r="A2712" s="108" t="s">
        <v>17703</v>
      </c>
      <c r="B2712" s="108" t="s">
        <v>17704</v>
      </c>
      <c r="C2712" s="108" t="s">
        <v>17705</v>
      </c>
      <c r="D2712" s="108" t="s">
        <v>5170</v>
      </c>
      <c r="E2712" s="108" t="s">
        <v>5171</v>
      </c>
      <c r="F2712" s="108" t="s">
        <v>5169</v>
      </c>
      <c r="G2712" s="108" t="s">
        <v>5172</v>
      </c>
      <c r="H2712" s="109">
        <v>101</v>
      </c>
      <c r="I2712" s="109">
        <v>0</v>
      </c>
      <c r="J2712" s="110">
        <v>264129</v>
      </c>
      <c r="K2712" s="110">
        <v>0</v>
      </c>
      <c r="L2712" s="109">
        <v>2615.14</v>
      </c>
      <c r="M2712" s="108" t="s">
        <v>17432</v>
      </c>
      <c r="N2712" s="110">
        <v>-3572.2381999999998</v>
      </c>
      <c r="O2712" s="110">
        <v>0</v>
      </c>
      <c r="P2712" s="68">
        <f t="shared" si="84"/>
        <v>264129</v>
      </c>
      <c r="Q2712" s="68">
        <f t="shared" si="85"/>
        <v>2615.1386138613861</v>
      </c>
    </row>
    <row r="2713" spans="1:17" x14ac:dyDescent="0.25">
      <c r="A2713" s="108" t="s">
        <v>17703</v>
      </c>
      <c r="B2713" s="108" t="s">
        <v>17706</v>
      </c>
      <c r="C2713" s="108" t="s">
        <v>17707</v>
      </c>
      <c r="D2713" s="108" t="s">
        <v>5379</v>
      </c>
      <c r="E2713" s="108" t="s">
        <v>5380</v>
      </c>
      <c r="F2713" s="108" t="s">
        <v>5378</v>
      </c>
      <c r="G2713" s="108" t="s">
        <v>5381</v>
      </c>
      <c r="H2713" s="109">
        <v>188</v>
      </c>
      <c r="I2713" s="109">
        <v>0</v>
      </c>
      <c r="J2713" s="110">
        <v>501272</v>
      </c>
      <c r="K2713" s="110">
        <v>0</v>
      </c>
      <c r="L2713" s="109">
        <v>2666.34</v>
      </c>
      <c r="M2713" s="108" t="s">
        <v>17432</v>
      </c>
      <c r="N2713" s="110">
        <v>-6779.4992000000002</v>
      </c>
      <c r="O2713" s="110">
        <v>0</v>
      </c>
      <c r="P2713" s="68">
        <f t="shared" si="84"/>
        <v>501272</v>
      </c>
      <c r="Q2713" s="68">
        <f t="shared" si="85"/>
        <v>2666.3404255319151</v>
      </c>
    </row>
    <row r="2714" spans="1:17" x14ac:dyDescent="0.25">
      <c r="A2714" s="108" t="s">
        <v>17703</v>
      </c>
      <c r="B2714" s="108" t="s">
        <v>17706</v>
      </c>
      <c r="C2714" s="108" t="s">
        <v>17707</v>
      </c>
      <c r="D2714" s="108" t="s">
        <v>5379</v>
      </c>
      <c r="E2714" s="108" t="s">
        <v>5380</v>
      </c>
      <c r="F2714" s="108" t="s">
        <v>5382</v>
      </c>
      <c r="G2714" s="108" t="s">
        <v>5383</v>
      </c>
      <c r="H2714" s="109">
        <v>15</v>
      </c>
      <c r="I2714" s="109">
        <v>0</v>
      </c>
      <c r="J2714" s="110">
        <v>39294</v>
      </c>
      <c r="K2714" s="110">
        <v>0</v>
      </c>
      <c r="L2714" s="109">
        <v>2619.6</v>
      </c>
      <c r="M2714" s="108" t="s">
        <v>17432</v>
      </c>
      <c r="N2714" s="110">
        <v>-531.43910000000005</v>
      </c>
      <c r="O2714" s="110">
        <v>0</v>
      </c>
      <c r="P2714" s="68">
        <f t="shared" si="84"/>
        <v>39294</v>
      </c>
      <c r="Q2714" s="68">
        <f t="shared" si="85"/>
        <v>2619.6</v>
      </c>
    </row>
    <row r="2715" spans="1:17" x14ac:dyDescent="0.25">
      <c r="A2715" s="108" t="s">
        <v>17703</v>
      </c>
      <c r="B2715" s="108" t="s">
        <v>17706</v>
      </c>
      <c r="C2715" s="108" t="s">
        <v>17707</v>
      </c>
      <c r="D2715" s="108" t="s">
        <v>5385</v>
      </c>
      <c r="E2715" s="108" t="s">
        <v>5386</v>
      </c>
      <c r="F2715" s="108" t="s">
        <v>5384</v>
      </c>
      <c r="G2715" s="108" t="s">
        <v>4714</v>
      </c>
      <c r="H2715" s="109">
        <v>123</v>
      </c>
      <c r="I2715" s="109">
        <v>0</v>
      </c>
      <c r="J2715" s="110">
        <v>311464</v>
      </c>
      <c r="K2715" s="110">
        <v>0</v>
      </c>
      <c r="L2715" s="109">
        <v>2532.23</v>
      </c>
      <c r="M2715" s="108" t="s">
        <v>17428</v>
      </c>
      <c r="N2715" s="110">
        <v>14771.0139</v>
      </c>
      <c r="O2715" s="110">
        <v>1272.8429000000001</v>
      </c>
      <c r="P2715" s="68">
        <f t="shared" si="84"/>
        <v>311464</v>
      </c>
      <c r="Q2715" s="68">
        <f t="shared" si="85"/>
        <v>2532.2276422764226</v>
      </c>
    </row>
    <row r="2716" spans="1:17" x14ac:dyDescent="0.25">
      <c r="A2716" s="108" t="s">
        <v>17703</v>
      </c>
      <c r="B2716" s="108" t="s">
        <v>17706</v>
      </c>
      <c r="C2716" s="108" t="s">
        <v>17707</v>
      </c>
      <c r="D2716" s="108" t="s">
        <v>5388</v>
      </c>
      <c r="E2716" s="108" t="s">
        <v>5389</v>
      </c>
      <c r="F2716" s="108" t="s">
        <v>5387</v>
      </c>
      <c r="G2716" s="108" t="s">
        <v>5390</v>
      </c>
      <c r="H2716" s="109">
        <v>180</v>
      </c>
      <c r="I2716" s="109">
        <v>0</v>
      </c>
      <c r="J2716" s="110">
        <v>384548</v>
      </c>
      <c r="K2716" s="110">
        <v>0</v>
      </c>
      <c r="L2716" s="109">
        <v>2136.38</v>
      </c>
      <c r="M2716" s="108" t="s">
        <v>17432</v>
      </c>
      <c r="N2716" s="110">
        <v>-5200.8602000000001</v>
      </c>
      <c r="O2716" s="110">
        <v>0</v>
      </c>
      <c r="P2716" s="68">
        <f t="shared" si="84"/>
        <v>384548</v>
      </c>
      <c r="Q2716" s="68">
        <f t="shared" si="85"/>
        <v>2136.3777777777777</v>
      </c>
    </row>
    <row r="2717" spans="1:17" x14ac:dyDescent="0.25">
      <c r="A2717" s="108" t="s">
        <v>17703</v>
      </c>
      <c r="B2717" s="108" t="s">
        <v>17706</v>
      </c>
      <c r="C2717" s="108" t="s">
        <v>17707</v>
      </c>
      <c r="D2717" s="108" t="s">
        <v>5392</v>
      </c>
      <c r="E2717" s="108" t="s">
        <v>5393</v>
      </c>
      <c r="F2717" s="108" t="s">
        <v>5391</v>
      </c>
      <c r="G2717" s="108" t="s">
        <v>5394</v>
      </c>
      <c r="H2717" s="109">
        <v>50</v>
      </c>
      <c r="I2717" s="109">
        <v>0</v>
      </c>
      <c r="J2717" s="110">
        <v>105715</v>
      </c>
      <c r="K2717" s="110">
        <v>0</v>
      </c>
      <c r="L2717" s="109">
        <v>2114.3000000000002</v>
      </c>
      <c r="M2717" s="108" t="s">
        <v>17432</v>
      </c>
      <c r="N2717" s="110">
        <v>-1429.7465</v>
      </c>
      <c r="O2717" s="110">
        <v>0</v>
      </c>
      <c r="P2717" s="68">
        <f t="shared" si="84"/>
        <v>105715</v>
      </c>
      <c r="Q2717" s="68">
        <f t="shared" si="85"/>
        <v>2114.3000000000002</v>
      </c>
    </row>
    <row r="2718" spans="1:17" x14ac:dyDescent="0.25">
      <c r="A2718" s="108" t="s">
        <v>17703</v>
      </c>
      <c r="B2718" s="108" t="s">
        <v>17706</v>
      </c>
      <c r="C2718" s="108" t="s">
        <v>17707</v>
      </c>
      <c r="D2718" s="108" t="s">
        <v>5396</v>
      </c>
      <c r="E2718" s="108" t="s">
        <v>5397</v>
      </c>
      <c r="F2718" s="108" t="s">
        <v>5395</v>
      </c>
      <c r="G2718" s="108" t="s">
        <v>5398</v>
      </c>
      <c r="H2718" s="109">
        <v>47</v>
      </c>
      <c r="I2718" s="109">
        <v>0</v>
      </c>
      <c r="J2718" s="110">
        <v>124247</v>
      </c>
      <c r="K2718" s="110">
        <v>0</v>
      </c>
      <c r="L2718" s="109">
        <v>2643.55</v>
      </c>
      <c r="M2718" s="108" t="s">
        <v>17432</v>
      </c>
      <c r="N2718" s="110">
        <v>-1680.3851</v>
      </c>
      <c r="O2718" s="110">
        <v>0</v>
      </c>
      <c r="P2718" s="68">
        <f t="shared" si="84"/>
        <v>124247</v>
      </c>
      <c r="Q2718" s="68">
        <f t="shared" si="85"/>
        <v>2643.5531914893618</v>
      </c>
    </row>
    <row r="2719" spans="1:17" x14ac:dyDescent="0.25">
      <c r="A2719" s="108" t="s">
        <v>17703</v>
      </c>
      <c r="B2719" s="108" t="s">
        <v>17704</v>
      </c>
      <c r="C2719" s="108" t="s">
        <v>17705</v>
      </c>
      <c r="D2719" s="108" t="s">
        <v>5174</v>
      </c>
      <c r="E2719" s="108" t="s">
        <v>5175</v>
      </c>
      <c r="F2719" s="108" t="s">
        <v>5173</v>
      </c>
      <c r="G2719" s="108" t="s">
        <v>5176</v>
      </c>
      <c r="H2719" s="109">
        <v>39</v>
      </c>
      <c r="I2719" s="109">
        <v>0</v>
      </c>
      <c r="J2719" s="110">
        <v>82279</v>
      </c>
      <c r="K2719" s="110">
        <v>0</v>
      </c>
      <c r="L2719" s="109">
        <v>2109.7199999999998</v>
      </c>
      <c r="M2719" s="108" t="s">
        <v>17428</v>
      </c>
      <c r="N2719" s="110">
        <v>3902.0610999999999</v>
      </c>
      <c r="O2719" s="110">
        <v>336.24709999999999</v>
      </c>
      <c r="P2719" s="68">
        <f t="shared" si="84"/>
        <v>82279</v>
      </c>
      <c r="Q2719" s="68">
        <f t="shared" si="85"/>
        <v>2109.7179487179487</v>
      </c>
    </row>
    <row r="2720" spans="1:17" x14ac:dyDescent="0.25">
      <c r="A2720" s="108" t="s">
        <v>17703</v>
      </c>
      <c r="B2720" s="108" t="s">
        <v>17706</v>
      </c>
      <c r="C2720" s="108" t="s">
        <v>17707</v>
      </c>
      <c r="D2720" s="108" t="s">
        <v>5400</v>
      </c>
      <c r="E2720" s="108" t="s">
        <v>5401</v>
      </c>
      <c r="F2720" s="108" t="s">
        <v>5399</v>
      </c>
      <c r="G2720" s="108" t="s">
        <v>937</v>
      </c>
      <c r="H2720" s="109">
        <v>21</v>
      </c>
      <c r="I2720" s="109">
        <v>92</v>
      </c>
      <c r="J2720" s="110">
        <v>254210</v>
      </c>
      <c r="K2720" s="110">
        <v>206967</v>
      </c>
      <c r="L2720" s="109">
        <v>2249.65</v>
      </c>
      <c r="M2720" s="108" t="s">
        <v>17432</v>
      </c>
      <c r="N2720" s="110">
        <v>-3438.0886</v>
      </c>
      <c r="O2720" s="110">
        <v>0</v>
      </c>
      <c r="P2720" s="68">
        <f t="shared" si="84"/>
        <v>47243</v>
      </c>
      <c r="Q2720" s="68">
        <f t="shared" si="85"/>
        <v>2249.6666666666665</v>
      </c>
    </row>
    <row r="2721" spans="1:17" x14ac:dyDescent="0.25">
      <c r="A2721" s="108" t="s">
        <v>17703</v>
      </c>
      <c r="B2721" s="108" t="s">
        <v>17704</v>
      </c>
      <c r="C2721" s="108" t="s">
        <v>17705</v>
      </c>
      <c r="D2721" s="108" t="s">
        <v>5178</v>
      </c>
      <c r="E2721" s="108" t="s">
        <v>5179</v>
      </c>
      <c r="F2721" s="108" t="s">
        <v>5177</v>
      </c>
      <c r="G2721" s="108" t="s">
        <v>5180</v>
      </c>
      <c r="H2721" s="109">
        <v>51</v>
      </c>
      <c r="I2721" s="109">
        <v>0</v>
      </c>
      <c r="J2721" s="110">
        <v>97121</v>
      </c>
      <c r="K2721" s="110">
        <v>0</v>
      </c>
      <c r="L2721" s="109">
        <v>1904.33</v>
      </c>
      <c r="M2721" s="108" t="s">
        <v>17432</v>
      </c>
      <c r="N2721" s="110">
        <v>-1313.5255</v>
      </c>
      <c r="O2721" s="110">
        <v>0</v>
      </c>
      <c r="P2721" s="68">
        <f t="shared" si="84"/>
        <v>97121</v>
      </c>
      <c r="Q2721" s="68">
        <f t="shared" si="85"/>
        <v>1904.3333333333333</v>
      </c>
    </row>
    <row r="2722" spans="1:17" x14ac:dyDescent="0.25">
      <c r="A2722" s="108" t="s">
        <v>17703</v>
      </c>
      <c r="B2722" s="108" t="s">
        <v>17706</v>
      </c>
      <c r="C2722" s="108" t="s">
        <v>17707</v>
      </c>
      <c r="D2722" s="108" t="s">
        <v>5403</v>
      </c>
      <c r="E2722" s="108" t="s">
        <v>5404</v>
      </c>
      <c r="F2722" s="108" t="s">
        <v>5402</v>
      </c>
      <c r="G2722" s="108" t="s">
        <v>5405</v>
      </c>
      <c r="H2722" s="109">
        <v>122</v>
      </c>
      <c r="I2722" s="109">
        <v>0</v>
      </c>
      <c r="J2722" s="110">
        <v>249083</v>
      </c>
      <c r="K2722" s="110">
        <v>0</v>
      </c>
      <c r="L2722" s="109">
        <v>2041.66</v>
      </c>
      <c r="M2722" s="108" t="s">
        <v>17432</v>
      </c>
      <c r="N2722" s="110">
        <v>-3368.7503000000002</v>
      </c>
      <c r="O2722" s="110">
        <v>0</v>
      </c>
      <c r="P2722" s="68">
        <f t="shared" si="84"/>
        <v>249083</v>
      </c>
      <c r="Q2722" s="68">
        <f t="shared" si="85"/>
        <v>2041.6639344262296</v>
      </c>
    </row>
    <row r="2723" spans="1:17" x14ac:dyDescent="0.25">
      <c r="A2723" s="108" t="s">
        <v>17703</v>
      </c>
      <c r="B2723" s="108" t="s">
        <v>17706</v>
      </c>
      <c r="C2723" s="108" t="s">
        <v>17707</v>
      </c>
      <c r="D2723" s="108" t="s">
        <v>5407</v>
      </c>
      <c r="E2723" s="108" t="s">
        <v>5408</v>
      </c>
      <c r="F2723" s="108" t="s">
        <v>5406</v>
      </c>
      <c r="G2723" s="108" t="s">
        <v>5409</v>
      </c>
      <c r="H2723" s="109">
        <v>175</v>
      </c>
      <c r="I2723" s="109">
        <v>0</v>
      </c>
      <c r="J2723" s="110">
        <v>391015</v>
      </c>
      <c r="K2723" s="110">
        <v>0</v>
      </c>
      <c r="L2723" s="109">
        <v>2234.37</v>
      </c>
      <c r="M2723" s="108" t="s">
        <v>17432</v>
      </c>
      <c r="N2723" s="110">
        <v>-5288.3180000000002</v>
      </c>
      <c r="O2723" s="110">
        <v>0</v>
      </c>
      <c r="P2723" s="68">
        <f t="shared" si="84"/>
        <v>391015</v>
      </c>
      <c r="Q2723" s="68">
        <f t="shared" si="85"/>
        <v>2234.3714285714286</v>
      </c>
    </row>
    <row r="2724" spans="1:17" ht="30" x14ac:dyDescent="0.25">
      <c r="A2724" s="108" t="s">
        <v>17703</v>
      </c>
      <c r="B2724" s="108" t="s">
        <v>17706</v>
      </c>
      <c r="C2724" s="108" t="s">
        <v>17707</v>
      </c>
      <c r="D2724" s="108" t="s">
        <v>5411</v>
      </c>
      <c r="E2724" s="108" t="s">
        <v>5412</v>
      </c>
      <c r="F2724" s="108" t="s">
        <v>5410</v>
      </c>
      <c r="G2724" s="108" t="s">
        <v>5413</v>
      </c>
      <c r="H2724" s="109">
        <v>80</v>
      </c>
      <c r="I2724" s="109">
        <v>0</v>
      </c>
      <c r="J2724" s="110">
        <v>210499</v>
      </c>
      <c r="K2724" s="110">
        <v>0</v>
      </c>
      <c r="L2724" s="109">
        <v>2631.24</v>
      </c>
      <c r="M2724" s="108" t="s">
        <v>17428</v>
      </c>
      <c r="N2724" s="110">
        <v>9982.8114999999998</v>
      </c>
      <c r="O2724" s="110">
        <v>860.2355</v>
      </c>
      <c r="P2724" s="68">
        <f t="shared" si="84"/>
        <v>210499</v>
      </c>
      <c r="Q2724" s="68">
        <f t="shared" si="85"/>
        <v>2631.2375000000002</v>
      </c>
    </row>
    <row r="2725" spans="1:17" x14ac:dyDescent="0.25">
      <c r="A2725" s="108" t="s">
        <v>17703</v>
      </c>
      <c r="B2725" s="108" t="s">
        <v>17706</v>
      </c>
      <c r="C2725" s="108" t="s">
        <v>17707</v>
      </c>
      <c r="D2725" s="108" t="s">
        <v>5415</v>
      </c>
      <c r="E2725" s="108" t="s">
        <v>5416</v>
      </c>
      <c r="F2725" s="108" t="s">
        <v>5414</v>
      </c>
      <c r="G2725" s="108" t="s">
        <v>5417</v>
      </c>
      <c r="H2725" s="109">
        <v>129</v>
      </c>
      <c r="I2725" s="109">
        <v>0</v>
      </c>
      <c r="J2725" s="110">
        <v>346093</v>
      </c>
      <c r="K2725" s="110">
        <v>0</v>
      </c>
      <c r="L2725" s="109">
        <v>2682.89</v>
      </c>
      <c r="M2725" s="108" t="s">
        <v>17428</v>
      </c>
      <c r="N2725" s="110">
        <v>16413.2716</v>
      </c>
      <c r="O2725" s="110">
        <v>1414.3589999999999</v>
      </c>
      <c r="P2725" s="68">
        <f t="shared" si="84"/>
        <v>346093</v>
      </c>
      <c r="Q2725" s="68">
        <f t="shared" si="85"/>
        <v>2682.8914728682171</v>
      </c>
    </row>
    <row r="2726" spans="1:17" ht="30" x14ac:dyDescent="0.25">
      <c r="A2726" s="108" t="s">
        <v>17703</v>
      </c>
      <c r="B2726" s="108" t="s">
        <v>17706</v>
      </c>
      <c r="C2726" s="108" t="s">
        <v>17707</v>
      </c>
      <c r="D2726" s="108" t="s">
        <v>5419</v>
      </c>
      <c r="E2726" s="108" t="s">
        <v>5420</v>
      </c>
      <c r="F2726" s="108" t="s">
        <v>5418</v>
      </c>
      <c r="G2726" s="108" t="s">
        <v>5420</v>
      </c>
      <c r="H2726" s="109">
        <v>69</v>
      </c>
      <c r="I2726" s="109">
        <v>0</v>
      </c>
      <c r="J2726" s="110">
        <v>186973</v>
      </c>
      <c r="K2726" s="110">
        <v>0</v>
      </c>
      <c r="L2726" s="109">
        <v>2709.75</v>
      </c>
      <c r="M2726" s="108" t="s">
        <v>17428</v>
      </c>
      <c r="N2726" s="110">
        <v>8867.0771000000004</v>
      </c>
      <c r="O2726" s="110">
        <v>764.09079999999994</v>
      </c>
      <c r="P2726" s="68">
        <f t="shared" si="84"/>
        <v>186973</v>
      </c>
      <c r="Q2726" s="68">
        <f t="shared" si="85"/>
        <v>2709.753623188406</v>
      </c>
    </row>
    <row r="2727" spans="1:17" x14ac:dyDescent="0.25">
      <c r="A2727" s="108" t="s">
        <v>17703</v>
      </c>
      <c r="B2727" s="108" t="s">
        <v>17706</v>
      </c>
      <c r="C2727" s="108" t="s">
        <v>17707</v>
      </c>
      <c r="D2727" s="108" t="s">
        <v>5422</v>
      </c>
      <c r="E2727" s="108" t="s">
        <v>5423</v>
      </c>
      <c r="F2727" s="108" t="s">
        <v>5421</v>
      </c>
      <c r="G2727" s="108" t="s">
        <v>5424</v>
      </c>
      <c r="H2727" s="109">
        <v>52</v>
      </c>
      <c r="I2727" s="109">
        <v>0</v>
      </c>
      <c r="J2727" s="110">
        <v>92946</v>
      </c>
      <c r="K2727" s="110">
        <v>0</v>
      </c>
      <c r="L2727" s="109">
        <v>1787.42</v>
      </c>
      <c r="M2727" s="108" t="s">
        <v>17428</v>
      </c>
      <c r="N2727" s="110">
        <v>4407.9047</v>
      </c>
      <c r="O2727" s="110">
        <v>379.8365</v>
      </c>
      <c r="P2727" s="68">
        <f t="shared" si="84"/>
        <v>92946</v>
      </c>
      <c r="Q2727" s="68">
        <f t="shared" si="85"/>
        <v>1787.4230769230769</v>
      </c>
    </row>
    <row r="2728" spans="1:17" ht="30" x14ac:dyDescent="0.25">
      <c r="A2728" s="108" t="s">
        <v>17703</v>
      </c>
      <c r="B2728" s="108" t="s">
        <v>17706</v>
      </c>
      <c r="C2728" s="108" t="s">
        <v>17707</v>
      </c>
      <c r="D2728" s="108" t="s">
        <v>5426</v>
      </c>
      <c r="E2728" s="108" t="s">
        <v>5427</v>
      </c>
      <c r="F2728" s="108" t="s">
        <v>5425</v>
      </c>
      <c r="G2728" s="108" t="s">
        <v>5428</v>
      </c>
      <c r="H2728" s="109">
        <v>74</v>
      </c>
      <c r="I2728" s="109">
        <v>0</v>
      </c>
      <c r="J2728" s="110">
        <v>180702</v>
      </c>
      <c r="K2728" s="110">
        <v>0</v>
      </c>
      <c r="L2728" s="109">
        <v>2441.92</v>
      </c>
      <c r="M2728" s="108" t="s">
        <v>17428</v>
      </c>
      <c r="N2728" s="110">
        <v>8569.7070000000003</v>
      </c>
      <c r="O2728" s="110">
        <v>738.46590000000003</v>
      </c>
      <c r="P2728" s="68">
        <f t="shared" si="84"/>
        <v>180702</v>
      </c>
      <c r="Q2728" s="68">
        <f t="shared" si="85"/>
        <v>2441.9189189189187</v>
      </c>
    </row>
    <row r="2729" spans="1:17" x14ac:dyDescent="0.25">
      <c r="A2729" s="108" t="s">
        <v>17703</v>
      </c>
      <c r="B2729" s="108" t="s">
        <v>17704</v>
      </c>
      <c r="C2729" s="108" t="s">
        <v>17705</v>
      </c>
      <c r="D2729" s="108" t="s">
        <v>5182</v>
      </c>
      <c r="E2729" s="108" t="s">
        <v>5183</v>
      </c>
      <c r="F2729" s="108" t="s">
        <v>5181</v>
      </c>
      <c r="G2729" s="108" t="s">
        <v>5184</v>
      </c>
      <c r="H2729" s="109">
        <v>70</v>
      </c>
      <c r="I2729" s="109">
        <v>0</v>
      </c>
      <c r="J2729" s="110">
        <v>170070</v>
      </c>
      <c r="K2729" s="110">
        <v>0</v>
      </c>
      <c r="L2729" s="109">
        <v>2429.5700000000002</v>
      </c>
      <c r="M2729" s="108" t="s">
        <v>17432</v>
      </c>
      <c r="N2729" s="110">
        <v>-2300.1320999999998</v>
      </c>
      <c r="O2729" s="110">
        <v>0</v>
      </c>
      <c r="P2729" s="68">
        <f t="shared" si="84"/>
        <v>170070</v>
      </c>
      <c r="Q2729" s="68">
        <f t="shared" si="85"/>
        <v>2429.5714285714284</v>
      </c>
    </row>
    <row r="2730" spans="1:17" x14ac:dyDescent="0.25">
      <c r="A2730" s="108" t="s">
        <v>17703</v>
      </c>
      <c r="B2730" s="108" t="s">
        <v>17704</v>
      </c>
      <c r="C2730" s="108" t="s">
        <v>17705</v>
      </c>
      <c r="D2730" s="108" t="s">
        <v>5186</v>
      </c>
      <c r="E2730" s="108" t="s">
        <v>5187</v>
      </c>
      <c r="F2730" s="108" t="s">
        <v>5185</v>
      </c>
      <c r="G2730" s="108" t="s">
        <v>5188</v>
      </c>
      <c r="H2730" s="109">
        <v>168</v>
      </c>
      <c r="I2730" s="109">
        <v>0</v>
      </c>
      <c r="J2730" s="110">
        <v>350550</v>
      </c>
      <c r="K2730" s="110">
        <v>0</v>
      </c>
      <c r="L2730" s="109">
        <v>2086.61</v>
      </c>
      <c r="M2730" s="108" t="s">
        <v>17432</v>
      </c>
      <c r="N2730" s="110">
        <v>-4741.0488999999998</v>
      </c>
      <c r="O2730" s="110">
        <v>0</v>
      </c>
      <c r="P2730" s="68">
        <f t="shared" si="84"/>
        <v>350550</v>
      </c>
      <c r="Q2730" s="68">
        <f t="shared" si="85"/>
        <v>2086.6071428571427</v>
      </c>
    </row>
    <row r="2731" spans="1:17" x14ac:dyDescent="0.25">
      <c r="A2731" s="108" t="s">
        <v>17703</v>
      </c>
      <c r="B2731" s="108" t="s">
        <v>17704</v>
      </c>
      <c r="C2731" s="108" t="s">
        <v>17705</v>
      </c>
      <c r="D2731" s="108" t="s">
        <v>5190</v>
      </c>
      <c r="E2731" s="108" t="s">
        <v>5191</v>
      </c>
      <c r="F2731" s="108" t="s">
        <v>5189</v>
      </c>
      <c r="G2731" s="108" t="s">
        <v>5192</v>
      </c>
      <c r="H2731" s="109">
        <v>103</v>
      </c>
      <c r="I2731" s="109">
        <v>0</v>
      </c>
      <c r="J2731" s="110">
        <v>215910</v>
      </c>
      <c r="K2731" s="110">
        <v>0</v>
      </c>
      <c r="L2731" s="109">
        <v>2096.21</v>
      </c>
      <c r="M2731" s="108" t="s">
        <v>17432</v>
      </c>
      <c r="N2731" s="110">
        <v>-2920.0994999999998</v>
      </c>
      <c r="O2731" s="110">
        <v>0</v>
      </c>
      <c r="P2731" s="68">
        <f t="shared" si="84"/>
        <v>215910</v>
      </c>
      <c r="Q2731" s="68">
        <f t="shared" si="85"/>
        <v>2096.2135922330099</v>
      </c>
    </row>
    <row r="2732" spans="1:17" x14ac:dyDescent="0.25">
      <c r="A2732" s="108" t="s">
        <v>17703</v>
      </c>
      <c r="B2732" s="108" t="s">
        <v>17706</v>
      </c>
      <c r="C2732" s="108" t="s">
        <v>17707</v>
      </c>
      <c r="D2732" s="108" t="s">
        <v>5430</v>
      </c>
      <c r="E2732" s="108" t="s">
        <v>5431</v>
      </c>
      <c r="F2732" s="108" t="s">
        <v>5429</v>
      </c>
      <c r="G2732" s="108" t="s">
        <v>5432</v>
      </c>
      <c r="H2732" s="109">
        <v>127</v>
      </c>
      <c r="I2732" s="109">
        <v>0</v>
      </c>
      <c r="J2732" s="110">
        <v>319668</v>
      </c>
      <c r="K2732" s="110">
        <v>0</v>
      </c>
      <c r="L2732" s="109">
        <v>2517.0700000000002</v>
      </c>
      <c r="M2732" s="108" t="s">
        <v>17428</v>
      </c>
      <c r="N2732" s="110">
        <v>15160.0947</v>
      </c>
      <c r="O2732" s="110">
        <v>1306.3706</v>
      </c>
      <c r="P2732" s="68">
        <f t="shared" si="84"/>
        <v>319668</v>
      </c>
      <c r="Q2732" s="68">
        <f t="shared" si="85"/>
        <v>2517.0708661417325</v>
      </c>
    </row>
    <row r="2733" spans="1:17" x14ac:dyDescent="0.25">
      <c r="A2733" s="108" t="s">
        <v>17703</v>
      </c>
      <c r="B2733" s="108" t="s">
        <v>17704</v>
      </c>
      <c r="C2733" s="108" t="s">
        <v>17705</v>
      </c>
      <c r="D2733" s="108" t="s">
        <v>5194</v>
      </c>
      <c r="E2733" s="108" t="s">
        <v>5195</v>
      </c>
      <c r="F2733" s="108" t="s">
        <v>5193</v>
      </c>
      <c r="G2733" s="108" t="s">
        <v>5196</v>
      </c>
      <c r="H2733" s="109">
        <v>41</v>
      </c>
      <c r="I2733" s="109">
        <v>0</v>
      </c>
      <c r="J2733" s="110">
        <v>85616</v>
      </c>
      <c r="K2733" s="110">
        <v>0</v>
      </c>
      <c r="L2733" s="109">
        <v>2088.1999999999998</v>
      </c>
      <c r="M2733" s="108" t="s">
        <v>17432</v>
      </c>
      <c r="N2733" s="110">
        <v>-1157.9159999999999</v>
      </c>
      <c r="O2733" s="110">
        <v>0</v>
      </c>
      <c r="P2733" s="68">
        <f t="shared" si="84"/>
        <v>85616</v>
      </c>
      <c r="Q2733" s="68">
        <f t="shared" si="85"/>
        <v>2088.1951219512193</v>
      </c>
    </row>
    <row r="2734" spans="1:17" x14ac:dyDescent="0.25">
      <c r="A2734" s="108" t="s">
        <v>17703</v>
      </c>
      <c r="B2734" s="108" t="s">
        <v>17706</v>
      </c>
      <c r="C2734" s="108" t="s">
        <v>17707</v>
      </c>
      <c r="D2734" s="108" t="s">
        <v>5434</v>
      </c>
      <c r="E2734" s="108" t="s">
        <v>5435</v>
      </c>
      <c r="F2734" s="108" t="s">
        <v>5433</v>
      </c>
      <c r="G2734" s="108" t="s">
        <v>5436</v>
      </c>
      <c r="H2734" s="109">
        <v>60</v>
      </c>
      <c r="I2734" s="109">
        <v>0</v>
      </c>
      <c r="J2734" s="110">
        <v>131228</v>
      </c>
      <c r="K2734" s="110">
        <v>0</v>
      </c>
      <c r="L2734" s="109">
        <v>2187.13</v>
      </c>
      <c r="M2734" s="108" t="s">
        <v>17428</v>
      </c>
      <c r="N2734" s="110">
        <v>6223.4094999999998</v>
      </c>
      <c r="O2734" s="110">
        <v>536.28160000000003</v>
      </c>
      <c r="P2734" s="68">
        <f t="shared" si="84"/>
        <v>131228</v>
      </c>
      <c r="Q2734" s="68">
        <f t="shared" si="85"/>
        <v>2187.1333333333332</v>
      </c>
    </row>
    <row r="2735" spans="1:17" x14ac:dyDescent="0.25">
      <c r="A2735" s="108" t="s">
        <v>17703</v>
      </c>
      <c r="B2735" s="108" t="s">
        <v>17706</v>
      </c>
      <c r="C2735" s="108" t="s">
        <v>17707</v>
      </c>
      <c r="D2735" s="108" t="s">
        <v>5438</v>
      </c>
      <c r="E2735" s="108" t="s">
        <v>5439</v>
      </c>
      <c r="F2735" s="108" t="s">
        <v>5437</v>
      </c>
      <c r="G2735" s="108" t="s">
        <v>5440</v>
      </c>
      <c r="H2735" s="109">
        <v>65</v>
      </c>
      <c r="I2735" s="109">
        <v>0</v>
      </c>
      <c r="J2735" s="110">
        <v>159941</v>
      </c>
      <c r="K2735" s="110">
        <v>0</v>
      </c>
      <c r="L2735" s="109">
        <v>2460.63</v>
      </c>
      <c r="M2735" s="108" t="s">
        <v>17432</v>
      </c>
      <c r="N2735" s="110">
        <v>-2163.1386000000002</v>
      </c>
      <c r="O2735" s="110">
        <v>0</v>
      </c>
      <c r="P2735" s="68">
        <f t="shared" si="84"/>
        <v>159941</v>
      </c>
      <c r="Q2735" s="68">
        <f t="shared" si="85"/>
        <v>2460.6307692307691</v>
      </c>
    </row>
    <row r="2736" spans="1:17" x14ac:dyDescent="0.25">
      <c r="A2736" s="108" t="s">
        <v>17703</v>
      </c>
      <c r="B2736" s="108" t="s">
        <v>17704</v>
      </c>
      <c r="C2736" s="108" t="s">
        <v>17705</v>
      </c>
      <c r="D2736" s="108" t="s">
        <v>5198</v>
      </c>
      <c r="E2736" s="108" t="s">
        <v>5199</v>
      </c>
      <c r="F2736" s="108" t="s">
        <v>5197</v>
      </c>
      <c r="G2736" s="108" t="s">
        <v>5200</v>
      </c>
      <c r="H2736" s="109">
        <v>198</v>
      </c>
      <c r="I2736" s="109">
        <v>0</v>
      </c>
      <c r="J2736" s="110">
        <v>418993</v>
      </c>
      <c r="K2736" s="110">
        <v>0</v>
      </c>
      <c r="L2736" s="109">
        <v>2116.13</v>
      </c>
      <c r="M2736" s="108" t="s">
        <v>17432</v>
      </c>
      <c r="N2736" s="110">
        <v>-5666.7038000000002</v>
      </c>
      <c r="O2736" s="110">
        <v>0</v>
      </c>
      <c r="P2736" s="68">
        <f t="shared" si="84"/>
        <v>418993</v>
      </c>
      <c r="Q2736" s="68">
        <f t="shared" si="85"/>
        <v>2116.1262626262628</v>
      </c>
    </row>
    <row r="2737" spans="1:17" x14ac:dyDescent="0.25">
      <c r="A2737" s="108" t="s">
        <v>17703</v>
      </c>
      <c r="B2737" s="108" t="s">
        <v>17706</v>
      </c>
      <c r="C2737" s="108" t="s">
        <v>17707</v>
      </c>
      <c r="D2737" s="108" t="s">
        <v>5442</v>
      </c>
      <c r="E2737" s="108" t="s">
        <v>5443</v>
      </c>
      <c r="F2737" s="108" t="s">
        <v>5441</v>
      </c>
      <c r="G2737" s="108" t="s">
        <v>5444</v>
      </c>
      <c r="H2737" s="109">
        <v>70</v>
      </c>
      <c r="I2737" s="109">
        <v>0</v>
      </c>
      <c r="J2737" s="110">
        <v>194846</v>
      </c>
      <c r="K2737" s="110">
        <v>0</v>
      </c>
      <c r="L2737" s="109">
        <v>2783.51</v>
      </c>
      <c r="M2737" s="108" t="s">
        <v>17428</v>
      </c>
      <c r="N2737" s="110">
        <v>9240.4830000000002</v>
      </c>
      <c r="O2737" s="110">
        <v>796.26779999999997</v>
      </c>
      <c r="P2737" s="68">
        <f t="shared" si="84"/>
        <v>194846</v>
      </c>
      <c r="Q2737" s="68">
        <f t="shared" si="85"/>
        <v>2783.5142857142855</v>
      </c>
    </row>
    <row r="2738" spans="1:17" x14ac:dyDescent="0.25">
      <c r="A2738" s="108" t="s">
        <v>17703</v>
      </c>
      <c r="B2738" s="108" t="s">
        <v>17706</v>
      </c>
      <c r="C2738" s="108" t="s">
        <v>17707</v>
      </c>
      <c r="D2738" s="108" t="s">
        <v>5446</v>
      </c>
      <c r="E2738" s="108" t="s">
        <v>5447</v>
      </c>
      <c r="F2738" s="108" t="s">
        <v>5445</v>
      </c>
      <c r="G2738" s="108" t="s">
        <v>5448</v>
      </c>
      <c r="H2738" s="109">
        <v>34</v>
      </c>
      <c r="I2738" s="109">
        <v>0</v>
      </c>
      <c r="J2738" s="110">
        <v>79266</v>
      </c>
      <c r="K2738" s="110">
        <v>0</v>
      </c>
      <c r="L2738" s="109">
        <v>2331.35</v>
      </c>
      <c r="M2738" s="108" t="s">
        <v>17432</v>
      </c>
      <c r="N2738" s="110">
        <v>-1072.0449000000001</v>
      </c>
      <c r="O2738" s="110">
        <v>0</v>
      </c>
      <c r="P2738" s="68">
        <f t="shared" si="84"/>
        <v>79266</v>
      </c>
      <c r="Q2738" s="68">
        <f t="shared" si="85"/>
        <v>2331.3529411764707</v>
      </c>
    </row>
    <row r="2739" spans="1:17" x14ac:dyDescent="0.25">
      <c r="A2739" s="108" t="s">
        <v>17703</v>
      </c>
      <c r="B2739" s="108" t="s">
        <v>17706</v>
      </c>
      <c r="C2739" s="108" t="s">
        <v>17707</v>
      </c>
      <c r="D2739" s="108" t="s">
        <v>5450</v>
      </c>
      <c r="E2739" s="108" t="s">
        <v>5451</v>
      </c>
      <c r="F2739" s="108" t="s">
        <v>5449</v>
      </c>
      <c r="G2739" s="108" t="s">
        <v>5452</v>
      </c>
      <c r="H2739" s="109">
        <v>109</v>
      </c>
      <c r="I2739" s="109">
        <v>0</v>
      </c>
      <c r="J2739" s="110">
        <v>284739</v>
      </c>
      <c r="K2739" s="110">
        <v>0</v>
      </c>
      <c r="L2739" s="109">
        <v>2612.2800000000002</v>
      </c>
      <c r="M2739" s="108" t="s">
        <v>17428</v>
      </c>
      <c r="N2739" s="110">
        <v>13503.5646</v>
      </c>
      <c r="O2739" s="110">
        <v>1163.6247000000001</v>
      </c>
      <c r="P2739" s="68">
        <f t="shared" si="84"/>
        <v>284739</v>
      </c>
      <c r="Q2739" s="68">
        <f t="shared" si="85"/>
        <v>2612.2844036697247</v>
      </c>
    </row>
    <row r="2740" spans="1:17" x14ac:dyDescent="0.25">
      <c r="A2740" s="108" t="s">
        <v>17703</v>
      </c>
      <c r="B2740" s="108" t="s">
        <v>17704</v>
      </c>
      <c r="C2740" s="108" t="s">
        <v>17705</v>
      </c>
      <c r="D2740" s="108" t="s">
        <v>5202</v>
      </c>
      <c r="E2740" s="108" t="s">
        <v>5203</v>
      </c>
      <c r="F2740" s="108" t="s">
        <v>5201</v>
      </c>
      <c r="G2740" s="108" t="s">
        <v>5204</v>
      </c>
      <c r="H2740" s="109">
        <v>70</v>
      </c>
      <c r="I2740" s="109">
        <v>0</v>
      </c>
      <c r="J2740" s="110">
        <v>143593</v>
      </c>
      <c r="K2740" s="110">
        <v>0</v>
      </c>
      <c r="L2740" s="109">
        <v>2051.33</v>
      </c>
      <c r="M2740" s="108" t="s">
        <v>17428</v>
      </c>
      <c r="N2740" s="110">
        <v>6809.7911999999997</v>
      </c>
      <c r="O2740" s="110">
        <v>586.81110000000001</v>
      </c>
      <c r="P2740" s="68">
        <f t="shared" si="84"/>
        <v>143593</v>
      </c>
      <c r="Q2740" s="68">
        <f t="shared" si="85"/>
        <v>2051.3285714285716</v>
      </c>
    </row>
    <row r="2741" spans="1:17" x14ac:dyDescent="0.25">
      <c r="A2741" s="108" t="s">
        <v>17703</v>
      </c>
      <c r="B2741" s="108" t="s">
        <v>17706</v>
      </c>
      <c r="C2741" s="108" t="s">
        <v>17707</v>
      </c>
      <c r="D2741" s="108" t="s">
        <v>5454</v>
      </c>
      <c r="E2741" s="108" t="s">
        <v>5455</v>
      </c>
      <c r="F2741" s="108" t="s">
        <v>5453</v>
      </c>
      <c r="G2741" s="108" t="s">
        <v>5456</v>
      </c>
      <c r="H2741" s="109">
        <v>196</v>
      </c>
      <c r="I2741" s="109">
        <v>0</v>
      </c>
      <c r="J2741" s="110">
        <v>501865</v>
      </c>
      <c r="K2741" s="110">
        <v>0</v>
      </c>
      <c r="L2741" s="109">
        <v>2560.54</v>
      </c>
      <c r="M2741" s="108" t="s">
        <v>17428</v>
      </c>
      <c r="N2741" s="110">
        <v>23800.6505</v>
      </c>
      <c r="O2741" s="110">
        <v>2050.9416999999999</v>
      </c>
      <c r="P2741" s="68">
        <f t="shared" si="84"/>
        <v>501865</v>
      </c>
      <c r="Q2741" s="68">
        <f t="shared" si="85"/>
        <v>2560.5357142857142</v>
      </c>
    </row>
    <row r="2742" spans="1:17" x14ac:dyDescent="0.25">
      <c r="A2742" s="108" t="s">
        <v>17703</v>
      </c>
      <c r="B2742" s="108" t="s">
        <v>17706</v>
      </c>
      <c r="C2742" s="108" t="s">
        <v>17707</v>
      </c>
      <c r="D2742" s="108" t="s">
        <v>5458</v>
      </c>
      <c r="E2742" s="108" t="s">
        <v>5459</v>
      </c>
      <c r="F2742" s="108" t="s">
        <v>5457</v>
      </c>
      <c r="G2742" s="108" t="s">
        <v>5460</v>
      </c>
      <c r="H2742" s="109">
        <v>20</v>
      </c>
      <c r="I2742" s="109">
        <v>0</v>
      </c>
      <c r="J2742" s="110">
        <v>40211</v>
      </c>
      <c r="K2742" s="110">
        <v>0</v>
      </c>
      <c r="L2742" s="109">
        <v>2010.55</v>
      </c>
      <c r="M2742" s="108" t="s">
        <v>17428</v>
      </c>
      <c r="N2742" s="110">
        <v>1907.0161000000001</v>
      </c>
      <c r="O2742" s="110">
        <v>164.33080000000001</v>
      </c>
      <c r="P2742" s="68">
        <f t="shared" si="84"/>
        <v>40211</v>
      </c>
      <c r="Q2742" s="68">
        <f t="shared" si="85"/>
        <v>2010.55</v>
      </c>
    </row>
    <row r="2743" spans="1:17" ht="30" x14ac:dyDescent="0.25">
      <c r="A2743" s="108" t="s">
        <v>17703</v>
      </c>
      <c r="B2743" s="108" t="s">
        <v>17706</v>
      </c>
      <c r="C2743" s="108" t="s">
        <v>17707</v>
      </c>
      <c r="D2743" s="108" t="s">
        <v>5462</v>
      </c>
      <c r="E2743" s="108" t="s">
        <v>5463</v>
      </c>
      <c r="F2743" s="108" t="s">
        <v>5461</v>
      </c>
      <c r="G2743" s="108" t="s">
        <v>5464</v>
      </c>
      <c r="H2743" s="109">
        <v>110</v>
      </c>
      <c r="I2743" s="109">
        <v>0</v>
      </c>
      <c r="J2743" s="110">
        <v>306747</v>
      </c>
      <c r="K2743" s="110">
        <v>0</v>
      </c>
      <c r="L2743" s="109">
        <v>2788.61</v>
      </c>
      <c r="M2743" s="108" t="s">
        <v>17428</v>
      </c>
      <c r="N2743" s="110">
        <v>14547.3091</v>
      </c>
      <c r="O2743" s="110">
        <v>1253.5659000000001</v>
      </c>
      <c r="P2743" s="68">
        <f t="shared" si="84"/>
        <v>306747</v>
      </c>
      <c r="Q2743" s="68">
        <f t="shared" si="85"/>
        <v>2788.6090909090908</v>
      </c>
    </row>
    <row r="2744" spans="1:17" x14ac:dyDescent="0.25">
      <c r="A2744" s="108" t="s">
        <v>17703</v>
      </c>
      <c r="B2744" s="108" t="s">
        <v>17706</v>
      </c>
      <c r="C2744" s="108" t="s">
        <v>17707</v>
      </c>
      <c r="D2744" s="108" t="s">
        <v>5466</v>
      </c>
      <c r="E2744" s="108" t="s">
        <v>5467</v>
      </c>
      <c r="F2744" s="108" t="s">
        <v>5465</v>
      </c>
      <c r="G2744" s="108" t="s">
        <v>5365</v>
      </c>
      <c r="H2744" s="109">
        <v>28</v>
      </c>
      <c r="I2744" s="109">
        <v>0</v>
      </c>
      <c r="J2744" s="110">
        <v>70470</v>
      </c>
      <c r="K2744" s="110">
        <v>0</v>
      </c>
      <c r="L2744" s="109">
        <v>2516.79</v>
      </c>
      <c r="M2744" s="108" t="s">
        <v>17428</v>
      </c>
      <c r="N2744" s="110">
        <v>3342.0185999999999</v>
      </c>
      <c r="O2744" s="110">
        <v>287.9873</v>
      </c>
      <c r="P2744" s="68">
        <f t="shared" si="84"/>
        <v>70470</v>
      </c>
      <c r="Q2744" s="68">
        <f t="shared" si="85"/>
        <v>2516.7857142857142</v>
      </c>
    </row>
    <row r="2745" spans="1:17" x14ac:dyDescent="0.25">
      <c r="A2745" s="108" t="s">
        <v>17703</v>
      </c>
      <c r="B2745" s="108" t="s">
        <v>17706</v>
      </c>
      <c r="C2745" s="108" t="s">
        <v>17707</v>
      </c>
      <c r="D2745" s="108" t="s">
        <v>5469</v>
      </c>
      <c r="E2745" s="108" t="s">
        <v>5470</v>
      </c>
      <c r="F2745" s="108" t="s">
        <v>5468</v>
      </c>
      <c r="G2745" s="108" t="s">
        <v>5471</v>
      </c>
      <c r="H2745" s="109">
        <v>67</v>
      </c>
      <c r="I2745" s="109">
        <v>56</v>
      </c>
      <c r="J2745" s="110">
        <v>325350</v>
      </c>
      <c r="K2745" s="110">
        <v>148127</v>
      </c>
      <c r="L2745" s="109">
        <v>2645.12</v>
      </c>
      <c r="M2745" s="108" t="s">
        <v>17432</v>
      </c>
      <c r="N2745" s="110">
        <v>-4400.2253000000001</v>
      </c>
      <c r="O2745" s="110">
        <v>0</v>
      </c>
      <c r="P2745" s="68">
        <f t="shared" si="84"/>
        <v>177223</v>
      </c>
      <c r="Q2745" s="68">
        <f t="shared" si="85"/>
        <v>2645.1194029850744</v>
      </c>
    </row>
    <row r="2746" spans="1:17" x14ac:dyDescent="0.25">
      <c r="A2746" s="108" t="s">
        <v>17703</v>
      </c>
      <c r="B2746" s="108" t="s">
        <v>17706</v>
      </c>
      <c r="C2746" s="108" t="s">
        <v>17707</v>
      </c>
      <c r="D2746" s="108" t="s">
        <v>5473</v>
      </c>
      <c r="E2746" s="108" t="s">
        <v>5474</v>
      </c>
      <c r="F2746" s="108" t="s">
        <v>5472</v>
      </c>
      <c r="G2746" s="108" t="s">
        <v>5475</v>
      </c>
      <c r="H2746" s="109">
        <v>86</v>
      </c>
      <c r="I2746" s="109">
        <v>0</v>
      </c>
      <c r="J2746" s="110">
        <v>220890</v>
      </c>
      <c r="K2746" s="110">
        <v>0</v>
      </c>
      <c r="L2746" s="109">
        <v>2568.4899999999998</v>
      </c>
      <c r="M2746" s="108" t="s">
        <v>17432</v>
      </c>
      <c r="N2746" s="110">
        <v>-2987.4452999999999</v>
      </c>
      <c r="O2746" s="110">
        <v>0</v>
      </c>
      <c r="P2746" s="68">
        <f t="shared" si="84"/>
        <v>220890</v>
      </c>
      <c r="Q2746" s="68">
        <f t="shared" si="85"/>
        <v>2568.4883720930234</v>
      </c>
    </row>
    <row r="2747" spans="1:17" x14ac:dyDescent="0.25">
      <c r="A2747" s="108" t="s">
        <v>17703</v>
      </c>
      <c r="B2747" s="108" t="s">
        <v>17706</v>
      </c>
      <c r="C2747" s="108" t="s">
        <v>17707</v>
      </c>
      <c r="D2747" s="108" t="s">
        <v>5477</v>
      </c>
      <c r="E2747" s="108" t="s">
        <v>5478</v>
      </c>
      <c r="F2747" s="108" t="s">
        <v>5476</v>
      </c>
      <c r="G2747" s="108" t="s">
        <v>5479</v>
      </c>
      <c r="H2747" s="109">
        <v>94</v>
      </c>
      <c r="I2747" s="109">
        <v>0</v>
      </c>
      <c r="J2747" s="110">
        <v>263612</v>
      </c>
      <c r="K2747" s="110">
        <v>0</v>
      </c>
      <c r="L2747" s="109">
        <v>2804.38</v>
      </c>
      <c r="M2747" s="108" t="s">
        <v>17428</v>
      </c>
      <c r="N2747" s="110">
        <v>12501.653399999999</v>
      </c>
      <c r="O2747" s="110">
        <v>1077.2882999999999</v>
      </c>
      <c r="P2747" s="68">
        <f t="shared" si="84"/>
        <v>263612</v>
      </c>
      <c r="Q2747" s="68">
        <f t="shared" si="85"/>
        <v>2804.3829787234044</v>
      </c>
    </row>
    <row r="2748" spans="1:17" x14ac:dyDescent="0.25">
      <c r="A2748" s="108" t="s">
        <v>17703</v>
      </c>
      <c r="B2748" s="108" t="s">
        <v>17706</v>
      </c>
      <c r="C2748" s="108" t="s">
        <v>17707</v>
      </c>
      <c r="D2748" s="108" t="s">
        <v>5481</v>
      </c>
      <c r="E2748" s="108" t="s">
        <v>5482</v>
      </c>
      <c r="F2748" s="108" t="s">
        <v>5480</v>
      </c>
      <c r="G2748" s="108" t="s">
        <v>5483</v>
      </c>
      <c r="H2748" s="109">
        <v>89</v>
      </c>
      <c r="I2748" s="109">
        <v>0</v>
      </c>
      <c r="J2748" s="110">
        <v>204802</v>
      </c>
      <c r="K2748" s="110">
        <v>0</v>
      </c>
      <c r="L2748" s="109">
        <v>2301.15</v>
      </c>
      <c r="M2748" s="108" t="s">
        <v>17432</v>
      </c>
      <c r="N2748" s="110">
        <v>-2769.8598000000002</v>
      </c>
      <c r="O2748" s="110">
        <v>0</v>
      </c>
      <c r="P2748" s="68">
        <f t="shared" si="84"/>
        <v>204802</v>
      </c>
      <c r="Q2748" s="68">
        <f t="shared" si="85"/>
        <v>2301.1460674157302</v>
      </c>
    </row>
    <row r="2749" spans="1:17" x14ac:dyDescent="0.25">
      <c r="A2749" s="108" t="s">
        <v>17703</v>
      </c>
      <c r="B2749" s="108" t="s">
        <v>17704</v>
      </c>
      <c r="C2749" s="108" t="s">
        <v>17705</v>
      </c>
      <c r="D2749" s="108" t="s">
        <v>5206</v>
      </c>
      <c r="E2749" s="108" t="s">
        <v>5207</v>
      </c>
      <c r="F2749" s="108" t="s">
        <v>5205</v>
      </c>
      <c r="G2749" s="108" t="s">
        <v>5208</v>
      </c>
      <c r="H2749" s="109">
        <v>75</v>
      </c>
      <c r="I2749" s="109">
        <v>0</v>
      </c>
      <c r="J2749" s="110">
        <v>154483</v>
      </c>
      <c r="K2749" s="110">
        <v>0</v>
      </c>
      <c r="L2749" s="109">
        <v>2059.77</v>
      </c>
      <c r="M2749" s="108" t="s">
        <v>17428</v>
      </c>
      <c r="N2749" s="110">
        <v>7326.2696999999998</v>
      </c>
      <c r="O2749" s="110">
        <v>631.31690000000003</v>
      </c>
      <c r="P2749" s="68">
        <f t="shared" si="84"/>
        <v>154483</v>
      </c>
      <c r="Q2749" s="68">
        <f t="shared" si="85"/>
        <v>2059.7733333333335</v>
      </c>
    </row>
    <row r="2750" spans="1:17" ht="30" x14ac:dyDescent="0.25">
      <c r="A2750" s="108" t="s">
        <v>17703</v>
      </c>
      <c r="B2750" s="108" t="s">
        <v>17704</v>
      </c>
      <c r="C2750" s="108" t="s">
        <v>17705</v>
      </c>
      <c r="D2750" s="108" t="s">
        <v>5210</v>
      </c>
      <c r="E2750" s="108" t="s">
        <v>5211</v>
      </c>
      <c r="F2750" s="108" t="s">
        <v>5209</v>
      </c>
      <c r="G2750" s="108" t="s">
        <v>5212</v>
      </c>
      <c r="H2750" s="109">
        <v>97</v>
      </c>
      <c r="I2750" s="109">
        <v>0</v>
      </c>
      <c r="J2750" s="110">
        <v>198323</v>
      </c>
      <c r="K2750" s="110">
        <v>0</v>
      </c>
      <c r="L2750" s="109">
        <v>2044.57</v>
      </c>
      <c r="M2750" s="108" t="s">
        <v>17428</v>
      </c>
      <c r="N2750" s="110">
        <v>9405.3996999999999</v>
      </c>
      <c r="O2750" s="110">
        <v>810.47900000000004</v>
      </c>
      <c r="P2750" s="68">
        <f t="shared" si="84"/>
        <v>198323</v>
      </c>
      <c r="Q2750" s="68">
        <f t="shared" si="85"/>
        <v>2044.5670103092784</v>
      </c>
    </row>
    <row r="2751" spans="1:17" x14ac:dyDescent="0.25">
      <c r="A2751" s="108" t="s">
        <v>17703</v>
      </c>
      <c r="B2751" s="108" t="s">
        <v>17704</v>
      </c>
      <c r="C2751" s="108" t="s">
        <v>17705</v>
      </c>
      <c r="D2751" s="108" t="s">
        <v>5214</v>
      </c>
      <c r="E2751" s="108" t="s">
        <v>5215</v>
      </c>
      <c r="F2751" s="108" t="s">
        <v>5213</v>
      </c>
      <c r="G2751" s="108" t="s">
        <v>5216</v>
      </c>
      <c r="H2751" s="109">
        <v>153</v>
      </c>
      <c r="I2751" s="109">
        <v>0</v>
      </c>
      <c r="J2751" s="110">
        <v>325089</v>
      </c>
      <c r="K2751" s="110">
        <v>0</v>
      </c>
      <c r="L2751" s="109">
        <v>2124.7600000000002</v>
      </c>
      <c r="M2751" s="108" t="s">
        <v>17428</v>
      </c>
      <c r="N2751" s="110">
        <v>15417.1327</v>
      </c>
      <c r="O2751" s="110">
        <v>1328.52</v>
      </c>
      <c r="P2751" s="68">
        <f t="shared" si="84"/>
        <v>325089</v>
      </c>
      <c r="Q2751" s="68">
        <f t="shared" si="85"/>
        <v>2124.7647058823532</v>
      </c>
    </row>
    <row r="2752" spans="1:17" ht="30" x14ac:dyDescent="0.25">
      <c r="A2752" s="108" t="s">
        <v>17703</v>
      </c>
      <c r="B2752" s="108" t="s">
        <v>17706</v>
      </c>
      <c r="C2752" s="108" t="s">
        <v>17707</v>
      </c>
      <c r="D2752" s="108" t="s">
        <v>5485</v>
      </c>
      <c r="E2752" s="108" t="s">
        <v>5486</v>
      </c>
      <c r="F2752" s="108" t="s">
        <v>5484</v>
      </c>
      <c r="G2752" s="108" t="s">
        <v>5487</v>
      </c>
      <c r="H2752" s="109">
        <v>48</v>
      </c>
      <c r="I2752" s="109">
        <v>0</v>
      </c>
      <c r="J2752" s="110">
        <v>134616</v>
      </c>
      <c r="K2752" s="110">
        <v>0</v>
      </c>
      <c r="L2752" s="109">
        <v>2804.5</v>
      </c>
      <c r="M2752" s="108" t="s">
        <v>17428</v>
      </c>
      <c r="N2752" s="110">
        <v>6384.0839999999998</v>
      </c>
      <c r="O2752" s="110">
        <v>550.12720000000002</v>
      </c>
      <c r="P2752" s="68">
        <f t="shared" si="84"/>
        <v>134616</v>
      </c>
      <c r="Q2752" s="68">
        <f t="shared" si="85"/>
        <v>2804.5</v>
      </c>
    </row>
    <row r="2753" spans="1:17" x14ac:dyDescent="0.25">
      <c r="A2753" s="108" t="s">
        <v>17703</v>
      </c>
      <c r="B2753" s="108" t="s">
        <v>17704</v>
      </c>
      <c r="C2753" s="108" t="s">
        <v>17705</v>
      </c>
      <c r="D2753" s="108" t="s">
        <v>5218</v>
      </c>
      <c r="E2753" s="108" t="s">
        <v>5219</v>
      </c>
      <c r="F2753" s="108" t="s">
        <v>5217</v>
      </c>
      <c r="G2753" s="108" t="s">
        <v>5220</v>
      </c>
      <c r="H2753" s="109">
        <v>132</v>
      </c>
      <c r="I2753" s="109">
        <v>0</v>
      </c>
      <c r="J2753" s="110">
        <v>286343</v>
      </c>
      <c r="K2753" s="110">
        <v>0</v>
      </c>
      <c r="L2753" s="109">
        <v>2169.27</v>
      </c>
      <c r="M2753" s="108" t="s">
        <v>17428</v>
      </c>
      <c r="N2753" s="110">
        <v>13579.67</v>
      </c>
      <c r="O2753" s="110">
        <v>1170.1828</v>
      </c>
      <c r="P2753" s="68">
        <f t="shared" si="84"/>
        <v>286343</v>
      </c>
      <c r="Q2753" s="68">
        <f t="shared" si="85"/>
        <v>2169.2651515151515</v>
      </c>
    </row>
    <row r="2754" spans="1:17" x14ac:dyDescent="0.25">
      <c r="A2754" s="108" t="s">
        <v>17703</v>
      </c>
      <c r="B2754" s="108" t="s">
        <v>17706</v>
      </c>
      <c r="C2754" s="108" t="s">
        <v>17707</v>
      </c>
      <c r="D2754" s="108" t="s">
        <v>5489</v>
      </c>
      <c r="E2754" s="108" t="s">
        <v>5490</v>
      </c>
      <c r="F2754" s="108" t="s">
        <v>5488</v>
      </c>
      <c r="G2754" s="108" t="s">
        <v>5491</v>
      </c>
      <c r="H2754" s="109">
        <v>24</v>
      </c>
      <c r="I2754" s="109">
        <v>0</v>
      </c>
      <c r="J2754" s="110">
        <v>46051</v>
      </c>
      <c r="K2754" s="110">
        <v>0</v>
      </c>
      <c r="L2754" s="109">
        <v>1918.79</v>
      </c>
      <c r="M2754" s="108" t="s">
        <v>17432</v>
      </c>
      <c r="N2754" s="110">
        <v>-622.81970000000001</v>
      </c>
      <c r="O2754" s="110">
        <v>0</v>
      </c>
      <c r="P2754" s="68">
        <f t="shared" si="84"/>
        <v>46051</v>
      </c>
      <c r="Q2754" s="68">
        <f t="shared" si="85"/>
        <v>1918.7916666666667</v>
      </c>
    </row>
    <row r="2755" spans="1:17" x14ac:dyDescent="0.25">
      <c r="A2755" s="108" t="s">
        <v>17703</v>
      </c>
      <c r="B2755" s="108" t="s">
        <v>17706</v>
      </c>
      <c r="C2755" s="108" t="s">
        <v>17707</v>
      </c>
      <c r="D2755" s="108" t="s">
        <v>5493</v>
      </c>
      <c r="E2755" s="108" t="s">
        <v>5494</v>
      </c>
      <c r="F2755" s="108" t="s">
        <v>5492</v>
      </c>
      <c r="G2755" s="108" t="s">
        <v>5495</v>
      </c>
      <c r="H2755" s="109">
        <v>89</v>
      </c>
      <c r="I2755" s="109">
        <v>0</v>
      </c>
      <c r="J2755" s="110">
        <v>177805</v>
      </c>
      <c r="K2755" s="110">
        <v>0</v>
      </c>
      <c r="L2755" s="109">
        <v>1997.81</v>
      </c>
      <c r="M2755" s="108" t="s">
        <v>17428</v>
      </c>
      <c r="N2755" s="110">
        <v>8432.2643000000007</v>
      </c>
      <c r="O2755" s="110">
        <v>726.6223</v>
      </c>
      <c r="P2755" s="68">
        <f t="shared" si="84"/>
        <v>177805</v>
      </c>
      <c r="Q2755" s="68">
        <f t="shared" si="85"/>
        <v>1997.8089887640449</v>
      </c>
    </row>
    <row r="2756" spans="1:17" x14ac:dyDescent="0.25">
      <c r="A2756" s="108" t="s">
        <v>17703</v>
      </c>
      <c r="B2756" s="108" t="s">
        <v>17704</v>
      </c>
      <c r="C2756" s="108" t="s">
        <v>17705</v>
      </c>
      <c r="D2756" s="108" t="s">
        <v>5222</v>
      </c>
      <c r="E2756" s="108" t="s">
        <v>5223</v>
      </c>
      <c r="F2756" s="108" t="s">
        <v>5221</v>
      </c>
      <c r="G2756" s="108" t="s">
        <v>5224</v>
      </c>
      <c r="H2756" s="109">
        <v>88</v>
      </c>
      <c r="I2756" s="109">
        <v>0</v>
      </c>
      <c r="J2756" s="110">
        <v>206477</v>
      </c>
      <c r="K2756" s="110">
        <v>0</v>
      </c>
      <c r="L2756" s="109">
        <v>2346.33</v>
      </c>
      <c r="M2756" s="108" t="s">
        <v>17432</v>
      </c>
      <c r="N2756" s="110">
        <v>-2792.5171999999998</v>
      </c>
      <c r="O2756" s="110">
        <v>0</v>
      </c>
      <c r="P2756" s="68">
        <f t="shared" ref="P2756:P2819" si="86">J2756-K2756</f>
        <v>206477</v>
      </c>
      <c r="Q2756" s="68">
        <f t="shared" ref="Q2756:Q2819" si="87">P2756/H2756</f>
        <v>2346.3295454545455</v>
      </c>
    </row>
    <row r="2757" spans="1:17" x14ac:dyDescent="0.25">
      <c r="A2757" s="108" t="s">
        <v>17703</v>
      </c>
      <c r="B2757" s="108" t="s">
        <v>17706</v>
      </c>
      <c r="C2757" s="108" t="s">
        <v>17707</v>
      </c>
      <c r="D2757" s="108" t="s">
        <v>5497</v>
      </c>
      <c r="E2757" s="108" t="s">
        <v>5498</v>
      </c>
      <c r="F2757" s="108" t="s">
        <v>5496</v>
      </c>
      <c r="G2757" s="108" t="s">
        <v>5499</v>
      </c>
      <c r="H2757" s="109">
        <v>44</v>
      </c>
      <c r="I2757" s="109">
        <v>0</v>
      </c>
      <c r="J2757" s="110">
        <v>100772</v>
      </c>
      <c r="K2757" s="110">
        <v>0</v>
      </c>
      <c r="L2757" s="109">
        <v>2290.27</v>
      </c>
      <c r="M2757" s="108" t="s">
        <v>17432</v>
      </c>
      <c r="N2757" s="110">
        <v>-1362.9034999999999</v>
      </c>
      <c r="O2757" s="110">
        <v>0</v>
      </c>
      <c r="P2757" s="68">
        <f t="shared" si="86"/>
        <v>100772</v>
      </c>
      <c r="Q2757" s="68">
        <f t="shared" si="87"/>
        <v>2290.2727272727275</v>
      </c>
    </row>
    <row r="2758" spans="1:17" x14ac:dyDescent="0.25">
      <c r="A2758" s="108" t="s">
        <v>17703</v>
      </c>
      <c r="B2758" s="108" t="s">
        <v>17706</v>
      </c>
      <c r="C2758" s="108" t="s">
        <v>17707</v>
      </c>
      <c r="D2758" s="108" t="s">
        <v>5501</v>
      </c>
      <c r="E2758" s="108" t="s">
        <v>5502</v>
      </c>
      <c r="F2758" s="108" t="s">
        <v>5500</v>
      </c>
      <c r="G2758" s="108" t="s">
        <v>5503</v>
      </c>
      <c r="H2758" s="109">
        <v>62</v>
      </c>
      <c r="I2758" s="109">
        <v>0</v>
      </c>
      <c r="J2758" s="110">
        <v>146300</v>
      </c>
      <c r="K2758" s="110">
        <v>0</v>
      </c>
      <c r="L2758" s="109">
        <v>2359.6799999999998</v>
      </c>
      <c r="M2758" s="108" t="s">
        <v>17428</v>
      </c>
      <c r="N2758" s="110">
        <v>6938.1891999999998</v>
      </c>
      <c r="O2758" s="110">
        <v>597.87530000000004</v>
      </c>
      <c r="P2758" s="68">
        <f t="shared" si="86"/>
        <v>146300</v>
      </c>
      <c r="Q2758" s="68">
        <f t="shared" si="87"/>
        <v>2359.6774193548385</v>
      </c>
    </row>
    <row r="2759" spans="1:17" ht="30" x14ac:dyDescent="0.25">
      <c r="A2759" s="108" t="s">
        <v>17703</v>
      </c>
      <c r="B2759" s="108" t="s">
        <v>17706</v>
      </c>
      <c r="C2759" s="108" t="s">
        <v>17707</v>
      </c>
      <c r="D2759" s="108" t="s">
        <v>5505</v>
      </c>
      <c r="E2759" s="108" t="s">
        <v>5506</v>
      </c>
      <c r="F2759" s="108" t="s">
        <v>5504</v>
      </c>
      <c r="G2759" s="108" t="s">
        <v>5507</v>
      </c>
      <c r="H2759" s="109">
        <v>50</v>
      </c>
      <c r="I2759" s="109">
        <v>0</v>
      </c>
      <c r="J2759" s="110">
        <v>124101</v>
      </c>
      <c r="K2759" s="110">
        <v>0</v>
      </c>
      <c r="L2759" s="109">
        <v>2482.02</v>
      </c>
      <c r="M2759" s="108" t="s">
        <v>17428</v>
      </c>
      <c r="N2759" s="110">
        <v>5885.4080000000004</v>
      </c>
      <c r="O2759" s="110">
        <v>507.15539999999999</v>
      </c>
      <c r="P2759" s="68">
        <f t="shared" si="86"/>
        <v>124101</v>
      </c>
      <c r="Q2759" s="68">
        <f t="shared" si="87"/>
        <v>2482.02</v>
      </c>
    </row>
    <row r="2760" spans="1:17" x14ac:dyDescent="0.25">
      <c r="A2760" s="108" t="s">
        <v>17703</v>
      </c>
      <c r="B2760" s="108" t="s">
        <v>17706</v>
      </c>
      <c r="C2760" s="108" t="s">
        <v>17707</v>
      </c>
      <c r="D2760" s="108" t="s">
        <v>5509</v>
      </c>
      <c r="E2760" s="108" t="s">
        <v>5510</v>
      </c>
      <c r="F2760" s="108" t="s">
        <v>5508</v>
      </c>
      <c r="G2760" s="108" t="s">
        <v>2136</v>
      </c>
      <c r="H2760" s="109">
        <v>24</v>
      </c>
      <c r="I2760" s="109">
        <v>0</v>
      </c>
      <c r="J2760" s="110">
        <v>53992</v>
      </c>
      <c r="K2760" s="110">
        <v>0</v>
      </c>
      <c r="L2760" s="109">
        <v>2249.67</v>
      </c>
      <c r="M2760" s="108" t="s">
        <v>17428</v>
      </c>
      <c r="N2760" s="110">
        <v>2560.5466000000001</v>
      </c>
      <c r="O2760" s="110">
        <v>220.64660000000001</v>
      </c>
      <c r="P2760" s="68">
        <f t="shared" si="86"/>
        <v>53992</v>
      </c>
      <c r="Q2760" s="68">
        <f t="shared" si="87"/>
        <v>2249.6666666666665</v>
      </c>
    </row>
    <row r="2761" spans="1:17" x14ac:dyDescent="0.25">
      <c r="A2761" s="108" t="s">
        <v>17703</v>
      </c>
      <c r="B2761" s="108" t="s">
        <v>17706</v>
      </c>
      <c r="C2761" s="108" t="s">
        <v>17707</v>
      </c>
      <c r="D2761" s="108" t="s">
        <v>5512</v>
      </c>
      <c r="E2761" s="108" t="s">
        <v>5513</v>
      </c>
      <c r="F2761" s="108" t="s">
        <v>5511</v>
      </c>
      <c r="G2761" s="108" t="s">
        <v>5514</v>
      </c>
      <c r="H2761" s="109">
        <v>40</v>
      </c>
      <c r="I2761" s="109">
        <v>0</v>
      </c>
      <c r="J2761" s="110">
        <v>87825</v>
      </c>
      <c r="K2761" s="110">
        <v>0</v>
      </c>
      <c r="L2761" s="109">
        <v>2195.62</v>
      </c>
      <c r="M2761" s="108" t="s">
        <v>17432</v>
      </c>
      <c r="N2761" s="110">
        <v>-1187.7983999999999</v>
      </c>
      <c r="O2761" s="110">
        <v>0</v>
      </c>
      <c r="P2761" s="68">
        <f t="shared" si="86"/>
        <v>87825</v>
      </c>
      <c r="Q2761" s="68">
        <f t="shared" si="87"/>
        <v>2195.625</v>
      </c>
    </row>
    <row r="2762" spans="1:17" ht="30" x14ac:dyDescent="0.25">
      <c r="A2762" s="108" t="s">
        <v>17703</v>
      </c>
      <c r="B2762" s="108" t="s">
        <v>17704</v>
      </c>
      <c r="C2762" s="108" t="s">
        <v>17705</v>
      </c>
      <c r="D2762" s="108" t="s">
        <v>5226</v>
      </c>
      <c r="E2762" s="108" t="s">
        <v>5227</v>
      </c>
      <c r="F2762" s="108" t="s">
        <v>5225</v>
      </c>
      <c r="G2762" s="108" t="s">
        <v>5228</v>
      </c>
      <c r="H2762" s="109">
        <v>47</v>
      </c>
      <c r="I2762" s="109">
        <v>0</v>
      </c>
      <c r="J2762" s="110">
        <v>122972</v>
      </c>
      <c r="K2762" s="110">
        <v>0</v>
      </c>
      <c r="L2762" s="109">
        <v>2616.4299999999998</v>
      </c>
      <c r="M2762" s="108" t="s">
        <v>17428</v>
      </c>
      <c r="N2762" s="110">
        <v>5831.8723</v>
      </c>
      <c r="O2762" s="110">
        <v>502.54219999999998</v>
      </c>
      <c r="P2762" s="68">
        <f t="shared" si="86"/>
        <v>122972</v>
      </c>
      <c r="Q2762" s="68">
        <f t="shared" si="87"/>
        <v>2616.4255319148938</v>
      </c>
    </row>
    <row r="2763" spans="1:17" x14ac:dyDescent="0.25">
      <c r="A2763" s="108" t="s">
        <v>17703</v>
      </c>
      <c r="B2763" s="108" t="s">
        <v>17706</v>
      </c>
      <c r="C2763" s="108" t="s">
        <v>17707</v>
      </c>
      <c r="D2763" s="108" t="s">
        <v>5516</v>
      </c>
      <c r="E2763" s="108" t="s">
        <v>5517</v>
      </c>
      <c r="F2763" s="108" t="s">
        <v>5515</v>
      </c>
      <c r="G2763" s="108" t="s">
        <v>5518</v>
      </c>
      <c r="H2763" s="109">
        <v>24</v>
      </c>
      <c r="I2763" s="109">
        <v>0</v>
      </c>
      <c r="J2763" s="110">
        <v>52350</v>
      </c>
      <c r="K2763" s="110">
        <v>0</v>
      </c>
      <c r="L2763" s="109">
        <v>2181.25</v>
      </c>
      <c r="M2763" s="108" t="s">
        <v>17432</v>
      </c>
      <c r="N2763" s="110">
        <v>-708.00940000000003</v>
      </c>
      <c r="O2763" s="110">
        <v>0</v>
      </c>
      <c r="P2763" s="68">
        <f t="shared" si="86"/>
        <v>52350</v>
      </c>
      <c r="Q2763" s="68">
        <f t="shared" si="87"/>
        <v>2181.25</v>
      </c>
    </row>
    <row r="2764" spans="1:17" x14ac:dyDescent="0.25">
      <c r="A2764" s="108" t="s">
        <v>17703</v>
      </c>
      <c r="B2764" s="108" t="s">
        <v>17706</v>
      </c>
      <c r="C2764" s="108" t="s">
        <v>17707</v>
      </c>
      <c r="D2764" s="108" t="s">
        <v>5520</v>
      </c>
      <c r="E2764" s="108" t="s">
        <v>5521</v>
      </c>
      <c r="F2764" s="108" t="s">
        <v>5519</v>
      </c>
      <c r="G2764" s="108" t="s">
        <v>5522</v>
      </c>
      <c r="H2764" s="109">
        <v>30</v>
      </c>
      <c r="I2764" s="109">
        <v>0</v>
      </c>
      <c r="J2764" s="110">
        <v>83943</v>
      </c>
      <c r="K2764" s="110">
        <v>0</v>
      </c>
      <c r="L2764" s="109">
        <v>2798.1</v>
      </c>
      <c r="M2764" s="108" t="s">
        <v>17432</v>
      </c>
      <c r="N2764" s="110">
        <v>-1135.2911999999999</v>
      </c>
      <c r="O2764" s="110">
        <v>0</v>
      </c>
      <c r="P2764" s="68">
        <f t="shared" si="86"/>
        <v>83943</v>
      </c>
      <c r="Q2764" s="68">
        <f t="shared" si="87"/>
        <v>2798.1</v>
      </c>
    </row>
    <row r="2765" spans="1:17" x14ac:dyDescent="0.25">
      <c r="A2765" s="108" t="s">
        <v>17708</v>
      </c>
      <c r="B2765" s="108" t="s">
        <v>17709</v>
      </c>
      <c r="C2765" s="108" t="s">
        <v>17710</v>
      </c>
      <c r="D2765" s="108" t="s">
        <v>6148</v>
      </c>
      <c r="E2765" s="108" t="s">
        <v>6149</v>
      </c>
      <c r="F2765" s="108" t="s">
        <v>6147</v>
      </c>
      <c r="G2765" s="108" t="s">
        <v>6150</v>
      </c>
      <c r="H2765" s="109">
        <v>418</v>
      </c>
      <c r="I2765" s="109">
        <v>0</v>
      </c>
      <c r="J2765" s="110">
        <v>1917585</v>
      </c>
      <c r="K2765" s="110">
        <v>0</v>
      </c>
      <c r="L2765" s="109">
        <v>4587.5200000000004</v>
      </c>
      <c r="M2765" s="108" t="s">
        <v>17428</v>
      </c>
      <c r="N2765" s="110">
        <v>90940.410300000003</v>
      </c>
      <c r="O2765" s="110">
        <v>7836.4867000000004</v>
      </c>
      <c r="P2765" s="68">
        <f t="shared" si="86"/>
        <v>1917585</v>
      </c>
      <c r="Q2765" s="68">
        <f t="shared" si="87"/>
        <v>4587.5239234449764</v>
      </c>
    </row>
    <row r="2766" spans="1:17" x14ac:dyDescent="0.25">
      <c r="A2766" s="108" t="s">
        <v>17708</v>
      </c>
      <c r="B2766" s="108" t="s">
        <v>17709</v>
      </c>
      <c r="C2766" s="108" t="s">
        <v>17710</v>
      </c>
      <c r="D2766" s="108" t="s">
        <v>6152</v>
      </c>
      <c r="E2766" s="108" t="s">
        <v>6153</v>
      </c>
      <c r="F2766" s="108" t="s">
        <v>6151</v>
      </c>
      <c r="G2766" s="108" t="s">
        <v>6154</v>
      </c>
      <c r="H2766" s="109">
        <v>184</v>
      </c>
      <c r="I2766" s="109">
        <v>0</v>
      </c>
      <c r="J2766" s="110">
        <v>719250</v>
      </c>
      <c r="K2766" s="110">
        <v>0</v>
      </c>
      <c r="L2766" s="109">
        <v>3908.97</v>
      </c>
      <c r="M2766" s="108" t="s">
        <v>17428</v>
      </c>
      <c r="N2766" s="110">
        <v>34110.031999999999</v>
      </c>
      <c r="O2766" s="110">
        <v>2939.3182999999999</v>
      </c>
      <c r="P2766" s="68">
        <f t="shared" si="86"/>
        <v>719250</v>
      </c>
      <c r="Q2766" s="68">
        <f t="shared" si="87"/>
        <v>3908.967391304348</v>
      </c>
    </row>
    <row r="2767" spans="1:17" x14ac:dyDescent="0.25">
      <c r="A2767" s="108" t="s">
        <v>17708</v>
      </c>
      <c r="B2767" s="108" t="s">
        <v>17709</v>
      </c>
      <c r="C2767" s="108" t="s">
        <v>17710</v>
      </c>
      <c r="D2767" s="108" t="s">
        <v>6152</v>
      </c>
      <c r="E2767" s="108" t="s">
        <v>6153</v>
      </c>
      <c r="F2767" s="108" t="s">
        <v>6155</v>
      </c>
      <c r="G2767" s="108" t="s">
        <v>308</v>
      </c>
      <c r="H2767" s="109">
        <v>39</v>
      </c>
      <c r="I2767" s="109">
        <v>715</v>
      </c>
      <c r="J2767" s="110">
        <v>3075334</v>
      </c>
      <c r="K2767" s="110">
        <v>2916265</v>
      </c>
      <c r="L2767" s="109">
        <v>4078.69</v>
      </c>
      <c r="M2767" s="108" t="s">
        <v>17428</v>
      </c>
      <c r="N2767" s="110">
        <v>145845.98130000001</v>
      </c>
      <c r="O2767" s="110">
        <v>12567.7912</v>
      </c>
      <c r="P2767" s="68">
        <f t="shared" si="86"/>
        <v>159069</v>
      </c>
      <c r="Q2767" s="68">
        <f t="shared" si="87"/>
        <v>4078.6923076923076</v>
      </c>
    </row>
    <row r="2768" spans="1:17" x14ac:dyDescent="0.25">
      <c r="A2768" s="108" t="s">
        <v>17708</v>
      </c>
      <c r="B2768" s="108" t="s">
        <v>17709</v>
      </c>
      <c r="C2768" s="108" t="s">
        <v>17710</v>
      </c>
      <c r="D2768" s="108" t="s">
        <v>6152</v>
      </c>
      <c r="E2768" s="108" t="s">
        <v>6153</v>
      </c>
      <c r="F2768" s="108" t="s">
        <v>6156</v>
      </c>
      <c r="G2768" s="108" t="s">
        <v>6157</v>
      </c>
      <c r="H2768" s="109">
        <v>1344</v>
      </c>
      <c r="I2768" s="109">
        <v>0</v>
      </c>
      <c r="J2768" s="110">
        <v>4211800</v>
      </c>
      <c r="K2768" s="110">
        <v>0</v>
      </c>
      <c r="L2768" s="109">
        <v>3133.78</v>
      </c>
      <c r="M2768" s="108" t="s">
        <v>17428</v>
      </c>
      <c r="N2768" s="110">
        <v>199742.2647</v>
      </c>
      <c r="O2768" s="110">
        <v>17212.123800000001</v>
      </c>
      <c r="P2768" s="68">
        <f t="shared" si="86"/>
        <v>4211800</v>
      </c>
      <c r="Q2768" s="68">
        <f t="shared" si="87"/>
        <v>3133.7797619047619</v>
      </c>
    </row>
    <row r="2769" spans="1:17" x14ac:dyDescent="0.25">
      <c r="A2769" s="108" t="s">
        <v>17708</v>
      </c>
      <c r="B2769" s="108" t="s">
        <v>17709</v>
      </c>
      <c r="C2769" s="108" t="s">
        <v>17710</v>
      </c>
      <c r="D2769" s="108" t="s">
        <v>6152</v>
      </c>
      <c r="E2769" s="108" t="s">
        <v>6153</v>
      </c>
      <c r="F2769" s="108" t="s">
        <v>6158</v>
      </c>
      <c r="G2769" s="108" t="s">
        <v>6159</v>
      </c>
      <c r="H2769" s="109">
        <v>944</v>
      </c>
      <c r="I2769" s="109">
        <v>0</v>
      </c>
      <c r="J2769" s="110">
        <v>3089932</v>
      </c>
      <c r="K2769" s="110">
        <v>0</v>
      </c>
      <c r="L2769" s="109">
        <v>3273.23</v>
      </c>
      <c r="M2769" s="108" t="s">
        <v>17428</v>
      </c>
      <c r="N2769" s="110">
        <v>146538.34520000001</v>
      </c>
      <c r="O2769" s="110">
        <v>12627.4534</v>
      </c>
      <c r="P2769" s="68">
        <f t="shared" si="86"/>
        <v>3089932</v>
      </c>
      <c r="Q2769" s="68">
        <f t="shared" si="87"/>
        <v>3273.2330508474574</v>
      </c>
    </row>
    <row r="2770" spans="1:17" x14ac:dyDescent="0.25">
      <c r="A2770" s="108" t="s">
        <v>17708</v>
      </c>
      <c r="B2770" s="108" t="s">
        <v>17709</v>
      </c>
      <c r="C2770" s="108" t="s">
        <v>17710</v>
      </c>
      <c r="D2770" s="108" t="s">
        <v>6152</v>
      </c>
      <c r="E2770" s="108" t="s">
        <v>6153</v>
      </c>
      <c r="F2770" s="108" t="s">
        <v>6160</v>
      </c>
      <c r="G2770" s="108" t="s">
        <v>6161</v>
      </c>
      <c r="H2770" s="109">
        <v>886</v>
      </c>
      <c r="I2770" s="109">
        <v>0</v>
      </c>
      <c r="J2770" s="110">
        <v>3049138</v>
      </c>
      <c r="K2770" s="110">
        <v>0</v>
      </c>
      <c r="L2770" s="109">
        <v>3441.47</v>
      </c>
      <c r="M2770" s="108" t="s">
        <v>17428</v>
      </c>
      <c r="N2770" s="110">
        <v>144603.68969999999</v>
      </c>
      <c r="O2770" s="110">
        <v>12460.740900000001</v>
      </c>
      <c r="P2770" s="68">
        <f t="shared" si="86"/>
        <v>3049138</v>
      </c>
      <c r="Q2770" s="68">
        <f t="shared" si="87"/>
        <v>3441.4650112866816</v>
      </c>
    </row>
    <row r="2771" spans="1:17" x14ac:dyDescent="0.25">
      <c r="A2771" s="108" t="s">
        <v>17708</v>
      </c>
      <c r="B2771" s="108" t="s">
        <v>17709</v>
      </c>
      <c r="C2771" s="108" t="s">
        <v>17710</v>
      </c>
      <c r="D2771" s="108" t="s">
        <v>6152</v>
      </c>
      <c r="E2771" s="108" t="s">
        <v>6153</v>
      </c>
      <c r="F2771" s="108" t="s">
        <v>6162</v>
      </c>
      <c r="G2771" s="108" t="s">
        <v>6163</v>
      </c>
      <c r="H2771" s="109">
        <v>721</v>
      </c>
      <c r="I2771" s="109">
        <v>43</v>
      </c>
      <c r="J2771" s="110">
        <v>2566168</v>
      </c>
      <c r="K2771" s="110">
        <v>144431</v>
      </c>
      <c r="L2771" s="109">
        <v>3358.86</v>
      </c>
      <c r="M2771" s="108" t="s">
        <v>17428</v>
      </c>
      <c r="N2771" s="110">
        <v>121699.1005</v>
      </c>
      <c r="O2771" s="110">
        <v>10487.014300000001</v>
      </c>
      <c r="P2771" s="68">
        <f t="shared" si="86"/>
        <v>2421737</v>
      </c>
      <c r="Q2771" s="68">
        <f t="shared" si="87"/>
        <v>3358.8585298196949</v>
      </c>
    </row>
    <row r="2772" spans="1:17" x14ac:dyDescent="0.25">
      <c r="A2772" s="108" t="s">
        <v>17708</v>
      </c>
      <c r="B2772" s="108" t="s">
        <v>17709</v>
      </c>
      <c r="C2772" s="108" t="s">
        <v>17710</v>
      </c>
      <c r="D2772" s="108" t="s">
        <v>6152</v>
      </c>
      <c r="E2772" s="108" t="s">
        <v>6153</v>
      </c>
      <c r="F2772" s="108" t="s">
        <v>6164</v>
      </c>
      <c r="G2772" s="108" t="s">
        <v>6165</v>
      </c>
      <c r="H2772" s="109">
        <v>937</v>
      </c>
      <c r="I2772" s="109">
        <v>0</v>
      </c>
      <c r="J2772" s="110">
        <v>3179278</v>
      </c>
      <c r="K2772" s="110">
        <v>0</v>
      </c>
      <c r="L2772" s="109">
        <v>3393.04</v>
      </c>
      <c r="M2772" s="108" t="s">
        <v>17428</v>
      </c>
      <c r="N2772" s="110">
        <v>150775.48319999999</v>
      </c>
      <c r="O2772" s="110">
        <v>12992.5746</v>
      </c>
      <c r="P2772" s="68">
        <f t="shared" si="86"/>
        <v>3179278</v>
      </c>
      <c r="Q2772" s="68">
        <f t="shared" si="87"/>
        <v>3393.0394877267877</v>
      </c>
    </row>
    <row r="2773" spans="1:17" x14ac:dyDescent="0.25">
      <c r="A2773" s="108" t="s">
        <v>17708</v>
      </c>
      <c r="B2773" s="108" t="s">
        <v>17709</v>
      </c>
      <c r="C2773" s="108" t="s">
        <v>17710</v>
      </c>
      <c r="D2773" s="108" t="s">
        <v>6152</v>
      </c>
      <c r="E2773" s="108" t="s">
        <v>6153</v>
      </c>
      <c r="F2773" s="108" t="s">
        <v>6166</v>
      </c>
      <c r="G2773" s="108" t="s">
        <v>6167</v>
      </c>
      <c r="H2773" s="109">
        <v>200</v>
      </c>
      <c r="I2773" s="109">
        <v>0</v>
      </c>
      <c r="J2773" s="110">
        <v>502892</v>
      </c>
      <c r="K2773" s="110">
        <v>0</v>
      </c>
      <c r="L2773" s="109">
        <v>2514.46</v>
      </c>
      <c r="M2773" s="108" t="s">
        <v>17428</v>
      </c>
      <c r="N2773" s="110">
        <v>23849.402300000002</v>
      </c>
      <c r="O2773" s="110">
        <v>2055.1426999999999</v>
      </c>
      <c r="P2773" s="68">
        <f t="shared" si="86"/>
        <v>502892</v>
      </c>
      <c r="Q2773" s="68">
        <f t="shared" si="87"/>
        <v>2514.46</v>
      </c>
    </row>
    <row r="2774" spans="1:17" x14ac:dyDescent="0.25">
      <c r="A2774" s="108" t="s">
        <v>17708</v>
      </c>
      <c r="B2774" s="108" t="s">
        <v>17709</v>
      </c>
      <c r="C2774" s="108" t="s">
        <v>17710</v>
      </c>
      <c r="D2774" s="108" t="s">
        <v>6152</v>
      </c>
      <c r="E2774" s="108" t="s">
        <v>6153</v>
      </c>
      <c r="F2774" s="108" t="s">
        <v>6168</v>
      </c>
      <c r="G2774" s="108" t="s">
        <v>6169</v>
      </c>
      <c r="H2774" s="109">
        <v>106</v>
      </c>
      <c r="I2774" s="109">
        <v>0</v>
      </c>
      <c r="J2774" s="110">
        <v>262678</v>
      </c>
      <c r="K2774" s="110">
        <v>0</v>
      </c>
      <c r="L2774" s="109">
        <v>2478.09</v>
      </c>
      <c r="M2774" s="108" t="s">
        <v>17428</v>
      </c>
      <c r="N2774" s="110">
        <v>12457.380300000001</v>
      </c>
      <c r="O2774" s="110">
        <v>1073.4731999999999</v>
      </c>
      <c r="P2774" s="68">
        <f t="shared" si="86"/>
        <v>262678</v>
      </c>
      <c r="Q2774" s="68">
        <f t="shared" si="87"/>
        <v>2478.0943396226417</v>
      </c>
    </row>
    <row r="2775" spans="1:17" x14ac:dyDescent="0.25">
      <c r="A2775" s="108" t="s">
        <v>17708</v>
      </c>
      <c r="B2775" s="108" t="s">
        <v>17709</v>
      </c>
      <c r="C2775" s="108" t="s">
        <v>17710</v>
      </c>
      <c r="D2775" s="108" t="s">
        <v>6171</v>
      </c>
      <c r="E2775" s="108" t="s">
        <v>6172</v>
      </c>
      <c r="F2775" s="108" t="s">
        <v>6170</v>
      </c>
      <c r="G2775" s="108" t="s">
        <v>6173</v>
      </c>
      <c r="H2775" s="109">
        <v>46</v>
      </c>
      <c r="I2775" s="109">
        <v>0</v>
      </c>
      <c r="J2775" s="110">
        <v>178462</v>
      </c>
      <c r="K2775" s="110">
        <v>0</v>
      </c>
      <c r="L2775" s="109">
        <v>3879.61</v>
      </c>
      <c r="M2775" s="108" t="s">
        <v>17428</v>
      </c>
      <c r="N2775" s="110">
        <v>8463.4915000000001</v>
      </c>
      <c r="O2775" s="110">
        <v>729.31320000000005</v>
      </c>
      <c r="P2775" s="68">
        <f t="shared" si="86"/>
        <v>178462</v>
      </c>
      <c r="Q2775" s="68">
        <f t="shared" si="87"/>
        <v>3879.608695652174</v>
      </c>
    </row>
    <row r="2776" spans="1:17" x14ac:dyDescent="0.25">
      <c r="A2776" s="108" t="s">
        <v>17708</v>
      </c>
      <c r="B2776" s="108" t="s">
        <v>17709</v>
      </c>
      <c r="C2776" s="108" t="s">
        <v>17710</v>
      </c>
      <c r="D2776" s="108" t="s">
        <v>6171</v>
      </c>
      <c r="E2776" s="108" t="s">
        <v>6172</v>
      </c>
      <c r="F2776" s="108" t="s">
        <v>6174</v>
      </c>
      <c r="G2776" s="108" t="s">
        <v>6175</v>
      </c>
      <c r="H2776" s="109">
        <v>16</v>
      </c>
      <c r="I2776" s="109">
        <v>0</v>
      </c>
      <c r="J2776" s="110">
        <v>32481</v>
      </c>
      <c r="K2776" s="110">
        <v>0</v>
      </c>
      <c r="L2776" s="109">
        <v>2030.06</v>
      </c>
      <c r="M2776" s="108" t="s">
        <v>17428</v>
      </c>
      <c r="N2776" s="110">
        <v>1540.3773000000001</v>
      </c>
      <c r="O2776" s="110">
        <v>132.73689999999999</v>
      </c>
      <c r="P2776" s="68">
        <f t="shared" si="86"/>
        <v>32481</v>
      </c>
      <c r="Q2776" s="68">
        <f t="shared" si="87"/>
        <v>2030.0625</v>
      </c>
    </row>
    <row r="2777" spans="1:17" x14ac:dyDescent="0.25">
      <c r="A2777" s="108" t="s">
        <v>17708</v>
      </c>
      <c r="B2777" s="108" t="s">
        <v>17709</v>
      </c>
      <c r="C2777" s="108" t="s">
        <v>17710</v>
      </c>
      <c r="D2777" s="108" t="s">
        <v>6171</v>
      </c>
      <c r="E2777" s="108" t="s">
        <v>6172</v>
      </c>
      <c r="F2777" s="108" t="s">
        <v>6176</v>
      </c>
      <c r="G2777" s="108" t="s">
        <v>6177</v>
      </c>
      <c r="H2777" s="109">
        <v>30</v>
      </c>
      <c r="I2777" s="109">
        <v>0</v>
      </c>
      <c r="J2777" s="110">
        <v>64241</v>
      </c>
      <c r="K2777" s="110">
        <v>0</v>
      </c>
      <c r="L2777" s="109">
        <v>2141.37</v>
      </c>
      <c r="M2777" s="108" t="s">
        <v>17428</v>
      </c>
      <c r="N2777" s="110">
        <v>3046.5801999999999</v>
      </c>
      <c r="O2777" s="110">
        <v>262.52890000000002</v>
      </c>
      <c r="P2777" s="68">
        <f t="shared" si="86"/>
        <v>64241</v>
      </c>
      <c r="Q2777" s="68">
        <f t="shared" si="87"/>
        <v>2141.3666666666668</v>
      </c>
    </row>
    <row r="2778" spans="1:17" x14ac:dyDescent="0.25">
      <c r="A2778" s="108" t="s">
        <v>17708</v>
      </c>
      <c r="B2778" s="108" t="s">
        <v>17709</v>
      </c>
      <c r="C2778" s="108" t="s">
        <v>17710</v>
      </c>
      <c r="D2778" s="108" t="s">
        <v>6171</v>
      </c>
      <c r="E2778" s="108" t="s">
        <v>6172</v>
      </c>
      <c r="F2778" s="108" t="s">
        <v>6178</v>
      </c>
      <c r="G2778" s="108" t="s">
        <v>6179</v>
      </c>
      <c r="H2778" s="109">
        <v>17</v>
      </c>
      <c r="I2778" s="109">
        <v>0</v>
      </c>
      <c r="J2778" s="110">
        <v>39721</v>
      </c>
      <c r="K2778" s="110">
        <v>0</v>
      </c>
      <c r="L2778" s="109">
        <v>2336.5300000000002</v>
      </c>
      <c r="M2778" s="108" t="s">
        <v>17428</v>
      </c>
      <c r="N2778" s="110">
        <v>1883.7655</v>
      </c>
      <c r="O2778" s="110">
        <v>162.3272</v>
      </c>
      <c r="P2778" s="68">
        <f t="shared" si="86"/>
        <v>39721</v>
      </c>
      <c r="Q2778" s="68">
        <f t="shared" si="87"/>
        <v>2336.5294117647059</v>
      </c>
    </row>
    <row r="2779" spans="1:17" x14ac:dyDescent="0.25">
      <c r="A2779" s="108" t="s">
        <v>17708</v>
      </c>
      <c r="B2779" s="108" t="s">
        <v>17709</v>
      </c>
      <c r="C2779" s="108" t="s">
        <v>17710</v>
      </c>
      <c r="D2779" s="108" t="s">
        <v>6171</v>
      </c>
      <c r="E2779" s="108" t="s">
        <v>6172</v>
      </c>
      <c r="F2779" s="108" t="s">
        <v>6180</v>
      </c>
      <c r="G2779" s="108" t="s">
        <v>6181</v>
      </c>
      <c r="H2779" s="109">
        <v>15</v>
      </c>
      <c r="I2779" s="109">
        <v>0</v>
      </c>
      <c r="J2779" s="110">
        <v>33737</v>
      </c>
      <c r="K2779" s="110">
        <v>0</v>
      </c>
      <c r="L2779" s="109">
        <v>2249.13</v>
      </c>
      <c r="M2779" s="108" t="s">
        <v>17428</v>
      </c>
      <c r="N2779" s="110">
        <v>1599.9722999999999</v>
      </c>
      <c r="O2779" s="110">
        <v>137.8723</v>
      </c>
      <c r="P2779" s="68">
        <f t="shared" si="86"/>
        <v>33737</v>
      </c>
      <c r="Q2779" s="68">
        <f t="shared" si="87"/>
        <v>2249.1333333333332</v>
      </c>
    </row>
    <row r="2780" spans="1:17" x14ac:dyDescent="0.25">
      <c r="A2780" s="108" t="s">
        <v>17708</v>
      </c>
      <c r="B2780" s="108" t="s">
        <v>17709</v>
      </c>
      <c r="C2780" s="108" t="s">
        <v>17710</v>
      </c>
      <c r="D2780" s="108" t="s">
        <v>6171</v>
      </c>
      <c r="E2780" s="108" t="s">
        <v>6172</v>
      </c>
      <c r="F2780" s="108" t="s">
        <v>6182</v>
      </c>
      <c r="G2780" s="108" t="s">
        <v>6183</v>
      </c>
      <c r="H2780" s="109">
        <v>15</v>
      </c>
      <c r="I2780" s="109">
        <v>0</v>
      </c>
      <c r="J2780" s="110">
        <v>37138</v>
      </c>
      <c r="K2780" s="110">
        <v>0</v>
      </c>
      <c r="L2780" s="109">
        <v>2475.87</v>
      </c>
      <c r="M2780" s="108" t="s">
        <v>17428</v>
      </c>
      <c r="N2780" s="110">
        <v>1761.2487000000001</v>
      </c>
      <c r="O2780" s="110">
        <v>151.7697</v>
      </c>
      <c r="P2780" s="68">
        <f t="shared" si="86"/>
        <v>37138</v>
      </c>
      <c r="Q2780" s="68">
        <f t="shared" si="87"/>
        <v>2475.8666666666668</v>
      </c>
    </row>
    <row r="2781" spans="1:17" x14ac:dyDescent="0.25">
      <c r="A2781" s="108" t="s">
        <v>17708</v>
      </c>
      <c r="B2781" s="108" t="s">
        <v>17709</v>
      </c>
      <c r="C2781" s="108" t="s">
        <v>17710</v>
      </c>
      <c r="D2781" s="108" t="s">
        <v>6171</v>
      </c>
      <c r="E2781" s="108" t="s">
        <v>6172</v>
      </c>
      <c r="F2781" s="108" t="s">
        <v>6184</v>
      </c>
      <c r="G2781" s="108" t="s">
        <v>6185</v>
      </c>
      <c r="H2781" s="109">
        <v>11</v>
      </c>
      <c r="I2781" s="109">
        <v>0</v>
      </c>
      <c r="J2781" s="110">
        <v>26537</v>
      </c>
      <c r="K2781" s="110">
        <v>0</v>
      </c>
      <c r="L2781" s="109">
        <v>2412.4499999999998</v>
      </c>
      <c r="M2781" s="108" t="s">
        <v>17428</v>
      </c>
      <c r="N2781" s="110">
        <v>1258.5355999999999</v>
      </c>
      <c r="O2781" s="110">
        <v>108.45010000000001</v>
      </c>
      <c r="P2781" s="68">
        <f t="shared" si="86"/>
        <v>26537</v>
      </c>
      <c r="Q2781" s="68">
        <f t="shared" si="87"/>
        <v>2412.4545454545455</v>
      </c>
    </row>
    <row r="2782" spans="1:17" x14ac:dyDescent="0.25">
      <c r="A2782" s="108" t="s">
        <v>17708</v>
      </c>
      <c r="B2782" s="108" t="s">
        <v>17709</v>
      </c>
      <c r="C2782" s="108" t="s">
        <v>17710</v>
      </c>
      <c r="D2782" s="108" t="s">
        <v>6187</v>
      </c>
      <c r="E2782" s="108" t="s">
        <v>6188</v>
      </c>
      <c r="F2782" s="108" t="s">
        <v>6186</v>
      </c>
      <c r="G2782" s="108" t="s">
        <v>6189</v>
      </c>
      <c r="H2782" s="109">
        <v>102</v>
      </c>
      <c r="I2782" s="109">
        <v>0</v>
      </c>
      <c r="J2782" s="110">
        <v>351498</v>
      </c>
      <c r="K2782" s="110">
        <v>0</v>
      </c>
      <c r="L2782" s="109">
        <v>3446.06</v>
      </c>
      <c r="M2782" s="108" t="s">
        <v>17428</v>
      </c>
      <c r="N2782" s="110">
        <v>16669.627499999999</v>
      </c>
      <c r="O2782" s="110">
        <v>1436.4495999999999</v>
      </c>
      <c r="P2782" s="68">
        <f t="shared" si="86"/>
        <v>351498</v>
      </c>
      <c r="Q2782" s="68">
        <f t="shared" si="87"/>
        <v>3446.0588235294117</v>
      </c>
    </row>
    <row r="2783" spans="1:17" ht="30" x14ac:dyDescent="0.25">
      <c r="A2783" s="108" t="s">
        <v>17708</v>
      </c>
      <c r="B2783" s="108" t="s">
        <v>17709</v>
      </c>
      <c r="C2783" s="108" t="s">
        <v>17710</v>
      </c>
      <c r="D2783" s="108" t="s">
        <v>6187</v>
      </c>
      <c r="E2783" s="108" t="s">
        <v>6188</v>
      </c>
      <c r="F2783" s="108" t="s">
        <v>6190</v>
      </c>
      <c r="G2783" s="108" t="s">
        <v>6191</v>
      </c>
      <c r="H2783" s="109">
        <v>90</v>
      </c>
      <c r="I2783" s="109">
        <v>0</v>
      </c>
      <c r="J2783" s="110">
        <v>290510</v>
      </c>
      <c r="K2783" s="110">
        <v>0</v>
      </c>
      <c r="L2783" s="109">
        <v>3227.89</v>
      </c>
      <c r="M2783" s="108" t="s">
        <v>17428</v>
      </c>
      <c r="N2783" s="110">
        <v>13777.2988</v>
      </c>
      <c r="O2783" s="110">
        <v>1187.2128</v>
      </c>
      <c r="P2783" s="68">
        <f t="shared" si="86"/>
        <v>290510</v>
      </c>
      <c r="Q2783" s="68">
        <f t="shared" si="87"/>
        <v>3227.8888888888887</v>
      </c>
    </row>
    <row r="2784" spans="1:17" x14ac:dyDescent="0.25">
      <c r="A2784" s="108" t="s">
        <v>17708</v>
      </c>
      <c r="B2784" s="108" t="s">
        <v>17709</v>
      </c>
      <c r="C2784" s="108" t="s">
        <v>17710</v>
      </c>
      <c r="D2784" s="108" t="s">
        <v>6187</v>
      </c>
      <c r="E2784" s="108" t="s">
        <v>6188</v>
      </c>
      <c r="F2784" s="108" t="s">
        <v>6192</v>
      </c>
      <c r="G2784" s="108" t="s">
        <v>6193</v>
      </c>
      <c r="H2784" s="109">
        <v>60</v>
      </c>
      <c r="I2784" s="109">
        <v>0</v>
      </c>
      <c r="J2784" s="110">
        <v>174791</v>
      </c>
      <c r="K2784" s="110">
        <v>0</v>
      </c>
      <c r="L2784" s="109">
        <v>2913.18</v>
      </c>
      <c r="M2784" s="108" t="s">
        <v>17428</v>
      </c>
      <c r="N2784" s="110">
        <v>8289.3685999999998</v>
      </c>
      <c r="O2784" s="110">
        <v>714.30870000000004</v>
      </c>
      <c r="P2784" s="68">
        <f t="shared" si="86"/>
        <v>174791</v>
      </c>
      <c r="Q2784" s="68">
        <f t="shared" si="87"/>
        <v>2913.1833333333334</v>
      </c>
    </row>
    <row r="2785" spans="1:17" x14ac:dyDescent="0.25">
      <c r="A2785" s="108" t="s">
        <v>17708</v>
      </c>
      <c r="B2785" s="108" t="s">
        <v>17709</v>
      </c>
      <c r="C2785" s="108" t="s">
        <v>17710</v>
      </c>
      <c r="D2785" s="108" t="s">
        <v>6195</v>
      </c>
      <c r="E2785" s="108" t="s">
        <v>6196</v>
      </c>
      <c r="F2785" s="108" t="s">
        <v>6194</v>
      </c>
      <c r="G2785" s="108" t="s">
        <v>6197</v>
      </c>
      <c r="H2785" s="109">
        <v>109</v>
      </c>
      <c r="I2785" s="109">
        <v>0</v>
      </c>
      <c r="J2785" s="110">
        <v>203830</v>
      </c>
      <c r="K2785" s="110">
        <v>0</v>
      </c>
      <c r="L2785" s="109">
        <v>1870</v>
      </c>
      <c r="M2785" s="108" t="s">
        <v>17432</v>
      </c>
      <c r="N2785" s="110">
        <v>-2756.7134000000001</v>
      </c>
      <c r="O2785" s="110">
        <v>0</v>
      </c>
      <c r="P2785" s="68">
        <f t="shared" si="86"/>
        <v>203830</v>
      </c>
      <c r="Q2785" s="68">
        <f t="shared" si="87"/>
        <v>1870</v>
      </c>
    </row>
    <row r="2786" spans="1:17" x14ac:dyDescent="0.25">
      <c r="A2786" s="108" t="s">
        <v>17708</v>
      </c>
      <c r="B2786" s="108" t="s">
        <v>17709</v>
      </c>
      <c r="C2786" s="108" t="s">
        <v>17710</v>
      </c>
      <c r="D2786" s="108" t="s">
        <v>6199</v>
      </c>
      <c r="E2786" s="108" t="s">
        <v>6200</v>
      </c>
      <c r="F2786" s="108" t="s">
        <v>6198</v>
      </c>
      <c r="G2786" s="108" t="s">
        <v>6201</v>
      </c>
      <c r="H2786" s="109">
        <v>221</v>
      </c>
      <c r="I2786" s="109">
        <v>0</v>
      </c>
      <c r="J2786" s="110">
        <v>756282</v>
      </c>
      <c r="K2786" s="110">
        <v>0</v>
      </c>
      <c r="L2786" s="109">
        <v>3422.09</v>
      </c>
      <c r="M2786" s="108" t="s">
        <v>17432</v>
      </c>
      <c r="N2786" s="110">
        <v>-10228.401099999999</v>
      </c>
      <c r="O2786" s="110">
        <v>0</v>
      </c>
      <c r="P2786" s="68">
        <f t="shared" si="86"/>
        <v>756282</v>
      </c>
      <c r="Q2786" s="68">
        <f t="shared" si="87"/>
        <v>3422.0904977375567</v>
      </c>
    </row>
    <row r="2787" spans="1:17" x14ac:dyDescent="0.25">
      <c r="A2787" s="108" t="s">
        <v>17708</v>
      </c>
      <c r="B2787" s="108" t="s">
        <v>17709</v>
      </c>
      <c r="C2787" s="108" t="s">
        <v>17710</v>
      </c>
      <c r="D2787" s="108" t="s">
        <v>6199</v>
      </c>
      <c r="E2787" s="108" t="s">
        <v>6200</v>
      </c>
      <c r="F2787" s="108" t="s">
        <v>6202</v>
      </c>
      <c r="G2787" s="108" t="s">
        <v>6203</v>
      </c>
      <c r="H2787" s="109">
        <v>39</v>
      </c>
      <c r="I2787" s="109">
        <v>0</v>
      </c>
      <c r="J2787" s="110">
        <v>122560</v>
      </c>
      <c r="K2787" s="110">
        <v>0</v>
      </c>
      <c r="L2787" s="109">
        <v>3142.56</v>
      </c>
      <c r="M2787" s="108" t="s">
        <v>17432</v>
      </c>
      <c r="N2787" s="110">
        <v>-1657.5753999999999</v>
      </c>
      <c r="O2787" s="110">
        <v>0</v>
      </c>
      <c r="P2787" s="68">
        <f t="shared" si="86"/>
        <v>122560</v>
      </c>
      <c r="Q2787" s="68">
        <f t="shared" si="87"/>
        <v>3142.5641025641025</v>
      </c>
    </row>
    <row r="2788" spans="1:17" x14ac:dyDescent="0.25">
      <c r="A2788" s="108" t="s">
        <v>17708</v>
      </c>
      <c r="B2788" s="108" t="s">
        <v>17709</v>
      </c>
      <c r="C2788" s="108" t="s">
        <v>17710</v>
      </c>
      <c r="D2788" s="108" t="s">
        <v>6199</v>
      </c>
      <c r="E2788" s="108" t="s">
        <v>6200</v>
      </c>
      <c r="F2788" s="108" t="s">
        <v>6204</v>
      </c>
      <c r="G2788" s="108" t="s">
        <v>6205</v>
      </c>
      <c r="H2788" s="109">
        <v>40</v>
      </c>
      <c r="I2788" s="109">
        <v>0</v>
      </c>
      <c r="J2788" s="110">
        <v>153154</v>
      </c>
      <c r="K2788" s="110">
        <v>0</v>
      </c>
      <c r="L2788" s="109">
        <v>3828.85</v>
      </c>
      <c r="M2788" s="108" t="s">
        <v>17432</v>
      </c>
      <c r="N2788" s="110">
        <v>-2071.3397</v>
      </c>
      <c r="O2788" s="110">
        <v>0</v>
      </c>
      <c r="P2788" s="68">
        <f t="shared" si="86"/>
        <v>153154</v>
      </c>
      <c r="Q2788" s="68">
        <f t="shared" si="87"/>
        <v>3828.85</v>
      </c>
    </row>
    <row r="2789" spans="1:17" ht="30" x14ac:dyDescent="0.25">
      <c r="A2789" s="108" t="s">
        <v>17708</v>
      </c>
      <c r="B2789" s="108" t="s">
        <v>17709</v>
      </c>
      <c r="C2789" s="108" t="s">
        <v>17710</v>
      </c>
      <c r="D2789" s="108" t="s">
        <v>6207</v>
      </c>
      <c r="E2789" s="108" t="s">
        <v>6208</v>
      </c>
      <c r="F2789" s="108" t="s">
        <v>6206</v>
      </c>
      <c r="G2789" s="108" t="s">
        <v>6209</v>
      </c>
      <c r="H2789" s="109">
        <v>128</v>
      </c>
      <c r="I2789" s="109">
        <v>0</v>
      </c>
      <c r="J2789" s="110">
        <v>422659</v>
      </c>
      <c r="K2789" s="110">
        <v>0</v>
      </c>
      <c r="L2789" s="109">
        <v>3302.02</v>
      </c>
      <c r="M2789" s="108" t="s">
        <v>17432</v>
      </c>
      <c r="N2789" s="110">
        <v>-5716.2966999999999</v>
      </c>
      <c r="O2789" s="110">
        <v>0</v>
      </c>
      <c r="P2789" s="68">
        <f t="shared" si="86"/>
        <v>422659</v>
      </c>
      <c r="Q2789" s="68">
        <f t="shared" si="87"/>
        <v>3302.0234375</v>
      </c>
    </row>
    <row r="2790" spans="1:17" ht="30" x14ac:dyDescent="0.25">
      <c r="A2790" s="108" t="s">
        <v>17708</v>
      </c>
      <c r="B2790" s="108" t="s">
        <v>17709</v>
      </c>
      <c r="C2790" s="108" t="s">
        <v>17710</v>
      </c>
      <c r="D2790" s="108" t="s">
        <v>6207</v>
      </c>
      <c r="E2790" s="108" t="s">
        <v>6208</v>
      </c>
      <c r="F2790" s="108" t="s">
        <v>6210</v>
      </c>
      <c r="G2790" s="108" t="s">
        <v>6211</v>
      </c>
      <c r="H2790" s="109">
        <v>147</v>
      </c>
      <c r="I2790" s="109">
        <v>0</v>
      </c>
      <c r="J2790" s="110">
        <v>442783</v>
      </c>
      <c r="K2790" s="110">
        <v>0</v>
      </c>
      <c r="L2790" s="109">
        <v>3012.13</v>
      </c>
      <c r="M2790" s="108" t="s">
        <v>17432</v>
      </c>
      <c r="N2790" s="110">
        <v>-5988.4598999999998</v>
      </c>
      <c r="O2790" s="110">
        <v>0</v>
      </c>
      <c r="P2790" s="68">
        <f t="shared" si="86"/>
        <v>442783</v>
      </c>
      <c r="Q2790" s="68">
        <f t="shared" si="87"/>
        <v>3012.1292517006805</v>
      </c>
    </row>
    <row r="2791" spans="1:17" ht="30" x14ac:dyDescent="0.25">
      <c r="A2791" s="108" t="s">
        <v>17708</v>
      </c>
      <c r="B2791" s="108" t="s">
        <v>17709</v>
      </c>
      <c r="C2791" s="108" t="s">
        <v>17710</v>
      </c>
      <c r="D2791" s="108" t="s">
        <v>6213</v>
      </c>
      <c r="E2791" s="108" t="s">
        <v>6214</v>
      </c>
      <c r="F2791" s="108" t="s">
        <v>6212</v>
      </c>
      <c r="G2791" s="108" t="s">
        <v>6215</v>
      </c>
      <c r="H2791" s="109">
        <v>68</v>
      </c>
      <c r="I2791" s="109">
        <v>0</v>
      </c>
      <c r="J2791" s="110">
        <v>169911</v>
      </c>
      <c r="K2791" s="110">
        <v>0</v>
      </c>
      <c r="L2791" s="109">
        <v>2498.69</v>
      </c>
      <c r="M2791" s="108" t="s">
        <v>17432</v>
      </c>
      <c r="N2791" s="110">
        <v>-2297.9819000000002</v>
      </c>
      <c r="O2791" s="110">
        <v>0</v>
      </c>
      <c r="P2791" s="68">
        <f t="shared" si="86"/>
        <v>169911</v>
      </c>
      <c r="Q2791" s="68">
        <f t="shared" si="87"/>
        <v>2498.6911764705883</v>
      </c>
    </row>
    <row r="2792" spans="1:17" x14ac:dyDescent="0.25">
      <c r="A2792" s="108" t="s">
        <v>17708</v>
      </c>
      <c r="B2792" s="108" t="s">
        <v>17709</v>
      </c>
      <c r="C2792" s="108" t="s">
        <v>17710</v>
      </c>
      <c r="D2792" s="108" t="s">
        <v>6217</v>
      </c>
      <c r="E2792" s="108" t="s">
        <v>6218</v>
      </c>
      <c r="F2792" s="108" t="s">
        <v>6216</v>
      </c>
      <c r="G2792" s="108" t="s">
        <v>6219</v>
      </c>
      <c r="H2792" s="109">
        <v>120</v>
      </c>
      <c r="I2792" s="109">
        <v>0</v>
      </c>
      <c r="J2792" s="110">
        <v>289918</v>
      </c>
      <c r="K2792" s="110">
        <v>0</v>
      </c>
      <c r="L2792" s="109">
        <v>2415.98</v>
      </c>
      <c r="M2792" s="108" t="s">
        <v>17432</v>
      </c>
      <c r="N2792" s="110">
        <v>-3921.0291000000002</v>
      </c>
      <c r="O2792" s="110">
        <v>0</v>
      </c>
      <c r="P2792" s="68">
        <f t="shared" si="86"/>
        <v>289918</v>
      </c>
      <c r="Q2792" s="68">
        <f t="shared" si="87"/>
        <v>2415.9833333333331</v>
      </c>
    </row>
    <row r="2793" spans="1:17" ht="30" x14ac:dyDescent="0.25">
      <c r="A2793" s="108" t="s">
        <v>17708</v>
      </c>
      <c r="B2793" s="108" t="s">
        <v>17709</v>
      </c>
      <c r="C2793" s="108" t="s">
        <v>17710</v>
      </c>
      <c r="D2793" s="108" t="s">
        <v>6221</v>
      </c>
      <c r="E2793" s="108" t="s">
        <v>6222</v>
      </c>
      <c r="F2793" s="108" t="s">
        <v>6220</v>
      </c>
      <c r="G2793" s="108" t="s">
        <v>6223</v>
      </c>
      <c r="H2793" s="109">
        <v>132</v>
      </c>
      <c r="I2793" s="109">
        <v>0</v>
      </c>
      <c r="J2793" s="110">
        <v>424064</v>
      </c>
      <c r="K2793" s="110">
        <v>0</v>
      </c>
      <c r="L2793" s="109">
        <v>3212.61</v>
      </c>
      <c r="M2793" s="108" t="s">
        <v>17428</v>
      </c>
      <c r="N2793" s="110">
        <v>20110.990399999999</v>
      </c>
      <c r="O2793" s="110">
        <v>1732.9975999999999</v>
      </c>
      <c r="P2793" s="68">
        <f t="shared" si="86"/>
        <v>424064</v>
      </c>
      <c r="Q2793" s="68">
        <f t="shared" si="87"/>
        <v>3212.6060606060605</v>
      </c>
    </row>
    <row r="2794" spans="1:17" ht="30" x14ac:dyDescent="0.25">
      <c r="A2794" s="108" t="s">
        <v>17708</v>
      </c>
      <c r="B2794" s="108" t="s">
        <v>17709</v>
      </c>
      <c r="C2794" s="108" t="s">
        <v>17710</v>
      </c>
      <c r="D2794" s="108" t="s">
        <v>6221</v>
      </c>
      <c r="E2794" s="108" t="s">
        <v>6222</v>
      </c>
      <c r="F2794" s="108" t="s">
        <v>6224</v>
      </c>
      <c r="G2794" s="108" t="s">
        <v>6225</v>
      </c>
      <c r="H2794" s="109">
        <v>166</v>
      </c>
      <c r="I2794" s="109">
        <v>0</v>
      </c>
      <c r="J2794" s="110">
        <v>540572</v>
      </c>
      <c r="K2794" s="110">
        <v>0</v>
      </c>
      <c r="L2794" s="109">
        <v>3256.46</v>
      </c>
      <c r="M2794" s="108" t="s">
        <v>17428</v>
      </c>
      <c r="N2794" s="110">
        <v>25636.3439</v>
      </c>
      <c r="O2794" s="110">
        <v>2209.1264999999999</v>
      </c>
      <c r="P2794" s="68">
        <f t="shared" si="86"/>
        <v>540572</v>
      </c>
      <c r="Q2794" s="68">
        <f t="shared" si="87"/>
        <v>3256.4578313253014</v>
      </c>
    </row>
    <row r="2795" spans="1:17" x14ac:dyDescent="0.25">
      <c r="A2795" s="108" t="s">
        <v>17708</v>
      </c>
      <c r="B2795" s="108" t="s">
        <v>17709</v>
      </c>
      <c r="C2795" s="108" t="s">
        <v>17710</v>
      </c>
      <c r="D2795" s="108" t="s">
        <v>6227</v>
      </c>
      <c r="E2795" s="108" t="s">
        <v>6228</v>
      </c>
      <c r="F2795" s="108" t="s">
        <v>6226</v>
      </c>
      <c r="G2795" s="108" t="s">
        <v>6229</v>
      </c>
      <c r="H2795" s="109">
        <v>34</v>
      </c>
      <c r="I2795" s="109">
        <v>0</v>
      </c>
      <c r="J2795" s="110">
        <v>79447</v>
      </c>
      <c r="K2795" s="110">
        <v>0</v>
      </c>
      <c r="L2795" s="109">
        <v>2336.6799999999998</v>
      </c>
      <c r="M2795" s="108" t="s">
        <v>17428</v>
      </c>
      <c r="N2795" s="110">
        <v>3767.6913</v>
      </c>
      <c r="O2795" s="110">
        <v>324.66820000000001</v>
      </c>
      <c r="P2795" s="68">
        <f t="shared" si="86"/>
        <v>79447</v>
      </c>
      <c r="Q2795" s="68">
        <f t="shared" si="87"/>
        <v>2336.6764705882351</v>
      </c>
    </row>
    <row r="2796" spans="1:17" x14ac:dyDescent="0.25">
      <c r="A2796" s="108" t="s">
        <v>17708</v>
      </c>
      <c r="B2796" s="108" t="s">
        <v>17709</v>
      </c>
      <c r="C2796" s="108" t="s">
        <v>17710</v>
      </c>
      <c r="D2796" s="108" t="s">
        <v>6231</v>
      </c>
      <c r="E2796" s="108" t="s">
        <v>6232</v>
      </c>
      <c r="F2796" s="108" t="s">
        <v>6230</v>
      </c>
      <c r="G2796" s="108" t="s">
        <v>441</v>
      </c>
      <c r="H2796" s="109">
        <v>95</v>
      </c>
      <c r="I2796" s="109">
        <v>0</v>
      </c>
      <c r="J2796" s="110">
        <v>225822</v>
      </c>
      <c r="K2796" s="110">
        <v>0</v>
      </c>
      <c r="L2796" s="109">
        <v>2377.0700000000002</v>
      </c>
      <c r="M2796" s="108" t="s">
        <v>17428</v>
      </c>
      <c r="N2796" s="110">
        <v>10709.469499999999</v>
      </c>
      <c r="O2796" s="110">
        <v>922.8528</v>
      </c>
      <c r="P2796" s="68">
        <f t="shared" si="86"/>
        <v>225822</v>
      </c>
      <c r="Q2796" s="68">
        <f t="shared" si="87"/>
        <v>2377.0736842105262</v>
      </c>
    </row>
    <row r="2797" spans="1:17" x14ac:dyDescent="0.25">
      <c r="A2797" s="108" t="s">
        <v>17708</v>
      </c>
      <c r="B2797" s="108" t="s">
        <v>17709</v>
      </c>
      <c r="C2797" s="108" t="s">
        <v>17710</v>
      </c>
      <c r="D2797" s="108" t="s">
        <v>6234</v>
      </c>
      <c r="E2797" s="108" t="s">
        <v>6235</v>
      </c>
      <c r="F2797" s="108" t="s">
        <v>6233</v>
      </c>
      <c r="G2797" s="108" t="s">
        <v>6236</v>
      </c>
      <c r="H2797" s="109">
        <v>151</v>
      </c>
      <c r="I2797" s="109">
        <v>27</v>
      </c>
      <c r="J2797" s="110">
        <v>403560</v>
      </c>
      <c r="K2797" s="110">
        <v>61214</v>
      </c>
      <c r="L2797" s="109">
        <v>2267.19</v>
      </c>
      <c r="M2797" s="108" t="s">
        <v>17432</v>
      </c>
      <c r="N2797" s="110">
        <v>-5457.9817999999996</v>
      </c>
      <c r="O2797" s="110">
        <v>0</v>
      </c>
      <c r="P2797" s="68">
        <f t="shared" si="86"/>
        <v>342346</v>
      </c>
      <c r="Q2797" s="68">
        <f t="shared" si="87"/>
        <v>2267.1920529801323</v>
      </c>
    </row>
    <row r="2798" spans="1:17" x14ac:dyDescent="0.25">
      <c r="A2798" s="108" t="s">
        <v>17708</v>
      </c>
      <c r="B2798" s="108" t="s">
        <v>17709</v>
      </c>
      <c r="C2798" s="108" t="s">
        <v>17710</v>
      </c>
      <c r="D2798" s="108" t="s">
        <v>6234</v>
      </c>
      <c r="E2798" s="108" t="s">
        <v>6235</v>
      </c>
      <c r="F2798" s="108" t="s">
        <v>17711</v>
      </c>
      <c r="G2798" s="108" t="s">
        <v>17712</v>
      </c>
      <c r="H2798" s="109">
        <v>0</v>
      </c>
      <c r="I2798" s="109">
        <v>3</v>
      </c>
      <c r="J2798" s="110">
        <v>6483</v>
      </c>
      <c r="K2798" s="110">
        <v>6483</v>
      </c>
      <c r="L2798" s="109">
        <v>2161</v>
      </c>
      <c r="M2798" s="108" t="s">
        <v>17432</v>
      </c>
      <c r="N2798" s="110">
        <v>-87.680999999999997</v>
      </c>
      <c r="O2798" s="110">
        <v>0</v>
      </c>
      <c r="P2798" s="68">
        <f t="shared" si="86"/>
        <v>0</v>
      </c>
      <c r="Q2798" s="68" t="e">
        <f t="shared" si="87"/>
        <v>#DIV/0!</v>
      </c>
    </row>
    <row r="2799" spans="1:17" x14ac:dyDescent="0.25">
      <c r="A2799" s="108" t="s">
        <v>17708</v>
      </c>
      <c r="B2799" s="108" t="s">
        <v>17709</v>
      </c>
      <c r="C2799" s="108" t="s">
        <v>17710</v>
      </c>
      <c r="D2799" s="108" t="s">
        <v>6238</v>
      </c>
      <c r="E2799" s="108" t="s">
        <v>6239</v>
      </c>
      <c r="F2799" s="108" t="s">
        <v>6237</v>
      </c>
      <c r="G2799" s="108" t="s">
        <v>6240</v>
      </c>
      <c r="H2799" s="109">
        <v>61</v>
      </c>
      <c r="I2799" s="109">
        <v>0</v>
      </c>
      <c r="J2799" s="110">
        <v>128306</v>
      </c>
      <c r="K2799" s="110">
        <v>0</v>
      </c>
      <c r="L2799" s="109">
        <v>2103.38</v>
      </c>
      <c r="M2799" s="108" t="s">
        <v>17428</v>
      </c>
      <c r="N2799" s="110">
        <v>6084.8663999999999</v>
      </c>
      <c r="O2799" s="110">
        <v>524.34310000000005</v>
      </c>
      <c r="P2799" s="68">
        <f t="shared" si="86"/>
        <v>128306</v>
      </c>
      <c r="Q2799" s="68">
        <f t="shared" si="87"/>
        <v>2103.377049180328</v>
      </c>
    </row>
    <row r="2800" spans="1:17" ht="30" x14ac:dyDescent="0.25">
      <c r="A2800" s="108" t="s">
        <v>17708</v>
      </c>
      <c r="B2800" s="108" t="s">
        <v>17709</v>
      </c>
      <c r="C2800" s="108" t="s">
        <v>17710</v>
      </c>
      <c r="D2800" s="108" t="s">
        <v>6242</v>
      </c>
      <c r="E2800" s="108" t="s">
        <v>6243</v>
      </c>
      <c r="F2800" s="108" t="s">
        <v>6241</v>
      </c>
      <c r="G2800" s="108" t="s">
        <v>6244</v>
      </c>
      <c r="H2800" s="109">
        <v>73</v>
      </c>
      <c r="I2800" s="109">
        <v>0</v>
      </c>
      <c r="J2800" s="110">
        <v>168408</v>
      </c>
      <c r="K2800" s="110">
        <v>0</v>
      </c>
      <c r="L2800" s="109">
        <v>2306.96</v>
      </c>
      <c r="M2800" s="108" t="s">
        <v>17428</v>
      </c>
      <c r="N2800" s="110">
        <v>7986.6662999999999</v>
      </c>
      <c r="O2800" s="110">
        <v>688.22429999999997</v>
      </c>
      <c r="P2800" s="68">
        <f t="shared" si="86"/>
        <v>168408</v>
      </c>
      <c r="Q2800" s="68">
        <f t="shared" si="87"/>
        <v>2306.9589041095892</v>
      </c>
    </row>
    <row r="2801" spans="1:17" x14ac:dyDescent="0.25">
      <c r="A2801" s="108" t="s">
        <v>17708</v>
      </c>
      <c r="B2801" s="108" t="s">
        <v>17709</v>
      </c>
      <c r="C2801" s="108" t="s">
        <v>17710</v>
      </c>
      <c r="D2801" s="108" t="s">
        <v>6246</v>
      </c>
      <c r="E2801" s="108" t="s">
        <v>6247</v>
      </c>
      <c r="F2801" s="108" t="s">
        <v>6245</v>
      </c>
      <c r="G2801" s="108" t="s">
        <v>6248</v>
      </c>
      <c r="H2801" s="109">
        <v>35</v>
      </c>
      <c r="I2801" s="109">
        <v>0</v>
      </c>
      <c r="J2801" s="110">
        <v>76464</v>
      </c>
      <c r="K2801" s="110">
        <v>0</v>
      </c>
      <c r="L2801" s="109">
        <v>2184.69</v>
      </c>
      <c r="M2801" s="108" t="s">
        <v>17432</v>
      </c>
      <c r="N2801" s="110">
        <v>-1034.1418000000001</v>
      </c>
      <c r="O2801" s="110">
        <v>0</v>
      </c>
      <c r="P2801" s="68">
        <f t="shared" si="86"/>
        <v>76464</v>
      </c>
      <c r="Q2801" s="68">
        <f t="shared" si="87"/>
        <v>2184.6857142857143</v>
      </c>
    </row>
    <row r="2802" spans="1:17" x14ac:dyDescent="0.25">
      <c r="A2802" s="108" t="s">
        <v>17708</v>
      </c>
      <c r="B2802" s="108" t="s">
        <v>17709</v>
      </c>
      <c r="C2802" s="108" t="s">
        <v>17710</v>
      </c>
      <c r="D2802" s="108" t="s">
        <v>6250</v>
      </c>
      <c r="E2802" s="108" t="s">
        <v>6251</v>
      </c>
      <c r="F2802" s="108" t="s">
        <v>6249</v>
      </c>
      <c r="G2802" s="108" t="s">
        <v>6252</v>
      </c>
      <c r="H2802" s="109">
        <v>66</v>
      </c>
      <c r="I2802" s="109">
        <v>0</v>
      </c>
      <c r="J2802" s="110">
        <v>106973</v>
      </c>
      <c r="K2802" s="110">
        <v>0</v>
      </c>
      <c r="L2802" s="109">
        <v>1620.8</v>
      </c>
      <c r="M2802" s="108" t="s">
        <v>17432</v>
      </c>
      <c r="N2802" s="110">
        <v>-1446.7693999999999</v>
      </c>
      <c r="O2802" s="110">
        <v>0</v>
      </c>
      <c r="P2802" s="68">
        <f t="shared" si="86"/>
        <v>106973</v>
      </c>
      <c r="Q2802" s="68">
        <f t="shared" si="87"/>
        <v>1620.8030303030303</v>
      </c>
    </row>
    <row r="2803" spans="1:17" x14ac:dyDescent="0.25">
      <c r="A2803" s="108" t="s">
        <v>17708</v>
      </c>
      <c r="B2803" s="108" t="s">
        <v>17709</v>
      </c>
      <c r="C2803" s="108" t="s">
        <v>17710</v>
      </c>
      <c r="D2803" s="108" t="s">
        <v>6254</v>
      </c>
      <c r="E2803" s="108" t="s">
        <v>6255</v>
      </c>
      <c r="F2803" s="108" t="s">
        <v>6253</v>
      </c>
      <c r="G2803" s="108" t="s">
        <v>6256</v>
      </c>
      <c r="H2803" s="109">
        <v>54</v>
      </c>
      <c r="I2803" s="109">
        <v>0</v>
      </c>
      <c r="J2803" s="110">
        <v>113035</v>
      </c>
      <c r="K2803" s="110">
        <v>0</v>
      </c>
      <c r="L2803" s="109">
        <v>2093.2399999999998</v>
      </c>
      <c r="M2803" s="108" t="s">
        <v>17432</v>
      </c>
      <c r="N2803" s="110">
        <v>-1528.7585999999999</v>
      </c>
      <c r="O2803" s="110">
        <v>0</v>
      </c>
      <c r="P2803" s="68">
        <f t="shared" si="86"/>
        <v>113035</v>
      </c>
      <c r="Q2803" s="68">
        <f t="shared" si="87"/>
        <v>2093.2407407407409</v>
      </c>
    </row>
    <row r="2804" spans="1:17" x14ac:dyDescent="0.25">
      <c r="A2804" s="108" t="s">
        <v>17708</v>
      </c>
      <c r="B2804" s="108" t="s">
        <v>17709</v>
      </c>
      <c r="C2804" s="108" t="s">
        <v>17710</v>
      </c>
      <c r="D2804" s="108" t="s">
        <v>6258</v>
      </c>
      <c r="E2804" s="108" t="s">
        <v>6259</v>
      </c>
      <c r="F2804" s="108" t="s">
        <v>6257</v>
      </c>
      <c r="G2804" s="108" t="s">
        <v>6260</v>
      </c>
      <c r="H2804" s="109">
        <v>80</v>
      </c>
      <c r="I2804" s="109">
        <v>0</v>
      </c>
      <c r="J2804" s="110">
        <v>191565</v>
      </c>
      <c r="K2804" s="110">
        <v>0</v>
      </c>
      <c r="L2804" s="109">
        <v>2394.56</v>
      </c>
      <c r="M2804" s="108" t="s">
        <v>17428</v>
      </c>
      <c r="N2804" s="110">
        <v>9084.8433999999997</v>
      </c>
      <c r="O2804" s="110">
        <v>782.85609999999997</v>
      </c>
      <c r="P2804" s="68">
        <f t="shared" si="86"/>
        <v>191565</v>
      </c>
      <c r="Q2804" s="68">
        <f t="shared" si="87"/>
        <v>2394.5625</v>
      </c>
    </row>
    <row r="2805" spans="1:17" x14ac:dyDescent="0.25">
      <c r="A2805" s="108" t="s">
        <v>17708</v>
      </c>
      <c r="B2805" s="108" t="s">
        <v>17709</v>
      </c>
      <c r="C2805" s="108" t="s">
        <v>17710</v>
      </c>
      <c r="D2805" s="108" t="s">
        <v>6262</v>
      </c>
      <c r="E2805" s="108" t="s">
        <v>6263</v>
      </c>
      <c r="F2805" s="108" t="s">
        <v>6261</v>
      </c>
      <c r="G2805" s="108" t="s">
        <v>6264</v>
      </c>
      <c r="H2805" s="109">
        <v>58</v>
      </c>
      <c r="I2805" s="109">
        <v>0</v>
      </c>
      <c r="J2805" s="110">
        <v>131491</v>
      </c>
      <c r="K2805" s="110">
        <v>0</v>
      </c>
      <c r="L2805" s="109">
        <v>2267.09</v>
      </c>
      <c r="M2805" s="108" t="s">
        <v>17432</v>
      </c>
      <c r="N2805" s="110">
        <v>-1778.3670999999999</v>
      </c>
      <c r="O2805" s="110">
        <v>0</v>
      </c>
      <c r="P2805" s="68">
        <f t="shared" si="86"/>
        <v>131491</v>
      </c>
      <c r="Q2805" s="68">
        <f t="shared" si="87"/>
        <v>2267.0862068965516</v>
      </c>
    </row>
    <row r="2806" spans="1:17" x14ac:dyDescent="0.25">
      <c r="A2806" s="108" t="s">
        <v>17708</v>
      </c>
      <c r="B2806" s="108" t="s">
        <v>17709</v>
      </c>
      <c r="C2806" s="108" t="s">
        <v>17710</v>
      </c>
      <c r="D2806" s="108" t="s">
        <v>6266</v>
      </c>
      <c r="E2806" s="108" t="s">
        <v>17713</v>
      </c>
      <c r="F2806" s="108" t="s">
        <v>6265</v>
      </c>
      <c r="G2806" s="108" t="s">
        <v>6268</v>
      </c>
      <c r="H2806" s="109">
        <v>32</v>
      </c>
      <c r="I2806" s="109">
        <v>0</v>
      </c>
      <c r="J2806" s="110">
        <v>60292</v>
      </c>
      <c r="K2806" s="110">
        <v>0</v>
      </c>
      <c r="L2806" s="109">
        <v>1884.12</v>
      </c>
      <c r="M2806" s="108" t="s">
        <v>17432</v>
      </c>
      <c r="N2806" s="110">
        <v>-815.42079999999999</v>
      </c>
      <c r="O2806" s="110">
        <v>0</v>
      </c>
      <c r="P2806" s="68">
        <f t="shared" si="86"/>
        <v>60292</v>
      </c>
      <c r="Q2806" s="68">
        <f t="shared" si="87"/>
        <v>1884.125</v>
      </c>
    </row>
    <row r="2807" spans="1:17" x14ac:dyDescent="0.25">
      <c r="A2807" s="108" t="s">
        <v>17708</v>
      </c>
      <c r="B2807" s="108" t="s">
        <v>17709</v>
      </c>
      <c r="C2807" s="108" t="s">
        <v>17710</v>
      </c>
      <c r="D2807" s="108" t="s">
        <v>6270</v>
      </c>
      <c r="E2807" s="108" t="s">
        <v>6271</v>
      </c>
      <c r="F2807" s="108" t="s">
        <v>6269</v>
      </c>
      <c r="G2807" s="108" t="s">
        <v>6272</v>
      </c>
      <c r="H2807" s="109">
        <v>58</v>
      </c>
      <c r="I2807" s="109">
        <v>0</v>
      </c>
      <c r="J2807" s="110">
        <v>145016</v>
      </c>
      <c r="K2807" s="110">
        <v>0</v>
      </c>
      <c r="L2807" s="109">
        <v>2500.2800000000002</v>
      </c>
      <c r="M2807" s="108" t="s">
        <v>17428</v>
      </c>
      <c r="N2807" s="110">
        <v>6877.2846</v>
      </c>
      <c r="O2807" s="110">
        <v>592.62710000000004</v>
      </c>
      <c r="P2807" s="68">
        <f t="shared" si="86"/>
        <v>145016</v>
      </c>
      <c r="Q2807" s="68">
        <f t="shared" si="87"/>
        <v>2500.2758620689656</v>
      </c>
    </row>
    <row r="2808" spans="1:17" ht="30" x14ac:dyDescent="0.25">
      <c r="A2808" s="108" t="s">
        <v>17708</v>
      </c>
      <c r="B2808" s="108" t="s">
        <v>17709</v>
      </c>
      <c r="C2808" s="108" t="s">
        <v>17710</v>
      </c>
      <c r="D2808" s="108" t="s">
        <v>6274</v>
      </c>
      <c r="E2808" s="108" t="s">
        <v>6275</v>
      </c>
      <c r="F2808" s="108" t="s">
        <v>6273</v>
      </c>
      <c r="G2808" s="108" t="s">
        <v>6276</v>
      </c>
      <c r="H2808" s="109">
        <v>76</v>
      </c>
      <c r="I2808" s="109">
        <v>0</v>
      </c>
      <c r="J2808" s="110">
        <v>186842</v>
      </c>
      <c r="K2808" s="110">
        <v>0</v>
      </c>
      <c r="L2808" s="109">
        <v>2458.4499999999998</v>
      </c>
      <c r="M2808" s="108" t="s">
        <v>17428</v>
      </c>
      <c r="N2808" s="110">
        <v>8860.8480999999992</v>
      </c>
      <c r="O2808" s="110">
        <v>763.55399999999997</v>
      </c>
      <c r="P2808" s="68">
        <f t="shared" si="86"/>
        <v>186842</v>
      </c>
      <c r="Q2808" s="68">
        <f t="shared" si="87"/>
        <v>2458.4473684210525</v>
      </c>
    </row>
    <row r="2809" spans="1:17" x14ac:dyDescent="0.25">
      <c r="A2809" s="108" t="s">
        <v>17708</v>
      </c>
      <c r="B2809" s="108" t="s">
        <v>17709</v>
      </c>
      <c r="C2809" s="108" t="s">
        <v>17710</v>
      </c>
      <c r="D2809" s="108" t="s">
        <v>6278</v>
      </c>
      <c r="E2809" s="108" t="s">
        <v>6279</v>
      </c>
      <c r="F2809" s="108" t="s">
        <v>6277</v>
      </c>
      <c r="G2809" s="108" t="s">
        <v>5971</v>
      </c>
      <c r="H2809" s="109">
        <v>40</v>
      </c>
      <c r="I2809" s="109">
        <v>0</v>
      </c>
      <c r="J2809" s="110">
        <v>57319</v>
      </c>
      <c r="K2809" s="110">
        <v>0</v>
      </c>
      <c r="L2809" s="109">
        <v>1432.98</v>
      </c>
      <c r="M2809" s="108" t="s">
        <v>17432</v>
      </c>
      <c r="N2809" s="110">
        <v>-775.22239999999999</v>
      </c>
      <c r="O2809" s="110">
        <v>0</v>
      </c>
      <c r="P2809" s="68">
        <f t="shared" si="86"/>
        <v>57319</v>
      </c>
      <c r="Q2809" s="68">
        <f t="shared" si="87"/>
        <v>1432.9749999999999</v>
      </c>
    </row>
    <row r="2810" spans="1:17" x14ac:dyDescent="0.25">
      <c r="A2810" s="108" t="s">
        <v>17708</v>
      </c>
      <c r="B2810" s="108" t="s">
        <v>17709</v>
      </c>
      <c r="C2810" s="108" t="s">
        <v>17710</v>
      </c>
      <c r="D2810" s="108" t="s">
        <v>6281</v>
      </c>
      <c r="E2810" s="108" t="s">
        <v>6282</v>
      </c>
      <c r="F2810" s="108" t="s">
        <v>6280</v>
      </c>
      <c r="G2810" s="108" t="s">
        <v>6283</v>
      </c>
      <c r="H2810" s="109">
        <v>36</v>
      </c>
      <c r="I2810" s="109">
        <v>0</v>
      </c>
      <c r="J2810" s="110">
        <v>77647</v>
      </c>
      <c r="K2810" s="110">
        <v>0</v>
      </c>
      <c r="L2810" s="109">
        <v>2156.86</v>
      </c>
      <c r="M2810" s="108" t="s">
        <v>17432</v>
      </c>
      <c r="N2810" s="110">
        <v>-1050.1441</v>
      </c>
      <c r="O2810" s="110">
        <v>0</v>
      </c>
      <c r="P2810" s="68">
        <f t="shared" si="86"/>
        <v>77647</v>
      </c>
      <c r="Q2810" s="68">
        <f t="shared" si="87"/>
        <v>2156.8611111111113</v>
      </c>
    </row>
    <row r="2811" spans="1:17" x14ac:dyDescent="0.25">
      <c r="A2811" s="108" t="s">
        <v>17708</v>
      </c>
      <c r="B2811" s="108" t="s">
        <v>17709</v>
      </c>
      <c r="C2811" s="108" t="s">
        <v>17710</v>
      </c>
      <c r="D2811" s="108" t="s">
        <v>6285</v>
      </c>
      <c r="E2811" s="108" t="s">
        <v>6286</v>
      </c>
      <c r="F2811" s="108" t="s">
        <v>6284</v>
      </c>
      <c r="G2811" s="108" t="s">
        <v>6287</v>
      </c>
      <c r="H2811" s="109">
        <v>77</v>
      </c>
      <c r="I2811" s="109">
        <v>0</v>
      </c>
      <c r="J2811" s="110">
        <v>191185</v>
      </c>
      <c r="K2811" s="110">
        <v>0</v>
      </c>
      <c r="L2811" s="109">
        <v>2482.92</v>
      </c>
      <c r="M2811" s="108" t="s">
        <v>17432</v>
      </c>
      <c r="N2811" s="110">
        <v>-2585.7008999999998</v>
      </c>
      <c r="O2811" s="110">
        <v>0</v>
      </c>
      <c r="P2811" s="68">
        <f t="shared" si="86"/>
        <v>191185</v>
      </c>
      <c r="Q2811" s="68">
        <f t="shared" si="87"/>
        <v>2482.9220779220777</v>
      </c>
    </row>
    <row r="2812" spans="1:17" ht="30" x14ac:dyDescent="0.25">
      <c r="A2812" s="108" t="s">
        <v>17708</v>
      </c>
      <c r="B2812" s="108" t="s">
        <v>17709</v>
      </c>
      <c r="C2812" s="108" t="s">
        <v>17710</v>
      </c>
      <c r="D2812" s="108" t="s">
        <v>6289</v>
      </c>
      <c r="E2812" s="108" t="s">
        <v>6290</v>
      </c>
      <c r="F2812" s="108" t="s">
        <v>6288</v>
      </c>
      <c r="G2812" s="108" t="s">
        <v>6291</v>
      </c>
      <c r="H2812" s="109">
        <v>203</v>
      </c>
      <c r="I2812" s="109">
        <v>0</v>
      </c>
      <c r="J2812" s="110">
        <v>526514</v>
      </c>
      <c r="K2812" s="110">
        <v>0</v>
      </c>
      <c r="L2812" s="109">
        <v>2593.67</v>
      </c>
      <c r="M2812" s="108" t="s">
        <v>17428</v>
      </c>
      <c r="N2812" s="110">
        <v>24969.614799999999</v>
      </c>
      <c r="O2812" s="110">
        <v>2151.6732999999999</v>
      </c>
      <c r="P2812" s="68">
        <f t="shared" si="86"/>
        <v>526514</v>
      </c>
      <c r="Q2812" s="68">
        <f t="shared" si="87"/>
        <v>2593.6650246305417</v>
      </c>
    </row>
    <row r="2813" spans="1:17" x14ac:dyDescent="0.25">
      <c r="A2813" s="108" t="s">
        <v>17708</v>
      </c>
      <c r="B2813" s="108" t="s">
        <v>17709</v>
      </c>
      <c r="C2813" s="108" t="s">
        <v>17710</v>
      </c>
      <c r="D2813" s="108" t="s">
        <v>6293</v>
      </c>
      <c r="E2813" s="108" t="s">
        <v>6294</v>
      </c>
      <c r="F2813" s="108" t="s">
        <v>6292</v>
      </c>
      <c r="G2813" s="108" t="s">
        <v>4609</v>
      </c>
      <c r="H2813" s="109">
        <v>30</v>
      </c>
      <c r="I2813" s="109">
        <v>0</v>
      </c>
      <c r="J2813" s="110">
        <v>51108</v>
      </c>
      <c r="K2813" s="110">
        <v>0</v>
      </c>
      <c r="L2813" s="109">
        <v>1703.6</v>
      </c>
      <c r="M2813" s="108" t="s">
        <v>17428</v>
      </c>
      <c r="N2813" s="110">
        <v>2423.7622000000001</v>
      </c>
      <c r="O2813" s="110">
        <v>208.8596</v>
      </c>
      <c r="P2813" s="68">
        <f t="shared" si="86"/>
        <v>51108</v>
      </c>
      <c r="Q2813" s="68">
        <f t="shared" si="87"/>
        <v>1703.6</v>
      </c>
    </row>
    <row r="2814" spans="1:17" x14ac:dyDescent="0.25">
      <c r="A2814" s="108" t="s">
        <v>17708</v>
      </c>
      <c r="B2814" s="108" t="s">
        <v>17709</v>
      </c>
      <c r="C2814" s="108" t="s">
        <v>17710</v>
      </c>
      <c r="D2814" s="108" t="s">
        <v>6293</v>
      </c>
      <c r="E2814" s="108" t="s">
        <v>6294</v>
      </c>
      <c r="F2814" s="108" t="s">
        <v>6295</v>
      </c>
      <c r="G2814" s="108" t="s">
        <v>6296</v>
      </c>
      <c r="H2814" s="109">
        <v>1</v>
      </c>
      <c r="I2814" s="109">
        <v>0</v>
      </c>
      <c r="J2814" s="110">
        <v>2783</v>
      </c>
      <c r="K2814" s="110">
        <v>0</v>
      </c>
      <c r="L2814" s="109">
        <v>2783</v>
      </c>
      <c r="M2814" s="108" t="s">
        <v>17428</v>
      </c>
      <c r="N2814" s="110">
        <v>131.98920000000001</v>
      </c>
      <c r="O2814" s="110">
        <v>11.373699999999999</v>
      </c>
      <c r="P2814" s="68">
        <f t="shared" si="86"/>
        <v>2783</v>
      </c>
      <c r="Q2814" s="68">
        <f t="shared" si="87"/>
        <v>2783</v>
      </c>
    </row>
    <row r="2815" spans="1:17" x14ac:dyDescent="0.25">
      <c r="A2815" s="108" t="s">
        <v>17708</v>
      </c>
      <c r="B2815" s="108" t="s">
        <v>17709</v>
      </c>
      <c r="C2815" s="108" t="s">
        <v>17710</v>
      </c>
      <c r="D2815" s="108" t="s">
        <v>6298</v>
      </c>
      <c r="E2815" s="108" t="s">
        <v>6299</v>
      </c>
      <c r="F2815" s="108" t="s">
        <v>6297</v>
      </c>
      <c r="G2815" s="108" t="s">
        <v>6300</v>
      </c>
      <c r="H2815" s="109">
        <v>136</v>
      </c>
      <c r="I2815" s="109">
        <v>0</v>
      </c>
      <c r="J2815" s="110">
        <v>354387</v>
      </c>
      <c r="K2815" s="110">
        <v>0</v>
      </c>
      <c r="L2815" s="109">
        <v>2605.79</v>
      </c>
      <c r="M2815" s="108" t="s">
        <v>17428</v>
      </c>
      <c r="N2815" s="110">
        <v>16806.620900000002</v>
      </c>
      <c r="O2815" s="110">
        <v>1448.2545</v>
      </c>
      <c r="P2815" s="68">
        <f t="shared" si="86"/>
        <v>354387</v>
      </c>
      <c r="Q2815" s="68">
        <f t="shared" si="87"/>
        <v>2605.7867647058824</v>
      </c>
    </row>
    <row r="2816" spans="1:17" x14ac:dyDescent="0.25">
      <c r="A2816" s="108" t="s">
        <v>17708</v>
      </c>
      <c r="B2816" s="108" t="s">
        <v>17709</v>
      </c>
      <c r="C2816" s="108" t="s">
        <v>17710</v>
      </c>
      <c r="D2816" s="108" t="s">
        <v>6302</v>
      </c>
      <c r="E2816" s="108" t="s">
        <v>6303</v>
      </c>
      <c r="F2816" s="108" t="s">
        <v>6301</v>
      </c>
      <c r="G2816" s="108" t="s">
        <v>6304</v>
      </c>
      <c r="H2816" s="109">
        <v>130</v>
      </c>
      <c r="I2816" s="109">
        <v>0</v>
      </c>
      <c r="J2816" s="110">
        <v>297092</v>
      </c>
      <c r="K2816" s="110">
        <v>0</v>
      </c>
      <c r="L2816" s="109">
        <v>2285.3200000000002</v>
      </c>
      <c r="M2816" s="108" t="s">
        <v>17432</v>
      </c>
      <c r="N2816" s="110">
        <v>-4018.0477999999998</v>
      </c>
      <c r="O2816" s="110">
        <v>0</v>
      </c>
      <c r="P2816" s="68">
        <f t="shared" si="86"/>
        <v>297092</v>
      </c>
      <c r="Q2816" s="68">
        <f t="shared" si="87"/>
        <v>2285.3230769230768</v>
      </c>
    </row>
    <row r="2817" spans="1:17" x14ac:dyDescent="0.25">
      <c r="A2817" s="108" t="s">
        <v>17708</v>
      </c>
      <c r="B2817" s="108" t="s">
        <v>17709</v>
      </c>
      <c r="C2817" s="108" t="s">
        <v>17710</v>
      </c>
      <c r="D2817" s="108" t="s">
        <v>6306</v>
      </c>
      <c r="E2817" s="108" t="s">
        <v>6307</v>
      </c>
      <c r="F2817" s="108" t="s">
        <v>6305</v>
      </c>
      <c r="G2817" s="108" t="s">
        <v>6308</v>
      </c>
      <c r="H2817" s="109">
        <v>51</v>
      </c>
      <c r="I2817" s="109">
        <v>0</v>
      </c>
      <c r="J2817" s="110">
        <v>108996</v>
      </c>
      <c r="K2817" s="110">
        <v>0</v>
      </c>
      <c r="L2817" s="109">
        <v>2137.1799999999998</v>
      </c>
      <c r="M2817" s="108" t="s">
        <v>17432</v>
      </c>
      <c r="N2817" s="110">
        <v>-1474.1243999999999</v>
      </c>
      <c r="O2817" s="110">
        <v>0</v>
      </c>
      <c r="P2817" s="68">
        <f t="shared" si="86"/>
        <v>108996</v>
      </c>
      <c r="Q2817" s="68">
        <f t="shared" si="87"/>
        <v>2137.1764705882351</v>
      </c>
    </row>
    <row r="2818" spans="1:17" x14ac:dyDescent="0.25">
      <c r="A2818" s="108" t="s">
        <v>17708</v>
      </c>
      <c r="B2818" s="108" t="s">
        <v>17709</v>
      </c>
      <c r="C2818" s="108" t="s">
        <v>17710</v>
      </c>
      <c r="D2818" s="108" t="s">
        <v>6310</v>
      </c>
      <c r="E2818" s="108" t="s">
        <v>6311</v>
      </c>
      <c r="F2818" s="108" t="s">
        <v>6309</v>
      </c>
      <c r="G2818" s="108" t="s">
        <v>6312</v>
      </c>
      <c r="H2818" s="109">
        <v>145</v>
      </c>
      <c r="I2818" s="109">
        <v>0</v>
      </c>
      <c r="J2818" s="110">
        <v>367017</v>
      </c>
      <c r="K2818" s="110">
        <v>0</v>
      </c>
      <c r="L2818" s="109">
        <v>2531.15</v>
      </c>
      <c r="M2818" s="108" t="s">
        <v>17428</v>
      </c>
      <c r="N2818" s="110">
        <v>17405.567299999999</v>
      </c>
      <c r="O2818" s="110">
        <v>1499.8667</v>
      </c>
      <c r="P2818" s="68">
        <f t="shared" si="86"/>
        <v>367017</v>
      </c>
      <c r="Q2818" s="68">
        <f t="shared" si="87"/>
        <v>2531.1517241379311</v>
      </c>
    </row>
    <row r="2819" spans="1:17" x14ac:dyDescent="0.25">
      <c r="A2819" s="108" t="s">
        <v>17708</v>
      </c>
      <c r="B2819" s="108" t="s">
        <v>17709</v>
      </c>
      <c r="C2819" s="108" t="s">
        <v>17710</v>
      </c>
      <c r="D2819" s="108" t="s">
        <v>6314</v>
      </c>
      <c r="E2819" s="108" t="s">
        <v>6315</v>
      </c>
      <c r="F2819" s="108" t="s">
        <v>6313</v>
      </c>
      <c r="G2819" s="108" t="s">
        <v>6316</v>
      </c>
      <c r="H2819" s="109">
        <v>89</v>
      </c>
      <c r="I2819" s="109">
        <v>0</v>
      </c>
      <c r="J2819" s="110">
        <v>268366</v>
      </c>
      <c r="K2819" s="110">
        <v>0</v>
      </c>
      <c r="L2819" s="109">
        <v>3015.35</v>
      </c>
      <c r="M2819" s="108" t="s">
        <v>17432</v>
      </c>
      <c r="N2819" s="110">
        <v>-3629.5437000000002</v>
      </c>
      <c r="O2819" s="110">
        <v>0</v>
      </c>
      <c r="P2819" s="68">
        <f t="shared" si="86"/>
        <v>268366</v>
      </c>
      <c r="Q2819" s="68">
        <f t="shared" si="87"/>
        <v>3015.3483146067415</v>
      </c>
    </row>
    <row r="2820" spans="1:17" x14ac:dyDescent="0.25">
      <c r="A2820" s="108" t="s">
        <v>17708</v>
      </c>
      <c r="B2820" s="108" t="s">
        <v>17709</v>
      </c>
      <c r="C2820" s="108" t="s">
        <v>17710</v>
      </c>
      <c r="D2820" s="108" t="s">
        <v>6314</v>
      </c>
      <c r="E2820" s="108" t="s">
        <v>6315</v>
      </c>
      <c r="F2820" s="108" t="s">
        <v>6317</v>
      </c>
      <c r="G2820" s="108" t="s">
        <v>6318</v>
      </c>
      <c r="H2820" s="109">
        <v>76</v>
      </c>
      <c r="I2820" s="109">
        <v>0</v>
      </c>
      <c r="J2820" s="110">
        <v>266925</v>
      </c>
      <c r="K2820" s="110">
        <v>0</v>
      </c>
      <c r="L2820" s="109">
        <v>3512.17</v>
      </c>
      <c r="M2820" s="108" t="s">
        <v>17432</v>
      </c>
      <c r="N2820" s="110">
        <v>-3610.0491999999999</v>
      </c>
      <c r="O2820" s="110">
        <v>0</v>
      </c>
      <c r="P2820" s="68">
        <f t="shared" ref="P2820:P2883" si="88">J2820-K2820</f>
        <v>266925</v>
      </c>
      <c r="Q2820" s="68">
        <f t="shared" ref="Q2820:Q2883" si="89">P2820/H2820</f>
        <v>3512.1710526315787</v>
      </c>
    </row>
    <row r="2821" spans="1:17" x14ac:dyDescent="0.25">
      <c r="A2821" s="108" t="s">
        <v>17708</v>
      </c>
      <c r="B2821" s="108" t="s">
        <v>17709</v>
      </c>
      <c r="C2821" s="108" t="s">
        <v>17710</v>
      </c>
      <c r="D2821" s="108" t="s">
        <v>6314</v>
      </c>
      <c r="E2821" s="108" t="s">
        <v>6315</v>
      </c>
      <c r="F2821" s="108" t="s">
        <v>6319</v>
      </c>
      <c r="G2821" s="108" t="s">
        <v>6320</v>
      </c>
      <c r="H2821" s="109">
        <v>126</v>
      </c>
      <c r="I2821" s="109">
        <v>0</v>
      </c>
      <c r="J2821" s="110">
        <v>379256</v>
      </c>
      <c r="K2821" s="110">
        <v>0</v>
      </c>
      <c r="L2821" s="109">
        <v>3009.97</v>
      </c>
      <c r="M2821" s="108" t="s">
        <v>17432</v>
      </c>
      <c r="N2821" s="110">
        <v>-5129.2790999999997</v>
      </c>
      <c r="O2821" s="110">
        <v>0</v>
      </c>
      <c r="P2821" s="68">
        <f t="shared" si="88"/>
        <v>379256</v>
      </c>
      <c r="Q2821" s="68">
        <f t="shared" si="89"/>
        <v>3009.968253968254</v>
      </c>
    </row>
    <row r="2822" spans="1:17" x14ac:dyDescent="0.25">
      <c r="A2822" s="108" t="s">
        <v>17708</v>
      </c>
      <c r="B2822" s="108" t="s">
        <v>17709</v>
      </c>
      <c r="C2822" s="108" t="s">
        <v>17710</v>
      </c>
      <c r="D2822" s="108" t="s">
        <v>6322</v>
      </c>
      <c r="E2822" s="108" t="s">
        <v>6323</v>
      </c>
      <c r="F2822" s="108" t="s">
        <v>6321</v>
      </c>
      <c r="G2822" s="108" t="s">
        <v>6324</v>
      </c>
      <c r="H2822" s="109">
        <v>48</v>
      </c>
      <c r="I2822" s="109">
        <v>0</v>
      </c>
      <c r="J2822" s="110">
        <v>108176</v>
      </c>
      <c r="K2822" s="110">
        <v>0</v>
      </c>
      <c r="L2822" s="109">
        <v>2253.67</v>
      </c>
      <c r="M2822" s="108" t="s">
        <v>17432</v>
      </c>
      <c r="N2822" s="110">
        <v>-1463.038</v>
      </c>
      <c r="O2822" s="110">
        <v>0</v>
      </c>
      <c r="P2822" s="68">
        <f t="shared" si="88"/>
        <v>108176</v>
      </c>
      <c r="Q2822" s="68">
        <f t="shared" si="89"/>
        <v>2253.6666666666665</v>
      </c>
    </row>
    <row r="2823" spans="1:17" x14ac:dyDescent="0.25">
      <c r="A2823" s="108" t="s">
        <v>17708</v>
      </c>
      <c r="B2823" s="108" t="s">
        <v>17709</v>
      </c>
      <c r="C2823" s="108" t="s">
        <v>17710</v>
      </c>
      <c r="D2823" s="108" t="s">
        <v>6326</v>
      </c>
      <c r="E2823" s="108" t="s">
        <v>6327</v>
      </c>
      <c r="F2823" s="108" t="s">
        <v>6325</v>
      </c>
      <c r="G2823" s="108" t="s">
        <v>6328</v>
      </c>
      <c r="H2823" s="109">
        <v>60</v>
      </c>
      <c r="I2823" s="109">
        <v>0</v>
      </c>
      <c r="J2823" s="110">
        <v>137099</v>
      </c>
      <c r="K2823" s="110">
        <v>0</v>
      </c>
      <c r="L2823" s="109">
        <v>2284.98</v>
      </c>
      <c r="M2823" s="108" t="s">
        <v>17428</v>
      </c>
      <c r="N2823" s="110">
        <v>6501.8594000000003</v>
      </c>
      <c r="O2823" s="110">
        <v>560.27610000000004</v>
      </c>
      <c r="P2823" s="68">
        <f t="shared" si="88"/>
        <v>137099</v>
      </c>
      <c r="Q2823" s="68">
        <f t="shared" si="89"/>
        <v>2284.9833333333331</v>
      </c>
    </row>
    <row r="2824" spans="1:17" ht="30" x14ac:dyDescent="0.25">
      <c r="A2824" s="108" t="s">
        <v>17708</v>
      </c>
      <c r="B2824" s="108" t="s">
        <v>17709</v>
      </c>
      <c r="C2824" s="108" t="s">
        <v>17710</v>
      </c>
      <c r="D2824" s="108" t="s">
        <v>6330</v>
      </c>
      <c r="E2824" s="108" t="s">
        <v>6331</v>
      </c>
      <c r="F2824" s="108" t="s">
        <v>6329</v>
      </c>
      <c r="G2824" s="108" t="s">
        <v>1059</v>
      </c>
      <c r="H2824" s="109">
        <v>145</v>
      </c>
      <c r="I2824" s="109">
        <v>0</v>
      </c>
      <c r="J2824" s="110">
        <v>380270</v>
      </c>
      <c r="K2824" s="110">
        <v>0</v>
      </c>
      <c r="L2824" s="109">
        <v>2622.55</v>
      </c>
      <c r="M2824" s="108" t="s">
        <v>17432</v>
      </c>
      <c r="N2824" s="110">
        <v>-5143.0014000000001</v>
      </c>
      <c r="O2824" s="110">
        <v>0</v>
      </c>
      <c r="P2824" s="68">
        <f t="shared" si="88"/>
        <v>380270</v>
      </c>
      <c r="Q2824" s="68">
        <f t="shared" si="89"/>
        <v>2622.5517241379312</v>
      </c>
    </row>
    <row r="2825" spans="1:17" ht="30" x14ac:dyDescent="0.25">
      <c r="A2825" s="108" t="s">
        <v>17708</v>
      </c>
      <c r="B2825" s="108" t="s">
        <v>17709</v>
      </c>
      <c r="C2825" s="108" t="s">
        <v>17710</v>
      </c>
      <c r="D2825" s="108" t="s">
        <v>6333</v>
      </c>
      <c r="E2825" s="108" t="s">
        <v>6334</v>
      </c>
      <c r="F2825" s="108" t="s">
        <v>6332</v>
      </c>
      <c r="G2825" s="108" t="s">
        <v>6335</v>
      </c>
      <c r="H2825" s="109">
        <v>98</v>
      </c>
      <c r="I2825" s="109">
        <v>0</v>
      </c>
      <c r="J2825" s="110">
        <v>224708</v>
      </c>
      <c r="K2825" s="110">
        <v>0</v>
      </c>
      <c r="L2825" s="109">
        <v>2292.94</v>
      </c>
      <c r="M2825" s="108" t="s">
        <v>17428</v>
      </c>
      <c r="N2825" s="110">
        <v>10656.6579</v>
      </c>
      <c r="O2825" s="110">
        <v>918.30200000000002</v>
      </c>
      <c r="P2825" s="68">
        <f t="shared" si="88"/>
        <v>224708</v>
      </c>
      <c r="Q2825" s="68">
        <f t="shared" si="89"/>
        <v>2292.9387755102039</v>
      </c>
    </row>
    <row r="2826" spans="1:17" x14ac:dyDescent="0.25">
      <c r="A2826" s="108" t="s">
        <v>17708</v>
      </c>
      <c r="B2826" s="108" t="s">
        <v>17709</v>
      </c>
      <c r="C2826" s="108" t="s">
        <v>17710</v>
      </c>
      <c r="D2826" s="108" t="s">
        <v>6337</v>
      </c>
      <c r="E2826" s="108" t="s">
        <v>6338</v>
      </c>
      <c r="F2826" s="108" t="s">
        <v>6336</v>
      </c>
      <c r="G2826" s="108" t="s">
        <v>6339</v>
      </c>
      <c r="H2826" s="109">
        <v>68</v>
      </c>
      <c r="I2826" s="109">
        <v>0</v>
      </c>
      <c r="J2826" s="110">
        <v>135844</v>
      </c>
      <c r="K2826" s="110">
        <v>0</v>
      </c>
      <c r="L2826" s="109">
        <v>1997.71</v>
      </c>
      <c r="M2826" s="108" t="s">
        <v>17432</v>
      </c>
      <c r="N2826" s="110">
        <v>-1837.2311</v>
      </c>
      <c r="O2826" s="110">
        <v>0</v>
      </c>
      <c r="P2826" s="68">
        <f t="shared" si="88"/>
        <v>135844</v>
      </c>
      <c r="Q2826" s="68">
        <f t="shared" si="89"/>
        <v>1997.7058823529412</v>
      </c>
    </row>
    <row r="2827" spans="1:17" x14ac:dyDescent="0.25">
      <c r="A2827" s="108" t="s">
        <v>17708</v>
      </c>
      <c r="B2827" s="108" t="s">
        <v>17709</v>
      </c>
      <c r="C2827" s="108" t="s">
        <v>17710</v>
      </c>
      <c r="D2827" s="108" t="s">
        <v>6341</v>
      </c>
      <c r="E2827" s="108" t="s">
        <v>6342</v>
      </c>
      <c r="F2827" s="108" t="s">
        <v>6340</v>
      </c>
      <c r="G2827" s="108" t="s">
        <v>6343</v>
      </c>
      <c r="H2827" s="109">
        <v>63</v>
      </c>
      <c r="I2827" s="109">
        <v>0</v>
      </c>
      <c r="J2827" s="110">
        <v>154338</v>
      </c>
      <c r="K2827" s="110">
        <v>0</v>
      </c>
      <c r="L2827" s="109">
        <v>2449.81</v>
      </c>
      <c r="M2827" s="108" t="s">
        <v>17428</v>
      </c>
      <c r="N2827" s="110">
        <v>7319.3635999999997</v>
      </c>
      <c r="O2827" s="110">
        <v>630.72180000000003</v>
      </c>
      <c r="P2827" s="68">
        <f t="shared" si="88"/>
        <v>154338</v>
      </c>
      <c r="Q2827" s="68">
        <f t="shared" si="89"/>
        <v>2449.8095238095239</v>
      </c>
    </row>
    <row r="2828" spans="1:17" x14ac:dyDescent="0.25">
      <c r="A2828" s="108" t="s">
        <v>17708</v>
      </c>
      <c r="B2828" s="108" t="s">
        <v>17709</v>
      </c>
      <c r="C2828" s="108" t="s">
        <v>17710</v>
      </c>
      <c r="D2828" s="108" t="s">
        <v>6345</v>
      </c>
      <c r="E2828" s="108" t="s">
        <v>6346</v>
      </c>
      <c r="F2828" s="108" t="s">
        <v>6344</v>
      </c>
      <c r="G2828" s="108" t="s">
        <v>1059</v>
      </c>
      <c r="H2828" s="109">
        <v>35</v>
      </c>
      <c r="I2828" s="109">
        <v>0</v>
      </c>
      <c r="J2828" s="110">
        <v>79896</v>
      </c>
      <c r="K2828" s="110">
        <v>0</v>
      </c>
      <c r="L2828" s="109">
        <v>2282.7399999999998</v>
      </c>
      <c r="M2828" s="108" t="s">
        <v>17432</v>
      </c>
      <c r="N2828" s="110">
        <v>-1080.5579</v>
      </c>
      <c r="O2828" s="110">
        <v>0</v>
      </c>
      <c r="P2828" s="68">
        <f t="shared" si="88"/>
        <v>79896</v>
      </c>
      <c r="Q2828" s="68">
        <f t="shared" si="89"/>
        <v>2282.7428571428572</v>
      </c>
    </row>
    <row r="2829" spans="1:17" x14ac:dyDescent="0.25">
      <c r="A2829" s="108" t="s">
        <v>17708</v>
      </c>
      <c r="B2829" s="108" t="s">
        <v>17709</v>
      </c>
      <c r="C2829" s="108" t="s">
        <v>17710</v>
      </c>
      <c r="D2829" s="108" t="s">
        <v>6348</v>
      </c>
      <c r="E2829" s="108" t="s">
        <v>6349</v>
      </c>
      <c r="F2829" s="108" t="s">
        <v>6347</v>
      </c>
      <c r="G2829" s="108" t="s">
        <v>6350</v>
      </c>
      <c r="H2829" s="109">
        <v>70</v>
      </c>
      <c r="I2829" s="109">
        <v>0</v>
      </c>
      <c r="J2829" s="110">
        <v>152607</v>
      </c>
      <c r="K2829" s="110">
        <v>0</v>
      </c>
      <c r="L2829" s="109">
        <v>2180.1</v>
      </c>
      <c r="M2829" s="108" t="s">
        <v>17432</v>
      </c>
      <c r="N2829" s="110">
        <v>-2063.9476</v>
      </c>
      <c r="O2829" s="110">
        <v>0</v>
      </c>
      <c r="P2829" s="68">
        <f t="shared" si="88"/>
        <v>152607</v>
      </c>
      <c r="Q2829" s="68">
        <f t="shared" si="89"/>
        <v>2180.1</v>
      </c>
    </row>
    <row r="2830" spans="1:17" x14ac:dyDescent="0.25">
      <c r="A2830" s="108" t="s">
        <v>17708</v>
      </c>
      <c r="B2830" s="108" t="s">
        <v>17709</v>
      </c>
      <c r="C2830" s="108" t="s">
        <v>17710</v>
      </c>
      <c r="D2830" s="108" t="s">
        <v>6352</v>
      </c>
      <c r="E2830" s="108" t="s">
        <v>6353</v>
      </c>
      <c r="F2830" s="108" t="s">
        <v>6351</v>
      </c>
      <c r="G2830" s="108" t="s">
        <v>6354</v>
      </c>
      <c r="H2830" s="109">
        <v>102</v>
      </c>
      <c r="I2830" s="109">
        <v>0</v>
      </c>
      <c r="J2830" s="110">
        <v>260184</v>
      </c>
      <c r="K2830" s="110">
        <v>0</v>
      </c>
      <c r="L2830" s="109">
        <v>2550.8200000000002</v>
      </c>
      <c r="M2830" s="108" t="s">
        <v>17432</v>
      </c>
      <c r="N2830" s="110">
        <v>-3518.8759</v>
      </c>
      <c r="O2830" s="110">
        <v>0</v>
      </c>
      <c r="P2830" s="68">
        <f t="shared" si="88"/>
        <v>260184</v>
      </c>
      <c r="Q2830" s="68">
        <f t="shared" si="89"/>
        <v>2550.8235294117649</v>
      </c>
    </row>
    <row r="2831" spans="1:17" x14ac:dyDescent="0.25">
      <c r="A2831" s="108" t="s">
        <v>17708</v>
      </c>
      <c r="B2831" s="108" t="s">
        <v>17709</v>
      </c>
      <c r="C2831" s="108" t="s">
        <v>17710</v>
      </c>
      <c r="D2831" s="108" t="s">
        <v>6356</v>
      </c>
      <c r="E2831" s="108" t="s">
        <v>6357</v>
      </c>
      <c r="F2831" s="108" t="s">
        <v>6355</v>
      </c>
      <c r="G2831" s="108" t="s">
        <v>4609</v>
      </c>
      <c r="H2831" s="109">
        <v>32</v>
      </c>
      <c r="I2831" s="109">
        <v>0</v>
      </c>
      <c r="J2831" s="110">
        <v>44362</v>
      </c>
      <c r="K2831" s="110">
        <v>0</v>
      </c>
      <c r="L2831" s="109">
        <v>1386.31</v>
      </c>
      <c r="M2831" s="108" t="s">
        <v>17432</v>
      </c>
      <c r="N2831" s="110">
        <v>-599.98260000000005</v>
      </c>
      <c r="O2831" s="110">
        <v>0</v>
      </c>
      <c r="P2831" s="68">
        <f t="shared" si="88"/>
        <v>44362</v>
      </c>
      <c r="Q2831" s="68">
        <f t="shared" si="89"/>
        <v>1386.3125</v>
      </c>
    </row>
    <row r="2832" spans="1:17" ht="30" x14ac:dyDescent="0.25">
      <c r="A2832" s="108" t="s">
        <v>17708</v>
      </c>
      <c r="B2832" s="108" t="s">
        <v>17709</v>
      </c>
      <c r="C2832" s="108" t="s">
        <v>17710</v>
      </c>
      <c r="D2832" s="108" t="s">
        <v>6359</v>
      </c>
      <c r="E2832" s="108" t="s">
        <v>6360</v>
      </c>
      <c r="F2832" s="108" t="s">
        <v>6358</v>
      </c>
      <c r="G2832" s="108" t="s">
        <v>6361</v>
      </c>
      <c r="H2832" s="109">
        <v>120</v>
      </c>
      <c r="I2832" s="109">
        <v>0</v>
      </c>
      <c r="J2832" s="110">
        <v>229573</v>
      </c>
      <c r="K2832" s="110">
        <v>0</v>
      </c>
      <c r="L2832" s="109">
        <v>1913.11</v>
      </c>
      <c r="M2832" s="108" t="s">
        <v>17428</v>
      </c>
      <c r="N2832" s="110">
        <v>10887.387699999999</v>
      </c>
      <c r="O2832" s="110">
        <v>938.18430000000001</v>
      </c>
      <c r="P2832" s="68">
        <f t="shared" si="88"/>
        <v>229573</v>
      </c>
      <c r="Q2832" s="68">
        <f t="shared" si="89"/>
        <v>1913.1083333333333</v>
      </c>
    </row>
    <row r="2833" spans="1:17" x14ac:dyDescent="0.25">
      <c r="A2833" s="108" t="s">
        <v>17708</v>
      </c>
      <c r="B2833" s="108" t="s">
        <v>17709</v>
      </c>
      <c r="C2833" s="108" t="s">
        <v>17710</v>
      </c>
      <c r="D2833" s="108" t="s">
        <v>6363</v>
      </c>
      <c r="E2833" s="108" t="s">
        <v>6364</v>
      </c>
      <c r="F2833" s="108" t="s">
        <v>6362</v>
      </c>
      <c r="G2833" s="108" t="s">
        <v>6365</v>
      </c>
      <c r="H2833" s="109">
        <v>123</v>
      </c>
      <c r="I2833" s="109">
        <v>0</v>
      </c>
      <c r="J2833" s="110">
        <v>268458</v>
      </c>
      <c r="K2833" s="110">
        <v>0</v>
      </c>
      <c r="L2833" s="109">
        <v>2182.59</v>
      </c>
      <c r="M2833" s="108" t="s">
        <v>17428</v>
      </c>
      <c r="N2833" s="110">
        <v>12731.469800000001</v>
      </c>
      <c r="O2833" s="110">
        <v>1097.0920000000001</v>
      </c>
      <c r="P2833" s="68">
        <f t="shared" si="88"/>
        <v>268458</v>
      </c>
      <c r="Q2833" s="68">
        <f t="shared" si="89"/>
        <v>2182.5853658536585</v>
      </c>
    </row>
    <row r="2834" spans="1:17" x14ac:dyDescent="0.25">
      <c r="A2834" s="108" t="s">
        <v>17708</v>
      </c>
      <c r="B2834" s="108" t="s">
        <v>17709</v>
      </c>
      <c r="C2834" s="108" t="s">
        <v>17710</v>
      </c>
      <c r="D2834" s="108" t="s">
        <v>6363</v>
      </c>
      <c r="E2834" s="108" t="s">
        <v>6364</v>
      </c>
      <c r="F2834" s="108" t="s">
        <v>6366</v>
      </c>
      <c r="G2834" s="108" t="s">
        <v>6367</v>
      </c>
      <c r="H2834" s="109">
        <v>2</v>
      </c>
      <c r="I2834" s="109">
        <v>0</v>
      </c>
      <c r="J2834" s="110">
        <v>4457</v>
      </c>
      <c r="K2834" s="110">
        <v>0</v>
      </c>
      <c r="L2834" s="109">
        <v>2228.5</v>
      </c>
      <c r="M2834" s="108" t="s">
        <v>17428</v>
      </c>
      <c r="N2834" s="110">
        <v>211.38980000000001</v>
      </c>
      <c r="O2834" s="110">
        <v>18.215800000000002</v>
      </c>
      <c r="P2834" s="68">
        <f t="shared" si="88"/>
        <v>4457</v>
      </c>
      <c r="Q2834" s="68">
        <f t="shared" si="89"/>
        <v>2228.5</v>
      </c>
    </row>
    <row r="2835" spans="1:17" x14ac:dyDescent="0.25">
      <c r="A2835" s="108" t="s">
        <v>17708</v>
      </c>
      <c r="B2835" s="108" t="s">
        <v>17709</v>
      </c>
      <c r="C2835" s="108" t="s">
        <v>17710</v>
      </c>
      <c r="D2835" s="108" t="s">
        <v>6369</v>
      </c>
      <c r="E2835" s="108" t="s">
        <v>6370</v>
      </c>
      <c r="F2835" s="108" t="s">
        <v>6368</v>
      </c>
      <c r="G2835" s="108" t="s">
        <v>6371</v>
      </c>
      <c r="H2835" s="109">
        <v>19</v>
      </c>
      <c r="I2835" s="109">
        <v>0</v>
      </c>
      <c r="J2835" s="110">
        <v>40862</v>
      </c>
      <c r="K2835" s="110">
        <v>0</v>
      </c>
      <c r="L2835" s="109">
        <v>2150.63</v>
      </c>
      <c r="M2835" s="108" t="s">
        <v>17432</v>
      </c>
      <c r="N2835" s="110">
        <v>-552.64829999999995</v>
      </c>
      <c r="O2835" s="110">
        <v>0</v>
      </c>
      <c r="P2835" s="68">
        <f t="shared" si="88"/>
        <v>40862</v>
      </c>
      <c r="Q2835" s="68">
        <f t="shared" si="89"/>
        <v>2150.6315789473683</v>
      </c>
    </row>
    <row r="2836" spans="1:17" x14ac:dyDescent="0.25">
      <c r="A2836" s="108" t="s">
        <v>17708</v>
      </c>
      <c r="B2836" s="108" t="s">
        <v>17709</v>
      </c>
      <c r="C2836" s="108" t="s">
        <v>17710</v>
      </c>
      <c r="D2836" s="108" t="s">
        <v>6373</v>
      </c>
      <c r="E2836" s="108" t="s">
        <v>6374</v>
      </c>
      <c r="F2836" s="108" t="s">
        <v>6372</v>
      </c>
      <c r="G2836" s="108" t="s">
        <v>6375</v>
      </c>
      <c r="H2836" s="109">
        <v>30</v>
      </c>
      <c r="I2836" s="109">
        <v>0</v>
      </c>
      <c r="J2836" s="110">
        <v>64497</v>
      </c>
      <c r="K2836" s="110">
        <v>0</v>
      </c>
      <c r="L2836" s="109">
        <v>2149.9</v>
      </c>
      <c r="M2836" s="108" t="s">
        <v>17428</v>
      </c>
      <c r="N2836" s="110">
        <v>3058.7186999999999</v>
      </c>
      <c r="O2836" s="110">
        <v>263.57490000000001</v>
      </c>
      <c r="P2836" s="68">
        <f t="shared" si="88"/>
        <v>64497</v>
      </c>
      <c r="Q2836" s="68">
        <f t="shared" si="89"/>
        <v>2149.9</v>
      </c>
    </row>
    <row r="2837" spans="1:17" x14ac:dyDescent="0.25">
      <c r="A2837" s="108" t="s">
        <v>17708</v>
      </c>
      <c r="B2837" s="108" t="s">
        <v>17709</v>
      </c>
      <c r="C2837" s="108" t="s">
        <v>17710</v>
      </c>
      <c r="D2837" s="108" t="s">
        <v>6377</v>
      </c>
      <c r="E2837" s="108" t="s">
        <v>6378</v>
      </c>
      <c r="F2837" s="108" t="s">
        <v>6376</v>
      </c>
      <c r="G2837" s="108" t="s">
        <v>6379</v>
      </c>
      <c r="H2837" s="109">
        <v>42</v>
      </c>
      <c r="I2837" s="109">
        <v>0</v>
      </c>
      <c r="J2837" s="110">
        <v>94201</v>
      </c>
      <c r="K2837" s="110">
        <v>0</v>
      </c>
      <c r="L2837" s="109">
        <v>2242.88</v>
      </c>
      <c r="M2837" s="108" t="s">
        <v>17428</v>
      </c>
      <c r="N2837" s="110">
        <v>4467.4265999999998</v>
      </c>
      <c r="O2837" s="110">
        <v>384.96559999999999</v>
      </c>
      <c r="P2837" s="68">
        <f t="shared" si="88"/>
        <v>94201</v>
      </c>
      <c r="Q2837" s="68">
        <f t="shared" si="89"/>
        <v>2242.8809523809523</v>
      </c>
    </row>
    <row r="2838" spans="1:17" x14ac:dyDescent="0.25">
      <c r="A2838" s="108" t="s">
        <v>17708</v>
      </c>
      <c r="B2838" s="108" t="s">
        <v>17709</v>
      </c>
      <c r="C2838" s="108" t="s">
        <v>17710</v>
      </c>
      <c r="D2838" s="108" t="s">
        <v>6381</v>
      </c>
      <c r="E2838" s="108" t="s">
        <v>6382</v>
      </c>
      <c r="F2838" s="108" t="s">
        <v>6380</v>
      </c>
      <c r="G2838" s="108" t="s">
        <v>6324</v>
      </c>
      <c r="H2838" s="109">
        <v>34</v>
      </c>
      <c r="I2838" s="109">
        <v>0</v>
      </c>
      <c r="J2838" s="110">
        <v>56556</v>
      </c>
      <c r="K2838" s="110">
        <v>0</v>
      </c>
      <c r="L2838" s="109">
        <v>1663.41</v>
      </c>
      <c r="M2838" s="108" t="s">
        <v>17432</v>
      </c>
      <c r="N2838" s="110">
        <v>-764.89790000000005</v>
      </c>
      <c r="O2838" s="110">
        <v>0</v>
      </c>
      <c r="P2838" s="68">
        <f t="shared" si="88"/>
        <v>56556</v>
      </c>
      <c r="Q2838" s="68">
        <f t="shared" si="89"/>
        <v>1663.4117647058824</v>
      </c>
    </row>
    <row r="2839" spans="1:17" x14ac:dyDescent="0.25">
      <c r="A2839" s="108" t="s">
        <v>17708</v>
      </c>
      <c r="B2839" s="108" t="s">
        <v>17709</v>
      </c>
      <c r="C2839" s="108" t="s">
        <v>17710</v>
      </c>
      <c r="D2839" s="108" t="s">
        <v>6384</v>
      </c>
      <c r="E2839" s="108" t="s">
        <v>6385</v>
      </c>
      <c r="F2839" s="108" t="s">
        <v>6383</v>
      </c>
      <c r="G2839" s="108" t="s">
        <v>6386</v>
      </c>
      <c r="H2839" s="109">
        <v>45</v>
      </c>
      <c r="I2839" s="109">
        <v>0</v>
      </c>
      <c r="J2839" s="110">
        <v>96024</v>
      </c>
      <c r="K2839" s="110">
        <v>0</v>
      </c>
      <c r="L2839" s="109">
        <v>2133.87</v>
      </c>
      <c r="M2839" s="108" t="s">
        <v>17432</v>
      </c>
      <c r="N2839" s="110">
        <v>-1298.69</v>
      </c>
      <c r="O2839" s="110">
        <v>0</v>
      </c>
      <c r="P2839" s="68">
        <f t="shared" si="88"/>
        <v>96024</v>
      </c>
      <c r="Q2839" s="68">
        <f t="shared" si="89"/>
        <v>2133.8666666666668</v>
      </c>
    </row>
    <row r="2840" spans="1:17" x14ac:dyDescent="0.25">
      <c r="A2840" s="108" t="s">
        <v>17708</v>
      </c>
      <c r="B2840" s="108" t="s">
        <v>17709</v>
      </c>
      <c r="C2840" s="108" t="s">
        <v>17710</v>
      </c>
      <c r="D2840" s="108" t="s">
        <v>6388</v>
      </c>
      <c r="E2840" s="108" t="s">
        <v>6389</v>
      </c>
      <c r="F2840" s="108" t="s">
        <v>6387</v>
      </c>
      <c r="G2840" s="108" t="s">
        <v>6390</v>
      </c>
      <c r="H2840" s="109">
        <v>20</v>
      </c>
      <c r="I2840" s="109">
        <v>0</v>
      </c>
      <c r="J2840" s="110">
        <v>43655</v>
      </c>
      <c r="K2840" s="110">
        <v>0</v>
      </c>
      <c r="L2840" s="109">
        <v>2182.75</v>
      </c>
      <c r="M2840" s="108" t="s">
        <v>17432</v>
      </c>
      <c r="N2840" s="110">
        <v>-590.41800000000001</v>
      </c>
      <c r="O2840" s="110">
        <v>0</v>
      </c>
      <c r="P2840" s="68">
        <f t="shared" si="88"/>
        <v>43655</v>
      </c>
      <c r="Q2840" s="68">
        <f t="shared" si="89"/>
        <v>2182.75</v>
      </c>
    </row>
    <row r="2841" spans="1:17" x14ac:dyDescent="0.25">
      <c r="A2841" s="108" t="s">
        <v>17708</v>
      </c>
      <c r="B2841" s="108" t="s">
        <v>17709</v>
      </c>
      <c r="C2841" s="108" t="s">
        <v>17710</v>
      </c>
      <c r="D2841" s="108" t="s">
        <v>6392</v>
      </c>
      <c r="E2841" s="108" t="s">
        <v>6393</v>
      </c>
      <c r="F2841" s="108" t="s">
        <v>6391</v>
      </c>
      <c r="G2841" s="108" t="s">
        <v>6394</v>
      </c>
      <c r="H2841" s="109">
        <v>30</v>
      </c>
      <c r="I2841" s="109">
        <v>0</v>
      </c>
      <c r="J2841" s="110">
        <v>41589</v>
      </c>
      <c r="K2841" s="110">
        <v>0</v>
      </c>
      <c r="L2841" s="109">
        <v>1386.3</v>
      </c>
      <c r="M2841" s="108" t="s">
        <v>17432</v>
      </c>
      <c r="N2841" s="110">
        <v>-562.47400000000005</v>
      </c>
      <c r="O2841" s="110">
        <v>0</v>
      </c>
      <c r="P2841" s="68">
        <f t="shared" si="88"/>
        <v>41589</v>
      </c>
      <c r="Q2841" s="68">
        <f t="shared" si="89"/>
        <v>1386.3</v>
      </c>
    </row>
    <row r="2842" spans="1:17" ht="30" x14ac:dyDescent="0.25">
      <c r="A2842" s="108" t="s">
        <v>17708</v>
      </c>
      <c r="B2842" s="108" t="s">
        <v>17709</v>
      </c>
      <c r="C2842" s="108" t="s">
        <v>17710</v>
      </c>
      <c r="D2842" s="108" t="s">
        <v>6396</v>
      </c>
      <c r="E2842" s="108" t="s">
        <v>6397</v>
      </c>
      <c r="F2842" s="108" t="s">
        <v>6395</v>
      </c>
      <c r="G2842" s="108" t="s">
        <v>6398</v>
      </c>
      <c r="H2842" s="109">
        <v>179</v>
      </c>
      <c r="I2842" s="109">
        <v>0</v>
      </c>
      <c r="J2842" s="110">
        <v>600002</v>
      </c>
      <c r="K2842" s="110">
        <v>0</v>
      </c>
      <c r="L2842" s="109">
        <v>3351.97</v>
      </c>
      <c r="M2842" s="108" t="s">
        <v>17432</v>
      </c>
      <c r="N2842" s="110">
        <v>-8114.7857999999997</v>
      </c>
      <c r="O2842" s="110">
        <v>0</v>
      </c>
      <c r="P2842" s="68">
        <f t="shared" si="88"/>
        <v>600002</v>
      </c>
      <c r="Q2842" s="68">
        <f t="shared" si="89"/>
        <v>3351.9664804469276</v>
      </c>
    </row>
    <row r="2843" spans="1:17" x14ac:dyDescent="0.25">
      <c r="A2843" s="108" t="s">
        <v>17708</v>
      </c>
      <c r="B2843" s="108" t="s">
        <v>17709</v>
      </c>
      <c r="C2843" s="108" t="s">
        <v>17710</v>
      </c>
      <c r="D2843" s="108" t="s">
        <v>6400</v>
      </c>
      <c r="E2843" s="108" t="s">
        <v>6401</v>
      </c>
      <c r="F2843" s="108" t="s">
        <v>6399</v>
      </c>
      <c r="G2843" s="108" t="s">
        <v>6402</v>
      </c>
      <c r="H2843" s="109">
        <v>40</v>
      </c>
      <c r="I2843" s="109">
        <v>0</v>
      </c>
      <c r="J2843" s="110">
        <v>92076</v>
      </c>
      <c r="K2843" s="110">
        <v>0</v>
      </c>
      <c r="L2843" s="109">
        <v>2301.9</v>
      </c>
      <c r="M2843" s="108" t="s">
        <v>17428</v>
      </c>
      <c r="N2843" s="110">
        <v>4366.6544999999996</v>
      </c>
      <c r="O2843" s="110">
        <v>376.28190000000001</v>
      </c>
      <c r="P2843" s="68">
        <f t="shared" si="88"/>
        <v>92076</v>
      </c>
      <c r="Q2843" s="68">
        <f t="shared" si="89"/>
        <v>2301.9</v>
      </c>
    </row>
    <row r="2844" spans="1:17" x14ac:dyDescent="0.25">
      <c r="A2844" s="108" t="s">
        <v>17708</v>
      </c>
      <c r="B2844" s="108" t="s">
        <v>17709</v>
      </c>
      <c r="C2844" s="108" t="s">
        <v>17710</v>
      </c>
      <c r="D2844" s="108" t="s">
        <v>6404</v>
      </c>
      <c r="E2844" s="108" t="s">
        <v>6405</v>
      </c>
      <c r="F2844" s="108" t="s">
        <v>6403</v>
      </c>
      <c r="G2844" s="108" t="s">
        <v>6406</v>
      </c>
      <c r="H2844" s="109">
        <v>30</v>
      </c>
      <c r="I2844" s="109">
        <v>0</v>
      </c>
      <c r="J2844" s="110">
        <v>44441</v>
      </c>
      <c r="K2844" s="110">
        <v>0</v>
      </c>
      <c r="L2844" s="109">
        <v>1481.37</v>
      </c>
      <c r="M2844" s="108" t="s">
        <v>17428</v>
      </c>
      <c r="N2844" s="110">
        <v>2107.5727000000002</v>
      </c>
      <c r="O2844" s="110">
        <v>181.6131</v>
      </c>
      <c r="P2844" s="68">
        <f t="shared" si="88"/>
        <v>44441</v>
      </c>
      <c r="Q2844" s="68">
        <f t="shared" si="89"/>
        <v>1481.3666666666666</v>
      </c>
    </row>
    <row r="2845" spans="1:17" x14ac:dyDescent="0.25">
      <c r="A2845" s="108" t="s">
        <v>17708</v>
      </c>
      <c r="B2845" s="108" t="s">
        <v>17709</v>
      </c>
      <c r="C2845" s="108" t="s">
        <v>17710</v>
      </c>
      <c r="D2845" s="108" t="s">
        <v>6408</v>
      </c>
      <c r="E2845" s="108" t="s">
        <v>6409</v>
      </c>
      <c r="F2845" s="108" t="s">
        <v>6407</v>
      </c>
      <c r="G2845" s="108" t="s">
        <v>6410</v>
      </c>
      <c r="H2845" s="109">
        <v>45</v>
      </c>
      <c r="I2845" s="109">
        <v>0</v>
      </c>
      <c r="J2845" s="110">
        <v>63565</v>
      </c>
      <c r="K2845" s="110">
        <v>0</v>
      </c>
      <c r="L2845" s="109">
        <v>1412.56</v>
      </c>
      <c r="M2845" s="108" t="s">
        <v>17432</v>
      </c>
      <c r="N2845" s="110">
        <v>-859.69410000000005</v>
      </c>
      <c r="O2845" s="110">
        <v>0</v>
      </c>
      <c r="P2845" s="68">
        <f t="shared" si="88"/>
        <v>63565</v>
      </c>
      <c r="Q2845" s="68">
        <f t="shared" si="89"/>
        <v>1412.5555555555557</v>
      </c>
    </row>
    <row r="2846" spans="1:17" x14ac:dyDescent="0.25">
      <c r="A2846" s="108" t="s">
        <v>17708</v>
      </c>
      <c r="B2846" s="108" t="s">
        <v>17709</v>
      </c>
      <c r="C2846" s="108" t="s">
        <v>17710</v>
      </c>
      <c r="D2846" s="108" t="s">
        <v>6412</v>
      </c>
      <c r="E2846" s="108" t="s">
        <v>6413</v>
      </c>
      <c r="F2846" s="108" t="s">
        <v>6411</v>
      </c>
      <c r="G2846" s="108" t="s">
        <v>1087</v>
      </c>
      <c r="H2846" s="109">
        <v>30</v>
      </c>
      <c r="I2846" s="109">
        <v>0</v>
      </c>
      <c r="J2846" s="110">
        <v>61918</v>
      </c>
      <c r="K2846" s="110">
        <v>0</v>
      </c>
      <c r="L2846" s="109">
        <v>2063.9299999999998</v>
      </c>
      <c r="M2846" s="108" t="s">
        <v>17428</v>
      </c>
      <c r="N2846" s="110">
        <v>2936.4202</v>
      </c>
      <c r="O2846" s="110">
        <v>253.03620000000001</v>
      </c>
      <c r="P2846" s="68">
        <f t="shared" si="88"/>
        <v>61918</v>
      </c>
      <c r="Q2846" s="68">
        <f t="shared" si="89"/>
        <v>2063.9333333333334</v>
      </c>
    </row>
    <row r="2847" spans="1:17" x14ac:dyDescent="0.25">
      <c r="A2847" s="108" t="s">
        <v>17708</v>
      </c>
      <c r="B2847" s="108" t="s">
        <v>17709</v>
      </c>
      <c r="C2847" s="108" t="s">
        <v>17710</v>
      </c>
      <c r="D2847" s="108" t="s">
        <v>6415</v>
      </c>
      <c r="E2847" s="108" t="s">
        <v>6416</v>
      </c>
      <c r="F2847" s="108" t="s">
        <v>6414</v>
      </c>
      <c r="G2847" s="108" t="s">
        <v>6417</v>
      </c>
      <c r="H2847" s="109">
        <v>33</v>
      </c>
      <c r="I2847" s="109">
        <v>0</v>
      </c>
      <c r="J2847" s="110">
        <v>69369</v>
      </c>
      <c r="K2847" s="110">
        <v>0</v>
      </c>
      <c r="L2847" s="109">
        <v>2102.09</v>
      </c>
      <c r="M2847" s="108" t="s">
        <v>17432</v>
      </c>
      <c r="N2847" s="110">
        <v>-938.19079999999997</v>
      </c>
      <c r="O2847" s="110">
        <v>0</v>
      </c>
      <c r="P2847" s="68">
        <f t="shared" si="88"/>
        <v>69369</v>
      </c>
      <c r="Q2847" s="68">
        <f t="shared" si="89"/>
        <v>2102.090909090909</v>
      </c>
    </row>
    <row r="2848" spans="1:17" x14ac:dyDescent="0.25">
      <c r="A2848" s="108" t="s">
        <v>17708</v>
      </c>
      <c r="B2848" s="108" t="s">
        <v>17709</v>
      </c>
      <c r="C2848" s="108" t="s">
        <v>17710</v>
      </c>
      <c r="D2848" s="108" t="s">
        <v>6419</v>
      </c>
      <c r="E2848" s="108" t="s">
        <v>6420</v>
      </c>
      <c r="F2848" s="108" t="s">
        <v>6418</v>
      </c>
      <c r="G2848" s="108" t="s">
        <v>6421</v>
      </c>
      <c r="H2848" s="109">
        <v>61</v>
      </c>
      <c r="I2848" s="109">
        <v>0</v>
      </c>
      <c r="J2848" s="110">
        <v>126591</v>
      </c>
      <c r="K2848" s="110">
        <v>0</v>
      </c>
      <c r="L2848" s="109">
        <v>2075.2600000000002</v>
      </c>
      <c r="M2848" s="108" t="s">
        <v>17432</v>
      </c>
      <c r="N2848" s="110">
        <v>-1712.0916</v>
      </c>
      <c r="O2848" s="110">
        <v>0</v>
      </c>
      <c r="P2848" s="68">
        <f t="shared" si="88"/>
        <v>126591</v>
      </c>
      <c r="Q2848" s="68">
        <f t="shared" si="89"/>
        <v>2075.2622950819673</v>
      </c>
    </row>
    <row r="2849" spans="1:17" ht="30" x14ac:dyDescent="0.25">
      <c r="A2849" s="108" t="s">
        <v>17708</v>
      </c>
      <c r="B2849" s="108" t="s">
        <v>17709</v>
      </c>
      <c r="C2849" s="108" t="s">
        <v>17710</v>
      </c>
      <c r="D2849" s="108" t="s">
        <v>6423</v>
      </c>
      <c r="E2849" s="108" t="s">
        <v>6424</v>
      </c>
      <c r="F2849" s="108" t="s">
        <v>6422</v>
      </c>
      <c r="G2849" s="108" t="s">
        <v>6425</v>
      </c>
      <c r="H2849" s="109">
        <v>23</v>
      </c>
      <c r="I2849" s="109">
        <v>0</v>
      </c>
      <c r="J2849" s="110">
        <v>46910</v>
      </c>
      <c r="K2849" s="110">
        <v>0</v>
      </c>
      <c r="L2849" s="109">
        <v>2039.57</v>
      </c>
      <c r="M2849" s="108" t="s">
        <v>17432</v>
      </c>
      <c r="N2849" s="110">
        <v>-634.44380000000001</v>
      </c>
      <c r="O2849" s="110">
        <v>0</v>
      </c>
      <c r="P2849" s="68">
        <f t="shared" si="88"/>
        <v>46910</v>
      </c>
      <c r="Q2849" s="68">
        <f t="shared" si="89"/>
        <v>2039.5652173913043</v>
      </c>
    </row>
    <row r="2850" spans="1:17" ht="30" x14ac:dyDescent="0.25">
      <c r="A2850" s="108" t="s">
        <v>17708</v>
      </c>
      <c r="B2850" s="108" t="s">
        <v>17709</v>
      </c>
      <c r="C2850" s="108" t="s">
        <v>17710</v>
      </c>
      <c r="D2850" s="108" t="s">
        <v>6427</v>
      </c>
      <c r="E2850" s="108" t="s">
        <v>6428</v>
      </c>
      <c r="F2850" s="108" t="s">
        <v>6426</v>
      </c>
      <c r="G2850" s="108" t="s">
        <v>6429</v>
      </c>
      <c r="H2850" s="109">
        <v>79</v>
      </c>
      <c r="I2850" s="109">
        <v>0</v>
      </c>
      <c r="J2850" s="110">
        <v>204087</v>
      </c>
      <c r="K2850" s="110">
        <v>0</v>
      </c>
      <c r="L2850" s="109">
        <v>2583.38</v>
      </c>
      <c r="M2850" s="108" t="s">
        <v>17432</v>
      </c>
      <c r="N2850" s="110">
        <v>-2760.1914000000002</v>
      </c>
      <c r="O2850" s="110">
        <v>0</v>
      </c>
      <c r="P2850" s="68">
        <f t="shared" si="88"/>
        <v>204087</v>
      </c>
      <c r="Q2850" s="68">
        <f t="shared" si="89"/>
        <v>2583.3797468354433</v>
      </c>
    </row>
    <row r="2851" spans="1:17" x14ac:dyDescent="0.25">
      <c r="A2851" s="108" t="s">
        <v>17708</v>
      </c>
      <c r="B2851" s="108" t="s">
        <v>17709</v>
      </c>
      <c r="C2851" s="108" t="s">
        <v>17710</v>
      </c>
      <c r="D2851" s="108" t="s">
        <v>6431</v>
      </c>
      <c r="E2851" s="108" t="s">
        <v>6432</v>
      </c>
      <c r="F2851" s="108" t="s">
        <v>6430</v>
      </c>
      <c r="G2851" s="108" t="s">
        <v>6433</v>
      </c>
      <c r="H2851" s="109">
        <v>76</v>
      </c>
      <c r="I2851" s="109">
        <v>0</v>
      </c>
      <c r="J2851" s="110">
        <v>176544</v>
      </c>
      <c r="K2851" s="110">
        <v>0</v>
      </c>
      <c r="L2851" s="109">
        <v>2322.9499999999998</v>
      </c>
      <c r="M2851" s="108" t="s">
        <v>17432</v>
      </c>
      <c r="N2851" s="110">
        <v>-2387.6857</v>
      </c>
      <c r="O2851" s="110">
        <v>0</v>
      </c>
      <c r="P2851" s="68">
        <f t="shared" si="88"/>
        <v>176544</v>
      </c>
      <c r="Q2851" s="68">
        <f t="shared" si="89"/>
        <v>2322.9473684210525</v>
      </c>
    </row>
    <row r="2852" spans="1:17" x14ac:dyDescent="0.25">
      <c r="A2852" s="108" t="s">
        <v>17708</v>
      </c>
      <c r="B2852" s="108" t="s">
        <v>17709</v>
      </c>
      <c r="C2852" s="108" t="s">
        <v>17710</v>
      </c>
      <c r="D2852" s="108" t="s">
        <v>6435</v>
      </c>
      <c r="E2852" s="108" t="s">
        <v>6436</v>
      </c>
      <c r="F2852" s="108" t="s">
        <v>6434</v>
      </c>
      <c r="G2852" s="108" t="s">
        <v>6437</v>
      </c>
      <c r="H2852" s="109">
        <v>61</v>
      </c>
      <c r="I2852" s="109">
        <v>0</v>
      </c>
      <c r="J2852" s="110">
        <v>122871</v>
      </c>
      <c r="K2852" s="110">
        <v>0</v>
      </c>
      <c r="L2852" s="109">
        <v>2014.28</v>
      </c>
      <c r="M2852" s="108" t="s">
        <v>17432</v>
      </c>
      <c r="N2852" s="110">
        <v>-1661.7754</v>
      </c>
      <c r="O2852" s="110">
        <v>0</v>
      </c>
      <c r="P2852" s="68">
        <f t="shared" si="88"/>
        <v>122871</v>
      </c>
      <c r="Q2852" s="68">
        <f t="shared" si="89"/>
        <v>2014.2786885245901</v>
      </c>
    </row>
    <row r="2853" spans="1:17" ht="30" x14ac:dyDescent="0.25">
      <c r="A2853" s="108" t="s">
        <v>17708</v>
      </c>
      <c r="B2853" s="108" t="s">
        <v>17709</v>
      </c>
      <c r="C2853" s="108" t="s">
        <v>17710</v>
      </c>
      <c r="D2853" s="108" t="s">
        <v>6439</v>
      </c>
      <c r="E2853" s="108" t="s">
        <v>6440</v>
      </c>
      <c r="F2853" s="108" t="s">
        <v>6438</v>
      </c>
      <c r="G2853" s="108" t="s">
        <v>6441</v>
      </c>
      <c r="H2853" s="109">
        <v>74</v>
      </c>
      <c r="I2853" s="109">
        <v>0</v>
      </c>
      <c r="J2853" s="110">
        <v>182102</v>
      </c>
      <c r="K2853" s="110">
        <v>0</v>
      </c>
      <c r="L2853" s="109">
        <v>2460.84</v>
      </c>
      <c r="M2853" s="108" t="s">
        <v>17432</v>
      </c>
      <c r="N2853" s="110">
        <v>-2462.8593000000001</v>
      </c>
      <c r="O2853" s="110">
        <v>0</v>
      </c>
      <c r="P2853" s="68">
        <f t="shared" si="88"/>
        <v>182102</v>
      </c>
      <c r="Q2853" s="68">
        <f t="shared" si="89"/>
        <v>2460.8378378378379</v>
      </c>
    </row>
    <row r="2854" spans="1:17" ht="30" x14ac:dyDescent="0.25">
      <c r="A2854" s="108" t="s">
        <v>17708</v>
      </c>
      <c r="B2854" s="108" t="s">
        <v>17709</v>
      </c>
      <c r="C2854" s="108" t="s">
        <v>17710</v>
      </c>
      <c r="D2854" s="108" t="s">
        <v>6443</v>
      </c>
      <c r="E2854" s="108" t="s">
        <v>6444</v>
      </c>
      <c r="F2854" s="108" t="s">
        <v>6442</v>
      </c>
      <c r="G2854" s="108" t="s">
        <v>6445</v>
      </c>
      <c r="H2854" s="109">
        <v>176</v>
      </c>
      <c r="I2854" s="109">
        <v>0</v>
      </c>
      <c r="J2854" s="110">
        <v>507206</v>
      </c>
      <c r="K2854" s="110">
        <v>0</v>
      </c>
      <c r="L2854" s="109">
        <v>2881.85</v>
      </c>
      <c r="M2854" s="108" t="s">
        <v>17432</v>
      </c>
      <c r="N2854" s="110">
        <v>-6859.7484000000004</v>
      </c>
      <c r="O2854" s="110">
        <v>0</v>
      </c>
      <c r="P2854" s="68">
        <f t="shared" si="88"/>
        <v>507206</v>
      </c>
      <c r="Q2854" s="68">
        <f t="shared" si="89"/>
        <v>2881.8522727272725</v>
      </c>
    </row>
    <row r="2855" spans="1:17" x14ac:dyDescent="0.25">
      <c r="A2855" s="108" t="s">
        <v>17708</v>
      </c>
      <c r="B2855" s="108" t="s">
        <v>17709</v>
      </c>
      <c r="C2855" s="108" t="s">
        <v>17710</v>
      </c>
      <c r="D2855" s="108" t="s">
        <v>6447</v>
      </c>
      <c r="E2855" s="108" t="s">
        <v>6448</v>
      </c>
      <c r="F2855" s="108" t="s">
        <v>6446</v>
      </c>
      <c r="G2855" s="108" t="s">
        <v>6449</v>
      </c>
      <c r="H2855" s="109">
        <v>76</v>
      </c>
      <c r="I2855" s="109">
        <v>0</v>
      </c>
      <c r="J2855" s="110">
        <v>118177</v>
      </c>
      <c r="K2855" s="110">
        <v>0</v>
      </c>
      <c r="L2855" s="109">
        <v>1554.96</v>
      </c>
      <c r="M2855" s="108" t="s">
        <v>17432</v>
      </c>
      <c r="N2855" s="110">
        <v>-1598.2911999999999</v>
      </c>
      <c r="O2855" s="110">
        <v>0</v>
      </c>
      <c r="P2855" s="68">
        <f t="shared" si="88"/>
        <v>118177</v>
      </c>
      <c r="Q2855" s="68">
        <f t="shared" si="89"/>
        <v>1554.9605263157894</v>
      </c>
    </row>
    <row r="2856" spans="1:17" x14ac:dyDescent="0.25">
      <c r="A2856" s="108" t="s">
        <v>17708</v>
      </c>
      <c r="B2856" s="108" t="s">
        <v>17709</v>
      </c>
      <c r="C2856" s="108" t="s">
        <v>17710</v>
      </c>
      <c r="D2856" s="108" t="s">
        <v>6451</v>
      </c>
      <c r="E2856" s="108" t="s">
        <v>6452</v>
      </c>
      <c r="F2856" s="108" t="s">
        <v>6450</v>
      </c>
      <c r="G2856" s="108" t="s">
        <v>3155</v>
      </c>
      <c r="H2856" s="109">
        <v>88</v>
      </c>
      <c r="I2856" s="109">
        <v>0</v>
      </c>
      <c r="J2856" s="110">
        <v>207857</v>
      </c>
      <c r="K2856" s="110">
        <v>0</v>
      </c>
      <c r="L2856" s="109">
        <v>2362.0100000000002</v>
      </c>
      <c r="M2856" s="108" t="s">
        <v>17428</v>
      </c>
      <c r="N2856" s="110">
        <v>9857.5460999999996</v>
      </c>
      <c r="O2856" s="110">
        <v>849.44119999999998</v>
      </c>
      <c r="P2856" s="68">
        <f t="shared" si="88"/>
        <v>207857</v>
      </c>
      <c r="Q2856" s="68">
        <f t="shared" si="89"/>
        <v>2362.0113636363635</v>
      </c>
    </row>
    <row r="2857" spans="1:17" ht="30" x14ac:dyDescent="0.25">
      <c r="A2857" s="108" t="s">
        <v>17708</v>
      </c>
      <c r="B2857" s="108" t="s">
        <v>17709</v>
      </c>
      <c r="C2857" s="108" t="s">
        <v>17710</v>
      </c>
      <c r="D2857" s="108" t="s">
        <v>6454</v>
      </c>
      <c r="E2857" s="108" t="s">
        <v>6455</v>
      </c>
      <c r="F2857" s="108" t="s">
        <v>6453</v>
      </c>
      <c r="G2857" s="108" t="s">
        <v>6456</v>
      </c>
      <c r="H2857" s="109">
        <v>59</v>
      </c>
      <c r="I2857" s="109">
        <v>0</v>
      </c>
      <c r="J2857" s="110">
        <v>151565</v>
      </c>
      <c r="K2857" s="110">
        <v>0</v>
      </c>
      <c r="L2857" s="109">
        <v>2568.9</v>
      </c>
      <c r="M2857" s="108" t="s">
        <v>17428</v>
      </c>
      <c r="N2857" s="110">
        <v>7187.8928999999998</v>
      </c>
      <c r="O2857" s="110">
        <v>619.39269999999999</v>
      </c>
      <c r="P2857" s="68">
        <f t="shared" si="88"/>
        <v>151565</v>
      </c>
      <c r="Q2857" s="68">
        <f t="shared" si="89"/>
        <v>2568.898305084746</v>
      </c>
    </row>
    <row r="2858" spans="1:17" x14ac:dyDescent="0.25">
      <c r="A2858" s="108" t="s">
        <v>17708</v>
      </c>
      <c r="B2858" s="108" t="s">
        <v>17709</v>
      </c>
      <c r="C2858" s="108" t="s">
        <v>17710</v>
      </c>
      <c r="D2858" s="108" t="s">
        <v>6458</v>
      </c>
      <c r="E2858" s="108" t="s">
        <v>6459</v>
      </c>
      <c r="F2858" s="108" t="s">
        <v>6457</v>
      </c>
      <c r="G2858" s="108" t="s">
        <v>6460</v>
      </c>
      <c r="H2858" s="109">
        <v>20</v>
      </c>
      <c r="I2858" s="109">
        <v>0</v>
      </c>
      <c r="J2858" s="110">
        <v>44656</v>
      </c>
      <c r="K2858" s="110">
        <v>0</v>
      </c>
      <c r="L2858" s="109">
        <v>2232.8000000000002</v>
      </c>
      <c r="M2858" s="108" t="s">
        <v>17432</v>
      </c>
      <c r="N2858" s="110">
        <v>-603.95090000000005</v>
      </c>
      <c r="O2858" s="110">
        <v>0</v>
      </c>
      <c r="P2858" s="68">
        <f t="shared" si="88"/>
        <v>44656</v>
      </c>
      <c r="Q2858" s="68">
        <f t="shared" si="89"/>
        <v>2232.8000000000002</v>
      </c>
    </row>
    <row r="2859" spans="1:17" x14ac:dyDescent="0.25">
      <c r="A2859" s="108" t="s">
        <v>17708</v>
      </c>
      <c r="B2859" s="108" t="s">
        <v>17709</v>
      </c>
      <c r="C2859" s="108" t="s">
        <v>17710</v>
      </c>
      <c r="D2859" s="108" t="s">
        <v>6462</v>
      </c>
      <c r="E2859" s="108" t="s">
        <v>6463</v>
      </c>
      <c r="F2859" s="108" t="s">
        <v>6461</v>
      </c>
      <c r="G2859" s="108" t="s">
        <v>6464</v>
      </c>
      <c r="H2859" s="109">
        <v>205</v>
      </c>
      <c r="I2859" s="109">
        <v>0</v>
      </c>
      <c r="J2859" s="110">
        <v>673206</v>
      </c>
      <c r="K2859" s="110">
        <v>0</v>
      </c>
      <c r="L2859" s="109">
        <v>3283.93</v>
      </c>
      <c r="M2859" s="108" t="s">
        <v>17428</v>
      </c>
      <c r="N2859" s="110">
        <v>31926.407800000001</v>
      </c>
      <c r="O2859" s="110">
        <v>2751.1518000000001</v>
      </c>
      <c r="P2859" s="68">
        <f t="shared" si="88"/>
        <v>673206</v>
      </c>
      <c r="Q2859" s="68">
        <f t="shared" si="89"/>
        <v>3283.9317073170732</v>
      </c>
    </row>
    <row r="2860" spans="1:17" x14ac:dyDescent="0.25">
      <c r="A2860" s="108" t="s">
        <v>17708</v>
      </c>
      <c r="B2860" s="108" t="s">
        <v>17709</v>
      </c>
      <c r="C2860" s="108" t="s">
        <v>17710</v>
      </c>
      <c r="D2860" s="108" t="s">
        <v>6462</v>
      </c>
      <c r="E2860" s="108" t="s">
        <v>6463</v>
      </c>
      <c r="F2860" s="108" t="s">
        <v>6465</v>
      </c>
      <c r="G2860" s="108" t="s">
        <v>308</v>
      </c>
      <c r="H2860" s="109">
        <v>56</v>
      </c>
      <c r="I2860" s="109">
        <v>0</v>
      </c>
      <c r="J2860" s="110">
        <v>227418</v>
      </c>
      <c r="K2860" s="110">
        <v>0</v>
      </c>
      <c r="L2860" s="109">
        <v>4061.04</v>
      </c>
      <c r="M2860" s="108" t="s">
        <v>17428</v>
      </c>
      <c r="N2860" s="110">
        <v>10785.183999999999</v>
      </c>
      <c r="O2860" s="110">
        <v>929.37729999999999</v>
      </c>
      <c r="P2860" s="68">
        <f t="shared" si="88"/>
        <v>227418</v>
      </c>
      <c r="Q2860" s="68">
        <f t="shared" si="89"/>
        <v>4061.0357142857142</v>
      </c>
    </row>
    <row r="2861" spans="1:17" x14ac:dyDescent="0.25">
      <c r="A2861" s="108" t="s">
        <v>17708</v>
      </c>
      <c r="B2861" s="108" t="s">
        <v>17709</v>
      </c>
      <c r="C2861" s="108" t="s">
        <v>17710</v>
      </c>
      <c r="D2861" s="108" t="s">
        <v>6462</v>
      </c>
      <c r="E2861" s="108" t="s">
        <v>6463</v>
      </c>
      <c r="F2861" s="108" t="s">
        <v>6466</v>
      </c>
      <c r="G2861" s="108" t="s">
        <v>6467</v>
      </c>
      <c r="H2861" s="109">
        <v>100</v>
      </c>
      <c r="I2861" s="109">
        <v>0</v>
      </c>
      <c r="J2861" s="110">
        <v>337921</v>
      </c>
      <c r="K2861" s="110">
        <v>0</v>
      </c>
      <c r="L2861" s="109">
        <v>3379.21</v>
      </c>
      <c r="M2861" s="108" t="s">
        <v>17428</v>
      </c>
      <c r="N2861" s="110">
        <v>16025.707700000001</v>
      </c>
      <c r="O2861" s="110">
        <v>1380.9619</v>
      </c>
      <c r="P2861" s="68">
        <f t="shared" si="88"/>
        <v>337921</v>
      </c>
      <c r="Q2861" s="68">
        <f t="shared" si="89"/>
        <v>3379.21</v>
      </c>
    </row>
    <row r="2862" spans="1:17" x14ac:dyDescent="0.25">
      <c r="A2862" s="108" t="s">
        <v>17708</v>
      </c>
      <c r="B2862" s="108" t="s">
        <v>17709</v>
      </c>
      <c r="C2862" s="108" t="s">
        <v>17710</v>
      </c>
      <c r="D2862" s="108" t="s">
        <v>6469</v>
      </c>
      <c r="E2862" s="108" t="s">
        <v>6470</v>
      </c>
      <c r="F2862" s="108" t="s">
        <v>6468</v>
      </c>
      <c r="G2862" s="108" t="s">
        <v>6471</v>
      </c>
      <c r="H2862" s="109">
        <v>20</v>
      </c>
      <c r="I2862" s="109">
        <v>0</v>
      </c>
      <c r="J2862" s="110">
        <v>44645</v>
      </c>
      <c r="K2862" s="110">
        <v>0</v>
      </c>
      <c r="L2862" s="109">
        <v>2232.25</v>
      </c>
      <c r="M2862" s="108" t="s">
        <v>17432</v>
      </c>
      <c r="N2862" s="110">
        <v>-603.8107</v>
      </c>
      <c r="O2862" s="110">
        <v>0</v>
      </c>
      <c r="P2862" s="68">
        <f t="shared" si="88"/>
        <v>44645</v>
      </c>
      <c r="Q2862" s="68">
        <f t="shared" si="89"/>
        <v>2232.25</v>
      </c>
    </row>
    <row r="2863" spans="1:17" x14ac:dyDescent="0.25">
      <c r="A2863" s="108" t="s">
        <v>17708</v>
      </c>
      <c r="B2863" s="108" t="s">
        <v>17709</v>
      </c>
      <c r="C2863" s="108" t="s">
        <v>17710</v>
      </c>
      <c r="D2863" s="108" t="s">
        <v>6473</v>
      </c>
      <c r="E2863" s="108" t="s">
        <v>6474</v>
      </c>
      <c r="F2863" s="108" t="s">
        <v>6472</v>
      </c>
      <c r="G2863" s="108" t="s">
        <v>4393</v>
      </c>
      <c r="H2863" s="109">
        <v>60</v>
      </c>
      <c r="I2863" s="109">
        <v>0</v>
      </c>
      <c r="J2863" s="110">
        <v>138315</v>
      </c>
      <c r="K2863" s="110">
        <v>0</v>
      </c>
      <c r="L2863" s="109">
        <v>2305.25</v>
      </c>
      <c r="M2863" s="108" t="s">
        <v>17428</v>
      </c>
      <c r="N2863" s="110">
        <v>6559.5199000000002</v>
      </c>
      <c r="O2863" s="110">
        <v>565.24480000000005</v>
      </c>
      <c r="P2863" s="68">
        <f t="shared" si="88"/>
        <v>138315</v>
      </c>
      <c r="Q2863" s="68">
        <f t="shared" si="89"/>
        <v>2305.25</v>
      </c>
    </row>
    <row r="2864" spans="1:17" x14ac:dyDescent="0.25">
      <c r="A2864" s="108" t="s">
        <v>17708</v>
      </c>
      <c r="B2864" s="108" t="s">
        <v>17709</v>
      </c>
      <c r="C2864" s="108" t="s">
        <v>17710</v>
      </c>
      <c r="D2864" s="108" t="s">
        <v>6476</v>
      </c>
      <c r="E2864" s="108" t="s">
        <v>6477</v>
      </c>
      <c r="F2864" s="108" t="s">
        <v>6475</v>
      </c>
      <c r="G2864" s="108" t="s">
        <v>6478</v>
      </c>
      <c r="H2864" s="109">
        <v>40</v>
      </c>
      <c r="I2864" s="109">
        <v>0</v>
      </c>
      <c r="J2864" s="110">
        <v>86060</v>
      </c>
      <c r="K2864" s="110">
        <v>0</v>
      </c>
      <c r="L2864" s="109">
        <v>2151.5</v>
      </c>
      <c r="M2864" s="108" t="s">
        <v>17428</v>
      </c>
      <c r="N2864" s="110">
        <v>4081.3519000000001</v>
      </c>
      <c r="O2864" s="110">
        <v>351.69690000000003</v>
      </c>
      <c r="P2864" s="68">
        <f t="shared" si="88"/>
        <v>86060</v>
      </c>
      <c r="Q2864" s="68">
        <f t="shared" si="89"/>
        <v>2151.5</v>
      </c>
    </row>
    <row r="2865" spans="1:17" x14ac:dyDescent="0.25">
      <c r="A2865" s="108" t="s">
        <v>17708</v>
      </c>
      <c r="B2865" s="108" t="s">
        <v>17709</v>
      </c>
      <c r="C2865" s="108" t="s">
        <v>17710</v>
      </c>
      <c r="D2865" s="108" t="s">
        <v>6480</v>
      </c>
      <c r="E2865" s="108" t="s">
        <v>6481</v>
      </c>
      <c r="F2865" s="108" t="s">
        <v>6479</v>
      </c>
      <c r="G2865" s="108" t="s">
        <v>6482</v>
      </c>
      <c r="H2865" s="109">
        <v>74</v>
      </c>
      <c r="I2865" s="109">
        <v>0</v>
      </c>
      <c r="J2865" s="110">
        <v>194501</v>
      </c>
      <c r="K2865" s="110">
        <v>0</v>
      </c>
      <c r="L2865" s="109">
        <v>2628.39</v>
      </c>
      <c r="M2865" s="108" t="s">
        <v>17432</v>
      </c>
      <c r="N2865" s="110">
        <v>-2630.5518000000002</v>
      </c>
      <c r="O2865" s="110">
        <v>0</v>
      </c>
      <c r="P2865" s="68">
        <f t="shared" si="88"/>
        <v>194501</v>
      </c>
      <c r="Q2865" s="68">
        <f t="shared" si="89"/>
        <v>2628.3918918918921</v>
      </c>
    </row>
    <row r="2866" spans="1:17" ht="30" x14ac:dyDescent="0.25">
      <c r="A2866" s="108" t="s">
        <v>17708</v>
      </c>
      <c r="B2866" s="108" t="s">
        <v>17709</v>
      </c>
      <c r="C2866" s="108" t="s">
        <v>17710</v>
      </c>
      <c r="D2866" s="108" t="s">
        <v>6484</v>
      </c>
      <c r="E2866" s="108" t="s">
        <v>6485</v>
      </c>
      <c r="F2866" s="108" t="s">
        <v>6483</v>
      </c>
      <c r="G2866" s="108" t="s">
        <v>6486</v>
      </c>
      <c r="H2866" s="109">
        <v>119</v>
      </c>
      <c r="I2866" s="109">
        <v>0</v>
      </c>
      <c r="J2866" s="110">
        <v>326715</v>
      </c>
      <c r="K2866" s="110">
        <v>0</v>
      </c>
      <c r="L2866" s="109">
        <v>2745.5</v>
      </c>
      <c r="M2866" s="108" t="s">
        <v>17428</v>
      </c>
      <c r="N2866" s="110">
        <v>15494.2994</v>
      </c>
      <c r="O2866" s="110">
        <v>1335.1695999999999</v>
      </c>
      <c r="P2866" s="68">
        <f t="shared" si="88"/>
        <v>326715</v>
      </c>
      <c r="Q2866" s="68">
        <f t="shared" si="89"/>
        <v>2745.5042016806724</v>
      </c>
    </row>
    <row r="2867" spans="1:17" x14ac:dyDescent="0.25">
      <c r="A2867" s="108" t="s">
        <v>17708</v>
      </c>
      <c r="B2867" s="108" t="s">
        <v>17709</v>
      </c>
      <c r="C2867" s="108" t="s">
        <v>17710</v>
      </c>
      <c r="D2867" s="108" t="s">
        <v>6488</v>
      </c>
      <c r="E2867" s="108" t="s">
        <v>6489</v>
      </c>
      <c r="F2867" s="108" t="s">
        <v>6487</v>
      </c>
      <c r="G2867" s="108" t="s">
        <v>6490</v>
      </c>
      <c r="H2867" s="109">
        <v>40</v>
      </c>
      <c r="I2867" s="109">
        <v>0</v>
      </c>
      <c r="J2867" s="110">
        <v>89255</v>
      </c>
      <c r="K2867" s="110">
        <v>0</v>
      </c>
      <c r="L2867" s="109">
        <v>2231.38</v>
      </c>
      <c r="M2867" s="108" t="s">
        <v>17432</v>
      </c>
      <c r="N2867" s="110">
        <v>-1207.1429000000001</v>
      </c>
      <c r="O2867" s="110">
        <v>0</v>
      </c>
      <c r="P2867" s="68">
        <f t="shared" si="88"/>
        <v>89255</v>
      </c>
      <c r="Q2867" s="68">
        <f t="shared" si="89"/>
        <v>2231.375</v>
      </c>
    </row>
    <row r="2868" spans="1:17" ht="30" x14ac:dyDescent="0.25">
      <c r="A2868" s="108" t="s">
        <v>17708</v>
      </c>
      <c r="B2868" s="108" t="s">
        <v>17709</v>
      </c>
      <c r="C2868" s="108" t="s">
        <v>17710</v>
      </c>
      <c r="D2868" s="108" t="s">
        <v>6492</v>
      </c>
      <c r="E2868" s="108" t="s">
        <v>6493</v>
      </c>
      <c r="F2868" s="108" t="s">
        <v>6491</v>
      </c>
      <c r="G2868" s="108" t="s">
        <v>6494</v>
      </c>
      <c r="H2868" s="109">
        <v>40</v>
      </c>
      <c r="I2868" s="109">
        <v>0</v>
      </c>
      <c r="J2868" s="110">
        <v>104313</v>
      </c>
      <c r="K2868" s="110">
        <v>0</v>
      </c>
      <c r="L2868" s="109">
        <v>2607.8200000000002</v>
      </c>
      <c r="M2868" s="108" t="s">
        <v>17428</v>
      </c>
      <c r="N2868" s="110">
        <v>4946.9793</v>
      </c>
      <c r="O2868" s="110">
        <v>426.2894</v>
      </c>
      <c r="P2868" s="68">
        <f t="shared" si="88"/>
        <v>104313</v>
      </c>
      <c r="Q2868" s="68">
        <f t="shared" si="89"/>
        <v>2607.8249999999998</v>
      </c>
    </row>
    <row r="2869" spans="1:17" x14ac:dyDescent="0.25">
      <c r="A2869" s="108" t="s">
        <v>17708</v>
      </c>
      <c r="B2869" s="108" t="s">
        <v>17709</v>
      </c>
      <c r="C2869" s="108" t="s">
        <v>17710</v>
      </c>
      <c r="D2869" s="108" t="s">
        <v>6496</v>
      </c>
      <c r="E2869" s="108" t="s">
        <v>6497</v>
      </c>
      <c r="F2869" s="108" t="s">
        <v>6495</v>
      </c>
      <c r="G2869" s="108" t="s">
        <v>6498</v>
      </c>
      <c r="H2869" s="109">
        <v>24</v>
      </c>
      <c r="I2869" s="109">
        <v>0</v>
      </c>
      <c r="J2869" s="110">
        <v>46375</v>
      </c>
      <c r="K2869" s="110">
        <v>0</v>
      </c>
      <c r="L2869" s="109">
        <v>1932.29</v>
      </c>
      <c r="M2869" s="108" t="s">
        <v>17432</v>
      </c>
      <c r="N2869" s="110">
        <v>-627.20429999999999</v>
      </c>
      <c r="O2869" s="110">
        <v>0</v>
      </c>
      <c r="P2869" s="68">
        <f t="shared" si="88"/>
        <v>46375</v>
      </c>
      <c r="Q2869" s="68">
        <f t="shared" si="89"/>
        <v>1932.2916666666667</v>
      </c>
    </row>
    <row r="2870" spans="1:17" x14ac:dyDescent="0.25">
      <c r="A2870" s="108" t="s">
        <v>17708</v>
      </c>
      <c r="B2870" s="108" t="s">
        <v>17709</v>
      </c>
      <c r="C2870" s="108" t="s">
        <v>17710</v>
      </c>
      <c r="D2870" s="108" t="s">
        <v>6500</v>
      </c>
      <c r="E2870" s="108" t="s">
        <v>6501</v>
      </c>
      <c r="F2870" s="108" t="s">
        <v>6499</v>
      </c>
      <c r="G2870" s="108" t="s">
        <v>6502</v>
      </c>
      <c r="H2870" s="109">
        <v>60</v>
      </c>
      <c r="I2870" s="109">
        <v>0</v>
      </c>
      <c r="J2870" s="110">
        <v>118222</v>
      </c>
      <c r="K2870" s="110">
        <v>0</v>
      </c>
      <c r="L2870" s="109">
        <v>1970.37</v>
      </c>
      <c r="M2870" s="108" t="s">
        <v>17432</v>
      </c>
      <c r="N2870" s="110">
        <v>-1598.9076</v>
      </c>
      <c r="O2870" s="110">
        <v>0</v>
      </c>
      <c r="P2870" s="68">
        <f t="shared" si="88"/>
        <v>118222</v>
      </c>
      <c r="Q2870" s="68">
        <f t="shared" si="89"/>
        <v>1970.3666666666666</v>
      </c>
    </row>
    <row r="2871" spans="1:17" x14ac:dyDescent="0.25">
      <c r="A2871" s="108" t="s">
        <v>17708</v>
      </c>
      <c r="B2871" s="108" t="s">
        <v>17709</v>
      </c>
      <c r="C2871" s="108" t="s">
        <v>17710</v>
      </c>
      <c r="D2871" s="108" t="s">
        <v>6504</v>
      </c>
      <c r="E2871" s="108" t="s">
        <v>6505</v>
      </c>
      <c r="F2871" s="108" t="s">
        <v>6503</v>
      </c>
      <c r="G2871" s="108" t="s">
        <v>6506</v>
      </c>
      <c r="H2871" s="109">
        <v>30</v>
      </c>
      <c r="I2871" s="109">
        <v>0</v>
      </c>
      <c r="J2871" s="110">
        <v>62677</v>
      </c>
      <c r="K2871" s="110">
        <v>0</v>
      </c>
      <c r="L2871" s="109">
        <v>2089.23</v>
      </c>
      <c r="M2871" s="108" t="s">
        <v>17432</v>
      </c>
      <c r="N2871" s="110">
        <v>-847.68290000000002</v>
      </c>
      <c r="O2871" s="110">
        <v>0</v>
      </c>
      <c r="P2871" s="68">
        <f t="shared" si="88"/>
        <v>62677</v>
      </c>
      <c r="Q2871" s="68">
        <f t="shared" si="89"/>
        <v>2089.2333333333331</v>
      </c>
    </row>
    <row r="2872" spans="1:17" x14ac:dyDescent="0.25">
      <c r="A2872" s="108" t="s">
        <v>17708</v>
      </c>
      <c r="B2872" s="108" t="s">
        <v>17709</v>
      </c>
      <c r="C2872" s="108" t="s">
        <v>17710</v>
      </c>
      <c r="D2872" s="108" t="s">
        <v>6508</v>
      </c>
      <c r="E2872" s="108" t="s">
        <v>6509</v>
      </c>
      <c r="F2872" s="108" t="s">
        <v>6507</v>
      </c>
      <c r="G2872" s="108" t="s">
        <v>6510</v>
      </c>
      <c r="H2872" s="109">
        <v>39</v>
      </c>
      <c r="I2872" s="109">
        <v>0</v>
      </c>
      <c r="J2872" s="110">
        <v>99947</v>
      </c>
      <c r="K2872" s="110">
        <v>0</v>
      </c>
      <c r="L2872" s="109">
        <v>2562.7399999999998</v>
      </c>
      <c r="M2872" s="108" t="s">
        <v>17432</v>
      </c>
      <c r="N2872" s="110">
        <v>-1351.7415000000001</v>
      </c>
      <c r="O2872" s="110">
        <v>0</v>
      </c>
      <c r="P2872" s="68">
        <f t="shared" si="88"/>
        <v>99947</v>
      </c>
      <c r="Q2872" s="68">
        <f t="shared" si="89"/>
        <v>2562.7435897435898</v>
      </c>
    </row>
    <row r="2873" spans="1:17" x14ac:dyDescent="0.25">
      <c r="A2873" s="108" t="s">
        <v>17708</v>
      </c>
      <c r="B2873" s="108" t="s">
        <v>17709</v>
      </c>
      <c r="C2873" s="108" t="s">
        <v>17710</v>
      </c>
      <c r="D2873" s="108" t="s">
        <v>6512</v>
      </c>
      <c r="E2873" s="108" t="s">
        <v>6513</v>
      </c>
      <c r="F2873" s="108" t="s">
        <v>6511</v>
      </c>
      <c r="G2873" s="108" t="s">
        <v>6514</v>
      </c>
      <c r="H2873" s="109">
        <v>50</v>
      </c>
      <c r="I2873" s="109">
        <v>0</v>
      </c>
      <c r="J2873" s="110">
        <v>144422</v>
      </c>
      <c r="K2873" s="110">
        <v>0</v>
      </c>
      <c r="L2873" s="109">
        <v>2888.44</v>
      </c>
      <c r="M2873" s="108" t="s">
        <v>17428</v>
      </c>
      <c r="N2873" s="110">
        <v>6849.1337999999996</v>
      </c>
      <c r="O2873" s="110">
        <v>590.20129999999995</v>
      </c>
      <c r="P2873" s="68">
        <f t="shared" si="88"/>
        <v>144422</v>
      </c>
      <c r="Q2873" s="68">
        <f t="shared" si="89"/>
        <v>2888.44</v>
      </c>
    </row>
    <row r="2874" spans="1:17" x14ac:dyDescent="0.25">
      <c r="A2874" s="108" t="s">
        <v>17708</v>
      </c>
      <c r="B2874" s="108" t="s">
        <v>17709</v>
      </c>
      <c r="C2874" s="108" t="s">
        <v>17710</v>
      </c>
      <c r="D2874" s="108" t="s">
        <v>6516</v>
      </c>
      <c r="E2874" s="108" t="s">
        <v>6517</v>
      </c>
      <c r="F2874" s="108" t="s">
        <v>6515</v>
      </c>
      <c r="G2874" s="108" t="s">
        <v>6518</v>
      </c>
      <c r="H2874" s="109">
        <v>43</v>
      </c>
      <c r="I2874" s="109">
        <v>0</v>
      </c>
      <c r="J2874" s="110">
        <v>87900</v>
      </c>
      <c r="K2874" s="110">
        <v>0</v>
      </c>
      <c r="L2874" s="109">
        <v>2044.19</v>
      </c>
      <c r="M2874" s="108" t="s">
        <v>17432</v>
      </c>
      <c r="N2874" s="110">
        <v>-1188.8125</v>
      </c>
      <c r="O2874" s="110">
        <v>0</v>
      </c>
      <c r="P2874" s="68">
        <f t="shared" si="88"/>
        <v>87900</v>
      </c>
      <c r="Q2874" s="68">
        <f t="shared" si="89"/>
        <v>2044.1860465116279</v>
      </c>
    </row>
    <row r="2875" spans="1:17" x14ac:dyDescent="0.25">
      <c r="A2875" s="108" t="s">
        <v>17708</v>
      </c>
      <c r="B2875" s="108" t="s">
        <v>17709</v>
      </c>
      <c r="C2875" s="108" t="s">
        <v>17710</v>
      </c>
      <c r="D2875" s="108" t="s">
        <v>6520</v>
      </c>
      <c r="E2875" s="108" t="s">
        <v>6521</v>
      </c>
      <c r="F2875" s="108" t="s">
        <v>6519</v>
      </c>
      <c r="G2875" s="108" t="s">
        <v>6522</v>
      </c>
      <c r="H2875" s="109">
        <v>30</v>
      </c>
      <c r="I2875" s="109">
        <v>0</v>
      </c>
      <c r="J2875" s="110">
        <v>45300</v>
      </c>
      <c r="K2875" s="110">
        <v>0</v>
      </c>
      <c r="L2875" s="109">
        <v>1510</v>
      </c>
      <c r="M2875" s="108" t="s">
        <v>17428</v>
      </c>
      <c r="N2875" s="110">
        <v>2148.3420000000001</v>
      </c>
      <c r="O2875" s="110">
        <v>185.12620000000001</v>
      </c>
      <c r="P2875" s="68">
        <f t="shared" si="88"/>
        <v>45300</v>
      </c>
      <c r="Q2875" s="68">
        <f t="shared" si="89"/>
        <v>1510</v>
      </c>
    </row>
    <row r="2876" spans="1:17" x14ac:dyDescent="0.25">
      <c r="A2876" s="108" t="s">
        <v>17708</v>
      </c>
      <c r="B2876" s="108" t="s">
        <v>17709</v>
      </c>
      <c r="C2876" s="108" t="s">
        <v>17710</v>
      </c>
      <c r="D2876" s="108" t="s">
        <v>6524</v>
      </c>
      <c r="E2876" s="108" t="s">
        <v>6525</v>
      </c>
      <c r="F2876" s="108" t="s">
        <v>6523</v>
      </c>
      <c r="G2876" s="108" t="s">
        <v>6526</v>
      </c>
      <c r="H2876" s="109">
        <v>91</v>
      </c>
      <c r="I2876" s="109">
        <v>0</v>
      </c>
      <c r="J2876" s="110">
        <v>282948</v>
      </c>
      <c r="K2876" s="110">
        <v>0</v>
      </c>
      <c r="L2876" s="109">
        <v>3109.32</v>
      </c>
      <c r="M2876" s="108" t="s">
        <v>17428</v>
      </c>
      <c r="N2876" s="110">
        <v>13418.688399999999</v>
      </c>
      <c r="O2876" s="110">
        <v>1156.3107</v>
      </c>
      <c r="P2876" s="68">
        <f t="shared" si="88"/>
        <v>282948</v>
      </c>
      <c r="Q2876" s="68">
        <f t="shared" si="89"/>
        <v>3109.3186813186812</v>
      </c>
    </row>
    <row r="2877" spans="1:17" x14ac:dyDescent="0.25">
      <c r="A2877" s="108" t="s">
        <v>17708</v>
      </c>
      <c r="B2877" s="108" t="s">
        <v>17709</v>
      </c>
      <c r="C2877" s="108" t="s">
        <v>17710</v>
      </c>
      <c r="D2877" s="108" t="s">
        <v>6528</v>
      </c>
      <c r="E2877" s="108" t="s">
        <v>6529</v>
      </c>
      <c r="F2877" s="108" t="s">
        <v>6527</v>
      </c>
      <c r="G2877" s="108" t="s">
        <v>6530</v>
      </c>
      <c r="H2877" s="109">
        <v>20</v>
      </c>
      <c r="I2877" s="109">
        <v>0</v>
      </c>
      <c r="J2877" s="110">
        <v>67721</v>
      </c>
      <c r="K2877" s="110">
        <v>0</v>
      </c>
      <c r="L2877" s="109">
        <v>3386.05</v>
      </c>
      <c r="M2877" s="108" t="s">
        <v>17432</v>
      </c>
      <c r="N2877" s="110">
        <v>-915.90470000000005</v>
      </c>
      <c r="O2877" s="110">
        <v>0</v>
      </c>
      <c r="P2877" s="68">
        <f t="shared" si="88"/>
        <v>67721</v>
      </c>
      <c r="Q2877" s="68">
        <f t="shared" si="89"/>
        <v>3386.05</v>
      </c>
    </row>
    <row r="2878" spans="1:17" x14ac:dyDescent="0.25">
      <c r="A2878" s="108" t="s">
        <v>17708</v>
      </c>
      <c r="B2878" s="108" t="s">
        <v>17709</v>
      </c>
      <c r="C2878" s="108" t="s">
        <v>17710</v>
      </c>
      <c r="D2878" s="108" t="s">
        <v>6532</v>
      </c>
      <c r="E2878" s="108" t="s">
        <v>6533</v>
      </c>
      <c r="F2878" s="108" t="s">
        <v>6531</v>
      </c>
      <c r="G2878" s="108" t="s">
        <v>6534</v>
      </c>
      <c r="H2878" s="109">
        <v>49</v>
      </c>
      <c r="I2878" s="109">
        <v>0</v>
      </c>
      <c r="J2878" s="110">
        <v>77812</v>
      </c>
      <c r="K2878" s="110">
        <v>0</v>
      </c>
      <c r="L2878" s="109">
        <v>1588</v>
      </c>
      <c r="M2878" s="108" t="s">
        <v>17432</v>
      </c>
      <c r="N2878" s="110">
        <v>-1052.3768</v>
      </c>
      <c r="O2878" s="110">
        <v>0</v>
      </c>
      <c r="P2878" s="68">
        <f t="shared" si="88"/>
        <v>77812</v>
      </c>
      <c r="Q2878" s="68">
        <f t="shared" si="89"/>
        <v>1588</v>
      </c>
    </row>
    <row r="2879" spans="1:17" ht="30" x14ac:dyDescent="0.25">
      <c r="A2879" s="108" t="s">
        <v>17708</v>
      </c>
      <c r="B2879" s="108" t="s">
        <v>17709</v>
      </c>
      <c r="C2879" s="108" t="s">
        <v>17710</v>
      </c>
      <c r="D2879" s="108" t="s">
        <v>6536</v>
      </c>
      <c r="E2879" s="108" t="s">
        <v>6537</v>
      </c>
      <c r="F2879" s="108" t="s">
        <v>6535</v>
      </c>
      <c r="G2879" s="108" t="s">
        <v>6538</v>
      </c>
      <c r="H2879" s="109">
        <v>50</v>
      </c>
      <c r="I2879" s="109">
        <v>0</v>
      </c>
      <c r="J2879" s="110">
        <v>138088</v>
      </c>
      <c r="K2879" s="110">
        <v>0</v>
      </c>
      <c r="L2879" s="109">
        <v>2761.76</v>
      </c>
      <c r="M2879" s="108" t="s">
        <v>17432</v>
      </c>
      <c r="N2879" s="110">
        <v>-1867.5821000000001</v>
      </c>
      <c r="O2879" s="110">
        <v>0</v>
      </c>
      <c r="P2879" s="68">
        <f t="shared" si="88"/>
        <v>138088</v>
      </c>
      <c r="Q2879" s="68">
        <f t="shared" si="89"/>
        <v>2761.76</v>
      </c>
    </row>
    <row r="2880" spans="1:17" ht="30" x14ac:dyDescent="0.25">
      <c r="A2880" s="108" t="s">
        <v>17708</v>
      </c>
      <c r="B2880" s="108" t="s">
        <v>17709</v>
      </c>
      <c r="C2880" s="108" t="s">
        <v>17710</v>
      </c>
      <c r="D2880" s="108" t="s">
        <v>6540</v>
      </c>
      <c r="E2880" s="108" t="s">
        <v>6541</v>
      </c>
      <c r="F2880" s="108" t="s">
        <v>6539</v>
      </c>
      <c r="G2880" s="108" t="s">
        <v>6542</v>
      </c>
      <c r="H2880" s="109">
        <v>159</v>
      </c>
      <c r="I2880" s="109">
        <v>0</v>
      </c>
      <c r="J2880" s="110">
        <v>365215</v>
      </c>
      <c r="K2880" s="110">
        <v>0</v>
      </c>
      <c r="L2880" s="109">
        <v>2296.9499999999998</v>
      </c>
      <c r="M2880" s="108" t="s">
        <v>17428</v>
      </c>
      <c r="N2880" s="110">
        <v>17320.095399999998</v>
      </c>
      <c r="O2880" s="110">
        <v>1492.5015000000001</v>
      </c>
      <c r="P2880" s="68">
        <f t="shared" si="88"/>
        <v>365215</v>
      </c>
      <c r="Q2880" s="68">
        <f t="shared" si="89"/>
        <v>2296.949685534591</v>
      </c>
    </row>
    <row r="2881" spans="1:17" ht="30" x14ac:dyDescent="0.25">
      <c r="A2881" s="108" t="s">
        <v>17708</v>
      </c>
      <c r="B2881" s="108" t="s">
        <v>17709</v>
      </c>
      <c r="C2881" s="108" t="s">
        <v>17710</v>
      </c>
      <c r="D2881" s="108" t="s">
        <v>6544</v>
      </c>
      <c r="E2881" s="108" t="s">
        <v>6545</v>
      </c>
      <c r="F2881" s="108" t="s">
        <v>6543</v>
      </c>
      <c r="G2881" s="108" t="s">
        <v>6546</v>
      </c>
      <c r="H2881" s="109">
        <v>123</v>
      </c>
      <c r="I2881" s="109">
        <v>120</v>
      </c>
      <c r="J2881" s="110">
        <v>914889</v>
      </c>
      <c r="K2881" s="110">
        <v>451797</v>
      </c>
      <c r="L2881" s="109">
        <v>3764.98</v>
      </c>
      <c r="M2881" s="108" t="s">
        <v>17432</v>
      </c>
      <c r="N2881" s="110">
        <v>-12373.5064</v>
      </c>
      <c r="O2881" s="110">
        <v>0</v>
      </c>
      <c r="P2881" s="68">
        <f t="shared" si="88"/>
        <v>463092</v>
      </c>
      <c r="Q2881" s="68">
        <f t="shared" si="89"/>
        <v>3764.9756097560976</v>
      </c>
    </row>
    <row r="2882" spans="1:17" x14ac:dyDescent="0.25">
      <c r="A2882" s="108" t="s">
        <v>17708</v>
      </c>
      <c r="B2882" s="108" t="s">
        <v>17709</v>
      </c>
      <c r="C2882" s="108" t="s">
        <v>17710</v>
      </c>
      <c r="D2882" s="108" t="s">
        <v>6544</v>
      </c>
      <c r="E2882" s="108" t="s">
        <v>6545</v>
      </c>
      <c r="F2882" s="108" t="s">
        <v>6547</v>
      </c>
      <c r="G2882" s="108" t="s">
        <v>6548</v>
      </c>
      <c r="H2882" s="109">
        <v>80</v>
      </c>
      <c r="I2882" s="109">
        <v>0</v>
      </c>
      <c r="J2882" s="110">
        <v>252833</v>
      </c>
      <c r="K2882" s="110">
        <v>0</v>
      </c>
      <c r="L2882" s="109">
        <v>3160.41</v>
      </c>
      <c r="M2882" s="108" t="s">
        <v>17432</v>
      </c>
      <c r="N2882" s="110">
        <v>-3419.4665</v>
      </c>
      <c r="O2882" s="110">
        <v>0</v>
      </c>
      <c r="P2882" s="68">
        <f t="shared" si="88"/>
        <v>252833</v>
      </c>
      <c r="Q2882" s="68">
        <f t="shared" si="89"/>
        <v>3160.4124999999999</v>
      </c>
    </row>
    <row r="2883" spans="1:17" x14ac:dyDescent="0.25">
      <c r="A2883" s="108" t="s">
        <v>17708</v>
      </c>
      <c r="B2883" s="108" t="s">
        <v>17709</v>
      </c>
      <c r="C2883" s="108" t="s">
        <v>17710</v>
      </c>
      <c r="D2883" s="108" t="s">
        <v>6550</v>
      </c>
      <c r="E2883" s="108" t="s">
        <v>6551</v>
      </c>
      <c r="F2883" s="108" t="s">
        <v>6549</v>
      </c>
      <c r="G2883" s="108" t="s">
        <v>6552</v>
      </c>
      <c r="H2883" s="109">
        <v>109</v>
      </c>
      <c r="I2883" s="109">
        <v>1</v>
      </c>
      <c r="J2883" s="110">
        <v>297270</v>
      </c>
      <c r="K2883" s="110">
        <v>2702</v>
      </c>
      <c r="L2883" s="109">
        <v>2702.45</v>
      </c>
      <c r="M2883" s="108" t="s">
        <v>17428</v>
      </c>
      <c r="N2883" s="110">
        <v>14097.8586</v>
      </c>
      <c r="O2883" s="110">
        <v>1214.836</v>
      </c>
      <c r="P2883" s="68">
        <f t="shared" si="88"/>
        <v>294568</v>
      </c>
      <c r="Q2883" s="68">
        <f t="shared" si="89"/>
        <v>2702.4587155963304</v>
      </c>
    </row>
    <row r="2884" spans="1:17" x14ac:dyDescent="0.25">
      <c r="A2884" s="108" t="s">
        <v>17708</v>
      </c>
      <c r="B2884" s="108" t="s">
        <v>17709</v>
      </c>
      <c r="C2884" s="108" t="s">
        <v>17710</v>
      </c>
      <c r="D2884" s="108" t="s">
        <v>6554</v>
      </c>
      <c r="E2884" s="108" t="s">
        <v>6555</v>
      </c>
      <c r="F2884" s="108" t="s">
        <v>6553</v>
      </c>
      <c r="G2884" s="108" t="s">
        <v>6556</v>
      </c>
      <c r="H2884" s="109">
        <v>40</v>
      </c>
      <c r="I2884" s="109">
        <v>0</v>
      </c>
      <c r="J2884" s="110">
        <v>101049</v>
      </c>
      <c r="K2884" s="110">
        <v>0</v>
      </c>
      <c r="L2884" s="109">
        <v>2526.2199999999998</v>
      </c>
      <c r="M2884" s="108" t="s">
        <v>17432</v>
      </c>
      <c r="N2884" s="110">
        <v>-1366.6443999999999</v>
      </c>
      <c r="O2884" s="110">
        <v>0</v>
      </c>
      <c r="P2884" s="68">
        <f t="shared" ref="P2884:P2947" si="90">J2884-K2884</f>
        <v>101049</v>
      </c>
      <c r="Q2884" s="68">
        <f t="shared" ref="Q2884:Q2947" si="91">P2884/H2884</f>
        <v>2526.2249999999999</v>
      </c>
    </row>
    <row r="2885" spans="1:17" x14ac:dyDescent="0.25">
      <c r="A2885" s="108" t="s">
        <v>17708</v>
      </c>
      <c r="B2885" s="108" t="s">
        <v>17709</v>
      </c>
      <c r="C2885" s="108" t="s">
        <v>17710</v>
      </c>
      <c r="D2885" s="108" t="s">
        <v>6554</v>
      </c>
      <c r="E2885" s="108" t="s">
        <v>6555</v>
      </c>
      <c r="F2885" s="108" t="s">
        <v>6557</v>
      </c>
      <c r="G2885" s="108" t="s">
        <v>6558</v>
      </c>
      <c r="H2885" s="109">
        <v>92</v>
      </c>
      <c r="I2885" s="109">
        <v>0</v>
      </c>
      <c r="J2885" s="110">
        <v>205865</v>
      </c>
      <c r="K2885" s="110">
        <v>0</v>
      </c>
      <c r="L2885" s="109">
        <v>2237.66</v>
      </c>
      <c r="M2885" s="108" t="s">
        <v>17432</v>
      </c>
      <c r="N2885" s="110">
        <v>-2784.2428</v>
      </c>
      <c r="O2885" s="110">
        <v>0</v>
      </c>
      <c r="P2885" s="68">
        <f t="shared" si="90"/>
        <v>205865</v>
      </c>
      <c r="Q2885" s="68">
        <f t="shared" si="91"/>
        <v>2237.663043478261</v>
      </c>
    </row>
    <row r="2886" spans="1:17" ht="30" x14ac:dyDescent="0.25">
      <c r="A2886" s="108" t="s">
        <v>17708</v>
      </c>
      <c r="B2886" s="108" t="s">
        <v>17709</v>
      </c>
      <c r="C2886" s="108" t="s">
        <v>17710</v>
      </c>
      <c r="D2886" s="108" t="s">
        <v>17714</v>
      </c>
      <c r="E2886" s="108" t="s">
        <v>17715</v>
      </c>
      <c r="F2886" s="108" t="s">
        <v>17716</v>
      </c>
      <c r="G2886" s="108" t="s">
        <v>17717</v>
      </c>
      <c r="H2886" s="109">
        <v>0</v>
      </c>
      <c r="I2886" s="109">
        <v>39</v>
      </c>
      <c r="J2886" s="110">
        <v>109144</v>
      </c>
      <c r="K2886" s="110">
        <v>109144</v>
      </c>
      <c r="L2886" s="109">
        <v>2798.56</v>
      </c>
      <c r="M2886" s="108" t="s">
        <v>17432</v>
      </c>
      <c r="N2886" s="110">
        <v>-1476.1216999999999</v>
      </c>
      <c r="O2886" s="110">
        <v>0</v>
      </c>
      <c r="P2886" s="68">
        <f t="shared" si="90"/>
        <v>0</v>
      </c>
      <c r="Q2886" s="68" t="e">
        <f t="shared" si="91"/>
        <v>#DIV/0!</v>
      </c>
    </row>
    <row r="2887" spans="1:17" x14ac:dyDescent="0.25">
      <c r="A2887" s="108" t="s">
        <v>17708</v>
      </c>
      <c r="B2887" s="108" t="s">
        <v>17709</v>
      </c>
      <c r="C2887" s="108" t="s">
        <v>17710</v>
      </c>
      <c r="D2887" s="108" t="s">
        <v>6560</v>
      </c>
      <c r="E2887" s="108" t="s">
        <v>6561</v>
      </c>
      <c r="F2887" s="108" t="s">
        <v>6559</v>
      </c>
      <c r="G2887" s="108" t="s">
        <v>6562</v>
      </c>
      <c r="H2887" s="109">
        <v>103</v>
      </c>
      <c r="I2887" s="109">
        <v>0</v>
      </c>
      <c r="J2887" s="110">
        <v>271684</v>
      </c>
      <c r="K2887" s="110">
        <v>0</v>
      </c>
      <c r="L2887" s="109">
        <v>2637.71</v>
      </c>
      <c r="M2887" s="108" t="s">
        <v>17432</v>
      </c>
      <c r="N2887" s="110">
        <v>-3674.4113000000002</v>
      </c>
      <c r="O2887" s="110">
        <v>0</v>
      </c>
      <c r="P2887" s="68">
        <f t="shared" si="90"/>
        <v>271684</v>
      </c>
      <c r="Q2887" s="68">
        <f t="shared" si="91"/>
        <v>2637.7087378640776</v>
      </c>
    </row>
    <row r="2888" spans="1:17" x14ac:dyDescent="0.25">
      <c r="A2888" s="108" t="s">
        <v>17708</v>
      </c>
      <c r="B2888" s="108" t="s">
        <v>17709</v>
      </c>
      <c r="C2888" s="108" t="s">
        <v>17710</v>
      </c>
      <c r="D2888" s="108" t="s">
        <v>6564</v>
      </c>
      <c r="E2888" s="108" t="s">
        <v>6565</v>
      </c>
      <c r="F2888" s="108" t="s">
        <v>6563</v>
      </c>
      <c r="G2888" s="108" t="s">
        <v>6565</v>
      </c>
      <c r="H2888" s="109">
        <v>23</v>
      </c>
      <c r="I2888" s="109">
        <v>2</v>
      </c>
      <c r="J2888" s="110">
        <v>69371</v>
      </c>
      <c r="K2888" s="110">
        <v>5550</v>
      </c>
      <c r="L2888" s="109">
        <v>2774.84</v>
      </c>
      <c r="M2888" s="108" t="s">
        <v>17432</v>
      </c>
      <c r="N2888" s="110">
        <v>-938.21550000000002</v>
      </c>
      <c r="O2888" s="110">
        <v>0</v>
      </c>
      <c r="P2888" s="68">
        <f t="shared" si="90"/>
        <v>63821</v>
      </c>
      <c r="Q2888" s="68">
        <f t="shared" si="91"/>
        <v>2774.8260869565215</v>
      </c>
    </row>
    <row r="2889" spans="1:17" x14ac:dyDescent="0.25">
      <c r="A2889" s="108" t="s">
        <v>17708</v>
      </c>
      <c r="B2889" s="108" t="s">
        <v>17709</v>
      </c>
      <c r="C2889" s="108" t="s">
        <v>17710</v>
      </c>
      <c r="D2889" s="108" t="s">
        <v>6567</v>
      </c>
      <c r="E2889" s="108" t="s">
        <v>6568</v>
      </c>
      <c r="F2889" s="108" t="s">
        <v>6566</v>
      </c>
      <c r="G2889" s="108" t="s">
        <v>6569</v>
      </c>
      <c r="H2889" s="109">
        <v>66</v>
      </c>
      <c r="I2889" s="109">
        <v>0</v>
      </c>
      <c r="J2889" s="110">
        <v>254054</v>
      </c>
      <c r="K2889" s="110">
        <v>0</v>
      </c>
      <c r="L2889" s="109">
        <v>3849.3</v>
      </c>
      <c r="M2889" s="108" t="s">
        <v>17432</v>
      </c>
      <c r="N2889" s="110">
        <v>-3435.982</v>
      </c>
      <c r="O2889" s="110">
        <v>0</v>
      </c>
      <c r="P2889" s="68">
        <f t="shared" si="90"/>
        <v>254054</v>
      </c>
      <c r="Q2889" s="68">
        <f t="shared" si="91"/>
        <v>3849.3030303030305</v>
      </c>
    </row>
    <row r="2890" spans="1:17" ht="30" x14ac:dyDescent="0.25">
      <c r="A2890" s="108" t="s">
        <v>17708</v>
      </c>
      <c r="B2890" s="108" t="s">
        <v>17709</v>
      </c>
      <c r="C2890" s="108" t="s">
        <v>17710</v>
      </c>
      <c r="D2890" s="108" t="s">
        <v>6567</v>
      </c>
      <c r="E2890" s="108" t="s">
        <v>6568</v>
      </c>
      <c r="F2890" s="108" t="s">
        <v>6570</v>
      </c>
      <c r="G2890" s="108" t="s">
        <v>6571</v>
      </c>
      <c r="H2890" s="109">
        <v>9</v>
      </c>
      <c r="I2890" s="109">
        <v>0</v>
      </c>
      <c r="J2890" s="110">
        <v>19303</v>
      </c>
      <c r="K2890" s="110">
        <v>0</v>
      </c>
      <c r="L2890" s="109">
        <v>2144.7800000000002</v>
      </c>
      <c r="M2890" s="108" t="s">
        <v>17432</v>
      </c>
      <c r="N2890" s="110">
        <v>-261.06950000000001</v>
      </c>
      <c r="O2890" s="110">
        <v>0</v>
      </c>
      <c r="P2890" s="68">
        <f t="shared" si="90"/>
        <v>19303</v>
      </c>
      <c r="Q2890" s="68">
        <f t="shared" si="91"/>
        <v>2144.7777777777778</v>
      </c>
    </row>
    <row r="2891" spans="1:17" x14ac:dyDescent="0.25">
      <c r="A2891" s="108" t="s">
        <v>17708</v>
      </c>
      <c r="B2891" s="108" t="s">
        <v>17709</v>
      </c>
      <c r="C2891" s="108" t="s">
        <v>17710</v>
      </c>
      <c r="D2891" s="108" t="s">
        <v>6573</v>
      </c>
      <c r="E2891" s="108" t="s">
        <v>6574</v>
      </c>
      <c r="F2891" s="108" t="s">
        <v>6572</v>
      </c>
      <c r="G2891" s="108" t="s">
        <v>710</v>
      </c>
      <c r="H2891" s="109">
        <v>174</v>
      </c>
      <c r="I2891" s="109">
        <v>0</v>
      </c>
      <c r="J2891" s="110">
        <v>506975</v>
      </c>
      <c r="K2891" s="110">
        <v>0</v>
      </c>
      <c r="L2891" s="109">
        <v>2913.65</v>
      </c>
      <c r="M2891" s="108" t="s">
        <v>17428</v>
      </c>
      <c r="N2891" s="110">
        <v>24043</v>
      </c>
      <c r="O2891" s="110">
        <v>2071.8254000000002</v>
      </c>
      <c r="P2891" s="68">
        <f t="shared" si="90"/>
        <v>506975</v>
      </c>
      <c r="Q2891" s="68">
        <f t="shared" si="91"/>
        <v>2913.6494252873563</v>
      </c>
    </row>
    <row r="2892" spans="1:17" x14ac:dyDescent="0.25">
      <c r="A2892" s="108" t="s">
        <v>17708</v>
      </c>
      <c r="B2892" s="108" t="s">
        <v>17709</v>
      </c>
      <c r="C2892" s="108" t="s">
        <v>17710</v>
      </c>
      <c r="D2892" s="108" t="s">
        <v>6576</v>
      </c>
      <c r="E2892" s="108" t="s">
        <v>6577</v>
      </c>
      <c r="F2892" s="108" t="s">
        <v>6575</v>
      </c>
      <c r="G2892" s="108" t="s">
        <v>6578</v>
      </c>
      <c r="H2892" s="109">
        <v>80</v>
      </c>
      <c r="I2892" s="109">
        <v>0</v>
      </c>
      <c r="J2892" s="110">
        <v>236069</v>
      </c>
      <c r="K2892" s="110">
        <v>0</v>
      </c>
      <c r="L2892" s="109">
        <v>2950.86</v>
      </c>
      <c r="M2892" s="108" t="s">
        <v>17432</v>
      </c>
      <c r="N2892" s="110">
        <v>-3192.7419</v>
      </c>
      <c r="O2892" s="110">
        <v>0</v>
      </c>
      <c r="P2892" s="68">
        <f t="shared" si="90"/>
        <v>236069</v>
      </c>
      <c r="Q2892" s="68">
        <f t="shared" si="91"/>
        <v>2950.8625000000002</v>
      </c>
    </row>
    <row r="2893" spans="1:17" x14ac:dyDescent="0.25">
      <c r="A2893" s="108" t="s">
        <v>17708</v>
      </c>
      <c r="B2893" s="108" t="s">
        <v>17709</v>
      </c>
      <c r="C2893" s="108" t="s">
        <v>17710</v>
      </c>
      <c r="D2893" s="108" t="s">
        <v>6580</v>
      </c>
      <c r="E2893" s="108" t="s">
        <v>6581</v>
      </c>
      <c r="F2893" s="108" t="s">
        <v>6579</v>
      </c>
      <c r="G2893" s="108" t="s">
        <v>6582</v>
      </c>
      <c r="H2893" s="109">
        <v>58</v>
      </c>
      <c r="I2893" s="109">
        <v>0</v>
      </c>
      <c r="J2893" s="110">
        <v>129248</v>
      </c>
      <c r="K2893" s="110">
        <v>0</v>
      </c>
      <c r="L2893" s="109">
        <v>2228.41</v>
      </c>
      <c r="M2893" s="108" t="s">
        <v>17432</v>
      </c>
      <c r="N2893" s="110">
        <v>-1748.0228</v>
      </c>
      <c r="O2893" s="110">
        <v>0</v>
      </c>
      <c r="P2893" s="68">
        <f t="shared" si="90"/>
        <v>129248</v>
      </c>
      <c r="Q2893" s="68">
        <f t="shared" si="91"/>
        <v>2228.4137931034484</v>
      </c>
    </row>
    <row r="2894" spans="1:17" x14ac:dyDescent="0.25">
      <c r="A2894" s="108" t="s">
        <v>17708</v>
      </c>
      <c r="B2894" s="108" t="s">
        <v>17709</v>
      </c>
      <c r="C2894" s="108" t="s">
        <v>17710</v>
      </c>
      <c r="D2894" s="108" t="s">
        <v>6584</v>
      </c>
      <c r="E2894" s="108" t="s">
        <v>6585</v>
      </c>
      <c r="F2894" s="108" t="s">
        <v>6583</v>
      </c>
      <c r="G2894" s="108" t="s">
        <v>6586</v>
      </c>
      <c r="H2894" s="109">
        <v>13</v>
      </c>
      <c r="I2894" s="109">
        <v>0</v>
      </c>
      <c r="J2894" s="110">
        <v>49784</v>
      </c>
      <c r="K2894" s="110">
        <v>0</v>
      </c>
      <c r="L2894" s="109">
        <v>3829.54</v>
      </c>
      <c r="M2894" s="108" t="s">
        <v>17428</v>
      </c>
      <c r="N2894" s="110">
        <v>2361.0228999999999</v>
      </c>
      <c r="O2894" s="110">
        <v>203.45330000000001</v>
      </c>
      <c r="P2894" s="68">
        <f t="shared" si="90"/>
        <v>49784</v>
      </c>
      <c r="Q2894" s="68">
        <f t="shared" si="91"/>
        <v>3829.5384615384614</v>
      </c>
    </row>
    <row r="2895" spans="1:17" x14ac:dyDescent="0.25">
      <c r="A2895" s="108" t="s">
        <v>17708</v>
      </c>
      <c r="B2895" s="108" t="s">
        <v>17709</v>
      </c>
      <c r="C2895" s="108" t="s">
        <v>17710</v>
      </c>
      <c r="D2895" s="108" t="s">
        <v>6588</v>
      </c>
      <c r="E2895" s="108" t="s">
        <v>6589</v>
      </c>
      <c r="F2895" s="108" t="s">
        <v>6587</v>
      </c>
      <c r="G2895" s="108" t="s">
        <v>6590</v>
      </c>
      <c r="H2895" s="109">
        <v>18</v>
      </c>
      <c r="I2895" s="109">
        <v>0</v>
      </c>
      <c r="J2895" s="110">
        <v>41306</v>
      </c>
      <c r="K2895" s="110">
        <v>0</v>
      </c>
      <c r="L2895" s="109">
        <v>2294.7800000000002</v>
      </c>
      <c r="M2895" s="108" t="s">
        <v>17428</v>
      </c>
      <c r="N2895" s="110">
        <v>1958.9041999999999</v>
      </c>
      <c r="O2895" s="110">
        <v>168.80199999999999</v>
      </c>
      <c r="P2895" s="68">
        <f t="shared" si="90"/>
        <v>41306</v>
      </c>
      <c r="Q2895" s="68">
        <f t="shared" si="91"/>
        <v>2294.7777777777778</v>
      </c>
    </row>
    <row r="2896" spans="1:17" x14ac:dyDescent="0.25">
      <c r="A2896" s="108" t="s">
        <v>17708</v>
      </c>
      <c r="B2896" s="108" t="s">
        <v>17709</v>
      </c>
      <c r="C2896" s="108" t="s">
        <v>17710</v>
      </c>
      <c r="D2896" s="108" t="s">
        <v>6592</v>
      </c>
      <c r="E2896" s="108" t="s">
        <v>6593</v>
      </c>
      <c r="F2896" s="108" t="s">
        <v>6591</v>
      </c>
      <c r="G2896" s="108" t="s">
        <v>6594</v>
      </c>
      <c r="H2896" s="109">
        <v>60</v>
      </c>
      <c r="I2896" s="109">
        <v>0</v>
      </c>
      <c r="J2896" s="110">
        <v>120416</v>
      </c>
      <c r="K2896" s="110">
        <v>0</v>
      </c>
      <c r="L2896" s="109">
        <v>2006.93</v>
      </c>
      <c r="M2896" s="108" t="s">
        <v>17432</v>
      </c>
      <c r="N2896" s="110">
        <v>-1628.5726</v>
      </c>
      <c r="O2896" s="110">
        <v>0</v>
      </c>
      <c r="P2896" s="68">
        <f t="shared" si="90"/>
        <v>120416</v>
      </c>
      <c r="Q2896" s="68">
        <f t="shared" si="91"/>
        <v>2006.9333333333334</v>
      </c>
    </row>
    <row r="2897" spans="1:17" ht="30" x14ac:dyDescent="0.25">
      <c r="A2897" s="108" t="s">
        <v>17708</v>
      </c>
      <c r="B2897" s="108" t="s">
        <v>17709</v>
      </c>
      <c r="C2897" s="108" t="s">
        <v>17710</v>
      </c>
      <c r="D2897" s="108" t="s">
        <v>6596</v>
      </c>
      <c r="E2897" s="108" t="s">
        <v>6597</v>
      </c>
      <c r="F2897" s="108" t="s">
        <v>6595</v>
      </c>
      <c r="G2897" s="108" t="s">
        <v>6598</v>
      </c>
      <c r="H2897" s="109">
        <v>45</v>
      </c>
      <c r="I2897" s="109">
        <v>0</v>
      </c>
      <c r="J2897" s="110">
        <v>123423</v>
      </c>
      <c r="K2897" s="110">
        <v>0</v>
      </c>
      <c r="L2897" s="109">
        <v>2742.73</v>
      </c>
      <c r="M2897" s="108" t="s">
        <v>17432</v>
      </c>
      <c r="N2897" s="110">
        <v>-1669.2406000000001</v>
      </c>
      <c r="O2897" s="110">
        <v>0</v>
      </c>
      <c r="P2897" s="68">
        <f t="shared" si="90"/>
        <v>123423</v>
      </c>
      <c r="Q2897" s="68">
        <f t="shared" si="91"/>
        <v>2742.7333333333331</v>
      </c>
    </row>
    <row r="2898" spans="1:17" ht="30" x14ac:dyDescent="0.25">
      <c r="A2898" s="108" t="s">
        <v>17708</v>
      </c>
      <c r="B2898" s="108" t="s">
        <v>17709</v>
      </c>
      <c r="C2898" s="108" t="s">
        <v>17710</v>
      </c>
      <c r="D2898" s="108" t="s">
        <v>6604</v>
      </c>
      <c r="E2898" s="108" t="s">
        <v>6605</v>
      </c>
      <c r="F2898" s="108" t="s">
        <v>6603</v>
      </c>
      <c r="G2898" s="108" t="s">
        <v>6606</v>
      </c>
      <c r="H2898" s="109">
        <v>12</v>
      </c>
      <c r="I2898" s="109">
        <v>0</v>
      </c>
      <c r="J2898" s="110">
        <v>32435</v>
      </c>
      <c r="K2898" s="110">
        <v>0</v>
      </c>
      <c r="L2898" s="109">
        <v>2702.92</v>
      </c>
      <c r="M2898" s="108" t="s">
        <v>17432</v>
      </c>
      <c r="N2898" s="110">
        <v>-438.67140000000001</v>
      </c>
      <c r="O2898" s="110">
        <v>0</v>
      </c>
      <c r="P2898" s="68">
        <f t="shared" si="90"/>
        <v>32435</v>
      </c>
      <c r="Q2898" s="68">
        <f t="shared" si="91"/>
        <v>2702.9166666666665</v>
      </c>
    </row>
    <row r="2899" spans="1:17" ht="30" x14ac:dyDescent="0.25">
      <c r="A2899" s="108" t="s">
        <v>17708</v>
      </c>
      <c r="B2899" s="108" t="s">
        <v>17709</v>
      </c>
      <c r="C2899" s="108" t="s">
        <v>17710</v>
      </c>
      <c r="D2899" s="108" t="s">
        <v>6608</v>
      </c>
      <c r="E2899" s="108" t="s">
        <v>6609</v>
      </c>
      <c r="F2899" s="108" t="s">
        <v>6607</v>
      </c>
      <c r="G2899" s="108" t="s">
        <v>6610</v>
      </c>
      <c r="H2899" s="109">
        <v>25</v>
      </c>
      <c r="I2899" s="109">
        <v>0</v>
      </c>
      <c r="J2899" s="110">
        <v>65188</v>
      </c>
      <c r="K2899" s="110">
        <v>0</v>
      </c>
      <c r="L2899" s="109">
        <v>2607.52</v>
      </c>
      <c r="M2899" s="108" t="s">
        <v>17428</v>
      </c>
      <c r="N2899" s="110">
        <v>3091.5347999999999</v>
      </c>
      <c r="O2899" s="110">
        <v>266.40269999999998</v>
      </c>
      <c r="P2899" s="68">
        <f t="shared" si="90"/>
        <v>65188</v>
      </c>
      <c r="Q2899" s="68">
        <f t="shared" si="91"/>
        <v>2607.52</v>
      </c>
    </row>
    <row r="2900" spans="1:17" x14ac:dyDescent="0.25">
      <c r="A2900" s="108" t="s">
        <v>17708</v>
      </c>
      <c r="B2900" s="108" t="s">
        <v>17709</v>
      </c>
      <c r="C2900" s="108" t="s">
        <v>17710</v>
      </c>
      <c r="D2900" s="108" t="s">
        <v>6612</v>
      </c>
      <c r="E2900" s="108" t="s">
        <v>6613</v>
      </c>
      <c r="F2900" s="108" t="s">
        <v>6611</v>
      </c>
      <c r="G2900" s="108" t="s">
        <v>6614</v>
      </c>
      <c r="H2900" s="109">
        <v>28</v>
      </c>
      <c r="I2900" s="109">
        <v>0</v>
      </c>
      <c r="J2900" s="110">
        <v>69659</v>
      </c>
      <c r="K2900" s="110">
        <v>0</v>
      </c>
      <c r="L2900" s="109">
        <v>2487.8200000000002</v>
      </c>
      <c r="M2900" s="108" t="s">
        <v>17432</v>
      </c>
      <c r="N2900" s="110">
        <v>-942.10360000000003</v>
      </c>
      <c r="O2900" s="110">
        <v>0</v>
      </c>
      <c r="P2900" s="68">
        <f t="shared" si="90"/>
        <v>69659</v>
      </c>
      <c r="Q2900" s="68">
        <f t="shared" si="91"/>
        <v>2487.8214285714284</v>
      </c>
    </row>
    <row r="2901" spans="1:17" x14ac:dyDescent="0.25">
      <c r="A2901" s="108" t="s">
        <v>17708</v>
      </c>
      <c r="B2901" s="108" t="s">
        <v>17709</v>
      </c>
      <c r="C2901" s="108" t="s">
        <v>17710</v>
      </c>
      <c r="D2901" s="108" t="s">
        <v>6616</v>
      </c>
      <c r="E2901" s="108" t="s">
        <v>6617</v>
      </c>
      <c r="F2901" s="108" t="s">
        <v>6615</v>
      </c>
      <c r="G2901" s="108" t="s">
        <v>6618</v>
      </c>
      <c r="H2901" s="109">
        <v>28</v>
      </c>
      <c r="I2901" s="109">
        <v>0</v>
      </c>
      <c r="J2901" s="110">
        <v>97079</v>
      </c>
      <c r="K2901" s="110">
        <v>0</v>
      </c>
      <c r="L2901" s="109">
        <v>3467.11</v>
      </c>
      <c r="M2901" s="108" t="s">
        <v>17428</v>
      </c>
      <c r="N2901" s="110">
        <v>4603.9246000000003</v>
      </c>
      <c r="O2901" s="110">
        <v>396.72789999999998</v>
      </c>
      <c r="P2901" s="68">
        <f t="shared" si="90"/>
        <v>97079</v>
      </c>
      <c r="Q2901" s="68">
        <f t="shared" si="91"/>
        <v>3467.1071428571427</v>
      </c>
    </row>
    <row r="2902" spans="1:17" x14ac:dyDescent="0.25">
      <c r="A2902" s="108" t="s">
        <v>17708</v>
      </c>
      <c r="B2902" s="108" t="s">
        <v>17709</v>
      </c>
      <c r="C2902" s="108" t="s">
        <v>17710</v>
      </c>
      <c r="D2902" s="108" t="s">
        <v>6620</v>
      </c>
      <c r="E2902" s="108" t="s">
        <v>6621</v>
      </c>
      <c r="F2902" s="108" t="s">
        <v>6619</v>
      </c>
      <c r="G2902" s="108" t="s">
        <v>6622</v>
      </c>
      <c r="H2902" s="109">
        <v>110</v>
      </c>
      <c r="I2902" s="109">
        <v>0</v>
      </c>
      <c r="J2902" s="110">
        <v>278866</v>
      </c>
      <c r="K2902" s="110">
        <v>0</v>
      </c>
      <c r="L2902" s="109">
        <v>2535.15</v>
      </c>
      <c r="M2902" s="108" t="s">
        <v>17432</v>
      </c>
      <c r="N2902" s="110">
        <v>-3771.5484999999999</v>
      </c>
      <c r="O2902" s="110">
        <v>0</v>
      </c>
      <c r="P2902" s="68">
        <f t="shared" si="90"/>
        <v>278866</v>
      </c>
      <c r="Q2902" s="68">
        <f t="shared" si="91"/>
        <v>2535.1454545454544</v>
      </c>
    </row>
    <row r="2903" spans="1:17" ht="30" x14ac:dyDescent="0.25">
      <c r="A2903" s="108" t="s">
        <v>17708</v>
      </c>
      <c r="B2903" s="108" t="s">
        <v>17709</v>
      </c>
      <c r="C2903" s="108" t="s">
        <v>17710</v>
      </c>
      <c r="D2903" s="108" t="s">
        <v>6624</v>
      </c>
      <c r="E2903" s="108" t="s">
        <v>6625</v>
      </c>
      <c r="F2903" s="108" t="s">
        <v>6623</v>
      </c>
      <c r="G2903" s="108" t="s">
        <v>6626</v>
      </c>
      <c r="H2903" s="109">
        <v>38</v>
      </c>
      <c r="I2903" s="109">
        <v>0</v>
      </c>
      <c r="J2903" s="110">
        <v>91604</v>
      </c>
      <c r="K2903" s="110">
        <v>0</v>
      </c>
      <c r="L2903" s="109">
        <v>2410.63</v>
      </c>
      <c r="M2903" s="108" t="s">
        <v>17432</v>
      </c>
      <c r="N2903" s="110">
        <v>-1238.9034999999999</v>
      </c>
      <c r="O2903" s="110">
        <v>0</v>
      </c>
      <c r="P2903" s="68">
        <f t="shared" si="90"/>
        <v>91604</v>
      </c>
      <c r="Q2903" s="68">
        <f t="shared" si="91"/>
        <v>2410.6315789473683</v>
      </c>
    </row>
    <row r="2904" spans="1:17" ht="30" x14ac:dyDescent="0.25">
      <c r="A2904" s="108" t="s">
        <v>17708</v>
      </c>
      <c r="B2904" s="108" t="s">
        <v>17709</v>
      </c>
      <c r="C2904" s="108" t="s">
        <v>17710</v>
      </c>
      <c r="D2904" s="108" t="s">
        <v>6628</v>
      </c>
      <c r="E2904" s="108" t="s">
        <v>6629</v>
      </c>
      <c r="F2904" s="108" t="s">
        <v>6627</v>
      </c>
      <c r="G2904" s="108" t="s">
        <v>6630</v>
      </c>
      <c r="H2904" s="109">
        <v>38</v>
      </c>
      <c r="I2904" s="109">
        <v>0</v>
      </c>
      <c r="J2904" s="110">
        <v>89336</v>
      </c>
      <c r="K2904" s="110">
        <v>0</v>
      </c>
      <c r="L2904" s="109">
        <v>2350.9499999999998</v>
      </c>
      <c r="M2904" s="108" t="s">
        <v>17432</v>
      </c>
      <c r="N2904" s="110">
        <v>-1208.2266</v>
      </c>
      <c r="O2904" s="110">
        <v>0</v>
      </c>
      <c r="P2904" s="68">
        <f t="shared" si="90"/>
        <v>89336</v>
      </c>
      <c r="Q2904" s="68">
        <f t="shared" si="91"/>
        <v>2350.9473684210525</v>
      </c>
    </row>
    <row r="2905" spans="1:17" x14ac:dyDescent="0.25">
      <c r="A2905" s="108" t="s">
        <v>17708</v>
      </c>
      <c r="B2905" s="108" t="s">
        <v>17709</v>
      </c>
      <c r="C2905" s="108" t="s">
        <v>17710</v>
      </c>
      <c r="D2905" s="108" t="s">
        <v>6632</v>
      </c>
      <c r="E2905" s="108" t="s">
        <v>6633</v>
      </c>
      <c r="F2905" s="108" t="s">
        <v>6631</v>
      </c>
      <c r="G2905" s="108" t="s">
        <v>1886</v>
      </c>
      <c r="H2905" s="109">
        <v>9</v>
      </c>
      <c r="I2905" s="109">
        <v>56</v>
      </c>
      <c r="J2905" s="110">
        <v>158640</v>
      </c>
      <c r="K2905" s="110">
        <v>136674</v>
      </c>
      <c r="L2905" s="109">
        <v>2440.62</v>
      </c>
      <c r="M2905" s="108" t="s">
        <v>17428</v>
      </c>
      <c r="N2905" s="110">
        <v>7523.4304000000002</v>
      </c>
      <c r="O2905" s="110">
        <v>648.30650000000003</v>
      </c>
      <c r="P2905" s="68">
        <f t="shared" si="90"/>
        <v>21966</v>
      </c>
      <c r="Q2905" s="68">
        <f t="shared" si="91"/>
        <v>2440.6666666666665</v>
      </c>
    </row>
    <row r="2906" spans="1:17" x14ac:dyDescent="0.25">
      <c r="A2906" s="108" t="s">
        <v>17708</v>
      </c>
      <c r="B2906" s="108" t="s">
        <v>17709</v>
      </c>
      <c r="C2906" s="108" t="s">
        <v>17710</v>
      </c>
      <c r="D2906" s="108" t="s">
        <v>6632</v>
      </c>
      <c r="E2906" s="108" t="s">
        <v>6633</v>
      </c>
      <c r="F2906" s="108" t="s">
        <v>6634</v>
      </c>
      <c r="G2906" s="108" t="s">
        <v>6635</v>
      </c>
      <c r="H2906" s="109">
        <v>40</v>
      </c>
      <c r="I2906" s="109">
        <v>0</v>
      </c>
      <c r="J2906" s="110">
        <v>60003</v>
      </c>
      <c r="K2906" s="110">
        <v>0</v>
      </c>
      <c r="L2906" s="109">
        <v>1500.08</v>
      </c>
      <c r="M2906" s="108" t="s">
        <v>17428</v>
      </c>
      <c r="N2906" s="110">
        <v>2845.6082000000001</v>
      </c>
      <c r="O2906" s="110">
        <v>245.21080000000001</v>
      </c>
      <c r="P2906" s="68">
        <f t="shared" si="90"/>
        <v>60003</v>
      </c>
      <c r="Q2906" s="68">
        <f t="shared" si="91"/>
        <v>1500.075</v>
      </c>
    </row>
    <row r="2907" spans="1:17" x14ac:dyDescent="0.25">
      <c r="A2907" s="108" t="s">
        <v>17718</v>
      </c>
      <c r="B2907" s="108" t="s">
        <v>17719</v>
      </c>
      <c r="C2907" s="108" t="s">
        <v>17720</v>
      </c>
      <c r="D2907" s="108" t="s">
        <v>1269</v>
      </c>
      <c r="E2907" s="108" t="s">
        <v>1270</v>
      </c>
      <c r="F2907" s="108" t="s">
        <v>1268</v>
      </c>
      <c r="G2907" s="108" t="s">
        <v>1271</v>
      </c>
      <c r="H2907" s="109">
        <v>354</v>
      </c>
      <c r="I2907" s="109">
        <v>0</v>
      </c>
      <c r="J2907" s="110">
        <v>1414958</v>
      </c>
      <c r="K2907" s="110">
        <v>0</v>
      </c>
      <c r="L2907" s="109">
        <v>3997.06</v>
      </c>
      <c r="M2907" s="108" t="s">
        <v>17432</v>
      </c>
      <c r="N2907" s="110">
        <v>-19136.724300000002</v>
      </c>
      <c r="O2907" s="110">
        <v>0</v>
      </c>
      <c r="P2907" s="68">
        <f t="shared" si="90"/>
        <v>1414958</v>
      </c>
      <c r="Q2907" s="68">
        <f t="shared" si="91"/>
        <v>3997.0564971751414</v>
      </c>
    </row>
    <row r="2908" spans="1:17" x14ac:dyDescent="0.25">
      <c r="A2908" s="108" t="s">
        <v>17718</v>
      </c>
      <c r="B2908" s="108" t="s">
        <v>17719</v>
      </c>
      <c r="C2908" s="108" t="s">
        <v>17720</v>
      </c>
      <c r="D2908" s="108" t="s">
        <v>1269</v>
      </c>
      <c r="E2908" s="108" t="s">
        <v>1270</v>
      </c>
      <c r="F2908" s="108" t="s">
        <v>1272</v>
      </c>
      <c r="G2908" s="108" t="s">
        <v>1273</v>
      </c>
      <c r="H2908" s="109">
        <v>126</v>
      </c>
      <c r="I2908" s="109">
        <v>0</v>
      </c>
      <c r="J2908" s="110">
        <v>467659</v>
      </c>
      <c r="K2908" s="110">
        <v>0</v>
      </c>
      <c r="L2908" s="109">
        <v>3711.58</v>
      </c>
      <c r="M2908" s="108" t="s">
        <v>17432</v>
      </c>
      <c r="N2908" s="110">
        <v>-6324.8971000000001</v>
      </c>
      <c r="O2908" s="110">
        <v>0</v>
      </c>
      <c r="P2908" s="68">
        <f t="shared" si="90"/>
        <v>467659</v>
      </c>
      <c r="Q2908" s="68">
        <f t="shared" si="91"/>
        <v>3711.5793650793653</v>
      </c>
    </row>
    <row r="2909" spans="1:17" x14ac:dyDescent="0.25">
      <c r="A2909" s="108" t="s">
        <v>17718</v>
      </c>
      <c r="B2909" s="108" t="s">
        <v>17719</v>
      </c>
      <c r="C2909" s="108" t="s">
        <v>17720</v>
      </c>
      <c r="D2909" s="108" t="s">
        <v>1269</v>
      </c>
      <c r="E2909" s="108" t="s">
        <v>1270</v>
      </c>
      <c r="F2909" s="108" t="s">
        <v>1274</v>
      </c>
      <c r="G2909" s="108" t="s">
        <v>1275</v>
      </c>
      <c r="H2909" s="109">
        <v>108</v>
      </c>
      <c r="I2909" s="109">
        <v>0</v>
      </c>
      <c r="J2909" s="110">
        <v>401388</v>
      </c>
      <c r="K2909" s="110">
        <v>0</v>
      </c>
      <c r="L2909" s="109">
        <v>3716.56</v>
      </c>
      <c r="M2909" s="108" t="s">
        <v>17432</v>
      </c>
      <c r="N2909" s="110">
        <v>-5428.6059999999998</v>
      </c>
      <c r="O2909" s="110">
        <v>0</v>
      </c>
      <c r="P2909" s="68">
        <f t="shared" si="90"/>
        <v>401388</v>
      </c>
      <c r="Q2909" s="68">
        <f t="shared" si="91"/>
        <v>3716.5555555555557</v>
      </c>
    </row>
    <row r="2910" spans="1:17" x14ac:dyDescent="0.25">
      <c r="A2910" s="108" t="s">
        <v>17718</v>
      </c>
      <c r="B2910" s="108" t="s">
        <v>17719</v>
      </c>
      <c r="C2910" s="108" t="s">
        <v>17720</v>
      </c>
      <c r="D2910" s="108" t="s">
        <v>1269</v>
      </c>
      <c r="E2910" s="108" t="s">
        <v>1270</v>
      </c>
      <c r="F2910" s="108" t="s">
        <v>1276</v>
      </c>
      <c r="G2910" s="108" t="s">
        <v>1277</v>
      </c>
      <c r="H2910" s="109">
        <v>99</v>
      </c>
      <c r="I2910" s="109">
        <v>0</v>
      </c>
      <c r="J2910" s="110">
        <v>372981</v>
      </c>
      <c r="K2910" s="110">
        <v>0</v>
      </c>
      <c r="L2910" s="109">
        <v>3767.48</v>
      </c>
      <c r="M2910" s="108" t="s">
        <v>17432</v>
      </c>
      <c r="N2910" s="110">
        <v>-5044.4097000000002</v>
      </c>
      <c r="O2910" s="110">
        <v>0</v>
      </c>
      <c r="P2910" s="68">
        <f t="shared" si="90"/>
        <v>372981</v>
      </c>
      <c r="Q2910" s="68">
        <f t="shared" si="91"/>
        <v>3767.4848484848485</v>
      </c>
    </row>
    <row r="2911" spans="1:17" x14ac:dyDescent="0.25">
      <c r="A2911" s="108" t="s">
        <v>17718</v>
      </c>
      <c r="B2911" s="108" t="s">
        <v>17719</v>
      </c>
      <c r="C2911" s="108" t="s">
        <v>17720</v>
      </c>
      <c r="D2911" s="108" t="s">
        <v>1269</v>
      </c>
      <c r="E2911" s="108" t="s">
        <v>1270</v>
      </c>
      <c r="F2911" s="108" t="s">
        <v>1278</v>
      </c>
      <c r="G2911" s="108" t="s">
        <v>1279</v>
      </c>
      <c r="H2911" s="109">
        <v>295</v>
      </c>
      <c r="I2911" s="109">
        <v>0</v>
      </c>
      <c r="J2911" s="110">
        <v>1106033</v>
      </c>
      <c r="K2911" s="110">
        <v>0</v>
      </c>
      <c r="L2911" s="109">
        <v>3749.26</v>
      </c>
      <c r="M2911" s="108" t="s">
        <v>17432</v>
      </c>
      <c r="N2911" s="110">
        <v>-14958.6517</v>
      </c>
      <c r="O2911" s="110">
        <v>0</v>
      </c>
      <c r="P2911" s="68">
        <f t="shared" si="90"/>
        <v>1106033</v>
      </c>
      <c r="Q2911" s="68">
        <f t="shared" si="91"/>
        <v>3749.2644067796609</v>
      </c>
    </row>
    <row r="2912" spans="1:17" x14ac:dyDescent="0.25">
      <c r="A2912" s="108" t="s">
        <v>17718</v>
      </c>
      <c r="B2912" s="108" t="s">
        <v>17719</v>
      </c>
      <c r="C2912" s="108" t="s">
        <v>17720</v>
      </c>
      <c r="D2912" s="108" t="s">
        <v>1269</v>
      </c>
      <c r="E2912" s="108" t="s">
        <v>1270</v>
      </c>
      <c r="F2912" s="108" t="s">
        <v>1280</v>
      </c>
      <c r="G2912" s="108" t="s">
        <v>1281</v>
      </c>
      <c r="H2912" s="109">
        <v>121</v>
      </c>
      <c r="I2912" s="109">
        <v>0</v>
      </c>
      <c r="J2912" s="110">
        <v>441022</v>
      </c>
      <c r="K2912" s="110">
        <v>0</v>
      </c>
      <c r="L2912" s="109">
        <v>3644.81</v>
      </c>
      <c r="M2912" s="108" t="s">
        <v>17432</v>
      </c>
      <c r="N2912" s="110">
        <v>-5964.6414999999997</v>
      </c>
      <c r="O2912" s="110">
        <v>0</v>
      </c>
      <c r="P2912" s="68">
        <f t="shared" si="90"/>
        <v>441022</v>
      </c>
      <c r="Q2912" s="68">
        <f t="shared" si="91"/>
        <v>3644.8099173553719</v>
      </c>
    </row>
    <row r="2913" spans="1:17" x14ac:dyDescent="0.25">
      <c r="A2913" s="108" t="s">
        <v>17718</v>
      </c>
      <c r="B2913" s="108" t="s">
        <v>17719</v>
      </c>
      <c r="C2913" s="108" t="s">
        <v>17720</v>
      </c>
      <c r="D2913" s="108" t="s">
        <v>1269</v>
      </c>
      <c r="E2913" s="108" t="s">
        <v>1270</v>
      </c>
      <c r="F2913" s="108" t="s">
        <v>1282</v>
      </c>
      <c r="G2913" s="108" t="s">
        <v>1283</v>
      </c>
      <c r="H2913" s="109">
        <v>148</v>
      </c>
      <c r="I2913" s="109">
        <v>0</v>
      </c>
      <c r="J2913" s="110">
        <v>672312</v>
      </c>
      <c r="K2913" s="110">
        <v>0</v>
      </c>
      <c r="L2913" s="109">
        <v>4542.6499999999996</v>
      </c>
      <c r="M2913" s="108" t="s">
        <v>17432</v>
      </c>
      <c r="N2913" s="110">
        <v>-9092.7412000000004</v>
      </c>
      <c r="O2913" s="110">
        <v>0</v>
      </c>
      <c r="P2913" s="68">
        <f t="shared" si="90"/>
        <v>672312</v>
      </c>
      <c r="Q2913" s="68">
        <f t="shared" si="91"/>
        <v>4542.6486486486483</v>
      </c>
    </row>
    <row r="2914" spans="1:17" x14ac:dyDescent="0.25">
      <c r="A2914" s="108" t="s">
        <v>17718</v>
      </c>
      <c r="B2914" s="108" t="s">
        <v>17719</v>
      </c>
      <c r="C2914" s="108" t="s">
        <v>17720</v>
      </c>
      <c r="D2914" s="108" t="s">
        <v>1269</v>
      </c>
      <c r="E2914" s="108" t="s">
        <v>1270</v>
      </c>
      <c r="F2914" s="108" t="s">
        <v>1284</v>
      </c>
      <c r="G2914" s="108" t="s">
        <v>1285</v>
      </c>
      <c r="H2914" s="109">
        <v>78</v>
      </c>
      <c r="I2914" s="109">
        <v>0</v>
      </c>
      <c r="J2914" s="110">
        <v>367936</v>
      </c>
      <c r="K2914" s="110">
        <v>0</v>
      </c>
      <c r="L2914" s="109">
        <v>4717.13</v>
      </c>
      <c r="M2914" s="108" t="s">
        <v>17432</v>
      </c>
      <c r="N2914" s="110">
        <v>-4976.1887999999999</v>
      </c>
      <c r="O2914" s="110">
        <v>0</v>
      </c>
      <c r="P2914" s="68">
        <f t="shared" si="90"/>
        <v>367936</v>
      </c>
      <c r="Q2914" s="68">
        <f t="shared" si="91"/>
        <v>4717.1282051282051</v>
      </c>
    </row>
    <row r="2915" spans="1:17" x14ac:dyDescent="0.25">
      <c r="A2915" s="108" t="s">
        <v>17718</v>
      </c>
      <c r="B2915" s="108" t="s">
        <v>17719</v>
      </c>
      <c r="C2915" s="108" t="s">
        <v>17720</v>
      </c>
      <c r="D2915" s="108" t="s">
        <v>1269</v>
      </c>
      <c r="E2915" s="108" t="s">
        <v>1270</v>
      </c>
      <c r="F2915" s="108" t="s">
        <v>1286</v>
      </c>
      <c r="G2915" s="108" t="s">
        <v>1287</v>
      </c>
      <c r="H2915" s="109">
        <v>143</v>
      </c>
      <c r="I2915" s="109">
        <v>0</v>
      </c>
      <c r="J2915" s="110">
        <v>574741</v>
      </c>
      <c r="K2915" s="110">
        <v>0</v>
      </c>
      <c r="L2915" s="109">
        <v>4019.17</v>
      </c>
      <c r="M2915" s="108" t="s">
        <v>17432</v>
      </c>
      <c r="N2915" s="110">
        <v>-7773.1350000000002</v>
      </c>
      <c r="O2915" s="110">
        <v>0</v>
      </c>
      <c r="P2915" s="68">
        <f t="shared" si="90"/>
        <v>574741</v>
      </c>
      <c r="Q2915" s="68">
        <f t="shared" si="91"/>
        <v>4019.1678321678323</v>
      </c>
    </row>
    <row r="2916" spans="1:17" x14ac:dyDescent="0.25">
      <c r="A2916" s="108" t="s">
        <v>17718</v>
      </c>
      <c r="B2916" s="108" t="s">
        <v>17719</v>
      </c>
      <c r="C2916" s="108" t="s">
        <v>17720</v>
      </c>
      <c r="D2916" s="108" t="s">
        <v>1269</v>
      </c>
      <c r="E2916" s="108" t="s">
        <v>1270</v>
      </c>
      <c r="F2916" s="108" t="s">
        <v>1288</v>
      </c>
      <c r="G2916" s="108" t="s">
        <v>1289</v>
      </c>
      <c r="H2916" s="109">
        <v>128</v>
      </c>
      <c r="I2916" s="109">
        <v>0</v>
      </c>
      <c r="J2916" s="110">
        <v>578726</v>
      </c>
      <c r="K2916" s="110">
        <v>0</v>
      </c>
      <c r="L2916" s="109">
        <v>4521.3</v>
      </c>
      <c r="M2916" s="108" t="s">
        <v>17432</v>
      </c>
      <c r="N2916" s="110">
        <v>-7827.03</v>
      </c>
      <c r="O2916" s="110">
        <v>0</v>
      </c>
      <c r="P2916" s="68">
        <f t="shared" si="90"/>
        <v>578726</v>
      </c>
      <c r="Q2916" s="68">
        <f t="shared" si="91"/>
        <v>4521.296875</v>
      </c>
    </row>
    <row r="2917" spans="1:17" x14ac:dyDescent="0.25">
      <c r="A2917" s="108" t="s">
        <v>17718</v>
      </c>
      <c r="B2917" s="108" t="s">
        <v>17719</v>
      </c>
      <c r="C2917" s="108" t="s">
        <v>17720</v>
      </c>
      <c r="D2917" s="108" t="s">
        <v>1269</v>
      </c>
      <c r="E2917" s="108" t="s">
        <v>1270</v>
      </c>
      <c r="F2917" s="108" t="s">
        <v>1290</v>
      </c>
      <c r="G2917" s="108" t="s">
        <v>1291</v>
      </c>
      <c r="H2917" s="109">
        <v>93</v>
      </c>
      <c r="I2917" s="109">
        <v>0</v>
      </c>
      <c r="J2917" s="110">
        <v>224354</v>
      </c>
      <c r="K2917" s="110">
        <v>0</v>
      </c>
      <c r="L2917" s="109">
        <v>2412.41</v>
      </c>
      <c r="M2917" s="108" t="s">
        <v>17432</v>
      </c>
      <c r="N2917" s="110">
        <v>-3034.2903999999999</v>
      </c>
      <c r="O2917" s="110">
        <v>0</v>
      </c>
      <c r="P2917" s="68">
        <f t="shared" si="90"/>
        <v>224354</v>
      </c>
      <c r="Q2917" s="68">
        <f t="shared" si="91"/>
        <v>2412.4086021505377</v>
      </c>
    </row>
    <row r="2918" spans="1:17" ht="30" x14ac:dyDescent="0.25">
      <c r="A2918" s="108" t="s">
        <v>17718</v>
      </c>
      <c r="B2918" s="108" t="s">
        <v>17719</v>
      </c>
      <c r="C2918" s="108" t="s">
        <v>17720</v>
      </c>
      <c r="D2918" s="108" t="s">
        <v>1269</v>
      </c>
      <c r="E2918" s="108" t="s">
        <v>1270</v>
      </c>
      <c r="F2918" s="108" t="s">
        <v>1292</v>
      </c>
      <c r="G2918" s="108" t="s">
        <v>1293</v>
      </c>
      <c r="H2918" s="109">
        <v>64</v>
      </c>
      <c r="I2918" s="109">
        <v>0</v>
      </c>
      <c r="J2918" s="110">
        <v>154168</v>
      </c>
      <c r="K2918" s="110">
        <v>0</v>
      </c>
      <c r="L2918" s="109">
        <v>2408.88</v>
      </c>
      <c r="M2918" s="108" t="s">
        <v>17432</v>
      </c>
      <c r="N2918" s="110">
        <v>-2085.0533999999998</v>
      </c>
      <c r="O2918" s="110">
        <v>0</v>
      </c>
      <c r="P2918" s="68">
        <f t="shared" si="90"/>
        <v>154168</v>
      </c>
      <c r="Q2918" s="68">
        <f t="shared" si="91"/>
        <v>2408.875</v>
      </c>
    </row>
    <row r="2919" spans="1:17" ht="30" x14ac:dyDescent="0.25">
      <c r="A2919" s="108" t="s">
        <v>17718</v>
      </c>
      <c r="B2919" s="108" t="s">
        <v>17719</v>
      </c>
      <c r="C2919" s="108" t="s">
        <v>17720</v>
      </c>
      <c r="D2919" s="108" t="s">
        <v>1269</v>
      </c>
      <c r="E2919" s="108" t="s">
        <v>1270</v>
      </c>
      <c r="F2919" s="108" t="s">
        <v>1294</v>
      </c>
      <c r="G2919" s="108" t="s">
        <v>1295</v>
      </c>
      <c r="H2919" s="109">
        <v>65</v>
      </c>
      <c r="I2919" s="109">
        <v>0</v>
      </c>
      <c r="J2919" s="110">
        <v>162531</v>
      </c>
      <c r="K2919" s="110">
        <v>0</v>
      </c>
      <c r="L2919" s="109">
        <v>2500.48</v>
      </c>
      <c r="M2919" s="108" t="s">
        <v>17432</v>
      </c>
      <c r="N2919" s="110">
        <v>-2198.1655000000001</v>
      </c>
      <c r="O2919" s="110">
        <v>0</v>
      </c>
      <c r="P2919" s="68">
        <f t="shared" si="90"/>
        <v>162531</v>
      </c>
      <c r="Q2919" s="68">
        <f t="shared" si="91"/>
        <v>2500.476923076923</v>
      </c>
    </row>
    <row r="2920" spans="1:17" x14ac:dyDescent="0.25">
      <c r="A2920" s="108" t="s">
        <v>17718</v>
      </c>
      <c r="B2920" s="108" t="s">
        <v>17719</v>
      </c>
      <c r="C2920" s="108" t="s">
        <v>17720</v>
      </c>
      <c r="D2920" s="108" t="s">
        <v>1269</v>
      </c>
      <c r="E2920" s="108" t="s">
        <v>1270</v>
      </c>
      <c r="F2920" s="108" t="s">
        <v>1296</v>
      </c>
      <c r="G2920" s="108" t="s">
        <v>1297</v>
      </c>
      <c r="H2920" s="109">
        <v>36</v>
      </c>
      <c r="I2920" s="109">
        <v>0</v>
      </c>
      <c r="J2920" s="110">
        <v>78179</v>
      </c>
      <c r="K2920" s="110">
        <v>0</v>
      </c>
      <c r="L2920" s="109">
        <v>2171.64</v>
      </c>
      <c r="M2920" s="108" t="s">
        <v>17432</v>
      </c>
      <c r="N2920" s="110">
        <v>-1057.3363999999999</v>
      </c>
      <c r="O2920" s="110">
        <v>0</v>
      </c>
      <c r="P2920" s="68">
        <f t="shared" si="90"/>
        <v>78179</v>
      </c>
      <c r="Q2920" s="68">
        <f t="shared" si="91"/>
        <v>2171.6388888888887</v>
      </c>
    </row>
    <row r="2921" spans="1:17" x14ac:dyDescent="0.25">
      <c r="A2921" s="108" t="s">
        <v>17718</v>
      </c>
      <c r="B2921" s="108" t="s">
        <v>17719</v>
      </c>
      <c r="C2921" s="108" t="s">
        <v>17720</v>
      </c>
      <c r="D2921" s="108" t="s">
        <v>1269</v>
      </c>
      <c r="E2921" s="108" t="s">
        <v>1270</v>
      </c>
      <c r="F2921" s="108" t="s">
        <v>1298</v>
      </c>
      <c r="G2921" s="108" t="s">
        <v>1299</v>
      </c>
      <c r="H2921" s="109">
        <v>40</v>
      </c>
      <c r="I2921" s="109">
        <v>0</v>
      </c>
      <c r="J2921" s="110">
        <v>63839</v>
      </c>
      <c r="K2921" s="110">
        <v>0</v>
      </c>
      <c r="L2921" s="109">
        <v>1595.98</v>
      </c>
      <c r="M2921" s="108" t="s">
        <v>17432</v>
      </c>
      <c r="N2921" s="110">
        <v>-863.40269999999998</v>
      </c>
      <c r="O2921" s="110">
        <v>0</v>
      </c>
      <c r="P2921" s="68">
        <f t="shared" si="90"/>
        <v>63839</v>
      </c>
      <c r="Q2921" s="68">
        <f t="shared" si="91"/>
        <v>1595.9749999999999</v>
      </c>
    </row>
    <row r="2922" spans="1:17" x14ac:dyDescent="0.25">
      <c r="A2922" s="108" t="s">
        <v>17718</v>
      </c>
      <c r="B2922" s="108" t="s">
        <v>17719</v>
      </c>
      <c r="C2922" s="108" t="s">
        <v>17720</v>
      </c>
      <c r="D2922" s="108" t="s">
        <v>1269</v>
      </c>
      <c r="E2922" s="108" t="s">
        <v>1270</v>
      </c>
      <c r="F2922" s="108" t="s">
        <v>1300</v>
      </c>
      <c r="G2922" s="108" t="s">
        <v>1301</v>
      </c>
      <c r="H2922" s="109">
        <v>44</v>
      </c>
      <c r="I2922" s="109">
        <v>0</v>
      </c>
      <c r="J2922" s="110">
        <v>97371</v>
      </c>
      <c r="K2922" s="110">
        <v>0</v>
      </c>
      <c r="L2922" s="109">
        <v>2212.98</v>
      </c>
      <c r="M2922" s="108" t="s">
        <v>17432</v>
      </c>
      <c r="N2922" s="110">
        <v>-1316.8964000000001</v>
      </c>
      <c r="O2922" s="110">
        <v>0</v>
      </c>
      <c r="P2922" s="68">
        <f t="shared" si="90"/>
        <v>97371</v>
      </c>
      <c r="Q2922" s="68">
        <f t="shared" si="91"/>
        <v>2212.9772727272725</v>
      </c>
    </row>
    <row r="2923" spans="1:17" x14ac:dyDescent="0.25">
      <c r="A2923" s="108" t="s">
        <v>17718</v>
      </c>
      <c r="B2923" s="108" t="s">
        <v>17719</v>
      </c>
      <c r="C2923" s="108" t="s">
        <v>17720</v>
      </c>
      <c r="D2923" s="108" t="s">
        <v>1269</v>
      </c>
      <c r="E2923" s="108" t="s">
        <v>1270</v>
      </c>
      <c r="F2923" s="108" t="s">
        <v>1302</v>
      </c>
      <c r="G2923" s="108" t="s">
        <v>1303</v>
      </c>
      <c r="H2923" s="109">
        <v>62</v>
      </c>
      <c r="I2923" s="109">
        <v>0</v>
      </c>
      <c r="J2923" s="110">
        <v>150201</v>
      </c>
      <c r="K2923" s="110">
        <v>0</v>
      </c>
      <c r="L2923" s="109">
        <v>2422.6</v>
      </c>
      <c r="M2923" s="108" t="s">
        <v>17432</v>
      </c>
      <c r="N2923" s="110">
        <v>-2031.414</v>
      </c>
      <c r="O2923" s="110">
        <v>0</v>
      </c>
      <c r="P2923" s="68">
        <f t="shared" si="90"/>
        <v>150201</v>
      </c>
      <c r="Q2923" s="68">
        <f t="shared" si="91"/>
        <v>2422.5967741935483</v>
      </c>
    </row>
    <row r="2924" spans="1:17" x14ac:dyDescent="0.25">
      <c r="A2924" s="108" t="s">
        <v>17718</v>
      </c>
      <c r="B2924" s="108" t="s">
        <v>17719</v>
      </c>
      <c r="C2924" s="108" t="s">
        <v>17720</v>
      </c>
      <c r="D2924" s="108" t="s">
        <v>1269</v>
      </c>
      <c r="E2924" s="108" t="s">
        <v>1270</v>
      </c>
      <c r="F2924" s="108" t="s">
        <v>1304</v>
      </c>
      <c r="G2924" s="108" t="s">
        <v>1305</v>
      </c>
      <c r="H2924" s="109">
        <v>24</v>
      </c>
      <c r="I2924" s="109">
        <v>0</v>
      </c>
      <c r="J2924" s="110">
        <v>55476</v>
      </c>
      <c r="K2924" s="110">
        <v>0</v>
      </c>
      <c r="L2924" s="109">
        <v>2311.5</v>
      </c>
      <c r="M2924" s="108" t="s">
        <v>17432</v>
      </c>
      <c r="N2924" s="110">
        <v>-750.29520000000002</v>
      </c>
      <c r="O2924" s="110">
        <v>0</v>
      </c>
      <c r="P2924" s="68">
        <f t="shared" si="90"/>
        <v>55476</v>
      </c>
      <c r="Q2924" s="68">
        <f t="shared" si="91"/>
        <v>2311.5</v>
      </c>
    </row>
    <row r="2925" spans="1:17" ht="30" x14ac:dyDescent="0.25">
      <c r="A2925" s="108" t="s">
        <v>17718</v>
      </c>
      <c r="B2925" s="108" t="s">
        <v>17719</v>
      </c>
      <c r="C2925" s="108" t="s">
        <v>17720</v>
      </c>
      <c r="D2925" s="108" t="s">
        <v>1269</v>
      </c>
      <c r="E2925" s="108" t="s">
        <v>1270</v>
      </c>
      <c r="F2925" s="108" t="s">
        <v>1306</v>
      </c>
      <c r="G2925" s="108" t="s">
        <v>1307</v>
      </c>
      <c r="H2925" s="109">
        <v>75</v>
      </c>
      <c r="I2925" s="109">
        <v>0</v>
      </c>
      <c r="J2925" s="110">
        <v>117364</v>
      </c>
      <c r="K2925" s="110">
        <v>0</v>
      </c>
      <c r="L2925" s="109">
        <v>1564.85</v>
      </c>
      <c r="M2925" s="108" t="s">
        <v>17432</v>
      </c>
      <c r="N2925" s="110">
        <v>-1587.299</v>
      </c>
      <c r="O2925" s="110">
        <v>0</v>
      </c>
      <c r="P2925" s="68">
        <f t="shared" si="90"/>
        <v>117364</v>
      </c>
      <c r="Q2925" s="68">
        <f t="shared" si="91"/>
        <v>1564.8533333333332</v>
      </c>
    </row>
    <row r="2926" spans="1:17" ht="30" x14ac:dyDescent="0.25">
      <c r="A2926" s="108" t="s">
        <v>17718</v>
      </c>
      <c r="B2926" s="108" t="s">
        <v>17719</v>
      </c>
      <c r="C2926" s="108" t="s">
        <v>17720</v>
      </c>
      <c r="D2926" s="108" t="s">
        <v>1269</v>
      </c>
      <c r="E2926" s="108" t="s">
        <v>1270</v>
      </c>
      <c r="F2926" s="108" t="s">
        <v>1308</v>
      </c>
      <c r="G2926" s="108" t="s">
        <v>1309</v>
      </c>
      <c r="H2926" s="109">
        <v>22</v>
      </c>
      <c r="I2926" s="109">
        <v>0</v>
      </c>
      <c r="J2926" s="110">
        <v>39063</v>
      </c>
      <c r="K2926" s="110">
        <v>0</v>
      </c>
      <c r="L2926" s="109">
        <v>1775.59</v>
      </c>
      <c r="M2926" s="108" t="s">
        <v>17432</v>
      </c>
      <c r="N2926" s="110">
        <v>-528.31169999999997</v>
      </c>
      <c r="O2926" s="110">
        <v>0</v>
      </c>
      <c r="P2926" s="68">
        <f t="shared" si="90"/>
        <v>39063</v>
      </c>
      <c r="Q2926" s="68">
        <f t="shared" si="91"/>
        <v>1775.590909090909</v>
      </c>
    </row>
    <row r="2927" spans="1:17" x14ac:dyDescent="0.25">
      <c r="A2927" s="108" t="s">
        <v>17718</v>
      </c>
      <c r="B2927" s="108" t="s">
        <v>17719</v>
      </c>
      <c r="C2927" s="108" t="s">
        <v>17720</v>
      </c>
      <c r="D2927" s="108" t="s">
        <v>1269</v>
      </c>
      <c r="E2927" s="108" t="s">
        <v>1270</v>
      </c>
      <c r="F2927" s="108" t="s">
        <v>1310</v>
      </c>
      <c r="G2927" s="108" t="s">
        <v>1311</v>
      </c>
      <c r="H2927" s="109">
        <v>80</v>
      </c>
      <c r="I2927" s="109">
        <v>0</v>
      </c>
      <c r="J2927" s="110">
        <v>123891</v>
      </c>
      <c r="K2927" s="110">
        <v>0</v>
      </c>
      <c r="L2927" s="109">
        <v>1548.64</v>
      </c>
      <c r="M2927" s="108" t="s">
        <v>17432</v>
      </c>
      <c r="N2927" s="110">
        <v>-1675.5699</v>
      </c>
      <c r="O2927" s="110">
        <v>0</v>
      </c>
      <c r="P2927" s="68">
        <f t="shared" si="90"/>
        <v>123891</v>
      </c>
      <c r="Q2927" s="68">
        <f t="shared" si="91"/>
        <v>1548.6375</v>
      </c>
    </row>
    <row r="2928" spans="1:17" x14ac:dyDescent="0.25">
      <c r="A2928" s="108" t="s">
        <v>17718</v>
      </c>
      <c r="B2928" s="108" t="s">
        <v>17719</v>
      </c>
      <c r="C2928" s="108" t="s">
        <v>17720</v>
      </c>
      <c r="D2928" s="108" t="s">
        <v>1269</v>
      </c>
      <c r="E2928" s="108" t="s">
        <v>1270</v>
      </c>
      <c r="F2928" s="108" t="s">
        <v>1312</v>
      </c>
      <c r="G2928" s="108" t="s">
        <v>1313</v>
      </c>
      <c r="H2928" s="109">
        <v>36</v>
      </c>
      <c r="I2928" s="109">
        <v>0</v>
      </c>
      <c r="J2928" s="110">
        <v>83668</v>
      </c>
      <c r="K2928" s="110">
        <v>0</v>
      </c>
      <c r="L2928" s="109">
        <v>2324.11</v>
      </c>
      <c r="M2928" s="108" t="s">
        <v>17432</v>
      </c>
      <c r="N2928" s="110">
        <v>-1131.5761</v>
      </c>
      <c r="O2928" s="110">
        <v>0</v>
      </c>
      <c r="P2928" s="68">
        <f t="shared" si="90"/>
        <v>83668</v>
      </c>
      <c r="Q2928" s="68">
        <f t="shared" si="91"/>
        <v>2324.1111111111113</v>
      </c>
    </row>
    <row r="2929" spans="1:17" x14ac:dyDescent="0.25">
      <c r="A2929" s="108" t="s">
        <v>17718</v>
      </c>
      <c r="B2929" s="108" t="s">
        <v>17719</v>
      </c>
      <c r="C2929" s="108" t="s">
        <v>17720</v>
      </c>
      <c r="D2929" s="108" t="s">
        <v>1269</v>
      </c>
      <c r="E2929" s="108" t="s">
        <v>1270</v>
      </c>
      <c r="F2929" s="108" t="s">
        <v>1314</v>
      </c>
      <c r="G2929" s="108" t="s">
        <v>1315</v>
      </c>
      <c r="H2929" s="109">
        <v>46</v>
      </c>
      <c r="I2929" s="109">
        <v>0</v>
      </c>
      <c r="J2929" s="110">
        <v>107917</v>
      </c>
      <c r="K2929" s="110">
        <v>0</v>
      </c>
      <c r="L2929" s="109">
        <v>2346.02</v>
      </c>
      <c r="M2929" s="108" t="s">
        <v>17432</v>
      </c>
      <c r="N2929" s="110">
        <v>-1459.5310999999999</v>
      </c>
      <c r="O2929" s="110">
        <v>0</v>
      </c>
      <c r="P2929" s="68">
        <f t="shared" si="90"/>
        <v>107917</v>
      </c>
      <c r="Q2929" s="68">
        <f t="shared" si="91"/>
        <v>2346.021739130435</v>
      </c>
    </row>
    <row r="2930" spans="1:17" ht="30" x14ac:dyDescent="0.25">
      <c r="A2930" s="108" t="s">
        <v>17718</v>
      </c>
      <c r="B2930" s="108" t="s">
        <v>17719</v>
      </c>
      <c r="C2930" s="108" t="s">
        <v>17720</v>
      </c>
      <c r="D2930" s="108" t="s">
        <v>1269</v>
      </c>
      <c r="E2930" s="108" t="s">
        <v>1270</v>
      </c>
      <c r="F2930" s="108" t="s">
        <v>1316</v>
      </c>
      <c r="G2930" s="108" t="s">
        <v>1317</v>
      </c>
      <c r="H2930" s="109">
        <v>50</v>
      </c>
      <c r="I2930" s="109">
        <v>0</v>
      </c>
      <c r="J2930" s="110">
        <v>126425</v>
      </c>
      <c r="K2930" s="110">
        <v>0</v>
      </c>
      <c r="L2930" s="109">
        <v>2528.5</v>
      </c>
      <c r="M2930" s="108" t="s">
        <v>17432</v>
      </c>
      <c r="N2930" s="110">
        <v>-1709.8403000000001</v>
      </c>
      <c r="O2930" s="110">
        <v>0</v>
      </c>
      <c r="P2930" s="68">
        <f t="shared" si="90"/>
        <v>126425</v>
      </c>
      <c r="Q2930" s="68">
        <f t="shared" si="91"/>
        <v>2528.5</v>
      </c>
    </row>
    <row r="2931" spans="1:17" x14ac:dyDescent="0.25">
      <c r="A2931" s="108" t="s">
        <v>17718</v>
      </c>
      <c r="B2931" s="108" t="s">
        <v>17719</v>
      </c>
      <c r="C2931" s="108" t="s">
        <v>17720</v>
      </c>
      <c r="D2931" s="108" t="s">
        <v>1269</v>
      </c>
      <c r="E2931" s="108" t="s">
        <v>1270</v>
      </c>
      <c r="F2931" s="108" t="s">
        <v>1318</v>
      </c>
      <c r="G2931" s="108" t="s">
        <v>1319</v>
      </c>
      <c r="H2931" s="109">
        <v>44</v>
      </c>
      <c r="I2931" s="109">
        <v>0</v>
      </c>
      <c r="J2931" s="110">
        <v>113062</v>
      </c>
      <c r="K2931" s="110">
        <v>0</v>
      </c>
      <c r="L2931" s="109">
        <v>2569.59</v>
      </c>
      <c r="M2931" s="108" t="s">
        <v>17432</v>
      </c>
      <c r="N2931" s="110">
        <v>-1529.1132</v>
      </c>
      <c r="O2931" s="110">
        <v>0</v>
      </c>
      <c r="P2931" s="68">
        <f t="shared" si="90"/>
        <v>113062</v>
      </c>
      <c r="Q2931" s="68">
        <f t="shared" si="91"/>
        <v>2569.590909090909</v>
      </c>
    </row>
    <row r="2932" spans="1:17" x14ac:dyDescent="0.25">
      <c r="A2932" s="108" t="s">
        <v>17718</v>
      </c>
      <c r="B2932" s="108" t="s">
        <v>17719</v>
      </c>
      <c r="C2932" s="108" t="s">
        <v>17720</v>
      </c>
      <c r="D2932" s="108" t="s">
        <v>1269</v>
      </c>
      <c r="E2932" s="108" t="s">
        <v>1270</v>
      </c>
      <c r="F2932" s="108" t="s">
        <v>1320</v>
      </c>
      <c r="G2932" s="108" t="s">
        <v>1321</v>
      </c>
      <c r="H2932" s="109">
        <v>120</v>
      </c>
      <c r="I2932" s="109">
        <v>0</v>
      </c>
      <c r="J2932" s="110">
        <v>453088</v>
      </c>
      <c r="K2932" s="110">
        <v>0</v>
      </c>
      <c r="L2932" s="109">
        <v>3775.73</v>
      </c>
      <c r="M2932" s="108" t="s">
        <v>17432</v>
      </c>
      <c r="N2932" s="110">
        <v>-6127.8239999999996</v>
      </c>
      <c r="O2932" s="110">
        <v>0</v>
      </c>
      <c r="P2932" s="68">
        <f t="shared" si="90"/>
        <v>453088</v>
      </c>
      <c r="Q2932" s="68">
        <f t="shared" si="91"/>
        <v>3775.7333333333331</v>
      </c>
    </row>
    <row r="2933" spans="1:17" ht="30" x14ac:dyDescent="0.25">
      <c r="A2933" s="108" t="s">
        <v>17718</v>
      </c>
      <c r="B2933" s="108" t="s">
        <v>17719</v>
      </c>
      <c r="C2933" s="108" t="s">
        <v>17720</v>
      </c>
      <c r="D2933" s="108" t="s">
        <v>1269</v>
      </c>
      <c r="E2933" s="108" t="s">
        <v>1270</v>
      </c>
      <c r="F2933" s="108" t="s">
        <v>1322</v>
      </c>
      <c r="G2933" s="108" t="s">
        <v>1323</v>
      </c>
      <c r="H2933" s="109">
        <v>75</v>
      </c>
      <c r="I2933" s="109">
        <v>0</v>
      </c>
      <c r="J2933" s="110">
        <v>119336</v>
      </c>
      <c r="K2933" s="110">
        <v>0</v>
      </c>
      <c r="L2933" s="109">
        <v>1591.15</v>
      </c>
      <c r="M2933" s="108" t="s">
        <v>17432</v>
      </c>
      <c r="N2933" s="110">
        <v>-1613.9758999999999</v>
      </c>
      <c r="O2933" s="110">
        <v>0</v>
      </c>
      <c r="P2933" s="68">
        <f t="shared" si="90"/>
        <v>119336</v>
      </c>
      <c r="Q2933" s="68">
        <f t="shared" si="91"/>
        <v>1591.1466666666668</v>
      </c>
    </row>
    <row r="2934" spans="1:17" x14ac:dyDescent="0.25">
      <c r="A2934" s="108" t="s">
        <v>17718</v>
      </c>
      <c r="B2934" s="108" t="s">
        <v>17719</v>
      </c>
      <c r="C2934" s="108" t="s">
        <v>17720</v>
      </c>
      <c r="D2934" s="108" t="s">
        <v>1269</v>
      </c>
      <c r="E2934" s="108" t="s">
        <v>1270</v>
      </c>
      <c r="F2934" s="108" t="s">
        <v>1324</v>
      </c>
      <c r="G2934" s="108" t="s">
        <v>1325</v>
      </c>
      <c r="H2934" s="109">
        <v>70</v>
      </c>
      <c r="I2934" s="109">
        <v>0</v>
      </c>
      <c r="J2934" s="110">
        <v>166508</v>
      </c>
      <c r="K2934" s="110">
        <v>0</v>
      </c>
      <c r="L2934" s="109">
        <v>2378.69</v>
      </c>
      <c r="M2934" s="108" t="s">
        <v>17432</v>
      </c>
      <c r="N2934" s="110">
        <v>-2251.9513000000002</v>
      </c>
      <c r="O2934" s="110">
        <v>0</v>
      </c>
      <c r="P2934" s="68">
        <f t="shared" si="90"/>
        <v>166508</v>
      </c>
      <c r="Q2934" s="68">
        <f t="shared" si="91"/>
        <v>2378.6857142857143</v>
      </c>
    </row>
    <row r="2935" spans="1:17" x14ac:dyDescent="0.25">
      <c r="A2935" s="108" t="s">
        <v>17718</v>
      </c>
      <c r="B2935" s="108" t="s">
        <v>17719</v>
      </c>
      <c r="C2935" s="108" t="s">
        <v>17720</v>
      </c>
      <c r="D2935" s="108" t="s">
        <v>1269</v>
      </c>
      <c r="E2935" s="108" t="s">
        <v>1270</v>
      </c>
      <c r="F2935" s="108" t="s">
        <v>1326</v>
      </c>
      <c r="G2935" s="108" t="s">
        <v>1327</v>
      </c>
      <c r="H2935" s="109">
        <v>59</v>
      </c>
      <c r="I2935" s="109">
        <v>0</v>
      </c>
      <c r="J2935" s="110">
        <v>142842</v>
      </c>
      <c r="K2935" s="110">
        <v>0</v>
      </c>
      <c r="L2935" s="109">
        <v>2421.0500000000002</v>
      </c>
      <c r="M2935" s="108" t="s">
        <v>17432</v>
      </c>
      <c r="N2935" s="110">
        <v>-1931.8779999999999</v>
      </c>
      <c r="O2935" s="110">
        <v>0</v>
      </c>
      <c r="P2935" s="68">
        <f t="shared" si="90"/>
        <v>142842</v>
      </c>
      <c r="Q2935" s="68">
        <f t="shared" si="91"/>
        <v>2421.0508474576272</v>
      </c>
    </row>
    <row r="2936" spans="1:17" x14ac:dyDescent="0.25">
      <c r="A2936" s="108" t="s">
        <v>17718</v>
      </c>
      <c r="B2936" s="108" t="s">
        <v>17719</v>
      </c>
      <c r="C2936" s="108" t="s">
        <v>17720</v>
      </c>
      <c r="D2936" s="108" t="s">
        <v>1269</v>
      </c>
      <c r="E2936" s="108" t="s">
        <v>1270</v>
      </c>
      <c r="F2936" s="108" t="s">
        <v>1328</v>
      </c>
      <c r="G2936" s="108" t="s">
        <v>1329</v>
      </c>
      <c r="H2936" s="109">
        <v>46</v>
      </c>
      <c r="I2936" s="109">
        <v>0</v>
      </c>
      <c r="J2936" s="110">
        <v>105176</v>
      </c>
      <c r="K2936" s="110">
        <v>0</v>
      </c>
      <c r="L2936" s="109">
        <v>2286.4299999999998</v>
      </c>
      <c r="M2936" s="108" t="s">
        <v>17432</v>
      </c>
      <c r="N2936" s="110">
        <v>-1422.4588000000001</v>
      </c>
      <c r="O2936" s="110">
        <v>0</v>
      </c>
      <c r="P2936" s="68">
        <f t="shared" si="90"/>
        <v>105176</v>
      </c>
      <c r="Q2936" s="68">
        <f t="shared" si="91"/>
        <v>2286.4347826086955</v>
      </c>
    </row>
    <row r="2937" spans="1:17" x14ac:dyDescent="0.25">
      <c r="A2937" s="108" t="s">
        <v>17718</v>
      </c>
      <c r="B2937" s="108" t="s">
        <v>17719</v>
      </c>
      <c r="C2937" s="108" t="s">
        <v>17720</v>
      </c>
      <c r="D2937" s="108" t="s">
        <v>1269</v>
      </c>
      <c r="E2937" s="108" t="s">
        <v>1270</v>
      </c>
      <c r="F2937" s="108" t="s">
        <v>1330</v>
      </c>
      <c r="G2937" s="108" t="s">
        <v>1331</v>
      </c>
      <c r="H2937" s="109">
        <v>35</v>
      </c>
      <c r="I2937" s="109">
        <v>0</v>
      </c>
      <c r="J2937" s="110">
        <v>82086</v>
      </c>
      <c r="K2937" s="110">
        <v>0</v>
      </c>
      <c r="L2937" s="109">
        <v>2345.31</v>
      </c>
      <c r="M2937" s="108" t="s">
        <v>17432</v>
      </c>
      <c r="N2937" s="110">
        <v>-1110.1837</v>
      </c>
      <c r="O2937" s="110">
        <v>0</v>
      </c>
      <c r="P2937" s="68">
        <f t="shared" si="90"/>
        <v>82086</v>
      </c>
      <c r="Q2937" s="68">
        <f t="shared" si="91"/>
        <v>2345.3142857142857</v>
      </c>
    </row>
    <row r="2938" spans="1:17" x14ac:dyDescent="0.25">
      <c r="A2938" s="108" t="s">
        <v>17718</v>
      </c>
      <c r="B2938" s="108" t="s">
        <v>17719</v>
      </c>
      <c r="C2938" s="108" t="s">
        <v>17720</v>
      </c>
      <c r="D2938" s="108" t="s">
        <v>1269</v>
      </c>
      <c r="E2938" s="108" t="s">
        <v>1270</v>
      </c>
      <c r="F2938" s="108" t="s">
        <v>1332</v>
      </c>
      <c r="G2938" s="108" t="s">
        <v>1333</v>
      </c>
      <c r="H2938" s="109">
        <v>19</v>
      </c>
      <c r="I2938" s="109">
        <v>0</v>
      </c>
      <c r="J2938" s="110">
        <v>45450</v>
      </c>
      <c r="K2938" s="110">
        <v>0</v>
      </c>
      <c r="L2938" s="109">
        <v>2392.11</v>
      </c>
      <c r="M2938" s="108" t="s">
        <v>17432</v>
      </c>
      <c r="N2938" s="110">
        <v>-614.6979</v>
      </c>
      <c r="O2938" s="110">
        <v>0</v>
      </c>
      <c r="P2938" s="68">
        <f t="shared" si="90"/>
        <v>45450</v>
      </c>
      <c r="Q2938" s="68">
        <f t="shared" si="91"/>
        <v>2392.1052631578946</v>
      </c>
    </row>
    <row r="2939" spans="1:17" ht="30" x14ac:dyDescent="0.25">
      <c r="A2939" s="108" t="s">
        <v>17718</v>
      </c>
      <c r="B2939" s="108" t="s">
        <v>17581</v>
      </c>
      <c r="C2939" s="108" t="s">
        <v>17582</v>
      </c>
      <c r="D2939" s="108" t="s">
        <v>647</v>
      </c>
      <c r="E2939" s="108" t="s">
        <v>648</v>
      </c>
      <c r="F2939" s="108" t="s">
        <v>646</v>
      </c>
      <c r="G2939" s="108" t="s">
        <v>649</v>
      </c>
      <c r="H2939" s="109">
        <v>219</v>
      </c>
      <c r="I2939" s="109">
        <v>0</v>
      </c>
      <c r="J2939" s="110">
        <v>808136</v>
      </c>
      <c r="K2939" s="110">
        <v>0</v>
      </c>
      <c r="L2939" s="109">
        <v>3690.12</v>
      </c>
      <c r="M2939" s="108" t="s">
        <v>17432</v>
      </c>
      <c r="N2939" s="110">
        <v>-10929.7094</v>
      </c>
      <c r="O2939" s="110">
        <v>0</v>
      </c>
      <c r="P2939" s="68">
        <f t="shared" si="90"/>
        <v>808136</v>
      </c>
      <c r="Q2939" s="68">
        <f t="shared" si="91"/>
        <v>3690.1187214611873</v>
      </c>
    </row>
    <row r="2940" spans="1:17" ht="30" x14ac:dyDescent="0.25">
      <c r="A2940" s="108" t="s">
        <v>17718</v>
      </c>
      <c r="B2940" s="108" t="s">
        <v>17581</v>
      </c>
      <c r="C2940" s="108" t="s">
        <v>17582</v>
      </c>
      <c r="D2940" s="108" t="s">
        <v>647</v>
      </c>
      <c r="E2940" s="108" t="s">
        <v>648</v>
      </c>
      <c r="F2940" s="108" t="s">
        <v>650</v>
      </c>
      <c r="G2940" s="108" t="s">
        <v>651</v>
      </c>
      <c r="H2940" s="109">
        <v>284</v>
      </c>
      <c r="I2940" s="109">
        <v>0</v>
      </c>
      <c r="J2940" s="110">
        <v>1076719</v>
      </c>
      <c r="K2940" s="110">
        <v>0</v>
      </c>
      <c r="L2940" s="109">
        <v>3791.26</v>
      </c>
      <c r="M2940" s="108" t="s">
        <v>17432</v>
      </c>
      <c r="N2940" s="110">
        <v>-14562.1857</v>
      </c>
      <c r="O2940" s="110">
        <v>0</v>
      </c>
      <c r="P2940" s="68">
        <f t="shared" si="90"/>
        <v>1076719</v>
      </c>
      <c r="Q2940" s="68">
        <f t="shared" si="91"/>
        <v>3791.2640845070423</v>
      </c>
    </row>
    <row r="2941" spans="1:17" ht="30" x14ac:dyDescent="0.25">
      <c r="A2941" s="108" t="s">
        <v>17718</v>
      </c>
      <c r="B2941" s="108" t="s">
        <v>17581</v>
      </c>
      <c r="C2941" s="108" t="s">
        <v>17582</v>
      </c>
      <c r="D2941" s="108" t="s">
        <v>647</v>
      </c>
      <c r="E2941" s="108" t="s">
        <v>648</v>
      </c>
      <c r="F2941" s="108" t="s">
        <v>652</v>
      </c>
      <c r="G2941" s="108" t="s">
        <v>653</v>
      </c>
      <c r="H2941" s="109">
        <v>100</v>
      </c>
      <c r="I2941" s="109">
        <v>0</v>
      </c>
      <c r="J2941" s="110">
        <v>376655</v>
      </c>
      <c r="K2941" s="110">
        <v>0</v>
      </c>
      <c r="L2941" s="109">
        <v>3766.55</v>
      </c>
      <c r="M2941" s="108" t="s">
        <v>17432</v>
      </c>
      <c r="N2941" s="110">
        <v>-5094.1040999999996</v>
      </c>
      <c r="O2941" s="110">
        <v>0</v>
      </c>
      <c r="P2941" s="68">
        <f t="shared" si="90"/>
        <v>376655</v>
      </c>
      <c r="Q2941" s="68">
        <f t="shared" si="91"/>
        <v>3766.55</v>
      </c>
    </row>
    <row r="2942" spans="1:17" ht="30" x14ac:dyDescent="0.25">
      <c r="A2942" s="108" t="s">
        <v>17718</v>
      </c>
      <c r="B2942" s="108" t="s">
        <v>17581</v>
      </c>
      <c r="C2942" s="108" t="s">
        <v>17582</v>
      </c>
      <c r="D2942" s="108" t="s">
        <v>647</v>
      </c>
      <c r="E2942" s="108" t="s">
        <v>648</v>
      </c>
      <c r="F2942" s="108" t="s">
        <v>654</v>
      </c>
      <c r="G2942" s="108" t="s">
        <v>655</v>
      </c>
      <c r="H2942" s="109">
        <v>135</v>
      </c>
      <c r="I2942" s="109">
        <v>0</v>
      </c>
      <c r="J2942" s="110">
        <v>393888</v>
      </c>
      <c r="K2942" s="110">
        <v>0</v>
      </c>
      <c r="L2942" s="109">
        <v>2917.69</v>
      </c>
      <c r="M2942" s="108" t="s">
        <v>17432</v>
      </c>
      <c r="N2942" s="110">
        <v>-5327.1787999999997</v>
      </c>
      <c r="O2942" s="110">
        <v>0</v>
      </c>
      <c r="P2942" s="68">
        <f t="shared" si="90"/>
        <v>393888</v>
      </c>
      <c r="Q2942" s="68">
        <f t="shared" si="91"/>
        <v>2917.6888888888889</v>
      </c>
    </row>
    <row r="2943" spans="1:17" ht="30" x14ac:dyDescent="0.25">
      <c r="A2943" s="108" t="s">
        <v>17718</v>
      </c>
      <c r="B2943" s="108" t="s">
        <v>17581</v>
      </c>
      <c r="C2943" s="108" t="s">
        <v>17582</v>
      </c>
      <c r="D2943" s="108" t="s">
        <v>647</v>
      </c>
      <c r="E2943" s="108" t="s">
        <v>648</v>
      </c>
      <c r="F2943" s="108" t="s">
        <v>656</v>
      </c>
      <c r="G2943" s="108" t="s">
        <v>657</v>
      </c>
      <c r="H2943" s="109">
        <v>65</v>
      </c>
      <c r="I2943" s="109">
        <v>0</v>
      </c>
      <c r="J2943" s="110">
        <v>187404</v>
      </c>
      <c r="K2943" s="110">
        <v>0</v>
      </c>
      <c r="L2943" s="109">
        <v>2883.14</v>
      </c>
      <c r="M2943" s="108" t="s">
        <v>17432</v>
      </c>
      <c r="N2943" s="110">
        <v>-2534.5576000000001</v>
      </c>
      <c r="O2943" s="110">
        <v>0</v>
      </c>
      <c r="P2943" s="68">
        <f t="shared" si="90"/>
        <v>187404</v>
      </c>
      <c r="Q2943" s="68">
        <f t="shared" si="91"/>
        <v>2883.1384615384613</v>
      </c>
    </row>
    <row r="2944" spans="1:17" ht="30" x14ac:dyDescent="0.25">
      <c r="A2944" s="108" t="s">
        <v>17718</v>
      </c>
      <c r="B2944" s="108" t="s">
        <v>17581</v>
      </c>
      <c r="C2944" s="108" t="s">
        <v>17582</v>
      </c>
      <c r="D2944" s="108" t="s">
        <v>647</v>
      </c>
      <c r="E2944" s="108" t="s">
        <v>648</v>
      </c>
      <c r="F2944" s="108" t="s">
        <v>658</v>
      </c>
      <c r="G2944" s="108" t="s">
        <v>659</v>
      </c>
      <c r="H2944" s="109">
        <v>120</v>
      </c>
      <c r="I2944" s="109">
        <v>0</v>
      </c>
      <c r="J2944" s="110">
        <v>384229</v>
      </c>
      <c r="K2944" s="110">
        <v>0</v>
      </c>
      <c r="L2944" s="109">
        <v>3201.91</v>
      </c>
      <c r="M2944" s="108" t="s">
        <v>17432</v>
      </c>
      <c r="N2944" s="110">
        <v>-5196.5401000000002</v>
      </c>
      <c r="O2944" s="110">
        <v>0</v>
      </c>
      <c r="P2944" s="68">
        <f t="shared" si="90"/>
        <v>384229</v>
      </c>
      <c r="Q2944" s="68">
        <f t="shared" si="91"/>
        <v>3201.9083333333333</v>
      </c>
    </row>
    <row r="2945" spans="1:17" ht="30" x14ac:dyDescent="0.25">
      <c r="A2945" s="108" t="s">
        <v>17718</v>
      </c>
      <c r="B2945" s="108" t="s">
        <v>17581</v>
      </c>
      <c r="C2945" s="108" t="s">
        <v>17582</v>
      </c>
      <c r="D2945" s="108" t="s">
        <v>647</v>
      </c>
      <c r="E2945" s="108" t="s">
        <v>648</v>
      </c>
      <c r="F2945" s="108" t="s">
        <v>660</v>
      </c>
      <c r="G2945" s="108" t="s">
        <v>661</v>
      </c>
      <c r="H2945" s="109">
        <v>232</v>
      </c>
      <c r="I2945" s="109">
        <v>0</v>
      </c>
      <c r="J2945" s="110">
        <v>459694</v>
      </c>
      <c r="K2945" s="110">
        <v>0</v>
      </c>
      <c r="L2945" s="109">
        <v>1981.44</v>
      </c>
      <c r="M2945" s="108" t="s">
        <v>17432</v>
      </c>
      <c r="N2945" s="110">
        <v>-6217.1688000000004</v>
      </c>
      <c r="O2945" s="110">
        <v>0</v>
      </c>
      <c r="P2945" s="68">
        <f t="shared" si="90"/>
        <v>459694</v>
      </c>
      <c r="Q2945" s="68">
        <f t="shared" si="91"/>
        <v>1981.4396551724137</v>
      </c>
    </row>
    <row r="2946" spans="1:17" ht="30" x14ac:dyDescent="0.25">
      <c r="A2946" s="108" t="s">
        <v>17718</v>
      </c>
      <c r="B2946" s="108" t="s">
        <v>17581</v>
      </c>
      <c r="C2946" s="108" t="s">
        <v>17582</v>
      </c>
      <c r="D2946" s="108" t="s">
        <v>647</v>
      </c>
      <c r="E2946" s="108" t="s">
        <v>648</v>
      </c>
      <c r="F2946" s="108" t="s">
        <v>17721</v>
      </c>
      <c r="G2946" s="108" t="s">
        <v>15141</v>
      </c>
      <c r="H2946" s="109">
        <v>0</v>
      </c>
      <c r="I2946" s="109">
        <v>13</v>
      </c>
      <c r="J2946" s="110">
        <v>30793</v>
      </c>
      <c r="K2946" s="110">
        <v>30793</v>
      </c>
      <c r="L2946" s="109">
        <v>2368.69</v>
      </c>
      <c r="M2946" s="108" t="s">
        <v>17432</v>
      </c>
      <c r="N2946" s="110">
        <v>-416.46780000000001</v>
      </c>
      <c r="O2946" s="110">
        <v>0</v>
      </c>
      <c r="P2946" s="68">
        <f t="shared" si="90"/>
        <v>0</v>
      </c>
      <c r="Q2946" s="68" t="e">
        <f t="shared" si="91"/>
        <v>#DIV/0!</v>
      </c>
    </row>
    <row r="2947" spans="1:17" ht="30" x14ac:dyDescent="0.25">
      <c r="A2947" s="108" t="s">
        <v>17718</v>
      </c>
      <c r="B2947" s="108" t="s">
        <v>17581</v>
      </c>
      <c r="C2947" s="108" t="s">
        <v>17582</v>
      </c>
      <c r="D2947" s="108" t="s">
        <v>647</v>
      </c>
      <c r="E2947" s="108" t="s">
        <v>648</v>
      </c>
      <c r="F2947" s="108" t="s">
        <v>662</v>
      </c>
      <c r="G2947" s="108" t="s">
        <v>663</v>
      </c>
      <c r="H2947" s="109">
        <v>69</v>
      </c>
      <c r="I2947" s="109">
        <v>0</v>
      </c>
      <c r="J2947" s="110">
        <v>117923</v>
      </c>
      <c r="K2947" s="110">
        <v>0</v>
      </c>
      <c r="L2947" s="109">
        <v>1709.03</v>
      </c>
      <c r="M2947" s="108" t="s">
        <v>17432</v>
      </c>
      <c r="N2947" s="110">
        <v>-1594.8552</v>
      </c>
      <c r="O2947" s="110">
        <v>0</v>
      </c>
      <c r="P2947" s="68">
        <f t="shared" si="90"/>
        <v>117923</v>
      </c>
      <c r="Q2947" s="68">
        <f t="shared" si="91"/>
        <v>1709.0289855072465</v>
      </c>
    </row>
    <row r="2948" spans="1:17" ht="30" x14ac:dyDescent="0.25">
      <c r="A2948" s="108" t="s">
        <v>17718</v>
      </c>
      <c r="B2948" s="108" t="s">
        <v>17581</v>
      </c>
      <c r="C2948" s="108" t="s">
        <v>17582</v>
      </c>
      <c r="D2948" s="108" t="s">
        <v>647</v>
      </c>
      <c r="E2948" s="108" t="s">
        <v>648</v>
      </c>
      <c r="F2948" s="108" t="s">
        <v>664</v>
      </c>
      <c r="G2948" s="108" t="s">
        <v>665</v>
      </c>
      <c r="H2948" s="109">
        <v>16</v>
      </c>
      <c r="I2948" s="109">
        <v>0</v>
      </c>
      <c r="J2948" s="110">
        <v>34878</v>
      </c>
      <c r="K2948" s="110">
        <v>0</v>
      </c>
      <c r="L2948" s="109">
        <v>2179.88</v>
      </c>
      <c r="M2948" s="108" t="s">
        <v>17432</v>
      </c>
      <c r="N2948" s="110">
        <v>-471.71420000000001</v>
      </c>
      <c r="O2948" s="110">
        <v>0</v>
      </c>
      <c r="P2948" s="68">
        <f t="shared" ref="P2948:P3011" si="92">J2948-K2948</f>
        <v>34878</v>
      </c>
      <c r="Q2948" s="68">
        <f t="shared" ref="Q2948:Q3011" si="93">P2948/H2948</f>
        <v>2179.875</v>
      </c>
    </row>
    <row r="2949" spans="1:17" ht="30" x14ac:dyDescent="0.25">
      <c r="A2949" s="108" t="s">
        <v>17718</v>
      </c>
      <c r="B2949" s="108" t="s">
        <v>17581</v>
      </c>
      <c r="C2949" s="108" t="s">
        <v>17582</v>
      </c>
      <c r="D2949" s="108" t="s">
        <v>647</v>
      </c>
      <c r="E2949" s="108" t="s">
        <v>648</v>
      </c>
      <c r="F2949" s="108" t="s">
        <v>666</v>
      </c>
      <c r="G2949" s="108" t="s">
        <v>667</v>
      </c>
      <c r="H2949" s="109">
        <v>15</v>
      </c>
      <c r="I2949" s="109">
        <v>0</v>
      </c>
      <c r="J2949" s="110">
        <v>34644</v>
      </c>
      <c r="K2949" s="110">
        <v>0</v>
      </c>
      <c r="L2949" s="109">
        <v>2309.6</v>
      </c>
      <c r="M2949" s="108" t="s">
        <v>17432</v>
      </c>
      <c r="N2949" s="110">
        <v>-468.54680000000002</v>
      </c>
      <c r="O2949" s="110">
        <v>0</v>
      </c>
      <c r="P2949" s="68">
        <f t="shared" si="92"/>
        <v>34644</v>
      </c>
      <c r="Q2949" s="68">
        <f t="shared" si="93"/>
        <v>2309.6</v>
      </c>
    </row>
    <row r="2950" spans="1:17" ht="30" x14ac:dyDescent="0.25">
      <c r="A2950" s="108" t="s">
        <v>17718</v>
      </c>
      <c r="B2950" s="108" t="s">
        <v>17581</v>
      </c>
      <c r="C2950" s="108" t="s">
        <v>17582</v>
      </c>
      <c r="D2950" s="108" t="s">
        <v>647</v>
      </c>
      <c r="E2950" s="108" t="s">
        <v>648</v>
      </c>
      <c r="F2950" s="108" t="s">
        <v>668</v>
      </c>
      <c r="G2950" s="108" t="s">
        <v>669</v>
      </c>
      <c r="H2950" s="109">
        <v>18</v>
      </c>
      <c r="I2950" s="109">
        <v>0</v>
      </c>
      <c r="J2950" s="110">
        <v>44510</v>
      </c>
      <c r="K2950" s="110">
        <v>0</v>
      </c>
      <c r="L2950" s="109">
        <v>2472.7800000000002</v>
      </c>
      <c r="M2950" s="108" t="s">
        <v>17432</v>
      </c>
      <c r="N2950" s="110">
        <v>-601.97900000000004</v>
      </c>
      <c r="O2950" s="110">
        <v>0</v>
      </c>
      <c r="P2950" s="68">
        <f t="shared" si="92"/>
        <v>44510</v>
      </c>
      <c r="Q2950" s="68">
        <f t="shared" si="93"/>
        <v>2472.7777777777778</v>
      </c>
    </row>
    <row r="2951" spans="1:17" ht="30" x14ac:dyDescent="0.25">
      <c r="A2951" s="108" t="s">
        <v>17718</v>
      </c>
      <c r="B2951" s="108" t="s">
        <v>17581</v>
      </c>
      <c r="C2951" s="108" t="s">
        <v>17582</v>
      </c>
      <c r="D2951" s="108" t="s">
        <v>647</v>
      </c>
      <c r="E2951" s="108" t="s">
        <v>648</v>
      </c>
      <c r="F2951" s="108" t="s">
        <v>670</v>
      </c>
      <c r="G2951" s="108" t="s">
        <v>671</v>
      </c>
      <c r="H2951" s="109">
        <v>21</v>
      </c>
      <c r="I2951" s="109">
        <v>0</v>
      </c>
      <c r="J2951" s="110">
        <v>40393</v>
      </c>
      <c r="K2951" s="110">
        <v>0</v>
      </c>
      <c r="L2951" s="109">
        <v>1923.48</v>
      </c>
      <c r="M2951" s="108" t="s">
        <v>17432</v>
      </c>
      <c r="N2951" s="110">
        <v>-546.30349999999999</v>
      </c>
      <c r="O2951" s="110">
        <v>0</v>
      </c>
      <c r="P2951" s="68">
        <f t="shared" si="92"/>
        <v>40393</v>
      </c>
      <c r="Q2951" s="68">
        <f t="shared" si="93"/>
        <v>1923.4761904761904</v>
      </c>
    </row>
    <row r="2952" spans="1:17" ht="30" x14ac:dyDescent="0.25">
      <c r="A2952" s="108" t="s">
        <v>17718</v>
      </c>
      <c r="B2952" s="108" t="s">
        <v>17581</v>
      </c>
      <c r="C2952" s="108" t="s">
        <v>17582</v>
      </c>
      <c r="D2952" s="108" t="s">
        <v>647</v>
      </c>
      <c r="E2952" s="108" t="s">
        <v>648</v>
      </c>
      <c r="F2952" s="108" t="s">
        <v>672</v>
      </c>
      <c r="G2952" s="108" t="s">
        <v>673</v>
      </c>
      <c r="H2952" s="109">
        <v>5</v>
      </c>
      <c r="I2952" s="109">
        <v>0</v>
      </c>
      <c r="J2952" s="110">
        <v>11933</v>
      </c>
      <c r="K2952" s="110">
        <v>0</v>
      </c>
      <c r="L2952" s="109">
        <v>2386.6</v>
      </c>
      <c r="M2952" s="108" t="s">
        <v>17432</v>
      </c>
      <c r="N2952" s="110">
        <v>-161.38890000000001</v>
      </c>
      <c r="O2952" s="110">
        <v>0</v>
      </c>
      <c r="P2952" s="68">
        <f t="shared" si="92"/>
        <v>11933</v>
      </c>
      <c r="Q2952" s="68">
        <f t="shared" si="93"/>
        <v>2386.6</v>
      </c>
    </row>
    <row r="2953" spans="1:17" ht="30" x14ac:dyDescent="0.25">
      <c r="A2953" s="108" t="s">
        <v>17718</v>
      </c>
      <c r="B2953" s="108" t="s">
        <v>17581</v>
      </c>
      <c r="C2953" s="108" t="s">
        <v>17582</v>
      </c>
      <c r="D2953" s="108" t="s">
        <v>647</v>
      </c>
      <c r="E2953" s="108" t="s">
        <v>648</v>
      </c>
      <c r="F2953" s="108" t="s">
        <v>674</v>
      </c>
      <c r="G2953" s="108" t="s">
        <v>308</v>
      </c>
      <c r="H2953" s="109">
        <v>142</v>
      </c>
      <c r="I2953" s="109">
        <v>0</v>
      </c>
      <c r="J2953" s="110">
        <v>331822</v>
      </c>
      <c r="K2953" s="110">
        <v>0</v>
      </c>
      <c r="L2953" s="109">
        <v>2336.77</v>
      </c>
      <c r="M2953" s="108" t="s">
        <v>17432</v>
      </c>
      <c r="N2953" s="110">
        <v>-4487.7596000000003</v>
      </c>
      <c r="O2953" s="110">
        <v>0</v>
      </c>
      <c r="P2953" s="68">
        <f t="shared" si="92"/>
        <v>331822</v>
      </c>
      <c r="Q2953" s="68">
        <f t="shared" si="93"/>
        <v>2336.7746478873241</v>
      </c>
    </row>
    <row r="2954" spans="1:17" ht="30" x14ac:dyDescent="0.25">
      <c r="A2954" s="108" t="s">
        <v>17718</v>
      </c>
      <c r="B2954" s="108" t="s">
        <v>17581</v>
      </c>
      <c r="C2954" s="108" t="s">
        <v>17582</v>
      </c>
      <c r="D2954" s="108" t="s">
        <v>647</v>
      </c>
      <c r="E2954" s="108" t="s">
        <v>648</v>
      </c>
      <c r="F2954" s="108" t="s">
        <v>675</v>
      </c>
      <c r="G2954" s="108" t="s">
        <v>308</v>
      </c>
      <c r="H2954" s="109">
        <v>107</v>
      </c>
      <c r="I2954" s="109">
        <v>0</v>
      </c>
      <c r="J2954" s="110">
        <v>246691</v>
      </c>
      <c r="K2954" s="110">
        <v>0</v>
      </c>
      <c r="L2954" s="109">
        <v>2305.52</v>
      </c>
      <c r="M2954" s="108" t="s">
        <v>17432</v>
      </c>
      <c r="N2954" s="110">
        <v>-3336.3971000000001</v>
      </c>
      <c r="O2954" s="110">
        <v>0</v>
      </c>
      <c r="P2954" s="68">
        <f t="shared" si="92"/>
        <v>246691</v>
      </c>
      <c r="Q2954" s="68">
        <f t="shared" si="93"/>
        <v>2305.5233644859813</v>
      </c>
    </row>
    <row r="2955" spans="1:17" ht="30" x14ac:dyDescent="0.25">
      <c r="A2955" s="108" t="s">
        <v>17718</v>
      </c>
      <c r="B2955" s="108" t="s">
        <v>17581</v>
      </c>
      <c r="C2955" s="108" t="s">
        <v>17582</v>
      </c>
      <c r="D2955" s="108" t="s">
        <v>647</v>
      </c>
      <c r="E2955" s="108" t="s">
        <v>648</v>
      </c>
      <c r="F2955" s="108" t="s">
        <v>676</v>
      </c>
      <c r="G2955" s="108" t="s">
        <v>308</v>
      </c>
      <c r="H2955" s="109">
        <v>175</v>
      </c>
      <c r="I2955" s="109">
        <v>0</v>
      </c>
      <c r="J2955" s="110">
        <v>412812</v>
      </c>
      <c r="K2955" s="110">
        <v>0</v>
      </c>
      <c r="L2955" s="109">
        <v>2358.9299999999998</v>
      </c>
      <c r="M2955" s="108" t="s">
        <v>17432</v>
      </c>
      <c r="N2955" s="110">
        <v>-5583.1174000000001</v>
      </c>
      <c r="O2955" s="110">
        <v>0</v>
      </c>
      <c r="P2955" s="68">
        <f t="shared" si="92"/>
        <v>412812</v>
      </c>
      <c r="Q2955" s="68">
        <f t="shared" si="93"/>
        <v>2358.9257142857141</v>
      </c>
    </row>
    <row r="2956" spans="1:17" ht="30" x14ac:dyDescent="0.25">
      <c r="A2956" s="108" t="s">
        <v>17718</v>
      </c>
      <c r="B2956" s="108" t="s">
        <v>17581</v>
      </c>
      <c r="C2956" s="108" t="s">
        <v>17582</v>
      </c>
      <c r="D2956" s="108" t="s">
        <v>678</v>
      </c>
      <c r="E2956" s="108" t="s">
        <v>679</v>
      </c>
      <c r="F2956" s="108" t="s">
        <v>677</v>
      </c>
      <c r="G2956" s="108" t="s">
        <v>680</v>
      </c>
      <c r="H2956" s="109">
        <v>169</v>
      </c>
      <c r="I2956" s="109">
        <v>0</v>
      </c>
      <c r="J2956" s="110">
        <v>373548</v>
      </c>
      <c r="K2956" s="110">
        <v>0</v>
      </c>
      <c r="L2956" s="109">
        <v>2210.34</v>
      </c>
      <c r="M2956" s="108" t="s">
        <v>17432</v>
      </c>
      <c r="N2956" s="110">
        <v>-5052.0862999999999</v>
      </c>
      <c r="O2956" s="110">
        <v>0</v>
      </c>
      <c r="P2956" s="68">
        <f t="shared" si="92"/>
        <v>373548</v>
      </c>
      <c r="Q2956" s="68">
        <f t="shared" si="93"/>
        <v>2210.3431952662722</v>
      </c>
    </row>
    <row r="2957" spans="1:17" x14ac:dyDescent="0.25">
      <c r="A2957" s="108" t="s">
        <v>17718</v>
      </c>
      <c r="B2957" s="108" t="s">
        <v>17719</v>
      </c>
      <c r="C2957" s="108" t="s">
        <v>17720</v>
      </c>
      <c r="D2957" s="108" t="s">
        <v>1335</v>
      </c>
      <c r="E2957" s="108" t="s">
        <v>1336</v>
      </c>
      <c r="F2957" s="108" t="s">
        <v>1334</v>
      </c>
      <c r="G2957" s="108" t="s">
        <v>1337</v>
      </c>
      <c r="H2957" s="109">
        <v>120</v>
      </c>
      <c r="I2957" s="109">
        <v>0</v>
      </c>
      <c r="J2957" s="110">
        <v>315946</v>
      </c>
      <c r="K2957" s="110">
        <v>0</v>
      </c>
      <c r="L2957" s="109">
        <v>2632.88</v>
      </c>
      <c r="M2957" s="108" t="s">
        <v>17432</v>
      </c>
      <c r="N2957" s="110">
        <v>-4273.0383000000002</v>
      </c>
      <c r="O2957" s="110">
        <v>0</v>
      </c>
      <c r="P2957" s="68">
        <f t="shared" si="92"/>
        <v>315946</v>
      </c>
      <c r="Q2957" s="68">
        <f t="shared" si="93"/>
        <v>2632.8833333333332</v>
      </c>
    </row>
    <row r="2958" spans="1:17" x14ac:dyDescent="0.25">
      <c r="A2958" s="108" t="s">
        <v>17718</v>
      </c>
      <c r="B2958" s="108" t="s">
        <v>17719</v>
      </c>
      <c r="C2958" s="108" t="s">
        <v>17720</v>
      </c>
      <c r="D2958" s="108" t="s">
        <v>1335</v>
      </c>
      <c r="E2958" s="108" t="s">
        <v>1336</v>
      </c>
      <c r="F2958" s="108" t="s">
        <v>1338</v>
      </c>
      <c r="G2958" s="108" t="s">
        <v>1339</v>
      </c>
      <c r="H2958" s="109">
        <v>119</v>
      </c>
      <c r="I2958" s="109">
        <v>0</v>
      </c>
      <c r="J2958" s="110">
        <v>408051</v>
      </c>
      <c r="K2958" s="110">
        <v>0</v>
      </c>
      <c r="L2958" s="109">
        <v>3429</v>
      </c>
      <c r="M2958" s="108" t="s">
        <v>17432</v>
      </c>
      <c r="N2958" s="110">
        <v>-5518.7181</v>
      </c>
      <c r="O2958" s="110">
        <v>0</v>
      </c>
      <c r="P2958" s="68">
        <f t="shared" si="92"/>
        <v>408051</v>
      </c>
      <c r="Q2958" s="68">
        <f t="shared" si="93"/>
        <v>3429</v>
      </c>
    </row>
    <row r="2959" spans="1:17" x14ac:dyDescent="0.25">
      <c r="A2959" s="108" t="s">
        <v>17718</v>
      </c>
      <c r="B2959" s="108" t="s">
        <v>17719</v>
      </c>
      <c r="C2959" s="108" t="s">
        <v>17720</v>
      </c>
      <c r="D2959" s="108" t="s">
        <v>1335</v>
      </c>
      <c r="E2959" s="108" t="s">
        <v>1336</v>
      </c>
      <c r="F2959" s="108" t="s">
        <v>1340</v>
      </c>
      <c r="G2959" s="108" t="s">
        <v>1341</v>
      </c>
      <c r="H2959" s="109">
        <v>70</v>
      </c>
      <c r="I2959" s="109">
        <v>0</v>
      </c>
      <c r="J2959" s="110">
        <v>216400</v>
      </c>
      <c r="K2959" s="110">
        <v>0</v>
      </c>
      <c r="L2959" s="109">
        <v>3091.43</v>
      </c>
      <c r="M2959" s="108" t="s">
        <v>17432</v>
      </c>
      <c r="N2959" s="110">
        <v>-2926.7278000000001</v>
      </c>
      <c r="O2959" s="110">
        <v>0</v>
      </c>
      <c r="P2959" s="68">
        <f t="shared" si="92"/>
        <v>216400</v>
      </c>
      <c r="Q2959" s="68">
        <f t="shared" si="93"/>
        <v>3091.4285714285716</v>
      </c>
    </row>
    <row r="2960" spans="1:17" x14ac:dyDescent="0.25">
      <c r="A2960" s="108" t="s">
        <v>17718</v>
      </c>
      <c r="B2960" s="108" t="s">
        <v>17719</v>
      </c>
      <c r="C2960" s="108" t="s">
        <v>17720</v>
      </c>
      <c r="D2960" s="108" t="s">
        <v>1343</v>
      </c>
      <c r="E2960" s="108" t="s">
        <v>1344</v>
      </c>
      <c r="F2960" s="108" t="s">
        <v>1342</v>
      </c>
      <c r="G2960" s="108" t="s">
        <v>1345</v>
      </c>
      <c r="H2960" s="109">
        <v>70</v>
      </c>
      <c r="I2960" s="109">
        <v>0</v>
      </c>
      <c r="J2960" s="110">
        <v>164406</v>
      </c>
      <c r="K2960" s="110">
        <v>0</v>
      </c>
      <c r="L2960" s="109">
        <v>2348.66</v>
      </c>
      <c r="M2960" s="108" t="s">
        <v>17432</v>
      </c>
      <c r="N2960" s="110">
        <v>-2223.5241999999998</v>
      </c>
      <c r="O2960" s="110">
        <v>0</v>
      </c>
      <c r="P2960" s="68">
        <f t="shared" si="92"/>
        <v>164406</v>
      </c>
      <c r="Q2960" s="68">
        <f t="shared" si="93"/>
        <v>2348.6571428571428</v>
      </c>
    </row>
    <row r="2961" spans="1:17" x14ac:dyDescent="0.25">
      <c r="A2961" s="108" t="s">
        <v>17718</v>
      </c>
      <c r="B2961" s="108" t="s">
        <v>17719</v>
      </c>
      <c r="C2961" s="108" t="s">
        <v>17720</v>
      </c>
      <c r="D2961" s="108" t="s">
        <v>1347</v>
      </c>
      <c r="E2961" s="108" t="s">
        <v>1348</v>
      </c>
      <c r="F2961" s="108" t="s">
        <v>1346</v>
      </c>
      <c r="G2961" s="108" t="s">
        <v>1349</v>
      </c>
      <c r="H2961" s="109">
        <v>120</v>
      </c>
      <c r="I2961" s="109">
        <v>0</v>
      </c>
      <c r="J2961" s="110">
        <v>361604</v>
      </c>
      <c r="K2961" s="110">
        <v>0</v>
      </c>
      <c r="L2961" s="109">
        <v>3013.37</v>
      </c>
      <c r="M2961" s="108" t="s">
        <v>17432</v>
      </c>
      <c r="N2961" s="110">
        <v>-4890.5483000000004</v>
      </c>
      <c r="O2961" s="110">
        <v>0</v>
      </c>
      <c r="P2961" s="68">
        <f t="shared" si="92"/>
        <v>361604</v>
      </c>
      <c r="Q2961" s="68">
        <f t="shared" si="93"/>
        <v>3013.3666666666668</v>
      </c>
    </row>
    <row r="2962" spans="1:17" x14ac:dyDescent="0.25">
      <c r="A2962" s="108" t="s">
        <v>17718</v>
      </c>
      <c r="B2962" s="108" t="s">
        <v>17719</v>
      </c>
      <c r="C2962" s="108" t="s">
        <v>17720</v>
      </c>
      <c r="D2962" s="108" t="s">
        <v>1351</v>
      </c>
      <c r="E2962" s="108" t="s">
        <v>1352</v>
      </c>
      <c r="F2962" s="108" t="s">
        <v>1350</v>
      </c>
      <c r="G2962" s="108" t="s">
        <v>1353</v>
      </c>
      <c r="H2962" s="109">
        <v>231</v>
      </c>
      <c r="I2962" s="109">
        <v>0</v>
      </c>
      <c r="J2962" s="110">
        <v>704002</v>
      </c>
      <c r="K2962" s="110">
        <v>0</v>
      </c>
      <c r="L2962" s="109">
        <v>3047.63</v>
      </c>
      <c r="M2962" s="108" t="s">
        <v>17432</v>
      </c>
      <c r="N2962" s="110">
        <v>-9521.3454000000002</v>
      </c>
      <c r="O2962" s="110">
        <v>0</v>
      </c>
      <c r="P2962" s="68">
        <f t="shared" si="92"/>
        <v>704002</v>
      </c>
      <c r="Q2962" s="68">
        <f t="shared" si="93"/>
        <v>3047.6277056277058</v>
      </c>
    </row>
    <row r="2963" spans="1:17" ht="30" x14ac:dyDescent="0.25">
      <c r="A2963" s="108" t="s">
        <v>17718</v>
      </c>
      <c r="B2963" s="108" t="s">
        <v>17719</v>
      </c>
      <c r="C2963" s="108" t="s">
        <v>17720</v>
      </c>
      <c r="D2963" s="108" t="s">
        <v>1355</v>
      </c>
      <c r="E2963" s="108" t="s">
        <v>1356</v>
      </c>
      <c r="F2963" s="108" t="s">
        <v>1354</v>
      </c>
      <c r="G2963" s="108" t="s">
        <v>1357</v>
      </c>
      <c r="H2963" s="109">
        <v>199</v>
      </c>
      <c r="I2963" s="109">
        <v>0</v>
      </c>
      <c r="J2963" s="110">
        <v>665423</v>
      </c>
      <c r="K2963" s="110">
        <v>0</v>
      </c>
      <c r="L2963" s="109">
        <v>3343.83</v>
      </c>
      <c r="M2963" s="108" t="s">
        <v>17432</v>
      </c>
      <c r="N2963" s="110">
        <v>-8999.5681000000004</v>
      </c>
      <c r="O2963" s="110">
        <v>0</v>
      </c>
      <c r="P2963" s="68">
        <f t="shared" si="92"/>
        <v>665423</v>
      </c>
      <c r="Q2963" s="68">
        <f t="shared" si="93"/>
        <v>3343.8341708542712</v>
      </c>
    </row>
    <row r="2964" spans="1:17" x14ac:dyDescent="0.25">
      <c r="A2964" s="108" t="s">
        <v>17718</v>
      </c>
      <c r="B2964" s="108" t="s">
        <v>17719</v>
      </c>
      <c r="C2964" s="108" t="s">
        <v>17720</v>
      </c>
      <c r="D2964" s="108" t="s">
        <v>1355</v>
      </c>
      <c r="E2964" s="108" t="s">
        <v>1356</v>
      </c>
      <c r="F2964" s="108" t="s">
        <v>1358</v>
      </c>
      <c r="G2964" s="108" t="s">
        <v>1359</v>
      </c>
      <c r="H2964" s="109">
        <v>83</v>
      </c>
      <c r="I2964" s="109">
        <v>0</v>
      </c>
      <c r="J2964" s="110">
        <v>207616</v>
      </c>
      <c r="K2964" s="110">
        <v>0</v>
      </c>
      <c r="L2964" s="109">
        <v>2501.4</v>
      </c>
      <c r="M2964" s="108" t="s">
        <v>17432</v>
      </c>
      <c r="N2964" s="110">
        <v>-2807.9238</v>
      </c>
      <c r="O2964" s="110">
        <v>0</v>
      </c>
      <c r="P2964" s="68">
        <f t="shared" si="92"/>
        <v>207616</v>
      </c>
      <c r="Q2964" s="68">
        <f t="shared" si="93"/>
        <v>2501.397590361446</v>
      </c>
    </row>
    <row r="2965" spans="1:17" ht="30" x14ac:dyDescent="0.25">
      <c r="A2965" s="108" t="s">
        <v>17718</v>
      </c>
      <c r="B2965" s="108" t="s">
        <v>17719</v>
      </c>
      <c r="C2965" s="108" t="s">
        <v>17720</v>
      </c>
      <c r="D2965" s="108" t="s">
        <v>1355</v>
      </c>
      <c r="E2965" s="108" t="s">
        <v>1356</v>
      </c>
      <c r="F2965" s="108" t="s">
        <v>1360</v>
      </c>
      <c r="G2965" s="108" t="s">
        <v>1357</v>
      </c>
      <c r="H2965" s="109">
        <v>35</v>
      </c>
      <c r="I2965" s="109">
        <v>0</v>
      </c>
      <c r="J2965" s="110">
        <v>107830</v>
      </c>
      <c r="K2965" s="110">
        <v>0</v>
      </c>
      <c r="L2965" s="109">
        <v>3080.86</v>
      </c>
      <c r="M2965" s="108" t="s">
        <v>17432</v>
      </c>
      <c r="N2965" s="110">
        <v>-1458.3518999999999</v>
      </c>
      <c r="O2965" s="110">
        <v>0</v>
      </c>
      <c r="P2965" s="68">
        <f t="shared" si="92"/>
        <v>107830</v>
      </c>
      <c r="Q2965" s="68">
        <f t="shared" si="93"/>
        <v>3080.8571428571427</v>
      </c>
    </row>
    <row r="2966" spans="1:17" x14ac:dyDescent="0.25">
      <c r="A2966" s="108" t="s">
        <v>17718</v>
      </c>
      <c r="B2966" s="108" t="s">
        <v>17719</v>
      </c>
      <c r="C2966" s="108" t="s">
        <v>17720</v>
      </c>
      <c r="D2966" s="108" t="s">
        <v>1362</v>
      </c>
      <c r="E2966" s="108" t="s">
        <v>1363</v>
      </c>
      <c r="F2966" s="108" t="s">
        <v>1361</v>
      </c>
      <c r="G2966" s="108" t="s">
        <v>1364</v>
      </c>
      <c r="H2966" s="109">
        <v>203</v>
      </c>
      <c r="I2966" s="109">
        <v>0</v>
      </c>
      <c r="J2966" s="110">
        <v>672239</v>
      </c>
      <c r="K2966" s="110">
        <v>0</v>
      </c>
      <c r="L2966" s="109">
        <v>3311.52</v>
      </c>
      <c r="M2966" s="108" t="s">
        <v>17428</v>
      </c>
      <c r="N2966" s="110">
        <v>31880.5602</v>
      </c>
      <c r="O2966" s="110">
        <v>2747.201</v>
      </c>
      <c r="P2966" s="68">
        <f t="shared" si="92"/>
        <v>672239</v>
      </c>
      <c r="Q2966" s="68">
        <f t="shared" si="93"/>
        <v>3311.5221674876848</v>
      </c>
    </row>
    <row r="2967" spans="1:17" ht="30" x14ac:dyDescent="0.25">
      <c r="A2967" s="108" t="s">
        <v>17718</v>
      </c>
      <c r="B2967" s="108" t="s">
        <v>17719</v>
      </c>
      <c r="C2967" s="108" t="s">
        <v>17720</v>
      </c>
      <c r="D2967" s="108" t="s">
        <v>1366</v>
      </c>
      <c r="E2967" s="108" t="s">
        <v>1367</v>
      </c>
      <c r="F2967" s="108" t="s">
        <v>1365</v>
      </c>
      <c r="G2967" s="108" t="s">
        <v>1368</v>
      </c>
      <c r="H2967" s="109">
        <v>248</v>
      </c>
      <c r="I2967" s="109">
        <v>0</v>
      </c>
      <c r="J2967" s="110">
        <v>846753</v>
      </c>
      <c r="K2967" s="110">
        <v>0</v>
      </c>
      <c r="L2967" s="109">
        <v>3414.33</v>
      </c>
      <c r="M2967" s="108" t="s">
        <v>17428</v>
      </c>
      <c r="N2967" s="110">
        <v>40156.8148</v>
      </c>
      <c r="O2967" s="110">
        <v>3460.3797</v>
      </c>
      <c r="P2967" s="68">
        <f t="shared" si="92"/>
        <v>846753</v>
      </c>
      <c r="Q2967" s="68">
        <f t="shared" si="93"/>
        <v>3414.3266129032259</v>
      </c>
    </row>
    <row r="2968" spans="1:17" x14ac:dyDescent="0.25">
      <c r="A2968" s="108" t="s">
        <v>17718</v>
      </c>
      <c r="B2968" s="108" t="s">
        <v>17719</v>
      </c>
      <c r="C2968" s="108" t="s">
        <v>17720</v>
      </c>
      <c r="D2968" s="108" t="s">
        <v>1370</v>
      </c>
      <c r="E2968" s="108" t="s">
        <v>1371</v>
      </c>
      <c r="F2968" s="108" t="s">
        <v>1369</v>
      </c>
      <c r="G2968" s="108" t="s">
        <v>1372</v>
      </c>
      <c r="H2968" s="109">
        <v>278</v>
      </c>
      <c r="I2968" s="109">
        <v>0</v>
      </c>
      <c r="J2968" s="110">
        <v>977269</v>
      </c>
      <c r="K2968" s="110">
        <v>0</v>
      </c>
      <c r="L2968" s="109">
        <v>3515.36</v>
      </c>
      <c r="M2968" s="108" t="s">
        <v>17432</v>
      </c>
      <c r="N2968" s="110">
        <v>-13217.165999999999</v>
      </c>
      <c r="O2968" s="110">
        <v>0</v>
      </c>
      <c r="P2968" s="68">
        <f t="shared" si="92"/>
        <v>977269</v>
      </c>
      <c r="Q2968" s="68">
        <f t="shared" si="93"/>
        <v>3515.3561151079139</v>
      </c>
    </row>
    <row r="2969" spans="1:17" x14ac:dyDescent="0.25">
      <c r="A2969" s="108" t="s">
        <v>17718</v>
      </c>
      <c r="B2969" s="108" t="s">
        <v>17719</v>
      </c>
      <c r="C2969" s="108" t="s">
        <v>17720</v>
      </c>
      <c r="D2969" s="108" t="s">
        <v>1374</v>
      </c>
      <c r="E2969" s="108" t="s">
        <v>1375</v>
      </c>
      <c r="F2969" s="108" t="s">
        <v>1373</v>
      </c>
      <c r="G2969" s="108" t="s">
        <v>1376</v>
      </c>
      <c r="H2969" s="109">
        <v>286</v>
      </c>
      <c r="I2969" s="109">
        <v>0</v>
      </c>
      <c r="J2969" s="110">
        <v>1034076</v>
      </c>
      <c r="K2969" s="110">
        <v>0</v>
      </c>
      <c r="L2969" s="109">
        <v>3615.65</v>
      </c>
      <c r="M2969" s="108" t="s">
        <v>17428</v>
      </c>
      <c r="N2969" s="110">
        <v>49040.478600000002</v>
      </c>
      <c r="O2969" s="110">
        <v>4225.8998000000001</v>
      </c>
      <c r="P2969" s="68">
        <f t="shared" si="92"/>
        <v>1034076</v>
      </c>
      <c r="Q2969" s="68">
        <f t="shared" si="93"/>
        <v>3615.6503496503497</v>
      </c>
    </row>
    <row r="2970" spans="1:17" x14ac:dyDescent="0.25">
      <c r="A2970" s="108" t="s">
        <v>17718</v>
      </c>
      <c r="B2970" s="108" t="s">
        <v>17719</v>
      </c>
      <c r="C2970" s="108" t="s">
        <v>17720</v>
      </c>
      <c r="D2970" s="108" t="s">
        <v>1374</v>
      </c>
      <c r="E2970" s="108" t="s">
        <v>1375</v>
      </c>
      <c r="F2970" s="108" t="s">
        <v>1377</v>
      </c>
      <c r="G2970" s="108" t="s">
        <v>756</v>
      </c>
      <c r="H2970" s="109">
        <v>289</v>
      </c>
      <c r="I2970" s="109">
        <v>0</v>
      </c>
      <c r="J2970" s="110">
        <v>860777</v>
      </c>
      <c r="K2970" s="110">
        <v>0</v>
      </c>
      <c r="L2970" s="109">
        <v>2978.47</v>
      </c>
      <c r="M2970" s="108" t="s">
        <v>17428</v>
      </c>
      <c r="N2970" s="110">
        <v>40821.862999999998</v>
      </c>
      <c r="O2970" s="110">
        <v>3517.6880000000001</v>
      </c>
      <c r="P2970" s="68">
        <f t="shared" si="92"/>
        <v>860777</v>
      </c>
      <c r="Q2970" s="68">
        <f t="shared" si="93"/>
        <v>2978.4671280276816</v>
      </c>
    </row>
    <row r="2971" spans="1:17" x14ac:dyDescent="0.25">
      <c r="A2971" s="108" t="s">
        <v>17718</v>
      </c>
      <c r="B2971" s="108" t="s">
        <v>17719</v>
      </c>
      <c r="C2971" s="108" t="s">
        <v>17720</v>
      </c>
      <c r="D2971" s="108" t="s">
        <v>1379</v>
      </c>
      <c r="E2971" s="108" t="s">
        <v>1380</v>
      </c>
      <c r="F2971" s="108" t="s">
        <v>1378</v>
      </c>
      <c r="G2971" s="108" t="s">
        <v>1381</v>
      </c>
      <c r="H2971" s="109">
        <v>200</v>
      </c>
      <c r="I2971" s="109">
        <v>0</v>
      </c>
      <c r="J2971" s="110">
        <v>523176</v>
      </c>
      <c r="K2971" s="110">
        <v>0</v>
      </c>
      <c r="L2971" s="109">
        <v>2615.88</v>
      </c>
      <c r="M2971" s="108" t="s">
        <v>17432</v>
      </c>
      <c r="N2971" s="110">
        <v>-7075.7451000000001</v>
      </c>
      <c r="O2971" s="110">
        <v>0</v>
      </c>
      <c r="P2971" s="68">
        <f t="shared" si="92"/>
        <v>523176</v>
      </c>
      <c r="Q2971" s="68">
        <f t="shared" si="93"/>
        <v>2615.88</v>
      </c>
    </row>
    <row r="2972" spans="1:17" ht="30" x14ac:dyDescent="0.25">
      <c r="A2972" s="108" t="s">
        <v>17718</v>
      </c>
      <c r="B2972" s="108" t="s">
        <v>17581</v>
      </c>
      <c r="C2972" s="108" t="s">
        <v>17582</v>
      </c>
      <c r="D2972" s="108" t="s">
        <v>682</v>
      </c>
      <c r="E2972" s="108" t="s">
        <v>683</v>
      </c>
      <c r="F2972" s="108" t="s">
        <v>681</v>
      </c>
      <c r="G2972" s="108" t="s">
        <v>684</v>
      </c>
      <c r="H2972" s="109">
        <v>224</v>
      </c>
      <c r="I2972" s="109">
        <v>0</v>
      </c>
      <c r="J2972" s="110">
        <v>567297</v>
      </c>
      <c r="K2972" s="110">
        <v>0</v>
      </c>
      <c r="L2972" s="109">
        <v>2532.58</v>
      </c>
      <c r="M2972" s="108" t="s">
        <v>17432</v>
      </c>
      <c r="N2972" s="110">
        <v>-7672.4620999999997</v>
      </c>
      <c r="O2972" s="110">
        <v>0</v>
      </c>
      <c r="P2972" s="68">
        <f t="shared" si="92"/>
        <v>567297</v>
      </c>
      <c r="Q2972" s="68">
        <f t="shared" si="93"/>
        <v>2532.5758928571427</v>
      </c>
    </row>
    <row r="2973" spans="1:17" ht="30" x14ac:dyDescent="0.25">
      <c r="A2973" s="108" t="s">
        <v>17718</v>
      </c>
      <c r="B2973" s="108" t="s">
        <v>17581</v>
      </c>
      <c r="C2973" s="108" t="s">
        <v>17582</v>
      </c>
      <c r="D2973" s="108" t="s">
        <v>686</v>
      </c>
      <c r="E2973" s="108" t="s">
        <v>687</v>
      </c>
      <c r="F2973" s="108" t="s">
        <v>685</v>
      </c>
      <c r="G2973" s="108" t="s">
        <v>688</v>
      </c>
      <c r="H2973" s="109">
        <v>383</v>
      </c>
      <c r="I2973" s="109">
        <v>0</v>
      </c>
      <c r="J2973" s="110">
        <v>1046593</v>
      </c>
      <c r="K2973" s="110">
        <v>0</v>
      </c>
      <c r="L2973" s="109">
        <v>2732.62</v>
      </c>
      <c r="M2973" s="108" t="s">
        <v>17432</v>
      </c>
      <c r="N2973" s="110">
        <v>-14154.7484</v>
      </c>
      <c r="O2973" s="110">
        <v>0</v>
      </c>
      <c r="P2973" s="68">
        <f t="shared" si="92"/>
        <v>1046593</v>
      </c>
      <c r="Q2973" s="68">
        <f t="shared" si="93"/>
        <v>2732.6187989556138</v>
      </c>
    </row>
    <row r="2974" spans="1:17" ht="30" x14ac:dyDescent="0.25">
      <c r="A2974" s="108" t="s">
        <v>17718</v>
      </c>
      <c r="B2974" s="108" t="s">
        <v>17581</v>
      </c>
      <c r="C2974" s="108" t="s">
        <v>17582</v>
      </c>
      <c r="D2974" s="108" t="s">
        <v>686</v>
      </c>
      <c r="E2974" s="108" t="s">
        <v>687</v>
      </c>
      <c r="F2974" s="108" t="s">
        <v>689</v>
      </c>
      <c r="G2974" s="108" t="s">
        <v>690</v>
      </c>
      <c r="H2974" s="109">
        <v>145</v>
      </c>
      <c r="I2974" s="109">
        <v>0</v>
      </c>
      <c r="J2974" s="110">
        <v>405171</v>
      </c>
      <c r="K2974" s="110">
        <v>0</v>
      </c>
      <c r="L2974" s="109">
        <v>2794.28</v>
      </c>
      <c r="M2974" s="108" t="s">
        <v>17432</v>
      </c>
      <c r="N2974" s="110">
        <v>-5479.7685000000001</v>
      </c>
      <c r="O2974" s="110">
        <v>0</v>
      </c>
      <c r="P2974" s="68">
        <f t="shared" si="92"/>
        <v>405171</v>
      </c>
      <c r="Q2974" s="68">
        <f t="shared" si="93"/>
        <v>2794.2827586206895</v>
      </c>
    </row>
    <row r="2975" spans="1:17" x14ac:dyDescent="0.25">
      <c r="A2975" s="108" t="s">
        <v>17718</v>
      </c>
      <c r="B2975" s="108" t="s">
        <v>17719</v>
      </c>
      <c r="C2975" s="108" t="s">
        <v>17720</v>
      </c>
      <c r="D2975" s="108" t="s">
        <v>1383</v>
      </c>
      <c r="E2975" s="108" t="s">
        <v>1384</v>
      </c>
      <c r="F2975" s="108" t="s">
        <v>1382</v>
      </c>
      <c r="G2975" s="108" t="s">
        <v>1385</v>
      </c>
      <c r="H2975" s="109">
        <v>98</v>
      </c>
      <c r="I2975" s="109">
        <v>0</v>
      </c>
      <c r="J2975" s="110">
        <v>327198</v>
      </c>
      <c r="K2975" s="110">
        <v>0</v>
      </c>
      <c r="L2975" s="109">
        <v>3338.76</v>
      </c>
      <c r="M2975" s="108" t="s">
        <v>17428</v>
      </c>
      <c r="N2975" s="110">
        <v>15517.1931</v>
      </c>
      <c r="O2975" s="110">
        <v>1337.1424</v>
      </c>
      <c r="P2975" s="68">
        <f t="shared" si="92"/>
        <v>327198</v>
      </c>
      <c r="Q2975" s="68">
        <f t="shared" si="93"/>
        <v>3338.7551020408164</v>
      </c>
    </row>
    <row r="2976" spans="1:17" x14ac:dyDescent="0.25">
      <c r="A2976" s="108" t="s">
        <v>17718</v>
      </c>
      <c r="B2976" s="108" t="s">
        <v>17719</v>
      </c>
      <c r="C2976" s="108" t="s">
        <v>17720</v>
      </c>
      <c r="D2976" s="108" t="s">
        <v>1383</v>
      </c>
      <c r="E2976" s="108" t="s">
        <v>1384</v>
      </c>
      <c r="F2976" s="108" t="s">
        <v>1386</v>
      </c>
      <c r="G2976" s="108" t="s">
        <v>1385</v>
      </c>
      <c r="H2976" s="109">
        <v>110</v>
      </c>
      <c r="I2976" s="109">
        <v>0</v>
      </c>
      <c r="J2976" s="110">
        <v>328702</v>
      </c>
      <c r="K2976" s="110">
        <v>0</v>
      </c>
      <c r="L2976" s="109">
        <v>2988.2</v>
      </c>
      <c r="M2976" s="108" t="s">
        <v>17428</v>
      </c>
      <c r="N2976" s="110">
        <v>15588.546899999999</v>
      </c>
      <c r="O2976" s="110">
        <v>1343.2910999999999</v>
      </c>
      <c r="P2976" s="68">
        <f t="shared" si="92"/>
        <v>328702</v>
      </c>
      <c r="Q2976" s="68">
        <f t="shared" si="93"/>
        <v>2988.2</v>
      </c>
    </row>
    <row r="2977" spans="1:17" x14ac:dyDescent="0.25">
      <c r="A2977" s="108" t="s">
        <v>17718</v>
      </c>
      <c r="B2977" s="108" t="s">
        <v>17719</v>
      </c>
      <c r="C2977" s="108" t="s">
        <v>17720</v>
      </c>
      <c r="D2977" s="108" t="s">
        <v>1383</v>
      </c>
      <c r="E2977" s="108" t="s">
        <v>1384</v>
      </c>
      <c r="F2977" s="108" t="s">
        <v>1387</v>
      </c>
      <c r="G2977" s="108" t="s">
        <v>1385</v>
      </c>
      <c r="H2977" s="109">
        <v>90</v>
      </c>
      <c r="I2977" s="109">
        <v>0</v>
      </c>
      <c r="J2977" s="110">
        <v>313386</v>
      </c>
      <c r="K2977" s="110">
        <v>0</v>
      </c>
      <c r="L2977" s="109">
        <v>3482.07</v>
      </c>
      <c r="M2977" s="108" t="s">
        <v>17428</v>
      </c>
      <c r="N2977" s="110">
        <v>14862.129300000001</v>
      </c>
      <c r="O2977" s="110">
        <v>1280.6944000000001</v>
      </c>
      <c r="P2977" s="68">
        <f t="shared" si="92"/>
        <v>313386</v>
      </c>
      <c r="Q2977" s="68">
        <f t="shared" si="93"/>
        <v>3482.0666666666666</v>
      </c>
    </row>
    <row r="2978" spans="1:17" x14ac:dyDescent="0.25">
      <c r="A2978" s="108" t="s">
        <v>17718</v>
      </c>
      <c r="B2978" s="108" t="s">
        <v>17719</v>
      </c>
      <c r="C2978" s="108" t="s">
        <v>17720</v>
      </c>
      <c r="D2978" s="108" t="s">
        <v>1389</v>
      </c>
      <c r="E2978" s="108" t="s">
        <v>1390</v>
      </c>
      <c r="F2978" s="108" t="s">
        <v>1388</v>
      </c>
      <c r="G2978" s="108" t="s">
        <v>1391</v>
      </c>
      <c r="H2978" s="109">
        <v>46</v>
      </c>
      <c r="I2978" s="109">
        <v>0</v>
      </c>
      <c r="J2978" s="110">
        <v>109657</v>
      </c>
      <c r="K2978" s="110">
        <v>0</v>
      </c>
      <c r="L2978" s="109">
        <v>2383.85</v>
      </c>
      <c r="M2978" s="108" t="s">
        <v>17428</v>
      </c>
      <c r="N2978" s="110">
        <v>5200.4056</v>
      </c>
      <c r="O2978" s="110">
        <v>448.12759999999997</v>
      </c>
      <c r="P2978" s="68">
        <f t="shared" si="92"/>
        <v>109657</v>
      </c>
      <c r="Q2978" s="68">
        <f t="shared" si="93"/>
        <v>2383.8478260869565</v>
      </c>
    </row>
    <row r="2979" spans="1:17" x14ac:dyDescent="0.25">
      <c r="A2979" s="108" t="s">
        <v>17718</v>
      </c>
      <c r="B2979" s="108" t="s">
        <v>17719</v>
      </c>
      <c r="C2979" s="108" t="s">
        <v>17720</v>
      </c>
      <c r="D2979" s="108" t="s">
        <v>1393</v>
      </c>
      <c r="E2979" s="108" t="s">
        <v>1394</v>
      </c>
      <c r="F2979" s="108" t="s">
        <v>1392</v>
      </c>
      <c r="G2979" s="108" t="s">
        <v>1395</v>
      </c>
      <c r="H2979" s="109">
        <v>158</v>
      </c>
      <c r="I2979" s="109">
        <v>0</v>
      </c>
      <c r="J2979" s="110">
        <v>385056</v>
      </c>
      <c r="K2979" s="110">
        <v>0</v>
      </c>
      <c r="L2979" s="109">
        <v>2437.06</v>
      </c>
      <c r="M2979" s="108" t="s">
        <v>17432</v>
      </c>
      <c r="N2979" s="110">
        <v>-5207.7302</v>
      </c>
      <c r="O2979" s="110">
        <v>0</v>
      </c>
      <c r="P2979" s="68">
        <f t="shared" si="92"/>
        <v>385056</v>
      </c>
      <c r="Q2979" s="68">
        <f t="shared" si="93"/>
        <v>2437.0632911392404</v>
      </c>
    </row>
    <row r="2980" spans="1:17" x14ac:dyDescent="0.25">
      <c r="A2980" s="108" t="s">
        <v>17718</v>
      </c>
      <c r="B2980" s="108" t="s">
        <v>17719</v>
      </c>
      <c r="C2980" s="108" t="s">
        <v>17720</v>
      </c>
      <c r="D2980" s="108" t="s">
        <v>1397</v>
      </c>
      <c r="E2980" s="108" t="s">
        <v>1398</v>
      </c>
      <c r="F2980" s="108" t="s">
        <v>1396</v>
      </c>
      <c r="G2980" s="108" t="s">
        <v>1399</v>
      </c>
      <c r="H2980" s="109">
        <v>116</v>
      </c>
      <c r="I2980" s="109">
        <v>0</v>
      </c>
      <c r="J2980" s="110">
        <v>311949</v>
      </c>
      <c r="K2980" s="110">
        <v>0</v>
      </c>
      <c r="L2980" s="109">
        <v>2689.22</v>
      </c>
      <c r="M2980" s="108" t="s">
        <v>17428</v>
      </c>
      <c r="N2980" s="110">
        <v>14794.016</v>
      </c>
      <c r="O2980" s="110">
        <v>1274.825</v>
      </c>
      <c r="P2980" s="68">
        <f t="shared" si="92"/>
        <v>311949</v>
      </c>
      <c r="Q2980" s="68">
        <f t="shared" si="93"/>
        <v>2689.2155172413795</v>
      </c>
    </row>
    <row r="2981" spans="1:17" x14ac:dyDescent="0.25">
      <c r="A2981" s="108" t="s">
        <v>17718</v>
      </c>
      <c r="B2981" s="108" t="s">
        <v>17719</v>
      </c>
      <c r="C2981" s="108" t="s">
        <v>17720</v>
      </c>
      <c r="D2981" s="108" t="s">
        <v>1401</v>
      </c>
      <c r="E2981" s="108" t="s">
        <v>1402</v>
      </c>
      <c r="F2981" s="108" t="s">
        <v>1400</v>
      </c>
      <c r="G2981" s="108" t="s">
        <v>1403</v>
      </c>
      <c r="H2981" s="109">
        <v>94</v>
      </c>
      <c r="I2981" s="109">
        <v>0</v>
      </c>
      <c r="J2981" s="110">
        <v>219680</v>
      </c>
      <c r="K2981" s="110">
        <v>0</v>
      </c>
      <c r="L2981" s="109">
        <v>2337.02</v>
      </c>
      <c r="M2981" s="108" t="s">
        <v>17432</v>
      </c>
      <c r="N2981" s="110">
        <v>-2971.0826000000002</v>
      </c>
      <c r="O2981" s="110">
        <v>0</v>
      </c>
      <c r="P2981" s="68">
        <f t="shared" si="92"/>
        <v>219680</v>
      </c>
      <c r="Q2981" s="68">
        <f t="shared" si="93"/>
        <v>2337.0212765957449</v>
      </c>
    </row>
    <row r="2982" spans="1:17" x14ac:dyDescent="0.25">
      <c r="A2982" s="108" t="s">
        <v>17718</v>
      </c>
      <c r="B2982" s="108" t="s">
        <v>17719</v>
      </c>
      <c r="C2982" s="108" t="s">
        <v>17720</v>
      </c>
      <c r="D2982" s="108" t="s">
        <v>1405</v>
      </c>
      <c r="E2982" s="108" t="s">
        <v>1406</v>
      </c>
      <c r="F2982" s="108" t="s">
        <v>1404</v>
      </c>
      <c r="G2982" s="108" t="s">
        <v>1407</v>
      </c>
      <c r="H2982" s="109">
        <v>32</v>
      </c>
      <c r="I2982" s="109">
        <v>0</v>
      </c>
      <c r="J2982" s="110">
        <v>77779</v>
      </c>
      <c r="K2982" s="110">
        <v>0</v>
      </c>
      <c r="L2982" s="109">
        <v>2430.59</v>
      </c>
      <c r="M2982" s="108" t="s">
        <v>17428</v>
      </c>
      <c r="N2982" s="110">
        <v>3688.6387</v>
      </c>
      <c r="O2982" s="110">
        <v>317.85610000000003</v>
      </c>
      <c r="P2982" s="68">
        <f t="shared" si="92"/>
        <v>77779</v>
      </c>
      <c r="Q2982" s="68">
        <f t="shared" si="93"/>
        <v>2430.59375</v>
      </c>
    </row>
    <row r="2983" spans="1:17" x14ac:dyDescent="0.25">
      <c r="A2983" s="108" t="s">
        <v>17718</v>
      </c>
      <c r="B2983" s="108" t="s">
        <v>17719</v>
      </c>
      <c r="C2983" s="108" t="s">
        <v>17720</v>
      </c>
      <c r="D2983" s="108" t="s">
        <v>1409</v>
      </c>
      <c r="E2983" s="108" t="s">
        <v>1410</v>
      </c>
      <c r="F2983" s="108" t="s">
        <v>1408</v>
      </c>
      <c r="G2983" s="108" t="s">
        <v>1411</v>
      </c>
      <c r="H2983" s="109">
        <v>60</v>
      </c>
      <c r="I2983" s="109">
        <v>0</v>
      </c>
      <c r="J2983" s="110">
        <v>155328</v>
      </c>
      <c r="K2983" s="110">
        <v>0</v>
      </c>
      <c r="L2983" s="109">
        <v>2588.8000000000002</v>
      </c>
      <c r="M2983" s="108" t="s">
        <v>17428</v>
      </c>
      <c r="N2983" s="110">
        <v>7366.3215</v>
      </c>
      <c r="O2983" s="110">
        <v>634.76819999999998</v>
      </c>
      <c r="P2983" s="68">
        <f t="shared" si="92"/>
        <v>155328</v>
      </c>
      <c r="Q2983" s="68">
        <f t="shared" si="93"/>
        <v>2588.8000000000002</v>
      </c>
    </row>
    <row r="2984" spans="1:17" x14ac:dyDescent="0.25">
      <c r="A2984" s="108" t="s">
        <v>17718</v>
      </c>
      <c r="B2984" s="108" t="s">
        <v>17719</v>
      </c>
      <c r="C2984" s="108" t="s">
        <v>17720</v>
      </c>
      <c r="D2984" s="108" t="s">
        <v>1413</v>
      </c>
      <c r="E2984" s="108" t="s">
        <v>1414</v>
      </c>
      <c r="F2984" s="108" t="s">
        <v>1412</v>
      </c>
      <c r="G2984" s="108" t="s">
        <v>1415</v>
      </c>
      <c r="H2984" s="109">
        <v>75</v>
      </c>
      <c r="I2984" s="109">
        <v>0</v>
      </c>
      <c r="J2984" s="110">
        <v>180157</v>
      </c>
      <c r="K2984" s="110">
        <v>0</v>
      </c>
      <c r="L2984" s="109">
        <v>2402.09</v>
      </c>
      <c r="M2984" s="108" t="s">
        <v>17428</v>
      </c>
      <c r="N2984" s="110">
        <v>8543.8793999999998</v>
      </c>
      <c r="O2984" s="110">
        <v>736.24030000000005</v>
      </c>
      <c r="P2984" s="68">
        <f t="shared" si="92"/>
        <v>180157</v>
      </c>
      <c r="Q2984" s="68">
        <f t="shared" si="93"/>
        <v>2402.0933333333332</v>
      </c>
    </row>
    <row r="2985" spans="1:17" x14ac:dyDescent="0.25">
      <c r="A2985" s="108" t="s">
        <v>17718</v>
      </c>
      <c r="B2985" s="108" t="s">
        <v>17719</v>
      </c>
      <c r="C2985" s="108" t="s">
        <v>17720</v>
      </c>
      <c r="D2985" s="108" t="s">
        <v>1417</v>
      </c>
      <c r="E2985" s="108" t="s">
        <v>1418</v>
      </c>
      <c r="F2985" s="108" t="s">
        <v>1416</v>
      </c>
      <c r="G2985" s="108" t="s">
        <v>1419</v>
      </c>
      <c r="H2985" s="109">
        <v>56</v>
      </c>
      <c r="I2985" s="109">
        <v>0</v>
      </c>
      <c r="J2985" s="110">
        <v>135322</v>
      </c>
      <c r="K2985" s="110">
        <v>0</v>
      </c>
      <c r="L2985" s="109">
        <v>2416.46</v>
      </c>
      <c r="M2985" s="108" t="s">
        <v>17428</v>
      </c>
      <c r="N2985" s="110">
        <v>6417.5779000000002</v>
      </c>
      <c r="O2985" s="110">
        <v>553.01340000000005</v>
      </c>
      <c r="P2985" s="68">
        <f t="shared" si="92"/>
        <v>135322</v>
      </c>
      <c r="Q2985" s="68">
        <f t="shared" si="93"/>
        <v>2416.4642857142858</v>
      </c>
    </row>
    <row r="2986" spans="1:17" x14ac:dyDescent="0.25">
      <c r="A2986" s="108" t="s">
        <v>17718</v>
      </c>
      <c r="B2986" s="108" t="s">
        <v>17719</v>
      </c>
      <c r="C2986" s="108" t="s">
        <v>17720</v>
      </c>
      <c r="D2986" s="108" t="s">
        <v>1421</v>
      </c>
      <c r="E2986" s="108" t="s">
        <v>1422</v>
      </c>
      <c r="F2986" s="108" t="s">
        <v>1420</v>
      </c>
      <c r="G2986" s="108" t="s">
        <v>1423</v>
      </c>
      <c r="H2986" s="109">
        <v>22</v>
      </c>
      <c r="I2986" s="109">
        <v>0</v>
      </c>
      <c r="J2986" s="110">
        <v>51140</v>
      </c>
      <c r="K2986" s="110">
        <v>0</v>
      </c>
      <c r="L2986" s="109">
        <v>2324.5500000000002</v>
      </c>
      <c r="M2986" s="108" t="s">
        <v>17428</v>
      </c>
      <c r="N2986" s="110">
        <v>2425.2865999999999</v>
      </c>
      <c r="O2986" s="110">
        <v>208.99100000000001</v>
      </c>
      <c r="P2986" s="68">
        <f t="shared" si="92"/>
        <v>51140</v>
      </c>
      <c r="Q2986" s="68">
        <f t="shared" si="93"/>
        <v>2324.5454545454545</v>
      </c>
    </row>
    <row r="2987" spans="1:17" x14ac:dyDescent="0.25">
      <c r="A2987" s="108" t="s">
        <v>17718</v>
      </c>
      <c r="B2987" s="108" t="s">
        <v>17719</v>
      </c>
      <c r="C2987" s="108" t="s">
        <v>17720</v>
      </c>
      <c r="D2987" s="108" t="s">
        <v>1425</v>
      </c>
      <c r="E2987" s="108" t="s">
        <v>1426</v>
      </c>
      <c r="F2987" s="108" t="s">
        <v>1424</v>
      </c>
      <c r="G2987" s="108" t="s">
        <v>1427</v>
      </c>
      <c r="H2987" s="109">
        <v>98</v>
      </c>
      <c r="I2987" s="109">
        <v>0</v>
      </c>
      <c r="J2987" s="110">
        <v>240170</v>
      </c>
      <c r="K2987" s="110">
        <v>0</v>
      </c>
      <c r="L2987" s="109">
        <v>2450.71</v>
      </c>
      <c r="M2987" s="108" t="s">
        <v>17428</v>
      </c>
      <c r="N2987" s="110">
        <v>11389.961300000001</v>
      </c>
      <c r="O2987" s="110">
        <v>981.49189999999999</v>
      </c>
      <c r="P2987" s="68">
        <f t="shared" si="92"/>
        <v>240170</v>
      </c>
      <c r="Q2987" s="68">
        <f t="shared" si="93"/>
        <v>2450.7142857142858</v>
      </c>
    </row>
    <row r="2988" spans="1:17" x14ac:dyDescent="0.25">
      <c r="A2988" s="108" t="s">
        <v>17718</v>
      </c>
      <c r="B2988" s="108" t="s">
        <v>17719</v>
      </c>
      <c r="C2988" s="108" t="s">
        <v>17720</v>
      </c>
      <c r="D2988" s="108" t="s">
        <v>1429</v>
      </c>
      <c r="E2988" s="108" t="s">
        <v>1430</v>
      </c>
      <c r="F2988" s="108" t="s">
        <v>1428</v>
      </c>
      <c r="G2988" s="108" t="s">
        <v>1431</v>
      </c>
      <c r="H2988" s="109">
        <v>30</v>
      </c>
      <c r="I2988" s="109">
        <v>0</v>
      </c>
      <c r="J2988" s="110">
        <v>62645</v>
      </c>
      <c r="K2988" s="110">
        <v>0</v>
      </c>
      <c r="L2988" s="109">
        <v>2088.17</v>
      </c>
      <c r="M2988" s="108" t="s">
        <v>17432</v>
      </c>
      <c r="N2988" s="110">
        <v>-847.24689999999998</v>
      </c>
      <c r="O2988" s="110">
        <v>0</v>
      </c>
      <c r="P2988" s="68">
        <f t="shared" si="92"/>
        <v>62645</v>
      </c>
      <c r="Q2988" s="68">
        <f t="shared" si="93"/>
        <v>2088.1666666666665</v>
      </c>
    </row>
    <row r="2989" spans="1:17" ht="30" x14ac:dyDescent="0.25">
      <c r="A2989" s="108" t="s">
        <v>17718</v>
      </c>
      <c r="B2989" s="108" t="s">
        <v>17581</v>
      </c>
      <c r="C2989" s="108" t="s">
        <v>17582</v>
      </c>
      <c r="D2989" s="108" t="s">
        <v>692</v>
      </c>
      <c r="E2989" s="108" t="s">
        <v>693</v>
      </c>
      <c r="F2989" s="108" t="s">
        <v>691</v>
      </c>
      <c r="G2989" s="108" t="s">
        <v>694</v>
      </c>
      <c r="H2989" s="109">
        <v>116</v>
      </c>
      <c r="I2989" s="109">
        <v>0</v>
      </c>
      <c r="J2989" s="110">
        <v>203973</v>
      </c>
      <c r="K2989" s="110">
        <v>0</v>
      </c>
      <c r="L2989" s="109">
        <v>1758.39</v>
      </c>
      <c r="M2989" s="108" t="s">
        <v>17432</v>
      </c>
      <c r="N2989" s="110">
        <v>-2758.6509999999998</v>
      </c>
      <c r="O2989" s="110">
        <v>0</v>
      </c>
      <c r="P2989" s="68">
        <f t="shared" si="92"/>
        <v>203973</v>
      </c>
      <c r="Q2989" s="68">
        <f t="shared" si="93"/>
        <v>1758.3879310344828</v>
      </c>
    </row>
    <row r="2990" spans="1:17" ht="30" x14ac:dyDescent="0.25">
      <c r="A2990" s="108" t="s">
        <v>17718</v>
      </c>
      <c r="B2990" s="108" t="s">
        <v>17581</v>
      </c>
      <c r="C2990" s="108" t="s">
        <v>17582</v>
      </c>
      <c r="D2990" s="108" t="s">
        <v>696</v>
      </c>
      <c r="E2990" s="108" t="s">
        <v>697</v>
      </c>
      <c r="F2990" s="108" t="s">
        <v>695</v>
      </c>
      <c r="G2990" s="108" t="s">
        <v>698</v>
      </c>
      <c r="H2990" s="109">
        <v>150</v>
      </c>
      <c r="I2990" s="109">
        <v>0</v>
      </c>
      <c r="J2990" s="110">
        <v>444278</v>
      </c>
      <c r="K2990" s="110">
        <v>0</v>
      </c>
      <c r="L2990" s="109">
        <v>2961.85</v>
      </c>
      <c r="M2990" s="108" t="s">
        <v>17428</v>
      </c>
      <c r="N2990" s="110">
        <v>21069.6289</v>
      </c>
      <c r="O2990" s="110">
        <v>1815.605</v>
      </c>
      <c r="P2990" s="68">
        <f t="shared" si="92"/>
        <v>444278</v>
      </c>
      <c r="Q2990" s="68">
        <f t="shared" si="93"/>
        <v>2961.8533333333335</v>
      </c>
    </row>
    <row r="2991" spans="1:17" ht="30" x14ac:dyDescent="0.25">
      <c r="A2991" s="108" t="s">
        <v>17718</v>
      </c>
      <c r="B2991" s="108" t="s">
        <v>17581</v>
      </c>
      <c r="C2991" s="108" t="s">
        <v>17582</v>
      </c>
      <c r="D2991" s="108" t="s">
        <v>700</v>
      </c>
      <c r="E2991" s="108" t="s">
        <v>701</v>
      </c>
      <c r="F2991" s="108" t="s">
        <v>699</v>
      </c>
      <c r="G2991" s="108" t="s">
        <v>702</v>
      </c>
      <c r="H2991" s="109">
        <v>35</v>
      </c>
      <c r="I2991" s="109">
        <v>0</v>
      </c>
      <c r="J2991" s="110">
        <v>85561</v>
      </c>
      <c r="K2991" s="110">
        <v>0</v>
      </c>
      <c r="L2991" s="109">
        <v>2444.6</v>
      </c>
      <c r="M2991" s="108" t="s">
        <v>17432</v>
      </c>
      <c r="N2991" s="110">
        <v>-1157.1732</v>
      </c>
      <c r="O2991" s="110">
        <v>0</v>
      </c>
      <c r="P2991" s="68">
        <f t="shared" si="92"/>
        <v>85561</v>
      </c>
      <c r="Q2991" s="68">
        <f t="shared" si="93"/>
        <v>2444.6</v>
      </c>
    </row>
    <row r="2992" spans="1:17" ht="30" x14ac:dyDescent="0.25">
      <c r="A2992" s="108" t="s">
        <v>17718</v>
      </c>
      <c r="B2992" s="108" t="s">
        <v>17581</v>
      </c>
      <c r="C2992" s="108" t="s">
        <v>17582</v>
      </c>
      <c r="D2992" s="108" t="s">
        <v>704</v>
      </c>
      <c r="E2992" s="108" t="s">
        <v>705</v>
      </c>
      <c r="F2992" s="108" t="s">
        <v>703</v>
      </c>
      <c r="G2992" s="108" t="s">
        <v>706</v>
      </c>
      <c r="H2992" s="109">
        <v>44</v>
      </c>
      <c r="I2992" s="109">
        <v>0</v>
      </c>
      <c r="J2992" s="110">
        <v>96261</v>
      </c>
      <c r="K2992" s="110">
        <v>0</v>
      </c>
      <c r="L2992" s="109">
        <v>2187.75</v>
      </c>
      <c r="M2992" s="108" t="s">
        <v>17432</v>
      </c>
      <c r="N2992" s="110">
        <v>-1301.8914</v>
      </c>
      <c r="O2992" s="110">
        <v>0</v>
      </c>
      <c r="P2992" s="68">
        <f t="shared" si="92"/>
        <v>96261</v>
      </c>
      <c r="Q2992" s="68">
        <f t="shared" si="93"/>
        <v>2187.75</v>
      </c>
    </row>
    <row r="2993" spans="1:17" x14ac:dyDescent="0.25">
      <c r="A2993" s="108" t="s">
        <v>17718</v>
      </c>
      <c r="B2993" s="108" t="s">
        <v>17719</v>
      </c>
      <c r="C2993" s="108" t="s">
        <v>17720</v>
      </c>
      <c r="D2993" s="108" t="s">
        <v>1433</v>
      </c>
      <c r="E2993" s="108" t="s">
        <v>1434</v>
      </c>
      <c r="F2993" s="108" t="s">
        <v>1432</v>
      </c>
      <c r="G2993" s="108" t="s">
        <v>1435</v>
      </c>
      <c r="H2993" s="109">
        <v>136</v>
      </c>
      <c r="I2993" s="109">
        <v>0</v>
      </c>
      <c r="J2993" s="110">
        <v>361175</v>
      </c>
      <c r="K2993" s="110">
        <v>0</v>
      </c>
      <c r="L2993" s="109">
        <v>2655.7</v>
      </c>
      <c r="M2993" s="108" t="s">
        <v>17428</v>
      </c>
      <c r="N2993" s="110">
        <v>17128.542099999999</v>
      </c>
      <c r="O2993" s="110">
        <v>1475.9949999999999</v>
      </c>
      <c r="P2993" s="68">
        <f t="shared" si="92"/>
        <v>361175</v>
      </c>
      <c r="Q2993" s="68">
        <f t="shared" si="93"/>
        <v>2655.6985294117649</v>
      </c>
    </row>
    <row r="2994" spans="1:17" x14ac:dyDescent="0.25">
      <c r="A2994" s="108" t="s">
        <v>17718</v>
      </c>
      <c r="B2994" s="108" t="s">
        <v>17719</v>
      </c>
      <c r="C2994" s="108" t="s">
        <v>17720</v>
      </c>
      <c r="D2994" s="108" t="s">
        <v>1437</v>
      </c>
      <c r="E2994" s="108" t="s">
        <v>1438</v>
      </c>
      <c r="F2994" s="108" t="s">
        <v>1436</v>
      </c>
      <c r="G2994" s="108" t="s">
        <v>1439</v>
      </c>
      <c r="H2994" s="109">
        <v>24</v>
      </c>
      <c r="I2994" s="109">
        <v>0</v>
      </c>
      <c r="J2994" s="110">
        <v>54972</v>
      </c>
      <c r="K2994" s="110">
        <v>0</v>
      </c>
      <c r="L2994" s="109">
        <v>2290.5</v>
      </c>
      <c r="M2994" s="108" t="s">
        <v>17428</v>
      </c>
      <c r="N2994" s="110">
        <v>2606.9776000000002</v>
      </c>
      <c r="O2994" s="110">
        <v>224.64760000000001</v>
      </c>
      <c r="P2994" s="68">
        <f t="shared" si="92"/>
        <v>54972</v>
      </c>
      <c r="Q2994" s="68">
        <f t="shared" si="93"/>
        <v>2290.5</v>
      </c>
    </row>
    <row r="2995" spans="1:17" x14ac:dyDescent="0.25">
      <c r="A2995" s="108" t="s">
        <v>17718</v>
      </c>
      <c r="B2995" s="108" t="s">
        <v>17719</v>
      </c>
      <c r="C2995" s="108" t="s">
        <v>17720</v>
      </c>
      <c r="D2995" s="108" t="s">
        <v>1441</v>
      </c>
      <c r="E2995" s="108" t="s">
        <v>1442</v>
      </c>
      <c r="F2995" s="108" t="s">
        <v>1440</v>
      </c>
      <c r="G2995" s="108" t="s">
        <v>1443</v>
      </c>
      <c r="H2995" s="109">
        <v>184</v>
      </c>
      <c r="I2995" s="109">
        <v>0</v>
      </c>
      <c r="J2995" s="110">
        <v>611075</v>
      </c>
      <c r="K2995" s="110">
        <v>0</v>
      </c>
      <c r="L2995" s="109">
        <v>3321.06</v>
      </c>
      <c r="M2995" s="108" t="s">
        <v>17432</v>
      </c>
      <c r="N2995" s="110">
        <v>-8264.5346000000009</v>
      </c>
      <c r="O2995" s="110">
        <v>0</v>
      </c>
      <c r="P2995" s="68">
        <f t="shared" si="92"/>
        <v>611075</v>
      </c>
      <c r="Q2995" s="68">
        <f t="shared" si="93"/>
        <v>3321.0597826086955</v>
      </c>
    </row>
    <row r="2996" spans="1:17" x14ac:dyDescent="0.25">
      <c r="A2996" s="108" t="s">
        <v>17718</v>
      </c>
      <c r="B2996" s="108" t="s">
        <v>17719</v>
      </c>
      <c r="C2996" s="108" t="s">
        <v>17720</v>
      </c>
      <c r="D2996" s="108" t="s">
        <v>1441</v>
      </c>
      <c r="E2996" s="108" t="s">
        <v>1442</v>
      </c>
      <c r="F2996" s="108" t="s">
        <v>1444</v>
      </c>
      <c r="G2996" s="108" t="s">
        <v>1443</v>
      </c>
      <c r="H2996" s="109">
        <v>120</v>
      </c>
      <c r="I2996" s="109">
        <v>0</v>
      </c>
      <c r="J2996" s="110">
        <v>419238</v>
      </c>
      <c r="K2996" s="110">
        <v>0</v>
      </c>
      <c r="L2996" s="109">
        <v>3493.65</v>
      </c>
      <c r="M2996" s="108" t="s">
        <v>17432</v>
      </c>
      <c r="N2996" s="110">
        <v>-5670.0279</v>
      </c>
      <c r="O2996" s="110">
        <v>0</v>
      </c>
      <c r="P2996" s="68">
        <f t="shared" si="92"/>
        <v>419238</v>
      </c>
      <c r="Q2996" s="68">
        <f t="shared" si="93"/>
        <v>3493.65</v>
      </c>
    </row>
    <row r="2997" spans="1:17" x14ac:dyDescent="0.25">
      <c r="A2997" s="108" t="s">
        <v>17718</v>
      </c>
      <c r="B2997" s="108" t="s">
        <v>17719</v>
      </c>
      <c r="C2997" s="108" t="s">
        <v>17720</v>
      </c>
      <c r="D2997" s="108" t="s">
        <v>1446</v>
      </c>
      <c r="E2997" s="108" t="s">
        <v>1447</v>
      </c>
      <c r="F2997" s="108" t="s">
        <v>1445</v>
      </c>
      <c r="G2997" s="108" t="s">
        <v>1448</v>
      </c>
      <c r="H2997" s="109">
        <v>172</v>
      </c>
      <c r="I2997" s="109">
        <v>0</v>
      </c>
      <c r="J2997" s="110">
        <v>518613</v>
      </c>
      <c r="K2997" s="110">
        <v>0</v>
      </c>
      <c r="L2997" s="109">
        <v>3015.19</v>
      </c>
      <c r="M2997" s="108" t="s">
        <v>17428</v>
      </c>
      <c r="N2997" s="110">
        <v>24594.956099999999</v>
      </c>
      <c r="O2997" s="110">
        <v>2119.3883000000001</v>
      </c>
      <c r="P2997" s="68">
        <f t="shared" si="92"/>
        <v>518613</v>
      </c>
      <c r="Q2997" s="68">
        <f t="shared" si="93"/>
        <v>3015.1918604651164</v>
      </c>
    </row>
    <row r="2998" spans="1:17" x14ac:dyDescent="0.25">
      <c r="A2998" s="108" t="s">
        <v>17718</v>
      </c>
      <c r="B2998" s="108" t="s">
        <v>17719</v>
      </c>
      <c r="C2998" s="108" t="s">
        <v>17720</v>
      </c>
      <c r="D2998" s="108" t="s">
        <v>1446</v>
      </c>
      <c r="E2998" s="108" t="s">
        <v>1447</v>
      </c>
      <c r="F2998" s="108" t="s">
        <v>1449</v>
      </c>
      <c r="G2998" s="108" t="s">
        <v>1448</v>
      </c>
      <c r="H2998" s="109">
        <v>101</v>
      </c>
      <c r="I2998" s="109">
        <v>0</v>
      </c>
      <c r="J2998" s="110">
        <v>340215</v>
      </c>
      <c r="K2998" s="110">
        <v>0</v>
      </c>
      <c r="L2998" s="109">
        <v>3368.47</v>
      </c>
      <c r="M2998" s="108" t="s">
        <v>17428</v>
      </c>
      <c r="N2998" s="110">
        <v>16134.531300000001</v>
      </c>
      <c r="O2998" s="110">
        <v>1390.3394000000001</v>
      </c>
      <c r="P2998" s="68">
        <f t="shared" si="92"/>
        <v>340215</v>
      </c>
      <c r="Q2998" s="68">
        <f t="shared" si="93"/>
        <v>3368.4653465346537</v>
      </c>
    </row>
    <row r="2999" spans="1:17" ht="30" x14ac:dyDescent="0.25">
      <c r="A2999" s="108" t="s">
        <v>17718</v>
      </c>
      <c r="B2999" s="108" t="s">
        <v>17581</v>
      </c>
      <c r="C2999" s="108" t="s">
        <v>17582</v>
      </c>
      <c r="D2999" s="108" t="s">
        <v>708</v>
      </c>
      <c r="E2999" s="108" t="s">
        <v>709</v>
      </c>
      <c r="F2999" s="108" t="s">
        <v>707</v>
      </c>
      <c r="G2999" s="108" t="s">
        <v>710</v>
      </c>
      <c r="H2999" s="109">
        <v>76</v>
      </c>
      <c r="I2999" s="109">
        <v>0</v>
      </c>
      <c r="J2999" s="110">
        <v>206855</v>
      </c>
      <c r="K2999" s="110">
        <v>0</v>
      </c>
      <c r="L2999" s="109">
        <v>2721.78</v>
      </c>
      <c r="M2999" s="108" t="s">
        <v>17428</v>
      </c>
      <c r="N2999" s="110">
        <v>9810.0049999999992</v>
      </c>
      <c r="O2999" s="110">
        <v>845.34450000000004</v>
      </c>
      <c r="P2999" s="68">
        <f t="shared" si="92"/>
        <v>206855</v>
      </c>
      <c r="Q2999" s="68">
        <f t="shared" si="93"/>
        <v>2721.7763157894738</v>
      </c>
    </row>
    <row r="3000" spans="1:17" x14ac:dyDescent="0.25">
      <c r="A3000" s="108" t="s">
        <v>17718</v>
      </c>
      <c r="B3000" s="108" t="s">
        <v>17719</v>
      </c>
      <c r="C3000" s="108" t="s">
        <v>17720</v>
      </c>
      <c r="D3000" s="108" t="s">
        <v>1451</v>
      </c>
      <c r="E3000" s="108" t="s">
        <v>1452</v>
      </c>
      <c r="F3000" s="108" t="s">
        <v>1450</v>
      </c>
      <c r="G3000" s="108" t="s">
        <v>1453</v>
      </c>
      <c r="H3000" s="109">
        <v>30</v>
      </c>
      <c r="I3000" s="109">
        <v>0</v>
      </c>
      <c r="J3000" s="110">
        <v>76896</v>
      </c>
      <c r="K3000" s="110">
        <v>0</v>
      </c>
      <c r="L3000" s="109">
        <v>2563.1999999999998</v>
      </c>
      <c r="M3000" s="108" t="s">
        <v>17428</v>
      </c>
      <c r="N3000" s="110">
        <v>3646.7471</v>
      </c>
      <c r="O3000" s="110">
        <v>314.24630000000002</v>
      </c>
      <c r="P3000" s="68">
        <f t="shared" si="92"/>
        <v>76896</v>
      </c>
      <c r="Q3000" s="68">
        <f t="shared" si="93"/>
        <v>2563.1999999999998</v>
      </c>
    </row>
    <row r="3001" spans="1:17" x14ac:dyDescent="0.25">
      <c r="A3001" s="108" t="s">
        <v>17718</v>
      </c>
      <c r="B3001" s="108" t="s">
        <v>17719</v>
      </c>
      <c r="C3001" s="108" t="s">
        <v>17720</v>
      </c>
      <c r="D3001" s="108" t="s">
        <v>1455</v>
      </c>
      <c r="E3001" s="108" t="s">
        <v>1456</v>
      </c>
      <c r="F3001" s="108" t="s">
        <v>1454</v>
      </c>
      <c r="G3001" s="108" t="s">
        <v>1457</v>
      </c>
      <c r="H3001" s="109">
        <v>64</v>
      </c>
      <c r="I3001" s="109">
        <v>0</v>
      </c>
      <c r="J3001" s="110">
        <v>150131</v>
      </c>
      <c r="K3001" s="110">
        <v>0</v>
      </c>
      <c r="L3001" s="109">
        <v>2345.8000000000002</v>
      </c>
      <c r="M3001" s="108" t="s">
        <v>17432</v>
      </c>
      <c r="N3001" s="110">
        <v>-2030.4647</v>
      </c>
      <c r="O3001" s="110">
        <v>0</v>
      </c>
      <c r="P3001" s="68">
        <f t="shared" si="92"/>
        <v>150131</v>
      </c>
      <c r="Q3001" s="68">
        <f t="shared" si="93"/>
        <v>2345.796875</v>
      </c>
    </row>
    <row r="3002" spans="1:17" ht="30" x14ac:dyDescent="0.25">
      <c r="A3002" s="108" t="s">
        <v>17718</v>
      </c>
      <c r="B3002" s="108" t="s">
        <v>17581</v>
      </c>
      <c r="C3002" s="108" t="s">
        <v>17582</v>
      </c>
      <c r="D3002" s="108" t="s">
        <v>712</v>
      </c>
      <c r="E3002" s="108" t="s">
        <v>713</v>
      </c>
      <c r="F3002" s="108" t="s">
        <v>711</v>
      </c>
      <c r="G3002" s="108" t="s">
        <v>714</v>
      </c>
      <c r="H3002" s="109">
        <v>106</v>
      </c>
      <c r="I3002" s="109">
        <v>0</v>
      </c>
      <c r="J3002" s="110">
        <v>200006</v>
      </c>
      <c r="K3002" s="110">
        <v>0</v>
      </c>
      <c r="L3002" s="109">
        <v>1886.85</v>
      </c>
      <c r="M3002" s="108" t="s">
        <v>17428</v>
      </c>
      <c r="N3002" s="110">
        <v>9485.1841000000004</v>
      </c>
      <c r="O3002" s="110">
        <v>817.35410000000002</v>
      </c>
      <c r="P3002" s="68">
        <f t="shared" si="92"/>
        <v>200006</v>
      </c>
      <c r="Q3002" s="68">
        <f t="shared" si="93"/>
        <v>1886.8490566037735</v>
      </c>
    </row>
    <row r="3003" spans="1:17" x14ac:dyDescent="0.25">
      <c r="A3003" s="108" t="s">
        <v>17718</v>
      </c>
      <c r="B3003" s="108" t="s">
        <v>17719</v>
      </c>
      <c r="C3003" s="108" t="s">
        <v>17720</v>
      </c>
      <c r="D3003" s="108" t="s">
        <v>1459</v>
      </c>
      <c r="E3003" s="108" t="s">
        <v>1460</v>
      </c>
      <c r="F3003" s="108" t="s">
        <v>1458</v>
      </c>
      <c r="G3003" s="108" t="s">
        <v>1461</v>
      </c>
      <c r="H3003" s="109">
        <v>119</v>
      </c>
      <c r="I3003" s="109">
        <v>0</v>
      </c>
      <c r="J3003" s="110">
        <v>344934</v>
      </c>
      <c r="K3003" s="110">
        <v>0</v>
      </c>
      <c r="L3003" s="109">
        <v>2898.61</v>
      </c>
      <c r="M3003" s="108" t="s">
        <v>17428</v>
      </c>
      <c r="N3003" s="110">
        <v>16358.303900000001</v>
      </c>
      <c r="O3003" s="110">
        <v>1409.6223</v>
      </c>
      <c r="P3003" s="68">
        <f t="shared" si="92"/>
        <v>344934</v>
      </c>
      <c r="Q3003" s="68">
        <f t="shared" si="93"/>
        <v>2898.6050420168067</v>
      </c>
    </row>
    <row r="3004" spans="1:17" ht="30" x14ac:dyDescent="0.25">
      <c r="A3004" s="108" t="s">
        <v>17718</v>
      </c>
      <c r="B3004" s="108" t="s">
        <v>17581</v>
      </c>
      <c r="C3004" s="108" t="s">
        <v>17582</v>
      </c>
      <c r="D3004" s="108" t="s">
        <v>716</v>
      </c>
      <c r="E3004" s="108" t="s">
        <v>717</v>
      </c>
      <c r="F3004" s="108" t="s">
        <v>715</v>
      </c>
      <c r="G3004" s="108" t="s">
        <v>718</v>
      </c>
      <c r="H3004" s="109">
        <v>30</v>
      </c>
      <c r="I3004" s="109">
        <v>0</v>
      </c>
      <c r="J3004" s="110">
        <v>68830</v>
      </c>
      <c r="K3004" s="110">
        <v>0</v>
      </c>
      <c r="L3004" s="109">
        <v>2294.33</v>
      </c>
      <c r="M3004" s="108" t="s">
        <v>17428</v>
      </c>
      <c r="N3004" s="110">
        <v>3264.2154</v>
      </c>
      <c r="O3004" s="110">
        <v>281.28289999999998</v>
      </c>
      <c r="P3004" s="68">
        <f t="shared" si="92"/>
        <v>68830</v>
      </c>
      <c r="Q3004" s="68">
        <f t="shared" si="93"/>
        <v>2294.3333333333335</v>
      </c>
    </row>
    <row r="3005" spans="1:17" x14ac:dyDescent="0.25">
      <c r="A3005" s="108" t="s">
        <v>17718</v>
      </c>
      <c r="B3005" s="108" t="s">
        <v>17719</v>
      </c>
      <c r="C3005" s="108" t="s">
        <v>17720</v>
      </c>
      <c r="D3005" s="108" t="s">
        <v>1463</v>
      </c>
      <c r="E3005" s="108" t="s">
        <v>1464</v>
      </c>
      <c r="F3005" s="108" t="s">
        <v>1462</v>
      </c>
      <c r="G3005" s="108" t="s">
        <v>1465</v>
      </c>
      <c r="H3005" s="109">
        <v>34</v>
      </c>
      <c r="I3005" s="109">
        <v>0</v>
      </c>
      <c r="J3005" s="110">
        <v>86784</v>
      </c>
      <c r="K3005" s="110">
        <v>0</v>
      </c>
      <c r="L3005" s="109">
        <v>2552.4699999999998</v>
      </c>
      <c r="M3005" s="108" t="s">
        <v>17428</v>
      </c>
      <c r="N3005" s="110">
        <v>4115.6562000000004</v>
      </c>
      <c r="O3005" s="110">
        <v>354.65300000000002</v>
      </c>
      <c r="P3005" s="68">
        <f t="shared" si="92"/>
        <v>86784</v>
      </c>
      <c r="Q3005" s="68">
        <f t="shared" si="93"/>
        <v>2552.4705882352941</v>
      </c>
    </row>
    <row r="3006" spans="1:17" ht="30" x14ac:dyDescent="0.25">
      <c r="A3006" s="108" t="s">
        <v>17718</v>
      </c>
      <c r="B3006" s="108" t="s">
        <v>17581</v>
      </c>
      <c r="C3006" s="108" t="s">
        <v>17582</v>
      </c>
      <c r="D3006" s="108" t="s">
        <v>720</v>
      </c>
      <c r="E3006" s="108" t="s">
        <v>721</v>
      </c>
      <c r="F3006" s="108" t="s">
        <v>719</v>
      </c>
      <c r="G3006" s="108" t="s">
        <v>722</v>
      </c>
      <c r="H3006" s="109">
        <v>40</v>
      </c>
      <c r="I3006" s="109">
        <v>0</v>
      </c>
      <c r="J3006" s="110">
        <v>77670</v>
      </c>
      <c r="K3006" s="110">
        <v>0</v>
      </c>
      <c r="L3006" s="109">
        <v>1941.75</v>
      </c>
      <c r="M3006" s="108" t="s">
        <v>17432</v>
      </c>
      <c r="N3006" s="110">
        <v>-1050.4589000000001</v>
      </c>
      <c r="O3006" s="110">
        <v>0</v>
      </c>
      <c r="P3006" s="68">
        <f t="shared" si="92"/>
        <v>77670</v>
      </c>
      <c r="Q3006" s="68">
        <f t="shared" si="93"/>
        <v>1941.75</v>
      </c>
    </row>
    <row r="3007" spans="1:17" ht="30" x14ac:dyDescent="0.25">
      <c r="A3007" s="108" t="s">
        <v>17718</v>
      </c>
      <c r="B3007" s="108" t="s">
        <v>17581</v>
      </c>
      <c r="C3007" s="108" t="s">
        <v>17582</v>
      </c>
      <c r="D3007" s="108" t="s">
        <v>724</v>
      </c>
      <c r="E3007" s="108" t="s">
        <v>725</v>
      </c>
      <c r="F3007" s="108" t="s">
        <v>723</v>
      </c>
      <c r="G3007" s="108" t="s">
        <v>726</v>
      </c>
      <c r="H3007" s="109">
        <v>69</v>
      </c>
      <c r="I3007" s="109">
        <v>0</v>
      </c>
      <c r="J3007" s="110">
        <v>189379</v>
      </c>
      <c r="K3007" s="110">
        <v>0</v>
      </c>
      <c r="L3007" s="109">
        <v>2744.62</v>
      </c>
      <c r="M3007" s="108" t="s">
        <v>17428</v>
      </c>
      <c r="N3007" s="110">
        <v>8981.2049999999999</v>
      </c>
      <c r="O3007" s="110">
        <v>773.92539999999997</v>
      </c>
      <c r="P3007" s="68">
        <f t="shared" si="92"/>
        <v>189379</v>
      </c>
      <c r="Q3007" s="68">
        <f t="shared" si="93"/>
        <v>2744.623188405797</v>
      </c>
    </row>
    <row r="3008" spans="1:17" ht="30" x14ac:dyDescent="0.25">
      <c r="A3008" s="108" t="s">
        <v>17718</v>
      </c>
      <c r="B3008" s="108" t="s">
        <v>17581</v>
      </c>
      <c r="C3008" s="108" t="s">
        <v>17582</v>
      </c>
      <c r="D3008" s="108" t="s">
        <v>728</v>
      </c>
      <c r="E3008" s="108" t="s">
        <v>729</v>
      </c>
      <c r="F3008" s="108" t="s">
        <v>727</v>
      </c>
      <c r="G3008" s="108" t="s">
        <v>730</v>
      </c>
      <c r="H3008" s="109">
        <v>46</v>
      </c>
      <c r="I3008" s="109">
        <v>0</v>
      </c>
      <c r="J3008" s="110">
        <v>94571</v>
      </c>
      <c r="K3008" s="110">
        <v>0</v>
      </c>
      <c r="L3008" s="109">
        <v>2055.89</v>
      </c>
      <c r="M3008" s="108" t="s">
        <v>17432</v>
      </c>
      <c r="N3008" s="110">
        <v>-1279.039</v>
      </c>
      <c r="O3008" s="110">
        <v>0</v>
      </c>
      <c r="P3008" s="68">
        <f t="shared" si="92"/>
        <v>94571</v>
      </c>
      <c r="Q3008" s="68">
        <f t="shared" si="93"/>
        <v>2055.891304347826</v>
      </c>
    </row>
    <row r="3009" spans="1:17" ht="30" x14ac:dyDescent="0.25">
      <c r="A3009" s="108" t="s">
        <v>17718</v>
      </c>
      <c r="B3009" s="108" t="s">
        <v>17581</v>
      </c>
      <c r="C3009" s="108" t="s">
        <v>17582</v>
      </c>
      <c r="D3009" s="108" t="s">
        <v>732</v>
      </c>
      <c r="E3009" s="108" t="s">
        <v>733</v>
      </c>
      <c r="F3009" s="108" t="s">
        <v>731</v>
      </c>
      <c r="G3009" s="108" t="s">
        <v>734</v>
      </c>
      <c r="H3009" s="109">
        <v>24</v>
      </c>
      <c r="I3009" s="109">
        <v>0</v>
      </c>
      <c r="J3009" s="110">
        <v>60386</v>
      </c>
      <c r="K3009" s="110">
        <v>0</v>
      </c>
      <c r="L3009" s="109">
        <v>2516.08</v>
      </c>
      <c r="M3009" s="108" t="s">
        <v>17432</v>
      </c>
      <c r="N3009" s="110">
        <v>-816.69500000000005</v>
      </c>
      <c r="O3009" s="110">
        <v>0</v>
      </c>
      <c r="P3009" s="68">
        <f t="shared" si="92"/>
        <v>60386</v>
      </c>
      <c r="Q3009" s="68">
        <f t="shared" si="93"/>
        <v>2516.0833333333335</v>
      </c>
    </row>
    <row r="3010" spans="1:17" ht="30" x14ac:dyDescent="0.25">
      <c r="A3010" s="108" t="s">
        <v>17718</v>
      </c>
      <c r="B3010" s="108" t="s">
        <v>17581</v>
      </c>
      <c r="C3010" s="108" t="s">
        <v>17582</v>
      </c>
      <c r="D3010" s="108" t="s">
        <v>736</v>
      </c>
      <c r="E3010" s="108" t="s">
        <v>737</v>
      </c>
      <c r="F3010" s="108" t="s">
        <v>735</v>
      </c>
      <c r="G3010" s="108" t="s">
        <v>738</v>
      </c>
      <c r="H3010" s="109">
        <v>100</v>
      </c>
      <c r="I3010" s="109">
        <v>0</v>
      </c>
      <c r="J3010" s="110">
        <v>271445</v>
      </c>
      <c r="K3010" s="110">
        <v>0</v>
      </c>
      <c r="L3010" s="109">
        <v>2714.45</v>
      </c>
      <c r="M3010" s="108" t="s">
        <v>17432</v>
      </c>
      <c r="N3010" s="110">
        <v>-3671.1819</v>
      </c>
      <c r="O3010" s="110">
        <v>0</v>
      </c>
      <c r="P3010" s="68">
        <f t="shared" si="92"/>
        <v>271445</v>
      </c>
      <c r="Q3010" s="68">
        <f t="shared" si="93"/>
        <v>2714.45</v>
      </c>
    </row>
    <row r="3011" spans="1:17" ht="30" x14ac:dyDescent="0.25">
      <c r="A3011" s="108" t="s">
        <v>17718</v>
      </c>
      <c r="B3011" s="108" t="s">
        <v>17581</v>
      </c>
      <c r="C3011" s="108" t="s">
        <v>17582</v>
      </c>
      <c r="D3011" s="108" t="s">
        <v>740</v>
      </c>
      <c r="E3011" s="108" t="s">
        <v>741</v>
      </c>
      <c r="F3011" s="108" t="s">
        <v>739</v>
      </c>
      <c r="G3011" s="108" t="s">
        <v>742</v>
      </c>
      <c r="H3011" s="109">
        <v>30</v>
      </c>
      <c r="I3011" s="109">
        <v>0</v>
      </c>
      <c r="J3011" s="110">
        <v>77375</v>
      </c>
      <c r="K3011" s="110">
        <v>0</v>
      </c>
      <c r="L3011" s="109">
        <v>2579.17</v>
      </c>
      <c r="M3011" s="108" t="s">
        <v>17432</v>
      </c>
      <c r="N3011" s="110">
        <v>-1046.4676999999999</v>
      </c>
      <c r="O3011" s="110">
        <v>0</v>
      </c>
      <c r="P3011" s="68">
        <f t="shared" si="92"/>
        <v>77375</v>
      </c>
      <c r="Q3011" s="68">
        <f t="shared" si="93"/>
        <v>2579.1666666666665</v>
      </c>
    </row>
    <row r="3012" spans="1:17" ht="30" x14ac:dyDescent="0.25">
      <c r="A3012" s="108" t="s">
        <v>17718</v>
      </c>
      <c r="B3012" s="108" t="s">
        <v>17581</v>
      </c>
      <c r="C3012" s="108" t="s">
        <v>17582</v>
      </c>
      <c r="D3012" s="108" t="s">
        <v>744</v>
      </c>
      <c r="E3012" s="108" t="s">
        <v>745</v>
      </c>
      <c r="F3012" s="108" t="s">
        <v>743</v>
      </c>
      <c r="G3012" s="108" t="s">
        <v>746</v>
      </c>
      <c r="H3012" s="109">
        <v>48</v>
      </c>
      <c r="I3012" s="109">
        <v>0</v>
      </c>
      <c r="J3012" s="110">
        <v>138821</v>
      </c>
      <c r="K3012" s="110">
        <v>0</v>
      </c>
      <c r="L3012" s="109">
        <v>2892.1</v>
      </c>
      <c r="M3012" s="108" t="s">
        <v>17428</v>
      </c>
      <c r="N3012" s="110">
        <v>6583.5380999999998</v>
      </c>
      <c r="O3012" s="110">
        <v>567.31439999999998</v>
      </c>
      <c r="P3012" s="68">
        <f t="shared" ref="P3012:P3075" si="94">J3012-K3012</f>
        <v>138821</v>
      </c>
      <c r="Q3012" s="68">
        <f t="shared" ref="Q3012:Q3075" si="95">P3012/H3012</f>
        <v>2892.1041666666665</v>
      </c>
    </row>
    <row r="3013" spans="1:17" x14ac:dyDescent="0.25">
      <c r="A3013" s="108" t="s">
        <v>17718</v>
      </c>
      <c r="B3013" s="108" t="s">
        <v>17719</v>
      </c>
      <c r="C3013" s="108" t="s">
        <v>17720</v>
      </c>
      <c r="D3013" s="108" t="s">
        <v>1467</v>
      </c>
      <c r="E3013" s="108" t="s">
        <v>1468</v>
      </c>
      <c r="F3013" s="108" t="s">
        <v>1466</v>
      </c>
      <c r="G3013" s="108" t="s">
        <v>1469</v>
      </c>
      <c r="H3013" s="109">
        <v>90</v>
      </c>
      <c r="I3013" s="109">
        <v>0</v>
      </c>
      <c r="J3013" s="110">
        <v>236374</v>
      </c>
      <c r="K3013" s="110">
        <v>0</v>
      </c>
      <c r="L3013" s="109">
        <v>2626.38</v>
      </c>
      <c r="M3013" s="108" t="s">
        <v>17428</v>
      </c>
      <c r="N3013" s="110">
        <v>11209.9059</v>
      </c>
      <c r="O3013" s="110">
        <v>965.97630000000004</v>
      </c>
      <c r="P3013" s="68">
        <f t="shared" si="94"/>
        <v>236374</v>
      </c>
      <c r="Q3013" s="68">
        <f t="shared" si="95"/>
        <v>2626.3777777777777</v>
      </c>
    </row>
    <row r="3014" spans="1:17" ht="30" x14ac:dyDescent="0.25">
      <c r="A3014" s="108" t="s">
        <v>17718</v>
      </c>
      <c r="B3014" s="108" t="s">
        <v>17581</v>
      </c>
      <c r="C3014" s="108" t="s">
        <v>17582</v>
      </c>
      <c r="D3014" s="108" t="s">
        <v>748</v>
      </c>
      <c r="E3014" s="108" t="s">
        <v>749</v>
      </c>
      <c r="F3014" s="108" t="s">
        <v>747</v>
      </c>
      <c r="G3014" s="108" t="s">
        <v>750</v>
      </c>
      <c r="H3014" s="109">
        <v>166</v>
      </c>
      <c r="I3014" s="109">
        <v>0</v>
      </c>
      <c r="J3014" s="110">
        <v>329399</v>
      </c>
      <c r="K3014" s="110">
        <v>0</v>
      </c>
      <c r="L3014" s="109">
        <v>1984.33</v>
      </c>
      <c r="M3014" s="108" t="s">
        <v>17432</v>
      </c>
      <c r="N3014" s="110">
        <v>-4454.9848000000002</v>
      </c>
      <c r="O3014" s="110">
        <v>0</v>
      </c>
      <c r="P3014" s="68">
        <f t="shared" si="94"/>
        <v>329399</v>
      </c>
      <c r="Q3014" s="68">
        <f t="shared" si="95"/>
        <v>1984.3313253012047</v>
      </c>
    </row>
    <row r="3015" spans="1:17" x14ac:dyDescent="0.25">
      <c r="A3015" s="108" t="s">
        <v>17718</v>
      </c>
      <c r="B3015" s="108" t="s">
        <v>17719</v>
      </c>
      <c r="C3015" s="108" t="s">
        <v>17720</v>
      </c>
      <c r="D3015" s="108" t="s">
        <v>1471</v>
      </c>
      <c r="E3015" s="108" t="s">
        <v>1472</v>
      </c>
      <c r="F3015" s="108" t="s">
        <v>1470</v>
      </c>
      <c r="G3015" s="108" t="s">
        <v>1473</v>
      </c>
      <c r="H3015" s="109">
        <v>50</v>
      </c>
      <c r="I3015" s="109">
        <v>0</v>
      </c>
      <c r="J3015" s="110">
        <v>133912</v>
      </c>
      <c r="K3015" s="110">
        <v>0</v>
      </c>
      <c r="L3015" s="109">
        <v>2678.24</v>
      </c>
      <c r="M3015" s="108" t="s">
        <v>17428</v>
      </c>
      <c r="N3015" s="110">
        <v>6350.7021000000004</v>
      </c>
      <c r="O3015" s="110">
        <v>547.25059999999996</v>
      </c>
      <c r="P3015" s="68">
        <f t="shared" si="94"/>
        <v>133912</v>
      </c>
      <c r="Q3015" s="68">
        <f t="shared" si="95"/>
        <v>2678.24</v>
      </c>
    </row>
    <row r="3016" spans="1:17" x14ac:dyDescent="0.25">
      <c r="A3016" s="108" t="s">
        <v>17718</v>
      </c>
      <c r="B3016" s="108" t="s">
        <v>17719</v>
      </c>
      <c r="C3016" s="108" t="s">
        <v>17720</v>
      </c>
      <c r="D3016" s="108" t="s">
        <v>1475</v>
      </c>
      <c r="E3016" s="108" t="s">
        <v>1476</v>
      </c>
      <c r="F3016" s="108" t="s">
        <v>1474</v>
      </c>
      <c r="G3016" s="108" t="s">
        <v>1477</v>
      </c>
      <c r="H3016" s="109">
        <v>50</v>
      </c>
      <c r="I3016" s="109">
        <v>0</v>
      </c>
      <c r="J3016" s="110">
        <v>120290</v>
      </c>
      <c r="K3016" s="110">
        <v>0</v>
      </c>
      <c r="L3016" s="109">
        <v>2405.8000000000002</v>
      </c>
      <c r="M3016" s="108" t="s">
        <v>17432</v>
      </c>
      <c r="N3016" s="110">
        <v>-1626.8765000000001</v>
      </c>
      <c r="O3016" s="110">
        <v>0</v>
      </c>
      <c r="P3016" s="68">
        <f t="shared" si="94"/>
        <v>120290</v>
      </c>
      <c r="Q3016" s="68">
        <f t="shared" si="95"/>
        <v>2405.8000000000002</v>
      </c>
    </row>
    <row r="3017" spans="1:17" x14ac:dyDescent="0.25">
      <c r="A3017" s="108" t="s">
        <v>17718</v>
      </c>
      <c r="B3017" s="108" t="s">
        <v>17719</v>
      </c>
      <c r="C3017" s="108" t="s">
        <v>17720</v>
      </c>
      <c r="D3017" s="108" t="s">
        <v>1479</v>
      </c>
      <c r="E3017" s="108" t="s">
        <v>1480</v>
      </c>
      <c r="F3017" s="108" t="s">
        <v>1478</v>
      </c>
      <c r="G3017" s="108" t="s">
        <v>1481</v>
      </c>
      <c r="H3017" s="109">
        <v>30</v>
      </c>
      <c r="I3017" s="109">
        <v>0</v>
      </c>
      <c r="J3017" s="110">
        <v>72528</v>
      </c>
      <c r="K3017" s="110">
        <v>0</v>
      </c>
      <c r="L3017" s="109">
        <v>2417.6</v>
      </c>
      <c r="M3017" s="108" t="s">
        <v>17428</v>
      </c>
      <c r="N3017" s="110">
        <v>3439.6424000000002</v>
      </c>
      <c r="O3017" s="110">
        <v>296.3997</v>
      </c>
      <c r="P3017" s="68">
        <f t="shared" si="94"/>
        <v>72528</v>
      </c>
      <c r="Q3017" s="68">
        <f t="shared" si="95"/>
        <v>2417.6</v>
      </c>
    </row>
    <row r="3018" spans="1:17" ht="30" x14ac:dyDescent="0.25">
      <c r="A3018" s="108" t="s">
        <v>17718</v>
      </c>
      <c r="B3018" s="108" t="s">
        <v>17581</v>
      </c>
      <c r="C3018" s="108" t="s">
        <v>17582</v>
      </c>
      <c r="D3018" s="108" t="s">
        <v>752</v>
      </c>
      <c r="E3018" s="108" t="s">
        <v>753</v>
      </c>
      <c r="F3018" s="108" t="s">
        <v>751</v>
      </c>
      <c r="G3018" s="108" t="s">
        <v>754</v>
      </c>
      <c r="H3018" s="109">
        <v>240</v>
      </c>
      <c r="I3018" s="109">
        <v>0</v>
      </c>
      <c r="J3018" s="110">
        <v>636056</v>
      </c>
      <c r="K3018" s="110">
        <v>0</v>
      </c>
      <c r="L3018" s="109">
        <v>2650.23</v>
      </c>
      <c r="M3018" s="108" t="s">
        <v>17432</v>
      </c>
      <c r="N3018" s="110">
        <v>-8602.3984999999993</v>
      </c>
      <c r="O3018" s="110">
        <v>0</v>
      </c>
      <c r="P3018" s="68">
        <f t="shared" si="94"/>
        <v>636056</v>
      </c>
      <c r="Q3018" s="68">
        <f t="shared" si="95"/>
        <v>2650.2333333333331</v>
      </c>
    </row>
    <row r="3019" spans="1:17" ht="30" x14ac:dyDescent="0.25">
      <c r="A3019" s="108" t="s">
        <v>17718</v>
      </c>
      <c r="B3019" s="108" t="s">
        <v>17581</v>
      </c>
      <c r="C3019" s="108" t="s">
        <v>17582</v>
      </c>
      <c r="D3019" s="108" t="s">
        <v>752</v>
      </c>
      <c r="E3019" s="108" t="s">
        <v>753</v>
      </c>
      <c r="F3019" s="108" t="s">
        <v>755</v>
      </c>
      <c r="G3019" s="108" t="s">
        <v>756</v>
      </c>
      <c r="H3019" s="109">
        <v>84</v>
      </c>
      <c r="I3019" s="109">
        <v>13</v>
      </c>
      <c r="J3019" s="110">
        <v>251060</v>
      </c>
      <c r="K3019" s="110">
        <v>33647</v>
      </c>
      <c r="L3019" s="109">
        <v>2588.25</v>
      </c>
      <c r="M3019" s="108" t="s">
        <v>17432</v>
      </c>
      <c r="N3019" s="110">
        <v>-3395.4893999999999</v>
      </c>
      <c r="O3019" s="110">
        <v>0</v>
      </c>
      <c r="P3019" s="68">
        <f t="shared" si="94"/>
        <v>217413</v>
      </c>
      <c r="Q3019" s="68">
        <f t="shared" si="95"/>
        <v>2588.25</v>
      </c>
    </row>
    <row r="3020" spans="1:17" ht="30" x14ac:dyDescent="0.25">
      <c r="A3020" s="108" t="s">
        <v>17718</v>
      </c>
      <c r="B3020" s="108" t="s">
        <v>17581</v>
      </c>
      <c r="C3020" s="108" t="s">
        <v>17582</v>
      </c>
      <c r="D3020" s="108" t="s">
        <v>752</v>
      </c>
      <c r="E3020" s="108" t="s">
        <v>753</v>
      </c>
      <c r="F3020" s="108" t="s">
        <v>757</v>
      </c>
      <c r="G3020" s="108" t="s">
        <v>758</v>
      </c>
      <c r="H3020" s="109">
        <v>130</v>
      </c>
      <c r="I3020" s="109">
        <v>12</v>
      </c>
      <c r="J3020" s="110">
        <v>361483</v>
      </c>
      <c r="K3020" s="110">
        <v>30548</v>
      </c>
      <c r="L3020" s="109">
        <v>2545.65</v>
      </c>
      <c r="M3020" s="108" t="s">
        <v>17432</v>
      </c>
      <c r="N3020" s="110">
        <v>-4888.9114</v>
      </c>
      <c r="O3020" s="110">
        <v>0</v>
      </c>
      <c r="P3020" s="68">
        <f t="shared" si="94"/>
        <v>330935</v>
      </c>
      <c r="Q3020" s="68">
        <f t="shared" si="95"/>
        <v>2545.6538461538462</v>
      </c>
    </row>
    <row r="3021" spans="1:17" ht="30" x14ac:dyDescent="0.25">
      <c r="A3021" s="108" t="s">
        <v>17718</v>
      </c>
      <c r="B3021" s="108" t="s">
        <v>17581</v>
      </c>
      <c r="C3021" s="108" t="s">
        <v>17582</v>
      </c>
      <c r="D3021" s="108" t="s">
        <v>752</v>
      </c>
      <c r="E3021" s="108" t="s">
        <v>753</v>
      </c>
      <c r="F3021" s="108" t="s">
        <v>17722</v>
      </c>
      <c r="G3021" s="108" t="s">
        <v>17723</v>
      </c>
      <c r="H3021" s="109">
        <v>0</v>
      </c>
      <c r="I3021" s="109">
        <v>60</v>
      </c>
      <c r="J3021" s="110">
        <v>215289</v>
      </c>
      <c r="K3021" s="110">
        <v>215289</v>
      </c>
      <c r="L3021" s="109">
        <v>3588.15</v>
      </c>
      <c r="M3021" s="108" t="s">
        <v>17432</v>
      </c>
      <c r="N3021" s="110">
        <v>-2911.7011000000002</v>
      </c>
      <c r="O3021" s="110">
        <v>0</v>
      </c>
      <c r="P3021" s="68">
        <f t="shared" si="94"/>
        <v>0</v>
      </c>
      <c r="Q3021" s="68" t="e">
        <f t="shared" si="95"/>
        <v>#DIV/0!</v>
      </c>
    </row>
    <row r="3022" spans="1:17" ht="30" x14ac:dyDescent="0.25">
      <c r="A3022" s="108" t="s">
        <v>17718</v>
      </c>
      <c r="B3022" s="108" t="s">
        <v>17581</v>
      </c>
      <c r="C3022" s="108" t="s">
        <v>17582</v>
      </c>
      <c r="D3022" s="108" t="s">
        <v>760</v>
      </c>
      <c r="E3022" s="108" t="s">
        <v>761</v>
      </c>
      <c r="F3022" s="108" t="s">
        <v>759</v>
      </c>
      <c r="G3022" s="108" t="s">
        <v>762</v>
      </c>
      <c r="H3022" s="109">
        <v>30</v>
      </c>
      <c r="I3022" s="109">
        <v>0</v>
      </c>
      <c r="J3022" s="110">
        <v>70332</v>
      </c>
      <c r="K3022" s="110">
        <v>0</v>
      </c>
      <c r="L3022" s="109">
        <v>2344.4</v>
      </c>
      <c r="M3022" s="108" t="s">
        <v>17432</v>
      </c>
      <c r="N3022" s="110">
        <v>-951.21789999999999</v>
      </c>
      <c r="O3022" s="110">
        <v>0</v>
      </c>
      <c r="P3022" s="68">
        <f t="shared" si="94"/>
        <v>70332</v>
      </c>
      <c r="Q3022" s="68">
        <f t="shared" si="95"/>
        <v>2344.4</v>
      </c>
    </row>
    <row r="3023" spans="1:17" ht="30" x14ac:dyDescent="0.25">
      <c r="A3023" s="108" t="s">
        <v>17718</v>
      </c>
      <c r="B3023" s="108" t="s">
        <v>17719</v>
      </c>
      <c r="C3023" s="108" t="s">
        <v>17720</v>
      </c>
      <c r="D3023" s="108" t="s">
        <v>1483</v>
      </c>
      <c r="E3023" s="108" t="s">
        <v>1484</v>
      </c>
      <c r="F3023" s="108" t="s">
        <v>1482</v>
      </c>
      <c r="G3023" s="108" t="s">
        <v>1485</v>
      </c>
      <c r="H3023" s="109">
        <v>135</v>
      </c>
      <c r="I3023" s="109">
        <v>0</v>
      </c>
      <c r="J3023" s="110">
        <v>385541</v>
      </c>
      <c r="K3023" s="110">
        <v>0</v>
      </c>
      <c r="L3023" s="109">
        <v>2855.86</v>
      </c>
      <c r="M3023" s="108" t="s">
        <v>17428</v>
      </c>
      <c r="N3023" s="110">
        <v>18284.033200000002</v>
      </c>
      <c r="O3023" s="110">
        <v>1575.5655999999999</v>
      </c>
      <c r="P3023" s="68">
        <f t="shared" si="94"/>
        <v>385541</v>
      </c>
      <c r="Q3023" s="68">
        <f t="shared" si="95"/>
        <v>2855.859259259259</v>
      </c>
    </row>
    <row r="3024" spans="1:17" ht="30" x14ac:dyDescent="0.25">
      <c r="A3024" s="108" t="s">
        <v>17718</v>
      </c>
      <c r="B3024" s="108" t="s">
        <v>17581</v>
      </c>
      <c r="C3024" s="108" t="s">
        <v>17582</v>
      </c>
      <c r="D3024" s="108" t="s">
        <v>764</v>
      </c>
      <c r="E3024" s="108" t="s">
        <v>765</v>
      </c>
      <c r="F3024" s="108" t="s">
        <v>763</v>
      </c>
      <c r="G3024" s="108" t="s">
        <v>766</v>
      </c>
      <c r="H3024" s="109">
        <v>107</v>
      </c>
      <c r="I3024" s="109">
        <v>0</v>
      </c>
      <c r="J3024" s="110">
        <v>208916</v>
      </c>
      <c r="K3024" s="110">
        <v>0</v>
      </c>
      <c r="L3024" s="109">
        <v>1952.49</v>
      </c>
      <c r="M3024" s="108" t="s">
        <v>17428</v>
      </c>
      <c r="N3024" s="110">
        <v>9907.6964000000007</v>
      </c>
      <c r="O3024" s="110">
        <v>853.7627</v>
      </c>
      <c r="P3024" s="68">
        <f t="shared" si="94"/>
        <v>208916</v>
      </c>
      <c r="Q3024" s="68">
        <f t="shared" si="95"/>
        <v>1952.4859813084113</v>
      </c>
    </row>
    <row r="3025" spans="1:17" ht="30" x14ac:dyDescent="0.25">
      <c r="A3025" s="108" t="s">
        <v>17718</v>
      </c>
      <c r="B3025" s="108" t="s">
        <v>17581</v>
      </c>
      <c r="C3025" s="108" t="s">
        <v>17582</v>
      </c>
      <c r="D3025" s="108" t="s">
        <v>768</v>
      </c>
      <c r="E3025" s="108" t="s">
        <v>769</v>
      </c>
      <c r="F3025" s="108" t="s">
        <v>767</v>
      </c>
      <c r="G3025" s="108" t="s">
        <v>770</v>
      </c>
      <c r="H3025" s="109">
        <v>80</v>
      </c>
      <c r="I3025" s="109">
        <v>0</v>
      </c>
      <c r="J3025" s="110">
        <v>162767</v>
      </c>
      <c r="K3025" s="110">
        <v>0</v>
      </c>
      <c r="L3025" s="109">
        <v>2034.59</v>
      </c>
      <c r="M3025" s="108" t="s">
        <v>17432</v>
      </c>
      <c r="N3025" s="110">
        <v>-2201.3613999999998</v>
      </c>
      <c r="O3025" s="110">
        <v>0</v>
      </c>
      <c r="P3025" s="68">
        <f t="shared" si="94"/>
        <v>162767</v>
      </c>
      <c r="Q3025" s="68">
        <f t="shared" si="95"/>
        <v>2034.5875000000001</v>
      </c>
    </row>
    <row r="3026" spans="1:17" x14ac:dyDescent="0.25">
      <c r="A3026" s="108" t="s">
        <v>17718</v>
      </c>
      <c r="B3026" s="108" t="s">
        <v>17719</v>
      </c>
      <c r="C3026" s="108" t="s">
        <v>17720</v>
      </c>
      <c r="D3026" s="108" t="s">
        <v>1487</v>
      </c>
      <c r="E3026" s="108" t="s">
        <v>1488</v>
      </c>
      <c r="F3026" s="108" t="s">
        <v>1486</v>
      </c>
      <c r="G3026" s="108" t="s">
        <v>1489</v>
      </c>
      <c r="H3026" s="109">
        <v>29</v>
      </c>
      <c r="I3026" s="109">
        <v>0</v>
      </c>
      <c r="J3026" s="110">
        <v>76308</v>
      </c>
      <c r="K3026" s="110">
        <v>0</v>
      </c>
      <c r="L3026" s="109">
        <v>2631.31</v>
      </c>
      <c r="M3026" s="108" t="s">
        <v>17428</v>
      </c>
      <c r="N3026" s="110">
        <v>3618.8723</v>
      </c>
      <c r="O3026" s="110">
        <v>311.84429999999998</v>
      </c>
      <c r="P3026" s="68">
        <f t="shared" si="94"/>
        <v>76308</v>
      </c>
      <c r="Q3026" s="68">
        <f t="shared" si="95"/>
        <v>2631.3103448275861</v>
      </c>
    </row>
    <row r="3027" spans="1:17" x14ac:dyDescent="0.25">
      <c r="A3027" s="108" t="s">
        <v>17718</v>
      </c>
      <c r="B3027" s="108" t="s">
        <v>17719</v>
      </c>
      <c r="C3027" s="108" t="s">
        <v>17720</v>
      </c>
      <c r="D3027" s="108" t="s">
        <v>1491</v>
      </c>
      <c r="E3027" s="108" t="s">
        <v>1492</v>
      </c>
      <c r="F3027" s="108" t="s">
        <v>1490</v>
      </c>
      <c r="G3027" s="108" t="s">
        <v>1493</v>
      </c>
      <c r="H3027" s="109">
        <v>100</v>
      </c>
      <c r="I3027" s="109">
        <v>0</v>
      </c>
      <c r="J3027" s="110">
        <v>286599</v>
      </c>
      <c r="K3027" s="110">
        <v>0</v>
      </c>
      <c r="L3027" s="109">
        <v>2865.99</v>
      </c>
      <c r="M3027" s="108" t="s">
        <v>17428</v>
      </c>
      <c r="N3027" s="110">
        <v>13591.800499999999</v>
      </c>
      <c r="O3027" s="110">
        <v>1171.2281</v>
      </c>
      <c r="P3027" s="68">
        <f t="shared" si="94"/>
        <v>286599</v>
      </c>
      <c r="Q3027" s="68">
        <f t="shared" si="95"/>
        <v>2865.99</v>
      </c>
    </row>
    <row r="3028" spans="1:17" ht="30" x14ac:dyDescent="0.25">
      <c r="A3028" s="108" t="s">
        <v>17718</v>
      </c>
      <c r="B3028" s="108" t="s">
        <v>17581</v>
      </c>
      <c r="C3028" s="108" t="s">
        <v>17582</v>
      </c>
      <c r="D3028" s="108" t="s">
        <v>772</v>
      </c>
      <c r="E3028" s="108" t="s">
        <v>773</v>
      </c>
      <c r="F3028" s="108" t="s">
        <v>771</v>
      </c>
      <c r="G3028" s="108" t="s">
        <v>774</v>
      </c>
      <c r="H3028" s="109">
        <v>100</v>
      </c>
      <c r="I3028" s="109">
        <v>0</v>
      </c>
      <c r="J3028" s="110">
        <v>260394</v>
      </c>
      <c r="K3028" s="110">
        <v>0</v>
      </c>
      <c r="L3028" s="109">
        <v>2603.94</v>
      </c>
      <c r="M3028" s="108" t="s">
        <v>17432</v>
      </c>
      <c r="N3028" s="110">
        <v>-3521.7249000000002</v>
      </c>
      <c r="O3028" s="110">
        <v>0</v>
      </c>
      <c r="P3028" s="68">
        <f t="shared" si="94"/>
        <v>260394</v>
      </c>
      <c r="Q3028" s="68">
        <f t="shared" si="95"/>
        <v>2603.94</v>
      </c>
    </row>
    <row r="3029" spans="1:17" x14ac:dyDescent="0.25">
      <c r="A3029" s="108" t="s">
        <v>17718</v>
      </c>
      <c r="B3029" s="108" t="s">
        <v>17719</v>
      </c>
      <c r="C3029" s="108" t="s">
        <v>17720</v>
      </c>
      <c r="D3029" s="108" t="s">
        <v>1495</v>
      </c>
      <c r="E3029" s="108" t="s">
        <v>1496</v>
      </c>
      <c r="F3029" s="108" t="s">
        <v>1494</v>
      </c>
      <c r="G3029" s="108" t="s">
        <v>1497</v>
      </c>
      <c r="H3029" s="109">
        <v>145</v>
      </c>
      <c r="I3029" s="109">
        <v>0</v>
      </c>
      <c r="J3029" s="110">
        <v>387804</v>
      </c>
      <c r="K3029" s="110">
        <v>0</v>
      </c>
      <c r="L3029" s="109">
        <v>2674.51</v>
      </c>
      <c r="M3029" s="108" t="s">
        <v>17428</v>
      </c>
      <c r="N3029" s="110">
        <v>18391.378000000001</v>
      </c>
      <c r="O3029" s="110">
        <v>1584.8157000000001</v>
      </c>
      <c r="P3029" s="68">
        <f t="shared" si="94"/>
        <v>387804</v>
      </c>
      <c r="Q3029" s="68">
        <f t="shared" si="95"/>
        <v>2674.5103448275863</v>
      </c>
    </row>
    <row r="3030" spans="1:17" ht="30" x14ac:dyDescent="0.25">
      <c r="A3030" s="108" t="s">
        <v>17718</v>
      </c>
      <c r="B3030" s="108" t="s">
        <v>17581</v>
      </c>
      <c r="C3030" s="108" t="s">
        <v>17582</v>
      </c>
      <c r="D3030" s="108" t="s">
        <v>776</v>
      </c>
      <c r="E3030" s="108" t="s">
        <v>777</v>
      </c>
      <c r="F3030" s="108" t="s">
        <v>775</v>
      </c>
      <c r="G3030" s="108" t="s">
        <v>778</v>
      </c>
      <c r="H3030" s="109">
        <v>76</v>
      </c>
      <c r="I3030" s="109">
        <v>0</v>
      </c>
      <c r="J3030" s="110">
        <v>226768</v>
      </c>
      <c r="K3030" s="110">
        <v>0</v>
      </c>
      <c r="L3030" s="109">
        <v>2983.79</v>
      </c>
      <c r="M3030" s="108" t="s">
        <v>17428</v>
      </c>
      <c r="N3030" s="110">
        <v>10754.330900000001</v>
      </c>
      <c r="O3030" s="110">
        <v>926.71860000000004</v>
      </c>
      <c r="P3030" s="68">
        <f t="shared" si="94"/>
        <v>226768</v>
      </c>
      <c r="Q3030" s="68">
        <f t="shared" si="95"/>
        <v>2983.7894736842104</v>
      </c>
    </row>
    <row r="3031" spans="1:17" ht="30" x14ac:dyDescent="0.25">
      <c r="A3031" s="108" t="s">
        <v>17718</v>
      </c>
      <c r="B3031" s="108" t="s">
        <v>17581</v>
      </c>
      <c r="C3031" s="108" t="s">
        <v>17582</v>
      </c>
      <c r="D3031" s="108" t="s">
        <v>780</v>
      </c>
      <c r="E3031" s="108" t="s">
        <v>781</v>
      </c>
      <c r="F3031" s="108" t="s">
        <v>779</v>
      </c>
      <c r="G3031" s="108" t="s">
        <v>782</v>
      </c>
      <c r="H3031" s="109">
        <v>93</v>
      </c>
      <c r="I3031" s="109">
        <v>0</v>
      </c>
      <c r="J3031" s="110">
        <v>257883</v>
      </c>
      <c r="K3031" s="110">
        <v>0</v>
      </c>
      <c r="L3031" s="109">
        <v>2772.94</v>
      </c>
      <c r="M3031" s="108" t="s">
        <v>17428</v>
      </c>
      <c r="N3031" s="110">
        <v>12229.9455</v>
      </c>
      <c r="O3031" s="110">
        <v>1053.8748000000001</v>
      </c>
      <c r="P3031" s="68">
        <f t="shared" si="94"/>
        <v>257883</v>
      </c>
      <c r="Q3031" s="68">
        <f t="shared" si="95"/>
        <v>2772.9354838709678</v>
      </c>
    </row>
    <row r="3032" spans="1:17" ht="30" x14ac:dyDescent="0.25">
      <c r="A3032" s="108" t="s">
        <v>17718</v>
      </c>
      <c r="B3032" s="108" t="s">
        <v>17581</v>
      </c>
      <c r="C3032" s="108" t="s">
        <v>17582</v>
      </c>
      <c r="D3032" s="108" t="s">
        <v>784</v>
      </c>
      <c r="E3032" s="108" t="s">
        <v>785</v>
      </c>
      <c r="F3032" s="108" t="s">
        <v>783</v>
      </c>
      <c r="G3032" s="108" t="s">
        <v>786</v>
      </c>
      <c r="H3032" s="109">
        <v>37</v>
      </c>
      <c r="I3032" s="109">
        <v>0</v>
      </c>
      <c r="J3032" s="110">
        <v>93796</v>
      </c>
      <c r="K3032" s="110">
        <v>0</v>
      </c>
      <c r="L3032" s="109">
        <v>2535.0300000000002</v>
      </c>
      <c r="M3032" s="108" t="s">
        <v>17428</v>
      </c>
      <c r="N3032" s="110">
        <v>4448.2305999999999</v>
      </c>
      <c r="O3032" s="110">
        <v>383.31139999999999</v>
      </c>
      <c r="P3032" s="68">
        <f t="shared" si="94"/>
        <v>93796</v>
      </c>
      <c r="Q3032" s="68">
        <f t="shared" si="95"/>
        <v>2535.0270270270271</v>
      </c>
    </row>
    <row r="3033" spans="1:17" ht="30" x14ac:dyDescent="0.25">
      <c r="A3033" s="108" t="s">
        <v>17718</v>
      </c>
      <c r="B3033" s="108" t="s">
        <v>17581</v>
      </c>
      <c r="C3033" s="108" t="s">
        <v>17582</v>
      </c>
      <c r="D3033" s="108" t="s">
        <v>788</v>
      </c>
      <c r="E3033" s="108" t="s">
        <v>789</v>
      </c>
      <c r="F3033" s="108" t="s">
        <v>787</v>
      </c>
      <c r="G3033" s="108" t="s">
        <v>790</v>
      </c>
      <c r="H3033" s="109">
        <v>118</v>
      </c>
      <c r="I3033" s="109">
        <v>0</v>
      </c>
      <c r="J3033" s="110">
        <v>244988</v>
      </c>
      <c r="K3033" s="110">
        <v>0</v>
      </c>
      <c r="L3033" s="109">
        <v>2076.17</v>
      </c>
      <c r="M3033" s="108" t="s">
        <v>17432</v>
      </c>
      <c r="N3033" s="110">
        <v>-3313.3669</v>
      </c>
      <c r="O3033" s="110">
        <v>0</v>
      </c>
      <c r="P3033" s="68">
        <f t="shared" si="94"/>
        <v>244988</v>
      </c>
      <c r="Q3033" s="68">
        <f t="shared" si="95"/>
        <v>2076.1694915254238</v>
      </c>
    </row>
    <row r="3034" spans="1:17" ht="30" x14ac:dyDescent="0.25">
      <c r="A3034" s="108" t="s">
        <v>17718</v>
      </c>
      <c r="B3034" s="108" t="s">
        <v>17581</v>
      </c>
      <c r="C3034" s="108" t="s">
        <v>17582</v>
      </c>
      <c r="D3034" s="108" t="s">
        <v>792</v>
      </c>
      <c r="E3034" s="108" t="s">
        <v>793</v>
      </c>
      <c r="F3034" s="108" t="s">
        <v>791</v>
      </c>
      <c r="G3034" s="108" t="s">
        <v>794</v>
      </c>
      <c r="H3034" s="109">
        <v>64</v>
      </c>
      <c r="I3034" s="109">
        <v>0</v>
      </c>
      <c r="J3034" s="110">
        <v>178854</v>
      </c>
      <c r="K3034" s="110">
        <v>0</v>
      </c>
      <c r="L3034" s="109">
        <v>2794.59</v>
      </c>
      <c r="M3034" s="108" t="s">
        <v>17428</v>
      </c>
      <c r="N3034" s="110">
        <v>8482.0398000000005</v>
      </c>
      <c r="O3034" s="110">
        <v>730.91150000000005</v>
      </c>
      <c r="P3034" s="68">
        <f t="shared" si="94"/>
        <v>178854</v>
      </c>
      <c r="Q3034" s="68">
        <f t="shared" si="95"/>
        <v>2794.59375</v>
      </c>
    </row>
    <row r="3035" spans="1:17" ht="30" x14ac:dyDescent="0.25">
      <c r="A3035" s="108" t="s">
        <v>17718</v>
      </c>
      <c r="B3035" s="108" t="s">
        <v>17581</v>
      </c>
      <c r="C3035" s="108" t="s">
        <v>17582</v>
      </c>
      <c r="D3035" s="108" t="s">
        <v>796</v>
      </c>
      <c r="E3035" s="108" t="s">
        <v>797</v>
      </c>
      <c r="F3035" s="108" t="s">
        <v>795</v>
      </c>
      <c r="G3035" s="108" t="s">
        <v>798</v>
      </c>
      <c r="H3035" s="109">
        <v>128</v>
      </c>
      <c r="I3035" s="109">
        <v>0</v>
      </c>
      <c r="J3035" s="110">
        <v>346335</v>
      </c>
      <c r="K3035" s="110">
        <v>0</v>
      </c>
      <c r="L3035" s="109">
        <v>2705.74</v>
      </c>
      <c r="M3035" s="108" t="s">
        <v>17432</v>
      </c>
      <c r="N3035" s="110">
        <v>-4684.0362999999998</v>
      </c>
      <c r="O3035" s="110">
        <v>0</v>
      </c>
      <c r="P3035" s="68">
        <f t="shared" si="94"/>
        <v>346335</v>
      </c>
      <c r="Q3035" s="68">
        <f t="shared" si="95"/>
        <v>2705.7421875</v>
      </c>
    </row>
    <row r="3036" spans="1:17" ht="30" x14ac:dyDescent="0.25">
      <c r="A3036" s="108" t="s">
        <v>17718</v>
      </c>
      <c r="B3036" s="108" t="s">
        <v>17581</v>
      </c>
      <c r="C3036" s="108" t="s">
        <v>17582</v>
      </c>
      <c r="D3036" s="108" t="s">
        <v>800</v>
      </c>
      <c r="E3036" s="108" t="s">
        <v>801</v>
      </c>
      <c r="F3036" s="108" t="s">
        <v>799</v>
      </c>
      <c r="G3036" s="108" t="s">
        <v>802</v>
      </c>
      <c r="H3036" s="109">
        <v>40</v>
      </c>
      <c r="I3036" s="109">
        <v>0</v>
      </c>
      <c r="J3036" s="110">
        <v>87637</v>
      </c>
      <c r="K3036" s="110">
        <v>0</v>
      </c>
      <c r="L3036" s="109">
        <v>2190.9299999999998</v>
      </c>
      <c r="M3036" s="108" t="s">
        <v>17428</v>
      </c>
      <c r="N3036" s="110">
        <v>4156.1319000000003</v>
      </c>
      <c r="O3036" s="110">
        <v>358.14080000000001</v>
      </c>
      <c r="P3036" s="68">
        <f t="shared" si="94"/>
        <v>87637</v>
      </c>
      <c r="Q3036" s="68">
        <f t="shared" si="95"/>
        <v>2190.9250000000002</v>
      </c>
    </row>
    <row r="3037" spans="1:17" ht="30" x14ac:dyDescent="0.25">
      <c r="A3037" s="108" t="s">
        <v>17718</v>
      </c>
      <c r="B3037" s="108" t="s">
        <v>17581</v>
      </c>
      <c r="C3037" s="108" t="s">
        <v>17582</v>
      </c>
      <c r="D3037" s="108" t="s">
        <v>804</v>
      </c>
      <c r="E3037" s="108" t="s">
        <v>805</v>
      </c>
      <c r="F3037" s="108" t="s">
        <v>803</v>
      </c>
      <c r="G3037" s="108" t="s">
        <v>806</v>
      </c>
      <c r="H3037" s="109">
        <v>195</v>
      </c>
      <c r="I3037" s="109">
        <v>0</v>
      </c>
      <c r="J3037" s="110">
        <v>659937</v>
      </c>
      <c r="K3037" s="110">
        <v>0</v>
      </c>
      <c r="L3037" s="109">
        <v>3384.29</v>
      </c>
      <c r="M3037" s="108" t="s">
        <v>17432</v>
      </c>
      <c r="N3037" s="110">
        <v>-8925.3793999999998</v>
      </c>
      <c r="O3037" s="110">
        <v>0</v>
      </c>
      <c r="P3037" s="68">
        <f t="shared" si="94"/>
        <v>659937</v>
      </c>
      <c r="Q3037" s="68">
        <f t="shared" si="95"/>
        <v>3384.2923076923075</v>
      </c>
    </row>
    <row r="3038" spans="1:17" ht="30" x14ac:dyDescent="0.25">
      <c r="A3038" s="108" t="s">
        <v>17718</v>
      </c>
      <c r="B3038" s="108" t="s">
        <v>17581</v>
      </c>
      <c r="C3038" s="108" t="s">
        <v>17582</v>
      </c>
      <c r="D3038" s="108" t="s">
        <v>808</v>
      </c>
      <c r="E3038" s="108" t="s">
        <v>809</v>
      </c>
      <c r="F3038" s="108" t="s">
        <v>807</v>
      </c>
      <c r="G3038" s="108" t="s">
        <v>810</v>
      </c>
      <c r="H3038" s="109">
        <v>82</v>
      </c>
      <c r="I3038" s="109">
        <v>0</v>
      </c>
      <c r="J3038" s="110">
        <v>223467</v>
      </c>
      <c r="K3038" s="110">
        <v>0</v>
      </c>
      <c r="L3038" s="109">
        <v>2725.21</v>
      </c>
      <c r="M3038" s="108" t="s">
        <v>17428</v>
      </c>
      <c r="N3038" s="110">
        <v>10597.8223</v>
      </c>
      <c r="O3038" s="110">
        <v>913.23199999999997</v>
      </c>
      <c r="P3038" s="68">
        <f t="shared" si="94"/>
        <v>223467</v>
      </c>
      <c r="Q3038" s="68">
        <f t="shared" si="95"/>
        <v>2725.2073170731705</v>
      </c>
    </row>
    <row r="3039" spans="1:17" x14ac:dyDescent="0.25">
      <c r="A3039" s="108" t="s">
        <v>17718</v>
      </c>
      <c r="B3039" s="108" t="s">
        <v>17719</v>
      </c>
      <c r="C3039" s="108" t="s">
        <v>17720</v>
      </c>
      <c r="D3039" s="108" t="s">
        <v>1499</v>
      </c>
      <c r="E3039" s="108" t="s">
        <v>1500</v>
      </c>
      <c r="F3039" s="108" t="s">
        <v>1498</v>
      </c>
      <c r="G3039" s="108" t="s">
        <v>1501</v>
      </c>
      <c r="H3039" s="109">
        <v>120</v>
      </c>
      <c r="I3039" s="109">
        <v>0</v>
      </c>
      <c r="J3039" s="110">
        <v>335421</v>
      </c>
      <c r="K3039" s="110">
        <v>0</v>
      </c>
      <c r="L3039" s="109">
        <v>2795.18</v>
      </c>
      <c r="M3039" s="108" t="s">
        <v>17428</v>
      </c>
      <c r="N3039" s="110">
        <v>15907.1512</v>
      </c>
      <c r="O3039" s="110">
        <v>1370.7456999999999</v>
      </c>
      <c r="P3039" s="68">
        <f t="shared" si="94"/>
        <v>335421</v>
      </c>
      <c r="Q3039" s="68">
        <f t="shared" si="95"/>
        <v>2795.1750000000002</v>
      </c>
    </row>
    <row r="3040" spans="1:17" ht="30" x14ac:dyDescent="0.25">
      <c r="A3040" s="108" t="s">
        <v>17718</v>
      </c>
      <c r="B3040" s="108" t="s">
        <v>17581</v>
      </c>
      <c r="C3040" s="108" t="s">
        <v>17582</v>
      </c>
      <c r="D3040" s="108" t="s">
        <v>812</v>
      </c>
      <c r="E3040" s="108" t="s">
        <v>813</v>
      </c>
      <c r="F3040" s="108" t="s">
        <v>811</v>
      </c>
      <c r="G3040" s="108" t="s">
        <v>814</v>
      </c>
      <c r="H3040" s="109">
        <v>56</v>
      </c>
      <c r="I3040" s="109">
        <v>0</v>
      </c>
      <c r="J3040" s="110">
        <v>116952</v>
      </c>
      <c r="K3040" s="110">
        <v>0</v>
      </c>
      <c r="L3040" s="109">
        <v>2088.4299999999998</v>
      </c>
      <c r="M3040" s="108" t="s">
        <v>17432</v>
      </c>
      <c r="N3040" s="110">
        <v>-1581.7261000000001</v>
      </c>
      <c r="O3040" s="110">
        <v>0</v>
      </c>
      <c r="P3040" s="68">
        <f t="shared" si="94"/>
        <v>116952</v>
      </c>
      <c r="Q3040" s="68">
        <f t="shared" si="95"/>
        <v>2088.4285714285716</v>
      </c>
    </row>
    <row r="3041" spans="1:17" ht="30" x14ac:dyDescent="0.25">
      <c r="A3041" s="108" t="s">
        <v>17718</v>
      </c>
      <c r="B3041" s="108" t="s">
        <v>17581</v>
      </c>
      <c r="C3041" s="108" t="s">
        <v>17582</v>
      </c>
      <c r="D3041" s="108" t="s">
        <v>816</v>
      </c>
      <c r="E3041" s="108" t="s">
        <v>817</v>
      </c>
      <c r="F3041" s="108" t="s">
        <v>815</v>
      </c>
      <c r="G3041" s="108" t="s">
        <v>818</v>
      </c>
      <c r="H3041" s="109">
        <v>86</v>
      </c>
      <c r="I3041" s="109">
        <v>0</v>
      </c>
      <c r="J3041" s="110">
        <v>247591</v>
      </c>
      <c r="K3041" s="110">
        <v>0</v>
      </c>
      <c r="L3041" s="109">
        <v>2878.97</v>
      </c>
      <c r="M3041" s="108" t="s">
        <v>17428</v>
      </c>
      <c r="N3041" s="110">
        <v>11741.8704</v>
      </c>
      <c r="O3041" s="110">
        <v>1011.8165</v>
      </c>
      <c r="P3041" s="68">
        <f t="shared" si="94"/>
        <v>247591</v>
      </c>
      <c r="Q3041" s="68">
        <f t="shared" si="95"/>
        <v>2878.9651162790697</v>
      </c>
    </row>
    <row r="3042" spans="1:17" ht="30" x14ac:dyDescent="0.25">
      <c r="A3042" s="108" t="s">
        <v>17718</v>
      </c>
      <c r="B3042" s="108" t="s">
        <v>17581</v>
      </c>
      <c r="C3042" s="108" t="s">
        <v>17582</v>
      </c>
      <c r="D3042" s="108" t="s">
        <v>820</v>
      </c>
      <c r="E3042" s="108" t="s">
        <v>821</v>
      </c>
      <c r="F3042" s="108" t="s">
        <v>819</v>
      </c>
      <c r="G3042" s="108" t="s">
        <v>822</v>
      </c>
      <c r="H3042" s="109">
        <v>162</v>
      </c>
      <c r="I3042" s="109">
        <v>0</v>
      </c>
      <c r="J3042" s="110">
        <v>473460</v>
      </c>
      <c r="K3042" s="110">
        <v>0</v>
      </c>
      <c r="L3042" s="109">
        <v>2922.59</v>
      </c>
      <c r="M3042" s="108" t="s">
        <v>17428</v>
      </c>
      <c r="N3042" s="110">
        <v>22453.5514</v>
      </c>
      <c r="O3042" s="110">
        <v>1934.8598999999999</v>
      </c>
      <c r="P3042" s="68">
        <f t="shared" si="94"/>
        <v>473460</v>
      </c>
      <c r="Q3042" s="68">
        <f t="shared" si="95"/>
        <v>2922.5925925925926</v>
      </c>
    </row>
    <row r="3043" spans="1:17" ht="30" x14ac:dyDescent="0.25">
      <c r="A3043" s="108" t="s">
        <v>17718</v>
      </c>
      <c r="B3043" s="108" t="s">
        <v>17581</v>
      </c>
      <c r="C3043" s="108" t="s">
        <v>17582</v>
      </c>
      <c r="D3043" s="108" t="s">
        <v>824</v>
      </c>
      <c r="E3043" s="108" t="s">
        <v>825</v>
      </c>
      <c r="F3043" s="108" t="s">
        <v>823</v>
      </c>
      <c r="G3043" s="108" t="s">
        <v>826</v>
      </c>
      <c r="H3043" s="109">
        <v>24</v>
      </c>
      <c r="I3043" s="109">
        <v>0</v>
      </c>
      <c r="J3043" s="110">
        <v>68801</v>
      </c>
      <c r="K3043" s="110">
        <v>0</v>
      </c>
      <c r="L3043" s="109">
        <v>2866.71</v>
      </c>
      <c r="M3043" s="108" t="s">
        <v>17428</v>
      </c>
      <c r="N3043" s="110">
        <v>3262.8782000000001</v>
      </c>
      <c r="O3043" s="110">
        <v>281.16770000000002</v>
      </c>
      <c r="P3043" s="68">
        <f t="shared" si="94"/>
        <v>68801</v>
      </c>
      <c r="Q3043" s="68">
        <f t="shared" si="95"/>
        <v>2866.7083333333335</v>
      </c>
    </row>
    <row r="3044" spans="1:17" x14ac:dyDescent="0.25">
      <c r="A3044" s="108" t="s">
        <v>17718</v>
      </c>
      <c r="B3044" s="108" t="s">
        <v>17719</v>
      </c>
      <c r="C3044" s="108" t="s">
        <v>17720</v>
      </c>
      <c r="D3044" s="108" t="s">
        <v>1503</v>
      </c>
      <c r="E3044" s="108" t="s">
        <v>1504</v>
      </c>
      <c r="F3044" s="108" t="s">
        <v>1502</v>
      </c>
      <c r="G3044" s="108" t="s">
        <v>1505</v>
      </c>
      <c r="H3044" s="109">
        <v>75</v>
      </c>
      <c r="I3044" s="109">
        <v>0</v>
      </c>
      <c r="J3044" s="110">
        <v>208163</v>
      </c>
      <c r="K3044" s="110">
        <v>0</v>
      </c>
      <c r="L3044" s="109">
        <v>2775.51</v>
      </c>
      <c r="M3044" s="108" t="s">
        <v>17428</v>
      </c>
      <c r="N3044" s="110">
        <v>9872.0193999999992</v>
      </c>
      <c r="O3044" s="110">
        <v>850.6884</v>
      </c>
      <c r="P3044" s="68">
        <f t="shared" si="94"/>
        <v>208163</v>
      </c>
      <c r="Q3044" s="68">
        <f t="shared" si="95"/>
        <v>2775.5066666666667</v>
      </c>
    </row>
    <row r="3045" spans="1:17" x14ac:dyDescent="0.25">
      <c r="A3045" s="108" t="s">
        <v>17718</v>
      </c>
      <c r="B3045" s="108" t="s">
        <v>17719</v>
      </c>
      <c r="C3045" s="108" t="s">
        <v>17720</v>
      </c>
      <c r="D3045" s="108" t="s">
        <v>1507</v>
      </c>
      <c r="E3045" s="108" t="s">
        <v>1508</v>
      </c>
      <c r="F3045" s="108" t="s">
        <v>1506</v>
      </c>
      <c r="G3045" s="108" t="s">
        <v>1509</v>
      </c>
      <c r="H3045" s="109">
        <v>27</v>
      </c>
      <c r="I3045" s="109">
        <v>0</v>
      </c>
      <c r="J3045" s="110">
        <v>62734</v>
      </c>
      <c r="K3045" s="110">
        <v>0</v>
      </c>
      <c r="L3045" s="109">
        <v>2323.48</v>
      </c>
      <c r="M3045" s="108" t="s">
        <v>17432</v>
      </c>
      <c r="N3045" s="110">
        <v>-848.44970000000001</v>
      </c>
      <c r="O3045" s="110">
        <v>0</v>
      </c>
      <c r="P3045" s="68">
        <f t="shared" si="94"/>
        <v>62734</v>
      </c>
      <c r="Q3045" s="68">
        <f t="shared" si="95"/>
        <v>2323.4814814814813</v>
      </c>
    </row>
    <row r="3046" spans="1:17" ht="30" x14ac:dyDescent="0.25">
      <c r="A3046" s="108" t="s">
        <v>17718</v>
      </c>
      <c r="B3046" s="108" t="s">
        <v>17581</v>
      </c>
      <c r="C3046" s="108" t="s">
        <v>17582</v>
      </c>
      <c r="D3046" s="108" t="s">
        <v>828</v>
      </c>
      <c r="E3046" s="108" t="s">
        <v>829</v>
      </c>
      <c r="F3046" s="108" t="s">
        <v>827</v>
      </c>
      <c r="G3046" s="108" t="s">
        <v>830</v>
      </c>
      <c r="H3046" s="109">
        <v>50</v>
      </c>
      <c r="I3046" s="109">
        <v>0</v>
      </c>
      <c r="J3046" s="110">
        <v>100959</v>
      </c>
      <c r="K3046" s="110">
        <v>0</v>
      </c>
      <c r="L3046" s="109">
        <v>2019.18</v>
      </c>
      <c r="M3046" s="108" t="s">
        <v>17428</v>
      </c>
      <c r="N3046" s="110">
        <v>4787.8986000000004</v>
      </c>
      <c r="O3046" s="110">
        <v>412.58120000000002</v>
      </c>
      <c r="P3046" s="68">
        <f t="shared" si="94"/>
        <v>100959</v>
      </c>
      <c r="Q3046" s="68">
        <f t="shared" si="95"/>
        <v>2019.18</v>
      </c>
    </row>
    <row r="3047" spans="1:17" x14ac:dyDescent="0.25">
      <c r="A3047" s="108" t="s">
        <v>17718</v>
      </c>
      <c r="B3047" s="108" t="s">
        <v>17719</v>
      </c>
      <c r="C3047" s="108" t="s">
        <v>17720</v>
      </c>
      <c r="D3047" s="108" t="s">
        <v>1511</v>
      </c>
      <c r="E3047" s="108" t="s">
        <v>1512</v>
      </c>
      <c r="F3047" s="108" t="s">
        <v>1510</v>
      </c>
      <c r="G3047" s="108" t="s">
        <v>1513</v>
      </c>
      <c r="H3047" s="109">
        <v>35</v>
      </c>
      <c r="I3047" s="109">
        <v>0</v>
      </c>
      <c r="J3047" s="110">
        <v>88944</v>
      </c>
      <c r="K3047" s="110">
        <v>0</v>
      </c>
      <c r="L3047" s="109">
        <v>2541.2600000000002</v>
      </c>
      <c r="M3047" s="108" t="s">
        <v>17428</v>
      </c>
      <c r="N3047" s="110">
        <v>4218.1310000000003</v>
      </c>
      <c r="O3047" s="110">
        <v>363.48340000000002</v>
      </c>
      <c r="P3047" s="68">
        <f t="shared" si="94"/>
        <v>88944</v>
      </c>
      <c r="Q3047" s="68">
        <f t="shared" si="95"/>
        <v>2541.2571428571428</v>
      </c>
    </row>
    <row r="3048" spans="1:17" ht="30" x14ac:dyDescent="0.25">
      <c r="A3048" s="108" t="s">
        <v>17718</v>
      </c>
      <c r="B3048" s="108" t="s">
        <v>17581</v>
      </c>
      <c r="C3048" s="108" t="s">
        <v>17582</v>
      </c>
      <c r="D3048" s="108" t="s">
        <v>832</v>
      </c>
      <c r="E3048" s="108" t="s">
        <v>833</v>
      </c>
      <c r="F3048" s="108" t="s">
        <v>831</v>
      </c>
      <c r="G3048" s="108" t="s">
        <v>834</v>
      </c>
      <c r="H3048" s="109">
        <v>27</v>
      </c>
      <c r="I3048" s="109">
        <v>0</v>
      </c>
      <c r="J3048" s="110">
        <v>66363</v>
      </c>
      <c r="K3048" s="110">
        <v>0</v>
      </c>
      <c r="L3048" s="109">
        <v>2457.89</v>
      </c>
      <c r="M3048" s="108" t="s">
        <v>17432</v>
      </c>
      <c r="N3048" s="110">
        <v>-897.52639999999997</v>
      </c>
      <c r="O3048" s="110">
        <v>0</v>
      </c>
      <c r="P3048" s="68">
        <f t="shared" si="94"/>
        <v>66363</v>
      </c>
      <c r="Q3048" s="68">
        <f t="shared" si="95"/>
        <v>2457.8888888888887</v>
      </c>
    </row>
    <row r="3049" spans="1:17" ht="30" x14ac:dyDescent="0.25">
      <c r="A3049" s="108" t="s">
        <v>17718</v>
      </c>
      <c r="B3049" s="108" t="s">
        <v>17581</v>
      </c>
      <c r="C3049" s="108" t="s">
        <v>17582</v>
      </c>
      <c r="D3049" s="108" t="s">
        <v>836</v>
      </c>
      <c r="E3049" s="108" t="s">
        <v>837</v>
      </c>
      <c r="F3049" s="108" t="s">
        <v>835</v>
      </c>
      <c r="G3049" s="108" t="s">
        <v>838</v>
      </c>
      <c r="H3049" s="109">
        <v>70</v>
      </c>
      <c r="I3049" s="109">
        <v>0</v>
      </c>
      <c r="J3049" s="110">
        <v>189601</v>
      </c>
      <c r="K3049" s="110">
        <v>0</v>
      </c>
      <c r="L3049" s="109">
        <v>2708.59</v>
      </c>
      <c r="M3049" s="108" t="s">
        <v>17432</v>
      </c>
      <c r="N3049" s="110">
        <v>-2564.2809000000002</v>
      </c>
      <c r="O3049" s="110">
        <v>0</v>
      </c>
      <c r="P3049" s="68">
        <f t="shared" si="94"/>
        <v>189601</v>
      </c>
      <c r="Q3049" s="68">
        <f t="shared" si="95"/>
        <v>2708.5857142857144</v>
      </c>
    </row>
    <row r="3050" spans="1:17" ht="30" x14ac:dyDescent="0.25">
      <c r="A3050" s="108" t="s">
        <v>17718</v>
      </c>
      <c r="B3050" s="108" t="s">
        <v>17581</v>
      </c>
      <c r="C3050" s="108" t="s">
        <v>17582</v>
      </c>
      <c r="D3050" s="108" t="s">
        <v>840</v>
      </c>
      <c r="E3050" s="108" t="s">
        <v>841</v>
      </c>
      <c r="F3050" s="108" t="s">
        <v>839</v>
      </c>
      <c r="G3050" s="108" t="s">
        <v>842</v>
      </c>
      <c r="H3050" s="109">
        <v>76</v>
      </c>
      <c r="I3050" s="109">
        <v>0</v>
      </c>
      <c r="J3050" s="110">
        <v>154529</v>
      </c>
      <c r="K3050" s="110">
        <v>0</v>
      </c>
      <c r="L3050" s="109">
        <v>2033.28</v>
      </c>
      <c r="M3050" s="108" t="s">
        <v>17432</v>
      </c>
      <c r="N3050" s="110">
        <v>-2089.9353000000001</v>
      </c>
      <c r="O3050" s="110">
        <v>0</v>
      </c>
      <c r="P3050" s="68">
        <f t="shared" si="94"/>
        <v>154529</v>
      </c>
      <c r="Q3050" s="68">
        <f t="shared" si="95"/>
        <v>2033.2763157894738</v>
      </c>
    </row>
    <row r="3051" spans="1:17" x14ac:dyDescent="0.25">
      <c r="A3051" s="108" t="s">
        <v>17718</v>
      </c>
      <c r="B3051" s="108" t="s">
        <v>17719</v>
      </c>
      <c r="C3051" s="108" t="s">
        <v>17720</v>
      </c>
      <c r="D3051" s="108" t="s">
        <v>1515</v>
      </c>
      <c r="E3051" s="108" t="s">
        <v>1516</v>
      </c>
      <c r="F3051" s="108" t="s">
        <v>1514</v>
      </c>
      <c r="G3051" s="108" t="s">
        <v>1517</v>
      </c>
      <c r="H3051" s="109">
        <v>105</v>
      </c>
      <c r="I3051" s="109">
        <v>0</v>
      </c>
      <c r="J3051" s="110">
        <v>284015</v>
      </c>
      <c r="K3051" s="110">
        <v>0</v>
      </c>
      <c r="L3051" s="109">
        <v>2704.9</v>
      </c>
      <c r="M3051" s="108" t="s">
        <v>17428</v>
      </c>
      <c r="N3051" s="110">
        <v>13469.245800000001</v>
      </c>
      <c r="O3051" s="110">
        <v>1160.6674</v>
      </c>
      <c r="P3051" s="68">
        <f t="shared" si="94"/>
        <v>284015</v>
      </c>
      <c r="Q3051" s="68">
        <f t="shared" si="95"/>
        <v>2704.9047619047619</v>
      </c>
    </row>
    <row r="3052" spans="1:17" x14ac:dyDescent="0.25">
      <c r="A3052" s="108" t="s">
        <v>17718</v>
      </c>
      <c r="B3052" s="108" t="s">
        <v>17719</v>
      </c>
      <c r="C3052" s="108" t="s">
        <v>17720</v>
      </c>
      <c r="D3052" s="108" t="s">
        <v>1519</v>
      </c>
      <c r="E3052" s="108" t="s">
        <v>1520</v>
      </c>
      <c r="F3052" s="108" t="s">
        <v>1518</v>
      </c>
      <c r="G3052" s="108" t="s">
        <v>1521</v>
      </c>
      <c r="H3052" s="109">
        <v>105</v>
      </c>
      <c r="I3052" s="109">
        <v>0</v>
      </c>
      <c r="J3052" s="110">
        <v>320343</v>
      </c>
      <c r="K3052" s="110">
        <v>0</v>
      </c>
      <c r="L3052" s="109">
        <v>3050.89</v>
      </c>
      <c r="M3052" s="108" t="s">
        <v>17428</v>
      </c>
      <c r="N3052" s="110">
        <v>15192.0731</v>
      </c>
      <c r="O3052" s="110">
        <v>1309.1262999999999</v>
      </c>
      <c r="P3052" s="68">
        <f t="shared" si="94"/>
        <v>320343</v>
      </c>
      <c r="Q3052" s="68">
        <f t="shared" si="95"/>
        <v>3050.8857142857141</v>
      </c>
    </row>
    <row r="3053" spans="1:17" x14ac:dyDescent="0.25">
      <c r="A3053" s="108" t="s">
        <v>17718</v>
      </c>
      <c r="B3053" s="108" t="s">
        <v>17719</v>
      </c>
      <c r="C3053" s="108" t="s">
        <v>17720</v>
      </c>
      <c r="D3053" s="108" t="s">
        <v>1523</v>
      </c>
      <c r="E3053" s="108" t="s">
        <v>1524</v>
      </c>
      <c r="F3053" s="108" t="s">
        <v>1522</v>
      </c>
      <c r="G3053" s="108" t="s">
        <v>1525</v>
      </c>
      <c r="H3053" s="109">
        <v>253</v>
      </c>
      <c r="I3053" s="109">
        <v>0</v>
      </c>
      <c r="J3053" s="110">
        <v>798101</v>
      </c>
      <c r="K3053" s="110">
        <v>0</v>
      </c>
      <c r="L3053" s="109">
        <v>3154.55</v>
      </c>
      <c r="M3053" s="108" t="s">
        <v>17432</v>
      </c>
      <c r="N3053" s="110">
        <v>-10793.997100000001</v>
      </c>
      <c r="O3053" s="110">
        <v>0</v>
      </c>
      <c r="P3053" s="68">
        <f t="shared" si="94"/>
        <v>798101</v>
      </c>
      <c r="Q3053" s="68">
        <f t="shared" si="95"/>
        <v>3154.5494071146245</v>
      </c>
    </row>
    <row r="3054" spans="1:17" x14ac:dyDescent="0.25">
      <c r="A3054" s="108" t="s">
        <v>17718</v>
      </c>
      <c r="B3054" s="108" t="s">
        <v>17719</v>
      </c>
      <c r="C3054" s="108" t="s">
        <v>17720</v>
      </c>
      <c r="D3054" s="108" t="s">
        <v>1527</v>
      </c>
      <c r="E3054" s="108" t="s">
        <v>1528</v>
      </c>
      <c r="F3054" s="108" t="s">
        <v>1526</v>
      </c>
      <c r="G3054" s="108" t="s">
        <v>1529</v>
      </c>
      <c r="H3054" s="109">
        <v>14</v>
      </c>
      <c r="I3054" s="109">
        <v>0</v>
      </c>
      <c r="J3054" s="110">
        <v>38310</v>
      </c>
      <c r="K3054" s="110">
        <v>0</v>
      </c>
      <c r="L3054" s="109">
        <v>2736.43</v>
      </c>
      <c r="M3054" s="108" t="s">
        <v>17428</v>
      </c>
      <c r="N3054" s="110">
        <v>1816.8136999999999</v>
      </c>
      <c r="O3054" s="110">
        <v>156.55789999999999</v>
      </c>
      <c r="P3054" s="68">
        <f t="shared" si="94"/>
        <v>38310</v>
      </c>
      <c r="Q3054" s="68">
        <f t="shared" si="95"/>
        <v>2736.4285714285716</v>
      </c>
    </row>
    <row r="3055" spans="1:17" ht="30" x14ac:dyDescent="0.25">
      <c r="A3055" s="108" t="s">
        <v>17718</v>
      </c>
      <c r="B3055" s="108" t="s">
        <v>17581</v>
      </c>
      <c r="C3055" s="108" t="s">
        <v>17582</v>
      </c>
      <c r="D3055" s="108" t="s">
        <v>844</v>
      </c>
      <c r="E3055" s="108" t="s">
        <v>845</v>
      </c>
      <c r="F3055" s="108" t="s">
        <v>843</v>
      </c>
      <c r="G3055" s="108" t="s">
        <v>846</v>
      </c>
      <c r="H3055" s="109">
        <v>200</v>
      </c>
      <c r="I3055" s="109">
        <v>0</v>
      </c>
      <c r="J3055" s="110">
        <v>544904</v>
      </c>
      <c r="K3055" s="110">
        <v>0</v>
      </c>
      <c r="L3055" s="109">
        <v>2724.52</v>
      </c>
      <c r="M3055" s="108" t="s">
        <v>17432</v>
      </c>
      <c r="N3055" s="110">
        <v>-7369.6063999999997</v>
      </c>
      <c r="O3055" s="110">
        <v>0</v>
      </c>
      <c r="P3055" s="68">
        <f t="shared" si="94"/>
        <v>544904</v>
      </c>
      <c r="Q3055" s="68">
        <f t="shared" si="95"/>
        <v>2724.52</v>
      </c>
    </row>
    <row r="3056" spans="1:17" ht="30" x14ac:dyDescent="0.25">
      <c r="A3056" s="108" t="s">
        <v>17718</v>
      </c>
      <c r="B3056" s="108" t="s">
        <v>17719</v>
      </c>
      <c r="C3056" s="108" t="s">
        <v>17720</v>
      </c>
      <c r="D3056" s="108" t="s">
        <v>1531</v>
      </c>
      <c r="E3056" s="108" t="s">
        <v>1532</v>
      </c>
      <c r="F3056" s="108" t="s">
        <v>1530</v>
      </c>
      <c r="G3056" s="108" t="s">
        <v>1533</v>
      </c>
      <c r="H3056" s="109">
        <v>130</v>
      </c>
      <c r="I3056" s="109">
        <v>0</v>
      </c>
      <c r="J3056" s="110">
        <v>322761</v>
      </c>
      <c r="K3056" s="110">
        <v>0</v>
      </c>
      <c r="L3056" s="109">
        <v>2482.7800000000002</v>
      </c>
      <c r="M3056" s="108" t="s">
        <v>17432</v>
      </c>
      <c r="N3056" s="110">
        <v>-4365.2169999999996</v>
      </c>
      <c r="O3056" s="110">
        <v>0</v>
      </c>
      <c r="P3056" s="68">
        <f t="shared" si="94"/>
        <v>322761</v>
      </c>
      <c r="Q3056" s="68">
        <f t="shared" si="95"/>
        <v>2482.7769230769231</v>
      </c>
    </row>
    <row r="3057" spans="1:17" x14ac:dyDescent="0.25">
      <c r="A3057" s="108" t="s">
        <v>17718</v>
      </c>
      <c r="B3057" s="108" t="s">
        <v>17719</v>
      </c>
      <c r="C3057" s="108" t="s">
        <v>17720</v>
      </c>
      <c r="D3057" s="108" t="s">
        <v>1535</v>
      </c>
      <c r="E3057" s="108" t="s">
        <v>1536</v>
      </c>
      <c r="F3057" s="108" t="s">
        <v>1534</v>
      </c>
      <c r="G3057" s="108" t="s">
        <v>1537</v>
      </c>
      <c r="H3057" s="109">
        <v>44</v>
      </c>
      <c r="I3057" s="109">
        <v>0</v>
      </c>
      <c r="J3057" s="110">
        <v>117952</v>
      </c>
      <c r="K3057" s="110">
        <v>0</v>
      </c>
      <c r="L3057" s="109">
        <v>2680.73</v>
      </c>
      <c r="M3057" s="108" t="s">
        <v>17428</v>
      </c>
      <c r="N3057" s="110">
        <v>5593.8208999999997</v>
      </c>
      <c r="O3057" s="110">
        <v>482.02890000000002</v>
      </c>
      <c r="P3057" s="68">
        <f t="shared" si="94"/>
        <v>117952</v>
      </c>
      <c r="Q3057" s="68">
        <f t="shared" si="95"/>
        <v>2680.7272727272725</v>
      </c>
    </row>
    <row r="3058" spans="1:17" x14ac:dyDescent="0.25">
      <c r="A3058" s="108" t="s">
        <v>17718</v>
      </c>
      <c r="B3058" s="108" t="s">
        <v>17719</v>
      </c>
      <c r="C3058" s="108" t="s">
        <v>17720</v>
      </c>
      <c r="D3058" s="108" t="s">
        <v>1539</v>
      </c>
      <c r="E3058" s="108" t="s">
        <v>1540</v>
      </c>
      <c r="F3058" s="108" t="s">
        <v>1538</v>
      </c>
      <c r="G3058" s="108" t="s">
        <v>1541</v>
      </c>
      <c r="H3058" s="109">
        <v>30</v>
      </c>
      <c r="I3058" s="109">
        <v>0</v>
      </c>
      <c r="J3058" s="110">
        <v>71731</v>
      </c>
      <c r="K3058" s="110">
        <v>0</v>
      </c>
      <c r="L3058" s="109">
        <v>2391.0300000000002</v>
      </c>
      <c r="M3058" s="108" t="s">
        <v>17432</v>
      </c>
      <c r="N3058" s="110">
        <v>-970.12890000000004</v>
      </c>
      <c r="O3058" s="110">
        <v>0</v>
      </c>
      <c r="P3058" s="68">
        <f t="shared" si="94"/>
        <v>71731</v>
      </c>
      <c r="Q3058" s="68">
        <f t="shared" si="95"/>
        <v>2391.0333333333333</v>
      </c>
    </row>
    <row r="3059" spans="1:17" x14ac:dyDescent="0.25">
      <c r="A3059" s="108" t="s">
        <v>17718</v>
      </c>
      <c r="B3059" s="108" t="s">
        <v>17719</v>
      </c>
      <c r="C3059" s="108" t="s">
        <v>17720</v>
      </c>
      <c r="D3059" s="108" t="s">
        <v>1543</v>
      </c>
      <c r="E3059" s="108" t="s">
        <v>1544</v>
      </c>
      <c r="F3059" s="108" t="s">
        <v>1542</v>
      </c>
      <c r="G3059" s="108" t="s">
        <v>1545</v>
      </c>
      <c r="H3059" s="109">
        <v>150</v>
      </c>
      <c r="I3059" s="109">
        <v>0</v>
      </c>
      <c r="J3059" s="110">
        <v>388131</v>
      </c>
      <c r="K3059" s="110">
        <v>0</v>
      </c>
      <c r="L3059" s="109">
        <v>2587.54</v>
      </c>
      <c r="M3059" s="108" t="s">
        <v>17432</v>
      </c>
      <c r="N3059" s="110">
        <v>-5249.3194000000003</v>
      </c>
      <c r="O3059" s="110">
        <v>0</v>
      </c>
      <c r="P3059" s="68">
        <f t="shared" si="94"/>
        <v>388131</v>
      </c>
      <c r="Q3059" s="68">
        <f t="shared" si="95"/>
        <v>2587.54</v>
      </c>
    </row>
    <row r="3060" spans="1:17" x14ac:dyDescent="0.25">
      <c r="A3060" s="108" t="s">
        <v>17718</v>
      </c>
      <c r="B3060" s="108" t="s">
        <v>17719</v>
      </c>
      <c r="C3060" s="108" t="s">
        <v>17720</v>
      </c>
      <c r="D3060" s="108" t="s">
        <v>1547</v>
      </c>
      <c r="E3060" s="108" t="s">
        <v>1548</v>
      </c>
      <c r="F3060" s="108" t="s">
        <v>1546</v>
      </c>
      <c r="G3060" s="108" t="s">
        <v>1549</v>
      </c>
      <c r="H3060" s="109">
        <v>25</v>
      </c>
      <c r="I3060" s="109">
        <v>0</v>
      </c>
      <c r="J3060" s="110">
        <v>66212</v>
      </c>
      <c r="K3060" s="110">
        <v>0</v>
      </c>
      <c r="L3060" s="109">
        <v>2648.48</v>
      </c>
      <c r="M3060" s="108" t="s">
        <v>17428</v>
      </c>
      <c r="N3060" s="110">
        <v>3140.0410999999999</v>
      </c>
      <c r="O3060" s="110">
        <v>270.58260000000001</v>
      </c>
      <c r="P3060" s="68">
        <f t="shared" si="94"/>
        <v>66212</v>
      </c>
      <c r="Q3060" s="68">
        <f t="shared" si="95"/>
        <v>2648.48</v>
      </c>
    </row>
    <row r="3061" spans="1:17" x14ac:dyDescent="0.25">
      <c r="A3061" s="108" t="s">
        <v>17718</v>
      </c>
      <c r="B3061" s="108" t="s">
        <v>17719</v>
      </c>
      <c r="C3061" s="108" t="s">
        <v>17720</v>
      </c>
      <c r="D3061" s="108" t="s">
        <v>1551</v>
      </c>
      <c r="E3061" s="108" t="s">
        <v>1552</v>
      </c>
      <c r="F3061" s="108" t="s">
        <v>1550</v>
      </c>
      <c r="G3061" s="108" t="s">
        <v>1553</v>
      </c>
      <c r="H3061" s="109">
        <v>78</v>
      </c>
      <c r="I3061" s="109">
        <v>0</v>
      </c>
      <c r="J3061" s="110">
        <v>234005</v>
      </c>
      <c r="K3061" s="110">
        <v>0</v>
      </c>
      <c r="L3061" s="109">
        <v>3000.06</v>
      </c>
      <c r="M3061" s="108" t="s">
        <v>17428</v>
      </c>
      <c r="N3061" s="110">
        <v>11097.5756</v>
      </c>
      <c r="O3061" s="110">
        <v>956.29660000000001</v>
      </c>
      <c r="P3061" s="68">
        <f t="shared" si="94"/>
        <v>234005</v>
      </c>
      <c r="Q3061" s="68">
        <f t="shared" si="95"/>
        <v>3000.0641025641025</v>
      </c>
    </row>
    <row r="3062" spans="1:17" x14ac:dyDescent="0.25">
      <c r="A3062" s="108" t="s">
        <v>17718</v>
      </c>
      <c r="B3062" s="108" t="s">
        <v>17719</v>
      </c>
      <c r="C3062" s="108" t="s">
        <v>17720</v>
      </c>
      <c r="D3062" s="108" t="s">
        <v>1555</v>
      </c>
      <c r="E3062" s="108" t="s">
        <v>1556</v>
      </c>
      <c r="F3062" s="108" t="s">
        <v>1554</v>
      </c>
      <c r="G3062" s="108" t="s">
        <v>1557</v>
      </c>
      <c r="H3062" s="109">
        <v>100</v>
      </c>
      <c r="I3062" s="109">
        <v>0</v>
      </c>
      <c r="J3062" s="110">
        <v>169662</v>
      </c>
      <c r="K3062" s="110">
        <v>0</v>
      </c>
      <c r="L3062" s="109">
        <v>1696.62</v>
      </c>
      <c r="M3062" s="108" t="s">
        <v>17428</v>
      </c>
      <c r="N3062" s="110">
        <v>8046.1192000000001</v>
      </c>
      <c r="O3062" s="110">
        <v>693.34749999999997</v>
      </c>
      <c r="P3062" s="68">
        <f t="shared" si="94"/>
        <v>169662</v>
      </c>
      <c r="Q3062" s="68">
        <f t="shared" si="95"/>
        <v>1696.62</v>
      </c>
    </row>
    <row r="3063" spans="1:17" ht="30" x14ac:dyDescent="0.25">
      <c r="A3063" s="108" t="s">
        <v>17718</v>
      </c>
      <c r="B3063" s="108" t="s">
        <v>17581</v>
      </c>
      <c r="C3063" s="108" t="s">
        <v>17582</v>
      </c>
      <c r="D3063" s="108" t="s">
        <v>848</v>
      </c>
      <c r="E3063" s="108" t="s">
        <v>849</v>
      </c>
      <c r="F3063" s="108" t="s">
        <v>847</v>
      </c>
      <c r="G3063" s="108" t="s">
        <v>850</v>
      </c>
      <c r="H3063" s="109">
        <v>127</v>
      </c>
      <c r="I3063" s="109">
        <v>0</v>
      </c>
      <c r="J3063" s="110">
        <v>263518</v>
      </c>
      <c r="K3063" s="110">
        <v>0</v>
      </c>
      <c r="L3063" s="109">
        <v>2074.94</v>
      </c>
      <c r="M3063" s="108" t="s">
        <v>17432</v>
      </c>
      <c r="N3063" s="110">
        <v>-3563.9683</v>
      </c>
      <c r="O3063" s="110">
        <v>0</v>
      </c>
      <c r="P3063" s="68">
        <f t="shared" si="94"/>
        <v>263518</v>
      </c>
      <c r="Q3063" s="68">
        <f t="shared" si="95"/>
        <v>2074.9448818897636</v>
      </c>
    </row>
    <row r="3064" spans="1:17" ht="30" x14ac:dyDescent="0.25">
      <c r="A3064" s="108" t="s">
        <v>17718</v>
      </c>
      <c r="B3064" s="108" t="s">
        <v>17581</v>
      </c>
      <c r="C3064" s="108" t="s">
        <v>17582</v>
      </c>
      <c r="D3064" s="108" t="s">
        <v>848</v>
      </c>
      <c r="E3064" s="108" t="s">
        <v>849</v>
      </c>
      <c r="F3064" s="108" t="s">
        <v>851</v>
      </c>
      <c r="G3064" s="108" t="s">
        <v>852</v>
      </c>
      <c r="H3064" s="109">
        <v>118</v>
      </c>
      <c r="I3064" s="109">
        <v>30</v>
      </c>
      <c r="J3064" s="110">
        <v>388331</v>
      </c>
      <c r="K3064" s="110">
        <v>78716</v>
      </c>
      <c r="L3064" s="109">
        <v>2623.86</v>
      </c>
      <c r="M3064" s="108" t="s">
        <v>17432</v>
      </c>
      <c r="N3064" s="110">
        <v>-5252.0231000000003</v>
      </c>
      <c r="O3064" s="110">
        <v>0</v>
      </c>
      <c r="P3064" s="68">
        <f t="shared" si="94"/>
        <v>309615</v>
      </c>
      <c r="Q3064" s="68">
        <f t="shared" si="95"/>
        <v>2623.8559322033898</v>
      </c>
    </row>
    <row r="3065" spans="1:17" ht="30" x14ac:dyDescent="0.25">
      <c r="A3065" s="108" t="s">
        <v>17718</v>
      </c>
      <c r="B3065" s="108" t="s">
        <v>17719</v>
      </c>
      <c r="C3065" s="108" t="s">
        <v>17720</v>
      </c>
      <c r="D3065" s="108" t="s">
        <v>1559</v>
      </c>
      <c r="E3065" s="108" t="s">
        <v>1560</v>
      </c>
      <c r="F3065" s="108" t="s">
        <v>1558</v>
      </c>
      <c r="G3065" s="108" t="s">
        <v>1561</v>
      </c>
      <c r="H3065" s="109">
        <v>26</v>
      </c>
      <c r="I3065" s="109">
        <v>0</v>
      </c>
      <c r="J3065" s="110">
        <v>75347</v>
      </c>
      <c r="K3065" s="110">
        <v>0</v>
      </c>
      <c r="L3065" s="109">
        <v>2897.96</v>
      </c>
      <c r="M3065" s="108" t="s">
        <v>17428</v>
      </c>
      <c r="N3065" s="110">
        <v>3573.2669999999998</v>
      </c>
      <c r="O3065" s="110">
        <v>307.9144</v>
      </c>
      <c r="P3065" s="68">
        <f t="shared" si="94"/>
        <v>75347</v>
      </c>
      <c r="Q3065" s="68">
        <f t="shared" si="95"/>
        <v>2897.9615384615386</v>
      </c>
    </row>
    <row r="3066" spans="1:17" ht="30" x14ac:dyDescent="0.25">
      <c r="A3066" s="108" t="s">
        <v>17718</v>
      </c>
      <c r="B3066" s="108" t="s">
        <v>17719</v>
      </c>
      <c r="C3066" s="108" t="s">
        <v>17720</v>
      </c>
      <c r="D3066" s="108" t="s">
        <v>1563</v>
      </c>
      <c r="E3066" s="108" t="s">
        <v>1564</v>
      </c>
      <c r="F3066" s="108" t="s">
        <v>1562</v>
      </c>
      <c r="G3066" s="108" t="s">
        <v>1565</v>
      </c>
      <c r="H3066" s="109">
        <v>30</v>
      </c>
      <c r="I3066" s="109">
        <v>0</v>
      </c>
      <c r="J3066" s="110">
        <v>97222</v>
      </c>
      <c r="K3066" s="110">
        <v>0</v>
      </c>
      <c r="L3066" s="109">
        <v>3240.73</v>
      </c>
      <c r="M3066" s="108" t="s">
        <v>17428</v>
      </c>
      <c r="N3066" s="110">
        <v>4610.7249000000002</v>
      </c>
      <c r="O3066" s="110">
        <v>397.31380000000001</v>
      </c>
      <c r="P3066" s="68">
        <f t="shared" si="94"/>
        <v>97222</v>
      </c>
      <c r="Q3066" s="68">
        <f t="shared" si="95"/>
        <v>3240.7333333333331</v>
      </c>
    </row>
    <row r="3067" spans="1:17" x14ac:dyDescent="0.25">
      <c r="A3067" s="108" t="s">
        <v>17718</v>
      </c>
      <c r="B3067" s="108" t="s">
        <v>17719</v>
      </c>
      <c r="C3067" s="108" t="s">
        <v>17720</v>
      </c>
      <c r="D3067" s="108" t="s">
        <v>1567</v>
      </c>
      <c r="E3067" s="108" t="s">
        <v>1568</v>
      </c>
      <c r="F3067" s="108" t="s">
        <v>1566</v>
      </c>
      <c r="G3067" s="108" t="s">
        <v>1569</v>
      </c>
      <c r="H3067" s="109">
        <v>32</v>
      </c>
      <c r="I3067" s="109">
        <v>0</v>
      </c>
      <c r="J3067" s="110">
        <v>100821</v>
      </c>
      <c r="K3067" s="110">
        <v>0</v>
      </c>
      <c r="L3067" s="109">
        <v>3150.66</v>
      </c>
      <c r="M3067" s="108" t="s">
        <v>17428</v>
      </c>
      <c r="N3067" s="110">
        <v>4781.3751000000002</v>
      </c>
      <c r="O3067" s="110">
        <v>412.01909999999998</v>
      </c>
      <c r="P3067" s="68">
        <f t="shared" si="94"/>
        <v>100821</v>
      </c>
      <c r="Q3067" s="68">
        <f t="shared" si="95"/>
        <v>3150.65625</v>
      </c>
    </row>
    <row r="3068" spans="1:17" ht="30" x14ac:dyDescent="0.25">
      <c r="A3068" s="108" t="s">
        <v>17718</v>
      </c>
      <c r="B3068" s="108" t="s">
        <v>17719</v>
      </c>
      <c r="C3068" s="108" t="s">
        <v>17720</v>
      </c>
      <c r="D3068" s="108" t="s">
        <v>1571</v>
      </c>
      <c r="E3068" s="108" t="s">
        <v>1572</v>
      </c>
      <c r="F3068" s="108" t="s">
        <v>1570</v>
      </c>
      <c r="G3068" s="108" t="s">
        <v>1573</v>
      </c>
      <c r="H3068" s="109">
        <v>36</v>
      </c>
      <c r="I3068" s="109">
        <v>0</v>
      </c>
      <c r="J3068" s="110">
        <v>103974</v>
      </c>
      <c r="K3068" s="110">
        <v>0</v>
      </c>
      <c r="L3068" s="109">
        <v>2888.17</v>
      </c>
      <c r="M3068" s="108" t="s">
        <v>17428</v>
      </c>
      <c r="N3068" s="110">
        <v>4930.9147999999996</v>
      </c>
      <c r="O3068" s="110">
        <v>424.9051</v>
      </c>
      <c r="P3068" s="68">
        <f t="shared" si="94"/>
        <v>103974</v>
      </c>
      <c r="Q3068" s="68">
        <f t="shared" si="95"/>
        <v>2888.1666666666665</v>
      </c>
    </row>
    <row r="3069" spans="1:17" x14ac:dyDescent="0.25">
      <c r="A3069" s="108" t="s">
        <v>17718</v>
      </c>
      <c r="B3069" s="108" t="s">
        <v>17719</v>
      </c>
      <c r="C3069" s="108" t="s">
        <v>17720</v>
      </c>
      <c r="D3069" s="108" t="s">
        <v>1575</v>
      </c>
      <c r="E3069" s="108" t="s">
        <v>1576</v>
      </c>
      <c r="F3069" s="108" t="s">
        <v>1574</v>
      </c>
      <c r="G3069" s="108" t="s">
        <v>1577</v>
      </c>
      <c r="H3069" s="109">
        <v>81</v>
      </c>
      <c r="I3069" s="109">
        <v>0</v>
      </c>
      <c r="J3069" s="110">
        <v>231491</v>
      </c>
      <c r="K3069" s="110">
        <v>0</v>
      </c>
      <c r="L3069" s="109">
        <v>2857.91</v>
      </c>
      <c r="M3069" s="108" t="s">
        <v>17432</v>
      </c>
      <c r="N3069" s="110">
        <v>-3130.8202000000001</v>
      </c>
      <c r="O3069" s="110">
        <v>0</v>
      </c>
      <c r="P3069" s="68">
        <f t="shared" si="94"/>
        <v>231491</v>
      </c>
      <c r="Q3069" s="68">
        <f t="shared" si="95"/>
        <v>2857.9135802469136</v>
      </c>
    </row>
    <row r="3070" spans="1:17" x14ac:dyDescent="0.25">
      <c r="A3070" s="108" t="s">
        <v>17718</v>
      </c>
      <c r="B3070" s="108" t="s">
        <v>17719</v>
      </c>
      <c r="C3070" s="108" t="s">
        <v>17720</v>
      </c>
      <c r="D3070" s="108" t="s">
        <v>1579</v>
      </c>
      <c r="E3070" s="108" t="s">
        <v>1580</v>
      </c>
      <c r="F3070" s="108" t="s">
        <v>1578</v>
      </c>
      <c r="G3070" s="108" t="s">
        <v>1581</v>
      </c>
      <c r="H3070" s="109">
        <v>22</v>
      </c>
      <c r="I3070" s="109">
        <v>0</v>
      </c>
      <c r="J3070" s="110">
        <v>59942</v>
      </c>
      <c r="K3070" s="110">
        <v>0</v>
      </c>
      <c r="L3070" s="109">
        <v>2724.64</v>
      </c>
      <c r="M3070" s="108" t="s">
        <v>17432</v>
      </c>
      <c r="N3070" s="110">
        <v>-810.69640000000004</v>
      </c>
      <c r="O3070" s="110">
        <v>0</v>
      </c>
      <c r="P3070" s="68">
        <f t="shared" si="94"/>
        <v>59942</v>
      </c>
      <c r="Q3070" s="68">
        <f t="shared" si="95"/>
        <v>2724.6363636363635</v>
      </c>
    </row>
    <row r="3071" spans="1:17" x14ac:dyDescent="0.25">
      <c r="A3071" s="108" t="s">
        <v>17718</v>
      </c>
      <c r="B3071" s="108" t="s">
        <v>17719</v>
      </c>
      <c r="C3071" s="108" t="s">
        <v>17720</v>
      </c>
      <c r="D3071" s="108" t="s">
        <v>1583</v>
      </c>
      <c r="E3071" s="108" t="s">
        <v>1584</v>
      </c>
      <c r="F3071" s="108" t="s">
        <v>1582</v>
      </c>
      <c r="G3071" s="108" t="s">
        <v>1585</v>
      </c>
      <c r="H3071" s="109">
        <v>56</v>
      </c>
      <c r="I3071" s="109">
        <v>0</v>
      </c>
      <c r="J3071" s="110">
        <v>171355</v>
      </c>
      <c r="K3071" s="110">
        <v>0</v>
      </c>
      <c r="L3071" s="109">
        <v>3059.91</v>
      </c>
      <c r="M3071" s="108" t="s">
        <v>17428</v>
      </c>
      <c r="N3071" s="110">
        <v>8126.4078</v>
      </c>
      <c r="O3071" s="110">
        <v>700.26610000000005</v>
      </c>
      <c r="P3071" s="68">
        <f t="shared" si="94"/>
        <v>171355</v>
      </c>
      <c r="Q3071" s="68">
        <f t="shared" si="95"/>
        <v>3059.9107142857142</v>
      </c>
    </row>
    <row r="3072" spans="1:17" x14ac:dyDescent="0.25">
      <c r="A3072" s="108" t="s">
        <v>17718</v>
      </c>
      <c r="B3072" s="108" t="s">
        <v>17719</v>
      </c>
      <c r="C3072" s="108" t="s">
        <v>17720</v>
      </c>
      <c r="D3072" s="108" t="s">
        <v>1587</v>
      </c>
      <c r="E3072" s="108" t="s">
        <v>1588</v>
      </c>
      <c r="F3072" s="108" t="s">
        <v>1586</v>
      </c>
      <c r="G3072" s="108" t="s">
        <v>1589</v>
      </c>
      <c r="H3072" s="109">
        <v>85</v>
      </c>
      <c r="I3072" s="109">
        <v>0</v>
      </c>
      <c r="J3072" s="110">
        <v>240022</v>
      </c>
      <c r="K3072" s="110">
        <v>0</v>
      </c>
      <c r="L3072" s="109">
        <v>2823.79</v>
      </c>
      <c r="M3072" s="108" t="s">
        <v>17432</v>
      </c>
      <c r="N3072" s="110">
        <v>-3246.1932000000002</v>
      </c>
      <c r="O3072" s="110">
        <v>0</v>
      </c>
      <c r="P3072" s="68">
        <f t="shared" si="94"/>
        <v>240022</v>
      </c>
      <c r="Q3072" s="68">
        <f t="shared" si="95"/>
        <v>2823.7882352941178</v>
      </c>
    </row>
    <row r="3073" spans="1:17" ht="30" x14ac:dyDescent="0.25">
      <c r="A3073" s="108" t="s">
        <v>17724</v>
      </c>
      <c r="B3073" s="108" t="s">
        <v>17725</v>
      </c>
      <c r="C3073" s="108" t="s">
        <v>17726</v>
      </c>
      <c r="D3073" s="108" t="s">
        <v>12655</v>
      </c>
      <c r="E3073" s="108" t="s">
        <v>12656</v>
      </c>
      <c r="F3073" s="108" t="s">
        <v>12654</v>
      </c>
      <c r="G3073" s="108" t="s">
        <v>12657</v>
      </c>
      <c r="H3073" s="109">
        <v>148</v>
      </c>
      <c r="I3073" s="109">
        <v>0</v>
      </c>
      <c r="J3073" s="110">
        <v>422468</v>
      </c>
      <c r="K3073" s="110">
        <v>0</v>
      </c>
      <c r="L3073" s="109">
        <v>2854.51</v>
      </c>
      <c r="M3073" s="108" t="s">
        <v>17432</v>
      </c>
      <c r="N3073" s="110">
        <v>-5713.7124999999996</v>
      </c>
      <c r="O3073" s="110">
        <v>0</v>
      </c>
      <c r="P3073" s="68">
        <f t="shared" si="94"/>
        <v>422468</v>
      </c>
      <c r="Q3073" s="68">
        <f t="shared" si="95"/>
        <v>2854.5135135135133</v>
      </c>
    </row>
    <row r="3074" spans="1:17" ht="30" x14ac:dyDescent="0.25">
      <c r="A3074" s="108" t="s">
        <v>17724</v>
      </c>
      <c r="B3074" s="108" t="s">
        <v>17725</v>
      </c>
      <c r="C3074" s="108" t="s">
        <v>17726</v>
      </c>
      <c r="D3074" s="108" t="s">
        <v>12655</v>
      </c>
      <c r="E3074" s="108" t="s">
        <v>12656</v>
      </c>
      <c r="F3074" s="108" t="s">
        <v>12658</v>
      </c>
      <c r="G3074" s="108" t="s">
        <v>12659</v>
      </c>
      <c r="H3074" s="109">
        <v>148</v>
      </c>
      <c r="I3074" s="109">
        <v>0</v>
      </c>
      <c r="J3074" s="110">
        <v>425628</v>
      </c>
      <c r="K3074" s="110">
        <v>0</v>
      </c>
      <c r="L3074" s="109">
        <v>2875.86</v>
      </c>
      <c r="M3074" s="108" t="s">
        <v>17432</v>
      </c>
      <c r="N3074" s="110">
        <v>-5756.4489999999996</v>
      </c>
      <c r="O3074" s="110">
        <v>0</v>
      </c>
      <c r="P3074" s="68">
        <f t="shared" si="94"/>
        <v>425628</v>
      </c>
      <c r="Q3074" s="68">
        <f t="shared" si="95"/>
        <v>2875.864864864865</v>
      </c>
    </row>
    <row r="3075" spans="1:17" x14ac:dyDescent="0.25">
      <c r="A3075" s="108" t="s">
        <v>17724</v>
      </c>
      <c r="B3075" s="108" t="s">
        <v>17725</v>
      </c>
      <c r="C3075" s="108" t="s">
        <v>17726</v>
      </c>
      <c r="D3075" s="108" t="s">
        <v>12661</v>
      </c>
      <c r="E3075" s="108" t="s">
        <v>12662</v>
      </c>
      <c r="F3075" s="108" t="s">
        <v>12660</v>
      </c>
      <c r="G3075" s="108" t="s">
        <v>12663</v>
      </c>
      <c r="H3075" s="109">
        <v>78</v>
      </c>
      <c r="I3075" s="109">
        <v>68</v>
      </c>
      <c r="J3075" s="110">
        <v>371297</v>
      </c>
      <c r="K3075" s="110">
        <v>172933</v>
      </c>
      <c r="L3075" s="109">
        <v>2543.13</v>
      </c>
      <c r="M3075" s="108" t="s">
        <v>17428</v>
      </c>
      <c r="N3075" s="110">
        <v>17608.574199999999</v>
      </c>
      <c r="O3075" s="110">
        <v>1517.3602000000001</v>
      </c>
      <c r="P3075" s="68">
        <f t="shared" si="94"/>
        <v>198364</v>
      </c>
      <c r="Q3075" s="68">
        <f t="shared" si="95"/>
        <v>2543.1282051282051</v>
      </c>
    </row>
    <row r="3076" spans="1:17" x14ac:dyDescent="0.25">
      <c r="A3076" s="108" t="s">
        <v>17724</v>
      </c>
      <c r="B3076" s="108" t="s">
        <v>17725</v>
      </c>
      <c r="C3076" s="108" t="s">
        <v>17726</v>
      </c>
      <c r="D3076" s="108" t="s">
        <v>12661</v>
      </c>
      <c r="E3076" s="108" t="s">
        <v>12662</v>
      </c>
      <c r="F3076" s="108" t="s">
        <v>17727</v>
      </c>
      <c r="G3076" s="108" t="s">
        <v>17728</v>
      </c>
      <c r="H3076" s="109">
        <v>0</v>
      </c>
      <c r="I3076" s="109">
        <v>124</v>
      </c>
      <c r="J3076" s="110">
        <v>386421</v>
      </c>
      <c r="K3076" s="110">
        <v>386421</v>
      </c>
      <c r="L3076" s="109">
        <v>3116.3</v>
      </c>
      <c r="M3076" s="108" t="s">
        <v>17428</v>
      </c>
      <c r="N3076" s="110">
        <v>18325.827600000001</v>
      </c>
      <c r="O3076" s="110">
        <v>1579.1670999999999</v>
      </c>
      <c r="P3076" s="68">
        <f t="shared" ref="P3076:P3139" si="96">J3076-K3076</f>
        <v>0</v>
      </c>
      <c r="Q3076" s="68" t="e">
        <f t="shared" ref="Q3076:Q3139" si="97">P3076/H3076</f>
        <v>#DIV/0!</v>
      </c>
    </row>
    <row r="3077" spans="1:17" x14ac:dyDescent="0.25">
      <c r="A3077" s="108" t="s">
        <v>17724</v>
      </c>
      <c r="B3077" s="108" t="s">
        <v>17725</v>
      </c>
      <c r="C3077" s="108" t="s">
        <v>17726</v>
      </c>
      <c r="D3077" s="108" t="s">
        <v>12661</v>
      </c>
      <c r="E3077" s="108" t="s">
        <v>12662</v>
      </c>
      <c r="F3077" s="108" t="s">
        <v>12664</v>
      </c>
      <c r="G3077" s="108" t="s">
        <v>12665</v>
      </c>
      <c r="H3077" s="109">
        <v>110</v>
      </c>
      <c r="I3077" s="109">
        <v>0</v>
      </c>
      <c r="J3077" s="110">
        <v>421063</v>
      </c>
      <c r="K3077" s="110">
        <v>0</v>
      </c>
      <c r="L3077" s="109">
        <v>3827.85</v>
      </c>
      <c r="M3077" s="108" t="s">
        <v>17428</v>
      </c>
      <c r="N3077" s="110">
        <v>19968.6633</v>
      </c>
      <c r="O3077" s="110">
        <v>1720.7329999999999</v>
      </c>
      <c r="P3077" s="68">
        <f t="shared" si="96"/>
        <v>421063</v>
      </c>
      <c r="Q3077" s="68">
        <f t="shared" si="97"/>
        <v>3827.8454545454547</v>
      </c>
    </row>
    <row r="3078" spans="1:17" x14ac:dyDescent="0.25">
      <c r="A3078" s="108" t="s">
        <v>17724</v>
      </c>
      <c r="B3078" s="108" t="s">
        <v>17725</v>
      </c>
      <c r="C3078" s="108" t="s">
        <v>17726</v>
      </c>
      <c r="D3078" s="108" t="s">
        <v>12661</v>
      </c>
      <c r="E3078" s="108" t="s">
        <v>12662</v>
      </c>
      <c r="F3078" s="108" t="s">
        <v>12666</v>
      </c>
      <c r="G3078" s="108" t="s">
        <v>12667</v>
      </c>
      <c r="H3078" s="109">
        <v>114</v>
      </c>
      <c r="I3078" s="109">
        <v>0</v>
      </c>
      <c r="J3078" s="110">
        <v>373295</v>
      </c>
      <c r="K3078" s="110">
        <v>0</v>
      </c>
      <c r="L3078" s="109">
        <v>3274.52</v>
      </c>
      <c r="M3078" s="108" t="s">
        <v>17428</v>
      </c>
      <c r="N3078" s="110">
        <v>17703.302</v>
      </c>
      <c r="O3078" s="110">
        <v>1525.5229999999999</v>
      </c>
      <c r="P3078" s="68">
        <f t="shared" si="96"/>
        <v>373295</v>
      </c>
      <c r="Q3078" s="68">
        <f t="shared" si="97"/>
        <v>3274.5175438596493</v>
      </c>
    </row>
    <row r="3079" spans="1:17" x14ac:dyDescent="0.25">
      <c r="A3079" s="108" t="s">
        <v>17724</v>
      </c>
      <c r="B3079" s="108" t="s">
        <v>17725</v>
      </c>
      <c r="C3079" s="108" t="s">
        <v>17726</v>
      </c>
      <c r="D3079" s="108" t="s">
        <v>12661</v>
      </c>
      <c r="E3079" s="108" t="s">
        <v>12662</v>
      </c>
      <c r="F3079" s="108" t="s">
        <v>12668</v>
      </c>
      <c r="G3079" s="108" t="s">
        <v>12669</v>
      </c>
      <c r="H3079" s="109">
        <v>124</v>
      </c>
      <c r="I3079" s="109">
        <v>0</v>
      </c>
      <c r="J3079" s="110">
        <v>271447</v>
      </c>
      <c r="K3079" s="110">
        <v>0</v>
      </c>
      <c r="L3079" s="109">
        <v>2189.09</v>
      </c>
      <c r="M3079" s="108" t="s">
        <v>17428</v>
      </c>
      <c r="N3079" s="110">
        <v>12873.2232</v>
      </c>
      <c r="O3079" s="110">
        <v>1109.3071</v>
      </c>
      <c r="P3079" s="68">
        <f t="shared" si="96"/>
        <v>271447</v>
      </c>
      <c r="Q3079" s="68">
        <f t="shared" si="97"/>
        <v>2189.0887096774195</v>
      </c>
    </row>
    <row r="3080" spans="1:17" x14ac:dyDescent="0.25">
      <c r="A3080" s="108" t="s">
        <v>17724</v>
      </c>
      <c r="B3080" s="108" t="s">
        <v>17725</v>
      </c>
      <c r="C3080" s="108" t="s">
        <v>17726</v>
      </c>
      <c r="D3080" s="108" t="s">
        <v>12661</v>
      </c>
      <c r="E3080" s="108" t="s">
        <v>12662</v>
      </c>
      <c r="F3080" s="108" t="s">
        <v>12670</v>
      </c>
      <c r="G3080" s="108" t="s">
        <v>12671</v>
      </c>
      <c r="H3080" s="109">
        <v>78</v>
      </c>
      <c r="I3080" s="109">
        <v>0</v>
      </c>
      <c r="J3080" s="110">
        <v>175879</v>
      </c>
      <c r="K3080" s="110">
        <v>0</v>
      </c>
      <c r="L3080" s="109">
        <v>2254.86</v>
      </c>
      <c r="M3080" s="108" t="s">
        <v>17428</v>
      </c>
      <c r="N3080" s="110">
        <v>8340.9688000000006</v>
      </c>
      <c r="O3080" s="110">
        <v>718.75519999999995</v>
      </c>
      <c r="P3080" s="68">
        <f t="shared" si="96"/>
        <v>175879</v>
      </c>
      <c r="Q3080" s="68">
        <f t="shared" si="97"/>
        <v>2254.8589743589741</v>
      </c>
    </row>
    <row r="3081" spans="1:17" x14ac:dyDescent="0.25">
      <c r="A3081" s="108" t="s">
        <v>17724</v>
      </c>
      <c r="B3081" s="108" t="s">
        <v>17725</v>
      </c>
      <c r="C3081" s="108" t="s">
        <v>17726</v>
      </c>
      <c r="D3081" s="108" t="s">
        <v>12673</v>
      </c>
      <c r="E3081" s="108" t="s">
        <v>12674</v>
      </c>
      <c r="F3081" s="108" t="s">
        <v>12672</v>
      </c>
      <c r="G3081" s="108" t="s">
        <v>12675</v>
      </c>
      <c r="H3081" s="109">
        <v>127</v>
      </c>
      <c r="I3081" s="109">
        <v>0</v>
      </c>
      <c r="J3081" s="110">
        <v>385004</v>
      </c>
      <c r="K3081" s="110">
        <v>0</v>
      </c>
      <c r="L3081" s="109">
        <v>3031.53</v>
      </c>
      <c r="M3081" s="108" t="s">
        <v>17432</v>
      </c>
      <c r="N3081" s="110">
        <v>-5207.0186999999996</v>
      </c>
      <c r="O3081" s="110">
        <v>0</v>
      </c>
      <c r="P3081" s="68">
        <f t="shared" si="96"/>
        <v>385004</v>
      </c>
      <c r="Q3081" s="68">
        <f t="shared" si="97"/>
        <v>3031.5275590551182</v>
      </c>
    </row>
    <row r="3082" spans="1:17" x14ac:dyDescent="0.25">
      <c r="A3082" s="108" t="s">
        <v>17724</v>
      </c>
      <c r="B3082" s="108" t="s">
        <v>17725</v>
      </c>
      <c r="C3082" s="108" t="s">
        <v>17726</v>
      </c>
      <c r="D3082" s="108" t="s">
        <v>12673</v>
      </c>
      <c r="E3082" s="108" t="s">
        <v>12674</v>
      </c>
      <c r="F3082" s="108" t="s">
        <v>12676</v>
      </c>
      <c r="G3082" s="108" t="s">
        <v>12677</v>
      </c>
      <c r="H3082" s="109">
        <v>138</v>
      </c>
      <c r="I3082" s="109">
        <v>0</v>
      </c>
      <c r="J3082" s="110">
        <v>416255</v>
      </c>
      <c r="K3082" s="110">
        <v>0</v>
      </c>
      <c r="L3082" s="109">
        <v>3016.34</v>
      </c>
      <c r="M3082" s="108" t="s">
        <v>17432</v>
      </c>
      <c r="N3082" s="110">
        <v>-5629.6759000000002</v>
      </c>
      <c r="O3082" s="110">
        <v>0</v>
      </c>
      <c r="P3082" s="68">
        <f t="shared" si="96"/>
        <v>416255</v>
      </c>
      <c r="Q3082" s="68">
        <f t="shared" si="97"/>
        <v>3016.340579710145</v>
      </c>
    </row>
    <row r="3083" spans="1:17" x14ac:dyDescent="0.25">
      <c r="A3083" s="108" t="s">
        <v>17724</v>
      </c>
      <c r="B3083" s="108" t="s">
        <v>17725</v>
      </c>
      <c r="C3083" s="108" t="s">
        <v>17726</v>
      </c>
      <c r="D3083" s="108" t="s">
        <v>12673</v>
      </c>
      <c r="E3083" s="108" t="s">
        <v>12674</v>
      </c>
      <c r="F3083" s="108" t="s">
        <v>12678</v>
      </c>
      <c r="G3083" s="108" t="s">
        <v>12679</v>
      </c>
      <c r="H3083" s="109">
        <v>169</v>
      </c>
      <c r="I3083" s="109">
        <v>0</v>
      </c>
      <c r="J3083" s="110">
        <v>550403</v>
      </c>
      <c r="K3083" s="110">
        <v>0</v>
      </c>
      <c r="L3083" s="109">
        <v>3256.82</v>
      </c>
      <c r="M3083" s="108" t="s">
        <v>17432</v>
      </c>
      <c r="N3083" s="110">
        <v>-7443.9822999999997</v>
      </c>
      <c r="O3083" s="110">
        <v>0</v>
      </c>
      <c r="P3083" s="68">
        <f t="shared" si="96"/>
        <v>550403</v>
      </c>
      <c r="Q3083" s="68">
        <f t="shared" si="97"/>
        <v>3256.8224852071007</v>
      </c>
    </row>
    <row r="3084" spans="1:17" x14ac:dyDescent="0.25">
      <c r="A3084" s="108" t="s">
        <v>17724</v>
      </c>
      <c r="B3084" s="108" t="s">
        <v>17725</v>
      </c>
      <c r="C3084" s="108" t="s">
        <v>17726</v>
      </c>
      <c r="D3084" s="108" t="s">
        <v>12673</v>
      </c>
      <c r="E3084" s="108" t="s">
        <v>12674</v>
      </c>
      <c r="F3084" s="108" t="s">
        <v>12680</v>
      </c>
      <c r="G3084" s="108" t="s">
        <v>12681</v>
      </c>
      <c r="H3084" s="109">
        <v>99</v>
      </c>
      <c r="I3084" s="109">
        <v>0</v>
      </c>
      <c r="J3084" s="110">
        <v>357343</v>
      </c>
      <c r="K3084" s="110">
        <v>0</v>
      </c>
      <c r="L3084" s="109">
        <v>3609.53</v>
      </c>
      <c r="M3084" s="108" t="s">
        <v>17432</v>
      </c>
      <c r="N3084" s="110">
        <v>-4832.9129000000003</v>
      </c>
      <c r="O3084" s="110">
        <v>0</v>
      </c>
      <c r="P3084" s="68">
        <f t="shared" si="96"/>
        <v>357343</v>
      </c>
      <c r="Q3084" s="68">
        <f t="shared" si="97"/>
        <v>3609.5252525252527</v>
      </c>
    </row>
    <row r="3085" spans="1:17" x14ac:dyDescent="0.25">
      <c r="A3085" s="108" t="s">
        <v>17724</v>
      </c>
      <c r="B3085" s="108" t="s">
        <v>17725</v>
      </c>
      <c r="C3085" s="108" t="s">
        <v>17726</v>
      </c>
      <c r="D3085" s="108" t="s">
        <v>12673</v>
      </c>
      <c r="E3085" s="108" t="s">
        <v>12674</v>
      </c>
      <c r="F3085" s="108" t="s">
        <v>12682</v>
      </c>
      <c r="G3085" s="108" t="s">
        <v>12683</v>
      </c>
      <c r="H3085" s="109">
        <v>77</v>
      </c>
      <c r="I3085" s="109">
        <v>0</v>
      </c>
      <c r="J3085" s="110">
        <v>158352</v>
      </c>
      <c r="K3085" s="110">
        <v>0</v>
      </c>
      <c r="L3085" s="109">
        <v>2056.52</v>
      </c>
      <c r="M3085" s="108" t="s">
        <v>17432</v>
      </c>
      <c r="N3085" s="110">
        <v>-2141.643</v>
      </c>
      <c r="O3085" s="110">
        <v>0</v>
      </c>
      <c r="P3085" s="68">
        <f t="shared" si="96"/>
        <v>158352</v>
      </c>
      <c r="Q3085" s="68">
        <f t="shared" si="97"/>
        <v>2056.5194805194806</v>
      </c>
    </row>
    <row r="3086" spans="1:17" x14ac:dyDescent="0.25">
      <c r="A3086" s="108" t="s">
        <v>17724</v>
      </c>
      <c r="B3086" s="108" t="s">
        <v>17725</v>
      </c>
      <c r="C3086" s="108" t="s">
        <v>17726</v>
      </c>
      <c r="D3086" s="108" t="s">
        <v>12673</v>
      </c>
      <c r="E3086" s="108" t="s">
        <v>12674</v>
      </c>
      <c r="F3086" s="108" t="s">
        <v>12684</v>
      </c>
      <c r="G3086" s="108" t="s">
        <v>308</v>
      </c>
      <c r="H3086" s="109">
        <v>250</v>
      </c>
      <c r="I3086" s="109">
        <v>0</v>
      </c>
      <c r="J3086" s="110">
        <v>848781</v>
      </c>
      <c r="K3086" s="110">
        <v>0</v>
      </c>
      <c r="L3086" s="109">
        <v>3395.12</v>
      </c>
      <c r="M3086" s="108" t="s">
        <v>17432</v>
      </c>
      <c r="N3086" s="110">
        <v>-11479.4223</v>
      </c>
      <c r="O3086" s="110">
        <v>0</v>
      </c>
      <c r="P3086" s="68">
        <f t="shared" si="96"/>
        <v>848781</v>
      </c>
      <c r="Q3086" s="68">
        <f t="shared" si="97"/>
        <v>3395.1239999999998</v>
      </c>
    </row>
    <row r="3087" spans="1:17" x14ac:dyDescent="0.25">
      <c r="A3087" s="108" t="s">
        <v>17724</v>
      </c>
      <c r="B3087" s="108" t="s">
        <v>17725</v>
      </c>
      <c r="C3087" s="108" t="s">
        <v>17726</v>
      </c>
      <c r="D3087" s="108" t="s">
        <v>12673</v>
      </c>
      <c r="E3087" s="108" t="s">
        <v>12674</v>
      </c>
      <c r="F3087" s="108" t="s">
        <v>12685</v>
      </c>
      <c r="G3087" s="108" t="s">
        <v>308</v>
      </c>
      <c r="H3087" s="109">
        <v>194</v>
      </c>
      <c r="I3087" s="109">
        <v>0</v>
      </c>
      <c r="J3087" s="110">
        <v>664842</v>
      </c>
      <c r="K3087" s="110">
        <v>0</v>
      </c>
      <c r="L3087" s="109">
        <v>3427.02</v>
      </c>
      <c r="M3087" s="108" t="s">
        <v>17432</v>
      </c>
      <c r="N3087" s="110">
        <v>-8991.7116999999998</v>
      </c>
      <c r="O3087" s="110">
        <v>0</v>
      </c>
      <c r="P3087" s="68">
        <f t="shared" si="96"/>
        <v>664842</v>
      </c>
      <c r="Q3087" s="68">
        <f t="shared" si="97"/>
        <v>3427.0206185567008</v>
      </c>
    </row>
    <row r="3088" spans="1:17" x14ac:dyDescent="0.25">
      <c r="A3088" s="108" t="s">
        <v>17724</v>
      </c>
      <c r="B3088" s="108" t="s">
        <v>17725</v>
      </c>
      <c r="C3088" s="108" t="s">
        <v>17726</v>
      </c>
      <c r="D3088" s="108" t="s">
        <v>12693</v>
      </c>
      <c r="E3088" s="108" t="s">
        <v>12694</v>
      </c>
      <c r="F3088" s="108" t="s">
        <v>12692</v>
      </c>
      <c r="G3088" s="108" t="s">
        <v>12695</v>
      </c>
      <c r="H3088" s="109">
        <v>296</v>
      </c>
      <c r="I3088" s="109">
        <v>0</v>
      </c>
      <c r="J3088" s="110">
        <v>910349</v>
      </c>
      <c r="K3088" s="110">
        <v>0</v>
      </c>
      <c r="L3088" s="109">
        <v>3075.5</v>
      </c>
      <c r="M3088" s="108" t="s">
        <v>17428</v>
      </c>
      <c r="N3088" s="110">
        <v>43172.7909</v>
      </c>
      <c r="O3088" s="110">
        <v>3720.2712999999999</v>
      </c>
      <c r="P3088" s="68">
        <f t="shared" si="96"/>
        <v>910349</v>
      </c>
      <c r="Q3088" s="68">
        <f t="shared" si="97"/>
        <v>3075.5033783783783</v>
      </c>
    </row>
    <row r="3089" spans="1:17" x14ac:dyDescent="0.25">
      <c r="A3089" s="108" t="s">
        <v>17724</v>
      </c>
      <c r="B3089" s="108" t="s">
        <v>17725</v>
      </c>
      <c r="C3089" s="108" t="s">
        <v>17726</v>
      </c>
      <c r="D3089" s="108" t="s">
        <v>12697</v>
      </c>
      <c r="E3089" s="108" t="s">
        <v>12698</v>
      </c>
      <c r="F3089" s="108" t="s">
        <v>12696</v>
      </c>
      <c r="G3089" s="108" t="s">
        <v>12699</v>
      </c>
      <c r="H3089" s="109">
        <v>215</v>
      </c>
      <c r="I3089" s="109">
        <v>0</v>
      </c>
      <c r="J3089" s="110">
        <v>673920</v>
      </c>
      <c r="K3089" s="110">
        <v>0</v>
      </c>
      <c r="L3089" s="109">
        <v>3134.51</v>
      </c>
      <c r="M3089" s="108" t="s">
        <v>17432</v>
      </c>
      <c r="N3089" s="110">
        <v>-9114.4989000000005</v>
      </c>
      <c r="O3089" s="110">
        <v>0</v>
      </c>
      <c r="P3089" s="68">
        <f t="shared" si="96"/>
        <v>673920</v>
      </c>
      <c r="Q3089" s="68">
        <f t="shared" si="97"/>
        <v>3134.5116279069766</v>
      </c>
    </row>
    <row r="3090" spans="1:17" x14ac:dyDescent="0.25">
      <c r="A3090" s="108" t="s">
        <v>17724</v>
      </c>
      <c r="B3090" s="108" t="s">
        <v>17725</v>
      </c>
      <c r="C3090" s="108" t="s">
        <v>17726</v>
      </c>
      <c r="D3090" s="108" t="s">
        <v>12697</v>
      </c>
      <c r="E3090" s="108" t="s">
        <v>12698</v>
      </c>
      <c r="F3090" s="108" t="s">
        <v>12700</v>
      </c>
      <c r="G3090" s="108" t="s">
        <v>12701</v>
      </c>
      <c r="H3090" s="109">
        <v>174</v>
      </c>
      <c r="I3090" s="109">
        <v>0</v>
      </c>
      <c r="J3090" s="110">
        <v>574556</v>
      </c>
      <c r="K3090" s="110">
        <v>0</v>
      </c>
      <c r="L3090" s="109">
        <v>3302.05</v>
      </c>
      <c r="M3090" s="108" t="s">
        <v>17432</v>
      </c>
      <c r="N3090" s="110">
        <v>-7770.6315000000004</v>
      </c>
      <c r="O3090" s="110">
        <v>0</v>
      </c>
      <c r="P3090" s="68">
        <f t="shared" si="96"/>
        <v>574556</v>
      </c>
      <c r="Q3090" s="68">
        <f t="shared" si="97"/>
        <v>3302.0459770114944</v>
      </c>
    </row>
    <row r="3091" spans="1:17" x14ac:dyDescent="0.25">
      <c r="A3091" s="108" t="s">
        <v>17724</v>
      </c>
      <c r="B3091" s="108" t="s">
        <v>17725</v>
      </c>
      <c r="C3091" s="108" t="s">
        <v>17726</v>
      </c>
      <c r="D3091" s="108" t="s">
        <v>12703</v>
      </c>
      <c r="E3091" s="108" t="s">
        <v>12704</v>
      </c>
      <c r="F3091" s="108" t="s">
        <v>12702</v>
      </c>
      <c r="G3091" s="108" t="s">
        <v>12705</v>
      </c>
      <c r="H3091" s="109">
        <v>262</v>
      </c>
      <c r="I3091" s="109">
        <v>0</v>
      </c>
      <c r="J3091" s="110">
        <v>853108</v>
      </c>
      <c r="K3091" s="110">
        <v>0</v>
      </c>
      <c r="L3091" s="109">
        <v>3256.14</v>
      </c>
      <c r="M3091" s="108" t="s">
        <v>17432</v>
      </c>
      <c r="N3091" s="110">
        <v>-11537.9401</v>
      </c>
      <c r="O3091" s="110">
        <v>0</v>
      </c>
      <c r="P3091" s="68">
        <f t="shared" si="96"/>
        <v>853108</v>
      </c>
      <c r="Q3091" s="68">
        <f t="shared" si="97"/>
        <v>3256.1374045801526</v>
      </c>
    </row>
    <row r="3092" spans="1:17" x14ac:dyDescent="0.25">
      <c r="A3092" s="108" t="s">
        <v>17724</v>
      </c>
      <c r="B3092" s="108" t="s">
        <v>17725</v>
      </c>
      <c r="C3092" s="108" t="s">
        <v>17726</v>
      </c>
      <c r="D3092" s="108" t="s">
        <v>12703</v>
      </c>
      <c r="E3092" s="108" t="s">
        <v>12704</v>
      </c>
      <c r="F3092" s="108" t="s">
        <v>12706</v>
      </c>
      <c r="G3092" s="108" t="s">
        <v>12707</v>
      </c>
      <c r="H3092" s="109">
        <v>170</v>
      </c>
      <c r="I3092" s="109">
        <v>0</v>
      </c>
      <c r="J3092" s="110">
        <v>518325</v>
      </c>
      <c r="K3092" s="110">
        <v>0</v>
      </c>
      <c r="L3092" s="109">
        <v>3048.97</v>
      </c>
      <c r="M3092" s="108" t="s">
        <v>17432</v>
      </c>
      <c r="N3092" s="110">
        <v>-7010.1390000000001</v>
      </c>
      <c r="O3092" s="110">
        <v>0</v>
      </c>
      <c r="P3092" s="68">
        <f t="shared" si="96"/>
        <v>518325</v>
      </c>
      <c r="Q3092" s="68">
        <f t="shared" si="97"/>
        <v>3048.9705882352941</v>
      </c>
    </row>
    <row r="3093" spans="1:17" x14ac:dyDescent="0.25">
      <c r="A3093" s="108" t="s">
        <v>17724</v>
      </c>
      <c r="B3093" s="108" t="s">
        <v>17725</v>
      </c>
      <c r="C3093" s="108" t="s">
        <v>17726</v>
      </c>
      <c r="D3093" s="108" t="s">
        <v>12703</v>
      </c>
      <c r="E3093" s="108" t="s">
        <v>12704</v>
      </c>
      <c r="F3093" s="108" t="s">
        <v>12708</v>
      </c>
      <c r="G3093" s="108" t="s">
        <v>12709</v>
      </c>
      <c r="H3093" s="109">
        <v>144</v>
      </c>
      <c r="I3093" s="109">
        <v>0</v>
      </c>
      <c r="J3093" s="110">
        <v>483600</v>
      </c>
      <c r="K3093" s="110">
        <v>0</v>
      </c>
      <c r="L3093" s="109">
        <v>3358.33</v>
      </c>
      <c r="M3093" s="108" t="s">
        <v>17432</v>
      </c>
      <c r="N3093" s="110">
        <v>-6540.4965000000002</v>
      </c>
      <c r="O3093" s="110">
        <v>0</v>
      </c>
      <c r="P3093" s="68">
        <f t="shared" si="96"/>
        <v>483600</v>
      </c>
      <c r="Q3093" s="68">
        <f t="shared" si="97"/>
        <v>3358.3333333333335</v>
      </c>
    </row>
    <row r="3094" spans="1:17" ht="30" x14ac:dyDescent="0.25">
      <c r="A3094" s="108" t="s">
        <v>17724</v>
      </c>
      <c r="B3094" s="108" t="s">
        <v>17725</v>
      </c>
      <c r="C3094" s="108" t="s">
        <v>17726</v>
      </c>
      <c r="D3094" s="108" t="s">
        <v>12711</v>
      </c>
      <c r="E3094" s="108" t="s">
        <v>12712</v>
      </c>
      <c r="F3094" s="108" t="s">
        <v>12710</v>
      </c>
      <c r="G3094" s="108" t="s">
        <v>12713</v>
      </c>
      <c r="H3094" s="109">
        <v>27</v>
      </c>
      <c r="I3094" s="109">
        <v>0</v>
      </c>
      <c r="J3094" s="110">
        <v>54864</v>
      </c>
      <c r="K3094" s="110">
        <v>0</v>
      </c>
      <c r="L3094" s="109">
        <v>2032</v>
      </c>
      <c r="M3094" s="108" t="s">
        <v>17432</v>
      </c>
      <c r="N3094" s="110">
        <v>-742.01340000000005</v>
      </c>
      <c r="O3094" s="110">
        <v>0</v>
      </c>
      <c r="P3094" s="68">
        <f t="shared" si="96"/>
        <v>54864</v>
      </c>
      <c r="Q3094" s="68">
        <f t="shared" si="97"/>
        <v>2032</v>
      </c>
    </row>
    <row r="3095" spans="1:17" x14ac:dyDescent="0.25">
      <c r="A3095" s="108" t="s">
        <v>17724</v>
      </c>
      <c r="B3095" s="108" t="s">
        <v>17725</v>
      </c>
      <c r="C3095" s="108" t="s">
        <v>17726</v>
      </c>
      <c r="D3095" s="108" t="s">
        <v>12711</v>
      </c>
      <c r="E3095" s="108" t="s">
        <v>12712</v>
      </c>
      <c r="F3095" s="108" t="s">
        <v>12714</v>
      </c>
      <c r="G3095" s="108" t="s">
        <v>12715</v>
      </c>
      <c r="H3095" s="109">
        <v>25</v>
      </c>
      <c r="I3095" s="109">
        <v>0</v>
      </c>
      <c r="J3095" s="110">
        <v>39800</v>
      </c>
      <c r="K3095" s="110">
        <v>0</v>
      </c>
      <c r="L3095" s="109">
        <v>1592</v>
      </c>
      <c r="M3095" s="108" t="s">
        <v>17432</v>
      </c>
      <c r="N3095" s="110">
        <v>-538.27829999999994</v>
      </c>
      <c r="O3095" s="110">
        <v>0</v>
      </c>
      <c r="P3095" s="68">
        <f t="shared" si="96"/>
        <v>39800</v>
      </c>
      <c r="Q3095" s="68">
        <f t="shared" si="97"/>
        <v>1592</v>
      </c>
    </row>
    <row r="3096" spans="1:17" x14ac:dyDescent="0.25">
      <c r="A3096" s="108" t="s">
        <v>17724</v>
      </c>
      <c r="B3096" s="108" t="s">
        <v>17725</v>
      </c>
      <c r="C3096" s="108" t="s">
        <v>17726</v>
      </c>
      <c r="D3096" s="108" t="s">
        <v>12711</v>
      </c>
      <c r="E3096" s="108" t="s">
        <v>12712</v>
      </c>
      <c r="F3096" s="108" t="s">
        <v>12716</v>
      </c>
      <c r="G3096" s="108" t="s">
        <v>12717</v>
      </c>
      <c r="H3096" s="109">
        <v>23</v>
      </c>
      <c r="I3096" s="109">
        <v>0</v>
      </c>
      <c r="J3096" s="110">
        <v>42392</v>
      </c>
      <c r="K3096" s="110">
        <v>0</v>
      </c>
      <c r="L3096" s="109">
        <v>1843.13</v>
      </c>
      <c r="M3096" s="108" t="s">
        <v>17432</v>
      </c>
      <c r="N3096" s="110">
        <v>-573.34119999999996</v>
      </c>
      <c r="O3096" s="110">
        <v>0</v>
      </c>
      <c r="P3096" s="68">
        <f t="shared" si="96"/>
        <v>42392</v>
      </c>
      <c r="Q3096" s="68">
        <f t="shared" si="97"/>
        <v>1843.1304347826087</v>
      </c>
    </row>
    <row r="3097" spans="1:17" x14ac:dyDescent="0.25">
      <c r="A3097" s="108" t="s">
        <v>17724</v>
      </c>
      <c r="B3097" s="108" t="s">
        <v>17725</v>
      </c>
      <c r="C3097" s="108" t="s">
        <v>17726</v>
      </c>
      <c r="D3097" s="108" t="s">
        <v>12711</v>
      </c>
      <c r="E3097" s="108" t="s">
        <v>12712</v>
      </c>
      <c r="F3097" s="108" t="s">
        <v>12718</v>
      </c>
      <c r="G3097" s="108" t="s">
        <v>12719</v>
      </c>
      <c r="H3097" s="109">
        <v>40</v>
      </c>
      <c r="I3097" s="109">
        <v>0</v>
      </c>
      <c r="J3097" s="110">
        <v>68633</v>
      </c>
      <c r="K3097" s="110">
        <v>0</v>
      </c>
      <c r="L3097" s="109">
        <v>1715.82</v>
      </c>
      <c r="M3097" s="108" t="s">
        <v>17432</v>
      </c>
      <c r="N3097" s="110">
        <v>-928.23469999999998</v>
      </c>
      <c r="O3097" s="110">
        <v>0</v>
      </c>
      <c r="P3097" s="68">
        <f t="shared" si="96"/>
        <v>68633</v>
      </c>
      <c r="Q3097" s="68">
        <f t="shared" si="97"/>
        <v>1715.825</v>
      </c>
    </row>
    <row r="3098" spans="1:17" x14ac:dyDescent="0.25">
      <c r="A3098" s="108" t="s">
        <v>17724</v>
      </c>
      <c r="B3098" s="108" t="s">
        <v>17725</v>
      </c>
      <c r="C3098" s="108" t="s">
        <v>17726</v>
      </c>
      <c r="D3098" s="108" t="s">
        <v>12711</v>
      </c>
      <c r="E3098" s="108" t="s">
        <v>12712</v>
      </c>
      <c r="F3098" s="108" t="s">
        <v>12720</v>
      </c>
      <c r="G3098" s="108" t="s">
        <v>12721</v>
      </c>
      <c r="H3098" s="109">
        <v>42</v>
      </c>
      <c r="I3098" s="109">
        <v>0</v>
      </c>
      <c r="J3098" s="110">
        <v>80275</v>
      </c>
      <c r="K3098" s="110">
        <v>0</v>
      </c>
      <c r="L3098" s="109">
        <v>1911.31</v>
      </c>
      <c r="M3098" s="108" t="s">
        <v>17432</v>
      </c>
      <c r="N3098" s="110">
        <v>-1085.6874</v>
      </c>
      <c r="O3098" s="110">
        <v>0</v>
      </c>
      <c r="P3098" s="68">
        <f t="shared" si="96"/>
        <v>80275</v>
      </c>
      <c r="Q3098" s="68">
        <f t="shared" si="97"/>
        <v>1911.3095238095239</v>
      </c>
    </row>
    <row r="3099" spans="1:17" x14ac:dyDescent="0.25">
      <c r="A3099" s="108" t="s">
        <v>17724</v>
      </c>
      <c r="B3099" s="108" t="s">
        <v>17725</v>
      </c>
      <c r="C3099" s="108" t="s">
        <v>17726</v>
      </c>
      <c r="D3099" s="108" t="s">
        <v>12723</v>
      </c>
      <c r="E3099" s="108" t="s">
        <v>12724</v>
      </c>
      <c r="F3099" s="108" t="s">
        <v>12722</v>
      </c>
      <c r="G3099" s="108" t="s">
        <v>12725</v>
      </c>
      <c r="H3099" s="109">
        <v>244</v>
      </c>
      <c r="I3099" s="109">
        <v>0</v>
      </c>
      <c r="J3099" s="110">
        <v>724442</v>
      </c>
      <c r="K3099" s="110">
        <v>0</v>
      </c>
      <c r="L3099" s="109">
        <v>2969.02</v>
      </c>
      <c r="M3099" s="108" t="s">
        <v>17432</v>
      </c>
      <c r="N3099" s="110">
        <v>-9797.7762000000002</v>
      </c>
      <c r="O3099" s="110">
        <v>0</v>
      </c>
      <c r="P3099" s="68">
        <f t="shared" si="96"/>
        <v>724442</v>
      </c>
      <c r="Q3099" s="68">
        <f t="shared" si="97"/>
        <v>2969.0245901639346</v>
      </c>
    </row>
    <row r="3100" spans="1:17" x14ac:dyDescent="0.25">
      <c r="A3100" s="108" t="s">
        <v>17724</v>
      </c>
      <c r="B3100" s="108" t="s">
        <v>17725</v>
      </c>
      <c r="C3100" s="108" t="s">
        <v>17726</v>
      </c>
      <c r="D3100" s="108" t="s">
        <v>12727</v>
      </c>
      <c r="E3100" s="108" t="s">
        <v>12728</v>
      </c>
      <c r="F3100" s="108" t="s">
        <v>12726</v>
      </c>
      <c r="G3100" s="108" t="s">
        <v>12729</v>
      </c>
      <c r="H3100" s="109">
        <v>120</v>
      </c>
      <c r="I3100" s="109">
        <v>0</v>
      </c>
      <c r="J3100" s="110">
        <v>357822</v>
      </c>
      <c r="K3100" s="110">
        <v>0</v>
      </c>
      <c r="L3100" s="109">
        <v>2981.85</v>
      </c>
      <c r="M3100" s="108" t="s">
        <v>17432</v>
      </c>
      <c r="N3100" s="110">
        <v>-4839.3933999999999</v>
      </c>
      <c r="O3100" s="110">
        <v>0</v>
      </c>
      <c r="P3100" s="68">
        <f t="shared" si="96"/>
        <v>357822</v>
      </c>
      <c r="Q3100" s="68">
        <f t="shared" si="97"/>
        <v>2981.85</v>
      </c>
    </row>
    <row r="3101" spans="1:17" ht="30" x14ac:dyDescent="0.25">
      <c r="A3101" s="108" t="s">
        <v>17724</v>
      </c>
      <c r="B3101" s="108" t="s">
        <v>17725</v>
      </c>
      <c r="C3101" s="108" t="s">
        <v>17726</v>
      </c>
      <c r="D3101" s="108" t="s">
        <v>12731</v>
      </c>
      <c r="E3101" s="108" t="s">
        <v>12732</v>
      </c>
      <c r="F3101" s="108" t="s">
        <v>12730</v>
      </c>
      <c r="G3101" s="108" t="s">
        <v>12733</v>
      </c>
      <c r="H3101" s="109">
        <v>34</v>
      </c>
      <c r="I3101" s="109">
        <v>0</v>
      </c>
      <c r="J3101" s="110">
        <v>107343</v>
      </c>
      <c r="K3101" s="110">
        <v>0</v>
      </c>
      <c r="L3101" s="109">
        <v>3157.15</v>
      </c>
      <c r="M3101" s="108" t="s">
        <v>17428</v>
      </c>
      <c r="N3101" s="110">
        <v>5090.6725999999999</v>
      </c>
      <c r="O3101" s="110">
        <v>438.67169999999999</v>
      </c>
      <c r="P3101" s="68">
        <f t="shared" si="96"/>
        <v>107343</v>
      </c>
      <c r="Q3101" s="68">
        <f t="shared" si="97"/>
        <v>3157.1470588235293</v>
      </c>
    </row>
    <row r="3102" spans="1:17" ht="30" x14ac:dyDescent="0.25">
      <c r="A3102" s="108" t="s">
        <v>17724</v>
      </c>
      <c r="B3102" s="108" t="s">
        <v>17725</v>
      </c>
      <c r="C3102" s="108" t="s">
        <v>17726</v>
      </c>
      <c r="D3102" s="108" t="s">
        <v>12731</v>
      </c>
      <c r="E3102" s="108" t="s">
        <v>12732</v>
      </c>
      <c r="F3102" s="108" t="s">
        <v>12734</v>
      </c>
      <c r="G3102" s="108" t="s">
        <v>12735</v>
      </c>
      <c r="H3102" s="109">
        <v>118</v>
      </c>
      <c r="I3102" s="109">
        <v>0</v>
      </c>
      <c r="J3102" s="110">
        <v>388403</v>
      </c>
      <c r="K3102" s="110">
        <v>0</v>
      </c>
      <c r="L3102" s="109">
        <v>3291.55</v>
      </c>
      <c r="M3102" s="108" t="s">
        <v>17428</v>
      </c>
      <c r="N3102" s="110">
        <v>18419.830900000001</v>
      </c>
      <c r="O3102" s="110">
        <v>1587.2674999999999</v>
      </c>
      <c r="P3102" s="68">
        <f t="shared" si="96"/>
        <v>388403</v>
      </c>
      <c r="Q3102" s="68">
        <f t="shared" si="97"/>
        <v>3291.5508474576272</v>
      </c>
    </row>
    <row r="3103" spans="1:17" ht="30" x14ac:dyDescent="0.25">
      <c r="A3103" s="108" t="s">
        <v>17724</v>
      </c>
      <c r="B3103" s="108" t="s">
        <v>17725</v>
      </c>
      <c r="C3103" s="108" t="s">
        <v>17726</v>
      </c>
      <c r="D3103" s="108" t="s">
        <v>12731</v>
      </c>
      <c r="E3103" s="108" t="s">
        <v>12732</v>
      </c>
      <c r="F3103" s="108" t="s">
        <v>12736</v>
      </c>
      <c r="G3103" s="108" t="s">
        <v>12737</v>
      </c>
      <c r="H3103" s="109">
        <v>79</v>
      </c>
      <c r="I3103" s="109">
        <v>0</v>
      </c>
      <c r="J3103" s="110">
        <v>253727</v>
      </c>
      <c r="K3103" s="110">
        <v>0</v>
      </c>
      <c r="L3103" s="109">
        <v>3211.73</v>
      </c>
      <c r="M3103" s="108" t="s">
        <v>17428</v>
      </c>
      <c r="N3103" s="110">
        <v>12032.838400000001</v>
      </c>
      <c r="O3103" s="110">
        <v>1036.8896999999999</v>
      </c>
      <c r="P3103" s="68">
        <f t="shared" si="96"/>
        <v>253727</v>
      </c>
      <c r="Q3103" s="68">
        <f t="shared" si="97"/>
        <v>3211.7341772151899</v>
      </c>
    </row>
    <row r="3104" spans="1:17" ht="30" x14ac:dyDescent="0.25">
      <c r="A3104" s="108" t="s">
        <v>17724</v>
      </c>
      <c r="B3104" s="108" t="s">
        <v>17725</v>
      </c>
      <c r="C3104" s="108" t="s">
        <v>17726</v>
      </c>
      <c r="D3104" s="108" t="s">
        <v>12731</v>
      </c>
      <c r="E3104" s="108" t="s">
        <v>12732</v>
      </c>
      <c r="F3104" s="108" t="s">
        <v>12738</v>
      </c>
      <c r="G3104" s="108" t="s">
        <v>12739</v>
      </c>
      <c r="H3104" s="109">
        <v>17</v>
      </c>
      <c r="I3104" s="109">
        <v>0</v>
      </c>
      <c r="J3104" s="110">
        <v>27433</v>
      </c>
      <c r="K3104" s="110">
        <v>0</v>
      </c>
      <c r="L3104" s="109">
        <v>1613.71</v>
      </c>
      <c r="M3104" s="108" t="s">
        <v>17428</v>
      </c>
      <c r="N3104" s="110">
        <v>1300.9929</v>
      </c>
      <c r="O3104" s="110">
        <v>112.1087</v>
      </c>
      <c r="P3104" s="68">
        <f t="shared" si="96"/>
        <v>27433</v>
      </c>
      <c r="Q3104" s="68">
        <f t="shared" si="97"/>
        <v>1613.7058823529412</v>
      </c>
    </row>
    <row r="3105" spans="1:17" x14ac:dyDescent="0.25">
      <c r="A3105" s="108" t="s">
        <v>17724</v>
      </c>
      <c r="B3105" s="108" t="s">
        <v>17725</v>
      </c>
      <c r="C3105" s="108" t="s">
        <v>17726</v>
      </c>
      <c r="D3105" s="108" t="s">
        <v>12741</v>
      </c>
      <c r="E3105" s="108" t="s">
        <v>12742</v>
      </c>
      <c r="F3105" s="108" t="s">
        <v>12740</v>
      </c>
      <c r="G3105" s="108" t="s">
        <v>12743</v>
      </c>
      <c r="H3105" s="109">
        <v>150</v>
      </c>
      <c r="I3105" s="109">
        <v>0</v>
      </c>
      <c r="J3105" s="110">
        <v>385630</v>
      </c>
      <c r="K3105" s="110">
        <v>0</v>
      </c>
      <c r="L3105" s="109">
        <v>2570.87</v>
      </c>
      <c r="M3105" s="108" t="s">
        <v>17432</v>
      </c>
      <c r="N3105" s="110">
        <v>-5215.4921999999997</v>
      </c>
      <c r="O3105" s="110">
        <v>0</v>
      </c>
      <c r="P3105" s="68">
        <f t="shared" si="96"/>
        <v>385630</v>
      </c>
      <c r="Q3105" s="68">
        <f t="shared" si="97"/>
        <v>2570.8666666666668</v>
      </c>
    </row>
    <row r="3106" spans="1:17" ht="30" x14ac:dyDescent="0.25">
      <c r="A3106" s="108" t="s">
        <v>17724</v>
      </c>
      <c r="B3106" s="108" t="s">
        <v>17725</v>
      </c>
      <c r="C3106" s="108" t="s">
        <v>17726</v>
      </c>
      <c r="D3106" s="108" t="s">
        <v>12745</v>
      </c>
      <c r="E3106" s="108" t="s">
        <v>12746</v>
      </c>
      <c r="F3106" s="108" t="s">
        <v>12744</v>
      </c>
      <c r="G3106" s="108" t="s">
        <v>12747</v>
      </c>
      <c r="H3106" s="109">
        <v>90</v>
      </c>
      <c r="I3106" s="109">
        <v>0</v>
      </c>
      <c r="J3106" s="110">
        <v>265270</v>
      </c>
      <c r="K3106" s="110">
        <v>0</v>
      </c>
      <c r="L3106" s="109">
        <v>2947.44</v>
      </c>
      <c r="M3106" s="108" t="s">
        <v>17432</v>
      </c>
      <c r="N3106" s="110">
        <v>-3587.6653000000001</v>
      </c>
      <c r="O3106" s="110">
        <v>0</v>
      </c>
      <c r="P3106" s="68">
        <f t="shared" si="96"/>
        <v>265270</v>
      </c>
      <c r="Q3106" s="68">
        <f t="shared" si="97"/>
        <v>2947.4444444444443</v>
      </c>
    </row>
    <row r="3107" spans="1:17" x14ac:dyDescent="0.25">
      <c r="A3107" s="108" t="s">
        <v>17724</v>
      </c>
      <c r="B3107" s="108" t="s">
        <v>17725</v>
      </c>
      <c r="C3107" s="108" t="s">
        <v>17726</v>
      </c>
      <c r="D3107" s="108" t="s">
        <v>12749</v>
      </c>
      <c r="E3107" s="108" t="s">
        <v>12750</v>
      </c>
      <c r="F3107" s="108" t="s">
        <v>12748</v>
      </c>
      <c r="G3107" s="108" t="s">
        <v>12751</v>
      </c>
      <c r="H3107" s="109">
        <v>160</v>
      </c>
      <c r="I3107" s="109">
        <v>0</v>
      </c>
      <c r="J3107" s="110">
        <v>431863</v>
      </c>
      <c r="K3107" s="110">
        <v>0</v>
      </c>
      <c r="L3107" s="109">
        <v>2699.14</v>
      </c>
      <c r="M3107" s="108" t="s">
        <v>17432</v>
      </c>
      <c r="N3107" s="110">
        <v>-5840.7754000000004</v>
      </c>
      <c r="O3107" s="110">
        <v>0</v>
      </c>
      <c r="P3107" s="68">
        <f t="shared" si="96"/>
        <v>431863</v>
      </c>
      <c r="Q3107" s="68">
        <f t="shared" si="97"/>
        <v>2699.1437500000002</v>
      </c>
    </row>
    <row r="3108" spans="1:17" ht="30" x14ac:dyDescent="0.25">
      <c r="A3108" s="108" t="s">
        <v>17724</v>
      </c>
      <c r="B3108" s="108" t="s">
        <v>17725</v>
      </c>
      <c r="C3108" s="108" t="s">
        <v>17726</v>
      </c>
      <c r="D3108" s="108" t="s">
        <v>12753</v>
      </c>
      <c r="E3108" s="108" t="s">
        <v>12754</v>
      </c>
      <c r="F3108" s="108" t="s">
        <v>12752</v>
      </c>
      <c r="G3108" s="108" t="s">
        <v>12755</v>
      </c>
      <c r="H3108" s="109">
        <v>192</v>
      </c>
      <c r="I3108" s="109">
        <v>0</v>
      </c>
      <c r="J3108" s="110">
        <v>657547</v>
      </c>
      <c r="K3108" s="110">
        <v>0</v>
      </c>
      <c r="L3108" s="109">
        <v>3424.72</v>
      </c>
      <c r="M3108" s="108" t="s">
        <v>17428</v>
      </c>
      <c r="N3108" s="110">
        <v>31183.8089</v>
      </c>
      <c r="O3108" s="110">
        <v>2687.1608000000001</v>
      </c>
      <c r="P3108" s="68">
        <f t="shared" si="96"/>
        <v>657547</v>
      </c>
      <c r="Q3108" s="68">
        <f t="shared" si="97"/>
        <v>3424.7239583333335</v>
      </c>
    </row>
    <row r="3109" spans="1:17" x14ac:dyDescent="0.25">
      <c r="A3109" s="108" t="s">
        <v>17724</v>
      </c>
      <c r="B3109" s="108" t="s">
        <v>17725</v>
      </c>
      <c r="C3109" s="108" t="s">
        <v>17726</v>
      </c>
      <c r="D3109" s="108" t="s">
        <v>12753</v>
      </c>
      <c r="E3109" s="108" t="s">
        <v>12754</v>
      </c>
      <c r="F3109" s="108" t="s">
        <v>12756</v>
      </c>
      <c r="G3109" s="108" t="s">
        <v>12757</v>
      </c>
      <c r="H3109" s="109">
        <v>92</v>
      </c>
      <c r="I3109" s="109">
        <v>0</v>
      </c>
      <c r="J3109" s="110">
        <v>266658</v>
      </c>
      <c r="K3109" s="110">
        <v>0</v>
      </c>
      <c r="L3109" s="109">
        <v>2898.46</v>
      </c>
      <c r="M3109" s="108" t="s">
        <v>17428</v>
      </c>
      <c r="N3109" s="110">
        <v>12646.1093</v>
      </c>
      <c r="O3109" s="110">
        <v>1089.7363</v>
      </c>
      <c r="P3109" s="68">
        <f t="shared" si="96"/>
        <v>266658</v>
      </c>
      <c r="Q3109" s="68">
        <f t="shared" si="97"/>
        <v>2898.4565217391305</v>
      </c>
    </row>
    <row r="3110" spans="1:17" ht="30" x14ac:dyDescent="0.25">
      <c r="A3110" s="108" t="s">
        <v>17724</v>
      </c>
      <c r="B3110" s="108" t="s">
        <v>17725</v>
      </c>
      <c r="C3110" s="108" t="s">
        <v>17726</v>
      </c>
      <c r="D3110" s="108" t="s">
        <v>12759</v>
      </c>
      <c r="E3110" s="108" t="s">
        <v>12760</v>
      </c>
      <c r="F3110" s="108" t="s">
        <v>12758</v>
      </c>
      <c r="G3110" s="108" t="s">
        <v>12761</v>
      </c>
      <c r="H3110" s="109">
        <v>50</v>
      </c>
      <c r="I3110" s="109">
        <v>0</v>
      </c>
      <c r="J3110" s="110">
        <v>157268</v>
      </c>
      <c r="K3110" s="110">
        <v>0</v>
      </c>
      <c r="L3110" s="109">
        <v>3145.36</v>
      </c>
      <c r="M3110" s="108" t="s">
        <v>17428</v>
      </c>
      <c r="N3110" s="110">
        <v>7458.3451999999997</v>
      </c>
      <c r="O3110" s="110">
        <v>642.69799999999998</v>
      </c>
      <c r="P3110" s="68">
        <f t="shared" si="96"/>
        <v>157268</v>
      </c>
      <c r="Q3110" s="68">
        <f t="shared" si="97"/>
        <v>3145.36</v>
      </c>
    </row>
    <row r="3111" spans="1:17" x14ac:dyDescent="0.25">
      <c r="A3111" s="108" t="s">
        <v>17724</v>
      </c>
      <c r="B3111" s="108" t="s">
        <v>17725</v>
      </c>
      <c r="C3111" s="108" t="s">
        <v>17726</v>
      </c>
      <c r="D3111" s="108" t="s">
        <v>12763</v>
      </c>
      <c r="E3111" s="108" t="s">
        <v>12764</v>
      </c>
      <c r="F3111" s="108" t="s">
        <v>12762</v>
      </c>
      <c r="G3111" s="108" t="s">
        <v>12765</v>
      </c>
      <c r="H3111" s="109">
        <v>67</v>
      </c>
      <c r="I3111" s="109">
        <v>0</v>
      </c>
      <c r="J3111" s="110">
        <v>201767</v>
      </c>
      <c r="K3111" s="110">
        <v>0</v>
      </c>
      <c r="L3111" s="109">
        <v>3011.45</v>
      </c>
      <c r="M3111" s="108" t="s">
        <v>17432</v>
      </c>
      <c r="N3111" s="110">
        <v>-2728.8213999999998</v>
      </c>
      <c r="O3111" s="110">
        <v>0</v>
      </c>
      <c r="P3111" s="68">
        <f t="shared" si="96"/>
        <v>201767</v>
      </c>
      <c r="Q3111" s="68">
        <f t="shared" si="97"/>
        <v>3011.4477611940297</v>
      </c>
    </row>
    <row r="3112" spans="1:17" x14ac:dyDescent="0.25">
      <c r="A3112" s="108" t="s">
        <v>17724</v>
      </c>
      <c r="B3112" s="108" t="s">
        <v>17725</v>
      </c>
      <c r="C3112" s="108" t="s">
        <v>17726</v>
      </c>
      <c r="D3112" s="108" t="s">
        <v>12767</v>
      </c>
      <c r="E3112" s="108" t="s">
        <v>12768</v>
      </c>
      <c r="F3112" s="108" t="s">
        <v>12766</v>
      </c>
      <c r="G3112" s="108" t="s">
        <v>12769</v>
      </c>
      <c r="H3112" s="109">
        <v>109</v>
      </c>
      <c r="I3112" s="109">
        <v>0</v>
      </c>
      <c r="J3112" s="110">
        <v>315840</v>
      </c>
      <c r="K3112" s="110">
        <v>0</v>
      </c>
      <c r="L3112" s="109">
        <v>2897.61</v>
      </c>
      <c r="M3112" s="108" t="s">
        <v>17432</v>
      </c>
      <c r="N3112" s="110">
        <v>-4271.6089000000002</v>
      </c>
      <c r="O3112" s="110">
        <v>0</v>
      </c>
      <c r="P3112" s="68">
        <f t="shared" si="96"/>
        <v>315840</v>
      </c>
      <c r="Q3112" s="68">
        <f t="shared" si="97"/>
        <v>2897.6146788990827</v>
      </c>
    </row>
    <row r="3113" spans="1:17" x14ac:dyDescent="0.25">
      <c r="A3113" s="108" t="s">
        <v>17724</v>
      </c>
      <c r="B3113" s="108" t="s">
        <v>17725</v>
      </c>
      <c r="C3113" s="108" t="s">
        <v>17726</v>
      </c>
      <c r="D3113" s="108" t="s">
        <v>12771</v>
      </c>
      <c r="E3113" s="108" t="s">
        <v>12772</v>
      </c>
      <c r="F3113" s="108" t="s">
        <v>12770</v>
      </c>
      <c r="G3113" s="108" t="s">
        <v>12773</v>
      </c>
      <c r="H3113" s="109">
        <v>160</v>
      </c>
      <c r="I3113" s="109">
        <v>0</v>
      </c>
      <c r="J3113" s="110">
        <v>524431</v>
      </c>
      <c r="K3113" s="110">
        <v>0</v>
      </c>
      <c r="L3113" s="109">
        <v>3277.69</v>
      </c>
      <c r="M3113" s="108" t="s">
        <v>17428</v>
      </c>
      <c r="N3113" s="110">
        <v>24870.853599999999</v>
      </c>
      <c r="O3113" s="110">
        <v>2143.1628999999998</v>
      </c>
      <c r="P3113" s="68">
        <f t="shared" si="96"/>
        <v>524431</v>
      </c>
      <c r="Q3113" s="68">
        <f t="shared" si="97"/>
        <v>3277.6937499999999</v>
      </c>
    </row>
    <row r="3114" spans="1:17" x14ac:dyDescent="0.25">
      <c r="A3114" s="108" t="s">
        <v>17724</v>
      </c>
      <c r="B3114" s="108" t="s">
        <v>17725</v>
      </c>
      <c r="C3114" s="108" t="s">
        <v>17726</v>
      </c>
      <c r="D3114" s="108" t="s">
        <v>12771</v>
      </c>
      <c r="E3114" s="108" t="s">
        <v>12772</v>
      </c>
      <c r="F3114" s="108" t="s">
        <v>12774</v>
      </c>
      <c r="G3114" s="108" t="s">
        <v>12775</v>
      </c>
      <c r="H3114" s="109">
        <v>170</v>
      </c>
      <c r="I3114" s="109">
        <v>0</v>
      </c>
      <c r="J3114" s="110">
        <v>481214</v>
      </c>
      <c r="K3114" s="110">
        <v>0</v>
      </c>
      <c r="L3114" s="109">
        <v>2830.67</v>
      </c>
      <c r="M3114" s="108" t="s">
        <v>17428</v>
      </c>
      <c r="N3114" s="110">
        <v>22821.298999999999</v>
      </c>
      <c r="O3114" s="110">
        <v>1966.5494000000001</v>
      </c>
      <c r="P3114" s="68">
        <f t="shared" si="96"/>
        <v>481214</v>
      </c>
      <c r="Q3114" s="68">
        <f t="shared" si="97"/>
        <v>2830.670588235294</v>
      </c>
    </row>
    <row r="3115" spans="1:17" x14ac:dyDescent="0.25">
      <c r="A3115" s="108" t="s">
        <v>17724</v>
      </c>
      <c r="B3115" s="108" t="s">
        <v>17725</v>
      </c>
      <c r="C3115" s="108" t="s">
        <v>17726</v>
      </c>
      <c r="D3115" s="108" t="s">
        <v>12777</v>
      </c>
      <c r="E3115" s="108" t="s">
        <v>12778</v>
      </c>
      <c r="F3115" s="108" t="s">
        <v>12776</v>
      </c>
      <c r="G3115" s="108" t="s">
        <v>12779</v>
      </c>
      <c r="H3115" s="109">
        <v>76</v>
      </c>
      <c r="I3115" s="109">
        <v>0</v>
      </c>
      <c r="J3115" s="110">
        <v>239454</v>
      </c>
      <c r="K3115" s="110">
        <v>0</v>
      </c>
      <c r="L3115" s="109">
        <v>3150.71</v>
      </c>
      <c r="M3115" s="108" t="s">
        <v>17428</v>
      </c>
      <c r="N3115" s="110">
        <v>11355.9642</v>
      </c>
      <c r="O3115" s="110">
        <v>978.56240000000003</v>
      </c>
      <c r="P3115" s="68">
        <f t="shared" si="96"/>
        <v>239454</v>
      </c>
      <c r="Q3115" s="68">
        <f t="shared" si="97"/>
        <v>3150.7105263157896</v>
      </c>
    </row>
    <row r="3116" spans="1:17" x14ac:dyDescent="0.25">
      <c r="A3116" s="108" t="s">
        <v>17724</v>
      </c>
      <c r="B3116" s="108" t="s">
        <v>17725</v>
      </c>
      <c r="C3116" s="108" t="s">
        <v>17726</v>
      </c>
      <c r="D3116" s="108" t="s">
        <v>12781</v>
      </c>
      <c r="E3116" s="108" t="s">
        <v>12782</v>
      </c>
      <c r="F3116" s="108" t="s">
        <v>12780</v>
      </c>
      <c r="G3116" s="108" t="s">
        <v>12783</v>
      </c>
      <c r="H3116" s="109">
        <v>380</v>
      </c>
      <c r="I3116" s="109">
        <v>0</v>
      </c>
      <c r="J3116" s="110">
        <v>1242372</v>
      </c>
      <c r="K3116" s="110">
        <v>0</v>
      </c>
      <c r="L3116" s="109">
        <v>3269.4</v>
      </c>
      <c r="M3116" s="108" t="s">
        <v>17432</v>
      </c>
      <c r="N3116" s="110">
        <v>-16802.572199999999</v>
      </c>
      <c r="O3116" s="110">
        <v>0</v>
      </c>
      <c r="P3116" s="68">
        <f t="shared" si="96"/>
        <v>1242372</v>
      </c>
      <c r="Q3116" s="68">
        <f t="shared" si="97"/>
        <v>3269.4</v>
      </c>
    </row>
    <row r="3117" spans="1:17" x14ac:dyDescent="0.25">
      <c r="A3117" s="108" t="s">
        <v>17724</v>
      </c>
      <c r="B3117" s="108" t="s">
        <v>17725</v>
      </c>
      <c r="C3117" s="108" t="s">
        <v>17726</v>
      </c>
      <c r="D3117" s="108" t="s">
        <v>12781</v>
      </c>
      <c r="E3117" s="108" t="s">
        <v>12782</v>
      </c>
      <c r="F3117" s="108" t="s">
        <v>12784</v>
      </c>
      <c r="G3117" s="108" t="s">
        <v>12785</v>
      </c>
      <c r="H3117" s="109">
        <v>100</v>
      </c>
      <c r="I3117" s="109">
        <v>0</v>
      </c>
      <c r="J3117" s="110">
        <v>330538</v>
      </c>
      <c r="K3117" s="110">
        <v>0</v>
      </c>
      <c r="L3117" s="109">
        <v>3305.38</v>
      </c>
      <c r="M3117" s="108" t="s">
        <v>17432</v>
      </c>
      <c r="N3117" s="110">
        <v>-4470.3935000000001</v>
      </c>
      <c r="O3117" s="110">
        <v>0</v>
      </c>
      <c r="P3117" s="68">
        <f t="shared" si="96"/>
        <v>330538</v>
      </c>
      <c r="Q3117" s="68">
        <f t="shared" si="97"/>
        <v>3305.38</v>
      </c>
    </row>
    <row r="3118" spans="1:17" x14ac:dyDescent="0.25">
      <c r="A3118" s="108" t="s">
        <v>17724</v>
      </c>
      <c r="B3118" s="108" t="s">
        <v>17725</v>
      </c>
      <c r="C3118" s="108" t="s">
        <v>17726</v>
      </c>
      <c r="D3118" s="108" t="s">
        <v>12787</v>
      </c>
      <c r="E3118" s="108" t="s">
        <v>12788</v>
      </c>
      <c r="F3118" s="108" t="s">
        <v>12786</v>
      </c>
      <c r="G3118" s="108" t="s">
        <v>12789</v>
      </c>
      <c r="H3118" s="109">
        <v>388</v>
      </c>
      <c r="I3118" s="109">
        <v>0</v>
      </c>
      <c r="J3118" s="110">
        <v>1312128</v>
      </c>
      <c r="K3118" s="110">
        <v>0</v>
      </c>
      <c r="L3118" s="109">
        <v>3381.77</v>
      </c>
      <c r="M3118" s="108" t="s">
        <v>17432</v>
      </c>
      <c r="N3118" s="110">
        <v>-17745.992099999999</v>
      </c>
      <c r="O3118" s="110">
        <v>0</v>
      </c>
      <c r="P3118" s="68">
        <f t="shared" si="96"/>
        <v>1312128</v>
      </c>
      <c r="Q3118" s="68">
        <f t="shared" si="97"/>
        <v>3381.7731958762888</v>
      </c>
    </row>
    <row r="3119" spans="1:17" x14ac:dyDescent="0.25">
      <c r="A3119" s="108" t="s">
        <v>17724</v>
      </c>
      <c r="B3119" s="108" t="s">
        <v>17725</v>
      </c>
      <c r="C3119" s="108" t="s">
        <v>17726</v>
      </c>
      <c r="D3119" s="108" t="s">
        <v>12787</v>
      </c>
      <c r="E3119" s="108" t="s">
        <v>12788</v>
      </c>
      <c r="F3119" s="108" t="s">
        <v>12790</v>
      </c>
      <c r="G3119" s="108" t="s">
        <v>12791</v>
      </c>
      <c r="H3119" s="109">
        <v>2</v>
      </c>
      <c r="I3119" s="109">
        <v>0</v>
      </c>
      <c r="J3119" s="110">
        <v>4193</v>
      </c>
      <c r="K3119" s="110">
        <v>0</v>
      </c>
      <c r="L3119" s="109">
        <v>2096.5</v>
      </c>
      <c r="M3119" s="108" t="s">
        <v>17432</v>
      </c>
      <c r="N3119" s="110">
        <v>-56.703099999999999</v>
      </c>
      <c r="O3119" s="110">
        <v>0</v>
      </c>
      <c r="P3119" s="68">
        <f t="shared" si="96"/>
        <v>4193</v>
      </c>
      <c r="Q3119" s="68">
        <f t="shared" si="97"/>
        <v>2096.5</v>
      </c>
    </row>
    <row r="3120" spans="1:17" ht="30" x14ac:dyDescent="0.25">
      <c r="A3120" s="108" t="s">
        <v>17724</v>
      </c>
      <c r="B3120" s="108" t="s">
        <v>17725</v>
      </c>
      <c r="C3120" s="108" t="s">
        <v>17726</v>
      </c>
      <c r="D3120" s="108" t="s">
        <v>12793</v>
      </c>
      <c r="E3120" s="108" t="s">
        <v>12794</v>
      </c>
      <c r="F3120" s="108" t="s">
        <v>12792</v>
      </c>
      <c r="G3120" s="108" t="s">
        <v>12795</v>
      </c>
      <c r="H3120" s="109">
        <v>200</v>
      </c>
      <c r="I3120" s="109">
        <v>0</v>
      </c>
      <c r="J3120" s="110">
        <v>632226</v>
      </c>
      <c r="K3120" s="110">
        <v>0</v>
      </c>
      <c r="L3120" s="109">
        <v>3161.13</v>
      </c>
      <c r="M3120" s="108" t="s">
        <v>17432</v>
      </c>
      <c r="N3120" s="110">
        <v>-8550.5923999999995</v>
      </c>
      <c r="O3120" s="110">
        <v>0</v>
      </c>
      <c r="P3120" s="68">
        <f t="shared" si="96"/>
        <v>632226</v>
      </c>
      <c r="Q3120" s="68">
        <f t="shared" si="97"/>
        <v>3161.13</v>
      </c>
    </row>
    <row r="3121" spans="1:17" x14ac:dyDescent="0.25">
      <c r="A3121" s="108" t="s">
        <v>17724</v>
      </c>
      <c r="B3121" s="108" t="s">
        <v>17725</v>
      </c>
      <c r="C3121" s="108" t="s">
        <v>17726</v>
      </c>
      <c r="D3121" s="108" t="s">
        <v>12797</v>
      </c>
      <c r="E3121" s="108" t="s">
        <v>12798</v>
      </c>
      <c r="F3121" s="108" t="s">
        <v>12796</v>
      </c>
      <c r="G3121" s="108" t="s">
        <v>12799</v>
      </c>
      <c r="H3121" s="109">
        <v>154</v>
      </c>
      <c r="I3121" s="109">
        <v>0</v>
      </c>
      <c r="J3121" s="110">
        <v>487072</v>
      </c>
      <c r="K3121" s="110">
        <v>0</v>
      </c>
      <c r="L3121" s="109">
        <v>3162.81</v>
      </c>
      <c r="M3121" s="108" t="s">
        <v>17432</v>
      </c>
      <c r="N3121" s="110">
        <v>-6587.4508999999998</v>
      </c>
      <c r="O3121" s="110">
        <v>0</v>
      </c>
      <c r="P3121" s="68">
        <f t="shared" si="96"/>
        <v>487072</v>
      </c>
      <c r="Q3121" s="68">
        <f t="shared" si="97"/>
        <v>3162.8051948051948</v>
      </c>
    </row>
    <row r="3122" spans="1:17" x14ac:dyDescent="0.25">
      <c r="A3122" s="108" t="s">
        <v>17724</v>
      </c>
      <c r="B3122" s="108" t="s">
        <v>17725</v>
      </c>
      <c r="C3122" s="108" t="s">
        <v>17726</v>
      </c>
      <c r="D3122" s="108" t="s">
        <v>12801</v>
      </c>
      <c r="E3122" s="108" t="s">
        <v>12802</v>
      </c>
      <c r="F3122" s="108" t="s">
        <v>12800</v>
      </c>
      <c r="G3122" s="108" t="s">
        <v>12803</v>
      </c>
      <c r="H3122" s="109">
        <v>82</v>
      </c>
      <c r="I3122" s="109">
        <v>0</v>
      </c>
      <c r="J3122" s="110">
        <v>252767</v>
      </c>
      <c r="K3122" s="110">
        <v>0</v>
      </c>
      <c r="L3122" s="109">
        <v>3082.52</v>
      </c>
      <c r="M3122" s="108" t="s">
        <v>17432</v>
      </c>
      <c r="N3122" s="110">
        <v>-3418.5691000000002</v>
      </c>
      <c r="O3122" s="110">
        <v>0</v>
      </c>
      <c r="P3122" s="68">
        <f t="shared" si="96"/>
        <v>252767</v>
      </c>
      <c r="Q3122" s="68">
        <f t="shared" si="97"/>
        <v>3082.5243902439024</v>
      </c>
    </row>
    <row r="3123" spans="1:17" x14ac:dyDescent="0.25">
      <c r="A3123" s="108" t="s">
        <v>17724</v>
      </c>
      <c r="B3123" s="108" t="s">
        <v>17725</v>
      </c>
      <c r="C3123" s="108" t="s">
        <v>17726</v>
      </c>
      <c r="D3123" s="108" t="s">
        <v>12805</v>
      </c>
      <c r="E3123" s="108" t="s">
        <v>12806</v>
      </c>
      <c r="F3123" s="108" t="s">
        <v>12804</v>
      </c>
      <c r="G3123" s="108" t="s">
        <v>12807</v>
      </c>
      <c r="H3123" s="109">
        <v>154</v>
      </c>
      <c r="I3123" s="109">
        <v>0</v>
      </c>
      <c r="J3123" s="110">
        <v>488331</v>
      </c>
      <c r="K3123" s="110">
        <v>0</v>
      </c>
      <c r="L3123" s="109">
        <v>3170.98</v>
      </c>
      <c r="M3123" s="108" t="s">
        <v>17432</v>
      </c>
      <c r="N3123" s="110">
        <v>-6604.4786000000004</v>
      </c>
      <c r="O3123" s="110">
        <v>0</v>
      </c>
      <c r="P3123" s="68">
        <f t="shared" si="96"/>
        <v>488331</v>
      </c>
      <c r="Q3123" s="68">
        <f t="shared" si="97"/>
        <v>3170.9805194805194</v>
      </c>
    </row>
    <row r="3124" spans="1:17" x14ac:dyDescent="0.25">
      <c r="A3124" s="108" t="s">
        <v>17724</v>
      </c>
      <c r="B3124" s="108" t="s">
        <v>17725</v>
      </c>
      <c r="C3124" s="108" t="s">
        <v>17726</v>
      </c>
      <c r="D3124" s="108" t="s">
        <v>12809</v>
      </c>
      <c r="E3124" s="108" t="s">
        <v>12810</v>
      </c>
      <c r="F3124" s="108" t="s">
        <v>12808</v>
      </c>
      <c r="G3124" s="108" t="s">
        <v>12811</v>
      </c>
      <c r="H3124" s="109">
        <v>112</v>
      </c>
      <c r="I3124" s="109">
        <v>0</v>
      </c>
      <c r="J3124" s="110">
        <v>358808</v>
      </c>
      <c r="K3124" s="110">
        <v>0</v>
      </c>
      <c r="L3124" s="109">
        <v>3203.64</v>
      </c>
      <c r="M3124" s="108" t="s">
        <v>17428</v>
      </c>
      <c r="N3124" s="110">
        <v>17016.291700000002</v>
      </c>
      <c r="O3124" s="110">
        <v>1466.3222000000001</v>
      </c>
      <c r="P3124" s="68">
        <f t="shared" si="96"/>
        <v>358808</v>
      </c>
      <c r="Q3124" s="68">
        <f t="shared" si="97"/>
        <v>3203.6428571428573</v>
      </c>
    </row>
    <row r="3125" spans="1:17" x14ac:dyDescent="0.25">
      <c r="A3125" s="108" t="s">
        <v>17724</v>
      </c>
      <c r="B3125" s="108" t="s">
        <v>17725</v>
      </c>
      <c r="C3125" s="108" t="s">
        <v>17726</v>
      </c>
      <c r="D3125" s="108" t="s">
        <v>12813</v>
      </c>
      <c r="E3125" s="108" t="s">
        <v>12814</v>
      </c>
      <c r="F3125" s="108" t="s">
        <v>12812</v>
      </c>
      <c r="G3125" s="108" t="s">
        <v>12815</v>
      </c>
      <c r="H3125" s="109">
        <v>30</v>
      </c>
      <c r="I3125" s="109">
        <v>0</v>
      </c>
      <c r="J3125" s="110">
        <v>97659</v>
      </c>
      <c r="K3125" s="110">
        <v>0</v>
      </c>
      <c r="L3125" s="109">
        <v>3255.3</v>
      </c>
      <c r="M3125" s="108" t="s">
        <v>17428</v>
      </c>
      <c r="N3125" s="110">
        <v>4631.4371000000001</v>
      </c>
      <c r="O3125" s="110">
        <v>399.09870000000001</v>
      </c>
      <c r="P3125" s="68">
        <f t="shared" si="96"/>
        <v>97659</v>
      </c>
      <c r="Q3125" s="68">
        <f t="shared" si="97"/>
        <v>3255.3</v>
      </c>
    </row>
    <row r="3126" spans="1:17" x14ac:dyDescent="0.25">
      <c r="A3126" s="108" t="s">
        <v>17724</v>
      </c>
      <c r="B3126" s="108" t="s">
        <v>17725</v>
      </c>
      <c r="C3126" s="108" t="s">
        <v>17726</v>
      </c>
      <c r="D3126" s="108" t="s">
        <v>12817</v>
      </c>
      <c r="E3126" s="108" t="s">
        <v>12818</v>
      </c>
      <c r="F3126" s="108" t="s">
        <v>12816</v>
      </c>
      <c r="G3126" s="108" t="s">
        <v>12819</v>
      </c>
      <c r="H3126" s="109">
        <v>65</v>
      </c>
      <c r="I3126" s="109">
        <v>0</v>
      </c>
      <c r="J3126" s="110">
        <v>176678</v>
      </c>
      <c r="K3126" s="110">
        <v>0</v>
      </c>
      <c r="L3126" s="109">
        <v>2718.12</v>
      </c>
      <c r="M3126" s="108" t="s">
        <v>17432</v>
      </c>
      <c r="N3126" s="110">
        <v>-2389.4935</v>
      </c>
      <c r="O3126" s="110">
        <v>0</v>
      </c>
      <c r="P3126" s="68">
        <f t="shared" si="96"/>
        <v>176678</v>
      </c>
      <c r="Q3126" s="68">
        <f t="shared" si="97"/>
        <v>2718.123076923077</v>
      </c>
    </row>
    <row r="3127" spans="1:17" x14ac:dyDescent="0.25">
      <c r="A3127" s="108" t="s">
        <v>17724</v>
      </c>
      <c r="B3127" s="108" t="s">
        <v>17725</v>
      </c>
      <c r="C3127" s="108" t="s">
        <v>17726</v>
      </c>
      <c r="D3127" s="108" t="s">
        <v>12821</v>
      </c>
      <c r="E3127" s="108" t="s">
        <v>12822</v>
      </c>
      <c r="F3127" s="108" t="s">
        <v>12820</v>
      </c>
      <c r="G3127" s="108" t="s">
        <v>12823</v>
      </c>
      <c r="H3127" s="109">
        <v>120</v>
      </c>
      <c r="I3127" s="109">
        <v>0</v>
      </c>
      <c r="J3127" s="110">
        <v>398551</v>
      </c>
      <c r="K3127" s="110">
        <v>0</v>
      </c>
      <c r="L3127" s="109">
        <v>3321.26</v>
      </c>
      <c r="M3127" s="108" t="s">
        <v>17432</v>
      </c>
      <c r="N3127" s="110">
        <v>-5390.2453999999998</v>
      </c>
      <c r="O3127" s="110">
        <v>0</v>
      </c>
      <c r="P3127" s="68">
        <f t="shared" si="96"/>
        <v>398551</v>
      </c>
      <c r="Q3127" s="68">
        <f t="shared" si="97"/>
        <v>3321.2583333333332</v>
      </c>
    </row>
    <row r="3128" spans="1:17" x14ac:dyDescent="0.25">
      <c r="A3128" s="108" t="s">
        <v>17724</v>
      </c>
      <c r="B3128" s="108" t="s">
        <v>17725</v>
      </c>
      <c r="C3128" s="108" t="s">
        <v>17726</v>
      </c>
      <c r="D3128" s="108" t="s">
        <v>12825</v>
      </c>
      <c r="E3128" s="108" t="s">
        <v>1102</v>
      </c>
      <c r="F3128" s="108" t="s">
        <v>12824</v>
      </c>
      <c r="G3128" s="108" t="s">
        <v>12826</v>
      </c>
      <c r="H3128" s="109">
        <v>212</v>
      </c>
      <c r="I3128" s="109">
        <v>0</v>
      </c>
      <c r="J3128" s="110">
        <v>667750</v>
      </c>
      <c r="K3128" s="110">
        <v>0</v>
      </c>
      <c r="L3128" s="109">
        <v>3149.76</v>
      </c>
      <c r="M3128" s="108" t="s">
        <v>17428</v>
      </c>
      <c r="N3128" s="110">
        <v>31667.658899999999</v>
      </c>
      <c r="O3128" s="110">
        <v>2728.8548999999998</v>
      </c>
      <c r="P3128" s="68">
        <f t="shared" si="96"/>
        <v>667750</v>
      </c>
      <c r="Q3128" s="68">
        <f t="shared" si="97"/>
        <v>3149.7641509433961</v>
      </c>
    </row>
    <row r="3129" spans="1:17" x14ac:dyDescent="0.25">
      <c r="A3129" s="108" t="s">
        <v>17724</v>
      </c>
      <c r="B3129" s="108" t="s">
        <v>17725</v>
      </c>
      <c r="C3129" s="108" t="s">
        <v>17726</v>
      </c>
      <c r="D3129" s="108" t="s">
        <v>12828</v>
      </c>
      <c r="E3129" s="108" t="s">
        <v>12829</v>
      </c>
      <c r="F3129" s="108" t="s">
        <v>12827</v>
      </c>
      <c r="G3129" s="108" t="s">
        <v>12830</v>
      </c>
      <c r="H3129" s="109">
        <v>122</v>
      </c>
      <c r="I3129" s="109">
        <v>0</v>
      </c>
      <c r="J3129" s="110">
        <v>439172</v>
      </c>
      <c r="K3129" s="110">
        <v>0</v>
      </c>
      <c r="L3129" s="109">
        <v>3599.77</v>
      </c>
      <c r="M3129" s="108" t="s">
        <v>17428</v>
      </c>
      <c r="N3129" s="110">
        <v>20827.472399999999</v>
      </c>
      <c r="O3129" s="110">
        <v>1794.7380000000001</v>
      </c>
      <c r="P3129" s="68">
        <f t="shared" si="96"/>
        <v>439172</v>
      </c>
      <c r="Q3129" s="68">
        <f t="shared" si="97"/>
        <v>3599.7704918032787</v>
      </c>
    </row>
    <row r="3130" spans="1:17" x14ac:dyDescent="0.25">
      <c r="A3130" s="108" t="s">
        <v>17724</v>
      </c>
      <c r="B3130" s="108" t="s">
        <v>17725</v>
      </c>
      <c r="C3130" s="108" t="s">
        <v>17726</v>
      </c>
      <c r="D3130" s="108" t="s">
        <v>12832</v>
      </c>
      <c r="E3130" s="108" t="s">
        <v>12833</v>
      </c>
      <c r="F3130" s="108" t="s">
        <v>12831</v>
      </c>
      <c r="G3130" s="108" t="s">
        <v>12834</v>
      </c>
      <c r="H3130" s="109">
        <v>80</v>
      </c>
      <c r="I3130" s="109">
        <v>0</v>
      </c>
      <c r="J3130" s="110">
        <v>236088</v>
      </c>
      <c r="K3130" s="110">
        <v>0</v>
      </c>
      <c r="L3130" s="109">
        <v>2951.1</v>
      </c>
      <c r="M3130" s="108" t="s">
        <v>17432</v>
      </c>
      <c r="N3130" s="110">
        <v>-3192.9902999999999</v>
      </c>
      <c r="O3130" s="110">
        <v>0</v>
      </c>
      <c r="P3130" s="68">
        <f t="shared" si="96"/>
        <v>236088</v>
      </c>
      <c r="Q3130" s="68">
        <f t="shared" si="97"/>
        <v>2951.1</v>
      </c>
    </row>
    <row r="3131" spans="1:17" x14ac:dyDescent="0.25">
      <c r="A3131" s="108" t="s">
        <v>17724</v>
      </c>
      <c r="B3131" s="108" t="s">
        <v>17725</v>
      </c>
      <c r="C3131" s="108" t="s">
        <v>17726</v>
      </c>
      <c r="D3131" s="108" t="s">
        <v>12836</v>
      </c>
      <c r="E3131" s="108" t="s">
        <v>12837</v>
      </c>
      <c r="F3131" s="108" t="s">
        <v>12835</v>
      </c>
      <c r="G3131" s="108" t="s">
        <v>12838</v>
      </c>
      <c r="H3131" s="109">
        <v>12</v>
      </c>
      <c r="I3131" s="109">
        <v>0</v>
      </c>
      <c r="J3131" s="110">
        <v>24194</v>
      </c>
      <c r="K3131" s="110">
        <v>0</v>
      </c>
      <c r="L3131" s="109">
        <v>2016.17</v>
      </c>
      <c r="M3131" s="108" t="s">
        <v>17432</v>
      </c>
      <c r="N3131" s="110">
        <v>-327.21460000000002</v>
      </c>
      <c r="O3131" s="110">
        <v>0</v>
      </c>
      <c r="P3131" s="68">
        <f t="shared" si="96"/>
        <v>24194</v>
      </c>
      <c r="Q3131" s="68">
        <f t="shared" si="97"/>
        <v>2016.1666666666667</v>
      </c>
    </row>
    <row r="3132" spans="1:17" x14ac:dyDescent="0.25">
      <c r="A3132" s="108" t="s">
        <v>17724</v>
      </c>
      <c r="B3132" s="108" t="s">
        <v>17725</v>
      </c>
      <c r="C3132" s="108" t="s">
        <v>17726</v>
      </c>
      <c r="D3132" s="108" t="s">
        <v>12836</v>
      </c>
      <c r="E3132" s="108" t="s">
        <v>12837</v>
      </c>
      <c r="F3132" s="108" t="s">
        <v>12839</v>
      </c>
      <c r="G3132" s="108" t="s">
        <v>12840</v>
      </c>
      <c r="H3132" s="109">
        <v>22</v>
      </c>
      <c r="I3132" s="109">
        <v>0</v>
      </c>
      <c r="J3132" s="110">
        <v>46534</v>
      </c>
      <c r="K3132" s="110">
        <v>0</v>
      </c>
      <c r="L3132" s="109">
        <v>2115.1799999999998</v>
      </c>
      <c r="M3132" s="108" t="s">
        <v>17432</v>
      </c>
      <c r="N3132" s="110">
        <v>-629.35940000000005</v>
      </c>
      <c r="O3132" s="110">
        <v>0</v>
      </c>
      <c r="P3132" s="68">
        <f t="shared" si="96"/>
        <v>46534</v>
      </c>
      <c r="Q3132" s="68">
        <f t="shared" si="97"/>
        <v>2115.181818181818</v>
      </c>
    </row>
    <row r="3133" spans="1:17" x14ac:dyDescent="0.25">
      <c r="A3133" s="108" t="s">
        <v>17724</v>
      </c>
      <c r="B3133" s="108" t="s">
        <v>17725</v>
      </c>
      <c r="C3133" s="108" t="s">
        <v>17726</v>
      </c>
      <c r="D3133" s="108" t="s">
        <v>12842</v>
      </c>
      <c r="E3133" s="108" t="s">
        <v>12843</v>
      </c>
      <c r="F3133" s="108" t="s">
        <v>12841</v>
      </c>
      <c r="G3133" s="108" t="s">
        <v>12844</v>
      </c>
      <c r="H3133" s="109">
        <v>213</v>
      </c>
      <c r="I3133" s="109">
        <v>0</v>
      </c>
      <c r="J3133" s="110">
        <v>792279</v>
      </c>
      <c r="K3133" s="110">
        <v>0</v>
      </c>
      <c r="L3133" s="109">
        <v>3719.62</v>
      </c>
      <c r="M3133" s="108" t="s">
        <v>17432</v>
      </c>
      <c r="N3133" s="110">
        <v>-10715.2466</v>
      </c>
      <c r="O3133" s="110">
        <v>0</v>
      </c>
      <c r="P3133" s="68">
        <f t="shared" si="96"/>
        <v>792279</v>
      </c>
      <c r="Q3133" s="68">
        <f t="shared" si="97"/>
        <v>3719.6197183098593</v>
      </c>
    </row>
    <row r="3134" spans="1:17" ht="45" x14ac:dyDescent="0.25">
      <c r="A3134" s="108" t="s">
        <v>17724</v>
      </c>
      <c r="B3134" s="108" t="s">
        <v>17725</v>
      </c>
      <c r="C3134" s="108" t="s">
        <v>17726</v>
      </c>
      <c r="D3134" s="108" t="s">
        <v>12842</v>
      </c>
      <c r="E3134" s="108" t="s">
        <v>12843</v>
      </c>
      <c r="F3134" s="108" t="s">
        <v>12845</v>
      </c>
      <c r="G3134" s="108" t="s">
        <v>12846</v>
      </c>
      <c r="H3134" s="109">
        <v>80</v>
      </c>
      <c r="I3134" s="109">
        <v>0</v>
      </c>
      <c r="J3134" s="110">
        <v>244383</v>
      </c>
      <c r="K3134" s="110">
        <v>0</v>
      </c>
      <c r="L3134" s="109">
        <v>3054.79</v>
      </c>
      <c r="M3134" s="108" t="s">
        <v>17432</v>
      </c>
      <c r="N3134" s="110">
        <v>-3305.1813999999999</v>
      </c>
      <c r="O3134" s="110">
        <v>0</v>
      </c>
      <c r="P3134" s="68">
        <f t="shared" si="96"/>
        <v>244383</v>
      </c>
      <c r="Q3134" s="68">
        <f t="shared" si="97"/>
        <v>3054.7874999999999</v>
      </c>
    </row>
    <row r="3135" spans="1:17" ht="30" x14ac:dyDescent="0.25">
      <c r="A3135" s="108" t="s">
        <v>17724</v>
      </c>
      <c r="B3135" s="108" t="s">
        <v>17725</v>
      </c>
      <c r="C3135" s="108" t="s">
        <v>17726</v>
      </c>
      <c r="D3135" s="108" t="s">
        <v>12848</v>
      </c>
      <c r="E3135" s="108" t="s">
        <v>12849</v>
      </c>
      <c r="F3135" s="108" t="s">
        <v>12847</v>
      </c>
      <c r="G3135" s="108" t="s">
        <v>12850</v>
      </c>
      <c r="H3135" s="109">
        <v>199</v>
      </c>
      <c r="I3135" s="109">
        <v>0</v>
      </c>
      <c r="J3135" s="110">
        <v>681012</v>
      </c>
      <c r="K3135" s="110">
        <v>0</v>
      </c>
      <c r="L3135" s="109">
        <v>3422.17</v>
      </c>
      <c r="M3135" s="108" t="s">
        <v>17432</v>
      </c>
      <c r="N3135" s="110">
        <v>-9210.4123</v>
      </c>
      <c r="O3135" s="110">
        <v>0</v>
      </c>
      <c r="P3135" s="68">
        <f t="shared" si="96"/>
        <v>681012</v>
      </c>
      <c r="Q3135" s="68">
        <f t="shared" si="97"/>
        <v>3422.1708542713568</v>
      </c>
    </row>
    <row r="3136" spans="1:17" ht="30" x14ac:dyDescent="0.25">
      <c r="A3136" s="108" t="s">
        <v>17724</v>
      </c>
      <c r="B3136" s="108" t="s">
        <v>17725</v>
      </c>
      <c r="C3136" s="108" t="s">
        <v>17726</v>
      </c>
      <c r="D3136" s="108" t="s">
        <v>12848</v>
      </c>
      <c r="E3136" s="108" t="s">
        <v>12849</v>
      </c>
      <c r="F3136" s="108" t="s">
        <v>12851</v>
      </c>
      <c r="G3136" s="108" t="s">
        <v>12852</v>
      </c>
      <c r="H3136" s="109">
        <v>209</v>
      </c>
      <c r="I3136" s="109">
        <v>0</v>
      </c>
      <c r="J3136" s="110">
        <v>664639</v>
      </c>
      <c r="K3136" s="110">
        <v>0</v>
      </c>
      <c r="L3136" s="109">
        <v>3180.09</v>
      </c>
      <c r="M3136" s="108" t="s">
        <v>17432</v>
      </c>
      <c r="N3136" s="110">
        <v>-8988.9673000000003</v>
      </c>
      <c r="O3136" s="110">
        <v>0</v>
      </c>
      <c r="P3136" s="68">
        <f t="shared" si="96"/>
        <v>664639</v>
      </c>
      <c r="Q3136" s="68">
        <f t="shared" si="97"/>
        <v>3180.090909090909</v>
      </c>
    </row>
    <row r="3137" spans="1:17" ht="30" x14ac:dyDescent="0.25">
      <c r="A3137" s="108" t="s">
        <v>17724</v>
      </c>
      <c r="B3137" s="108" t="s">
        <v>17725</v>
      </c>
      <c r="C3137" s="108" t="s">
        <v>17726</v>
      </c>
      <c r="D3137" s="108" t="s">
        <v>12854</v>
      </c>
      <c r="E3137" s="108" t="s">
        <v>12855</v>
      </c>
      <c r="F3137" s="108" t="s">
        <v>12853</v>
      </c>
      <c r="G3137" s="108" t="s">
        <v>12856</v>
      </c>
      <c r="H3137" s="109">
        <v>100</v>
      </c>
      <c r="I3137" s="109">
        <v>0</v>
      </c>
      <c r="J3137" s="110">
        <v>343665</v>
      </c>
      <c r="K3137" s="110">
        <v>0</v>
      </c>
      <c r="L3137" s="109">
        <v>3436.65</v>
      </c>
      <c r="M3137" s="108" t="s">
        <v>17432</v>
      </c>
      <c r="N3137" s="110">
        <v>-4647.9308000000001</v>
      </c>
      <c r="O3137" s="110">
        <v>0</v>
      </c>
      <c r="P3137" s="68">
        <f t="shared" si="96"/>
        <v>343665</v>
      </c>
      <c r="Q3137" s="68">
        <f t="shared" si="97"/>
        <v>3436.65</v>
      </c>
    </row>
    <row r="3138" spans="1:17" x14ac:dyDescent="0.25">
      <c r="A3138" s="108" t="s">
        <v>17724</v>
      </c>
      <c r="B3138" s="108" t="s">
        <v>17725</v>
      </c>
      <c r="C3138" s="108" t="s">
        <v>17726</v>
      </c>
      <c r="D3138" s="108" t="s">
        <v>12858</v>
      </c>
      <c r="E3138" s="108" t="s">
        <v>12859</v>
      </c>
      <c r="F3138" s="108" t="s">
        <v>12857</v>
      </c>
      <c r="G3138" s="108" t="s">
        <v>12860</v>
      </c>
      <c r="H3138" s="109">
        <v>78</v>
      </c>
      <c r="I3138" s="109">
        <v>0</v>
      </c>
      <c r="J3138" s="110">
        <v>262467</v>
      </c>
      <c r="K3138" s="110">
        <v>0</v>
      </c>
      <c r="L3138" s="109">
        <v>3364.96</v>
      </c>
      <c r="M3138" s="108" t="s">
        <v>17432</v>
      </c>
      <c r="N3138" s="110">
        <v>-3549.7538</v>
      </c>
      <c r="O3138" s="110">
        <v>0</v>
      </c>
      <c r="P3138" s="68">
        <f t="shared" si="96"/>
        <v>262467</v>
      </c>
      <c r="Q3138" s="68">
        <f t="shared" si="97"/>
        <v>3364.9615384615386</v>
      </c>
    </row>
    <row r="3139" spans="1:17" x14ac:dyDescent="0.25">
      <c r="A3139" s="108" t="s">
        <v>17724</v>
      </c>
      <c r="B3139" s="108" t="s">
        <v>17725</v>
      </c>
      <c r="C3139" s="108" t="s">
        <v>17726</v>
      </c>
      <c r="D3139" s="108" t="s">
        <v>12862</v>
      </c>
      <c r="E3139" s="108" t="s">
        <v>12863</v>
      </c>
      <c r="F3139" s="108" t="s">
        <v>12861</v>
      </c>
      <c r="G3139" s="108" t="s">
        <v>12864</v>
      </c>
      <c r="H3139" s="109">
        <v>61</v>
      </c>
      <c r="I3139" s="109">
        <v>0</v>
      </c>
      <c r="J3139" s="110">
        <v>210730</v>
      </c>
      <c r="K3139" s="110">
        <v>0</v>
      </c>
      <c r="L3139" s="109">
        <v>3454.59</v>
      </c>
      <c r="M3139" s="108" t="s">
        <v>17428</v>
      </c>
      <c r="N3139" s="110">
        <v>9993.7541999999994</v>
      </c>
      <c r="O3139" s="110">
        <v>861.17849999999999</v>
      </c>
      <c r="P3139" s="68">
        <f t="shared" si="96"/>
        <v>210730</v>
      </c>
      <c r="Q3139" s="68">
        <f t="shared" si="97"/>
        <v>3454.5901639344261</v>
      </c>
    </row>
    <row r="3140" spans="1:17" x14ac:dyDescent="0.25">
      <c r="A3140" s="108" t="s">
        <v>17724</v>
      </c>
      <c r="B3140" s="108" t="s">
        <v>17725</v>
      </c>
      <c r="C3140" s="108" t="s">
        <v>17726</v>
      </c>
      <c r="D3140" s="108" t="s">
        <v>12866</v>
      </c>
      <c r="E3140" s="108" t="s">
        <v>12867</v>
      </c>
      <c r="F3140" s="108" t="s">
        <v>12865</v>
      </c>
      <c r="G3140" s="108" t="s">
        <v>12868</v>
      </c>
      <c r="H3140" s="109">
        <v>70</v>
      </c>
      <c r="I3140" s="109">
        <v>0</v>
      </c>
      <c r="J3140" s="110">
        <v>240838</v>
      </c>
      <c r="K3140" s="110">
        <v>0</v>
      </c>
      <c r="L3140" s="109">
        <v>3440.54</v>
      </c>
      <c r="M3140" s="108" t="s">
        <v>17432</v>
      </c>
      <c r="N3140" s="110">
        <v>-3257.2420999999999</v>
      </c>
      <c r="O3140" s="110">
        <v>0</v>
      </c>
      <c r="P3140" s="68">
        <f t="shared" ref="P3140:P3203" si="98">J3140-K3140</f>
        <v>240838</v>
      </c>
      <c r="Q3140" s="68">
        <f t="shared" ref="Q3140:Q3203" si="99">P3140/H3140</f>
        <v>3440.542857142857</v>
      </c>
    </row>
    <row r="3141" spans="1:17" x14ac:dyDescent="0.25">
      <c r="A3141" s="108" t="s">
        <v>17729</v>
      </c>
      <c r="B3141" s="108" t="s">
        <v>17504</v>
      </c>
      <c r="C3141" s="108" t="s">
        <v>17505</v>
      </c>
      <c r="D3141" s="108" t="s">
        <v>9754</v>
      </c>
      <c r="E3141" s="108" t="s">
        <v>9755</v>
      </c>
      <c r="F3141" s="108" t="s">
        <v>9753</v>
      </c>
      <c r="G3141" s="108" t="s">
        <v>9756</v>
      </c>
      <c r="H3141" s="109">
        <v>216</v>
      </c>
      <c r="I3141" s="109">
        <v>58</v>
      </c>
      <c r="J3141" s="110">
        <v>811775</v>
      </c>
      <c r="K3141" s="110">
        <v>171836</v>
      </c>
      <c r="L3141" s="109">
        <v>2962.68</v>
      </c>
      <c r="M3141" s="108" t="s">
        <v>17432</v>
      </c>
      <c r="N3141" s="110">
        <v>-10978.93</v>
      </c>
      <c r="O3141" s="110">
        <v>0</v>
      </c>
      <c r="P3141" s="68">
        <f t="shared" si="98"/>
        <v>639939</v>
      </c>
      <c r="Q3141" s="68">
        <f t="shared" si="99"/>
        <v>2962.6805555555557</v>
      </c>
    </row>
    <row r="3142" spans="1:17" x14ac:dyDescent="0.25">
      <c r="A3142" s="108" t="s">
        <v>17729</v>
      </c>
      <c r="B3142" s="108" t="s">
        <v>17504</v>
      </c>
      <c r="C3142" s="108" t="s">
        <v>17505</v>
      </c>
      <c r="D3142" s="108" t="s">
        <v>9758</v>
      </c>
      <c r="E3142" s="108" t="s">
        <v>9759</v>
      </c>
      <c r="F3142" s="108" t="s">
        <v>9757</v>
      </c>
      <c r="G3142" s="108" t="s">
        <v>9760</v>
      </c>
      <c r="H3142" s="109">
        <v>156</v>
      </c>
      <c r="I3142" s="109">
        <v>0</v>
      </c>
      <c r="J3142" s="110">
        <v>436025</v>
      </c>
      <c r="K3142" s="110">
        <v>0</v>
      </c>
      <c r="L3142" s="109">
        <v>2795.03</v>
      </c>
      <c r="M3142" s="108" t="s">
        <v>17432</v>
      </c>
      <c r="N3142" s="110">
        <v>-5897.0627999999997</v>
      </c>
      <c r="O3142" s="110">
        <v>0</v>
      </c>
      <c r="P3142" s="68">
        <f t="shared" si="98"/>
        <v>436025</v>
      </c>
      <c r="Q3142" s="68">
        <f t="shared" si="99"/>
        <v>2795.0320512820513</v>
      </c>
    </row>
    <row r="3143" spans="1:17" x14ac:dyDescent="0.25">
      <c r="A3143" s="108" t="s">
        <v>17729</v>
      </c>
      <c r="B3143" s="108" t="s">
        <v>17504</v>
      </c>
      <c r="C3143" s="108" t="s">
        <v>17505</v>
      </c>
      <c r="D3143" s="108" t="s">
        <v>9758</v>
      </c>
      <c r="E3143" s="108" t="s">
        <v>9759</v>
      </c>
      <c r="F3143" s="108" t="s">
        <v>9761</v>
      </c>
      <c r="G3143" s="108" t="s">
        <v>9762</v>
      </c>
      <c r="H3143" s="109">
        <v>200</v>
      </c>
      <c r="I3143" s="109">
        <v>0</v>
      </c>
      <c r="J3143" s="110">
        <v>635572</v>
      </c>
      <c r="K3143" s="110">
        <v>0</v>
      </c>
      <c r="L3143" s="109">
        <v>3177.86</v>
      </c>
      <c r="M3143" s="108" t="s">
        <v>17432</v>
      </c>
      <c r="N3143" s="110">
        <v>-8595.8534999999993</v>
      </c>
      <c r="O3143" s="110">
        <v>0</v>
      </c>
      <c r="P3143" s="68">
        <f t="shared" si="98"/>
        <v>635572</v>
      </c>
      <c r="Q3143" s="68">
        <f t="shared" si="99"/>
        <v>3177.86</v>
      </c>
    </row>
    <row r="3144" spans="1:17" x14ac:dyDescent="0.25">
      <c r="A3144" s="108" t="s">
        <v>17729</v>
      </c>
      <c r="B3144" s="108" t="s">
        <v>17504</v>
      </c>
      <c r="C3144" s="108" t="s">
        <v>17505</v>
      </c>
      <c r="D3144" s="108" t="s">
        <v>9758</v>
      </c>
      <c r="E3144" s="108" t="s">
        <v>9759</v>
      </c>
      <c r="F3144" s="108" t="s">
        <v>9763</v>
      </c>
      <c r="G3144" s="108" t="s">
        <v>9764</v>
      </c>
      <c r="H3144" s="109">
        <v>50</v>
      </c>
      <c r="I3144" s="109">
        <v>0</v>
      </c>
      <c r="J3144" s="110">
        <v>165371</v>
      </c>
      <c r="K3144" s="110">
        <v>0</v>
      </c>
      <c r="L3144" s="109">
        <v>3307.42</v>
      </c>
      <c r="M3144" s="108" t="s">
        <v>17432</v>
      </c>
      <c r="N3144" s="110">
        <v>-2236.5778</v>
      </c>
      <c r="O3144" s="110">
        <v>0</v>
      </c>
      <c r="P3144" s="68">
        <f t="shared" si="98"/>
        <v>165371</v>
      </c>
      <c r="Q3144" s="68">
        <f t="shared" si="99"/>
        <v>3307.42</v>
      </c>
    </row>
    <row r="3145" spans="1:17" x14ac:dyDescent="0.25">
      <c r="A3145" s="108" t="s">
        <v>17729</v>
      </c>
      <c r="B3145" s="108" t="s">
        <v>17504</v>
      </c>
      <c r="C3145" s="108" t="s">
        <v>17505</v>
      </c>
      <c r="D3145" s="108" t="s">
        <v>9758</v>
      </c>
      <c r="E3145" s="108" t="s">
        <v>9759</v>
      </c>
      <c r="F3145" s="108" t="s">
        <v>9765</v>
      </c>
      <c r="G3145" s="108" t="s">
        <v>9766</v>
      </c>
      <c r="H3145" s="109">
        <v>50</v>
      </c>
      <c r="I3145" s="109">
        <v>0</v>
      </c>
      <c r="J3145" s="110">
        <v>171210</v>
      </c>
      <c r="K3145" s="110">
        <v>0</v>
      </c>
      <c r="L3145" s="109">
        <v>3424.2</v>
      </c>
      <c r="M3145" s="108" t="s">
        <v>17432</v>
      </c>
      <c r="N3145" s="110">
        <v>-2315.5481</v>
      </c>
      <c r="O3145" s="110">
        <v>0</v>
      </c>
      <c r="P3145" s="68">
        <f t="shared" si="98"/>
        <v>171210</v>
      </c>
      <c r="Q3145" s="68">
        <f t="shared" si="99"/>
        <v>3424.2</v>
      </c>
    </row>
    <row r="3146" spans="1:17" x14ac:dyDescent="0.25">
      <c r="A3146" s="108" t="s">
        <v>17729</v>
      </c>
      <c r="B3146" s="108" t="s">
        <v>17504</v>
      </c>
      <c r="C3146" s="108" t="s">
        <v>17505</v>
      </c>
      <c r="D3146" s="108" t="s">
        <v>9758</v>
      </c>
      <c r="E3146" s="108" t="s">
        <v>9759</v>
      </c>
      <c r="F3146" s="108" t="s">
        <v>9767</v>
      </c>
      <c r="G3146" s="108" t="s">
        <v>9768</v>
      </c>
      <c r="H3146" s="109">
        <v>34</v>
      </c>
      <c r="I3146" s="109">
        <v>0</v>
      </c>
      <c r="J3146" s="110">
        <v>80219</v>
      </c>
      <c r="K3146" s="110">
        <v>0</v>
      </c>
      <c r="L3146" s="109">
        <v>2359.38</v>
      </c>
      <c r="M3146" s="108" t="s">
        <v>17432</v>
      </c>
      <c r="N3146" s="110">
        <v>-1084.9331999999999</v>
      </c>
      <c r="O3146" s="110">
        <v>0</v>
      </c>
      <c r="P3146" s="68">
        <f t="shared" si="98"/>
        <v>80219</v>
      </c>
      <c r="Q3146" s="68">
        <f t="shared" si="99"/>
        <v>2359.3823529411766</v>
      </c>
    </row>
    <row r="3147" spans="1:17" x14ac:dyDescent="0.25">
      <c r="A3147" s="108" t="s">
        <v>17729</v>
      </c>
      <c r="B3147" s="108" t="s">
        <v>17504</v>
      </c>
      <c r="C3147" s="108" t="s">
        <v>17505</v>
      </c>
      <c r="D3147" s="108" t="s">
        <v>9770</v>
      </c>
      <c r="E3147" s="108" t="s">
        <v>9771</v>
      </c>
      <c r="F3147" s="108" t="s">
        <v>9769</v>
      </c>
      <c r="G3147" s="108" t="s">
        <v>9772</v>
      </c>
      <c r="H3147" s="109">
        <v>366</v>
      </c>
      <c r="I3147" s="109">
        <v>0</v>
      </c>
      <c r="J3147" s="110">
        <v>1125573</v>
      </c>
      <c r="K3147" s="110">
        <v>0</v>
      </c>
      <c r="L3147" s="109">
        <v>3075.34</v>
      </c>
      <c r="M3147" s="108" t="s">
        <v>17428</v>
      </c>
      <c r="N3147" s="110">
        <v>53379.652699999999</v>
      </c>
      <c r="O3147" s="110">
        <v>4599.8136000000004</v>
      </c>
      <c r="P3147" s="68">
        <f t="shared" si="98"/>
        <v>1125573</v>
      </c>
      <c r="Q3147" s="68">
        <f t="shared" si="99"/>
        <v>3075.3360655737706</v>
      </c>
    </row>
    <row r="3148" spans="1:17" x14ac:dyDescent="0.25">
      <c r="A3148" s="108" t="s">
        <v>17729</v>
      </c>
      <c r="B3148" s="108" t="s">
        <v>17504</v>
      </c>
      <c r="C3148" s="108" t="s">
        <v>17505</v>
      </c>
      <c r="D3148" s="108" t="s">
        <v>9774</v>
      </c>
      <c r="E3148" s="108" t="s">
        <v>9775</v>
      </c>
      <c r="F3148" s="108" t="s">
        <v>9773</v>
      </c>
      <c r="G3148" s="108" t="s">
        <v>9776</v>
      </c>
      <c r="H3148" s="109">
        <v>170</v>
      </c>
      <c r="I3148" s="109">
        <v>0</v>
      </c>
      <c r="J3148" s="110">
        <v>542621</v>
      </c>
      <c r="K3148" s="110">
        <v>0</v>
      </c>
      <c r="L3148" s="109">
        <v>3191.89</v>
      </c>
      <c r="M3148" s="108" t="s">
        <v>17432</v>
      </c>
      <c r="N3148" s="110">
        <v>-7338.7250000000004</v>
      </c>
      <c r="O3148" s="110">
        <v>0</v>
      </c>
      <c r="P3148" s="68">
        <f t="shared" si="98"/>
        <v>542621</v>
      </c>
      <c r="Q3148" s="68">
        <f t="shared" si="99"/>
        <v>3191.8882352941177</v>
      </c>
    </row>
    <row r="3149" spans="1:17" x14ac:dyDescent="0.25">
      <c r="A3149" s="108" t="s">
        <v>17729</v>
      </c>
      <c r="B3149" s="108" t="s">
        <v>17504</v>
      </c>
      <c r="C3149" s="108" t="s">
        <v>17505</v>
      </c>
      <c r="D3149" s="108" t="s">
        <v>9778</v>
      </c>
      <c r="E3149" s="108" t="s">
        <v>9779</v>
      </c>
      <c r="F3149" s="108" t="s">
        <v>9777</v>
      </c>
      <c r="G3149" s="108" t="s">
        <v>966</v>
      </c>
      <c r="H3149" s="109">
        <v>48</v>
      </c>
      <c r="I3149" s="109">
        <v>0</v>
      </c>
      <c r="J3149" s="110">
        <v>166613</v>
      </c>
      <c r="K3149" s="110">
        <v>0</v>
      </c>
      <c r="L3149" s="109">
        <v>3471.1</v>
      </c>
      <c r="M3149" s="108" t="s">
        <v>17432</v>
      </c>
      <c r="N3149" s="110">
        <v>-2253.3775000000001</v>
      </c>
      <c r="O3149" s="110">
        <v>0</v>
      </c>
      <c r="P3149" s="68">
        <f t="shared" si="98"/>
        <v>166613</v>
      </c>
      <c r="Q3149" s="68">
        <f t="shared" si="99"/>
        <v>3471.1041666666665</v>
      </c>
    </row>
    <row r="3150" spans="1:17" x14ac:dyDescent="0.25">
      <c r="A3150" s="108" t="s">
        <v>17729</v>
      </c>
      <c r="B3150" s="108" t="s">
        <v>17504</v>
      </c>
      <c r="C3150" s="108" t="s">
        <v>17505</v>
      </c>
      <c r="D3150" s="108" t="s">
        <v>9781</v>
      </c>
      <c r="E3150" s="108" t="s">
        <v>9782</v>
      </c>
      <c r="F3150" s="108" t="s">
        <v>9780</v>
      </c>
      <c r="G3150" s="108" t="s">
        <v>9783</v>
      </c>
      <c r="H3150" s="109">
        <v>60</v>
      </c>
      <c r="I3150" s="109">
        <v>0</v>
      </c>
      <c r="J3150" s="110">
        <v>212443</v>
      </c>
      <c r="K3150" s="110">
        <v>0</v>
      </c>
      <c r="L3150" s="109">
        <v>3540.72</v>
      </c>
      <c r="M3150" s="108" t="s">
        <v>17432</v>
      </c>
      <c r="N3150" s="110">
        <v>-2873.1988000000001</v>
      </c>
      <c r="O3150" s="110">
        <v>0</v>
      </c>
      <c r="P3150" s="68">
        <f t="shared" si="98"/>
        <v>212443</v>
      </c>
      <c r="Q3150" s="68">
        <f t="shared" si="99"/>
        <v>3540.7166666666667</v>
      </c>
    </row>
    <row r="3151" spans="1:17" x14ac:dyDescent="0.25">
      <c r="A3151" s="108" t="s">
        <v>17729</v>
      </c>
      <c r="B3151" s="108" t="s">
        <v>17504</v>
      </c>
      <c r="C3151" s="108" t="s">
        <v>17505</v>
      </c>
      <c r="D3151" s="108" t="s">
        <v>9785</v>
      </c>
      <c r="E3151" s="108" t="s">
        <v>9786</v>
      </c>
      <c r="F3151" s="108" t="s">
        <v>9784</v>
      </c>
      <c r="G3151" s="108" t="s">
        <v>9787</v>
      </c>
      <c r="H3151" s="109">
        <v>50</v>
      </c>
      <c r="I3151" s="109">
        <v>0</v>
      </c>
      <c r="J3151" s="110">
        <v>136974</v>
      </c>
      <c r="K3151" s="110">
        <v>0</v>
      </c>
      <c r="L3151" s="109">
        <v>2739.48</v>
      </c>
      <c r="M3151" s="108" t="s">
        <v>17432</v>
      </c>
      <c r="N3151" s="110">
        <v>-1852.5165</v>
      </c>
      <c r="O3151" s="110">
        <v>0</v>
      </c>
      <c r="P3151" s="68">
        <f t="shared" si="98"/>
        <v>136974</v>
      </c>
      <c r="Q3151" s="68">
        <f t="shared" si="99"/>
        <v>2739.48</v>
      </c>
    </row>
    <row r="3152" spans="1:17" x14ac:dyDescent="0.25">
      <c r="A3152" s="108" t="s">
        <v>17729</v>
      </c>
      <c r="B3152" s="108" t="s">
        <v>17504</v>
      </c>
      <c r="C3152" s="108" t="s">
        <v>17505</v>
      </c>
      <c r="D3152" s="108" t="s">
        <v>9789</v>
      </c>
      <c r="E3152" s="108" t="s">
        <v>9790</v>
      </c>
      <c r="F3152" s="108" t="s">
        <v>9788</v>
      </c>
      <c r="G3152" s="108" t="s">
        <v>9791</v>
      </c>
      <c r="H3152" s="109">
        <v>20</v>
      </c>
      <c r="I3152" s="109">
        <v>0</v>
      </c>
      <c r="J3152" s="110">
        <v>71694</v>
      </c>
      <c r="K3152" s="110">
        <v>0</v>
      </c>
      <c r="L3152" s="109">
        <v>3584.7</v>
      </c>
      <c r="M3152" s="108" t="s">
        <v>17432</v>
      </c>
      <c r="N3152" s="110">
        <v>-969.62750000000005</v>
      </c>
      <c r="O3152" s="110">
        <v>0</v>
      </c>
      <c r="P3152" s="68">
        <f t="shared" si="98"/>
        <v>71694</v>
      </c>
      <c r="Q3152" s="68">
        <f t="shared" si="99"/>
        <v>3584.7</v>
      </c>
    </row>
    <row r="3153" spans="1:17" ht="30" x14ac:dyDescent="0.25">
      <c r="A3153" s="108" t="s">
        <v>17730</v>
      </c>
      <c r="B3153" s="108" t="s">
        <v>17731</v>
      </c>
      <c r="C3153" s="108" t="s">
        <v>17732</v>
      </c>
      <c r="D3153" s="108" t="s">
        <v>12117</v>
      </c>
      <c r="E3153" s="108" t="s">
        <v>12118</v>
      </c>
      <c r="F3153" s="108" t="s">
        <v>12116</v>
      </c>
      <c r="G3153" s="108" t="s">
        <v>12119</v>
      </c>
      <c r="H3153" s="109">
        <v>150</v>
      </c>
      <c r="I3153" s="109">
        <v>0</v>
      </c>
      <c r="J3153" s="110">
        <v>541795</v>
      </c>
      <c r="K3153" s="110">
        <v>0</v>
      </c>
      <c r="L3153" s="109">
        <v>3611.97</v>
      </c>
      <c r="M3153" s="108" t="s">
        <v>17432</v>
      </c>
      <c r="N3153" s="110">
        <v>-7327.5528000000004</v>
      </c>
      <c r="O3153" s="110">
        <v>0</v>
      </c>
      <c r="P3153" s="68">
        <f t="shared" si="98"/>
        <v>541795</v>
      </c>
      <c r="Q3153" s="68">
        <f t="shared" si="99"/>
        <v>3611.9666666666667</v>
      </c>
    </row>
    <row r="3154" spans="1:17" ht="30" x14ac:dyDescent="0.25">
      <c r="A3154" s="108" t="s">
        <v>17730</v>
      </c>
      <c r="B3154" s="108" t="s">
        <v>17731</v>
      </c>
      <c r="C3154" s="108" t="s">
        <v>17732</v>
      </c>
      <c r="D3154" s="108" t="s">
        <v>12117</v>
      </c>
      <c r="E3154" s="108" t="s">
        <v>12118</v>
      </c>
      <c r="F3154" s="108" t="s">
        <v>12120</v>
      </c>
      <c r="G3154" s="108" t="s">
        <v>1246</v>
      </c>
      <c r="H3154" s="109">
        <v>216</v>
      </c>
      <c r="I3154" s="109">
        <v>0</v>
      </c>
      <c r="J3154" s="110">
        <v>753072</v>
      </c>
      <c r="K3154" s="110">
        <v>0</v>
      </c>
      <c r="L3154" s="109">
        <v>3486.44</v>
      </c>
      <c r="M3154" s="108" t="s">
        <v>17432</v>
      </c>
      <c r="N3154" s="110">
        <v>-10184.996300000001</v>
      </c>
      <c r="O3154" s="110">
        <v>0</v>
      </c>
      <c r="P3154" s="68">
        <f t="shared" si="98"/>
        <v>753072</v>
      </c>
      <c r="Q3154" s="68">
        <f t="shared" si="99"/>
        <v>3486.4444444444443</v>
      </c>
    </row>
    <row r="3155" spans="1:17" ht="30" x14ac:dyDescent="0.25">
      <c r="A3155" s="108" t="s">
        <v>17730</v>
      </c>
      <c r="B3155" s="108" t="s">
        <v>17731</v>
      </c>
      <c r="C3155" s="108" t="s">
        <v>17732</v>
      </c>
      <c r="D3155" s="108" t="s">
        <v>12117</v>
      </c>
      <c r="E3155" s="108" t="s">
        <v>12118</v>
      </c>
      <c r="F3155" s="108" t="s">
        <v>12121</v>
      </c>
      <c r="G3155" s="108" t="s">
        <v>12122</v>
      </c>
      <c r="H3155" s="109">
        <v>151</v>
      </c>
      <c r="I3155" s="109">
        <v>0</v>
      </c>
      <c r="J3155" s="110">
        <v>443129</v>
      </c>
      <c r="K3155" s="110">
        <v>0</v>
      </c>
      <c r="L3155" s="109">
        <v>2934.63</v>
      </c>
      <c r="M3155" s="108" t="s">
        <v>17432</v>
      </c>
      <c r="N3155" s="110">
        <v>-5993.1432999999997</v>
      </c>
      <c r="O3155" s="110">
        <v>0</v>
      </c>
      <c r="P3155" s="68">
        <f t="shared" si="98"/>
        <v>443129</v>
      </c>
      <c r="Q3155" s="68">
        <f t="shared" si="99"/>
        <v>2934.6291390728475</v>
      </c>
    </row>
    <row r="3156" spans="1:17" ht="30" x14ac:dyDescent="0.25">
      <c r="A3156" s="108" t="s">
        <v>17730</v>
      </c>
      <c r="B3156" s="108" t="s">
        <v>17731</v>
      </c>
      <c r="C3156" s="108" t="s">
        <v>17732</v>
      </c>
      <c r="D3156" s="108" t="s">
        <v>12117</v>
      </c>
      <c r="E3156" s="108" t="s">
        <v>12118</v>
      </c>
      <c r="F3156" s="108" t="s">
        <v>12123</v>
      </c>
      <c r="G3156" s="108" t="s">
        <v>12124</v>
      </c>
      <c r="H3156" s="109">
        <v>71</v>
      </c>
      <c r="I3156" s="109">
        <v>0</v>
      </c>
      <c r="J3156" s="110">
        <v>150095</v>
      </c>
      <c r="K3156" s="110">
        <v>0</v>
      </c>
      <c r="L3156" s="109">
        <v>2114.0100000000002</v>
      </c>
      <c r="M3156" s="108" t="s">
        <v>17432</v>
      </c>
      <c r="N3156" s="110">
        <v>-2029.9744000000001</v>
      </c>
      <c r="O3156" s="110">
        <v>0</v>
      </c>
      <c r="P3156" s="68">
        <f t="shared" si="98"/>
        <v>150095</v>
      </c>
      <c r="Q3156" s="68">
        <f t="shared" si="99"/>
        <v>2114.0140845070423</v>
      </c>
    </row>
    <row r="3157" spans="1:17" ht="30" x14ac:dyDescent="0.25">
      <c r="A3157" s="108" t="s">
        <v>17730</v>
      </c>
      <c r="B3157" s="108" t="s">
        <v>17731</v>
      </c>
      <c r="C3157" s="108" t="s">
        <v>17732</v>
      </c>
      <c r="D3157" s="108" t="s">
        <v>12117</v>
      </c>
      <c r="E3157" s="108" t="s">
        <v>12118</v>
      </c>
      <c r="F3157" s="108" t="s">
        <v>12140</v>
      </c>
      <c r="G3157" s="108" t="s">
        <v>12141</v>
      </c>
      <c r="H3157" s="109">
        <v>24</v>
      </c>
      <c r="I3157" s="109">
        <v>0</v>
      </c>
      <c r="J3157" s="110">
        <v>52101</v>
      </c>
      <c r="K3157" s="110">
        <v>0</v>
      </c>
      <c r="L3157" s="109">
        <v>2170.88</v>
      </c>
      <c r="M3157" s="108" t="s">
        <v>17432</v>
      </c>
      <c r="N3157" s="110">
        <v>-704.64419999999996</v>
      </c>
      <c r="O3157" s="110">
        <v>0</v>
      </c>
      <c r="P3157" s="68">
        <f t="shared" si="98"/>
        <v>52101</v>
      </c>
      <c r="Q3157" s="68">
        <f t="shared" si="99"/>
        <v>2170.875</v>
      </c>
    </row>
    <row r="3158" spans="1:17" ht="30" x14ac:dyDescent="0.25">
      <c r="A3158" s="108" t="s">
        <v>17730</v>
      </c>
      <c r="B3158" s="108" t="s">
        <v>17731</v>
      </c>
      <c r="C3158" s="108" t="s">
        <v>17732</v>
      </c>
      <c r="D3158" s="108" t="s">
        <v>12117</v>
      </c>
      <c r="E3158" s="108" t="s">
        <v>12118</v>
      </c>
      <c r="F3158" s="108" t="s">
        <v>12125</v>
      </c>
      <c r="G3158" s="108" t="s">
        <v>12126</v>
      </c>
      <c r="H3158" s="109">
        <v>48</v>
      </c>
      <c r="I3158" s="109">
        <v>0</v>
      </c>
      <c r="J3158" s="110">
        <v>111388</v>
      </c>
      <c r="K3158" s="110">
        <v>0</v>
      </c>
      <c r="L3158" s="109">
        <v>2320.58</v>
      </c>
      <c r="M3158" s="108" t="s">
        <v>17432</v>
      </c>
      <c r="N3158" s="110">
        <v>-1506.4745</v>
      </c>
      <c r="O3158" s="110">
        <v>0</v>
      </c>
      <c r="P3158" s="68">
        <f t="shared" si="98"/>
        <v>111388</v>
      </c>
      <c r="Q3158" s="68">
        <f t="shared" si="99"/>
        <v>2320.5833333333335</v>
      </c>
    </row>
    <row r="3159" spans="1:17" ht="30" x14ac:dyDescent="0.25">
      <c r="A3159" s="108" t="s">
        <v>17730</v>
      </c>
      <c r="B3159" s="108" t="s">
        <v>17731</v>
      </c>
      <c r="C3159" s="108" t="s">
        <v>17732</v>
      </c>
      <c r="D3159" s="108" t="s">
        <v>12117</v>
      </c>
      <c r="E3159" s="108" t="s">
        <v>12118</v>
      </c>
      <c r="F3159" s="108" t="s">
        <v>12127</v>
      </c>
      <c r="G3159" s="108" t="s">
        <v>276</v>
      </c>
      <c r="H3159" s="109">
        <v>7</v>
      </c>
      <c r="I3159" s="109">
        <v>0</v>
      </c>
      <c r="J3159" s="110">
        <v>16746</v>
      </c>
      <c r="K3159" s="110">
        <v>0</v>
      </c>
      <c r="L3159" s="109">
        <v>2392.29</v>
      </c>
      <c r="M3159" s="108" t="s">
        <v>17432</v>
      </c>
      <c r="N3159" s="110">
        <v>-226.4889</v>
      </c>
      <c r="O3159" s="110">
        <v>0</v>
      </c>
      <c r="P3159" s="68">
        <f t="shared" si="98"/>
        <v>16746</v>
      </c>
      <c r="Q3159" s="68">
        <f t="shared" si="99"/>
        <v>2392.2857142857142</v>
      </c>
    </row>
    <row r="3160" spans="1:17" ht="30" x14ac:dyDescent="0.25">
      <c r="A3160" s="108" t="s">
        <v>17730</v>
      </c>
      <c r="B3160" s="108" t="s">
        <v>17731</v>
      </c>
      <c r="C3160" s="108" t="s">
        <v>17732</v>
      </c>
      <c r="D3160" s="108" t="s">
        <v>12117</v>
      </c>
      <c r="E3160" s="108" t="s">
        <v>12118</v>
      </c>
      <c r="F3160" s="108" t="s">
        <v>12128</v>
      </c>
      <c r="G3160" s="108" t="s">
        <v>12129</v>
      </c>
      <c r="H3160" s="109">
        <v>138</v>
      </c>
      <c r="I3160" s="109">
        <v>0</v>
      </c>
      <c r="J3160" s="110">
        <v>556997</v>
      </c>
      <c r="K3160" s="110">
        <v>0</v>
      </c>
      <c r="L3160" s="109">
        <v>4036.21</v>
      </c>
      <c r="M3160" s="108" t="s">
        <v>17432</v>
      </c>
      <c r="N3160" s="110">
        <v>-7533.1539000000002</v>
      </c>
      <c r="O3160" s="110">
        <v>0</v>
      </c>
      <c r="P3160" s="68">
        <f t="shared" si="98"/>
        <v>556997</v>
      </c>
      <c r="Q3160" s="68">
        <f t="shared" si="99"/>
        <v>4036.210144927536</v>
      </c>
    </row>
    <row r="3161" spans="1:17" ht="30" x14ac:dyDescent="0.25">
      <c r="A3161" s="108" t="s">
        <v>17730</v>
      </c>
      <c r="B3161" s="108" t="s">
        <v>17731</v>
      </c>
      <c r="C3161" s="108" t="s">
        <v>17732</v>
      </c>
      <c r="D3161" s="108" t="s">
        <v>12117</v>
      </c>
      <c r="E3161" s="108" t="s">
        <v>12118</v>
      </c>
      <c r="F3161" s="108" t="s">
        <v>12130</v>
      </c>
      <c r="G3161" s="108" t="s">
        <v>12131</v>
      </c>
      <c r="H3161" s="109">
        <v>32</v>
      </c>
      <c r="I3161" s="109">
        <v>0</v>
      </c>
      <c r="J3161" s="110">
        <v>66220</v>
      </c>
      <c r="K3161" s="110">
        <v>0</v>
      </c>
      <c r="L3161" s="109">
        <v>2069.38</v>
      </c>
      <c r="M3161" s="108" t="s">
        <v>17432</v>
      </c>
      <c r="N3161" s="110">
        <v>-895.59450000000004</v>
      </c>
      <c r="O3161" s="110">
        <v>0</v>
      </c>
      <c r="P3161" s="68">
        <f t="shared" si="98"/>
        <v>66220</v>
      </c>
      <c r="Q3161" s="68">
        <f t="shared" si="99"/>
        <v>2069.375</v>
      </c>
    </row>
    <row r="3162" spans="1:17" ht="30" x14ac:dyDescent="0.25">
      <c r="A3162" s="108" t="s">
        <v>17730</v>
      </c>
      <c r="B3162" s="108" t="s">
        <v>17731</v>
      </c>
      <c r="C3162" s="108" t="s">
        <v>17732</v>
      </c>
      <c r="D3162" s="108" t="s">
        <v>12117</v>
      </c>
      <c r="E3162" s="108" t="s">
        <v>12118</v>
      </c>
      <c r="F3162" s="108" t="s">
        <v>12136</v>
      </c>
      <c r="G3162" s="108" t="s">
        <v>12137</v>
      </c>
      <c r="H3162" s="109">
        <v>1</v>
      </c>
      <c r="I3162" s="109">
        <v>0</v>
      </c>
      <c r="J3162" s="110">
        <v>2180</v>
      </c>
      <c r="K3162" s="110">
        <v>0</v>
      </c>
      <c r="L3162" s="109">
        <v>2180</v>
      </c>
      <c r="M3162" s="108" t="s">
        <v>17432</v>
      </c>
      <c r="N3162" s="110">
        <v>-29.478200000000001</v>
      </c>
      <c r="O3162" s="110">
        <v>0</v>
      </c>
      <c r="P3162" s="68">
        <f t="shared" si="98"/>
        <v>2180</v>
      </c>
      <c r="Q3162" s="68">
        <f t="shared" si="99"/>
        <v>2180</v>
      </c>
    </row>
    <row r="3163" spans="1:17" ht="30" x14ac:dyDescent="0.25">
      <c r="A3163" s="108" t="s">
        <v>17730</v>
      </c>
      <c r="B3163" s="108" t="s">
        <v>17731</v>
      </c>
      <c r="C3163" s="108" t="s">
        <v>17732</v>
      </c>
      <c r="D3163" s="108" t="s">
        <v>12117</v>
      </c>
      <c r="E3163" s="108" t="s">
        <v>12118</v>
      </c>
      <c r="F3163" s="108" t="s">
        <v>12132</v>
      </c>
      <c r="G3163" s="108" t="s">
        <v>12133</v>
      </c>
      <c r="H3163" s="109">
        <v>60</v>
      </c>
      <c r="I3163" s="109">
        <v>0</v>
      </c>
      <c r="J3163" s="110">
        <v>253255</v>
      </c>
      <c r="K3163" s="110">
        <v>0</v>
      </c>
      <c r="L3163" s="109">
        <v>4220.92</v>
      </c>
      <c r="M3163" s="108" t="s">
        <v>17432</v>
      </c>
      <c r="N3163" s="110">
        <v>-3425.172</v>
      </c>
      <c r="O3163" s="110">
        <v>0</v>
      </c>
      <c r="P3163" s="68">
        <f t="shared" si="98"/>
        <v>253255</v>
      </c>
      <c r="Q3163" s="68">
        <f t="shared" si="99"/>
        <v>4220.916666666667</v>
      </c>
    </row>
    <row r="3164" spans="1:17" ht="30" x14ac:dyDescent="0.25">
      <c r="A3164" s="108" t="s">
        <v>17730</v>
      </c>
      <c r="B3164" s="108" t="s">
        <v>17731</v>
      </c>
      <c r="C3164" s="108" t="s">
        <v>17732</v>
      </c>
      <c r="D3164" s="108" t="s">
        <v>12117</v>
      </c>
      <c r="E3164" s="108" t="s">
        <v>12118</v>
      </c>
      <c r="F3164" s="108" t="s">
        <v>12134</v>
      </c>
      <c r="G3164" s="108" t="s">
        <v>12135</v>
      </c>
      <c r="H3164" s="109">
        <v>43</v>
      </c>
      <c r="I3164" s="109">
        <v>0</v>
      </c>
      <c r="J3164" s="110">
        <v>173740</v>
      </c>
      <c r="K3164" s="110">
        <v>0</v>
      </c>
      <c r="L3164" s="109">
        <v>4040.47</v>
      </c>
      <c r="M3164" s="108" t="s">
        <v>17432</v>
      </c>
      <c r="N3164" s="110">
        <v>-2349.7646</v>
      </c>
      <c r="O3164" s="110">
        <v>0</v>
      </c>
      <c r="P3164" s="68">
        <f t="shared" si="98"/>
        <v>173740</v>
      </c>
      <c r="Q3164" s="68">
        <f t="shared" si="99"/>
        <v>4040.4651162790697</v>
      </c>
    </row>
    <row r="3165" spans="1:17" ht="30" x14ac:dyDescent="0.25">
      <c r="A3165" s="108" t="s">
        <v>17730</v>
      </c>
      <c r="B3165" s="108" t="s">
        <v>17731</v>
      </c>
      <c r="C3165" s="108" t="s">
        <v>17732</v>
      </c>
      <c r="D3165" s="108" t="s">
        <v>12117</v>
      </c>
      <c r="E3165" s="108" t="s">
        <v>12118</v>
      </c>
      <c r="F3165" s="108" t="s">
        <v>12138</v>
      </c>
      <c r="G3165" s="108" t="s">
        <v>12139</v>
      </c>
      <c r="H3165" s="109">
        <v>40</v>
      </c>
      <c r="I3165" s="109">
        <v>0</v>
      </c>
      <c r="J3165" s="110">
        <v>116192</v>
      </c>
      <c r="K3165" s="110">
        <v>0</v>
      </c>
      <c r="L3165" s="109">
        <v>2904.8</v>
      </c>
      <c r="M3165" s="108" t="s">
        <v>17432</v>
      </c>
      <c r="N3165" s="110">
        <v>-1571.4495999999999</v>
      </c>
      <c r="O3165" s="110">
        <v>0</v>
      </c>
      <c r="P3165" s="68">
        <f t="shared" si="98"/>
        <v>116192</v>
      </c>
      <c r="Q3165" s="68">
        <f t="shared" si="99"/>
        <v>2904.8</v>
      </c>
    </row>
    <row r="3166" spans="1:17" ht="30" x14ac:dyDescent="0.25">
      <c r="A3166" s="108" t="s">
        <v>17730</v>
      </c>
      <c r="B3166" s="108" t="s">
        <v>17731</v>
      </c>
      <c r="C3166" s="108" t="s">
        <v>17732</v>
      </c>
      <c r="D3166" s="108" t="s">
        <v>12117</v>
      </c>
      <c r="E3166" s="108" t="s">
        <v>12118</v>
      </c>
      <c r="F3166" s="108" t="s">
        <v>12142</v>
      </c>
      <c r="G3166" s="108" t="s">
        <v>12143</v>
      </c>
      <c r="H3166" s="109">
        <v>24</v>
      </c>
      <c r="I3166" s="109">
        <v>0</v>
      </c>
      <c r="J3166" s="110">
        <v>46596</v>
      </c>
      <c r="K3166" s="110">
        <v>0</v>
      </c>
      <c r="L3166" s="109">
        <v>1941.5</v>
      </c>
      <c r="M3166" s="108" t="s">
        <v>17432</v>
      </c>
      <c r="N3166" s="110">
        <v>-630.18759999999997</v>
      </c>
      <c r="O3166" s="110">
        <v>0</v>
      </c>
      <c r="P3166" s="68">
        <f t="shared" si="98"/>
        <v>46596</v>
      </c>
      <c r="Q3166" s="68">
        <f t="shared" si="99"/>
        <v>1941.5</v>
      </c>
    </row>
    <row r="3167" spans="1:17" ht="30" x14ac:dyDescent="0.25">
      <c r="A3167" s="108" t="s">
        <v>17730</v>
      </c>
      <c r="B3167" s="108" t="s">
        <v>17731</v>
      </c>
      <c r="C3167" s="108" t="s">
        <v>17732</v>
      </c>
      <c r="D3167" s="108" t="s">
        <v>12145</v>
      </c>
      <c r="E3167" s="108" t="s">
        <v>12146</v>
      </c>
      <c r="F3167" s="108" t="s">
        <v>12144</v>
      </c>
      <c r="G3167" s="108" t="s">
        <v>12147</v>
      </c>
      <c r="H3167" s="109">
        <v>288</v>
      </c>
      <c r="I3167" s="109">
        <v>0</v>
      </c>
      <c r="J3167" s="110">
        <v>808792</v>
      </c>
      <c r="K3167" s="110">
        <v>0</v>
      </c>
      <c r="L3167" s="109">
        <v>2808.31</v>
      </c>
      <c r="M3167" s="108" t="s">
        <v>17428</v>
      </c>
      <c r="N3167" s="110">
        <v>38356.529699999999</v>
      </c>
      <c r="O3167" s="110">
        <v>3305.2460999999998</v>
      </c>
      <c r="P3167" s="68">
        <f t="shared" si="98"/>
        <v>808792</v>
      </c>
      <c r="Q3167" s="68">
        <f t="shared" si="99"/>
        <v>2808.3055555555557</v>
      </c>
    </row>
    <row r="3168" spans="1:17" ht="30" x14ac:dyDescent="0.25">
      <c r="A3168" s="108" t="s">
        <v>17730</v>
      </c>
      <c r="B3168" s="108" t="s">
        <v>17731</v>
      </c>
      <c r="C3168" s="108" t="s">
        <v>17732</v>
      </c>
      <c r="D3168" s="108" t="s">
        <v>12145</v>
      </c>
      <c r="E3168" s="108" t="s">
        <v>12146</v>
      </c>
      <c r="F3168" s="108" t="s">
        <v>12148</v>
      </c>
      <c r="G3168" s="108" t="s">
        <v>12149</v>
      </c>
      <c r="H3168" s="109">
        <v>89</v>
      </c>
      <c r="I3168" s="109">
        <v>0</v>
      </c>
      <c r="J3168" s="110">
        <v>354866</v>
      </c>
      <c r="K3168" s="110">
        <v>0</v>
      </c>
      <c r="L3168" s="109">
        <v>3987.26</v>
      </c>
      <c r="M3168" s="108" t="s">
        <v>17428</v>
      </c>
      <c r="N3168" s="110">
        <v>16829.330600000001</v>
      </c>
      <c r="O3168" s="110">
        <v>1450.2114999999999</v>
      </c>
      <c r="P3168" s="68">
        <f t="shared" si="98"/>
        <v>354866</v>
      </c>
      <c r="Q3168" s="68">
        <f t="shared" si="99"/>
        <v>3987.2584269662921</v>
      </c>
    </row>
    <row r="3169" spans="1:17" ht="30" x14ac:dyDescent="0.25">
      <c r="A3169" s="108" t="s">
        <v>17730</v>
      </c>
      <c r="B3169" s="108" t="s">
        <v>17731</v>
      </c>
      <c r="C3169" s="108" t="s">
        <v>17732</v>
      </c>
      <c r="D3169" s="108" t="s">
        <v>12145</v>
      </c>
      <c r="E3169" s="108" t="s">
        <v>12146</v>
      </c>
      <c r="F3169" s="108" t="s">
        <v>12150</v>
      </c>
      <c r="G3169" s="108" t="s">
        <v>11750</v>
      </c>
      <c r="H3169" s="109">
        <v>50</v>
      </c>
      <c r="I3169" s="109">
        <v>0</v>
      </c>
      <c r="J3169" s="110">
        <v>199576</v>
      </c>
      <c r="K3169" s="110">
        <v>0</v>
      </c>
      <c r="L3169" s="109">
        <v>3991.52</v>
      </c>
      <c r="M3169" s="108" t="s">
        <v>17428</v>
      </c>
      <c r="N3169" s="110">
        <v>9464.768</v>
      </c>
      <c r="O3169" s="110">
        <v>815.59479999999996</v>
      </c>
      <c r="P3169" s="68">
        <f t="shared" si="98"/>
        <v>199576</v>
      </c>
      <c r="Q3169" s="68">
        <f t="shared" si="99"/>
        <v>3991.52</v>
      </c>
    </row>
    <row r="3170" spans="1:17" ht="30" x14ac:dyDescent="0.25">
      <c r="A3170" s="108" t="s">
        <v>17730</v>
      </c>
      <c r="B3170" s="108" t="s">
        <v>17731</v>
      </c>
      <c r="C3170" s="108" t="s">
        <v>17732</v>
      </c>
      <c r="D3170" s="108" t="s">
        <v>12145</v>
      </c>
      <c r="E3170" s="108" t="s">
        <v>12146</v>
      </c>
      <c r="F3170" s="108" t="s">
        <v>12151</v>
      </c>
      <c r="G3170" s="108" t="s">
        <v>12152</v>
      </c>
      <c r="H3170" s="109">
        <v>61</v>
      </c>
      <c r="I3170" s="109">
        <v>0</v>
      </c>
      <c r="J3170" s="110">
        <v>235710</v>
      </c>
      <c r="K3170" s="110">
        <v>0</v>
      </c>
      <c r="L3170" s="109">
        <v>3864.1</v>
      </c>
      <c r="M3170" s="108" t="s">
        <v>17428</v>
      </c>
      <c r="N3170" s="110">
        <v>11178.4458</v>
      </c>
      <c r="O3170" s="110">
        <v>963.26530000000002</v>
      </c>
      <c r="P3170" s="68">
        <f t="shared" si="98"/>
        <v>235710</v>
      </c>
      <c r="Q3170" s="68">
        <f t="shared" si="99"/>
        <v>3864.0983606557379</v>
      </c>
    </row>
    <row r="3171" spans="1:17" ht="30" x14ac:dyDescent="0.25">
      <c r="A3171" s="108" t="s">
        <v>17730</v>
      </c>
      <c r="B3171" s="108" t="s">
        <v>17731</v>
      </c>
      <c r="C3171" s="108" t="s">
        <v>17732</v>
      </c>
      <c r="D3171" s="108" t="s">
        <v>12145</v>
      </c>
      <c r="E3171" s="108" t="s">
        <v>12146</v>
      </c>
      <c r="F3171" s="108" t="s">
        <v>12153</v>
      </c>
      <c r="G3171" s="108" t="s">
        <v>6167</v>
      </c>
      <c r="H3171" s="109">
        <v>122</v>
      </c>
      <c r="I3171" s="109">
        <v>0</v>
      </c>
      <c r="J3171" s="110">
        <v>471579</v>
      </c>
      <c r="K3171" s="110">
        <v>0</v>
      </c>
      <c r="L3171" s="109">
        <v>3865.4</v>
      </c>
      <c r="M3171" s="108" t="s">
        <v>17428</v>
      </c>
      <c r="N3171" s="110">
        <v>22364.384399999999</v>
      </c>
      <c r="O3171" s="110">
        <v>1927.1763000000001</v>
      </c>
      <c r="P3171" s="68">
        <f t="shared" si="98"/>
        <v>471579</v>
      </c>
      <c r="Q3171" s="68">
        <f t="shared" si="99"/>
        <v>3865.4016393442621</v>
      </c>
    </row>
    <row r="3172" spans="1:17" ht="30" x14ac:dyDescent="0.25">
      <c r="A3172" s="108" t="s">
        <v>17730</v>
      </c>
      <c r="B3172" s="108" t="s">
        <v>17731</v>
      </c>
      <c r="C3172" s="108" t="s">
        <v>17732</v>
      </c>
      <c r="D3172" s="108" t="s">
        <v>12145</v>
      </c>
      <c r="E3172" s="108" t="s">
        <v>12146</v>
      </c>
      <c r="F3172" s="108" t="s">
        <v>12154</v>
      </c>
      <c r="G3172" s="108" t="s">
        <v>12155</v>
      </c>
      <c r="H3172" s="109">
        <v>101</v>
      </c>
      <c r="I3172" s="109">
        <v>0</v>
      </c>
      <c r="J3172" s="110">
        <v>279438</v>
      </c>
      <c r="K3172" s="110">
        <v>0</v>
      </c>
      <c r="L3172" s="109">
        <v>2766.71</v>
      </c>
      <c r="M3172" s="108" t="s">
        <v>17428</v>
      </c>
      <c r="N3172" s="110">
        <v>13252.201800000001</v>
      </c>
      <c r="O3172" s="110">
        <v>1141.9643000000001</v>
      </c>
      <c r="P3172" s="68">
        <f t="shared" si="98"/>
        <v>279438</v>
      </c>
      <c r="Q3172" s="68">
        <f t="shared" si="99"/>
        <v>2766.7128712871286</v>
      </c>
    </row>
    <row r="3173" spans="1:17" ht="30" x14ac:dyDescent="0.25">
      <c r="A3173" s="108" t="s">
        <v>17730</v>
      </c>
      <c r="B3173" s="108" t="s">
        <v>17731</v>
      </c>
      <c r="C3173" s="108" t="s">
        <v>17732</v>
      </c>
      <c r="D3173" s="108" t="s">
        <v>12145</v>
      </c>
      <c r="E3173" s="108" t="s">
        <v>12146</v>
      </c>
      <c r="F3173" s="108" t="s">
        <v>12156</v>
      </c>
      <c r="G3173" s="108" t="s">
        <v>12157</v>
      </c>
      <c r="H3173" s="109">
        <v>96</v>
      </c>
      <c r="I3173" s="109">
        <v>0</v>
      </c>
      <c r="J3173" s="110">
        <v>377859</v>
      </c>
      <c r="K3173" s="110">
        <v>0</v>
      </c>
      <c r="L3173" s="109">
        <v>3936.03</v>
      </c>
      <c r="M3173" s="108" t="s">
        <v>17428</v>
      </c>
      <c r="N3173" s="110">
        <v>17919.742600000001</v>
      </c>
      <c r="O3173" s="110">
        <v>1544.1741</v>
      </c>
      <c r="P3173" s="68">
        <f t="shared" si="98"/>
        <v>377859</v>
      </c>
      <c r="Q3173" s="68">
        <f t="shared" si="99"/>
        <v>3936.03125</v>
      </c>
    </row>
    <row r="3174" spans="1:17" ht="30" x14ac:dyDescent="0.25">
      <c r="A3174" s="108" t="s">
        <v>17730</v>
      </c>
      <c r="B3174" s="108" t="s">
        <v>17731</v>
      </c>
      <c r="C3174" s="108" t="s">
        <v>17732</v>
      </c>
      <c r="D3174" s="108" t="s">
        <v>12145</v>
      </c>
      <c r="E3174" s="108" t="s">
        <v>12146</v>
      </c>
      <c r="F3174" s="108" t="s">
        <v>12158</v>
      </c>
      <c r="G3174" s="108" t="s">
        <v>12159</v>
      </c>
      <c r="H3174" s="109">
        <v>42</v>
      </c>
      <c r="I3174" s="109">
        <v>0</v>
      </c>
      <c r="J3174" s="110">
        <v>163521</v>
      </c>
      <c r="K3174" s="110">
        <v>0</v>
      </c>
      <c r="L3174" s="109">
        <v>3893.36</v>
      </c>
      <c r="M3174" s="108" t="s">
        <v>17428</v>
      </c>
      <c r="N3174" s="110">
        <v>7754.9246999999996</v>
      </c>
      <c r="O3174" s="110">
        <v>668.25480000000005</v>
      </c>
      <c r="P3174" s="68">
        <f t="shared" si="98"/>
        <v>163521</v>
      </c>
      <c r="Q3174" s="68">
        <f t="shared" si="99"/>
        <v>3893.3571428571427</v>
      </c>
    </row>
    <row r="3175" spans="1:17" ht="30" x14ac:dyDescent="0.25">
      <c r="A3175" s="108" t="s">
        <v>17730</v>
      </c>
      <c r="B3175" s="108" t="s">
        <v>17731</v>
      </c>
      <c r="C3175" s="108" t="s">
        <v>17732</v>
      </c>
      <c r="D3175" s="108" t="s">
        <v>12145</v>
      </c>
      <c r="E3175" s="108" t="s">
        <v>12146</v>
      </c>
      <c r="F3175" s="108" t="s">
        <v>12160</v>
      </c>
      <c r="G3175" s="108" t="s">
        <v>12161</v>
      </c>
      <c r="H3175" s="109">
        <v>60</v>
      </c>
      <c r="I3175" s="109">
        <v>0</v>
      </c>
      <c r="J3175" s="110">
        <v>129779</v>
      </c>
      <c r="K3175" s="110">
        <v>0</v>
      </c>
      <c r="L3175" s="109">
        <v>2162.98</v>
      </c>
      <c r="M3175" s="108" t="s">
        <v>17428</v>
      </c>
      <c r="N3175" s="110">
        <v>6154.7007999999996</v>
      </c>
      <c r="O3175" s="110">
        <v>530.36080000000004</v>
      </c>
      <c r="P3175" s="68">
        <f t="shared" si="98"/>
        <v>129779</v>
      </c>
      <c r="Q3175" s="68">
        <f t="shared" si="99"/>
        <v>2162.9833333333331</v>
      </c>
    </row>
    <row r="3176" spans="1:17" ht="30" x14ac:dyDescent="0.25">
      <c r="A3176" s="108" t="s">
        <v>17730</v>
      </c>
      <c r="B3176" s="108" t="s">
        <v>17731</v>
      </c>
      <c r="C3176" s="108" t="s">
        <v>17732</v>
      </c>
      <c r="D3176" s="108" t="s">
        <v>12145</v>
      </c>
      <c r="E3176" s="108" t="s">
        <v>12146</v>
      </c>
      <c r="F3176" s="108" t="s">
        <v>12162</v>
      </c>
      <c r="G3176" s="108" t="s">
        <v>1886</v>
      </c>
      <c r="H3176" s="109">
        <v>108</v>
      </c>
      <c r="I3176" s="109">
        <v>0</v>
      </c>
      <c r="J3176" s="110">
        <v>280262</v>
      </c>
      <c r="K3176" s="110">
        <v>0</v>
      </c>
      <c r="L3176" s="109">
        <v>2595.02</v>
      </c>
      <c r="M3176" s="108" t="s">
        <v>17428</v>
      </c>
      <c r="N3176" s="110">
        <v>13291.2809</v>
      </c>
      <c r="O3176" s="110">
        <v>1145.3317999999999</v>
      </c>
      <c r="P3176" s="68">
        <f t="shared" si="98"/>
        <v>280262</v>
      </c>
      <c r="Q3176" s="68">
        <f t="shared" si="99"/>
        <v>2595.0185185185187</v>
      </c>
    </row>
    <row r="3177" spans="1:17" ht="30" x14ac:dyDescent="0.25">
      <c r="A3177" s="108" t="s">
        <v>17730</v>
      </c>
      <c r="B3177" s="108" t="s">
        <v>17731</v>
      </c>
      <c r="C3177" s="108" t="s">
        <v>17732</v>
      </c>
      <c r="D3177" s="108" t="s">
        <v>12145</v>
      </c>
      <c r="E3177" s="108" t="s">
        <v>12146</v>
      </c>
      <c r="F3177" s="108" t="s">
        <v>12163</v>
      </c>
      <c r="G3177" s="108" t="s">
        <v>12164</v>
      </c>
      <c r="H3177" s="109">
        <v>86</v>
      </c>
      <c r="I3177" s="109">
        <v>0</v>
      </c>
      <c r="J3177" s="110">
        <v>178303</v>
      </c>
      <c r="K3177" s="110">
        <v>0</v>
      </c>
      <c r="L3177" s="109">
        <v>2073.29</v>
      </c>
      <c r="M3177" s="108" t="s">
        <v>17428</v>
      </c>
      <c r="N3177" s="110">
        <v>8455.8978000000006</v>
      </c>
      <c r="O3177" s="110">
        <v>728.65880000000004</v>
      </c>
      <c r="P3177" s="68">
        <f t="shared" si="98"/>
        <v>178303</v>
      </c>
      <c r="Q3177" s="68">
        <f t="shared" si="99"/>
        <v>2073.2906976744184</v>
      </c>
    </row>
    <row r="3178" spans="1:17" ht="30" x14ac:dyDescent="0.25">
      <c r="A3178" s="108" t="s">
        <v>17730</v>
      </c>
      <c r="B3178" s="108" t="s">
        <v>17731</v>
      </c>
      <c r="C3178" s="108" t="s">
        <v>17732</v>
      </c>
      <c r="D3178" s="108" t="s">
        <v>12145</v>
      </c>
      <c r="E3178" s="108" t="s">
        <v>12146</v>
      </c>
      <c r="F3178" s="108" t="s">
        <v>12165</v>
      </c>
      <c r="G3178" s="108" t="s">
        <v>12166</v>
      </c>
      <c r="H3178" s="109">
        <v>145</v>
      </c>
      <c r="I3178" s="109">
        <v>0</v>
      </c>
      <c r="J3178" s="110">
        <v>298938</v>
      </c>
      <c r="K3178" s="110">
        <v>0</v>
      </c>
      <c r="L3178" s="109">
        <v>2061.64</v>
      </c>
      <c r="M3178" s="108" t="s">
        <v>17428</v>
      </c>
      <c r="N3178" s="110">
        <v>14176.9625</v>
      </c>
      <c r="O3178" s="110">
        <v>1221.6524999999999</v>
      </c>
      <c r="P3178" s="68">
        <f t="shared" si="98"/>
        <v>298938</v>
      </c>
      <c r="Q3178" s="68">
        <f t="shared" si="99"/>
        <v>2061.6413793103447</v>
      </c>
    </row>
    <row r="3179" spans="1:17" ht="30" x14ac:dyDescent="0.25">
      <c r="A3179" s="108" t="s">
        <v>17730</v>
      </c>
      <c r="B3179" s="108" t="s">
        <v>17731</v>
      </c>
      <c r="C3179" s="108" t="s">
        <v>17732</v>
      </c>
      <c r="D3179" s="108" t="s">
        <v>17733</v>
      </c>
      <c r="E3179" s="108" t="s">
        <v>17734</v>
      </c>
      <c r="F3179" s="108" t="s">
        <v>17735</v>
      </c>
      <c r="G3179" s="108" t="s">
        <v>17736</v>
      </c>
      <c r="H3179" s="109">
        <v>100</v>
      </c>
      <c r="I3179" s="109">
        <v>0</v>
      </c>
      <c r="J3179" s="110">
        <v>409235</v>
      </c>
      <c r="K3179" s="110">
        <v>0</v>
      </c>
      <c r="L3179" s="109">
        <v>4092.35</v>
      </c>
      <c r="M3179" s="108" t="s">
        <v>17428</v>
      </c>
      <c r="N3179" s="110">
        <v>19407.739300000001</v>
      </c>
      <c r="O3179" s="110">
        <v>1672.3972000000001</v>
      </c>
      <c r="P3179" s="68">
        <f t="shared" si="98"/>
        <v>409235</v>
      </c>
      <c r="Q3179" s="68">
        <f t="shared" si="99"/>
        <v>4092.35</v>
      </c>
    </row>
    <row r="3180" spans="1:17" ht="30" x14ac:dyDescent="0.25">
      <c r="A3180" s="108" t="s">
        <v>17730</v>
      </c>
      <c r="B3180" s="108" t="s">
        <v>17731</v>
      </c>
      <c r="C3180" s="108" t="s">
        <v>17732</v>
      </c>
      <c r="D3180" s="108" t="s">
        <v>17733</v>
      </c>
      <c r="E3180" s="108" t="s">
        <v>17734</v>
      </c>
      <c r="F3180" s="108" t="s">
        <v>17737</v>
      </c>
      <c r="G3180" s="108" t="s">
        <v>17738</v>
      </c>
      <c r="H3180" s="109">
        <v>0</v>
      </c>
      <c r="I3180" s="109">
        <v>84</v>
      </c>
      <c r="J3180" s="110">
        <v>246823</v>
      </c>
      <c r="K3180" s="110">
        <v>246823</v>
      </c>
      <c r="L3180" s="109">
        <v>2938.37</v>
      </c>
      <c r="M3180" s="108" t="s">
        <v>17428</v>
      </c>
      <c r="N3180" s="110">
        <v>11705.4164</v>
      </c>
      <c r="O3180" s="110">
        <v>1008.6752</v>
      </c>
      <c r="P3180" s="68">
        <f t="shared" si="98"/>
        <v>0</v>
      </c>
      <c r="Q3180" s="68" t="e">
        <f t="shared" si="99"/>
        <v>#DIV/0!</v>
      </c>
    </row>
    <row r="3181" spans="1:17" ht="30" x14ac:dyDescent="0.25">
      <c r="A3181" s="108" t="s">
        <v>17730</v>
      </c>
      <c r="B3181" s="108" t="s">
        <v>17731</v>
      </c>
      <c r="C3181" s="108" t="s">
        <v>17732</v>
      </c>
      <c r="D3181" s="108" t="s">
        <v>12168</v>
      </c>
      <c r="E3181" s="108" t="s">
        <v>12169</v>
      </c>
      <c r="F3181" s="108" t="s">
        <v>12167</v>
      </c>
      <c r="G3181" s="108" t="s">
        <v>12170</v>
      </c>
      <c r="H3181" s="109">
        <v>144</v>
      </c>
      <c r="I3181" s="109">
        <v>80</v>
      </c>
      <c r="J3181" s="110">
        <v>731653</v>
      </c>
      <c r="K3181" s="110">
        <v>261305</v>
      </c>
      <c r="L3181" s="109">
        <v>3266.31</v>
      </c>
      <c r="M3181" s="108" t="s">
        <v>17428</v>
      </c>
      <c r="N3181" s="110">
        <v>34698.252</v>
      </c>
      <c r="O3181" s="110">
        <v>2990.0061999999998</v>
      </c>
      <c r="P3181" s="68">
        <f t="shared" si="98"/>
        <v>470348</v>
      </c>
      <c r="Q3181" s="68">
        <f t="shared" si="99"/>
        <v>3266.3055555555557</v>
      </c>
    </row>
    <row r="3182" spans="1:17" ht="30" x14ac:dyDescent="0.25">
      <c r="A3182" s="108" t="s">
        <v>17730</v>
      </c>
      <c r="B3182" s="108" t="s">
        <v>17731</v>
      </c>
      <c r="C3182" s="108" t="s">
        <v>17732</v>
      </c>
      <c r="D3182" s="108" t="s">
        <v>12168</v>
      </c>
      <c r="E3182" s="108" t="s">
        <v>12169</v>
      </c>
      <c r="F3182" s="108" t="s">
        <v>12171</v>
      </c>
      <c r="G3182" s="108" t="s">
        <v>12172</v>
      </c>
      <c r="H3182" s="109">
        <v>108</v>
      </c>
      <c r="I3182" s="109">
        <v>0</v>
      </c>
      <c r="J3182" s="110">
        <v>348569</v>
      </c>
      <c r="K3182" s="110">
        <v>0</v>
      </c>
      <c r="L3182" s="109">
        <v>3227.49</v>
      </c>
      <c r="M3182" s="108" t="s">
        <v>17428</v>
      </c>
      <c r="N3182" s="110">
        <v>16530.7346</v>
      </c>
      <c r="O3182" s="110">
        <v>1424.4809</v>
      </c>
      <c r="P3182" s="68">
        <f t="shared" si="98"/>
        <v>348569</v>
      </c>
      <c r="Q3182" s="68">
        <f t="shared" si="99"/>
        <v>3227.4907407407409</v>
      </c>
    </row>
    <row r="3183" spans="1:17" ht="30" x14ac:dyDescent="0.25">
      <c r="A3183" s="108" t="s">
        <v>17730</v>
      </c>
      <c r="B3183" s="108" t="s">
        <v>17731</v>
      </c>
      <c r="C3183" s="108" t="s">
        <v>17732</v>
      </c>
      <c r="D3183" s="108" t="s">
        <v>12168</v>
      </c>
      <c r="E3183" s="108" t="s">
        <v>12169</v>
      </c>
      <c r="F3183" s="108" t="s">
        <v>12173</v>
      </c>
      <c r="G3183" s="108" t="s">
        <v>12174</v>
      </c>
      <c r="H3183" s="109">
        <v>122</v>
      </c>
      <c r="I3183" s="109">
        <v>0</v>
      </c>
      <c r="J3183" s="110">
        <v>414485</v>
      </c>
      <c r="K3183" s="110">
        <v>0</v>
      </c>
      <c r="L3183" s="109">
        <v>3397.42</v>
      </c>
      <c r="M3183" s="108" t="s">
        <v>17428</v>
      </c>
      <c r="N3183" s="110">
        <v>19656.706300000002</v>
      </c>
      <c r="O3183" s="110">
        <v>1693.8511000000001</v>
      </c>
      <c r="P3183" s="68">
        <f t="shared" si="98"/>
        <v>414485</v>
      </c>
      <c r="Q3183" s="68">
        <f t="shared" si="99"/>
        <v>3397.4180327868853</v>
      </c>
    </row>
    <row r="3184" spans="1:17" ht="30" x14ac:dyDescent="0.25">
      <c r="A3184" s="108" t="s">
        <v>17730</v>
      </c>
      <c r="B3184" s="108" t="s">
        <v>17731</v>
      </c>
      <c r="C3184" s="108" t="s">
        <v>17732</v>
      </c>
      <c r="D3184" s="108" t="s">
        <v>12168</v>
      </c>
      <c r="E3184" s="108" t="s">
        <v>12169</v>
      </c>
      <c r="F3184" s="108" t="s">
        <v>12175</v>
      </c>
      <c r="G3184" s="108" t="s">
        <v>12176</v>
      </c>
      <c r="H3184" s="109">
        <v>100</v>
      </c>
      <c r="I3184" s="109">
        <v>0</v>
      </c>
      <c r="J3184" s="110">
        <v>361212</v>
      </c>
      <c r="K3184" s="110">
        <v>0</v>
      </c>
      <c r="L3184" s="109">
        <v>3612.12</v>
      </c>
      <c r="M3184" s="108" t="s">
        <v>17428</v>
      </c>
      <c r="N3184" s="110">
        <v>17130.305100000001</v>
      </c>
      <c r="O3184" s="110">
        <v>1476.1469</v>
      </c>
      <c r="P3184" s="68">
        <f t="shared" si="98"/>
        <v>361212</v>
      </c>
      <c r="Q3184" s="68">
        <f t="shared" si="99"/>
        <v>3612.12</v>
      </c>
    </row>
    <row r="3185" spans="1:17" ht="30" x14ac:dyDescent="0.25">
      <c r="A3185" s="108" t="s">
        <v>17730</v>
      </c>
      <c r="B3185" s="108" t="s">
        <v>17731</v>
      </c>
      <c r="C3185" s="108" t="s">
        <v>17732</v>
      </c>
      <c r="D3185" s="108" t="s">
        <v>12168</v>
      </c>
      <c r="E3185" s="108" t="s">
        <v>12169</v>
      </c>
      <c r="F3185" s="108" t="s">
        <v>12181</v>
      </c>
      <c r="G3185" s="108" t="s">
        <v>276</v>
      </c>
      <c r="H3185" s="109">
        <v>12</v>
      </c>
      <c r="I3185" s="109">
        <v>0</v>
      </c>
      <c r="J3185" s="110">
        <v>27457</v>
      </c>
      <c r="K3185" s="110">
        <v>0</v>
      </c>
      <c r="L3185" s="109">
        <v>2288.08</v>
      </c>
      <c r="M3185" s="108" t="s">
        <v>17428</v>
      </c>
      <c r="N3185" s="110">
        <v>1302.1392000000001</v>
      </c>
      <c r="O3185" s="110">
        <v>112.2075</v>
      </c>
      <c r="P3185" s="68">
        <f t="shared" si="98"/>
        <v>27457</v>
      </c>
      <c r="Q3185" s="68">
        <f t="shared" si="99"/>
        <v>2288.0833333333335</v>
      </c>
    </row>
    <row r="3186" spans="1:17" ht="30" x14ac:dyDescent="0.25">
      <c r="A3186" s="108" t="s">
        <v>17730</v>
      </c>
      <c r="B3186" s="108" t="s">
        <v>17731</v>
      </c>
      <c r="C3186" s="108" t="s">
        <v>17732</v>
      </c>
      <c r="D3186" s="108" t="s">
        <v>12168</v>
      </c>
      <c r="E3186" s="108" t="s">
        <v>12169</v>
      </c>
      <c r="F3186" s="108" t="s">
        <v>12177</v>
      </c>
      <c r="G3186" s="108" t="s">
        <v>12178</v>
      </c>
      <c r="H3186" s="109">
        <v>125</v>
      </c>
      <c r="I3186" s="109">
        <v>0</v>
      </c>
      <c r="J3186" s="110">
        <v>486527</v>
      </c>
      <c r="K3186" s="110">
        <v>0</v>
      </c>
      <c r="L3186" s="109">
        <v>3892.22</v>
      </c>
      <c r="M3186" s="108" t="s">
        <v>17428</v>
      </c>
      <c r="N3186" s="110">
        <v>23073.301200000002</v>
      </c>
      <c r="O3186" s="110">
        <v>1988.2647999999999</v>
      </c>
      <c r="P3186" s="68">
        <f t="shared" si="98"/>
        <v>486527</v>
      </c>
      <c r="Q3186" s="68">
        <f t="shared" si="99"/>
        <v>3892.2159999999999</v>
      </c>
    </row>
    <row r="3187" spans="1:17" ht="30" x14ac:dyDescent="0.25">
      <c r="A3187" s="108" t="s">
        <v>17730</v>
      </c>
      <c r="B3187" s="108" t="s">
        <v>17731</v>
      </c>
      <c r="C3187" s="108" t="s">
        <v>17732</v>
      </c>
      <c r="D3187" s="108" t="s">
        <v>12168</v>
      </c>
      <c r="E3187" s="108" t="s">
        <v>12169</v>
      </c>
      <c r="F3187" s="108" t="s">
        <v>12179</v>
      </c>
      <c r="G3187" s="108" t="s">
        <v>12180</v>
      </c>
      <c r="H3187" s="109">
        <v>30</v>
      </c>
      <c r="I3187" s="109">
        <v>0</v>
      </c>
      <c r="J3187" s="110">
        <v>110263</v>
      </c>
      <c r="K3187" s="110">
        <v>0</v>
      </c>
      <c r="L3187" s="109">
        <v>3675.43</v>
      </c>
      <c r="M3187" s="108" t="s">
        <v>17428</v>
      </c>
      <c r="N3187" s="110">
        <v>5229.1590999999999</v>
      </c>
      <c r="O3187" s="110">
        <v>450.6053</v>
      </c>
      <c r="P3187" s="68">
        <f t="shared" si="98"/>
        <v>110263</v>
      </c>
      <c r="Q3187" s="68">
        <f t="shared" si="99"/>
        <v>3675.4333333333334</v>
      </c>
    </row>
    <row r="3188" spans="1:17" ht="30" x14ac:dyDescent="0.25">
      <c r="A3188" s="108" t="s">
        <v>17730</v>
      </c>
      <c r="B3188" s="108" t="s">
        <v>17731</v>
      </c>
      <c r="C3188" s="108" t="s">
        <v>17732</v>
      </c>
      <c r="D3188" s="108" t="s">
        <v>12183</v>
      </c>
      <c r="E3188" s="108" t="s">
        <v>12184</v>
      </c>
      <c r="F3188" s="108" t="s">
        <v>12182</v>
      </c>
      <c r="G3188" s="108" t="s">
        <v>12185</v>
      </c>
      <c r="H3188" s="109">
        <v>218</v>
      </c>
      <c r="I3188" s="109">
        <v>0</v>
      </c>
      <c r="J3188" s="110">
        <v>639826</v>
      </c>
      <c r="K3188" s="110">
        <v>0</v>
      </c>
      <c r="L3188" s="109">
        <v>2934.98</v>
      </c>
      <c r="M3188" s="108" t="s">
        <v>17432</v>
      </c>
      <c r="N3188" s="110">
        <v>-8653.3842999999997</v>
      </c>
      <c r="O3188" s="110">
        <v>0</v>
      </c>
      <c r="P3188" s="68">
        <f t="shared" si="98"/>
        <v>639826</v>
      </c>
      <c r="Q3188" s="68">
        <f t="shared" si="99"/>
        <v>2934.9816513761466</v>
      </c>
    </row>
    <row r="3189" spans="1:17" ht="30" x14ac:dyDescent="0.25">
      <c r="A3189" s="108" t="s">
        <v>17730</v>
      </c>
      <c r="B3189" s="108" t="s">
        <v>17731</v>
      </c>
      <c r="C3189" s="108" t="s">
        <v>17732</v>
      </c>
      <c r="D3189" s="108" t="s">
        <v>12187</v>
      </c>
      <c r="E3189" s="108" t="s">
        <v>12188</v>
      </c>
      <c r="F3189" s="108" t="s">
        <v>17739</v>
      </c>
      <c r="G3189" s="108" t="s">
        <v>17740</v>
      </c>
      <c r="H3189" s="109">
        <v>0</v>
      </c>
      <c r="I3189" s="109">
        <v>216</v>
      </c>
      <c r="J3189" s="110">
        <v>702097</v>
      </c>
      <c r="K3189" s="110">
        <v>702097</v>
      </c>
      <c r="L3189" s="109">
        <v>3250.45</v>
      </c>
      <c r="M3189" s="108" t="s">
        <v>17432</v>
      </c>
      <c r="N3189" s="110">
        <v>-9495.5723999999991</v>
      </c>
      <c r="O3189" s="110">
        <v>0</v>
      </c>
      <c r="P3189" s="68">
        <f t="shared" si="98"/>
        <v>0</v>
      </c>
      <c r="Q3189" s="68" t="e">
        <f t="shared" si="99"/>
        <v>#DIV/0!</v>
      </c>
    </row>
    <row r="3190" spans="1:17" ht="30" x14ac:dyDescent="0.25">
      <c r="A3190" s="108" t="s">
        <v>17730</v>
      </c>
      <c r="B3190" s="108" t="s">
        <v>17731</v>
      </c>
      <c r="C3190" s="108" t="s">
        <v>17732</v>
      </c>
      <c r="D3190" s="108" t="s">
        <v>12187</v>
      </c>
      <c r="E3190" s="108" t="s">
        <v>12188</v>
      </c>
      <c r="F3190" s="108" t="s">
        <v>12186</v>
      </c>
      <c r="G3190" s="108" t="s">
        <v>12189</v>
      </c>
      <c r="H3190" s="109">
        <v>106</v>
      </c>
      <c r="I3190" s="109">
        <v>0</v>
      </c>
      <c r="J3190" s="110">
        <v>308497</v>
      </c>
      <c r="K3190" s="110">
        <v>0</v>
      </c>
      <c r="L3190" s="109">
        <v>2910.35</v>
      </c>
      <c r="M3190" s="108" t="s">
        <v>17432</v>
      </c>
      <c r="N3190" s="110">
        <v>-4172.2987000000003</v>
      </c>
      <c r="O3190" s="110">
        <v>0</v>
      </c>
      <c r="P3190" s="68">
        <f t="shared" si="98"/>
        <v>308497</v>
      </c>
      <c r="Q3190" s="68">
        <f t="shared" si="99"/>
        <v>2910.3490566037735</v>
      </c>
    </row>
    <row r="3191" spans="1:17" ht="30" x14ac:dyDescent="0.25">
      <c r="A3191" s="108" t="s">
        <v>17730</v>
      </c>
      <c r="B3191" s="108" t="s">
        <v>17731</v>
      </c>
      <c r="C3191" s="108" t="s">
        <v>17732</v>
      </c>
      <c r="D3191" s="108" t="s">
        <v>12187</v>
      </c>
      <c r="E3191" s="108" t="s">
        <v>12188</v>
      </c>
      <c r="F3191" s="108" t="s">
        <v>12190</v>
      </c>
      <c r="G3191" s="108" t="s">
        <v>12191</v>
      </c>
      <c r="H3191" s="109">
        <v>116</v>
      </c>
      <c r="I3191" s="109">
        <v>0</v>
      </c>
      <c r="J3191" s="110">
        <v>474739</v>
      </c>
      <c r="K3191" s="110">
        <v>0</v>
      </c>
      <c r="L3191" s="109">
        <v>4092.58</v>
      </c>
      <c r="M3191" s="108" t="s">
        <v>17432</v>
      </c>
      <c r="N3191" s="110">
        <v>-6420.6570000000002</v>
      </c>
      <c r="O3191" s="110">
        <v>0</v>
      </c>
      <c r="P3191" s="68">
        <f t="shared" si="98"/>
        <v>474739</v>
      </c>
      <c r="Q3191" s="68">
        <f t="shared" si="99"/>
        <v>4092.5775862068967</v>
      </c>
    </row>
    <row r="3192" spans="1:17" ht="30" x14ac:dyDescent="0.25">
      <c r="A3192" s="108" t="s">
        <v>17730</v>
      </c>
      <c r="B3192" s="108" t="s">
        <v>17731</v>
      </c>
      <c r="C3192" s="108" t="s">
        <v>17732</v>
      </c>
      <c r="D3192" s="108" t="s">
        <v>12187</v>
      </c>
      <c r="E3192" s="108" t="s">
        <v>12188</v>
      </c>
      <c r="F3192" s="108" t="s">
        <v>12192</v>
      </c>
      <c r="G3192" s="108" t="s">
        <v>12193</v>
      </c>
      <c r="H3192" s="109">
        <v>60</v>
      </c>
      <c r="I3192" s="109">
        <v>0</v>
      </c>
      <c r="J3192" s="110">
        <v>206249</v>
      </c>
      <c r="K3192" s="110">
        <v>0</v>
      </c>
      <c r="L3192" s="109">
        <v>3437.48</v>
      </c>
      <c r="M3192" s="108" t="s">
        <v>17432</v>
      </c>
      <c r="N3192" s="110">
        <v>-2789.4364</v>
      </c>
      <c r="O3192" s="110">
        <v>0</v>
      </c>
      <c r="P3192" s="68">
        <f t="shared" si="98"/>
        <v>206249</v>
      </c>
      <c r="Q3192" s="68">
        <f t="shared" si="99"/>
        <v>3437.4833333333331</v>
      </c>
    </row>
    <row r="3193" spans="1:17" ht="30" x14ac:dyDescent="0.25">
      <c r="A3193" s="108" t="s">
        <v>17730</v>
      </c>
      <c r="B3193" s="108" t="s">
        <v>17731</v>
      </c>
      <c r="C3193" s="108" t="s">
        <v>17732</v>
      </c>
      <c r="D3193" s="108" t="s">
        <v>12187</v>
      </c>
      <c r="E3193" s="108" t="s">
        <v>12188</v>
      </c>
      <c r="F3193" s="108" t="s">
        <v>12194</v>
      </c>
      <c r="G3193" s="108" t="s">
        <v>12195</v>
      </c>
      <c r="H3193" s="109">
        <v>94</v>
      </c>
      <c r="I3193" s="109">
        <v>0</v>
      </c>
      <c r="J3193" s="110">
        <v>354196</v>
      </c>
      <c r="K3193" s="110">
        <v>0</v>
      </c>
      <c r="L3193" s="109">
        <v>3768.04</v>
      </c>
      <c r="M3193" s="108" t="s">
        <v>17432</v>
      </c>
      <c r="N3193" s="110">
        <v>-4790.3534</v>
      </c>
      <c r="O3193" s="110">
        <v>0</v>
      </c>
      <c r="P3193" s="68">
        <f t="shared" si="98"/>
        <v>354196</v>
      </c>
      <c r="Q3193" s="68">
        <f t="shared" si="99"/>
        <v>3768.0425531914893</v>
      </c>
    </row>
    <row r="3194" spans="1:17" ht="30" x14ac:dyDescent="0.25">
      <c r="A3194" s="108" t="s">
        <v>17730</v>
      </c>
      <c r="B3194" s="108" t="s">
        <v>17731</v>
      </c>
      <c r="C3194" s="108" t="s">
        <v>17732</v>
      </c>
      <c r="D3194" s="108" t="s">
        <v>12187</v>
      </c>
      <c r="E3194" s="108" t="s">
        <v>12188</v>
      </c>
      <c r="F3194" s="108" t="s">
        <v>12196</v>
      </c>
      <c r="G3194" s="108" t="s">
        <v>7456</v>
      </c>
      <c r="H3194" s="109">
        <v>150</v>
      </c>
      <c r="I3194" s="109">
        <v>0</v>
      </c>
      <c r="J3194" s="110">
        <v>448288</v>
      </c>
      <c r="K3194" s="110">
        <v>0</v>
      </c>
      <c r="L3194" s="109">
        <v>2988.59</v>
      </c>
      <c r="M3194" s="108" t="s">
        <v>17432</v>
      </c>
      <c r="N3194" s="110">
        <v>-6062.9061000000002</v>
      </c>
      <c r="O3194" s="110">
        <v>0</v>
      </c>
      <c r="P3194" s="68">
        <f t="shared" si="98"/>
        <v>448288</v>
      </c>
      <c r="Q3194" s="68">
        <f t="shared" si="99"/>
        <v>2988.5866666666666</v>
      </c>
    </row>
    <row r="3195" spans="1:17" ht="30" x14ac:dyDescent="0.25">
      <c r="A3195" s="108" t="s">
        <v>17730</v>
      </c>
      <c r="B3195" s="108" t="s">
        <v>17731</v>
      </c>
      <c r="C3195" s="108" t="s">
        <v>17732</v>
      </c>
      <c r="D3195" s="108" t="s">
        <v>12187</v>
      </c>
      <c r="E3195" s="108" t="s">
        <v>12188</v>
      </c>
      <c r="F3195" s="108" t="s">
        <v>12197</v>
      </c>
      <c r="G3195" s="108" t="s">
        <v>12198</v>
      </c>
      <c r="H3195" s="109">
        <v>140</v>
      </c>
      <c r="I3195" s="109">
        <v>0</v>
      </c>
      <c r="J3195" s="110">
        <v>495780</v>
      </c>
      <c r="K3195" s="110">
        <v>0</v>
      </c>
      <c r="L3195" s="109">
        <v>3541.29</v>
      </c>
      <c r="M3195" s="108" t="s">
        <v>17432</v>
      </c>
      <c r="N3195" s="110">
        <v>-6705.2255999999998</v>
      </c>
      <c r="O3195" s="110">
        <v>0</v>
      </c>
      <c r="P3195" s="68">
        <f t="shared" si="98"/>
        <v>495780</v>
      </c>
      <c r="Q3195" s="68">
        <f t="shared" si="99"/>
        <v>3541.2857142857142</v>
      </c>
    </row>
    <row r="3196" spans="1:17" ht="30" x14ac:dyDescent="0.25">
      <c r="A3196" s="108" t="s">
        <v>17730</v>
      </c>
      <c r="B3196" s="108" t="s">
        <v>17731</v>
      </c>
      <c r="C3196" s="108" t="s">
        <v>17732</v>
      </c>
      <c r="D3196" s="108" t="s">
        <v>12187</v>
      </c>
      <c r="E3196" s="108" t="s">
        <v>12188</v>
      </c>
      <c r="F3196" s="108" t="s">
        <v>12199</v>
      </c>
      <c r="G3196" s="108" t="s">
        <v>12200</v>
      </c>
      <c r="H3196" s="109">
        <v>77</v>
      </c>
      <c r="I3196" s="109">
        <v>0</v>
      </c>
      <c r="J3196" s="110">
        <v>285769</v>
      </c>
      <c r="K3196" s="110">
        <v>0</v>
      </c>
      <c r="L3196" s="109">
        <v>3711.29</v>
      </c>
      <c r="M3196" s="108" t="s">
        <v>17432</v>
      </c>
      <c r="N3196" s="110">
        <v>-3864.9047999999998</v>
      </c>
      <c r="O3196" s="110">
        <v>0</v>
      </c>
      <c r="P3196" s="68">
        <f t="shared" si="98"/>
        <v>285769</v>
      </c>
      <c r="Q3196" s="68">
        <f t="shared" si="99"/>
        <v>3711.2857142857142</v>
      </c>
    </row>
    <row r="3197" spans="1:17" ht="30" x14ac:dyDescent="0.25">
      <c r="A3197" s="108" t="s">
        <v>17730</v>
      </c>
      <c r="B3197" s="108" t="s">
        <v>17731</v>
      </c>
      <c r="C3197" s="108" t="s">
        <v>17732</v>
      </c>
      <c r="D3197" s="108" t="s">
        <v>12187</v>
      </c>
      <c r="E3197" s="108" t="s">
        <v>12188</v>
      </c>
      <c r="F3197" s="108" t="s">
        <v>12201</v>
      </c>
      <c r="G3197" s="108" t="s">
        <v>12202</v>
      </c>
      <c r="H3197" s="109">
        <v>49</v>
      </c>
      <c r="I3197" s="109">
        <v>0</v>
      </c>
      <c r="J3197" s="110">
        <v>115418</v>
      </c>
      <c r="K3197" s="110">
        <v>0</v>
      </c>
      <c r="L3197" s="109">
        <v>2355.4699999999998</v>
      </c>
      <c r="M3197" s="108" t="s">
        <v>17432</v>
      </c>
      <c r="N3197" s="110">
        <v>-1560.9842000000001</v>
      </c>
      <c r="O3197" s="110">
        <v>0</v>
      </c>
      <c r="P3197" s="68">
        <f t="shared" si="98"/>
        <v>115418</v>
      </c>
      <c r="Q3197" s="68">
        <f t="shared" si="99"/>
        <v>2355.4693877551022</v>
      </c>
    </row>
    <row r="3198" spans="1:17" ht="30" x14ac:dyDescent="0.25">
      <c r="A3198" s="108" t="s">
        <v>17730</v>
      </c>
      <c r="B3198" s="108" t="s">
        <v>17731</v>
      </c>
      <c r="C3198" s="108" t="s">
        <v>17732</v>
      </c>
      <c r="D3198" s="108" t="s">
        <v>12187</v>
      </c>
      <c r="E3198" s="108" t="s">
        <v>12188</v>
      </c>
      <c r="F3198" s="108" t="s">
        <v>12203</v>
      </c>
      <c r="G3198" s="108" t="s">
        <v>12204</v>
      </c>
      <c r="H3198" s="109">
        <v>31</v>
      </c>
      <c r="I3198" s="109">
        <v>0</v>
      </c>
      <c r="J3198" s="110">
        <v>74671</v>
      </c>
      <c r="K3198" s="110">
        <v>0</v>
      </c>
      <c r="L3198" s="109">
        <v>2408.7399999999998</v>
      </c>
      <c r="M3198" s="108" t="s">
        <v>17432</v>
      </c>
      <c r="N3198" s="110">
        <v>-1009.8905</v>
      </c>
      <c r="O3198" s="110">
        <v>0</v>
      </c>
      <c r="P3198" s="68">
        <f t="shared" si="98"/>
        <v>74671</v>
      </c>
      <c r="Q3198" s="68">
        <f t="shared" si="99"/>
        <v>2408.7419354838707</v>
      </c>
    </row>
    <row r="3199" spans="1:17" ht="30" x14ac:dyDescent="0.25">
      <c r="A3199" s="108" t="s">
        <v>17730</v>
      </c>
      <c r="B3199" s="108" t="s">
        <v>17731</v>
      </c>
      <c r="C3199" s="108" t="s">
        <v>17732</v>
      </c>
      <c r="D3199" s="108" t="s">
        <v>12187</v>
      </c>
      <c r="E3199" s="108" t="s">
        <v>12188</v>
      </c>
      <c r="F3199" s="108" t="s">
        <v>12205</v>
      </c>
      <c r="G3199" s="108" t="s">
        <v>12206</v>
      </c>
      <c r="H3199" s="109">
        <v>18</v>
      </c>
      <c r="I3199" s="109">
        <v>0</v>
      </c>
      <c r="J3199" s="110">
        <v>32867</v>
      </c>
      <c r="K3199" s="110">
        <v>0</v>
      </c>
      <c r="L3199" s="109">
        <v>1825.94</v>
      </c>
      <c r="M3199" s="108" t="s">
        <v>17432</v>
      </c>
      <c r="N3199" s="110">
        <v>-444.51369999999997</v>
      </c>
      <c r="O3199" s="110">
        <v>0</v>
      </c>
      <c r="P3199" s="68">
        <f t="shared" si="98"/>
        <v>32867</v>
      </c>
      <c r="Q3199" s="68">
        <f t="shared" si="99"/>
        <v>1825.9444444444443</v>
      </c>
    </row>
    <row r="3200" spans="1:17" ht="30" x14ac:dyDescent="0.25">
      <c r="A3200" s="108" t="s">
        <v>17730</v>
      </c>
      <c r="B3200" s="108" t="s">
        <v>17731</v>
      </c>
      <c r="C3200" s="108" t="s">
        <v>17732</v>
      </c>
      <c r="D3200" s="108" t="s">
        <v>12187</v>
      </c>
      <c r="E3200" s="108" t="s">
        <v>12188</v>
      </c>
      <c r="F3200" s="108" t="s">
        <v>12207</v>
      </c>
      <c r="G3200" s="108" t="s">
        <v>12208</v>
      </c>
      <c r="H3200" s="109">
        <v>14</v>
      </c>
      <c r="I3200" s="109">
        <v>0</v>
      </c>
      <c r="J3200" s="110">
        <v>34145</v>
      </c>
      <c r="K3200" s="110">
        <v>0</v>
      </c>
      <c r="L3200" s="109">
        <v>2438.9299999999998</v>
      </c>
      <c r="M3200" s="108" t="s">
        <v>17432</v>
      </c>
      <c r="N3200" s="110">
        <v>-461.7978</v>
      </c>
      <c r="O3200" s="110">
        <v>0</v>
      </c>
      <c r="P3200" s="68">
        <f t="shared" si="98"/>
        <v>34145</v>
      </c>
      <c r="Q3200" s="68">
        <f t="shared" si="99"/>
        <v>2438.9285714285716</v>
      </c>
    </row>
    <row r="3201" spans="1:17" ht="30" x14ac:dyDescent="0.25">
      <c r="A3201" s="108" t="s">
        <v>17730</v>
      </c>
      <c r="B3201" s="108" t="s">
        <v>17731</v>
      </c>
      <c r="C3201" s="108" t="s">
        <v>17732</v>
      </c>
      <c r="D3201" s="108" t="s">
        <v>12187</v>
      </c>
      <c r="E3201" s="108" t="s">
        <v>12188</v>
      </c>
      <c r="F3201" s="108" t="s">
        <v>12209</v>
      </c>
      <c r="G3201" s="108" t="s">
        <v>12210</v>
      </c>
      <c r="H3201" s="109">
        <v>15</v>
      </c>
      <c r="I3201" s="109">
        <v>0</v>
      </c>
      <c r="J3201" s="110">
        <v>34000</v>
      </c>
      <c r="K3201" s="110">
        <v>0</v>
      </c>
      <c r="L3201" s="109">
        <v>2266.67</v>
      </c>
      <c r="M3201" s="108" t="s">
        <v>17432</v>
      </c>
      <c r="N3201" s="110">
        <v>-459.83980000000003</v>
      </c>
      <c r="O3201" s="110">
        <v>0</v>
      </c>
      <c r="P3201" s="68">
        <f t="shared" si="98"/>
        <v>34000</v>
      </c>
      <c r="Q3201" s="68">
        <f t="shared" si="99"/>
        <v>2266.6666666666665</v>
      </c>
    </row>
    <row r="3202" spans="1:17" ht="30" x14ac:dyDescent="0.25">
      <c r="A3202" s="108" t="s">
        <v>17730</v>
      </c>
      <c r="B3202" s="108" t="s">
        <v>17731</v>
      </c>
      <c r="C3202" s="108" t="s">
        <v>17732</v>
      </c>
      <c r="D3202" s="108" t="s">
        <v>12187</v>
      </c>
      <c r="E3202" s="108" t="s">
        <v>12188</v>
      </c>
      <c r="F3202" s="108" t="s">
        <v>12211</v>
      </c>
      <c r="G3202" s="108" t="s">
        <v>12212</v>
      </c>
      <c r="H3202" s="109">
        <v>17</v>
      </c>
      <c r="I3202" s="109">
        <v>0</v>
      </c>
      <c r="J3202" s="110">
        <v>38650</v>
      </c>
      <c r="K3202" s="110">
        <v>0</v>
      </c>
      <c r="L3202" s="109">
        <v>2273.5300000000002</v>
      </c>
      <c r="M3202" s="108" t="s">
        <v>17432</v>
      </c>
      <c r="N3202" s="110">
        <v>-522.72090000000003</v>
      </c>
      <c r="O3202" s="110">
        <v>0</v>
      </c>
      <c r="P3202" s="68">
        <f t="shared" si="98"/>
        <v>38650</v>
      </c>
      <c r="Q3202" s="68">
        <f t="shared" si="99"/>
        <v>2273.5294117647059</v>
      </c>
    </row>
    <row r="3203" spans="1:17" ht="30" x14ac:dyDescent="0.25">
      <c r="A3203" s="108" t="s">
        <v>17730</v>
      </c>
      <c r="B3203" s="108" t="s">
        <v>17731</v>
      </c>
      <c r="C3203" s="108" t="s">
        <v>17732</v>
      </c>
      <c r="D3203" s="108" t="s">
        <v>12187</v>
      </c>
      <c r="E3203" s="108" t="s">
        <v>12188</v>
      </c>
      <c r="F3203" s="108" t="s">
        <v>12213</v>
      </c>
      <c r="G3203" s="108" t="s">
        <v>12214</v>
      </c>
      <c r="H3203" s="109">
        <v>13</v>
      </c>
      <c r="I3203" s="109">
        <v>0</v>
      </c>
      <c r="J3203" s="110">
        <v>26412</v>
      </c>
      <c r="K3203" s="110">
        <v>0</v>
      </c>
      <c r="L3203" s="109">
        <v>2031.69</v>
      </c>
      <c r="M3203" s="108" t="s">
        <v>17432</v>
      </c>
      <c r="N3203" s="110">
        <v>-357.20710000000003</v>
      </c>
      <c r="O3203" s="110">
        <v>0</v>
      </c>
      <c r="P3203" s="68">
        <f t="shared" si="98"/>
        <v>26412</v>
      </c>
      <c r="Q3203" s="68">
        <f t="shared" si="99"/>
        <v>2031.6923076923076</v>
      </c>
    </row>
    <row r="3204" spans="1:17" ht="30" x14ac:dyDescent="0.25">
      <c r="A3204" s="108" t="s">
        <v>17730</v>
      </c>
      <c r="B3204" s="108" t="s">
        <v>17731</v>
      </c>
      <c r="C3204" s="108" t="s">
        <v>17732</v>
      </c>
      <c r="D3204" s="108" t="s">
        <v>12216</v>
      </c>
      <c r="E3204" s="108" t="s">
        <v>12217</v>
      </c>
      <c r="F3204" s="108" t="s">
        <v>12215</v>
      </c>
      <c r="G3204" s="108" t="s">
        <v>12218</v>
      </c>
      <c r="H3204" s="109">
        <v>174</v>
      </c>
      <c r="I3204" s="109">
        <v>0</v>
      </c>
      <c r="J3204" s="110">
        <v>496950</v>
      </c>
      <c r="K3204" s="110">
        <v>0</v>
      </c>
      <c r="L3204" s="109">
        <v>2856.03</v>
      </c>
      <c r="M3204" s="108" t="s">
        <v>17432</v>
      </c>
      <c r="N3204" s="110">
        <v>-6721.0412999999999</v>
      </c>
      <c r="O3204" s="110">
        <v>0</v>
      </c>
      <c r="P3204" s="68">
        <f t="shared" ref="P3204:P3267" si="100">J3204-K3204</f>
        <v>496950</v>
      </c>
      <c r="Q3204" s="68">
        <f t="shared" ref="Q3204:Q3267" si="101">P3204/H3204</f>
        <v>2856.0344827586205</v>
      </c>
    </row>
    <row r="3205" spans="1:17" ht="30" x14ac:dyDescent="0.25">
      <c r="A3205" s="108" t="s">
        <v>17730</v>
      </c>
      <c r="B3205" s="108" t="s">
        <v>17731</v>
      </c>
      <c r="C3205" s="108" t="s">
        <v>17732</v>
      </c>
      <c r="D3205" s="108" t="s">
        <v>12220</v>
      </c>
      <c r="E3205" s="108" t="s">
        <v>12221</v>
      </c>
      <c r="F3205" s="108" t="s">
        <v>12219</v>
      </c>
      <c r="G3205" s="108" t="s">
        <v>12222</v>
      </c>
      <c r="H3205" s="109">
        <v>210</v>
      </c>
      <c r="I3205" s="109">
        <v>0</v>
      </c>
      <c r="J3205" s="110">
        <v>779743</v>
      </c>
      <c r="K3205" s="110">
        <v>0</v>
      </c>
      <c r="L3205" s="109">
        <v>3713.06</v>
      </c>
      <c r="M3205" s="108" t="s">
        <v>17432</v>
      </c>
      <c r="N3205" s="110">
        <v>-10545.7127</v>
      </c>
      <c r="O3205" s="110">
        <v>0</v>
      </c>
      <c r="P3205" s="68">
        <f t="shared" si="100"/>
        <v>779743</v>
      </c>
      <c r="Q3205" s="68">
        <f t="shared" si="101"/>
        <v>3713.0619047619048</v>
      </c>
    </row>
    <row r="3206" spans="1:17" ht="30" x14ac:dyDescent="0.25">
      <c r="A3206" s="108" t="s">
        <v>17730</v>
      </c>
      <c r="B3206" s="108" t="s">
        <v>17731</v>
      </c>
      <c r="C3206" s="108" t="s">
        <v>17732</v>
      </c>
      <c r="D3206" s="108" t="s">
        <v>12220</v>
      </c>
      <c r="E3206" s="108" t="s">
        <v>12221</v>
      </c>
      <c r="F3206" s="108" t="s">
        <v>12223</v>
      </c>
      <c r="G3206" s="108" t="s">
        <v>12224</v>
      </c>
      <c r="H3206" s="109">
        <v>218</v>
      </c>
      <c r="I3206" s="109">
        <v>0</v>
      </c>
      <c r="J3206" s="110">
        <v>802940</v>
      </c>
      <c r="K3206" s="110">
        <v>0</v>
      </c>
      <c r="L3206" s="109">
        <v>3683.21</v>
      </c>
      <c r="M3206" s="108" t="s">
        <v>17432</v>
      </c>
      <c r="N3206" s="110">
        <v>-10859.4409</v>
      </c>
      <c r="O3206" s="110">
        <v>0</v>
      </c>
      <c r="P3206" s="68">
        <f t="shared" si="100"/>
        <v>802940</v>
      </c>
      <c r="Q3206" s="68">
        <f t="shared" si="101"/>
        <v>3683.211009174312</v>
      </c>
    </row>
    <row r="3207" spans="1:17" ht="30" x14ac:dyDescent="0.25">
      <c r="A3207" s="108" t="s">
        <v>17730</v>
      </c>
      <c r="B3207" s="108" t="s">
        <v>17731</v>
      </c>
      <c r="C3207" s="108" t="s">
        <v>17732</v>
      </c>
      <c r="D3207" s="108" t="s">
        <v>12220</v>
      </c>
      <c r="E3207" s="108" t="s">
        <v>12221</v>
      </c>
      <c r="F3207" s="108" t="s">
        <v>12225</v>
      </c>
      <c r="G3207" s="108" t="s">
        <v>5085</v>
      </c>
      <c r="H3207" s="109">
        <v>124</v>
      </c>
      <c r="I3207" s="109">
        <v>0</v>
      </c>
      <c r="J3207" s="110">
        <v>446152</v>
      </c>
      <c r="K3207" s="110">
        <v>0</v>
      </c>
      <c r="L3207" s="109">
        <v>3598</v>
      </c>
      <c r="M3207" s="108" t="s">
        <v>17432</v>
      </c>
      <c r="N3207" s="110">
        <v>-6034.0245999999997</v>
      </c>
      <c r="O3207" s="110">
        <v>0</v>
      </c>
      <c r="P3207" s="68">
        <f t="shared" si="100"/>
        <v>446152</v>
      </c>
      <c r="Q3207" s="68">
        <f t="shared" si="101"/>
        <v>3598</v>
      </c>
    </row>
    <row r="3208" spans="1:17" ht="30" x14ac:dyDescent="0.25">
      <c r="A3208" s="108" t="s">
        <v>17730</v>
      </c>
      <c r="B3208" s="108" t="s">
        <v>17731</v>
      </c>
      <c r="C3208" s="108" t="s">
        <v>17732</v>
      </c>
      <c r="D3208" s="108" t="s">
        <v>12220</v>
      </c>
      <c r="E3208" s="108" t="s">
        <v>12221</v>
      </c>
      <c r="F3208" s="108" t="s">
        <v>12226</v>
      </c>
      <c r="G3208" s="108" t="s">
        <v>12227</v>
      </c>
      <c r="H3208" s="109">
        <v>110</v>
      </c>
      <c r="I3208" s="109">
        <v>0</v>
      </c>
      <c r="J3208" s="110">
        <v>238002</v>
      </c>
      <c r="K3208" s="110">
        <v>0</v>
      </c>
      <c r="L3208" s="109">
        <v>2163.65</v>
      </c>
      <c r="M3208" s="108" t="s">
        <v>17432</v>
      </c>
      <c r="N3208" s="110">
        <v>-3218.8858</v>
      </c>
      <c r="O3208" s="110">
        <v>0</v>
      </c>
      <c r="P3208" s="68">
        <f t="shared" si="100"/>
        <v>238002</v>
      </c>
      <c r="Q3208" s="68">
        <f t="shared" si="101"/>
        <v>2163.6545454545453</v>
      </c>
    </row>
    <row r="3209" spans="1:17" ht="30" x14ac:dyDescent="0.25">
      <c r="A3209" s="108" t="s">
        <v>17730</v>
      </c>
      <c r="B3209" s="108" t="s">
        <v>17731</v>
      </c>
      <c r="C3209" s="108" t="s">
        <v>17732</v>
      </c>
      <c r="D3209" s="108" t="s">
        <v>12220</v>
      </c>
      <c r="E3209" s="108" t="s">
        <v>12221</v>
      </c>
      <c r="F3209" s="108" t="s">
        <v>12228</v>
      </c>
      <c r="G3209" s="108" t="s">
        <v>12229</v>
      </c>
      <c r="H3209" s="109">
        <v>24</v>
      </c>
      <c r="I3209" s="109">
        <v>0</v>
      </c>
      <c r="J3209" s="110">
        <v>52422</v>
      </c>
      <c r="K3209" s="110">
        <v>0</v>
      </c>
      <c r="L3209" s="109">
        <v>2184.25</v>
      </c>
      <c r="M3209" s="108" t="s">
        <v>17432</v>
      </c>
      <c r="N3209" s="110">
        <v>-708.98590000000002</v>
      </c>
      <c r="O3209" s="110">
        <v>0</v>
      </c>
      <c r="P3209" s="68">
        <f t="shared" si="100"/>
        <v>52422</v>
      </c>
      <c r="Q3209" s="68">
        <f t="shared" si="101"/>
        <v>2184.25</v>
      </c>
    </row>
    <row r="3210" spans="1:17" ht="30" x14ac:dyDescent="0.25">
      <c r="A3210" s="108" t="s">
        <v>17730</v>
      </c>
      <c r="B3210" s="108" t="s">
        <v>17731</v>
      </c>
      <c r="C3210" s="108" t="s">
        <v>17732</v>
      </c>
      <c r="D3210" s="108" t="s">
        <v>12220</v>
      </c>
      <c r="E3210" s="108" t="s">
        <v>12221</v>
      </c>
      <c r="F3210" s="108" t="s">
        <v>12230</v>
      </c>
      <c r="G3210" s="108" t="s">
        <v>12231</v>
      </c>
      <c r="H3210" s="109">
        <v>43</v>
      </c>
      <c r="I3210" s="109">
        <v>0</v>
      </c>
      <c r="J3210" s="110">
        <v>96806</v>
      </c>
      <c r="K3210" s="110">
        <v>0</v>
      </c>
      <c r="L3210" s="109">
        <v>2251.3000000000002</v>
      </c>
      <c r="M3210" s="108" t="s">
        <v>17432</v>
      </c>
      <c r="N3210" s="110">
        <v>-1309.2589</v>
      </c>
      <c r="O3210" s="110">
        <v>0</v>
      </c>
      <c r="P3210" s="68">
        <f t="shared" si="100"/>
        <v>96806</v>
      </c>
      <c r="Q3210" s="68">
        <f t="shared" si="101"/>
        <v>2251.3023255813955</v>
      </c>
    </row>
    <row r="3211" spans="1:17" ht="30" x14ac:dyDescent="0.25">
      <c r="A3211" s="108" t="s">
        <v>17730</v>
      </c>
      <c r="B3211" s="108" t="s">
        <v>17731</v>
      </c>
      <c r="C3211" s="108" t="s">
        <v>17732</v>
      </c>
      <c r="D3211" s="108" t="s">
        <v>12220</v>
      </c>
      <c r="E3211" s="108" t="s">
        <v>12221</v>
      </c>
      <c r="F3211" s="108" t="s">
        <v>12232</v>
      </c>
      <c r="G3211" s="108" t="s">
        <v>12233</v>
      </c>
      <c r="H3211" s="109">
        <v>18</v>
      </c>
      <c r="I3211" s="109">
        <v>0</v>
      </c>
      <c r="J3211" s="110">
        <v>29159</v>
      </c>
      <c r="K3211" s="110">
        <v>0</v>
      </c>
      <c r="L3211" s="109">
        <v>1619.94</v>
      </c>
      <c r="M3211" s="108" t="s">
        <v>17432</v>
      </c>
      <c r="N3211" s="110">
        <v>-394.36419999999998</v>
      </c>
      <c r="O3211" s="110">
        <v>0</v>
      </c>
      <c r="P3211" s="68">
        <f t="shared" si="100"/>
        <v>29159</v>
      </c>
      <c r="Q3211" s="68">
        <f t="shared" si="101"/>
        <v>1619.9444444444443</v>
      </c>
    </row>
    <row r="3212" spans="1:17" ht="30" x14ac:dyDescent="0.25">
      <c r="A3212" s="108" t="s">
        <v>17730</v>
      </c>
      <c r="B3212" s="108" t="s">
        <v>17731</v>
      </c>
      <c r="C3212" s="108" t="s">
        <v>17732</v>
      </c>
      <c r="D3212" s="108" t="s">
        <v>12220</v>
      </c>
      <c r="E3212" s="108" t="s">
        <v>12221</v>
      </c>
      <c r="F3212" s="108" t="s">
        <v>12234</v>
      </c>
      <c r="G3212" s="108" t="s">
        <v>12235</v>
      </c>
      <c r="H3212" s="109">
        <v>38</v>
      </c>
      <c r="I3212" s="109">
        <v>0</v>
      </c>
      <c r="J3212" s="110">
        <v>88127</v>
      </c>
      <c r="K3212" s="110">
        <v>0</v>
      </c>
      <c r="L3212" s="109">
        <v>2319.13</v>
      </c>
      <c r="M3212" s="108" t="s">
        <v>17432</v>
      </c>
      <c r="N3212" s="110">
        <v>-1191.8857</v>
      </c>
      <c r="O3212" s="110">
        <v>0</v>
      </c>
      <c r="P3212" s="68">
        <f t="shared" si="100"/>
        <v>88127</v>
      </c>
      <c r="Q3212" s="68">
        <f t="shared" si="101"/>
        <v>2319.1315789473683</v>
      </c>
    </row>
    <row r="3213" spans="1:17" ht="30" x14ac:dyDescent="0.25">
      <c r="A3213" s="108" t="s">
        <v>17730</v>
      </c>
      <c r="B3213" s="108" t="s">
        <v>17731</v>
      </c>
      <c r="C3213" s="108" t="s">
        <v>17732</v>
      </c>
      <c r="D3213" s="108" t="s">
        <v>12220</v>
      </c>
      <c r="E3213" s="108" t="s">
        <v>12221</v>
      </c>
      <c r="F3213" s="108" t="s">
        <v>12236</v>
      </c>
      <c r="G3213" s="108" t="s">
        <v>12237</v>
      </c>
      <c r="H3213" s="109">
        <v>16</v>
      </c>
      <c r="I3213" s="109">
        <v>0</v>
      </c>
      <c r="J3213" s="110">
        <v>26367</v>
      </c>
      <c r="K3213" s="110">
        <v>0</v>
      </c>
      <c r="L3213" s="109">
        <v>1647.94</v>
      </c>
      <c r="M3213" s="108" t="s">
        <v>17432</v>
      </c>
      <c r="N3213" s="110">
        <v>-356.60149999999999</v>
      </c>
      <c r="O3213" s="110">
        <v>0</v>
      </c>
      <c r="P3213" s="68">
        <f t="shared" si="100"/>
        <v>26367</v>
      </c>
      <c r="Q3213" s="68">
        <f t="shared" si="101"/>
        <v>1647.9375</v>
      </c>
    </row>
    <row r="3214" spans="1:17" ht="30" x14ac:dyDescent="0.25">
      <c r="A3214" s="108" t="s">
        <v>17730</v>
      </c>
      <c r="B3214" s="108" t="s">
        <v>17731</v>
      </c>
      <c r="C3214" s="108" t="s">
        <v>17732</v>
      </c>
      <c r="D3214" s="108" t="s">
        <v>12239</v>
      </c>
      <c r="E3214" s="108" t="s">
        <v>12240</v>
      </c>
      <c r="F3214" s="108" t="s">
        <v>12238</v>
      </c>
      <c r="G3214" s="108" t="s">
        <v>12241</v>
      </c>
      <c r="H3214" s="109">
        <v>127</v>
      </c>
      <c r="I3214" s="109">
        <v>0</v>
      </c>
      <c r="J3214" s="110">
        <v>444949</v>
      </c>
      <c r="K3214" s="110">
        <v>0</v>
      </c>
      <c r="L3214" s="109">
        <v>3503.54</v>
      </c>
      <c r="M3214" s="108" t="s">
        <v>17428</v>
      </c>
      <c r="N3214" s="110">
        <v>21101.471699999998</v>
      </c>
      <c r="O3214" s="110">
        <v>1818.3489999999999</v>
      </c>
      <c r="P3214" s="68">
        <f t="shared" si="100"/>
        <v>444949</v>
      </c>
      <c r="Q3214" s="68">
        <f t="shared" si="101"/>
        <v>3503.535433070866</v>
      </c>
    </row>
    <row r="3215" spans="1:17" ht="30" x14ac:dyDescent="0.25">
      <c r="A3215" s="108" t="s">
        <v>17730</v>
      </c>
      <c r="B3215" s="108" t="s">
        <v>17731</v>
      </c>
      <c r="C3215" s="108" t="s">
        <v>17732</v>
      </c>
      <c r="D3215" s="108" t="s">
        <v>12239</v>
      </c>
      <c r="E3215" s="108" t="s">
        <v>12240</v>
      </c>
      <c r="F3215" s="108" t="s">
        <v>12242</v>
      </c>
      <c r="G3215" s="108" t="s">
        <v>12243</v>
      </c>
      <c r="H3215" s="109">
        <v>70</v>
      </c>
      <c r="I3215" s="109">
        <v>0</v>
      </c>
      <c r="J3215" s="110">
        <v>250313</v>
      </c>
      <c r="K3215" s="110">
        <v>0</v>
      </c>
      <c r="L3215" s="109">
        <v>3575.9</v>
      </c>
      <c r="M3215" s="108" t="s">
        <v>17428</v>
      </c>
      <c r="N3215" s="110">
        <v>11870.944</v>
      </c>
      <c r="O3215" s="110">
        <v>1022.939</v>
      </c>
      <c r="P3215" s="68">
        <f t="shared" si="100"/>
        <v>250313</v>
      </c>
      <c r="Q3215" s="68">
        <f t="shared" si="101"/>
        <v>3575.9</v>
      </c>
    </row>
    <row r="3216" spans="1:17" ht="30" x14ac:dyDescent="0.25">
      <c r="A3216" s="108" t="s">
        <v>17730</v>
      </c>
      <c r="B3216" s="108" t="s">
        <v>17731</v>
      </c>
      <c r="C3216" s="108" t="s">
        <v>17732</v>
      </c>
      <c r="D3216" s="108" t="s">
        <v>12239</v>
      </c>
      <c r="E3216" s="108" t="s">
        <v>12240</v>
      </c>
      <c r="F3216" s="108" t="s">
        <v>12244</v>
      </c>
      <c r="G3216" s="108" t="s">
        <v>12245</v>
      </c>
      <c r="H3216" s="109">
        <v>106</v>
      </c>
      <c r="I3216" s="109">
        <v>0</v>
      </c>
      <c r="J3216" s="110">
        <v>422134</v>
      </c>
      <c r="K3216" s="110">
        <v>0</v>
      </c>
      <c r="L3216" s="109">
        <v>3982.4</v>
      </c>
      <c r="M3216" s="108" t="s">
        <v>17428</v>
      </c>
      <c r="N3216" s="110">
        <v>20019.498200000002</v>
      </c>
      <c r="O3216" s="110">
        <v>1725.1134999999999</v>
      </c>
      <c r="P3216" s="68">
        <f t="shared" si="100"/>
        <v>422134</v>
      </c>
      <c r="Q3216" s="68">
        <f t="shared" si="101"/>
        <v>3982.3962264150941</v>
      </c>
    </row>
    <row r="3217" spans="1:17" ht="30" x14ac:dyDescent="0.25">
      <c r="A3217" s="108" t="s">
        <v>17730</v>
      </c>
      <c r="B3217" s="108" t="s">
        <v>17731</v>
      </c>
      <c r="C3217" s="108" t="s">
        <v>17732</v>
      </c>
      <c r="D3217" s="108" t="s">
        <v>12239</v>
      </c>
      <c r="E3217" s="108" t="s">
        <v>12240</v>
      </c>
      <c r="F3217" s="108" t="s">
        <v>12246</v>
      </c>
      <c r="G3217" s="108" t="s">
        <v>12245</v>
      </c>
      <c r="H3217" s="109">
        <v>30</v>
      </c>
      <c r="I3217" s="109">
        <v>0</v>
      </c>
      <c r="J3217" s="110">
        <v>93845</v>
      </c>
      <c r="K3217" s="110">
        <v>0</v>
      </c>
      <c r="L3217" s="109">
        <v>3128.17</v>
      </c>
      <c r="M3217" s="108" t="s">
        <v>17428</v>
      </c>
      <c r="N3217" s="110">
        <v>4450.5257000000001</v>
      </c>
      <c r="O3217" s="110">
        <v>383.50920000000002</v>
      </c>
      <c r="P3217" s="68">
        <f t="shared" si="100"/>
        <v>93845</v>
      </c>
      <c r="Q3217" s="68">
        <f t="shared" si="101"/>
        <v>3128.1666666666665</v>
      </c>
    </row>
    <row r="3218" spans="1:17" ht="30" x14ac:dyDescent="0.25">
      <c r="A3218" s="108" t="s">
        <v>17730</v>
      </c>
      <c r="B3218" s="108" t="s">
        <v>17731</v>
      </c>
      <c r="C3218" s="108" t="s">
        <v>17732</v>
      </c>
      <c r="D3218" s="108" t="s">
        <v>12239</v>
      </c>
      <c r="E3218" s="108" t="s">
        <v>12240</v>
      </c>
      <c r="F3218" s="108" t="s">
        <v>12247</v>
      </c>
      <c r="G3218" s="108" t="s">
        <v>12248</v>
      </c>
      <c r="H3218" s="109">
        <v>50</v>
      </c>
      <c r="I3218" s="109">
        <v>0</v>
      </c>
      <c r="J3218" s="110">
        <v>176883</v>
      </c>
      <c r="K3218" s="110">
        <v>0</v>
      </c>
      <c r="L3218" s="109">
        <v>3537.66</v>
      </c>
      <c r="M3218" s="108" t="s">
        <v>17428</v>
      </c>
      <c r="N3218" s="110">
        <v>8388.5715999999993</v>
      </c>
      <c r="O3218" s="110">
        <v>722.85720000000003</v>
      </c>
      <c r="P3218" s="68">
        <f t="shared" si="100"/>
        <v>176883</v>
      </c>
      <c r="Q3218" s="68">
        <f t="shared" si="101"/>
        <v>3537.66</v>
      </c>
    </row>
    <row r="3219" spans="1:17" ht="30" x14ac:dyDescent="0.25">
      <c r="A3219" s="108" t="s">
        <v>17730</v>
      </c>
      <c r="B3219" s="108" t="s">
        <v>17731</v>
      </c>
      <c r="C3219" s="108" t="s">
        <v>17732</v>
      </c>
      <c r="D3219" s="108" t="s">
        <v>12239</v>
      </c>
      <c r="E3219" s="108" t="s">
        <v>12240</v>
      </c>
      <c r="F3219" s="108" t="s">
        <v>12249</v>
      </c>
      <c r="G3219" s="108" t="s">
        <v>12250</v>
      </c>
      <c r="H3219" s="109">
        <v>90</v>
      </c>
      <c r="I3219" s="109">
        <v>0</v>
      </c>
      <c r="J3219" s="110">
        <v>330212</v>
      </c>
      <c r="K3219" s="110">
        <v>0</v>
      </c>
      <c r="L3219" s="109">
        <v>3669.02</v>
      </c>
      <c r="M3219" s="108" t="s">
        <v>17428</v>
      </c>
      <c r="N3219" s="110">
        <v>15660.123799999999</v>
      </c>
      <c r="O3219" s="110">
        <v>1349.4590000000001</v>
      </c>
      <c r="P3219" s="68">
        <f t="shared" si="100"/>
        <v>330212</v>
      </c>
      <c r="Q3219" s="68">
        <f t="shared" si="101"/>
        <v>3669.0222222222224</v>
      </c>
    </row>
    <row r="3220" spans="1:17" ht="30" x14ac:dyDescent="0.25">
      <c r="A3220" s="108" t="s">
        <v>17730</v>
      </c>
      <c r="B3220" s="108" t="s">
        <v>17731</v>
      </c>
      <c r="C3220" s="108" t="s">
        <v>17732</v>
      </c>
      <c r="D3220" s="108" t="s">
        <v>12239</v>
      </c>
      <c r="E3220" s="108" t="s">
        <v>12240</v>
      </c>
      <c r="F3220" s="108" t="s">
        <v>12251</v>
      </c>
      <c r="G3220" s="108" t="s">
        <v>12252</v>
      </c>
      <c r="H3220" s="109">
        <v>90</v>
      </c>
      <c r="I3220" s="109">
        <v>0</v>
      </c>
      <c r="J3220" s="110">
        <v>350745</v>
      </c>
      <c r="K3220" s="110">
        <v>0</v>
      </c>
      <c r="L3220" s="109">
        <v>3897.17</v>
      </c>
      <c r="M3220" s="108" t="s">
        <v>17428</v>
      </c>
      <c r="N3220" s="110">
        <v>16633.927800000001</v>
      </c>
      <c r="O3220" s="110">
        <v>1433.3733</v>
      </c>
      <c r="P3220" s="68">
        <f t="shared" si="100"/>
        <v>350745</v>
      </c>
      <c r="Q3220" s="68">
        <f t="shared" si="101"/>
        <v>3897.1666666666665</v>
      </c>
    </row>
    <row r="3221" spans="1:17" ht="30" x14ac:dyDescent="0.25">
      <c r="A3221" s="108" t="s">
        <v>17730</v>
      </c>
      <c r="B3221" s="108" t="s">
        <v>17731</v>
      </c>
      <c r="C3221" s="108" t="s">
        <v>17732</v>
      </c>
      <c r="D3221" s="108" t="s">
        <v>12239</v>
      </c>
      <c r="E3221" s="108" t="s">
        <v>12240</v>
      </c>
      <c r="F3221" s="108" t="s">
        <v>12253</v>
      </c>
      <c r="G3221" s="108" t="s">
        <v>12254</v>
      </c>
      <c r="H3221" s="109">
        <v>83</v>
      </c>
      <c r="I3221" s="109">
        <v>0</v>
      </c>
      <c r="J3221" s="110">
        <v>325629</v>
      </c>
      <c r="K3221" s="110">
        <v>0</v>
      </c>
      <c r="L3221" s="109">
        <v>3923.24</v>
      </c>
      <c r="M3221" s="108" t="s">
        <v>17428</v>
      </c>
      <c r="N3221" s="110">
        <v>15442.7438</v>
      </c>
      <c r="O3221" s="110">
        <v>1330.7270000000001</v>
      </c>
      <c r="P3221" s="68">
        <f t="shared" si="100"/>
        <v>325629</v>
      </c>
      <c r="Q3221" s="68">
        <f t="shared" si="101"/>
        <v>3923.2409638554218</v>
      </c>
    </row>
    <row r="3222" spans="1:17" ht="30" x14ac:dyDescent="0.25">
      <c r="A3222" s="108" t="s">
        <v>17730</v>
      </c>
      <c r="B3222" s="108" t="s">
        <v>17731</v>
      </c>
      <c r="C3222" s="108" t="s">
        <v>17732</v>
      </c>
      <c r="D3222" s="108" t="s">
        <v>12239</v>
      </c>
      <c r="E3222" s="108" t="s">
        <v>12240</v>
      </c>
      <c r="F3222" s="108" t="s">
        <v>12255</v>
      </c>
      <c r="G3222" s="108" t="s">
        <v>12256</v>
      </c>
      <c r="H3222" s="109">
        <v>71</v>
      </c>
      <c r="I3222" s="109">
        <v>0</v>
      </c>
      <c r="J3222" s="110">
        <v>237969</v>
      </c>
      <c r="K3222" s="110">
        <v>0</v>
      </c>
      <c r="L3222" s="109">
        <v>3351.68</v>
      </c>
      <c r="M3222" s="108" t="s">
        <v>17428</v>
      </c>
      <c r="N3222" s="110">
        <v>11285.5681</v>
      </c>
      <c r="O3222" s="110">
        <v>972.49620000000004</v>
      </c>
      <c r="P3222" s="68">
        <f t="shared" si="100"/>
        <v>237969</v>
      </c>
      <c r="Q3222" s="68">
        <f t="shared" si="101"/>
        <v>3351.676056338028</v>
      </c>
    </row>
    <row r="3223" spans="1:17" ht="30" x14ac:dyDescent="0.25">
      <c r="A3223" s="108" t="s">
        <v>17730</v>
      </c>
      <c r="B3223" s="108" t="s">
        <v>17731</v>
      </c>
      <c r="C3223" s="108" t="s">
        <v>17732</v>
      </c>
      <c r="D3223" s="108" t="s">
        <v>12239</v>
      </c>
      <c r="E3223" s="108" t="s">
        <v>12240</v>
      </c>
      <c r="F3223" s="108" t="s">
        <v>12257</v>
      </c>
      <c r="G3223" s="108" t="s">
        <v>12258</v>
      </c>
      <c r="H3223" s="109">
        <v>5</v>
      </c>
      <c r="I3223" s="109">
        <v>0</v>
      </c>
      <c r="J3223" s="110">
        <v>10274</v>
      </c>
      <c r="K3223" s="110">
        <v>0</v>
      </c>
      <c r="L3223" s="109">
        <v>2054.8000000000002</v>
      </c>
      <c r="M3223" s="108" t="s">
        <v>17428</v>
      </c>
      <c r="N3223" s="110">
        <v>487.22489999999999</v>
      </c>
      <c r="O3223" s="110">
        <v>41.984999999999999</v>
      </c>
      <c r="P3223" s="68">
        <f t="shared" si="100"/>
        <v>10274</v>
      </c>
      <c r="Q3223" s="68">
        <f t="shared" si="101"/>
        <v>2054.8000000000002</v>
      </c>
    </row>
    <row r="3224" spans="1:17" ht="30" x14ac:dyDescent="0.25">
      <c r="A3224" s="108" t="s">
        <v>17730</v>
      </c>
      <c r="B3224" s="108" t="s">
        <v>17731</v>
      </c>
      <c r="C3224" s="108" t="s">
        <v>17732</v>
      </c>
      <c r="D3224" s="108" t="s">
        <v>12239</v>
      </c>
      <c r="E3224" s="108" t="s">
        <v>12240</v>
      </c>
      <c r="F3224" s="108" t="s">
        <v>12259</v>
      </c>
      <c r="G3224" s="108" t="s">
        <v>12258</v>
      </c>
      <c r="H3224" s="109">
        <v>8</v>
      </c>
      <c r="I3224" s="109">
        <v>0</v>
      </c>
      <c r="J3224" s="110">
        <v>17177</v>
      </c>
      <c r="K3224" s="110">
        <v>0</v>
      </c>
      <c r="L3224" s="109">
        <v>2147.12</v>
      </c>
      <c r="M3224" s="108" t="s">
        <v>17428</v>
      </c>
      <c r="N3224" s="110">
        <v>814.59580000000005</v>
      </c>
      <c r="O3224" s="110">
        <v>70.195099999999996</v>
      </c>
      <c r="P3224" s="68">
        <f t="shared" si="100"/>
        <v>17177</v>
      </c>
      <c r="Q3224" s="68">
        <f t="shared" si="101"/>
        <v>2147.125</v>
      </c>
    </row>
    <row r="3225" spans="1:17" ht="30" x14ac:dyDescent="0.25">
      <c r="A3225" s="108" t="s">
        <v>17730</v>
      </c>
      <c r="B3225" s="108" t="s">
        <v>17731</v>
      </c>
      <c r="C3225" s="108" t="s">
        <v>17732</v>
      </c>
      <c r="D3225" s="108" t="s">
        <v>12239</v>
      </c>
      <c r="E3225" s="108" t="s">
        <v>12240</v>
      </c>
      <c r="F3225" s="108" t="s">
        <v>12260</v>
      </c>
      <c r="G3225" s="108" t="s">
        <v>12258</v>
      </c>
      <c r="H3225" s="109">
        <v>5</v>
      </c>
      <c r="I3225" s="109">
        <v>0</v>
      </c>
      <c r="J3225" s="110">
        <v>10480</v>
      </c>
      <c r="K3225" s="110">
        <v>0</v>
      </c>
      <c r="L3225" s="109">
        <v>2096</v>
      </c>
      <c r="M3225" s="108" t="s">
        <v>17428</v>
      </c>
      <c r="N3225" s="110">
        <v>497.01249999999999</v>
      </c>
      <c r="O3225" s="110">
        <v>42.828400000000002</v>
      </c>
      <c r="P3225" s="68">
        <f t="shared" si="100"/>
        <v>10480</v>
      </c>
      <c r="Q3225" s="68">
        <f t="shared" si="101"/>
        <v>2096</v>
      </c>
    </row>
    <row r="3226" spans="1:17" ht="30" x14ac:dyDescent="0.25">
      <c r="A3226" s="108" t="s">
        <v>17730</v>
      </c>
      <c r="B3226" s="108" t="s">
        <v>17731</v>
      </c>
      <c r="C3226" s="108" t="s">
        <v>17732</v>
      </c>
      <c r="D3226" s="108" t="s">
        <v>12262</v>
      </c>
      <c r="E3226" s="108" t="s">
        <v>10352</v>
      </c>
      <c r="F3226" s="108" t="s">
        <v>12261</v>
      </c>
      <c r="G3226" s="108" t="s">
        <v>4991</v>
      </c>
      <c r="H3226" s="109">
        <v>228</v>
      </c>
      <c r="I3226" s="109">
        <v>170</v>
      </c>
      <c r="J3226" s="110">
        <v>1383362</v>
      </c>
      <c r="K3226" s="110">
        <v>590883</v>
      </c>
      <c r="L3226" s="109">
        <v>3475.78</v>
      </c>
      <c r="M3226" s="108" t="s">
        <v>17432</v>
      </c>
      <c r="N3226" s="110">
        <v>-18709.412700000001</v>
      </c>
      <c r="O3226" s="110">
        <v>0</v>
      </c>
      <c r="P3226" s="68">
        <f t="shared" si="100"/>
        <v>792479</v>
      </c>
      <c r="Q3226" s="68">
        <f t="shared" si="101"/>
        <v>3475.7850877192982</v>
      </c>
    </row>
    <row r="3227" spans="1:17" ht="30" x14ac:dyDescent="0.25">
      <c r="A3227" s="108" t="s">
        <v>17730</v>
      </c>
      <c r="B3227" s="108" t="s">
        <v>17731</v>
      </c>
      <c r="C3227" s="108" t="s">
        <v>17732</v>
      </c>
      <c r="D3227" s="108" t="s">
        <v>12262</v>
      </c>
      <c r="E3227" s="108" t="s">
        <v>10352</v>
      </c>
      <c r="F3227" s="108" t="s">
        <v>12263</v>
      </c>
      <c r="G3227" s="108" t="s">
        <v>1059</v>
      </c>
      <c r="H3227" s="109">
        <v>25</v>
      </c>
      <c r="I3227" s="109">
        <v>0</v>
      </c>
      <c r="J3227" s="110">
        <v>51125</v>
      </c>
      <c r="K3227" s="110">
        <v>0</v>
      </c>
      <c r="L3227" s="109">
        <v>2045</v>
      </c>
      <c r="M3227" s="108" t="s">
        <v>17432</v>
      </c>
      <c r="N3227" s="110">
        <v>-691.44200000000001</v>
      </c>
      <c r="O3227" s="110">
        <v>0</v>
      </c>
      <c r="P3227" s="68">
        <f t="shared" si="100"/>
        <v>51125</v>
      </c>
      <c r="Q3227" s="68">
        <f t="shared" si="101"/>
        <v>2045</v>
      </c>
    </row>
    <row r="3228" spans="1:17" ht="30" x14ac:dyDescent="0.25">
      <c r="A3228" s="108" t="s">
        <v>17730</v>
      </c>
      <c r="B3228" s="108" t="s">
        <v>17731</v>
      </c>
      <c r="C3228" s="108" t="s">
        <v>17732</v>
      </c>
      <c r="D3228" s="108" t="s">
        <v>12262</v>
      </c>
      <c r="E3228" s="108" t="s">
        <v>10352</v>
      </c>
      <c r="F3228" s="108" t="s">
        <v>12264</v>
      </c>
      <c r="G3228" s="108" t="s">
        <v>12265</v>
      </c>
      <c r="H3228" s="109">
        <v>10</v>
      </c>
      <c r="I3228" s="109">
        <v>0</v>
      </c>
      <c r="J3228" s="110">
        <v>22410</v>
      </c>
      <c r="K3228" s="110">
        <v>0</v>
      </c>
      <c r="L3228" s="109">
        <v>2241</v>
      </c>
      <c r="M3228" s="108" t="s">
        <v>17432</v>
      </c>
      <c r="N3228" s="110">
        <v>-303.0917</v>
      </c>
      <c r="O3228" s="110">
        <v>0</v>
      </c>
      <c r="P3228" s="68">
        <f t="shared" si="100"/>
        <v>22410</v>
      </c>
      <c r="Q3228" s="68">
        <f t="shared" si="101"/>
        <v>2241</v>
      </c>
    </row>
    <row r="3229" spans="1:17" ht="30" x14ac:dyDescent="0.25">
      <c r="A3229" s="108" t="s">
        <v>17730</v>
      </c>
      <c r="B3229" s="108" t="s">
        <v>17731</v>
      </c>
      <c r="C3229" s="108" t="s">
        <v>17732</v>
      </c>
      <c r="D3229" s="108" t="s">
        <v>12262</v>
      </c>
      <c r="E3229" s="108" t="s">
        <v>10352</v>
      </c>
      <c r="F3229" s="108" t="s">
        <v>12266</v>
      </c>
      <c r="G3229" s="108" t="s">
        <v>12267</v>
      </c>
      <c r="H3229" s="109">
        <v>40</v>
      </c>
      <c r="I3229" s="109">
        <v>0</v>
      </c>
      <c r="J3229" s="110">
        <v>67072</v>
      </c>
      <c r="K3229" s="110">
        <v>0</v>
      </c>
      <c r="L3229" s="109">
        <v>1676.8</v>
      </c>
      <c r="M3229" s="108" t="s">
        <v>17432</v>
      </c>
      <c r="N3229" s="110">
        <v>-907.11710000000005</v>
      </c>
      <c r="O3229" s="110">
        <v>0</v>
      </c>
      <c r="P3229" s="68">
        <f t="shared" si="100"/>
        <v>67072</v>
      </c>
      <c r="Q3229" s="68">
        <f t="shared" si="101"/>
        <v>1676.8</v>
      </c>
    </row>
    <row r="3230" spans="1:17" ht="30" x14ac:dyDescent="0.25">
      <c r="A3230" s="108" t="s">
        <v>17730</v>
      </c>
      <c r="B3230" s="108" t="s">
        <v>17731</v>
      </c>
      <c r="C3230" s="108" t="s">
        <v>17732</v>
      </c>
      <c r="D3230" s="108" t="s">
        <v>12262</v>
      </c>
      <c r="E3230" s="108" t="s">
        <v>10352</v>
      </c>
      <c r="F3230" s="108" t="s">
        <v>12268</v>
      </c>
      <c r="G3230" s="108" t="s">
        <v>12269</v>
      </c>
      <c r="H3230" s="109">
        <v>70</v>
      </c>
      <c r="I3230" s="109">
        <v>0</v>
      </c>
      <c r="J3230" s="110">
        <v>147248</v>
      </c>
      <c r="K3230" s="110">
        <v>0</v>
      </c>
      <c r="L3230" s="109">
        <v>2103.54</v>
      </c>
      <c r="M3230" s="108" t="s">
        <v>17432</v>
      </c>
      <c r="N3230" s="110">
        <v>-1991.4679000000001</v>
      </c>
      <c r="O3230" s="110">
        <v>0</v>
      </c>
      <c r="P3230" s="68">
        <f t="shared" si="100"/>
        <v>147248</v>
      </c>
      <c r="Q3230" s="68">
        <f t="shared" si="101"/>
        <v>2103.542857142857</v>
      </c>
    </row>
    <row r="3231" spans="1:17" ht="30" x14ac:dyDescent="0.25">
      <c r="A3231" s="108" t="s">
        <v>17730</v>
      </c>
      <c r="B3231" s="108" t="s">
        <v>17731</v>
      </c>
      <c r="C3231" s="108" t="s">
        <v>17732</v>
      </c>
      <c r="D3231" s="108" t="s">
        <v>12262</v>
      </c>
      <c r="E3231" s="108" t="s">
        <v>10352</v>
      </c>
      <c r="F3231" s="108" t="s">
        <v>12270</v>
      </c>
      <c r="G3231" s="108" t="s">
        <v>12271</v>
      </c>
      <c r="H3231" s="109">
        <v>16</v>
      </c>
      <c r="I3231" s="109">
        <v>0</v>
      </c>
      <c r="J3231" s="110">
        <v>30717</v>
      </c>
      <c r="K3231" s="110">
        <v>0</v>
      </c>
      <c r="L3231" s="109">
        <v>1919.81</v>
      </c>
      <c r="M3231" s="108" t="s">
        <v>17432</v>
      </c>
      <c r="N3231" s="110">
        <v>-415.42939999999999</v>
      </c>
      <c r="O3231" s="110">
        <v>0</v>
      </c>
      <c r="P3231" s="68">
        <f t="shared" si="100"/>
        <v>30717</v>
      </c>
      <c r="Q3231" s="68">
        <f t="shared" si="101"/>
        <v>1919.8125</v>
      </c>
    </row>
    <row r="3232" spans="1:17" ht="30" x14ac:dyDescent="0.25">
      <c r="A3232" s="108" t="s">
        <v>17730</v>
      </c>
      <c r="B3232" s="108" t="s">
        <v>17731</v>
      </c>
      <c r="C3232" s="108" t="s">
        <v>17732</v>
      </c>
      <c r="D3232" s="108" t="s">
        <v>12273</v>
      </c>
      <c r="E3232" s="108" t="s">
        <v>12274</v>
      </c>
      <c r="F3232" s="108" t="s">
        <v>12272</v>
      </c>
      <c r="G3232" s="108" t="s">
        <v>12275</v>
      </c>
      <c r="H3232" s="109">
        <v>240</v>
      </c>
      <c r="I3232" s="109">
        <v>0</v>
      </c>
      <c r="J3232" s="110">
        <v>820040</v>
      </c>
      <c r="K3232" s="110">
        <v>0</v>
      </c>
      <c r="L3232" s="109">
        <v>3416.83</v>
      </c>
      <c r="M3232" s="108" t="s">
        <v>17432</v>
      </c>
      <c r="N3232" s="110">
        <v>-11090.704400000001</v>
      </c>
      <c r="O3232" s="110">
        <v>0</v>
      </c>
      <c r="P3232" s="68">
        <f t="shared" si="100"/>
        <v>820040</v>
      </c>
      <c r="Q3232" s="68">
        <f t="shared" si="101"/>
        <v>3416.8333333333335</v>
      </c>
    </row>
    <row r="3233" spans="1:17" ht="30" x14ac:dyDescent="0.25">
      <c r="A3233" s="108" t="s">
        <v>17730</v>
      </c>
      <c r="B3233" s="108" t="s">
        <v>17731</v>
      </c>
      <c r="C3233" s="108" t="s">
        <v>17732</v>
      </c>
      <c r="D3233" s="108" t="s">
        <v>12273</v>
      </c>
      <c r="E3233" s="108" t="s">
        <v>12274</v>
      </c>
      <c r="F3233" s="108" t="s">
        <v>12276</v>
      </c>
      <c r="G3233" s="108" t="s">
        <v>12277</v>
      </c>
      <c r="H3233" s="109">
        <v>244</v>
      </c>
      <c r="I3233" s="109">
        <v>0</v>
      </c>
      <c r="J3233" s="110">
        <v>849933</v>
      </c>
      <c r="K3233" s="110">
        <v>0</v>
      </c>
      <c r="L3233" s="109">
        <v>3483.33</v>
      </c>
      <c r="M3233" s="108" t="s">
        <v>17432</v>
      </c>
      <c r="N3233" s="110">
        <v>-11494.9912</v>
      </c>
      <c r="O3233" s="110">
        <v>0</v>
      </c>
      <c r="P3233" s="68">
        <f t="shared" si="100"/>
        <v>849933</v>
      </c>
      <c r="Q3233" s="68">
        <f t="shared" si="101"/>
        <v>3483.3319672131147</v>
      </c>
    </row>
    <row r="3234" spans="1:17" ht="30" x14ac:dyDescent="0.25">
      <c r="A3234" s="108" t="s">
        <v>17730</v>
      </c>
      <c r="B3234" s="108" t="s">
        <v>17731</v>
      </c>
      <c r="C3234" s="108" t="s">
        <v>17732</v>
      </c>
      <c r="D3234" s="108" t="s">
        <v>12273</v>
      </c>
      <c r="E3234" s="108" t="s">
        <v>12274</v>
      </c>
      <c r="F3234" s="108" t="s">
        <v>12278</v>
      </c>
      <c r="G3234" s="108" t="s">
        <v>5717</v>
      </c>
      <c r="H3234" s="109">
        <v>195</v>
      </c>
      <c r="I3234" s="109">
        <v>0</v>
      </c>
      <c r="J3234" s="110">
        <v>599949</v>
      </c>
      <c r="K3234" s="110">
        <v>0</v>
      </c>
      <c r="L3234" s="109">
        <v>3076.66</v>
      </c>
      <c r="M3234" s="108" t="s">
        <v>17432</v>
      </c>
      <c r="N3234" s="110">
        <v>-8114.0627000000004</v>
      </c>
      <c r="O3234" s="110">
        <v>0</v>
      </c>
      <c r="P3234" s="68">
        <f t="shared" si="100"/>
        <v>599949</v>
      </c>
      <c r="Q3234" s="68">
        <f t="shared" si="101"/>
        <v>3076.6615384615384</v>
      </c>
    </row>
    <row r="3235" spans="1:17" ht="30" x14ac:dyDescent="0.25">
      <c r="A3235" s="108" t="s">
        <v>17730</v>
      </c>
      <c r="B3235" s="108" t="s">
        <v>17731</v>
      </c>
      <c r="C3235" s="108" t="s">
        <v>17732</v>
      </c>
      <c r="D3235" s="108" t="s">
        <v>12273</v>
      </c>
      <c r="E3235" s="108" t="s">
        <v>12274</v>
      </c>
      <c r="F3235" s="108" t="s">
        <v>12279</v>
      </c>
      <c r="G3235" s="108" t="s">
        <v>12280</v>
      </c>
      <c r="H3235" s="109">
        <v>201</v>
      </c>
      <c r="I3235" s="109">
        <v>0</v>
      </c>
      <c r="J3235" s="110">
        <v>581059</v>
      </c>
      <c r="K3235" s="110">
        <v>0</v>
      </c>
      <c r="L3235" s="109">
        <v>2890.84</v>
      </c>
      <c r="M3235" s="108" t="s">
        <v>17432</v>
      </c>
      <c r="N3235" s="110">
        <v>-7858.5922</v>
      </c>
      <c r="O3235" s="110">
        <v>0</v>
      </c>
      <c r="P3235" s="68">
        <f t="shared" si="100"/>
        <v>581059</v>
      </c>
      <c r="Q3235" s="68">
        <f t="shared" si="101"/>
        <v>2890.8407960199006</v>
      </c>
    </row>
    <row r="3236" spans="1:17" ht="30" x14ac:dyDescent="0.25">
      <c r="A3236" s="108" t="s">
        <v>17730</v>
      </c>
      <c r="B3236" s="108" t="s">
        <v>17731</v>
      </c>
      <c r="C3236" s="108" t="s">
        <v>17732</v>
      </c>
      <c r="D3236" s="108" t="s">
        <v>12273</v>
      </c>
      <c r="E3236" s="108" t="s">
        <v>12274</v>
      </c>
      <c r="F3236" s="108" t="s">
        <v>12281</v>
      </c>
      <c r="G3236" s="108" t="s">
        <v>12282</v>
      </c>
      <c r="H3236" s="109">
        <v>105</v>
      </c>
      <c r="I3236" s="109">
        <v>0</v>
      </c>
      <c r="J3236" s="110">
        <v>302031</v>
      </c>
      <c r="K3236" s="110">
        <v>0</v>
      </c>
      <c r="L3236" s="109">
        <v>2876.49</v>
      </c>
      <c r="M3236" s="108" t="s">
        <v>17432</v>
      </c>
      <c r="N3236" s="110">
        <v>-4084.8517999999999</v>
      </c>
      <c r="O3236" s="110">
        <v>0</v>
      </c>
      <c r="P3236" s="68">
        <f t="shared" si="100"/>
        <v>302031</v>
      </c>
      <c r="Q3236" s="68">
        <f t="shared" si="101"/>
        <v>2876.4857142857145</v>
      </c>
    </row>
    <row r="3237" spans="1:17" ht="30" x14ac:dyDescent="0.25">
      <c r="A3237" s="108" t="s">
        <v>17730</v>
      </c>
      <c r="B3237" s="108" t="s">
        <v>17731</v>
      </c>
      <c r="C3237" s="108" t="s">
        <v>17732</v>
      </c>
      <c r="D3237" s="108" t="s">
        <v>12273</v>
      </c>
      <c r="E3237" s="108" t="s">
        <v>12274</v>
      </c>
      <c r="F3237" s="108" t="s">
        <v>12283</v>
      </c>
      <c r="G3237" s="108" t="s">
        <v>12284</v>
      </c>
      <c r="H3237" s="109">
        <v>50</v>
      </c>
      <c r="I3237" s="109">
        <v>0</v>
      </c>
      <c r="J3237" s="110">
        <v>184993</v>
      </c>
      <c r="K3237" s="110">
        <v>0</v>
      </c>
      <c r="L3237" s="109">
        <v>3699.86</v>
      </c>
      <c r="M3237" s="108" t="s">
        <v>17432</v>
      </c>
      <c r="N3237" s="110">
        <v>-2501.9502000000002</v>
      </c>
      <c r="O3237" s="110">
        <v>0</v>
      </c>
      <c r="P3237" s="68">
        <f t="shared" si="100"/>
        <v>184993</v>
      </c>
      <c r="Q3237" s="68">
        <f t="shared" si="101"/>
        <v>3699.86</v>
      </c>
    </row>
    <row r="3238" spans="1:17" ht="30" x14ac:dyDescent="0.25">
      <c r="A3238" s="108" t="s">
        <v>17730</v>
      </c>
      <c r="B3238" s="108" t="s">
        <v>17731</v>
      </c>
      <c r="C3238" s="108" t="s">
        <v>17732</v>
      </c>
      <c r="D3238" s="108" t="s">
        <v>12273</v>
      </c>
      <c r="E3238" s="108" t="s">
        <v>12274</v>
      </c>
      <c r="F3238" s="108" t="s">
        <v>12285</v>
      </c>
      <c r="G3238" s="108" t="s">
        <v>12286</v>
      </c>
      <c r="H3238" s="109">
        <v>50</v>
      </c>
      <c r="I3238" s="109">
        <v>0</v>
      </c>
      <c r="J3238" s="110">
        <v>181908</v>
      </c>
      <c r="K3238" s="110">
        <v>0</v>
      </c>
      <c r="L3238" s="109">
        <v>3638.16</v>
      </c>
      <c r="M3238" s="108" t="s">
        <v>17432</v>
      </c>
      <c r="N3238" s="110">
        <v>-2460.2293</v>
      </c>
      <c r="O3238" s="110">
        <v>0</v>
      </c>
      <c r="P3238" s="68">
        <f t="shared" si="100"/>
        <v>181908</v>
      </c>
      <c r="Q3238" s="68">
        <f t="shared" si="101"/>
        <v>3638.16</v>
      </c>
    </row>
    <row r="3239" spans="1:17" ht="30" x14ac:dyDescent="0.25">
      <c r="A3239" s="108" t="s">
        <v>17730</v>
      </c>
      <c r="B3239" s="108" t="s">
        <v>17731</v>
      </c>
      <c r="C3239" s="108" t="s">
        <v>17732</v>
      </c>
      <c r="D3239" s="108" t="s">
        <v>12273</v>
      </c>
      <c r="E3239" s="108" t="s">
        <v>12274</v>
      </c>
      <c r="F3239" s="108" t="s">
        <v>12287</v>
      </c>
      <c r="G3239" s="108" t="s">
        <v>12288</v>
      </c>
      <c r="H3239" s="109">
        <v>50</v>
      </c>
      <c r="I3239" s="109">
        <v>0</v>
      </c>
      <c r="J3239" s="110">
        <v>70583</v>
      </c>
      <c r="K3239" s="110">
        <v>0</v>
      </c>
      <c r="L3239" s="109">
        <v>1411.66</v>
      </c>
      <c r="M3239" s="108" t="s">
        <v>17432</v>
      </c>
      <c r="N3239" s="110">
        <v>-954.60699999999997</v>
      </c>
      <c r="O3239" s="110">
        <v>0</v>
      </c>
      <c r="P3239" s="68">
        <f t="shared" si="100"/>
        <v>70583</v>
      </c>
      <c r="Q3239" s="68">
        <f t="shared" si="101"/>
        <v>1411.66</v>
      </c>
    </row>
    <row r="3240" spans="1:17" ht="30" x14ac:dyDescent="0.25">
      <c r="A3240" s="108" t="s">
        <v>17730</v>
      </c>
      <c r="B3240" s="108" t="s">
        <v>17731</v>
      </c>
      <c r="C3240" s="108" t="s">
        <v>17732</v>
      </c>
      <c r="D3240" s="108" t="s">
        <v>12273</v>
      </c>
      <c r="E3240" s="108" t="s">
        <v>12274</v>
      </c>
      <c r="F3240" s="108" t="s">
        <v>12289</v>
      </c>
      <c r="G3240" s="108" t="s">
        <v>12290</v>
      </c>
      <c r="H3240" s="109">
        <v>57</v>
      </c>
      <c r="I3240" s="109">
        <v>0</v>
      </c>
      <c r="J3240" s="110">
        <v>127949</v>
      </c>
      <c r="K3240" s="110">
        <v>0</v>
      </c>
      <c r="L3240" s="109">
        <v>2244.7199999999998</v>
      </c>
      <c r="M3240" s="108" t="s">
        <v>17432</v>
      </c>
      <c r="N3240" s="110">
        <v>-1730.4590000000001</v>
      </c>
      <c r="O3240" s="110">
        <v>0</v>
      </c>
      <c r="P3240" s="68">
        <f t="shared" si="100"/>
        <v>127949</v>
      </c>
      <c r="Q3240" s="68">
        <f t="shared" si="101"/>
        <v>2244.719298245614</v>
      </c>
    </row>
    <row r="3241" spans="1:17" ht="30" x14ac:dyDescent="0.25">
      <c r="A3241" s="108" t="s">
        <v>17730</v>
      </c>
      <c r="B3241" s="108" t="s">
        <v>17731</v>
      </c>
      <c r="C3241" s="108" t="s">
        <v>17732</v>
      </c>
      <c r="D3241" s="108" t="s">
        <v>12273</v>
      </c>
      <c r="E3241" s="108" t="s">
        <v>12274</v>
      </c>
      <c r="F3241" s="108" t="s">
        <v>12291</v>
      </c>
      <c r="G3241" s="108" t="s">
        <v>12292</v>
      </c>
      <c r="H3241" s="109">
        <v>29</v>
      </c>
      <c r="I3241" s="109">
        <v>0</v>
      </c>
      <c r="J3241" s="110">
        <v>62512</v>
      </c>
      <c r="K3241" s="110">
        <v>0</v>
      </c>
      <c r="L3241" s="109">
        <v>2155.59</v>
      </c>
      <c r="M3241" s="108" t="s">
        <v>17432</v>
      </c>
      <c r="N3241" s="110">
        <v>-845.4538</v>
      </c>
      <c r="O3241" s="110">
        <v>0</v>
      </c>
      <c r="P3241" s="68">
        <f t="shared" si="100"/>
        <v>62512</v>
      </c>
      <c r="Q3241" s="68">
        <f t="shared" si="101"/>
        <v>2155.5862068965516</v>
      </c>
    </row>
    <row r="3242" spans="1:17" ht="30" x14ac:dyDescent="0.25">
      <c r="A3242" s="108" t="s">
        <v>17730</v>
      </c>
      <c r="B3242" s="108" t="s">
        <v>17731</v>
      </c>
      <c r="C3242" s="108" t="s">
        <v>17732</v>
      </c>
      <c r="D3242" s="108" t="s">
        <v>12273</v>
      </c>
      <c r="E3242" s="108" t="s">
        <v>12274</v>
      </c>
      <c r="F3242" s="108" t="s">
        <v>12293</v>
      </c>
      <c r="G3242" s="108" t="s">
        <v>12294</v>
      </c>
      <c r="H3242" s="109">
        <v>50</v>
      </c>
      <c r="I3242" s="109">
        <v>0</v>
      </c>
      <c r="J3242" s="110">
        <v>72569</v>
      </c>
      <c r="K3242" s="110">
        <v>0</v>
      </c>
      <c r="L3242" s="109">
        <v>1451.38</v>
      </c>
      <c r="M3242" s="108" t="s">
        <v>17432</v>
      </c>
      <c r="N3242" s="110">
        <v>-981.47130000000004</v>
      </c>
      <c r="O3242" s="110">
        <v>0</v>
      </c>
      <c r="P3242" s="68">
        <f t="shared" si="100"/>
        <v>72569</v>
      </c>
      <c r="Q3242" s="68">
        <f t="shared" si="101"/>
        <v>1451.38</v>
      </c>
    </row>
    <row r="3243" spans="1:17" ht="30" x14ac:dyDescent="0.25">
      <c r="A3243" s="108" t="s">
        <v>17730</v>
      </c>
      <c r="B3243" s="108" t="s">
        <v>17731</v>
      </c>
      <c r="C3243" s="108" t="s">
        <v>17732</v>
      </c>
      <c r="D3243" s="108" t="s">
        <v>12273</v>
      </c>
      <c r="E3243" s="108" t="s">
        <v>12274</v>
      </c>
      <c r="F3243" s="108" t="s">
        <v>12295</v>
      </c>
      <c r="G3243" s="108" t="s">
        <v>12296</v>
      </c>
      <c r="H3243" s="109">
        <v>28</v>
      </c>
      <c r="I3243" s="109">
        <v>0</v>
      </c>
      <c r="J3243" s="110">
        <v>60651</v>
      </c>
      <c r="K3243" s="110">
        <v>0</v>
      </c>
      <c r="L3243" s="109">
        <v>2166.11</v>
      </c>
      <c r="M3243" s="108" t="s">
        <v>17432</v>
      </c>
      <c r="N3243" s="110">
        <v>-820.27430000000004</v>
      </c>
      <c r="O3243" s="110">
        <v>0</v>
      </c>
      <c r="P3243" s="68">
        <f t="shared" si="100"/>
        <v>60651</v>
      </c>
      <c r="Q3243" s="68">
        <f t="shared" si="101"/>
        <v>2166.1071428571427</v>
      </c>
    </row>
    <row r="3244" spans="1:17" ht="30" x14ac:dyDescent="0.25">
      <c r="A3244" s="108" t="s">
        <v>17730</v>
      </c>
      <c r="B3244" s="108" t="s">
        <v>17731</v>
      </c>
      <c r="C3244" s="108" t="s">
        <v>17732</v>
      </c>
      <c r="D3244" s="108" t="s">
        <v>12273</v>
      </c>
      <c r="E3244" s="108" t="s">
        <v>12274</v>
      </c>
      <c r="F3244" s="108" t="s">
        <v>12297</v>
      </c>
      <c r="G3244" s="108" t="s">
        <v>12298</v>
      </c>
      <c r="H3244" s="109">
        <v>52</v>
      </c>
      <c r="I3244" s="109">
        <v>0</v>
      </c>
      <c r="J3244" s="110">
        <v>108195</v>
      </c>
      <c r="K3244" s="110">
        <v>0</v>
      </c>
      <c r="L3244" s="109">
        <v>2080.67</v>
      </c>
      <c r="M3244" s="108" t="s">
        <v>17432</v>
      </c>
      <c r="N3244" s="110">
        <v>-1463.2971</v>
      </c>
      <c r="O3244" s="110">
        <v>0</v>
      </c>
      <c r="P3244" s="68">
        <f t="shared" si="100"/>
        <v>108195</v>
      </c>
      <c r="Q3244" s="68">
        <f t="shared" si="101"/>
        <v>2080.6730769230771</v>
      </c>
    </row>
    <row r="3245" spans="1:17" ht="30" x14ac:dyDescent="0.25">
      <c r="A3245" s="108" t="s">
        <v>17730</v>
      </c>
      <c r="B3245" s="108" t="s">
        <v>17731</v>
      </c>
      <c r="C3245" s="108" t="s">
        <v>17732</v>
      </c>
      <c r="D3245" s="108" t="s">
        <v>12273</v>
      </c>
      <c r="E3245" s="108" t="s">
        <v>12274</v>
      </c>
      <c r="F3245" s="108" t="s">
        <v>12299</v>
      </c>
      <c r="G3245" s="108" t="s">
        <v>12300</v>
      </c>
      <c r="H3245" s="109">
        <v>50</v>
      </c>
      <c r="I3245" s="109">
        <v>0</v>
      </c>
      <c r="J3245" s="110">
        <v>99498</v>
      </c>
      <c r="K3245" s="110">
        <v>0</v>
      </c>
      <c r="L3245" s="109">
        <v>1989.96</v>
      </c>
      <c r="M3245" s="108" t="s">
        <v>17432</v>
      </c>
      <c r="N3245" s="110">
        <v>-1345.6657</v>
      </c>
      <c r="O3245" s="110">
        <v>0</v>
      </c>
      <c r="P3245" s="68">
        <f t="shared" si="100"/>
        <v>99498</v>
      </c>
      <c r="Q3245" s="68">
        <f t="shared" si="101"/>
        <v>1989.96</v>
      </c>
    </row>
    <row r="3246" spans="1:17" ht="30" x14ac:dyDescent="0.25">
      <c r="A3246" s="108" t="s">
        <v>17730</v>
      </c>
      <c r="B3246" s="108" t="s">
        <v>17731</v>
      </c>
      <c r="C3246" s="108" t="s">
        <v>17732</v>
      </c>
      <c r="D3246" s="108" t="s">
        <v>12273</v>
      </c>
      <c r="E3246" s="108" t="s">
        <v>12274</v>
      </c>
      <c r="F3246" s="108" t="s">
        <v>12301</v>
      </c>
      <c r="G3246" s="108" t="s">
        <v>12302</v>
      </c>
      <c r="H3246" s="109">
        <v>30</v>
      </c>
      <c r="I3246" s="109">
        <v>0</v>
      </c>
      <c r="J3246" s="110">
        <v>59047</v>
      </c>
      <c r="K3246" s="110">
        <v>0</v>
      </c>
      <c r="L3246" s="109">
        <v>1968.23</v>
      </c>
      <c r="M3246" s="108" t="s">
        <v>17432</v>
      </c>
      <c r="N3246" s="110">
        <v>-798.58609999999999</v>
      </c>
      <c r="O3246" s="110">
        <v>0</v>
      </c>
      <c r="P3246" s="68">
        <f t="shared" si="100"/>
        <v>59047</v>
      </c>
      <c r="Q3246" s="68">
        <f t="shared" si="101"/>
        <v>1968.2333333333333</v>
      </c>
    </row>
    <row r="3247" spans="1:17" ht="30" x14ac:dyDescent="0.25">
      <c r="A3247" s="108" t="s">
        <v>17730</v>
      </c>
      <c r="B3247" s="108" t="s">
        <v>17731</v>
      </c>
      <c r="C3247" s="108" t="s">
        <v>17732</v>
      </c>
      <c r="D3247" s="108" t="s">
        <v>12273</v>
      </c>
      <c r="E3247" s="108" t="s">
        <v>12274</v>
      </c>
      <c r="F3247" s="108" t="s">
        <v>12303</v>
      </c>
      <c r="G3247" s="108" t="s">
        <v>12304</v>
      </c>
      <c r="H3247" s="109">
        <v>8</v>
      </c>
      <c r="I3247" s="109">
        <v>0</v>
      </c>
      <c r="J3247" s="110">
        <v>22282</v>
      </c>
      <c r="K3247" s="110">
        <v>0</v>
      </c>
      <c r="L3247" s="109">
        <v>2785.25</v>
      </c>
      <c r="M3247" s="108" t="s">
        <v>17432</v>
      </c>
      <c r="N3247" s="110">
        <v>-301.3603</v>
      </c>
      <c r="O3247" s="110">
        <v>0</v>
      </c>
      <c r="P3247" s="68">
        <f t="shared" si="100"/>
        <v>22282</v>
      </c>
      <c r="Q3247" s="68">
        <f t="shared" si="101"/>
        <v>2785.25</v>
      </c>
    </row>
    <row r="3248" spans="1:17" ht="30" x14ac:dyDescent="0.25">
      <c r="A3248" s="108" t="s">
        <v>17730</v>
      </c>
      <c r="B3248" s="108" t="s">
        <v>17731</v>
      </c>
      <c r="C3248" s="108" t="s">
        <v>17732</v>
      </c>
      <c r="D3248" s="108" t="s">
        <v>12308</v>
      </c>
      <c r="E3248" s="108" t="s">
        <v>12309</v>
      </c>
      <c r="F3248" s="108" t="s">
        <v>12307</v>
      </c>
      <c r="G3248" s="108" t="s">
        <v>12310</v>
      </c>
      <c r="H3248" s="109">
        <v>338</v>
      </c>
      <c r="I3248" s="109">
        <v>13</v>
      </c>
      <c r="J3248" s="110">
        <v>1273249</v>
      </c>
      <c r="K3248" s="110">
        <v>47157</v>
      </c>
      <c r="L3248" s="109">
        <v>3627.49</v>
      </c>
      <c r="M3248" s="108" t="s">
        <v>17432</v>
      </c>
      <c r="N3248" s="110">
        <v>-17220.177100000001</v>
      </c>
      <c r="O3248" s="110">
        <v>0</v>
      </c>
      <c r="P3248" s="68">
        <f t="shared" si="100"/>
        <v>1226092</v>
      </c>
      <c r="Q3248" s="68">
        <f t="shared" si="101"/>
        <v>3627.4911242603548</v>
      </c>
    </row>
    <row r="3249" spans="1:17" ht="30" x14ac:dyDescent="0.25">
      <c r="A3249" s="108" t="s">
        <v>17730</v>
      </c>
      <c r="B3249" s="108" t="s">
        <v>17731</v>
      </c>
      <c r="C3249" s="108" t="s">
        <v>17732</v>
      </c>
      <c r="D3249" s="108" t="s">
        <v>12308</v>
      </c>
      <c r="E3249" s="108" t="s">
        <v>12309</v>
      </c>
      <c r="F3249" s="108" t="s">
        <v>12311</v>
      </c>
      <c r="G3249" s="108" t="s">
        <v>308</v>
      </c>
      <c r="H3249" s="109">
        <v>50</v>
      </c>
      <c r="I3249" s="109">
        <v>0</v>
      </c>
      <c r="J3249" s="110">
        <v>156804</v>
      </c>
      <c r="K3249" s="110">
        <v>0</v>
      </c>
      <c r="L3249" s="109">
        <v>3136.08</v>
      </c>
      <c r="M3249" s="108" t="s">
        <v>17432</v>
      </c>
      <c r="N3249" s="110">
        <v>-2120.7107000000001</v>
      </c>
      <c r="O3249" s="110">
        <v>0</v>
      </c>
      <c r="P3249" s="68">
        <f t="shared" si="100"/>
        <v>156804</v>
      </c>
      <c r="Q3249" s="68">
        <f t="shared" si="101"/>
        <v>3136.08</v>
      </c>
    </row>
    <row r="3250" spans="1:17" ht="30" x14ac:dyDescent="0.25">
      <c r="A3250" s="108" t="s">
        <v>17730</v>
      </c>
      <c r="B3250" s="108" t="s">
        <v>17731</v>
      </c>
      <c r="C3250" s="108" t="s">
        <v>17732</v>
      </c>
      <c r="D3250" s="108" t="s">
        <v>12308</v>
      </c>
      <c r="E3250" s="108" t="s">
        <v>12309</v>
      </c>
      <c r="F3250" s="108" t="s">
        <v>12312</v>
      </c>
      <c r="G3250" s="108" t="s">
        <v>12313</v>
      </c>
      <c r="H3250" s="109">
        <v>82</v>
      </c>
      <c r="I3250" s="109">
        <v>0</v>
      </c>
      <c r="J3250" s="110">
        <v>248526</v>
      </c>
      <c r="K3250" s="110">
        <v>0</v>
      </c>
      <c r="L3250" s="109">
        <v>3030.8</v>
      </c>
      <c r="M3250" s="108" t="s">
        <v>17432</v>
      </c>
      <c r="N3250" s="110">
        <v>-3361.2080999999998</v>
      </c>
      <c r="O3250" s="110">
        <v>0</v>
      </c>
      <c r="P3250" s="68">
        <f t="shared" si="100"/>
        <v>248526</v>
      </c>
      <c r="Q3250" s="68">
        <f t="shared" si="101"/>
        <v>3030.8048780487807</v>
      </c>
    </row>
    <row r="3251" spans="1:17" ht="30" x14ac:dyDescent="0.25">
      <c r="A3251" s="108" t="s">
        <v>17730</v>
      </c>
      <c r="B3251" s="108" t="s">
        <v>17731</v>
      </c>
      <c r="C3251" s="108" t="s">
        <v>17732</v>
      </c>
      <c r="D3251" s="108" t="s">
        <v>12308</v>
      </c>
      <c r="E3251" s="108" t="s">
        <v>12309</v>
      </c>
      <c r="F3251" s="108" t="s">
        <v>12314</v>
      </c>
      <c r="G3251" s="108" t="s">
        <v>12315</v>
      </c>
      <c r="H3251" s="109">
        <v>200</v>
      </c>
      <c r="I3251" s="109">
        <v>0</v>
      </c>
      <c r="J3251" s="110">
        <v>781168</v>
      </c>
      <c r="K3251" s="110">
        <v>0</v>
      </c>
      <c r="L3251" s="109">
        <v>3905.84</v>
      </c>
      <c r="M3251" s="108" t="s">
        <v>17432</v>
      </c>
      <c r="N3251" s="110">
        <v>-10564.974700000001</v>
      </c>
      <c r="O3251" s="110">
        <v>0</v>
      </c>
      <c r="P3251" s="68">
        <f t="shared" si="100"/>
        <v>781168</v>
      </c>
      <c r="Q3251" s="68">
        <f t="shared" si="101"/>
        <v>3905.84</v>
      </c>
    </row>
    <row r="3252" spans="1:17" ht="30" x14ac:dyDescent="0.25">
      <c r="A3252" s="108" t="s">
        <v>17730</v>
      </c>
      <c r="B3252" s="108" t="s">
        <v>17731</v>
      </c>
      <c r="C3252" s="108" t="s">
        <v>17732</v>
      </c>
      <c r="D3252" s="108" t="s">
        <v>12308</v>
      </c>
      <c r="E3252" s="108" t="s">
        <v>12309</v>
      </c>
      <c r="F3252" s="108" t="s">
        <v>17741</v>
      </c>
      <c r="G3252" s="108" t="s">
        <v>17742</v>
      </c>
      <c r="H3252" s="109">
        <v>26</v>
      </c>
      <c r="I3252" s="109">
        <v>0</v>
      </c>
      <c r="J3252" s="110">
        <v>90692</v>
      </c>
      <c r="K3252" s="110">
        <v>0</v>
      </c>
      <c r="L3252" s="109">
        <v>3488.15</v>
      </c>
      <c r="M3252" s="108" t="s">
        <v>17432</v>
      </c>
      <c r="N3252" s="110">
        <v>-1226.577</v>
      </c>
      <c r="O3252" s="110">
        <v>0</v>
      </c>
      <c r="P3252" s="68">
        <f t="shared" si="100"/>
        <v>90692</v>
      </c>
      <c r="Q3252" s="68">
        <f t="shared" si="101"/>
        <v>3488.1538461538462</v>
      </c>
    </row>
    <row r="3253" spans="1:17" ht="30" x14ac:dyDescent="0.25">
      <c r="A3253" s="108" t="s">
        <v>17730</v>
      </c>
      <c r="B3253" s="108" t="s">
        <v>17731</v>
      </c>
      <c r="C3253" s="108" t="s">
        <v>17732</v>
      </c>
      <c r="D3253" s="108" t="s">
        <v>12308</v>
      </c>
      <c r="E3253" s="108" t="s">
        <v>12309</v>
      </c>
      <c r="F3253" s="108" t="s">
        <v>12316</v>
      </c>
      <c r="G3253" s="108" t="s">
        <v>12317</v>
      </c>
      <c r="H3253" s="109">
        <v>77</v>
      </c>
      <c r="I3253" s="109">
        <v>0</v>
      </c>
      <c r="J3253" s="110">
        <v>314622</v>
      </c>
      <c r="K3253" s="110">
        <v>0</v>
      </c>
      <c r="L3253" s="109">
        <v>4086</v>
      </c>
      <c r="M3253" s="108" t="s">
        <v>17432</v>
      </c>
      <c r="N3253" s="110">
        <v>-4255.1329999999998</v>
      </c>
      <c r="O3253" s="110">
        <v>0</v>
      </c>
      <c r="P3253" s="68">
        <f t="shared" si="100"/>
        <v>314622</v>
      </c>
      <c r="Q3253" s="68">
        <f t="shared" si="101"/>
        <v>4086</v>
      </c>
    </row>
    <row r="3254" spans="1:17" ht="30" x14ac:dyDescent="0.25">
      <c r="A3254" s="108" t="s">
        <v>17730</v>
      </c>
      <c r="B3254" s="108" t="s">
        <v>17731</v>
      </c>
      <c r="C3254" s="108" t="s">
        <v>17732</v>
      </c>
      <c r="D3254" s="108" t="s">
        <v>12308</v>
      </c>
      <c r="E3254" s="108" t="s">
        <v>12309</v>
      </c>
      <c r="F3254" s="108" t="s">
        <v>12318</v>
      </c>
      <c r="G3254" s="108" t="s">
        <v>12319</v>
      </c>
      <c r="H3254" s="109">
        <v>54</v>
      </c>
      <c r="I3254" s="109">
        <v>0</v>
      </c>
      <c r="J3254" s="110">
        <v>213278</v>
      </c>
      <c r="K3254" s="110">
        <v>0</v>
      </c>
      <c r="L3254" s="109">
        <v>3949.59</v>
      </c>
      <c r="M3254" s="108" t="s">
        <v>17432</v>
      </c>
      <c r="N3254" s="110">
        <v>-2884.4962</v>
      </c>
      <c r="O3254" s="110">
        <v>0</v>
      </c>
      <c r="P3254" s="68">
        <f t="shared" si="100"/>
        <v>213278</v>
      </c>
      <c r="Q3254" s="68">
        <f t="shared" si="101"/>
        <v>3949.5925925925926</v>
      </c>
    </row>
    <row r="3255" spans="1:17" ht="30" x14ac:dyDescent="0.25">
      <c r="A3255" s="108" t="s">
        <v>17730</v>
      </c>
      <c r="B3255" s="108" t="s">
        <v>17731</v>
      </c>
      <c r="C3255" s="108" t="s">
        <v>17732</v>
      </c>
      <c r="D3255" s="108" t="s">
        <v>12308</v>
      </c>
      <c r="E3255" s="108" t="s">
        <v>12309</v>
      </c>
      <c r="F3255" s="108" t="s">
        <v>17743</v>
      </c>
      <c r="G3255" s="108" t="s">
        <v>17744</v>
      </c>
      <c r="H3255" s="109">
        <v>0</v>
      </c>
      <c r="I3255" s="109">
        <v>44</v>
      </c>
      <c r="J3255" s="110">
        <v>130574</v>
      </c>
      <c r="K3255" s="110">
        <v>130574</v>
      </c>
      <c r="L3255" s="109">
        <v>2967.59</v>
      </c>
      <c r="M3255" s="108" t="s">
        <v>17432</v>
      </c>
      <c r="N3255" s="110">
        <v>-1765.9580000000001</v>
      </c>
      <c r="O3255" s="110">
        <v>0</v>
      </c>
      <c r="P3255" s="68">
        <f t="shared" si="100"/>
        <v>0</v>
      </c>
      <c r="Q3255" s="68" t="e">
        <f t="shared" si="101"/>
        <v>#DIV/0!</v>
      </c>
    </row>
    <row r="3256" spans="1:17" ht="30" x14ac:dyDescent="0.25">
      <c r="A3256" s="108" t="s">
        <v>17730</v>
      </c>
      <c r="B3256" s="108" t="s">
        <v>17731</v>
      </c>
      <c r="C3256" s="108" t="s">
        <v>17732</v>
      </c>
      <c r="D3256" s="108" t="s">
        <v>12308</v>
      </c>
      <c r="E3256" s="108" t="s">
        <v>12309</v>
      </c>
      <c r="F3256" s="108" t="s">
        <v>12320</v>
      </c>
      <c r="G3256" s="108" t="s">
        <v>3583</v>
      </c>
      <c r="H3256" s="109">
        <v>172</v>
      </c>
      <c r="I3256" s="109">
        <v>0</v>
      </c>
      <c r="J3256" s="110">
        <v>708441</v>
      </c>
      <c r="K3256" s="110">
        <v>0</v>
      </c>
      <c r="L3256" s="109">
        <v>4118.84</v>
      </c>
      <c r="M3256" s="108" t="s">
        <v>17432</v>
      </c>
      <c r="N3256" s="110">
        <v>-9581.3775000000005</v>
      </c>
      <c r="O3256" s="110">
        <v>0</v>
      </c>
      <c r="P3256" s="68">
        <f t="shared" si="100"/>
        <v>708441</v>
      </c>
      <c r="Q3256" s="68">
        <f t="shared" si="101"/>
        <v>4118.8430232558139</v>
      </c>
    </row>
    <row r="3257" spans="1:17" ht="30" x14ac:dyDescent="0.25">
      <c r="A3257" s="108" t="s">
        <v>17730</v>
      </c>
      <c r="B3257" s="108" t="s">
        <v>17731</v>
      </c>
      <c r="C3257" s="108" t="s">
        <v>17732</v>
      </c>
      <c r="D3257" s="108" t="s">
        <v>12308</v>
      </c>
      <c r="E3257" s="108" t="s">
        <v>12309</v>
      </c>
      <c r="F3257" s="108" t="s">
        <v>17745</v>
      </c>
      <c r="G3257" s="108" t="s">
        <v>17746</v>
      </c>
      <c r="H3257" s="109">
        <v>0</v>
      </c>
      <c r="I3257" s="109">
        <v>4</v>
      </c>
      <c r="J3257" s="110">
        <v>3741</v>
      </c>
      <c r="K3257" s="110">
        <v>3741</v>
      </c>
      <c r="L3257" s="109">
        <v>935.25</v>
      </c>
      <c r="M3257" s="108" t="s">
        <v>17432</v>
      </c>
      <c r="N3257" s="110">
        <v>-50.5961</v>
      </c>
      <c r="O3257" s="110">
        <v>0</v>
      </c>
      <c r="P3257" s="68">
        <f t="shared" si="100"/>
        <v>0</v>
      </c>
      <c r="Q3257" s="68" t="e">
        <f t="shared" si="101"/>
        <v>#DIV/0!</v>
      </c>
    </row>
    <row r="3258" spans="1:17" ht="30" x14ac:dyDescent="0.25">
      <c r="A3258" s="108" t="s">
        <v>17730</v>
      </c>
      <c r="B3258" s="108" t="s">
        <v>17731</v>
      </c>
      <c r="C3258" s="108" t="s">
        <v>17732</v>
      </c>
      <c r="D3258" s="108" t="s">
        <v>12308</v>
      </c>
      <c r="E3258" s="108" t="s">
        <v>12309</v>
      </c>
      <c r="F3258" s="108" t="s">
        <v>12321</v>
      </c>
      <c r="G3258" s="108" t="s">
        <v>12322</v>
      </c>
      <c r="H3258" s="109">
        <v>55</v>
      </c>
      <c r="I3258" s="109">
        <v>0</v>
      </c>
      <c r="J3258" s="110">
        <v>172951</v>
      </c>
      <c r="K3258" s="110">
        <v>0</v>
      </c>
      <c r="L3258" s="109">
        <v>3144.56</v>
      </c>
      <c r="M3258" s="108" t="s">
        <v>17432</v>
      </c>
      <c r="N3258" s="110">
        <v>-2339.0866999999998</v>
      </c>
      <c r="O3258" s="110">
        <v>0</v>
      </c>
      <c r="P3258" s="68">
        <f t="shared" si="100"/>
        <v>172951</v>
      </c>
      <c r="Q3258" s="68">
        <f t="shared" si="101"/>
        <v>3144.5636363636363</v>
      </c>
    </row>
    <row r="3259" spans="1:17" ht="30" x14ac:dyDescent="0.25">
      <c r="A3259" s="108" t="s">
        <v>17730</v>
      </c>
      <c r="B3259" s="108" t="s">
        <v>17731</v>
      </c>
      <c r="C3259" s="108" t="s">
        <v>17732</v>
      </c>
      <c r="D3259" s="108" t="s">
        <v>12308</v>
      </c>
      <c r="E3259" s="108" t="s">
        <v>12309</v>
      </c>
      <c r="F3259" s="108" t="s">
        <v>12323</v>
      </c>
      <c r="G3259" s="108" t="s">
        <v>12324</v>
      </c>
      <c r="H3259" s="109">
        <v>1</v>
      </c>
      <c r="I3259" s="109">
        <v>0</v>
      </c>
      <c r="J3259" s="110">
        <v>2519</v>
      </c>
      <c r="K3259" s="110">
        <v>0</v>
      </c>
      <c r="L3259" s="109">
        <v>2519</v>
      </c>
      <c r="M3259" s="108" t="s">
        <v>17432</v>
      </c>
      <c r="N3259" s="110">
        <v>-34.064399999999999</v>
      </c>
      <c r="O3259" s="110">
        <v>0</v>
      </c>
      <c r="P3259" s="68">
        <f t="shared" si="100"/>
        <v>2519</v>
      </c>
      <c r="Q3259" s="68">
        <f t="shared" si="101"/>
        <v>2519</v>
      </c>
    </row>
    <row r="3260" spans="1:17" ht="30" x14ac:dyDescent="0.25">
      <c r="A3260" s="108" t="s">
        <v>17730</v>
      </c>
      <c r="B3260" s="108" t="s">
        <v>17731</v>
      </c>
      <c r="C3260" s="108" t="s">
        <v>17732</v>
      </c>
      <c r="D3260" s="108" t="s">
        <v>12326</v>
      </c>
      <c r="E3260" s="108" t="s">
        <v>12327</v>
      </c>
      <c r="F3260" s="108" t="s">
        <v>12325</v>
      </c>
      <c r="G3260" s="108" t="s">
        <v>12328</v>
      </c>
      <c r="H3260" s="109">
        <v>282</v>
      </c>
      <c r="I3260" s="109">
        <v>0</v>
      </c>
      <c r="J3260" s="110">
        <v>1042216</v>
      </c>
      <c r="K3260" s="110">
        <v>0</v>
      </c>
      <c r="L3260" s="109">
        <v>3695.8</v>
      </c>
      <c r="M3260" s="108" t="s">
        <v>17432</v>
      </c>
      <c r="N3260" s="110">
        <v>-14095.5471</v>
      </c>
      <c r="O3260" s="110">
        <v>0</v>
      </c>
      <c r="P3260" s="68">
        <f t="shared" si="100"/>
        <v>1042216</v>
      </c>
      <c r="Q3260" s="68">
        <f t="shared" si="101"/>
        <v>3695.8014184397161</v>
      </c>
    </row>
    <row r="3261" spans="1:17" ht="30" x14ac:dyDescent="0.25">
      <c r="A3261" s="108" t="s">
        <v>17730</v>
      </c>
      <c r="B3261" s="108" t="s">
        <v>17731</v>
      </c>
      <c r="C3261" s="108" t="s">
        <v>17732</v>
      </c>
      <c r="D3261" s="108" t="s">
        <v>12326</v>
      </c>
      <c r="E3261" s="108" t="s">
        <v>12327</v>
      </c>
      <c r="F3261" s="108" t="s">
        <v>12329</v>
      </c>
      <c r="G3261" s="108" t="s">
        <v>12330</v>
      </c>
      <c r="H3261" s="109">
        <v>224</v>
      </c>
      <c r="I3261" s="109">
        <v>0</v>
      </c>
      <c r="J3261" s="110">
        <v>908784</v>
      </c>
      <c r="K3261" s="110">
        <v>0</v>
      </c>
      <c r="L3261" s="109">
        <v>4057.07</v>
      </c>
      <c r="M3261" s="108" t="s">
        <v>17432</v>
      </c>
      <c r="N3261" s="110">
        <v>-12290.9328</v>
      </c>
      <c r="O3261" s="110">
        <v>0</v>
      </c>
      <c r="P3261" s="68">
        <f t="shared" si="100"/>
        <v>908784</v>
      </c>
      <c r="Q3261" s="68">
        <f t="shared" si="101"/>
        <v>4057.0714285714284</v>
      </c>
    </row>
    <row r="3262" spans="1:17" ht="30" x14ac:dyDescent="0.25">
      <c r="A3262" s="108" t="s">
        <v>17730</v>
      </c>
      <c r="B3262" s="108" t="s">
        <v>17731</v>
      </c>
      <c r="C3262" s="108" t="s">
        <v>17732</v>
      </c>
      <c r="D3262" s="108" t="s">
        <v>12326</v>
      </c>
      <c r="E3262" s="108" t="s">
        <v>12327</v>
      </c>
      <c r="F3262" s="108" t="s">
        <v>12331</v>
      </c>
      <c r="G3262" s="108" t="s">
        <v>12332</v>
      </c>
      <c r="H3262" s="109">
        <v>223</v>
      </c>
      <c r="I3262" s="109">
        <v>0</v>
      </c>
      <c r="J3262" s="110">
        <v>847011</v>
      </c>
      <c r="K3262" s="110">
        <v>0</v>
      </c>
      <c r="L3262" s="109">
        <v>3798.26</v>
      </c>
      <c r="M3262" s="108" t="s">
        <v>17432</v>
      </c>
      <c r="N3262" s="110">
        <v>-11455.474399999999</v>
      </c>
      <c r="O3262" s="110">
        <v>0</v>
      </c>
      <c r="P3262" s="68">
        <f t="shared" si="100"/>
        <v>847011</v>
      </c>
      <c r="Q3262" s="68">
        <f t="shared" si="101"/>
        <v>3798.2556053811659</v>
      </c>
    </row>
    <row r="3263" spans="1:17" ht="30" x14ac:dyDescent="0.25">
      <c r="A3263" s="108" t="s">
        <v>17730</v>
      </c>
      <c r="B3263" s="108" t="s">
        <v>17731</v>
      </c>
      <c r="C3263" s="108" t="s">
        <v>17732</v>
      </c>
      <c r="D3263" s="108" t="s">
        <v>12334</v>
      </c>
      <c r="E3263" s="108" t="s">
        <v>12335</v>
      </c>
      <c r="F3263" s="108" t="s">
        <v>12333</v>
      </c>
      <c r="G3263" s="108" t="s">
        <v>1087</v>
      </c>
      <c r="H3263" s="109">
        <v>273</v>
      </c>
      <c r="I3263" s="109">
        <v>0</v>
      </c>
      <c r="J3263" s="110">
        <v>1003789</v>
      </c>
      <c r="K3263" s="110">
        <v>0</v>
      </c>
      <c r="L3263" s="109">
        <v>3676.88</v>
      </c>
      <c r="M3263" s="108" t="s">
        <v>17428</v>
      </c>
      <c r="N3263" s="110">
        <v>47604.124000000003</v>
      </c>
      <c r="O3263" s="110">
        <v>4102.1266999999998</v>
      </c>
      <c r="P3263" s="68">
        <f t="shared" si="100"/>
        <v>1003789</v>
      </c>
      <c r="Q3263" s="68">
        <f t="shared" si="101"/>
        <v>3676.8827838827838</v>
      </c>
    </row>
    <row r="3264" spans="1:17" ht="30" x14ac:dyDescent="0.25">
      <c r="A3264" s="108" t="s">
        <v>17730</v>
      </c>
      <c r="B3264" s="108" t="s">
        <v>17731</v>
      </c>
      <c r="C3264" s="108" t="s">
        <v>17732</v>
      </c>
      <c r="D3264" s="108" t="s">
        <v>12334</v>
      </c>
      <c r="E3264" s="108" t="s">
        <v>12335</v>
      </c>
      <c r="F3264" s="108" t="s">
        <v>12336</v>
      </c>
      <c r="G3264" s="108" t="s">
        <v>6421</v>
      </c>
      <c r="H3264" s="109">
        <v>344</v>
      </c>
      <c r="I3264" s="109">
        <v>0</v>
      </c>
      <c r="J3264" s="110">
        <v>1213788</v>
      </c>
      <c r="K3264" s="110">
        <v>0</v>
      </c>
      <c r="L3264" s="109">
        <v>3528.45</v>
      </c>
      <c r="M3264" s="108" t="s">
        <v>17428</v>
      </c>
      <c r="N3264" s="110">
        <v>57563.234499999999</v>
      </c>
      <c r="O3264" s="110">
        <v>4960.3198000000002</v>
      </c>
      <c r="P3264" s="68">
        <f t="shared" si="100"/>
        <v>1213788</v>
      </c>
      <c r="Q3264" s="68">
        <f t="shared" si="101"/>
        <v>3528.453488372093</v>
      </c>
    </row>
    <row r="3265" spans="1:17" ht="30" x14ac:dyDescent="0.25">
      <c r="A3265" s="108" t="s">
        <v>17730</v>
      </c>
      <c r="B3265" s="108" t="s">
        <v>17731</v>
      </c>
      <c r="C3265" s="108" t="s">
        <v>17732</v>
      </c>
      <c r="D3265" s="108" t="s">
        <v>12334</v>
      </c>
      <c r="E3265" s="108" t="s">
        <v>12335</v>
      </c>
      <c r="F3265" s="108" t="s">
        <v>12337</v>
      </c>
      <c r="G3265" s="108" t="s">
        <v>12338</v>
      </c>
      <c r="H3265" s="109">
        <v>274</v>
      </c>
      <c r="I3265" s="109">
        <v>1</v>
      </c>
      <c r="J3265" s="110">
        <v>1134790</v>
      </c>
      <c r="K3265" s="110">
        <v>4127</v>
      </c>
      <c r="L3265" s="109">
        <v>4126.51</v>
      </c>
      <c r="M3265" s="108" t="s">
        <v>17428</v>
      </c>
      <c r="N3265" s="110">
        <v>53816.830600000001</v>
      </c>
      <c r="O3265" s="110">
        <v>4637.4859999999999</v>
      </c>
      <c r="P3265" s="68">
        <f t="shared" si="100"/>
        <v>1130663</v>
      </c>
      <c r="Q3265" s="68">
        <f t="shared" si="101"/>
        <v>4126.5072992700734</v>
      </c>
    </row>
    <row r="3266" spans="1:17" ht="30" x14ac:dyDescent="0.25">
      <c r="A3266" s="108" t="s">
        <v>17730</v>
      </c>
      <c r="B3266" s="108" t="s">
        <v>17731</v>
      </c>
      <c r="C3266" s="108" t="s">
        <v>17732</v>
      </c>
      <c r="D3266" s="108" t="s">
        <v>12334</v>
      </c>
      <c r="E3266" s="108" t="s">
        <v>12335</v>
      </c>
      <c r="F3266" s="108" t="s">
        <v>12339</v>
      </c>
      <c r="G3266" s="108" t="s">
        <v>12340</v>
      </c>
      <c r="H3266" s="109">
        <v>298</v>
      </c>
      <c r="I3266" s="109">
        <v>0</v>
      </c>
      <c r="J3266" s="110">
        <v>1219966</v>
      </c>
      <c r="K3266" s="110">
        <v>0</v>
      </c>
      <c r="L3266" s="109">
        <v>4093.85</v>
      </c>
      <c r="M3266" s="108" t="s">
        <v>17428</v>
      </c>
      <c r="N3266" s="110">
        <v>57856.213199999998</v>
      </c>
      <c r="O3266" s="110">
        <v>4985.5663000000004</v>
      </c>
      <c r="P3266" s="68">
        <f t="shared" si="100"/>
        <v>1219966</v>
      </c>
      <c r="Q3266" s="68">
        <f t="shared" si="101"/>
        <v>4093.8456375838928</v>
      </c>
    </row>
    <row r="3267" spans="1:17" ht="30" x14ac:dyDescent="0.25">
      <c r="A3267" s="108" t="s">
        <v>17730</v>
      </c>
      <c r="B3267" s="108" t="s">
        <v>17731</v>
      </c>
      <c r="C3267" s="108" t="s">
        <v>17732</v>
      </c>
      <c r="D3267" s="108" t="s">
        <v>12344</v>
      </c>
      <c r="E3267" s="108" t="s">
        <v>12345</v>
      </c>
      <c r="F3267" s="108" t="s">
        <v>12343</v>
      </c>
      <c r="G3267" s="108" t="s">
        <v>12346</v>
      </c>
      <c r="H3267" s="109">
        <v>193</v>
      </c>
      <c r="I3267" s="109">
        <v>0</v>
      </c>
      <c r="J3267" s="110">
        <v>536477</v>
      </c>
      <c r="K3267" s="110">
        <v>0</v>
      </c>
      <c r="L3267" s="109">
        <v>2779.67</v>
      </c>
      <c r="M3267" s="108" t="s">
        <v>17428</v>
      </c>
      <c r="N3267" s="110">
        <v>25442.136900000001</v>
      </c>
      <c r="O3267" s="110">
        <v>2192.3912999999998</v>
      </c>
      <c r="P3267" s="68">
        <f t="shared" si="100"/>
        <v>536477</v>
      </c>
      <c r="Q3267" s="68">
        <f t="shared" si="101"/>
        <v>2779.6735751295337</v>
      </c>
    </row>
    <row r="3268" spans="1:17" ht="30" x14ac:dyDescent="0.25">
      <c r="A3268" s="108" t="s">
        <v>17730</v>
      </c>
      <c r="B3268" s="108" t="s">
        <v>17731</v>
      </c>
      <c r="C3268" s="108" t="s">
        <v>17732</v>
      </c>
      <c r="D3268" s="108" t="s">
        <v>12348</v>
      </c>
      <c r="E3268" s="108" t="s">
        <v>12349</v>
      </c>
      <c r="F3268" s="108" t="s">
        <v>12347</v>
      </c>
      <c r="G3268" s="108" t="s">
        <v>12350</v>
      </c>
      <c r="H3268" s="109">
        <v>363</v>
      </c>
      <c r="I3268" s="109">
        <v>0</v>
      </c>
      <c r="J3268" s="110">
        <v>1240540</v>
      </c>
      <c r="K3268" s="110">
        <v>0</v>
      </c>
      <c r="L3268" s="109">
        <v>3417.47</v>
      </c>
      <c r="M3268" s="108" t="s">
        <v>17432</v>
      </c>
      <c r="N3268" s="110">
        <v>-16777.792600000001</v>
      </c>
      <c r="O3268" s="110">
        <v>0</v>
      </c>
      <c r="P3268" s="68">
        <f t="shared" ref="P3268:P3331" si="102">J3268-K3268</f>
        <v>1240540</v>
      </c>
      <c r="Q3268" s="68">
        <f t="shared" ref="Q3268:Q3331" si="103">P3268/H3268</f>
        <v>3417.465564738292</v>
      </c>
    </row>
    <row r="3269" spans="1:17" ht="30" x14ac:dyDescent="0.25">
      <c r="A3269" s="108" t="s">
        <v>17730</v>
      </c>
      <c r="B3269" s="108" t="s">
        <v>17731</v>
      </c>
      <c r="C3269" s="108" t="s">
        <v>17732</v>
      </c>
      <c r="D3269" s="108" t="s">
        <v>12348</v>
      </c>
      <c r="E3269" s="108" t="s">
        <v>12349</v>
      </c>
      <c r="F3269" s="108" t="s">
        <v>12351</v>
      </c>
      <c r="G3269" s="108" t="s">
        <v>12352</v>
      </c>
      <c r="H3269" s="109">
        <v>393</v>
      </c>
      <c r="I3269" s="109">
        <v>0</v>
      </c>
      <c r="J3269" s="110">
        <v>1209287</v>
      </c>
      <c r="K3269" s="110">
        <v>0</v>
      </c>
      <c r="L3269" s="109">
        <v>3077.07</v>
      </c>
      <c r="M3269" s="108" t="s">
        <v>17432</v>
      </c>
      <c r="N3269" s="110">
        <v>-16355.113799999999</v>
      </c>
      <c r="O3269" s="110">
        <v>0</v>
      </c>
      <c r="P3269" s="68">
        <f t="shared" si="102"/>
        <v>1209287</v>
      </c>
      <c r="Q3269" s="68">
        <f t="shared" si="103"/>
        <v>3077.0661577608143</v>
      </c>
    </row>
    <row r="3270" spans="1:17" ht="30" x14ac:dyDescent="0.25">
      <c r="A3270" s="108" t="s">
        <v>17730</v>
      </c>
      <c r="B3270" s="108" t="s">
        <v>17731</v>
      </c>
      <c r="C3270" s="108" t="s">
        <v>17732</v>
      </c>
      <c r="D3270" s="108" t="s">
        <v>12354</v>
      </c>
      <c r="E3270" s="108" t="s">
        <v>12355</v>
      </c>
      <c r="F3270" s="108" t="s">
        <v>12353</v>
      </c>
      <c r="G3270" s="108" t="s">
        <v>12356</v>
      </c>
      <c r="H3270" s="109">
        <v>160</v>
      </c>
      <c r="I3270" s="109">
        <v>0</v>
      </c>
      <c r="J3270" s="110">
        <v>548567</v>
      </c>
      <c r="K3270" s="110">
        <v>0</v>
      </c>
      <c r="L3270" s="109">
        <v>3428.54</v>
      </c>
      <c r="M3270" s="108" t="s">
        <v>17432</v>
      </c>
      <c r="N3270" s="110">
        <v>-7419.1422000000002</v>
      </c>
      <c r="O3270" s="110">
        <v>0</v>
      </c>
      <c r="P3270" s="68">
        <f t="shared" si="102"/>
        <v>548567</v>
      </c>
      <c r="Q3270" s="68">
        <f t="shared" si="103"/>
        <v>3428.5437499999998</v>
      </c>
    </row>
    <row r="3271" spans="1:17" ht="30" x14ac:dyDescent="0.25">
      <c r="A3271" s="108" t="s">
        <v>17730</v>
      </c>
      <c r="B3271" s="108" t="s">
        <v>17731</v>
      </c>
      <c r="C3271" s="108" t="s">
        <v>17732</v>
      </c>
      <c r="D3271" s="108" t="s">
        <v>12354</v>
      </c>
      <c r="E3271" s="108" t="s">
        <v>12355</v>
      </c>
      <c r="F3271" s="108" t="s">
        <v>12357</v>
      </c>
      <c r="G3271" s="108" t="s">
        <v>12358</v>
      </c>
      <c r="H3271" s="109">
        <v>245</v>
      </c>
      <c r="I3271" s="109">
        <v>0</v>
      </c>
      <c r="J3271" s="110">
        <v>834262</v>
      </c>
      <c r="K3271" s="110">
        <v>0</v>
      </c>
      <c r="L3271" s="109">
        <v>3405.15</v>
      </c>
      <c r="M3271" s="108" t="s">
        <v>17432</v>
      </c>
      <c r="N3271" s="110">
        <v>-11283.049499999999</v>
      </c>
      <c r="O3271" s="110">
        <v>0</v>
      </c>
      <c r="P3271" s="68">
        <f t="shared" si="102"/>
        <v>834262</v>
      </c>
      <c r="Q3271" s="68">
        <f t="shared" si="103"/>
        <v>3405.1510204081633</v>
      </c>
    </row>
    <row r="3272" spans="1:17" ht="30" x14ac:dyDescent="0.25">
      <c r="A3272" s="108" t="s">
        <v>17730</v>
      </c>
      <c r="B3272" s="108" t="s">
        <v>17731</v>
      </c>
      <c r="C3272" s="108" t="s">
        <v>17732</v>
      </c>
      <c r="D3272" s="108" t="s">
        <v>12354</v>
      </c>
      <c r="E3272" s="108" t="s">
        <v>12355</v>
      </c>
      <c r="F3272" s="108" t="s">
        <v>12359</v>
      </c>
      <c r="G3272" s="108" t="s">
        <v>12360</v>
      </c>
      <c r="H3272" s="109">
        <v>212</v>
      </c>
      <c r="I3272" s="109">
        <v>0</v>
      </c>
      <c r="J3272" s="110">
        <v>739138</v>
      </c>
      <c r="K3272" s="110">
        <v>0</v>
      </c>
      <c r="L3272" s="109">
        <v>3486.5</v>
      </c>
      <c r="M3272" s="108" t="s">
        <v>17432</v>
      </c>
      <c r="N3272" s="110">
        <v>-9996.5419999999995</v>
      </c>
      <c r="O3272" s="110">
        <v>0</v>
      </c>
      <c r="P3272" s="68">
        <f t="shared" si="102"/>
        <v>739138</v>
      </c>
      <c r="Q3272" s="68">
        <f t="shared" si="103"/>
        <v>3486.5</v>
      </c>
    </row>
    <row r="3273" spans="1:17" ht="30" x14ac:dyDescent="0.25">
      <c r="A3273" s="108" t="s">
        <v>17730</v>
      </c>
      <c r="B3273" s="108" t="s">
        <v>17731</v>
      </c>
      <c r="C3273" s="108" t="s">
        <v>17732</v>
      </c>
      <c r="D3273" s="108" t="s">
        <v>12362</v>
      </c>
      <c r="E3273" s="108" t="s">
        <v>12363</v>
      </c>
      <c r="F3273" s="108" t="s">
        <v>12361</v>
      </c>
      <c r="G3273" s="108" t="s">
        <v>12364</v>
      </c>
      <c r="H3273" s="109">
        <v>84</v>
      </c>
      <c r="I3273" s="109">
        <v>0</v>
      </c>
      <c r="J3273" s="110">
        <v>299459</v>
      </c>
      <c r="K3273" s="110">
        <v>0</v>
      </c>
      <c r="L3273" s="109">
        <v>3564.99</v>
      </c>
      <c r="M3273" s="108" t="s">
        <v>17432</v>
      </c>
      <c r="N3273" s="110">
        <v>-4050.0650000000001</v>
      </c>
      <c r="O3273" s="110">
        <v>0</v>
      </c>
      <c r="P3273" s="68">
        <f t="shared" si="102"/>
        <v>299459</v>
      </c>
      <c r="Q3273" s="68">
        <f t="shared" si="103"/>
        <v>3564.9880952380954</v>
      </c>
    </row>
    <row r="3274" spans="1:17" ht="30" x14ac:dyDescent="0.25">
      <c r="A3274" s="108" t="s">
        <v>17730</v>
      </c>
      <c r="B3274" s="108" t="s">
        <v>17731</v>
      </c>
      <c r="C3274" s="108" t="s">
        <v>17732</v>
      </c>
      <c r="D3274" s="108" t="s">
        <v>12362</v>
      </c>
      <c r="E3274" s="108" t="s">
        <v>12363</v>
      </c>
      <c r="F3274" s="108" t="s">
        <v>12365</v>
      </c>
      <c r="G3274" s="108" t="s">
        <v>12364</v>
      </c>
      <c r="H3274" s="109">
        <v>117</v>
      </c>
      <c r="I3274" s="109">
        <v>0</v>
      </c>
      <c r="J3274" s="110">
        <v>421024</v>
      </c>
      <c r="K3274" s="110">
        <v>0</v>
      </c>
      <c r="L3274" s="109">
        <v>3598.5</v>
      </c>
      <c r="M3274" s="108" t="s">
        <v>17432</v>
      </c>
      <c r="N3274" s="110">
        <v>-5694.1724999999997</v>
      </c>
      <c r="O3274" s="110">
        <v>0</v>
      </c>
      <c r="P3274" s="68">
        <f t="shared" si="102"/>
        <v>421024</v>
      </c>
      <c r="Q3274" s="68">
        <f t="shared" si="103"/>
        <v>3598.4957264957266</v>
      </c>
    </row>
    <row r="3275" spans="1:17" ht="30" x14ac:dyDescent="0.25">
      <c r="A3275" s="108" t="s">
        <v>17730</v>
      </c>
      <c r="B3275" s="108" t="s">
        <v>17731</v>
      </c>
      <c r="C3275" s="108" t="s">
        <v>17732</v>
      </c>
      <c r="D3275" s="108" t="s">
        <v>12362</v>
      </c>
      <c r="E3275" s="108" t="s">
        <v>12363</v>
      </c>
      <c r="F3275" s="108" t="s">
        <v>12366</v>
      </c>
      <c r="G3275" s="108" t="s">
        <v>12367</v>
      </c>
      <c r="H3275" s="109">
        <v>144</v>
      </c>
      <c r="I3275" s="109">
        <v>0</v>
      </c>
      <c r="J3275" s="110">
        <v>510133</v>
      </c>
      <c r="K3275" s="110">
        <v>0</v>
      </c>
      <c r="L3275" s="109">
        <v>3542.59</v>
      </c>
      <c r="M3275" s="108" t="s">
        <v>17432</v>
      </c>
      <c r="N3275" s="110">
        <v>-6899.3468999999996</v>
      </c>
      <c r="O3275" s="110">
        <v>0</v>
      </c>
      <c r="P3275" s="68">
        <f t="shared" si="102"/>
        <v>510133</v>
      </c>
      <c r="Q3275" s="68">
        <f t="shared" si="103"/>
        <v>3542.5902777777778</v>
      </c>
    </row>
    <row r="3276" spans="1:17" ht="30" x14ac:dyDescent="0.25">
      <c r="A3276" s="108" t="s">
        <v>17730</v>
      </c>
      <c r="B3276" s="108" t="s">
        <v>17731</v>
      </c>
      <c r="C3276" s="108" t="s">
        <v>17732</v>
      </c>
      <c r="D3276" s="108" t="s">
        <v>12369</v>
      </c>
      <c r="E3276" s="108" t="s">
        <v>10698</v>
      </c>
      <c r="F3276" s="108" t="s">
        <v>12368</v>
      </c>
      <c r="G3276" s="108" t="s">
        <v>12370</v>
      </c>
      <c r="H3276" s="109">
        <v>248</v>
      </c>
      <c r="I3276" s="109">
        <v>0</v>
      </c>
      <c r="J3276" s="110">
        <v>900595</v>
      </c>
      <c r="K3276" s="110">
        <v>0</v>
      </c>
      <c r="L3276" s="109">
        <v>3631.43</v>
      </c>
      <c r="M3276" s="108" t="s">
        <v>17432</v>
      </c>
      <c r="N3276" s="110">
        <v>-12180.183800000001</v>
      </c>
      <c r="O3276" s="110">
        <v>0</v>
      </c>
      <c r="P3276" s="68">
        <f t="shared" si="102"/>
        <v>900595</v>
      </c>
      <c r="Q3276" s="68">
        <f t="shared" si="103"/>
        <v>3631.4314516129034</v>
      </c>
    </row>
    <row r="3277" spans="1:17" ht="30" x14ac:dyDescent="0.25">
      <c r="A3277" s="108" t="s">
        <v>17730</v>
      </c>
      <c r="B3277" s="108" t="s">
        <v>17731</v>
      </c>
      <c r="C3277" s="108" t="s">
        <v>17732</v>
      </c>
      <c r="D3277" s="108" t="s">
        <v>12369</v>
      </c>
      <c r="E3277" s="108" t="s">
        <v>10698</v>
      </c>
      <c r="F3277" s="108" t="s">
        <v>12371</v>
      </c>
      <c r="G3277" s="108" t="s">
        <v>12372</v>
      </c>
      <c r="H3277" s="109">
        <v>228</v>
      </c>
      <c r="I3277" s="109">
        <v>0</v>
      </c>
      <c r="J3277" s="110">
        <v>847326</v>
      </c>
      <c r="K3277" s="110">
        <v>0</v>
      </c>
      <c r="L3277" s="109">
        <v>3716.34</v>
      </c>
      <c r="M3277" s="108" t="s">
        <v>17432</v>
      </c>
      <c r="N3277" s="110">
        <v>-11459.734200000001</v>
      </c>
      <c r="O3277" s="110">
        <v>0</v>
      </c>
      <c r="P3277" s="68">
        <f t="shared" si="102"/>
        <v>847326</v>
      </c>
      <c r="Q3277" s="68">
        <f t="shared" si="103"/>
        <v>3716.3421052631579</v>
      </c>
    </row>
    <row r="3278" spans="1:17" ht="30" x14ac:dyDescent="0.25">
      <c r="A3278" s="108" t="s">
        <v>17730</v>
      </c>
      <c r="B3278" s="108" t="s">
        <v>17731</v>
      </c>
      <c r="C3278" s="108" t="s">
        <v>17732</v>
      </c>
      <c r="D3278" s="108" t="s">
        <v>12369</v>
      </c>
      <c r="E3278" s="108" t="s">
        <v>10698</v>
      </c>
      <c r="F3278" s="108" t="s">
        <v>12373</v>
      </c>
      <c r="G3278" s="108" t="s">
        <v>12374</v>
      </c>
      <c r="H3278" s="109">
        <v>238</v>
      </c>
      <c r="I3278" s="109">
        <v>0</v>
      </c>
      <c r="J3278" s="110">
        <v>846365</v>
      </c>
      <c r="K3278" s="110">
        <v>0</v>
      </c>
      <c r="L3278" s="109">
        <v>3556.16</v>
      </c>
      <c r="M3278" s="108" t="s">
        <v>17432</v>
      </c>
      <c r="N3278" s="110">
        <v>-11446.740400000001</v>
      </c>
      <c r="O3278" s="110">
        <v>0</v>
      </c>
      <c r="P3278" s="68">
        <f t="shared" si="102"/>
        <v>846365</v>
      </c>
      <c r="Q3278" s="68">
        <f t="shared" si="103"/>
        <v>3556.1554621848741</v>
      </c>
    </row>
    <row r="3279" spans="1:17" ht="30" x14ac:dyDescent="0.25">
      <c r="A3279" s="108" t="s">
        <v>17730</v>
      </c>
      <c r="B3279" s="108" t="s">
        <v>17731</v>
      </c>
      <c r="C3279" s="108" t="s">
        <v>17732</v>
      </c>
      <c r="D3279" s="108" t="s">
        <v>12376</v>
      </c>
      <c r="E3279" s="108" t="s">
        <v>12377</v>
      </c>
      <c r="F3279" s="108" t="s">
        <v>12375</v>
      </c>
      <c r="G3279" s="108" t="s">
        <v>12378</v>
      </c>
      <c r="H3279" s="109">
        <v>300</v>
      </c>
      <c r="I3279" s="109">
        <v>0</v>
      </c>
      <c r="J3279" s="110">
        <v>1190436</v>
      </c>
      <c r="K3279" s="110">
        <v>0</v>
      </c>
      <c r="L3279" s="109">
        <v>3968.12</v>
      </c>
      <c r="M3279" s="108" t="s">
        <v>17428</v>
      </c>
      <c r="N3279" s="110">
        <v>56455.743300000002</v>
      </c>
      <c r="O3279" s="110">
        <v>4864.8855000000003</v>
      </c>
      <c r="P3279" s="68">
        <f t="shared" si="102"/>
        <v>1190436</v>
      </c>
      <c r="Q3279" s="68">
        <f t="shared" si="103"/>
        <v>3968.12</v>
      </c>
    </row>
    <row r="3280" spans="1:17" ht="30" x14ac:dyDescent="0.25">
      <c r="A3280" s="108" t="s">
        <v>17730</v>
      </c>
      <c r="B3280" s="108" t="s">
        <v>17731</v>
      </c>
      <c r="C3280" s="108" t="s">
        <v>17732</v>
      </c>
      <c r="D3280" s="108" t="s">
        <v>12380</v>
      </c>
      <c r="E3280" s="108" t="s">
        <v>12381</v>
      </c>
      <c r="F3280" s="108" t="s">
        <v>12379</v>
      </c>
      <c r="G3280" s="108" t="s">
        <v>3776</v>
      </c>
      <c r="H3280" s="109">
        <v>106</v>
      </c>
      <c r="I3280" s="109">
        <v>0</v>
      </c>
      <c r="J3280" s="110">
        <v>388328</v>
      </c>
      <c r="K3280" s="110">
        <v>0</v>
      </c>
      <c r="L3280" s="109">
        <v>3663.47</v>
      </c>
      <c r="M3280" s="108" t="s">
        <v>17432</v>
      </c>
      <c r="N3280" s="110">
        <v>-5251.9749000000002</v>
      </c>
      <c r="O3280" s="110">
        <v>0</v>
      </c>
      <c r="P3280" s="68">
        <f t="shared" si="102"/>
        <v>388328</v>
      </c>
      <c r="Q3280" s="68">
        <f t="shared" si="103"/>
        <v>3663.4716981132074</v>
      </c>
    </row>
    <row r="3281" spans="1:17" ht="30" x14ac:dyDescent="0.25">
      <c r="A3281" s="108" t="s">
        <v>17730</v>
      </c>
      <c r="B3281" s="108" t="s">
        <v>17731</v>
      </c>
      <c r="C3281" s="108" t="s">
        <v>17732</v>
      </c>
      <c r="D3281" s="108" t="s">
        <v>12383</v>
      </c>
      <c r="E3281" s="108" t="s">
        <v>12384</v>
      </c>
      <c r="F3281" s="108" t="s">
        <v>12382</v>
      </c>
      <c r="G3281" s="108" t="s">
        <v>12385</v>
      </c>
      <c r="H3281" s="109">
        <v>225</v>
      </c>
      <c r="I3281" s="109">
        <v>0</v>
      </c>
      <c r="J3281" s="110">
        <v>754517</v>
      </c>
      <c r="K3281" s="110">
        <v>0</v>
      </c>
      <c r="L3281" s="109">
        <v>3353.41</v>
      </c>
      <c r="M3281" s="108" t="s">
        <v>17432</v>
      </c>
      <c r="N3281" s="110">
        <v>-10204.529399999999</v>
      </c>
      <c r="O3281" s="110">
        <v>0</v>
      </c>
      <c r="P3281" s="68">
        <f t="shared" si="102"/>
        <v>754517</v>
      </c>
      <c r="Q3281" s="68">
        <f t="shared" si="103"/>
        <v>3353.4088888888887</v>
      </c>
    </row>
    <row r="3282" spans="1:17" ht="30" x14ac:dyDescent="0.25">
      <c r="A3282" s="108" t="s">
        <v>17730</v>
      </c>
      <c r="B3282" s="108" t="s">
        <v>17731</v>
      </c>
      <c r="C3282" s="108" t="s">
        <v>17732</v>
      </c>
      <c r="D3282" s="108" t="s">
        <v>12387</v>
      </c>
      <c r="E3282" s="108" t="s">
        <v>12388</v>
      </c>
      <c r="F3282" s="108" t="s">
        <v>12386</v>
      </c>
      <c r="G3282" s="108" t="s">
        <v>12389</v>
      </c>
      <c r="H3282" s="109">
        <v>112</v>
      </c>
      <c r="I3282" s="109">
        <v>0</v>
      </c>
      <c r="J3282" s="110">
        <v>374345</v>
      </c>
      <c r="K3282" s="110">
        <v>0</v>
      </c>
      <c r="L3282" s="109">
        <v>3342.37</v>
      </c>
      <c r="M3282" s="108" t="s">
        <v>17432</v>
      </c>
      <c r="N3282" s="110">
        <v>-5062.8671000000004</v>
      </c>
      <c r="O3282" s="110">
        <v>0</v>
      </c>
      <c r="P3282" s="68">
        <f t="shared" si="102"/>
        <v>374345</v>
      </c>
      <c r="Q3282" s="68">
        <f t="shared" si="103"/>
        <v>3342.3660714285716</v>
      </c>
    </row>
    <row r="3283" spans="1:17" ht="30" x14ac:dyDescent="0.25">
      <c r="A3283" s="108" t="s">
        <v>17730</v>
      </c>
      <c r="B3283" s="108" t="s">
        <v>17731</v>
      </c>
      <c r="C3283" s="108" t="s">
        <v>17732</v>
      </c>
      <c r="D3283" s="108" t="s">
        <v>12387</v>
      </c>
      <c r="E3283" s="108" t="s">
        <v>12388</v>
      </c>
      <c r="F3283" s="108" t="s">
        <v>12390</v>
      </c>
      <c r="G3283" s="108" t="s">
        <v>12391</v>
      </c>
      <c r="H3283" s="109">
        <v>140</v>
      </c>
      <c r="I3283" s="109">
        <v>0</v>
      </c>
      <c r="J3283" s="110">
        <v>506348</v>
      </c>
      <c r="K3283" s="110">
        <v>0</v>
      </c>
      <c r="L3283" s="109">
        <v>3616.77</v>
      </c>
      <c r="M3283" s="108" t="s">
        <v>17432</v>
      </c>
      <c r="N3283" s="110">
        <v>-6848.1532999999999</v>
      </c>
      <c r="O3283" s="110">
        <v>0</v>
      </c>
      <c r="P3283" s="68">
        <f t="shared" si="102"/>
        <v>506348</v>
      </c>
      <c r="Q3283" s="68">
        <f t="shared" si="103"/>
        <v>3616.7714285714287</v>
      </c>
    </row>
    <row r="3284" spans="1:17" ht="30" x14ac:dyDescent="0.25">
      <c r="A3284" s="108" t="s">
        <v>17730</v>
      </c>
      <c r="B3284" s="108" t="s">
        <v>17731</v>
      </c>
      <c r="C3284" s="108" t="s">
        <v>17732</v>
      </c>
      <c r="D3284" s="108" t="s">
        <v>12387</v>
      </c>
      <c r="E3284" s="108" t="s">
        <v>12388</v>
      </c>
      <c r="F3284" s="108" t="s">
        <v>12392</v>
      </c>
      <c r="G3284" s="108" t="s">
        <v>12389</v>
      </c>
      <c r="H3284" s="109">
        <v>78</v>
      </c>
      <c r="I3284" s="109">
        <v>0</v>
      </c>
      <c r="J3284" s="110">
        <v>264119</v>
      </c>
      <c r="K3284" s="110">
        <v>0</v>
      </c>
      <c r="L3284" s="109">
        <v>3386.14</v>
      </c>
      <c r="M3284" s="108" t="s">
        <v>17432</v>
      </c>
      <c r="N3284" s="110">
        <v>-3572.0988000000002</v>
      </c>
      <c r="O3284" s="110">
        <v>0</v>
      </c>
      <c r="P3284" s="68">
        <f t="shared" si="102"/>
        <v>264119</v>
      </c>
      <c r="Q3284" s="68">
        <f t="shared" si="103"/>
        <v>3386.1410256410259</v>
      </c>
    </row>
    <row r="3285" spans="1:17" ht="30" x14ac:dyDescent="0.25">
      <c r="A3285" s="108" t="s">
        <v>17730</v>
      </c>
      <c r="B3285" s="108" t="s">
        <v>17731</v>
      </c>
      <c r="C3285" s="108" t="s">
        <v>17732</v>
      </c>
      <c r="D3285" s="108" t="s">
        <v>12394</v>
      </c>
      <c r="E3285" s="108" t="s">
        <v>12395</v>
      </c>
      <c r="F3285" s="108" t="s">
        <v>12393</v>
      </c>
      <c r="G3285" s="108" t="s">
        <v>12396</v>
      </c>
      <c r="H3285" s="109">
        <v>173</v>
      </c>
      <c r="I3285" s="109">
        <v>0</v>
      </c>
      <c r="J3285" s="110">
        <v>546040</v>
      </c>
      <c r="K3285" s="110">
        <v>0</v>
      </c>
      <c r="L3285" s="109">
        <v>3156.3</v>
      </c>
      <c r="M3285" s="108" t="s">
        <v>17432</v>
      </c>
      <c r="N3285" s="110">
        <v>-7384.9642000000003</v>
      </c>
      <c r="O3285" s="110">
        <v>0</v>
      </c>
      <c r="P3285" s="68">
        <f t="shared" si="102"/>
        <v>546040</v>
      </c>
      <c r="Q3285" s="68">
        <f t="shared" si="103"/>
        <v>3156.3005780346821</v>
      </c>
    </row>
    <row r="3286" spans="1:17" ht="30" x14ac:dyDescent="0.25">
      <c r="A3286" s="108" t="s">
        <v>17730</v>
      </c>
      <c r="B3286" s="108" t="s">
        <v>17731</v>
      </c>
      <c r="C3286" s="108" t="s">
        <v>17732</v>
      </c>
      <c r="D3286" s="108" t="s">
        <v>12398</v>
      </c>
      <c r="E3286" s="108" t="s">
        <v>12399</v>
      </c>
      <c r="F3286" s="108" t="s">
        <v>12397</v>
      </c>
      <c r="G3286" s="108" t="s">
        <v>12400</v>
      </c>
      <c r="H3286" s="109">
        <v>26</v>
      </c>
      <c r="I3286" s="109">
        <v>0</v>
      </c>
      <c r="J3286" s="110">
        <v>94058</v>
      </c>
      <c r="K3286" s="110">
        <v>0</v>
      </c>
      <c r="L3286" s="109">
        <v>3617.62</v>
      </c>
      <c r="M3286" s="108" t="s">
        <v>17428</v>
      </c>
      <c r="N3286" s="110">
        <v>4460.6805999999997</v>
      </c>
      <c r="O3286" s="110">
        <v>384.3843</v>
      </c>
      <c r="P3286" s="68">
        <f t="shared" si="102"/>
        <v>94058</v>
      </c>
      <c r="Q3286" s="68">
        <f t="shared" si="103"/>
        <v>3617.6153846153848</v>
      </c>
    </row>
    <row r="3287" spans="1:17" ht="30" x14ac:dyDescent="0.25">
      <c r="A3287" s="108" t="s">
        <v>17730</v>
      </c>
      <c r="B3287" s="108" t="s">
        <v>17731</v>
      </c>
      <c r="C3287" s="108" t="s">
        <v>17732</v>
      </c>
      <c r="D3287" s="108" t="s">
        <v>12402</v>
      </c>
      <c r="E3287" s="108" t="s">
        <v>12403</v>
      </c>
      <c r="F3287" s="108" t="s">
        <v>12401</v>
      </c>
      <c r="G3287" s="108" t="s">
        <v>12404</v>
      </c>
      <c r="H3287" s="109">
        <v>84</v>
      </c>
      <c r="I3287" s="109">
        <v>0</v>
      </c>
      <c r="J3287" s="110">
        <v>280415</v>
      </c>
      <c r="K3287" s="110">
        <v>0</v>
      </c>
      <c r="L3287" s="109">
        <v>3338.27</v>
      </c>
      <c r="M3287" s="108" t="s">
        <v>17428</v>
      </c>
      <c r="N3287" s="110">
        <v>13298.527700000001</v>
      </c>
      <c r="O3287" s="110">
        <v>1145.9563000000001</v>
      </c>
      <c r="P3287" s="68">
        <f t="shared" si="102"/>
        <v>280415</v>
      </c>
      <c r="Q3287" s="68">
        <f t="shared" si="103"/>
        <v>3338.2738095238096</v>
      </c>
    </row>
    <row r="3288" spans="1:17" ht="30" x14ac:dyDescent="0.25">
      <c r="A3288" s="108" t="s">
        <v>17730</v>
      </c>
      <c r="B3288" s="108" t="s">
        <v>17731</v>
      </c>
      <c r="C3288" s="108" t="s">
        <v>17732</v>
      </c>
      <c r="D3288" s="108" t="s">
        <v>12406</v>
      </c>
      <c r="E3288" s="108" t="s">
        <v>321</v>
      </c>
      <c r="F3288" s="108" t="s">
        <v>12405</v>
      </c>
      <c r="G3288" s="108" t="s">
        <v>12407</v>
      </c>
      <c r="H3288" s="109">
        <v>383</v>
      </c>
      <c r="I3288" s="109">
        <v>0</v>
      </c>
      <c r="J3288" s="110">
        <v>1433886</v>
      </c>
      <c r="K3288" s="110">
        <v>0</v>
      </c>
      <c r="L3288" s="109">
        <v>3743.83</v>
      </c>
      <c r="M3288" s="108" t="s">
        <v>17428</v>
      </c>
      <c r="N3288" s="110">
        <v>68001.255999999994</v>
      </c>
      <c r="O3288" s="110">
        <v>5859.7815000000001</v>
      </c>
      <c r="P3288" s="68">
        <f t="shared" si="102"/>
        <v>1433886</v>
      </c>
      <c r="Q3288" s="68">
        <f t="shared" si="103"/>
        <v>3743.8276762402088</v>
      </c>
    </row>
    <row r="3289" spans="1:17" ht="30" x14ac:dyDescent="0.25">
      <c r="A3289" s="108" t="s">
        <v>17730</v>
      </c>
      <c r="B3289" s="108" t="s">
        <v>17731</v>
      </c>
      <c r="C3289" s="108" t="s">
        <v>17732</v>
      </c>
      <c r="D3289" s="108" t="s">
        <v>12409</v>
      </c>
      <c r="E3289" s="108" t="s">
        <v>12410</v>
      </c>
      <c r="F3289" s="108" t="s">
        <v>12408</v>
      </c>
      <c r="G3289" s="108" t="s">
        <v>12411</v>
      </c>
      <c r="H3289" s="109">
        <v>84</v>
      </c>
      <c r="I3289" s="109">
        <v>0</v>
      </c>
      <c r="J3289" s="110">
        <v>312244</v>
      </c>
      <c r="K3289" s="110">
        <v>0</v>
      </c>
      <c r="L3289" s="109">
        <v>3717.19</v>
      </c>
      <c r="M3289" s="108" t="s">
        <v>17432</v>
      </c>
      <c r="N3289" s="110">
        <v>-4222.9772000000003</v>
      </c>
      <c r="O3289" s="110">
        <v>0</v>
      </c>
      <c r="P3289" s="68">
        <f t="shared" si="102"/>
        <v>312244</v>
      </c>
      <c r="Q3289" s="68">
        <f t="shared" si="103"/>
        <v>3717.1904761904761</v>
      </c>
    </row>
    <row r="3290" spans="1:17" ht="30" x14ac:dyDescent="0.25">
      <c r="A3290" s="108" t="s">
        <v>17730</v>
      </c>
      <c r="B3290" s="108" t="s">
        <v>17731</v>
      </c>
      <c r="C3290" s="108" t="s">
        <v>17732</v>
      </c>
      <c r="D3290" s="108" t="s">
        <v>12413</v>
      </c>
      <c r="E3290" s="108" t="s">
        <v>12414</v>
      </c>
      <c r="F3290" s="108" t="s">
        <v>12412</v>
      </c>
      <c r="G3290" s="108" t="s">
        <v>12415</v>
      </c>
      <c r="H3290" s="109">
        <v>172</v>
      </c>
      <c r="I3290" s="109">
        <v>0</v>
      </c>
      <c r="J3290" s="110">
        <v>656039</v>
      </c>
      <c r="K3290" s="110">
        <v>0</v>
      </c>
      <c r="L3290" s="109">
        <v>3814.18</v>
      </c>
      <c r="M3290" s="108" t="s">
        <v>17428</v>
      </c>
      <c r="N3290" s="110">
        <v>31112.283800000001</v>
      </c>
      <c r="O3290" s="110">
        <v>2680.9973</v>
      </c>
      <c r="P3290" s="68">
        <f t="shared" si="102"/>
        <v>656039</v>
      </c>
      <c r="Q3290" s="68">
        <f t="shared" si="103"/>
        <v>3814.1802325581393</v>
      </c>
    </row>
    <row r="3291" spans="1:17" ht="30" x14ac:dyDescent="0.25">
      <c r="A3291" s="108" t="s">
        <v>17730</v>
      </c>
      <c r="B3291" s="108" t="s">
        <v>17731</v>
      </c>
      <c r="C3291" s="108" t="s">
        <v>17732</v>
      </c>
      <c r="D3291" s="108" t="s">
        <v>12417</v>
      </c>
      <c r="E3291" s="108" t="s">
        <v>12418</v>
      </c>
      <c r="F3291" s="108" t="s">
        <v>12416</v>
      </c>
      <c r="G3291" s="108" t="s">
        <v>12419</v>
      </c>
      <c r="H3291" s="109">
        <v>142</v>
      </c>
      <c r="I3291" s="109">
        <v>0</v>
      </c>
      <c r="J3291" s="110">
        <v>513294</v>
      </c>
      <c r="K3291" s="110">
        <v>0</v>
      </c>
      <c r="L3291" s="109">
        <v>3614.75</v>
      </c>
      <c r="M3291" s="108" t="s">
        <v>17432</v>
      </c>
      <c r="N3291" s="110">
        <v>-6942.0914000000002</v>
      </c>
      <c r="O3291" s="110">
        <v>0</v>
      </c>
      <c r="P3291" s="68">
        <f t="shared" si="102"/>
        <v>513294</v>
      </c>
      <c r="Q3291" s="68">
        <f t="shared" si="103"/>
        <v>3614.7464788732395</v>
      </c>
    </row>
    <row r="3292" spans="1:17" ht="30" x14ac:dyDescent="0.25">
      <c r="A3292" s="108" t="s">
        <v>17730</v>
      </c>
      <c r="B3292" s="108" t="s">
        <v>17731</v>
      </c>
      <c r="C3292" s="108" t="s">
        <v>17732</v>
      </c>
      <c r="D3292" s="108" t="s">
        <v>12417</v>
      </c>
      <c r="E3292" s="108" t="s">
        <v>12418</v>
      </c>
      <c r="F3292" s="108" t="s">
        <v>12420</v>
      </c>
      <c r="G3292" s="108" t="s">
        <v>12421</v>
      </c>
      <c r="H3292" s="109">
        <v>100</v>
      </c>
      <c r="I3292" s="109">
        <v>0</v>
      </c>
      <c r="J3292" s="110">
        <v>283028</v>
      </c>
      <c r="K3292" s="110">
        <v>0</v>
      </c>
      <c r="L3292" s="109">
        <v>2830.28</v>
      </c>
      <c r="M3292" s="108" t="s">
        <v>17432</v>
      </c>
      <c r="N3292" s="110">
        <v>-3827.8424</v>
      </c>
      <c r="O3292" s="110">
        <v>0</v>
      </c>
      <c r="P3292" s="68">
        <f t="shared" si="102"/>
        <v>283028</v>
      </c>
      <c r="Q3292" s="68">
        <f t="shared" si="103"/>
        <v>2830.28</v>
      </c>
    </row>
    <row r="3293" spans="1:17" ht="30" x14ac:dyDescent="0.25">
      <c r="A3293" s="108" t="s">
        <v>17730</v>
      </c>
      <c r="B3293" s="108" t="s">
        <v>17731</v>
      </c>
      <c r="C3293" s="108" t="s">
        <v>17732</v>
      </c>
      <c r="D3293" s="108" t="s">
        <v>12417</v>
      </c>
      <c r="E3293" s="108" t="s">
        <v>12418</v>
      </c>
      <c r="F3293" s="108" t="s">
        <v>12422</v>
      </c>
      <c r="G3293" s="108" t="s">
        <v>12423</v>
      </c>
      <c r="H3293" s="109">
        <v>26</v>
      </c>
      <c r="I3293" s="109">
        <v>0</v>
      </c>
      <c r="J3293" s="110">
        <v>86507</v>
      </c>
      <c r="K3293" s="110">
        <v>0</v>
      </c>
      <c r="L3293" s="109">
        <v>3327.19</v>
      </c>
      <c r="M3293" s="108" t="s">
        <v>17432</v>
      </c>
      <c r="N3293" s="110">
        <v>-1169.9658999999999</v>
      </c>
      <c r="O3293" s="110">
        <v>0</v>
      </c>
      <c r="P3293" s="68">
        <f t="shared" si="102"/>
        <v>86507</v>
      </c>
      <c r="Q3293" s="68">
        <f t="shared" si="103"/>
        <v>3327.1923076923076</v>
      </c>
    </row>
    <row r="3294" spans="1:17" ht="30" x14ac:dyDescent="0.25">
      <c r="A3294" s="108" t="s">
        <v>17730</v>
      </c>
      <c r="B3294" s="108" t="s">
        <v>17731</v>
      </c>
      <c r="C3294" s="108" t="s">
        <v>17732</v>
      </c>
      <c r="D3294" s="108" t="s">
        <v>12425</v>
      </c>
      <c r="E3294" s="108" t="s">
        <v>10934</v>
      </c>
      <c r="F3294" s="108" t="s">
        <v>12424</v>
      </c>
      <c r="G3294" s="108" t="s">
        <v>12426</v>
      </c>
      <c r="H3294" s="109">
        <v>183</v>
      </c>
      <c r="I3294" s="109">
        <v>0</v>
      </c>
      <c r="J3294" s="110">
        <v>547214</v>
      </c>
      <c r="K3294" s="110">
        <v>0</v>
      </c>
      <c r="L3294" s="109">
        <v>2990.24</v>
      </c>
      <c r="M3294" s="108" t="s">
        <v>17428</v>
      </c>
      <c r="N3294" s="110">
        <v>25951.319800000001</v>
      </c>
      <c r="O3294" s="110">
        <v>2236.2685000000001</v>
      </c>
      <c r="P3294" s="68">
        <f t="shared" si="102"/>
        <v>547214</v>
      </c>
      <c r="Q3294" s="68">
        <f t="shared" si="103"/>
        <v>2990.2404371584698</v>
      </c>
    </row>
    <row r="3295" spans="1:17" ht="30" x14ac:dyDescent="0.25">
      <c r="A3295" s="108" t="s">
        <v>17730</v>
      </c>
      <c r="B3295" s="108" t="s">
        <v>17731</v>
      </c>
      <c r="C3295" s="108" t="s">
        <v>17732</v>
      </c>
      <c r="D3295" s="108" t="s">
        <v>12428</v>
      </c>
      <c r="E3295" s="108" t="s">
        <v>12429</v>
      </c>
      <c r="F3295" s="108" t="s">
        <v>12427</v>
      </c>
      <c r="G3295" s="108" t="s">
        <v>1095</v>
      </c>
      <c r="H3295" s="109">
        <v>54</v>
      </c>
      <c r="I3295" s="109">
        <v>0</v>
      </c>
      <c r="J3295" s="110">
        <v>192175</v>
      </c>
      <c r="K3295" s="110">
        <v>0</v>
      </c>
      <c r="L3295" s="109">
        <v>3558.8</v>
      </c>
      <c r="M3295" s="108" t="s">
        <v>17428</v>
      </c>
      <c r="N3295" s="110">
        <v>9113.8076000000001</v>
      </c>
      <c r="O3295" s="110">
        <v>785.35199999999998</v>
      </c>
      <c r="P3295" s="68">
        <f t="shared" si="102"/>
        <v>192175</v>
      </c>
      <c r="Q3295" s="68">
        <f t="shared" si="103"/>
        <v>3558.7962962962961</v>
      </c>
    </row>
    <row r="3296" spans="1:17" ht="30" x14ac:dyDescent="0.25">
      <c r="A3296" s="108" t="s">
        <v>17730</v>
      </c>
      <c r="B3296" s="108" t="s">
        <v>17731</v>
      </c>
      <c r="C3296" s="108" t="s">
        <v>17732</v>
      </c>
      <c r="D3296" s="108" t="s">
        <v>12431</v>
      </c>
      <c r="E3296" s="108" t="s">
        <v>7723</v>
      </c>
      <c r="F3296" s="108" t="s">
        <v>12430</v>
      </c>
      <c r="G3296" s="108" t="s">
        <v>5085</v>
      </c>
      <c r="H3296" s="109">
        <v>205</v>
      </c>
      <c r="I3296" s="109">
        <v>0</v>
      </c>
      <c r="J3296" s="110">
        <v>645642</v>
      </c>
      <c r="K3296" s="110">
        <v>0</v>
      </c>
      <c r="L3296" s="109">
        <v>3149.47</v>
      </c>
      <c r="M3296" s="108" t="s">
        <v>17428</v>
      </c>
      <c r="N3296" s="110">
        <v>30619.169600000001</v>
      </c>
      <c r="O3296" s="110">
        <v>2638.5048999999999</v>
      </c>
      <c r="P3296" s="68">
        <f t="shared" si="102"/>
        <v>645642</v>
      </c>
      <c r="Q3296" s="68">
        <f t="shared" si="103"/>
        <v>3149.4731707317073</v>
      </c>
    </row>
    <row r="3297" spans="1:17" ht="30" x14ac:dyDescent="0.25">
      <c r="A3297" s="108" t="s">
        <v>17730</v>
      </c>
      <c r="B3297" s="108" t="s">
        <v>17731</v>
      </c>
      <c r="C3297" s="108" t="s">
        <v>17732</v>
      </c>
      <c r="D3297" s="108" t="s">
        <v>12433</v>
      </c>
      <c r="E3297" s="108" t="s">
        <v>12434</v>
      </c>
      <c r="F3297" s="108" t="s">
        <v>12432</v>
      </c>
      <c r="G3297" s="108" t="s">
        <v>5085</v>
      </c>
      <c r="H3297" s="109">
        <v>82</v>
      </c>
      <c r="I3297" s="109">
        <v>0</v>
      </c>
      <c r="J3297" s="110">
        <v>305416</v>
      </c>
      <c r="K3297" s="110">
        <v>0</v>
      </c>
      <c r="L3297" s="109">
        <v>3724.59</v>
      </c>
      <c r="M3297" s="108" t="s">
        <v>17432</v>
      </c>
      <c r="N3297" s="110">
        <v>-4130.6292999999996</v>
      </c>
      <c r="O3297" s="110">
        <v>0</v>
      </c>
      <c r="P3297" s="68">
        <f t="shared" si="102"/>
        <v>305416</v>
      </c>
      <c r="Q3297" s="68">
        <f t="shared" si="103"/>
        <v>3724.5853658536585</v>
      </c>
    </row>
    <row r="3298" spans="1:17" ht="30" x14ac:dyDescent="0.25">
      <c r="A3298" s="108" t="s">
        <v>17730</v>
      </c>
      <c r="B3298" s="108" t="s">
        <v>17731</v>
      </c>
      <c r="C3298" s="108" t="s">
        <v>17732</v>
      </c>
      <c r="D3298" s="108" t="s">
        <v>12436</v>
      </c>
      <c r="E3298" s="108" t="s">
        <v>12437</v>
      </c>
      <c r="F3298" s="108" t="s">
        <v>12435</v>
      </c>
      <c r="G3298" s="108" t="s">
        <v>5085</v>
      </c>
      <c r="H3298" s="109">
        <v>30</v>
      </c>
      <c r="I3298" s="109">
        <v>0</v>
      </c>
      <c r="J3298" s="110">
        <v>102812</v>
      </c>
      <c r="K3298" s="110">
        <v>0</v>
      </c>
      <c r="L3298" s="109">
        <v>3427.07</v>
      </c>
      <c r="M3298" s="108" t="s">
        <v>17428</v>
      </c>
      <c r="N3298" s="110">
        <v>4875.7862999999998</v>
      </c>
      <c r="O3298" s="110">
        <v>420.15460000000002</v>
      </c>
      <c r="P3298" s="68">
        <f t="shared" si="102"/>
        <v>102812</v>
      </c>
      <c r="Q3298" s="68">
        <f t="shared" si="103"/>
        <v>3427.0666666666666</v>
      </c>
    </row>
    <row r="3299" spans="1:17" ht="30" x14ac:dyDescent="0.25">
      <c r="A3299" s="108" t="s">
        <v>17730</v>
      </c>
      <c r="B3299" s="108" t="s">
        <v>17731</v>
      </c>
      <c r="C3299" s="108" t="s">
        <v>17732</v>
      </c>
      <c r="D3299" s="108" t="s">
        <v>12439</v>
      </c>
      <c r="E3299" s="108" t="s">
        <v>12440</v>
      </c>
      <c r="F3299" s="108" t="s">
        <v>12438</v>
      </c>
      <c r="G3299" s="108" t="s">
        <v>12441</v>
      </c>
      <c r="H3299" s="109">
        <v>60</v>
      </c>
      <c r="I3299" s="109">
        <v>0</v>
      </c>
      <c r="J3299" s="110">
        <v>187886</v>
      </c>
      <c r="K3299" s="110">
        <v>0</v>
      </c>
      <c r="L3299" s="109">
        <v>3131.43</v>
      </c>
      <c r="M3299" s="108" t="s">
        <v>17428</v>
      </c>
      <c r="N3299" s="110">
        <v>8910.375</v>
      </c>
      <c r="O3299" s="110">
        <v>767.82190000000003</v>
      </c>
      <c r="P3299" s="68">
        <f t="shared" si="102"/>
        <v>187886</v>
      </c>
      <c r="Q3299" s="68">
        <f t="shared" si="103"/>
        <v>3131.4333333333334</v>
      </c>
    </row>
    <row r="3300" spans="1:17" ht="30" x14ac:dyDescent="0.25">
      <c r="A3300" s="108" t="s">
        <v>17730</v>
      </c>
      <c r="B3300" s="108" t="s">
        <v>17731</v>
      </c>
      <c r="C3300" s="108" t="s">
        <v>17732</v>
      </c>
      <c r="D3300" s="108" t="s">
        <v>12443</v>
      </c>
      <c r="E3300" s="108" t="s">
        <v>12444</v>
      </c>
      <c r="F3300" s="108" t="s">
        <v>12442</v>
      </c>
      <c r="G3300" s="108" t="s">
        <v>12445</v>
      </c>
      <c r="H3300" s="109">
        <v>121</v>
      </c>
      <c r="I3300" s="109">
        <v>0</v>
      </c>
      <c r="J3300" s="110">
        <v>449577</v>
      </c>
      <c r="K3300" s="110">
        <v>0</v>
      </c>
      <c r="L3300" s="109">
        <v>3715.51</v>
      </c>
      <c r="M3300" s="108" t="s">
        <v>17432</v>
      </c>
      <c r="N3300" s="110">
        <v>-6080.3455000000004</v>
      </c>
      <c r="O3300" s="110">
        <v>0</v>
      </c>
      <c r="P3300" s="68">
        <f t="shared" si="102"/>
        <v>449577</v>
      </c>
      <c r="Q3300" s="68">
        <f t="shared" si="103"/>
        <v>3715.5123966942147</v>
      </c>
    </row>
    <row r="3301" spans="1:17" ht="30" x14ac:dyDescent="0.25">
      <c r="A3301" s="108" t="s">
        <v>17730</v>
      </c>
      <c r="B3301" s="108" t="s">
        <v>17731</v>
      </c>
      <c r="C3301" s="108" t="s">
        <v>17732</v>
      </c>
      <c r="D3301" s="108" t="s">
        <v>12443</v>
      </c>
      <c r="E3301" s="108" t="s">
        <v>12444</v>
      </c>
      <c r="F3301" s="108" t="s">
        <v>12446</v>
      </c>
      <c r="G3301" s="108" t="s">
        <v>12447</v>
      </c>
      <c r="H3301" s="109">
        <v>175</v>
      </c>
      <c r="I3301" s="109">
        <v>0</v>
      </c>
      <c r="J3301" s="110">
        <v>635725</v>
      </c>
      <c r="K3301" s="110">
        <v>0</v>
      </c>
      <c r="L3301" s="109">
        <v>3632.71</v>
      </c>
      <c r="M3301" s="108" t="s">
        <v>17432</v>
      </c>
      <c r="N3301" s="110">
        <v>-8597.9225000000006</v>
      </c>
      <c r="O3301" s="110">
        <v>0</v>
      </c>
      <c r="P3301" s="68">
        <f t="shared" si="102"/>
        <v>635725</v>
      </c>
      <c r="Q3301" s="68">
        <f t="shared" si="103"/>
        <v>3632.7142857142858</v>
      </c>
    </row>
    <row r="3302" spans="1:17" ht="30" x14ac:dyDescent="0.25">
      <c r="A3302" s="108" t="s">
        <v>17730</v>
      </c>
      <c r="B3302" s="108" t="s">
        <v>17731</v>
      </c>
      <c r="C3302" s="108" t="s">
        <v>17732</v>
      </c>
      <c r="D3302" s="108" t="s">
        <v>12449</v>
      </c>
      <c r="E3302" s="108" t="s">
        <v>1086</v>
      </c>
      <c r="F3302" s="108" t="s">
        <v>12448</v>
      </c>
      <c r="G3302" s="108" t="s">
        <v>12450</v>
      </c>
      <c r="H3302" s="109">
        <v>50</v>
      </c>
      <c r="I3302" s="109">
        <v>0</v>
      </c>
      <c r="J3302" s="110">
        <v>179437</v>
      </c>
      <c r="K3302" s="110">
        <v>0</v>
      </c>
      <c r="L3302" s="109">
        <v>3588.74</v>
      </c>
      <c r="M3302" s="108" t="s">
        <v>17428</v>
      </c>
      <c r="N3302" s="110">
        <v>8509.7332000000006</v>
      </c>
      <c r="O3302" s="110">
        <v>733.29790000000003</v>
      </c>
      <c r="P3302" s="68">
        <f t="shared" si="102"/>
        <v>179437</v>
      </c>
      <c r="Q3302" s="68">
        <f t="shared" si="103"/>
        <v>3588.74</v>
      </c>
    </row>
    <row r="3303" spans="1:17" ht="30" x14ac:dyDescent="0.25">
      <c r="A3303" s="108" t="s">
        <v>17730</v>
      </c>
      <c r="B3303" s="108" t="s">
        <v>17731</v>
      </c>
      <c r="C3303" s="108" t="s">
        <v>17732</v>
      </c>
      <c r="D3303" s="108" t="s">
        <v>12452</v>
      </c>
      <c r="E3303" s="108" t="s">
        <v>12453</v>
      </c>
      <c r="F3303" s="108" t="s">
        <v>12451</v>
      </c>
      <c r="G3303" s="108" t="s">
        <v>12454</v>
      </c>
      <c r="H3303" s="109">
        <v>100</v>
      </c>
      <c r="I3303" s="109">
        <v>0</v>
      </c>
      <c r="J3303" s="110">
        <v>383319</v>
      </c>
      <c r="K3303" s="110">
        <v>0</v>
      </c>
      <c r="L3303" s="109">
        <v>3833.19</v>
      </c>
      <c r="M3303" s="108" t="s">
        <v>17432</v>
      </c>
      <c r="N3303" s="110">
        <v>-5184.2359999999999</v>
      </c>
      <c r="O3303" s="110">
        <v>0</v>
      </c>
      <c r="P3303" s="68">
        <f t="shared" si="102"/>
        <v>383319</v>
      </c>
      <c r="Q3303" s="68">
        <f t="shared" si="103"/>
        <v>3833.19</v>
      </c>
    </row>
    <row r="3304" spans="1:17" ht="30" x14ac:dyDescent="0.25">
      <c r="A3304" s="108" t="s">
        <v>17730</v>
      </c>
      <c r="B3304" s="108" t="s">
        <v>17731</v>
      </c>
      <c r="C3304" s="108" t="s">
        <v>17732</v>
      </c>
      <c r="D3304" s="108" t="s">
        <v>12452</v>
      </c>
      <c r="E3304" s="108" t="s">
        <v>12453</v>
      </c>
      <c r="F3304" s="108" t="s">
        <v>12455</v>
      </c>
      <c r="G3304" s="108" t="s">
        <v>12456</v>
      </c>
      <c r="H3304" s="109">
        <v>150</v>
      </c>
      <c r="I3304" s="109">
        <v>0</v>
      </c>
      <c r="J3304" s="110">
        <v>571819</v>
      </c>
      <c r="K3304" s="110">
        <v>0</v>
      </c>
      <c r="L3304" s="109">
        <v>3812.13</v>
      </c>
      <c r="M3304" s="108" t="s">
        <v>17432</v>
      </c>
      <c r="N3304" s="110">
        <v>-7733.6193000000003</v>
      </c>
      <c r="O3304" s="110">
        <v>0</v>
      </c>
      <c r="P3304" s="68">
        <f t="shared" si="102"/>
        <v>571819</v>
      </c>
      <c r="Q3304" s="68">
        <f t="shared" si="103"/>
        <v>3812.1266666666666</v>
      </c>
    </row>
    <row r="3305" spans="1:17" ht="30" x14ac:dyDescent="0.25">
      <c r="A3305" s="108" t="s">
        <v>17730</v>
      </c>
      <c r="B3305" s="108" t="s">
        <v>17731</v>
      </c>
      <c r="C3305" s="108" t="s">
        <v>17732</v>
      </c>
      <c r="D3305" s="108" t="s">
        <v>12458</v>
      </c>
      <c r="E3305" s="108" t="s">
        <v>12459</v>
      </c>
      <c r="F3305" s="108" t="s">
        <v>12457</v>
      </c>
      <c r="G3305" s="108" t="s">
        <v>12460</v>
      </c>
      <c r="H3305" s="109">
        <v>175</v>
      </c>
      <c r="I3305" s="109">
        <v>0</v>
      </c>
      <c r="J3305" s="110">
        <v>640181</v>
      </c>
      <c r="K3305" s="110">
        <v>0</v>
      </c>
      <c r="L3305" s="109">
        <v>3658.18</v>
      </c>
      <c r="M3305" s="108" t="s">
        <v>17432</v>
      </c>
      <c r="N3305" s="110">
        <v>-8658.1923000000006</v>
      </c>
      <c r="O3305" s="110">
        <v>0</v>
      </c>
      <c r="P3305" s="68">
        <f t="shared" si="102"/>
        <v>640181</v>
      </c>
      <c r="Q3305" s="68">
        <f t="shared" si="103"/>
        <v>3658.1771428571428</v>
      </c>
    </row>
    <row r="3306" spans="1:17" ht="30" x14ac:dyDescent="0.25">
      <c r="A3306" s="108" t="s">
        <v>17730</v>
      </c>
      <c r="B3306" s="108" t="s">
        <v>17731</v>
      </c>
      <c r="C3306" s="108" t="s">
        <v>17732</v>
      </c>
      <c r="D3306" s="108" t="s">
        <v>12462</v>
      </c>
      <c r="E3306" s="108" t="s">
        <v>12463</v>
      </c>
      <c r="F3306" s="108" t="s">
        <v>12461</v>
      </c>
      <c r="G3306" s="108" t="s">
        <v>12464</v>
      </c>
      <c r="H3306" s="109">
        <v>50</v>
      </c>
      <c r="I3306" s="109">
        <v>0</v>
      </c>
      <c r="J3306" s="110">
        <v>162919</v>
      </c>
      <c r="K3306" s="110">
        <v>0</v>
      </c>
      <c r="L3306" s="109">
        <v>3258.38</v>
      </c>
      <c r="M3306" s="108" t="s">
        <v>17432</v>
      </c>
      <c r="N3306" s="110">
        <v>-2203.4142000000002</v>
      </c>
      <c r="O3306" s="110">
        <v>0</v>
      </c>
      <c r="P3306" s="68">
        <f t="shared" si="102"/>
        <v>162919</v>
      </c>
      <c r="Q3306" s="68">
        <f t="shared" si="103"/>
        <v>3258.38</v>
      </c>
    </row>
    <row r="3307" spans="1:17" ht="30" x14ac:dyDescent="0.25">
      <c r="A3307" s="108" t="s">
        <v>17730</v>
      </c>
      <c r="B3307" s="108" t="s">
        <v>17731</v>
      </c>
      <c r="C3307" s="108" t="s">
        <v>17732</v>
      </c>
      <c r="D3307" s="108" t="s">
        <v>12466</v>
      </c>
      <c r="E3307" s="108" t="s">
        <v>12467</v>
      </c>
      <c r="F3307" s="108" t="s">
        <v>12465</v>
      </c>
      <c r="G3307" s="108" t="s">
        <v>12468</v>
      </c>
      <c r="H3307" s="109">
        <v>230</v>
      </c>
      <c r="I3307" s="109">
        <v>0</v>
      </c>
      <c r="J3307" s="110">
        <v>802624</v>
      </c>
      <c r="K3307" s="110">
        <v>0</v>
      </c>
      <c r="L3307" s="109">
        <v>3489.67</v>
      </c>
      <c r="M3307" s="108" t="s">
        <v>17432</v>
      </c>
      <c r="N3307" s="110">
        <v>-10855.1602</v>
      </c>
      <c r="O3307" s="110">
        <v>0</v>
      </c>
      <c r="P3307" s="68">
        <f t="shared" si="102"/>
        <v>802624</v>
      </c>
      <c r="Q3307" s="68">
        <f t="shared" si="103"/>
        <v>3489.6695652173912</v>
      </c>
    </row>
    <row r="3308" spans="1:17" ht="30" x14ac:dyDescent="0.25">
      <c r="A3308" s="108" t="s">
        <v>17730</v>
      </c>
      <c r="B3308" s="108" t="s">
        <v>17731</v>
      </c>
      <c r="C3308" s="108" t="s">
        <v>17732</v>
      </c>
      <c r="D3308" s="108" t="s">
        <v>12470</v>
      </c>
      <c r="E3308" s="108" t="s">
        <v>12471</v>
      </c>
      <c r="F3308" s="108" t="s">
        <v>12469</v>
      </c>
      <c r="G3308" s="108" t="s">
        <v>12472</v>
      </c>
      <c r="H3308" s="109">
        <v>50</v>
      </c>
      <c r="I3308" s="109">
        <v>0</v>
      </c>
      <c r="J3308" s="110">
        <v>173841</v>
      </c>
      <c r="K3308" s="110">
        <v>0</v>
      </c>
      <c r="L3308" s="109">
        <v>3476.82</v>
      </c>
      <c r="M3308" s="108" t="s">
        <v>17432</v>
      </c>
      <c r="N3308" s="110">
        <v>-2351.1306</v>
      </c>
      <c r="O3308" s="110">
        <v>0</v>
      </c>
      <c r="P3308" s="68">
        <f t="shared" si="102"/>
        <v>173841</v>
      </c>
      <c r="Q3308" s="68">
        <f t="shared" si="103"/>
        <v>3476.82</v>
      </c>
    </row>
    <row r="3309" spans="1:17" ht="30" x14ac:dyDescent="0.25">
      <c r="A3309" s="108" t="s">
        <v>17730</v>
      </c>
      <c r="B3309" s="108" t="s">
        <v>17731</v>
      </c>
      <c r="C3309" s="108" t="s">
        <v>17732</v>
      </c>
      <c r="D3309" s="108" t="s">
        <v>17747</v>
      </c>
      <c r="E3309" s="108" t="s">
        <v>17748</v>
      </c>
      <c r="F3309" s="108" t="s">
        <v>12473</v>
      </c>
      <c r="G3309" s="108" t="s">
        <v>12476</v>
      </c>
      <c r="H3309" s="109">
        <v>121</v>
      </c>
      <c r="I3309" s="109">
        <v>0</v>
      </c>
      <c r="J3309" s="110">
        <v>369987</v>
      </c>
      <c r="K3309" s="110">
        <v>0</v>
      </c>
      <c r="L3309" s="109">
        <v>3057.74</v>
      </c>
      <c r="M3309" s="108" t="s">
        <v>17432</v>
      </c>
      <c r="N3309" s="110">
        <v>-5003.92</v>
      </c>
      <c r="O3309" s="110">
        <v>0</v>
      </c>
      <c r="P3309" s="68">
        <f t="shared" si="102"/>
        <v>369987</v>
      </c>
      <c r="Q3309" s="68">
        <f t="shared" si="103"/>
        <v>3057.7438016528927</v>
      </c>
    </row>
    <row r="3310" spans="1:17" ht="30" x14ac:dyDescent="0.25">
      <c r="A3310" s="108" t="s">
        <v>17730</v>
      </c>
      <c r="B3310" s="108" t="s">
        <v>17731</v>
      </c>
      <c r="C3310" s="108" t="s">
        <v>17732</v>
      </c>
      <c r="D3310" s="108" t="s">
        <v>12478</v>
      </c>
      <c r="E3310" s="108" t="s">
        <v>12479</v>
      </c>
      <c r="F3310" s="108" t="s">
        <v>12477</v>
      </c>
      <c r="G3310" s="108" t="s">
        <v>12480</v>
      </c>
      <c r="H3310" s="109">
        <v>47</v>
      </c>
      <c r="I3310" s="109">
        <v>0</v>
      </c>
      <c r="J3310" s="110">
        <v>144058</v>
      </c>
      <c r="K3310" s="110">
        <v>0</v>
      </c>
      <c r="L3310" s="109">
        <v>3065.06</v>
      </c>
      <c r="M3310" s="108" t="s">
        <v>17428</v>
      </c>
      <c r="N3310" s="110">
        <v>6831.8477000000003</v>
      </c>
      <c r="O3310" s="110">
        <v>588.71169999999995</v>
      </c>
      <c r="P3310" s="68">
        <f t="shared" si="102"/>
        <v>144058</v>
      </c>
      <c r="Q3310" s="68">
        <f t="shared" si="103"/>
        <v>3065.0638297872342</v>
      </c>
    </row>
    <row r="3311" spans="1:17" ht="30" x14ac:dyDescent="0.25">
      <c r="A3311" s="108" t="s">
        <v>17730</v>
      </c>
      <c r="B3311" s="108" t="s">
        <v>17731</v>
      </c>
      <c r="C3311" s="108" t="s">
        <v>17732</v>
      </c>
      <c r="D3311" s="108" t="s">
        <v>12482</v>
      </c>
      <c r="E3311" s="108" t="s">
        <v>12483</v>
      </c>
      <c r="F3311" s="108" t="s">
        <v>12481</v>
      </c>
      <c r="G3311" s="108" t="s">
        <v>5085</v>
      </c>
      <c r="H3311" s="109">
        <v>170</v>
      </c>
      <c r="I3311" s="109">
        <v>0</v>
      </c>
      <c r="J3311" s="110">
        <v>590931</v>
      </c>
      <c r="K3311" s="110">
        <v>0</v>
      </c>
      <c r="L3311" s="109">
        <v>3476.06</v>
      </c>
      <c r="M3311" s="108" t="s">
        <v>17428</v>
      </c>
      <c r="N3311" s="110">
        <v>28024.568200000002</v>
      </c>
      <c r="O3311" s="110">
        <v>2414.9236999999998</v>
      </c>
      <c r="P3311" s="68">
        <f t="shared" si="102"/>
        <v>590931</v>
      </c>
      <c r="Q3311" s="68">
        <f t="shared" si="103"/>
        <v>3476.0647058823529</v>
      </c>
    </row>
    <row r="3312" spans="1:17" ht="30" x14ac:dyDescent="0.25">
      <c r="A3312" s="108" t="s">
        <v>17730</v>
      </c>
      <c r="B3312" s="108" t="s">
        <v>17731</v>
      </c>
      <c r="C3312" s="108" t="s">
        <v>17732</v>
      </c>
      <c r="D3312" s="108" t="s">
        <v>12485</v>
      </c>
      <c r="E3312" s="108" t="s">
        <v>12486</v>
      </c>
      <c r="F3312" s="108" t="s">
        <v>12484</v>
      </c>
      <c r="G3312" s="108" t="s">
        <v>308</v>
      </c>
      <c r="H3312" s="109">
        <v>210</v>
      </c>
      <c r="I3312" s="109">
        <v>0</v>
      </c>
      <c r="J3312" s="110">
        <v>778939</v>
      </c>
      <c r="K3312" s="110">
        <v>0</v>
      </c>
      <c r="L3312" s="109">
        <v>3709.23</v>
      </c>
      <c r="M3312" s="108" t="s">
        <v>17432</v>
      </c>
      <c r="N3312" s="110">
        <v>-10534.839</v>
      </c>
      <c r="O3312" s="110">
        <v>0</v>
      </c>
      <c r="P3312" s="68">
        <f t="shared" si="102"/>
        <v>778939</v>
      </c>
      <c r="Q3312" s="68">
        <f t="shared" si="103"/>
        <v>3709.2333333333331</v>
      </c>
    </row>
    <row r="3313" spans="1:17" ht="30" x14ac:dyDescent="0.25">
      <c r="A3313" s="108" t="s">
        <v>17730</v>
      </c>
      <c r="B3313" s="108" t="s">
        <v>17731</v>
      </c>
      <c r="C3313" s="108" t="s">
        <v>17732</v>
      </c>
      <c r="D3313" s="108" t="s">
        <v>12488</v>
      </c>
      <c r="E3313" s="108" t="s">
        <v>12489</v>
      </c>
      <c r="F3313" s="108" t="s">
        <v>12487</v>
      </c>
      <c r="G3313" s="108" t="s">
        <v>5085</v>
      </c>
      <c r="H3313" s="109">
        <v>100</v>
      </c>
      <c r="I3313" s="109">
        <v>0</v>
      </c>
      <c r="J3313" s="110">
        <v>336511</v>
      </c>
      <c r="K3313" s="110">
        <v>0</v>
      </c>
      <c r="L3313" s="109">
        <v>3365.11</v>
      </c>
      <c r="M3313" s="108" t="s">
        <v>17432</v>
      </c>
      <c r="N3313" s="110">
        <v>-4551.1722</v>
      </c>
      <c r="O3313" s="110">
        <v>0</v>
      </c>
      <c r="P3313" s="68">
        <f t="shared" si="102"/>
        <v>336511</v>
      </c>
      <c r="Q3313" s="68">
        <f t="shared" si="103"/>
        <v>3365.11</v>
      </c>
    </row>
    <row r="3314" spans="1:17" ht="30" x14ac:dyDescent="0.25">
      <c r="A3314" s="108" t="s">
        <v>17730</v>
      </c>
      <c r="B3314" s="108" t="s">
        <v>17731</v>
      </c>
      <c r="C3314" s="108" t="s">
        <v>17732</v>
      </c>
      <c r="D3314" s="108" t="s">
        <v>12491</v>
      </c>
      <c r="E3314" s="108" t="s">
        <v>12492</v>
      </c>
      <c r="F3314" s="108" t="s">
        <v>12490</v>
      </c>
      <c r="G3314" s="108" t="s">
        <v>12493</v>
      </c>
      <c r="H3314" s="109">
        <v>100</v>
      </c>
      <c r="I3314" s="109">
        <v>0</v>
      </c>
      <c r="J3314" s="110">
        <v>346073</v>
      </c>
      <c r="K3314" s="110">
        <v>0</v>
      </c>
      <c r="L3314" s="109">
        <v>3460.73</v>
      </c>
      <c r="M3314" s="108" t="s">
        <v>17432</v>
      </c>
      <c r="N3314" s="110">
        <v>-4680.4991</v>
      </c>
      <c r="O3314" s="110">
        <v>0</v>
      </c>
      <c r="P3314" s="68">
        <f t="shared" si="102"/>
        <v>346073</v>
      </c>
      <c r="Q3314" s="68">
        <f t="shared" si="103"/>
        <v>3460.73</v>
      </c>
    </row>
    <row r="3315" spans="1:17" ht="30" x14ac:dyDescent="0.25">
      <c r="A3315" s="108" t="s">
        <v>17730</v>
      </c>
      <c r="B3315" s="108" t="s">
        <v>17731</v>
      </c>
      <c r="C3315" s="108" t="s">
        <v>17732</v>
      </c>
      <c r="D3315" s="108" t="s">
        <v>12495</v>
      </c>
      <c r="E3315" s="108" t="s">
        <v>12496</v>
      </c>
      <c r="F3315" s="108" t="s">
        <v>12494</v>
      </c>
      <c r="G3315" s="108" t="s">
        <v>12497</v>
      </c>
      <c r="H3315" s="109">
        <v>80</v>
      </c>
      <c r="I3315" s="109">
        <v>0</v>
      </c>
      <c r="J3315" s="110">
        <v>243678</v>
      </c>
      <c r="K3315" s="110">
        <v>0</v>
      </c>
      <c r="L3315" s="109">
        <v>3045.98</v>
      </c>
      <c r="M3315" s="108" t="s">
        <v>17432</v>
      </c>
      <c r="N3315" s="110">
        <v>-3295.6435999999999</v>
      </c>
      <c r="O3315" s="110">
        <v>0</v>
      </c>
      <c r="P3315" s="68">
        <f t="shared" si="102"/>
        <v>243678</v>
      </c>
      <c r="Q3315" s="68">
        <f t="shared" si="103"/>
        <v>3045.9749999999999</v>
      </c>
    </row>
    <row r="3316" spans="1:17" ht="30" x14ac:dyDescent="0.25">
      <c r="A3316" s="108" t="s">
        <v>17730</v>
      </c>
      <c r="B3316" s="108" t="s">
        <v>17731</v>
      </c>
      <c r="C3316" s="108" t="s">
        <v>17732</v>
      </c>
      <c r="D3316" s="108" t="s">
        <v>12499</v>
      </c>
      <c r="E3316" s="108" t="s">
        <v>12500</v>
      </c>
      <c r="F3316" s="108" t="s">
        <v>12498</v>
      </c>
      <c r="G3316" s="108" t="s">
        <v>5085</v>
      </c>
      <c r="H3316" s="109">
        <v>249</v>
      </c>
      <c r="I3316" s="109">
        <v>0</v>
      </c>
      <c r="J3316" s="110">
        <v>966491</v>
      </c>
      <c r="K3316" s="110">
        <v>0</v>
      </c>
      <c r="L3316" s="109">
        <v>3881.49</v>
      </c>
      <c r="M3316" s="108" t="s">
        <v>17428</v>
      </c>
      <c r="N3316" s="110">
        <v>45835.2955</v>
      </c>
      <c r="O3316" s="110">
        <v>3949.7037999999998</v>
      </c>
      <c r="P3316" s="68">
        <f t="shared" si="102"/>
        <v>966491</v>
      </c>
      <c r="Q3316" s="68">
        <f t="shared" si="103"/>
        <v>3881.4899598393577</v>
      </c>
    </row>
    <row r="3317" spans="1:17" ht="30" x14ac:dyDescent="0.25">
      <c r="A3317" s="108" t="s">
        <v>17730</v>
      </c>
      <c r="B3317" s="108" t="s">
        <v>17731</v>
      </c>
      <c r="C3317" s="108" t="s">
        <v>17732</v>
      </c>
      <c r="D3317" s="108" t="s">
        <v>17749</v>
      </c>
      <c r="E3317" s="108" t="s">
        <v>8432</v>
      </c>
      <c r="F3317" s="108" t="s">
        <v>17750</v>
      </c>
      <c r="G3317" s="108" t="s">
        <v>5085</v>
      </c>
      <c r="H3317" s="109">
        <v>0</v>
      </c>
      <c r="I3317" s="109">
        <v>71</v>
      </c>
      <c r="J3317" s="110">
        <v>262695</v>
      </c>
      <c r="K3317" s="110">
        <v>262695</v>
      </c>
      <c r="L3317" s="109">
        <v>3699.93</v>
      </c>
      <c r="M3317" s="108" t="s">
        <v>17432</v>
      </c>
      <c r="N3317" s="110">
        <v>-3552.8375000000001</v>
      </c>
      <c r="O3317" s="110">
        <v>0</v>
      </c>
      <c r="P3317" s="68">
        <f t="shared" si="102"/>
        <v>0</v>
      </c>
      <c r="Q3317" s="68" t="e">
        <f t="shared" si="103"/>
        <v>#DIV/0!</v>
      </c>
    </row>
    <row r="3318" spans="1:17" ht="30" x14ac:dyDescent="0.25">
      <c r="A3318" s="108" t="s">
        <v>17730</v>
      </c>
      <c r="B3318" s="108" t="s">
        <v>17731</v>
      </c>
      <c r="C3318" s="108" t="s">
        <v>17732</v>
      </c>
      <c r="D3318" s="108" t="s">
        <v>12502</v>
      </c>
      <c r="E3318" s="108" t="s">
        <v>12503</v>
      </c>
      <c r="F3318" s="108" t="s">
        <v>12501</v>
      </c>
      <c r="G3318" s="108" t="s">
        <v>12504</v>
      </c>
      <c r="H3318" s="109">
        <v>100</v>
      </c>
      <c r="I3318" s="109">
        <v>0</v>
      </c>
      <c r="J3318" s="110">
        <v>367917</v>
      </c>
      <c r="K3318" s="110">
        <v>0</v>
      </c>
      <c r="L3318" s="109">
        <v>3679.17</v>
      </c>
      <c r="M3318" s="108" t="s">
        <v>17428</v>
      </c>
      <c r="N3318" s="110">
        <v>17448.240099999999</v>
      </c>
      <c r="O3318" s="110">
        <v>1503.5438999999999</v>
      </c>
      <c r="P3318" s="68">
        <f t="shared" si="102"/>
        <v>367917</v>
      </c>
      <c r="Q3318" s="68">
        <f t="shared" si="103"/>
        <v>3679.17</v>
      </c>
    </row>
    <row r="3319" spans="1:17" ht="30" x14ac:dyDescent="0.25">
      <c r="A3319" s="108" t="s">
        <v>17730</v>
      </c>
      <c r="B3319" s="108" t="s">
        <v>17731</v>
      </c>
      <c r="C3319" s="108" t="s">
        <v>17732</v>
      </c>
      <c r="D3319" s="108" t="s">
        <v>12506</v>
      </c>
      <c r="E3319" s="108" t="s">
        <v>12507</v>
      </c>
      <c r="F3319" s="108" t="s">
        <v>12505</v>
      </c>
      <c r="G3319" s="108" t="s">
        <v>12508</v>
      </c>
      <c r="H3319" s="109">
        <v>100</v>
      </c>
      <c r="I3319" s="109">
        <v>0</v>
      </c>
      <c r="J3319" s="110">
        <v>354875</v>
      </c>
      <c r="K3319" s="110">
        <v>0</v>
      </c>
      <c r="L3319" s="109">
        <v>3548.75</v>
      </c>
      <c r="M3319" s="108" t="s">
        <v>17428</v>
      </c>
      <c r="N3319" s="110">
        <v>16829.767100000001</v>
      </c>
      <c r="O3319" s="110">
        <v>1450.2491</v>
      </c>
      <c r="P3319" s="68">
        <f t="shared" si="102"/>
        <v>354875</v>
      </c>
      <c r="Q3319" s="68">
        <f t="shared" si="103"/>
        <v>3548.75</v>
      </c>
    </row>
    <row r="3320" spans="1:17" ht="30" x14ac:dyDescent="0.25">
      <c r="A3320" s="108" t="s">
        <v>17730</v>
      </c>
      <c r="B3320" s="108" t="s">
        <v>17731</v>
      </c>
      <c r="C3320" s="108" t="s">
        <v>17732</v>
      </c>
      <c r="D3320" s="108" t="s">
        <v>12510</v>
      </c>
      <c r="E3320" s="108" t="s">
        <v>12511</v>
      </c>
      <c r="F3320" s="108" t="s">
        <v>12509</v>
      </c>
      <c r="G3320" s="108" t="s">
        <v>12512</v>
      </c>
      <c r="H3320" s="109">
        <v>192</v>
      </c>
      <c r="I3320" s="109">
        <v>0</v>
      </c>
      <c r="J3320" s="110">
        <v>738859</v>
      </c>
      <c r="K3320" s="110">
        <v>0</v>
      </c>
      <c r="L3320" s="109">
        <v>3848.22</v>
      </c>
      <c r="M3320" s="108" t="s">
        <v>17428</v>
      </c>
      <c r="N3320" s="110">
        <v>35040.009899999997</v>
      </c>
      <c r="O3320" s="110">
        <v>3019.4560000000001</v>
      </c>
      <c r="P3320" s="68">
        <f t="shared" si="102"/>
        <v>738859</v>
      </c>
      <c r="Q3320" s="68">
        <f t="shared" si="103"/>
        <v>3848.2239583333335</v>
      </c>
    </row>
    <row r="3321" spans="1:17" ht="30" x14ac:dyDescent="0.25">
      <c r="A3321" s="108" t="s">
        <v>17730</v>
      </c>
      <c r="B3321" s="108" t="s">
        <v>17731</v>
      </c>
      <c r="C3321" s="108" t="s">
        <v>17732</v>
      </c>
      <c r="D3321" s="108" t="s">
        <v>12514</v>
      </c>
      <c r="E3321" s="108" t="s">
        <v>12515</v>
      </c>
      <c r="F3321" s="108" t="s">
        <v>12513</v>
      </c>
      <c r="G3321" s="108" t="s">
        <v>5085</v>
      </c>
      <c r="H3321" s="109">
        <v>249</v>
      </c>
      <c r="I3321" s="109">
        <v>0</v>
      </c>
      <c r="J3321" s="110">
        <v>844501</v>
      </c>
      <c r="K3321" s="110">
        <v>0</v>
      </c>
      <c r="L3321" s="109">
        <v>3391.57</v>
      </c>
      <c r="M3321" s="108" t="s">
        <v>17432</v>
      </c>
      <c r="N3321" s="110">
        <v>-11421.5353</v>
      </c>
      <c r="O3321" s="110">
        <v>0</v>
      </c>
      <c r="P3321" s="68">
        <f t="shared" si="102"/>
        <v>844501</v>
      </c>
      <c r="Q3321" s="68">
        <f t="shared" si="103"/>
        <v>3391.5702811244978</v>
      </c>
    </row>
    <row r="3322" spans="1:17" ht="30" x14ac:dyDescent="0.25">
      <c r="A3322" s="108" t="s">
        <v>17730</v>
      </c>
      <c r="B3322" s="108" t="s">
        <v>17731</v>
      </c>
      <c r="C3322" s="108" t="s">
        <v>17732</v>
      </c>
      <c r="D3322" s="108" t="s">
        <v>12517</v>
      </c>
      <c r="E3322" s="108" t="s">
        <v>12518</v>
      </c>
      <c r="F3322" s="108" t="s">
        <v>12516</v>
      </c>
      <c r="G3322" s="108" t="s">
        <v>12519</v>
      </c>
      <c r="H3322" s="109">
        <v>125</v>
      </c>
      <c r="I3322" s="109">
        <v>0</v>
      </c>
      <c r="J3322" s="110">
        <v>385750</v>
      </c>
      <c r="K3322" s="110">
        <v>0</v>
      </c>
      <c r="L3322" s="109">
        <v>3086</v>
      </c>
      <c r="M3322" s="108" t="s">
        <v>17432</v>
      </c>
      <c r="N3322" s="110">
        <v>-5217.1135000000004</v>
      </c>
      <c r="O3322" s="110">
        <v>0</v>
      </c>
      <c r="P3322" s="68">
        <f t="shared" si="102"/>
        <v>385750</v>
      </c>
      <c r="Q3322" s="68">
        <f t="shared" si="103"/>
        <v>3086</v>
      </c>
    </row>
    <row r="3323" spans="1:17" ht="30" x14ac:dyDescent="0.25">
      <c r="A3323" s="108" t="s">
        <v>17730</v>
      </c>
      <c r="B3323" s="108" t="s">
        <v>17731</v>
      </c>
      <c r="C3323" s="108" t="s">
        <v>17732</v>
      </c>
      <c r="D3323" s="108" t="s">
        <v>12517</v>
      </c>
      <c r="E3323" s="108" t="s">
        <v>12518</v>
      </c>
      <c r="F3323" s="108" t="s">
        <v>12520</v>
      </c>
      <c r="G3323" s="108" t="s">
        <v>12521</v>
      </c>
      <c r="H3323" s="109">
        <v>135</v>
      </c>
      <c r="I3323" s="109">
        <v>0</v>
      </c>
      <c r="J3323" s="110">
        <v>450956</v>
      </c>
      <c r="K3323" s="110">
        <v>0</v>
      </c>
      <c r="L3323" s="109">
        <v>3340.41</v>
      </c>
      <c r="M3323" s="108" t="s">
        <v>17432</v>
      </c>
      <c r="N3323" s="110">
        <v>-6098.9997000000003</v>
      </c>
      <c r="O3323" s="110">
        <v>0</v>
      </c>
      <c r="P3323" s="68">
        <f t="shared" si="102"/>
        <v>450956</v>
      </c>
      <c r="Q3323" s="68">
        <f t="shared" si="103"/>
        <v>3340.4148148148147</v>
      </c>
    </row>
    <row r="3324" spans="1:17" ht="30" x14ac:dyDescent="0.25">
      <c r="A3324" s="108" t="s">
        <v>17730</v>
      </c>
      <c r="B3324" s="108" t="s">
        <v>17731</v>
      </c>
      <c r="C3324" s="108" t="s">
        <v>17732</v>
      </c>
      <c r="D3324" s="108" t="s">
        <v>12523</v>
      </c>
      <c r="E3324" s="108" t="s">
        <v>12524</v>
      </c>
      <c r="F3324" s="108" t="s">
        <v>12522</v>
      </c>
      <c r="G3324" s="108" t="s">
        <v>12525</v>
      </c>
      <c r="H3324" s="109">
        <v>133</v>
      </c>
      <c r="I3324" s="109">
        <v>0</v>
      </c>
      <c r="J3324" s="110">
        <v>464156</v>
      </c>
      <c r="K3324" s="110">
        <v>0</v>
      </c>
      <c r="L3324" s="109">
        <v>3489.89</v>
      </c>
      <c r="M3324" s="108" t="s">
        <v>17432</v>
      </c>
      <c r="N3324" s="110">
        <v>-6277.5159000000003</v>
      </c>
      <c r="O3324" s="110">
        <v>0</v>
      </c>
      <c r="P3324" s="68">
        <f t="shared" si="102"/>
        <v>464156</v>
      </c>
      <c r="Q3324" s="68">
        <f t="shared" si="103"/>
        <v>3489.8947368421054</v>
      </c>
    </row>
    <row r="3325" spans="1:17" ht="30" x14ac:dyDescent="0.25">
      <c r="A3325" s="108" t="s">
        <v>17730</v>
      </c>
      <c r="B3325" s="108" t="s">
        <v>17731</v>
      </c>
      <c r="C3325" s="108" t="s">
        <v>17732</v>
      </c>
      <c r="D3325" s="108" t="s">
        <v>12523</v>
      </c>
      <c r="E3325" s="108" t="s">
        <v>12524</v>
      </c>
      <c r="F3325" s="108" t="s">
        <v>12526</v>
      </c>
      <c r="G3325" s="108" t="s">
        <v>12527</v>
      </c>
      <c r="H3325" s="109">
        <v>86</v>
      </c>
      <c r="I3325" s="109">
        <v>6</v>
      </c>
      <c r="J3325" s="110">
        <v>324043</v>
      </c>
      <c r="K3325" s="110">
        <v>21133</v>
      </c>
      <c r="L3325" s="109">
        <v>3522.21</v>
      </c>
      <c r="M3325" s="108" t="s">
        <v>17432</v>
      </c>
      <c r="N3325" s="110">
        <v>-4382.549</v>
      </c>
      <c r="O3325" s="110">
        <v>0</v>
      </c>
      <c r="P3325" s="68">
        <f t="shared" si="102"/>
        <v>302910</v>
      </c>
      <c r="Q3325" s="68">
        <f t="shared" si="103"/>
        <v>3522.2093023255816</v>
      </c>
    </row>
    <row r="3326" spans="1:17" ht="30" x14ac:dyDescent="0.25">
      <c r="A3326" s="108" t="s">
        <v>17730</v>
      </c>
      <c r="B3326" s="108" t="s">
        <v>17731</v>
      </c>
      <c r="C3326" s="108" t="s">
        <v>17732</v>
      </c>
      <c r="D3326" s="108" t="s">
        <v>12523</v>
      </c>
      <c r="E3326" s="108" t="s">
        <v>12524</v>
      </c>
      <c r="F3326" s="108" t="s">
        <v>12528</v>
      </c>
      <c r="G3326" s="108" t="s">
        <v>12529</v>
      </c>
      <c r="H3326" s="109">
        <v>106</v>
      </c>
      <c r="I3326" s="109">
        <v>15</v>
      </c>
      <c r="J3326" s="110">
        <v>464215</v>
      </c>
      <c r="K3326" s="110">
        <v>57547</v>
      </c>
      <c r="L3326" s="109">
        <v>3836.49</v>
      </c>
      <c r="M3326" s="108" t="s">
        <v>17432</v>
      </c>
      <c r="N3326" s="110">
        <v>-6278.3132999999998</v>
      </c>
      <c r="O3326" s="110">
        <v>0</v>
      </c>
      <c r="P3326" s="68">
        <f t="shared" si="102"/>
        <v>406668</v>
      </c>
      <c r="Q3326" s="68">
        <f t="shared" si="103"/>
        <v>3836.4905660377358</v>
      </c>
    </row>
    <row r="3327" spans="1:17" ht="30" x14ac:dyDescent="0.25">
      <c r="A3327" s="108" t="s">
        <v>17730</v>
      </c>
      <c r="B3327" s="108" t="s">
        <v>17731</v>
      </c>
      <c r="C3327" s="108" t="s">
        <v>17732</v>
      </c>
      <c r="D3327" s="108" t="s">
        <v>12523</v>
      </c>
      <c r="E3327" s="108" t="s">
        <v>12524</v>
      </c>
      <c r="F3327" s="108" t="s">
        <v>12530</v>
      </c>
      <c r="G3327" s="108" t="s">
        <v>12531</v>
      </c>
      <c r="H3327" s="109">
        <v>146</v>
      </c>
      <c r="I3327" s="109">
        <v>0</v>
      </c>
      <c r="J3327" s="110">
        <v>591434</v>
      </c>
      <c r="K3327" s="110">
        <v>0</v>
      </c>
      <c r="L3327" s="109">
        <v>4050.92</v>
      </c>
      <c r="M3327" s="108" t="s">
        <v>17432</v>
      </c>
      <c r="N3327" s="110">
        <v>-7998.9031000000004</v>
      </c>
      <c r="O3327" s="110">
        <v>0</v>
      </c>
      <c r="P3327" s="68">
        <f t="shared" si="102"/>
        <v>591434</v>
      </c>
      <c r="Q3327" s="68">
        <f t="shared" si="103"/>
        <v>4050.9178082191779</v>
      </c>
    </row>
    <row r="3328" spans="1:17" ht="30" x14ac:dyDescent="0.25">
      <c r="A3328" s="108" t="s">
        <v>17730</v>
      </c>
      <c r="B3328" s="108" t="s">
        <v>17731</v>
      </c>
      <c r="C3328" s="108" t="s">
        <v>17732</v>
      </c>
      <c r="D3328" s="108" t="s">
        <v>12523</v>
      </c>
      <c r="E3328" s="108" t="s">
        <v>12524</v>
      </c>
      <c r="F3328" s="108" t="s">
        <v>12534</v>
      </c>
      <c r="G3328" s="108" t="s">
        <v>12535</v>
      </c>
      <c r="H3328" s="109">
        <v>46</v>
      </c>
      <c r="I3328" s="109">
        <v>0</v>
      </c>
      <c r="J3328" s="110">
        <v>182918</v>
      </c>
      <c r="K3328" s="110">
        <v>0</v>
      </c>
      <c r="L3328" s="109">
        <v>3976.48</v>
      </c>
      <c r="M3328" s="108" t="s">
        <v>17432</v>
      </c>
      <c r="N3328" s="110">
        <v>-2473.8937000000001</v>
      </c>
      <c r="O3328" s="110">
        <v>0</v>
      </c>
      <c r="P3328" s="68">
        <f t="shared" si="102"/>
        <v>182918</v>
      </c>
      <c r="Q3328" s="68">
        <f t="shared" si="103"/>
        <v>3976.478260869565</v>
      </c>
    </row>
    <row r="3329" spans="1:17" ht="30" x14ac:dyDescent="0.25">
      <c r="A3329" s="108" t="s">
        <v>17730</v>
      </c>
      <c r="B3329" s="108" t="s">
        <v>17731</v>
      </c>
      <c r="C3329" s="108" t="s">
        <v>17732</v>
      </c>
      <c r="D3329" s="108" t="s">
        <v>12537</v>
      </c>
      <c r="E3329" s="108" t="s">
        <v>1102</v>
      </c>
      <c r="F3329" s="108" t="s">
        <v>12536</v>
      </c>
      <c r="G3329" s="108" t="s">
        <v>12538</v>
      </c>
      <c r="H3329" s="109">
        <v>202</v>
      </c>
      <c r="I3329" s="109">
        <v>0</v>
      </c>
      <c r="J3329" s="110">
        <v>806331</v>
      </c>
      <c r="K3329" s="110">
        <v>0</v>
      </c>
      <c r="L3329" s="109">
        <v>3991.74</v>
      </c>
      <c r="M3329" s="108" t="s">
        <v>17432</v>
      </c>
      <c r="N3329" s="110">
        <v>-10905.2924</v>
      </c>
      <c r="O3329" s="110">
        <v>0</v>
      </c>
      <c r="P3329" s="68">
        <f t="shared" si="102"/>
        <v>806331</v>
      </c>
      <c r="Q3329" s="68">
        <f t="shared" si="103"/>
        <v>3991.7376237623762</v>
      </c>
    </row>
    <row r="3330" spans="1:17" ht="30" x14ac:dyDescent="0.25">
      <c r="A3330" s="108" t="s">
        <v>17730</v>
      </c>
      <c r="B3330" s="108" t="s">
        <v>17731</v>
      </c>
      <c r="C3330" s="108" t="s">
        <v>17732</v>
      </c>
      <c r="D3330" s="108" t="s">
        <v>12537</v>
      </c>
      <c r="E3330" s="108" t="s">
        <v>1102</v>
      </c>
      <c r="F3330" s="108" t="s">
        <v>12539</v>
      </c>
      <c r="G3330" s="108" t="s">
        <v>12540</v>
      </c>
      <c r="H3330" s="109">
        <v>80</v>
      </c>
      <c r="I3330" s="109">
        <v>0</v>
      </c>
      <c r="J3330" s="110">
        <v>261402</v>
      </c>
      <c r="K3330" s="110">
        <v>0</v>
      </c>
      <c r="L3330" s="109">
        <v>3267.52</v>
      </c>
      <c r="M3330" s="108" t="s">
        <v>17432</v>
      </c>
      <c r="N3330" s="110">
        <v>-3535.3498</v>
      </c>
      <c r="O3330" s="110">
        <v>0</v>
      </c>
      <c r="P3330" s="68">
        <f t="shared" si="102"/>
        <v>261402</v>
      </c>
      <c r="Q3330" s="68">
        <f t="shared" si="103"/>
        <v>3267.5250000000001</v>
      </c>
    </row>
    <row r="3331" spans="1:17" ht="30" x14ac:dyDescent="0.25">
      <c r="A3331" s="108" t="s">
        <v>17730</v>
      </c>
      <c r="B3331" s="108" t="s">
        <v>17731</v>
      </c>
      <c r="C3331" s="108" t="s">
        <v>17732</v>
      </c>
      <c r="D3331" s="108" t="s">
        <v>12542</v>
      </c>
      <c r="E3331" s="108" t="s">
        <v>12543</v>
      </c>
      <c r="F3331" s="108" t="s">
        <v>12541</v>
      </c>
      <c r="G3331" s="108" t="s">
        <v>12544</v>
      </c>
      <c r="H3331" s="109">
        <v>158</v>
      </c>
      <c r="I3331" s="109">
        <v>0</v>
      </c>
      <c r="J3331" s="110">
        <v>536620</v>
      </c>
      <c r="K3331" s="110">
        <v>0</v>
      </c>
      <c r="L3331" s="109">
        <v>3396.33</v>
      </c>
      <c r="M3331" s="108" t="s">
        <v>17428</v>
      </c>
      <c r="N3331" s="110">
        <v>25448.920099999999</v>
      </c>
      <c r="O3331" s="110">
        <v>2192.9758999999999</v>
      </c>
      <c r="P3331" s="68">
        <f t="shared" si="102"/>
        <v>536620</v>
      </c>
      <c r="Q3331" s="68">
        <f t="shared" si="103"/>
        <v>3396.3291139240505</v>
      </c>
    </row>
    <row r="3332" spans="1:17" ht="45" x14ac:dyDescent="0.25">
      <c r="A3332" s="108" t="s">
        <v>17730</v>
      </c>
      <c r="B3332" s="108" t="s">
        <v>17731</v>
      </c>
      <c r="C3332" s="108" t="s">
        <v>17732</v>
      </c>
      <c r="D3332" s="108" t="s">
        <v>12546</v>
      </c>
      <c r="E3332" s="108" t="s">
        <v>12547</v>
      </c>
      <c r="F3332" s="108" t="s">
        <v>12545</v>
      </c>
      <c r="G3332" s="108" t="s">
        <v>12548</v>
      </c>
      <c r="H3332" s="109">
        <v>200</v>
      </c>
      <c r="I3332" s="109">
        <v>0</v>
      </c>
      <c r="J3332" s="110">
        <v>758100</v>
      </c>
      <c r="K3332" s="110">
        <v>0</v>
      </c>
      <c r="L3332" s="109">
        <v>3790.5</v>
      </c>
      <c r="M3332" s="108" t="s">
        <v>17432</v>
      </c>
      <c r="N3332" s="110">
        <v>-10252.9941</v>
      </c>
      <c r="O3332" s="110">
        <v>0</v>
      </c>
      <c r="P3332" s="68">
        <f t="shared" ref="P3332:P3395" si="104">J3332-K3332</f>
        <v>758100</v>
      </c>
      <c r="Q3332" s="68">
        <f t="shared" ref="Q3332:Q3395" si="105">P3332/H3332</f>
        <v>3790.5</v>
      </c>
    </row>
    <row r="3333" spans="1:17" ht="30" x14ac:dyDescent="0.25">
      <c r="A3333" s="108" t="s">
        <v>17730</v>
      </c>
      <c r="B3333" s="108" t="s">
        <v>17731</v>
      </c>
      <c r="C3333" s="108" t="s">
        <v>17732</v>
      </c>
      <c r="D3333" s="108" t="s">
        <v>12550</v>
      </c>
      <c r="E3333" s="108" t="s">
        <v>12551</v>
      </c>
      <c r="F3333" s="108" t="s">
        <v>12549</v>
      </c>
      <c r="G3333" s="108" t="s">
        <v>12552</v>
      </c>
      <c r="H3333" s="109">
        <v>174</v>
      </c>
      <c r="I3333" s="109">
        <v>0</v>
      </c>
      <c r="J3333" s="110">
        <v>545244</v>
      </c>
      <c r="K3333" s="110">
        <v>0</v>
      </c>
      <c r="L3333" s="109">
        <v>3133.59</v>
      </c>
      <c r="M3333" s="108" t="s">
        <v>17428</v>
      </c>
      <c r="N3333" s="110">
        <v>25857.902699999999</v>
      </c>
      <c r="O3333" s="110">
        <v>2228.2186000000002</v>
      </c>
      <c r="P3333" s="68">
        <f t="shared" si="104"/>
        <v>545244</v>
      </c>
      <c r="Q3333" s="68">
        <f t="shared" si="105"/>
        <v>3133.5862068965516</v>
      </c>
    </row>
    <row r="3334" spans="1:17" ht="30" x14ac:dyDescent="0.25">
      <c r="A3334" s="108" t="s">
        <v>17730</v>
      </c>
      <c r="B3334" s="108" t="s">
        <v>17731</v>
      </c>
      <c r="C3334" s="108" t="s">
        <v>17732</v>
      </c>
      <c r="D3334" s="108" t="s">
        <v>12554</v>
      </c>
      <c r="E3334" s="108" t="s">
        <v>12555</v>
      </c>
      <c r="F3334" s="108" t="s">
        <v>12553</v>
      </c>
      <c r="G3334" s="108" t="s">
        <v>12556</v>
      </c>
      <c r="H3334" s="109">
        <v>150</v>
      </c>
      <c r="I3334" s="109">
        <v>0</v>
      </c>
      <c r="J3334" s="110">
        <v>514220</v>
      </c>
      <c r="K3334" s="110">
        <v>0</v>
      </c>
      <c r="L3334" s="109">
        <v>3428.13</v>
      </c>
      <c r="M3334" s="108" t="s">
        <v>17432</v>
      </c>
      <c r="N3334" s="110">
        <v>-6954.6220999999996</v>
      </c>
      <c r="O3334" s="110">
        <v>0</v>
      </c>
      <c r="P3334" s="68">
        <f t="shared" si="104"/>
        <v>514220</v>
      </c>
      <c r="Q3334" s="68">
        <f t="shared" si="105"/>
        <v>3428.1333333333332</v>
      </c>
    </row>
    <row r="3335" spans="1:17" ht="30" x14ac:dyDescent="0.25">
      <c r="A3335" s="108" t="s">
        <v>17730</v>
      </c>
      <c r="B3335" s="108" t="s">
        <v>17731</v>
      </c>
      <c r="C3335" s="108" t="s">
        <v>17732</v>
      </c>
      <c r="D3335" s="108" t="s">
        <v>12558</v>
      </c>
      <c r="E3335" s="108" t="s">
        <v>5843</v>
      </c>
      <c r="F3335" s="108" t="s">
        <v>12557</v>
      </c>
      <c r="G3335" s="108" t="s">
        <v>12559</v>
      </c>
      <c r="H3335" s="109">
        <v>190</v>
      </c>
      <c r="I3335" s="109">
        <v>0</v>
      </c>
      <c r="J3335" s="110">
        <v>655883</v>
      </c>
      <c r="K3335" s="110">
        <v>0</v>
      </c>
      <c r="L3335" s="109">
        <v>3452.02</v>
      </c>
      <c r="M3335" s="108" t="s">
        <v>17432</v>
      </c>
      <c r="N3335" s="110">
        <v>-8870.5565000000006</v>
      </c>
      <c r="O3335" s="110">
        <v>0</v>
      </c>
      <c r="P3335" s="68">
        <f t="shared" si="104"/>
        <v>655883</v>
      </c>
      <c r="Q3335" s="68">
        <f t="shared" si="105"/>
        <v>3452.0157894736844</v>
      </c>
    </row>
    <row r="3336" spans="1:17" ht="30" x14ac:dyDescent="0.25">
      <c r="A3336" s="108" t="s">
        <v>17730</v>
      </c>
      <c r="B3336" s="108" t="s">
        <v>17731</v>
      </c>
      <c r="C3336" s="108" t="s">
        <v>17732</v>
      </c>
      <c r="D3336" s="108" t="s">
        <v>12561</v>
      </c>
      <c r="E3336" s="108" t="s">
        <v>12562</v>
      </c>
      <c r="F3336" s="108" t="s">
        <v>12560</v>
      </c>
      <c r="G3336" s="108" t="s">
        <v>5085</v>
      </c>
      <c r="H3336" s="109">
        <v>143</v>
      </c>
      <c r="I3336" s="109">
        <v>0</v>
      </c>
      <c r="J3336" s="110">
        <v>528446</v>
      </c>
      <c r="K3336" s="110">
        <v>0</v>
      </c>
      <c r="L3336" s="109">
        <v>3695.43</v>
      </c>
      <c r="M3336" s="108" t="s">
        <v>17432</v>
      </c>
      <c r="N3336" s="110">
        <v>-7147.0169999999998</v>
      </c>
      <c r="O3336" s="110">
        <v>0</v>
      </c>
      <c r="P3336" s="68">
        <f t="shared" si="104"/>
        <v>528446</v>
      </c>
      <c r="Q3336" s="68">
        <f t="shared" si="105"/>
        <v>3695.4265734265732</v>
      </c>
    </row>
    <row r="3337" spans="1:17" ht="30" x14ac:dyDescent="0.25">
      <c r="A3337" s="108" t="s">
        <v>17730</v>
      </c>
      <c r="B3337" s="108" t="s">
        <v>17731</v>
      </c>
      <c r="C3337" s="108" t="s">
        <v>17732</v>
      </c>
      <c r="D3337" s="108" t="s">
        <v>12564</v>
      </c>
      <c r="E3337" s="108" t="s">
        <v>683</v>
      </c>
      <c r="F3337" s="108" t="s">
        <v>12563</v>
      </c>
      <c r="G3337" s="108" t="s">
        <v>12565</v>
      </c>
      <c r="H3337" s="109">
        <v>50</v>
      </c>
      <c r="I3337" s="109">
        <v>0</v>
      </c>
      <c r="J3337" s="110">
        <v>154353</v>
      </c>
      <c r="K3337" s="110">
        <v>0</v>
      </c>
      <c r="L3337" s="109">
        <v>3087.06</v>
      </c>
      <c r="M3337" s="108" t="s">
        <v>17428</v>
      </c>
      <c r="N3337" s="110">
        <v>7320.1144000000004</v>
      </c>
      <c r="O3337" s="110">
        <v>630.78650000000005</v>
      </c>
      <c r="P3337" s="68">
        <f t="shared" si="104"/>
        <v>154353</v>
      </c>
      <c r="Q3337" s="68">
        <f t="shared" si="105"/>
        <v>3087.06</v>
      </c>
    </row>
    <row r="3338" spans="1:17" ht="30" x14ac:dyDescent="0.25">
      <c r="A3338" s="108" t="s">
        <v>17730</v>
      </c>
      <c r="B3338" s="108" t="s">
        <v>17731</v>
      </c>
      <c r="C3338" s="108" t="s">
        <v>17732</v>
      </c>
      <c r="D3338" s="108" t="s">
        <v>12567</v>
      </c>
      <c r="E3338" s="108" t="s">
        <v>12568</v>
      </c>
      <c r="F3338" s="108" t="s">
        <v>12566</v>
      </c>
      <c r="G3338" s="108" t="s">
        <v>12569</v>
      </c>
      <c r="H3338" s="109">
        <v>200</v>
      </c>
      <c r="I3338" s="109">
        <v>0</v>
      </c>
      <c r="J3338" s="110">
        <v>696069</v>
      </c>
      <c r="K3338" s="110">
        <v>0</v>
      </c>
      <c r="L3338" s="109">
        <v>3480.34</v>
      </c>
      <c r="M3338" s="108" t="s">
        <v>17428</v>
      </c>
      <c r="N3338" s="110">
        <v>33010.6515</v>
      </c>
      <c r="O3338" s="110">
        <v>2844.5828000000001</v>
      </c>
      <c r="P3338" s="68">
        <f t="shared" si="104"/>
        <v>696069</v>
      </c>
      <c r="Q3338" s="68">
        <f t="shared" si="105"/>
        <v>3480.3449999999998</v>
      </c>
    </row>
    <row r="3339" spans="1:17" ht="30" x14ac:dyDescent="0.25">
      <c r="A3339" s="108" t="s">
        <v>17730</v>
      </c>
      <c r="B3339" s="108" t="s">
        <v>17731</v>
      </c>
      <c r="C3339" s="108" t="s">
        <v>17732</v>
      </c>
      <c r="D3339" s="108" t="s">
        <v>12571</v>
      </c>
      <c r="E3339" s="108" t="s">
        <v>12572</v>
      </c>
      <c r="F3339" s="108" t="s">
        <v>12570</v>
      </c>
      <c r="G3339" s="108" t="s">
        <v>12573</v>
      </c>
      <c r="H3339" s="109">
        <v>175</v>
      </c>
      <c r="I3339" s="109">
        <v>0</v>
      </c>
      <c r="J3339" s="110">
        <v>554217</v>
      </c>
      <c r="K3339" s="110">
        <v>0</v>
      </c>
      <c r="L3339" s="109">
        <v>3166.95</v>
      </c>
      <c r="M3339" s="108" t="s">
        <v>17432</v>
      </c>
      <c r="N3339" s="110">
        <v>-7495.5613000000003</v>
      </c>
      <c r="O3339" s="110">
        <v>0</v>
      </c>
      <c r="P3339" s="68">
        <f t="shared" si="104"/>
        <v>554217</v>
      </c>
      <c r="Q3339" s="68">
        <f t="shared" si="105"/>
        <v>3166.9542857142856</v>
      </c>
    </row>
    <row r="3340" spans="1:17" ht="30" x14ac:dyDescent="0.25">
      <c r="A3340" s="108" t="s">
        <v>17730</v>
      </c>
      <c r="B3340" s="108" t="s">
        <v>17731</v>
      </c>
      <c r="C3340" s="108" t="s">
        <v>17732</v>
      </c>
      <c r="D3340" s="108" t="s">
        <v>12575</v>
      </c>
      <c r="E3340" s="108" t="s">
        <v>12576</v>
      </c>
      <c r="F3340" s="108" t="s">
        <v>12574</v>
      </c>
      <c r="G3340" s="108" t="s">
        <v>12577</v>
      </c>
      <c r="H3340" s="109">
        <v>150</v>
      </c>
      <c r="I3340" s="109">
        <v>0</v>
      </c>
      <c r="J3340" s="110">
        <v>556841</v>
      </c>
      <c r="K3340" s="110">
        <v>0</v>
      </c>
      <c r="L3340" s="109">
        <v>3712.27</v>
      </c>
      <c r="M3340" s="108" t="s">
        <v>17428</v>
      </c>
      <c r="N3340" s="110">
        <v>26407.872800000001</v>
      </c>
      <c r="O3340" s="110">
        <v>2275.6104</v>
      </c>
      <c r="P3340" s="68">
        <f t="shared" si="104"/>
        <v>556841</v>
      </c>
      <c r="Q3340" s="68">
        <f t="shared" si="105"/>
        <v>3712.2733333333335</v>
      </c>
    </row>
    <row r="3341" spans="1:17" ht="30" x14ac:dyDescent="0.25">
      <c r="A3341" s="108" t="s">
        <v>17730</v>
      </c>
      <c r="B3341" s="108" t="s">
        <v>17731</v>
      </c>
      <c r="C3341" s="108" t="s">
        <v>17732</v>
      </c>
      <c r="D3341" s="108" t="s">
        <v>12575</v>
      </c>
      <c r="E3341" s="108" t="s">
        <v>12576</v>
      </c>
      <c r="F3341" s="108" t="s">
        <v>12578</v>
      </c>
      <c r="G3341" s="108" t="s">
        <v>12579</v>
      </c>
      <c r="H3341" s="109">
        <v>140</v>
      </c>
      <c r="I3341" s="109">
        <v>0</v>
      </c>
      <c r="J3341" s="110">
        <v>563204</v>
      </c>
      <c r="K3341" s="110">
        <v>0</v>
      </c>
      <c r="L3341" s="109">
        <v>4022.89</v>
      </c>
      <c r="M3341" s="108" t="s">
        <v>17428</v>
      </c>
      <c r="N3341" s="110">
        <v>26709.606299999999</v>
      </c>
      <c r="O3341" s="110">
        <v>2301.6113</v>
      </c>
      <c r="P3341" s="68">
        <f t="shared" si="104"/>
        <v>563204</v>
      </c>
      <c r="Q3341" s="68">
        <f t="shared" si="105"/>
        <v>4022.8857142857141</v>
      </c>
    </row>
    <row r="3342" spans="1:17" ht="30" x14ac:dyDescent="0.25">
      <c r="A3342" s="108" t="s">
        <v>17730</v>
      </c>
      <c r="B3342" s="108" t="s">
        <v>17731</v>
      </c>
      <c r="C3342" s="108" t="s">
        <v>17732</v>
      </c>
      <c r="D3342" s="108" t="s">
        <v>12581</v>
      </c>
      <c r="E3342" s="108" t="s">
        <v>12582</v>
      </c>
      <c r="F3342" s="108" t="s">
        <v>12580</v>
      </c>
      <c r="G3342" s="108" t="s">
        <v>12583</v>
      </c>
      <c r="H3342" s="109">
        <v>100</v>
      </c>
      <c r="I3342" s="109">
        <v>0</v>
      </c>
      <c r="J3342" s="110">
        <v>363786</v>
      </c>
      <c r="K3342" s="110">
        <v>0</v>
      </c>
      <c r="L3342" s="109">
        <v>3637.86</v>
      </c>
      <c r="M3342" s="108" t="s">
        <v>17432</v>
      </c>
      <c r="N3342" s="110">
        <v>-4920.0519000000004</v>
      </c>
      <c r="O3342" s="110">
        <v>0</v>
      </c>
      <c r="P3342" s="68">
        <f t="shared" si="104"/>
        <v>363786</v>
      </c>
      <c r="Q3342" s="68">
        <f t="shared" si="105"/>
        <v>3637.86</v>
      </c>
    </row>
    <row r="3343" spans="1:17" ht="30" x14ac:dyDescent="0.25">
      <c r="A3343" s="108" t="s">
        <v>17730</v>
      </c>
      <c r="B3343" s="108" t="s">
        <v>17731</v>
      </c>
      <c r="C3343" s="108" t="s">
        <v>17732</v>
      </c>
      <c r="D3343" s="108" t="s">
        <v>12585</v>
      </c>
      <c r="E3343" s="108" t="s">
        <v>12586</v>
      </c>
      <c r="F3343" s="108" t="s">
        <v>12584</v>
      </c>
      <c r="G3343" s="108" t="s">
        <v>12587</v>
      </c>
      <c r="H3343" s="109">
        <v>185</v>
      </c>
      <c r="I3343" s="109">
        <v>0</v>
      </c>
      <c r="J3343" s="110">
        <v>460201</v>
      </c>
      <c r="K3343" s="110">
        <v>0</v>
      </c>
      <c r="L3343" s="109">
        <v>2487.5700000000002</v>
      </c>
      <c r="M3343" s="108" t="s">
        <v>17432</v>
      </c>
      <c r="N3343" s="110">
        <v>-6224.0277999999998</v>
      </c>
      <c r="O3343" s="110">
        <v>0</v>
      </c>
      <c r="P3343" s="68">
        <f t="shared" si="104"/>
        <v>460201</v>
      </c>
      <c r="Q3343" s="68">
        <f t="shared" si="105"/>
        <v>2487.5729729729728</v>
      </c>
    </row>
    <row r="3344" spans="1:17" ht="30" x14ac:dyDescent="0.25">
      <c r="A3344" s="108" t="s">
        <v>17730</v>
      </c>
      <c r="B3344" s="108" t="s">
        <v>17731</v>
      </c>
      <c r="C3344" s="108" t="s">
        <v>17732</v>
      </c>
      <c r="D3344" s="108" t="s">
        <v>12585</v>
      </c>
      <c r="E3344" s="108" t="s">
        <v>12586</v>
      </c>
      <c r="F3344" s="108" t="s">
        <v>12588</v>
      </c>
      <c r="G3344" s="108" t="s">
        <v>12589</v>
      </c>
      <c r="H3344" s="109">
        <v>8</v>
      </c>
      <c r="I3344" s="109">
        <v>0</v>
      </c>
      <c r="J3344" s="110">
        <v>16176</v>
      </c>
      <c r="K3344" s="110">
        <v>0</v>
      </c>
      <c r="L3344" s="109">
        <v>2022</v>
      </c>
      <c r="M3344" s="108" t="s">
        <v>17432</v>
      </c>
      <c r="N3344" s="110">
        <v>-218.7764</v>
      </c>
      <c r="O3344" s="110">
        <v>0</v>
      </c>
      <c r="P3344" s="68">
        <f t="shared" si="104"/>
        <v>16176</v>
      </c>
      <c r="Q3344" s="68">
        <f t="shared" si="105"/>
        <v>2022</v>
      </c>
    </row>
    <row r="3345" spans="1:17" ht="30" x14ac:dyDescent="0.25">
      <c r="A3345" s="108" t="s">
        <v>17730</v>
      </c>
      <c r="B3345" s="108" t="s">
        <v>17731</v>
      </c>
      <c r="C3345" s="108" t="s">
        <v>17732</v>
      </c>
      <c r="D3345" s="108" t="s">
        <v>12585</v>
      </c>
      <c r="E3345" s="108" t="s">
        <v>12586</v>
      </c>
      <c r="F3345" s="108" t="s">
        <v>12590</v>
      </c>
      <c r="G3345" s="108" t="s">
        <v>12591</v>
      </c>
      <c r="H3345" s="109">
        <v>4</v>
      </c>
      <c r="I3345" s="109">
        <v>0</v>
      </c>
      <c r="J3345" s="110">
        <v>8847</v>
      </c>
      <c r="K3345" s="110">
        <v>0</v>
      </c>
      <c r="L3345" s="109">
        <v>2211.75</v>
      </c>
      <c r="M3345" s="108" t="s">
        <v>17432</v>
      </c>
      <c r="N3345" s="110">
        <v>-119.65170000000001</v>
      </c>
      <c r="O3345" s="110">
        <v>0</v>
      </c>
      <c r="P3345" s="68">
        <f t="shared" si="104"/>
        <v>8847</v>
      </c>
      <c r="Q3345" s="68">
        <f t="shared" si="105"/>
        <v>2211.75</v>
      </c>
    </row>
    <row r="3346" spans="1:17" ht="30" x14ac:dyDescent="0.25">
      <c r="A3346" s="108" t="s">
        <v>17730</v>
      </c>
      <c r="B3346" s="108" t="s">
        <v>17731</v>
      </c>
      <c r="C3346" s="108" t="s">
        <v>17732</v>
      </c>
      <c r="D3346" s="108" t="s">
        <v>12593</v>
      </c>
      <c r="E3346" s="108" t="s">
        <v>12594</v>
      </c>
      <c r="F3346" s="108" t="s">
        <v>12592</v>
      </c>
      <c r="G3346" s="108" t="s">
        <v>12595</v>
      </c>
      <c r="H3346" s="109">
        <v>50</v>
      </c>
      <c r="I3346" s="109">
        <v>0</v>
      </c>
      <c r="J3346" s="110">
        <v>175698</v>
      </c>
      <c r="K3346" s="110">
        <v>0</v>
      </c>
      <c r="L3346" s="109">
        <v>3513.96</v>
      </c>
      <c r="M3346" s="108" t="s">
        <v>17432</v>
      </c>
      <c r="N3346" s="110">
        <v>-2376.2467000000001</v>
      </c>
      <c r="O3346" s="110">
        <v>0</v>
      </c>
      <c r="P3346" s="68">
        <f t="shared" si="104"/>
        <v>175698</v>
      </c>
      <c r="Q3346" s="68">
        <f t="shared" si="105"/>
        <v>3513.96</v>
      </c>
    </row>
    <row r="3347" spans="1:17" ht="30" x14ac:dyDescent="0.25">
      <c r="A3347" s="108" t="s">
        <v>17730</v>
      </c>
      <c r="B3347" s="108" t="s">
        <v>17731</v>
      </c>
      <c r="C3347" s="108" t="s">
        <v>17732</v>
      </c>
      <c r="D3347" s="108" t="s">
        <v>12597</v>
      </c>
      <c r="E3347" s="108" t="s">
        <v>12598</v>
      </c>
      <c r="F3347" s="108" t="s">
        <v>12596</v>
      </c>
      <c r="G3347" s="108" t="s">
        <v>12599</v>
      </c>
      <c r="H3347" s="109">
        <v>76</v>
      </c>
      <c r="I3347" s="109">
        <v>0</v>
      </c>
      <c r="J3347" s="110">
        <v>296587</v>
      </c>
      <c r="K3347" s="110">
        <v>0</v>
      </c>
      <c r="L3347" s="109">
        <v>3902.46</v>
      </c>
      <c r="M3347" s="108" t="s">
        <v>17432</v>
      </c>
      <c r="N3347" s="110">
        <v>-4011.2217000000001</v>
      </c>
      <c r="O3347" s="110">
        <v>0</v>
      </c>
      <c r="P3347" s="68">
        <f t="shared" si="104"/>
        <v>296587</v>
      </c>
      <c r="Q3347" s="68">
        <f t="shared" si="105"/>
        <v>3902.4605263157896</v>
      </c>
    </row>
    <row r="3348" spans="1:17" ht="30" x14ac:dyDescent="0.25">
      <c r="A3348" s="108" t="s">
        <v>17730</v>
      </c>
      <c r="B3348" s="108" t="s">
        <v>17731</v>
      </c>
      <c r="C3348" s="108" t="s">
        <v>17732</v>
      </c>
      <c r="D3348" s="108" t="s">
        <v>12601</v>
      </c>
      <c r="E3348" s="108" t="s">
        <v>12602</v>
      </c>
      <c r="F3348" s="108" t="s">
        <v>12600</v>
      </c>
      <c r="G3348" s="108" t="s">
        <v>12603</v>
      </c>
      <c r="H3348" s="109">
        <v>163</v>
      </c>
      <c r="I3348" s="109">
        <v>0</v>
      </c>
      <c r="J3348" s="110">
        <v>553920</v>
      </c>
      <c r="K3348" s="110">
        <v>0</v>
      </c>
      <c r="L3348" s="109">
        <v>3398.28</v>
      </c>
      <c r="M3348" s="108" t="s">
        <v>17432</v>
      </c>
      <c r="N3348" s="110">
        <v>-7491.5419000000002</v>
      </c>
      <c r="O3348" s="110">
        <v>0</v>
      </c>
      <c r="P3348" s="68">
        <f t="shared" si="104"/>
        <v>553920</v>
      </c>
      <c r="Q3348" s="68">
        <f t="shared" si="105"/>
        <v>3398.282208588957</v>
      </c>
    </row>
    <row r="3349" spans="1:17" ht="30" x14ac:dyDescent="0.25">
      <c r="A3349" s="108" t="s">
        <v>17730</v>
      </c>
      <c r="B3349" s="108" t="s">
        <v>17731</v>
      </c>
      <c r="C3349" s="108" t="s">
        <v>17732</v>
      </c>
      <c r="D3349" s="108" t="s">
        <v>12605</v>
      </c>
      <c r="E3349" s="108" t="s">
        <v>12606</v>
      </c>
      <c r="F3349" s="108" t="s">
        <v>12604</v>
      </c>
      <c r="G3349" s="108" t="s">
        <v>12607</v>
      </c>
      <c r="H3349" s="109">
        <v>151</v>
      </c>
      <c r="I3349" s="109">
        <v>0</v>
      </c>
      <c r="J3349" s="110">
        <v>567918</v>
      </c>
      <c r="K3349" s="110">
        <v>0</v>
      </c>
      <c r="L3349" s="109">
        <v>3761.05</v>
      </c>
      <c r="M3349" s="108" t="s">
        <v>17432</v>
      </c>
      <c r="N3349" s="110">
        <v>-7680.86</v>
      </c>
      <c r="O3349" s="110">
        <v>0</v>
      </c>
      <c r="P3349" s="68">
        <f t="shared" si="104"/>
        <v>567918</v>
      </c>
      <c r="Q3349" s="68">
        <f t="shared" si="105"/>
        <v>3761.0463576158941</v>
      </c>
    </row>
    <row r="3350" spans="1:17" ht="30" x14ac:dyDescent="0.25">
      <c r="A3350" s="108" t="s">
        <v>17730</v>
      </c>
      <c r="B3350" s="108" t="s">
        <v>17731</v>
      </c>
      <c r="C3350" s="108" t="s">
        <v>17732</v>
      </c>
      <c r="D3350" s="108" t="s">
        <v>12609</v>
      </c>
      <c r="E3350" s="108" t="s">
        <v>12610</v>
      </c>
      <c r="F3350" s="108" t="s">
        <v>12608</v>
      </c>
      <c r="G3350" s="108" t="s">
        <v>12611</v>
      </c>
      <c r="H3350" s="109">
        <v>100</v>
      </c>
      <c r="I3350" s="109">
        <v>0</v>
      </c>
      <c r="J3350" s="110">
        <v>373811</v>
      </c>
      <c r="K3350" s="110">
        <v>0</v>
      </c>
      <c r="L3350" s="109">
        <v>3738.11</v>
      </c>
      <c r="M3350" s="108" t="s">
        <v>17432</v>
      </c>
      <c r="N3350" s="110">
        <v>-5055.6363000000001</v>
      </c>
      <c r="O3350" s="110">
        <v>0</v>
      </c>
      <c r="P3350" s="68">
        <f t="shared" si="104"/>
        <v>373811</v>
      </c>
      <c r="Q3350" s="68">
        <f t="shared" si="105"/>
        <v>3738.11</v>
      </c>
    </row>
    <row r="3351" spans="1:17" ht="30" x14ac:dyDescent="0.25">
      <c r="A3351" s="108" t="s">
        <v>17730</v>
      </c>
      <c r="B3351" s="108" t="s">
        <v>17731</v>
      </c>
      <c r="C3351" s="108" t="s">
        <v>17732</v>
      </c>
      <c r="D3351" s="108" t="s">
        <v>12613</v>
      </c>
      <c r="E3351" s="108" t="s">
        <v>12614</v>
      </c>
      <c r="F3351" s="108" t="s">
        <v>12612</v>
      </c>
      <c r="G3351" s="108" t="s">
        <v>12615</v>
      </c>
      <c r="H3351" s="109">
        <v>194</v>
      </c>
      <c r="I3351" s="109">
        <v>0</v>
      </c>
      <c r="J3351" s="110">
        <v>400681</v>
      </c>
      <c r="K3351" s="110">
        <v>0</v>
      </c>
      <c r="L3351" s="109">
        <v>2065.37</v>
      </c>
      <c r="M3351" s="108" t="s">
        <v>17432</v>
      </c>
      <c r="N3351" s="110">
        <v>-5419.0469999999996</v>
      </c>
      <c r="O3351" s="110">
        <v>0</v>
      </c>
      <c r="P3351" s="68">
        <f t="shared" si="104"/>
        <v>400681</v>
      </c>
      <c r="Q3351" s="68">
        <f t="shared" si="105"/>
        <v>2065.3659793814431</v>
      </c>
    </row>
    <row r="3352" spans="1:17" ht="30" x14ac:dyDescent="0.25">
      <c r="A3352" s="108" t="s">
        <v>17730</v>
      </c>
      <c r="B3352" s="108" t="s">
        <v>17731</v>
      </c>
      <c r="C3352" s="108" t="s">
        <v>17732</v>
      </c>
      <c r="D3352" s="108" t="s">
        <v>12617</v>
      </c>
      <c r="E3352" s="108" t="s">
        <v>12618</v>
      </c>
      <c r="F3352" s="108" t="s">
        <v>12616</v>
      </c>
      <c r="G3352" s="108" t="s">
        <v>5085</v>
      </c>
      <c r="H3352" s="109">
        <v>20</v>
      </c>
      <c r="I3352" s="109">
        <v>0</v>
      </c>
      <c r="J3352" s="110">
        <v>69539</v>
      </c>
      <c r="K3352" s="110">
        <v>0</v>
      </c>
      <c r="L3352" s="109">
        <v>3476.95</v>
      </c>
      <c r="M3352" s="108" t="s">
        <v>17432</v>
      </c>
      <c r="N3352" s="110">
        <v>-940.49329999999998</v>
      </c>
      <c r="O3352" s="110">
        <v>0</v>
      </c>
      <c r="P3352" s="68">
        <f t="shared" si="104"/>
        <v>69539</v>
      </c>
      <c r="Q3352" s="68">
        <f t="shared" si="105"/>
        <v>3476.95</v>
      </c>
    </row>
    <row r="3353" spans="1:17" ht="30" x14ac:dyDescent="0.25">
      <c r="A3353" s="108" t="s">
        <v>17730</v>
      </c>
      <c r="B3353" s="108" t="s">
        <v>17731</v>
      </c>
      <c r="C3353" s="108" t="s">
        <v>17732</v>
      </c>
      <c r="D3353" s="108" t="s">
        <v>12620</v>
      </c>
      <c r="E3353" s="108" t="s">
        <v>7103</v>
      </c>
      <c r="F3353" s="108" t="s">
        <v>12619</v>
      </c>
      <c r="G3353" s="108" t="s">
        <v>12621</v>
      </c>
      <c r="H3353" s="109">
        <v>243</v>
      </c>
      <c r="I3353" s="109">
        <v>0</v>
      </c>
      <c r="J3353" s="110">
        <v>950843</v>
      </c>
      <c r="K3353" s="110">
        <v>0</v>
      </c>
      <c r="L3353" s="109">
        <v>3912.93</v>
      </c>
      <c r="M3353" s="108" t="s">
        <v>17428</v>
      </c>
      <c r="N3353" s="110">
        <v>45093.196199999998</v>
      </c>
      <c r="O3353" s="110">
        <v>3885.7559000000001</v>
      </c>
      <c r="P3353" s="68">
        <f t="shared" si="104"/>
        <v>950843</v>
      </c>
      <c r="Q3353" s="68">
        <f t="shared" si="105"/>
        <v>3912.9341563786006</v>
      </c>
    </row>
    <row r="3354" spans="1:17" ht="30" x14ac:dyDescent="0.25">
      <c r="A3354" s="108" t="s">
        <v>17730</v>
      </c>
      <c r="B3354" s="108" t="s">
        <v>17731</v>
      </c>
      <c r="C3354" s="108" t="s">
        <v>17732</v>
      </c>
      <c r="D3354" s="108" t="s">
        <v>12623</v>
      </c>
      <c r="E3354" s="108" t="s">
        <v>12624</v>
      </c>
      <c r="F3354" s="108" t="s">
        <v>12622</v>
      </c>
      <c r="G3354" s="108" t="s">
        <v>12625</v>
      </c>
      <c r="H3354" s="109">
        <v>244</v>
      </c>
      <c r="I3354" s="109">
        <v>0</v>
      </c>
      <c r="J3354" s="110">
        <v>712924</v>
      </c>
      <c r="K3354" s="110">
        <v>0</v>
      </c>
      <c r="L3354" s="109">
        <v>2921.82</v>
      </c>
      <c r="M3354" s="108" t="s">
        <v>17432</v>
      </c>
      <c r="N3354" s="110">
        <v>-9642.0046000000002</v>
      </c>
      <c r="O3354" s="110">
        <v>0</v>
      </c>
      <c r="P3354" s="68">
        <f t="shared" si="104"/>
        <v>712924</v>
      </c>
      <c r="Q3354" s="68">
        <f t="shared" si="105"/>
        <v>2921.8196721311474</v>
      </c>
    </row>
    <row r="3355" spans="1:17" ht="30" x14ac:dyDescent="0.25">
      <c r="A3355" s="108" t="s">
        <v>17730</v>
      </c>
      <c r="B3355" s="108" t="s">
        <v>17731</v>
      </c>
      <c r="C3355" s="108" t="s">
        <v>17732</v>
      </c>
      <c r="D3355" s="108" t="s">
        <v>12623</v>
      </c>
      <c r="E3355" s="108" t="s">
        <v>12624</v>
      </c>
      <c r="F3355" s="108" t="s">
        <v>17751</v>
      </c>
      <c r="G3355" s="108" t="s">
        <v>17752</v>
      </c>
      <c r="H3355" s="109">
        <v>2</v>
      </c>
      <c r="I3355" s="109">
        <v>0</v>
      </c>
      <c r="J3355" s="110">
        <v>1684</v>
      </c>
      <c r="K3355" s="110">
        <v>0</v>
      </c>
      <c r="L3355" s="109">
        <v>842</v>
      </c>
      <c r="M3355" s="108" t="s">
        <v>17432</v>
      </c>
      <c r="N3355" s="110">
        <v>-22.7807</v>
      </c>
      <c r="O3355" s="110">
        <v>0</v>
      </c>
      <c r="P3355" s="68">
        <f t="shared" si="104"/>
        <v>1684</v>
      </c>
      <c r="Q3355" s="68">
        <f t="shared" si="105"/>
        <v>842</v>
      </c>
    </row>
    <row r="3356" spans="1:17" ht="30" x14ac:dyDescent="0.25">
      <c r="A3356" s="108" t="s">
        <v>17730</v>
      </c>
      <c r="B3356" s="108" t="s">
        <v>17731</v>
      </c>
      <c r="C3356" s="108" t="s">
        <v>17732</v>
      </c>
      <c r="D3356" s="108" t="s">
        <v>12627</v>
      </c>
      <c r="E3356" s="108" t="s">
        <v>12628</v>
      </c>
      <c r="F3356" s="108" t="s">
        <v>12626</v>
      </c>
      <c r="G3356" s="108" t="s">
        <v>12629</v>
      </c>
      <c r="H3356" s="109">
        <v>50</v>
      </c>
      <c r="I3356" s="109">
        <v>0</v>
      </c>
      <c r="J3356" s="110">
        <v>187125</v>
      </c>
      <c r="K3356" s="110">
        <v>0</v>
      </c>
      <c r="L3356" s="109">
        <v>3742.5</v>
      </c>
      <c r="M3356" s="108" t="s">
        <v>17432</v>
      </c>
      <c r="N3356" s="110">
        <v>-2530.7932999999998</v>
      </c>
      <c r="O3356" s="110">
        <v>0</v>
      </c>
      <c r="P3356" s="68">
        <f t="shared" si="104"/>
        <v>187125</v>
      </c>
      <c r="Q3356" s="68">
        <f t="shared" si="105"/>
        <v>3742.5</v>
      </c>
    </row>
    <row r="3357" spans="1:17" ht="30" x14ac:dyDescent="0.25">
      <c r="A3357" s="108" t="s">
        <v>17730</v>
      </c>
      <c r="B3357" s="108" t="s">
        <v>17731</v>
      </c>
      <c r="C3357" s="108" t="s">
        <v>17732</v>
      </c>
      <c r="D3357" s="108" t="s">
        <v>12627</v>
      </c>
      <c r="E3357" s="108" t="s">
        <v>12628</v>
      </c>
      <c r="F3357" s="108" t="s">
        <v>12630</v>
      </c>
      <c r="G3357" s="108" t="s">
        <v>12631</v>
      </c>
      <c r="H3357" s="109">
        <v>50</v>
      </c>
      <c r="I3357" s="109">
        <v>0</v>
      </c>
      <c r="J3357" s="110">
        <v>186982</v>
      </c>
      <c r="K3357" s="110">
        <v>0</v>
      </c>
      <c r="L3357" s="109">
        <v>3739.64</v>
      </c>
      <c r="M3357" s="108" t="s">
        <v>17432</v>
      </c>
      <c r="N3357" s="110">
        <v>-2528.8499000000002</v>
      </c>
      <c r="O3357" s="110">
        <v>0</v>
      </c>
      <c r="P3357" s="68">
        <f t="shared" si="104"/>
        <v>186982</v>
      </c>
      <c r="Q3357" s="68">
        <f t="shared" si="105"/>
        <v>3739.64</v>
      </c>
    </row>
    <row r="3358" spans="1:17" ht="30" x14ac:dyDescent="0.25">
      <c r="A3358" s="108" t="s">
        <v>17730</v>
      </c>
      <c r="B3358" s="108" t="s">
        <v>17731</v>
      </c>
      <c r="C3358" s="108" t="s">
        <v>17732</v>
      </c>
      <c r="D3358" s="108" t="s">
        <v>12627</v>
      </c>
      <c r="E3358" s="108" t="s">
        <v>12628</v>
      </c>
      <c r="F3358" s="108" t="s">
        <v>12632</v>
      </c>
      <c r="G3358" s="108" t="s">
        <v>12633</v>
      </c>
      <c r="H3358" s="109">
        <v>80</v>
      </c>
      <c r="I3358" s="109">
        <v>0</v>
      </c>
      <c r="J3358" s="110">
        <v>294567</v>
      </c>
      <c r="K3358" s="110">
        <v>0</v>
      </c>
      <c r="L3358" s="109">
        <v>3682.09</v>
      </c>
      <c r="M3358" s="108" t="s">
        <v>17432</v>
      </c>
      <c r="N3358" s="110">
        <v>-3983.9016999999999</v>
      </c>
      <c r="O3358" s="110">
        <v>0</v>
      </c>
      <c r="P3358" s="68">
        <f t="shared" si="104"/>
        <v>294567</v>
      </c>
      <c r="Q3358" s="68">
        <f t="shared" si="105"/>
        <v>3682.0875000000001</v>
      </c>
    </row>
    <row r="3359" spans="1:17" ht="30" x14ac:dyDescent="0.25">
      <c r="A3359" s="108" t="s">
        <v>17730</v>
      </c>
      <c r="B3359" s="108" t="s">
        <v>17731</v>
      </c>
      <c r="C3359" s="108" t="s">
        <v>17732</v>
      </c>
      <c r="D3359" s="108" t="s">
        <v>12627</v>
      </c>
      <c r="E3359" s="108" t="s">
        <v>12628</v>
      </c>
      <c r="F3359" s="108" t="s">
        <v>12634</v>
      </c>
      <c r="G3359" s="108" t="s">
        <v>12635</v>
      </c>
      <c r="H3359" s="109">
        <v>50</v>
      </c>
      <c r="I3359" s="109">
        <v>0</v>
      </c>
      <c r="J3359" s="110">
        <v>186709</v>
      </c>
      <c r="K3359" s="110">
        <v>0</v>
      </c>
      <c r="L3359" s="109">
        <v>3734.18</v>
      </c>
      <c r="M3359" s="108" t="s">
        <v>17432</v>
      </c>
      <c r="N3359" s="110">
        <v>-2525.1655000000001</v>
      </c>
      <c r="O3359" s="110">
        <v>0</v>
      </c>
      <c r="P3359" s="68">
        <f t="shared" si="104"/>
        <v>186709</v>
      </c>
      <c r="Q3359" s="68">
        <f t="shared" si="105"/>
        <v>3734.18</v>
      </c>
    </row>
    <row r="3360" spans="1:17" ht="30" x14ac:dyDescent="0.25">
      <c r="A3360" s="108" t="s">
        <v>17730</v>
      </c>
      <c r="B3360" s="108" t="s">
        <v>17731</v>
      </c>
      <c r="C3360" s="108" t="s">
        <v>17732</v>
      </c>
      <c r="D3360" s="108" t="s">
        <v>12627</v>
      </c>
      <c r="E3360" s="108" t="s">
        <v>12628</v>
      </c>
      <c r="F3360" s="108" t="s">
        <v>12636</v>
      </c>
      <c r="G3360" s="108" t="s">
        <v>12637</v>
      </c>
      <c r="H3360" s="109">
        <v>50</v>
      </c>
      <c r="I3360" s="109">
        <v>0</v>
      </c>
      <c r="J3360" s="110">
        <v>184419</v>
      </c>
      <c r="K3360" s="110">
        <v>0</v>
      </c>
      <c r="L3360" s="109">
        <v>3688.38</v>
      </c>
      <c r="M3360" s="108" t="s">
        <v>17432</v>
      </c>
      <c r="N3360" s="110">
        <v>-2494.1911</v>
      </c>
      <c r="O3360" s="110">
        <v>0</v>
      </c>
      <c r="P3360" s="68">
        <f t="shared" si="104"/>
        <v>184419</v>
      </c>
      <c r="Q3360" s="68">
        <f t="shared" si="105"/>
        <v>3688.38</v>
      </c>
    </row>
    <row r="3361" spans="1:17" ht="30" x14ac:dyDescent="0.25">
      <c r="A3361" s="108" t="s">
        <v>17730</v>
      </c>
      <c r="B3361" s="108" t="s">
        <v>17731</v>
      </c>
      <c r="C3361" s="108" t="s">
        <v>17732</v>
      </c>
      <c r="D3361" s="108" t="s">
        <v>12627</v>
      </c>
      <c r="E3361" s="108" t="s">
        <v>12628</v>
      </c>
      <c r="F3361" s="108" t="s">
        <v>12638</v>
      </c>
      <c r="G3361" s="108" t="s">
        <v>12639</v>
      </c>
      <c r="H3361" s="109">
        <v>58</v>
      </c>
      <c r="I3361" s="109">
        <v>0</v>
      </c>
      <c r="J3361" s="110">
        <v>208148</v>
      </c>
      <c r="K3361" s="110">
        <v>0</v>
      </c>
      <c r="L3361" s="109">
        <v>3588.76</v>
      </c>
      <c r="M3361" s="108" t="s">
        <v>17432</v>
      </c>
      <c r="N3361" s="110">
        <v>-2815.1129999999998</v>
      </c>
      <c r="O3361" s="110">
        <v>0</v>
      </c>
      <c r="P3361" s="68">
        <f t="shared" si="104"/>
        <v>208148</v>
      </c>
      <c r="Q3361" s="68">
        <f t="shared" si="105"/>
        <v>3588.7586206896553</v>
      </c>
    </row>
    <row r="3362" spans="1:17" ht="30" x14ac:dyDescent="0.25">
      <c r="A3362" s="108" t="s">
        <v>17730</v>
      </c>
      <c r="B3362" s="108" t="s">
        <v>17731</v>
      </c>
      <c r="C3362" s="108" t="s">
        <v>17732</v>
      </c>
      <c r="D3362" s="108" t="s">
        <v>12627</v>
      </c>
      <c r="E3362" s="108" t="s">
        <v>12628</v>
      </c>
      <c r="F3362" s="108" t="s">
        <v>12640</v>
      </c>
      <c r="G3362" s="108" t="s">
        <v>12641</v>
      </c>
      <c r="H3362" s="109">
        <v>40</v>
      </c>
      <c r="I3362" s="109">
        <v>0</v>
      </c>
      <c r="J3362" s="110">
        <v>148527</v>
      </c>
      <c r="K3362" s="110">
        <v>0</v>
      </c>
      <c r="L3362" s="109">
        <v>3713.18</v>
      </c>
      <c r="M3362" s="108" t="s">
        <v>17432</v>
      </c>
      <c r="N3362" s="110">
        <v>-2008.7718</v>
      </c>
      <c r="O3362" s="110">
        <v>0</v>
      </c>
      <c r="P3362" s="68">
        <f t="shared" si="104"/>
        <v>148527</v>
      </c>
      <c r="Q3362" s="68">
        <f t="shared" si="105"/>
        <v>3713.1750000000002</v>
      </c>
    </row>
    <row r="3363" spans="1:17" ht="30" x14ac:dyDescent="0.25">
      <c r="A3363" s="108" t="s">
        <v>17730</v>
      </c>
      <c r="B3363" s="108" t="s">
        <v>17731</v>
      </c>
      <c r="C3363" s="108" t="s">
        <v>17732</v>
      </c>
      <c r="D3363" s="108" t="s">
        <v>17753</v>
      </c>
      <c r="E3363" s="108" t="s">
        <v>17754</v>
      </c>
      <c r="F3363" s="108" t="s">
        <v>17755</v>
      </c>
      <c r="G3363" s="108" t="s">
        <v>17756</v>
      </c>
      <c r="H3363" s="109">
        <v>0</v>
      </c>
      <c r="I3363" s="109">
        <v>50</v>
      </c>
      <c r="J3363" s="110">
        <v>157794</v>
      </c>
      <c r="K3363" s="110">
        <v>157794</v>
      </c>
      <c r="L3363" s="109">
        <v>3155.88</v>
      </c>
      <c r="M3363" s="108" t="s">
        <v>17432</v>
      </c>
      <c r="N3363" s="110">
        <v>-2134.1055999999999</v>
      </c>
      <c r="O3363" s="110">
        <v>0</v>
      </c>
      <c r="P3363" s="68">
        <f t="shared" si="104"/>
        <v>0</v>
      </c>
      <c r="Q3363" s="68" t="e">
        <f t="shared" si="105"/>
        <v>#DIV/0!</v>
      </c>
    </row>
    <row r="3364" spans="1:17" ht="30" x14ac:dyDescent="0.25">
      <c r="A3364" s="108" t="s">
        <v>17730</v>
      </c>
      <c r="B3364" s="108" t="s">
        <v>17731</v>
      </c>
      <c r="C3364" s="108" t="s">
        <v>17732</v>
      </c>
      <c r="D3364" s="108" t="s">
        <v>12643</v>
      </c>
      <c r="E3364" s="108" t="s">
        <v>12644</v>
      </c>
      <c r="F3364" s="108" t="s">
        <v>12642</v>
      </c>
      <c r="G3364" s="108" t="s">
        <v>12645</v>
      </c>
      <c r="H3364" s="109">
        <v>75</v>
      </c>
      <c r="I3364" s="109">
        <v>0</v>
      </c>
      <c r="J3364" s="110">
        <v>302053</v>
      </c>
      <c r="K3364" s="110">
        <v>0</v>
      </c>
      <c r="L3364" s="109">
        <v>4027.37</v>
      </c>
      <c r="M3364" s="108" t="s">
        <v>17428</v>
      </c>
      <c r="N3364" s="110">
        <v>14324.726500000001</v>
      </c>
      <c r="O3364" s="110">
        <v>1234.3856000000001</v>
      </c>
      <c r="P3364" s="68">
        <f t="shared" si="104"/>
        <v>302053</v>
      </c>
      <c r="Q3364" s="68">
        <f t="shared" si="105"/>
        <v>4027.3733333333334</v>
      </c>
    </row>
    <row r="3365" spans="1:17" ht="30" x14ac:dyDescent="0.25">
      <c r="A3365" s="108" t="s">
        <v>17730</v>
      </c>
      <c r="B3365" s="108" t="s">
        <v>17731</v>
      </c>
      <c r="C3365" s="108" t="s">
        <v>17732</v>
      </c>
      <c r="D3365" s="108" t="s">
        <v>12647</v>
      </c>
      <c r="E3365" s="108" t="s">
        <v>4003</v>
      </c>
      <c r="F3365" s="108" t="s">
        <v>12646</v>
      </c>
      <c r="G3365" s="108" t="s">
        <v>5085</v>
      </c>
      <c r="H3365" s="109">
        <v>40</v>
      </c>
      <c r="I3365" s="109">
        <v>0</v>
      </c>
      <c r="J3365" s="110">
        <v>141069</v>
      </c>
      <c r="K3365" s="110">
        <v>0</v>
      </c>
      <c r="L3365" s="109">
        <v>3526.72</v>
      </c>
      <c r="M3365" s="108" t="s">
        <v>17428</v>
      </c>
      <c r="N3365" s="110">
        <v>6690.1307999999999</v>
      </c>
      <c r="O3365" s="110">
        <v>576.49969999999996</v>
      </c>
      <c r="P3365" s="68">
        <f t="shared" si="104"/>
        <v>141069</v>
      </c>
      <c r="Q3365" s="68">
        <f t="shared" si="105"/>
        <v>3526.7249999999999</v>
      </c>
    </row>
    <row r="3366" spans="1:17" ht="30" x14ac:dyDescent="0.25">
      <c r="A3366" s="108" t="s">
        <v>17730</v>
      </c>
      <c r="B3366" s="108" t="s">
        <v>17731</v>
      </c>
      <c r="C3366" s="108" t="s">
        <v>17732</v>
      </c>
      <c r="D3366" s="108" t="s">
        <v>12649</v>
      </c>
      <c r="E3366" s="108" t="s">
        <v>12650</v>
      </c>
      <c r="F3366" s="108" t="s">
        <v>12648</v>
      </c>
      <c r="G3366" s="108" t="s">
        <v>12651</v>
      </c>
      <c r="H3366" s="109">
        <v>52</v>
      </c>
      <c r="I3366" s="109">
        <v>0</v>
      </c>
      <c r="J3366" s="110">
        <v>198757</v>
      </c>
      <c r="K3366" s="110">
        <v>0</v>
      </c>
      <c r="L3366" s="109">
        <v>3822.25</v>
      </c>
      <c r="M3366" s="108" t="s">
        <v>17432</v>
      </c>
      <c r="N3366" s="110">
        <v>-2688.1106</v>
      </c>
      <c r="O3366" s="110">
        <v>0</v>
      </c>
      <c r="P3366" s="68">
        <f t="shared" si="104"/>
        <v>198757</v>
      </c>
      <c r="Q3366" s="68">
        <f t="shared" si="105"/>
        <v>3822.25</v>
      </c>
    </row>
    <row r="3367" spans="1:17" ht="30" x14ac:dyDescent="0.25">
      <c r="A3367" s="108" t="s">
        <v>17730</v>
      </c>
      <c r="B3367" s="108" t="s">
        <v>17731</v>
      </c>
      <c r="C3367" s="108" t="s">
        <v>17732</v>
      </c>
      <c r="D3367" s="108" t="s">
        <v>12649</v>
      </c>
      <c r="E3367" s="108" t="s">
        <v>12650</v>
      </c>
      <c r="F3367" s="108" t="s">
        <v>12652</v>
      </c>
      <c r="G3367" s="108" t="s">
        <v>12653</v>
      </c>
      <c r="H3367" s="109">
        <v>26</v>
      </c>
      <c r="I3367" s="109">
        <v>0</v>
      </c>
      <c r="J3367" s="110">
        <v>97592</v>
      </c>
      <c r="K3367" s="110">
        <v>0</v>
      </c>
      <c r="L3367" s="109">
        <v>3753.54</v>
      </c>
      <c r="M3367" s="108" t="s">
        <v>17432</v>
      </c>
      <c r="N3367" s="110">
        <v>-1319.8888999999999</v>
      </c>
      <c r="O3367" s="110">
        <v>0</v>
      </c>
      <c r="P3367" s="68">
        <f t="shared" si="104"/>
        <v>97592</v>
      </c>
      <c r="Q3367" s="68">
        <f t="shared" si="105"/>
        <v>3753.5384615384614</v>
      </c>
    </row>
    <row r="3368" spans="1:17" x14ac:dyDescent="0.25">
      <c r="A3368" s="108" t="s">
        <v>17757</v>
      </c>
      <c r="B3368" s="108" t="s">
        <v>17504</v>
      </c>
      <c r="C3368" s="108" t="s">
        <v>17505</v>
      </c>
      <c r="D3368" s="108" t="s">
        <v>9793</v>
      </c>
      <c r="E3368" s="108" t="s">
        <v>9794</v>
      </c>
      <c r="F3368" s="108" t="s">
        <v>9792</v>
      </c>
      <c r="G3368" s="108" t="s">
        <v>9795</v>
      </c>
      <c r="H3368" s="109">
        <v>111</v>
      </c>
      <c r="I3368" s="109">
        <v>84</v>
      </c>
      <c r="J3368" s="110">
        <v>373625</v>
      </c>
      <c r="K3368" s="110">
        <v>160946</v>
      </c>
      <c r="L3368" s="109">
        <v>1916.03</v>
      </c>
      <c r="M3368" s="108" t="s">
        <v>17432</v>
      </c>
      <c r="N3368" s="110">
        <v>-5053.1323000000002</v>
      </c>
      <c r="O3368" s="110">
        <v>0</v>
      </c>
      <c r="P3368" s="68">
        <f t="shared" si="104"/>
        <v>212679</v>
      </c>
      <c r="Q3368" s="68">
        <f t="shared" si="105"/>
        <v>1916.0270270270271</v>
      </c>
    </row>
    <row r="3369" spans="1:17" x14ac:dyDescent="0.25">
      <c r="A3369" s="108" t="s">
        <v>17757</v>
      </c>
      <c r="B3369" s="108" t="s">
        <v>17504</v>
      </c>
      <c r="C3369" s="108" t="s">
        <v>17505</v>
      </c>
      <c r="D3369" s="108" t="s">
        <v>9797</v>
      </c>
      <c r="E3369" s="108" t="s">
        <v>9798</v>
      </c>
      <c r="F3369" s="108" t="s">
        <v>9796</v>
      </c>
      <c r="G3369" s="108" t="s">
        <v>9799</v>
      </c>
      <c r="H3369" s="109">
        <v>128</v>
      </c>
      <c r="I3369" s="109">
        <v>0</v>
      </c>
      <c r="J3369" s="110">
        <v>312658</v>
      </c>
      <c r="K3369" s="110">
        <v>0</v>
      </c>
      <c r="L3369" s="109">
        <v>2442.64</v>
      </c>
      <c r="M3369" s="108" t="s">
        <v>17432</v>
      </c>
      <c r="N3369" s="110">
        <v>-4228.5686999999998</v>
      </c>
      <c r="O3369" s="110">
        <v>0</v>
      </c>
      <c r="P3369" s="68">
        <f t="shared" si="104"/>
        <v>312658</v>
      </c>
      <c r="Q3369" s="68">
        <f t="shared" si="105"/>
        <v>2442.640625</v>
      </c>
    </row>
    <row r="3370" spans="1:17" x14ac:dyDescent="0.25">
      <c r="A3370" s="108" t="s">
        <v>17757</v>
      </c>
      <c r="B3370" s="108" t="s">
        <v>17504</v>
      </c>
      <c r="C3370" s="108" t="s">
        <v>17505</v>
      </c>
      <c r="D3370" s="108" t="s">
        <v>9801</v>
      </c>
      <c r="E3370" s="108" t="s">
        <v>9802</v>
      </c>
      <c r="F3370" s="108" t="s">
        <v>9800</v>
      </c>
      <c r="G3370" s="108" t="s">
        <v>9803</v>
      </c>
      <c r="H3370" s="109">
        <v>68</v>
      </c>
      <c r="I3370" s="109">
        <v>0</v>
      </c>
      <c r="J3370" s="110">
        <v>177589</v>
      </c>
      <c r="K3370" s="110">
        <v>0</v>
      </c>
      <c r="L3370" s="109">
        <v>2611.6</v>
      </c>
      <c r="M3370" s="108" t="s">
        <v>17432</v>
      </c>
      <c r="N3370" s="110">
        <v>-2401.8227999999999</v>
      </c>
      <c r="O3370" s="110">
        <v>0</v>
      </c>
      <c r="P3370" s="68">
        <f t="shared" si="104"/>
        <v>177589</v>
      </c>
      <c r="Q3370" s="68">
        <f t="shared" si="105"/>
        <v>2611.6029411764707</v>
      </c>
    </row>
    <row r="3371" spans="1:17" x14ac:dyDescent="0.25">
      <c r="A3371" s="108" t="s">
        <v>17757</v>
      </c>
      <c r="B3371" s="108" t="s">
        <v>17504</v>
      </c>
      <c r="C3371" s="108" t="s">
        <v>17505</v>
      </c>
      <c r="D3371" s="108" t="s">
        <v>9805</v>
      </c>
      <c r="E3371" s="108" t="s">
        <v>9806</v>
      </c>
      <c r="F3371" s="108" t="s">
        <v>9804</v>
      </c>
      <c r="G3371" s="108" t="s">
        <v>9807</v>
      </c>
      <c r="H3371" s="109">
        <v>26</v>
      </c>
      <c r="I3371" s="109">
        <v>0</v>
      </c>
      <c r="J3371" s="110">
        <v>58976</v>
      </c>
      <c r="K3371" s="110">
        <v>0</v>
      </c>
      <c r="L3371" s="109">
        <v>2268.31</v>
      </c>
      <c r="M3371" s="108" t="s">
        <v>17432</v>
      </c>
      <c r="N3371" s="110">
        <v>-797.62810000000002</v>
      </c>
      <c r="O3371" s="110">
        <v>0</v>
      </c>
      <c r="P3371" s="68">
        <f t="shared" si="104"/>
        <v>58976</v>
      </c>
      <c r="Q3371" s="68">
        <f t="shared" si="105"/>
        <v>2268.3076923076924</v>
      </c>
    </row>
    <row r="3372" spans="1:17" x14ac:dyDescent="0.25">
      <c r="A3372" s="108" t="s">
        <v>17757</v>
      </c>
      <c r="B3372" s="108" t="s">
        <v>17504</v>
      </c>
      <c r="C3372" s="108" t="s">
        <v>17505</v>
      </c>
      <c r="D3372" s="108" t="s">
        <v>9809</v>
      </c>
      <c r="E3372" s="108" t="s">
        <v>9810</v>
      </c>
      <c r="F3372" s="108" t="s">
        <v>9808</v>
      </c>
      <c r="G3372" s="108" t="s">
        <v>9811</v>
      </c>
      <c r="H3372" s="109">
        <v>86</v>
      </c>
      <c r="I3372" s="109">
        <v>0</v>
      </c>
      <c r="J3372" s="110">
        <v>203124</v>
      </c>
      <c r="K3372" s="110">
        <v>0</v>
      </c>
      <c r="L3372" s="109">
        <v>2361.91</v>
      </c>
      <c r="M3372" s="108" t="s">
        <v>17432</v>
      </c>
      <c r="N3372" s="110">
        <v>-2747.1741999999999</v>
      </c>
      <c r="O3372" s="110">
        <v>0</v>
      </c>
      <c r="P3372" s="68">
        <f t="shared" si="104"/>
        <v>203124</v>
      </c>
      <c r="Q3372" s="68">
        <f t="shared" si="105"/>
        <v>2361.9069767441861</v>
      </c>
    </row>
    <row r="3373" spans="1:17" x14ac:dyDescent="0.25">
      <c r="A3373" s="108" t="s">
        <v>17757</v>
      </c>
      <c r="B3373" s="108" t="s">
        <v>17504</v>
      </c>
      <c r="C3373" s="108" t="s">
        <v>17505</v>
      </c>
      <c r="D3373" s="108" t="s">
        <v>9813</v>
      </c>
      <c r="E3373" s="108" t="s">
        <v>9814</v>
      </c>
      <c r="F3373" s="108" t="s">
        <v>17758</v>
      </c>
      <c r="G3373" s="108" t="s">
        <v>17759</v>
      </c>
      <c r="H3373" s="109">
        <v>248</v>
      </c>
      <c r="I3373" s="109">
        <v>0</v>
      </c>
      <c r="J3373" s="110">
        <v>669284</v>
      </c>
      <c r="K3373" s="110">
        <v>0</v>
      </c>
      <c r="L3373" s="109">
        <v>2698.73</v>
      </c>
      <c r="M3373" s="108" t="s">
        <v>17432</v>
      </c>
      <c r="N3373" s="110">
        <v>-9051.7985000000008</v>
      </c>
      <c r="O3373" s="110">
        <v>0</v>
      </c>
      <c r="P3373" s="68">
        <f t="shared" si="104"/>
        <v>669284</v>
      </c>
      <c r="Q3373" s="68">
        <f t="shared" si="105"/>
        <v>2698.7258064516127</v>
      </c>
    </row>
    <row r="3374" spans="1:17" x14ac:dyDescent="0.25">
      <c r="A3374" s="108" t="s">
        <v>17757</v>
      </c>
      <c r="B3374" s="108" t="s">
        <v>17504</v>
      </c>
      <c r="C3374" s="108" t="s">
        <v>17505</v>
      </c>
      <c r="D3374" s="108" t="s">
        <v>9813</v>
      </c>
      <c r="E3374" s="108" t="s">
        <v>9814</v>
      </c>
      <c r="F3374" s="108" t="s">
        <v>9812</v>
      </c>
      <c r="G3374" s="108" t="s">
        <v>9815</v>
      </c>
      <c r="H3374" s="109">
        <v>46</v>
      </c>
      <c r="I3374" s="109">
        <v>0</v>
      </c>
      <c r="J3374" s="110">
        <v>125912</v>
      </c>
      <c r="K3374" s="110">
        <v>0</v>
      </c>
      <c r="L3374" s="109">
        <v>2737.22</v>
      </c>
      <c r="M3374" s="108" t="s">
        <v>17432</v>
      </c>
      <c r="N3374" s="110">
        <v>-1702.9021</v>
      </c>
      <c r="O3374" s="110">
        <v>0</v>
      </c>
      <c r="P3374" s="68">
        <f t="shared" si="104"/>
        <v>125912</v>
      </c>
      <c r="Q3374" s="68">
        <f t="shared" si="105"/>
        <v>2737.217391304348</v>
      </c>
    </row>
    <row r="3375" spans="1:17" x14ac:dyDescent="0.25">
      <c r="A3375" s="108" t="s">
        <v>17757</v>
      </c>
      <c r="B3375" s="108" t="s">
        <v>17504</v>
      </c>
      <c r="C3375" s="108" t="s">
        <v>17505</v>
      </c>
      <c r="D3375" s="108" t="s">
        <v>9813</v>
      </c>
      <c r="E3375" s="108" t="s">
        <v>9814</v>
      </c>
      <c r="F3375" s="108" t="s">
        <v>9816</v>
      </c>
      <c r="G3375" s="108" t="s">
        <v>9817</v>
      </c>
      <c r="H3375" s="109">
        <v>90</v>
      </c>
      <c r="I3375" s="109">
        <v>0</v>
      </c>
      <c r="J3375" s="110">
        <v>313778</v>
      </c>
      <c r="K3375" s="110">
        <v>0</v>
      </c>
      <c r="L3375" s="109">
        <v>3486.42</v>
      </c>
      <c r="M3375" s="108" t="s">
        <v>17432</v>
      </c>
      <c r="N3375" s="110">
        <v>-4243.7239</v>
      </c>
      <c r="O3375" s="110">
        <v>0</v>
      </c>
      <c r="P3375" s="68">
        <f t="shared" si="104"/>
        <v>313778</v>
      </c>
      <c r="Q3375" s="68">
        <f t="shared" si="105"/>
        <v>3486.4222222222224</v>
      </c>
    </row>
    <row r="3376" spans="1:17" x14ac:dyDescent="0.25">
      <c r="A3376" s="108" t="s">
        <v>17757</v>
      </c>
      <c r="B3376" s="108" t="s">
        <v>17504</v>
      </c>
      <c r="C3376" s="108" t="s">
        <v>17505</v>
      </c>
      <c r="D3376" s="108" t="s">
        <v>9813</v>
      </c>
      <c r="E3376" s="108" t="s">
        <v>9814</v>
      </c>
      <c r="F3376" s="108" t="s">
        <v>9818</v>
      </c>
      <c r="G3376" s="108" t="s">
        <v>9817</v>
      </c>
      <c r="H3376" s="109">
        <v>94</v>
      </c>
      <c r="I3376" s="109">
        <v>0</v>
      </c>
      <c r="J3376" s="110">
        <v>315202</v>
      </c>
      <c r="K3376" s="110">
        <v>0</v>
      </c>
      <c r="L3376" s="109">
        <v>3353.21</v>
      </c>
      <c r="M3376" s="108" t="s">
        <v>17432</v>
      </c>
      <c r="N3376" s="110">
        <v>-4262.9777000000004</v>
      </c>
      <c r="O3376" s="110">
        <v>0</v>
      </c>
      <c r="P3376" s="68">
        <f t="shared" si="104"/>
        <v>315202</v>
      </c>
      <c r="Q3376" s="68">
        <f t="shared" si="105"/>
        <v>3353.2127659574467</v>
      </c>
    </row>
    <row r="3377" spans="1:17" x14ac:dyDescent="0.25">
      <c r="A3377" s="108" t="s">
        <v>17757</v>
      </c>
      <c r="B3377" s="108" t="s">
        <v>17504</v>
      </c>
      <c r="C3377" s="108" t="s">
        <v>17505</v>
      </c>
      <c r="D3377" s="108" t="s">
        <v>9820</v>
      </c>
      <c r="E3377" s="108" t="s">
        <v>4472</v>
      </c>
      <c r="F3377" s="108" t="s">
        <v>9819</v>
      </c>
      <c r="G3377" s="108" t="s">
        <v>9821</v>
      </c>
      <c r="H3377" s="109">
        <v>40</v>
      </c>
      <c r="I3377" s="109">
        <v>0</v>
      </c>
      <c r="J3377" s="110">
        <v>100765</v>
      </c>
      <c r="K3377" s="110">
        <v>0</v>
      </c>
      <c r="L3377" s="109">
        <v>2519.12</v>
      </c>
      <c r="M3377" s="108" t="s">
        <v>17432</v>
      </c>
      <c r="N3377" s="110">
        <v>-1362.7988</v>
      </c>
      <c r="O3377" s="110">
        <v>0</v>
      </c>
      <c r="P3377" s="68">
        <f t="shared" si="104"/>
        <v>100765</v>
      </c>
      <c r="Q3377" s="68">
        <f t="shared" si="105"/>
        <v>2519.125</v>
      </c>
    </row>
    <row r="3378" spans="1:17" x14ac:dyDescent="0.25">
      <c r="A3378" s="108" t="s">
        <v>17757</v>
      </c>
      <c r="B3378" s="108" t="s">
        <v>17504</v>
      </c>
      <c r="C3378" s="108" t="s">
        <v>17505</v>
      </c>
      <c r="D3378" s="108" t="s">
        <v>9823</v>
      </c>
      <c r="E3378" s="108" t="s">
        <v>9824</v>
      </c>
      <c r="F3378" s="108" t="s">
        <v>9822</v>
      </c>
      <c r="G3378" s="108" t="s">
        <v>9825</v>
      </c>
      <c r="H3378" s="109">
        <v>249</v>
      </c>
      <c r="I3378" s="109">
        <v>0</v>
      </c>
      <c r="J3378" s="110">
        <v>708049</v>
      </c>
      <c r="K3378" s="110">
        <v>0</v>
      </c>
      <c r="L3378" s="109">
        <v>2843.57</v>
      </c>
      <c r="M3378" s="108" t="s">
        <v>17432</v>
      </c>
      <c r="N3378" s="110">
        <v>-9576.0751999999993</v>
      </c>
      <c r="O3378" s="110">
        <v>0</v>
      </c>
      <c r="P3378" s="68">
        <f t="shared" si="104"/>
        <v>708049</v>
      </c>
      <c r="Q3378" s="68">
        <f t="shared" si="105"/>
        <v>2843.5702811244978</v>
      </c>
    </row>
    <row r="3379" spans="1:17" x14ac:dyDescent="0.25">
      <c r="A3379" s="108" t="s">
        <v>17757</v>
      </c>
      <c r="B3379" s="108" t="s">
        <v>17504</v>
      </c>
      <c r="C3379" s="108" t="s">
        <v>17505</v>
      </c>
      <c r="D3379" s="108" t="s">
        <v>9827</v>
      </c>
      <c r="E3379" s="108" t="s">
        <v>9828</v>
      </c>
      <c r="F3379" s="108" t="s">
        <v>9826</v>
      </c>
      <c r="G3379" s="108" t="s">
        <v>9829</v>
      </c>
      <c r="H3379" s="109">
        <v>10</v>
      </c>
      <c r="I3379" s="109">
        <v>17</v>
      </c>
      <c r="J3379" s="110">
        <v>82468</v>
      </c>
      <c r="K3379" s="110">
        <v>51924</v>
      </c>
      <c r="L3379" s="109">
        <v>3054.37</v>
      </c>
      <c r="M3379" s="108" t="s">
        <v>17432</v>
      </c>
      <c r="N3379" s="110">
        <v>-1115.3477</v>
      </c>
      <c r="O3379" s="110">
        <v>0</v>
      </c>
      <c r="P3379" s="68">
        <f t="shared" si="104"/>
        <v>30544</v>
      </c>
      <c r="Q3379" s="68">
        <f t="shared" si="105"/>
        <v>3054.4</v>
      </c>
    </row>
    <row r="3380" spans="1:17" x14ac:dyDescent="0.25">
      <c r="A3380" s="108" t="s">
        <v>17757</v>
      </c>
      <c r="B3380" s="108" t="s">
        <v>17504</v>
      </c>
      <c r="C3380" s="108" t="s">
        <v>17505</v>
      </c>
      <c r="D3380" s="108" t="s">
        <v>9831</v>
      </c>
      <c r="E3380" s="108" t="s">
        <v>9832</v>
      </c>
      <c r="F3380" s="108" t="s">
        <v>9830</v>
      </c>
      <c r="G3380" s="108" t="s">
        <v>9833</v>
      </c>
      <c r="H3380" s="109">
        <v>135</v>
      </c>
      <c r="I3380" s="109">
        <v>0</v>
      </c>
      <c r="J3380" s="110">
        <v>375620</v>
      </c>
      <c r="K3380" s="110">
        <v>0</v>
      </c>
      <c r="L3380" s="109">
        <v>2782.37</v>
      </c>
      <c r="M3380" s="108" t="s">
        <v>17432</v>
      </c>
      <c r="N3380" s="110">
        <v>-5080.1135000000004</v>
      </c>
      <c r="O3380" s="110">
        <v>0</v>
      </c>
      <c r="P3380" s="68">
        <f t="shared" si="104"/>
        <v>375620</v>
      </c>
      <c r="Q3380" s="68">
        <f t="shared" si="105"/>
        <v>2782.3703703703704</v>
      </c>
    </row>
    <row r="3381" spans="1:17" x14ac:dyDescent="0.25">
      <c r="A3381" s="108" t="s">
        <v>17757</v>
      </c>
      <c r="B3381" s="108" t="s">
        <v>17504</v>
      </c>
      <c r="C3381" s="108" t="s">
        <v>17505</v>
      </c>
      <c r="D3381" s="108" t="s">
        <v>9831</v>
      </c>
      <c r="E3381" s="108" t="s">
        <v>9832</v>
      </c>
      <c r="F3381" s="108" t="s">
        <v>17760</v>
      </c>
      <c r="G3381" s="108" t="s">
        <v>17761</v>
      </c>
      <c r="H3381" s="109">
        <v>17</v>
      </c>
      <c r="I3381" s="109">
        <v>0</v>
      </c>
      <c r="J3381" s="110">
        <v>51850</v>
      </c>
      <c r="K3381" s="110">
        <v>0</v>
      </c>
      <c r="L3381" s="109">
        <v>3050</v>
      </c>
      <c r="M3381" s="108" t="s">
        <v>17432</v>
      </c>
      <c r="N3381" s="110">
        <v>-701.24810000000002</v>
      </c>
      <c r="O3381" s="110">
        <v>0</v>
      </c>
      <c r="P3381" s="68">
        <f t="shared" si="104"/>
        <v>51850</v>
      </c>
      <c r="Q3381" s="68">
        <f t="shared" si="105"/>
        <v>3050</v>
      </c>
    </row>
    <row r="3382" spans="1:17" x14ac:dyDescent="0.25">
      <c r="A3382" s="108" t="s">
        <v>17757</v>
      </c>
      <c r="B3382" s="108" t="s">
        <v>17504</v>
      </c>
      <c r="C3382" s="108" t="s">
        <v>17505</v>
      </c>
      <c r="D3382" s="108" t="s">
        <v>9831</v>
      </c>
      <c r="E3382" s="108" t="s">
        <v>9832</v>
      </c>
      <c r="F3382" s="108" t="s">
        <v>9834</v>
      </c>
      <c r="G3382" s="108" t="s">
        <v>308</v>
      </c>
      <c r="H3382" s="109">
        <v>37</v>
      </c>
      <c r="I3382" s="109">
        <v>0</v>
      </c>
      <c r="J3382" s="110">
        <v>124002</v>
      </c>
      <c r="K3382" s="110">
        <v>0</v>
      </c>
      <c r="L3382" s="109">
        <v>3351.41</v>
      </c>
      <c r="M3382" s="108" t="s">
        <v>17432</v>
      </c>
      <c r="N3382" s="110">
        <v>-1677.0718999999999</v>
      </c>
      <c r="O3382" s="110">
        <v>0</v>
      </c>
      <c r="P3382" s="68">
        <f t="shared" si="104"/>
        <v>124002</v>
      </c>
      <c r="Q3382" s="68">
        <f t="shared" si="105"/>
        <v>3351.4054054054054</v>
      </c>
    </row>
    <row r="3383" spans="1:17" x14ac:dyDescent="0.25">
      <c r="A3383" s="108" t="s">
        <v>17757</v>
      </c>
      <c r="B3383" s="108" t="s">
        <v>17504</v>
      </c>
      <c r="C3383" s="108" t="s">
        <v>17505</v>
      </c>
      <c r="D3383" s="108" t="s">
        <v>9831</v>
      </c>
      <c r="E3383" s="108" t="s">
        <v>9832</v>
      </c>
      <c r="F3383" s="108" t="s">
        <v>9835</v>
      </c>
      <c r="G3383" s="108" t="s">
        <v>9836</v>
      </c>
      <c r="H3383" s="109">
        <v>44</v>
      </c>
      <c r="I3383" s="109">
        <v>0</v>
      </c>
      <c r="J3383" s="110">
        <v>154293</v>
      </c>
      <c r="K3383" s="110">
        <v>0</v>
      </c>
      <c r="L3383" s="109">
        <v>3506.66</v>
      </c>
      <c r="M3383" s="108" t="s">
        <v>17432</v>
      </c>
      <c r="N3383" s="110">
        <v>-2086.7483999999999</v>
      </c>
      <c r="O3383" s="110">
        <v>0</v>
      </c>
      <c r="P3383" s="68">
        <f t="shared" si="104"/>
        <v>154293</v>
      </c>
      <c r="Q3383" s="68">
        <f t="shared" si="105"/>
        <v>3506.659090909091</v>
      </c>
    </row>
    <row r="3384" spans="1:17" x14ac:dyDescent="0.25">
      <c r="A3384" s="108" t="s">
        <v>17757</v>
      </c>
      <c r="B3384" s="108" t="s">
        <v>17504</v>
      </c>
      <c r="C3384" s="108" t="s">
        <v>17505</v>
      </c>
      <c r="D3384" s="108" t="s">
        <v>9831</v>
      </c>
      <c r="E3384" s="108" t="s">
        <v>9832</v>
      </c>
      <c r="F3384" s="108" t="s">
        <v>9837</v>
      </c>
      <c r="G3384" s="108" t="s">
        <v>9838</v>
      </c>
      <c r="H3384" s="109">
        <v>46</v>
      </c>
      <c r="I3384" s="109">
        <v>0</v>
      </c>
      <c r="J3384" s="110">
        <v>128329</v>
      </c>
      <c r="K3384" s="110">
        <v>0</v>
      </c>
      <c r="L3384" s="109">
        <v>2789.76</v>
      </c>
      <c r="M3384" s="108" t="s">
        <v>17432</v>
      </c>
      <c r="N3384" s="110">
        <v>-1735.5926999999999</v>
      </c>
      <c r="O3384" s="110">
        <v>0</v>
      </c>
      <c r="P3384" s="68">
        <f t="shared" si="104"/>
        <v>128329</v>
      </c>
      <c r="Q3384" s="68">
        <f t="shared" si="105"/>
        <v>2789.7608695652175</v>
      </c>
    </row>
    <row r="3385" spans="1:17" x14ac:dyDescent="0.25">
      <c r="A3385" s="108" t="s">
        <v>17757</v>
      </c>
      <c r="B3385" s="108" t="s">
        <v>17504</v>
      </c>
      <c r="C3385" s="108" t="s">
        <v>17505</v>
      </c>
      <c r="D3385" s="108" t="s">
        <v>9831</v>
      </c>
      <c r="E3385" s="108" t="s">
        <v>9832</v>
      </c>
      <c r="F3385" s="108" t="s">
        <v>9839</v>
      </c>
      <c r="G3385" s="108" t="s">
        <v>9840</v>
      </c>
      <c r="H3385" s="109">
        <v>9</v>
      </c>
      <c r="I3385" s="109">
        <v>0</v>
      </c>
      <c r="J3385" s="110">
        <v>15786</v>
      </c>
      <c r="K3385" s="110">
        <v>0</v>
      </c>
      <c r="L3385" s="109">
        <v>1754</v>
      </c>
      <c r="M3385" s="108" t="s">
        <v>17432</v>
      </c>
      <c r="N3385" s="110">
        <v>-213.50530000000001</v>
      </c>
      <c r="O3385" s="110">
        <v>0</v>
      </c>
      <c r="P3385" s="68">
        <f t="shared" si="104"/>
        <v>15786</v>
      </c>
      <c r="Q3385" s="68">
        <f t="shared" si="105"/>
        <v>1754</v>
      </c>
    </row>
    <row r="3386" spans="1:17" ht="30" x14ac:dyDescent="0.25">
      <c r="A3386" s="108" t="s">
        <v>17757</v>
      </c>
      <c r="B3386" s="108" t="s">
        <v>17504</v>
      </c>
      <c r="C3386" s="108" t="s">
        <v>17505</v>
      </c>
      <c r="D3386" s="108" t="s">
        <v>9842</v>
      </c>
      <c r="E3386" s="108" t="s">
        <v>9843</v>
      </c>
      <c r="F3386" s="108" t="s">
        <v>9841</v>
      </c>
      <c r="G3386" s="108" t="s">
        <v>9843</v>
      </c>
      <c r="H3386" s="109">
        <v>49</v>
      </c>
      <c r="I3386" s="109">
        <v>1</v>
      </c>
      <c r="J3386" s="110">
        <v>125972</v>
      </c>
      <c r="K3386" s="110">
        <v>2519</v>
      </c>
      <c r="L3386" s="109">
        <v>2519.44</v>
      </c>
      <c r="M3386" s="108" t="s">
        <v>17432</v>
      </c>
      <c r="N3386" s="110">
        <v>-1703.7185999999999</v>
      </c>
      <c r="O3386" s="110">
        <v>0</v>
      </c>
      <c r="P3386" s="68">
        <f t="shared" si="104"/>
        <v>123453</v>
      </c>
      <c r="Q3386" s="68">
        <f t="shared" si="105"/>
        <v>2519.4489795918366</v>
      </c>
    </row>
    <row r="3387" spans="1:17" x14ac:dyDescent="0.25">
      <c r="A3387" s="108" t="s">
        <v>17757</v>
      </c>
      <c r="B3387" s="108" t="s">
        <v>17504</v>
      </c>
      <c r="C3387" s="108" t="s">
        <v>17505</v>
      </c>
      <c r="D3387" s="108" t="s">
        <v>9845</v>
      </c>
      <c r="E3387" s="108" t="s">
        <v>9846</v>
      </c>
      <c r="F3387" s="108" t="s">
        <v>9844</v>
      </c>
      <c r="G3387" s="108" t="s">
        <v>9847</v>
      </c>
      <c r="H3387" s="109">
        <v>19</v>
      </c>
      <c r="I3387" s="109">
        <v>0</v>
      </c>
      <c r="J3387" s="110">
        <v>43807</v>
      </c>
      <c r="K3387" s="110">
        <v>0</v>
      </c>
      <c r="L3387" s="109">
        <v>2305.63</v>
      </c>
      <c r="M3387" s="108" t="s">
        <v>17432</v>
      </c>
      <c r="N3387" s="110">
        <v>-592.46910000000003</v>
      </c>
      <c r="O3387" s="110">
        <v>0</v>
      </c>
      <c r="P3387" s="68">
        <f t="shared" si="104"/>
        <v>43807</v>
      </c>
      <c r="Q3387" s="68">
        <f t="shared" si="105"/>
        <v>2305.6315789473683</v>
      </c>
    </row>
    <row r="3388" spans="1:17" ht="30" x14ac:dyDescent="0.25">
      <c r="A3388" s="108" t="s">
        <v>17757</v>
      </c>
      <c r="B3388" s="108" t="s">
        <v>17504</v>
      </c>
      <c r="C3388" s="108" t="s">
        <v>17505</v>
      </c>
      <c r="D3388" s="108" t="s">
        <v>9849</v>
      </c>
      <c r="E3388" s="108" t="s">
        <v>9850</v>
      </c>
      <c r="F3388" s="108" t="s">
        <v>9848</v>
      </c>
      <c r="G3388" s="108" t="s">
        <v>9851</v>
      </c>
      <c r="H3388" s="109">
        <v>8</v>
      </c>
      <c r="I3388" s="109">
        <v>0</v>
      </c>
      <c r="J3388" s="110">
        <v>22550</v>
      </c>
      <c r="K3388" s="110">
        <v>0</v>
      </c>
      <c r="L3388" s="109">
        <v>2818.75</v>
      </c>
      <c r="M3388" s="108" t="s">
        <v>17428</v>
      </c>
      <c r="N3388" s="110">
        <v>1069.4083000000001</v>
      </c>
      <c r="O3388" s="110">
        <v>92.152699999999996</v>
      </c>
      <c r="P3388" s="68">
        <f t="shared" si="104"/>
        <v>22550</v>
      </c>
      <c r="Q3388" s="68">
        <f t="shared" si="105"/>
        <v>2818.75</v>
      </c>
    </row>
    <row r="3389" spans="1:17" x14ac:dyDescent="0.25">
      <c r="A3389" s="108" t="s">
        <v>17757</v>
      </c>
      <c r="B3389" s="108" t="s">
        <v>17504</v>
      </c>
      <c r="C3389" s="108" t="s">
        <v>17505</v>
      </c>
      <c r="D3389" s="108" t="s">
        <v>9853</v>
      </c>
      <c r="E3389" s="108" t="s">
        <v>9854</v>
      </c>
      <c r="F3389" s="108" t="s">
        <v>9852</v>
      </c>
      <c r="G3389" s="108" t="s">
        <v>9855</v>
      </c>
      <c r="H3389" s="109">
        <v>15</v>
      </c>
      <c r="I3389" s="109">
        <v>0</v>
      </c>
      <c r="J3389" s="110">
        <v>43544</v>
      </c>
      <c r="K3389" s="110">
        <v>0</v>
      </c>
      <c r="L3389" s="109">
        <v>2902.93</v>
      </c>
      <c r="M3389" s="108" t="s">
        <v>17432</v>
      </c>
      <c r="N3389" s="110">
        <v>-588.91279999999995</v>
      </c>
      <c r="O3389" s="110">
        <v>0</v>
      </c>
      <c r="P3389" s="68">
        <f t="shared" si="104"/>
        <v>43544</v>
      </c>
      <c r="Q3389" s="68">
        <f t="shared" si="105"/>
        <v>2902.9333333333334</v>
      </c>
    </row>
    <row r="3390" spans="1:17" x14ac:dyDescent="0.25">
      <c r="A3390" s="108" t="s">
        <v>17757</v>
      </c>
      <c r="B3390" s="108" t="s">
        <v>17504</v>
      </c>
      <c r="C3390" s="108" t="s">
        <v>17505</v>
      </c>
      <c r="D3390" s="108" t="s">
        <v>9857</v>
      </c>
      <c r="E3390" s="108" t="s">
        <v>9858</v>
      </c>
      <c r="F3390" s="108" t="s">
        <v>9856</v>
      </c>
      <c r="G3390" s="108" t="s">
        <v>9859</v>
      </c>
      <c r="H3390" s="109">
        <v>25</v>
      </c>
      <c r="I3390" s="109">
        <v>0</v>
      </c>
      <c r="J3390" s="110">
        <v>76806</v>
      </c>
      <c r="K3390" s="110">
        <v>0</v>
      </c>
      <c r="L3390" s="109">
        <v>3072.24</v>
      </c>
      <c r="M3390" s="108" t="s">
        <v>17432</v>
      </c>
      <c r="N3390" s="110">
        <v>-1038.771</v>
      </c>
      <c r="O3390" s="110">
        <v>0</v>
      </c>
      <c r="P3390" s="68">
        <f t="shared" si="104"/>
        <v>76806</v>
      </c>
      <c r="Q3390" s="68">
        <f t="shared" si="105"/>
        <v>3072.24</v>
      </c>
    </row>
    <row r="3391" spans="1:17" x14ac:dyDescent="0.25">
      <c r="A3391" s="108" t="s">
        <v>17762</v>
      </c>
      <c r="B3391" s="108" t="s">
        <v>17763</v>
      </c>
      <c r="C3391" s="108" t="s">
        <v>17764</v>
      </c>
      <c r="D3391" s="108" t="s">
        <v>854</v>
      </c>
      <c r="E3391" s="108" t="s">
        <v>855</v>
      </c>
      <c r="F3391" s="108" t="s">
        <v>853</v>
      </c>
      <c r="G3391" s="108" t="s">
        <v>856</v>
      </c>
      <c r="H3391" s="109">
        <v>357</v>
      </c>
      <c r="I3391" s="109">
        <v>0</v>
      </c>
      <c r="J3391" s="110">
        <v>1183027</v>
      </c>
      <c r="K3391" s="110">
        <v>0</v>
      </c>
      <c r="L3391" s="109">
        <v>3313.8</v>
      </c>
      <c r="M3391" s="108" t="s">
        <v>17432</v>
      </c>
      <c r="N3391" s="110">
        <v>-15999.9635</v>
      </c>
      <c r="O3391" s="110">
        <v>0</v>
      </c>
      <c r="P3391" s="68">
        <f t="shared" si="104"/>
        <v>1183027</v>
      </c>
      <c r="Q3391" s="68">
        <f t="shared" si="105"/>
        <v>3313.8011204481791</v>
      </c>
    </row>
    <row r="3392" spans="1:17" x14ac:dyDescent="0.25">
      <c r="A3392" s="108" t="s">
        <v>17762</v>
      </c>
      <c r="B3392" s="108" t="s">
        <v>17763</v>
      </c>
      <c r="C3392" s="108" t="s">
        <v>17764</v>
      </c>
      <c r="D3392" s="108" t="s">
        <v>854</v>
      </c>
      <c r="E3392" s="108" t="s">
        <v>855</v>
      </c>
      <c r="F3392" s="108" t="s">
        <v>17765</v>
      </c>
      <c r="G3392" s="108" t="s">
        <v>17766</v>
      </c>
      <c r="H3392" s="109">
        <v>33</v>
      </c>
      <c r="I3392" s="109">
        <v>78</v>
      </c>
      <c r="J3392" s="110">
        <v>364141</v>
      </c>
      <c r="K3392" s="110">
        <v>255883</v>
      </c>
      <c r="L3392" s="109">
        <v>3280.55</v>
      </c>
      <c r="M3392" s="108" t="s">
        <v>17432</v>
      </c>
      <c r="N3392" s="110">
        <v>-4924.8540999999996</v>
      </c>
      <c r="O3392" s="110">
        <v>0</v>
      </c>
      <c r="P3392" s="68">
        <f t="shared" si="104"/>
        <v>108258</v>
      </c>
      <c r="Q3392" s="68">
        <f t="shared" si="105"/>
        <v>3280.5454545454545</v>
      </c>
    </row>
    <row r="3393" spans="1:17" x14ac:dyDescent="0.25">
      <c r="A3393" s="108" t="s">
        <v>17762</v>
      </c>
      <c r="B3393" s="108" t="s">
        <v>17763</v>
      </c>
      <c r="C3393" s="108" t="s">
        <v>17764</v>
      </c>
      <c r="D3393" s="108" t="s">
        <v>854</v>
      </c>
      <c r="E3393" s="108" t="s">
        <v>855</v>
      </c>
      <c r="F3393" s="108" t="s">
        <v>857</v>
      </c>
      <c r="G3393" s="108" t="s">
        <v>858</v>
      </c>
      <c r="H3393" s="109">
        <v>117</v>
      </c>
      <c r="I3393" s="109">
        <v>0</v>
      </c>
      <c r="J3393" s="110">
        <v>310519</v>
      </c>
      <c r="K3393" s="110">
        <v>0</v>
      </c>
      <c r="L3393" s="109">
        <v>2654.01</v>
      </c>
      <c r="M3393" s="108" t="s">
        <v>17432</v>
      </c>
      <c r="N3393" s="110">
        <v>-4199.6484</v>
      </c>
      <c r="O3393" s="110">
        <v>0</v>
      </c>
      <c r="P3393" s="68">
        <f t="shared" si="104"/>
        <v>310519</v>
      </c>
      <c r="Q3393" s="68">
        <f t="shared" si="105"/>
        <v>2654.0085470085469</v>
      </c>
    </row>
    <row r="3394" spans="1:17" x14ac:dyDescent="0.25">
      <c r="A3394" s="108" t="s">
        <v>17762</v>
      </c>
      <c r="B3394" s="108" t="s">
        <v>17763</v>
      </c>
      <c r="C3394" s="108" t="s">
        <v>17764</v>
      </c>
      <c r="D3394" s="108" t="s">
        <v>854</v>
      </c>
      <c r="E3394" s="108" t="s">
        <v>855</v>
      </c>
      <c r="F3394" s="108" t="s">
        <v>859</v>
      </c>
      <c r="G3394" s="108" t="s">
        <v>860</v>
      </c>
      <c r="H3394" s="109">
        <v>110</v>
      </c>
      <c r="I3394" s="109">
        <v>0</v>
      </c>
      <c r="J3394" s="110">
        <v>296443</v>
      </c>
      <c r="K3394" s="110">
        <v>0</v>
      </c>
      <c r="L3394" s="109">
        <v>2694.94</v>
      </c>
      <c r="M3394" s="108" t="s">
        <v>17432</v>
      </c>
      <c r="N3394" s="110">
        <v>-4009.2656000000002</v>
      </c>
      <c r="O3394" s="110">
        <v>0</v>
      </c>
      <c r="P3394" s="68">
        <f t="shared" si="104"/>
        <v>296443</v>
      </c>
      <c r="Q3394" s="68">
        <f t="shared" si="105"/>
        <v>2694.9363636363637</v>
      </c>
    </row>
    <row r="3395" spans="1:17" x14ac:dyDescent="0.25">
      <c r="A3395" s="108" t="s">
        <v>17762</v>
      </c>
      <c r="B3395" s="108" t="s">
        <v>17763</v>
      </c>
      <c r="C3395" s="108" t="s">
        <v>17764</v>
      </c>
      <c r="D3395" s="108" t="s">
        <v>854</v>
      </c>
      <c r="E3395" s="108" t="s">
        <v>855</v>
      </c>
      <c r="F3395" s="108" t="s">
        <v>861</v>
      </c>
      <c r="G3395" s="108" t="s">
        <v>862</v>
      </c>
      <c r="H3395" s="109">
        <v>221</v>
      </c>
      <c r="I3395" s="109">
        <v>0</v>
      </c>
      <c r="J3395" s="110">
        <v>632360</v>
      </c>
      <c r="K3395" s="110">
        <v>0</v>
      </c>
      <c r="L3395" s="109">
        <v>2861.36</v>
      </c>
      <c r="M3395" s="108" t="s">
        <v>17432</v>
      </c>
      <c r="N3395" s="110">
        <v>-8552.4153999999999</v>
      </c>
      <c r="O3395" s="110">
        <v>0</v>
      </c>
      <c r="P3395" s="68">
        <f t="shared" si="104"/>
        <v>632360</v>
      </c>
      <c r="Q3395" s="68">
        <f t="shared" si="105"/>
        <v>2861.3574660633485</v>
      </c>
    </row>
    <row r="3396" spans="1:17" x14ac:dyDescent="0.25">
      <c r="A3396" s="108" t="s">
        <v>17762</v>
      </c>
      <c r="B3396" s="108" t="s">
        <v>17763</v>
      </c>
      <c r="C3396" s="108" t="s">
        <v>17764</v>
      </c>
      <c r="D3396" s="108" t="s">
        <v>854</v>
      </c>
      <c r="E3396" s="108" t="s">
        <v>855</v>
      </c>
      <c r="F3396" s="108" t="s">
        <v>863</v>
      </c>
      <c r="G3396" s="108" t="s">
        <v>864</v>
      </c>
      <c r="H3396" s="109">
        <v>143</v>
      </c>
      <c r="I3396" s="109">
        <v>0</v>
      </c>
      <c r="J3396" s="110">
        <v>372358</v>
      </c>
      <c r="K3396" s="110">
        <v>0</v>
      </c>
      <c r="L3396" s="109">
        <v>2603.9</v>
      </c>
      <c r="M3396" s="108" t="s">
        <v>17432</v>
      </c>
      <c r="N3396" s="110">
        <v>-5035.9969000000001</v>
      </c>
      <c r="O3396" s="110">
        <v>0</v>
      </c>
      <c r="P3396" s="68">
        <f t="shared" ref="P3396:P3459" si="106">J3396-K3396</f>
        <v>372358</v>
      </c>
      <c r="Q3396" s="68">
        <f t="shared" ref="Q3396:Q3459" si="107">P3396/H3396</f>
        <v>2603.9020979020979</v>
      </c>
    </row>
    <row r="3397" spans="1:17" x14ac:dyDescent="0.25">
      <c r="A3397" s="108" t="s">
        <v>17762</v>
      </c>
      <c r="B3397" s="108" t="s">
        <v>17763</v>
      </c>
      <c r="C3397" s="108" t="s">
        <v>17764</v>
      </c>
      <c r="D3397" s="108" t="s">
        <v>854</v>
      </c>
      <c r="E3397" s="108" t="s">
        <v>855</v>
      </c>
      <c r="F3397" s="108" t="s">
        <v>865</v>
      </c>
      <c r="G3397" s="108" t="s">
        <v>866</v>
      </c>
      <c r="H3397" s="109">
        <v>143</v>
      </c>
      <c r="I3397" s="109">
        <v>0</v>
      </c>
      <c r="J3397" s="110">
        <v>372358</v>
      </c>
      <c r="K3397" s="110">
        <v>0</v>
      </c>
      <c r="L3397" s="109">
        <v>2603.9</v>
      </c>
      <c r="M3397" s="108" t="s">
        <v>17432</v>
      </c>
      <c r="N3397" s="110">
        <v>-5035.9969000000001</v>
      </c>
      <c r="O3397" s="110">
        <v>0</v>
      </c>
      <c r="P3397" s="68">
        <f t="shared" si="106"/>
        <v>372358</v>
      </c>
      <c r="Q3397" s="68">
        <f t="shared" si="107"/>
        <v>2603.9020979020979</v>
      </c>
    </row>
    <row r="3398" spans="1:17" x14ac:dyDescent="0.25">
      <c r="A3398" s="108" t="s">
        <v>17762</v>
      </c>
      <c r="B3398" s="108" t="s">
        <v>17763</v>
      </c>
      <c r="C3398" s="108" t="s">
        <v>17764</v>
      </c>
      <c r="D3398" s="108" t="s">
        <v>854</v>
      </c>
      <c r="E3398" s="108" t="s">
        <v>855</v>
      </c>
      <c r="F3398" s="108" t="s">
        <v>867</v>
      </c>
      <c r="G3398" s="108" t="s">
        <v>868</v>
      </c>
      <c r="H3398" s="109">
        <v>106</v>
      </c>
      <c r="I3398" s="109">
        <v>0</v>
      </c>
      <c r="J3398" s="110">
        <v>277284</v>
      </c>
      <c r="K3398" s="110">
        <v>0</v>
      </c>
      <c r="L3398" s="109">
        <v>2615.89</v>
      </c>
      <c r="M3398" s="108" t="s">
        <v>17432</v>
      </c>
      <c r="N3398" s="110">
        <v>-3750.1572999999999</v>
      </c>
      <c r="O3398" s="110">
        <v>0</v>
      </c>
      <c r="P3398" s="68">
        <f t="shared" si="106"/>
        <v>277284</v>
      </c>
      <c r="Q3398" s="68">
        <f t="shared" si="107"/>
        <v>2615.8867924528304</v>
      </c>
    </row>
    <row r="3399" spans="1:17" x14ac:dyDescent="0.25">
      <c r="A3399" s="108" t="s">
        <v>17762</v>
      </c>
      <c r="B3399" s="108" t="s">
        <v>17763</v>
      </c>
      <c r="C3399" s="108" t="s">
        <v>17764</v>
      </c>
      <c r="D3399" s="108" t="s">
        <v>854</v>
      </c>
      <c r="E3399" s="108" t="s">
        <v>855</v>
      </c>
      <c r="F3399" s="108" t="s">
        <v>869</v>
      </c>
      <c r="G3399" s="108" t="s">
        <v>870</v>
      </c>
      <c r="H3399" s="109">
        <v>106</v>
      </c>
      <c r="I3399" s="109">
        <v>0</v>
      </c>
      <c r="J3399" s="110">
        <v>277284</v>
      </c>
      <c r="K3399" s="110">
        <v>0</v>
      </c>
      <c r="L3399" s="109">
        <v>2615.89</v>
      </c>
      <c r="M3399" s="108" t="s">
        <v>17432</v>
      </c>
      <c r="N3399" s="110">
        <v>-3750.1572999999999</v>
      </c>
      <c r="O3399" s="110">
        <v>0</v>
      </c>
      <c r="P3399" s="68">
        <f t="shared" si="106"/>
        <v>277284</v>
      </c>
      <c r="Q3399" s="68">
        <f t="shared" si="107"/>
        <v>2615.8867924528304</v>
      </c>
    </row>
    <row r="3400" spans="1:17" x14ac:dyDescent="0.25">
      <c r="A3400" s="108" t="s">
        <v>17762</v>
      </c>
      <c r="B3400" s="108" t="s">
        <v>17763</v>
      </c>
      <c r="C3400" s="108" t="s">
        <v>17764</v>
      </c>
      <c r="D3400" s="108" t="s">
        <v>854</v>
      </c>
      <c r="E3400" s="108" t="s">
        <v>855</v>
      </c>
      <c r="F3400" s="108" t="s">
        <v>871</v>
      </c>
      <c r="G3400" s="108" t="s">
        <v>872</v>
      </c>
      <c r="H3400" s="109">
        <v>207</v>
      </c>
      <c r="I3400" s="109">
        <v>0</v>
      </c>
      <c r="J3400" s="110">
        <v>553667</v>
      </c>
      <c r="K3400" s="110">
        <v>0</v>
      </c>
      <c r="L3400" s="109">
        <v>2674.72</v>
      </c>
      <c r="M3400" s="108" t="s">
        <v>17432</v>
      </c>
      <c r="N3400" s="110">
        <v>-7488.1219000000001</v>
      </c>
      <c r="O3400" s="110">
        <v>0</v>
      </c>
      <c r="P3400" s="68">
        <f t="shared" si="106"/>
        <v>553667</v>
      </c>
      <c r="Q3400" s="68">
        <f t="shared" si="107"/>
        <v>2674.7198067632849</v>
      </c>
    </row>
    <row r="3401" spans="1:17" x14ac:dyDescent="0.25">
      <c r="A3401" s="108" t="s">
        <v>17762</v>
      </c>
      <c r="B3401" s="108" t="s">
        <v>17763</v>
      </c>
      <c r="C3401" s="108" t="s">
        <v>17764</v>
      </c>
      <c r="D3401" s="108" t="s">
        <v>854</v>
      </c>
      <c r="E3401" s="108" t="s">
        <v>855</v>
      </c>
      <c r="F3401" s="108" t="s">
        <v>873</v>
      </c>
      <c r="G3401" s="108" t="s">
        <v>874</v>
      </c>
      <c r="H3401" s="109">
        <v>104</v>
      </c>
      <c r="I3401" s="109">
        <v>0</v>
      </c>
      <c r="J3401" s="110">
        <v>255476</v>
      </c>
      <c r="K3401" s="110">
        <v>0</v>
      </c>
      <c r="L3401" s="109">
        <v>2456.5</v>
      </c>
      <c r="M3401" s="108" t="s">
        <v>17432</v>
      </c>
      <c r="N3401" s="110">
        <v>-3455.2139999999999</v>
      </c>
      <c r="O3401" s="110">
        <v>0</v>
      </c>
      <c r="P3401" s="68">
        <f t="shared" si="106"/>
        <v>255476</v>
      </c>
      <c r="Q3401" s="68">
        <f t="shared" si="107"/>
        <v>2456.5</v>
      </c>
    </row>
    <row r="3402" spans="1:17" x14ac:dyDescent="0.25">
      <c r="A3402" s="108" t="s">
        <v>17762</v>
      </c>
      <c r="B3402" s="108" t="s">
        <v>17763</v>
      </c>
      <c r="C3402" s="108" t="s">
        <v>17764</v>
      </c>
      <c r="D3402" s="108" t="s">
        <v>854</v>
      </c>
      <c r="E3402" s="108" t="s">
        <v>855</v>
      </c>
      <c r="F3402" s="108" t="s">
        <v>875</v>
      </c>
      <c r="G3402" s="108" t="s">
        <v>876</v>
      </c>
      <c r="H3402" s="109">
        <v>149</v>
      </c>
      <c r="I3402" s="109">
        <v>0</v>
      </c>
      <c r="J3402" s="110">
        <v>419717</v>
      </c>
      <c r="K3402" s="110">
        <v>0</v>
      </c>
      <c r="L3402" s="109">
        <v>2816.89</v>
      </c>
      <c r="M3402" s="108" t="s">
        <v>17432</v>
      </c>
      <c r="N3402" s="110">
        <v>-5676.5012999999999</v>
      </c>
      <c r="O3402" s="110">
        <v>0</v>
      </c>
      <c r="P3402" s="68">
        <f t="shared" si="106"/>
        <v>419717</v>
      </c>
      <c r="Q3402" s="68">
        <f t="shared" si="107"/>
        <v>2816.8926174496646</v>
      </c>
    </row>
    <row r="3403" spans="1:17" ht="30" x14ac:dyDescent="0.25">
      <c r="A3403" s="108" t="s">
        <v>17762</v>
      </c>
      <c r="B3403" s="108" t="s">
        <v>17763</v>
      </c>
      <c r="C3403" s="108" t="s">
        <v>17764</v>
      </c>
      <c r="D3403" s="108" t="s">
        <v>854</v>
      </c>
      <c r="E3403" s="108" t="s">
        <v>855</v>
      </c>
      <c r="F3403" s="108" t="s">
        <v>877</v>
      </c>
      <c r="G3403" s="108" t="s">
        <v>878</v>
      </c>
      <c r="H3403" s="109">
        <v>225</v>
      </c>
      <c r="I3403" s="109">
        <v>5</v>
      </c>
      <c r="J3403" s="110">
        <v>720500</v>
      </c>
      <c r="K3403" s="110">
        <v>15663</v>
      </c>
      <c r="L3403" s="109">
        <v>3132.61</v>
      </c>
      <c r="M3403" s="108" t="s">
        <v>17432</v>
      </c>
      <c r="N3403" s="110">
        <v>-9744.4717999999993</v>
      </c>
      <c r="O3403" s="110">
        <v>0</v>
      </c>
      <c r="P3403" s="68">
        <f t="shared" si="106"/>
        <v>704837</v>
      </c>
      <c r="Q3403" s="68">
        <f t="shared" si="107"/>
        <v>3132.6088888888889</v>
      </c>
    </row>
    <row r="3404" spans="1:17" x14ac:dyDescent="0.25">
      <c r="A3404" s="108" t="s">
        <v>17762</v>
      </c>
      <c r="B3404" s="108" t="s">
        <v>17763</v>
      </c>
      <c r="C3404" s="108" t="s">
        <v>17764</v>
      </c>
      <c r="D3404" s="108" t="s">
        <v>854</v>
      </c>
      <c r="E3404" s="108" t="s">
        <v>855</v>
      </c>
      <c r="F3404" s="108" t="s">
        <v>879</v>
      </c>
      <c r="G3404" s="108" t="s">
        <v>880</v>
      </c>
      <c r="H3404" s="109">
        <v>137</v>
      </c>
      <c r="I3404" s="109">
        <v>8</v>
      </c>
      <c r="J3404" s="110">
        <v>392584</v>
      </c>
      <c r="K3404" s="110">
        <v>21660</v>
      </c>
      <c r="L3404" s="109">
        <v>2707.48</v>
      </c>
      <c r="M3404" s="108" t="s">
        <v>17432</v>
      </c>
      <c r="N3404" s="110">
        <v>-5309.5425999999998</v>
      </c>
      <c r="O3404" s="110">
        <v>0</v>
      </c>
      <c r="P3404" s="68">
        <f t="shared" si="106"/>
        <v>370924</v>
      </c>
      <c r="Q3404" s="68">
        <f t="shared" si="107"/>
        <v>2707.4744525547444</v>
      </c>
    </row>
    <row r="3405" spans="1:17" ht="30" x14ac:dyDescent="0.25">
      <c r="A3405" s="108" t="s">
        <v>17762</v>
      </c>
      <c r="B3405" s="108" t="s">
        <v>17763</v>
      </c>
      <c r="C3405" s="108" t="s">
        <v>17764</v>
      </c>
      <c r="D3405" s="108" t="s">
        <v>854</v>
      </c>
      <c r="E3405" s="108" t="s">
        <v>855</v>
      </c>
      <c r="F3405" s="108" t="s">
        <v>881</v>
      </c>
      <c r="G3405" s="108" t="s">
        <v>882</v>
      </c>
      <c r="H3405" s="109">
        <v>115</v>
      </c>
      <c r="I3405" s="109">
        <v>0</v>
      </c>
      <c r="J3405" s="110">
        <v>299792</v>
      </c>
      <c r="K3405" s="110">
        <v>0</v>
      </c>
      <c r="L3405" s="109">
        <v>2606.89</v>
      </c>
      <c r="M3405" s="108" t="s">
        <v>17432</v>
      </c>
      <c r="N3405" s="110">
        <v>-4054.5664999999999</v>
      </c>
      <c r="O3405" s="110">
        <v>0</v>
      </c>
      <c r="P3405" s="68">
        <f t="shared" si="106"/>
        <v>299792</v>
      </c>
      <c r="Q3405" s="68">
        <f t="shared" si="107"/>
        <v>2606.8869565217392</v>
      </c>
    </row>
    <row r="3406" spans="1:17" x14ac:dyDescent="0.25">
      <c r="A3406" s="108" t="s">
        <v>17762</v>
      </c>
      <c r="B3406" s="108" t="s">
        <v>17763</v>
      </c>
      <c r="C3406" s="108" t="s">
        <v>17764</v>
      </c>
      <c r="D3406" s="108" t="s">
        <v>854</v>
      </c>
      <c r="E3406" s="108" t="s">
        <v>855</v>
      </c>
      <c r="F3406" s="108" t="s">
        <v>883</v>
      </c>
      <c r="G3406" s="108" t="s">
        <v>884</v>
      </c>
      <c r="H3406" s="109">
        <v>75</v>
      </c>
      <c r="I3406" s="109">
        <v>0</v>
      </c>
      <c r="J3406" s="110">
        <v>220442</v>
      </c>
      <c r="K3406" s="110">
        <v>0</v>
      </c>
      <c r="L3406" s="109">
        <v>2939.23</v>
      </c>
      <c r="M3406" s="108" t="s">
        <v>17432</v>
      </c>
      <c r="N3406" s="110">
        <v>-2981.3904000000002</v>
      </c>
      <c r="O3406" s="110">
        <v>0</v>
      </c>
      <c r="P3406" s="68">
        <f t="shared" si="106"/>
        <v>220442</v>
      </c>
      <c r="Q3406" s="68">
        <f t="shared" si="107"/>
        <v>2939.2266666666665</v>
      </c>
    </row>
    <row r="3407" spans="1:17" x14ac:dyDescent="0.25">
      <c r="A3407" s="108" t="s">
        <v>17762</v>
      </c>
      <c r="B3407" s="108" t="s">
        <v>17763</v>
      </c>
      <c r="C3407" s="108" t="s">
        <v>17764</v>
      </c>
      <c r="D3407" s="108" t="s">
        <v>854</v>
      </c>
      <c r="E3407" s="108" t="s">
        <v>855</v>
      </c>
      <c r="F3407" s="108" t="s">
        <v>17767</v>
      </c>
      <c r="G3407" s="108" t="s">
        <v>17768</v>
      </c>
      <c r="H3407" s="109">
        <v>0</v>
      </c>
      <c r="I3407" s="109">
        <v>45</v>
      </c>
      <c r="J3407" s="110">
        <v>95220</v>
      </c>
      <c r="K3407" s="110">
        <v>95220</v>
      </c>
      <c r="L3407" s="109">
        <v>2116</v>
      </c>
      <c r="M3407" s="108" t="s">
        <v>17432</v>
      </c>
      <c r="N3407" s="110">
        <v>-1287.8168000000001</v>
      </c>
      <c r="O3407" s="110">
        <v>0</v>
      </c>
      <c r="P3407" s="68">
        <f t="shared" si="106"/>
        <v>0</v>
      </c>
      <c r="Q3407" s="68" t="e">
        <f t="shared" si="107"/>
        <v>#DIV/0!</v>
      </c>
    </row>
    <row r="3408" spans="1:17" x14ac:dyDescent="0.25">
      <c r="A3408" s="108" t="s">
        <v>17762</v>
      </c>
      <c r="B3408" s="108" t="s">
        <v>17763</v>
      </c>
      <c r="C3408" s="108" t="s">
        <v>17764</v>
      </c>
      <c r="D3408" s="108" t="s">
        <v>854</v>
      </c>
      <c r="E3408" s="108" t="s">
        <v>855</v>
      </c>
      <c r="F3408" s="108" t="s">
        <v>885</v>
      </c>
      <c r="G3408" s="108" t="s">
        <v>886</v>
      </c>
      <c r="H3408" s="109">
        <v>32</v>
      </c>
      <c r="I3408" s="109">
        <v>0</v>
      </c>
      <c r="J3408" s="110">
        <v>72105</v>
      </c>
      <c r="K3408" s="110">
        <v>0</v>
      </c>
      <c r="L3408" s="109">
        <v>2253.2800000000002</v>
      </c>
      <c r="M3408" s="108" t="s">
        <v>17432</v>
      </c>
      <c r="N3408" s="110">
        <v>-975.19309999999996</v>
      </c>
      <c r="O3408" s="110">
        <v>0</v>
      </c>
      <c r="P3408" s="68">
        <f t="shared" si="106"/>
        <v>72105</v>
      </c>
      <c r="Q3408" s="68">
        <f t="shared" si="107"/>
        <v>2253.28125</v>
      </c>
    </row>
    <row r="3409" spans="1:17" x14ac:dyDescent="0.25">
      <c r="A3409" s="108" t="s">
        <v>17762</v>
      </c>
      <c r="B3409" s="108" t="s">
        <v>17763</v>
      </c>
      <c r="C3409" s="108" t="s">
        <v>17764</v>
      </c>
      <c r="D3409" s="108" t="s">
        <v>854</v>
      </c>
      <c r="E3409" s="108" t="s">
        <v>855</v>
      </c>
      <c r="F3409" s="108" t="s">
        <v>887</v>
      </c>
      <c r="G3409" s="108" t="s">
        <v>888</v>
      </c>
      <c r="H3409" s="109">
        <v>37</v>
      </c>
      <c r="I3409" s="109">
        <v>0</v>
      </c>
      <c r="J3409" s="110">
        <v>92455</v>
      </c>
      <c r="K3409" s="110">
        <v>0</v>
      </c>
      <c r="L3409" s="109">
        <v>2498.7800000000002</v>
      </c>
      <c r="M3409" s="108" t="s">
        <v>17432</v>
      </c>
      <c r="N3409" s="110">
        <v>-1250.4105</v>
      </c>
      <c r="O3409" s="110">
        <v>0</v>
      </c>
      <c r="P3409" s="68">
        <f t="shared" si="106"/>
        <v>92455</v>
      </c>
      <c r="Q3409" s="68">
        <f t="shared" si="107"/>
        <v>2498.7837837837837</v>
      </c>
    </row>
    <row r="3410" spans="1:17" ht="30" x14ac:dyDescent="0.25">
      <c r="A3410" s="108" t="s">
        <v>17762</v>
      </c>
      <c r="B3410" s="108" t="s">
        <v>17763</v>
      </c>
      <c r="C3410" s="108" t="s">
        <v>17764</v>
      </c>
      <c r="D3410" s="108" t="s">
        <v>854</v>
      </c>
      <c r="E3410" s="108" t="s">
        <v>855</v>
      </c>
      <c r="F3410" s="108" t="s">
        <v>889</v>
      </c>
      <c r="G3410" s="108" t="s">
        <v>890</v>
      </c>
      <c r="H3410" s="109">
        <v>24</v>
      </c>
      <c r="I3410" s="109">
        <v>0</v>
      </c>
      <c r="J3410" s="110">
        <v>61447</v>
      </c>
      <c r="K3410" s="110">
        <v>0</v>
      </c>
      <c r="L3410" s="109">
        <v>2560.29</v>
      </c>
      <c r="M3410" s="108" t="s">
        <v>17432</v>
      </c>
      <c r="N3410" s="110">
        <v>-831.04380000000003</v>
      </c>
      <c r="O3410" s="110">
        <v>0</v>
      </c>
      <c r="P3410" s="68">
        <f t="shared" si="106"/>
        <v>61447</v>
      </c>
      <c r="Q3410" s="68">
        <f t="shared" si="107"/>
        <v>2560.2916666666665</v>
      </c>
    </row>
    <row r="3411" spans="1:17" x14ac:dyDescent="0.25">
      <c r="A3411" s="108" t="s">
        <v>17762</v>
      </c>
      <c r="B3411" s="108" t="s">
        <v>17763</v>
      </c>
      <c r="C3411" s="108" t="s">
        <v>17764</v>
      </c>
      <c r="D3411" s="108" t="s">
        <v>854</v>
      </c>
      <c r="E3411" s="108" t="s">
        <v>855</v>
      </c>
      <c r="F3411" s="108" t="s">
        <v>17769</v>
      </c>
      <c r="G3411" s="108" t="s">
        <v>17770</v>
      </c>
      <c r="H3411" s="109">
        <v>0</v>
      </c>
      <c r="I3411" s="109">
        <v>35</v>
      </c>
      <c r="J3411" s="110">
        <v>70243</v>
      </c>
      <c r="K3411" s="110">
        <v>70243</v>
      </c>
      <c r="L3411" s="109">
        <v>2006.94</v>
      </c>
      <c r="M3411" s="108" t="s">
        <v>17432</v>
      </c>
      <c r="N3411" s="110">
        <v>-950.00419999999997</v>
      </c>
      <c r="O3411" s="110">
        <v>0</v>
      </c>
      <c r="P3411" s="68">
        <f t="shared" si="106"/>
        <v>0</v>
      </c>
      <c r="Q3411" s="68" t="e">
        <f t="shared" si="107"/>
        <v>#DIV/0!</v>
      </c>
    </row>
    <row r="3412" spans="1:17" x14ac:dyDescent="0.25">
      <c r="A3412" s="108" t="s">
        <v>17762</v>
      </c>
      <c r="B3412" s="108" t="s">
        <v>17763</v>
      </c>
      <c r="C3412" s="108" t="s">
        <v>17764</v>
      </c>
      <c r="D3412" s="108" t="s">
        <v>854</v>
      </c>
      <c r="E3412" s="108" t="s">
        <v>855</v>
      </c>
      <c r="F3412" s="108" t="s">
        <v>891</v>
      </c>
      <c r="G3412" s="108" t="s">
        <v>892</v>
      </c>
      <c r="H3412" s="109">
        <v>16</v>
      </c>
      <c r="I3412" s="109">
        <v>0</v>
      </c>
      <c r="J3412" s="110">
        <v>40138</v>
      </c>
      <c r="K3412" s="110">
        <v>0</v>
      </c>
      <c r="L3412" s="109">
        <v>2508.62</v>
      </c>
      <c r="M3412" s="108" t="s">
        <v>17432</v>
      </c>
      <c r="N3412" s="110">
        <v>-542.84950000000003</v>
      </c>
      <c r="O3412" s="110">
        <v>0</v>
      </c>
      <c r="P3412" s="68">
        <f t="shared" si="106"/>
        <v>40138</v>
      </c>
      <c r="Q3412" s="68">
        <f t="shared" si="107"/>
        <v>2508.625</v>
      </c>
    </row>
    <row r="3413" spans="1:17" x14ac:dyDescent="0.25">
      <c r="A3413" s="108" t="s">
        <v>17762</v>
      </c>
      <c r="B3413" s="108" t="s">
        <v>17763</v>
      </c>
      <c r="C3413" s="108" t="s">
        <v>17764</v>
      </c>
      <c r="D3413" s="108" t="s">
        <v>854</v>
      </c>
      <c r="E3413" s="108" t="s">
        <v>855</v>
      </c>
      <c r="F3413" s="108" t="s">
        <v>893</v>
      </c>
      <c r="G3413" s="108" t="s">
        <v>894</v>
      </c>
      <c r="H3413" s="109">
        <v>12</v>
      </c>
      <c r="I3413" s="109">
        <v>0</v>
      </c>
      <c r="J3413" s="110">
        <v>30103</v>
      </c>
      <c r="K3413" s="110">
        <v>0</v>
      </c>
      <c r="L3413" s="109">
        <v>2508.58</v>
      </c>
      <c r="M3413" s="108" t="s">
        <v>17432</v>
      </c>
      <c r="N3413" s="110">
        <v>-407.13709999999998</v>
      </c>
      <c r="O3413" s="110">
        <v>0</v>
      </c>
      <c r="P3413" s="68">
        <f t="shared" si="106"/>
        <v>30103</v>
      </c>
      <c r="Q3413" s="68">
        <f t="shared" si="107"/>
        <v>2508.5833333333335</v>
      </c>
    </row>
    <row r="3414" spans="1:17" x14ac:dyDescent="0.25">
      <c r="A3414" s="108" t="s">
        <v>17762</v>
      </c>
      <c r="B3414" s="108" t="s">
        <v>17763</v>
      </c>
      <c r="C3414" s="108" t="s">
        <v>17764</v>
      </c>
      <c r="D3414" s="108" t="s">
        <v>854</v>
      </c>
      <c r="E3414" s="108" t="s">
        <v>855</v>
      </c>
      <c r="F3414" s="108" t="s">
        <v>895</v>
      </c>
      <c r="G3414" s="108" t="s">
        <v>896</v>
      </c>
      <c r="H3414" s="109">
        <v>12</v>
      </c>
      <c r="I3414" s="109">
        <v>0</v>
      </c>
      <c r="J3414" s="110">
        <v>28898</v>
      </c>
      <c r="K3414" s="110">
        <v>0</v>
      </c>
      <c r="L3414" s="109">
        <v>2408.17</v>
      </c>
      <c r="M3414" s="108" t="s">
        <v>17432</v>
      </c>
      <c r="N3414" s="110">
        <v>-390.8381</v>
      </c>
      <c r="O3414" s="110">
        <v>0</v>
      </c>
      <c r="P3414" s="68">
        <f t="shared" si="106"/>
        <v>28898</v>
      </c>
      <c r="Q3414" s="68">
        <f t="shared" si="107"/>
        <v>2408.1666666666665</v>
      </c>
    </row>
    <row r="3415" spans="1:17" x14ac:dyDescent="0.25">
      <c r="A3415" s="108" t="s">
        <v>17762</v>
      </c>
      <c r="B3415" s="108" t="s">
        <v>17763</v>
      </c>
      <c r="C3415" s="108" t="s">
        <v>17764</v>
      </c>
      <c r="D3415" s="108" t="s">
        <v>854</v>
      </c>
      <c r="E3415" s="108" t="s">
        <v>855</v>
      </c>
      <c r="F3415" s="108" t="s">
        <v>897</v>
      </c>
      <c r="G3415" s="108" t="s">
        <v>898</v>
      </c>
      <c r="H3415" s="109">
        <v>20</v>
      </c>
      <c r="I3415" s="109">
        <v>0</v>
      </c>
      <c r="J3415" s="110">
        <v>44302</v>
      </c>
      <c r="K3415" s="110">
        <v>0</v>
      </c>
      <c r="L3415" s="109">
        <v>2215.1</v>
      </c>
      <c r="M3415" s="108" t="s">
        <v>17432</v>
      </c>
      <c r="N3415" s="110">
        <v>-599.16330000000005</v>
      </c>
      <c r="O3415" s="110">
        <v>0</v>
      </c>
      <c r="P3415" s="68">
        <f t="shared" si="106"/>
        <v>44302</v>
      </c>
      <c r="Q3415" s="68">
        <f t="shared" si="107"/>
        <v>2215.1</v>
      </c>
    </row>
    <row r="3416" spans="1:17" x14ac:dyDescent="0.25">
      <c r="A3416" s="108" t="s">
        <v>17762</v>
      </c>
      <c r="B3416" s="108" t="s">
        <v>17763</v>
      </c>
      <c r="C3416" s="108" t="s">
        <v>17764</v>
      </c>
      <c r="D3416" s="108" t="s">
        <v>854</v>
      </c>
      <c r="E3416" s="108" t="s">
        <v>855</v>
      </c>
      <c r="F3416" s="108" t="s">
        <v>899</v>
      </c>
      <c r="G3416" s="108" t="s">
        <v>900</v>
      </c>
      <c r="H3416" s="109">
        <v>24</v>
      </c>
      <c r="I3416" s="109">
        <v>0</v>
      </c>
      <c r="J3416" s="110">
        <v>55782</v>
      </c>
      <c r="K3416" s="110">
        <v>0</v>
      </c>
      <c r="L3416" s="109">
        <v>2324.25</v>
      </c>
      <c r="M3416" s="108" t="s">
        <v>17432</v>
      </c>
      <c r="N3416" s="110">
        <v>-754.42610000000002</v>
      </c>
      <c r="O3416" s="110">
        <v>0</v>
      </c>
      <c r="P3416" s="68">
        <f t="shared" si="106"/>
        <v>55782</v>
      </c>
      <c r="Q3416" s="68">
        <f t="shared" si="107"/>
        <v>2324.25</v>
      </c>
    </row>
    <row r="3417" spans="1:17" x14ac:dyDescent="0.25">
      <c r="A3417" s="108" t="s">
        <v>17762</v>
      </c>
      <c r="B3417" s="108" t="s">
        <v>17763</v>
      </c>
      <c r="C3417" s="108" t="s">
        <v>17764</v>
      </c>
      <c r="D3417" s="108" t="s">
        <v>902</v>
      </c>
      <c r="E3417" s="108" t="s">
        <v>608</v>
      </c>
      <c r="F3417" s="108" t="s">
        <v>901</v>
      </c>
      <c r="G3417" s="108" t="s">
        <v>903</v>
      </c>
      <c r="H3417" s="109">
        <v>149</v>
      </c>
      <c r="I3417" s="109">
        <v>0</v>
      </c>
      <c r="J3417" s="110">
        <v>565098</v>
      </c>
      <c r="K3417" s="110">
        <v>0</v>
      </c>
      <c r="L3417" s="109">
        <v>3792.6</v>
      </c>
      <c r="M3417" s="108" t="s">
        <v>17428</v>
      </c>
      <c r="N3417" s="110">
        <v>26799.476500000001</v>
      </c>
      <c r="O3417" s="110">
        <v>2309.3555000000001</v>
      </c>
      <c r="P3417" s="68">
        <f t="shared" si="106"/>
        <v>565098</v>
      </c>
      <c r="Q3417" s="68">
        <f t="shared" si="107"/>
        <v>3792.6040268456377</v>
      </c>
    </row>
    <row r="3418" spans="1:17" x14ac:dyDescent="0.25">
      <c r="A3418" s="108" t="s">
        <v>17762</v>
      </c>
      <c r="B3418" s="108" t="s">
        <v>17763</v>
      </c>
      <c r="C3418" s="108" t="s">
        <v>17764</v>
      </c>
      <c r="D3418" s="108" t="s">
        <v>902</v>
      </c>
      <c r="E3418" s="108" t="s">
        <v>608</v>
      </c>
      <c r="F3418" s="108" t="s">
        <v>904</v>
      </c>
      <c r="G3418" s="108" t="s">
        <v>905</v>
      </c>
      <c r="H3418" s="109">
        <v>51</v>
      </c>
      <c r="I3418" s="109">
        <v>0</v>
      </c>
      <c r="J3418" s="110">
        <v>140749</v>
      </c>
      <c r="K3418" s="110">
        <v>0</v>
      </c>
      <c r="L3418" s="109">
        <v>2759.78</v>
      </c>
      <c r="M3418" s="108" t="s">
        <v>17428</v>
      </c>
      <c r="N3418" s="110">
        <v>6674.9661999999998</v>
      </c>
      <c r="O3418" s="110">
        <v>575.19299999999998</v>
      </c>
      <c r="P3418" s="68">
        <f t="shared" si="106"/>
        <v>140749</v>
      </c>
      <c r="Q3418" s="68">
        <f t="shared" si="107"/>
        <v>2759.7843137254904</v>
      </c>
    </row>
    <row r="3419" spans="1:17" ht="30" x14ac:dyDescent="0.25">
      <c r="A3419" s="108" t="s">
        <v>17762</v>
      </c>
      <c r="B3419" s="108" t="s">
        <v>17763</v>
      </c>
      <c r="C3419" s="108" t="s">
        <v>17764</v>
      </c>
      <c r="D3419" s="108" t="s">
        <v>907</v>
      </c>
      <c r="E3419" s="108" t="s">
        <v>908</v>
      </c>
      <c r="F3419" s="108" t="s">
        <v>906</v>
      </c>
      <c r="G3419" s="108" t="s">
        <v>909</v>
      </c>
      <c r="H3419" s="109">
        <v>280</v>
      </c>
      <c r="I3419" s="109">
        <v>0</v>
      </c>
      <c r="J3419" s="110">
        <v>714292</v>
      </c>
      <c r="K3419" s="110">
        <v>0</v>
      </c>
      <c r="L3419" s="109">
        <v>2551.04</v>
      </c>
      <c r="M3419" s="108" t="s">
        <v>17432</v>
      </c>
      <c r="N3419" s="110">
        <v>-9660.5118999999995</v>
      </c>
      <c r="O3419" s="110">
        <v>0</v>
      </c>
      <c r="P3419" s="68">
        <f t="shared" si="106"/>
        <v>714292</v>
      </c>
      <c r="Q3419" s="68">
        <f t="shared" si="107"/>
        <v>2551.042857142857</v>
      </c>
    </row>
    <row r="3420" spans="1:17" ht="30" x14ac:dyDescent="0.25">
      <c r="A3420" s="108" t="s">
        <v>17762</v>
      </c>
      <c r="B3420" s="108" t="s">
        <v>17763</v>
      </c>
      <c r="C3420" s="108" t="s">
        <v>17764</v>
      </c>
      <c r="D3420" s="108" t="s">
        <v>907</v>
      </c>
      <c r="E3420" s="108" t="s">
        <v>908</v>
      </c>
      <c r="F3420" s="108" t="s">
        <v>910</v>
      </c>
      <c r="G3420" s="108" t="s">
        <v>911</v>
      </c>
      <c r="H3420" s="109">
        <v>111</v>
      </c>
      <c r="I3420" s="109">
        <v>0</v>
      </c>
      <c r="J3420" s="110">
        <v>347114</v>
      </c>
      <c r="K3420" s="110">
        <v>0</v>
      </c>
      <c r="L3420" s="109">
        <v>3127.15</v>
      </c>
      <c r="M3420" s="108" t="s">
        <v>17432</v>
      </c>
      <c r="N3420" s="110">
        <v>-4694.5763999999999</v>
      </c>
      <c r="O3420" s="110">
        <v>0</v>
      </c>
      <c r="P3420" s="68">
        <f t="shared" si="106"/>
        <v>347114</v>
      </c>
      <c r="Q3420" s="68">
        <f t="shared" si="107"/>
        <v>3127.1531531531532</v>
      </c>
    </row>
    <row r="3421" spans="1:17" x14ac:dyDescent="0.25">
      <c r="A3421" s="108" t="s">
        <v>17762</v>
      </c>
      <c r="B3421" s="108" t="s">
        <v>17763</v>
      </c>
      <c r="C3421" s="108" t="s">
        <v>17764</v>
      </c>
      <c r="D3421" s="108" t="s">
        <v>907</v>
      </c>
      <c r="E3421" s="108" t="s">
        <v>908</v>
      </c>
      <c r="F3421" s="108" t="s">
        <v>912</v>
      </c>
      <c r="G3421" s="108" t="s">
        <v>913</v>
      </c>
      <c r="H3421" s="109">
        <v>3</v>
      </c>
      <c r="I3421" s="109">
        <v>0</v>
      </c>
      <c r="J3421" s="110">
        <v>6283</v>
      </c>
      <c r="K3421" s="110">
        <v>0</v>
      </c>
      <c r="L3421" s="109">
        <v>2094.33</v>
      </c>
      <c r="M3421" s="108" t="s">
        <v>17432</v>
      </c>
      <c r="N3421" s="110">
        <v>-84.978499999999997</v>
      </c>
      <c r="O3421" s="110">
        <v>0</v>
      </c>
      <c r="P3421" s="68">
        <f t="shared" si="106"/>
        <v>6283</v>
      </c>
      <c r="Q3421" s="68">
        <f t="shared" si="107"/>
        <v>2094.3333333333335</v>
      </c>
    </row>
    <row r="3422" spans="1:17" ht="30" x14ac:dyDescent="0.25">
      <c r="A3422" s="108" t="s">
        <v>17762</v>
      </c>
      <c r="B3422" s="108" t="s">
        <v>17763</v>
      </c>
      <c r="C3422" s="108" t="s">
        <v>17764</v>
      </c>
      <c r="D3422" s="108" t="s">
        <v>915</v>
      </c>
      <c r="E3422" s="108" t="s">
        <v>916</v>
      </c>
      <c r="F3422" s="108" t="s">
        <v>914</v>
      </c>
      <c r="G3422" s="108" t="s">
        <v>917</v>
      </c>
      <c r="H3422" s="109">
        <v>172</v>
      </c>
      <c r="I3422" s="109">
        <v>0</v>
      </c>
      <c r="J3422" s="110">
        <v>393176</v>
      </c>
      <c r="K3422" s="110">
        <v>0</v>
      </c>
      <c r="L3422" s="109">
        <v>2285.91</v>
      </c>
      <c r="M3422" s="108" t="s">
        <v>17428</v>
      </c>
      <c r="N3422" s="110">
        <v>18646.1499</v>
      </c>
      <c r="O3422" s="110">
        <v>1606.7698</v>
      </c>
      <c r="P3422" s="68">
        <f t="shared" si="106"/>
        <v>393176</v>
      </c>
      <c r="Q3422" s="68">
        <f t="shared" si="107"/>
        <v>2285.9069767441861</v>
      </c>
    </row>
    <row r="3423" spans="1:17" ht="30" x14ac:dyDescent="0.25">
      <c r="A3423" s="108" t="s">
        <v>17762</v>
      </c>
      <c r="B3423" s="108" t="s">
        <v>17763</v>
      </c>
      <c r="C3423" s="108" t="s">
        <v>17764</v>
      </c>
      <c r="D3423" s="108" t="s">
        <v>919</v>
      </c>
      <c r="E3423" s="108" t="s">
        <v>920</v>
      </c>
      <c r="F3423" s="108" t="s">
        <v>918</v>
      </c>
      <c r="G3423" s="108" t="s">
        <v>921</v>
      </c>
      <c r="H3423" s="109">
        <v>117</v>
      </c>
      <c r="I3423" s="109">
        <v>0</v>
      </c>
      <c r="J3423" s="110">
        <v>291868</v>
      </c>
      <c r="K3423" s="110">
        <v>0</v>
      </c>
      <c r="L3423" s="109">
        <v>2494.6</v>
      </c>
      <c r="M3423" s="108" t="s">
        <v>17432</v>
      </c>
      <c r="N3423" s="110">
        <v>-3947.3942999999999</v>
      </c>
      <c r="O3423" s="110">
        <v>0</v>
      </c>
      <c r="P3423" s="68">
        <f t="shared" si="106"/>
        <v>291868</v>
      </c>
      <c r="Q3423" s="68">
        <f t="shared" si="107"/>
        <v>2494.5982905982905</v>
      </c>
    </row>
    <row r="3424" spans="1:17" x14ac:dyDescent="0.25">
      <c r="A3424" s="108" t="s">
        <v>17762</v>
      </c>
      <c r="B3424" s="108" t="s">
        <v>17763</v>
      </c>
      <c r="C3424" s="108" t="s">
        <v>17764</v>
      </c>
      <c r="D3424" s="108" t="s">
        <v>923</v>
      </c>
      <c r="E3424" s="108" t="s">
        <v>924</v>
      </c>
      <c r="F3424" s="108" t="s">
        <v>922</v>
      </c>
      <c r="G3424" s="108" t="s">
        <v>925</v>
      </c>
      <c r="H3424" s="109">
        <v>49</v>
      </c>
      <c r="I3424" s="109">
        <v>0</v>
      </c>
      <c r="J3424" s="110">
        <v>115578</v>
      </c>
      <c r="K3424" s="110">
        <v>0</v>
      </c>
      <c r="L3424" s="109">
        <v>2358.73</v>
      </c>
      <c r="M3424" s="108" t="s">
        <v>17432</v>
      </c>
      <c r="N3424" s="110">
        <v>-1563.1427000000001</v>
      </c>
      <c r="O3424" s="110">
        <v>0</v>
      </c>
      <c r="P3424" s="68">
        <f t="shared" si="106"/>
        <v>115578</v>
      </c>
      <c r="Q3424" s="68">
        <f t="shared" si="107"/>
        <v>2358.7346938775509</v>
      </c>
    </row>
    <row r="3425" spans="1:17" x14ac:dyDescent="0.25">
      <c r="A3425" s="108" t="s">
        <v>17762</v>
      </c>
      <c r="B3425" s="108" t="s">
        <v>17763</v>
      </c>
      <c r="C3425" s="108" t="s">
        <v>17764</v>
      </c>
      <c r="D3425" s="108" t="s">
        <v>927</v>
      </c>
      <c r="E3425" s="108" t="s">
        <v>928</v>
      </c>
      <c r="F3425" s="108" t="s">
        <v>926</v>
      </c>
      <c r="G3425" s="108" t="s">
        <v>929</v>
      </c>
      <c r="H3425" s="109">
        <v>34</v>
      </c>
      <c r="I3425" s="109">
        <v>0</v>
      </c>
      <c r="J3425" s="110">
        <v>82154</v>
      </c>
      <c r="K3425" s="110">
        <v>0</v>
      </c>
      <c r="L3425" s="109">
        <v>2416.29</v>
      </c>
      <c r="M3425" s="108" t="s">
        <v>17428</v>
      </c>
      <c r="N3425" s="110">
        <v>3896.0754000000002</v>
      </c>
      <c r="O3425" s="110">
        <v>335.73129999999998</v>
      </c>
      <c r="P3425" s="68">
        <f t="shared" si="106"/>
        <v>82154</v>
      </c>
      <c r="Q3425" s="68">
        <f t="shared" si="107"/>
        <v>2416.294117647059</v>
      </c>
    </row>
    <row r="3426" spans="1:17" x14ac:dyDescent="0.25">
      <c r="A3426" s="108" t="s">
        <v>17762</v>
      </c>
      <c r="B3426" s="108" t="s">
        <v>17763</v>
      </c>
      <c r="C3426" s="108" t="s">
        <v>17764</v>
      </c>
      <c r="D3426" s="108" t="s">
        <v>931</v>
      </c>
      <c r="E3426" s="108" t="s">
        <v>932</v>
      </c>
      <c r="F3426" s="108" t="s">
        <v>930</v>
      </c>
      <c r="G3426" s="108" t="s">
        <v>933</v>
      </c>
      <c r="H3426" s="109">
        <v>12</v>
      </c>
      <c r="I3426" s="109">
        <v>0</v>
      </c>
      <c r="J3426" s="110">
        <v>30204</v>
      </c>
      <c r="K3426" s="110">
        <v>0</v>
      </c>
      <c r="L3426" s="109">
        <v>2517</v>
      </c>
      <c r="M3426" s="108" t="s">
        <v>17432</v>
      </c>
      <c r="N3426" s="110">
        <v>-408.49860000000001</v>
      </c>
      <c r="O3426" s="110">
        <v>0</v>
      </c>
      <c r="P3426" s="68">
        <f t="shared" si="106"/>
        <v>30204</v>
      </c>
      <c r="Q3426" s="68">
        <f t="shared" si="107"/>
        <v>2517</v>
      </c>
    </row>
    <row r="3427" spans="1:17" x14ac:dyDescent="0.25">
      <c r="A3427" s="108" t="s">
        <v>17762</v>
      </c>
      <c r="B3427" s="108" t="s">
        <v>17763</v>
      </c>
      <c r="C3427" s="108" t="s">
        <v>17764</v>
      </c>
      <c r="D3427" s="108" t="s">
        <v>935</v>
      </c>
      <c r="E3427" s="108" t="s">
        <v>936</v>
      </c>
      <c r="F3427" s="108" t="s">
        <v>934</v>
      </c>
      <c r="G3427" s="108" t="s">
        <v>937</v>
      </c>
      <c r="H3427" s="109">
        <v>75</v>
      </c>
      <c r="I3427" s="109">
        <v>0</v>
      </c>
      <c r="J3427" s="110">
        <v>168465</v>
      </c>
      <c r="K3427" s="110">
        <v>0</v>
      </c>
      <c r="L3427" s="109">
        <v>2246.1999999999998</v>
      </c>
      <c r="M3427" s="108" t="s">
        <v>17428</v>
      </c>
      <c r="N3427" s="110">
        <v>7989.3975</v>
      </c>
      <c r="O3427" s="110">
        <v>688.4597</v>
      </c>
      <c r="P3427" s="68">
        <f t="shared" si="106"/>
        <v>168465</v>
      </c>
      <c r="Q3427" s="68">
        <f t="shared" si="107"/>
        <v>2246.1999999999998</v>
      </c>
    </row>
    <row r="3428" spans="1:17" x14ac:dyDescent="0.25">
      <c r="A3428" s="108" t="s">
        <v>17762</v>
      </c>
      <c r="B3428" s="108" t="s">
        <v>17763</v>
      </c>
      <c r="C3428" s="108" t="s">
        <v>17764</v>
      </c>
      <c r="D3428" s="108" t="s">
        <v>939</v>
      </c>
      <c r="E3428" s="108" t="s">
        <v>503</v>
      </c>
      <c r="F3428" s="108" t="s">
        <v>938</v>
      </c>
      <c r="G3428" s="108" t="s">
        <v>774</v>
      </c>
      <c r="H3428" s="109">
        <v>28</v>
      </c>
      <c r="I3428" s="109">
        <v>0</v>
      </c>
      <c r="J3428" s="110">
        <v>59553</v>
      </c>
      <c r="K3428" s="110">
        <v>0</v>
      </c>
      <c r="L3428" s="109">
        <v>2126.89</v>
      </c>
      <c r="M3428" s="108" t="s">
        <v>17432</v>
      </c>
      <c r="N3428" s="110">
        <v>-805.42520000000002</v>
      </c>
      <c r="O3428" s="110">
        <v>0</v>
      </c>
      <c r="P3428" s="68">
        <f t="shared" si="106"/>
        <v>59553</v>
      </c>
      <c r="Q3428" s="68">
        <f t="shared" si="107"/>
        <v>2126.8928571428573</v>
      </c>
    </row>
    <row r="3429" spans="1:17" x14ac:dyDescent="0.25">
      <c r="A3429" s="108" t="s">
        <v>17762</v>
      </c>
      <c r="B3429" s="108" t="s">
        <v>17763</v>
      </c>
      <c r="C3429" s="108" t="s">
        <v>17764</v>
      </c>
      <c r="D3429" s="108" t="s">
        <v>941</v>
      </c>
      <c r="E3429" s="108" t="s">
        <v>942</v>
      </c>
      <c r="F3429" s="108" t="s">
        <v>940</v>
      </c>
      <c r="G3429" s="108" t="s">
        <v>943</v>
      </c>
      <c r="H3429" s="109">
        <v>22</v>
      </c>
      <c r="I3429" s="109">
        <v>0</v>
      </c>
      <c r="J3429" s="110">
        <v>45237</v>
      </c>
      <c r="K3429" s="110">
        <v>0</v>
      </c>
      <c r="L3429" s="109">
        <v>2056.23</v>
      </c>
      <c r="M3429" s="108" t="s">
        <v>17432</v>
      </c>
      <c r="N3429" s="110">
        <v>-611.8066</v>
      </c>
      <c r="O3429" s="110">
        <v>0</v>
      </c>
      <c r="P3429" s="68">
        <f t="shared" si="106"/>
        <v>45237</v>
      </c>
      <c r="Q3429" s="68">
        <f t="shared" si="107"/>
        <v>2056.2272727272725</v>
      </c>
    </row>
    <row r="3430" spans="1:17" x14ac:dyDescent="0.25">
      <c r="A3430" s="108" t="s">
        <v>17762</v>
      </c>
      <c r="B3430" s="108" t="s">
        <v>17763</v>
      </c>
      <c r="C3430" s="108" t="s">
        <v>17764</v>
      </c>
      <c r="D3430" s="108" t="s">
        <v>945</v>
      </c>
      <c r="E3430" s="108" t="s">
        <v>946</v>
      </c>
      <c r="F3430" s="108" t="s">
        <v>944</v>
      </c>
      <c r="G3430" s="108" t="s">
        <v>947</v>
      </c>
      <c r="H3430" s="109">
        <v>40</v>
      </c>
      <c r="I3430" s="109">
        <v>0</v>
      </c>
      <c r="J3430" s="110">
        <v>90036</v>
      </c>
      <c r="K3430" s="110">
        <v>0</v>
      </c>
      <c r="L3430" s="109">
        <v>2250.9</v>
      </c>
      <c r="M3430" s="108" t="s">
        <v>17432</v>
      </c>
      <c r="N3430" s="110">
        <v>-1217.6980000000001</v>
      </c>
      <c r="O3430" s="110">
        <v>0</v>
      </c>
      <c r="P3430" s="68">
        <f t="shared" si="106"/>
        <v>90036</v>
      </c>
      <c r="Q3430" s="68">
        <f t="shared" si="107"/>
        <v>2250.9</v>
      </c>
    </row>
    <row r="3431" spans="1:17" x14ac:dyDescent="0.25">
      <c r="A3431" s="108" t="s">
        <v>17762</v>
      </c>
      <c r="B3431" s="108" t="s">
        <v>17763</v>
      </c>
      <c r="C3431" s="108" t="s">
        <v>17764</v>
      </c>
      <c r="D3431" s="108" t="s">
        <v>949</v>
      </c>
      <c r="E3431" s="108" t="s">
        <v>950</v>
      </c>
      <c r="F3431" s="108" t="s">
        <v>948</v>
      </c>
      <c r="G3431" s="108" t="s">
        <v>951</v>
      </c>
      <c r="H3431" s="109">
        <v>31</v>
      </c>
      <c r="I3431" s="109">
        <v>0</v>
      </c>
      <c r="J3431" s="110">
        <v>71956</v>
      </c>
      <c r="K3431" s="110">
        <v>0</v>
      </c>
      <c r="L3431" s="109">
        <v>2321.16</v>
      </c>
      <c r="M3431" s="108" t="s">
        <v>17432</v>
      </c>
      <c r="N3431" s="110">
        <v>-973.17489999999998</v>
      </c>
      <c r="O3431" s="110">
        <v>0</v>
      </c>
      <c r="P3431" s="68">
        <f t="shared" si="106"/>
        <v>71956</v>
      </c>
      <c r="Q3431" s="68">
        <f t="shared" si="107"/>
        <v>2321.1612903225805</v>
      </c>
    </row>
    <row r="3432" spans="1:17" x14ac:dyDescent="0.25">
      <c r="A3432" s="108" t="s">
        <v>17762</v>
      </c>
      <c r="B3432" s="108" t="s">
        <v>17763</v>
      </c>
      <c r="C3432" s="108" t="s">
        <v>17764</v>
      </c>
      <c r="D3432" s="108" t="s">
        <v>953</v>
      </c>
      <c r="E3432" s="108" t="s">
        <v>954</v>
      </c>
      <c r="F3432" s="108" t="s">
        <v>952</v>
      </c>
      <c r="G3432" s="108" t="s">
        <v>955</v>
      </c>
      <c r="H3432" s="109">
        <v>26</v>
      </c>
      <c r="I3432" s="109">
        <v>0</v>
      </c>
      <c r="J3432" s="110">
        <v>57882</v>
      </c>
      <c r="K3432" s="110">
        <v>0</v>
      </c>
      <c r="L3432" s="109">
        <v>2226.23</v>
      </c>
      <c r="M3432" s="108" t="s">
        <v>17432</v>
      </c>
      <c r="N3432" s="110">
        <v>-782.83119999999997</v>
      </c>
      <c r="O3432" s="110">
        <v>0</v>
      </c>
      <c r="P3432" s="68">
        <f t="shared" si="106"/>
        <v>57882</v>
      </c>
      <c r="Q3432" s="68">
        <f t="shared" si="107"/>
        <v>2226.2307692307691</v>
      </c>
    </row>
    <row r="3433" spans="1:17" x14ac:dyDescent="0.25">
      <c r="A3433" s="108" t="s">
        <v>17762</v>
      </c>
      <c r="B3433" s="108" t="s">
        <v>17763</v>
      </c>
      <c r="C3433" s="108" t="s">
        <v>17764</v>
      </c>
      <c r="D3433" s="108" t="s">
        <v>957</v>
      </c>
      <c r="E3433" s="108" t="s">
        <v>958</v>
      </c>
      <c r="F3433" s="108" t="s">
        <v>956</v>
      </c>
      <c r="G3433" s="108" t="s">
        <v>959</v>
      </c>
      <c r="H3433" s="109">
        <v>26</v>
      </c>
      <c r="I3433" s="109">
        <v>0</v>
      </c>
      <c r="J3433" s="110">
        <v>73702</v>
      </c>
      <c r="K3433" s="110">
        <v>0</v>
      </c>
      <c r="L3433" s="109">
        <v>2834.69</v>
      </c>
      <c r="M3433" s="108" t="s">
        <v>17428</v>
      </c>
      <c r="N3433" s="110">
        <v>3495.2712999999999</v>
      </c>
      <c r="O3433" s="110">
        <v>301.1934</v>
      </c>
      <c r="P3433" s="68">
        <f t="shared" si="106"/>
        <v>73702</v>
      </c>
      <c r="Q3433" s="68">
        <f t="shared" si="107"/>
        <v>2834.6923076923076</v>
      </c>
    </row>
    <row r="3434" spans="1:17" x14ac:dyDescent="0.25">
      <c r="A3434" s="108" t="s">
        <v>17762</v>
      </c>
      <c r="B3434" s="108" t="s">
        <v>17763</v>
      </c>
      <c r="C3434" s="108" t="s">
        <v>17764</v>
      </c>
      <c r="D3434" s="108" t="s">
        <v>961</v>
      </c>
      <c r="E3434" s="108" t="s">
        <v>962</v>
      </c>
      <c r="F3434" s="108" t="s">
        <v>960</v>
      </c>
      <c r="G3434" s="108" t="s">
        <v>484</v>
      </c>
      <c r="H3434" s="109">
        <v>20</v>
      </c>
      <c r="I3434" s="109">
        <v>0</v>
      </c>
      <c r="J3434" s="110">
        <v>47353</v>
      </c>
      <c r="K3434" s="110">
        <v>0</v>
      </c>
      <c r="L3434" s="109">
        <v>2367.65</v>
      </c>
      <c r="M3434" s="108" t="s">
        <v>17428</v>
      </c>
      <c r="N3434" s="110">
        <v>2245.6549</v>
      </c>
      <c r="O3434" s="110">
        <v>193.51179999999999</v>
      </c>
      <c r="P3434" s="68">
        <f t="shared" si="106"/>
        <v>47353</v>
      </c>
      <c r="Q3434" s="68">
        <f t="shared" si="107"/>
        <v>2367.65</v>
      </c>
    </row>
    <row r="3435" spans="1:17" x14ac:dyDescent="0.25">
      <c r="A3435" s="108" t="s">
        <v>17762</v>
      </c>
      <c r="B3435" s="108" t="s">
        <v>17763</v>
      </c>
      <c r="C3435" s="108" t="s">
        <v>17764</v>
      </c>
      <c r="D3435" s="108" t="s">
        <v>964</v>
      </c>
      <c r="E3435" s="108" t="s">
        <v>965</v>
      </c>
      <c r="F3435" s="108" t="s">
        <v>963</v>
      </c>
      <c r="G3435" s="108" t="s">
        <v>966</v>
      </c>
      <c r="H3435" s="109">
        <v>20</v>
      </c>
      <c r="I3435" s="109">
        <v>0</v>
      </c>
      <c r="J3435" s="110">
        <v>47512</v>
      </c>
      <c r="K3435" s="110">
        <v>0</v>
      </c>
      <c r="L3435" s="109">
        <v>2375.6</v>
      </c>
      <c r="M3435" s="108" t="s">
        <v>17428</v>
      </c>
      <c r="N3435" s="110">
        <v>2253.2184999999999</v>
      </c>
      <c r="O3435" s="110">
        <v>194.1636</v>
      </c>
      <c r="P3435" s="68">
        <f t="shared" si="106"/>
        <v>47512</v>
      </c>
      <c r="Q3435" s="68">
        <f t="shared" si="107"/>
        <v>2375.6</v>
      </c>
    </row>
    <row r="3436" spans="1:17" x14ac:dyDescent="0.25">
      <c r="A3436" s="108" t="s">
        <v>17762</v>
      </c>
      <c r="B3436" s="108" t="s">
        <v>17763</v>
      </c>
      <c r="C3436" s="108" t="s">
        <v>17764</v>
      </c>
      <c r="D3436" s="108" t="s">
        <v>968</v>
      </c>
      <c r="E3436" s="108" t="s">
        <v>969</v>
      </c>
      <c r="F3436" s="108" t="s">
        <v>967</v>
      </c>
      <c r="G3436" s="108" t="s">
        <v>970</v>
      </c>
      <c r="H3436" s="109">
        <v>34</v>
      </c>
      <c r="I3436" s="109">
        <v>0</v>
      </c>
      <c r="J3436" s="110">
        <v>78849</v>
      </c>
      <c r="K3436" s="110">
        <v>0</v>
      </c>
      <c r="L3436" s="109">
        <v>2319.09</v>
      </c>
      <c r="M3436" s="108" t="s">
        <v>17428</v>
      </c>
      <c r="N3436" s="110">
        <v>3739.3991999999998</v>
      </c>
      <c r="O3436" s="110">
        <v>322.2303</v>
      </c>
      <c r="P3436" s="68">
        <f t="shared" si="106"/>
        <v>78849</v>
      </c>
      <c r="Q3436" s="68">
        <f t="shared" si="107"/>
        <v>2319.0882352941176</v>
      </c>
    </row>
    <row r="3437" spans="1:17" ht="30" x14ac:dyDescent="0.25">
      <c r="A3437" s="108" t="s">
        <v>17762</v>
      </c>
      <c r="B3437" s="108" t="s">
        <v>17763</v>
      </c>
      <c r="C3437" s="108" t="s">
        <v>17764</v>
      </c>
      <c r="D3437" s="108" t="s">
        <v>972</v>
      </c>
      <c r="E3437" s="108" t="s">
        <v>973</v>
      </c>
      <c r="F3437" s="108" t="s">
        <v>971</v>
      </c>
      <c r="G3437" s="108" t="s">
        <v>974</v>
      </c>
      <c r="H3437" s="109">
        <v>58</v>
      </c>
      <c r="I3437" s="109">
        <v>0</v>
      </c>
      <c r="J3437" s="110">
        <v>142875</v>
      </c>
      <c r="K3437" s="110">
        <v>0</v>
      </c>
      <c r="L3437" s="109">
        <v>2463.36</v>
      </c>
      <c r="M3437" s="108" t="s">
        <v>17432</v>
      </c>
      <c r="N3437" s="110">
        <v>-1932.3196</v>
      </c>
      <c r="O3437" s="110">
        <v>0</v>
      </c>
      <c r="P3437" s="68">
        <f t="shared" si="106"/>
        <v>142875</v>
      </c>
      <c r="Q3437" s="68">
        <f t="shared" si="107"/>
        <v>2463.3620689655172</v>
      </c>
    </row>
    <row r="3438" spans="1:17" x14ac:dyDescent="0.25">
      <c r="A3438" s="108" t="s">
        <v>17762</v>
      </c>
      <c r="B3438" s="108" t="s">
        <v>17763</v>
      </c>
      <c r="C3438" s="108" t="s">
        <v>17764</v>
      </c>
      <c r="D3438" s="108" t="s">
        <v>976</v>
      </c>
      <c r="E3438" s="108" t="s">
        <v>977</v>
      </c>
      <c r="F3438" s="108" t="s">
        <v>975</v>
      </c>
      <c r="G3438" s="108" t="s">
        <v>441</v>
      </c>
      <c r="H3438" s="109">
        <v>16</v>
      </c>
      <c r="I3438" s="109">
        <v>0</v>
      </c>
      <c r="J3438" s="110">
        <v>37850</v>
      </c>
      <c r="K3438" s="110">
        <v>0</v>
      </c>
      <c r="L3438" s="109">
        <v>2365.62</v>
      </c>
      <c r="M3438" s="108" t="s">
        <v>17428</v>
      </c>
      <c r="N3438" s="110">
        <v>1794.9766</v>
      </c>
      <c r="O3438" s="110">
        <v>154.67609999999999</v>
      </c>
      <c r="P3438" s="68">
        <f t="shared" si="106"/>
        <v>37850</v>
      </c>
      <c r="Q3438" s="68">
        <f t="shared" si="107"/>
        <v>2365.625</v>
      </c>
    </row>
    <row r="3439" spans="1:17" x14ac:dyDescent="0.25">
      <c r="A3439" s="108" t="s">
        <v>17762</v>
      </c>
      <c r="B3439" s="108" t="s">
        <v>17763</v>
      </c>
      <c r="C3439" s="108" t="s">
        <v>17764</v>
      </c>
      <c r="D3439" s="108" t="s">
        <v>979</v>
      </c>
      <c r="E3439" s="108" t="s">
        <v>980</v>
      </c>
      <c r="F3439" s="108" t="s">
        <v>978</v>
      </c>
      <c r="G3439" s="108" t="s">
        <v>981</v>
      </c>
      <c r="H3439" s="109">
        <v>54</v>
      </c>
      <c r="I3439" s="109">
        <v>0</v>
      </c>
      <c r="J3439" s="110">
        <v>136560</v>
      </c>
      <c r="K3439" s="110">
        <v>0</v>
      </c>
      <c r="L3439" s="109">
        <v>2528.89</v>
      </c>
      <c r="M3439" s="108" t="s">
        <v>17428</v>
      </c>
      <c r="N3439" s="110">
        <v>6476.2789000000002</v>
      </c>
      <c r="O3439" s="110">
        <v>558.07169999999996</v>
      </c>
      <c r="P3439" s="68">
        <f t="shared" si="106"/>
        <v>136560</v>
      </c>
      <c r="Q3439" s="68">
        <f t="shared" si="107"/>
        <v>2528.8888888888887</v>
      </c>
    </row>
    <row r="3440" spans="1:17" x14ac:dyDescent="0.25">
      <c r="A3440" s="108" t="s">
        <v>17762</v>
      </c>
      <c r="B3440" s="108" t="s">
        <v>17763</v>
      </c>
      <c r="C3440" s="108" t="s">
        <v>17764</v>
      </c>
      <c r="D3440" s="108" t="s">
        <v>983</v>
      </c>
      <c r="E3440" s="108" t="s">
        <v>984</v>
      </c>
      <c r="F3440" s="108" t="s">
        <v>982</v>
      </c>
      <c r="G3440" s="108" t="s">
        <v>985</v>
      </c>
      <c r="H3440" s="109">
        <v>65</v>
      </c>
      <c r="I3440" s="109">
        <v>0</v>
      </c>
      <c r="J3440" s="110">
        <v>167410</v>
      </c>
      <c r="K3440" s="110">
        <v>0</v>
      </c>
      <c r="L3440" s="109">
        <v>2575.54</v>
      </c>
      <c r="M3440" s="108" t="s">
        <v>17428</v>
      </c>
      <c r="N3440" s="110">
        <v>7939.3119999999999</v>
      </c>
      <c r="O3440" s="110">
        <v>684.14369999999997</v>
      </c>
      <c r="P3440" s="68">
        <f t="shared" si="106"/>
        <v>167410</v>
      </c>
      <c r="Q3440" s="68">
        <f t="shared" si="107"/>
        <v>2575.5384615384614</v>
      </c>
    </row>
    <row r="3441" spans="1:17" x14ac:dyDescent="0.25">
      <c r="A3441" s="108" t="s">
        <v>17762</v>
      </c>
      <c r="B3441" s="108" t="s">
        <v>17763</v>
      </c>
      <c r="C3441" s="108" t="s">
        <v>17764</v>
      </c>
      <c r="D3441" s="108" t="s">
        <v>987</v>
      </c>
      <c r="E3441" s="108" t="s">
        <v>988</v>
      </c>
      <c r="F3441" s="108" t="s">
        <v>986</v>
      </c>
      <c r="G3441" s="108" t="s">
        <v>581</v>
      </c>
      <c r="H3441" s="109">
        <v>23</v>
      </c>
      <c r="I3441" s="109">
        <v>0</v>
      </c>
      <c r="J3441" s="110">
        <v>60350</v>
      </c>
      <c r="K3441" s="110">
        <v>0</v>
      </c>
      <c r="L3441" s="109">
        <v>2623.91</v>
      </c>
      <c r="M3441" s="108" t="s">
        <v>17432</v>
      </c>
      <c r="N3441" s="110">
        <v>-816.21209999999996</v>
      </c>
      <c r="O3441" s="110">
        <v>0</v>
      </c>
      <c r="P3441" s="68">
        <f t="shared" si="106"/>
        <v>60350</v>
      </c>
      <c r="Q3441" s="68">
        <f t="shared" si="107"/>
        <v>2623.913043478261</v>
      </c>
    </row>
    <row r="3442" spans="1:17" x14ac:dyDescent="0.25">
      <c r="A3442" s="108" t="s">
        <v>17762</v>
      </c>
      <c r="B3442" s="108" t="s">
        <v>17763</v>
      </c>
      <c r="C3442" s="108" t="s">
        <v>17764</v>
      </c>
      <c r="D3442" s="108" t="s">
        <v>990</v>
      </c>
      <c r="E3442" s="108" t="s">
        <v>991</v>
      </c>
      <c r="F3442" s="108" t="s">
        <v>989</v>
      </c>
      <c r="G3442" s="108" t="s">
        <v>992</v>
      </c>
      <c r="H3442" s="109">
        <v>29</v>
      </c>
      <c r="I3442" s="109">
        <v>0</v>
      </c>
      <c r="J3442" s="110">
        <v>71465</v>
      </c>
      <c r="K3442" s="110">
        <v>0</v>
      </c>
      <c r="L3442" s="109">
        <v>2464.31</v>
      </c>
      <c r="M3442" s="108" t="s">
        <v>17428</v>
      </c>
      <c r="N3442" s="110">
        <v>3389.1896000000002</v>
      </c>
      <c r="O3442" s="110">
        <v>292.0521</v>
      </c>
      <c r="P3442" s="68">
        <f t="shared" si="106"/>
        <v>71465</v>
      </c>
      <c r="Q3442" s="68">
        <f t="shared" si="107"/>
        <v>2464.3103448275861</v>
      </c>
    </row>
    <row r="3443" spans="1:17" x14ac:dyDescent="0.25">
      <c r="A3443" s="108" t="s">
        <v>17762</v>
      </c>
      <c r="B3443" s="108" t="s">
        <v>17763</v>
      </c>
      <c r="C3443" s="108" t="s">
        <v>17764</v>
      </c>
      <c r="D3443" s="108" t="s">
        <v>994</v>
      </c>
      <c r="E3443" s="108" t="s">
        <v>995</v>
      </c>
      <c r="F3443" s="108" t="s">
        <v>993</v>
      </c>
      <c r="G3443" s="108" t="s">
        <v>441</v>
      </c>
      <c r="H3443" s="109">
        <v>58</v>
      </c>
      <c r="I3443" s="109">
        <v>0</v>
      </c>
      <c r="J3443" s="110">
        <v>120811</v>
      </c>
      <c r="K3443" s="110">
        <v>0</v>
      </c>
      <c r="L3443" s="109">
        <v>2082.9499999999998</v>
      </c>
      <c r="M3443" s="108" t="s">
        <v>17432</v>
      </c>
      <c r="N3443" s="110">
        <v>-1633.9250999999999</v>
      </c>
      <c r="O3443" s="110">
        <v>0</v>
      </c>
      <c r="P3443" s="68">
        <f t="shared" si="106"/>
        <v>120811</v>
      </c>
      <c r="Q3443" s="68">
        <f t="shared" si="107"/>
        <v>2082.9482758620688</v>
      </c>
    </row>
    <row r="3444" spans="1:17" x14ac:dyDescent="0.25">
      <c r="A3444" s="108" t="s">
        <v>17762</v>
      </c>
      <c r="B3444" s="108" t="s">
        <v>17763</v>
      </c>
      <c r="C3444" s="108" t="s">
        <v>17764</v>
      </c>
      <c r="D3444" s="108" t="s">
        <v>997</v>
      </c>
      <c r="E3444" s="108" t="s">
        <v>998</v>
      </c>
      <c r="F3444" s="108" t="s">
        <v>996</v>
      </c>
      <c r="G3444" s="108" t="s">
        <v>999</v>
      </c>
      <c r="H3444" s="109">
        <v>38</v>
      </c>
      <c r="I3444" s="109">
        <v>0</v>
      </c>
      <c r="J3444" s="110">
        <v>87376</v>
      </c>
      <c r="K3444" s="110">
        <v>0</v>
      </c>
      <c r="L3444" s="109">
        <v>2299.37</v>
      </c>
      <c r="M3444" s="108" t="s">
        <v>17432</v>
      </c>
      <c r="N3444" s="110">
        <v>-1181.7235000000001</v>
      </c>
      <c r="O3444" s="110">
        <v>0</v>
      </c>
      <c r="P3444" s="68">
        <f t="shared" si="106"/>
        <v>87376</v>
      </c>
      <c r="Q3444" s="68">
        <f t="shared" si="107"/>
        <v>2299.3684210526317</v>
      </c>
    </row>
    <row r="3445" spans="1:17" x14ac:dyDescent="0.25">
      <c r="A3445" s="108" t="s">
        <v>17762</v>
      </c>
      <c r="B3445" s="108" t="s">
        <v>17763</v>
      </c>
      <c r="C3445" s="108" t="s">
        <v>17764</v>
      </c>
      <c r="D3445" s="108" t="s">
        <v>1001</v>
      </c>
      <c r="E3445" s="108" t="s">
        <v>1002</v>
      </c>
      <c r="F3445" s="108" t="s">
        <v>1000</v>
      </c>
      <c r="G3445" s="108" t="s">
        <v>1003</v>
      </c>
      <c r="H3445" s="109">
        <v>16</v>
      </c>
      <c r="I3445" s="109">
        <v>0</v>
      </c>
      <c r="J3445" s="110">
        <v>38957</v>
      </c>
      <c r="K3445" s="110">
        <v>0</v>
      </c>
      <c r="L3445" s="109">
        <v>2434.81</v>
      </c>
      <c r="M3445" s="108" t="s">
        <v>17428</v>
      </c>
      <c r="N3445" s="110">
        <v>1847.5327</v>
      </c>
      <c r="O3445" s="110">
        <v>159.20500000000001</v>
      </c>
      <c r="P3445" s="68">
        <f t="shared" si="106"/>
        <v>38957</v>
      </c>
      <c r="Q3445" s="68">
        <f t="shared" si="107"/>
        <v>2434.8125</v>
      </c>
    </row>
    <row r="3446" spans="1:17" x14ac:dyDescent="0.25">
      <c r="A3446" s="108" t="s">
        <v>17762</v>
      </c>
      <c r="B3446" s="108" t="s">
        <v>17763</v>
      </c>
      <c r="C3446" s="108" t="s">
        <v>17764</v>
      </c>
      <c r="D3446" s="108" t="s">
        <v>1005</v>
      </c>
      <c r="E3446" s="108" t="s">
        <v>1006</v>
      </c>
      <c r="F3446" s="108" t="s">
        <v>1004</v>
      </c>
      <c r="G3446" s="108" t="s">
        <v>1007</v>
      </c>
      <c r="H3446" s="109">
        <v>20</v>
      </c>
      <c r="I3446" s="109">
        <v>0</v>
      </c>
      <c r="J3446" s="110">
        <v>47549</v>
      </c>
      <c r="K3446" s="110">
        <v>0</v>
      </c>
      <c r="L3446" s="109">
        <v>2377.4499999999998</v>
      </c>
      <c r="M3446" s="108" t="s">
        <v>17428</v>
      </c>
      <c r="N3446" s="110">
        <v>2255.0066999999999</v>
      </c>
      <c r="O3446" s="110">
        <v>194.3177</v>
      </c>
      <c r="P3446" s="68">
        <f t="shared" si="106"/>
        <v>47549</v>
      </c>
      <c r="Q3446" s="68">
        <f t="shared" si="107"/>
        <v>2377.4499999999998</v>
      </c>
    </row>
    <row r="3447" spans="1:17" x14ac:dyDescent="0.25">
      <c r="A3447" s="108" t="s">
        <v>17762</v>
      </c>
      <c r="B3447" s="108" t="s">
        <v>17763</v>
      </c>
      <c r="C3447" s="108" t="s">
        <v>17764</v>
      </c>
      <c r="D3447" s="108" t="s">
        <v>1009</v>
      </c>
      <c r="E3447" s="108" t="s">
        <v>1010</v>
      </c>
      <c r="F3447" s="108" t="s">
        <v>1008</v>
      </c>
      <c r="G3447" s="108" t="s">
        <v>1011</v>
      </c>
      <c r="H3447" s="109">
        <v>33</v>
      </c>
      <c r="I3447" s="109">
        <v>0</v>
      </c>
      <c r="J3447" s="110">
        <v>77531</v>
      </c>
      <c r="K3447" s="110">
        <v>0</v>
      </c>
      <c r="L3447" s="109">
        <v>2349.42</v>
      </c>
      <c r="M3447" s="108" t="s">
        <v>17428</v>
      </c>
      <c r="N3447" s="110">
        <v>3676.8539000000001</v>
      </c>
      <c r="O3447" s="110">
        <v>316.84059999999999</v>
      </c>
      <c r="P3447" s="68">
        <f t="shared" si="106"/>
        <v>77531</v>
      </c>
      <c r="Q3447" s="68">
        <f t="shared" si="107"/>
        <v>2349.4242424242425</v>
      </c>
    </row>
    <row r="3448" spans="1:17" x14ac:dyDescent="0.25">
      <c r="A3448" s="108" t="s">
        <v>17762</v>
      </c>
      <c r="B3448" s="108" t="s">
        <v>17763</v>
      </c>
      <c r="C3448" s="108" t="s">
        <v>17764</v>
      </c>
      <c r="D3448" s="108" t="s">
        <v>1013</v>
      </c>
      <c r="E3448" s="108" t="s">
        <v>1014</v>
      </c>
      <c r="F3448" s="108" t="s">
        <v>1012</v>
      </c>
      <c r="G3448" s="108" t="s">
        <v>1015</v>
      </c>
      <c r="H3448" s="109">
        <v>30</v>
      </c>
      <c r="I3448" s="109">
        <v>0</v>
      </c>
      <c r="J3448" s="110">
        <v>71513</v>
      </c>
      <c r="K3448" s="110">
        <v>0</v>
      </c>
      <c r="L3448" s="109">
        <v>2383.77</v>
      </c>
      <c r="M3448" s="108" t="s">
        <v>17428</v>
      </c>
      <c r="N3448" s="110">
        <v>3391.4724000000001</v>
      </c>
      <c r="O3448" s="110">
        <v>292.24880000000002</v>
      </c>
      <c r="P3448" s="68">
        <f t="shared" si="106"/>
        <v>71513</v>
      </c>
      <c r="Q3448" s="68">
        <f t="shared" si="107"/>
        <v>2383.7666666666669</v>
      </c>
    </row>
    <row r="3449" spans="1:17" x14ac:dyDescent="0.25">
      <c r="A3449" s="108" t="s">
        <v>17762</v>
      </c>
      <c r="B3449" s="108" t="s">
        <v>17763</v>
      </c>
      <c r="C3449" s="108" t="s">
        <v>17764</v>
      </c>
      <c r="D3449" s="108" t="s">
        <v>1017</v>
      </c>
      <c r="E3449" s="108" t="s">
        <v>1018</v>
      </c>
      <c r="F3449" s="108" t="s">
        <v>1016</v>
      </c>
      <c r="G3449" s="108" t="s">
        <v>1019</v>
      </c>
      <c r="H3449" s="109">
        <v>30</v>
      </c>
      <c r="I3449" s="109">
        <v>0</v>
      </c>
      <c r="J3449" s="110">
        <v>70798</v>
      </c>
      <c r="K3449" s="110">
        <v>0</v>
      </c>
      <c r="L3449" s="109">
        <v>2359.9299999999998</v>
      </c>
      <c r="M3449" s="108" t="s">
        <v>17432</v>
      </c>
      <c r="N3449" s="110">
        <v>-957.51229999999998</v>
      </c>
      <c r="O3449" s="110">
        <v>0</v>
      </c>
      <c r="P3449" s="68">
        <f t="shared" si="106"/>
        <v>70798</v>
      </c>
      <c r="Q3449" s="68">
        <f t="shared" si="107"/>
        <v>2359.9333333333334</v>
      </c>
    </row>
    <row r="3450" spans="1:17" x14ac:dyDescent="0.25">
      <c r="A3450" s="108" t="s">
        <v>17762</v>
      </c>
      <c r="B3450" s="108" t="s">
        <v>17763</v>
      </c>
      <c r="C3450" s="108" t="s">
        <v>17764</v>
      </c>
      <c r="D3450" s="108" t="s">
        <v>1021</v>
      </c>
      <c r="E3450" s="108" t="s">
        <v>1022</v>
      </c>
      <c r="F3450" s="108" t="s">
        <v>1020</v>
      </c>
      <c r="G3450" s="108" t="s">
        <v>1023</v>
      </c>
      <c r="H3450" s="109">
        <v>17</v>
      </c>
      <c r="I3450" s="109">
        <v>0</v>
      </c>
      <c r="J3450" s="110">
        <v>42359</v>
      </c>
      <c r="K3450" s="110">
        <v>0</v>
      </c>
      <c r="L3450" s="109">
        <v>2491.71</v>
      </c>
      <c r="M3450" s="108" t="s">
        <v>17428</v>
      </c>
      <c r="N3450" s="110">
        <v>2008.8756000000001</v>
      </c>
      <c r="O3450" s="110">
        <v>173.10820000000001</v>
      </c>
      <c r="P3450" s="68">
        <f t="shared" si="106"/>
        <v>42359</v>
      </c>
      <c r="Q3450" s="68">
        <f t="shared" si="107"/>
        <v>2491.705882352941</v>
      </c>
    </row>
    <row r="3451" spans="1:17" x14ac:dyDescent="0.25">
      <c r="A3451" s="108" t="s">
        <v>17762</v>
      </c>
      <c r="B3451" s="108" t="s">
        <v>17763</v>
      </c>
      <c r="C3451" s="108" t="s">
        <v>17764</v>
      </c>
      <c r="D3451" s="108" t="s">
        <v>1025</v>
      </c>
      <c r="E3451" s="108" t="s">
        <v>1026</v>
      </c>
      <c r="F3451" s="108" t="s">
        <v>1024</v>
      </c>
      <c r="G3451" s="108" t="s">
        <v>1027</v>
      </c>
      <c r="H3451" s="109">
        <v>20</v>
      </c>
      <c r="I3451" s="109">
        <v>0</v>
      </c>
      <c r="J3451" s="110">
        <v>41457</v>
      </c>
      <c r="K3451" s="110">
        <v>0</v>
      </c>
      <c r="L3451" s="109">
        <v>2072.85</v>
      </c>
      <c r="M3451" s="108" t="s">
        <v>17432</v>
      </c>
      <c r="N3451" s="110">
        <v>-560.69410000000005</v>
      </c>
      <c r="O3451" s="110">
        <v>0</v>
      </c>
      <c r="P3451" s="68">
        <f t="shared" si="106"/>
        <v>41457</v>
      </c>
      <c r="Q3451" s="68">
        <f t="shared" si="107"/>
        <v>2072.85</v>
      </c>
    </row>
    <row r="3452" spans="1:17" x14ac:dyDescent="0.25">
      <c r="A3452" s="108" t="s">
        <v>17762</v>
      </c>
      <c r="B3452" s="108" t="s">
        <v>17763</v>
      </c>
      <c r="C3452" s="108" t="s">
        <v>17764</v>
      </c>
      <c r="D3452" s="108" t="s">
        <v>1029</v>
      </c>
      <c r="E3452" s="108" t="s">
        <v>1030</v>
      </c>
      <c r="F3452" s="108" t="s">
        <v>1028</v>
      </c>
      <c r="G3452" s="108" t="s">
        <v>1031</v>
      </c>
      <c r="H3452" s="109">
        <v>23</v>
      </c>
      <c r="I3452" s="109">
        <v>0</v>
      </c>
      <c r="J3452" s="110">
        <v>51413</v>
      </c>
      <c r="K3452" s="110">
        <v>0</v>
      </c>
      <c r="L3452" s="109">
        <v>2235.35</v>
      </c>
      <c r="M3452" s="108" t="s">
        <v>17432</v>
      </c>
      <c r="N3452" s="110">
        <v>-695.33609999999999</v>
      </c>
      <c r="O3452" s="110">
        <v>0</v>
      </c>
      <c r="P3452" s="68">
        <f t="shared" si="106"/>
        <v>51413</v>
      </c>
      <c r="Q3452" s="68">
        <f t="shared" si="107"/>
        <v>2235.3478260869565</v>
      </c>
    </row>
    <row r="3453" spans="1:17" x14ac:dyDescent="0.25">
      <c r="A3453" s="108" t="s">
        <v>17762</v>
      </c>
      <c r="B3453" s="108" t="s">
        <v>17763</v>
      </c>
      <c r="C3453" s="108" t="s">
        <v>17764</v>
      </c>
      <c r="D3453" s="108" t="s">
        <v>1033</v>
      </c>
      <c r="E3453" s="108" t="s">
        <v>1034</v>
      </c>
      <c r="F3453" s="108" t="s">
        <v>1032</v>
      </c>
      <c r="G3453" s="108" t="s">
        <v>1035</v>
      </c>
      <c r="H3453" s="109">
        <v>40</v>
      </c>
      <c r="I3453" s="109">
        <v>0</v>
      </c>
      <c r="J3453" s="110">
        <v>101375</v>
      </c>
      <c r="K3453" s="110">
        <v>0</v>
      </c>
      <c r="L3453" s="109">
        <v>2534.38</v>
      </c>
      <c r="M3453" s="108" t="s">
        <v>17428</v>
      </c>
      <c r="N3453" s="110">
        <v>4807.6818999999996</v>
      </c>
      <c r="O3453" s="110">
        <v>414.286</v>
      </c>
      <c r="P3453" s="68">
        <f t="shared" si="106"/>
        <v>101375</v>
      </c>
      <c r="Q3453" s="68">
        <f t="shared" si="107"/>
        <v>2534.375</v>
      </c>
    </row>
    <row r="3454" spans="1:17" x14ac:dyDescent="0.25">
      <c r="A3454" s="108" t="s">
        <v>17762</v>
      </c>
      <c r="B3454" s="108" t="s">
        <v>17763</v>
      </c>
      <c r="C3454" s="108" t="s">
        <v>17764</v>
      </c>
      <c r="D3454" s="108" t="s">
        <v>1037</v>
      </c>
      <c r="E3454" s="108" t="s">
        <v>1038</v>
      </c>
      <c r="F3454" s="108" t="s">
        <v>1036</v>
      </c>
      <c r="G3454" s="108" t="s">
        <v>1039</v>
      </c>
      <c r="H3454" s="109">
        <v>40</v>
      </c>
      <c r="I3454" s="109">
        <v>0</v>
      </c>
      <c r="J3454" s="110">
        <v>86995</v>
      </c>
      <c r="K3454" s="110">
        <v>0</v>
      </c>
      <c r="L3454" s="109">
        <v>2174.88</v>
      </c>
      <c r="M3454" s="108" t="s">
        <v>17432</v>
      </c>
      <c r="N3454" s="110">
        <v>-1176.5690999999999</v>
      </c>
      <c r="O3454" s="110">
        <v>0</v>
      </c>
      <c r="P3454" s="68">
        <f t="shared" si="106"/>
        <v>86995</v>
      </c>
      <c r="Q3454" s="68">
        <f t="shared" si="107"/>
        <v>2174.875</v>
      </c>
    </row>
    <row r="3455" spans="1:17" x14ac:dyDescent="0.25">
      <c r="A3455" s="108" t="s">
        <v>17762</v>
      </c>
      <c r="B3455" s="108" t="s">
        <v>17763</v>
      </c>
      <c r="C3455" s="108" t="s">
        <v>17764</v>
      </c>
      <c r="D3455" s="108" t="s">
        <v>1041</v>
      </c>
      <c r="E3455" s="108" t="s">
        <v>1042</v>
      </c>
      <c r="F3455" s="108" t="s">
        <v>1040</v>
      </c>
      <c r="G3455" s="108" t="s">
        <v>1043</v>
      </c>
      <c r="H3455" s="109">
        <v>14</v>
      </c>
      <c r="I3455" s="109">
        <v>0</v>
      </c>
      <c r="J3455" s="110">
        <v>34185</v>
      </c>
      <c r="K3455" s="110">
        <v>0</v>
      </c>
      <c r="L3455" s="109">
        <v>2441.79</v>
      </c>
      <c r="M3455" s="108" t="s">
        <v>17428</v>
      </c>
      <c r="N3455" s="110">
        <v>1621.1950999999999</v>
      </c>
      <c r="O3455" s="110">
        <v>139.7011</v>
      </c>
      <c r="P3455" s="68">
        <f t="shared" si="106"/>
        <v>34185</v>
      </c>
      <c r="Q3455" s="68">
        <f t="shared" si="107"/>
        <v>2441.7857142857142</v>
      </c>
    </row>
    <row r="3456" spans="1:17" x14ac:dyDescent="0.25">
      <c r="A3456" s="108" t="s">
        <v>17762</v>
      </c>
      <c r="B3456" s="108" t="s">
        <v>17763</v>
      </c>
      <c r="C3456" s="108" t="s">
        <v>17764</v>
      </c>
      <c r="D3456" s="108" t="s">
        <v>1045</v>
      </c>
      <c r="E3456" s="108" t="s">
        <v>1046</v>
      </c>
      <c r="F3456" s="108" t="s">
        <v>1044</v>
      </c>
      <c r="G3456" s="108" t="s">
        <v>1047</v>
      </c>
      <c r="H3456" s="109">
        <v>10</v>
      </c>
      <c r="I3456" s="109">
        <v>0</v>
      </c>
      <c r="J3456" s="110">
        <v>25732</v>
      </c>
      <c r="K3456" s="110">
        <v>0</v>
      </c>
      <c r="L3456" s="109">
        <v>2573.1999999999998</v>
      </c>
      <c r="M3456" s="108" t="s">
        <v>17428</v>
      </c>
      <c r="N3456" s="110">
        <v>1220.3379</v>
      </c>
      <c r="O3456" s="110">
        <v>105.1585</v>
      </c>
      <c r="P3456" s="68">
        <f t="shared" si="106"/>
        <v>25732</v>
      </c>
      <c r="Q3456" s="68">
        <f t="shared" si="107"/>
        <v>2573.1999999999998</v>
      </c>
    </row>
    <row r="3457" spans="1:17" x14ac:dyDescent="0.25">
      <c r="A3457" s="108" t="s">
        <v>17762</v>
      </c>
      <c r="B3457" s="108" t="s">
        <v>17763</v>
      </c>
      <c r="C3457" s="108" t="s">
        <v>17764</v>
      </c>
      <c r="D3457" s="108" t="s">
        <v>1049</v>
      </c>
      <c r="E3457" s="108" t="s">
        <v>1050</v>
      </c>
      <c r="F3457" s="108" t="s">
        <v>1048</v>
      </c>
      <c r="G3457" s="108" t="s">
        <v>1051</v>
      </c>
      <c r="H3457" s="109">
        <v>17</v>
      </c>
      <c r="I3457" s="109">
        <v>0</v>
      </c>
      <c r="J3457" s="110">
        <v>39007</v>
      </c>
      <c r="K3457" s="110">
        <v>0</v>
      </c>
      <c r="L3457" s="109">
        <v>2294.5300000000002</v>
      </c>
      <c r="M3457" s="108" t="s">
        <v>17432</v>
      </c>
      <c r="N3457" s="110">
        <v>-527.55340000000001</v>
      </c>
      <c r="O3457" s="110">
        <v>0</v>
      </c>
      <c r="P3457" s="68">
        <f t="shared" si="106"/>
        <v>39007</v>
      </c>
      <c r="Q3457" s="68">
        <f t="shared" si="107"/>
        <v>2294.5294117647059</v>
      </c>
    </row>
    <row r="3458" spans="1:17" x14ac:dyDescent="0.25">
      <c r="A3458" s="108" t="s">
        <v>17762</v>
      </c>
      <c r="B3458" s="108" t="s">
        <v>17763</v>
      </c>
      <c r="C3458" s="108" t="s">
        <v>17764</v>
      </c>
      <c r="D3458" s="108" t="s">
        <v>1053</v>
      </c>
      <c r="E3458" s="108" t="s">
        <v>1054</v>
      </c>
      <c r="F3458" s="108" t="s">
        <v>1052</v>
      </c>
      <c r="G3458" s="108" t="s">
        <v>1055</v>
      </c>
      <c r="H3458" s="109">
        <v>30</v>
      </c>
      <c r="I3458" s="109">
        <v>0</v>
      </c>
      <c r="J3458" s="110">
        <v>74066</v>
      </c>
      <c r="K3458" s="110">
        <v>0</v>
      </c>
      <c r="L3458" s="109">
        <v>2468.87</v>
      </c>
      <c r="M3458" s="108" t="s">
        <v>17428</v>
      </c>
      <c r="N3458" s="110">
        <v>3512.5046000000002</v>
      </c>
      <c r="O3458" s="110">
        <v>302.67840000000001</v>
      </c>
      <c r="P3458" s="68">
        <f t="shared" si="106"/>
        <v>74066</v>
      </c>
      <c r="Q3458" s="68">
        <f t="shared" si="107"/>
        <v>2468.8666666666668</v>
      </c>
    </row>
    <row r="3459" spans="1:17" x14ac:dyDescent="0.25">
      <c r="A3459" s="108" t="s">
        <v>17762</v>
      </c>
      <c r="B3459" s="108" t="s">
        <v>17763</v>
      </c>
      <c r="C3459" s="108" t="s">
        <v>17764</v>
      </c>
      <c r="D3459" s="108" t="s">
        <v>1057</v>
      </c>
      <c r="E3459" s="108" t="s">
        <v>1058</v>
      </c>
      <c r="F3459" s="108" t="s">
        <v>1056</v>
      </c>
      <c r="G3459" s="108" t="s">
        <v>1059</v>
      </c>
      <c r="H3459" s="109">
        <v>25</v>
      </c>
      <c r="I3459" s="109">
        <v>0</v>
      </c>
      <c r="J3459" s="110">
        <v>56683</v>
      </c>
      <c r="K3459" s="110">
        <v>0</v>
      </c>
      <c r="L3459" s="109">
        <v>2267.3200000000002</v>
      </c>
      <c r="M3459" s="108" t="s">
        <v>17432</v>
      </c>
      <c r="N3459" s="110">
        <v>-766.60879999999997</v>
      </c>
      <c r="O3459" s="110">
        <v>0</v>
      </c>
      <c r="P3459" s="68">
        <f t="shared" si="106"/>
        <v>56683</v>
      </c>
      <c r="Q3459" s="68">
        <f t="shared" si="107"/>
        <v>2267.3200000000002</v>
      </c>
    </row>
    <row r="3460" spans="1:17" x14ac:dyDescent="0.25">
      <c r="A3460" s="108" t="s">
        <v>17762</v>
      </c>
      <c r="B3460" s="108" t="s">
        <v>17763</v>
      </c>
      <c r="C3460" s="108" t="s">
        <v>17764</v>
      </c>
      <c r="D3460" s="108" t="s">
        <v>1061</v>
      </c>
      <c r="E3460" s="108" t="s">
        <v>1062</v>
      </c>
      <c r="F3460" s="108" t="s">
        <v>1060</v>
      </c>
      <c r="G3460" s="108" t="s">
        <v>1063</v>
      </c>
      <c r="H3460" s="109">
        <v>40</v>
      </c>
      <c r="I3460" s="109">
        <v>0</v>
      </c>
      <c r="J3460" s="110">
        <v>96804</v>
      </c>
      <c r="K3460" s="110">
        <v>0</v>
      </c>
      <c r="L3460" s="109">
        <v>2420.1</v>
      </c>
      <c r="M3460" s="108" t="s">
        <v>17428</v>
      </c>
      <c r="N3460" s="110">
        <v>4590.8341</v>
      </c>
      <c r="O3460" s="110">
        <v>395.59980000000002</v>
      </c>
      <c r="P3460" s="68">
        <f t="shared" ref="P3460:P3523" si="108">J3460-K3460</f>
        <v>96804</v>
      </c>
      <c r="Q3460" s="68">
        <f t="shared" ref="Q3460:Q3523" si="109">P3460/H3460</f>
        <v>2420.1</v>
      </c>
    </row>
    <row r="3461" spans="1:17" x14ac:dyDescent="0.25">
      <c r="A3461" s="108" t="s">
        <v>17762</v>
      </c>
      <c r="B3461" s="108" t="s">
        <v>17763</v>
      </c>
      <c r="C3461" s="108" t="s">
        <v>17764</v>
      </c>
      <c r="D3461" s="108" t="s">
        <v>1065</v>
      </c>
      <c r="E3461" s="108" t="s">
        <v>1066</v>
      </c>
      <c r="F3461" s="108" t="s">
        <v>1064</v>
      </c>
      <c r="G3461" s="108" t="s">
        <v>1067</v>
      </c>
      <c r="H3461" s="109">
        <v>28</v>
      </c>
      <c r="I3461" s="109">
        <v>0</v>
      </c>
      <c r="J3461" s="110">
        <v>67939</v>
      </c>
      <c r="K3461" s="110">
        <v>0</v>
      </c>
      <c r="L3461" s="109">
        <v>2426.39</v>
      </c>
      <c r="M3461" s="108" t="s">
        <v>17428</v>
      </c>
      <c r="N3461" s="110">
        <v>3221.9364999999998</v>
      </c>
      <c r="O3461" s="110">
        <v>277.63959999999997</v>
      </c>
      <c r="P3461" s="68">
        <f t="shared" si="108"/>
        <v>67939</v>
      </c>
      <c r="Q3461" s="68">
        <f t="shared" si="109"/>
        <v>2426.3928571428573</v>
      </c>
    </row>
    <row r="3462" spans="1:17" x14ac:dyDescent="0.25">
      <c r="A3462" s="108" t="s">
        <v>17762</v>
      </c>
      <c r="B3462" s="108" t="s">
        <v>17763</v>
      </c>
      <c r="C3462" s="108" t="s">
        <v>17764</v>
      </c>
      <c r="D3462" s="108" t="s">
        <v>1069</v>
      </c>
      <c r="E3462" s="108" t="s">
        <v>1070</v>
      </c>
      <c r="F3462" s="108" t="s">
        <v>1068</v>
      </c>
      <c r="G3462" s="108" t="s">
        <v>1071</v>
      </c>
      <c r="H3462" s="109">
        <v>20</v>
      </c>
      <c r="I3462" s="109">
        <v>0</v>
      </c>
      <c r="J3462" s="110">
        <v>47201</v>
      </c>
      <c r="K3462" s="110">
        <v>0</v>
      </c>
      <c r="L3462" s="109">
        <v>2360.0500000000002</v>
      </c>
      <c r="M3462" s="108" t="s">
        <v>17428</v>
      </c>
      <c r="N3462" s="110">
        <v>2238.4953</v>
      </c>
      <c r="O3462" s="110">
        <v>192.89490000000001</v>
      </c>
      <c r="P3462" s="68">
        <f t="shared" si="108"/>
        <v>47201</v>
      </c>
      <c r="Q3462" s="68">
        <f t="shared" si="109"/>
        <v>2360.0500000000002</v>
      </c>
    </row>
    <row r="3463" spans="1:17" x14ac:dyDescent="0.25">
      <c r="A3463" s="108" t="s">
        <v>17762</v>
      </c>
      <c r="B3463" s="108" t="s">
        <v>17763</v>
      </c>
      <c r="C3463" s="108" t="s">
        <v>17764</v>
      </c>
      <c r="D3463" s="108" t="s">
        <v>1073</v>
      </c>
      <c r="E3463" s="108" t="s">
        <v>1074</v>
      </c>
      <c r="F3463" s="108" t="s">
        <v>1072</v>
      </c>
      <c r="G3463" s="108" t="s">
        <v>1075</v>
      </c>
      <c r="H3463" s="109">
        <v>19</v>
      </c>
      <c r="I3463" s="109">
        <v>0</v>
      </c>
      <c r="J3463" s="110">
        <v>47050</v>
      </c>
      <c r="K3463" s="110">
        <v>0</v>
      </c>
      <c r="L3463" s="109">
        <v>2476.3200000000002</v>
      </c>
      <c r="M3463" s="108" t="s">
        <v>17428</v>
      </c>
      <c r="N3463" s="110">
        <v>2231.3292999999999</v>
      </c>
      <c r="O3463" s="110">
        <v>192.2774</v>
      </c>
      <c r="P3463" s="68">
        <f t="shared" si="108"/>
        <v>47050</v>
      </c>
      <c r="Q3463" s="68">
        <f t="shared" si="109"/>
        <v>2476.3157894736842</v>
      </c>
    </row>
    <row r="3464" spans="1:17" x14ac:dyDescent="0.25">
      <c r="A3464" s="108" t="s">
        <v>17762</v>
      </c>
      <c r="B3464" s="108" t="s">
        <v>17763</v>
      </c>
      <c r="C3464" s="108" t="s">
        <v>17764</v>
      </c>
      <c r="D3464" s="108" t="s">
        <v>1077</v>
      </c>
      <c r="E3464" s="108" t="s">
        <v>1078</v>
      </c>
      <c r="F3464" s="108" t="s">
        <v>1076</v>
      </c>
      <c r="G3464" s="108" t="s">
        <v>1079</v>
      </c>
      <c r="H3464" s="109">
        <v>15</v>
      </c>
      <c r="I3464" s="109">
        <v>0</v>
      </c>
      <c r="J3464" s="110">
        <v>39680</v>
      </c>
      <c r="K3464" s="110">
        <v>0</v>
      </c>
      <c r="L3464" s="109">
        <v>2645.33</v>
      </c>
      <c r="M3464" s="108" t="s">
        <v>17428</v>
      </c>
      <c r="N3464" s="110">
        <v>1881.8258000000001</v>
      </c>
      <c r="O3464" s="110">
        <v>162.1601</v>
      </c>
      <c r="P3464" s="68">
        <f t="shared" si="108"/>
        <v>39680</v>
      </c>
      <c r="Q3464" s="68">
        <f t="shared" si="109"/>
        <v>2645.3333333333335</v>
      </c>
    </row>
    <row r="3465" spans="1:17" x14ac:dyDescent="0.25">
      <c r="A3465" s="108" t="s">
        <v>17762</v>
      </c>
      <c r="B3465" s="108" t="s">
        <v>17763</v>
      </c>
      <c r="C3465" s="108" t="s">
        <v>17764</v>
      </c>
      <c r="D3465" s="108" t="s">
        <v>1081</v>
      </c>
      <c r="E3465" s="108" t="s">
        <v>1082</v>
      </c>
      <c r="F3465" s="108" t="s">
        <v>1080</v>
      </c>
      <c r="G3465" s="108" t="s">
        <v>1083</v>
      </c>
      <c r="H3465" s="109">
        <v>28</v>
      </c>
      <c r="I3465" s="109">
        <v>0</v>
      </c>
      <c r="J3465" s="110">
        <v>66620</v>
      </c>
      <c r="K3465" s="110">
        <v>0</v>
      </c>
      <c r="L3465" s="109">
        <v>2379.29</v>
      </c>
      <c r="M3465" s="108" t="s">
        <v>17432</v>
      </c>
      <c r="N3465" s="110">
        <v>-901.00639999999999</v>
      </c>
      <c r="O3465" s="110">
        <v>0</v>
      </c>
      <c r="P3465" s="68">
        <f t="shared" si="108"/>
        <v>66620</v>
      </c>
      <c r="Q3465" s="68">
        <f t="shared" si="109"/>
        <v>2379.2857142857142</v>
      </c>
    </row>
    <row r="3466" spans="1:17" x14ac:dyDescent="0.25">
      <c r="A3466" s="108" t="s">
        <v>17762</v>
      </c>
      <c r="B3466" s="108" t="s">
        <v>17763</v>
      </c>
      <c r="C3466" s="108" t="s">
        <v>17764</v>
      </c>
      <c r="D3466" s="108" t="s">
        <v>1085</v>
      </c>
      <c r="E3466" s="108" t="s">
        <v>1086</v>
      </c>
      <c r="F3466" s="108" t="s">
        <v>1084</v>
      </c>
      <c r="G3466" s="108" t="s">
        <v>1087</v>
      </c>
      <c r="H3466" s="109">
        <v>18</v>
      </c>
      <c r="I3466" s="109">
        <v>0</v>
      </c>
      <c r="J3466" s="110">
        <v>39567</v>
      </c>
      <c r="K3466" s="110">
        <v>0</v>
      </c>
      <c r="L3466" s="109">
        <v>2198.17</v>
      </c>
      <c r="M3466" s="108" t="s">
        <v>17432</v>
      </c>
      <c r="N3466" s="110">
        <v>-535.13350000000003</v>
      </c>
      <c r="O3466" s="110">
        <v>0</v>
      </c>
      <c r="P3466" s="68">
        <f t="shared" si="108"/>
        <v>39567</v>
      </c>
      <c r="Q3466" s="68">
        <f t="shared" si="109"/>
        <v>2198.1666666666665</v>
      </c>
    </row>
    <row r="3467" spans="1:17" x14ac:dyDescent="0.25">
      <c r="A3467" s="108" t="s">
        <v>17762</v>
      </c>
      <c r="B3467" s="108" t="s">
        <v>17763</v>
      </c>
      <c r="C3467" s="108" t="s">
        <v>17764</v>
      </c>
      <c r="D3467" s="108" t="s">
        <v>1089</v>
      </c>
      <c r="E3467" s="108" t="s">
        <v>1090</v>
      </c>
      <c r="F3467" s="108" t="s">
        <v>1088</v>
      </c>
      <c r="G3467" s="108" t="s">
        <v>1091</v>
      </c>
      <c r="H3467" s="109">
        <v>49</v>
      </c>
      <c r="I3467" s="109">
        <v>0</v>
      </c>
      <c r="J3467" s="110">
        <v>102443</v>
      </c>
      <c r="K3467" s="110">
        <v>0</v>
      </c>
      <c r="L3467" s="109">
        <v>2090.67</v>
      </c>
      <c r="M3467" s="108" t="s">
        <v>17432</v>
      </c>
      <c r="N3467" s="110">
        <v>-1385.4974999999999</v>
      </c>
      <c r="O3467" s="110">
        <v>0</v>
      </c>
      <c r="P3467" s="68">
        <f t="shared" si="108"/>
        <v>102443</v>
      </c>
      <c r="Q3467" s="68">
        <f t="shared" si="109"/>
        <v>2090.6734693877552</v>
      </c>
    </row>
    <row r="3468" spans="1:17" x14ac:dyDescent="0.25">
      <c r="A3468" s="108" t="s">
        <v>17762</v>
      </c>
      <c r="B3468" s="108" t="s">
        <v>17763</v>
      </c>
      <c r="C3468" s="108" t="s">
        <v>17764</v>
      </c>
      <c r="D3468" s="108" t="s">
        <v>1093</v>
      </c>
      <c r="E3468" s="108" t="s">
        <v>1094</v>
      </c>
      <c r="F3468" s="108" t="s">
        <v>1092</v>
      </c>
      <c r="G3468" s="108" t="s">
        <v>1095</v>
      </c>
      <c r="H3468" s="109">
        <v>18</v>
      </c>
      <c r="I3468" s="109">
        <v>0</v>
      </c>
      <c r="J3468" s="110">
        <v>40597</v>
      </c>
      <c r="K3468" s="110">
        <v>0</v>
      </c>
      <c r="L3468" s="109">
        <v>2255.39</v>
      </c>
      <c r="M3468" s="108" t="s">
        <v>17432</v>
      </c>
      <c r="N3468" s="110">
        <v>-549.06309999999996</v>
      </c>
      <c r="O3468" s="110">
        <v>0</v>
      </c>
      <c r="P3468" s="68">
        <f t="shared" si="108"/>
        <v>40597</v>
      </c>
      <c r="Q3468" s="68">
        <f t="shared" si="109"/>
        <v>2255.3888888888887</v>
      </c>
    </row>
    <row r="3469" spans="1:17" x14ac:dyDescent="0.25">
      <c r="A3469" s="108" t="s">
        <v>17762</v>
      </c>
      <c r="B3469" s="108" t="s">
        <v>17763</v>
      </c>
      <c r="C3469" s="108" t="s">
        <v>17764</v>
      </c>
      <c r="D3469" s="108" t="s">
        <v>1097</v>
      </c>
      <c r="E3469" s="108" t="s">
        <v>1098</v>
      </c>
      <c r="F3469" s="108" t="s">
        <v>1096</v>
      </c>
      <c r="G3469" s="108" t="s">
        <v>1099</v>
      </c>
      <c r="H3469" s="109">
        <v>19</v>
      </c>
      <c r="I3469" s="109">
        <v>0</v>
      </c>
      <c r="J3469" s="110">
        <v>44283</v>
      </c>
      <c r="K3469" s="110">
        <v>0</v>
      </c>
      <c r="L3469" s="109">
        <v>2330.6799999999998</v>
      </c>
      <c r="M3469" s="108" t="s">
        <v>17432</v>
      </c>
      <c r="N3469" s="110">
        <v>-598.90369999999996</v>
      </c>
      <c r="O3469" s="110">
        <v>0</v>
      </c>
      <c r="P3469" s="68">
        <f t="shared" si="108"/>
        <v>44283</v>
      </c>
      <c r="Q3469" s="68">
        <f t="shared" si="109"/>
        <v>2330.6842105263158</v>
      </c>
    </row>
    <row r="3470" spans="1:17" ht="30" x14ac:dyDescent="0.25">
      <c r="A3470" s="108" t="s">
        <v>17762</v>
      </c>
      <c r="B3470" s="108" t="s">
        <v>17763</v>
      </c>
      <c r="C3470" s="108" t="s">
        <v>17764</v>
      </c>
      <c r="D3470" s="108" t="s">
        <v>1101</v>
      </c>
      <c r="E3470" s="108" t="s">
        <v>1102</v>
      </c>
      <c r="F3470" s="108" t="s">
        <v>1100</v>
      </c>
      <c r="G3470" s="108" t="s">
        <v>1103</v>
      </c>
      <c r="H3470" s="109">
        <v>20</v>
      </c>
      <c r="I3470" s="109">
        <v>0</v>
      </c>
      <c r="J3470" s="110">
        <v>47908</v>
      </c>
      <c r="K3470" s="110">
        <v>0</v>
      </c>
      <c r="L3470" s="109">
        <v>2395.4</v>
      </c>
      <c r="M3470" s="108" t="s">
        <v>17428</v>
      </c>
      <c r="N3470" s="110">
        <v>2272.0084999999999</v>
      </c>
      <c r="O3470" s="110">
        <v>195.78280000000001</v>
      </c>
      <c r="P3470" s="68">
        <f t="shared" si="108"/>
        <v>47908</v>
      </c>
      <c r="Q3470" s="68">
        <f t="shared" si="109"/>
        <v>2395.4</v>
      </c>
    </row>
    <row r="3471" spans="1:17" x14ac:dyDescent="0.25">
      <c r="A3471" s="108" t="s">
        <v>17762</v>
      </c>
      <c r="B3471" s="108" t="s">
        <v>17763</v>
      </c>
      <c r="C3471" s="108" t="s">
        <v>17764</v>
      </c>
      <c r="D3471" s="108" t="s">
        <v>1105</v>
      </c>
      <c r="E3471" s="108" t="s">
        <v>1106</v>
      </c>
      <c r="F3471" s="108" t="s">
        <v>1104</v>
      </c>
      <c r="G3471" s="108" t="s">
        <v>1107</v>
      </c>
      <c r="H3471" s="109">
        <v>17</v>
      </c>
      <c r="I3471" s="109">
        <v>0</v>
      </c>
      <c r="J3471" s="110">
        <v>39843</v>
      </c>
      <c r="K3471" s="110">
        <v>0</v>
      </c>
      <c r="L3471" s="109">
        <v>2343.71</v>
      </c>
      <c r="M3471" s="108" t="s">
        <v>17428</v>
      </c>
      <c r="N3471" s="110">
        <v>1889.5066999999999</v>
      </c>
      <c r="O3471" s="110">
        <v>162.8219</v>
      </c>
      <c r="P3471" s="68">
        <f t="shared" si="108"/>
        <v>39843</v>
      </c>
      <c r="Q3471" s="68">
        <f t="shared" si="109"/>
        <v>2343.705882352941</v>
      </c>
    </row>
    <row r="3472" spans="1:17" x14ac:dyDescent="0.25">
      <c r="A3472" s="108" t="s">
        <v>17762</v>
      </c>
      <c r="B3472" s="108" t="s">
        <v>17763</v>
      </c>
      <c r="C3472" s="108" t="s">
        <v>17764</v>
      </c>
      <c r="D3472" s="108" t="s">
        <v>1109</v>
      </c>
      <c r="E3472" s="108" t="s">
        <v>1110</v>
      </c>
      <c r="F3472" s="108" t="s">
        <v>1108</v>
      </c>
      <c r="G3472" s="108" t="s">
        <v>1111</v>
      </c>
      <c r="H3472" s="109">
        <v>20</v>
      </c>
      <c r="I3472" s="109">
        <v>0</v>
      </c>
      <c r="J3472" s="110">
        <v>51315</v>
      </c>
      <c r="K3472" s="110">
        <v>0</v>
      </c>
      <c r="L3472" s="109">
        <v>2565.75</v>
      </c>
      <c r="M3472" s="108" t="s">
        <v>17428</v>
      </c>
      <c r="N3472" s="110">
        <v>2433.5486000000001</v>
      </c>
      <c r="O3472" s="110">
        <v>209.7029</v>
      </c>
      <c r="P3472" s="68">
        <f t="shared" si="108"/>
        <v>51315</v>
      </c>
      <c r="Q3472" s="68">
        <f t="shared" si="109"/>
        <v>2565.75</v>
      </c>
    </row>
    <row r="3473" spans="1:17" x14ac:dyDescent="0.25">
      <c r="A3473" s="108" t="s">
        <v>17762</v>
      </c>
      <c r="B3473" s="108" t="s">
        <v>17763</v>
      </c>
      <c r="C3473" s="108" t="s">
        <v>17764</v>
      </c>
      <c r="D3473" s="108" t="s">
        <v>1113</v>
      </c>
      <c r="E3473" s="108" t="s">
        <v>1114</v>
      </c>
      <c r="F3473" s="108" t="s">
        <v>1112</v>
      </c>
      <c r="G3473" s="108" t="s">
        <v>1115</v>
      </c>
      <c r="H3473" s="109">
        <v>26</v>
      </c>
      <c r="I3473" s="109">
        <v>0</v>
      </c>
      <c r="J3473" s="110">
        <v>57488</v>
      </c>
      <c r="K3473" s="110">
        <v>0</v>
      </c>
      <c r="L3473" s="109">
        <v>2211.08</v>
      </c>
      <c r="M3473" s="108" t="s">
        <v>17432</v>
      </c>
      <c r="N3473" s="110">
        <v>-777.4973</v>
      </c>
      <c r="O3473" s="110">
        <v>0</v>
      </c>
      <c r="P3473" s="68">
        <f t="shared" si="108"/>
        <v>57488</v>
      </c>
      <c r="Q3473" s="68">
        <f t="shared" si="109"/>
        <v>2211.0769230769229</v>
      </c>
    </row>
    <row r="3474" spans="1:17" x14ac:dyDescent="0.25">
      <c r="A3474" s="108" t="s">
        <v>17762</v>
      </c>
      <c r="B3474" s="108" t="s">
        <v>17763</v>
      </c>
      <c r="C3474" s="108" t="s">
        <v>17764</v>
      </c>
      <c r="D3474" s="108" t="s">
        <v>1117</v>
      </c>
      <c r="E3474" s="108" t="s">
        <v>1118</v>
      </c>
      <c r="F3474" s="108" t="s">
        <v>1116</v>
      </c>
      <c r="G3474" s="108" t="s">
        <v>1119</v>
      </c>
      <c r="H3474" s="109">
        <v>20</v>
      </c>
      <c r="I3474" s="109">
        <v>0</v>
      </c>
      <c r="J3474" s="110">
        <v>42167</v>
      </c>
      <c r="K3474" s="110">
        <v>0</v>
      </c>
      <c r="L3474" s="109">
        <v>2108.35</v>
      </c>
      <c r="M3474" s="108" t="s">
        <v>17432</v>
      </c>
      <c r="N3474" s="110">
        <v>-570.28930000000003</v>
      </c>
      <c r="O3474" s="110">
        <v>0</v>
      </c>
      <c r="P3474" s="68">
        <f t="shared" si="108"/>
        <v>42167</v>
      </c>
      <c r="Q3474" s="68">
        <f t="shared" si="109"/>
        <v>2108.35</v>
      </c>
    </row>
    <row r="3475" spans="1:17" x14ac:dyDescent="0.25">
      <c r="A3475" s="108" t="s">
        <v>17762</v>
      </c>
      <c r="B3475" s="108" t="s">
        <v>17763</v>
      </c>
      <c r="C3475" s="108" t="s">
        <v>17764</v>
      </c>
      <c r="D3475" s="108" t="s">
        <v>1121</v>
      </c>
      <c r="E3475" s="108" t="s">
        <v>1122</v>
      </c>
      <c r="F3475" s="108" t="s">
        <v>1120</v>
      </c>
      <c r="G3475" s="108" t="s">
        <v>1123</v>
      </c>
      <c r="H3475" s="109">
        <v>60</v>
      </c>
      <c r="I3475" s="109">
        <v>0</v>
      </c>
      <c r="J3475" s="110">
        <v>105894</v>
      </c>
      <c r="K3475" s="110">
        <v>0</v>
      </c>
      <c r="L3475" s="109">
        <v>1764.9</v>
      </c>
      <c r="M3475" s="108" t="s">
        <v>17432</v>
      </c>
      <c r="N3475" s="110">
        <v>-1432.1674</v>
      </c>
      <c r="O3475" s="110">
        <v>0</v>
      </c>
      <c r="P3475" s="68">
        <f t="shared" si="108"/>
        <v>105894</v>
      </c>
      <c r="Q3475" s="68">
        <f t="shared" si="109"/>
        <v>1764.9</v>
      </c>
    </row>
    <row r="3476" spans="1:17" x14ac:dyDescent="0.25">
      <c r="A3476" s="108" t="s">
        <v>17762</v>
      </c>
      <c r="B3476" s="108" t="s">
        <v>17763</v>
      </c>
      <c r="C3476" s="108" t="s">
        <v>17764</v>
      </c>
      <c r="D3476" s="108" t="s">
        <v>1125</v>
      </c>
      <c r="E3476" s="108" t="s">
        <v>1126</v>
      </c>
      <c r="F3476" s="108" t="s">
        <v>1124</v>
      </c>
      <c r="G3476" s="108" t="s">
        <v>1127</v>
      </c>
      <c r="H3476" s="109">
        <v>23</v>
      </c>
      <c r="I3476" s="109">
        <v>0</v>
      </c>
      <c r="J3476" s="110">
        <v>53933</v>
      </c>
      <c r="K3476" s="110">
        <v>0</v>
      </c>
      <c r="L3476" s="109">
        <v>2344.91</v>
      </c>
      <c r="M3476" s="108" t="s">
        <v>17432</v>
      </c>
      <c r="N3476" s="110">
        <v>-729.42510000000004</v>
      </c>
      <c r="O3476" s="110">
        <v>0</v>
      </c>
      <c r="P3476" s="68">
        <f t="shared" si="108"/>
        <v>53933</v>
      </c>
      <c r="Q3476" s="68">
        <f t="shared" si="109"/>
        <v>2344.913043478261</v>
      </c>
    </row>
    <row r="3477" spans="1:17" x14ac:dyDescent="0.25">
      <c r="A3477" s="108" t="s">
        <v>17762</v>
      </c>
      <c r="B3477" s="108" t="s">
        <v>17763</v>
      </c>
      <c r="C3477" s="108" t="s">
        <v>17764</v>
      </c>
      <c r="D3477" s="108" t="s">
        <v>1129</v>
      </c>
      <c r="E3477" s="108" t="s">
        <v>1130</v>
      </c>
      <c r="F3477" s="108" t="s">
        <v>1128</v>
      </c>
      <c r="G3477" s="108" t="s">
        <v>1131</v>
      </c>
      <c r="H3477" s="109">
        <v>18</v>
      </c>
      <c r="I3477" s="109">
        <v>0</v>
      </c>
      <c r="J3477" s="110">
        <v>42663</v>
      </c>
      <c r="K3477" s="110">
        <v>0</v>
      </c>
      <c r="L3477" s="109">
        <v>2370.17</v>
      </c>
      <c r="M3477" s="108" t="s">
        <v>17432</v>
      </c>
      <c r="N3477" s="110">
        <v>-576.99959999999999</v>
      </c>
      <c r="O3477" s="110">
        <v>0</v>
      </c>
      <c r="P3477" s="68">
        <f t="shared" si="108"/>
        <v>42663</v>
      </c>
      <c r="Q3477" s="68">
        <f t="shared" si="109"/>
        <v>2370.1666666666665</v>
      </c>
    </row>
    <row r="3478" spans="1:17" x14ac:dyDescent="0.25">
      <c r="A3478" s="108" t="s">
        <v>17762</v>
      </c>
      <c r="B3478" s="108" t="s">
        <v>17763</v>
      </c>
      <c r="C3478" s="108" t="s">
        <v>17764</v>
      </c>
      <c r="D3478" s="108" t="s">
        <v>1133</v>
      </c>
      <c r="E3478" s="108" t="s">
        <v>1134</v>
      </c>
      <c r="F3478" s="108" t="s">
        <v>1132</v>
      </c>
      <c r="G3478" s="108" t="s">
        <v>1135</v>
      </c>
      <c r="H3478" s="109">
        <v>18</v>
      </c>
      <c r="I3478" s="109">
        <v>0</v>
      </c>
      <c r="J3478" s="110">
        <v>40929</v>
      </c>
      <c r="K3478" s="110">
        <v>0</v>
      </c>
      <c r="L3478" s="109">
        <v>2273.83</v>
      </c>
      <c r="M3478" s="108" t="s">
        <v>17432</v>
      </c>
      <c r="N3478" s="110">
        <v>-553.54539999999997</v>
      </c>
      <c r="O3478" s="110">
        <v>0</v>
      </c>
      <c r="P3478" s="68">
        <f t="shared" si="108"/>
        <v>40929</v>
      </c>
      <c r="Q3478" s="68">
        <f t="shared" si="109"/>
        <v>2273.8333333333335</v>
      </c>
    </row>
    <row r="3479" spans="1:17" x14ac:dyDescent="0.25">
      <c r="A3479" s="108" t="s">
        <v>17762</v>
      </c>
      <c r="B3479" s="108" t="s">
        <v>17763</v>
      </c>
      <c r="C3479" s="108" t="s">
        <v>17764</v>
      </c>
      <c r="D3479" s="108" t="s">
        <v>1137</v>
      </c>
      <c r="E3479" s="108" t="s">
        <v>1138</v>
      </c>
      <c r="F3479" s="108" t="s">
        <v>1136</v>
      </c>
      <c r="G3479" s="108" t="s">
        <v>1139</v>
      </c>
      <c r="H3479" s="109">
        <v>162</v>
      </c>
      <c r="I3479" s="109">
        <v>0</v>
      </c>
      <c r="J3479" s="110">
        <v>437485</v>
      </c>
      <c r="K3479" s="110">
        <v>0</v>
      </c>
      <c r="L3479" s="109">
        <v>2700.52</v>
      </c>
      <c r="M3479" s="108" t="s">
        <v>17432</v>
      </c>
      <c r="N3479" s="110">
        <v>-5916.8083999999999</v>
      </c>
      <c r="O3479" s="110">
        <v>0</v>
      </c>
      <c r="P3479" s="68">
        <f t="shared" si="108"/>
        <v>437485</v>
      </c>
      <c r="Q3479" s="68">
        <f t="shared" si="109"/>
        <v>2700.5246913580245</v>
      </c>
    </row>
    <row r="3480" spans="1:17" x14ac:dyDescent="0.25">
      <c r="A3480" s="108" t="s">
        <v>17762</v>
      </c>
      <c r="B3480" s="108" t="s">
        <v>17763</v>
      </c>
      <c r="C3480" s="108" t="s">
        <v>17764</v>
      </c>
      <c r="D3480" s="108" t="s">
        <v>1141</v>
      </c>
      <c r="E3480" s="108" t="s">
        <v>1142</v>
      </c>
      <c r="F3480" s="108" t="s">
        <v>1140</v>
      </c>
      <c r="G3480" s="108" t="s">
        <v>1143</v>
      </c>
      <c r="H3480" s="109">
        <v>16</v>
      </c>
      <c r="I3480" s="109">
        <v>0</v>
      </c>
      <c r="J3480" s="110">
        <v>36890</v>
      </c>
      <c r="K3480" s="110">
        <v>0</v>
      </c>
      <c r="L3480" s="109">
        <v>2305.62</v>
      </c>
      <c r="M3480" s="108" t="s">
        <v>17428</v>
      </c>
      <c r="N3480" s="110">
        <v>1749.4902999999999</v>
      </c>
      <c r="O3480" s="110">
        <v>150.75649999999999</v>
      </c>
      <c r="P3480" s="68">
        <f t="shared" si="108"/>
        <v>36890</v>
      </c>
      <c r="Q3480" s="68">
        <f t="shared" si="109"/>
        <v>2305.625</v>
      </c>
    </row>
    <row r="3481" spans="1:17" x14ac:dyDescent="0.25">
      <c r="A3481" s="108" t="s">
        <v>17762</v>
      </c>
      <c r="B3481" s="108" t="s">
        <v>17763</v>
      </c>
      <c r="C3481" s="108" t="s">
        <v>17764</v>
      </c>
      <c r="D3481" s="108" t="s">
        <v>1145</v>
      </c>
      <c r="E3481" s="108" t="s">
        <v>1146</v>
      </c>
      <c r="F3481" s="108" t="s">
        <v>1144</v>
      </c>
      <c r="G3481" s="108" t="s">
        <v>1147</v>
      </c>
      <c r="H3481" s="109">
        <v>40</v>
      </c>
      <c r="I3481" s="109">
        <v>0</v>
      </c>
      <c r="J3481" s="110">
        <v>92107</v>
      </c>
      <c r="K3481" s="110">
        <v>0</v>
      </c>
      <c r="L3481" s="109">
        <v>2302.6799999999998</v>
      </c>
      <c r="M3481" s="108" t="s">
        <v>17428</v>
      </c>
      <c r="N3481" s="110">
        <v>4368.1662999999999</v>
      </c>
      <c r="O3481" s="110">
        <v>376.41219999999998</v>
      </c>
      <c r="P3481" s="68">
        <f t="shared" si="108"/>
        <v>92107</v>
      </c>
      <c r="Q3481" s="68">
        <f t="shared" si="109"/>
        <v>2302.6750000000002</v>
      </c>
    </row>
    <row r="3482" spans="1:17" ht="30" x14ac:dyDescent="0.25">
      <c r="A3482" s="108" t="s">
        <v>17762</v>
      </c>
      <c r="B3482" s="108" t="s">
        <v>17763</v>
      </c>
      <c r="C3482" s="108" t="s">
        <v>17764</v>
      </c>
      <c r="D3482" s="108" t="s">
        <v>1149</v>
      </c>
      <c r="E3482" s="108" t="s">
        <v>1150</v>
      </c>
      <c r="F3482" s="108" t="s">
        <v>1148</v>
      </c>
      <c r="G3482" s="108" t="s">
        <v>1150</v>
      </c>
      <c r="H3482" s="109">
        <v>19</v>
      </c>
      <c r="I3482" s="109">
        <v>0</v>
      </c>
      <c r="J3482" s="110">
        <v>35295</v>
      </c>
      <c r="K3482" s="110">
        <v>0</v>
      </c>
      <c r="L3482" s="109">
        <v>1857.63</v>
      </c>
      <c r="M3482" s="108" t="s">
        <v>17432</v>
      </c>
      <c r="N3482" s="110">
        <v>-477.34890000000001</v>
      </c>
      <c r="O3482" s="110">
        <v>0</v>
      </c>
      <c r="P3482" s="68">
        <f t="shared" si="108"/>
        <v>35295</v>
      </c>
      <c r="Q3482" s="68">
        <f t="shared" si="109"/>
        <v>1857.6315789473683</v>
      </c>
    </row>
    <row r="3483" spans="1:17" x14ac:dyDescent="0.25">
      <c r="A3483" s="108" t="s">
        <v>17762</v>
      </c>
      <c r="B3483" s="108" t="s">
        <v>17763</v>
      </c>
      <c r="C3483" s="108" t="s">
        <v>17764</v>
      </c>
      <c r="D3483" s="108" t="s">
        <v>1152</v>
      </c>
      <c r="E3483" s="108" t="s">
        <v>1153</v>
      </c>
      <c r="F3483" s="108" t="s">
        <v>1151</v>
      </c>
      <c r="G3483" s="108" t="s">
        <v>1154</v>
      </c>
      <c r="H3483" s="109">
        <v>20</v>
      </c>
      <c r="I3483" s="109">
        <v>0</v>
      </c>
      <c r="J3483" s="110">
        <v>44347</v>
      </c>
      <c r="K3483" s="110">
        <v>0</v>
      </c>
      <c r="L3483" s="109">
        <v>2217.35</v>
      </c>
      <c r="M3483" s="108" t="s">
        <v>17432</v>
      </c>
      <c r="N3483" s="110">
        <v>-599.77549999999997</v>
      </c>
      <c r="O3483" s="110">
        <v>0</v>
      </c>
      <c r="P3483" s="68">
        <f t="shared" si="108"/>
        <v>44347</v>
      </c>
      <c r="Q3483" s="68">
        <f t="shared" si="109"/>
        <v>2217.35</v>
      </c>
    </row>
    <row r="3484" spans="1:17" x14ac:dyDescent="0.25">
      <c r="A3484" s="108" t="s">
        <v>17762</v>
      </c>
      <c r="B3484" s="108" t="s">
        <v>17763</v>
      </c>
      <c r="C3484" s="108" t="s">
        <v>17764</v>
      </c>
      <c r="D3484" s="108" t="s">
        <v>1156</v>
      </c>
      <c r="E3484" s="108" t="s">
        <v>384</v>
      </c>
      <c r="F3484" s="108" t="s">
        <v>1155</v>
      </c>
      <c r="G3484" s="108" t="s">
        <v>1157</v>
      </c>
      <c r="H3484" s="109">
        <v>17</v>
      </c>
      <c r="I3484" s="109">
        <v>0</v>
      </c>
      <c r="J3484" s="110">
        <v>41929</v>
      </c>
      <c r="K3484" s="110">
        <v>0</v>
      </c>
      <c r="L3484" s="109">
        <v>2466.41</v>
      </c>
      <c r="M3484" s="108" t="s">
        <v>17428</v>
      </c>
      <c r="N3484" s="110">
        <v>1988.4872</v>
      </c>
      <c r="O3484" s="110">
        <v>171.35130000000001</v>
      </c>
      <c r="P3484" s="68">
        <f t="shared" si="108"/>
        <v>41929</v>
      </c>
      <c r="Q3484" s="68">
        <f t="shared" si="109"/>
        <v>2466.4117647058824</v>
      </c>
    </row>
    <row r="3485" spans="1:17" x14ac:dyDescent="0.25">
      <c r="A3485" s="108" t="s">
        <v>17762</v>
      </c>
      <c r="B3485" s="108" t="s">
        <v>17763</v>
      </c>
      <c r="C3485" s="108" t="s">
        <v>17764</v>
      </c>
      <c r="D3485" s="108" t="s">
        <v>1159</v>
      </c>
      <c r="E3485" s="108" t="s">
        <v>793</v>
      </c>
      <c r="F3485" s="108" t="s">
        <v>1158</v>
      </c>
      <c r="G3485" s="108" t="s">
        <v>1160</v>
      </c>
      <c r="H3485" s="109">
        <v>38</v>
      </c>
      <c r="I3485" s="109">
        <v>0</v>
      </c>
      <c r="J3485" s="110">
        <v>91584</v>
      </c>
      <c r="K3485" s="110">
        <v>0</v>
      </c>
      <c r="L3485" s="109">
        <v>2410.11</v>
      </c>
      <c r="M3485" s="108" t="s">
        <v>17428</v>
      </c>
      <c r="N3485" s="110">
        <v>4343.3105999999998</v>
      </c>
      <c r="O3485" s="110">
        <v>374.27030000000002</v>
      </c>
      <c r="P3485" s="68">
        <f t="shared" si="108"/>
        <v>91584</v>
      </c>
      <c r="Q3485" s="68">
        <f t="shared" si="109"/>
        <v>2410.1052631578946</v>
      </c>
    </row>
    <row r="3486" spans="1:17" x14ac:dyDescent="0.25">
      <c r="A3486" s="108" t="s">
        <v>17762</v>
      </c>
      <c r="B3486" s="108" t="s">
        <v>17763</v>
      </c>
      <c r="C3486" s="108" t="s">
        <v>17764</v>
      </c>
      <c r="D3486" s="108" t="s">
        <v>1162</v>
      </c>
      <c r="E3486" s="108" t="s">
        <v>1163</v>
      </c>
      <c r="F3486" s="108" t="s">
        <v>1161</v>
      </c>
      <c r="G3486" s="108" t="s">
        <v>1164</v>
      </c>
      <c r="H3486" s="109">
        <v>19</v>
      </c>
      <c r="I3486" s="109">
        <v>0</v>
      </c>
      <c r="J3486" s="110">
        <v>45035</v>
      </c>
      <c r="K3486" s="110">
        <v>0</v>
      </c>
      <c r="L3486" s="109">
        <v>2370.2600000000002</v>
      </c>
      <c r="M3486" s="108" t="s">
        <v>17428</v>
      </c>
      <c r="N3486" s="110">
        <v>2135.7826</v>
      </c>
      <c r="O3486" s="110">
        <v>184.04390000000001</v>
      </c>
      <c r="P3486" s="68">
        <f t="shared" si="108"/>
        <v>45035</v>
      </c>
      <c r="Q3486" s="68">
        <f t="shared" si="109"/>
        <v>2370.2631578947367</v>
      </c>
    </row>
    <row r="3487" spans="1:17" x14ac:dyDescent="0.25">
      <c r="A3487" s="108" t="s">
        <v>17762</v>
      </c>
      <c r="B3487" s="108" t="s">
        <v>17763</v>
      </c>
      <c r="C3487" s="108" t="s">
        <v>17764</v>
      </c>
      <c r="D3487" s="108" t="s">
        <v>1166</v>
      </c>
      <c r="E3487" s="108" t="s">
        <v>1167</v>
      </c>
      <c r="F3487" s="108" t="s">
        <v>1165</v>
      </c>
      <c r="G3487" s="108" t="s">
        <v>441</v>
      </c>
      <c r="H3487" s="109">
        <v>100</v>
      </c>
      <c r="I3487" s="109">
        <v>0</v>
      </c>
      <c r="J3487" s="110">
        <v>204678</v>
      </c>
      <c r="K3487" s="110">
        <v>0</v>
      </c>
      <c r="L3487" s="109">
        <v>2046.78</v>
      </c>
      <c r="M3487" s="108" t="s">
        <v>17428</v>
      </c>
      <c r="N3487" s="110">
        <v>9706.7392999999993</v>
      </c>
      <c r="O3487" s="110">
        <v>836.44590000000005</v>
      </c>
      <c r="P3487" s="68">
        <f t="shared" si="108"/>
        <v>204678</v>
      </c>
      <c r="Q3487" s="68">
        <f t="shared" si="109"/>
        <v>2046.78</v>
      </c>
    </row>
    <row r="3488" spans="1:17" x14ac:dyDescent="0.25">
      <c r="A3488" s="108" t="s">
        <v>17762</v>
      </c>
      <c r="B3488" s="108" t="s">
        <v>17763</v>
      </c>
      <c r="C3488" s="108" t="s">
        <v>17764</v>
      </c>
      <c r="D3488" s="108" t="s">
        <v>1169</v>
      </c>
      <c r="E3488" s="108" t="s">
        <v>1170</v>
      </c>
      <c r="F3488" s="108" t="s">
        <v>1168</v>
      </c>
      <c r="G3488" s="108" t="s">
        <v>1171</v>
      </c>
      <c r="H3488" s="109">
        <v>20</v>
      </c>
      <c r="I3488" s="109">
        <v>0</v>
      </c>
      <c r="J3488" s="110">
        <v>50648</v>
      </c>
      <c r="K3488" s="110">
        <v>0</v>
      </c>
      <c r="L3488" s="109">
        <v>2532.4</v>
      </c>
      <c r="M3488" s="108" t="s">
        <v>17428</v>
      </c>
      <c r="N3488" s="110">
        <v>2401.9641000000001</v>
      </c>
      <c r="O3488" s="110">
        <v>206.9813</v>
      </c>
      <c r="P3488" s="68">
        <f t="shared" si="108"/>
        <v>50648</v>
      </c>
      <c r="Q3488" s="68">
        <f t="shared" si="109"/>
        <v>2532.4</v>
      </c>
    </row>
    <row r="3489" spans="1:17" x14ac:dyDescent="0.25">
      <c r="A3489" s="108" t="s">
        <v>17762</v>
      </c>
      <c r="B3489" s="108" t="s">
        <v>17763</v>
      </c>
      <c r="C3489" s="108" t="s">
        <v>17764</v>
      </c>
      <c r="D3489" s="108" t="s">
        <v>1173</v>
      </c>
      <c r="E3489" s="108" t="s">
        <v>1174</v>
      </c>
      <c r="F3489" s="108" t="s">
        <v>1172</v>
      </c>
      <c r="G3489" s="108" t="s">
        <v>1175</v>
      </c>
      <c r="H3489" s="109">
        <v>75</v>
      </c>
      <c r="I3489" s="109">
        <v>0</v>
      </c>
      <c r="J3489" s="110">
        <v>162691</v>
      </c>
      <c r="K3489" s="110">
        <v>0</v>
      </c>
      <c r="L3489" s="109">
        <v>2169.21</v>
      </c>
      <c r="M3489" s="108" t="s">
        <v>17432</v>
      </c>
      <c r="N3489" s="110">
        <v>-2200.3323999999998</v>
      </c>
      <c r="O3489" s="110">
        <v>0</v>
      </c>
      <c r="P3489" s="68">
        <f t="shared" si="108"/>
        <v>162691</v>
      </c>
      <c r="Q3489" s="68">
        <f t="shared" si="109"/>
        <v>2169.2133333333331</v>
      </c>
    </row>
    <row r="3490" spans="1:17" x14ac:dyDescent="0.25">
      <c r="A3490" s="108" t="s">
        <v>17762</v>
      </c>
      <c r="B3490" s="108" t="s">
        <v>17763</v>
      </c>
      <c r="C3490" s="108" t="s">
        <v>17764</v>
      </c>
      <c r="D3490" s="108" t="s">
        <v>1177</v>
      </c>
      <c r="E3490" s="108" t="s">
        <v>1178</v>
      </c>
      <c r="F3490" s="108" t="s">
        <v>1176</v>
      </c>
      <c r="G3490" s="108" t="s">
        <v>1179</v>
      </c>
      <c r="H3490" s="109">
        <v>20</v>
      </c>
      <c r="I3490" s="109">
        <v>0</v>
      </c>
      <c r="J3490" s="110">
        <v>47209</v>
      </c>
      <c r="K3490" s="110">
        <v>0</v>
      </c>
      <c r="L3490" s="109">
        <v>2360.4499999999998</v>
      </c>
      <c r="M3490" s="108" t="s">
        <v>17428</v>
      </c>
      <c r="N3490" s="110">
        <v>2238.8335000000002</v>
      </c>
      <c r="O3490" s="110">
        <v>192.92400000000001</v>
      </c>
      <c r="P3490" s="68">
        <f t="shared" si="108"/>
        <v>47209</v>
      </c>
      <c r="Q3490" s="68">
        <f t="shared" si="109"/>
        <v>2360.4499999999998</v>
      </c>
    </row>
    <row r="3491" spans="1:17" x14ac:dyDescent="0.25">
      <c r="A3491" s="108" t="s">
        <v>17762</v>
      </c>
      <c r="B3491" s="108" t="s">
        <v>17763</v>
      </c>
      <c r="C3491" s="108" t="s">
        <v>17764</v>
      </c>
      <c r="D3491" s="108" t="s">
        <v>1181</v>
      </c>
      <c r="E3491" s="108" t="s">
        <v>1182</v>
      </c>
      <c r="F3491" s="108" t="s">
        <v>1180</v>
      </c>
      <c r="G3491" s="108" t="s">
        <v>1183</v>
      </c>
      <c r="H3491" s="109">
        <v>23</v>
      </c>
      <c r="I3491" s="109">
        <v>0</v>
      </c>
      <c r="J3491" s="110">
        <v>58151</v>
      </c>
      <c r="K3491" s="110">
        <v>0</v>
      </c>
      <c r="L3491" s="109">
        <v>2528.3000000000002</v>
      </c>
      <c r="M3491" s="108" t="s">
        <v>17428</v>
      </c>
      <c r="N3491" s="110">
        <v>2757.7806</v>
      </c>
      <c r="O3491" s="110">
        <v>237.64250000000001</v>
      </c>
      <c r="P3491" s="68">
        <f t="shared" si="108"/>
        <v>58151</v>
      </c>
      <c r="Q3491" s="68">
        <f t="shared" si="109"/>
        <v>2528.304347826087</v>
      </c>
    </row>
    <row r="3492" spans="1:17" x14ac:dyDescent="0.25">
      <c r="A3492" s="108" t="s">
        <v>17762</v>
      </c>
      <c r="B3492" s="108" t="s">
        <v>17763</v>
      </c>
      <c r="C3492" s="108" t="s">
        <v>17764</v>
      </c>
      <c r="D3492" s="108" t="s">
        <v>1185</v>
      </c>
      <c r="E3492" s="108" t="s">
        <v>1186</v>
      </c>
      <c r="F3492" s="108" t="s">
        <v>1184</v>
      </c>
      <c r="G3492" s="108" t="s">
        <v>1187</v>
      </c>
      <c r="H3492" s="109">
        <v>24</v>
      </c>
      <c r="I3492" s="109">
        <v>0</v>
      </c>
      <c r="J3492" s="110">
        <v>53108</v>
      </c>
      <c r="K3492" s="110">
        <v>0</v>
      </c>
      <c r="L3492" s="109">
        <v>2212.83</v>
      </c>
      <c r="M3492" s="108" t="s">
        <v>17432</v>
      </c>
      <c r="N3492" s="110">
        <v>-718.26649999999995</v>
      </c>
      <c r="O3492" s="110">
        <v>0</v>
      </c>
      <c r="P3492" s="68">
        <f t="shared" si="108"/>
        <v>53108</v>
      </c>
      <c r="Q3492" s="68">
        <f t="shared" si="109"/>
        <v>2212.8333333333335</v>
      </c>
    </row>
    <row r="3493" spans="1:17" x14ac:dyDescent="0.25">
      <c r="A3493" s="108" t="s">
        <v>17762</v>
      </c>
      <c r="B3493" s="108" t="s">
        <v>17763</v>
      </c>
      <c r="C3493" s="108" t="s">
        <v>17764</v>
      </c>
      <c r="D3493" s="108" t="s">
        <v>1189</v>
      </c>
      <c r="E3493" s="108" t="s">
        <v>1190</v>
      </c>
      <c r="F3493" s="108" t="s">
        <v>1188</v>
      </c>
      <c r="G3493" s="108" t="s">
        <v>1191</v>
      </c>
      <c r="H3493" s="109">
        <v>18</v>
      </c>
      <c r="I3493" s="109">
        <v>0</v>
      </c>
      <c r="J3493" s="110">
        <v>38061</v>
      </c>
      <c r="K3493" s="110">
        <v>0</v>
      </c>
      <c r="L3493" s="109">
        <v>2114.5</v>
      </c>
      <c r="M3493" s="108" t="s">
        <v>17432</v>
      </c>
      <c r="N3493" s="110">
        <v>-514.75350000000003</v>
      </c>
      <c r="O3493" s="110">
        <v>0</v>
      </c>
      <c r="P3493" s="68">
        <f t="shared" si="108"/>
        <v>38061</v>
      </c>
      <c r="Q3493" s="68">
        <f t="shared" si="109"/>
        <v>2114.5</v>
      </c>
    </row>
    <row r="3494" spans="1:17" x14ac:dyDescent="0.25">
      <c r="A3494" s="108" t="s">
        <v>17762</v>
      </c>
      <c r="B3494" s="108" t="s">
        <v>17763</v>
      </c>
      <c r="C3494" s="108" t="s">
        <v>17764</v>
      </c>
      <c r="D3494" s="108" t="s">
        <v>1193</v>
      </c>
      <c r="E3494" s="108" t="s">
        <v>1194</v>
      </c>
      <c r="F3494" s="108" t="s">
        <v>1192</v>
      </c>
      <c r="G3494" s="108" t="s">
        <v>1195</v>
      </c>
      <c r="H3494" s="109">
        <v>245</v>
      </c>
      <c r="I3494" s="109">
        <v>0</v>
      </c>
      <c r="J3494" s="110">
        <v>626665</v>
      </c>
      <c r="K3494" s="110">
        <v>0</v>
      </c>
      <c r="L3494" s="109">
        <v>2557.8200000000002</v>
      </c>
      <c r="M3494" s="108" t="s">
        <v>17432</v>
      </c>
      <c r="N3494" s="110">
        <v>-8475.3942000000006</v>
      </c>
      <c r="O3494" s="110">
        <v>0</v>
      </c>
      <c r="P3494" s="68">
        <f t="shared" si="108"/>
        <v>626665</v>
      </c>
      <c r="Q3494" s="68">
        <f t="shared" si="109"/>
        <v>2557.8163265306121</v>
      </c>
    </row>
    <row r="3495" spans="1:17" x14ac:dyDescent="0.25">
      <c r="A3495" s="108" t="s">
        <v>17762</v>
      </c>
      <c r="B3495" s="108" t="s">
        <v>17763</v>
      </c>
      <c r="C3495" s="108" t="s">
        <v>17764</v>
      </c>
      <c r="D3495" s="108" t="s">
        <v>1197</v>
      </c>
      <c r="E3495" s="108" t="s">
        <v>1198</v>
      </c>
      <c r="F3495" s="108" t="s">
        <v>1196</v>
      </c>
      <c r="G3495" s="108" t="s">
        <v>1199</v>
      </c>
      <c r="H3495" s="109">
        <v>18</v>
      </c>
      <c r="I3495" s="109">
        <v>0</v>
      </c>
      <c r="J3495" s="110">
        <v>42001</v>
      </c>
      <c r="K3495" s="110">
        <v>0</v>
      </c>
      <c r="L3495" s="109">
        <v>2333.39</v>
      </c>
      <c r="M3495" s="108" t="s">
        <v>17428</v>
      </c>
      <c r="N3495" s="110">
        <v>1991.8406</v>
      </c>
      <c r="O3495" s="110">
        <v>171.64019999999999</v>
      </c>
      <c r="P3495" s="68">
        <f t="shared" si="108"/>
        <v>42001</v>
      </c>
      <c r="Q3495" s="68">
        <f t="shared" si="109"/>
        <v>2333.3888888888887</v>
      </c>
    </row>
    <row r="3496" spans="1:17" x14ac:dyDescent="0.25">
      <c r="A3496" s="108" t="s">
        <v>17762</v>
      </c>
      <c r="B3496" s="108" t="s">
        <v>17763</v>
      </c>
      <c r="C3496" s="108" t="s">
        <v>17764</v>
      </c>
      <c r="D3496" s="108" t="s">
        <v>1201</v>
      </c>
      <c r="E3496" s="108" t="s">
        <v>1202</v>
      </c>
      <c r="F3496" s="108" t="s">
        <v>1200</v>
      </c>
      <c r="G3496" s="108" t="s">
        <v>1203</v>
      </c>
      <c r="H3496" s="109">
        <v>15</v>
      </c>
      <c r="I3496" s="109">
        <v>0</v>
      </c>
      <c r="J3496" s="110">
        <v>34959</v>
      </c>
      <c r="K3496" s="110">
        <v>0</v>
      </c>
      <c r="L3496" s="109">
        <v>2330.6</v>
      </c>
      <c r="M3496" s="108" t="s">
        <v>17432</v>
      </c>
      <c r="N3496" s="110">
        <v>-472.80059999999997</v>
      </c>
      <c r="O3496" s="110">
        <v>0</v>
      </c>
      <c r="P3496" s="68">
        <f t="shared" si="108"/>
        <v>34959</v>
      </c>
      <c r="Q3496" s="68">
        <f t="shared" si="109"/>
        <v>2330.6</v>
      </c>
    </row>
    <row r="3497" spans="1:17" x14ac:dyDescent="0.25">
      <c r="A3497" s="108" t="s">
        <v>17762</v>
      </c>
      <c r="B3497" s="108" t="s">
        <v>17763</v>
      </c>
      <c r="C3497" s="108" t="s">
        <v>17764</v>
      </c>
      <c r="D3497" s="108" t="s">
        <v>1205</v>
      </c>
      <c r="E3497" s="108" t="s">
        <v>1206</v>
      </c>
      <c r="F3497" s="108" t="s">
        <v>1204</v>
      </c>
      <c r="G3497" s="108" t="s">
        <v>1207</v>
      </c>
      <c r="H3497" s="109">
        <v>23</v>
      </c>
      <c r="I3497" s="109">
        <v>0</v>
      </c>
      <c r="J3497" s="110">
        <v>56043</v>
      </c>
      <c r="K3497" s="110">
        <v>0</v>
      </c>
      <c r="L3497" s="109">
        <v>2436.65</v>
      </c>
      <c r="M3497" s="108" t="s">
        <v>17428</v>
      </c>
      <c r="N3497" s="110">
        <v>2657.8017</v>
      </c>
      <c r="O3497" s="110">
        <v>229.02719999999999</v>
      </c>
      <c r="P3497" s="68">
        <f t="shared" si="108"/>
        <v>56043</v>
      </c>
      <c r="Q3497" s="68">
        <f t="shared" si="109"/>
        <v>2436.6521739130435</v>
      </c>
    </row>
    <row r="3498" spans="1:17" x14ac:dyDescent="0.25">
      <c r="A3498" s="108" t="s">
        <v>17762</v>
      </c>
      <c r="B3498" s="108" t="s">
        <v>17763</v>
      </c>
      <c r="C3498" s="108" t="s">
        <v>17764</v>
      </c>
      <c r="D3498" s="108" t="s">
        <v>1209</v>
      </c>
      <c r="E3498" s="108" t="s">
        <v>628</v>
      </c>
      <c r="F3498" s="108" t="s">
        <v>1208</v>
      </c>
      <c r="G3498" s="108" t="s">
        <v>1210</v>
      </c>
      <c r="H3498" s="109">
        <v>84</v>
      </c>
      <c r="I3498" s="109">
        <v>0</v>
      </c>
      <c r="J3498" s="110">
        <v>218811</v>
      </c>
      <c r="K3498" s="110">
        <v>0</v>
      </c>
      <c r="L3498" s="109">
        <v>2604.89</v>
      </c>
      <c r="M3498" s="108" t="s">
        <v>17428</v>
      </c>
      <c r="N3498" s="110">
        <v>10376.997499999999</v>
      </c>
      <c r="O3498" s="110">
        <v>894.20320000000004</v>
      </c>
      <c r="P3498" s="68">
        <f t="shared" si="108"/>
        <v>218811</v>
      </c>
      <c r="Q3498" s="68">
        <f t="shared" si="109"/>
        <v>2604.8928571428573</v>
      </c>
    </row>
    <row r="3499" spans="1:17" x14ac:dyDescent="0.25">
      <c r="A3499" s="108" t="s">
        <v>17762</v>
      </c>
      <c r="B3499" s="108" t="s">
        <v>17763</v>
      </c>
      <c r="C3499" s="108" t="s">
        <v>17764</v>
      </c>
      <c r="D3499" s="108" t="s">
        <v>1212</v>
      </c>
      <c r="E3499" s="108" t="s">
        <v>1213</v>
      </c>
      <c r="F3499" s="108" t="s">
        <v>1211</v>
      </c>
      <c r="G3499" s="108" t="s">
        <v>1214</v>
      </c>
      <c r="H3499" s="109">
        <v>17</v>
      </c>
      <c r="I3499" s="109">
        <v>0</v>
      </c>
      <c r="J3499" s="110">
        <v>41626</v>
      </c>
      <c r="K3499" s="110">
        <v>0</v>
      </c>
      <c r="L3499" s="109">
        <v>2448.59</v>
      </c>
      <c r="M3499" s="108" t="s">
        <v>17428</v>
      </c>
      <c r="N3499" s="110">
        <v>1974.0918999999999</v>
      </c>
      <c r="O3499" s="110">
        <v>170.11080000000001</v>
      </c>
      <c r="P3499" s="68">
        <f t="shared" si="108"/>
        <v>41626</v>
      </c>
      <c r="Q3499" s="68">
        <f t="shared" si="109"/>
        <v>2448.5882352941176</v>
      </c>
    </row>
    <row r="3500" spans="1:17" x14ac:dyDescent="0.25">
      <c r="A3500" s="108" t="s">
        <v>17762</v>
      </c>
      <c r="B3500" s="108" t="s">
        <v>17763</v>
      </c>
      <c r="C3500" s="108" t="s">
        <v>17764</v>
      </c>
      <c r="D3500" s="108" t="s">
        <v>1216</v>
      </c>
      <c r="E3500" s="108" t="s">
        <v>1217</v>
      </c>
      <c r="F3500" s="108" t="s">
        <v>1215</v>
      </c>
      <c r="G3500" s="108" t="s">
        <v>1218</v>
      </c>
      <c r="H3500" s="109">
        <v>25</v>
      </c>
      <c r="I3500" s="109">
        <v>0</v>
      </c>
      <c r="J3500" s="110">
        <v>61870</v>
      </c>
      <c r="K3500" s="110">
        <v>0</v>
      </c>
      <c r="L3500" s="109">
        <v>2474.8000000000002</v>
      </c>
      <c r="M3500" s="108" t="s">
        <v>17428</v>
      </c>
      <c r="N3500" s="110">
        <v>2934.1352000000002</v>
      </c>
      <c r="O3500" s="110">
        <v>252.83930000000001</v>
      </c>
      <c r="P3500" s="68">
        <f t="shared" si="108"/>
        <v>61870</v>
      </c>
      <c r="Q3500" s="68">
        <f t="shared" si="109"/>
        <v>2474.8000000000002</v>
      </c>
    </row>
    <row r="3501" spans="1:17" x14ac:dyDescent="0.25">
      <c r="A3501" s="108" t="s">
        <v>17762</v>
      </c>
      <c r="B3501" s="108" t="s">
        <v>17763</v>
      </c>
      <c r="C3501" s="108" t="s">
        <v>17764</v>
      </c>
      <c r="D3501" s="108" t="s">
        <v>1220</v>
      </c>
      <c r="E3501" s="108" t="s">
        <v>1221</v>
      </c>
      <c r="F3501" s="108" t="s">
        <v>1219</v>
      </c>
      <c r="G3501" s="108" t="s">
        <v>1222</v>
      </c>
      <c r="H3501" s="109">
        <v>19</v>
      </c>
      <c r="I3501" s="109">
        <v>0</v>
      </c>
      <c r="J3501" s="110">
        <v>47702</v>
      </c>
      <c r="K3501" s="110">
        <v>0</v>
      </c>
      <c r="L3501" s="109">
        <v>2510.63</v>
      </c>
      <c r="M3501" s="108" t="s">
        <v>17428</v>
      </c>
      <c r="N3501" s="110">
        <v>2262.2592</v>
      </c>
      <c r="O3501" s="110">
        <v>194.9426</v>
      </c>
      <c r="P3501" s="68">
        <f t="shared" si="108"/>
        <v>47702</v>
      </c>
      <c r="Q3501" s="68">
        <f t="shared" si="109"/>
        <v>2510.6315789473683</v>
      </c>
    </row>
    <row r="3502" spans="1:17" x14ac:dyDescent="0.25">
      <c r="A3502" s="108" t="s">
        <v>17762</v>
      </c>
      <c r="B3502" s="108" t="s">
        <v>17763</v>
      </c>
      <c r="C3502" s="108" t="s">
        <v>17764</v>
      </c>
      <c r="D3502" s="108" t="s">
        <v>1224</v>
      </c>
      <c r="E3502" s="108" t="s">
        <v>1225</v>
      </c>
      <c r="F3502" s="108" t="s">
        <v>1223</v>
      </c>
      <c r="G3502" s="108" t="s">
        <v>1226</v>
      </c>
      <c r="H3502" s="109">
        <v>35</v>
      </c>
      <c r="I3502" s="109">
        <v>0</v>
      </c>
      <c r="J3502" s="110">
        <v>83067</v>
      </c>
      <c r="K3502" s="110">
        <v>0</v>
      </c>
      <c r="L3502" s="109">
        <v>2373.34</v>
      </c>
      <c r="M3502" s="108" t="s">
        <v>17428</v>
      </c>
      <c r="N3502" s="110">
        <v>3939.4128999999998</v>
      </c>
      <c r="O3502" s="110">
        <v>339.4658</v>
      </c>
      <c r="P3502" s="68">
        <f t="shared" si="108"/>
        <v>83067</v>
      </c>
      <c r="Q3502" s="68">
        <f t="shared" si="109"/>
        <v>2373.3428571428572</v>
      </c>
    </row>
    <row r="3503" spans="1:17" x14ac:dyDescent="0.25">
      <c r="A3503" s="108" t="s">
        <v>17762</v>
      </c>
      <c r="B3503" s="108" t="s">
        <v>17763</v>
      </c>
      <c r="C3503" s="108" t="s">
        <v>17764</v>
      </c>
      <c r="D3503" s="108" t="s">
        <v>1228</v>
      </c>
      <c r="E3503" s="108" t="s">
        <v>1229</v>
      </c>
      <c r="F3503" s="108" t="s">
        <v>1227</v>
      </c>
      <c r="G3503" s="108" t="s">
        <v>1230</v>
      </c>
      <c r="H3503" s="109">
        <v>40</v>
      </c>
      <c r="I3503" s="109">
        <v>0</v>
      </c>
      <c r="J3503" s="110">
        <v>96942</v>
      </c>
      <c r="K3503" s="110">
        <v>0</v>
      </c>
      <c r="L3503" s="109">
        <v>2423.5500000000002</v>
      </c>
      <c r="M3503" s="108" t="s">
        <v>17428</v>
      </c>
      <c r="N3503" s="110">
        <v>4597.4380000000001</v>
      </c>
      <c r="O3503" s="110">
        <v>396.16890000000001</v>
      </c>
      <c r="P3503" s="68">
        <f t="shared" si="108"/>
        <v>96942</v>
      </c>
      <c r="Q3503" s="68">
        <f t="shared" si="109"/>
        <v>2423.5500000000002</v>
      </c>
    </row>
    <row r="3504" spans="1:17" x14ac:dyDescent="0.25">
      <c r="A3504" s="108" t="s">
        <v>17762</v>
      </c>
      <c r="B3504" s="108" t="s">
        <v>17763</v>
      </c>
      <c r="C3504" s="108" t="s">
        <v>17764</v>
      </c>
      <c r="D3504" s="108" t="s">
        <v>1232</v>
      </c>
      <c r="E3504" s="108" t="s">
        <v>1233</v>
      </c>
      <c r="F3504" s="108" t="s">
        <v>1231</v>
      </c>
      <c r="G3504" s="108" t="s">
        <v>1234</v>
      </c>
      <c r="H3504" s="109">
        <v>20</v>
      </c>
      <c r="I3504" s="109">
        <v>0</v>
      </c>
      <c r="J3504" s="110">
        <v>44920</v>
      </c>
      <c r="K3504" s="110">
        <v>0</v>
      </c>
      <c r="L3504" s="109">
        <v>2246</v>
      </c>
      <c r="M3504" s="108" t="s">
        <v>17432</v>
      </c>
      <c r="N3504" s="110">
        <v>-607.52919999999995</v>
      </c>
      <c r="O3504" s="110">
        <v>0</v>
      </c>
      <c r="P3504" s="68">
        <f t="shared" si="108"/>
        <v>44920</v>
      </c>
      <c r="Q3504" s="68">
        <f t="shared" si="109"/>
        <v>2246</v>
      </c>
    </row>
    <row r="3505" spans="1:17" ht="30" x14ac:dyDescent="0.25">
      <c r="A3505" s="108" t="s">
        <v>17762</v>
      </c>
      <c r="B3505" s="108" t="s">
        <v>17763</v>
      </c>
      <c r="C3505" s="108" t="s">
        <v>17764</v>
      </c>
      <c r="D3505" s="108" t="s">
        <v>1236</v>
      </c>
      <c r="E3505" s="108" t="s">
        <v>1237</v>
      </c>
      <c r="F3505" s="108" t="s">
        <v>1235</v>
      </c>
      <c r="G3505" s="108" t="s">
        <v>1238</v>
      </c>
      <c r="H3505" s="109">
        <v>30</v>
      </c>
      <c r="I3505" s="109">
        <v>0</v>
      </c>
      <c r="J3505" s="110">
        <v>81856</v>
      </c>
      <c r="K3505" s="110">
        <v>0</v>
      </c>
      <c r="L3505" s="109">
        <v>2728.53</v>
      </c>
      <c r="M3505" s="108" t="s">
        <v>17432</v>
      </c>
      <c r="N3505" s="110">
        <v>-1107.075</v>
      </c>
      <c r="O3505" s="110">
        <v>0</v>
      </c>
      <c r="P3505" s="68">
        <f t="shared" si="108"/>
        <v>81856</v>
      </c>
      <c r="Q3505" s="68">
        <f t="shared" si="109"/>
        <v>2728.5333333333333</v>
      </c>
    </row>
    <row r="3506" spans="1:17" x14ac:dyDescent="0.25">
      <c r="A3506" s="108" t="s">
        <v>17762</v>
      </c>
      <c r="B3506" s="108" t="s">
        <v>17763</v>
      </c>
      <c r="C3506" s="108" t="s">
        <v>17764</v>
      </c>
      <c r="D3506" s="108" t="s">
        <v>1240</v>
      </c>
      <c r="E3506" s="108" t="s">
        <v>1241</v>
      </c>
      <c r="F3506" s="108" t="s">
        <v>1239</v>
      </c>
      <c r="G3506" s="108" t="s">
        <v>1242</v>
      </c>
      <c r="H3506" s="109">
        <v>85</v>
      </c>
      <c r="I3506" s="109">
        <v>0</v>
      </c>
      <c r="J3506" s="110">
        <v>237252</v>
      </c>
      <c r="K3506" s="110">
        <v>0</v>
      </c>
      <c r="L3506" s="109">
        <v>2791.2</v>
      </c>
      <c r="M3506" s="108" t="s">
        <v>17432</v>
      </c>
      <c r="N3506" s="110">
        <v>-3208.7328000000002</v>
      </c>
      <c r="O3506" s="110">
        <v>0</v>
      </c>
      <c r="P3506" s="68">
        <f t="shared" si="108"/>
        <v>237252</v>
      </c>
      <c r="Q3506" s="68">
        <f t="shared" si="109"/>
        <v>2791.2</v>
      </c>
    </row>
    <row r="3507" spans="1:17" x14ac:dyDescent="0.25">
      <c r="A3507" s="108" t="s">
        <v>17762</v>
      </c>
      <c r="B3507" s="108" t="s">
        <v>17763</v>
      </c>
      <c r="C3507" s="108" t="s">
        <v>17764</v>
      </c>
      <c r="D3507" s="108" t="s">
        <v>1244</v>
      </c>
      <c r="E3507" s="108" t="s">
        <v>1245</v>
      </c>
      <c r="F3507" s="108" t="s">
        <v>1243</v>
      </c>
      <c r="G3507" s="108" t="s">
        <v>1246</v>
      </c>
      <c r="H3507" s="109">
        <v>68</v>
      </c>
      <c r="I3507" s="109">
        <v>0</v>
      </c>
      <c r="J3507" s="110">
        <v>186887</v>
      </c>
      <c r="K3507" s="110">
        <v>0</v>
      </c>
      <c r="L3507" s="109">
        <v>2748.34</v>
      </c>
      <c r="M3507" s="108" t="s">
        <v>17432</v>
      </c>
      <c r="N3507" s="110">
        <v>-2527.5672</v>
      </c>
      <c r="O3507" s="110">
        <v>0</v>
      </c>
      <c r="P3507" s="68">
        <f t="shared" si="108"/>
        <v>186887</v>
      </c>
      <c r="Q3507" s="68">
        <f t="shared" si="109"/>
        <v>2748.3382352941176</v>
      </c>
    </row>
    <row r="3508" spans="1:17" x14ac:dyDescent="0.25">
      <c r="A3508" s="108" t="s">
        <v>17762</v>
      </c>
      <c r="B3508" s="108" t="s">
        <v>17763</v>
      </c>
      <c r="C3508" s="108" t="s">
        <v>17764</v>
      </c>
      <c r="D3508" s="108" t="s">
        <v>1248</v>
      </c>
      <c r="E3508" s="108" t="s">
        <v>1249</v>
      </c>
      <c r="F3508" s="108" t="s">
        <v>1247</v>
      </c>
      <c r="G3508" s="108" t="s">
        <v>1250</v>
      </c>
      <c r="H3508" s="109">
        <v>30</v>
      </c>
      <c r="I3508" s="109">
        <v>0</v>
      </c>
      <c r="J3508" s="110">
        <v>69580</v>
      </c>
      <c r="K3508" s="110">
        <v>0</v>
      </c>
      <c r="L3508" s="109">
        <v>2319.33</v>
      </c>
      <c r="M3508" s="108" t="s">
        <v>17432</v>
      </c>
      <c r="N3508" s="110">
        <v>-941.04409999999996</v>
      </c>
      <c r="O3508" s="110">
        <v>0</v>
      </c>
      <c r="P3508" s="68">
        <f t="shared" si="108"/>
        <v>69580</v>
      </c>
      <c r="Q3508" s="68">
        <f t="shared" si="109"/>
        <v>2319.3333333333335</v>
      </c>
    </row>
    <row r="3509" spans="1:17" x14ac:dyDescent="0.25">
      <c r="A3509" s="108" t="s">
        <v>17762</v>
      </c>
      <c r="B3509" s="108" t="s">
        <v>17763</v>
      </c>
      <c r="C3509" s="108" t="s">
        <v>17764</v>
      </c>
      <c r="D3509" s="108" t="s">
        <v>1252</v>
      </c>
      <c r="E3509" s="108" t="s">
        <v>1253</v>
      </c>
      <c r="F3509" s="108" t="s">
        <v>1251</v>
      </c>
      <c r="G3509" s="108" t="s">
        <v>1254</v>
      </c>
      <c r="H3509" s="109">
        <v>100</v>
      </c>
      <c r="I3509" s="109">
        <v>0</v>
      </c>
      <c r="J3509" s="110">
        <v>337872</v>
      </c>
      <c r="K3509" s="110">
        <v>0</v>
      </c>
      <c r="L3509" s="109">
        <v>3378.72</v>
      </c>
      <c r="M3509" s="108" t="s">
        <v>17428</v>
      </c>
      <c r="N3509" s="110">
        <v>16023.37</v>
      </c>
      <c r="O3509" s="110">
        <v>1380.7605000000001</v>
      </c>
      <c r="P3509" s="68">
        <f t="shared" si="108"/>
        <v>337872</v>
      </c>
      <c r="Q3509" s="68">
        <f t="shared" si="109"/>
        <v>3378.72</v>
      </c>
    </row>
    <row r="3510" spans="1:17" x14ac:dyDescent="0.25">
      <c r="A3510" s="108" t="s">
        <v>17762</v>
      </c>
      <c r="B3510" s="108" t="s">
        <v>17763</v>
      </c>
      <c r="C3510" s="108" t="s">
        <v>17764</v>
      </c>
      <c r="D3510" s="108" t="s">
        <v>1252</v>
      </c>
      <c r="E3510" s="108" t="s">
        <v>1253</v>
      </c>
      <c r="F3510" s="108" t="s">
        <v>1255</v>
      </c>
      <c r="G3510" s="108" t="s">
        <v>308</v>
      </c>
      <c r="H3510" s="109">
        <v>150</v>
      </c>
      <c r="I3510" s="109">
        <v>0</v>
      </c>
      <c r="J3510" s="110">
        <v>605637</v>
      </c>
      <c r="K3510" s="110">
        <v>0</v>
      </c>
      <c r="L3510" s="109">
        <v>4037.58</v>
      </c>
      <c r="M3510" s="108" t="s">
        <v>17428</v>
      </c>
      <c r="N3510" s="110">
        <v>28721.998599999999</v>
      </c>
      <c r="O3510" s="110">
        <v>2475.0225</v>
      </c>
      <c r="P3510" s="68">
        <f t="shared" si="108"/>
        <v>605637</v>
      </c>
      <c r="Q3510" s="68">
        <f t="shared" si="109"/>
        <v>4037.58</v>
      </c>
    </row>
    <row r="3511" spans="1:17" x14ac:dyDescent="0.25">
      <c r="A3511" s="108" t="s">
        <v>17762</v>
      </c>
      <c r="B3511" s="108" t="s">
        <v>17763</v>
      </c>
      <c r="C3511" s="108" t="s">
        <v>17764</v>
      </c>
      <c r="D3511" s="108" t="s">
        <v>1257</v>
      </c>
      <c r="E3511" s="108" t="s">
        <v>1258</v>
      </c>
      <c r="F3511" s="108" t="s">
        <v>1256</v>
      </c>
      <c r="G3511" s="108" t="s">
        <v>1259</v>
      </c>
      <c r="H3511" s="109">
        <v>20</v>
      </c>
      <c r="I3511" s="109">
        <v>0</v>
      </c>
      <c r="J3511" s="110">
        <v>48797</v>
      </c>
      <c r="K3511" s="110">
        <v>0</v>
      </c>
      <c r="L3511" s="109">
        <v>2439.85</v>
      </c>
      <c r="M3511" s="108" t="s">
        <v>17428</v>
      </c>
      <c r="N3511" s="110">
        <v>2314.2024000000001</v>
      </c>
      <c r="O3511" s="110">
        <v>199.4187</v>
      </c>
      <c r="P3511" s="68">
        <f t="shared" si="108"/>
        <v>48797</v>
      </c>
      <c r="Q3511" s="68">
        <f t="shared" si="109"/>
        <v>2439.85</v>
      </c>
    </row>
    <row r="3512" spans="1:17" x14ac:dyDescent="0.25">
      <c r="A3512" s="108" t="s">
        <v>17762</v>
      </c>
      <c r="B3512" s="108" t="s">
        <v>17763</v>
      </c>
      <c r="C3512" s="108" t="s">
        <v>17764</v>
      </c>
      <c r="D3512" s="108" t="s">
        <v>1261</v>
      </c>
      <c r="E3512" s="108" t="s">
        <v>1262</v>
      </c>
      <c r="F3512" s="108" t="s">
        <v>1260</v>
      </c>
      <c r="G3512" s="108" t="s">
        <v>1263</v>
      </c>
      <c r="H3512" s="109">
        <v>59</v>
      </c>
      <c r="I3512" s="109">
        <v>0</v>
      </c>
      <c r="J3512" s="110">
        <v>196905</v>
      </c>
      <c r="K3512" s="110">
        <v>0</v>
      </c>
      <c r="L3512" s="109">
        <v>3337.37</v>
      </c>
      <c r="M3512" s="108" t="s">
        <v>17428</v>
      </c>
      <c r="N3512" s="110">
        <v>9338.0967999999993</v>
      </c>
      <c r="O3512" s="110">
        <v>804.67939999999999</v>
      </c>
      <c r="P3512" s="68">
        <f t="shared" si="108"/>
        <v>196905</v>
      </c>
      <c r="Q3512" s="68">
        <f t="shared" si="109"/>
        <v>3337.3728813559323</v>
      </c>
    </row>
    <row r="3513" spans="1:17" x14ac:dyDescent="0.25">
      <c r="A3513" s="108" t="s">
        <v>17762</v>
      </c>
      <c r="B3513" s="108" t="s">
        <v>17763</v>
      </c>
      <c r="C3513" s="108" t="s">
        <v>17764</v>
      </c>
      <c r="D3513" s="108" t="s">
        <v>1265</v>
      </c>
      <c r="E3513" s="108" t="s">
        <v>1266</v>
      </c>
      <c r="F3513" s="108" t="s">
        <v>1264</v>
      </c>
      <c r="G3513" s="108" t="s">
        <v>1267</v>
      </c>
      <c r="H3513" s="109">
        <v>78</v>
      </c>
      <c r="I3513" s="109">
        <v>0</v>
      </c>
      <c r="J3513" s="110">
        <v>182694</v>
      </c>
      <c r="K3513" s="110">
        <v>0</v>
      </c>
      <c r="L3513" s="109">
        <v>2342.23</v>
      </c>
      <c r="M3513" s="108" t="s">
        <v>17432</v>
      </c>
      <c r="N3513" s="110">
        <v>-2470.8654000000001</v>
      </c>
      <c r="O3513" s="110">
        <v>0</v>
      </c>
      <c r="P3513" s="68">
        <f t="shared" si="108"/>
        <v>182694</v>
      </c>
      <c r="Q3513" s="68">
        <f t="shared" si="109"/>
        <v>2342.2307692307691</v>
      </c>
    </row>
    <row r="3514" spans="1:17" ht="30" x14ac:dyDescent="0.25">
      <c r="A3514" s="108" t="s">
        <v>17771</v>
      </c>
      <c r="B3514" s="108" t="s">
        <v>17700</v>
      </c>
      <c r="C3514" s="108" t="s">
        <v>17701</v>
      </c>
      <c r="D3514" s="108" t="s">
        <v>7492</v>
      </c>
      <c r="E3514" s="108" t="s">
        <v>7493</v>
      </c>
      <c r="F3514" s="108" t="s">
        <v>7491</v>
      </c>
      <c r="G3514" s="108" t="s">
        <v>7494</v>
      </c>
      <c r="H3514" s="109">
        <v>200</v>
      </c>
      <c r="I3514" s="109">
        <v>0</v>
      </c>
      <c r="J3514" s="110">
        <v>696675</v>
      </c>
      <c r="K3514" s="110">
        <v>0</v>
      </c>
      <c r="L3514" s="109">
        <v>3483.38</v>
      </c>
      <c r="M3514" s="108" t="s">
        <v>17428</v>
      </c>
      <c r="N3514" s="110">
        <v>33039.424400000004</v>
      </c>
      <c r="O3514" s="110">
        <v>2847.0623000000001</v>
      </c>
      <c r="P3514" s="68">
        <f t="shared" si="108"/>
        <v>696675</v>
      </c>
      <c r="Q3514" s="68">
        <f t="shared" si="109"/>
        <v>3483.375</v>
      </c>
    </row>
    <row r="3515" spans="1:17" ht="30" x14ac:dyDescent="0.25">
      <c r="A3515" s="108" t="s">
        <v>17771</v>
      </c>
      <c r="B3515" s="108" t="s">
        <v>17700</v>
      </c>
      <c r="C3515" s="108" t="s">
        <v>17701</v>
      </c>
      <c r="D3515" s="108" t="s">
        <v>7492</v>
      </c>
      <c r="E3515" s="108" t="s">
        <v>7493</v>
      </c>
      <c r="F3515" s="108" t="s">
        <v>7495</v>
      </c>
      <c r="G3515" s="108" t="s">
        <v>7496</v>
      </c>
      <c r="H3515" s="109">
        <v>132</v>
      </c>
      <c r="I3515" s="109">
        <v>0</v>
      </c>
      <c r="J3515" s="110">
        <v>440438</v>
      </c>
      <c r="K3515" s="110">
        <v>0</v>
      </c>
      <c r="L3515" s="109">
        <v>3336.65</v>
      </c>
      <c r="M3515" s="108" t="s">
        <v>17428</v>
      </c>
      <c r="N3515" s="110">
        <v>20887.5425</v>
      </c>
      <c r="O3515" s="110">
        <v>1799.9142999999999</v>
      </c>
      <c r="P3515" s="68">
        <f t="shared" si="108"/>
        <v>440438</v>
      </c>
      <c r="Q3515" s="68">
        <f t="shared" si="109"/>
        <v>3336.651515151515</v>
      </c>
    </row>
    <row r="3516" spans="1:17" ht="30" x14ac:dyDescent="0.25">
      <c r="A3516" s="108" t="s">
        <v>17771</v>
      </c>
      <c r="B3516" s="108" t="s">
        <v>17700</v>
      </c>
      <c r="C3516" s="108" t="s">
        <v>17701</v>
      </c>
      <c r="D3516" s="108" t="s">
        <v>7492</v>
      </c>
      <c r="E3516" s="108" t="s">
        <v>7493</v>
      </c>
      <c r="F3516" s="108" t="s">
        <v>7497</v>
      </c>
      <c r="G3516" s="108" t="s">
        <v>7498</v>
      </c>
      <c r="H3516" s="109">
        <v>190</v>
      </c>
      <c r="I3516" s="109">
        <v>0</v>
      </c>
      <c r="J3516" s="110">
        <v>535601</v>
      </c>
      <c r="K3516" s="110">
        <v>0</v>
      </c>
      <c r="L3516" s="109">
        <v>2818.95</v>
      </c>
      <c r="M3516" s="108" t="s">
        <v>17428</v>
      </c>
      <c r="N3516" s="110">
        <v>25400.551299999999</v>
      </c>
      <c r="O3516" s="110">
        <v>2188.8078</v>
      </c>
      <c r="P3516" s="68">
        <f t="shared" si="108"/>
        <v>535601</v>
      </c>
      <c r="Q3516" s="68">
        <f t="shared" si="109"/>
        <v>2818.9526315789471</v>
      </c>
    </row>
    <row r="3517" spans="1:17" ht="30" x14ac:dyDescent="0.25">
      <c r="A3517" s="108" t="s">
        <v>17771</v>
      </c>
      <c r="B3517" s="108" t="s">
        <v>17700</v>
      </c>
      <c r="C3517" s="108" t="s">
        <v>17701</v>
      </c>
      <c r="D3517" s="108" t="s">
        <v>7492</v>
      </c>
      <c r="E3517" s="108" t="s">
        <v>7493</v>
      </c>
      <c r="F3517" s="108" t="s">
        <v>7499</v>
      </c>
      <c r="G3517" s="108" t="s">
        <v>7500</v>
      </c>
      <c r="H3517" s="109">
        <v>63</v>
      </c>
      <c r="I3517" s="109">
        <v>0</v>
      </c>
      <c r="J3517" s="110">
        <v>207881</v>
      </c>
      <c r="K3517" s="110">
        <v>0</v>
      </c>
      <c r="L3517" s="109">
        <v>3299.7</v>
      </c>
      <c r="M3517" s="108" t="s">
        <v>17428</v>
      </c>
      <c r="N3517" s="110">
        <v>9858.6196</v>
      </c>
      <c r="O3517" s="110">
        <v>849.53369999999995</v>
      </c>
      <c r="P3517" s="68">
        <f t="shared" si="108"/>
        <v>207881</v>
      </c>
      <c r="Q3517" s="68">
        <f t="shared" si="109"/>
        <v>3299.6984126984125</v>
      </c>
    </row>
    <row r="3518" spans="1:17" ht="30" x14ac:dyDescent="0.25">
      <c r="A3518" s="108" t="s">
        <v>17771</v>
      </c>
      <c r="B3518" s="108" t="s">
        <v>17700</v>
      </c>
      <c r="C3518" s="108" t="s">
        <v>17701</v>
      </c>
      <c r="D3518" s="108" t="s">
        <v>7492</v>
      </c>
      <c r="E3518" s="108" t="s">
        <v>7493</v>
      </c>
      <c r="F3518" s="108" t="s">
        <v>7501</v>
      </c>
      <c r="G3518" s="108" t="s">
        <v>7502</v>
      </c>
      <c r="H3518" s="109">
        <v>200</v>
      </c>
      <c r="I3518" s="109">
        <v>0</v>
      </c>
      <c r="J3518" s="110">
        <v>548108</v>
      </c>
      <c r="K3518" s="110">
        <v>0</v>
      </c>
      <c r="L3518" s="109">
        <v>2740.54</v>
      </c>
      <c r="M3518" s="108" t="s">
        <v>17428</v>
      </c>
      <c r="N3518" s="110">
        <v>25993.714</v>
      </c>
      <c r="O3518" s="110">
        <v>2239.9216000000001</v>
      </c>
      <c r="P3518" s="68">
        <f t="shared" si="108"/>
        <v>548108</v>
      </c>
      <c r="Q3518" s="68">
        <f t="shared" si="109"/>
        <v>2740.54</v>
      </c>
    </row>
    <row r="3519" spans="1:17" ht="30" x14ac:dyDescent="0.25">
      <c r="A3519" s="108" t="s">
        <v>17771</v>
      </c>
      <c r="B3519" s="108" t="s">
        <v>17700</v>
      </c>
      <c r="C3519" s="108" t="s">
        <v>17701</v>
      </c>
      <c r="D3519" s="108" t="s">
        <v>7492</v>
      </c>
      <c r="E3519" s="108" t="s">
        <v>7493</v>
      </c>
      <c r="F3519" s="108" t="s">
        <v>7503</v>
      </c>
      <c r="G3519" s="108" t="s">
        <v>7504</v>
      </c>
      <c r="H3519" s="109">
        <v>221</v>
      </c>
      <c r="I3519" s="109">
        <v>0</v>
      </c>
      <c r="J3519" s="110">
        <v>613996</v>
      </c>
      <c r="K3519" s="110">
        <v>0</v>
      </c>
      <c r="L3519" s="109">
        <v>2778.26</v>
      </c>
      <c r="M3519" s="108" t="s">
        <v>17428</v>
      </c>
      <c r="N3519" s="110">
        <v>29118.414199999999</v>
      </c>
      <c r="O3519" s="110">
        <v>2509.1822999999999</v>
      </c>
      <c r="P3519" s="68">
        <f t="shared" si="108"/>
        <v>613996</v>
      </c>
      <c r="Q3519" s="68">
        <f t="shared" si="109"/>
        <v>2778.262443438914</v>
      </c>
    </row>
    <row r="3520" spans="1:17" ht="30" x14ac:dyDescent="0.25">
      <c r="A3520" s="108" t="s">
        <v>17771</v>
      </c>
      <c r="B3520" s="108" t="s">
        <v>17700</v>
      </c>
      <c r="C3520" s="108" t="s">
        <v>17701</v>
      </c>
      <c r="D3520" s="108" t="s">
        <v>7492</v>
      </c>
      <c r="E3520" s="108" t="s">
        <v>7493</v>
      </c>
      <c r="F3520" s="108" t="s">
        <v>7505</v>
      </c>
      <c r="G3520" s="108" t="s">
        <v>7506</v>
      </c>
      <c r="H3520" s="109">
        <v>95</v>
      </c>
      <c r="I3520" s="109">
        <v>0</v>
      </c>
      <c r="J3520" s="110">
        <v>279207</v>
      </c>
      <c r="K3520" s="110">
        <v>0</v>
      </c>
      <c r="L3520" s="109">
        <v>2939.02</v>
      </c>
      <c r="M3520" s="108" t="s">
        <v>17428</v>
      </c>
      <c r="N3520" s="110">
        <v>13241.2562</v>
      </c>
      <c r="O3520" s="110">
        <v>1141.0210999999999</v>
      </c>
      <c r="P3520" s="68">
        <f t="shared" si="108"/>
        <v>279207</v>
      </c>
      <c r="Q3520" s="68">
        <f t="shared" si="109"/>
        <v>2939.0210526315791</v>
      </c>
    </row>
    <row r="3521" spans="1:17" ht="30" x14ac:dyDescent="0.25">
      <c r="A3521" s="108" t="s">
        <v>17771</v>
      </c>
      <c r="B3521" s="108" t="s">
        <v>17700</v>
      </c>
      <c r="C3521" s="108" t="s">
        <v>17701</v>
      </c>
      <c r="D3521" s="108" t="s">
        <v>7492</v>
      </c>
      <c r="E3521" s="108" t="s">
        <v>7493</v>
      </c>
      <c r="F3521" s="108" t="s">
        <v>7507</v>
      </c>
      <c r="G3521" s="108" t="s">
        <v>7508</v>
      </c>
      <c r="H3521" s="109">
        <v>68</v>
      </c>
      <c r="I3521" s="109">
        <v>0</v>
      </c>
      <c r="J3521" s="110">
        <v>188470</v>
      </c>
      <c r="K3521" s="110">
        <v>0</v>
      </c>
      <c r="L3521" s="109">
        <v>2771.62</v>
      </c>
      <c r="M3521" s="108" t="s">
        <v>17428</v>
      </c>
      <c r="N3521" s="110">
        <v>8938.1167999999998</v>
      </c>
      <c r="O3521" s="110">
        <v>770.2124</v>
      </c>
      <c r="P3521" s="68">
        <f t="shared" si="108"/>
        <v>188470</v>
      </c>
      <c r="Q3521" s="68">
        <f t="shared" si="109"/>
        <v>2771.6176470588234</v>
      </c>
    </row>
    <row r="3522" spans="1:17" ht="30" x14ac:dyDescent="0.25">
      <c r="A3522" s="108" t="s">
        <v>17771</v>
      </c>
      <c r="B3522" s="108" t="s">
        <v>17700</v>
      </c>
      <c r="C3522" s="108" t="s">
        <v>17701</v>
      </c>
      <c r="D3522" s="108" t="s">
        <v>7510</v>
      </c>
      <c r="E3522" s="108" t="s">
        <v>7511</v>
      </c>
      <c r="F3522" s="108" t="s">
        <v>7509</v>
      </c>
      <c r="G3522" s="108" t="s">
        <v>7512</v>
      </c>
      <c r="H3522" s="109">
        <v>361</v>
      </c>
      <c r="I3522" s="109">
        <v>0</v>
      </c>
      <c r="J3522" s="110">
        <v>1015289</v>
      </c>
      <c r="K3522" s="110">
        <v>0</v>
      </c>
      <c r="L3522" s="109">
        <v>2812.43</v>
      </c>
      <c r="M3522" s="108" t="s">
        <v>17432</v>
      </c>
      <c r="N3522" s="110">
        <v>-13731.3657</v>
      </c>
      <c r="O3522" s="110">
        <v>0</v>
      </c>
      <c r="P3522" s="68">
        <f t="shared" si="108"/>
        <v>1015289</v>
      </c>
      <c r="Q3522" s="68">
        <f t="shared" si="109"/>
        <v>2812.4349030470912</v>
      </c>
    </row>
    <row r="3523" spans="1:17" ht="30" x14ac:dyDescent="0.25">
      <c r="A3523" s="108" t="s">
        <v>17771</v>
      </c>
      <c r="B3523" s="108" t="s">
        <v>17700</v>
      </c>
      <c r="C3523" s="108" t="s">
        <v>17701</v>
      </c>
      <c r="D3523" s="108" t="s">
        <v>7510</v>
      </c>
      <c r="E3523" s="108" t="s">
        <v>7511</v>
      </c>
      <c r="F3523" s="108" t="s">
        <v>7513</v>
      </c>
      <c r="G3523" s="108" t="s">
        <v>7514</v>
      </c>
      <c r="H3523" s="109">
        <v>253</v>
      </c>
      <c r="I3523" s="109">
        <v>48</v>
      </c>
      <c r="J3523" s="110">
        <v>901708</v>
      </c>
      <c r="K3523" s="110">
        <v>143794</v>
      </c>
      <c r="L3523" s="109">
        <v>2995.71</v>
      </c>
      <c r="M3523" s="108" t="s">
        <v>17432</v>
      </c>
      <c r="N3523" s="110">
        <v>-12195.235699999999</v>
      </c>
      <c r="O3523" s="110">
        <v>0</v>
      </c>
      <c r="P3523" s="68">
        <f t="shared" si="108"/>
        <v>757914</v>
      </c>
      <c r="Q3523" s="68">
        <f t="shared" si="109"/>
        <v>2995.707509881423</v>
      </c>
    </row>
    <row r="3524" spans="1:17" ht="30" x14ac:dyDescent="0.25">
      <c r="A3524" s="108" t="s">
        <v>17771</v>
      </c>
      <c r="B3524" s="108" t="s">
        <v>17700</v>
      </c>
      <c r="C3524" s="108" t="s">
        <v>17701</v>
      </c>
      <c r="D3524" s="108" t="s">
        <v>7516</v>
      </c>
      <c r="E3524" s="108" t="s">
        <v>1612</v>
      </c>
      <c r="F3524" s="108" t="s">
        <v>7515</v>
      </c>
      <c r="G3524" s="108" t="s">
        <v>7517</v>
      </c>
      <c r="H3524" s="109">
        <v>90</v>
      </c>
      <c r="I3524" s="109">
        <v>0</v>
      </c>
      <c r="J3524" s="110">
        <v>248005</v>
      </c>
      <c r="K3524" s="110">
        <v>0</v>
      </c>
      <c r="L3524" s="109">
        <v>2755.61</v>
      </c>
      <c r="M3524" s="108" t="s">
        <v>17432</v>
      </c>
      <c r="N3524" s="110">
        <v>-3354.1696000000002</v>
      </c>
      <c r="O3524" s="110">
        <v>0</v>
      </c>
      <c r="P3524" s="68">
        <f t="shared" ref="P3524:P3587" si="110">J3524-K3524</f>
        <v>248005</v>
      </c>
      <c r="Q3524" s="68">
        <f t="shared" ref="Q3524:Q3587" si="111">P3524/H3524</f>
        <v>2755.6111111111113</v>
      </c>
    </row>
    <row r="3525" spans="1:17" ht="30" x14ac:dyDescent="0.25">
      <c r="A3525" s="108" t="s">
        <v>17771</v>
      </c>
      <c r="B3525" s="108" t="s">
        <v>17700</v>
      </c>
      <c r="C3525" s="108" t="s">
        <v>17701</v>
      </c>
      <c r="D3525" s="108" t="s">
        <v>7516</v>
      </c>
      <c r="E3525" s="108" t="s">
        <v>1612</v>
      </c>
      <c r="F3525" s="108" t="s">
        <v>7518</v>
      </c>
      <c r="G3525" s="108" t="s">
        <v>7519</v>
      </c>
      <c r="H3525" s="109">
        <v>184</v>
      </c>
      <c r="I3525" s="109">
        <v>0</v>
      </c>
      <c r="J3525" s="110">
        <v>505531</v>
      </c>
      <c r="K3525" s="110">
        <v>0</v>
      </c>
      <c r="L3525" s="109">
        <v>2747.45</v>
      </c>
      <c r="M3525" s="108" t="s">
        <v>17432</v>
      </c>
      <c r="N3525" s="110">
        <v>-6837.1061</v>
      </c>
      <c r="O3525" s="110">
        <v>0</v>
      </c>
      <c r="P3525" s="68">
        <f t="shared" si="110"/>
        <v>505531</v>
      </c>
      <c r="Q3525" s="68">
        <f t="shared" si="111"/>
        <v>2747.4510869565215</v>
      </c>
    </row>
    <row r="3526" spans="1:17" ht="30" x14ac:dyDescent="0.25">
      <c r="A3526" s="108" t="s">
        <v>17771</v>
      </c>
      <c r="B3526" s="108" t="s">
        <v>17700</v>
      </c>
      <c r="C3526" s="108" t="s">
        <v>17701</v>
      </c>
      <c r="D3526" s="108" t="s">
        <v>7521</v>
      </c>
      <c r="E3526" s="108" t="s">
        <v>7522</v>
      </c>
      <c r="F3526" s="108" t="s">
        <v>7520</v>
      </c>
      <c r="G3526" s="108" t="s">
        <v>7523</v>
      </c>
      <c r="H3526" s="109">
        <v>184</v>
      </c>
      <c r="I3526" s="109">
        <v>0</v>
      </c>
      <c r="J3526" s="110">
        <v>618944</v>
      </c>
      <c r="K3526" s="110">
        <v>0</v>
      </c>
      <c r="L3526" s="109">
        <v>3363.83</v>
      </c>
      <c r="M3526" s="108" t="s">
        <v>17428</v>
      </c>
      <c r="N3526" s="110">
        <v>29353.077399999998</v>
      </c>
      <c r="O3526" s="110">
        <v>2529.4036000000001</v>
      </c>
      <c r="P3526" s="68">
        <f t="shared" si="110"/>
        <v>618944</v>
      </c>
      <c r="Q3526" s="68">
        <f t="shared" si="111"/>
        <v>3363.8260869565215</v>
      </c>
    </row>
    <row r="3527" spans="1:17" ht="30" x14ac:dyDescent="0.25">
      <c r="A3527" s="108" t="s">
        <v>17771</v>
      </c>
      <c r="B3527" s="108" t="s">
        <v>17700</v>
      </c>
      <c r="C3527" s="108" t="s">
        <v>17701</v>
      </c>
      <c r="D3527" s="108" t="s">
        <v>7521</v>
      </c>
      <c r="E3527" s="108" t="s">
        <v>7522</v>
      </c>
      <c r="F3527" s="108" t="s">
        <v>7524</v>
      </c>
      <c r="G3527" s="108" t="s">
        <v>7525</v>
      </c>
      <c r="H3527" s="109">
        <v>237</v>
      </c>
      <c r="I3527" s="109">
        <v>0</v>
      </c>
      <c r="J3527" s="110">
        <v>683094</v>
      </c>
      <c r="K3527" s="110">
        <v>0</v>
      </c>
      <c r="L3527" s="109">
        <v>2882.25</v>
      </c>
      <c r="M3527" s="108" t="s">
        <v>17428</v>
      </c>
      <c r="N3527" s="110">
        <v>32395.337899999999</v>
      </c>
      <c r="O3527" s="110">
        <v>2791.5601999999999</v>
      </c>
      <c r="P3527" s="68">
        <f t="shared" si="110"/>
        <v>683094</v>
      </c>
      <c r="Q3527" s="68">
        <f t="shared" si="111"/>
        <v>2882.253164556962</v>
      </c>
    </row>
    <row r="3528" spans="1:17" ht="30" x14ac:dyDescent="0.25">
      <c r="A3528" s="108" t="s">
        <v>17771</v>
      </c>
      <c r="B3528" s="108" t="s">
        <v>17700</v>
      </c>
      <c r="C3528" s="108" t="s">
        <v>17701</v>
      </c>
      <c r="D3528" s="108" t="s">
        <v>7527</v>
      </c>
      <c r="E3528" s="108" t="s">
        <v>7528</v>
      </c>
      <c r="F3528" s="108" t="s">
        <v>7526</v>
      </c>
      <c r="G3528" s="108" t="s">
        <v>7529</v>
      </c>
      <c r="H3528" s="109">
        <v>203</v>
      </c>
      <c r="I3528" s="109">
        <v>0</v>
      </c>
      <c r="J3528" s="110">
        <v>573936</v>
      </c>
      <c r="K3528" s="110">
        <v>0</v>
      </c>
      <c r="L3528" s="109">
        <v>2827.27</v>
      </c>
      <c r="M3528" s="108" t="s">
        <v>17432</v>
      </c>
      <c r="N3528" s="110">
        <v>-7762.2563</v>
      </c>
      <c r="O3528" s="110">
        <v>0</v>
      </c>
      <c r="P3528" s="68">
        <f t="shared" si="110"/>
        <v>573936</v>
      </c>
      <c r="Q3528" s="68">
        <f t="shared" si="111"/>
        <v>2827.270935960591</v>
      </c>
    </row>
    <row r="3529" spans="1:17" ht="30" x14ac:dyDescent="0.25">
      <c r="A3529" s="108" t="s">
        <v>17771</v>
      </c>
      <c r="B3529" s="108" t="s">
        <v>17700</v>
      </c>
      <c r="C3529" s="108" t="s">
        <v>17701</v>
      </c>
      <c r="D3529" s="108" t="s">
        <v>7527</v>
      </c>
      <c r="E3529" s="108" t="s">
        <v>7528</v>
      </c>
      <c r="F3529" s="108" t="s">
        <v>7530</v>
      </c>
      <c r="G3529" s="108" t="s">
        <v>7531</v>
      </c>
      <c r="H3529" s="109">
        <v>59</v>
      </c>
      <c r="I3529" s="109">
        <v>0</v>
      </c>
      <c r="J3529" s="110">
        <v>206096</v>
      </c>
      <c r="K3529" s="110">
        <v>0</v>
      </c>
      <c r="L3529" s="109">
        <v>3493.15</v>
      </c>
      <c r="M3529" s="108" t="s">
        <v>17432</v>
      </c>
      <c r="N3529" s="110">
        <v>-2787.3580000000002</v>
      </c>
      <c r="O3529" s="110">
        <v>0</v>
      </c>
      <c r="P3529" s="68">
        <f t="shared" si="110"/>
        <v>206096</v>
      </c>
      <c r="Q3529" s="68">
        <f t="shared" si="111"/>
        <v>3493.1525423728813</v>
      </c>
    </row>
    <row r="3530" spans="1:17" ht="30" x14ac:dyDescent="0.25">
      <c r="A3530" s="108" t="s">
        <v>17771</v>
      </c>
      <c r="B3530" s="108" t="s">
        <v>17700</v>
      </c>
      <c r="C3530" s="108" t="s">
        <v>17701</v>
      </c>
      <c r="D3530" s="108" t="s">
        <v>7533</v>
      </c>
      <c r="E3530" s="108" t="s">
        <v>7534</v>
      </c>
      <c r="F3530" s="108" t="s">
        <v>7532</v>
      </c>
      <c r="G3530" s="108" t="s">
        <v>7535</v>
      </c>
      <c r="H3530" s="109">
        <v>232</v>
      </c>
      <c r="I3530" s="109">
        <v>0</v>
      </c>
      <c r="J3530" s="110">
        <v>634530</v>
      </c>
      <c r="K3530" s="110">
        <v>0</v>
      </c>
      <c r="L3530" s="109">
        <v>2735.04</v>
      </c>
      <c r="M3530" s="108" t="s">
        <v>17432</v>
      </c>
      <c r="N3530" s="110">
        <v>-8581.7623000000003</v>
      </c>
      <c r="O3530" s="110">
        <v>0</v>
      </c>
      <c r="P3530" s="68">
        <f t="shared" si="110"/>
        <v>634530</v>
      </c>
      <c r="Q3530" s="68">
        <f t="shared" si="111"/>
        <v>2735.0431034482758</v>
      </c>
    </row>
    <row r="3531" spans="1:17" ht="30" x14ac:dyDescent="0.25">
      <c r="A3531" s="108" t="s">
        <v>17771</v>
      </c>
      <c r="B3531" s="108" t="s">
        <v>17700</v>
      </c>
      <c r="C3531" s="108" t="s">
        <v>17701</v>
      </c>
      <c r="D3531" s="108" t="s">
        <v>7537</v>
      </c>
      <c r="E3531" s="108" t="s">
        <v>821</v>
      </c>
      <c r="F3531" s="108" t="s">
        <v>7536</v>
      </c>
      <c r="G3531" s="108" t="s">
        <v>821</v>
      </c>
      <c r="H3531" s="109">
        <v>166</v>
      </c>
      <c r="I3531" s="109">
        <v>0</v>
      </c>
      <c r="J3531" s="110">
        <v>448069</v>
      </c>
      <c r="K3531" s="110">
        <v>0</v>
      </c>
      <c r="L3531" s="109">
        <v>2699.21</v>
      </c>
      <c r="M3531" s="108" t="s">
        <v>17432</v>
      </c>
      <c r="N3531" s="110">
        <v>-6059.9453000000003</v>
      </c>
      <c r="O3531" s="110">
        <v>0</v>
      </c>
      <c r="P3531" s="68">
        <f t="shared" si="110"/>
        <v>448069</v>
      </c>
      <c r="Q3531" s="68">
        <f t="shared" si="111"/>
        <v>2699.2108433734938</v>
      </c>
    </row>
    <row r="3532" spans="1:17" ht="30" x14ac:dyDescent="0.25">
      <c r="A3532" s="108" t="s">
        <v>17771</v>
      </c>
      <c r="B3532" s="108" t="s">
        <v>17700</v>
      </c>
      <c r="C3532" s="108" t="s">
        <v>17701</v>
      </c>
      <c r="D3532" s="108" t="s">
        <v>7539</v>
      </c>
      <c r="E3532" s="108" t="s">
        <v>7540</v>
      </c>
      <c r="F3532" s="108" t="s">
        <v>7538</v>
      </c>
      <c r="G3532" s="108" t="s">
        <v>7541</v>
      </c>
      <c r="H3532" s="109">
        <v>55</v>
      </c>
      <c r="I3532" s="109">
        <v>0</v>
      </c>
      <c r="J3532" s="110">
        <v>140620</v>
      </c>
      <c r="K3532" s="110">
        <v>0</v>
      </c>
      <c r="L3532" s="109">
        <v>2556.73</v>
      </c>
      <c r="M3532" s="108" t="s">
        <v>17428</v>
      </c>
      <c r="N3532" s="110">
        <v>6668.7939999999999</v>
      </c>
      <c r="O3532" s="110">
        <v>574.66110000000003</v>
      </c>
      <c r="P3532" s="68">
        <f t="shared" si="110"/>
        <v>140620</v>
      </c>
      <c r="Q3532" s="68">
        <f t="shared" si="111"/>
        <v>2556.7272727272725</v>
      </c>
    </row>
    <row r="3533" spans="1:17" ht="30" x14ac:dyDescent="0.25">
      <c r="A3533" s="108" t="s">
        <v>17771</v>
      </c>
      <c r="B3533" s="108" t="s">
        <v>17700</v>
      </c>
      <c r="C3533" s="108" t="s">
        <v>17701</v>
      </c>
      <c r="D3533" s="108" t="s">
        <v>7543</v>
      </c>
      <c r="E3533" s="108" t="s">
        <v>7544</v>
      </c>
      <c r="F3533" s="108" t="s">
        <v>7542</v>
      </c>
      <c r="G3533" s="108" t="s">
        <v>7545</v>
      </c>
      <c r="H3533" s="109">
        <v>50</v>
      </c>
      <c r="I3533" s="109">
        <v>0</v>
      </c>
      <c r="J3533" s="110">
        <v>167702</v>
      </c>
      <c r="K3533" s="110">
        <v>0</v>
      </c>
      <c r="L3533" s="109">
        <v>3354.04</v>
      </c>
      <c r="M3533" s="108" t="s">
        <v>17428</v>
      </c>
      <c r="N3533" s="110">
        <v>7953.1746000000003</v>
      </c>
      <c r="O3533" s="110">
        <v>685.3383</v>
      </c>
      <c r="P3533" s="68">
        <f t="shared" si="110"/>
        <v>167702</v>
      </c>
      <c r="Q3533" s="68">
        <f t="shared" si="111"/>
        <v>3354.04</v>
      </c>
    </row>
    <row r="3534" spans="1:17" ht="30" x14ac:dyDescent="0.25">
      <c r="A3534" s="108" t="s">
        <v>17771</v>
      </c>
      <c r="B3534" s="108" t="s">
        <v>17700</v>
      </c>
      <c r="C3534" s="108" t="s">
        <v>17701</v>
      </c>
      <c r="D3534" s="108" t="s">
        <v>7547</v>
      </c>
      <c r="E3534" s="108" t="s">
        <v>7548</v>
      </c>
      <c r="F3534" s="108" t="s">
        <v>7546</v>
      </c>
      <c r="G3534" s="108" t="s">
        <v>7549</v>
      </c>
      <c r="H3534" s="109">
        <v>107</v>
      </c>
      <c r="I3534" s="109">
        <v>0</v>
      </c>
      <c r="J3534" s="110">
        <v>323047</v>
      </c>
      <c r="K3534" s="110">
        <v>0</v>
      </c>
      <c r="L3534" s="109">
        <v>3019.13</v>
      </c>
      <c r="M3534" s="108" t="s">
        <v>17428</v>
      </c>
      <c r="N3534" s="110">
        <v>15320.325699999999</v>
      </c>
      <c r="O3534" s="110">
        <v>1320.1780000000001</v>
      </c>
      <c r="P3534" s="68">
        <f t="shared" si="110"/>
        <v>323047</v>
      </c>
      <c r="Q3534" s="68">
        <f t="shared" si="111"/>
        <v>3019.1308411214955</v>
      </c>
    </row>
    <row r="3535" spans="1:17" ht="30" x14ac:dyDescent="0.25">
      <c r="A3535" s="108" t="s">
        <v>17771</v>
      </c>
      <c r="B3535" s="108" t="s">
        <v>17700</v>
      </c>
      <c r="C3535" s="108" t="s">
        <v>17701</v>
      </c>
      <c r="D3535" s="108" t="s">
        <v>7551</v>
      </c>
      <c r="E3535" s="108" t="s">
        <v>7552</v>
      </c>
      <c r="F3535" s="108" t="s">
        <v>7550</v>
      </c>
      <c r="G3535" s="108" t="s">
        <v>7553</v>
      </c>
      <c r="H3535" s="109">
        <v>158</v>
      </c>
      <c r="I3535" s="109">
        <v>0</v>
      </c>
      <c r="J3535" s="110">
        <v>418072</v>
      </c>
      <c r="K3535" s="110">
        <v>0</v>
      </c>
      <c r="L3535" s="109">
        <v>2646.03</v>
      </c>
      <c r="M3535" s="108" t="s">
        <v>17428</v>
      </c>
      <c r="N3535" s="110">
        <v>19826.829600000001</v>
      </c>
      <c r="O3535" s="110">
        <v>1708.5109</v>
      </c>
      <c r="P3535" s="68">
        <f t="shared" si="110"/>
        <v>418072</v>
      </c>
      <c r="Q3535" s="68">
        <f t="shared" si="111"/>
        <v>2646.0253164556962</v>
      </c>
    </row>
    <row r="3536" spans="1:17" x14ac:dyDescent="0.25">
      <c r="A3536" s="108" t="s">
        <v>17772</v>
      </c>
      <c r="B3536" s="108" t="s">
        <v>17773</v>
      </c>
      <c r="C3536" s="108" t="s">
        <v>17774</v>
      </c>
      <c r="D3536" s="108" t="s">
        <v>8155</v>
      </c>
      <c r="E3536" s="108" t="s">
        <v>1622</v>
      </c>
      <c r="F3536" s="108" t="s">
        <v>17775</v>
      </c>
      <c r="G3536" s="108" t="s">
        <v>17776</v>
      </c>
      <c r="H3536" s="109">
        <v>0</v>
      </c>
      <c r="I3536" s="109">
        <v>505</v>
      </c>
      <c r="J3536" s="110">
        <v>2101934</v>
      </c>
      <c r="K3536" s="110">
        <v>2101934</v>
      </c>
      <c r="L3536" s="109">
        <v>4162.25</v>
      </c>
      <c r="M3536" s="108" t="s">
        <v>17432</v>
      </c>
      <c r="N3536" s="110">
        <v>-28427.804700000001</v>
      </c>
      <c r="O3536" s="110">
        <v>0</v>
      </c>
      <c r="P3536" s="68">
        <f t="shared" si="110"/>
        <v>0</v>
      </c>
      <c r="Q3536" s="68" t="e">
        <f t="shared" si="111"/>
        <v>#DIV/0!</v>
      </c>
    </row>
    <row r="3537" spans="1:17" x14ac:dyDescent="0.25">
      <c r="A3537" s="108" t="s">
        <v>17772</v>
      </c>
      <c r="B3537" s="108" t="s">
        <v>17773</v>
      </c>
      <c r="C3537" s="108" t="s">
        <v>17774</v>
      </c>
      <c r="D3537" s="108" t="s">
        <v>8155</v>
      </c>
      <c r="E3537" s="108" t="s">
        <v>1622</v>
      </c>
      <c r="F3537" s="108" t="s">
        <v>8154</v>
      </c>
      <c r="G3537" s="108" t="s">
        <v>8156</v>
      </c>
      <c r="H3537" s="109">
        <v>229</v>
      </c>
      <c r="I3537" s="109">
        <v>0</v>
      </c>
      <c r="J3537" s="110">
        <v>936490</v>
      </c>
      <c r="K3537" s="110">
        <v>0</v>
      </c>
      <c r="L3537" s="109">
        <v>4089.48</v>
      </c>
      <c r="M3537" s="108" t="s">
        <v>17432</v>
      </c>
      <c r="N3537" s="110">
        <v>-12665.6394</v>
      </c>
      <c r="O3537" s="110">
        <v>0</v>
      </c>
      <c r="P3537" s="68">
        <f t="shared" si="110"/>
        <v>936490</v>
      </c>
      <c r="Q3537" s="68">
        <f t="shared" si="111"/>
        <v>4089.475982532751</v>
      </c>
    </row>
    <row r="3538" spans="1:17" x14ac:dyDescent="0.25">
      <c r="A3538" s="108" t="s">
        <v>17772</v>
      </c>
      <c r="B3538" s="108" t="s">
        <v>17773</v>
      </c>
      <c r="C3538" s="108" t="s">
        <v>17774</v>
      </c>
      <c r="D3538" s="108" t="s">
        <v>8155</v>
      </c>
      <c r="E3538" s="108" t="s">
        <v>1622</v>
      </c>
      <c r="F3538" s="108" t="s">
        <v>8157</v>
      </c>
      <c r="G3538" s="108" t="s">
        <v>8158</v>
      </c>
      <c r="H3538" s="109">
        <v>265</v>
      </c>
      <c r="I3538" s="109">
        <v>0</v>
      </c>
      <c r="J3538" s="110">
        <v>1111433</v>
      </c>
      <c r="K3538" s="110">
        <v>0</v>
      </c>
      <c r="L3538" s="109">
        <v>4194.09</v>
      </c>
      <c r="M3538" s="108" t="s">
        <v>17432</v>
      </c>
      <c r="N3538" s="110">
        <v>-15031.6798</v>
      </c>
      <c r="O3538" s="110">
        <v>0</v>
      </c>
      <c r="P3538" s="68">
        <f t="shared" si="110"/>
        <v>1111433</v>
      </c>
      <c r="Q3538" s="68">
        <f t="shared" si="111"/>
        <v>4194.0867924528302</v>
      </c>
    </row>
    <row r="3539" spans="1:17" x14ac:dyDescent="0.25">
      <c r="A3539" s="108" t="s">
        <v>17772</v>
      </c>
      <c r="B3539" s="108" t="s">
        <v>17773</v>
      </c>
      <c r="C3539" s="108" t="s">
        <v>17774</v>
      </c>
      <c r="D3539" s="108" t="s">
        <v>8155</v>
      </c>
      <c r="E3539" s="108" t="s">
        <v>1622</v>
      </c>
      <c r="F3539" s="108" t="s">
        <v>17777</v>
      </c>
      <c r="G3539" s="108" t="s">
        <v>17778</v>
      </c>
      <c r="H3539" s="109">
        <v>0</v>
      </c>
      <c r="I3539" s="109">
        <v>286</v>
      </c>
      <c r="J3539" s="110">
        <v>1203074</v>
      </c>
      <c r="K3539" s="110">
        <v>1203074</v>
      </c>
      <c r="L3539" s="109">
        <v>4206.55</v>
      </c>
      <c r="M3539" s="108" t="s">
        <v>17432</v>
      </c>
      <c r="N3539" s="110">
        <v>-16271.0787</v>
      </c>
      <c r="O3539" s="110">
        <v>0</v>
      </c>
      <c r="P3539" s="68">
        <f t="shared" si="110"/>
        <v>0</v>
      </c>
      <c r="Q3539" s="68" t="e">
        <f t="shared" si="111"/>
        <v>#DIV/0!</v>
      </c>
    </row>
    <row r="3540" spans="1:17" x14ac:dyDescent="0.25">
      <c r="A3540" s="108" t="s">
        <v>17772</v>
      </c>
      <c r="B3540" s="108" t="s">
        <v>17773</v>
      </c>
      <c r="C3540" s="108" t="s">
        <v>17774</v>
      </c>
      <c r="D3540" s="108" t="s">
        <v>8155</v>
      </c>
      <c r="E3540" s="108" t="s">
        <v>1622</v>
      </c>
      <c r="F3540" s="108" t="s">
        <v>17779</v>
      </c>
      <c r="G3540" s="108" t="s">
        <v>17780</v>
      </c>
      <c r="H3540" s="109">
        <v>0</v>
      </c>
      <c r="I3540" s="109">
        <v>275</v>
      </c>
      <c r="J3540" s="110">
        <v>1144562</v>
      </c>
      <c r="K3540" s="110">
        <v>1144562</v>
      </c>
      <c r="L3540" s="109">
        <v>4162.04</v>
      </c>
      <c r="M3540" s="108" t="s">
        <v>17432</v>
      </c>
      <c r="N3540" s="110">
        <v>-15479.739100000001</v>
      </c>
      <c r="O3540" s="110">
        <v>0</v>
      </c>
      <c r="P3540" s="68">
        <f t="shared" si="110"/>
        <v>0</v>
      </c>
      <c r="Q3540" s="68" t="e">
        <f t="shared" si="111"/>
        <v>#DIV/0!</v>
      </c>
    </row>
    <row r="3541" spans="1:17" x14ac:dyDescent="0.25">
      <c r="A3541" s="108" t="s">
        <v>17772</v>
      </c>
      <c r="B3541" s="108" t="s">
        <v>17773</v>
      </c>
      <c r="C3541" s="108" t="s">
        <v>17774</v>
      </c>
      <c r="D3541" s="108" t="s">
        <v>8155</v>
      </c>
      <c r="E3541" s="108" t="s">
        <v>1622</v>
      </c>
      <c r="F3541" s="108" t="s">
        <v>8159</v>
      </c>
      <c r="G3541" s="108" t="s">
        <v>8160</v>
      </c>
      <c r="H3541" s="109">
        <v>319</v>
      </c>
      <c r="I3541" s="109">
        <v>0</v>
      </c>
      <c r="J3541" s="110">
        <v>1401848</v>
      </c>
      <c r="K3541" s="110">
        <v>0</v>
      </c>
      <c r="L3541" s="109">
        <v>4394.51</v>
      </c>
      <c r="M3541" s="108" t="s">
        <v>17432</v>
      </c>
      <c r="N3541" s="110">
        <v>-18959.4215</v>
      </c>
      <c r="O3541" s="110">
        <v>0</v>
      </c>
      <c r="P3541" s="68">
        <f t="shared" si="110"/>
        <v>1401848</v>
      </c>
      <c r="Q3541" s="68">
        <f t="shared" si="111"/>
        <v>4394.5078369905959</v>
      </c>
    </row>
    <row r="3542" spans="1:17" x14ac:dyDescent="0.25">
      <c r="A3542" s="108" t="s">
        <v>17772</v>
      </c>
      <c r="B3542" s="108" t="s">
        <v>17773</v>
      </c>
      <c r="C3542" s="108" t="s">
        <v>17774</v>
      </c>
      <c r="D3542" s="108" t="s">
        <v>8155</v>
      </c>
      <c r="E3542" s="108" t="s">
        <v>1622</v>
      </c>
      <c r="F3542" s="108" t="s">
        <v>8161</v>
      </c>
      <c r="G3542" s="108" t="s">
        <v>8162</v>
      </c>
      <c r="H3542" s="109">
        <v>188</v>
      </c>
      <c r="I3542" s="109">
        <v>0</v>
      </c>
      <c r="J3542" s="110">
        <v>747122</v>
      </c>
      <c r="K3542" s="110">
        <v>0</v>
      </c>
      <c r="L3542" s="109">
        <v>3974.05</v>
      </c>
      <c r="M3542" s="108" t="s">
        <v>17432</v>
      </c>
      <c r="N3542" s="110">
        <v>-10104.5216</v>
      </c>
      <c r="O3542" s="110">
        <v>0</v>
      </c>
      <c r="P3542" s="68">
        <f t="shared" si="110"/>
        <v>747122</v>
      </c>
      <c r="Q3542" s="68">
        <f t="shared" si="111"/>
        <v>3974.0531914893618</v>
      </c>
    </row>
    <row r="3543" spans="1:17" x14ac:dyDescent="0.25">
      <c r="A3543" s="108" t="s">
        <v>17772</v>
      </c>
      <c r="B3543" s="108" t="s">
        <v>17773</v>
      </c>
      <c r="C3543" s="108" t="s">
        <v>17774</v>
      </c>
      <c r="D3543" s="108" t="s">
        <v>8155</v>
      </c>
      <c r="E3543" s="108" t="s">
        <v>1622</v>
      </c>
      <c r="F3543" s="108" t="s">
        <v>8163</v>
      </c>
      <c r="G3543" s="108" t="s">
        <v>8164</v>
      </c>
      <c r="H3543" s="109">
        <v>198</v>
      </c>
      <c r="I3543" s="109">
        <v>0</v>
      </c>
      <c r="J3543" s="110">
        <v>810398</v>
      </c>
      <c r="K3543" s="110">
        <v>0</v>
      </c>
      <c r="L3543" s="109">
        <v>4092.92</v>
      </c>
      <c r="M3543" s="108" t="s">
        <v>17432</v>
      </c>
      <c r="N3543" s="110">
        <v>-10960.296200000001</v>
      </c>
      <c r="O3543" s="110">
        <v>0</v>
      </c>
      <c r="P3543" s="68">
        <f t="shared" si="110"/>
        <v>810398</v>
      </c>
      <c r="Q3543" s="68">
        <f t="shared" si="111"/>
        <v>4092.9191919191921</v>
      </c>
    </row>
    <row r="3544" spans="1:17" x14ac:dyDescent="0.25">
      <c r="A3544" s="108" t="s">
        <v>17772</v>
      </c>
      <c r="B3544" s="108" t="s">
        <v>17773</v>
      </c>
      <c r="C3544" s="108" t="s">
        <v>17774</v>
      </c>
      <c r="D3544" s="108" t="s">
        <v>8155</v>
      </c>
      <c r="E3544" s="108" t="s">
        <v>1622</v>
      </c>
      <c r="F3544" s="108" t="s">
        <v>8202</v>
      </c>
      <c r="G3544" s="108" t="s">
        <v>8203</v>
      </c>
      <c r="H3544" s="109">
        <v>375</v>
      </c>
      <c r="I3544" s="109">
        <v>0</v>
      </c>
      <c r="J3544" s="110">
        <v>1450940</v>
      </c>
      <c r="K3544" s="110">
        <v>0</v>
      </c>
      <c r="L3544" s="109">
        <v>3869.17</v>
      </c>
      <c r="M3544" s="108" t="s">
        <v>17432</v>
      </c>
      <c r="N3544" s="110">
        <v>-19623.372899999998</v>
      </c>
      <c r="O3544" s="110">
        <v>0</v>
      </c>
      <c r="P3544" s="68">
        <f t="shared" si="110"/>
        <v>1450940</v>
      </c>
      <c r="Q3544" s="68">
        <f t="shared" si="111"/>
        <v>3869.1733333333332</v>
      </c>
    </row>
    <row r="3545" spans="1:17" x14ac:dyDescent="0.25">
      <c r="A3545" s="108" t="s">
        <v>17772</v>
      </c>
      <c r="B3545" s="108" t="s">
        <v>17773</v>
      </c>
      <c r="C3545" s="108" t="s">
        <v>17774</v>
      </c>
      <c r="D3545" s="108" t="s">
        <v>8155</v>
      </c>
      <c r="E3545" s="108" t="s">
        <v>1622</v>
      </c>
      <c r="F3545" s="108" t="s">
        <v>8204</v>
      </c>
      <c r="G3545" s="108" t="s">
        <v>8205</v>
      </c>
      <c r="H3545" s="109">
        <v>357</v>
      </c>
      <c r="I3545" s="109">
        <v>0</v>
      </c>
      <c r="J3545" s="110">
        <v>1392449</v>
      </c>
      <c r="K3545" s="110">
        <v>0</v>
      </c>
      <c r="L3545" s="109">
        <v>3900.42</v>
      </c>
      <c r="M3545" s="108" t="s">
        <v>17432</v>
      </c>
      <c r="N3545" s="110">
        <v>-18832.2991</v>
      </c>
      <c r="O3545" s="110">
        <v>0</v>
      </c>
      <c r="P3545" s="68">
        <f t="shared" si="110"/>
        <v>1392449</v>
      </c>
      <c r="Q3545" s="68">
        <f t="shared" si="111"/>
        <v>3900.4173669467787</v>
      </c>
    </row>
    <row r="3546" spans="1:17" x14ac:dyDescent="0.25">
      <c r="A3546" s="108" t="s">
        <v>17772</v>
      </c>
      <c r="B3546" s="108" t="s">
        <v>17773</v>
      </c>
      <c r="C3546" s="108" t="s">
        <v>17774</v>
      </c>
      <c r="D3546" s="108" t="s">
        <v>8155</v>
      </c>
      <c r="E3546" s="108" t="s">
        <v>1622</v>
      </c>
      <c r="F3546" s="108" t="s">
        <v>8206</v>
      </c>
      <c r="G3546" s="108" t="s">
        <v>8207</v>
      </c>
      <c r="H3546" s="109">
        <v>352</v>
      </c>
      <c r="I3546" s="109">
        <v>0</v>
      </c>
      <c r="J3546" s="110">
        <v>1413501</v>
      </c>
      <c r="K3546" s="110">
        <v>0</v>
      </c>
      <c r="L3546" s="109">
        <v>4015.63</v>
      </c>
      <c r="M3546" s="108" t="s">
        <v>17432</v>
      </c>
      <c r="N3546" s="110">
        <v>-19117.025000000001</v>
      </c>
      <c r="O3546" s="110">
        <v>0</v>
      </c>
      <c r="P3546" s="68">
        <f t="shared" si="110"/>
        <v>1413501</v>
      </c>
      <c r="Q3546" s="68">
        <f t="shared" si="111"/>
        <v>4015.627840909091</v>
      </c>
    </row>
    <row r="3547" spans="1:17" x14ac:dyDescent="0.25">
      <c r="A3547" s="108" t="s">
        <v>17772</v>
      </c>
      <c r="B3547" s="108" t="s">
        <v>17773</v>
      </c>
      <c r="C3547" s="108" t="s">
        <v>17774</v>
      </c>
      <c r="D3547" s="108" t="s">
        <v>8155</v>
      </c>
      <c r="E3547" s="108" t="s">
        <v>1622</v>
      </c>
      <c r="F3547" s="108" t="s">
        <v>8208</v>
      </c>
      <c r="G3547" s="108" t="s">
        <v>8209</v>
      </c>
      <c r="H3547" s="109">
        <v>287</v>
      </c>
      <c r="I3547" s="109">
        <v>0</v>
      </c>
      <c r="J3547" s="110">
        <v>1171986</v>
      </c>
      <c r="K3547" s="110">
        <v>0</v>
      </c>
      <c r="L3547" s="109">
        <v>4083.57</v>
      </c>
      <c r="M3547" s="108" t="s">
        <v>17432</v>
      </c>
      <c r="N3547" s="110">
        <v>-15850.6335</v>
      </c>
      <c r="O3547" s="110">
        <v>0</v>
      </c>
      <c r="P3547" s="68">
        <f t="shared" si="110"/>
        <v>1171986</v>
      </c>
      <c r="Q3547" s="68">
        <f t="shared" si="111"/>
        <v>4083.5749128919861</v>
      </c>
    </row>
    <row r="3548" spans="1:17" x14ac:dyDescent="0.25">
      <c r="A3548" s="108" t="s">
        <v>17772</v>
      </c>
      <c r="B3548" s="108" t="s">
        <v>17773</v>
      </c>
      <c r="C3548" s="108" t="s">
        <v>17774</v>
      </c>
      <c r="D3548" s="108" t="s">
        <v>8155</v>
      </c>
      <c r="E3548" s="108" t="s">
        <v>1622</v>
      </c>
      <c r="F3548" s="108" t="s">
        <v>8210</v>
      </c>
      <c r="G3548" s="108" t="s">
        <v>8211</v>
      </c>
      <c r="H3548" s="109">
        <v>190</v>
      </c>
      <c r="I3548" s="109">
        <v>0</v>
      </c>
      <c r="J3548" s="110">
        <v>724014</v>
      </c>
      <c r="K3548" s="110">
        <v>0</v>
      </c>
      <c r="L3548" s="109">
        <v>3810.6</v>
      </c>
      <c r="M3548" s="108" t="s">
        <v>17432</v>
      </c>
      <c r="N3548" s="110">
        <v>-9791.9964</v>
      </c>
      <c r="O3548" s="110">
        <v>0</v>
      </c>
      <c r="P3548" s="68">
        <f t="shared" si="110"/>
        <v>724014</v>
      </c>
      <c r="Q3548" s="68">
        <f t="shared" si="111"/>
        <v>3810.6</v>
      </c>
    </row>
    <row r="3549" spans="1:17" x14ac:dyDescent="0.25">
      <c r="A3549" s="108" t="s">
        <v>17772</v>
      </c>
      <c r="B3549" s="108" t="s">
        <v>17773</v>
      </c>
      <c r="C3549" s="108" t="s">
        <v>17774</v>
      </c>
      <c r="D3549" s="108" t="s">
        <v>8155</v>
      </c>
      <c r="E3549" s="108" t="s">
        <v>1622</v>
      </c>
      <c r="F3549" s="108" t="s">
        <v>8165</v>
      </c>
      <c r="G3549" s="108" t="s">
        <v>8166</v>
      </c>
      <c r="H3549" s="109">
        <v>33</v>
      </c>
      <c r="I3549" s="109">
        <v>0</v>
      </c>
      <c r="J3549" s="110">
        <v>72284</v>
      </c>
      <c r="K3549" s="110">
        <v>0</v>
      </c>
      <c r="L3549" s="109">
        <v>2190.42</v>
      </c>
      <c r="M3549" s="108" t="s">
        <v>17432</v>
      </c>
      <c r="N3549" s="110">
        <v>-977.60730000000001</v>
      </c>
      <c r="O3549" s="110">
        <v>0</v>
      </c>
      <c r="P3549" s="68">
        <f t="shared" si="110"/>
        <v>72284</v>
      </c>
      <c r="Q3549" s="68">
        <f t="shared" si="111"/>
        <v>2190.4242424242425</v>
      </c>
    </row>
    <row r="3550" spans="1:17" x14ac:dyDescent="0.25">
      <c r="A3550" s="108" t="s">
        <v>17772</v>
      </c>
      <c r="B3550" s="108" t="s">
        <v>17773</v>
      </c>
      <c r="C3550" s="108" t="s">
        <v>17774</v>
      </c>
      <c r="D3550" s="108" t="s">
        <v>8155</v>
      </c>
      <c r="E3550" s="108" t="s">
        <v>1622</v>
      </c>
      <c r="F3550" s="108" t="s">
        <v>8167</v>
      </c>
      <c r="G3550" s="108" t="s">
        <v>8168</v>
      </c>
      <c r="H3550" s="109">
        <v>38</v>
      </c>
      <c r="I3550" s="109">
        <v>0</v>
      </c>
      <c r="J3550" s="110">
        <v>58520</v>
      </c>
      <c r="K3550" s="110">
        <v>0</v>
      </c>
      <c r="L3550" s="109">
        <v>1540</v>
      </c>
      <c r="M3550" s="108" t="s">
        <v>17432</v>
      </c>
      <c r="N3550" s="110">
        <v>-791.45749999999998</v>
      </c>
      <c r="O3550" s="110">
        <v>0</v>
      </c>
      <c r="P3550" s="68">
        <f t="shared" si="110"/>
        <v>58520</v>
      </c>
      <c r="Q3550" s="68">
        <f t="shared" si="111"/>
        <v>1540</v>
      </c>
    </row>
    <row r="3551" spans="1:17" x14ac:dyDescent="0.25">
      <c r="A3551" s="108" t="s">
        <v>17772</v>
      </c>
      <c r="B3551" s="108" t="s">
        <v>17773</v>
      </c>
      <c r="C3551" s="108" t="s">
        <v>17774</v>
      </c>
      <c r="D3551" s="108" t="s">
        <v>8155</v>
      </c>
      <c r="E3551" s="108" t="s">
        <v>1622</v>
      </c>
      <c r="F3551" s="108" t="s">
        <v>8169</v>
      </c>
      <c r="G3551" s="108" t="s">
        <v>8170</v>
      </c>
      <c r="H3551" s="109">
        <v>20</v>
      </c>
      <c r="I3551" s="109">
        <v>0</v>
      </c>
      <c r="J3551" s="110">
        <v>38535</v>
      </c>
      <c r="K3551" s="110">
        <v>0</v>
      </c>
      <c r="L3551" s="109">
        <v>1926.75</v>
      </c>
      <c r="M3551" s="108" t="s">
        <v>17432</v>
      </c>
      <c r="N3551" s="110">
        <v>-521.16679999999997</v>
      </c>
      <c r="O3551" s="110">
        <v>0</v>
      </c>
      <c r="P3551" s="68">
        <f t="shared" si="110"/>
        <v>38535</v>
      </c>
      <c r="Q3551" s="68">
        <f t="shared" si="111"/>
        <v>1926.75</v>
      </c>
    </row>
    <row r="3552" spans="1:17" x14ac:dyDescent="0.25">
      <c r="A3552" s="108" t="s">
        <v>17772</v>
      </c>
      <c r="B3552" s="108" t="s">
        <v>17773</v>
      </c>
      <c r="C3552" s="108" t="s">
        <v>17774</v>
      </c>
      <c r="D3552" s="108" t="s">
        <v>8155</v>
      </c>
      <c r="E3552" s="108" t="s">
        <v>1622</v>
      </c>
      <c r="F3552" s="108" t="s">
        <v>8171</v>
      </c>
      <c r="G3552" s="108" t="s">
        <v>8172</v>
      </c>
      <c r="H3552" s="109">
        <v>49</v>
      </c>
      <c r="I3552" s="109">
        <v>0</v>
      </c>
      <c r="J3552" s="110">
        <v>99561</v>
      </c>
      <c r="K3552" s="110">
        <v>0</v>
      </c>
      <c r="L3552" s="109">
        <v>2031.86</v>
      </c>
      <c r="M3552" s="108" t="s">
        <v>17432</v>
      </c>
      <c r="N3552" s="110">
        <v>-1346.5188000000001</v>
      </c>
      <c r="O3552" s="110">
        <v>0</v>
      </c>
      <c r="P3552" s="68">
        <f t="shared" si="110"/>
        <v>99561</v>
      </c>
      <c r="Q3552" s="68">
        <f t="shared" si="111"/>
        <v>2031.8571428571429</v>
      </c>
    </row>
    <row r="3553" spans="1:17" x14ac:dyDescent="0.25">
      <c r="A3553" s="108" t="s">
        <v>17772</v>
      </c>
      <c r="B3553" s="108" t="s">
        <v>17773</v>
      </c>
      <c r="C3553" s="108" t="s">
        <v>17774</v>
      </c>
      <c r="D3553" s="108" t="s">
        <v>8155</v>
      </c>
      <c r="E3553" s="108" t="s">
        <v>1622</v>
      </c>
      <c r="F3553" s="108" t="s">
        <v>8198</v>
      </c>
      <c r="G3553" s="108" t="s">
        <v>8199</v>
      </c>
      <c r="H3553" s="109">
        <v>48</v>
      </c>
      <c r="I3553" s="109">
        <v>0</v>
      </c>
      <c r="J3553" s="110">
        <v>232803</v>
      </c>
      <c r="K3553" s="110">
        <v>0</v>
      </c>
      <c r="L3553" s="109">
        <v>4850.0600000000004</v>
      </c>
      <c r="M3553" s="108" t="s">
        <v>17432</v>
      </c>
      <c r="N3553" s="110">
        <v>-3148.5623000000001</v>
      </c>
      <c r="O3553" s="110">
        <v>0</v>
      </c>
      <c r="P3553" s="68">
        <f t="shared" si="110"/>
        <v>232803</v>
      </c>
      <c r="Q3553" s="68">
        <f t="shared" si="111"/>
        <v>4850.0625</v>
      </c>
    </row>
    <row r="3554" spans="1:17" x14ac:dyDescent="0.25">
      <c r="A3554" s="108" t="s">
        <v>17772</v>
      </c>
      <c r="B3554" s="108" t="s">
        <v>17773</v>
      </c>
      <c r="C3554" s="108" t="s">
        <v>17774</v>
      </c>
      <c r="D3554" s="108" t="s">
        <v>8155</v>
      </c>
      <c r="E3554" s="108" t="s">
        <v>1622</v>
      </c>
      <c r="F3554" s="108" t="s">
        <v>8200</v>
      </c>
      <c r="G3554" s="108" t="s">
        <v>8201</v>
      </c>
      <c r="H3554" s="109">
        <v>27</v>
      </c>
      <c r="I3554" s="109">
        <v>0</v>
      </c>
      <c r="J3554" s="110">
        <v>46375</v>
      </c>
      <c r="K3554" s="110">
        <v>0</v>
      </c>
      <c r="L3554" s="109">
        <v>1717.59</v>
      </c>
      <c r="M3554" s="108" t="s">
        <v>17432</v>
      </c>
      <c r="N3554" s="110">
        <v>-627.2097</v>
      </c>
      <c r="O3554" s="110">
        <v>0</v>
      </c>
      <c r="P3554" s="68">
        <f t="shared" si="110"/>
        <v>46375</v>
      </c>
      <c r="Q3554" s="68">
        <f t="shared" si="111"/>
        <v>1717.5925925925926</v>
      </c>
    </row>
    <row r="3555" spans="1:17" x14ac:dyDescent="0.25">
      <c r="A3555" s="108" t="s">
        <v>17772</v>
      </c>
      <c r="B3555" s="108" t="s">
        <v>17773</v>
      </c>
      <c r="C3555" s="108" t="s">
        <v>17774</v>
      </c>
      <c r="D3555" s="108" t="s">
        <v>8155</v>
      </c>
      <c r="E3555" s="108" t="s">
        <v>1622</v>
      </c>
      <c r="F3555" s="108" t="s">
        <v>8173</v>
      </c>
      <c r="G3555" s="108" t="s">
        <v>8162</v>
      </c>
      <c r="H3555" s="109">
        <v>235</v>
      </c>
      <c r="I3555" s="109">
        <v>0</v>
      </c>
      <c r="J3555" s="110">
        <v>930976</v>
      </c>
      <c r="K3555" s="110">
        <v>0</v>
      </c>
      <c r="L3555" s="109">
        <v>3961.6</v>
      </c>
      <c r="M3555" s="108" t="s">
        <v>17432</v>
      </c>
      <c r="N3555" s="110">
        <v>-12591.072700000001</v>
      </c>
      <c r="O3555" s="110">
        <v>0</v>
      </c>
      <c r="P3555" s="68">
        <f t="shared" si="110"/>
        <v>930976</v>
      </c>
      <c r="Q3555" s="68">
        <f t="shared" si="111"/>
        <v>3961.6</v>
      </c>
    </row>
    <row r="3556" spans="1:17" ht="30" x14ac:dyDescent="0.25">
      <c r="A3556" s="108" t="s">
        <v>17772</v>
      </c>
      <c r="B3556" s="108" t="s">
        <v>17773</v>
      </c>
      <c r="C3556" s="108" t="s">
        <v>17774</v>
      </c>
      <c r="D3556" s="108" t="s">
        <v>8155</v>
      </c>
      <c r="E3556" s="108" t="s">
        <v>1622</v>
      </c>
      <c r="F3556" s="108" t="s">
        <v>8174</v>
      </c>
      <c r="G3556" s="108" t="s">
        <v>8175</v>
      </c>
      <c r="H3556" s="109">
        <v>76</v>
      </c>
      <c r="I3556" s="109">
        <v>0</v>
      </c>
      <c r="J3556" s="110">
        <v>150759</v>
      </c>
      <c r="K3556" s="110">
        <v>0</v>
      </c>
      <c r="L3556" s="109">
        <v>1983.67</v>
      </c>
      <c r="M3556" s="108" t="s">
        <v>17432</v>
      </c>
      <c r="N3556" s="110">
        <v>-2038.951</v>
      </c>
      <c r="O3556" s="110">
        <v>0</v>
      </c>
      <c r="P3556" s="68">
        <f t="shared" si="110"/>
        <v>150759</v>
      </c>
      <c r="Q3556" s="68">
        <f t="shared" si="111"/>
        <v>1983.671052631579</v>
      </c>
    </row>
    <row r="3557" spans="1:17" x14ac:dyDescent="0.25">
      <c r="A3557" s="108" t="s">
        <v>17772</v>
      </c>
      <c r="B3557" s="108" t="s">
        <v>17773</v>
      </c>
      <c r="C3557" s="108" t="s">
        <v>17774</v>
      </c>
      <c r="D3557" s="108" t="s">
        <v>8155</v>
      </c>
      <c r="E3557" s="108" t="s">
        <v>1622</v>
      </c>
      <c r="F3557" s="108" t="s">
        <v>8176</v>
      </c>
      <c r="G3557" s="108" t="s">
        <v>8177</v>
      </c>
      <c r="H3557" s="109">
        <v>35</v>
      </c>
      <c r="I3557" s="109">
        <v>0</v>
      </c>
      <c r="J3557" s="110">
        <v>76887</v>
      </c>
      <c r="K3557" s="110">
        <v>0</v>
      </c>
      <c r="L3557" s="109">
        <v>2196.77</v>
      </c>
      <c r="M3557" s="108" t="s">
        <v>17432</v>
      </c>
      <c r="N3557" s="110">
        <v>-1039.8655000000001</v>
      </c>
      <c r="O3557" s="110">
        <v>0</v>
      </c>
      <c r="P3557" s="68">
        <f t="shared" si="110"/>
        <v>76887</v>
      </c>
      <c r="Q3557" s="68">
        <f t="shared" si="111"/>
        <v>2196.7714285714287</v>
      </c>
    </row>
    <row r="3558" spans="1:17" x14ac:dyDescent="0.25">
      <c r="A3558" s="108" t="s">
        <v>17772</v>
      </c>
      <c r="B3558" s="108" t="s">
        <v>17773</v>
      </c>
      <c r="C3558" s="108" t="s">
        <v>17774</v>
      </c>
      <c r="D3558" s="108" t="s">
        <v>8155</v>
      </c>
      <c r="E3558" s="108" t="s">
        <v>1622</v>
      </c>
      <c r="F3558" s="108" t="s">
        <v>8178</v>
      </c>
      <c r="G3558" s="108" t="s">
        <v>8179</v>
      </c>
      <c r="H3558" s="109">
        <v>30</v>
      </c>
      <c r="I3558" s="109">
        <v>0</v>
      </c>
      <c r="J3558" s="110">
        <v>64133</v>
      </c>
      <c r="K3558" s="110">
        <v>0</v>
      </c>
      <c r="L3558" s="109">
        <v>2137.77</v>
      </c>
      <c r="M3558" s="108" t="s">
        <v>17432</v>
      </c>
      <c r="N3558" s="110">
        <v>-867.37180000000001</v>
      </c>
      <c r="O3558" s="110">
        <v>0</v>
      </c>
      <c r="P3558" s="68">
        <f t="shared" si="110"/>
        <v>64133</v>
      </c>
      <c r="Q3558" s="68">
        <f t="shared" si="111"/>
        <v>2137.7666666666669</v>
      </c>
    </row>
    <row r="3559" spans="1:17" x14ac:dyDescent="0.25">
      <c r="A3559" s="108" t="s">
        <v>17772</v>
      </c>
      <c r="B3559" s="108" t="s">
        <v>17773</v>
      </c>
      <c r="C3559" s="108" t="s">
        <v>17774</v>
      </c>
      <c r="D3559" s="108" t="s">
        <v>8155</v>
      </c>
      <c r="E3559" s="108" t="s">
        <v>1622</v>
      </c>
      <c r="F3559" s="108" t="s">
        <v>8180</v>
      </c>
      <c r="G3559" s="108" t="s">
        <v>8181</v>
      </c>
      <c r="H3559" s="109">
        <v>79</v>
      </c>
      <c r="I3559" s="109">
        <v>0</v>
      </c>
      <c r="J3559" s="110">
        <v>171292</v>
      </c>
      <c r="K3559" s="110">
        <v>0</v>
      </c>
      <c r="L3559" s="109">
        <v>2168.25</v>
      </c>
      <c r="M3559" s="108" t="s">
        <v>17432</v>
      </c>
      <c r="N3559" s="110">
        <v>-2316.6606000000002</v>
      </c>
      <c r="O3559" s="110">
        <v>0</v>
      </c>
      <c r="P3559" s="68">
        <f t="shared" si="110"/>
        <v>171292</v>
      </c>
      <c r="Q3559" s="68">
        <f t="shared" si="111"/>
        <v>2168.253164556962</v>
      </c>
    </row>
    <row r="3560" spans="1:17" ht="30" x14ac:dyDescent="0.25">
      <c r="A3560" s="108" t="s">
        <v>17772</v>
      </c>
      <c r="B3560" s="108" t="s">
        <v>17773</v>
      </c>
      <c r="C3560" s="108" t="s">
        <v>17774</v>
      </c>
      <c r="D3560" s="108" t="s">
        <v>8155</v>
      </c>
      <c r="E3560" s="108" t="s">
        <v>1622</v>
      </c>
      <c r="F3560" s="108" t="s">
        <v>8182</v>
      </c>
      <c r="G3560" s="108" t="s">
        <v>8183</v>
      </c>
      <c r="H3560" s="109">
        <v>269</v>
      </c>
      <c r="I3560" s="109">
        <v>0</v>
      </c>
      <c r="J3560" s="110">
        <v>1055964</v>
      </c>
      <c r="K3560" s="110">
        <v>0</v>
      </c>
      <c r="L3560" s="109">
        <v>3925.52</v>
      </c>
      <c r="M3560" s="108" t="s">
        <v>17432</v>
      </c>
      <c r="N3560" s="110">
        <v>-14281.482900000001</v>
      </c>
      <c r="O3560" s="110">
        <v>0</v>
      </c>
      <c r="P3560" s="68">
        <f t="shared" si="110"/>
        <v>1055964</v>
      </c>
      <c r="Q3560" s="68">
        <f t="shared" si="111"/>
        <v>3925.5167286245355</v>
      </c>
    </row>
    <row r="3561" spans="1:17" x14ac:dyDescent="0.25">
      <c r="A3561" s="108" t="s">
        <v>17772</v>
      </c>
      <c r="B3561" s="108" t="s">
        <v>17773</v>
      </c>
      <c r="C3561" s="108" t="s">
        <v>17774</v>
      </c>
      <c r="D3561" s="108" t="s">
        <v>8155</v>
      </c>
      <c r="E3561" s="108" t="s">
        <v>1622</v>
      </c>
      <c r="F3561" s="108" t="s">
        <v>8184</v>
      </c>
      <c r="G3561" s="108" t="s">
        <v>8185</v>
      </c>
      <c r="H3561" s="109">
        <v>196</v>
      </c>
      <c r="I3561" s="109">
        <v>0</v>
      </c>
      <c r="J3561" s="110">
        <v>550552</v>
      </c>
      <c r="K3561" s="110">
        <v>0</v>
      </c>
      <c r="L3561" s="109">
        <v>2808.94</v>
      </c>
      <c r="M3561" s="108" t="s">
        <v>17432</v>
      </c>
      <c r="N3561" s="110">
        <v>-7445.9930000000004</v>
      </c>
      <c r="O3561" s="110">
        <v>0</v>
      </c>
      <c r="P3561" s="68">
        <f t="shared" si="110"/>
        <v>550552</v>
      </c>
      <c r="Q3561" s="68">
        <f t="shared" si="111"/>
        <v>2808.9387755102039</v>
      </c>
    </row>
    <row r="3562" spans="1:17" x14ac:dyDescent="0.25">
      <c r="A3562" s="108" t="s">
        <v>17772</v>
      </c>
      <c r="B3562" s="108" t="s">
        <v>17773</v>
      </c>
      <c r="C3562" s="108" t="s">
        <v>17774</v>
      </c>
      <c r="D3562" s="108" t="s">
        <v>8155</v>
      </c>
      <c r="E3562" s="108" t="s">
        <v>1622</v>
      </c>
      <c r="F3562" s="108" t="s">
        <v>8186</v>
      </c>
      <c r="G3562" s="108" t="s">
        <v>8187</v>
      </c>
      <c r="H3562" s="109">
        <v>258</v>
      </c>
      <c r="I3562" s="109">
        <v>48</v>
      </c>
      <c r="J3562" s="110">
        <v>922938</v>
      </c>
      <c r="K3562" s="110">
        <v>144775</v>
      </c>
      <c r="L3562" s="109">
        <v>3016.14</v>
      </c>
      <c r="M3562" s="108" t="s">
        <v>17432</v>
      </c>
      <c r="N3562" s="110">
        <v>-12482.358099999999</v>
      </c>
      <c r="O3562" s="110">
        <v>0</v>
      </c>
      <c r="P3562" s="68">
        <f t="shared" si="110"/>
        <v>778163</v>
      </c>
      <c r="Q3562" s="68">
        <f t="shared" si="111"/>
        <v>3016.1356589147285</v>
      </c>
    </row>
    <row r="3563" spans="1:17" x14ac:dyDescent="0.25">
      <c r="A3563" s="108" t="s">
        <v>17772</v>
      </c>
      <c r="B3563" s="108" t="s">
        <v>17773</v>
      </c>
      <c r="C3563" s="108" t="s">
        <v>17774</v>
      </c>
      <c r="D3563" s="108" t="s">
        <v>8155</v>
      </c>
      <c r="E3563" s="108" t="s">
        <v>1622</v>
      </c>
      <c r="F3563" s="108" t="s">
        <v>8188</v>
      </c>
      <c r="G3563" s="108" t="s">
        <v>8189</v>
      </c>
      <c r="H3563" s="109">
        <v>254</v>
      </c>
      <c r="I3563" s="109">
        <v>0</v>
      </c>
      <c r="J3563" s="110">
        <v>549776</v>
      </c>
      <c r="K3563" s="110">
        <v>0</v>
      </c>
      <c r="L3563" s="109">
        <v>2164.4699999999998</v>
      </c>
      <c r="M3563" s="108" t="s">
        <v>17432</v>
      </c>
      <c r="N3563" s="110">
        <v>-7435.5029000000004</v>
      </c>
      <c r="O3563" s="110">
        <v>0</v>
      </c>
      <c r="P3563" s="68">
        <f t="shared" si="110"/>
        <v>549776</v>
      </c>
      <c r="Q3563" s="68">
        <f t="shared" si="111"/>
        <v>2164.4724409448818</v>
      </c>
    </row>
    <row r="3564" spans="1:17" x14ac:dyDescent="0.25">
      <c r="A3564" s="108" t="s">
        <v>17772</v>
      </c>
      <c r="B3564" s="108" t="s">
        <v>17773</v>
      </c>
      <c r="C3564" s="108" t="s">
        <v>17774</v>
      </c>
      <c r="D3564" s="108" t="s">
        <v>8155</v>
      </c>
      <c r="E3564" s="108" t="s">
        <v>1622</v>
      </c>
      <c r="F3564" s="108" t="s">
        <v>8190</v>
      </c>
      <c r="G3564" s="108" t="s">
        <v>8191</v>
      </c>
      <c r="H3564" s="109">
        <v>318</v>
      </c>
      <c r="I3564" s="109">
        <v>0</v>
      </c>
      <c r="J3564" s="110">
        <v>735782</v>
      </c>
      <c r="K3564" s="110">
        <v>0</v>
      </c>
      <c r="L3564" s="109">
        <v>2313.7800000000002</v>
      </c>
      <c r="M3564" s="108" t="s">
        <v>17432</v>
      </c>
      <c r="N3564" s="110">
        <v>-9951.1519000000008</v>
      </c>
      <c r="O3564" s="110">
        <v>0</v>
      </c>
      <c r="P3564" s="68">
        <f t="shared" si="110"/>
        <v>735782</v>
      </c>
      <c r="Q3564" s="68">
        <f t="shared" si="111"/>
        <v>2313.7798742138366</v>
      </c>
    </row>
    <row r="3565" spans="1:17" x14ac:dyDescent="0.25">
      <c r="A3565" s="108" t="s">
        <v>17772</v>
      </c>
      <c r="B3565" s="108" t="s">
        <v>17773</v>
      </c>
      <c r="C3565" s="108" t="s">
        <v>17774</v>
      </c>
      <c r="D3565" s="108" t="s">
        <v>8155</v>
      </c>
      <c r="E3565" s="108" t="s">
        <v>1622</v>
      </c>
      <c r="F3565" s="108" t="s">
        <v>8192</v>
      </c>
      <c r="G3565" s="108" t="s">
        <v>8193</v>
      </c>
      <c r="H3565" s="109">
        <v>240</v>
      </c>
      <c r="I3565" s="109">
        <v>0</v>
      </c>
      <c r="J3565" s="110">
        <v>509436</v>
      </c>
      <c r="K3565" s="110">
        <v>0</v>
      </c>
      <c r="L3565" s="109">
        <v>2122.65</v>
      </c>
      <c r="M3565" s="108" t="s">
        <v>17432</v>
      </c>
      <c r="N3565" s="110">
        <v>-6889.9096</v>
      </c>
      <c r="O3565" s="110">
        <v>0</v>
      </c>
      <c r="P3565" s="68">
        <f t="shared" si="110"/>
        <v>509436</v>
      </c>
      <c r="Q3565" s="68">
        <f t="shared" si="111"/>
        <v>2122.65</v>
      </c>
    </row>
    <row r="3566" spans="1:17" ht="30" x14ac:dyDescent="0.25">
      <c r="A3566" s="108" t="s">
        <v>17772</v>
      </c>
      <c r="B3566" s="108" t="s">
        <v>17773</v>
      </c>
      <c r="C3566" s="108" t="s">
        <v>17774</v>
      </c>
      <c r="D3566" s="108" t="s">
        <v>8155</v>
      </c>
      <c r="E3566" s="108" t="s">
        <v>1622</v>
      </c>
      <c r="F3566" s="108" t="s">
        <v>8194</v>
      </c>
      <c r="G3566" s="108" t="s">
        <v>8195</v>
      </c>
      <c r="H3566" s="109">
        <v>143</v>
      </c>
      <c r="I3566" s="109">
        <v>0</v>
      </c>
      <c r="J3566" s="110">
        <v>274436</v>
      </c>
      <c r="K3566" s="110">
        <v>0</v>
      </c>
      <c r="L3566" s="109">
        <v>1919.13</v>
      </c>
      <c r="M3566" s="108" t="s">
        <v>17432</v>
      </c>
      <c r="N3566" s="110">
        <v>-3711.6395000000002</v>
      </c>
      <c r="O3566" s="110">
        <v>0</v>
      </c>
      <c r="P3566" s="68">
        <f t="shared" si="110"/>
        <v>274436</v>
      </c>
      <c r="Q3566" s="68">
        <f t="shared" si="111"/>
        <v>1919.1328671328672</v>
      </c>
    </row>
    <row r="3567" spans="1:17" x14ac:dyDescent="0.25">
      <c r="A3567" s="108" t="s">
        <v>17772</v>
      </c>
      <c r="B3567" s="108" t="s">
        <v>17773</v>
      </c>
      <c r="C3567" s="108" t="s">
        <v>17774</v>
      </c>
      <c r="D3567" s="108" t="s">
        <v>8155</v>
      </c>
      <c r="E3567" s="108" t="s">
        <v>1622</v>
      </c>
      <c r="F3567" s="108" t="s">
        <v>8196</v>
      </c>
      <c r="G3567" s="108" t="s">
        <v>8197</v>
      </c>
      <c r="H3567" s="109">
        <v>206</v>
      </c>
      <c r="I3567" s="109">
        <v>50</v>
      </c>
      <c r="J3567" s="110">
        <v>595468</v>
      </c>
      <c r="K3567" s="110">
        <v>116302</v>
      </c>
      <c r="L3567" s="109">
        <v>2326.0500000000002</v>
      </c>
      <c r="M3567" s="108" t="s">
        <v>17432</v>
      </c>
      <c r="N3567" s="110">
        <v>-8053.4633000000003</v>
      </c>
      <c r="O3567" s="110">
        <v>0</v>
      </c>
      <c r="P3567" s="68">
        <f t="shared" si="110"/>
        <v>479166</v>
      </c>
      <c r="Q3567" s="68">
        <f t="shared" si="111"/>
        <v>2326.0485436893205</v>
      </c>
    </row>
    <row r="3568" spans="1:17" x14ac:dyDescent="0.25">
      <c r="A3568" s="108" t="s">
        <v>17772</v>
      </c>
      <c r="B3568" s="108" t="s">
        <v>17773</v>
      </c>
      <c r="C3568" s="108" t="s">
        <v>17774</v>
      </c>
      <c r="D3568" s="108" t="s">
        <v>8215</v>
      </c>
      <c r="E3568" s="108" t="s">
        <v>8216</v>
      </c>
      <c r="F3568" s="108" t="s">
        <v>8214</v>
      </c>
      <c r="G3568" s="108" t="s">
        <v>8217</v>
      </c>
      <c r="H3568" s="109">
        <v>423</v>
      </c>
      <c r="I3568" s="109">
        <v>0</v>
      </c>
      <c r="J3568" s="110">
        <v>1537582</v>
      </c>
      <c r="K3568" s="110">
        <v>0</v>
      </c>
      <c r="L3568" s="109">
        <v>3634.95</v>
      </c>
      <c r="M3568" s="108" t="s">
        <v>17432</v>
      </c>
      <c r="N3568" s="110">
        <v>-20795.166099999999</v>
      </c>
      <c r="O3568" s="110">
        <v>0</v>
      </c>
      <c r="P3568" s="68">
        <f t="shared" si="110"/>
        <v>1537582</v>
      </c>
      <c r="Q3568" s="68">
        <f t="shared" si="111"/>
        <v>3634.9456264775413</v>
      </c>
    </row>
    <row r="3569" spans="1:17" x14ac:dyDescent="0.25">
      <c r="A3569" s="108" t="s">
        <v>17772</v>
      </c>
      <c r="B3569" s="108" t="s">
        <v>17773</v>
      </c>
      <c r="C3569" s="108" t="s">
        <v>17774</v>
      </c>
      <c r="D3569" s="108" t="s">
        <v>8215</v>
      </c>
      <c r="E3569" s="108" t="s">
        <v>8216</v>
      </c>
      <c r="F3569" s="108" t="s">
        <v>8218</v>
      </c>
      <c r="G3569" s="108" t="s">
        <v>8219</v>
      </c>
      <c r="H3569" s="109">
        <v>374</v>
      </c>
      <c r="I3569" s="109">
        <v>0</v>
      </c>
      <c r="J3569" s="110">
        <v>1327074</v>
      </c>
      <c r="K3569" s="110">
        <v>0</v>
      </c>
      <c r="L3569" s="109">
        <v>3548.33</v>
      </c>
      <c r="M3569" s="108" t="s">
        <v>17432</v>
      </c>
      <c r="N3569" s="110">
        <v>-17948.1361</v>
      </c>
      <c r="O3569" s="110">
        <v>0</v>
      </c>
      <c r="P3569" s="68">
        <f t="shared" si="110"/>
        <v>1327074</v>
      </c>
      <c r="Q3569" s="68">
        <f t="shared" si="111"/>
        <v>3548.3262032085563</v>
      </c>
    </row>
    <row r="3570" spans="1:17" x14ac:dyDescent="0.25">
      <c r="A3570" s="108" t="s">
        <v>17772</v>
      </c>
      <c r="B3570" s="108" t="s">
        <v>17773</v>
      </c>
      <c r="C3570" s="108" t="s">
        <v>17774</v>
      </c>
      <c r="D3570" s="108" t="s">
        <v>8215</v>
      </c>
      <c r="E3570" s="108" t="s">
        <v>8216</v>
      </c>
      <c r="F3570" s="108" t="s">
        <v>8220</v>
      </c>
      <c r="G3570" s="108" t="s">
        <v>8221</v>
      </c>
      <c r="H3570" s="109">
        <v>122</v>
      </c>
      <c r="I3570" s="109">
        <v>0</v>
      </c>
      <c r="J3570" s="110">
        <v>435643</v>
      </c>
      <c r="K3570" s="110">
        <v>0</v>
      </c>
      <c r="L3570" s="109">
        <v>3570.84</v>
      </c>
      <c r="M3570" s="108" t="s">
        <v>17432</v>
      </c>
      <c r="N3570" s="110">
        <v>-5891.8967000000002</v>
      </c>
      <c r="O3570" s="110">
        <v>0</v>
      </c>
      <c r="P3570" s="68">
        <f t="shared" si="110"/>
        <v>435643</v>
      </c>
      <c r="Q3570" s="68">
        <f t="shared" si="111"/>
        <v>3570.844262295082</v>
      </c>
    </row>
    <row r="3571" spans="1:17" x14ac:dyDescent="0.25">
      <c r="A3571" s="108" t="s">
        <v>17772</v>
      </c>
      <c r="B3571" s="108" t="s">
        <v>17773</v>
      </c>
      <c r="C3571" s="108" t="s">
        <v>17774</v>
      </c>
      <c r="D3571" s="108" t="s">
        <v>8215</v>
      </c>
      <c r="E3571" s="108" t="s">
        <v>8216</v>
      </c>
      <c r="F3571" s="108" t="s">
        <v>8222</v>
      </c>
      <c r="G3571" s="108" t="s">
        <v>8223</v>
      </c>
      <c r="H3571" s="109">
        <v>100</v>
      </c>
      <c r="I3571" s="109">
        <v>0</v>
      </c>
      <c r="J3571" s="110">
        <v>362901</v>
      </c>
      <c r="K3571" s="110">
        <v>0</v>
      </c>
      <c r="L3571" s="109">
        <v>3629.01</v>
      </c>
      <c r="M3571" s="108" t="s">
        <v>17432</v>
      </c>
      <c r="N3571" s="110">
        <v>-4908.0816999999997</v>
      </c>
      <c r="O3571" s="110">
        <v>0</v>
      </c>
      <c r="P3571" s="68">
        <f t="shared" si="110"/>
        <v>362901</v>
      </c>
      <c r="Q3571" s="68">
        <f t="shared" si="111"/>
        <v>3629.01</v>
      </c>
    </row>
    <row r="3572" spans="1:17" x14ac:dyDescent="0.25">
      <c r="A3572" s="108" t="s">
        <v>17772</v>
      </c>
      <c r="B3572" s="108" t="s">
        <v>17773</v>
      </c>
      <c r="C3572" s="108" t="s">
        <v>17774</v>
      </c>
      <c r="D3572" s="108" t="s">
        <v>8215</v>
      </c>
      <c r="E3572" s="108" t="s">
        <v>8216</v>
      </c>
      <c r="F3572" s="108" t="s">
        <v>8224</v>
      </c>
      <c r="G3572" s="108" t="s">
        <v>2248</v>
      </c>
      <c r="H3572" s="109">
        <v>136</v>
      </c>
      <c r="I3572" s="109">
        <v>0</v>
      </c>
      <c r="J3572" s="110">
        <v>285622</v>
      </c>
      <c r="K3572" s="110">
        <v>0</v>
      </c>
      <c r="L3572" s="109">
        <v>2100.16</v>
      </c>
      <c r="M3572" s="108" t="s">
        <v>17432</v>
      </c>
      <c r="N3572" s="110">
        <v>-3862.9234999999999</v>
      </c>
      <c r="O3572" s="110">
        <v>0</v>
      </c>
      <c r="P3572" s="68">
        <f t="shared" si="110"/>
        <v>285622</v>
      </c>
      <c r="Q3572" s="68">
        <f t="shared" si="111"/>
        <v>2100.1617647058824</v>
      </c>
    </row>
    <row r="3573" spans="1:17" x14ac:dyDescent="0.25">
      <c r="A3573" s="108" t="s">
        <v>17772</v>
      </c>
      <c r="B3573" s="108" t="s">
        <v>17773</v>
      </c>
      <c r="C3573" s="108" t="s">
        <v>17774</v>
      </c>
      <c r="D3573" s="108" t="s">
        <v>8215</v>
      </c>
      <c r="E3573" s="108" t="s">
        <v>8216</v>
      </c>
      <c r="F3573" s="108" t="s">
        <v>8225</v>
      </c>
      <c r="G3573" s="108" t="s">
        <v>8226</v>
      </c>
      <c r="H3573" s="109">
        <v>46</v>
      </c>
      <c r="I3573" s="109">
        <v>0</v>
      </c>
      <c r="J3573" s="110">
        <v>73363</v>
      </c>
      <c r="K3573" s="110">
        <v>0</v>
      </c>
      <c r="L3573" s="109">
        <v>1594.85</v>
      </c>
      <c r="M3573" s="108" t="s">
        <v>17432</v>
      </c>
      <c r="N3573" s="110">
        <v>-992.19989999999996</v>
      </c>
      <c r="O3573" s="110">
        <v>0</v>
      </c>
      <c r="P3573" s="68">
        <f t="shared" si="110"/>
        <v>73363</v>
      </c>
      <c r="Q3573" s="68">
        <f t="shared" si="111"/>
        <v>1594.8478260869565</v>
      </c>
    </row>
    <row r="3574" spans="1:17" x14ac:dyDescent="0.25">
      <c r="A3574" s="108" t="s">
        <v>17772</v>
      </c>
      <c r="B3574" s="108" t="s">
        <v>17773</v>
      </c>
      <c r="C3574" s="108" t="s">
        <v>17774</v>
      </c>
      <c r="D3574" s="108" t="s">
        <v>8215</v>
      </c>
      <c r="E3574" s="108" t="s">
        <v>8216</v>
      </c>
      <c r="F3574" s="108" t="s">
        <v>8227</v>
      </c>
      <c r="G3574" s="108" t="s">
        <v>8228</v>
      </c>
      <c r="H3574" s="109">
        <v>91</v>
      </c>
      <c r="I3574" s="109">
        <v>0</v>
      </c>
      <c r="J3574" s="110">
        <v>205556</v>
      </c>
      <c r="K3574" s="110">
        <v>0</v>
      </c>
      <c r="L3574" s="109">
        <v>2258.86</v>
      </c>
      <c r="M3574" s="108" t="s">
        <v>17432</v>
      </c>
      <c r="N3574" s="110">
        <v>-2780.0643</v>
      </c>
      <c r="O3574" s="110">
        <v>0</v>
      </c>
      <c r="P3574" s="68">
        <f t="shared" si="110"/>
        <v>205556</v>
      </c>
      <c r="Q3574" s="68">
        <f t="shared" si="111"/>
        <v>2258.8571428571427</v>
      </c>
    </row>
    <row r="3575" spans="1:17" x14ac:dyDescent="0.25">
      <c r="A3575" s="108" t="s">
        <v>17772</v>
      </c>
      <c r="B3575" s="108" t="s">
        <v>17773</v>
      </c>
      <c r="C3575" s="108" t="s">
        <v>17774</v>
      </c>
      <c r="D3575" s="108" t="s">
        <v>8215</v>
      </c>
      <c r="E3575" s="108" t="s">
        <v>8216</v>
      </c>
      <c r="F3575" s="108" t="s">
        <v>8229</v>
      </c>
      <c r="G3575" s="108" t="s">
        <v>8230</v>
      </c>
      <c r="H3575" s="109">
        <v>12</v>
      </c>
      <c r="I3575" s="109">
        <v>0</v>
      </c>
      <c r="J3575" s="110">
        <v>16838</v>
      </c>
      <c r="K3575" s="110">
        <v>0</v>
      </c>
      <c r="L3575" s="109">
        <v>1403.17</v>
      </c>
      <c r="M3575" s="108" t="s">
        <v>17432</v>
      </c>
      <c r="N3575" s="110">
        <v>-227.72399999999999</v>
      </c>
      <c r="O3575" s="110">
        <v>0</v>
      </c>
      <c r="P3575" s="68">
        <f t="shared" si="110"/>
        <v>16838</v>
      </c>
      <c r="Q3575" s="68">
        <f t="shared" si="111"/>
        <v>1403.1666666666667</v>
      </c>
    </row>
    <row r="3576" spans="1:17" x14ac:dyDescent="0.25">
      <c r="A3576" s="108" t="s">
        <v>17772</v>
      </c>
      <c r="B3576" s="108" t="s">
        <v>17773</v>
      </c>
      <c r="C3576" s="108" t="s">
        <v>17774</v>
      </c>
      <c r="D3576" s="108" t="s">
        <v>8215</v>
      </c>
      <c r="E3576" s="108" t="s">
        <v>8216</v>
      </c>
      <c r="F3576" s="108" t="s">
        <v>8231</v>
      </c>
      <c r="G3576" s="108" t="s">
        <v>8232</v>
      </c>
      <c r="H3576" s="109">
        <v>23</v>
      </c>
      <c r="I3576" s="109">
        <v>0</v>
      </c>
      <c r="J3576" s="110">
        <v>46633</v>
      </c>
      <c r="K3576" s="110">
        <v>0</v>
      </c>
      <c r="L3576" s="109">
        <v>2027.52</v>
      </c>
      <c r="M3576" s="108" t="s">
        <v>17432</v>
      </c>
      <c r="N3576" s="110">
        <v>-630.69600000000003</v>
      </c>
      <c r="O3576" s="110">
        <v>0</v>
      </c>
      <c r="P3576" s="68">
        <f t="shared" si="110"/>
        <v>46633</v>
      </c>
      <c r="Q3576" s="68">
        <f t="shared" si="111"/>
        <v>2027.5217391304348</v>
      </c>
    </row>
    <row r="3577" spans="1:17" x14ac:dyDescent="0.25">
      <c r="A3577" s="108" t="s">
        <v>17772</v>
      </c>
      <c r="B3577" s="108" t="s">
        <v>17773</v>
      </c>
      <c r="C3577" s="108" t="s">
        <v>17774</v>
      </c>
      <c r="D3577" s="108" t="s">
        <v>8234</v>
      </c>
      <c r="E3577" s="108" t="s">
        <v>8235</v>
      </c>
      <c r="F3577" s="108" t="s">
        <v>8233</v>
      </c>
      <c r="G3577" s="108" t="s">
        <v>8236</v>
      </c>
      <c r="H3577" s="109">
        <v>172</v>
      </c>
      <c r="I3577" s="109">
        <v>0</v>
      </c>
      <c r="J3577" s="110">
        <v>557350</v>
      </c>
      <c r="K3577" s="110">
        <v>0</v>
      </c>
      <c r="L3577" s="109">
        <v>3240.41</v>
      </c>
      <c r="M3577" s="108" t="s">
        <v>17428</v>
      </c>
      <c r="N3577" s="110">
        <v>26432.023499999999</v>
      </c>
      <c r="O3577" s="110">
        <v>2277.6914999999999</v>
      </c>
      <c r="P3577" s="68">
        <f t="shared" si="110"/>
        <v>557350</v>
      </c>
      <c r="Q3577" s="68">
        <f t="shared" si="111"/>
        <v>3240.4069767441861</v>
      </c>
    </row>
    <row r="3578" spans="1:17" x14ac:dyDescent="0.25">
      <c r="A3578" s="108" t="s">
        <v>17772</v>
      </c>
      <c r="B3578" s="108" t="s">
        <v>17773</v>
      </c>
      <c r="C3578" s="108" t="s">
        <v>17774</v>
      </c>
      <c r="D3578" s="108" t="s">
        <v>8234</v>
      </c>
      <c r="E3578" s="108" t="s">
        <v>8235</v>
      </c>
      <c r="F3578" s="108" t="s">
        <v>8237</v>
      </c>
      <c r="G3578" s="108" t="s">
        <v>8238</v>
      </c>
      <c r="H3578" s="109">
        <v>253</v>
      </c>
      <c r="I3578" s="109">
        <v>0</v>
      </c>
      <c r="J3578" s="110">
        <v>782286</v>
      </c>
      <c r="K3578" s="110">
        <v>0</v>
      </c>
      <c r="L3578" s="109">
        <v>3092.04</v>
      </c>
      <c r="M3578" s="108" t="s">
        <v>17428</v>
      </c>
      <c r="N3578" s="110">
        <v>37099.455699999999</v>
      </c>
      <c r="O3578" s="110">
        <v>3196.9218999999998</v>
      </c>
      <c r="P3578" s="68">
        <f t="shared" si="110"/>
        <v>782286</v>
      </c>
      <c r="Q3578" s="68">
        <f t="shared" si="111"/>
        <v>3092.0395256916995</v>
      </c>
    </row>
    <row r="3579" spans="1:17" x14ac:dyDescent="0.25">
      <c r="A3579" s="108" t="s">
        <v>17772</v>
      </c>
      <c r="B3579" s="108" t="s">
        <v>17773</v>
      </c>
      <c r="C3579" s="108" t="s">
        <v>17774</v>
      </c>
      <c r="D3579" s="108" t="s">
        <v>8234</v>
      </c>
      <c r="E3579" s="108" t="s">
        <v>8235</v>
      </c>
      <c r="F3579" s="108" t="s">
        <v>8239</v>
      </c>
      <c r="G3579" s="108" t="s">
        <v>8240</v>
      </c>
      <c r="H3579" s="109">
        <v>252</v>
      </c>
      <c r="I3579" s="109">
        <v>0</v>
      </c>
      <c r="J3579" s="110">
        <v>749795</v>
      </c>
      <c r="K3579" s="110">
        <v>0</v>
      </c>
      <c r="L3579" s="109">
        <v>2975.38</v>
      </c>
      <c r="M3579" s="108" t="s">
        <v>17428</v>
      </c>
      <c r="N3579" s="110">
        <v>35558.609600000003</v>
      </c>
      <c r="O3579" s="110">
        <v>3064.1446000000001</v>
      </c>
      <c r="P3579" s="68">
        <f t="shared" si="110"/>
        <v>749795</v>
      </c>
      <c r="Q3579" s="68">
        <f t="shared" si="111"/>
        <v>2975.3769841269841</v>
      </c>
    </row>
    <row r="3580" spans="1:17" x14ac:dyDescent="0.25">
      <c r="A3580" s="108" t="s">
        <v>17772</v>
      </c>
      <c r="B3580" s="108" t="s">
        <v>17773</v>
      </c>
      <c r="C3580" s="108" t="s">
        <v>17774</v>
      </c>
      <c r="D3580" s="108" t="s">
        <v>8234</v>
      </c>
      <c r="E3580" s="108" t="s">
        <v>8235</v>
      </c>
      <c r="F3580" s="108" t="s">
        <v>8241</v>
      </c>
      <c r="G3580" s="108" t="s">
        <v>8242</v>
      </c>
      <c r="H3580" s="109">
        <v>308</v>
      </c>
      <c r="I3580" s="109">
        <v>0</v>
      </c>
      <c r="J3580" s="110">
        <v>927579</v>
      </c>
      <c r="K3580" s="110">
        <v>0</v>
      </c>
      <c r="L3580" s="109">
        <v>3011.62</v>
      </c>
      <c r="M3580" s="108" t="s">
        <v>17428</v>
      </c>
      <c r="N3580" s="110">
        <v>43989.927000000003</v>
      </c>
      <c r="O3580" s="110">
        <v>3790.6853000000001</v>
      </c>
      <c r="P3580" s="68">
        <f t="shared" si="110"/>
        <v>927579</v>
      </c>
      <c r="Q3580" s="68">
        <f t="shared" si="111"/>
        <v>3011.6201298701299</v>
      </c>
    </row>
    <row r="3581" spans="1:17" x14ac:dyDescent="0.25">
      <c r="A3581" s="108" t="s">
        <v>17772</v>
      </c>
      <c r="B3581" s="108" t="s">
        <v>17773</v>
      </c>
      <c r="C3581" s="108" t="s">
        <v>17774</v>
      </c>
      <c r="D3581" s="108" t="s">
        <v>8244</v>
      </c>
      <c r="E3581" s="108" t="s">
        <v>8245</v>
      </c>
      <c r="F3581" s="108" t="s">
        <v>8243</v>
      </c>
      <c r="G3581" s="108" t="s">
        <v>8246</v>
      </c>
      <c r="H3581" s="109">
        <v>305</v>
      </c>
      <c r="I3581" s="109">
        <v>0</v>
      </c>
      <c r="J3581" s="110">
        <v>1111882</v>
      </c>
      <c r="K3581" s="110">
        <v>0</v>
      </c>
      <c r="L3581" s="109">
        <v>3645.51</v>
      </c>
      <c r="M3581" s="108" t="s">
        <v>17432</v>
      </c>
      <c r="N3581" s="110">
        <v>-15037.7575</v>
      </c>
      <c r="O3581" s="110">
        <v>0</v>
      </c>
      <c r="P3581" s="68">
        <f t="shared" si="110"/>
        <v>1111882</v>
      </c>
      <c r="Q3581" s="68">
        <f t="shared" si="111"/>
        <v>3645.5147540983608</v>
      </c>
    </row>
    <row r="3582" spans="1:17" x14ac:dyDescent="0.25">
      <c r="A3582" s="108" t="s">
        <v>17772</v>
      </c>
      <c r="B3582" s="108" t="s">
        <v>17773</v>
      </c>
      <c r="C3582" s="108" t="s">
        <v>17774</v>
      </c>
      <c r="D3582" s="108" t="s">
        <v>8244</v>
      </c>
      <c r="E3582" s="108" t="s">
        <v>8245</v>
      </c>
      <c r="F3582" s="108" t="s">
        <v>8247</v>
      </c>
      <c r="G3582" s="108" t="s">
        <v>8248</v>
      </c>
      <c r="H3582" s="109">
        <v>331</v>
      </c>
      <c r="I3582" s="109">
        <v>0</v>
      </c>
      <c r="J3582" s="110">
        <v>1283151</v>
      </c>
      <c r="K3582" s="110">
        <v>0</v>
      </c>
      <c r="L3582" s="109">
        <v>3876.59</v>
      </c>
      <c r="M3582" s="108" t="s">
        <v>17432</v>
      </c>
      <c r="N3582" s="110">
        <v>-17354.0952</v>
      </c>
      <c r="O3582" s="110">
        <v>0</v>
      </c>
      <c r="P3582" s="68">
        <f t="shared" si="110"/>
        <v>1283151</v>
      </c>
      <c r="Q3582" s="68">
        <f t="shared" si="111"/>
        <v>3876.5891238670697</v>
      </c>
    </row>
    <row r="3583" spans="1:17" x14ac:dyDescent="0.25">
      <c r="A3583" s="108" t="s">
        <v>17772</v>
      </c>
      <c r="B3583" s="108" t="s">
        <v>17773</v>
      </c>
      <c r="C3583" s="108" t="s">
        <v>17774</v>
      </c>
      <c r="D3583" s="108" t="s">
        <v>8244</v>
      </c>
      <c r="E3583" s="108" t="s">
        <v>8245</v>
      </c>
      <c r="F3583" s="108" t="s">
        <v>8249</v>
      </c>
      <c r="G3583" s="108" t="s">
        <v>8250</v>
      </c>
      <c r="H3583" s="109">
        <v>376</v>
      </c>
      <c r="I3583" s="109">
        <v>82</v>
      </c>
      <c r="J3583" s="110">
        <v>1643368</v>
      </c>
      <c r="K3583" s="110">
        <v>294227</v>
      </c>
      <c r="L3583" s="109">
        <v>3588.14</v>
      </c>
      <c r="M3583" s="108" t="s">
        <v>17432</v>
      </c>
      <c r="N3583" s="110">
        <v>-22225.885600000001</v>
      </c>
      <c r="O3583" s="110">
        <v>0</v>
      </c>
      <c r="P3583" s="68">
        <f t="shared" si="110"/>
        <v>1349141</v>
      </c>
      <c r="Q3583" s="68">
        <f t="shared" si="111"/>
        <v>3588.1409574468084</v>
      </c>
    </row>
    <row r="3584" spans="1:17" x14ac:dyDescent="0.25">
      <c r="A3584" s="108" t="s">
        <v>17772</v>
      </c>
      <c r="B3584" s="108" t="s">
        <v>17773</v>
      </c>
      <c r="C3584" s="108" t="s">
        <v>17774</v>
      </c>
      <c r="D3584" s="108" t="s">
        <v>8244</v>
      </c>
      <c r="E3584" s="108" t="s">
        <v>8245</v>
      </c>
      <c r="F3584" s="108" t="s">
        <v>8251</v>
      </c>
      <c r="G3584" s="108" t="s">
        <v>8252</v>
      </c>
      <c r="H3584" s="109">
        <v>411</v>
      </c>
      <c r="I3584" s="109">
        <v>0</v>
      </c>
      <c r="J3584" s="110">
        <v>1381933</v>
      </c>
      <c r="K3584" s="110">
        <v>0</v>
      </c>
      <c r="L3584" s="109">
        <v>3362.37</v>
      </c>
      <c r="M3584" s="108" t="s">
        <v>17432</v>
      </c>
      <c r="N3584" s="110">
        <v>-18690.0867</v>
      </c>
      <c r="O3584" s="110">
        <v>0</v>
      </c>
      <c r="P3584" s="68">
        <f t="shared" si="110"/>
        <v>1381933</v>
      </c>
      <c r="Q3584" s="68">
        <f t="shared" si="111"/>
        <v>3362.3673965936741</v>
      </c>
    </row>
    <row r="3585" spans="1:17" x14ac:dyDescent="0.25">
      <c r="A3585" s="108" t="s">
        <v>17772</v>
      </c>
      <c r="B3585" s="108" t="s">
        <v>17773</v>
      </c>
      <c r="C3585" s="108" t="s">
        <v>17774</v>
      </c>
      <c r="D3585" s="108" t="s">
        <v>8244</v>
      </c>
      <c r="E3585" s="108" t="s">
        <v>8245</v>
      </c>
      <c r="F3585" s="108" t="s">
        <v>8253</v>
      </c>
      <c r="G3585" s="108" t="s">
        <v>8254</v>
      </c>
      <c r="H3585" s="109">
        <v>73</v>
      </c>
      <c r="I3585" s="109">
        <v>0</v>
      </c>
      <c r="J3585" s="110">
        <v>149900</v>
      </c>
      <c r="K3585" s="110">
        <v>0</v>
      </c>
      <c r="L3585" s="109">
        <v>2053.42</v>
      </c>
      <c r="M3585" s="108" t="s">
        <v>17432</v>
      </c>
      <c r="N3585" s="110">
        <v>-2027.3338000000001</v>
      </c>
      <c r="O3585" s="110">
        <v>0</v>
      </c>
      <c r="P3585" s="68">
        <f t="shared" si="110"/>
        <v>149900</v>
      </c>
      <c r="Q3585" s="68">
        <f t="shared" si="111"/>
        <v>2053.4246575342468</v>
      </c>
    </row>
    <row r="3586" spans="1:17" x14ac:dyDescent="0.25">
      <c r="A3586" s="108" t="s">
        <v>17772</v>
      </c>
      <c r="B3586" s="108" t="s">
        <v>17773</v>
      </c>
      <c r="C3586" s="108" t="s">
        <v>17774</v>
      </c>
      <c r="D3586" s="108" t="s">
        <v>8256</v>
      </c>
      <c r="E3586" s="108" t="s">
        <v>8257</v>
      </c>
      <c r="F3586" s="108" t="s">
        <v>8255</v>
      </c>
      <c r="G3586" s="108" t="s">
        <v>8258</v>
      </c>
      <c r="H3586" s="109">
        <v>126</v>
      </c>
      <c r="I3586" s="109">
        <v>0</v>
      </c>
      <c r="J3586" s="110">
        <v>419052</v>
      </c>
      <c r="K3586" s="110">
        <v>0</v>
      </c>
      <c r="L3586" s="109">
        <v>3325.81</v>
      </c>
      <c r="M3586" s="108" t="s">
        <v>17432</v>
      </c>
      <c r="N3586" s="110">
        <v>-5667.5083000000004</v>
      </c>
      <c r="O3586" s="110">
        <v>0</v>
      </c>
      <c r="P3586" s="68">
        <f t="shared" si="110"/>
        <v>419052</v>
      </c>
      <c r="Q3586" s="68">
        <f t="shared" si="111"/>
        <v>3325.8095238095239</v>
      </c>
    </row>
    <row r="3587" spans="1:17" x14ac:dyDescent="0.25">
      <c r="A3587" s="108" t="s">
        <v>17772</v>
      </c>
      <c r="B3587" s="108" t="s">
        <v>17773</v>
      </c>
      <c r="C3587" s="108" t="s">
        <v>17774</v>
      </c>
      <c r="D3587" s="108" t="s">
        <v>8256</v>
      </c>
      <c r="E3587" s="108" t="s">
        <v>8257</v>
      </c>
      <c r="F3587" s="108" t="s">
        <v>8259</v>
      </c>
      <c r="G3587" s="108" t="s">
        <v>8260</v>
      </c>
      <c r="H3587" s="109">
        <v>59</v>
      </c>
      <c r="I3587" s="109">
        <v>0</v>
      </c>
      <c r="J3587" s="110">
        <v>199304</v>
      </c>
      <c r="K3587" s="110">
        <v>0</v>
      </c>
      <c r="L3587" s="109">
        <v>3378.03</v>
      </c>
      <c r="M3587" s="108" t="s">
        <v>17432</v>
      </c>
      <c r="N3587" s="110">
        <v>-2695.5046000000002</v>
      </c>
      <c r="O3587" s="110">
        <v>0</v>
      </c>
      <c r="P3587" s="68">
        <f t="shared" si="110"/>
        <v>199304</v>
      </c>
      <c r="Q3587" s="68">
        <f t="shared" si="111"/>
        <v>3378.0338983050847</v>
      </c>
    </row>
    <row r="3588" spans="1:17" x14ac:dyDescent="0.25">
      <c r="A3588" s="108" t="s">
        <v>17772</v>
      </c>
      <c r="B3588" s="108" t="s">
        <v>17773</v>
      </c>
      <c r="C3588" s="108" t="s">
        <v>17774</v>
      </c>
      <c r="D3588" s="108" t="s">
        <v>8256</v>
      </c>
      <c r="E3588" s="108" t="s">
        <v>8257</v>
      </c>
      <c r="F3588" s="108" t="s">
        <v>8261</v>
      </c>
      <c r="G3588" s="108" t="s">
        <v>8262</v>
      </c>
      <c r="H3588" s="109">
        <v>63</v>
      </c>
      <c r="I3588" s="109">
        <v>0</v>
      </c>
      <c r="J3588" s="110">
        <v>228378</v>
      </c>
      <c r="K3588" s="110">
        <v>0</v>
      </c>
      <c r="L3588" s="109">
        <v>3625.05</v>
      </c>
      <c r="M3588" s="108" t="s">
        <v>17432</v>
      </c>
      <c r="N3588" s="110">
        <v>-3088.7174</v>
      </c>
      <c r="O3588" s="110">
        <v>0</v>
      </c>
      <c r="P3588" s="68">
        <f t="shared" ref="P3588:P3651" si="112">J3588-K3588</f>
        <v>228378</v>
      </c>
      <c r="Q3588" s="68">
        <f t="shared" ref="Q3588:Q3651" si="113">P3588/H3588</f>
        <v>3625.0476190476193</v>
      </c>
    </row>
    <row r="3589" spans="1:17" x14ac:dyDescent="0.25">
      <c r="A3589" s="108" t="s">
        <v>17772</v>
      </c>
      <c r="B3589" s="108" t="s">
        <v>17773</v>
      </c>
      <c r="C3589" s="108" t="s">
        <v>17774</v>
      </c>
      <c r="D3589" s="108" t="s">
        <v>8256</v>
      </c>
      <c r="E3589" s="108" t="s">
        <v>8257</v>
      </c>
      <c r="F3589" s="108" t="s">
        <v>8263</v>
      </c>
      <c r="G3589" s="108" t="s">
        <v>8264</v>
      </c>
      <c r="H3589" s="109">
        <v>50</v>
      </c>
      <c r="I3589" s="109">
        <v>0</v>
      </c>
      <c r="J3589" s="110">
        <v>164778</v>
      </c>
      <c r="K3589" s="110">
        <v>0</v>
      </c>
      <c r="L3589" s="109">
        <v>3295.56</v>
      </c>
      <c r="M3589" s="108" t="s">
        <v>17432</v>
      </c>
      <c r="N3589" s="110">
        <v>-2228.5574999999999</v>
      </c>
      <c r="O3589" s="110">
        <v>0</v>
      </c>
      <c r="P3589" s="68">
        <f t="shared" si="112"/>
        <v>164778</v>
      </c>
      <c r="Q3589" s="68">
        <f t="shared" si="113"/>
        <v>3295.56</v>
      </c>
    </row>
    <row r="3590" spans="1:17" x14ac:dyDescent="0.25">
      <c r="A3590" s="108" t="s">
        <v>17772</v>
      </c>
      <c r="B3590" s="108" t="s">
        <v>17773</v>
      </c>
      <c r="C3590" s="108" t="s">
        <v>17774</v>
      </c>
      <c r="D3590" s="108" t="s">
        <v>8256</v>
      </c>
      <c r="E3590" s="108" t="s">
        <v>8257</v>
      </c>
      <c r="F3590" s="108" t="s">
        <v>8265</v>
      </c>
      <c r="G3590" s="108" t="s">
        <v>8266</v>
      </c>
      <c r="H3590" s="109">
        <v>60</v>
      </c>
      <c r="I3590" s="109">
        <v>0</v>
      </c>
      <c r="J3590" s="110">
        <v>187517</v>
      </c>
      <c r="K3590" s="110">
        <v>0</v>
      </c>
      <c r="L3590" s="109">
        <v>3125.28</v>
      </c>
      <c r="M3590" s="108" t="s">
        <v>17432</v>
      </c>
      <c r="N3590" s="110">
        <v>-2536.0927000000001</v>
      </c>
      <c r="O3590" s="110">
        <v>0</v>
      </c>
      <c r="P3590" s="68">
        <f t="shared" si="112"/>
        <v>187517</v>
      </c>
      <c r="Q3590" s="68">
        <f t="shared" si="113"/>
        <v>3125.2833333333333</v>
      </c>
    </row>
    <row r="3591" spans="1:17" x14ac:dyDescent="0.25">
      <c r="A3591" s="108" t="s">
        <v>17772</v>
      </c>
      <c r="B3591" s="108" t="s">
        <v>17773</v>
      </c>
      <c r="C3591" s="108" t="s">
        <v>17774</v>
      </c>
      <c r="D3591" s="108" t="s">
        <v>8256</v>
      </c>
      <c r="E3591" s="108" t="s">
        <v>8257</v>
      </c>
      <c r="F3591" s="108" t="s">
        <v>8267</v>
      </c>
      <c r="G3591" s="108" t="s">
        <v>8268</v>
      </c>
      <c r="H3591" s="109">
        <v>105</v>
      </c>
      <c r="I3591" s="109">
        <v>0</v>
      </c>
      <c r="J3591" s="110">
        <v>345919</v>
      </c>
      <c r="K3591" s="110">
        <v>0</v>
      </c>
      <c r="L3591" s="109">
        <v>3294.47</v>
      </c>
      <c r="M3591" s="108" t="s">
        <v>17432</v>
      </c>
      <c r="N3591" s="110">
        <v>-4678.4195</v>
      </c>
      <c r="O3591" s="110">
        <v>0</v>
      </c>
      <c r="P3591" s="68">
        <f t="shared" si="112"/>
        <v>345919</v>
      </c>
      <c r="Q3591" s="68">
        <f t="shared" si="113"/>
        <v>3294.4666666666667</v>
      </c>
    </row>
    <row r="3592" spans="1:17" x14ac:dyDescent="0.25">
      <c r="A3592" s="108" t="s">
        <v>17772</v>
      </c>
      <c r="B3592" s="108" t="s">
        <v>17773</v>
      </c>
      <c r="C3592" s="108" t="s">
        <v>17774</v>
      </c>
      <c r="D3592" s="108" t="s">
        <v>8256</v>
      </c>
      <c r="E3592" s="108" t="s">
        <v>8257</v>
      </c>
      <c r="F3592" s="108" t="s">
        <v>8269</v>
      </c>
      <c r="G3592" s="108" t="s">
        <v>8270</v>
      </c>
      <c r="H3592" s="109">
        <v>26</v>
      </c>
      <c r="I3592" s="109">
        <v>0</v>
      </c>
      <c r="J3592" s="110">
        <v>55433</v>
      </c>
      <c r="K3592" s="110">
        <v>0</v>
      </c>
      <c r="L3592" s="109">
        <v>2132.04</v>
      </c>
      <c r="M3592" s="108" t="s">
        <v>17432</v>
      </c>
      <c r="N3592" s="110">
        <v>-749.70219999999995</v>
      </c>
      <c r="O3592" s="110">
        <v>0</v>
      </c>
      <c r="P3592" s="68">
        <f t="shared" si="112"/>
        <v>55433</v>
      </c>
      <c r="Q3592" s="68">
        <f t="shared" si="113"/>
        <v>2132.0384615384614</v>
      </c>
    </row>
    <row r="3593" spans="1:17" x14ac:dyDescent="0.25">
      <c r="A3593" s="108" t="s">
        <v>17772</v>
      </c>
      <c r="B3593" s="108" t="s">
        <v>17773</v>
      </c>
      <c r="C3593" s="108" t="s">
        <v>17774</v>
      </c>
      <c r="D3593" s="108" t="s">
        <v>8272</v>
      </c>
      <c r="E3593" s="108" t="s">
        <v>8273</v>
      </c>
      <c r="F3593" s="108" t="s">
        <v>8271</v>
      </c>
      <c r="G3593" s="108" t="s">
        <v>8274</v>
      </c>
      <c r="H3593" s="109">
        <v>57</v>
      </c>
      <c r="I3593" s="109">
        <v>0</v>
      </c>
      <c r="J3593" s="110">
        <v>193447</v>
      </c>
      <c r="K3593" s="110">
        <v>0</v>
      </c>
      <c r="L3593" s="109">
        <v>3393.81</v>
      </c>
      <c r="M3593" s="108" t="s">
        <v>17432</v>
      </c>
      <c r="N3593" s="110">
        <v>-2616.2939999999999</v>
      </c>
      <c r="O3593" s="110">
        <v>0</v>
      </c>
      <c r="P3593" s="68">
        <f t="shared" si="112"/>
        <v>193447</v>
      </c>
      <c r="Q3593" s="68">
        <f t="shared" si="113"/>
        <v>3393.8070175438597</v>
      </c>
    </row>
    <row r="3594" spans="1:17" x14ac:dyDescent="0.25">
      <c r="A3594" s="108" t="s">
        <v>17772</v>
      </c>
      <c r="B3594" s="108" t="s">
        <v>17773</v>
      </c>
      <c r="C3594" s="108" t="s">
        <v>17774</v>
      </c>
      <c r="D3594" s="108" t="s">
        <v>8272</v>
      </c>
      <c r="E3594" s="108" t="s">
        <v>8273</v>
      </c>
      <c r="F3594" s="108" t="s">
        <v>8275</v>
      </c>
      <c r="G3594" s="108" t="s">
        <v>8276</v>
      </c>
      <c r="H3594" s="109">
        <v>160</v>
      </c>
      <c r="I3594" s="109">
        <v>0</v>
      </c>
      <c r="J3594" s="110">
        <v>536672</v>
      </c>
      <c r="K3594" s="110">
        <v>0</v>
      </c>
      <c r="L3594" s="109">
        <v>3354.2</v>
      </c>
      <c r="M3594" s="108" t="s">
        <v>17432</v>
      </c>
      <c r="N3594" s="110">
        <v>-7258.2759999999998</v>
      </c>
      <c r="O3594" s="110">
        <v>0</v>
      </c>
      <c r="P3594" s="68">
        <f t="shared" si="112"/>
        <v>536672</v>
      </c>
      <c r="Q3594" s="68">
        <f t="shared" si="113"/>
        <v>3354.2</v>
      </c>
    </row>
    <row r="3595" spans="1:17" x14ac:dyDescent="0.25">
      <c r="A3595" s="108" t="s">
        <v>17772</v>
      </c>
      <c r="B3595" s="108" t="s">
        <v>17773</v>
      </c>
      <c r="C3595" s="108" t="s">
        <v>17774</v>
      </c>
      <c r="D3595" s="108" t="s">
        <v>8272</v>
      </c>
      <c r="E3595" s="108" t="s">
        <v>8273</v>
      </c>
      <c r="F3595" s="108" t="s">
        <v>8277</v>
      </c>
      <c r="G3595" s="108" t="s">
        <v>8278</v>
      </c>
      <c r="H3595" s="109">
        <v>29</v>
      </c>
      <c r="I3595" s="109">
        <v>0</v>
      </c>
      <c r="J3595" s="110">
        <v>66427</v>
      </c>
      <c r="K3595" s="110">
        <v>0</v>
      </c>
      <c r="L3595" s="109">
        <v>2290.59</v>
      </c>
      <c r="M3595" s="108" t="s">
        <v>17432</v>
      </c>
      <c r="N3595" s="110">
        <v>-898.40229999999997</v>
      </c>
      <c r="O3595" s="110">
        <v>0</v>
      </c>
      <c r="P3595" s="68">
        <f t="shared" si="112"/>
        <v>66427</v>
      </c>
      <c r="Q3595" s="68">
        <f t="shared" si="113"/>
        <v>2290.5862068965516</v>
      </c>
    </row>
    <row r="3596" spans="1:17" x14ac:dyDescent="0.25">
      <c r="A3596" s="108" t="s">
        <v>17772</v>
      </c>
      <c r="B3596" s="108" t="s">
        <v>17773</v>
      </c>
      <c r="C3596" s="108" t="s">
        <v>17774</v>
      </c>
      <c r="D3596" s="108" t="s">
        <v>8272</v>
      </c>
      <c r="E3596" s="108" t="s">
        <v>8273</v>
      </c>
      <c r="F3596" s="108" t="s">
        <v>8279</v>
      </c>
      <c r="G3596" s="108" t="s">
        <v>8280</v>
      </c>
      <c r="H3596" s="109">
        <v>53</v>
      </c>
      <c r="I3596" s="109">
        <v>0</v>
      </c>
      <c r="J3596" s="110">
        <v>115544</v>
      </c>
      <c r="K3596" s="110">
        <v>0</v>
      </c>
      <c r="L3596" s="109">
        <v>2180.08</v>
      </c>
      <c r="M3596" s="108" t="s">
        <v>17432</v>
      </c>
      <c r="N3596" s="110">
        <v>-1562.6833999999999</v>
      </c>
      <c r="O3596" s="110">
        <v>0</v>
      </c>
      <c r="P3596" s="68">
        <f t="shared" si="112"/>
        <v>115544</v>
      </c>
      <c r="Q3596" s="68">
        <f t="shared" si="113"/>
        <v>2180.0754716981132</v>
      </c>
    </row>
    <row r="3597" spans="1:17" x14ac:dyDescent="0.25">
      <c r="A3597" s="108" t="s">
        <v>17772</v>
      </c>
      <c r="B3597" s="108" t="s">
        <v>17773</v>
      </c>
      <c r="C3597" s="108" t="s">
        <v>17774</v>
      </c>
      <c r="D3597" s="108" t="s">
        <v>8272</v>
      </c>
      <c r="E3597" s="108" t="s">
        <v>8273</v>
      </c>
      <c r="F3597" s="108" t="s">
        <v>8281</v>
      </c>
      <c r="G3597" s="108" t="s">
        <v>8282</v>
      </c>
      <c r="H3597" s="109">
        <v>51</v>
      </c>
      <c r="I3597" s="109">
        <v>0</v>
      </c>
      <c r="J3597" s="110">
        <v>109802</v>
      </c>
      <c r="K3597" s="110">
        <v>0</v>
      </c>
      <c r="L3597" s="109">
        <v>2152.98</v>
      </c>
      <c r="M3597" s="108" t="s">
        <v>17432</v>
      </c>
      <c r="N3597" s="110">
        <v>-1485.0287000000001</v>
      </c>
      <c r="O3597" s="110">
        <v>0</v>
      </c>
      <c r="P3597" s="68">
        <f t="shared" si="112"/>
        <v>109802</v>
      </c>
      <c r="Q3597" s="68">
        <f t="shared" si="113"/>
        <v>2152.9803921568628</v>
      </c>
    </row>
    <row r="3598" spans="1:17" x14ac:dyDescent="0.25">
      <c r="A3598" s="108" t="s">
        <v>17772</v>
      </c>
      <c r="B3598" s="108" t="s">
        <v>17773</v>
      </c>
      <c r="C3598" s="108" t="s">
        <v>17774</v>
      </c>
      <c r="D3598" s="108" t="s">
        <v>8272</v>
      </c>
      <c r="E3598" s="108" t="s">
        <v>8273</v>
      </c>
      <c r="F3598" s="108" t="s">
        <v>8283</v>
      </c>
      <c r="G3598" s="108" t="s">
        <v>8284</v>
      </c>
      <c r="H3598" s="109">
        <v>37</v>
      </c>
      <c r="I3598" s="109">
        <v>0</v>
      </c>
      <c r="J3598" s="110">
        <v>81030</v>
      </c>
      <c r="K3598" s="110">
        <v>0</v>
      </c>
      <c r="L3598" s="109">
        <v>2190</v>
      </c>
      <c r="M3598" s="108" t="s">
        <v>17432</v>
      </c>
      <c r="N3598" s="110">
        <v>-1095.8948</v>
      </c>
      <c r="O3598" s="110">
        <v>0</v>
      </c>
      <c r="P3598" s="68">
        <f t="shared" si="112"/>
        <v>81030</v>
      </c>
      <c r="Q3598" s="68">
        <f t="shared" si="113"/>
        <v>2190</v>
      </c>
    </row>
    <row r="3599" spans="1:17" ht="30" x14ac:dyDescent="0.25">
      <c r="A3599" s="108" t="s">
        <v>17772</v>
      </c>
      <c r="B3599" s="108" t="s">
        <v>17773</v>
      </c>
      <c r="C3599" s="108" t="s">
        <v>17774</v>
      </c>
      <c r="D3599" s="108" t="s">
        <v>8272</v>
      </c>
      <c r="E3599" s="108" t="s">
        <v>8273</v>
      </c>
      <c r="F3599" s="108" t="s">
        <v>8285</v>
      </c>
      <c r="G3599" s="108" t="s">
        <v>8286</v>
      </c>
      <c r="H3599" s="109">
        <v>13</v>
      </c>
      <c r="I3599" s="109">
        <v>0</v>
      </c>
      <c r="J3599" s="110">
        <v>18854</v>
      </c>
      <c r="K3599" s="110">
        <v>0</v>
      </c>
      <c r="L3599" s="109">
        <v>1450.31</v>
      </c>
      <c r="M3599" s="108" t="s">
        <v>17432</v>
      </c>
      <c r="N3599" s="110">
        <v>-254.99700000000001</v>
      </c>
      <c r="O3599" s="110">
        <v>0</v>
      </c>
      <c r="P3599" s="68">
        <f t="shared" si="112"/>
        <v>18854</v>
      </c>
      <c r="Q3599" s="68">
        <f t="shared" si="113"/>
        <v>1450.3076923076924</v>
      </c>
    </row>
    <row r="3600" spans="1:17" ht="30" x14ac:dyDescent="0.25">
      <c r="A3600" s="108" t="s">
        <v>17772</v>
      </c>
      <c r="B3600" s="108" t="s">
        <v>17773</v>
      </c>
      <c r="C3600" s="108" t="s">
        <v>17774</v>
      </c>
      <c r="D3600" s="108" t="s">
        <v>8272</v>
      </c>
      <c r="E3600" s="108" t="s">
        <v>8273</v>
      </c>
      <c r="F3600" s="108" t="s">
        <v>8293</v>
      </c>
      <c r="G3600" s="108" t="s">
        <v>8294</v>
      </c>
      <c r="H3600" s="109">
        <v>5</v>
      </c>
      <c r="I3600" s="109">
        <v>0</v>
      </c>
      <c r="J3600" s="110">
        <v>7319</v>
      </c>
      <c r="K3600" s="110">
        <v>0</v>
      </c>
      <c r="L3600" s="109">
        <v>1463.8</v>
      </c>
      <c r="M3600" s="108" t="s">
        <v>17432</v>
      </c>
      <c r="N3600" s="110">
        <v>-98.991299999999995</v>
      </c>
      <c r="O3600" s="110">
        <v>0</v>
      </c>
      <c r="P3600" s="68">
        <f t="shared" si="112"/>
        <v>7319</v>
      </c>
      <c r="Q3600" s="68">
        <f t="shared" si="113"/>
        <v>1463.8</v>
      </c>
    </row>
    <row r="3601" spans="1:17" x14ac:dyDescent="0.25">
      <c r="A3601" s="108" t="s">
        <v>17772</v>
      </c>
      <c r="B3601" s="108" t="s">
        <v>17773</v>
      </c>
      <c r="C3601" s="108" t="s">
        <v>17774</v>
      </c>
      <c r="D3601" s="108" t="s">
        <v>8272</v>
      </c>
      <c r="E3601" s="108" t="s">
        <v>8273</v>
      </c>
      <c r="F3601" s="108" t="s">
        <v>8287</v>
      </c>
      <c r="G3601" s="108" t="s">
        <v>8288</v>
      </c>
      <c r="H3601" s="109">
        <v>17</v>
      </c>
      <c r="I3601" s="109">
        <v>0</v>
      </c>
      <c r="J3601" s="110">
        <v>38724</v>
      </c>
      <c r="K3601" s="110">
        <v>0</v>
      </c>
      <c r="L3601" s="109">
        <v>2277.88</v>
      </c>
      <c r="M3601" s="108" t="s">
        <v>17432</v>
      </c>
      <c r="N3601" s="110">
        <v>-523.71969999999999</v>
      </c>
      <c r="O3601" s="110">
        <v>0</v>
      </c>
      <c r="P3601" s="68">
        <f t="shared" si="112"/>
        <v>38724</v>
      </c>
      <c r="Q3601" s="68">
        <f t="shared" si="113"/>
        <v>2277.8823529411766</v>
      </c>
    </row>
    <row r="3602" spans="1:17" x14ac:dyDescent="0.25">
      <c r="A3602" s="108" t="s">
        <v>17772</v>
      </c>
      <c r="B3602" s="108" t="s">
        <v>17773</v>
      </c>
      <c r="C3602" s="108" t="s">
        <v>17774</v>
      </c>
      <c r="D3602" s="108" t="s">
        <v>8272</v>
      </c>
      <c r="E3602" s="108" t="s">
        <v>8273</v>
      </c>
      <c r="F3602" s="108" t="s">
        <v>8289</v>
      </c>
      <c r="G3602" s="108" t="s">
        <v>8290</v>
      </c>
      <c r="H3602" s="109">
        <v>15</v>
      </c>
      <c r="I3602" s="109">
        <v>0</v>
      </c>
      <c r="J3602" s="110">
        <v>32723</v>
      </c>
      <c r="K3602" s="110">
        <v>0</v>
      </c>
      <c r="L3602" s="109">
        <v>2181.5300000000002</v>
      </c>
      <c r="M3602" s="108" t="s">
        <v>17432</v>
      </c>
      <c r="N3602" s="110">
        <v>-442.56650000000002</v>
      </c>
      <c r="O3602" s="110">
        <v>0</v>
      </c>
      <c r="P3602" s="68">
        <f t="shared" si="112"/>
        <v>32723</v>
      </c>
      <c r="Q3602" s="68">
        <f t="shared" si="113"/>
        <v>2181.5333333333333</v>
      </c>
    </row>
    <row r="3603" spans="1:17" x14ac:dyDescent="0.25">
      <c r="A3603" s="108" t="s">
        <v>17772</v>
      </c>
      <c r="B3603" s="108" t="s">
        <v>17773</v>
      </c>
      <c r="C3603" s="108" t="s">
        <v>17774</v>
      </c>
      <c r="D3603" s="108" t="s">
        <v>8272</v>
      </c>
      <c r="E3603" s="108" t="s">
        <v>8273</v>
      </c>
      <c r="F3603" s="108" t="s">
        <v>8291</v>
      </c>
      <c r="G3603" s="108" t="s">
        <v>8292</v>
      </c>
      <c r="H3603" s="109">
        <v>12</v>
      </c>
      <c r="I3603" s="109">
        <v>0</v>
      </c>
      <c r="J3603" s="110">
        <v>26516</v>
      </c>
      <c r="K3603" s="110">
        <v>0</v>
      </c>
      <c r="L3603" s="109">
        <v>2209.67</v>
      </c>
      <c r="M3603" s="108" t="s">
        <v>17432</v>
      </c>
      <c r="N3603" s="110">
        <v>-358.62430000000001</v>
      </c>
      <c r="O3603" s="110">
        <v>0</v>
      </c>
      <c r="P3603" s="68">
        <f t="shared" si="112"/>
        <v>26516</v>
      </c>
      <c r="Q3603" s="68">
        <f t="shared" si="113"/>
        <v>2209.6666666666665</v>
      </c>
    </row>
    <row r="3604" spans="1:17" x14ac:dyDescent="0.25">
      <c r="A3604" s="108" t="s">
        <v>17772</v>
      </c>
      <c r="B3604" s="108" t="s">
        <v>17773</v>
      </c>
      <c r="C3604" s="108" t="s">
        <v>17774</v>
      </c>
      <c r="D3604" s="108" t="s">
        <v>8296</v>
      </c>
      <c r="E3604" s="108" t="s">
        <v>8297</v>
      </c>
      <c r="F3604" s="108" t="s">
        <v>8295</v>
      </c>
      <c r="G3604" s="108" t="s">
        <v>8298</v>
      </c>
      <c r="H3604" s="109">
        <v>230</v>
      </c>
      <c r="I3604" s="109">
        <v>0</v>
      </c>
      <c r="J3604" s="110">
        <v>1004612</v>
      </c>
      <c r="K3604" s="110">
        <v>0</v>
      </c>
      <c r="L3604" s="109">
        <v>4367.88</v>
      </c>
      <c r="M3604" s="108" t="s">
        <v>17432</v>
      </c>
      <c r="N3604" s="110">
        <v>-13586.9737</v>
      </c>
      <c r="O3604" s="110">
        <v>0</v>
      </c>
      <c r="P3604" s="68">
        <f t="shared" si="112"/>
        <v>1004612</v>
      </c>
      <c r="Q3604" s="68">
        <f t="shared" si="113"/>
        <v>4367.8782608695656</v>
      </c>
    </row>
    <row r="3605" spans="1:17" ht="30" x14ac:dyDescent="0.25">
      <c r="A3605" s="108" t="s">
        <v>17772</v>
      </c>
      <c r="B3605" s="108" t="s">
        <v>17773</v>
      </c>
      <c r="C3605" s="108" t="s">
        <v>17774</v>
      </c>
      <c r="D3605" s="108" t="s">
        <v>8296</v>
      </c>
      <c r="E3605" s="108" t="s">
        <v>8297</v>
      </c>
      <c r="F3605" s="108" t="s">
        <v>8299</v>
      </c>
      <c r="G3605" s="108" t="s">
        <v>8300</v>
      </c>
      <c r="H3605" s="109">
        <v>299</v>
      </c>
      <c r="I3605" s="109">
        <v>0</v>
      </c>
      <c r="J3605" s="110">
        <v>1225811</v>
      </c>
      <c r="K3605" s="110">
        <v>0</v>
      </c>
      <c r="L3605" s="109">
        <v>4099.7</v>
      </c>
      <c r="M3605" s="108" t="s">
        <v>17432</v>
      </c>
      <c r="N3605" s="110">
        <v>-16578.588</v>
      </c>
      <c r="O3605" s="110">
        <v>0</v>
      </c>
      <c r="P3605" s="68">
        <f t="shared" si="112"/>
        <v>1225811</v>
      </c>
      <c r="Q3605" s="68">
        <f t="shared" si="113"/>
        <v>4099.7023411371238</v>
      </c>
    </row>
    <row r="3606" spans="1:17" x14ac:dyDescent="0.25">
      <c r="A3606" s="108" t="s">
        <v>17772</v>
      </c>
      <c r="B3606" s="108" t="s">
        <v>17773</v>
      </c>
      <c r="C3606" s="108" t="s">
        <v>17774</v>
      </c>
      <c r="D3606" s="108" t="s">
        <v>8296</v>
      </c>
      <c r="E3606" s="108" t="s">
        <v>8297</v>
      </c>
      <c r="F3606" s="108" t="s">
        <v>8301</v>
      </c>
      <c r="G3606" s="108" t="s">
        <v>8302</v>
      </c>
      <c r="H3606" s="109">
        <v>220</v>
      </c>
      <c r="I3606" s="109">
        <v>0</v>
      </c>
      <c r="J3606" s="110">
        <v>877462</v>
      </c>
      <c r="K3606" s="110">
        <v>0</v>
      </c>
      <c r="L3606" s="109">
        <v>3988.46</v>
      </c>
      <c r="M3606" s="108" t="s">
        <v>17432</v>
      </c>
      <c r="N3606" s="110">
        <v>-11867.317300000001</v>
      </c>
      <c r="O3606" s="110">
        <v>0</v>
      </c>
      <c r="P3606" s="68">
        <f t="shared" si="112"/>
        <v>877462</v>
      </c>
      <c r="Q3606" s="68">
        <f t="shared" si="113"/>
        <v>3988.4636363636364</v>
      </c>
    </row>
    <row r="3607" spans="1:17" x14ac:dyDescent="0.25">
      <c r="A3607" s="108" t="s">
        <v>17772</v>
      </c>
      <c r="B3607" s="108" t="s">
        <v>17773</v>
      </c>
      <c r="C3607" s="108" t="s">
        <v>17774</v>
      </c>
      <c r="D3607" s="108" t="s">
        <v>8296</v>
      </c>
      <c r="E3607" s="108" t="s">
        <v>8297</v>
      </c>
      <c r="F3607" s="108" t="s">
        <v>8303</v>
      </c>
      <c r="G3607" s="108" t="s">
        <v>8304</v>
      </c>
      <c r="H3607" s="109">
        <v>192</v>
      </c>
      <c r="I3607" s="109">
        <v>0</v>
      </c>
      <c r="J3607" s="110">
        <v>763838</v>
      </c>
      <c r="K3607" s="110">
        <v>0</v>
      </c>
      <c r="L3607" s="109">
        <v>3978.32</v>
      </c>
      <c r="M3607" s="108" t="s">
        <v>17432</v>
      </c>
      <c r="N3607" s="110">
        <v>-10330.5987</v>
      </c>
      <c r="O3607" s="110">
        <v>0</v>
      </c>
      <c r="P3607" s="68">
        <f t="shared" si="112"/>
        <v>763838</v>
      </c>
      <c r="Q3607" s="68">
        <f t="shared" si="113"/>
        <v>3978.3229166666665</v>
      </c>
    </row>
    <row r="3608" spans="1:17" x14ac:dyDescent="0.25">
      <c r="A3608" s="108" t="s">
        <v>17772</v>
      </c>
      <c r="B3608" s="108" t="s">
        <v>17773</v>
      </c>
      <c r="C3608" s="108" t="s">
        <v>17774</v>
      </c>
      <c r="D3608" s="108" t="s">
        <v>8296</v>
      </c>
      <c r="E3608" s="108" t="s">
        <v>8297</v>
      </c>
      <c r="F3608" s="108" t="s">
        <v>8305</v>
      </c>
      <c r="G3608" s="108" t="s">
        <v>8306</v>
      </c>
      <c r="H3608" s="109">
        <v>152</v>
      </c>
      <c r="I3608" s="109">
        <v>0</v>
      </c>
      <c r="J3608" s="110">
        <v>637729</v>
      </c>
      <c r="K3608" s="110">
        <v>0</v>
      </c>
      <c r="L3608" s="109">
        <v>4195.59</v>
      </c>
      <c r="M3608" s="108" t="s">
        <v>17432</v>
      </c>
      <c r="N3608" s="110">
        <v>-8625.0185999999994</v>
      </c>
      <c r="O3608" s="110">
        <v>0</v>
      </c>
      <c r="P3608" s="68">
        <f t="shared" si="112"/>
        <v>637729</v>
      </c>
      <c r="Q3608" s="68">
        <f t="shared" si="113"/>
        <v>4195.5855263157891</v>
      </c>
    </row>
    <row r="3609" spans="1:17" x14ac:dyDescent="0.25">
      <c r="A3609" s="108" t="s">
        <v>17772</v>
      </c>
      <c r="B3609" s="108" t="s">
        <v>17773</v>
      </c>
      <c r="C3609" s="108" t="s">
        <v>17774</v>
      </c>
      <c r="D3609" s="108" t="s">
        <v>8296</v>
      </c>
      <c r="E3609" s="108" t="s">
        <v>8297</v>
      </c>
      <c r="F3609" s="108" t="s">
        <v>8307</v>
      </c>
      <c r="G3609" s="108" t="s">
        <v>8308</v>
      </c>
      <c r="H3609" s="109">
        <v>295</v>
      </c>
      <c r="I3609" s="109">
        <v>0</v>
      </c>
      <c r="J3609" s="110">
        <v>792975</v>
      </c>
      <c r="K3609" s="110">
        <v>0</v>
      </c>
      <c r="L3609" s="109">
        <v>2688.05</v>
      </c>
      <c r="M3609" s="108" t="s">
        <v>17432</v>
      </c>
      <c r="N3609" s="110">
        <v>-10724.6636</v>
      </c>
      <c r="O3609" s="110">
        <v>0</v>
      </c>
      <c r="P3609" s="68">
        <f t="shared" si="112"/>
        <v>792975</v>
      </c>
      <c r="Q3609" s="68">
        <f t="shared" si="113"/>
        <v>2688.0508474576272</v>
      </c>
    </row>
    <row r="3610" spans="1:17" x14ac:dyDescent="0.25">
      <c r="A3610" s="108" t="s">
        <v>17772</v>
      </c>
      <c r="B3610" s="108" t="s">
        <v>17773</v>
      </c>
      <c r="C3610" s="108" t="s">
        <v>17774</v>
      </c>
      <c r="D3610" s="108" t="s">
        <v>8296</v>
      </c>
      <c r="E3610" s="108" t="s">
        <v>8297</v>
      </c>
      <c r="F3610" s="108" t="s">
        <v>8309</v>
      </c>
      <c r="G3610" s="108" t="s">
        <v>8310</v>
      </c>
      <c r="H3610" s="109">
        <v>359</v>
      </c>
      <c r="I3610" s="109">
        <v>0</v>
      </c>
      <c r="J3610" s="110">
        <v>1312724</v>
      </c>
      <c r="K3610" s="110">
        <v>0</v>
      </c>
      <c r="L3610" s="109">
        <v>3656.61</v>
      </c>
      <c r="M3610" s="108" t="s">
        <v>17432</v>
      </c>
      <c r="N3610" s="110">
        <v>-17754.056799999998</v>
      </c>
      <c r="O3610" s="110">
        <v>0</v>
      </c>
      <c r="P3610" s="68">
        <f t="shared" si="112"/>
        <v>1312724</v>
      </c>
      <c r="Q3610" s="68">
        <f t="shared" si="113"/>
        <v>3656.6128133704738</v>
      </c>
    </row>
    <row r="3611" spans="1:17" x14ac:dyDescent="0.25">
      <c r="A3611" s="108" t="s">
        <v>17772</v>
      </c>
      <c r="B3611" s="108" t="s">
        <v>17773</v>
      </c>
      <c r="C3611" s="108" t="s">
        <v>17774</v>
      </c>
      <c r="D3611" s="108" t="s">
        <v>8296</v>
      </c>
      <c r="E3611" s="108" t="s">
        <v>8297</v>
      </c>
      <c r="F3611" s="108" t="s">
        <v>8311</v>
      </c>
      <c r="G3611" s="108" t="s">
        <v>8312</v>
      </c>
      <c r="H3611" s="109">
        <v>10</v>
      </c>
      <c r="I3611" s="109">
        <v>0</v>
      </c>
      <c r="J3611" s="110">
        <v>24123</v>
      </c>
      <c r="K3611" s="110">
        <v>0</v>
      </c>
      <c r="L3611" s="109">
        <v>2412.3000000000002</v>
      </c>
      <c r="M3611" s="108" t="s">
        <v>17432</v>
      </c>
      <c r="N3611" s="110">
        <v>-326.24919999999997</v>
      </c>
      <c r="O3611" s="110">
        <v>0</v>
      </c>
      <c r="P3611" s="68">
        <f t="shared" si="112"/>
        <v>24123</v>
      </c>
      <c r="Q3611" s="68">
        <f t="shared" si="113"/>
        <v>2412.3000000000002</v>
      </c>
    </row>
    <row r="3612" spans="1:17" x14ac:dyDescent="0.25">
      <c r="A3612" s="108" t="s">
        <v>17772</v>
      </c>
      <c r="B3612" s="108" t="s">
        <v>17773</v>
      </c>
      <c r="C3612" s="108" t="s">
        <v>17774</v>
      </c>
      <c r="D3612" s="108" t="s">
        <v>8296</v>
      </c>
      <c r="E3612" s="108" t="s">
        <v>8297</v>
      </c>
      <c r="F3612" s="108" t="s">
        <v>8313</v>
      </c>
      <c r="G3612" s="108" t="s">
        <v>8314</v>
      </c>
      <c r="H3612" s="109">
        <v>77</v>
      </c>
      <c r="I3612" s="109">
        <v>0</v>
      </c>
      <c r="J3612" s="110">
        <v>162352</v>
      </c>
      <c r="K3612" s="110">
        <v>0</v>
      </c>
      <c r="L3612" s="109">
        <v>2108.4699999999998</v>
      </c>
      <c r="M3612" s="108" t="s">
        <v>17432</v>
      </c>
      <c r="N3612" s="110">
        <v>-2195.7386999999999</v>
      </c>
      <c r="O3612" s="110">
        <v>0</v>
      </c>
      <c r="P3612" s="68">
        <f t="shared" si="112"/>
        <v>162352</v>
      </c>
      <c r="Q3612" s="68">
        <f t="shared" si="113"/>
        <v>2108.4675324675327</v>
      </c>
    </row>
    <row r="3613" spans="1:17" ht="30" x14ac:dyDescent="0.25">
      <c r="A3613" s="108" t="s">
        <v>17772</v>
      </c>
      <c r="B3613" s="108" t="s">
        <v>17773</v>
      </c>
      <c r="C3613" s="108" t="s">
        <v>17774</v>
      </c>
      <c r="D3613" s="108" t="s">
        <v>8296</v>
      </c>
      <c r="E3613" s="108" t="s">
        <v>8297</v>
      </c>
      <c r="F3613" s="108" t="s">
        <v>8315</v>
      </c>
      <c r="G3613" s="108" t="s">
        <v>8316</v>
      </c>
      <c r="H3613" s="109">
        <v>82</v>
      </c>
      <c r="I3613" s="109">
        <v>0</v>
      </c>
      <c r="J3613" s="110">
        <v>112248</v>
      </c>
      <c r="K3613" s="110">
        <v>0</v>
      </c>
      <c r="L3613" s="109">
        <v>1368.88</v>
      </c>
      <c r="M3613" s="108" t="s">
        <v>17432</v>
      </c>
      <c r="N3613" s="110">
        <v>-1518.115</v>
      </c>
      <c r="O3613" s="110">
        <v>0</v>
      </c>
      <c r="P3613" s="68">
        <f t="shared" si="112"/>
        <v>112248</v>
      </c>
      <c r="Q3613" s="68">
        <f t="shared" si="113"/>
        <v>1368.8780487804879</v>
      </c>
    </row>
    <row r="3614" spans="1:17" x14ac:dyDescent="0.25">
      <c r="A3614" s="108" t="s">
        <v>17772</v>
      </c>
      <c r="B3614" s="108" t="s">
        <v>17773</v>
      </c>
      <c r="C3614" s="108" t="s">
        <v>17774</v>
      </c>
      <c r="D3614" s="108" t="s">
        <v>8296</v>
      </c>
      <c r="E3614" s="108" t="s">
        <v>8297</v>
      </c>
      <c r="F3614" s="108" t="s">
        <v>8317</v>
      </c>
      <c r="G3614" s="108" t="s">
        <v>8318</v>
      </c>
      <c r="H3614" s="109">
        <v>41</v>
      </c>
      <c r="I3614" s="109">
        <v>0</v>
      </c>
      <c r="J3614" s="110">
        <v>87952</v>
      </c>
      <c r="K3614" s="110">
        <v>0</v>
      </c>
      <c r="L3614" s="109">
        <v>2145.17</v>
      </c>
      <c r="M3614" s="108" t="s">
        <v>17432</v>
      </c>
      <c r="N3614" s="110">
        <v>-1189.5195000000001</v>
      </c>
      <c r="O3614" s="110">
        <v>0</v>
      </c>
      <c r="P3614" s="68">
        <f t="shared" si="112"/>
        <v>87952</v>
      </c>
      <c r="Q3614" s="68">
        <f t="shared" si="113"/>
        <v>2145.1707317073169</v>
      </c>
    </row>
    <row r="3615" spans="1:17" x14ac:dyDescent="0.25">
      <c r="A3615" s="108" t="s">
        <v>17772</v>
      </c>
      <c r="B3615" s="108" t="s">
        <v>17773</v>
      </c>
      <c r="C3615" s="108" t="s">
        <v>17774</v>
      </c>
      <c r="D3615" s="108" t="s">
        <v>8296</v>
      </c>
      <c r="E3615" s="108" t="s">
        <v>8297</v>
      </c>
      <c r="F3615" s="108" t="s">
        <v>8319</v>
      </c>
      <c r="G3615" s="108" t="s">
        <v>8320</v>
      </c>
      <c r="H3615" s="109">
        <v>45</v>
      </c>
      <c r="I3615" s="109">
        <v>0</v>
      </c>
      <c r="J3615" s="110">
        <v>95595</v>
      </c>
      <c r="K3615" s="110">
        <v>0</v>
      </c>
      <c r="L3615" s="109">
        <v>2124.33</v>
      </c>
      <c r="M3615" s="108" t="s">
        <v>17432</v>
      </c>
      <c r="N3615" s="110">
        <v>-1292.8816999999999</v>
      </c>
      <c r="O3615" s="110">
        <v>0</v>
      </c>
      <c r="P3615" s="68">
        <f t="shared" si="112"/>
        <v>95595</v>
      </c>
      <c r="Q3615" s="68">
        <f t="shared" si="113"/>
        <v>2124.3333333333335</v>
      </c>
    </row>
    <row r="3616" spans="1:17" x14ac:dyDescent="0.25">
      <c r="A3616" s="108" t="s">
        <v>17772</v>
      </c>
      <c r="B3616" s="108" t="s">
        <v>17773</v>
      </c>
      <c r="C3616" s="108" t="s">
        <v>17774</v>
      </c>
      <c r="D3616" s="108" t="s">
        <v>8296</v>
      </c>
      <c r="E3616" s="108" t="s">
        <v>8297</v>
      </c>
      <c r="F3616" s="108" t="s">
        <v>8321</v>
      </c>
      <c r="G3616" s="108" t="s">
        <v>8322</v>
      </c>
      <c r="H3616" s="109">
        <v>48</v>
      </c>
      <c r="I3616" s="109">
        <v>0</v>
      </c>
      <c r="J3616" s="110">
        <v>179892</v>
      </c>
      <c r="K3616" s="110">
        <v>0</v>
      </c>
      <c r="L3616" s="109">
        <v>3747.75</v>
      </c>
      <c r="M3616" s="108" t="s">
        <v>17432</v>
      </c>
      <c r="N3616" s="110">
        <v>-2432.9630000000002</v>
      </c>
      <c r="O3616" s="110">
        <v>0</v>
      </c>
      <c r="P3616" s="68">
        <f t="shared" si="112"/>
        <v>179892</v>
      </c>
      <c r="Q3616" s="68">
        <f t="shared" si="113"/>
        <v>3747.75</v>
      </c>
    </row>
    <row r="3617" spans="1:17" ht="30" x14ac:dyDescent="0.25">
      <c r="A3617" s="108" t="s">
        <v>17772</v>
      </c>
      <c r="B3617" s="108" t="s">
        <v>17773</v>
      </c>
      <c r="C3617" s="108" t="s">
        <v>17774</v>
      </c>
      <c r="D3617" s="108" t="s">
        <v>8296</v>
      </c>
      <c r="E3617" s="108" t="s">
        <v>8297</v>
      </c>
      <c r="F3617" s="108" t="s">
        <v>8323</v>
      </c>
      <c r="G3617" s="108" t="s">
        <v>8324</v>
      </c>
      <c r="H3617" s="109">
        <v>57</v>
      </c>
      <c r="I3617" s="109">
        <v>0</v>
      </c>
      <c r="J3617" s="110">
        <v>121934</v>
      </c>
      <c r="K3617" s="110">
        <v>0</v>
      </c>
      <c r="L3617" s="109">
        <v>2139.19</v>
      </c>
      <c r="M3617" s="108" t="s">
        <v>17432</v>
      </c>
      <c r="N3617" s="110">
        <v>-1649.1089999999999</v>
      </c>
      <c r="O3617" s="110">
        <v>0</v>
      </c>
      <c r="P3617" s="68">
        <f t="shared" si="112"/>
        <v>121934</v>
      </c>
      <c r="Q3617" s="68">
        <f t="shared" si="113"/>
        <v>2139.1929824561403</v>
      </c>
    </row>
    <row r="3618" spans="1:17" x14ac:dyDescent="0.25">
      <c r="A3618" s="108" t="s">
        <v>17772</v>
      </c>
      <c r="B3618" s="108" t="s">
        <v>17773</v>
      </c>
      <c r="C3618" s="108" t="s">
        <v>17774</v>
      </c>
      <c r="D3618" s="108" t="s">
        <v>8296</v>
      </c>
      <c r="E3618" s="108" t="s">
        <v>8297</v>
      </c>
      <c r="F3618" s="108" t="s">
        <v>8325</v>
      </c>
      <c r="G3618" s="108" t="s">
        <v>8326</v>
      </c>
      <c r="H3618" s="109">
        <v>40</v>
      </c>
      <c r="I3618" s="109">
        <v>0</v>
      </c>
      <c r="J3618" s="110">
        <v>78801</v>
      </c>
      <c r="K3618" s="110">
        <v>0</v>
      </c>
      <c r="L3618" s="109">
        <v>1970.02</v>
      </c>
      <c r="M3618" s="108" t="s">
        <v>17432</v>
      </c>
      <c r="N3618" s="110">
        <v>-1065.7579000000001</v>
      </c>
      <c r="O3618" s="110">
        <v>0</v>
      </c>
      <c r="P3618" s="68">
        <f t="shared" si="112"/>
        <v>78801</v>
      </c>
      <c r="Q3618" s="68">
        <f t="shared" si="113"/>
        <v>1970.0250000000001</v>
      </c>
    </row>
    <row r="3619" spans="1:17" ht="30" x14ac:dyDescent="0.25">
      <c r="A3619" s="108" t="s">
        <v>17772</v>
      </c>
      <c r="B3619" s="108" t="s">
        <v>17773</v>
      </c>
      <c r="C3619" s="108" t="s">
        <v>17774</v>
      </c>
      <c r="D3619" s="108" t="s">
        <v>8296</v>
      </c>
      <c r="E3619" s="108" t="s">
        <v>8297</v>
      </c>
      <c r="F3619" s="108" t="s">
        <v>8327</v>
      </c>
      <c r="G3619" s="108" t="s">
        <v>8328</v>
      </c>
      <c r="H3619" s="109">
        <v>71</v>
      </c>
      <c r="I3619" s="109">
        <v>0</v>
      </c>
      <c r="J3619" s="110">
        <v>138051</v>
      </c>
      <c r="K3619" s="110">
        <v>0</v>
      </c>
      <c r="L3619" s="109">
        <v>1944.38</v>
      </c>
      <c r="M3619" s="108" t="s">
        <v>17432</v>
      </c>
      <c r="N3619" s="110">
        <v>-1867.0811000000001</v>
      </c>
      <c r="O3619" s="110">
        <v>0</v>
      </c>
      <c r="P3619" s="68">
        <f t="shared" si="112"/>
        <v>138051</v>
      </c>
      <c r="Q3619" s="68">
        <f t="shared" si="113"/>
        <v>1944.3802816901409</v>
      </c>
    </row>
    <row r="3620" spans="1:17" x14ac:dyDescent="0.25">
      <c r="A3620" s="108" t="s">
        <v>17772</v>
      </c>
      <c r="B3620" s="108" t="s">
        <v>17773</v>
      </c>
      <c r="C3620" s="108" t="s">
        <v>17774</v>
      </c>
      <c r="D3620" s="108" t="s">
        <v>8296</v>
      </c>
      <c r="E3620" s="108" t="s">
        <v>8297</v>
      </c>
      <c r="F3620" s="108" t="s">
        <v>8329</v>
      </c>
      <c r="G3620" s="108" t="s">
        <v>8330</v>
      </c>
      <c r="H3620" s="109">
        <v>40</v>
      </c>
      <c r="I3620" s="109">
        <v>0</v>
      </c>
      <c r="J3620" s="110">
        <v>56817</v>
      </c>
      <c r="K3620" s="110">
        <v>0</v>
      </c>
      <c r="L3620" s="109">
        <v>1420.42</v>
      </c>
      <c r="M3620" s="108" t="s">
        <v>17432</v>
      </c>
      <c r="N3620" s="110">
        <v>-768.43290000000002</v>
      </c>
      <c r="O3620" s="110">
        <v>0</v>
      </c>
      <c r="P3620" s="68">
        <f t="shared" si="112"/>
        <v>56817</v>
      </c>
      <c r="Q3620" s="68">
        <f t="shared" si="113"/>
        <v>1420.425</v>
      </c>
    </row>
    <row r="3621" spans="1:17" x14ac:dyDescent="0.25">
      <c r="A3621" s="108" t="s">
        <v>17772</v>
      </c>
      <c r="B3621" s="108" t="s">
        <v>17773</v>
      </c>
      <c r="C3621" s="108" t="s">
        <v>17774</v>
      </c>
      <c r="D3621" s="108" t="s">
        <v>8296</v>
      </c>
      <c r="E3621" s="108" t="s">
        <v>8297</v>
      </c>
      <c r="F3621" s="108" t="s">
        <v>8331</v>
      </c>
      <c r="G3621" s="108" t="s">
        <v>8332</v>
      </c>
      <c r="H3621" s="109">
        <v>38</v>
      </c>
      <c r="I3621" s="109">
        <v>0</v>
      </c>
      <c r="J3621" s="110">
        <v>73099</v>
      </c>
      <c r="K3621" s="110">
        <v>0</v>
      </c>
      <c r="L3621" s="109">
        <v>1923.66</v>
      </c>
      <c r="M3621" s="108" t="s">
        <v>17432</v>
      </c>
      <c r="N3621" s="110">
        <v>-988.62929999999994</v>
      </c>
      <c r="O3621" s="110">
        <v>0</v>
      </c>
      <c r="P3621" s="68">
        <f t="shared" si="112"/>
        <v>73099</v>
      </c>
      <c r="Q3621" s="68">
        <f t="shared" si="113"/>
        <v>1923.6578947368421</v>
      </c>
    </row>
    <row r="3622" spans="1:17" ht="30" x14ac:dyDescent="0.25">
      <c r="A3622" s="108" t="s">
        <v>17772</v>
      </c>
      <c r="B3622" s="108" t="s">
        <v>17773</v>
      </c>
      <c r="C3622" s="108" t="s">
        <v>17774</v>
      </c>
      <c r="D3622" s="108" t="s">
        <v>8296</v>
      </c>
      <c r="E3622" s="108" t="s">
        <v>8297</v>
      </c>
      <c r="F3622" s="108" t="s">
        <v>8333</v>
      </c>
      <c r="G3622" s="108" t="s">
        <v>8334</v>
      </c>
      <c r="H3622" s="109">
        <v>24</v>
      </c>
      <c r="I3622" s="109">
        <v>0</v>
      </c>
      <c r="J3622" s="110">
        <v>52372</v>
      </c>
      <c r="K3622" s="110">
        <v>0</v>
      </c>
      <c r="L3622" s="109">
        <v>2182.17</v>
      </c>
      <c r="M3622" s="108" t="s">
        <v>17432</v>
      </c>
      <c r="N3622" s="110">
        <v>-708.30719999999997</v>
      </c>
      <c r="O3622" s="110">
        <v>0</v>
      </c>
      <c r="P3622" s="68">
        <f t="shared" si="112"/>
        <v>52372</v>
      </c>
      <c r="Q3622" s="68">
        <f t="shared" si="113"/>
        <v>2182.1666666666665</v>
      </c>
    </row>
    <row r="3623" spans="1:17" x14ac:dyDescent="0.25">
      <c r="A3623" s="108" t="s">
        <v>17772</v>
      </c>
      <c r="B3623" s="108" t="s">
        <v>17773</v>
      </c>
      <c r="C3623" s="108" t="s">
        <v>17774</v>
      </c>
      <c r="D3623" s="108" t="s">
        <v>8296</v>
      </c>
      <c r="E3623" s="108" t="s">
        <v>8297</v>
      </c>
      <c r="F3623" s="108" t="s">
        <v>8335</v>
      </c>
      <c r="G3623" s="108" t="s">
        <v>8336</v>
      </c>
      <c r="H3623" s="109">
        <v>26</v>
      </c>
      <c r="I3623" s="109">
        <v>0</v>
      </c>
      <c r="J3623" s="110">
        <v>50498</v>
      </c>
      <c r="K3623" s="110">
        <v>0</v>
      </c>
      <c r="L3623" s="109">
        <v>1942.23</v>
      </c>
      <c r="M3623" s="108" t="s">
        <v>17432</v>
      </c>
      <c r="N3623" s="110">
        <v>-682.96069999999997</v>
      </c>
      <c r="O3623" s="110">
        <v>0</v>
      </c>
      <c r="P3623" s="68">
        <f t="shared" si="112"/>
        <v>50498</v>
      </c>
      <c r="Q3623" s="68">
        <f t="shared" si="113"/>
        <v>1942.2307692307693</v>
      </c>
    </row>
    <row r="3624" spans="1:17" ht="30" x14ac:dyDescent="0.25">
      <c r="A3624" s="108" t="s">
        <v>17772</v>
      </c>
      <c r="B3624" s="108" t="s">
        <v>17773</v>
      </c>
      <c r="C3624" s="108" t="s">
        <v>17774</v>
      </c>
      <c r="D3624" s="108" t="s">
        <v>8296</v>
      </c>
      <c r="E3624" s="108" t="s">
        <v>8297</v>
      </c>
      <c r="F3624" s="108" t="s">
        <v>8337</v>
      </c>
      <c r="G3624" s="108" t="s">
        <v>8338</v>
      </c>
      <c r="H3624" s="109">
        <v>27</v>
      </c>
      <c r="I3624" s="109">
        <v>0</v>
      </c>
      <c r="J3624" s="110">
        <v>54607</v>
      </c>
      <c r="K3624" s="110">
        <v>0</v>
      </c>
      <c r="L3624" s="109">
        <v>2022.48</v>
      </c>
      <c r="M3624" s="108" t="s">
        <v>17432</v>
      </c>
      <c r="N3624" s="110">
        <v>-738.53750000000002</v>
      </c>
      <c r="O3624" s="110">
        <v>0</v>
      </c>
      <c r="P3624" s="68">
        <f t="shared" si="112"/>
        <v>54607</v>
      </c>
      <c r="Q3624" s="68">
        <f t="shared" si="113"/>
        <v>2022.4814814814815</v>
      </c>
    </row>
    <row r="3625" spans="1:17" ht="30" x14ac:dyDescent="0.25">
      <c r="A3625" s="108" t="s">
        <v>17772</v>
      </c>
      <c r="B3625" s="108" t="s">
        <v>17773</v>
      </c>
      <c r="C3625" s="108" t="s">
        <v>17774</v>
      </c>
      <c r="D3625" s="108" t="s">
        <v>8296</v>
      </c>
      <c r="E3625" s="108" t="s">
        <v>8297</v>
      </c>
      <c r="F3625" s="108" t="s">
        <v>8339</v>
      </c>
      <c r="G3625" s="108" t="s">
        <v>8340</v>
      </c>
      <c r="H3625" s="109">
        <v>12</v>
      </c>
      <c r="I3625" s="109">
        <v>0</v>
      </c>
      <c r="J3625" s="110">
        <v>23493</v>
      </c>
      <c r="K3625" s="110">
        <v>0</v>
      </c>
      <c r="L3625" s="109">
        <v>1957.75</v>
      </c>
      <c r="M3625" s="108" t="s">
        <v>17432</v>
      </c>
      <c r="N3625" s="110">
        <v>-317.73570000000001</v>
      </c>
      <c r="O3625" s="110">
        <v>0</v>
      </c>
      <c r="P3625" s="68">
        <f t="shared" si="112"/>
        <v>23493</v>
      </c>
      <c r="Q3625" s="68">
        <f t="shared" si="113"/>
        <v>1957.75</v>
      </c>
    </row>
    <row r="3626" spans="1:17" x14ac:dyDescent="0.25">
      <c r="A3626" s="108" t="s">
        <v>17772</v>
      </c>
      <c r="B3626" s="108" t="s">
        <v>17773</v>
      </c>
      <c r="C3626" s="108" t="s">
        <v>17774</v>
      </c>
      <c r="D3626" s="108" t="s">
        <v>8296</v>
      </c>
      <c r="E3626" s="108" t="s">
        <v>8297</v>
      </c>
      <c r="F3626" s="108" t="s">
        <v>8341</v>
      </c>
      <c r="G3626" s="108" t="s">
        <v>8342</v>
      </c>
      <c r="H3626" s="109">
        <v>26</v>
      </c>
      <c r="I3626" s="109">
        <v>0</v>
      </c>
      <c r="J3626" s="110">
        <v>45596</v>
      </c>
      <c r="K3626" s="110">
        <v>0</v>
      </c>
      <c r="L3626" s="109">
        <v>1753.69</v>
      </c>
      <c r="M3626" s="108" t="s">
        <v>17432</v>
      </c>
      <c r="N3626" s="110">
        <v>-616.67399999999998</v>
      </c>
      <c r="O3626" s="110">
        <v>0</v>
      </c>
      <c r="P3626" s="68">
        <f t="shared" si="112"/>
        <v>45596</v>
      </c>
      <c r="Q3626" s="68">
        <f t="shared" si="113"/>
        <v>1753.6923076923076</v>
      </c>
    </row>
    <row r="3627" spans="1:17" x14ac:dyDescent="0.25">
      <c r="A3627" s="108" t="s">
        <v>17772</v>
      </c>
      <c r="B3627" s="108" t="s">
        <v>17773</v>
      </c>
      <c r="C3627" s="108" t="s">
        <v>17774</v>
      </c>
      <c r="D3627" s="108" t="s">
        <v>8296</v>
      </c>
      <c r="E3627" s="108" t="s">
        <v>8297</v>
      </c>
      <c r="F3627" s="108" t="s">
        <v>8343</v>
      </c>
      <c r="G3627" s="108" t="s">
        <v>8344</v>
      </c>
      <c r="H3627" s="109">
        <v>30</v>
      </c>
      <c r="I3627" s="109">
        <v>0</v>
      </c>
      <c r="J3627" s="110">
        <v>62459</v>
      </c>
      <c r="K3627" s="110">
        <v>0</v>
      </c>
      <c r="L3627" s="109">
        <v>2081.9699999999998</v>
      </c>
      <c r="M3627" s="108" t="s">
        <v>17432</v>
      </c>
      <c r="N3627" s="110">
        <v>-844.73680000000002</v>
      </c>
      <c r="O3627" s="110">
        <v>0</v>
      </c>
      <c r="P3627" s="68">
        <f t="shared" si="112"/>
        <v>62459</v>
      </c>
      <c r="Q3627" s="68">
        <f t="shared" si="113"/>
        <v>2081.9666666666667</v>
      </c>
    </row>
    <row r="3628" spans="1:17" x14ac:dyDescent="0.25">
      <c r="A3628" s="108" t="s">
        <v>17772</v>
      </c>
      <c r="B3628" s="108" t="s">
        <v>17773</v>
      </c>
      <c r="C3628" s="108" t="s">
        <v>17774</v>
      </c>
      <c r="D3628" s="108" t="s">
        <v>8346</v>
      </c>
      <c r="E3628" s="108" t="s">
        <v>8347</v>
      </c>
      <c r="F3628" s="108" t="s">
        <v>8345</v>
      </c>
      <c r="G3628" s="108" t="s">
        <v>8348</v>
      </c>
      <c r="H3628" s="109">
        <v>140</v>
      </c>
      <c r="I3628" s="109">
        <v>0</v>
      </c>
      <c r="J3628" s="110">
        <v>530831</v>
      </c>
      <c r="K3628" s="110">
        <v>0</v>
      </c>
      <c r="L3628" s="109">
        <v>3791.65</v>
      </c>
      <c r="M3628" s="108" t="s">
        <v>17432</v>
      </c>
      <c r="N3628" s="110">
        <v>-7179.2728999999999</v>
      </c>
      <c r="O3628" s="110">
        <v>0</v>
      </c>
      <c r="P3628" s="68">
        <f t="shared" si="112"/>
        <v>530831</v>
      </c>
      <c r="Q3628" s="68">
        <f t="shared" si="113"/>
        <v>3791.65</v>
      </c>
    </row>
    <row r="3629" spans="1:17" x14ac:dyDescent="0.25">
      <c r="A3629" s="108" t="s">
        <v>17772</v>
      </c>
      <c r="B3629" s="108" t="s">
        <v>17773</v>
      </c>
      <c r="C3629" s="108" t="s">
        <v>17774</v>
      </c>
      <c r="D3629" s="108" t="s">
        <v>8346</v>
      </c>
      <c r="E3629" s="108" t="s">
        <v>8347</v>
      </c>
      <c r="F3629" s="108" t="s">
        <v>8349</v>
      </c>
      <c r="G3629" s="108" t="s">
        <v>8350</v>
      </c>
      <c r="H3629" s="109">
        <v>101</v>
      </c>
      <c r="I3629" s="109">
        <v>0</v>
      </c>
      <c r="J3629" s="110">
        <v>219342</v>
      </c>
      <c r="K3629" s="110">
        <v>0</v>
      </c>
      <c r="L3629" s="109">
        <v>2171.6999999999998</v>
      </c>
      <c r="M3629" s="108" t="s">
        <v>17432</v>
      </c>
      <c r="N3629" s="110">
        <v>-2966.5169000000001</v>
      </c>
      <c r="O3629" s="110">
        <v>0</v>
      </c>
      <c r="P3629" s="68">
        <f t="shared" si="112"/>
        <v>219342</v>
      </c>
      <c r="Q3629" s="68">
        <f t="shared" si="113"/>
        <v>2171.7029702970299</v>
      </c>
    </row>
    <row r="3630" spans="1:17" ht="30" x14ac:dyDescent="0.25">
      <c r="A3630" s="108" t="s">
        <v>17772</v>
      </c>
      <c r="B3630" s="108" t="s">
        <v>17773</v>
      </c>
      <c r="C3630" s="108" t="s">
        <v>17774</v>
      </c>
      <c r="D3630" s="108" t="s">
        <v>8346</v>
      </c>
      <c r="E3630" s="108" t="s">
        <v>8347</v>
      </c>
      <c r="F3630" s="108" t="s">
        <v>8351</v>
      </c>
      <c r="G3630" s="108" t="s">
        <v>8352</v>
      </c>
      <c r="H3630" s="109">
        <v>57</v>
      </c>
      <c r="I3630" s="109">
        <v>0</v>
      </c>
      <c r="J3630" s="110">
        <v>114981</v>
      </c>
      <c r="K3630" s="110">
        <v>0</v>
      </c>
      <c r="L3630" s="109">
        <v>2017.21</v>
      </c>
      <c r="M3630" s="108" t="s">
        <v>17432</v>
      </c>
      <c r="N3630" s="110">
        <v>-1555.0702000000001</v>
      </c>
      <c r="O3630" s="110">
        <v>0</v>
      </c>
      <c r="P3630" s="68">
        <f t="shared" si="112"/>
        <v>114981</v>
      </c>
      <c r="Q3630" s="68">
        <f t="shared" si="113"/>
        <v>2017.2105263157894</v>
      </c>
    </row>
    <row r="3631" spans="1:17" ht="30" x14ac:dyDescent="0.25">
      <c r="A3631" s="108" t="s">
        <v>17772</v>
      </c>
      <c r="B3631" s="108" t="s">
        <v>17773</v>
      </c>
      <c r="C3631" s="108" t="s">
        <v>17774</v>
      </c>
      <c r="D3631" s="108" t="s">
        <v>8346</v>
      </c>
      <c r="E3631" s="108" t="s">
        <v>8347</v>
      </c>
      <c r="F3631" s="108" t="s">
        <v>8353</v>
      </c>
      <c r="G3631" s="108" t="s">
        <v>8354</v>
      </c>
      <c r="H3631" s="109">
        <v>59</v>
      </c>
      <c r="I3631" s="109">
        <v>0</v>
      </c>
      <c r="J3631" s="110">
        <v>129954</v>
      </c>
      <c r="K3631" s="110">
        <v>0</v>
      </c>
      <c r="L3631" s="109">
        <v>2202.61</v>
      </c>
      <c r="M3631" s="108" t="s">
        <v>17432</v>
      </c>
      <c r="N3631" s="110">
        <v>-1757.5814</v>
      </c>
      <c r="O3631" s="110">
        <v>0</v>
      </c>
      <c r="P3631" s="68">
        <f t="shared" si="112"/>
        <v>129954</v>
      </c>
      <c r="Q3631" s="68">
        <f t="shared" si="113"/>
        <v>2202.6101694915255</v>
      </c>
    </row>
    <row r="3632" spans="1:17" ht="30" x14ac:dyDescent="0.25">
      <c r="A3632" s="108" t="s">
        <v>17772</v>
      </c>
      <c r="B3632" s="108" t="s">
        <v>17773</v>
      </c>
      <c r="C3632" s="108" t="s">
        <v>17774</v>
      </c>
      <c r="D3632" s="108" t="s">
        <v>8346</v>
      </c>
      <c r="E3632" s="108" t="s">
        <v>8347</v>
      </c>
      <c r="F3632" s="108" t="s">
        <v>8355</v>
      </c>
      <c r="G3632" s="108" t="s">
        <v>8356</v>
      </c>
      <c r="H3632" s="109">
        <v>58</v>
      </c>
      <c r="I3632" s="109">
        <v>0</v>
      </c>
      <c r="J3632" s="110">
        <v>124408</v>
      </c>
      <c r="K3632" s="110">
        <v>0</v>
      </c>
      <c r="L3632" s="109">
        <v>2144.9699999999998</v>
      </c>
      <c r="M3632" s="108" t="s">
        <v>17432</v>
      </c>
      <c r="N3632" s="110">
        <v>-1682.5732</v>
      </c>
      <c r="O3632" s="110">
        <v>0</v>
      </c>
      <c r="P3632" s="68">
        <f t="shared" si="112"/>
        <v>124408</v>
      </c>
      <c r="Q3632" s="68">
        <f t="shared" si="113"/>
        <v>2144.9655172413795</v>
      </c>
    </row>
    <row r="3633" spans="1:17" ht="30" x14ac:dyDescent="0.25">
      <c r="A3633" s="108" t="s">
        <v>17772</v>
      </c>
      <c r="B3633" s="108" t="s">
        <v>17773</v>
      </c>
      <c r="C3633" s="108" t="s">
        <v>17774</v>
      </c>
      <c r="D3633" s="108" t="s">
        <v>8346</v>
      </c>
      <c r="E3633" s="108" t="s">
        <v>8347</v>
      </c>
      <c r="F3633" s="108" t="s">
        <v>8357</v>
      </c>
      <c r="G3633" s="108" t="s">
        <v>8358</v>
      </c>
      <c r="H3633" s="109">
        <v>48</v>
      </c>
      <c r="I3633" s="109">
        <v>0</v>
      </c>
      <c r="J3633" s="110">
        <v>103759</v>
      </c>
      <c r="K3633" s="110">
        <v>0</v>
      </c>
      <c r="L3633" s="109">
        <v>2161.65</v>
      </c>
      <c r="M3633" s="108" t="s">
        <v>17432</v>
      </c>
      <c r="N3633" s="110">
        <v>-1403.3037999999999</v>
      </c>
      <c r="O3633" s="110">
        <v>0</v>
      </c>
      <c r="P3633" s="68">
        <f t="shared" si="112"/>
        <v>103759</v>
      </c>
      <c r="Q3633" s="68">
        <f t="shared" si="113"/>
        <v>2161.6458333333335</v>
      </c>
    </row>
    <row r="3634" spans="1:17" x14ac:dyDescent="0.25">
      <c r="A3634" s="108" t="s">
        <v>17772</v>
      </c>
      <c r="B3634" s="108" t="s">
        <v>17773</v>
      </c>
      <c r="C3634" s="108" t="s">
        <v>17774</v>
      </c>
      <c r="D3634" s="108" t="s">
        <v>8346</v>
      </c>
      <c r="E3634" s="108" t="s">
        <v>8347</v>
      </c>
      <c r="F3634" s="108" t="s">
        <v>8359</v>
      </c>
      <c r="G3634" s="108" t="s">
        <v>8360</v>
      </c>
      <c r="H3634" s="109">
        <v>47</v>
      </c>
      <c r="I3634" s="109">
        <v>0</v>
      </c>
      <c r="J3634" s="110">
        <v>100409</v>
      </c>
      <c r="K3634" s="110">
        <v>0</v>
      </c>
      <c r="L3634" s="109">
        <v>2136.36</v>
      </c>
      <c r="M3634" s="108" t="s">
        <v>17432</v>
      </c>
      <c r="N3634" s="110">
        <v>-1357.9866999999999</v>
      </c>
      <c r="O3634" s="110">
        <v>0</v>
      </c>
      <c r="P3634" s="68">
        <f t="shared" si="112"/>
        <v>100409</v>
      </c>
      <c r="Q3634" s="68">
        <f t="shared" si="113"/>
        <v>2136.3617021276596</v>
      </c>
    </row>
    <row r="3635" spans="1:17" x14ac:dyDescent="0.25">
      <c r="A3635" s="108" t="s">
        <v>17772</v>
      </c>
      <c r="B3635" s="108" t="s">
        <v>17773</v>
      </c>
      <c r="C3635" s="108" t="s">
        <v>17774</v>
      </c>
      <c r="D3635" s="108" t="s">
        <v>8346</v>
      </c>
      <c r="E3635" s="108" t="s">
        <v>8347</v>
      </c>
      <c r="F3635" s="108" t="s">
        <v>8361</v>
      </c>
      <c r="G3635" s="108" t="s">
        <v>8362</v>
      </c>
      <c r="H3635" s="109">
        <v>78</v>
      </c>
      <c r="I3635" s="109">
        <v>0</v>
      </c>
      <c r="J3635" s="110">
        <v>166705</v>
      </c>
      <c r="K3635" s="110">
        <v>0</v>
      </c>
      <c r="L3635" s="109">
        <v>2137.2399999999998</v>
      </c>
      <c r="M3635" s="108" t="s">
        <v>17432</v>
      </c>
      <c r="N3635" s="110">
        <v>-2254.6111999999998</v>
      </c>
      <c r="O3635" s="110">
        <v>0</v>
      </c>
      <c r="P3635" s="68">
        <f t="shared" si="112"/>
        <v>166705</v>
      </c>
      <c r="Q3635" s="68">
        <f t="shared" si="113"/>
        <v>2137.2435897435898</v>
      </c>
    </row>
    <row r="3636" spans="1:17" ht="30" x14ac:dyDescent="0.25">
      <c r="A3636" s="108" t="s">
        <v>17772</v>
      </c>
      <c r="B3636" s="108" t="s">
        <v>17773</v>
      </c>
      <c r="C3636" s="108" t="s">
        <v>17774</v>
      </c>
      <c r="D3636" s="108" t="s">
        <v>8346</v>
      </c>
      <c r="E3636" s="108" t="s">
        <v>8347</v>
      </c>
      <c r="F3636" s="108" t="s">
        <v>8363</v>
      </c>
      <c r="G3636" s="108" t="s">
        <v>8364</v>
      </c>
      <c r="H3636" s="109">
        <v>30</v>
      </c>
      <c r="I3636" s="109">
        <v>0</v>
      </c>
      <c r="J3636" s="110">
        <v>67353</v>
      </c>
      <c r="K3636" s="110">
        <v>0</v>
      </c>
      <c r="L3636" s="109">
        <v>2245.1</v>
      </c>
      <c r="M3636" s="108" t="s">
        <v>17432</v>
      </c>
      <c r="N3636" s="110">
        <v>-910.91869999999994</v>
      </c>
      <c r="O3636" s="110">
        <v>0</v>
      </c>
      <c r="P3636" s="68">
        <f t="shared" si="112"/>
        <v>67353</v>
      </c>
      <c r="Q3636" s="68">
        <f t="shared" si="113"/>
        <v>2245.1</v>
      </c>
    </row>
    <row r="3637" spans="1:17" x14ac:dyDescent="0.25">
      <c r="A3637" s="108" t="s">
        <v>17772</v>
      </c>
      <c r="B3637" s="108" t="s">
        <v>17773</v>
      </c>
      <c r="C3637" s="108" t="s">
        <v>17774</v>
      </c>
      <c r="D3637" s="108" t="s">
        <v>8346</v>
      </c>
      <c r="E3637" s="108" t="s">
        <v>8347</v>
      </c>
      <c r="F3637" s="108" t="s">
        <v>8365</v>
      </c>
      <c r="G3637" s="108" t="s">
        <v>8366</v>
      </c>
      <c r="H3637" s="109">
        <v>73</v>
      </c>
      <c r="I3637" s="109">
        <v>0</v>
      </c>
      <c r="J3637" s="110">
        <v>175820</v>
      </c>
      <c r="K3637" s="110">
        <v>0</v>
      </c>
      <c r="L3637" s="109">
        <v>2408.4899999999998</v>
      </c>
      <c r="M3637" s="108" t="s">
        <v>17432</v>
      </c>
      <c r="N3637" s="110">
        <v>-2377.8874999999998</v>
      </c>
      <c r="O3637" s="110">
        <v>0</v>
      </c>
      <c r="P3637" s="68">
        <f t="shared" si="112"/>
        <v>175820</v>
      </c>
      <c r="Q3637" s="68">
        <f t="shared" si="113"/>
        <v>2408.4931506849316</v>
      </c>
    </row>
    <row r="3638" spans="1:17" x14ac:dyDescent="0.25">
      <c r="A3638" s="108" t="s">
        <v>17772</v>
      </c>
      <c r="B3638" s="108" t="s">
        <v>17773</v>
      </c>
      <c r="C3638" s="108" t="s">
        <v>17774</v>
      </c>
      <c r="D3638" s="108" t="s">
        <v>8346</v>
      </c>
      <c r="E3638" s="108" t="s">
        <v>8347</v>
      </c>
      <c r="F3638" s="108" t="s">
        <v>8367</v>
      </c>
      <c r="G3638" s="108" t="s">
        <v>8368</v>
      </c>
      <c r="H3638" s="109">
        <v>99</v>
      </c>
      <c r="I3638" s="109">
        <v>0</v>
      </c>
      <c r="J3638" s="110">
        <v>349623</v>
      </c>
      <c r="K3638" s="110">
        <v>0</v>
      </c>
      <c r="L3638" s="109">
        <v>3531.55</v>
      </c>
      <c r="M3638" s="108" t="s">
        <v>17432</v>
      </c>
      <c r="N3638" s="110">
        <v>-4728.5120999999999</v>
      </c>
      <c r="O3638" s="110">
        <v>0</v>
      </c>
      <c r="P3638" s="68">
        <f t="shared" si="112"/>
        <v>349623</v>
      </c>
      <c r="Q3638" s="68">
        <f t="shared" si="113"/>
        <v>3531.5454545454545</v>
      </c>
    </row>
    <row r="3639" spans="1:17" x14ac:dyDescent="0.25">
      <c r="A3639" s="108" t="s">
        <v>17772</v>
      </c>
      <c r="B3639" s="108" t="s">
        <v>17773</v>
      </c>
      <c r="C3639" s="108" t="s">
        <v>17774</v>
      </c>
      <c r="D3639" s="108" t="s">
        <v>8346</v>
      </c>
      <c r="E3639" s="108" t="s">
        <v>8347</v>
      </c>
      <c r="F3639" s="108" t="s">
        <v>8369</v>
      </c>
      <c r="G3639" s="108" t="s">
        <v>8370</v>
      </c>
      <c r="H3639" s="109">
        <v>103</v>
      </c>
      <c r="I3639" s="109">
        <v>0</v>
      </c>
      <c r="J3639" s="110">
        <v>368007</v>
      </c>
      <c r="K3639" s="110">
        <v>0</v>
      </c>
      <c r="L3639" s="109">
        <v>3572.88</v>
      </c>
      <c r="M3639" s="108" t="s">
        <v>17432</v>
      </c>
      <c r="N3639" s="110">
        <v>-4977.1397999999999</v>
      </c>
      <c r="O3639" s="110">
        <v>0</v>
      </c>
      <c r="P3639" s="68">
        <f t="shared" si="112"/>
        <v>368007</v>
      </c>
      <c r="Q3639" s="68">
        <f t="shared" si="113"/>
        <v>3572.8834951456311</v>
      </c>
    </row>
    <row r="3640" spans="1:17" x14ac:dyDescent="0.25">
      <c r="A3640" s="108" t="s">
        <v>17772</v>
      </c>
      <c r="B3640" s="108" t="s">
        <v>17773</v>
      </c>
      <c r="C3640" s="108" t="s">
        <v>17774</v>
      </c>
      <c r="D3640" s="108" t="s">
        <v>8346</v>
      </c>
      <c r="E3640" s="108" t="s">
        <v>8347</v>
      </c>
      <c r="F3640" s="108" t="s">
        <v>8371</v>
      </c>
      <c r="G3640" s="108" t="s">
        <v>8372</v>
      </c>
      <c r="H3640" s="109">
        <v>104</v>
      </c>
      <c r="I3640" s="109">
        <v>0</v>
      </c>
      <c r="J3640" s="110">
        <v>355461</v>
      </c>
      <c r="K3640" s="110">
        <v>0</v>
      </c>
      <c r="L3640" s="109">
        <v>3417.89</v>
      </c>
      <c r="M3640" s="108" t="s">
        <v>17432</v>
      </c>
      <c r="N3640" s="110">
        <v>-4807.4692999999997</v>
      </c>
      <c r="O3640" s="110">
        <v>0</v>
      </c>
      <c r="P3640" s="68">
        <f t="shared" si="112"/>
        <v>355461</v>
      </c>
      <c r="Q3640" s="68">
        <f t="shared" si="113"/>
        <v>3417.8942307692309</v>
      </c>
    </row>
    <row r="3641" spans="1:17" ht="30" x14ac:dyDescent="0.25">
      <c r="A3641" s="108" t="s">
        <v>17772</v>
      </c>
      <c r="B3641" s="108" t="s">
        <v>17773</v>
      </c>
      <c r="C3641" s="108" t="s">
        <v>17774</v>
      </c>
      <c r="D3641" s="108" t="s">
        <v>8346</v>
      </c>
      <c r="E3641" s="108" t="s">
        <v>8347</v>
      </c>
      <c r="F3641" s="108" t="s">
        <v>8373</v>
      </c>
      <c r="G3641" s="108" t="s">
        <v>8374</v>
      </c>
      <c r="H3641" s="109">
        <v>74</v>
      </c>
      <c r="I3641" s="109">
        <v>0</v>
      </c>
      <c r="J3641" s="110">
        <v>117438</v>
      </c>
      <c r="K3641" s="110">
        <v>0</v>
      </c>
      <c r="L3641" s="109">
        <v>1587</v>
      </c>
      <c r="M3641" s="108" t="s">
        <v>17432</v>
      </c>
      <c r="N3641" s="110">
        <v>-1588.3061</v>
      </c>
      <c r="O3641" s="110">
        <v>0</v>
      </c>
      <c r="P3641" s="68">
        <f t="shared" si="112"/>
        <v>117438</v>
      </c>
      <c r="Q3641" s="68">
        <f t="shared" si="113"/>
        <v>1587</v>
      </c>
    </row>
    <row r="3642" spans="1:17" x14ac:dyDescent="0.25">
      <c r="A3642" s="108" t="s">
        <v>17772</v>
      </c>
      <c r="B3642" s="108" t="s">
        <v>17773</v>
      </c>
      <c r="C3642" s="108" t="s">
        <v>17774</v>
      </c>
      <c r="D3642" s="108" t="s">
        <v>8346</v>
      </c>
      <c r="E3642" s="108" t="s">
        <v>8347</v>
      </c>
      <c r="F3642" s="108" t="s">
        <v>8375</v>
      </c>
      <c r="G3642" s="108" t="s">
        <v>8376</v>
      </c>
      <c r="H3642" s="109">
        <v>27</v>
      </c>
      <c r="I3642" s="109">
        <v>0</v>
      </c>
      <c r="J3642" s="110">
        <v>56262</v>
      </c>
      <c r="K3642" s="110">
        <v>0</v>
      </c>
      <c r="L3642" s="109">
        <v>2083.7800000000002</v>
      </c>
      <c r="M3642" s="108" t="s">
        <v>17432</v>
      </c>
      <c r="N3642" s="110">
        <v>-760.92629999999997</v>
      </c>
      <c r="O3642" s="110">
        <v>0</v>
      </c>
      <c r="P3642" s="68">
        <f t="shared" si="112"/>
        <v>56262</v>
      </c>
      <c r="Q3642" s="68">
        <f t="shared" si="113"/>
        <v>2083.7777777777778</v>
      </c>
    </row>
    <row r="3643" spans="1:17" x14ac:dyDescent="0.25">
      <c r="A3643" s="108" t="s">
        <v>17772</v>
      </c>
      <c r="B3643" s="108" t="s">
        <v>17773</v>
      </c>
      <c r="C3643" s="108" t="s">
        <v>17774</v>
      </c>
      <c r="D3643" s="108" t="s">
        <v>8378</v>
      </c>
      <c r="E3643" s="108" t="s">
        <v>8379</v>
      </c>
      <c r="F3643" s="108" t="s">
        <v>8377</v>
      </c>
      <c r="G3643" s="108" t="s">
        <v>8380</v>
      </c>
      <c r="H3643" s="109">
        <v>220</v>
      </c>
      <c r="I3643" s="109">
        <v>0</v>
      </c>
      <c r="J3643" s="110">
        <v>564141</v>
      </c>
      <c r="K3643" s="110">
        <v>0</v>
      </c>
      <c r="L3643" s="109">
        <v>2564.2800000000002</v>
      </c>
      <c r="M3643" s="108" t="s">
        <v>17428</v>
      </c>
      <c r="N3643" s="110">
        <v>26754.076000000001</v>
      </c>
      <c r="O3643" s="110">
        <v>2305.4432999999999</v>
      </c>
      <c r="P3643" s="68">
        <f t="shared" si="112"/>
        <v>564141</v>
      </c>
      <c r="Q3643" s="68">
        <f t="shared" si="113"/>
        <v>2564.2772727272727</v>
      </c>
    </row>
    <row r="3644" spans="1:17" x14ac:dyDescent="0.25">
      <c r="A3644" s="108" t="s">
        <v>17772</v>
      </c>
      <c r="B3644" s="108" t="s">
        <v>17773</v>
      </c>
      <c r="C3644" s="108" t="s">
        <v>17774</v>
      </c>
      <c r="D3644" s="108" t="s">
        <v>8382</v>
      </c>
      <c r="E3644" s="108" t="s">
        <v>8383</v>
      </c>
      <c r="F3644" s="108" t="s">
        <v>8381</v>
      </c>
      <c r="G3644" s="108" t="s">
        <v>8384</v>
      </c>
      <c r="H3644" s="109">
        <v>471</v>
      </c>
      <c r="I3644" s="109">
        <v>0</v>
      </c>
      <c r="J3644" s="110">
        <v>1613842</v>
      </c>
      <c r="K3644" s="110">
        <v>0</v>
      </c>
      <c r="L3644" s="109">
        <v>3426.42</v>
      </c>
      <c r="M3644" s="108" t="s">
        <v>17432</v>
      </c>
      <c r="N3644" s="110">
        <v>-21826.556400000001</v>
      </c>
      <c r="O3644" s="110">
        <v>0</v>
      </c>
      <c r="P3644" s="68">
        <f t="shared" si="112"/>
        <v>1613842</v>
      </c>
      <c r="Q3644" s="68">
        <f t="shared" si="113"/>
        <v>3426.4161358811039</v>
      </c>
    </row>
    <row r="3645" spans="1:17" x14ac:dyDescent="0.25">
      <c r="A3645" s="108" t="s">
        <v>17772</v>
      </c>
      <c r="B3645" s="108" t="s">
        <v>17773</v>
      </c>
      <c r="C3645" s="108" t="s">
        <v>17774</v>
      </c>
      <c r="D3645" s="108" t="s">
        <v>8382</v>
      </c>
      <c r="E3645" s="108" t="s">
        <v>8383</v>
      </c>
      <c r="F3645" s="108" t="s">
        <v>8385</v>
      </c>
      <c r="G3645" s="108" t="s">
        <v>8386</v>
      </c>
      <c r="H3645" s="109">
        <v>388</v>
      </c>
      <c r="I3645" s="109">
        <v>0</v>
      </c>
      <c r="J3645" s="110">
        <v>1287054</v>
      </c>
      <c r="K3645" s="110">
        <v>0</v>
      </c>
      <c r="L3645" s="109">
        <v>3317.15</v>
      </c>
      <c r="M3645" s="108" t="s">
        <v>17432</v>
      </c>
      <c r="N3645" s="110">
        <v>-17406.874199999998</v>
      </c>
      <c r="O3645" s="110">
        <v>0</v>
      </c>
      <c r="P3645" s="68">
        <f t="shared" si="112"/>
        <v>1287054</v>
      </c>
      <c r="Q3645" s="68">
        <f t="shared" si="113"/>
        <v>3317.1494845360826</v>
      </c>
    </row>
    <row r="3646" spans="1:17" x14ac:dyDescent="0.25">
      <c r="A3646" s="108" t="s">
        <v>17772</v>
      </c>
      <c r="B3646" s="108" t="s">
        <v>17773</v>
      </c>
      <c r="C3646" s="108" t="s">
        <v>17774</v>
      </c>
      <c r="D3646" s="108" t="s">
        <v>8382</v>
      </c>
      <c r="E3646" s="108" t="s">
        <v>8383</v>
      </c>
      <c r="F3646" s="108" t="s">
        <v>8387</v>
      </c>
      <c r="G3646" s="108" t="s">
        <v>8388</v>
      </c>
      <c r="H3646" s="109">
        <v>417</v>
      </c>
      <c r="I3646" s="109">
        <v>0</v>
      </c>
      <c r="J3646" s="110">
        <v>1307134</v>
      </c>
      <c r="K3646" s="110">
        <v>0</v>
      </c>
      <c r="L3646" s="109">
        <v>3134.61</v>
      </c>
      <c r="M3646" s="108" t="s">
        <v>17432</v>
      </c>
      <c r="N3646" s="110">
        <v>-17678.4532</v>
      </c>
      <c r="O3646" s="110">
        <v>0</v>
      </c>
      <c r="P3646" s="68">
        <f t="shared" si="112"/>
        <v>1307134</v>
      </c>
      <c r="Q3646" s="68">
        <f t="shared" si="113"/>
        <v>3134.6139088729019</v>
      </c>
    </row>
    <row r="3647" spans="1:17" x14ac:dyDescent="0.25">
      <c r="A3647" s="108" t="s">
        <v>17772</v>
      </c>
      <c r="B3647" s="108" t="s">
        <v>17773</v>
      </c>
      <c r="C3647" s="108" t="s">
        <v>17774</v>
      </c>
      <c r="D3647" s="108" t="s">
        <v>8390</v>
      </c>
      <c r="E3647" s="108" t="s">
        <v>8391</v>
      </c>
      <c r="F3647" s="108" t="s">
        <v>8389</v>
      </c>
      <c r="G3647" s="108" t="s">
        <v>8392</v>
      </c>
      <c r="H3647" s="109">
        <v>383</v>
      </c>
      <c r="I3647" s="109">
        <v>0</v>
      </c>
      <c r="J3647" s="110">
        <v>1565946</v>
      </c>
      <c r="K3647" s="110">
        <v>0</v>
      </c>
      <c r="L3647" s="109">
        <v>4088.63</v>
      </c>
      <c r="M3647" s="108" t="s">
        <v>17432</v>
      </c>
      <c r="N3647" s="110">
        <v>-21178.7844</v>
      </c>
      <c r="O3647" s="110">
        <v>0</v>
      </c>
      <c r="P3647" s="68">
        <f t="shared" si="112"/>
        <v>1565946</v>
      </c>
      <c r="Q3647" s="68">
        <f t="shared" si="113"/>
        <v>4088.6318537859006</v>
      </c>
    </row>
    <row r="3648" spans="1:17" ht="30" x14ac:dyDescent="0.25">
      <c r="A3648" s="108" t="s">
        <v>17772</v>
      </c>
      <c r="B3648" s="108" t="s">
        <v>17773</v>
      </c>
      <c r="C3648" s="108" t="s">
        <v>17774</v>
      </c>
      <c r="D3648" s="108" t="s">
        <v>8394</v>
      </c>
      <c r="E3648" s="108" t="s">
        <v>8395</v>
      </c>
      <c r="F3648" s="108" t="s">
        <v>8393</v>
      </c>
      <c r="G3648" s="108" t="s">
        <v>8396</v>
      </c>
      <c r="H3648" s="109">
        <v>420</v>
      </c>
      <c r="I3648" s="109">
        <v>0</v>
      </c>
      <c r="J3648" s="110">
        <v>1501568</v>
      </c>
      <c r="K3648" s="110">
        <v>0</v>
      </c>
      <c r="L3648" s="109">
        <v>3575.16</v>
      </c>
      <c r="M3648" s="108" t="s">
        <v>17432</v>
      </c>
      <c r="N3648" s="110">
        <v>-20308.093499999999</v>
      </c>
      <c r="O3648" s="110">
        <v>0</v>
      </c>
      <c r="P3648" s="68">
        <f t="shared" si="112"/>
        <v>1501568</v>
      </c>
      <c r="Q3648" s="68">
        <f t="shared" si="113"/>
        <v>3575.1619047619047</v>
      </c>
    </row>
    <row r="3649" spans="1:17" ht="30" x14ac:dyDescent="0.25">
      <c r="A3649" s="108" t="s">
        <v>17772</v>
      </c>
      <c r="B3649" s="108" t="s">
        <v>17773</v>
      </c>
      <c r="C3649" s="108" t="s">
        <v>17774</v>
      </c>
      <c r="D3649" s="108" t="s">
        <v>8394</v>
      </c>
      <c r="E3649" s="108" t="s">
        <v>8395</v>
      </c>
      <c r="F3649" s="108" t="s">
        <v>8397</v>
      </c>
      <c r="G3649" s="108" t="s">
        <v>8398</v>
      </c>
      <c r="H3649" s="109">
        <v>504</v>
      </c>
      <c r="I3649" s="109">
        <v>0</v>
      </c>
      <c r="J3649" s="110">
        <v>1634170</v>
      </c>
      <c r="K3649" s="110">
        <v>0</v>
      </c>
      <c r="L3649" s="109">
        <v>3242.4</v>
      </c>
      <c r="M3649" s="108" t="s">
        <v>17432</v>
      </c>
      <c r="N3649" s="110">
        <v>-22101.4859</v>
      </c>
      <c r="O3649" s="110">
        <v>0</v>
      </c>
      <c r="P3649" s="68">
        <f t="shared" si="112"/>
        <v>1634170</v>
      </c>
      <c r="Q3649" s="68">
        <f t="shared" si="113"/>
        <v>3242.4007936507937</v>
      </c>
    </row>
    <row r="3650" spans="1:17" ht="30" x14ac:dyDescent="0.25">
      <c r="A3650" s="108" t="s">
        <v>17772</v>
      </c>
      <c r="B3650" s="108" t="s">
        <v>17773</v>
      </c>
      <c r="C3650" s="108" t="s">
        <v>17774</v>
      </c>
      <c r="D3650" s="108" t="s">
        <v>8394</v>
      </c>
      <c r="E3650" s="108" t="s">
        <v>8395</v>
      </c>
      <c r="F3650" s="108" t="s">
        <v>17781</v>
      </c>
      <c r="G3650" s="108" t="s">
        <v>17782</v>
      </c>
      <c r="H3650" s="109">
        <v>0</v>
      </c>
      <c r="I3650" s="109">
        <v>31</v>
      </c>
      <c r="J3650" s="110">
        <v>130102</v>
      </c>
      <c r="K3650" s="110">
        <v>130102</v>
      </c>
      <c r="L3650" s="109">
        <v>4196.84</v>
      </c>
      <c r="M3650" s="108" t="s">
        <v>17432</v>
      </c>
      <c r="N3650" s="110">
        <v>-1759.5818999999999</v>
      </c>
      <c r="O3650" s="110">
        <v>0</v>
      </c>
      <c r="P3650" s="68">
        <f t="shared" si="112"/>
        <v>0</v>
      </c>
      <c r="Q3650" s="68" t="e">
        <f t="shared" si="113"/>
        <v>#DIV/0!</v>
      </c>
    </row>
    <row r="3651" spans="1:17" ht="30" x14ac:dyDescent="0.25">
      <c r="A3651" s="108" t="s">
        <v>17772</v>
      </c>
      <c r="B3651" s="108" t="s">
        <v>17773</v>
      </c>
      <c r="C3651" s="108" t="s">
        <v>17774</v>
      </c>
      <c r="D3651" s="108" t="s">
        <v>8394</v>
      </c>
      <c r="E3651" s="108" t="s">
        <v>8395</v>
      </c>
      <c r="F3651" s="108" t="s">
        <v>8399</v>
      </c>
      <c r="G3651" s="108" t="s">
        <v>8400</v>
      </c>
      <c r="H3651" s="109">
        <v>160</v>
      </c>
      <c r="I3651" s="109">
        <v>0</v>
      </c>
      <c r="J3651" s="110">
        <v>583171</v>
      </c>
      <c r="K3651" s="110">
        <v>0</v>
      </c>
      <c r="L3651" s="109">
        <v>3644.82</v>
      </c>
      <c r="M3651" s="108" t="s">
        <v>17432</v>
      </c>
      <c r="N3651" s="110">
        <v>-7887.1539000000002</v>
      </c>
      <c r="O3651" s="110">
        <v>0</v>
      </c>
      <c r="P3651" s="68">
        <f t="shared" si="112"/>
        <v>583171</v>
      </c>
      <c r="Q3651" s="68">
        <f t="shared" si="113"/>
        <v>3644.8187499999999</v>
      </c>
    </row>
    <row r="3652" spans="1:17" ht="30" x14ac:dyDescent="0.25">
      <c r="A3652" s="108" t="s">
        <v>17772</v>
      </c>
      <c r="B3652" s="108" t="s">
        <v>17773</v>
      </c>
      <c r="C3652" s="108" t="s">
        <v>17774</v>
      </c>
      <c r="D3652" s="108" t="s">
        <v>8394</v>
      </c>
      <c r="E3652" s="108" t="s">
        <v>8395</v>
      </c>
      <c r="F3652" s="108" t="s">
        <v>8401</v>
      </c>
      <c r="G3652" s="108" t="s">
        <v>8402</v>
      </c>
      <c r="H3652" s="109">
        <v>190</v>
      </c>
      <c r="I3652" s="109">
        <v>0</v>
      </c>
      <c r="J3652" s="110">
        <v>622680</v>
      </c>
      <c r="K3652" s="110">
        <v>0</v>
      </c>
      <c r="L3652" s="109">
        <v>3277.26</v>
      </c>
      <c r="M3652" s="108" t="s">
        <v>17432</v>
      </c>
      <c r="N3652" s="110">
        <v>-8421.4928999999993</v>
      </c>
      <c r="O3652" s="110">
        <v>0</v>
      </c>
      <c r="P3652" s="68">
        <f t="shared" ref="P3652:P3715" si="114">J3652-K3652</f>
        <v>622680</v>
      </c>
      <c r="Q3652" s="68">
        <f t="shared" ref="Q3652:Q3715" si="115">P3652/H3652</f>
        <v>3277.2631578947367</v>
      </c>
    </row>
    <row r="3653" spans="1:17" ht="30" x14ac:dyDescent="0.25">
      <c r="A3653" s="108" t="s">
        <v>17772</v>
      </c>
      <c r="B3653" s="108" t="s">
        <v>17773</v>
      </c>
      <c r="C3653" s="108" t="s">
        <v>17774</v>
      </c>
      <c r="D3653" s="108" t="s">
        <v>8394</v>
      </c>
      <c r="E3653" s="108" t="s">
        <v>8395</v>
      </c>
      <c r="F3653" s="108" t="s">
        <v>8403</v>
      </c>
      <c r="G3653" s="108" t="s">
        <v>308</v>
      </c>
      <c r="H3653" s="109">
        <v>151</v>
      </c>
      <c r="I3653" s="109">
        <v>0</v>
      </c>
      <c r="J3653" s="110">
        <v>348617</v>
      </c>
      <c r="K3653" s="110">
        <v>0</v>
      </c>
      <c r="L3653" s="109">
        <v>2308.7199999999998</v>
      </c>
      <c r="M3653" s="108" t="s">
        <v>17432</v>
      </c>
      <c r="N3653" s="110">
        <v>-4714.9063999999998</v>
      </c>
      <c r="O3653" s="110">
        <v>0</v>
      </c>
      <c r="P3653" s="68">
        <f t="shared" si="114"/>
        <v>348617</v>
      </c>
      <c r="Q3653" s="68">
        <f t="shared" si="115"/>
        <v>2308.7218543046356</v>
      </c>
    </row>
    <row r="3654" spans="1:17" ht="30" x14ac:dyDescent="0.25">
      <c r="A3654" s="108" t="s">
        <v>17772</v>
      </c>
      <c r="B3654" s="108" t="s">
        <v>17773</v>
      </c>
      <c r="C3654" s="108" t="s">
        <v>17774</v>
      </c>
      <c r="D3654" s="108" t="s">
        <v>8394</v>
      </c>
      <c r="E3654" s="108" t="s">
        <v>8395</v>
      </c>
      <c r="F3654" s="108" t="s">
        <v>8404</v>
      </c>
      <c r="G3654" s="108" t="s">
        <v>8405</v>
      </c>
      <c r="H3654" s="109">
        <v>15</v>
      </c>
      <c r="I3654" s="109">
        <v>0</v>
      </c>
      <c r="J3654" s="110">
        <v>32754</v>
      </c>
      <c r="K3654" s="110">
        <v>0</v>
      </c>
      <c r="L3654" s="109">
        <v>2183.6</v>
      </c>
      <c r="M3654" s="108" t="s">
        <v>17432</v>
      </c>
      <c r="N3654" s="110">
        <v>-442.98399999999998</v>
      </c>
      <c r="O3654" s="110">
        <v>0</v>
      </c>
      <c r="P3654" s="68">
        <f t="shared" si="114"/>
        <v>32754</v>
      </c>
      <c r="Q3654" s="68">
        <f t="shared" si="115"/>
        <v>2183.6</v>
      </c>
    </row>
    <row r="3655" spans="1:17" ht="30" x14ac:dyDescent="0.25">
      <c r="A3655" s="108" t="s">
        <v>17772</v>
      </c>
      <c r="B3655" s="108" t="s">
        <v>17773</v>
      </c>
      <c r="C3655" s="108" t="s">
        <v>17774</v>
      </c>
      <c r="D3655" s="108" t="s">
        <v>8394</v>
      </c>
      <c r="E3655" s="108" t="s">
        <v>8395</v>
      </c>
      <c r="F3655" s="108" t="s">
        <v>8410</v>
      </c>
      <c r="G3655" s="108" t="s">
        <v>8411</v>
      </c>
      <c r="H3655" s="109">
        <v>32</v>
      </c>
      <c r="I3655" s="109">
        <v>0</v>
      </c>
      <c r="J3655" s="110">
        <v>70747</v>
      </c>
      <c r="K3655" s="110">
        <v>0</v>
      </c>
      <c r="L3655" s="109">
        <v>2210.84</v>
      </c>
      <c r="M3655" s="108" t="s">
        <v>17432</v>
      </c>
      <c r="N3655" s="110">
        <v>-956.82839999999999</v>
      </c>
      <c r="O3655" s="110">
        <v>0</v>
      </c>
      <c r="P3655" s="68">
        <f t="shared" si="114"/>
        <v>70747</v>
      </c>
      <c r="Q3655" s="68">
        <f t="shared" si="115"/>
        <v>2210.84375</v>
      </c>
    </row>
    <row r="3656" spans="1:17" ht="30" x14ac:dyDescent="0.25">
      <c r="A3656" s="108" t="s">
        <v>17772</v>
      </c>
      <c r="B3656" s="108" t="s">
        <v>17773</v>
      </c>
      <c r="C3656" s="108" t="s">
        <v>17774</v>
      </c>
      <c r="D3656" s="108" t="s">
        <v>8394</v>
      </c>
      <c r="E3656" s="108" t="s">
        <v>8395</v>
      </c>
      <c r="F3656" s="108" t="s">
        <v>8412</v>
      </c>
      <c r="G3656" s="108" t="s">
        <v>8413</v>
      </c>
      <c r="H3656" s="109">
        <v>2</v>
      </c>
      <c r="I3656" s="109">
        <v>0</v>
      </c>
      <c r="J3656" s="110">
        <v>4935</v>
      </c>
      <c r="K3656" s="110">
        <v>0</v>
      </c>
      <c r="L3656" s="109">
        <v>2467.5</v>
      </c>
      <c r="M3656" s="108" t="s">
        <v>17432</v>
      </c>
      <c r="N3656" s="110">
        <v>-66.749399999999994</v>
      </c>
      <c r="O3656" s="110">
        <v>0</v>
      </c>
      <c r="P3656" s="68">
        <f t="shared" si="114"/>
        <v>4935</v>
      </c>
      <c r="Q3656" s="68">
        <f t="shared" si="115"/>
        <v>2467.5</v>
      </c>
    </row>
    <row r="3657" spans="1:17" ht="30" x14ac:dyDescent="0.25">
      <c r="A3657" s="108" t="s">
        <v>17772</v>
      </c>
      <c r="B3657" s="108" t="s">
        <v>17773</v>
      </c>
      <c r="C3657" s="108" t="s">
        <v>17774</v>
      </c>
      <c r="D3657" s="108" t="s">
        <v>8394</v>
      </c>
      <c r="E3657" s="108" t="s">
        <v>8395</v>
      </c>
      <c r="F3657" s="108" t="s">
        <v>8408</v>
      </c>
      <c r="G3657" s="108" t="s">
        <v>8409</v>
      </c>
      <c r="H3657" s="109">
        <v>3</v>
      </c>
      <c r="I3657" s="109">
        <v>0</v>
      </c>
      <c r="J3657" s="110">
        <v>6953</v>
      </c>
      <c r="K3657" s="110">
        <v>0</v>
      </c>
      <c r="L3657" s="109">
        <v>2317.67</v>
      </c>
      <c r="M3657" s="108" t="s">
        <v>17432</v>
      </c>
      <c r="N3657" s="110">
        <v>-94.031199999999998</v>
      </c>
      <c r="O3657" s="110">
        <v>0</v>
      </c>
      <c r="P3657" s="68">
        <f t="shared" si="114"/>
        <v>6953</v>
      </c>
      <c r="Q3657" s="68">
        <f t="shared" si="115"/>
        <v>2317.6666666666665</v>
      </c>
    </row>
    <row r="3658" spans="1:17" x14ac:dyDescent="0.25">
      <c r="A3658" s="108" t="s">
        <v>17772</v>
      </c>
      <c r="B3658" s="108" t="s">
        <v>17773</v>
      </c>
      <c r="C3658" s="108" t="s">
        <v>17774</v>
      </c>
      <c r="D3658" s="108" t="s">
        <v>8415</v>
      </c>
      <c r="E3658" s="108" t="s">
        <v>8416</v>
      </c>
      <c r="F3658" s="108" t="s">
        <v>8414</v>
      </c>
      <c r="G3658" s="108" t="s">
        <v>8417</v>
      </c>
      <c r="H3658" s="109">
        <v>598</v>
      </c>
      <c r="I3658" s="109">
        <v>0</v>
      </c>
      <c r="J3658" s="110">
        <v>2383134</v>
      </c>
      <c r="K3658" s="110">
        <v>0</v>
      </c>
      <c r="L3658" s="109">
        <v>3985.17</v>
      </c>
      <c r="M3658" s="108" t="s">
        <v>17432</v>
      </c>
      <c r="N3658" s="110">
        <v>-32230.9205</v>
      </c>
      <c r="O3658" s="110">
        <v>0</v>
      </c>
      <c r="P3658" s="68">
        <f t="shared" si="114"/>
        <v>2383134</v>
      </c>
      <c r="Q3658" s="68">
        <f t="shared" si="115"/>
        <v>3985.1739130434785</v>
      </c>
    </row>
    <row r="3659" spans="1:17" x14ac:dyDescent="0.25">
      <c r="A3659" s="108" t="s">
        <v>17772</v>
      </c>
      <c r="B3659" s="108" t="s">
        <v>17773</v>
      </c>
      <c r="C3659" s="108" t="s">
        <v>17774</v>
      </c>
      <c r="D3659" s="108" t="s">
        <v>8415</v>
      </c>
      <c r="E3659" s="108" t="s">
        <v>8416</v>
      </c>
      <c r="F3659" s="108" t="s">
        <v>8418</v>
      </c>
      <c r="G3659" s="108" t="s">
        <v>8419</v>
      </c>
      <c r="H3659" s="109">
        <v>97</v>
      </c>
      <c r="I3659" s="109">
        <v>0</v>
      </c>
      <c r="J3659" s="110">
        <v>380212</v>
      </c>
      <c r="K3659" s="110">
        <v>0</v>
      </c>
      <c r="L3659" s="109">
        <v>3919.71</v>
      </c>
      <c r="M3659" s="108" t="s">
        <v>17432</v>
      </c>
      <c r="N3659" s="110">
        <v>-5142.2151999999996</v>
      </c>
      <c r="O3659" s="110">
        <v>0</v>
      </c>
      <c r="P3659" s="68">
        <f t="shared" si="114"/>
        <v>380212</v>
      </c>
      <c r="Q3659" s="68">
        <f t="shared" si="115"/>
        <v>3919.7113402061855</v>
      </c>
    </row>
    <row r="3660" spans="1:17" x14ac:dyDescent="0.25">
      <c r="A3660" s="108" t="s">
        <v>17772</v>
      </c>
      <c r="B3660" s="108" t="s">
        <v>17773</v>
      </c>
      <c r="C3660" s="108" t="s">
        <v>17774</v>
      </c>
      <c r="D3660" s="108" t="s">
        <v>8415</v>
      </c>
      <c r="E3660" s="108" t="s">
        <v>8416</v>
      </c>
      <c r="F3660" s="108" t="s">
        <v>8420</v>
      </c>
      <c r="G3660" s="108" t="s">
        <v>8421</v>
      </c>
      <c r="H3660" s="109">
        <v>209</v>
      </c>
      <c r="I3660" s="109">
        <v>0</v>
      </c>
      <c r="J3660" s="110">
        <v>845319</v>
      </c>
      <c r="K3660" s="110">
        <v>0</v>
      </c>
      <c r="L3660" s="109">
        <v>4044.59</v>
      </c>
      <c r="M3660" s="108" t="s">
        <v>17432</v>
      </c>
      <c r="N3660" s="110">
        <v>-11432.5921</v>
      </c>
      <c r="O3660" s="110">
        <v>0</v>
      </c>
      <c r="P3660" s="68">
        <f t="shared" si="114"/>
        <v>845319</v>
      </c>
      <c r="Q3660" s="68">
        <f t="shared" si="115"/>
        <v>4044.5885167464116</v>
      </c>
    </row>
    <row r="3661" spans="1:17" x14ac:dyDescent="0.25">
      <c r="A3661" s="108" t="s">
        <v>17772</v>
      </c>
      <c r="B3661" s="108" t="s">
        <v>17773</v>
      </c>
      <c r="C3661" s="108" t="s">
        <v>17774</v>
      </c>
      <c r="D3661" s="108" t="s">
        <v>8415</v>
      </c>
      <c r="E3661" s="108" t="s">
        <v>8416</v>
      </c>
      <c r="F3661" s="108" t="s">
        <v>8422</v>
      </c>
      <c r="G3661" s="108" t="s">
        <v>8423</v>
      </c>
      <c r="H3661" s="109">
        <v>250</v>
      </c>
      <c r="I3661" s="109">
        <v>0</v>
      </c>
      <c r="J3661" s="110">
        <v>913866</v>
      </c>
      <c r="K3661" s="110">
        <v>0</v>
      </c>
      <c r="L3661" s="109">
        <v>3655.46</v>
      </c>
      <c r="M3661" s="108" t="s">
        <v>17432</v>
      </c>
      <c r="N3661" s="110">
        <v>-12359.6648</v>
      </c>
      <c r="O3661" s="110">
        <v>0</v>
      </c>
      <c r="P3661" s="68">
        <f t="shared" si="114"/>
        <v>913866</v>
      </c>
      <c r="Q3661" s="68">
        <f t="shared" si="115"/>
        <v>3655.4639999999999</v>
      </c>
    </row>
    <row r="3662" spans="1:17" x14ac:dyDescent="0.25">
      <c r="A3662" s="108" t="s">
        <v>17772</v>
      </c>
      <c r="B3662" s="108" t="s">
        <v>17773</v>
      </c>
      <c r="C3662" s="108" t="s">
        <v>17774</v>
      </c>
      <c r="D3662" s="108" t="s">
        <v>8425</v>
      </c>
      <c r="E3662" s="108" t="s">
        <v>8426</v>
      </c>
      <c r="F3662" s="108" t="s">
        <v>8424</v>
      </c>
      <c r="G3662" s="108" t="s">
        <v>8421</v>
      </c>
      <c r="H3662" s="109">
        <v>268</v>
      </c>
      <c r="I3662" s="109">
        <v>0</v>
      </c>
      <c r="J3662" s="110">
        <v>1055597</v>
      </c>
      <c r="K3662" s="110">
        <v>0</v>
      </c>
      <c r="L3662" s="109">
        <v>3938.79</v>
      </c>
      <c r="M3662" s="108" t="s">
        <v>17428</v>
      </c>
      <c r="N3662" s="110">
        <v>50061.108099999998</v>
      </c>
      <c r="O3662" s="110">
        <v>4313.8491000000004</v>
      </c>
      <c r="P3662" s="68">
        <f t="shared" si="114"/>
        <v>1055597</v>
      </c>
      <c r="Q3662" s="68">
        <f t="shared" si="115"/>
        <v>3938.7947761194032</v>
      </c>
    </row>
    <row r="3663" spans="1:17" x14ac:dyDescent="0.25">
      <c r="A3663" s="108" t="s">
        <v>17772</v>
      </c>
      <c r="B3663" s="108" t="s">
        <v>17773</v>
      </c>
      <c r="C3663" s="108" t="s">
        <v>17774</v>
      </c>
      <c r="D3663" s="108" t="s">
        <v>8428</v>
      </c>
      <c r="E3663" s="108" t="s">
        <v>7026</v>
      </c>
      <c r="F3663" s="108" t="s">
        <v>8427</v>
      </c>
      <c r="G3663" s="108" t="s">
        <v>8429</v>
      </c>
      <c r="H3663" s="109">
        <v>71</v>
      </c>
      <c r="I3663" s="109">
        <v>0</v>
      </c>
      <c r="J3663" s="110">
        <v>187694</v>
      </c>
      <c r="K3663" s="110">
        <v>0</v>
      </c>
      <c r="L3663" s="109">
        <v>2643.58</v>
      </c>
      <c r="M3663" s="108" t="s">
        <v>17432</v>
      </c>
      <c r="N3663" s="110">
        <v>-2538.4904000000001</v>
      </c>
      <c r="O3663" s="110">
        <v>0</v>
      </c>
      <c r="P3663" s="68">
        <f t="shared" si="114"/>
        <v>187694</v>
      </c>
      <c r="Q3663" s="68">
        <f t="shared" si="115"/>
        <v>2643.5774647887324</v>
      </c>
    </row>
    <row r="3664" spans="1:17" x14ac:dyDescent="0.25">
      <c r="A3664" s="108" t="s">
        <v>17772</v>
      </c>
      <c r="B3664" s="108" t="s">
        <v>17773</v>
      </c>
      <c r="C3664" s="108" t="s">
        <v>17774</v>
      </c>
      <c r="D3664" s="108" t="s">
        <v>8431</v>
      </c>
      <c r="E3664" s="108" t="s">
        <v>8432</v>
      </c>
      <c r="F3664" s="108" t="s">
        <v>8430</v>
      </c>
      <c r="G3664" s="108" t="s">
        <v>8433</v>
      </c>
      <c r="H3664" s="109">
        <v>90</v>
      </c>
      <c r="I3664" s="109">
        <v>0</v>
      </c>
      <c r="J3664" s="110">
        <v>241002</v>
      </c>
      <c r="K3664" s="110">
        <v>0</v>
      </c>
      <c r="L3664" s="109">
        <v>2677.8</v>
      </c>
      <c r="M3664" s="108" t="s">
        <v>17428</v>
      </c>
      <c r="N3664" s="110">
        <v>11429.4017</v>
      </c>
      <c r="O3664" s="110">
        <v>984.89059999999995</v>
      </c>
      <c r="P3664" s="68">
        <f t="shared" si="114"/>
        <v>241002</v>
      </c>
      <c r="Q3664" s="68">
        <f t="shared" si="115"/>
        <v>2677.8</v>
      </c>
    </row>
    <row r="3665" spans="1:17" ht="30" x14ac:dyDescent="0.25">
      <c r="A3665" s="108" t="s">
        <v>17772</v>
      </c>
      <c r="B3665" s="108" t="s">
        <v>17773</v>
      </c>
      <c r="C3665" s="108" t="s">
        <v>17774</v>
      </c>
      <c r="D3665" s="108" t="s">
        <v>8435</v>
      </c>
      <c r="E3665" s="108" t="s">
        <v>8436</v>
      </c>
      <c r="F3665" s="108" t="s">
        <v>17783</v>
      </c>
      <c r="G3665" s="108" t="s">
        <v>17784</v>
      </c>
      <c r="H3665" s="109">
        <v>0</v>
      </c>
      <c r="I3665" s="109">
        <v>300</v>
      </c>
      <c r="J3665" s="110">
        <v>1194705</v>
      </c>
      <c r="K3665" s="110">
        <v>1194705</v>
      </c>
      <c r="L3665" s="109">
        <v>3982.35</v>
      </c>
      <c r="M3665" s="108" t="s">
        <v>17432</v>
      </c>
      <c r="N3665" s="110">
        <v>-16157.894</v>
      </c>
      <c r="O3665" s="110">
        <v>0</v>
      </c>
      <c r="P3665" s="68">
        <f t="shared" si="114"/>
        <v>0</v>
      </c>
      <c r="Q3665" s="68" t="e">
        <f t="shared" si="115"/>
        <v>#DIV/0!</v>
      </c>
    </row>
    <row r="3666" spans="1:17" x14ac:dyDescent="0.25">
      <c r="A3666" s="108" t="s">
        <v>17772</v>
      </c>
      <c r="B3666" s="108" t="s">
        <v>17773</v>
      </c>
      <c r="C3666" s="108" t="s">
        <v>17774</v>
      </c>
      <c r="D3666" s="108" t="s">
        <v>8435</v>
      </c>
      <c r="E3666" s="108" t="s">
        <v>8436</v>
      </c>
      <c r="F3666" s="108" t="s">
        <v>8434</v>
      </c>
      <c r="G3666" s="108" t="s">
        <v>8437</v>
      </c>
      <c r="H3666" s="109">
        <v>20</v>
      </c>
      <c r="I3666" s="109">
        <v>0</v>
      </c>
      <c r="J3666" s="110">
        <v>46817</v>
      </c>
      <c r="K3666" s="110">
        <v>0</v>
      </c>
      <c r="L3666" s="109">
        <v>2340.85</v>
      </c>
      <c r="M3666" s="108" t="s">
        <v>17432</v>
      </c>
      <c r="N3666" s="110">
        <v>-633.17610000000002</v>
      </c>
      <c r="O3666" s="110">
        <v>0</v>
      </c>
      <c r="P3666" s="68">
        <f t="shared" si="114"/>
        <v>46817</v>
      </c>
      <c r="Q3666" s="68">
        <f t="shared" si="115"/>
        <v>2340.85</v>
      </c>
    </row>
    <row r="3667" spans="1:17" ht="30" x14ac:dyDescent="0.25">
      <c r="A3667" s="108" t="s">
        <v>17772</v>
      </c>
      <c r="B3667" s="108" t="s">
        <v>17773</v>
      </c>
      <c r="C3667" s="108" t="s">
        <v>17774</v>
      </c>
      <c r="D3667" s="108" t="s">
        <v>8435</v>
      </c>
      <c r="E3667" s="108" t="s">
        <v>8436</v>
      </c>
      <c r="F3667" s="108" t="s">
        <v>8438</v>
      </c>
      <c r="G3667" s="108" t="s">
        <v>8439</v>
      </c>
      <c r="H3667" s="109">
        <v>116</v>
      </c>
      <c r="I3667" s="109">
        <v>0</v>
      </c>
      <c r="J3667" s="110">
        <v>240188</v>
      </c>
      <c r="K3667" s="110">
        <v>0</v>
      </c>
      <c r="L3667" s="109">
        <v>2070.59</v>
      </c>
      <c r="M3667" s="108" t="s">
        <v>17432</v>
      </c>
      <c r="N3667" s="110">
        <v>-3248.4396999999999</v>
      </c>
      <c r="O3667" s="110">
        <v>0</v>
      </c>
      <c r="P3667" s="68">
        <f t="shared" si="114"/>
        <v>240188</v>
      </c>
      <c r="Q3667" s="68">
        <f t="shared" si="115"/>
        <v>2070.5862068965516</v>
      </c>
    </row>
    <row r="3668" spans="1:17" x14ac:dyDescent="0.25">
      <c r="A3668" s="108" t="s">
        <v>17772</v>
      </c>
      <c r="B3668" s="108" t="s">
        <v>17773</v>
      </c>
      <c r="C3668" s="108" t="s">
        <v>17774</v>
      </c>
      <c r="D3668" s="108" t="s">
        <v>8435</v>
      </c>
      <c r="E3668" s="108" t="s">
        <v>8436</v>
      </c>
      <c r="F3668" s="108" t="s">
        <v>8440</v>
      </c>
      <c r="G3668" s="108" t="s">
        <v>8441</v>
      </c>
      <c r="H3668" s="109">
        <v>25</v>
      </c>
      <c r="I3668" s="109">
        <v>0</v>
      </c>
      <c r="J3668" s="110">
        <v>40113</v>
      </c>
      <c r="K3668" s="110">
        <v>0</v>
      </c>
      <c r="L3668" s="109">
        <v>1604.52</v>
      </c>
      <c r="M3668" s="108" t="s">
        <v>17432</v>
      </c>
      <c r="N3668" s="110">
        <v>-542.51120000000003</v>
      </c>
      <c r="O3668" s="110">
        <v>0</v>
      </c>
      <c r="P3668" s="68">
        <f t="shared" si="114"/>
        <v>40113</v>
      </c>
      <c r="Q3668" s="68">
        <f t="shared" si="115"/>
        <v>1604.52</v>
      </c>
    </row>
    <row r="3669" spans="1:17" x14ac:dyDescent="0.25">
      <c r="A3669" s="108" t="s">
        <v>17772</v>
      </c>
      <c r="B3669" s="108" t="s">
        <v>17773</v>
      </c>
      <c r="C3669" s="108" t="s">
        <v>17774</v>
      </c>
      <c r="D3669" s="108" t="s">
        <v>8435</v>
      </c>
      <c r="E3669" s="108" t="s">
        <v>8436</v>
      </c>
      <c r="F3669" s="108" t="s">
        <v>8442</v>
      </c>
      <c r="G3669" s="108" t="s">
        <v>8443</v>
      </c>
      <c r="H3669" s="109">
        <v>24</v>
      </c>
      <c r="I3669" s="109">
        <v>0</v>
      </c>
      <c r="J3669" s="110">
        <v>48792</v>
      </c>
      <c r="K3669" s="110">
        <v>0</v>
      </c>
      <c r="L3669" s="109">
        <v>2033</v>
      </c>
      <c r="M3669" s="108" t="s">
        <v>17432</v>
      </c>
      <c r="N3669" s="110">
        <v>-659.88969999999995</v>
      </c>
      <c r="O3669" s="110">
        <v>0</v>
      </c>
      <c r="P3669" s="68">
        <f t="shared" si="114"/>
        <v>48792</v>
      </c>
      <c r="Q3669" s="68">
        <f t="shared" si="115"/>
        <v>2033</v>
      </c>
    </row>
    <row r="3670" spans="1:17" ht="30" x14ac:dyDescent="0.25">
      <c r="A3670" s="108" t="s">
        <v>17772</v>
      </c>
      <c r="B3670" s="108" t="s">
        <v>17773</v>
      </c>
      <c r="C3670" s="108" t="s">
        <v>17774</v>
      </c>
      <c r="D3670" s="108" t="s">
        <v>8435</v>
      </c>
      <c r="E3670" s="108" t="s">
        <v>8436</v>
      </c>
      <c r="F3670" s="108" t="s">
        <v>8448</v>
      </c>
      <c r="G3670" s="108" t="s">
        <v>8449</v>
      </c>
      <c r="H3670" s="109">
        <v>25</v>
      </c>
      <c r="I3670" s="109">
        <v>0</v>
      </c>
      <c r="J3670" s="110">
        <v>53190</v>
      </c>
      <c r="K3670" s="110">
        <v>0</v>
      </c>
      <c r="L3670" s="109">
        <v>2127.6</v>
      </c>
      <c r="M3670" s="108" t="s">
        <v>17432</v>
      </c>
      <c r="N3670" s="110">
        <v>-719.36900000000003</v>
      </c>
      <c r="O3670" s="110">
        <v>0</v>
      </c>
      <c r="P3670" s="68">
        <f t="shared" si="114"/>
        <v>53190</v>
      </c>
      <c r="Q3670" s="68">
        <f t="shared" si="115"/>
        <v>2127.6</v>
      </c>
    </row>
    <row r="3671" spans="1:17" ht="30" x14ac:dyDescent="0.25">
      <c r="A3671" s="108" t="s">
        <v>17772</v>
      </c>
      <c r="B3671" s="108" t="s">
        <v>17773</v>
      </c>
      <c r="C3671" s="108" t="s">
        <v>17774</v>
      </c>
      <c r="D3671" s="108" t="s">
        <v>8435</v>
      </c>
      <c r="E3671" s="108" t="s">
        <v>8436</v>
      </c>
      <c r="F3671" s="108" t="s">
        <v>8450</v>
      </c>
      <c r="G3671" s="108" t="s">
        <v>8451</v>
      </c>
      <c r="H3671" s="109">
        <v>25</v>
      </c>
      <c r="I3671" s="109">
        <v>0</v>
      </c>
      <c r="J3671" s="110">
        <v>50131</v>
      </c>
      <c r="K3671" s="110">
        <v>0</v>
      </c>
      <c r="L3671" s="109">
        <v>2005.24</v>
      </c>
      <c r="M3671" s="108" t="s">
        <v>17432</v>
      </c>
      <c r="N3671" s="110">
        <v>-677.9991</v>
      </c>
      <c r="O3671" s="110">
        <v>0</v>
      </c>
      <c r="P3671" s="68">
        <f t="shared" si="114"/>
        <v>50131</v>
      </c>
      <c r="Q3671" s="68">
        <f t="shared" si="115"/>
        <v>2005.24</v>
      </c>
    </row>
    <row r="3672" spans="1:17" x14ac:dyDescent="0.25">
      <c r="A3672" s="108" t="s">
        <v>17772</v>
      </c>
      <c r="B3672" s="108" t="s">
        <v>17773</v>
      </c>
      <c r="C3672" s="108" t="s">
        <v>17774</v>
      </c>
      <c r="D3672" s="108" t="s">
        <v>8435</v>
      </c>
      <c r="E3672" s="108" t="s">
        <v>8436</v>
      </c>
      <c r="F3672" s="108" t="s">
        <v>8452</v>
      </c>
      <c r="G3672" s="108" t="s">
        <v>8453</v>
      </c>
      <c r="H3672" s="109">
        <v>21</v>
      </c>
      <c r="I3672" s="109">
        <v>0</v>
      </c>
      <c r="J3672" s="110">
        <v>30222</v>
      </c>
      <c r="K3672" s="110">
        <v>0</v>
      </c>
      <c r="L3672" s="109">
        <v>1439.14</v>
      </c>
      <c r="M3672" s="108" t="s">
        <v>17432</v>
      </c>
      <c r="N3672" s="110">
        <v>-408.74380000000002</v>
      </c>
      <c r="O3672" s="110">
        <v>0</v>
      </c>
      <c r="P3672" s="68">
        <f t="shared" si="114"/>
        <v>30222</v>
      </c>
      <c r="Q3672" s="68">
        <f t="shared" si="115"/>
        <v>1439.1428571428571</v>
      </c>
    </row>
    <row r="3673" spans="1:17" ht="30" x14ac:dyDescent="0.25">
      <c r="A3673" s="108" t="s">
        <v>17772</v>
      </c>
      <c r="B3673" s="108" t="s">
        <v>17773</v>
      </c>
      <c r="C3673" s="108" t="s">
        <v>17774</v>
      </c>
      <c r="D3673" s="108" t="s">
        <v>8435</v>
      </c>
      <c r="E3673" s="108" t="s">
        <v>8436</v>
      </c>
      <c r="F3673" s="108" t="s">
        <v>8454</v>
      </c>
      <c r="G3673" s="108" t="s">
        <v>8455</v>
      </c>
      <c r="H3673" s="109">
        <v>16</v>
      </c>
      <c r="I3673" s="109">
        <v>0</v>
      </c>
      <c r="J3673" s="110">
        <v>23486</v>
      </c>
      <c r="K3673" s="110">
        <v>0</v>
      </c>
      <c r="L3673" s="109">
        <v>1467.88</v>
      </c>
      <c r="M3673" s="108" t="s">
        <v>17432</v>
      </c>
      <c r="N3673" s="110">
        <v>-317.63959999999997</v>
      </c>
      <c r="O3673" s="110">
        <v>0</v>
      </c>
      <c r="P3673" s="68">
        <f t="shared" si="114"/>
        <v>23486</v>
      </c>
      <c r="Q3673" s="68">
        <f t="shared" si="115"/>
        <v>1467.875</v>
      </c>
    </row>
    <row r="3674" spans="1:17" ht="30" x14ac:dyDescent="0.25">
      <c r="A3674" s="108" t="s">
        <v>17772</v>
      </c>
      <c r="B3674" s="108" t="s">
        <v>17773</v>
      </c>
      <c r="C3674" s="108" t="s">
        <v>17774</v>
      </c>
      <c r="D3674" s="108" t="s">
        <v>8435</v>
      </c>
      <c r="E3674" s="108" t="s">
        <v>8436</v>
      </c>
      <c r="F3674" s="108" t="s">
        <v>8444</v>
      </c>
      <c r="G3674" s="108" t="s">
        <v>8445</v>
      </c>
      <c r="H3674" s="109">
        <v>308</v>
      </c>
      <c r="I3674" s="109">
        <v>0</v>
      </c>
      <c r="J3674" s="110">
        <v>1175609</v>
      </c>
      <c r="K3674" s="110">
        <v>0</v>
      </c>
      <c r="L3674" s="109">
        <v>3816.91</v>
      </c>
      <c r="M3674" s="108" t="s">
        <v>17432</v>
      </c>
      <c r="N3674" s="110">
        <v>-15899.6374</v>
      </c>
      <c r="O3674" s="110">
        <v>0</v>
      </c>
      <c r="P3674" s="68">
        <f t="shared" si="114"/>
        <v>1175609</v>
      </c>
      <c r="Q3674" s="68">
        <f t="shared" si="115"/>
        <v>3816.9123376623374</v>
      </c>
    </row>
    <row r="3675" spans="1:17" ht="30" x14ac:dyDescent="0.25">
      <c r="A3675" s="108" t="s">
        <v>17772</v>
      </c>
      <c r="B3675" s="108" t="s">
        <v>17773</v>
      </c>
      <c r="C3675" s="108" t="s">
        <v>17774</v>
      </c>
      <c r="D3675" s="108" t="s">
        <v>8435</v>
      </c>
      <c r="E3675" s="108" t="s">
        <v>8436</v>
      </c>
      <c r="F3675" s="108" t="s">
        <v>8446</v>
      </c>
      <c r="G3675" s="108" t="s">
        <v>8447</v>
      </c>
      <c r="H3675" s="109">
        <v>384</v>
      </c>
      <c r="I3675" s="109">
        <v>0</v>
      </c>
      <c r="J3675" s="110">
        <v>1477837</v>
      </c>
      <c r="K3675" s="110">
        <v>0</v>
      </c>
      <c r="L3675" s="109">
        <v>3848.53</v>
      </c>
      <c r="M3675" s="108" t="s">
        <v>17432</v>
      </c>
      <c r="N3675" s="110">
        <v>-19987.144400000001</v>
      </c>
      <c r="O3675" s="110">
        <v>0</v>
      </c>
      <c r="P3675" s="68">
        <f t="shared" si="114"/>
        <v>1477837</v>
      </c>
      <c r="Q3675" s="68">
        <f t="shared" si="115"/>
        <v>3848.5338541666665</v>
      </c>
    </row>
    <row r="3676" spans="1:17" x14ac:dyDescent="0.25">
      <c r="A3676" s="108" t="s">
        <v>17772</v>
      </c>
      <c r="B3676" s="108" t="s">
        <v>17773</v>
      </c>
      <c r="C3676" s="108" t="s">
        <v>17774</v>
      </c>
      <c r="D3676" s="108" t="s">
        <v>8457</v>
      </c>
      <c r="E3676" s="108" t="s">
        <v>8458</v>
      </c>
      <c r="F3676" s="108" t="s">
        <v>8456</v>
      </c>
      <c r="G3676" s="108" t="s">
        <v>8459</v>
      </c>
      <c r="H3676" s="109">
        <v>259</v>
      </c>
      <c r="I3676" s="109">
        <v>0</v>
      </c>
      <c r="J3676" s="110">
        <v>1046865</v>
      </c>
      <c r="K3676" s="110">
        <v>0</v>
      </c>
      <c r="L3676" s="109">
        <v>4041.95</v>
      </c>
      <c r="M3676" s="108" t="s">
        <v>17432</v>
      </c>
      <c r="N3676" s="110">
        <v>-14158.427799999999</v>
      </c>
      <c r="O3676" s="110">
        <v>0</v>
      </c>
      <c r="P3676" s="68">
        <f t="shared" si="114"/>
        <v>1046865</v>
      </c>
      <c r="Q3676" s="68">
        <f t="shared" si="115"/>
        <v>4041.9498069498068</v>
      </c>
    </row>
    <row r="3677" spans="1:17" ht="30" x14ac:dyDescent="0.25">
      <c r="A3677" s="108" t="s">
        <v>17772</v>
      </c>
      <c r="B3677" s="108" t="s">
        <v>17773</v>
      </c>
      <c r="C3677" s="108" t="s">
        <v>17774</v>
      </c>
      <c r="D3677" s="108" t="s">
        <v>8457</v>
      </c>
      <c r="E3677" s="108" t="s">
        <v>8458</v>
      </c>
      <c r="F3677" s="108" t="s">
        <v>8460</v>
      </c>
      <c r="G3677" s="108" t="s">
        <v>8461</v>
      </c>
      <c r="H3677" s="109">
        <v>26</v>
      </c>
      <c r="I3677" s="109">
        <v>0</v>
      </c>
      <c r="J3677" s="110">
        <v>36303</v>
      </c>
      <c r="K3677" s="110">
        <v>0</v>
      </c>
      <c r="L3677" s="109">
        <v>1396.27</v>
      </c>
      <c r="M3677" s="108" t="s">
        <v>17432</v>
      </c>
      <c r="N3677" s="110">
        <v>-490.98239999999998</v>
      </c>
      <c r="O3677" s="110">
        <v>0</v>
      </c>
      <c r="P3677" s="68">
        <f t="shared" si="114"/>
        <v>36303</v>
      </c>
      <c r="Q3677" s="68">
        <f t="shared" si="115"/>
        <v>1396.2692307692307</v>
      </c>
    </row>
    <row r="3678" spans="1:17" x14ac:dyDescent="0.25">
      <c r="A3678" s="108" t="s">
        <v>17772</v>
      </c>
      <c r="B3678" s="108" t="s">
        <v>17773</v>
      </c>
      <c r="C3678" s="108" t="s">
        <v>17774</v>
      </c>
      <c r="D3678" s="108" t="s">
        <v>8463</v>
      </c>
      <c r="E3678" s="108" t="s">
        <v>420</v>
      </c>
      <c r="F3678" s="108" t="s">
        <v>8462</v>
      </c>
      <c r="G3678" s="108" t="s">
        <v>8464</v>
      </c>
      <c r="H3678" s="109">
        <v>372</v>
      </c>
      <c r="I3678" s="109">
        <v>0</v>
      </c>
      <c r="J3678" s="110">
        <v>1483108</v>
      </c>
      <c r="K3678" s="110">
        <v>0</v>
      </c>
      <c r="L3678" s="109">
        <v>3986.85</v>
      </c>
      <c r="M3678" s="108" t="s">
        <v>17432</v>
      </c>
      <c r="N3678" s="110">
        <v>-20058.424800000001</v>
      </c>
      <c r="O3678" s="110">
        <v>0</v>
      </c>
      <c r="P3678" s="68">
        <f t="shared" si="114"/>
        <v>1483108</v>
      </c>
      <c r="Q3678" s="68">
        <f t="shared" si="115"/>
        <v>3986.8494623655915</v>
      </c>
    </row>
    <row r="3679" spans="1:17" x14ac:dyDescent="0.25">
      <c r="A3679" s="108" t="s">
        <v>17772</v>
      </c>
      <c r="B3679" s="108" t="s">
        <v>17773</v>
      </c>
      <c r="C3679" s="108" t="s">
        <v>17774</v>
      </c>
      <c r="D3679" s="108" t="s">
        <v>8463</v>
      </c>
      <c r="E3679" s="108" t="s">
        <v>420</v>
      </c>
      <c r="F3679" s="108" t="s">
        <v>8465</v>
      </c>
      <c r="G3679" s="108" t="s">
        <v>8466</v>
      </c>
      <c r="H3679" s="109">
        <v>206</v>
      </c>
      <c r="I3679" s="109">
        <v>0</v>
      </c>
      <c r="J3679" s="110">
        <v>736100</v>
      </c>
      <c r="K3679" s="110">
        <v>0</v>
      </c>
      <c r="L3679" s="109">
        <v>3573.3</v>
      </c>
      <c r="M3679" s="108" t="s">
        <v>17432</v>
      </c>
      <c r="N3679" s="110">
        <v>-9955.4534999999996</v>
      </c>
      <c r="O3679" s="110">
        <v>0</v>
      </c>
      <c r="P3679" s="68">
        <f t="shared" si="114"/>
        <v>736100</v>
      </c>
      <c r="Q3679" s="68">
        <f t="shared" si="115"/>
        <v>3573.3009708737864</v>
      </c>
    </row>
    <row r="3680" spans="1:17" x14ac:dyDescent="0.25">
      <c r="A3680" s="108" t="s">
        <v>17772</v>
      </c>
      <c r="B3680" s="108" t="s">
        <v>17773</v>
      </c>
      <c r="C3680" s="108" t="s">
        <v>17774</v>
      </c>
      <c r="D3680" s="108" t="s">
        <v>8468</v>
      </c>
      <c r="E3680" s="108" t="s">
        <v>8469</v>
      </c>
      <c r="F3680" s="108" t="s">
        <v>8467</v>
      </c>
      <c r="G3680" s="108" t="s">
        <v>8470</v>
      </c>
      <c r="H3680" s="109">
        <v>250</v>
      </c>
      <c r="I3680" s="109">
        <v>0</v>
      </c>
      <c r="J3680" s="110">
        <v>842388</v>
      </c>
      <c r="K3680" s="110">
        <v>0</v>
      </c>
      <c r="L3680" s="109">
        <v>3369.55</v>
      </c>
      <c r="M3680" s="108" t="s">
        <v>17428</v>
      </c>
      <c r="N3680" s="110">
        <v>39949.745999999999</v>
      </c>
      <c r="O3680" s="110">
        <v>3442.5362</v>
      </c>
      <c r="P3680" s="68">
        <f t="shared" si="114"/>
        <v>842388</v>
      </c>
      <c r="Q3680" s="68">
        <f t="shared" si="115"/>
        <v>3369.5520000000001</v>
      </c>
    </row>
    <row r="3681" spans="1:17" x14ac:dyDescent="0.25">
      <c r="A3681" s="108" t="s">
        <v>17772</v>
      </c>
      <c r="B3681" s="108" t="s">
        <v>17773</v>
      </c>
      <c r="C3681" s="108" t="s">
        <v>17774</v>
      </c>
      <c r="D3681" s="108" t="s">
        <v>8468</v>
      </c>
      <c r="E3681" s="108" t="s">
        <v>8469</v>
      </c>
      <c r="F3681" s="108" t="s">
        <v>8471</v>
      </c>
      <c r="G3681" s="108" t="s">
        <v>8472</v>
      </c>
      <c r="H3681" s="109">
        <v>4</v>
      </c>
      <c r="I3681" s="109">
        <v>0</v>
      </c>
      <c r="J3681" s="110">
        <v>8819</v>
      </c>
      <c r="K3681" s="110">
        <v>0</v>
      </c>
      <c r="L3681" s="109">
        <v>2204.75</v>
      </c>
      <c r="M3681" s="108" t="s">
        <v>17428</v>
      </c>
      <c r="N3681" s="110">
        <v>418.22730000000001</v>
      </c>
      <c r="O3681" s="110">
        <v>36.039299999999997</v>
      </c>
      <c r="P3681" s="68">
        <f t="shared" si="114"/>
        <v>8819</v>
      </c>
      <c r="Q3681" s="68">
        <f t="shared" si="115"/>
        <v>2204.75</v>
      </c>
    </row>
    <row r="3682" spans="1:17" ht="30" x14ac:dyDescent="0.25">
      <c r="A3682" s="108" t="s">
        <v>17772</v>
      </c>
      <c r="B3682" s="108" t="s">
        <v>17773</v>
      </c>
      <c r="C3682" s="108" t="s">
        <v>17774</v>
      </c>
      <c r="D3682" s="108" t="s">
        <v>8468</v>
      </c>
      <c r="E3682" s="108" t="s">
        <v>8469</v>
      </c>
      <c r="F3682" s="108" t="s">
        <v>8473</v>
      </c>
      <c r="G3682" s="108" t="s">
        <v>8474</v>
      </c>
      <c r="H3682" s="109">
        <v>2</v>
      </c>
      <c r="I3682" s="109">
        <v>0</v>
      </c>
      <c r="J3682" s="110">
        <v>3657</v>
      </c>
      <c r="K3682" s="110">
        <v>0</v>
      </c>
      <c r="L3682" s="109">
        <v>1828.5</v>
      </c>
      <c r="M3682" s="108" t="s">
        <v>17428</v>
      </c>
      <c r="N3682" s="110">
        <v>173.43440000000001</v>
      </c>
      <c r="O3682" s="110">
        <v>14.9451</v>
      </c>
      <c r="P3682" s="68">
        <f t="shared" si="114"/>
        <v>3657</v>
      </c>
      <c r="Q3682" s="68">
        <f t="shared" si="115"/>
        <v>1828.5</v>
      </c>
    </row>
    <row r="3683" spans="1:17" ht="30" x14ac:dyDescent="0.25">
      <c r="A3683" s="108" t="s">
        <v>17772</v>
      </c>
      <c r="B3683" s="108" t="s">
        <v>17773</v>
      </c>
      <c r="C3683" s="108" t="s">
        <v>17774</v>
      </c>
      <c r="D3683" s="108" t="s">
        <v>8468</v>
      </c>
      <c r="E3683" s="108" t="s">
        <v>8469</v>
      </c>
      <c r="F3683" s="108" t="s">
        <v>8475</v>
      </c>
      <c r="G3683" s="108" t="s">
        <v>8476</v>
      </c>
      <c r="H3683" s="109">
        <v>6</v>
      </c>
      <c r="I3683" s="109">
        <v>0</v>
      </c>
      <c r="J3683" s="110">
        <v>10568</v>
      </c>
      <c r="K3683" s="110">
        <v>0</v>
      </c>
      <c r="L3683" s="109">
        <v>1761.33</v>
      </c>
      <c r="M3683" s="108" t="s">
        <v>17428</v>
      </c>
      <c r="N3683" s="110">
        <v>501.1782</v>
      </c>
      <c r="O3683" s="110">
        <v>43.187399999999997</v>
      </c>
      <c r="P3683" s="68">
        <f t="shared" si="114"/>
        <v>10568</v>
      </c>
      <c r="Q3683" s="68">
        <f t="shared" si="115"/>
        <v>1761.3333333333333</v>
      </c>
    </row>
    <row r="3684" spans="1:17" x14ac:dyDescent="0.25">
      <c r="A3684" s="108" t="s">
        <v>17772</v>
      </c>
      <c r="B3684" s="108" t="s">
        <v>17773</v>
      </c>
      <c r="C3684" s="108" t="s">
        <v>17774</v>
      </c>
      <c r="D3684" s="108" t="s">
        <v>8478</v>
      </c>
      <c r="E3684" s="108" t="s">
        <v>8479</v>
      </c>
      <c r="F3684" s="108" t="s">
        <v>8477</v>
      </c>
      <c r="G3684" s="108" t="s">
        <v>8480</v>
      </c>
      <c r="H3684" s="109">
        <v>96</v>
      </c>
      <c r="I3684" s="109">
        <v>0</v>
      </c>
      <c r="J3684" s="110">
        <v>343554</v>
      </c>
      <c r="K3684" s="110">
        <v>0</v>
      </c>
      <c r="L3684" s="109">
        <v>3578.69</v>
      </c>
      <c r="M3684" s="108" t="s">
        <v>17432</v>
      </c>
      <c r="N3684" s="110">
        <v>-4646.43</v>
      </c>
      <c r="O3684" s="110">
        <v>0</v>
      </c>
      <c r="P3684" s="68">
        <f t="shared" si="114"/>
        <v>343554</v>
      </c>
      <c r="Q3684" s="68">
        <f t="shared" si="115"/>
        <v>3578.6875</v>
      </c>
    </row>
    <row r="3685" spans="1:17" x14ac:dyDescent="0.25">
      <c r="A3685" s="108" t="s">
        <v>17772</v>
      </c>
      <c r="B3685" s="108" t="s">
        <v>17773</v>
      </c>
      <c r="C3685" s="108" t="s">
        <v>17774</v>
      </c>
      <c r="D3685" s="108" t="s">
        <v>8478</v>
      </c>
      <c r="E3685" s="108" t="s">
        <v>8479</v>
      </c>
      <c r="F3685" s="108" t="s">
        <v>8481</v>
      </c>
      <c r="G3685" s="108" t="s">
        <v>8482</v>
      </c>
      <c r="H3685" s="109">
        <v>147</v>
      </c>
      <c r="I3685" s="109">
        <v>0</v>
      </c>
      <c r="J3685" s="110">
        <v>529979</v>
      </c>
      <c r="K3685" s="110">
        <v>0</v>
      </c>
      <c r="L3685" s="109">
        <v>3605.3</v>
      </c>
      <c r="M3685" s="108" t="s">
        <v>17432</v>
      </c>
      <c r="N3685" s="110">
        <v>-7167.7466999999997</v>
      </c>
      <c r="O3685" s="110">
        <v>0</v>
      </c>
      <c r="P3685" s="68">
        <f t="shared" si="114"/>
        <v>529979</v>
      </c>
      <c r="Q3685" s="68">
        <f t="shared" si="115"/>
        <v>3605.2993197278911</v>
      </c>
    </row>
    <row r="3686" spans="1:17" x14ac:dyDescent="0.25">
      <c r="A3686" s="108" t="s">
        <v>17772</v>
      </c>
      <c r="B3686" s="108" t="s">
        <v>17773</v>
      </c>
      <c r="C3686" s="108" t="s">
        <v>17774</v>
      </c>
      <c r="D3686" s="108" t="s">
        <v>8478</v>
      </c>
      <c r="E3686" s="108" t="s">
        <v>8479</v>
      </c>
      <c r="F3686" s="108" t="s">
        <v>8483</v>
      </c>
      <c r="G3686" s="108" t="s">
        <v>8484</v>
      </c>
      <c r="H3686" s="109">
        <v>111</v>
      </c>
      <c r="I3686" s="109">
        <v>0</v>
      </c>
      <c r="J3686" s="110">
        <v>407389</v>
      </c>
      <c r="K3686" s="110">
        <v>0</v>
      </c>
      <c r="L3686" s="109">
        <v>3670.17</v>
      </c>
      <c r="M3686" s="108" t="s">
        <v>17432</v>
      </c>
      <c r="N3686" s="110">
        <v>-5509.7664999999997</v>
      </c>
      <c r="O3686" s="110">
        <v>0</v>
      </c>
      <c r="P3686" s="68">
        <f t="shared" si="114"/>
        <v>407389</v>
      </c>
      <c r="Q3686" s="68">
        <f t="shared" si="115"/>
        <v>3670.171171171171</v>
      </c>
    </row>
    <row r="3687" spans="1:17" x14ac:dyDescent="0.25">
      <c r="A3687" s="108" t="s">
        <v>17772</v>
      </c>
      <c r="B3687" s="108" t="s">
        <v>17773</v>
      </c>
      <c r="C3687" s="108" t="s">
        <v>17774</v>
      </c>
      <c r="D3687" s="108" t="s">
        <v>8478</v>
      </c>
      <c r="E3687" s="108" t="s">
        <v>8479</v>
      </c>
      <c r="F3687" s="108" t="s">
        <v>8485</v>
      </c>
      <c r="G3687" s="108" t="s">
        <v>5600</v>
      </c>
      <c r="H3687" s="109">
        <v>101</v>
      </c>
      <c r="I3687" s="109">
        <v>0</v>
      </c>
      <c r="J3687" s="110">
        <v>317949</v>
      </c>
      <c r="K3687" s="110">
        <v>0</v>
      </c>
      <c r="L3687" s="109">
        <v>3148.01</v>
      </c>
      <c r="M3687" s="108" t="s">
        <v>17432</v>
      </c>
      <c r="N3687" s="110">
        <v>-4300.1270000000004</v>
      </c>
      <c r="O3687" s="110">
        <v>0</v>
      </c>
      <c r="P3687" s="68">
        <f t="shared" si="114"/>
        <v>317949</v>
      </c>
      <c r="Q3687" s="68">
        <f t="shared" si="115"/>
        <v>3148.0099009900991</v>
      </c>
    </row>
    <row r="3688" spans="1:17" x14ac:dyDescent="0.25">
      <c r="A3688" s="108" t="s">
        <v>17772</v>
      </c>
      <c r="B3688" s="108" t="s">
        <v>17773</v>
      </c>
      <c r="C3688" s="108" t="s">
        <v>17774</v>
      </c>
      <c r="D3688" s="108" t="s">
        <v>8487</v>
      </c>
      <c r="E3688" s="108" t="s">
        <v>8488</v>
      </c>
      <c r="F3688" s="108" t="s">
        <v>8486</v>
      </c>
      <c r="G3688" s="108" t="s">
        <v>8489</v>
      </c>
      <c r="H3688" s="109">
        <v>112</v>
      </c>
      <c r="I3688" s="109">
        <v>0</v>
      </c>
      <c r="J3688" s="110">
        <v>381855</v>
      </c>
      <c r="K3688" s="110">
        <v>0</v>
      </c>
      <c r="L3688" s="109">
        <v>3409.42</v>
      </c>
      <c r="M3688" s="108" t="s">
        <v>17432</v>
      </c>
      <c r="N3688" s="110">
        <v>-5164.4373999999998</v>
      </c>
      <c r="O3688" s="110">
        <v>0</v>
      </c>
      <c r="P3688" s="68">
        <f t="shared" si="114"/>
        <v>381855</v>
      </c>
      <c r="Q3688" s="68">
        <f t="shared" si="115"/>
        <v>3409.4196428571427</v>
      </c>
    </row>
    <row r="3689" spans="1:17" x14ac:dyDescent="0.25">
      <c r="A3689" s="108" t="s">
        <v>17772</v>
      </c>
      <c r="B3689" s="108" t="s">
        <v>17773</v>
      </c>
      <c r="C3689" s="108" t="s">
        <v>17774</v>
      </c>
      <c r="D3689" s="108" t="s">
        <v>8487</v>
      </c>
      <c r="E3689" s="108" t="s">
        <v>8488</v>
      </c>
      <c r="F3689" s="108" t="s">
        <v>8490</v>
      </c>
      <c r="G3689" s="108" t="s">
        <v>8491</v>
      </c>
      <c r="H3689" s="109">
        <v>164</v>
      </c>
      <c r="I3689" s="109">
        <v>0</v>
      </c>
      <c r="J3689" s="110">
        <v>454869</v>
      </c>
      <c r="K3689" s="110">
        <v>0</v>
      </c>
      <c r="L3689" s="109">
        <v>2773.59</v>
      </c>
      <c r="M3689" s="108" t="s">
        <v>17432</v>
      </c>
      <c r="N3689" s="110">
        <v>-6151.9223000000002</v>
      </c>
      <c r="O3689" s="110">
        <v>0</v>
      </c>
      <c r="P3689" s="68">
        <f t="shared" si="114"/>
        <v>454869</v>
      </c>
      <c r="Q3689" s="68">
        <f t="shared" si="115"/>
        <v>2773.5914634146343</v>
      </c>
    </row>
    <row r="3690" spans="1:17" x14ac:dyDescent="0.25">
      <c r="A3690" s="108" t="s">
        <v>17772</v>
      </c>
      <c r="B3690" s="108" t="s">
        <v>17773</v>
      </c>
      <c r="C3690" s="108" t="s">
        <v>17774</v>
      </c>
      <c r="D3690" s="108" t="s">
        <v>8493</v>
      </c>
      <c r="E3690" s="108" t="s">
        <v>8494</v>
      </c>
      <c r="F3690" s="108" t="s">
        <v>8492</v>
      </c>
      <c r="G3690" s="108" t="s">
        <v>8495</v>
      </c>
      <c r="H3690" s="109">
        <v>135</v>
      </c>
      <c r="I3690" s="109">
        <v>0</v>
      </c>
      <c r="J3690" s="110">
        <v>408930</v>
      </c>
      <c r="K3690" s="110">
        <v>0</v>
      </c>
      <c r="L3690" s="109">
        <v>3029.11</v>
      </c>
      <c r="M3690" s="108" t="s">
        <v>17432</v>
      </c>
      <c r="N3690" s="110">
        <v>-5530.6085999999996</v>
      </c>
      <c r="O3690" s="110">
        <v>0</v>
      </c>
      <c r="P3690" s="68">
        <f t="shared" si="114"/>
        <v>408930</v>
      </c>
      <c r="Q3690" s="68">
        <f t="shared" si="115"/>
        <v>3029.1111111111113</v>
      </c>
    </row>
    <row r="3691" spans="1:17" x14ac:dyDescent="0.25">
      <c r="A3691" s="108" t="s">
        <v>17772</v>
      </c>
      <c r="B3691" s="108" t="s">
        <v>17773</v>
      </c>
      <c r="C3691" s="108" t="s">
        <v>17774</v>
      </c>
      <c r="D3691" s="108" t="s">
        <v>8493</v>
      </c>
      <c r="E3691" s="108" t="s">
        <v>8494</v>
      </c>
      <c r="F3691" s="108" t="s">
        <v>8496</v>
      </c>
      <c r="G3691" s="108" t="s">
        <v>8497</v>
      </c>
      <c r="H3691" s="109">
        <v>171</v>
      </c>
      <c r="I3691" s="109">
        <v>0</v>
      </c>
      <c r="J3691" s="110">
        <v>530792</v>
      </c>
      <c r="K3691" s="110">
        <v>0</v>
      </c>
      <c r="L3691" s="109">
        <v>3104.05</v>
      </c>
      <c r="M3691" s="108" t="s">
        <v>17432</v>
      </c>
      <c r="N3691" s="110">
        <v>-7178.7502000000004</v>
      </c>
      <c r="O3691" s="110">
        <v>0</v>
      </c>
      <c r="P3691" s="68">
        <f t="shared" si="114"/>
        <v>530792</v>
      </c>
      <c r="Q3691" s="68">
        <f t="shared" si="115"/>
        <v>3104.0467836257308</v>
      </c>
    </row>
    <row r="3692" spans="1:17" x14ac:dyDescent="0.25">
      <c r="A3692" s="108" t="s">
        <v>17772</v>
      </c>
      <c r="B3692" s="108" t="s">
        <v>17773</v>
      </c>
      <c r="C3692" s="108" t="s">
        <v>17774</v>
      </c>
      <c r="D3692" s="108" t="s">
        <v>8493</v>
      </c>
      <c r="E3692" s="108" t="s">
        <v>8494</v>
      </c>
      <c r="F3692" s="108" t="s">
        <v>8498</v>
      </c>
      <c r="G3692" s="108" t="s">
        <v>8499</v>
      </c>
      <c r="H3692" s="109">
        <v>150</v>
      </c>
      <c r="I3692" s="109">
        <v>0</v>
      </c>
      <c r="J3692" s="110">
        <v>440094</v>
      </c>
      <c r="K3692" s="110">
        <v>0</v>
      </c>
      <c r="L3692" s="109">
        <v>2933.96</v>
      </c>
      <c r="M3692" s="108" t="s">
        <v>17432</v>
      </c>
      <c r="N3692" s="110">
        <v>-5952.0937999999996</v>
      </c>
      <c r="O3692" s="110">
        <v>0</v>
      </c>
      <c r="P3692" s="68">
        <f t="shared" si="114"/>
        <v>440094</v>
      </c>
      <c r="Q3692" s="68">
        <f t="shared" si="115"/>
        <v>2933.96</v>
      </c>
    </row>
    <row r="3693" spans="1:17" x14ac:dyDescent="0.25">
      <c r="A3693" s="108" t="s">
        <v>17772</v>
      </c>
      <c r="B3693" s="108" t="s">
        <v>17773</v>
      </c>
      <c r="C3693" s="108" t="s">
        <v>17774</v>
      </c>
      <c r="D3693" s="108" t="s">
        <v>8501</v>
      </c>
      <c r="E3693" s="108" t="s">
        <v>8502</v>
      </c>
      <c r="F3693" s="108" t="s">
        <v>8500</v>
      </c>
      <c r="G3693" s="108" t="s">
        <v>8503</v>
      </c>
      <c r="H3693" s="109">
        <v>152</v>
      </c>
      <c r="I3693" s="109">
        <v>0</v>
      </c>
      <c r="J3693" s="110">
        <v>391504</v>
      </c>
      <c r="K3693" s="110">
        <v>0</v>
      </c>
      <c r="L3693" s="109">
        <v>2575.6799999999998</v>
      </c>
      <c r="M3693" s="108" t="s">
        <v>17432</v>
      </c>
      <c r="N3693" s="110">
        <v>-5294.9295000000002</v>
      </c>
      <c r="O3693" s="110">
        <v>0</v>
      </c>
      <c r="P3693" s="68">
        <f t="shared" si="114"/>
        <v>391504</v>
      </c>
      <c r="Q3693" s="68">
        <f t="shared" si="115"/>
        <v>2575.6842105263158</v>
      </c>
    </row>
    <row r="3694" spans="1:17" x14ac:dyDescent="0.25">
      <c r="A3694" s="108" t="s">
        <v>17772</v>
      </c>
      <c r="B3694" s="108" t="s">
        <v>17773</v>
      </c>
      <c r="C3694" s="108" t="s">
        <v>17774</v>
      </c>
      <c r="D3694" s="108" t="s">
        <v>8505</v>
      </c>
      <c r="E3694" s="108" t="s">
        <v>8506</v>
      </c>
      <c r="F3694" s="108" t="s">
        <v>8504</v>
      </c>
      <c r="G3694" s="108" t="s">
        <v>8507</v>
      </c>
      <c r="H3694" s="109">
        <v>249</v>
      </c>
      <c r="I3694" s="109">
        <v>0</v>
      </c>
      <c r="J3694" s="110">
        <v>901302</v>
      </c>
      <c r="K3694" s="110">
        <v>0</v>
      </c>
      <c r="L3694" s="109">
        <v>3619.69</v>
      </c>
      <c r="M3694" s="108" t="s">
        <v>17428</v>
      </c>
      <c r="N3694" s="110">
        <v>42743.748099999997</v>
      </c>
      <c r="O3694" s="110">
        <v>3683.3</v>
      </c>
      <c r="P3694" s="68">
        <f t="shared" si="114"/>
        <v>901302</v>
      </c>
      <c r="Q3694" s="68">
        <f t="shared" si="115"/>
        <v>3619.6867469879517</v>
      </c>
    </row>
    <row r="3695" spans="1:17" x14ac:dyDescent="0.25">
      <c r="A3695" s="108" t="s">
        <v>17772</v>
      </c>
      <c r="B3695" s="108" t="s">
        <v>17773</v>
      </c>
      <c r="C3695" s="108" t="s">
        <v>17774</v>
      </c>
      <c r="D3695" s="108" t="s">
        <v>8509</v>
      </c>
      <c r="E3695" s="108" t="s">
        <v>8510</v>
      </c>
      <c r="F3695" s="108" t="s">
        <v>8508</v>
      </c>
      <c r="G3695" s="108" t="s">
        <v>8511</v>
      </c>
      <c r="H3695" s="109">
        <v>236</v>
      </c>
      <c r="I3695" s="109">
        <v>0</v>
      </c>
      <c r="J3695" s="110">
        <v>693500</v>
      </c>
      <c r="K3695" s="110">
        <v>0</v>
      </c>
      <c r="L3695" s="109">
        <v>2938.56</v>
      </c>
      <c r="M3695" s="108" t="s">
        <v>17432</v>
      </c>
      <c r="N3695" s="110">
        <v>-9379.3035</v>
      </c>
      <c r="O3695" s="110">
        <v>0</v>
      </c>
      <c r="P3695" s="68">
        <f t="shared" si="114"/>
        <v>693500</v>
      </c>
      <c r="Q3695" s="68">
        <f t="shared" si="115"/>
        <v>2938.5593220338983</v>
      </c>
    </row>
    <row r="3696" spans="1:17" x14ac:dyDescent="0.25">
      <c r="A3696" s="108" t="s">
        <v>17772</v>
      </c>
      <c r="B3696" s="108" t="s">
        <v>17773</v>
      </c>
      <c r="C3696" s="108" t="s">
        <v>17774</v>
      </c>
      <c r="D3696" s="108" t="s">
        <v>8509</v>
      </c>
      <c r="E3696" s="108" t="s">
        <v>8510</v>
      </c>
      <c r="F3696" s="108" t="s">
        <v>8512</v>
      </c>
      <c r="G3696" s="108" t="s">
        <v>8511</v>
      </c>
      <c r="H3696" s="109">
        <v>190</v>
      </c>
      <c r="I3696" s="109">
        <v>0</v>
      </c>
      <c r="J3696" s="110">
        <v>494325</v>
      </c>
      <c r="K3696" s="110">
        <v>0</v>
      </c>
      <c r="L3696" s="109">
        <v>2601.71</v>
      </c>
      <c r="M3696" s="108" t="s">
        <v>17432</v>
      </c>
      <c r="N3696" s="110">
        <v>-6685.5459000000001</v>
      </c>
      <c r="O3696" s="110">
        <v>0</v>
      </c>
      <c r="P3696" s="68">
        <f t="shared" si="114"/>
        <v>494325</v>
      </c>
      <c r="Q3696" s="68">
        <f t="shared" si="115"/>
        <v>2601.7105263157896</v>
      </c>
    </row>
    <row r="3697" spans="1:17" x14ac:dyDescent="0.25">
      <c r="A3697" s="108" t="s">
        <v>17772</v>
      </c>
      <c r="B3697" s="108" t="s">
        <v>17773</v>
      </c>
      <c r="C3697" s="108" t="s">
        <v>17774</v>
      </c>
      <c r="D3697" s="108" t="s">
        <v>8509</v>
      </c>
      <c r="E3697" s="108" t="s">
        <v>8510</v>
      </c>
      <c r="F3697" s="108" t="s">
        <v>8513</v>
      </c>
      <c r="G3697" s="108" t="s">
        <v>8511</v>
      </c>
      <c r="H3697" s="109">
        <v>241</v>
      </c>
      <c r="I3697" s="109">
        <v>0</v>
      </c>
      <c r="J3697" s="110">
        <v>627838</v>
      </c>
      <c r="K3697" s="110">
        <v>0</v>
      </c>
      <c r="L3697" s="109">
        <v>2605.14</v>
      </c>
      <c r="M3697" s="108" t="s">
        <v>17432</v>
      </c>
      <c r="N3697" s="110">
        <v>-8491.2468000000008</v>
      </c>
      <c r="O3697" s="110">
        <v>0</v>
      </c>
      <c r="P3697" s="68">
        <f t="shared" si="114"/>
        <v>627838</v>
      </c>
      <c r="Q3697" s="68">
        <f t="shared" si="115"/>
        <v>2605.1369294605811</v>
      </c>
    </row>
    <row r="3698" spans="1:17" x14ac:dyDescent="0.25">
      <c r="A3698" s="108" t="s">
        <v>17772</v>
      </c>
      <c r="B3698" s="108" t="s">
        <v>17773</v>
      </c>
      <c r="C3698" s="108" t="s">
        <v>17774</v>
      </c>
      <c r="D3698" s="108" t="s">
        <v>8515</v>
      </c>
      <c r="E3698" s="108" t="s">
        <v>584</v>
      </c>
      <c r="F3698" s="108" t="s">
        <v>8514</v>
      </c>
      <c r="G3698" s="108" t="s">
        <v>8516</v>
      </c>
      <c r="H3698" s="109">
        <v>50</v>
      </c>
      <c r="I3698" s="109">
        <v>0</v>
      </c>
      <c r="J3698" s="110">
        <v>133855</v>
      </c>
      <c r="K3698" s="110">
        <v>0</v>
      </c>
      <c r="L3698" s="109">
        <v>2677.1</v>
      </c>
      <c r="M3698" s="108" t="s">
        <v>17432</v>
      </c>
      <c r="N3698" s="110">
        <v>-1810.3322000000001</v>
      </c>
      <c r="O3698" s="110">
        <v>0</v>
      </c>
      <c r="P3698" s="68">
        <f t="shared" si="114"/>
        <v>133855</v>
      </c>
      <c r="Q3698" s="68">
        <f t="shared" si="115"/>
        <v>2677.1</v>
      </c>
    </row>
    <row r="3699" spans="1:17" x14ac:dyDescent="0.25">
      <c r="A3699" s="108" t="s">
        <v>17772</v>
      </c>
      <c r="B3699" s="108" t="s">
        <v>17773</v>
      </c>
      <c r="C3699" s="108" t="s">
        <v>17774</v>
      </c>
      <c r="D3699" s="108" t="s">
        <v>8518</v>
      </c>
      <c r="E3699" s="108" t="s">
        <v>8519</v>
      </c>
      <c r="F3699" s="108" t="s">
        <v>8517</v>
      </c>
      <c r="G3699" s="108" t="s">
        <v>8520</v>
      </c>
      <c r="H3699" s="109">
        <v>128</v>
      </c>
      <c r="I3699" s="109">
        <v>0</v>
      </c>
      <c r="J3699" s="110">
        <v>463433</v>
      </c>
      <c r="K3699" s="110">
        <v>0</v>
      </c>
      <c r="L3699" s="109">
        <v>3620.57</v>
      </c>
      <c r="M3699" s="108" t="s">
        <v>17432</v>
      </c>
      <c r="N3699" s="110">
        <v>-6267.7395999999999</v>
      </c>
      <c r="O3699" s="110">
        <v>0</v>
      </c>
      <c r="P3699" s="68">
        <f t="shared" si="114"/>
        <v>463433</v>
      </c>
      <c r="Q3699" s="68">
        <f t="shared" si="115"/>
        <v>3620.5703125</v>
      </c>
    </row>
    <row r="3700" spans="1:17" x14ac:dyDescent="0.25">
      <c r="A3700" s="108" t="s">
        <v>17772</v>
      </c>
      <c r="B3700" s="108" t="s">
        <v>17773</v>
      </c>
      <c r="C3700" s="108" t="s">
        <v>17774</v>
      </c>
      <c r="D3700" s="108" t="s">
        <v>8518</v>
      </c>
      <c r="E3700" s="108" t="s">
        <v>8519</v>
      </c>
      <c r="F3700" s="108" t="s">
        <v>8521</v>
      </c>
      <c r="G3700" s="108" t="s">
        <v>8522</v>
      </c>
      <c r="H3700" s="109">
        <v>225</v>
      </c>
      <c r="I3700" s="109">
        <v>0</v>
      </c>
      <c r="J3700" s="110">
        <v>693943</v>
      </c>
      <c r="K3700" s="110">
        <v>0</v>
      </c>
      <c r="L3700" s="109">
        <v>3084.19</v>
      </c>
      <c r="M3700" s="108" t="s">
        <v>17432</v>
      </c>
      <c r="N3700" s="110">
        <v>-9385.2976999999992</v>
      </c>
      <c r="O3700" s="110">
        <v>0</v>
      </c>
      <c r="P3700" s="68">
        <f t="shared" si="114"/>
        <v>693943</v>
      </c>
      <c r="Q3700" s="68">
        <f t="shared" si="115"/>
        <v>3084.1911111111112</v>
      </c>
    </row>
    <row r="3701" spans="1:17" x14ac:dyDescent="0.25">
      <c r="A3701" s="108" t="s">
        <v>17772</v>
      </c>
      <c r="B3701" s="108" t="s">
        <v>17773</v>
      </c>
      <c r="C3701" s="108" t="s">
        <v>17774</v>
      </c>
      <c r="D3701" s="108" t="s">
        <v>8524</v>
      </c>
      <c r="E3701" s="108" t="s">
        <v>8525</v>
      </c>
      <c r="F3701" s="108" t="s">
        <v>8523</v>
      </c>
      <c r="G3701" s="108" t="s">
        <v>8526</v>
      </c>
      <c r="H3701" s="109">
        <v>20</v>
      </c>
      <c r="I3701" s="109">
        <v>0</v>
      </c>
      <c r="J3701" s="110">
        <v>40832</v>
      </c>
      <c r="K3701" s="110">
        <v>0</v>
      </c>
      <c r="L3701" s="109">
        <v>2041.6</v>
      </c>
      <c r="M3701" s="108" t="s">
        <v>17432</v>
      </c>
      <c r="N3701" s="110">
        <v>-552.23919999999998</v>
      </c>
      <c r="O3701" s="110">
        <v>0</v>
      </c>
      <c r="P3701" s="68">
        <f t="shared" si="114"/>
        <v>40832</v>
      </c>
      <c r="Q3701" s="68">
        <f t="shared" si="115"/>
        <v>2041.6</v>
      </c>
    </row>
    <row r="3702" spans="1:17" x14ac:dyDescent="0.25">
      <c r="A3702" s="108" t="s">
        <v>17772</v>
      </c>
      <c r="B3702" s="108" t="s">
        <v>17773</v>
      </c>
      <c r="C3702" s="108" t="s">
        <v>17774</v>
      </c>
      <c r="D3702" s="108" t="s">
        <v>8524</v>
      </c>
      <c r="E3702" s="108" t="s">
        <v>8525</v>
      </c>
      <c r="F3702" s="108" t="s">
        <v>8527</v>
      </c>
      <c r="G3702" s="108" t="s">
        <v>8528</v>
      </c>
      <c r="H3702" s="109">
        <v>12</v>
      </c>
      <c r="I3702" s="109">
        <v>0</v>
      </c>
      <c r="J3702" s="110">
        <v>37239</v>
      </c>
      <c r="K3702" s="110">
        <v>0</v>
      </c>
      <c r="L3702" s="109">
        <v>3103.25</v>
      </c>
      <c r="M3702" s="108" t="s">
        <v>17432</v>
      </c>
      <c r="N3702" s="110">
        <v>-503.64049999999997</v>
      </c>
      <c r="O3702" s="110">
        <v>0</v>
      </c>
      <c r="P3702" s="68">
        <f t="shared" si="114"/>
        <v>37239</v>
      </c>
      <c r="Q3702" s="68">
        <f t="shared" si="115"/>
        <v>3103.25</v>
      </c>
    </row>
    <row r="3703" spans="1:17" x14ac:dyDescent="0.25">
      <c r="A3703" s="108" t="s">
        <v>17772</v>
      </c>
      <c r="B3703" s="108" t="s">
        <v>17773</v>
      </c>
      <c r="C3703" s="108" t="s">
        <v>17774</v>
      </c>
      <c r="D3703" s="108" t="s">
        <v>8524</v>
      </c>
      <c r="E3703" s="108" t="s">
        <v>8525</v>
      </c>
      <c r="F3703" s="108" t="s">
        <v>8529</v>
      </c>
      <c r="G3703" s="108" t="s">
        <v>8528</v>
      </c>
      <c r="H3703" s="109">
        <v>18</v>
      </c>
      <c r="I3703" s="109">
        <v>0</v>
      </c>
      <c r="J3703" s="110">
        <v>54518</v>
      </c>
      <c r="K3703" s="110">
        <v>0</v>
      </c>
      <c r="L3703" s="109">
        <v>3028.78</v>
      </c>
      <c r="M3703" s="108" t="s">
        <v>17432</v>
      </c>
      <c r="N3703" s="110">
        <v>-737.33360000000005</v>
      </c>
      <c r="O3703" s="110">
        <v>0</v>
      </c>
      <c r="P3703" s="68">
        <f t="shared" si="114"/>
        <v>54518</v>
      </c>
      <c r="Q3703" s="68">
        <f t="shared" si="115"/>
        <v>3028.7777777777778</v>
      </c>
    </row>
    <row r="3704" spans="1:17" x14ac:dyDescent="0.25">
      <c r="A3704" s="108" t="s">
        <v>17772</v>
      </c>
      <c r="B3704" s="108" t="s">
        <v>17773</v>
      </c>
      <c r="C3704" s="108" t="s">
        <v>17774</v>
      </c>
      <c r="D3704" s="108" t="s">
        <v>8531</v>
      </c>
      <c r="E3704" s="108" t="s">
        <v>8532</v>
      </c>
      <c r="F3704" s="108" t="s">
        <v>8530</v>
      </c>
      <c r="G3704" s="108" t="s">
        <v>8533</v>
      </c>
      <c r="H3704" s="109">
        <v>90</v>
      </c>
      <c r="I3704" s="109">
        <v>0</v>
      </c>
      <c r="J3704" s="110">
        <v>276524</v>
      </c>
      <c r="K3704" s="110">
        <v>0</v>
      </c>
      <c r="L3704" s="109">
        <v>3072.49</v>
      </c>
      <c r="M3704" s="108" t="s">
        <v>17432</v>
      </c>
      <c r="N3704" s="110">
        <v>-3739.8807000000002</v>
      </c>
      <c r="O3704" s="110">
        <v>0</v>
      </c>
      <c r="P3704" s="68">
        <f t="shared" si="114"/>
        <v>276524</v>
      </c>
      <c r="Q3704" s="68">
        <f t="shared" si="115"/>
        <v>3072.4888888888891</v>
      </c>
    </row>
    <row r="3705" spans="1:17" ht="30" x14ac:dyDescent="0.25">
      <c r="A3705" s="108" t="s">
        <v>17772</v>
      </c>
      <c r="B3705" s="108" t="s">
        <v>17773</v>
      </c>
      <c r="C3705" s="108" t="s">
        <v>17774</v>
      </c>
      <c r="D3705" s="108" t="s">
        <v>8531</v>
      </c>
      <c r="E3705" s="108" t="s">
        <v>8532</v>
      </c>
      <c r="F3705" s="108" t="s">
        <v>8534</v>
      </c>
      <c r="G3705" s="108" t="s">
        <v>8535</v>
      </c>
      <c r="H3705" s="109">
        <v>70</v>
      </c>
      <c r="I3705" s="109">
        <v>0</v>
      </c>
      <c r="J3705" s="110">
        <v>172453</v>
      </c>
      <c r="K3705" s="110">
        <v>0</v>
      </c>
      <c r="L3705" s="109">
        <v>2463.61</v>
      </c>
      <c r="M3705" s="108" t="s">
        <v>17432</v>
      </c>
      <c r="N3705" s="110">
        <v>-2332.3530000000001</v>
      </c>
      <c r="O3705" s="110">
        <v>0</v>
      </c>
      <c r="P3705" s="68">
        <f t="shared" si="114"/>
        <v>172453</v>
      </c>
      <c r="Q3705" s="68">
        <f t="shared" si="115"/>
        <v>2463.6142857142859</v>
      </c>
    </row>
    <row r="3706" spans="1:17" x14ac:dyDescent="0.25">
      <c r="A3706" s="108" t="s">
        <v>17772</v>
      </c>
      <c r="B3706" s="108" t="s">
        <v>17773</v>
      </c>
      <c r="C3706" s="108" t="s">
        <v>17774</v>
      </c>
      <c r="D3706" s="108" t="s">
        <v>8537</v>
      </c>
      <c r="E3706" s="108" t="s">
        <v>8538</v>
      </c>
      <c r="F3706" s="108" t="s">
        <v>8536</v>
      </c>
      <c r="G3706" s="108" t="s">
        <v>8539</v>
      </c>
      <c r="H3706" s="109">
        <v>100</v>
      </c>
      <c r="I3706" s="109">
        <v>0</v>
      </c>
      <c r="J3706" s="110">
        <v>258565</v>
      </c>
      <c r="K3706" s="110">
        <v>0</v>
      </c>
      <c r="L3706" s="109">
        <v>2585.65</v>
      </c>
      <c r="M3706" s="108" t="s">
        <v>17428</v>
      </c>
      <c r="N3706" s="110">
        <v>12262.2727</v>
      </c>
      <c r="O3706" s="110">
        <v>1056.6605</v>
      </c>
      <c r="P3706" s="68">
        <f t="shared" si="114"/>
        <v>258565</v>
      </c>
      <c r="Q3706" s="68">
        <f t="shared" si="115"/>
        <v>2585.65</v>
      </c>
    </row>
    <row r="3707" spans="1:17" x14ac:dyDescent="0.25">
      <c r="A3707" s="108" t="s">
        <v>17772</v>
      </c>
      <c r="B3707" s="108" t="s">
        <v>17773</v>
      </c>
      <c r="C3707" s="108" t="s">
        <v>17774</v>
      </c>
      <c r="D3707" s="108" t="s">
        <v>8541</v>
      </c>
      <c r="E3707" s="108" t="s">
        <v>8542</v>
      </c>
      <c r="F3707" s="108" t="s">
        <v>8540</v>
      </c>
      <c r="G3707" s="108" t="s">
        <v>8543</v>
      </c>
      <c r="H3707" s="109">
        <v>90</v>
      </c>
      <c r="I3707" s="109">
        <v>0</v>
      </c>
      <c r="J3707" s="110">
        <v>197967</v>
      </c>
      <c r="K3707" s="110">
        <v>0</v>
      </c>
      <c r="L3707" s="109">
        <v>2199.63</v>
      </c>
      <c r="M3707" s="108" t="s">
        <v>17432</v>
      </c>
      <c r="N3707" s="110">
        <v>-2677.4236999999998</v>
      </c>
      <c r="O3707" s="110">
        <v>0</v>
      </c>
      <c r="P3707" s="68">
        <f t="shared" si="114"/>
        <v>197967</v>
      </c>
      <c r="Q3707" s="68">
        <f t="shared" si="115"/>
        <v>2199.6333333333332</v>
      </c>
    </row>
    <row r="3708" spans="1:17" x14ac:dyDescent="0.25">
      <c r="A3708" s="108" t="s">
        <v>17772</v>
      </c>
      <c r="B3708" s="108" t="s">
        <v>17773</v>
      </c>
      <c r="C3708" s="108" t="s">
        <v>17774</v>
      </c>
      <c r="D3708" s="108" t="s">
        <v>8545</v>
      </c>
      <c r="E3708" s="108" t="s">
        <v>8546</v>
      </c>
      <c r="F3708" s="108" t="s">
        <v>8544</v>
      </c>
      <c r="G3708" s="108" t="s">
        <v>8547</v>
      </c>
      <c r="H3708" s="109">
        <v>50</v>
      </c>
      <c r="I3708" s="109">
        <v>0</v>
      </c>
      <c r="J3708" s="110">
        <v>166438</v>
      </c>
      <c r="K3708" s="110">
        <v>0</v>
      </c>
      <c r="L3708" s="109">
        <v>3328.76</v>
      </c>
      <c r="M3708" s="108" t="s">
        <v>17432</v>
      </c>
      <c r="N3708" s="110">
        <v>-2251.0043999999998</v>
      </c>
      <c r="O3708" s="110">
        <v>0</v>
      </c>
      <c r="P3708" s="68">
        <f t="shared" si="114"/>
        <v>166438</v>
      </c>
      <c r="Q3708" s="68">
        <f t="shared" si="115"/>
        <v>3328.76</v>
      </c>
    </row>
    <row r="3709" spans="1:17" x14ac:dyDescent="0.25">
      <c r="A3709" s="108" t="s">
        <v>17772</v>
      </c>
      <c r="B3709" s="108" t="s">
        <v>17773</v>
      </c>
      <c r="C3709" s="108" t="s">
        <v>17774</v>
      </c>
      <c r="D3709" s="108" t="s">
        <v>8549</v>
      </c>
      <c r="E3709" s="108" t="s">
        <v>8550</v>
      </c>
      <c r="F3709" s="108" t="s">
        <v>8548</v>
      </c>
      <c r="G3709" s="108" t="s">
        <v>8551</v>
      </c>
      <c r="H3709" s="109">
        <v>165</v>
      </c>
      <c r="I3709" s="109">
        <v>0</v>
      </c>
      <c r="J3709" s="110">
        <v>565934</v>
      </c>
      <c r="K3709" s="110">
        <v>0</v>
      </c>
      <c r="L3709" s="109">
        <v>3429.9</v>
      </c>
      <c r="M3709" s="108" t="s">
        <v>17432</v>
      </c>
      <c r="N3709" s="110">
        <v>-7654.0216</v>
      </c>
      <c r="O3709" s="110">
        <v>0</v>
      </c>
      <c r="P3709" s="68">
        <f t="shared" si="114"/>
        <v>565934</v>
      </c>
      <c r="Q3709" s="68">
        <f t="shared" si="115"/>
        <v>3429.9030303030304</v>
      </c>
    </row>
    <row r="3710" spans="1:17" x14ac:dyDescent="0.25">
      <c r="A3710" s="108" t="s">
        <v>17772</v>
      </c>
      <c r="B3710" s="108" t="s">
        <v>17773</v>
      </c>
      <c r="C3710" s="108" t="s">
        <v>17774</v>
      </c>
      <c r="D3710" s="108" t="s">
        <v>8549</v>
      </c>
      <c r="E3710" s="108" t="s">
        <v>8550</v>
      </c>
      <c r="F3710" s="108" t="s">
        <v>8552</v>
      </c>
      <c r="G3710" s="108" t="s">
        <v>8553</v>
      </c>
      <c r="H3710" s="109">
        <v>130</v>
      </c>
      <c r="I3710" s="109">
        <v>0</v>
      </c>
      <c r="J3710" s="110">
        <v>383810</v>
      </c>
      <c r="K3710" s="110">
        <v>0</v>
      </c>
      <c r="L3710" s="109">
        <v>2952.38</v>
      </c>
      <c r="M3710" s="108" t="s">
        <v>17432</v>
      </c>
      <c r="N3710" s="110">
        <v>-5190.8714</v>
      </c>
      <c r="O3710" s="110">
        <v>0</v>
      </c>
      <c r="P3710" s="68">
        <f t="shared" si="114"/>
        <v>383810</v>
      </c>
      <c r="Q3710" s="68">
        <f t="shared" si="115"/>
        <v>2952.3846153846152</v>
      </c>
    </row>
    <row r="3711" spans="1:17" x14ac:dyDescent="0.25">
      <c r="A3711" s="108" t="s">
        <v>17772</v>
      </c>
      <c r="B3711" s="108" t="s">
        <v>17773</v>
      </c>
      <c r="C3711" s="108" t="s">
        <v>17774</v>
      </c>
      <c r="D3711" s="108" t="s">
        <v>8549</v>
      </c>
      <c r="E3711" s="108" t="s">
        <v>8550</v>
      </c>
      <c r="F3711" s="108" t="s">
        <v>8554</v>
      </c>
      <c r="G3711" s="108" t="s">
        <v>8555</v>
      </c>
      <c r="H3711" s="109">
        <v>50</v>
      </c>
      <c r="I3711" s="109">
        <v>0</v>
      </c>
      <c r="J3711" s="110">
        <v>82068</v>
      </c>
      <c r="K3711" s="110">
        <v>0</v>
      </c>
      <c r="L3711" s="109">
        <v>1641.36</v>
      </c>
      <c r="M3711" s="108" t="s">
        <v>17432</v>
      </c>
      <c r="N3711" s="110">
        <v>-1109.9331</v>
      </c>
      <c r="O3711" s="110">
        <v>0</v>
      </c>
      <c r="P3711" s="68">
        <f t="shared" si="114"/>
        <v>82068</v>
      </c>
      <c r="Q3711" s="68">
        <f t="shared" si="115"/>
        <v>1641.36</v>
      </c>
    </row>
    <row r="3712" spans="1:17" x14ac:dyDescent="0.25">
      <c r="A3712" s="108" t="s">
        <v>17772</v>
      </c>
      <c r="B3712" s="108" t="s">
        <v>17773</v>
      </c>
      <c r="C3712" s="108" t="s">
        <v>17774</v>
      </c>
      <c r="D3712" s="108" t="s">
        <v>8557</v>
      </c>
      <c r="E3712" s="108" t="s">
        <v>8558</v>
      </c>
      <c r="F3712" s="108" t="s">
        <v>8556</v>
      </c>
      <c r="G3712" s="108" t="s">
        <v>8559</v>
      </c>
      <c r="H3712" s="109">
        <v>100</v>
      </c>
      <c r="I3712" s="109">
        <v>0</v>
      </c>
      <c r="J3712" s="110">
        <v>343708</v>
      </c>
      <c r="K3712" s="110">
        <v>0</v>
      </c>
      <c r="L3712" s="109">
        <v>3437.08</v>
      </c>
      <c r="M3712" s="108" t="s">
        <v>17432</v>
      </c>
      <c r="N3712" s="110">
        <v>-4648.5126</v>
      </c>
      <c r="O3712" s="110">
        <v>0</v>
      </c>
      <c r="P3712" s="68">
        <f t="shared" si="114"/>
        <v>343708</v>
      </c>
      <c r="Q3712" s="68">
        <f t="shared" si="115"/>
        <v>3437.08</v>
      </c>
    </row>
    <row r="3713" spans="1:17" x14ac:dyDescent="0.25">
      <c r="A3713" s="108" t="s">
        <v>17772</v>
      </c>
      <c r="B3713" s="108" t="s">
        <v>17773</v>
      </c>
      <c r="C3713" s="108" t="s">
        <v>17774</v>
      </c>
      <c r="D3713" s="108" t="s">
        <v>8557</v>
      </c>
      <c r="E3713" s="108" t="s">
        <v>8558</v>
      </c>
      <c r="F3713" s="108" t="s">
        <v>8560</v>
      </c>
      <c r="G3713" s="108" t="s">
        <v>8561</v>
      </c>
      <c r="H3713" s="109">
        <v>252</v>
      </c>
      <c r="I3713" s="109">
        <v>0</v>
      </c>
      <c r="J3713" s="110">
        <v>741196</v>
      </c>
      <c r="K3713" s="110">
        <v>0</v>
      </c>
      <c r="L3713" s="109">
        <v>2941.25</v>
      </c>
      <c r="M3713" s="108" t="s">
        <v>17432</v>
      </c>
      <c r="N3713" s="110">
        <v>-10024.371300000001</v>
      </c>
      <c r="O3713" s="110">
        <v>0</v>
      </c>
      <c r="P3713" s="68">
        <f t="shared" si="114"/>
        <v>741196</v>
      </c>
      <c r="Q3713" s="68">
        <f t="shared" si="115"/>
        <v>2941.2539682539682</v>
      </c>
    </row>
    <row r="3714" spans="1:17" x14ac:dyDescent="0.25">
      <c r="A3714" s="108" t="s">
        <v>17772</v>
      </c>
      <c r="B3714" s="108" t="s">
        <v>17773</v>
      </c>
      <c r="C3714" s="108" t="s">
        <v>17774</v>
      </c>
      <c r="D3714" s="108" t="s">
        <v>8557</v>
      </c>
      <c r="E3714" s="108" t="s">
        <v>8558</v>
      </c>
      <c r="F3714" s="108" t="s">
        <v>8562</v>
      </c>
      <c r="G3714" s="108" t="s">
        <v>8563</v>
      </c>
      <c r="H3714" s="109">
        <v>96</v>
      </c>
      <c r="I3714" s="109">
        <v>0</v>
      </c>
      <c r="J3714" s="110">
        <v>217718</v>
      </c>
      <c r="K3714" s="110">
        <v>0</v>
      </c>
      <c r="L3714" s="109">
        <v>2267.9</v>
      </c>
      <c r="M3714" s="108" t="s">
        <v>17432</v>
      </c>
      <c r="N3714" s="110">
        <v>-2944.5522000000001</v>
      </c>
      <c r="O3714" s="110">
        <v>0</v>
      </c>
      <c r="P3714" s="68">
        <f t="shared" si="114"/>
        <v>217718</v>
      </c>
      <c r="Q3714" s="68">
        <f t="shared" si="115"/>
        <v>2267.8958333333335</v>
      </c>
    </row>
    <row r="3715" spans="1:17" x14ac:dyDescent="0.25">
      <c r="A3715" s="108" t="s">
        <v>17772</v>
      </c>
      <c r="B3715" s="108" t="s">
        <v>17773</v>
      </c>
      <c r="C3715" s="108" t="s">
        <v>17774</v>
      </c>
      <c r="D3715" s="108" t="s">
        <v>8567</v>
      </c>
      <c r="E3715" s="108" t="s">
        <v>8568</v>
      </c>
      <c r="F3715" s="108" t="s">
        <v>8566</v>
      </c>
      <c r="G3715" s="108" t="s">
        <v>8569</v>
      </c>
      <c r="H3715" s="109">
        <v>64</v>
      </c>
      <c r="I3715" s="109">
        <v>0</v>
      </c>
      <c r="J3715" s="110">
        <v>225538</v>
      </c>
      <c r="K3715" s="110">
        <v>0</v>
      </c>
      <c r="L3715" s="109">
        <v>3524.03</v>
      </c>
      <c r="M3715" s="108" t="s">
        <v>17432</v>
      </c>
      <c r="N3715" s="110">
        <v>-3050.3078</v>
      </c>
      <c r="O3715" s="110">
        <v>0</v>
      </c>
      <c r="P3715" s="68">
        <f t="shared" si="114"/>
        <v>225538</v>
      </c>
      <c r="Q3715" s="68">
        <f t="shared" si="115"/>
        <v>3524.03125</v>
      </c>
    </row>
    <row r="3716" spans="1:17" x14ac:dyDescent="0.25">
      <c r="A3716" s="108" t="s">
        <v>17772</v>
      </c>
      <c r="B3716" s="108" t="s">
        <v>17773</v>
      </c>
      <c r="C3716" s="108" t="s">
        <v>17774</v>
      </c>
      <c r="D3716" s="108" t="s">
        <v>8567</v>
      </c>
      <c r="E3716" s="108" t="s">
        <v>8568</v>
      </c>
      <c r="F3716" s="108" t="s">
        <v>8570</v>
      </c>
      <c r="G3716" s="108" t="s">
        <v>8571</v>
      </c>
      <c r="H3716" s="109">
        <v>7</v>
      </c>
      <c r="I3716" s="109">
        <v>0</v>
      </c>
      <c r="J3716" s="110">
        <v>15350</v>
      </c>
      <c r="K3716" s="110">
        <v>0</v>
      </c>
      <c r="L3716" s="109">
        <v>2192.86</v>
      </c>
      <c r="M3716" s="108" t="s">
        <v>17432</v>
      </c>
      <c r="N3716" s="110">
        <v>-207.6037</v>
      </c>
      <c r="O3716" s="110">
        <v>0</v>
      </c>
      <c r="P3716" s="68">
        <f t="shared" ref="P3716:P3779" si="116">J3716-K3716</f>
        <v>15350</v>
      </c>
      <c r="Q3716" s="68">
        <f t="shared" ref="Q3716:Q3779" si="117">P3716/H3716</f>
        <v>2192.8571428571427</v>
      </c>
    </row>
    <row r="3717" spans="1:17" x14ac:dyDescent="0.25">
      <c r="A3717" s="108" t="s">
        <v>17772</v>
      </c>
      <c r="B3717" s="108" t="s">
        <v>17773</v>
      </c>
      <c r="C3717" s="108" t="s">
        <v>17774</v>
      </c>
      <c r="D3717" s="108" t="s">
        <v>8573</v>
      </c>
      <c r="E3717" s="108" t="s">
        <v>8574</v>
      </c>
      <c r="F3717" s="108" t="s">
        <v>8572</v>
      </c>
      <c r="G3717" s="108" t="s">
        <v>8575</v>
      </c>
      <c r="H3717" s="109">
        <v>40</v>
      </c>
      <c r="I3717" s="109">
        <v>20</v>
      </c>
      <c r="J3717" s="110">
        <v>157303</v>
      </c>
      <c r="K3717" s="110">
        <v>52434</v>
      </c>
      <c r="L3717" s="109">
        <v>2621.72</v>
      </c>
      <c r="M3717" s="108" t="s">
        <v>17432</v>
      </c>
      <c r="N3717" s="110">
        <v>-2127.4526999999998</v>
      </c>
      <c r="O3717" s="110">
        <v>0</v>
      </c>
      <c r="P3717" s="68">
        <f t="shared" si="116"/>
        <v>104869</v>
      </c>
      <c r="Q3717" s="68">
        <f t="shared" si="117"/>
        <v>2621.7249999999999</v>
      </c>
    </row>
    <row r="3718" spans="1:17" x14ac:dyDescent="0.25">
      <c r="A3718" s="108" t="s">
        <v>17772</v>
      </c>
      <c r="B3718" s="108" t="s">
        <v>17773</v>
      </c>
      <c r="C3718" s="108" t="s">
        <v>17774</v>
      </c>
      <c r="D3718" s="108" t="s">
        <v>8577</v>
      </c>
      <c r="E3718" s="108" t="s">
        <v>8578</v>
      </c>
      <c r="F3718" s="108" t="s">
        <v>8576</v>
      </c>
      <c r="G3718" s="108" t="s">
        <v>8579</v>
      </c>
      <c r="H3718" s="109">
        <v>50</v>
      </c>
      <c r="I3718" s="109">
        <v>0</v>
      </c>
      <c r="J3718" s="110">
        <v>95788</v>
      </c>
      <c r="K3718" s="110">
        <v>0</v>
      </c>
      <c r="L3718" s="109">
        <v>1915.76</v>
      </c>
      <c r="M3718" s="108" t="s">
        <v>17432</v>
      </c>
      <c r="N3718" s="110">
        <v>-1295.4905000000001</v>
      </c>
      <c r="O3718" s="110">
        <v>0</v>
      </c>
      <c r="P3718" s="68">
        <f t="shared" si="116"/>
        <v>95788</v>
      </c>
      <c r="Q3718" s="68">
        <f t="shared" si="117"/>
        <v>1915.76</v>
      </c>
    </row>
    <row r="3719" spans="1:17" ht="30" x14ac:dyDescent="0.25">
      <c r="A3719" s="108" t="s">
        <v>17772</v>
      </c>
      <c r="B3719" s="108" t="s">
        <v>17773</v>
      </c>
      <c r="C3719" s="108" t="s">
        <v>17774</v>
      </c>
      <c r="D3719" s="108" t="s">
        <v>8581</v>
      </c>
      <c r="E3719" s="108" t="s">
        <v>7048</v>
      </c>
      <c r="F3719" s="108" t="s">
        <v>8580</v>
      </c>
      <c r="G3719" s="108" t="s">
        <v>8582</v>
      </c>
      <c r="H3719" s="109">
        <v>180</v>
      </c>
      <c r="I3719" s="109">
        <v>0</v>
      </c>
      <c r="J3719" s="110">
        <v>763918</v>
      </c>
      <c r="K3719" s="110">
        <v>0</v>
      </c>
      <c r="L3719" s="109">
        <v>4243.99</v>
      </c>
      <c r="M3719" s="108" t="s">
        <v>17432</v>
      </c>
      <c r="N3719" s="110">
        <v>-10331.6828</v>
      </c>
      <c r="O3719" s="110">
        <v>0</v>
      </c>
      <c r="P3719" s="68">
        <f t="shared" si="116"/>
        <v>763918</v>
      </c>
      <c r="Q3719" s="68">
        <f t="shared" si="117"/>
        <v>4243.9888888888891</v>
      </c>
    </row>
    <row r="3720" spans="1:17" ht="30" x14ac:dyDescent="0.25">
      <c r="A3720" s="108" t="s">
        <v>17772</v>
      </c>
      <c r="B3720" s="108" t="s">
        <v>17773</v>
      </c>
      <c r="C3720" s="108" t="s">
        <v>17774</v>
      </c>
      <c r="D3720" s="108" t="s">
        <v>8584</v>
      </c>
      <c r="E3720" s="108" t="s">
        <v>8585</v>
      </c>
      <c r="F3720" s="108" t="s">
        <v>8583</v>
      </c>
      <c r="G3720" s="108" t="s">
        <v>8586</v>
      </c>
      <c r="H3720" s="109">
        <v>49</v>
      </c>
      <c r="I3720" s="109">
        <v>0</v>
      </c>
      <c r="J3720" s="110">
        <v>157018</v>
      </c>
      <c r="K3720" s="110">
        <v>0</v>
      </c>
      <c r="L3720" s="109">
        <v>3204.45</v>
      </c>
      <c r="M3720" s="108" t="s">
        <v>17432</v>
      </c>
      <c r="N3720" s="110">
        <v>-2123.6032</v>
      </c>
      <c r="O3720" s="110">
        <v>0</v>
      </c>
      <c r="P3720" s="68">
        <f t="shared" si="116"/>
        <v>157018</v>
      </c>
      <c r="Q3720" s="68">
        <f t="shared" si="117"/>
        <v>3204.4489795918366</v>
      </c>
    </row>
    <row r="3721" spans="1:17" ht="30" x14ac:dyDescent="0.25">
      <c r="A3721" s="108" t="s">
        <v>17772</v>
      </c>
      <c r="B3721" s="108" t="s">
        <v>17773</v>
      </c>
      <c r="C3721" s="108" t="s">
        <v>17774</v>
      </c>
      <c r="D3721" s="108" t="s">
        <v>8584</v>
      </c>
      <c r="E3721" s="108" t="s">
        <v>8585</v>
      </c>
      <c r="F3721" s="108" t="s">
        <v>8587</v>
      </c>
      <c r="G3721" s="108" t="s">
        <v>8586</v>
      </c>
      <c r="H3721" s="109">
        <v>100</v>
      </c>
      <c r="I3721" s="109">
        <v>0</v>
      </c>
      <c r="J3721" s="110">
        <v>249400</v>
      </c>
      <c r="K3721" s="110">
        <v>0</v>
      </c>
      <c r="L3721" s="109">
        <v>2494</v>
      </c>
      <c r="M3721" s="108" t="s">
        <v>17432</v>
      </c>
      <c r="N3721" s="110">
        <v>-3373.0273000000002</v>
      </c>
      <c r="O3721" s="110">
        <v>0</v>
      </c>
      <c r="P3721" s="68">
        <f t="shared" si="116"/>
        <v>249400</v>
      </c>
      <c r="Q3721" s="68">
        <f t="shared" si="117"/>
        <v>2494</v>
      </c>
    </row>
    <row r="3722" spans="1:17" x14ac:dyDescent="0.25">
      <c r="A3722" s="108" t="s">
        <v>17772</v>
      </c>
      <c r="B3722" s="108" t="s">
        <v>17773</v>
      </c>
      <c r="C3722" s="108" t="s">
        <v>17774</v>
      </c>
      <c r="D3722" s="108" t="s">
        <v>8584</v>
      </c>
      <c r="E3722" s="108" t="s">
        <v>8585</v>
      </c>
      <c r="F3722" s="108" t="s">
        <v>8588</v>
      </c>
      <c r="G3722" s="108" t="s">
        <v>8589</v>
      </c>
      <c r="H3722" s="109">
        <v>100</v>
      </c>
      <c r="I3722" s="109">
        <v>0</v>
      </c>
      <c r="J3722" s="110">
        <v>222333</v>
      </c>
      <c r="K3722" s="110">
        <v>0</v>
      </c>
      <c r="L3722" s="109">
        <v>2223.33</v>
      </c>
      <c r="M3722" s="108" t="s">
        <v>17432</v>
      </c>
      <c r="N3722" s="110">
        <v>-3006.9694</v>
      </c>
      <c r="O3722" s="110">
        <v>0</v>
      </c>
      <c r="P3722" s="68">
        <f t="shared" si="116"/>
        <v>222333</v>
      </c>
      <c r="Q3722" s="68">
        <f t="shared" si="117"/>
        <v>2223.33</v>
      </c>
    </row>
    <row r="3723" spans="1:17" x14ac:dyDescent="0.25">
      <c r="A3723" s="108" t="s">
        <v>17772</v>
      </c>
      <c r="B3723" s="108" t="s">
        <v>17773</v>
      </c>
      <c r="C3723" s="108" t="s">
        <v>17774</v>
      </c>
      <c r="D3723" s="108" t="s">
        <v>8584</v>
      </c>
      <c r="E3723" s="108" t="s">
        <v>8585</v>
      </c>
      <c r="F3723" s="108" t="s">
        <v>8590</v>
      </c>
      <c r="G3723" s="108" t="s">
        <v>8591</v>
      </c>
      <c r="H3723" s="109">
        <v>110</v>
      </c>
      <c r="I3723" s="109">
        <v>0</v>
      </c>
      <c r="J3723" s="110">
        <v>249770</v>
      </c>
      <c r="K3723" s="110">
        <v>0</v>
      </c>
      <c r="L3723" s="109">
        <v>2270.64</v>
      </c>
      <c r="M3723" s="108" t="s">
        <v>17432</v>
      </c>
      <c r="N3723" s="110">
        <v>-3378.0318000000002</v>
      </c>
      <c r="O3723" s="110">
        <v>0</v>
      </c>
      <c r="P3723" s="68">
        <f t="shared" si="116"/>
        <v>249770</v>
      </c>
      <c r="Q3723" s="68">
        <f t="shared" si="117"/>
        <v>2270.6363636363635</v>
      </c>
    </row>
    <row r="3724" spans="1:17" x14ac:dyDescent="0.25">
      <c r="A3724" s="108" t="s">
        <v>17772</v>
      </c>
      <c r="B3724" s="108" t="s">
        <v>17773</v>
      </c>
      <c r="C3724" s="108" t="s">
        <v>17774</v>
      </c>
      <c r="D3724" s="108" t="s">
        <v>8584</v>
      </c>
      <c r="E3724" s="108" t="s">
        <v>8585</v>
      </c>
      <c r="F3724" s="108" t="s">
        <v>8592</v>
      </c>
      <c r="G3724" s="108" t="s">
        <v>8593</v>
      </c>
      <c r="H3724" s="109">
        <v>90</v>
      </c>
      <c r="I3724" s="109">
        <v>0</v>
      </c>
      <c r="J3724" s="110">
        <v>229726</v>
      </c>
      <c r="K3724" s="110">
        <v>0</v>
      </c>
      <c r="L3724" s="109">
        <v>2552.5100000000002</v>
      </c>
      <c r="M3724" s="108" t="s">
        <v>17432</v>
      </c>
      <c r="N3724" s="110">
        <v>-3106.9555999999998</v>
      </c>
      <c r="O3724" s="110">
        <v>0</v>
      </c>
      <c r="P3724" s="68">
        <f t="shared" si="116"/>
        <v>229726</v>
      </c>
      <c r="Q3724" s="68">
        <f t="shared" si="117"/>
        <v>2552.5111111111109</v>
      </c>
    </row>
    <row r="3725" spans="1:17" x14ac:dyDescent="0.25">
      <c r="A3725" s="108" t="s">
        <v>17772</v>
      </c>
      <c r="B3725" s="108" t="s">
        <v>17773</v>
      </c>
      <c r="C3725" s="108" t="s">
        <v>17774</v>
      </c>
      <c r="D3725" s="108" t="s">
        <v>8584</v>
      </c>
      <c r="E3725" s="108" t="s">
        <v>8585</v>
      </c>
      <c r="F3725" s="108" t="s">
        <v>8594</v>
      </c>
      <c r="G3725" s="108" t="s">
        <v>8595</v>
      </c>
      <c r="H3725" s="109">
        <v>42</v>
      </c>
      <c r="I3725" s="109">
        <v>0</v>
      </c>
      <c r="J3725" s="110">
        <v>78383</v>
      </c>
      <c r="K3725" s="110">
        <v>0</v>
      </c>
      <c r="L3725" s="109">
        <v>1866.26</v>
      </c>
      <c r="M3725" s="108" t="s">
        <v>17432</v>
      </c>
      <c r="N3725" s="110">
        <v>-1060.0997</v>
      </c>
      <c r="O3725" s="110">
        <v>0</v>
      </c>
      <c r="P3725" s="68">
        <f t="shared" si="116"/>
        <v>78383</v>
      </c>
      <c r="Q3725" s="68">
        <f t="shared" si="117"/>
        <v>1866.2619047619048</v>
      </c>
    </row>
    <row r="3726" spans="1:17" ht="30" x14ac:dyDescent="0.25">
      <c r="A3726" s="108" t="s">
        <v>17772</v>
      </c>
      <c r="B3726" s="108" t="s">
        <v>17773</v>
      </c>
      <c r="C3726" s="108" t="s">
        <v>17774</v>
      </c>
      <c r="D3726" s="108" t="s">
        <v>8597</v>
      </c>
      <c r="E3726" s="108" t="s">
        <v>8598</v>
      </c>
      <c r="F3726" s="108" t="s">
        <v>8596</v>
      </c>
      <c r="G3726" s="108" t="s">
        <v>8599</v>
      </c>
      <c r="H3726" s="109">
        <v>85</v>
      </c>
      <c r="I3726" s="109">
        <v>0</v>
      </c>
      <c r="J3726" s="110">
        <v>218764</v>
      </c>
      <c r="K3726" s="110">
        <v>0</v>
      </c>
      <c r="L3726" s="109">
        <v>2573.69</v>
      </c>
      <c r="M3726" s="108" t="s">
        <v>17432</v>
      </c>
      <c r="N3726" s="110">
        <v>-2958.6889999999999</v>
      </c>
      <c r="O3726" s="110">
        <v>0</v>
      </c>
      <c r="P3726" s="68">
        <f t="shared" si="116"/>
        <v>218764</v>
      </c>
      <c r="Q3726" s="68">
        <f t="shared" si="117"/>
        <v>2573.6941176470586</v>
      </c>
    </row>
    <row r="3727" spans="1:17" ht="30" x14ac:dyDescent="0.25">
      <c r="A3727" s="108" t="s">
        <v>17772</v>
      </c>
      <c r="B3727" s="108" t="s">
        <v>17773</v>
      </c>
      <c r="C3727" s="108" t="s">
        <v>17774</v>
      </c>
      <c r="D3727" s="108" t="s">
        <v>8601</v>
      </c>
      <c r="E3727" s="108" t="s">
        <v>8602</v>
      </c>
      <c r="F3727" s="108" t="s">
        <v>8600</v>
      </c>
      <c r="G3727" s="108" t="s">
        <v>8603</v>
      </c>
      <c r="H3727" s="109">
        <v>100</v>
      </c>
      <c r="I3727" s="109">
        <v>0</v>
      </c>
      <c r="J3727" s="110">
        <v>279395</v>
      </c>
      <c r="K3727" s="110">
        <v>0</v>
      </c>
      <c r="L3727" s="109">
        <v>2793.95</v>
      </c>
      <c r="M3727" s="108" t="s">
        <v>17432</v>
      </c>
      <c r="N3727" s="110">
        <v>-3778.7066</v>
      </c>
      <c r="O3727" s="110">
        <v>0</v>
      </c>
      <c r="P3727" s="68">
        <f t="shared" si="116"/>
        <v>279395</v>
      </c>
      <c r="Q3727" s="68">
        <f t="shared" si="117"/>
        <v>2793.95</v>
      </c>
    </row>
    <row r="3728" spans="1:17" x14ac:dyDescent="0.25">
      <c r="A3728" s="108" t="s">
        <v>17772</v>
      </c>
      <c r="B3728" s="108" t="s">
        <v>17773</v>
      </c>
      <c r="C3728" s="108" t="s">
        <v>17774</v>
      </c>
      <c r="D3728" s="108" t="s">
        <v>8601</v>
      </c>
      <c r="E3728" s="108" t="s">
        <v>8602</v>
      </c>
      <c r="F3728" s="108" t="s">
        <v>8604</v>
      </c>
      <c r="G3728" s="108" t="s">
        <v>8605</v>
      </c>
      <c r="H3728" s="109">
        <v>56</v>
      </c>
      <c r="I3728" s="109">
        <v>16</v>
      </c>
      <c r="J3728" s="110">
        <v>304139</v>
      </c>
      <c r="K3728" s="110">
        <v>67586</v>
      </c>
      <c r="L3728" s="109">
        <v>4224.1499999999996</v>
      </c>
      <c r="M3728" s="108" t="s">
        <v>17432</v>
      </c>
      <c r="N3728" s="110">
        <v>-4113.3545999999997</v>
      </c>
      <c r="O3728" s="110">
        <v>0</v>
      </c>
      <c r="P3728" s="68">
        <f t="shared" si="116"/>
        <v>236553</v>
      </c>
      <c r="Q3728" s="68">
        <f t="shared" si="117"/>
        <v>4224.1607142857147</v>
      </c>
    </row>
    <row r="3729" spans="1:17" x14ac:dyDescent="0.25">
      <c r="A3729" s="108" t="s">
        <v>17772</v>
      </c>
      <c r="B3729" s="108" t="s">
        <v>17773</v>
      </c>
      <c r="C3729" s="108" t="s">
        <v>17774</v>
      </c>
      <c r="D3729" s="108" t="s">
        <v>8607</v>
      </c>
      <c r="E3729" s="108" t="s">
        <v>8608</v>
      </c>
      <c r="F3729" s="108" t="s">
        <v>8606</v>
      </c>
      <c r="G3729" s="108" t="s">
        <v>8609</v>
      </c>
      <c r="H3729" s="109">
        <v>100</v>
      </c>
      <c r="I3729" s="109">
        <v>0</v>
      </c>
      <c r="J3729" s="110">
        <v>196858</v>
      </c>
      <c r="K3729" s="110">
        <v>0</v>
      </c>
      <c r="L3729" s="109">
        <v>1968.58</v>
      </c>
      <c r="M3729" s="108" t="s">
        <v>17432</v>
      </c>
      <c r="N3729" s="110">
        <v>-2662.4209000000001</v>
      </c>
      <c r="O3729" s="110">
        <v>0</v>
      </c>
      <c r="P3729" s="68">
        <f t="shared" si="116"/>
        <v>196858</v>
      </c>
      <c r="Q3729" s="68">
        <f t="shared" si="117"/>
        <v>1968.58</v>
      </c>
    </row>
    <row r="3730" spans="1:17" x14ac:dyDescent="0.25">
      <c r="A3730" s="108" t="s">
        <v>17772</v>
      </c>
      <c r="B3730" s="108" t="s">
        <v>17773</v>
      </c>
      <c r="C3730" s="108" t="s">
        <v>17774</v>
      </c>
      <c r="D3730" s="108" t="s">
        <v>8611</v>
      </c>
      <c r="E3730" s="108" t="s">
        <v>8612</v>
      </c>
      <c r="F3730" s="108" t="s">
        <v>8610</v>
      </c>
      <c r="G3730" s="108" t="s">
        <v>8613</v>
      </c>
      <c r="H3730" s="109">
        <v>201</v>
      </c>
      <c r="I3730" s="109">
        <v>0</v>
      </c>
      <c r="J3730" s="110">
        <v>451431</v>
      </c>
      <c r="K3730" s="110">
        <v>0</v>
      </c>
      <c r="L3730" s="109">
        <v>2245.9299999999998</v>
      </c>
      <c r="M3730" s="108" t="s">
        <v>17428</v>
      </c>
      <c r="N3730" s="110">
        <v>21408.8776</v>
      </c>
      <c r="O3730" s="110">
        <v>1844.8387</v>
      </c>
      <c r="P3730" s="68">
        <f t="shared" si="116"/>
        <v>451431</v>
      </c>
      <c r="Q3730" s="68">
        <f t="shared" si="117"/>
        <v>2245.9253731343283</v>
      </c>
    </row>
    <row r="3731" spans="1:17" x14ac:dyDescent="0.25">
      <c r="A3731" s="108" t="s">
        <v>17772</v>
      </c>
      <c r="B3731" s="108" t="s">
        <v>17773</v>
      </c>
      <c r="C3731" s="108" t="s">
        <v>17774</v>
      </c>
      <c r="D3731" s="108" t="s">
        <v>8615</v>
      </c>
      <c r="E3731" s="108" t="s">
        <v>1612</v>
      </c>
      <c r="F3731" s="108" t="s">
        <v>8614</v>
      </c>
      <c r="G3731" s="108" t="s">
        <v>8616</v>
      </c>
      <c r="H3731" s="109">
        <v>59</v>
      </c>
      <c r="I3731" s="109">
        <v>0</v>
      </c>
      <c r="J3731" s="110">
        <v>123175</v>
      </c>
      <c r="K3731" s="110">
        <v>0</v>
      </c>
      <c r="L3731" s="109">
        <v>2087.71</v>
      </c>
      <c r="M3731" s="108" t="s">
        <v>17428</v>
      </c>
      <c r="N3731" s="110">
        <v>5841.5009</v>
      </c>
      <c r="O3731" s="110">
        <v>503.37189999999998</v>
      </c>
      <c r="P3731" s="68">
        <f t="shared" si="116"/>
        <v>123175</v>
      </c>
      <c r="Q3731" s="68">
        <f t="shared" si="117"/>
        <v>2087.7118644067796</v>
      </c>
    </row>
    <row r="3732" spans="1:17" x14ac:dyDescent="0.25">
      <c r="A3732" s="108" t="s">
        <v>17772</v>
      </c>
      <c r="B3732" s="108" t="s">
        <v>17773</v>
      </c>
      <c r="C3732" s="108" t="s">
        <v>17774</v>
      </c>
      <c r="D3732" s="108" t="s">
        <v>8618</v>
      </c>
      <c r="E3732" s="108" t="s">
        <v>8619</v>
      </c>
      <c r="F3732" s="108" t="s">
        <v>8617</v>
      </c>
      <c r="G3732" s="108" t="s">
        <v>8620</v>
      </c>
      <c r="H3732" s="109">
        <v>85</v>
      </c>
      <c r="I3732" s="109">
        <v>0</v>
      </c>
      <c r="J3732" s="110">
        <v>196555</v>
      </c>
      <c r="K3732" s="110">
        <v>0</v>
      </c>
      <c r="L3732" s="109">
        <v>2312.41</v>
      </c>
      <c r="M3732" s="108" t="s">
        <v>17432</v>
      </c>
      <c r="N3732" s="110">
        <v>-2658.3197</v>
      </c>
      <c r="O3732" s="110">
        <v>0</v>
      </c>
      <c r="P3732" s="68">
        <f t="shared" si="116"/>
        <v>196555</v>
      </c>
      <c r="Q3732" s="68">
        <f t="shared" si="117"/>
        <v>2312.4117647058824</v>
      </c>
    </row>
    <row r="3733" spans="1:17" x14ac:dyDescent="0.25">
      <c r="A3733" s="108" t="s">
        <v>17772</v>
      </c>
      <c r="B3733" s="108" t="s">
        <v>17773</v>
      </c>
      <c r="C3733" s="108" t="s">
        <v>17774</v>
      </c>
      <c r="D3733" s="108" t="s">
        <v>8622</v>
      </c>
      <c r="E3733" s="108" t="s">
        <v>8623</v>
      </c>
      <c r="F3733" s="108" t="s">
        <v>8621</v>
      </c>
      <c r="G3733" s="108" t="s">
        <v>8624</v>
      </c>
      <c r="H3733" s="109">
        <v>70</v>
      </c>
      <c r="I3733" s="109">
        <v>0</v>
      </c>
      <c r="J3733" s="110">
        <v>129838</v>
      </c>
      <c r="K3733" s="110">
        <v>0</v>
      </c>
      <c r="L3733" s="109">
        <v>1854.83</v>
      </c>
      <c r="M3733" s="108" t="s">
        <v>17428</v>
      </c>
      <c r="N3733" s="110">
        <v>6157.4930000000004</v>
      </c>
      <c r="O3733" s="110">
        <v>530.60140000000001</v>
      </c>
      <c r="P3733" s="68">
        <f t="shared" si="116"/>
        <v>129838</v>
      </c>
      <c r="Q3733" s="68">
        <f t="shared" si="117"/>
        <v>1854.8285714285714</v>
      </c>
    </row>
    <row r="3734" spans="1:17" x14ac:dyDescent="0.25">
      <c r="A3734" s="108" t="s">
        <v>17772</v>
      </c>
      <c r="B3734" s="108" t="s">
        <v>17773</v>
      </c>
      <c r="C3734" s="108" t="s">
        <v>17774</v>
      </c>
      <c r="D3734" s="108" t="s">
        <v>8626</v>
      </c>
      <c r="E3734" s="108" t="s">
        <v>8627</v>
      </c>
      <c r="F3734" s="108" t="s">
        <v>8625</v>
      </c>
      <c r="G3734" s="108" t="s">
        <v>8628</v>
      </c>
      <c r="H3734" s="109">
        <v>153</v>
      </c>
      <c r="I3734" s="109">
        <v>0</v>
      </c>
      <c r="J3734" s="110">
        <v>452737</v>
      </c>
      <c r="K3734" s="110">
        <v>0</v>
      </c>
      <c r="L3734" s="109">
        <v>2959.07</v>
      </c>
      <c r="M3734" s="108" t="s">
        <v>17428</v>
      </c>
      <c r="N3734" s="110">
        <v>21470.8308</v>
      </c>
      <c r="O3734" s="110">
        <v>1850.1773000000001</v>
      </c>
      <c r="P3734" s="68">
        <f t="shared" si="116"/>
        <v>452737</v>
      </c>
      <c r="Q3734" s="68">
        <f t="shared" si="117"/>
        <v>2959.0653594771243</v>
      </c>
    </row>
    <row r="3735" spans="1:17" x14ac:dyDescent="0.25">
      <c r="A3735" s="108" t="s">
        <v>17772</v>
      </c>
      <c r="B3735" s="108" t="s">
        <v>17773</v>
      </c>
      <c r="C3735" s="108" t="s">
        <v>17774</v>
      </c>
      <c r="D3735" s="108" t="s">
        <v>8630</v>
      </c>
      <c r="E3735" s="108" t="s">
        <v>545</v>
      </c>
      <c r="F3735" s="108" t="s">
        <v>8629</v>
      </c>
      <c r="G3735" s="108" t="s">
        <v>8631</v>
      </c>
      <c r="H3735" s="109">
        <v>80</v>
      </c>
      <c r="I3735" s="109">
        <v>0</v>
      </c>
      <c r="J3735" s="110">
        <v>148414</v>
      </c>
      <c r="K3735" s="110">
        <v>0</v>
      </c>
      <c r="L3735" s="109">
        <v>1855.18</v>
      </c>
      <c r="M3735" s="108" t="s">
        <v>17432</v>
      </c>
      <c r="N3735" s="110">
        <v>-2007.2393999999999</v>
      </c>
      <c r="O3735" s="110">
        <v>0</v>
      </c>
      <c r="P3735" s="68">
        <f t="shared" si="116"/>
        <v>148414</v>
      </c>
      <c r="Q3735" s="68">
        <f t="shared" si="117"/>
        <v>1855.175</v>
      </c>
    </row>
    <row r="3736" spans="1:17" x14ac:dyDescent="0.25">
      <c r="A3736" s="108" t="s">
        <v>17772</v>
      </c>
      <c r="B3736" s="108" t="s">
        <v>17773</v>
      </c>
      <c r="C3736" s="108" t="s">
        <v>17774</v>
      </c>
      <c r="D3736" s="108" t="s">
        <v>8633</v>
      </c>
      <c r="E3736" s="108" t="s">
        <v>8634</v>
      </c>
      <c r="F3736" s="108" t="s">
        <v>8632</v>
      </c>
      <c r="G3736" s="108" t="s">
        <v>8635</v>
      </c>
      <c r="H3736" s="109">
        <v>95</v>
      </c>
      <c r="I3736" s="109">
        <v>0</v>
      </c>
      <c r="J3736" s="110">
        <v>195765</v>
      </c>
      <c r="K3736" s="110">
        <v>0</v>
      </c>
      <c r="L3736" s="109">
        <v>2060.6799999999998</v>
      </c>
      <c r="M3736" s="108" t="s">
        <v>17428</v>
      </c>
      <c r="N3736" s="110">
        <v>9284.0478999999996</v>
      </c>
      <c r="O3736" s="110">
        <v>800.02189999999996</v>
      </c>
      <c r="P3736" s="68">
        <f t="shared" si="116"/>
        <v>195765</v>
      </c>
      <c r="Q3736" s="68">
        <f t="shared" si="117"/>
        <v>2060.6842105263158</v>
      </c>
    </row>
    <row r="3737" spans="1:17" x14ac:dyDescent="0.25">
      <c r="A3737" s="108" t="s">
        <v>17772</v>
      </c>
      <c r="B3737" s="108" t="s">
        <v>17773</v>
      </c>
      <c r="C3737" s="108" t="s">
        <v>17774</v>
      </c>
      <c r="D3737" s="108" t="s">
        <v>8637</v>
      </c>
      <c r="E3737" s="108" t="s">
        <v>8638</v>
      </c>
      <c r="F3737" s="108" t="s">
        <v>8636</v>
      </c>
      <c r="G3737" s="108" t="s">
        <v>8639</v>
      </c>
      <c r="H3737" s="109">
        <v>70</v>
      </c>
      <c r="I3737" s="109">
        <v>0</v>
      </c>
      <c r="J3737" s="110">
        <v>236956</v>
      </c>
      <c r="K3737" s="110">
        <v>0</v>
      </c>
      <c r="L3737" s="109">
        <v>3385.09</v>
      </c>
      <c r="M3737" s="108" t="s">
        <v>17428</v>
      </c>
      <c r="N3737" s="110">
        <v>11237.512000000001</v>
      </c>
      <c r="O3737" s="110">
        <v>968.35509999999999</v>
      </c>
      <c r="P3737" s="68">
        <f t="shared" si="116"/>
        <v>236956</v>
      </c>
      <c r="Q3737" s="68">
        <f t="shared" si="117"/>
        <v>3385.0857142857144</v>
      </c>
    </row>
    <row r="3738" spans="1:17" x14ac:dyDescent="0.25">
      <c r="A3738" s="108" t="s">
        <v>17772</v>
      </c>
      <c r="B3738" s="108" t="s">
        <v>17773</v>
      </c>
      <c r="C3738" s="108" t="s">
        <v>17774</v>
      </c>
      <c r="D3738" s="108" t="s">
        <v>8637</v>
      </c>
      <c r="E3738" s="108" t="s">
        <v>8638</v>
      </c>
      <c r="F3738" s="108" t="s">
        <v>8640</v>
      </c>
      <c r="G3738" s="108" t="s">
        <v>8641</v>
      </c>
      <c r="H3738" s="109">
        <v>100</v>
      </c>
      <c r="I3738" s="109">
        <v>0</v>
      </c>
      <c r="J3738" s="110">
        <v>228480</v>
      </c>
      <c r="K3738" s="110">
        <v>0</v>
      </c>
      <c r="L3738" s="109">
        <v>2284.8000000000002</v>
      </c>
      <c r="M3738" s="108" t="s">
        <v>17428</v>
      </c>
      <c r="N3738" s="110">
        <v>10835.5406</v>
      </c>
      <c r="O3738" s="110">
        <v>933.71659999999997</v>
      </c>
      <c r="P3738" s="68">
        <f t="shared" si="116"/>
        <v>228480</v>
      </c>
      <c r="Q3738" s="68">
        <f t="shared" si="117"/>
        <v>2284.8000000000002</v>
      </c>
    </row>
    <row r="3739" spans="1:17" x14ac:dyDescent="0.25">
      <c r="A3739" s="108" t="s">
        <v>17772</v>
      </c>
      <c r="B3739" s="108" t="s">
        <v>17773</v>
      </c>
      <c r="C3739" s="108" t="s">
        <v>17774</v>
      </c>
      <c r="D3739" s="108" t="s">
        <v>8643</v>
      </c>
      <c r="E3739" s="108" t="s">
        <v>8644</v>
      </c>
      <c r="F3739" s="108" t="s">
        <v>8642</v>
      </c>
      <c r="G3739" s="108" t="s">
        <v>8645</v>
      </c>
      <c r="H3739" s="109">
        <v>304</v>
      </c>
      <c r="I3739" s="109">
        <v>0</v>
      </c>
      <c r="J3739" s="110">
        <v>683956</v>
      </c>
      <c r="K3739" s="110">
        <v>0</v>
      </c>
      <c r="L3739" s="109">
        <v>2249.86</v>
      </c>
      <c r="M3739" s="108" t="s">
        <v>17432</v>
      </c>
      <c r="N3739" s="110">
        <v>-9250.2206000000006</v>
      </c>
      <c r="O3739" s="110">
        <v>0</v>
      </c>
      <c r="P3739" s="68">
        <f t="shared" si="116"/>
        <v>683956</v>
      </c>
      <c r="Q3739" s="68">
        <f t="shared" si="117"/>
        <v>2249.8552631578946</v>
      </c>
    </row>
    <row r="3740" spans="1:17" x14ac:dyDescent="0.25">
      <c r="A3740" s="108" t="s">
        <v>17772</v>
      </c>
      <c r="B3740" s="108" t="s">
        <v>17773</v>
      </c>
      <c r="C3740" s="108" t="s">
        <v>17774</v>
      </c>
      <c r="D3740" s="108" t="s">
        <v>8647</v>
      </c>
      <c r="E3740" s="108" t="s">
        <v>8648</v>
      </c>
      <c r="F3740" s="108" t="s">
        <v>8646</v>
      </c>
      <c r="G3740" s="108" t="s">
        <v>8649</v>
      </c>
      <c r="H3740" s="109">
        <v>62</v>
      </c>
      <c r="I3740" s="109">
        <v>0</v>
      </c>
      <c r="J3740" s="110">
        <v>215517</v>
      </c>
      <c r="K3740" s="110">
        <v>0</v>
      </c>
      <c r="L3740" s="109">
        <v>3476.08</v>
      </c>
      <c r="M3740" s="108" t="s">
        <v>17432</v>
      </c>
      <c r="N3740" s="110">
        <v>-2914.7779</v>
      </c>
      <c r="O3740" s="110">
        <v>0</v>
      </c>
      <c r="P3740" s="68">
        <f t="shared" si="116"/>
        <v>215517</v>
      </c>
      <c r="Q3740" s="68">
        <f t="shared" si="117"/>
        <v>3476.0806451612902</v>
      </c>
    </row>
    <row r="3741" spans="1:17" x14ac:dyDescent="0.25">
      <c r="A3741" s="108" t="s">
        <v>17772</v>
      </c>
      <c r="B3741" s="108" t="s">
        <v>17773</v>
      </c>
      <c r="C3741" s="108" t="s">
        <v>17774</v>
      </c>
      <c r="D3741" s="108" t="s">
        <v>8647</v>
      </c>
      <c r="E3741" s="108" t="s">
        <v>8648</v>
      </c>
      <c r="F3741" s="108" t="s">
        <v>8650</v>
      </c>
      <c r="G3741" s="108" t="s">
        <v>8651</v>
      </c>
      <c r="H3741" s="109">
        <v>100</v>
      </c>
      <c r="I3741" s="109">
        <v>0</v>
      </c>
      <c r="J3741" s="110">
        <v>267767</v>
      </c>
      <c r="K3741" s="110">
        <v>0</v>
      </c>
      <c r="L3741" s="109">
        <v>2677.67</v>
      </c>
      <c r="M3741" s="108" t="s">
        <v>17432</v>
      </c>
      <c r="N3741" s="110">
        <v>-3621.4450000000002</v>
      </c>
      <c r="O3741" s="110">
        <v>0</v>
      </c>
      <c r="P3741" s="68">
        <f t="shared" si="116"/>
        <v>267767</v>
      </c>
      <c r="Q3741" s="68">
        <f t="shared" si="117"/>
        <v>2677.67</v>
      </c>
    </row>
    <row r="3742" spans="1:17" ht="30" x14ac:dyDescent="0.25">
      <c r="A3742" s="108" t="s">
        <v>17772</v>
      </c>
      <c r="B3742" s="108" t="s">
        <v>17773</v>
      </c>
      <c r="C3742" s="108" t="s">
        <v>17774</v>
      </c>
      <c r="D3742" s="108" t="s">
        <v>8647</v>
      </c>
      <c r="E3742" s="108" t="s">
        <v>8648</v>
      </c>
      <c r="F3742" s="108" t="s">
        <v>8652</v>
      </c>
      <c r="G3742" s="108" t="s">
        <v>8653</v>
      </c>
      <c r="H3742" s="109">
        <v>100</v>
      </c>
      <c r="I3742" s="109">
        <v>0</v>
      </c>
      <c r="J3742" s="110">
        <v>268820</v>
      </c>
      <c r="K3742" s="110">
        <v>0</v>
      </c>
      <c r="L3742" s="109">
        <v>2688.2</v>
      </c>
      <c r="M3742" s="108" t="s">
        <v>17432</v>
      </c>
      <c r="N3742" s="110">
        <v>-3635.6817000000001</v>
      </c>
      <c r="O3742" s="110">
        <v>0</v>
      </c>
      <c r="P3742" s="68">
        <f t="shared" si="116"/>
        <v>268820</v>
      </c>
      <c r="Q3742" s="68">
        <f t="shared" si="117"/>
        <v>2688.2</v>
      </c>
    </row>
    <row r="3743" spans="1:17" ht="30" x14ac:dyDescent="0.25">
      <c r="A3743" s="108" t="s">
        <v>17785</v>
      </c>
      <c r="B3743" s="108" t="s">
        <v>17786</v>
      </c>
      <c r="C3743" s="108" t="s">
        <v>17787</v>
      </c>
      <c r="D3743" s="108" t="s">
        <v>15097</v>
      </c>
      <c r="E3743" s="108" t="s">
        <v>15098</v>
      </c>
      <c r="F3743" s="108" t="s">
        <v>15096</v>
      </c>
      <c r="G3743" s="108" t="s">
        <v>15099</v>
      </c>
      <c r="H3743" s="109">
        <v>153</v>
      </c>
      <c r="I3743" s="109">
        <v>0</v>
      </c>
      <c r="J3743" s="110">
        <v>541457</v>
      </c>
      <c r="K3743" s="110">
        <v>0</v>
      </c>
      <c r="L3743" s="109">
        <v>3538.93</v>
      </c>
      <c r="M3743" s="108" t="s">
        <v>17432</v>
      </c>
      <c r="N3743" s="110">
        <v>-7322.9897000000001</v>
      </c>
      <c r="O3743" s="110">
        <v>0</v>
      </c>
      <c r="P3743" s="68">
        <f t="shared" si="116"/>
        <v>541457</v>
      </c>
      <c r="Q3743" s="68">
        <f t="shared" si="117"/>
        <v>3538.9346405228757</v>
      </c>
    </row>
    <row r="3744" spans="1:17" x14ac:dyDescent="0.25">
      <c r="A3744" s="108" t="s">
        <v>17785</v>
      </c>
      <c r="B3744" s="108" t="s">
        <v>17786</v>
      </c>
      <c r="C3744" s="108" t="s">
        <v>17787</v>
      </c>
      <c r="D3744" s="108" t="s">
        <v>15097</v>
      </c>
      <c r="E3744" s="108" t="s">
        <v>15098</v>
      </c>
      <c r="F3744" s="108" t="s">
        <v>15100</v>
      </c>
      <c r="G3744" s="108" t="s">
        <v>15101</v>
      </c>
      <c r="H3744" s="109">
        <v>110</v>
      </c>
      <c r="I3744" s="109">
        <v>0</v>
      </c>
      <c r="J3744" s="110">
        <v>286838</v>
      </c>
      <c r="K3744" s="110">
        <v>0</v>
      </c>
      <c r="L3744" s="109">
        <v>2607.62</v>
      </c>
      <c r="M3744" s="108" t="s">
        <v>17432</v>
      </c>
      <c r="N3744" s="110">
        <v>-3879.3611000000001</v>
      </c>
      <c r="O3744" s="110">
        <v>0</v>
      </c>
      <c r="P3744" s="68">
        <f t="shared" si="116"/>
        <v>286838</v>
      </c>
      <c r="Q3744" s="68">
        <f t="shared" si="117"/>
        <v>2607.6181818181817</v>
      </c>
    </row>
    <row r="3745" spans="1:17" x14ac:dyDescent="0.25">
      <c r="A3745" s="108" t="s">
        <v>17785</v>
      </c>
      <c r="B3745" s="108" t="s">
        <v>17786</v>
      </c>
      <c r="C3745" s="108" t="s">
        <v>17787</v>
      </c>
      <c r="D3745" s="108" t="s">
        <v>15097</v>
      </c>
      <c r="E3745" s="108" t="s">
        <v>15098</v>
      </c>
      <c r="F3745" s="108" t="s">
        <v>15102</v>
      </c>
      <c r="G3745" s="108" t="s">
        <v>15103</v>
      </c>
      <c r="H3745" s="109">
        <v>163</v>
      </c>
      <c r="I3745" s="109">
        <v>0</v>
      </c>
      <c r="J3745" s="110">
        <v>431740</v>
      </c>
      <c r="K3745" s="110">
        <v>0</v>
      </c>
      <c r="L3745" s="109">
        <v>2648.71</v>
      </c>
      <c r="M3745" s="108" t="s">
        <v>17432</v>
      </c>
      <c r="N3745" s="110">
        <v>-5839.1023999999998</v>
      </c>
      <c r="O3745" s="110">
        <v>0</v>
      </c>
      <c r="P3745" s="68">
        <f t="shared" si="116"/>
        <v>431740</v>
      </c>
      <c r="Q3745" s="68">
        <f t="shared" si="117"/>
        <v>2648.7116564417179</v>
      </c>
    </row>
    <row r="3746" spans="1:17" x14ac:dyDescent="0.25">
      <c r="A3746" s="108" t="s">
        <v>17785</v>
      </c>
      <c r="B3746" s="108" t="s">
        <v>17786</v>
      </c>
      <c r="C3746" s="108" t="s">
        <v>17787</v>
      </c>
      <c r="D3746" s="108" t="s">
        <v>15097</v>
      </c>
      <c r="E3746" s="108" t="s">
        <v>15098</v>
      </c>
      <c r="F3746" s="108" t="s">
        <v>15104</v>
      </c>
      <c r="G3746" s="108" t="s">
        <v>15105</v>
      </c>
      <c r="H3746" s="109">
        <v>18</v>
      </c>
      <c r="I3746" s="109">
        <v>24</v>
      </c>
      <c r="J3746" s="110">
        <v>142372</v>
      </c>
      <c r="K3746" s="110">
        <v>81355</v>
      </c>
      <c r="L3746" s="109">
        <v>3389.81</v>
      </c>
      <c r="M3746" s="108" t="s">
        <v>17432</v>
      </c>
      <c r="N3746" s="110">
        <v>-1925.528</v>
      </c>
      <c r="O3746" s="110">
        <v>0</v>
      </c>
      <c r="P3746" s="68">
        <f t="shared" si="116"/>
        <v>61017</v>
      </c>
      <c r="Q3746" s="68">
        <f t="shared" si="117"/>
        <v>3389.8333333333335</v>
      </c>
    </row>
    <row r="3747" spans="1:17" ht="30" x14ac:dyDescent="0.25">
      <c r="A3747" s="108" t="s">
        <v>17785</v>
      </c>
      <c r="B3747" s="108" t="s">
        <v>17786</v>
      </c>
      <c r="C3747" s="108" t="s">
        <v>17787</v>
      </c>
      <c r="D3747" s="108" t="s">
        <v>15097</v>
      </c>
      <c r="E3747" s="108" t="s">
        <v>15098</v>
      </c>
      <c r="F3747" s="108" t="s">
        <v>15106</v>
      </c>
      <c r="G3747" s="108" t="s">
        <v>15107</v>
      </c>
      <c r="H3747" s="109">
        <v>142</v>
      </c>
      <c r="I3747" s="109">
        <v>4</v>
      </c>
      <c r="J3747" s="110">
        <v>470088</v>
      </c>
      <c r="K3747" s="110">
        <v>12879</v>
      </c>
      <c r="L3747" s="109">
        <v>3219.78</v>
      </c>
      <c r="M3747" s="108" t="s">
        <v>17432</v>
      </c>
      <c r="N3747" s="110">
        <v>-6357.7512999999999</v>
      </c>
      <c r="O3747" s="110">
        <v>0</v>
      </c>
      <c r="P3747" s="68">
        <f t="shared" si="116"/>
        <v>457209</v>
      </c>
      <c r="Q3747" s="68">
        <f t="shared" si="117"/>
        <v>3219.7816901408451</v>
      </c>
    </row>
    <row r="3748" spans="1:17" ht="30" x14ac:dyDescent="0.25">
      <c r="A3748" s="108" t="s">
        <v>17785</v>
      </c>
      <c r="B3748" s="108" t="s">
        <v>17786</v>
      </c>
      <c r="C3748" s="108" t="s">
        <v>17787</v>
      </c>
      <c r="D3748" s="108" t="s">
        <v>15097</v>
      </c>
      <c r="E3748" s="108" t="s">
        <v>15098</v>
      </c>
      <c r="F3748" s="108" t="s">
        <v>15108</v>
      </c>
      <c r="G3748" s="108" t="s">
        <v>15109</v>
      </c>
      <c r="H3748" s="109">
        <v>111</v>
      </c>
      <c r="I3748" s="109">
        <v>0</v>
      </c>
      <c r="J3748" s="110">
        <v>349522</v>
      </c>
      <c r="K3748" s="110">
        <v>0</v>
      </c>
      <c r="L3748" s="109">
        <v>3148.85</v>
      </c>
      <c r="M3748" s="108" t="s">
        <v>17432</v>
      </c>
      <c r="N3748" s="110">
        <v>-4727.1409000000003</v>
      </c>
      <c r="O3748" s="110">
        <v>0</v>
      </c>
      <c r="P3748" s="68">
        <f t="shared" si="116"/>
        <v>349522</v>
      </c>
      <c r="Q3748" s="68">
        <f t="shared" si="117"/>
        <v>3148.8468468468468</v>
      </c>
    </row>
    <row r="3749" spans="1:17" ht="30" x14ac:dyDescent="0.25">
      <c r="A3749" s="108" t="s">
        <v>17785</v>
      </c>
      <c r="B3749" s="108" t="s">
        <v>17786</v>
      </c>
      <c r="C3749" s="108" t="s">
        <v>17787</v>
      </c>
      <c r="D3749" s="108" t="s">
        <v>15111</v>
      </c>
      <c r="E3749" s="108" t="s">
        <v>15112</v>
      </c>
      <c r="F3749" s="108" t="s">
        <v>15110</v>
      </c>
      <c r="G3749" s="108" t="s">
        <v>15113</v>
      </c>
      <c r="H3749" s="109">
        <v>132</v>
      </c>
      <c r="I3749" s="109">
        <v>0</v>
      </c>
      <c r="J3749" s="110">
        <v>474541</v>
      </c>
      <c r="K3749" s="110">
        <v>0</v>
      </c>
      <c r="L3749" s="109">
        <v>3595.01</v>
      </c>
      <c r="M3749" s="108" t="s">
        <v>17432</v>
      </c>
      <c r="N3749" s="110">
        <v>-6417.9718000000003</v>
      </c>
      <c r="O3749" s="110">
        <v>0</v>
      </c>
      <c r="P3749" s="68">
        <f t="shared" si="116"/>
        <v>474541</v>
      </c>
      <c r="Q3749" s="68">
        <f t="shared" si="117"/>
        <v>3595.007575757576</v>
      </c>
    </row>
    <row r="3750" spans="1:17" x14ac:dyDescent="0.25">
      <c r="A3750" s="108" t="s">
        <v>17785</v>
      </c>
      <c r="B3750" s="108" t="s">
        <v>17786</v>
      </c>
      <c r="C3750" s="108" t="s">
        <v>17787</v>
      </c>
      <c r="D3750" s="108" t="s">
        <v>15115</v>
      </c>
      <c r="E3750" s="108" t="s">
        <v>15116</v>
      </c>
      <c r="F3750" s="108" t="s">
        <v>15114</v>
      </c>
      <c r="G3750" s="108" t="s">
        <v>15117</v>
      </c>
      <c r="H3750" s="109">
        <v>248</v>
      </c>
      <c r="I3750" s="109">
        <v>0</v>
      </c>
      <c r="J3750" s="110">
        <v>781598</v>
      </c>
      <c r="K3750" s="110">
        <v>0</v>
      </c>
      <c r="L3750" s="109">
        <v>3151.6</v>
      </c>
      <c r="M3750" s="108" t="s">
        <v>17432</v>
      </c>
      <c r="N3750" s="110">
        <v>-10570.796700000001</v>
      </c>
      <c r="O3750" s="110">
        <v>0</v>
      </c>
      <c r="P3750" s="68">
        <f t="shared" si="116"/>
        <v>781598</v>
      </c>
      <c r="Q3750" s="68">
        <f t="shared" si="117"/>
        <v>3151.6048387096776</v>
      </c>
    </row>
    <row r="3751" spans="1:17" x14ac:dyDescent="0.25">
      <c r="A3751" s="108" t="s">
        <v>17785</v>
      </c>
      <c r="B3751" s="108" t="s">
        <v>17786</v>
      </c>
      <c r="C3751" s="108" t="s">
        <v>17787</v>
      </c>
      <c r="D3751" s="108" t="s">
        <v>15175</v>
      </c>
      <c r="E3751" s="108" t="s">
        <v>15176</v>
      </c>
      <c r="F3751" s="108" t="s">
        <v>15118</v>
      </c>
      <c r="G3751" s="108" t="s">
        <v>15121</v>
      </c>
      <c r="H3751" s="109">
        <v>221</v>
      </c>
      <c r="I3751" s="109">
        <v>0</v>
      </c>
      <c r="J3751" s="110">
        <v>652256</v>
      </c>
      <c r="K3751" s="110">
        <v>0</v>
      </c>
      <c r="L3751" s="109">
        <v>2951.38</v>
      </c>
      <c r="M3751" s="108" t="s">
        <v>17432</v>
      </c>
      <c r="N3751" s="110">
        <v>-8821.4966999999997</v>
      </c>
      <c r="O3751" s="110">
        <v>0</v>
      </c>
      <c r="P3751" s="68">
        <f t="shared" si="116"/>
        <v>652256</v>
      </c>
      <c r="Q3751" s="68">
        <f t="shared" si="117"/>
        <v>2951.3846153846152</v>
      </c>
    </row>
    <row r="3752" spans="1:17" x14ac:dyDescent="0.25">
      <c r="A3752" s="108" t="s">
        <v>17785</v>
      </c>
      <c r="B3752" s="108" t="s">
        <v>17786</v>
      </c>
      <c r="C3752" s="108" t="s">
        <v>17787</v>
      </c>
      <c r="D3752" s="108" t="s">
        <v>15123</v>
      </c>
      <c r="E3752" s="108" t="s">
        <v>15124</v>
      </c>
      <c r="F3752" s="108" t="s">
        <v>15122</v>
      </c>
      <c r="G3752" s="108" t="s">
        <v>15125</v>
      </c>
      <c r="H3752" s="109">
        <v>188</v>
      </c>
      <c r="I3752" s="109">
        <v>0</v>
      </c>
      <c r="J3752" s="110">
        <v>622009</v>
      </c>
      <c r="K3752" s="110">
        <v>0</v>
      </c>
      <c r="L3752" s="109">
        <v>3308.56</v>
      </c>
      <c r="M3752" s="108" t="s">
        <v>17432</v>
      </c>
      <c r="N3752" s="110">
        <v>-8412.4154999999992</v>
      </c>
      <c r="O3752" s="110">
        <v>0</v>
      </c>
      <c r="P3752" s="68">
        <f t="shared" si="116"/>
        <v>622009</v>
      </c>
      <c r="Q3752" s="68">
        <f t="shared" si="117"/>
        <v>3308.5585106382978</v>
      </c>
    </row>
    <row r="3753" spans="1:17" x14ac:dyDescent="0.25">
      <c r="A3753" s="108" t="s">
        <v>17785</v>
      </c>
      <c r="B3753" s="108" t="s">
        <v>17786</v>
      </c>
      <c r="C3753" s="108" t="s">
        <v>17787</v>
      </c>
      <c r="D3753" s="108" t="s">
        <v>15123</v>
      </c>
      <c r="E3753" s="108" t="s">
        <v>15124</v>
      </c>
      <c r="F3753" s="108" t="s">
        <v>15126</v>
      </c>
      <c r="G3753" s="108" t="s">
        <v>15127</v>
      </c>
      <c r="H3753" s="109">
        <v>29</v>
      </c>
      <c r="I3753" s="109">
        <v>0</v>
      </c>
      <c r="J3753" s="110">
        <v>75611</v>
      </c>
      <c r="K3753" s="110">
        <v>0</v>
      </c>
      <c r="L3753" s="109">
        <v>2607.2800000000002</v>
      </c>
      <c r="M3753" s="108" t="s">
        <v>17432</v>
      </c>
      <c r="N3753" s="110">
        <v>-1022.6114</v>
      </c>
      <c r="O3753" s="110">
        <v>0</v>
      </c>
      <c r="P3753" s="68">
        <f t="shared" si="116"/>
        <v>75611</v>
      </c>
      <c r="Q3753" s="68">
        <f t="shared" si="117"/>
        <v>2607.2758620689656</v>
      </c>
    </row>
    <row r="3754" spans="1:17" x14ac:dyDescent="0.25">
      <c r="A3754" s="108" t="s">
        <v>17785</v>
      </c>
      <c r="B3754" s="108" t="s">
        <v>17786</v>
      </c>
      <c r="C3754" s="108" t="s">
        <v>17787</v>
      </c>
      <c r="D3754" s="108" t="s">
        <v>15123</v>
      </c>
      <c r="E3754" s="108" t="s">
        <v>15124</v>
      </c>
      <c r="F3754" s="108" t="s">
        <v>15128</v>
      </c>
      <c r="G3754" s="108" t="s">
        <v>15129</v>
      </c>
      <c r="H3754" s="109">
        <v>46</v>
      </c>
      <c r="I3754" s="109">
        <v>0</v>
      </c>
      <c r="J3754" s="110">
        <v>163088</v>
      </c>
      <c r="K3754" s="110">
        <v>0</v>
      </c>
      <c r="L3754" s="109">
        <v>3545.39</v>
      </c>
      <c r="M3754" s="108" t="s">
        <v>17432</v>
      </c>
      <c r="N3754" s="110">
        <v>-2205.6921000000002</v>
      </c>
      <c r="O3754" s="110">
        <v>0</v>
      </c>
      <c r="P3754" s="68">
        <f t="shared" si="116"/>
        <v>163088</v>
      </c>
      <c r="Q3754" s="68">
        <f t="shared" si="117"/>
        <v>3545.391304347826</v>
      </c>
    </row>
    <row r="3755" spans="1:17" x14ac:dyDescent="0.25">
      <c r="A3755" s="108" t="s">
        <v>17785</v>
      </c>
      <c r="B3755" s="108" t="s">
        <v>17786</v>
      </c>
      <c r="C3755" s="108" t="s">
        <v>17787</v>
      </c>
      <c r="D3755" s="108" t="s">
        <v>15131</v>
      </c>
      <c r="E3755" s="108" t="s">
        <v>15132</v>
      </c>
      <c r="F3755" s="108" t="s">
        <v>15130</v>
      </c>
      <c r="G3755" s="108" t="s">
        <v>15133</v>
      </c>
      <c r="H3755" s="109">
        <v>178</v>
      </c>
      <c r="I3755" s="109">
        <v>0</v>
      </c>
      <c r="J3755" s="110">
        <v>590494</v>
      </c>
      <c r="K3755" s="110">
        <v>0</v>
      </c>
      <c r="L3755" s="109">
        <v>3317.38</v>
      </c>
      <c r="M3755" s="108" t="s">
        <v>17432</v>
      </c>
      <c r="N3755" s="110">
        <v>-7986.1854999999996</v>
      </c>
      <c r="O3755" s="110">
        <v>0</v>
      </c>
      <c r="P3755" s="68">
        <f t="shared" si="116"/>
        <v>590494</v>
      </c>
      <c r="Q3755" s="68">
        <f t="shared" si="117"/>
        <v>3317.3820224719102</v>
      </c>
    </row>
    <row r="3756" spans="1:17" x14ac:dyDescent="0.25">
      <c r="A3756" s="108" t="s">
        <v>17785</v>
      </c>
      <c r="B3756" s="108" t="s">
        <v>17786</v>
      </c>
      <c r="C3756" s="108" t="s">
        <v>17787</v>
      </c>
      <c r="D3756" s="108" t="s">
        <v>15131</v>
      </c>
      <c r="E3756" s="108" t="s">
        <v>15132</v>
      </c>
      <c r="F3756" s="108" t="s">
        <v>15134</v>
      </c>
      <c r="G3756" s="108" t="s">
        <v>15135</v>
      </c>
      <c r="H3756" s="109">
        <v>4</v>
      </c>
      <c r="I3756" s="109">
        <v>0</v>
      </c>
      <c r="J3756" s="110">
        <v>10073</v>
      </c>
      <c r="K3756" s="110">
        <v>0</v>
      </c>
      <c r="L3756" s="109">
        <v>2518.25</v>
      </c>
      <c r="M3756" s="108" t="s">
        <v>17432</v>
      </c>
      <c r="N3756" s="110">
        <v>-136.23779999999999</v>
      </c>
      <c r="O3756" s="110">
        <v>0</v>
      </c>
      <c r="P3756" s="68">
        <f t="shared" si="116"/>
        <v>10073</v>
      </c>
      <c r="Q3756" s="68">
        <f t="shared" si="117"/>
        <v>2518.25</v>
      </c>
    </row>
    <row r="3757" spans="1:17" x14ac:dyDescent="0.25">
      <c r="A3757" s="108" t="s">
        <v>17785</v>
      </c>
      <c r="B3757" s="108" t="s">
        <v>17786</v>
      </c>
      <c r="C3757" s="108" t="s">
        <v>17787</v>
      </c>
      <c r="D3757" s="108" t="s">
        <v>15131</v>
      </c>
      <c r="E3757" s="108" t="s">
        <v>15132</v>
      </c>
      <c r="F3757" s="108" t="s">
        <v>15136</v>
      </c>
      <c r="G3757" s="108" t="s">
        <v>15137</v>
      </c>
      <c r="H3757" s="109">
        <v>24</v>
      </c>
      <c r="I3757" s="109">
        <v>0</v>
      </c>
      <c r="J3757" s="110">
        <v>50996</v>
      </c>
      <c r="K3757" s="110">
        <v>0</v>
      </c>
      <c r="L3757" s="109">
        <v>2124.83</v>
      </c>
      <c r="M3757" s="108" t="s">
        <v>17432</v>
      </c>
      <c r="N3757" s="110">
        <v>-689.70010000000002</v>
      </c>
      <c r="O3757" s="110">
        <v>0</v>
      </c>
      <c r="P3757" s="68">
        <f t="shared" si="116"/>
        <v>50996</v>
      </c>
      <c r="Q3757" s="68">
        <f t="shared" si="117"/>
        <v>2124.8333333333335</v>
      </c>
    </row>
    <row r="3758" spans="1:17" ht="30" x14ac:dyDescent="0.25">
      <c r="A3758" s="108" t="s">
        <v>17785</v>
      </c>
      <c r="B3758" s="108" t="s">
        <v>17786</v>
      </c>
      <c r="C3758" s="108" t="s">
        <v>17787</v>
      </c>
      <c r="D3758" s="108" t="s">
        <v>15139</v>
      </c>
      <c r="E3758" s="108" t="s">
        <v>15140</v>
      </c>
      <c r="F3758" s="108" t="s">
        <v>15138</v>
      </c>
      <c r="G3758" s="108" t="s">
        <v>15141</v>
      </c>
      <c r="H3758" s="109">
        <v>100</v>
      </c>
      <c r="I3758" s="109">
        <v>0</v>
      </c>
      <c r="J3758" s="110">
        <v>298194</v>
      </c>
      <c r="K3758" s="110">
        <v>0</v>
      </c>
      <c r="L3758" s="109">
        <v>2981.94</v>
      </c>
      <c r="M3758" s="108" t="s">
        <v>17432</v>
      </c>
      <c r="N3758" s="110">
        <v>-4032.9456</v>
      </c>
      <c r="O3758" s="110">
        <v>0</v>
      </c>
      <c r="P3758" s="68">
        <f t="shared" si="116"/>
        <v>298194</v>
      </c>
      <c r="Q3758" s="68">
        <f t="shared" si="117"/>
        <v>2981.94</v>
      </c>
    </row>
    <row r="3759" spans="1:17" x14ac:dyDescent="0.25">
      <c r="A3759" s="108" t="s">
        <v>17785</v>
      </c>
      <c r="B3759" s="108" t="s">
        <v>17786</v>
      </c>
      <c r="C3759" s="108" t="s">
        <v>17787</v>
      </c>
      <c r="D3759" s="108" t="s">
        <v>15143</v>
      </c>
      <c r="E3759" s="108" t="s">
        <v>15144</v>
      </c>
      <c r="F3759" s="108" t="s">
        <v>15142</v>
      </c>
      <c r="G3759" s="108" t="s">
        <v>15145</v>
      </c>
      <c r="H3759" s="109">
        <v>56</v>
      </c>
      <c r="I3759" s="109">
        <v>0</v>
      </c>
      <c r="J3759" s="110">
        <v>193312</v>
      </c>
      <c r="K3759" s="110">
        <v>0</v>
      </c>
      <c r="L3759" s="109">
        <v>3452</v>
      </c>
      <c r="M3759" s="108" t="s">
        <v>17432</v>
      </c>
      <c r="N3759" s="110">
        <v>-2614.4697999999999</v>
      </c>
      <c r="O3759" s="110">
        <v>0</v>
      </c>
      <c r="P3759" s="68">
        <f t="shared" si="116"/>
        <v>193312</v>
      </c>
      <c r="Q3759" s="68">
        <f t="shared" si="117"/>
        <v>3452</v>
      </c>
    </row>
    <row r="3760" spans="1:17" x14ac:dyDescent="0.25">
      <c r="A3760" s="108" t="s">
        <v>17785</v>
      </c>
      <c r="B3760" s="108" t="s">
        <v>17786</v>
      </c>
      <c r="C3760" s="108" t="s">
        <v>17787</v>
      </c>
      <c r="D3760" s="108" t="s">
        <v>15147</v>
      </c>
      <c r="E3760" s="108" t="s">
        <v>15148</v>
      </c>
      <c r="F3760" s="108" t="s">
        <v>15146</v>
      </c>
      <c r="G3760" s="108" t="s">
        <v>15149</v>
      </c>
      <c r="H3760" s="109">
        <v>70</v>
      </c>
      <c r="I3760" s="109">
        <v>0</v>
      </c>
      <c r="J3760" s="110">
        <v>254320</v>
      </c>
      <c r="K3760" s="110">
        <v>0</v>
      </c>
      <c r="L3760" s="109">
        <v>3633.14</v>
      </c>
      <c r="M3760" s="108" t="s">
        <v>17428</v>
      </c>
      <c r="N3760" s="110">
        <v>12060.9836</v>
      </c>
      <c r="O3760" s="110">
        <v>1039.3151</v>
      </c>
      <c r="P3760" s="68">
        <f t="shared" si="116"/>
        <v>254320</v>
      </c>
      <c r="Q3760" s="68">
        <f t="shared" si="117"/>
        <v>3633.1428571428573</v>
      </c>
    </row>
    <row r="3761" spans="1:17" x14ac:dyDescent="0.25">
      <c r="A3761" s="108" t="s">
        <v>17785</v>
      </c>
      <c r="B3761" s="108" t="s">
        <v>17786</v>
      </c>
      <c r="C3761" s="108" t="s">
        <v>17787</v>
      </c>
      <c r="D3761" s="108" t="s">
        <v>15147</v>
      </c>
      <c r="E3761" s="108" t="s">
        <v>15148</v>
      </c>
      <c r="F3761" s="108" t="s">
        <v>15150</v>
      </c>
      <c r="G3761" s="108" t="s">
        <v>15151</v>
      </c>
      <c r="H3761" s="109">
        <v>32</v>
      </c>
      <c r="I3761" s="109">
        <v>0</v>
      </c>
      <c r="J3761" s="110">
        <v>113575</v>
      </c>
      <c r="K3761" s="110">
        <v>0</v>
      </c>
      <c r="L3761" s="109">
        <v>3549.22</v>
      </c>
      <c r="M3761" s="108" t="s">
        <v>17428</v>
      </c>
      <c r="N3761" s="110">
        <v>5386.2425999999996</v>
      </c>
      <c r="O3761" s="110">
        <v>464.14150000000001</v>
      </c>
      <c r="P3761" s="68">
        <f t="shared" si="116"/>
        <v>113575</v>
      </c>
      <c r="Q3761" s="68">
        <f t="shared" si="117"/>
        <v>3549.21875</v>
      </c>
    </row>
    <row r="3762" spans="1:17" ht="30" x14ac:dyDescent="0.25">
      <c r="A3762" s="108" t="s">
        <v>17785</v>
      </c>
      <c r="B3762" s="108" t="s">
        <v>17786</v>
      </c>
      <c r="C3762" s="108" t="s">
        <v>17787</v>
      </c>
      <c r="D3762" s="108" t="s">
        <v>15153</v>
      </c>
      <c r="E3762" s="108" t="s">
        <v>15154</v>
      </c>
      <c r="F3762" s="108" t="s">
        <v>15152</v>
      </c>
      <c r="G3762" s="108" t="s">
        <v>4944</v>
      </c>
      <c r="H3762" s="109">
        <v>47</v>
      </c>
      <c r="I3762" s="109">
        <v>0</v>
      </c>
      <c r="J3762" s="110">
        <v>149799</v>
      </c>
      <c r="K3762" s="110">
        <v>0</v>
      </c>
      <c r="L3762" s="109">
        <v>3187.21</v>
      </c>
      <c r="M3762" s="108" t="s">
        <v>17432</v>
      </c>
      <c r="N3762" s="110">
        <v>-2025.9639</v>
      </c>
      <c r="O3762" s="110">
        <v>0</v>
      </c>
      <c r="P3762" s="68">
        <f t="shared" si="116"/>
        <v>149799</v>
      </c>
      <c r="Q3762" s="68">
        <f t="shared" si="117"/>
        <v>3187.2127659574467</v>
      </c>
    </row>
    <row r="3763" spans="1:17" ht="30" x14ac:dyDescent="0.25">
      <c r="A3763" s="108" t="s">
        <v>17785</v>
      </c>
      <c r="B3763" s="108" t="s">
        <v>17786</v>
      </c>
      <c r="C3763" s="108" t="s">
        <v>17787</v>
      </c>
      <c r="D3763" s="108" t="s">
        <v>15156</v>
      </c>
      <c r="E3763" s="108" t="s">
        <v>15157</v>
      </c>
      <c r="F3763" s="108" t="s">
        <v>15155</v>
      </c>
      <c r="G3763" s="108" t="s">
        <v>4944</v>
      </c>
      <c r="H3763" s="109">
        <v>19</v>
      </c>
      <c r="I3763" s="109">
        <v>0</v>
      </c>
      <c r="J3763" s="110">
        <v>64991</v>
      </c>
      <c r="K3763" s="110">
        <v>0</v>
      </c>
      <c r="L3763" s="109">
        <v>3420.58</v>
      </c>
      <c r="M3763" s="108" t="s">
        <v>17432</v>
      </c>
      <c r="N3763" s="110">
        <v>-878.98030000000006</v>
      </c>
      <c r="O3763" s="110">
        <v>0</v>
      </c>
      <c r="P3763" s="68">
        <f t="shared" si="116"/>
        <v>64991</v>
      </c>
      <c r="Q3763" s="68">
        <f t="shared" si="117"/>
        <v>3420.5789473684213</v>
      </c>
    </row>
    <row r="3764" spans="1:17" ht="30" x14ac:dyDescent="0.25">
      <c r="A3764" s="108" t="s">
        <v>17785</v>
      </c>
      <c r="B3764" s="108" t="s">
        <v>17786</v>
      </c>
      <c r="C3764" s="108" t="s">
        <v>17787</v>
      </c>
      <c r="D3764" s="108" t="s">
        <v>15159</v>
      </c>
      <c r="E3764" s="108" t="s">
        <v>15160</v>
      </c>
      <c r="F3764" s="108" t="s">
        <v>15158</v>
      </c>
      <c r="G3764" s="108" t="s">
        <v>15161</v>
      </c>
      <c r="H3764" s="109">
        <v>53</v>
      </c>
      <c r="I3764" s="109">
        <v>0</v>
      </c>
      <c r="J3764" s="110">
        <v>201155</v>
      </c>
      <c r="K3764" s="110">
        <v>0</v>
      </c>
      <c r="L3764" s="109">
        <v>3795.38</v>
      </c>
      <c r="M3764" s="108" t="s">
        <v>17432</v>
      </c>
      <c r="N3764" s="110">
        <v>-2720.5328</v>
      </c>
      <c r="O3764" s="110">
        <v>0</v>
      </c>
      <c r="P3764" s="68">
        <f t="shared" si="116"/>
        <v>201155</v>
      </c>
      <c r="Q3764" s="68">
        <f t="shared" si="117"/>
        <v>3795.3773584905662</v>
      </c>
    </row>
    <row r="3765" spans="1:17" x14ac:dyDescent="0.25">
      <c r="A3765" s="108" t="s">
        <v>17785</v>
      </c>
      <c r="B3765" s="108" t="s">
        <v>17786</v>
      </c>
      <c r="C3765" s="108" t="s">
        <v>17787</v>
      </c>
      <c r="D3765" s="108" t="s">
        <v>15163</v>
      </c>
      <c r="E3765" s="108" t="s">
        <v>15164</v>
      </c>
      <c r="F3765" s="108" t="s">
        <v>15162</v>
      </c>
      <c r="G3765" s="108" t="s">
        <v>15145</v>
      </c>
      <c r="H3765" s="109">
        <v>38</v>
      </c>
      <c r="I3765" s="109">
        <v>0</v>
      </c>
      <c r="J3765" s="110">
        <v>138893</v>
      </c>
      <c r="K3765" s="110">
        <v>0</v>
      </c>
      <c r="L3765" s="109">
        <v>3655.08</v>
      </c>
      <c r="M3765" s="108" t="s">
        <v>17432</v>
      </c>
      <c r="N3765" s="110">
        <v>-1878.4645</v>
      </c>
      <c r="O3765" s="110">
        <v>0</v>
      </c>
      <c r="P3765" s="68">
        <f t="shared" si="116"/>
        <v>138893</v>
      </c>
      <c r="Q3765" s="68">
        <f t="shared" si="117"/>
        <v>3655.0789473684213</v>
      </c>
    </row>
    <row r="3766" spans="1:17" x14ac:dyDescent="0.25">
      <c r="A3766" s="108" t="s">
        <v>17785</v>
      </c>
      <c r="B3766" s="108" t="s">
        <v>17786</v>
      </c>
      <c r="C3766" s="108" t="s">
        <v>17787</v>
      </c>
      <c r="D3766" s="108" t="s">
        <v>15166</v>
      </c>
      <c r="E3766" s="108" t="s">
        <v>15167</v>
      </c>
      <c r="F3766" s="108" t="s">
        <v>15165</v>
      </c>
      <c r="G3766" s="108" t="s">
        <v>15168</v>
      </c>
      <c r="H3766" s="109">
        <v>199</v>
      </c>
      <c r="I3766" s="109">
        <v>0</v>
      </c>
      <c r="J3766" s="110">
        <v>653454</v>
      </c>
      <c r="K3766" s="110">
        <v>0</v>
      </c>
      <c r="L3766" s="109">
        <v>3283.69</v>
      </c>
      <c r="M3766" s="108" t="s">
        <v>17432</v>
      </c>
      <c r="N3766" s="110">
        <v>-8837.7036000000007</v>
      </c>
      <c r="O3766" s="110">
        <v>0</v>
      </c>
      <c r="P3766" s="68">
        <f t="shared" si="116"/>
        <v>653454</v>
      </c>
      <c r="Q3766" s="68">
        <f t="shared" si="117"/>
        <v>3283.6884422110552</v>
      </c>
    </row>
    <row r="3767" spans="1:17" x14ac:dyDescent="0.25">
      <c r="A3767" s="108" t="s">
        <v>17785</v>
      </c>
      <c r="B3767" s="108" t="s">
        <v>17786</v>
      </c>
      <c r="C3767" s="108" t="s">
        <v>17787</v>
      </c>
      <c r="D3767" s="108" t="s">
        <v>15170</v>
      </c>
      <c r="E3767" s="108" t="s">
        <v>15171</v>
      </c>
      <c r="F3767" s="108" t="s">
        <v>15169</v>
      </c>
      <c r="G3767" s="108" t="s">
        <v>15145</v>
      </c>
      <c r="H3767" s="109">
        <v>32</v>
      </c>
      <c r="I3767" s="109">
        <v>0</v>
      </c>
      <c r="J3767" s="110">
        <v>125943</v>
      </c>
      <c r="K3767" s="110">
        <v>0</v>
      </c>
      <c r="L3767" s="109">
        <v>3935.72</v>
      </c>
      <c r="M3767" s="108" t="s">
        <v>17428</v>
      </c>
      <c r="N3767" s="110">
        <v>5972.7514000000001</v>
      </c>
      <c r="O3767" s="110">
        <v>514.68190000000004</v>
      </c>
      <c r="P3767" s="68">
        <f t="shared" si="116"/>
        <v>125943</v>
      </c>
      <c r="Q3767" s="68">
        <f t="shared" si="117"/>
        <v>3935.71875</v>
      </c>
    </row>
    <row r="3768" spans="1:17" x14ac:dyDescent="0.25">
      <c r="A3768" s="108" t="s">
        <v>17785</v>
      </c>
      <c r="B3768" s="108" t="s">
        <v>17786</v>
      </c>
      <c r="C3768" s="108" t="s">
        <v>17787</v>
      </c>
      <c r="D3768" s="108" t="s">
        <v>15173</v>
      </c>
      <c r="E3768" s="108" t="s">
        <v>11446</v>
      </c>
      <c r="F3768" s="108" t="s">
        <v>15172</v>
      </c>
      <c r="G3768" s="108" t="s">
        <v>4944</v>
      </c>
      <c r="H3768" s="109">
        <v>50</v>
      </c>
      <c r="I3768" s="109">
        <v>0</v>
      </c>
      <c r="J3768" s="110">
        <v>165278</v>
      </c>
      <c r="K3768" s="110">
        <v>0</v>
      </c>
      <c r="L3768" s="109">
        <v>3305.56</v>
      </c>
      <c r="M3768" s="108" t="s">
        <v>17432</v>
      </c>
      <c r="N3768" s="110">
        <v>-2235.3141999999998</v>
      </c>
      <c r="O3768" s="110">
        <v>0</v>
      </c>
      <c r="P3768" s="68">
        <f t="shared" si="116"/>
        <v>165278</v>
      </c>
      <c r="Q3768" s="68">
        <f t="shared" si="117"/>
        <v>3305.56</v>
      </c>
    </row>
    <row r="3769" spans="1:17" x14ac:dyDescent="0.25">
      <c r="A3769" s="108" t="s">
        <v>17785</v>
      </c>
      <c r="B3769" s="108" t="s">
        <v>17786</v>
      </c>
      <c r="C3769" s="108" t="s">
        <v>17787</v>
      </c>
      <c r="D3769" s="108" t="s">
        <v>15175</v>
      </c>
      <c r="E3769" s="108" t="s">
        <v>15176</v>
      </c>
      <c r="F3769" s="108" t="s">
        <v>15174</v>
      </c>
      <c r="G3769" s="108" t="s">
        <v>15177</v>
      </c>
      <c r="H3769" s="109">
        <v>84</v>
      </c>
      <c r="I3769" s="109">
        <v>0</v>
      </c>
      <c r="J3769" s="110">
        <v>271564</v>
      </c>
      <c r="K3769" s="110">
        <v>0</v>
      </c>
      <c r="L3769" s="109">
        <v>3232.9</v>
      </c>
      <c r="M3769" s="108" t="s">
        <v>17432</v>
      </c>
      <c r="N3769" s="110">
        <v>-3672.7865999999999</v>
      </c>
      <c r="O3769" s="110">
        <v>0</v>
      </c>
      <c r="P3769" s="68">
        <f t="shared" si="116"/>
        <v>271564</v>
      </c>
      <c r="Q3769" s="68">
        <f t="shared" si="117"/>
        <v>3232.9047619047619</v>
      </c>
    </row>
    <row r="3770" spans="1:17" x14ac:dyDescent="0.25">
      <c r="A3770" s="108" t="s">
        <v>17785</v>
      </c>
      <c r="B3770" s="108" t="s">
        <v>17786</v>
      </c>
      <c r="C3770" s="108" t="s">
        <v>17787</v>
      </c>
      <c r="D3770" s="108" t="s">
        <v>15175</v>
      </c>
      <c r="E3770" s="108" t="s">
        <v>15176</v>
      </c>
      <c r="F3770" s="108" t="s">
        <v>15178</v>
      </c>
      <c r="G3770" s="108" t="s">
        <v>15179</v>
      </c>
      <c r="H3770" s="109">
        <v>20</v>
      </c>
      <c r="I3770" s="109">
        <v>0</v>
      </c>
      <c r="J3770" s="110">
        <v>60695</v>
      </c>
      <c r="K3770" s="110">
        <v>0</v>
      </c>
      <c r="L3770" s="109">
        <v>3034.75</v>
      </c>
      <c r="M3770" s="108" t="s">
        <v>17432</v>
      </c>
      <c r="N3770" s="110">
        <v>-820.8818</v>
      </c>
      <c r="O3770" s="110">
        <v>0</v>
      </c>
      <c r="P3770" s="68">
        <f t="shared" si="116"/>
        <v>60695</v>
      </c>
      <c r="Q3770" s="68">
        <f t="shared" si="117"/>
        <v>3034.75</v>
      </c>
    </row>
    <row r="3771" spans="1:17" x14ac:dyDescent="0.25">
      <c r="A3771" s="108" t="s">
        <v>17785</v>
      </c>
      <c r="B3771" s="108" t="s">
        <v>17786</v>
      </c>
      <c r="C3771" s="108" t="s">
        <v>17787</v>
      </c>
      <c r="D3771" s="108" t="s">
        <v>15175</v>
      </c>
      <c r="E3771" s="108" t="s">
        <v>15176</v>
      </c>
      <c r="F3771" s="108" t="s">
        <v>15180</v>
      </c>
      <c r="G3771" s="108" t="s">
        <v>15181</v>
      </c>
      <c r="H3771" s="109">
        <v>20</v>
      </c>
      <c r="I3771" s="109">
        <v>0</v>
      </c>
      <c r="J3771" s="110">
        <v>57144</v>
      </c>
      <c r="K3771" s="110">
        <v>0</v>
      </c>
      <c r="L3771" s="109">
        <v>2857.2</v>
      </c>
      <c r="M3771" s="108" t="s">
        <v>17432</v>
      </c>
      <c r="N3771" s="110">
        <v>-772.85569999999996</v>
      </c>
      <c r="O3771" s="110">
        <v>0</v>
      </c>
      <c r="P3771" s="68">
        <f t="shared" si="116"/>
        <v>57144</v>
      </c>
      <c r="Q3771" s="68">
        <f t="shared" si="117"/>
        <v>2857.2</v>
      </c>
    </row>
    <row r="3772" spans="1:17" x14ac:dyDescent="0.25">
      <c r="A3772" s="108" t="s">
        <v>17785</v>
      </c>
      <c r="B3772" s="108" t="s">
        <v>17786</v>
      </c>
      <c r="C3772" s="108" t="s">
        <v>17787</v>
      </c>
      <c r="D3772" s="108" t="s">
        <v>15175</v>
      </c>
      <c r="E3772" s="108" t="s">
        <v>15176</v>
      </c>
      <c r="F3772" s="108" t="s">
        <v>15182</v>
      </c>
      <c r="G3772" s="108" t="s">
        <v>15183</v>
      </c>
      <c r="H3772" s="109">
        <v>50</v>
      </c>
      <c r="I3772" s="109">
        <v>0</v>
      </c>
      <c r="J3772" s="110">
        <v>156275</v>
      </c>
      <c r="K3772" s="110">
        <v>0</v>
      </c>
      <c r="L3772" s="109">
        <v>3125.5</v>
      </c>
      <c r="M3772" s="108" t="s">
        <v>17432</v>
      </c>
      <c r="N3772" s="110">
        <v>-2113.5585999999998</v>
      </c>
      <c r="O3772" s="110">
        <v>0</v>
      </c>
      <c r="P3772" s="68">
        <f t="shared" si="116"/>
        <v>156275</v>
      </c>
      <c r="Q3772" s="68">
        <f t="shared" si="117"/>
        <v>3125.5</v>
      </c>
    </row>
    <row r="3773" spans="1:17" x14ac:dyDescent="0.25">
      <c r="A3773" s="108" t="s">
        <v>17785</v>
      </c>
      <c r="B3773" s="108" t="s">
        <v>17786</v>
      </c>
      <c r="C3773" s="108" t="s">
        <v>17787</v>
      </c>
      <c r="D3773" s="108" t="s">
        <v>15175</v>
      </c>
      <c r="E3773" s="108" t="s">
        <v>15176</v>
      </c>
      <c r="F3773" s="108" t="s">
        <v>15184</v>
      </c>
      <c r="G3773" s="108" t="s">
        <v>15185</v>
      </c>
      <c r="H3773" s="109">
        <v>138</v>
      </c>
      <c r="I3773" s="109">
        <v>0</v>
      </c>
      <c r="J3773" s="110">
        <v>419180</v>
      </c>
      <c r="K3773" s="110">
        <v>0</v>
      </c>
      <c r="L3773" s="109">
        <v>3037.54</v>
      </c>
      <c r="M3773" s="108" t="s">
        <v>17432</v>
      </c>
      <c r="N3773" s="110">
        <v>-5669.2331000000004</v>
      </c>
      <c r="O3773" s="110">
        <v>0</v>
      </c>
      <c r="P3773" s="68">
        <f t="shared" si="116"/>
        <v>419180</v>
      </c>
      <c r="Q3773" s="68">
        <f t="shared" si="117"/>
        <v>3037.536231884058</v>
      </c>
    </row>
    <row r="3774" spans="1:17" x14ac:dyDescent="0.25">
      <c r="A3774" s="108" t="s">
        <v>17785</v>
      </c>
      <c r="B3774" s="108" t="s">
        <v>17786</v>
      </c>
      <c r="C3774" s="108" t="s">
        <v>17787</v>
      </c>
      <c r="D3774" s="108" t="s">
        <v>15175</v>
      </c>
      <c r="E3774" s="108" t="s">
        <v>15176</v>
      </c>
      <c r="F3774" s="108" t="s">
        <v>15186</v>
      </c>
      <c r="G3774" s="108" t="s">
        <v>15187</v>
      </c>
      <c r="H3774" s="109">
        <v>90</v>
      </c>
      <c r="I3774" s="109">
        <v>0</v>
      </c>
      <c r="J3774" s="110">
        <v>261095</v>
      </c>
      <c r="K3774" s="110">
        <v>0</v>
      </c>
      <c r="L3774" s="109">
        <v>2901.06</v>
      </c>
      <c r="M3774" s="108" t="s">
        <v>17432</v>
      </c>
      <c r="N3774" s="110">
        <v>-3531.2078999999999</v>
      </c>
      <c r="O3774" s="110">
        <v>0</v>
      </c>
      <c r="P3774" s="68">
        <f t="shared" si="116"/>
        <v>261095</v>
      </c>
      <c r="Q3774" s="68">
        <f t="shared" si="117"/>
        <v>2901.0555555555557</v>
      </c>
    </row>
    <row r="3775" spans="1:17" x14ac:dyDescent="0.25">
      <c r="A3775" s="108" t="s">
        <v>17785</v>
      </c>
      <c r="B3775" s="108" t="s">
        <v>17786</v>
      </c>
      <c r="C3775" s="108" t="s">
        <v>17787</v>
      </c>
      <c r="D3775" s="108" t="s">
        <v>15189</v>
      </c>
      <c r="E3775" s="108" t="s">
        <v>15190</v>
      </c>
      <c r="F3775" s="108" t="s">
        <v>15188</v>
      </c>
      <c r="G3775" s="108" t="s">
        <v>15191</v>
      </c>
      <c r="H3775" s="109">
        <v>54</v>
      </c>
      <c r="I3775" s="109">
        <v>0</v>
      </c>
      <c r="J3775" s="110">
        <v>169284</v>
      </c>
      <c r="K3775" s="110">
        <v>0</v>
      </c>
      <c r="L3775" s="109">
        <v>3134.89</v>
      </c>
      <c r="M3775" s="108" t="s">
        <v>17432</v>
      </c>
      <c r="N3775" s="110">
        <v>-2289.4974999999999</v>
      </c>
      <c r="O3775" s="110">
        <v>0</v>
      </c>
      <c r="P3775" s="68">
        <f t="shared" si="116"/>
        <v>169284</v>
      </c>
      <c r="Q3775" s="68">
        <f t="shared" si="117"/>
        <v>3134.8888888888887</v>
      </c>
    </row>
    <row r="3776" spans="1:17" x14ac:dyDescent="0.25">
      <c r="A3776" s="108" t="s">
        <v>17785</v>
      </c>
      <c r="B3776" s="108" t="s">
        <v>17786</v>
      </c>
      <c r="C3776" s="108" t="s">
        <v>17787</v>
      </c>
      <c r="D3776" s="108" t="s">
        <v>15189</v>
      </c>
      <c r="E3776" s="108" t="s">
        <v>15190</v>
      </c>
      <c r="F3776" s="108" t="s">
        <v>15192</v>
      </c>
      <c r="G3776" s="108" t="s">
        <v>15193</v>
      </c>
      <c r="H3776" s="109">
        <v>98</v>
      </c>
      <c r="I3776" s="109">
        <v>2</v>
      </c>
      <c r="J3776" s="110">
        <v>348135</v>
      </c>
      <c r="K3776" s="110">
        <v>6963</v>
      </c>
      <c r="L3776" s="109">
        <v>3481.35</v>
      </c>
      <c r="M3776" s="108" t="s">
        <v>17432</v>
      </c>
      <c r="N3776" s="110">
        <v>-4708.3815000000004</v>
      </c>
      <c r="O3776" s="110">
        <v>0</v>
      </c>
      <c r="P3776" s="68">
        <f t="shared" si="116"/>
        <v>341172</v>
      </c>
      <c r="Q3776" s="68">
        <f t="shared" si="117"/>
        <v>3481.3469387755104</v>
      </c>
    </row>
    <row r="3777" spans="1:17" x14ac:dyDescent="0.25">
      <c r="A3777" s="108" t="s">
        <v>17785</v>
      </c>
      <c r="B3777" s="108" t="s">
        <v>17786</v>
      </c>
      <c r="C3777" s="108" t="s">
        <v>17787</v>
      </c>
      <c r="D3777" s="108" t="s">
        <v>15195</v>
      </c>
      <c r="E3777" s="108" t="s">
        <v>15196</v>
      </c>
      <c r="F3777" s="108" t="s">
        <v>15194</v>
      </c>
      <c r="G3777" s="108" t="s">
        <v>15197</v>
      </c>
      <c r="H3777" s="109">
        <v>28</v>
      </c>
      <c r="I3777" s="109">
        <v>0</v>
      </c>
      <c r="J3777" s="110">
        <v>95649</v>
      </c>
      <c r="K3777" s="110">
        <v>0</v>
      </c>
      <c r="L3777" s="109">
        <v>3416.04</v>
      </c>
      <c r="M3777" s="108" t="s">
        <v>17428</v>
      </c>
      <c r="N3777" s="110">
        <v>4536.0815000000002</v>
      </c>
      <c r="O3777" s="110">
        <v>390.88170000000002</v>
      </c>
      <c r="P3777" s="68">
        <f t="shared" si="116"/>
        <v>95649</v>
      </c>
      <c r="Q3777" s="68">
        <f t="shared" si="117"/>
        <v>3416.0357142857142</v>
      </c>
    </row>
    <row r="3778" spans="1:17" ht="30" x14ac:dyDescent="0.25">
      <c r="A3778" s="108" t="s">
        <v>17785</v>
      </c>
      <c r="B3778" s="108" t="s">
        <v>17786</v>
      </c>
      <c r="C3778" s="108" t="s">
        <v>17787</v>
      </c>
      <c r="D3778" s="108" t="s">
        <v>15199</v>
      </c>
      <c r="E3778" s="108" t="s">
        <v>15200</v>
      </c>
      <c r="F3778" s="108" t="s">
        <v>15198</v>
      </c>
      <c r="G3778" s="108" t="s">
        <v>15201</v>
      </c>
      <c r="H3778" s="109">
        <v>40</v>
      </c>
      <c r="I3778" s="109">
        <v>0</v>
      </c>
      <c r="J3778" s="110">
        <v>102673</v>
      </c>
      <c r="K3778" s="110">
        <v>0</v>
      </c>
      <c r="L3778" s="109">
        <v>2566.8200000000002</v>
      </c>
      <c r="M3778" s="108" t="s">
        <v>17432</v>
      </c>
      <c r="N3778" s="110">
        <v>-1388.6101000000001</v>
      </c>
      <c r="O3778" s="110">
        <v>0</v>
      </c>
      <c r="P3778" s="68">
        <f t="shared" si="116"/>
        <v>102673</v>
      </c>
      <c r="Q3778" s="68">
        <f t="shared" si="117"/>
        <v>2566.8249999999998</v>
      </c>
    </row>
    <row r="3779" spans="1:17" x14ac:dyDescent="0.25">
      <c r="A3779" s="108" t="s">
        <v>17785</v>
      </c>
      <c r="B3779" s="108" t="s">
        <v>17786</v>
      </c>
      <c r="C3779" s="108" t="s">
        <v>17787</v>
      </c>
      <c r="D3779" s="108" t="s">
        <v>15203</v>
      </c>
      <c r="E3779" s="108" t="s">
        <v>15204</v>
      </c>
      <c r="F3779" s="108" t="s">
        <v>15202</v>
      </c>
      <c r="G3779" s="108" t="s">
        <v>15205</v>
      </c>
      <c r="H3779" s="109">
        <v>169</v>
      </c>
      <c r="I3779" s="109">
        <v>0</v>
      </c>
      <c r="J3779" s="110">
        <v>542211</v>
      </c>
      <c r="K3779" s="110">
        <v>0</v>
      </c>
      <c r="L3779" s="109">
        <v>3208.35</v>
      </c>
      <c r="M3779" s="108" t="s">
        <v>17432</v>
      </c>
      <c r="N3779" s="110">
        <v>-7333.1864999999998</v>
      </c>
      <c r="O3779" s="110">
        <v>0</v>
      </c>
      <c r="P3779" s="68">
        <f t="shared" si="116"/>
        <v>542211</v>
      </c>
      <c r="Q3779" s="68">
        <f t="shared" si="117"/>
        <v>3208.3491124260354</v>
      </c>
    </row>
    <row r="3780" spans="1:17" x14ac:dyDescent="0.25">
      <c r="A3780" s="108" t="s">
        <v>17785</v>
      </c>
      <c r="B3780" s="108" t="s">
        <v>17786</v>
      </c>
      <c r="C3780" s="108" t="s">
        <v>17787</v>
      </c>
      <c r="D3780" s="108" t="s">
        <v>15203</v>
      </c>
      <c r="E3780" s="108" t="s">
        <v>15204</v>
      </c>
      <c r="F3780" s="108" t="s">
        <v>15206</v>
      </c>
      <c r="G3780" s="108" t="s">
        <v>15207</v>
      </c>
      <c r="H3780" s="109">
        <v>16</v>
      </c>
      <c r="I3780" s="109">
        <v>0</v>
      </c>
      <c r="J3780" s="110">
        <v>49528</v>
      </c>
      <c r="K3780" s="110">
        <v>0</v>
      </c>
      <c r="L3780" s="109">
        <v>3095.5</v>
      </c>
      <c r="M3780" s="108" t="s">
        <v>17432</v>
      </c>
      <c r="N3780" s="110">
        <v>-669.83979999999997</v>
      </c>
      <c r="O3780" s="110">
        <v>0</v>
      </c>
      <c r="P3780" s="68">
        <f t="shared" ref="P3780:P3843" si="118">J3780-K3780</f>
        <v>49528</v>
      </c>
      <c r="Q3780" s="68">
        <f t="shared" ref="Q3780:Q3843" si="119">P3780/H3780</f>
        <v>3095.5</v>
      </c>
    </row>
    <row r="3781" spans="1:17" x14ac:dyDescent="0.25">
      <c r="A3781" s="108" t="s">
        <v>17785</v>
      </c>
      <c r="B3781" s="108" t="s">
        <v>17786</v>
      </c>
      <c r="C3781" s="108" t="s">
        <v>17787</v>
      </c>
      <c r="D3781" s="108" t="s">
        <v>15203</v>
      </c>
      <c r="E3781" s="108" t="s">
        <v>15204</v>
      </c>
      <c r="F3781" s="108" t="s">
        <v>15208</v>
      </c>
      <c r="G3781" s="108" t="s">
        <v>15209</v>
      </c>
      <c r="H3781" s="109">
        <v>20</v>
      </c>
      <c r="I3781" s="109">
        <v>0</v>
      </c>
      <c r="J3781" s="110">
        <v>76553</v>
      </c>
      <c r="K3781" s="110">
        <v>0</v>
      </c>
      <c r="L3781" s="109">
        <v>3827.65</v>
      </c>
      <c r="M3781" s="108" t="s">
        <v>17432</v>
      </c>
      <c r="N3781" s="110">
        <v>-1035.3438000000001</v>
      </c>
      <c r="O3781" s="110">
        <v>0</v>
      </c>
      <c r="P3781" s="68">
        <f t="shared" si="118"/>
        <v>76553</v>
      </c>
      <c r="Q3781" s="68">
        <f t="shared" si="119"/>
        <v>3827.65</v>
      </c>
    </row>
    <row r="3782" spans="1:17" x14ac:dyDescent="0.25">
      <c r="A3782" s="108" t="s">
        <v>17785</v>
      </c>
      <c r="B3782" s="108" t="s">
        <v>17786</v>
      </c>
      <c r="C3782" s="108" t="s">
        <v>17787</v>
      </c>
      <c r="D3782" s="108" t="s">
        <v>15203</v>
      </c>
      <c r="E3782" s="108" t="s">
        <v>15204</v>
      </c>
      <c r="F3782" s="108" t="s">
        <v>15210</v>
      </c>
      <c r="G3782" s="108" t="s">
        <v>15211</v>
      </c>
      <c r="H3782" s="109">
        <v>260</v>
      </c>
      <c r="I3782" s="109">
        <v>0</v>
      </c>
      <c r="J3782" s="110">
        <v>785870</v>
      </c>
      <c r="K3782" s="110">
        <v>0</v>
      </c>
      <c r="L3782" s="109">
        <v>3022.58</v>
      </c>
      <c r="M3782" s="108" t="s">
        <v>17432</v>
      </c>
      <c r="N3782" s="110">
        <v>-10628.566999999999</v>
      </c>
      <c r="O3782" s="110">
        <v>0</v>
      </c>
      <c r="P3782" s="68">
        <f t="shared" si="118"/>
        <v>785870</v>
      </c>
      <c r="Q3782" s="68">
        <f t="shared" si="119"/>
        <v>3022.5769230769229</v>
      </c>
    </row>
    <row r="3783" spans="1:17" x14ac:dyDescent="0.25">
      <c r="A3783" s="108" t="s">
        <v>17785</v>
      </c>
      <c r="B3783" s="108" t="s">
        <v>17786</v>
      </c>
      <c r="C3783" s="108" t="s">
        <v>17787</v>
      </c>
      <c r="D3783" s="108" t="s">
        <v>15203</v>
      </c>
      <c r="E3783" s="108" t="s">
        <v>15204</v>
      </c>
      <c r="F3783" s="108" t="s">
        <v>15212</v>
      </c>
      <c r="G3783" s="108" t="s">
        <v>15213</v>
      </c>
      <c r="H3783" s="109">
        <v>1</v>
      </c>
      <c r="I3783" s="109">
        <v>0</v>
      </c>
      <c r="J3783" s="110">
        <v>2296</v>
      </c>
      <c r="K3783" s="110">
        <v>0</v>
      </c>
      <c r="L3783" s="109">
        <v>2296</v>
      </c>
      <c r="M3783" s="108" t="s">
        <v>17432</v>
      </c>
      <c r="N3783" s="110">
        <v>-31.048200000000001</v>
      </c>
      <c r="O3783" s="110">
        <v>0</v>
      </c>
      <c r="P3783" s="68">
        <f t="shared" si="118"/>
        <v>2296</v>
      </c>
      <c r="Q3783" s="68">
        <f t="shared" si="119"/>
        <v>2296</v>
      </c>
    </row>
    <row r="3784" spans="1:17" x14ac:dyDescent="0.25">
      <c r="A3784" s="108" t="s">
        <v>17785</v>
      </c>
      <c r="B3784" s="108" t="s">
        <v>17786</v>
      </c>
      <c r="C3784" s="108" t="s">
        <v>17787</v>
      </c>
      <c r="D3784" s="108" t="s">
        <v>15203</v>
      </c>
      <c r="E3784" s="108" t="s">
        <v>15204</v>
      </c>
      <c r="F3784" s="108" t="s">
        <v>15214</v>
      </c>
      <c r="G3784" s="108" t="s">
        <v>15215</v>
      </c>
      <c r="H3784" s="109">
        <v>156</v>
      </c>
      <c r="I3784" s="109">
        <v>0</v>
      </c>
      <c r="J3784" s="110">
        <v>482293</v>
      </c>
      <c r="K3784" s="110">
        <v>0</v>
      </c>
      <c r="L3784" s="109">
        <v>3091.62</v>
      </c>
      <c r="M3784" s="108" t="s">
        <v>17432</v>
      </c>
      <c r="N3784" s="110">
        <v>-6522.8212000000003</v>
      </c>
      <c r="O3784" s="110">
        <v>0</v>
      </c>
      <c r="P3784" s="68">
        <f t="shared" si="118"/>
        <v>482293</v>
      </c>
      <c r="Q3784" s="68">
        <f t="shared" si="119"/>
        <v>3091.6217948717949</v>
      </c>
    </row>
    <row r="3785" spans="1:17" x14ac:dyDescent="0.25">
      <c r="A3785" s="108" t="s">
        <v>17785</v>
      </c>
      <c r="B3785" s="108" t="s">
        <v>17786</v>
      </c>
      <c r="C3785" s="108" t="s">
        <v>17787</v>
      </c>
      <c r="D3785" s="108" t="s">
        <v>15203</v>
      </c>
      <c r="E3785" s="108" t="s">
        <v>15204</v>
      </c>
      <c r="F3785" s="108" t="s">
        <v>15216</v>
      </c>
      <c r="G3785" s="108" t="s">
        <v>15217</v>
      </c>
      <c r="H3785" s="109">
        <v>22</v>
      </c>
      <c r="I3785" s="109">
        <v>0</v>
      </c>
      <c r="J3785" s="110">
        <v>68539</v>
      </c>
      <c r="K3785" s="110">
        <v>0</v>
      </c>
      <c r="L3785" s="109">
        <v>3115.41</v>
      </c>
      <c r="M3785" s="108" t="s">
        <v>17432</v>
      </c>
      <c r="N3785" s="110">
        <v>-926.96609999999998</v>
      </c>
      <c r="O3785" s="110">
        <v>0</v>
      </c>
      <c r="P3785" s="68">
        <f t="shared" si="118"/>
        <v>68539</v>
      </c>
      <c r="Q3785" s="68">
        <f t="shared" si="119"/>
        <v>3115.409090909091</v>
      </c>
    </row>
    <row r="3786" spans="1:17" x14ac:dyDescent="0.25">
      <c r="A3786" s="108" t="s">
        <v>17788</v>
      </c>
      <c r="B3786" s="108" t="s">
        <v>17462</v>
      </c>
      <c r="C3786" s="108" t="s">
        <v>17463</v>
      </c>
      <c r="D3786" s="108" t="s">
        <v>9228</v>
      </c>
      <c r="E3786" s="108" t="s">
        <v>9229</v>
      </c>
      <c r="F3786" s="108" t="s">
        <v>9227</v>
      </c>
      <c r="G3786" s="108" t="s">
        <v>9230</v>
      </c>
      <c r="H3786" s="109">
        <v>144</v>
      </c>
      <c r="I3786" s="109">
        <v>0</v>
      </c>
      <c r="J3786" s="110">
        <v>459736</v>
      </c>
      <c r="K3786" s="110">
        <v>0</v>
      </c>
      <c r="L3786" s="109">
        <v>3192.61</v>
      </c>
      <c r="M3786" s="108" t="s">
        <v>17428</v>
      </c>
      <c r="N3786" s="110">
        <v>21802.6927</v>
      </c>
      <c r="O3786" s="110">
        <v>1878.7744</v>
      </c>
      <c r="P3786" s="68">
        <f t="shared" si="118"/>
        <v>459736</v>
      </c>
      <c r="Q3786" s="68">
        <f t="shared" si="119"/>
        <v>3192.6111111111113</v>
      </c>
    </row>
    <row r="3787" spans="1:17" x14ac:dyDescent="0.25">
      <c r="A3787" s="108" t="s">
        <v>17788</v>
      </c>
      <c r="B3787" s="108" t="s">
        <v>17462</v>
      </c>
      <c r="C3787" s="108" t="s">
        <v>17463</v>
      </c>
      <c r="D3787" s="108" t="s">
        <v>9228</v>
      </c>
      <c r="E3787" s="108" t="s">
        <v>9229</v>
      </c>
      <c r="F3787" s="108" t="s">
        <v>9231</v>
      </c>
      <c r="G3787" s="108" t="s">
        <v>9232</v>
      </c>
      <c r="H3787" s="109">
        <v>100</v>
      </c>
      <c r="I3787" s="109">
        <v>0</v>
      </c>
      <c r="J3787" s="110">
        <v>271641</v>
      </c>
      <c r="K3787" s="110">
        <v>0</v>
      </c>
      <c r="L3787" s="109">
        <v>2716.41</v>
      </c>
      <c r="M3787" s="108" t="s">
        <v>17428</v>
      </c>
      <c r="N3787" s="110">
        <v>12882.4275</v>
      </c>
      <c r="O3787" s="110">
        <v>1110.1002000000001</v>
      </c>
      <c r="P3787" s="68">
        <f t="shared" si="118"/>
        <v>271641</v>
      </c>
      <c r="Q3787" s="68">
        <f t="shared" si="119"/>
        <v>2716.41</v>
      </c>
    </row>
    <row r="3788" spans="1:17" x14ac:dyDescent="0.25">
      <c r="A3788" s="108" t="s">
        <v>17788</v>
      </c>
      <c r="B3788" s="108" t="s">
        <v>17462</v>
      </c>
      <c r="C3788" s="108" t="s">
        <v>17463</v>
      </c>
      <c r="D3788" s="108" t="s">
        <v>9228</v>
      </c>
      <c r="E3788" s="108" t="s">
        <v>9229</v>
      </c>
      <c r="F3788" s="108" t="s">
        <v>17789</v>
      </c>
      <c r="G3788" s="108" t="s">
        <v>17790</v>
      </c>
      <c r="H3788" s="109">
        <v>89</v>
      </c>
      <c r="I3788" s="109">
        <v>0</v>
      </c>
      <c r="J3788" s="110">
        <v>262363</v>
      </c>
      <c r="K3788" s="110">
        <v>0</v>
      </c>
      <c r="L3788" s="109">
        <v>2947.9</v>
      </c>
      <c r="M3788" s="108" t="s">
        <v>17428</v>
      </c>
      <c r="N3788" s="110">
        <v>12442.4184</v>
      </c>
      <c r="O3788" s="110">
        <v>1072.1839</v>
      </c>
      <c r="P3788" s="68">
        <f t="shared" si="118"/>
        <v>262363</v>
      </c>
      <c r="Q3788" s="68">
        <f t="shared" si="119"/>
        <v>2947.8988764044943</v>
      </c>
    </row>
    <row r="3789" spans="1:17" x14ac:dyDescent="0.25">
      <c r="A3789" s="108" t="s">
        <v>17788</v>
      </c>
      <c r="B3789" s="108" t="s">
        <v>17462</v>
      </c>
      <c r="C3789" s="108" t="s">
        <v>17463</v>
      </c>
      <c r="D3789" s="108" t="s">
        <v>9228</v>
      </c>
      <c r="E3789" s="108" t="s">
        <v>9229</v>
      </c>
      <c r="F3789" s="108" t="s">
        <v>9233</v>
      </c>
      <c r="G3789" s="108" t="s">
        <v>9234</v>
      </c>
      <c r="H3789" s="109">
        <v>67</v>
      </c>
      <c r="I3789" s="109">
        <v>0</v>
      </c>
      <c r="J3789" s="110">
        <v>222972</v>
      </c>
      <c r="K3789" s="110">
        <v>0</v>
      </c>
      <c r="L3789" s="109">
        <v>3327.94</v>
      </c>
      <c r="M3789" s="108" t="s">
        <v>17428</v>
      </c>
      <c r="N3789" s="110">
        <v>10574.3097</v>
      </c>
      <c r="O3789" s="110">
        <v>911.20590000000004</v>
      </c>
      <c r="P3789" s="68">
        <f t="shared" si="118"/>
        <v>222972</v>
      </c>
      <c r="Q3789" s="68">
        <f t="shared" si="119"/>
        <v>3327.9402985074626</v>
      </c>
    </row>
    <row r="3790" spans="1:17" x14ac:dyDescent="0.25">
      <c r="A3790" s="108" t="s">
        <v>17788</v>
      </c>
      <c r="B3790" s="108" t="s">
        <v>17462</v>
      </c>
      <c r="C3790" s="108" t="s">
        <v>17463</v>
      </c>
      <c r="D3790" s="108" t="s">
        <v>9228</v>
      </c>
      <c r="E3790" s="108" t="s">
        <v>9229</v>
      </c>
      <c r="F3790" s="108" t="s">
        <v>9235</v>
      </c>
      <c r="G3790" s="108" t="s">
        <v>9236</v>
      </c>
      <c r="H3790" s="109">
        <v>99</v>
      </c>
      <c r="I3790" s="109">
        <v>0</v>
      </c>
      <c r="J3790" s="110">
        <v>329128</v>
      </c>
      <c r="K3790" s="110">
        <v>0</v>
      </c>
      <c r="L3790" s="109">
        <v>3324.53</v>
      </c>
      <c r="M3790" s="108" t="s">
        <v>17428</v>
      </c>
      <c r="N3790" s="110">
        <v>15608.6998</v>
      </c>
      <c r="O3790" s="110">
        <v>1345.0277000000001</v>
      </c>
      <c r="P3790" s="68">
        <f t="shared" si="118"/>
        <v>329128</v>
      </c>
      <c r="Q3790" s="68">
        <f t="shared" si="119"/>
        <v>3324.5252525252527</v>
      </c>
    </row>
    <row r="3791" spans="1:17" x14ac:dyDescent="0.25">
      <c r="A3791" s="108" t="s">
        <v>17788</v>
      </c>
      <c r="B3791" s="108" t="s">
        <v>17462</v>
      </c>
      <c r="C3791" s="108" t="s">
        <v>17463</v>
      </c>
      <c r="D3791" s="108" t="s">
        <v>9228</v>
      </c>
      <c r="E3791" s="108" t="s">
        <v>9229</v>
      </c>
      <c r="F3791" s="108" t="s">
        <v>9237</v>
      </c>
      <c r="G3791" s="108" t="s">
        <v>9238</v>
      </c>
      <c r="H3791" s="109">
        <v>105</v>
      </c>
      <c r="I3791" s="109">
        <v>0</v>
      </c>
      <c r="J3791" s="110">
        <v>361884</v>
      </c>
      <c r="K3791" s="110">
        <v>0</v>
      </c>
      <c r="L3791" s="109">
        <v>3446.51</v>
      </c>
      <c r="M3791" s="108" t="s">
        <v>17428</v>
      </c>
      <c r="N3791" s="110">
        <v>17162.127899999999</v>
      </c>
      <c r="O3791" s="110">
        <v>1478.8892000000001</v>
      </c>
      <c r="P3791" s="68">
        <f t="shared" si="118"/>
        <v>361884</v>
      </c>
      <c r="Q3791" s="68">
        <f t="shared" si="119"/>
        <v>3446.5142857142855</v>
      </c>
    </row>
    <row r="3792" spans="1:17" x14ac:dyDescent="0.25">
      <c r="A3792" s="108" t="s">
        <v>17788</v>
      </c>
      <c r="B3792" s="108" t="s">
        <v>17462</v>
      </c>
      <c r="C3792" s="108" t="s">
        <v>17463</v>
      </c>
      <c r="D3792" s="108" t="s">
        <v>9228</v>
      </c>
      <c r="E3792" s="108" t="s">
        <v>9229</v>
      </c>
      <c r="F3792" s="108" t="s">
        <v>9239</v>
      </c>
      <c r="G3792" s="108" t="s">
        <v>9240</v>
      </c>
      <c r="H3792" s="109">
        <v>53</v>
      </c>
      <c r="I3792" s="109">
        <v>0</v>
      </c>
      <c r="J3792" s="110">
        <v>168875</v>
      </c>
      <c r="K3792" s="110">
        <v>0</v>
      </c>
      <c r="L3792" s="109">
        <v>3186.32</v>
      </c>
      <c r="M3792" s="108" t="s">
        <v>17428</v>
      </c>
      <c r="N3792" s="110">
        <v>8008.7981</v>
      </c>
      <c r="O3792" s="110">
        <v>690.13149999999996</v>
      </c>
      <c r="P3792" s="68">
        <f t="shared" si="118"/>
        <v>168875</v>
      </c>
      <c r="Q3792" s="68">
        <f t="shared" si="119"/>
        <v>3186.3207547169814</v>
      </c>
    </row>
    <row r="3793" spans="1:17" x14ac:dyDescent="0.25">
      <c r="A3793" s="108" t="s">
        <v>17788</v>
      </c>
      <c r="B3793" s="108" t="s">
        <v>17462</v>
      </c>
      <c r="C3793" s="108" t="s">
        <v>17463</v>
      </c>
      <c r="D3793" s="108" t="s">
        <v>9228</v>
      </c>
      <c r="E3793" s="108" t="s">
        <v>9229</v>
      </c>
      <c r="F3793" s="108" t="s">
        <v>9241</v>
      </c>
      <c r="G3793" s="108" t="s">
        <v>9242</v>
      </c>
      <c r="H3793" s="109">
        <v>34</v>
      </c>
      <c r="I3793" s="109">
        <v>0</v>
      </c>
      <c r="J3793" s="110">
        <v>54643</v>
      </c>
      <c r="K3793" s="110">
        <v>0</v>
      </c>
      <c r="L3793" s="109">
        <v>1607.15</v>
      </c>
      <c r="M3793" s="108" t="s">
        <v>17428</v>
      </c>
      <c r="N3793" s="110">
        <v>2591.4184</v>
      </c>
      <c r="O3793" s="110">
        <v>223.30680000000001</v>
      </c>
      <c r="P3793" s="68">
        <f t="shared" si="118"/>
        <v>54643</v>
      </c>
      <c r="Q3793" s="68">
        <f t="shared" si="119"/>
        <v>1607.1470588235295</v>
      </c>
    </row>
    <row r="3794" spans="1:17" x14ac:dyDescent="0.25">
      <c r="A3794" s="108" t="s">
        <v>17788</v>
      </c>
      <c r="B3794" s="108" t="s">
        <v>17462</v>
      </c>
      <c r="C3794" s="108" t="s">
        <v>17463</v>
      </c>
      <c r="D3794" s="108" t="s">
        <v>9244</v>
      </c>
      <c r="E3794" s="108" t="s">
        <v>9245</v>
      </c>
      <c r="F3794" s="108" t="s">
        <v>9243</v>
      </c>
      <c r="G3794" s="108" t="s">
        <v>308</v>
      </c>
      <c r="H3794" s="109">
        <v>46</v>
      </c>
      <c r="I3794" s="109">
        <v>0</v>
      </c>
      <c r="J3794" s="110">
        <v>121530</v>
      </c>
      <c r="K3794" s="110">
        <v>0</v>
      </c>
      <c r="L3794" s="109">
        <v>2641.96</v>
      </c>
      <c r="M3794" s="108" t="s">
        <v>17432</v>
      </c>
      <c r="N3794" s="110">
        <v>-1643.6388999999999</v>
      </c>
      <c r="O3794" s="110">
        <v>0</v>
      </c>
      <c r="P3794" s="68">
        <f t="shared" si="118"/>
        <v>121530</v>
      </c>
      <c r="Q3794" s="68">
        <f t="shared" si="119"/>
        <v>2641.9565217391305</v>
      </c>
    </row>
    <row r="3795" spans="1:17" x14ac:dyDescent="0.25">
      <c r="A3795" s="108" t="s">
        <v>17788</v>
      </c>
      <c r="B3795" s="108" t="s">
        <v>17462</v>
      </c>
      <c r="C3795" s="108" t="s">
        <v>17463</v>
      </c>
      <c r="D3795" s="108" t="s">
        <v>9244</v>
      </c>
      <c r="E3795" s="108" t="s">
        <v>9245</v>
      </c>
      <c r="F3795" s="108" t="s">
        <v>9247</v>
      </c>
      <c r="G3795" s="108" t="s">
        <v>9248</v>
      </c>
      <c r="H3795" s="109">
        <v>259</v>
      </c>
      <c r="I3795" s="109">
        <v>120</v>
      </c>
      <c r="J3795" s="110">
        <v>1056435</v>
      </c>
      <c r="K3795" s="110">
        <v>334491</v>
      </c>
      <c r="L3795" s="109">
        <v>2787.43</v>
      </c>
      <c r="M3795" s="108" t="s">
        <v>17432</v>
      </c>
      <c r="N3795" s="110">
        <v>-14287.8465</v>
      </c>
      <c r="O3795" s="110">
        <v>0</v>
      </c>
      <c r="P3795" s="68">
        <f t="shared" si="118"/>
        <v>721944</v>
      </c>
      <c r="Q3795" s="68">
        <f t="shared" si="119"/>
        <v>2787.4285714285716</v>
      </c>
    </row>
    <row r="3796" spans="1:17" x14ac:dyDescent="0.25">
      <c r="A3796" s="108" t="s">
        <v>17788</v>
      </c>
      <c r="B3796" s="108" t="s">
        <v>17462</v>
      </c>
      <c r="C3796" s="108" t="s">
        <v>17463</v>
      </c>
      <c r="D3796" s="108" t="s">
        <v>9244</v>
      </c>
      <c r="E3796" s="108" t="s">
        <v>9245</v>
      </c>
      <c r="F3796" s="108" t="s">
        <v>9249</v>
      </c>
      <c r="G3796" s="108" t="s">
        <v>9250</v>
      </c>
      <c r="H3796" s="109">
        <v>174</v>
      </c>
      <c r="I3796" s="109">
        <v>0</v>
      </c>
      <c r="J3796" s="110">
        <v>486488</v>
      </c>
      <c r="K3796" s="110">
        <v>0</v>
      </c>
      <c r="L3796" s="109">
        <v>2795.91</v>
      </c>
      <c r="M3796" s="108" t="s">
        <v>17432</v>
      </c>
      <c r="N3796" s="110">
        <v>-6579.5531000000001</v>
      </c>
      <c r="O3796" s="110">
        <v>0</v>
      </c>
      <c r="P3796" s="68">
        <f t="shared" si="118"/>
        <v>486488</v>
      </c>
      <c r="Q3796" s="68">
        <f t="shared" si="119"/>
        <v>2795.9080459770116</v>
      </c>
    </row>
    <row r="3797" spans="1:17" x14ac:dyDescent="0.25">
      <c r="A3797" s="108" t="s">
        <v>17788</v>
      </c>
      <c r="B3797" s="108" t="s">
        <v>17462</v>
      </c>
      <c r="C3797" s="108" t="s">
        <v>17463</v>
      </c>
      <c r="D3797" s="108" t="s">
        <v>9244</v>
      </c>
      <c r="E3797" s="108" t="s">
        <v>9245</v>
      </c>
      <c r="F3797" s="108" t="s">
        <v>9251</v>
      </c>
      <c r="G3797" s="108" t="s">
        <v>9252</v>
      </c>
      <c r="H3797" s="109">
        <v>175</v>
      </c>
      <c r="I3797" s="109">
        <v>0</v>
      </c>
      <c r="J3797" s="110">
        <v>558296</v>
      </c>
      <c r="K3797" s="110">
        <v>0</v>
      </c>
      <c r="L3797" s="109">
        <v>3190.26</v>
      </c>
      <c r="M3797" s="108" t="s">
        <v>17432</v>
      </c>
      <c r="N3797" s="110">
        <v>-7550.7246999999998</v>
      </c>
      <c r="O3797" s="110">
        <v>0</v>
      </c>
      <c r="P3797" s="68">
        <f t="shared" si="118"/>
        <v>558296</v>
      </c>
      <c r="Q3797" s="68">
        <f t="shared" si="119"/>
        <v>3190.2628571428572</v>
      </c>
    </row>
    <row r="3798" spans="1:17" x14ac:dyDescent="0.25">
      <c r="A3798" s="108" t="s">
        <v>17788</v>
      </c>
      <c r="B3798" s="108" t="s">
        <v>17462</v>
      </c>
      <c r="C3798" s="108" t="s">
        <v>17463</v>
      </c>
      <c r="D3798" s="108" t="s">
        <v>9244</v>
      </c>
      <c r="E3798" s="108" t="s">
        <v>9245</v>
      </c>
      <c r="F3798" s="108" t="s">
        <v>9253</v>
      </c>
      <c r="G3798" s="108" t="s">
        <v>9254</v>
      </c>
      <c r="H3798" s="109">
        <v>60</v>
      </c>
      <c r="I3798" s="109">
        <v>0</v>
      </c>
      <c r="J3798" s="110">
        <v>128761</v>
      </c>
      <c r="K3798" s="110">
        <v>0</v>
      </c>
      <c r="L3798" s="109">
        <v>2146.02</v>
      </c>
      <c r="M3798" s="108" t="s">
        <v>17432</v>
      </c>
      <c r="N3798" s="110">
        <v>-1741.4346</v>
      </c>
      <c r="O3798" s="110">
        <v>0</v>
      </c>
      <c r="P3798" s="68">
        <f t="shared" si="118"/>
        <v>128761</v>
      </c>
      <c r="Q3798" s="68">
        <f t="shared" si="119"/>
        <v>2146.0166666666669</v>
      </c>
    </row>
    <row r="3799" spans="1:17" x14ac:dyDescent="0.25">
      <c r="A3799" s="108" t="s">
        <v>17788</v>
      </c>
      <c r="B3799" s="108" t="s">
        <v>17462</v>
      </c>
      <c r="C3799" s="108" t="s">
        <v>17463</v>
      </c>
      <c r="D3799" s="108" t="s">
        <v>9244</v>
      </c>
      <c r="E3799" s="108" t="s">
        <v>9245</v>
      </c>
      <c r="F3799" s="108" t="s">
        <v>9255</v>
      </c>
      <c r="G3799" s="108" t="s">
        <v>9256</v>
      </c>
      <c r="H3799" s="109">
        <v>101</v>
      </c>
      <c r="I3799" s="109">
        <v>0</v>
      </c>
      <c r="J3799" s="110">
        <v>260014</v>
      </c>
      <c r="K3799" s="110">
        <v>0</v>
      </c>
      <c r="L3799" s="109">
        <v>2574.4</v>
      </c>
      <c r="M3799" s="108" t="s">
        <v>17432</v>
      </c>
      <c r="N3799" s="110">
        <v>-3516.5799000000002</v>
      </c>
      <c r="O3799" s="110">
        <v>0</v>
      </c>
      <c r="P3799" s="68">
        <f t="shared" si="118"/>
        <v>260014</v>
      </c>
      <c r="Q3799" s="68">
        <f t="shared" si="119"/>
        <v>2574.3960396039606</v>
      </c>
    </row>
    <row r="3800" spans="1:17" x14ac:dyDescent="0.25">
      <c r="A3800" s="108" t="s">
        <v>17788</v>
      </c>
      <c r="B3800" s="108" t="s">
        <v>17462</v>
      </c>
      <c r="C3800" s="108" t="s">
        <v>17463</v>
      </c>
      <c r="D3800" s="108" t="s">
        <v>9244</v>
      </c>
      <c r="E3800" s="108" t="s">
        <v>9245</v>
      </c>
      <c r="F3800" s="108" t="s">
        <v>9257</v>
      </c>
      <c r="G3800" s="108" t="s">
        <v>9258</v>
      </c>
      <c r="H3800" s="109">
        <v>325</v>
      </c>
      <c r="I3800" s="109">
        <v>0</v>
      </c>
      <c r="J3800" s="110">
        <v>1123800</v>
      </c>
      <c r="K3800" s="110">
        <v>0</v>
      </c>
      <c r="L3800" s="109">
        <v>3457.85</v>
      </c>
      <c r="M3800" s="108" t="s">
        <v>17432</v>
      </c>
      <c r="N3800" s="110">
        <v>-15198.936400000001</v>
      </c>
      <c r="O3800" s="110">
        <v>0</v>
      </c>
      <c r="P3800" s="68">
        <f t="shared" si="118"/>
        <v>1123800</v>
      </c>
      <c r="Q3800" s="68">
        <f t="shared" si="119"/>
        <v>3457.8461538461538</v>
      </c>
    </row>
    <row r="3801" spans="1:17" x14ac:dyDescent="0.25">
      <c r="A3801" s="108" t="s">
        <v>17788</v>
      </c>
      <c r="B3801" s="108" t="s">
        <v>17462</v>
      </c>
      <c r="C3801" s="108" t="s">
        <v>17463</v>
      </c>
      <c r="D3801" s="108" t="s">
        <v>9244</v>
      </c>
      <c r="E3801" s="108" t="s">
        <v>9245</v>
      </c>
      <c r="F3801" s="108" t="s">
        <v>9259</v>
      </c>
      <c r="G3801" s="108" t="s">
        <v>9260</v>
      </c>
      <c r="H3801" s="109">
        <v>314</v>
      </c>
      <c r="I3801" s="109">
        <v>0</v>
      </c>
      <c r="J3801" s="110">
        <v>1073084</v>
      </c>
      <c r="K3801" s="110">
        <v>0</v>
      </c>
      <c r="L3801" s="109">
        <v>3417.46</v>
      </c>
      <c r="M3801" s="108" t="s">
        <v>17432</v>
      </c>
      <c r="N3801" s="110">
        <v>-14513.0183</v>
      </c>
      <c r="O3801" s="110">
        <v>0</v>
      </c>
      <c r="P3801" s="68">
        <f t="shared" si="118"/>
        <v>1073084</v>
      </c>
      <c r="Q3801" s="68">
        <f t="shared" si="119"/>
        <v>3417.4649681528663</v>
      </c>
    </row>
    <row r="3802" spans="1:17" x14ac:dyDescent="0.25">
      <c r="A3802" s="108" t="s">
        <v>17788</v>
      </c>
      <c r="B3802" s="108" t="s">
        <v>17462</v>
      </c>
      <c r="C3802" s="108" t="s">
        <v>17463</v>
      </c>
      <c r="D3802" s="108" t="s">
        <v>9244</v>
      </c>
      <c r="E3802" s="108" t="s">
        <v>9245</v>
      </c>
      <c r="F3802" s="108" t="s">
        <v>9261</v>
      </c>
      <c r="G3802" s="108" t="s">
        <v>276</v>
      </c>
      <c r="H3802" s="109">
        <v>292</v>
      </c>
      <c r="I3802" s="109">
        <v>0</v>
      </c>
      <c r="J3802" s="110">
        <v>691005</v>
      </c>
      <c r="K3802" s="110">
        <v>0</v>
      </c>
      <c r="L3802" s="109">
        <v>2366.46</v>
      </c>
      <c r="M3802" s="108" t="s">
        <v>17432</v>
      </c>
      <c r="N3802" s="110">
        <v>-9345.5584999999992</v>
      </c>
      <c r="O3802" s="110">
        <v>0</v>
      </c>
      <c r="P3802" s="68">
        <f t="shared" si="118"/>
        <v>691005</v>
      </c>
      <c r="Q3802" s="68">
        <f t="shared" si="119"/>
        <v>2366.455479452055</v>
      </c>
    </row>
    <row r="3803" spans="1:17" x14ac:dyDescent="0.25">
      <c r="A3803" s="108" t="s">
        <v>17788</v>
      </c>
      <c r="B3803" s="108" t="s">
        <v>17462</v>
      </c>
      <c r="C3803" s="108" t="s">
        <v>17463</v>
      </c>
      <c r="D3803" s="108" t="s">
        <v>9244</v>
      </c>
      <c r="E3803" s="108" t="s">
        <v>9245</v>
      </c>
      <c r="F3803" s="108" t="s">
        <v>9262</v>
      </c>
      <c r="G3803" s="108" t="s">
        <v>9263</v>
      </c>
      <c r="H3803" s="109">
        <v>76</v>
      </c>
      <c r="I3803" s="109">
        <v>0</v>
      </c>
      <c r="J3803" s="110">
        <v>261601</v>
      </c>
      <c r="K3803" s="110">
        <v>0</v>
      </c>
      <c r="L3803" s="109">
        <v>3442.12</v>
      </c>
      <c r="M3803" s="108" t="s">
        <v>17432</v>
      </c>
      <c r="N3803" s="110">
        <v>-3538.0499</v>
      </c>
      <c r="O3803" s="110">
        <v>0</v>
      </c>
      <c r="P3803" s="68">
        <f t="shared" si="118"/>
        <v>261601</v>
      </c>
      <c r="Q3803" s="68">
        <f t="shared" si="119"/>
        <v>3442.1184210526317</v>
      </c>
    </row>
    <row r="3804" spans="1:17" x14ac:dyDescent="0.25">
      <c r="A3804" s="108" t="s">
        <v>17788</v>
      </c>
      <c r="B3804" s="108" t="s">
        <v>17462</v>
      </c>
      <c r="C3804" s="108" t="s">
        <v>17463</v>
      </c>
      <c r="D3804" s="108" t="s">
        <v>9244</v>
      </c>
      <c r="E3804" s="108" t="s">
        <v>9245</v>
      </c>
      <c r="F3804" s="108" t="s">
        <v>9264</v>
      </c>
      <c r="G3804" s="108" t="s">
        <v>9265</v>
      </c>
      <c r="H3804" s="109">
        <v>20</v>
      </c>
      <c r="I3804" s="109">
        <v>0</v>
      </c>
      <c r="J3804" s="110">
        <v>38209</v>
      </c>
      <c r="K3804" s="110">
        <v>0</v>
      </c>
      <c r="L3804" s="109">
        <v>1910.45</v>
      </c>
      <c r="M3804" s="108" t="s">
        <v>17432</v>
      </c>
      <c r="N3804" s="110">
        <v>-516.76199999999994</v>
      </c>
      <c r="O3804" s="110">
        <v>0</v>
      </c>
      <c r="P3804" s="68">
        <f t="shared" si="118"/>
        <v>38209</v>
      </c>
      <c r="Q3804" s="68">
        <f t="shared" si="119"/>
        <v>1910.45</v>
      </c>
    </row>
    <row r="3805" spans="1:17" x14ac:dyDescent="0.25">
      <c r="A3805" s="108" t="s">
        <v>17788</v>
      </c>
      <c r="B3805" s="108" t="s">
        <v>17462</v>
      </c>
      <c r="C3805" s="108" t="s">
        <v>17463</v>
      </c>
      <c r="D3805" s="108" t="s">
        <v>9244</v>
      </c>
      <c r="E3805" s="108" t="s">
        <v>9245</v>
      </c>
      <c r="F3805" s="108" t="s">
        <v>9246</v>
      </c>
      <c r="G3805" s="108" t="s">
        <v>308</v>
      </c>
      <c r="H3805" s="109">
        <v>48</v>
      </c>
      <c r="I3805" s="109">
        <v>0</v>
      </c>
      <c r="J3805" s="110">
        <v>116626</v>
      </c>
      <c r="K3805" s="110">
        <v>0</v>
      </c>
      <c r="L3805" s="109">
        <v>2429.71</v>
      </c>
      <c r="M3805" s="108" t="s">
        <v>17432</v>
      </c>
      <c r="N3805" s="110">
        <v>-1577.3155999999999</v>
      </c>
      <c r="O3805" s="110">
        <v>0</v>
      </c>
      <c r="P3805" s="68">
        <f t="shared" si="118"/>
        <v>116626</v>
      </c>
      <c r="Q3805" s="68">
        <f t="shared" si="119"/>
        <v>2429.7083333333335</v>
      </c>
    </row>
    <row r="3806" spans="1:17" x14ac:dyDescent="0.25">
      <c r="A3806" s="108" t="s">
        <v>17791</v>
      </c>
      <c r="B3806" s="108" t="s">
        <v>17792</v>
      </c>
      <c r="C3806" s="108" t="s">
        <v>17793</v>
      </c>
      <c r="D3806" s="108" t="s">
        <v>2540</v>
      </c>
      <c r="E3806" s="108" t="s">
        <v>942</v>
      </c>
      <c r="F3806" s="108" t="s">
        <v>2539</v>
      </c>
      <c r="G3806" s="108" t="s">
        <v>970</v>
      </c>
      <c r="H3806" s="109">
        <v>609</v>
      </c>
      <c r="I3806" s="109">
        <v>0</v>
      </c>
      <c r="J3806" s="110">
        <v>1931277</v>
      </c>
      <c r="K3806" s="110">
        <v>0</v>
      </c>
      <c r="L3806" s="109">
        <v>3171.23</v>
      </c>
      <c r="M3806" s="108" t="s">
        <v>17432</v>
      </c>
      <c r="N3806" s="110">
        <v>-26119.738000000001</v>
      </c>
      <c r="O3806" s="110">
        <v>0</v>
      </c>
      <c r="P3806" s="68">
        <f t="shared" si="118"/>
        <v>1931277</v>
      </c>
      <c r="Q3806" s="68">
        <f t="shared" si="119"/>
        <v>3171.2266009852215</v>
      </c>
    </row>
    <row r="3807" spans="1:17" x14ac:dyDescent="0.25">
      <c r="A3807" s="108" t="s">
        <v>17791</v>
      </c>
      <c r="B3807" s="108" t="s">
        <v>17792</v>
      </c>
      <c r="C3807" s="108" t="s">
        <v>17793</v>
      </c>
      <c r="D3807" s="108" t="s">
        <v>2540</v>
      </c>
      <c r="E3807" s="108" t="s">
        <v>942</v>
      </c>
      <c r="F3807" s="108" t="s">
        <v>2541</v>
      </c>
      <c r="G3807" s="108" t="s">
        <v>2542</v>
      </c>
      <c r="H3807" s="109">
        <v>446</v>
      </c>
      <c r="I3807" s="109">
        <v>0</v>
      </c>
      <c r="J3807" s="110">
        <v>1610431</v>
      </c>
      <c r="K3807" s="110">
        <v>0</v>
      </c>
      <c r="L3807" s="109">
        <v>3610.83</v>
      </c>
      <c r="M3807" s="108" t="s">
        <v>17432</v>
      </c>
      <c r="N3807" s="110">
        <v>-21780.428100000001</v>
      </c>
      <c r="O3807" s="110">
        <v>0</v>
      </c>
      <c r="P3807" s="68">
        <f t="shared" si="118"/>
        <v>1610431</v>
      </c>
      <c r="Q3807" s="68">
        <f t="shared" si="119"/>
        <v>3610.8318385650223</v>
      </c>
    </row>
    <row r="3808" spans="1:17" x14ac:dyDescent="0.25">
      <c r="A3808" s="108" t="s">
        <v>17791</v>
      </c>
      <c r="B3808" s="108" t="s">
        <v>17792</v>
      </c>
      <c r="C3808" s="108" t="s">
        <v>17793</v>
      </c>
      <c r="D3808" s="108" t="s">
        <v>2540</v>
      </c>
      <c r="E3808" s="108" t="s">
        <v>942</v>
      </c>
      <c r="F3808" s="108" t="s">
        <v>2543</v>
      </c>
      <c r="G3808" s="108" t="s">
        <v>2544</v>
      </c>
      <c r="H3808" s="109">
        <v>308</v>
      </c>
      <c r="I3808" s="109">
        <v>0</v>
      </c>
      <c r="J3808" s="110">
        <v>969702</v>
      </c>
      <c r="K3808" s="110">
        <v>0</v>
      </c>
      <c r="L3808" s="109">
        <v>3148.38</v>
      </c>
      <c r="M3808" s="108" t="s">
        <v>17432</v>
      </c>
      <c r="N3808" s="110">
        <v>-13114.820299999999</v>
      </c>
      <c r="O3808" s="110">
        <v>0</v>
      </c>
      <c r="P3808" s="68">
        <f t="shared" si="118"/>
        <v>969702</v>
      </c>
      <c r="Q3808" s="68">
        <f t="shared" si="119"/>
        <v>3148.3831168831171</v>
      </c>
    </row>
    <row r="3809" spans="1:17" x14ac:dyDescent="0.25">
      <c r="A3809" s="108" t="s">
        <v>17791</v>
      </c>
      <c r="B3809" s="108" t="s">
        <v>17792</v>
      </c>
      <c r="C3809" s="108" t="s">
        <v>17793</v>
      </c>
      <c r="D3809" s="108" t="s">
        <v>2540</v>
      </c>
      <c r="E3809" s="108" t="s">
        <v>942</v>
      </c>
      <c r="F3809" s="108" t="s">
        <v>2545</v>
      </c>
      <c r="G3809" s="108" t="s">
        <v>2546</v>
      </c>
      <c r="H3809" s="109">
        <v>477</v>
      </c>
      <c r="I3809" s="109">
        <v>0</v>
      </c>
      <c r="J3809" s="110">
        <v>1578876</v>
      </c>
      <c r="K3809" s="110">
        <v>0</v>
      </c>
      <c r="L3809" s="109">
        <v>3310.01</v>
      </c>
      <c r="M3809" s="108" t="s">
        <v>17432</v>
      </c>
      <c r="N3809" s="110">
        <v>-21353.658800000001</v>
      </c>
      <c r="O3809" s="110">
        <v>0</v>
      </c>
      <c r="P3809" s="68">
        <f t="shared" si="118"/>
        <v>1578876</v>
      </c>
      <c r="Q3809" s="68">
        <f t="shared" si="119"/>
        <v>3310.0125786163521</v>
      </c>
    </row>
    <row r="3810" spans="1:17" x14ac:dyDescent="0.25">
      <c r="A3810" s="108" t="s">
        <v>17791</v>
      </c>
      <c r="B3810" s="108" t="s">
        <v>17792</v>
      </c>
      <c r="C3810" s="108" t="s">
        <v>17793</v>
      </c>
      <c r="D3810" s="108" t="s">
        <v>2540</v>
      </c>
      <c r="E3810" s="108" t="s">
        <v>942</v>
      </c>
      <c r="F3810" s="108" t="s">
        <v>2547</v>
      </c>
      <c r="G3810" s="108" t="s">
        <v>2548</v>
      </c>
      <c r="H3810" s="109">
        <v>183</v>
      </c>
      <c r="I3810" s="109">
        <v>0</v>
      </c>
      <c r="J3810" s="110">
        <v>585448</v>
      </c>
      <c r="K3810" s="110">
        <v>0</v>
      </c>
      <c r="L3810" s="109">
        <v>3199.17</v>
      </c>
      <c r="M3810" s="108" t="s">
        <v>17432</v>
      </c>
      <c r="N3810" s="110">
        <v>-7917.9435999999996</v>
      </c>
      <c r="O3810" s="110">
        <v>0</v>
      </c>
      <c r="P3810" s="68">
        <f t="shared" si="118"/>
        <v>585448</v>
      </c>
      <c r="Q3810" s="68">
        <f t="shared" si="119"/>
        <v>3199.1693989071036</v>
      </c>
    </row>
    <row r="3811" spans="1:17" ht="30" x14ac:dyDescent="0.25">
      <c r="A3811" s="108" t="s">
        <v>17791</v>
      </c>
      <c r="B3811" s="108" t="s">
        <v>17792</v>
      </c>
      <c r="C3811" s="108" t="s">
        <v>17793</v>
      </c>
      <c r="D3811" s="108" t="s">
        <v>2540</v>
      </c>
      <c r="E3811" s="108" t="s">
        <v>942</v>
      </c>
      <c r="F3811" s="108" t="s">
        <v>2549</v>
      </c>
      <c r="G3811" s="108" t="s">
        <v>2550</v>
      </c>
      <c r="H3811" s="109">
        <v>157</v>
      </c>
      <c r="I3811" s="109">
        <v>0</v>
      </c>
      <c r="J3811" s="110">
        <v>629424</v>
      </c>
      <c r="K3811" s="110">
        <v>0</v>
      </c>
      <c r="L3811" s="109">
        <v>4009.07</v>
      </c>
      <c r="M3811" s="108" t="s">
        <v>17432</v>
      </c>
      <c r="N3811" s="110">
        <v>-8512.7073</v>
      </c>
      <c r="O3811" s="110">
        <v>0</v>
      </c>
      <c r="P3811" s="68">
        <f t="shared" si="118"/>
        <v>629424</v>
      </c>
      <c r="Q3811" s="68">
        <f t="shared" si="119"/>
        <v>4009.0700636942674</v>
      </c>
    </row>
    <row r="3812" spans="1:17" x14ac:dyDescent="0.25">
      <c r="A3812" s="108" t="s">
        <v>17791</v>
      </c>
      <c r="B3812" s="108" t="s">
        <v>17792</v>
      </c>
      <c r="C3812" s="108" t="s">
        <v>17793</v>
      </c>
      <c r="D3812" s="108" t="s">
        <v>2540</v>
      </c>
      <c r="E3812" s="108" t="s">
        <v>942</v>
      </c>
      <c r="F3812" s="108" t="s">
        <v>2553</v>
      </c>
      <c r="G3812" s="108" t="s">
        <v>2554</v>
      </c>
      <c r="H3812" s="109">
        <v>160</v>
      </c>
      <c r="I3812" s="109">
        <v>0</v>
      </c>
      <c r="J3812" s="110">
        <v>510394</v>
      </c>
      <c r="K3812" s="110">
        <v>0</v>
      </c>
      <c r="L3812" s="109">
        <v>3189.96</v>
      </c>
      <c r="M3812" s="108" t="s">
        <v>17432</v>
      </c>
      <c r="N3812" s="110">
        <v>-6902.8648999999996</v>
      </c>
      <c r="O3812" s="110">
        <v>0</v>
      </c>
      <c r="P3812" s="68">
        <f t="shared" si="118"/>
        <v>510394</v>
      </c>
      <c r="Q3812" s="68">
        <f t="shared" si="119"/>
        <v>3189.9625000000001</v>
      </c>
    </row>
    <row r="3813" spans="1:17" ht="30" x14ac:dyDescent="0.25">
      <c r="A3813" s="108" t="s">
        <v>17791</v>
      </c>
      <c r="B3813" s="108" t="s">
        <v>17792</v>
      </c>
      <c r="C3813" s="108" t="s">
        <v>17793</v>
      </c>
      <c r="D3813" s="108" t="s">
        <v>2556</v>
      </c>
      <c r="E3813" s="108" t="s">
        <v>2557</v>
      </c>
      <c r="F3813" s="108" t="s">
        <v>2555</v>
      </c>
      <c r="G3813" s="108" t="s">
        <v>2558</v>
      </c>
      <c r="H3813" s="109">
        <v>439</v>
      </c>
      <c r="I3813" s="109">
        <v>0</v>
      </c>
      <c r="J3813" s="110">
        <v>1729614</v>
      </c>
      <c r="K3813" s="110">
        <v>0</v>
      </c>
      <c r="L3813" s="109">
        <v>3939.9</v>
      </c>
      <c r="M3813" s="108" t="s">
        <v>17432</v>
      </c>
      <c r="N3813" s="110">
        <v>-23392.329300000001</v>
      </c>
      <c r="O3813" s="110">
        <v>0</v>
      </c>
      <c r="P3813" s="68">
        <f t="shared" si="118"/>
        <v>1729614</v>
      </c>
      <c r="Q3813" s="68">
        <f t="shared" si="119"/>
        <v>3939.8952164009111</v>
      </c>
    </row>
    <row r="3814" spans="1:17" ht="30" x14ac:dyDescent="0.25">
      <c r="A3814" s="108" t="s">
        <v>17791</v>
      </c>
      <c r="B3814" s="108" t="s">
        <v>17792</v>
      </c>
      <c r="C3814" s="108" t="s">
        <v>17793</v>
      </c>
      <c r="D3814" s="108" t="s">
        <v>2556</v>
      </c>
      <c r="E3814" s="108" t="s">
        <v>2557</v>
      </c>
      <c r="F3814" s="108" t="s">
        <v>2559</v>
      </c>
      <c r="G3814" s="108" t="s">
        <v>2560</v>
      </c>
      <c r="H3814" s="109">
        <v>168</v>
      </c>
      <c r="I3814" s="109">
        <v>0</v>
      </c>
      <c r="J3814" s="110">
        <v>603185</v>
      </c>
      <c r="K3814" s="110">
        <v>0</v>
      </c>
      <c r="L3814" s="109">
        <v>3590.39</v>
      </c>
      <c r="M3814" s="108" t="s">
        <v>17432</v>
      </c>
      <c r="N3814" s="110">
        <v>-8157.8296</v>
      </c>
      <c r="O3814" s="110">
        <v>0</v>
      </c>
      <c r="P3814" s="68">
        <f t="shared" si="118"/>
        <v>603185</v>
      </c>
      <c r="Q3814" s="68">
        <f t="shared" si="119"/>
        <v>3590.3869047619046</v>
      </c>
    </row>
    <row r="3815" spans="1:17" x14ac:dyDescent="0.25">
      <c r="A3815" s="108" t="s">
        <v>17791</v>
      </c>
      <c r="B3815" s="108" t="s">
        <v>17792</v>
      </c>
      <c r="C3815" s="108" t="s">
        <v>17793</v>
      </c>
      <c r="D3815" s="108" t="s">
        <v>2556</v>
      </c>
      <c r="E3815" s="108" t="s">
        <v>2557</v>
      </c>
      <c r="F3815" s="108" t="s">
        <v>2561</v>
      </c>
      <c r="G3815" s="108" t="s">
        <v>2562</v>
      </c>
      <c r="H3815" s="109">
        <v>193</v>
      </c>
      <c r="I3815" s="109">
        <v>0</v>
      </c>
      <c r="J3815" s="110">
        <v>798044</v>
      </c>
      <c r="K3815" s="110">
        <v>0</v>
      </c>
      <c r="L3815" s="109">
        <v>4134.9399999999996</v>
      </c>
      <c r="M3815" s="108" t="s">
        <v>17432</v>
      </c>
      <c r="N3815" s="110">
        <v>-10793.214</v>
      </c>
      <c r="O3815" s="110">
        <v>0</v>
      </c>
      <c r="P3815" s="68">
        <f t="shared" si="118"/>
        <v>798044</v>
      </c>
      <c r="Q3815" s="68">
        <f t="shared" si="119"/>
        <v>4134.943005181347</v>
      </c>
    </row>
    <row r="3816" spans="1:17" ht="30" x14ac:dyDescent="0.25">
      <c r="A3816" s="108" t="s">
        <v>17791</v>
      </c>
      <c r="B3816" s="108" t="s">
        <v>17792</v>
      </c>
      <c r="C3816" s="108" t="s">
        <v>17793</v>
      </c>
      <c r="D3816" s="108" t="s">
        <v>2556</v>
      </c>
      <c r="E3816" s="108" t="s">
        <v>2557</v>
      </c>
      <c r="F3816" s="108" t="s">
        <v>2563</v>
      </c>
      <c r="G3816" s="108" t="s">
        <v>2564</v>
      </c>
      <c r="H3816" s="109">
        <v>390</v>
      </c>
      <c r="I3816" s="109">
        <v>0</v>
      </c>
      <c r="J3816" s="110">
        <v>1424123</v>
      </c>
      <c r="K3816" s="110">
        <v>0</v>
      </c>
      <c r="L3816" s="109">
        <v>3651.6</v>
      </c>
      <c r="M3816" s="108" t="s">
        <v>17432</v>
      </c>
      <c r="N3816" s="110">
        <v>-19260.688600000001</v>
      </c>
      <c r="O3816" s="110">
        <v>0</v>
      </c>
      <c r="P3816" s="68">
        <f t="shared" si="118"/>
        <v>1424123</v>
      </c>
      <c r="Q3816" s="68">
        <f t="shared" si="119"/>
        <v>3651.5974358974358</v>
      </c>
    </row>
    <row r="3817" spans="1:17" ht="30" x14ac:dyDescent="0.25">
      <c r="A3817" s="108" t="s">
        <v>17791</v>
      </c>
      <c r="B3817" s="108" t="s">
        <v>17792</v>
      </c>
      <c r="C3817" s="108" t="s">
        <v>17793</v>
      </c>
      <c r="D3817" s="108" t="s">
        <v>2556</v>
      </c>
      <c r="E3817" s="108" t="s">
        <v>2557</v>
      </c>
      <c r="F3817" s="108" t="s">
        <v>2565</v>
      </c>
      <c r="G3817" s="108" t="s">
        <v>2566</v>
      </c>
      <c r="H3817" s="109">
        <v>84</v>
      </c>
      <c r="I3817" s="109">
        <v>0</v>
      </c>
      <c r="J3817" s="110">
        <v>345373</v>
      </c>
      <c r="K3817" s="110">
        <v>0</v>
      </c>
      <c r="L3817" s="109">
        <v>4111.58</v>
      </c>
      <c r="M3817" s="108" t="s">
        <v>17432</v>
      </c>
      <c r="N3817" s="110">
        <v>-4671.0316000000003</v>
      </c>
      <c r="O3817" s="110">
        <v>0</v>
      </c>
      <c r="P3817" s="68">
        <f t="shared" si="118"/>
        <v>345373</v>
      </c>
      <c r="Q3817" s="68">
        <f t="shared" si="119"/>
        <v>4111.583333333333</v>
      </c>
    </row>
    <row r="3818" spans="1:17" ht="30" x14ac:dyDescent="0.25">
      <c r="A3818" s="108" t="s">
        <v>17791</v>
      </c>
      <c r="B3818" s="108" t="s">
        <v>17792</v>
      </c>
      <c r="C3818" s="108" t="s">
        <v>17793</v>
      </c>
      <c r="D3818" s="108" t="s">
        <v>2556</v>
      </c>
      <c r="E3818" s="108" t="s">
        <v>2557</v>
      </c>
      <c r="F3818" s="108" t="s">
        <v>2567</v>
      </c>
      <c r="G3818" s="108" t="s">
        <v>2568</v>
      </c>
      <c r="H3818" s="109">
        <v>108</v>
      </c>
      <c r="I3818" s="109">
        <v>0</v>
      </c>
      <c r="J3818" s="110">
        <v>324466</v>
      </c>
      <c r="K3818" s="110">
        <v>0</v>
      </c>
      <c r="L3818" s="109">
        <v>3004.31</v>
      </c>
      <c r="M3818" s="108" t="s">
        <v>17432</v>
      </c>
      <c r="N3818" s="110">
        <v>-4388.2698</v>
      </c>
      <c r="O3818" s="110">
        <v>0</v>
      </c>
      <c r="P3818" s="68">
        <f t="shared" si="118"/>
        <v>324466</v>
      </c>
      <c r="Q3818" s="68">
        <f t="shared" si="119"/>
        <v>3004.3148148148148</v>
      </c>
    </row>
    <row r="3819" spans="1:17" x14ac:dyDescent="0.25">
      <c r="A3819" s="108" t="s">
        <v>17791</v>
      </c>
      <c r="B3819" s="108" t="s">
        <v>17792</v>
      </c>
      <c r="C3819" s="108" t="s">
        <v>17793</v>
      </c>
      <c r="D3819" s="108" t="s">
        <v>2556</v>
      </c>
      <c r="E3819" s="108" t="s">
        <v>2557</v>
      </c>
      <c r="F3819" s="108" t="s">
        <v>2569</v>
      </c>
      <c r="G3819" s="108" t="s">
        <v>2570</v>
      </c>
      <c r="H3819" s="109">
        <v>170</v>
      </c>
      <c r="I3819" s="109">
        <v>0</v>
      </c>
      <c r="J3819" s="110">
        <v>583168</v>
      </c>
      <c r="K3819" s="110">
        <v>0</v>
      </c>
      <c r="L3819" s="109">
        <v>3430.4</v>
      </c>
      <c r="M3819" s="108" t="s">
        <v>17432</v>
      </c>
      <c r="N3819" s="110">
        <v>-7887.1108000000004</v>
      </c>
      <c r="O3819" s="110">
        <v>0</v>
      </c>
      <c r="P3819" s="68">
        <f t="shared" si="118"/>
        <v>583168</v>
      </c>
      <c r="Q3819" s="68">
        <f t="shared" si="119"/>
        <v>3430.4</v>
      </c>
    </row>
    <row r="3820" spans="1:17" x14ac:dyDescent="0.25">
      <c r="A3820" s="108" t="s">
        <v>17791</v>
      </c>
      <c r="B3820" s="108" t="s">
        <v>17792</v>
      </c>
      <c r="C3820" s="108" t="s">
        <v>17793</v>
      </c>
      <c r="D3820" s="108" t="s">
        <v>2556</v>
      </c>
      <c r="E3820" s="108" t="s">
        <v>2557</v>
      </c>
      <c r="F3820" s="108" t="s">
        <v>2571</v>
      </c>
      <c r="G3820" s="108" t="s">
        <v>2572</v>
      </c>
      <c r="H3820" s="109">
        <v>656</v>
      </c>
      <c r="I3820" s="109">
        <v>0</v>
      </c>
      <c r="J3820" s="110">
        <v>2430248</v>
      </c>
      <c r="K3820" s="110">
        <v>0</v>
      </c>
      <c r="L3820" s="109">
        <v>3704.65</v>
      </c>
      <c r="M3820" s="108" t="s">
        <v>17432</v>
      </c>
      <c r="N3820" s="110">
        <v>-32868.1158</v>
      </c>
      <c r="O3820" s="110">
        <v>0</v>
      </c>
      <c r="P3820" s="68">
        <f t="shared" si="118"/>
        <v>2430248</v>
      </c>
      <c r="Q3820" s="68">
        <f t="shared" si="119"/>
        <v>3704.6463414634145</v>
      </c>
    </row>
    <row r="3821" spans="1:17" x14ac:dyDescent="0.25">
      <c r="A3821" s="108" t="s">
        <v>17791</v>
      </c>
      <c r="B3821" s="108" t="s">
        <v>17792</v>
      </c>
      <c r="C3821" s="108" t="s">
        <v>17793</v>
      </c>
      <c r="D3821" s="108" t="s">
        <v>2556</v>
      </c>
      <c r="E3821" s="108" t="s">
        <v>2557</v>
      </c>
      <c r="F3821" s="108" t="s">
        <v>2573</v>
      </c>
      <c r="G3821" s="108" t="s">
        <v>2574</v>
      </c>
      <c r="H3821" s="109">
        <v>310</v>
      </c>
      <c r="I3821" s="109">
        <v>0</v>
      </c>
      <c r="J3821" s="110">
        <v>1256259</v>
      </c>
      <c r="K3821" s="110">
        <v>0</v>
      </c>
      <c r="L3821" s="109">
        <v>4052.45</v>
      </c>
      <c r="M3821" s="108" t="s">
        <v>17432</v>
      </c>
      <c r="N3821" s="110">
        <v>-16990.395199999999</v>
      </c>
      <c r="O3821" s="110">
        <v>0</v>
      </c>
      <c r="P3821" s="68">
        <f t="shared" si="118"/>
        <v>1256259</v>
      </c>
      <c r="Q3821" s="68">
        <f t="shared" si="119"/>
        <v>4052.4483870967742</v>
      </c>
    </row>
    <row r="3822" spans="1:17" x14ac:dyDescent="0.25">
      <c r="A3822" s="108" t="s">
        <v>17791</v>
      </c>
      <c r="B3822" s="108" t="s">
        <v>17792</v>
      </c>
      <c r="C3822" s="108" t="s">
        <v>17793</v>
      </c>
      <c r="D3822" s="108" t="s">
        <v>2556</v>
      </c>
      <c r="E3822" s="108" t="s">
        <v>2557</v>
      </c>
      <c r="F3822" s="108" t="s">
        <v>2575</v>
      </c>
      <c r="G3822" s="108" t="s">
        <v>2576</v>
      </c>
      <c r="H3822" s="109">
        <v>210</v>
      </c>
      <c r="I3822" s="109">
        <v>0</v>
      </c>
      <c r="J3822" s="110">
        <v>418647</v>
      </c>
      <c r="K3822" s="110">
        <v>0</v>
      </c>
      <c r="L3822" s="109">
        <v>1993.56</v>
      </c>
      <c r="M3822" s="108" t="s">
        <v>17432</v>
      </c>
      <c r="N3822" s="110">
        <v>-5662.0245999999997</v>
      </c>
      <c r="O3822" s="110">
        <v>0</v>
      </c>
      <c r="P3822" s="68">
        <f t="shared" si="118"/>
        <v>418647</v>
      </c>
      <c r="Q3822" s="68">
        <f t="shared" si="119"/>
        <v>1993.5571428571429</v>
      </c>
    </row>
    <row r="3823" spans="1:17" ht="30" x14ac:dyDescent="0.25">
      <c r="A3823" s="108" t="s">
        <v>17791</v>
      </c>
      <c r="B3823" s="108" t="s">
        <v>17792</v>
      </c>
      <c r="C3823" s="108" t="s">
        <v>17793</v>
      </c>
      <c r="D3823" s="108" t="s">
        <v>2556</v>
      </c>
      <c r="E3823" s="108" t="s">
        <v>2557</v>
      </c>
      <c r="F3823" s="108" t="s">
        <v>2577</v>
      </c>
      <c r="G3823" s="108" t="s">
        <v>2578</v>
      </c>
      <c r="H3823" s="109">
        <v>158</v>
      </c>
      <c r="I3823" s="109">
        <v>0</v>
      </c>
      <c r="J3823" s="110">
        <v>556891</v>
      </c>
      <c r="K3823" s="110">
        <v>0</v>
      </c>
      <c r="L3823" s="109">
        <v>3524.63</v>
      </c>
      <c r="M3823" s="108" t="s">
        <v>17432</v>
      </c>
      <c r="N3823" s="110">
        <v>-7531.7276000000002</v>
      </c>
      <c r="O3823" s="110">
        <v>0</v>
      </c>
      <c r="P3823" s="68">
        <f t="shared" si="118"/>
        <v>556891</v>
      </c>
      <c r="Q3823" s="68">
        <f t="shared" si="119"/>
        <v>3524.6265822784812</v>
      </c>
    </row>
    <row r="3824" spans="1:17" ht="30" x14ac:dyDescent="0.25">
      <c r="A3824" s="108" t="s">
        <v>17791</v>
      </c>
      <c r="B3824" s="108" t="s">
        <v>17792</v>
      </c>
      <c r="C3824" s="108" t="s">
        <v>17793</v>
      </c>
      <c r="D3824" s="108" t="s">
        <v>2556</v>
      </c>
      <c r="E3824" s="108" t="s">
        <v>2557</v>
      </c>
      <c r="F3824" s="108" t="s">
        <v>2579</v>
      </c>
      <c r="G3824" s="108" t="s">
        <v>2580</v>
      </c>
      <c r="H3824" s="109">
        <v>236</v>
      </c>
      <c r="I3824" s="109">
        <v>0</v>
      </c>
      <c r="J3824" s="110">
        <v>842557</v>
      </c>
      <c r="K3824" s="110">
        <v>0</v>
      </c>
      <c r="L3824" s="109">
        <v>3570.16</v>
      </c>
      <c r="M3824" s="108" t="s">
        <v>17432</v>
      </c>
      <c r="N3824" s="110">
        <v>-11395.2443</v>
      </c>
      <c r="O3824" s="110">
        <v>0</v>
      </c>
      <c r="P3824" s="68">
        <f t="shared" si="118"/>
        <v>842557</v>
      </c>
      <c r="Q3824" s="68">
        <f t="shared" si="119"/>
        <v>3570.156779661017</v>
      </c>
    </row>
    <row r="3825" spans="1:17" x14ac:dyDescent="0.25">
      <c r="A3825" s="108" t="s">
        <v>17791</v>
      </c>
      <c r="B3825" s="108" t="s">
        <v>17792</v>
      </c>
      <c r="C3825" s="108" t="s">
        <v>17793</v>
      </c>
      <c r="D3825" s="108" t="s">
        <v>2556</v>
      </c>
      <c r="E3825" s="108" t="s">
        <v>2557</v>
      </c>
      <c r="F3825" s="108" t="s">
        <v>2581</v>
      </c>
      <c r="G3825" s="108" t="s">
        <v>2582</v>
      </c>
      <c r="H3825" s="109">
        <v>249</v>
      </c>
      <c r="I3825" s="109">
        <v>0</v>
      </c>
      <c r="J3825" s="110">
        <v>820964</v>
      </c>
      <c r="K3825" s="110">
        <v>0</v>
      </c>
      <c r="L3825" s="109">
        <v>3297.04</v>
      </c>
      <c r="M3825" s="108" t="s">
        <v>17432</v>
      </c>
      <c r="N3825" s="110">
        <v>-11103.1981</v>
      </c>
      <c r="O3825" s="110">
        <v>0</v>
      </c>
      <c r="P3825" s="68">
        <f t="shared" si="118"/>
        <v>820964</v>
      </c>
      <c r="Q3825" s="68">
        <f t="shared" si="119"/>
        <v>3297.0441767068273</v>
      </c>
    </row>
    <row r="3826" spans="1:17" x14ac:dyDescent="0.25">
      <c r="A3826" s="108" t="s">
        <v>17791</v>
      </c>
      <c r="B3826" s="108" t="s">
        <v>17792</v>
      </c>
      <c r="C3826" s="108" t="s">
        <v>17793</v>
      </c>
      <c r="D3826" s="108" t="s">
        <v>2556</v>
      </c>
      <c r="E3826" s="108" t="s">
        <v>2557</v>
      </c>
      <c r="F3826" s="108" t="s">
        <v>2583</v>
      </c>
      <c r="G3826" s="108" t="s">
        <v>2584</v>
      </c>
      <c r="H3826" s="109">
        <v>61</v>
      </c>
      <c r="I3826" s="109">
        <v>0</v>
      </c>
      <c r="J3826" s="110">
        <v>157540</v>
      </c>
      <c r="K3826" s="110">
        <v>0</v>
      </c>
      <c r="L3826" s="109">
        <v>2582.62</v>
      </c>
      <c r="M3826" s="108" t="s">
        <v>17432</v>
      </c>
      <c r="N3826" s="110">
        <v>-2130.663</v>
      </c>
      <c r="O3826" s="110">
        <v>0</v>
      </c>
      <c r="P3826" s="68">
        <f t="shared" si="118"/>
        <v>157540</v>
      </c>
      <c r="Q3826" s="68">
        <f t="shared" si="119"/>
        <v>2582.622950819672</v>
      </c>
    </row>
    <row r="3827" spans="1:17" x14ac:dyDescent="0.25">
      <c r="A3827" s="108" t="s">
        <v>17791</v>
      </c>
      <c r="B3827" s="108" t="s">
        <v>17792</v>
      </c>
      <c r="C3827" s="108" t="s">
        <v>17793</v>
      </c>
      <c r="D3827" s="108" t="s">
        <v>2556</v>
      </c>
      <c r="E3827" s="108" t="s">
        <v>2557</v>
      </c>
      <c r="F3827" s="108" t="s">
        <v>2585</v>
      </c>
      <c r="G3827" s="108" t="s">
        <v>2586</v>
      </c>
      <c r="H3827" s="109">
        <v>138</v>
      </c>
      <c r="I3827" s="109">
        <v>0</v>
      </c>
      <c r="J3827" s="110">
        <v>249979</v>
      </c>
      <c r="K3827" s="110">
        <v>0</v>
      </c>
      <c r="L3827" s="109">
        <v>1811.44</v>
      </c>
      <c r="M3827" s="108" t="s">
        <v>17432</v>
      </c>
      <c r="N3827" s="110">
        <v>-3380.8580999999999</v>
      </c>
      <c r="O3827" s="110">
        <v>0</v>
      </c>
      <c r="P3827" s="68">
        <f t="shared" si="118"/>
        <v>249979</v>
      </c>
      <c r="Q3827" s="68">
        <f t="shared" si="119"/>
        <v>1811.4420289855072</v>
      </c>
    </row>
    <row r="3828" spans="1:17" x14ac:dyDescent="0.25">
      <c r="A3828" s="108" t="s">
        <v>17791</v>
      </c>
      <c r="B3828" s="108" t="s">
        <v>17792</v>
      </c>
      <c r="C3828" s="108" t="s">
        <v>17793</v>
      </c>
      <c r="D3828" s="108" t="s">
        <v>2556</v>
      </c>
      <c r="E3828" s="108" t="s">
        <v>2557</v>
      </c>
      <c r="F3828" s="108" t="s">
        <v>2587</v>
      </c>
      <c r="G3828" s="108" t="s">
        <v>2588</v>
      </c>
      <c r="H3828" s="109">
        <v>134</v>
      </c>
      <c r="I3828" s="109">
        <v>0</v>
      </c>
      <c r="J3828" s="110">
        <v>291524</v>
      </c>
      <c r="K3828" s="110">
        <v>0</v>
      </c>
      <c r="L3828" s="109">
        <v>2175.5500000000002</v>
      </c>
      <c r="M3828" s="108" t="s">
        <v>17432</v>
      </c>
      <c r="N3828" s="110">
        <v>-3942.7451999999998</v>
      </c>
      <c r="O3828" s="110">
        <v>0</v>
      </c>
      <c r="P3828" s="68">
        <f t="shared" si="118"/>
        <v>291524</v>
      </c>
      <c r="Q3828" s="68">
        <f t="shared" si="119"/>
        <v>2175.5522388059703</v>
      </c>
    </row>
    <row r="3829" spans="1:17" x14ac:dyDescent="0.25">
      <c r="A3829" s="108" t="s">
        <v>17791</v>
      </c>
      <c r="B3829" s="108" t="s">
        <v>17792</v>
      </c>
      <c r="C3829" s="108" t="s">
        <v>17793</v>
      </c>
      <c r="D3829" s="108" t="s">
        <v>2556</v>
      </c>
      <c r="E3829" s="108" t="s">
        <v>2557</v>
      </c>
      <c r="F3829" s="108" t="s">
        <v>2589</v>
      </c>
      <c r="G3829" s="108" t="s">
        <v>2590</v>
      </c>
      <c r="H3829" s="109">
        <v>55</v>
      </c>
      <c r="I3829" s="109">
        <v>0</v>
      </c>
      <c r="J3829" s="110">
        <v>115241</v>
      </c>
      <c r="K3829" s="110">
        <v>0</v>
      </c>
      <c r="L3829" s="109">
        <v>2095.29</v>
      </c>
      <c r="M3829" s="108" t="s">
        <v>17432</v>
      </c>
      <c r="N3829" s="110">
        <v>-1558.5843</v>
      </c>
      <c r="O3829" s="110">
        <v>0</v>
      </c>
      <c r="P3829" s="68">
        <f t="shared" si="118"/>
        <v>115241</v>
      </c>
      <c r="Q3829" s="68">
        <f t="shared" si="119"/>
        <v>2095.2909090909093</v>
      </c>
    </row>
    <row r="3830" spans="1:17" x14ac:dyDescent="0.25">
      <c r="A3830" s="108" t="s">
        <v>17791</v>
      </c>
      <c r="B3830" s="108" t="s">
        <v>17792</v>
      </c>
      <c r="C3830" s="108" t="s">
        <v>17793</v>
      </c>
      <c r="D3830" s="108" t="s">
        <v>2556</v>
      </c>
      <c r="E3830" s="108" t="s">
        <v>2557</v>
      </c>
      <c r="F3830" s="108" t="s">
        <v>2591</v>
      </c>
      <c r="G3830" s="108" t="s">
        <v>2592</v>
      </c>
      <c r="H3830" s="109">
        <v>94</v>
      </c>
      <c r="I3830" s="109">
        <v>0</v>
      </c>
      <c r="J3830" s="110">
        <v>139334</v>
      </c>
      <c r="K3830" s="110">
        <v>0</v>
      </c>
      <c r="L3830" s="109">
        <v>1482.28</v>
      </c>
      <c r="M3830" s="108" t="s">
        <v>17432</v>
      </c>
      <c r="N3830" s="110">
        <v>-1884.4396999999999</v>
      </c>
      <c r="O3830" s="110">
        <v>0</v>
      </c>
      <c r="P3830" s="68">
        <f t="shared" si="118"/>
        <v>139334</v>
      </c>
      <c r="Q3830" s="68">
        <f t="shared" si="119"/>
        <v>1482.2765957446809</v>
      </c>
    </row>
    <row r="3831" spans="1:17" x14ac:dyDescent="0.25">
      <c r="A3831" s="108" t="s">
        <v>17791</v>
      </c>
      <c r="B3831" s="108" t="s">
        <v>17792</v>
      </c>
      <c r="C3831" s="108" t="s">
        <v>17793</v>
      </c>
      <c r="D3831" s="108" t="s">
        <v>2556</v>
      </c>
      <c r="E3831" s="108" t="s">
        <v>2557</v>
      </c>
      <c r="F3831" s="108" t="s">
        <v>2593</v>
      </c>
      <c r="G3831" s="108" t="s">
        <v>2594</v>
      </c>
      <c r="H3831" s="109">
        <v>34</v>
      </c>
      <c r="I3831" s="109">
        <v>0</v>
      </c>
      <c r="J3831" s="110">
        <v>49285</v>
      </c>
      <c r="K3831" s="110">
        <v>0</v>
      </c>
      <c r="L3831" s="109">
        <v>1449.56</v>
      </c>
      <c r="M3831" s="108" t="s">
        <v>17432</v>
      </c>
      <c r="N3831" s="110">
        <v>-666.55330000000004</v>
      </c>
      <c r="O3831" s="110">
        <v>0</v>
      </c>
      <c r="P3831" s="68">
        <f t="shared" si="118"/>
        <v>49285</v>
      </c>
      <c r="Q3831" s="68">
        <f t="shared" si="119"/>
        <v>1449.5588235294117</v>
      </c>
    </row>
    <row r="3832" spans="1:17" x14ac:dyDescent="0.25">
      <c r="A3832" s="108" t="s">
        <v>17791</v>
      </c>
      <c r="B3832" s="108" t="s">
        <v>17792</v>
      </c>
      <c r="C3832" s="108" t="s">
        <v>17793</v>
      </c>
      <c r="D3832" s="108" t="s">
        <v>2556</v>
      </c>
      <c r="E3832" s="108" t="s">
        <v>2557</v>
      </c>
      <c r="F3832" s="108" t="s">
        <v>2595</v>
      </c>
      <c r="G3832" s="108" t="s">
        <v>2596</v>
      </c>
      <c r="H3832" s="109">
        <v>30</v>
      </c>
      <c r="I3832" s="109">
        <v>0</v>
      </c>
      <c r="J3832" s="110">
        <v>43994</v>
      </c>
      <c r="K3832" s="110">
        <v>0</v>
      </c>
      <c r="L3832" s="109">
        <v>1466.47</v>
      </c>
      <c r="M3832" s="108" t="s">
        <v>17432</v>
      </c>
      <c r="N3832" s="110">
        <v>-594.99429999999995</v>
      </c>
      <c r="O3832" s="110">
        <v>0</v>
      </c>
      <c r="P3832" s="68">
        <f t="shared" si="118"/>
        <v>43994</v>
      </c>
      <c r="Q3832" s="68">
        <f t="shared" si="119"/>
        <v>1466.4666666666667</v>
      </c>
    </row>
    <row r="3833" spans="1:17" x14ac:dyDescent="0.25">
      <c r="A3833" s="108" t="s">
        <v>17791</v>
      </c>
      <c r="B3833" s="108" t="s">
        <v>17792</v>
      </c>
      <c r="C3833" s="108" t="s">
        <v>17793</v>
      </c>
      <c r="D3833" s="108" t="s">
        <v>2556</v>
      </c>
      <c r="E3833" s="108" t="s">
        <v>2557</v>
      </c>
      <c r="F3833" s="108" t="s">
        <v>2597</v>
      </c>
      <c r="G3833" s="108" t="s">
        <v>2598</v>
      </c>
      <c r="H3833" s="109">
        <v>50</v>
      </c>
      <c r="I3833" s="109">
        <v>0</v>
      </c>
      <c r="J3833" s="110">
        <v>119830</v>
      </c>
      <c r="K3833" s="110">
        <v>0</v>
      </c>
      <c r="L3833" s="109">
        <v>2396.6</v>
      </c>
      <c r="M3833" s="108" t="s">
        <v>17432</v>
      </c>
      <c r="N3833" s="110">
        <v>-1620.6454000000001</v>
      </c>
      <c r="O3833" s="110">
        <v>0</v>
      </c>
      <c r="P3833" s="68">
        <f t="shared" si="118"/>
        <v>119830</v>
      </c>
      <c r="Q3833" s="68">
        <f t="shared" si="119"/>
        <v>2396.6</v>
      </c>
    </row>
    <row r="3834" spans="1:17" x14ac:dyDescent="0.25">
      <c r="A3834" s="108" t="s">
        <v>17791</v>
      </c>
      <c r="B3834" s="108" t="s">
        <v>17792</v>
      </c>
      <c r="C3834" s="108" t="s">
        <v>17793</v>
      </c>
      <c r="D3834" s="108" t="s">
        <v>2556</v>
      </c>
      <c r="E3834" s="108" t="s">
        <v>2557</v>
      </c>
      <c r="F3834" s="108" t="s">
        <v>2599</v>
      </c>
      <c r="G3834" s="108" t="s">
        <v>2600</v>
      </c>
      <c r="H3834" s="109">
        <v>15</v>
      </c>
      <c r="I3834" s="109">
        <v>0</v>
      </c>
      <c r="J3834" s="110">
        <v>25376</v>
      </c>
      <c r="K3834" s="110">
        <v>0</v>
      </c>
      <c r="L3834" s="109">
        <v>1691.73</v>
      </c>
      <c r="M3834" s="108" t="s">
        <v>17432</v>
      </c>
      <c r="N3834" s="110">
        <v>-343.20150000000001</v>
      </c>
      <c r="O3834" s="110">
        <v>0</v>
      </c>
      <c r="P3834" s="68">
        <f t="shared" si="118"/>
        <v>25376</v>
      </c>
      <c r="Q3834" s="68">
        <f t="shared" si="119"/>
        <v>1691.7333333333333</v>
      </c>
    </row>
    <row r="3835" spans="1:17" x14ac:dyDescent="0.25">
      <c r="A3835" s="108" t="s">
        <v>17791</v>
      </c>
      <c r="B3835" s="108" t="s">
        <v>17794</v>
      </c>
      <c r="C3835" s="108" t="s">
        <v>17795</v>
      </c>
      <c r="D3835" s="108" t="s">
        <v>7745</v>
      </c>
      <c r="E3835" s="108" t="s">
        <v>7746</v>
      </c>
      <c r="F3835" s="108" t="s">
        <v>17796</v>
      </c>
      <c r="G3835" s="108" t="s">
        <v>17797</v>
      </c>
      <c r="H3835" s="109">
        <v>57</v>
      </c>
      <c r="I3835" s="109">
        <v>328</v>
      </c>
      <c r="J3835" s="110">
        <v>1445241</v>
      </c>
      <c r="K3835" s="110">
        <v>1231270</v>
      </c>
      <c r="L3835" s="109">
        <v>3753.87</v>
      </c>
      <c r="M3835" s="108" t="s">
        <v>17432</v>
      </c>
      <c r="N3835" s="110">
        <v>-19546.301500000001</v>
      </c>
      <c r="O3835" s="110">
        <v>0</v>
      </c>
      <c r="P3835" s="68">
        <f t="shared" si="118"/>
        <v>213971</v>
      </c>
      <c r="Q3835" s="68">
        <f t="shared" si="119"/>
        <v>3753.8771929824561</v>
      </c>
    </row>
    <row r="3836" spans="1:17" x14ac:dyDescent="0.25">
      <c r="A3836" s="108" t="s">
        <v>17791</v>
      </c>
      <c r="B3836" s="108" t="s">
        <v>17794</v>
      </c>
      <c r="C3836" s="108" t="s">
        <v>17795</v>
      </c>
      <c r="D3836" s="108" t="s">
        <v>7745</v>
      </c>
      <c r="E3836" s="108" t="s">
        <v>7746</v>
      </c>
      <c r="F3836" s="108" t="s">
        <v>17798</v>
      </c>
      <c r="G3836" s="108" t="s">
        <v>17799</v>
      </c>
      <c r="H3836" s="109">
        <v>0</v>
      </c>
      <c r="I3836" s="109">
        <v>80</v>
      </c>
      <c r="J3836" s="110">
        <v>272667</v>
      </c>
      <c r="K3836" s="110">
        <v>272667</v>
      </c>
      <c r="L3836" s="109">
        <v>3408.34</v>
      </c>
      <c r="M3836" s="108" t="s">
        <v>17432</v>
      </c>
      <c r="N3836" s="110">
        <v>-3687.7042000000001</v>
      </c>
      <c r="O3836" s="110">
        <v>0</v>
      </c>
      <c r="P3836" s="68">
        <f t="shared" si="118"/>
        <v>0</v>
      </c>
      <c r="Q3836" s="68" t="e">
        <f t="shared" si="119"/>
        <v>#DIV/0!</v>
      </c>
    </row>
    <row r="3837" spans="1:17" ht="30" x14ac:dyDescent="0.25">
      <c r="A3837" s="108" t="s">
        <v>17791</v>
      </c>
      <c r="B3837" s="108" t="s">
        <v>17794</v>
      </c>
      <c r="C3837" s="108" t="s">
        <v>17795</v>
      </c>
      <c r="D3837" s="108" t="s">
        <v>7745</v>
      </c>
      <c r="E3837" s="108" t="s">
        <v>7746</v>
      </c>
      <c r="F3837" s="108" t="s">
        <v>7744</v>
      </c>
      <c r="G3837" s="108" t="s">
        <v>7747</v>
      </c>
      <c r="H3837" s="109">
        <v>18</v>
      </c>
      <c r="I3837" s="109">
        <v>0</v>
      </c>
      <c r="J3837" s="110">
        <v>32084</v>
      </c>
      <c r="K3837" s="110">
        <v>0</v>
      </c>
      <c r="L3837" s="109">
        <v>1782.44</v>
      </c>
      <c r="M3837" s="108" t="s">
        <v>17432</v>
      </c>
      <c r="N3837" s="110">
        <v>-433.92450000000002</v>
      </c>
      <c r="O3837" s="110">
        <v>0</v>
      </c>
      <c r="P3837" s="68">
        <f t="shared" si="118"/>
        <v>32084</v>
      </c>
      <c r="Q3837" s="68">
        <f t="shared" si="119"/>
        <v>1782.4444444444443</v>
      </c>
    </row>
    <row r="3838" spans="1:17" x14ac:dyDescent="0.25">
      <c r="A3838" s="108" t="s">
        <v>17791</v>
      </c>
      <c r="B3838" s="108" t="s">
        <v>17794</v>
      </c>
      <c r="C3838" s="108" t="s">
        <v>17795</v>
      </c>
      <c r="D3838" s="108" t="s">
        <v>7745</v>
      </c>
      <c r="E3838" s="108" t="s">
        <v>7746</v>
      </c>
      <c r="F3838" s="108" t="s">
        <v>7748</v>
      </c>
      <c r="G3838" s="108" t="s">
        <v>7749</v>
      </c>
      <c r="H3838" s="109">
        <v>32</v>
      </c>
      <c r="I3838" s="109">
        <v>0</v>
      </c>
      <c r="J3838" s="110">
        <v>61741</v>
      </c>
      <c r="K3838" s="110">
        <v>0</v>
      </c>
      <c r="L3838" s="109">
        <v>1929.41</v>
      </c>
      <c r="M3838" s="108" t="s">
        <v>17432</v>
      </c>
      <c r="N3838" s="110">
        <v>-835.02599999999995</v>
      </c>
      <c r="O3838" s="110">
        <v>0</v>
      </c>
      <c r="P3838" s="68">
        <f t="shared" si="118"/>
        <v>61741</v>
      </c>
      <c r="Q3838" s="68">
        <f t="shared" si="119"/>
        <v>1929.40625</v>
      </c>
    </row>
    <row r="3839" spans="1:17" x14ac:dyDescent="0.25">
      <c r="A3839" s="108" t="s">
        <v>17791</v>
      </c>
      <c r="B3839" s="108" t="s">
        <v>17794</v>
      </c>
      <c r="C3839" s="108" t="s">
        <v>17795</v>
      </c>
      <c r="D3839" s="108" t="s">
        <v>7745</v>
      </c>
      <c r="E3839" s="108" t="s">
        <v>7746</v>
      </c>
      <c r="F3839" s="108" t="s">
        <v>7750</v>
      </c>
      <c r="G3839" s="108" t="s">
        <v>7751</v>
      </c>
      <c r="H3839" s="109">
        <v>26</v>
      </c>
      <c r="I3839" s="109">
        <v>0</v>
      </c>
      <c r="J3839" s="110">
        <v>47234</v>
      </c>
      <c r="K3839" s="110">
        <v>0</v>
      </c>
      <c r="L3839" s="109">
        <v>1816.69</v>
      </c>
      <c r="M3839" s="108" t="s">
        <v>17432</v>
      </c>
      <c r="N3839" s="110">
        <v>-638.82420000000002</v>
      </c>
      <c r="O3839" s="110">
        <v>0</v>
      </c>
      <c r="P3839" s="68">
        <f t="shared" si="118"/>
        <v>47234</v>
      </c>
      <c r="Q3839" s="68">
        <f t="shared" si="119"/>
        <v>1816.6923076923076</v>
      </c>
    </row>
    <row r="3840" spans="1:17" x14ac:dyDescent="0.25">
      <c r="A3840" s="108" t="s">
        <v>17791</v>
      </c>
      <c r="B3840" s="108" t="s">
        <v>17794</v>
      </c>
      <c r="C3840" s="108" t="s">
        <v>17795</v>
      </c>
      <c r="D3840" s="108" t="s">
        <v>7753</v>
      </c>
      <c r="E3840" s="108" t="s">
        <v>7754</v>
      </c>
      <c r="F3840" s="108" t="s">
        <v>17800</v>
      </c>
      <c r="G3840" s="108" t="s">
        <v>17801</v>
      </c>
      <c r="H3840" s="109">
        <v>1458</v>
      </c>
      <c r="I3840" s="109">
        <v>0</v>
      </c>
      <c r="J3840" s="110">
        <v>7053552.1349999998</v>
      </c>
      <c r="K3840" s="110">
        <v>0</v>
      </c>
      <c r="L3840" s="109">
        <v>4837.83</v>
      </c>
      <c r="M3840" s="108" t="s">
        <v>17432</v>
      </c>
      <c r="N3840" s="110">
        <v>-95396.412500000006</v>
      </c>
      <c r="O3840" s="110">
        <v>0</v>
      </c>
      <c r="P3840" s="68">
        <f t="shared" si="118"/>
        <v>7053552.1349999998</v>
      </c>
      <c r="Q3840" s="68">
        <f t="shared" si="119"/>
        <v>4837.8272530864197</v>
      </c>
    </row>
    <row r="3841" spans="1:17" x14ac:dyDescent="0.25">
      <c r="A3841" s="108" t="s">
        <v>17791</v>
      </c>
      <c r="B3841" s="108" t="s">
        <v>17794</v>
      </c>
      <c r="C3841" s="108" t="s">
        <v>17795</v>
      </c>
      <c r="D3841" s="108" t="s">
        <v>7753</v>
      </c>
      <c r="E3841" s="108" t="s">
        <v>7754</v>
      </c>
      <c r="F3841" s="108" t="s">
        <v>7752</v>
      </c>
      <c r="G3841" s="108" t="s">
        <v>7755</v>
      </c>
      <c r="H3841" s="109">
        <v>1408</v>
      </c>
      <c r="I3841" s="109">
        <v>0</v>
      </c>
      <c r="J3841" s="110">
        <v>6811660.1304000001</v>
      </c>
      <c r="K3841" s="110">
        <v>0</v>
      </c>
      <c r="L3841" s="109">
        <v>4837.83</v>
      </c>
      <c r="M3841" s="108" t="s">
        <v>17432</v>
      </c>
      <c r="N3841" s="110">
        <v>-92124.930600000007</v>
      </c>
      <c r="O3841" s="110">
        <v>0</v>
      </c>
      <c r="P3841" s="68">
        <f t="shared" si="118"/>
        <v>6811660.1304000001</v>
      </c>
      <c r="Q3841" s="68">
        <f t="shared" si="119"/>
        <v>4837.8267971590913</v>
      </c>
    </row>
    <row r="3842" spans="1:17" x14ac:dyDescent="0.25">
      <c r="A3842" s="108" t="s">
        <v>17791</v>
      </c>
      <c r="B3842" s="108" t="s">
        <v>17794</v>
      </c>
      <c r="C3842" s="108" t="s">
        <v>17795</v>
      </c>
      <c r="D3842" s="108" t="s">
        <v>7753</v>
      </c>
      <c r="E3842" s="108" t="s">
        <v>7754</v>
      </c>
      <c r="F3842" s="108" t="s">
        <v>7756</v>
      </c>
      <c r="G3842" s="108" t="s">
        <v>7757</v>
      </c>
      <c r="H3842" s="109">
        <v>1587</v>
      </c>
      <c r="I3842" s="109">
        <v>0</v>
      </c>
      <c r="J3842" s="110">
        <v>7677631.1469999999</v>
      </c>
      <c r="K3842" s="110">
        <v>0</v>
      </c>
      <c r="L3842" s="109">
        <v>4837.83</v>
      </c>
      <c r="M3842" s="108" t="s">
        <v>17432</v>
      </c>
      <c r="N3842" s="110">
        <v>-103836.83590000001</v>
      </c>
      <c r="O3842" s="110">
        <v>0</v>
      </c>
      <c r="P3842" s="68">
        <f t="shared" si="118"/>
        <v>7677631.1469999999</v>
      </c>
      <c r="Q3842" s="68">
        <f t="shared" si="119"/>
        <v>4837.8268097038435</v>
      </c>
    </row>
    <row r="3843" spans="1:17" x14ac:dyDescent="0.25">
      <c r="A3843" s="108" t="s">
        <v>17791</v>
      </c>
      <c r="B3843" s="108" t="s">
        <v>17794</v>
      </c>
      <c r="C3843" s="108" t="s">
        <v>17795</v>
      </c>
      <c r="D3843" s="108" t="s">
        <v>7753</v>
      </c>
      <c r="E3843" s="108" t="s">
        <v>7754</v>
      </c>
      <c r="F3843" s="108" t="s">
        <v>7758</v>
      </c>
      <c r="G3843" s="108" t="s">
        <v>7759</v>
      </c>
      <c r="H3843" s="109">
        <v>1721</v>
      </c>
      <c r="I3843" s="109">
        <v>0</v>
      </c>
      <c r="J3843" s="110">
        <v>8325900.1594000002</v>
      </c>
      <c r="K3843" s="110">
        <v>0</v>
      </c>
      <c r="L3843" s="109">
        <v>4837.83</v>
      </c>
      <c r="M3843" s="108" t="s">
        <v>17432</v>
      </c>
      <c r="N3843" s="110">
        <v>-112604.4074</v>
      </c>
      <c r="O3843" s="110">
        <v>0</v>
      </c>
      <c r="P3843" s="68">
        <f t="shared" si="118"/>
        <v>8325900.1594000002</v>
      </c>
      <c r="Q3843" s="68">
        <f t="shared" si="119"/>
        <v>4837.8269374782103</v>
      </c>
    </row>
    <row r="3844" spans="1:17" x14ac:dyDescent="0.25">
      <c r="A3844" s="108" t="s">
        <v>17791</v>
      </c>
      <c r="B3844" s="108" t="s">
        <v>17794</v>
      </c>
      <c r="C3844" s="108" t="s">
        <v>17795</v>
      </c>
      <c r="D3844" s="108" t="s">
        <v>7753</v>
      </c>
      <c r="E3844" s="108" t="s">
        <v>7754</v>
      </c>
      <c r="F3844" s="108" t="s">
        <v>7760</v>
      </c>
      <c r="G3844" s="108" t="s">
        <v>7761</v>
      </c>
      <c r="H3844" s="109">
        <v>1325</v>
      </c>
      <c r="I3844" s="109">
        <v>0</v>
      </c>
      <c r="J3844" s="110">
        <v>6410121.1227000002</v>
      </c>
      <c r="K3844" s="110">
        <v>0</v>
      </c>
      <c r="L3844" s="109">
        <v>4837.83</v>
      </c>
      <c r="M3844" s="108" t="s">
        <v>17432</v>
      </c>
      <c r="N3844" s="110">
        <v>-86694.270600000003</v>
      </c>
      <c r="O3844" s="110">
        <v>0</v>
      </c>
      <c r="P3844" s="68">
        <f t="shared" ref="P3844:P3907" si="120">J3844-K3844</f>
        <v>6410121.1227000002</v>
      </c>
      <c r="Q3844" s="68">
        <f t="shared" ref="Q3844:Q3907" si="121">P3844/H3844</f>
        <v>4837.8272624150941</v>
      </c>
    </row>
    <row r="3845" spans="1:17" x14ac:dyDescent="0.25">
      <c r="A3845" s="108" t="s">
        <v>17791</v>
      </c>
      <c r="B3845" s="108" t="s">
        <v>17794</v>
      </c>
      <c r="C3845" s="108" t="s">
        <v>17795</v>
      </c>
      <c r="D3845" s="108" t="s">
        <v>7753</v>
      </c>
      <c r="E3845" s="108" t="s">
        <v>7754</v>
      </c>
      <c r="F3845" s="108" t="s">
        <v>7762</v>
      </c>
      <c r="G3845" s="108" t="s">
        <v>7763</v>
      </c>
      <c r="H3845" s="109">
        <v>1310</v>
      </c>
      <c r="I3845" s="109">
        <v>0</v>
      </c>
      <c r="J3845" s="110">
        <v>6289175.1204000004</v>
      </c>
      <c r="K3845" s="110">
        <v>0</v>
      </c>
      <c r="L3845" s="109">
        <v>4800.8999999999996</v>
      </c>
      <c r="M3845" s="108" t="s">
        <v>17432</v>
      </c>
      <c r="N3845" s="110">
        <v>-85058.529699999999</v>
      </c>
      <c r="O3845" s="110">
        <v>0</v>
      </c>
      <c r="P3845" s="68">
        <f t="shared" si="120"/>
        <v>6289175.1204000004</v>
      </c>
      <c r="Q3845" s="68">
        <f t="shared" si="121"/>
        <v>4800.8970384732829</v>
      </c>
    </row>
    <row r="3846" spans="1:17" x14ac:dyDescent="0.25">
      <c r="A3846" s="108" t="s">
        <v>17791</v>
      </c>
      <c r="B3846" s="108" t="s">
        <v>17794</v>
      </c>
      <c r="C3846" s="108" t="s">
        <v>17795</v>
      </c>
      <c r="D3846" s="108" t="s">
        <v>7753</v>
      </c>
      <c r="E3846" s="108" t="s">
        <v>7754</v>
      </c>
      <c r="F3846" s="108" t="s">
        <v>7764</v>
      </c>
      <c r="G3846" s="108" t="s">
        <v>7765</v>
      </c>
      <c r="H3846" s="109">
        <v>1285</v>
      </c>
      <c r="I3846" s="109">
        <v>0</v>
      </c>
      <c r="J3846" s="110">
        <v>6169153.1180999996</v>
      </c>
      <c r="K3846" s="110">
        <v>0</v>
      </c>
      <c r="L3846" s="109">
        <v>4800.8999999999996</v>
      </c>
      <c r="M3846" s="108" t="s">
        <v>17432</v>
      </c>
      <c r="N3846" s="110">
        <v>-83435.275299999994</v>
      </c>
      <c r="O3846" s="110">
        <v>0</v>
      </c>
      <c r="P3846" s="68">
        <f t="shared" si="120"/>
        <v>6169153.1180999996</v>
      </c>
      <c r="Q3846" s="68">
        <f t="shared" si="121"/>
        <v>4800.8973681712059</v>
      </c>
    </row>
    <row r="3847" spans="1:17" x14ac:dyDescent="0.25">
      <c r="A3847" s="108" t="s">
        <v>17791</v>
      </c>
      <c r="B3847" s="108" t="s">
        <v>17794</v>
      </c>
      <c r="C3847" s="108" t="s">
        <v>17795</v>
      </c>
      <c r="D3847" s="108" t="s">
        <v>7753</v>
      </c>
      <c r="E3847" s="108" t="s">
        <v>7754</v>
      </c>
      <c r="F3847" s="108" t="s">
        <v>7766</v>
      </c>
      <c r="G3847" s="108" t="s">
        <v>7767</v>
      </c>
      <c r="H3847" s="109">
        <v>1709</v>
      </c>
      <c r="I3847" s="109">
        <v>0</v>
      </c>
      <c r="J3847" s="110">
        <v>8267846.1583000002</v>
      </c>
      <c r="K3847" s="110">
        <v>0</v>
      </c>
      <c r="L3847" s="109">
        <v>4837.83</v>
      </c>
      <c r="M3847" s="108" t="s">
        <v>17432</v>
      </c>
      <c r="N3847" s="110">
        <v>-111819.25169999999</v>
      </c>
      <c r="O3847" s="110">
        <v>0</v>
      </c>
      <c r="P3847" s="68">
        <f t="shared" si="120"/>
        <v>8267846.1583000002</v>
      </c>
      <c r="Q3847" s="68">
        <f t="shared" si="121"/>
        <v>4837.8268919251022</v>
      </c>
    </row>
    <row r="3848" spans="1:17" x14ac:dyDescent="0.25">
      <c r="A3848" s="108" t="s">
        <v>17791</v>
      </c>
      <c r="B3848" s="108" t="s">
        <v>17794</v>
      </c>
      <c r="C3848" s="108" t="s">
        <v>17795</v>
      </c>
      <c r="D3848" s="108" t="s">
        <v>7753</v>
      </c>
      <c r="E3848" s="108" t="s">
        <v>7754</v>
      </c>
      <c r="F3848" s="108" t="s">
        <v>7768</v>
      </c>
      <c r="G3848" s="108" t="s">
        <v>7769</v>
      </c>
      <c r="H3848" s="109">
        <v>1861</v>
      </c>
      <c r="I3848" s="109">
        <v>0</v>
      </c>
      <c r="J3848" s="110">
        <v>8934469.1710000001</v>
      </c>
      <c r="K3848" s="110">
        <v>0</v>
      </c>
      <c r="L3848" s="109">
        <v>4800.8999999999996</v>
      </c>
      <c r="M3848" s="108" t="s">
        <v>17432</v>
      </c>
      <c r="N3848" s="110">
        <v>-120835.0563</v>
      </c>
      <c r="O3848" s="110">
        <v>0</v>
      </c>
      <c r="P3848" s="68">
        <f t="shared" si="120"/>
        <v>8934469.1710000001</v>
      </c>
      <c r="Q3848" s="68">
        <f t="shared" si="121"/>
        <v>4800.8969215475554</v>
      </c>
    </row>
    <row r="3849" spans="1:17" x14ac:dyDescent="0.25">
      <c r="A3849" s="108" t="s">
        <v>17791</v>
      </c>
      <c r="B3849" s="108" t="s">
        <v>17794</v>
      </c>
      <c r="C3849" s="108" t="s">
        <v>17795</v>
      </c>
      <c r="D3849" s="108" t="s">
        <v>7753</v>
      </c>
      <c r="E3849" s="108" t="s">
        <v>7754</v>
      </c>
      <c r="F3849" s="108" t="s">
        <v>7770</v>
      </c>
      <c r="G3849" s="108" t="s">
        <v>7771</v>
      </c>
      <c r="H3849" s="109">
        <v>1789</v>
      </c>
      <c r="I3849" s="109">
        <v>0</v>
      </c>
      <c r="J3849" s="110">
        <v>8324534.1594000002</v>
      </c>
      <c r="K3849" s="110">
        <v>0</v>
      </c>
      <c r="L3849" s="109">
        <v>4653.18</v>
      </c>
      <c r="M3849" s="108" t="s">
        <v>17432</v>
      </c>
      <c r="N3849" s="110">
        <v>-112585.9273</v>
      </c>
      <c r="O3849" s="110">
        <v>0</v>
      </c>
      <c r="P3849" s="68">
        <f t="shared" si="120"/>
        <v>8324534.1594000002</v>
      </c>
      <c r="Q3849" s="68">
        <f t="shared" si="121"/>
        <v>4653.1772830631635</v>
      </c>
    </row>
    <row r="3850" spans="1:17" x14ac:dyDescent="0.25">
      <c r="A3850" s="108" t="s">
        <v>17791</v>
      </c>
      <c r="B3850" s="108" t="s">
        <v>17794</v>
      </c>
      <c r="C3850" s="108" t="s">
        <v>17795</v>
      </c>
      <c r="D3850" s="108" t="s">
        <v>7753</v>
      </c>
      <c r="E3850" s="108" t="s">
        <v>7754</v>
      </c>
      <c r="F3850" s="108" t="s">
        <v>7772</v>
      </c>
      <c r="G3850" s="108" t="s">
        <v>7773</v>
      </c>
      <c r="H3850" s="109">
        <v>1136</v>
      </c>
      <c r="I3850" s="109">
        <v>0</v>
      </c>
      <c r="J3850" s="110">
        <v>5495771.1052000001</v>
      </c>
      <c r="K3850" s="110">
        <v>0</v>
      </c>
      <c r="L3850" s="109">
        <v>4837.83</v>
      </c>
      <c r="M3850" s="108" t="s">
        <v>17432</v>
      </c>
      <c r="N3850" s="110">
        <v>-74328.069000000003</v>
      </c>
      <c r="O3850" s="110">
        <v>0</v>
      </c>
      <c r="P3850" s="68">
        <f t="shared" si="120"/>
        <v>5495771.1052000001</v>
      </c>
      <c r="Q3850" s="68">
        <f t="shared" si="121"/>
        <v>4837.8266771126764</v>
      </c>
    </row>
    <row r="3851" spans="1:17" x14ac:dyDescent="0.25">
      <c r="A3851" s="108" t="s">
        <v>17791</v>
      </c>
      <c r="B3851" s="108" t="s">
        <v>17794</v>
      </c>
      <c r="C3851" s="108" t="s">
        <v>17795</v>
      </c>
      <c r="D3851" s="108" t="s">
        <v>7753</v>
      </c>
      <c r="E3851" s="108" t="s">
        <v>7754</v>
      </c>
      <c r="F3851" s="108" t="s">
        <v>7774</v>
      </c>
      <c r="G3851" s="108" t="s">
        <v>7775</v>
      </c>
      <c r="H3851" s="109">
        <v>1103</v>
      </c>
      <c r="I3851" s="109">
        <v>0</v>
      </c>
      <c r="J3851" s="110">
        <v>5336123.1021999996</v>
      </c>
      <c r="K3851" s="110">
        <v>0</v>
      </c>
      <c r="L3851" s="109">
        <v>4837.83</v>
      </c>
      <c r="M3851" s="108" t="s">
        <v>17432</v>
      </c>
      <c r="N3851" s="110">
        <v>-72168.891000000003</v>
      </c>
      <c r="O3851" s="110">
        <v>0</v>
      </c>
      <c r="P3851" s="68">
        <f t="shared" si="120"/>
        <v>5336123.1021999996</v>
      </c>
      <c r="Q3851" s="68">
        <f t="shared" si="121"/>
        <v>4837.8269285584765</v>
      </c>
    </row>
    <row r="3852" spans="1:17" x14ac:dyDescent="0.25">
      <c r="A3852" s="108" t="s">
        <v>17791</v>
      </c>
      <c r="B3852" s="108" t="s">
        <v>17794</v>
      </c>
      <c r="C3852" s="108" t="s">
        <v>17795</v>
      </c>
      <c r="D3852" s="108" t="s">
        <v>7753</v>
      </c>
      <c r="E3852" s="108" t="s">
        <v>7754</v>
      </c>
      <c r="F3852" s="108" t="s">
        <v>7776</v>
      </c>
      <c r="G3852" s="108" t="s">
        <v>7777</v>
      </c>
      <c r="H3852" s="109">
        <v>1935</v>
      </c>
      <c r="I3852" s="109">
        <v>0</v>
      </c>
      <c r="J3852" s="110">
        <v>9289736.1777999997</v>
      </c>
      <c r="K3852" s="110">
        <v>0</v>
      </c>
      <c r="L3852" s="109">
        <v>4800.8999999999996</v>
      </c>
      <c r="M3852" s="108" t="s">
        <v>17432</v>
      </c>
      <c r="N3852" s="110">
        <v>-125639.8893</v>
      </c>
      <c r="O3852" s="110">
        <v>0</v>
      </c>
      <c r="P3852" s="68">
        <f t="shared" si="120"/>
        <v>9289736.1777999997</v>
      </c>
      <c r="Q3852" s="68">
        <f t="shared" si="121"/>
        <v>4800.8972495090438</v>
      </c>
    </row>
    <row r="3853" spans="1:17" x14ac:dyDescent="0.25">
      <c r="A3853" s="108" t="s">
        <v>17791</v>
      </c>
      <c r="B3853" s="108" t="s">
        <v>17794</v>
      </c>
      <c r="C3853" s="108" t="s">
        <v>17795</v>
      </c>
      <c r="D3853" s="108" t="s">
        <v>7753</v>
      </c>
      <c r="E3853" s="108" t="s">
        <v>7754</v>
      </c>
      <c r="F3853" s="108" t="s">
        <v>7778</v>
      </c>
      <c r="G3853" s="108" t="s">
        <v>7779</v>
      </c>
      <c r="H3853" s="109">
        <v>1390</v>
      </c>
      <c r="I3853" s="109">
        <v>0</v>
      </c>
      <c r="J3853" s="110">
        <v>6724580.1287000002</v>
      </c>
      <c r="K3853" s="110">
        <v>0</v>
      </c>
      <c r="L3853" s="109">
        <v>4837.83</v>
      </c>
      <c r="M3853" s="108" t="s">
        <v>17432</v>
      </c>
      <c r="N3853" s="110">
        <v>-90947.197100000005</v>
      </c>
      <c r="O3853" s="110">
        <v>0</v>
      </c>
      <c r="P3853" s="68">
        <f t="shared" si="120"/>
        <v>6724580.1287000002</v>
      </c>
      <c r="Q3853" s="68">
        <f t="shared" si="121"/>
        <v>4837.8274307194242</v>
      </c>
    </row>
    <row r="3854" spans="1:17" x14ac:dyDescent="0.25">
      <c r="A3854" s="108" t="s">
        <v>17791</v>
      </c>
      <c r="B3854" s="108" t="s">
        <v>17794</v>
      </c>
      <c r="C3854" s="108" t="s">
        <v>17795</v>
      </c>
      <c r="D3854" s="108" t="s">
        <v>7753</v>
      </c>
      <c r="E3854" s="108" t="s">
        <v>7754</v>
      </c>
      <c r="F3854" s="108" t="s">
        <v>7780</v>
      </c>
      <c r="G3854" s="108" t="s">
        <v>7781</v>
      </c>
      <c r="H3854" s="109">
        <v>1357</v>
      </c>
      <c r="I3854" s="109">
        <v>0</v>
      </c>
      <c r="J3854" s="110">
        <v>6514817.1246999996</v>
      </c>
      <c r="K3854" s="110">
        <v>0</v>
      </c>
      <c r="L3854" s="109">
        <v>4800.8999999999996</v>
      </c>
      <c r="M3854" s="108" t="s">
        <v>17432</v>
      </c>
      <c r="N3854" s="110">
        <v>-88110.247900000002</v>
      </c>
      <c r="O3854" s="110">
        <v>0</v>
      </c>
      <c r="P3854" s="68">
        <f t="shared" si="120"/>
        <v>6514817.1246999996</v>
      </c>
      <c r="Q3854" s="68">
        <f t="shared" si="121"/>
        <v>4800.8969231392775</v>
      </c>
    </row>
    <row r="3855" spans="1:17" x14ac:dyDescent="0.25">
      <c r="A3855" s="108" t="s">
        <v>17791</v>
      </c>
      <c r="B3855" s="108" t="s">
        <v>17794</v>
      </c>
      <c r="C3855" s="108" t="s">
        <v>17795</v>
      </c>
      <c r="D3855" s="108" t="s">
        <v>7753</v>
      </c>
      <c r="E3855" s="108" t="s">
        <v>7754</v>
      </c>
      <c r="F3855" s="108" t="s">
        <v>7782</v>
      </c>
      <c r="G3855" s="108" t="s">
        <v>7783</v>
      </c>
      <c r="H3855" s="109">
        <v>984</v>
      </c>
      <c r="I3855" s="109">
        <v>0</v>
      </c>
      <c r="J3855" s="110">
        <v>4724083.0904000001</v>
      </c>
      <c r="K3855" s="110">
        <v>0</v>
      </c>
      <c r="L3855" s="109">
        <v>4800.8999999999996</v>
      </c>
      <c r="M3855" s="108" t="s">
        <v>17432</v>
      </c>
      <c r="N3855" s="110">
        <v>-63891.292500000003</v>
      </c>
      <c r="O3855" s="110">
        <v>0</v>
      </c>
      <c r="P3855" s="68">
        <f t="shared" si="120"/>
        <v>4724083.0904000001</v>
      </c>
      <c r="Q3855" s="68">
        <f t="shared" si="121"/>
        <v>4800.8974495934963</v>
      </c>
    </row>
    <row r="3856" spans="1:17" x14ac:dyDescent="0.25">
      <c r="A3856" s="108" t="s">
        <v>17791</v>
      </c>
      <c r="B3856" s="108" t="s">
        <v>17794</v>
      </c>
      <c r="C3856" s="108" t="s">
        <v>17795</v>
      </c>
      <c r="D3856" s="108" t="s">
        <v>7753</v>
      </c>
      <c r="E3856" s="108" t="s">
        <v>7754</v>
      </c>
      <c r="F3856" s="108" t="s">
        <v>7784</v>
      </c>
      <c r="G3856" s="108" t="s">
        <v>7785</v>
      </c>
      <c r="H3856" s="109">
        <v>1523</v>
      </c>
      <c r="I3856" s="109">
        <v>0</v>
      </c>
      <c r="J3856" s="110">
        <v>7311766.1399999997</v>
      </c>
      <c r="K3856" s="110">
        <v>0</v>
      </c>
      <c r="L3856" s="109">
        <v>4800.8999999999996</v>
      </c>
      <c r="M3856" s="108" t="s">
        <v>17432</v>
      </c>
      <c r="N3856" s="110">
        <v>-98888.657000000007</v>
      </c>
      <c r="O3856" s="110">
        <v>0</v>
      </c>
      <c r="P3856" s="68">
        <f t="shared" si="120"/>
        <v>7311766.1399999997</v>
      </c>
      <c r="Q3856" s="68">
        <f t="shared" si="121"/>
        <v>4800.897005909389</v>
      </c>
    </row>
    <row r="3857" spans="1:17" x14ac:dyDescent="0.25">
      <c r="A3857" s="108" t="s">
        <v>17791</v>
      </c>
      <c r="B3857" s="108" t="s">
        <v>17794</v>
      </c>
      <c r="C3857" s="108" t="s">
        <v>17795</v>
      </c>
      <c r="D3857" s="108" t="s">
        <v>7753</v>
      </c>
      <c r="E3857" s="108" t="s">
        <v>7754</v>
      </c>
      <c r="F3857" s="108" t="s">
        <v>7786</v>
      </c>
      <c r="G3857" s="108" t="s">
        <v>7787</v>
      </c>
      <c r="H3857" s="109">
        <v>1167</v>
      </c>
      <c r="I3857" s="109">
        <v>0</v>
      </c>
      <c r="J3857" s="110">
        <v>5602647.1073000003</v>
      </c>
      <c r="K3857" s="110">
        <v>0</v>
      </c>
      <c r="L3857" s="109">
        <v>4800.8999999999996</v>
      </c>
      <c r="M3857" s="108" t="s">
        <v>17432</v>
      </c>
      <c r="N3857" s="110">
        <v>-75773.514599999995</v>
      </c>
      <c r="O3857" s="110">
        <v>0</v>
      </c>
      <c r="P3857" s="68">
        <f t="shared" si="120"/>
        <v>5602647.1073000003</v>
      </c>
      <c r="Q3857" s="68">
        <f t="shared" si="121"/>
        <v>4800.8972641816626</v>
      </c>
    </row>
    <row r="3858" spans="1:17" x14ac:dyDescent="0.25">
      <c r="A3858" s="108" t="s">
        <v>17791</v>
      </c>
      <c r="B3858" s="108" t="s">
        <v>17794</v>
      </c>
      <c r="C3858" s="108" t="s">
        <v>17795</v>
      </c>
      <c r="D3858" s="108" t="s">
        <v>7753</v>
      </c>
      <c r="E3858" s="108" t="s">
        <v>7754</v>
      </c>
      <c r="F3858" s="108" t="s">
        <v>7788</v>
      </c>
      <c r="G3858" s="108" t="s">
        <v>7789</v>
      </c>
      <c r="H3858" s="109">
        <v>1188</v>
      </c>
      <c r="I3858" s="109">
        <v>0</v>
      </c>
      <c r="J3858" s="110">
        <v>5747338.1100000003</v>
      </c>
      <c r="K3858" s="110">
        <v>0</v>
      </c>
      <c r="L3858" s="109">
        <v>4837.83</v>
      </c>
      <c r="M3858" s="108" t="s">
        <v>17432</v>
      </c>
      <c r="N3858" s="110">
        <v>-77730.410199999998</v>
      </c>
      <c r="O3858" s="110">
        <v>0</v>
      </c>
      <c r="P3858" s="68">
        <f t="shared" si="120"/>
        <v>5747338.1100000003</v>
      </c>
      <c r="Q3858" s="68">
        <f t="shared" si="121"/>
        <v>4837.8266919191919</v>
      </c>
    </row>
    <row r="3859" spans="1:17" x14ac:dyDescent="0.25">
      <c r="A3859" s="108" t="s">
        <v>17791</v>
      </c>
      <c r="B3859" s="108" t="s">
        <v>17794</v>
      </c>
      <c r="C3859" s="108" t="s">
        <v>17795</v>
      </c>
      <c r="D3859" s="108" t="s">
        <v>7753</v>
      </c>
      <c r="E3859" s="108" t="s">
        <v>7754</v>
      </c>
      <c r="F3859" s="108" t="s">
        <v>7790</v>
      </c>
      <c r="G3859" s="108" t="s">
        <v>7791</v>
      </c>
      <c r="H3859" s="109">
        <v>2166</v>
      </c>
      <c r="I3859" s="109">
        <v>0</v>
      </c>
      <c r="J3859" s="110">
        <v>10478733.2006</v>
      </c>
      <c r="K3859" s="110">
        <v>0</v>
      </c>
      <c r="L3859" s="109">
        <v>4837.83</v>
      </c>
      <c r="M3859" s="108" t="s">
        <v>17432</v>
      </c>
      <c r="N3859" s="110">
        <v>-141720.59640000001</v>
      </c>
      <c r="O3859" s="110">
        <v>0</v>
      </c>
      <c r="P3859" s="68">
        <f t="shared" si="120"/>
        <v>10478733.2006</v>
      </c>
      <c r="Q3859" s="68">
        <f t="shared" si="121"/>
        <v>4837.8269624192062</v>
      </c>
    </row>
    <row r="3860" spans="1:17" x14ac:dyDescent="0.25">
      <c r="A3860" s="108" t="s">
        <v>17791</v>
      </c>
      <c r="B3860" s="108" t="s">
        <v>17794</v>
      </c>
      <c r="C3860" s="108" t="s">
        <v>17795</v>
      </c>
      <c r="D3860" s="108" t="s">
        <v>7753</v>
      </c>
      <c r="E3860" s="108" t="s">
        <v>7754</v>
      </c>
      <c r="F3860" s="108" t="s">
        <v>7792</v>
      </c>
      <c r="G3860" s="108" t="s">
        <v>7793</v>
      </c>
      <c r="H3860" s="109">
        <v>1008</v>
      </c>
      <c r="I3860" s="109">
        <v>0</v>
      </c>
      <c r="J3860" s="110">
        <v>4727628.0904999999</v>
      </c>
      <c r="K3860" s="110">
        <v>0</v>
      </c>
      <c r="L3860" s="109">
        <v>4690.1099999999997</v>
      </c>
      <c r="M3860" s="108" t="s">
        <v>17432</v>
      </c>
      <c r="N3860" s="110">
        <v>-63939.241000000002</v>
      </c>
      <c r="O3860" s="110">
        <v>0</v>
      </c>
      <c r="P3860" s="68">
        <f t="shared" si="120"/>
        <v>4727628.0904999999</v>
      </c>
      <c r="Q3860" s="68">
        <f t="shared" si="121"/>
        <v>4690.1072326388885</v>
      </c>
    </row>
    <row r="3861" spans="1:17" x14ac:dyDescent="0.25">
      <c r="A3861" s="108" t="s">
        <v>17791</v>
      </c>
      <c r="B3861" s="108" t="s">
        <v>17794</v>
      </c>
      <c r="C3861" s="108" t="s">
        <v>17795</v>
      </c>
      <c r="D3861" s="108" t="s">
        <v>7753</v>
      </c>
      <c r="E3861" s="108" t="s">
        <v>7754</v>
      </c>
      <c r="F3861" s="108" t="s">
        <v>7794</v>
      </c>
      <c r="G3861" s="108" t="s">
        <v>7795</v>
      </c>
      <c r="H3861" s="109">
        <v>2071</v>
      </c>
      <c r="I3861" s="109">
        <v>0</v>
      </c>
      <c r="J3861" s="110">
        <v>9942658.1903000008</v>
      </c>
      <c r="K3861" s="110">
        <v>0</v>
      </c>
      <c r="L3861" s="109">
        <v>4800.8999999999996</v>
      </c>
      <c r="M3861" s="108" t="s">
        <v>17432</v>
      </c>
      <c r="N3861" s="110">
        <v>-134470.39309999999</v>
      </c>
      <c r="O3861" s="110">
        <v>0</v>
      </c>
      <c r="P3861" s="68">
        <f t="shared" si="120"/>
        <v>9942658.1903000008</v>
      </c>
      <c r="Q3861" s="68">
        <f t="shared" si="121"/>
        <v>4800.897243022695</v>
      </c>
    </row>
    <row r="3862" spans="1:17" x14ac:dyDescent="0.25">
      <c r="A3862" s="108" t="s">
        <v>17791</v>
      </c>
      <c r="B3862" s="108" t="s">
        <v>17794</v>
      </c>
      <c r="C3862" s="108" t="s">
        <v>17795</v>
      </c>
      <c r="D3862" s="108" t="s">
        <v>7753</v>
      </c>
      <c r="E3862" s="108" t="s">
        <v>7754</v>
      </c>
      <c r="F3862" s="108" t="s">
        <v>7796</v>
      </c>
      <c r="G3862" s="108" t="s">
        <v>7797</v>
      </c>
      <c r="H3862" s="109">
        <v>604</v>
      </c>
      <c r="I3862" s="109">
        <v>0</v>
      </c>
      <c r="J3862" s="110">
        <v>2899742.0554999998</v>
      </c>
      <c r="K3862" s="110">
        <v>0</v>
      </c>
      <c r="L3862" s="109">
        <v>4800.8999999999996</v>
      </c>
      <c r="M3862" s="108" t="s">
        <v>17432</v>
      </c>
      <c r="N3862" s="110">
        <v>-39217.825900000003</v>
      </c>
      <c r="O3862" s="110">
        <v>0</v>
      </c>
      <c r="P3862" s="68">
        <f t="shared" si="120"/>
        <v>2899742.0554999998</v>
      </c>
      <c r="Q3862" s="68">
        <f t="shared" si="121"/>
        <v>4800.8974428807942</v>
      </c>
    </row>
    <row r="3863" spans="1:17" x14ac:dyDescent="0.25">
      <c r="A3863" s="108" t="s">
        <v>17791</v>
      </c>
      <c r="B3863" s="108" t="s">
        <v>17794</v>
      </c>
      <c r="C3863" s="108" t="s">
        <v>17795</v>
      </c>
      <c r="D3863" s="108" t="s">
        <v>7753</v>
      </c>
      <c r="E3863" s="108" t="s">
        <v>7754</v>
      </c>
      <c r="F3863" s="108" t="s">
        <v>7798</v>
      </c>
      <c r="G3863" s="108" t="s">
        <v>7799</v>
      </c>
      <c r="H3863" s="109">
        <v>1595</v>
      </c>
      <c r="I3863" s="109">
        <v>0</v>
      </c>
      <c r="J3863" s="110">
        <v>7716334.1476999996</v>
      </c>
      <c r="K3863" s="110">
        <v>0</v>
      </c>
      <c r="L3863" s="109">
        <v>4837.83</v>
      </c>
      <c r="M3863" s="108" t="s">
        <v>17432</v>
      </c>
      <c r="N3863" s="110">
        <v>-104360.273</v>
      </c>
      <c r="O3863" s="110">
        <v>0</v>
      </c>
      <c r="P3863" s="68">
        <f t="shared" si="120"/>
        <v>7716334.1476999996</v>
      </c>
      <c r="Q3863" s="68">
        <f t="shared" si="121"/>
        <v>4837.8270518495292</v>
      </c>
    </row>
    <row r="3864" spans="1:17" x14ac:dyDescent="0.25">
      <c r="A3864" s="108" t="s">
        <v>17791</v>
      </c>
      <c r="B3864" s="108" t="s">
        <v>17794</v>
      </c>
      <c r="C3864" s="108" t="s">
        <v>17795</v>
      </c>
      <c r="D3864" s="108" t="s">
        <v>7753</v>
      </c>
      <c r="E3864" s="108" t="s">
        <v>7754</v>
      </c>
      <c r="F3864" s="108" t="s">
        <v>7800</v>
      </c>
      <c r="G3864" s="108" t="s">
        <v>7801</v>
      </c>
      <c r="H3864" s="109">
        <v>1829</v>
      </c>
      <c r="I3864" s="109">
        <v>0</v>
      </c>
      <c r="J3864" s="110">
        <v>8510661.1629000008</v>
      </c>
      <c r="K3864" s="110">
        <v>0</v>
      </c>
      <c r="L3864" s="109">
        <v>4653.18</v>
      </c>
      <c r="M3864" s="108" t="s">
        <v>17432</v>
      </c>
      <c r="N3864" s="110">
        <v>-115103.2202</v>
      </c>
      <c r="O3864" s="110">
        <v>0</v>
      </c>
      <c r="P3864" s="68">
        <f t="shared" si="120"/>
        <v>8510661.1629000008</v>
      </c>
      <c r="Q3864" s="68">
        <f t="shared" si="121"/>
        <v>4653.1772350464744</v>
      </c>
    </row>
    <row r="3865" spans="1:17" x14ac:dyDescent="0.25">
      <c r="A3865" s="108" t="s">
        <v>17791</v>
      </c>
      <c r="B3865" s="108" t="s">
        <v>17794</v>
      </c>
      <c r="C3865" s="108" t="s">
        <v>17795</v>
      </c>
      <c r="D3865" s="108" t="s">
        <v>7753</v>
      </c>
      <c r="E3865" s="108" t="s">
        <v>7754</v>
      </c>
      <c r="F3865" s="108" t="s">
        <v>7802</v>
      </c>
      <c r="G3865" s="108" t="s">
        <v>7803</v>
      </c>
      <c r="H3865" s="109">
        <v>1246</v>
      </c>
      <c r="I3865" s="109">
        <v>0</v>
      </c>
      <c r="J3865" s="110">
        <v>5981918.1145000001</v>
      </c>
      <c r="K3865" s="110">
        <v>0</v>
      </c>
      <c r="L3865" s="109">
        <v>4800.8999999999996</v>
      </c>
      <c r="M3865" s="108" t="s">
        <v>17432</v>
      </c>
      <c r="N3865" s="110">
        <v>-80902.998500000002</v>
      </c>
      <c r="O3865" s="110">
        <v>0</v>
      </c>
      <c r="P3865" s="68">
        <f t="shared" si="120"/>
        <v>5981918.1145000001</v>
      </c>
      <c r="Q3865" s="68">
        <f t="shared" si="121"/>
        <v>4800.8973631621193</v>
      </c>
    </row>
    <row r="3866" spans="1:17" x14ac:dyDescent="0.25">
      <c r="A3866" s="108" t="s">
        <v>17791</v>
      </c>
      <c r="B3866" s="108" t="s">
        <v>17794</v>
      </c>
      <c r="C3866" s="108" t="s">
        <v>17795</v>
      </c>
      <c r="D3866" s="108" t="s">
        <v>7753</v>
      </c>
      <c r="E3866" s="108" t="s">
        <v>7754</v>
      </c>
      <c r="F3866" s="108" t="s">
        <v>7804</v>
      </c>
      <c r="G3866" s="108" t="s">
        <v>7805</v>
      </c>
      <c r="H3866" s="109">
        <v>1969</v>
      </c>
      <c r="I3866" s="109">
        <v>41</v>
      </c>
      <c r="J3866" s="110">
        <v>9352886.1790999994</v>
      </c>
      <c r="K3866" s="110">
        <v>190780</v>
      </c>
      <c r="L3866" s="109">
        <v>4653.18</v>
      </c>
      <c r="M3866" s="108" t="s">
        <v>17432</v>
      </c>
      <c r="N3866" s="110">
        <v>-126493.9708</v>
      </c>
      <c r="O3866" s="110">
        <v>0</v>
      </c>
      <c r="P3866" s="68">
        <f t="shared" si="120"/>
        <v>9162106.1790999994</v>
      </c>
      <c r="Q3866" s="68">
        <f t="shared" si="121"/>
        <v>4653.1773382935498</v>
      </c>
    </row>
    <row r="3867" spans="1:17" x14ac:dyDescent="0.25">
      <c r="A3867" s="108" t="s">
        <v>17791</v>
      </c>
      <c r="B3867" s="108" t="s">
        <v>17794</v>
      </c>
      <c r="C3867" s="108" t="s">
        <v>17795</v>
      </c>
      <c r="D3867" s="108" t="s">
        <v>7753</v>
      </c>
      <c r="E3867" s="108" t="s">
        <v>7754</v>
      </c>
      <c r="F3867" s="108" t="s">
        <v>7806</v>
      </c>
      <c r="G3867" s="108" t="s">
        <v>7807</v>
      </c>
      <c r="H3867" s="109">
        <v>1600</v>
      </c>
      <c r="I3867" s="109">
        <v>0</v>
      </c>
      <c r="J3867" s="110">
        <v>7740523.1481999997</v>
      </c>
      <c r="K3867" s="110">
        <v>0</v>
      </c>
      <c r="L3867" s="109">
        <v>4837.83</v>
      </c>
      <c r="M3867" s="108" t="s">
        <v>17432</v>
      </c>
      <c r="N3867" s="110">
        <v>-104687.4212</v>
      </c>
      <c r="O3867" s="110">
        <v>0</v>
      </c>
      <c r="P3867" s="68">
        <f t="shared" si="120"/>
        <v>7740523.1481999997</v>
      </c>
      <c r="Q3867" s="68">
        <f t="shared" si="121"/>
        <v>4837.8269676250002</v>
      </c>
    </row>
    <row r="3868" spans="1:17" x14ac:dyDescent="0.25">
      <c r="A3868" s="108" t="s">
        <v>17791</v>
      </c>
      <c r="B3868" s="108" t="s">
        <v>17794</v>
      </c>
      <c r="C3868" s="108" t="s">
        <v>17795</v>
      </c>
      <c r="D3868" s="108" t="s">
        <v>7753</v>
      </c>
      <c r="E3868" s="108" t="s">
        <v>7754</v>
      </c>
      <c r="F3868" s="108" t="s">
        <v>7808</v>
      </c>
      <c r="G3868" s="108" t="s">
        <v>7809</v>
      </c>
      <c r="H3868" s="109">
        <v>895</v>
      </c>
      <c r="I3868" s="109">
        <v>0</v>
      </c>
      <c r="J3868" s="110">
        <v>4329855.0828999998</v>
      </c>
      <c r="K3868" s="110">
        <v>0</v>
      </c>
      <c r="L3868" s="109">
        <v>4837.83</v>
      </c>
      <c r="M3868" s="108" t="s">
        <v>17432</v>
      </c>
      <c r="N3868" s="110">
        <v>-58559.5262</v>
      </c>
      <c r="O3868" s="110">
        <v>0</v>
      </c>
      <c r="P3868" s="68">
        <f t="shared" si="120"/>
        <v>4329855.0828999998</v>
      </c>
      <c r="Q3868" s="68">
        <f t="shared" si="121"/>
        <v>4837.8269082681563</v>
      </c>
    </row>
    <row r="3869" spans="1:17" x14ac:dyDescent="0.25">
      <c r="A3869" s="108" t="s">
        <v>17791</v>
      </c>
      <c r="B3869" s="108" t="s">
        <v>17794</v>
      </c>
      <c r="C3869" s="108" t="s">
        <v>17795</v>
      </c>
      <c r="D3869" s="108" t="s">
        <v>7753</v>
      </c>
      <c r="E3869" s="108" t="s">
        <v>7754</v>
      </c>
      <c r="F3869" s="108" t="s">
        <v>7810</v>
      </c>
      <c r="G3869" s="108" t="s">
        <v>7811</v>
      </c>
      <c r="H3869" s="109">
        <v>699</v>
      </c>
      <c r="I3869" s="109">
        <v>0</v>
      </c>
      <c r="J3869" s="110">
        <v>3381641.0647</v>
      </c>
      <c r="K3869" s="110">
        <v>0</v>
      </c>
      <c r="L3869" s="109">
        <v>4837.83</v>
      </c>
      <c r="M3869" s="108" t="s">
        <v>17432</v>
      </c>
      <c r="N3869" s="110">
        <v>-45735.3171</v>
      </c>
      <c r="O3869" s="110">
        <v>0</v>
      </c>
      <c r="P3869" s="68">
        <f t="shared" si="120"/>
        <v>3381641.0647</v>
      </c>
      <c r="Q3869" s="68">
        <f t="shared" si="121"/>
        <v>4837.8269881258939</v>
      </c>
    </row>
    <row r="3870" spans="1:17" x14ac:dyDescent="0.25">
      <c r="A3870" s="108" t="s">
        <v>17791</v>
      </c>
      <c r="B3870" s="108" t="s">
        <v>17794</v>
      </c>
      <c r="C3870" s="108" t="s">
        <v>17795</v>
      </c>
      <c r="D3870" s="108" t="s">
        <v>7753</v>
      </c>
      <c r="E3870" s="108" t="s">
        <v>7754</v>
      </c>
      <c r="F3870" s="108" t="s">
        <v>7812</v>
      </c>
      <c r="G3870" s="108" t="s">
        <v>7813</v>
      </c>
      <c r="H3870" s="109">
        <v>1258</v>
      </c>
      <c r="I3870" s="109">
        <v>0</v>
      </c>
      <c r="J3870" s="110">
        <v>5853697.1120999996</v>
      </c>
      <c r="K3870" s="110">
        <v>0</v>
      </c>
      <c r="L3870" s="109">
        <v>4653.18</v>
      </c>
      <c r="M3870" s="108" t="s">
        <v>17432</v>
      </c>
      <c r="N3870" s="110">
        <v>-79168.863299999997</v>
      </c>
      <c r="O3870" s="110">
        <v>0</v>
      </c>
      <c r="P3870" s="68">
        <f t="shared" si="120"/>
        <v>5853697.1120999996</v>
      </c>
      <c r="Q3870" s="68">
        <f t="shared" si="121"/>
        <v>4653.1773546104923</v>
      </c>
    </row>
    <row r="3871" spans="1:17" x14ac:dyDescent="0.25">
      <c r="A3871" s="108" t="s">
        <v>17791</v>
      </c>
      <c r="B3871" s="108" t="s">
        <v>17794</v>
      </c>
      <c r="C3871" s="108" t="s">
        <v>17795</v>
      </c>
      <c r="D3871" s="108" t="s">
        <v>7753</v>
      </c>
      <c r="E3871" s="108" t="s">
        <v>7754</v>
      </c>
      <c r="F3871" s="108" t="s">
        <v>7814</v>
      </c>
      <c r="G3871" s="108" t="s">
        <v>7815</v>
      </c>
      <c r="H3871" s="109">
        <v>1813</v>
      </c>
      <c r="I3871" s="109">
        <v>0</v>
      </c>
      <c r="J3871" s="110">
        <v>8770980.1678999998</v>
      </c>
      <c r="K3871" s="110">
        <v>0</v>
      </c>
      <c r="L3871" s="109">
        <v>4837.83</v>
      </c>
      <c r="M3871" s="108" t="s">
        <v>17432</v>
      </c>
      <c r="N3871" s="110">
        <v>-118623.9341</v>
      </c>
      <c r="O3871" s="110">
        <v>0</v>
      </c>
      <c r="P3871" s="68">
        <f t="shared" si="120"/>
        <v>8770980.1678999998</v>
      </c>
      <c r="Q3871" s="68">
        <f t="shared" si="121"/>
        <v>4837.8268990071701</v>
      </c>
    </row>
    <row r="3872" spans="1:17" x14ac:dyDescent="0.25">
      <c r="A3872" s="108" t="s">
        <v>17791</v>
      </c>
      <c r="B3872" s="108" t="s">
        <v>17794</v>
      </c>
      <c r="C3872" s="108" t="s">
        <v>17795</v>
      </c>
      <c r="D3872" s="108" t="s">
        <v>7753</v>
      </c>
      <c r="E3872" s="108" t="s">
        <v>7754</v>
      </c>
      <c r="F3872" s="108" t="s">
        <v>7816</v>
      </c>
      <c r="G3872" s="108" t="s">
        <v>7817</v>
      </c>
      <c r="H3872" s="109">
        <v>607</v>
      </c>
      <c r="I3872" s="109">
        <v>0</v>
      </c>
      <c r="J3872" s="110">
        <v>2846895.0545000001</v>
      </c>
      <c r="K3872" s="110">
        <v>0</v>
      </c>
      <c r="L3872" s="109">
        <v>4690.1099999999997</v>
      </c>
      <c r="M3872" s="108" t="s">
        <v>17432</v>
      </c>
      <c r="N3872" s="110">
        <v>-38503.094499999999</v>
      </c>
      <c r="O3872" s="110">
        <v>0</v>
      </c>
      <c r="P3872" s="68">
        <f t="shared" si="120"/>
        <v>2846895.0545000001</v>
      </c>
      <c r="Q3872" s="68">
        <f t="shared" si="121"/>
        <v>4690.1071738056016</v>
      </c>
    </row>
    <row r="3873" spans="1:17" x14ac:dyDescent="0.25">
      <c r="A3873" s="108" t="s">
        <v>17791</v>
      </c>
      <c r="B3873" s="108" t="s">
        <v>17794</v>
      </c>
      <c r="C3873" s="108" t="s">
        <v>17795</v>
      </c>
      <c r="D3873" s="108" t="s">
        <v>7753</v>
      </c>
      <c r="E3873" s="108" t="s">
        <v>7754</v>
      </c>
      <c r="F3873" s="108" t="s">
        <v>7818</v>
      </c>
      <c r="G3873" s="108" t="s">
        <v>7819</v>
      </c>
      <c r="H3873" s="109">
        <v>699</v>
      </c>
      <c r="I3873" s="109">
        <v>0</v>
      </c>
      <c r="J3873" s="110">
        <v>3252571.0622999999</v>
      </c>
      <c r="K3873" s="110">
        <v>0</v>
      </c>
      <c r="L3873" s="109">
        <v>4653.18</v>
      </c>
      <c r="M3873" s="108" t="s">
        <v>17432</v>
      </c>
      <c r="N3873" s="110">
        <v>-43989.694300000003</v>
      </c>
      <c r="O3873" s="110">
        <v>0</v>
      </c>
      <c r="P3873" s="68">
        <f t="shared" si="120"/>
        <v>3252571.0622999999</v>
      </c>
      <c r="Q3873" s="68">
        <f t="shared" si="121"/>
        <v>4653.1774854077248</v>
      </c>
    </row>
    <row r="3874" spans="1:17" x14ac:dyDescent="0.25">
      <c r="A3874" s="108" t="s">
        <v>17791</v>
      </c>
      <c r="B3874" s="108" t="s">
        <v>17794</v>
      </c>
      <c r="C3874" s="108" t="s">
        <v>17795</v>
      </c>
      <c r="D3874" s="108" t="s">
        <v>7753</v>
      </c>
      <c r="E3874" s="108" t="s">
        <v>7754</v>
      </c>
      <c r="F3874" s="108" t="s">
        <v>7820</v>
      </c>
      <c r="G3874" s="108" t="s">
        <v>7821</v>
      </c>
      <c r="H3874" s="109">
        <v>1473</v>
      </c>
      <c r="I3874" s="109">
        <v>0</v>
      </c>
      <c r="J3874" s="110">
        <v>7126119.1364000002</v>
      </c>
      <c r="K3874" s="110">
        <v>0</v>
      </c>
      <c r="L3874" s="109">
        <v>4837.83</v>
      </c>
      <c r="M3874" s="108" t="s">
        <v>17432</v>
      </c>
      <c r="N3874" s="110">
        <v>-96377.857099999994</v>
      </c>
      <c r="O3874" s="110">
        <v>0</v>
      </c>
      <c r="P3874" s="68">
        <f t="shared" si="120"/>
        <v>7126119.1364000002</v>
      </c>
      <c r="Q3874" s="68">
        <f t="shared" si="121"/>
        <v>4837.8269765105233</v>
      </c>
    </row>
    <row r="3875" spans="1:17" x14ac:dyDescent="0.25">
      <c r="A3875" s="108" t="s">
        <v>17791</v>
      </c>
      <c r="B3875" s="108" t="s">
        <v>17794</v>
      </c>
      <c r="C3875" s="108" t="s">
        <v>17795</v>
      </c>
      <c r="D3875" s="108" t="s">
        <v>7753</v>
      </c>
      <c r="E3875" s="108" t="s">
        <v>7754</v>
      </c>
      <c r="F3875" s="108" t="s">
        <v>7822</v>
      </c>
      <c r="G3875" s="108" t="s">
        <v>7823</v>
      </c>
      <c r="H3875" s="109">
        <v>1940</v>
      </c>
      <c r="I3875" s="109">
        <v>0</v>
      </c>
      <c r="J3875" s="110">
        <v>9313740.1783000007</v>
      </c>
      <c r="K3875" s="110">
        <v>0</v>
      </c>
      <c r="L3875" s="109">
        <v>4800.8999999999996</v>
      </c>
      <c r="M3875" s="108" t="s">
        <v>17432</v>
      </c>
      <c r="N3875" s="110">
        <v>-125964.5402</v>
      </c>
      <c r="O3875" s="110">
        <v>0</v>
      </c>
      <c r="P3875" s="68">
        <f t="shared" si="120"/>
        <v>9313740.1783000007</v>
      </c>
      <c r="Q3875" s="68">
        <f t="shared" si="121"/>
        <v>4800.8969991237118</v>
      </c>
    </row>
    <row r="3876" spans="1:17" x14ac:dyDescent="0.25">
      <c r="A3876" s="108" t="s">
        <v>17791</v>
      </c>
      <c r="B3876" s="108" t="s">
        <v>17794</v>
      </c>
      <c r="C3876" s="108" t="s">
        <v>17795</v>
      </c>
      <c r="D3876" s="108" t="s">
        <v>7753</v>
      </c>
      <c r="E3876" s="108" t="s">
        <v>7754</v>
      </c>
      <c r="F3876" s="108" t="s">
        <v>7824</v>
      </c>
      <c r="G3876" s="108" t="s">
        <v>7825</v>
      </c>
      <c r="H3876" s="109">
        <v>1102</v>
      </c>
      <c r="I3876" s="109">
        <v>0</v>
      </c>
      <c r="J3876" s="110">
        <v>5127801.0981999999</v>
      </c>
      <c r="K3876" s="110">
        <v>0</v>
      </c>
      <c r="L3876" s="109">
        <v>4653.18</v>
      </c>
      <c r="M3876" s="108" t="s">
        <v>17432</v>
      </c>
      <c r="N3876" s="110">
        <v>-69351.420800000007</v>
      </c>
      <c r="O3876" s="110">
        <v>0</v>
      </c>
      <c r="P3876" s="68">
        <f t="shared" si="120"/>
        <v>5127801.0981999999</v>
      </c>
      <c r="Q3876" s="68">
        <f t="shared" si="121"/>
        <v>4653.1770401088925</v>
      </c>
    </row>
    <row r="3877" spans="1:17" x14ac:dyDescent="0.25">
      <c r="A3877" s="108" t="s">
        <v>17791</v>
      </c>
      <c r="B3877" s="108" t="s">
        <v>17794</v>
      </c>
      <c r="C3877" s="108" t="s">
        <v>17795</v>
      </c>
      <c r="D3877" s="108" t="s">
        <v>7753</v>
      </c>
      <c r="E3877" s="108" t="s">
        <v>7754</v>
      </c>
      <c r="F3877" s="108" t="s">
        <v>7826</v>
      </c>
      <c r="G3877" s="108" t="s">
        <v>7827</v>
      </c>
      <c r="H3877" s="109">
        <v>1500</v>
      </c>
      <c r="I3877" s="109">
        <v>0</v>
      </c>
      <c r="J3877" s="110">
        <v>7256740.1388999997</v>
      </c>
      <c r="K3877" s="110">
        <v>0</v>
      </c>
      <c r="L3877" s="109">
        <v>4837.83</v>
      </c>
      <c r="M3877" s="108" t="s">
        <v>17432</v>
      </c>
      <c r="N3877" s="110">
        <v>-98144.457299999995</v>
      </c>
      <c r="O3877" s="110">
        <v>0</v>
      </c>
      <c r="P3877" s="68">
        <f t="shared" si="120"/>
        <v>7256740.1388999997</v>
      </c>
      <c r="Q3877" s="68">
        <f t="shared" si="121"/>
        <v>4837.8267592666662</v>
      </c>
    </row>
    <row r="3878" spans="1:17" x14ac:dyDescent="0.25">
      <c r="A3878" s="108" t="s">
        <v>17791</v>
      </c>
      <c r="B3878" s="108" t="s">
        <v>17794</v>
      </c>
      <c r="C3878" s="108" t="s">
        <v>17795</v>
      </c>
      <c r="D3878" s="108" t="s">
        <v>7753</v>
      </c>
      <c r="E3878" s="108" t="s">
        <v>7754</v>
      </c>
      <c r="F3878" s="108" t="s">
        <v>7828</v>
      </c>
      <c r="G3878" s="108" t="s">
        <v>7829</v>
      </c>
      <c r="H3878" s="109">
        <v>622</v>
      </c>
      <c r="I3878" s="109">
        <v>0</v>
      </c>
      <c r="J3878" s="110">
        <v>2986158.0572000002</v>
      </c>
      <c r="K3878" s="110">
        <v>0</v>
      </c>
      <c r="L3878" s="109">
        <v>4800.8999999999996</v>
      </c>
      <c r="M3878" s="108" t="s">
        <v>17432</v>
      </c>
      <c r="N3878" s="110">
        <v>-40386.569100000001</v>
      </c>
      <c r="O3878" s="110">
        <v>0</v>
      </c>
      <c r="P3878" s="68">
        <f t="shared" si="120"/>
        <v>2986158.0572000002</v>
      </c>
      <c r="Q3878" s="68">
        <f t="shared" si="121"/>
        <v>4800.8971980707402</v>
      </c>
    </row>
    <row r="3879" spans="1:17" x14ac:dyDescent="0.25">
      <c r="A3879" s="108" t="s">
        <v>17791</v>
      </c>
      <c r="B3879" s="108" t="s">
        <v>17794</v>
      </c>
      <c r="C3879" s="108" t="s">
        <v>17795</v>
      </c>
      <c r="D3879" s="108" t="s">
        <v>7753</v>
      </c>
      <c r="E3879" s="108" t="s">
        <v>7754</v>
      </c>
      <c r="F3879" s="108" t="s">
        <v>7830</v>
      </c>
      <c r="G3879" s="108" t="s">
        <v>7831</v>
      </c>
      <c r="H3879" s="109">
        <v>1492</v>
      </c>
      <c r="I3879" s="109">
        <v>0</v>
      </c>
      <c r="J3879" s="110">
        <v>2841853.0543999998</v>
      </c>
      <c r="K3879" s="110">
        <v>0</v>
      </c>
      <c r="L3879" s="109">
        <v>1904.73</v>
      </c>
      <c r="M3879" s="108" t="s">
        <v>17432</v>
      </c>
      <c r="N3879" s="110">
        <v>-38434.901899999997</v>
      </c>
      <c r="O3879" s="110">
        <v>0</v>
      </c>
      <c r="P3879" s="68">
        <f t="shared" si="120"/>
        <v>2841853.0543999998</v>
      </c>
      <c r="Q3879" s="68">
        <f t="shared" si="121"/>
        <v>1904.7272482573726</v>
      </c>
    </row>
    <row r="3880" spans="1:17" x14ac:dyDescent="0.25">
      <c r="A3880" s="108" t="s">
        <v>17791</v>
      </c>
      <c r="B3880" s="108" t="s">
        <v>17794</v>
      </c>
      <c r="C3880" s="108" t="s">
        <v>17795</v>
      </c>
      <c r="D3880" s="108" t="s">
        <v>7753</v>
      </c>
      <c r="E3880" s="108" t="s">
        <v>7754</v>
      </c>
      <c r="F3880" s="108" t="s">
        <v>7832</v>
      </c>
      <c r="G3880" s="108" t="s">
        <v>7833</v>
      </c>
      <c r="H3880" s="109">
        <v>925</v>
      </c>
      <c r="I3880" s="109">
        <v>0</v>
      </c>
      <c r="J3880" s="110">
        <v>4304189.0823999997</v>
      </c>
      <c r="K3880" s="110">
        <v>0</v>
      </c>
      <c r="L3880" s="109">
        <v>4653.18</v>
      </c>
      <c r="M3880" s="108" t="s">
        <v>17432</v>
      </c>
      <c r="N3880" s="110">
        <v>-58212.3995</v>
      </c>
      <c r="O3880" s="110">
        <v>0</v>
      </c>
      <c r="P3880" s="68">
        <f t="shared" si="120"/>
        <v>4304189.0823999997</v>
      </c>
      <c r="Q3880" s="68">
        <f t="shared" si="121"/>
        <v>4653.1773863783783</v>
      </c>
    </row>
    <row r="3881" spans="1:17" x14ac:dyDescent="0.25">
      <c r="A3881" s="108" t="s">
        <v>17791</v>
      </c>
      <c r="B3881" s="108" t="s">
        <v>17794</v>
      </c>
      <c r="C3881" s="108" t="s">
        <v>17795</v>
      </c>
      <c r="D3881" s="108" t="s">
        <v>7753</v>
      </c>
      <c r="E3881" s="108" t="s">
        <v>7754</v>
      </c>
      <c r="F3881" s="108" t="s">
        <v>7834</v>
      </c>
      <c r="G3881" s="108" t="s">
        <v>7835</v>
      </c>
      <c r="H3881" s="109">
        <v>993</v>
      </c>
      <c r="I3881" s="109">
        <v>0</v>
      </c>
      <c r="J3881" s="110">
        <v>4620605.0884999996</v>
      </c>
      <c r="K3881" s="110">
        <v>0</v>
      </c>
      <c r="L3881" s="109">
        <v>4653.18</v>
      </c>
      <c r="M3881" s="108" t="s">
        <v>17432</v>
      </c>
      <c r="N3881" s="110">
        <v>-62491.797500000001</v>
      </c>
      <c r="O3881" s="110">
        <v>0</v>
      </c>
      <c r="P3881" s="68">
        <f t="shared" si="120"/>
        <v>4620605.0884999996</v>
      </c>
      <c r="Q3881" s="68">
        <f t="shared" si="121"/>
        <v>4653.17732980866</v>
      </c>
    </row>
    <row r="3882" spans="1:17" x14ac:dyDescent="0.25">
      <c r="A3882" s="108" t="s">
        <v>17791</v>
      </c>
      <c r="B3882" s="108" t="s">
        <v>17794</v>
      </c>
      <c r="C3882" s="108" t="s">
        <v>17795</v>
      </c>
      <c r="D3882" s="108" t="s">
        <v>7753</v>
      </c>
      <c r="E3882" s="108" t="s">
        <v>7754</v>
      </c>
      <c r="F3882" s="108" t="s">
        <v>7836</v>
      </c>
      <c r="G3882" s="108" t="s">
        <v>7837</v>
      </c>
      <c r="H3882" s="109">
        <v>882</v>
      </c>
      <c r="I3882" s="109">
        <v>0</v>
      </c>
      <c r="J3882" s="110">
        <v>4266963.0817</v>
      </c>
      <c r="K3882" s="110">
        <v>0</v>
      </c>
      <c r="L3882" s="109">
        <v>4837.83</v>
      </c>
      <c r="M3882" s="108" t="s">
        <v>17432</v>
      </c>
      <c r="N3882" s="110">
        <v>-57708.940900000001</v>
      </c>
      <c r="O3882" s="110">
        <v>0</v>
      </c>
      <c r="P3882" s="68">
        <f t="shared" si="120"/>
        <v>4266963.0817</v>
      </c>
      <c r="Q3882" s="68">
        <f t="shared" si="121"/>
        <v>4837.8266232426304</v>
      </c>
    </row>
    <row r="3883" spans="1:17" x14ac:dyDescent="0.25">
      <c r="A3883" s="108" t="s">
        <v>17791</v>
      </c>
      <c r="B3883" s="108" t="s">
        <v>17794</v>
      </c>
      <c r="C3883" s="108" t="s">
        <v>17795</v>
      </c>
      <c r="D3883" s="108" t="s">
        <v>7753</v>
      </c>
      <c r="E3883" s="108" t="s">
        <v>7754</v>
      </c>
      <c r="F3883" s="108" t="s">
        <v>7838</v>
      </c>
      <c r="G3883" s="108" t="s">
        <v>7839</v>
      </c>
      <c r="H3883" s="109">
        <v>748</v>
      </c>
      <c r="I3883" s="109">
        <v>0</v>
      </c>
      <c r="J3883" s="110">
        <v>3591071.0687000002</v>
      </c>
      <c r="K3883" s="110">
        <v>0</v>
      </c>
      <c r="L3883" s="109">
        <v>4800.8999999999996</v>
      </c>
      <c r="M3883" s="108" t="s">
        <v>17432</v>
      </c>
      <c r="N3883" s="110">
        <v>-48567.771200000003</v>
      </c>
      <c r="O3883" s="110">
        <v>0</v>
      </c>
      <c r="P3883" s="68">
        <f t="shared" si="120"/>
        <v>3591071.0687000002</v>
      </c>
      <c r="Q3883" s="68">
        <f t="shared" si="121"/>
        <v>4800.8971506684493</v>
      </c>
    </row>
    <row r="3884" spans="1:17" x14ac:dyDescent="0.25">
      <c r="A3884" s="108" t="s">
        <v>17791</v>
      </c>
      <c r="B3884" s="108" t="s">
        <v>17794</v>
      </c>
      <c r="C3884" s="108" t="s">
        <v>17795</v>
      </c>
      <c r="D3884" s="108" t="s">
        <v>7753</v>
      </c>
      <c r="E3884" s="108" t="s">
        <v>7754</v>
      </c>
      <c r="F3884" s="108" t="s">
        <v>7840</v>
      </c>
      <c r="G3884" s="108" t="s">
        <v>7841</v>
      </c>
      <c r="H3884" s="109">
        <v>944</v>
      </c>
      <c r="I3884" s="109">
        <v>0</v>
      </c>
      <c r="J3884" s="110">
        <v>4532047.0867999997</v>
      </c>
      <c r="K3884" s="110">
        <v>0</v>
      </c>
      <c r="L3884" s="109">
        <v>4800.8999999999996</v>
      </c>
      <c r="M3884" s="108" t="s">
        <v>17432</v>
      </c>
      <c r="N3884" s="110">
        <v>-61294.085500000001</v>
      </c>
      <c r="O3884" s="110">
        <v>0</v>
      </c>
      <c r="P3884" s="68">
        <f t="shared" si="120"/>
        <v>4532047.0867999997</v>
      </c>
      <c r="Q3884" s="68">
        <f t="shared" si="121"/>
        <v>4800.8973377118637</v>
      </c>
    </row>
    <row r="3885" spans="1:17" x14ac:dyDescent="0.25">
      <c r="A3885" s="108" t="s">
        <v>17791</v>
      </c>
      <c r="B3885" s="108" t="s">
        <v>17794</v>
      </c>
      <c r="C3885" s="108" t="s">
        <v>17795</v>
      </c>
      <c r="D3885" s="108" t="s">
        <v>7753</v>
      </c>
      <c r="E3885" s="108" t="s">
        <v>7754</v>
      </c>
      <c r="F3885" s="108" t="s">
        <v>7842</v>
      </c>
      <c r="G3885" s="108" t="s">
        <v>7843</v>
      </c>
      <c r="H3885" s="109">
        <v>1614</v>
      </c>
      <c r="I3885" s="109">
        <v>0</v>
      </c>
      <c r="J3885" s="110">
        <v>7748648.1482999995</v>
      </c>
      <c r="K3885" s="110">
        <v>0</v>
      </c>
      <c r="L3885" s="109">
        <v>4800.8999999999996</v>
      </c>
      <c r="M3885" s="108" t="s">
        <v>17432</v>
      </c>
      <c r="N3885" s="110">
        <v>-104797.303</v>
      </c>
      <c r="O3885" s="110">
        <v>0</v>
      </c>
      <c r="P3885" s="68">
        <f t="shared" si="120"/>
        <v>7748648.1482999995</v>
      </c>
      <c r="Q3885" s="68">
        <f t="shared" si="121"/>
        <v>4800.8972418215608</v>
      </c>
    </row>
    <row r="3886" spans="1:17" x14ac:dyDescent="0.25">
      <c r="A3886" s="108" t="s">
        <v>17791</v>
      </c>
      <c r="B3886" s="108" t="s">
        <v>17794</v>
      </c>
      <c r="C3886" s="108" t="s">
        <v>17795</v>
      </c>
      <c r="D3886" s="108" t="s">
        <v>7753</v>
      </c>
      <c r="E3886" s="108" t="s">
        <v>7754</v>
      </c>
      <c r="F3886" s="108" t="s">
        <v>7844</v>
      </c>
      <c r="G3886" s="108" t="s">
        <v>7845</v>
      </c>
      <c r="H3886" s="109">
        <v>712</v>
      </c>
      <c r="I3886" s="109">
        <v>0</v>
      </c>
      <c r="J3886" s="110">
        <v>3418239.0654000002</v>
      </c>
      <c r="K3886" s="110">
        <v>0</v>
      </c>
      <c r="L3886" s="109">
        <v>4800.8999999999996</v>
      </c>
      <c r="M3886" s="108" t="s">
        <v>17432</v>
      </c>
      <c r="N3886" s="110">
        <v>-46230.284800000001</v>
      </c>
      <c r="O3886" s="110">
        <v>0</v>
      </c>
      <c r="P3886" s="68">
        <f t="shared" si="120"/>
        <v>3418239.0654000002</v>
      </c>
      <c r="Q3886" s="68">
        <f t="shared" si="121"/>
        <v>4800.8975637640451</v>
      </c>
    </row>
    <row r="3887" spans="1:17" x14ac:dyDescent="0.25">
      <c r="A3887" s="108" t="s">
        <v>17791</v>
      </c>
      <c r="B3887" s="108" t="s">
        <v>17794</v>
      </c>
      <c r="C3887" s="108" t="s">
        <v>17795</v>
      </c>
      <c r="D3887" s="108" t="s">
        <v>7753</v>
      </c>
      <c r="E3887" s="108" t="s">
        <v>7754</v>
      </c>
      <c r="F3887" s="108" t="s">
        <v>7846</v>
      </c>
      <c r="G3887" s="108" t="s">
        <v>7847</v>
      </c>
      <c r="H3887" s="109">
        <v>104</v>
      </c>
      <c r="I3887" s="109">
        <v>0</v>
      </c>
      <c r="J3887" s="110">
        <v>499293.00959999999</v>
      </c>
      <c r="K3887" s="110">
        <v>0</v>
      </c>
      <c r="L3887" s="109">
        <v>4800.8900000000003</v>
      </c>
      <c r="M3887" s="108" t="s">
        <v>17432</v>
      </c>
      <c r="N3887" s="110">
        <v>-6752.7381999999998</v>
      </c>
      <c r="O3887" s="110">
        <v>0</v>
      </c>
      <c r="P3887" s="68">
        <f t="shared" si="120"/>
        <v>499293.00959999999</v>
      </c>
      <c r="Q3887" s="68">
        <f t="shared" si="121"/>
        <v>4800.8943230769228</v>
      </c>
    </row>
    <row r="3888" spans="1:17" x14ac:dyDescent="0.25">
      <c r="A3888" s="108" t="s">
        <v>17791</v>
      </c>
      <c r="B3888" s="108" t="s">
        <v>17794</v>
      </c>
      <c r="C3888" s="108" t="s">
        <v>17795</v>
      </c>
      <c r="D3888" s="108" t="s">
        <v>7753</v>
      </c>
      <c r="E3888" s="108" t="s">
        <v>7754</v>
      </c>
      <c r="F3888" s="108" t="s">
        <v>7848</v>
      </c>
      <c r="G3888" s="108" t="s">
        <v>7757</v>
      </c>
      <c r="H3888" s="109">
        <v>1535</v>
      </c>
      <c r="I3888" s="109">
        <v>0</v>
      </c>
      <c r="J3888" s="110">
        <v>7426064.1421999997</v>
      </c>
      <c r="K3888" s="110">
        <v>0</v>
      </c>
      <c r="L3888" s="109">
        <v>4837.83</v>
      </c>
      <c r="M3888" s="108" t="s">
        <v>17432</v>
      </c>
      <c r="N3888" s="110">
        <v>-100434.4947</v>
      </c>
      <c r="O3888" s="110">
        <v>0</v>
      </c>
      <c r="P3888" s="68">
        <f t="shared" si="120"/>
        <v>7426064.1421999997</v>
      </c>
      <c r="Q3888" s="68">
        <f t="shared" si="121"/>
        <v>4837.8268027361564</v>
      </c>
    </row>
    <row r="3889" spans="1:17" x14ac:dyDescent="0.25">
      <c r="A3889" s="108" t="s">
        <v>17791</v>
      </c>
      <c r="B3889" s="108" t="s">
        <v>17794</v>
      </c>
      <c r="C3889" s="108" t="s">
        <v>17795</v>
      </c>
      <c r="D3889" s="108" t="s">
        <v>7753</v>
      </c>
      <c r="E3889" s="108" t="s">
        <v>7754</v>
      </c>
      <c r="F3889" s="108" t="s">
        <v>7849</v>
      </c>
      <c r="G3889" s="108" t="s">
        <v>7850</v>
      </c>
      <c r="H3889" s="109">
        <v>1642</v>
      </c>
      <c r="I3889" s="109">
        <v>0</v>
      </c>
      <c r="J3889" s="110">
        <v>7943712.1520999996</v>
      </c>
      <c r="K3889" s="110">
        <v>0</v>
      </c>
      <c r="L3889" s="109">
        <v>4837.83</v>
      </c>
      <c r="M3889" s="108" t="s">
        <v>17432</v>
      </c>
      <c r="N3889" s="110">
        <v>-107435.466</v>
      </c>
      <c r="O3889" s="110">
        <v>0</v>
      </c>
      <c r="P3889" s="68">
        <f t="shared" si="120"/>
        <v>7943712.1520999996</v>
      </c>
      <c r="Q3889" s="68">
        <f t="shared" si="121"/>
        <v>4837.8271328258215</v>
      </c>
    </row>
    <row r="3890" spans="1:17" ht="30" x14ac:dyDescent="0.25">
      <c r="A3890" s="108" t="s">
        <v>17791</v>
      </c>
      <c r="B3890" s="108" t="s">
        <v>17794</v>
      </c>
      <c r="C3890" s="108" t="s">
        <v>17795</v>
      </c>
      <c r="D3890" s="108" t="s">
        <v>7753</v>
      </c>
      <c r="E3890" s="108" t="s">
        <v>7754</v>
      </c>
      <c r="F3890" s="108" t="s">
        <v>7851</v>
      </c>
      <c r="G3890" s="108" t="s">
        <v>7852</v>
      </c>
      <c r="H3890" s="109">
        <v>50</v>
      </c>
      <c r="I3890" s="109">
        <v>0</v>
      </c>
      <c r="J3890" s="110">
        <v>95236.001799999998</v>
      </c>
      <c r="K3890" s="110">
        <v>0</v>
      </c>
      <c r="L3890" s="109">
        <v>1904.72</v>
      </c>
      <c r="M3890" s="108" t="s">
        <v>17432</v>
      </c>
      <c r="N3890" s="110">
        <v>-1288.0328999999999</v>
      </c>
      <c r="O3890" s="110">
        <v>0</v>
      </c>
      <c r="P3890" s="68">
        <f t="shared" si="120"/>
        <v>95236.001799999998</v>
      </c>
      <c r="Q3890" s="68">
        <f t="shared" si="121"/>
        <v>1904.7200359999999</v>
      </c>
    </row>
    <row r="3891" spans="1:17" x14ac:dyDescent="0.25">
      <c r="A3891" s="108" t="s">
        <v>17791</v>
      </c>
      <c r="B3891" s="108" t="s">
        <v>17794</v>
      </c>
      <c r="C3891" s="108" t="s">
        <v>17795</v>
      </c>
      <c r="D3891" s="108" t="s">
        <v>7753</v>
      </c>
      <c r="E3891" s="108" t="s">
        <v>7754</v>
      </c>
      <c r="F3891" s="108" t="s">
        <v>17802</v>
      </c>
      <c r="G3891" s="108" t="s">
        <v>17803</v>
      </c>
      <c r="H3891" s="109">
        <v>0</v>
      </c>
      <c r="I3891" s="109">
        <v>1181</v>
      </c>
      <c r="J3891" s="110">
        <v>5028685.0963000003</v>
      </c>
      <c r="K3891" s="110">
        <v>5028685</v>
      </c>
      <c r="L3891" s="109">
        <v>4257.99</v>
      </c>
      <c r="M3891" s="108" t="s">
        <v>17432</v>
      </c>
      <c r="N3891" s="110">
        <v>-68010.916100000002</v>
      </c>
      <c r="O3891" s="110">
        <v>0</v>
      </c>
      <c r="P3891" s="68">
        <f t="shared" si="120"/>
        <v>9.6300000324845314E-2</v>
      </c>
      <c r="Q3891" s="68" t="e">
        <f t="shared" si="121"/>
        <v>#DIV/0!</v>
      </c>
    </row>
    <row r="3892" spans="1:17" x14ac:dyDescent="0.25">
      <c r="A3892" s="108" t="s">
        <v>17791</v>
      </c>
      <c r="B3892" s="108" t="s">
        <v>17794</v>
      </c>
      <c r="C3892" s="108" t="s">
        <v>17795</v>
      </c>
      <c r="D3892" s="108" t="s">
        <v>7753</v>
      </c>
      <c r="E3892" s="108" t="s">
        <v>7754</v>
      </c>
      <c r="F3892" s="108" t="s">
        <v>7853</v>
      </c>
      <c r="G3892" s="108" t="s">
        <v>7854</v>
      </c>
      <c r="H3892" s="109">
        <v>1767</v>
      </c>
      <c r="I3892" s="109">
        <v>0</v>
      </c>
      <c r="J3892" s="110">
        <v>8483185.1623999998</v>
      </c>
      <c r="K3892" s="110">
        <v>0</v>
      </c>
      <c r="L3892" s="109">
        <v>4800.8999999999996</v>
      </c>
      <c r="M3892" s="108" t="s">
        <v>17432</v>
      </c>
      <c r="N3892" s="110">
        <v>-114731.6198</v>
      </c>
      <c r="O3892" s="110">
        <v>0</v>
      </c>
      <c r="P3892" s="68">
        <f t="shared" si="120"/>
        <v>8483185.1623999998</v>
      </c>
      <c r="Q3892" s="68">
        <f t="shared" si="121"/>
        <v>4800.8970924731184</v>
      </c>
    </row>
    <row r="3893" spans="1:17" x14ac:dyDescent="0.25">
      <c r="A3893" s="108" t="s">
        <v>17791</v>
      </c>
      <c r="B3893" s="108" t="s">
        <v>17794</v>
      </c>
      <c r="C3893" s="108" t="s">
        <v>17795</v>
      </c>
      <c r="D3893" s="108" t="s">
        <v>7753</v>
      </c>
      <c r="E3893" s="108" t="s">
        <v>7754</v>
      </c>
      <c r="F3893" s="108" t="s">
        <v>7855</v>
      </c>
      <c r="G3893" s="108" t="s">
        <v>7856</v>
      </c>
      <c r="H3893" s="109">
        <v>1041</v>
      </c>
      <c r="I3893" s="109">
        <v>0</v>
      </c>
      <c r="J3893" s="110">
        <v>4997734.0957000004</v>
      </c>
      <c r="K3893" s="110">
        <v>0</v>
      </c>
      <c r="L3893" s="109">
        <v>4800.8999999999996</v>
      </c>
      <c r="M3893" s="108" t="s">
        <v>17432</v>
      </c>
      <c r="N3893" s="110">
        <v>-67592.3125</v>
      </c>
      <c r="O3893" s="110">
        <v>0</v>
      </c>
      <c r="P3893" s="68">
        <f t="shared" si="120"/>
        <v>4997734.0957000004</v>
      </c>
      <c r="Q3893" s="68">
        <f t="shared" si="121"/>
        <v>4800.8973061479355</v>
      </c>
    </row>
    <row r="3894" spans="1:17" x14ac:dyDescent="0.25">
      <c r="A3894" s="108" t="s">
        <v>17791</v>
      </c>
      <c r="B3894" s="108" t="s">
        <v>17794</v>
      </c>
      <c r="C3894" s="108" t="s">
        <v>17795</v>
      </c>
      <c r="D3894" s="108" t="s">
        <v>7753</v>
      </c>
      <c r="E3894" s="108" t="s">
        <v>7754</v>
      </c>
      <c r="F3894" s="108" t="s">
        <v>7857</v>
      </c>
      <c r="G3894" s="108" t="s">
        <v>7858</v>
      </c>
      <c r="H3894" s="109">
        <v>2090</v>
      </c>
      <c r="I3894" s="109">
        <v>0</v>
      </c>
      <c r="J3894" s="110">
        <v>9803874.1876999997</v>
      </c>
      <c r="K3894" s="110">
        <v>0</v>
      </c>
      <c r="L3894" s="109">
        <v>4690.8500000000004</v>
      </c>
      <c r="M3894" s="108" t="s">
        <v>17432</v>
      </c>
      <c r="N3894" s="110">
        <v>-132593.40049999999</v>
      </c>
      <c r="O3894" s="110">
        <v>0</v>
      </c>
      <c r="P3894" s="68">
        <f t="shared" si="120"/>
        <v>9803874.1876999997</v>
      </c>
      <c r="Q3894" s="68">
        <f t="shared" si="121"/>
        <v>4690.8488936363638</v>
      </c>
    </row>
    <row r="3895" spans="1:17" x14ac:dyDescent="0.25">
      <c r="A3895" s="108" t="s">
        <v>17791</v>
      </c>
      <c r="B3895" s="108" t="s">
        <v>17794</v>
      </c>
      <c r="C3895" s="108" t="s">
        <v>17795</v>
      </c>
      <c r="D3895" s="108" t="s">
        <v>7753</v>
      </c>
      <c r="E3895" s="108" t="s">
        <v>7754</v>
      </c>
      <c r="F3895" s="108" t="s">
        <v>7859</v>
      </c>
      <c r="G3895" s="108" t="s">
        <v>7860</v>
      </c>
      <c r="H3895" s="109">
        <v>1347</v>
      </c>
      <c r="I3895" s="109">
        <v>0</v>
      </c>
      <c r="J3895" s="110">
        <v>6343898.1213999996</v>
      </c>
      <c r="K3895" s="110">
        <v>0</v>
      </c>
      <c r="L3895" s="109">
        <v>4709.6499999999996</v>
      </c>
      <c r="M3895" s="108" t="s">
        <v>17432</v>
      </c>
      <c r="N3895" s="110">
        <v>-85798.636799999993</v>
      </c>
      <c r="O3895" s="110">
        <v>0</v>
      </c>
      <c r="P3895" s="68">
        <f t="shared" si="120"/>
        <v>6343898.1213999996</v>
      </c>
      <c r="Q3895" s="68">
        <f t="shared" si="121"/>
        <v>4709.6496818114329</v>
      </c>
    </row>
    <row r="3896" spans="1:17" x14ac:dyDescent="0.25">
      <c r="A3896" s="108" t="s">
        <v>17791</v>
      </c>
      <c r="B3896" s="108" t="s">
        <v>17794</v>
      </c>
      <c r="C3896" s="108" t="s">
        <v>17795</v>
      </c>
      <c r="D3896" s="108" t="s">
        <v>7753</v>
      </c>
      <c r="E3896" s="108" t="s">
        <v>7754</v>
      </c>
      <c r="F3896" s="108" t="s">
        <v>17804</v>
      </c>
      <c r="G3896" s="108" t="s">
        <v>17805</v>
      </c>
      <c r="H3896" s="109">
        <v>526</v>
      </c>
      <c r="I3896" s="109">
        <v>0</v>
      </c>
      <c r="J3896" s="110">
        <v>2434247.0466</v>
      </c>
      <c r="K3896" s="110">
        <v>0</v>
      </c>
      <c r="L3896" s="109">
        <v>4627.8500000000004</v>
      </c>
      <c r="M3896" s="108" t="s">
        <v>17432</v>
      </c>
      <c r="N3896" s="110">
        <v>-32922.204700000002</v>
      </c>
      <c r="O3896" s="110">
        <v>0</v>
      </c>
      <c r="P3896" s="68">
        <f t="shared" si="120"/>
        <v>2434247.0466</v>
      </c>
      <c r="Q3896" s="68">
        <f t="shared" si="121"/>
        <v>4627.8460961977189</v>
      </c>
    </row>
    <row r="3897" spans="1:17" x14ac:dyDescent="0.25">
      <c r="A3897" s="108" t="s">
        <v>17791</v>
      </c>
      <c r="B3897" s="108" t="s">
        <v>17794</v>
      </c>
      <c r="C3897" s="108" t="s">
        <v>17795</v>
      </c>
      <c r="D3897" s="108" t="s">
        <v>7753</v>
      </c>
      <c r="E3897" s="108" t="s">
        <v>7754</v>
      </c>
      <c r="F3897" s="108" t="s">
        <v>7861</v>
      </c>
      <c r="G3897" s="108" t="s">
        <v>7862</v>
      </c>
      <c r="H3897" s="109">
        <v>1765</v>
      </c>
      <c r="I3897" s="109">
        <v>0</v>
      </c>
      <c r="J3897" s="110">
        <v>8473583.1622000001</v>
      </c>
      <c r="K3897" s="110">
        <v>0</v>
      </c>
      <c r="L3897" s="109">
        <v>4800.8999999999996</v>
      </c>
      <c r="M3897" s="108" t="s">
        <v>17432</v>
      </c>
      <c r="N3897" s="110">
        <v>-114601.7595</v>
      </c>
      <c r="O3897" s="110">
        <v>0</v>
      </c>
      <c r="P3897" s="68">
        <f t="shared" si="120"/>
        <v>8473583.1622000001</v>
      </c>
      <c r="Q3897" s="68">
        <f t="shared" si="121"/>
        <v>4800.8969757507084</v>
      </c>
    </row>
    <row r="3898" spans="1:17" x14ac:dyDescent="0.25">
      <c r="A3898" s="108" t="s">
        <v>17791</v>
      </c>
      <c r="B3898" s="108" t="s">
        <v>17794</v>
      </c>
      <c r="C3898" s="108" t="s">
        <v>17795</v>
      </c>
      <c r="D3898" s="108" t="s">
        <v>7753</v>
      </c>
      <c r="E3898" s="108" t="s">
        <v>7754</v>
      </c>
      <c r="F3898" s="108" t="s">
        <v>7863</v>
      </c>
      <c r="G3898" s="108" t="s">
        <v>7864</v>
      </c>
      <c r="H3898" s="109">
        <v>1459</v>
      </c>
      <c r="I3898" s="109">
        <v>0</v>
      </c>
      <c r="J3898" s="110">
        <v>6822929.1305999998</v>
      </c>
      <c r="K3898" s="110">
        <v>0</v>
      </c>
      <c r="L3898" s="109">
        <v>4676.4399999999996</v>
      </c>
      <c r="M3898" s="108" t="s">
        <v>17432</v>
      </c>
      <c r="N3898" s="110">
        <v>-92277.333199999994</v>
      </c>
      <c r="O3898" s="110">
        <v>0</v>
      </c>
      <c r="P3898" s="68">
        <f t="shared" si="120"/>
        <v>6822929.1305999998</v>
      </c>
      <c r="Q3898" s="68">
        <f t="shared" si="121"/>
        <v>4676.4421731322818</v>
      </c>
    </row>
    <row r="3899" spans="1:17" x14ac:dyDescent="0.25">
      <c r="A3899" s="108" t="s">
        <v>17791</v>
      </c>
      <c r="B3899" s="108" t="s">
        <v>17794</v>
      </c>
      <c r="C3899" s="108" t="s">
        <v>17795</v>
      </c>
      <c r="D3899" s="108" t="s">
        <v>7753</v>
      </c>
      <c r="E3899" s="108" t="s">
        <v>7754</v>
      </c>
      <c r="F3899" s="108" t="s">
        <v>7865</v>
      </c>
      <c r="G3899" s="108" t="s">
        <v>7866</v>
      </c>
      <c r="H3899" s="109">
        <v>1243</v>
      </c>
      <c r="I3899" s="109">
        <v>0</v>
      </c>
      <c r="J3899" s="110">
        <v>5666571.1085000001</v>
      </c>
      <c r="K3899" s="110">
        <v>0</v>
      </c>
      <c r="L3899" s="109">
        <v>4558.79</v>
      </c>
      <c r="M3899" s="108" t="s">
        <v>17432</v>
      </c>
      <c r="N3899" s="110">
        <v>-76638.059399999998</v>
      </c>
      <c r="O3899" s="110">
        <v>0</v>
      </c>
      <c r="P3899" s="68">
        <f t="shared" si="120"/>
        <v>5666571.1085000001</v>
      </c>
      <c r="Q3899" s="68">
        <f t="shared" si="121"/>
        <v>4558.7860888978275</v>
      </c>
    </row>
    <row r="3900" spans="1:17" x14ac:dyDescent="0.25">
      <c r="A3900" s="108" t="s">
        <v>17791</v>
      </c>
      <c r="B3900" s="108" t="s">
        <v>17794</v>
      </c>
      <c r="C3900" s="108" t="s">
        <v>17795</v>
      </c>
      <c r="D3900" s="108" t="s">
        <v>7753</v>
      </c>
      <c r="E3900" s="108" t="s">
        <v>7754</v>
      </c>
      <c r="F3900" s="108" t="s">
        <v>7867</v>
      </c>
      <c r="G3900" s="108" t="s">
        <v>7868</v>
      </c>
      <c r="H3900" s="109">
        <v>1375</v>
      </c>
      <c r="I3900" s="109">
        <v>14</v>
      </c>
      <c r="J3900" s="110">
        <v>6668446.1277000001</v>
      </c>
      <c r="K3900" s="110">
        <v>67213</v>
      </c>
      <c r="L3900" s="109">
        <v>4800.8999999999996</v>
      </c>
      <c r="M3900" s="108" t="s">
        <v>17432</v>
      </c>
      <c r="N3900" s="110">
        <v>-90188.013500000001</v>
      </c>
      <c r="O3900" s="110">
        <v>0</v>
      </c>
      <c r="P3900" s="68">
        <f t="shared" si="120"/>
        <v>6601233.1277000001</v>
      </c>
      <c r="Q3900" s="68">
        <f t="shared" si="121"/>
        <v>4800.8968201454545</v>
      </c>
    </row>
    <row r="3901" spans="1:17" x14ac:dyDescent="0.25">
      <c r="A3901" s="108" t="s">
        <v>17791</v>
      </c>
      <c r="B3901" s="108" t="s">
        <v>17794</v>
      </c>
      <c r="C3901" s="108" t="s">
        <v>17795</v>
      </c>
      <c r="D3901" s="108" t="s">
        <v>7753</v>
      </c>
      <c r="E3901" s="108" t="s">
        <v>7754</v>
      </c>
      <c r="F3901" s="108" t="s">
        <v>7869</v>
      </c>
      <c r="G3901" s="108" t="s">
        <v>7870</v>
      </c>
      <c r="H3901" s="109">
        <v>1225</v>
      </c>
      <c r="I3901" s="109">
        <v>64</v>
      </c>
      <c r="J3901" s="110">
        <v>6235959.1194000002</v>
      </c>
      <c r="K3901" s="110">
        <v>309621</v>
      </c>
      <c r="L3901" s="109">
        <v>4837.83</v>
      </c>
      <c r="M3901" s="108" t="s">
        <v>17432</v>
      </c>
      <c r="N3901" s="110">
        <v>-84338.803700000004</v>
      </c>
      <c r="O3901" s="110">
        <v>0</v>
      </c>
      <c r="P3901" s="68">
        <f t="shared" si="120"/>
        <v>5926338.1194000002</v>
      </c>
      <c r="Q3901" s="68">
        <f t="shared" si="121"/>
        <v>4837.8270362448984</v>
      </c>
    </row>
    <row r="3902" spans="1:17" x14ac:dyDescent="0.25">
      <c r="A3902" s="108" t="s">
        <v>17791</v>
      </c>
      <c r="B3902" s="108" t="s">
        <v>17794</v>
      </c>
      <c r="C3902" s="108" t="s">
        <v>17795</v>
      </c>
      <c r="D3902" s="108" t="s">
        <v>7753</v>
      </c>
      <c r="E3902" s="108" t="s">
        <v>7754</v>
      </c>
      <c r="F3902" s="108" t="s">
        <v>7871</v>
      </c>
      <c r="G3902" s="108" t="s">
        <v>7872</v>
      </c>
      <c r="H3902" s="109">
        <v>1553</v>
      </c>
      <c r="I3902" s="109">
        <v>0</v>
      </c>
      <c r="J3902" s="110">
        <v>7022413.1343999999</v>
      </c>
      <c r="K3902" s="110">
        <v>0</v>
      </c>
      <c r="L3902" s="109">
        <v>4521.84</v>
      </c>
      <c r="M3902" s="108" t="s">
        <v>17432</v>
      </c>
      <c r="N3902" s="110">
        <v>-94975.273499999996</v>
      </c>
      <c r="O3902" s="110">
        <v>0</v>
      </c>
      <c r="P3902" s="68">
        <f t="shared" si="120"/>
        <v>7022413.1343999999</v>
      </c>
      <c r="Q3902" s="68">
        <f t="shared" si="121"/>
        <v>4521.8371760463615</v>
      </c>
    </row>
    <row r="3903" spans="1:17" x14ac:dyDescent="0.25">
      <c r="A3903" s="108" t="s">
        <v>17791</v>
      </c>
      <c r="B3903" s="108" t="s">
        <v>17794</v>
      </c>
      <c r="C3903" s="108" t="s">
        <v>17795</v>
      </c>
      <c r="D3903" s="108" t="s">
        <v>7753</v>
      </c>
      <c r="E3903" s="108" t="s">
        <v>7754</v>
      </c>
      <c r="F3903" s="108" t="s">
        <v>7873</v>
      </c>
      <c r="G3903" s="108" t="s">
        <v>7874</v>
      </c>
      <c r="H3903" s="109">
        <v>1004</v>
      </c>
      <c r="I3903" s="109">
        <v>0</v>
      </c>
      <c r="J3903" s="110">
        <v>4558974.0872999998</v>
      </c>
      <c r="K3903" s="110">
        <v>0</v>
      </c>
      <c r="L3903" s="109">
        <v>4540.8100000000004</v>
      </c>
      <c r="M3903" s="108" t="s">
        <v>17432</v>
      </c>
      <c r="N3903" s="110">
        <v>-61658.265399999997</v>
      </c>
      <c r="O3903" s="110">
        <v>0</v>
      </c>
      <c r="P3903" s="68">
        <f t="shared" si="120"/>
        <v>4558974.0872999998</v>
      </c>
      <c r="Q3903" s="68">
        <f t="shared" si="121"/>
        <v>4540.8108439243024</v>
      </c>
    </row>
    <row r="3904" spans="1:17" x14ac:dyDescent="0.25">
      <c r="A3904" s="108" t="s">
        <v>17791</v>
      </c>
      <c r="B3904" s="108" t="s">
        <v>17794</v>
      </c>
      <c r="C3904" s="108" t="s">
        <v>17795</v>
      </c>
      <c r="D3904" s="108" t="s">
        <v>7753</v>
      </c>
      <c r="E3904" s="108" t="s">
        <v>7754</v>
      </c>
      <c r="F3904" s="108" t="s">
        <v>7875</v>
      </c>
      <c r="G3904" s="108" t="s">
        <v>7876</v>
      </c>
      <c r="H3904" s="109">
        <v>699</v>
      </c>
      <c r="I3904" s="109">
        <v>0</v>
      </c>
      <c r="J3904" s="110">
        <v>3027310.0580000002</v>
      </c>
      <c r="K3904" s="110">
        <v>0</v>
      </c>
      <c r="L3904" s="109">
        <v>4330.92</v>
      </c>
      <c r="M3904" s="108" t="s">
        <v>17432</v>
      </c>
      <c r="N3904" s="110">
        <v>-40943.139600000002</v>
      </c>
      <c r="O3904" s="110">
        <v>0</v>
      </c>
      <c r="P3904" s="68">
        <f t="shared" si="120"/>
        <v>3027310.0580000002</v>
      </c>
      <c r="Q3904" s="68">
        <f t="shared" si="121"/>
        <v>4330.9156766809729</v>
      </c>
    </row>
    <row r="3905" spans="1:17" x14ac:dyDescent="0.25">
      <c r="A3905" s="108" t="s">
        <v>17791</v>
      </c>
      <c r="B3905" s="108" t="s">
        <v>17794</v>
      </c>
      <c r="C3905" s="108" t="s">
        <v>17795</v>
      </c>
      <c r="D3905" s="108" t="s">
        <v>7753</v>
      </c>
      <c r="E3905" s="108" t="s">
        <v>7754</v>
      </c>
      <c r="F3905" s="108" t="s">
        <v>7877</v>
      </c>
      <c r="G3905" s="108" t="s">
        <v>7878</v>
      </c>
      <c r="H3905" s="109">
        <v>2204</v>
      </c>
      <c r="I3905" s="109">
        <v>0</v>
      </c>
      <c r="J3905" s="110">
        <v>10662571.2041</v>
      </c>
      <c r="K3905" s="110">
        <v>0</v>
      </c>
      <c r="L3905" s="109">
        <v>4837.83</v>
      </c>
      <c r="M3905" s="108" t="s">
        <v>17432</v>
      </c>
      <c r="N3905" s="110">
        <v>-144206.92259999999</v>
      </c>
      <c r="O3905" s="110">
        <v>0</v>
      </c>
      <c r="P3905" s="68">
        <f t="shared" si="120"/>
        <v>10662571.2041</v>
      </c>
      <c r="Q3905" s="68">
        <f t="shared" si="121"/>
        <v>4837.8272250907439</v>
      </c>
    </row>
    <row r="3906" spans="1:17" x14ac:dyDescent="0.25">
      <c r="A3906" s="108" t="s">
        <v>17791</v>
      </c>
      <c r="B3906" s="108" t="s">
        <v>17794</v>
      </c>
      <c r="C3906" s="108" t="s">
        <v>17795</v>
      </c>
      <c r="D3906" s="108" t="s">
        <v>7753</v>
      </c>
      <c r="E3906" s="108" t="s">
        <v>7754</v>
      </c>
      <c r="F3906" s="108" t="s">
        <v>7879</v>
      </c>
      <c r="G3906" s="108" t="s">
        <v>7880</v>
      </c>
      <c r="H3906" s="109">
        <v>1462</v>
      </c>
      <c r="I3906" s="109">
        <v>0</v>
      </c>
      <c r="J3906" s="110">
        <v>6626952.1268999996</v>
      </c>
      <c r="K3906" s="110">
        <v>0</v>
      </c>
      <c r="L3906" s="109">
        <v>4532.8</v>
      </c>
      <c r="M3906" s="108" t="s">
        <v>17432</v>
      </c>
      <c r="N3906" s="110">
        <v>-89626.827499999999</v>
      </c>
      <c r="O3906" s="110">
        <v>0</v>
      </c>
      <c r="P3906" s="68">
        <f t="shared" si="120"/>
        <v>6626952.1268999996</v>
      </c>
      <c r="Q3906" s="68">
        <f t="shared" si="121"/>
        <v>4532.7989924076601</v>
      </c>
    </row>
    <row r="3907" spans="1:17" x14ac:dyDescent="0.25">
      <c r="A3907" s="108" t="s">
        <v>17791</v>
      </c>
      <c r="B3907" s="108" t="s">
        <v>17794</v>
      </c>
      <c r="C3907" s="108" t="s">
        <v>17795</v>
      </c>
      <c r="D3907" s="108" t="s">
        <v>7753</v>
      </c>
      <c r="E3907" s="108" t="s">
        <v>7754</v>
      </c>
      <c r="F3907" s="108" t="s">
        <v>7881</v>
      </c>
      <c r="G3907" s="108" t="s">
        <v>7882</v>
      </c>
      <c r="H3907" s="109">
        <v>934</v>
      </c>
      <c r="I3907" s="109">
        <v>0</v>
      </c>
      <c r="J3907" s="110">
        <v>4212494.0806</v>
      </c>
      <c r="K3907" s="110">
        <v>0</v>
      </c>
      <c r="L3907" s="109">
        <v>4510.16</v>
      </c>
      <c r="M3907" s="108" t="s">
        <v>17432</v>
      </c>
      <c r="N3907" s="110">
        <v>-56972.257799999999</v>
      </c>
      <c r="O3907" s="110">
        <v>0</v>
      </c>
      <c r="P3907" s="68">
        <f t="shared" si="120"/>
        <v>4212494.0806</v>
      </c>
      <c r="Q3907" s="68">
        <f t="shared" si="121"/>
        <v>4510.1649685224838</v>
      </c>
    </row>
    <row r="3908" spans="1:17" x14ac:dyDescent="0.25">
      <c r="A3908" s="108" t="s">
        <v>17791</v>
      </c>
      <c r="B3908" s="108" t="s">
        <v>17794</v>
      </c>
      <c r="C3908" s="108" t="s">
        <v>17795</v>
      </c>
      <c r="D3908" s="108" t="s">
        <v>7753</v>
      </c>
      <c r="E3908" s="108" t="s">
        <v>7754</v>
      </c>
      <c r="F3908" s="108" t="s">
        <v>17806</v>
      </c>
      <c r="G3908" s="108" t="s">
        <v>17807</v>
      </c>
      <c r="H3908" s="109">
        <v>0</v>
      </c>
      <c r="I3908" s="109">
        <v>58</v>
      </c>
      <c r="J3908" s="110">
        <v>280594.00540000002</v>
      </c>
      <c r="K3908" s="110">
        <v>280594</v>
      </c>
      <c r="L3908" s="109">
        <v>4837.83</v>
      </c>
      <c r="M3908" s="108" t="s">
        <v>17432</v>
      </c>
      <c r="N3908" s="110">
        <v>-3794.9189999999999</v>
      </c>
      <c r="O3908" s="110">
        <v>0</v>
      </c>
      <c r="P3908" s="68">
        <f t="shared" ref="P3908:P3971" si="122">J3908-K3908</f>
        <v>5.4000000236555934E-3</v>
      </c>
      <c r="Q3908" s="68" t="e">
        <f t="shared" ref="Q3908:Q3971" si="123">P3908/H3908</f>
        <v>#DIV/0!</v>
      </c>
    </row>
    <row r="3909" spans="1:17" x14ac:dyDescent="0.25">
      <c r="A3909" s="108" t="s">
        <v>17791</v>
      </c>
      <c r="B3909" s="108" t="s">
        <v>17794</v>
      </c>
      <c r="C3909" s="108" t="s">
        <v>17795</v>
      </c>
      <c r="D3909" s="108" t="s">
        <v>7753</v>
      </c>
      <c r="E3909" s="108" t="s">
        <v>7754</v>
      </c>
      <c r="F3909" s="108" t="s">
        <v>7883</v>
      </c>
      <c r="G3909" s="108" t="s">
        <v>7884</v>
      </c>
      <c r="H3909" s="109">
        <v>1612</v>
      </c>
      <c r="I3909" s="109">
        <v>0</v>
      </c>
      <c r="J3909" s="110">
        <v>7500922.1436000001</v>
      </c>
      <c r="K3909" s="110">
        <v>0</v>
      </c>
      <c r="L3909" s="109">
        <v>4653.18</v>
      </c>
      <c r="M3909" s="108" t="s">
        <v>17432</v>
      </c>
      <c r="N3909" s="110">
        <v>-101446.9059</v>
      </c>
      <c r="O3909" s="110">
        <v>0</v>
      </c>
      <c r="P3909" s="68">
        <f t="shared" si="122"/>
        <v>7500922.1436000001</v>
      </c>
      <c r="Q3909" s="68">
        <f t="shared" si="123"/>
        <v>4653.1775084367246</v>
      </c>
    </row>
    <row r="3910" spans="1:17" x14ac:dyDescent="0.25">
      <c r="A3910" s="108" t="s">
        <v>17791</v>
      </c>
      <c r="B3910" s="108" t="s">
        <v>17794</v>
      </c>
      <c r="C3910" s="108" t="s">
        <v>17795</v>
      </c>
      <c r="D3910" s="108" t="s">
        <v>7753</v>
      </c>
      <c r="E3910" s="108" t="s">
        <v>7754</v>
      </c>
      <c r="F3910" s="108" t="s">
        <v>7885</v>
      </c>
      <c r="G3910" s="108" t="s">
        <v>7886</v>
      </c>
      <c r="H3910" s="109">
        <v>2391</v>
      </c>
      <c r="I3910" s="109">
        <v>0</v>
      </c>
      <c r="J3910" s="110">
        <v>11296434.2163</v>
      </c>
      <c r="K3910" s="110">
        <v>0</v>
      </c>
      <c r="L3910" s="109">
        <v>4724.5600000000004</v>
      </c>
      <c r="M3910" s="108" t="s">
        <v>17432</v>
      </c>
      <c r="N3910" s="110">
        <v>-152779.6673</v>
      </c>
      <c r="O3910" s="110">
        <v>0</v>
      </c>
      <c r="P3910" s="68">
        <f t="shared" si="122"/>
        <v>11296434.2163</v>
      </c>
      <c r="Q3910" s="68">
        <f t="shared" si="123"/>
        <v>4724.5647077791718</v>
      </c>
    </row>
    <row r="3911" spans="1:17" x14ac:dyDescent="0.25">
      <c r="A3911" s="108" t="s">
        <v>17791</v>
      </c>
      <c r="B3911" s="108" t="s">
        <v>17794</v>
      </c>
      <c r="C3911" s="108" t="s">
        <v>17795</v>
      </c>
      <c r="D3911" s="108" t="s">
        <v>7753</v>
      </c>
      <c r="E3911" s="108" t="s">
        <v>7754</v>
      </c>
      <c r="F3911" s="108" t="s">
        <v>7887</v>
      </c>
      <c r="G3911" s="108" t="s">
        <v>7888</v>
      </c>
      <c r="H3911" s="109">
        <v>1961</v>
      </c>
      <c r="I3911" s="109">
        <v>0</v>
      </c>
      <c r="J3911" s="110">
        <v>9414559.1801999994</v>
      </c>
      <c r="K3911" s="110">
        <v>0</v>
      </c>
      <c r="L3911" s="109">
        <v>4800.8999999999996</v>
      </c>
      <c r="M3911" s="108" t="s">
        <v>17432</v>
      </c>
      <c r="N3911" s="110">
        <v>-127328.0738</v>
      </c>
      <c r="O3911" s="110">
        <v>0</v>
      </c>
      <c r="P3911" s="68">
        <f t="shared" si="122"/>
        <v>9414559.1801999994</v>
      </c>
      <c r="Q3911" s="68">
        <f t="shared" si="123"/>
        <v>4800.8970832228451</v>
      </c>
    </row>
    <row r="3912" spans="1:17" x14ac:dyDescent="0.25">
      <c r="A3912" s="108" t="s">
        <v>17791</v>
      </c>
      <c r="B3912" s="108" t="s">
        <v>17794</v>
      </c>
      <c r="C3912" s="108" t="s">
        <v>17795</v>
      </c>
      <c r="D3912" s="108" t="s">
        <v>7753</v>
      </c>
      <c r="E3912" s="108" t="s">
        <v>7754</v>
      </c>
      <c r="F3912" s="108" t="s">
        <v>7889</v>
      </c>
      <c r="G3912" s="108" t="s">
        <v>7890</v>
      </c>
      <c r="H3912" s="109">
        <v>1724</v>
      </c>
      <c r="I3912" s="109">
        <v>0</v>
      </c>
      <c r="J3912" s="110">
        <v>7795543.1491999999</v>
      </c>
      <c r="K3912" s="110">
        <v>0</v>
      </c>
      <c r="L3912" s="109">
        <v>4521.78</v>
      </c>
      <c r="M3912" s="108" t="s">
        <v>17432</v>
      </c>
      <c r="N3912" s="110">
        <v>-105431.54519999999</v>
      </c>
      <c r="O3912" s="110">
        <v>0</v>
      </c>
      <c r="P3912" s="68">
        <f t="shared" si="122"/>
        <v>7795543.1491999999</v>
      </c>
      <c r="Q3912" s="68">
        <f t="shared" si="123"/>
        <v>4521.7767686774941</v>
      </c>
    </row>
    <row r="3913" spans="1:17" x14ac:dyDescent="0.25">
      <c r="A3913" s="108" t="s">
        <v>17791</v>
      </c>
      <c r="B3913" s="108" t="s">
        <v>17794</v>
      </c>
      <c r="C3913" s="108" t="s">
        <v>17795</v>
      </c>
      <c r="D3913" s="108" t="s">
        <v>7753</v>
      </c>
      <c r="E3913" s="108" t="s">
        <v>7754</v>
      </c>
      <c r="F3913" s="108" t="s">
        <v>7891</v>
      </c>
      <c r="G3913" s="108" t="s">
        <v>7892</v>
      </c>
      <c r="H3913" s="109">
        <v>1664</v>
      </c>
      <c r="I3913" s="109">
        <v>12</v>
      </c>
      <c r="J3913" s="110">
        <v>7887072.1509999996</v>
      </c>
      <c r="K3913" s="110">
        <v>56471</v>
      </c>
      <c r="L3913" s="109">
        <v>4705.8900000000003</v>
      </c>
      <c r="M3913" s="108" t="s">
        <v>17432</v>
      </c>
      <c r="N3913" s="110">
        <v>-106669.4308</v>
      </c>
      <c r="O3913" s="110">
        <v>0</v>
      </c>
      <c r="P3913" s="68">
        <f t="shared" si="122"/>
        <v>7830601.1509999996</v>
      </c>
      <c r="Q3913" s="68">
        <f t="shared" si="123"/>
        <v>4705.8901147836532</v>
      </c>
    </row>
    <row r="3914" spans="1:17" ht="30" x14ac:dyDescent="0.25">
      <c r="A3914" s="108" t="s">
        <v>17791</v>
      </c>
      <c r="B3914" s="108" t="s">
        <v>17794</v>
      </c>
      <c r="C3914" s="108" t="s">
        <v>17795</v>
      </c>
      <c r="D3914" s="108" t="s">
        <v>7753</v>
      </c>
      <c r="E3914" s="108" t="s">
        <v>7754</v>
      </c>
      <c r="F3914" s="108" t="s">
        <v>7893</v>
      </c>
      <c r="G3914" s="108" t="s">
        <v>7894</v>
      </c>
      <c r="H3914" s="109">
        <v>1724</v>
      </c>
      <c r="I3914" s="109">
        <v>0</v>
      </c>
      <c r="J3914" s="110">
        <v>7903846.1513</v>
      </c>
      <c r="K3914" s="110">
        <v>0</v>
      </c>
      <c r="L3914" s="109">
        <v>4584.6000000000004</v>
      </c>
      <c r="M3914" s="108" t="s">
        <v>17432</v>
      </c>
      <c r="N3914" s="110">
        <v>-106896.2994</v>
      </c>
      <c r="O3914" s="110">
        <v>0</v>
      </c>
      <c r="P3914" s="68">
        <f t="shared" si="122"/>
        <v>7903846.1513</v>
      </c>
      <c r="Q3914" s="68">
        <f t="shared" si="123"/>
        <v>4584.5975355568444</v>
      </c>
    </row>
    <row r="3915" spans="1:17" x14ac:dyDescent="0.25">
      <c r="A3915" s="108" t="s">
        <v>17791</v>
      </c>
      <c r="B3915" s="108" t="s">
        <v>17794</v>
      </c>
      <c r="C3915" s="108" t="s">
        <v>17795</v>
      </c>
      <c r="D3915" s="108" t="s">
        <v>7753</v>
      </c>
      <c r="E3915" s="108" t="s">
        <v>7754</v>
      </c>
      <c r="F3915" s="108" t="s">
        <v>7895</v>
      </c>
      <c r="G3915" s="108" t="s">
        <v>7896</v>
      </c>
      <c r="H3915" s="109">
        <v>1509</v>
      </c>
      <c r="I3915" s="109">
        <v>0</v>
      </c>
      <c r="J3915" s="110">
        <v>7300281.1398</v>
      </c>
      <c r="K3915" s="110">
        <v>0</v>
      </c>
      <c r="L3915" s="109">
        <v>4837.83</v>
      </c>
      <c r="M3915" s="108" t="s">
        <v>17432</v>
      </c>
      <c r="N3915" s="110">
        <v>-98733.324099999998</v>
      </c>
      <c r="O3915" s="110">
        <v>0</v>
      </c>
      <c r="P3915" s="68">
        <f t="shared" si="122"/>
        <v>7300281.1398</v>
      </c>
      <c r="Q3915" s="68">
        <f t="shared" si="123"/>
        <v>4837.827130417495</v>
      </c>
    </row>
    <row r="3916" spans="1:17" x14ac:dyDescent="0.25">
      <c r="A3916" s="108" t="s">
        <v>17791</v>
      </c>
      <c r="B3916" s="108" t="s">
        <v>17794</v>
      </c>
      <c r="C3916" s="108" t="s">
        <v>17795</v>
      </c>
      <c r="D3916" s="108" t="s">
        <v>7753</v>
      </c>
      <c r="E3916" s="108" t="s">
        <v>7754</v>
      </c>
      <c r="F3916" s="108" t="s">
        <v>7897</v>
      </c>
      <c r="G3916" s="108" t="s">
        <v>7898</v>
      </c>
      <c r="H3916" s="109">
        <v>1418</v>
      </c>
      <c r="I3916" s="109">
        <v>0</v>
      </c>
      <c r="J3916" s="110">
        <v>6860039.1312999995</v>
      </c>
      <c r="K3916" s="110">
        <v>0</v>
      </c>
      <c r="L3916" s="109">
        <v>4837.83</v>
      </c>
      <c r="M3916" s="108" t="s">
        <v>17432</v>
      </c>
      <c r="N3916" s="110">
        <v>-92779.226999999999</v>
      </c>
      <c r="O3916" s="110">
        <v>0</v>
      </c>
      <c r="P3916" s="68">
        <f t="shared" si="122"/>
        <v>6860039.1312999995</v>
      </c>
      <c r="Q3916" s="68">
        <f t="shared" si="123"/>
        <v>4837.8273140338506</v>
      </c>
    </row>
    <row r="3917" spans="1:17" x14ac:dyDescent="0.25">
      <c r="A3917" s="108" t="s">
        <v>17791</v>
      </c>
      <c r="B3917" s="108" t="s">
        <v>17794</v>
      </c>
      <c r="C3917" s="108" t="s">
        <v>17795</v>
      </c>
      <c r="D3917" s="108" t="s">
        <v>7753</v>
      </c>
      <c r="E3917" s="108" t="s">
        <v>7754</v>
      </c>
      <c r="F3917" s="108" t="s">
        <v>7899</v>
      </c>
      <c r="G3917" s="108" t="s">
        <v>7900</v>
      </c>
      <c r="H3917" s="109">
        <v>2162</v>
      </c>
      <c r="I3917" s="109">
        <v>0</v>
      </c>
      <c r="J3917" s="110">
        <v>10379539.1987</v>
      </c>
      <c r="K3917" s="110">
        <v>0</v>
      </c>
      <c r="L3917" s="109">
        <v>4800.8999999999996</v>
      </c>
      <c r="M3917" s="108" t="s">
        <v>17432</v>
      </c>
      <c r="N3917" s="110">
        <v>-140379.03909999999</v>
      </c>
      <c r="O3917" s="110">
        <v>0</v>
      </c>
      <c r="P3917" s="68">
        <f t="shared" si="122"/>
        <v>10379539.1987</v>
      </c>
      <c r="Q3917" s="68">
        <f t="shared" si="123"/>
        <v>4800.8969466697499</v>
      </c>
    </row>
    <row r="3918" spans="1:17" x14ac:dyDescent="0.25">
      <c r="A3918" s="108" t="s">
        <v>17791</v>
      </c>
      <c r="B3918" s="108" t="s">
        <v>17794</v>
      </c>
      <c r="C3918" s="108" t="s">
        <v>17795</v>
      </c>
      <c r="D3918" s="108" t="s">
        <v>7753</v>
      </c>
      <c r="E3918" s="108" t="s">
        <v>7754</v>
      </c>
      <c r="F3918" s="108" t="s">
        <v>7901</v>
      </c>
      <c r="G3918" s="108" t="s">
        <v>7902</v>
      </c>
      <c r="H3918" s="109">
        <v>885</v>
      </c>
      <c r="I3918" s="109">
        <v>0</v>
      </c>
      <c r="J3918" s="110">
        <v>4248794.0812999997</v>
      </c>
      <c r="K3918" s="110">
        <v>0</v>
      </c>
      <c r="L3918" s="109">
        <v>4800.8999999999996</v>
      </c>
      <c r="M3918" s="108" t="s">
        <v>17432</v>
      </c>
      <c r="N3918" s="110">
        <v>-57463.205199999997</v>
      </c>
      <c r="O3918" s="110">
        <v>0</v>
      </c>
      <c r="P3918" s="68">
        <f t="shared" si="122"/>
        <v>4248794.0812999997</v>
      </c>
      <c r="Q3918" s="68">
        <f t="shared" si="123"/>
        <v>4800.8972670056492</v>
      </c>
    </row>
    <row r="3919" spans="1:17" x14ac:dyDescent="0.25">
      <c r="A3919" s="108" t="s">
        <v>17791</v>
      </c>
      <c r="B3919" s="108" t="s">
        <v>17794</v>
      </c>
      <c r="C3919" s="108" t="s">
        <v>17795</v>
      </c>
      <c r="D3919" s="108" t="s">
        <v>7753</v>
      </c>
      <c r="E3919" s="108" t="s">
        <v>7754</v>
      </c>
      <c r="F3919" s="108" t="s">
        <v>7903</v>
      </c>
      <c r="G3919" s="108" t="s">
        <v>7904</v>
      </c>
      <c r="H3919" s="109">
        <v>1494</v>
      </c>
      <c r="I3919" s="109">
        <v>0</v>
      </c>
      <c r="J3919" s="110">
        <v>7033795.1347000003</v>
      </c>
      <c r="K3919" s="110">
        <v>0</v>
      </c>
      <c r="L3919" s="109">
        <v>4708.03</v>
      </c>
      <c r="M3919" s="108" t="s">
        <v>17432</v>
      </c>
      <c r="N3919" s="110">
        <v>-95129.205499999996</v>
      </c>
      <c r="O3919" s="110">
        <v>0</v>
      </c>
      <c r="P3919" s="68">
        <f t="shared" si="122"/>
        <v>7033795.1347000003</v>
      </c>
      <c r="Q3919" s="68">
        <f t="shared" si="123"/>
        <v>4708.0288719544851</v>
      </c>
    </row>
    <row r="3920" spans="1:17" x14ac:dyDescent="0.25">
      <c r="A3920" s="108" t="s">
        <v>17791</v>
      </c>
      <c r="B3920" s="108" t="s">
        <v>17794</v>
      </c>
      <c r="C3920" s="108" t="s">
        <v>17795</v>
      </c>
      <c r="D3920" s="108" t="s">
        <v>7753</v>
      </c>
      <c r="E3920" s="108" t="s">
        <v>7754</v>
      </c>
      <c r="F3920" s="108" t="s">
        <v>17808</v>
      </c>
      <c r="G3920" s="108" t="s">
        <v>17809</v>
      </c>
      <c r="H3920" s="109">
        <v>0</v>
      </c>
      <c r="I3920" s="109">
        <v>26</v>
      </c>
      <c r="J3920" s="110">
        <v>124823.0024</v>
      </c>
      <c r="K3920" s="110">
        <v>124823</v>
      </c>
      <c r="L3920" s="109">
        <v>4800.88</v>
      </c>
      <c r="M3920" s="108" t="s">
        <v>17432</v>
      </c>
      <c r="N3920" s="110">
        <v>-1688.1846</v>
      </c>
      <c r="O3920" s="110">
        <v>0</v>
      </c>
      <c r="P3920" s="68">
        <f t="shared" si="122"/>
        <v>2.3999999975785613E-3</v>
      </c>
      <c r="Q3920" s="68" t="e">
        <f t="shared" si="123"/>
        <v>#DIV/0!</v>
      </c>
    </row>
    <row r="3921" spans="1:17" ht="30" x14ac:dyDescent="0.25">
      <c r="A3921" s="108" t="s">
        <v>17791</v>
      </c>
      <c r="B3921" s="108" t="s">
        <v>17794</v>
      </c>
      <c r="C3921" s="108" t="s">
        <v>17795</v>
      </c>
      <c r="D3921" s="108" t="s">
        <v>7753</v>
      </c>
      <c r="E3921" s="108" t="s">
        <v>7754</v>
      </c>
      <c r="F3921" s="108" t="s">
        <v>7905</v>
      </c>
      <c r="G3921" s="108" t="s">
        <v>7906</v>
      </c>
      <c r="H3921" s="109">
        <v>2351</v>
      </c>
      <c r="I3921" s="109">
        <v>0</v>
      </c>
      <c r="J3921" s="110">
        <v>11286909.2161</v>
      </c>
      <c r="K3921" s="110">
        <v>0</v>
      </c>
      <c r="L3921" s="109">
        <v>4800.8999999999996</v>
      </c>
      <c r="M3921" s="108" t="s">
        <v>17432</v>
      </c>
      <c r="N3921" s="110">
        <v>-152650.84220000001</v>
      </c>
      <c r="O3921" s="110">
        <v>0</v>
      </c>
      <c r="P3921" s="68">
        <f t="shared" si="122"/>
        <v>11286909.2161</v>
      </c>
      <c r="Q3921" s="68">
        <f t="shared" si="123"/>
        <v>4800.8971569970226</v>
      </c>
    </row>
    <row r="3922" spans="1:17" x14ac:dyDescent="0.25">
      <c r="A3922" s="108" t="s">
        <v>17791</v>
      </c>
      <c r="B3922" s="108" t="s">
        <v>17794</v>
      </c>
      <c r="C3922" s="108" t="s">
        <v>17795</v>
      </c>
      <c r="D3922" s="108" t="s">
        <v>7753</v>
      </c>
      <c r="E3922" s="108" t="s">
        <v>7754</v>
      </c>
      <c r="F3922" s="108" t="s">
        <v>7907</v>
      </c>
      <c r="G3922" s="108" t="s">
        <v>7908</v>
      </c>
      <c r="H3922" s="109">
        <v>1378</v>
      </c>
      <c r="I3922" s="109">
        <v>0</v>
      </c>
      <c r="J3922" s="110">
        <v>6412078.1228</v>
      </c>
      <c r="K3922" s="110">
        <v>0</v>
      </c>
      <c r="L3922" s="109">
        <v>4653.18</v>
      </c>
      <c r="M3922" s="108" t="s">
        <v>17432</v>
      </c>
      <c r="N3922" s="110">
        <v>-86720.742199999993</v>
      </c>
      <c r="O3922" s="110">
        <v>0</v>
      </c>
      <c r="P3922" s="68">
        <f t="shared" si="122"/>
        <v>6412078.1228</v>
      </c>
      <c r="Q3922" s="68">
        <f t="shared" si="123"/>
        <v>4653.1771573294627</v>
      </c>
    </row>
    <row r="3923" spans="1:17" x14ac:dyDescent="0.25">
      <c r="A3923" s="108" t="s">
        <v>17791</v>
      </c>
      <c r="B3923" s="108" t="s">
        <v>17794</v>
      </c>
      <c r="C3923" s="108" t="s">
        <v>17795</v>
      </c>
      <c r="D3923" s="108" t="s">
        <v>7753</v>
      </c>
      <c r="E3923" s="108" t="s">
        <v>7754</v>
      </c>
      <c r="F3923" s="108" t="s">
        <v>7909</v>
      </c>
      <c r="G3923" s="108" t="s">
        <v>7910</v>
      </c>
      <c r="H3923" s="109">
        <v>209</v>
      </c>
      <c r="I3923" s="109">
        <v>0</v>
      </c>
      <c r="J3923" s="110">
        <v>413885.00790000003</v>
      </c>
      <c r="K3923" s="110">
        <v>0</v>
      </c>
      <c r="L3923" s="109">
        <v>1980.31</v>
      </c>
      <c r="M3923" s="108" t="s">
        <v>17432</v>
      </c>
      <c r="N3923" s="110">
        <v>-5597.6274000000003</v>
      </c>
      <c r="O3923" s="110">
        <v>0</v>
      </c>
      <c r="P3923" s="68">
        <f t="shared" si="122"/>
        <v>413885.00790000003</v>
      </c>
      <c r="Q3923" s="68">
        <f t="shared" si="123"/>
        <v>1980.3110425837322</v>
      </c>
    </row>
    <row r="3924" spans="1:17" x14ac:dyDescent="0.25">
      <c r="A3924" s="108" t="s">
        <v>17791</v>
      </c>
      <c r="B3924" s="108" t="s">
        <v>17794</v>
      </c>
      <c r="C3924" s="108" t="s">
        <v>17795</v>
      </c>
      <c r="D3924" s="108" t="s">
        <v>7753</v>
      </c>
      <c r="E3924" s="108" t="s">
        <v>7754</v>
      </c>
      <c r="F3924" s="108" t="s">
        <v>7911</v>
      </c>
      <c r="G3924" s="108" t="s">
        <v>7912</v>
      </c>
      <c r="H3924" s="109">
        <v>916</v>
      </c>
      <c r="I3924" s="109">
        <v>0</v>
      </c>
      <c r="J3924" s="110">
        <v>3919927.0750000002</v>
      </c>
      <c r="K3924" s="110">
        <v>0</v>
      </c>
      <c r="L3924" s="109">
        <v>4279.3999999999996</v>
      </c>
      <c r="M3924" s="108" t="s">
        <v>17432</v>
      </c>
      <c r="N3924" s="110">
        <v>-53015.419600000001</v>
      </c>
      <c r="O3924" s="110">
        <v>0</v>
      </c>
      <c r="P3924" s="68">
        <f t="shared" si="122"/>
        <v>3919927.0750000002</v>
      </c>
      <c r="Q3924" s="68">
        <f t="shared" si="123"/>
        <v>4279.3963700873364</v>
      </c>
    </row>
    <row r="3925" spans="1:17" x14ac:dyDescent="0.25">
      <c r="A3925" s="108" t="s">
        <v>17791</v>
      </c>
      <c r="B3925" s="108" t="s">
        <v>17794</v>
      </c>
      <c r="C3925" s="108" t="s">
        <v>17795</v>
      </c>
      <c r="D3925" s="108" t="s">
        <v>7753</v>
      </c>
      <c r="E3925" s="108" t="s">
        <v>7754</v>
      </c>
      <c r="F3925" s="108" t="s">
        <v>7913</v>
      </c>
      <c r="G3925" s="108" t="s">
        <v>7914</v>
      </c>
      <c r="H3925" s="109">
        <v>463</v>
      </c>
      <c r="I3925" s="109">
        <v>0</v>
      </c>
      <c r="J3925" s="110">
        <v>2154421.0411999999</v>
      </c>
      <c r="K3925" s="110">
        <v>0</v>
      </c>
      <c r="L3925" s="109">
        <v>4653.18</v>
      </c>
      <c r="M3925" s="108" t="s">
        <v>17432</v>
      </c>
      <c r="N3925" s="110">
        <v>-29137.6659</v>
      </c>
      <c r="O3925" s="110">
        <v>0</v>
      </c>
      <c r="P3925" s="68">
        <f t="shared" si="122"/>
        <v>2154421.0411999999</v>
      </c>
      <c r="Q3925" s="68">
        <f t="shared" si="123"/>
        <v>4653.1771948164142</v>
      </c>
    </row>
    <row r="3926" spans="1:17" x14ac:dyDescent="0.25">
      <c r="A3926" s="108" t="s">
        <v>17791</v>
      </c>
      <c r="B3926" s="108" t="s">
        <v>17794</v>
      </c>
      <c r="C3926" s="108" t="s">
        <v>17795</v>
      </c>
      <c r="D3926" s="108" t="s">
        <v>7753</v>
      </c>
      <c r="E3926" s="108" t="s">
        <v>7754</v>
      </c>
      <c r="F3926" s="108" t="s">
        <v>7915</v>
      </c>
      <c r="G3926" s="108" t="s">
        <v>7916</v>
      </c>
      <c r="H3926" s="109">
        <v>1570</v>
      </c>
      <c r="I3926" s="109">
        <v>0</v>
      </c>
      <c r="J3926" s="110">
        <v>7537408.1442999998</v>
      </c>
      <c r="K3926" s="110">
        <v>0</v>
      </c>
      <c r="L3926" s="109">
        <v>4800.8999999999996</v>
      </c>
      <c r="M3926" s="108" t="s">
        <v>17432</v>
      </c>
      <c r="N3926" s="110">
        <v>-101940.3753</v>
      </c>
      <c r="O3926" s="110">
        <v>0</v>
      </c>
      <c r="P3926" s="68">
        <f t="shared" si="122"/>
        <v>7537408.1442999998</v>
      </c>
      <c r="Q3926" s="68">
        <f t="shared" si="123"/>
        <v>4800.8969071974525</v>
      </c>
    </row>
    <row r="3927" spans="1:17" ht="30" x14ac:dyDescent="0.25">
      <c r="A3927" s="108" t="s">
        <v>17791</v>
      </c>
      <c r="B3927" s="108" t="s">
        <v>17794</v>
      </c>
      <c r="C3927" s="108" t="s">
        <v>17795</v>
      </c>
      <c r="D3927" s="108" t="s">
        <v>7753</v>
      </c>
      <c r="E3927" s="108" t="s">
        <v>7754</v>
      </c>
      <c r="F3927" s="108" t="s">
        <v>7917</v>
      </c>
      <c r="G3927" s="108" t="s">
        <v>7918</v>
      </c>
      <c r="H3927" s="109">
        <v>418</v>
      </c>
      <c r="I3927" s="109">
        <v>0</v>
      </c>
      <c r="J3927" s="110">
        <v>2006775.0384</v>
      </c>
      <c r="K3927" s="110">
        <v>0</v>
      </c>
      <c r="L3927" s="109">
        <v>4800.8999999999996</v>
      </c>
      <c r="M3927" s="108" t="s">
        <v>17432</v>
      </c>
      <c r="N3927" s="110">
        <v>-27140.813300000002</v>
      </c>
      <c r="O3927" s="110">
        <v>0</v>
      </c>
      <c r="P3927" s="68">
        <f t="shared" si="122"/>
        <v>2006775.0384</v>
      </c>
      <c r="Q3927" s="68">
        <f t="shared" si="123"/>
        <v>4800.8972210526317</v>
      </c>
    </row>
    <row r="3928" spans="1:17" x14ac:dyDescent="0.25">
      <c r="A3928" s="108" t="s">
        <v>17791</v>
      </c>
      <c r="B3928" s="108" t="s">
        <v>17794</v>
      </c>
      <c r="C3928" s="108" t="s">
        <v>17795</v>
      </c>
      <c r="D3928" s="108" t="s">
        <v>7753</v>
      </c>
      <c r="E3928" s="108" t="s">
        <v>7754</v>
      </c>
      <c r="F3928" s="108" t="s">
        <v>7919</v>
      </c>
      <c r="G3928" s="108" t="s">
        <v>7920</v>
      </c>
      <c r="H3928" s="109">
        <v>1510</v>
      </c>
      <c r="I3928" s="109">
        <v>0</v>
      </c>
      <c r="J3928" s="110">
        <v>6970001.1333999997</v>
      </c>
      <c r="K3928" s="110">
        <v>0</v>
      </c>
      <c r="L3928" s="109">
        <v>4615.8900000000003</v>
      </c>
      <c r="M3928" s="108" t="s">
        <v>17432</v>
      </c>
      <c r="N3928" s="110">
        <v>-94266.423999999999</v>
      </c>
      <c r="O3928" s="110">
        <v>0</v>
      </c>
      <c r="P3928" s="68">
        <f t="shared" si="122"/>
        <v>6970001.1333999997</v>
      </c>
      <c r="Q3928" s="68">
        <f t="shared" si="123"/>
        <v>4615.8947903311255</v>
      </c>
    </row>
    <row r="3929" spans="1:17" x14ac:dyDescent="0.25">
      <c r="A3929" s="108" t="s">
        <v>17791</v>
      </c>
      <c r="B3929" s="108" t="s">
        <v>17794</v>
      </c>
      <c r="C3929" s="108" t="s">
        <v>17795</v>
      </c>
      <c r="D3929" s="108" t="s">
        <v>7753</v>
      </c>
      <c r="E3929" s="108" t="s">
        <v>7754</v>
      </c>
      <c r="F3929" s="108" t="s">
        <v>7921</v>
      </c>
      <c r="G3929" s="108" t="s">
        <v>7922</v>
      </c>
      <c r="H3929" s="109">
        <v>1887</v>
      </c>
      <c r="I3929" s="109">
        <v>0</v>
      </c>
      <c r="J3929" s="110">
        <v>8780545.1680999994</v>
      </c>
      <c r="K3929" s="110">
        <v>0</v>
      </c>
      <c r="L3929" s="109">
        <v>4653.18</v>
      </c>
      <c r="M3929" s="108" t="s">
        <v>17432</v>
      </c>
      <c r="N3929" s="110">
        <v>-118753.295</v>
      </c>
      <c r="O3929" s="110">
        <v>0</v>
      </c>
      <c r="P3929" s="68">
        <f t="shared" si="122"/>
        <v>8780545.1680999994</v>
      </c>
      <c r="Q3929" s="68">
        <f t="shared" si="123"/>
        <v>4653.177089613142</v>
      </c>
    </row>
    <row r="3930" spans="1:17" x14ac:dyDescent="0.25">
      <c r="A3930" s="108" t="s">
        <v>17791</v>
      </c>
      <c r="B3930" s="108" t="s">
        <v>17794</v>
      </c>
      <c r="C3930" s="108" t="s">
        <v>17795</v>
      </c>
      <c r="D3930" s="108" t="s">
        <v>7753</v>
      </c>
      <c r="E3930" s="108" t="s">
        <v>7754</v>
      </c>
      <c r="F3930" s="108" t="s">
        <v>17810</v>
      </c>
      <c r="G3930" s="108" t="s">
        <v>17811</v>
      </c>
      <c r="H3930" s="109">
        <v>0</v>
      </c>
      <c r="I3930" s="109">
        <v>125</v>
      </c>
      <c r="J3930" s="110">
        <v>600112.01150000002</v>
      </c>
      <c r="K3930" s="110">
        <v>600112</v>
      </c>
      <c r="L3930" s="109">
        <v>4800.8999999999996</v>
      </c>
      <c r="M3930" s="108" t="s">
        <v>17432</v>
      </c>
      <c r="N3930" s="110">
        <v>-8116.2718999999997</v>
      </c>
      <c r="O3930" s="110">
        <v>0</v>
      </c>
      <c r="P3930" s="68">
        <f t="shared" si="122"/>
        <v>1.1500000022351742E-2</v>
      </c>
      <c r="Q3930" s="68" t="e">
        <f t="shared" si="123"/>
        <v>#DIV/0!</v>
      </c>
    </row>
    <row r="3931" spans="1:17" x14ac:dyDescent="0.25">
      <c r="A3931" s="108" t="s">
        <v>17791</v>
      </c>
      <c r="B3931" s="108" t="s">
        <v>17794</v>
      </c>
      <c r="C3931" s="108" t="s">
        <v>17795</v>
      </c>
      <c r="D3931" s="108" t="s">
        <v>7753</v>
      </c>
      <c r="E3931" s="108" t="s">
        <v>7754</v>
      </c>
      <c r="F3931" s="108" t="s">
        <v>7923</v>
      </c>
      <c r="G3931" s="108" t="s">
        <v>7924</v>
      </c>
      <c r="H3931" s="109">
        <v>869</v>
      </c>
      <c r="I3931" s="109">
        <v>0</v>
      </c>
      <c r="J3931" s="110">
        <v>3731840.0713999998</v>
      </c>
      <c r="K3931" s="110">
        <v>0</v>
      </c>
      <c r="L3931" s="109">
        <v>4294.41</v>
      </c>
      <c r="M3931" s="108" t="s">
        <v>17432</v>
      </c>
      <c r="N3931" s="110">
        <v>-50471.62</v>
      </c>
      <c r="O3931" s="110">
        <v>0</v>
      </c>
      <c r="P3931" s="68">
        <f t="shared" si="122"/>
        <v>3731840.0713999998</v>
      </c>
      <c r="Q3931" s="68">
        <f t="shared" si="123"/>
        <v>4294.4074469505176</v>
      </c>
    </row>
    <row r="3932" spans="1:17" x14ac:dyDescent="0.25">
      <c r="A3932" s="108" t="s">
        <v>17791</v>
      </c>
      <c r="B3932" s="108" t="s">
        <v>17794</v>
      </c>
      <c r="C3932" s="108" t="s">
        <v>17795</v>
      </c>
      <c r="D3932" s="108" t="s">
        <v>7753</v>
      </c>
      <c r="E3932" s="108" t="s">
        <v>7754</v>
      </c>
      <c r="F3932" s="108" t="s">
        <v>7925</v>
      </c>
      <c r="G3932" s="108" t="s">
        <v>7926</v>
      </c>
      <c r="H3932" s="109">
        <v>982</v>
      </c>
      <c r="I3932" s="109">
        <v>0</v>
      </c>
      <c r="J3932" s="110">
        <v>4386762.0839999998</v>
      </c>
      <c r="K3932" s="110">
        <v>0</v>
      </c>
      <c r="L3932" s="109">
        <v>4467.17</v>
      </c>
      <c r="M3932" s="108" t="s">
        <v>17432</v>
      </c>
      <c r="N3932" s="110">
        <v>-59329.171900000001</v>
      </c>
      <c r="O3932" s="110">
        <v>0</v>
      </c>
      <c r="P3932" s="68">
        <f t="shared" si="122"/>
        <v>4386762.0839999998</v>
      </c>
      <c r="Q3932" s="68">
        <f t="shared" si="123"/>
        <v>4467.1711649694498</v>
      </c>
    </row>
    <row r="3933" spans="1:17" x14ac:dyDescent="0.25">
      <c r="A3933" s="108" t="s">
        <v>17791</v>
      </c>
      <c r="B3933" s="108" t="s">
        <v>17794</v>
      </c>
      <c r="C3933" s="108" t="s">
        <v>17795</v>
      </c>
      <c r="D3933" s="108" t="s">
        <v>7753</v>
      </c>
      <c r="E3933" s="108" t="s">
        <v>7754</v>
      </c>
      <c r="F3933" s="108" t="s">
        <v>7927</v>
      </c>
      <c r="G3933" s="108" t="s">
        <v>7928</v>
      </c>
      <c r="H3933" s="109">
        <v>1046</v>
      </c>
      <c r="I3933" s="109">
        <v>37</v>
      </c>
      <c r="J3933" s="110">
        <v>5133639.0982999997</v>
      </c>
      <c r="K3933" s="110">
        <v>175387</v>
      </c>
      <c r="L3933" s="109">
        <v>4740.2</v>
      </c>
      <c r="M3933" s="108" t="s">
        <v>17432</v>
      </c>
      <c r="N3933" s="110">
        <v>-69430.369099999996</v>
      </c>
      <c r="O3933" s="110">
        <v>0</v>
      </c>
      <c r="P3933" s="68">
        <f t="shared" si="122"/>
        <v>4958252.0982999997</v>
      </c>
      <c r="Q3933" s="68">
        <f t="shared" si="123"/>
        <v>4740.2027708412998</v>
      </c>
    </row>
    <row r="3934" spans="1:17" x14ac:dyDescent="0.25">
      <c r="A3934" s="108" t="s">
        <v>17791</v>
      </c>
      <c r="B3934" s="108" t="s">
        <v>17794</v>
      </c>
      <c r="C3934" s="108" t="s">
        <v>17795</v>
      </c>
      <c r="D3934" s="108" t="s">
        <v>7753</v>
      </c>
      <c r="E3934" s="108" t="s">
        <v>7754</v>
      </c>
      <c r="F3934" s="108" t="s">
        <v>7929</v>
      </c>
      <c r="G3934" s="108" t="s">
        <v>7930</v>
      </c>
      <c r="H3934" s="109">
        <v>220</v>
      </c>
      <c r="I3934" s="109">
        <v>0</v>
      </c>
      <c r="J3934" s="110">
        <v>1023699.0196</v>
      </c>
      <c r="K3934" s="110">
        <v>0</v>
      </c>
      <c r="L3934" s="109">
        <v>4653.18</v>
      </c>
      <c r="M3934" s="108" t="s">
        <v>17432</v>
      </c>
      <c r="N3934" s="110">
        <v>-13845.111199999999</v>
      </c>
      <c r="O3934" s="110">
        <v>0</v>
      </c>
      <c r="P3934" s="68">
        <f t="shared" si="122"/>
        <v>1023699.0196</v>
      </c>
      <c r="Q3934" s="68">
        <f t="shared" si="123"/>
        <v>4653.1773618181815</v>
      </c>
    </row>
    <row r="3935" spans="1:17" x14ac:dyDescent="0.25">
      <c r="A3935" s="108" t="s">
        <v>17791</v>
      </c>
      <c r="B3935" s="108" t="s">
        <v>17794</v>
      </c>
      <c r="C3935" s="108" t="s">
        <v>17795</v>
      </c>
      <c r="D3935" s="108" t="s">
        <v>7753</v>
      </c>
      <c r="E3935" s="108" t="s">
        <v>7754</v>
      </c>
      <c r="F3935" s="108" t="s">
        <v>7931</v>
      </c>
      <c r="G3935" s="108" t="s">
        <v>7932</v>
      </c>
      <c r="H3935" s="109">
        <v>687</v>
      </c>
      <c r="I3935" s="109">
        <v>0</v>
      </c>
      <c r="J3935" s="110">
        <v>2936596.0562</v>
      </c>
      <c r="K3935" s="110">
        <v>0</v>
      </c>
      <c r="L3935" s="109">
        <v>4274.5200000000004</v>
      </c>
      <c r="M3935" s="108" t="s">
        <v>17432</v>
      </c>
      <c r="N3935" s="110">
        <v>-39716.260600000001</v>
      </c>
      <c r="O3935" s="110">
        <v>0</v>
      </c>
      <c r="P3935" s="68">
        <f t="shared" si="122"/>
        <v>2936596.0562</v>
      </c>
      <c r="Q3935" s="68">
        <f t="shared" si="123"/>
        <v>4274.5211880640463</v>
      </c>
    </row>
    <row r="3936" spans="1:17" x14ac:dyDescent="0.25">
      <c r="A3936" s="108" t="s">
        <v>17791</v>
      </c>
      <c r="B3936" s="108" t="s">
        <v>17794</v>
      </c>
      <c r="C3936" s="108" t="s">
        <v>17795</v>
      </c>
      <c r="D3936" s="108" t="s">
        <v>7753</v>
      </c>
      <c r="E3936" s="108" t="s">
        <v>7754</v>
      </c>
      <c r="F3936" s="108" t="s">
        <v>7933</v>
      </c>
      <c r="G3936" s="108" t="s">
        <v>7934</v>
      </c>
      <c r="H3936" s="109">
        <v>1104</v>
      </c>
      <c r="I3936" s="109">
        <v>0</v>
      </c>
      <c r="J3936" s="110">
        <v>5192703.0993999997</v>
      </c>
      <c r="K3936" s="110">
        <v>0</v>
      </c>
      <c r="L3936" s="109">
        <v>4703.54</v>
      </c>
      <c r="M3936" s="108" t="s">
        <v>17432</v>
      </c>
      <c r="N3936" s="110">
        <v>-70229.193299999999</v>
      </c>
      <c r="O3936" s="110">
        <v>0</v>
      </c>
      <c r="P3936" s="68">
        <f t="shared" si="122"/>
        <v>5192703.0993999997</v>
      </c>
      <c r="Q3936" s="68">
        <f t="shared" si="123"/>
        <v>4703.535416123188</v>
      </c>
    </row>
    <row r="3937" spans="1:17" x14ac:dyDescent="0.25">
      <c r="A3937" s="108" t="s">
        <v>17791</v>
      </c>
      <c r="B3937" s="108" t="s">
        <v>17794</v>
      </c>
      <c r="C3937" s="108" t="s">
        <v>17795</v>
      </c>
      <c r="D3937" s="108" t="s">
        <v>7753</v>
      </c>
      <c r="E3937" s="108" t="s">
        <v>7754</v>
      </c>
      <c r="F3937" s="108" t="s">
        <v>7935</v>
      </c>
      <c r="G3937" s="108" t="s">
        <v>7936</v>
      </c>
      <c r="H3937" s="109">
        <v>533</v>
      </c>
      <c r="I3937" s="109">
        <v>0</v>
      </c>
      <c r="J3937" s="110">
        <v>2480143.0474999999</v>
      </c>
      <c r="K3937" s="110">
        <v>0</v>
      </c>
      <c r="L3937" s="109">
        <v>4653.18</v>
      </c>
      <c r="M3937" s="108" t="s">
        <v>17432</v>
      </c>
      <c r="N3937" s="110">
        <v>-33542.928599999999</v>
      </c>
      <c r="O3937" s="110">
        <v>0</v>
      </c>
      <c r="P3937" s="68">
        <f t="shared" si="122"/>
        <v>2480143.0474999999</v>
      </c>
      <c r="Q3937" s="68">
        <f t="shared" si="123"/>
        <v>4653.1764493433393</v>
      </c>
    </row>
    <row r="3938" spans="1:17" x14ac:dyDescent="0.25">
      <c r="A3938" s="108" t="s">
        <v>17791</v>
      </c>
      <c r="B3938" s="108" t="s">
        <v>17794</v>
      </c>
      <c r="C3938" s="108" t="s">
        <v>17795</v>
      </c>
      <c r="D3938" s="108" t="s">
        <v>7753</v>
      </c>
      <c r="E3938" s="108" t="s">
        <v>7754</v>
      </c>
      <c r="F3938" s="108" t="s">
        <v>7937</v>
      </c>
      <c r="G3938" s="108" t="s">
        <v>7938</v>
      </c>
      <c r="H3938" s="109">
        <v>1323</v>
      </c>
      <c r="I3938" s="109">
        <v>0</v>
      </c>
      <c r="J3938" s="110">
        <v>6211910.1189000001</v>
      </c>
      <c r="K3938" s="110">
        <v>0</v>
      </c>
      <c r="L3938" s="109">
        <v>4695.32</v>
      </c>
      <c r="M3938" s="108" t="s">
        <v>17432</v>
      </c>
      <c r="N3938" s="110">
        <v>-84013.551099999997</v>
      </c>
      <c r="O3938" s="110">
        <v>0</v>
      </c>
      <c r="P3938" s="68">
        <f t="shared" si="122"/>
        <v>6211910.1189000001</v>
      </c>
      <c r="Q3938" s="68">
        <f t="shared" si="123"/>
        <v>4695.3213294784582</v>
      </c>
    </row>
    <row r="3939" spans="1:17" x14ac:dyDescent="0.25">
      <c r="A3939" s="108" t="s">
        <v>17791</v>
      </c>
      <c r="B3939" s="108" t="s">
        <v>17794</v>
      </c>
      <c r="C3939" s="108" t="s">
        <v>17795</v>
      </c>
      <c r="D3939" s="108" t="s">
        <v>7753</v>
      </c>
      <c r="E3939" s="108" t="s">
        <v>7754</v>
      </c>
      <c r="F3939" s="108" t="s">
        <v>7939</v>
      </c>
      <c r="G3939" s="108" t="s">
        <v>7940</v>
      </c>
      <c r="H3939" s="109">
        <v>812</v>
      </c>
      <c r="I3939" s="109">
        <v>0</v>
      </c>
      <c r="J3939" s="110">
        <v>3778380.0723000001</v>
      </c>
      <c r="K3939" s="110">
        <v>0</v>
      </c>
      <c r="L3939" s="109">
        <v>4653.18</v>
      </c>
      <c r="M3939" s="108" t="s">
        <v>17432</v>
      </c>
      <c r="N3939" s="110">
        <v>-51101.046900000001</v>
      </c>
      <c r="O3939" s="110">
        <v>0</v>
      </c>
      <c r="P3939" s="68">
        <f t="shared" si="122"/>
        <v>3778380.0723000001</v>
      </c>
      <c r="Q3939" s="68">
        <f t="shared" si="123"/>
        <v>4653.1774289408868</v>
      </c>
    </row>
    <row r="3940" spans="1:17" x14ac:dyDescent="0.25">
      <c r="A3940" s="108" t="s">
        <v>17791</v>
      </c>
      <c r="B3940" s="108" t="s">
        <v>17794</v>
      </c>
      <c r="C3940" s="108" t="s">
        <v>17795</v>
      </c>
      <c r="D3940" s="108" t="s">
        <v>7753</v>
      </c>
      <c r="E3940" s="108" t="s">
        <v>7754</v>
      </c>
      <c r="F3940" s="108" t="s">
        <v>7941</v>
      </c>
      <c r="G3940" s="108" t="s">
        <v>7942</v>
      </c>
      <c r="H3940" s="109">
        <v>1730</v>
      </c>
      <c r="I3940" s="109">
        <v>0</v>
      </c>
      <c r="J3940" s="110">
        <v>7901080.1513</v>
      </c>
      <c r="K3940" s="110">
        <v>0</v>
      </c>
      <c r="L3940" s="109">
        <v>4567.1000000000004</v>
      </c>
      <c r="M3940" s="108" t="s">
        <v>17432</v>
      </c>
      <c r="N3940" s="110">
        <v>-106858.8805</v>
      </c>
      <c r="O3940" s="110">
        <v>0</v>
      </c>
      <c r="P3940" s="68">
        <f t="shared" si="122"/>
        <v>7901080.1513</v>
      </c>
      <c r="Q3940" s="68">
        <f t="shared" si="123"/>
        <v>4567.0983533526014</v>
      </c>
    </row>
    <row r="3941" spans="1:17" x14ac:dyDescent="0.25">
      <c r="A3941" s="108" t="s">
        <v>17791</v>
      </c>
      <c r="B3941" s="108" t="s">
        <v>17794</v>
      </c>
      <c r="C3941" s="108" t="s">
        <v>17795</v>
      </c>
      <c r="D3941" s="108" t="s">
        <v>7753</v>
      </c>
      <c r="E3941" s="108" t="s">
        <v>7754</v>
      </c>
      <c r="F3941" s="108" t="s">
        <v>7943</v>
      </c>
      <c r="G3941" s="108" t="s">
        <v>7944</v>
      </c>
      <c r="H3941" s="109">
        <v>267</v>
      </c>
      <c r="I3941" s="109">
        <v>0</v>
      </c>
      <c r="J3941" s="110">
        <v>1281840.0245000001</v>
      </c>
      <c r="K3941" s="110">
        <v>0</v>
      </c>
      <c r="L3941" s="109">
        <v>4800.8999999999996</v>
      </c>
      <c r="M3941" s="108" t="s">
        <v>17432</v>
      </c>
      <c r="N3941" s="110">
        <v>-17336.356800000001</v>
      </c>
      <c r="O3941" s="110">
        <v>0</v>
      </c>
      <c r="P3941" s="68">
        <f t="shared" si="122"/>
        <v>1281840.0245000001</v>
      </c>
      <c r="Q3941" s="68">
        <f t="shared" si="123"/>
        <v>4800.8989681647945</v>
      </c>
    </row>
    <row r="3942" spans="1:17" x14ac:dyDescent="0.25">
      <c r="A3942" s="108" t="s">
        <v>17791</v>
      </c>
      <c r="B3942" s="108" t="s">
        <v>17794</v>
      </c>
      <c r="C3942" s="108" t="s">
        <v>17795</v>
      </c>
      <c r="D3942" s="108" t="s">
        <v>7753</v>
      </c>
      <c r="E3942" s="108" t="s">
        <v>7754</v>
      </c>
      <c r="F3942" s="108" t="s">
        <v>7945</v>
      </c>
      <c r="G3942" s="108" t="s">
        <v>7946</v>
      </c>
      <c r="H3942" s="109">
        <v>361</v>
      </c>
      <c r="I3942" s="109">
        <v>0</v>
      </c>
      <c r="J3942" s="110">
        <v>1746456.0334000001</v>
      </c>
      <c r="K3942" s="110">
        <v>0</v>
      </c>
      <c r="L3942" s="109">
        <v>4837.83</v>
      </c>
      <c r="M3942" s="108" t="s">
        <v>17432</v>
      </c>
      <c r="N3942" s="110">
        <v>-23620.099399999999</v>
      </c>
      <c r="O3942" s="110">
        <v>0</v>
      </c>
      <c r="P3942" s="68">
        <f t="shared" si="122"/>
        <v>1746456.0334000001</v>
      </c>
      <c r="Q3942" s="68">
        <f t="shared" si="123"/>
        <v>4837.8283473684214</v>
      </c>
    </row>
    <row r="3943" spans="1:17" x14ac:dyDescent="0.25">
      <c r="A3943" s="108" t="s">
        <v>17791</v>
      </c>
      <c r="B3943" s="108" t="s">
        <v>17794</v>
      </c>
      <c r="C3943" s="108" t="s">
        <v>17795</v>
      </c>
      <c r="D3943" s="108" t="s">
        <v>7753</v>
      </c>
      <c r="E3943" s="108" t="s">
        <v>7754</v>
      </c>
      <c r="F3943" s="108" t="s">
        <v>7947</v>
      </c>
      <c r="G3943" s="108" t="s">
        <v>7948</v>
      </c>
      <c r="H3943" s="109">
        <v>829</v>
      </c>
      <c r="I3943" s="109">
        <v>200</v>
      </c>
      <c r="J3943" s="110">
        <v>4978124.0953000002</v>
      </c>
      <c r="K3943" s="110">
        <v>967565</v>
      </c>
      <c r="L3943" s="109">
        <v>4837.83</v>
      </c>
      <c r="M3943" s="108" t="s">
        <v>17432</v>
      </c>
      <c r="N3943" s="110">
        <v>-67327.097699999998</v>
      </c>
      <c r="O3943" s="110">
        <v>0</v>
      </c>
      <c r="P3943" s="68">
        <f t="shared" si="122"/>
        <v>4010559.0953000002</v>
      </c>
      <c r="Q3943" s="68">
        <f t="shared" si="123"/>
        <v>4837.8276179734621</v>
      </c>
    </row>
    <row r="3944" spans="1:17" x14ac:dyDescent="0.25">
      <c r="A3944" s="108" t="s">
        <v>17791</v>
      </c>
      <c r="B3944" s="108" t="s">
        <v>17794</v>
      </c>
      <c r="C3944" s="108" t="s">
        <v>17795</v>
      </c>
      <c r="D3944" s="108" t="s">
        <v>7753</v>
      </c>
      <c r="E3944" s="108" t="s">
        <v>7754</v>
      </c>
      <c r="F3944" s="108" t="s">
        <v>7949</v>
      </c>
      <c r="G3944" s="108" t="s">
        <v>7950</v>
      </c>
      <c r="H3944" s="109">
        <v>1256</v>
      </c>
      <c r="I3944" s="109">
        <v>0</v>
      </c>
      <c r="J3944" s="110">
        <v>5719741.1095000003</v>
      </c>
      <c r="K3944" s="110">
        <v>0</v>
      </c>
      <c r="L3944" s="109">
        <v>4553.93</v>
      </c>
      <c r="M3944" s="108" t="s">
        <v>17432</v>
      </c>
      <c r="N3944" s="110">
        <v>-77357.169099999999</v>
      </c>
      <c r="O3944" s="110">
        <v>0</v>
      </c>
      <c r="P3944" s="68">
        <f t="shared" si="122"/>
        <v>5719741.1095000003</v>
      </c>
      <c r="Q3944" s="68">
        <f t="shared" si="123"/>
        <v>4553.9340043789807</v>
      </c>
    </row>
    <row r="3945" spans="1:17" x14ac:dyDescent="0.25">
      <c r="A3945" s="108" t="s">
        <v>17791</v>
      </c>
      <c r="B3945" s="108" t="s">
        <v>17794</v>
      </c>
      <c r="C3945" s="108" t="s">
        <v>17795</v>
      </c>
      <c r="D3945" s="108" t="s">
        <v>7753</v>
      </c>
      <c r="E3945" s="108" t="s">
        <v>7754</v>
      </c>
      <c r="F3945" s="108" t="s">
        <v>17812</v>
      </c>
      <c r="G3945" s="108" t="s">
        <v>17813</v>
      </c>
      <c r="H3945" s="109">
        <v>0</v>
      </c>
      <c r="I3945" s="109">
        <v>632</v>
      </c>
      <c r="J3945" s="110">
        <v>2714516.0520000001</v>
      </c>
      <c r="K3945" s="110">
        <v>2714516</v>
      </c>
      <c r="L3945" s="109">
        <v>4295.12</v>
      </c>
      <c r="M3945" s="108" t="s">
        <v>17432</v>
      </c>
      <c r="N3945" s="110">
        <v>-36712.726199999997</v>
      </c>
      <c r="O3945" s="110">
        <v>0</v>
      </c>
      <c r="P3945" s="68">
        <f t="shared" si="122"/>
        <v>5.2000000141561031E-2</v>
      </c>
      <c r="Q3945" s="68" t="e">
        <f t="shared" si="123"/>
        <v>#DIV/0!</v>
      </c>
    </row>
    <row r="3946" spans="1:17" x14ac:dyDescent="0.25">
      <c r="A3946" s="108" t="s">
        <v>17791</v>
      </c>
      <c r="B3946" s="108" t="s">
        <v>17794</v>
      </c>
      <c r="C3946" s="108" t="s">
        <v>17795</v>
      </c>
      <c r="D3946" s="108" t="s">
        <v>7753</v>
      </c>
      <c r="E3946" s="108" t="s">
        <v>7754</v>
      </c>
      <c r="F3946" s="108" t="s">
        <v>7951</v>
      </c>
      <c r="G3946" s="108" t="s">
        <v>7952</v>
      </c>
      <c r="H3946" s="109">
        <v>1032</v>
      </c>
      <c r="I3946" s="109">
        <v>0</v>
      </c>
      <c r="J3946" s="110">
        <v>4507515.0862999996</v>
      </c>
      <c r="K3946" s="110">
        <v>0</v>
      </c>
      <c r="L3946" s="109">
        <v>4367.75</v>
      </c>
      <c r="M3946" s="108" t="s">
        <v>17432</v>
      </c>
      <c r="N3946" s="110">
        <v>-60962.303500000002</v>
      </c>
      <c r="O3946" s="110">
        <v>0</v>
      </c>
      <c r="P3946" s="68">
        <f t="shared" si="122"/>
        <v>4507515.0862999996</v>
      </c>
      <c r="Q3946" s="68">
        <f t="shared" si="123"/>
        <v>4367.7471766472863</v>
      </c>
    </row>
    <row r="3947" spans="1:17" x14ac:dyDescent="0.25">
      <c r="A3947" s="108" t="s">
        <v>17791</v>
      </c>
      <c r="B3947" s="108" t="s">
        <v>17794</v>
      </c>
      <c r="C3947" s="108" t="s">
        <v>17795</v>
      </c>
      <c r="D3947" s="108" t="s">
        <v>7753</v>
      </c>
      <c r="E3947" s="108" t="s">
        <v>7754</v>
      </c>
      <c r="F3947" s="108" t="s">
        <v>7953</v>
      </c>
      <c r="G3947" s="108" t="s">
        <v>7954</v>
      </c>
      <c r="H3947" s="109">
        <v>976</v>
      </c>
      <c r="I3947" s="109">
        <v>0</v>
      </c>
      <c r="J3947" s="110">
        <v>4721719.0904000001</v>
      </c>
      <c r="K3947" s="110">
        <v>0</v>
      </c>
      <c r="L3947" s="109">
        <v>4837.83</v>
      </c>
      <c r="M3947" s="108" t="s">
        <v>17432</v>
      </c>
      <c r="N3947" s="110">
        <v>-63859.3269</v>
      </c>
      <c r="O3947" s="110">
        <v>0</v>
      </c>
      <c r="P3947" s="68">
        <f t="shared" si="122"/>
        <v>4721719.0904000001</v>
      </c>
      <c r="Q3947" s="68">
        <f t="shared" si="123"/>
        <v>4837.8269368852461</v>
      </c>
    </row>
    <row r="3948" spans="1:17" x14ac:dyDescent="0.25">
      <c r="A3948" s="108" t="s">
        <v>17791</v>
      </c>
      <c r="B3948" s="108" t="s">
        <v>17794</v>
      </c>
      <c r="C3948" s="108" t="s">
        <v>17795</v>
      </c>
      <c r="D3948" s="108" t="s">
        <v>7753</v>
      </c>
      <c r="E3948" s="108" t="s">
        <v>7754</v>
      </c>
      <c r="F3948" s="108" t="s">
        <v>7955</v>
      </c>
      <c r="G3948" s="108" t="s">
        <v>7956</v>
      </c>
      <c r="H3948" s="109">
        <v>1508</v>
      </c>
      <c r="I3948" s="109">
        <v>0</v>
      </c>
      <c r="J3948" s="110">
        <v>5516178.1056000004</v>
      </c>
      <c r="K3948" s="110">
        <v>0</v>
      </c>
      <c r="L3948" s="109">
        <v>3657.94</v>
      </c>
      <c r="M3948" s="108" t="s">
        <v>17432</v>
      </c>
      <c r="N3948" s="110">
        <v>-74604.056400000001</v>
      </c>
      <c r="O3948" s="110">
        <v>0</v>
      </c>
      <c r="P3948" s="68">
        <f t="shared" si="122"/>
        <v>5516178.1056000004</v>
      </c>
      <c r="Q3948" s="68">
        <f t="shared" si="123"/>
        <v>3657.9430408488065</v>
      </c>
    </row>
    <row r="3949" spans="1:17" x14ac:dyDescent="0.25">
      <c r="A3949" s="108" t="s">
        <v>17791</v>
      </c>
      <c r="B3949" s="108" t="s">
        <v>17794</v>
      </c>
      <c r="C3949" s="108" t="s">
        <v>17795</v>
      </c>
      <c r="D3949" s="108" t="s">
        <v>7753</v>
      </c>
      <c r="E3949" s="108" t="s">
        <v>7754</v>
      </c>
      <c r="F3949" s="108" t="s">
        <v>7957</v>
      </c>
      <c r="G3949" s="108" t="s">
        <v>7958</v>
      </c>
      <c r="H3949" s="109">
        <v>1332</v>
      </c>
      <c r="I3949" s="109">
        <v>0</v>
      </c>
      <c r="J3949" s="110">
        <v>6443986.1233999999</v>
      </c>
      <c r="K3949" s="110">
        <v>0</v>
      </c>
      <c r="L3949" s="109">
        <v>4837.83</v>
      </c>
      <c r="M3949" s="108" t="s">
        <v>17432</v>
      </c>
      <c r="N3949" s="110">
        <v>-87152.278099999996</v>
      </c>
      <c r="O3949" s="110">
        <v>0</v>
      </c>
      <c r="P3949" s="68">
        <f t="shared" si="122"/>
        <v>6443986.1233999999</v>
      </c>
      <c r="Q3949" s="68">
        <f t="shared" si="123"/>
        <v>4837.8274199699699</v>
      </c>
    </row>
    <row r="3950" spans="1:17" x14ac:dyDescent="0.25">
      <c r="A3950" s="108" t="s">
        <v>17791</v>
      </c>
      <c r="B3950" s="108" t="s">
        <v>17794</v>
      </c>
      <c r="C3950" s="108" t="s">
        <v>17795</v>
      </c>
      <c r="D3950" s="108" t="s">
        <v>7753</v>
      </c>
      <c r="E3950" s="108" t="s">
        <v>7754</v>
      </c>
      <c r="F3950" s="108" t="s">
        <v>7959</v>
      </c>
      <c r="G3950" s="108" t="s">
        <v>7960</v>
      </c>
      <c r="H3950" s="109">
        <v>919</v>
      </c>
      <c r="I3950" s="109">
        <v>0</v>
      </c>
      <c r="J3950" s="110">
        <v>4322631.0828</v>
      </c>
      <c r="K3950" s="110">
        <v>0</v>
      </c>
      <c r="L3950" s="109">
        <v>4703.62</v>
      </c>
      <c r="M3950" s="108" t="s">
        <v>17432</v>
      </c>
      <c r="N3950" s="110">
        <v>-58461.825100000002</v>
      </c>
      <c r="O3950" s="110">
        <v>0</v>
      </c>
      <c r="P3950" s="68">
        <f t="shared" si="122"/>
        <v>4322631.0828</v>
      </c>
      <c r="Q3950" s="68">
        <f t="shared" si="123"/>
        <v>4703.6246820457018</v>
      </c>
    </row>
    <row r="3951" spans="1:17" x14ac:dyDescent="0.25">
      <c r="A3951" s="108" t="s">
        <v>17791</v>
      </c>
      <c r="B3951" s="108" t="s">
        <v>17794</v>
      </c>
      <c r="C3951" s="108" t="s">
        <v>17795</v>
      </c>
      <c r="D3951" s="108" t="s">
        <v>7753</v>
      </c>
      <c r="E3951" s="108" t="s">
        <v>7754</v>
      </c>
      <c r="F3951" s="108" t="s">
        <v>7961</v>
      </c>
      <c r="G3951" s="108" t="s">
        <v>7962</v>
      </c>
      <c r="H3951" s="109">
        <v>293</v>
      </c>
      <c r="I3951" s="109">
        <v>268</v>
      </c>
      <c r="J3951" s="110">
        <v>2445655.0468000001</v>
      </c>
      <c r="K3951" s="110">
        <v>1168334</v>
      </c>
      <c r="L3951" s="109">
        <v>4359.46</v>
      </c>
      <c r="M3951" s="108" t="s">
        <v>17432</v>
      </c>
      <c r="N3951" s="110">
        <v>-33076.492200000001</v>
      </c>
      <c r="O3951" s="110">
        <v>0</v>
      </c>
      <c r="P3951" s="68">
        <f t="shared" si="122"/>
        <v>1277321.0468000001</v>
      </c>
      <c r="Q3951" s="68">
        <f t="shared" si="123"/>
        <v>4359.4574976109216</v>
      </c>
    </row>
    <row r="3952" spans="1:17" ht="30" x14ac:dyDescent="0.25">
      <c r="A3952" s="108" t="s">
        <v>17791</v>
      </c>
      <c r="B3952" s="108" t="s">
        <v>17794</v>
      </c>
      <c r="C3952" s="108" t="s">
        <v>17795</v>
      </c>
      <c r="D3952" s="108" t="s">
        <v>7753</v>
      </c>
      <c r="E3952" s="108" t="s">
        <v>7754</v>
      </c>
      <c r="F3952" s="108" t="s">
        <v>7963</v>
      </c>
      <c r="G3952" s="108" t="s">
        <v>7964</v>
      </c>
      <c r="H3952" s="109">
        <v>577</v>
      </c>
      <c r="I3952" s="109">
        <v>0</v>
      </c>
      <c r="J3952" s="110">
        <v>2684883.0514000002</v>
      </c>
      <c r="K3952" s="110">
        <v>0</v>
      </c>
      <c r="L3952" s="109">
        <v>4653.18</v>
      </c>
      <c r="M3952" s="108" t="s">
        <v>17432</v>
      </c>
      <c r="N3952" s="110">
        <v>-36311.950799999999</v>
      </c>
      <c r="O3952" s="110">
        <v>0</v>
      </c>
      <c r="P3952" s="68">
        <f t="shared" si="122"/>
        <v>2684883.0514000002</v>
      </c>
      <c r="Q3952" s="68">
        <f t="shared" si="123"/>
        <v>4653.1768655112655</v>
      </c>
    </row>
    <row r="3953" spans="1:17" x14ac:dyDescent="0.25">
      <c r="A3953" s="108" t="s">
        <v>17791</v>
      </c>
      <c r="B3953" s="108" t="s">
        <v>17794</v>
      </c>
      <c r="C3953" s="108" t="s">
        <v>17795</v>
      </c>
      <c r="D3953" s="108" t="s">
        <v>7753</v>
      </c>
      <c r="E3953" s="108" t="s">
        <v>7754</v>
      </c>
      <c r="F3953" s="108" t="s">
        <v>7965</v>
      </c>
      <c r="G3953" s="108" t="s">
        <v>7966</v>
      </c>
      <c r="H3953" s="109">
        <v>199</v>
      </c>
      <c r="I3953" s="109">
        <v>0</v>
      </c>
      <c r="J3953" s="110">
        <v>955379.0183</v>
      </c>
      <c r="K3953" s="110">
        <v>0</v>
      </c>
      <c r="L3953" s="109">
        <v>4800.8999999999996</v>
      </c>
      <c r="M3953" s="108" t="s">
        <v>17432</v>
      </c>
      <c r="N3953" s="110">
        <v>-12921.1049</v>
      </c>
      <c r="O3953" s="110">
        <v>0</v>
      </c>
      <c r="P3953" s="68">
        <f t="shared" si="122"/>
        <v>955379.0183</v>
      </c>
      <c r="Q3953" s="68">
        <f t="shared" si="123"/>
        <v>4800.8995894472364</v>
      </c>
    </row>
    <row r="3954" spans="1:17" x14ac:dyDescent="0.25">
      <c r="A3954" s="108" t="s">
        <v>17791</v>
      </c>
      <c r="B3954" s="108" t="s">
        <v>17794</v>
      </c>
      <c r="C3954" s="108" t="s">
        <v>17795</v>
      </c>
      <c r="D3954" s="108" t="s">
        <v>7753</v>
      </c>
      <c r="E3954" s="108" t="s">
        <v>7754</v>
      </c>
      <c r="F3954" s="108" t="s">
        <v>17814</v>
      </c>
      <c r="G3954" s="108" t="s">
        <v>17815</v>
      </c>
      <c r="H3954" s="109">
        <v>0</v>
      </c>
      <c r="I3954" s="109">
        <v>431</v>
      </c>
      <c r="J3954" s="110">
        <v>2085103.0399</v>
      </c>
      <c r="K3954" s="110">
        <v>2085103</v>
      </c>
      <c r="L3954" s="109">
        <v>4837.83</v>
      </c>
      <c r="M3954" s="108" t="s">
        <v>17432</v>
      </c>
      <c r="N3954" s="110">
        <v>-28200.1741</v>
      </c>
      <c r="O3954" s="110">
        <v>0</v>
      </c>
      <c r="P3954" s="68">
        <f t="shared" si="122"/>
        <v>3.9899999974295497E-2</v>
      </c>
      <c r="Q3954" s="68" t="e">
        <f t="shared" si="123"/>
        <v>#DIV/0!</v>
      </c>
    </row>
    <row r="3955" spans="1:17" x14ac:dyDescent="0.25">
      <c r="A3955" s="108" t="s">
        <v>17791</v>
      </c>
      <c r="B3955" s="108" t="s">
        <v>17794</v>
      </c>
      <c r="C3955" s="108" t="s">
        <v>17795</v>
      </c>
      <c r="D3955" s="108" t="s">
        <v>7753</v>
      </c>
      <c r="E3955" s="108" t="s">
        <v>7754</v>
      </c>
      <c r="F3955" s="108" t="s">
        <v>7967</v>
      </c>
      <c r="G3955" s="108" t="s">
        <v>7968</v>
      </c>
      <c r="H3955" s="109">
        <v>481</v>
      </c>
      <c r="I3955" s="109">
        <v>0</v>
      </c>
      <c r="J3955" s="110">
        <v>2186244.0419000001</v>
      </c>
      <c r="K3955" s="110">
        <v>0</v>
      </c>
      <c r="L3955" s="109">
        <v>4545.21</v>
      </c>
      <c r="M3955" s="108" t="s">
        <v>17432</v>
      </c>
      <c r="N3955" s="110">
        <v>-29568.053</v>
      </c>
      <c r="O3955" s="110">
        <v>0</v>
      </c>
      <c r="P3955" s="68">
        <f t="shared" si="122"/>
        <v>2186244.0419000001</v>
      </c>
      <c r="Q3955" s="68">
        <f t="shared" si="123"/>
        <v>4545.2059083160084</v>
      </c>
    </row>
    <row r="3956" spans="1:17" x14ac:dyDescent="0.25">
      <c r="A3956" s="108" t="s">
        <v>17791</v>
      </c>
      <c r="B3956" s="108" t="s">
        <v>17794</v>
      </c>
      <c r="C3956" s="108" t="s">
        <v>17795</v>
      </c>
      <c r="D3956" s="108" t="s">
        <v>7753</v>
      </c>
      <c r="E3956" s="108" t="s">
        <v>7754</v>
      </c>
      <c r="F3956" s="108" t="s">
        <v>7969</v>
      </c>
      <c r="G3956" s="108" t="s">
        <v>7970</v>
      </c>
      <c r="H3956" s="109">
        <v>458</v>
      </c>
      <c r="I3956" s="109">
        <v>0</v>
      </c>
      <c r="J3956" s="110">
        <v>1933502.037</v>
      </c>
      <c r="K3956" s="110">
        <v>0</v>
      </c>
      <c r="L3956" s="109">
        <v>4221.62</v>
      </c>
      <c r="M3956" s="108" t="s">
        <v>17432</v>
      </c>
      <c r="N3956" s="110">
        <v>-26149.823499999999</v>
      </c>
      <c r="O3956" s="110">
        <v>0</v>
      </c>
      <c r="P3956" s="68">
        <f t="shared" si="122"/>
        <v>1933502.037</v>
      </c>
      <c r="Q3956" s="68">
        <f t="shared" si="123"/>
        <v>4221.620168122271</v>
      </c>
    </row>
    <row r="3957" spans="1:17" x14ac:dyDescent="0.25">
      <c r="A3957" s="108" t="s">
        <v>17791</v>
      </c>
      <c r="B3957" s="108" t="s">
        <v>17794</v>
      </c>
      <c r="C3957" s="108" t="s">
        <v>17795</v>
      </c>
      <c r="D3957" s="108" t="s">
        <v>7753</v>
      </c>
      <c r="E3957" s="108" t="s">
        <v>7754</v>
      </c>
      <c r="F3957" s="108" t="s">
        <v>7971</v>
      </c>
      <c r="G3957" s="108" t="s">
        <v>7972</v>
      </c>
      <c r="H3957" s="109">
        <v>525</v>
      </c>
      <c r="I3957" s="109">
        <v>0</v>
      </c>
      <c r="J3957" s="110">
        <v>2539859.0485999999</v>
      </c>
      <c r="K3957" s="110">
        <v>0</v>
      </c>
      <c r="L3957" s="109">
        <v>4837.83</v>
      </c>
      <c r="M3957" s="108" t="s">
        <v>17432</v>
      </c>
      <c r="N3957" s="110">
        <v>-34350.560100000002</v>
      </c>
      <c r="O3957" s="110">
        <v>0</v>
      </c>
      <c r="P3957" s="68">
        <f t="shared" si="122"/>
        <v>2539859.0485999999</v>
      </c>
      <c r="Q3957" s="68">
        <f t="shared" si="123"/>
        <v>4837.8267592380953</v>
      </c>
    </row>
    <row r="3958" spans="1:17" x14ac:dyDescent="0.25">
      <c r="A3958" s="108" t="s">
        <v>17791</v>
      </c>
      <c r="B3958" s="108" t="s">
        <v>17794</v>
      </c>
      <c r="C3958" s="108" t="s">
        <v>17795</v>
      </c>
      <c r="D3958" s="108" t="s">
        <v>7753</v>
      </c>
      <c r="E3958" s="108" t="s">
        <v>7754</v>
      </c>
      <c r="F3958" s="108" t="s">
        <v>7973</v>
      </c>
      <c r="G3958" s="108" t="s">
        <v>7974</v>
      </c>
      <c r="H3958" s="109">
        <v>636</v>
      </c>
      <c r="I3958" s="109">
        <v>29</v>
      </c>
      <c r="J3958" s="110">
        <v>2794984.0534999999</v>
      </c>
      <c r="K3958" s="110">
        <v>121887</v>
      </c>
      <c r="L3958" s="109">
        <v>4202.9799999999996</v>
      </c>
      <c r="M3958" s="108" t="s">
        <v>17432</v>
      </c>
      <c r="N3958" s="110">
        <v>-37801.012799999997</v>
      </c>
      <c r="O3958" s="110">
        <v>0</v>
      </c>
      <c r="P3958" s="68">
        <f t="shared" si="122"/>
        <v>2673097.0534999999</v>
      </c>
      <c r="Q3958" s="68">
        <f t="shared" si="123"/>
        <v>4202.982788522012</v>
      </c>
    </row>
    <row r="3959" spans="1:17" x14ac:dyDescent="0.25">
      <c r="A3959" s="108" t="s">
        <v>17791</v>
      </c>
      <c r="B3959" s="108" t="s">
        <v>17794</v>
      </c>
      <c r="C3959" s="108" t="s">
        <v>17795</v>
      </c>
      <c r="D3959" s="108" t="s">
        <v>7753</v>
      </c>
      <c r="E3959" s="108" t="s">
        <v>7754</v>
      </c>
      <c r="F3959" s="108" t="s">
        <v>7975</v>
      </c>
      <c r="G3959" s="108" t="s">
        <v>7976</v>
      </c>
      <c r="H3959" s="109">
        <v>934</v>
      </c>
      <c r="I3959" s="109">
        <v>0</v>
      </c>
      <c r="J3959" s="110">
        <v>4383409.0839</v>
      </c>
      <c r="K3959" s="110">
        <v>0</v>
      </c>
      <c r="L3959" s="109">
        <v>4693.16</v>
      </c>
      <c r="M3959" s="108" t="s">
        <v>17432</v>
      </c>
      <c r="N3959" s="110">
        <v>-59283.825100000002</v>
      </c>
      <c r="O3959" s="110">
        <v>0</v>
      </c>
      <c r="P3959" s="68">
        <f t="shared" si="122"/>
        <v>4383409.0839</v>
      </c>
      <c r="Q3959" s="68">
        <f t="shared" si="123"/>
        <v>4693.1574774089931</v>
      </c>
    </row>
    <row r="3960" spans="1:17" x14ac:dyDescent="0.25">
      <c r="A3960" s="108" t="s">
        <v>17791</v>
      </c>
      <c r="B3960" s="108" t="s">
        <v>17794</v>
      </c>
      <c r="C3960" s="108" t="s">
        <v>17795</v>
      </c>
      <c r="D3960" s="108" t="s">
        <v>7753</v>
      </c>
      <c r="E3960" s="108" t="s">
        <v>7754</v>
      </c>
      <c r="F3960" s="108" t="s">
        <v>17816</v>
      </c>
      <c r="G3960" s="108" t="s">
        <v>17817</v>
      </c>
      <c r="H3960" s="109">
        <v>0</v>
      </c>
      <c r="I3960" s="109">
        <v>759</v>
      </c>
      <c r="J3960" s="110">
        <v>3671911.0702999998</v>
      </c>
      <c r="K3960" s="110">
        <v>3671911</v>
      </c>
      <c r="L3960" s="109">
        <v>4837.83</v>
      </c>
      <c r="M3960" s="108" t="s">
        <v>17432</v>
      </c>
      <c r="N3960" s="110">
        <v>-49661.095399999998</v>
      </c>
      <c r="O3960" s="110">
        <v>0</v>
      </c>
      <c r="P3960" s="68">
        <f t="shared" si="122"/>
        <v>7.0299999788403511E-2</v>
      </c>
      <c r="Q3960" s="68" t="e">
        <f t="shared" si="123"/>
        <v>#DIV/0!</v>
      </c>
    </row>
    <row r="3961" spans="1:17" x14ac:dyDescent="0.25">
      <c r="A3961" s="108" t="s">
        <v>17791</v>
      </c>
      <c r="B3961" s="108" t="s">
        <v>17794</v>
      </c>
      <c r="C3961" s="108" t="s">
        <v>17795</v>
      </c>
      <c r="D3961" s="108" t="s">
        <v>7753</v>
      </c>
      <c r="E3961" s="108" t="s">
        <v>7754</v>
      </c>
      <c r="F3961" s="108" t="s">
        <v>7977</v>
      </c>
      <c r="G3961" s="108" t="s">
        <v>7978</v>
      </c>
      <c r="H3961" s="109">
        <v>521</v>
      </c>
      <c r="I3961" s="109">
        <v>0</v>
      </c>
      <c r="J3961" s="110">
        <v>2252142.0430999999</v>
      </c>
      <c r="K3961" s="110">
        <v>0</v>
      </c>
      <c r="L3961" s="109">
        <v>4322.7299999999996</v>
      </c>
      <c r="M3961" s="108" t="s">
        <v>17432</v>
      </c>
      <c r="N3961" s="110">
        <v>-30459.305700000001</v>
      </c>
      <c r="O3961" s="110">
        <v>0</v>
      </c>
      <c r="P3961" s="68">
        <f t="shared" si="122"/>
        <v>2252142.0430999999</v>
      </c>
      <c r="Q3961" s="68">
        <f t="shared" si="123"/>
        <v>4322.7294493282152</v>
      </c>
    </row>
    <row r="3962" spans="1:17" x14ac:dyDescent="0.25">
      <c r="A3962" s="108" t="s">
        <v>17791</v>
      </c>
      <c r="B3962" s="108" t="s">
        <v>17794</v>
      </c>
      <c r="C3962" s="108" t="s">
        <v>17795</v>
      </c>
      <c r="D3962" s="108" t="s">
        <v>7753</v>
      </c>
      <c r="E3962" s="108" t="s">
        <v>7754</v>
      </c>
      <c r="F3962" s="108" t="s">
        <v>7979</v>
      </c>
      <c r="G3962" s="108" t="s">
        <v>7980</v>
      </c>
      <c r="H3962" s="109">
        <v>224</v>
      </c>
      <c r="I3962" s="109">
        <v>0</v>
      </c>
      <c r="J3962" s="110">
        <v>1075401.0205999999</v>
      </c>
      <c r="K3962" s="110">
        <v>0</v>
      </c>
      <c r="L3962" s="109">
        <v>4800.8999999999996</v>
      </c>
      <c r="M3962" s="108" t="s">
        <v>17432</v>
      </c>
      <c r="N3962" s="110">
        <v>-14544.3593</v>
      </c>
      <c r="O3962" s="110">
        <v>0</v>
      </c>
      <c r="P3962" s="68">
        <f t="shared" si="122"/>
        <v>1075401.0205999999</v>
      </c>
      <c r="Q3962" s="68">
        <f t="shared" si="123"/>
        <v>4800.8974133928568</v>
      </c>
    </row>
    <row r="3963" spans="1:17" x14ac:dyDescent="0.25">
      <c r="A3963" s="108" t="s">
        <v>17791</v>
      </c>
      <c r="B3963" s="108" t="s">
        <v>17794</v>
      </c>
      <c r="C3963" s="108" t="s">
        <v>17795</v>
      </c>
      <c r="D3963" s="108" t="s">
        <v>7753</v>
      </c>
      <c r="E3963" s="108" t="s">
        <v>7754</v>
      </c>
      <c r="F3963" s="108" t="s">
        <v>7981</v>
      </c>
      <c r="G3963" s="108" t="s">
        <v>7982</v>
      </c>
      <c r="H3963" s="109">
        <v>860</v>
      </c>
      <c r="I3963" s="109">
        <v>126</v>
      </c>
      <c r="J3963" s="110">
        <v>4770097.0913000004</v>
      </c>
      <c r="K3963" s="110">
        <v>609566</v>
      </c>
      <c r="L3963" s="109">
        <v>4837.83</v>
      </c>
      <c r="M3963" s="108" t="s">
        <v>17432</v>
      </c>
      <c r="N3963" s="110">
        <v>-64513.623299999999</v>
      </c>
      <c r="O3963" s="110">
        <v>0</v>
      </c>
      <c r="P3963" s="68">
        <f t="shared" si="122"/>
        <v>4160531.0913000004</v>
      </c>
      <c r="Q3963" s="68">
        <f t="shared" si="123"/>
        <v>4837.826850348838</v>
      </c>
    </row>
    <row r="3964" spans="1:17" x14ac:dyDescent="0.25">
      <c r="A3964" s="108" t="s">
        <v>17791</v>
      </c>
      <c r="B3964" s="108" t="s">
        <v>17794</v>
      </c>
      <c r="C3964" s="108" t="s">
        <v>17795</v>
      </c>
      <c r="D3964" s="108" t="s">
        <v>7753</v>
      </c>
      <c r="E3964" s="108" t="s">
        <v>7754</v>
      </c>
      <c r="F3964" s="108" t="s">
        <v>7983</v>
      </c>
      <c r="G3964" s="108" t="s">
        <v>7984</v>
      </c>
      <c r="H3964" s="109">
        <v>1710</v>
      </c>
      <c r="I3964" s="109">
        <v>0</v>
      </c>
      <c r="J3964" s="110">
        <v>7687077.1471999995</v>
      </c>
      <c r="K3964" s="110">
        <v>0</v>
      </c>
      <c r="L3964" s="109">
        <v>4495.37</v>
      </c>
      <c r="M3964" s="108" t="s">
        <v>17432</v>
      </c>
      <c r="N3964" s="110">
        <v>-103964.587</v>
      </c>
      <c r="O3964" s="110">
        <v>0</v>
      </c>
      <c r="P3964" s="68">
        <f t="shared" si="122"/>
        <v>7687077.1471999995</v>
      </c>
      <c r="Q3964" s="68">
        <f t="shared" si="123"/>
        <v>4495.3667527485377</v>
      </c>
    </row>
    <row r="3965" spans="1:17" x14ac:dyDescent="0.25">
      <c r="A3965" s="108" t="s">
        <v>17791</v>
      </c>
      <c r="B3965" s="108" t="s">
        <v>17794</v>
      </c>
      <c r="C3965" s="108" t="s">
        <v>17795</v>
      </c>
      <c r="D3965" s="108" t="s">
        <v>7753</v>
      </c>
      <c r="E3965" s="108" t="s">
        <v>7754</v>
      </c>
      <c r="F3965" s="108" t="s">
        <v>7985</v>
      </c>
      <c r="G3965" s="108" t="s">
        <v>7986</v>
      </c>
      <c r="H3965" s="109">
        <v>771</v>
      </c>
      <c r="I3965" s="109">
        <v>0</v>
      </c>
      <c r="J3965" s="110">
        <v>3587600.0687000002</v>
      </c>
      <c r="K3965" s="110">
        <v>0</v>
      </c>
      <c r="L3965" s="109">
        <v>4653.18</v>
      </c>
      <c r="M3965" s="108" t="s">
        <v>17432</v>
      </c>
      <c r="N3965" s="110">
        <v>-48520.821600000003</v>
      </c>
      <c r="O3965" s="110">
        <v>0</v>
      </c>
      <c r="P3965" s="68">
        <f t="shared" si="122"/>
        <v>3587600.0687000002</v>
      </c>
      <c r="Q3965" s="68">
        <f t="shared" si="123"/>
        <v>4653.1777804150461</v>
      </c>
    </row>
    <row r="3966" spans="1:17" x14ac:dyDescent="0.25">
      <c r="A3966" s="108" t="s">
        <v>17791</v>
      </c>
      <c r="B3966" s="108" t="s">
        <v>17794</v>
      </c>
      <c r="C3966" s="108" t="s">
        <v>17795</v>
      </c>
      <c r="D3966" s="108" t="s">
        <v>7753</v>
      </c>
      <c r="E3966" s="108" t="s">
        <v>7754</v>
      </c>
      <c r="F3966" s="108" t="s">
        <v>7987</v>
      </c>
      <c r="G3966" s="108" t="s">
        <v>7988</v>
      </c>
      <c r="H3966" s="109">
        <v>477</v>
      </c>
      <c r="I3966" s="109">
        <v>0</v>
      </c>
      <c r="J3966" s="110">
        <v>2290028.0438000001</v>
      </c>
      <c r="K3966" s="110">
        <v>0</v>
      </c>
      <c r="L3966" s="109">
        <v>4800.8999999999996</v>
      </c>
      <c r="M3966" s="108" t="s">
        <v>17432</v>
      </c>
      <c r="N3966" s="110">
        <v>-30971.693599999999</v>
      </c>
      <c r="O3966" s="110">
        <v>0</v>
      </c>
      <c r="P3966" s="68">
        <f t="shared" si="122"/>
        <v>2290028.0438000001</v>
      </c>
      <c r="Q3966" s="68">
        <f t="shared" si="123"/>
        <v>4800.8973664570231</v>
      </c>
    </row>
    <row r="3967" spans="1:17" x14ac:dyDescent="0.25">
      <c r="A3967" s="108" t="s">
        <v>17791</v>
      </c>
      <c r="B3967" s="108" t="s">
        <v>17794</v>
      </c>
      <c r="C3967" s="108" t="s">
        <v>17795</v>
      </c>
      <c r="D3967" s="108" t="s">
        <v>7753</v>
      </c>
      <c r="E3967" s="108" t="s">
        <v>7754</v>
      </c>
      <c r="F3967" s="108" t="s">
        <v>7989</v>
      </c>
      <c r="G3967" s="108" t="s">
        <v>7990</v>
      </c>
      <c r="H3967" s="109">
        <v>749</v>
      </c>
      <c r="I3967" s="109">
        <v>0</v>
      </c>
      <c r="J3967" s="110">
        <v>3399490.0650999998</v>
      </c>
      <c r="K3967" s="110">
        <v>0</v>
      </c>
      <c r="L3967" s="109">
        <v>4538.71</v>
      </c>
      <c r="M3967" s="108" t="s">
        <v>17432</v>
      </c>
      <c r="N3967" s="110">
        <v>-45976.712099999997</v>
      </c>
      <c r="O3967" s="110">
        <v>0</v>
      </c>
      <c r="P3967" s="68">
        <f t="shared" si="122"/>
        <v>3399490.0650999998</v>
      </c>
      <c r="Q3967" s="68">
        <f t="shared" si="123"/>
        <v>4538.7050268357807</v>
      </c>
    </row>
    <row r="3968" spans="1:17" x14ac:dyDescent="0.25">
      <c r="A3968" s="108" t="s">
        <v>17791</v>
      </c>
      <c r="B3968" s="108" t="s">
        <v>17794</v>
      </c>
      <c r="C3968" s="108" t="s">
        <v>17795</v>
      </c>
      <c r="D3968" s="108" t="s">
        <v>7753</v>
      </c>
      <c r="E3968" s="108" t="s">
        <v>7754</v>
      </c>
      <c r="F3968" s="108" t="s">
        <v>17818</v>
      </c>
      <c r="G3968" s="108" t="s">
        <v>17819</v>
      </c>
      <c r="H3968" s="109">
        <v>0</v>
      </c>
      <c r="I3968" s="109">
        <v>593</v>
      </c>
      <c r="J3968" s="110">
        <v>2846932.0545000001</v>
      </c>
      <c r="K3968" s="110">
        <v>2846932</v>
      </c>
      <c r="L3968" s="109">
        <v>4800.8999999999996</v>
      </c>
      <c r="M3968" s="108" t="s">
        <v>17432</v>
      </c>
      <c r="N3968" s="110">
        <v>-38503.593999999997</v>
      </c>
      <c r="O3968" s="110">
        <v>0</v>
      </c>
      <c r="P3968" s="68">
        <f t="shared" si="122"/>
        <v>5.4500000085681677E-2</v>
      </c>
      <c r="Q3968" s="68" t="e">
        <f t="shared" si="123"/>
        <v>#DIV/0!</v>
      </c>
    </row>
    <row r="3969" spans="1:17" x14ac:dyDescent="0.25">
      <c r="A3969" s="108" t="s">
        <v>17791</v>
      </c>
      <c r="B3969" s="108" t="s">
        <v>17794</v>
      </c>
      <c r="C3969" s="108" t="s">
        <v>17795</v>
      </c>
      <c r="D3969" s="108" t="s">
        <v>7753</v>
      </c>
      <c r="E3969" s="108" t="s">
        <v>7754</v>
      </c>
      <c r="F3969" s="108" t="s">
        <v>7991</v>
      </c>
      <c r="G3969" s="108" t="s">
        <v>7992</v>
      </c>
      <c r="H3969" s="109">
        <v>268</v>
      </c>
      <c r="I3969" s="109">
        <v>73</v>
      </c>
      <c r="J3969" s="110">
        <v>1430100.0274</v>
      </c>
      <c r="K3969" s="110">
        <v>306150</v>
      </c>
      <c r="L3969" s="109">
        <v>4193.84</v>
      </c>
      <c r="M3969" s="108" t="s">
        <v>17432</v>
      </c>
      <c r="N3969" s="110">
        <v>-19341.514299999999</v>
      </c>
      <c r="O3969" s="110">
        <v>0</v>
      </c>
      <c r="P3969" s="68">
        <f t="shared" si="122"/>
        <v>1123950.0274</v>
      </c>
      <c r="Q3969" s="68">
        <f t="shared" si="123"/>
        <v>4193.8433858208955</v>
      </c>
    </row>
    <row r="3970" spans="1:17" x14ac:dyDescent="0.25">
      <c r="A3970" s="108" t="s">
        <v>17791</v>
      </c>
      <c r="B3970" s="108" t="s">
        <v>17794</v>
      </c>
      <c r="C3970" s="108" t="s">
        <v>17795</v>
      </c>
      <c r="D3970" s="108" t="s">
        <v>7753</v>
      </c>
      <c r="E3970" s="108" t="s">
        <v>7754</v>
      </c>
      <c r="F3970" s="108" t="s">
        <v>7993</v>
      </c>
      <c r="G3970" s="108" t="s">
        <v>7994</v>
      </c>
      <c r="H3970" s="109">
        <v>414</v>
      </c>
      <c r="I3970" s="109">
        <v>0</v>
      </c>
      <c r="J3970" s="110">
        <v>1926415.0368999999</v>
      </c>
      <c r="K3970" s="110">
        <v>0</v>
      </c>
      <c r="L3970" s="109">
        <v>4653.18</v>
      </c>
      <c r="M3970" s="108" t="s">
        <v>17432</v>
      </c>
      <c r="N3970" s="110">
        <v>-26053.982</v>
      </c>
      <c r="O3970" s="110">
        <v>0</v>
      </c>
      <c r="P3970" s="68">
        <f t="shared" si="122"/>
        <v>1926415.0368999999</v>
      </c>
      <c r="Q3970" s="68">
        <f t="shared" si="123"/>
        <v>4653.1764176328497</v>
      </c>
    </row>
    <row r="3971" spans="1:17" x14ac:dyDescent="0.25">
      <c r="A3971" s="108" t="s">
        <v>17791</v>
      </c>
      <c r="B3971" s="108" t="s">
        <v>17794</v>
      </c>
      <c r="C3971" s="108" t="s">
        <v>17795</v>
      </c>
      <c r="D3971" s="108" t="s">
        <v>7753</v>
      </c>
      <c r="E3971" s="108" t="s">
        <v>7754</v>
      </c>
      <c r="F3971" s="108" t="s">
        <v>17820</v>
      </c>
      <c r="G3971" s="108" t="s">
        <v>17821</v>
      </c>
      <c r="H3971" s="109">
        <v>0</v>
      </c>
      <c r="I3971" s="109">
        <v>741</v>
      </c>
      <c r="J3971" s="110">
        <v>3268401.0625999998</v>
      </c>
      <c r="K3971" s="110">
        <v>3268401</v>
      </c>
      <c r="L3971" s="109">
        <v>4410.8</v>
      </c>
      <c r="M3971" s="108" t="s">
        <v>17432</v>
      </c>
      <c r="N3971" s="110">
        <v>-44203.797899999998</v>
      </c>
      <c r="O3971" s="110">
        <v>0</v>
      </c>
      <c r="P3971" s="68">
        <f t="shared" si="122"/>
        <v>6.2599999830126762E-2</v>
      </c>
      <c r="Q3971" s="68" t="e">
        <f t="shared" si="123"/>
        <v>#DIV/0!</v>
      </c>
    </row>
    <row r="3972" spans="1:17" x14ac:dyDescent="0.25">
      <c r="A3972" s="108" t="s">
        <v>17791</v>
      </c>
      <c r="B3972" s="108" t="s">
        <v>17794</v>
      </c>
      <c r="C3972" s="108" t="s">
        <v>17795</v>
      </c>
      <c r="D3972" s="108" t="s">
        <v>7753</v>
      </c>
      <c r="E3972" s="108" t="s">
        <v>7754</v>
      </c>
      <c r="F3972" s="108" t="s">
        <v>17822</v>
      </c>
      <c r="G3972" s="108" t="s">
        <v>17823</v>
      </c>
      <c r="H3972" s="109">
        <v>0</v>
      </c>
      <c r="I3972" s="109">
        <v>894</v>
      </c>
      <c r="J3972" s="110">
        <v>3879245.0743</v>
      </c>
      <c r="K3972" s="110">
        <v>3879245</v>
      </c>
      <c r="L3972" s="109">
        <v>4339.2</v>
      </c>
      <c r="M3972" s="108" t="s">
        <v>17432</v>
      </c>
      <c r="N3972" s="110">
        <v>-52465.206400000003</v>
      </c>
      <c r="O3972" s="110">
        <v>0</v>
      </c>
      <c r="P3972" s="68">
        <f t="shared" ref="P3972:P4035" si="124">J3972-K3972</f>
        <v>7.4299999978393316E-2</v>
      </c>
      <c r="Q3972" s="68" t="e">
        <f t="shared" ref="Q3972:Q4035" si="125">P3972/H3972</f>
        <v>#DIV/0!</v>
      </c>
    </row>
    <row r="3973" spans="1:17" x14ac:dyDescent="0.25">
      <c r="A3973" s="108" t="s">
        <v>17791</v>
      </c>
      <c r="B3973" s="108" t="s">
        <v>17794</v>
      </c>
      <c r="C3973" s="108" t="s">
        <v>17795</v>
      </c>
      <c r="D3973" s="108" t="s">
        <v>7753</v>
      </c>
      <c r="E3973" s="108" t="s">
        <v>7754</v>
      </c>
      <c r="F3973" s="108" t="s">
        <v>7995</v>
      </c>
      <c r="G3973" s="108" t="s">
        <v>7996</v>
      </c>
      <c r="H3973" s="109">
        <v>104</v>
      </c>
      <c r="I3973" s="109">
        <v>19</v>
      </c>
      <c r="J3973" s="110">
        <v>241719.00459999999</v>
      </c>
      <c r="K3973" s="110">
        <v>37339</v>
      </c>
      <c r="L3973" s="109">
        <v>1965.2</v>
      </c>
      <c r="M3973" s="108" t="s">
        <v>17432</v>
      </c>
      <c r="N3973" s="110">
        <v>-3269.1502</v>
      </c>
      <c r="O3973" s="110">
        <v>0</v>
      </c>
      <c r="P3973" s="68">
        <f t="shared" si="124"/>
        <v>204380.00459999999</v>
      </c>
      <c r="Q3973" s="68">
        <f t="shared" si="125"/>
        <v>1965.1923519230768</v>
      </c>
    </row>
    <row r="3974" spans="1:17" x14ac:dyDescent="0.25">
      <c r="A3974" s="108" t="s">
        <v>17791</v>
      </c>
      <c r="B3974" s="108" t="s">
        <v>17794</v>
      </c>
      <c r="C3974" s="108" t="s">
        <v>17795</v>
      </c>
      <c r="D3974" s="108" t="s">
        <v>7753</v>
      </c>
      <c r="E3974" s="108" t="s">
        <v>7754</v>
      </c>
      <c r="F3974" s="108" t="s">
        <v>7997</v>
      </c>
      <c r="G3974" s="108" t="s">
        <v>7998</v>
      </c>
      <c r="H3974" s="109">
        <v>830</v>
      </c>
      <c r="I3974" s="109">
        <v>0</v>
      </c>
      <c r="J3974" s="110">
        <v>3862137.0739000002</v>
      </c>
      <c r="K3974" s="110">
        <v>0</v>
      </c>
      <c r="L3974" s="109">
        <v>4653.18</v>
      </c>
      <c r="M3974" s="108" t="s">
        <v>17432</v>
      </c>
      <c r="N3974" s="110">
        <v>-52233.828699999998</v>
      </c>
      <c r="O3974" s="110">
        <v>0</v>
      </c>
      <c r="P3974" s="68">
        <f t="shared" si="124"/>
        <v>3862137.0739000002</v>
      </c>
      <c r="Q3974" s="68">
        <f t="shared" si="125"/>
        <v>4653.1771974698795</v>
      </c>
    </row>
    <row r="3975" spans="1:17" ht="30" x14ac:dyDescent="0.25">
      <c r="A3975" s="108" t="s">
        <v>17791</v>
      </c>
      <c r="B3975" s="108" t="s">
        <v>17794</v>
      </c>
      <c r="C3975" s="108" t="s">
        <v>17795</v>
      </c>
      <c r="D3975" s="108" t="s">
        <v>7753</v>
      </c>
      <c r="E3975" s="108" t="s">
        <v>7754</v>
      </c>
      <c r="F3975" s="108" t="s">
        <v>7999</v>
      </c>
      <c r="G3975" s="108" t="s">
        <v>8000</v>
      </c>
      <c r="H3975" s="109">
        <v>20</v>
      </c>
      <c r="I3975" s="109">
        <v>0</v>
      </c>
      <c r="J3975" s="110">
        <v>38095.000699999997</v>
      </c>
      <c r="K3975" s="110">
        <v>0</v>
      </c>
      <c r="L3975" s="109">
        <v>1904.75</v>
      </c>
      <c r="M3975" s="108" t="s">
        <v>17432</v>
      </c>
      <c r="N3975" s="110">
        <v>-515.21320000000003</v>
      </c>
      <c r="O3975" s="110">
        <v>0</v>
      </c>
      <c r="P3975" s="68">
        <f t="shared" si="124"/>
        <v>38095.000699999997</v>
      </c>
      <c r="Q3975" s="68">
        <f t="shared" si="125"/>
        <v>1904.7500349999998</v>
      </c>
    </row>
    <row r="3976" spans="1:17" x14ac:dyDescent="0.25">
      <c r="A3976" s="108" t="s">
        <v>17791</v>
      </c>
      <c r="B3976" s="108" t="s">
        <v>17794</v>
      </c>
      <c r="C3976" s="108" t="s">
        <v>17795</v>
      </c>
      <c r="D3976" s="108" t="s">
        <v>7753</v>
      </c>
      <c r="E3976" s="108" t="s">
        <v>7754</v>
      </c>
      <c r="F3976" s="108" t="s">
        <v>8001</v>
      </c>
      <c r="G3976" s="108" t="s">
        <v>8002</v>
      </c>
      <c r="H3976" s="109">
        <v>1424</v>
      </c>
      <c r="I3976" s="109">
        <v>0</v>
      </c>
      <c r="J3976" s="110">
        <v>2712331.0518999998</v>
      </c>
      <c r="K3976" s="110">
        <v>0</v>
      </c>
      <c r="L3976" s="109">
        <v>1904.73</v>
      </c>
      <c r="M3976" s="108" t="s">
        <v>17432</v>
      </c>
      <c r="N3976" s="110">
        <v>-36683.177100000001</v>
      </c>
      <c r="O3976" s="110">
        <v>0</v>
      </c>
      <c r="P3976" s="68">
        <f t="shared" si="124"/>
        <v>2712331.0518999998</v>
      </c>
      <c r="Q3976" s="68">
        <f t="shared" si="125"/>
        <v>1904.7268622893257</v>
      </c>
    </row>
    <row r="3977" spans="1:17" x14ac:dyDescent="0.25">
      <c r="A3977" s="108" t="s">
        <v>17791</v>
      </c>
      <c r="B3977" s="108" t="s">
        <v>17794</v>
      </c>
      <c r="C3977" s="108" t="s">
        <v>17795</v>
      </c>
      <c r="D3977" s="108" t="s">
        <v>7753</v>
      </c>
      <c r="E3977" s="108" t="s">
        <v>7754</v>
      </c>
      <c r="F3977" s="108" t="s">
        <v>8003</v>
      </c>
      <c r="G3977" s="108" t="s">
        <v>8004</v>
      </c>
      <c r="H3977" s="109">
        <v>1611</v>
      </c>
      <c r="I3977" s="109">
        <v>0</v>
      </c>
      <c r="J3977" s="110">
        <v>3068515.0586999999</v>
      </c>
      <c r="K3977" s="110">
        <v>0</v>
      </c>
      <c r="L3977" s="109">
        <v>1904.73</v>
      </c>
      <c r="M3977" s="108" t="s">
        <v>17432</v>
      </c>
      <c r="N3977" s="110">
        <v>-41500.4202</v>
      </c>
      <c r="O3977" s="110">
        <v>0</v>
      </c>
      <c r="P3977" s="68">
        <f t="shared" si="124"/>
        <v>3068515.0586999999</v>
      </c>
      <c r="Q3977" s="68">
        <f t="shared" si="125"/>
        <v>1904.7269141527001</v>
      </c>
    </row>
    <row r="3978" spans="1:17" x14ac:dyDescent="0.25">
      <c r="A3978" s="108" t="s">
        <v>17791</v>
      </c>
      <c r="B3978" s="108" t="s">
        <v>17794</v>
      </c>
      <c r="C3978" s="108" t="s">
        <v>17795</v>
      </c>
      <c r="D3978" s="108" t="s">
        <v>7753</v>
      </c>
      <c r="E3978" s="108" t="s">
        <v>7754</v>
      </c>
      <c r="F3978" s="108" t="s">
        <v>8005</v>
      </c>
      <c r="G3978" s="108" t="s">
        <v>8006</v>
      </c>
      <c r="H3978" s="109">
        <v>1068</v>
      </c>
      <c r="I3978" s="109">
        <v>0</v>
      </c>
      <c r="J3978" s="110">
        <v>2098828.0402000002</v>
      </c>
      <c r="K3978" s="110">
        <v>0</v>
      </c>
      <c r="L3978" s="109">
        <v>1965.19</v>
      </c>
      <c r="M3978" s="108" t="s">
        <v>17432</v>
      </c>
      <c r="N3978" s="110">
        <v>-28385.791799999999</v>
      </c>
      <c r="O3978" s="110">
        <v>0</v>
      </c>
      <c r="P3978" s="68">
        <f t="shared" si="124"/>
        <v>2098828.0402000002</v>
      </c>
      <c r="Q3978" s="68">
        <f t="shared" si="125"/>
        <v>1965.1947941947567</v>
      </c>
    </row>
    <row r="3979" spans="1:17" x14ac:dyDescent="0.25">
      <c r="A3979" s="108" t="s">
        <v>17791</v>
      </c>
      <c r="B3979" s="108" t="s">
        <v>17794</v>
      </c>
      <c r="C3979" s="108" t="s">
        <v>17795</v>
      </c>
      <c r="D3979" s="108" t="s">
        <v>7753</v>
      </c>
      <c r="E3979" s="108" t="s">
        <v>7754</v>
      </c>
      <c r="F3979" s="108" t="s">
        <v>8007</v>
      </c>
      <c r="G3979" s="108" t="s">
        <v>8008</v>
      </c>
      <c r="H3979" s="109">
        <v>1392</v>
      </c>
      <c r="I3979" s="109">
        <v>0</v>
      </c>
      <c r="J3979" s="110">
        <v>2756594.0528000002</v>
      </c>
      <c r="K3979" s="110">
        <v>0</v>
      </c>
      <c r="L3979" s="109">
        <v>1980.31</v>
      </c>
      <c r="M3979" s="108" t="s">
        <v>17432</v>
      </c>
      <c r="N3979" s="110">
        <v>-37281.805800000002</v>
      </c>
      <c r="O3979" s="110">
        <v>0</v>
      </c>
      <c r="P3979" s="68">
        <f t="shared" si="124"/>
        <v>2756594.0528000002</v>
      </c>
      <c r="Q3979" s="68">
        <f t="shared" si="125"/>
        <v>1980.3118195402301</v>
      </c>
    </row>
    <row r="3980" spans="1:17" x14ac:dyDescent="0.25">
      <c r="A3980" s="108" t="s">
        <v>17791</v>
      </c>
      <c r="B3980" s="108" t="s">
        <v>17794</v>
      </c>
      <c r="C3980" s="108" t="s">
        <v>17795</v>
      </c>
      <c r="D3980" s="108" t="s">
        <v>7753</v>
      </c>
      <c r="E3980" s="108" t="s">
        <v>7754</v>
      </c>
      <c r="F3980" s="108" t="s">
        <v>8009</v>
      </c>
      <c r="G3980" s="108" t="s">
        <v>8010</v>
      </c>
      <c r="H3980" s="109">
        <v>1011</v>
      </c>
      <c r="I3980" s="109">
        <v>0</v>
      </c>
      <c r="J3980" s="110">
        <v>2002095.0382999999</v>
      </c>
      <c r="K3980" s="110">
        <v>0</v>
      </c>
      <c r="L3980" s="109">
        <v>1980.31</v>
      </c>
      <c r="M3980" s="108" t="s">
        <v>17432</v>
      </c>
      <c r="N3980" s="110">
        <v>-27077.518400000001</v>
      </c>
      <c r="O3980" s="110">
        <v>0</v>
      </c>
      <c r="P3980" s="68">
        <f t="shared" si="124"/>
        <v>2002095.0382999999</v>
      </c>
      <c r="Q3980" s="68">
        <f t="shared" si="125"/>
        <v>1980.3116105835804</v>
      </c>
    </row>
    <row r="3981" spans="1:17" x14ac:dyDescent="0.25">
      <c r="A3981" s="108" t="s">
        <v>17791</v>
      </c>
      <c r="B3981" s="108" t="s">
        <v>17794</v>
      </c>
      <c r="C3981" s="108" t="s">
        <v>17795</v>
      </c>
      <c r="D3981" s="108" t="s">
        <v>7753</v>
      </c>
      <c r="E3981" s="108" t="s">
        <v>7754</v>
      </c>
      <c r="F3981" s="108" t="s">
        <v>8011</v>
      </c>
      <c r="G3981" s="108" t="s">
        <v>8012</v>
      </c>
      <c r="H3981" s="109">
        <v>1269</v>
      </c>
      <c r="I3981" s="109">
        <v>0</v>
      </c>
      <c r="J3981" s="110">
        <v>2513015.0480999998</v>
      </c>
      <c r="K3981" s="110">
        <v>0</v>
      </c>
      <c r="L3981" s="109">
        <v>1980.31</v>
      </c>
      <c r="M3981" s="108" t="s">
        <v>17432</v>
      </c>
      <c r="N3981" s="110">
        <v>-33987.508300000001</v>
      </c>
      <c r="O3981" s="110">
        <v>0</v>
      </c>
      <c r="P3981" s="68">
        <f t="shared" si="124"/>
        <v>2513015.0480999998</v>
      </c>
      <c r="Q3981" s="68">
        <f t="shared" si="125"/>
        <v>1980.3113066193853</v>
      </c>
    </row>
    <row r="3982" spans="1:17" x14ac:dyDescent="0.25">
      <c r="A3982" s="108" t="s">
        <v>17791</v>
      </c>
      <c r="B3982" s="108" t="s">
        <v>17794</v>
      </c>
      <c r="C3982" s="108" t="s">
        <v>17795</v>
      </c>
      <c r="D3982" s="108" t="s">
        <v>7753</v>
      </c>
      <c r="E3982" s="108" t="s">
        <v>7754</v>
      </c>
      <c r="F3982" s="108" t="s">
        <v>8013</v>
      </c>
      <c r="G3982" s="108" t="s">
        <v>8014</v>
      </c>
      <c r="H3982" s="109">
        <v>796</v>
      </c>
      <c r="I3982" s="109">
        <v>0</v>
      </c>
      <c r="J3982" s="110">
        <v>1516163.0290000001</v>
      </c>
      <c r="K3982" s="110">
        <v>0</v>
      </c>
      <c r="L3982" s="109">
        <v>1904.73</v>
      </c>
      <c r="M3982" s="108" t="s">
        <v>17432</v>
      </c>
      <c r="N3982" s="110">
        <v>-20505.483800000002</v>
      </c>
      <c r="O3982" s="110">
        <v>0</v>
      </c>
      <c r="P3982" s="68">
        <f t="shared" si="124"/>
        <v>1516163.0290000001</v>
      </c>
      <c r="Q3982" s="68">
        <f t="shared" si="125"/>
        <v>1904.7274233668343</v>
      </c>
    </row>
    <row r="3983" spans="1:17" x14ac:dyDescent="0.25">
      <c r="A3983" s="108" t="s">
        <v>17791</v>
      </c>
      <c r="B3983" s="108" t="s">
        <v>17794</v>
      </c>
      <c r="C3983" s="108" t="s">
        <v>17795</v>
      </c>
      <c r="D3983" s="108" t="s">
        <v>7753</v>
      </c>
      <c r="E3983" s="108" t="s">
        <v>7754</v>
      </c>
      <c r="F3983" s="108" t="s">
        <v>8015</v>
      </c>
      <c r="G3983" s="108" t="s">
        <v>8016</v>
      </c>
      <c r="H3983" s="109">
        <v>620</v>
      </c>
      <c r="I3983" s="109">
        <v>0</v>
      </c>
      <c r="J3983" s="110">
        <v>1218421.0233</v>
      </c>
      <c r="K3983" s="110">
        <v>0</v>
      </c>
      <c r="L3983" s="109">
        <v>1965.2</v>
      </c>
      <c r="M3983" s="108" t="s">
        <v>17432</v>
      </c>
      <c r="N3983" s="110">
        <v>-16478.643199999999</v>
      </c>
      <c r="O3983" s="110">
        <v>0</v>
      </c>
      <c r="P3983" s="68">
        <f t="shared" si="124"/>
        <v>1218421.0233</v>
      </c>
      <c r="Q3983" s="68">
        <f t="shared" si="125"/>
        <v>1965.1951988709677</v>
      </c>
    </row>
    <row r="3984" spans="1:17" x14ac:dyDescent="0.25">
      <c r="A3984" s="108" t="s">
        <v>17791</v>
      </c>
      <c r="B3984" s="108" t="s">
        <v>17794</v>
      </c>
      <c r="C3984" s="108" t="s">
        <v>17795</v>
      </c>
      <c r="D3984" s="108" t="s">
        <v>7753</v>
      </c>
      <c r="E3984" s="108" t="s">
        <v>7754</v>
      </c>
      <c r="F3984" s="108" t="s">
        <v>8017</v>
      </c>
      <c r="G3984" s="108" t="s">
        <v>8018</v>
      </c>
      <c r="H3984" s="109">
        <v>934</v>
      </c>
      <c r="I3984" s="109">
        <v>0</v>
      </c>
      <c r="J3984" s="110">
        <v>1835492.0351</v>
      </c>
      <c r="K3984" s="110">
        <v>0</v>
      </c>
      <c r="L3984" s="109">
        <v>1965.19</v>
      </c>
      <c r="M3984" s="108" t="s">
        <v>17432</v>
      </c>
      <c r="N3984" s="110">
        <v>-24824.278600000001</v>
      </c>
      <c r="O3984" s="110">
        <v>0</v>
      </c>
      <c r="P3984" s="68">
        <f t="shared" si="124"/>
        <v>1835492.0351</v>
      </c>
      <c r="Q3984" s="68">
        <f t="shared" si="125"/>
        <v>1965.1948983940042</v>
      </c>
    </row>
    <row r="3985" spans="1:17" x14ac:dyDescent="0.25">
      <c r="A3985" s="108" t="s">
        <v>17791</v>
      </c>
      <c r="B3985" s="108" t="s">
        <v>17794</v>
      </c>
      <c r="C3985" s="108" t="s">
        <v>17795</v>
      </c>
      <c r="D3985" s="108" t="s">
        <v>7753</v>
      </c>
      <c r="E3985" s="108" t="s">
        <v>7754</v>
      </c>
      <c r="F3985" s="108" t="s">
        <v>8019</v>
      </c>
      <c r="G3985" s="108" t="s">
        <v>8020</v>
      </c>
      <c r="H3985" s="109">
        <v>553</v>
      </c>
      <c r="I3985" s="109">
        <v>0</v>
      </c>
      <c r="J3985" s="110">
        <v>1061674.0203</v>
      </c>
      <c r="K3985" s="110">
        <v>0</v>
      </c>
      <c r="L3985" s="109">
        <v>1919.84</v>
      </c>
      <c r="M3985" s="108" t="s">
        <v>17432</v>
      </c>
      <c r="N3985" s="110">
        <v>-14358.704599999999</v>
      </c>
      <c r="O3985" s="110">
        <v>0</v>
      </c>
      <c r="P3985" s="68">
        <f t="shared" si="124"/>
        <v>1061674.0203</v>
      </c>
      <c r="Q3985" s="68">
        <f t="shared" si="125"/>
        <v>1919.8445213381556</v>
      </c>
    </row>
    <row r="3986" spans="1:17" x14ac:dyDescent="0.25">
      <c r="A3986" s="108" t="s">
        <v>17791</v>
      </c>
      <c r="B3986" s="108" t="s">
        <v>17794</v>
      </c>
      <c r="C3986" s="108" t="s">
        <v>17795</v>
      </c>
      <c r="D3986" s="108" t="s">
        <v>7753</v>
      </c>
      <c r="E3986" s="108" t="s">
        <v>7754</v>
      </c>
      <c r="F3986" s="108" t="s">
        <v>8021</v>
      </c>
      <c r="G3986" s="108" t="s">
        <v>8022</v>
      </c>
      <c r="H3986" s="109">
        <v>357</v>
      </c>
      <c r="I3986" s="109">
        <v>0</v>
      </c>
      <c r="J3986" s="110">
        <v>701574.01340000005</v>
      </c>
      <c r="K3986" s="110">
        <v>0</v>
      </c>
      <c r="L3986" s="109">
        <v>1965.19</v>
      </c>
      <c r="M3986" s="108" t="s">
        <v>17432</v>
      </c>
      <c r="N3986" s="110">
        <v>-9488.5090999999993</v>
      </c>
      <c r="O3986" s="110">
        <v>0</v>
      </c>
      <c r="P3986" s="68">
        <f t="shared" si="124"/>
        <v>701574.01340000005</v>
      </c>
      <c r="Q3986" s="68">
        <f t="shared" si="125"/>
        <v>1965.1933148459386</v>
      </c>
    </row>
    <row r="3987" spans="1:17" x14ac:dyDescent="0.25">
      <c r="A3987" s="108" t="s">
        <v>17791</v>
      </c>
      <c r="B3987" s="108" t="s">
        <v>17794</v>
      </c>
      <c r="C3987" s="108" t="s">
        <v>17795</v>
      </c>
      <c r="D3987" s="108" t="s">
        <v>7753</v>
      </c>
      <c r="E3987" s="108" t="s">
        <v>7754</v>
      </c>
      <c r="F3987" s="108" t="s">
        <v>8023</v>
      </c>
      <c r="G3987" s="108" t="s">
        <v>8024</v>
      </c>
      <c r="H3987" s="109">
        <v>149</v>
      </c>
      <c r="I3987" s="109">
        <v>0</v>
      </c>
      <c r="J3987" s="110">
        <v>292814.00559999997</v>
      </c>
      <c r="K3987" s="110">
        <v>0</v>
      </c>
      <c r="L3987" s="109">
        <v>1965.19</v>
      </c>
      <c r="M3987" s="108" t="s">
        <v>17432</v>
      </c>
      <c r="N3987" s="110">
        <v>-3960.1900999999998</v>
      </c>
      <c r="O3987" s="110">
        <v>0</v>
      </c>
      <c r="P3987" s="68">
        <f t="shared" si="124"/>
        <v>292814.00559999997</v>
      </c>
      <c r="Q3987" s="68">
        <f t="shared" si="125"/>
        <v>1965.1946684563757</v>
      </c>
    </row>
    <row r="3988" spans="1:17" x14ac:dyDescent="0.25">
      <c r="A3988" s="108" t="s">
        <v>17791</v>
      </c>
      <c r="B3988" s="108" t="s">
        <v>17794</v>
      </c>
      <c r="C3988" s="108" t="s">
        <v>17795</v>
      </c>
      <c r="D3988" s="108" t="s">
        <v>7753</v>
      </c>
      <c r="E3988" s="108" t="s">
        <v>7754</v>
      </c>
      <c r="F3988" s="108" t="s">
        <v>17824</v>
      </c>
      <c r="G3988" s="108" t="s">
        <v>17825</v>
      </c>
      <c r="H3988" s="109">
        <v>503</v>
      </c>
      <c r="I3988" s="109">
        <v>0</v>
      </c>
      <c r="J3988" s="110">
        <v>988493.01890000002</v>
      </c>
      <c r="K3988" s="110">
        <v>0</v>
      </c>
      <c r="L3988" s="109">
        <v>1965.19</v>
      </c>
      <c r="M3988" s="108" t="s">
        <v>17432</v>
      </c>
      <c r="N3988" s="110">
        <v>-13368.9638</v>
      </c>
      <c r="O3988" s="110">
        <v>0</v>
      </c>
      <c r="P3988" s="68">
        <f t="shared" si="124"/>
        <v>988493.01890000002</v>
      </c>
      <c r="Q3988" s="68">
        <f t="shared" si="125"/>
        <v>1965.1948685884693</v>
      </c>
    </row>
    <row r="3989" spans="1:17" x14ac:dyDescent="0.25">
      <c r="A3989" s="108" t="s">
        <v>17791</v>
      </c>
      <c r="B3989" s="108" t="s">
        <v>17794</v>
      </c>
      <c r="C3989" s="108" t="s">
        <v>17795</v>
      </c>
      <c r="D3989" s="108" t="s">
        <v>7753</v>
      </c>
      <c r="E3989" s="108" t="s">
        <v>7754</v>
      </c>
      <c r="F3989" s="108" t="s">
        <v>8025</v>
      </c>
      <c r="G3989" s="108" t="s">
        <v>8026</v>
      </c>
      <c r="H3989" s="109">
        <v>21</v>
      </c>
      <c r="I3989" s="109">
        <v>0</v>
      </c>
      <c r="J3989" s="110">
        <v>39999.000800000002</v>
      </c>
      <c r="K3989" s="110">
        <v>0</v>
      </c>
      <c r="L3989" s="109">
        <v>1904.71</v>
      </c>
      <c r="M3989" s="108" t="s">
        <v>17432</v>
      </c>
      <c r="N3989" s="110">
        <v>-540.97379999999998</v>
      </c>
      <c r="O3989" s="110">
        <v>0</v>
      </c>
      <c r="P3989" s="68">
        <f t="shared" si="124"/>
        <v>39999.000800000002</v>
      </c>
      <c r="Q3989" s="68">
        <f t="shared" si="125"/>
        <v>1904.7143238095239</v>
      </c>
    </row>
    <row r="3990" spans="1:17" x14ac:dyDescent="0.25">
      <c r="A3990" s="108" t="s">
        <v>17791</v>
      </c>
      <c r="B3990" s="108" t="s">
        <v>17794</v>
      </c>
      <c r="C3990" s="108" t="s">
        <v>17795</v>
      </c>
      <c r="D3990" s="108" t="s">
        <v>7753</v>
      </c>
      <c r="E3990" s="108" t="s">
        <v>7754</v>
      </c>
      <c r="F3990" s="108" t="s">
        <v>8027</v>
      </c>
      <c r="G3990" s="108" t="s">
        <v>8028</v>
      </c>
      <c r="H3990" s="109">
        <v>38</v>
      </c>
      <c r="I3990" s="109">
        <v>0</v>
      </c>
      <c r="J3990" s="110">
        <v>75252.001399999994</v>
      </c>
      <c r="K3990" s="110">
        <v>0</v>
      </c>
      <c r="L3990" s="109">
        <v>1980.32</v>
      </c>
      <c r="M3990" s="108" t="s">
        <v>17432</v>
      </c>
      <c r="N3990" s="110">
        <v>-1017.7504</v>
      </c>
      <c r="O3990" s="110">
        <v>0</v>
      </c>
      <c r="P3990" s="68">
        <f t="shared" si="124"/>
        <v>75252.001399999994</v>
      </c>
      <c r="Q3990" s="68">
        <f t="shared" si="125"/>
        <v>1980.3158263157893</v>
      </c>
    </row>
    <row r="3991" spans="1:17" x14ac:dyDescent="0.25">
      <c r="A3991" s="108" t="s">
        <v>17791</v>
      </c>
      <c r="B3991" s="108" t="s">
        <v>17794</v>
      </c>
      <c r="C3991" s="108" t="s">
        <v>17795</v>
      </c>
      <c r="D3991" s="108" t="s">
        <v>7753</v>
      </c>
      <c r="E3991" s="108" t="s">
        <v>7754</v>
      </c>
      <c r="F3991" s="108" t="s">
        <v>8029</v>
      </c>
      <c r="G3991" s="108" t="s">
        <v>8030</v>
      </c>
      <c r="H3991" s="109">
        <v>42</v>
      </c>
      <c r="I3991" s="109">
        <v>0</v>
      </c>
      <c r="J3991" s="110">
        <v>83173.001600000003</v>
      </c>
      <c r="K3991" s="110">
        <v>0</v>
      </c>
      <c r="L3991" s="109">
        <v>1980.31</v>
      </c>
      <c r="M3991" s="108" t="s">
        <v>17432</v>
      </c>
      <c r="N3991" s="110">
        <v>-1124.8821</v>
      </c>
      <c r="O3991" s="110">
        <v>0</v>
      </c>
      <c r="P3991" s="68">
        <f t="shared" si="124"/>
        <v>83173.001600000003</v>
      </c>
      <c r="Q3991" s="68">
        <f t="shared" si="125"/>
        <v>1980.3095619047619</v>
      </c>
    </row>
    <row r="3992" spans="1:17" x14ac:dyDescent="0.25">
      <c r="A3992" s="108" t="s">
        <v>17791</v>
      </c>
      <c r="B3992" s="108" t="s">
        <v>17794</v>
      </c>
      <c r="C3992" s="108" t="s">
        <v>17795</v>
      </c>
      <c r="D3992" s="108" t="s">
        <v>7753</v>
      </c>
      <c r="E3992" s="108" t="s">
        <v>7754</v>
      </c>
      <c r="F3992" s="108" t="s">
        <v>8031</v>
      </c>
      <c r="G3992" s="108" t="s">
        <v>8032</v>
      </c>
      <c r="H3992" s="109">
        <v>147</v>
      </c>
      <c r="I3992" s="109">
        <v>0</v>
      </c>
      <c r="J3992" s="110">
        <v>288884.00550000003</v>
      </c>
      <c r="K3992" s="110">
        <v>0</v>
      </c>
      <c r="L3992" s="109">
        <v>1965.2</v>
      </c>
      <c r="M3992" s="108" t="s">
        <v>17432</v>
      </c>
      <c r="N3992" s="110">
        <v>-3907.0331000000001</v>
      </c>
      <c r="O3992" s="110">
        <v>0</v>
      </c>
      <c r="P3992" s="68">
        <f t="shared" si="124"/>
        <v>288884.00550000003</v>
      </c>
      <c r="Q3992" s="68">
        <f t="shared" si="125"/>
        <v>1965.1973163265309</v>
      </c>
    </row>
    <row r="3993" spans="1:17" ht="30" x14ac:dyDescent="0.25">
      <c r="A3993" s="108" t="s">
        <v>17791</v>
      </c>
      <c r="B3993" s="108" t="s">
        <v>17792</v>
      </c>
      <c r="C3993" s="108" t="s">
        <v>17793</v>
      </c>
      <c r="D3993" s="108" t="s">
        <v>2602</v>
      </c>
      <c r="E3993" s="108" t="s">
        <v>2603</v>
      </c>
      <c r="F3993" s="108" t="s">
        <v>2601</v>
      </c>
      <c r="G3993" s="108" t="s">
        <v>2604</v>
      </c>
      <c r="H3993" s="109">
        <v>361</v>
      </c>
      <c r="I3993" s="109">
        <v>0</v>
      </c>
      <c r="J3993" s="110">
        <v>1222578</v>
      </c>
      <c r="K3993" s="110">
        <v>0</v>
      </c>
      <c r="L3993" s="109">
        <v>3386.64</v>
      </c>
      <c r="M3993" s="108" t="s">
        <v>17432</v>
      </c>
      <c r="N3993" s="110">
        <v>-16534.874899999999</v>
      </c>
      <c r="O3993" s="110">
        <v>0</v>
      </c>
      <c r="P3993" s="68">
        <f t="shared" si="124"/>
        <v>1222578</v>
      </c>
      <c r="Q3993" s="68">
        <f t="shared" si="125"/>
        <v>3386.6426592797784</v>
      </c>
    </row>
    <row r="3994" spans="1:17" x14ac:dyDescent="0.25">
      <c r="A3994" s="108" t="s">
        <v>17791</v>
      </c>
      <c r="B3994" s="108" t="s">
        <v>17792</v>
      </c>
      <c r="C3994" s="108" t="s">
        <v>17793</v>
      </c>
      <c r="D3994" s="108" t="s">
        <v>2602</v>
      </c>
      <c r="E3994" s="108" t="s">
        <v>2603</v>
      </c>
      <c r="F3994" s="108" t="s">
        <v>2605</v>
      </c>
      <c r="G3994" s="108" t="s">
        <v>2606</v>
      </c>
      <c r="H3994" s="109">
        <v>25</v>
      </c>
      <c r="I3994" s="109">
        <v>0</v>
      </c>
      <c r="J3994" s="110">
        <v>55628</v>
      </c>
      <c r="K3994" s="110">
        <v>0</v>
      </c>
      <c r="L3994" s="109">
        <v>2225.12</v>
      </c>
      <c r="M3994" s="108" t="s">
        <v>17432</v>
      </c>
      <c r="N3994" s="110">
        <v>-752.34879999999998</v>
      </c>
      <c r="O3994" s="110">
        <v>0</v>
      </c>
      <c r="P3994" s="68">
        <f t="shared" si="124"/>
        <v>55628</v>
      </c>
      <c r="Q3994" s="68">
        <f t="shared" si="125"/>
        <v>2225.12</v>
      </c>
    </row>
    <row r="3995" spans="1:17" ht="30" x14ac:dyDescent="0.25">
      <c r="A3995" s="108" t="s">
        <v>17791</v>
      </c>
      <c r="B3995" s="108" t="s">
        <v>17792</v>
      </c>
      <c r="C3995" s="108" t="s">
        <v>17793</v>
      </c>
      <c r="D3995" s="108" t="s">
        <v>2602</v>
      </c>
      <c r="E3995" s="108" t="s">
        <v>2603</v>
      </c>
      <c r="F3995" s="108" t="s">
        <v>2607</v>
      </c>
      <c r="G3995" s="108" t="s">
        <v>2608</v>
      </c>
      <c r="H3995" s="109">
        <v>331</v>
      </c>
      <c r="I3995" s="109">
        <v>0</v>
      </c>
      <c r="J3995" s="110">
        <v>1164551</v>
      </c>
      <c r="K3995" s="110">
        <v>0</v>
      </c>
      <c r="L3995" s="109">
        <v>3518.28</v>
      </c>
      <c r="M3995" s="108" t="s">
        <v>17432</v>
      </c>
      <c r="N3995" s="110">
        <v>-15750.0726</v>
      </c>
      <c r="O3995" s="110">
        <v>0</v>
      </c>
      <c r="P3995" s="68">
        <f t="shared" si="124"/>
        <v>1164551</v>
      </c>
      <c r="Q3995" s="68">
        <f t="shared" si="125"/>
        <v>3518.2809667673714</v>
      </c>
    </row>
    <row r="3996" spans="1:17" ht="30" x14ac:dyDescent="0.25">
      <c r="A3996" s="108" t="s">
        <v>17791</v>
      </c>
      <c r="B3996" s="108" t="s">
        <v>17792</v>
      </c>
      <c r="C3996" s="108" t="s">
        <v>17793</v>
      </c>
      <c r="D3996" s="108" t="s">
        <v>2602</v>
      </c>
      <c r="E3996" s="108" t="s">
        <v>2603</v>
      </c>
      <c r="F3996" s="108" t="s">
        <v>2609</v>
      </c>
      <c r="G3996" s="108" t="s">
        <v>2610</v>
      </c>
      <c r="H3996" s="109">
        <v>158</v>
      </c>
      <c r="I3996" s="109">
        <v>0</v>
      </c>
      <c r="J3996" s="110">
        <v>500054</v>
      </c>
      <c r="K3996" s="110">
        <v>0</v>
      </c>
      <c r="L3996" s="109">
        <v>3164.9</v>
      </c>
      <c r="M3996" s="108" t="s">
        <v>17432</v>
      </c>
      <c r="N3996" s="110">
        <v>-6763.0237999999999</v>
      </c>
      <c r="O3996" s="110">
        <v>0</v>
      </c>
      <c r="P3996" s="68">
        <f t="shared" si="124"/>
        <v>500054</v>
      </c>
      <c r="Q3996" s="68">
        <f t="shared" si="125"/>
        <v>3164.8987341772154</v>
      </c>
    </row>
    <row r="3997" spans="1:17" x14ac:dyDescent="0.25">
      <c r="A3997" s="108" t="s">
        <v>17791</v>
      </c>
      <c r="B3997" s="108" t="s">
        <v>17792</v>
      </c>
      <c r="C3997" s="108" t="s">
        <v>17793</v>
      </c>
      <c r="D3997" s="108" t="s">
        <v>2602</v>
      </c>
      <c r="E3997" s="108" t="s">
        <v>2603</v>
      </c>
      <c r="F3997" s="108" t="s">
        <v>2611</v>
      </c>
      <c r="G3997" s="108" t="s">
        <v>2612</v>
      </c>
      <c r="H3997" s="109">
        <v>21</v>
      </c>
      <c r="I3997" s="109">
        <v>0</v>
      </c>
      <c r="J3997" s="110">
        <v>51663</v>
      </c>
      <c r="K3997" s="110">
        <v>0</v>
      </c>
      <c r="L3997" s="109">
        <v>2460.14</v>
      </c>
      <c r="M3997" s="108" t="s">
        <v>17432</v>
      </c>
      <c r="N3997" s="110">
        <v>-698.7174</v>
      </c>
      <c r="O3997" s="110">
        <v>0</v>
      </c>
      <c r="P3997" s="68">
        <f t="shared" si="124"/>
        <v>51663</v>
      </c>
      <c r="Q3997" s="68">
        <f t="shared" si="125"/>
        <v>2460.1428571428573</v>
      </c>
    </row>
    <row r="3998" spans="1:17" x14ac:dyDescent="0.25">
      <c r="A3998" s="108" t="s">
        <v>17791</v>
      </c>
      <c r="B3998" s="108" t="s">
        <v>17794</v>
      </c>
      <c r="C3998" s="108" t="s">
        <v>17795</v>
      </c>
      <c r="D3998" s="108" t="s">
        <v>8034</v>
      </c>
      <c r="E3998" s="108" t="s">
        <v>8035</v>
      </c>
      <c r="F3998" s="108" t="s">
        <v>8033</v>
      </c>
      <c r="G3998" s="108" t="s">
        <v>8036</v>
      </c>
      <c r="H3998" s="109">
        <v>149</v>
      </c>
      <c r="I3998" s="109">
        <v>0</v>
      </c>
      <c r="J3998" s="110">
        <v>315450</v>
      </c>
      <c r="K3998" s="110">
        <v>0</v>
      </c>
      <c r="L3998" s="109">
        <v>2117.11</v>
      </c>
      <c r="M3998" s="108" t="s">
        <v>17432</v>
      </c>
      <c r="N3998" s="110">
        <v>-4266.3302000000003</v>
      </c>
      <c r="O3998" s="110">
        <v>0</v>
      </c>
      <c r="P3998" s="68">
        <f t="shared" si="124"/>
        <v>315450</v>
      </c>
      <c r="Q3998" s="68">
        <f t="shared" si="125"/>
        <v>2117.1140939597317</v>
      </c>
    </row>
    <row r="3999" spans="1:17" x14ac:dyDescent="0.25">
      <c r="A3999" s="108" t="s">
        <v>17791</v>
      </c>
      <c r="B3999" s="108" t="s">
        <v>17792</v>
      </c>
      <c r="C3999" s="108" t="s">
        <v>17793</v>
      </c>
      <c r="D3999" s="108" t="s">
        <v>2614</v>
      </c>
      <c r="E3999" s="108" t="s">
        <v>2615</v>
      </c>
      <c r="F3999" s="108" t="s">
        <v>2613</v>
      </c>
      <c r="G3999" s="108" t="s">
        <v>2616</v>
      </c>
      <c r="H3999" s="109">
        <v>124</v>
      </c>
      <c r="I3999" s="109">
        <v>0</v>
      </c>
      <c r="J3999" s="110">
        <v>429829</v>
      </c>
      <c r="K3999" s="110">
        <v>0</v>
      </c>
      <c r="L3999" s="109">
        <v>3466.36</v>
      </c>
      <c r="M3999" s="108" t="s">
        <v>17428</v>
      </c>
      <c r="N3999" s="110">
        <v>20384.382099999999</v>
      </c>
      <c r="O3999" s="110">
        <v>1756.5562</v>
      </c>
      <c r="P3999" s="68">
        <f t="shared" si="124"/>
        <v>429829</v>
      </c>
      <c r="Q3999" s="68">
        <f t="shared" si="125"/>
        <v>3466.3629032258063</v>
      </c>
    </row>
    <row r="4000" spans="1:17" x14ac:dyDescent="0.25">
      <c r="A4000" s="108" t="s">
        <v>17791</v>
      </c>
      <c r="B4000" s="108" t="s">
        <v>17792</v>
      </c>
      <c r="C4000" s="108" t="s">
        <v>17793</v>
      </c>
      <c r="D4000" s="108" t="s">
        <v>2614</v>
      </c>
      <c r="E4000" s="108" t="s">
        <v>2615</v>
      </c>
      <c r="F4000" s="108" t="s">
        <v>17826</v>
      </c>
      <c r="G4000" s="108" t="s">
        <v>17827</v>
      </c>
      <c r="H4000" s="109">
        <v>0</v>
      </c>
      <c r="I4000" s="109">
        <v>89</v>
      </c>
      <c r="J4000" s="110">
        <v>215638</v>
      </c>
      <c r="K4000" s="110">
        <v>215638</v>
      </c>
      <c r="L4000" s="109">
        <v>2422.9</v>
      </c>
      <c r="M4000" s="108" t="s">
        <v>17428</v>
      </c>
      <c r="N4000" s="110">
        <v>10226.529</v>
      </c>
      <c r="O4000" s="110">
        <v>881.23699999999997</v>
      </c>
      <c r="P4000" s="68">
        <f t="shared" si="124"/>
        <v>0</v>
      </c>
      <c r="Q4000" s="68" t="e">
        <f t="shared" si="125"/>
        <v>#DIV/0!</v>
      </c>
    </row>
    <row r="4001" spans="1:17" x14ac:dyDescent="0.25">
      <c r="A4001" s="108" t="s">
        <v>17791</v>
      </c>
      <c r="B4001" s="108" t="s">
        <v>17792</v>
      </c>
      <c r="C4001" s="108" t="s">
        <v>17793</v>
      </c>
      <c r="D4001" s="108" t="s">
        <v>2614</v>
      </c>
      <c r="E4001" s="108" t="s">
        <v>2615</v>
      </c>
      <c r="F4001" s="108" t="s">
        <v>2617</v>
      </c>
      <c r="G4001" s="108" t="s">
        <v>2618</v>
      </c>
      <c r="H4001" s="109">
        <v>331</v>
      </c>
      <c r="I4001" s="109">
        <v>0</v>
      </c>
      <c r="J4001" s="110">
        <v>1152895</v>
      </c>
      <c r="K4001" s="110">
        <v>0</v>
      </c>
      <c r="L4001" s="109">
        <v>3483.07</v>
      </c>
      <c r="M4001" s="108" t="s">
        <v>17428</v>
      </c>
      <c r="N4001" s="110">
        <v>54675.441299999999</v>
      </c>
      <c r="O4001" s="110">
        <v>4711.4739</v>
      </c>
      <c r="P4001" s="68">
        <f t="shared" si="124"/>
        <v>1152895</v>
      </c>
      <c r="Q4001" s="68">
        <f t="shared" si="125"/>
        <v>3483.0664652567975</v>
      </c>
    </row>
    <row r="4002" spans="1:17" x14ac:dyDescent="0.25">
      <c r="A4002" s="108" t="s">
        <v>17791</v>
      </c>
      <c r="B4002" s="108" t="s">
        <v>17792</v>
      </c>
      <c r="C4002" s="108" t="s">
        <v>17793</v>
      </c>
      <c r="D4002" s="108" t="s">
        <v>2614</v>
      </c>
      <c r="E4002" s="108" t="s">
        <v>2615</v>
      </c>
      <c r="F4002" s="108" t="s">
        <v>2619</v>
      </c>
      <c r="G4002" s="108" t="s">
        <v>2620</v>
      </c>
      <c r="H4002" s="109">
        <v>196</v>
      </c>
      <c r="I4002" s="109">
        <v>0</v>
      </c>
      <c r="J4002" s="110">
        <v>658012</v>
      </c>
      <c r="K4002" s="110">
        <v>0</v>
      </c>
      <c r="L4002" s="109">
        <v>3357.2</v>
      </c>
      <c r="M4002" s="108" t="s">
        <v>17428</v>
      </c>
      <c r="N4002" s="110">
        <v>31205.847300000001</v>
      </c>
      <c r="O4002" s="110">
        <v>2689.0599000000002</v>
      </c>
      <c r="P4002" s="68">
        <f t="shared" si="124"/>
        <v>658012</v>
      </c>
      <c r="Q4002" s="68">
        <f t="shared" si="125"/>
        <v>3357.204081632653</v>
      </c>
    </row>
    <row r="4003" spans="1:17" x14ac:dyDescent="0.25">
      <c r="A4003" s="108" t="s">
        <v>17791</v>
      </c>
      <c r="B4003" s="108" t="s">
        <v>17792</v>
      </c>
      <c r="C4003" s="108" t="s">
        <v>17793</v>
      </c>
      <c r="D4003" s="108" t="s">
        <v>2614</v>
      </c>
      <c r="E4003" s="108" t="s">
        <v>2615</v>
      </c>
      <c r="F4003" s="108" t="s">
        <v>2621</v>
      </c>
      <c r="G4003" s="108" t="s">
        <v>2622</v>
      </c>
      <c r="H4003" s="109">
        <v>182</v>
      </c>
      <c r="I4003" s="109">
        <v>0</v>
      </c>
      <c r="J4003" s="110">
        <v>557071</v>
      </c>
      <c r="K4003" s="110">
        <v>0</v>
      </c>
      <c r="L4003" s="109">
        <v>3060.83</v>
      </c>
      <c r="M4003" s="108" t="s">
        <v>17428</v>
      </c>
      <c r="N4003" s="110">
        <v>26418.756099999999</v>
      </c>
      <c r="O4003" s="110">
        <v>2276.5482000000002</v>
      </c>
      <c r="P4003" s="68">
        <f t="shared" si="124"/>
        <v>557071</v>
      </c>
      <c r="Q4003" s="68">
        <f t="shared" si="125"/>
        <v>3060.8296703296705</v>
      </c>
    </row>
    <row r="4004" spans="1:17" ht="30" x14ac:dyDescent="0.25">
      <c r="A4004" s="108" t="s">
        <v>17791</v>
      </c>
      <c r="B4004" s="108" t="s">
        <v>17792</v>
      </c>
      <c r="C4004" s="108" t="s">
        <v>17793</v>
      </c>
      <c r="D4004" s="108" t="s">
        <v>2614</v>
      </c>
      <c r="E4004" s="108" t="s">
        <v>2615</v>
      </c>
      <c r="F4004" s="108" t="s">
        <v>2623</v>
      </c>
      <c r="G4004" s="108" t="s">
        <v>2624</v>
      </c>
      <c r="H4004" s="109">
        <v>56</v>
      </c>
      <c r="I4004" s="109">
        <v>0</v>
      </c>
      <c r="J4004" s="110">
        <v>107644</v>
      </c>
      <c r="K4004" s="110">
        <v>0</v>
      </c>
      <c r="L4004" s="109">
        <v>1922.21</v>
      </c>
      <c r="M4004" s="108" t="s">
        <v>17428</v>
      </c>
      <c r="N4004" s="110">
        <v>5104.9447</v>
      </c>
      <c r="O4004" s="110">
        <v>439.90159999999997</v>
      </c>
      <c r="P4004" s="68">
        <f t="shared" si="124"/>
        <v>107644</v>
      </c>
      <c r="Q4004" s="68">
        <f t="shared" si="125"/>
        <v>1922.2142857142858</v>
      </c>
    </row>
    <row r="4005" spans="1:17" x14ac:dyDescent="0.25">
      <c r="A4005" s="108" t="s">
        <v>17791</v>
      </c>
      <c r="B4005" s="108" t="s">
        <v>17792</v>
      </c>
      <c r="C4005" s="108" t="s">
        <v>17793</v>
      </c>
      <c r="D4005" s="108" t="s">
        <v>2614</v>
      </c>
      <c r="E4005" s="108" t="s">
        <v>2615</v>
      </c>
      <c r="F4005" s="108" t="s">
        <v>2625</v>
      </c>
      <c r="G4005" s="108" t="s">
        <v>2626</v>
      </c>
      <c r="H4005" s="109">
        <v>54</v>
      </c>
      <c r="I4005" s="109">
        <v>0</v>
      </c>
      <c r="J4005" s="110">
        <v>124978</v>
      </c>
      <c r="K4005" s="110">
        <v>0</v>
      </c>
      <c r="L4005" s="109">
        <v>2314.41</v>
      </c>
      <c r="M4005" s="108" t="s">
        <v>17428</v>
      </c>
      <c r="N4005" s="110">
        <v>5927.0029000000004</v>
      </c>
      <c r="O4005" s="110">
        <v>510.73970000000003</v>
      </c>
      <c r="P4005" s="68">
        <f t="shared" si="124"/>
        <v>124978</v>
      </c>
      <c r="Q4005" s="68">
        <f t="shared" si="125"/>
        <v>2314.4074074074074</v>
      </c>
    </row>
    <row r="4006" spans="1:17" ht="30" x14ac:dyDescent="0.25">
      <c r="A4006" s="108" t="s">
        <v>17791</v>
      </c>
      <c r="B4006" s="108" t="s">
        <v>17792</v>
      </c>
      <c r="C4006" s="108" t="s">
        <v>17793</v>
      </c>
      <c r="D4006" s="108" t="s">
        <v>2614</v>
      </c>
      <c r="E4006" s="108" t="s">
        <v>2615</v>
      </c>
      <c r="F4006" s="108" t="s">
        <v>2627</v>
      </c>
      <c r="G4006" s="108" t="s">
        <v>2628</v>
      </c>
      <c r="H4006" s="109">
        <v>169</v>
      </c>
      <c r="I4006" s="109">
        <v>0</v>
      </c>
      <c r="J4006" s="110">
        <v>634864</v>
      </c>
      <c r="K4006" s="110">
        <v>0</v>
      </c>
      <c r="L4006" s="109">
        <v>3756.59</v>
      </c>
      <c r="M4006" s="108" t="s">
        <v>17428</v>
      </c>
      <c r="N4006" s="110">
        <v>30108.078600000001</v>
      </c>
      <c r="O4006" s="110">
        <v>2594.4632999999999</v>
      </c>
      <c r="P4006" s="68">
        <f t="shared" si="124"/>
        <v>634864</v>
      </c>
      <c r="Q4006" s="68">
        <f t="shared" si="125"/>
        <v>3756.5917159763312</v>
      </c>
    </row>
    <row r="4007" spans="1:17" x14ac:dyDescent="0.25">
      <c r="A4007" s="108" t="s">
        <v>17791</v>
      </c>
      <c r="B4007" s="108" t="s">
        <v>17792</v>
      </c>
      <c r="C4007" s="108" t="s">
        <v>17793</v>
      </c>
      <c r="D4007" s="108" t="s">
        <v>2614</v>
      </c>
      <c r="E4007" s="108" t="s">
        <v>2615</v>
      </c>
      <c r="F4007" s="108" t="s">
        <v>2629</v>
      </c>
      <c r="G4007" s="108" t="s">
        <v>2630</v>
      </c>
      <c r="H4007" s="109">
        <v>23</v>
      </c>
      <c r="I4007" s="109">
        <v>0</v>
      </c>
      <c r="J4007" s="110">
        <v>50324</v>
      </c>
      <c r="K4007" s="110">
        <v>0</v>
      </c>
      <c r="L4007" s="109">
        <v>2188</v>
      </c>
      <c r="M4007" s="108" t="s">
        <v>17428</v>
      </c>
      <c r="N4007" s="110">
        <v>2386.5763999999999</v>
      </c>
      <c r="O4007" s="110">
        <v>205.65530000000001</v>
      </c>
      <c r="P4007" s="68">
        <f t="shared" si="124"/>
        <v>50324</v>
      </c>
      <c r="Q4007" s="68">
        <f t="shared" si="125"/>
        <v>2188</v>
      </c>
    </row>
    <row r="4008" spans="1:17" x14ac:dyDescent="0.25">
      <c r="A4008" s="108" t="s">
        <v>17791</v>
      </c>
      <c r="B4008" s="108" t="s">
        <v>17792</v>
      </c>
      <c r="C4008" s="108" t="s">
        <v>17793</v>
      </c>
      <c r="D4008" s="108" t="s">
        <v>2614</v>
      </c>
      <c r="E4008" s="108" t="s">
        <v>2615</v>
      </c>
      <c r="F4008" s="108" t="s">
        <v>2631</v>
      </c>
      <c r="G4008" s="108" t="s">
        <v>2632</v>
      </c>
      <c r="H4008" s="109">
        <v>158</v>
      </c>
      <c r="I4008" s="109">
        <v>0</v>
      </c>
      <c r="J4008" s="110">
        <v>277249</v>
      </c>
      <c r="K4008" s="110">
        <v>0</v>
      </c>
      <c r="L4008" s="109">
        <v>1754.74</v>
      </c>
      <c r="M4008" s="108" t="s">
        <v>17428</v>
      </c>
      <c r="N4008" s="110">
        <v>13148.3928</v>
      </c>
      <c r="O4008" s="110">
        <v>1133.0189</v>
      </c>
      <c r="P4008" s="68">
        <f t="shared" si="124"/>
        <v>277249</v>
      </c>
      <c r="Q4008" s="68">
        <f t="shared" si="125"/>
        <v>1754.7405063291139</v>
      </c>
    </row>
    <row r="4009" spans="1:17" x14ac:dyDescent="0.25">
      <c r="A4009" s="108" t="s">
        <v>17791</v>
      </c>
      <c r="B4009" s="108" t="s">
        <v>17792</v>
      </c>
      <c r="C4009" s="108" t="s">
        <v>17793</v>
      </c>
      <c r="D4009" s="108" t="s">
        <v>2614</v>
      </c>
      <c r="E4009" s="108" t="s">
        <v>2615</v>
      </c>
      <c r="F4009" s="108" t="s">
        <v>2633</v>
      </c>
      <c r="G4009" s="108" t="s">
        <v>2634</v>
      </c>
      <c r="H4009" s="109">
        <v>21</v>
      </c>
      <c r="I4009" s="109">
        <v>0</v>
      </c>
      <c r="J4009" s="110">
        <v>40414</v>
      </c>
      <c r="K4009" s="110">
        <v>0</v>
      </c>
      <c r="L4009" s="109">
        <v>1924.48</v>
      </c>
      <c r="M4009" s="108" t="s">
        <v>17428</v>
      </c>
      <c r="N4009" s="110">
        <v>1916.5971999999999</v>
      </c>
      <c r="O4009" s="110">
        <v>165.15639999999999</v>
      </c>
      <c r="P4009" s="68">
        <f t="shared" si="124"/>
        <v>40414</v>
      </c>
      <c r="Q4009" s="68">
        <f t="shared" si="125"/>
        <v>1924.4761904761904</v>
      </c>
    </row>
    <row r="4010" spans="1:17" ht="30" x14ac:dyDescent="0.25">
      <c r="A4010" s="108" t="s">
        <v>17791</v>
      </c>
      <c r="B4010" s="108" t="s">
        <v>17792</v>
      </c>
      <c r="C4010" s="108" t="s">
        <v>17793</v>
      </c>
      <c r="D4010" s="108" t="s">
        <v>2614</v>
      </c>
      <c r="E4010" s="108" t="s">
        <v>2615</v>
      </c>
      <c r="F4010" s="108" t="s">
        <v>2635</v>
      </c>
      <c r="G4010" s="108" t="s">
        <v>2636</v>
      </c>
      <c r="H4010" s="109">
        <v>45</v>
      </c>
      <c r="I4010" s="109">
        <v>0</v>
      </c>
      <c r="J4010" s="110">
        <v>118489</v>
      </c>
      <c r="K4010" s="110">
        <v>0</v>
      </c>
      <c r="L4010" s="109">
        <v>2633.09</v>
      </c>
      <c r="M4010" s="108" t="s">
        <v>17428</v>
      </c>
      <c r="N4010" s="110">
        <v>5619.2978000000003</v>
      </c>
      <c r="O4010" s="110">
        <v>484.22430000000003</v>
      </c>
      <c r="P4010" s="68">
        <f t="shared" si="124"/>
        <v>118489</v>
      </c>
      <c r="Q4010" s="68">
        <f t="shared" si="125"/>
        <v>2633.088888888889</v>
      </c>
    </row>
    <row r="4011" spans="1:17" x14ac:dyDescent="0.25">
      <c r="A4011" s="108" t="s">
        <v>17791</v>
      </c>
      <c r="B4011" s="108" t="s">
        <v>17792</v>
      </c>
      <c r="C4011" s="108" t="s">
        <v>17793</v>
      </c>
      <c r="D4011" s="108" t="s">
        <v>2614</v>
      </c>
      <c r="E4011" s="108" t="s">
        <v>2615</v>
      </c>
      <c r="F4011" s="108" t="s">
        <v>2637</v>
      </c>
      <c r="G4011" s="108" t="s">
        <v>2638</v>
      </c>
      <c r="H4011" s="109">
        <v>8</v>
      </c>
      <c r="I4011" s="109">
        <v>0</v>
      </c>
      <c r="J4011" s="110">
        <v>19737</v>
      </c>
      <c r="K4011" s="110">
        <v>0</v>
      </c>
      <c r="L4011" s="109">
        <v>2467.12</v>
      </c>
      <c r="M4011" s="108" t="s">
        <v>17428</v>
      </c>
      <c r="N4011" s="110">
        <v>936.01279999999997</v>
      </c>
      <c r="O4011" s="110">
        <v>80.657799999999995</v>
      </c>
      <c r="P4011" s="68">
        <f t="shared" si="124"/>
        <v>19737</v>
      </c>
      <c r="Q4011" s="68">
        <f t="shared" si="125"/>
        <v>2467.125</v>
      </c>
    </row>
    <row r="4012" spans="1:17" x14ac:dyDescent="0.25">
      <c r="A4012" s="108" t="s">
        <v>17791</v>
      </c>
      <c r="B4012" s="108" t="s">
        <v>17792</v>
      </c>
      <c r="C4012" s="108" t="s">
        <v>17793</v>
      </c>
      <c r="D4012" s="108" t="s">
        <v>2640</v>
      </c>
      <c r="E4012" s="108" t="s">
        <v>2641</v>
      </c>
      <c r="F4012" s="108" t="s">
        <v>2639</v>
      </c>
      <c r="G4012" s="108" t="s">
        <v>2642</v>
      </c>
      <c r="H4012" s="109">
        <v>200</v>
      </c>
      <c r="I4012" s="109">
        <v>0</v>
      </c>
      <c r="J4012" s="110">
        <v>703296</v>
      </c>
      <c r="K4012" s="110">
        <v>0</v>
      </c>
      <c r="L4012" s="109">
        <v>3516.48</v>
      </c>
      <c r="M4012" s="108" t="s">
        <v>17432</v>
      </c>
      <c r="N4012" s="110">
        <v>-9511.7914000000001</v>
      </c>
      <c r="O4012" s="110">
        <v>0</v>
      </c>
      <c r="P4012" s="68">
        <f t="shared" si="124"/>
        <v>703296</v>
      </c>
      <c r="Q4012" s="68">
        <f t="shared" si="125"/>
        <v>3516.48</v>
      </c>
    </row>
    <row r="4013" spans="1:17" x14ac:dyDescent="0.25">
      <c r="A4013" s="108" t="s">
        <v>17791</v>
      </c>
      <c r="B4013" s="108" t="s">
        <v>17792</v>
      </c>
      <c r="C4013" s="108" t="s">
        <v>17793</v>
      </c>
      <c r="D4013" s="108" t="s">
        <v>2640</v>
      </c>
      <c r="E4013" s="108" t="s">
        <v>2641</v>
      </c>
      <c r="F4013" s="108" t="s">
        <v>2643</v>
      </c>
      <c r="G4013" s="108" t="s">
        <v>2644</v>
      </c>
      <c r="H4013" s="109">
        <v>293</v>
      </c>
      <c r="I4013" s="109">
        <v>0</v>
      </c>
      <c r="J4013" s="110">
        <v>912329</v>
      </c>
      <c r="K4013" s="110">
        <v>0</v>
      </c>
      <c r="L4013" s="109">
        <v>3113.75</v>
      </c>
      <c r="M4013" s="108" t="s">
        <v>17432</v>
      </c>
      <c r="N4013" s="110">
        <v>-12338.8788</v>
      </c>
      <c r="O4013" s="110">
        <v>0</v>
      </c>
      <c r="P4013" s="68">
        <f t="shared" si="124"/>
        <v>912329</v>
      </c>
      <c r="Q4013" s="68">
        <f t="shared" si="125"/>
        <v>3113.7508532423208</v>
      </c>
    </row>
    <row r="4014" spans="1:17" x14ac:dyDescent="0.25">
      <c r="A4014" s="108" t="s">
        <v>17791</v>
      </c>
      <c r="B4014" s="108" t="s">
        <v>17792</v>
      </c>
      <c r="C4014" s="108" t="s">
        <v>17793</v>
      </c>
      <c r="D4014" s="108" t="s">
        <v>2640</v>
      </c>
      <c r="E4014" s="108" t="s">
        <v>2641</v>
      </c>
      <c r="F4014" s="108" t="s">
        <v>2645</v>
      </c>
      <c r="G4014" s="108" t="s">
        <v>2646</v>
      </c>
      <c r="H4014" s="109">
        <v>149</v>
      </c>
      <c r="I4014" s="109">
        <v>0</v>
      </c>
      <c r="J4014" s="110">
        <v>437855</v>
      </c>
      <c r="K4014" s="110">
        <v>0</v>
      </c>
      <c r="L4014" s="109">
        <v>2938.62</v>
      </c>
      <c r="M4014" s="108" t="s">
        <v>17432</v>
      </c>
      <c r="N4014" s="110">
        <v>-5921.8140000000003</v>
      </c>
      <c r="O4014" s="110">
        <v>0</v>
      </c>
      <c r="P4014" s="68">
        <f t="shared" si="124"/>
        <v>437855</v>
      </c>
      <c r="Q4014" s="68">
        <f t="shared" si="125"/>
        <v>2938.6241610738257</v>
      </c>
    </row>
    <row r="4015" spans="1:17" x14ac:dyDescent="0.25">
      <c r="A4015" s="108" t="s">
        <v>17791</v>
      </c>
      <c r="B4015" s="108" t="s">
        <v>17792</v>
      </c>
      <c r="C4015" s="108" t="s">
        <v>17793</v>
      </c>
      <c r="D4015" s="108" t="s">
        <v>2648</v>
      </c>
      <c r="E4015" s="108" t="s">
        <v>2649</v>
      </c>
      <c r="F4015" s="108" t="s">
        <v>2647</v>
      </c>
      <c r="G4015" s="108" t="s">
        <v>2650</v>
      </c>
      <c r="H4015" s="109">
        <v>182</v>
      </c>
      <c r="I4015" s="109">
        <v>0</v>
      </c>
      <c r="J4015" s="110">
        <v>464937</v>
      </c>
      <c r="K4015" s="110">
        <v>0</v>
      </c>
      <c r="L4015" s="109">
        <v>2554.6</v>
      </c>
      <c r="M4015" s="108" t="s">
        <v>17432</v>
      </c>
      <c r="N4015" s="110">
        <v>-6288.0874000000003</v>
      </c>
      <c r="O4015" s="110">
        <v>0</v>
      </c>
      <c r="P4015" s="68">
        <f t="shared" si="124"/>
        <v>464937</v>
      </c>
      <c r="Q4015" s="68">
        <f t="shared" si="125"/>
        <v>2554.598901098901</v>
      </c>
    </row>
    <row r="4016" spans="1:17" x14ac:dyDescent="0.25">
      <c r="A4016" s="108" t="s">
        <v>17791</v>
      </c>
      <c r="B4016" s="108" t="s">
        <v>17792</v>
      </c>
      <c r="C4016" s="108" t="s">
        <v>17793</v>
      </c>
      <c r="D4016" s="108" t="s">
        <v>2648</v>
      </c>
      <c r="E4016" s="108" t="s">
        <v>2649</v>
      </c>
      <c r="F4016" s="108" t="s">
        <v>2651</v>
      </c>
      <c r="G4016" s="108" t="s">
        <v>2652</v>
      </c>
      <c r="H4016" s="109">
        <v>250</v>
      </c>
      <c r="I4016" s="109">
        <v>0</v>
      </c>
      <c r="J4016" s="110">
        <v>693994</v>
      </c>
      <c r="K4016" s="110">
        <v>0</v>
      </c>
      <c r="L4016" s="109">
        <v>2775.98</v>
      </c>
      <c r="M4016" s="108" t="s">
        <v>17432</v>
      </c>
      <c r="N4016" s="110">
        <v>-9385.9876000000004</v>
      </c>
      <c r="O4016" s="110">
        <v>0</v>
      </c>
      <c r="P4016" s="68">
        <f t="shared" si="124"/>
        <v>693994</v>
      </c>
      <c r="Q4016" s="68">
        <f t="shared" si="125"/>
        <v>2775.9760000000001</v>
      </c>
    </row>
    <row r="4017" spans="1:17" x14ac:dyDescent="0.25">
      <c r="A4017" s="108" t="s">
        <v>17791</v>
      </c>
      <c r="B4017" s="108" t="s">
        <v>17792</v>
      </c>
      <c r="C4017" s="108" t="s">
        <v>17793</v>
      </c>
      <c r="D4017" s="108" t="s">
        <v>2648</v>
      </c>
      <c r="E4017" s="108" t="s">
        <v>2649</v>
      </c>
      <c r="F4017" s="108" t="s">
        <v>2653</v>
      </c>
      <c r="G4017" s="108" t="s">
        <v>2654</v>
      </c>
      <c r="H4017" s="109">
        <v>64</v>
      </c>
      <c r="I4017" s="109">
        <v>0</v>
      </c>
      <c r="J4017" s="110">
        <v>148828</v>
      </c>
      <c r="K4017" s="110">
        <v>0</v>
      </c>
      <c r="L4017" s="109">
        <v>2325.44</v>
      </c>
      <c r="M4017" s="108" t="s">
        <v>17432</v>
      </c>
      <c r="N4017" s="110">
        <v>-2012.8436999999999</v>
      </c>
      <c r="O4017" s="110">
        <v>0</v>
      </c>
      <c r="P4017" s="68">
        <f t="shared" si="124"/>
        <v>148828</v>
      </c>
      <c r="Q4017" s="68">
        <f t="shared" si="125"/>
        <v>2325.4375</v>
      </c>
    </row>
    <row r="4018" spans="1:17" x14ac:dyDescent="0.25">
      <c r="A4018" s="108" t="s">
        <v>17791</v>
      </c>
      <c r="B4018" s="108" t="s">
        <v>17792</v>
      </c>
      <c r="C4018" s="108" t="s">
        <v>17793</v>
      </c>
      <c r="D4018" s="108" t="s">
        <v>2648</v>
      </c>
      <c r="E4018" s="108" t="s">
        <v>2649</v>
      </c>
      <c r="F4018" s="108" t="s">
        <v>2655</v>
      </c>
      <c r="G4018" s="108" t="s">
        <v>2656</v>
      </c>
      <c r="H4018" s="109">
        <v>86</v>
      </c>
      <c r="I4018" s="109">
        <v>0</v>
      </c>
      <c r="J4018" s="110">
        <v>200291</v>
      </c>
      <c r="K4018" s="110">
        <v>0</v>
      </c>
      <c r="L4018" s="109">
        <v>2328.9699999999998</v>
      </c>
      <c r="M4018" s="108" t="s">
        <v>17432</v>
      </c>
      <c r="N4018" s="110">
        <v>-2708.8548000000001</v>
      </c>
      <c r="O4018" s="110">
        <v>0</v>
      </c>
      <c r="P4018" s="68">
        <f t="shared" si="124"/>
        <v>200291</v>
      </c>
      <c r="Q4018" s="68">
        <f t="shared" si="125"/>
        <v>2328.9651162790697</v>
      </c>
    </row>
    <row r="4019" spans="1:17" ht="30" x14ac:dyDescent="0.25">
      <c r="A4019" s="108" t="s">
        <v>17791</v>
      </c>
      <c r="B4019" s="108" t="s">
        <v>17792</v>
      </c>
      <c r="C4019" s="108" t="s">
        <v>17793</v>
      </c>
      <c r="D4019" s="108" t="s">
        <v>2648</v>
      </c>
      <c r="E4019" s="108" t="s">
        <v>2649</v>
      </c>
      <c r="F4019" s="108" t="s">
        <v>2657</v>
      </c>
      <c r="G4019" s="108" t="s">
        <v>2658</v>
      </c>
      <c r="H4019" s="109">
        <v>166</v>
      </c>
      <c r="I4019" s="109">
        <v>0</v>
      </c>
      <c r="J4019" s="110">
        <v>580350</v>
      </c>
      <c r="K4019" s="110">
        <v>0</v>
      </c>
      <c r="L4019" s="109">
        <v>3496.08</v>
      </c>
      <c r="M4019" s="108" t="s">
        <v>17432</v>
      </c>
      <c r="N4019" s="110">
        <v>-7848.9989999999998</v>
      </c>
      <c r="O4019" s="110">
        <v>0</v>
      </c>
      <c r="P4019" s="68">
        <f t="shared" si="124"/>
        <v>580350</v>
      </c>
      <c r="Q4019" s="68">
        <f t="shared" si="125"/>
        <v>3496.0843373493976</v>
      </c>
    </row>
    <row r="4020" spans="1:17" x14ac:dyDescent="0.25">
      <c r="A4020" s="108" t="s">
        <v>17791</v>
      </c>
      <c r="B4020" s="108" t="s">
        <v>17792</v>
      </c>
      <c r="C4020" s="108" t="s">
        <v>17793</v>
      </c>
      <c r="D4020" s="108" t="s">
        <v>2648</v>
      </c>
      <c r="E4020" s="108" t="s">
        <v>2649</v>
      </c>
      <c r="F4020" s="108" t="s">
        <v>2659</v>
      </c>
      <c r="G4020" s="108" t="s">
        <v>2660</v>
      </c>
      <c r="H4020" s="109">
        <v>100</v>
      </c>
      <c r="I4020" s="109">
        <v>0</v>
      </c>
      <c r="J4020" s="110">
        <v>386368</v>
      </c>
      <c r="K4020" s="110">
        <v>0</v>
      </c>
      <c r="L4020" s="109">
        <v>3863.68</v>
      </c>
      <c r="M4020" s="108" t="s">
        <v>17432</v>
      </c>
      <c r="N4020" s="110">
        <v>-5225.4675999999999</v>
      </c>
      <c r="O4020" s="110">
        <v>0</v>
      </c>
      <c r="P4020" s="68">
        <f t="shared" si="124"/>
        <v>386368</v>
      </c>
      <c r="Q4020" s="68">
        <f t="shared" si="125"/>
        <v>3863.68</v>
      </c>
    </row>
    <row r="4021" spans="1:17" x14ac:dyDescent="0.25">
      <c r="A4021" s="108" t="s">
        <v>17791</v>
      </c>
      <c r="B4021" s="108" t="s">
        <v>17792</v>
      </c>
      <c r="C4021" s="108" t="s">
        <v>17793</v>
      </c>
      <c r="D4021" s="108" t="s">
        <v>17828</v>
      </c>
      <c r="E4021" s="108" t="s">
        <v>12434</v>
      </c>
      <c r="F4021" s="108" t="s">
        <v>17829</v>
      </c>
      <c r="G4021" s="108" t="s">
        <v>17830</v>
      </c>
      <c r="H4021" s="109">
        <v>0</v>
      </c>
      <c r="I4021" s="109">
        <v>115</v>
      </c>
      <c r="J4021" s="110">
        <v>456997</v>
      </c>
      <c r="K4021" s="110">
        <v>456997</v>
      </c>
      <c r="L4021" s="109">
        <v>3973.89</v>
      </c>
      <c r="M4021" s="108" t="s">
        <v>17432</v>
      </c>
      <c r="N4021" s="110">
        <v>-6180.7040999999999</v>
      </c>
      <c r="O4021" s="110">
        <v>0</v>
      </c>
      <c r="P4021" s="68">
        <f t="shared" si="124"/>
        <v>0</v>
      </c>
      <c r="Q4021" s="68" t="e">
        <f t="shared" si="125"/>
        <v>#DIV/0!</v>
      </c>
    </row>
    <row r="4022" spans="1:17" x14ac:dyDescent="0.25">
      <c r="A4022" s="108" t="s">
        <v>17791</v>
      </c>
      <c r="B4022" s="108" t="s">
        <v>17794</v>
      </c>
      <c r="C4022" s="108" t="s">
        <v>17795</v>
      </c>
      <c r="D4022" s="108" t="s">
        <v>8038</v>
      </c>
      <c r="E4022" s="108" t="s">
        <v>8039</v>
      </c>
      <c r="F4022" s="108" t="s">
        <v>8037</v>
      </c>
      <c r="G4022" s="108" t="s">
        <v>8040</v>
      </c>
      <c r="H4022" s="109">
        <v>151</v>
      </c>
      <c r="I4022" s="109">
        <v>0</v>
      </c>
      <c r="J4022" s="110">
        <v>404501</v>
      </c>
      <c r="K4022" s="110">
        <v>0</v>
      </c>
      <c r="L4022" s="109">
        <v>2678.81</v>
      </c>
      <c r="M4022" s="108" t="s">
        <v>17432</v>
      </c>
      <c r="N4022" s="110">
        <v>-5470.7070999999996</v>
      </c>
      <c r="O4022" s="110">
        <v>0</v>
      </c>
      <c r="P4022" s="68">
        <f t="shared" si="124"/>
        <v>404501</v>
      </c>
      <c r="Q4022" s="68">
        <f t="shared" si="125"/>
        <v>2678.8145695364237</v>
      </c>
    </row>
    <row r="4023" spans="1:17" x14ac:dyDescent="0.25">
      <c r="A4023" s="108" t="s">
        <v>17791</v>
      </c>
      <c r="B4023" s="108" t="s">
        <v>17794</v>
      </c>
      <c r="C4023" s="108" t="s">
        <v>17795</v>
      </c>
      <c r="D4023" s="108" t="s">
        <v>8042</v>
      </c>
      <c r="E4023" s="108" t="s">
        <v>8043</v>
      </c>
      <c r="F4023" s="108" t="s">
        <v>8041</v>
      </c>
      <c r="G4023" s="108" t="s">
        <v>8044</v>
      </c>
      <c r="H4023" s="109">
        <v>120</v>
      </c>
      <c r="I4023" s="109">
        <v>0</v>
      </c>
      <c r="J4023" s="110">
        <v>447549</v>
      </c>
      <c r="K4023" s="110">
        <v>0</v>
      </c>
      <c r="L4023" s="109">
        <v>3729.58</v>
      </c>
      <c r="M4023" s="108" t="s">
        <v>17432</v>
      </c>
      <c r="N4023" s="110">
        <v>-6052.9171999999999</v>
      </c>
      <c r="O4023" s="110">
        <v>0</v>
      </c>
      <c r="P4023" s="68">
        <f t="shared" si="124"/>
        <v>447549</v>
      </c>
      <c r="Q4023" s="68">
        <f t="shared" si="125"/>
        <v>3729.5749999999998</v>
      </c>
    </row>
    <row r="4024" spans="1:17" x14ac:dyDescent="0.25">
      <c r="A4024" s="108" t="s">
        <v>17791</v>
      </c>
      <c r="B4024" s="108" t="s">
        <v>17794</v>
      </c>
      <c r="C4024" s="108" t="s">
        <v>17795</v>
      </c>
      <c r="D4024" s="108" t="s">
        <v>8042</v>
      </c>
      <c r="E4024" s="108" t="s">
        <v>8043</v>
      </c>
      <c r="F4024" s="108" t="s">
        <v>8045</v>
      </c>
      <c r="G4024" s="108" t="s">
        <v>8046</v>
      </c>
      <c r="H4024" s="109">
        <v>96</v>
      </c>
      <c r="I4024" s="109">
        <v>0</v>
      </c>
      <c r="J4024" s="110">
        <v>364679</v>
      </c>
      <c r="K4024" s="110">
        <v>0</v>
      </c>
      <c r="L4024" s="109">
        <v>3798.74</v>
      </c>
      <c r="M4024" s="108" t="s">
        <v>17432</v>
      </c>
      <c r="N4024" s="110">
        <v>-4932.1374999999998</v>
      </c>
      <c r="O4024" s="110">
        <v>0</v>
      </c>
      <c r="P4024" s="68">
        <f t="shared" si="124"/>
        <v>364679</v>
      </c>
      <c r="Q4024" s="68">
        <f t="shared" si="125"/>
        <v>3798.7395833333335</v>
      </c>
    </row>
    <row r="4025" spans="1:17" x14ac:dyDescent="0.25">
      <c r="A4025" s="108" t="s">
        <v>17791</v>
      </c>
      <c r="B4025" s="108" t="s">
        <v>17794</v>
      </c>
      <c r="C4025" s="108" t="s">
        <v>17795</v>
      </c>
      <c r="D4025" s="108" t="s">
        <v>8042</v>
      </c>
      <c r="E4025" s="108" t="s">
        <v>8043</v>
      </c>
      <c r="F4025" s="108" t="s">
        <v>8047</v>
      </c>
      <c r="G4025" s="108" t="s">
        <v>8048</v>
      </c>
      <c r="H4025" s="109">
        <v>124</v>
      </c>
      <c r="I4025" s="109">
        <v>0</v>
      </c>
      <c r="J4025" s="110">
        <v>401949</v>
      </c>
      <c r="K4025" s="110">
        <v>0</v>
      </c>
      <c r="L4025" s="109">
        <v>3241.52</v>
      </c>
      <c r="M4025" s="108" t="s">
        <v>17432</v>
      </c>
      <c r="N4025" s="110">
        <v>-5436.2024000000001</v>
      </c>
      <c r="O4025" s="110">
        <v>0</v>
      </c>
      <c r="P4025" s="68">
        <f t="shared" si="124"/>
        <v>401949</v>
      </c>
      <c r="Q4025" s="68">
        <f t="shared" si="125"/>
        <v>3241.5241935483873</v>
      </c>
    </row>
    <row r="4026" spans="1:17" x14ac:dyDescent="0.25">
      <c r="A4026" s="108" t="s">
        <v>17791</v>
      </c>
      <c r="B4026" s="108" t="s">
        <v>17792</v>
      </c>
      <c r="C4026" s="108" t="s">
        <v>17793</v>
      </c>
      <c r="D4026" s="108" t="s">
        <v>2662</v>
      </c>
      <c r="E4026" s="108" t="s">
        <v>2663</v>
      </c>
      <c r="F4026" s="108" t="s">
        <v>2661</v>
      </c>
      <c r="G4026" s="108" t="s">
        <v>2664</v>
      </c>
      <c r="H4026" s="109">
        <v>150</v>
      </c>
      <c r="I4026" s="109">
        <v>0</v>
      </c>
      <c r="J4026" s="110">
        <v>483281</v>
      </c>
      <c r="K4026" s="110">
        <v>0</v>
      </c>
      <c r="L4026" s="109">
        <v>3221.87</v>
      </c>
      <c r="M4026" s="108" t="s">
        <v>17432</v>
      </c>
      <c r="N4026" s="110">
        <v>-6536.1749</v>
      </c>
      <c r="O4026" s="110">
        <v>0</v>
      </c>
      <c r="P4026" s="68">
        <f t="shared" si="124"/>
        <v>483281</v>
      </c>
      <c r="Q4026" s="68">
        <f t="shared" si="125"/>
        <v>3221.8733333333334</v>
      </c>
    </row>
    <row r="4027" spans="1:17" x14ac:dyDescent="0.25">
      <c r="A4027" s="108" t="s">
        <v>17791</v>
      </c>
      <c r="B4027" s="108" t="s">
        <v>17792</v>
      </c>
      <c r="C4027" s="108" t="s">
        <v>17793</v>
      </c>
      <c r="D4027" s="108" t="s">
        <v>2662</v>
      </c>
      <c r="E4027" s="108" t="s">
        <v>2663</v>
      </c>
      <c r="F4027" s="108" t="s">
        <v>2665</v>
      </c>
      <c r="G4027" s="108" t="s">
        <v>2666</v>
      </c>
      <c r="H4027" s="109">
        <v>224</v>
      </c>
      <c r="I4027" s="109">
        <v>0</v>
      </c>
      <c r="J4027" s="110">
        <v>623454</v>
      </c>
      <c r="K4027" s="110">
        <v>0</v>
      </c>
      <c r="L4027" s="109">
        <v>2783.28</v>
      </c>
      <c r="M4027" s="108" t="s">
        <v>17432</v>
      </c>
      <c r="N4027" s="110">
        <v>-8431.9580000000005</v>
      </c>
      <c r="O4027" s="110">
        <v>0</v>
      </c>
      <c r="P4027" s="68">
        <f t="shared" si="124"/>
        <v>623454</v>
      </c>
      <c r="Q4027" s="68">
        <f t="shared" si="125"/>
        <v>2783.2767857142858</v>
      </c>
    </row>
    <row r="4028" spans="1:17" x14ac:dyDescent="0.25">
      <c r="A4028" s="108" t="s">
        <v>17791</v>
      </c>
      <c r="B4028" s="108" t="s">
        <v>17792</v>
      </c>
      <c r="C4028" s="108" t="s">
        <v>17793</v>
      </c>
      <c r="D4028" s="108" t="s">
        <v>2662</v>
      </c>
      <c r="E4028" s="108" t="s">
        <v>2663</v>
      </c>
      <c r="F4028" s="108" t="s">
        <v>2667</v>
      </c>
      <c r="G4028" s="108" t="s">
        <v>2668</v>
      </c>
      <c r="H4028" s="109">
        <v>267</v>
      </c>
      <c r="I4028" s="109">
        <v>0</v>
      </c>
      <c r="J4028" s="110">
        <v>929720</v>
      </c>
      <c r="K4028" s="110">
        <v>0</v>
      </c>
      <c r="L4028" s="109">
        <v>3482.1</v>
      </c>
      <c r="M4028" s="108" t="s">
        <v>17432</v>
      </c>
      <c r="N4028" s="110">
        <v>-12574.089</v>
      </c>
      <c r="O4028" s="110">
        <v>0</v>
      </c>
      <c r="P4028" s="68">
        <f t="shared" si="124"/>
        <v>929720</v>
      </c>
      <c r="Q4028" s="68">
        <f t="shared" si="125"/>
        <v>3482.0973782771534</v>
      </c>
    </row>
    <row r="4029" spans="1:17" ht="30" x14ac:dyDescent="0.25">
      <c r="A4029" s="108" t="s">
        <v>17791</v>
      </c>
      <c r="B4029" s="108" t="s">
        <v>17792</v>
      </c>
      <c r="C4029" s="108" t="s">
        <v>17793</v>
      </c>
      <c r="D4029" s="108" t="s">
        <v>2670</v>
      </c>
      <c r="E4029" s="108" t="s">
        <v>2671</v>
      </c>
      <c r="F4029" s="108" t="s">
        <v>2669</v>
      </c>
      <c r="G4029" s="108" t="s">
        <v>2672</v>
      </c>
      <c r="H4029" s="109">
        <v>214</v>
      </c>
      <c r="I4029" s="109">
        <v>0</v>
      </c>
      <c r="J4029" s="110">
        <v>492803</v>
      </c>
      <c r="K4029" s="110">
        <v>0</v>
      </c>
      <c r="L4029" s="109">
        <v>2302.8200000000002</v>
      </c>
      <c r="M4029" s="108" t="s">
        <v>17432</v>
      </c>
      <c r="N4029" s="110">
        <v>-6664.9632000000001</v>
      </c>
      <c r="O4029" s="110">
        <v>0</v>
      </c>
      <c r="P4029" s="68">
        <f t="shared" si="124"/>
        <v>492803</v>
      </c>
      <c r="Q4029" s="68">
        <f t="shared" si="125"/>
        <v>2302.8177570093458</v>
      </c>
    </row>
    <row r="4030" spans="1:17" x14ac:dyDescent="0.25">
      <c r="A4030" s="108" t="s">
        <v>17791</v>
      </c>
      <c r="B4030" s="108" t="s">
        <v>17792</v>
      </c>
      <c r="C4030" s="108" t="s">
        <v>17793</v>
      </c>
      <c r="D4030" s="108" t="s">
        <v>2670</v>
      </c>
      <c r="E4030" s="108" t="s">
        <v>2671</v>
      </c>
      <c r="F4030" s="108" t="s">
        <v>2673</v>
      </c>
      <c r="G4030" s="108" t="s">
        <v>2674</v>
      </c>
      <c r="H4030" s="109">
        <v>32</v>
      </c>
      <c r="I4030" s="109">
        <v>0</v>
      </c>
      <c r="J4030" s="110">
        <v>65667</v>
      </c>
      <c r="K4030" s="110">
        <v>0</v>
      </c>
      <c r="L4030" s="109">
        <v>2052.09</v>
      </c>
      <c r="M4030" s="108" t="s">
        <v>17432</v>
      </c>
      <c r="N4030" s="110">
        <v>-888.12429999999995</v>
      </c>
      <c r="O4030" s="110">
        <v>0</v>
      </c>
      <c r="P4030" s="68">
        <f t="shared" si="124"/>
        <v>65667</v>
      </c>
      <c r="Q4030" s="68">
        <f t="shared" si="125"/>
        <v>2052.09375</v>
      </c>
    </row>
    <row r="4031" spans="1:17" x14ac:dyDescent="0.25">
      <c r="A4031" s="108" t="s">
        <v>17791</v>
      </c>
      <c r="B4031" s="108" t="s">
        <v>17792</v>
      </c>
      <c r="C4031" s="108" t="s">
        <v>17793</v>
      </c>
      <c r="D4031" s="108" t="s">
        <v>2676</v>
      </c>
      <c r="E4031" s="108" t="s">
        <v>2677</v>
      </c>
      <c r="F4031" s="108" t="s">
        <v>2675</v>
      </c>
      <c r="G4031" s="108" t="s">
        <v>2678</v>
      </c>
      <c r="H4031" s="109">
        <v>335</v>
      </c>
      <c r="I4031" s="109">
        <v>0</v>
      </c>
      <c r="J4031" s="110">
        <v>1077510</v>
      </c>
      <c r="K4031" s="110">
        <v>0</v>
      </c>
      <c r="L4031" s="109">
        <v>3216.45</v>
      </c>
      <c r="M4031" s="108" t="s">
        <v>17428</v>
      </c>
      <c r="N4031" s="110">
        <v>51100.317600000002</v>
      </c>
      <c r="O4031" s="110">
        <v>4403.3995000000004</v>
      </c>
      <c r="P4031" s="68">
        <f t="shared" si="124"/>
        <v>1077510</v>
      </c>
      <c r="Q4031" s="68">
        <f t="shared" si="125"/>
        <v>3216.4477611940297</v>
      </c>
    </row>
    <row r="4032" spans="1:17" x14ac:dyDescent="0.25">
      <c r="A4032" s="108" t="s">
        <v>17791</v>
      </c>
      <c r="B4032" s="108" t="s">
        <v>17792</v>
      </c>
      <c r="C4032" s="108" t="s">
        <v>17793</v>
      </c>
      <c r="D4032" s="108" t="s">
        <v>2676</v>
      </c>
      <c r="E4032" s="108" t="s">
        <v>2677</v>
      </c>
      <c r="F4032" s="108" t="s">
        <v>2679</v>
      </c>
      <c r="G4032" s="108" t="s">
        <v>2680</v>
      </c>
      <c r="H4032" s="109">
        <v>220</v>
      </c>
      <c r="I4032" s="109">
        <v>0</v>
      </c>
      <c r="J4032" s="110">
        <v>649797</v>
      </c>
      <c r="K4032" s="110">
        <v>0</v>
      </c>
      <c r="L4032" s="109">
        <v>2953.62</v>
      </c>
      <c r="M4032" s="108" t="s">
        <v>17428</v>
      </c>
      <c r="N4032" s="110">
        <v>30816.263599999998</v>
      </c>
      <c r="O4032" s="110">
        <v>2655.4888000000001</v>
      </c>
      <c r="P4032" s="68">
        <f t="shared" si="124"/>
        <v>649797</v>
      </c>
      <c r="Q4032" s="68">
        <f t="shared" si="125"/>
        <v>2953.6227272727274</v>
      </c>
    </row>
    <row r="4033" spans="1:17" x14ac:dyDescent="0.25">
      <c r="A4033" s="108" t="s">
        <v>17791</v>
      </c>
      <c r="B4033" s="108" t="s">
        <v>17792</v>
      </c>
      <c r="C4033" s="108" t="s">
        <v>17793</v>
      </c>
      <c r="D4033" s="108" t="s">
        <v>2676</v>
      </c>
      <c r="E4033" s="108" t="s">
        <v>2677</v>
      </c>
      <c r="F4033" s="108" t="s">
        <v>2681</v>
      </c>
      <c r="G4033" s="108" t="s">
        <v>2682</v>
      </c>
      <c r="H4033" s="109">
        <v>46</v>
      </c>
      <c r="I4033" s="109">
        <v>0</v>
      </c>
      <c r="J4033" s="110">
        <v>64019</v>
      </c>
      <c r="K4033" s="110">
        <v>0</v>
      </c>
      <c r="L4033" s="109">
        <v>1391.72</v>
      </c>
      <c r="M4033" s="108" t="s">
        <v>17428</v>
      </c>
      <c r="N4033" s="110">
        <v>3036.0628000000002</v>
      </c>
      <c r="O4033" s="110">
        <v>261.62259999999998</v>
      </c>
      <c r="P4033" s="68">
        <f t="shared" si="124"/>
        <v>64019</v>
      </c>
      <c r="Q4033" s="68">
        <f t="shared" si="125"/>
        <v>1391.7173913043478</v>
      </c>
    </row>
    <row r="4034" spans="1:17" ht="30" x14ac:dyDescent="0.25">
      <c r="A4034" s="108" t="s">
        <v>17791</v>
      </c>
      <c r="B4034" s="108" t="s">
        <v>17792</v>
      </c>
      <c r="C4034" s="108" t="s">
        <v>17793</v>
      </c>
      <c r="D4034" s="108" t="s">
        <v>2684</v>
      </c>
      <c r="E4034" s="108" t="s">
        <v>2685</v>
      </c>
      <c r="F4034" s="108" t="s">
        <v>2683</v>
      </c>
      <c r="G4034" s="108" t="s">
        <v>2686</v>
      </c>
      <c r="H4034" s="109">
        <v>163</v>
      </c>
      <c r="I4034" s="109">
        <v>0</v>
      </c>
      <c r="J4034" s="110">
        <v>537860</v>
      </c>
      <c r="K4034" s="110">
        <v>0</v>
      </c>
      <c r="L4034" s="109">
        <v>3299.75</v>
      </c>
      <c r="M4034" s="108" t="s">
        <v>17432</v>
      </c>
      <c r="N4034" s="110">
        <v>-7274.3414000000002</v>
      </c>
      <c r="O4034" s="110">
        <v>0</v>
      </c>
      <c r="P4034" s="68">
        <f t="shared" si="124"/>
        <v>537860</v>
      </c>
      <c r="Q4034" s="68">
        <f t="shared" si="125"/>
        <v>3299.7546012269941</v>
      </c>
    </row>
    <row r="4035" spans="1:17" x14ac:dyDescent="0.25">
      <c r="A4035" s="108" t="s">
        <v>17791</v>
      </c>
      <c r="B4035" s="108" t="s">
        <v>17792</v>
      </c>
      <c r="C4035" s="108" t="s">
        <v>17793</v>
      </c>
      <c r="D4035" s="108" t="s">
        <v>2684</v>
      </c>
      <c r="E4035" s="108" t="s">
        <v>2685</v>
      </c>
      <c r="F4035" s="108" t="s">
        <v>17831</v>
      </c>
      <c r="G4035" s="108" t="s">
        <v>17832</v>
      </c>
      <c r="H4035" s="109">
        <v>0</v>
      </c>
      <c r="I4035" s="109">
        <v>105</v>
      </c>
      <c r="J4035" s="110">
        <v>282990</v>
      </c>
      <c r="K4035" s="110">
        <v>282990</v>
      </c>
      <c r="L4035" s="109">
        <v>2695.14</v>
      </c>
      <c r="M4035" s="108" t="s">
        <v>17432</v>
      </c>
      <c r="N4035" s="110">
        <v>-3827.3258999999998</v>
      </c>
      <c r="O4035" s="110">
        <v>0</v>
      </c>
      <c r="P4035" s="68">
        <f t="shared" si="124"/>
        <v>0</v>
      </c>
      <c r="Q4035" s="68" t="e">
        <f t="shared" si="125"/>
        <v>#DIV/0!</v>
      </c>
    </row>
    <row r="4036" spans="1:17" x14ac:dyDescent="0.25">
      <c r="A4036" s="108" t="s">
        <v>17791</v>
      </c>
      <c r="B4036" s="108" t="s">
        <v>17792</v>
      </c>
      <c r="C4036" s="108" t="s">
        <v>17793</v>
      </c>
      <c r="D4036" s="108" t="s">
        <v>2688</v>
      </c>
      <c r="E4036" s="108" t="s">
        <v>2689</v>
      </c>
      <c r="F4036" s="108" t="s">
        <v>2687</v>
      </c>
      <c r="G4036" s="108" t="s">
        <v>2690</v>
      </c>
      <c r="H4036" s="109">
        <v>240</v>
      </c>
      <c r="I4036" s="109">
        <v>0</v>
      </c>
      <c r="J4036" s="110">
        <v>691534</v>
      </c>
      <c r="K4036" s="110">
        <v>0</v>
      </c>
      <c r="L4036" s="109">
        <v>2881.39</v>
      </c>
      <c r="M4036" s="108" t="s">
        <v>17432</v>
      </c>
      <c r="N4036" s="110">
        <v>-9352.7116000000005</v>
      </c>
      <c r="O4036" s="110">
        <v>0</v>
      </c>
      <c r="P4036" s="68">
        <f t="shared" ref="P4036:P4099" si="126">J4036-K4036</f>
        <v>691534</v>
      </c>
      <c r="Q4036" s="68">
        <f t="shared" ref="Q4036:Q4099" si="127">P4036/H4036</f>
        <v>2881.3916666666669</v>
      </c>
    </row>
    <row r="4037" spans="1:17" x14ac:dyDescent="0.25">
      <c r="A4037" s="108" t="s">
        <v>17791</v>
      </c>
      <c r="B4037" s="108" t="s">
        <v>17792</v>
      </c>
      <c r="C4037" s="108" t="s">
        <v>17793</v>
      </c>
      <c r="D4037" s="108" t="s">
        <v>2688</v>
      </c>
      <c r="E4037" s="108" t="s">
        <v>2689</v>
      </c>
      <c r="F4037" s="108" t="s">
        <v>2691</v>
      </c>
      <c r="G4037" s="108" t="s">
        <v>2692</v>
      </c>
      <c r="H4037" s="109">
        <v>140</v>
      </c>
      <c r="I4037" s="109">
        <v>0</v>
      </c>
      <c r="J4037" s="110">
        <v>488204</v>
      </c>
      <c r="K4037" s="110">
        <v>0</v>
      </c>
      <c r="L4037" s="109">
        <v>3487.17</v>
      </c>
      <c r="M4037" s="108" t="s">
        <v>17432</v>
      </c>
      <c r="N4037" s="110">
        <v>-6602.7560000000003</v>
      </c>
      <c r="O4037" s="110">
        <v>0</v>
      </c>
      <c r="P4037" s="68">
        <f t="shared" si="126"/>
        <v>488204</v>
      </c>
      <c r="Q4037" s="68">
        <f t="shared" si="127"/>
        <v>3487.1714285714284</v>
      </c>
    </row>
    <row r="4038" spans="1:17" ht="30" x14ac:dyDescent="0.25">
      <c r="A4038" s="108" t="s">
        <v>17791</v>
      </c>
      <c r="B4038" s="108" t="s">
        <v>17792</v>
      </c>
      <c r="C4038" s="108" t="s">
        <v>17793</v>
      </c>
      <c r="D4038" s="108" t="s">
        <v>2694</v>
      </c>
      <c r="E4038" s="108" t="s">
        <v>2695</v>
      </c>
      <c r="F4038" s="108" t="s">
        <v>2693</v>
      </c>
      <c r="G4038" s="108" t="s">
        <v>2696</v>
      </c>
      <c r="H4038" s="109">
        <v>120</v>
      </c>
      <c r="I4038" s="109">
        <v>0</v>
      </c>
      <c r="J4038" s="110">
        <v>442361</v>
      </c>
      <c r="K4038" s="110">
        <v>0</v>
      </c>
      <c r="L4038" s="109">
        <v>3686.34</v>
      </c>
      <c r="M4038" s="108" t="s">
        <v>17432</v>
      </c>
      <c r="N4038" s="110">
        <v>-5982.7456000000002</v>
      </c>
      <c r="O4038" s="110">
        <v>0</v>
      </c>
      <c r="P4038" s="68">
        <f t="shared" si="126"/>
        <v>442361</v>
      </c>
      <c r="Q4038" s="68">
        <f t="shared" si="127"/>
        <v>3686.3416666666667</v>
      </c>
    </row>
    <row r="4039" spans="1:17" x14ac:dyDescent="0.25">
      <c r="A4039" s="108" t="s">
        <v>17791</v>
      </c>
      <c r="B4039" s="108" t="s">
        <v>17792</v>
      </c>
      <c r="C4039" s="108" t="s">
        <v>17793</v>
      </c>
      <c r="D4039" s="108" t="s">
        <v>2694</v>
      </c>
      <c r="E4039" s="108" t="s">
        <v>2695</v>
      </c>
      <c r="F4039" s="108" t="s">
        <v>2697</v>
      </c>
      <c r="G4039" s="108" t="s">
        <v>2698</v>
      </c>
      <c r="H4039" s="109">
        <v>95</v>
      </c>
      <c r="I4039" s="109">
        <v>0</v>
      </c>
      <c r="J4039" s="110">
        <v>374316</v>
      </c>
      <c r="K4039" s="110">
        <v>0</v>
      </c>
      <c r="L4039" s="109">
        <v>3940.17</v>
      </c>
      <c r="M4039" s="108" t="s">
        <v>17432</v>
      </c>
      <c r="N4039" s="110">
        <v>-5062.4746999999998</v>
      </c>
      <c r="O4039" s="110">
        <v>0</v>
      </c>
      <c r="P4039" s="68">
        <f t="shared" si="126"/>
        <v>374316</v>
      </c>
      <c r="Q4039" s="68">
        <f t="shared" si="127"/>
        <v>3940.1684210526314</v>
      </c>
    </row>
    <row r="4040" spans="1:17" x14ac:dyDescent="0.25">
      <c r="A4040" s="108" t="s">
        <v>17791</v>
      </c>
      <c r="B4040" s="108" t="s">
        <v>17792</v>
      </c>
      <c r="C4040" s="108" t="s">
        <v>17793</v>
      </c>
      <c r="D4040" s="108" t="s">
        <v>2694</v>
      </c>
      <c r="E4040" s="108" t="s">
        <v>2695</v>
      </c>
      <c r="F4040" s="108" t="s">
        <v>2699</v>
      </c>
      <c r="G4040" s="108" t="s">
        <v>2700</v>
      </c>
      <c r="H4040" s="109">
        <v>93</v>
      </c>
      <c r="I4040" s="109">
        <v>0</v>
      </c>
      <c r="J4040" s="110">
        <v>286393</v>
      </c>
      <c r="K4040" s="110">
        <v>0</v>
      </c>
      <c r="L4040" s="109">
        <v>3079.49</v>
      </c>
      <c r="M4040" s="108" t="s">
        <v>17432</v>
      </c>
      <c r="N4040" s="110">
        <v>-3873.3510999999999</v>
      </c>
      <c r="O4040" s="110">
        <v>0</v>
      </c>
      <c r="P4040" s="68">
        <f t="shared" si="126"/>
        <v>286393</v>
      </c>
      <c r="Q4040" s="68">
        <f t="shared" si="127"/>
        <v>3079.494623655914</v>
      </c>
    </row>
    <row r="4041" spans="1:17" x14ac:dyDescent="0.25">
      <c r="A4041" s="108" t="s">
        <v>17791</v>
      </c>
      <c r="B4041" s="108" t="s">
        <v>17794</v>
      </c>
      <c r="C4041" s="108" t="s">
        <v>17795</v>
      </c>
      <c r="D4041" s="108" t="s">
        <v>8050</v>
      </c>
      <c r="E4041" s="108" t="s">
        <v>8051</v>
      </c>
      <c r="F4041" s="108" t="s">
        <v>17833</v>
      </c>
      <c r="G4041" s="108" t="s">
        <v>17834</v>
      </c>
      <c r="H4041" s="109">
        <v>0</v>
      </c>
      <c r="I4041" s="109">
        <v>100</v>
      </c>
      <c r="J4041" s="110">
        <v>328370</v>
      </c>
      <c r="K4041" s="110">
        <v>328370</v>
      </c>
      <c r="L4041" s="109">
        <v>3283.7</v>
      </c>
      <c r="M4041" s="108" t="s">
        <v>17432</v>
      </c>
      <c r="N4041" s="110">
        <v>-4441.0702000000001</v>
      </c>
      <c r="O4041" s="110">
        <v>0</v>
      </c>
      <c r="P4041" s="68">
        <f t="shared" si="126"/>
        <v>0</v>
      </c>
      <c r="Q4041" s="68" t="e">
        <f t="shared" si="127"/>
        <v>#DIV/0!</v>
      </c>
    </row>
    <row r="4042" spans="1:17" x14ac:dyDescent="0.25">
      <c r="A4042" s="108" t="s">
        <v>17791</v>
      </c>
      <c r="B4042" s="108" t="s">
        <v>17794</v>
      </c>
      <c r="C4042" s="108" t="s">
        <v>17795</v>
      </c>
      <c r="D4042" s="108" t="s">
        <v>8050</v>
      </c>
      <c r="E4042" s="108" t="s">
        <v>8051</v>
      </c>
      <c r="F4042" s="108" t="s">
        <v>8049</v>
      </c>
      <c r="G4042" s="108" t="s">
        <v>8052</v>
      </c>
      <c r="H4042" s="109">
        <v>150</v>
      </c>
      <c r="I4042" s="109">
        <v>0</v>
      </c>
      <c r="J4042" s="110">
        <v>401729</v>
      </c>
      <c r="K4042" s="110">
        <v>0</v>
      </c>
      <c r="L4042" s="109">
        <v>2678.19</v>
      </c>
      <c r="M4042" s="108" t="s">
        <v>17432</v>
      </c>
      <c r="N4042" s="110">
        <v>-5433.2178000000004</v>
      </c>
      <c r="O4042" s="110">
        <v>0</v>
      </c>
      <c r="P4042" s="68">
        <f t="shared" si="126"/>
        <v>401729</v>
      </c>
      <c r="Q4042" s="68">
        <f t="shared" si="127"/>
        <v>2678.1933333333332</v>
      </c>
    </row>
    <row r="4043" spans="1:17" x14ac:dyDescent="0.25">
      <c r="A4043" s="108" t="s">
        <v>17791</v>
      </c>
      <c r="B4043" s="108" t="s">
        <v>17794</v>
      </c>
      <c r="C4043" s="108" t="s">
        <v>17795</v>
      </c>
      <c r="D4043" s="108" t="s">
        <v>8050</v>
      </c>
      <c r="E4043" s="108" t="s">
        <v>8051</v>
      </c>
      <c r="F4043" s="108" t="s">
        <v>8053</v>
      </c>
      <c r="G4043" s="108" t="s">
        <v>8054</v>
      </c>
      <c r="H4043" s="109">
        <v>100</v>
      </c>
      <c r="I4043" s="109">
        <v>0</v>
      </c>
      <c r="J4043" s="110">
        <v>260989</v>
      </c>
      <c r="K4043" s="110">
        <v>0</v>
      </c>
      <c r="L4043" s="109">
        <v>2609.89</v>
      </c>
      <c r="M4043" s="108" t="s">
        <v>17432</v>
      </c>
      <c r="N4043" s="110">
        <v>-3529.7698999999998</v>
      </c>
      <c r="O4043" s="110">
        <v>0</v>
      </c>
      <c r="P4043" s="68">
        <f t="shared" si="126"/>
        <v>260989</v>
      </c>
      <c r="Q4043" s="68">
        <f t="shared" si="127"/>
        <v>2609.89</v>
      </c>
    </row>
    <row r="4044" spans="1:17" x14ac:dyDescent="0.25">
      <c r="A4044" s="108" t="s">
        <v>17791</v>
      </c>
      <c r="B4044" s="108" t="s">
        <v>17794</v>
      </c>
      <c r="C4044" s="108" t="s">
        <v>17795</v>
      </c>
      <c r="D4044" s="108" t="s">
        <v>8056</v>
      </c>
      <c r="E4044" s="108" t="s">
        <v>8057</v>
      </c>
      <c r="F4044" s="108" t="s">
        <v>8055</v>
      </c>
      <c r="G4044" s="108" t="s">
        <v>8058</v>
      </c>
      <c r="H4044" s="109">
        <v>86</v>
      </c>
      <c r="I4044" s="109">
        <v>0</v>
      </c>
      <c r="J4044" s="110">
        <v>207174</v>
      </c>
      <c r="K4044" s="110">
        <v>0</v>
      </c>
      <c r="L4044" s="109">
        <v>2409</v>
      </c>
      <c r="M4044" s="108" t="s">
        <v>17432</v>
      </c>
      <c r="N4044" s="110">
        <v>-2801.9387000000002</v>
      </c>
      <c r="O4044" s="110">
        <v>0</v>
      </c>
      <c r="P4044" s="68">
        <f t="shared" si="126"/>
        <v>207174</v>
      </c>
      <c r="Q4044" s="68">
        <f t="shared" si="127"/>
        <v>2409</v>
      </c>
    </row>
    <row r="4045" spans="1:17" x14ac:dyDescent="0.25">
      <c r="A4045" s="108" t="s">
        <v>17791</v>
      </c>
      <c r="B4045" s="108" t="s">
        <v>17792</v>
      </c>
      <c r="C4045" s="108" t="s">
        <v>17793</v>
      </c>
      <c r="D4045" s="108" t="s">
        <v>2702</v>
      </c>
      <c r="E4045" s="108" t="s">
        <v>2703</v>
      </c>
      <c r="F4045" s="108" t="s">
        <v>2701</v>
      </c>
      <c r="G4045" s="108" t="s">
        <v>2704</v>
      </c>
      <c r="H4045" s="109">
        <v>416</v>
      </c>
      <c r="I4045" s="109">
        <v>0</v>
      </c>
      <c r="J4045" s="110">
        <v>1285598</v>
      </c>
      <c r="K4045" s="110">
        <v>0</v>
      </c>
      <c r="L4045" s="109">
        <v>3090.38</v>
      </c>
      <c r="M4045" s="108" t="s">
        <v>17432</v>
      </c>
      <c r="N4045" s="110">
        <v>-17387.195199999998</v>
      </c>
      <c r="O4045" s="110">
        <v>0</v>
      </c>
      <c r="P4045" s="68">
        <f t="shared" si="126"/>
        <v>1285598</v>
      </c>
      <c r="Q4045" s="68">
        <f t="shared" si="127"/>
        <v>3090.3798076923076</v>
      </c>
    </row>
    <row r="4046" spans="1:17" x14ac:dyDescent="0.25">
      <c r="A4046" s="108" t="s">
        <v>17791</v>
      </c>
      <c r="B4046" s="108" t="s">
        <v>17792</v>
      </c>
      <c r="C4046" s="108" t="s">
        <v>17793</v>
      </c>
      <c r="D4046" s="108" t="s">
        <v>2702</v>
      </c>
      <c r="E4046" s="108" t="s">
        <v>2703</v>
      </c>
      <c r="F4046" s="108" t="s">
        <v>2705</v>
      </c>
      <c r="G4046" s="108" t="s">
        <v>2706</v>
      </c>
      <c r="H4046" s="109">
        <v>303</v>
      </c>
      <c r="I4046" s="109">
        <v>0</v>
      </c>
      <c r="J4046" s="110">
        <v>1158140</v>
      </c>
      <c r="K4046" s="110">
        <v>0</v>
      </c>
      <c r="L4046" s="109">
        <v>3822.24</v>
      </c>
      <c r="M4046" s="108" t="s">
        <v>17432</v>
      </c>
      <c r="N4046" s="110">
        <v>-15663.376399999999</v>
      </c>
      <c r="O4046" s="110">
        <v>0</v>
      </c>
      <c r="P4046" s="68">
        <f t="shared" si="126"/>
        <v>1158140</v>
      </c>
      <c r="Q4046" s="68">
        <f t="shared" si="127"/>
        <v>3822.2442244224421</v>
      </c>
    </row>
    <row r="4047" spans="1:17" x14ac:dyDescent="0.25">
      <c r="A4047" s="108" t="s">
        <v>17791</v>
      </c>
      <c r="B4047" s="108" t="s">
        <v>17792</v>
      </c>
      <c r="C4047" s="108" t="s">
        <v>17793</v>
      </c>
      <c r="D4047" s="108" t="s">
        <v>2702</v>
      </c>
      <c r="E4047" s="108" t="s">
        <v>2703</v>
      </c>
      <c r="F4047" s="108" t="s">
        <v>17835</v>
      </c>
      <c r="G4047" s="108" t="s">
        <v>17836</v>
      </c>
      <c r="H4047" s="109">
        <v>0</v>
      </c>
      <c r="I4047" s="109">
        <v>300</v>
      </c>
      <c r="J4047" s="110">
        <v>1119390</v>
      </c>
      <c r="K4047" s="110">
        <v>1119390</v>
      </c>
      <c r="L4047" s="109">
        <v>3731.3</v>
      </c>
      <c r="M4047" s="108" t="s">
        <v>17432</v>
      </c>
      <c r="N4047" s="110">
        <v>-15139.2904</v>
      </c>
      <c r="O4047" s="110">
        <v>0</v>
      </c>
      <c r="P4047" s="68">
        <f t="shared" si="126"/>
        <v>0</v>
      </c>
      <c r="Q4047" s="68" t="e">
        <f t="shared" si="127"/>
        <v>#DIV/0!</v>
      </c>
    </row>
    <row r="4048" spans="1:17" x14ac:dyDescent="0.25">
      <c r="A4048" s="108" t="s">
        <v>17791</v>
      </c>
      <c r="B4048" s="108" t="s">
        <v>17792</v>
      </c>
      <c r="C4048" s="108" t="s">
        <v>17793</v>
      </c>
      <c r="D4048" s="108" t="s">
        <v>2708</v>
      </c>
      <c r="E4048" s="108" t="s">
        <v>2709</v>
      </c>
      <c r="F4048" s="108" t="s">
        <v>2707</v>
      </c>
      <c r="G4048" s="108" t="s">
        <v>2710</v>
      </c>
      <c r="H4048" s="109">
        <v>271</v>
      </c>
      <c r="I4048" s="109">
        <v>0</v>
      </c>
      <c r="J4048" s="110">
        <v>992534</v>
      </c>
      <c r="K4048" s="110">
        <v>0</v>
      </c>
      <c r="L4048" s="109">
        <v>3662.49</v>
      </c>
      <c r="M4048" s="108" t="s">
        <v>17428</v>
      </c>
      <c r="N4048" s="110">
        <v>47070.373899999999</v>
      </c>
      <c r="O4048" s="110">
        <v>4056.1325999999999</v>
      </c>
      <c r="P4048" s="68">
        <f t="shared" si="126"/>
        <v>992534</v>
      </c>
      <c r="Q4048" s="68">
        <f t="shared" si="127"/>
        <v>3662.4870848708488</v>
      </c>
    </row>
    <row r="4049" spans="1:17" x14ac:dyDescent="0.25">
      <c r="A4049" s="108" t="s">
        <v>17791</v>
      </c>
      <c r="B4049" s="108" t="s">
        <v>17792</v>
      </c>
      <c r="C4049" s="108" t="s">
        <v>17793</v>
      </c>
      <c r="D4049" s="108" t="s">
        <v>2708</v>
      </c>
      <c r="E4049" s="108" t="s">
        <v>2709</v>
      </c>
      <c r="F4049" s="108" t="s">
        <v>2711</v>
      </c>
      <c r="G4049" s="108" t="s">
        <v>2712</v>
      </c>
      <c r="H4049" s="109">
        <v>126</v>
      </c>
      <c r="I4049" s="109">
        <v>0</v>
      </c>
      <c r="J4049" s="110">
        <v>522888</v>
      </c>
      <c r="K4049" s="110">
        <v>0</v>
      </c>
      <c r="L4049" s="109">
        <v>4149.8999999999996</v>
      </c>
      <c r="M4049" s="108" t="s">
        <v>17428</v>
      </c>
      <c r="N4049" s="110">
        <v>24797.689699999999</v>
      </c>
      <c r="O4049" s="110">
        <v>2136.8582000000001</v>
      </c>
      <c r="P4049" s="68">
        <f t="shared" si="126"/>
        <v>522888</v>
      </c>
      <c r="Q4049" s="68">
        <f t="shared" si="127"/>
        <v>4149.9047619047615</v>
      </c>
    </row>
    <row r="4050" spans="1:17" x14ac:dyDescent="0.25">
      <c r="A4050" s="108" t="s">
        <v>17791</v>
      </c>
      <c r="B4050" s="108" t="s">
        <v>17792</v>
      </c>
      <c r="C4050" s="108" t="s">
        <v>17793</v>
      </c>
      <c r="D4050" s="108" t="s">
        <v>2708</v>
      </c>
      <c r="E4050" s="108" t="s">
        <v>2709</v>
      </c>
      <c r="F4050" s="108" t="s">
        <v>2713</v>
      </c>
      <c r="G4050" s="108" t="s">
        <v>2714</v>
      </c>
      <c r="H4050" s="109">
        <v>94</v>
      </c>
      <c r="I4050" s="109">
        <v>0</v>
      </c>
      <c r="J4050" s="110">
        <v>345697</v>
      </c>
      <c r="K4050" s="110">
        <v>0</v>
      </c>
      <c r="L4050" s="109">
        <v>3677.63</v>
      </c>
      <c r="M4050" s="108" t="s">
        <v>17428</v>
      </c>
      <c r="N4050" s="110">
        <v>16394.4872</v>
      </c>
      <c r="O4050" s="110">
        <v>1412.7402999999999</v>
      </c>
      <c r="P4050" s="68">
        <f t="shared" si="126"/>
        <v>345697</v>
      </c>
      <c r="Q4050" s="68">
        <f t="shared" si="127"/>
        <v>3677.627659574468</v>
      </c>
    </row>
    <row r="4051" spans="1:17" x14ac:dyDescent="0.25">
      <c r="A4051" s="108" t="s">
        <v>17791</v>
      </c>
      <c r="B4051" s="108" t="s">
        <v>17792</v>
      </c>
      <c r="C4051" s="108" t="s">
        <v>17793</v>
      </c>
      <c r="D4051" s="108" t="s">
        <v>2716</v>
      </c>
      <c r="E4051" s="108" t="s">
        <v>2717</v>
      </c>
      <c r="F4051" s="108" t="s">
        <v>2715</v>
      </c>
      <c r="G4051" s="108" t="s">
        <v>2718</v>
      </c>
      <c r="H4051" s="109">
        <v>144</v>
      </c>
      <c r="I4051" s="109">
        <v>0</v>
      </c>
      <c r="J4051" s="110">
        <v>433611</v>
      </c>
      <c r="K4051" s="110">
        <v>0</v>
      </c>
      <c r="L4051" s="109">
        <v>3011.19</v>
      </c>
      <c r="M4051" s="108" t="s">
        <v>17432</v>
      </c>
      <c r="N4051" s="110">
        <v>-5864.4175999999998</v>
      </c>
      <c r="O4051" s="110">
        <v>0</v>
      </c>
      <c r="P4051" s="68">
        <f t="shared" si="126"/>
        <v>433611</v>
      </c>
      <c r="Q4051" s="68">
        <f t="shared" si="127"/>
        <v>3011.1875</v>
      </c>
    </row>
    <row r="4052" spans="1:17" ht="30" x14ac:dyDescent="0.25">
      <c r="A4052" s="108" t="s">
        <v>17791</v>
      </c>
      <c r="B4052" s="108" t="s">
        <v>17792</v>
      </c>
      <c r="C4052" s="108" t="s">
        <v>17793</v>
      </c>
      <c r="D4052" s="108" t="s">
        <v>2716</v>
      </c>
      <c r="E4052" s="108" t="s">
        <v>2717</v>
      </c>
      <c r="F4052" s="108" t="s">
        <v>2719</v>
      </c>
      <c r="G4052" s="108" t="s">
        <v>2720</v>
      </c>
      <c r="H4052" s="109">
        <v>335</v>
      </c>
      <c r="I4052" s="109">
        <v>0</v>
      </c>
      <c r="J4052" s="110">
        <v>906940</v>
      </c>
      <c r="K4052" s="110">
        <v>0</v>
      </c>
      <c r="L4052" s="109">
        <v>2707.28</v>
      </c>
      <c r="M4052" s="108" t="s">
        <v>17432</v>
      </c>
      <c r="N4052" s="110">
        <v>-12265.9874</v>
      </c>
      <c r="O4052" s="110">
        <v>0</v>
      </c>
      <c r="P4052" s="68">
        <f t="shared" si="126"/>
        <v>906940</v>
      </c>
      <c r="Q4052" s="68">
        <f t="shared" si="127"/>
        <v>2707.2835820895521</v>
      </c>
    </row>
    <row r="4053" spans="1:17" ht="30" x14ac:dyDescent="0.25">
      <c r="A4053" s="108" t="s">
        <v>17791</v>
      </c>
      <c r="B4053" s="108" t="s">
        <v>17792</v>
      </c>
      <c r="C4053" s="108" t="s">
        <v>17793</v>
      </c>
      <c r="D4053" s="108" t="s">
        <v>2722</v>
      </c>
      <c r="E4053" s="108" t="s">
        <v>2723</v>
      </c>
      <c r="F4053" s="108" t="s">
        <v>2721</v>
      </c>
      <c r="G4053" s="108" t="s">
        <v>2724</v>
      </c>
      <c r="H4053" s="109">
        <v>241</v>
      </c>
      <c r="I4053" s="109">
        <v>0</v>
      </c>
      <c r="J4053" s="110">
        <v>760059</v>
      </c>
      <c r="K4053" s="110">
        <v>0</v>
      </c>
      <c r="L4053" s="109">
        <v>3153.77</v>
      </c>
      <c r="M4053" s="108" t="s">
        <v>17432</v>
      </c>
      <c r="N4053" s="110">
        <v>-10279.4899</v>
      </c>
      <c r="O4053" s="110">
        <v>0</v>
      </c>
      <c r="P4053" s="68">
        <f t="shared" si="126"/>
        <v>760059</v>
      </c>
      <c r="Q4053" s="68">
        <f t="shared" si="127"/>
        <v>3153.771784232365</v>
      </c>
    </row>
    <row r="4054" spans="1:17" x14ac:dyDescent="0.25">
      <c r="A4054" s="108" t="s">
        <v>17791</v>
      </c>
      <c r="B4054" s="108" t="s">
        <v>17792</v>
      </c>
      <c r="C4054" s="108" t="s">
        <v>17793</v>
      </c>
      <c r="D4054" s="108" t="s">
        <v>2726</v>
      </c>
      <c r="E4054" s="108" t="s">
        <v>2727</v>
      </c>
      <c r="F4054" s="108" t="s">
        <v>2725</v>
      </c>
      <c r="G4054" s="108" t="s">
        <v>2728</v>
      </c>
      <c r="H4054" s="109">
        <v>80</v>
      </c>
      <c r="I4054" s="109">
        <v>0</v>
      </c>
      <c r="J4054" s="110">
        <v>299295</v>
      </c>
      <c r="K4054" s="110">
        <v>0</v>
      </c>
      <c r="L4054" s="109">
        <v>3741.19</v>
      </c>
      <c r="M4054" s="108" t="s">
        <v>17428</v>
      </c>
      <c r="N4054" s="110">
        <v>14193.895399999999</v>
      </c>
      <c r="O4054" s="110">
        <v>1223.1116</v>
      </c>
      <c r="P4054" s="68">
        <f t="shared" si="126"/>
        <v>299295</v>
      </c>
      <c r="Q4054" s="68">
        <f t="shared" si="127"/>
        <v>3741.1875</v>
      </c>
    </row>
    <row r="4055" spans="1:17" x14ac:dyDescent="0.25">
      <c r="A4055" s="108" t="s">
        <v>17791</v>
      </c>
      <c r="B4055" s="108" t="s">
        <v>17792</v>
      </c>
      <c r="C4055" s="108" t="s">
        <v>17793</v>
      </c>
      <c r="D4055" s="108" t="s">
        <v>2730</v>
      </c>
      <c r="E4055" s="108" t="s">
        <v>2731</v>
      </c>
      <c r="F4055" s="108" t="s">
        <v>2729</v>
      </c>
      <c r="G4055" s="108" t="s">
        <v>2732</v>
      </c>
      <c r="H4055" s="109">
        <v>146</v>
      </c>
      <c r="I4055" s="109">
        <v>0</v>
      </c>
      <c r="J4055" s="110">
        <v>476102</v>
      </c>
      <c r="K4055" s="110">
        <v>0</v>
      </c>
      <c r="L4055" s="109">
        <v>3260.97</v>
      </c>
      <c r="M4055" s="108" t="s">
        <v>17432</v>
      </c>
      <c r="N4055" s="110">
        <v>-6439.0861000000004</v>
      </c>
      <c r="O4055" s="110">
        <v>0</v>
      </c>
      <c r="P4055" s="68">
        <f t="shared" si="126"/>
        <v>476102</v>
      </c>
      <c r="Q4055" s="68">
        <f t="shared" si="127"/>
        <v>3260.972602739726</v>
      </c>
    </row>
    <row r="4056" spans="1:17" x14ac:dyDescent="0.25">
      <c r="A4056" s="108" t="s">
        <v>17791</v>
      </c>
      <c r="B4056" s="108" t="s">
        <v>17792</v>
      </c>
      <c r="C4056" s="108" t="s">
        <v>17793</v>
      </c>
      <c r="D4056" s="108" t="s">
        <v>2734</v>
      </c>
      <c r="E4056" s="108" t="s">
        <v>2735</v>
      </c>
      <c r="F4056" s="108" t="s">
        <v>2733</v>
      </c>
      <c r="G4056" s="108" t="s">
        <v>2736</v>
      </c>
      <c r="H4056" s="109">
        <v>99</v>
      </c>
      <c r="I4056" s="109">
        <v>0</v>
      </c>
      <c r="J4056" s="110">
        <v>298800</v>
      </c>
      <c r="K4056" s="110">
        <v>0</v>
      </c>
      <c r="L4056" s="109">
        <v>3018.18</v>
      </c>
      <c r="M4056" s="108" t="s">
        <v>17432</v>
      </c>
      <c r="N4056" s="110">
        <v>-4041.1547999999998</v>
      </c>
      <c r="O4056" s="110">
        <v>0</v>
      </c>
      <c r="P4056" s="68">
        <f t="shared" si="126"/>
        <v>298800</v>
      </c>
      <c r="Q4056" s="68">
        <f t="shared" si="127"/>
        <v>3018.181818181818</v>
      </c>
    </row>
    <row r="4057" spans="1:17" x14ac:dyDescent="0.25">
      <c r="A4057" s="108" t="s">
        <v>17791</v>
      </c>
      <c r="B4057" s="108" t="s">
        <v>17792</v>
      </c>
      <c r="C4057" s="108" t="s">
        <v>17793</v>
      </c>
      <c r="D4057" s="108" t="s">
        <v>2734</v>
      </c>
      <c r="E4057" s="108" t="s">
        <v>2735</v>
      </c>
      <c r="F4057" s="108" t="s">
        <v>17837</v>
      </c>
      <c r="G4057" s="108" t="s">
        <v>17838</v>
      </c>
      <c r="H4057" s="109">
        <v>0</v>
      </c>
      <c r="I4057" s="109">
        <v>59</v>
      </c>
      <c r="J4057" s="110">
        <v>173521</v>
      </c>
      <c r="K4057" s="110">
        <v>173521</v>
      </c>
      <c r="L4057" s="109">
        <v>2941.03</v>
      </c>
      <c r="M4057" s="108" t="s">
        <v>17432</v>
      </c>
      <c r="N4057" s="110">
        <v>-2346.8063999999999</v>
      </c>
      <c r="O4057" s="110">
        <v>0</v>
      </c>
      <c r="P4057" s="68">
        <f t="shared" si="126"/>
        <v>0</v>
      </c>
      <c r="Q4057" s="68" t="e">
        <f t="shared" si="127"/>
        <v>#DIV/0!</v>
      </c>
    </row>
    <row r="4058" spans="1:17" x14ac:dyDescent="0.25">
      <c r="A4058" s="108" t="s">
        <v>17791</v>
      </c>
      <c r="B4058" s="108" t="s">
        <v>17794</v>
      </c>
      <c r="C4058" s="108" t="s">
        <v>17795</v>
      </c>
      <c r="D4058" s="108" t="s">
        <v>8060</v>
      </c>
      <c r="E4058" s="108" t="s">
        <v>8061</v>
      </c>
      <c r="F4058" s="108" t="s">
        <v>8059</v>
      </c>
      <c r="G4058" s="108" t="s">
        <v>8062</v>
      </c>
      <c r="H4058" s="109">
        <v>40</v>
      </c>
      <c r="I4058" s="109">
        <v>0</v>
      </c>
      <c r="J4058" s="110">
        <v>114269</v>
      </c>
      <c r="K4058" s="110">
        <v>0</v>
      </c>
      <c r="L4058" s="109">
        <v>2856.72</v>
      </c>
      <c r="M4058" s="108" t="s">
        <v>17432</v>
      </c>
      <c r="N4058" s="110">
        <v>-1545.4448</v>
      </c>
      <c r="O4058" s="110">
        <v>0</v>
      </c>
      <c r="P4058" s="68">
        <f t="shared" si="126"/>
        <v>114269</v>
      </c>
      <c r="Q4058" s="68">
        <f t="shared" si="127"/>
        <v>2856.7249999999999</v>
      </c>
    </row>
    <row r="4059" spans="1:17" x14ac:dyDescent="0.25">
      <c r="A4059" s="108" t="s">
        <v>17791</v>
      </c>
      <c r="B4059" s="108" t="s">
        <v>17792</v>
      </c>
      <c r="C4059" s="108" t="s">
        <v>17793</v>
      </c>
      <c r="D4059" s="108" t="s">
        <v>2738</v>
      </c>
      <c r="E4059" s="108" t="s">
        <v>2739</v>
      </c>
      <c r="F4059" s="108" t="s">
        <v>2737</v>
      </c>
      <c r="G4059" s="108" t="s">
        <v>2409</v>
      </c>
      <c r="H4059" s="109">
        <v>100</v>
      </c>
      <c r="I4059" s="109">
        <v>0</v>
      </c>
      <c r="J4059" s="110">
        <v>241626</v>
      </c>
      <c r="K4059" s="110">
        <v>0</v>
      </c>
      <c r="L4059" s="109">
        <v>2416.2600000000002</v>
      </c>
      <c r="M4059" s="108" t="s">
        <v>17432</v>
      </c>
      <c r="N4059" s="110">
        <v>-3267.8933000000002</v>
      </c>
      <c r="O4059" s="110">
        <v>0</v>
      </c>
      <c r="P4059" s="68">
        <f t="shared" si="126"/>
        <v>241626</v>
      </c>
      <c r="Q4059" s="68">
        <f t="shared" si="127"/>
        <v>2416.2600000000002</v>
      </c>
    </row>
    <row r="4060" spans="1:17" x14ac:dyDescent="0.25">
      <c r="A4060" s="108" t="s">
        <v>17791</v>
      </c>
      <c r="B4060" s="108" t="s">
        <v>17792</v>
      </c>
      <c r="C4060" s="108" t="s">
        <v>17793</v>
      </c>
      <c r="D4060" s="108" t="s">
        <v>2738</v>
      </c>
      <c r="E4060" s="108" t="s">
        <v>2739</v>
      </c>
      <c r="F4060" s="108" t="s">
        <v>2740</v>
      </c>
      <c r="G4060" s="108" t="s">
        <v>1039</v>
      </c>
      <c r="H4060" s="109">
        <v>110</v>
      </c>
      <c r="I4060" s="109">
        <v>0</v>
      </c>
      <c r="J4060" s="110">
        <v>243328</v>
      </c>
      <c r="K4060" s="110">
        <v>0</v>
      </c>
      <c r="L4060" s="109">
        <v>2212.0700000000002</v>
      </c>
      <c r="M4060" s="108" t="s">
        <v>17432</v>
      </c>
      <c r="N4060" s="110">
        <v>-3290.9153000000001</v>
      </c>
      <c r="O4060" s="110">
        <v>0</v>
      </c>
      <c r="P4060" s="68">
        <f t="shared" si="126"/>
        <v>243328</v>
      </c>
      <c r="Q4060" s="68">
        <f t="shared" si="127"/>
        <v>2212.0727272727272</v>
      </c>
    </row>
    <row r="4061" spans="1:17" x14ac:dyDescent="0.25">
      <c r="A4061" s="108" t="s">
        <v>17791</v>
      </c>
      <c r="B4061" s="108" t="s">
        <v>17792</v>
      </c>
      <c r="C4061" s="108" t="s">
        <v>17793</v>
      </c>
      <c r="D4061" s="108" t="s">
        <v>2738</v>
      </c>
      <c r="E4061" s="108" t="s">
        <v>2739</v>
      </c>
      <c r="F4061" s="108" t="s">
        <v>2741</v>
      </c>
      <c r="G4061" s="108" t="s">
        <v>2742</v>
      </c>
      <c r="H4061" s="109">
        <v>126</v>
      </c>
      <c r="I4061" s="109">
        <v>0</v>
      </c>
      <c r="J4061" s="110">
        <v>399048</v>
      </c>
      <c r="K4061" s="110">
        <v>0</v>
      </c>
      <c r="L4061" s="109">
        <v>3167.05</v>
      </c>
      <c r="M4061" s="108" t="s">
        <v>17432</v>
      </c>
      <c r="N4061" s="110">
        <v>-5396.9678000000004</v>
      </c>
      <c r="O4061" s="110">
        <v>0</v>
      </c>
      <c r="P4061" s="68">
        <f t="shared" si="126"/>
        <v>399048</v>
      </c>
      <c r="Q4061" s="68">
        <f t="shared" si="127"/>
        <v>3167.0476190476193</v>
      </c>
    </row>
    <row r="4062" spans="1:17" x14ac:dyDescent="0.25">
      <c r="A4062" s="108" t="s">
        <v>17791</v>
      </c>
      <c r="B4062" s="108" t="s">
        <v>17792</v>
      </c>
      <c r="C4062" s="108" t="s">
        <v>17793</v>
      </c>
      <c r="D4062" s="108" t="s">
        <v>2738</v>
      </c>
      <c r="E4062" s="108" t="s">
        <v>2739</v>
      </c>
      <c r="F4062" s="108" t="s">
        <v>2743</v>
      </c>
      <c r="G4062" s="108" t="s">
        <v>2744</v>
      </c>
      <c r="H4062" s="109">
        <v>50</v>
      </c>
      <c r="I4062" s="109">
        <v>0</v>
      </c>
      <c r="J4062" s="110">
        <v>126952</v>
      </c>
      <c r="K4062" s="110">
        <v>0</v>
      </c>
      <c r="L4062" s="109">
        <v>2539.04</v>
      </c>
      <c r="M4062" s="108" t="s">
        <v>17432</v>
      </c>
      <c r="N4062" s="110">
        <v>-1716.9795999999999</v>
      </c>
      <c r="O4062" s="110">
        <v>0</v>
      </c>
      <c r="P4062" s="68">
        <f t="shared" si="126"/>
        <v>126952</v>
      </c>
      <c r="Q4062" s="68">
        <f t="shared" si="127"/>
        <v>2539.04</v>
      </c>
    </row>
    <row r="4063" spans="1:17" x14ac:dyDescent="0.25">
      <c r="A4063" s="108" t="s">
        <v>17791</v>
      </c>
      <c r="B4063" s="108" t="s">
        <v>17792</v>
      </c>
      <c r="C4063" s="108" t="s">
        <v>17793</v>
      </c>
      <c r="D4063" s="108" t="s">
        <v>2746</v>
      </c>
      <c r="E4063" s="108" t="s">
        <v>2747</v>
      </c>
      <c r="F4063" s="108" t="s">
        <v>2745</v>
      </c>
      <c r="G4063" s="108" t="s">
        <v>2748</v>
      </c>
      <c r="H4063" s="109">
        <v>240</v>
      </c>
      <c r="I4063" s="109">
        <v>0</v>
      </c>
      <c r="J4063" s="110">
        <v>722581</v>
      </c>
      <c r="K4063" s="110">
        <v>0</v>
      </c>
      <c r="L4063" s="109">
        <v>3010.75</v>
      </c>
      <c r="M4063" s="108" t="s">
        <v>17432</v>
      </c>
      <c r="N4063" s="110">
        <v>-9772.6172000000006</v>
      </c>
      <c r="O4063" s="110">
        <v>0</v>
      </c>
      <c r="P4063" s="68">
        <f t="shared" si="126"/>
        <v>722581</v>
      </c>
      <c r="Q4063" s="68">
        <f t="shared" si="127"/>
        <v>3010.7541666666666</v>
      </c>
    </row>
    <row r="4064" spans="1:17" x14ac:dyDescent="0.25">
      <c r="A4064" s="108" t="s">
        <v>17791</v>
      </c>
      <c r="B4064" s="108" t="s">
        <v>17792</v>
      </c>
      <c r="C4064" s="108" t="s">
        <v>17793</v>
      </c>
      <c r="D4064" s="108" t="s">
        <v>2746</v>
      </c>
      <c r="E4064" s="108" t="s">
        <v>2747</v>
      </c>
      <c r="F4064" s="108" t="s">
        <v>2749</v>
      </c>
      <c r="G4064" s="108" t="s">
        <v>2750</v>
      </c>
      <c r="H4064" s="109">
        <v>341</v>
      </c>
      <c r="I4064" s="109">
        <v>0</v>
      </c>
      <c r="J4064" s="110">
        <v>1114777</v>
      </c>
      <c r="K4064" s="110">
        <v>0</v>
      </c>
      <c r="L4064" s="109">
        <v>3269.14</v>
      </c>
      <c r="M4064" s="108" t="s">
        <v>17432</v>
      </c>
      <c r="N4064" s="110">
        <v>-15076.8997</v>
      </c>
      <c r="O4064" s="110">
        <v>0</v>
      </c>
      <c r="P4064" s="68">
        <f t="shared" si="126"/>
        <v>1114777</v>
      </c>
      <c r="Q4064" s="68">
        <f t="shared" si="127"/>
        <v>3269.140762463343</v>
      </c>
    </row>
    <row r="4065" spans="1:17" x14ac:dyDescent="0.25">
      <c r="A4065" s="108" t="s">
        <v>17791</v>
      </c>
      <c r="B4065" s="108" t="s">
        <v>17792</v>
      </c>
      <c r="C4065" s="108" t="s">
        <v>17793</v>
      </c>
      <c r="D4065" s="108" t="s">
        <v>2746</v>
      </c>
      <c r="E4065" s="108" t="s">
        <v>2747</v>
      </c>
      <c r="F4065" s="108" t="s">
        <v>2751</v>
      </c>
      <c r="G4065" s="108" t="s">
        <v>2752</v>
      </c>
      <c r="H4065" s="109">
        <v>313</v>
      </c>
      <c r="I4065" s="109">
        <v>0</v>
      </c>
      <c r="J4065" s="110">
        <v>854051</v>
      </c>
      <c r="K4065" s="110">
        <v>0</v>
      </c>
      <c r="L4065" s="109">
        <v>2728.6</v>
      </c>
      <c r="M4065" s="108" t="s">
        <v>17432</v>
      </c>
      <c r="N4065" s="110">
        <v>-11550.689899999999</v>
      </c>
      <c r="O4065" s="110">
        <v>0</v>
      </c>
      <c r="P4065" s="68">
        <f t="shared" si="126"/>
        <v>854051</v>
      </c>
      <c r="Q4065" s="68">
        <f t="shared" si="127"/>
        <v>2728.597444089457</v>
      </c>
    </row>
    <row r="4066" spans="1:17" x14ac:dyDescent="0.25">
      <c r="A4066" s="108" t="s">
        <v>17791</v>
      </c>
      <c r="B4066" s="108" t="s">
        <v>17792</v>
      </c>
      <c r="C4066" s="108" t="s">
        <v>17793</v>
      </c>
      <c r="D4066" s="108" t="s">
        <v>2746</v>
      </c>
      <c r="E4066" s="108" t="s">
        <v>2747</v>
      </c>
      <c r="F4066" s="108" t="s">
        <v>2753</v>
      </c>
      <c r="G4066" s="108" t="s">
        <v>2754</v>
      </c>
      <c r="H4066" s="109">
        <v>190</v>
      </c>
      <c r="I4066" s="109">
        <v>33</v>
      </c>
      <c r="J4066" s="110">
        <v>701631</v>
      </c>
      <c r="K4066" s="110">
        <v>103829</v>
      </c>
      <c r="L4066" s="109">
        <v>3146.33</v>
      </c>
      <c r="M4066" s="108" t="s">
        <v>17432</v>
      </c>
      <c r="N4066" s="110">
        <v>-9489.2751000000007</v>
      </c>
      <c r="O4066" s="110">
        <v>0</v>
      </c>
      <c r="P4066" s="68">
        <f t="shared" si="126"/>
        <v>597802</v>
      </c>
      <c r="Q4066" s="68">
        <f t="shared" si="127"/>
        <v>3146.3263157894735</v>
      </c>
    </row>
    <row r="4067" spans="1:17" x14ac:dyDescent="0.25">
      <c r="A4067" s="108" t="s">
        <v>17791</v>
      </c>
      <c r="B4067" s="108" t="s">
        <v>17792</v>
      </c>
      <c r="C4067" s="108" t="s">
        <v>17793</v>
      </c>
      <c r="D4067" s="108" t="s">
        <v>2746</v>
      </c>
      <c r="E4067" s="108" t="s">
        <v>2747</v>
      </c>
      <c r="F4067" s="108" t="s">
        <v>2755</v>
      </c>
      <c r="G4067" s="108" t="s">
        <v>2756</v>
      </c>
      <c r="H4067" s="109">
        <v>239</v>
      </c>
      <c r="I4067" s="109">
        <v>0</v>
      </c>
      <c r="J4067" s="110">
        <v>818485</v>
      </c>
      <c r="K4067" s="110">
        <v>0</v>
      </c>
      <c r="L4067" s="109">
        <v>3424.62</v>
      </c>
      <c r="M4067" s="108" t="s">
        <v>17432</v>
      </c>
      <c r="N4067" s="110">
        <v>-11069.675800000001</v>
      </c>
      <c r="O4067" s="110">
        <v>0</v>
      </c>
      <c r="P4067" s="68">
        <f t="shared" si="126"/>
        <v>818485</v>
      </c>
      <c r="Q4067" s="68">
        <f t="shared" si="127"/>
        <v>3424.6234309623433</v>
      </c>
    </row>
    <row r="4068" spans="1:17" ht="30" x14ac:dyDescent="0.25">
      <c r="A4068" s="108" t="s">
        <v>17791</v>
      </c>
      <c r="B4068" s="108" t="s">
        <v>17792</v>
      </c>
      <c r="C4068" s="108" t="s">
        <v>17793</v>
      </c>
      <c r="D4068" s="108" t="s">
        <v>2746</v>
      </c>
      <c r="E4068" s="108" t="s">
        <v>2747</v>
      </c>
      <c r="F4068" s="108" t="s">
        <v>2757</v>
      </c>
      <c r="G4068" s="108" t="s">
        <v>2758</v>
      </c>
      <c r="H4068" s="109">
        <v>396</v>
      </c>
      <c r="I4068" s="109">
        <v>24</v>
      </c>
      <c r="J4068" s="110">
        <v>1328207</v>
      </c>
      <c r="K4068" s="110">
        <v>75898</v>
      </c>
      <c r="L4068" s="109">
        <v>3162.4</v>
      </c>
      <c r="M4068" s="108" t="s">
        <v>17432</v>
      </c>
      <c r="N4068" s="110">
        <v>-17963.4575</v>
      </c>
      <c r="O4068" s="110">
        <v>0</v>
      </c>
      <c r="P4068" s="68">
        <f t="shared" si="126"/>
        <v>1252309</v>
      </c>
      <c r="Q4068" s="68">
        <f t="shared" si="127"/>
        <v>3162.3964646464647</v>
      </c>
    </row>
    <row r="4069" spans="1:17" ht="45" x14ac:dyDescent="0.25">
      <c r="A4069" s="108" t="s">
        <v>17791</v>
      </c>
      <c r="B4069" s="108" t="s">
        <v>17792</v>
      </c>
      <c r="C4069" s="108" t="s">
        <v>17793</v>
      </c>
      <c r="D4069" s="108" t="s">
        <v>2746</v>
      </c>
      <c r="E4069" s="108" t="s">
        <v>2747</v>
      </c>
      <c r="F4069" s="108" t="s">
        <v>2759</v>
      </c>
      <c r="G4069" s="108" t="s">
        <v>2760</v>
      </c>
      <c r="H4069" s="109">
        <v>216</v>
      </c>
      <c r="I4069" s="109">
        <v>0</v>
      </c>
      <c r="J4069" s="110">
        <v>744502</v>
      </c>
      <c r="K4069" s="110">
        <v>0</v>
      </c>
      <c r="L4069" s="109">
        <v>3446.77</v>
      </c>
      <c r="M4069" s="108" t="s">
        <v>17432</v>
      </c>
      <c r="N4069" s="110">
        <v>-10069.0826</v>
      </c>
      <c r="O4069" s="110">
        <v>0</v>
      </c>
      <c r="P4069" s="68">
        <f t="shared" si="126"/>
        <v>744502</v>
      </c>
      <c r="Q4069" s="68">
        <f t="shared" si="127"/>
        <v>3446.7685185185187</v>
      </c>
    </row>
    <row r="4070" spans="1:17" x14ac:dyDescent="0.25">
      <c r="A4070" s="108" t="s">
        <v>17791</v>
      </c>
      <c r="B4070" s="108" t="s">
        <v>17792</v>
      </c>
      <c r="C4070" s="108" t="s">
        <v>17793</v>
      </c>
      <c r="D4070" s="108" t="s">
        <v>2746</v>
      </c>
      <c r="E4070" s="108" t="s">
        <v>2747</v>
      </c>
      <c r="F4070" s="108" t="s">
        <v>2761</v>
      </c>
      <c r="G4070" s="108" t="s">
        <v>276</v>
      </c>
      <c r="H4070" s="109">
        <v>4</v>
      </c>
      <c r="I4070" s="109">
        <v>0</v>
      </c>
      <c r="J4070" s="110">
        <v>16577</v>
      </c>
      <c r="K4070" s="110">
        <v>0</v>
      </c>
      <c r="L4070" s="109">
        <v>4144.25</v>
      </c>
      <c r="M4070" s="108" t="s">
        <v>17432</v>
      </c>
      <c r="N4070" s="110">
        <v>-224.20310000000001</v>
      </c>
      <c r="O4070" s="110">
        <v>0</v>
      </c>
      <c r="P4070" s="68">
        <f t="shared" si="126"/>
        <v>16577</v>
      </c>
      <c r="Q4070" s="68">
        <f t="shared" si="127"/>
        <v>4144.25</v>
      </c>
    </row>
    <row r="4071" spans="1:17" x14ac:dyDescent="0.25">
      <c r="A4071" s="108" t="s">
        <v>17791</v>
      </c>
      <c r="B4071" s="108" t="s">
        <v>17792</v>
      </c>
      <c r="C4071" s="108" t="s">
        <v>17793</v>
      </c>
      <c r="D4071" s="108" t="s">
        <v>2746</v>
      </c>
      <c r="E4071" s="108" t="s">
        <v>2747</v>
      </c>
      <c r="F4071" s="108" t="s">
        <v>2762</v>
      </c>
      <c r="G4071" s="108" t="s">
        <v>2763</v>
      </c>
      <c r="H4071" s="109">
        <v>164</v>
      </c>
      <c r="I4071" s="109">
        <v>0</v>
      </c>
      <c r="J4071" s="110">
        <v>574843</v>
      </c>
      <c r="K4071" s="110">
        <v>0</v>
      </c>
      <c r="L4071" s="109">
        <v>3505.14</v>
      </c>
      <c r="M4071" s="108" t="s">
        <v>17432</v>
      </c>
      <c r="N4071" s="110">
        <v>-7774.5182999999997</v>
      </c>
      <c r="O4071" s="110">
        <v>0</v>
      </c>
      <c r="P4071" s="68">
        <f t="shared" si="126"/>
        <v>574843</v>
      </c>
      <c r="Q4071" s="68">
        <f t="shared" si="127"/>
        <v>3505.1402439024391</v>
      </c>
    </row>
    <row r="4072" spans="1:17" x14ac:dyDescent="0.25">
      <c r="A4072" s="108" t="s">
        <v>17791</v>
      </c>
      <c r="B4072" s="108" t="s">
        <v>17792</v>
      </c>
      <c r="C4072" s="108" t="s">
        <v>17793</v>
      </c>
      <c r="D4072" s="108" t="s">
        <v>2746</v>
      </c>
      <c r="E4072" s="108" t="s">
        <v>2747</v>
      </c>
      <c r="F4072" s="108" t="s">
        <v>2764</v>
      </c>
      <c r="G4072" s="108" t="s">
        <v>2765</v>
      </c>
      <c r="H4072" s="109">
        <v>35</v>
      </c>
      <c r="I4072" s="109">
        <v>0</v>
      </c>
      <c r="J4072" s="110">
        <v>82710</v>
      </c>
      <c r="K4072" s="110">
        <v>0</v>
      </c>
      <c r="L4072" s="109">
        <v>2363.14</v>
      </c>
      <c r="M4072" s="108" t="s">
        <v>17432</v>
      </c>
      <c r="N4072" s="110">
        <v>-1118.6164000000001</v>
      </c>
      <c r="O4072" s="110">
        <v>0</v>
      </c>
      <c r="P4072" s="68">
        <f t="shared" si="126"/>
        <v>82710</v>
      </c>
      <c r="Q4072" s="68">
        <f t="shared" si="127"/>
        <v>2363.1428571428573</v>
      </c>
    </row>
    <row r="4073" spans="1:17" x14ac:dyDescent="0.25">
      <c r="A4073" s="108" t="s">
        <v>17791</v>
      </c>
      <c r="B4073" s="108" t="s">
        <v>17792</v>
      </c>
      <c r="C4073" s="108" t="s">
        <v>17793</v>
      </c>
      <c r="D4073" s="108" t="s">
        <v>2746</v>
      </c>
      <c r="E4073" s="108" t="s">
        <v>2747</v>
      </c>
      <c r="F4073" s="108" t="s">
        <v>2766</v>
      </c>
      <c r="G4073" s="108" t="s">
        <v>2767</v>
      </c>
      <c r="H4073" s="109">
        <v>35</v>
      </c>
      <c r="I4073" s="109">
        <v>0</v>
      </c>
      <c r="J4073" s="110">
        <v>84872</v>
      </c>
      <c r="K4073" s="110">
        <v>0</v>
      </c>
      <c r="L4073" s="109">
        <v>2424.91</v>
      </c>
      <c r="M4073" s="108" t="s">
        <v>17432</v>
      </c>
      <c r="N4073" s="110">
        <v>-1147.8549</v>
      </c>
      <c r="O4073" s="110">
        <v>0</v>
      </c>
      <c r="P4073" s="68">
        <f t="shared" si="126"/>
        <v>84872</v>
      </c>
      <c r="Q4073" s="68">
        <f t="shared" si="127"/>
        <v>2424.9142857142856</v>
      </c>
    </row>
    <row r="4074" spans="1:17" x14ac:dyDescent="0.25">
      <c r="A4074" s="108" t="s">
        <v>17791</v>
      </c>
      <c r="B4074" s="108" t="s">
        <v>17792</v>
      </c>
      <c r="C4074" s="108" t="s">
        <v>17793</v>
      </c>
      <c r="D4074" s="108" t="s">
        <v>2746</v>
      </c>
      <c r="E4074" s="108" t="s">
        <v>2747</v>
      </c>
      <c r="F4074" s="108" t="s">
        <v>2768</v>
      </c>
      <c r="G4074" s="108" t="s">
        <v>2769</v>
      </c>
      <c r="H4074" s="109">
        <v>15</v>
      </c>
      <c r="I4074" s="109">
        <v>0</v>
      </c>
      <c r="J4074" s="110">
        <v>34227</v>
      </c>
      <c r="K4074" s="110">
        <v>0</v>
      </c>
      <c r="L4074" s="109">
        <v>2281.8000000000002</v>
      </c>
      <c r="M4074" s="108" t="s">
        <v>17432</v>
      </c>
      <c r="N4074" s="110">
        <v>-462.90089999999998</v>
      </c>
      <c r="O4074" s="110">
        <v>0</v>
      </c>
      <c r="P4074" s="68">
        <f t="shared" si="126"/>
        <v>34227</v>
      </c>
      <c r="Q4074" s="68">
        <f t="shared" si="127"/>
        <v>2281.8000000000002</v>
      </c>
    </row>
    <row r="4075" spans="1:17" x14ac:dyDescent="0.25">
      <c r="A4075" s="108" t="s">
        <v>17791</v>
      </c>
      <c r="B4075" s="108" t="s">
        <v>17794</v>
      </c>
      <c r="C4075" s="108" t="s">
        <v>17795</v>
      </c>
      <c r="D4075" s="108" t="s">
        <v>8064</v>
      </c>
      <c r="E4075" s="108" t="s">
        <v>8065</v>
      </c>
      <c r="F4075" s="108" t="s">
        <v>8063</v>
      </c>
      <c r="G4075" s="108" t="s">
        <v>8066</v>
      </c>
      <c r="H4075" s="109">
        <v>360</v>
      </c>
      <c r="I4075" s="109">
        <v>0</v>
      </c>
      <c r="J4075" s="110">
        <v>1431806</v>
      </c>
      <c r="K4075" s="110">
        <v>0</v>
      </c>
      <c r="L4075" s="109">
        <v>3977.24</v>
      </c>
      <c r="M4075" s="108" t="s">
        <v>17432</v>
      </c>
      <c r="N4075" s="110">
        <v>-19364.598900000001</v>
      </c>
      <c r="O4075" s="110">
        <v>0</v>
      </c>
      <c r="P4075" s="68">
        <f t="shared" si="126"/>
        <v>1431806</v>
      </c>
      <c r="Q4075" s="68">
        <f t="shared" si="127"/>
        <v>3977.2388888888891</v>
      </c>
    </row>
    <row r="4076" spans="1:17" ht="30" x14ac:dyDescent="0.25">
      <c r="A4076" s="108" t="s">
        <v>17791</v>
      </c>
      <c r="B4076" s="108" t="s">
        <v>17792</v>
      </c>
      <c r="C4076" s="108" t="s">
        <v>17793</v>
      </c>
      <c r="D4076" s="108" t="s">
        <v>2771</v>
      </c>
      <c r="E4076" s="108" t="s">
        <v>2772</v>
      </c>
      <c r="F4076" s="108" t="s">
        <v>2770</v>
      </c>
      <c r="G4076" s="108" t="s">
        <v>2773</v>
      </c>
      <c r="H4076" s="109">
        <v>38</v>
      </c>
      <c r="I4076" s="109">
        <v>0</v>
      </c>
      <c r="J4076" s="110">
        <v>122385</v>
      </c>
      <c r="K4076" s="110">
        <v>0</v>
      </c>
      <c r="L4076" s="109">
        <v>3220.66</v>
      </c>
      <c r="M4076" s="108" t="s">
        <v>17432</v>
      </c>
      <c r="N4076" s="110">
        <v>-1655.2059999999999</v>
      </c>
      <c r="O4076" s="110">
        <v>0</v>
      </c>
      <c r="P4076" s="68">
        <f t="shared" si="126"/>
        <v>122385</v>
      </c>
      <c r="Q4076" s="68">
        <f t="shared" si="127"/>
        <v>3220.6578947368421</v>
      </c>
    </row>
    <row r="4077" spans="1:17" ht="30" x14ac:dyDescent="0.25">
      <c r="A4077" s="108" t="s">
        <v>17791</v>
      </c>
      <c r="B4077" s="108" t="s">
        <v>17794</v>
      </c>
      <c r="C4077" s="108" t="s">
        <v>17795</v>
      </c>
      <c r="D4077" s="108" t="s">
        <v>8068</v>
      </c>
      <c r="E4077" s="108" t="s">
        <v>8069</v>
      </c>
      <c r="F4077" s="108" t="s">
        <v>8067</v>
      </c>
      <c r="G4077" s="108" t="s">
        <v>8070</v>
      </c>
      <c r="H4077" s="109">
        <v>354</v>
      </c>
      <c r="I4077" s="109">
        <v>0</v>
      </c>
      <c r="J4077" s="110">
        <v>814198</v>
      </c>
      <c r="K4077" s="110">
        <v>0</v>
      </c>
      <c r="L4077" s="109">
        <v>2299.9899999999998</v>
      </c>
      <c r="M4077" s="108" t="s">
        <v>17432</v>
      </c>
      <c r="N4077" s="110">
        <v>-11011.6955</v>
      </c>
      <c r="O4077" s="110">
        <v>0</v>
      </c>
      <c r="P4077" s="68">
        <f t="shared" si="126"/>
        <v>814198</v>
      </c>
      <c r="Q4077" s="68">
        <f t="shared" si="127"/>
        <v>2299.9943502824858</v>
      </c>
    </row>
    <row r="4078" spans="1:17" ht="30" x14ac:dyDescent="0.25">
      <c r="A4078" s="108" t="s">
        <v>17791</v>
      </c>
      <c r="B4078" s="108" t="s">
        <v>17794</v>
      </c>
      <c r="C4078" s="108" t="s">
        <v>17795</v>
      </c>
      <c r="D4078" s="108" t="s">
        <v>8068</v>
      </c>
      <c r="E4078" s="108" t="s">
        <v>8069</v>
      </c>
      <c r="F4078" s="108" t="s">
        <v>8071</v>
      </c>
      <c r="G4078" s="108" t="s">
        <v>8072</v>
      </c>
      <c r="H4078" s="109">
        <v>376</v>
      </c>
      <c r="I4078" s="109">
        <v>0</v>
      </c>
      <c r="J4078" s="110">
        <v>811010</v>
      </c>
      <c r="K4078" s="110">
        <v>0</v>
      </c>
      <c r="L4078" s="109">
        <v>2156.94</v>
      </c>
      <c r="M4078" s="108" t="s">
        <v>17432</v>
      </c>
      <c r="N4078" s="110">
        <v>-10968.583000000001</v>
      </c>
      <c r="O4078" s="110">
        <v>0</v>
      </c>
      <c r="P4078" s="68">
        <f t="shared" si="126"/>
        <v>811010</v>
      </c>
      <c r="Q4078" s="68">
        <f t="shared" si="127"/>
        <v>2156.9414893617022</v>
      </c>
    </row>
    <row r="4079" spans="1:17" x14ac:dyDescent="0.25">
      <c r="A4079" s="108" t="s">
        <v>17791</v>
      </c>
      <c r="B4079" s="108" t="s">
        <v>17794</v>
      </c>
      <c r="C4079" s="108" t="s">
        <v>17795</v>
      </c>
      <c r="D4079" s="108" t="s">
        <v>8068</v>
      </c>
      <c r="E4079" s="108" t="s">
        <v>8069</v>
      </c>
      <c r="F4079" s="108" t="s">
        <v>8073</v>
      </c>
      <c r="G4079" s="108" t="s">
        <v>8074</v>
      </c>
      <c r="H4079" s="109">
        <v>106</v>
      </c>
      <c r="I4079" s="109">
        <v>0</v>
      </c>
      <c r="J4079" s="110">
        <v>228823</v>
      </c>
      <c r="K4079" s="110">
        <v>0</v>
      </c>
      <c r="L4079" s="109">
        <v>2158.71</v>
      </c>
      <c r="M4079" s="108" t="s">
        <v>17432</v>
      </c>
      <c r="N4079" s="110">
        <v>-3094.7402000000002</v>
      </c>
      <c r="O4079" s="110">
        <v>0</v>
      </c>
      <c r="P4079" s="68">
        <f t="shared" si="126"/>
        <v>228823</v>
      </c>
      <c r="Q4079" s="68">
        <f t="shared" si="127"/>
        <v>2158.7075471698113</v>
      </c>
    </row>
    <row r="4080" spans="1:17" ht="30" x14ac:dyDescent="0.25">
      <c r="A4080" s="108" t="s">
        <v>17791</v>
      </c>
      <c r="B4080" s="108" t="s">
        <v>17794</v>
      </c>
      <c r="C4080" s="108" t="s">
        <v>17795</v>
      </c>
      <c r="D4080" s="108" t="s">
        <v>8068</v>
      </c>
      <c r="E4080" s="108" t="s">
        <v>8069</v>
      </c>
      <c r="F4080" s="108" t="s">
        <v>8075</v>
      </c>
      <c r="G4080" s="108" t="s">
        <v>8076</v>
      </c>
      <c r="H4080" s="109">
        <v>369</v>
      </c>
      <c r="I4080" s="109">
        <v>0</v>
      </c>
      <c r="J4080" s="110">
        <v>889683</v>
      </c>
      <c r="K4080" s="110">
        <v>0</v>
      </c>
      <c r="L4080" s="109">
        <v>2411.0700000000002</v>
      </c>
      <c r="M4080" s="108" t="s">
        <v>17432</v>
      </c>
      <c r="N4080" s="110">
        <v>-12032.5959</v>
      </c>
      <c r="O4080" s="110">
        <v>0</v>
      </c>
      <c r="P4080" s="68">
        <f t="shared" si="126"/>
        <v>889683</v>
      </c>
      <c r="Q4080" s="68">
        <f t="shared" si="127"/>
        <v>2411.0650406504064</v>
      </c>
    </row>
    <row r="4081" spans="1:17" x14ac:dyDescent="0.25">
      <c r="A4081" s="108" t="s">
        <v>17791</v>
      </c>
      <c r="B4081" s="108" t="s">
        <v>17794</v>
      </c>
      <c r="C4081" s="108" t="s">
        <v>17795</v>
      </c>
      <c r="D4081" s="108" t="s">
        <v>8068</v>
      </c>
      <c r="E4081" s="108" t="s">
        <v>8069</v>
      </c>
      <c r="F4081" s="108" t="s">
        <v>8077</v>
      </c>
      <c r="G4081" s="108" t="s">
        <v>8078</v>
      </c>
      <c r="H4081" s="109">
        <v>104</v>
      </c>
      <c r="I4081" s="109">
        <v>0</v>
      </c>
      <c r="J4081" s="110">
        <v>230252</v>
      </c>
      <c r="K4081" s="110">
        <v>0</v>
      </c>
      <c r="L4081" s="109">
        <v>2213.96</v>
      </c>
      <c r="M4081" s="108" t="s">
        <v>17432</v>
      </c>
      <c r="N4081" s="110">
        <v>-3114.0610999999999</v>
      </c>
      <c r="O4081" s="110">
        <v>0</v>
      </c>
      <c r="P4081" s="68">
        <f t="shared" si="126"/>
        <v>230252</v>
      </c>
      <c r="Q4081" s="68">
        <f t="shared" si="127"/>
        <v>2213.9615384615386</v>
      </c>
    </row>
    <row r="4082" spans="1:17" x14ac:dyDescent="0.25">
      <c r="A4082" s="108" t="s">
        <v>17791</v>
      </c>
      <c r="B4082" s="108" t="s">
        <v>17792</v>
      </c>
      <c r="C4082" s="108" t="s">
        <v>17793</v>
      </c>
      <c r="D4082" s="108" t="s">
        <v>2775</v>
      </c>
      <c r="E4082" s="108" t="s">
        <v>2776</v>
      </c>
      <c r="F4082" s="108" t="s">
        <v>2774</v>
      </c>
      <c r="G4082" s="108" t="s">
        <v>2777</v>
      </c>
      <c r="H4082" s="109">
        <v>108</v>
      </c>
      <c r="I4082" s="109">
        <v>0</v>
      </c>
      <c r="J4082" s="110">
        <v>282574</v>
      </c>
      <c r="K4082" s="110">
        <v>0</v>
      </c>
      <c r="L4082" s="109">
        <v>2616.4299999999998</v>
      </c>
      <c r="M4082" s="108" t="s">
        <v>17432</v>
      </c>
      <c r="N4082" s="110">
        <v>-3821.6949</v>
      </c>
      <c r="O4082" s="110">
        <v>0</v>
      </c>
      <c r="P4082" s="68">
        <f t="shared" si="126"/>
        <v>282574</v>
      </c>
      <c r="Q4082" s="68">
        <f t="shared" si="127"/>
        <v>2616.4259259259261</v>
      </c>
    </row>
    <row r="4083" spans="1:17" x14ac:dyDescent="0.25">
      <c r="A4083" s="108" t="s">
        <v>17791</v>
      </c>
      <c r="B4083" s="108" t="s">
        <v>17792</v>
      </c>
      <c r="C4083" s="108" t="s">
        <v>17793</v>
      </c>
      <c r="D4083" s="108" t="s">
        <v>2775</v>
      </c>
      <c r="E4083" s="108" t="s">
        <v>2776</v>
      </c>
      <c r="F4083" s="108" t="s">
        <v>2778</v>
      </c>
      <c r="G4083" s="108" t="s">
        <v>2779</v>
      </c>
      <c r="H4083" s="109">
        <v>85</v>
      </c>
      <c r="I4083" s="109">
        <v>0</v>
      </c>
      <c r="J4083" s="110">
        <v>307781</v>
      </c>
      <c r="K4083" s="110">
        <v>0</v>
      </c>
      <c r="L4083" s="109">
        <v>3620.95</v>
      </c>
      <c r="M4083" s="108" t="s">
        <v>17432</v>
      </c>
      <c r="N4083" s="110">
        <v>-4162.6061</v>
      </c>
      <c r="O4083" s="110">
        <v>0</v>
      </c>
      <c r="P4083" s="68">
        <f t="shared" si="126"/>
        <v>307781</v>
      </c>
      <c r="Q4083" s="68">
        <f t="shared" si="127"/>
        <v>3620.9529411764706</v>
      </c>
    </row>
    <row r="4084" spans="1:17" x14ac:dyDescent="0.25">
      <c r="A4084" s="108" t="s">
        <v>17791</v>
      </c>
      <c r="B4084" s="108" t="s">
        <v>17792</v>
      </c>
      <c r="C4084" s="108" t="s">
        <v>17793</v>
      </c>
      <c r="D4084" s="108" t="s">
        <v>2775</v>
      </c>
      <c r="E4084" s="108" t="s">
        <v>2776</v>
      </c>
      <c r="F4084" s="108" t="s">
        <v>2780</v>
      </c>
      <c r="G4084" s="108" t="s">
        <v>2781</v>
      </c>
      <c r="H4084" s="109">
        <v>100</v>
      </c>
      <c r="I4084" s="109">
        <v>0</v>
      </c>
      <c r="J4084" s="110">
        <v>249090</v>
      </c>
      <c r="K4084" s="110">
        <v>0</v>
      </c>
      <c r="L4084" s="109">
        <v>2490.9</v>
      </c>
      <c r="M4084" s="108" t="s">
        <v>17432</v>
      </c>
      <c r="N4084" s="110">
        <v>-3368.8472000000002</v>
      </c>
      <c r="O4084" s="110">
        <v>0</v>
      </c>
      <c r="P4084" s="68">
        <f t="shared" si="126"/>
        <v>249090</v>
      </c>
      <c r="Q4084" s="68">
        <f t="shared" si="127"/>
        <v>2490.9</v>
      </c>
    </row>
    <row r="4085" spans="1:17" x14ac:dyDescent="0.25">
      <c r="A4085" s="108" t="s">
        <v>17791</v>
      </c>
      <c r="B4085" s="108" t="s">
        <v>17794</v>
      </c>
      <c r="C4085" s="108" t="s">
        <v>17795</v>
      </c>
      <c r="D4085" s="108" t="s">
        <v>8080</v>
      </c>
      <c r="E4085" s="108" t="s">
        <v>8081</v>
      </c>
      <c r="F4085" s="108" t="s">
        <v>8079</v>
      </c>
      <c r="G4085" s="108" t="s">
        <v>8082</v>
      </c>
      <c r="H4085" s="109">
        <v>108</v>
      </c>
      <c r="I4085" s="109">
        <v>0</v>
      </c>
      <c r="J4085" s="110">
        <v>377918</v>
      </c>
      <c r="K4085" s="110">
        <v>0</v>
      </c>
      <c r="L4085" s="109">
        <v>3499.24</v>
      </c>
      <c r="M4085" s="108" t="s">
        <v>17432</v>
      </c>
      <c r="N4085" s="110">
        <v>-5111.1917000000003</v>
      </c>
      <c r="O4085" s="110">
        <v>0</v>
      </c>
      <c r="P4085" s="68">
        <f t="shared" si="126"/>
        <v>377918</v>
      </c>
      <c r="Q4085" s="68">
        <f t="shared" si="127"/>
        <v>3499.2407407407409</v>
      </c>
    </row>
    <row r="4086" spans="1:17" x14ac:dyDescent="0.25">
      <c r="A4086" s="108" t="s">
        <v>17791</v>
      </c>
      <c r="B4086" s="108" t="s">
        <v>17794</v>
      </c>
      <c r="C4086" s="108" t="s">
        <v>17795</v>
      </c>
      <c r="D4086" s="108" t="s">
        <v>8080</v>
      </c>
      <c r="E4086" s="108" t="s">
        <v>8081</v>
      </c>
      <c r="F4086" s="108" t="s">
        <v>8083</v>
      </c>
      <c r="G4086" s="108" t="s">
        <v>8084</v>
      </c>
      <c r="H4086" s="109">
        <v>266</v>
      </c>
      <c r="I4086" s="109">
        <v>0</v>
      </c>
      <c r="J4086" s="110">
        <v>731979</v>
      </c>
      <c r="K4086" s="110">
        <v>0</v>
      </c>
      <c r="L4086" s="109">
        <v>2751.8</v>
      </c>
      <c r="M4086" s="108" t="s">
        <v>17432</v>
      </c>
      <c r="N4086" s="110">
        <v>-9899.7181999999993</v>
      </c>
      <c r="O4086" s="110">
        <v>0</v>
      </c>
      <c r="P4086" s="68">
        <f t="shared" si="126"/>
        <v>731979</v>
      </c>
      <c r="Q4086" s="68">
        <f t="shared" si="127"/>
        <v>2751.8007518796994</v>
      </c>
    </row>
    <row r="4087" spans="1:17" x14ac:dyDescent="0.25">
      <c r="A4087" s="108" t="s">
        <v>17791</v>
      </c>
      <c r="B4087" s="108" t="s">
        <v>17794</v>
      </c>
      <c r="C4087" s="108" t="s">
        <v>17795</v>
      </c>
      <c r="D4087" s="108" t="s">
        <v>8086</v>
      </c>
      <c r="E4087" s="108" t="s">
        <v>8087</v>
      </c>
      <c r="F4087" s="108" t="s">
        <v>8085</v>
      </c>
      <c r="G4087" s="108" t="s">
        <v>8088</v>
      </c>
      <c r="H4087" s="109">
        <v>70</v>
      </c>
      <c r="I4087" s="109">
        <v>0</v>
      </c>
      <c r="J4087" s="110">
        <v>198410</v>
      </c>
      <c r="K4087" s="110">
        <v>0</v>
      </c>
      <c r="L4087" s="109">
        <v>2834.43</v>
      </c>
      <c r="M4087" s="108" t="s">
        <v>17432</v>
      </c>
      <c r="N4087" s="110">
        <v>-2683.4133999999999</v>
      </c>
      <c r="O4087" s="110">
        <v>0</v>
      </c>
      <c r="P4087" s="68">
        <f t="shared" si="126"/>
        <v>198410</v>
      </c>
      <c r="Q4087" s="68">
        <f t="shared" si="127"/>
        <v>2834.4285714285716</v>
      </c>
    </row>
    <row r="4088" spans="1:17" x14ac:dyDescent="0.25">
      <c r="A4088" s="108" t="s">
        <v>17791</v>
      </c>
      <c r="B4088" s="108" t="s">
        <v>17794</v>
      </c>
      <c r="C4088" s="108" t="s">
        <v>17795</v>
      </c>
      <c r="D4088" s="108" t="s">
        <v>8086</v>
      </c>
      <c r="E4088" s="108" t="s">
        <v>8087</v>
      </c>
      <c r="F4088" s="108" t="s">
        <v>8089</v>
      </c>
      <c r="G4088" s="108" t="s">
        <v>8090</v>
      </c>
      <c r="H4088" s="109">
        <v>65</v>
      </c>
      <c r="I4088" s="109">
        <v>0</v>
      </c>
      <c r="J4088" s="110">
        <v>132103</v>
      </c>
      <c r="K4088" s="110">
        <v>0</v>
      </c>
      <c r="L4088" s="109">
        <v>2032.35</v>
      </c>
      <c r="M4088" s="108" t="s">
        <v>17432</v>
      </c>
      <c r="N4088" s="110">
        <v>-1786.6454000000001</v>
      </c>
      <c r="O4088" s="110">
        <v>0</v>
      </c>
      <c r="P4088" s="68">
        <f t="shared" si="126"/>
        <v>132103</v>
      </c>
      <c r="Q4088" s="68">
        <f t="shared" si="127"/>
        <v>2032.3538461538462</v>
      </c>
    </row>
    <row r="4089" spans="1:17" x14ac:dyDescent="0.25">
      <c r="A4089" s="108" t="s">
        <v>17791</v>
      </c>
      <c r="B4089" s="108" t="s">
        <v>17792</v>
      </c>
      <c r="C4089" s="108" t="s">
        <v>17793</v>
      </c>
      <c r="D4089" s="108" t="s">
        <v>2783</v>
      </c>
      <c r="E4089" s="108" t="s">
        <v>2784</v>
      </c>
      <c r="F4089" s="108" t="s">
        <v>2782</v>
      </c>
      <c r="G4089" s="108" t="s">
        <v>2785</v>
      </c>
      <c r="H4089" s="109">
        <v>49</v>
      </c>
      <c r="I4089" s="109">
        <v>0</v>
      </c>
      <c r="J4089" s="110">
        <v>175640</v>
      </c>
      <c r="K4089" s="110">
        <v>0</v>
      </c>
      <c r="L4089" s="109">
        <v>3584.49</v>
      </c>
      <c r="M4089" s="108" t="s">
        <v>17428</v>
      </c>
      <c r="N4089" s="110">
        <v>8329.6043000000009</v>
      </c>
      <c r="O4089" s="110">
        <v>717.77589999999998</v>
      </c>
      <c r="P4089" s="68">
        <f t="shared" si="126"/>
        <v>175640</v>
      </c>
      <c r="Q4089" s="68">
        <f t="shared" si="127"/>
        <v>3584.4897959183672</v>
      </c>
    </row>
    <row r="4090" spans="1:17" x14ac:dyDescent="0.25">
      <c r="A4090" s="108" t="s">
        <v>17791</v>
      </c>
      <c r="B4090" s="108" t="s">
        <v>17792</v>
      </c>
      <c r="C4090" s="108" t="s">
        <v>17793</v>
      </c>
      <c r="D4090" s="108" t="s">
        <v>2783</v>
      </c>
      <c r="E4090" s="108" t="s">
        <v>2784</v>
      </c>
      <c r="F4090" s="108" t="s">
        <v>2786</v>
      </c>
      <c r="G4090" s="108" t="s">
        <v>2787</v>
      </c>
      <c r="H4090" s="109">
        <v>150</v>
      </c>
      <c r="I4090" s="109">
        <v>0</v>
      </c>
      <c r="J4090" s="110">
        <v>344987</v>
      </c>
      <c r="K4090" s="110">
        <v>0</v>
      </c>
      <c r="L4090" s="109">
        <v>2299.91</v>
      </c>
      <c r="M4090" s="108" t="s">
        <v>17428</v>
      </c>
      <c r="N4090" s="110">
        <v>16360.812099999999</v>
      </c>
      <c r="O4090" s="110">
        <v>1409.8384000000001</v>
      </c>
      <c r="P4090" s="68">
        <f t="shared" si="126"/>
        <v>344987</v>
      </c>
      <c r="Q4090" s="68">
        <f t="shared" si="127"/>
        <v>2299.9133333333334</v>
      </c>
    </row>
    <row r="4091" spans="1:17" x14ac:dyDescent="0.25">
      <c r="A4091" s="108" t="s">
        <v>17791</v>
      </c>
      <c r="B4091" s="108" t="s">
        <v>17792</v>
      </c>
      <c r="C4091" s="108" t="s">
        <v>17793</v>
      </c>
      <c r="D4091" s="108" t="s">
        <v>2789</v>
      </c>
      <c r="E4091" s="108" t="s">
        <v>2790</v>
      </c>
      <c r="F4091" s="108" t="s">
        <v>2788</v>
      </c>
      <c r="G4091" s="108" t="s">
        <v>2791</v>
      </c>
      <c r="H4091" s="109">
        <v>235</v>
      </c>
      <c r="I4091" s="109">
        <v>0</v>
      </c>
      <c r="J4091" s="110">
        <v>676639</v>
      </c>
      <c r="K4091" s="110">
        <v>0</v>
      </c>
      <c r="L4091" s="109">
        <v>2879.31</v>
      </c>
      <c r="M4091" s="108" t="s">
        <v>17432</v>
      </c>
      <c r="N4091" s="110">
        <v>-9151.2724999999991</v>
      </c>
      <c r="O4091" s="110">
        <v>0</v>
      </c>
      <c r="P4091" s="68">
        <f t="shared" si="126"/>
        <v>676639</v>
      </c>
      <c r="Q4091" s="68">
        <f t="shared" si="127"/>
        <v>2879.3148936170214</v>
      </c>
    </row>
    <row r="4092" spans="1:17" x14ac:dyDescent="0.25">
      <c r="A4092" s="108" t="s">
        <v>17791</v>
      </c>
      <c r="B4092" s="108" t="s">
        <v>17792</v>
      </c>
      <c r="C4092" s="108" t="s">
        <v>17793</v>
      </c>
      <c r="D4092" s="108" t="s">
        <v>2789</v>
      </c>
      <c r="E4092" s="108" t="s">
        <v>2790</v>
      </c>
      <c r="F4092" s="108" t="s">
        <v>17839</v>
      </c>
      <c r="G4092" s="108" t="s">
        <v>100</v>
      </c>
      <c r="H4092" s="109">
        <v>0</v>
      </c>
      <c r="I4092" s="109">
        <v>70</v>
      </c>
      <c r="J4092" s="110">
        <v>257952</v>
      </c>
      <c r="K4092" s="110">
        <v>257952</v>
      </c>
      <c r="L4092" s="109">
        <v>3685.03</v>
      </c>
      <c r="M4092" s="108" t="s">
        <v>17432</v>
      </c>
      <c r="N4092" s="110">
        <v>-3488.6981999999998</v>
      </c>
      <c r="O4092" s="110">
        <v>0</v>
      </c>
      <c r="P4092" s="68">
        <f t="shared" si="126"/>
        <v>0</v>
      </c>
      <c r="Q4092" s="68" t="e">
        <f t="shared" si="127"/>
        <v>#DIV/0!</v>
      </c>
    </row>
    <row r="4093" spans="1:17" x14ac:dyDescent="0.25">
      <c r="A4093" s="108" t="s">
        <v>17791</v>
      </c>
      <c r="B4093" s="108" t="s">
        <v>17794</v>
      </c>
      <c r="C4093" s="108" t="s">
        <v>17795</v>
      </c>
      <c r="D4093" s="108" t="s">
        <v>8092</v>
      </c>
      <c r="E4093" s="108" t="s">
        <v>8093</v>
      </c>
      <c r="F4093" s="108" t="s">
        <v>8091</v>
      </c>
      <c r="G4093" s="108" t="s">
        <v>8094</v>
      </c>
      <c r="H4093" s="109">
        <v>191</v>
      </c>
      <c r="I4093" s="109">
        <v>0</v>
      </c>
      <c r="J4093" s="110">
        <v>422650</v>
      </c>
      <c r="K4093" s="110">
        <v>0</v>
      </c>
      <c r="L4093" s="109">
        <v>2212.83</v>
      </c>
      <c r="M4093" s="108" t="s">
        <v>17432</v>
      </c>
      <c r="N4093" s="110">
        <v>-5716.1673000000001</v>
      </c>
      <c r="O4093" s="110">
        <v>0</v>
      </c>
      <c r="P4093" s="68">
        <f t="shared" si="126"/>
        <v>422650</v>
      </c>
      <c r="Q4093" s="68">
        <f t="shared" si="127"/>
        <v>2212.8272251308899</v>
      </c>
    </row>
    <row r="4094" spans="1:17" x14ac:dyDescent="0.25">
      <c r="A4094" s="108" t="s">
        <v>17791</v>
      </c>
      <c r="B4094" s="108" t="s">
        <v>17794</v>
      </c>
      <c r="C4094" s="108" t="s">
        <v>17795</v>
      </c>
      <c r="D4094" s="108" t="s">
        <v>8092</v>
      </c>
      <c r="E4094" s="108" t="s">
        <v>8093</v>
      </c>
      <c r="F4094" s="108" t="s">
        <v>8095</v>
      </c>
      <c r="G4094" s="108" t="s">
        <v>8096</v>
      </c>
      <c r="H4094" s="109">
        <v>73</v>
      </c>
      <c r="I4094" s="109">
        <v>0</v>
      </c>
      <c r="J4094" s="110">
        <v>142746</v>
      </c>
      <c r="K4094" s="110">
        <v>0</v>
      </c>
      <c r="L4094" s="109">
        <v>1955.42</v>
      </c>
      <c r="M4094" s="108" t="s">
        <v>17432</v>
      </c>
      <c r="N4094" s="110">
        <v>-1930.5842</v>
      </c>
      <c r="O4094" s="110">
        <v>0</v>
      </c>
      <c r="P4094" s="68">
        <f t="shared" si="126"/>
        <v>142746</v>
      </c>
      <c r="Q4094" s="68">
        <f t="shared" si="127"/>
        <v>1955.4246575342465</v>
      </c>
    </row>
    <row r="4095" spans="1:17" x14ac:dyDescent="0.25">
      <c r="A4095" s="108" t="s">
        <v>17791</v>
      </c>
      <c r="B4095" s="108" t="s">
        <v>17794</v>
      </c>
      <c r="C4095" s="108" t="s">
        <v>17795</v>
      </c>
      <c r="D4095" s="108" t="s">
        <v>8092</v>
      </c>
      <c r="E4095" s="108" t="s">
        <v>8093</v>
      </c>
      <c r="F4095" s="108" t="s">
        <v>8097</v>
      </c>
      <c r="G4095" s="108" t="s">
        <v>8098</v>
      </c>
      <c r="H4095" s="109">
        <v>248</v>
      </c>
      <c r="I4095" s="109">
        <v>0</v>
      </c>
      <c r="J4095" s="110">
        <v>485976</v>
      </c>
      <c r="K4095" s="110">
        <v>0</v>
      </c>
      <c r="L4095" s="109">
        <v>1959.58</v>
      </c>
      <c r="M4095" s="108" t="s">
        <v>17432</v>
      </c>
      <c r="N4095" s="110">
        <v>-6572.6313</v>
      </c>
      <c r="O4095" s="110">
        <v>0</v>
      </c>
      <c r="P4095" s="68">
        <f t="shared" si="126"/>
        <v>485976</v>
      </c>
      <c r="Q4095" s="68">
        <f t="shared" si="127"/>
        <v>1959.5806451612902</v>
      </c>
    </row>
    <row r="4096" spans="1:17" x14ac:dyDescent="0.25">
      <c r="A4096" s="108" t="s">
        <v>17791</v>
      </c>
      <c r="B4096" s="108" t="s">
        <v>17794</v>
      </c>
      <c r="C4096" s="108" t="s">
        <v>17795</v>
      </c>
      <c r="D4096" s="108" t="s">
        <v>8092</v>
      </c>
      <c r="E4096" s="108" t="s">
        <v>8093</v>
      </c>
      <c r="F4096" s="108" t="s">
        <v>8099</v>
      </c>
      <c r="G4096" s="108" t="s">
        <v>8100</v>
      </c>
      <c r="H4096" s="109">
        <v>142</v>
      </c>
      <c r="I4096" s="109">
        <v>0</v>
      </c>
      <c r="J4096" s="110">
        <v>270677</v>
      </c>
      <c r="K4096" s="110">
        <v>0</v>
      </c>
      <c r="L4096" s="109">
        <v>1906.18</v>
      </c>
      <c r="M4096" s="108" t="s">
        <v>17432</v>
      </c>
      <c r="N4096" s="110">
        <v>-3660.7977000000001</v>
      </c>
      <c r="O4096" s="110">
        <v>0</v>
      </c>
      <c r="P4096" s="68">
        <f t="shared" si="126"/>
        <v>270677</v>
      </c>
      <c r="Q4096" s="68">
        <f t="shared" si="127"/>
        <v>1906.1760563380283</v>
      </c>
    </row>
    <row r="4097" spans="1:17" x14ac:dyDescent="0.25">
      <c r="A4097" s="108" t="s">
        <v>17791</v>
      </c>
      <c r="B4097" s="108" t="s">
        <v>17794</v>
      </c>
      <c r="C4097" s="108" t="s">
        <v>17795</v>
      </c>
      <c r="D4097" s="108" t="s">
        <v>8092</v>
      </c>
      <c r="E4097" s="108" t="s">
        <v>8093</v>
      </c>
      <c r="F4097" s="108" t="s">
        <v>8101</v>
      </c>
      <c r="G4097" s="108" t="s">
        <v>8102</v>
      </c>
      <c r="H4097" s="109">
        <v>117</v>
      </c>
      <c r="I4097" s="109">
        <v>0</v>
      </c>
      <c r="J4097" s="110">
        <v>230848</v>
      </c>
      <c r="K4097" s="110">
        <v>0</v>
      </c>
      <c r="L4097" s="109">
        <v>1973.06</v>
      </c>
      <c r="M4097" s="108" t="s">
        <v>17432</v>
      </c>
      <c r="N4097" s="110">
        <v>-3122.1199000000001</v>
      </c>
      <c r="O4097" s="110">
        <v>0</v>
      </c>
      <c r="P4097" s="68">
        <f t="shared" si="126"/>
        <v>230848</v>
      </c>
      <c r="Q4097" s="68">
        <f t="shared" si="127"/>
        <v>1973.0598290598291</v>
      </c>
    </row>
    <row r="4098" spans="1:17" x14ac:dyDescent="0.25">
      <c r="A4098" s="108" t="s">
        <v>17791</v>
      </c>
      <c r="B4098" s="108" t="s">
        <v>17794</v>
      </c>
      <c r="C4098" s="108" t="s">
        <v>17795</v>
      </c>
      <c r="D4098" s="108" t="s">
        <v>8092</v>
      </c>
      <c r="E4098" s="108" t="s">
        <v>8093</v>
      </c>
      <c r="F4098" s="108" t="s">
        <v>8103</v>
      </c>
      <c r="G4098" s="108" t="s">
        <v>8104</v>
      </c>
      <c r="H4098" s="109">
        <v>140</v>
      </c>
      <c r="I4098" s="109">
        <v>0</v>
      </c>
      <c r="J4098" s="110">
        <v>286809</v>
      </c>
      <c r="K4098" s="110">
        <v>0</v>
      </c>
      <c r="L4098" s="109">
        <v>2048.64</v>
      </c>
      <c r="M4098" s="108" t="s">
        <v>17432</v>
      </c>
      <c r="N4098" s="110">
        <v>-3878.9729000000002</v>
      </c>
      <c r="O4098" s="110">
        <v>0</v>
      </c>
      <c r="P4098" s="68">
        <f t="shared" si="126"/>
        <v>286809</v>
      </c>
      <c r="Q4098" s="68">
        <f t="shared" si="127"/>
        <v>2048.6357142857141</v>
      </c>
    </row>
    <row r="4099" spans="1:17" x14ac:dyDescent="0.25">
      <c r="A4099" s="108" t="s">
        <v>17791</v>
      </c>
      <c r="B4099" s="108" t="s">
        <v>17794</v>
      </c>
      <c r="C4099" s="108" t="s">
        <v>17795</v>
      </c>
      <c r="D4099" s="108" t="s">
        <v>8106</v>
      </c>
      <c r="E4099" s="108" t="s">
        <v>8107</v>
      </c>
      <c r="F4099" s="108" t="s">
        <v>8105</v>
      </c>
      <c r="G4099" s="108" t="s">
        <v>8108</v>
      </c>
      <c r="H4099" s="109">
        <v>146</v>
      </c>
      <c r="I4099" s="109">
        <v>0</v>
      </c>
      <c r="J4099" s="110">
        <v>393091</v>
      </c>
      <c r="K4099" s="110">
        <v>0</v>
      </c>
      <c r="L4099" s="109">
        <v>2692.4</v>
      </c>
      <c r="M4099" s="108" t="s">
        <v>17432</v>
      </c>
      <c r="N4099" s="110">
        <v>-5316.3955999999998</v>
      </c>
      <c r="O4099" s="110">
        <v>0</v>
      </c>
      <c r="P4099" s="68">
        <f t="shared" si="126"/>
        <v>393091</v>
      </c>
      <c r="Q4099" s="68">
        <f t="shared" si="127"/>
        <v>2692.4041095890411</v>
      </c>
    </row>
    <row r="4100" spans="1:17" x14ac:dyDescent="0.25">
      <c r="A4100" s="108" t="s">
        <v>17791</v>
      </c>
      <c r="B4100" s="108" t="s">
        <v>17792</v>
      </c>
      <c r="C4100" s="108" t="s">
        <v>17793</v>
      </c>
      <c r="D4100" s="108" t="s">
        <v>2793</v>
      </c>
      <c r="E4100" s="108" t="s">
        <v>2794</v>
      </c>
      <c r="F4100" s="108" t="s">
        <v>2792</v>
      </c>
      <c r="G4100" s="108" t="s">
        <v>2795</v>
      </c>
      <c r="H4100" s="109">
        <v>100</v>
      </c>
      <c r="I4100" s="109">
        <v>0</v>
      </c>
      <c r="J4100" s="110">
        <v>302780</v>
      </c>
      <c r="K4100" s="110">
        <v>0</v>
      </c>
      <c r="L4100" s="109">
        <v>3027.8</v>
      </c>
      <c r="M4100" s="108" t="s">
        <v>17428</v>
      </c>
      <c r="N4100" s="110">
        <v>14359.2086</v>
      </c>
      <c r="O4100" s="110">
        <v>1237.3569</v>
      </c>
      <c r="P4100" s="68">
        <f t="shared" ref="P4100:P4163" si="128">J4100-K4100</f>
        <v>302780</v>
      </c>
      <c r="Q4100" s="68">
        <f t="shared" ref="Q4100:Q4163" si="129">P4100/H4100</f>
        <v>3027.8</v>
      </c>
    </row>
    <row r="4101" spans="1:17" x14ac:dyDescent="0.25">
      <c r="A4101" s="108" t="s">
        <v>17791</v>
      </c>
      <c r="B4101" s="108" t="s">
        <v>17792</v>
      </c>
      <c r="C4101" s="108" t="s">
        <v>17793</v>
      </c>
      <c r="D4101" s="108" t="s">
        <v>2793</v>
      </c>
      <c r="E4101" s="108" t="s">
        <v>2794</v>
      </c>
      <c r="F4101" s="108" t="s">
        <v>2796</v>
      </c>
      <c r="G4101" s="108" t="s">
        <v>2797</v>
      </c>
      <c r="H4101" s="109">
        <v>50</v>
      </c>
      <c r="I4101" s="109">
        <v>0</v>
      </c>
      <c r="J4101" s="110">
        <v>158392</v>
      </c>
      <c r="K4101" s="110">
        <v>0</v>
      </c>
      <c r="L4101" s="109">
        <v>3167.84</v>
      </c>
      <c r="M4101" s="108" t="s">
        <v>17428</v>
      </c>
      <c r="N4101" s="110">
        <v>7511.6678000000002</v>
      </c>
      <c r="O4101" s="110">
        <v>647.29290000000003</v>
      </c>
      <c r="P4101" s="68">
        <f t="shared" si="128"/>
        <v>158392</v>
      </c>
      <c r="Q4101" s="68">
        <f t="shared" si="129"/>
        <v>3167.84</v>
      </c>
    </row>
    <row r="4102" spans="1:17" x14ac:dyDescent="0.25">
      <c r="A4102" s="108" t="s">
        <v>17791</v>
      </c>
      <c r="B4102" s="108" t="s">
        <v>17792</v>
      </c>
      <c r="C4102" s="108" t="s">
        <v>17793</v>
      </c>
      <c r="D4102" s="108" t="s">
        <v>2799</v>
      </c>
      <c r="E4102" s="108" t="s">
        <v>2800</v>
      </c>
      <c r="F4102" s="108" t="s">
        <v>2798</v>
      </c>
      <c r="G4102" s="108" t="s">
        <v>2801</v>
      </c>
      <c r="H4102" s="109">
        <v>70</v>
      </c>
      <c r="I4102" s="109">
        <v>0</v>
      </c>
      <c r="J4102" s="110">
        <v>303906</v>
      </c>
      <c r="K4102" s="110">
        <v>0</v>
      </c>
      <c r="L4102" s="109">
        <v>4341.51</v>
      </c>
      <c r="M4102" s="108" t="s">
        <v>17432</v>
      </c>
      <c r="N4102" s="110">
        <v>-4110.2111999999997</v>
      </c>
      <c r="O4102" s="110">
        <v>0</v>
      </c>
      <c r="P4102" s="68">
        <f t="shared" si="128"/>
        <v>303906</v>
      </c>
      <c r="Q4102" s="68">
        <f t="shared" si="129"/>
        <v>4341.5142857142855</v>
      </c>
    </row>
    <row r="4103" spans="1:17" ht="30" x14ac:dyDescent="0.25">
      <c r="A4103" s="108" t="s">
        <v>17791</v>
      </c>
      <c r="B4103" s="108" t="s">
        <v>17794</v>
      </c>
      <c r="C4103" s="108" t="s">
        <v>17795</v>
      </c>
      <c r="D4103" s="108" t="s">
        <v>8110</v>
      </c>
      <c r="E4103" s="108" t="s">
        <v>8111</v>
      </c>
      <c r="F4103" s="108" t="s">
        <v>8109</v>
      </c>
      <c r="G4103" s="108" t="s">
        <v>8112</v>
      </c>
      <c r="H4103" s="109">
        <v>117</v>
      </c>
      <c r="I4103" s="109">
        <v>0</v>
      </c>
      <c r="J4103" s="110">
        <v>461136</v>
      </c>
      <c r="K4103" s="110">
        <v>0</v>
      </c>
      <c r="L4103" s="109">
        <v>3941.33</v>
      </c>
      <c r="M4103" s="108" t="s">
        <v>17432</v>
      </c>
      <c r="N4103" s="110">
        <v>-6236.6734999999999</v>
      </c>
      <c r="O4103" s="110">
        <v>0</v>
      </c>
      <c r="P4103" s="68">
        <f t="shared" si="128"/>
        <v>461136</v>
      </c>
      <c r="Q4103" s="68">
        <f t="shared" si="129"/>
        <v>3941.3333333333335</v>
      </c>
    </row>
    <row r="4104" spans="1:17" x14ac:dyDescent="0.25">
      <c r="A4104" s="108" t="s">
        <v>17791</v>
      </c>
      <c r="B4104" s="108" t="s">
        <v>17794</v>
      </c>
      <c r="C4104" s="108" t="s">
        <v>17795</v>
      </c>
      <c r="D4104" s="108" t="s">
        <v>8110</v>
      </c>
      <c r="E4104" s="108" t="s">
        <v>8111</v>
      </c>
      <c r="F4104" s="108" t="s">
        <v>8113</v>
      </c>
      <c r="G4104" s="108" t="s">
        <v>8114</v>
      </c>
      <c r="H4104" s="109">
        <v>243</v>
      </c>
      <c r="I4104" s="109">
        <v>0</v>
      </c>
      <c r="J4104" s="110">
        <v>948304</v>
      </c>
      <c r="K4104" s="110">
        <v>0</v>
      </c>
      <c r="L4104" s="109">
        <v>3902.49</v>
      </c>
      <c r="M4104" s="108" t="s">
        <v>17432</v>
      </c>
      <c r="N4104" s="110">
        <v>-12825.4287</v>
      </c>
      <c r="O4104" s="110">
        <v>0</v>
      </c>
      <c r="P4104" s="68">
        <f t="shared" si="128"/>
        <v>948304</v>
      </c>
      <c r="Q4104" s="68">
        <f t="shared" si="129"/>
        <v>3902.4855967078188</v>
      </c>
    </row>
    <row r="4105" spans="1:17" x14ac:dyDescent="0.25">
      <c r="A4105" s="108" t="s">
        <v>17791</v>
      </c>
      <c r="B4105" s="108" t="s">
        <v>17792</v>
      </c>
      <c r="C4105" s="108" t="s">
        <v>17793</v>
      </c>
      <c r="D4105" s="108" t="s">
        <v>2803</v>
      </c>
      <c r="E4105" s="108" t="s">
        <v>2804</v>
      </c>
      <c r="F4105" s="108" t="s">
        <v>2802</v>
      </c>
      <c r="G4105" s="108" t="s">
        <v>2805</v>
      </c>
      <c r="H4105" s="109">
        <v>100</v>
      </c>
      <c r="I4105" s="109">
        <v>0</v>
      </c>
      <c r="J4105" s="110">
        <v>244379</v>
      </c>
      <c r="K4105" s="110">
        <v>0</v>
      </c>
      <c r="L4105" s="109">
        <v>2443.79</v>
      </c>
      <c r="M4105" s="108" t="s">
        <v>17432</v>
      </c>
      <c r="N4105" s="110">
        <v>-3305.1237999999998</v>
      </c>
      <c r="O4105" s="110">
        <v>0</v>
      </c>
      <c r="P4105" s="68">
        <f t="shared" si="128"/>
        <v>244379</v>
      </c>
      <c r="Q4105" s="68">
        <f t="shared" si="129"/>
        <v>2443.79</v>
      </c>
    </row>
    <row r="4106" spans="1:17" x14ac:dyDescent="0.25">
      <c r="A4106" s="108" t="s">
        <v>17791</v>
      </c>
      <c r="B4106" s="108" t="s">
        <v>17792</v>
      </c>
      <c r="C4106" s="108" t="s">
        <v>17793</v>
      </c>
      <c r="D4106" s="108" t="s">
        <v>2803</v>
      </c>
      <c r="E4106" s="108" t="s">
        <v>2804</v>
      </c>
      <c r="F4106" s="108" t="s">
        <v>2806</v>
      </c>
      <c r="G4106" s="108" t="s">
        <v>2807</v>
      </c>
      <c r="H4106" s="109">
        <v>134</v>
      </c>
      <c r="I4106" s="109">
        <v>0</v>
      </c>
      <c r="J4106" s="110">
        <v>438085</v>
      </c>
      <c r="K4106" s="110">
        <v>0</v>
      </c>
      <c r="L4106" s="109">
        <v>3269.29</v>
      </c>
      <c r="M4106" s="108" t="s">
        <v>17432</v>
      </c>
      <c r="N4106" s="110">
        <v>-5924.9267</v>
      </c>
      <c r="O4106" s="110">
        <v>0</v>
      </c>
      <c r="P4106" s="68">
        <f t="shared" si="128"/>
        <v>438085</v>
      </c>
      <c r="Q4106" s="68">
        <f t="shared" si="129"/>
        <v>3269.2910447761192</v>
      </c>
    </row>
    <row r="4107" spans="1:17" x14ac:dyDescent="0.25">
      <c r="A4107" s="108" t="s">
        <v>17791</v>
      </c>
      <c r="B4107" s="108" t="s">
        <v>17794</v>
      </c>
      <c r="C4107" s="108" t="s">
        <v>17795</v>
      </c>
      <c r="D4107" s="108" t="s">
        <v>8116</v>
      </c>
      <c r="E4107" s="108" t="s">
        <v>8117</v>
      </c>
      <c r="F4107" s="108" t="s">
        <v>8115</v>
      </c>
      <c r="G4107" s="108" t="s">
        <v>8118</v>
      </c>
      <c r="H4107" s="109">
        <v>40</v>
      </c>
      <c r="I4107" s="109">
        <v>0</v>
      </c>
      <c r="J4107" s="110">
        <v>149620</v>
      </c>
      <c r="K4107" s="110">
        <v>0</v>
      </c>
      <c r="L4107" s="109">
        <v>3740.5</v>
      </c>
      <c r="M4107" s="108" t="s">
        <v>17432</v>
      </c>
      <c r="N4107" s="110">
        <v>-2023.5540000000001</v>
      </c>
      <c r="O4107" s="110">
        <v>0</v>
      </c>
      <c r="P4107" s="68">
        <f t="shared" si="128"/>
        <v>149620</v>
      </c>
      <c r="Q4107" s="68">
        <f t="shared" si="129"/>
        <v>3740.5</v>
      </c>
    </row>
    <row r="4108" spans="1:17" x14ac:dyDescent="0.25">
      <c r="A4108" s="108" t="s">
        <v>17791</v>
      </c>
      <c r="B4108" s="108" t="s">
        <v>17792</v>
      </c>
      <c r="C4108" s="108" t="s">
        <v>17793</v>
      </c>
      <c r="D4108" s="108" t="s">
        <v>2809</v>
      </c>
      <c r="E4108" s="108" t="s">
        <v>2810</v>
      </c>
      <c r="F4108" s="108" t="s">
        <v>2808</v>
      </c>
      <c r="G4108" s="108" t="s">
        <v>2811</v>
      </c>
      <c r="H4108" s="109">
        <v>102</v>
      </c>
      <c r="I4108" s="109">
        <v>0</v>
      </c>
      <c r="J4108" s="110">
        <v>314283</v>
      </c>
      <c r="K4108" s="110">
        <v>0</v>
      </c>
      <c r="L4108" s="109">
        <v>3081.21</v>
      </c>
      <c r="M4108" s="108" t="s">
        <v>17432</v>
      </c>
      <c r="N4108" s="110">
        <v>-4250.5436</v>
      </c>
      <c r="O4108" s="110">
        <v>0</v>
      </c>
      <c r="P4108" s="68">
        <f t="shared" si="128"/>
        <v>314283</v>
      </c>
      <c r="Q4108" s="68">
        <f t="shared" si="129"/>
        <v>3081.205882352941</v>
      </c>
    </row>
    <row r="4109" spans="1:17" x14ac:dyDescent="0.25">
      <c r="A4109" s="108" t="s">
        <v>17791</v>
      </c>
      <c r="B4109" s="108" t="s">
        <v>17792</v>
      </c>
      <c r="C4109" s="108" t="s">
        <v>17793</v>
      </c>
      <c r="D4109" s="108" t="s">
        <v>2813</v>
      </c>
      <c r="E4109" s="108" t="s">
        <v>2814</v>
      </c>
      <c r="F4109" s="108" t="s">
        <v>2812</v>
      </c>
      <c r="G4109" s="108" t="s">
        <v>2815</v>
      </c>
      <c r="H4109" s="109">
        <v>112</v>
      </c>
      <c r="I4109" s="109">
        <v>0</v>
      </c>
      <c r="J4109" s="110">
        <v>288202</v>
      </c>
      <c r="K4109" s="110">
        <v>0</v>
      </c>
      <c r="L4109" s="109">
        <v>2573.23</v>
      </c>
      <c r="M4109" s="108" t="s">
        <v>17432</v>
      </c>
      <c r="N4109" s="110">
        <v>-3897.8112999999998</v>
      </c>
      <c r="O4109" s="110">
        <v>0</v>
      </c>
      <c r="P4109" s="68">
        <f t="shared" si="128"/>
        <v>288202</v>
      </c>
      <c r="Q4109" s="68">
        <f t="shared" si="129"/>
        <v>2573.2321428571427</v>
      </c>
    </row>
    <row r="4110" spans="1:17" ht="30" x14ac:dyDescent="0.25">
      <c r="A4110" s="108" t="s">
        <v>17791</v>
      </c>
      <c r="B4110" s="108" t="s">
        <v>17794</v>
      </c>
      <c r="C4110" s="108" t="s">
        <v>17795</v>
      </c>
      <c r="D4110" s="108" t="s">
        <v>17840</v>
      </c>
      <c r="E4110" s="108" t="s">
        <v>17841</v>
      </c>
      <c r="F4110" s="108" t="s">
        <v>17842</v>
      </c>
      <c r="G4110" s="108" t="s">
        <v>17843</v>
      </c>
      <c r="H4110" s="109">
        <v>0</v>
      </c>
      <c r="I4110" s="109">
        <v>169</v>
      </c>
      <c r="J4110" s="110">
        <v>698995</v>
      </c>
      <c r="K4110" s="110">
        <v>698995</v>
      </c>
      <c r="L4110" s="109">
        <v>4136.07</v>
      </c>
      <c r="M4110" s="108" t="s">
        <v>17432</v>
      </c>
      <c r="N4110" s="110">
        <v>-9453.6283999999996</v>
      </c>
      <c r="O4110" s="110">
        <v>0</v>
      </c>
      <c r="P4110" s="68">
        <f t="shared" si="128"/>
        <v>0</v>
      </c>
      <c r="Q4110" s="68" t="e">
        <f t="shared" si="129"/>
        <v>#DIV/0!</v>
      </c>
    </row>
    <row r="4111" spans="1:17" x14ac:dyDescent="0.25">
      <c r="A4111" s="108" t="s">
        <v>17791</v>
      </c>
      <c r="B4111" s="108" t="s">
        <v>17792</v>
      </c>
      <c r="C4111" s="108" t="s">
        <v>17793</v>
      </c>
      <c r="D4111" s="108" t="s">
        <v>2817</v>
      </c>
      <c r="E4111" s="108" t="s">
        <v>2818</v>
      </c>
      <c r="F4111" s="108" t="s">
        <v>2816</v>
      </c>
      <c r="G4111" s="108" t="s">
        <v>2819</v>
      </c>
      <c r="H4111" s="109">
        <v>100</v>
      </c>
      <c r="I4111" s="109">
        <v>0</v>
      </c>
      <c r="J4111" s="110">
        <v>281001</v>
      </c>
      <c r="K4111" s="110">
        <v>0</v>
      </c>
      <c r="L4111" s="109">
        <v>2810.01</v>
      </c>
      <c r="M4111" s="108" t="s">
        <v>17432</v>
      </c>
      <c r="N4111" s="110">
        <v>-3800.4207000000001</v>
      </c>
      <c r="O4111" s="110">
        <v>0</v>
      </c>
      <c r="P4111" s="68">
        <f t="shared" si="128"/>
        <v>281001</v>
      </c>
      <c r="Q4111" s="68">
        <f t="shared" si="129"/>
        <v>2810.01</v>
      </c>
    </row>
    <row r="4112" spans="1:17" ht="30" x14ac:dyDescent="0.25">
      <c r="A4112" s="108" t="s">
        <v>17791</v>
      </c>
      <c r="B4112" s="108" t="s">
        <v>17792</v>
      </c>
      <c r="C4112" s="108" t="s">
        <v>17793</v>
      </c>
      <c r="D4112" s="108" t="s">
        <v>2817</v>
      </c>
      <c r="E4112" s="108" t="s">
        <v>2818</v>
      </c>
      <c r="F4112" s="108" t="s">
        <v>2820</v>
      </c>
      <c r="G4112" s="108" t="s">
        <v>2821</v>
      </c>
      <c r="H4112" s="109">
        <v>110</v>
      </c>
      <c r="I4112" s="109">
        <v>0</v>
      </c>
      <c r="J4112" s="110">
        <v>394444</v>
      </c>
      <c r="K4112" s="110">
        <v>0</v>
      </c>
      <c r="L4112" s="109">
        <v>3585.85</v>
      </c>
      <c r="M4112" s="108" t="s">
        <v>17432</v>
      </c>
      <c r="N4112" s="110">
        <v>-5334.6976999999997</v>
      </c>
      <c r="O4112" s="110">
        <v>0</v>
      </c>
      <c r="P4112" s="68">
        <f t="shared" si="128"/>
        <v>394444</v>
      </c>
      <c r="Q4112" s="68">
        <f t="shared" si="129"/>
        <v>3585.8545454545456</v>
      </c>
    </row>
    <row r="4113" spans="1:17" ht="30" x14ac:dyDescent="0.25">
      <c r="A4113" s="108" t="s">
        <v>17791</v>
      </c>
      <c r="B4113" s="108" t="s">
        <v>17792</v>
      </c>
      <c r="C4113" s="108" t="s">
        <v>17793</v>
      </c>
      <c r="D4113" s="108" t="s">
        <v>2817</v>
      </c>
      <c r="E4113" s="108" t="s">
        <v>2818</v>
      </c>
      <c r="F4113" s="108" t="s">
        <v>2822</v>
      </c>
      <c r="G4113" s="108" t="s">
        <v>2823</v>
      </c>
      <c r="H4113" s="109">
        <v>142</v>
      </c>
      <c r="I4113" s="109">
        <v>0</v>
      </c>
      <c r="J4113" s="110">
        <v>405130</v>
      </c>
      <c r="K4113" s="110">
        <v>0</v>
      </c>
      <c r="L4113" s="109">
        <v>2853.03</v>
      </c>
      <c r="M4113" s="108" t="s">
        <v>17432</v>
      </c>
      <c r="N4113" s="110">
        <v>-5479.2227000000003</v>
      </c>
      <c r="O4113" s="110">
        <v>0</v>
      </c>
      <c r="P4113" s="68">
        <f t="shared" si="128"/>
        <v>405130</v>
      </c>
      <c r="Q4113" s="68">
        <f t="shared" si="129"/>
        <v>2853.0281690140846</v>
      </c>
    </row>
    <row r="4114" spans="1:17" x14ac:dyDescent="0.25">
      <c r="A4114" s="108" t="s">
        <v>17791</v>
      </c>
      <c r="B4114" s="108" t="s">
        <v>17794</v>
      </c>
      <c r="C4114" s="108" t="s">
        <v>17795</v>
      </c>
      <c r="D4114" s="108" t="s">
        <v>8120</v>
      </c>
      <c r="E4114" s="108" t="s">
        <v>8121</v>
      </c>
      <c r="F4114" s="108" t="s">
        <v>8119</v>
      </c>
      <c r="G4114" s="108" t="s">
        <v>8122</v>
      </c>
      <c r="H4114" s="109">
        <v>98</v>
      </c>
      <c r="I4114" s="109">
        <v>0</v>
      </c>
      <c r="J4114" s="110">
        <v>350961</v>
      </c>
      <c r="K4114" s="110">
        <v>0</v>
      </c>
      <c r="L4114" s="109">
        <v>3581.23</v>
      </c>
      <c r="M4114" s="108" t="s">
        <v>17432</v>
      </c>
      <c r="N4114" s="110">
        <v>-4746.6008000000002</v>
      </c>
      <c r="O4114" s="110">
        <v>0</v>
      </c>
      <c r="P4114" s="68">
        <f t="shared" si="128"/>
        <v>350961</v>
      </c>
      <c r="Q4114" s="68">
        <f t="shared" si="129"/>
        <v>3581.2346938775509</v>
      </c>
    </row>
    <row r="4115" spans="1:17" x14ac:dyDescent="0.25">
      <c r="A4115" s="108" t="s">
        <v>17791</v>
      </c>
      <c r="B4115" s="108" t="s">
        <v>17792</v>
      </c>
      <c r="C4115" s="108" t="s">
        <v>17793</v>
      </c>
      <c r="D4115" s="108" t="s">
        <v>17844</v>
      </c>
      <c r="E4115" s="108" t="s">
        <v>17845</v>
      </c>
      <c r="F4115" s="108" t="s">
        <v>17846</v>
      </c>
      <c r="G4115" s="108" t="s">
        <v>17847</v>
      </c>
      <c r="H4115" s="109">
        <v>0</v>
      </c>
      <c r="I4115" s="109">
        <v>6</v>
      </c>
      <c r="J4115" s="110">
        <v>15061</v>
      </c>
      <c r="K4115" s="110">
        <v>15061</v>
      </c>
      <c r="L4115" s="109">
        <v>2510.17</v>
      </c>
      <c r="M4115" s="108" t="s">
        <v>17432</v>
      </c>
      <c r="N4115" s="110">
        <v>-203.69470000000001</v>
      </c>
      <c r="O4115" s="110">
        <v>0</v>
      </c>
      <c r="P4115" s="68">
        <f t="shared" si="128"/>
        <v>0</v>
      </c>
      <c r="Q4115" s="68" t="e">
        <f t="shared" si="129"/>
        <v>#DIV/0!</v>
      </c>
    </row>
    <row r="4116" spans="1:17" x14ac:dyDescent="0.25">
      <c r="A4116" s="108" t="s">
        <v>17791</v>
      </c>
      <c r="B4116" s="108" t="s">
        <v>17792</v>
      </c>
      <c r="C4116" s="108" t="s">
        <v>17793</v>
      </c>
      <c r="D4116" s="108" t="s">
        <v>17844</v>
      </c>
      <c r="E4116" s="108" t="s">
        <v>17845</v>
      </c>
      <c r="F4116" s="108" t="s">
        <v>17848</v>
      </c>
      <c r="G4116" s="108" t="s">
        <v>17849</v>
      </c>
      <c r="H4116" s="109">
        <v>0</v>
      </c>
      <c r="I4116" s="109">
        <v>58</v>
      </c>
      <c r="J4116" s="110">
        <v>115873</v>
      </c>
      <c r="K4116" s="110">
        <v>115873</v>
      </c>
      <c r="L4116" s="109">
        <v>1997.81</v>
      </c>
      <c r="M4116" s="108" t="s">
        <v>17432</v>
      </c>
      <c r="N4116" s="110">
        <v>-1567.1397999999999</v>
      </c>
      <c r="O4116" s="110">
        <v>0</v>
      </c>
      <c r="P4116" s="68">
        <f t="shared" si="128"/>
        <v>0</v>
      </c>
      <c r="Q4116" s="68" t="e">
        <f t="shared" si="129"/>
        <v>#DIV/0!</v>
      </c>
    </row>
    <row r="4117" spans="1:17" ht="30" x14ac:dyDescent="0.25">
      <c r="A4117" s="108" t="s">
        <v>17791</v>
      </c>
      <c r="B4117" s="108" t="s">
        <v>17792</v>
      </c>
      <c r="C4117" s="108" t="s">
        <v>17793</v>
      </c>
      <c r="D4117" s="108" t="s">
        <v>2825</v>
      </c>
      <c r="E4117" s="108" t="s">
        <v>2826</v>
      </c>
      <c r="F4117" s="108" t="s">
        <v>2824</v>
      </c>
      <c r="G4117" s="108" t="s">
        <v>2827</v>
      </c>
      <c r="H4117" s="109">
        <v>175</v>
      </c>
      <c r="I4117" s="109">
        <v>0</v>
      </c>
      <c r="J4117" s="110">
        <v>579084</v>
      </c>
      <c r="K4117" s="110">
        <v>0</v>
      </c>
      <c r="L4117" s="109">
        <v>3309.05</v>
      </c>
      <c r="M4117" s="108" t="s">
        <v>17428</v>
      </c>
      <c r="N4117" s="110">
        <v>27462.705699999999</v>
      </c>
      <c r="O4117" s="110">
        <v>2366.5070999999998</v>
      </c>
      <c r="P4117" s="68">
        <f t="shared" si="128"/>
        <v>579084</v>
      </c>
      <c r="Q4117" s="68">
        <f t="shared" si="129"/>
        <v>3309.0514285714285</v>
      </c>
    </row>
    <row r="4118" spans="1:17" x14ac:dyDescent="0.25">
      <c r="A4118" s="108" t="s">
        <v>17791</v>
      </c>
      <c r="B4118" s="108" t="s">
        <v>17792</v>
      </c>
      <c r="C4118" s="108" t="s">
        <v>17793</v>
      </c>
      <c r="D4118" s="108" t="s">
        <v>2829</v>
      </c>
      <c r="E4118" s="108" t="s">
        <v>2830</v>
      </c>
      <c r="F4118" s="108" t="s">
        <v>2828</v>
      </c>
      <c r="G4118" s="108" t="s">
        <v>2831</v>
      </c>
      <c r="H4118" s="109">
        <v>90</v>
      </c>
      <c r="I4118" s="109">
        <v>0</v>
      </c>
      <c r="J4118" s="110">
        <v>324787</v>
      </c>
      <c r="K4118" s="110">
        <v>0</v>
      </c>
      <c r="L4118" s="109">
        <v>3608.74</v>
      </c>
      <c r="M4118" s="108" t="s">
        <v>17428</v>
      </c>
      <c r="N4118" s="110">
        <v>15402.8704</v>
      </c>
      <c r="O4118" s="110">
        <v>1327.2909999999999</v>
      </c>
      <c r="P4118" s="68">
        <f t="shared" si="128"/>
        <v>324787</v>
      </c>
      <c r="Q4118" s="68">
        <f t="shared" si="129"/>
        <v>3608.7444444444445</v>
      </c>
    </row>
    <row r="4119" spans="1:17" ht="30" x14ac:dyDescent="0.25">
      <c r="A4119" s="108" t="s">
        <v>17791</v>
      </c>
      <c r="B4119" s="108" t="s">
        <v>17794</v>
      </c>
      <c r="C4119" s="108" t="s">
        <v>17795</v>
      </c>
      <c r="D4119" s="108" t="s">
        <v>8124</v>
      </c>
      <c r="E4119" s="108" t="s">
        <v>8125</v>
      </c>
      <c r="F4119" s="108" t="s">
        <v>8123</v>
      </c>
      <c r="G4119" s="108" t="s">
        <v>8126</v>
      </c>
      <c r="H4119" s="109">
        <v>144</v>
      </c>
      <c r="I4119" s="109">
        <v>0</v>
      </c>
      <c r="J4119" s="110">
        <v>570599</v>
      </c>
      <c r="K4119" s="110">
        <v>0</v>
      </c>
      <c r="L4119" s="109">
        <v>3962.49</v>
      </c>
      <c r="M4119" s="108" t="s">
        <v>17432</v>
      </c>
      <c r="N4119" s="110">
        <v>-7717.1220999999996</v>
      </c>
      <c r="O4119" s="110">
        <v>0</v>
      </c>
      <c r="P4119" s="68">
        <f t="shared" si="128"/>
        <v>570599</v>
      </c>
      <c r="Q4119" s="68">
        <f t="shared" si="129"/>
        <v>3962.4930555555557</v>
      </c>
    </row>
    <row r="4120" spans="1:17" ht="30" x14ac:dyDescent="0.25">
      <c r="A4120" s="108" t="s">
        <v>17791</v>
      </c>
      <c r="B4120" s="108" t="s">
        <v>17794</v>
      </c>
      <c r="C4120" s="108" t="s">
        <v>17795</v>
      </c>
      <c r="D4120" s="108" t="s">
        <v>8124</v>
      </c>
      <c r="E4120" s="108" t="s">
        <v>8125</v>
      </c>
      <c r="F4120" s="108" t="s">
        <v>8127</v>
      </c>
      <c r="G4120" s="108" t="s">
        <v>8126</v>
      </c>
      <c r="H4120" s="109">
        <v>129</v>
      </c>
      <c r="I4120" s="109">
        <v>0</v>
      </c>
      <c r="J4120" s="110">
        <v>513712</v>
      </c>
      <c r="K4120" s="110">
        <v>0</v>
      </c>
      <c r="L4120" s="109">
        <v>3982.26</v>
      </c>
      <c r="M4120" s="108" t="s">
        <v>17432</v>
      </c>
      <c r="N4120" s="110">
        <v>-6947.7470999999996</v>
      </c>
      <c r="O4120" s="110">
        <v>0</v>
      </c>
      <c r="P4120" s="68">
        <f t="shared" si="128"/>
        <v>513712</v>
      </c>
      <c r="Q4120" s="68">
        <f t="shared" si="129"/>
        <v>3982.2635658914728</v>
      </c>
    </row>
    <row r="4121" spans="1:17" x14ac:dyDescent="0.25">
      <c r="A4121" s="108" t="s">
        <v>17791</v>
      </c>
      <c r="B4121" s="108" t="s">
        <v>17794</v>
      </c>
      <c r="C4121" s="108" t="s">
        <v>17795</v>
      </c>
      <c r="D4121" s="108" t="s">
        <v>8129</v>
      </c>
      <c r="E4121" s="108" t="s">
        <v>8130</v>
      </c>
      <c r="F4121" s="108" t="s">
        <v>8128</v>
      </c>
      <c r="G4121" s="108" t="s">
        <v>8131</v>
      </c>
      <c r="H4121" s="109">
        <v>105</v>
      </c>
      <c r="I4121" s="109">
        <v>0</v>
      </c>
      <c r="J4121" s="110">
        <v>288142</v>
      </c>
      <c r="K4121" s="110">
        <v>0</v>
      </c>
      <c r="L4121" s="109">
        <v>2744.21</v>
      </c>
      <c r="M4121" s="108" t="s">
        <v>17432</v>
      </c>
      <c r="N4121" s="110">
        <v>-3896.9973</v>
      </c>
      <c r="O4121" s="110">
        <v>0</v>
      </c>
      <c r="P4121" s="68">
        <f t="shared" si="128"/>
        <v>288142</v>
      </c>
      <c r="Q4121" s="68">
        <f t="shared" si="129"/>
        <v>2744.2095238095239</v>
      </c>
    </row>
    <row r="4122" spans="1:17" x14ac:dyDescent="0.25">
      <c r="A4122" s="108" t="s">
        <v>17791</v>
      </c>
      <c r="B4122" s="108" t="s">
        <v>17794</v>
      </c>
      <c r="C4122" s="108" t="s">
        <v>17795</v>
      </c>
      <c r="D4122" s="108" t="s">
        <v>8129</v>
      </c>
      <c r="E4122" s="108" t="s">
        <v>8130</v>
      </c>
      <c r="F4122" s="108" t="s">
        <v>8132</v>
      </c>
      <c r="G4122" s="108" t="s">
        <v>8133</v>
      </c>
      <c r="H4122" s="109">
        <v>176</v>
      </c>
      <c r="I4122" s="109">
        <v>0</v>
      </c>
      <c r="J4122" s="110">
        <v>464728</v>
      </c>
      <c r="K4122" s="110">
        <v>0</v>
      </c>
      <c r="L4122" s="109">
        <v>2640.5</v>
      </c>
      <c r="M4122" s="108" t="s">
        <v>17432</v>
      </c>
      <c r="N4122" s="110">
        <v>-6285.2602999999999</v>
      </c>
      <c r="O4122" s="110">
        <v>0</v>
      </c>
      <c r="P4122" s="68">
        <f t="shared" si="128"/>
        <v>464728</v>
      </c>
      <c r="Q4122" s="68">
        <f t="shared" si="129"/>
        <v>2640.5</v>
      </c>
    </row>
    <row r="4123" spans="1:17" x14ac:dyDescent="0.25">
      <c r="A4123" s="108" t="s">
        <v>17791</v>
      </c>
      <c r="B4123" s="108" t="s">
        <v>17792</v>
      </c>
      <c r="C4123" s="108" t="s">
        <v>17793</v>
      </c>
      <c r="D4123" s="108" t="s">
        <v>2833</v>
      </c>
      <c r="E4123" s="108" t="s">
        <v>2834</v>
      </c>
      <c r="F4123" s="108" t="s">
        <v>2832</v>
      </c>
      <c r="G4123" s="108" t="s">
        <v>2835</v>
      </c>
      <c r="H4123" s="109">
        <v>78</v>
      </c>
      <c r="I4123" s="109">
        <v>0</v>
      </c>
      <c r="J4123" s="110">
        <v>209206</v>
      </c>
      <c r="K4123" s="110">
        <v>0</v>
      </c>
      <c r="L4123" s="109">
        <v>2682.13</v>
      </c>
      <c r="M4123" s="108" t="s">
        <v>17432</v>
      </c>
      <c r="N4123" s="110">
        <v>-2829.4272000000001</v>
      </c>
      <c r="O4123" s="110">
        <v>0</v>
      </c>
      <c r="P4123" s="68">
        <f t="shared" si="128"/>
        <v>209206</v>
      </c>
      <c r="Q4123" s="68">
        <f t="shared" si="129"/>
        <v>2682.1282051282051</v>
      </c>
    </row>
    <row r="4124" spans="1:17" x14ac:dyDescent="0.25">
      <c r="A4124" s="108" t="s">
        <v>17791</v>
      </c>
      <c r="B4124" s="108" t="s">
        <v>17792</v>
      </c>
      <c r="C4124" s="108" t="s">
        <v>17793</v>
      </c>
      <c r="D4124" s="108" t="s">
        <v>2833</v>
      </c>
      <c r="E4124" s="108" t="s">
        <v>2834</v>
      </c>
      <c r="F4124" s="108" t="s">
        <v>2836</v>
      </c>
      <c r="G4124" s="108" t="s">
        <v>2837</v>
      </c>
      <c r="H4124" s="109">
        <v>35</v>
      </c>
      <c r="I4124" s="109">
        <v>0</v>
      </c>
      <c r="J4124" s="110">
        <v>130571</v>
      </c>
      <c r="K4124" s="110">
        <v>0</v>
      </c>
      <c r="L4124" s="109">
        <v>3730.6</v>
      </c>
      <c r="M4124" s="108" t="s">
        <v>17432</v>
      </c>
      <c r="N4124" s="110">
        <v>-1765.9174</v>
      </c>
      <c r="O4124" s="110">
        <v>0</v>
      </c>
      <c r="P4124" s="68">
        <f t="shared" si="128"/>
        <v>130571</v>
      </c>
      <c r="Q4124" s="68">
        <f t="shared" si="129"/>
        <v>3730.6</v>
      </c>
    </row>
    <row r="4125" spans="1:17" x14ac:dyDescent="0.25">
      <c r="A4125" s="108" t="s">
        <v>17791</v>
      </c>
      <c r="B4125" s="108" t="s">
        <v>17794</v>
      </c>
      <c r="C4125" s="108" t="s">
        <v>17795</v>
      </c>
      <c r="D4125" s="108" t="s">
        <v>8135</v>
      </c>
      <c r="E4125" s="108" t="s">
        <v>8136</v>
      </c>
      <c r="F4125" s="108" t="s">
        <v>8134</v>
      </c>
      <c r="G4125" s="108" t="s">
        <v>8137</v>
      </c>
      <c r="H4125" s="109">
        <v>100</v>
      </c>
      <c r="I4125" s="109">
        <v>0</v>
      </c>
      <c r="J4125" s="110">
        <v>421559</v>
      </c>
      <c r="K4125" s="110">
        <v>0</v>
      </c>
      <c r="L4125" s="109">
        <v>4215.59</v>
      </c>
      <c r="M4125" s="108" t="s">
        <v>17432</v>
      </c>
      <c r="N4125" s="110">
        <v>-5701.4177</v>
      </c>
      <c r="O4125" s="110">
        <v>0</v>
      </c>
      <c r="P4125" s="68">
        <f t="shared" si="128"/>
        <v>421559</v>
      </c>
      <c r="Q4125" s="68">
        <f t="shared" si="129"/>
        <v>4215.59</v>
      </c>
    </row>
    <row r="4126" spans="1:17" x14ac:dyDescent="0.25">
      <c r="A4126" s="108" t="s">
        <v>17791</v>
      </c>
      <c r="B4126" s="108" t="s">
        <v>17792</v>
      </c>
      <c r="C4126" s="108" t="s">
        <v>17793</v>
      </c>
      <c r="D4126" s="108" t="s">
        <v>2839</v>
      </c>
      <c r="E4126" s="108" t="s">
        <v>2840</v>
      </c>
      <c r="F4126" s="108" t="s">
        <v>2838</v>
      </c>
      <c r="G4126" s="108" t="s">
        <v>2841</v>
      </c>
      <c r="H4126" s="109">
        <v>108</v>
      </c>
      <c r="I4126" s="109">
        <v>0</v>
      </c>
      <c r="J4126" s="110">
        <v>420208</v>
      </c>
      <c r="K4126" s="110">
        <v>0</v>
      </c>
      <c r="L4126" s="109">
        <v>3890.81</v>
      </c>
      <c r="M4126" s="108" t="s">
        <v>17432</v>
      </c>
      <c r="N4126" s="110">
        <v>-5683.1365999999998</v>
      </c>
      <c r="O4126" s="110">
        <v>0</v>
      </c>
      <c r="P4126" s="68">
        <f t="shared" si="128"/>
        <v>420208</v>
      </c>
      <c r="Q4126" s="68">
        <f t="shared" si="129"/>
        <v>3890.8148148148148</v>
      </c>
    </row>
    <row r="4127" spans="1:17" x14ac:dyDescent="0.25">
      <c r="A4127" s="108" t="s">
        <v>17791</v>
      </c>
      <c r="B4127" s="108" t="s">
        <v>17792</v>
      </c>
      <c r="C4127" s="108" t="s">
        <v>17793</v>
      </c>
      <c r="D4127" s="108" t="s">
        <v>2839</v>
      </c>
      <c r="E4127" s="108" t="s">
        <v>2840</v>
      </c>
      <c r="F4127" s="108" t="s">
        <v>2842</v>
      </c>
      <c r="G4127" s="108" t="s">
        <v>2843</v>
      </c>
      <c r="H4127" s="109">
        <v>81</v>
      </c>
      <c r="I4127" s="109">
        <v>0</v>
      </c>
      <c r="J4127" s="110">
        <v>240995</v>
      </c>
      <c r="K4127" s="110">
        <v>0</v>
      </c>
      <c r="L4127" s="109">
        <v>2975.25</v>
      </c>
      <c r="M4127" s="108" t="s">
        <v>17432</v>
      </c>
      <c r="N4127" s="110">
        <v>-3259.3627000000001</v>
      </c>
      <c r="O4127" s="110">
        <v>0</v>
      </c>
      <c r="P4127" s="68">
        <f t="shared" si="128"/>
        <v>240995</v>
      </c>
      <c r="Q4127" s="68">
        <f t="shared" si="129"/>
        <v>2975.2469135802471</v>
      </c>
    </row>
    <row r="4128" spans="1:17" x14ac:dyDescent="0.25">
      <c r="A4128" s="108" t="s">
        <v>17791</v>
      </c>
      <c r="B4128" s="108" t="s">
        <v>17792</v>
      </c>
      <c r="C4128" s="108" t="s">
        <v>17793</v>
      </c>
      <c r="D4128" s="108" t="s">
        <v>2839</v>
      </c>
      <c r="E4128" s="108" t="s">
        <v>2840</v>
      </c>
      <c r="F4128" s="108" t="s">
        <v>2844</v>
      </c>
      <c r="G4128" s="108" t="s">
        <v>2845</v>
      </c>
      <c r="H4128" s="109">
        <v>62</v>
      </c>
      <c r="I4128" s="109">
        <v>0</v>
      </c>
      <c r="J4128" s="110">
        <v>179990</v>
      </c>
      <c r="K4128" s="110">
        <v>0</v>
      </c>
      <c r="L4128" s="109">
        <v>2903.06</v>
      </c>
      <c r="M4128" s="108" t="s">
        <v>17432</v>
      </c>
      <c r="N4128" s="110">
        <v>-2434.2946999999999</v>
      </c>
      <c r="O4128" s="110">
        <v>0</v>
      </c>
      <c r="P4128" s="68">
        <f t="shared" si="128"/>
        <v>179990</v>
      </c>
      <c r="Q4128" s="68">
        <f t="shared" si="129"/>
        <v>2903.0645161290322</v>
      </c>
    </row>
    <row r="4129" spans="1:17" x14ac:dyDescent="0.25">
      <c r="A4129" s="108" t="s">
        <v>17791</v>
      </c>
      <c r="B4129" s="108" t="s">
        <v>17792</v>
      </c>
      <c r="C4129" s="108" t="s">
        <v>17793</v>
      </c>
      <c r="D4129" s="108" t="s">
        <v>2839</v>
      </c>
      <c r="E4129" s="108" t="s">
        <v>2840</v>
      </c>
      <c r="F4129" s="108" t="s">
        <v>2846</v>
      </c>
      <c r="G4129" s="108" t="s">
        <v>2847</v>
      </c>
      <c r="H4129" s="109">
        <v>55</v>
      </c>
      <c r="I4129" s="109">
        <v>0</v>
      </c>
      <c r="J4129" s="110">
        <v>218997</v>
      </c>
      <c r="K4129" s="110">
        <v>0</v>
      </c>
      <c r="L4129" s="109">
        <v>3981.76</v>
      </c>
      <c r="M4129" s="108" t="s">
        <v>17432</v>
      </c>
      <c r="N4129" s="110">
        <v>-2961.8505</v>
      </c>
      <c r="O4129" s="110">
        <v>0</v>
      </c>
      <c r="P4129" s="68">
        <f t="shared" si="128"/>
        <v>218997</v>
      </c>
      <c r="Q4129" s="68">
        <f t="shared" si="129"/>
        <v>3981.7636363636366</v>
      </c>
    </row>
    <row r="4130" spans="1:17" x14ac:dyDescent="0.25">
      <c r="A4130" s="108" t="s">
        <v>17791</v>
      </c>
      <c r="B4130" s="108" t="s">
        <v>17792</v>
      </c>
      <c r="C4130" s="108" t="s">
        <v>17793</v>
      </c>
      <c r="D4130" s="108" t="s">
        <v>2849</v>
      </c>
      <c r="E4130" s="108" t="s">
        <v>2850</v>
      </c>
      <c r="F4130" s="108" t="s">
        <v>2848</v>
      </c>
      <c r="G4130" s="108" t="s">
        <v>2851</v>
      </c>
      <c r="H4130" s="109">
        <v>94</v>
      </c>
      <c r="I4130" s="109">
        <v>0</v>
      </c>
      <c r="J4130" s="110">
        <v>272635</v>
      </c>
      <c r="K4130" s="110">
        <v>0</v>
      </c>
      <c r="L4130" s="109">
        <v>2900.37</v>
      </c>
      <c r="M4130" s="108" t="s">
        <v>17432</v>
      </c>
      <c r="N4130" s="110">
        <v>-3687.2802999999999</v>
      </c>
      <c r="O4130" s="110">
        <v>0</v>
      </c>
      <c r="P4130" s="68">
        <f t="shared" si="128"/>
        <v>272635</v>
      </c>
      <c r="Q4130" s="68">
        <f t="shared" si="129"/>
        <v>2900.372340425532</v>
      </c>
    </row>
    <row r="4131" spans="1:17" x14ac:dyDescent="0.25">
      <c r="A4131" s="108" t="s">
        <v>17791</v>
      </c>
      <c r="B4131" s="108" t="s">
        <v>17792</v>
      </c>
      <c r="C4131" s="108" t="s">
        <v>17793</v>
      </c>
      <c r="D4131" s="108" t="s">
        <v>2849</v>
      </c>
      <c r="E4131" s="108" t="s">
        <v>2850</v>
      </c>
      <c r="F4131" s="108" t="s">
        <v>2852</v>
      </c>
      <c r="G4131" s="108" t="s">
        <v>2853</v>
      </c>
      <c r="H4131" s="109">
        <v>76</v>
      </c>
      <c r="I4131" s="109">
        <v>0</v>
      </c>
      <c r="J4131" s="110">
        <v>259429</v>
      </c>
      <c r="K4131" s="110">
        <v>0</v>
      </c>
      <c r="L4131" s="109">
        <v>3413.54</v>
      </c>
      <c r="M4131" s="108" t="s">
        <v>17432</v>
      </c>
      <c r="N4131" s="110">
        <v>-3508.6676000000002</v>
      </c>
      <c r="O4131" s="110">
        <v>0</v>
      </c>
      <c r="P4131" s="68">
        <f t="shared" si="128"/>
        <v>259429</v>
      </c>
      <c r="Q4131" s="68">
        <f t="shared" si="129"/>
        <v>3413.5394736842104</v>
      </c>
    </row>
    <row r="4132" spans="1:17" x14ac:dyDescent="0.25">
      <c r="A4132" s="108" t="s">
        <v>17791</v>
      </c>
      <c r="B4132" s="108" t="s">
        <v>17794</v>
      </c>
      <c r="C4132" s="108" t="s">
        <v>17795</v>
      </c>
      <c r="D4132" s="108" t="s">
        <v>8139</v>
      </c>
      <c r="E4132" s="108" t="s">
        <v>8140</v>
      </c>
      <c r="F4132" s="108" t="s">
        <v>8138</v>
      </c>
      <c r="G4132" s="108" t="s">
        <v>8141</v>
      </c>
      <c r="H4132" s="109">
        <v>75</v>
      </c>
      <c r="I4132" s="109">
        <v>0</v>
      </c>
      <c r="J4132" s="110">
        <v>194982</v>
      </c>
      <c r="K4132" s="110">
        <v>0</v>
      </c>
      <c r="L4132" s="109">
        <v>2599.7600000000002</v>
      </c>
      <c r="M4132" s="108" t="s">
        <v>17428</v>
      </c>
      <c r="N4132" s="110">
        <v>9246.8829999999998</v>
      </c>
      <c r="O4132" s="110">
        <v>796.8193</v>
      </c>
      <c r="P4132" s="68">
        <f t="shared" si="128"/>
        <v>194982</v>
      </c>
      <c r="Q4132" s="68">
        <f t="shared" si="129"/>
        <v>2599.7600000000002</v>
      </c>
    </row>
    <row r="4133" spans="1:17" x14ac:dyDescent="0.25">
      <c r="A4133" s="108" t="s">
        <v>17791</v>
      </c>
      <c r="B4133" s="108" t="s">
        <v>17794</v>
      </c>
      <c r="C4133" s="108" t="s">
        <v>17795</v>
      </c>
      <c r="D4133" s="108" t="s">
        <v>8143</v>
      </c>
      <c r="E4133" s="108" t="s">
        <v>8144</v>
      </c>
      <c r="F4133" s="108" t="s">
        <v>8142</v>
      </c>
      <c r="G4133" s="108" t="s">
        <v>8145</v>
      </c>
      <c r="H4133" s="109">
        <v>50</v>
      </c>
      <c r="I4133" s="109">
        <v>0</v>
      </c>
      <c r="J4133" s="110">
        <v>69315</v>
      </c>
      <c r="K4133" s="110">
        <v>0</v>
      </c>
      <c r="L4133" s="109">
        <v>1386.3</v>
      </c>
      <c r="M4133" s="108" t="s">
        <v>17432</v>
      </c>
      <c r="N4133" s="110">
        <v>-937.46140000000003</v>
      </c>
      <c r="O4133" s="110">
        <v>0</v>
      </c>
      <c r="P4133" s="68">
        <f t="shared" si="128"/>
        <v>69315</v>
      </c>
      <c r="Q4133" s="68">
        <f t="shared" si="129"/>
        <v>1386.3</v>
      </c>
    </row>
    <row r="4134" spans="1:17" x14ac:dyDescent="0.25">
      <c r="A4134" s="108" t="s">
        <v>17791</v>
      </c>
      <c r="B4134" s="108" t="s">
        <v>17794</v>
      </c>
      <c r="C4134" s="108" t="s">
        <v>17795</v>
      </c>
      <c r="D4134" s="108" t="s">
        <v>8147</v>
      </c>
      <c r="E4134" s="108" t="s">
        <v>8148</v>
      </c>
      <c r="F4134" s="108" t="s">
        <v>8146</v>
      </c>
      <c r="G4134" s="108" t="s">
        <v>8149</v>
      </c>
      <c r="H4134" s="109">
        <v>64</v>
      </c>
      <c r="I4134" s="109">
        <v>0</v>
      </c>
      <c r="J4134" s="110">
        <v>202938</v>
      </c>
      <c r="K4134" s="110">
        <v>0</v>
      </c>
      <c r="L4134" s="109">
        <v>3170.91</v>
      </c>
      <c r="M4134" s="108" t="s">
        <v>17432</v>
      </c>
      <c r="N4134" s="110">
        <v>-2744.6478000000002</v>
      </c>
      <c r="O4134" s="110">
        <v>0</v>
      </c>
      <c r="P4134" s="68">
        <f t="shared" si="128"/>
        <v>202938</v>
      </c>
      <c r="Q4134" s="68">
        <f t="shared" si="129"/>
        <v>3170.90625</v>
      </c>
    </row>
    <row r="4135" spans="1:17" x14ac:dyDescent="0.25">
      <c r="A4135" s="108" t="s">
        <v>17791</v>
      </c>
      <c r="B4135" s="108" t="s">
        <v>17794</v>
      </c>
      <c r="C4135" s="108" t="s">
        <v>17795</v>
      </c>
      <c r="D4135" s="108" t="s">
        <v>8151</v>
      </c>
      <c r="E4135" s="108" t="s">
        <v>8152</v>
      </c>
      <c r="F4135" s="108" t="s">
        <v>8150</v>
      </c>
      <c r="G4135" s="108" t="s">
        <v>8153</v>
      </c>
      <c r="H4135" s="109">
        <v>75</v>
      </c>
      <c r="I4135" s="109">
        <v>0</v>
      </c>
      <c r="J4135" s="110">
        <v>145019</v>
      </c>
      <c r="K4135" s="110">
        <v>0</v>
      </c>
      <c r="L4135" s="109">
        <v>1933.59</v>
      </c>
      <c r="M4135" s="108" t="s">
        <v>17432</v>
      </c>
      <c r="N4135" s="110">
        <v>-1961.3279</v>
      </c>
      <c r="O4135" s="110">
        <v>0</v>
      </c>
      <c r="P4135" s="68">
        <f t="shared" si="128"/>
        <v>145019</v>
      </c>
      <c r="Q4135" s="68">
        <f t="shared" si="129"/>
        <v>1933.5866666666666</v>
      </c>
    </row>
    <row r="4136" spans="1:17" x14ac:dyDescent="0.25">
      <c r="A4136" s="108" t="s">
        <v>17791</v>
      </c>
      <c r="B4136" s="108" t="s">
        <v>17792</v>
      </c>
      <c r="C4136" s="108" t="s">
        <v>17793</v>
      </c>
      <c r="D4136" s="108" t="s">
        <v>2855</v>
      </c>
      <c r="E4136" s="108" t="s">
        <v>2856</v>
      </c>
      <c r="F4136" s="108" t="s">
        <v>2854</v>
      </c>
      <c r="G4136" s="108" t="s">
        <v>2857</v>
      </c>
      <c r="H4136" s="109">
        <v>200</v>
      </c>
      <c r="I4136" s="109">
        <v>0</v>
      </c>
      <c r="J4136" s="110">
        <v>513322</v>
      </c>
      <c r="K4136" s="110">
        <v>0</v>
      </c>
      <c r="L4136" s="109">
        <v>2566.61</v>
      </c>
      <c r="M4136" s="108" t="s">
        <v>17428</v>
      </c>
      <c r="N4136" s="110">
        <v>24343.9843</v>
      </c>
      <c r="O4136" s="110">
        <v>2097.7617</v>
      </c>
      <c r="P4136" s="68">
        <f t="shared" si="128"/>
        <v>513322</v>
      </c>
      <c r="Q4136" s="68">
        <f t="shared" si="129"/>
        <v>2566.61</v>
      </c>
    </row>
    <row r="4137" spans="1:17" x14ac:dyDescent="0.25">
      <c r="A4137" s="108" t="s">
        <v>17791</v>
      </c>
      <c r="B4137" s="108" t="s">
        <v>17792</v>
      </c>
      <c r="C4137" s="108" t="s">
        <v>17793</v>
      </c>
      <c r="D4137" s="108" t="s">
        <v>2859</v>
      </c>
      <c r="E4137" s="108" t="s">
        <v>2860</v>
      </c>
      <c r="F4137" s="108" t="s">
        <v>2858</v>
      </c>
      <c r="G4137" s="108" t="s">
        <v>2861</v>
      </c>
      <c r="H4137" s="109">
        <v>25</v>
      </c>
      <c r="I4137" s="109">
        <v>0</v>
      </c>
      <c r="J4137" s="110">
        <v>81969</v>
      </c>
      <c r="K4137" s="110">
        <v>0</v>
      </c>
      <c r="L4137" s="109">
        <v>3278.76</v>
      </c>
      <c r="M4137" s="108" t="s">
        <v>17432</v>
      </c>
      <c r="N4137" s="110">
        <v>-1108.5986</v>
      </c>
      <c r="O4137" s="110">
        <v>0</v>
      </c>
      <c r="P4137" s="68">
        <f t="shared" si="128"/>
        <v>81969</v>
      </c>
      <c r="Q4137" s="68">
        <f t="shared" si="129"/>
        <v>3278.76</v>
      </c>
    </row>
    <row r="4138" spans="1:17" x14ac:dyDescent="0.25">
      <c r="A4138" s="108" t="s">
        <v>17850</v>
      </c>
      <c r="B4138" s="108" t="s">
        <v>17851</v>
      </c>
      <c r="C4138" s="108" t="s">
        <v>17852</v>
      </c>
      <c r="D4138" s="108" t="s">
        <v>4475</v>
      </c>
      <c r="E4138" s="108" t="s">
        <v>4476</v>
      </c>
      <c r="F4138" s="108" t="s">
        <v>17853</v>
      </c>
      <c r="G4138" s="108" t="s">
        <v>17854</v>
      </c>
      <c r="H4138" s="109">
        <v>0</v>
      </c>
      <c r="I4138" s="109">
        <v>56</v>
      </c>
      <c r="J4138" s="110">
        <v>199488</v>
      </c>
      <c r="K4138" s="110">
        <v>199488</v>
      </c>
      <c r="L4138" s="109">
        <v>3562.29</v>
      </c>
      <c r="M4138" s="108" t="s">
        <v>17432</v>
      </c>
      <c r="N4138" s="110">
        <v>-2697.9946</v>
      </c>
      <c r="O4138" s="110">
        <v>0</v>
      </c>
      <c r="P4138" s="68">
        <f t="shared" si="128"/>
        <v>0</v>
      </c>
      <c r="Q4138" s="68" t="e">
        <f t="shared" si="129"/>
        <v>#DIV/0!</v>
      </c>
    </row>
    <row r="4139" spans="1:17" x14ac:dyDescent="0.25">
      <c r="A4139" s="108" t="s">
        <v>17850</v>
      </c>
      <c r="B4139" s="108" t="s">
        <v>17851</v>
      </c>
      <c r="C4139" s="108" t="s">
        <v>17852</v>
      </c>
      <c r="D4139" s="108" t="s">
        <v>4475</v>
      </c>
      <c r="E4139" s="108" t="s">
        <v>4476</v>
      </c>
      <c r="F4139" s="108" t="s">
        <v>17855</v>
      </c>
      <c r="G4139" s="108" t="s">
        <v>17856</v>
      </c>
      <c r="H4139" s="109">
        <v>0</v>
      </c>
      <c r="I4139" s="109">
        <v>86</v>
      </c>
      <c r="J4139" s="110">
        <v>311470</v>
      </c>
      <c r="K4139" s="110">
        <v>311470</v>
      </c>
      <c r="L4139" s="109">
        <v>3621.74</v>
      </c>
      <c r="M4139" s="108" t="s">
        <v>17432</v>
      </c>
      <c r="N4139" s="110">
        <v>-4212.5083999999997</v>
      </c>
      <c r="O4139" s="110">
        <v>0</v>
      </c>
      <c r="P4139" s="68">
        <f t="shared" si="128"/>
        <v>0</v>
      </c>
      <c r="Q4139" s="68" t="e">
        <f t="shared" si="129"/>
        <v>#DIV/0!</v>
      </c>
    </row>
    <row r="4140" spans="1:17" x14ac:dyDescent="0.25">
      <c r="A4140" s="108" t="s">
        <v>17850</v>
      </c>
      <c r="B4140" s="108" t="s">
        <v>17851</v>
      </c>
      <c r="C4140" s="108" t="s">
        <v>17852</v>
      </c>
      <c r="D4140" s="108" t="s">
        <v>4475</v>
      </c>
      <c r="E4140" s="108" t="s">
        <v>4476</v>
      </c>
      <c r="F4140" s="108" t="s">
        <v>4474</v>
      </c>
      <c r="G4140" s="108" t="s">
        <v>4477</v>
      </c>
      <c r="H4140" s="109">
        <v>95</v>
      </c>
      <c r="I4140" s="109">
        <v>0</v>
      </c>
      <c r="J4140" s="110">
        <v>221377</v>
      </c>
      <c r="K4140" s="110">
        <v>0</v>
      </c>
      <c r="L4140" s="109">
        <v>2330.2800000000002</v>
      </c>
      <c r="M4140" s="108" t="s">
        <v>17432</v>
      </c>
      <c r="N4140" s="110">
        <v>-2994.0365000000002</v>
      </c>
      <c r="O4140" s="110">
        <v>0</v>
      </c>
      <c r="P4140" s="68">
        <f t="shared" si="128"/>
        <v>221377</v>
      </c>
      <c r="Q4140" s="68">
        <f t="shared" si="129"/>
        <v>2330.2842105263157</v>
      </c>
    </row>
    <row r="4141" spans="1:17" x14ac:dyDescent="0.25">
      <c r="A4141" s="108" t="s">
        <v>17850</v>
      </c>
      <c r="B4141" s="108" t="s">
        <v>17851</v>
      </c>
      <c r="C4141" s="108" t="s">
        <v>17852</v>
      </c>
      <c r="D4141" s="108" t="s">
        <v>4475</v>
      </c>
      <c r="E4141" s="108" t="s">
        <v>4476</v>
      </c>
      <c r="F4141" s="108" t="s">
        <v>4478</v>
      </c>
      <c r="G4141" s="108" t="s">
        <v>4479</v>
      </c>
      <c r="H4141" s="109">
        <v>30</v>
      </c>
      <c r="I4141" s="109">
        <v>0</v>
      </c>
      <c r="J4141" s="110">
        <v>50572</v>
      </c>
      <c r="K4141" s="110">
        <v>0</v>
      </c>
      <c r="L4141" s="109">
        <v>1685.73</v>
      </c>
      <c r="M4141" s="108" t="s">
        <v>17432</v>
      </c>
      <c r="N4141" s="110">
        <v>-683.96019999999999</v>
      </c>
      <c r="O4141" s="110">
        <v>0</v>
      </c>
      <c r="P4141" s="68">
        <f t="shared" si="128"/>
        <v>50572</v>
      </c>
      <c r="Q4141" s="68">
        <f t="shared" si="129"/>
        <v>1685.7333333333333</v>
      </c>
    </row>
    <row r="4142" spans="1:17" x14ac:dyDescent="0.25">
      <c r="A4142" s="108" t="s">
        <v>17850</v>
      </c>
      <c r="B4142" s="108" t="s">
        <v>17851</v>
      </c>
      <c r="C4142" s="108" t="s">
        <v>17852</v>
      </c>
      <c r="D4142" s="108" t="s">
        <v>4481</v>
      </c>
      <c r="E4142" s="108" t="s">
        <v>4482</v>
      </c>
      <c r="F4142" s="108" t="s">
        <v>4480</v>
      </c>
      <c r="G4142" s="108" t="s">
        <v>4483</v>
      </c>
      <c r="H4142" s="109">
        <v>18</v>
      </c>
      <c r="I4142" s="109">
        <v>35</v>
      </c>
      <c r="J4142" s="110">
        <v>164972</v>
      </c>
      <c r="K4142" s="110">
        <v>108944</v>
      </c>
      <c r="L4142" s="109">
        <v>3112.68</v>
      </c>
      <c r="M4142" s="108" t="s">
        <v>17432</v>
      </c>
      <c r="N4142" s="110">
        <v>-2231.1788999999999</v>
      </c>
      <c r="O4142" s="110">
        <v>0</v>
      </c>
      <c r="P4142" s="68">
        <f t="shared" si="128"/>
        <v>56028</v>
      </c>
      <c r="Q4142" s="68">
        <f t="shared" si="129"/>
        <v>3112.6666666666665</v>
      </c>
    </row>
    <row r="4143" spans="1:17" x14ac:dyDescent="0.25">
      <c r="A4143" s="108" t="s">
        <v>17850</v>
      </c>
      <c r="B4143" s="108" t="s">
        <v>17851</v>
      </c>
      <c r="C4143" s="108" t="s">
        <v>17852</v>
      </c>
      <c r="D4143" s="108" t="s">
        <v>4481</v>
      </c>
      <c r="E4143" s="108" t="s">
        <v>4482</v>
      </c>
      <c r="F4143" s="108" t="s">
        <v>4484</v>
      </c>
      <c r="G4143" s="108" t="s">
        <v>4485</v>
      </c>
      <c r="H4143" s="109">
        <v>227</v>
      </c>
      <c r="I4143" s="109">
        <v>12</v>
      </c>
      <c r="J4143" s="110">
        <v>802341</v>
      </c>
      <c r="K4143" s="110">
        <v>40285</v>
      </c>
      <c r="L4143" s="109">
        <v>3357.08</v>
      </c>
      <c r="M4143" s="108" t="s">
        <v>17432</v>
      </c>
      <c r="N4143" s="110">
        <v>-10851.3372</v>
      </c>
      <c r="O4143" s="110">
        <v>0</v>
      </c>
      <c r="P4143" s="68">
        <f t="shared" si="128"/>
        <v>762056</v>
      </c>
      <c r="Q4143" s="68">
        <f t="shared" si="129"/>
        <v>3357.0748898678412</v>
      </c>
    </row>
    <row r="4144" spans="1:17" x14ac:dyDescent="0.25">
      <c r="A4144" s="108" t="s">
        <v>17850</v>
      </c>
      <c r="B4144" s="108" t="s">
        <v>17851</v>
      </c>
      <c r="C4144" s="108" t="s">
        <v>17852</v>
      </c>
      <c r="D4144" s="108" t="s">
        <v>4481</v>
      </c>
      <c r="E4144" s="108" t="s">
        <v>4482</v>
      </c>
      <c r="F4144" s="108" t="s">
        <v>4486</v>
      </c>
      <c r="G4144" s="108" t="s">
        <v>4487</v>
      </c>
      <c r="H4144" s="109">
        <v>248</v>
      </c>
      <c r="I4144" s="109">
        <v>0</v>
      </c>
      <c r="J4144" s="110">
        <v>723254</v>
      </c>
      <c r="K4144" s="110">
        <v>0</v>
      </c>
      <c r="L4144" s="109">
        <v>2916.35</v>
      </c>
      <c r="M4144" s="108" t="s">
        <v>17432</v>
      </c>
      <c r="N4144" s="110">
        <v>-9781.7152000000006</v>
      </c>
      <c r="O4144" s="110">
        <v>0</v>
      </c>
      <c r="P4144" s="68">
        <f t="shared" si="128"/>
        <v>723254</v>
      </c>
      <c r="Q4144" s="68">
        <f t="shared" si="129"/>
        <v>2916.3467741935483</v>
      </c>
    </row>
    <row r="4145" spans="1:17" x14ac:dyDescent="0.25">
      <c r="A4145" s="108" t="s">
        <v>17850</v>
      </c>
      <c r="B4145" s="108" t="s">
        <v>17851</v>
      </c>
      <c r="C4145" s="108" t="s">
        <v>17852</v>
      </c>
      <c r="D4145" s="108" t="s">
        <v>4481</v>
      </c>
      <c r="E4145" s="108" t="s">
        <v>4482</v>
      </c>
      <c r="F4145" s="108" t="s">
        <v>4488</v>
      </c>
      <c r="G4145" s="108" t="s">
        <v>4489</v>
      </c>
      <c r="H4145" s="109">
        <v>285</v>
      </c>
      <c r="I4145" s="109">
        <v>8</v>
      </c>
      <c r="J4145" s="110">
        <v>855485</v>
      </c>
      <c r="K4145" s="110">
        <v>23358</v>
      </c>
      <c r="L4145" s="109">
        <v>2919.74</v>
      </c>
      <c r="M4145" s="108" t="s">
        <v>17432</v>
      </c>
      <c r="N4145" s="110">
        <v>-11570.0836</v>
      </c>
      <c r="O4145" s="110">
        <v>0</v>
      </c>
      <c r="P4145" s="68">
        <f t="shared" si="128"/>
        <v>832127</v>
      </c>
      <c r="Q4145" s="68">
        <f t="shared" si="129"/>
        <v>2919.7438596491229</v>
      </c>
    </row>
    <row r="4146" spans="1:17" x14ac:dyDescent="0.25">
      <c r="A4146" s="108" t="s">
        <v>17850</v>
      </c>
      <c r="B4146" s="108" t="s">
        <v>17851</v>
      </c>
      <c r="C4146" s="108" t="s">
        <v>17852</v>
      </c>
      <c r="D4146" s="108" t="s">
        <v>4481</v>
      </c>
      <c r="E4146" s="108" t="s">
        <v>4482</v>
      </c>
      <c r="F4146" s="108" t="s">
        <v>4490</v>
      </c>
      <c r="G4146" s="108" t="s">
        <v>4491</v>
      </c>
      <c r="H4146" s="109">
        <v>285</v>
      </c>
      <c r="I4146" s="109">
        <v>11</v>
      </c>
      <c r="J4146" s="110">
        <v>996237</v>
      </c>
      <c r="K4146" s="110">
        <v>37022</v>
      </c>
      <c r="L4146" s="109">
        <v>3365.67</v>
      </c>
      <c r="M4146" s="108" t="s">
        <v>17432</v>
      </c>
      <c r="N4146" s="110">
        <v>-13473.694799999999</v>
      </c>
      <c r="O4146" s="110">
        <v>0</v>
      </c>
      <c r="P4146" s="68">
        <f t="shared" si="128"/>
        <v>959215</v>
      </c>
      <c r="Q4146" s="68">
        <f t="shared" si="129"/>
        <v>3365.6666666666665</v>
      </c>
    </row>
    <row r="4147" spans="1:17" x14ac:dyDescent="0.25">
      <c r="A4147" s="108" t="s">
        <v>17850</v>
      </c>
      <c r="B4147" s="108" t="s">
        <v>17851</v>
      </c>
      <c r="C4147" s="108" t="s">
        <v>17852</v>
      </c>
      <c r="D4147" s="108" t="s">
        <v>4481</v>
      </c>
      <c r="E4147" s="108" t="s">
        <v>4482</v>
      </c>
      <c r="F4147" s="108" t="s">
        <v>4492</v>
      </c>
      <c r="G4147" s="108" t="s">
        <v>4493</v>
      </c>
      <c r="H4147" s="109">
        <v>2</v>
      </c>
      <c r="I4147" s="109">
        <v>1</v>
      </c>
      <c r="J4147" s="110">
        <v>7454</v>
      </c>
      <c r="K4147" s="110">
        <v>2485</v>
      </c>
      <c r="L4147" s="109">
        <v>2484.67</v>
      </c>
      <c r="M4147" s="108" t="s">
        <v>17432</v>
      </c>
      <c r="N4147" s="110">
        <v>-100.8164</v>
      </c>
      <c r="O4147" s="110">
        <v>0</v>
      </c>
      <c r="P4147" s="68">
        <f t="shared" si="128"/>
        <v>4969</v>
      </c>
      <c r="Q4147" s="68">
        <f t="shared" si="129"/>
        <v>2484.5</v>
      </c>
    </row>
    <row r="4148" spans="1:17" x14ac:dyDescent="0.25">
      <c r="A4148" s="108" t="s">
        <v>17850</v>
      </c>
      <c r="B4148" s="108" t="s">
        <v>17851</v>
      </c>
      <c r="C4148" s="108" t="s">
        <v>17852</v>
      </c>
      <c r="D4148" s="108" t="s">
        <v>4481</v>
      </c>
      <c r="E4148" s="108" t="s">
        <v>4482</v>
      </c>
      <c r="F4148" s="108" t="s">
        <v>4494</v>
      </c>
      <c r="G4148" s="108" t="s">
        <v>4495</v>
      </c>
      <c r="H4148" s="109">
        <v>46</v>
      </c>
      <c r="I4148" s="109">
        <v>0</v>
      </c>
      <c r="J4148" s="110">
        <v>102388</v>
      </c>
      <c r="K4148" s="110">
        <v>0</v>
      </c>
      <c r="L4148" s="109">
        <v>2225.83</v>
      </c>
      <c r="M4148" s="108" t="s">
        <v>17432</v>
      </c>
      <c r="N4148" s="110">
        <v>-1384.7591</v>
      </c>
      <c r="O4148" s="110">
        <v>0</v>
      </c>
      <c r="P4148" s="68">
        <f t="shared" si="128"/>
        <v>102388</v>
      </c>
      <c r="Q4148" s="68">
        <f t="shared" si="129"/>
        <v>2225.8260869565215</v>
      </c>
    </row>
    <row r="4149" spans="1:17" x14ac:dyDescent="0.25">
      <c r="A4149" s="108" t="s">
        <v>17850</v>
      </c>
      <c r="B4149" s="108" t="s">
        <v>17851</v>
      </c>
      <c r="C4149" s="108" t="s">
        <v>17852</v>
      </c>
      <c r="D4149" s="108" t="s">
        <v>4481</v>
      </c>
      <c r="E4149" s="108" t="s">
        <v>4482</v>
      </c>
      <c r="F4149" s="108" t="s">
        <v>4496</v>
      </c>
      <c r="G4149" s="108" t="s">
        <v>4497</v>
      </c>
      <c r="H4149" s="109">
        <v>29</v>
      </c>
      <c r="I4149" s="109">
        <v>0</v>
      </c>
      <c r="J4149" s="110">
        <v>73220</v>
      </c>
      <c r="K4149" s="110">
        <v>0</v>
      </c>
      <c r="L4149" s="109">
        <v>2524.83</v>
      </c>
      <c r="M4149" s="108" t="s">
        <v>17432</v>
      </c>
      <c r="N4149" s="110">
        <v>-990.27210000000002</v>
      </c>
      <c r="O4149" s="110">
        <v>0</v>
      </c>
      <c r="P4149" s="68">
        <f t="shared" si="128"/>
        <v>73220</v>
      </c>
      <c r="Q4149" s="68">
        <f t="shared" si="129"/>
        <v>2524.8275862068967</v>
      </c>
    </row>
    <row r="4150" spans="1:17" x14ac:dyDescent="0.25">
      <c r="A4150" s="108" t="s">
        <v>17850</v>
      </c>
      <c r="B4150" s="108" t="s">
        <v>17851</v>
      </c>
      <c r="C4150" s="108" t="s">
        <v>17852</v>
      </c>
      <c r="D4150" s="108" t="s">
        <v>4481</v>
      </c>
      <c r="E4150" s="108" t="s">
        <v>4482</v>
      </c>
      <c r="F4150" s="108" t="s">
        <v>4498</v>
      </c>
      <c r="G4150" s="108" t="s">
        <v>4499</v>
      </c>
      <c r="H4150" s="109">
        <v>15</v>
      </c>
      <c r="I4150" s="109">
        <v>0</v>
      </c>
      <c r="J4150" s="110">
        <v>29276</v>
      </c>
      <c r="K4150" s="110">
        <v>0</v>
      </c>
      <c r="L4150" s="109">
        <v>1951.73</v>
      </c>
      <c r="M4150" s="108" t="s">
        <v>17432</v>
      </c>
      <c r="N4150" s="110">
        <v>-395.9504</v>
      </c>
      <c r="O4150" s="110">
        <v>0</v>
      </c>
      <c r="P4150" s="68">
        <f t="shared" si="128"/>
        <v>29276</v>
      </c>
      <c r="Q4150" s="68">
        <f t="shared" si="129"/>
        <v>1951.7333333333333</v>
      </c>
    </row>
    <row r="4151" spans="1:17" x14ac:dyDescent="0.25">
      <c r="A4151" s="108" t="s">
        <v>17850</v>
      </c>
      <c r="B4151" s="108" t="s">
        <v>17851</v>
      </c>
      <c r="C4151" s="108" t="s">
        <v>17852</v>
      </c>
      <c r="D4151" s="108" t="s">
        <v>4481</v>
      </c>
      <c r="E4151" s="108" t="s">
        <v>4482</v>
      </c>
      <c r="F4151" s="108" t="s">
        <v>4500</v>
      </c>
      <c r="G4151" s="108" t="s">
        <v>4501</v>
      </c>
      <c r="H4151" s="109">
        <v>15</v>
      </c>
      <c r="I4151" s="109">
        <v>0</v>
      </c>
      <c r="J4151" s="110">
        <v>29318</v>
      </c>
      <c r="K4151" s="110">
        <v>0</v>
      </c>
      <c r="L4151" s="109">
        <v>1954.53</v>
      </c>
      <c r="M4151" s="108" t="s">
        <v>17432</v>
      </c>
      <c r="N4151" s="110">
        <v>-396.5163</v>
      </c>
      <c r="O4151" s="110">
        <v>0</v>
      </c>
      <c r="P4151" s="68">
        <f t="shared" si="128"/>
        <v>29318</v>
      </c>
      <c r="Q4151" s="68">
        <f t="shared" si="129"/>
        <v>1954.5333333333333</v>
      </c>
    </row>
    <row r="4152" spans="1:17" x14ac:dyDescent="0.25">
      <c r="A4152" s="108" t="s">
        <v>17850</v>
      </c>
      <c r="B4152" s="108" t="s">
        <v>17851</v>
      </c>
      <c r="C4152" s="108" t="s">
        <v>17852</v>
      </c>
      <c r="D4152" s="108" t="s">
        <v>4481</v>
      </c>
      <c r="E4152" s="108" t="s">
        <v>4482</v>
      </c>
      <c r="F4152" s="108" t="s">
        <v>4502</v>
      </c>
      <c r="G4152" s="108" t="s">
        <v>4503</v>
      </c>
      <c r="H4152" s="109">
        <v>6</v>
      </c>
      <c r="I4152" s="109">
        <v>0</v>
      </c>
      <c r="J4152" s="110">
        <v>12412</v>
      </c>
      <c r="K4152" s="110">
        <v>0</v>
      </c>
      <c r="L4152" s="109">
        <v>2068.67</v>
      </c>
      <c r="M4152" s="108" t="s">
        <v>17432</v>
      </c>
      <c r="N4152" s="110">
        <v>-167.86189999999999</v>
      </c>
      <c r="O4152" s="110">
        <v>0</v>
      </c>
      <c r="P4152" s="68">
        <f t="shared" si="128"/>
        <v>12412</v>
      </c>
      <c r="Q4152" s="68">
        <f t="shared" si="129"/>
        <v>2068.6666666666665</v>
      </c>
    </row>
    <row r="4153" spans="1:17" x14ac:dyDescent="0.25">
      <c r="A4153" s="108" t="s">
        <v>17850</v>
      </c>
      <c r="B4153" s="108" t="s">
        <v>17851</v>
      </c>
      <c r="C4153" s="108" t="s">
        <v>17852</v>
      </c>
      <c r="D4153" s="108" t="s">
        <v>4505</v>
      </c>
      <c r="E4153" s="108" t="s">
        <v>4506</v>
      </c>
      <c r="F4153" s="108" t="s">
        <v>4504</v>
      </c>
      <c r="G4153" s="108" t="s">
        <v>4507</v>
      </c>
      <c r="H4153" s="109">
        <v>500</v>
      </c>
      <c r="I4153" s="109">
        <v>0</v>
      </c>
      <c r="J4153" s="110">
        <v>1478601</v>
      </c>
      <c r="K4153" s="110">
        <v>0</v>
      </c>
      <c r="L4153" s="109">
        <v>2957.2</v>
      </c>
      <c r="M4153" s="108" t="s">
        <v>17432</v>
      </c>
      <c r="N4153" s="110">
        <v>-19997.476299999998</v>
      </c>
      <c r="O4153" s="110">
        <v>0</v>
      </c>
      <c r="P4153" s="68">
        <f t="shared" si="128"/>
        <v>1478601</v>
      </c>
      <c r="Q4153" s="68">
        <f t="shared" si="129"/>
        <v>2957.2020000000002</v>
      </c>
    </row>
    <row r="4154" spans="1:17" x14ac:dyDescent="0.25">
      <c r="A4154" s="108" t="s">
        <v>17850</v>
      </c>
      <c r="B4154" s="108" t="s">
        <v>17851</v>
      </c>
      <c r="C4154" s="108" t="s">
        <v>17852</v>
      </c>
      <c r="D4154" s="108" t="s">
        <v>4505</v>
      </c>
      <c r="E4154" s="108" t="s">
        <v>4506</v>
      </c>
      <c r="F4154" s="108" t="s">
        <v>4508</v>
      </c>
      <c r="G4154" s="108" t="s">
        <v>4509</v>
      </c>
      <c r="H4154" s="109">
        <v>679</v>
      </c>
      <c r="I4154" s="109">
        <v>0</v>
      </c>
      <c r="J4154" s="110">
        <v>2070443</v>
      </c>
      <c r="K4154" s="110">
        <v>0</v>
      </c>
      <c r="L4154" s="109">
        <v>3049.25</v>
      </c>
      <c r="M4154" s="108" t="s">
        <v>17432</v>
      </c>
      <c r="N4154" s="110">
        <v>-28001.897400000002</v>
      </c>
      <c r="O4154" s="110">
        <v>0</v>
      </c>
      <c r="P4154" s="68">
        <f t="shared" si="128"/>
        <v>2070443</v>
      </c>
      <c r="Q4154" s="68">
        <f t="shared" si="129"/>
        <v>3049.2533136966126</v>
      </c>
    </row>
    <row r="4155" spans="1:17" x14ac:dyDescent="0.25">
      <c r="A4155" s="108" t="s">
        <v>17850</v>
      </c>
      <c r="B4155" s="108" t="s">
        <v>17851</v>
      </c>
      <c r="C4155" s="108" t="s">
        <v>17852</v>
      </c>
      <c r="D4155" s="108" t="s">
        <v>4505</v>
      </c>
      <c r="E4155" s="108" t="s">
        <v>4506</v>
      </c>
      <c r="F4155" s="108" t="s">
        <v>17857</v>
      </c>
      <c r="G4155" s="108" t="s">
        <v>17858</v>
      </c>
      <c r="H4155" s="109">
        <v>0</v>
      </c>
      <c r="I4155" s="109">
        <v>176</v>
      </c>
      <c r="J4155" s="110">
        <v>696925</v>
      </c>
      <c r="K4155" s="110">
        <v>696925</v>
      </c>
      <c r="L4155" s="109">
        <v>3959.8</v>
      </c>
      <c r="M4155" s="108" t="s">
        <v>17432</v>
      </c>
      <c r="N4155" s="110">
        <v>-9425.6206999999995</v>
      </c>
      <c r="O4155" s="110">
        <v>0</v>
      </c>
      <c r="P4155" s="68">
        <f t="shared" si="128"/>
        <v>0</v>
      </c>
      <c r="Q4155" s="68" t="e">
        <f t="shared" si="129"/>
        <v>#DIV/0!</v>
      </c>
    </row>
    <row r="4156" spans="1:17" x14ac:dyDescent="0.25">
      <c r="A4156" s="108" t="s">
        <v>17850</v>
      </c>
      <c r="B4156" s="108" t="s">
        <v>17851</v>
      </c>
      <c r="C4156" s="108" t="s">
        <v>17852</v>
      </c>
      <c r="D4156" s="108" t="s">
        <v>4505</v>
      </c>
      <c r="E4156" s="108" t="s">
        <v>4506</v>
      </c>
      <c r="F4156" s="108" t="s">
        <v>4510</v>
      </c>
      <c r="G4156" s="108" t="s">
        <v>4511</v>
      </c>
      <c r="H4156" s="109">
        <v>785</v>
      </c>
      <c r="I4156" s="109">
        <v>0</v>
      </c>
      <c r="J4156" s="110">
        <v>2473644</v>
      </c>
      <c r="K4156" s="110">
        <v>0</v>
      </c>
      <c r="L4156" s="109">
        <v>3151.14</v>
      </c>
      <c r="M4156" s="108" t="s">
        <v>17432</v>
      </c>
      <c r="N4156" s="110">
        <v>-33455.022400000002</v>
      </c>
      <c r="O4156" s="110">
        <v>0</v>
      </c>
      <c r="P4156" s="68">
        <f t="shared" si="128"/>
        <v>2473644</v>
      </c>
      <c r="Q4156" s="68">
        <f t="shared" si="129"/>
        <v>3151.1388535031847</v>
      </c>
    </row>
    <row r="4157" spans="1:17" x14ac:dyDescent="0.25">
      <c r="A4157" s="108" t="s">
        <v>17850</v>
      </c>
      <c r="B4157" s="108" t="s">
        <v>17851</v>
      </c>
      <c r="C4157" s="108" t="s">
        <v>17852</v>
      </c>
      <c r="D4157" s="108" t="s">
        <v>4505</v>
      </c>
      <c r="E4157" s="108" t="s">
        <v>4506</v>
      </c>
      <c r="F4157" s="108" t="s">
        <v>4512</v>
      </c>
      <c r="G4157" s="108" t="s">
        <v>4513</v>
      </c>
      <c r="H4157" s="109">
        <v>276</v>
      </c>
      <c r="I4157" s="109">
        <v>0</v>
      </c>
      <c r="J4157" s="110">
        <v>977098</v>
      </c>
      <c r="K4157" s="110">
        <v>0</v>
      </c>
      <c r="L4157" s="109">
        <v>3540.21</v>
      </c>
      <c r="M4157" s="108" t="s">
        <v>17432</v>
      </c>
      <c r="N4157" s="110">
        <v>-13214.853300000001</v>
      </c>
      <c r="O4157" s="110">
        <v>0</v>
      </c>
      <c r="P4157" s="68">
        <f t="shared" si="128"/>
        <v>977098</v>
      </c>
      <c r="Q4157" s="68">
        <f t="shared" si="129"/>
        <v>3540.210144927536</v>
      </c>
    </row>
    <row r="4158" spans="1:17" x14ac:dyDescent="0.25">
      <c r="A4158" s="108" t="s">
        <v>17850</v>
      </c>
      <c r="B4158" s="108" t="s">
        <v>17851</v>
      </c>
      <c r="C4158" s="108" t="s">
        <v>17852</v>
      </c>
      <c r="D4158" s="108" t="s">
        <v>4505</v>
      </c>
      <c r="E4158" s="108" t="s">
        <v>4506</v>
      </c>
      <c r="F4158" s="108" t="s">
        <v>4514</v>
      </c>
      <c r="G4158" s="108" t="s">
        <v>4515</v>
      </c>
      <c r="H4158" s="109">
        <v>88</v>
      </c>
      <c r="I4158" s="109">
        <v>0</v>
      </c>
      <c r="J4158" s="110">
        <v>370354</v>
      </c>
      <c r="K4158" s="110">
        <v>0</v>
      </c>
      <c r="L4158" s="109">
        <v>4208.57</v>
      </c>
      <c r="M4158" s="108" t="s">
        <v>17432</v>
      </c>
      <c r="N4158" s="110">
        <v>-5008.8855999999996</v>
      </c>
      <c r="O4158" s="110">
        <v>0</v>
      </c>
      <c r="P4158" s="68">
        <f t="shared" si="128"/>
        <v>370354</v>
      </c>
      <c r="Q4158" s="68">
        <f t="shared" si="129"/>
        <v>4208.568181818182</v>
      </c>
    </row>
    <row r="4159" spans="1:17" x14ac:dyDescent="0.25">
      <c r="A4159" s="108" t="s">
        <v>17850</v>
      </c>
      <c r="B4159" s="108" t="s">
        <v>17851</v>
      </c>
      <c r="C4159" s="108" t="s">
        <v>17852</v>
      </c>
      <c r="D4159" s="108" t="s">
        <v>4505</v>
      </c>
      <c r="E4159" s="108" t="s">
        <v>4506</v>
      </c>
      <c r="F4159" s="108" t="s">
        <v>4516</v>
      </c>
      <c r="G4159" s="108" t="s">
        <v>2706</v>
      </c>
      <c r="H4159" s="109">
        <v>219</v>
      </c>
      <c r="I4159" s="109">
        <v>0</v>
      </c>
      <c r="J4159" s="110">
        <v>882383</v>
      </c>
      <c r="K4159" s="110">
        <v>0</v>
      </c>
      <c r="L4159" s="109">
        <v>4029.15</v>
      </c>
      <c r="M4159" s="108" t="s">
        <v>17432</v>
      </c>
      <c r="N4159" s="110">
        <v>-11933.8639</v>
      </c>
      <c r="O4159" s="110">
        <v>0</v>
      </c>
      <c r="P4159" s="68">
        <f t="shared" si="128"/>
        <v>882383</v>
      </c>
      <c r="Q4159" s="68">
        <f t="shared" si="129"/>
        <v>4029.1461187214613</v>
      </c>
    </row>
    <row r="4160" spans="1:17" x14ac:dyDescent="0.25">
      <c r="A4160" s="108" t="s">
        <v>17850</v>
      </c>
      <c r="B4160" s="108" t="s">
        <v>17851</v>
      </c>
      <c r="C4160" s="108" t="s">
        <v>17852</v>
      </c>
      <c r="D4160" s="108" t="s">
        <v>4505</v>
      </c>
      <c r="E4160" s="108" t="s">
        <v>4506</v>
      </c>
      <c r="F4160" s="108" t="s">
        <v>4517</v>
      </c>
      <c r="G4160" s="108" t="s">
        <v>2704</v>
      </c>
      <c r="H4160" s="109">
        <v>719</v>
      </c>
      <c r="I4160" s="109">
        <v>0</v>
      </c>
      <c r="J4160" s="110">
        <v>2679812</v>
      </c>
      <c r="K4160" s="110">
        <v>0</v>
      </c>
      <c r="L4160" s="109">
        <v>3727.14</v>
      </c>
      <c r="M4160" s="108" t="s">
        <v>17432</v>
      </c>
      <c r="N4160" s="110">
        <v>-36243.363100000002</v>
      </c>
      <c r="O4160" s="110">
        <v>0</v>
      </c>
      <c r="P4160" s="68">
        <f t="shared" si="128"/>
        <v>2679812</v>
      </c>
      <c r="Q4160" s="68">
        <f t="shared" si="129"/>
        <v>3727.1376912378305</v>
      </c>
    </row>
    <row r="4161" spans="1:17" x14ac:dyDescent="0.25">
      <c r="A4161" s="108" t="s">
        <v>17850</v>
      </c>
      <c r="B4161" s="108" t="s">
        <v>17851</v>
      </c>
      <c r="C4161" s="108" t="s">
        <v>17852</v>
      </c>
      <c r="D4161" s="108" t="s">
        <v>4505</v>
      </c>
      <c r="E4161" s="108" t="s">
        <v>4506</v>
      </c>
      <c r="F4161" s="108" t="s">
        <v>4518</v>
      </c>
      <c r="G4161" s="108" t="s">
        <v>4519</v>
      </c>
      <c r="H4161" s="109">
        <v>227</v>
      </c>
      <c r="I4161" s="109">
        <v>0</v>
      </c>
      <c r="J4161" s="110">
        <v>803941</v>
      </c>
      <c r="K4161" s="110">
        <v>0</v>
      </c>
      <c r="L4161" s="109">
        <v>3541.59</v>
      </c>
      <c r="M4161" s="108" t="s">
        <v>17432</v>
      </c>
      <c r="N4161" s="110">
        <v>-10872.9678</v>
      </c>
      <c r="O4161" s="110">
        <v>0</v>
      </c>
      <c r="P4161" s="68">
        <f t="shared" si="128"/>
        <v>803941</v>
      </c>
      <c r="Q4161" s="68">
        <f t="shared" si="129"/>
        <v>3541.5903083700441</v>
      </c>
    </row>
    <row r="4162" spans="1:17" x14ac:dyDescent="0.25">
      <c r="A4162" s="108" t="s">
        <v>17850</v>
      </c>
      <c r="B4162" s="108" t="s">
        <v>17851</v>
      </c>
      <c r="C4162" s="108" t="s">
        <v>17852</v>
      </c>
      <c r="D4162" s="108" t="s">
        <v>4505</v>
      </c>
      <c r="E4162" s="108" t="s">
        <v>4506</v>
      </c>
      <c r="F4162" s="108" t="s">
        <v>4520</v>
      </c>
      <c r="G4162" s="108" t="s">
        <v>4521</v>
      </c>
      <c r="H4162" s="109">
        <v>17</v>
      </c>
      <c r="I4162" s="109">
        <v>0</v>
      </c>
      <c r="J4162" s="110">
        <v>77684</v>
      </c>
      <c r="K4162" s="110">
        <v>0</v>
      </c>
      <c r="L4162" s="109">
        <v>4569.6499999999996</v>
      </c>
      <c r="M4162" s="108" t="s">
        <v>17432</v>
      </c>
      <c r="N4162" s="110">
        <v>-1050.6420000000001</v>
      </c>
      <c r="O4162" s="110">
        <v>0</v>
      </c>
      <c r="P4162" s="68">
        <f t="shared" si="128"/>
        <v>77684</v>
      </c>
      <c r="Q4162" s="68">
        <f t="shared" si="129"/>
        <v>4569.6470588235297</v>
      </c>
    </row>
    <row r="4163" spans="1:17" x14ac:dyDescent="0.25">
      <c r="A4163" s="108" t="s">
        <v>17850</v>
      </c>
      <c r="B4163" s="108" t="s">
        <v>17851</v>
      </c>
      <c r="C4163" s="108" t="s">
        <v>17852</v>
      </c>
      <c r="D4163" s="108" t="s">
        <v>4505</v>
      </c>
      <c r="E4163" s="108" t="s">
        <v>4506</v>
      </c>
      <c r="F4163" s="108" t="s">
        <v>4522</v>
      </c>
      <c r="G4163" s="108" t="s">
        <v>4523</v>
      </c>
      <c r="H4163" s="109">
        <v>28</v>
      </c>
      <c r="I4163" s="109">
        <v>0</v>
      </c>
      <c r="J4163" s="110">
        <v>128786</v>
      </c>
      <c r="K4163" s="110">
        <v>0</v>
      </c>
      <c r="L4163" s="109">
        <v>4599.5</v>
      </c>
      <c r="M4163" s="108" t="s">
        <v>17432</v>
      </c>
      <c r="N4163" s="110">
        <v>-1741.7751000000001</v>
      </c>
      <c r="O4163" s="110">
        <v>0</v>
      </c>
      <c r="P4163" s="68">
        <f t="shared" si="128"/>
        <v>128786</v>
      </c>
      <c r="Q4163" s="68">
        <f t="shared" si="129"/>
        <v>4599.5</v>
      </c>
    </row>
    <row r="4164" spans="1:17" ht="30" x14ac:dyDescent="0.25">
      <c r="A4164" s="108" t="s">
        <v>17850</v>
      </c>
      <c r="B4164" s="108" t="s">
        <v>17851</v>
      </c>
      <c r="C4164" s="108" t="s">
        <v>17852</v>
      </c>
      <c r="D4164" s="108" t="s">
        <v>4505</v>
      </c>
      <c r="E4164" s="108" t="s">
        <v>4506</v>
      </c>
      <c r="F4164" s="108" t="s">
        <v>4524</v>
      </c>
      <c r="G4164" s="108" t="s">
        <v>4525</v>
      </c>
      <c r="H4164" s="109">
        <v>96</v>
      </c>
      <c r="I4164" s="109">
        <v>0</v>
      </c>
      <c r="J4164" s="110">
        <v>210739</v>
      </c>
      <c r="K4164" s="110">
        <v>0</v>
      </c>
      <c r="L4164" s="109">
        <v>2195.1999999999998</v>
      </c>
      <c r="M4164" s="108" t="s">
        <v>17432</v>
      </c>
      <c r="N4164" s="110">
        <v>-2850.1532000000002</v>
      </c>
      <c r="O4164" s="110">
        <v>0</v>
      </c>
      <c r="P4164" s="68">
        <f t="shared" ref="P4164:P4227" si="130">J4164-K4164</f>
        <v>210739</v>
      </c>
      <c r="Q4164" s="68">
        <f t="shared" ref="Q4164:Q4227" si="131">P4164/H4164</f>
        <v>2195.1979166666665</v>
      </c>
    </row>
    <row r="4165" spans="1:17" x14ac:dyDescent="0.25">
      <c r="A4165" s="108" t="s">
        <v>17850</v>
      </c>
      <c r="B4165" s="108" t="s">
        <v>17851</v>
      </c>
      <c r="C4165" s="108" t="s">
        <v>17852</v>
      </c>
      <c r="D4165" s="108" t="s">
        <v>4505</v>
      </c>
      <c r="E4165" s="108" t="s">
        <v>4506</v>
      </c>
      <c r="F4165" s="108" t="s">
        <v>4526</v>
      </c>
      <c r="G4165" s="108" t="s">
        <v>4527</v>
      </c>
      <c r="H4165" s="109">
        <v>38</v>
      </c>
      <c r="I4165" s="109">
        <v>0</v>
      </c>
      <c r="J4165" s="110">
        <v>81146</v>
      </c>
      <c r="K4165" s="110">
        <v>0</v>
      </c>
      <c r="L4165" s="109">
        <v>2135.42</v>
      </c>
      <c r="M4165" s="108" t="s">
        <v>17432</v>
      </c>
      <c r="N4165" s="110">
        <v>-1097.4648</v>
      </c>
      <c r="O4165" s="110">
        <v>0</v>
      </c>
      <c r="P4165" s="68">
        <f t="shared" si="130"/>
        <v>81146</v>
      </c>
      <c r="Q4165" s="68">
        <f t="shared" si="131"/>
        <v>2135.4210526315787</v>
      </c>
    </row>
    <row r="4166" spans="1:17" x14ac:dyDescent="0.25">
      <c r="A4166" s="108" t="s">
        <v>17850</v>
      </c>
      <c r="B4166" s="108" t="s">
        <v>17851</v>
      </c>
      <c r="C4166" s="108" t="s">
        <v>17852</v>
      </c>
      <c r="D4166" s="108" t="s">
        <v>4505</v>
      </c>
      <c r="E4166" s="108" t="s">
        <v>4506</v>
      </c>
      <c r="F4166" s="108" t="s">
        <v>4528</v>
      </c>
      <c r="G4166" s="108" t="s">
        <v>4529</v>
      </c>
      <c r="H4166" s="109">
        <v>58</v>
      </c>
      <c r="I4166" s="109">
        <v>0</v>
      </c>
      <c r="J4166" s="110">
        <v>107145</v>
      </c>
      <c r="K4166" s="110">
        <v>0</v>
      </c>
      <c r="L4166" s="109">
        <v>1847.33</v>
      </c>
      <c r="M4166" s="108" t="s">
        <v>17432</v>
      </c>
      <c r="N4166" s="110">
        <v>-1449.0859</v>
      </c>
      <c r="O4166" s="110">
        <v>0</v>
      </c>
      <c r="P4166" s="68">
        <f t="shared" si="130"/>
        <v>107145</v>
      </c>
      <c r="Q4166" s="68">
        <f t="shared" si="131"/>
        <v>1847.3275862068965</v>
      </c>
    </row>
    <row r="4167" spans="1:17" x14ac:dyDescent="0.25">
      <c r="A4167" s="108" t="s">
        <v>17850</v>
      </c>
      <c r="B4167" s="108" t="s">
        <v>17851</v>
      </c>
      <c r="C4167" s="108" t="s">
        <v>17852</v>
      </c>
      <c r="D4167" s="108" t="s">
        <v>4505</v>
      </c>
      <c r="E4167" s="108" t="s">
        <v>4506</v>
      </c>
      <c r="F4167" s="108" t="s">
        <v>4530</v>
      </c>
      <c r="G4167" s="108" t="s">
        <v>4531</v>
      </c>
      <c r="H4167" s="109">
        <v>51</v>
      </c>
      <c r="I4167" s="109">
        <v>0</v>
      </c>
      <c r="J4167" s="110">
        <v>121116</v>
      </c>
      <c r="K4167" s="110">
        <v>0</v>
      </c>
      <c r="L4167" s="109">
        <v>2374.8200000000002</v>
      </c>
      <c r="M4167" s="108" t="s">
        <v>17432</v>
      </c>
      <c r="N4167" s="110">
        <v>-1638.0445999999999</v>
      </c>
      <c r="O4167" s="110">
        <v>0</v>
      </c>
      <c r="P4167" s="68">
        <f t="shared" si="130"/>
        <v>121116</v>
      </c>
      <c r="Q4167" s="68">
        <f t="shared" si="131"/>
        <v>2374.8235294117649</v>
      </c>
    </row>
    <row r="4168" spans="1:17" x14ac:dyDescent="0.25">
      <c r="A4168" s="108" t="s">
        <v>17850</v>
      </c>
      <c r="B4168" s="108" t="s">
        <v>17851</v>
      </c>
      <c r="C4168" s="108" t="s">
        <v>17852</v>
      </c>
      <c r="D4168" s="108" t="s">
        <v>4505</v>
      </c>
      <c r="E4168" s="108" t="s">
        <v>4506</v>
      </c>
      <c r="F4168" s="108" t="s">
        <v>4532</v>
      </c>
      <c r="G4168" s="108" t="s">
        <v>4533</v>
      </c>
      <c r="H4168" s="109">
        <v>242</v>
      </c>
      <c r="I4168" s="109">
        <v>0</v>
      </c>
      <c r="J4168" s="110">
        <v>783008</v>
      </c>
      <c r="K4168" s="110">
        <v>0</v>
      </c>
      <c r="L4168" s="109">
        <v>3235.57</v>
      </c>
      <c r="M4168" s="108" t="s">
        <v>17432</v>
      </c>
      <c r="N4168" s="110">
        <v>-10589.8632</v>
      </c>
      <c r="O4168" s="110">
        <v>0</v>
      </c>
      <c r="P4168" s="68">
        <f t="shared" si="130"/>
        <v>783008</v>
      </c>
      <c r="Q4168" s="68">
        <f t="shared" si="131"/>
        <v>3235.5702479338843</v>
      </c>
    </row>
    <row r="4169" spans="1:17" x14ac:dyDescent="0.25">
      <c r="A4169" s="108" t="s">
        <v>17850</v>
      </c>
      <c r="B4169" s="108" t="s">
        <v>17851</v>
      </c>
      <c r="C4169" s="108" t="s">
        <v>17852</v>
      </c>
      <c r="D4169" s="108" t="s">
        <v>4505</v>
      </c>
      <c r="E4169" s="108" t="s">
        <v>4506</v>
      </c>
      <c r="F4169" s="108" t="s">
        <v>4534</v>
      </c>
      <c r="G4169" s="108" t="s">
        <v>4535</v>
      </c>
      <c r="H4169" s="109">
        <v>44</v>
      </c>
      <c r="I4169" s="109">
        <v>0</v>
      </c>
      <c r="J4169" s="110">
        <v>112705</v>
      </c>
      <c r="K4169" s="110">
        <v>0</v>
      </c>
      <c r="L4169" s="109">
        <v>2561.48</v>
      </c>
      <c r="M4169" s="108" t="s">
        <v>17432</v>
      </c>
      <c r="N4169" s="110">
        <v>-1524.2867000000001</v>
      </c>
      <c r="O4169" s="110">
        <v>0</v>
      </c>
      <c r="P4169" s="68">
        <f t="shared" si="130"/>
        <v>112705</v>
      </c>
      <c r="Q4169" s="68">
        <f t="shared" si="131"/>
        <v>2561.4772727272725</v>
      </c>
    </row>
    <row r="4170" spans="1:17" ht="30" x14ac:dyDescent="0.25">
      <c r="A4170" s="108" t="s">
        <v>17850</v>
      </c>
      <c r="B4170" s="108" t="s">
        <v>17851</v>
      </c>
      <c r="C4170" s="108" t="s">
        <v>17852</v>
      </c>
      <c r="D4170" s="108" t="s">
        <v>4505</v>
      </c>
      <c r="E4170" s="108" t="s">
        <v>4506</v>
      </c>
      <c r="F4170" s="108" t="s">
        <v>4536</v>
      </c>
      <c r="G4170" s="108" t="s">
        <v>4537</v>
      </c>
      <c r="H4170" s="109">
        <v>81</v>
      </c>
      <c r="I4170" s="109">
        <v>0</v>
      </c>
      <c r="J4170" s="110">
        <v>203610</v>
      </c>
      <c r="K4170" s="110">
        <v>0</v>
      </c>
      <c r="L4170" s="109">
        <v>2513.6999999999998</v>
      </c>
      <c r="M4170" s="108" t="s">
        <v>17432</v>
      </c>
      <c r="N4170" s="110">
        <v>-2753.7377000000001</v>
      </c>
      <c r="O4170" s="110">
        <v>0</v>
      </c>
      <c r="P4170" s="68">
        <f t="shared" si="130"/>
        <v>203610</v>
      </c>
      <c r="Q4170" s="68">
        <f t="shared" si="131"/>
        <v>2513.7037037037039</v>
      </c>
    </row>
    <row r="4171" spans="1:17" ht="30" x14ac:dyDescent="0.25">
      <c r="A4171" s="108" t="s">
        <v>17850</v>
      </c>
      <c r="B4171" s="108" t="s">
        <v>17851</v>
      </c>
      <c r="C4171" s="108" t="s">
        <v>17852</v>
      </c>
      <c r="D4171" s="108" t="s">
        <v>4505</v>
      </c>
      <c r="E4171" s="108" t="s">
        <v>4506</v>
      </c>
      <c r="F4171" s="108" t="s">
        <v>4538</v>
      </c>
      <c r="G4171" s="108" t="s">
        <v>4539</v>
      </c>
      <c r="H4171" s="109">
        <v>57</v>
      </c>
      <c r="I4171" s="109">
        <v>0</v>
      </c>
      <c r="J4171" s="110">
        <v>127980</v>
      </c>
      <c r="K4171" s="110">
        <v>0</v>
      </c>
      <c r="L4171" s="109">
        <v>2245.2600000000002</v>
      </c>
      <c r="M4171" s="108" t="s">
        <v>17432</v>
      </c>
      <c r="N4171" s="110">
        <v>-1730.8755000000001</v>
      </c>
      <c r="O4171" s="110">
        <v>0</v>
      </c>
      <c r="P4171" s="68">
        <f t="shared" si="130"/>
        <v>127980</v>
      </c>
      <c r="Q4171" s="68">
        <f t="shared" si="131"/>
        <v>2245.2631578947367</v>
      </c>
    </row>
    <row r="4172" spans="1:17" ht="30" x14ac:dyDescent="0.25">
      <c r="A4172" s="108" t="s">
        <v>17850</v>
      </c>
      <c r="B4172" s="108" t="s">
        <v>17851</v>
      </c>
      <c r="C4172" s="108" t="s">
        <v>17852</v>
      </c>
      <c r="D4172" s="108" t="s">
        <v>4505</v>
      </c>
      <c r="E4172" s="108" t="s">
        <v>4506</v>
      </c>
      <c r="F4172" s="108" t="s">
        <v>4540</v>
      </c>
      <c r="G4172" s="108" t="s">
        <v>4541</v>
      </c>
      <c r="H4172" s="109">
        <v>69</v>
      </c>
      <c r="I4172" s="109">
        <v>0</v>
      </c>
      <c r="J4172" s="110">
        <v>176310</v>
      </c>
      <c r="K4172" s="110">
        <v>0</v>
      </c>
      <c r="L4172" s="109">
        <v>2555.2199999999998</v>
      </c>
      <c r="M4172" s="108" t="s">
        <v>17432</v>
      </c>
      <c r="N4172" s="110">
        <v>-2384.5185000000001</v>
      </c>
      <c r="O4172" s="110">
        <v>0</v>
      </c>
      <c r="P4172" s="68">
        <f t="shared" si="130"/>
        <v>176310</v>
      </c>
      <c r="Q4172" s="68">
        <f t="shared" si="131"/>
        <v>2555.217391304348</v>
      </c>
    </row>
    <row r="4173" spans="1:17" ht="30" x14ac:dyDescent="0.25">
      <c r="A4173" s="108" t="s">
        <v>17850</v>
      </c>
      <c r="B4173" s="108" t="s">
        <v>17851</v>
      </c>
      <c r="C4173" s="108" t="s">
        <v>17852</v>
      </c>
      <c r="D4173" s="108" t="s">
        <v>4505</v>
      </c>
      <c r="E4173" s="108" t="s">
        <v>4506</v>
      </c>
      <c r="F4173" s="108" t="s">
        <v>4542</v>
      </c>
      <c r="G4173" s="108" t="s">
        <v>4543</v>
      </c>
      <c r="H4173" s="109">
        <v>79</v>
      </c>
      <c r="I4173" s="109">
        <v>0</v>
      </c>
      <c r="J4173" s="110">
        <v>145158</v>
      </c>
      <c r="K4173" s="110">
        <v>0</v>
      </c>
      <c r="L4173" s="109">
        <v>1837.44</v>
      </c>
      <c r="M4173" s="108" t="s">
        <v>17432</v>
      </c>
      <c r="N4173" s="110">
        <v>-1963.2021</v>
      </c>
      <c r="O4173" s="110">
        <v>0</v>
      </c>
      <c r="P4173" s="68">
        <f t="shared" si="130"/>
        <v>145158</v>
      </c>
      <c r="Q4173" s="68">
        <f t="shared" si="131"/>
        <v>1837.4430379746836</v>
      </c>
    </row>
    <row r="4174" spans="1:17" x14ac:dyDescent="0.25">
      <c r="A4174" s="108" t="s">
        <v>17850</v>
      </c>
      <c r="B4174" s="108" t="s">
        <v>17851</v>
      </c>
      <c r="C4174" s="108" t="s">
        <v>17852</v>
      </c>
      <c r="D4174" s="108" t="s">
        <v>4505</v>
      </c>
      <c r="E4174" s="108" t="s">
        <v>4506</v>
      </c>
      <c r="F4174" s="108" t="s">
        <v>4544</v>
      </c>
      <c r="G4174" s="108" t="s">
        <v>4545</v>
      </c>
      <c r="H4174" s="109">
        <v>43</v>
      </c>
      <c r="I4174" s="109">
        <v>0</v>
      </c>
      <c r="J4174" s="110">
        <v>74654</v>
      </c>
      <c r="K4174" s="110">
        <v>0</v>
      </c>
      <c r="L4174" s="109">
        <v>1736.14</v>
      </c>
      <c r="M4174" s="108" t="s">
        <v>17432</v>
      </c>
      <c r="N4174" s="110">
        <v>-1009.6654</v>
      </c>
      <c r="O4174" s="110">
        <v>0</v>
      </c>
      <c r="P4174" s="68">
        <f t="shared" si="130"/>
        <v>74654</v>
      </c>
      <c r="Q4174" s="68">
        <f t="shared" si="131"/>
        <v>1736.1395348837209</v>
      </c>
    </row>
    <row r="4175" spans="1:17" x14ac:dyDescent="0.25">
      <c r="A4175" s="108" t="s">
        <v>17850</v>
      </c>
      <c r="B4175" s="108" t="s">
        <v>17851</v>
      </c>
      <c r="C4175" s="108" t="s">
        <v>17852</v>
      </c>
      <c r="D4175" s="108" t="s">
        <v>4547</v>
      </c>
      <c r="E4175" s="108" t="s">
        <v>4548</v>
      </c>
      <c r="F4175" s="108" t="s">
        <v>4546</v>
      </c>
      <c r="G4175" s="108" t="s">
        <v>4549</v>
      </c>
      <c r="H4175" s="109">
        <v>181</v>
      </c>
      <c r="I4175" s="109">
        <v>0</v>
      </c>
      <c r="J4175" s="110">
        <v>546992</v>
      </c>
      <c r="K4175" s="110">
        <v>0</v>
      </c>
      <c r="L4175" s="109">
        <v>3022.06</v>
      </c>
      <c r="M4175" s="108" t="s">
        <v>17432</v>
      </c>
      <c r="N4175" s="110">
        <v>-7397.8501999999999</v>
      </c>
      <c r="O4175" s="110">
        <v>0</v>
      </c>
      <c r="P4175" s="68">
        <f t="shared" si="130"/>
        <v>546992</v>
      </c>
      <c r="Q4175" s="68">
        <f t="shared" si="131"/>
        <v>3022.0552486187844</v>
      </c>
    </row>
    <row r="4176" spans="1:17" x14ac:dyDescent="0.25">
      <c r="A4176" s="108" t="s">
        <v>17850</v>
      </c>
      <c r="B4176" s="108" t="s">
        <v>17851</v>
      </c>
      <c r="C4176" s="108" t="s">
        <v>17852</v>
      </c>
      <c r="D4176" s="108" t="s">
        <v>4547</v>
      </c>
      <c r="E4176" s="108" t="s">
        <v>4548</v>
      </c>
      <c r="F4176" s="108" t="s">
        <v>4550</v>
      </c>
      <c r="G4176" s="108" t="s">
        <v>4549</v>
      </c>
      <c r="H4176" s="109">
        <v>119</v>
      </c>
      <c r="I4176" s="109">
        <v>0</v>
      </c>
      <c r="J4176" s="110">
        <v>350405</v>
      </c>
      <c r="K4176" s="110">
        <v>0</v>
      </c>
      <c r="L4176" s="109">
        <v>2944.58</v>
      </c>
      <c r="M4176" s="108" t="s">
        <v>17432</v>
      </c>
      <c r="N4176" s="110">
        <v>-4739.0829000000003</v>
      </c>
      <c r="O4176" s="110">
        <v>0</v>
      </c>
      <c r="P4176" s="68">
        <f t="shared" si="130"/>
        <v>350405</v>
      </c>
      <c r="Q4176" s="68">
        <f t="shared" si="131"/>
        <v>2944.5798319327732</v>
      </c>
    </row>
    <row r="4177" spans="1:17" x14ac:dyDescent="0.25">
      <c r="A4177" s="108" t="s">
        <v>17850</v>
      </c>
      <c r="B4177" s="108" t="s">
        <v>17851</v>
      </c>
      <c r="C4177" s="108" t="s">
        <v>17852</v>
      </c>
      <c r="D4177" s="108" t="s">
        <v>4547</v>
      </c>
      <c r="E4177" s="108" t="s">
        <v>4548</v>
      </c>
      <c r="F4177" s="108" t="s">
        <v>4551</v>
      </c>
      <c r="G4177" s="108" t="s">
        <v>4549</v>
      </c>
      <c r="H4177" s="109">
        <v>137</v>
      </c>
      <c r="I4177" s="109">
        <v>0</v>
      </c>
      <c r="J4177" s="110">
        <v>308056</v>
      </c>
      <c r="K4177" s="110">
        <v>0</v>
      </c>
      <c r="L4177" s="109">
        <v>2248.58</v>
      </c>
      <c r="M4177" s="108" t="s">
        <v>17432</v>
      </c>
      <c r="N4177" s="110">
        <v>-4166.3275000000003</v>
      </c>
      <c r="O4177" s="110">
        <v>0</v>
      </c>
      <c r="P4177" s="68">
        <f t="shared" si="130"/>
        <v>308056</v>
      </c>
      <c r="Q4177" s="68">
        <f t="shared" si="131"/>
        <v>2248.5839416058393</v>
      </c>
    </row>
    <row r="4178" spans="1:17" x14ac:dyDescent="0.25">
      <c r="A4178" s="108" t="s">
        <v>17850</v>
      </c>
      <c r="B4178" s="108" t="s">
        <v>17851</v>
      </c>
      <c r="C4178" s="108" t="s">
        <v>17852</v>
      </c>
      <c r="D4178" s="108" t="s">
        <v>4547</v>
      </c>
      <c r="E4178" s="108" t="s">
        <v>4548</v>
      </c>
      <c r="F4178" s="108" t="s">
        <v>4552</v>
      </c>
      <c r="G4178" s="108" t="s">
        <v>4553</v>
      </c>
      <c r="H4178" s="109">
        <v>135</v>
      </c>
      <c r="I4178" s="109">
        <v>0</v>
      </c>
      <c r="J4178" s="110">
        <v>343356</v>
      </c>
      <c r="K4178" s="110">
        <v>0</v>
      </c>
      <c r="L4178" s="109">
        <v>2543.38</v>
      </c>
      <c r="M4178" s="108" t="s">
        <v>17432</v>
      </c>
      <c r="N4178" s="110">
        <v>-4643.7551999999996</v>
      </c>
      <c r="O4178" s="110">
        <v>0</v>
      </c>
      <c r="P4178" s="68">
        <f t="shared" si="130"/>
        <v>343356</v>
      </c>
      <c r="Q4178" s="68">
        <f t="shared" si="131"/>
        <v>2543.3777777777777</v>
      </c>
    </row>
    <row r="4179" spans="1:17" x14ac:dyDescent="0.25">
      <c r="A4179" s="108" t="s">
        <v>17850</v>
      </c>
      <c r="B4179" s="108" t="s">
        <v>17851</v>
      </c>
      <c r="C4179" s="108" t="s">
        <v>17852</v>
      </c>
      <c r="D4179" s="108" t="s">
        <v>4547</v>
      </c>
      <c r="E4179" s="108" t="s">
        <v>4548</v>
      </c>
      <c r="F4179" s="108" t="s">
        <v>4554</v>
      </c>
      <c r="G4179" s="108" t="s">
        <v>4549</v>
      </c>
      <c r="H4179" s="109">
        <v>143</v>
      </c>
      <c r="I4179" s="109">
        <v>4</v>
      </c>
      <c r="J4179" s="110">
        <v>424511</v>
      </c>
      <c r="K4179" s="110">
        <v>11551</v>
      </c>
      <c r="L4179" s="109">
        <v>2887.83</v>
      </c>
      <c r="M4179" s="108" t="s">
        <v>17432</v>
      </c>
      <c r="N4179" s="110">
        <v>-5741.3438999999998</v>
      </c>
      <c r="O4179" s="110">
        <v>0</v>
      </c>
      <c r="P4179" s="68">
        <f t="shared" si="130"/>
        <v>412960</v>
      </c>
      <c r="Q4179" s="68">
        <f t="shared" si="131"/>
        <v>2887.8321678321677</v>
      </c>
    </row>
    <row r="4180" spans="1:17" x14ac:dyDescent="0.25">
      <c r="A4180" s="108" t="s">
        <v>17850</v>
      </c>
      <c r="B4180" s="108" t="s">
        <v>17851</v>
      </c>
      <c r="C4180" s="108" t="s">
        <v>17852</v>
      </c>
      <c r="D4180" s="108" t="s">
        <v>4547</v>
      </c>
      <c r="E4180" s="108" t="s">
        <v>4548</v>
      </c>
      <c r="F4180" s="108" t="s">
        <v>4555</v>
      </c>
      <c r="G4180" s="108" t="s">
        <v>4549</v>
      </c>
      <c r="H4180" s="109">
        <v>102</v>
      </c>
      <c r="I4180" s="109">
        <v>0</v>
      </c>
      <c r="J4180" s="110">
        <v>356931</v>
      </c>
      <c r="K4180" s="110">
        <v>0</v>
      </c>
      <c r="L4180" s="109">
        <v>3499.32</v>
      </c>
      <c r="M4180" s="108" t="s">
        <v>17432</v>
      </c>
      <c r="N4180" s="110">
        <v>-4827.3498</v>
      </c>
      <c r="O4180" s="110">
        <v>0</v>
      </c>
      <c r="P4180" s="68">
        <f t="shared" si="130"/>
        <v>356931</v>
      </c>
      <c r="Q4180" s="68">
        <f t="shared" si="131"/>
        <v>3499.3235294117649</v>
      </c>
    </row>
    <row r="4181" spans="1:17" x14ac:dyDescent="0.25">
      <c r="A4181" s="108" t="s">
        <v>17850</v>
      </c>
      <c r="B4181" s="108" t="s">
        <v>17851</v>
      </c>
      <c r="C4181" s="108" t="s">
        <v>17852</v>
      </c>
      <c r="D4181" s="108" t="s">
        <v>4547</v>
      </c>
      <c r="E4181" s="108" t="s">
        <v>4548</v>
      </c>
      <c r="F4181" s="108" t="s">
        <v>4556</v>
      </c>
      <c r="G4181" s="108" t="s">
        <v>4549</v>
      </c>
      <c r="H4181" s="109">
        <v>177</v>
      </c>
      <c r="I4181" s="109">
        <v>1</v>
      </c>
      <c r="J4181" s="110">
        <v>499525</v>
      </c>
      <c r="K4181" s="110">
        <v>2806</v>
      </c>
      <c r="L4181" s="109">
        <v>2806.32</v>
      </c>
      <c r="M4181" s="108" t="s">
        <v>17432</v>
      </c>
      <c r="N4181" s="110">
        <v>-6755.8714</v>
      </c>
      <c r="O4181" s="110">
        <v>0</v>
      </c>
      <c r="P4181" s="68">
        <f t="shared" si="130"/>
        <v>496719</v>
      </c>
      <c r="Q4181" s="68">
        <f t="shared" si="131"/>
        <v>2806.3220338983051</v>
      </c>
    </row>
    <row r="4182" spans="1:17" x14ac:dyDescent="0.25">
      <c r="A4182" s="108" t="s">
        <v>17850</v>
      </c>
      <c r="B4182" s="108" t="s">
        <v>17851</v>
      </c>
      <c r="C4182" s="108" t="s">
        <v>17852</v>
      </c>
      <c r="D4182" s="108" t="s">
        <v>4547</v>
      </c>
      <c r="E4182" s="108" t="s">
        <v>4548</v>
      </c>
      <c r="F4182" s="108" t="s">
        <v>4557</v>
      </c>
      <c r="G4182" s="108" t="s">
        <v>4549</v>
      </c>
      <c r="H4182" s="109">
        <v>217</v>
      </c>
      <c r="I4182" s="109">
        <v>0</v>
      </c>
      <c r="J4182" s="110">
        <v>810257</v>
      </c>
      <c r="K4182" s="110">
        <v>0</v>
      </c>
      <c r="L4182" s="109">
        <v>3733.9</v>
      </c>
      <c r="M4182" s="108" t="s">
        <v>17432</v>
      </c>
      <c r="N4182" s="110">
        <v>-10958.391100000001</v>
      </c>
      <c r="O4182" s="110">
        <v>0</v>
      </c>
      <c r="P4182" s="68">
        <f t="shared" si="130"/>
        <v>810257</v>
      </c>
      <c r="Q4182" s="68">
        <f t="shared" si="131"/>
        <v>3733.9032258064517</v>
      </c>
    </row>
    <row r="4183" spans="1:17" x14ac:dyDescent="0.25">
      <c r="A4183" s="108" t="s">
        <v>17850</v>
      </c>
      <c r="B4183" s="108" t="s">
        <v>17851</v>
      </c>
      <c r="C4183" s="108" t="s">
        <v>17852</v>
      </c>
      <c r="D4183" s="108" t="s">
        <v>4547</v>
      </c>
      <c r="E4183" s="108" t="s">
        <v>4548</v>
      </c>
      <c r="F4183" s="108" t="s">
        <v>4558</v>
      </c>
      <c r="G4183" s="108" t="s">
        <v>4559</v>
      </c>
      <c r="H4183" s="109">
        <v>608</v>
      </c>
      <c r="I4183" s="109">
        <v>0</v>
      </c>
      <c r="J4183" s="110">
        <v>1990655</v>
      </c>
      <c r="K4183" s="110">
        <v>0</v>
      </c>
      <c r="L4183" s="109">
        <v>3274.1</v>
      </c>
      <c r="M4183" s="108" t="s">
        <v>17432</v>
      </c>
      <c r="N4183" s="110">
        <v>-26922.7988</v>
      </c>
      <c r="O4183" s="110">
        <v>0</v>
      </c>
      <c r="P4183" s="68">
        <f t="shared" si="130"/>
        <v>1990655</v>
      </c>
      <c r="Q4183" s="68">
        <f t="shared" si="131"/>
        <v>3274.1036184210525</v>
      </c>
    </row>
    <row r="4184" spans="1:17" x14ac:dyDescent="0.25">
      <c r="A4184" s="108" t="s">
        <v>17850</v>
      </c>
      <c r="B4184" s="108" t="s">
        <v>17851</v>
      </c>
      <c r="C4184" s="108" t="s">
        <v>17852</v>
      </c>
      <c r="D4184" s="108" t="s">
        <v>4547</v>
      </c>
      <c r="E4184" s="108" t="s">
        <v>4548</v>
      </c>
      <c r="F4184" s="108" t="s">
        <v>4560</v>
      </c>
      <c r="G4184" s="108" t="s">
        <v>4561</v>
      </c>
      <c r="H4184" s="109">
        <v>653</v>
      </c>
      <c r="I4184" s="109">
        <v>0</v>
      </c>
      <c r="J4184" s="110">
        <v>2313997</v>
      </c>
      <c r="K4184" s="110">
        <v>0</v>
      </c>
      <c r="L4184" s="109">
        <v>3543.64</v>
      </c>
      <c r="M4184" s="108" t="s">
        <v>17432</v>
      </c>
      <c r="N4184" s="110">
        <v>-31295.8704</v>
      </c>
      <c r="O4184" s="110">
        <v>0</v>
      </c>
      <c r="P4184" s="68">
        <f t="shared" si="130"/>
        <v>2313997</v>
      </c>
      <c r="Q4184" s="68">
        <f t="shared" si="131"/>
        <v>3543.6401225114855</v>
      </c>
    </row>
    <row r="4185" spans="1:17" x14ac:dyDescent="0.25">
      <c r="A4185" s="108" t="s">
        <v>17850</v>
      </c>
      <c r="B4185" s="108" t="s">
        <v>17851</v>
      </c>
      <c r="C4185" s="108" t="s">
        <v>17852</v>
      </c>
      <c r="D4185" s="108" t="s">
        <v>4547</v>
      </c>
      <c r="E4185" s="108" t="s">
        <v>4548</v>
      </c>
      <c r="F4185" s="108" t="s">
        <v>4562</v>
      </c>
      <c r="G4185" s="108" t="s">
        <v>4563</v>
      </c>
      <c r="H4185" s="109">
        <v>269</v>
      </c>
      <c r="I4185" s="109">
        <v>0</v>
      </c>
      <c r="J4185" s="110">
        <v>809741</v>
      </c>
      <c r="K4185" s="110">
        <v>0</v>
      </c>
      <c r="L4185" s="109">
        <v>3010.19</v>
      </c>
      <c r="M4185" s="108" t="s">
        <v>17432</v>
      </c>
      <c r="N4185" s="110">
        <v>-10951.4228</v>
      </c>
      <c r="O4185" s="110">
        <v>0</v>
      </c>
      <c r="P4185" s="68">
        <f t="shared" si="130"/>
        <v>809741</v>
      </c>
      <c r="Q4185" s="68">
        <f t="shared" si="131"/>
        <v>3010.1895910780668</v>
      </c>
    </row>
    <row r="4186" spans="1:17" x14ac:dyDescent="0.25">
      <c r="A4186" s="108" t="s">
        <v>17850</v>
      </c>
      <c r="B4186" s="108" t="s">
        <v>17851</v>
      </c>
      <c r="C4186" s="108" t="s">
        <v>17852</v>
      </c>
      <c r="D4186" s="108" t="s">
        <v>4547</v>
      </c>
      <c r="E4186" s="108" t="s">
        <v>4548</v>
      </c>
      <c r="F4186" s="108" t="s">
        <v>4564</v>
      </c>
      <c r="G4186" s="108" t="s">
        <v>4565</v>
      </c>
      <c r="H4186" s="109">
        <v>196</v>
      </c>
      <c r="I4186" s="109">
        <v>0</v>
      </c>
      <c r="J4186" s="110">
        <v>576180</v>
      </c>
      <c r="K4186" s="110">
        <v>0</v>
      </c>
      <c r="L4186" s="109">
        <v>2939.69</v>
      </c>
      <c r="M4186" s="108" t="s">
        <v>17432</v>
      </c>
      <c r="N4186" s="110">
        <v>-7792.5999000000002</v>
      </c>
      <c r="O4186" s="110">
        <v>0</v>
      </c>
      <c r="P4186" s="68">
        <f t="shared" si="130"/>
        <v>576180</v>
      </c>
      <c r="Q4186" s="68">
        <f t="shared" si="131"/>
        <v>2939.6938775510203</v>
      </c>
    </row>
    <row r="4187" spans="1:17" x14ac:dyDescent="0.25">
      <c r="A4187" s="108" t="s">
        <v>17850</v>
      </c>
      <c r="B4187" s="108" t="s">
        <v>17851</v>
      </c>
      <c r="C4187" s="108" t="s">
        <v>17852</v>
      </c>
      <c r="D4187" s="108" t="s">
        <v>4547</v>
      </c>
      <c r="E4187" s="108" t="s">
        <v>4548</v>
      </c>
      <c r="F4187" s="108" t="s">
        <v>4566</v>
      </c>
      <c r="G4187" s="108" t="s">
        <v>4567</v>
      </c>
      <c r="H4187" s="109">
        <v>196</v>
      </c>
      <c r="I4187" s="109">
        <v>0</v>
      </c>
      <c r="J4187" s="110">
        <v>652031</v>
      </c>
      <c r="K4187" s="110">
        <v>0</v>
      </c>
      <c r="L4187" s="109">
        <v>3326.69</v>
      </c>
      <c r="M4187" s="108" t="s">
        <v>17432</v>
      </c>
      <c r="N4187" s="110">
        <v>-8818.4490999999998</v>
      </c>
      <c r="O4187" s="110">
        <v>0</v>
      </c>
      <c r="P4187" s="68">
        <f t="shared" si="130"/>
        <v>652031</v>
      </c>
      <c r="Q4187" s="68">
        <f t="shared" si="131"/>
        <v>3326.6887755102039</v>
      </c>
    </row>
    <row r="4188" spans="1:17" ht="30" x14ac:dyDescent="0.25">
      <c r="A4188" s="108" t="s">
        <v>17850</v>
      </c>
      <c r="B4188" s="108" t="s">
        <v>17851</v>
      </c>
      <c r="C4188" s="108" t="s">
        <v>17852</v>
      </c>
      <c r="D4188" s="108" t="s">
        <v>4547</v>
      </c>
      <c r="E4188" s="108" t="s">
        <v>4548</v>
      </c>
      <c r="F4188" s="108" t="s">
        <v>4568</v>
      </c>
      <c r="G4188" s="108" t="s">
        <v>4569</v>
      </c>
      <c r="H4188" s="109">
        <v>358</v>
      </c>
      <c r="I4188" s="109">
        <v>0</v>
      </c>
      <c r="J4188" s="110">
        <v>1112376</v>
      </c>
      <c r="K4188" s="110">
        <v>0</v>
      </c>
      <c r="L4188" s="109">
        <v>3107.2</v>
      </c>
      <c r="M4188" s="108" t="s">
        <v>17432</v>
      </c>
      <c r="N4188" s="110">
        <v>-15044.438700000001</v>
      </c>
      <c r="O4188" s="110">
        <v>0</v>
      </c>
      <c r="P4188" s="68">
        <f t="shared" si="130"/>
        <v>1112376</v>
      </c>
      <c r="Q4188" s="68">
        <f t="shared" si="131"/>
        <v>3107.1955307262569</v>
      </c>
    </row>
    <row r="4189" spans="1:17" x14ac:dyDescent="0.25">
      <c r="A4189" s="108" t="s">
        <v>17850</v>
      </c>
      <c r="B4189" s="108" t="s">
        <v>17851</v>
      </c>
      <c r="C4189" s="108" t="s">
        <v>17852</v>
      </c>
      <c r="D4189" s="108" t="s">
        <v>4547</v>
      </c>
      <c r="E4189" s="108" t="s">
        <v>4548</v>
      </c>
      <c r="F4189" s="108" t="s">
        <v>4570</v>
      </c>
      <c r="G4189" s="108" t="s">
        <v>4571</v>
      </c>
      <c r="H4189" s="109">
        <v>382</v>
      </c>
      <c r="I4189" s="109">
        <v>86</v>
      </c>
      <c r="J4189" s="110">
        <v>1612229</v>
      </c>
      <c r="K4189" s="110">
        <v>296264</v>
      </c>
      <c r="L4189" s="109">
        <v>3444.93</v>
      </c>
      <c r="M4189" s="108" t="s">
        <v>17432</v>
      </c>
      <c r="N4189" s="110">
        <v>-21804.741399999999</v>
      </c>
      <c r="O4189" s="110">
        <v>0</v>
      </c>
      <c r="P4189" s="68">
        <f t="shared" si="130"/>
        <v>1315965</v>
      </c>
      <c r="Q4189" s="68">
        <f t="shared" si="131"/>
        <v>3444.9345549738218</v>
      </c>
    </row>
    <row r="4190" spans="1:17" x14ac:dyDescent="0.25">
      <c r="A4190" s="108" t="s">
        <v>17850</v>
      </c>
      <c r="B4190" s="108" t="s">
        <v>17851</v>
      </c>
      <c r="C4190" s="108" t="s">
        <v>17852</v>
      </c>
      <c r="D4190" s="108" t="s">
        <v>4547</v>
      </c>
      <c r="E4190" s="108" t="s">
        <v>4548</v>
      </c>
      <c r="F4190" s="108" t="s">
        <v>4572</v>
      </c>
      <c r="G4190" s="108" t="s">
        <v>4573</v>
      </c>
      <c r="H4190" s="109">
        <v>140</v>
      </c>
      <c r="I4190" s="109">
        <v>0</v>
      </c>
      <c r="J4190" s="110">
        <v>411889</v>
      </c>
      <c r="K4190" s="110">
        <v>0</v>
      </c>
      <c r="L4190" s="109">
        <v>2942.06</v>
      </c>
      <c r="M4190" s="108" t="s">
        <v>17432</v>
      </c>
      <c r="N4190" s="110">
        <v>-5570.6271999999999</v>
      </c>
      <c r="O4190" s="110">
        <v>0</v>
      </c>
      <c r="P4190" s="68">
        <f t="shared" si="130"/>
        <v>411889</v>
      </c>
      <c r="Q4190" s="68">
        <f t="shared" si="131"/>
        <v>2942.0642857142857</v>
      </c>
    </row>
    <row r="4191" spans="1:17" ht="30" x14ac:dyDescent="0.25">
      <c r="A4191" s="108" t="s">
        <v>17850</v>
      </c>
      <c r="B4191" s="108" t="s">
        <v>17851</v>
      </c>
      <c r="C4191" s="108" t="s">
        <v>17852</v>
      </c>
      <c r="D4191" s="108" t="s">
        <v>4547</v>
      </c>
      <c r="E4191" s="108" t="s">
        <v>4548</v>
      </c>
      <c r="F4191" s="108" t="s">
        <v>4574</v>
      </c>
      <c r="G4191" s="108" t="s">
        <v>4575</v>
      </c>
      <c r="H4191" s="109">
        <v>47</v>
      </c>
      <c r="I4191" s="109">
        <v>0</v>
      </c>
      <c r="J4191" s="110">
        <v>73351</v>
      </c>
      <c r="K4191" s="110">
        <v>0</v>
      </c>
      <c r="L4191" s="109">
        <v>1560.66</v>
      </c>
      <c r="M4191" s="108" t="s">
        <v>17432</v>
      </c>
      <c r="N4191" s="110">
        <v>-992.04409999999996</v>
      </c>
      <c r="O4191" s="110">
        <v>0</v>
      </c>
      <c r="P4191" s="68">
        <f t="shared" si="130"/>
        <v>73351</v>
      </c>
      <c r="Q4191" s="68">
        <f t="shared" si="131"/>
        <v>1560.6595744680851</v>
      </c>
    </row>
    <row r="4192" spans="1:17" ht="30" x14ac:dyDescent="0.25">
      <c r="A4192" s="108" t="s">
        <v>17850</v>
      </c>
      <c r="B4192" s="108" t="s">
        <v>17851</v>
      </c>
      <c r="C4192" s="108" t="s">
        <v>17852</v>
      </c>
      <c r="D4192" s="108" t="s">
        <v>4547</v>
      </c>
      <c r="E4192" s="108" t="s">
        <v>4548</v>
      </c>
      <c r="F4192" s="108" t="s">
        <v>4576</v>
      </c>
      <c r="G4192" s="108" t="s">
        <v>4577</v>
      </c>
      <c r="H4192" s="109">
        <v>56</v>
      </c>
      <c r="I4192" s="109">
        <v>0</v>
      </c>
      <c r="J4192" s="110">
        <v>111922</v>
      </c>
      <c r="K4192" s="110">
        <v>0</v>
      </c>
      <c r="L4192" s="109">
        <v>1998.61</v>
      </c>
      <c r="M4192" s="108" t="s">
        <v>17432</v>
      </c>
      <c r="N4192" s="110">
        <v>-1513.6983</v>
      </c>
      <c r="O4192" s="110">
        <v>0</v>
      </c>
      <c r="P4192" s="68">
        <f t="shared" si="130"/>
        <v>111922</v>
      </c>
      <c r="Q4192" s="68">
        <f t="shared" si="131"/>
        <v>1998.6071428571429</v>
      </c>
    </row>
    <row r="4193" spans="1:17" ht="30" x14ac:dyDescent="0.25">
      <c r="A4193" s="108" t="s">
        <v>17850</v>
      </c>
      <c r="B4193" s="108" t="s">
        <v>17851</v>
      </c>
      <c r="C4193" s="108" t="s">
        <v>17852</v>
      </c>
      <c r="D4193" s="108" t="s">
        <v>4547</v>
      </c>
      <c r="E4193" s="108" t="s">
        <v>4548</v>
      </c>
      <c r="F4193" s="108" t="s">
        <v>4578</v>
      </c>
      <c r="G4193" s="108" t="s">
        <v>4579</v>
      </c>
      <c r="H4193" s="109">
        <v>40</v>
      </c>
      <c r="I4193" s="109">
        <v>0</v>
      </c>
      <c r="J4193" s="110">
        <v>78709</v>
      </c>
      <c r="K4193" s="110">
        <v>0</v>
      </c>
      <c r="L4193" s="109">
        <v>1967.72</v>
      </c>
      <c r="M4193" s="108" t="s">
        <v>17432</v>
      </c>
      <c r="N4193" s="110">
        <v>-1064.5054</v>
      </c>
      <c r="O4193" s="110">
        <v>0</v>
      </c>
      <c r="P4193" s="68">
        <f t="shared" si="130"/>
        <v>78709</v>
      </c>
      <c r="Q4193" s="68">
        <f t="shared" si="131"/>
        <v>1967.7249999999999</v>
      </c>
    </row>
    <row r="4194" spans="1:17" ht="30" x14ac:dyDescent="0.25">
      <c r="A4194" s="108" t="s">
        <v>17850</v>
      </c>
      <c r="B4194" s="108" t="s">
        <v>17851</v>
      </c>
      <c r="C4194" s="108" t="s">
        <v>17852</v>
      </c>
      <c r="D4194" s="108" t="s">
        <v>4547</v>
      </c>
      <c r="E4194" s="108" t="s">
        <v>4548</v>
      </c>
      <c r="F4194" s="108" t="s">
        <v>4580</v>
      </c>
      <c r="G4194" s="108" t="s">
        <v>4581</v>
      </c>
      <c r="H4194" s="109">
        <v>62</v>
      </c>
      <c r="I4194" s="109">
        <v>0</v>
      </c>
      <c r="J4194" s="110">
        <v>127519</v>
      </c>
      <c r="K4194" s="110">
        <v>0</v>
      </c>
      <c r="L4194" s="109">
        <v>2056.7600000000002</v>
      </c>
      <c r="M4194" s="108" t="s">
        <v>17432</v>
      </c>
      <c r="N4194" s="110">
        <v>-1724.6406999999999</v>
      </c>
      <c r="O4194" s="110">
        <v>0</v>
      </c>
      <c r="P4194" s="68">
        <f t="shared" si="130"/>
        <v>127519</v>
      </c>
      <c r="Q4194" s="68">
        <f t="shared" si="131"/>
        <v>2056.7580645161293</v>
      </c>
    </row>
    <row r="4195" spans="1:17" ht="30" x14ac:dyDescent="0.25">
      <c r="A4195" s="108" t="s">
        <v>17850</v>
      </c>
      <c r="B4195" s="108" t="s">
        <v>17851</v>
      </c>
      <c r="C4195" s="108" t="s">
        <v>17852</v>
      </c>
      <c r="D4195" s="108" t="s">
        <v>4547</v>
      </c>
      <c r="E4195" s="108" t="s">
        <v>4548</v>
      </c>
      <c r="F4195" s="108" t="s">
        <v>4582</v>
      </c>
      <c r="G4195" s="108" t="s">
        <v>4583</v>
      </c>
      <c r="H4195" s="109">
        <v>19</v>
      </c>
      <c r="I4195" s="109">
        <v>0</v>
      </c>
      <c r="J4195" s="110">
        <v>39045</v>
      </c>
      <c r="K4195" s="110">
        <v>0</v>
      </c>
      <c r="L4195" s="109">
        <v>2055</v>
      </c>
      <c r="M4195" s="108" t="s">
        <v>17432</v>
      </c>
      <c r="N4195" s="110">
        <v>-528.07100000000003</v>
      </c>
      <c r="O4195" s="110">
        <v>0</v>
      </c>
      <c r="P4195" s="68">
        <f t="shared" si="130"/>
        <v>39045</v>
      </c>
      <c r="Q4195" s="68">
        <f t="shared" si="131"/>
        <v>2055</v>
      </c>
    </row>
    <row r="4196" spans="1:17" ht="30" x14ac:dyDescent="0.25">
      <c r="A4196" s="108" t="s">
        <v>17850</v>
      </c>
      <c r="B4196" s="108" t="s">
        <v>17851</v>
      </c>
      <c r="C4196" s="108" t="s">
        <v>17852</v>
      </c>
      <c r="D4196" s="108" t="s">
        <v>4547</v>
      </c>
      <c r="E4196" s="108" t="s">
        <v>4548</v>
      </c>
      <c r="F4196" s="108" t="s">
        <v>4584</v>
      </c>
      <c r="G4196" s="108" t="s">
        <v>4585</v>
      </c>
      <c r="H4196" s="109">
        <v>63</v>
      </c>
      <c r="I4196" s="109">
        <v>0</v>
      </c>
      <c r="J4196" s="110">
        <v>126845</v>
      </c>
      <c r="K4196" s="110">
        <v>0</v>
      </c>
      <c r="L4196" s="109">
        <v>2013.41</v>
      </c>
      <c r="M4196" s="108" t="s">
        <v>17432</v>
      </c>
      <c r="N4196" s="110">
        <v>-1715.5297</v>
      </c>
      <c r="O4196" s="110">
        <v>0</v>
      </c>
      <c r="P4196" s="68">
        <f t="shared" si="130"/>
        <v>126845</v>
      </c>
      <c r="Q4196" s="68">
        <f t="shared" si="131"/>
        <v>2013.4126984126983</v>
      </c>
    </row>
    <row r="4197" spans="1:17" x14ac:dyDescent="0.25">
      <c r="A4197" s="108" t="s">
        <v>17850</v>
      </c>
      <c r="B4197" s="108" t="s">
        <v>17851</v>
      </c>
      <c r="C4197" s="108" t="s">
        <v>17852</v>
      </c>
      <c r="D4197" s="108" t="s">
        <v>4547</v>
      </c>
      <c r="E4197" s="108" t="s">
        <v>4548</v>
      </c>
      <c r="F4197" s="108" t="s">
        <v>4586</v>
      </c>
      <c r="G4197" s="108" t="s">
        <v>4587</v>
      </c>
      <c r="H4197" s="109">
        <v>26</v>
      </c>
      <c r="I4197" s="109">
        <v>0</v>
      </c>
      <c r="J4197" s="110">
        <v>53932</v>
      </c>
      <c r="K4197" s="110">
        <v>0</v>
      </c>
      <c r="L4197" s="109">
        <v>2074.31</v>
      </c>
      <c r="M4197" s="108" t="s">
        <v>17432</v>
      </c>
      <c r="N4197" s="110">
        <v>-729.41390000000001</v>
      </c>
      <c r="O4197" s="110">
        <v>0</v>
      </c>
      <c r="P4197" s="68">
        <f t="shared" si="130"/>
        <v>53932</v>
      </c>
      <c r="Q4197" s="68">
        <f t="shared" si="131"/>
        <v>2074.3076923076924</v>
      </c>
    </row>
    <row r="4198" spans="1:17" x14ac:dyDescent="0.25">
      <c r="A4198" s="108" t="s">
        <v>17850</v>
      </c>
      <c r="B4198" s="108" t="s">
        <v>17851</v>
      </c>
      <c r="C4198" s="108" t="s">
        <v>17852</v>
      </c>
      <c r="D4198" s="108" t="s">
        <v>4547</v>
      </c>
      <c r="E4198" s="108" t="s">
        <v>4548</v>
      </c>
      <c r="F4198" s="108" t="s">
        <v>4588</v>
      </c>
      <c r="G4198" s="108" t="s">
        <v>4589</v>
      </c>
      <c r="H4198" s="109">
        <v>53</v>
      </c>
      <c r="I4198" s="109">
        <v>0</v>
      </c>
      <c r="J4198" s="110">
        <v>105254</v>
      </c>
      <c r="K4198" s="110">
        <v>0</v>
      </c>
      <c r="L4198" s="109">
        <v>1985.92</v>
      </c>
      <c r="M4198" s="108" t="s">
        <v>17432</v>
      </c>
      <c r="N4198" s="110">
        <v>-1423.5186000000001</v>
      </c>
      <c r="O4198" s="110">
        <v>0</v>
      </c>
      <c r="P4198" s="68">
        <f t="shared" si="130"/>
        <v>105254</v>
      </c>
      <c r="Q4198" s="68">
        <f t="shared" si="131"/>
        <v>1985.9245283018868</v>
      </c>
    </row>
    <row r="4199" spans="1:17" x14ac:dyDescent="0.25">
      <c r="A4199" s="108" t="s">
        <v>17850</v>
      </c>
      <c r="B4199" s="108" t="s">
        <v>17851</v>
      </c>
      <c r="C4199" s="108" t="s">
        <v>17852</v>
      </c>
      <c r="D4199" s="108" t="s">
        <v>4547</v>
      </c>
      <c r="E4199" s="108" t="s">
        <v>4548</v>
      </c>
      <c r="F4199" s="108" t="s">
        <v>4590</v>
      </c>
      <c r="G4199" s="108" t="s">
        <v>4591</v>
      </c>
      <c r="H4199" s="109">
        <v>15</v>
      </c>
      <c r="I4199" s="109">
        <v>0</v>
      </c>
      <c r="J4199" s="110">
        <v>21547</v>
      </c>
      <c r="K4199" s="110">
        <v>0</v>
      </c>
      <c r="L4199" s="109">
        <v>1436.47</v>
      </c>
      <c r="M4199" s="108" t="s">
        <v>17432</v>
      </c>
      <c r="N4199" s="110">
        <v>-291.40890000000002</v>
      </c>
      <c r="O4199" s="110">
        <v>0</v>
      </c>
      <c r="P4199" s="68">
        <f t="shared" si="130"/>
        <v>21547</v>
      </c>
      <c r="Q4199" s="68">
        <f t="shared" si="131"/>
        <v>1436.4666666666667</v>
      </c>
    </row>
    <row r="4200" spans="1:17" x14ac:dyDescent="0.25">
      <c r="A4200" s="108" t="s">
        <v>17850</v>
      </c>
      <c r="B4200" s="108" t="s">
        <v>17851</v>
      </c>
      <c r="C4200" s="108" t="s">
        <v>17852</v>
      </c>
      <c r="D4200" s="108" t="s">
        <v>4547</v>
      </c>
      <c r="E4200" s="108" t="s">
        <v>4548</v>
      </c>
      <c r="F4200" s="108" t="s">
        <v>4592</v>
      </c>
      <c r="G4200" s="108" t="s">
        <v>4593</v>
      </c>
      <c r="H4200" s="109">
        <v>8</v>
      </c>
      <c r="I4200" s="109">
        <v>0</v>
      </c>
      <c r="J4200" s="110">
        <v>13900</v>
      </c>
      <c r="K4200" s="110">
        <v>0</v>
      </c>
      <c r="L4200" s="109">
        <v>1737.5</v>
      </c>
      <c r="M4200" s="108" t="s">
        <v>17432</v>
      </c>
      <c r="N4200" s="110">
        <v>-187.98929999999999</v>
      </c>
      <c r="O4200" s="110">
        <v>0</v>
      </c>
      <c r="P4200" s="68">
        <f t="shared" si="130"/>
        <v>13900</v>
      </c>
      <c r="Q4200" s="68">
        <f t="shared" si="131"/>
        <v>1737.5</v>
      </c>
    </row>
    <row r="4201" spans="1:17" x14ac:dyDescent="0.25">
      <c r="A4201" s="108" t="s">
        <v>17850</v>
      </c>
      <c r="B4201" s="108" t="s">
        <v>17851</v>
      </c>
      <c r="C4201" s="108" t="s">
        <v>17852</v>
      </c>
      <c r="D4201" s="108" t="s">
        <v>4547</v>
      </c>
      <c r="E4201" s="108" t="s">
        <v>4548</v>
      </c>
      <c r="F4201" s="108" t="s">
        <v>4594</v>
      </c>
      <c r="G4201" s="108" t="s">
        <v>4595</v>
      </c>
      <c r="H4201" s="109">
        <v>19</v>
      </c>
      <c r="I4201" s="109">
        <v>0</v>
      </c>
      <c r="J4201" s="110">
        <v>27601</v>
      </c>
      <c r="K4201" s="110">
        <v>0</v>
      </c>
      <c r="L4201" s="109">
        <v>1452.68</v>
      </c>
      <c r="M4201" s="108" t="s">
        <v>17432</v>
      </c>
      <c r="N4201" s="110">
        <v>-373.28820000000002</v>
      </c>
      <c r="O4201" s="110">
        <v>0</v>
      </c>
      <c r="P4201" s="68">
        <f t="shared" si="130"/>
        <v>27601</v>
      </c>
      <c r="Q4201" s="68">
        <f t="shared" si="131"/>
        <v>1452.6842105263158</v>
      </c>
    </row>
    <row r="4202" spans="1:17" x14ac:dyDescent="0.25">
      <c r="A4202" s="108" t="s">
        <v>17850</v>
      </c>
      <c r="B4202" s="108" t="s">
        <v>17851</v>
      </c>
      <c r="C4202" s="108" t="s">
        <v>17852</v>
      </c>
      <c r="D4202" s="108" t="s">
        <v>4599</v>
      </c>
      <c r="E4202" s="108" t="s">
        <v>4600</v>
      </c>
      <c r="F4202" s="108" t="s">
        <v>4598</v>
      </c>
      <c r="G4202" s="108" t="s">
        <v>4601</v>
      </c>
      <c r="H4202" s="109">
        <v>237</v>
      </c>
      <c r="I4202" s="109">
        <v>0</v>
      </c>
      <c r="J4202" s="110">
        <v>749086</v>
      </c>
      <c r="K4202" s="110">
        <v>0</v>
      </c>
      <c r="L4202" s="109">
        <v>3160.7</v>
      </c>
      <c r="M4202" s="108" t="s">
        <v>17432</v>
      </c>
      <c r="N4202" s="110">
        <v>-10131.077499999999</v>
      </c>
      <c r="O4202" s="110">
        <v>0</v>
      </c>
      <c r="P4202" s="68">
        <f t="shared" si="130"/>
        <v>749086</v>
      </c>
      <c r="Q4202" s="68">
        <f t="shared" si="131"/>
        <v>3160.7004219409282</v>
      </c>
    </row>
    <row r="4203" spans="1:17" x14ac:dyDescent="0.25">
      <c r="A4203" s="108" t="s">
        <v>17850</v>
      </c>
      <c r="B4203" s="108" t="s">
        <v>17851</v>
      </c>
      <c r="C4203" s="108" t="s">
        <v>17852</v>
      </c>
      <c r="D4203" s="108" t="s">
        <v>4599</v>
      </c>
      <c r="E4203" s="108" t="s">
        <v>4600</v>
      </c>
      <c r="F4203" s="108" t="s">
        <v>4602</v>
      </c>
      <c r="G4203" s="108" t="s">
        <v>4603</v>
      </c>
      <c r="H4203" s="109">
        <v>285</v>
      </c>
      <c r="I4203" s="109">
        <v>0</v>
      </c>
      <c r="J4203" s="110">
        <v>974051</v>
      </c>
      <c r="K4203" s="110">
        <v>0</v>
      </c>
      <c r="L4203" s="109">
        <v>3417.72</v>
      </c>
      <c r="M4203" s="108" t="s">
        <v>17432</v>
      </c>
      <c r="N4203" s="110">
        <v>-13173.6386</v>
      </c>
      <c r="O4203" s="110">
        <v>0</v>
      </c>
      <c r="P4203" s="68">
        <f t="shared" si="130"/>
        <v>974051</v>
      </c>
      <c r="Q4203" s="68">
        <f t="shared" si="131"/>
        <v>3417.7228070175438</v>
      </c>
    </row>
    <row r="4204" spans="1:17" x14ac:dyDescent="0.25">
      <c r="A4204" s="108" t="s">
        <v>17850</v>
      </c>
      <c r="B4204" s="108" t="s">
        <v>17851</v>
      </c>
      <c r="C4204" s="108" t="s">
        <v>17852</v>
      </c>
      <c r="D4204" s="108" t="s">
        <v>4599</v>
      </c>
      <c r="E4204" s="108" t="s">
        <v>4600</v>
      </c>
      <c r="F4204" s="108" t="s">
        <v>4604</v>
      </c>
      <c r="G4204" s="108" t="s">
        <v>4605</v>
      </c>
      <c r="H4204" s="109">
        <v>340</v>
      </c>
      <c r="I4204" s="109">
        <v>0</v>
      </c>
      <c r="J4204" s="110">
        <v>1163063</v>
      </c>
      <c r="K4204" s="110">
        <v>0</v>
      </c>
      <c r="L4204" s="109">
        <v>3420.77</v>
      </c>
      <c r="M4204" s="108" t="s">
        <v>17432</v>
      </c>
      <c r="N4204" s="110">
        <v>-15729.9589</v>
      </c>
      <c r="O4204" s="110">
        <v>0</v>
      </c>
      <c r="P4204" s="68">
        <f t="shared" si="130"/>
        <v>1163063</v>
      </c>
      <c r="Q4204" s="68">
        <f t="shared" si="131"/>
        <v>3420.7735294117647</v>
      </c>
    </row>
    <row r="4205" spans="1:17" x14ac:dyDescent="0.25">
      <c r="A4205" s="108" t="s">
        <v>17850</v>
      </c>
      <c r="B4205" s="108" t="s">
        <v>17851</v>
      </c>
      <c r="C4205" s="108" t="s">
        <v>17852</v>
      </c>
      <c r="D4205" s="108" t="s">
        <v>4599</v>
      </c>
      <c r="E4205" s="108" t="s">
        <v>4600</v>
      </c>
      <c r="F4205" s="108" t="s">
        <v>4606</v>
      </c>
      <c r="G4205" s="108" t="s">
        <v>4607</v>
      </c>
      <c r="H4205" s="109">
        <v>256</v>
      </c>
      <c r="I4205" s="109">
        <v>0</v>
      </c>
      <c r="J4205" s="110">
        <v>872916</v>
      </c>
      <c r="K4205" s="110">
        <v>0</v>
      </c>
      <c r="L4205" s="109">
        <v>3409.83</v>
      </c>
      <c r="M4205" s="108" t="s">
        <v>17432</v>
      </c>
      <c r="N4205" s="110">
        <v>-11805.8297</v>
      </c>
      <c r="O4205" s="110">
        <v>0</v>
      </c>
      <c r="P4205" s="68">
        <f t="shared" si="130"/>
        <v>872916</v>
      </c>
      <c r="Q4205" s="68">
        <f t="shared" si="131"/>
        <v>3409.828125</v>
      </c>
    </row>
    <row r="4206" spans="1:17" x14ac:dyDescent="0.25">
      <c r="A4206" s="108" t="s">
        <v>17850</v>
      </c>
      <c r="B4206" s="108" t="s">
        <v>17851</v>
      </c>
      <c r="C4206" s="108" t="s">
        <v>17852</v>
      </c>
      <c r="D4206" s="108" t="s">
        <v>4599</v>
      </c>
      <c r="E4206" s="108" t="s">
        <v>4600</v>
      </c>
      <c r="F4206" s="108" t="s">
        <v>4608</v>
      </c>
      <c r="G4206" s="108" t="s">
        <v>4609</v>
      </c>
      <c r="H4206" s="109">
        <v>365</v>
      </c>
      <c r="I4206" s="109">
        <v>0</v>
      </c>
      <c r="J4206" s="110">
        <v>1132420</v>
      </c>
      <c r="K4206" s="110">
        <v>0</v>
      </c>
      <c r="L4206" s="109">
        <v>3102.52</v>
      </c>
      <c r="M4206" s="108" t="s">
        <v>17432</v>
      </c>
      <c r="N4206" s="110">
        <v>-15315.525</v>
      </c>
      <c r="O4206" s="110">
        <v>0</v>
      </c>
      <c r="P4206" s="68">
        <f t="shared" si="130"/>
        <v>1132420</v>
      </c>
      <c r="Q4206" s="68">
        <f t="shared" si="131"/>
        <v>3102.5205479452056</v>
      </c>
    </row>
    <row r="4207" spans="1:17" x14ac:dyDescent="0.25">
      <c r="A4207" s="108" t="s">
        <v>17850</v>
      </c>
      <c r="B4207" s="108" t="s">
        <v>17851</v>
      </c>
      <c r="C4207" s="108" t="s">
        <v>17852</v>
      </c>
      <c r="D4207" s="108" t="s">
        <v>4599</v>
      </c>
      <c r="E4207" s="108" t="s">
        <v>4600</v>
      </c>
      <c r="F4207" s="108" t="s">
        <v>4610</v>
      </c>
      <c r="G4207" s="108" t="s">
        <v>4611</v>
      </c>
      <c r="H4207" s="109">
        <v>208</v>
      </c>
      <c r="I4207" s="109">
        <v>0</v>
      </c>
      <c r="J4207" s="110">
        <v>660181</v>
      </c>
      <c r="K4207" s="110">
        <v>0</v>
      </c>
      <c r="L4207" s="109">
        <v>3173.95</v>
      </c>
      <c r="M4207" s="108" t="s">
        <v>17432</v>
      </c>
      <c r="N4207" s="110">
        <v>-8928.6800999999996</v>
      </c>
      <c r="O4207" s="110">
        <v>0</v>
      </c>
      <c r="P4207" s="68">
        <f t="shared" si="130"/>
        <v>660181</v>
      </c>
      <c r="Q4207" s="68">
        <f t="shared" si="131"/>
        <v>3173.9471153846152</v>
      </c>
    </row>
    <row r="4208" spans="1:17" x14ac:dyDescent="0.25">
      <c r="A4208" s="108" t="s">
        <v>17850</v>
      </c>
      <c r="B4208" s="108" t="s">
        <v>17851</v>
      </c>
      <c r="C4208" s="108" t="s">
        <v>17852</v>
      </c>
      <c r="D4208" s="108" t="s">
        <v>4599</v>
      </c>
      <c r="E4208" s="108" t="s">
        <v>4600</v>
      </c>
      <c r="F4208" s="108" t="s">
        <v>4612</v>
      </c>
      <c r="G4208" s="108" t="s">
        <v>4613</v>
      </c>
      <c r="H4208" s="109">
        <v>499</v>
      </c>
      <c r="I4208" s="109">
        <v>0</v>
      </c>
      <c r="J4208" s="110">
        <v>1617394</v>
      </c>
      <c r="K4208" s="110">
        <v>0</v>
      </c>
      <c r="L4208" s="109">
        <v>3241.27</v>
      </c>
      <c r="M4208" s="108" t="s">
        <v>17432</v>
      </c>
      <c r="N4208" s="110">
        <v>-21874.5903</v>
      </c>
      <c r="O4208" s="110">
        <v>0</v>
      </c>
      <c r="P4208" s="68">
        <f t="shared" si="130"/>
        <v>1617394</v>
      </c>
      <c r="Q4208" s="68">
        <f t="shared" si="131"/>
        <v>3241.2705410821645</v>
      </c>
    </row>
    <row r="4209" spans="1:17" x14ac:dyDescent="0.25">
      <c r="A4209" s="108" t="s">
        <v>17850</v>
      </c>
      <c r="B4209" s="108" t="s">
        <v>17851</v>
      </c>
      <c r="C4209" s="108" t="s">
        <v>17852</v>
      </c>
      <c r="D4209" s="108" t="s">
        <v>4599</v>
      </c>
      <c r="E4209" s="108" t="s">
        <v>4600</v>
      </c>
      <c r="F4209" s="108" t="s">
        <v>4614</v>
      </c>
      <c r="G4209" s="108" t="s">
        <v>4615</v>
      </c>
      <c r="H4209" s="109">
        <v>7</v>
      </c>
      <c r="I4209" s="109">
        <v>0</v>
      </c>
      <c r="J4209" s="110">
        <v>7227</v>
      </c>
      <c r="K4209" s="110">
        <v>0</v>
      </c>
      <c r="L4209" s="109">
        <v>1032.43</v>
      </c>
      <c r="M4209" s="108" t="s">
        <v>17432</v>
      </c>
      <c r="N4209" s="110">
        <v>-97.743499999999997</v>
      </c>
      <c r="O4209" s="110">
        <v>0</v>
      </c>
      <c r="P4209" s="68">
        <f t="shared" si="130"/>
        <v>7227</v>
      </c>
      <c r="Q4209" s="68">
        <f t="shared" si="131"/>
        <v>1032.4285714285713</v>
      </c>
    </row>
    <row r="4210" spans="1:17" ht="30" x14ac:dyDescent="0.25">
      <c r="A4210" s="108" t="s">
        <v>17850</v>
      </c>
      <c r="B4210" s="108" t="s">
        <v>17851</v>
      </c>
      <c r="C4210" s="108" t="s">
        <v>17852</v>
      </c>
      <c r="D4210" s="108" t="s">
        <v>4599</v>
      </c>
      <c r="E4210" s="108" t="s">
        <v>4600</v>
      </c>
      <c r="F4210" s="108" t="s">
        <v>4616</v>
      </c>
      <c r="G4210" s="108" t="s">
        <v>4617</v>
      </c>
      <c r="H4210" s="109">
        <v>55</v>
      </c>
      <c r="I4210" s="109">
        <v>0</v>
      </c>
      <c r="J4210" s="110">
        <v>101286</v>
      </c>
      <c r="K4210" s="110">
        <v>0</v>
      </c>
      <c r="L4210" s="109">
        <v>1841.56</v>
      </c>
      <c r="M4210" s="108" t="s">
        <v>17432</v>
      </c>
      <c r="N4210" s="110">
        <v>-1369.8542</v>
      </c>
      <c r="O4210" s="110">
        <v>0</v>
      </c>
      <c r="P4210" s="68">
        <f t="shared" si="130"/>
        <v>101286</v>
      </c>
      <c r="Q4210" s="68">
        <f t="shared" si="131"/>
        <v>1841.5636363636363</v>
      </c>
    </row>
    <row r="4211" spans="1:17" x14ac:dyDescent="0.25">
      <c r="A4211" s="108" t="s">
        <v>17850</v>
      </c>
      <c r="B4211" s="108" t="s">
        <v>17851</v>
      </c>
      <c r="C4211" s="108" t="s">
        <v>17852</v>
      </c>
      <c r="D4211" s="108" t="s">
        <v>4599</v>
      </c>
      <c r="E4211" s="108" t="s">
        <v>4600</v>
      </c>
      <c r="F4211" s="108" t="s">
        <v>4618</v>
      </c>
      <c r="G4211" s="108" t="s">
        <v>4619</v>
      </c>
      <c r="H4211" s="109">
        <v>25</v>
      </c>
      <c r="I4211" s="109">
        <v>0</v>
      </c>
      <c r="J4211" s="110">
        <v>58596</v>
      </c>
      <c r="K4211" s="110">
        <v>0</v>
      </c>
      <c r="L4211" s="109">
        <v>2343.84</v>
      </c>
      <c r="M4211" s="108" t="s">
        <v>17432</v>
      </c>
      <c r="N4211" s="110">
        <v>-792.48569999999995</v>
      </c>
      <c r="O4211" s="110">
        <v>0</v>
      </c>
      <c r="P4211" s="68">
        <f t="shared" si="130"/>
        <v>58596</v>
      </c>
      <c r="Q4211" s="68">
        <f t="shared" si="131"/>
        <v>2343.84</v>
      </c>
    </row>
    <row r="4212" spans="1:17" x14ac:dyDescent="0.25">
      <c r="A4212" s="108" t="s">
        <v>17850</v>
      </c>
      <c r="B4212" s="108" t="s">
        <v>17851</v>
      </c>
      <c r="C4212" s="108" t="s">
        <v>17852</v>
      </c>
      <c r="D4212" s="108" t="s">
        <v>4599</v>
      </c>
      <c r="E4212" s="108" t="s">
        <v>4600</v>
      </c>
      <c r="F4212" s="108" t="s">
        <v>4620</v>
      </c>
      <c r="G4212" s="108" t="s">
        <v>4621</v>
      </c>
      <c r="H4212" s="109">
        <v>15</v>
      </c>
      <c r="I4212" s="109">
        <v>0</v>
      </c>
      <c r="J4212" s="110">
        <v>30890</v>
      </c>
      <c r="K4212" s="110">
        <v>0</v>
      </c>
      <c r="L4212" s="109">
        <v>2059.33</v>
      </c>
      <c r="M4212" s="108" t="s">
        <v>17432</v>
      </c>
      <c r="N4212" s="110">
        <v>-417.77069999999998</v>
      </c>
      <c r="O4212" s="110">
        <v>0</v>
      </c>
      <c r="P4212" s="68">
        <f t="shared" si="130"/>
        <v>30890</v>
      </c>
      <c r="Q4212" s="68">
        <f t="shared" si="131"/>
        <v>2059.3333333333335</v>
      </c>
    </row>
    <row r="4213" spans="1:17" x14ac:dyDescent="0.25">
      <c r="A4213" s="108" t="s">
        <v>17850</v>
      </c>
      <c r="B4213" s="108" t="s">
        <v>17851</v>
      </c>
      <c r="C4213" s="108" t="s">
        <v>17852</v>
      </c>
      <c r="D4213" s="108" t="s">
        <v>4599</v>
      </c>
      <c r="E4213" s="108" t="s">
        <v>4600</v>
      </c>
      <c r="F4213" s="108" t="s">
        <v>4624</v>
      </c>
      <c r="G4213" s="108" t="s">
        <v>4625</v>
      </c>
      <c r="H4213" s="109">
        <v>22</v>
      </c>
      <c r="I4213" s="109">
        <v>0</v>
      </c>
      <c r="J4213" s="110">
        <v>35509</v>
      </c>
      <c r="K4213" s="110">
        <v>0</v>
      </c>
      <c r="L4213" s="109">
        <v>1614.05</v>
      </c>
      <c r="M4213" s="108" t="s">
        <v>17432</v>
      </c>
      <c r="N4213" s="110">
        <v>-480.24470000000002</v>
      </c>
      <c r="O4213" s="110">
        <v>0</v>
      </c>
      <c r="P4213" s="68">
        <f t="shared" si="130"/>
        <v>35509</v>
      </c>
      <c r="Q4213" s="68">
        <f t="shared" si="131"/>
        <v>1614.0454545454545</v>
      </c>
    </row>
    <row r="4214" spans="1:17" x14ac:dyDescent="0.25">
      <c r="A4214" s="108" t="s">
        <v>17850</v>
      </c>
      <c r="B4214" s="108" t="s">
        <v>17851</v>
      </c>
      <c r="C4214" s="108" t="s">
        <v>17852</v>
      </c>
      <c r="D4214" s="108" t="s">
        <v>4599</v>
      </c>
      <c r="E4214" s="108" t="s">
        <v>4600</v>
      </c>
      <c r="F4214" s="108" t="s">
        <v>4622</v>
      </c>
      <c r="G4214" s="108" t="s">
        <v>4623</v>
      </c>
      <c r="H4214" s="109">
        <v>15</v>
      </c>
      <c r="I4214" s="109">
        <v>0</v>
      </c>
      <c r="J4214" s="110">
        <v>28821</v>
      </c>
      <c r="K4214" s="110">
        <v>0</v>
      </c>
      <c r="L4214" s="109">
        <v>1921.4</v>
      </c>
      <c r="M4214" s="108" t="s">
        <v>17432</v>
      </c>
      <c r="N4214" s="110">
        <v>-389.79669999999999</v>
      </c>
      <c r="O4214" s="110">
        <v>0</v>
      </c>
      <c r="P4214" s="68">
        <f t="shared" si="130"/>
        <v>28821</v>
      </c>
      <c r="Q4214" s="68">
        <f t="shared" si="131"/>
        <v>1921.4</v>
      </c>
    </row>
    <row r="4215" spans="1:17" x14ac:dyDescent="0.25">
      <c r="A4215" s="108" t="s">
        <v>17850</v>
      </c>
      <c r="B4215" s="108" t="s">
        <v>17851</v>
      </c>
      <c r="C4215" s="108" t="s">
        <v>17852</v>
      </c>
      <c r="D4215" s="108" t="s">
        <v>4627</v>
      </c>
      <c r="E4215" s="108" t="s">
        <v>4628</v>
      </c>
      <c r="F4215" s="108" t="s">
        <v>4626</v>
      </c>
      <c r="G4215" s="108" t="s">
        <v>4629</v>
      </c>
      <c r="H4215" s="109">
        <v>359</v>
      </c>
      <c r="I4215" s="109">
        <v>2</v>
      </c>
      <c r="J4215" s="110">
        <v>1313495</v>
      </c>
      <c r="K4215" s="110">
        <v>7277</v>
      </c>
      <c r="L4215" s="109">
        <v>3638.49</v>
      </c>
      <c r="M4215" s="108" t="s">
        <v>17432</v>
      </c>
      <c r="N4215" s="110">
        <v>-17764.481599999999</v>
      </c>
      <c r="O4215" s="110">
        <v>0</v>
      </c>
      <c r="P4215" s="68">
        <f t="shared" si="130"/>
        <v>1306218</v>
      </c>
      <c r="Q4215" s="68">
        <f t="shared" si="131"/>
        <v>3638.490250696379</v>
      </c>
    </row>
    <row r="4216" spans="1:17" x14ac:dyDescent="0.25">
      <c r="A4216" s="108" t="s">
        <v>17850</v>
      </c>
      <c r="B4216" s="108" t="s">
        <v>17851</v>
      </c>
      <c r="C4216" s="108" t="s">
        <v>17852</v>
      </c>
      <c r="D4216" s="108" t="s">
        <v>4627</v>
      </c>
      <c r="E4216" s="108" t="s">
        <v>4628</v>
      </c>
      <c r="F4216" s="108" t="s">
        <v>4630</v>
      </c>
      <c r="G4216" s="108" t="s">
        <v>4631</v>
      </c>
      <c r="H4216" s="109">
        <v>440</v>
      </c>
      <c r="I4216" s="109">
        <v>2</v>
      </c>
      <c r="J4216" s="110">
        <v>1397869</v>
      </c>
      <c r="K4216" s="110">
        <v>6325</v>
      </c>
      <c r="L4216" s="109">
        <v>3162.6</v>
      </c>
      <c r="M4216" s="108" t="s">
        <v>17432</v>
      </c>
      <c r="N4216" s="110">
        <v>-18905.612300000001</v>
      </c>
      <c r="O4216" s="110">
        <v>0</v>
      </c>
      <c r="P4216" s="68">
        <f t="shared" si="130"/>
        <v>1391544</v>
      </c>
      <c r="Q4216" s="68">
        <f t="shared" si="131"/>
        <v>3162.6</v>
      </c>
    </row>
    <row r="4217" spans="1:17" x14ac:dyDescent="0.25">
      <c r="A4217" s="108" t="s">
        <v>17850</v>
      </c>
      <c r="B4217" s="108" t="s">
        <v>17851</v>
      </c>
      <c r="C4217" s="108" t="s">
        <v>17852</v>
      </c>
      <c r="D4217" s="108" t="s">
        <v>4627</v>
      </c>
      <c r="E4217" s="108" t="s">
        <v>4628</v>
      </c>
      <c r="F4217" s="108" t="s">
        <v>4632</v>
      </c>
      <c r="G4217" s="108" t="s">
        <v>4633</v>
      </c>
      <c r="H4217" s="109">
        <v>425</v>
      </c>
      <c r="I4217" s="109">
        <v>0</v>
      </c>
      <c r="J4217" s="110">
        <v>1339257</v>
      </c>
      <c r="K4217" s="110">
        <v>0</v>
      </c>
      <c r="L4217" s="109">
        <v>3151.19</v>
      </c>
      <c r="M4217" s="108" t="s">
        <v>17432</v>
      </c>
      <c r="N4217" s="110">
        <v>-18112.909500000002</v>
      </c>
      <c r="O4217" s="110">
        <v>0</v>
      </c>
      <c r="P4217" s="68">
        <f t="shared" si="130"/>
        <v>1339257</v>
      </c>
      <c r="Q4217" s="68">
        <f t="shared" si="131"/>
        <v>3151.1929411764704</v>
      </c>
    </row>
    <row r="4218" spans="1:17" x14ac:dyDescent="0.25">
      <c r="A4218" s="108" t="s">
        <v>17850</v>
      </c>
      <c r="B4218" s="108" t="s">
        <v>17851</v>
      </c>
      <c r="C4218" s="108" t="s">
        <v>17852</v>
      </c>
      <c r="D4218" s="108" t="s">
        <v>4627</v>
      </c>
      <c r="E4218" s="108" t="s">
        <v>4628</v>
      </c>
      <c r="F4218" s="108" t="s">
        <v>4634</v>
      </c>
      <c r="G4218" s="108" t="s">
        <v>4635</v>
      </c>
      <c r="H4218" s="109">
        <v>496</v>
      </c>
      <c r="I4218" s="109">
        <v>3</v>
      </c>
      <c r="J4218" s="110">
        <v>1849020</v>
      </c>
      <c r="K4218" s="110">
        <v>11116</v>
      </c>
      <c r="L4218" s="109">
        <v>3705.45</v>
      </c>
      <c r="M4218" s="108" t="s">
        <v>17432</v>
      </c>
      <c r="N4218" s="110">
        <v>-25007.243299999998</v>
      </c>
      <c r="O4218" s="110">
        <v>0</v>
      </c>
      <c r="P4218" s="68">
        <f t="shared" si="130"/>
        <v>1837904</v>
      </c>
      <c r="Q4218" s="68">
        <f t="shared" si="131"/>
        <v>3705.4516129032259</v>
      </c>
    </row>
    <row r="4219" spans="1:17" x14ac:dyDescent="0.25">
      <c r="A4219" s="108" t="s">
        <v>17850</v>
      </c>
      <c r="B4219" s="108" t="s">
        <v>17851</v>
      </c>
      <c r="C4219" s="108" t="s">
        <v>17852</v>
      </c>
      <c r="D4219" s="108" t="s">
        <v>4627</v>
      </c>
      <c r="E4219" s="108" t="s">
        <v>4628</v>
      </c>
      <c r="F4219" s="108" t="s">
        <v>4636</v>
      </c>
      <c r="G4219" s="108" t="s">
        <v>4637</v>
      </c>
      <c r="H4219" s="109">
        <v>482</v>
      </c>
      <c r="I4219" s="109">
        <v>4</v>
      </c>
      <c r="J4219" s="110">
        <v>1597999</v>
      </c>
      <c r="K4219" s="110">
        <v>13152</v>
      </c>
      <c r="L4219" s="109">
        <v>3288.06</v>
      </c>
      <c r="M4219" s="108" t="s">
        <v>17432</v>
      </c>
      <c r="N4219" s="110">
        <v>-21612.281800000001</v>
      </c>
      <c r="O4219" s="110">
        <v>0</v>
      </c>
      <c r="P4219" s="68">
        <f t="shared" si="130"/>
        <v>1584847</v>
      </c>
      <c r="Q4219" s="68">
        <f t="shared" si="131"/>
        <v>3288.0643153526971</v>
      </c>
    </row>
    <row r="4220" spans="1:17" x14ac:dyDescent="0.25">
      <c r="A4220" s="108" t="s">
        <v>17850</v>
      </c>
      <c r="B4220" s="108" t="s">
        <v>17851</v>
      </c>
      <c r="C4220" s="108" t="s">
        <v>17852</v>
      </c>
      <c r="D4220" s="108" t="s">
        <v>4627</v>
      </c>
      <c r="E4220" s="108" t="s">
        <v>4628</v>
      </c>
      <c r="F4220" s="108" t="s">
        <v>4638</v>
      </c>
      <c r="G4220" s="108" t="s">
        <v>4639</v>
      </c>
      <c r="H4220" s="109">
        <v>323</v>
      </c>
      <c r="I4220" s="109">
        <v>0</v>
      </c>
      <c r="J4220" s="110">
        <v>1086966</v>
      </c>
      <c r="K4220" s="110">
        <v>0</v>
      </c>
      <c r="L4220" s="109">
        <v>3365.22</v>
      </c>
      <c r="M4220" s="108" t="s">
        <v>17432</v>
      </c>
      <c r="N4220" s="110">
        <v>-14700.777</v>
      </c>
      <c r="O4220" s="110">
        <v>0</v>
      </c>
      <c r="P4220" s="68">
        <f t="shared" si="130"/>
        <v>1086966</v>
      </c>
      <c r="Q4220" s="68">
        <f t="shared" si="131"/>
        <v>3365.2198142414859</v>
      </c>
    </row>
    <row r="4221" spans="1:17" ht="30" x14ac:dyDescent="0.25">
      <c r="A4221" s="108" t="s">
        <v>17850</v>
      </c>
      <c r="B4221" s="108" t="s">
        <v>17851</v>
      </c>
      <c r="C4221" s="108" t="s">
        <v>17852</v>
      </c>
      <c r="D4221" s="108" t="s">
        <v>4627</v>
      </c>
      <c r="E4221" s="108" t="s">
        <v>4628</v>
      </c>
      <c r="F4221" s="108" t="s">
        <v>4640</v>
      </c>
      <c r="G4221" s="108" t="s">
        <v>4641</v>
      </c>
      <c r="H4221" s="109">
        <v>33</v>
      </c>
      <c r="I4221" s="109">
        <v>0</v>
      </c>
      <c r="J4221" s="110">
        <v>54242</v>
      </c>
      <c r="K4221" s="110">
        <v>0</v>
      </c>
      <c r="L4221" s="109">
        <v>1643.7</v>
      </c>
      <c r="M4221" s="108" t="s">
        <v>17432</v>
      </c>
      <c r="N4221" s="110">
        <v>-733.59929999999997</v>
      </c>
      <c r="O4221" s="110">
        <v>0</v>
      </c>
      <c r="P4221" s="68">
        <f t="shared" si="130"/>
        <v>54242</v>
      </c>
      <c r="Q4221" s="68">
        <f t="shared" si="131"/>
        <v>1643.6969696969697</v>
      </c>
    </row>
    <row r="4222" spans="1:17" x14ac:dyDescent="0.25">
      <c r="A4222" s="108" t="s">
        <v>17850</v>
      </c>
      <c r="B4222" s="108" t="s">
        <v>17851</v>
      </c>
      <c r="C4222" s="108" t="s">
        <v>17852</v>
      </c>
      <c r="D4222" s="108" t="s">
        <v>4627</v>
      </c>
      <c r="E4222" s="108" t="s">
        <v>4628</v>
      </c>
      <c r="F4222" s="108" t="s">
        <v>4642</v>
      </c>
      <c r="G4222" s="108" t="s">
        <v>4643</v>
      </c>
      <c r="H4222" s="109">
        <v>34</v>
      </c>
      <c r="I4222" s="109">
        <v>0</v>
      </c>
      <c r="J4222" s="110">
        <v>78482</v>
      </c>
      <c r="K4222" s="110">
        <v>0</v>
      </c>
      <c r="L4222" s="109">
        <v>2308.29</v>
      </c>
      <c r="M4222" s="108" t="s">
        <v>17432</v>
      </c>
      <c r="N4222" s="110">
        <v>-1061.4396999999999</v>
      </c>
      <c r="O4222" s="110">
        <v>0</v>
      </c>
      <c r="P4222" s="68">
        <f t="shared" si="130"/>
        <v>78482</v>
      </c>
      <c r="Q4222" s="68">
        <f t="shared" si="131"/>
        <v>2308.294117647059</v>
      </c>
    </row>
    <row r="4223" spans="1:17" x14ac:dyDescent="0.25">
      <c r="A4223" s="108" t="s">
        <v>17850</v>
      </c>
      <c r="B4223" s="108" t="s">
        <v>17851</v>
      </c>
      <c r="C4223" s="108" t="s">
        <v>17852</v>
      </c>
      <c r="D4223" s="108" t="s">
        <v>4645</v>
      </c>
      <c r="E4223" s="108" t="s">
        <v>4646</v>
      </c>
      <c r="F4223" s="108" t="s">
        <v>4644</v>
      </c>
      <c r="G4223" s="108" t="s">
        <v>4647</v>
      </c>
      <c r="H4223" s="109">
        <v>101</v>
      </c>
      <c r="I4223" s="109">
        <v>0</v>
      </c>
      <c r="J4223" s="110">
        <v>385778</v>
      </c>
      <c r="K4223" s="110">
        <v>0</v>
      </c>
      <c r="L4223" s="109">
        <v>3819.58</v>
      </c>
      <c r="M4223" s="108" t="s">
        <v>17428</v>
      </c>
      <c r="N4223" s="110">
        <v>18295.309099999999</v>
      </c>
      <c r="O4223" s="110">
        <v>1576.5373</v>
      </c>
      <c r="P4223" s="68">
        <f t="shared" si="130"/>
        <v>385778</v>
      </c>
      <c r="Q4223" s="68">
        <f t="shared" si="131"/>
        <v>3819.5841584158416</v>
      </c>
    </row>
    <row r="4224" spans="1:17" x14ac:dyDescent="0.25">
      <c r="A4224" s="108" t="s">
        <v>17850</v>
      </c>
      <c r="B4224" s="108" t="s">
        <v>17851</v>
      </c>
      <c r="C4224" s="108" t="s">
        <v>17852</v>
      </c>
      <c r="D4224" s="108" t="s">
        <v>4645</v>
      </c>
      <c r="E4224" s="108" t="s">
        <v>4646</v>
      </c>
      <c r="F4224" s="108" t="s">
        <v>4648</v>
      </c>
      <c r="G4224" s="108" t="s">
        <v>4649</v>
      </c>
      <c r="H4224" s="109">
        <v>229</v>
      </c>
      <c r="I4224" s="109">
        <v>0</v>
      </c>
      <c r="J4224" s="110">
        <v>747900</v>
      </c>
      <c r="K4224" s="110">
        <v>0</v>
      </c>
      <c r="L4224" s="109">
        <v>3265.94</v>
      </c>
      <c r="M4224" s="108" t="s">
        <v>17428</v>
      </c>
      <c r="N4224" s="110">
        <v>35468.763700000003</v>
      </c>
      <c r="O4224" s="110">
        <v>3056.4025000000001</v>
      </c>
      <c r="P4224" s="68">
        <f t="shared" si="130"/>
        <v>747900</v>
      </c>
      <c r="Q4224" s="68">
        <f t="shared" si="131"/>
        <v>3265.9388646288207</v>
      </c>
    </row>
    <row r="4225" spans="1:17" x14ac:dyDescent="0.25">
      <c r="A4225" s="108" t="s">
        <v>17850</v>
      </c>
      <c r="B4225" s="108" t="s">
        <v>17851</v>
      </c>
      <c r="C4225" s="108" t="s">
        <v>17852</v>
      </c>
      <c r="D4225" s="108" t="s">
        <v>4645</v>
      </c>
      <c r="E4225" s="108" t="s">
        <v>4646</v>
      </c>
      <c r="F4225" s="108" t="s">
        <v>4650</v>
      </c>
      <c r="G4225" s="108" t="s">
        <v>4651</v>
      </c>
      <c r="H4225" s="109">
        <v>84</v>
      </c>
      <c r="I4225" s="109">
        <v>0</v>
      </c>
      <c r="J4225" s="110">
        <v>260046</v>
      </c>
      <c r="K4225" s="110">
        <v>0</v>
      </c>
      <c r="L4225" s="109">
        <v>3095.79</v>
      </c>
      <c r="M4225" s="108" t="s">
        <v>17428</v>
      </c>
      <c r="N4225" s="110">
        <v>12332.507</v>
      </c>
      <c r="O4225" s="110">
        <v>1062.7127</v>
      </c>
      <c r="P4225" s="68">
        <f t="shared" si="130"/>
        <v>260046</v>
      </c>
      <c r="Q4225" s="68">
        <f t="shared" si="131"/>
        <v>3095.7857142857142</v>
      </c>
    </row>
    <row r="4226" spans="1:17" x14ac:dyDescent="0.25">
      <c r="A4226" s="108" t="s">
        <v>17850</v>
      </c>
      <c r="B4226" s="108" t="s">
        <v>17851</v>
      </c>
      <c r="C4226" s="108" t="s">
        <v>17852</v>
      </c>
      <c r="D4226" s="108" t="s">
        <v>4645</v>
      </c>
      <c r="E4226" s="108" t="s">
        <v>4646</v>
      </c>
      <c r="F4226" s="108" t="s">
        <v>4652</v>
      </c>
      <c r="G4226" s="108" t="s">
        <v>276</v>
      </c>
      <c r="H4226" s="109">
        <v>631</v>
      </c>
      <c r="I4226" s="109">
        <v>0</v>
      </c>
      <c r="J4226" s="110">
        <v>2514890</v>
      </c>
      <c r="K4226" s="110">
        <v>0</v>
      </c>
      <c r="L4226" s="109">
        <v>3985.56</v>
      </c>
      <c r="M4226" s="108" t="s">
        <v>17428</v>
      </c>
      <c r="N4226" s="110">
        <v>119267.28419999999</v>
      </c>
      <c r="O4226" s="110">
        <v>10277.4606</v>
      </c>
      <c r="P4226" s="68">
        <f t="shared" si="130"/>
        <v>2514890</v>
      </c>
      <c r="Q4226" s="68">
        <f t="shared" si="131"/>
        <v>3985.5625990491285</v>
      </c>
    </row>
    <row r="4227" spans="1:17" x14ac:dyDescent="0.25">
      <c r="A4227" s="108" t="s">
        <v>17850</v>
      </c>
      <c r="B4227" s="108" t="s">
        <v>17851</v>
      </c>
      <c r="C4227" s="108" t="s">
        <v>17852</v>
      </c>
      <c r="D4227" s="108" t="s">
        <v>4645</v>
      </c>
      <c r="E4227" s="108" t="s">
        <v>4646</v>
      </c>
      <c r="F4227" s="108" t="s">
        <v>4653</v>
      </c>
      <c r="G4227" s="108" t="s">
        <v>4654</v>
      </c>
      <c r="H4227" s="109">
        <v>146</v>
      </c>
      <c r="I4227" s="109">
        <v>0</v>
      </c>
      <c r="J4227" s="110">
        <v>485466</v>
      </c>
      <c r="K4227" s="110">
        <v>0</v>
      </c>
      <c r="L4227" s="109">
        <v>3325.11</v>
      </c>
      <c r="M4227" s="108" t="s">
        <v>17428</v>
      </c>
      <c r="N4227" s="110">
        <v>23022.960999999999</v>
      </c>
      <c r="O4227" s="110">
        <v>1983.9268999999999</v>
      </c>
      <c r="P4227" s="68">
        <f t="shared" si="130"/>
        <v>485466</v>
      </c>
      <c r="Q4227" s="68">
        <f t="shared" si="131"/>
        <v>3325.1095890410961</v>
      </c>
    </row>
    <row r="4228" spans="1:17" x14ac:dyDescent="0.25">
      <c r="A4228" s="108" t="s">
        <v>17850</v>
      </c>
      <c r="B4228" s="108" t="s">
        <v>17851</v>
      </c>
      <c r="C4228" s="108" t="s">
        <v>17852</v>
      </c>
      <c r="D4228" s="108" t="s">
        <v>4645</v>
      </c>
      <c r="E4228" s="108" t="s">
        <v>4646</v>
      </c>
      <c r="F4228" s="108" t="s">
        <v>4655</v>
      </c>
      <c r="G4228" s="108" t="s">
        <v>4656</v>
      </c>
      <c r="H4228" s="109">
        <v>340</v>
      </c>
      <c r="I4228" s="109">
        <v>0</v>
      </c>
      <c r="J4228" s="110">
        <v>1111327</v>
      </c>
      <c r="K4228" s="110">
        <v>0</v>
      </c>
      <c r="L4228" s="109">
        <v>3268.61</v>
      </c>
      <c r="M4228" s="108" t="s">
        <v>17428</v>
      </c>
      <c r="N4228" s="110">
        <v>52704.025699999998</v>
      </c>
      <c r="O4228" s="110">
        <v>4541.5937000000004</v>
      </c>
      <c r="P4228" s="68">
        <f t="shared" ref="P4228:P4291" si="132">J4228-K4228</f>
        <v>1111327</v>
      </c>
      <c r="Q4228" s="68">
        <f t="shared" ref="Q4228:Q4291" si="133">P4228/H4228</f>
        <v>3268.6088235294119</v>
      </c>
    </row>
    <row r="4229" spans="1:17" x14ac:dyDescent="0.25">
      <c r="A4229" s="108" t="s">
        <v>17850</v>
      </c>
      <c r="B4229" s="108" t="s">
        <v>17851</v>
      </c>
      <c r="C4229" s="108" t="s">
        <v>17852</v>
      </c>
      <c r="D4229" s="108" t="s">
        <v>4645</v>
      </c>
      <c r="E4229" s="108" t="s">
        <v>4646</v>
      </c>
      <c r="F4229" s="108" t="s">
        <v>4657</v>
      </c>
      <c r="G4229" s="108" t="s">
        <v>4658</v>
      </c>
      <c r="H4229" s="109">
        <v>94</v>
      </c>
      <c r="I4229" s="109">
        <v>0</v>
      </c>
      <c r="J4229" s="110">
        <v>299456</v>
      </c>
      <c r="K4229" s="110">
        <v>0</v>
      </c>
      <c r="L4229" s="109">
        <v>3185.7</v>
      </c>
      <c r="M4229" s="108" t="s">
        <v>17428</v>
      </c>
      <c r="N4229" s="110">
        <v>14201.505800000001</v>
      </c>
      <c r="O4229" s="110">
        <v>1223.7674</v>
      </c>
      <c r="P4229" s="68">
        <f t="shared" si="132"/>
        <v>299456</v>
      </c>
      <c r="Q4229" s="68">
        <f t="shared" si="133"/>
        <v>3185.7021276595747</v>
      </c>
    </row>
    <row r="4230" spans="1:17" x14ac:dyDescent="0.25">
      <c r="A4230" s="108" t="s">
        <v>17850</v>
      </c>
      <c r="B4230" s="108" t="s">
        <v>17851</v>
      </c>
      <c r="C4230" s="108" t="s">
        <v>17852</v>
      </c>
      <c r="D4230" s="108" t="s">
        <v>4645</v>
      </c>
      <c r="E4230" s="108" t="s">
        <v>4646</v>
      </c>
      <c r="F4230" s="108" t="s">
        <v>4659</v>
      </c>
      <c r="G4230" s="108" t="s">
        <v>4660</v>
      </c>
      <c r="H4230" s="109">
        <v>163</v>
      </c>
      <c r="I4230" s="109">
        <v>0</v>
      </c>
      <c r="J4230" s="110">
        <v>641370</v>
      </c>
      <c r="K4230" s="110">
        <v>0</v>
      </c>
      <c r="L4230" s="109">
        <v>3934.79</v>
      </c>
      <c r="M4230" s="108" t="s">
        <v>17428</v>
      </c>
      <c r="N4230" s="110">
        <v>30416.5985</v>
      </c>
      <c r="O4230" s="110">
        <v>2621.049</v>
      </c>
      <c r="P4230" s="68">
        <f t="shared" si="132"/>
        <v>641370</v>
      </c>
      <c r="Q4230" s="68">
        <f t="shared" si="133"/>
        <v>3934.7852760736196</v>
      </c>
    </row>
    <row r="4231" spans="1:17" x14ac:dyDescent="0.25">
      <c r="A4231" s="108" t="s">
        <v>17850</v>
      </c>
      <c r="B4231" s="108" t="s">
        <v>17851</v>
      </c>
      <c r="C4231" s="108" t="s">
        <v>17852</v>
      </c>
      <c r="D4231" s="108" t="s">
        <v>4645</v>
      </c>
      <c r="E4231" s="108" t="s">
        <v>4646</v>
      </c>
      <c r="F4231" s="108" t="s">
        <v>4661</v>
      </c>
      <c r="G4231" s="108" t="s">
        <v>4662</v>
      </c>
      <c r="H4231" s="109">
        <v>200</v>
      </c>
      <c r="I4231" s="109">
        <v>0</v>
      </c>
      <c r="J4231" s="110">
        <v>807223</v>
      </c>
      <c r="K4231" s="110">
        <v>0</v>
      </c>
      <c r="L4231" s="109">
        <v>4036.12</v>
      </c>
      <c r="M4231" s="108" t="s">
        <v>17428</v>
      </c>
      <c r="N4231" s="110">
        <v>38282.080000000002</v>
      </c>
      <c r="O4231" s="110">
        <v>3298.8305999999998</v>
      </c>
      <c r="P4231" s="68">
        <f t="shared" si="132"/>
        <v>807223</v>
      </c>
      <c r="Q4231" s="68">
        <f t="shared" si="133"/>
        <v>4036.1149999999998</v>
      </c>
    </row>
    <row r="4232" spans="1:17" x14ac:dyDescent="0.25">
      <c r="A4232" s="108" t="s">
        <v>17850</v>
      </c>
      <c r="B4232" s="108" t="s">
        <v>17851</v>
      </c>
      <c r="C4232" s="108" t="s">
        <v>17852</v>
      </c>
      <c r="D4232" s="108" t="s">
        <v>4645</v>
      </c>
      <c r="E4232" s="108" t="s">
        <v>4646</v>
      </c>
      <c r="F4232" s="108" t="s">
        <v>4663</v>
      </c>
      <c r="G4232" s="108" t="s">
        <v>4664</v>
      </c>
      <c r="H4232" s="109">
        <v>239</v>
      </c>
      <c r="I4232" s="109">
        <v>0</v>
      </c>
      <c r="J4232" s="110">
        <v>771165</v>
      </c>
      <c r="K4232" s="110">
        <v>0</v>
      </c>
      <c r="L4232" s="109">
        <v>3226.63</v>
      </c>
      <c r="M4232" s="108" t="s">
        <v>17428</v>
      </c>
      <c r="N4232" s="110">
        <v>36572.083500000001</v>
      </c>
      <c r="O4232" s="110">
        <v>3151.4774000000002</v>
      </c>
      <c r="P4232" s="68">
        <f t="shared" si="132"/>
        <v>771165</v>
      </c>
      <c r="Q4232" s="68">
        <f t="shared" si="133"/>
        <v>3226.6317991631799</v>
      </c>
    </row>
    <row r="4233" spans="1:17" x14ac:dyDescent="0.25">
      <c r="A4233" s="108" t="s">
        <v>17850</v>
      </c>
      <c r="B4233" s="108" t="s">
        <v>17851</v>
      </c>
      <c r="C4233" s="108" t="s">
        <v>17852</v>
      </c>
      <c r="D4233" s="108" t="s">
        <v>4645</v>
      </c>
      <c r="E4233" s="108" t="s">
        <v>4646</v>
      </c>
      <c r="F4233" s="108" t="s">
        <v>4665</v>
      </c>
      <c r="G4233" s="108" t="s">
        <v>4666</v>
      </c>
      <c r="H4233" s="109">
        <v>180</v>
      </c>
      <c r="I4233" s="109">
        <v>0</v>
      </c>
      <c r="J4233" s="110">
        <v>600317</v>
      </c>
      <c r="K4233" s="110">
        <v>0</v>
      </c>
      <c r="L4233" s="109">
        <v>3335.09</v>
      </c>
      <c r="M4233" s="108" t="s">
        <v>17428</v>
      </c>
      <c r="N4233" s="110">
        <v>28469.7372</v>
      </c>
      <c r="O4233" s="110">
        <v>2453.2847000000002</v>
      </c>
      <c r="P4233" s="68">
        <f t="shared" si="132"/>
        <v>600317</v>
      </c>
      <c r="Q4233" s="68">
        <f t="shared" si="133"/>
        <v>3335.0944444444444</v>
      </c>
    </row>
    <row r="4234" spans="1:17" x14ac:dyDescent="0.25">
      <c r="A4234" s="108" t="s">
        <v>17850</v>
      </c>
      <c r="B4234" s="108" t="s">
        <v>17851</v>
      </c>
      <c r="C4234" s="108" t="s">
        <v>17852</v>
      </c>
      <c r="D4234" s="108" t="s">
        <v>4645</v>
      </c>
      <c r="E4234" s="108" t="s">
        <v>4646</v>
      </c>
      <c r="F4234" s="108" t="s">
        <v>4667</v>
      </c>
      <c r="G4234" s="108" t="s">
        <v>4668</v>
      </c>
      <c r="H4234" s="109">
        <v>185</v>
      </c>
      <c r="I4234" s="109">
        <v>0</v>
      </c>
      <c r="J4234" s="110">
        <v>618429</v>
      </c>
      <c r="K4234" s="110">
        <v>0</v>
      </c>
      <c r="L4234" s="109">
        <v>3342.86</v>
      </c>
      <c r="M4234" s="108" t="s">
        <v>17428</v>
      </c>
      <c r="N4234" s="110">
        <v>29328.675299999999</v>
      </c>
      <c r="O4234" s="110">
        <v>2527.3008</v>
      </c>
      <c r="P4234" s="68">
        <f t="shared" si="132"/>
        <v>618429</v>
      </c>
      <c r="Q4234" s="68">
        <f t="shared" si="133"/>
        <v>3342.8594594594597</v>
      </c>
    </row>
    <row r="4235" spans="1:17" x14ac:dyDescent="0.25">
      <c r="A4235" s="108" t="s">
        <v>17850</v>
      </c>
      <c r="B4235" s="108" t="s">
        <v>17851</v>
      </c>
      <c r="C4235" s="108" t="s">
        <v>17852</v>
      </c>
      <c r="D4235" s="108" t="s">
        <v>4645</v>
      </c>
      <c r="E4235" s="108" t="s">
        <v>4646</v>
      </c>
      <c r="F4235" s="108" t="s">
        <v>4669</v>
      </c>
      <c r="G4235" s="108" t="s">
        <v>4670</v>
      </c>
      <c r="H4235" s="109">
        <v>84</v>
      </c>
      <c r="I4235" s="109">
        <v>0</v>
      </c>
      <c r="J4235" s="110">
        <v>318291</v>
      </c>
      <c r="K4235" s="110">
        <v>0</v>
      </c>
      <c r="L4235" s="109">
        <v>3789.18</v>
      </c>
      <c r="M4235" s="108" t="s">
        <v>17428</v>
      </c>
      <c r="N4235" s="110">
        <v>15094.784100000001</v>
      </c>
      <c r="O4235" s="110">
        <v>1300.7427</v>
      </c>
      <c r="P4235" s="68">
        <f t="shared" si="132"/>
        <v>318291</v>
      </c>
      <c r="Q4235" s="68">
        <f t="shared" si="133"/>
        <v>3789.1785714285716</v>
      </c>
    </row>
    <row r="4236" spans="1:17" x14ac:dyDescent="0.25">
      <c r="A4236" s="108" t="s">
        <v>17850</v>
      </c>
      <c r="B4236" s="108" t="s">
        <v>17851</v>
      </c>
      <c r="C4236" s="108" t="s">
        <v>17852</v>
      </c>
      <c r="D4236" s="108" t="s">
        <v>4645</v>
      </c>
      <c r="E4236" s="108" t="s">
        <v>4646</v>
      </c>
      <c r="F4236" s="108" t="s">
        <v>4671</v>
      </c>
      <c r="G4236" s="108" t="s">
        <v>4672</v>
      </c>
      <c r="H4236" s="109">
        <v>100</v>
      </c>
      <c r="I4236" s="109">
        <v>0</v>
      </c>
      <c r="J4236" s="110">
        <v>389305</v>
      </c>
      <c r="K4236" s="110">
        <v>0</v>
      </c>
      <c r="L4236" s="109">
        <v>3893.05</v>
      </c>
      <c r="M4236" s="108" t="s">
        <v>17428</v>
      </c>
      <c r="N4236" s="110">
        <v>18462.554700000001</v>
      </c>
      <c r="O4236" s="110">
        <v>1590.9491</v>
      </c>
      <c r="P4236" s="68">
        <f t="shared" si="132"/>
        <v>389305</v>
      </c>
      <c r="Q4236" s="68">
        <f t="shared" si="133"/>
        <v>3893.05</v>
      </c>
    </row>
    <row r="4237" spans="1:17" x14ac:dyDescent="0.25">
      <c r="A4237" s="108" t="s">
        <v>17850</v>
      </c>
      <c r="B4237" s="108" t="s">
        <v>17851</v>
      </c>
      <c r="C4237" s="108" t="s">
        <v>17852</v>
      </c>
      <c r="D4237" s="108" t="s">
        <v>4645</v>
      </c>
      <c r="E4237" s="108" t="s">
        <v>4646</v>
      </c>
      <c r="F4237" s="108" t="s">
        <v>4673</v>
      </c>
      <c r="G4237" s="108" t="s">
        <v>4674</v>
      </c>
      <c r="H4237" s="109">
        <v>185</v>
      </c>
      <c r="I4237" s="109">
        <v>0</v>
      </c>
      <c r="J4237" s="110">
        <v>617279</v>
      </c>
      <c r="K4237" s="110">
        <v>0</v>
      </c>
      <c r="L4237" s="109">
        <v>3336.64</v>
      </c>
      <c r="M4237" s="108" t="s">
        <v>17428</v>
      </c>
      <c r="N4237" s="110">
        <v>29274.072</v>
      </c>
      <c r="O4237" s="110">
        <v>2522.5956000000001</v>
      </c>
      <c r="P4237" s="68">
        <f t="shared" si="132"/>
        <v>617279</v>
      </c>
      <c r="Q4237" s="68">
        <f t="shared" si="133"/>
        <v>3336.6432432432434</v>
      </c>
    </row>
    <row r="4238" spans="1:17" x14ac:dyDescent="0.25">
      <c r="A4238" s="108" t="s">
        <v>17850</v>
      </c>
      <c r="B4238" s="108" t="s">
        <v>17851</v>
      </c>
      <c r="C4238" s="108" t="s">
        <v>17852</v>
      </c>
      <c r="D4238" s="108" t="s">
        <v>4645</v>
      </c>
      <c r="E4238" s="108" t="s">
        <v>4646</v>
      </c>
      <c r="F4238" s="108" t="s">
        <v>4675</v>
      </c>
      <c r="G4238" s="108" t="s">
        <v>4676</v>
      </c>
      <c r="H4238" s="109">
        <v>297</v>
      </c>
      <c r="I4238" s="109">
        <v>0</v>
      </c>
      <c r="J4238" s="110">
        <v>1081436</v>
      </c>
      <c r="K4238" s="110">
        <v>0</v>
      </c>
      <c r="L4238" s="109">
        <v>3641.2</v>
      </c>
      <c r="M4238" s="108" t="s">
        <v>17428</v>
      </c>
      <c r="N4238" s="110">
        <v>51286.502</v>
      </c>
      <c r="O4238" s="110">
        <v>4419.4432999999999</v>
      </c>
      <c r="P4238" s="68">
        <f t="shared" si="132"/>
        <v>1081436</v>
      </c>
      <c r="Q4238" s="68">
        <f t="shared" si="133"/>
        <v>3641.1986531986531</v>
      </c>
    </row>
    <row r="4239" spans="1:17" x14ac:dyDescent="0.25">
      <c r="A4239" s="108" t="s">
        <v>17850</v>
      </c>
      <c r="B4239" s="108" t="s">
        <v>17851</v>
      </c>
      <c r="C4239" s="108" t="s">
        <v>17852</v>
      </c>
      <c r="D4239" s="108" t="s">
        <v>4645</v>
      </c>
      <c r="E4239" s="108" t="s">
        <v>4646</v>
      </c>
      <c r="F4239" s="108" t="s">
        <v>4677</v>
      </c>
      <c r="G4239" s="108" t="s">
        <v>4678</v>
      </c>
      <c r="H4239" s="109">
        <v>137</v>
      </c>
      <c r="I4239" s="109">
        <v>0</v>
      </c>
      <c r="J4239" s="110">
        <v>541104</v>
      </c>
      <c r="K4239" s="110">
        <v>0</v>
      </c>
      <c r="L4239" s="109">
        <v>3949.66</v>
      </c>
      <c r="M4239" s="108" t="s">
        <v>17428</v>
      </c>
      <c r="N4239" s="110">
        <v>25661.5713</v>
      </c>
      <c r="O4239" s="110">
        <v>2211.3004000000001</v>
      </c>
      <c r="P4239" s="68">
        <f t="shared" si="132"/>
        <v>541104</v>
      </c>
      <c r="Q4239" s="68">
        <f t="shared" si="133"/>
        <v>3949.6642335766423</v>
      </c>
    </row>
    <row r="4240" spans="1:17" x14ac:dyDescent="0.25">
      <c r="A4240" s="108" t="s">
        <v>17850</v>
      </c>
      <c r="B4240" s="108" t="s">
        <v>17851</v>
      </c>
      <c r="C4240" s="108" t="s">
        <v>17852</v>
      </c>
      <c r="D4240" s="108" t="s">
        <v>4645</v>
      </c>
      <c r="E4240" s="108" t="s">
        <v>4646</v>
      </c>
      <c r="F4240" s="108" t="s">
        <v>4679</v>
      </c>
      <c r="G4240" s="108" t="s">
        <v>4680</v>
      </c>
      <c r="H4240" s="109">
        <v>150</v>
      </c>
      <c r="I4240" s="109">
        <v>0</v>
      </c>
      <c r="J4240" s="110">
        <v>554930</v>
      </c>
      <c r="K4240" s="110">
        <v>0</v>
      </c>
      <c r="L4240" s="109">
        <v>3699.53</v>
      </c>
      <c r="M4240" s="108" t="s">
        <v>17428</v>
      </c>
      <c r="N4240" s="110">
        <v>26317.249199999998</v>
      </c>
      <c r="O4240" s="110">
        <v>2267.8011999999999</v>
      </c>
      <c r="P4240" s="68">
        <f t="shared" si="132"/>
        <v>554930</v>
      </c>
      <c r="Q4240" s="68">
        <f t="shared" si="133"/>
        <v>3699.5333333333333</v>
      </c>
    </row>
    <row r="4241" spans="1:17" x14ac:dyDescent="0.25">
      <c r="A4241" s="108" t="s">
        <v>17850</v>
      </c>
      <c r="B4241" s="108" t="s">
        <v>17851</v>
      </c>
      <c r="C4241" s="108" t="s">
        <v>17852</v>
      </c>
      <c r="D4241" s="108" t="s">
        <v>4645</v>
      </c>
      <c r="E4241" s="108" t="s">
        <v>4646</v>
      </c>
      <c r="F4241" s="108" t="s">
        <v>4681</v>
      </c>
      <c r="G4241" s="108" t="s">
        <v>4682</v>
      </c>
      <c r="H4241" s="109">
        <v>125</v>
      </c>
      <c r="I4241" s="109">
        <v>0</v>
      </c>
      <c r="J4241" s="110">
        <v>488291</v>
      </c>
      <c r="K4241" s="110">
        <v>0</v>
      </c>
      <c r="L4241" s="109">
        <v>3906.33</v>
      </c>
      <c r="M4241" s="108" t="s">
        <v>17428</v>
      </c>
      <c r="N4241" s="110">
        <v>23156.9627</v>
      </c>
      <c r="O4241" s="110">
        <v>1995.4740999999999</v>
      </c>
      <c r="P4241" s="68">
        <f t="shared" si="132"/>
        <v>488291</v>
      </c>
      <c r="Q4241" s="68">
        <f t="shared" si="133"/>
        <v>3906.328</v>
      </c>
    </row>
    <row r="4242" spans="1:17" x14ac:dyDescent="0.25">
      <c r="A4242" s="108" t="s">
        <v>17850</v>
      </c>
      <c r="B4242" s="108" t="s">
        <v>17851</v>
      </c>
      <c r="C4242" s="108" t="s">
        <v>17852</v>
      </c>
      <c r="D4242" s="108" t="s">
        <v>4645</v>
      </c>
      <c r="E4242" s="108" t="s">
        <v>4646</v>
      </c>
      <c r="F4242" s="108" t="s">
        <v>4683</v>
      </c>
      <c r="G4242" s="108" t="s">
        <v>4684</v>
      </c>
      <c r="H4242" s="109">
        <v>112</v>
      </c>
      <c r="I4242" s="109">
        <v>0</v>
      </c>
      <c r="J4242" s="110">
        <v>440182</v>
      </c>
      <c r="K4242" s="110">
        <v>0</v>
      </c>
      <c r="L4242" s="109">
        <v>3930.2</v>
      </c>
      <c r="M4242" s="108" t="s">
        <v>17428</v>
      </c>
      <c r="N4242" s="110">
        <v>20875.381000000001</v>
      </c>
      <c r="O4242" s="110">
        <v>1798.8664000000001</v>
      </c>
      <c r="P4242" s="68">
        <f t="shared" si="132"/>
        <v>440182</v>
      </c>
      <c r="Q4242" s="68">
        <f t="shared" si="133"/>
        <v>3930.1964285714284</v>
      </c>
    </row>
    <row r="4243" spans="1:17" x14ac:dyDescent="0.25">
      <c r="A4243" s="108" t="s">
        <v>17850</v>
      </c>
      <c r="B4243" s="108" t="s">
        <v>17851</v>
      </c>
      <c r="C4243" s="108" t="s">
        <v>17852</v>
      </c>
      <c r="D4243" s="108" t="s">
        <v>4645</v>
      </c>
      <c r="E4243" s="108" t="s">
        <v>4646</v>
      </c>
      <c r="F4243" s="108" t="s">
        <v>4685</v>
      </c>
      <c r="G4243" s="108" t="s">
        <v>4686</v>
      </c>
      <c r="H4243" s="109">
        <v>88</v>
      </c>
      <c r="I4243" s="109">
        <v>0</v>
      </c>
      <c r="J4243" s="110">
        <v>346057</v>
      </c>
      <c r="K4243" s="110">
        <v>0</v>
      </c>
      <c r="L4243" s="109">
        <v>3932.47</v>
      </c>
      <c r="M4243" s="108" t="s">
        <v>17428</v>
      </c>
      <c r="N4243" s="110">
        <v>16411.582399999999</v>
      </c>
      <c r="O4243" s="110">
        <v>1414.2134000000001</v>
      </c>
      <c r="P4243" s="68">
        <f t="shared" si="132"/>
        <v>346057</v>
      </c>
      <c r="Q4243" s="68">
        <f t="shared" si="133"/>
        <v>3932.465909090909</v>
      </c>
    </row>
    <row r="4244" spans="1:17" x14ac:dyDescent="0.25">
      <c r="A4244" s="108" t="s">
        <v>17850</v>
      </c>
      <c r="B4244" s="108" t="s">
        <v>17851</v>
      </c>
      <c r="C4244" s="108" t="s">
        <v>17852</v>
      </c>
      <c r="D4244" s="108" t="s">
        <v>4645</v>
      </c>
      <c r="E4244" s="108" t="s">
        <v>4646</v>
      </c>
      <c r="F4244" s="108" t="s">
        <v>4687</v>
      </c>
      <c r="G4244" s="108" t="s">
        <v>4688</v>
      </c>
      <c r="H4244" s="109">
        <v>105</v>
      </c>
      <c r="I4244" s="109">
        <v>0</v>
      </c>
      <c r="J4244" s="110">
        <v>317935</v>
      </c>
      <c r="K4244" s="110">
        <v>0</v>
      </c>
      <c r="L4244" s="109">
        <v>3027.95</v>
      </c>
      <c r="M4244" s="108" t="s">
        <v>17428</v>
      </c>
      <c r="N4244" s="110">
        <v>15077.9233</v>
      </c>
      <c r="O4244" s="110">
        <v>1299.2898</v>
      </c>
      <c r="P4244" s="68">
        <f t="shared" si="132"/>
        <v>317935</v>
      </c>
      <c r="Q4244" s="68">
        <f t="shared" si="133"/>
        <v>3027.9523809523807</v>
      </c>
    </row>
    <row r="4245" spans="1:17" x14ac:dyDescent="0.25">
      <c r="A4245" s="108" t="s">
        <v>17850</v>
      </c>
      <c r="B4245" s="108" t="s">
        <v>17851</v>
      </c>
      <c r="C4245" s="108" t="s">
        <v>17852</v>
      </c>
      <c r="D4245" s="108" t="s">
        <v>4645</v>
      </c>
      <c r="E4245" s="108" t="s">
        <v>4646</v>
      </c>
      <c r="F4245" s="108" t="s">
        <v>4689</v>
      </c>
      <c r="G4245" s="108" t="s">
        <v>4690</v>
      </c>
      <c r="H4245" s="109">
        <v>100</v>
      </c>
      <c r="I4245" s="109">
        <v>0</v>
      </c>
      <c r="J4245" s="110">
        <v>337328</v>
      </c>
      <c r="K4245" s="110">
        <v>0</v>
      </c>
      <c r="L4245" s="109">
        <v>3373.28</v>
      </c>
      <c r="M4245" s="108" t="s">
        <v>17428</v>
      </c>
      <c r="N4245" s="110">
        <v>15997.575999999999</v>
      </c>
      <c r="O4245" s="110">
        <v>1378.5378000000001</v>
      </c>
      <c r="P4245" s="68">
        <f t="shared" si="132"/>
        <v>337328</v>
      </c>
      <c r="Q4245" s="68">
        <f t="shared" si="133"/>
        <v>3373.28</v>
      </c>
    </row>
    <row r="4246" spans="1:17" x14ac:dyDescent="0.25">
      <c r="A4246" s="108" t="s">
        <v>17850</v>
      </c>
      <c r="B4246" s="108" t="s">
        <v>17851</v>
      </c>
      <c r="C4246" s="108" t="s">
        <v>17852</v>
      </c>
      <c r="D4246" s="108" t="s">
        <v>4645</v>
      </c>
      <c r="E4246" s="108" t="s">
        <v>4646</v>
      </c>
      <c r="F4246" s="108" t="s">
        <v>4691</v>
      </c>
      <c r="G4246" s="108" t="s">
        <v>4692</v>
      </c>
      <c r="H4246" s="109">
        <v>48</v>
      </c>
      <c r="I4246" s="109">
        <v>0</v>
      </c>
      <c r="J4246" s="110">
        <v>113404</v>
      </c>
      <c r="K4246" s="110">
        <v>0</v>
      </c>
      <c r="L4246" s="109">
        <v>2362.58</v>
      </c>
      <c r="M4246" s="108" t="s">
        <v>17428</v>
      </c>
      <c r="N4246" s="110">
        <v>5378.1641</v>
      </c>
      <c r="O4246" s="110">
        <v>463.44540000000001</v>
      </c>
      <c r="P4246" s="68">
        <f t="shared" si="132"/>
        <v>113404</v>
      </c>
      <c r="Q4246" s="68">
        <f t="shared" si="133"/>
        <v>2362.5833333333335</v>
      </c>
    </row>
    <row r="4247" spans="1:17" x14ac:dyDescent="0.25">
      <c r="A4247" s="108" t="s">
        <v>17850</v>
      </c>
      <c r="B4247" s="108" t="s">
        <v>17851</v>
      </c>
      <c r="C4247" s="108" t="s">
        <v>17852</v>
      </c>
      <c r="D4247" s="108" t="s">
        <v>4645</v>
      </c>
      <c r="E4247" s="108" t="s">
        <v>4646</v>
      </c>
      <c r="F4247" s="108" t="s">
        <v>4693</v>
      </c>
      <c r="G4247" s="108" t="s">
        <v>4694</v>
      </c>
      <c r="H4247" s="109">
        <v>42</v>
      </c>
      <c r="I4247" s="109">
        <v>0</v>
      </c>
      <c r="J4247" s="110">
        <v>99005</v>
      </c>
      <c r="K4247" s="110">
        <v>0</v>
      </c>
      <c r="L4247" s="109">
        <v>2357.2600000000002</v>
      </c>
      <c r="M4247" s="108" t="s">
        <v>17428</v>
      </c>
      <c r="N4247" s="110">
        <v>4695.2209999999995</v>
      </c>
      <c r="O4247" s="110">
        <v>404.59500000000003</v>
      </c>
      <c r="P4247" s="68">
        <f t="shared" si="132"/>
        <v>99005</v>
      </c>
      <c r="Q4247" s="68">
        <f t="shared" si="133"/>
        <v>2357.2619047619046</v>
      </c>
    </row>
    <row r="4248" spans="1:17" x14ac:dyDescent="0.25">
      <c r="A4248" s="108" t="s">
        <v>17850</v>
      </c>
      <c r="B4248" s="108" t="s">
        <v>17851</v>
      </c>
      <c r="C4248" s="108" t="s">
        <v>17852</v>
      </c>
      <c r="D4248" s="108" t="s">
        <v>4645</v>
      </c>
      <c r="E4248" s="108" t="s">
        <v>4646</v>
      </c>
      <c r="F4248" s="108" t="s">
        <v>4695</v>
      </c>
      <c r="G4248" s="108" t="s">
        <v>4696</v>
      </c>
      <c r="H4248" s="109">
        <v>49</v>
      </c>
      <c r="I4248" s="109">
        <v>0</v>
      </c>
      <c r="J4248" s="110">
        <v>125129</v>
      </c>
      <c r="K4248" s="110">
        <v>0</v>
      </c>
      <c r="L4248" s="109">
        <v>2553.65</v>
      </c>
      <c r="M4248" s="108" t="s">
        <v>17428</v>
      </c>
      <c r="N4248" s="110">
        <v>5934.1683999999996</v>
      </c>
      <c r="O4248" s="110">
        <v>511.35719999999998</v>
      </c>
      <c r="P4248" s="68">
        <f t="shared" si="132"/>
        <v>125129</v>
      </c>
      <c r="Q4248" s="68">
        <f t="shared" si="133"/>
        <v>2553.6530612244896</v>
      </c>
    </row>
    <row r="4249" spans="1:17" x14ac:dyDescent="0.25">
      <c r="A4249" s="108" t="s">
        <v>17850</v>
      </c>
      <c r="B4249" s="108" t="s">
        <v>17851</v>
      </c>
      <c r="C4249" s="108" t="s">
        <v>17852</v>
      </c>
      <c r="D4249" s="108" t="s">
        <v>4645</v>
      </c>
      <c r="E4249" s="108" t="s">
        <v>4646</v>
      </c>
      <c r="F4249" s="108" t="s">
        <v>4697</v>
      </c>
      <c r="G4249" s="108" t="s">
        <v>4698</v>
      </c>
      <c r="H4249" s="109">
        <v>16</v>
      </c>
      <c r="I4249" s="109">
        <v>0</v>
      </c>
      <c r="J4249" s="110">
        <v>34692</v>
      </c>
      <c r="K4249" s="110">
        <v>0</v>
      </c>
      <c r="L4249" s="109">
        <v>2168.25</v>
      </c>
      <c r="M4249" s="108" t="s">
        <v>17428</v>
      </c>
      <c r="N4249" s="110">
        <v>1645.2461000000001</v>
      </c>
      <c r="O4249" s="110">
        <v>141.77359999999999</v>
      </c>
      <c r="P4249" s="68">
        <f t="shared" si="132"/>
        <v>34692</v>
      </c>
      <c r="Q4249" s="68">
        <f t="shared" si="133"/>
        <v>2168.25</v>
      </c>
    </row>
    <row r="4250" spans="1:17" x14ac:dyDescent="0.25">
      <c r="A4250" s="108" t="s">
        <v>17850</v>
      </c>
      <c r="B4250" s="108" t="s">
        <v>17851</v>
      </c>
      <c r="C4250" s="108" t="s">
        <v>17852</v>
      </c>
      <c r="D4250" s="108" t="s">
        <v>4645</v>
      </c>
      <c r="E4250" s="108" t="s">
        <v>4646</v>
      </c>
      <c r="F4250" s="108" t="s">
        <v>4699</v>
      </c>
      <c r="G4250" s="108" t="s">
        <v>4700</v>
      </c>
      <c r="H4250" s="109">
        <v>23</v>
      </c>
      <c r="I4250" s="109">
        <v>0</v>
      </c>
      <c r="J4250" s="110">
        <v>59438</v>
      </c>
      <c r="K4250" s="110">
        <v>0</v>
      </c>
      <c r="L4250" s="109">
        <v>2584.2600000000002</v>
      </c>
      <c r="M4250" s="108" t="s">
        <v>17428</v>
      </c>
      <c r="N4250" s="110">
        <v>2818.8096</v>
      </c>
      <c r="O4250" s="110">
        <v>242.9015</v>
      </c>
      <c r="P4250" s="68">
        <f t="shared" si="132"/>
        <v>59438</v>
      </c>
      <c r="Q4250" s="68">
        <f t="shared" si="133"/>
        <v>2584.2608695652175</v>
      </c>
    </row>
    <row r="4251" spans="1:17" x14ac:dyDescent="0.25">
      <c r="A4251" s="108" t="s">
        <v>17850</v>
      </c>
      <c r="B4251" s="108" t="s">
        <v>17851</v>
      </c>
      <c r="C4251" s="108" t="s">
        <v>17852</v>
      </c>
      <c r="D4251" s="108" t="s">
        <v>4645</v>
      </c>
      <c r="E4251" s="108" t="s">
        <v>4646</v>
      </c>
      <c r="F4251" s="108" t="s">
        <v>4701</v>
      </c>
      <c r="G4251" s="108" t="s">
        <v>4702</v>
      </c>
      <c r="H4251" s="109">
        <v>36</v>
      </c>
      <c r="I4251" s="109">
        <v>0</v>
      </c>
      <c r="J4251" s="110">
        <v>69810</v>
      </c>
      <c r="K4251" s="110">
        <v>0</v>
      </c>
      <c r="L4251" s="109">
        <v>1939.17</v>
      </c>
      <c r="M4251" s="108" t="s">
        <v>17428</v>
      </c>
      <c r="N4251" s="110">
        <v>3310.7361000000001</v>
      </c>
      <c r="O4251" s="110">
        <v>285.29169999999999</v>
      </c>
      <c r="P4251" s="68">
        <f t="shared" si="132"/>
        <v>69810</v>
      </c>
      <c r="Q4251" s="68">
        <f t="shared" si="133"/>
        <v>1939.1666666666667</v>
      </c>
    </row>
    <row r="4252" spans="1:17" x14ac:dyDescent="0.25">
      <c r="A4252" s="108" t="s">
        <v>17850</v>
      </c>
      <c r="B4252" s="108" t="s">
        <v>17851</v>
      </c>
      <c r="C4252" s="108" t="s">
        <v>17852</v>
      </c>
      <c r="D4252" s="108" t="s">
        <v>4645</v>
      </c>
      <c r="E4252" s="108" t="s">
        <v>4646</v>
      </c>
      <c r="F4252" s="108" t="s">
        <v>4703</v>
      </c>
      <c r="G4252" s="108" t="s">
        <v>4704</v>
      </c>
      <c r="H4252" s="109">
        <v>20</v>
      </c>
      <c r="I4252" s="109">
        <v>0</v>
      </c>
      <c r="J4252" s="110">
        <v>50921</v>
      </c>
      <c r="K4252" s="110">
        <v>0</v>
      </c>
      <c r="L4252" s="109">
        <v>2546.0500000000002</v>
      </c>
      <c r="M4252" s="108" t="s">
        <v>17428</v>
      </c>
      <c r="N4252" s="110">
        <v>2414.8923</v>
      </c>
      <c r="O4252" s="110">
        <v>208.09530000000001</v>
      </c>
      <c r="P4252" s="68">
        <f t="shared" si="132"/>
        <v>50921</v>
      </c>
      <c r="Q4252" s="68">
        <f t="shared" si="133"/>
        <v>2546.0500000000002</v>
      </c>
    </row>
    <row r="4253" spans="1:17" x14ac:dyDescent="0.25">
      <c r="A4253" s="108" t="s">
        <v>17850</v>
      </c>
      <c r="B4253" s="108" t="s">
        <v>17851</v>
      </c>
      <c r="C4253" s="108" t="s">
        <v>17852</v>
      </c>
      <c r="D4253" s="108" t="s">
        <v>4645</v>
      </c>
      <c r="E4253" s="108" t="s">
        <v>4646</v>
      </c>
      <c r="F4253" s="108" t="s">
        <v>4705</v>
      </c>
      <c r="G4253" s="108" t="s">
        <v>4706</v>
      </c>
      <c r="H4253" s="109">
        <v>12</v>
      </c>
      <c r="I4253" s="109">
        <v>0</v>
      </c>
      <c r="J4253" s="110">
        <v>22891</v>
      </c>
      <c r="K4253" s="110">
        <v>0</v>
      </c>
      <c r="L4253" s="109">
        <v>1907.58</v>
      </c>
      <c r="M4253" s="108" t="s">
        <v>17428</v>
      </c>
      <c r="N4253" s="110">
        <v>1085.5885000000001</v>
      </c>
      <c r="O4253" s="110">
        <v>93.546999999999997</v>
      </c>
      <c r="P4253" s="68">
        <f t="shared" si="132"/>
        <v>22891</v>
      </c>
      <c r="Q4253" s="68">
        <f t="shared" si="133"/>
        <v>1907.5833333333333</v>
      </c>
    </row>
    <row r="4254" spans="1:17" x14ac:dyDescent="0.25">
      <c r="A4254" s="108" t="s">
        <v>17850</v>
      </c>
      <c r="B4254" s="108" t="s">
        <v>17851</v>
      </c>
      <c r="C4254" s="108" t="s">
        <v>17852</v>
      </c>
      <c r="D4254" s="108" t="s">
        <v>4708</v>
      </c>
      <c r="E4254" s="108" t="s">
        <v>4709</v>
      </c>
      <c r="F4254" s="108" t="s">
        <v>4707</v>
      </c>
      <c r="G4254" s="108" t="s">
        <v>4710</v>
      </c>
      <c r="H4254" s="109">
        <v>294</v>
      </c>
      <c r="I4254" s="109">
        <v>0</v>
      </c>
      <c r="J4254" s="110">
        <v>944491</v>
      </c>
      <c r="K4254" s="110">
        <v>0</v>
      </c>
      <c r="L4254" s="109">
        <v>3212.55</v>
      </c>
      <c r="M4254" s="108" t="s">
        <v>17432</v>
      </c>
      <c r="N4254" s="110">
        <v>-12773.85</v>
      </c>
      <c r="O4254" s="110">
        <v>0</v>
      </c>
      <c r="P4254" s="68">
        <f t="shared" si="132"/>
        <v>944491</v>
      </c>
      <c r="Q4254" s="68">
        <f t="shared" si="133"/>
        <v>3212.5544217687075</v>
      </c>
    </row>
    <row r="4255" spans="1:17" x14ac:dyDescent="0.25">
      <c r="A4255" s="108" t="s">
        <v>17850</v>
      </c>
      <c r="B4255" s="108" t="s">
        <v>17851</v>
      </c>
      <c r="C4255" s="108" t="s">
        <v>17852</v>
      </c>
      <c r="D4255" s="108" t="s">
        <v>4708</v>
      </c>
      <c r="E4255" s="108" t="s">
        <v>4709</v>
      </c>
      <c r="F4255" s="108" t="s">
        <v>4711</v>
      </c>
      <c r="G4255" s="108" t="s">
        <v>4712</v>
      </c>
      <c r="H4255" s="109">
        <v>202</v>
      </c>
      <c r="I4255" s="109">
        <v>0</v>
      </c>
      <c r="J4255" s="110">
        <v>721876</v>
      </c>
      <c r="K4255" s="110">
        <v>0</v>
      </c>
      <c r="L4255" s="109">
        <v>3573.64</v>
      </c>
      <c r="M4255" s="108" t="s">
        <v>17432</v>
      </c>
      <c r="N4255" s="110">
        <v>-9763.0725999999995</v>
      </c>
      <c r="O4255" s="110">
        <v>0</v>
      </c>
      <c r="P4255" s="68">
        <f t="shared" si="132"/>
        <v>721876</v>
      </c>
      <c r="Q4255" s="68">
        <f t="shared" si="133"/>
        <v>3573.6435643564355</v>
      </c>
    </row>
    <row r="4256" spans="1:17" x14ac:dyDescent="0.25">
      <c r="A4256" s="108" t="s">
        <v>17850</v>
      </c>
      <c r="B4256" s="108" t="s">
        <v>17851</v>
      </c>
      <c r="C4256" s="108" t="s">
        <v>17852</v>
      </c>
      <c r="D4256" s="108" t="s">
        <v>4708</v>
      </c>
      <c r="E4256" s="108" t="s">
        <v>4709</v>
      </c>
      <c r="F4256" s="108" t="s">
        <v>4713</v>
      </c>
      <c r="G4256" s="108" t="s">
        <v>4714</v>
      </c>
      <c r="H4256" s="109">
        <v>354</v>
      </c>
      <c r="I4256" s="109">
        <v>0</v>
      </c>
      <c r="J4256" s="110">
        <v>958722</v>
      </c>
      <c r="K4256" s="110">
        <v>0</v>
      </c>
      <c r="L4256" s="109">
        <v>2708.25</v>
      </c>
      <c r="M4256" s="108" t="s">
        <v>17432</v>
      </c>
      <c r="N4256" s="110">
        <v>-12966.329299999999</v>
      </c>
      <c r="O4256" s="110">
        <v>0</v>
      </c>
      <c r="P4256" s="68">
        <f t="shared" si="132"/>
        <v>958722</v>
      </c>
      <c r="Q4256" s="68">
        <f t="shared" si="133"/>
        <v>2708.2542372881358</v>
      </c>
    </row>
    <row r="4257" spans="1:17" x14ac:dyDescent="0.25">
      <c r="A4257" s="108" t="s">
        <v>17850</v>
      </c>
      <c r="B4257" s="108" t="s">
        <v>17851</v>
      </c>
      <c r="C4257" s="108" t="s">
        <v>17852</v>
      </c>
      <c r="D4257" s="108" t="s">
        <v>4708</v>
      </c>
      <c r="E4257" s="108" t="s">
        <v>4709</v>
      </c>
      <c r="F4257" s="108" t="s">
        <v>4715</v>
      </c>
      <c r="G4257" s="108" t="s">
        <v>4716</v>
      </c>
      <c r="H4257" s="109">
        <v>165</v>
      </c>
      <c r="I4257" s="109">
        <v>0</v>
      </c>
      <c r="J4257" s="110">
        <v>529073</v>
      </c>
      <c r="K4257" s="110">
        <v>0</v>
      </c>
      <c r="L4257" s="109">
        <v>3206.5</v>
      </c>
      <c r="M4257" s="108" t="s">
        <v>17432</v>
      </c>
      <c r="N4257" s="110">
        <v>-7155.4943999999996</v>
      </c>
      <c r="O4257" s="110">
        <v>0</v>
      </c>
      <c r="P4257" s="68">
        <f t="shared" si="132"/>
        <v>529073</v>
      </c>
      <c r="Q4257" s="68">
        <f t="shared" si="133"/>
        <v>3206.5030303030303</v>
      </c>
    </row>
    <row r="4258" spans="1:17" x14ac:dyDescent="0.25">
      <c r="A4258" s="108" t="s">
        <v>17850</v>
      </c>
      <c r="B4258" s="108" t="s">
        <v>17851</v>
      </c>
      <c r="C4258" s="108" t="s">
        <v>17852</v>
      </c>
      <c r="D4258" s="108" t="s">
        <v>4708</v>
      </c>
      <c r="E4258" s="108" t="s">
        <v>4709</v>
      </c>
      <c r="F4258" s="108" t="s">
        <v>4717</v>
      </c>
      <c r="G4258" s="108" t="s">
        <v>4718</v>
      </c>
      <c r="H4258" s="109">
        <v>214</v>
      </c>
      <c r="I4258" s="109">
        <v>0</v>
      </c>
      <c r="J4258" s="110">
        <v>660917</v>
      </c>
      <c r="K4258" s="110">
        <v>0</v>
      </c>
      <c r="L4258" s="109">
        <v>3088.4</v>
      </c>
      <c r="M4258" s="108" t="s">
        <v>17432</v>
      </c>
      <c r="N4258" s="110">
        <v>-8938.6322</v>
      </c>
      <c r="O4258" s="110">
        <v>0</v>
      </c>
      <c r="P4258" s="68">
        <f t="shared" si="132"/>
        <v>660917</v>
      </c>
      <c r="Q4258" s="68">
        <f t="shared" si="133"/>
        <v>3088.3971962616824</v>
      </c>
    </row>
    <row r="4259" spans="1:17" x14ac:dyDescent="0.25">
      <c r="A4259" s="108" t="s">
        <v>17850</v>
      </c>
      <c r="B4259" s="108" t="s">
        <v>17851</v>
      </c>
      <c r="C4259" s="108" t="s">
        <v>17852</v>
      </c>
      <c r="D4259" s="108" t="s">
        <v>4708</v>
      </c>
      <c r="E4259" s="108" t="s">
        <v>4709</v>
      </c>
      <c r="F4259" s="108" t="s">
        <v>4719</v>
      </c>
      <c r="G4259" s="108" t="s">
        <v>4720</v>
      </c>
      <c r="H4259" s="109">
        <v>20</v>
      </c>
      <c r="I4259" s="109">
        <v>0</v>
      </c>
      <c r="J4259" s="110">
        <v>32520</v>
      </c>
      <c r="K4259" s="110">
        <v>0</v>
      </c>
      <c r="L4259" s="109">
        <v>1626</v>
      </c>
      <c r="M4259" s="108" t="s">
        <v>17432</v>
      </c>
      <c r="N4259" s="110">
        <v>-439.8227</v>
      </c>
      <c r="O4259" s="110">
        <v>0</v>
      </c>
      <c r="P4259" s="68">
        <f t="shared" si="132"/>
        <v>32520</v>
      </c>
      <c r="Q4259" s="68">
        <f t="shared" si="133"/>
        <v>1626</v>
      </c>
    </row>
    <row r="4260" spans="1:17" x14ac:dyDescent="0.25">
      <c r="A4260" s="108" t="s">
        <v>17850</v>
      </c>
      <c r="B4260" s="108" t="s">
        <v>17851</v>
      </c>
      <c r="C4260" s="108" t="s">
        <v>17852</v>
      </c>
      <c r="D4260" s="108" t="s">
        <v>4722</v>
      </c>
      <c r="E4260" s="108" t="s">
        <v>4723</v>
      </c>
      <c r="F4260" s="108" t="s">
        <v>4721</v>
      </c>
      <c r="G4260" s="108" t="s">
        <v>4393</v>
      </c>
      <c r="H4260" s="109">
        <v>100</v>
      </c>
      <c r="I4260" s="109">
        <v>0</v>
      </c>
      <c r="J4260" s="110">
        <v>314339</v>
      </c>
      <c r="K4260" s="110">
        <v>0</v>
      </c>
      <c r="L4260" s="109">
        <v>3143.39</v>
      </c>
      <c r="M4260" s="108" t="s">
        <v>17432</v>
      </c>
      <c r="N4260" s="110">
        <v>-4251.3109999999997</v>
      </c>
      <c r="O4260" s="110">
        <v>0</v>
      </c>
      <c r="P4260" s="68">
        <f t="shared" si="132"/>
        <v>314339</v>
      </c>
      <c r="Q4260" s="68">
        <f t="shared" si="133"/>
        <v>3143.39</v>
      </c>
    </row>
    <row r="4261" spans="1:17" x14ac:dyDescent="0.25">
      <c r="A4261" s="108" t="s">
        <v>17850</v>
      </c>
      <c r="B4261" s="108" t="s">
        <v>17851</v>
      </c>
      <c r="C4261" s="108" t="s">
        <v>17852</v>
      </c>
      <c r="D4261" s="108" t="s">
        <v>4722</v>
      </c>
      <c r="E4261" s="108" t="s">
        <v>4723</v>
      </c>
      <c r="F4261" s="108" t="s">
        <v>4724</v>
      </c>
      <c r="G4261" s="108" t="s">
        <v>4725</v>
      </c>
      <c r="H4261" s="109">
        <v>250</v>
      </c>
      <c r="I4261" s="109">
        <v>0</v>
      </c>
      <c r="J4261" s="110">
        <v>960749</v>
      </c>
      <c r="K4261" s="110">
        <v>0</v>
      </c>
      <c r="L4261" s="109">
        <v>3843</v>
      </c>
      <c r="M4261" s="108" t="s">
        <v>17432</v>
      </c>
      <c r="N4261" s="110">
        <v>-12993.7382</v>
      </c>
      <c r="O4261" s="110">
        <v>0</v>
      </c>
      <c r="P4261" s="68">
        <f t="shared" si="132"/>
        <v>960749</v>
      </c>
      <c r="Q4261" s="68">
        <f t="shared" si="133"/>
        <v>3842.9960000000001</v>
      </c>
    </row>
    <row r="4262" spans="1:17" x14ac:dyDescent="0.25">
      <c r="A4262" s="108" t="s">
        <v>17850</v>
      </c>
      <c r="B4262" s="108" t="s">
        <v>17851</v>
      </c>
      <c r="C4262" s="108" t="s">
        <v>17852</v>
      </c>
      <c r="D4262" s="108" t="s">
        <v>4727</v>
      </c>
      <c r="E4262" s="108" t="s">
        <v>4728</v>
      </c>
      <c r="F4262" s="108" t="s">
        <v>4726</v>
      </c>
      <c r="G4262" s="108" t="s">
        <v>4729</v>
      </c>
      <c r="H4262" s="109">
        <v>123</v>
      </c>
      <c r="I4262" s="109">
        <v>0</v>
      </c>
      <c r="J4262" s="110">
        <v>392805</v>
      </c>
      <c r="K4262" s="110">
        <v>0</v>
      </c>
      <c r="L4262" s="109">
        <v>3193.54</v>
      </c>
      <c r="M4262" s="108" t="s">
        <v>17432</v>
      </c>
      <c r="N4262" s="110">
        <v>-5312.5321999999996</v>
      </c>
      <c r="O4262" s="110">
        <v>0</v>
      </c>
      <c r="P4262" s="68">
        <f t="shared" si="132"/>
        <v>392805</v>
      </c>
      <c r="Q4262" s="68">
        <f t="shared" si="133"/>
        <v>3193.5365853658536</v>
      </c>
    </row>
    <row r="4263" spans="1:17" x14ac:dyDescent="0.25">
      <c r="A4263" s="108" t="s">
        <v>17850</v>
      </c>
      <c r="B4263" s="108" t="s">
        <v>17851</v>
      </c>
      <c r="C4263" s="108" t="s">
        <v>17852</v>
      </c>
      <c r="D4263" s="108" t="s">
        <v>4727</v>
      </c>
      <c r="E4263" s="108" t="s">
        <v>4728</v>
      </c>
      <c r="F4263" s="108" t="s">
        <v>4730</v>
      </c>
      <c r="G4263" s="108" t="s">
        <v>4731</v>
      </c>
      <c r="H4263" s="109">
        <v>86</v>
      </c>
      <c r="I4263" s="109">
        <v>0</v>
      </c>
      <c r="J4263" s="110">
        <v>241066</v>
      </c>
      <c r="K4263" s="110">
        <v>0</v>
      </c>
      <c r="L4263" s="109">
        <v>2803.09</v>
      </c>
      <c r="M4263" s="108" t="s">
        <v>17432</v>
      </c>
      <c r="N4263" s="110">
        <v>-3260.3148000000001</v>
      </c>
      <c r="O4263" s="110">
        <v>0</v>
      </c>
      <c r="P4263" s="68">
        <f t="shared" si="132"/>
        <v>241066</v>
      </c>
      <c r="Q4263" s="68">
        <f t="shared" si="133"/>
        <v>2803.0930232558139</v>
      </c>
    </row>
    <row r="4264" spans="1:17" x14ac:dyDescent="0.25">
      <c r="A4264" s="108" t="s">
        <v>17850</v>
      </c>
      <c r="B4264" s="108" t="s">
        <v>17851</v>
      </c>
      <c r="C4264" s="108" t="s">
        <v>17852</v>
      </c>
      <c r="D4264" s="108" t="s">
        <v>4727</v>
      </c>
      <c r="E4264" s="108" t="s">
        <v>4728</v>
      </c>
      <c r="F4264" s="108" t="s">
        <v>4732</v>
      </c>
      <c r="G4264" s="108" t="s">
        <v>4733</v>
      </c>
      <c r="H4264" s="109">
        <v>101</v>
      </c>
      <c r="I4264" s="109">
        <v>0</v>
      </c>
      <c r="J4264" s="110">
        <v>300012</v>
      </c>
      <c r="K4264" s="110">
        <v>0</v>
      </c>
      <c r="L4264" s="109">
        <v>2970.42</v>
      </c>
      <c r="M4264" s="108" t="s">
        <v>17432</v>
      </c>
      <c r="N4264" s="110">
        <v>-4057.5399000000002</v>
      </c>
      <c r="O4264" s="110">
        <v>0</v>
      </c>
      <c r="P4264" s="68">
        <f t="shared" si="132"/>
        <v>300012</v>
      </c>
      <c r="Q4264" s="68">
        <f t="shared" si="133"/>
        <v>2970.4158415841584</v>
      </c>
    </row>
    <row r="4265" spans="1:17" x14ac:dyDescent="0.25">
      <c r="A4265" s="108" t="s">
        <v>17850</v>
      </c>
      <c r="B4265" s="108" t="s">
        <v>17851</v>
      </c>
      <c r="C4265" s="108" t="s">
        <v>17852</v>
      </c>
      <c r="D4265" s="108" t="s">
        <v>4727</v>
      </c>
      <c r="E4265" s="108" t="s">
        <v>4728</v>
      </c>
      <c r="F4265" s="108" t="s">
        <v>4734</v>
      </c>
      <c r="G4265" s="108" t="s">
        <v>4735</v>
      </c>
      <c r="H4265" s="109">
        <v>59</v>
      </c>
      <c r="I4265" s="109">
        <v>0</v>
      </c>
      <c r="J4265" s="110">
        <v>163200</v>
      </c>
      <c r="K4265" s="110">
        <v>0</v>
      </c>
      <c r="L4265" s="109">
        <v>2766.1</v>
      </c>
      <c r="M4265" s="108" t="s">
        <v>17432</v>
      </c>
      <c r="N4265" s="110">
        <v>-2207.2165</v>
      </c>
      <c r="O4265" s="110">
        <v>0</v>
      </c>
      <c r="P4265" s="68">
        <f t="shared" si="132"/>
        <v>163200</v>
      </c>
      <c r="Q4265" s="68">
        <f t="shared" si="133"/>
        <v>2766.101694915254</v>
      </c>
    </row>
    <row r="4266" spans="1:17" x14ac:dyDescent="0.25">
      <c r="A4266" s="108" t="s">
        <v>17850</v>
      </c>
      <c r="B4266" s="108" t="s">
        <v>17851</v>
      </c>
      <c r="C4266" s="108" t="s">
        <v>17852</v>
      </c>
      <c r="D4266" s="108" t="s">
        <v>4727</v>
      </c>
      <c r="E4266" s="108" t="s">
        <v>4728</v>
      </c>
      <c r="F4266" s="108" t="s">
        <v>4736</v>
      </c>
      <c r="G4266" s="108" t="s">
        <v>4737</v>
      </c>
      <c r="H4266" s="109">
        <v>90</v>
      </c>
      <c r="I4266" s="109">
        <v>0</v>
      </c>
      <c r="J4266" s="110">
        <v>303441</v>
      </c>
      <c r="K4266" s="110">
        <v>0</v>
      </c>
      <c r="L4266" s="109">
        <v>3371.57</v>
      </c>
      <c r="M4266" s="108" t="s">
        <v>17432</v>
      </c>
      <c r="N4266" s="110">
        <v>-4103.9187000000002</v>
      </c>
      <c r="O4266" s="110">
        <v>0</v>
      </c>
      <c r="P4266" s="68">
        <f t="shared" si="132"/>
        <v>303441</v>
      </c>
      <c r="Q4266" s="68">
        <f t="shared" si="133"/>
        <v>3371.5666666666666</v>
      </c>
    </row>
    <row r="4267" spans="1:17" x14ac:dyDescent="0.25">
      <c r="A4267" s="108" t="s">
        <v>17850</v>
      </c>
      <c r="B4267" s="108" t="s">
        <v>17851</v>
      </c>
      <c r="C4267" s="108" t="s">
        <v>17852</v>
      </c>
      <c r="D4267" s="108" t="s">
        <v>4727</v>
      </c>
      <c r="E4267" s="108" t="s">
        <v>4728</v>
      </c>
      <c r="F4267" s="108" t="s">
        <v>4738</v>
      </c>
      <c r="G4267" s="108" t="s">
        <v>4739</v>
      </c>
      <c r="H4267" s="109">
        <v>89</v>
      </c>
      <c r="I4267" s="109">
        <v>0</v>
      </c>
      <c r="J4267" s="110">
        <v>301045</v>
      </c>
      <c r="K4267" s="110">
        <v>0</v>
      </c>
      <c r="L4267" s="109">
        <v>3382.53</v>
      </c>
      <c r="M4267" s="108" t="s">
        <v>17432</v>
      </c>
      <c r="N4267" s="110">
        <v>-4071.51</v>
      </c>
      <c r="O4267" s="110">
        <v>0</v>
      </c>
      <c r="P4267" s="68">
        <f t="shared" si="132"/>
        <v>301045</v>
      </c>
      <c r="Q4267" s="68">
        <f t="shared" si="133"/>
        <v>3382.5280898876404</v>
      </c>
    </row>
    <row r="4268" spans="1:17" x14ac:dyDescent="0.25">
      <c r="A4268" s="108" t="s">
        <v>17850</v>
      </c>
      <c r="B4268" s="108" t="s">
        <v>17851</v>
      </c>
      <c r="C4268" s="108" t="s">
        <v>17852</v>
      </c>
      <c r="D4268" s="108" t="s">
        <v>4727</v>
      </c>
      <c r="E4268" s="108" t="s">
        <v>4728</v>
      </c>
      <c r="F4268" s="108" t="s">
        <v>4740</v>
      </c>
      <c r="G4268" s="108" t="s">
        <v>276</v>
      </c>
      <c r="H4268" s="109">
        <v>94</v>
      </c>
      <c r="I4268" s="109">
        <v>0</v>
      </c>
      <c r="J4268" s="110">
        <v>362508</v>
      </c>
      <c r="K4268" s="110">
        <v>0</v>
      </c>
      <c r="L4268" s="109">
        <v>3856.47</v>
      </c>
      <c r="M4268" s="108" t="s">
        <v>17432</v>
      </c>
      <c r="N4268" s="110">
        <v>-4902.7667000000001</v>
      </c>
      <c r="O4268" s="110">
        <v>0</v>
      </c>
      <c r="P4268" s="68">
        <f t="shared" si="132"/>
        <v>362508</v>
      </c>
      <c r="Q4268" s="68">
        <f t="shared" si="133"/>
        <v>3856.4680851063831</v>
      </c>
    </row>
    <row r="4269" spans="1:17" x14ac:dyDescent="0.25">
      <c r="A4269" s="108" t="s">
        <v>17850</v>
      </c>
      <c r="B4269" s="108" t="s">
        <v>17851</v>
      </c>
      <c r="C4269" s="108" t="s">
        <v>17852</v>
      </c>
      <c r="D4269" s="108" t="s">
        <v>4744</v>
      </c>
      <c r="E4269" s="108" t="s">
        <v>4745</v>
      </c>
      <c r="F4269" s="108" t="s">
        <v>4743</v>
      </c>
      <c r="G4269" s="108" t="s">
        <v>4746</v>
      </c>
      <c r="H4269" s="109">
        <v>361</v>
      </c>
      <c r="I4269" s="109">
        <v>0</v>
      </c>
      <c r="J4269" s="110">
        <v>1349363</v>
      </c>
      <c r="K4269" s="110">
        <v>0</v>
      </c>
      <c r="L4269" s="109">
        <v>3737.85</v>
      </c>
      <c r="M4269" s="108" t="s">
        <v>17428</v>
      </c>
      <c r="N4269" s="110">
        <v>63992.793299999998</v>
      </c>
      <c r="O4269" s="110">
        <v>5514.3656000000001</v>
      </c>
      <c r="P4269" s="68">
        <f t="shared" si="132"/>
        <v>1349363</v>
      </c>
      <c r="Q4269" s="68">
        <f t="shared" si="133"/>
        <v>3737.8476454293627</v>
      </c>
    </row>
    <row r="4270" spans="1:17" x14ac:dyDescent="0.25">
      <c r="A4270" s="108" t="s">
        <v>17850</v>
      </c>
      <c r="B4270" s="108" t="s">
        <v>17851</v>
      </c>
      <c r="C4270" s="108" t="s">
        <v>17852</v>
      </c>
      <c r="D4270" s="108" t="s">
        <v>4744</v>
      </c>
      <c r="E4270" s="108" t="s">
        <v>4745</v>
      </c>
      <c r="F4270" s="108" t="s">
        <v>4747</v>
      </c>
      <c r="G4270" s="108" t="s">
        <v>4748</v>
      </c>
      <c r="H4270" s="109">
        <v>396</v>
      </c>
      <c r="I4270" s="109">
        <v>0</v>
      </c>
      <c r="J4270" s="110">
        <v>1231228</v>
      </c>
      <c r="K4270" s="110">
        <v>0</v>
      </c>
      <c r="L4270" s="109">
        <v>3109.16</v>
      </c>
      <c r="M4270" s="108" t="s">
        <v>17428</v>
      </c>
      <c r="N4270" s="110">
        <v>58390.271699999998</v>
      </c>
      <c r="O4270" s="110">
        <v>5031.5870000000004</v>
      </c>
      <c r="P4270" s="68">
        <f t="shared" si="132"/>
        <v>1231228</v>
      </c>
      <c r="Q4270" s="68">
        <f t="shared" si="133"/>
        <v>3109.1616161616162</v>
      </c>
    </row>
    <row r="4271" spans="1:17" x14ac:dyDescent="0.25">
      <c r="A4271" s="108" t="s">
        <v>17850</v>
      </c>
      <c r="B4271" s="108" t="s">
        <v>17851</v>
      </c>
      <c r="C4271" s="108" t="s">
        <v>17852</v>
      </c>
      <c r="D4271" s="108" t="s">
        <v>4744</v>
      </c>
      <c r="E4271" s="108" t="s">
        <v>4745</v>
      </c>
      <c r="F4271" s="108" t="s">
        <v>4749</v>
      </c>
      <c r="G4271" s="108" t="s">
        <v>4750</v>
      </c>
      <c r="H4271" s="109">
        <v>373</v>
      </c>
      <c r="I4271" s="109">
        <v>0</v>
      </c>
      <c r="J4271" s="110">
        <v>1323887</v>
      </c>
      <c r="K4271" s="110">
        <v>0</v>
      </c>
      <c r="L4271" s="109">
        <v>3549.29</v>
      </c>
      <c r="M4271" s="108" t="s">
        <v>17428</v>
      </c>
      <c r="N4271" s="110">
        <v>62784.631000000001</v>
      </c>
      <c r="O4271" s="110">
        <v>5410.2563</v>
      </c>
      <c r="P4271" s="68">
        <f t="shared" si="132"/>
        <v>1323887</v>
      </c>
      <c r="Q4271" s="68">
        <f t="shared" si="133"/>
        <v>3549.2949061662198</v>
      </c>
    </row>
    <row r="4272" spans="1:17" x14ac:dyDescent="0.25">
      <c r="A4272" s="108" t="s">
        <v>17850</v>
      </c>
      <c r="B4272" s="108" t="s">
        <v>17851</v>
      </c>
      <c r="C4272" s="108" t="s">
        <v>17852</v>
      </c>
      <c r="D4272" s="108" t="s">
        <v>4744</v>
      </c>
      <c r="E4272" s="108" t="s">
        <v>4745</v>
      </c>
      <c r="F4272" s="108" t="s">
        <v>4751</v>
      </c>
      <c r="G4272" s="108" t="s">
        <v>4752</v>
      </c>
      <c r="H4272" s="109">
        <v>257</v>
      </c>
      <c r="I4272" s="109">
        <v>0</v>
      </c>
      <c r="J4272" s="110">
        <v>902822</v>
      </c>
      <c r="K4272" s="110">
        <v>0</v>
      </c>
      <c r="L4272" s="109">
        <v>3512.93</v>
      </c>
      <c r="M4272" s="108" t="s">
        <v>17428</v>
      </c>
      <c r="N4272" s="110">
        <v>42815.818899999998</v>
      </c>
      <c r="O4272" s="110">
        <v>3689.5104999999999</v>
      </c>
      <c r="P4272" s="68">
        <f t="shared" si="132"/>
        <v>902822</v>
      </c>
      <c r="Q4272" s="68">
        <f t="shared" si="133"/>
        <v>3512.9260700389104</v>
      </c>
    </row>
    <row r="4273" spans="1:17" x14ac:dyDescent="0.25">
      <c r="A4273" s="108" t="s">
        <v>17850</v>
      </c>
      <c r="B4273" s="108" t="s">
        <v>17851</v>
      </c>
      <c r="C4273" s="108" t="s">
        <v>17852</v>
      </c>
      <c r="D4273" s="108" t="s">
        <v>4744</v>
      </c>
      <c r="E4273" s="108" t="s">
        <v>4745</v>
      </c>
      <c r="F4273" s="108" t="s">
        <v>4753</v>
      </c>
      <c r="G4273" s="108" t="s">
        <v>4754</v>
      </c>
      <c r="H4273" s="109">
        <v>51</v>
      </c>
      <c r="I4273" s="109">
        <v>0</v>
      </c>
      <c r="J4273" s="110">
        <v>200182</v>
      </c>
      <c r="K4273" s="110">
        <v>0</v>
      </c>
      <c r="L4273" s="109">
        <v>3925.14</v>
      </c>
      <c r="M4273" s="108" t="s">
        <v>17428</v>
      </c>
      <c r="N4273" s="110">
        <v>9493.5439999999999</v>
      </c>
      <c r="O4273" s="110">
        <v>818.07449999999994</v>
      </c>
      <c r="P4273" s="68">
        <f t="shared" si="132"/>
        <v>200182</v>
      </c>
      <c r="Q4273" s="68">
        <f t="shared" si="133"/>
        <v>3925.1372549019607</v>
      </c>
    </row>
    <row r="4274" spans="1:17" x14ac:dyDescent="0.25">
      <c r="A4274" s="108" t="s">
        <v>17850</v>
      </c>
      <c r="B4274" s="108" t="s">
        <v>17851</v>
      </c>
      <c r="C4274" s="108" t="s">
        <v>17852</v>
      </c>
      <c r="D4274" s="108" t="s">
        <v>4756</v>
      </c>
      <c r="E4274" s="108" t="s">
        <v>4757</v>
      </c>
      <c r="F4274" s="108" t="s">
        <v>4755</v>
      </c>
      <c r="G4274" s="108" t="s">
        <v>4758</v>
      </c>
      <c r="H4274" s="109">
        <v>216</v>
      </c>
      <c r="I4274" s="109">
        <v>112</v>
      </c>
      <c r="J4274" s="110">
        <v>898897</v>
      </c>
      <c r="K4274" s="110">
        <v>306940</v>
      </c>
      <c r="L4274" s="109">
        <v>2740.54</v>
      </c>
      <c r="M4274" s="108" t="s">
        <v>17432</v>
      </c>
      <c r="N4274" s="110">
        <v>-12157.2143</v>
      </c>
      <c r="O4274" s="110">
        <v>0</v>
      </c>
      <c r="P4274" s="68">
        <f t="shared" si="132"/>
        <v>591957</v>
      </c>
      <c r="Q4274" s="68">
        <f t="shared" si="133"/>
        <v>2740.5416666666665</v>
      </c>
    </row>
    <row r="4275" spans="1:17" x14ac:dyDescent="0.25">
      <c r="A4275" s="108" t="s">
        <v>17850</v>
      </c>
      <c r="B4275" s="108" t="s">
        <v>17851</v>
      </c>
      <c r="C4275" s="108" t="s">
        <v>17852</v>
      </c>
      <c r="D4275" s="108" t="s">
        <v>4756</v>
      </c>
      <c r="E4275" s="108" t="s">
        <v>4757</v>
      </c>
      <c r="F4275" s="108" t="s">
        <v>4759</v>
      </c>
      <c r="G4275" s="108" t="s">
        <v>4760</v>
      </c>
      <c r="H4275" s="109">
        <v>178</v>
      </c>
      <c r="I4275" s="109">
        <v>29</v>
      </c>
      <c r="J4275" s="110">
        <v>772236</v>
      </c>
      <c r="K4275" s="110">
        <v>108188</v>
      </c>
      <c r="L4275" s="109">
        <v>3730.61</v>
      </c>
      <c r="M4275" s="108" t="s">
        <v>17432</v>
      </c>
      <c r="N4275" s="110">
        <v>-10444.1836</v>
      </c>
      <c r="O4275" s="110">
        <v>0</v>
      </c>
      <c r="P4275" s="68">
        <f t="shared" si="132"/>
        <v>664048</v>
      </c>
      <c r="Q4275" s="68">
        <f t="shared" si="133"/>
        <v>3730.6067415730336</v>
      </c>
    </row>
    <row r="4276" spans="1:17" x14ac:dyDescent="0.25">
      <c r="A4276" s="108" t="s">
        <v>17850</v>
      </c>
      <c r="B4276" s="108" t="s">
        <v>17851</v>
      </c>
      <c r="C4276" s="108" t="s">
        <v>17852</v>
      </c>
      <c r="D4276" s="108" t="s">
        <v>4756</v>
      </c>
      <c r="E4276" s="108" t="s">
        <v>4757</v>
      </c>
      <c r="F4276" s="108" t="s">
        <v>4761</v>
      </c>
      <c r="G4276" s="108" t="s">
        <v>4762</v>
      </c>
      <c r="H4276" s="109">
        <v>139</v>
      </c>
      <c r="I4276" s="109">
        <v>0</v>
      </c>
      <c r="J4276" s="110">
        <v>446580</v>
      </c>
      <c r="K4276" s="110">
        <v>0</v>
      </c>
      <c r="L4276" s="109">
        <v>3212.81</v>
      </c>
      <c r="M4276" s="108" t="s">
        <v>17432</v>
      </c>
      <c r="N4276" s="110">
        <v>-6039.8068000000003</v>
      </c>
      <c r="O4276" s="110">
        <v>0</v>
      </c>
      <c r="P4276" s="68">
        <f t="shared" si="132"/>
        <v>446580</v>
      </c>
      <c r="Q4276" s="68">
        <f t="shared" si="133"/>
        <v>3212.8057553956833</v>
      </c>
    </row>
    <row r="4277" spans="1:17" x14ac:dyDescent="0.25">
      <c r="A4277" s="108" t="s">
        <v>17850</v>
      </c>
      <c r="B4277" s="108" t="s">
        <v>17851</v>
      </c>
      <c r="C4277" s="108" t="s">
        <v>17852</v>
      </c>
      <c r="D4277" s="108" t="s">
        <v>4764</v>
      </c>
      <c r="E4277" s="108" t="s">
        <v>4765</v>
      </c>
      <c r="F4277" s="108" t="s">
        <v>17859</v>
      </c>
      <c r="G4277" s="108" t="s">
        <v>17694</v>
      </c>
      <c r="H4277" s="109">
        <v>91</v>
      </c>
      <c r="I4277" s="109">
        <v>0</v>
      </c>
      <c r="J4277" s="110">
        <v>315856</v>
      </c>
      <c r="K4277" s="110">
        <v>0</v>
      </c>
      <c r="L4277" s="109">
        <v>3470.95</v>
      </c>
      <c r="M4277" s="108" t="s">
        <v>17432</v>
      </c>
      <c r="N4277" s="110">
        <v>-4271.8283000000001</v>
      </c>
      <c r="O4277" s="110">
        <v>0</v>
      </c>
      <c r="P4277" s="68">
        <f t="shared" si="132"/>
        <v>315856</v>
      </c>
      <c r="Q4277" s="68">
        <f t="shared" si="133"/>
        <v>3470.9450549450548</v>
      </c>
    </row>
    <row r="4278" spans="1:17" x14ac:dyDescent="0.25">
      <c r="A4278" s="108" t="s">
        <v>17850</v>
      </c>
      <c r="B4278" s="108" t="s">
        <v>17851</v>
      </c>
      <c r="C4278" s="108" t="s">
        <v>17852</v>
      </c>
      <c r="D4278" s="108" t="s">
        <v>4764</v>
      </c>
      <c r="E4278" s="108" t="s">
        <v>4765</v>
      </c>
      <c r="F4278" s="108" t="s">
        <v>17860</v>
      </c>
      <c r="G4278" s="108" t="s">
        <v>17861</v>
      </c>
      <c r="H4278" s="109">
        <v>107</v>
      </c>
      <c r="I4278" s="109">
        <v>0</v>
      </c>
      <c r="J4278" s="110">
        <v>339765</v>
      </c>
      <c r="K4278" s="110">
        <v>0</v>
      </c>
      <c r="L4278" s="109">
        <v>3175.37</v>
      </c>
      <c r="M4278" s="108" t="s">
        <v>17432</v>
      </c>
      <c r="N4278" s="110">
        <v>-4595.1778999999997</v>
      </c>
      <c r="O4278" s="110">
        <v>0</v>
      </c>
      <c r="P4278" s="68">
        <f t="shared" si="132"/>
        <v>339765</v>
      </c>
      <c r="Q4278" s="68">
        <f t="shared" si="133"/>
        <v>3175.3738317757011</v>
      </c>
    </row>
    <row r="4279" spans="1:17" x14ac:dyDescent="0.25">
      <c r="A4279" s="108" t="s">
        <v>17850</v>
      </c>
      <c r="B4279" s="108" t="s">
        <v>17851</v>
      </c>
      <c r="C4279" s="108" t="s">
        <v>17852</v>
      </c>
      <c r="D4279" s="108" t="s">
        <v>4764</v>
      </c>
      <c r="E4279" s="108" t="s">
        <v>4765</v>
      </c>
      <c r="F4279" s="108" t="s">
        <v>4763</v>
      </c>
      <c r="G4279" s="108" t="s">
        <v>4766</v>
      </c>
      <c r="H4279" s="109">
        <v>180</v>
      </c>
      <c r="I4279" s="109">
        <v>0</v>
      </c>
      <c r="J4279" s="110">
        <v>579239</v>
      </c>
      <c r="K4279" s="110">
        <v>0</v>
      </c>
      <c r="L4279" s="109">
        <v>3217.99</v>
      </c>
      <c r="M4279" s="108" t="s">
        <v>17432</v>
      </c>
      <c r="N4279" s="110">
        <v>-7833.9759999999997</v>
      </c>
      <c r="O4279" s="110">
        <v>0</v>
      </c>
      <c r="P4279" s="68">
        <f t="shared" si="132"/>
        <v>579239</v>
      </c>
      <c r="Q4279" s="68">
        <f t="shared" si="133"/>
        <v>3217.9944444444445</v>
      </c>
    </row>
    <row r="4280" spans="1:17" x14ac:dyDescent="0.25">
      <c r="A4280" s="108" t="s">
        <v>17850</v>
      </c>
      <c r="B4280" s="108" t="s">
        <v>17851</v>
      </c>
      <c r="C4280" s="108" t="s">
        <v>17852</v>
      </c>
      <c r="D4280" s="108" t="s">
        <v>4764</v>
      </c>
      <c r="E4280" s="108" t="s">
        <v>4765</v>
      </c>
      <c r="F4280" s="108" t="s">
        <v>4767</v>
      </c>
      <c r="G4280" s="108" t="s">
        <v>4768</v>
      </c>
      <c r="H4280" s="109">
        <v>56</v>
      </c>
      <c r="I4280" s="109">
        <v>6</v>
      </c>
      <c r="J4280" s="110">
        <v>201044</v>
      </c>
      <c r="K4280" s="110">
        <v>19456</v>
      </c>
      <c r="L4280" s="109">
        <v>3242.65</v>
      </c>
      <c r="M4280" s="108" t="s">
        <v>17432</v>
      </c>
      <c r="N4280" s="110">
        <v>-2719.04</v>
      </c>
      <c r="O4280" s="110">
        <v>0</v>
      </c>
      <c r="P4280" s="68">
        <f t="shared" si="132"/>
        <v>181588</v>
      </c>
      <c r="Q4280" s="68">
        <f t="shared" si="133"/>
        <v>3242.6428571428573</v>
      </c>
    </row>
    <row r="4281" spans="1:17" x14ac:dyDescent="0.25">
      <c r="A4281" s="108" t="s">
        <v>17850</v>
      </c>
      <c r="B4281" s="108" t="s">
        <v>17851</v>
      </c>
      <c r="C4281" s="108" t="s">
        <v>17852</v>
      </c>
      <c r="D4281" s="108" t="s">
        <v>4764</v>
      </c>
      <c r="E4281" s="108" t="s">
        <v>4765</v>
      </c>
      <c r="F4281" s="108" t="s">
        <v>4769</v>
      </c>
      <c r="G4281" s="108" t="s">
        <v>4770</v>
      </c>
      <c r="H4281" s="109">
        <v>169</v>
      </c>
      <c r="I4281" s="109">
        <v>0</v>
      </c>
      <c r="J4281" s="110">
        <v>562249</v>
      </c>
      <c r="K4281" s="110">
        <v>0</v>
      </c>
      <c r="L4281" s="109">
        <v>3326.92</v>
      </c>
      <c r="M4281" s="108" t="s">
        <v>17432</v>
      </c>
      <c r="N4281" s="110">
        <v>-7604.1855999999998</v>
      </c>
      <c r="O4281" s="110">
        <v>0</v>
      </c>
      <c r="P4281" s="68">
        <f t="shared" si="132"/>
        <v>562249</v>
      </c>
      <c r="Q4281" s="68">
        <f t="shared" si="133"/>
        <v>3326.9171597633135</v>
      </c>
    </row>
    <row r="4282" spans="1:17" ht="30" x14ac:dyDescent="0.25">
      <c r="A4282" s="108" t="s">
        <v>17850</v>
      </c>
      <c r="B4282" s="108" t="s">
        <v>17851</v>
      </c>
      <c r="C4282" s="108" t="s">
        <v>17852</v>
      </c>
      <c r="D4282" s="108" t="s">
        <v>4764</v>
      </c>
      <c r="E4282" s="108" t="s">
        <v>4765</v>
      </c>
      <c r="F4282" s="108" t="s">
        <v>4771</v>
      </c>
      <c r="G4282" s="108" t="s">
        <v>4772</v>
      </c>
      <c r="H4282" s="109">
        <v>4</v>
      </c>
      <c r="I4282" s="109">
        <v>0</v>
      </c>
      <c r="J4282" s="110">
        <v>9589</v>
      </c>
      <c r="K4282" s="110">
        <v>0</v>
      </c>
      <c r="L4282" s="109">
        <v>2397.25</v>
      </c>
      <c r="M4282" s="108" t="s">
        <v>17432</v>
      </c>
      <c r="N4282" s="110">
        <v>-129.68870000000001</v>
      </c>
      <c r="O4282" s="110">
        <v>0</v>
      </c>
      <c r="P4282" s="68">
        <f t="shared" si="132"/>
        <v>9589</v>
      </c>
      <c r="Q4282" s="68">
        <f t="shared" si="133"/>
        <v>2397.25</v>
      </c>
    </row>
    <row r="4283" spans="1:17" ht="30" x14ac:dyDescent="0.25">
      <c r="A4283" s="108" t="s">
        <v>17850</v>
      </c>
      <c r="B4283" s="108" t="s">
        <v>17851</v>
      </c>
      <c r="C4283" s="108" t="s">
        <v>17852</v>
      </c>
      <c r="D4283" s="108" t="s">
        <v>4774</v>
      </c>
      <c r="E4283" s="108" t="s">
        <v>4775</v>
      </c>
      <c r="F4283" s="108" t="s">
        <v>4773</v>
      </c>
      <c r="G4283" s="108" t="s">
        <v>4776</v>
      </c>
      <c r="H4283" s="109">
        <v>279</v>
      </c>
      <c r="I4283" s="109">
        <v>4</v>
      </c>
      <c r="J4283" s="110">
        <v>974236</v>
      </c>
      <c r="K4283" s="110">
        <v>13770</v>
      </c>
      <c r="L4283" s="109">
        <v>3442.53</v>
      </c>
      <c r="M4283" s="108" t="s">
        <v>17432</v>
      </c>
      <c r="N4283" s="110">
        <v>-13176.141100000001</v>
      </c>
      <c r="O4283" s="110">
        <v>0</v>
      </c>
      <c r="P4283" s="68">
        <f t="shared" si="132"/>
        <v>960466</v>
      </c>
      <c r="Q4283" s="68">
        <f t="shared" si="133"/>
        <v>3442.5304659498206</v>
      </c>
    </row>
    <row r="4284" spans="1:17" ht="30" x14ac:dyDescent="0.25">
      <c r="A4284" s="108" t="s">
        <v>17850</v>
      </c>
      <c r="B4284" s="108" t="s">
        <v>17851</v>
      </c>
      <c r="C4284" s="108" t="s">
        <v>17852</v>
      </c>
      <c r="D4284" s="108" t="s">
        <v>4774</v>
      </c>
      <c r="E4284" s="108" t="s">
        <v>4775</v>
      </c>
      <c r="F4284" s="108" t="s">
        <v>4777</v>
      </c>
      <c r="G4284" s="108" t="s">
        <v>4778</v>
      </c>
      <c r="H4284" s="109">
        <v>192</v>
      </c>
      <c r="I4284" s="109">
        <v>0</v>
      </c>
      <c r="J4284" s="110">
        <v>697399</v>
      </c>
      <c r="K4284" s="110">
        <v>0</v>
      </c>
      <c r="L4284" s="109">
        <v>3632.29</v>
      </c>
      <c r="M4284" s="108" t="s">
        <v>17432</v>
      </c>
      <c r="N4284" s="110">
        <v>-9432.0324000000001</v>
      </c>
      <c r="O4284" s="110">
        <v>0</v>
      </c>
      <c r="P4284" s="68">
        <f t="shared" si="132"/>
        <v>697399</v>
      </c>
      <c r="Q4284" s="68">
        <f t="shared" si="133"/>
        <v>3632.2864583333335</v>
      </c>
    </row>
    <row r="4285" spans="1:17" ht="30" x14ac:dyDescent="0.25">
      <c r="A4285" s="108" t="s">
        <v>17850</v>
      </c>
      <c r="B4285" s="108" t="s">
        <v>17851</v>
      </c>
      <c r="C4285" s="108" t="s">
        <v>17852</v>
      </c>
      <c r="D4285" s="108" t="s">
        <v>4774</v>
      </c>
      <c r="E4285" s="108" t="s">
        <v>4775</v>
      </c>
      <c r="F4285" s="108" t="s">
        <v>4779</v>
      </c>
      <c r="G4285" s="108" t="s">
        <v>4780</v>
      </c>
      <c r="H4285" s="109">
        <v>203</v>
      </c>
      <c r="I4285" s="109">
        <v>0</v>
      </c>
      <c r="J4285" s="110">
        <v>745944</v>
      </c>
      <c r="K4285" s="110">
        <v>0</v>
      </c>
      <c r="L4285" s="109">
        <v>3674.6</v>
      </c>
      <c r="M4285" s="108" t="s">
        <v>17432</v>
      </c>
      <c r="N4285" s="110">
        <v>-10088.584800000001</v>
      </c>
      <c r="O4285" s="110">
        <v>0</v>
      </c>
      <c r="P4285" s="68">
        <f t="shared" si="132"/>
        <v>745944</v>
      </c>
      <c r="Q4285" s="68">
        <f t="shared" si="133"/>
        <v>3674.6009852216748</v>
      </c>
    </row>
    <row r="4286" spans="1:17" x14ac:dyDescent="0.25">
      <c r="A4286" s="108" t="s">
        <v>17850</v>
      </c>
      <c r="B4286" s="108" t="s">
        <v>17851</v>
      </c>
      <c r="C4286" s="108" t="s">
        <v>17852</v>
      </c>
      <c r="D4286" s="108" t="s">
        <v>4774</v>
      </c>
      <c r="E4286" s="108" t="s">
        <v>4775</v>
      </c>
      <c r="F4286" s="108" t="s">
        <v>4781</v>
      </c>
      <c r="G4286" s="108" t="s">
        <v>4782</v>
      </c>
      <c r="H4286" s="109">
        <v>184</v>
      </c>
      <c r="I4286" s="109">
        <v>5</v>
      </c>
      <c r="J4286" s="110">
        <v>670836</v>
      </c>
      <c r="K4286" s="110">
        <v>17747</v>
      </c>
      <c r="L4286" s="109">
        <v>3549.4</v>
      </c>
      <c r="M4286" s="108" t="s">
        <v>17432</v>
      </c>
      <c r="N4286" s="110">
        <v>-9072.7865999999995</v>
      </c>
      <c r="O4286" s="110">
        <v>0</v>
      </c>
      <c r="P4286" s="68">
        <f t="shared" si="132"/>
        <v>653089</v>
      </c>
      <c r="Q4286" s="68">
        <f t="shared" si="133"/>
        <v>3549.396739130435</v>
      </c>
    </row>
    <row r="4287" spans="1:17" ht="30" x14ac:dyDescent="0.25">
      <c r="A4287" s="108" t="s">
        <v>17850</v>
      </c>
      <c r="B4287" s="108" t="s">
        <v>17851</v>
      </c>
      <c r="C4287" s="108" t="s">
        <v>17852</v>
      </c>
      <c r="D4287" s="108" t="s">
        <v>4774</v>
      </c>
      <c r="E4287" s="108" t="s">
        <v>4775</v>
      </c>
      <c r="F4287" s="108" t="s">
        <v>4783</v>
      </c>
      <c r="G4287" s="108" t="s">
        <v>4784</v>
      </c>
      <c r="H4287" s="109">
        <v>266</v>
      </c>
      <c r="I4287" s="109">
        <v>0</v>
      </c>
      <c r="J4287" s="110">
        <v>968788</v>
      </c>
      <c r="K4287" s="110">
        <v>0</v>
      </c>
      <c r="L4287" s="109">
        <v>3642.06</v>
      </c>
      <c r="M4287" s="108" t="s">
        <v>17432</v>
      </c>
      <c r="N4287" s="110">
        <v>-13102.456700000001</v>
      </c>
      <c r="O4287" s="110">
        <v>0</v>
      </c>
      <c r="P4287" s="68">
        <f t="shared" si="132"/>
        <v>968788</v>
      </c>
      <c r="Q4287" s="68">
        <f t="shared" si="133"/>
        <v>3642.0601503759399</v>
      </c>
    </row>
    <row r="4288" spans="1:17" ht="30" x14ac:dyDescent="0.25">
      <c r="A4288" s="108" t="s">
        <v>17850</v>
      </c>
      <c r="B4288" s="108" t="s">
        <v>17851</v>
      </c>
      <c r="C4288" s="108" t="s">
        <v>17852</v>
      </c>
      <c r="D4288" s="108" t="s">
        <v>4774</v>
      </c>
      <c r="E4288" s="108" t="s">
        <v>4775</v>
      </c>
      <c r="F4288" s="108" t="s">
        <v>4785</v>
      </c>
      <c r="G4288" s="108" t="s">
        <v>4786</v>
      </c>
      <c r="H4288" s="109">
        <v>180</v>
      </c>
      <c r="I4288" s="109">
        <v>2</v>
      </c>
      <c r="J4288" s="110">
        <v>644931</v>
      </c>
      <c r="K4288" s="110">
        <v>7087</v>
      </c>
      <c r="L4288" s="109">
        <v>3543.58</v>
      </c>
      <c r="M4288" s="108" t="s">
        <v>17432</v>
      </c>
      <c r="N4288" s="110">
        <v>-8722.4223999999995</v>
      </c>
      <c r="O4288" s="110">
        <v>0</v>
      </c>
      <c r="P4288" s="68">
        <f t="shared" si="132"/>
        <v>637844</v>
      </c>
      <c r="Q4288" s="68">
        <f t="shared" si="133"/>
        <v>3543.5777777777776</v>
      </c>
    </row>
    <row r="4289" spans="1:17" x14ac:dyDescent="0.25">
      <c r="A4289" s="108" t="s">
        <v>17850</v>
      </c>
      <c r="B4289" s="108" t="s">
        <v>17851</v>
      </c>
      <c r="C4289" s="108" t="s">
        <v>17852</v>
      </c>
      <c r="D4289" s="108" t="s">
        <v>4774</v>
      </c>
      <c r="E4289" s="108" t="s">
        <v>4775</v>
      </c>
      <c r="F4289" s="108" t="s">
        <v>4787</v>
      </c>
      <c r="G4289" s="108" t="s">
        <v>308</v>
      </c>
      <c r="H4289" s="109">
        <v>219</v>
      </c>
      <c r="I4289" s="109">
        <v>0</v>
      </c>
      <c r="J4289" s="110">
        <v>720941</v>
      </c>
      <c r="K4289" s="110">
        <v>0</v>
      </c>
      <c r="L4289" s="109">
        <v>3291.97</v>
      </c>
      <c r="M4289" s="108" t="s">
        <v>17432</v>
      </c>
      <c r="N4289" s="110">
        <v>-9750.4315999999999</v>
      </c>
      <c r="O4289" s="110">
        <v>0</v>
      </c>
      <c r="P4289" s="68">
        <f t="shared" si="132"/>
        <v>720941</v>
      </c>
      <c r="Q4289" s="68">
        <f t="shared" si="133"/>
        <v>3291.9680365296804</v>
      </c>
    </row>
    <row r="4290" spans="1:17" x14ac:dyDescent="0.25">
      <c r="A4290" s="108" t="s">
        <v>17850</v>
      </c>
      <c r="B4290" s="108" t="s">
        <v>17851</v>
      </c>
      <c r="C4290" s="108" t="s">
        <v>17852</v>
      </c>
      <c r="D4290" s="108" t="s">
        <v>4774</v>
      </c>
      <c r="E4290" s="108" t="s">
        <v>4775</v>
      </c>
      <c r="F4290" s="108" t="s">
        <v>4788</v>
      </c>
      <c r="G4290" s="108" t="s">
        <v>4789</v>
      </c>
      <c r="H4290" s="109">
        <v>312</v>
      </c>
      <c r="I4290" s="109">
        <v>28</v>
      </c>
      <c r="J4290" s="110">
        <v>1227185</v>
      </c>
      <c r="K4290" s="110">
        <v>101062</v>
      </c>
      <c r="L4290" s="109">
        <v>3609.37</v>
      </c>
      <c r="M4290" s="108" t="s">
        <v>17432</v>
      </c>
      <c r="N4290" s="110">
        <v>-16597.177299999999</v>
      </c>
      <c r="O4290" s="110">
        <v>0</v>
      </c>
      <c r="P4290" s="68">
        <f t="shared" si="132"/>
        <v>1126123</v>
      </c>
      <c r="Q4290" s="68">
        <f t="shared" si="133"/>
        <v>3609.3685897435898</v>
      </c>
    </row>
    <row r="4291" spans="1:17" ht="30" x14ac:dyDescent="0.25">
      <c r="A4291" s="108" t="s">
        <v>17850</v>
      </c>
      <c r="B4291" s="108" t="s">
        <v>17851</v>
      </c>
      <c r="C4291" s="108" t="s">
        <v>17852</v>
      </c>
      <c r="D4291" s="108" t="s">
        <v>4774</v>
      </c>
      <c r="E4291" s="108" t="s">
        <v>4775</v>
      </c>
      <c r="F4291" s="108" t="s">
        <v>4790</v>
      </c>
      <c r="G4291" s="108" t="s">
        <v>4791</v>
      </c>
      <c r="H4291" s="109">
        <v>93</v>
      </c>
      <c r="I4291" s="109">
        <v>0</v>
      </c>
      <c r="J4291" s="110">
        <v>285503</v>
      </c>
      <c r="K4291" s="110">
        <v>0</v>
      </c>
      <c r="L4291" s="109">
        <v>3069.92</v>
      </c>
      <c r="M4291" s="108" t="s">
        <v>17432</v>
      </c>
      <c r="N4291" s="110">
        <v>-3861.3175000000001</v>
      </c>
      <c r="O4291" s="110">
        <v>0</v>
      </c>
      <c r="P4291" s="68">
        <f t="shared" si="132"/>
        <v>285503</v>
      </c>
      <c r="Q4291" s="68">
        <f t="shared" si="133"/>
        <v>3069.9247311827958</v>
      </c>
    </row>
    <row r="4292" spans="1:17" ht="30" x14ac:dyDescent="0.25">
      <c r="A4292" s="108" t="s">
        <v>17850</v>
      </c>
      <c r="B4292" s="108" t="s">
        <v>17851</v>
      </c>
      <c r="C4292" s="108" t="s">
        <v>17852</v>
      </c>
      <c r="D4292" s="108" t="s">
        <v>4774</v>
      </c>
      <c r="E4292" s="108" t="s">
        <v>4775</v>
      </c>
      <c r="F4292" s="108" t="s">
        <v>4792</v>
      </c>
      <c r="G4292" s="108" t="s">
        <v>4793</v>
      </c>
      <c r="H4292" s="109">
        <v>122</v>
      </c>
      <c r="I4292" s="109">
        <v>1</v>
      </c>
      <c r="J4292" s="110">
        <v>386777</v>
      </c>
      <c r="K4292" s="110">
        <v>3145</v>
      </c>
      <c r="L4292" s="109">
        <v>3144.53</v>
      </c>
      <c r="M4292" s="108" t="s">
        <v>17432</v>
      </c>
      <c r="N4292" s="110">
        <v>-5231.0007999999998</v>
      </c>
      <c r="O4292" s="110">
        <v>0</v>
      </c>
      <c r="P4292" s="68">
        <f t="shared" ref="P4292:P4355" si="134">J4292-K4292</f>
        <v>383632</v>
      </c>
      <c r="Q4292" s="68">
        <f t="shared" ref="Q4292:Q4355" si="135">P4292/H4292</f>
        <v>3144.5245901639346</v>
      </c>
    </row>
    <row r="4293" spans="1:17" ht="30" x14ac:dyDescent="0.25">
      <c r="A4293" s="108" t="s">
        <v>17850</v>
      </c>
      <c r="B4293" s="108" t="s">
        <v>17851</v>
      </c>
      <c r="C4293" s="108" t="s">
        <v>17852</v>
      </c>
      <c r="D4293" s="108" t="s">
        <v>4774</v>
      </c>
      <c r="E4293" s="108" t="s">
        <v>4775</v>
      </c>
      <c r="F4293" s="108" t="s">
        <v>4794</v>
      </c>
      <c r="G4293" s="108" t="s">
        <v>4795</v>
      </c>
      <c r="H4293" s="109">
        <v>150</v>
      </c>
      <c r="I4293" s="109">
        <v>0</v>
      </c>
      <c r="J4293" s="110">
        <v>472031</v>
      </c>
      <c r="K4293" s="110">
        <v>0</v>
      </c>
      <c r="L4293" s="109">
        <v>3146.87</v>
      </c>
      <c r="M4293" s="108" t="s">
        <v>17432</v>
      </c>
      <c r="N4293" s="110">
        <v>-6384.0294000000004</v>
      </c>
      <c r="O4293" s="110">
        <v>0</v>
      </c>
      <c r="P4293" s="68">
        <f t="shared" si="134"/>
        <v>472031</v>
      </c>
      <c r="Q4293" s="68">
        <f t="shared" si="135"/>
        <v>3146.8733333333334</v>
      </c>
    </row>
    <row r="4294" spans="1:17" ht="30" x14ac:dyDescent="0.25">
      <c r="A4294" s="108" t="s">
        <v>17850</v>
      </c>
      <c r="B4294" s="108" t="s">
        <v>17851</v>
      </c>
      <c r="C4294" s="108" t="s">
        <v>17852</v>
      </c>
      <c r="D4294" s="108" t="s">
        <v>4774</v>
      </c>
      <c r="E4294" s="108" t="s">
        <v>4775</v>
      </c>
      <c r="F4294" s="108" t="s">
        <v>4796</v>
      </c>
      <c r="G4294" s="108" t="s">
        <v>4797</v>
      </c>
      <c r="H4294" s="109">
        <v>170</v>
      </c>
      <c r="I4294" s="109">
        <v>0</v>
      </c>
      <c r="J4294" s="110">
        <v>513812</v>
      </c>
      <c r="K4294" s="110">
        <v>0</v>
      </c>
      <c r="L4294" s="109">
        <v>3022.42</v>
      </c>
      <c r="M4294" s="108" t="s">
        <v>17432</v>
      </c>
      <c r="N4294" s="110">
        <v>-6949.0920999999998</v>
      </c>
      <c r="O4294" s="110">
        <v>0</v>
      </c>
      <c r="P4294" s="68">
        <f t="shared" si="134"/>
        <v>513812</v>
      </c>
      <c r="Q4294" s="68">
        <f t="shared" si="135"/>
        <v>3022.4235294117648</v>
      </c>
    </row>
    <row r="4295" spans="1:17" x14ac:dyDescent="0.25">
      <c r="A4295" s="108" t="s">
        <v>17850</v>
      </c>
      <c r="B4295" s="108" t="s">
        <v>17851</v>
      </c>
      <c r="C4295" s="108" t="s">
        <v>17852</v>
      </c>
      <c r="D4295" s="108" t="s">
        <v>4799</v>
      </c>
      <c r="E4295" s="108" t="s">
        <v>4800</v>
      </c>
      <c r="F4295" s="108" t="s">
        <v>4798</v>
      </c>
      <c r="G4295" s="108" t="s">
        <v>4801</v>
      </c>
      <c r="H4295" s="109">
        <v>118</v>
      </c>
      <c r="I4295" s="109">
        <v>0</v>
      </c>
      <c r="J4295" s="110">
        <v>447677</v>
      </c>
      <c r="K4295" s="110">
        <v>0</v>
      </c>
      <c r="L4295" s="109">
        <v>3793.87</v>
      </c>
      <c r="M4295" s="108" t="s">
        <v>17428</v>
      </c>
      <c r="N4295" s="110">
        <v>21230.865699999998</v>
      </c>
      <c r="O4295" s="110">
        <v>1829.4991</v>
      </c>
      <c r="P4295" s="68">
        <f t="shared" si="134"/>
        <v>447677</v>
      </c>
      <c r="Q4295" s="68">
        <f t="shared" si="135"/>
        <v>3793.8728813559323</v>
      </c>
    </row>
    <row r="4296" spans="1:17" x14ac:dyDescent="0.25">
      <c r="A4296" s="108" t="s">
        <v>17850</v>
      </c>
      <c r="B4296" s="108" t="s">
        <v>17851</v>
      </c>
      <c r="C4296" s="108" t="s">
        <v>17852</v>
      </c>
      <c r="D4296" s="108" t="s">
        <v>4799</v>
      </c>
      <c r="E4296" s="108" t="s">
        <v>4800</v>
      </c>
      <c r="F4296" s="108" t="s">
        <v>4802</v>
      </c>
      <c r="G4296" s="108" t="s">
        <v>4801</v>
      </c>
      <c r="H4296" s="109">
        <v>133</v>
      </c>
      <c r="I4296" s="109">
        <v>0</v>
      </c>
      <c r="J4296" s="110">
        <v>450226</v>
      </c>
      <c r="K4296" s="110">
        <v>0</v>
      </c>
      <c r="L4296" s="109">
        <v>3385.16</v>
      </c>
      <c r="M4296" s="108" t="s">
        <v>17428</v>
      </c>
      <c r="N4296" s="110">
        <v>21351.7363</v>
      </c>
      <c r="O4296" s="110">
        <v>1839.9147</v>
      </c>
      <c r="P4296" s="68">
        <f t="shared" si="134"/>
        <v>450226</v>
      </c>
      <c r="Q4296" s="68">
        <f t="shared" si="135"/>
        <v>3385.1578947368421</v>
      </c>
    </row>
    <row r="4297" spans="1:17" x14ac:dyDescent="0.25">
      <c r="A4297" s="108" t="s">
        <v>17850</v>
      </c>
      <c r="B4297" s="108" t="s">
        <v>17851</v>
      </c>
      <c r="C4297" s="108" t="s">
        <v>17852</v>
      </c>
      <c r="D4297" s="108" t="s">
        <v>4804</v>
      </c>
      <c r="E4297" s="108" t="s">
        <v>4805</v>
      </c>
      <c r="F4297" s="108" t="s">
        <v>4803</v>
      </c>
      <c r="G4297" s="108" t="s">
        <v>4806</v>
      </c>
      <c r="H4297" s="109">
        <v>262</v>
      </c>
      <c r="I4297" s="109">
        <v>0</v>
      </c>
      <c r="J4297" s="110">
        <v>705973</v>
      </c>
      <c r="K4297" s="110">
        <v>0</v>
      </c>
      <c r="L4297" s="109">
        <v>2694.55</v>
      </c>
      <c r="M4297" s="108" t="s">
        <v>17432</v>
      </c>
      <c r="N4297" s="110">
        <v>-9548.0018</v>
      </c>
      <c r="O4297" s="110">
        <v>0</v>
      </c>
      <c r="P4297" s="68">
        <f t="shared" si="134"/>
        <v>705973</v>
      </c>
      <c r="Q4297" s="68">
        <f t="shared" si="135"/>
        <v>2694.5534351145038</v>
      </c>
    </row>
    <row r="4298" spans="1:17" x14ac:dyDescent="0.25">
      <c r="A4298" s="108" t="s">
        <v>17850</v>
      </c>
      <c r="B4298" s="108" t="s">
        <v>17851</v>
      </c>
      <c r="C4298" s="108" t="s">
        <v>17852</v>
      </c>
      <c r="D4298" s="108" t="s">
        <v>4804</v>
      </c>
      <c r="E4298" s="108" t="s">
        <v>4805</v>
      </c>
      <c r="F4298" s="108" t="s">
        <v>4807</v>
      </c>
      <c r="G4298" s="108" t="s">
        <v>4808</v>
      </c>
      <c r="H4298" s="109">
        <v>122</v>
      </c>
      <c r="I4298" s="109">
        <v>0</v>
      </c>
      <c r="J4298" s="110">
        <v>400418</v>
      </c>
      <c r="K4298" s="110">
        <v>0</v>
      </c>
      <c r="L4298" s="109">
        <v>3282.11</v>
      </c>
      <c r="M4298" s="108" t="s">
        <v>17432</v>
      </c>
      <c r="N4298" s="110">
        <v>-5415.4964</v>
      </c>
      <c r="O4298" s="110">
        <v>0</v>
      </c>
      <c r="P4298" s="68">
        <f t="shared" si="134"/>
        <v>400418</v>
      </c>
      <c r="Q4298" s="68">
        <f t="shared" si="135"/>
        <v>3282.1147540983607</v>
      </c>
    </row>
    <row r="4299" spans="1:17" x14ac:dyDescent="0.25">
      <c r="A4299" s="108" t="s">
        <v>17850</v>
      </c>
      <c r="B4299" s="108" t="s">
        <v>17851</v>
      </c>
      <c r="C4299" s="108" t="s">
        <v>17852</v>
      </c>
      <c r="D4299" s="108" t="s">
        <v>4804</v>
      </c>
      <c r="E4299" s="108" t="s">
        <v>4805</v>
      </c>
      <c r="F4299" s="108" t="s">
        <v>4809</v>
      </c>
      <c r="G4299" s="108" t="s">
        <v>4810</v>
      </c>
      <c r="H4299" s="109">
        <v>198</v>
      </c>
      <c r="I4299" s="109">
        <v>0</v>
      </c>
      <c r="J4299" s="110">
        <v>517641</v>
      </c>
      <c r="K4299" s="110">
        <v>0</v>
      </c>
      <c r="L4299" s="109">
        <v>2614.35</v>
      </c>
      <c r="M4299" s="108" t="s">
        <v>17432</v>
      </c>
      <c r="N4299" s="110">
        <v>-7000.8797999999997</v>
      </c>
      <c r="O4299" s="110">
        <v>0</v>
      </c>
      <c r="P4299" s="68">
        <f t="shared" si="134"/>
        <v>517641</v>
      </c>
      <c r="Q4299" s="68">
        <f t="shared" si="135"/>
        <v>2614.348484848485</v>
      </c>
    </row>
    <row r="4300" spans="1:17" x14ac:dyDescent="0.25">
      <c r="A4300" s="108" t="s">
        <v>17850</v>
      </c>
      <c r="B4300" s="108" t="s">
        <v>17851</v>
      </c>
      <c r="C4300" s="108" t="s">
        <v>17852</v>
      </c>
      <c r="D4300" s="108" t="s">
        <v>4804</v>
      </c>
      <c r="E4300" s="108" t="s">
        <v>4805</v>
      </c>
      <c r="F4300" s="108" t="s">
        <v>4811</v>
      </c>
      <c r="G4300" s="108" t="s">
        <v>4812</v>
      </c>
      <c r="H4300" s="109">
        <v>132</v>
      </c>
      <c r="I4300" s="109">
        <v>0</v>
      </c>
      <c r="J4300" s="110">
        <v>431846</v>
      </c>
      <c r="K4300" s="110">
        <v>0</v>
      </c>
      <c r="L4300" s="109">
        <v>3271.56</v>
      </c>
      <c r="M4300" s="108" t="s">
        <v>17432</v>
      </c>
      <c r="N4300" s="110">
        <v>-5840.5384999999997</v>
      </c>
      <c r="O4300" s="110">
        <v>0</v>
      </c>
      <c r="P4300" s="68">
        <f t="shared" si="134"/>
        <v>431846</v>
      </c>
      <c r="Q4300" s="68">
        <f t="shared" si="135"/>
        <v>3271.560606060606</v>
      </c>
    </row>
    <row r="4301" spans="1:17" x14ac:dyDescent="0.25">
      <c r="A4301" s="108" t="s">
        <v>17850</v>
      </c>
      <c r="B4301" s="108" t="s">
        <v>17851</v>
      </c>
      <c r="C4301" s="108" t="s">
        <v>17852</v>
      </c>
      <c r="D4301" s="108" t="s">
        <v>4814</v>
      </c>
      <c r="E4301" s="108" t="s">
        <v>4815</v>
      </c>
      <c r="F4301" s="108" t="s">
        <v>4813</v>
      </c>
      <c r="G4301" s="108" t="s">
        <v>4816</v>
      </c>
      <c r="H4301" s="109">
        <v>152</v>
      </c>
      <c r="I4301" s="109">
        <v>0</v>
      </c>
      <c r="J4301" s="110">
        <v>381686</v>
      </c>
      <c r="K4301" s="110">
        <v>0</v>
      </c>
      <c r="L4301" s="109">
        <v>2511.09</v>
      </c>
      <c r="M4301" s="108" t="s">
        <v>17432</v>
      </c>
      <c r="N4301" s="110">
        <v>-5162.1494000000002</v>
      </c>
      <c r="O4301" s="110">
        <v>0</v>
      </c>
      <c r="P4301" s="68">
        <f t="shared" si="134"/>
        <v>381686</v>
      </c>
      <c r="Q4301" s="68">
        <f t="shared" si="135"/>
        <v>2511.0921052631579</v>
      </c>
    </row>
    <row r="4302" spans="1:17" x14ac:dyDescent="0.25">
      <c r="A4302" s="108" t="s">
        <v>17850</v>
      </c>
      <c r="B4302" s="108" t="s">
        <v>17851</v>
      </c>
      <c r="C4302" s="108" t="s">
        <v>17852</v>
      </c>
      <c r="D4302" s="108" t="s">
        <v>4814</v>
      </c>
      <c r="E4302" s="108" t="s">
        <v>4815</v>
      </c>
      <c r="F4302" s="108" t="s">
        <v>4817</v>
      </c>
      <c r="G4302" s="108" t="s">
        <v>4818</v>
      </c>
      <c r="H4302" s="109">
        <v>177</v>
      </c>
      <c r="I4302" s="109">
        <v>0</v>
      </c>
      <c r="J4302" s="110">
        <v>513808</v>
      </c>
      <c r="K4302" s="110">
        <v>0</v>
      </c>
      <c r="L4302" s="109">
        <v>2902.87</v>
      </c>
      <c r="M4302" s="108" t="s">
        <v>17432</v>
      </c>
      <c r="N4302" s="110">
        <v>-6949.0502999999999</v>
      </c>
      <c r="O4302" s="110">
        <v>0</v>
      </c>
      <c r="P4302" s="68">
        <f t="shared" si="134"/>
        <v>513808</v>
      </c>
      <c r="Q4302" s="68">
        <f t="shared" si="135"/>
        <v>2902.870056497175</v>
      </c>
    </row>
    <row r="4303" spans="1:17" x14ac:dyDescent="0.25">
      <c r="A4303" s="108" t="s">
        <v>17850</v>
      </c>
      <c r="B4303" s="108" t="s">
        <v>17851</v>
      </c>
      <c r="C4303" s="108" t="s">
        <v>17852</v>
      </c>
      <c r="D4303" s="108" t="s">
        <v>4814</v>
      </c>
      <c r="E4303" s="108" t="s">
        <v>4815</v>
      </c>
      <c r="F4303" s="108" t="s">
        <v>4819</v>
      </c>
      <c r="G4303" s="108" t="s">
        <v>4820</v>
      </c>
      <c r="H4303" s="109">
        <v>166</v>
      </c>
      <c r="I4303" s="109">
        <v>0</v>
      </c>
      <c r="J4303" s="110">
        <v>492129</v>
      </c>
      <c r="K4303" s="110">
        <v>0</v>
      </c>
      <c r="L4303" s="109">
        <v>2964.63</v>
      </c>
      <c r="M4303" s="108" t="s">
        <v>17432</v>
      </c>
      <c r="N4303" s="110">
        <v>-6655.8379999999997</v>
      </c>
      <c r="O4303" s="110">
        <v>0</v>
      </c>
      <c r="P4303" s="68">
        <f t="shared" si="134"/>
        <v>492129</v>
      </c>
      <c r="Q4303" s="68">
        <f t="shared" si="135"/>
        <v>2964.632530120482</v>
      </c>
    </row>
    <row r="4304" spans="1:17" x14ac:dyDescent="0.25">
      <c r="A4304" s="108" t="s">
        <v>17850</v>
      </c>
      <c r="B4304" s="108" t="s">
        <v>17851</v>
      </c>
      <c r="C4304" s="108" t="s">
        <v>17852</v>
      </c>
      <c r="D4304" s="108" t="s">
        <v>4814</v>
      </c>
      <c r="E4304" s="108" t="s">
        <v>4815</v>
      </c>
      <c r="F4304" s="108" t="s">
        <v>4821</v>
      </c>
      <c r="G4304" s="108" t="s">
        <v>4822</v>
      </c>
      <c r="H4304" s="109">
        <v>162</v>
      </c>
      <c r="I4304" s="109">
        <v>0</v>
      </c>
      <c r="J4304" s="110">
        <v>483972</v>
      </c>
      <c r="K4304" s="110">
        <v>0</v>
      </c>
      <c r="L4304" s="109">
        <v>2987.48</v>
      </c>
      <c r="M4304" s="108" t="s">
        <v>17432</v>
      </c>
      <c r="N4304" s="110">
        <v>-6545.5290999999997</v>
      </c>
      <c r="O4304" s="110">
        <v>0</v>
      </c>
      <c r="P4304" s="68">
        <f t="shared" si="134"/>
        <v>483972</v>
      </c>
      <c r="Q4304" s="68">
        <f t="shared" si="135"/>
        <v>2987.4814814814813</v>
      </c>
    </row>
    <row r="4305" spans="1:17" x14ac:dyDescent="0.25">
      <c r="A4305" s="108" t="s">
        <v>17850</v>
      </c>
      <c r="B4305" s="108" t="s">
        <v>17851</v>
      </c>
      <c r="C4305" s="108" t="s">
        <v>17852</v>
      </c>
      <c r="D4305" s="108" t="s">
        <v>4814</v>
      </c>
      <c r="E4305" s="108" t="s">
        <v>4815</v>
      </c>
      <c r="F4305" s="108" t="s">
        <v>4823</v>
      </c>
      <c r="G4305" s="108" t="s">
        <v>4824</v>
      </c>
      <c r="H4305" s="109">
        <v>40</v>
      </c>
      <c r="I4305" s="109">
        <v>0</v>
      </c>
      <c r="J4305" s="110">
        <v>95814</v>
      </c>
      <c r="K4305" s="110">
        <v>0</v>
      </c>
      <c r="L4305" s="109">
        <v>2395.35</v>
      </c>
      <c r="M4305" s="108" t="s">
        <v>17432</v>
      </c>
      <c r="N4305" s="110">
        <v>-1295.8457000000001</v>
      </c>
      <c r="O4305" s="110">
        <v>0</v>
      </c>
      <c r="P4305" s="68">
        <f t="shared" si="134"/>
        <v>95814</v>
      </c>
      <c r="Q4305" s="68">
        <f t="shared" si="135"/>
        <v>2395.35</v>
      </c>
    </row>
    <row r="4306" spans="1:17" x14ac:dyDescent="0.25">
      <c r="A4306" s="108" t="s">
        <v>17850</v>
      </c>
      <c r="B4306" s="108" t="s">
        <v>17851</v>
      </c>
      <c r="C4306" s="108" t="s">
        <v>17852</v>
      </c>
      <c r="D4306" s="108" t="s">
        <v>4814</v>
      </c>
      <c r="E4306" s="108" t="s">
        <v>4815</v>
      </c>
      <c r="F4306" s="108" t="s">
        <v>4825</v>
      </c>
      <c r="G4306" s="108" t="s">
        <v>4826</v>
      </c>
      <c r="H4306" s="109">
        <v>68</v>
      </c>
      <c r="I4306" s="109">
        <v>0</v>
      </c>
      <c r="J4306" s="110">
        <v>144848</v>
      </c>
      <c r="K4306" s="110">
        <v>0</v>
      </c>
      <c r="L4306" s="109">
        <v>2130.12</v>
      </c>
      <c r="M4306" s="108" t="s">
        <v>17432</v>
      </c>
      <c r="N4306" s="110">
        <v>-1959.0112999999999</v>
      </c>
      <c r="O4306" s="110">
        <v>0</v>
      </c>
      <c r="P4306" s="68">
        <f t="shared" si="134"/>
        <v>144848</v>
      </c>
      <c r="Q4306" s="68">
        <f t="shared" si="135"/>
        <v>2130.1176470588234</v>
      </c>
    </row>
    <row r="4307" spans="1:17" x14ac:dyDescent="0.25">
      <c r="A4307" s="108" t="s">
        <v>17850</v>
      </c>
      <c r="B4307" s="108" t="s">
        <v>17851</v>
      </c>
      <c r="C4307" s="108" t="s">
        <v>17852</v>
      </c>
      <c r="D4307" s="108" t="s">
        <v>4814</v>
      </c>
      <c r="E4307" s="108" t="s">
        <v>4815</v>
      </c>
      <c r="F4307" s="108" t="s">
        <v>4827</v>
      </c>
      <c r="G4307" s="108" t="s">
        <v>4828</v>
      </c>
      <c r="H4307" s="109">
        <v>24</v>
      </c>
      <c r="I4307" s="109">
        <v>0</v>
      </c>
      <c r="J4307" s="110">
        <v>60969</v>
      </c>
      <c r="K4307" s="110">
        <v>0</v>
      </c>
      <c r="L4307" s="109">
        <v>2540.38</v>
      </c>
      <c r="M4307" s="108" t="s">
        <v>17432</v>
      </c>
      <c r="N4307" s="110">
        <v>-824.5788</v>
      </c>
      <c r="O4307" s="110">
        <v>0</v>
      </c>
      <c r="P4307" s="68">
        <f t="shared" si="134"/>
        <v>60969</v>
      </c>
      <c r="Q4307" s="68">
        <f t="shared" si="135"/>
        <v>2540.375</v>
      </c>
    </row>
    <row r="4308" spans="1:17" x14ac:dyDescent="0.25">
      <c r="A4308" s="108" t="s">
        <v>17850</v>
      </c>
      <c r="B4308" s="108" t="s">
        <v>17851</v>
      </c>
      <c r="C4308" s="108" t="s">
        <v>17852</v>
      </c>
      <c r="D4308" s="108" t="s">
        <v>4830</v>
      </c>
      <c r="E4308" s="108" t="s">
        <v>4831</v>
      </c>
      <c r="F4308" s="108" t="s">
        <v>4829</v>
      </c>
      <c r="G4308" s="108" t="s">
        <v>4832</v>
      </c>
      <c r="H4308" s="109">
        <v>80</v>
      </c>
      <c r="I4308" s="109">
        <v>0</v>
      </c>
      <c r="J4308" s="110">
        <v>248712</v>
      </c>
      <c r="K4308" s="110">
        <v>0</v>
      </c>
      <c r="L4308" s="109">
        <v>3108.9</v>
      </c>
      <c r="M4308" s="108" t="s">
        <v>17432</v>
      </c>
      <c r="N4308" s="110">
        <v>-3363.7267999999999</v>
      </c>
      <c r="O4308" s="110">
        <v>0</v>
      </c>
      <c r="P4308" s="68">
        <f t="shared" si="134"/>
        <v>248712</v>
      </c>
      <c r="Q4308" s="68">
        <f t="shared" si="135"/>
        <v>3108.9</v>
      </c>
    </row>
    <row r="4309" spans="1:17" x14ac:dyDescent="0.25">
      <c r="A4309" s="108" t="s">
        <v>17850</v>
      </c>
      <c r="B4309" s="108" t="s">
        <v>17851</v>
      </c>
      <c r="C4309" s="108" t="s">
        <v>17852</v>
      </c>
      <c r="D4309" s="108" t="s">
        <v>4830</v>
      </c>
      <c r="E4309" s="108" t="s">
        <v>4831</v>
      </c>
      <c r="F4309" s="108" t="s">
        <v>4833</v>
      </c>
      <c r="G4309" s="108" t="s">
        <v>4834</v>
      </c>
      <c r="H4309" s="109">
        <v>146</v>
      </c>
      <c r="I4309" s="109">
        <v>0</v>
      </c>
      <c r="J4309" s="110">
        <v>482674</v>
      </c>
      <c r="K4309" s="110">
        <v>0</v>
      </c>
      <c r="L4309" s="109">
        <v>3305.99</v>
      </c>
      <c r="M4309" s="108" t="s">
        <v>17432</v>
      </c>
      <c r="N4309" s="110">
        <v>-6527.9645</v>
      </c>
      <c r="O4309" s="110">
        <v>0</v>
      </c>
      <c r="P4309" s="68">
        <f t="shared" si="134"/>
        <v>482674</v>
      </c>
      <c r="Q4309" s="68">
        <f t="shared" si="135"/>
        <v>3305.9863013698632</v>
      </c>
    </row>
    <row r="4310" spans="1:17" x14ac:dyDescent="0.25">
      <c r="A4310" s="108" t="s">
        <v>17850</v>
      </c>
      <c r="B4310" s="108" t="s">
        <v>17851</v>
      </c>
      <c r="C4310" s="108" t="s">
        <v>17852</v>
      </c>
      <c r="D4310" s="108" t="s">
        <v>4830</v>
      </c>
      <c r="E4310" s="108" t="s">
        <v>4831</v>
      </c>
      <c r="F4310" s="108" t="s">
        <v>4835</v>
      </c>
      <c r="G4310" s="108" t="s">
        <v>4836</v>
      </c>
      <c r="H4310" s="109">
        <v>135</v>
      </c>
      <c r="I4310" s="109">
        <v>0</v>
      </c>
      <c r="J4310" s="110">
        <v>393665</v>
      </c>
      <c r="K4310" s="110">
        <v>0</v>
      </c>
      <c r="L4310" s="109">
        <v>2916.04</v>
      </c>
      <c r="M4310" s="108" t="s">
        <v>17432</v>
      </c>
      <c r="N4310" s="110">
        <v>-5324.1571000000004</v>
      </c>
      <c r="O4310" s="110">
        <v>0</v>
      </c>
      <c r="P4310" s="68">
        <f t="shared" si="134"/>
        <v>393665</v>
      </c>
      <c r="Q4310" s="68">
        <f t="shared" si="135"/>
        <v>2916.037037037037</v>
      </c>
    </row>
    <row r="4311" spans="1:17" ht="30" x14ac:dyDescent="0.25">
      <c r="A4311" s="108" t="s">
        <v>17850</v>
      </c>
      <c r="B4311" s="108" t="s">
        <v>17851</v>
      </c>
      <c r="C4311" s="108" t="s">
        <v>17852</v>
      </c>
      <c r="D4311" s="108" t="s">
        <v>4838</v>
      </c>
      <c r="E4311" s="108" t="s">
        <v>4839</v>
      </c>
      <c r="F4311" s="108" t="s">
        <v>4837</v>
      </c>
      <c r="G4311" s="108" t="s">
        <v>4839</v>
      </c>
      <c r="H4311" s="109">
        <v>100</v>
      </c>
      <c r="I4311" s="109">
        <v>0</v>
      </c>
      <c r="J4311" s="110">
        <v>236605</v>
      </c>
      <c r="K4311" s="110">
        <v>0</v>
      </c>
      <c r="L4311" s="109">
        <v>2366.0500000000002</v>
      </c>
      <c r="M4311" s="108" t="s">
        <v>17428</v>
      </c>
      <c r="N4311" s="110">
        <v>11220.8547</v>
      </c>
      <c r="O4311" s="110">
        <v>966.91970000000003</v>
      </c>
      <c r="P4311" s="68">
        <f t="shared" si="134"/>
        <v>236605</v>
      </c>
      <c r="Q4311" s="68">
        <f t="shared" si="135"/>
        <v>2366.0500000000002</v>
      </c>
    </row>
    <row r="4312" spans="1:17" ht="30" x14ac:dyDescent="0.25">
      <c r="A4312" s="108" t="s">
        <v>17850</v>
      </c>
      <c r="B4312" s="108" t="s">
        <v>17851</v>
      </c>
      <c r="C4312" s="108" t="s">
        <v>17852</v>
      </c>
      <c r="D4312" s="108" t="s">
        <v>4841</v>
      </c>
      <c r="E4312" s="108" t="s">
        <v>4842</v>
      </c>
      <c r="F4312" s="108" t="s">
        <v>4840</v>
      </c>
      <c r="G4312" s="108" t="s">
        <v>4843</v>
      </c>
      <c r="H4312" s="109">
        <v>130</v>
      </c>
      <c r="I4312" s="109">
        <v>0</v>
      </c>
      <c r="J4312" s="110">
        <v>396591</v>
      </c>
      <c r="K4312" s="110">
        <v>0</v>
      </c>
      <c r="L4312" s="109">
        <v>3050.7</v>
      </c>
      <c r="M4312" s="108" t="s">
        <v>17432</v>
      </c>
      <c r="N4312" s="110">
        <v>-5363.7331000000004</v>
      </c>
      <c r="O4312" s="110">
        <v>0</v>
      </c>
      <c r="P4312" s="68">
        <f t="shared" si="134"/>
        <v>396591</v>
      </c>
      <c r="Q4312" s="68">
        <f t="shared" si="135"/>
        <v>3050.7</v>
      </c>
    </row>
    <row r="4313" spans="1:17" x14ac:dyDescent="0.25">
      <c r="A4313" s="108" t="s">
        <v>17850</v>
      </c>
      <c r="B4313" s="108" t="s">
        <v>17851</v>
      </c>
      <c r="C4313" s="108" t="s">
        <v>17852</v>
      </c>
      <c r="D4313" s="108" t="s">
        <v>4841</v>
      </c>
      <c r="E4313" s="108" t="s">
        <v>4842</v>
      </c>
      <c r="F4313" s="108" t="s">
        <v>4844</v>
      </c>
      <c r="G4313" s="108" t="s">
        <v>4845</v>
      </c>
      <c r="H4313" s="109">
        <v>50</v>
      </c>
      <c r="I4313" s="109">
        <v>0</v>
      </c>
      <c r="J4313" s="110">
        <v>156958</v>
      </c>
      <c r="K4313" s="110">
        <v>0</v>
      </c>
      <c r="L4313" s="109">
        <v>3139.16</v>
      </c>
      <c r="M4313" s="108" t="s">
        <v>17432</v>
      </c>
      <c r="N4313" s="110">
        <v>-2122.7901999999999</v>
      </c>
      <c r="O4313" s="110">
        <v>0</v>
      </c>
      <c r="P4313" s="68">
        <f t="shared" si="134"/>
        <v>156958</v>
      </c>
      <c r="Q4313" s="68">
        <f t="shared" si="135"/>
        <v>3139.16</v>
      </c>
    </row>
    <row r="4314" spans="1:17" x14ac:dyDescent="0.25">
      <c r="A4314" s="108" t="s">
        <v>17850</v>
      </c>
      <c r="B4314" s="108" t="s">
        <v>17851</v>
      </c>
      <c r="C4314" s="108" t="s">
        <v>17852</v>
      </c>
      <c r="D4314" s="108" t="s">
        <v>4841</v>
      </c>
      <c r="E4314" s="108" t="s">
        <v>4842</v>
      </c>
      <c r="F4314" s="108" t="s">
        <v>4846</v>
      </c>
      <c r="G4314" s="108" t="s">
        <v>4847</v>
      </c>
      <c r="H4314" s="109">
        <v>95</v>
      </c>
      <c r="I4314" s="109">
        <v>0</v>
      </c>
      <c r="J4314" s="110">
        <v>290748</v>
      </c>
      <c r="K4314" s="110">
        <v>0</v>
      </c>
      <c r="L4314" s="109">
        <v>3060.51</v>
      </c>
      <c r="M4314" s="108" t="s">
        <v>17432</v>
      </c>
      <c r="N4314" s="110">
        <v>-3932.2458999999999</v>
      </c>
      <c r="O4314" s="110">
        <v>0</v>
      </c>
      <c r="P4314" s="68">
        <f t="shared" si="134"/>
        <v>290748</v>
      </c>
      <c r="Q4314" s="68">
        <f t="shared" si="135"/>
        <v>3060.5052631578947</v>
      </c>
    </row>
    <row r="4315" spans="1:17" ht="30" x14ac:dyDescent="0.25">
      <c r="A4315" s="108" t="s">
        <v>17850</v>
      </c>
      <c r="B4315" s="108" t="s">
        <v>17851</v>
      </c>
      <c r="C4315" s="108" t="s">
        <v>17852</v>
      </c>
      <c r="D4315" s="108" t="s">
        <v>4841</v>
      </c>
      <c r="E4315" s="108" t="s">
        <v>4842</v>
      </c>
      <c r="F4315" s="108" t="s">
        <v>4848</v>
      </c>
      <c r="G4315" s="108" t="s">
        <v>4843</v>
      </c>
      <c r="H4315" s="109">
        <v>112</v>
      </c>
      <c r="I4315" s="109">
        <v>0</v>
      </c>
      <c r="J4315" s="110">
        <v>409394</v>
      </c>
      <c r="K4315" s="110">
        <v>0</v>
      </c>
      <c r="L4315" s="109">
        <v>3655.3</v>
      </c>
      <c r="M4315" s="108" t="s">
        <v>17432</v>
      </c>
      <c r="N4315" s="110">
        <v>-5536.8901999999998</v>
      </c>
      <c r="O4315" s="110">
        <v>0</v>
      </c>
      <c r="P4315" s="68">
        <f t="shared" si="134"/>
        <v>409394</v>
      </c>
      <c r="Q4315" s="68">
        <f t="shared" si="135"/>
        <v>3655.3035714285716</v>
      </c>
    </row>
    <row r="4316" spans="1:17" x14ac:dyDescent="0.25">
      <c r="A4316" s="108" t="s">
        <v>17850</v>
      </c>
      <c r="B4316" s="108" t="s">
        <v>17851</v>
      </c>
      <c r="C4316" s="108" t="s">
        <v>17852</v>
      </c>
      <c r="D4316" s="108" t="s">
        <v>17862</v>
      </c>
      <c r="E4316" s="108" t="s">
        <v>17863</v>
      </c>
      <c r="F4316" s="108" t="s">
        <v>17864</v>
      </c>
      <c r="G4316" s="108" t="s">
        <v>296</v>
      </c>
      <c r="H4316" s="109">
        <v>25</v>
      </c>
      <c r="I4316" s="109">
        <v>0</v>
      </c>
      <c r="J4316" s="110">
        <v>44416</v>
      </c>
      <c r="K4316" s="110">
        <v>0</v>
      </c>
      <c r="L4316" s="109">
        <v>1776.64</v>
      </c>
      <c r="M4316" s="108" t="s">
        <v>17432</v>
      </c>
      <c r="N4316" s="110">
        <v>-600.71050000000002</v>
      </c>
      <c r="O4316" s="110">
        <v>0</v>
      </c>
      <c r="P4316" s="68">
        <f t="shared" si="134"/>
        <v>44416</v>
      </c>
      <c r="Q4316" s="68">
        <f t="shared" si="135"/>
        <v>1776.64</v>
      </c>
    </row>
    <row r="4317" spans="1:17" x14ac:dyDescent="0.25">
      <c r="A4317" s="108" t="s">
        <v>17850</v>
      </c>
      <c r="B4317" s="108" t="s">
        <v>17851</v>
      </c>
      <c r="C4317" s="108" t="s">
        <v>17852</v>
      </c>
      <c r="D4317" s="108" t="s">
        <v>4850</v>
      </c>
      <c r="E4317" s="108" t="s">
        <v>4851</v>
      </c>
      <c r="F4317" s="108" t="s">
        <v>4849</v>
      </c>
      <c r="G4317" s="108" t="s">
        <v>4852</v>
      </c>
      <c r="H4317" s="109">
        <v>127</v>
      </c>
      <c r="I4317" s="109">
        <v>0</v>
      </c>
      <c r="J4317" s="110">
        <v>324437</v>
      </c>
      <c r="K4317" s="110">
        <v>0</v>
      </c>
      <c r="L4317" s="109">
        <v>2554.62</v>
      </c>
      <c r="M4317" s="108" t="s">
        <v>17432</v>
      </c>
      <c r="N4317" s="110">
        <v>-4387.8744999999999</v>
      </c>
      <c r="O4317" s="110">
        <v>0</v>
      </c>
      <c r="P4317" s="68">
        <f t="shared" si="134"/>
        <v>324437</v>
      </c>
      <c r="Q4317" s="68">
        <f t="shared" si="135"/>
        <v>2554.6220472440946</v>
      </c>
    </row>
    <row r="4318" spans="1:17" x14ac:dyDescent="0.25">
      <c r="A4318" s="108" t="s">
        <v>17850</v>
      </c>
      <c r="B4318" s="108" t="s">
        <v>17851</v>
      </c>
      <c r="C4318" s="108" t="s">
        <v>17852</v>
      </c>
      <c r="D4318" s="108" t="s">
        <v>4850</v>
      </c>
      <c r="E4318" s="108" t="s">
        <v>4851</v>
      </c>
      <c r="F4318" s="108" t="s">
        <v>4853</v>
      </c>
      <c r="G4318" s="108" t="s">
        <v>4854</v>
      </c>
      <c r="H4318" s="109">
        <v>224</v>
      </c>
      <c r="I4318" s="109">
        <v>0</v>
      </c>
      <c r="J4318" s="110">
        <v>708477</v>
      </c>
      <c r="K4318" s="110">
        <v>0</v>
      </c>
      <c r="L4318" s="109">
        <v>3162.84</v>
      </c>
      <c r="M4318" s="108" t="s">
        <v>17432</v>
      </c>
      <c r="N4318" s="110">
        <v>-9581.8577999999998</v>
      </c>
      <c r="O4318" s="110">
        <v>0</v>
      </c>
      <c r="P4318" s="68">
        <f t="shared" si="134"/>
        <v>708477</v>
      </c>
      <c r="Q4318" s="68">
        <f t="shared" si="135"/>
        <v>3162.84375</v>
      </c>
    </row>
    <row r="4319" spans="1:17" x14ac:dyDescent="0.25">
      <c r="A4319" s="108" t="s">
        <v>17850</v>
      </c>
      <c r="B4319" s="108" t="s">
        <v>17851</v>
      </c>
      <c r="C4319" s="108" t="s">
        <v>17852</v>
      </c>
      <c r="D4319" s="108" t="s">
        <v>4850</v>
      </c>
      <c r="E4319" s="108" t="s">
        <v>4851</v>
      </c>
      <c r="F4319" s="108" t="s">
        <v>4855</v>
      </c>
      <c r="G4319" s="108" t="s">
        <v>4856</v>
      </c>
      <c r="H4319" s="109">
        <v>127</v>
      </c>
      <c r="I4319" s="109">
        <v>0</v>
      </c>
      <c r="J4319" s="110">
        <v>412357</v>
      </c>
      <c r="K4319" s="110">
        <v>0</v>
      </c>
      <c r="L4319" s="109">
        <v>3246.91</v>
      </c>
      <c r="M4319" s="108" t="s">
        <v>17432</v>
      </c>
      <c r="N4319" s="110">
        <v>-5576.9542000000001</v>
      </c>
      <c r="O4319" s="110">
        <v>0</v>
      </c>
      <c r="P4319" s="68">
        <f t="shared" si="134"/>
        <v>412357</v>
      </c>
      <c r="Q4319" s="68">
        <f t="shared" si="135"/>
        <v>3246.9055118110236</v>
      </c>
    </row>
    <row r="4320" spans="1:17" x14ac:dyDescent="0.25">
      <c r="A4320" s="108" t="s">
        <v>17850</v>
      </c>
      <c r="B4320" s="108" t="s">
        <v>17851</v>
      </c>
      <c r="C4320" s="108" t="s">
        <v>17852</v>
      </c>
      <c r="D4320" s="108" t="s">
        <v>4858</v>
      </c>
      <c r="E4320" s="108" t="s">
        <v>4859</v>
      </c>
      <c r="F4320" s="108" t="s">
        <v>4857</v>
      </c>
      <c r="G4320" s="108" t="s">
        <v>276</v>
      </c>
      <c r="H4320" s="109">
        <v>93</v>
      </c>
      <c r="I4320" s="109">
        <v>0</v>
      </c>
      <c r="J4320" s="110">
        <v>294080</v>
      </c>
      <c r="K4320" s="110">
        <v>0</v>
      </c>
      <c r="L4320" s="109">
        <v>3162.15</v>
      </c>
      <c r="M4320" s="108" t="s">
        <v>17432</v>
      </c>
      <c r="N4320" s="110">
        <v>-3977.3089</v>
      </c>
      <c r="O4320" s="110">
        <v>0</v>
      </c>
      <c r="P4320" s="68">
        <f t="shared" si="134"/>
        <v>294080</v>
      </c>
      <c r="Q4320" s="68">
        <f t="shared" si="135"/>
        <v>3162.1505376344085</v>
      </c>
    </row>
    <row r="4321" spans="1:17" x14ac:dyDescent="0.25">
      <c r="A4321" s="108" t="s">
        <v>17850</v>
      </c>
      <c r="B4321" s="108" t="s">
        <v>17851</v>
      </c>
      <c r="C4321" s="108" t="s">
        <v>17852</v>
      </c>
      <c r="D4321" s="108" t="s">
        <v>4858</v>
      </c>
      <c r="E4321" s="108" t="s">
        <v>4859</v>
      </c>
      <c r="F4321" s="108" t="s">
        <v>4860</v>
      </c>
      <c r="G4321" s="108" t="s">
        <v>4861</v>
      </c>
      <c r="H4321" s="109">
        <v>134</v>
      </c>
      <c r="I4321" s="109">
        <v>0</v>
      </c>
      <c r="J4321" s="110">
        <v>328971</v>
      </c>
      <c r="K4321" s="110">
        <v>0</v>
      </c>
      <c r="L4321" s="109">
        <v>2455.0100000000002</v>
      </c>
      <c r="M4321" s="108" t="s">
        <v>17432</v>
      </c>
      <c r="N4321" s="110">
        <v>-4449.2007999999996</v>
      </c>
      <c r="O4321" s="110">
        <v>0</v>
      </c>
      <c r="P4321" s="68">
        <f t="shared" si="134"/>
        <v>328971</v>
      </c>
      <c r="Q4321" s="68">
        <f t="shared" si="135"/>
        <v>2455.0074626865671</v>
      </c>
    </row>
    <row r="4322" spans="1:17" ht="30" x14ac:dyDescent="0.25">
      <c r="A4322" s="108" t="s">
        <v>17850</v>
      </c>
      <c r="B4322" s="108" t="s">
        <v>17851</v>
      </c>
      <c r="C4322" s="108" t="s">
        <v>17852</v>
      </c>
      <c r="D4322" s="108" t="s">
        <v>4863</v>
      </c>
      <c r="E4322" s="108" t="s">
        <v>4864</v>
      </c>
      <c r="F4322" s="108" t="s">
        <v>4862</v>
      </c>
      <c r="G4322" s="108" t="s">
        <v>4865</v>
      </c>
      <c r="H4322" s="109">
        <v>255</v>
      </c>
      <c r="I4322" s="109">
        <v>0</v>
      </c>
      <c r="J4322" s="110">
        <v>784099</v>
      </c>
      <c r="K4322" s="110">
        <v>0</v>
      </c>
      <c r="L4322" s="109">
        <v>3074.9</v>
      </c>
      <c r="M4322" s="108" t="s">
        <v>17428</v>
      </c>
      <c r="N4322" s="110">
        <v>37185.488700000002</v>
      </c>
      <c r="O4322" s="110">
        <v>3204.3355000000001</v>
      </c>
      <c r="P4322" s="68">
        <f t="shared" si="134"/>
        <v>784099</v>
      </c>
      <c r="Q4322" s="68">
        <f t="shared" si="135"/>
        <v>3074.8980392156864</v>
      </c>
    </row>
    <row r="4323" spans="1:17" ht="30" x14ac:dyDescent="0.25">
      <c r="A4323" s="108" t="s">
        <v>17850</v>
      </c>
      <c r="B4323" s="108" t="s">
        <v>17851</v>
      </c>
      <c r="C4323" s="108" t="s">
        <v>17852</v>
      </c>
      <c r="D4323" s="108" t="s">
        <v>4863</v>
      </c>
      <c r="E4323" s="108" t="s">
        <v>4864</v>
      </c>
      <c r="F4323" s="108" t="s">
        <v>4866</v>
      </c>
      <c r="G4323" s="108" t="s">
        <v>4867</v>
      </c>
      <c r="H4323" s="109">
        <v>300</v>
      </c>
      <c r="I4323" s="109">
        <v>0</v>
      </c>
      <c r="J4323" s="110">
        <v>1163254</v>
      </c>
      <c r="K4323" s="110">
        <v>0</v>
      </c>
      <c r="L4323" s="109">
        <v>3877.51</v>
      </c>
      <c r="M4323" s="108" t="s">
        <v>17428</v>
      </c>
      <c r="N4323" s="110">
        <v>55166.6849</v>
      </c>
      <c r="O4323" s="110">
        <v>4753.8051999999998</v>
      </c>
      <c r="P4323" s="68">
        <f t="shared" si="134"/>
        <v>1163254</v>
      </c>
      <c r="Q4323" s="68">
        <f t="shared" si="135"/>
        <v>3877.5133333333333</v>
      </c>
    </row>
    <row r="4324" spans="1:17" x14ac:dyDescent="0.25">
      <c r="A4324" s="108" t="s">
        <v>17850</v>
      </c>
      <c r="B4324" s="108" t="s">
        <v>17851</v>
      </c>
      <c r="C4324" s="108" t="s">
        <v>17852</v>
      </c>
      <c r="D4324" s="108" t="s">
        <v>4869</v>
      </c>
      <c r="E4324" s="108" t="s">
        <v>4870</v>
      </c>
      <c r="F4324" s="108" t="s">
        <v>4868</v>
      </c>
      <c r="G4324" s="108" t="s">
        <v>4871</v>
      </c>
      <c r="H4324" s="109">
        <v>210</v>
      </c>
      <c r="I4324" s="109">
        <v>0</v>
      </c>
      <c r="J4324" s="110">
        <v>653567</v>
      </c>
      <c r="K4324" s="110">
        <v>0</v>
      </c>
      <c r="L4324" s="109">
        <v>3112.22</v>
      </c>
      <c r="M4324" s="108" t="s">
        <v>17428</v>
      </c>
      <c r="N4324" s="110">
        <v>30995.0327</v>
      </c>
      <c r="O4324" s="110">
        <v>2670.8935999999999</v>
      </c>
      <c r="P4324" s="68">
        <f t="shared" si="134"/>
        <v>653567</v>
      </c>
      <c r="Q4324" s="68">
        <f t="shared" si="135"/>
        <v>3112.2238095238095</v>
      </c>
    </row>
    <row r="4325" spans="1:17" x14ac:dyDescent="0.25">
      <c r="A4325" s="108" t="s">
        <v>17850</v>
      </c>
      <c r="B4325" s="108" t="s">
        <v>17851</v>
      </c>
      <c r="C4325" s="108" t="s">
        <v>17852</v>
      </c>
      <c r="D4325" s="108" t="s">
        <v>4869</v>
      </c>
      <c r="E4325" s="108" t="s">
        <v>4870</v>
      </c>
      <c r="F4325" s="108" t="s">
        <v>4872</v>
      </c>
      <c r="G4325" s="108" t="s">
        <v>4873</v>
      </c>
      <c r="H4325" s="109">
        <v>93</v>
      </c>
      <c r="I4325" s="109">
        <v>0</v>
      </c>
      <c r="J4325" s="110">
        <v>319861</v>
      </c>
      <c r="K4325" s="110">
        <v>0</v>
      </c>
      <c r="L4325" s="109">
        <v>3439.37</v>
      </c>
      <c r="M4325" s="108" t="s">
        <v>17428</v>
      </c>
      <c r="N4325" s="110">
        <v>15169.261500000001</v>
      </c>
      <c r="O4325" s="110">
        <v>1307.1605</v>
      </c>
      <c r="P4325" s="68">
        <f t="shared" si="134"/>
        <v>319861</v>
      </c>
      <c r="Q4325" s="68">
        <f t="shared" si="135"/>
        <v>3439.3655913978496</v>
      </c>
    </row>
    <row r="4326" spans="1:17" x14ac:dyDescent="0.25">
      <c r="A4326" s="108" t="s">
        <v>17850</v>
      </c>
      <c r="B4326" s="108" t="s">
        <v>17851</v>
      </c>
      <c r="C4326" s="108" t="s">
        <v>17852</v>
      </c>
      <c r="D4326" s="108" t="s">
        <v>4875</v>
      </c>
      <c r="E4326" s="108" t="s">
        <v>4876</v>
      </c>
      <c r="F4326" s="108" t="s">
        <v>4874</v>
      </c>
      <c r="G4326" s="108" t="s">
        <v>4877</v>
      </c>
      <c r="H4326" s="109">
        <v>71</v>
      </c>
      <c r="I4326" s="109">
        <v>0</v>
      </c>
      <c r="J4326" s="110">
        <v>166735</v>
      </c>
      <c r="K4326" s="110">
        <v>0</v>
      </c>
      <c r="L4326" s="109">
        <v>2348.38</v>
      </c>
      <c r="M4326" s="108" t="s">
        <v>17432</v>
      </c>
      <c r="N4326" s="110">
        <v>-2255.0187000000001</v>
      </c>
      <c r="O4326" s="110">
        <v>0</v>
      </c>
      <c r="P4326" s="68">
        <f t="shared" si="134"/>
        <v>166735</v>
      </c>
      <c r="Q4326" s="68">
        <f t="shared" si="135"/>
        <v>2348.3802816901407</v>
      </c>
    </row>
    <row r="4327" spans="1:17" x14ac:dyDescent="0.25">
      <c r="A4327" s="108" t="s">
        <v>17850</v>
      </c>
      <c r="B4327" s="108" t="s">
        <v>17851</v>
      </c>
      <c r="C4327" s="108" t="s">
        <v>17852</v>
      </c>
      <c r="D4327" s="108" t="s">
        <v>4875</v>
      </c>
      <c r="E4327" s="108" t="s">
        <v>4876</v>
      </c>
      <c r="F4327" s="108" t="s">
        <v>4878</v>
      </c>
      <c r="G4327" s="108" t="s">
        <v>4879</v>
      </c>
      <c r="H4327" s="109">
        <v>45</v>
      </c>
      <c r="I4327" s="109">
        <v>28</v>
      </c>
      <c r="J4327" s="110">
        <v>203525</v>
      </c>
      <c r="K4327" s="110">
        <v>78064</v>
      </c>
      <c r="L4327" s="109">
        <v>2788.01</v>
      </c>
      <c r="M4327" s="108" t="s">
        <v>17432</v>
      </c>
      <c r="N4327" s="110">
        <v>-2752.5875999999998</v>
      </c>
      <c r="O4327" s="110">
        <v>0</v>
      </c>
      <c r="P4327" s="68">
        <f t="shared" si="134"/>
        <v>125461</v>
      </c>
      <c r="Q4327" s="68">
        <f t="shared" si="135"/>
        <v>2788.0222222222224</v>
      </c>
    </row>
    <row r="4328" spans="1:17" x14ac:dyDescent="0.25">
      <c r="A4328" s="108" t="s">
        <v>17850</v>
      </c>
      <c r="B4328" s="108" t="s">
        <v>17851</v>
      </c>
      <c r="C4328" s="108" t="s">
        <v>17852</v>
      </c>
      <c r="D4328" s="108" t="s">
        <v>4875</v>
      </c>
      <c r="E4328" s="108" t="s">
        <v>4876</v>
      </c>
      <c r="F4328" s="108" t="s">
        <v>4880</v>
      </c>
      <c r="G4328" s="108" t="s">
        <v>2931</v>
      </c>
      <c r="H4328" s="109">
        <v>15</v>
      </c>
      <c r="I4328" s="109">
        <v>0</v>
      </c>
      <c r="J4328" s="110">
        <v>29440</v>
      </c>
      <c r="K4328" s="110">
        <v>0</v>
      </c>
      <c r="L4328" s="109">
        <v>1962.67</v>
      </c>
      <c r="M4328" s="108" t="s">
        <v>17432</v>
      </c>
      <c r="N4328" s="110">
        <v>-398.16230000000002</v>
      </c>
      <c r="O4328" s="110">
        <v>0</v>
      </c>
      <c r="P4328" s="68">
        <f t="shared" si="134"/>
        <v>29440</v>
      </c>
      <c r="Q4328" s="68">
        <f t="shared" si="135"/>
        <v>1962.6666666666667</v>
      </c>
    </row>
    <row r="4329" spans="1:17" x14ac:dyDescent="0.25">
      <c r="A4329" s="108" t="s">
        <v>17850</v>
      </c>
      <c r="B4329" s="108" t="s">
        <v>17851</v>
      </c>
      <c r="C4329" s="108" t="s">
        <v>17852</v>
      </c>
      <c r="D4329" s="108" t="s">
        <v>4882</v>
      </c>
      <c r="E4329" s="108" t="s">
        <v>4883</v>
      </c>
      <c r="F4329" s="108" t="s">
        <v>4881</v>
      </c>
      <c r="G4329" s="108" t="s">
        <v>4884</v>
      </c>
      <c r="H4329" s="109">
        <v>181</v>
      </c>
      <c r="I4329" s="109">
        <v>0</v>
      </c>
      <c r="J4329" s="110">
        <v>522124</v>
      </c>
      <c r="K4329" s="110">
        <v>0</v>
      </c>
      <c r="L4329" s="109">
        <v>2884.66</v>
      </c>
      <c r="M4329" s="108" t="s">
        <v>17428</v>
      </c>
      <c r="N4329" s="110">
        <v>24761.441999999999</v>
      </c>
      <c r="O4329" s="110">
        <v>2133.7347</v>
      </c>
      <c r="P4329" s="68">
        <f t="shared" si="134"/>
        <v>522124</v>
      </c>
      <c r="Q4329" s="68">
        <f t="shared" si="135"/>
        <v>2884.6629834254145</v>
      </c>
    </row>
    <row r="4330" spans="1:17" ht="30" x14ac:dyDescent="0.25">
      <c r="A4330" s="108" t="s">
        <v>17850</v>
      </c>
      <c r="B4330" s="108" t="s">
        <v>17851</v>
      </c>
      <c r="C4330" s="108" t="s">
        <v>17852</v>
      </c>
      <c r="D4330" s="108" t="s">
        <v>4886</v>
      </c>
      <c r="E4330" s="108" t="s">
        <v>4887</v>
      </c>
      <c r="F4330" s="108" t="s">
        <v>4885</v>
      </c>
      <c r="G4330" s="108" t="s">
        <v>4888</v>
      </c>
      <c r="H4330" s="109">
        <v>53</v>
      </c>
      <c r="I4330" s="109">
        <v>0</v>
      </c>
      <c r="J4330" s="110">
        <v>154529</v>
      </c>
      <c r="K4330" s="110">
        <v>0</v>
      </c>
      <c r="L4330" s="109">
        <v>2915.64</v>
      </c>
      <c r="M4330" s="108" t="s">
        <v>17428</v>
      </c>
      <c r="N4330" s="110">
        <v>7328.4422999999997</v>
      </c>
      <c r="O4330" s="110">
        <v>631.50409999999999</v>
      </c>
      <c r="P4330" s="68">
        <f t="shared" si="134"/>
        <v>154529</v>
      </c>
      <c r="Q4330" s="68">
        <f t="shared" si="135"/>
        <v>2915.6415094339623</v>
      </c>
    </row>
    <row r="4331" spans="1:17" ht="30" x14ac:dyDescent="0.25">
      <c r="A4331" s="108" t="s">
        <v>17850</v>
      </c>
      <c r="B4331" s="108" t="s">
        <v>17851</v>
      </c>
      <c r="C4331" s="108" t="s">
        <v>17852</v>
      </c>
      <c r="D4331" s="108" t="s">
        <v>4886</v>
      </c>
      <c r="E4331" s="108" t="s">
        <v>4887</v>
      </c>
      <c r="F4331" s="108" t="s">
        <v>4889</v>
      </c>
      <c r="G4331" s="108" t="s">
        <v>4890</v>
      </c>
      <c r="H4331" s="109">
        <v>65</v>
      </c>
      <c r="I4331" s="109">
        <v>0</v>
      </c>
      <c r="J4331" s="110">
        <v>200968</v>
      </c>
      <c r="K4331" s="110">
        <v>0</v>
      </c>
      <c r="L4331" s="109">
        <v>3091.82</v>
      </c>
      <c r="M4331" s="108" t="s">
        <v>17428</v>
      </c>
      <c r="N4331" s="110">
        <v>9530.8022999999994</v>
      </c>
      <c r="O4331" s="110">
        <v>821.28510000000006</v>
      </c>
      <c r="P4331" s="68">
        <f t="shared" si="134"/>
        <v>200968</v>
      </c>
      <c r="Q4331" s="68">
        <f t="shared" si="135"/>
        <v>3091.8153846153846</v>
      </c>
    </row>
    <row r="4332" spans="1:17" x14ac:dyDescent="0.25">
      <c r="A4332" s="108" t="s">
        <v>17850</v>
      </c>
      <c r="B4332" s="108" t="s">
        <v>17851</v>
      </c>
      <c r="C4332" s="108" t="s">
        <v>17852</v>
      </c>
      <c r="D4332" s="108" t="s">
        <v>4892</v>
      </c>
      <c r="E4332" s="108" t="s">
        <v>4893</v>
      </c>
      <c r="F4332" s="108" t="s">
        <v>4891</v>
      </c>
      <c r="G4332" s="108" t="s">
        <v>4894</v>
      </c>
      <c r="H4332" s="109">
        <v>104</v>
      </c>
      <c r="I4332" s="109">
        <v>0</v>
      </c>
      <c r="J4332" s="110">
        <v>313846</v>
      </c>
      <c r="K4332" s="110">
        <v>0</v>
      </c>
      <c r="L4332" s="109">
        <v>3017.75</v>
      </c>
      <c r="M4332" s="108" t="s">
        <v>17432</v>
      </c>
      <c r="N4332" s="110">
        <v>-4244.6403</v>
      </c>
      <c r="O4332" s="110">
        <v>0</v>
      </c>
      <c r="P4332" s="68">
        <f t="shared" si="134"/>
        <v>313846</v>
      </c>
      <c r="Q4332" s="68">
        <f t="shared" si="135"/>
        <v>3017.75</v>
      </c>
    </row>
    <row r="4333" spans="1:17" x14ac:dyDescent="0.25">
      <c r="A4333" s="108" t="s">
        <v>17850</v>
      </c>
      <c r="B4333" s="108" t="s">
        <v>17851</v>
      </c>
      <c r="C4333" s="108" t="s">
        <v>17852</v>
      </c>
      <c r="D4333" s="108" t="s">
        <v>4892</v>
      </c>
      <c r="E4333" s="108" t="s">
        <v>4893</v>
      </c>
      <c r="F4333" s="108" t="s">
        <v>4895</v>
      </c>
      <c r="G4333" s="108" t="s">
        <v>4896</v>
      </c>
      <c r="H4333" s="109">
        <v>120</v>
      </c>
      <c r="I4333" s="109">
        <v>0</v>
      </c>
      <c r="J4333" s="110">
        <v>271687</v>
      </c>
      <c r="K4333" s="110">
        <v>0</v>
      </c>
      <c r="L4333" s="109">
        <v>2264.06</v>
      </c>
      <c r="M4333" s="108" t="s">
        <v>17432</v>
      </c>
      <c r="N4333" s="110">
        <v>-3674.4612000000002</v>
      </c>
      <c r="O4333" s="110">
        <v>0</v>
      </c>
      <c r="P4333" s="68">
        <f t="shared" si="134"/>
        <v>271687</v>
      </c>
      <c r="Q4333" s="68">
        <f t="shared" si="135"/>
        <v>2264.0583333333334</v>
      </c>
    </row>
    <row r="4334" spans="1:17" x14ac:dyDescent="0.25">
      <c r="A4334" s="108" t="s">
        <v>17850</v>
      </c>
      <c r="B4334" s="108" t="s">
        <v>17851</v>
      </c>
      <c r="C4334" s="108" t="s">
        <v>17852</v>
      </c>
      <c r="D4334" s="108" t="s">
        <v>4898</v>
      </c>
      <c r="E4334" s="108" t="s">
        <v>4899</v>
      </c>
      <c r="F4334" s="108" t="s">
        <v>4897</v>
      </c>
      <c r="G4334" s="108" t="s">
        <v>4900</v>
      </c>
      <c r="H4334" s="109">
        <v>131</v>
      </c>
      <c r="I4334" s="109">
        <v>0</v>
      </c>
      <c r="J4334" s="110">
        <v>380483</v>
      </c>
      <c r="K4334" s="110">
        <v>0</v>
      </c>
      <c r="L4334" s="109">
        <v>2904.45</v>
      </c>
      <c r="M4334" s="108" t="s">
        <v>17432</v>
      </c>
      <c r="N4334" s="110">
        <v>-5145.8786</v>
      </c>
      <c r="O4334" s="110">
        <v>0</v>
      </c>
      <c r="P4334" s="68">
        <f t="shared" si="134"/>
        <v>380483</v>
      </c>
      <c r="Q4334" s="68">
        <f t="shared" si="135"/>
        <v>2904.4503816793895</v>
      </c>
    </row>
    <row r="4335" spans="1:17" x14ac:dyDescent="0.25">
      <c r="A4335" s="108" t="s">
        <v>17850</v>
      </c>
      <c r="B4335" s="108" t="s">
        <v>17851</v>
      </c>
      <c r="C4335" s="108" t="s">
        <v>17852</v>
      </c>
      <c r="D4335" s="108" t="s">
        <v>4902</v>
      </c>
      <c r="E4335" s="108" t="s">
        <v>4903</v>
      </c>
      <c r="F4335" s="108" t="s">
        <v>4901</v>
      </c>
      <c r="G4335" s="108" t="s">
        <v>4904</v>
      </c>
      <c r="H4335" s="109">
        <v>195</v>
      </c>
      <c r="I4335" s="109">
        <v>0</v>
      </c>
      <c r="J4335" s="110">
        <v>456877</v>
      </c>
      <c r="K4335" s="110">
        <v>0</v>
      </c>
      <c r="L4335" s="109">
        <v>2342.96</v>
      </c>
      <c r="M4335" s="108" t="s">
        <v>17432</v>
      </c>
      <c r="N4335" s="110">
        <v>-6179.0754999999999</v>
      </c>
      <c r="O4335" s="110">
        <v>0</v>
      </c>
      <c r="P4335" s="68">
        <f t="shared" si="134"/>
        <v>456877</v>
      </c>
      <c r="Q4335" s="68">
        <f t="shared" si="135"/>
        <v>2342.9589743589745</v>
      </c>
    </row>
    <row r="4336" spans="1:17" ht="30" x14ac:dyDescent="0.25">
      <c r="A4336" s="108" t="s">
        <v>17850</v>
      </c>
      <c r="B4336" s="108" t="s">
        <v>17851</v>
      </c>
      <c r="C4336" s="108" t="s">
        <v>17852</v>
      </c>
      <c r="D4336" s="108" t="s">
        <v>4906</v>
      </c>
      <c r="E4336" s="108" t="s">
        <v>4907</v>
      </c>
      <c r="F4336" s="108" t="s">
        <v>4905</v>
      </c>
      <c r="G4336" s="108" t="s">
        <v>4908</v>
      </c>
      <c r="H4336" s="109">
        <v>165</v>
      </c>
      <c r="I4336" s="109">
        <v>0</v>
      </c>
      <c r="J4336" s="110">
        <v>431325</v>
      </c>
      <c r="K4336" s="110">
        <v>0</v>
      </c>
      <c r="L4336" s="109">
        <v>2614.09</v>
      </c>
      <c r="M4336" s="108" t="s">
        <v>17432</v>
      </c>
      <c r="N4336" s="110">
        <v>-5833.4962999999998</v>
      </c>
      <c r="O4336" s="110">
        <v>0</v>
      </c>
      <c r="P4336" s="68">
        <f t="shared" si="134"/>
        <v>431325</v>
      </c>
      <c r="Q4336" s="68">
        <f t="shared" si="135"/>
        <v>2614.090909090909</v>
      </c>
    </row>
    <row r="4337" spans="1:17" x14ac:dyDescent="0.25">
      <c r="A4337" s="108" t="s">
        <v>17850</v>
      </c>
      <c r="B4337" s="108" t="s">
        <v>17851</v>
      </c>
      <c r="C4337" s="108" t="s">
        <v>17852</v>
      </c>
      <c r="D4337" s="108" t="s">
        <v>4910</v>
      </c>
      <c r="E4337" s="108" t="s">
        <v>4911</v>
      </c>
      <c r="F4337" s="108" t="s">
        <v>4909</v>
      </c>
      <c r="G4337" s="108" t="s">
        <v>4912</v>
      </c>
      <c r="H4337" s="109">
        <v>44</v>
      </c>
      <c r="I4337" s="109">
        <v>0</v>
      </c>
      <c r="J4337" s="110">
        <v>143492</v>
      </c>
      <c r="K4337" s="110">
        <v>0</v>
      </c>
      <c r="L4337" s="109">
        <v>3261.18</v>
      </c>
      <c r="M4337" s="108" t="s">
        <v>17432</v>
      </c>
      <c r="N4337" s="110">
        <v>-1940.6772000000001</v>
      </c>
      <c r="O4337" s="110">
        <v>0</v>
      </c>
      <c r="P4337" s="68">
        <f t="shared" si="134"/>
        <v>143492</v>
      </c>
      <c r="Q4337" s="68">
        <f t="shared" si="135"/>
        <v>3261.181818181818</v>
      </c>
    </row>
    <row r="4338" spans="1:17" x14ac:dyDescent="0.25">
      <c r="A4338" s="108" t="s">
        <v>17850</v>
      </c>
      <c r="B4338" s="108" t="s">
        <v>17851</v>
      </c>
      <c r="C4338" s="108" t="s">
        <v>17852</v>
      </c>
      <c r="D4338" s="108" t="s">
        <v>4910</v>
      </c>
      <c r="E4338" s="108" t="s">
        <v>4911</v>
      </c>
      <c r="F4338" s="108" t="s">
        <v>4913</v>
      </c>
      <c r="G4338" s="108" t="s">
        <v>308</v>
      </c>
      <c r="H4338" s="109">
        <v>27</v>
      </c>
      <c r="I4338" s="109">
        <v>0</v>
      </c>
      <c r="J4338" s="110">
        <v>60171</v>
      </c>
      <c r="K4338" s="110">
        <v>0</v>
      </c>
      <c r="L4338" s="109">
        <v>2228.56</v>
      </c>
      <c r="M4338" s="108" t="s">
        <v>17432</v>
      </c>
      <c r="N4338" s="110">
        <v>-813.79449999999997</v>
      </c>
      <c r="O4338" s="110">
        <v>0</v>
      </c>
      <c r="P4338" s="68">
        <f t="shared" si="134"/>
        <v>60171</v>
      </c>
      <c r="Q4338" s="68">
        <f t="shared" si="135"/>
        <v>2228.5555555555557</v>
      </c>
    </row>
    <row r="4339" spans="1:17" ht="30" x14ac:dyDescent="0.25">
      <c r="A4339" s="108" t="s">
        <v>17850</v>
      </c>
      <c r="B4339" s="108" t="s">
        <v>17851</v>
      </c>
      <c r="C4339" s="108" t="s">
        <v>17852</v>
      </c>
      <c r="D4339" s="108" t="s">
        <v>4915</v>
      </c>
      <c r="E4339" s="108" t="s">
        <v>4916</v>
      </c>
      <c r="F4339" s="108" t="s">
        <v>4914</v>
      </c>
      <c r="G4339" s="108" t="s">
        <v>4917</v>
      </c>
      <c r="H4339" s="109">
        <v>243</v>
      </c>
      <c r="I4339" s="109">
        <v>0</v>
      </c>
      <c r="J4339" s="110">
        <v>535223</v>
      </c>
      <c r="K4339" s="110">
        <v>0</v>
      </c>
      <c r="L4339" s="109">
        <v>2202.56</v>
      </c>
      <c r="M4339" s="108" t="s">
        <v>17432</v>
      </c>
      <c r="N4339" s="110">
        <v>-7238.6709000000001</v>
      </c>
      <c r="O4339" s="110">
        <v>0</v>
      </c>
      <c r="P4339" s="68">
        <f t="shared" si="134"/>
        <v>535223</v>
      </c>
      <c r="Q4339" s="68">
        <f t="shared" si="135"/>
        <v>2202.5637860082306</v>
      </c>
    </row>
    <row r="4340" spans="1:17" x14ac:dyDescent="0.25">
      <c r="A4340" s="108" t="s">
        <v>17850</v>
      </c>
      <c r="B4340" s="108" t="s">
        <v>17851</v>
      </c>
      <c r="C4340" s="108" t="s">
        <v>17852</v>
      </c>
      <c r="D4340" s="108" t="s">
        <v>17865</v>
      </c>
      <c r="E4340" s="108" t="s">
        <v>17866</v>
      </c>
      <c r="F4340" s="108" t="s">
        <v>17867</v>
      </c>
      <c r="G4340" s="108" t="s">
        <v>17868</v>
      </c>
      <c r="H4340" s="109">
        <v>79</v>
      </c>
      <c r="I4340" s="109">
        <v>0</v>
      </c>
      <c r="J4340" s="110">
        <v>150089</v>
      </c>
      <c r="K4340" s="110">
        <v>0</v>
      </c>
      <c r="L4340" s="109">
        <v>1899.86</v>
      </c>
      <c r="M4340" s="108" t="s">
        <v>17428</v>
      </c>
      <c r="N4340" s="110">
        <v>7117.9184999999998</v>
      </c>
      <c r="O4340" s="110">
        <v>613.36289999999997</v>
      </c>
      <c r="P4340" s="68">
        <f t="shared" si="134"/>
        <v>150089</v>
      </c>
      <c r="Q4340" s="68">
        <f t="shared" si="135"/>
        <v>1899.8607594936709</v>
      </c>
    </row>
    <row r="4341" spans="1:17" x14ac:dyDescent="0.25">
      <c r="A4341" s="108" t="s">
        <v>17850</v>
      </c>
      <c r="B4341" s="108" t="s">
        <v>17851</v>
      </c>
      <c r="C4341" s="108" t="s">
        <v>17852</v>
      </c>
      <c r="D4341" s="108" t="s">
        <v>4919</v>
      </c>
      <c r="E4341" s="108" t="s">
        <v>4920</v>
      </c>
      <c r="F4341" s="108" t="s">
        <v>4918</v>
      </c>
      <c r="G4341" s="108" t="s">
        <v>4921</v>
      </c>
      <c r="H4341" s="109">
        <v>245</v>
      </c>
      <c r="I4341" s="109">
        <v>0</v>
      </c>
      <c r="J4341" s="110">
        <v>752922</v>
      </c>
      <c r="K4341" s="110">
        <v>0</v>
      </c>
      <c r="L4341" s="109">
        <v>3073.15</v>
      </c>
      <c r="M4341" s="108" t="s">
        <v>17432</v>
      </c>
      <c r="N4341" s="110">
        <v>-10182.9653</v>
      </c>
      <c r="O4341" s="110">
        <v>0</v>
      </c>
      <c r="P4341" s="68">
        <f t="shared" si="134"/>
        <v>752922</v>
      </c>
      <c r="Q4341" s="68">
        <f t="shared" si="135"/>
        <v>3073.1510204081633</v>
      </c>
    </row>
    <row r="4342" spans="1:17" x14ac:dyDescent="0.25">
      <c r="A4342" s="108" t="s">
        <v>17850</v>
      </c>
      <c r="B4342" s="108" t="s">
        <v>17851</v>
      </c>
      <c r="C4342" s="108" t="s">
        <v>17852</v>
      </c>
      <c r="D4342" s="108" t="s">
        <v>4923</v>
      </c>
      <c r="E4342" s="108" t="s">
        <v>4924</v>
      </c>
      <c r="F4342" s="108" t="s">
        <v>4922</v>
      </c>
      <c r="G4342" s="108" t="s">
        <v>4925</v>
      </c>
      <c r="H4342" s="109">
        <v>70</v>
      </c>
      <c r="I4342" s="109">
        <v>0</v>
      </c>
      <c r="J4342" s="110">
        <v>208490</v>
      </c>
      <c r="K4342" s="110">
        <v>0</v>
      </c>
      <c r="L4342" s="109">
        <v>2978.43</v>
      </c>
      <c r="M4342" s="108" t="s">
        <v>17432</v>
      </c>
      <c r="N4342" s="110">
        <v>-2819.7444</v>
      </c>
      <c r="O4342" s="110">
        <v>0</v>
      </c>
      <c r="P4342" s="68">
        <f t="shared" si="134"/>
        <v>208490</v>
      </c>
      <c r="Q4342" s="68">
        <f t="shared" si="135"/>
        <v>2978.4285714285716</v>
      </c>
    </row>
    <row r="4343" spans="1:17" x14ac:dyDescent="0.25">
      <c r="A4343" s="108" t="s">
        <v>17850</v>
      </c>
      <c r="B4343" s="108" t="s">
        <v>17851</v>
      </c>
      <c r="C4343" s="108" t="s">
        <v>17852</v>
      </c>
      <c r="D4343" s="108" t="s">
        <v>4923</v>
      </c>
      <c r="E4343" s="108" t="s">
        <v>4924</v>
      </c>
      <c r="F4343" s="108" t="s">
        <v>4926</v>
      </c>
      <c r="G4343" s="108" t="s">
        <v>4925</v>
      </c>
      <c r="H4343" s="109">
        <v>71</v>
      </c>
      <c r="I4343" s="109">
        <v>0</v>
      </c>
      <c r="J4343" s="110">
        <v>213538</v>
      </c>
      <c r="K4343" s="110">
        <v>0</v>
      </c>
      <c r="L4343" s="109">
        <v>3007.58</v>
      </c>
      <c r="M4343" s="108" t="s">
        <v>17432</v>
      </c>
      <c r="N4343" s="110">
        <v>-2888.009</v>
      </c>
      <c r="O4343" s="110">
        <v>0</v>
      </c>
      <c r="P4343" s="68">
        <f t="shared" si="134"/>
        <v>213538</v>
      </c>
      <c r="Q4343" s="68">
        <f t="shared" si="135"/>
        <v>3007.5774647887324</v>
      </c>
    </row>
    <row r="4344" spans="1:17" x14ac:dyDescent="0.25">
      <c r="A4344" s="108" t="s">
        <v>17850</v>
      </c>
      <c r="B4344" s="108" t="s">
        <v>17851</v>
      </c>
      <c r="C4344" s="108" t="s">
        <v>17852</v>
      </c>
      <c r="D4344" s="108" t="s">
        <v>4928</v>
      </c>
      <c r="E4344" s="108" t="s">
        <v>4929</v>
      </c>
      <c r="F4344" s="108" t="s">
        <v>4927</v>
      </c>
      <c r="G4344" s="108" t="s">
        <v>4930</v>
      </c>
      <c r="H4344" s="109">
        <v>144</v>
      </c>
      <c r="I4344" s="109">
        <v>0</v>
      </c>
      <c r="J4344" s="110">
        <v>435406</v>
      </c>
      <c r="K4344" s="110">
        <v>0</v>
      </c>
      <c r="L4344" s="109">
        <v>3023.65</v>
      </c>
      <c r="M4344" s="108" t="s">
        <v>17432</v>
      </c>
      <c r="N4344" s="110">
        <v>-5888.6868999999997</v>
      </c>
      <c r="O4344" s="110">
        <v>0</v>
      </c>
      <c r="P4344" s="68">
        <f t="shared" si="134"/>
        <v>435406</v>
      </c>
      <c r="Q4344" s="68">
        <f t="shared" si="135"/>
        <v>3023.6527777777778</v>
      </c>
    </row>
    <row r="4345" spans="1:17" x14ac:dyDescent="0.25">
      <c r="A4345" s="108" t="s">
        <v>17850</v>
      </c>
      <c r="B4345" s="108" t="s">
        <v>17851</v>
      </c>
      <c r="C4345" s="108" t="s">
        <v>17852</v>
      </c>
      <c r="D4345" s="108" t="s">
        <v>4932</v>
      </c>
      <c r="E4345" s="108" t="s">
        <v>4933</v>
      </c>
      <c r="F4345" s="108" t="s">
        <v>4931</v>
      </c>
      <c r="G4345" s="108" t="s">
        <v>4934</v>
      </c>
      <c r="H4345" s="109">
        <v>80</v>
      </c>
      <c r="I4345" s="109">
        <v>1</v>
      </c>
      <c r="J4345" s="110">
        <v>197218</v>
      </c>
      <c r="K4345" s="110">
        <v>2435</v>
      </c>
      <c r="L4345" s="109">
        <v>2434.79</v>
      </c>
      <c r="M4345" s="108" t="s">
        <v>17432</v>
      </c>
      <c r="N4345" s="110">
        <v>-2667.2997</v>
      </c>
      <c r="O4345" s="110">
        <v>0</v>
      </c>
      <c r="P4345" s="68">
        <f t="shared" si="134"/>
        <v>194783</v>
      </c>
      <c r="Q4345" s="68">
        <f t="shared" si="135"/>
        <v>2434.7874999999999</v>
      </c>
    </row>
    <row r="4346" spans="1:17" x14ac:dyDescent="0.25">
      <c r="A4346" s="108" t="s">
        <v>17850</v>
      </c>
      <c r="B4346" s="108" t="s">
        <v>17851</v>
      </c>
      <c r="C4346" s="108" t="s">
        <v>17852</v>
      </c>
      <c r="D4346" s="108" t="s">
        <v>4932</v>
      </c>
      <c r="E4346" s="108" t="s">
        <v>4933</v>
      </c>
      <c r="F4346" s="108" t="s">
        <v>4935</v>
      </c>
      <c r="G4346" s="108" t="s">
        <v>4936</v>
      </c>
      <c r="H4346" s="109">
        <v>127</v>
      </c>
      <c r="I4346" s="109">
        <v>0</v>
      </c>
      <c r="J4346" s="110">
        <v>280635</v>
      </c>
      <c r="K4346" s="110">
        <v>0</v>
      </c>
      <c r="L4346" s="109">
        <v>2209.7199999999998</v>
      </c>
      <c r="M4346" s="108" t="s">
        <v>17432</v>
      </c>
      <c r="N4346" s="110">
        <v>-3795.4690999999998</v>
      </c>
      <c r="O4346" s="110">
        <v>0</v>
      </c>
      <c r="P4346" s="68">
        <f t="shared" si="134"/>
        <v>280635</v>
      </c>
      <c r="Q4346" s="68">
        <f t="shared" si="135"/>
        <v>2209.7244094488187</v>
      </c>
    </row>
    <row r="4347" spans="1:17" x14ac:dyDescent="0.25">
      <c r="A4347" s="108" t="s">
        <v>17850</v>
      </c>
      <c r="B4347" s="108" t="s">
        <v>17851</v>
      </c>
      <c r="C4347" s="108" t="s">
        <v>17852</v>
      </c>
      <c r="D4347" s="108" t="s">
        <v>4938</v>
      </c>
      <c r="E4347" s="108" t="s">
        <v>4939</v>
      </c>
      <c r="F4347" s="108" t="s">
        <v>4937</v>
      </c>
      <c r="G4347" s="108" t="s">
        <v>4940</v>
      </c>
      <c r="H4347" s="109">
        <v>48</v>
      </c>
      <c r="I4347" s="109">
        <v>0</v>
      </c>
      <c r="J4347" s="110">
        <v>156589</v>
      </c>
      <c r="K4347" s="110">
        <v>0</v>
      </c>
      <c r="L4347" s="109">
        <v>3262.27</v>
      </c>
      <c r="M4347" s="108" t="s">
        <v>17428</v>
      </c>
      <c r="N4347" s="110">
        <v>7426.1468000000004</v>
      </c>
      <c r="O4347" s="110">
        <v>639.92340000000002</v>
      </c>
      <c r="P4347" s="68">
        <f t="shared" si="134"/>
        <v>156589</v>
      </c>
      <c r="Q4347" s="68">
        <f t="shared" si="135"/>
        <v>3262.2708333333335</v>
      </c>
    </row>
    <row r="4348" spans="1:17" x14ac:dyDescent="0.25">
      <c r="A4348" s="108" t="s">
        <v>17850</v>
      </c>
      <c r="B4348" s="108" t="s">
        <v>17851</v>
      </c>
      <c r="C4348" s="108" t="s">
        <v>17852</v>
      </c>
      <c r="D4348" s="108" t="s">
        <v>4942</v>
      </c>
      <c r="E4348" s="108" t="s">
        <v>4943</v>
      </c>
      <c r="F4348" s="108" t="s">
        <v>4941</v>
      </c>
      <c r="G4348" s="108" t="s">
        <v>4944</v>
      </c>
      <c r="H4348" s="109">
        <v>108</v>
      </c>
      <c r="I4348" s="109">
        <v>0</v>
      </c>
      <c r="J4348" s="110">
        <v>275945</v>
      </c>
      <c r="K4348" s="110">
        <v>0</v>
      </c>
      <c r="L4348" s="109">
        <v>2555.0500000000002</v>
      </c>
      <c r="M4348" s="108" t="s">
        <v>17428</v>
      </c>
      <c r="N4348" s="110">
        <v>13086.525600000001</v>
      </c>
      <c r="O4348" s="110">
        <v>1127.6876999999999</v>
      </c>
      <c r="P4348" s="68">
        <f t="shared" si="134"/>
        <v>275945</v>
      </c>
      <c r="Q4348" s="68">
        <f t="shared" si="135"/>
        <v>2555.0462962962961</v>
      </c>
    </row>
    <row r="4349" spans="1:17" x14ac:dyDescent="0.25">
      <c r="A4349" s="108" t="s">
        <v>17850</v>
      </c>
      <c r="B4349" s="108" t="s">
        <v>17851</v>
      </c>
      <c r="C4349" s="108" t="s">
        <v>17852</v>
      </c>
      <c r="D4349" s="108" t="s">
        <v>4946</v>
      </c>
      <c r="E4349" s="108" t="s">
        <v>4947</v>
      </c>
      <c r="F4349" s="108" t="s">
        <v>4945</v>
      </c>
      <c r="G4349" s="108" t="s">
        <v>4948</v>
      </c>
      <c r="H4349" s="109">
        <v>175</v>
      </c>
      <c r="I4349" s="109">
        <v>0</v>
      </c>
      <c r="J4349" s="110">
        <v>536307</v>
      </c>
      <c r="K4349" s="110">
        <v>0</v>
      </c>
      <c r="L4349" s="109">
        <v>3064.61</v>
      </c>
      <c r="M4349" s="108" t="s">
        <v>17432</v>
      </c>
      <c r="N4349" s="110">
        <v>-7253.3298999999997</v>
      </c>
      <c r="O4349" s="110">
        <v>0</v>
      </c>
      <c r="P4349" s="68">
        <f t="shared" si="134"/>
        <v>536307</v>
      </c>
      <c r="Q4349" s="68">
        <f t="shared" si="135"/>
        <v>3064.6114285714284</v>
      </c>
    </row>
    <row r="4350" spans="1:17" x14ac:dyDescent="0.25">
      <c r="A4350" s="108" t="s">
        <v>17850</v>
      </c>
      <c r="B4350" s="108" t="s">
        <v>17851</v>
      </c>
      <c r="C4350" s="108" t="s">
        <v>17852</v>
      </c>
      <c r="D4350" s="108" t="s">
        <v>4950</v>
      </c>
      <c r="E4350" s="108" t="s">
        <v>4951</v>
      </c>
      <c r="F4350" s="108" t="s">
        <v>4949</v>
      </c>
      <c r="G4350" s="108" t="s">
        <v>4952</v>
      </c>
      <c r="H4350" s="109">
        <v>127</v>
      </c>
      <c r="I4350" s="109">
        <v>0</v>
      </c>
      <c r="J4350" s="110">
        <v>296734</v>
      </c>
      <c r="K4350" s="110">
        <v>0</v>
      </c>
      <c r="L4350" s="109">
        <v>2336.4899999999998</v>
      </c>
      <c r="M4350" s="108" t="s">
        <v>17432</v>
      </c>
      <c r="N4350" s="110">
        <v>-4013.2055999999998</v>
      </c>
      <c r="O4350" s="110">
        <v>0</v>
      </c>
      <c r="P4350" s="68">
        <f t="shared" si="134"/>
        <v>296734</v>
      </c>
      <c r="Q4350" s="68">
        <f t="shared" si="135"/>
        <v>2336.4881889763778</v>
      </c>
    </row>
    <row r="4351" spans="1:17" x14ac:dyDescent="0.25">
      <c r="A4351" s="108" t="s">
        <v>17850</v>
      </c>
      <c r="B4351" s="108" t="s">
        <v>17851</v>
      </c>
      <c r="C4351" s="108" t="s">
        <v>17852</v>
      </c>
      <c r="D4351" s="108" t="s">
        <v>4954</v>
      </c>
      <c r="E4351" s="108" t="s">
        <v>4955</v>
      </c>
      <c r="F4351" s="108" t="s">
        <v>4953</v>
      </c>
      <c r="G4351" s="108" t="s">
        <v>4956</v>
      </c>
      <c r="H4351" s="109">
        <v>60</v>
      </c>
      <c r="I4351" s="109">
        <v>0</v>
      </c>
      <c r="J4351" s="110">
        <v>182134</v>
      </c>
      <c r="K4351" s="110">
        <v>0</v>
      </c>
      <c r="L4351" s="109">
        <v>3035.57</v>
      </c>
      <c r="M4351" s="108" t="s">
        <v>17428</v>
      </c>
      <c r="N4351" s="110">
        <v>8637.6211999999996</v>
      </c>
      <c r="O4351" s="110">
        <v>744.31820000000005</v>
      </c>
      <c r="P4351" s="68">
        <f t="shared" si="134"/>
        <v>182134</v>
      </c>
      <c r="Q4351" s="68">
        <f t="shared" si="135"/>
        <v>3035.5666666666666</v>
      </c>
    </row>
    <row r="4352" spans="1:17" x14ac:dyDescent="0.25">
      <c r="A4352" s="108" t="s">
        <v>17850</v>
      </c>
      <c r="B4352" s="108" t="s">
        <v>17851</v>
      </c>
      <c r="C4352" s="108" t="s">
        <v>17852</v>
      </c>
      <c r="D4352" s="108" t="s">
        <v>4958</v>
      </c>
      <c r="E4352" s="108" t="s">
        <v>4959</v>
      </c>
      <c r="F4352" s="108" t="s">
        <v>4957</v>
      </c>
      <c r="G4352" s="108" t="s">
        <v>4960</v>
      </c>
      <c r="H4352" s="109">
        <v>50</v>
      </c>
      <c r="I4352" s="109">
        <v>0</v>
      </c>
      <c r="J4352" s="110">
        <v>117966</v>
      </c>
      <c r="K4352" s="110">
        <v>0</v>
      </c>
      <c r="L4352" s="109">
        <v>2359.3200000000002</v>
      </c>
      <c r="M4352" s="108" t="s">
        <v>17432</v>
      </c>
      <c r="N4352" s="110">
        <v>-1595.4473</v>
      </c>
      <c r="O4352" s="110">
        <v>0</v>
      </c>
      <c r="P4352" s="68">
        <f t="shared" si="134"/>
        <v>117966</v>
      </c>
      <c r="Q4352" s="68">
        <f t="shared" si="135"/>
        <v>2359.3200000000002</v>
      </c>
    </row>
    <row r="4353" spans="1:17" x14ac:dyDescent="0.25">
      <c r="A4353" s="108" t="s">
        <v>17850</v>
      </c>
      <c r="B4353" s="108" t="s">
        <v>17851</v>
      </c>
      <c r="C4353" s="108" t="s">
        <v>17852</v>
      </c>
      <c r="D4353" s="108" t="s">
        <v>4962</v>
      </c>
      <c r="E4353" s="108" t="s">
        <v>4963</v>
      </c>
      <c r="F4353" s="108" t="s">
        <v>4961</v>
      </c>
      <c r="G4353" s="108" t="s">
        <v>4964</v>
      </c>
      <c r="H4353" s="109">
        <v>28</v>
      </c>
      <c r="I4353" s="109">
        <v>0</v>
      </c>
      <c r="J4353" s="110">
        <v>79187</v>
      </c>
      <c r="K4353" s="110">
        <v>0</v>
      </c>
      <c r="L4353" s="109">
        <v>2828.11</v>
      </c>
      <c r="M4353" s="108" t="s">
        <v>17428</v>
      </c>
      <c r="N4353" s="110">
        <v>3755.3827999999999</v>
      </c>
      <c r="O4353" s="110">
        <v>323.60759999999999</v>
      </c>
      <c r="P4353" s="68">
        <f t="shared" si="134"/>
        <v>79187</v>
      </c>
      <c r="Q4353" s="68">
        <f t="shared" si="135"/>
        <v>2828.1071428571427</v>
      </c>
    </row>
    <row r="4354" spans="1:17" x14ac:dyDescent="0.25">
      <c r="A4354" s="108" t="s">
        <v>17850</v>
      </c>
      <c r="B4354" s="108" t="s">
        <v>17851</v>
      </c>
      <c r="C4354" s="108" t="s">
        <v>17852</v>
      </c>
      <c r="D4354" s="108" t="s">
        <v>4966</v>
      </c>
      <c r="E4354" s="108" t="s">
        <v>4967</v>
      </c>
      <c r="F4354" s="108" t="s">
        <v>4965</v>
      </c>
      <c r="G4354" s="108" t="s">
        <v>4944</v>
      </c>
      <c r="H4354" s="109">
        <v>100</v>
      </c>
      <c r="I4354" s="109">
        <v>0</v>
      </c>
      <c r="J4354" s="110">
        <v>284639</v>
      </c>
      <c r="K4354" s="110">
        <v>0</v>
      </c>
      <c r="L4354" s="109">
        <v>2846.39</v>
      </c>
      <c r="M4354" s="108" t="s">
        <v>17432</v>
      </c>
      <c r="N4354" s="110">
        <v>-3849.6201000000001</v>
      </c>
      <c r="O4354" s="110">
        <v>0</v>
      </c>
      <c r="P4354" s="68">
        <f t="shared" si="134"/>
        <v>284639</v>
      </c>
      <c r="Q4354" s="68">
        <f t="shared" si="135"/>
        <v>2846.39</v>
      </c>
    </row>
    <row r="4355" spans="1:17" x14ac:dyDescent="0.25">
      <c r="A4355" s="108" t="s">
        <v>17850</v>
      </c>
      <c r="B4355" s="108" t="s">
        <v>17851</v>
      </c>
      <c r="C4355" s="108" t="s">
        <v>17852</v>
      </c>
      <c r="D4355" s="108" t="s">
        <v>4969</v>
      </c>
      <c r="E4355" s="108" t="s">
        <v>4970</v>
      </c>
      <c r="F4355" s="108" t="s">
        <v>4968</v>
      </c>
      <c r="G4355" s="108" t="s">
        <v>308</v>
      </c>
      <c r="H4355" s="109">
        <v>19</v>
      </c>
      <c r="I4355" s="109">
        <v>0</v>
      </c>
      <c r="J4355" s="110">
        <v>47958</v>
      </c>
      <c r="K4355" s="110">
        <v>0</v>
      </c>
      <c r="L4355" s="109">
        <v>2524.11</v>
      </c>
      <c r="M4355" s="108" t="s">
        <v>17428</v>
      </c>
      <c r="N4355" s="110">
        <v>2274.3773000000001</v>
      </c>
      <c r="O4355" s="110">
        <v>195.98689999999999</v>
      </c>
      <c r="P4355" s="68">
        <f t="shared" si="134"/>
        <v>47958</v>
      </c>
      <c r="Q4355" s="68">
        <f t="shared" si="135"/>
        <v>2524.1052631578946</v>
      </c>
    </row>
    <row r="4356" spans="1:17" x14ac:dyDescent="0.25">
      <c r="A4356" s="108" t="s">
        <v>17869</v>
      </c>
      <c r="B4356" s="108" t="s">
        <v>17446</v>
      </c>
      <c r="C4356" s="108" t="s">
        <v>17447</v>
      </c>
      <c r="D4356" s="108" t="s">
        <v>16342</v>
      </c>
      <c r="E4356" s="108" t="s">
        <v>16343</v>
      </c>
      <c r="F4356" s="108" t="s">
        <v>16341</v>
      </c>
      <c r="G4356" s="108" t="s">
        <v>16344</v>
      </c>
      <c r="H4356" s="109">
        <v>354</v>
      </c>
      <c r="I4356" s="109">
        <v>0</v>
      </c>
      <c r="J4356" s="110">
        <v>1024027</v>
      </c>
      <c r="K4356" s="110">
        <v>0</v>
      </c>
      <c r="L4356" s="109">
        <v>2892.73</v>
      </c>
      <c r="M4356" s="108" t="s">
        <v>17432</v>
      </c>
      <c r="N4356" s="110">
        <v>-13849.5522</v>
      </c>
      <c r="O4356" s="110">
        <v>0</v>
      </c>
      <c r="P4356" s="68">
        <f t="shared" ref="P4356:P4419" si="136">J4356-K4356</f>
        <v>1024027</v>
      </c>
      <c r="Q4356" s="68">
        <f t="shared" ref="Q4356:Q4419" si="137">P4356/H4356</f>
        <v>2892.731638418079</v>
      </c>
    </row>
    <row r="4357" spans="1:17" x14ac:dyDescent="0.25">
      <c r="A4357" s="108" t="s">
        <v>17869</v>
      </c>
      <c r="B4357" s="108" t="s">
        <v>17446</v>
      </c>
      <c r="C4357" s="108" t="s">
        <v>17447</v>
      </c>
      <c r="D4357" s="108" t="s">
        <v>16342</v>
      </c>
      <c r="E4357" s="108" t="s">
        <v>16343</v>
      </c>
      <c r="F4357" s="108" t="s">
        <v>16345</v>
      </c>
      <c r="G4357" s="108" t="s">
        <v>308</v>
      </c>
      <c r="H4357" s="109">
        <v>288</v>
      </c>
      <c r="I4357" s="109">
        <v>0</v>
      </c>
      <c r="J4357" s="110">
        <v>994590</v>
      </c>
      <c r="K4357" s="110">
        <v>0</v>
      </c>
      <c r="L4357" s="109">
        <v>3453.44</v>
      </c>
      <c r="M4357" s="108" t="s">
        <v>17432</v>
      </c>
      <c r="N4357" s="110">
        <v>-13451.4182</v>
      </c>
      <c r="O4357" s="110">
        <v>0</v>
      </c>
      <c r="P4357" s="68">
        <f t="shared" si="136"/>
        <v>994590</v>
      </c>
      <c r="Q4357" s="68">
        <f t="shared" si="137"/>
        <v>3453.4375</v>
      </c>
    </row>
    <row r="4358" spans="1:17" x14ac:dyDescent="0.25">
      <c r="A4358" s="108" t="s">
        <v>17869</v>
      </c>
      <c r="B4358" s="108" t="s">
        <v>17446</v>
      </c>
      <c r="C4358" s="108" t="s">
        <v>17447</v>
      </c>
      <c r="D4358" s="108" t="s">
        <v>16342</v>
      </c>
      <c r="E4358" s="108" t="s">
        <v>16343</v>
      </c>
      <c r="F4358" s="108" t="s">
        <v>16346</v>
      </c>
      <c r="G4358" s="108" t="s">
        <v>16347</v>
      </c>
      <c r="H4358" s="109">
        <v>302</v>
      </c>
      <c r="I4358" s="109">
        <v>0</v>
      </c>
      <c r="J4358" s="110">
        <v>715422</v>
      </c>
      <c r="K4358" s="110">
        <v>0</v>
      </c>
      <c r="L4358" s="109">
        <v>2368.9499999999998</v>
      </c>
      <c r="M4358" s="108" t="s">
        <v>17432</v>
      </c>
      <c r="N4358" s="110">
        <v>-9675.7970999999998</v>
      </c>
      <c r="O4358" s="110">
        <v>0</v>
      </c>
      <c r="P4358" s="68">
        <f t="shared" si="136"/>
        <v>715422</v>
      </c>
      <c r="Q4358" s="68">
        <f t="shared" si="137"/>
        <v>2368.9470198675494</v>
      </c>
    </row>
    <row r="4359" spans="1:17" x14ac:dyDescent="0.25">
      <c r="A4359" s="108" t="s">
        <v>17869</v>
      </c>
      <c r="B4359" s="108" t="s">
        <v>17446</v>
      </c>
      <c r="C4359" s="108" t="s">
        <v>17447</v>
      </c>
      <c r="D4359" s="108" t="s">
        <v>16342</v>
      </c>
      <c r="E4359" s="108" t="s">
        <v>16343</v>
      </c>
      <c r="F4359" s="108" t="s">
        <v>16348</v>
      </c>
      <c r="G4359" s="108" t="s">
        <v>16349</v>
      </c>
      <c r="H4359" s="109">
        <v>200</v>
      </c>
      <c r="I4359" s="109">
        <v>0</v>
      </c>
      <c r="J4359" s="110">
        <v>658240</v>
      </c>
      <c r="K4359" s="110">
        <v>0</v>
      </c>
      <c r="L4359" s="109">
        <v>3291.2</v>
      </c>
      <c r="M4359" s="108" t="s">
        <v>17432</v>
      </c>
      <c r="N4359" s="110">
        <v>-8902.4215999999997</v>
      </c>
      <c r="O4359" s="110">
        <v>0</v>
      </c>
      <c r="P4359" s="68">
        <f t="shared" si="136"/>
        <v>658240</v>
      </c>
      <c r="Q4359" s="68">
        <f t="shared" si="137"/>
        <v>3291.2</v>
      </c>
    </row>
    <row r="4360" spans="1:17" x14ac:dyDescent="0.25">
      <c r="A4360" s="108" t="s">
        <v>17869</v>
      </c>
      <c r="B4360" s="108" t="s">
        <v>17446</v>
      </c>
      <c r="C4360" s="108" t="s">
        <v>17447</v>
      </c>
      <c r="D4360" s="108" t="s">
        <v>16342</v>
      </c>
      <c r="E4360" s="108" t="s">
        <v>16343</v>
      </c>
      <c r="F4360" s="108" t="s">
        <v>16350</v>
      </c>
      <c r="G4360" s="108" t="s">
        <v>308</v>
      </c>
      <c r="H4360" s="109">
        <v>446</v>
      </c>
      <c r="I4360" s="109">
        <v>2</v>
      </c>
      <c r="J4360" s="110">
        <v>1539310</v>
      </c>
      <c r="K4360" s="110">
        <v>6872</v>
      </c>
      <c r="L4360" s="109">
        <v>3435.96</v>
      </c>
      <c r="M4360" s="108" t="s">
        <v>17432</v>
      </c>
      <c r="N4360" s="110">
        <v>-20818.5465</v>
      </c>
      <c r="O4360" s="110">
        <v>0</v>
      </c>
      <c r="P4360" s="68">
        <f t="shared" si="136"/>
        <v>1532438</v>
      </c>
      <c r="Q4360" s="68">
        <f t="shared" si="137"/>
        <v>3435.9596412556052</v>
      </c>
    </row>
    <row r="4361" spans="1:17" x14ac:dyDescent="0.25">
      <c r="A4361" s="108" t="s">
        <v>17869</v>
      </c>
      <c r="B4361" s="108" t="s">
        <v>17446</v>
      </c>
      <c r="C4361" s="108" t="s">
        <v>17447</v>
      </c>
      <c r="D4361" s="108" t="s">
        <v>16342</v>
      </c>
      <c r="E4361" s="108" t="s">
        <v>16343</v>
      </c>
      <c r="F4361" s="108" t="s">
        <v>16351</v>
      </c>
      <c r="G4361" s="108" t="s">
        <v>16352</v>
      </c>
      <c r="H4361" s="109">
        <v>74</v>
      </c>
      <c r="I4361" s="109">
        <v>0</v>
      </c>
      <c r="J4361" s="110">
        <v>238793</v>
      </c>
      <c r="K4361" s="110">
        <v>0</v>
      </c>
      <c r="L4361" s="109">
        <v>3226.93</v>
      </c>
      <c r="M4361" s="108" t="s">
        <v>17432</v>
      </c>
      <c r="N4361" s="110">
        <v>-3229.5774999999999</v>
      </c>
      <c r="O4361" s="110">
        <v>0</v>
      </c>
      <c r="P4361" s="68">
        <f t="shared" si="136"/>
        <v>238793</v>
      </c>
      <c r="Q4361" s="68">
        <f t="shared" si="137"/>
        <v>3226.9324324324325</v>
      </c>
    </row>
    <row r="4362" spans="1:17" x14ac:dyDescent="0.25">
      <c r="A4362" s="108" t="s">
        <v>17869</v>
      </c>
      <c r="B4362" s="108" t="s">
        <v>17446</v>
      </c>
      <c r="C4362" s="108" t="s">
        <v>17447</v>
      </c>
      <c r="D4362" s="108" t="s">
        <v>16342</v>
      </c>
      <c r="E4362" s="108" t="s">
        <v>16343</v>
      </c>
      <c r="F4362" s="108" t="s">
        <v>16353</v>
      </c>
      <c r="G4362" s="108" t="s">
        <v>16354</v>
      </c>
      <c r="H4362" s="109">
        <v>312</v>
      </c>
      <c r="I4362" s="109">
        <v>0</v>
      </c>
      <c r="J4362" s="110">
        <v>820028</v>
      </c>
      <c r="K4362" s="110">
        <v>0</v>
      </c>
      <c r="L4362" s="109">
        <v>2628.29</v>
      </c>
      <c r="M4362" s="108" t="s">
        <v>17432</v>
      </c>
      <c r="N4362" s="110">
        <v>-11090.549800000001</v>
      </c>
      <c r="O4362" s="110">
        <v>0</v>
      </c>
      <c r="P4362" s="68">
        <f t="shared" si="136"/>
        <v>820028</v>
      </c>
      <c r="Q4362" s="68">
        <f t="shared" si="137"/>
        <v>2628.2948717948716</v>
      </c>
    </row>
    <row r="4363" spans="1:17" x14ac:dyDescent="0.25">
      <c r="A4363" s="108" t="s">
        <v>17869</v>
      </c>
      <c r="B4363" s="108" t="s">
        <v>17446</v>
      </c>
      <c r="C4363" s="108" t="s">
        <v>17447</v>
      </c>
      <c r="D4363" s="108" t="s">
        <v>16342</v>
      </c>
      <c r="E4363" s="108" t="s">
        <v>16343</v>
      </c>
      <c r="F4363" s="108" t="s">
        <v>16355</v>
      </c>
      <c r="G4363" s="108" t="s">
        <v>308</v>
      </c>
      <c r="H4363" s="109">
        <v>159</v>
      </c>
      <c r="I4363" s="109">
        <v>0</v>
      </c>
      <c r="J4363" s="110">
        <v>510629</v>
      </c>
      <c r="K4363" s="110">
        <v>0</v>
      </c>
      <c r="L4363" s="109">
        <v>3211.5</v>
      </c>
      <c r="M4363" s="108" t="s">
        <v>17432</v>
      </c>
      <c r="N4363" s="110">
        <v>-6906.0463</v>
      </c>
      <c r="O4363" s="110">
        <v>0</v>
      </c>
      <c r="P4363" s="68">
        <f t="shared" si="136"/>
        <v>510629</v>
      </c>
      <c r="Q4363" s="68">
        <f t="shared" si="137"/>
        <v>3211.5031446540879</v>
      </c>
    </row>
    <row r="4364" spans="1:17" x14ac:dyDescent="0.25">
      <c r="A4364" s="108" t="s">
        <v>17869</v>
      </c>
      <c r="B4364" s="108" t="s">
        <v>17446</v>
      </c>
      <c r="C4364" s="108" t="s">
        <v>17447</v>
      </c>
      <c r="D4364" s="108" t="s">
        <v>16342</v>
      </c>
      <c r="E4364" s="108" t="s">
        <v>16343</v>
      </c>
      <c r="F4364" s="108" t="s">
        <v>16356</v>
      </c>
      <c r="G4364" s="108" t="s">
        <v>16357</v>
      </c>
      <c r="H4364" s="109">
        <v>342</v>
      </c>
      <c r="I4364" s="109">
        <v>0</v>
      </c>
      <c r="J4364" s="110">
        <v>866241</v>
      </c>
      <c r="K4364" s="110">
        <v>0</v>
      </c>
      <c r="L4364" s="109">
        <v>2532.87</v>
      </c>
      <c r="M4364" s="108" t="s">
        <v>17432</v>
      </c>
      <c r="N4364" s="110">
        <v>-11715.555899999999</v>
      </c>
      <c r="O4364" s="110">
        <v>0</v>
      </c>
      <c r="P4364" s="68">
        <f t="shared" si="136"/>
        <v>866241</v>
      </c>
      <c r="Q4364" s="68">
        <f t="shared" si="137"/>
        <v>2532.8684210526317</v>
      </c>
    </row>
    <row r="4365" spans="1:17" x14ac:dyDescent="0.25">
      <c r="A4365" s="108" t="s">
        <v>17869</v>
      </c>
      <c r="B4365" s="108" t="s">
        <v>17446</v>
      </c>
      <c r="C4365" s="108" t="s">
        <v>17447</v>
      </c>
      <c r="D4365" s="108" t="s">
        <v>16342</v>
      </c>
      <c r="E4365" s="108" t="s">
        <v>16343</v>
      </c>
      <c r="F4365" s="108" t="s">
        <v>16358</v>
      </c>
      <c r="G4365" s="108" t="s">
        <v>16359</v>
      </c>
      <c r="H4365" s="109">
        <v>239</v>
      </c>
      <c r="I4365" s="109">
        <v>0</v>
      </c>
      <c r="J4365" s="110">
        <v>567020</v>
      </c>
      <c r="K4365" s="110">
        <v>0</v>
      </c>
      <c r="L4365" s="109">
        <v>2372.4699999999998</v>
      </c>
      <c r="M4365" s="108" t="s">
        <v>17432</v>
      </c>
      <c r="N4365" s="110">
        <v>-7668.7159000000001</v>
      </c>
      <c r="O4365" s="110">
        <v>0</v>
      </c>
      <c r="P4365" s="68">
        <f t="shared" si="136"/>
        <v>567020</v>
      </c>
      <c r="Q4365" s="68">
        <f t="shared" si="137"/>
        <v>2372.4686192468621</v>
      </c>
    </row>
    <row r="4366" spans="1:17" ht="30" x14ac:dyDescent="0.25">
      <c r="A4366" s="108" t="s">
        <v>17869</v>
      </c>
      <c r="B4366" s="108" t="s">
        <v>17446</v>
      </c>
      <c r="C4366" s="108" t="s">
        <v>17447</v>
      </c>
      <c r="D4366" s="108" t="s">
        <v>16361</v>
      </c>
      <c r="E4366" s="108" t="s">
        <v>16362</v>
      </c>
      <c r="F4366" s="108" t="s">
        <v>16360</v>
      </c>
      <c r="G4366" s="108" t="s">
        <v>16363</v>
      </c>
      <c r="H4366" s="109">
        <v>36</v>
      </c>
      <c r="I4366" s="109">
        <v>0</v>
      </c>
      <c r="J4366" s="110">
        <v>93705</v>
      </c>
      <c r="K4366" s="110">
        <v>0</v>
      </c>
      <c r="L4366" s="109">
        <v>2602.92</v>
      </c>
      <c r="M4366" s="108" t="s">
        <v>17432</v>
      </c>
      <c r="N4366" s="110">
        <v>-1267.3264999999999</v>
      </c>
      <c r="O4366" s="110">
        <v>0</v>
      </c>
      <c r="P4366" s="68">
        <f t="shared" si="136"/>
        <v>93705</v>
      </c>
      <c r="Q4366" s="68">
        <f t="shared" si="137"/>
        <v>2602.9166666666665</v>
      </c>
    </row>
    <row r="4367" spans="1:17" x14ac:dyDescent="0.25">
      <c r="A4367" s="108" t="s">
        <v>17869</v>
      </c>
      <c r="B4367" s="108" t="s">
        <v>17446</v>
      </c>
      <c r="C4367" s="108" t="s">
        <v>17447</v>
      </c>
      <c r="D4367" s="108" t="s">
        <v>16365</v>
      </c>
      <c r="E4367" s="108" t="s">
        <v>16366</v>
      </c>
      <c r="F4367" s="108" t="s">
        <v>16364</v>
      </c>
      <c r="G4367" s="108" t="s">
        <v>16367</v>
      </c>
      <c r="H4367" s="109">
        <v>200</v>
      </c>
      <c r="I4367" s="109">
        <v>0</v>
      </c>
      <c r="J4367" s="110">
        <v>576902</v>
      </c>
      <c r="K4367" s="110">
        <v>0</v>
      </c>
      <c r="L4367" s="109">
        <v>2884.51</v>
      </c>
      <c r="M4367" s="108" t="s">
        <v>17432</v>
      </c>
      <c r="N4367" s="110">
        <v>-7802.3640999999998</v>
      </c>
      <c r="O4367" s="110">
        <v>0</v>
      </c>
      <c r="P4367" s="68">
        <f t="shared" si="136"/>
        <v>576902</v>
      </c>
      <c r="Q4367" s="68">
        <f t="shared" si="137"/>
        <v>2884.51</v>
      </c>
    </row>
    <row r="4368" spans="1:17" x14ac:dyDescent="0.25">
      <c r="A4368" s="108" t="s">
        <v>17869</v>
      </c>
      <c r="B4368" s="108" t="s">
        <v>17446</v>
      </c>
      <c r="C4368" s="108" t="s">
        <v>17447</v>
      </c>
      <c r="D4368" s="108" t="s">
        <v>16369</v>
      </c>
      <c r="E4368" s="108" t="s">
        <v>16370</v>
      </c>
      <c r="F4368" s="108" t="s">
        <v>16368</v>
      </c>
      <c r="G4368" s="108" t="s">
        <v>16371</v>
      </c>
      <c r="H4368" s="109">
        <v>149</v>
      </c>
      <c r="I4368" s="109">
        <v>0</v>
      </c>
      <c r="J4368" s="110">
        <v>468704</v>
      </c>
      <c r="K4368" s="110">
        <v>0</v>
      </c>
      <c r="L4368" s="109">
        <v>3145.66</v>
      </c>
      <c r="M4368" s="108" t="s">
        <v>17432</v>
      </c>
      <c r="N4368" s="110">
        <v>-6339.0268999999998</v>
      </c>
      <c r="O4368" s="110">
        <v>0</v>
      </c>
      <c r="P4368" s="68">
        <f t="shared" si="136"/>
        <v>468704</v>
      </c>
      <c r="Q4368" s="68">
        <f t="shared" si="137"/>
        <v>3145.6644295302012</v>
      </c>
    </row>
    <row r="4369" spans="1:17" x14ac:dyDescent="0.25">
      <c r="A4369" s="108" t="s">
        <v>17869</v>
      </c>
      <c r="B4369" s="108" t="s">
        <v>17446</v>
      </c>
      <c r="C4369" s="108" t="s">
        <v>17447</v>
      </c>
      <c r="D4369" s="108" t="s">
        <v>16369</v>
      </c>
      <c r="E4369" s="108" t="s">
        <v>16370</v>
      </c>
      <c r="F4369" s="108" t="s">
        <v>16372</v>
      </c>
      <c r="G4369" s="108" t="s">
        <v>16373</v>
      </c>
      <c r="H4369" s="109">
        <v>147</v>
      </c>
      <c r="I4369" s="109">
        <v>0</v>
      </c>
      <c r="J4369" s="110">
        <v>368955</v>
      </c>
      <c r="K4369" s="110">
        <v>0</v>
      </c>
      <c r="L4369" s="109">
        <v>2509.9</v>
      </c>
      <c r="M4369" s="108" t="s">
        <v>17432</v>
      </c>
      <c r="N4369" s="110">
        <v>-4989.9713000000002</v>
      </c>
      <c r="O4369" s="110">
        <v>0</v>
      </c>
      <c r="P4369" s="68">
        <f t="shared" si="136"/>
        <v>368955</v>
      </c>
      <c r="Q4369" s="68">
        <f t="shared" si="137"/>
        <v>2509.8979591836733</v>
      </c>
    </row>
    <row r="4370" spans="1:17" x14ac:dyDescent="0.25">
      <c r="A4370" s="108" t="s">
        <v>17869</v>
      </c>
      <c r="B4370" s="108" t="s">
        <v>17446</v>
      </c>
      <c r="C4370" s="108" t="s">
        <v>17447</v>
      </c>
      <c r="D4370" s="108" t="s">
        <v>16375</v>
      </c>
      <c r="E4370" s="108" t="s">
        <v>16376</v>
      </c>
      <c r="F4370" s="108" t="s">
        <v>16374</v>
      </c>
      <c r="G4370" s="108" t="s">
        <v>16377</v>
      </c>
      <c r="H4370" s="109">
        <v>28</v>
      </c>
      <c r="I4370" s="109">
        <v>0</v>
      </c>
      <c r="J4370" s="110">
        <v>80377</v>
      </c>
      <c r="K4370" s="110">
        <v>0</v>
      </c>
      <c r="L4370" s="109">
        <v>2870.61</v>
      </c>
      <c r="M4370" s="108" t="s">
        <v>17428</v>
      </c>
      <c r="N4370" s="110">
        <v>3811.8779</v>
      </c>
      <c r="O4370" s="110">
        <v>328.47590000000002</v>
      </c>
      <c r="P4370" s="68">
        <f t="shared" si="136"/>
        <v>80377</v>
      </c>
      <c r="Q4370" s="68">
        <f t="shared" si="137"/>
        <v>2870.6071428571427</v>
      </c>
    </row>
    <row r="4371" spans="1:17" x14ac:dyDescent="0.25">
      <c r="A4371" s="108" t="s">
        <v>17869</v>
      </c>
      <c r="B4371" s="108" t="s">
        <v>17446</v>
      </c>
      <c r="C4371" s="108" t="s">
        <v>17447</v>
      </c>
      <c r="D4371" s="108" t="s">
        <v>16379</v>
      </c>
      <c r="E4371" s="108" t="s">
        <v>16380</v>
      </c>
      <c r="F4371" s="108" t="s">
        <v>16378</v>
      </c>
      <c r="G4371" s="108" t="s">
        <v>4944</v>
      </c>
      <c r="H4371" s="109">
        <v>80</v>
      </c>
      <c r="I4371" s="109">
        <v>0</v>
      </c>
      <c r="J4371" s="110">
        <v>242180</v>
      </c>
      <c r="K4371" s="110">
        <v>0</v>
      </c>
      <c r="L4371" s="109">
        <v>3027.25</v>
      </c>
      <c r="M4371" s="108" t="s">
        <v>17428</v>
      </c>
      <c r="N4371" s="110">
        <v>11485.2261</v>
      </c>
      <c r="O4371" s="110">
        <v>989.7011</v>
      </c>
      <c r="P4371" s="68">
        <f t="shared" si="136"/>
        <v>242180</v>
      </c>
      <c r="Q4371" s="68">
        <f t="shared" si="137"/>
        <v>3027.25</v>
      </c>
    </row>
    <row r="4372" spans="1:17" x14ac:dyDescent="0.25">
      <c r="A4372" s="108" t="s">
        <v>17869</v>
      </c>
      <c r="B4372" s="108" t="s">
        <v>17446</v>
      </c>
      <c r="C4372" s="108" t="s">
        <v>17447</v>
      </c>
      <c r="D4372" s="108" t="s">
        <v>16382</v>
      </c>
      <c r="E4372" s="108" t="s">
        <v>16383</v>
      </c>
      <c r="F4372" s="108" t="s">
        <v>16381</v>
      </c>
      <c r="G4372" s="108" t="s">
        <v>16384</v>
      </c>
      <c r="H4372" s="109">
        <v>148</v>
      </c>
      <c r="I4372" s="109">
        <v>0</v>
      </c>
      <c r="J4372" s="110">
        <v>375409</v>
      </c>
      <c r="K4372" s="110">
        <v>0</v>
      </c>
      <c r="L4372" s="109">
        <v>2536.5500000000002</v>
      </c>
      <c r="M4372" s="108" t="s">
        <v>17432</v>
      </c>
      <c r="N4372" s="110">
        <v>-5077.2538000000004</v>
      </c>
      <c r="O4372" s="110">
        <v>0</v>
      </c>
      <c r="P4372" s="68">
        <f t="shared" si="136"/>
        <v>375409</v>
      </c>
      <c r="Q4372" s="68">
        <f t="shared" si="137"/>
        <v>2536.5472972972975</v>
      </c>
    </row>
    <row r="4373" spans="1:17" x14ac:dyDescent="0.25">
      <c r="A4373" s="108" t="s">
        <v>17869</v>
      </c>
      <c r="B4373" s="108" t="s">
        <v>17446</v>
      </c>
      <c r="C4373" s="108" t="s">
        <v>17447</v>
      </c>
      <c r="D4373" s="108" t="s">
        <v>16386</v>
      </c>
      <c r="E4373" s="108" t="s">
        <v>16387</v>
      </c>
      <c r="F4373" s="108" t="s">
        <v>16385</v>
      </c>
      <c r="G4373" s="108" t="s">
        <v>16388</v>
      </c>
      <c r="H4373" s="109">
        <v>40</v>
      </c>
      <c r="I4373" s="109">
        <v>0</v>
      </c>
      <c r="J4373" s="110">
        <v>110416</v>
      </c>
      <c r="K4373" s="110">
        <v>0</v>
      </c>
      <c r="L4373" s="109">
        <v>2760.4</v>
      </c>
      <c r="M4373" s="108" t="s">
        <v>17428</v>
      </c>
      <c r="N4373" s="110">
        <v>5236.4287000000004</v>
      </c>
      <c r="O4373" s="110">
        <v>451.23180000000002</v>
      </c>
      <c r="P4373" s="68">
        <f t="shared" si="136"/>
        <v>110416</v>
      </c>
      <c r="Q4373" s="68">
        <f t="shared" si="137"/>
        <v>2760.4</v>
      </c>
    </row>
    <row r="4374" spans="1:17" x14ac:dyDescent="0.25">
      <c r="A4374" s="108" t="s">
        <v>17869</v>
      </c>
      <c r="B4374" s="108" t="s">
        <v>17446</v>
      </c>
      <c r="C4374" s="108" t="s">
        <v>17447</v>
      </c>
      <c r="D4374" s="108" t="s">
        <v>16390</v>
      </c>
      <c r="E4374" s="108" t="s">
        <v>16391</v>
      </c>
      <c r="F4374" s="108" t="s">
        <v>16389</v>
      </c>
      <c r="G4374" s="108" t="s">
        <v>16367</v>
      </c>
      <c r="H4374" s="109">
        <v>36</v>
      </c>
      <c r="I4374" s="109">
        <v>0</v>
      </c>
      <c r="J4374" s="110">
        <v>98996</v>
      </c>
      <c r="K4374" s="110">
        <v>0</v>
      </c>
      <c r="L4374" s="109">
        <v>2749.89</v>
      </c>
      <c r="M4374" s="108" t="s">
        <v>17428</v>
      </c>
      <c r="N4374" s="110">
        <v>4694.8067000000001</v>
      </c>
      <c r="O4374" s="110">
        <v>404.55930000000001</v>
      </c>
      <c r="P4374" s="68">
        <f t="shared" si="136"/>
        <v>98996</v>
      </c>
      <c r="Q4374" s="68">
        <f t="shared" si="137"/>
        <v>2749.8888888888887</v>
      </c>
    </row>
    <row r="4375" spans="1:17" x14ac:dyDescent="0.25">
      <c r="A4375" s="108" t="s">
        <v>17869</v>
      </c>
      <c r="B4375" s="108" t="s">
        <v>17446</v>
      </c>
      <c r="C4375" s="108" t="s">
        <v>17447</v>
      </c>
      <c r="D4375" s="108" t="s">
        <v>16393</v>
      </c>
      <c r="E4375" s="108" t="s">
        <v>16394</v>
      </c>
      <c r="F4375" s="108" t="s">
        <v>16392</v>
      </c>
      <c r="G4375" s="108" t="s">
        <v>16395</v>
      </c>
      <c r="H4375" s="109">
        <v>150</v>
      </c>
      <c r="I4375" s="109">
        <v>0</v>
      </c>
      <c r="J4375" s="110">
        <v>472650</v>
      </c>
      <c r="K4375" s="110">
        <v>0</v>
      </c>
      <c r="L4375" s="109">
        <v>3151</v>
      </c>
      <c r="M4375" s="108" t="s">
        <v>17428</v>
      </c>
      <c r="N4375" s="110">
        <v>22415.165400000002</v>
      </c>
      <c r="O4375" s="110">
        <v>1931.5522000000001</v>
      </c>
      <c r="P4375" s="68">
        <f t="shared" si="136"/>
        <v>472650</v>
      </c>
      <c r="Q4375" s="68">
        <f t="shared" si="137"/>
        <v>3151</v>
      </c>
    </row>
    <row r="4376" spans="1:17" ht="30" x14ac:dyDescent="0.25">
      <c r="A4376" s="108" t="s">
        <v>17869</v>
      </c>
      <c r="B4376" s="108" t="s">
        <v>17446</v>
      </c>
      <c r="C4376" s="108" t="s">
        <v>17447</v>
      </c>
      <c r="D4376" s="108" t="s">
        <v>16397</v>
      </c>
      <c r="E4376" s="108" t="s">
        <v>16398</v>
      </c>
      <c r="F4376" s="108" t="s">
        <v>16396</v>
      </c>
      <c r="G4376" s="108" t="s">
        <v>16399</v>
      </c>
      <c r="H4376" s="109">
        <v>30</v>
      </c>
      <c r="I4376" s="109">
        <v>0</v>
      </c>
      <c r="J4376" s="110">
        <v>80689</v>
      </c>
      <c r="K4376" s="110">
        <v>0</v>
      </c>
      <c r="L4376" s="109">
        <v>2689.63</v>
      </c>
      <c r="M4376" s="108" t="s">
        <v>17432</v>
      </c>
      <c r="N4376" s="110">
        <v>-1091.2869000000001</v>
      </c>
      <c r="O4376" s="110">
        <v>0</v>
      </c>
      <c r="P4376" s="68">
        <f t="shared" si="136"/>
        <v>80689</v>
      </c>
      <c r="Q4376" s="68">
        <f t="shared" si="137"/>
        <v>2689.6333333333332</v>
      </c>
    </row>
    <row r="4377" spans="1:17" ht="30" x14ac:dyDescent="0.25">
      <c r="A4377" s="108" t="s">
        <v>17869</v>
      </c>
      <c r="B4377" s="108" t="s">
        <v>17446</v>
      </c>
      <c r="C4377" s="108" t="s">
        <v>17447</v>
      </c>
      <c r="D4377" s="108" t="s">
        <v>16401</v>
      </c>
      <c r="E4377" s="108" t="s">
        <v>16402</v>
      </c>
      <c r="F4377" s="108" t="s">
        <v>16400</v>
      </c>
      <c r="G4377" s="108" t="s">
        <v>16403</v>
      </c>
      <c r="H4377" s="109">
        <v>32</v>
      </c>
      <c r="I4377" s="109">
        <v>0</v>
      </c>
      <c r="J4377" s="110">
        <v>81699</v>
      </c>
      <c r="K4377" s="110">
        <v>0</v>
      </c>
      <c r="L4377" s="109">
        <v>2553.09</v>
      </c>
      <c r="M4377" s="108" t="s">
        <v>17432</v>
      </c>
      <c r="N4377" s="110">
        <v>-1104.9460999999999</v>
      </c>
      <c r="O4377" s="110">
        <v>0</v>
      </c>
      <c r="P4377" s="68">
        <f t="shared" si="136"/>
        <v>81699</v>
      </c>
      <c r="Q4377" s="68">
        <f t="shared" si="137"/>
        <v>2553.09375</v>
      </c>
    </row>
    <row r="4378" spans="1:17" x14ac:dyDescent="0.25">
      <c r="A4378" s="108" t="s">
        <v>17869</v>
      </c>
      <c r="B4378" s="108" t="s">
        <v>17446</v>
      </c>
      <c r="C4378" s="108" t="s">
        <v>17447</v>
      </c>
      <c r="D4378" s="108" t="s">
        <v>16405</v>
      </c>
      <c r="E4378" s="108" t="s">
        <v>16406</v>
      </c>
      <c r="F4378" s="108" t="s">
        <v>16404</v>
      </c>
      <c r="G4378" s="108" t="s">
        <v>16367</v>
      </c>
      <c r="H4378" s="109">
        <v>56</v>
      </c>
      <c r="I4378" s="109">
        <v>0</v>
      </c>
      <c r="J4378" s="110">
        <v>170088</v>
      </c>
      <c r="K4378" s="110">
        <v>0</v>
      </c>
      <c r="L4378" s="109">
        <v>3037.29</v>
      </c>
      <c r="M4378" s="108" t="s">
        <v>17428</v>
      </c>
      <c r="N4378" s="110">
        <v>8066.3474999999999</v>
      </c>
      <c r="O4378" s="110">
        <v>695.09059999999999</v>
      </c>
      <c r="P4378" s="68">
        <f t="shared" si="136"/>
        <v>170088</v>
      </c>
      <c r="Q4378" s="68">
        <f t="shared" si="137"/>
        <v>3037.2857142857142</v>
      </c>
    </row>
    <row r="4379" spans="1:17" x14ac:dyDescent="0.25">
      <c r="A4379" s="108" t="s">
        <v>17869</v>
      </c>
      <c r="B4379" s="108" t="s">
        <v>17446</v>
      </c>
      <c r="C4379" s="108" t="s">
        <v>17447</v>
      </c>
      <c r="D4379" s="108" t="s">
        <v>16408</v>
      </c>
      <c r="E4379" s="108" t="s">
        <v>16409</v>
      </c>
      <c r="F4379" s="108" t="s">
        <v>16407</v>
      </c>
      <c r="G4379" s="108" t="s">
        <v>16410</v>
      </c>
      <c r="H4379" s="109">
        <v>82</v>
      </c>
      <c r="I4379" s="109">
        <v>0</v>
      </c>
      <c r="J4379" s="110">
        <v>234148</v>
      </c>
      <c r="K4379" s="110">
        <v>0</v>
      </c>
      <c r="L4379" s="109">
        <v>2855.46</v>
      </c>
      <c r="M4379" s="108" t="s">
        <v>17428</v>
      </c>
      <c r="N4379" s="110">
        <v>11104.321599999999</v>
      </c>
      <c r="O4379" s="110">
        <v>956.87789999999995</v>
      </c>
      <c r="P4379" s="68">
        <f t="shared" si="136"/>
        <v>234148</v>
      </c>
      <c r="Q4379" s="68">
        <f t="shared" si="137"/>
        <v>2855.4634146341464</v>
      </c>
    </row>
    <row r="4380" spans="1:17" x14ac:dyDescent="0.25">
      <c r="A4380" s="108" t="s">
        <v>17869</v>
      </c>
      <c r="B4380" s="108" t="s">
        <v>17446</v>
      </c>
      <c r="C4380" s="108" t="s">
        <v>17447</v>
      </c>
      <c r="D4380" s="108" t="s">
        <v>16412</v>
      </c>
      <c r="E4380" s="108" t="s">
        <v>16413</v>
      </c>
      <c r="F4380" s="108" t="s">
        <v>16411</v>
      </c>
      <c r="G4380" s="108" t="s">
        <v>16414</v>
      </c>
      <c r="H4380" s="109">
        <v>40</v>
      </c>
      <c r="I4380" s="109">
        <v>0</v>
      </c>
      <c r="J4380" s="110">
        <v>112101</v>
      </c>
      <c r="K4380" s="110">
        <v>0</v>
      </c>
      <c r="L4380" s="109">
        <v>2802.52</v>
      </c>
      <c r="M4380" s="108" t="s">
        <v>17432</v>
      </c>
      <c r="N4380" s="110">
        <v>-1516.1207999999999</v>
      </c>
      <c r="O4380" s="110">
        <v>0</v>
      </c>
      <c r="P4380" s="68">
        <f t="shared" si="136"/>
        <v>112101</v>
      </c>
      <c r="Q4380" s="68">
        <f t="shared" si="137"/>
        <v>2802.5250000000001</v>
      </c>
    </row>
    <row r="4381" spans="1:17" x14ac:dyDescent="0.25">
      <c r="A4381" s="108" t="s">
        <v>17869</v>
      </c>
      <c r="B4381" s="108" t="s">
        <v>17446</v>
      </c>
      <c r="C4381" s="108" t="s">
        <v>17447</v>
      </c>
      <c r="D4381" s="108" t="s">
        <v>16416</v>
      </c>
      <c r="E4381" s="108" t="s">
        <v>16417</v>
      </c>
      <c r="F4381" s="108" t="s">
        <v>16415</v>
      </c>
      <c r="G4381" s="108" t="s">
        <v>16367</v>
      </c>
      <c r="H4381" s="109">
        <v>22</v>
      </c>
      <c r="I4381" s="109">
        <v>0</v>
      </c>
      <c r="J4381" s="110">
        <v>50388</v>
      </c>
      <c r="K4381" s="110">
        <v>0</v>
      </c>
      <c r="L4381" s="109">
        <v>2290.36</v>
      </c>
      <c r="M4381" s="108" t="s">
        <v>17432</v>
      </c>
      <c r="N4381" s="110">
        <v>-681.48069999999996</v>
      </c>
      <c r="O4381" s="110">
        <v>0</v>
      </c>
      <c r="P4381" s="68">
        <f t="shared" si="136"/>
        <v>50388</v>
      </c>
      <c r="Q4381" s="68">
        <f t="shared" si="137"/>
        <v>2290.3636363636365</v>
      </c>
    </row>
    <row r="4382" spans="1:17" x14ac:dyDescent="0.25">
      <c r="A4382" s="108" t="s">
        <v>17869</v>
      </c>
      <c r="B4382" s="108" t="s">
        <v>17446</v>
      </c>
      <c r="C4382" s="108" t="s">
        <v>17447</v>
      </c>
      <c r="D4382" s="108" t="s">
        <v>16419</v>
      </c>
      <c r="E4382" s="108" t="s">
        <v>16420</v>
      </c>
      <c r="F4382" s="108" t="s">
        <v>16418</v>
      </c>
      <c r="G4382" s="108" t="s">
        <v>16367</v>
      </c>
      <c r="H4382" s="109">
        <v>46</v>
      </c>
      <c r="I4382" s="109">
        <v>0</v>
      </c>
      <c r="J4382" s="110">
        <v>131468</v>
      </c>
      <c r="K4382" s="110">
        <v>0</v>
      </c>
      <c r="L4382" s="109">
        <v>2858</v>
      </c>
      <c r="M4382" s="108" t="s">
        <v>17428</v>
      </c>
      <c r="N4382" s="110">
        <v>6234.8019000000004</v>
      </c>
      <c r="O4382" s="110">
        <v>537.26329999999996</v>
      </c>
      <c r="P4382" s="68">
        <f t="shared" si="136"/>
        <v>131468</v>
      </c>
      <c r="Q4382" s="68">
        <f t="shared" si="137"/>
        <v>2858</v>
      </c>
    </row>
    <row r="4383" spans="1:17" x14ac:dyDescent="0.25">
      <c r="A4383" s="108" t="s">
        <v>17869</v>
      </c>
      <c r="B4383" s="108" t="s">
        <v>17446</v>
      </c>
      <c r="C4383" s="108" t="s">
        <v>17447</v>
      </c>
      <c r="D4383" s="108" t="s">
        <v>16422</v>
      </c>
      <c r="E4383" s="108" t="s">
        <v>16423</v>
      </c>
      <c r="F4383" s="108" t="s">
        <v>16421</v>
      </c>
      <c r="G4383" s="108" t="s">
        <v>16424</v>
      </c>
      <c r="H4383" s="109">
        <v>135</v>
      </c>
      <c r="I4383" s="109">
        <v>0</v>
      </c>
      <c r="J4383" s="110">
        <v>316016</v>
      </c>
      <c r="K4383" s="110">
        <v>0</v>
      </c>
      <c r="L4383" s="109">
        <v>2340.86</v>
      </c>
      <c r="M4383" s="108" t="s">
        <v>17432</v>
      </c>
      <c r="N4383" s="110">
        <v>-4273.9835000000003</v>
      </c>
      <c r="O4383" s="110">
        <v>0</v>
      </c>
      <c r="P4383" s="68">
        <f t="shared" si="136"/>
        <v>316016</v>
      </c>
      <c r="Q4383" s="68">
        <f t="shared" si="137"/>
        <v>2340.859259259259</v>
      </c>
    </row>
    <row r="4384" spans="1:17" x14ac:dyDescent="0.25">
      <c r="A4384" s="108" t="s">
        <v>17869</v>
      </c>
      <c r="B4384" s="108" t="s">
        <v>17446</v>
      </c>
      <c r="C4384" s="108" t="s">
        <v>17447</v>
      </c>
      <c r="D4384" s="108" t="s">
        <v>16422</v>
      </c>
      <c r="E4384" s="108" t="s">
        <v>16423</v>
      </c>
      <c r="F4384" s="108" t="s">
        <v>16425</v>
      </c>
      <c r="G4384" s="108" t="s">
        <v>16426</v>
      </c>
      <c r="H4384" s="109">
        <v>140</v>
      </c>
      <c r="I4384" s="109">
        <v>0</v>
      </c>
      <c r="J4384" s="110">
        <v>344551</v>
      </c>
      <c r="K4384" s="110">
        <v>0</v>
      </c>
      <c r="L4384" s="109">
        <v>2461.08</v>
      </c>
      <c r="M4384" s="108" t="s">
        <v>17432</v>
      </c>
      <c r="N4384" s="110">
        <v>-4659.9174000000003</v>
      </c>
      <c r="O4384" s="110">
        <v>0</v>
      </c>
      <c r="P4384" s="68">
        <f t="shared" si="136"/>
        <v>344551</v>
      </c>
      <c r="Q4384" s="68">
        <f t="shared" si="137"/>
        <v>2461.0785714285716</v>
      </c>
    </row>
    <row r="4385" spans="1:17" x14ac:dyDescent="0.25">
      <c r="A4385" s="108" t="s">
        <v>17869</v>
      </c>
      <c r="B4385" s="108" t="s">
        <v>17446</v>
      </c>
      <c r="C4385" s="108" t="s">
        <v>17447</v>
      </c>
      <c r="D4385" s="108" t="s">
        <v>16428</v>
      </c>
      <c r="E4385" s="108" t="s">
        <v>16429</v>
      </c>
      <c r="F4385" s="108" t="s">
        <v>16427</v>
      </c>
      <c r="G4385" s="108" t="s">
        <v>16367</v>
      </c>
      <c r="H4385" s="109">
        <v>84</v>
      </c>
      <c r="I4385" s="109">
        <v>0</v>
      </c>
      <c r="J4385" s="110">
        <v>244409</v>
      </c>
      <c r="K4385" s="110">
        <v>0</v>
      </c>
      <c r="L4385" s="109">
        <v>2909.63</v>
      </c>
      <c r="M4385" s="108" t="s">
        <v>17432</v>
      </c>
      <c r="N4385" s="110">
        <v>-3305.5291000000002</v>
      </c>
      <c r="O4385" s="110">
        <v>0</v>
      </c>
      <c r="P4385" s="68">
        <f t="shared" si="136"/>
        <v>244409</v>
      </c>
      <c r="Q4385" s="68">
        <f t="shared" si="137"/>
        <v>2909.6309523809523</v>
      </c>
    </row>
    <row r="4386" spans="1:17" x14ac:dyDescent="0.25">
      <c r="A4386" s="108" t="s">
        <v>17869</v>
      </c>
      <c r="B4386" s="108" t="s">
        <v>17446</v>
      </c>
      <c r="C4386" s="108" t="s">
        <v>17447</v>
      </c>
      <c r="D4386" s="108" t="s">
        <v>16431</v>
      </c>
      <c r="E4386" s="108" t="s">
        <v>16432</v>
      </c>
      <c r="F4386" s="108" t="s">
        <v>16430</v>
      </c>
      <c r="G4386" s="108" t="s">
        <v>4944</v>
      </c>
      <c r="H4386" s="109">
        <v>36</v>
      </c>
      <c r="I4386" s="109">
        <v>0</v>
      </c>
      <c r="J4386" s="110">
        <v>89105</v>
      </c>
      <c r="K4386" s="110">
        <v>0</v>
      </c>
      <c r="L4386" s="109">
        <v>2475.14</v>
      </c>
      <c r="M4386" s="108" t="s">
        <v>17432</v>
      </c>
      <c r="N4386" s="110">
        <v>-1205.1134999999999</v>
      </c>
      <c r="O4386" s="110">
        <v>0</v>
      </c>
      <c r="P4386" s="68">
        <f t="shared" si="136"/>
        <v>89105</v>
      </c>
      <c r="Q4386" s="68">
        <f t="shared" si="137"/>
        <v>2475.1388888888887</v>
      </c>
    </row>
    <row r="4387" spans="1:17" x14ac:dyDescent="0.25">
      <c r="A4387" s="108" t="s">
        <v>17869</v>
      </c>
      <c r="B4387" s="108" t="s">
        <v>17446</v>
      </c>
      <c r="C4387" s="108" t="s">
        <v>17447</v>
      </c>
      <c r="D4387" s="108" t="s">
        <v>16434</v>
      </c>
      <c r="E4387" s="108" t="s">
        <v>16435</v>
      </c>
      <c r="F4387" s="108" t="s">
        <v>16433</v>
      </c>
      <c r="G4387" s="108" t="s">
        <v>16436</v>
      </c>
      <c r="H4387" s="109">
        <v>50</v>
      </c>
      <c r="I4387" s="109">
        <v>175</v>
      </c>
      <c r="J4387" s="110">
        <v>599122</v>
      </c>
      <c r="K4387" s="110">
        <v>465984</v>
      </c>
      <c r="L4387" s="109">
        <v>2662.76</v>
      </c>
      <c r="M4387" s="108" t="s">
        <v>17432</v>
      </c>
      <c r="N4387" s="110">
        <v>-8102.8802999999998</v>
      </c>
      <c r="O4387" s="110">
        <v>0</v>
      </c>
      <c r="P4387" s="68">
        <f t="shared" si="136"/>
        <v>133138</v>
      </c>
      <c r="Q4387" s="68">
        <f t="shared" si="137"/>
        <v>2662.76</v>
      </c>
    </row>
    <row r="4388" spans="1:17" x14ac:dyDescent="0.25">
      <c r="A4388" s="108" t="s">
        <v>17869</v>
      </c>
      <c r="B4388" s="108" t="s">
        <v>17446</v>
      </c>
      <c r="C4388" s="108" t="s">
        <v>17447</v>
      </c>
      <c r="D4388" s="108" t="s">
        <v>16438</v>
      </c>
      <c r="E4388" s="108" t="s">
        <v>16439</v>
      </c>
      <c r="F4388" s="108" t="s">
        <v>16437</v>
      </c>
      <c r="G4388" s="108" t="s">
        <v>16440</v>
      </c>
      <c r="H4388" s="109">
        <v>24</v>
      </c>
      <c r="I4388" s="109">
        <v>0</v>
      </c>
      <c r="J4388" s="110">
        <v>64367</v>
      </c>
      <c r="K4388" s="110">
        <v>0</v>
      </c>
      <c r="L4388" s="109">
        <v>2681.96</v>
      </c>
      <c r="M4388" s="108" t="s">
        <v>17432</v>
      </c>
      <c r="N4388" s="110">
        <v>-870.53520000000003</v>
      </c>
      <c r="O4388" s="110">
        <v>0</v>
      </c>
      <c r="P4388" s="68">
        <f t="shared" si="136"/>
        <v>64367</v>
      </c>
      <c r="Q4388" s="68">
        <f t="shared" si="137"/>
        <v>2681.9583333333335</v>
      </c>
    </row>
    <row r="4389" spans="1:17" x14ac:dyDescent="0.25">
      <c r="A4389" s="108" t="s">
        <v>17869</v>
      </c>
      <c r="B4389" s="108" t="s">
        <v>17446</v>
      </c>
      <c r="C4389" s="108" t="s">
        <v>17447</v>
      </c>
      <c r="D4389" s="108" t="s">
        <v>16442</v>
      </c>
      <c r="E4389" s="108" t="s">
        <v>16443</v>
      </c>
      <c r="F4389" s="108" t="s">
        <v>16441</v>
      </c>
      <c r="G4389" s="108" t="s">
        <v>16367</v>
      </c>
      <c r="H4389" s="109">
        <v>36</v>
      </c>
      <c r="I4389" s="109">
        <v>0</v>
      </c>
      <c r="J4389" s="110">
        <v>102648</v>
      </c>
      <c r="K4389" s="110">
        <v>0</v>
      </c>
      <c r="L4389" s="109">
        <v>2851.33</v>
      </c>
      <c r="M4389" s="108" t="s">
        <v>17428</v>
      </c>
      <c r="N4389" s="110">
        <v>4868.0577000000003</v>
      </c>
      <c r="O4389" s="110">
        <v>419.48860000000002</v>
      </c>
      <c r="P4389" s="68">
        <f t="shared" si="136"/>
        <v>102648</v>
      </c>
      <c r="Q4389" s="68">
        <f t="shared" si="137"/>
        <v>2851.3333333333335</v>
      </c>
    </row>
    <row r="4390" spans="1:17" x14ac:dyDescent="0.25">
      <c r="A4390" s="108" t="s">
        <v>17869</v>
      </c>
      <c r="B4390" s="108" t="s">
        <v>17446</v>
      </c>
      <c r="C4390" s="108" t="s">
        <v>17447</v>
      </c>
      <c r="D4390" s="108" t="s">
        <v>16445</v>
      </c>
      <c r="E4390" s="108" t="s">
        <v>16446</v>
      </c>
      <c r="F4390" s="108" t="s">
        <v>16444</v>
      </c>
      <c r="G4390" s="108" t="s">
        <v>16447</v>
      </c>
      <c r="H4390" s="109">
        <v>44</v>
      </c>
      <c r="I4390" s="109">
        <v>0</v>
      </c>
      <c r="J4390" s="110">
        <v>105964</v>
      </c>
      <c r="K4390" s="110">
        <v>0</v>
      </c>
      <c r="L4390" s="109">
        <v>2408.27</v>
      </c>
      <c r="M4390" s="108" t="s">
        <v>17432</v>
      </c>
      <c r="N4390" s="110">
        <v>-1433.1179999999999</v>
      </c>
      <c r="O4390" s="110">
        <v>0</v>
      </c>
      <c r="P4390" s="68">
        <f t="shared" si="136"/>
        <v>105964</v>
      </c>
      <c r="Q4390" s="68">
        <f t="shared" si="137"/>
        <v>2408.2727272727275</v>
      </c>
    </row>
    <row r="4391" spans="1:17" x14ac:dyDescent="0.25">
      <c r="A4391" s="108" t="s">
        <v>17869</v>
      </c>
      <c r="B4391" s="108" t="s">
        <v>17446</v>
      </c>
      <c r="C4391" s="108" t="s">
        <v>17447</v>
      </c>
      <c r="D4391" s="108" t="s">
        <v>16449</v>
      </c>
      <c r="E4391" s="108" t="s">
        <v>16450</v>
      </c>
      <c r="F4391" s="108" t="s">
        <v>16448</v>
      </c>
      <c r="G4391" s="108" t="s">
        <v>16451</v>
      </c>
      <c r="H4391" s="109">
        <v>59</v>
      </c>
      <c r="I4391" s="109">
        <v>0</v>
      </c>
      <c r="J4391" s="110">
        <v>158627</v>
      </c>
      <c r="K4391" s="110">
        <v>0</v>
      </c>
      <c r="L4391" s="109">
        <v>2688.59</v>
      </c>
      <c r="M4391" s="108" t="s">
        <v>17432</v>
      </c>
      <c r="N4391" s="110">
        <v>-2145.3631999999998</v>
      </c>
      <c r="O4391" s="110">
        <v>0</v>
      </c>
      <c r="P4391" s="68">
        <f t="shared" si="136"/>
        <v>158627</v>
      </c>
      <c r="Q4391" s="68">
        <f t="shared" si="137"/>
        <v>2688.593220338983</v>
      </c>
    </row>
    <row r="4392" spans="1:17" x14ac:dyDescent="0.25">
      <c r="A4392" s="108" t="s">
        <v>17869</v>
      </c>
      <c r="B4392" s="108" t="s">
        <v>17446</v>
      </c>
      <c r="C4392" s="108" t="s">
        <v>17447</v>
      </c>
      <c r="D4392" s="108" t="s">
        <v>16453</v>
      </c>
      <c r="E4392" s="108" t="s">
        <v>16454</v>
      </c>
      <c r="F4392" s="108" t="s">
        <v>16452</v>
      </c>
      <c r="G4392" s="108" t="s">
        <v>16455</v>
      </c>
      <c r="H4392" s="109">
        <v>120</v>
      </c>
      <c r="I4392" s="109">
        <v>0</v>
      </c>
      <c r="J4392" s="110">
        <v>315559</v>
      </c>
      <c r="K4392" s="110">
        <v>0</v>
      </c>
      <c r="L4392" s="109">
        <v>2629.66</v>
      </c>
      <c r="M4392" s="108" t="s">
        <v>17432</v>
      </c>
      <c r="N4392" s="110">
        <v>-4267.8062</v>
      </c>
      <c r="O4392" s="110">
        <v>0</v>
      </c>
      <c r="P4392" s="68">
        <f t="shared" si="136"/>
        <v>315559</v>
      </c>
      <c r="Q4392" s="68">
        <f t="shared" si="137"/>
        <v>2629.6583333333333</v>
      </c>
    </row>
    <row r="4393" spans="1:17" x14ac:dyDescent="0.25">
      <c r="A4393" s="108" t="s">
        <v>17869</v>
      </c>
      <c r="B4393" s="108" t="s">
        <v>17446</v>
      </c>
      <c r="C4393" s="108" t="s">
        <v>17447</v>
      </c>
      <c r="D4393" s="108" t="s">
        <v>16457</v>
      </c>
      <c r="E4393" s="108" t="s">
        <v>16458</v>
      </c>
      <c r="F4393" s="108" t="s">
        <v>16456</v>
      </c>
      <c r="G4393" s="108" t="s">
        <v>4944</v>
      </c>
      <c r="H4393" s="109">
        <v>159</v>
      </c>
      <c r="I4393" s="109">
        <v>0</v>
      </c>
      <c r="J4393" s="110">
        <v>382255</v>
      </c>
      <c r="K4393" s="110">
        <v>0</v>
      </c>
      <c r="L4393" s="109">
        <v>2404.12</v>
      </c>
      <c r="M4393" s="108" t="s">
        <v>17432</v>
      </c>
      <c r="N4393" s="110">
        <v>-5169.8383999999996</v>
      </c>
      <c r="O4393" s="110">
        <v>0</v>
      </c>
      <c r="P4393" s="68">
        <f t="shared" si="136"/>
        <v>382255</v>
      </c>
      <c r="Q4393" s="68">
        <f t="shared" si="137"/>
        <v>2404.1194968553459</v>
      </c>
    </row>
    <row r="4394" spans="1:17" x14ac:dyDescent="0.25">
      <c r="A4394" s="108" t="s">
        <v>17869</v>
      </c>
      <c r="B4394" s="108" t="s">
        <v>17446</v>
      </c>
      <c r="C4394" s="108" t="s">
        <v>17447</v>
      </c>
      <c r="D4394" s="108" t="s">
        <v>16460</v>
      </c>
      <c r="E4394" s="108" t="s">
        <v>16461</v>
      </c>
      <c r="F4394" s="108" t="s">
        <v>16459</v>
      </c>
      <c r="G4394" s="108" t="s">
        <v>16367</v>
      </c>
      <c r="H4394" s="109">
        <v>30</v>
      </c>
      <c r="I4394" s="109">
        <v>0</v>
      </c>
      <c r="J4394" s="110">
        <v>90810</v>
      </c>
      <c r="K4394" s="110">
        <v>0</v>
      </c>
      <c r="L4394" s="109">
        <v>3027</v>
      </c>
      <c r="M4394" s="108" t="s">
        <v>17428</v>
      </c>
      <c r="N4394" s="110">
        <v>4306.6171000000004</v>
      </c>
      <c r="O4394" s="110">
        <v>371.10840000000002</v>
      </c>
      <c r="P4394" s="68">
        <f t="shared" si="136"/>
        <v>90810</v>
      </c>
      <c r="Q4394" s="68">
        <f t="shared" si="137"/>
        <v>3027</v>
      </c>
    </row>
    <row r="4395" spans="1:17" x14ac:dyDescent="0.25">
      <c r="A4395" s="108" t="s">
        <v>17869</v>
      </c>
      <c r="B4395" s="108" t="s">
        <v>17446</v>
      </c>
      <c r="C4395" s="108" t="s">
        <v>17447</v>
      </c>
      <c r="D4395" s="108" t="s">
        <v>16463</v>
      </c>
      <c r="E4395" s="108" t="s">
        <v>16464</v>
      </c>
      <c r="F4395" s="108" t="s">
        <v>16462</v>
      </c>
      <c r="G4395" s="108" t="s">
        <v>16367</v>
      </c>
      <c r="H4395" s="109">
        <v>34</v>
      </c>
      <c r="I4395" s="109">
        <v>0</v>
      </c>
      <c r="J4395" s="110">
        <v>104612</v>
      </c>
      <c r="K4395" s="110">
        <v>0</v>
      </c>
      <c r="L4395" s="109">
        <v>3076.82</v>
      </c>
      <c r="M4395" s="108" t="s">
        <v>17432</v>
      </c>
      <c r="N4395" s="110">
        <v>-1414.8287</v>
      </c>
      <c r="O4395" s="110">
        <v>0</v>
      </c>
      <c r="P4395" s="68">
        <f t="shared" si="136"/>
        <v>104612</v>
      </c>
      <c r="Q4395" s="68">
        <f t="shared" si="137"/>
        <v>3076.8235294117649</v>
      </c>
    </row>
    <row r="4396" spans="1:17" x14ac:dyDescent="0.25">
      <c r="A4396" s="108" t="s">
        <v>17869</v>
      </c>
      <c r="B4396" s="108" t="s">
        <v>17446</v>
      </c>
      <c r="C4396" s="108" t="s">
        <v>17447</v>
      </c>
      <c r="D4396" s="108" t="s">
        <v>16466</v>
      </c>
      <c r="E4396" s="108" t="s">
        <v>16467</v>
      </c>
      <c r="F4396" s="108" t="s">
        <v>16465</v>
      </c>
      <c r="G4396" s="108" t="s">
        <v>16468</v>
      </c>
      <c r="H4396" s="109">
        <v>20</v>
      </c>
      <c r="I4396" s="109">
        <v>0</v>
      </c>
      <c r="J4396" s="110">
        <v>54005</v>
      </c>
      <c r="K4396" s="110">
        <v>0</v>
      </c>
      <c r="L4396" s="109">
        <v>2700.25</v>
      </c>
      <c r="M4396" s="108" t="s">
        <v>17432</v>
      </c>
      <c r="N4396" s="110">
        <v>-730.39030000000002</v>
      </c>
      <c r="O4396" s="110">
        <v>0</v>
      </c>
      <c r="P4396" s="68">
        <f t="shared" si="136"/>
        <v>54005</v>
      </c>
      <c r="Q4396" s="68">
        <f t="shared" si="137"/>
        <v>2700.25</v>
      </c>
    </row>
    <row r="4397" spans="1:17" x14ac:dyDescent="0.25">
      <c r="A4397" s="108" t="s">
        <v>17869</v>
      </c>
      <c r="B4397" s="108" t="s">
        <v>17446</v>
      </c>
      <c r="C4397" s="108" t="s">
        <v>17447</v>
      </c>
      <c r="D4397" s="108" t="s">
        <v>16470</v>
      </c>
      <c r="E4397" s="108" t="s">
        <v>16471</v>
      </c>
      <c r="F4397" s="108" t="s">
        <v>16469</v>
      </c>
      <c r="G4397" s="108" t="s">
        <v>16472</v>
      </c>
      <c r="H4397" s="109">
        <v>24</v>
      </c>
      <c r="I4397" s="109">
        <v>0</v>
      </c>
      <c r="J4397" s="110">
        <v>62713</v>
      </c>
      <c r="K4397" s="110">
        <v>0</v>
      </c>
      <c r="L4397" s="109">
        <v>2613.04</v>
      </c>
      <c r="M4397" s="108" t="s">
        <v>17428</v>
      </c>
      <c r="N4397" s="110">
        <v>2974.1572000000001</v>
      </c>
      <c r="O4397" s="110">
        <v>256.28809999999999</v>
      </c>
      <c r="P4397" s="68">
        <f t="shared" si="136"/>
        <v>62713</v>
      </c>
      <c r="Q4397" s="68">
        <f t="shared" si="137"/>
        <v>2613.0416666666665</v>
      </c>
    </row>
    <row r="4398" spans="1:17" x14ac:dyDescent="0.25">
      <c r="A4398" s="108" t="s">
        <v>17869</v>
      </c>
      <c r="B4398" s="108" t="s">
        <v>17446</v>
      </c>
      <c r="C4398" s="108" t="s">
        <v>17447</v>
      </c>
      <c r="D4398" s="108" t="s">
        <v>16474</v>
      </c>
      <c r="E4398" s="108" t="s">
        <v>16475</v>
      </c>
      <c r="F4398" s="108" t="s">
        <v>16473</v>
      </c>
      <c r="G4398" s="108" t="s">
        <v>16367</v>
      </c>
      <c r="H4398" s="109">
        <v>51</v>
      </c>
      <c r="I4398" s="109">
        <v>0</v>
      </c>
      <c r="J4398" s="110">
        <v>148072</v>
      </c>
      <c r="K4398" s="110">
        <v>0</v>
      </c>
      <c r="L4398" s="109">
        <v>2903.37</v>
      </c>
      <c r="M4398" s="108" t="s">
        <v>17428</v>
      </c>
      <c r="N4398" s="110">
        <v>7022.2269999999999</v>
      </c>
      <c r="O4398" s="110">
        <v>605.11699999999996</v>
      </c>
      <c r="P4398" s="68">
        <f t="shared" si="136"/>
        <v>148072</v>
      </c>
      <c r="Q4398" s="68">
        <f t="shared" si="137"/>
        <v>2903.372549019608</v>
      </c>
    </row>
    <row r="4399" spans="1:17" ht="30" x14ac:dyDescent="0.25">
      <c r="A4399" s="108" t="s">
        <v>17869</v>
      </c>
      <c r="B4399" s="108" t="s">
        <v>17446</v>
      </c>
      <c r="C4399" s="108" t="s">
        <v>17447</v>
      </c>
      <c r="D4399" s="108" t="s">
        <v>16477</v>
      </c>
      <c r="E4399" s="108" t="s">
        <v>16478</v>
      </c>
      <c r="F4399" s="108" t="s">
        <v>16476</v>
      </c>
      <c r="G4399" s="108" t="s">
        <v>16479</v>
      </c>
      <c r="H4399" s="109">
        <v>39</v>
      </c>
      <c r="I4399" s="109">
        <v>0</v>
      </c>
      <c r="J4399" s="110">
        <v>99676</v>
      </c>
      <c r="K4399" s="110">
        <v>0</v>
      </c>
      <c r="L4399" s="109">
        <v>2555.79</v>
      </c>
      <c r="M4399" s="108" t="s">
        <v>17432</v>
      </c>
      <c r="N4399" s="110">
        <v>-1348.0824</v>
      </c>
      <c r="O4399" s="110">
        <v>0</v>
      </c>
      <c r="P4399" s="68">
        <f t="shared" si="136"/>
        <v>99676</v>
      </c>
      <c r="Q4399" s="68">
        <f t="shared" si="137"/>
        <v>2555.7948717948716</v>
      </c>
    </row>
    <row r="4400" spans="1:17" x14ac:dyDescent="0.25">
      <c r="A4400" s="108" t="s">
        <v>17869</v>
      </c>
      <c r="B4400" s="108" t="s">
        <v>17446</v>
      </c>
      <c r="C4400" s="108" t="s">
        <v>17447</v>
      </c>
      <c r="D4400" s="108" t="s">
        <v>16481</v>
      </c>
      <c r="E4400" s="108" t="s">
        <v>16482</v>
      </c>
      <c r="F4400" s="108" t="s">
        <v>16480</v>
      </c>
      <c r="G4400" s="108" t="s">
        <v>16483</v>
      </c>
      <c r="H4400" s="109">
        <v>46</v>
      </c>
      <c r="I4400" s="109">
        <v>0</v>
      </c>
      <c r="J4400" s="110">
        <v>128487</v>
      </c>
      <c r="K4400" s="110">
        <v>0</v>
      </c>
      <c r="L4400" s="109">
        <v>2793.2</v>
      </c>
      <c r="M4400" s="108" t="s">
        <v>17428</v>
      </c>
      <c r="N4400" s="110">
        <v>6093.4456</v>
      </c>
      <c r="O4400" s="110">
        <v>525.08240000000001</v>
      </c>
      <c r="P4400" s="68">
        <f t="shared" si="136"/>
        <v>128487</v>
      </c>
      <c r="Q4400" s="68">
        <f t="shared" si="137"/>
        <v>2793.195652173913</v>
      </c>
    </row>
    <row r="4401" spans="1:17" ht="30" x14ac:dyDescent="0.25">
      <c r="A4401" s="108" t="s">
        <v>17869</v>
      </c>
      <c r="B4401" s="108" t="s">
        <v>17446</v>
      </c>
      <c r="C4401" s="108" t="s">
        <v>17447</v>
      </c>
      <c r="D4401" s="108" t="s">
        <v>16485</v>
      </c>
      <c r="E4401" s="108" t="s">
        <v>16486</v>
      </c>
      <c r="F4401" s="108" t="s">
        <v>16484</v>
      </c>
      <c r="G4401" s="108" t="s">
        <v>16487</v>
      </c>
      <c r="H4401" s="109">
        <v>8</v>
      </c>
      <c r="I4401" s="109">
        <v>0</v>
      </c>
      <c r="J4401" s="110">
        <v>21786</v>
      </c>
      <c r="K4401" s="110">
        <v>0</v>
      </c>
      <c r="L4401" s="109">
        <v>2723.25</v>
      </c>
      <c r="M4401" s="108" t="s">
        <v>17428</v>
      </c>
      <c r="N4401" s="110">
        <v>1033.2132999999999</v>
      </c>
      <c r="O4401" s="110">
        <v>89.033699999999996</v>
      </c>
      <c r="P4401" s="68">
        <f t="shared" si="136"/>
        <v>21786</v>
      </c>
      <c r="Q4401" s="68">
        <f t="shared" si="137"/>
        <v>2723.25</v>
      </c>
    </row>
    <row r="4402" spans="1:17" ht="30" x14ac:dyDescent="0.25">
      <c r="A4402" s="108" t="s">
        <v>17869</v>
      </c>
      <c r="B4402" s="108" t="s">
        <v>17446</v>
      </c>
      <c r="C4402" s="108" t="s">
        <v>17447</v>
      </c>
      <c r="D4402" s="108" t="s">
        <v>16489</v>
      </c>
      <c r="E4402" s="108" t="s">
        <v>16490</v>
      </c>
      <c r="F4402" s="108" t="s">
        <v>16488</v>
      </c>
      <c r="G4402" s="108" t="s">
        <v>16491</v>
      </c>
      <c r="H4402" s="109">
        <v>226</v>
      </c>
      <c r="I4402" s="109">
        <v>0</v>
      </c>
      <c r="J4402" s="110">
        <v>671902</v>
      </c>
      <c r="K4402" s="110">
        <v>0</v>
      </c>
      <c r="L4402" s="109">
        <v>2973.02</v>
      </c>
      <c r="M4402" s="108" t="s">
        <v>17432</v>
      </c>
      <c r="N4402" s="110">
        <v>-9087.2003000000004</v>
      </c>
      <c r="O4402" s="110">
        <v>0</v>
      </c>
      <c r="P4402" s="68">
        <f t="shared" si="136"/>
        <v>671902</v>
      </c>
      <c r="Q4402" s="68">
        <f t="shared" si="137"/>
        <v>2973.0176991150443</v>
      </c>
    </row>
    <row r="4403" spans="1:17" x14ac:dyDescent="0.25">
      <c r="A4403" s="108" t="s">
        <v>17869</v>
      </c>
      <c r="B4403" s="108" t="s">
        <v>17446</v>
      </c>
      <c r="C4403" s="108" t="s">
        <v>17447</v>
      </c>
      <c r="D4403" s="108" t="s">
        <v>16493</v>
      </c>
      <c r="E4403" s="108" t="s">
        <v>16494</v>
      </c>
      <c r="F4403" s="108" t="s">
        <v>16492</v>
      </c>
      <c r="G4403" s="108" t="s">
        <v>16367</v>
      </c>
      <c r="H4403" s="109">
        <v>16</v>
      </c>
      <c r="I4403" s="109">
        <v>0</v>
      </c>
      <c r="J4403" s="110">
        <v>43982</v>
      </c>
      <c r="K4403" s="110">
        <v>0</v>
      </c>
      <c r="L4403" s="109">
        <v>2748.88</v>
      </c>
      <c r="M4403" s="108" t="s">
        <v>17432</v>
      </c>
      <c r="N4403" s="110">
        <v>-594.83749999999998</v>
      </c>
      <c r="O4403" s="110">
        <v>0</v>
      </c>
      <c r="P4403" s="68">
        <f t="shared" si="136"/>
        <v>43982</v>
      </c>
      <c r="Q4403" s="68">
        <f t="shared" si="137"/>
        <v>2748.875</v>
      </c>
    </row>
    <row r="4404" spans="1:17" x14ac:dyDescent="0.25">
      <c r="A4404" s="108" t="s">
        <v>17869</v>
      </c>
      <c r="B4404" s="108" t="s">
        <v>17446</v>
      </c>
      <c r="C4404" s="108" t="s">
        <v>17447</v>
      </c>
      <c r="D4404" s="108" t="s">
        <v>16496</v>
      </c>
      <c r="E4404" s="108" t="s">
        <v>16497</v>
      </c>
      <c r="F4404" s="108" t="s">
        <v>16495</v>
      </c>
      <c r="G4404" s="108" t="s">
        <v>16498</v>
      </c>
      <c r="H4404" s="109">
        <v>70</v>
      </c>
      <c r="I4404" s="109">
        <v>0</v>
      </c>
      <c r="J4404" s="110">
        <v>197682</v>
      </c>
      <c r="K4404" s="110">
        <v>0</v>
      </c>
      <c r="L4404" s="109">
        <v>2824.03</v>
      </c>
      <c r="M4404" s="108" t="s">
        <v>17432</v>
      </c>
      <c r="N4404" s="110">
        <v>-2673.5662000000002</v>
      </c>
      <c r="O4404" s="110">
        <v>0</v>
      </c>
      <c r="P4404" s="68">
        <f t="shared" si="136"/>
        <v>197682</v>
      </c>
      <c r="Q4404" s="68">
        <f t="shared" si="137"/>
        <v>2824.0285714285715</v>
      </c>
    </row>
    <row r="4405" spans="1:17" x14ac:dyDescent="0.25">
      <c r="A4405" s="108" t="s">
        <v>17869</v>
      </c>
      <c r="B4405" s="108" t="s">
        <v>17446</v>
      </c>
      <c r="C4405" s="108" t="s">
        <v>17447</v>
      </c>
      <c r="D4405" s="108" t="s">
        <v>16500</v>
      </c>
      <c r="E4405" s="108" t="s">
        <v>16501</v>
      </c>
      <c r="F4405" s="108" t="s">
        <v>16499</v>
      </c>
      <c r="G4405" s="108" t="s">
        <v>16367</v>
      </c>
      <c r="H4405" s="109">
        <v>44</v>
      </c>
      <c r="I4405" s="109">
        <v>0</v>
      </c>
      <c r="J4405" s="110">
        <v>132895</v>
      </c>
      <c r="K4405" s="110">
        <v>0</v>
      </c>
      <c r="L4405" s="109">
        <v>3020.34</v>
      </c>
      <c r="M4405" s="108" t="s">
        <v>17428</v>
      </c>
      <c r="N4405" s="110">
        <v>6302.4669000000004</v>
      </c>
      <c r="O4405" s="110">
        <v>543.09410000000003</v>
      </c>
      <c r="P4405" s="68">
        <f t="shared" si="136"/>
        <v>132895</v>
      </c>
      <c r="Q4405" s="68">
        <f t="shared" si="137"/>
        <v>3020.340909090909</v>
      </c>
    </row>
    <row r="4406" spans="1:17" ht="30" x14ac:dyDescent="0.25">
      <c r="A4406" s="108" t="s">
        <v>17869</v>
      </c>
      <c r="B4406" s="108" t="s">
        <v>17446</v>
      </c>
      <c r="C4406" s="108" t="s">
        <v>17447</v>
      </c>
      <c r="D4406" s="108" t="s">
        <v>16503</v>
      </c>
      <c r="E4406" s="108" t="s">
        <v>16504</v>
      </c>
      <c r="F4406" s="108" t="s">
        <v>16502</v>
      </c>
      <c r="G4406" s="108" t="s">
        <v>16505</v>
      </c>
      <c r="H4406" s="109">
        <v>12</v>
      </c>
      <c r="I4406" s="109">
        <v>0</v>
      </c>
      <c r="J4406" s="110">
        <v>34343</v>
      </c>
      <c r="K4406" s="110">
        <v>0</v>
      </c>
      <c r="L4406" s="109">
        <v>2861.92</v>
      </c>
      <c r="M4406" s="108" t="s">
        <v>17432</v>
      </c>
      <c r="N4406" s="110">
        <v>-464.47859999999997</v>
      </c>
      <c r="O4406" s="110">
        <v>0</v>
      </c>
      <c r="P4406" s="68">
        <f t="shared" si="136"/>
        <v>34343</v>
      </c>
      <c r="Q4406" s="68">
        <f t="shared" si="137"/>
        <v>2861.9166666666665</v>
      </c>
    </row>
    <row r="4407" spans="1:17" x14ac:dyDescent="0.25">
      <c r="A4407" s="108" t="s">
        <v>17869</v>
      </c>
      <c r="B4407" s="108" t="s">
        <v>17446</v>
      </c>
      <c r="C4407" s="108" t="s">
        <v>17447</v>
      </c>
      <c r="D4407" s="108" t="s">
        <v>16507</v>
      </c>
      <c r="E4407" s="108" t="s">
        <v>16508</v>
      </c>
      <c r="F4407" s="108" t="s">
        <v>16506</v>
      </c>
      <c r="G4407" s="108" t="s">
        <v>16367</v>
      </c>
      <c r="H4407" s="109">
        <v>8</v>
      </c>
      <c r="I4407" s="109">
        <v>0</v>
      </c>
      <c r="J4407" s="110">
        <v>20573</v>
      </c>
      <c r="K4407" s="110">
        <v>0</v>
      </c>
      <c r="L4407" s="109">
        <v>2571.62</v>
      </c>
      <c r="M4407" s="108" t="s">
        <v>17428</v>
      </c>
      <c r="N4407" s="110">
        <v>975.6857</v>
      </c>
      <c r="O4407" s="110">
        <v>84.076499999999996</v>
      </c>
      <c r="P4407" s="68">
        <f t="shared" si="136"/>
        <v>20573</v>
      </c>
      <c r="Q4407" s="68">
        <f t="shared" si="137"/>
        <v>2571.625</v>
      </c>
    </row>
    <row r="4408" spans="1:17" x14ac:dyDescent="0.25">
      <c r="A4408" s="108" t="s">
        <v>17869</v>
      </c>
      <c r="B4408" s="108" t="s">
        <v>17446</v>
      </c>
      <c r="C4408" s="108" t="s">
        <v>17447</v>
      </c>
      <c r="D4408" s="108" t="s">
        <v>16510</v>
      </c>
      <c r="E4408" s="108" t="s">
        <v>16511</v>
      </c>
      <c r="F4408" s="108" t="s">
        <v>16509</v>
      </c>
      <c r="G4408" s="108" t="s">
        <v>16512</v>
      </c>
      <c r="H4408" s="109">
        <v>159</v>
      </c>
      <c r="I4408" s="109">
        <v>0</v>
      </c>
      <c r="J4408" s="110">
        <v>394468</v>
      </c>
      <c r="K4408" s="110">
        <v>0</v>
      </c>
      <c r="L4408" s="109">
        <v>2480.9299999999998</v>
      </c>
      <c r="M4408" s="108" t="s">
        <v>17432</v>
      </c>
      <c r="N4408" s="110">
        <v>-5335.0219999999999</v>
      </c>
      <c r="O4408" s="110">
        <v>0</v>
      </c>
      <c r="P4408" s="68">
        <f t="shared" si="136"/>
        <v>394468</v>
      </c>
      <c r="Q4408" s="68">
        <f t="shared" si="137"/>
        <v>2480.9308176100631</v>
      </c>
    </row>
    <row r="4409" spans="1:17" x14ac:dyDescent="0.25">
      <c r="A4409" s="108" t="s">
        <v>17869</v>
      </c>
      <c r="B4409" s="108" t="s">
        <v>17446</v>
      </c>
      <c r="C4409" s="108" t="s">
        <v>17447</v>
      </c>
      <c r="D4409" s="108" t="s">
        <v>16514</v>
      </c>
      <c r="E4409" s="108" t="s">
        <v>16515</v>
      </c>
      <c r="F4409" s="108" t="s">
        <v>16513</v>
      </c>
      <c r="G4409" s="108" t="s">
        <v>16516</v>
      </c>
      <c r="H4409" s="109">
        <v>46</v>
      </c>
      <c r="I4409" s="109">
        <v>0</v>
      </c>
      <c r="J4409" s="110">
        <v>118256</v>
      </c>
      <c r="K4409" s="110">
        <v>0</v>
      </c>
      <c r="L4409" s="109">
        <v>2570.7800000000002</v>
      </c>
      <c r="M4409" s="108" t="s">
        <v>17432</v>
      </c>
      <c r="N4409" s="110">
        <v>-1599.3706999999999</v>
      </c>
      <c r="O4409" s="110">
        <v>0</v>
      </c>
      <c r="P4409" s="68">
        <f t="shared" si="136"/>
        <v>118256</v>
      </c>
      <c r="Q4409" s="68">
        <f t="shared" si="137"/>
        <v>2570.782608695652</v>
      </c>
    </row>
    <row r="4410" spans="1:17" x14ac:dyDescent="0.25">
      <c r="A4410" s="108" t="s">
        <v>17869</v>
      </c>
      <c r="B4410" s="108" t="s">
        <v>17446</v>
      </c>
      <c r="C4410" s="108" t="s">
        <v>17447</v>
      </c>
      <c r="D4410" s="108" t="s">
        <v>16518</v>
      </c>
      <c r="E4410" s="108" t="s">
        <v>16519</v>
      </c>
      <c r="F4410" s="108" t="s">
        <v>16517</v>
      </c>
      <c r="G4410" s="108" t="s">
        <v>16367</v>
      </c>
      <c r="H4410" s="109">
        <v>26</v>
      </c>
      <c r="I4410" s="109">
        <v>0</v>
      </c>
      <c r="J4410" s="110">
        <v>78136</v>
      </c>
      <c r="K4410" s="110">
        <v>0</v>
      </c>
      <c r="L4410" s="109">
        <v>3005.23</v>
      </c>
      <c r="M4410" s="108" t="s">
        <v>17428</v>
      </c>
      <c r="N4410" s="110">
        <v>3705.5481</v>
      </c>
      <c r="O4410" s="110">
        <v>319.31330000000003</v>
      </c>
      <c r="P4410" s="68">
        <f t="shared" si="136"/>
        <v>78136</v>
      </c>
      <c r="Q4410" s="68">
        <f t="shared" si="137"/>
        <v>3005.2307692307691</v>
      </c>
    </row>
    <row r="4411" spans="1:17" x14ac:dyDescent="0.25">
      <c r="A4411" s="108" t="s">
        <v>17869</v>
      </c>
      <c r="B4411" s="108" t="s">
        <v>17446</v>
      </c>
      <c r="C4411" s="108" t="s">
        <v>17447</v>
      </c>
      <c r="D4411" s="108" t="s">
        <v>16521</v>
      </c>
      <c r="E4411" s="108" t="s">
        <v>16522</v>
      </c>
      <c r="F4411" s="108" t="s">
        <v>16520</v>
      </c>
      <c r="G4411" s="108" t="s">
        <v>16367</v>
      </c>
      <c r="H4411" s="109">
        <v>38</v>
      </c>
      <c r="I4411" s="109">
        <v>0</v>
      </c>
      <c r="J4411" s="110">
        <v>114088</v>
      </c>
      <c r="K4411" s="110">
        <v>0</v>
      </c>
      <c r="L4411" s="109">
        <v>3002.32</v>
      </c>
      <c r="M4411" s="108" t="s">
        <v>17428</v>
      </c>
      <c r="N4411" s="110">
        <v>5410.5510000000004</v>
      </c>
      <c r="O4411" s="110">
        <v>466.2362</v>
      </c>
      <c r="P4411" s="68">
        <f t="shared" si="136"/>
        <v>114088</v>
      </c>
      <c r="Q4411" s="68">
        <f t="shared" si="137"/>
        <v>3002.3157894736842</v>
      </c>
    </row>
    <row r="4412" spans="1:17" x14ac:dyDescent="0.25">
      <c r="A4412" s="108" t="s">
        <v>17869</v>
      </c>
      <c r="B4412" s="108" t="s">
        <v>17446</v>
      </c>
      <c r="C4412" s="108" t="s">
        <v>17447</v>
      </c>
      <c r="D4412" s="108" t="s">
        <v>16524</v>
      </c>
      <c r="E4412" s="108" t="s">
        <v>16525</v>
      </c>
      <c r="F4412" s="108" t="s">
        <v>16523</v>
      </c>
      <c r="G4412" s="108" t="s">
        <v>16367</v>
      </c>
      <c r="H4412" s="109">
        <v>16</v>
      </c>
      <c r="I4412" s="109">
        <v>0</v>
      </c>
      <c r="J4412" s="110">
        <v>43512</v>
      </c>
      <c r="K4412" s="110">
        <v>0</v>
      </c>
      <c r="L4412" s="109">
        <v>2719.5</v>
      </c>
      <c r="M4412" s="108" t="s">
        <v>17432</v>
      </c>
      <c r="N4412" s="110">
        <v>-588.4828</v>
      </c>
      <c r="O4412" s="110">
        <v>0</v>
      </c>
      <c r="P4412" s="68">
        <f t="shared" si="136"/>
        <v>43512</v>
      </c>
      <c r="Q4412" s="68">
        <f t="shared" si="137"/>
        <v>2719.5</v>
      </c>
    </row>
    <row r="4413" spans="1:17" x14ac:dyDescent="0.25">
      <c r="A4413" s="108" t="s">
        <v>17869</v>
      </c>
      <c r="B4413" s="108" t="s">
        <v>17446</v>
      </c>
      <c r="C4413" s="108" t="s">
        <v>17447</v>
      </c>
      <c r="D4413" s="108" t="s">
        <v>16527</v>
      </c>
      <c r="E4413" s="108" t="s">
        <v>16528</v>
      </c>
      <c r="F4413" s="108" t="s">
        <v>16526</v>
      </c>
      <c r="G4413" s="108" t="s">
        <v>16367</v>
      </c>
      <c r="H4413" s="109">
        <v>125</v>
      </c>
      <c r="I4413" s="109">
        <v>0</v>
      </c>
      <c r="J4413" s="110">
        <v>374712</v>
      </c>
      <c r="K4413" s="110">
        <v>0</v>
      </c>
      <c r="L4413" s="109">
        <v>2997.7</v>
      </c>
      <c r="M4413" s="108" t="s">
        <v>17432</v>
      </c>
      <c r="N4413" s="110">
        <v>-5067.8225000000002</v>
      </c>
      <c r="O4413" s="110">
        <v>0</v>
      </c>
      <c r="P4413" s="68">
        <f t="shared" si="136"/>
        <v>374712</v>
      </c>
      <c r="Q4413" s="68">
        <f t="shared" si="137"/>
        <v>2997.6959999999999</v>
      </c>
    </row>
    <row r="4414" spans="1:17" x14ac:dyDescent="0.25">
      <c r="A4414" s="108" t="s">
        <v>17869</v>
      </c>
      <c r="B4414" s="108" t="s">
        <v>17446</v>
      </c>
      <c r="C4414" s="108" t="s">
        <v>17447</v>
      </c>
      <c r="D4414" s="108" t="s">
        <v>16527</v>
      </c>
      <c r="E4414" s="108" t="s">
        <v>16528</v>
      </c>
      <c r="F4414" s="108" t="s">
        <v>16529</v>
      </c>
      <c r="G4414" s="108" t="s">
        <v>16367</v>
      </c>
      <c r="H4414" s="109">
        <v>86</v>
      </c>
      <c r="I4414" s="109">
        <v>0</v>
      </c>
      <c r="J4414" s="110">
        <v>301004</v>
      </c>
      <c r="K4414" s="110">
        <v>0</v>
      </c>
      <c r="L4414" s="109">
        <v>3500.05</v>
      </c>
      <c r="M4414" s="108" t="s">
        <v>17432</v>
      </c>
      <c r="N4414" s="110">
        <v>-4070.9506000000001</v>
      </c>
      <c r="O4414" s="110">
        <v>0</v>
      </c>
      <c r="P4414" s="68">
        <f t="shared" si="136"/>
        <v>301004</v>
      </c>
      <c r="Q4414" s="68">
        <f t="shared" si="137"/>
        <v>3500.046511627907</v>
      </c>
    </row>
    <row r="4415" spans="1:17" x14ac:dyDescent="0.25">
      <c r="A4415" s="108" t="s">
        <v>17869</v>
      </c>
      <c r="B4415" s="108" t="s">
        <v>17446</v>
      </c>
      <c r="C4415" s="108" t="s">
        <v>17447</v>
      </c>
      <c r="D4415" s="108" t="s">
        <v>16527</v>
      </c>
      <c r="E4415" s="108" t="s">
        <v>16528</v>
      </c>
      <c r="F4415" s="108" t="s">
        <v>16530</v>
      </c>
      <c r="G4415" s="108" t="s">
        <v>16367</v>
      </c>
      <c r="H4415" s="109">
        <v>63</v>
      </c>
      <c r="I4415" s="109">
        <v>0</v>
      </c>
      <c r="J4415" s="110">
        <v>176186</v>
      </c>
      <c r="K4415" s="110">
        <v>0</v>
      </c>
      <c r="L4415" s="109">
        <v>2796.6</v>
      </c>
      <c r="M4415" s="108" t="s">
        <v>17432</v>
      </c>
      <c r="N4415" s="110">
        <v>-2382.8397</v>
      </c>
      <c r="O4415" s="110">
        <v>0</v>
      </c>
      <c r="P4415" s="68">
        <f t="shared" si="136"/>
        <v>176186</v>
      </c>
      <c r="Q4415" s="68">
        <f t="shared" si="137"/>
        <v>2796.6031746031745</v>
      </c>
    </row>
    <row r="4416" spans="1:17" ht="30" x14ac:dyDescent="0.25">
      <c r="A4416" s="108" t="s">
        <v>17869</v>
      </c>
      <c r="B4416" s="108" t="s">
        <v>17446</v>
      </c>
      <c r="C4416" s="108" t="s">
        <v>17447</v>
      </c>
      <c r="D4416" s="108" t="s">
        <v>16532</v>
      </c>
      <c r="E4416" s="108" t="s">
        <v>10407</v>
      </c>
      <c r="F4416" s="108" t="s">
        <v>16531</v>
      </c>
      <c r="G4416" s="108" t="s">
        <v>16533</v>
      </c>
      <c r="H4416" s="109">
        <v>34</v>
      </c>
      <c r="I4416" s="109">
        <v>0</v>
      </c>
      <c r="J4416" s="110">
        <v>94256</v>
      </c>
      <c r="K4416" s="110">
        <v>0</v>
      </c>
      <c r="L4416" s="109">
        <v>2772.24</v>
      </c>
      <c r="M4416" s="108" t="s">
        <v>17432</v>
      </c>
      <c r="N4416" s="110">
        <v>-1274.7804000000001</v>
      </c>
      <c r="O4416" s="110">
        <v>0</v>
      </c>
      <c r="P4416" s="68">
        <f t="shared" si="136"/>
        <v>94256</v>
      </c>
      <c r="Q4416" s="68">
        <f t="shared" si="137"/>
        <v>2772.2352941176468</v>
      </c>
    </row>
    <row r="4417" spans="1:17" x14ac:dyDescent="0.25">
      <c r="A4417" s="108" t="s">
        <v>17869</v>
      </c>
      <c r="B4417" s="108" t="s">
        <v>17446</v>
      </c>
      <c r="C4417" s="108" t="s">
        <v>17447</v>
      </c>
      <c r="D4417" s="108" t="s">
        <v>16535</v>
      </c>
      <c r="E4417" s="108" t="s">
        <v>16536</v>
      </c>
      <c r="F4417" s="108" t="s">
        <v>16534</v>
      </c>
      <c r="G4417" s="108" t="s">
        <v>4944</v>
      </c>
      <c r="H4417" s="109">
        <v>14</v>
      </c>
      <c r="I4417" s="109">
        <v>0</v>
      </c>
      <c r="J4417" s="110">
        <v>35473</v>
      </c>
      <c r="K4417" s="110">
        <v>0</v>
      </c>
      <c r="L4417" s="109">
        <v>2533.79</v>
      </c>
      <c r="M4417" s="108" t="s">
        <v>17432</v>
      </c>
      <c r="N4417" s="110">
        <v>-479.75540000000001</v>
      </c>
      <c r="O4417" s="110">
        <v>0</v>
      </c>
      <c r="P4417" s="68">
        <f t="shared" si="136"/>
        <v>35473</v>
      </c>
      <c r="Q4417" s="68">
        <f t="shared" si="137"/>
        <v>2533.7857142857142</v>
      </c>
    </row>
    <row r="4418" spans="1:17" x14ac:dyDescent="0.25">
      <c r="A4418" s="108" t="s">
        <v>17869</v>
      </c>
      <c r="B4418" s="108" t="s">
        <v>17446</v>
      </c>
      <c r="C4418" s="108" t="s">
        <v>17447</v>
      </c>
      <c r="D4418" s="108" t="s">
        <v>16538</v>
      </c>
      <c r="E4418" s="108" t="s">
        <v>16539</v>
      </c>
      <c r="F4418" s="108" t="s">
        <v>16537</v>
      </c>
      <c r="G4418" s="108" t="s">
        <v>16540</v>
      </c>
      <c r="H4418" s="109">
        <v>28</v>
      </c>
      <c r="I4418" s="109">
        <v>0</v>
      </c>
      <c r="J4418" s="110">
        <v>76001</v>
      </c>
      <c r="K4418" s="110">
        <v>0</v>
      </c>
      <c r="L4418" s="109">
        <v>2714.32</v>
      </c>
      <c r="M4418" s="108" t="s">
        <v>17432</v>
      </c>
      <c r="N4418" s="110">
        <v>-1027.8878999999999</v>
      </c>
      <c r="O4418" s="110">
        <v>0</v>
      </c>
      <c r="P4418" s="68">
        <f t="shared" si="136"/>
        <v>76001</v>
      </c>
      <c r="Q4418" s="68">
        <f t="shared" si="137"/>
        <v>2714.3214285714284</v>
      </c>
    </row>
    <row r="4419" spans="1:17" x14ac:dyDescent="0.25">
      <c r="A4419" s="108" t="s">
        <v>17869</v>
      </c>
      <c r="B4419" s="108" t="s">
        <v>17446</v>
      </c>
      <c r="C4419" s="108" t="s">
        <v>17447</v>
      </c>
      <c r="D4419" s="108" t="s">
        <v>16542</v>
      </c>
      <c r="E4419" s="108" t="s">
        <v>16543</v>
      </c>
      <c r="F4419" s="108" t="s">
        <v>16541</v>
      </c>
      <c r="G4419" s="108" t="s">
        <v>16544</v>
      </c>
      <c r="H4419" s="109">
        <v>36</v>
      </c>
      <c r="I4419" s="109">
        <v>0</v>
      </c>
      <c r="J4419" s="110">
        <v>109636</v>
      </c>
      <c r="K4419" s="110">
        <v>0</v>
      </c>
      <c r="L4419" s="109">
        <v>3045.44</v>
      </c>
      <c r="M4419" s="108" t="s">
        <v>17428</v>
      </c>
      <c r="N4419" s="110">
        <v>5199.4430000000002</v>
      </c>
      <c r="O4419" s="110">
        <v>448.04469999999998</v>
      </c>
      <c r="P4419" s="68">
        <f t="shared" si="136"/>
        <v>109636</v>
      </c>
      <c r="Q4419" s="68">
        <f t="shared" si="137"/>
        <v>3045.4444444444443</v>
      </c>
    </row>
    <row r="4420" spans="1:17" x14ac:dyDescent="0.25">
      <c r="A4420" s="108" t="s">
        <v>17869</v>
      </c>
      <c r="B4420" s="108" t="s">
        <v>17446</v>
      </c>
      <c r="C4420" s="108" t="s">
        <v>17447</v>
      </c>
      <c r="D4420" s="108" t="s">
        <v>16546</v>
      </c>
      <c r="E4420" s="108" t="s">
        <v>16547</v>
      </c>
      <c r="F4420" s="108" t="s">
        <v>16545</v>
      </c>
      <c r="G4420" s="108" t="s">
        <v>16548</v>
      </c>
      <c r="H4420" s="109">
        <v>80</v>
      </c>
      <c r="I4420" s="109">
        <v>0</v>
      </c>
      <c r="J4420" s="110">
        <v>237501</v>
      </c>
      <c r="K4420" s="110">
        <v>0</v>
      </c>
      <c r="L4420" s="109">
        <v>2968.76</v>
      </c>
      <c r="M4420" s="108" t="s">
        <v>17428</v>
      </c>
      <c r="N4420" s="110">
        <v>11263.3372</v>
      </c>
      <c r="O4420" s="110">
        <v>970.58050000000003</v>
      </c>
      <c r="P4420" s="68">
        <f t="shared" ref="P4420:P4483" si="138">J4420-K4420</f>
        <v>237501</v>
      </c>
      <c r="Q4420" s="68">
        <f t="shared" ref="Q4420:Q4483" si="139">P4420/H4420</f>
        <v>2968.7624999999998</v>
      </c>
    </row>
    <row r="4421" spans="1:17" x14ac:dyDescent="0.25">
      <c r="A4421" s="108" t="s">
        <v>17869</v>
      </c>
      <c r="B4421" s="108" t="s">
        <v>17446</v>
      </c>
      <c r="C4421" s="108" t="s">
        <v>17447</v>
      </c>
      <c r="D4421" s="108" t="s">
        <v>16550</v>
      </c>
      <c r="E4421" s="108" t="s">
        <v>16551</v>
      </c>
      <c r="F4421" s="108" t="s">
        <v>16549</v>
      </c>
      <c r="G4421" s="108" t="s">
        <v>16367</v>
      </c>
      <c r="H4421" s="109">
        <v>22</v>
      </c>
      <c r="I4421" s="109">
        <v>0</v>
      </c>
      <c r="J4421" s="110">
        <v>58699</v>
      </c>
      <c r="K4421" s="110">
        <v>0</v>
      </c>
      <c r="L4421" s="109">
        <v>2668.14</v>
      </c>
      <c r="M4421" s="108" t="s">
        <v>17432</v>
      </c>
      <c r="N4421" s="110">
        <v>-793.88350000000003</v>
      </c>
      <c r="O4421" s="110">
        <v>0</v>
      </c>
      <c r="P4421" s="68">
        <f t="shared" si="138"/>
        <v>58699</v>
      </c>
      <c r="Q4421" s="68">
        <f t="shared" si="139"/>
        <v>2668.1363636363635</v>
      </c>
    </row>
    <row r="4422" spans="1:17" ht="30" x14ac:dyDescent="0.25">
      <c r="A4422" s="108" t="s">
        <v>17869</v>
      </c>
      <c r="B4422" s="108" t="s">
        <v>17446</v>
      </c>
      <c r="C4422" s="108" t="s">
        <v>17447</v>
      </c>
      <c r="D4422" s="108" t="s">
        <v>16553</v>
      </c>
      <c r="E4422" s="108" t="s">
        <v>17870</v>
      </c>
      <c r="F4422" s="108" t="s">
        <v>16552</v>
      </c>
      <c r="G4422" s="108" t="s">
        <v>16554</v>
      </c>
      <c r="H4422" s="109">
        <v>30</v>
      </c>
      <c r="I4422" s="109">
        <v>0</v>
      </c>
      <c r="J4422" s="110">
        <v>85145</v>
      </c>
      <c r="K4422" s="110">
        <v>0</v>
      </c>
      <c r="L4422" s="109">
        <v>2838.17</v>
      </c>
      <c r="M4422" s="108" t="s">
        <v>17432</v>
      </c>
      <c r="N4422" s="110">
        <v>-1151.5481</v>
      </c>
      <c r="O4422" s="110">
        <v>0</v>
      </c>
      <c r="P4422" s="68">
        <f t="shared" si="138"/>
        <v>85145</v>
      </c>
      <c r="Q4422" s="68">
        <f t="shared" si="139"/>
        <v>2838.1666666666665</v>
      </c>
    </row>
    <row r="4423" spans="1:17" x14ac:dyDescent="0.25">
      <c r="A4423" s="108" t="s">
        <v>17869</v>
      </c>
      <c r="B4423" s="108" t="s">
        <v>17446</v>
      </c>
      <c r="C4423" s="108" t="s">
        <v>17447</v>
      </c>
      <c r="D4423" s="108" t="s">
        <v>16556</v>
      </c>
      <c r="E4423" s="108" t="s">
        <v>16557</v>
      </c>
      <c r="F4423" s="108" t="s">
        <v>16555</v>
      </c>
      <c r="G4423" s="108" t="s">
        <v>16558</v>
      </c>
      <c r="H4423" s="109">
        <v>12</v>
      </c>
      <c r="I4423" s="109">
        <v>0</v>
      </c>
      <c r="J4423" s="110">
        <v>29770</v>
      </c>
      <c r="K4423" s="110">
        <v>0</v>
      </c>
      <c r="L4423" s="109">
        <v>2480.83</v>
      </c>
      <c r="M4423" s="108" t="s">
        <v>17432</v>
      </c>
      <c r="N4423" s="110">
        <v>-402.62939999999998</v>
      </c>
      <c r="O4423" s="110">
        <v>0</v>
      </c>
      <c r="P4423" s="68">
        <f t="shared" si="138"/>
        <v>29770</v>
      </c>
      <c r="Q4423" s="68">
        <f t="shared" si="139"/>
        <v>2480.8333333333335</v>
      </c>
    </row>
    <row r="4424" spans="1:17" x14ac:dyDescent="0.25">
      <c r="A4424" s="108" t="s">
        <v>17869</v>
      </c>
      <c r="B4424" s="108" t="s">
        <v>17446</v>
      </c>
      <c r="C4424" s="108" t="s">
        <v>17447</v>
      </c>
      <c r="D4424" s="108" t="s">
        <v>16560</v>
      </c>
      <c r="E4424" s="108" t="s">
        <v>16561</v>
      </c>
      <c r="F4424" s="108" t="s">
        <v>16559</v>
      </c>
      <c r="G4424" s="108" t="s">
        <v>16562</v>
      </c>
      <c r="H4424" s="109">
        <v>18</v>
      </c>
      <c r="I4424" s="109">
        <v>0</v>
      </c>
      <c r="J4424" s="110">
        <v>52055</v>
      </c>
      <c r="K4424" s="110">
        <v>0</v>
      </c>
      <c r="L4424" s="109">
        <v>2891.94</v>
      </c>
      <c r="M4424" s="108" t="s">
        <v>17428</v>
      </c>
      <c r="N4424" s="110">
        <v>2468.6590000000001</v>
      </c>
      <c r="O4424" s="110">
        <v>212.7285</v>
      </c>
      <c r="P4424" s="68">
        <f t="shared" si="138"/>
        <v>52055</v>
      </c>
      <c r="Q4424" s="68">
        <f t="shared" si="139"/>
        <v>2891.9444444444443</v>
      </c>
    </row>
    <row r="4425" spans="1:17" x14ac:dyDescent="0.25">
      <c r="A4425" s="108" t="s">
        <v>17869</v>
      </c>
      <c r="B4425" s="108" t="s">
        <v>17446</v>
      </c>
      <c r="C4425" s="108" t="s">
        <v>17447</v>
      </c>
      <c r="D4425" s="108" t="s">
        <v>16564</v>
      </c>
      <c r="E4425" s="108" t="s">
        <v>16565</v>
      </c>
      <c r="F4425" s="108" t="s">
        <v>16563</v>
      </c>
      <c r="G4425" s="108" t="s">
        <v>16367</v>
      </c>
      <c r="H4425" s="109">
        <v>44</v>
      </c>
      <c r="I4425" s="109">
        <v>0</v>
      </c>
      <c r="J4425" s="110">
        <v>113622</v>
      </c>
      <c r="K4425" s="110">
        <v>0</v>
      </c>
      <c r="L4425" s="109">
        <v>2582.3200000000002</v>
      </c>
      <c r="M4425" s="108" t="s">
        <v>17432</v>
      </c>
      <c r="N4425" s="110">
        <v>-1536.6846</v>
      </c>
      <c r="O4425" s="110">
        <v>0</v>
      </c>
      <c r="P4425" s="68">
        <f t="shared" si="138"/>
        <v>113622</v>
      </c>
      <c r="Q4425" s="68">
        <f t="shared" si="139"/>
        <v>2582.318181818182</v>
      </c>
    </row>
    <row r="4426" spans="1:17" x14ac:dyDescent="0.25">
      <c r="A4426" s="108" t="s">
        <v>17869</v>
      </c>
      <c r="B4426" s="108" t="s">
        <v>17446</v>
      </c>
      <c r="C4426" s="108" t="s">
        <v>17447</v>
      </c>
      <c r="D4426" s="108" t="s">
        <v>16567</v>
      </c>
      <c r="E4426" s="108" t="s">
        <v>16568</v>
      </c>
      <c r="F4426" s="108" t="s">
        <v>17871</v>
      </c>
      <c r="G4426" s="108" t="s">
        <v>17872</v>
      </c>
      <c r="H4426" s="109">
        <v>0</v>
      </c>
      <c r="I4426" s="109">
        <v>84</v>
      </c>
      <c r="J4426" s="110">
        <v>304314</v>
      </c>
      <c r="K4426" s="110">
        <v>304314</v>
      </c>
      <c r="L4426" s="109">
        <v>3622.79</v>
      </c>
      <c r="M4426" s="108" t="s">
        <v>17432</v>
      </c>
      <c r="N4426" s="110">
        <v>-4115.7276000000002</v>
      </c>
      <c r="O4426" s="110">
        <v>0</v>
      </c>
      <c r="P4426" s="68">
        <f t="shared" si="138"/>
        <v>0</v>
      </c>
      <c r="Q4426" s="68" t="e">
        <f t="shared" si="139"/>
        <v>#DIV/0!</v>
      </c>
    </row>
    <row r="4427" spans="1:17" x14ac:dyDescent="0.25">
      <c r="A4427" s="108" t="s">
        <v>17869</v>
      </c>
      <c r="B4427" s="108" t="s">
        <v>17446</v>
      </c>
      <c r="C4427" s="108" t="s">
        <v>17447</v>
      </c>
      <c r="D4427" s="108" t="s">
        <v>16567</v>
      </c>
      <c r="E4427" s="108" t="s">
        <v>16568</v>
      </c>
      <c r="F4427" s="108" t="s">
        <v>17873</v>
      </c>
      <c r="G4427" s="108" t="s">
        <v>17874</v>
      </c>
      <c r="H4427" s="109">
        <v>0</v>
      </c>
      <c r="I4427" s="109">
        <v>271</v>
      </c>
      <c r="J4427" s="110">
        <v>927407</v>
      </c>
      <c r="K4427" s="110">
        <v>927407</v>
      </c>
      <c r="L4427" s="109">
        <v>3422.17</v>
      </c>
      <c r="M4427" s="108" t="s">
        <v>17432</v>
      </c>
      <c r="N4427" s="110">
        <v>-12542.8073</v>
      </c>
      <c r="O4427" s="110">
        <v>0</v>
      </c>
      <c r="P4427" s="68">
        <f t="shared" si="138"/>
        <v>0</v>
      </c>
      <c r="Q4427" s="68" t="e">
        <f t="shared" si="139"/>
        <v>#DIV/0!</v>
      </c>
    </row>
    <row r="4428" spans="1:17" x14ac:dyDescent="0.25">
      <c r="A4428" s="108" t="s">
        <v>17869</v>
      </c>
      <c r="B4428" s="108" t="s">
        <v>17446</v>
      </c>
      <c r="C4428" s="108" t="s">
        <v>17447</v>
      </c>
      <c r="D4428" s="108" t="s">
        <v>16567</v>
      </c>
      <c r="E4428" s="108" t="s">
        <v>16568</v>
      </c>
      <c r="F4428" s="108" t="s">
        <v>17875</v>
      </c>
      <c r="G4428" s="108" t="s">
        <v>17876</v>
      </c>
      <c r="H4428" s="109">
        <v>0</v>
      </c>
      <c r="I4428" s="109">
        <v>63</v>
      </c>
      <c r="J4428" s="110">
        <v>227981</v>
      </c>
      <c r="K4428" s="110">
        <v>227981</v>
      </c>
      <c r="L4428" s="109">
        <v>3618.75</v>
      </c>
      <c r="M4428" s="108" t="s">
        <v>17432</v>
      </c>
      <c r="N4428" s="110">
        <v>-3083.3458999999998</v>
      </c>
      <c r="O4428" s="110">
        <v>0</v>
      </c>
      <c r="P4428" s="68">
        <f t="shared" si="138"/>
        <v>0</v>
      </c>
      <c r="Q4428" s="68" t="e">
        <f t="shared" si="139"/>
        <v>#DIV/0!</v>
      </c>
    </row>
    <row r="4429" spans="1:17" x14ac:dyDescent="0.25">
      <c r="A4429" s="108" t="s">
        <v>17869</v>
      </c>
      <c r="B4429" s="108" t="s">
        <v>17446</v>
      </c>
      <c r="C4429" s="108" t="s">
        <v>17447</v>
      </c>
      <c r="D4429" s="108" t="s">
        <v>16567</v>
      </c>
      <c r="E4429" s="108" t="s">
        <v>16568</v>
      </c>
      <c r="F4429" s="108" t="s">
        <v>16566</v>
      </c>
      <c r="G4429" s="108" t="s">
        <v>16569</v>
      </c>
      <c r="H4429" s="109">
        <v>150</v>
      </c>
      <c r="I4429" s="109">
        <v>0</v>
      </c>
      <c r="J4429" s="110">
        <v>357215</v>
      </c>
      <c r="K4429" s="110">
        <v>0</v>
      </c>
      <c r="L4429" s="109">
        <v>2381.4299999999998</v>
      </c>
      <c r="M4429" s="108" t="s">
        <v>17432</v>
      </c>
      <c r="N4429" s="110">
        <v>-4831.1875</v>
      </c>
      <c r="O4429" s="110">
        <v>0</v>
      </c>
      <c r="P4429" s="68">
        <f t="shared" si="138"/>
        <v>357215</v>
      </c>
      <c r="Q4429" s="68">
        <f t="shared" si="139"/>
        <v>2381.4333333333334</v>
      </c>
    </row>
    <row r="4430" spans="1:17" x14ac:dyDescent="0.25">
      <c r="A4430" s="108" t="s">
        <v>17869</v>
      </c>
      <c r="B4430" s="108" t="s">
        <v>17446</v>
      </c>
      <c r="C4430" s="108" t="s">
        <v>17447</v>
      </c>
      <c r="D4430" s="108" t="s">
        <v>16567</v>
      </c>
      <c r="E4430" s="108" t="s">
        <v>16568</v>
      </c>
      <c r="F4430" s="108" t="s">
        <v>17877</v>
      </c>
      <c r="G4430" s="108" t="s">
        <v>17878</v>
      </c>
      <c r="H4430" s="109">
        <v>0</v>
      </c>
      <c r="I4430" s="109">
        <v>190</v>
      </c>
      <c r="J4430" s="110">
        <v>629305</v>
      </c>
      <c r="K4430" s="110">
        <v>629305</v>
      </c>
      <c r="L4430" s="109">
        <v>3312.13</v>
      </c>
      <c r="M4430" s="108" t="s">
        <v>17432</v>
      </c>
      <c r="N4430" s="110">
        <v>-8511.0923999999995</v>
      </c>
      <c r="O4430" s="110">
        <v>0</v>
      </c>
      <c r="P4430" s="68">
        <f t="shared" si="138"/>
        <v>0</v>
      </c>
      <c r="Q4430" s="68" t="e">
        <f t="shared" si="139"/>
        <v>#DIV/0!</v>
      </c>
    </row>
    <row r="4431" spans="1:17" x14ac:dyDescent="0.25">
      <c r="A4431" s="108" t="s">
        <v>17869</v>
      </c>
      <c r="B4431" s="108" t="s">
        <v>17446</v>
      </c>
      <c r="C4431" s="108" t="s">
        <v>17447</v>
      </c>
      <c r="D4431" s="108" t="s">
        <v>16567</v>
      </c>
      <c r="E4431" s="108" t="s">
        <v>16568</v>
      </c>
      <c r="F4431" s="108" t="s">
        <v>16570</v>
      </c>
      <c r="G4431" s="108" t="s">
        <v>16571</v>
      </c>
      <c r="H4431" s="109">
        <v>90</v>
      </c>
      <c r="I4431" s="109">
        <v>10</v>
      </c>
      <c r="J4431" s="110">
        <v>356283</v>
      </c>
      <c r="K4431" s="110">
        <v>35628</v>
      </c>
      <c r="L4431" s="109">
        <v>3562.83</v>
      </c>
      <c r="M4431" s="108" t="s">
        <v>17432</v>
      </c>
      <c r="N4431" s="110">
        <v>-4818.5856000000003</v>
      </c>
      <c r="O4431" s="110">
        <v>0</v>
      </c>
      <c r="P4431" s="68">
        <f t="shared" si="138"/>
        <v>320655</v>
      </c>
      <c r="Q4431" s="68">
        <f t="shared" si="139"/>
        <v>3562.8333333333335</v>
      </c>
    </row>
    <row r="4432" spans="1:17" x14ac:dyDescent="0.25">
      <c r="A4432" s="108" t="s">
        <v>17869</v>
      </c>
      <c r="B4432" s="108" t="s">
        <v>17446</v>
      </c>
      <c r="C4432" s="108" t="s">
        <v>17447</v>
      </c>
      <c r="D4432" s="108" t="s">
        <v>16567</v>
      </c>
      <c r="E4432" s="108" t="s">
        <v>16568</v>
      </c>
      <c r="F4432" s="108" t="s">
        <v>17879</v>
      </c>
      <c r="G4432" s="108" t="s">
        <v>308</v>
      </c>
      <c r="H4432" s="109">
        <v>0</v>
      </c>
      <c r="I4432" s="109">
        <v>217</v>
      </c>
      <c r="J4432" s="110">
        <v>782832</v>
      </c>
      <c r="K4432" s="110">
        <v>782832</v>
      </c>
      <c r="L4432" s="109">
        <v>3607.52</v>
      </c>
      <c r="M4432" s="108" t="s">
        <v>17432</v>
      </c>
      <c r="N4432" s="110">
        <v>-10587.4876</v>
      </c>
      <c r="O4432" s="110">
        <v>0</v>
      </c>
      <c r="P4432" s="68">
        <f t="shared" si="138"/>
        <v>0</v>
      </c>
      <c r="Q4432" s="68" t="e">
        <f t="shared" si="139"/>
        <v>#DIV/0!</v>
      </c>
    </row>
    <row r="4433" spans="1:17" x14ac:dyDescent="0.25">
      <c r="A4433" s="108" t="s">
        <v>17869</v>
      </c>
      <c r="B4433" s="108" t="s">
        <v>17446</v>
      </c>
      <c r="C4433" s="108" t="s">
        <v>17447</v>
      </c>
      <c r="D4433" s="108" t="s">
        <v>16567</v>
      </c>
      <c r="E4433" s="108" t="s">
        <v>16568</v>
      </c>
      <c r="F4433" s="108" t="s">
        <v>17880</v>
      </c>
      <c r="G4433" s="108" t="s">
        <v>17881</v>
      </c>
      <c r="H4433" s="109">
        <v>0</v>
      </c>
      <c r="I4433" s="109">
        <v>16</v>
      </c>
      <c r="J4433" s="110">
        <v>39362</v>
      </c>
      <c r="K4433" s="110">
        <v>39362</v>
      </c>
      <c r="L4433" s="109">
        <v>2460.12</v>
      </c>
      <c r="M4433" s="108" t="s">
        <v>17432</v>
      </c>
      <c r="N4433" s="110">
        <v>-532.35630000000003</v>
      </c>
      <c r="O4433" s="110">
        <v>0</v>
      </c>
      <c r="P4433" s="68">
        <f t="shared" si="138"/>
        <v>0</v>
      </c>
      <c r="Q4433" s="68" t="e">
        <f t="shared" si="139"/>
        <v>#DIV/0!</v>
      </c>
    </row>
    <row r="4434" spans="1:17" x14ac:dyDescent="0.25">
      <c r="A4434" s="108" t="s">
        <v>17869</v>
      </c>
      <c r="B4434" s="108" t="s">
        <v>17446</v>
      </c>
      <c r="C4434" s="108" t="s">
        <v>17447</v>
      </c>
      <c r="D4434" s="108" t="s">
        <v>16567</v>
      </c>
      <c r="E4434" s="108" t="s">
        <v>16568</v>
      </c>
      <c r="F4434" s="108" t="s">
        <v>17882</v>
      </c>
      <c r="G4434" s="108" t="s">
        <v>17883</v>
      </c>
      <c r="H4434" s="109">
        <v>0</v>
      </c>
      <c r="I4434" s="109">
        <v>23</v>
      </c>
      <c r="J4434" s="110">
        <v>56729</v>
      </c>
      <c r="K4434" s="110">
        <v>56729</v>
      </c>
      <c r="L4434" s="109">
        <v>2466.48</v>
      </c>
      <c r="M4434" s="108" t="s">
        <v>17432</v>
      </c>
      <c r="N4434" s="110">
        <v>-767.23419999999999</v>
      </c>
      <c r="O4434" s="110">
        <v>0</v>
      </c>
      <c r="P4434" s="68">
        <f t="shared" si="138"/>
        <v>0</v>
      </c>
      <c r="Q4434" s="68" t="e">
        <f t="shared" si="139"/>
        <v>#DIV/0!</v>
      </c>
    </row>
    <row r="4435" spans="1:17" x14ac:dyDescent="0.25">
      <c r="A4435" s="108" t="s">
        <v>17869</v>
      </c>
      <c r="B4435" s="108" t="s">
        <v>17446</v>
      </c>
      <c r="C4435" s="108" t="s">
        <v>17447</v>
      </c>
      <c r="D4435" s="108" t="s">
        <v>16567</v>
      </c>
      <c r="E4435" s="108" t="s">
        <v>16568</v>
      </c>
      <c r="F4435" s="108" t="s">
        <v>17884</v>
      </c>
      <c r="G4435" s="108" t="s">
        <v>17885</v>
      </c>
      <c r="H4435" s="109">
        <v>0</v>
      </c>
      <c r="I4435" s="109">
        <v>9</v>
      </c>
      <c r="J4435" s="110">
        <v>22312</v>
      </c>
      <c r="K4435" s="110">
        <v>22312</v>
      </c>
      <c r="L4435" s="109">
        <v>2479.11</v>
      </c>
      <c r="M4435" s="108" t="s">
        <v>17432</v>
      </c>
      <c r="N4435" s="110">
        <v>-301.76530000000002</v>
      </c>
      <c r="O4435" s="110">
        <v>0</v>
      </c>
      <c r="P4435" s="68">
        <f t="shared" si="138"/>
        <v>0</v>
      </c>
      <c r="Q4435" s="68" t="e">
        <f t="shared" si="139"/>
        <v>#DIV/0!</v>
      </c>
    </row>
    <row r="4436" spans="1:17" x14ac:dyDescent="0.25">
      <c r="A4436" s="108" t="s">
        <v>17869</v>
      </c>
      <c r="B4436" s="108" t="s">
        <v>17446</v>
      </c>
      <c r="C4436" s="108" t="s">
        <v>17447</v>
      </c>
      <c r="D4436" s="108" t="s">
        <v>16573</v>
      </c>
      <c r="E4436" s="108" t="s">
        <v>16574</v>
      </c>
      <c r="F4436" s="108" t="s">
        <v>16572</v>
      </c>
      <c r="G4436" s="108" t="s">
        <v>16367</v>
      </c>
      <c r="H4436" s="109">
        <v>50</v>
      </c>
      <c r="I4436" s="109">
        <v>0</v>
      </c>
      <c r="J4436" s="110">
        <v>142574</v>
      </c>
      <c r="K4436" s="110">
        <v>0</v>
      </c>
      <c r="L4436" s="109">
        <v>2851.48</v>
      </c>
      <c r="M4436" s="108" t="s">
        <v>17432</v>
      </c>
      <c r="N4436" s="110">
        <v>-1928.2494999999999</v>
      </c>
      <c r="O4436" s="110">
        <v>0</v>
      </c>
      <c r="P4436" s="68">
        <f t="shared" si="138"/>
        <v>142574</v>
      </c>
      <c r="Q4436" s="68">
        <f t="shared" si="139"/>
        <v>2851.48</v>
      </c>
    </row>
    <row r="4437" spans="1:17" x14ac:dyDescent="0.25">
      <c r="A4437" s="108" t="s">
        <v>17869</v>
      </c>
      <c r="B4437" s="108" t="s">
        <v>17446</v>
      </c>
      <c r="C4437" s="108" t="s">
        <v>17447</v>
      </c>
      <c r="D4437" s="108" t="s">
        <v>16576</v>
      </c>
      <c r="E4437" s="108" t="s">
        <v>16577</v>
      </c>
      <c r="F4437" s="108" t="s">
        <v>16575</v>
      </c>
      <c r="G4437" s="108" t="s">
        <v>16578</v>
      </c>
      <c r="H4437" s="109">
        <v>20</v>
      </c>
      <c r="I4437" s="109">
        <v>0</v>
      </c>
      <c r="J4437" s="110">
        <v>56418</v>
      </c>
      <c r="K4437" s="110">
        <v>0</v>
      </c>
      <c r="L4437" s="109">
        <v>2820.9</v>
      </c>
      <c r="M4437" s="108" t="s">
        <v>17428</v>
      </c>
      <c r="N4437" s="110">
        <v>2675.5506</v>
      </c>
      <c r="O4437" s="110">
        <v>230.55670000000001</v>
      </c>
      <c r="P4437" s="68">
        <f t="shared" si="138"/>
        <v>56418</v>
      </c>
      <c r="Q4437" s="68">
        <f t="shared" si="139"/>
        <v>2820.9</v>
      </c>
    </row>
    <row r="4438" spans="1:17" x14ac:dyDescent="0.25">
      <c r="A4438" s="108" t="s">
        <v>17869</v>
      </c>
      <c r="B4438" s="108" t="s">
        <v>17446</v>
      </c>
      <c r="C4438" s="108" t="s">
        <v>17447</v>
      </c>
      <c r="D4438" s="108" t="s">
        <v>16580</v>
      </c>
      <c r="E4438" s="108" t="s">
        <v>16581</v>
      </c>
      <c r="F4438" s="108" t="s">
        <v>16579</v>
      </c>
      <c r="G4438" s="108" t="s">
        <v>16367</v>
      </c>
      <c r="H4438" s="109">
        <v>36</v>
      </c>
      <c r="I4438" s="109">
        <v>0</v>
      </c>
      <c r="J4438" s="110">
        <v>108583</v>
      </c>
      <c r="K4438" s="110">
        <v>0</v>
      </c>
      <c r="L4438" s="109">
        <v>3016.19</v>
      </c>
      <c r="M4438" s="108" t="s">
        <v>17428</v>
      </c>
      <c r="N4438" s="110">
        <v>5149.4876000000004</v>
      </c>
      <c r="O4438" s="110">
        <v>443.73989999999998</v>
      </c>
      <c r="P4438" s="68">
        <f t="shared" si="138"/>
        <v>108583</v>
      </c>
      <c r="Q4438" s="68">
        <f t="shared" si="139"/>
        <v>3016.1944444444443</v>
      </c>
    </row>
    <row r="4439" spans="1:17" x14ac:dyDescent="0.25">
      <c r="A4439" s="108" t="s">
        <v>17869</v>
      </c>
      <c r="B4439" s="108" t="s">
        <v>17446</v>
      </c>
      <c r="C4439" s="108" t="s">
        <v>17447</v>
      </c>
      <c r="D4439" s="108" t="s">
        <v>16583</v>
      </c>
      <c r="E4439" s="108" t="s">
        <v>16584</v>
      </c>
      <c r="F4439" s="108" t="s">
        <v>16582</v>
      </c>
      <c r="G4439" s="108" t="s">
        <v>16585</v>
      </c>
      <c r="H4439" s="109">
        <v>95</v>
      </c>
      <c r="I4439" s="109">
        <v>0</v>
      </c>
      <c r="J4439" s="110">
        <v>270640</v>
      </c>
      <c r="K4439" s="110">
        <v>0</v>
      </c>
      <c r="L4439" s="109">
        <v>2848.84</v>
      </c>
      <c r="M4439" s="108" t="s">
        <v>17432</v>
      </c>
      <c r="N4439" s="110">
        <v>-3660.3015999999998</v>
      </c>
      <c r="O4439" s="110">
        <v>0</v>
      </c>
      <c r="P4439" s="68">
        <f t="shared" si="138"/>
        <v>270640</v>
      </c>
      <c r="Q4439" s="68">
        <f t="shared" si="139"/>
        <v>2848.8421052631579</v>
      </c>
    </row>
    <row r="4440" spans="1:17" x14ac:dyDescent="0.25">
      <c r="A4440" s="108" t="s">
        <v>17869</v>
      </c>
      <c r="B4440" s="108" t="s">
        <v>17446</v>
      </c>
      <c r="C4440" s="108" t="s">
        <v>17447</v>
      </c>
      <c r="D4440" s="108" t="s">
        <v>16587</v>
      </c>
      <c r="E4440" s="108" t="s">
        <v>16588</v>
      </c>
      <c r="F4440" s="108" t="s">
        <v>16586</v>
      </c>
      <c r="G4440" s="108" t="s">
        <v>16589</v>
      </c>
      <c r="H4440" s="109">
        <v>42</v>
      </c>
      <c r="I4440" s="109">
        <v>0</v>
      </c>
      <c r="J4440" s="110">
        <v>131588</v>
      </c>
      <c r="K4440" s="110">
        <v>0</v>
      </c>
      <c r="L4440" s="109">
        <v>3133.05</v>
      </c>
      <c r="M4440" s="108" t="s">
        <v>17428</v>
      </c>
      <c r="N4440" s="110">
        <v>6240.4555</v>
      </c>
      <c r="O4440" s="110">
        <v>537.75040000000001</v>
      </c>
      <c r="P4440" s="68">
        <f t="shared" si="138"/>
        <v>131588</v>
      </c>
      <c r="Q4440" s="68">
        <f t="shared" si="139"/>
        <v>3133.0476190476193</v>
      </c>
    </row>
    <row r="4441" spans="1:17" x14ac:dyDescent="0.25">
      <c r="A4441" s="108" t="s">
        <v>17869</v>
      </c>
      <c r="B4441" s="108" t="s">
        <v>17446</v>
      </c>
      <c r="C4441" s="108" t="s">
        <v>17447</v>
      </c>
      <c r="D4441" s="108" t="s">
        <v>16591</v>
      </c>
      <c r="E4441" s="108" t="s">
        <v>16592</v>
      </c>
      <c r="F4441" s="108" t="s">
        <v>16590</v>
      </c>
      <c r="G4441" s="108" t="s">
        <v>16367</v>
      </c>
      <c r="H4441" s="109">
        <v>36</v>
      </c>
      <c r="I4441" s="109">
        <v>0</v>
      </c>
      <c r="J4441" s="110">
        <v>101260</v>
      </c>
      <c r="K4441" s="110">
        <v>0</v>
      </c>
      <c r="L4441" s="109">
        <v>2812.78</v>
      </c>
      <c r="M4441" s="108" t="s">
        <v>17432</v>
      </c>
      <c r="N4441" s="110">
        <v>-1369.4993999999999</v>
      </c>
      <c r="O4441" s="110">
        <v>0</v>
      </c>
      <c r="P4441" s="68">
        <f t="shared" si="138"/>
        <v>101260</v>
      </c>
      <c r="Q4441" s="68">
        <f t="shared" si="139"/>
        <v>2812.7777777777778</v>
      </c>
    </row>
    <row r="4442" spans="1:17" x14ac:dyDescent="0.25">
      <c r="A4442" s="108" t="s">
        <v>17869</v>
      </c>
      <c r="B4442" s="108" t="s">
        <v>17446</v>
      </c>
      <c r="C4442" s="108" t="s">
        <v>17447</v>
      </c>
      <c r="D4442" s="108" t="s">
        <v>16594</v>
      </c>
      <c r="E4442" s="108" t="s">
        <v>16595</v>
      </c>
      <c r="F4442" s="108" t="s">
        <v>16593</v>
      </c>
      <c r="G4442" s="108" t="s">
        <v>16596</v>
      </c>
      <c r="H4442" s="109">
        <v>53</v>
      </c>
      <c r="I4442" s="109">
        <v>0</v>
      </c>
      <c r="J4442" s="110">
        <v>154328</v>
      </c>
      <c r="K4442" s="110">
        <v>0</v>
      </c>
      <c r="L4442" s="109">
        <v>2911.85</v>
      </c>
      <c r="M4442" s="108" t="s">
        <v>17432</v>
      </c>
      <c r="N4442" s="110">
        <v>-2087.2222000000002</v>
      </c>
      <c r="O4442" s="110">
        <v>0</v>
      </c>
      <c r="P4442" s="68">
        <f t="shared" si="138"/>
        <v>154328</v>
      </c>
      <c r="Q4442" s="68">
        <f t="shared" si="139"/>
        <v>2911.8490566037735</v>
      </c>
    </row>
    <row r="4443" spans="1:17" x14ac:dyDescent="0.25">
      <c r="A4443" s="108" t="s">
        <v>17869</v>
      </c>
      <c r="B4443" s="108" t="s">
        <v>17446</v>
      </c>
      <c r="C4443" s="108" t="s">
        <v>17447</v>
      </c>
      <c r="D4443" s="108" t="s">
        <v>16598</v>
      </c>
      <c r="E4443" s="108" t="s">
        <v>7350</v>
      </c>
      <c r="F4443" s="108" t="s">
        <v>16597</v>
      </c>
      <c r="G4443" s="108" t="s">
        <v>16599</v>
      </c>
      <c r="H4443" s="109">
        <v>61</v>
      </c>
      <c r="I4443" s="109">
        <v>0</v>
      </c>
      <c r="J4443" s="110">
        <v>173654</v>
      </c>
      <c r="K4443" s="110">
        <v>0</v>
      </c>
      <c r="L4443" s="109">
        <v>2846.79</v>
      </c>
      <c r="M4443" s="108" t="s">
        <v>17432</v>
      </c>
      <c r="N4443" s="110">
        <v>-2348.605</v>
      </c>
      <c r="O4443" s="110">
        <v>0</v>
      </c>
      <c r="P4443" s="68">
        <f t="shared" si="138"/>
        <v>173654</v>
      </c>
      <c r="Q4443" s="68">
        <f t="shared" si="139"/>
        <v>2846.7868852459014</v>
      </c>
    </row>
    <row r="4444" spans="1:17" x14ac:dyDescent="0.25">
      <c r="A4444" s="108" t="s">
        <v>17869</v>
      </c>
      <c r="B4444" s="108" t="s">
        <v>17446</v>
      </c>
      <c r="C4444" s="108" t="s">
        <v>17447</v>
      </c>
      <c r="D4444" s="108" t="s">
        <v>16601</v>
      </c>
      <c r="E4444" s="108" t="s">
        <v>16602</v>
      </c>
      <c r="F4444" s="108" t="s">
        <v>16600</v>
      </c>
      <c r="G4444" s="108" t="s">
        <v>16367</v>
      </c>
      <c r="H4444" s="109">
        <v>36</v>
      </c>
      <c r="I4444" s="109">
        <v>0</v>
      </c>
      <c r="J4444" s="110">
        <v>100856</v>
      </c>
      <c r="K4444" s="110">
        <v>0</v>
      </c>
      <c r="L4444" s="109">
        <v>2801.56</v>
      </c>
      <c r="M4444" s="108" t="s">
        <v>17432</v>
      </c>
      <c r="N4444" s="110">
        <v>-1364.0346999999999</v>
      </c>
      <c r="O4444" s="110">
        <v>0</v>
      </c>
      <c r="P4444" s="68">
        <f t="shared" si="138"/>
        <v>100856</v>
      </c>
      <c r="Q4444" s="68">
        <f t="shared" si="139"/>
        <v>2801.5555555555557</v>
      </c>
    </row>
    <row r="4445" spans="1:17" x14ac:dyDescent="0.25">
      <c r="A4445" s="108" t="s">
        <v>17869</v>
      </c>
      <c r="B4445" s="108" t="s">
        <v>17446</v>
      </c>
      <c r="C4445" s="108" t="s">
        <v>17447</v>
      </c>
      <c r="D4445" s="108" t="s">
        <v>16604</v>
      </c>
      <c r="E4445" s="108" t="s">
        <v>16605</v>
      </c>
      <c r="F4445" s="108" t="s">
        <v>16603</v>
      </c>
      <c r="G4445" s="108" t="s">
        <v>16367</v>
      </c>
      <c r="H4445" s="109">
        <v>32</v>
      </c>
      <c r="I4445" s="109">
        <v>0</v>
      </c>
      <c r="J4445" s="110">
        <v>94543</v>
      </c>
      <c r="K4445" s="110">
        <v>0</v>
      </c>
      <c r="L4445" s="109">
        <v>2954.47</v>
      </c>
      <c r="M4445" s="108" t="s">
        <v>17432</v>
      </c>
      <c r="N4445" s="110">
        <v>-1278.6600000000001</v>
      </c>
      <c r="O4445" s="110">
        <v>0</v>
      </c>
      <c r="P4445" s="68">
        <f t="shared" si="138"/>
        <v>94543</v>
      </c>
      <c r="Q4445" s="68">
        <f t="shared" si="139"/>
        <v>2954.46875</v>
      </c>
    </row>
    <row r="4446" spans="1:17" ht="30" x14ac:dyDescent="0.25">
      <c r="A4446" s="108" t="s">
        <v>17869</v>
      </c>
      <c r="B4446" s="108" t="s">
        <v>17446</v>
      </c>
      <c r="C4446" s="108" t="s">
        <v>17447</v>
      </c>
      <c r="D4446" s="108" t="s">
        <v>16607</v>
      </c>
      <c r="E4446" s="108" t="s">
        <v>16608</v>
      </c>
      <c r="F4446" s="108" t="s">
        <v>16606</v>
      </c>
      <c r="G4446" s="108" t="s">
        <v>16609</v>
      </c>
      <c r="H4446" s="109">
        <v>78</v>
      </c>
      <c r="I4446" s="109">
        <v>0</v>
      </c>
      <c r="J4446" s="110">
        <v>215105</v>
      </c>
      <c r="K4446" s="110">
        <v>0</v>
      </c>
      <c r="L4446" s="109">
        <v>2757.76</v>
      </c>
      <c r="M4446" s="108" t="s">
        <v>17432</v>
      </c>
      <c r="N4446" s="110">
        <v>-2909.2008999999998</v>
      </c>
      <c r="O4446" s="110">
        <v>0</v>
      </c>
      <c r="P4446" s="68">
        <f t="shared" si="138"/>
        <v>215105</v>
      </c>
      <c r="Q4446" s="68">
        <f t="shared" si="139"/>
        <v>2757.7564102564102</v>
      </c>
    </row>
    <row r="4447" spans="1:17" ht="30" x14ac:dyDescent="0.25">
      <c r="A4447" s="108" t="s">
        <v>17869</v>
      </c>
      <c r="B4447" s="108" t="s">
        <v>17446</v>
      </c>
      <c r="C4447" s="108" t="s">
        <v>17447</v>
      </c>
      <c r="D4447" s="108" t="s">
        <v>16611</v>
      </c>
      <c r="E4447" s="108" t="s">
        <v>16612</v>
      </c>
      <c r="F4447" s="108" t="s">
        <v>16610</v>
      </c>
      <c r="G4447" s="108" t="s">
        <v>16613</v>
      </c>
      <c r="H4447" s="109">
        <v>30</v>
      </c>
      <c r="I4447" s="109">
        <v>0</v>
      </c>
      <c r="J4447" s="110">
        <v>87312</v>
      </c>
      <c r="K4447" s="110">
        <v>0</v>
      </c>
      <c r="L4447" s="109">
        <v>2910.4</v>
      </c>
      <c r="M4447" s="108" t="s">
        <v>17432</v>
      </c>
      <c r="N4447" s="110">
        <v>-1180.8649</v>
      </c>
      <c r="O4447" s="110">
        <v>0</v>
      </c>
      <c r="P4447" s="68">
        <f t="shared" si="138"/>
        <v>87312</v>
      </c>
      <c r="Q4447" s="68">
        <f t="shared" si="139"/>
        <v>2910.4</v>
      </c>
    </row>
    <row r="4448" spans="1:17" x14ac:dyDescent="0.25">
      <c r="A4448" s="108" t="s">
        <v>17869</v>
      </c>
      <c r="B4448" s="108" t="s">
        <v>17446</v>
      </c>
      <c r="C4448" s="108" t="s">
        <v>17447</v>
      </c>
      <c r="D4448" s="108" t="s">
        <v>16615</v>
      </c>
      <c r="E4448" s="108" t="s">
        <v>16616</v>
      </c>
      <c r="F4448" s="108" t="s">
        <v>16614</v>
      </c>
      <c r="G4448" s="108" t="s">
        <v>16367</v>
      </c>
      <c r="H4448" s="109">
        <v>265</v>
      </c>
      <c r="I4448" s="109">
        <v>0</v>
      </c>
      <c r="J4448" s="110">
        <v>803929</v>
      </c>
      <c r="K4448" s="110">
        <v>0</v>
      </c>
      <c r="L4448" s="109">
        <v>3033.69</v>
      </c>
      <c r="M4448" s="108" t="s">
        <v>17432</v>
      </c>
      <c r="N4448" s="110">
        <v>-10872.8179</v>
      </c>
      <c r="O4448" s="110">
        <v>0</v>
      </c>
      <c r="P4448" s="68">
        <f t="shared" si="138"/>
        <v>803929</v>
      </c>
      <c r="Q4448" s="68">
        <f t="shared" si="139"/>
        <v>3033.6943396226416</v>
      </c>
    </row>
    <row r="4449" spans="1:17" x14ac:dyDescent="0.25">
      <c r="A4449" s="108" t="s">
        <v>17869</v>
      </c>
      <c r="B4449" s="108" t="s">
        <v>17446</v>
      </c>
      <c r="C4449" s="108" t="s">
        <v>17447</v>
      </c>
      <c r="D4449" s="108" t="s">
        <v>16615</v>
      </c>
      <c r="E4449" s="108" t="s">
        <v>16616</v>
      </c>
      <c r="F4449" s="108" t="s">
        <v>16617</v>
      </c>
      <c r="G4449" s="108" t="s">
        <v>16618</v>
      </c>
      <c r="H4449" s="109">
        <v>177</v>
      </c>
      <c r="I4449" s="109">
        <v>0</v>
      </c>
      <c r="J4449" s="110">
        <v>429842</v>
      </c>
      <c r="K4449" s="110">
        <v>0</v>
      </c>
      <c r="L4449" s="109">
        <v>2428.4899999999998</v>
      </c>
      <c r="M4449" s="108" t="s">
        <v>17432</v>
      </c>
      <c r="N4449" s="110">
        <v>-5813.4367000000002</v>
      </c>
      <c r="O4449" s="110">
        <v>0</v>
      </c>
      <c r="P4449" s="68">
        <f t="shared" si="138"/>
        <v>429842</v>
      </c>
      <c r="Q4449" s="68">
        <f t="shared" si="139"/>
        <v>2428.4858757062148</v>
      </c>
    </row>
    <row r="4450" spans="1:17" x14ac:dyDescent="0.25">
      <c r="A4450" s="108" t="s">
        <v>17869</v>
      </c>
      <c r="B4450" s="108" t="s">
        <v>17446</v>
      </c>
      <c r="C4450" s="108" t="s">
        <v>17447</v>
      </c>
      <c r="D4450" s="108" t="s">
        <v>16620</v>
      </c>
      <c r="E4450" s="108" t="s">
        <v>16621</v>
      </c>
      <c r="F4450" s="108" t="s">
        <v>16619</v>
      </c>
      <c r="G4450" s="108" t="s">
        <v>16367</v>
      </c>
      <c r="H4450" s="109">
        <v>90</v>
      </c>
      <c r="I4450" s="109">
        <v>0</v>
      </c>
      <c r="J4450" s="110">
        <v>237168</v>
      </c>
      <c r="K4450" s="110">
        <v>0</v>
      </c>
      <c r="L4450" s="109">
        <v>2635.2</v>
      </c>
      <c r="M4450" s="108" t="s">
        <v>17432</v>
      </c>
      <c r="N4450" s="110">
        <v>-3207.5997000000002</v>
      </c>
      <c r="O4450" s="110">
        <v>0</v>
      </c>
      <c r="P4450" s="68">
        <f t="shared" si="138"/>
        <v>237168</v>
      </c>
      <c r="Q4450" s="68">
        <f t="shared" si="139"/>
        <v>2635.2</v>
      </c>
    </row>
    <row r="4451" spans="1:17" ht="30" x14ac:dyDescent="0.25">
      <c r="A4451" s="108" t="s">
        <v>17869</v>
      </c>
      <c r="B4451" s="108" t="s">
        <v>17446</v>
      </c>
      <c r="C4451" s="108" t="s">
        <v>17447</v>
      </c>
      <c r="D4451" s="108" t="s">
        <v>16623</v>
      </c>
      <c r="E4451" s="108" t="s">
        <v>16624</v>
      </c>
      <c r="F4451" s="108" t="s">
        <v>16622</v>
      </c>
      <c r="G4451" s="108" t="s">
        <v>16625</v>
      </c>
      <c r="H4451" s="109">
        <v>22</v>
      </c>
      <c r="I4451" s="109">
        <v>0</v>
      </c>
      <c r="J4451" s="110">
        <v>60462</v>
      </c>
      <c r="K4451" s="110">
        <v>0</v>
      </c>
      <c r="L4451" s="109">
        <v>2748.27</v>
      </c>
      <c r="M4451" s="108" t="s">
        <v>17432</v>
      </c>
      <c r="N4451" s="110">
        <v>-817.71990000000005</v>
      </c>
      <c r="O4451" s="110">
        <v>0</v>
      </c>
      <c r="P4451" s="68">
        <f t="shared" si="138"/>
        <v>60462</v>
      </c>
      <c r="Q4451" s="68">
        <f t="shared" si="139"/>
        <v>2748.2727272727275</v>
      </c>
    </row>
    <row r="4452" spans="1:17" x14ac:dyDescent="0.25">
      <c r="A4452" s="108" t="s">
        <v>17869</v>
      </c>
      <c r="B4452" s="108" t="s">
        <v>17446</v>
      </c>
      <c r="C4452" s="108" t="s">
        <v>17447</v>
      </c>
      <c r="D4452" s="108" t="s">
        <v>16627</v>
      </c>
      <c r="E4452" s="108" t="s">
        <v>16628</v>
      </c>
      <c r="F4452" s="108" t="s">
        <v>16626</v>
      </c>
      <c r="G4452" s="108" t="s">
        <v>16629</v>
      </c>
      <c r="H4452" s="109">
        <v>200</v>
      </c>
      <c r="I4452" s="109">
        <v>0</v>
      </c>
      <c r="J4452" s="110">
        <v>644065</v>
      </c>
      <c r="K4452" s="110">
        <v>0</v>
      </c>
      <c r="L4452" s="109">
        <v>3220.32</v>
      </c>
      <c r="M4452" s="108" t="s">
        <v>17432</v>
      </c>
      <c r="N4452" s="110">
        <v>-8710.7158999999992</v>
      </c>
      <c r="O4452" s="110">
        <v>0</v>
      </c>
      <c r="P4452" s="68">
        <f t="shared" si="138"/>
        <v>644065</v>
      </c>
      <c r="Q4452" s="68">
        <f t="shared" si="139"/>
        <v>3220.3249999999998</v>
      </c>
    </row>
    <row r="4453" spans="1:17" x14ac:dyDescent="0.25">
      <c r="A4453" s="108" t="s">
        <v>17869</v>
      </c>
      <c r="B4453" s="108" t="s">
        <v>17446</v>
      </c>
      <c r="C4453" s="108" t="s">
        <v>17447</v>
      </c>
      <c r="D4453" s="108" t="s">
        <v>16627</v>
      </c>
      <c r="E4453" s="108" t="s">
        <v>16628</v>
      </c>
      <c r="F4453" s="108" t="s">
        <v>16630</v>
      </c>
      <c r="G4453" s="108" t="s">
        <v>16631</v>
      </c>
      <c r="H4453" s="109">
        <v>200</v>
      </c>
      <c r="I4453" s="109">
        <v>0</v>
      </c>
      <c r="J4453" s="110">
        <v>440051</v>
      </c>
      <c r="K4453" s="110">
        <v>0</v>
      </c>
      <c r="L4453" s="109">
        <v>2200.2600000000002</v>
      </c>
      <c r="M4453" s="108" t="s">
        <v>17432</v>
      </c>
      <c r="N4453" s="110">
        <v>-5951.5159999999996</v>
      </c>
      <c r="O4453" s="110">
        <v>0</v>
      </c>
      <c r="P4453" s="68">
        <f t="shared" si="138"/>
        <v>440051</v>
      </c>
      <c r="Q4453" s="68">
        <f t="shared" si="139"/>
        <v>2200.2550000000001</v>
      </c>
    </row>
    <row r="4454" spans="1:17" x14ac:dyDescent="0.25">
      <c r="A4454" s="108" t="s">
        <v>17869</v>
      </c>
      <c r="B4454" s="108" t="s">
        <v>17446</v>
      </c>
      <c r="C4454" s="108" t="s">
        <v>17447</v>
      </c>
      <c r="D4454" s="108" t="s">
        <v>16633</v>
      </c>
      <c r="E4454" s="108" t="s">
        <v>16634</v>
      </c>
      <c r="F4454" s="108" t="s">
        <v>16632</v>
      </c>
      <c r="G4454" s="108" t="s">
        <v>16367</v>
      </c>
      <c r="H4454" s="109">
        <v>18</v>
      </c>
      <c r="I4454" s="109">
        <v>0</v>
      </c>
      <c r="J4454" s="110">
        <v>49031</v>
      </c>
      <c r="K4454" s="110">
        <v>0</v>
      </c>
      <c r="L4454" s="109">
        <v>2723.94</v>
      </c>
      <c r="M4454" s="108" t="s">
        <v>17432</v>
      </c>
      <c r="N4454" s="110">
        <v>-663.12750000000005</v>
      </c>
      <c r="O4454" s="110">
        <v>0</v>
      </c>
      <c r="P4454" s="68">
        <f t="shared" si="138"/>
        <v>49031</v>
      </c>
      <c r="Q4454" s="68">
        <f t="shared" si="139"/>
        <v>2723.9444444444443</v>
      </c>
    </row>
    <row r="4455" spans="1:17" x14ac:dyDescent="0.25">
      <c r="A4455" s="108" t="s">
        <v>17869</v>
      </c>
      <c r="B4455" s="108" t="s">
        <v>17446</v>
      </c>
      <c r="C4455" s="108" t="s">
        <v>17447</v>
      </c>
      <c r="D4455" s="108" t="s">
        <v>16636</v>
      </c>
      <c r="E4455" s="108" t="s">
        <v>16637</v>
      </c>
      <c r="F4455" s="108" t="s">
        <v>16635</v>
      </c>
      <c r="G4455" s="108" t="s">
        <v>16367</v>
      </c>
      <c r="H4455" s="109">
        <v>29</v>
      </c>
      <c r="I4455" s="109">
        <v>0</v>
      </c>
      <c r="J4455" s="110">
        <v>80793</v>
      </c>
      <c r="K4455" s="110">
        <v>0</v>
      </c>
      <c r="L4455" s="109">
        <v>2785.97</v>
      </c>
      <c r="M4455" s="108" t="s">
        <v>17428</v>
      </c>
      <c r="N4455" s="110">
        <v>3831.5798</v>
      </c>
      <c r="O4455" s="110">
        <v>330.17360000000002</v>
      </c>
      <c r="P4455" s="68">
        <f t="shared" si="138"/>
        <v>80793</v>
      </c>
      <c r="Q4455" s="68">
        <f t="shared" si="139"/>
        <v>2785.9655172413795</v>
      </c>
    </row>
    <row r="4456" spans="1:17" ht="30" x14ac:dyDescent="0.25">
      <c r="A4456" s="108" t="s">
        <v>17869</v>
      </c>
      <c r="B4456" s="108" t="s">
        <v>17446</v>
      </c>
      <c r="C4456" s="108" t="s">
        <v>17447</v>
      </c>
      <c r="D4456" s="108" t="s">
        <v>16639</v>
      </c>
      <c r="E4456" s="108" t="s">
        <v>16640</v>
      </c>
      <c r="F4456" s="108" t="s">
        <v>16638</v>
      </c>
      <c r="G4456" s="108" t="s">
        <v>16641</v>
      </c>
      <c r="H4456" s="109">
        <v>38</v>
      </c>
      <c r="I4456" s="109">
        <v>0</v>
      </c>
      <c r="J4456" s="110">
        <v>104408</v>
      </c>
      <c r="K4456" s="110">
        <v>0</v>
      </c>
      <c r="L4456" s="109">
        <v>2747.58</v>
      </c>
      <c r="M4456" s="108" t="s">
        <v>17432</v>
      </c>
      <c r="N4456" s="110">
        <v>-1412.0784000000001</v>
      </c>
      <c r="O4456" s="110">
        <v>0</v>
      </c>
      <c r="P4456" s="68">
        <f t="shared" si="138"/>
        <v>104408</v>
      </c>
      <c r="Q4456" s="68">
        <f t="shared" si="139"/>
        <v>2747.5789473684213</v>
      </c>
    </row>
    <row r="4457" spans="1:17" ht="30" x14ac:dyDescent="0.25">
      <c r="A4457" s="108" t="s">
        <v>17869</v>
      </c>
      <c r="B4457" s="108" t="s">
        <v>17446</v>
      </c>
      <c r="C4457" s="108" t="s">
        <v>17447</v>
      </c>
      <c r="D4457" s="108" t="s">
        <v>16643</v>
      </c>
      <c r="E4457" s="108" t="s">
        <v>16644</v>
      </c>
      <c r="F4457" s="108" t="s">
        <v>16642</v>
      </c>
      <c r="G4457" s="108" t="s">
        <v>16645</v>
      </c>
      <c r="H4457" s="109">
        <v>60</v>
      </c>
      <c r="I4457" s="109">
        <v>0</v>
      </c>
      <c r="J4457" s="110">
        <v>188481</v>
      </c>
      <c r="K4457" s="110">
        <v>0</v>
      </c>
      <c r="L4457" s="109">
        <v>3141.35</v>
      </c>
      <c r="M4457" s="108" t="s">
        <v>17432</v>
      </c>
      <c r="N4457" s="110">
        <v>-2549.1323000000002</v>
      </c>
      <c r="O4457" s="110">
        <v>0</v>
      </c>
      <c r="P4457" s="68">
        <f t="shared" si="138"/>
        <v>188481</v>
      </c>
      <c r="Q4457" s="68">
        <f t="shared" si="139"/>
        <v>3141.35</v>
      </c>
    </row>
    <row r="4458" spans="1:17" ht="30" x14ac:dyDescent="0.25">
      <c r="A4458" s="108" t="s">
        <v>17869</v>
      </c>
      <c r="B4458" s="108" t="s">
        <v>17446</v>
      </c>
      <c r="C4458" s="108" t="s">
        <v>17447</v>
      </c>
      <c r="D4458" s="108" t="s">
        <v>16647</v>
      </c>
      <c r="E4458" s="108" t="s">
        <v>16648</v>
      </c>
      <c r="F4458" s="108" t="s">
        <v>16646</v>
      </c>
      <c r="G4458" s="108" t="s">
        <v>16649</v>
      </c>
      <c r="H4458" s="109">
        <v>16</v>
      </c>
      <c r="I4458" s="109">
        <v>0</v>
      </c>
      <c r="J4458" s="110">
        <v>47526</v>
      </c>
      <c r="K4458" s="110">
        <v>0</v>
      </c>
      <c r="L4458" s="109">
        <v>2970.38</v>
      </c>
      <c r="M4458" s="108" t="s">
        <v>17432</v>
      </c>
      <c r="N4458" s="110">
        <v>-642.7663</v>
      </c>
      <c r="O4458" s="110">
        <v>0</v>
      </c>
      <c r="P4458" s="68">
        <f t="shared" si="138"/>
        <v>47526</v>
      </c>
      <c r="Q4458" s="68">
        <f t="shared" si="139"/>
        <v>2970.375</v>
      </c>
    </row>
    <row r="4459" spans="1:17" x14ac:dyDescent="0.25">
      <c r="A4459" s="108" t="s">
        <v>17869</v>
      </c>
      <c r="B4459" s="108" t="s">
        <v>17446</v>
      </c>
      <c r="C4459" s="108" t="s">
        <v>17447</v>
      </c>
      <c r="D4459" s="108" t="s">
        <v>16651</v>
      </c>
      <c r="E4459" s="108" t="s">
        <v>16652</v>
      </c>
      <c r="F4459" s="108" t="s">
        <v>16650</v>
      </c>
      <c r="G4459" s="108" t="s">
        <v>16653</v>
      </c>
      <c r="H4459" s="109">
        <v>177</v>
      </c>
      <c r="I4459" s="109">
        <v>0</v>
      </c>
      <c r="J4459" s="110">
        <v>520715</v>
      </c>
      <c r="K4459" s="110">
        <v>0</v>
      </c>
      <c r="L4459" s="109">
        <v>2941.89</v>
      </c>
      <c r="M4459" s="108" t="s">
        <v>17428</v>
      </c>
      <c r="N4459" s="110">
        <v>24694.623800000001</v>
      </c>
      <c r="O4459" s="110">
        <v>2127.9769000000001</v>
      </c>
      <c r="P4459" s="68">
        <f t="shared" si="138"/>
        <v>520715</v>
      </c>
      <c r="Q4459" s="68">
        <f t="shared" si="139"/>
        <v>2941.8926553672318</v>
      </c>
    </row>
    <row r="4460" spans="1:17" x14ac:dyDescent="0.25">
      <c r="A4460" s="108" t="s">
        <v>17869</v>
      </c>
      <c r="B4460" s="108" t="s">
        <v>17446</v>
      </c>
      <c r="C4460" s="108" t="s">
        <v>17447</v>
      </c>
      <c r="D4460" s="108" t="s">
        <v>16655</v>
      </c>
      <c r="E4460" s="108" t="s">
        <v>16656</v>
      </c>
      <c r="F4460" s="108" t="s">
        <v>16654</v>
      </c>
      <c r="G4460" s="108" t="s">
        <v>4944</v>
      </c>
      <c r="H4460" s="109">
        <v>20</v>
      </c>
      <c r="I4460" s="109">
        <v>0</v>
      </c>
      <c r="J4460" s="110">
        <v>58479</v>
      </c>
      <c r="K4460" s="110">
        <v>0</v>
      </c>
      <c r="L4460" s="109">
        <v>2923.95</v>
      </c>
      <c r="M4460" s="108" t="s">
        <v>17432</v>
      </c>
      <c r="N4460" s="110">
        <v>-790.90279999999996</v>
      </c>
      <c r="O4460" s="110">
        <v>0</v>
      </c>
      <c r="P4460" s="68">
        <f t="shared" si="138"/>
        <v>58479</v>
      </c>
      <c r="Q4460" s="68">
        <f t="shared" si="139"/>
        <v>2923.95</v>
      </c>
    </row>
    <row r="4461" spans="1:17" x14ac:dyDescent="0.25">
      <c r="A4461" s="108" t="s">
        <v>17869</v>
      </c>
      <c r="B4461" s="108" t="s">
        <v>17446</v>
      </c>
      <c r="C4461" s="108" t="s">
        <v>17447</v>
      </c>
      <c r="D4461" s="108" t="s">
        <v>16658</v>
      </c>
      <c r="E4461" s="108" t="s">
        <v>16659</v>
      </c>
      <c r="F4461" s="108" t="s">
        <v>16657</v>
      </c>
      <c r="G4461" s="108" t="s">
        <v>16367</v>
      </c>
      <c r="H4461" s="109">
        <v>22</v>
      </c>
      <c r="I4461" s="109">
        <v>0</v>
      </c>
      <c r="J4461" s="110">
        <v>58710</v>
      </c>
      <c r="K4461" s="110">
        <v>0</v>
      </c>
      <c r="L4461" s="109">
        <v>2668.64</v>
      </c>
      <c r="M4461" s="108" t="s">
        <v>17432</v>
      </c>
      <c r="N4461" s="110">
        <v>-794.02739999999994</v>
      </c>
      <c r="O4461" s="110">
        <v>0</v>
      </c>
      <c r="P4461" s="68">
        <f t="shared" si="138"/>
        <v>58710</v>
      </c>
      <c r="Q4461" s="68">
        <f t="shared" si="139"/>
        <v>2668.6363636363635</v>
      </c>
    </row>
    <row r="4462" spans="1:17" x14ac:dyDescent="0.25">
      <c r="A4462" s="108" t="s">
        <v>17869</v>
      </c>
      <c r="B4462" s="108" t="s">
        <v>17446</v>
      </c>
      <c r="C4462" s="108" t="s">
        <v>17447</v>
      </c>
      <c r="D4462" s="108" t="s">
        <v>16661</v>
      </c>
      <c r="E4462" s="108" t="s">
        <v>16662</v>
      </c>
      <c r="F4462" s="108" t="s">
        <v>16660</v>
      </c>
      <c r="G4462" s="108" t="s">
        <v>4944</v>
      </c>
      <c r="H4462" s="109">
        <v>64</v>
      </c>
      <c r="I4462" s="109">
        <v>0</v>
      </c>
      <c r="J4462" s="110">
        <v>179461</v>
      </c>
      <c r="K4462" s="110">
        <v>0</v>
      </c>
      <c r="L4462" s="109">
        <v>2804.08</v>
      </c>
      <c r="M4462" s="108" t="s">
        <v>17432</v>
      </c>
      <c r="N4462" s="110">
        <v>-2427.1327999999999</v>
      </c>
      <c r="O4462" s="110">
        <v>0</v>
      </c>
      <c r="P4462" s="68">
        <f t="shared" si="138"/>
        <v>179461</v>
      </c>
      <c r="Q4462" s="68">
        <f t="shared" si="139"/>
        <v>2804.078125</v>
      </c>
    </row>
    <row r="4463" spans="1:17" x14ac:dyDescent="0.25">
      <c r="A4463" s="108" t="s">
        <v>17869</v>
      </c>
      <c r="B4463" s="108" t="s">
        <v>17446</v>
      </c>
      <c r="C4463" s="108" t="s">
        <v>17447</v>
      </c>
      <c r="D4463" s="108" t="s">
        <v>16664</v>
      </c>
      <c r="E4463" s="108" t="s">
        <v>16665</v>
      </c>
      <c r="F4463" s="108" t="s">
        <v>16663</v>
      </c>
      <c r="G4463" s="108" t="s">
        <v>16666</v>
      </c>
      <c r="H4463" s="109">
        <v>20</v>
      </c>
      <c r="I4463" s="109">
        <v>0</v>
      </c>
      <c r="J4463" s="110">
        <v>63362</v>
      </c>
      <c r="K4463" s="110">
        <v>0</v>
      </c>
      <c r="L4463" s="109">
        <v>3168.1</v>
      </c>
      <c r="M4463" s="108" t="s">
        <v>17428</v>
      </c>
      <c r="N4463" s="110">
        <v>3004.8941</v>
      </c>
      <c r="O4463" s="110">
        <v>258.93669999999997</v>
      </c>
      <c r="P4463" s="68">
        <f t="shared" si="138"/>
        <v>63362</v>
      </c>
      <c r="Q4463" s="68">
        <f t="shared" si="139"/>
        <v>3168.1</v>
      </c>
    </row>
    <row r="4464" spans="1:17" x14ac:dyDescent="0.25">
      <c r="A4464" s="108" t="s">
        <v>17869</v>
      </c>
      <c r="B4464" s="108" t="s">
        <v>17446</v>
      </c>
      <c r="C4464" s="108" t="s">
        <v>17447</v>
      </c>
      <c r="D4464" s="108" t="s">
        <v>16668</v>
      </c>
      <c r="E4464" s="108" t="s">
        <v>16669</v>
      </c>
      <c r="F4464" s="108" t="s">
        <v>16667</v>
      </c>
      <c r="G4464" s="108" t="s">
        <v>16367</v>
      </c>
      <c r="H4464" s="109">
        <v>30</v>
      </c>
      <c r="I4464" s="109">
        <v>0</v>
      </c>
      <c r="J4464" s="110">
        <v>83017</v>
      </c>
      <c r="K4464" s="110">
        <v>0</v>
      </c>
      <c r="L4464" s="109">
        <v>2767.23</v>
      </c>
      <c r="M4464" s="108" t="s">
        <v>17432</v>
      </c>
      <c r="N4464" s="110">
        <v>-1122.7647999999999</v>
      </c>
      <c r="O4464" s="110">
        <v>0</v>
      </c>
      <c r="P4464" s="68">
        <f t="shared" si="138"/>
        <v>83017</v>
      </c>
      <c r="Q4464" s="68">
        <f t="shared" si="139"/>
        <v>2767.2333333333331</v>
      </c>
    </row>
    <row r="4465" spans="1:17" x14ac:dyDescent="0.25">
      <c r="A4465" s="108" t="s">
        <v>17869</v>
      </c>
      <c r="B4465" s="108" t="s">
        <v>17446</v>
      </c>
      <c r="C4465" s="108" t="s">
        <v>17447</v>
      </c>
      <c r="D4465" s="108" t="s">
        <v>16671</v>
      </c>
      <c r="E4465" s="108" t="s">
        <v>16672</v>
      </c>
      <c r="F4465" s="108" t="s">
        <v>16670</v>
      </c>
      <c r="G4465" s="108" t="s">
        <v>16673</v>
      </c>
      <c r="H4465" s="109">
        <v>18</v>
      </c>
      <c r="I4465" s="109">
        <v>0</v>
      </c>
      <c r="J4465" s="110">
        <v>52354</v>
      </c>
      <c r="K4465" s="110">
        <v>0</v>
      </c>
      <c r="L4465" s="109">
        <v>2908.56</v>
      </c>
      <c r="M4465" s="108" t="s">
        <v>17432</v>
      </c>
      <c r="N4465" s="110">
        <v>-708.06380000000001</v>
      </c>
      <c r="O4465" s="110">
        <v>0</v>
      </c>
      <c r="P4465" s="68">
        <f t="shared" si="138"/>
        <v>52354</v>
      </c>
      <c r="Q4465" s="68">
        <f t="shared" si="139"/>
        <v>2908.5555555555557</v>
      </c>
    </row>
    <row r="4466" spans="1:17" ht="30" x14ac:dyDescent="0.25">
      <c r="A4466" s="108" t="s">
        <v>17869</v>
      </c>
      <c r="B4466" s="108" t="s">
        <v>17446</v>
      </c>
      <c r="C4466" s="108" t="s">
        <v>17447</v>
      </c>
      <c r="D4466" s="108" t="s">
        <v>16675</v>
      </c>
      <c r="E4466" s="108" t="s">
        <v>16676</v>
      </c>
      <c r="F4466" s="108" t="s">
        <v>16674</v>
      </c>
      <c r="G4466" s="108" t="s">
        <v>16677</v>
      </c>
      <c r="H4466" s="109">
        <v>129</v>
      </c>
      <c r="I4466" s="109">
        <v>0</v>
      </c>
      <c r="J4466" s="110">
        <v>350196</v>
      </c>
      <c r="K4466" s="110">
        <v>0</v>
      </c>
      <c r="L4466" s="109">
        <v>2714.7</v>
      </c>
      <c r="M4466" s="108" t="s">
        <v>17432</v>
      </c>
      <c r="N4466" s="110">
        <v>-4736.2586000000001</v>
      </c>
      <c r="O4466" s="110">
        <v>0</v>
      </c>
      <c r="P4466" s="68">
        <f t="shared" si="138"/>
        <v>350196</v>
      </c>
      <c r="Q4466" s="68">
        <f t="shared" si="139"/>
        <v>2714.6976744186045</v>
      </c>
    </row>
    <row r="4467" spans="1:17" ht="30" x14ac:dyDescent="0.25">
      <c r="A4467" s="108" t="s">
        <v>17869</v>
      </c>
      <c r="B4467" s="108" t="s">
        <v>17446</v>
      </c>
      <c r="C4467" s="108" t="s">
        <v>17447</v>
      </c>
      <c r="D4467" s="108" t="s">
        <v>16675</v>
      </c>
      <c r="E4467" s="108" t="s">
        <v>16676</v>
      </c>
      <c r="F4467" s="108" t="s">
        <v>16678</v>
      </c>
      <c r="G4467" s="108" t="s">
        <v>16677</v>
      </c>
      <c r="H4467" s="109">
        <v>151</v>
      </c>
      <c r="I4467" s="109">
        <v>0</v>
      </c>
      <c r="J4467" s="110">
        <v>421521</v>
      </c>
      <c r="K4467" s="110">
        <v>0</v>
      </c>
      <c r="L4467" s="109">
        <v>2791.53</v>
      </c>
      <c r="M4467" s="108" t="s">
        <v>17432</v>
      </c>
      <c r="N4467" s="110">
        <v>-5700.9038</v>
      </c>
      <c r="O4467" s="110">
        <v>0</v>
      </c>
      <c r="P4467" s="68">
        <f t="shared" si="138"/>
        <v>421521</v>
      </c>
      <c r="Q4467" s="68">
        <f t="shared" si="139"/>
        <v>2791.5298013245033</v>
      </c>
    </row>
    <row r="4468" spans="1:17" x14ac:dyDescent="0.25">
      <c r="A4468" s="108" t="s">
        <v>17869</v>
      </c>
      <c r="B4468" s="108" t="s">
        <v>17446</v>
      </c>
      <c r="C4468" s="108" t="s">
        <v>17447</v>
      </c>
      <c r="D4468" s="108" t="s">
        <v>16680</v>
      </c>
      <c r="E4468" s="108" t="s">
        <v>16681</v>
      </c>
      <c r="F4468" s="108" t="s">
        <v>16679</v>
      </c>
      <c r="G4468" s="108" t="s">
        <v>16367</v>
      </c>
      <c r="H4468" s="109">
        <v>121</v>
      </c>
      <c r="I4468" s="109">
        <v>0</v>
      </c>
      <c r="J4468" s="110">
        <v>354863</v>
      </c>
      <c r="K4468" s="110">
        <v>0</v>
      </c>
      <c r="L4468" s="109">
        <v>2932.75</v>
      </c>
      <c r="M4468" s="108" t="s">
        <v>17428</v>
      </c>
      <c r="N4468" s="110">
        <v>16829.185799999999</v>
      </c>
      <c r="O4468" s="110">
        <v>1450.1990000000001</v>
      </c>
      <c r="P4468" s="68">
        <f t="shared" si="138"/>
        <v>354863</v>
      </c>
      <c r="Q4468" s="68">
        <f t="shared" si="139"/>
        <v>2932.7520661157023</v>
      </c>
    </row>
    <row r="4469" spans="1:17" x14ac:dyDescent="0.25">
      <c r="A4469" s="108" t="s">
        <v>17869</v>
      </c>
      <c r="B4469" s="108" t="s">
        <v>17446</v>
      </c>
      <c r="C4469" s="108" t="s">
        <v>17447</v>
      </c>
      <c r="D4469" s="108" t="s">
        <v>16683</v>
      </c>
      <c r="E4469" s="108" t="s">
        <v>16684</v>
      </c>
      <c r="F4469" s="108" t="s">
        <v>16682</v>
      </c>
      <c r="G4469" s="108" t="s">
        <v>16685</v>
      </c>
      <c r="H4469" s="109">
        <v>130</v>
      </c>
      <c r="I4469" s="109">
        <v>0</v>
      </c>
      <c r="J4469" s="110">
        <v>407333</v>
      </c>
      <c r="K4469" s="110">
        <v>0</v>
      </c>
      <c r="L4469" s="109">
        <v>3133.33</v>
      </c>
      <c r="M4469" s="108" t="s">
        <v>17432</v>
      </c>
      <c r="N4469" s="110">
        <v>-5509.0093999999999</v>
      </c>
      <c r="O4469" s="110">
        <v>0</v>
      </c>
      <c r="P4469" s="68">
        <f t="shared" si="138"/>
        <v>407333</v>
      </c>
      <c r="Q4469" s="68">
        <f t="shared" si="139"/>
        <v>3133.3307692307694</v>
      </c>
    </row>
    <row r="4470" spans="1:17" x14ac:dyDescent="0.25">
      <c r="A4470" s="108" t="s">
        <v>17869</v>
      </c>
      <c r="B4470" s="108" t="s">
        <v>17446</v>
      </c>
      <c r="C4470" s="108" t="s">
        <v>17447</v>
      </c>
      <c r="D4470" s="108" t="s">
        <v>16687</v>
      </c>
      <c r="E4470" s="108" t="s">
        <v>16688</v>
      </c>
      <c r="F4470" s="108" t="s">
        <v>16686</v>
      </c>
      <c r="G4470" s="108" t="s">
        <v>16689</v>
      </c>
      <c r="H4470" s="109">
        <v>40</v>
      </c>
      <c r="I4470" s="109">
        <v>0</v>
      </c>
      <c r="J4470" s="110">
        <v>114115</v>
      </c>
      <c r="K4470" s="110">
        <v>0</v>
      </c>
      <c r="L4470" s="109">
        <v>2852.88</v>
      </c>
      <c r="M4470" s="108" t="s">
        <v>17428</v>
      </c>
      <c r="N4470" s="110">
        <v>5411.8458000000001</v>
      </c>
      <c r="O4470" s="110">
        <v>466.34780000000001</v>
      </c>
      <c r="P4470" s="68">
        <f t="shared" si="138"/>
        <v>114115</v>
      </c>
      <c r="Q4470" s="68">
        <f t="shared" si="139"/>
        <v>2852.875</v>
      </c>
    </row>
    <row r="4471" spans="1:17" ht="30" x14ac:dyDescent="0.25">
      <c r="A4471" s="108" t="s">
        <v>17869</v>
      </c>
      <c r="B4471" s="108" t="s">
        <v>17446</v>
      </c>
      <c r="C4471" s="108" t="s">
        <v>17447</v>
      </c>
      <c r="D4471" s="108" t="s">
        <v>16691</v>
      </c>
      <c r="E4471" s="108" t="s">
        <v>16692</v>
      </c>
      <c r="F4471" s="108" t="s">
        <v>16690</v>
      </c>
      <c r="G4471" s="108" t="s">
        <v>16693</v>
      </c>
      <c r="H4471" s="109">
        <v>34</v>
      </c>
      <c r="I4471" s="109">
        <v>0</v>
      </c>
      <c r="J4471" s="110">
        <v>106202</v>
      </c>
      <c r="K4471" s="110">
        <v>0</v>
      </c>
      <c r="L4471" s="109">
        <v>3123.59</v>
      </c>
      <c r="M4471" s="108" t="s">
        <v>17432</v>
      </c>
      <c r="N4471" s="110">
        <v>-1436.3348000000001</v>
      </c>
      <c r="O4471" s="110">
        <v>0</v>
      </c>
      <c r="P4471" s="68">
        <f t="shared" si="138"/>
        <v>106202</v>
      </c>
      <c r="Q4471" s="68">
        <f t="shared" si="139"/>
        <v>3123.5882352941176</v>
      </c>
    </row>
    <row r="4472" spans="1:17" ht="30" x14ac:dyDescent="0.25">
      <c r="A4472" s="108" t="s">
        <v>17869</v>
      </c>
      <c r="B4472" s="108" t="s">
        <v>17446</v>
      </c>
      <c r="C4472" s="108" t="s">
        <v>17447</v>
      </c>
      <c r="D4472" s="108" t="s">
        <v>16695</v>
      </c>
      <c r="E4472" s="108" t="s">
        <v>16696</v>
      </c>
      <c r="F4472" s="108" t="s">
        <v>16694</v>
      </c>
      <c r="G4472" s="108" t="s">
        <v>16367</v>
      </c>
      <c r="H4472" s="109">
        <v>32</v>
      </c>
      <c r="I4472" s="109">
        <v>0</v>
      </c>
      <c r="J4472" s="110">
        <v>105784</v>
      </c>
      <c r="K4472" s="110">
        <v>0</v>
      </c>
      <c r="L4472" s="109">
        <v>3305.75</v>
      </c>
      <c r="M4472" s="108" t="s">
        <v>17428</v>
      </c>
      <c r="N4472" s="110">
        <v>5016.7635</v>
      </c>
      <c r="O4472" s="110">
        <v>432.30290000000002</v>
      </c>
      <c r="P4472" s="68">
        <f t="shared" si="138"/>
        <v>105784</v>
      </c>
      <c r="Q4472" s="68">
        <f t="shared" si="139"/>
        <v>3305.75</v>
      </c>
    </row>
    <row r="4473" spans="1:17" ht="30" x14ac:dyDescent="0.25">
      <c r="A4473" s="108" t="s">
        <v>17869</v>
      </c>
      <c r="B4473" s="108" t="s">
        <v>17446</v>
      </c>
      <c r="C4473" s="108" t="s">
        <v>17447</v>
      </c>
      <c r="D4473" s="108" t="s">
        <v>16698</v>
      </c>
      <c r="E4473" s="108" t="s">
        <v>16699</v>
      </c>
      <c r="F4473" s="108" t="s">
        <v>16697</v>
      </c>
      <c r="G4473" s="108" t="s">
        <v>16700</v>
      </c>
      <c r="H4473" s="109">
        <v>83</v>
      </c>
      <c r="I4473" s="109">
        <v>1</v>
      </c>
      <c r="J4473" s="110">
        <v>241468</v>
      </c>
      <c r="K4473" s="110">
        <v>2875</v>
      </c>
      <c r="L4473" s="109">
        <v>2874.62</v>
      </c>
      <c r="M4473" s="108" t="s">
        <v>17432</v>
      </c>
      <c r="N4473" s="110">
        <v>-3265.7511</v>
      </c>
      <c r="O4473" s="110">
        <v>0</v>
      </c>
      <c r="P4473" s="68">
        <f t="shared" si="138"/>
        <v>238593</v>
      </c>
      <c r="Q4473" s="68">
        <f t="shared" si="139"/>
        <v>2874.6144578313251</v>
      </c>
    </row>
    <row r="4474" spans="1:17" x14ac:dyDescent="0.25">
      <c r="A4474" s="108" t="s">
        <v>17869</v>
      </c>
      <c r="B4474" s="108" t="s">
        <v>17446</v>
      </c>
      <c r="C4474" s="108" t="s">
        <v>17447</v>
      </c>
      <c r="D4474" s="108" t="s">
        <v>16702</v>
      </c>
      <c r="E4474" s="108" t="s">
        <v>16703</v>
      </c>
      <c r="F4474" s="108" t="s">
        <v>16701</v>
      </c>
      <c r="G4474" s="108" t="s">
        <v>16704</v>
      </c>
      <c r="H4474" s="109">
        <v>173</v>
      </c>
      <c r="I4474" s="109">
        <v>0</v>
      </c>
      <c r="J4474" s="110">
        <v>495747</v>
      </c>
      <c r="K4474" s="110">
        <v>0</v>
      </c>
      <c r="L4474" s="109">
        <v>2865.59</v>
      </c>
      <c r="M4474" s="108" t="s">
        <v>17428</v>
      </c>
      <c r="N4474" s="110">
        <v>23510.530299999999</v>
      </c>
      <c r="O4474" s="110">
        <v>2025.9416000000001</v>
      </c>
      <c r="P4474" s="68">
        <f t="shared" si="138"/>
        <v>495747</v>
      </c>
      <c r="Q4474" s="68">
        <f t="shared" si="139"/>
        <v>2865.5895953757226</v>
      </c>
    </row>
    <row r="4475" spans="1:17" x14ac:dyDescent="0.25">
      <c r="A4475" s="108" t="s">
        <v>17869</v>
      </c>
      <c r="B4475" s="108" t="s">
        <v>17446</v>
      </c>
      <c r="C4475" s="108" t="s">
        <v>17447</v>
      </c>
      <c r="D4475" s="108" t="s">
        <v>16706</v>
      </c>
      <c r="E4475" s="108" t="s">
        <v>16707</v>
      </c>
      <c r="F4475" s="108" t="s">
        <v>16705</v>
      </c>
      <c r="G4475" s="108" t="s">
        <v>16367</v>
      </c>
      <c r="H4475" s="109">
        <v>50</v>
      </c>
      <c r="I4475" s="109">
        <v>0</v>
      </c>
      <c r="J4475" s="110">
        <v>158452</v>
      </c>
      <c r="K4475" s="110">
        <v>0</v>
      </c>
      <c r="L4475" s="109">
        <v>3169.04</v>
      </c>
      <c r="M4475" s="108" t="s">
        <v>17432</v>
      </c>
      <c r="N4475" s="110">
        <v>-2143.0025999999998</v>
      </c>
      <c r="O4475" s="110">
        <v>0</v>
      </c>
      <c r="P4475" s="68">
        <f t="shared" si="138"/>
        <v>158452</v>
      </c>
      <c r="Q4475" s="68">
        <f t="shared" si="139"/>
        <v>3169.04</v>
      </c>
    </row>
    <row r="4476" spans="1:17" x14ac:dyDescent="0.25">
      <c r="A4476" s="108" t="s">
        <v>17869</v>
      </c>
      <c r="B4476" s="108" t="s">
        <v>17446</v>
      </c>
      <c r="C4476" s="108" t="s">
        <v>17447</v>
      </c>
      <c r="D4476" s="108" t="s">
        <v>16709</v>
      </c>
      <c r="E4476" s="108" t="s">
        <v>16710</v>
      </c>
      <c r="F4476" s="108" t="s">
        <v>16708</v>
      </c>
      <c r="G4476" s="108" t="s">
        <v>16711</v>
      </c>
      <c r="H4476" s="109">
        <v>135</v>
      </c>
      <c r="I4476" s="109">
        <v>0</v>
      </c>
      <c r="J4476" s="110">
        <v>388966</v>
      </c>
      <c r="K4476" s="110">
        <v>0</v>
      </c>
      <c r="L4476" s="109">
        <v>2881.23</v>
      </c>
      <c r="M4476" s="108" t="s">
        <v>17432</v>
      </c>
      <c r="N4476" s="110">
        <v>-5260.6103000000003</v>
      </c>
      <c r="O4476" s="110">
        <v>0</v>
      </c>
      <c r="P4476" s="68">
        <f t="shared" si="138"/>
        <v>388966</v>
      </c>
      <c r="Q4476" s="68">
        <f t="shared" si="139"/>
        <v>2881.2296296296295</v>
      </c>
    </row>
    <row r="4477" spans="1:17" ht="30" x14ac:dyDescent="0.25">
      <c r="A4477" s="108" t="s">
        <v>17869</v>
      </c>
      <c r="B4477" s="108" t="s">
        <v>17446</v>
      </c>
      <c r="C4477" s="108" t="s">
        <v>17447</v>
      </c>
      <c r="D4477" s="108" t="s">
        <v>16713</v>
      </c>
      <c r="E4477" s="108" t="s">
        <v>16714</v>
      </c>
      <c r="F4477" s="108" t="s">
        <v>16712</v>
      </c>
      <c r="G4477" s="108" t="s">
        <v>16715</v>
      </c>
      <c r="H4477" s="109">
        <v>25</v>
      </c>
      <c r="I4477" s="109">
        <v>0</v>
      </c>
      <c r="J4477" s="110">
        <v>73601</v>
      </c>
      <c r="K4477" s="110">
        <v>0</v>
      </c>
      <c r="L4477" s="109">
        <v>2944.04</v>
      </c>
      <c r="M4477" s="108" t="s">
        <v>17432</v>
      </c>
      <c r="N4477" s="110">
        <v>-995.428</v>
      </c>
      <c r="O4477" s="110">
        <v>0</v>
      </c>
      <c r="P4477" s="68">
        <f t="shared" si="138"/>
        <v>73601</v>
      </c>
      <c r="Q4477" s="68">
        <f t="shared" si="139"/>
        <v>2944.04</v>
      </c>
    </row>
    <row r="4478" spans="1:17" x14ac:dyDescent="0.25">
      <c r="A4478" s="108" t="s">
        <v>17869</v>
      </c>
      <c r="B4478" s="108" t="s">
        <v>17446</v>
      </c>
      <c r="C4478" s="108" t="s">
        <v>17447</v>
      </c>
      <c r="D4478" s="108" t="s">
        <v>16717</v>
      </c>
      <c r="E4478" s="108" t="s">
        <v>16718</v>
      </c>
      <c r="F4478" s="108" t="s">
        <v>16716</v>
      </c>
      <c r="G4478" s="108" t="s">
        <v>16719</v>
      </c>
      <c r="H4478" s="109">
        <v>63</v>
      </c>
      <c r="I4478" s="109">
        <v>0</v>
      </c>
      <c r="J4478" s="110">
        <v>177499</v>
      </c>
      <c r="K4478" s="110">
        <v>0</v>
      </c>
      <c r="L4478" s="109">
        <v>2817.44</v>
      </c>
      <c r="M4478" s="108" t="s">
        <v>17428</v>
      </c>
      <c r="N4478" s="110">
        <v>8417.7870999999996</v>
      </c>
      <c r="O4478" s="110">
        <v>725.37469999999996</v>
      </c>
      <c r="P4478" s="68">
        <f t="shared" si="138"/>
        <v>177499</v>
      </c>
      <c r="Q4478" s="68">
        <f t="shared" si="139"/>
        <v>2817.4444444444443</v>
      </c>
    </row>
    <row r="4479" spans="1:17" ht="30" x14ac:dyDescent="0.25">
      <c r="A4479" s="108" t="s">
        <v>17869</v>
      </c>
      <c r="B4479" s="108" t="s">
        <v>17446</v>
      </c>
      <c r="C4479" s="108" t="s">
        <v>17447</v>
      </c>
      <c r="D4479" s="108" t="s">
        <v>16721</v>
      </c>
      <c r="E4479" s="108" t="s">
        <v>16722</v>
      </c>
      <c r="F4479" s="108" t="s">
        <v>16720</v>
      </c>
      <c r="G4479" s="108" t="s">
        <v>16723</v>
      </c>
      <c r="H4479" s="109">
        <v>61</v>
      </c>
      <c r="I4479" s="109">
        <v>0</v>
      </c>
      <c r="J4479" s="110">
        <v>160599</v>
      </c>
      <c r="K4479" s="110">
        <v>0</v>
      </c>
      <c r="L4479" s="109">
        <v>2632.77</v>
      </c>
      <c r="M4479" s="108" t="s">
        <v>17432</v>
      </c>
      <c r="N4479" s="110">
        <v>-2172.0421999999999</v>
      </c>
      <c r="O4479" s="110">
        <v>0</v>
      </c>
      <c r="P4479" s="68">
        <f t="shared" si="138"/>
        <v>160599</v>
      </c>
      <c r="Q4479" s="68">
        <f t="shared" si="139"/>
        <v>2632.7704918032787</v>
      </c>
    </row>
    <row r="4480" spans="1:17" x14ac:dyDescent="0.25">
      <c r="A4480" s="108" t="s">
        <v>17869</v>
      </c>
      <c r="B4480" s="108" t="s">
        <v>17446</v>
      </c>
      <c r="C4480" s="108" t="s">
        <v>17447</v>
      </c>
      <c r="D4480" s="108" t="s">
        <v>16725</v>
      </c>
      <c r="E4480" s="108" t="s">
        <v>16726</v>
      </c>
      <c r="F4480" s="108" t="s">
        <v>16724</v>
      </c>
      <c r="G4480" s="108" t="s">
        <v>16727</v>
      </c>
      <c r="H4480" s="109">
        <v>100</v>
      </c>
      <c r="I4480" s="109">
        <v>0</v>
      </c>
      <c r="J4480" s="110">
        <v>236304</v>
      </c>
      <c r="K4480" s="110">
        <v>0</v>
      </c>
      <c r="L4480" s="109">
        <v>2363.04</v>
      </c>
      <c r="M4480" s="108" t="s">
        <v>17432</v>
      </c>
      <c r="N4480" s="110">
        <v>-3195.9149000000002</v>
      </c>
      <c r="O4480" s="110">
        <v>0</v>
      </c>
      <c r="P4480" s="68">
        <f t="shared" si="138"/>
        <v>236304</v>
      </c>
      <c r="Q4480" s="68">
        <f t="shared" si="139"/>
        <v>2363.04</v>
      </c>
    </row>
    <row r="4481" spans="1:17" ht="30" x14ac:dyDescent="0.25">
      <c r="A4481" s="108" t="s">
        <v>17869</v>
      </c>
      <c r="B4481" s="108" t="s">
        <v>17446</v>
      </c>
      <c r="C4481" s="108" t="s">
        <v>17447</v>
      </c>
      <c r="D4481" s="108" t="s">
        <v>16729</v>
      </c>
      <c r="E4481" s="108" t="s">
        <v>16730</v>
      </c>
      <c r="F4481" s="108" t="s">
        <v>16728</v>
      </c>
      <c r="G4481" s="108" t="s">
        <v>16731</v>
      </c>
      <c r="H4481" s="109">
        <v>40</v>
      </c>
      <c r="I4481" s="109">
        <v>0</v>
      </c>
      <c r="J4481" s="110">
        <v>136902</v>
      </c>
      <c r="K4481" s="110">
        <v>0</v>
      </c>
      <c r="L4481" s="109">
        <v>3422.55</v>
      </c>
      <c r="M4481" s="108" t="s">
        <v>17428</v>
      </c>
      <c r="N4481" s="110">
        <v>6492.5466999999999</v>
      </c>
      <c r="O4481" s="110">
        <v>559.47360000000003</v>
      </c>
      <c r="P4481" s="68">
        <f t="shared" si="138"/>
        <v>136902</v>
      </c>
      <c r="Q4481" s="68">
        <f t="shared" si="139"/>
        <v>3422.55</v>
      </c>
    </row>
    <row r="4482" spans="1:17" x14ac:dyDescent="0.25">
      <c r="A4482" s="108" t="s">
        <v>17886</v>
      </c>
      <c r="B4482" s="108" t="s">
        <v>17887</v>
      </c>
      <c r="C4482" s="108" t="s">
        <v>17888</v>
      </c>
      <c r="D4482" s="108" t="s">
        <v>8943</v>
      </c>
      <c r="E4482" s="108" t="s">
        <v>8944</v>
      </c>
      <c r="F4482" s="108" t="s">
        <v>8942</v>
      </c>
      <c r="G4482" s="108" t="s">
        <v>8945</v>
      </c>
      <c r="H4482" s="109">
        <v>100</v>
      </c>
      <c r="I4482" s="109">
        <v>0</v>
      </c>
      <c r="J4482" s="110">
        <v>314950</v>
      </c>
      <c r="K4482" s="110">
        <v>0</v>
      </c>
      <c r="L4482" s="109">
        <v>3149.5</v>
      </c>
      <c r="M4482" s="108" t="s">
        <v>17428</v>
      </c>
      <c r="N4482" s="110">
        <v>14936.3387</v>
      </c>
      <c r="O4482" s="110">
        <v>1287.0891999999999</v>
      </c>
      <c r="P4482" s="68">
        <f t="shared" si="138"/>
        <v>314950</v>
      </c>
      <c r="Q4482" s="68">
        <f t="shared" si="139"/>
        <v>3149.5</v>
      </c>
    </row>
    <row r="4483" spans="1:17" x14ac:dyDescent="0.25">
      <c r="A4483" s="108" t="s">
        <v>17886</v>
      </c>
      <c r="B4483" s="108" t="s">
        <v>17887</v>
      </c>
      <c r="C4483" s="108" t="s">
        <v>17888</v>
      </c>
      <c r="D4483" s="108" t="s">
        <v>8943</v>
      </c>
      <c r="E4483" s="108" t="s">
        <v>8944</v>
      </c>
      <c r="F4483" s="108" t="s">
        <v>8946</v>
      </c>
      <c r="G4483" s="108" t="s">
        <v>8947</v>
      </c>
      <c r="H4483" s="109">
        <v>145</v>
      </c>
      <c r="I4483" s="109">
        <v>0</v>
      </c>
      <c r="J4483" s="110">
        <v>562582</v>
      </c>
      <c r="K4483" s="110">
        <v>0</v>
      </c>
      <c r="L4483" s="109">
        <v>3879.88</v>
      </c>
      <c r="M4483" s="108" t="s">
        <v>17428</v>
      </c>
      <c r="N4483" s="110">
        <v>26680.1423</v>
      </c>
      <c r="O4483" s="110">
        <v>2299.0722999999998</v>
      </c>
      <c r="P4483" s="68">
        <f t="shared" si="138"/>
        <v>562582</v>
      </c>
      <c r="Q4483" s="68">
        <f t="shared" si="139"/>
        <v>3879.8758620689655</v>
      </c>
    </row>
    <row r="4484" spans="1:17" x14ac:dyDescent="0.25">
      <c r="A4484" s="108" t="s">
        <v>17886</v>
      </c>
      <c r="B4484" s="108" t="s">
        <v>17887</v>
      </c>
      <c r="C4484" s="108" t="s">
        <v>17888</v>
      </c>
      <c r="D4484" s="108" t="s">
        <v>8943</v>
      </c>
      <c r="E4484" s="108" t="s">
        <v>8944</v>
      </c>
      <c r="F4484" s="108" t="s">
        <v>8948</v>
      </c>
      <c r="G4484" s="108" t="s">
        <v>8949</v>
      </c>
      <c r="H4484" s="109">
        <v>100</v>
      </c>
      <c r="I4484" s="109">
        <v>0</v>
      </c>
      <c r="J4484" s="110">
        <v>307822</v>
      </c>
      <c r="K4484" s="110">
        <v>0</v>
      </c>
      <c r="L4484" s="109">
        <v>3078.22</v>
      </c>
      <c r="M4484" s="108" t="s">
        <v>17428</v>
      </c>
      <c r="N4484" s="110">
        <v>14598.2809</v>
      </c>
      <c r="O4484" s="110">
        <v>1257.9582</v>
      </c>
      <c r="P4484" s="68">
        <f t="shared" ref="P4484:P4547" si="140">J4484-K4484</f>
        <v>307822</v>
      </c>
      <c r="Q4484" s="68">
        <f t="shared" ref="Q4484:Q4547" si="141">P4484/H4484</f>
        <v>3078.22</v>
      </c>
    </row>
    <row r="4485" spans="1:17" x14ac:dyDescent="0.25">
      <c r="A4485" s="108" t="s">
        <v>17886</v>
      </c>
      <c r="B4485" s="108" t="s">
        <v>17887</v>
      </c>
      <c r="C4485" s="108" t="s">
        <v>17888</v>
      </c>
      <c r="D4485" s="108" t="s">
        <v>8943</v>
      </c>
      <c r="E4485" s="108" t="s">
        <v>8944</v>
      </c>
      <c r="F4485" s="108" t="s">
        <v>8950</v>
      </c>
      <c r="G4485" s="108" t="s">
        <v>8951</v>
      </c>
      <c r="H4485" s="109">
        <v>100</v>
      </c>
      <c r="I4485" s="109">
        <v>0</v>
      </c>
      <c r="J4485" s="110">
        <v>340543</v>
      </c>
      <c r="K4485" s="110">
        <v>0</v>
      </c>
      <c r="L4485" s="109">
        <v>3405.43</v>
      </c>
      <c r="M4485" s="108" t="s">
        <v>17428</v>
      </c>
      <c r="N4485" s="110">
        <v>16150.0517</v>
      </c>
      <c r="O4485" s="110">
        <v>1391.6768999999999</v>
      </c>
      <c r="P4485" s="68">
        <f t="shared" si="140"/>
        <v>340543</v>
      </c>
      <c r="Q4485" s="68">
        <f t="shared" si="141"/>
        <v>3405.43</v>
      </c>
    </row>
    <row r="4486" spans="1:17" x14ac:dyDescent="0.25">
      <c r="A4486" s="108" t="s">
        <v>17886</v>
      </c>
      <c r="B4486" s="108" t="s">
        <v>17887</v>
      </c>
      <c r="C4486" s="108" t="s">
        <v>17888</v>
      </c>
      <c r="D4486" s="108" t="s">
        <v>8943</v>
      </c>
      <c r="E4486" s="108" t="s">
        <v>8944</v>
      </c>
      <c r="F4486" s="108" t="s">
        <v>17889</v>
      </c>
      <c r="G4486" s="108" t="s">
        <v>6490</v>
      </c>
      <c r="H4486" s="109">
        <v>0</v>
      </c>
      <c r="I4486" s="109">
        <v>25</v>
      </c>
      <c r="J4486" s="110">
        <v>75350</v>
      </c>
      <c r="K4486" s="110">
        <v>75350</v>
      </c>
      <c r="L4486" s="109">
        <v>3014</v>
      </c>
      <c r="M4486" s="108" t="s">
        <v>17428</v>
      </c>
      <c r="N4486" s="110">
        <v>3573.4413</v>
      </c>
      <c r="O4486" s="110">
        <v>307.92939999999999</v>
      </c>
      <c r="P4486" s="68">
        <f t="shared" si="140"/>
        <v>0</v>
      </c>
      <c r="Q4486" s="68" t="e">
        <f t="shared" si="141"/>
        <v>#DIV/0!</v>
      </c>
    </row>
    <row r="4487" spans="1:17" x14ac:dyDescent="0.25">
      <c r="A4487" s="108" t="s">
        <v>17886</v>
      </c>
      <c r="B4487" s="108" t="s">
        <v>17887</v>
      </c>
      <c r="C4487" s="108" t="s">
        <v>17888</v>
      </c>
      <c r="D4487" s="108" t="s">
        <v>95</v>
      </c>
      <c r="E4487" s="108" t="s">
        <v>8953</v>
      </c>
      <c r="F4487" s="108" t="s">
        <v>17890</v>
      </c>
      <c r="G4487" s="108" t="s">
        <v>17891</v>
      </c>
      <c r="H4487" s="109">
        <v>70</v>
      </c>
      <c r="I4487" s="109">
        <v>0</v>
      </c>
      <c r="J4487" s="110">
        <v>192272</v>
      </c>
      <c r="K4487" s="110">
        <v>0</v>
      </c>
      <c r="L4487" s="109">
        <v>2746.74</v>
      </c>
      <c r="M4487" s="108" t="s">
        <v>17428</v>
      </c>
      <c r="N4487" s="110">
        <v>9118.3853999999992</v>
      </c>
      <c r="O4487" s="110">
        <v>785.74649999999997</v>
      </c>
      <c r="P4487" s="68">
        <f t="shared" si="140"/>
        <v>192272</v>
      </c>
      <c r="Q4487" s="68">
        <f t="shared" si="141"/>
        <v>2746.7428571428572</v>
      </c>
    </row>
    <row r="4488" spans="1:17" x14ac:dyDescent="0.25">
      <c r="A4488" s="108" t="s">
        <v>17886</v>
      </c>
      <c r="B4488" s="108" t="s">
        <v>17887</v>
      </c>
      <c r="C4488" s="108" t="s">
        <v>17888</v>
      </c>
      <c r="D4488" s="108" t="s">
        <v>95</v>
      </c>
      <c r="E4488" s="108" t="s">
        <v>8953</v>
      </c>
      <c r="F4488" s="108" t="s">
        <v>17892</v>
      </c>
      <c r="G4488" s="108" t="s">
        <v>17893</v>
      </c>
      <c r="H4488" s="109">
        <v>0</v>
      </c>
      <c r="I4488" s="109">
        <v>40</v>
      </c>
      <c r="J4488" s="110">
        <v>137074</v>
      </c>
      <c r="K4488" s="110">
        <v>137074</v>
      </c>
      <c r="L4488" s="109">
        <v>3426.85</v>
      </c>
      <c r="M4488" s="108" t="s">
        <v>17428</v>
      </c>
      <c r="N4488" s="110">
        <v>6500.6459999999997</v>
      </c>
      <c r="O4488" s="110">
        <v>560.17150000000004</v>
      </c>
      <c r="P4488" s="68">
        <f t="shared" si="140"/>
        <v>0</v>
      </c>
      <c r="Q4488" s="68" t="e">
        <f t="shared" si="141"/>
        <v>#DIV/0!</v>
      </c>
    </row>
    <row r="4489" spans="1:17" x14ac:dyDescent="0.25">
      <c r="A4489" s="108" t="s">
        <v>17886</v>
      </c>
      <c r="B4489" s="108" t="s">
        <v>17887</v>
      </c>
      <c r="C4489" s="108" t="s">
        <v>17888</v>
      </c>
      <c r="D4489" s="108" t="s">
        <v>95</v>
      </c>
      <c r="E4489" s="108" t="s">
        <v>8953</v>
      </c>
      <c r="F4489" s="108" t="s">
        <v>17894</v>
      </c>
      <c r="G4489" s="108" t="s">
        <v>17895</v>
      </c>
      <c r="H4489" s="109">
        <v>0</v>
      </c>
      <c r="I4489" s="109">
        <v>115</v>
      </c>
      <c r="J4489" s="110">
        <v>312537</v>
      </c>
      <c r="K4489" s="110">
        <v>312537</v>
      </c>
      <c r="L4489" s="109">
        <v>2717.71</v>
      </c>
      <c r="M4489" s="108" t="s">
        <v>17428</v>
      </c>
      <c r="N4489" s="110">
        <v>14821.888999999999</v>
      </c>
      <c r="O4489" s="110">
        <v>1277.2268999999999</v>
      </c>
      <c r="P4489" s="68">
        <f t="shared" si="140"/>
        <v>0</v>
      </c>
      <c r="Q4489" s="68" t="e">
        <f t="shared" si="141"/>
        <v>#DIV/0!</v>
      </c>
    </row>
    <row r="4490" spans="1:17" x14ac:dyDescent="0.25">
      <c r="A4490" s="108" t="s">
        <v>17886</v>
      </c>
      <c r="B4490" s="108" t="s">
        <v>17887</v>
      </c>
      <c r="C4490" s="108" t="s">
        <v>17888</v>
      </c>
      <c r="D4490" s="108" t="s">
        <v>95</v>
      </c>
      <c r="E4490" s="108" t="s">
        <v>8953</v>
      </c>
      <c r="F4490" s="108" t="s">
        <v>8952</v>
      </c>
      <c r="G4490" s="108" t="s">
        <v>8954</v>
      </c>
      <c r="H4490" s="109">
        <v>80</v>
      </c>
      <c r="I4490" s="109">
        <v>0</v>
      </c>
      <c r="J4490" s="110">
        <v>217597</v>
      </c>
      <c r="K4490" s="110">
        <v>0</v>
      </c>
      <c r="L4490" s="109">
        <v>2719.96</v>
      </c>
      <c r="M4490" s="108" t="s">
        <v>17428</v>
      </c>
      <c r="N4490" s="110">
        <v>10319.446099999999</v>
      </c>
      <c r="O4490" s="110">
        <v>889.24390000000005</v>
      </c>
      <c r="P4490" s="68">
        <f t="shared" si="140"/>
        <v>217597</v>
      </c>
      <c r="Q4490" s="68">
        <f t="shared" si="141"/>
        <v>2719.9625000000001</v>
      </c>
    </row>
    <row r="4491" spans="1:17" x14ac:dyDescent="0.25">
      <c r="A4491" s="108" t="s">
        <v>17886</v>
      </c>
      <c r="B4491" s="108" t="s">
        <v>17887</v>
      </c>
      <c r="C4491" s="108" t="s">
        <v>17888</v>
      </c>
      <c r="D4491" s="108" t="s">
        <v>95</v>
      </c>
      <c r="E4491" s="108" t="s">
        <v>8953</v>
      </c>
      <c r="F4491" s="108" t="s">
        <v>8955</v>
      </c>
      <c r="G4491" s="108" t="s">
        <v>8956</v>
      </c>
      <c r="H4491" s="109">
        <v>32</v>
      </c>
      <c r="I4491" s="109">
        <v>0</v>
      </c>
      <c r="J4491" s="110">
        <v>107848</v>
      </c>
      <c r="K4491" s="110">
        <v>0</v>
      </c>
      <c r="L4491" s="109">
        <v>3370.25</v>
      </c>
      <c r="M4491" s="108" t="s">
        <v>17428</v>
      </c>
      <c r="N4491" s="110">
        <v>5114.6277</v>
      </c>
      <c r="O4491" s="110">
        <v>440.73599999999999</v>
      </c>
      <c r="P4491" s="68">
        <f t="shared" si="140"/>
        <v>107848</v>
      </c>
      <c r="Q4491" s="68">
        <f t="shared" si="141"/>
        <v>3370.25</v>
      </c>
    </row>
    <row r="4492" spans="1:17" x14ac:dyDescent="0.25">
      <c r="A4492" s="108" t="s">
        <v>17886</v>
      </c>
      <c r="B4492" s="108" t="s">
        <v>17887</v>
      </c>
      <c r="C4492" s="108" t="s">
        <v>17888</v>
      </c>
      <c r="D4492" s="108" t="s">
        <v>95</v>
      </c>
      <c r="E4492" s="108" t="s">
        <v>8953</v>
      </c>
      <c r="F4492" s="108" t="s">
        <v>8957</v>
      </c>
      <c r="G4492" s="108" t="s">
        <v>8958</v>
      </c>
      <c r="H4492" s="109">
        <v>20</v>
      </c>
      <c r="I4492" s="109">
        <v>0</v>
      </c>
      <c r="J4492" s="110">
        <v>67187</v>
      </c>
      <c r="K4492" s="110">
        <v>0</v>
      </c>
      <c r="L4492" s="109">
        <v>3359.35</v>
      </c>
      <c r="M4492" s="108" t="s">
        <v>17428</v>
      </c>
      <c r="N4492" s="110">
        <v>3186.2633999999998</v>
      </c>
      <c r="O4492" s="110">
        <v>274.56560000000002</v>
      </c>
      <c r="P4492" s="68">
        <f t="shared" si="140"/>
        <v>67187</v>
      </c>
      <c r="Q4492" s="68">
        <f t="shared" si="141"/>
        <v>3359.35</v>
      </c>
    </row>
    <row r="4493" spans="1:17" x14ac:dyDescent="0.25">
      <c r="A4493" s="108" t="s">
        <v>17886</v>
      </c>
      <c r="B4493" s="108" t="s">
        <v>17887</v>
      </c>
      <c r="C4493" s="108" t="s">
        <v>17888</v>
      </c>
      <c r="D4493" s="108" t="s">
        <v>95</v>
      </c>
      <c r="E4493" s="108" t="s">
        <v>8953</v>
      </c>
      <c r="F4493" s="108" t="s">
        <v>8959</v>
      </c>
      <c r="G4493" s="108" t="s">
        <v>8960</v>
      </c>
      <c r="H4493" s="109">
        <v>24</v>
      </c>
      <c r="I4493" s="109">
        <v>0</v>
      </c>
      <c r="J4493" s="110">
        <v>81207</v>
      </c>
      <c r="K4493" s="110">
        <v>0</v>
      </c>
      <c r="L4493" s="109">
        <v>3383.62</v>
      </c>
      <c r="M4493" s="108" t="s">
        <v>17428</v>
      </c>
      <c r="N4493" s="110">
        <v>3851.1932999999999</v>
      </c>
      <c r="O4493" s="110">
        <v>331.86369999999999</v>
      </c>
      <c r="P4493" s="68">
        <f t="shared" si="140"/>
        <v>81207</v>
      </c>
      <c r="Q4493" s="68">
        <f t="shared" si="141"/>
        <v>3383.625</v>
      </c>
    </row>
    <row r="4494" spans="1:17" x14ac:dyDescent="0.25">
      <c r="A4494" s="108" t="s">
        <v>17886</v>
      </c>
      <c r="B4494" s="108" t="s">
        <v>17887</v>
      </c>
      <c r="C4494" s="108" t="s">
        <v>17888</v>
      </c>
      <c r="D4494" s="108" t="s">
        <v>95</v>
      </c>
      <c r="E4494" s="108" t="s">
        <v>8953</v>
      </c>
      <c r="F4494" s="108" t="s">
        <v>8961</v>
      </c>
      <c r="G4494" s="108" t="s">
        <v>8962</v>
      </c>
      <c r="H4494" s="109">
        <v>24</v>
      </c>
      <c r="I4494" s="109">
        <v>0</v>
      </c>
      <c r="J4494" s="110">
        <v>89957</v>
      </c>
      <c r="K4494" s="110">
        <v>0</v>
      </c>
      <c r="L4494" s="109">
        <v>3748.21</v>
      </c>
      <c r="M4494" s="108" t="s">
        <v>17428</v>
      </c>
      <c r="N4494" s="110">
        <v>4266.1541999999999</v>
      </c>
      <c r="O4494" s="110">
        <v>367.6216</v>
      </c>
      <c r="P4494" s="68">
        <f t="shared" si="140"/>
        <v>89957</v>
      </c>
      <c r="Q4494" s="68">
        <f t="shared" si="141"/>
        <v>3748.2083333333335</v>
      </c>
    </row>
    <row r="4495" spans="1:17" x14ac:dyDescent="0.25">
      <c r="A4495" s="108" t="s">
        <v>17886</v>
      </c>
      <c r="B4495" s="108" t="s">
        <v>17887</v>
      </c>
      <c r="C4495" s="108" t="s">
        <v>17888</v>
      </c>
      <c r="D4495" s="108" t="s">
        <v>95</v>
      </c>
      <c r="E4495" s="108" t="s">
        <v>8953</v>
      </c>
      <c r="F4495" s="108" t="s">
        <v>8963</v>
      </c>
      <c r="G4495" s="108" t="s">
        <v>8964</v>
      </c>
      <c r="H4495" s="109">
        <v>18</v>
      </c>
      <c r="I4495" s="109">
        <v>0</v>
      </c>
      <c r="J4495" s="110">
        <v>59066</v>
      </c>
      <c r="K4495" s="110">
        <v>0</v>
      </c>
      <c r="L4495" s="109">
        <v>3281.44</v>
      </c>
      <c r="M4495" s="108" t="s">
        <v>17428</v>
      </c>
      <c r="N4495" s="110">
        <v>2801.2116000000001</v>
      </c>
      <c r="O4495" s="110">
        <v>241.38509999999999</v>
      </c>
      <c r="P4495" s="68">
        <f t="shared" si="140"/>
        <v>59066</v>
      </c>
      <c r="Q4495" s="68">
        <f t="shared" si="141"/>
        <v>3281.4444444444443</v>
      </c>
    </row>
    <row r="4496" spans="1:17" x14ac:dyDescent="0.25">
      <c r="A4496" s="108" t="s">
        <v>17886</v>
      </c>
      <c r="B4496" s="108" t="s">
        <v>17887</v>
      </c>
      <c r="C4496" s="108" t="s">
        <v>17888</v>
      </c>
      <c r="D4496" s="108" t="s">
        <v>95</v>
      </c>
      <c r="E4496" s="108" t="s">
        <v>8953</v>
      </c>
      <c r="F4496" s="108" t="s">
        <v>8965</v>
      </c>
      <c r="G4496" s="108" t="s">
        <v>8966</v>
      </c>
      <c r="H4496" s="109">
        <v>73</v>
      </c>
      <c r="I4496" s="109">
        <v>0</v>
      </c>
      <c r="J4496" s="110">
        <v>205870</v>
      </c>
      <c r="K4496" s="110">
        <v>0</v>
      </c>
      <c r="L4496" s="109">
        <v>2820.14</v>
      </c>
      <c r="M4496" s="108" t="s">
        <v>17428</v>
      </c>
      <c r="N4496" s="110">
        <v>9763.2644</v>
      </c>
      <c r="O4496" s="110">
        <v>841.31679999999994</v>
      </c>
      <c r="P4496" s="68">
        <f t="shared" si="140"/>
        <v>205870</v>
      </c>
      <c r="Q4496" s="68">
        <f t="shared" si="141"/>
        <v>2820.1369863013697</v>
      </c>
    </row>
    <row r="4497" spans="1:17" x14ac:dyDescent="0.25">
      <c r="A4497" s="108" t="s">
        <v>17886</v>
      </c>
      <c r="B4497" s="108" t="s">
        <v>17887</v>
      </c>
      <c r="C4497" s="108" t="s">
        <v>17888</v>
      </c>
      <c r="D4497" s="108" t="s">
        <v>95</v>
      </c>
      <c r="E4497" s="108" t="s">
        <v>8953</v>
      </c>
      <c r="F4497" s="108" t="s">
        <v>8967</v>
      </c>
      <c r="G4497" s="108" t="s">
        <v>8968</v>
      </c>
      <c r="H4497" s="109">
        <v>28</v>
      </c>
      <c r="I4497" s="109">
        <v>0</v>
      </c>
      <c r="J4497" s="110">
        <v>96284</v>
      </c>
      <c r="K4497" s="110">
        <v>0</v>
      </c>
      <c r="L4497" s="109">
        <v>3438.71</v>
      </c>
      <c r="M4497" s="108" t="s">
        <v>17428</v>
      </c>
      <c r="N4497" s="110">
        <v>4566.2599</v>
      </c>
      <c r="O4497" s="110">
        <v>393.48219999999998</v>
      </c>
      <c r="P4497" s="68">
        <f t="shared" si="140"/>
        <v>96284</v>
      </c>
      <c r="Q4497" s="68">
        <f t="shared" si="141"/>
        <v>3438.7142857142858</v>
      </c>
    </row>
    <row r="4498" spans="1:17" x14ac:dyDescent="0.25">
      <c r="A4498" s="108" t="s">
        <v>17886</v>
      </c>
      <c r="B4498" s="108" t="s">
        <v>17887</v>
      </c>
      <c r="C4498" s="108" t="s">
        <v>17888</v>
      </c>
      <c r="D4498" s="108" t="s">
        <v>8970</v>
      </c>
      <c r="E4498" s="108" t="s">
        <v>8971</v>
      </c>
      <c r="F4498" s="108" t="s">
        <v>8969</v>
      </c>
      <c r="G4498" s="108" t="s">
        <v>8972</v>
      </c>
      <c r="H4498" s="109">
        <v>107</v>
      </c>
      <c r="I4498" s="109">
        <v>0</v>
      </c>
      <c r="J4498" s="110">
        <v>412119</v>
      </c>
      <c r="K4498" s="110">
        <v>0</v>
      </c>
      <c r="L4498" s="109">
        <v>3851.58</v>
      </c>
      <c r="M4498" s="108" t="s">
        <v>17428</v>
      </c>
      <c r="N4498" s="110">
        <v>19544.5023</v>
      </c>
      <c r="O4498" s="110">
        <v>1684.1822999999999</v>
      </c>
      <c r="P4498" s="68">
        <f t="shared" si="140"/>
        <v>412119</v>
      </c>
      <c r="Q4498" s="68">
        <f t="shared" si="141"/>
        <v>3851.5794392523367</v>
      </c>
    </row>
    <row r="4499" spans="1:17" x14ac:dyDescent="0.25">
      <c r="A4499" s="108" t="s">
        <v>17886</v>
      </c>
      <c r="B4499" s="108" t="s">
        <v>17887</v>
      </c>
      <c r="C4499" s="108" t="s">
        <v>17888</v>
      </c>
      <c r="D4499" s="108" t="s">
        <v>8970</v>
      </c>
      <c r="E4499" s="108" t="s">
        <v>8971</v>
      </c>
      <c r="F4499" s="108" t="s">
        <v>8973</v>
      </c>
      <c r="G4499" s="108" t="s">
        <v>8974</v>
      </c>
      <c r="H4499" s="109">
        <v>48</v>
      </c>
      <c r="I4499" s="109">
        <v>0</v>
      </c>
      <c r="J4499" s="110">
        <v>185766</v>
      </c>
      <c r="K4499" s="110">
        <v>0</v>
      </c>
      <c r="L4499" s="109">
        <v>3870.12</v>
      </c>
      <c r="M4499" s="108" t="s">
        <v>17428</v>
      </c>
      <c r="N4499" s="110">
        <v>8809.8466000000008</v>
      </c>
      <c r="O4499" s="110">
        <v>759.15920000000006</v>
      </c>
      <c r="P4499" s="68">
        <f t="shared" si="140"/>
        <v>185766</v>
      </c>
      <c r="Q4499" s="68">
        <f t="shared" si="141"/>
        <v>3870.125</v>
      </c>
    </row>
    <row r="4500" spans="1:17" x14ac:dyDescent="0.25">
      <c r="A4500" s="108" t="s">
        <v>17886</v>
      </c>
      <c r="B4500" s="108" t="s">
        <v>17887</v>
      </c>
      <c r="C4500" s="108" t="s">
        <v>17888</v>
      </c>
      <c r="D4500" s="108" t="s">
        <v>8976</v>
      </c>
      <c r="E4500" s="108" t="s">
        <v>8977</v>
      </c>
      <c r="F4500" s="108" t="s">
        <v>8975</v>
      </c>
      <c r="G4500" s="108" t="s">
        <v>8978</v>
      </c>
      <c r="H4500" s="109">
        <v>100</v>
      </c>
      <c r="I4500" s="109">
        <v>20</v>
      </c>
      <c r="J4500" s="110">
        <v>470651</v>
      </c>
      <c r="K4500" s="110">
        <v>78442</v>
      </c>
      <c r="L4500" s="109">
        <v>3922.09</v>
      </c>
      <c r="M4500" s="108" t="s">
        <v>17428</v>
      </c>
      <c r="N4500" s="110">
        <v>22320.387699999999</v>
      </c>
      <c r="O4500" s="110">
        <v>1923.385</v>
      </c>
      <c r="P4500" s="68">
        <f t="shared" si="140"/>
        <v>392209</v>
      </c>
      <c r="Q4500" s="68">
        <f t="shared" si="141"/>
        <v>3922.09</v>
      </c>
    </row>
    <row r="4501" spans="1:17" x14ac:dyDescent="0.25">
      <c r="A4501" s="108" t="s">
        <v>17886</v>
      </c>
      <c r="B4501" s="108" t="s">
        <v>17887</v>
      </c>
      <c r="C4501" s="108" t="s">
        <v>17888</v>
      </c>
      <c r="D4501" s="108" t="s">
        <v>8980</v>
      </c>
      <c r="E4501" s="108" t="s">
        <v>8981</v>
      </c>
      <c r="F4501" s="108" t="s">
        <v>8979</v>
      </c>
      <c r="G4501" s="108" t="s">
        <v>8982</v>
      </c>
      <c r="H4501" s="109">
        <v>29</v>
      </c>
      <c r="I4501" s="109">
        <v>0</v>
      </c>
      <c r="J4501" s="110">
        <v>92383</v>
      </c>
      <c r="K4501" s="110">
        <v>0</v>
      </c>
      <c r="L4501" s="109">
        <v>3185.62</v>
      </c>
      <c r="M4501" s="108" t="s">
        <v>17428</v>
      </c>
      <c r="N4501" s="110">
        <v>4381.2001</v>
      </c>
      <c r="O4501" s="110">
        <v>377.53530000000001</v>
      </c>
      <c r="P4501" s="68">
        <f t="shared" si="140"/>
        <v>92383</v>
      </c>
      <c r="Q4501" s="68">
        <f t="shared" si="141"/>
        <v>3185.6206896551726</v>
      </c>
    </row>
    <row r="4502" spans="1:17" x14ac:dyDescent="0.25">
      <c r="A4502" s="108" t="s">
        <v>17886</v>
      </c>
      <c r="B4502" s="108" t="s">
        <v>17887</v>
      </c>
      <c r="C4502" s="108" t="s">
        <v>17888</v>
      </c>
      <c r="D4502" s="108" t="s">
        <v>8980</v>
      </c>
      <c r="E4502" s="108" t="s">
        <v>8981</v>
      </c>
      <c r="F4502" s="108" t="s">
        <v>8983</v>
      </c>
      <c r="G4502" s="108" t="s">
        <v>8984</v>
      </c>
      <c r="H4502" s="109">
        <v>194</v>
      </c>
      <c r="I4502" s="109">
        <v>0</v>
      </c>
      <c r="J4502" s="110">
        <v>603051</v>
      </c>
      <c r="K4502" s="110">
        <v>0</v>
      </c>
      <c r="L4502" s="109">
        <v>3108.51</v>
      </c>
      <c r="M4502" s="108" t="s">
        <v>17428</v>
      </c>
      <c r="N4502" s="110">
        <v>28599.370200000001</v>
      </c>
      <c r="O4502" s="110">
        <v>2464.4553999999998</v>
      </c>
      <c r="P4502" s="68">
        <f t="shared" si="140"/>
        <v>603051</v>
      </c>
      <c r="Q4502" s="68">
        <f t="shared" si="141"/>
        <v>3108.5103092783506</v>
      </c>
    </row>
    <row r="4503" spans="1:17" x14ac:dyDescent="0.25">
      <c r="A4503" s="108" t="s">
        <v>17886</v>
      </c>
      <c r="B4503" s="108" t="s">
        <v>17887</v>
      </c>
      <c r="C4503" s="108" t="s">
        <v>17888</v>
      </c>
      <c r="D4503" s="108" t="s">
        <v>8980</v>
      </c>
      <c r="E4503" s="108" t="s">
        <v>8981</v>
      </c>
      <c r="F4503" s="108" t="s">
        <v>8985</v>
      </c>
      <c r="G4503" s="108" t="s">
        <v>8986</v>
      </c>
      <c r="H4503" s="109">
        <v>38</v>
      </c>
      <c r="I4503" s="109">
        <v>0</v>
      </c>
      <c r="J4503" s="110">
        <v>143945</v>
      </c>
      <c r="K4503" s="110">
        <v>0</v>
      </c>
      <c r="L4503" s="109">
        <v>3788.03</v>
      </c>
      <c r="M4503" s="108" t="s">
        <v>17428</v>
      </c>
      <c r="N4503" s="110">
        <v>6826.5091000000002</v>
      </c>
      <c r="O4503" s="110">
        <v>588.25170000000003</v>
      </c>
      <c r="P4503" s="68">
        <f t="shared" si="140"/>
        <v>143945</v>
      </c>
      <c r="Q4503" s="68">
        <f t="shared" si="141"/>
        <v>3788.0263157894738</v>
      </c>
    </row>
    <row r="4504" spans="1:17" x14ac:dyDescent="0.25">
      <c r="A4504" s="108" t="s">
        <v>17886</v>
      </c>
      <c r="B4504" s="108" t="s">
        <v>17887</v>
      </c>
      <c r="C4504" s="108" t="s">
        <v>17888</v>
      </c>
      <c r="D4504" s="108" t="s">
        <v>8980</v>
      </c>
      <c r="E4504" s="108" t="s">
        <v>8981</v>
      </c>
      <c r="F4504" s="108" t="s">
        <v>8987</v>
      </c>
      <c r="G4504" s="108" t="s">
        <v>5491</v>
      </c>
      <c r="H4504" s="109">
        <v>150</v>
      </c>
      <c r="I4504" s="109">
        <v>0</v>
      </c>
      <c r="J4504" s="110">
        <v>384078</v>
      </c>
      <c r="K4504" s="110">
        <v>0</v>
      </c>
      <c r="L4504" s="109">
        <v>2560.52</v>
      </c>
      <c r="M4504" s="108" t="s">
        <v>17428</v>
      </c>
      <c r="N4504" s="110">
        <v>18214.6675</v>
      </c>
      <c r="O4504" s="110">
        <v>1569.5881999999999</v>
      </c>
      <c r="P4504" s="68">
        <f t="shared" si="140"/>
        <v>384078</v>
      </c>
      <c r="Q4504" s="68">
        <f t="shared" si="141"/>
        <v>2560.52</v>
      </c>
    </row>
    <row r="4505" spans="1:17" x14ac:dyDescent="0.25">
      <c r="A4505" s="108" t="s">
        <v>17886</v>
      </c>
      <c r="B4505" s="108" t="s">
        <v>17887</v>
      </c>
      <c r="C4505" s="108" t="s">
        <v>17888</v>
      </c>
      <c r="D4505" s="108" t="s">
        <v>8980</v>
      </c>
      <c r="E4505" s="108" t="s">
        <v>8981</v>
      </c>
      <c r="F4505" s="108" t="s">
        <v>8988</v>
      </c>
      <c r="G4505" s="108" t="s">
        <v>8989</v>
      </c>
      <c r="H4505" s="109">
        <v>90</v>
      </c>
      <c r="I4505" s="109">
        <v>0</v>
      </c>
      <c r="J4505" s="110">
        <v>255106</v>
      </c>
      <c r="K4505" s="110">
        <v>0</v>
      </c>
      <c r="L4505" s="109">
        <v>2834.51</v>
      </c>
      <c r="M4505" s="108" t="s">
        <v>17428</v>
      </c>
      <c r="N4505" s="110">
        <v>12098.229799999999</v>
      </c>
      <c r="O4505" s="110">
        <v>1042.5246</v>
      </c>
      <c r="P4505" s="68">
        <f t="shared" si="140"/>
        <v>255106</v>
      </c>
      <c r="Q4505" s="68">
        <f t="shared" si="141"/>
        <v>2834.5111111111109</v>
      </c>
    </row>
    <row r="4506" spans="1:17" x14ac:dyDescent="0.25">
      <c r="A4506" s="108" t="s">
        <v>17886</v>
      </c>
      <c r="B4506" s="108" t="s">
        <v>17887</v>
      </c>
      <c r="C4506" s="108" t="s">
        <v>17888</v>
      </c>
      <c r="D4506" s="108" t="s">
        <v>8980</v>
      </c>
      <c r="E4506" s="108" t="s">
        <v>8981</v>
      </c>
      <c r="F4506" s="108" t="s">
        <v>8990</v>
      </c>
      <c r="G4506" s="108" t="s">
        <v>8991</v>
      </c>
      <c r="H4506" s="109">
        <v>94</v>
      </c>
      <c r="I4506" s="109">
        <v>0</v>
      </c>
      <c r="J4506" s="110">
        <v>246155</v>
      </c>
      <c r="K4506" s="110">
        <v>0</v>
      </c>
      <c r="L4506" s="109">
        <v>2618.67</v>
      </c>
      <c r="M4506" s="108" t="s">
        <v>17428</v>
      </c>
      <c r="N4506" s="110">
        <v>11673.782499999999</v>
      </c>
      <c r="O4506" s="110">
        <v>1005.9493</v>
      </c>
      <c r="P4506" s="68">
        <f t="shared" si="140"/>
        <v>246155</v>
      </c>
      <c r="Q4506" s="68">
        <f t="shared" si="141"/>
        <v>2618.6702127659573</v>
      </c>
    </row>
    <row r="4507" spans="1:17" x14ac:dyDescent="0.25">
      <c r="A4507" s="108" t="s">
        <v>17886</v>
      </c>
      <c r="B4507" s="108" t="s">
        <v>17887</v>
      </c>
      <c r="C4507" s="108" t="s">
        <v>17888</v>
      </c>
      <c r="D4507" s="108" t="s">
        <v>8993</v>
      </c>
      <c r="E4507" s="108" t="s">
        <v>8994</v>
      </c>
      <c r="F4507" s="108" t="s">
        <v>8992</v>
      </c>
      <c r="G4507" s="108" t="s">
        <v>8995</v>
      </c>
      <c r="H4507" s="109">
        <v>118</v>
      </c>
      <c r="I4507" s="109">
        <v>0</v>
      </c>
      <c r="J4507" s="110">
        <v>427440</v>
      </c>
      <c r="K4507" s="110">
        <v>0</v>
      </c>
      <c r="L4507" s="109">
        <v>3622.37</v>
      </c>
      <c r="M4507" s="108" t="s">
        <v>17428</v>
      </c>
      <c r="N4507" s="110">
        <v>20271.102500000001</v>
      </c>
      <c r="O4507" s="110">
        <v>1746.7946999999999</v>
      </c>
      <c r="P4507" s="68">
        <f t="shared" si="140"/>
        <v>427440</v>
      </c>
      <c r="Q4507" s="68">
        <f t="shared" si="141"/>
        <v>3622.3728813559323</v>
      </c>
    </row>
    <row r="4508" spans="1:17" ht="30" x14ac:dyDescent="0.25">
      <c r="A4508" s="108" t="s">
        <v>17886</v>
      </c>
      <c r="B4508" s="108" t="s">
        <v>17887</v>
      </c>
      <c r="C4508" s="108" t="s">
        <v>17888</v>
      </c>
      <c r="D4508" s="108" t="s">
        <v>8997</v>
      </c>
      <c r="E4508" s="108" t="s">
        <v>8998</v>
      </c>
      <c r="F4508" s="108" t="s">
        <v>8996</v>
      </c>
      <c r="G4508" s="108" t="s">
        <v>8999</v>
      </c>
      <c r="H4508" s="109">
        <v>160</v>
      </c>
      <c r="I4508" s="109">
        <v>0</v>
      </c>
      <c r="J4508" s="110">
        <v>420147</v>
      </c>
      <c r="K4508" s="110">
        <v>0</v>
      </c>
      <c r="L4508" s="109">
        <v>2625.92</v>
      </c>
      <c r="M4508" s="108" t="s">
        <v>17428</v>
      </c>
      <c r="N4508" s="110">
        <v>19925.2467</v>
      </c>
      <c r="O4508" s="110">
        <v>1716.9917</v>
      </c>
      <c r="P4508" s="68">
        <f t="shared" si="140"/>
        <v>420147</v>
      </c>
      <c r="Q4508" s="68">
        <f t="shared" si="141"/>
        <v>2625.9187499999998</v>
      </c>
    </row>
    <row r="4509" spans="1:17" ht="30" x14ac:dyDescent="0.25">
      <c r="A4509" s="108" t="s">
        <v>17886</v>
      </c>
      <c r="B4509" s="108" t="s">
        <v>17887</v>
      </c>
      <c r="C4509" s="108" t="s">
        <v>17888</v>
      </c>
      <c r="D4509" s="108" t="s">
        <v>8997</v>
      </c>
      <c r="E4509" s="108" t="s">
        <v>8998</v>
      </c>
      <c r="F4509" s="108" t="s">
        <v>9000</v>
      </c>
      <c r="G4509" s="108" t="s">
        <v>9001</v>
      </c>
      <c r="H4509" s="109">
        <v>100</v>
      </c>
      <c r="I4509" s="109">
        <v>0</v>
      </c>
      <c r="J4509" s="110">
        <v>255509</v>
      </c>
      <c r="K4509" s="110">
        <v>0</v>
      </c>
      <c r="L4509" s="109">
        <v>2555.09</v>
      </c>
      <c r="M4509" s="108" t="s">
        <v>17428</v>
      </c>
      <c r="N4509" s="110">
        <v>12117.396000000001</v>
      </c>
      <c r="O4509" s="110">
        <v>1044.1762000000001</v>
      </c>
      <c r="P4509" s="68">
        <f t="shared" si="140"/>
        <v>255509</v>
      </c>
      <c r="Q4509" s="68">
        <f t="shared" si="141"/>
        <v>2555.09</v>
      </c>
    </row>
    <row r="4510" spans="1:17" ht="30" x14ac:dyDescent="0.25">
      <c r="A4510" s="108" t="s">
        <v>17886</v>
      </c>
      <c r="B4510" s="108" t="s">
        <v>17887</v>
      </c>
      <c r="C4510" s="108" t="s">
        <v>17888</v>
      </c>
      <c r="D4510" s="108" t="s">
        <v>8997</v>
      </c>
      <c r="E4510" s="108" t="s">
        <v>8998</v>
      </c>
      <c r="F4510" s="108" t="s">
        <v>9002</v>
      </c>
      <c r="G4510" s="108" t="s">
        <v>9003</v>
      </c>
      <c r="H4510" s="109">
        <v>89</v>
      </c>
      <c r="I4510" s="109">
        <v>16</v>
      </c>
      <c r="J4510" s="110">
        <v>286995</v>
      </c>
      <c r="K4510" s="110">
        <v>43733</v>
      </c>
      <c r="L4510" s="109">
        <v>2733.29</v>
      </c>
      <c r="M4510" s="108" t="s">
        <v>17428</v>
      </c>
      <c r="N4510" s="110">
        <v>13610.552</v>
      </c>
      <c r="O4510" s="110">
        <v>1172.8439000000001</v>
      </c>
      <c r="P4510" s="68">
        <f t="shared" si="140"/>
        <v>243262</v>
      </c>
      <c r="Q4510" s="68">
        <f t="shared" si="141"/>
        <v>2733.2808988764045</v>
      </c>
    </row>
    <row r="4511" spans="1:17" x14ac:dyDescent="0.25">
      <c r="A4511" s="108" t="s">
        <v>17886</v>
      </c>
      <c r="B4511" s="108" t="s">
        <v>17887</v>
      </c>
      <c r="C4511" s="108" t="s">
        <v>17888</v>
      </c>
      <c r="D4511" s="108" t="s">
        <v>9005</v>
      </c>
      <c r="E4511" s="108" t="s">
        <v>9006</v>
      </c>
      <c r="F4511" s="108" t="s">
        <v>9004</v>
      </c>
      <c r="G4511" s="108" t="s">
        <v>9007</v>
      </c>
      <c r="H4511" s="109">
        <v>50</v>
      </c>
      <c r="I4511" s="109">
        <v>0</v>
      </c>
      <c r="J4511" s="110">
        <v>165138</v>
      </c>
      <c r="K4511" s="110">
        <v>0</v>
      </c>
      <c r="L4511" s="109">
        <v>3302.76</v>
      </c>
      <c r="M4511" s="108" t="s">
        <v>17428</v>
      </c>
      <c r="N4511" s="110">
        <v>7831.576</v>
      </c>
      <c r="O4511" s="110">
        <v>674.86</v>
      </c>
      <c r="P4511" s="68">
        <f t="shared" si="140"/>
        <v>165138</v>
      </c>
      <c r="Q4511" s="68">
        <f t="shared" si="141"/>
        <v>3302.76</v>
      </c>
    </row>
    <row r="4512" spans="1:17" x14ac:dyDescent="0.25">
      <c r="A4512" s="108" t="s">
        <v>17886</v>
      </c>
      <c r="B4512" s="108" t="s">
        <v>17887</v>
      </c>
      <c r="C4512" s="108" t="s">
        <v>17888</v>
      </c>
      <c r="D4512" s="108" t="s">
        <v>9005</v>
      </c>
      <c r="E4512" s="108" t="s">
        <v>9006</v>
      </c>
      <c r="F4512" s="108" t="s">
        <v>9008</v>
      </c>
      <c r="G4512" s="108" t="s">
        <v>9007</v>
      </c>
      <c r="H4512" s="109">
        <v>58</v>
      </c>
      <c r="I4512" s="109">
        <v>0</v>
      </c>
      <c r="J4512" s="110">
        <v>246366</v>
      </c>
      <c r="K4512" s="110">
        <v>0</v>
      </c>
      <c r="L4512" s="109">
        <v>4247.6899999999996</v>
      </c>
      <c r="M4512" s="108" t="s">
        <v>17428</v>
      </c>
      <c r="N4512" s="110">
        <v>11683.769200000001</v>
      </c>
      <c r="O4512" s="110">
        <v>1006.8099</v>
      </c>
      <c r="P4512" s="68">
        <f t="shared" si="140"/>
        <v>246366</v>
      </c>
      <c r="Q4512" s="68">
        <f t="shared" si="141"/>
        <v>4247.6896551724139</v>
      </c>
    </row>
    <row r="4513" spans="1:17" x14ac:dyDescent="0.25">
      <c r="A4513" s="108" t="s">
        <v>17886</v>
      </c>
      <c r="B4513" s="108" t="s">
        <v>17887</v>
      </c>
      <c r="C4513" s="108" t="s">
        <v>17888</v>
      </c>
      <c r="D4513" s="108" t="s">
        <v>9010</v>
      </c>
      <c r="E4513" s="108" t="s">
        <v>1468</v>
      </c>
      <c r="F4513" s="108" t="s">
        <v>9009</v>
      </c>
      <c r="G4513" s="108" t="s">
        <v>9011</v>
      </c>
      <c r="H4513" s="109">
        <v>79</v>
      </c>
      <c r="I4513" s="109">
        <v>0</v>
      </c>
      <c r="J4513" s="110">
        <v>350313</v>
      </c>
      <c r="K4513" s="110">
        <v>0</v>
      </c>
      <c r="L4513" s="109">
        <v>4434.34</v>
      </c>
      <c r="M4513" s="108" t="s">
        <v>17432</v>
      </c>
      <c r="N4513" s="110">
        <v>-4737.8386</v>
      </c>
      <c r="O4513" s="110">
        <v>0</v>
      </c>
      <c r="P4513" s="68">
        <f t="shared" si="140"/>
        <v>350313</v>
      </c>
      <c r="Q4513" s="68">
        <f t="shared" si="141"/>
        <v>4434.341772151899</v>
      </c>
    </row>
    <row r="4514" spans="1:17" x14ac:dyDescent="0.25">
      <c r="A4514" s="108" t="s">
        <v>17886</v>
      </c>
      <c r="B4514" s="108" t="s">
        <v>17887</v>
      </c>
      <c r="C4514" s="108" t="s">
        <v>17888</v>
      </c>
      <c r="D4514" s="108" t="s">
        <v>9010</v>
      </c>
      <c r="E4514" s="108" t="s">
        <v>1468</v>
      </c>
      <c r="F4514" s="108" t="s">
        <v>9012</v>
      </c>
      <c r="G4514" s="108" t="s">
        <v>9013</v>
      </c>
      <c r="H4514" s="109">
        <v>58</v>
      </c>
      <c r="I4514" s="109">
        <v>0</v>
      </c>
      <c r="J4514" s="110">
        <v>261683</v>
      </c>
      <c r="K4514" s="110">
        <v>0</v>
      </c>
      <c r="L4514" s="109">
        <v>4511.78</v>
      </c>
      <c r="M4514" s="108" t="s">
        <v>17432</v>
      </c>
      <c r="N4514" s="110">
        <v>-3539.1538999999998</v>
      </c>
      <c r="O4514" s="110">
        <v>0</v>
      </c>
      <c r="P4514" s="68">
        <f t="shared" si="140"/>
        <v>261683</v>
      </c>
      <c r="Q4514" s="68">
        <f t="shared" si="141"/>
        <v>4511.7758620689656</v>
      </c>
    </row>
    <row r="4515" spans="1:17" x14ac:dyDescent="0.25">
      <c r="A4515" s="108" t="s">
        <v>17886</v>
      </c>
      <c r="B4515" s="108" t="s">
        <v>17887</v>
      </c>
      <c r="C4515" s="108" t="s">
        <v>17888</v>
      </c>
      <c r="D4515" s="108" t="s">
        <v>9015</v>
      </c>
      <c r="E4515" s="108" t="s">
        <v>9016</v>
      </c>
      <c r="F4515" s="108" t="s">
        <v>9014</v>
      </c>
      <c r="G4515" s="108" t="s">
        <v>9017</v>
      </c>
      <c r="H4515" s="109">
        <v>52</v>
      </c>
      <c r="I4515" s="109">
        <v>0</v>
      </c>
      <c r="J4515" s="110">
        <v>212276</v>
      </c>
      <c r="K4515" s="110">
        <v>0</v>
      </c>
      <c r="L4515" s="109">
        <v>4082.23</v>
      </c>
      <c r="M4515" s="108" t="s">
        <v>17432</v>
      </c>
      <c r="N4515" s="110">
        <v>-2870.9414000000002</v>
      </c>
      <c r="O4515" s="110">
        <v>0</v>
      </c>
      <c r="P4515" s="68">
        <f t="shared" si="140"/>
        <v>212276</v>
      </c>
      <c r="Q4515" s="68">
        <f t="shared" si="141"/>
        <v>4082.2307692307691</v>
      </c>
    </row>
    <row r="4516" spans="1:17" x14ac:dyDescent="0.25">
      <c r="A4516" s="108" t="s">
        <v>17886</v>
      </c>
      <c r="B4516" s="108" t="s">
        <v>17887</v>
      </c>
      <c r="C4516" s="108" t="s">
        <v>17888</v>
      </c>
      <c r="D4516" s="108" t="s">
        <v>9019</v>
      </c>
      <c r="E4516" s="108" t="s">
        <v>9020</v>
      </c>
      <c r="F4516" s="108" t="s">
        <v>9018</v>
      </c>
      <c r="G4516" s="108" t="s">
        <v>9021</v>
      </c>
      <c r="H4516" s="109">
        <v>244</v>
      </c>
      <c r="I4516" s="109">
        <v>0</v>
      </c>
      <c r="J4516" s="110">
        <v>1028938</v>
      </c>
      <c r="K4516" s="110">
        <v>0</v>
      </c>
      <c r="L4516" s="109">
        <v>4216.96</v>
      </c>
      <c r="M4516" s="108" t="s">
        <v>17428</v>
      </c>
      <c r="N4516" s="110">
        <v>48796.806100000002</v>
      </c>
      <c r="O4516" s="110">
        <v>4204.9021000000002</v>
      </c>
      <c r="P4516" s="68">
        <f t="shared" si="140"/>
        <v>1028938</v>
      </c>
      <c r="Q4516" s="68">
        <f t="shared" si="141"/>
        <v>4216.9590163934427</v>
      </c>
    </row>
    <row r="4517" spans="1:17" ht="30" x14ac:dyDescent="0.25">
      <c r="A4517" s="108" t="s">
        <v>17886</v>
      </c>
      <c r="B4517" s="108" t="s">
        <v>17887</v>
      </c>
      <c r="C4517" s="108" t="s">
        <v>17888</v>
      </c>
      <c r="D4517" s="108" t="s">
        <v>9023</v>
      </c>
      <c r="E4517" s="108" t="s">
        <v>9024</v>
      </c>
      <c r="F4517" s="108" t="s">
        <v>9022</v>
      </c>
      <c r="G4517" s="108" t="s">
        <v>9025</v>
      </c>
      <c r="H4517" s="109">
        <v>40</v>
      </c>
      <c r="I4517" s="109">
        <v>0</v>
      </c>
      <c r="J4517" s="110">
        <v>170876</v>
      </c>
      <c r="K4517" s="110">
        <v>0</v>
      </c>
      <c r="L4517" s="109">
        <v>4271.8999999999996</v>
      </c>
      <c r="M4517" s="108" t="s">
        <v>17432</v>
      </c>
      <c r="N4517" s="110">
        <v>-2311.0328</v>
      </c>
      <c r="O4517" s="110">
        <v>0</v>
      </c>
      <c r="P4517" s="68">
        <f t="shared" si="140"/>
        <v>170876</v>
      </c>
      <c r="Q4517" s="68">
        <f t="shared" si="141"/>
        <v>4271.8999999999996</v>
      </c>
    </row>
    <row r="4518" spans="1:17" x14ac:dyDescent="0.25">
      <c r="A4518" s="108" t="s">
        <v>17896</v>
      </c>
      <c r="B4518" s="108" t="s">
        <v>17792</v>
      </c>
      <c r="C4518" s="108" t="s">
        <v>17793</v>
      </c>
      <c r="D4518" s="108" t="s">
        <v>98</v>
      </c>
      <c r="E4518" s="108" t="s">
        <v>2863</v>
      </c>
      <c r="F4518" s="108" t="s">
        <v>2862</v>
      </c>
      <c r="G4518" s="108" t="s">
        <v>2864</v>
      </c>
      <c r="H4518" s="109">
        <v>411</v>
      </c>
      <c r="I4518" s="109">
        <v>0</v>
      </c>
      <c r="J4518" s="110">
        <v>1519114</v>
      </c>
      <c r="K4518" s="110">
        <v>0</v>
      </c>
      <c r="L4518" s="109">
        <v>3696.14</v>
      </c>
      <c r="M4518" s="108" t="s">
        <v>17428</v>
      </c>
      <c r="N4518" s="110">
        <v>72043.163</v>
      </c>
      <c r="O4518" s="110">
        <v>6208.0793999999996</v>
      </c>
      <c r="P4518" s="68">
        <f t="shared" si="140"/>
        <v>1519114</v>
      </c>
      <c r="Q4518" s="68">
        <f t="shared" si="141"/>
        <v>3696.1411192214114</v>
      </c>
    </row>
    <row r="4519" spans="1:17" x14ac:dyDescent="0.25">
      <c r="A4519" s="108" t="s">
        <v>17896</v>
      </c>
      <c r="B4519" s="108" t="s">
        <v>17792</v>
      </c>
      <c r="C4519" s="108" t="s">
        <v>17793</v>
      </c>
      <c r="D4519" s="108" t="s">
        <v>98</v>
      </c>
      <c r="E4519" s="108" t="s">
        <v>2863</v>
      </c>
      <c r="F4519" s="108" t="s">
        <v>2865</v>
      </c>
      <c r="G4519" s="108" t="s">
        <v>2866</v>
      </c>
      <c r="H4519" s="109">
        <v>143</v>
      </c>
      <c r="I4519" s="109">
        <v>0</v>
      </c>
      <c r="J4519" s="110">
        <v>530219</v>
      </c>
      <c r="K4519" s="110">
        <v>0</v>
      </c>
      <c r="L4519" s="109">
        <v>3707.83</v>
      </c>
      <c r="M4519" s="108" t="s">
        <v>17428</v>
      </c>
      <c r="N4519" s="110">
        <v>25145.313600000001</v>
      </c>
      <c r="O4519" s="110">
        <v>2166.8136</v>
      </c>
      <c r="P4519" s="68">
        <f t="shared" si="140"/>
        <v>530219</v>
      </c>
      <c r="Q4519" s="68">
        <f t="shared" si="141"/>
        <v>3707.8251748251746</v>
      </c>
    </row>
    <row r="4520" spans="1:17" x14ac:dyDescent="0.25">
      <c r="A4520" s="108" t="s">
        <v>17896</v>
      </c>
      <c r="B4520" s="108" t="s">
        <v>17792</v>
      </c>
      <c r="C4520" s="108" t="s">
        <v>17793</v>
      </c>
      <c r="D4520" s="108" t="s">
        <v>98</v>
      </c>
      <c r="E4520" s="108" t="s">
        <v>2863</v>
      </c>
      <c r="F4520" s="108" t="s">
        <v>2867</v>
      </c>
      <c r="G4520" s="108" t="s">
        <v>2868</v>
      </c>
      <c r="H4520" s="109">
        <v>175</v>
      </c>
      <c r="I4520" s="109">
        <v>0</v>
      </c>
      <c r="J4520" s="110">
        <v>657012</v>
      </c>
      <c r="K4520" s="110">
        <v>0</v>
      </c>
      <c r="L4520" s="109">
        <v>3754.35</v>
      </c>
      <c r="M4520" s="108" t="s">
        <v>17428</v>
      </c>
      <c r="N4520" s="110">
        <v>31158.450700000001</v>
      </c>
      <c r="O4520" s="110">
        <v>2684.9756000000002</v>
      </c>
      <c r="P4520" s="68">
        <f t="shared" si="140"/>
        <v>657012</v>
      </c>
      <c r="Q4520" s="68">
        <f t="shared" si="141"/>
        <v>3754.3542857142857</v>
      </c>
    </row>
    <row r="4521" spans="1:17" x14ac:dyDescent="0.25">
      <c r="A4521" s="108" t="s">
        <v>17896</v>
      </c>
      <c r="B4521" s="108" t="s">
        <v>17792</v>
      </c>
      <c r="C4521" s="108" t="s">
        <v>17793</v>
      </c>
      <c r="D4521" s="108" t="s">
        <v>98</v>
      </c>
      <c r="E4521" s="108" t="s">
        <v>2863</v>
      </c>
      <c r="F4521" s="108" t="s">
        <v>2869</v>
      </c>
      <c r="G4521" s="108" t="s">
        <v>714</v>
      </c>
      <c r="H4521" s="109">
        <v>538</v>
      </c>
      <c r="I4521" s="109">
        <v>0</v>
      </c>
      <c r="J4521" s="110">
        <v>2325886</v>
      </c>
      <c r="K4521" s="110">
        <v>0</v>
      </c>
      <c r="L4521" s="109">
        <v>4323.21</v>
      </c>
      <c r="M4521" s="108" t="s">
        <v>17428</v>
      </c>
      <c r="N4521" s="110">
        <v>110303.8772</v>
      </c>
      <c r="O4521" s="110">
        <v>9505.0689000000002</v>
      </c>
      <c r="P4521" s="68">
        <f t="shared" si="140"/>
        <v>2325886</v>
      </c>
      <c r="Q4521" s="68">
        <f t="shared" si="141"/>
        <v>4323.2081784386619</v>
      </c>
    </row>
    <row r="4522" spans="1:17" x14ac:dyDescent="0.25">
      <c r="A4522" s="108" t="s">
        <v>17896</v>
      </c>
      <c r="B4522" s="108" t="s">
        <v>17792</v>
      </c>
      <c r="C4522" s="108" t="s">
        <v>17793</v>
      </c>
      <c r="D4522" s="108" t="s">
        <v>98</v>
      </c>
      <c r="E4522" s="108" t="s">
        <v>2863</v>
      </c>
      <c r="F4522" s="108" t="s">
        <v>2870</v>
      </c>
      <c r="G4522" s="108" t="s">
        <v>2871</v>
      </c>
      <c r="H4522" s="109">
        <v>120</v>
      </c>
      <c r="I4522" s="109">
        <v>0</v>
      </c>
      <c r="J4522" s="110">
        <v>445653</v>
      </c>
      <c r="K4522" s="110">
        <v>0</v>
      </c>
      <c r="L4522" s="109">
        <v>3713.78</v>
      </c>
      <c r="M4522" s="108" t="s">
        <v>17428</v>
      </c>
      <c r="N4522" s="110">
        <v>21134.859199999999</v>
      </c>
      <c r="O4522" s="110">
        <v>1821.2260000000001</v>
      </c>
      <c r="P4522" s="68">
        <f t="shared" si="140"/>
        <v>445653</v>
      </c>
      <c r="Q4522" s="68">
        <f t="shared" si="141"/>
        <v>3713.7750000000001</v>
      </c>
    </row>
    <row r="4523" spans="1:17" x14ac:dyDescent="0.25">
      <c r="A4523" s="108" t="s">
        <v>17896</v>
      </c>
      <c r="B4523" s="108" t="s">
        <v>17792</v>
      </c>
      <c r="C4523" s="108" t="s">
        <v>17793</v>
      </c>
      <c r="D4523" s="108" t="s">
        <v>98</v>
      </c>
      <c r="E4523" s="108" t="s">
        <v>2863</v>
      </c>
      <c r="F4523" s="108" t="s">
        <v>2872</v>
      </c>
      <c r="G4523" s="108" t="s">
        <v>2873</v>
      </c>
      <c r="H4523" s="109">
        <v>211</v>
      </c>
      <c r="I4523" s="109">
        <v>0</v>
      </c>
      <c r="J4523" s="110">
        <v>772846</v>
      </c>
      <c r="K4523" s="110">
        <v>0</v>
      </c>
      <c r="L4523" s="109">
        <v>3662.78</v>
      </c>
      <c r="M4523" s="108" t="s">
        <v>17428</v>
      </c>
      <c r="N4523" s="110">
        <v>36651.825700000001</v>
      </c>
      <c r="O4523" s="110">
        <v>3158.3489</v>
      </c>
      <c r="P4523" s="68">
        <f t="shared" si="140"/>
        <v>772846</v>
      </c>
      <c r="Q4523" s="68">
        <f t="shared" si="141"/>
        <v>3662.7772511848343</v>
      </c>
    </row>
    <row r="4524" spans="1:17" x14ac:dyDescent="0.25">
      <c r="A4524" s="108" t="s">
        <v>17896</v>
      </c>
      <c r="B4524" s="108" t="s">
        <v>17792</v>
      </c>
      <c r="C4524" s="108" t="s">
        <v>17793</v>
      </c>
      <c r="D4524" s="108" t="s">
        <v>98</v>
      </c>
      <c r="E4524" s="108" t="s">
        <v>2863</v>
      </c>
      <c r="F4524" s="108" t="s">
        <v>2874</v>
      </c>
      <c r="G4524" s="108" t="s">
        <v>2875</v>
      </c>
      <c r="H4524" s="109">
        <v>126</v>
      </c>
      <c r="I4524" s="109">
        <v>0</v>
      </c>
      <c r="J4524" s="110">
        <v>567418</v>
      </c>
      <c r="K4524" s="110">
        <v>0</v>
      </c>
      <c r="L4524" s="109">
        <v>4503.32</v>
      </c>
      <c r="M4524" s="108" t="s">
        <v>17428</v>
      </c>
      <c r="N4524" s="110">
        <v>26909.464499999998</v>
      </c>
      <c r="O4524" s="110">
        <v>2318.8334</v>
      </c>
      <c r="P4524" s="68">
        <f t="shared" si="140"/>
        <v>567418</v>
      </c>
      <c r="Q4524" s="68">
        <f t="shared" si="141"/>
        <v>4503.3174603174602</v>
      </c>
    </row>
    <row r="4525" spans="1:17" x14ac:dyDescent="0.25">
      <c r="A4525" s="108" t="s">
        <v>17896</v>
      </c>
      <c r="B4525" s="108" t="s">
        <v>17792</v>
      </c>
      <c r="C4525" s="108" t="s">
        <v>17793</v>
      </c>
      <c r="D4525" s="108" t="s">
        <v>98</v>
      </c>
      <c r="E4525" s="108" t="s">
        <v>2863</v>
      </c>
      <c r="F4525" s="108" t="s">
        <v>2876</v>
      </c>
      <c r="G4525" s="108" t="s">
        <v>1605</v>
      </c>
      <c r="H4525" s="109">
        <v>155</v>
      </c>
      <c r="I4525" s="109">
        <v>0</v>
      </c>
      <c r="J4525" s="110">
        <v>694746</v>
      </c>
      <c r="K4525" s="110">
        <v>0</v>
      </c>
      <c r="L4525" s="109">
        <v>4482.2299999999996</v>
      </c>
      <c r="M4525" s="108" t="s">
        <v>17428</v>
      </c>
      <c r="N4525" s="110">
        <v>32947.942999999999</v>
      </c>
      <c r="O4525" s="110">
        <v>2839.1792</v>
      </c>
      <c r="P4525" s="68">
        <f t="shared" si="140"/>
        <v>694746</v>
      </c>
      <c r="Q4525" s="68">
        <f t="shared" si="141"/>
        <v>4482.2322580645159</v>
      </c>
    </row>
    <row r="4526" spans="1:17" x14ac:dyDescent="0.25">
      <c r="A4526" s="108" t="s">
        <v>17896</v>
      </c>
      <c r="B4526" s="108" t="s">
        <v>17792</v>
      </c>
      <c r="C4526" s="108" t="s">
        <v>17793</v>
      </c>
      <c r="D4526" s="108" t="s">
        <v>98</v>
      </c>
      <c r="E4526" s="108" t="s">
        <v>2863</v>
      </c>
      <c r="F4526" s="108" t="s">
        <v>2877</v>
      </c>
      <c r="G4526" s="108" t="s">
        <v>2878</v>
      </c>
      <c r="H4526" s="109">
        <v>67</v>
      </c>
      <c r="I4526" s="109">
        <v>0</v>
      </c>
      <c r="J4526" s="110">
        <v>233723</v>
      </c>
      <c r="K4526" s="110">
        <v>0</v>
      </c>
      <c r="L4526" s="109">
        <v>3488.4</v>
      </c>
      <c r="M4526" s="108" t="s">
        <v>17428</v>
      </c>
      <c r="N4526" s="110">
        <v>11084.199500000001</v>
      </c>
      <c r="O4526" s="110">
        <v>955.14390000000003</v>
      </c>
      <c r="P4526" s="68">
        <f t="shared" si="140"/>
        <v>233723</v>
      </c>
      <c r="Q4526" s="68">
        <f t="shared" si="141"/>
        <v>3488.4029850746269</v>
      </c>
    </row>
    <row r="4527" spans="1:17" x14ac:dyDescent="0.25">
      <c r="A4527" s="108" t="s">
        <v>17896</v>
      </c>
      <c r="B4527" s="108" t="s">
        <v>17792</v>
      </c>
      <c r="C4527" s="108" t="s">
        <v>17793</v>
      </c>
      <c r="D4527" s="108" t="s">
        <v>98</v>
      </c>
      <c r="E4527" s="108" t="s">
        <v>2863</v>
      </c>
      <c r="F4527" s="108" t="s">
        <v>2879</v>
      </c>
      <c r="G4527" s="108" t="s">
        <v>1601</v>
      </c>
      <c r="H4527" s="109">
        <v>127</v>
      </c>
      <c r="I4527" s="109">
        <v>0</v>
      </c>
      <c r="J4527" s="110">
        <v>498230</v>
      </c>
      <c r="K4527" s="110">
        <v>0</v>
      </c>
      <c r="L4527" s="109">
        <v>3923.07</v>
      </c>
      <c r="M4527" s="108" t="s">
        <v>17428</v>
      </c>
      <c r="N4527" s="110">
        <v>23628.279399999999</v>
      </c>
      <c r="O4527" s="110">
        <v>2036.0881999999999</v>
      </c>
      <c r="P4527" s="68">
        <f t="shared" si="140"/>
        <v>498230</v>
      </c>
      <c r="Q4527" s="68">
        <f t="shared" si="141"/>
        <v>3923.0708661417325</v>
      </c>
    </row>
    <row r="4528" spans="1:17" x14ac:dyDescent="0.25">
      <c r="A4528" s="108" t="s">
        <v>17896</v>
      </c>
      <c r="B4528" s="108" t="s">
        <v>17792</v>
      </c>
      <c r="C4528" s="108" t="s">
        <v>17793</v>
      </c>
      <c r="D4528" s="108" t="s">
        <v>98</v>
      </c>
      <c r="E4528" s="108" t="s">
        <v>2863</v>
      </c>
      <c r="F4528" s="108" t="s">
        <v>2880</v>
      </c>
      <c r="G4528" s="108" t="s">
        <v>2881</v>
      </c>
      <c r="H4528" s="109">
        <v>30</v>
      </c>
      <c r="I4528" s="109">
        <v>0</v>
      </c>
      <c r="J4528" s="110">
        <v>112835</v>
      </c>
      <c r="K4528" s="110">
        <v>0</v>
      </c>
      <c r="L4528" s="109">
        <v>3761.17</v>
      </c>
      <c r="M4528" s="108" t="s">
        <v>17428</v>
      </c>
      <c r="N4528" s="110">
        <v>5351.1385</v>
      </c>
      <c r="O4528" s="110">
        <v>461.11649999999997</v>
      </c>
      <c r="P4528" s="68">
        <f t="shared" si="140"/>
        <v>112835</v>
      </c>
      <c r="Q4528" s="68">
        <f t="shared" si="141"/>
        <v>3761.1666666666665</v>
      </c>
    </row>
    <row r="4529" spans="1:17" x14ac:dyDescent="0.25">
      <c r="A4529" s="108" t="s">
        <v>17896</v>
      </c>
      <c r="B4529" s="108" t="s">
        <v>17792</v>
      </c>
      <c r="C4529" s="108" t="s">
        <v>17793</v>
      </c>
      <c r="D4529" s="108" t="s">
        <v>98</v>
      </c>
      <c r="E4529" s="108" t="s">
        <v>2863</v>
      </c>
      <c r="F4529" s="108" t="s">
        <v>2882</v>
      </c>
      <c r="G4529" s="108" t="s">
        <v>2883</v>
      </c>
      <c r="H4529" s="109">
        <v>104</v>
      </c>
      <c r="I4529" s="109">
        <v>0</v>
      </c>
      <c r="J4529" s="110">
        <v>393754</v>
      </c>
      <c r="K4529" s="110">
        <v>0</v>
      </c>
      <c r="L4529" s="109">
        <v>3786.1</v>
      </c>
      <c r="M4529" s="108" t="s">
        <v>17428</v>
      </c>
      <c r="N4529" s="110">
        <v>18673.5638</v>
      </c>
      <c r="O4529" s="110">
        <v>1609.1321</v>
      </c>
      <c r="P4529" s="68">
        <f t="shared" si="140"/>
        <v>393754</v>
      </c>
      <c r="Q4529" s="68">
        <f t="shared" si="141"/>
        <v>3786.0961538461538</v>
      </c>
    </row>
    <row r="4530" spans="1:17" x14ac:dyDescent="0.25">
      <c r="A4530" s="108" t="s">
        <v>17896</v>
      </c>
      <c r="B4530" s="108" t="s">
        <v>17792</v>
      </c>
      <c r="C4530" s="108" t="s">
        <v>17793</v>
      </c>
      <c r="D4530" s="108" t="s">
        <v>98</v>
      </c>
      <c r="E4530" s="108" t="s">
        <v>2863</v>
      </c>
      <c r="F4530" s="108" t="s">
        <v>2884</v>
      </c>
      <c r="G4530" s="108" t="s">
        <v>2885</v>
      </c>
      <c r="H4530" s="109">
        <v>60</v>
      </c>
      <c r="I4530" s="109">
        <v>0</v>
      </c>
      <c r="J4530" s="110">
        <v>228114</v>
      </c>
      <c r="K4530" s="110">
        <v>0</v>
      </c>
      <c r="L4530" s="109">
        <v>3801.9</v>
      </c>
      <c r="M4530" s="108" t="s">
        <v>17428</v>
      </c>
      <c r="N4530" s="110">
        <v>10818.1854</v>
      </c>
      <c r="O4530" s="110">
        <v>932.22109999999998</v>
      </c>
      <c r="P4530" s="68">
        <f t="shared" si="140"/>
        <v>228114</v>
      </c>
      <c r="Q4530" s="68">
        <f t="shared" si="141"/>
        <v>3801.9</v>
      </c>
    </row>
    <row r="4531" spans="1:17" x14ac:dyDescent="0.25">
      <c r="A4531" s="108" t="s">
        <v>17896</v>
      </c>
      <c r="B4531" s="108" t="s">
        <v>17792</v>
      </c>
      <c r="C4531" s="108" t="s">
        <v>17793</v>
      </c>
      <c r="D4531" s="108" t="s">
        <v>98</v>
      </c>
      <c r="E4531" s="108" t="s">
        <v>2863</v>
      </c>
      <c r="F4531" s="108" t="s">
        <v>2886</v>
      </c>
      <c r="G4531" s="108" t="s">
        <v>2887</v>
      </c>
      <c r="H4531" s="109">
        <v>70</v>
      </c>
      <c r="I4531" s="109">
        <v>0</v>
      </c>
      <c r="J4531" s="110">
        <v>265179</v>
      </c>
      <c r="K4531" s="110">
        <v>0</v>
      </c>
      <c r="L4531" s="109">
        <v>3788.27</v>
      </c>
      <c r="M4531" s="108" t="s">
        <v>17428</v>
      </c>
      <c r="N4531" s="110">
        <v>12575.941000000001</v>
      </c>
      <c r="O4531" s="110">
        <v>1083.6898000000001</v>
      </c>
      <c r="P4531" s="68">
        <f t="shared" si="140"/>
        <v>265179</v>
      </c>
      <c r="Q4531" s="68">
        <f t="shared" si="141"/>
        <v>3788.2714285714287</v>
      </c>
    </row>
    <row r="4532" spans="1:17" x14ac:dyDescent="0.25">
      <c r="A4532" s="108" t="s">
        <v>17896</v>
      </c>
      <c r="B4532" s="108" t="s">
        <v>17792</v>
      </c>
      <c r="C4532" s="108" t="s">
        <v>17793</v>
      </c>
      <c r="D4532" s="108" t="s">
        <v>98</v>
      </c>
      <c r="E4532" s="108" t="s">
        <v>2863</v>
      </c>
      <c r="F4532" s="108" t="s">
        <v>2888</v>
      </c>
      <c r="G4532" s="108" t="s">
        <v>2889</v>
      </c>
      <c r="H4532" s="109">
        <v>66</v>
      </c>
      <c r="I4532" s="109">
        <v>0</v>
      </c>
      <c r="J4532" s="110">
        <v>250377</v>
      </c>
      <c r="K4532" s="110">
        <v>0</v>
      </c>
      <c r="L4532" s="109">
        <v>3793.59</v>
      </c>
      <c r="M4532" s="108" t="s">
        <v>17428</v>
      </c>
      <c r="N4532" s="110">
        <v>11873.995199999999</v>
      </c>
      <c r="O4532" s="110">
        <v>1023.202</v>
      </c>
      <c r="P4532" s="68">
        <f t="shared" si="140"/>
        <v>250377</v>
      </c>
      <c r="Q4532" s="68">
        <f t="shared" si="141"/>
        <v>3793.590909090909</v>
      </c>
    </row>
    <row r="4533" spans="1:17" x14ac:dyDescent="0.25">
      <c r="A4533" s="108" t="s">
        <v>17896</v>
      </c>
      <c r="B4533" s="108" t="s">
        <v>17792</v>
      </c>
      <c r="C4533" s="108" t="s">
        <v>17793</v>
      </c>
      <c r="D4533" s="108" t="s">
        <v>98</v>
      </c>
      <c r="E4533" s="108" t="s">
        <v>2863</v>
      </c>
      <c r="F4533" s="108" t="s">
        <v>2890</v>
      </c>
      <c r="G4533" s="108" t="s">
        <v>2891</v>
      </c>
      <c r="H4533" s="109">
        <v>31</v>
      </c>
      <c r="I4533" s="109">
        <v>0</v>
      </c>
      <c r="J4533" s="110">
        <v>116171</v>
      </c>
      <c r="K4533" s="110">
        <v>0</v>
      </c>
      <c r="L4533" s="109">
        <v>3747.45</v>
      </c>
      <c r="M4533" s="108" t="s">
        <v>17428</v>
      </c>
      <c r="N4533" s="110">
        <v>5509.3290999999999</v>
      </c>
      <c r="O4533" s="110">
        <v>474.74810000000002</v>
      </c>
      <c r="P4533" s="68">
        <f t="shared" si="140"/>
        <v>116171</v>
      </c>
      <c r="Q4533" s="68">
        <f t="shared" si="141"/>
        <v>3747.4516129032259</v>
      </c>
    </row>
    <row r="4534" spans="1:17" x14ac:dyDescent="0.25">
      <c r="A4534" s="108" t="s">
        <v>17896</v>
      </c>
      <c r="B4534" s="108" t="s">
        <v>17792</v>
      </c>
      <c r="C4534" s="108" t="s">
        <v>17793</v>
      </c>
      <c r="D4534" s="108" t="s">
        <v>98</v>
      </c>
      <c r="E4534" s="108" t="s">
        <v>2863</v>
      </c>
      <c r="F4534" s="108" t="s">
        <v>2892</v>
      </c>
      <c r="G4534" s="108" t="s">
        <v>2893</v>
      </c>
      <c r="H4534" s="109">
        <v>38</v>
      </c>
      <c r="I4534" s="109">
        <v>0</v>
      </c>
      <c r="J4534" s="110">
        <v>67783</v>
      </c>
      <c r="K4534" s="110">
        <v>0</v>
      </c>
      <c r="L4534" s="109">
        <v>1783.76</v>
      </c>
      <c r="M4534" s="108" t="s">
        <v>17428</v>
      </c>
      <c r="N4534" s="110">
        <v>3214.5951</v>
      </c>
      <c r="O4534" s="110">
        <v>277.00700000000001</v>
      </c>
      <c r="P4534" s="68">
        <f t="shared" si="140"/>
        <v>67783</v>
      </c>
      <c r="Q4534" s="68">
        <f t="shared" si="141"/>
        <v>1783.7631578947369</v>
      </c>
    </row>
    <row r="4535" spans="1:17" x14ac:dyDescent="0.25">
      <c r="A4535" s="108" t="s">
        <v>17896</v>
      </c>
      <c r="B4535" s="108" t="s">
        <v>17792</v>
      </c>
      <c r="C4535" s="108" t="s">
        <v>17793</v>
      </c>
      <c r="D4535" s="108" t="s">
        <v>98</v>
      </c>
      <c r="E4535" s="108" t="s">
        <v>2863</v>
      </c>
      <c r="F4535" s="108" t="s">
        <v>2894</v>
      </c>
      <c r="G4535" s="108" t="s">
        <v>2895</v>
      </c>
      <c r="H4535" s="109">
        <v>25</v>
      </c>
      <c r="I4535" s="109">
        <v>0</v>
      </c>
      <c r="J4535" s="110">
        <v>31728</v>
      </c>
      <c r="K4535" s="110">
        <v>0</v>
      </c>
      <c r="L4535" s="109">
        <v>1269.1199999999999</v>
      </c>
      <c r="M4535" s="108" t="s">
        <v>17428</v>
      </c>
      <c r="N4535" s="110">
        <v>1504.6701</v>
      </c>
      <c r="O4535" s="110">
        <v>129.65989999999999</v>
      </c>
      <c r="P4535" s="68">
        <f t="shared" si="140"/>
        <v>31728</v>
      </c>
      <c r="Q4535" s="68">
        <f t="shared" si="141"/>
        <v>1269.1199999999999</v>
      </c>
    </row>
    <row r="4536" spans="1:17" x14ac:dyDescent="0.25">
      <c r="A4536" s="108" t="s">
        <v>17896</v>
      </c>
      <c r="B4536" s="108" t="s">
        <v>17792</v>
      </c>
      <c r="C4536" s="108" t="s">
        <v>17793</v>
      </c>
      <c r="D4536" s="108" t="s">
        <v>98</v>
      </c>
      <c r="E4536" s="108" t="s">
        <v>2863</v>
      </c>
      <c r="F4536" s="108" t="s">
        <v>2896</v>
      </c>
      <c r="G4536" s="108" t="s">
        <v>2897</v>
      </c>
      <c r="H4536" s="109">
        <v>75</v>
      </c>
      <c r="I4536" s="109">
        <v>0</v>
      </c>
      <c r="J4536" s="110">
        <v>98347</v>
      </c>
      <c r="K4536" s="110">
        <v>0</v>
      </c>
      <c r="L4536" s="109">
        <v>1311.29</v>
      </c>
      <c r="M4536" s="108" t="s">
        <v>17428</v>
      </c>
      <c r="N4536" s="110">
        <v>4664.0357999999997</v>
      </c>
      <c r="O4536" s="110">
        <v>401.90769999999998</v>
      </c>
      <c r="P4536" s="68">
        <f t="shared" si="140"/>
        <v>98347</v>
      </c>
      <c r="Q4536" s="68">
        <f t="shared" si="141"/>
        <v>1311.2933333333333</v>
      </c>
    </row>
    <row r="4537" spans="1:17" ht="30" x14ac:dyDescent="0.25">
      <c r="A4537" s="108" t="s">
        <v>17896</v>
      </c>
      <c r="B4537" s="108" t="s">
        <v>17792</v>
      </c>
      <c r="C4537" s="108" t="s">
        <v>17793</v>
      </c>
      <c r="D4537" s="108" t="s">
        <v>98</v>
      </c>
      <c r="E4537" s="108" t="s">
        <v>2863</v>
      </c>
      <c r="F4537" s="108" t="s">
        <v>2898</v>
      </c>
      <c r="G4537" s="108" t="s">
        <v>2899</v>
      </c>
      <c r="H4537" s="109">
        <v>180</v>
      </c>
      <c r="I4537" s="109">
        <v>0</v>
      </c>
      <c r="J4537" s="110">
        <v>372923</v>
      </c>
      <c r="K4537" s="110">
        <v>0</v>
      </c>
      <c r="L4537" s="109">
        <v>2071.79</v>
      </c>
      <c r="M4537" s="108" t="s">
        <v>17428</v>
      </c>
      <c r="N4537" s="110">
        <v>17685.656299999999</v>
      </c>
      <c r="O4537" s="110">
        <v>1524.0025000000001</v>
      </c>
      <c r="P4537" s="68">
        <f t="shared" si="140"/>
        <v>372923</v>
      </c>
      <c r="Q4537" s="68">
        <f t="shared" si="141"/>
        <v>2071.7944444444443</v>
      </c>
    </row>
    <row r="4538" spans="1:17" x14ac:dyDescent="0.25">
      <c r="A4538" s="108" t="s">
        <v>17896</v>
      </c>
      <c r="B4538" s="108" t="s">
        <v>17792</v>
      </c>
      <c r="C4538" s="108" t="s">
        <v>17793</v>
      </c>
      <c r="D4538" s="108" t="s">
        <v>98</v>
      </c>
      <c r="E4538" s="108" t="s">
        <v>2863</v>
      </c>
      <c r="F4538" s="108" t="s">
        <v>2900</v>
      </c>
      <c r="G4538" s="108" t="s">
        <v>2901</v>
      </c>
      <c r="H4538" s="109">
        <v>62</v>
      </c>
      <c r="I4538" s="109">
        <v>0</v>
      </c>
      <c r="J4538" s="110">
        <v>87076</v>
      </c>
      <c r="K4538" s="110">
        <v>0</v>
      </c>
      <c r="L4538" s="109">
        <v>1404.45</v>
      </c>
      <c r="M4538" s="108" t="s">
        <v>17428</v>
      </c>
      <c r="N4538" s="110">
        <v>4129.5196999999998</v>
      </c>
      <c r="O4538" s="110">
        <v>355.8476</v>
      </c>
      <c r="P4538" s="68">
        <f t="shared" si="140"/>
        <v>87076</v>
      </c>
      <c r="Q4538" s="68">
        <f t="shared" si="141"/>
        <v>1404.4516129032259</v>
      </c>
    </row>
    <row r="4539" spans="1:17" x14ac:dyDescent="0.25">
      <c r="A4539" s="108" t="s">
        <v>17896</v>
      </c>
      <c r="B4539" s="108" t="s">
        <v>17792</v>
      </c>
      <c r="C4539" s="108" t="s">
        <v>17793</v>
      </c>
      <c r="D4539" s="108" t="s">
        <v>98</v>
      </c>
      <c r="E4539" s="108" t="s">
        <v>2863</v>
      </c>
      <c r="F4539" s="108" t="s">
        <v>2902</v>
      </c>
      <c r="G4539" s="108" t="s">
        <v>2903</v>
      </c>
      <c r="H4539" s="109">
        <v>50</v>
      </c>
      <c r="I4539" s="109">
        <v>0</v>
      </c>
      <c r="J4539" s="110">
        <v>66883</v>
      </c>
      <c r="K4539" s="110">
        <v>0</v>
      </c>
      <c r="L4539" s="109">
        <v>1337.66</v>
      </c>
      <c r="M4539" s="108" t="s">
        <v>17428</v>
      </c>
      <c r="N4539" s="110">
        <v>3171.8946000000001</v>
      </c>
      <c r="O4539" s="110">
        <v>273.32740000000001</v>
      </c>
      <c r="P4539" s="68">
        <f t="shared" si="140"/>
        <v>66883</v>
      </c>
      <c r="Q4539" s="68">
        <f t="shared" si="141"/>
        <v>1337.66</v>
      </c>
    </row>
    <row r="4540" spans="1:17" x14ac:dyDescent="0.25">
      <c r="A4540" s="108" t="s">
        <v>17896</v>
      </c>
      <c r="B4540" s="108" t="s">
        <v>17792</v>
      </c>
      <c r="C4540" s="108" t="s">
        <v>17793</v>
      </c>
      <c r="D4540" s="108" t="s">
        <v>98</v>
      </c>
      <c r="E4540" s="108" t="s">
        <v>2863</v>
      </c>
      <c r="F4540" s="108" t="s">
        <v>2904</v>
      </c>
      <c r="G4540" s="108" t="s">
        <v>2905</v>
      </c>
      <c r="H4540" s="109">
        <v>90</v>
      </c>
      <c r="I4540" s="109">
        <v>0</v>
      </c>
      <c r="J4540" s="110">
        <v>121742</v>
      </c>
      <c r="K4540" s="110">
        <v>0</v>
      </c>
      <c r="L4540" s="109">
        <v>1352.69</v>
      </c>
      <c r="M4540" s="108" t="s">
        <v>17428</v>
      </c>
      <c r="N4540" s="110">
        <v>5773.5226000000002</v>
      </c>
      <c r="O4540" s="110">
        <v>497.51409999999998</v>
      </c>
      <c r="P4540" s="68">
        <f t="shared" si="140"/>
        <v>121742</v>
      </c>
      <c r="Q4540" s="68">
        <f t="shared" si="141"/>
        <v>1352.6888888888889</v>
      </c>
    </row>
    <row r="4541" spans="1:17" x14ac:dyDescent="0.25">
      <c r="A4541" s="108" t="s">
        <v>17896</v>
      </c>
      <c r="B4541" s="108" t="s">
        <v>17792</v>
      </c>
      <c r="C4541" s="108" t="s">
        <v>17793</v>
      </c>
      <c r="D4541" s="108" t="s">
        <v>98</v>
      </c>
      <c r="E4541" s="108" t="s">
        <v>2863</v>
      </c>
      <c r="F4541" s="108" t="s">
        <v>2906</v>
      </c>
      <c r="G4541" s="108" t="s">
        <v>2907</v>
      </c>
      <c r="H4541" s="109">
        <v>50</v>
      </c>
      <c r="I4541" s="109">
        <v>0</v>
      </c>
      <c r="J4541" s="110">
        <v>123530</v>
      </c>
      <c r="K4541" s="110">
        <v>0</v>
      </c>
      <c r="L4541" s="109">
        <v>2470.6</v>
      </c>
      <c r="M4541" s="108" t="s">
        <v>17428</v>
      </c>
      <c r="N4541" s="110">
        <v>5858.3335999999999</v>
      </c>
      <c r="O4541" s="110">
        <v>504.82240000000002</v>
      </c>
      <c r="P4541" s="68">
        <f t="shared" si="140"/>
        <v>123530</v>
      </c>
      <c r="Q4541" s="68">
        <f t="shared" si="141"/>
        <v>2470.6</v>
      </c>
    </row>
    <row r="4542" spans="1:17" x14ac:dyDescent="0.25">
      <c r="A4542" s="108" t="s">
        <v>17896</v>
      </c>
      <c r="B4542" s="108" t="s">
        <v>17792</v>
      </c>
      <c r="C4542" s="108" t="s">
        <v>17793</v>
      </c>
      <c r="D4542" s="108" t="s">
        <v>98</v>
      </c>
      <c r="E4542" s="108" t="s">
        <v>2863</v>
      </c>
      <c r="F4542" s="108" t="s">
        <v>2908</v>
      </c>
      <c r="G4542" s="108" t="s">
        <v>2909</v>
      </c>
      <c r="H4542" s="109">
        <v>25</v>
      </c>
      <c r="I4542" s="109">
        <v>0</v>
      </c>
      <c r="J4542" s="110">
        <v>61990</v>
      </c>
      <c r="K4542" s="110">
        <v>0</v>
      </c>
      <c r="L4542" s="109">
        <v>2479.6</v>
      </c>
      <c r="M4542" s="108" t="s">
        <v>17428</v>
      </c>
      <c r="N4542" s="110">
        <v>2939.8751999999999</v>
      </c>
      <c r="O4542" s="110">
        <v>253.3339</v>
      </c>
      <c r="P4542" s="68">
        <f t="shared" si="140"/>
        <v>61990</v>
      </c>
      <c r="Q4542" s="68">
        <f t="shared" si="141"/>
        <v>2479.6</v>
      </c>
    </row>
    <row r="4543" spans="1:17" x14ac:dyDescent="0.25">
      <c r="A4543" s="108" t="s">
        <v>17896</v>
      </c>
      <c r="B4543" s="108" t="s">
        <v>17792</v>
      </c>
      <c r="C4543" s="108" t="s">
        <v>17793</v>
      </c>
      <c r="D4543" s="108" t="s">
        <v>98</v>
      </c>
      <c r="E4543" s="108" t="s">
        <v>2863</v>
      </c>
      <c r="F4543" s="108" t="s">
        <v>2910</v>
      </c>
      <c r="G4543" s="108" t="s">
        <v>2911</v>
      </c>
      <c r="H4543" s="109">
        <v>22</v>
      </c>
      <c r="I4543" s="109">
        <v>0</v>
      </c>
      <c r="J4543" s="110">
        <v>52164</v>
      </c>
      <c r="K4543" s="110">
        <v>0</v>
      </c>
      <c r="L4543" s="109">
        <v>2371.09</v>
      </c>
      <c r="M4543" s="108" t="s">
        <v>17428</v>
      </c>
      <c r="N4543" s="110">
        <v>2473.8804</v>
      </c>
      <c r="O4543" s="110">
        <v>213.17840000000001</v>
      </c>
      <c r="P4543" s="68">
        <f t="shared" si="140"/>
        <v>52164</v>
      </c>
      <c r="Q4543" s="68">
        <f t="shared" si="141"/>
        <v>2371.090909090909</v>
      </c>
    </row>
    <row r="4544" spans="1:17" x14ac:dyDescent="0.25">
      <c r="A4544" s="108" t="s">
        <v>17896</v>
      </c>
      <c r="B4544" s="108" t="s">
        <v>17792</v>
      </c>
      <c r="C4544" s="108" t="s">
        <v>17793</v>
      </c>
      <c r="D4544" s="108" t="s">
        <v>98</v>
      </c>
      <c r="E4544" s="108" t="s">
        <v>2863</v>
      </c>
      <c r="F4544" s="108" t="s">
        <v>2912</v>
      </c>
      <c r="G4544" s="108" t="s">
        <v>2913</v>
      </c>
      <c r="H4544" s="109">
        <v>26</v>
      </c>
      <c r="I4544" s="109">
        <v>0</v>
      </c>
      <c r="J4544" s="110">
        <v>63035</v>
      </c>
      <c r="K4544" s="110">
        <v>0</v>
      </c>
      <c r="L4544" s="109">
        <v>2424.42</v>
      </c>
      <c r="M4544" s="108" t="s">
        <v>17428</v>
      </c>
      <c r="N4544" s="110">
        <v>2989.3579</v>
      </c>
      <c r="O4544" s="110">
        <v>257.59800000000001</v>
      </c>
      <c r="P4544" s="68">
        <f t="shared" si="140"/>
        <v>63035</v>
      </c>
      <c r="Q4544" s="68">
        <f t="shared" si="141"/>
        <v>2424.4230769230771</v>
      </c>
    </row>
    <row r="4545" spans="1:17" x14ac:dyDescent="0.25">
      <c r="A4545" s="108" t="s">
        <v>17896</v>
      </c>
      <c r="B4545" s="108" t="s">
        <v>17530</v>
      </c>
      <c r="C4545" s="108" t="s">
        <v>17531</v>
      </c>
      <c r="D4545" s="108" t="s">
        <v>101</v>
      </c>
      <c r="E4545" s="108" t="s">
        <v>1641</v>
      </c>
      <c r="F4545" s="108" t="s">
        <v>1640</v>
      </c>
      <c r="G4545" s="108" t="s">
        <v>1642</v>
      </c>
      <c r="H4545" s="109">
        <v>535</v>
      </c>
      <c r="I4545" s="109">
        <v>0</v>
      </c>
      <c r="J4545" s="110">
        <v>2669843</v>
      </c>
      <c r="K4545" s="110">
        <v>0</v>
      </c>
      <c r="L4545" s="109">
        <v>4990.3599999999997</v>
      </c>
      <c r="M4545" s="108" t="s">
        <v>17432</v>
      </c>
      <c r="N4545" s="110">
        <v>-36108.5386</v>
      </c>
      <c r="O4545" s="110">
        <v>0</v>
      </c>
      <c r="P4545" s="68">
        <f t="shared" si="140"/>
        <v>2669843</v>
      </c>
      <c r="Q4545" s="68">
        <f t="shared" si="141"/>
        <v>4990.3607476635516</v>
      </c>
    </row>
    <row r="4546" spans="1:17" x14ac:dyDescent="0.25">
      <c r="A4546" s="108" t="s">
        <v>17896</v>
      </c>
      <c r="B4546" s="108" t="s">
        <v>17530</v>
      </c>
      <c r="C4546" s="108" t="s">
        <v>17531</v>
      </c>
      <c r="D4546" s="108" t="s">
        <v>101</v>
      </c>
      <c r="E4546" s="108" t="s">
        <v>1641</v>
      </c>
      <c r="F4546" s="108" t="s">
        <v>1643</v>
      </c>
      <c r="G4546" s="108" t="s">
        <v>1644</v>
      </c>
      <c r="H4546" s="109">
        <v>150</v>
      </c>
      <c r="I4546" s="109">
        <v>0</v>
      </c>
      <c r="J4546" s="110">
        <v>854132</v>
      </c>
      <c r="K4546" s="110">
        <v>0</v>
      </c>
      <c r="L4546" s="109">
        <v>5694.21</v>
      </c>
      <c r="M4546" s="108" t="s">
        <v>17432</v>
      </c>
      <c r="N4546" s="110">
        <v>-11551.790300000001</v>
      </c>
      <c r="O4546" s="110">
        <v>0</v>
      </c>
      <c r="P4546" s="68">
        <f t="shared" si="140"/>
        <v>854132</v>
      </c>
      <c r="Q4546" s="68">
        <f t="shared" si="141"/>
        <v>5694.2133333333331</v>
      </c>
    </row>
    <row r="4547" spans="1:17" ht="30" x14ac:dyDescent="0.25">
      <c r="A4547" s="108" t="s">
        <v>17896</v>
      </c>
      <c r="B4547" s="108" t="s">
        <v>17530</v>
      </c>
      <c r="C4547" s="108" t="s">
        <v>17531</v>
      </c>
      <c r="D4547" s="108" t="s">
        <v>101</v>
      </c>
      <c r="E4547" s="108" t="s">
        <v>1641</v>
      </c>
      <c r="F4547" s="108" t="s">
        <v>1645</v>
      </c>
      <c r="G4547" s="108" t="s">
        <v>1646</v>
      </c>
      <c r="H4547" s="109">
        <v>553</v>
      </c>
      <c r="I4547" s="109">
        <v>0</v>
      </c>
      <c r="J4547" s="110">
        <v>2322389</v>
      </c>
      <c r="K4547" s="110">
        <v>0</v>
      </c>
      <c r="L4547" s="109">
        <v>4199.62</v>
      </c>
      <c r="M4547" s="108" t="s">
        <v>17432</v>
      </c>
      <c r="N4547" s="110">
        <v>-31409.366399999999</v>
      </c>
      <c r="O4547" s="110">
        <v>0</v>
      </c>
      <c r="P4547" s="68">
        <f t="shared" si="140"/>
        <v>2322389</v>
      </c>
      <c r="Q4547" s="68">
        <f t="shared" si="141"/>
        <v>4199.6184448462927</v>
      </c>
    </row>
    <row r="4548" spans="1:17" x14ac:dyDescent="0.25">
      <c r="A4548" s="108" t="s">
        <v>17896</v>
      </c>
      <c r="B4548" s="108" t="s">
        <v>17530</v>
      </c>
      <c r="C4548" s="108" t="s">
        <v>17531</v>
      </c>
      <c r="D4548" s="108" t="s">
        <v>101</v>
      </c>
      <c r="E4548" s="108" t="s">
        <v>1641</v>
      </c>
      <c r="F4548" s="108" t="s">
        <v>1647</v>
      </c>
      <c r="G4548" s="108" t="s">
        <v>1648</v>
      </c>
      <c r="H4548" s="109">
        <v>729</v>
      </c>
      <c r="I4548" s="109">
        <v>0</v>
      </c>
      <c r="J4548" s="110">
        <v>3744835</v>
      </c>
      <c r="K4548" s="110">
        <v>0</v>
      </c>
      <c r="L4548" s="109">
        <v>5136.95</v>
      </c>
      <c r="M4548" s="108" t="s">
        <v>17432</v>
      </c>
      <c r="N4548" s="110">
        <v>-50647.372000000003</v>
      </c>
      <c r="O4548" s="110">
        <v>0</v>
      </c>
      <c r="P4548" s="68">
        <f t="shared" ref="P4548:P4611" si="142">J4548-K4548</f>
        <v>3744835</v>
      </c>
      <c r="Q4548" s="68">
        <f t="shared" ref="Q4548:Q4611" si="143">P4548/H4548</f>
        <v>5136.947873799726</v>
      </c>
    </row>
    <row r="4549" spans="1:17" x14ac:dyDescent="0.25">
      <c r="A4549" s="108" t="s">
        <v>17896</v>
      </c>
      <c r="B4549" s="108" t="s">
        <v>17530</v>
      </c>
      <c r="C4549" s="108" t="s">
        <v>17531</v>
      </c>
      <c r="D4549" s="108" t="s">
        <v>101</v>
      </c>
      <c r="E4549" s="108" t="s">
        <v>1641</v>
      </c>
      <c r="F4549" s="108" t="s">
        <v>1649</v>
      </c>
      <c r="G4549" s="108" t="s">
        <v>1650</v>
      </c>
      <c r="H4549" s="109">
        <v>188</v>
      </c>
      <c r="I4549" s="109">
        <v>0</v>
      </c>
      <c r="J4549" s="110">
        <v>1043252</v>
      </c>
      <c r="K4549" s="110">
        <v>0</v>
      </c>
      <c r="L4549" s="109">
        <v>5549.21</v>
      </c>
      <c r="M4549" s="108" t="s">
        <v>17432</v>
      </c>
      <c r="N4549" s="110">
        <v>-14109.552100000001</v>
      </c>
      <c r="O4549" s="110">
        <v>0</v>
      </c>
      <c r="P4549" s="68">
        <f t="shared" si="142"/>
        <v>1043252</v>
      </c>
      <c r="Q4549" s="68">
        <f t="shared" si="143"/>
        <v>5549.2127659574471</v>
      </c>
    </row>
    <row r="4550" spans="1:17" x14ac:dyDescent="0.25">
      <c r="A4550" s="108" t="s">
        <v>17896</v>
      </c>
      <c r="B4550" s="108" t="s">
        <v>17530</v>
      </c>
      <c r="C4550" s="108" t="s">
        <v>17531</v>
      </c>
      <c r="D4550" s="108" t="s">
        <v>101</v>
      </c>
      <c r="E4550" s="108" t="s">
        <v>1641</v>
      </c>
      <c r="F4550" s="108" t="s">
        <v>1651</v>
      </c>
      <c r="G4550" s="108" t="s">
        <v>1652</v>
      </c>
      <c r="H4550" s="109">
        <v>77</v>
      </c>
      <c r="I4550" s="109">
        <v>0</v>
      </c>
      <c r="J4550" s="110">
        <v>412066</v>
      </c>
      <c r="K4550" s="110">
        <v>0</v>
      </c>
      <c r="L4550" s="109">
        <v>5351.51</v>
      </c>
      <c r="M4550" s="108" t="s">
        <v>17432</v>
      </c>
      <c r="N4550" s="110">
        <v>-5573.0225</v>
      </c>
      <c r="O4550" s="110">
        <v>0</v>
      </c>
      <c r="P4550" s="68">
        <f t="shared" si="142"/>
        <v>412066</v>
      </c>
      <c r="Q4550" s="68">
        <f t="shared" si="143"/>
        <v>5351.5064935064938</v>
      </c>
    </row>
    <row r="4551" spans="1:17" ht="30" x14ac:dyDescent="0.25">
      <c r="A4551" s="108" t="s">
        <v>17896</v>
      </c>
      <c r="B4551" s="108" t="s">
        <v>17530</v>
      </c>
      <c r="C4551" s="108" t="s">
        <v>17531</v>
      </c>
      <c r="D4551" s="108" t="s">
        <v>101</v>
      </c>
      <c r="E4551" s="108" t="s">
        <v>1641</v>
      </c>
      <c r="F4551" s="108" t="s">
        <v>22</v>
      </c>
      <c r="G4551" s="108" t="s">
        <v>1653</v>
      </c>
      <c r="H4551" s="109">
        <v>203</v>
      </c>
      <c r="I4551" s="109">
        <v>0</v>
      </c>
      <c r="J4551" s="110">
        <v>1091249</v>
      </c>
      <c r="K4551" s="110">
        <v>0</v>
      </c>
      <c r="L4551" s="109">
        <v>5375.61</v>
      </c>
      <c r="M4551" s="108" t="s">
        <v>17432</v>
      </c>
      <c r="N4551" s="110">
        <v>-14758.699500000001</v>
      </c>
      <c r="O4551" s="110">
        <v>0</v>
      </c>
      <c r="P4551" s="68">
        <f t="shared" si="142"/>
        <v>1091249</v>
      </c>
      <c r="Q4551" s="68">
        <f t="shared" si="143"/>
        <v>5375.6108374384239</v>
      </c>
    </row>
    <row r="4552" spans="1:17" x14ac:dyDescent="0.25">
      <c r="A4552" s="108" t="s">
        <v>17896</v>
      </c>
      <c r="B4552" s="108" t="s">
        <v>17530</v>
      </c>
      <c r="C4552" s="108" t="s">
        <v>17531</v>
      </c>
      <c r="D4552" s="108" t="s">
        <v>101</v>
      </c>
      <c r="E4552" s="108" t="s">
        <v>1641</v>
      </c>
      <c r="F4552" s="108" t="s">
        <v>1654</v>
      </c>
      <c r="G4552" s="108" t="s">
        <v>1655</v>
      </c>
      <c r="H4552" s="109">
        <v>336</v>
      </c>
      <c r="I4552" s="109">
        <v>0</v>
      </c>
      <c r="J4552" s="110">
        <v>1713109</v>
      </c>
      <c r="K4552" s="110">
        <v>0</v>
      </c>
      <c r="L4552" s="109">
        <v>5098.54</v>
      </c>
      <c r="M4552" s="108" t="s">
        <v>17432</v>
      </c>
      <c r="N4552" s="110">
        <v>-23169.1005</v>
      </c>
      <c r="O4552" s="110">
        <v>0</v>
      </c>
      <c r="P4552" s="68">
        <f t="shared" si="142"/>
        <v>1713109</v>
      </c>
      <c r="Q4552" s="68">
        <f t="shared" si="143"/>
        <v>5098.5386904761908</v>
      </c>
    </row>
    <row r="4553" spans="1:17" x14ac:dyDescent="0.25">
      <c r="A4553" s="108" t="s">
        <v>17896</v>
      </c>
      <c r="B4553" s="108" t="s">
        <v>17530</v>
      </c>
      <c r="C4553" s="108" t="s">
        <v>17531</v>
      </c>
      <c r="D4553" s="108" t="s">
        <v>101</v>
      </c>
      <c r="E4553" s="108" t="s">
        <v>1641</v>
      </c>
      <c r="F4553" s="108" t="s">
        <v>1656</v>
      </c>
      <c r="G4553" s="108" t="s">
        <v>1657</v>
      </c>
      <c r="H4553" s="109">
        <v>236</v>
      </c>
      <c r="I4553" s="109">
        <v>0</v>
      </c>
      <c r="J4553" s="110">
        <v>1235139</v>
      </c>
      <c r="K4553" s="110">
        <v>0</v>
      </c>
      <c r="L4553" s="109">
        <v>5233.6400000000003</v>
      </c>
      <c r="M4553" s="108" t="s">
        <v>17432</v>
      </c>
      <c r="N4553" s="110">
        <v>-16704.753799999999</v>
      </c>
      <c r="O4553" s="110">
        <v>0</v>
      </c>
      <c r="P4553" s="68">
        <f t="shared" si="142"/>
        <v>1235139</v>
      </c>
      <c r="Q4553" s="68">
        <f t="shared" si="143"/>
        <v>5233.6398305084749</v>
      </c>
    </row>
    <row r="4554" spans="1:17" x14ac:dyDescent="0.25">
      <c r="A4554" s="108" t="s">
        <v>17896</v>
      </c>
      <c r="B4554" s="108" t="s">
        <v>17530</v>
      </c>
      <c r="C4554" s="108" t="s">
        <v>17531</v>
      </c>
      <c r="D4554" s="108" t="s">
        <v>101</v>
      </c>
      <c r="E4554" s="108" t="s">
        <v>1641</v>
      </c>
      <c r="F4554" s="108" t="s">
        <v>1658</v>
      </c>
      <c r="G4554" s="108" t="s">
        <v>1659</v>
      </c>
      <c r="H4554" s="109">
        <v>500</v>
      </c>
      <c r="I4554" s="109">
        <v>0</v>
      </c>
      <c r="J4554" s="110">
        <v>2607413</v>
      </c>
      <c r="K4554" s="110">
        <v>0</v>
      </c>
      <c r="L4554" s="109">
        <v>5214.83</v>
      </c>
      <c r="M4554" s="108" t="s">
        <v>17432</v>
      </c>
      <c r="N4554" s="110">
        <v>-35264.202700000002</v>
      </c>
      <c r="O4554" s="110">
        <v>0</v>
      </c>
      <c r="P4554" s="68">
        <f t="shared" si="142"/>
        <v>2607413</v>
      </c>
      <c r="Q4554" s="68">
        <f t="shared" si="143"/>
        <v>5214.826</v>
      </c>
    </row>
    <row r="4555" spans="1:17" x14ac:dyDescent="0.25">
      <c r="A4555" s="108" t="s">
        <v>17896</v>
      </c>
      <c r="B4555" s="108" t="s">
        <v>17530</v>
      </c>
      <c r="C4555" s="108" t="s">
        <v>17531</v>
      </c>
      <c r="D4555" s="108" t="s">
        <v>101</v>
      </c>
      <c r="E4555" s="108" t="s">
        <v>1641</v>
      </c>
      <c r="F4555" s="108" t="s">
        <v>1660</v>
      </c>
      <c r="G4555" s="108" t="s">
        <v>1661</v>
      </c>
      <c r="H4555" s="109">
        <v>200</v>
      </c>
      <c r="I4555" s="109">
        <v>0</v>
      </c>
      <c r="J4555" s="110">
        <v>1042261</v>
      </c>
      <c r="K4555" s="110">
        <v>0</v>
      </c>
      <c r="L4555" s="109">
        <v>5211.3</v>
      </c>
      <c r="M4555" s="108" t="s">
        <v>17432</v>
      </c>
      <c r="N4555" s="110">
        <v>-14096.151</v>
      </c>
      <c r="O4555" s="110">
        <v>0</v>
      </c>
      <c r="P4555" s="68">
        <f t="shared" si="142"/>
        <v>1042261</v>
      </c>
      <c r="Q4555" s="68">
        <f t="shared" si="143"/>
        <v>5211.3050000000003</v>
      </c>
    </row>
    <row r="4556" spans="1:17" x14ac:dyDescent="0.25">
      <c r="A4556" s="108" t="s">
        <v>17896</v>
      </c>
      <c r="B4556" s="108" t="s">
        <v>17530</v>
      </c>
      <c r="C4556" s="108" t="s">
        <v>17531</v>
      </c>
      <c r="D4556" s="108" t="s">
        <v>101</v>
      </c>
      <c r="E4556" s="108" t="s">
        <v>1641</v>
      </c>
      <c r="F4556" s="108" t="s">
        <v>1662</v>
      </c>
      <c r="G4556" s="108" t="s">
        <v>1663</v>
      </c>
      <c r="H4556" s="109">
        <v>252</v>
      </c>
      <c r="I4556" s="109">
        <v>0</v>
      </c>
      <c r="J4556" s="110">
        <v>1369694</v>
      </c>
      <c r="K4556" s="110">
        <v>0</v>
      </c>
      <c r="L4556" s="109">
        <v>5435.29</v>
      </c>
      <c r="M4556" s="108" t="s">
        <v>17432</v>
      </c>
      <c r="N4556" s="110">
        <v>-18524.5507</v>
      </c>
      <c r="O4556" s="110">
        <v>0</v>
      </c>
      <c r="P4556" s="68">
        <f t="shared" si="142"/>
        <v>1369694</v>
      </c>
      <c r="Q4556" s="68">
        <f t="shared" si="143"/>
        <v>5435.2936507936511</v>
      </c>
    </row>
    <row r="4557" spans="1:17" x14ac:dyDescent="0.25">
      <c r="A4557" s="108" t="s">
        <v>17896</v>
      </c>
      <c r="B4557" s="108" t="s">
        <v>17530</v>
      </c>
      <c r="C4557" s="108" t="s">
        <v>17531</v>
      </c>
      <c r="D4557" s="108" t="s">
        <v>101</v>
      </c>
      <c r="E4557" s="108" t="s">
        <v>1641</v>
      </c>
      <c r="F4557" s="108" t="s">
        <v>1664</v>
      </c>
      <c r="G4557" s="108" t="s">
        <v>1665</v>
      </c>
      <c r="H4557" s="109">
        <v>150</v>
      </c>
      <c r="I4557" s="109">
        <v>0</v>
      </c>
      <c r="J4557" s="110">
        <v>814242</v>
      </c>
      <c r="K4557" s="110">
        <v>0</v>
      </c>
      <c r="L4557" s="109">
        <v>5428.28</v>
      </c>
      <c r="M4557" s="108" t="s">
        <v>17432</v>
      </c>
      <c r="N4557" s="110">
        <v>-11012.293</v>
      </c>
      <c r="O4557" s="110">
        <v>0</v>
      </c>
      <c r="P4557" s="68">
        <f t="shared" si="142"/>
        <v>814242</v>
      </c>
      <c r="Q4557" s="68">
        <f t="shared" si="143"/>
        <v>5428.28</v>
      </c>
    </row>
    <row r="4558" spans="1:17" x14ac:dyDescent="0.25">
      <c r="A4558" s="108" t="s">
        <v>17896</v>
      </c>
      <c r="B4558" s="108" t="s">
        <v>17530</v>
      </c>
      <c r="C4558" s="108" t="s">
        <v>17531</v>
      </c>
      <c r="D4558" s="108" t="s">
        <v>101</v>
      </c>
      <c r="E4558" s="108" t="s">
        <v>1641</v>
      </c>
      <c r="F4558" s="108" t="s">
        <v>1666</v>
      </c>
      <c r="G4558" s="108" t="s">
        <v>1667</v>
      </c>
      <c r="H4558" s="109">
        <v>327</v>
      </c>
      <c r="I4558" s="109">
        <v>0</v>
      </c>
      <c r="J4558" s="110">
        <v>1764932</v>
      </c>
      <c r="K4558" s="110">
        <v>0</v>
      </c>
      <c r="L4558" s="109">
        <v>5397.35</v>
      </c>
      <c r="M4558" s="108" t="s">
        <v>17432</v>
      </c>
      <c r="N4558" s="110">
        <v>-23869.981199999998</v>
      </c>
      <c r="O4558" s="110">
        <v>0</v>
      </c>
      <c r="P4558" s="68">
        <f t="shared" si="142"/>
        <v>1764932</v>
      </c>
      <c r="Q4558" s="68">
        <f t="shared" si="143"/>
        <v>5397.3455657492359</v>
      </c>
    </row>
    <row r="4559" spans="1:17" x14ac:dyDescent="0.25">
      <c r="A4559" s="108" t="s">
        <v>17896</v>
      </c>
      <c r="B4559" s="108" t="s">
        <v>17530</v>
      </c>
      <c r="C4559" s="108" t="s">
        <v>17531</v>
      </c>
      <c r="D4559" s="108" t="s">
        <v>101</v>
      </c>
      <c r="E4559" s="108" t="s">
        <v>1641</v>
      </c>
      <c r="F4559" s="108" t="s">
        <v>1668</v>
      </c>
      <c r="G4559" s="108" t="s">
        <v>1669</v>
      </c>
      <c r="H4559" s="109">
        <v>102</v>
      </c>
      <c r="I4559" s="109">
        <v>0</v>
      </c>
      <c r="J4559" s="110">
        <v>556854</v>
      </c>
      <c r="K4559" s="110">
        <v>0</v>
      </c>
      <c r="L4559" s="109">
        <v>5459.35</v>
      </c>
      <c r="M4559" s="108" t="s">
        <v>17432</v>
      </c>
      <c r="N4559" s="110">
        <v>-7531.2262000000001</v>
      </c>
      <c r="O4559" s="110">
        <v>0</v>
      </c>
      <c r="P4559" s="68">
        <f t="shared" si="142"/>
        <v>556854</v>
      </c>
      <c r="Q4559" s="68">
        <f t="shared" si="143"/>
        <v>5459.3529411764703</v>
      </c>
    </row>
    <row r="4560" spans="1:17" x14ac:dyDescent="0.25">
      <c r="A4560" s="108" t="s">
        <v>17896</v>
      </c>
      <c r="B4560" s="108" t="s">
        <v>17530</v>
      </c>
      <c r="C4560" s="108" t="s">
        <v>17531</v>
      </c>
      <c r="D4560" s="108" t="s">
        <v>101</v>
      </c>
      <c r="E4560" s="108" t="s">
        <v>1641</v>
      </c>
      <c r="F4560" s="108" t="s">
        <v>1670</v>
      </c>
      <c r="G4560" s="108" t="s">
        <v>1671</v>
      </c>
      <c r="H4560" s="109">
        <v>24</v>
      </c>
      <c r="I4560" s="109">
        <v>0</v>
      </c>
      <c r="J4560" s="110">
        <v>116197</v>
      </c>
      <c r="K4560" s="110">
        <v>0</v>
      </c>
      <c r="L4560" s="109">
        <v>4841.54</v>
      </c>
      <c r="M4560" s="108" t="s">
        <v>17432</v>
      </c>
      <c r="N4560" s="110">
        <v>-1571.5128999999999</v>
      </c>
      <c r="O4560" s="110">
        <v>0</v>
      </c>
      <c r="P4560" s="68">
        <f t="shared" si="142"/>
        <v>116197</v>
      </c>
      <c r="Q4560" s="68">
        <f t="shared" si="143"/>
        <v>4841.541666666667</v>
      </c>
    </row>
    <row r="4561" spans="1:17" x14ac:dyDescent="0.25">
      <c r="A4561" s="108" t="s">
        <v>17896</v>
      </c>
      <c r="B4561" s="108" t="s">
        <v>17530</v>
      </c>
      <c r="C4561" s="108" t="s">
        <v>17531</v>
      </c>
      <c r="D4561" s="108" t="s">
        <v>101</v>
      </c>
      <c r="E4561" s="108" t="s">
        <v>1641</v>
      </c>
      <c r="F4561" s="108" t="s">
        <v>1672</v>
      </c>
      <c r="G4561" s="108" t="s">
        <v>1673</v>
      </c>
      <c r="H4561" s="109">
        <v>250</v>
      </c>
      <c r="I4561" s="109">
        <v>0</v>
      </c>
      <c r="J4561" s="110">
        <v>1348831</v>
      </c>
      <c r="K4561" s="110">
        <v>0</v>
      </c>
      <c r="L4561" s="109">
        <v>5395.32</v>
      </c>
      <c r="M4561" s="108" t="s">
        <v>17432</v>
      </c>
      <c r="N4561" s="110">
        <v>-18242.3904</v>
      </c>
      <c r="O4561" s="110">
        <v>0</v>
      </c>
      <c r="P4561" s="68">
        <f t="shared" si="142"/>
        <v>1348831</v>
      </c>
      <c r="Q4561" s="68">
        <f t="shared" si="143"/>
        <v>5395.3239999999996</v>
      </c>
    </row>
    <row r="4562" spans="1:17" x14ac:dyDescent="0.25">
      <c r="A4562" s="108" t="s">
        <v>17896</v>
      </c>
      <c r="B4562" s="108" t="s">
        <v>17530</v>
      </c>
      <c r="C4562" s="108" t="s">
        <v>17531</v>
      </c>
      <c r="D4562" s="108" t="s">
        <v>101</v>
      </c>
      <c r="E4562" s="108" t="s">
        <v>1641</v>
      </c>
      <c r="F4562" s="108" t="s">
        <v>1674</v>
      </c>
      <c r="G4562" s="108" t="s">
        <v>1675</v>
      </c>
      <c r="H4562" s="109">
        <v>21</v>
      </c>
      <c r="I4562" s="109">
        <v>0</v>
      </c>
      <c r="J4562" s="110">
        <v>92535</v>
      </c>
      <c r="K4562" s="110">
        <v>0</v>
      </c>
      <c r="L4562" s="109">
        <v>4406.43</v>
      </c>
      <c r="M4562" s="108" t="s">
        <v>17432</v>
      </c>
      <c r="N4562" s="110">
        <v>-1251.4963</v>
      </c>
      <c r="O4562" s="110">
        <v>0</v>
      </c>
      <c r="P4562" s="68">
        <f t="shared" si="142"/>
        <v>92535</v>
      </c>
      <c r="Q4562" s="68">
        <f t="shared" si="143"/>
        <v>4406.4285714285716</v>
      </c>
    </row>
    <row r="4563" spans="1:17" x14ac:dyDescent="0.25">
      <c r="A4563" s="108" t="s">
        <v>17896</v>
      </c>
      <c r="B4563" s="108" t="s">
        <v>17530</v>
      </c>
      <c r="C4563" s="108" t="s">
        <v>17531</v>
      </c>
      <c r="D4563" s="108" t="s">
        <v>101</v>
      </c>
      <c r="E4563" s="108" t="s">
        <v>1641</v>
      </c>
      <c r="F4563" s="108" t="s">
        <v>1676</v>
      </c>
      <c r="G4563" s="108" t="s">
        <v>1675</v>
      </c>
      <c r="H4563" s="109">
        <v>204</v>
      </c>
      <c r="I4563" s="109">
        <v>0</v>
      </c>
      <c r="J4563" s="110">
        <v>1097287</v>
      </c>
      <c r="K4563" s="110">
        <v>0</v>
      </c>
      <c r="L4563" s="109">
        <v>5378.86</v>
      </c>
      <c r="M4563" s="108" t="s">
        <v>17432</v>
      </c>
      <c r="N4563" s="110">
        <v>-14840.361199999999</v>
      </c>
      <c r="O4563" s="110">
        <v>0</v>
      </c>
      <c r="P4563" s="68">
        <f t="shared" si="142"/>
        <v>1097287</v>
      </c>
      <c r="Q4563" s="68">
        <f t="shared" si="143"/>
        <v>5378.8578431372553</v>
      </c>
    </row>
    <row r="4564" spans="1:17" x14ac:dyDescent="0.25">
      <c r="A4564" s="108" t="s">
        <v>17896</v>
      </c>
      <c r="B4564" s="108" t="s">
        <v>17530</v>
      </c>
      <c r="C4564" s="108" t="s">
        <v>17531</v>
      </c>
      <c r="D4564" s="108" t="s">
        <v>101</v>
      </c>
      <c r="E4564" s="108" t="s">
        <v>1641</v>
      </c>
      <c r="F4564" s="108" t="s">
        <v>1677</v>
      </c>
      <c r="G4564" s="108" t="s">
        <v>1678</v>
      </c>
      <c r="H4564" s="109">
        <v>72</v>
      </c>
      <c r="I4564" s="109">
        <v>0</v>
      </c>
      <c r="J4564" s="110">
        <v>323673</v>
      </c>
      <c r="K4564" s="110">
        <v>0</v>
      </c>
      <c r="L4564" s="109">
        <v>4495.46</v>
      </c>
      <c r="M4564" s="108" t="s">
        <v>17432</v>
      </c>
      <c r="N4564" s="110">
        <v>-4377.5448999999999</v>
      </c>
      <c r="O4564" s="110">
        <v>0</v>
      </c>
      <c r="P4564" s="68">
        <f t="shared" si="142"/>
        <v>323673</v>
      </c>
      <c r="Q4564" s="68">
        <f t="shared" si="143"/>
        <v>4495.458333333333</v>
      </c>
    </row>
    <row r="4565" spans="1:17" x14ac:dyDescent="0.25">
      <c r="A4565" s="108" t="s">
        <v>17896</v>
      </c>
      <c r="B4565" s="108" t="s">
        <v>17530</v>
      </c>
      <c r="C4565" s="108" t="s">
        <v>17531</v>
      </c>
      <c r="D4565" s="108" t="s">
        <v>101</v>
      </c>
      <c r="E4565" s="108" t="s">
        <v>1641</v>
      </c>
      <c r="F4565" s="108" t="s">
        <v>1679</v>
      </c>
      <c r="G4565" s="108" t="s">
        <v>1680</v>
      </c>
      <c r="H4565" s="109">
        <v>59</v>
      </c>
      <c r="I4565" s="109">
        <v>0</v>
      </c>
      <c r="J4565" s="110">
        <v>262810</v>
      </c>
      <c r="K4565" s="110">
        <v>0</v>
      </c>
      <c r="L4565" s="109">
        <v>4454.41</v>
      </c>
      <c r="M4565" s="108" t="s">
        <v>17432</v>
      </c>
      <c r="N4565" s="110">
        <v>-3554.4005000000002</v>
      </c>
      <c r="O4565" s="110">
        <v>0</v>
      </c>
      <c r="P4565" s="68">
        <f t="shared" si="142"/>
        <v>262810</v>
      </c>
      <c r="Q4565" s="68">
        <f t="shared" si="143"/>
        <v>4454.406779661017</v>
      </c>
    </row>
    <row r="4566" spans="1:17" x14ac:dyDescent="0.25">
      <c r="A4566" s="108" t="s">
        <v>17896</v>
      </c>
      <c r="B4566" s="108" t="s">
        <v>17530</v>
      </c>
      <c r="C4566" s="108" t="s">
        <v>17531</v>
      </c>
      <c r="D4566" s="108" t="s">
        <v>101</v>
      </c>
      <c r="E4566" s="108" t="s">
        <v>1641</v>
      </c>
      <c r="F4566" s="108" t="s">
        <v>1681</v>
      </c>
      <c r="G4566" s="108" t="s">
        <v>1682</v>
      </c>
      <c r="H4566" s="109">
        <v>54</v>
      </c>
      <c r="I4566" s="109">
        <v>0</v>
      </c>
      <c r="J4566" s="110">
        <v>257014</v>
      </c>
      <c r="K4566" s="110">
        <v>0</v>
      </c>
      <c r="L4566" s="109">
        <v>4759.5200000000004</v>
      </c>
      <c r="M4566" s="108" t="s">
        <v>17432</v>
      </c>
      <c r="N4566" s="110">
        <v>-3476.0061999999998</v>
      </c>
      <c r="O4566" s="110">
        <v>0</v>
      </c>
      <c r="P4566" s="68">
        <f t="shared" si="142"/>
        <v>257014</v>
      </c>
      <c r="Q4566" s="68">
        <f t="shared" si="143"/>
        <v>4759.5185185185182</v>
      </c>
    </row>
    <row r="4567" spans="1:17" x14ac:dyDescent="0.25">
      <c r="A4567" s="108" t="s">
        <v>17896</v>
      </c>
      <c r="B4567" s="108" t="s">
        <v>17530</v>
      </c>
      <c r="C4567" s="108" t="s">
        <v>17531</v>
      </c>
      <c r="D4567" s="108" t="s">
        <v>101</v>
      </c>
      <c r="E4567" s="108" t="s">
        <v>1641</v>
      </c>
      <c r="F4567" s="108" t="s">
        <v>1683</v>
      </c>
      <c r="G4567" s="108" t="s">
        <v>1684</v>
      </c>
      <c r="H4567" s="109">
        <v>84</v>
      </c>
      <c r="I4567" s="109">
        <v>0</v>
      </c>
      <c r="J4567" s="110">
        <v>398554</v>
      </c>
      <c r="K4567" s="110">
        <v>0</v>
      </c>
      <c r="L4567" s="109">
        <v>4744.6899999999996</v>
      </c>
      <c r="M4567" s="108" t="s">
        <v>17432</v>
      </c>
      <c r="N4567" s="110">
        <v>-5390.2821000000004</v>
      </c>
      <c r="O4567" s="110">
        <v>0</v>
      </c>
      <c r="P4567" s="68">
        <f t="shared" si="142"/>
        <v>398554</v>
      </c>
      <c r="Q4567" s="68">
        <f t="shared" si="143"/>
        <v>4744.6904761904761</v>
      </c>
    </row>
    <row r="4568" spans="1:17" x14ac:dyDescent="0.25">
      <c r="A4568" s="108" t="s">
        <v>17896</v>
      </c>
      <c r="B4568" s="108" t="s">
        <v>17530</v>
      </c>
      <c r="C4568" s="108" t="s">
        <v>17531</v>
      </c>
      <c r="D4568" s="108" t="s">
        <v>101</v>
      </c>
      <c r="E4568" s="108" t="s">
        <v>1641</v>
      </c>
      <c r="F4568" s="108" t="s">
        <v>1685</v>
      </c>
      <c r="G4568" s="108" t="s">
        <v>1686</v>
      </c>
      <c r="H4568" s="109">
        <v>159</v>
      </c>
      <c r="I4568" s="109">
        <v>0</v>
      </c>
      <c r="J4568" s="110">
        <v>731126</v>
      </c>
      <c r="K4568" s="110">
        <v>0</v>
      </c>
      <c r="L4568" s="109">
        <v>4598.28</v>
      </c>
      <c r="M4568" s="108" t="s">
        <v>17432</v>
      </c>
      <c r="N4568" s="110">
        <v>-9888.1843000000008</v>
      </c>
      <c r="O4568" s="110">
        <v>0</v>
      </c>
      <c r="P4568" s="68">
        <f t="shared" si="142"/>
        <v>731126</v>
      </c>
      <c r="Q4568" s="68">
        <f t="shared" si="143"/>
        <v>4598.2767295597487</v>
      </c>
    </row>
    <row r="4569" spans="1:17" x14ac:dyDescent="0.25">
      <c r="A4569" s="108" t="s">
        <v>17896</v>
      </c>
      <c r="B4569" s="108" t="s">
        <v>17530</v>
      </c>
      <c r="C4569" s="108" t="s">
        <v>17531</v>
      </c>
      <c r="D4569" s="108" t="s">
        <v>101</v>
      </c>
      <c r="E4569" s="108" t="s">
        <v>1641</v>
      </c>
      <c r="F4569" s="108" t="s">
        <v>1687</v>
      </c>
      <c r="G4569" s="108" t="s">
        <v>1688</v>
      </c>
      <c r="H4569" s="109">
        <v>100</v>
      </c>
      <c r="I4569" s="109">
        <v>0</v>
      </c>
      <c r="J4569" s="110">
        <v>448198</v>
      </c>
      <c r="K4569" s="110">
        <v>0</v>
      </c>
      <c r="L4569" s="109">
        <v>4481.9799999999996</v>
      </c>
      <c r="M4569" s="108" t="s">
        <v>17432</v>
      </c>
      <c r="N4569" s="110">
        <v>-6061.6983</v>
      </c>
      <c r="O4569" s="110">
        <v>0</v>
      </c>
      <c r="P4569" s="68">
        <f t="shared" si="142"/>
        <v>448198</v>
      </c>
      <c r="Q4569" s="68">
        <f t="shared" si="143"/>
        <v>4481.9799999999996</v>
      </c>
    </row>
    <row r="4570" spans="1:17" x14ac:dyDescent="0.25">
      <c r="A4570" s="108" t="s">
        <v>17896</v>
      </c>
      <c r="B4570" s="108" t="s">
        <v>17530</v>
      </c>
      <c r="C4570" s="108" t="s">
        <v>17531</v>
      </c>
      <c r="D4570" s="108" t="s">
        <v>101</v>
      </c>
      <c r="E4570" s="108" t="s">
        <v>1641</v>
      </c>
      <c r="F4570" s="108" t="s">
        <v>1689</v>
      </c>
      <c r="G4570" s="108" t="s">
        <v>1690</v>
      </c>
      <c r="H4570" s="109">
        <v>66</v>
      </c>
      <c r="I4570" s="109">
        <v>0</v>
      </c>
      <c r="J4570" s="110">
        <v>340020</v>
      </c>
      <c r="K4570" s="110">
        <v>0</v>
      </c>
      <c r="L4570" s="109">
        <v>5151.82</v>
      </c>
      <c r="M4570" s="108" t="s">
        <v>17432</v>
      </c>
      <c r="N4570" s="110">
        <v>-4598.6273000000001</v>
      </c>
      <c r="O4570" s="110">
        <v>0</v>
      </c>
      <c r="P4570" s="68">
        <f t="shared" si="142"/>
        <v>340020</v>
      </c>
      <c r="Q4570" s="68">
        <f t="shared" si="143"/>
        <v>5151.818181818182</v>
      </c>
    </row>
    <row r="4571" spans="1:17" x14ac:dyDescent="0.25">
      <c r="A4571" s="108" t="s">
        <v>17896</v>
      </c>
      <c r="B4571" s="108" t="s">
        <v>17530</v>
      </c>
      <c r="C4571" s="108" t="s">
        <v>17531</v>
      </c>
      <c r="D4571" s="108" t="s">
        <v>101</v>
      </c>
      <c r="E4571" s="108" t="s">
        <v>1641</v>
      </c>
      <c r="F4571" s="108" t="s">
        <v>1691</v>
      </c>
      <c r="G4571" s="108" t="s">
        <v>1692</v>
      </c>
      <c r="H4571" s="109">
        <v>30</v>
      </c>
      <c r="I4571" s="109">
        <v>0</v>
      </c>
      <c r="J4571" s="110">
        <v>171578</v>
      </c>
      <c r="K4571" s="110">
        <v>0</v>
      </c>
      <c r="L4571" s="109">
        <v>5719.27</v>
      </c>
      <c r="M4571" s="108" t="s">
        <v>17432</v>
      </c>
      <c r="N4571" s="110">
        <v>-2320.5254</v>
      </c>
      <c r="O4571" s="110">
        <v>0</v>
      </c>
      <c r="P4571" s="68">
        <f t="shared" si="142"/>
        <v>171578</v>
      </c>
      <c r="Q4571" s="68">
        <f t="shared" si="143"/>
        <v>5719.2666666666664</v>
      </c>
    </row>
    <row r="4572" spans="1:17" x14ac:dyDescent="0.25">
      <c r="A4572" s="108" t="s">
        <v>17896</v>
      </c>
      <c r="B4572" s="108" t="s">
        <v>17530</v>
      </c>
      <c r="C4572" s="108" t="s">
        <v>17531</v>
      </c>
      <c r="D4572" s="108" t="s">
        <v>101</v>
      </c>
      <c r="E4572" s="108" t="s">
        <v>1641</v>
      </c>
      <c r="F4572" s="108" t="s">
        <v>1693</v>
      </c>
      <c r="G4572" s="108" t="s">
        <v>1694</v>
      </c>
      <c r="H4572" s="109">
        <v>32</v>
      </c>
      <c r="I4572" s="109">
        <v>0</v>
      </c>
      <c r="J4572" s="110">
        <v>74854</v>
      </c>
      <c r="K4572" s="110">
        <v>0</v>
      </c>
      <c r="L4572" s="109">
        <v>2339.19</v>
      </c>
      <c r="M4572" s="108" t="s">
        <v>17432</v>
      </c>
      <c r="N4572" s="110">
        <v>-1012.3656999999999</v>
      </c>
      <c r="O4572" s="110">
        <v>0</v>
      </c>
      <c r="P4572" s="68">
        <f t="shared" si="142"/>
        <v>74854</v>
      </c>
      <c r="Q4572" s="68">
        <f t="shared" si="143"/>
        <v>2339.1875</v>
      </c>
    </row>
    <row r="4573" spans="1:17" ht="30" x14ac:dyDescent="0.25">
      <c r="A4573" s="108" t="s">
        <v>17896</v>
      </c>
      <c r="B4573" s="108" t="s">
        <v>17530</v>
      </c>
      <c r="C4573" s="108" t="s">
        <v>17531</v>
      </c>
      <c r="D4573" s="108" t="s">
        <v>101</v>
      </c>
      <c r="E4573" s="108" t="s">
        <v>1641</v>
      </c>
      <c r="F4573" s="108" t="s">
        <v>1695</v>
      </c>
      <c r="G4573" s="108" t="s">
        <v>1696</v>
      </c>
      <c r="H4573" s="109">
        <v>80</v>
      </c>
      <c r="I4573" s="109">
        <v>0</v>
      </c>
      <c r="J4573" s="110">
        <v>97138</v>
      </c>
      <c r="K4573" s="110">
        <v>0</v>
      </c>
      <c r="L4573" s="109">
        <v>1214.22</v>
      </c>
      <c r="M4573" s="108" t="s">
        <v>17432</v>
      </c>
      <c r="N4573" s="110">
        <v>-1313.7578000000001</v>
      </c>
      <c r="O4573" s="110">
        <v>0</v>
      </c>
      <c r="P4573" s="68">
        <f t="shared" si="142"/>
        <v>97138</v>
      </c>
      <c r="Q4573" s="68">
        <f t="shared" si="143"/>
        <v>1214.2249999999999</v>
      </c>
    </row>
    <row r="4574" spans="1:17" x14ac:dyDescent="0.25">
      <c r="A4574" s="108" t="s">
        <v>17896</v>
      </c>
      <c r="B4574" s="108" t="s">
        <v>17530</v>
      </c>
      <c r="C4574" s="108" t="s">
        <v>17531</v>
      </c>
      <c r="D4574" s="108" t="s">
        <v>101</v>
      </c>
      <c r="E4574" s="108" t="s">
        <v>1641</v>
      </c>
      <c r="F4574" s="108" t="s">
        <v>1697</v>
      </c>
      <c r="G4574" s="108" t="s">
        <v>1698</v>
      </c>
      <c r="H4574" s="109">
        <v>152</v>
      </c>
      <c r="I4574" s="109">
        <v>0</v>
      </c>
      <c r="J4574" s="110">
        <v>360724</v>
      </c>
      <c r="K4574" s="110">
        <v>0</v>
      </c>
      <c r="L4574" s="109">
        <v>2373.1799999999998</v>
      </c>
      <c r="M4574" s="108" t="s">
        <v>17432</v>
      </c>
      <c r="N4574" s="110">
        <v>-4878.6502</v>
      </c>
      <c r="O4574" s="110">
        <v>0</v>
      </c>
      <c r="P4574" s="68">
        <f t="shared" si="142"/>
        <v>360724</v>
      </c>
      <c r="Q4574" s="68">
        <f t="shared" si="143"/>
        <v>2373.1842105263158</v>
      </c>
    </row>
    <row r="4575" spans="1:17" ht="30" x14ac:dyDescent="0.25">
      <c r="A4575" s="108" t="s">
        <v>17896</v>
      </c>
      <c r="B4575" s="108" t="s">
        <v>17530</v>
      </c>
      <c r="C4575" s="108" t="s">
        <v>17531</v>
      </c>
      <c r="D4575" s="108" t="s">
        <v>101</v>
      </c>
      <c r="E4575" s="108" t="s">
        <v>1641</v>
      </c>
      <c r="F4575" s="108" t="s">
        <v>1699</v>
      </c>
      <c r="G4575" s="108" t="s">
        <v>1700</v>
      </c>
      <c r="H4575" s="109">
        <v>86</v>
      </c>
      <c r="I4575" s="109">
        <v>0</v>
      </c>
      <c r="J4575" s="110">
        <v>172577</v>
      </c>
      <c r="K4575" s="110">
        <v>0</v>
      </c>
      <c r="L4575" s="109">
        <v>2006.71</v>
      </c>
      <c r="M4575" s="108" t="s">
        <v>17432</v>
      </c>
      <c r="N4575" s="110">
        <v>-2334.0284000000001</v>
      </c>
      <c r="O4575" s="110">
        <v>0</v>
      </c>
      <c r="P4575" s="68">
        <f t="shared" si="142"/>
        <v>172577</v>
      </c>
      <c r="Q4575" s="68">
        <f t="shared" si="143"/>
        <v>2006.7093023255813</v>
      </c>
    </row>
    <row r="4576" spans="1:17" x14ac:dyDescent="0.25">
      <c r="A4576" s="108" t="s">
        <v>17896</v>
      </c>
      <c r="B4576" s="108" t="s">
        <v>17530</v>
      </c>
      <c r="C4576" s="108" t="s">
        <v>17531</v>
      </c>
      <c r="D4576" s="108" t="s">
        <v>101</v>
      </c>
      <c r="E4576" s="108" t="s">
        <v>1641</v>
      </c>
      <c r="F4576" s="108" t="s">
        <v>1701</v>
      </c>
      <c r="G4576" s="108" t="s">
        <v>1702</v>
      </c>
      <c r="H4576" s="109">
        <v>49</v>
      </c>
      <c r="I4576" s="109">
        <v>0</v>
      </c>
      <c r="J4576" s="110">
        <v>104725</v>
      </c>
      <c r="K4576" s="110">
        <v>0</v>
      </c>
      <c r="L4576" s="109">
        <v>2137.2399999999998</v>
      </c>
      <c r="M4576" s="108" t="s">
        <v>17432</v>
      </c>
      <c r="N4576" s="110">
        <v>-1416.3693000000001</v>
      </c>
      <c r="O4576" s="110">
        <v>0</v>
      </c>
      <c r="P4576" s="68">
        <f t="shared" si="142"/>
        <v>104725</v>
      </c>
      <c r="Q4576" s="68">
        <f t="shared" si="143"/>
        <v>2137.2448979591836</v>
      </c>
    </row>
    <row r="4577" spans="1:17" x14ac:dyDescent="0.25">
      <c r="A4577" s="108" t="s">
        <v>17896</v>
      </c>
      <c r="B4577" s="108" t="s">
        <v>17530</v>
      </c>
      <c r="C4577" s="108" t="s">
        <v>17531</v>
      </c>
      <c r="D4577" s="108" t="s">
        <v>101</v>
      </c>
      <c r="E4577" s="108" t="s">
        <v>1641</v>
      </c>
      <c r="F4577" s="108" t="s">
        <v>1703</v>
      </c>
      <c r="G4577" s="108" t="s">
        <v>1704</v>
      </c>
      <c r="H4577" s="109">
        <v>40</v>
      </c>
      <c r="I4577" s="109">
        <v>0</v>
      </c>
      <c r="J4577" s="110">
        <v>95981</v>
      </c>
      <c r="K4577" s="110">
        <v>0</v>
      </c>
      <c r="L4577" s="109">
        <v>2399.52</v>
      </c>
      <c r="M4577" s="108" t="s">
        <v>17432</v>
      </c>
      <c r="N4577" s="110">
        <v>-1298.1017999999999</v>
      </c>
      <c r="O4577" s="110">
        <v>0</v>
      </c>
      <c r="P4577" s="68">
        <f t="shared" si="142"/>
        <v>95981</v>
      </c>
      <c r="Q4577" s="68">
        <f t="shared" si="143"/>
        <v>2399.5250000000001</v>
      </c>
    </row>
    <row r="4578" spans="1:17" x14ac:dyDescent="0.25">
      <c r="A4578" s="108" t="s">
        <v>17896</v>
      </c>
      <c r="B4578" s="108" t="s">
        <v>17530</v>
      </c>
      <c r="C4578" s="108" t="s">
        <v>17531</v>
      </c>
      <c r="D4578" s="108" t="s">
        <v>101</v>
      </c>
      <c r="E4578" s="108" t="s">
        <v>1641</v>
      </c>
      <c r="F4578" s="108" t="s">
        <v>1705</v>
      </c>
      <c r="G4578" s="108" t="s">
        <v>1706</v>
      </c>
      <c r="H4578" s="109">
        <v>135</v>
      </c>
      <c r="I4578" s="109">
        <v>0</v>
      </c>
      <c r="J4578" s="110">
        <v>250544</v>
      </c>
      <c r="K4578" s="110">
        <v>0</v>
      </c>
      <c r="L4578" s="109">
        <v>1855.88</v>
      </c>
      <c r="M4578" s="108" t="s">
        <v>17432</v>
      </c>
      <c r="N4578" s="110">
        <v>-3388.5052000000001</v>
      </c>
      <c r="O4578" s="110">
        <v>0</v>
      </c>
      <c r="P4578" s="68">
        <f t="shared" si="142"/>
        <v>250544</v>
      </c>
      <c r="Q4578" s="68">
        <f t="shared" si="143"/>
        <v>1855.8814814814814</v>
      </c>
    </row>
    <row r="4579" spans="1:17" ht="30" x14ac:dyDescent="0.25">
      <c r="A4579" s="108" t="s">
        <v>17896</v>
      </c>
      <c r="B4579" s="108" t="s">
        <v>17530</v>
      </c>
      <c r="C4579" s="108" t="s">
        <v>17531</v>
      </c>
      <c r="D4579" s="108" t="s">
        <v>101</v>
      </c>
      <c r="E4579" s="108" t="s">
        <v>1641</v>
      </c>
      <c r="F4579" s="108" t="s">
        <v>1707</v>
      </c>
      <c r="G4579" s="108" t="s">
        <v>1708</v>
      </c>
      <c r="H4579" s="109">
        <v>38</v>
      </c>
      <c r="I4579" s="109">
        <v>0</v>
      </c>
      <c r="J4579" s="110">
        <v>46886</v>
      </c>
      <c r="K4579" s="110">
        <v>0</v>
      </c>
      <c r="L4579" s="109">
        <v>1233.8399999999999</v>
      </c>
      <c r="M4579" s="108" t="s">
        <v>17432</v>
      </c>
      <c r="N4579" s="110">
        <v>-634.11559999999997</v>
      </c>
      <c r="O4579" s="110">
        <v>0</v>
      </c>
      <c r="P4579" s="68">
        <f t="shared" si="142"/>
        <v>46886</v>
      </c>
      <c r="Q4579" s="68">
        <f t="shared" si="143"/>
        <v>1233.8421052631579</v>
      </c>
    </row>
    <row r="4580" spans="1:17" x14ac:dyDescent="0.25">
      <c r="A4580" s="108" t="s">
        <v>17896</v>
      </c>
      <c r="B4580" s="108" t="s">
        <v>17530</v>
      </c>
      <c r="C4580" s="108" t="s">
        <v>17531</v>
      </c>
      <c r="D4580" s="108" t="s">
        <v>101</v>
      </c>
      <c r="E4580" s="108" t="s">
        <v>1641</v>
      </c>
      <c r="F4580" s="108" t="s">
        <v>1709</v>
      </c>
      <c r="G4580" s="108" t="s">
        <v>1710</v>
      </c>
      <c r="H4580" s="109">
        <v>137</v>
      </c>
      <c r="I4580" s="109">
        <v>0</v>
      </c>
      <c r="J4580" s="110">
        <v>193333</v>
      </c>
      <c r="K4580" s="110">
        <v>0</v>
      </c>
      <c r="L4580" s="109">
        <v>1411.19</v>
      </c>
      <c r="M4580" s="108" t="s">
        <v>17432</v>
      </c>
      <c r="N4580" s="110">
        <v>-2614.7532000000001</v>
      </c>
      <c r="O4580" s="110">
        <v>0</v>
      </c>
      <c r="P4580" s="68">
        <f t="shared" si="142"/>
        <v>193333</v>
      </c>
      <c r="Q4580" s="68">
        <f t="shared" si="143"/>
        <v>1411.1897810218977</v>
      </c>
    </row>
    <row r="4581" spans="1:17" x14ac:dyDescent="0.25">
      <c r="A4581" s="108" t="s">
        <v>17896</v>
      </c>
      <c r="B4581" s="108" t="s">
        <v>17530</v>
      </c>
      <c r="C4581" s="108" t="s">
        <v>17531</v>
      </c>
      <c r="D4581" s="108" t="s">
        <v>101</v>
      </c>
      <c r="E4581" s="108" t="s">
        <v>1641</v>
      </c>
      <c r="F4581" s="108" t="s">
        <v>1711</v>
      </c>
      <c r="G4581" s="108" t="s">
        <v>1712</v>
      </c>
      <c r="H4581" s="109">
        <v>178</v>
      </c>
      <c r="I4581" s="109">
        <v>0</v>
      </c>
      <c r="J4581" s="110">
        <v>375166</v>
      </c>
      <c r="K4581" s="110">
        <v>0</v>
      </c>
      <c r="L4581" s="109">
        <v>2107.67</v>
      </c>
      <c r="M4581" s="108" t="s">
        <v>17432</v>
      </c>
      <c r="N4581" s="110">
        <v>-5073.9728999999998</v>
      </c>
      <c r="O4581" s="110">
        <v>0</v>
      </c>
      <c r="P4581" s="68">
        <f t="shared" si="142"/>
        <v>375166</v>
      </c>
      <c r="Q4581" s="68">
        <f t="shared" si="143"/>
        <v>2107.674157303371</v>
      </c>
    </row>
    <row r="4582" spans="1:17" x14ac:dyDescent="0.25">
      <c r="A4582" s="108" t="s">
        <v>17896</v>
      </c>
      <c r="B4582" s="108" t="s">
        <v>17530</v>
      </c>
      <c r="C4582" s="108" t="s">
        <v>17531</v>
      </c>
      <c r="D4582" s="108" t="s">
        <v>101</v>
      </c>
      <c r="E4582" s="108" t="s">
        <v>1641</v>
      </c>
      <c r="F4582" s="108" t="s">
        <v>1713</v>
      </c>
      <c r="G4582" s="108" t="s">
        <v>1714</v>
      </c>
      <c r="H4582" s="109">
        <v>45</v>
      </c>
      <c r="I4582" s="109">
        <v>0</v>
      </c>
      <c r="J4582" s="110">
        <v>95193</v>
      </c>
      <c r="K4582" s="110">
        <v>0</v>
      </c>
      <c r="L4582" s="109">
        <v>2115.4</v>
      </c>
      <c r="M4582" s="108" t="s">
        <v>17432</v>
      </c>
      <c r="N4582" s="110">
        <v>-1287.4468999999999</v>
      </c>
      <c r="O4582" s="110">
        <v>0</v>
      </c>
      <c r="P4582" s="68">
        <f t="shared" si="142"/>
        <v>95193</v>
      </c>
      <c r="Q4582" s="68">
        <f t="shared" si="143"/>
        <v>2115.4</v>
      </c>
    </row>
    <row r="4583" spans="1:17" x14ac:dyDescent="0.25">
      <c r="A4583" s="108" t="s">
        <v>17896</v>
      </c>
      <c r="B4583" s="108" t="s">
        <v>17530</v>
      </c>
      <c r="C4583" s="108" t="s">
        <v>17531</v>
      </c>
      <c r="D4583" s="108" t="s">
        <v>101</v>
      </c>
      <c r="E4583" s="108" t="s">
        <v>1641</v>
      </c>
      <c r="F4583" s="108" t="s">
        <v>1715</v>
      </c>
      <c r="G4583" s="108" t="s">
        <v>1716</v>
      </c>
      <c r="H4583" s="109">
        <v>44</v>
      </c>
      <c r="I4583" s="109">
        <v>0</v>
      </c>
      <c r="J4583" s="110">
        <v>90022</v>
      </c>
      <c r="K4583" s="110">
        <v>0</v>
      </c>
      <c r="L4583" s="109">
        <v>2045.95</v>
      </c>
      <c r="M4583" s="108" t="s">
        <v>17432</v>
      </c>
      <c r="N4583" s="110">
        <v>-1217.5068000000001</v>
      </c>
      <c r="O4583" s="110">
        <v>0</v>
      </c>
      <c r="P4583" s="68">
        <f t="shared" si="142"/>
        <v>90022</v>
      </c>
      <c r="Q4583" s="68">
        <f t="shared" si="143"/>
        <v>2045.9545454545455</v>
      </c>
    </row>
    <row r="4584" spans="1:17" x14ac:dyDescent="0.25">
      <c r="A4584" s="108" t="s">
        <v>17896</v>
      </c>
      <c r="B4584" s="108" t="s">
        <v>17530</v>
      </c>
      <c r="C4584" s="108" t="s">
        <v>17531</v>
      </c>
      <c r="D4584" s="108" t="s">
        <v>101</v>
      </c>
      <c r="E4584" s="108" t="s">
        <v>1641</v>
      </c>
      <c r="F4584" s="108" t="s">
        <v>1717</v>
      </c>
      <c r="G4584" s="108" t="s">
        <v>1718</v>
      </c>
      <c r="H4584" s="109">
        <v>161</v>
      </c>
      <c r="I4584" s="109">
        <v>0</v>
      </c>
      <c r="J4584" s="110">
        <v>208589</v>
      </c>
      <c r="K4584" s="110">
        <v>0</v>
      </c>
      <c r="L4584" s="109">
        <v>1295.58</v>
      </c>
      <c r="M4584" s="108" t="s">
        <v>17432</v>
      </c>
      <c r="N4584" s="110">
        <v>-2821.0763999999999</v>
      </c>
      <c r="O4584" s="110">
        <v>0</v>
      </c>
      <c r="P4584" s="68">
        <f t="shared" si="142"/>
        <v>208589</v>
      </c>
      <c r="Q4584" s="68">
        <f t="shared" si="143"/>
        <v>1295.583850931677</v>
      </c>
    </row>
    <row r="4585" spans="1:17" x14ac:dyDescent="0.25">
      <c r="A4585" s="108" t="s">
        <v>17896</v>
      </c>
      <c r="B4585" s="108" t="s">
        <v>17530</v>
      </c>
      <c r="C4585" s="108" t="s">
        <v>17531</v>
      </c>
      <c r="D4585" s="108" t="s">
        <v>101</v>
      </c>
      <c r="E4585" s="108" t="s">
        <v>1641</v>
      </c>
      <c r="F4585" s="108" t="s">
        <v>1719</v>
      </c>
      <c r="G4585" s="108" t="s">
        <v>1720</v>
      </c>
      <c r="H4585" s="109">
        <v>245</v>
      </c>
      <c r="I4585" s="109">
        <v>0</v>
      </c>
      <c r="J4585" s="110">
        <v>495764</v>
      </c>
      <c r="K4585" s="110">
        <v>0</v>
      </c>
      <c r="L4585" s="109">
        <v>2023.53</v>
      </c>
      <c r="M4585" s="108" t="s">
        <v>17432</v>
      </c>
      <c r="N4585" s="110">
        <v>-6705.0122000000001</v>
      </c>
      <c r="O4585" s="110">
        <v>0</v>
      </c>
      <c r="P4585" s="68">
        <f t="shared" si="142"/>
        <v>495764</v>
      </c>
      <c r="Q4585" s="68">
        <f t="shared" si="143"/>
        <v>2023.5265306122449</v>
      </c>
    </row>
    <row r="4586" spans="1:17" ht="30" x14ac:dyDescent="0.25">
      <c r="A4586" s="108" t="s">
        <v>17896</v>
      </c>
      <c r="B4586" s="108" t="s">
        <v>17530</v>
      </c>
      <c r="C4586" s="108" t="s">
        <v>17531</v>
      </c>
      <c r="D4586" s="108" t="s">
        <v>101</v>
      </c>
      <c r="E4586" s="108" t="s">
        <v>1641</v>
      </c>
      <c r="F4586" s="108" t="s">
        <v>1721</v>
      </c>
      <c r="G4586" s="108" t="s">
        <v>1722</v>
      </c>
      <c r="H4586" s="109">
        <v>184</v>
      </c>
      <c r="I4586" s="109">
        <v>0</v>
      </c>
      <c r="J4586" s="110">
        <v>366721</v>
      </c>
      <c r="K4586" s="110">
        <v>0</v>
      </c>
      <c r="L4586" s="109">
        <v>1993.05</v>
      </c>
      <c r="M4586" s="108" t="s">
        <v>17432</v>
      </c>
      <c r="N4586" s="110">
        <v>-4959.7462999999998</v>
      </c>
      <c r="O4586" s="110">
        <v>0</v>
      </c>
      <c r="P4586" s="68">
        <f t="shared" si="142"/>
        <v>366721</v>
      </c>
      <c r="Q4586" s="68">
        <f t="shared" si="143"/>
        <v>1993.0489130434783</v>
      </c>
    </row>
    <row r="4587" spans="1:17" x14ac:dyDescent="0.25">
      <c r="A4587" s="108" t="s">
        <v>17896</v>
      </c>
      <c r="B4587" s="108" t="s">
        <v>17530</v>
      </c>
      <c r="C4587" s="108" t="s">
        <v>17531</v>
      </c>
      <c r="D4587" s="108" t="s">
        <v>101</v>
      </c>
      <c r="E4587" s="108" t="s">
        <v>1641</v>
      </c>
      <c r="F4587" s="108" t="s">
        <v>1723</v>
      </c>
      <c r="G4587" s="108" t="s">
        <v>1724</v>
      </c>
      <c r="H4587" s="109">
        <v>80</v>
      </c>
      <c r="I4587" s="109">
        <v>0</v>
      </c>
      <c r="J4587" s="110">
        <v>178141</v>
      </c>
      <c r="K4587" s="110">
        <v>0</v>
      </c>
      <c r="L4587" s="109">
        <v>2226.7600000000002</v>
      </c>
      <c r="M4587" s="108" t="s">
        <v>17432</v>
      </c>
      <c r="N4587" s="110">
        <v>-2409.2840000000001</v>
      </c>
      <c r="O4587" s="110">
        <v>0</v>
      </c>
      <c r="P4587" s="68">
        <f t="shared" si="142"/>
        <v>178141</v>
      </c>
      <c r="Q4587" s="68">
        <f t="shared" si="143"/>
        <v>2226.7624999999998</v>
      </c>
    </row>
    <row r="4588" spans="1:17" x14ac:dyDescent="0.25">
      <c r="A4588" s="108" t="s">
        <v>17896</v>
      </c>
      <c r="B4588" s="108" t="s">
        <v>17530</v>
      </c>
      <c r="C4588" s="108" t="s">
        <v>17531</v>
      </c>
      <c r="D4588" s="108" t="s">
        <v>101</v>
      </c>
      <c r="E4588" s="108" t="s">
        <v>1641</v>
      </c>
      <c r="F4588" s="108" t="s">
        <v>1725</v>
      </c>
      <c r="G4588" s="108" t="s">
        <v>1726</v>
      </c>
      <c r="H4588" s="109">
        <v>67</v>
      </c>
      <c r="I4588" s="109">
        <v>0</v>
      </c>
      <c r="J4588" s="110">
        <v>85001</v>
      </c>
      <c r="K4588" s="110">
        <v>0</v>
      </c>
      <c r="L4588" s="109">
        <v>1268.67</v>
      </c>
      <c r="M4588" s="108" t="s">
        <v>17432</v>
      </c>
      <c r="N4588" s="110">
        <v>-1149.6048000000001</v>
      </c>
      <c r="O4588" s="110">
        <v>0</v>
      </c>
      <c r="P4588" s="68">
        <f t="shared" si="142"/>
        <v>85001</v>
      </c>
      <c r="Q4588" s="68">
        <f t="shared" si="143"/>
        <v>1268.6716417910447</v>
      </c>
    </row>
    <row r="4589" spans="1:17" x14ac:dyDescent="0.25">
      <c r="A4589" s="108" t="s">
        <v>17896</v>
      </c>
      <c r="B4589" s="108" t="s">
        <v>17530</v>
      </c>
      <c r="C4589" s="108" t="s">
        <v>17531</v>
      </c>
      <c r="D4589" s="108" t="s">
        <v>101</v>
      </c>
      <c r="E4589" s="108" t="s">
        <v>1641</v>
      </c>
      <c r="F4589" s="108" t="s">
        <v>1727</v>
      </c>
      <c r="G4589" s="108" t="s">
        <v>1728</v>
      </c>
      <c r="H4589" s="109">
        <v>40</v>
      </c>
      <c r="I4589" s="109">
        <v>0</v>
      </c>
      <c r="J4589" s="110">
        <v>92840</v>
      </c>
      <c r="K4589" s="110">
        <v>0</v>
      </c>
      <c r="L4589" s="109">
        <v>2321</v>
      </c>
      <c r="M4589" s="108" t="s">
        <v>17432</v>
      </c>
      <c r="N4589" s="110">
        <v>-1255.627</v>
      </c>
      <c r="O4589" s="110">
        <v>0</v>
      </c>
      <c r="P4589" s="68">
        <f t="shared" si="142"/>
        <v>92840</v>
      </c>
      <c r="Q4589" s="68">
        <f t="shared" si="143"/>
        <v>2321</v>
      </c>
    </row>
    <row r="4590" spans="1:17" x14ac:dyDescent="0.25">
      <c r="A4590" s="108" t="s">
        <v>17896</v>
      </c>
      <c r="B4590" s="108" t="s">
        <v>17530</v>
      </c>
      <c r="C4590" s="108" t="s">
        <v>17531</v>
      </c>
      <c r="D4590" s="108" t="s">
        <v>101</v>
      </c>
      <c r="E4590" s="108" t="s">
        <v>1641</v>
      </c>
      <c r="F4590" s="108" t="s">
        <v>1729</v>
      </c>
      <c r="G4590" s="108" t="s">
        <v>1730</v>
      </c>
      <c r="H4590" s="109">
        <v>67</v>
      </c>
      <c r="I4590" s="109">
        <v>0</v>
      </c>
      <c r="J4590" s="110">
        <v>85998</v>
      </c>
      <c r="K4590" s="110">
        <v>0</v>
      </c>
      <c r="L4590" s="109">
        <v>1283.55</v>
      </c>
      <c r="M4590" s="108" t="s">
        <v>17432</v>
      </c>
      <c r="N4590" s="110">
        <v>-1163.0944999999999</v>
      </c>
      <c r="O4590" s="110">
        <v>0</v>
      </c>
      <c r="P4590" s="68">
        <f t="shared" si="142"/>
        <v>85998</v>
      </c>
      <c r="Q4590" s="68">
        <f t="shared" si="143"/>
        <v>1283.5522388059701</v>
      </c>
    </row>
    <row r="4591" spans="1:17" x14ac:dyDescent="0.25">
      <c r="A4591" s="108" t="s">
        <v>17896</v>
      </c>
      <c r="B4591" s="108" t="s">
        <v>17530</v>
      </c>
      <c r="C4591" s="108" t="s">
        <v>17531</v>
      </c>
      <c r="D4591" s="108" t="s">
        <v>101</v>
      </c>
      <c r="E4591" s="108" t="s">
        <v>1641</v>
      </c>
      <c r="F4591" s="108" t="s">
        <v>1731</v>
      </c>
      <c r="G4591" s="108" t="s">
        <v>1732</v>
      </c>
      <c r="H4591" s="109">
        <v>42</v>
      </c>
      <c r="I4591" s="109">
        <v>0</v>
      </c>
      <c r="J4591" s="110">
        <v>91931</v>
      </c>
      <c r="K4591" s="110">
        <v>0</v>
      </c>
      <c r="L4591" s="109">
        <v>2188.83</v>
      </c>
      <c r="M4591" s="108" t="s">
        <v>17432</v>
      </c>
      <c r="N4591" s="110">
        <v>-1243.3241</v>
      </c>
      <c r="O4591" s="110">
        <v>0</v>
      </c>
      <c r="P4591" s="68">
        <f t="shared" si="142"/>
        <v>91931</v>
      </c>
      <c r="Q4591" s="68">
        <f t="shared" si="143"/>
        <v>2188.8333333333335</v>
      </c>
    </row>
    <row r="4592" spans="1:17" x14ac:dyDescent="0.25">
      <c r="A4592" s="108" t="s">
        <v>17896</v>
      </c>
      <c r="B4592" s="108" t="s">
        <v>17530</v>
      </c>
      <c r="C4592" s="108" t="s">
        <v>17531</v>
      </c>
      <c r="D4592" s="108" t="s">
        <v>101</v>
      </c>
      <c r="E4592" s="108" t="s">
        <v>1641</v>
      </c>
      <c r="F4592" s="108" t="s">
        <v>1733</v>
      </c>
      <c r="G4592" s="108" t="s">
        <v>1734</v>
      </c>
      <c r="H4592" s="109">
        <v>80</v>
      </c>
      <c r="I4592" s="109">
        <v>0</v>
      </c>
      <c r="J4592" s="110">
        <v>171919</v>
      </c>
      <c r="K4592" s="110">
        <v>0</v>
      </c>
      <c r="L4592" s="109">
        <v>2148.9899999999998</v>
      </c>
      <c r="M4592" s="108" t="s">
        <v>17432</v>
      </c>
      <c r="N4592" s="110">
        <v>-2325.1315</v>
      </c>
      <c r="O4592" s="110">
        <v>0</v>
      </c>
      <c r="P4592" s="68">
        <f t="shared" si="142"/>
        <v>171919</v>
      </c>
      <c r="Q4592" s="68">
        <f t="shared" si="143"/>
        <v>2148.9875000000002</v>
      </c>
    </row>
    <row r="4593" spans="1:17" x14ac:dyDescent="0.25">
      <c r="A4593" s="108" t="s">
        <v>17896</v>
      </c>
      <c r="B4593" s="108" t="s">
        <v>17530</v>
      </c>
      <c r="C4593" s="108" t="s">
        <v>17531</v>
      </c>
      <c r="D4593" s="108" t="s">
        <v>101</v>
      </c>
      <c r="E4593" s="108" t="s">
        <v>1641</v>
      </c>
      <c r="F4593" s="108" t="s">
        <v>1735</v>
      </c>
      <c r="G4593" s="108" t="s">
        <v>1736</v>
      </c>
      <c r="H4593" s="109">
        <v>133</v>
      </c>
      <c r="I4593" s="109">
        <v>0</v>
      </c>
      <c r="J4593" s="110">
        <v>177740</v>
      </c>
      <c r="K4593" s="110">
        <v>0</v>
      </c>
      <c r="L4593" s="109">
        <v>1336.39</v>
      </c>
      <c r="M4593" s="108" t="s">
        <v>17432</v>
      </c>
      <c r="N4593" s="110">
        <v>-2403.8629000000001</v>
      </c>
      <c r="O4593" s="110">
        <v>0</v>
      </c>
      <c r="P4593" s="68">
        <f t="shared" si="142"/>
        <v>177740</v>
      </c>
      <c r="Q4593" s="68">
        <f t="shared" si="143"/>
        <v>1336.390977443609</v>
      </c>
    </row>
    <row r="4594" spans="1:17" x14ac:dyDescent="0.25">
      <c r="A4594" s="108" t="s">
        <v>17896</v>
      </c>
      <c r="B4594" s="108" t="s">
        <v>17530</v>
      </c>
      <c r="C4594" s="108" t="s">
        <v>17531</v>
      </c>
      <c r="D4594" s="108" t="s">
        <v>101</v>
      </c>
      <c r="E4594" s="108" t="s">
        <v>1641</v>
      </c>
      <c r="F4594" s="108" t="s">
        <v>1737</v>
      </c>
      <c r="G4594" s="108" t="s">
        <v>1738</v>
      </c>
      <c r="H4594" s="109">
        <v>50</v>
      </c>
      <c r="I4594" s="109">
        <v>0</v>
      </c>
      <c r="J4594" s="110">
        <v>108390</v>
      </c>
      <c r="K4594" s="110">
        <v>0</v>
      </c>
      <c r="L4594" s="109">
        <v>2167.8000000000002</v>
      </c>
      <c r="M4594" s="108" t="s">
        <v>17432</v>
      </c>
      <c r="N4594" s="110">
        <v>-1465.9250999999999</v>
      </c>
      <c r="O4594" s="110">
        <v>0</v>
      </c>
      <c r="P4594" s="68">
        <f t="shared" si="142"/>
        <v>108390</v>
      </c>
      <c r="Q4594" s="68">
        <f t="shared" si="143"/>
        <v>2167.8000000000002</v>
      </c>
    </row>
    <row r="4595" spans="1:17" x14ac:dyDescent="0.25">
      <c r="A4595" s="108" t="s">
        <v>17896</v>
      </c>
      <c r="B4595" s="108" t="s">
        <v>17530</v>
      </c>
      <c r="C4595" s="108" t="s">
        <v>17531</v>
      </c>
      <c r="D4595" s="108" t="s">
        <v>101</v>
      </c>
      <c r="E4595" s="108" t="s">
        <v>1641</v>
      </c>
      <c r="F4595" s="108" t="s">
        <v>1739</v>
      </c>
      <c r="G4595" s="108" t="s">
        <v>1740</v>
      </c>
      <c r="H4595" s="109">
        <v>80</v>
      </c>
      <c r="I4595" s="109">
        <v>0</v>
      </c>
      <c r="J4595" s="110">
        <v>161365</v>
      </c>
      <c r="K4595" s="110">
        <v>0</v>
      </c>
      <c r="L4595" s="109">
        <v>2017.06</v>
      </c>
      <c r="M4595" s="108" t="s">
        <v>17432</v>
      </c>
      <c r="N4595" s="110">
        <v>-2182.3982999999998</v>
      </c>
      <c r="O4595" s="110">
        <v>0</v>
      </c>
      <c r="P4595" s="68">
        <f t="shared" si="142"/>
        <v>161365</v>
      </c>
      <c r="Q4595" s="68">
        <f t="shared" si="143"/>
        <v>2017.0625</v>
      </c>
    </row>
    <row r="4596" spans="1:17" ht="30" x14ac:dyDescent="0.25">
      <c r="A4596" s="108" t="s">
        <v>17896</v>
      </c>
      <c r="B4596" s="108" t="s">
        <v>17530</v>
      </c>
      <c r="C4596" s="108" t="s">
        <v>17531</v>
      </c>
      <c r="D4596" s="108" t="s">
        <v>101</v>
      </c>
      <c r="E4596" s="108" t="s">
        <v>1641</v>
      </c>
      <c r="F4596" s="108" t="s">
        <v>1741</v>
      </c>
      <c r="G4596" s="108" t="s">
        <v>1742</v>
      </c>
      <c r="H4596" s="109">
        <v>75</v>
      </c>
      <c r="I4596" s="109">
        <v>0</v>
      </c>
      <c r="J4596" s="110">
        <v>166188</v>
      </c>
      <c r="K4596" s="110">
        <v>0</v>
      </c>
      <c r="L4596" s="109">
        <v>2215.84</v>
      </c>
      <c r="M4596" s="108" t="s">
        <v>17432</v>
      </c>
      <c r="N4596" s="110">
        <v>-2247.6302000000001</v>
      </c>
      <c r="O4596" s="110">
        <v>0</v>
      </c>
      <c r="P4596" s="68">
        <f t="shared" si="142"/>
        <v>166188</v>
      </c>
      <c r="Q4596" s="68">
        <f t="shared" si="143"/>
        <v>2215.84</v>
      </c>
    </row>
    <row r="4597" spans="1:17" x14ac:dyDescent="0.25">
      <c r="A4597" s="108" t="s">
        <v>17896</v>
      </c>
      <c r="B4597" s="108" t="s">
        <v>17530</v>
      </c>
      <c r="C4597" s="108" t="s">
        <v>17531</v>
      </c>
      <c r="D4597" s="108" t="s">
        <v>101</v>
      </c>
      <c r="E4597" s="108" t="s">
        <v>1641</v>
      </c>
      <c r="F4597" s="108" t="s">
        <v>1743</v>
      </c>
      <c r="G4597" s="108" t="s">
        <v>1744</v>
      </c>
      <c r="H4597" s="109">
        <v>64</v>
      </c>
      <c r="I4597" s="109">
        <v>0</v>
      </c>
      <c r="J4597" s="110">
        <v>87124</v>
      </c>
      <c r="K4597" s="110">
        <v>0</v>
      </c>
      <c r="L4597" s="109">
        <v>1361.31</v>
      </c>
      <c r="M4597" s="108" t="s">
        <v>17432</v>
      </c>
      <c r="N4597" s="110">
        <v>-1178.3118999999999</v>
      </c>
      <c r="O4597" s="110">
        <v>0</v>
      </c>
      <c r="P4597" s="68">
        <f t="shared" si="142"/>
        <v>87124</v>
      </c>
      <c r="Q4597" s="68">
        <f t="shared" si="143"/>
        <v>1361.3125</v>
      </c>
    </row>
    <row r="4598" spans="1:17" x14ac:dyDescent="0.25">
      <c r="A4598" s="108" t="s">
        <v>17896</v>
      </c>
      <c r="B4598" s="108" t="s">
        <v>17530</v>
      </c>
      <c r="C4598" s="108" t="s">
        <v>17531</v>
      </c>
      <c r="D4598" s="108" t="s">
        <v>101</v>
      </c>
      <c r="E4598" s="108" t="s">
        <v>1641</v>
      </c>
      <c r="F4598" s="108" t="s">
        <v>1745</v>
      </c>
      <c r="G4598" s="108" t="s">
        <v>1746</v>
      </c>
      <c r="H4598" s="109">
        <v>54</v>
      </c>
      <c r="I4598" s="109">
        <v>0</v>
      </c>
      <c r="J4598" s="110">
        <v>70659</v>
      </c>
      <c r="K4598" s="110">
        <v>0</v>
      </c>
      <c r="L4598" s="109">
        <v>1308.5</v>
      </c>
      <c r="M4598" s="108" t="s">
        <v>17432</v>
      </c>
      <c r="N4598" s="110">
        <v>-955.63940000000002</v>
      </c>
      <c r="O4598" s="110">
        <v>0</v>
      </c>
      <c r="P4598" s="68">
        <f t="shared" si="142"/>
        <v>70659</v>
      </c>
      <c r="Q4598" s="68">
        <f t="shared" si="143"/>
        <v>1308.5</v>
      </c>
    </row>
    <row r="4599" spans="1:17" x14ac:dyDescent="0.25">
      <c r="A4599" s="108" t="s">
        <v>17896</v>
      </c>
      <c r="B4599" s="108" t="s">
        <v>17530</v>
      </c>
      <c r="C4599" s="108" t="s">
        <v>17531</v>
      </c>
      <c r="D4599" s="108" t="s">
        <v>101</v>
      </c>
      <c r="E4599" s="108" t="s">
        <v>1641</v>
      </c>
      <c r="F4599" s="108" t="s">
        <v>1747</v>
      </c>
      <c r="G4599" s="108" t="s">
        <v>1748</v>
      </c>
      <c r="H4599" s="109">
        <v>50</v>
      </c>
      <c r="I4599" s="109">
        <v>0</v>
      </c>
      <c r="J4599" s="110">
        <v>108256</v>
      </c>
      <c r="K4599" s="110">
        <v>0</v>
      </c>
      <c r="L4599" s="109">
        <v>2165.12</v>
      </c>
      <c r="M4599" s="108" t="s">
        <v>17432</v>
      </c>
      <c r="N4599" s="110">
        <v>-1464.1217999999999</v>
      </c>
      <c r="O4599" s="110">
        <v>0</v>
      </c>
      <c r="P4599" s="68">
        <f t="shared" si="142"/>
        <v>108256</v>
      </c>
      <c r="Q4599" s="68">
        <f t="shared" si="143"/>
        <v>2165.12</v>
      </c>
    </row>
    <row r="4600" spans="1:17" x14ac:dyDescent="0.25">
      <c r="A4600" s="108" t="s">
        <v>17896</v>
      </c>
      <c r="B4600" s="108" t="s">
        <v>17530</v>
      </c>
      <c r="C4600" s="108" t="s">
        <v>17531</v>
      </c>
      <c r="D4600" s="108" t="s">
        <v>101</v>
      </c>
      <c r="E4600" s="108" t="s">
        <v>1641</v>
      </c>
      <c r="F4600" s="108" t="s">
        <v>1749</v>
      </c>
      <c r="G4600" s="108" t="s">
        <v>1750</v>
      </c>
      <c r="H4600" s="109">
        <v>45</v>
      </c>
      <c r="I4600" s="109">
        <v>0</v>
      </c>
      <c r="J4600" s="110">
        <v>60893</v>
      </c>
      <c r="K4600" s="110">
        <v>0</v>
      </c>
      <c r="L4600" s="109">
        <v>1353.18</v>
      </c>
      <c r="M4600" s="108" t="s">
        <v>17432</v>
      </c>
      <c r="N4600" s="110">
        <v>-823.55470000000003</v>
      </c>
      <c r="O4600" s="110">
        <v>0</v>
      </c>
      <c r="P4600" s="68">
        <f t="shared" si="142"/>
        <v>60893</v>
      </c>
      <c r="Q4600" s="68">
        <f t="shared" si="143"/>
        <v>1353.1777777777777</v>
      </c>
    </row>
    <row r="4601" spans="1:17" ht="30" x14ac:dyDescent="0.25">
      <c r="A4601" s="108" t="s">
        <v>17896</v>
      </c>
      <c r="B4601" s="108" t="s">
        <v>17530</v>
      </c>
      <c r="C4601" s="108" t="s">
        <v>17531</v>
      </c>
      <c r="D4601" s="108" t="s">
        <v>101</v>
      </c>
      <c r="E4601" s="108" t="s">
        <v>1641</v>
      </c>
      <c r="F4601" s="108" t="s">
        <v>1751</v>
      </c>
      <c r="G4601" s="108" t="s">
        <v>1752</v>
      </c>
      <c r="H4601" s="109">
        <v>32</v>
      </c>
      <c r="I4601" s="109">
        <v>0</v>
      </c>
      <c r="J4601" s="110">
        <v>65458</v>
      </c>
      <c r="K4601" s="110">
        <v>0</v>
      </c>
      <c r="L4601" s="109">
        <v>2045.56</v>
      </c>
      <c r="M4601" s="108" t="s">
        <v>17432</v>
      </c>
      <c r="N4601" s="110">
        <v>-885.28769999999997</v>
      </c>
      <c r="O4601" s="110">
        <v>0</v>
      </c>
      <c r="P4601" s="68">
        <f t="shared" si="142"/>
        <v>65458</v>
      </c>
      <c r="Q4601" s="68">
        <f t="shared" si="143"/>
        <v>2045.5625</v>
      </c>
    </row>
    <row r="4602" spans="1:17" x14ac:dyDescent="0.25">
      <c r="A4602" s="108" t="s">
        <v>17896</v>
      </c>
      <c r="B4602" s="108" t="s">
        <v>17530</v>
      </c>
      <c r="C4602" s="108" t="s">
        <v>17531</v>
      </c>
      <c r="D4602" s="108" t="s">
        <v>101</v>
      </c>
      <c r="E4602" s="108" t="s">
        <v>1641</v>
      </c>
      <c r="F4602" s="108" t="s">
        <v>1753</v>
      </c>
      <c r="G4602" s="108" t="s">
        <v>1754</v>
      </c>
      <c r="H4602" s="109">
        <v>50</v>
      </c>
      <c r="I4602" s="109">
        <v>0</v>
      </c>
      <c r="J4602" s="110">
        <v>99695</v>
      </c>
      <c r="K4602" s="110">
        <v>0</v>
      </c>
      <c r="L4602" s="109">
        <v>1993.9</v>
      </c>
      <c r="M4602" s="108" t="s">
        <v>17432</v>
      </c>
      <c r="N4602" s="110">
        <v>-1348.3288</v>
      </c>
      <c r="O4602" s="110">
        <v>0</v>
      </c>
      <c r="P4602" s="68">
        <f t="shared" si="142"/>
        <v>99695</v>
      </c>
      <c r="Q4602" s="68">
        <f t="shared" si="143"/>
        <v>1993.9</v>
      </c>
    </row>
    <row r="4603" spans="1:17" x14ac:dyDescent="0.25">
      <c r="A4603" s="108" t="s">
        <v>17896</v>
      </c>
      <c r="B4603" s="108" t="s">
        <v>17530</v>
      </c>
      <c r="C4603" s="108" t="s">
        <v>17531</v>
      </c>
      <c r="D4603" s="108" t="s">
        <v>101</v>
      </c>
      <c r="E4603" s="108" t="s">
        <v>1641</v>
      </c>
      <c r="F4603" s="108" t="s">
        <v>1755</v>
      </c>
      <c r="G4603" s="108" t="s">
        <v>1756</v>
      </c>
      <c r="H4603" s="109">
        <v>51</v>
      </c>
      <c r="I4603" s="109">
        <v>0</v>
      </c>
      <c r="J4603" s="110">
        <v>101966</v>
      </c>
      <c r="K4603" s="110">
        <v>0</v>
      </c>
      <c r="L4603" s="109">
        <v>1999.33</v>
      </c>
      <c r="M4603" s="108" t="s">
        <v>17432</v>
      </c>
      <c r="N4603" s="110">
        <v>-1379.0432000000001</v>
      </c>
      <c r="O4603" s="110">
        <v>0</v>
      </c>
      <c r="P4603" s="68">
        <f t="shared" si="142"/>
        <v>101966</v>
      </c>
      <c r="Q4603" s="68">
        <f t="shared" si="143"/>
        <v>1999.3333333333333</v>
      </c>
    </row>
    <row r="4604" spans="1:17" x14ac:dyDescent="0.25">
      <c r="A4604" s="108" t="s">
        <v>17896</v>
      </c>
      <c r="B4604" s="108" t="s">
        <v>17530</v>
      </c>
      <c r="C4604" s="108" t="s">
        <v>17531</v>
      </c>
      <c r="D4604" s="108" t="s">
        <v>101</v>
      </c>
      <c r="E4604" s="108" t="s">
        <v>1641</v>
      </c>
      <c r="F4604" s="108" t="s">
        <v>1757</v>
      </c>
      <c r="G4604" s="108" t="s">
        <v>1758</v>
      </c>
      <c r="H4604" s="109">
        <v>50</v>
      </c>
      <c r="I4604" s="109">
        <v>0</v>
      </c>
      <c r="J4604" s="110">
        <v>102593</v>
      </c>
      <c r="K4604" s="110">
        <v>0</v>
      </c>
      <c r="L4604" s="109">
        <v>2051.86</v>
      </c>
      <c r="M4604" s="108" t="s">
        <v>17432</v>
      </c>
      <c r="N4604" s="110">
        <v>-1387.5299</v>
      </c>
      <c r="O4604" s="110">
        <v>0</v>
      </c>
      <c r="P4604" s="68">
        <f t="shared" si="142"/>
        <v>102593</v>
      </c>
      <c r="Q4604" s="68">
        <f t="shared" si="143"/>
        <v>2051.86</v>
      </c>
    </row>
    <row r="4605" spans="1:17" x14ac:dyDescent="0.25">
      <c r="A4605" s="108" t="s">
        <v>17896</v>
      </c>
      <c r="B4605" s="108" t="s">
        <v>17530</v>
      </c>
      <c r="C4605" s="108" t="s">
        <v>17531</v>
      </c>
      <c r="D4605" s="108" t="s">
        <v>101</v>
      </c>
      <c r="E4605" s="108" t="s">
        <v>1641</v>
      </c>
      <c r="F4605" s="108" t="s">
        <v>1759</v>
      </c>
      <c r="G4605" s="108" t="s">
        <v>1760</v>
      </c>
      <c r="H4605" s="109">
        <v>50</v>
      </c>
      <c r="I4605" s="109">
        <v>0</v>
      </c>
      <c r="J4605" s="110">
        <v>100823</v>
      </c>
      <c r="K4605" s="110">
        <v>0</v>
      </c>
      <c r="L4605" s="109">
        <v>2016.46</v>
      </c>
      <c r="M4605" s="108" t="s">
        <v>17432</v>
      </c>
      <c r="N4605" s="110">
        <v>-1363.5863999999999</v>
      </c>
      <c r="O4605" s="110">
        <v>0</v>
      </c>
      <c r="P4605" s="68">
        <f t="shared" si="142"/>
        <v>100823</v>
      </c>
      <c r="Q4605" s="68">
        <f t="shared" si="143"/>
        <v>2016.46</v>
      </c>
    </row>
    <row r="4606" spans="1:17" ht="30" x14ac:dyDescent="0.25">
      <c r="A4606" s="108" t="s">
        <v>17896</v>
      </c>
      <c r="B4606" s="108" t="s">
        <v>17530</v>
      </c>
      <c r="C4606" s="108" t="s">
        <v>17531</v>
      </c>
      <c r="D4606" s="108" t="s">
        <v>101</v>
      </c>
      <c r="E4606" s="108" t="s">
        <v>1641</v>
      </c>
      <c r="F4606" s="108" t="s">
        <v>1771</v>
      </c>
      <c r="G4606" s="108" t="s">
        <v>1772</v>
      </c>
      <c r="H4606" s="109">
        <v>18</v>
      </c>
      <c r="I4606" s="109">
        <v>0</v>
      </c>
      <c r="J4606" s="110">
        <v>35336</v>
      </c>
      <c r="K4606" s="110">
        <v>0</v>
      </c>
      <c r="L4606" s="109">
        <v>1963.11</v>
      </c>
      <c r="M4606" s="108" t="s">
        <v>17432</v>
      </c>
      <c r="N4606" s="110">
        <v>-477.91</v>
      </c>
      <c r="O4606" s="110">
        <v>0</v>
      </c>
      <c r="P4606" s="68">
        <f t="shared" si="142"/>
        <v>35336</v>
      </c>
      <c r="Q4606" s="68">
        <f t="shared" si="143"/>
        <v>1963.1111111111111</v>
      </c>
    </row>
    <row r="4607" spans="1:17" ht="30" x14ac:dyDescent="0.25">
      <c r="A4607" s="108" t="s">
        <v>17896</v>
      </c>
      <c r="B4607" s="108" t="s">
        <v>17530</v>
      </c>
      <c r="C4607" s="108" t="s">
        <v>17531</v>
      </c>
      <c r="D4607" s="108" t="s">
        <v>101</v>
      </c>
      <c r="E4607" s="108" t="s">
        <v>1641</v>
      </c>
      <c r="F4607" s="108" t="s">
        <v>1773</v>
      </c>
      <c r="G4607" s="108" t="s">
        <v>1774</v>
      </c>
      <c r="H4607" s="109">
        <v>56</v>
      </c>
      <c r="I4607" s="109">
        <v>0</v>
      </c>
      <c r="J4607" s="110">
        <v>76820</v>
      </c>
      <c r="K4607" s="110">
        <v>0</v>
      </c>
      <c r="L4607" s="109">
        <v>1371.79</v>
      </c>
      <c r="M4607" s="108" t="s">
        <v>17432</v>
      </c>
      <c r="N4607" s="110">
        <v>-1038.9549</v>
      </c>
      <c r="O4607" s="110">
        <v>0</v>
      </c>
      <c r="P4607" s="68">
        <f t="shared" si="142"/>
        <v>76820</v>
      </c>
      <c r="Q4607" s="68">
        <f t="shared" si="143"/>
        <v>1371.7857142857142</v>
      </c>
    </row>
    <row r="4608" spans="1:17" x14ac:dyDescent="0.25">
      <c r="A4608" s="108" t="s">
        <v>17896</v>
      </c>
      <c r="B4608" s="108" t="s">
        <v>17530</v>
      </c>
      <c r="C4608" s="108" t="s">
        <v>17531</v>
      </c>
      <c r="D4608" s="108" t="s">
        <v>101</v>
      </c>
      <c r="E4608" s="108" t="s">
        <v>1641</v>
      </c>
      <c r="F4608" s="108" t="s">
        <v>1775</v>
      </c>
      <c r="G4608" s="108" t="s">
        <v>1776</v>
      </c>
      <c r="H4608" s="109">
        <v>43</v>
      </c>
      <c r="I4608" s="109">
        <v>0</v>
      </c>
      <c r="J4608" s="110">
        <v>151445</v>
      </c>
      <c r="K4608" s="110">
        <v>0</v>
      </c>
      <c r="L4608" s="109">
        <v>3521.98</v>
      </c>
      <c r="M4608" s="108" t="s">
        <v>17432</v>
      </c>
      <c r="N4608" s="110">
        <v>-2048.2314999999999</v>
      </c>
      <c r="O4608" s="110">
        <v>0</v>
      </c>
      <c r="P4608" s="68">
        <f t="shared" si="142"/>
        <v>151445</v>
      </c>
      <c r="Q4608" s="68">
        <f t="shared" si="143"/>
        <v>3521.9767441860463</v>
      </c>
    </row>
    <row r="4609" spans="1:17" x14ac:dyDescent="0.25">
      <c r="A4609" s="108" t="s">
        <v>17896</v>
      </c>
      <c r="B4609" s="108" t="s">
        <v>17530</v>
      </c>
      <c r="C4609" s="108" t="s">
        <v>17531</v>
      </c>
      <c r="D4609" s="108" t="s">
        <v>101</v>
      </c>
      <c r="E4609" s="108" t="s">
        <v>1641</v>
      </c>
      <c r="F4609" s="108" t="s">
        <v>1777</v>
      </c>
      <c r="G4609" s="108" t="s">
        <v>1778</v>
      </c>
      <c r="H4609" s="109">
        <v>40</v>
      </c>
      <c r="I4609" s="109">
        <v>0</v>
      </c>
      <c r="J4609" s="110">
        <v>55106</v>
      </c>
      <c r="K4609" s="110">
        <v>0</v>
      </c>
      <c r="L4609" s="109">
        <v>1377.65</v>
      </c>
      <c r="M4609" s="108" t="s">
        <v>17432</v>
      </c>
      <c r="N4609" s="110">
        <v>-745.28909999999996</v>
      </c>
      <c r="O4609" s="110">
        <v>0</v>
      </c>
      <c r="P4609" s="68">
        <f t="shared" si="142"/>
        <v>55106</v>
      </c>
      <c r="Q4609" s="68">
        <f t="shared" si="143"/>
        <v>1377.65</v>
      </c>
    </row>
    <row r="4610" spans="1:17" ht="30" x14ac:dyDescent="0.25">
      <c r="A4610" s="108" t="s">
        <v>17896</v>
      </c>
      <c r="B4610" s="108" t="s">
        <v>17530</v>
      </c>
      <c r="C4610" s="108" t="s">
        <v>17531</v>
      </c>
      <c r="D4610" s="108" t="s">
        <v>101</v>
      </c>
      <c r="E4610" s="108" t="s">
        <v>1641</v>
      </c>
      <c r="F4610" s="108" t="s">
        <v>1779</v>
      </c>
      <c r="G4610" s="108" t="s">
        <v>1780</v>
      </c>
      <c r="H4610" s="109">
        <v>49</v>
      </c>
      <c r="I4610" s="109">
        <v>0</v>
      </c>
      <c r="J4610" s="110">
        <v>62420</v>
      </c>
      <c r="K4610" s="110">
        <v>0</v>
      </c>
      <c r="L4610" s="109">
        <v>1273.8800000000001</v>
      </c>
      <c r="M4610" s="108" t="s">
        <v>17432</v>
      </c>
      <c r="N4610" s="110">
        <v>-844.20399999999995</v>
      </c>
      <c r="O4610" s="110">
        <v>0</v>
      </c>
      <c r="P4610" s="68">
        <f t="shared" si="142"/>
        <v>62420</v>
      </c>
      <c r="Q4610" s="68">
        <f t="shared" si="143"/>
        <v>1273.8775510204082</v>
      </c>
    </row>
    <row r="4611" spans="1:17" ht="30" x14ac:dyDescent="0.25">
      <c r="A4611" s="108" t="s">
        <v>17896</v>
      </c>
      <c r="B4611" s="108" t="s">
        <v>17530</v>
      </c>
      <c r="C4611" s="108" t="s">
        <v>17531</v>
      </c>
      <c r="D4611" s="108" t="s">
        <v>101</v>
      </c>
      <c r="E4611" s="108" t="s">
        <v>1641</v>
      </c>
      <c r="F4611" s="108" t="s">
        <v>1781</v>
      </c>
      <c r="G4611" s="108" t="s">
        <v>1782</v>
      </c>
      <c r="H4611" s="109">
        <v>36</v>
      </c>
      <c r="I4611" s="109">
        <v>0</v>
      </c>
      <c r="J4611" s="110">
        <v>43313</v>
      </c>
      <c r="K4611" s="110">
        <v>0</v>
      </c>
      <c r="L4611" s="109">
        <v>1203.1400000000001</v>
      </c>
      <c r="M4611" s="108" t="s">
        <v>17432</v>
      </c>
      <c r="N4611" s="110">
        <v>-585.79139999999995</v>
      </c>
      <c r="O4611" s="110">
        <v>0</v>
      </c>
      <c r="P4611" s="68">
        <f t="shared" si="142"/>
        <v>43313</v>
      </c>
      <c r="Q4611" s="68">
        <f t="shared" si="143"/>
        <v>1203.1388888888889</v>
      </c>
    </row>
    <row r="4612" spans="1:17" x14ac:dyDescent="0.25">
      <c r="A4612" s="108" t="s">
        <v>17896</v>
      </c>
      <c r="B4612" s="108" t="s">
        <v>17530</v>
      </c>
      <c r="C4612" s="108" t="s">
        <v>17531</v>
      </c>
      <c r="D4612" s="108" t="s">
        <v>101</v>
      </c>
      <c r="E4612" s="108" t="s">
        <v>1641</v>
      </c>
      <c r="F4612" s="108" t="s">
        <v>1783</v>
      </c>
      <c r="G4612" s="108" t="s">
        <v>1784</v>
      </c>
      <c r="H4612" s="109">
        <v>27</v>
      </c>
      <c r="I4612" s="109">
        <v>0</v>
      </c>
      <c r="J4612" s="110">
        <v>140082</v>
      </c>
      <c r="K4612" s="110">
        <v>0</v>
      </c>
      <c r="L4612" s="109">
        <v>5188.22</v>
      </c>
      <c r="M4612" s="108" t="s">
        <v>17432</v>
      </c>
      <c r="N4612" s="110">
        <v>-1894.5482999999999</v>
      </c>
      <c r="O4612" s="110">
        <v>0</v>
      </c>
      <c r="P4612" s="68">
        <f t="shared" ref="P4612:P4675" si="144">J4612-K4612</f>
        <v>140082</v>
      </c>
      <c r="Q4612" s="68">
        <f t="shared" ref="Q4612:Q4675" si="145">P4612/H4612</f>
        <v>5188.2222222222226</v>
      </c>
    </row>
    <row r="4613" spans="1:17" x14ac:dyDescent="0.25">
      <c r="A4613" s="108" t="s">
        <v>17896</v>
      </c>
      <c r="B4613" s="108" t="s">
        <v>17530</v>
      </c>
      <c r="C4613" s="108" t="s">
        <v>17531</v>
      </c>
      <c r="D4613" s="108" t="s">
        <v>101</v>
      </c>
      <c r="E4613" s="108" t="s">
        <v>1641</v>
      </c>
      <c r="F4613" s="108" t="s">
        <v>1785</v>
      </c>
      <c r="G4613" s="108" t="s">
        <v>1786</v>
      </c>
      <c r="H4613" s="109">
        <v>50</v>
      </c>
      <c r="I4613" s="109">
        <v>0</v>
      </c>
      <c r="J4613" s="110">
        <v>259400</v>
      </c>
      <c r="K4613" s="110">
        <v>0</v>
      </c>
      <c r="L4613" s="109">
        <v>5188</v>
      </c>
      <c r="M4613" s="108" t="s">
        <v>17432</v>
      </c>
      <c r="N4613" s="110">
        <v>-3508.2770999999998</v>
      </c>
      <c r="O4613" s="110">
        <v>0</v>
      </c>
      <c r="P4613" s="68">
        <f t="shared" si="144"/>
        <v>259400</v>
      </c>
      <c r="Q4613" s="68">
        <f t="shared" si="145"/>
        <v>5188</v>
      </c>
    </row>
    <row r="4614" spans="1:17" x14ac:dyDescent="0.25">
      <c r="A4614" s="108" t="s">
        <v>17896</v>
      </c>
      <c r="B4614" s="108" t="s">
        <v>17530</v>
      </c>
      <c r="C4614" s="108" t="s">
        <v>17531</v>
      </c>
      <c r="D4614" s="108" t="s">
        <v>101</v>
      </c>
      <c r="E4614" s="108" t="s">
        <v>1641</v>
      </c>
      <c r="F4614" s="108" t="s">
        <v>1787</v>
      </c>
      <c r="G4614" s="108" t="s">
        <v>1788</v>
      </c>
      <c r="H4614" s="109">
        <v>24</v>
      </c>
      <c r="I4614" s="109">
        <v>0</v>
      </c>
      <c r="J4614" s="110">
        <v>36593</v>
      </c>
      <c r="K4614" s="110">
        <v>0</v>
      </c>
      <c r="L4614" s="109">
        <v>1524.71</v>
      </c>
      <c r="M4614" s="108" t="s">
        <v>17432</v>
      </c>
      <c r="N4614" s="110">
        <v>-494.90010000000001</v>
      </c>
      <c r="O4614" s="110">
        <v>0</v>
      </c>
      <c r="P4614" s="68">
        <f t="shared" si="144"/>
        <v>36593</v>
      </c>
      <c r="Q4614" s="68">
        <f t="shared" si="145"/>
        <v>1524.7083333333333</v>
      </c>
    </row>
    <row r="4615" spans="1:17" x14ac:dyDescent="0.25">
      <c r="A4615" s="108" t="s">
        <v>17896</v>
      </c>
      <c r="B4615" s="108" t="s">
        <v>17530</v>
      </c>
      <c r="C4615" s="108" t="s">
        <v>17531</v>
      </c>
      <c r="D4615" s="108" t="s">
        <v>101</v>
      </c>
      <c r="E4615" s="108" t="s">
        <v>1641</v>
      </c>
      <c r="F4615" s="108" t="s">
        <v>1789</v>
      </c>
      <c r="G4615" s="108" t="s">
        <v>1790</v>
      </c>
      <c r="H4615" s="109">
        <v>50</v>
      </c>
      <c r="I4615" s="109">
        <v>0</v>
      </c>
      <c r="J4615" s="110">
        <v>251257</v>
      </c>
      <c r="K4615" s="110">
        <v>0</v>
      </c>
      <c r="L4615" s="109">
        <v>5025.1400000000003</v>
      </c>
      <c r="M4615" s="108" t="s">
        <v>17432</v>
      </c>
      <c r="N4615" s="110">
        <v>-3398.1451999999999</v>
      </c>
      <c r="O4615" s="110">
        <v>0</v>
      </c>
      <c r="P4615" s="68">
        <f t="shared" si="144"/>
        <v>251257</v>
      </c>
      <c r="Q4615" s="68">
        <f t="shared" si="145"/>
        <v>5025.1400000000003</v>
      </c>
    </row>
    <row r="4616" spans="1:17" x14ac:dyDescent="0.25">
      <c r="A4616" s="108" t="s">
        <v>17896</v>
      </c>
      <c r="B4616" s="108" t="s">
        <v>17530</v>
      </c>
      <c r="C4616" s="108" t="s">
        <v>17531</v>
      </c>
      <c r="D4616" s="108" t="s">
        <v>101</v>
      </c>
      <c r="E4616" s="108" t="s">
        <v>1641</v>
      </c>
      <c r="F4616" s="108" t="s">
        <v>1791</v>
      </c>
      <c r="G4616" s="108" t="s">
        <v>1792</v>
      </c>
      <c r="H4616" s="109">
        <v>23</v>
      </c>
      <c r="I4616" s="109">
        <v>0</v>
      </c>
      <c r="J4616" s="110">
        <v>53974</v>
      </c>
      <c r="K4616" s="110">
        <v>0</v>
      </c>
      <c r="L4616" s="109">
        <v>2346.6999999999998</v>
      </c>
      <c r="M4616" s="108" t="s">
        <v>17432</v>
      </c>
      <c r="N4616" s="110">
        <v>-729.98030000000006</v>
      </c>
      <c r="O4616" s="110">
        <v>0</v>
      </c>
      <c r="P4616" s="68">
        <f t="shared" si="144"/>
        <v>53974</v>
      </c>
      <c r="Q4616" s="68">
        <f t="shared" si="145"/>
        <v>2346.695652173913</v>
      </c>
    </row>
    <row r="4617" spans="1:17" x14ac:dyDescent="0.25">
      <c r="A4617" s="108" t="s">
        <v>17896</v>
      </c>
      <c r="B4617" s="108" t="s">
        <v>17530</v>
      </c>
      <c r="C4617" s="108" t="s">
        <v>17531</v>
      </c>
      <c r="D4617" s="108" t="s">
        <v>101</v>
      </c>
      <c r="E4617" s="108" t="s">
        <v>1641</v>
      </c>
      <c r="F4617" s="108" t="s">
        <v>1793</v>
      </c>
      <c r="G4617" s="108" t="s">
        <v>1794</v>
      </c>
      <c r="H4617" s="109">
        <v>40</v>
      </c>
      <c r="I4617" s="109">
        <v>0</v>
      </c>
      <c r="J4617" s="110">
        <v>50516</v>
      </c>
      <c r="K4617" s="110">
        <v>0</v>
      </c>
      <c r="L4617" s="109">
        <v>1262.9000000000001</v>
      </c>
      <c r="M4617" s="108" t="s">
        <v>17432</v>
      </c>
      <c r="N4617" s="110">
        <v>-683.21320000000003</v>
      </c>
      <c r="O4617" s="110">
        <v>0</v>
      </c>
      <c r="P4617" s="68">
        <f t="shared" si="144"/>
        <v>50516</v>
      </c>
      <c r="Q4617" s="68">
        <f t="shared" si="145"/>
        <v>1262.9000000000001</v>
      </c>
    </row>
    <row r="4618" spans="1:17" x14ac:dyDescent="0.25">
      <c r="A4618" s="108" t="s">
        <v>17896</v>
      </c>
      <c r="B4618" s="108" t="s">
        <v>17530</v>
      </c>
      <c r="C4618" s="108" t="s">
        <v>17531</v>
      </c>
      <c r="D4618" s="108" t="s">
        <v>101</v>
      </c>
      <c r="E4618" s="108" t="s">
        <v>1641</v>
      </c>
      <c r="F4618" s="108" t="s">
        <v>1795</v>
      </c>
      <c r="G4618" s="108" t="s">
        <v>1796</v>
      </c>
      <c r="H4618" s="109">
        <v>47</v>
      </c>
      <c r="I4618" s="109">
        <v>0</v>
      </c>
      <c r="J4618" s="110">
        <v>80898</v>
      </c>
      <c r="K4618" s="110">
        <v>0</v>
      </c>
      <c r="L4618" s="109">
        <v>1721.23</v>
      </c>
      <c r="M4618" s="108" t="s">
        <v>17432</v>
      </c>
      <c r="N4618" s="110">
        <v>-1094.1187</v>
      </c>
      <c r="O4618" s="110">
        <v>0</v>
      </c>
      <c r="P4618" s="68">
        <f t="shared" si="144"/>
        <v>80898</v>
      </c>
      <c r="Q4618" s="68">
        <f t="shared" si="145"/>
        <v>1721.2340425531916</v>
      </c>
    </row>
    <row r="4619" spans="1:17" x14ac:dyDescent="0.25">
      <c r="A4619" s="108" t="s">
        <v>17896</v>
      </c>
      <c r="B4619" s="108" t="s">
        <v>17530</v>
      </c>
      <c r="C4619" s="108" t="s">
        <v>17531</v>
      </c>
      <c r="D4619" s="108" t="s">
        <v>101</v>
      </c>
      <c r="E4619" s="108" t="s">
        <v>1641</v>
      </c>
      <c r="F4619" s="108" t="s">
        <v>1797</v>
      </c>
      <c r="G4619" s="108" t="s">
        <v>1798</v>
      </c>
      <c r="H4619" s="109">
        <v>46</v>
      </c>
      <c r="I4619" s="109">
        <v>0</v>
      </c>
      <c r="J4619" s="110">
        <v>65705</v>
      </c>
      <c r="K4619" s="110">
        <v>0</v>
      </c>
      <c r="L4619" s="109">
        <v>1428.37</v>
      </c>
      <c r="M4619" s="108" t="s">
        <v>17432</v>
      </c>
      <c r="N4619" s="110">
        <v>-888.63</v>
      </c>
      <c r="O4619" s="110">
        <v>0</v>
      </c>
      <c r="P4619" s="68">
        <f t="shared" si="144"/>
        <v>65705</v>
      </c>
      <c r="Q4619" s="68">
        <f t="shared" si="145"/>
        <v>1428.3695652173913</v>
      </c>
    </row>
    <row r="4620" spans="1:17" x14ac:dyDescent="0.25">
      <c r="A4620" s="108" t="s">
        <v>17896</v>
      </c>
      <c r="B4620" s="108" t="s">
        <v>17530</v>
      </c>
      <c r="C4620" s="108" t="s">
        <v>17531</v>
      </c>
      <c r="D4620" s="108" t="s">
        <v>101</v>
      </c>
      <c r="E4620" s="108" t="s">
        <v>1641</v>
      </c>
      <c r="F4620" s="108" t="s">
        <v>1799</v>
      </c>
      <c r="G4620" s="108" t="s">
        <v>1800</v>
      </c>
      <c r="H4620" s="109">
        <v>20</v>
      </c>
      <c r="I4620" s="109">
        <v>0</v>
      </c>
      <c r="J4620" s="110">
        <v>41729</v>
      </c>
      <c r="K4620" s="110">
        <v>0</v>
      </c>
      <c r="L4620" s="109">
        <v>2086.4499999999998</v>
      </c>
      <c r="M4620" s="108" t="s">
        <v>17432</v>
      </c>
      <c r="N4620" s="110">
        <v>-564.36429999999996</v>
      </c>
      <c r="O4620" s="110">
        <v>0</v>
      </c>
      <c r="P4620" s="68">
        <f t="shared" si="144"/>
        <v>41729</v>
      </c>
      <c r="Q4620" s="68">
        <f t="shared" si="145"/>
        <v>2086.4499999999998</v>
      </c>
    </row>
    <row r="4621" spans="1:17" x14ac:dyDescent="0.25">
      <c r="A4621" s="108" t="s">
        <v>17896</v>
      </c>
      <c r="B4621" s="108" t="s">
        <v>17530</v>
      </c>
      <c r="C4621" s="108" t="s">
        <v>17531</v>
      </c>
      <c r="D4621" s="108" t="s">
        <v>101</v>
      </c>
      <c r="E4621" s="108" t="s">
        <v>1641</v>
      </c>
      <c r="F4621" s="108" t="s">
        <v>1801</v>
      </c>
      <c r="G4621" s="108" t="s">
        <v>1802</v>
      </c>
      <c r="H4621" s="109">
        <v>30</v>
      </c>
      <c r="I4621" s="109">
        <v>0</v>
      </c>
      <c r="J4621" s="110">
        <v>38337</v>
      </c>
      <c r="K4621" s="110">
        <v>0</v>
      </c>
      <c r="L4621" s="109">
        <v>1277.9000000000001</v>
      </c>
      <c r="M4621" s="108" t="s">
        <v>17432</v>
      </c>
      <c r="N4621" s="110">
        <v>-518.49779999999998</v>
      </c>
      <c r="O4621" s="110">
        <v>0</v>
      </c>
      <c r="P4621" s="68">
        <f t="shared" si="144"/>
        <v>38337</v>
      </c>
      <c r="Q4621" s="68">
        <f t="shared" si="145"/>
        <v>1277.9000000000001</v>
      </c>
    </row>
    <row r="4622" spans="1:17" x14ac:dyDescent="0.25">
      <c r="A4622" s="108" t="s">
        <v>17896</v>
      </c>
      <c r="B4622" s="108" t="s">
        <v>17530</v>
      </c>
      <c r="C4622" s="108" t="s">
        <v>17531</v>
      </c>
      <c r="D4622" s="108" t="s">
        <v>101</v>
      </c>
      <c r="E4622" s="108" t="s">
        <v>1641</v>
      </c>
      <c r="F4622" s="108" t="s">
        <v>1803</v>
      </c>
      <c r="G4622" s="108" t="s">
        <v>1804</v>
      </c>
      <c r="H4622" s="109">
        <v>20</v>
      </c>
      <c r="I4622" s="109">
        <v>0</v>
      </c>
      <c r="J4622" s="110">
        <v>43236</v>
      </c>
      <c r="K4622" s="110">
        <v>0</v>
      </c>
      <c r="L4622" s="109">
        <v>2161.8000000000002</v>
      </c>
      <c r="M4622" s="108" t="s">
        <v>17432</v>
      </c>
      <c r="N4622" s="110">
        <v>-584.74779999999998</v>
      </c>
      <c r="O4622" s="110">
        <v>0</v>
      </c>
      <c r="P4622" s="68">
        <f t="shared" si="144"/>
        <v>43236</v>
      </c>
      <c r="Q4622" s="68">
        <f t="shared" si="145"/>
        <v>2161.8000000000002</v>
      </c>
    </row>
    <row r="4623" spans="1:17" ht="30" x14ac:dyDescent="0.25">
      <c r="A4623" s="108" t="s">
        <v>17896</v>
      </c>
      <c r="B4623" s="108" t="s">
        <v>17530</v>
      </c>
      <c r="C4623" s="108" t="s">
        <v>17531</v>
      </c>
      <c r="D4623" s="108" t="s">
        <v>101</v>
      </c>
      <c r="E4623" s="108" t="s">
        <v>1641</v>
      </c>
      <c r="F4623" s="108" t="s">
        <v>1805</v>
      </c>
      <c r="G4623" s="108" t="s">
        <v>1806</v>
      </c>
      <c r="H4623" s="109">
        <v>36</v>
      </c>
      <c r="I4623" s="109">
        <v>0</v>
      </c>
      <c r="J4623" s="110">
        <v>74677</v>
      </c>
      <c r="K4623" s="110">
        <v>0</v>
      </c>
      <c r="L4623" s="109">
        <v>2074.36</v>
      </c>
      <c r="M4623" s="108" t="s">
        <v>17432</v>
      </c>
      <c r="N4623" s="110">
        <v>-1009.9754</v>
      </c>
      <c r="O4623" s="110">
        <v>0</v>
      </c>
      <c r="P4623" s="68">
        <f t="shared" si="144"/>
        <v>74677</v>
      </c>
      <c r="Q4623" s="68">
        <f t="shared" si="145"/>
        <v>2074.3611111111113</v>
      </c>
    </row>
    <row r="4624" spans="1:17" x14ac:dyDescent="0.25">
      <c r="A4624" s="108" t="s">
        <v>17896</v>
      </c>
      <c r="B4624" s="108" t="s">
        <v>17530</v>
      </c>
      <c r="C4624" s="108" t="s">
        <v>17531</v>
      </c>
      <c r="D4624" s="108" t="s">
        <v>101</v>
      </c>
      <c r="E4624" s="108" t="s">
        <v>1641</v>
      </c>
      <c r="F4624" s="108" t="s">
        <v>1807</v>
      </c>
      <c r="G4624" s="108" t="s">
        <v>1808</v>
      </c>
      <c r="H4624" s="109">
        <v>41</v>
      </c>
      <c r="I4624" s="109">
        <v>0</v>
      </c>
      <c r="J4624" s="110">
        <v>84966</v>
      </c>
      <c r="K4624" s="110">
        <v>0</v>
      </c>
      <c r="L4624" s="109">
        <v>2072.34</v>
      </c>
      <c r="M4624" s="108" t="s">
        <v>17432</v>
      </c>
      <c r="N4624" s="110">
        <v>-1149.1328000000001</v>
      </c>
      <c r="O4624" s="110">
        <v>0</v>
      </c>
      <c r="P4624" s="68">
        <f t="shared" si="144"/>
        <v>84966</v>
      </c>
      <c r="Q4624" s="68">
        <f t="shared" si="145"/>
        <v>2072.3414634146343</v>
      </c>
    </row>
    <row r="4625" spans="1:17" x14ac:dyDescent="0.25">
      <c r="A4625" s="108" t="s">
        <v>17896</v>
      </c>
      <c r="B4625" s="108" t="s">
        <v>17530</v>
      </c>
      <c r="C4625" s="108" t="s">
        <v>17531</v>
      </c>
      <c r="D4625" s="108" t="s">
        <v>101</v>
      </c>
      <c r="E4625" s="108" t="s">
        <v>1641</v>
      </c>
      <c r="F4625" s="108" t="s">
        <v>1761</v>
      </c>
      <c r="G4625" s="108" t="s">
        <v>308</v>
      </c>
      <c r="H4625" s="109">
        <v>353</v>
      </c>
      <c r="I4625" s="109">
        <v>0</v>
      </c>
      <c r="J4625" s="110">
        <v>2074869</v>
      </c>
      <c r="K4625" s="110">
        <v>0</v>
      </c>
      <c r="L4625" s="109">
        <v>5877.82</v>
      </c>
      <c r="M4625" s="108" t="s">
        <v>17432</v>
      </c>
      <c r="N4625" s="110">
        <v>-28061.754300000001</v>
      </c>
      <c r="O4625" s="110">
        <v>0</v>
      </c>
      <c r="P4625" s="68">
        <f t="shared" si="144"/>
        <v>2074869</v>
      </c>
      <c r="Q4625" s="68">
        <f t="shared" si="145"/>
        <v>5877.8158640226629</v>
      </c>
    </row>
    <row r="4626" spans="1:17" x14ac:dyDescent="0.25">
      <c r="A4626" s="108" t="s">
        <v>17896</v>
      </c>
      <c r="B4626" s="108" t="s">
        <v>17530</v>
      </c>
      <c r="C4626" s="108" t="s">
        <v>17531</v>
      </c>
      <c r="D4626" s="108" t="s">
        <v>101</v>
      </c>
      <c r="E4626" s="108" t="s">
        <v>1641</v>
      </c>
      <c r="F4626" s="108" t="s">
        <v>1762</v>
      </c>
      <c r="G4626" s="108" t="s">
        <v>308</v>
      </c>
      <c r="H4626" s="109">
        <v>363</v>
      </c>
      <c r="I4626" s="109">
        <v>1</v>
      </c>
      <c r="J4626" s="110">
        <v>2043223</v>
      </c>
      <c r="K4626" s="110">
        <v>5613</v>
      </c>
      <c r="L4626" s="109">
        <v>5613.25</v>
      </c>
      <c r="M4626" s="108" t="s">
        <v>17432</v>
      </c>
      <c r="N4626" s="110">
        <v>-27633.763599999998</v>
      </c>
      <c r="O4626" s="110">
        <v>0</v>
      </c>
      <c r="P4626" s="68">
        <f t="shared" si="144"/>
        <v>2037610</v>
      </c>
      <c r="Q4626" s="68">
        <f t="shared" si="145"/>
        <v>5613.2506887052341</v>
      </c>
    </row>
    <row r="4627" spans="1:17" x14ac:dyDescent="0.25">
      <c r="A4627" s="108" t="s">
        <v>17896</v>
      </c>
      <c r="B4627" s="108" t="s">
        <v>17530</v>
      </c>
      <c r="C4627" s="108" t="s">
        <v>17531</v>
      </c>
      <c r="D4627" s="108" t="s">
        <v>101</v>
      </c>
      <c r="E4627" s="108" t="s">
        <v>1641</v>
      </c>
      <c r="F4627" s="108" t="s">
        <v>1763</v>
      </c>
      <c r="G4627" s="108" t="s">
        <v>308</v>
      </c>
      <c r="H4627" s="109">
        <v>432</v>
      </c>
      <c r="I4627" s="109">
        <v>0</v>
      </c>
      <c r="J4627" s="110">
        <v>2549844</v>
      </c>
      <c r="K4627" s="110">
        <v>0</v>
      </c>
      <c r="L4627" s="109">
        <v>5902.42</v>
      </c>
      <c r="M4627" s="108" t="s">
        <v>17432</v>
      </c>
      <c r="N4627" s="110">
        <v>-34485.601699999999</v>
      </c>
      <c r="O4627" s="110">
        <v>0</v>
      </c>
      <c r="P4627" s="68">
        <f t="shared" si="144"/>
        <v>2549844</v>
      </c>
      <c r="Q4627" s="68">
        <f t="shared" si="145"/>
        <v>5902.416666666667</v>
      </c>
    </row>
    <row r="4628" spans="1:17" x14ac:dyDescent="0.25">
      <c r="A4628" s="108" t="s">
        <v>17896</v>
      </c>
      <c r="B4628" s="108" t="s">
        <v>17530</v>
      </c>
      <c r="C4628" s="108" t="s">
        <v>17531</v>
      </c>
      <c r="D4628" s="108" t="s">
        <v>101</v>
      </c>
      <c r="E4628" s="108" t="s">
        <v>1641</v>
      </c>
      <c r="F4628" s="108" t="s">
        <v>1764</v>
      </c>
      <c r="G4628" s="108" t="s">
        <v>308</v>
      </c>
      <c r="H4628" s="109">
        <v>298</v>
      </c>
      <c r="I4628" s="109">
        <v>1</v>
      </c>
      <c r="J4628" s="110">
        <v>1759763</v>
      </c>
      <c r="K4628" s="110">
        <v>5885</v>
      </c>
      <c r="L4628" s="109">
        <v>5885.49</v>
      </c>
      <c r="M4628" s="108" t="s">
        <v>17432</v>
      </c>
      <c r="N4628" s="110">
        <v>-23800.079600000001</v>
      </c>
      <c r="O4628" s="110">
        <v>0</v>
      </c>
      <c r="P4628" s="68">
        <f t="shared" si="144"/>
        <v>1753878</v>
      </c>
      <c r="Q4628" s="68">
        <f t="shared" si="145"/>
        <v>5885.4966442953018</v>
      </c>
    </row>
    <row r="4629" spans="1:17" x14ac:dyDescent="0.25">
      <c r="A4629" s="108" t="s">
        <v>17896</v>
      </c>
      <c r="B4629" s="108" t="s">
        <v>17530</v>
      </c>
      <c r="C4629" s="108" t="s">
        <v>17531</v>
      </c>
      <c r="D4629" s="108" t="s">
        <v>101</v>
      </c>
      <c r="E4629" s="108" t="s">
        <v>1641</v>
      </c>
      <c r="F4629" s="108" t="s">
        <v>1765</v>
      </c>
      <c r="G4629" s="108" t="s">
        <v>308</v>
      </c>
      <c r="H4629" s="109">
        <v>414</v>
      </c>
      <c r="I4629" s="109">
        <v>0</v>
      </c>
      <c r="J4629" s="110">
        <v>2428124</v>
      </c>
      <c r="K4629" s="110">
        <v>0</v>
      </c>
      <c r="L4629" s="109">
        <v>5865.03</v>
      </c>
      <c r="M4629" s="108" t="s">
        <v>17432</v>
      </c>
      <c r="N4629" s="110">
        <v>-32839.3914</v>
      </c>
      <c r="O4629" s="110">
        <v>0</v>
      </c>
      <c r="P4629" s="68">
        <f t="shared" si="144"/>
        <v>2428124</v>
      </c>
      <c r="Q4629" s="68">
        <f t="shared" si="145"/>
        <v>5865.0338164251207</v>
      </c>
    </row>
    <row r="4630" spans="1:17" x14ac:dyDescent="0.25">
      <c r="A4630" s="108" t="s">
        <v>17896</v>
      </c>
      <c r="B4630" s="108" t="s">
        <v>17530</v>
      </c>
      <c r="C4630" s="108" t="s">
        <v>17531</v>
      </c>
      <c r="D4630" s="108" t="s">
        <v>101</v>
      </c>
      <c r="E4630" s="108" t="s">
        <v>1641</v>
      </c>
      <c r="F4630" s="108" t="s">
        <v>1766</v>
      </c>
      <c r="G4630" s="108" t="s">
        <v>308</v>
      </c>
      <c r="H4630" s="109">
        <v>434</v>
      </c>
      <c r="I4630" s="109">
        <v>1</v>
      </c>
      <c r="J4630" s="110">
        <v>2480178</v>
      </c>
      <c r="K4630" s="110">
        <v>5702</v>
      </c>
      <c r="L4630" s="109">
        <v>5701.56</v>
      </c>
      <c r="M4630" s="108" t="s">
        <v>17432</v>
      </c>
      <c r="N4630" s="110">
        <v>-33543.401299999998</v>
      </c>
      <c r="O4630" s="110">
        <v>0</v>
      </c>
      <c r="P4630" s="68">
        <f t="shared" si="144"/>
        <v>2474476</v>
      </c>
      <c r="Q4630" s="68">
        <f t="shared" si="145"/>
        <v>5701.557603686636</v>
      </c>
    </row>
    <row r="4631" spans="1:17" x14ac:dyDescent="0.25">
      <c r="A4631" s="108" t="s">
        <v>17896</v>
      </c>
      <c r="B4631" s="108" t="s">
        <v>17530</v>
      </c>
      <c r="C4631" s="108" t="s">
        <v>17531</v>
      </c>
      <c r="D4631" s="108" t="s">
        <v>101</v>
      </c>
      <c r="E4631" s="108" t="s">
        <v>1641</v>
      </c>
      <c r="F4631" s="108" t="s">
        <v>1767</v>
      </c>
      <c r="G4631" s="108" t="s">
        <v>308</v>
      </c>
      <c r="H4631" s="109">
        <v>375</v>
      </c>
      <c r="I4631" s="109">
        <v>0</v>
      </c>
      <c r="J4631" s="110">
        <v>1786415</v>
      </c>
      <c r="K4631" s="110">
        <v>0</v>
      </c>
      <c r="L4631" s="109">
        <v>4763.7700000000004</v>
      </c>
      <c r="M4631" s="108" t="s">
        <v>17432</v>
      </c>
      <c r="N4631" s="110">
        <v>-24160.536899999999</v>
      </c>
      <c r="O4631" s="110">
        <v>0</v>
      </c>
      <c r="P4631" s="68">
        <f t="shared" si="144"/>
        <v>1786415</v>
      </c>
      <c r="Q4631" s="68">
        <f t="shared" si="145"/>
        <v>4763.7733333333335</v>
      </c>
    </row>
    <row r="4632" spans="1:17" x14ac:dyDescent="0.25">
      <c r="A4632" s="108" t="s">
        <v>17896</v>
      </c>
      <c r="B4632" s="108" t="s">
        <v>17530</v>
      </c>
      <c r="C4632" s="108" t="s">
        <v>17531</v>
      </c>
      <c r="D4632" s="108" t="s">
        <v>101</v>
      </c>
      <c r="E4632" s="108" t="s">
        <v>1641</v>
      </c>
      <c r="F4632" s="108" t="s">
        <v>1768</v>
      </c>
      <c r="G4632" s="108" t="s">
        <v>308</v>
      </c>
      <c r="H4632" s="109">
        <v>328</v>
      </c>
      <c r="I4632" s="109">
        <v>1</v>
      </c>
      <c r="J4632" s="110">
        <v>1916643</v>
      </c>
      <c r="K4632" s="110">
        <v>5826</v>
      </c>
      <c r="L4632" s="109">
        <v>5825.66</v>
      </c>
      <c r="M4632" s="108" t="s">
        <v>17432</v>
      </c>
      <c r="N4632" s="110">
        <v>-25921.821</v>
      </c>
      <c r="O4632" s="110">
        <v>0</v>
      </c>
      <c r="P4632" s="68">
        <f t="shared" si="144"/>
        <v>1910817</v>
      </c>
      <c r="Q4632" s="68">
        <f t="shared" si="145"/>
        <v>5825.6615853658541</v>
      </c>
    </row>
    <row r="4633" spans="1:17" x14ac:dyDescent="0.25">
      <c r="A4633" s="108" t="s">
        <v>17896</v>
      </c>
      <c r="B4633" s="108" t="s">
        <v>17530</v>
      </c>
      <c r="C4633" s="108" t="s">
        <v>17531</v>
      </c>
      <c r="D4633" s="108" t="s">
        <v>101</v>
      </c>
      <c r="E4633" s="108" t="s">
        <v>1641</v>
      </c>
      <c r="F4633" s="108" t="s">
        <v>1769</v>
      </c>
      <c r="G4633" s="108" t="s">
        <v>308</v>
      </c>
      <c r="H4633" s="109">
        <v>405</v>
      </c>
      <c r="I4633" s="109">
        <v>11</v>
      </c>
      <c r="J4633" s="110">
        <v>2313722</v>
      </c>
      <c r="K4633" s="110">
        <v>61180</v>
      </c>
      <c r="L4633" s="109">
        <v>5561.83</v>
      </c>
      <c r="M4633" s="108" t="s">
        <v>17432</v>
      </c>
      <c r="N4633" s="110">
        <v>-31292.141199999998</v>
      </c>
      <c r="O4633" s="110">
        <v>0</v>
      </c>
      <c r="P4633" s="68">
        <f t="shared" si="144"/>
        <v>2252542</v>
      </c>
      <c r="Q4633" s="68">
        <f t="shared" si="145"/>
        <v>5561.8320987654324</v>
      </c>
    </row>
    <row r="4634" spans="1:17" x14ac:dyDescent="0.25">
      <c r="A4634" s="108" t="s">
        <v>17896</v>
      </c>
      <c r="B4634" s="108" t="s">
        <v>17530</v>
      </c>
      <c r="C4634" s="108" t="s">
        <v>17531</v>
      </c>
      <c r="D4634" s="108" t="s">
        <v>101</v>
      </c>
      <c r="E4634" s="108" t="s">
        <v>1641</v>
      </c>
      <c r="F4634" s="108" t="s">
        <v>1770</v>
      </c>
      <c r="G4634" s="108" t="s">
        <v>308</v>
      </c>
      <c r="H4634" s="109">
        <v>289</v>
      </c>
      <c r="I4634" s="109">
        <v>3</v>
      </c>
      <c r="J4634" s="110">
        <v>1596924</v>
      </c>
      <c r="K4634" s="110">
        <v>16407</v>
      </c>
      <c r="L4634" s="109">
        <v>5468.92</v>
      </c>
      <c r="M4634" s="108" t="s">
        <v>17432</v>
      </c>
      <c r="N4634" s="110">
        <v>-21597.741000000002</v>
      </c>
      <c r="O4634" s="110">
        <v>0</v>
      </c>
      <c r="P4634" s="68">
        <f t="shared" si="144"/>
        <v>1580517</v>
      </c>
      <c r="Q4634" s="68">
        <f t="shared" si="145"/>
        <v>5468.916955017301</v>
      </c>
    </row>
    <row r="4635" spans="1:17" x14ac:dyDescent="0.25">
      <c r="A4635" s="108" t="s">
        <v>17896</v>
      </c>
      <c r="B4635" s="108" t="s">
        <v>17530</v>
      </c>
      <c r="C4635" s="108" t="s">
        <v>17531</v>
      </c>
      <c r="D4635" s="108" t="s">
        <v>1812</v>
      </c>
      <c r="E4635" s="108" t="s">
        <v>1813</v>
      </c>
      <c r="F4635" s="108" t="s">
        <v>1811</v>
      </c>
      <c r="G4635" s="108" t="s">
        <v>1814</v>
      </c>
      <c r="H4635" s="109">
        <v>189</v>
      </c>
      <c r="I4635" s="109">
        <v>24</v>
      </c>
      <c r="J4635" s="110">
        <v>695963</v>
      </c>
      <c r="K4635" s="110">
        <v>78418</v>
      </c>
      <c r="L4635" s="109">
        <v>3267.43</v>
      </c>
      <c r="M4635" s="108" t="s">
        <v>17432</v>
      </c>
      <c r="N4635" s="110">
        <v>-9412.6219000000001</v>
      </c>
      <c r="O4635" s="110">
        <v>0</v>
      </c>
      <c r="P4635" s="68">
        <f t="shared" si="144"/>
        <v>617545</v>
      </c>
      <c r="Q4635" s="68">
        <f t="shared" si="145"/>
        <v>3267.4338624338625</v>
      </c>
    </row>
    <row r="4636" spans="1:17" x14ac:dyDescent="0.25">
      <c r="A4636" s="108" t="s">
        <v>17896</v>
      </c>
      <c r="B4636" s="108" t="s">
        <v>17530</v>
      </c>
      <c r="C4636" s="108" t="s">
        <v>17531</v>
      </c>
      <c r="D4636" s="108" t="s">
        <v>1812</v>
      </c>
      <c r="E4636" s="108" t="s">
        <v>1813</v>
      </c>
      <c r="F4636" s="108" t="s">
        <v>1815</v>
      </c>
      <c r="G4636" s="108" t="s">
        <v>409</v>
      </c>
      <c r="H4636" s="109">
        <v>250</v>
      </c>
      <c r="I4636" s="109">
        <v>0</v>
      </c>
      <c r="J4636" s="110">
        <v>810369</v>
      </c>
      <c r="K4636" s="110">
        <v>0</v>
      </c>
      <c r="L4636" s="109">
        <v>3241.48</v>
      </c>
      <c r="M4636" s="108" t="s">
        <v>17432</v>
      </c>
      <c r="N4636" s="110">
        <v>-10959.904200000001</v>
      </c>
      <c r="O4636" s="110">
        <v>0</v>
      </c>
      <c r="P4636" s="68">
        <f t="shared" si="144"/>
        <v>810369</v>
      </c>
      <c r="Q4636" s="68">
        <f t="shared" si="145"/>
        <v>3241.4760000000001</v>
      </c>
    </row>
    <row r="4637" spans="1:17" x14ac:dyDescent="0.25">
      <c r="A4637" s="108" t="s">
        <v>17896</v>
      </c>
      <c r="B4637" s="108" t="s">
        <v>17530</v>
      </c>
      <c r="C4637" s="108" t="s">
        <v>17531</v>
      </c>
      <c r="D4637" s="108" t="s">
        <v>1812</v>
      </c>
      <c r="E4637" s="108" t="s">
        <v>1813</v>
      </c>
      <c r="F4637" s="108" t="s">
        <v>1816</v>
      </c>
      <c r="G4637" s="108" t="s">
        <v>1817</v>
      </c>
      <c r="H4637" s="109">
        <v>195</v>
      </c>
      <c r="I4637" s="109">
        <v>0</v>
      </c>
      <c r="J4637" s="110">
        <v>688560</v>
      </c>
      <c r="K4637" s="110">
        <v>0</v>
      </c>
      <c r="L4637" s="109">
        <v>3531.08</v>
      </c>
      <c r="M4637" s="108" t="s">
        <v>17432</v>
      </c>
      <c r="N4637" s="110">
        <v>-9312.4964</v>
      </c>
      <c r="O4637" s="110">
        <v>0</v>
      </c>
      <c r="P4637" s="68">
        <f t="shared" si="144"/>
        <v>688560</v>
      </c>
      <c r="Q4637" s="68">
        <f t="shared" si="145"/>
        <v>3531.0769230769229</v>
      </c>
    </row>
    <row r="4638" spans="1:17" ht="30" x14ac:dyDescent="0.25">
      <c r="A4638" s="108" t="s">
        <v>17896</v>
      </c>
      <c r="B4638" s="108" t="s">
        <v>17530</v>
      </c>
      <c r="C4638" s="108" t="s">
        <v>17531</v>
      </c>
      <c r="D4638" s="108" t="s">
        <v>1812</v>
      </c>
      <c r="E4638" s="108" t="s">
        <v>1813</v>
      </c>
      <c r="F4638" s="108" t="s">
        <v>1818</v>
      </c>
      <c r="G4638" s="108" t="s">
        <v>1819</v>
      </c>
      <c r="H4638" s="109">
        <v>176</v>
      </c>
      <c r="I4638" s="109">
        <v>0</v>
      </c>
      <c r="J4638" s="110">
        <v>547765</v>
      </c>
      <c r="K4638" s="110">
        <v>0</v>
      </c>
      <c r="L4638" s="109">
        <v>3112.3</v>
      </c>
      <c r="M4638" s="108" t="s">
        <v>17432</v>
      </c>
      <c r="N4638" s="110">
        <v>-7408.3014000000003</v>
      </c>
      <c r="O4638" s="110">
        <v>0</v>
      </c>
      <c r="P4638" s="68">
        <f t="shared" si="144"/>
        <v>547765</v>
      </c>
      <c r="Q4638" s="68">
        <f t="shared" si="145"/>
        <v>3112.3011363636365</v>
      </c>
    </row>
    <row r="4639" spans="1:17" ht="30" x14ac:dyDescent="0.25">
      <c r="A4639" s="108" t="s">
        <v>17896</v>
      </c>
      <c r="B4639" s="108" t="s">
        <v>17530</v>
      </c>
      <c r="C4639" s="108" t="s">
        <v>17531</v>
      </c>
      <c r="D4639" s="108" t="s">
        <v>1812</v>
      </c>
      <c r="E4639" s="108" t="s">
        <v>1813</v>
      </c>
      <c r="F4639" s="108" t="s">
        <v>1820</v>
      </c>
      <c r="G4639" s="108" t="s">
        <v>1821</v>
      </c>
      <c r="H4639" s="109">
        <v>248</v>
      </c>
      <c r="I4639" s="109">
        <v>0</v>
      </c>
      <c r="J4639" s="110">
        <v>693531</v>
      </c>
      <c r="K4639" s="110">
        <v>0</v>
      </c>
      <c r="L4639" s="109">
        <v>2796.5</v>
      </c>
      <c r="M4639" s="108" t="s">
        <v>17432</v>
      </c>
      <c r="N4639" s="110">
        <v>-9379.7230999999992</v>
      </c>
      <c r="O4639" s="110">
        <v>0</v>
      </c>
      <c r="P4639" s="68">
        <f t="shared" si="144"/>
        <v>693531</v>
      </c>
      <c r="Q4639" s="68">
        <f t="shared" si="145"/>
        <v>2796.4959677419356</v>
      </c>
    </row>
    <row r="4640" spans="1:17" ht="30" x14ac:dyDescent="0.25">
      <c r="A4640" s="108" t="s">
        <v>17896</v>
      </c>
      <c r="B4640" s="108" t="s">
        <v>17530</v>
      </c>
      <c r="C4640" s="108" t="s">
        <v>17531</v>
      </c>
      <c r="D4640" s="108" t="s">
        <v>1812</v>
      </c>
      <c r="E4640" s="108" t="s">
        <v>1813</v>
      </c>
      <c r="F4640" s="108" t="s">
        <v>1822</v>
      </c>
      <c r="G4640" s="108" t="s">
        <v>1823</v>
      </c>
      <c r="H4640" s="109">
        <v>186</v>
      </c>
      <c r="I4640" s="109">
        <v>0</v>
      </c>
      <c r="J4640" s="110">
        <v>609492</v>
      </c>
      <c r="K4640" s="110">
        <v>0</v>
      </c>
      <c r="L4640" s="109">
        <v>3276.84</v>
      </c>
      <c r="M4640" s="108" t="s">
        <v>17432</v>
      </c>
      <c r="N4640" s="110">
        <v>-8243.1308000000008</v>
      </c>
      <c r="O4640" s="110">
        <v>0</v>
      </c>
      <c r="P4640" s="68">
        <f t="shared" si="144"/>
        <v>609492</v>
      </c>
      <c r="Q4640" s="68">
        <f t="shared" si="145"/>
        <v>3276.8387096774195</v>
      </c>
    </row>
    <row r="4641" spans="1:17" x14ac:dyDescent="0.25">
      <c r="A4641" s="108" t="s">
        <v>17896</v>
      </c>
      <c r="B4641" s="108" t="s">
        <v>17530</v>
      </c>
      <c r="C4641" s="108" t="s">
        <v>17531</v>
      </c>
      <c r="D4641" s="108" t="s">
        <v>1825</v>
      </c>
      <c r="E4641" s="108" t="s">
        <v>1826</v>
      </c>
      <c r="F4641" s="108" t="s">
        <v>1824</v>
      </c>
      <c r="G4641" s="108" t="s">
        <v>1827</v>
      </c>
      <c r="H4641" s="109">
        <v>103</v>
      </c>
      <c r="I4641" s="109">
        <v>0</v>
      </c>
      <c r="J4641" s="110">
        <v>340803</v>
      </c>
      <c r="K4641" s="110">
        <v>0</v>
      </c>
      <c r="L4641" s="109">
        <v>3308.77</v>
      </c>
      <c r="M4641" s="108" t="s">
        <v>17432</v>
      </c>
      <c r="N4641" s="110">
        <v>-4609.2173000000003</v>
      </c>
      <c r="O4641" s="110">
        <v>0</v>
      </c>
      <c r="P4641" s="68">
        <f t="shared" si="144"/>
        <v>340803</v>
      </c>
      <c r="Q4641" s="68">
        <f t="shared" si="145"/>
        <v>3308.7669902912621</v>
      </c>
    </row>
    <row r="4642" spans="1:17" x14ac:dyDescent="0.25">
      <c r="A4642" s="108" t="s">
        <v>17896</v>
      </c>
      <c r="B4642" s="108" t="s">
        <v>17530</v>
      </c>
      <c r="C4642" s="108" t="s">
        <v>17531</v>
      </c>
      <c r="D4642" s="108" t="s">
        <v>1825</v>
      </c>
      <c r="E4642" s="108" t="s">
        <v>1826</v>
      </c>
      <c r="F4642" s="108" t="s">
        <v>1828</v>
      </c>
      <c r="G4642" s="108" t="s">
        <v>1829</v>
      </c>
      <c r="H4642" s="109">
        <v>129</v>
      </c>
      <c r="I4642" s="109">
        <v>0</v>
      </c>
      <c r="J4642" s="110">
        <v>418667</v>
      </c>
      <c r="K4642" s="110">
        <v>0</v>
      </c>
      <c r="L4642" s="109">
        <v>3245.48</v>
      </c>
      <c r="M4642" s="108" t="s">
        <v>17432</v>
      </c>
      <c r="N4642" s="110">
        <v>-5662.3059000000003</v>
      </c>
      <c r="O4642" s="110">
        <v>0</v>
      </c>
      <c r="P4642" s="68">
        <f t="shared" si="144"/>
        <v>418667</v>
      </c>
      <c r="Q4642" s="68">
        <f t="shared" si="145"/>
        <v>3245.4806201550387</v>
      </c>
    </row>
    <row r="4643" spans="1:17" x14ac:dyDescent="0.25">
      <c r="A4643" s="108" t="s">
        <v>17896</v>
      </c>
      <c r="B4643" s="108" t="s">
        <v>17530</v>
      </c>
      <c r="C4643" s="108" t="s">
        <v>17531</v>
      </c>
      <c r="D4643" s="108" t="s">
        <v>1825</v>
      </c>
      <c r="E4643" s="108" t="s">
        <v>1826</v>
      </c>
      <c r="F4643" s="108" t="s">
        <v>1830</v>
      </c>
      <c r="G4643" s="108" t="s">
        <v>1831</v>
      </c>
      <c r="H4643" s="109">
        <v>147</v>
      </c>
      <c r="I4643" s="109">
        <v>0</v>
      </c>
      <c r="J4643" s="110">
        <v>452623</v>
      </c>
      <c r="K4643" s="110">
        <v>0</v>
      </c>
      <c r="L4643" s="109">
        <v>3079.07</v>
      </c>
      <c r="M4643" s="108" t="s">
        <v>17432</v>
      </c>
      <c r="N4643" s="110">
        <v>-6121.5469999999996</v>
      </c>
      <c r="O4643" s="110">
        <v>0</v>
      </c>
      <c r="P4643" s="68">
        <f t="shared" si="144"/>
        <v>452623</v>
      </c>
      <c r="Q4643" s="68">
        <f t="shared" si="145"/>
        <v>3079.0680272108843</v>
      </c>
    </row>
    <row r="4644" spans="1:17" x14ac:dyDescent="0.25">
      <c r="A4644" s="108" t="s">
        <v>17896</v>
      </c>
      <c r="B4644" s="108" t="s">
        <v>17530</v>
      </c>
      <c r="C4644" s="108" t="s">
        <v>17531</v>
      </c>
      <c r="D4644" s="108" t="s">
        <v>1825</v>
      </c>
      <c r="E4644" s="108" t="s">
        <v>1826</v>
      </c>
      <c r="F4644" s="108" t="s">
        <v>1832</v>
      </c>
      <c r="G4644" s="108" t="s">
        <v>1833</v>
      </c>
      <c r="H4644" s="109">
        <v>62</v>
      </c>
      <c r="I4644" s="109">
        <v>0</v>
      </c>
      <c r="J4644" s="110">
        <v>228259</v>
      </c>
      <c r="K4644" s="110">
        <v>0</v>
      </c>
      <c r="L4644" s="109">
        <v>3681.6</v>
      </c>
      <c r="M4644" s="108" t="s">
        <v>17432</v>
      </c>
      <c r="N4644" s="110">
        <v>-3087.1124</v>
      </c>
      <c r="O4644" s="110">
        <v>0</v>
      </c>
      <c r="P4644" s="68">
        <f t="shared" si="144"/>
        <v>228259</v>
      </c>
      <c r="Q4644" s="68">
        <f t="shared" si="145"/>
        <v>3681.5967741935483</v>
      </c>
    </row>
    <row r="4645" spans="1:17" ht="30" x14ac:dyDescent="0.25">
      <c r="A4645" s="108" t="s">
        <v>17896</v>
      </c>
      <c r="B4645" s="108" t="s">
        <v>17530</v>
      </c>
      <c r="C4645" s="108" t="s">
        <v>17531</v>
      </c>
      <c r="D4645" s="108" t="s">
        <v>1825</v>
      </c>
      <c r="E4645" s="108" t="s">
        <v>1826</v>
      </c>
      <c r="F4645" s="108" t="s">
        <v>1844</v>
      </c>
      <c r="G4645" s="108" t="s">
        <v>1845</v>
      </c>
      <c r="H4645" s="109">
        <v>56</v>
      </c>
      <c r="I4645" s="109">
        <v>0</v>
      </c>
      <c r="J4645" s="110">
        <v>124936</v>
      </c>
      <c r="K4645" s="110">
        <v>0</v>
      </c>
      <c r="L4645" s="109">
        <v>2231</v>
      </c>
      <c r="M4645" s="108" t="s">
        <v>17432</v>
      </c>
      <c r="N4645" s="110">
        <v>-1689.7040999999999</v>
      </c>
      <c r="O4645" s="110">
        <v>0</v>
      </c>
      <c r="P4645" s="68">
        <f t="shared" si="144"/>
        <v>124936</v>
      </c>
      <c r="Q4645" s="68">
        <f t="shared" si="145"/>
        <v>2231</v>
      </c>
    </row>
    <row r="4646" spans="1:17" x14ac:dyDescent="0.25">
      <c r="A4646" s="108" t="s">
        <v>17896</v>
      </c>
      <c r="B4646" s="108" t="s">
        <v>17530</v>
      </c>
      <c r="C4646" s="108" t="s">
        <v>17531</v>
      </c>
      <c r="D4646" s="108" t="s">
        <v>1825</v>
      </c>
      <c r="E4646" s="108" t="s">
        <v>1826</v>
      </c>
      <c r="F4646" s="108" t="s">
        <v>1834</v>
      </c>
      <c r="G4646" s="108" t="s">
        <v>1835</v>
      </c>
      <c r="H4646" s="109">
        <v>76</v>
      </c>
      <c r="I4646" s="109">
        <v>0</v>
      </c>
      <c r="J4646" s="110">
        <v>304135</v>
      </c>
      <c r="K4646" s="110">
        <v>0</v>
      </c>
      <c r="L4646" s="109">
        <v>4001.78</v>
      </c>
      <c r="M4646" s="108" t="s">
        <v>17432</v>
      </c>
      <c r="N4646" s="110">
        <v>-4113.3077000000003</v>
      </c>
      <c r="O4646" s="110">
        <v>0</v>
      </c>
      <c r="P4646" s="68">
        <f t="shared" si="144"/>
        <v>304135</v>
      </c>
      <c r="Q4646" s="68">
        <f t="shared" si="145"/>
        <v>4001.7763157894738</v>
      </c>
    </row>
    <row r="4647" spans="1:17" x14ac:dyDescent="0.25">
      <c r="A4647" s="108" t="s">
        <v>17896</v>
      </c>
      <c r="B4647" s="108" t="s">
        <v>17530</v>
      </c>
      <c r="C4647" s="108" t="s">
        <v>17531</v>
      </c>
      <c r="D4647" s="108" t="s">
        <v>1825</v>
      </c>
      <c r="E4647" s="108" t="s">
        <v>1826</v>
      </c>
      <c r="F4647" s="108" t="s">
        <v>1836</v>
      </c>
      <c r="G4647" s="108" t="s">
        <v>1837</v>
      </c>
      <c r="H4647" s="109">
        <v>75</v>
      </c>
      <c r="I4647" s="109">
        <v>0</v>
      </c>
      <c r="J4647" s="110">
        <v>302324</v>
      </c>
      <c r="K4647" s="110">
        <v>0</v>
      </c>
      <c r="L4647" s="109">
        <v>4030.99</v>
      </c>
      <c r="M4647" s="108" t="s">
        <v>17432</v>
      </c>
      <c r="N4647" s="110">
        <v>-4088.8085000000001</v>
      </c>
      <c r="O4647" s="110">
        <v>0</v>
      </c>
      <c r="P4647" s="68">
        <f t="shared" si="144"/>
        <v>302324</v>
      </c>
      <c r="Q4647" s="68">
        <f t="shared" si="145"/>
        <v>4030.9866666666667</v>
      </c>
    </row>
    <row r="4648" spans="1:17" x14ac:dyDescent="0.25">
      <c r="A4648" s="108" t="s">
        <v>17896</v>
      </c>
      <c r="B4648" s="108" t="s">
        <v>17530</v>
      </c>
      <c r="C4648" s="108" t="s">
        <v>17531</v>
      </c>
      <c r="D4648" s="108" t="s">
        <v>1825</v>
      </c>
      <c r="E4648" s="108" t="s">
        <v>1826</v>
      </c>
      <c r="F4648" s="108" t="s">
        <v>1838</v>
      </c>
      <c r="G4648" s="108" t="s">
        <v>1839</v>
      </c>
      <c r="H4648" s="109">
        <v>139</v>
      </c>
      <c r="I4648" s="109">
        <v>0</v>
      </c>
      <c r="J4648" s="110">
        <v>448125</v>
      </c>
      <c r="K4648" s="110">
        <v>0</v>
      </c>
      <c r="L4648" s="109">
        <v>3223.92</v>
      </c>
      <c r="M4648" s="108" t="s">
        <v>17432</v>
      </c>
      <c r="N4648" s="110">
        <v>-6060.7084999999997</v>
      </c>
      <c r="O4648" s="110">
        <v>0</v>
      </c>
      <c r="P4648" s="68">
        <f t="shared" si="144"/>
        <v>448125</v>
      </c>
      <c r="Q4648" s="68">
        <f t="shared" si="145"/>
        <v>3223.9208633093526</v>
      </c>
    </row>
    <row r="4649" spans="1:17" x14ac:dyDescent="0.25">
      <c r="A4649" s="108" t="s">
        <v>17896</v>
      </c>
      <c r="B4649" s="108" t="s">
        <v>17530</v>
      </c>
      <c r="C4649" s="108" t="s">
        <v>17531</v>
      </c>
      <c r="D4649" s="108" t="s">
        <v>1825</v>
      </c>
      <c r="E4649" s="108" t="s">
        <v>1826</v>
      </c>
      <c r="F4649" s="108" t="s">
        <v>1840</v>
      </c>
      <c r="G4649" s="108" t="s">
        <v>1841</v>
      </c>
      <c r="H4649" s="109">
        <v>150</v>
      </c>
      <c r="I4649" s="109">
        <v>0</v>
      </c>
      <c r="J4649" s="110">
        <v>484025</v>
      </c>
      <c r="K4649" s="110">
        <v>0</v>
      </c>
      <c r="L4649" s="109">
        <v>3226.83</v>
      </c>
      <c r="M4649" s="108" t="s">
        <v>17432</v>
      </c>
      <c r="N4649" s="110">
        <v>-6546.2412999999997</v>
      </c>
      <c r="O4649" s="110">
        <v>0</v>
      </c>
      <c r="P4649" s="68">
        <f t="shared" si="144"/>
        <v>484025</v>
      </c>
      <c r="Q4649" s="68">
        <f t="shared" si="145"/>
        <v>3226.8333333333335</v>
      </c>
    </row>
    <row r="4650" spans="1:17" x14ac:dyDescent="0.25">
      <c r="A4650" s="108" t="s">
        <v>17896</v>
      </c>
      <c r="B4650" s="108" t="s">
        <v>17530</v>
      </c>
      <c r="C4650" s="108" t="s">
        <v>17531</v>
      </c>
      <c r="D4650" s="108" t="s">
        <v>1825</v>
      </c>
      <c r="E4650" s="108" t="s">
        <v>1826</v>
      </c>
      <c r="F4650" s="108" t="s">
        <v>1842</v>
      </c>
      <c r="G4650" s="108" t="s">
        <v>1843</v>
      </c>
      <c r="H4650" s="109">
        <v>50</v>
      </c>
      <c r="I4650" s="109">
        <v>0</v>
      </c>
      <c r="J4650" s="110">
        <v>103482</v>
      </c>
      <c r="K4650" s="110">
        <v>0</v>
      </c>
      <c r="L4650" s="109">
        <v>2069.64</v>
      </c>
      <c r="M4650" s="108" t="s">
        <v>17432</v>
      </c>
      <c r="N4650" s="110">
        <v>-1399.5481</v>
      </c>
      <c r="O4650" s="110">
        <v>0</v>
      </c>
      <c r="P4650" s="68">
        <f t="shared" si="144"/>
        <v>103482</v>
      </c>
      <c r="Q4650" s="68">
        <f t="shared" si="145"/>
        <v>2069.64</v>
      </c>
    </row>
    <row r="4651" spans="1:17" ht="30" x14ac:dyDescent="0.25">
      <c r="A4651" s="108" t="s">
        <v>17896</v>
      </c>
      <c r="B4651" s="108" t="s">
        <v>17792</v>
      </c>
      <c r="C4651" s="108" t="s">
        <v>17793</v>
      </c>
      <c r="D4651" s="108" t="s">
        <v>2915</v>
      </c>
      <c r="E4651" s="108" t="s">
        <v>2916</v>
      </c>
      <c r="F4651" s="108" t="s">
        <v>2914</v>
      </c>
      <c r="G4651" s="108" t="s">
        <v>2917</v>
      </c>
      <c r="H4651" s="109">
        <v>427</v>
      </c>
      <c r="I4651" s="109">
        <v>0</v>
      </c>
      <c r="J4651" s="110">
        <v>1288584</v>
      </c>
      <c r="K4651" s="110">
        <v>0</v>
      </c>
      <c r="L4651" s="109">
        <v>3017.76</v>
      </c>
      <c r="M4651" s="108" t="s">
        <v>17432</v>
      </c>
      <c r="N4651" s="110">
        <v>-17427.574400000001</v>
      </c>
      <c r="O4651" s="110">
        <v>0</v>
      </c>
      <c r="P4651" s="68">
        <f t="shared" si="144"/>
        <v>1288584</v>
      </c>
      <c r="Q4651" s="68">
        <f t="shared" si="145"/>
        <v>3017.7611241217801</v>
      </c>
    </row>
    <row r="4652" spans="1:17" ht="30" x14ac:dyDescent="0.25">
      <c r="A4652" s="108" t="s">
        <v>17896</v>
      </c>
      <c r="B4652" s="108" t="s">
        <v>17792</v>
      </c>
      <c r="C4652" s="108" t="s">
        <v>17793</v>
      </c>
      <c r="D4652" s="108" t="s">
        <v>2915</v>
      </c>
      <c r="E4652" s="108" t="s">
        <v>2916</v>
      </c>
      <c r="F4652" s="108" t="s">
        <v>2918</v>
      </c>
      <c r="G4652" s="108" t="s">
        <v>2919</v>
      </c>
      <c r="H4652" s="109">
        <v>202</v>
      </c>
      <c r="I4652" s="109">
        <v>0</v>
      </c>
      <c r="J4652" s="110">
        <v>660198</v>
      </c>
      <c r="K4652" s="110">
        <v>0</v>
      </c>
      <c r="L4652" s="109">
        <v>3268.31</v>
      </c>
      <c r="M4652" s="108" t="s">
        <v>17432</v>
      </c>
      <c r="N4652" s="110">
        <v>-8928.9069</v>
      </c>
      <c r="O4652" s="110">
        <v>0</v>
      </c>
      <c r="P4652" s="68">
        <f t="shared" si="144"/>
        <v>660198</v>
      </c>
      <c r="Q4652" s="68">
        <f t="shared" si="145"/>
        <v>3268.3069306930693</v>
      </c>
    </row>
    <row r="4653" spans="1:17" ht="30" x14ac:dyDescent="0.25">
      <c r="A4653" s="108" t="s">
        <v>17896</v>
      </c>
      <c r="B4653" s="108" t="s">
        <v>17792</v>
      </c>
      <c r="C4653" s="108" t="s">
        <v>17793</v>
      </c>
      <c r="D4653" s="108" t="s">
        <v>2915</v>
      </c>
      <c r="E4653" s="108" t="s">
        <v>2916</v>
      </c>
      <c r="F4653" s="108" t="s">
        <v>2920</v>
      </c>
      <c r="G4653" s="108" t="s">
        <v>2921</v>
      </c>
      <c r="H4653" s="109">
        <v>192</v>
      </c>
      <c r="I4653" s="109">
        <v>0</v>
      </c>
      <c r="J4653" s="110">
        <v>522286</v>
      </c>
      <c r="K4653" s="110">
        <v>0</v>
      </c>
      <c r="L4653" s="109">
        <v>2720.24</v>
      </c>
      <c r="M4653" s="108" t="s">
        <v>17432</v>
      </c>
      <c r="N4653" s="110">
        <v>-7063.7020000000002</v>
      </c>
      <c r="O4653" s="110">
        <v>0</v>
      </c>
      <c r="P4653" s="68">
        <f t="shared" si="144"/>
        <v>522286</v>
      </c>
      <c r="Q4653" s="68">
        <f t="shared" si="145"/>
        <v>2720.2395833333335</v>
      </c>
    </row>
    <row r="4654" spans="1:17" ht="30" x14ac:dyDescent="0.25">
      <c r="A4654" s="108" t="s">
        <v>17896</v>
      </c>
      <c r="B4654" s="108" t="s">
        <v>17792</v>
      </c>
      <c r="C4654" s="108" t="s">
        <v>17793</v>
      </c>
      <c r="D4654" s="108" t="s">
        <v>2915</v>
      </c>
      <c r="E4654" s="108" t="s">
        <v>2916</v>
      </c>
      <c r="F4654" s="108" t="s">
        <v>2922</v>
      </c>
      <c r="G4654" s="108" t="s">
        <v>2923</v>
      </c>
      <c r="H4654" s="109">
        <v>58</v>
      </c>
      <c r="I4654" s="109">
        <v>0</v>
      </c>
      <c r="J4654" s="110">
        <v>119815</v>
      </c>
      <c r="K4654" s="110">
        <v>0</v>
      </c>
      <c r="L4654" s="109">
        <v>2065.7800000000002</v>
      </c>
      <c r="M4654" s="108" t="s">
        <v>17432</v>
      </c>
      <c r="N4654" s="110">
        <v>-1620.4503</v>
      </c>
      <c r="O4654" s="110">
        <v>0</v>
      </c>
      <c r="P4654" s="68">
        <f t="shared" si="144"/>
        <v>119815</v>
      </c>
      <c r="Q4654" s="68">
        <f t="shared" si="145"/>
        <v>2065.7758620689656</v>
      </c>
    </row>
    <row r="4655" spans="1:17" x14ac:dyDescent="0.25">
      <c r="A4655" s="108" t="s">
        <v>17896</v>
      </c>
      <c r="B4655" s="108" t="s">
        <v>17792</v>
      </c>
      <c r="C4655" s="108" t="s">
        <v>17793</v>
      </c>
      <c r="D4655" s="108" t="s">
        <v>2925</v>
      </c>
      <c r="E4655" s="108" t="s">
        <v>2926</v>
      </c>
      <c r="F4655" s="108" t="s">
        <v>2924</v>
      </c>
      <c r="G4655" s="108" t="s">
        <v>2927</v>
      </c>
      <c r="H4655" s="109">
        <v>192</v>
      </c>
      <c r="I4655" s="109">
        <v>0</v>
      </c>
      <c r="J4655" s="110">
        <v>607608</v>
      </c>
      <c r="K4655" s="110">
        <v>0</v>
      </c>
      <c r="L4655" s="109">
        <v>3164.62</v>
      </c>
      <c r="M4655" s="108" t="s">
        <v>17432</v>
      </c>
      <c r="N4655" s="110">
        <v>-8217.6543000000001</v>
      </c>
      <c r="O4655" s="110">
        <v>0</v>
      </c>
      <c r="P4655" s="68">
        <f t="shared" si="144"/>
        <v>607608</v>
      </c>
      <c r="Q4655" s="68">
        <f t="shared" si="145"/>
        <v>3164.625</v>
      </c>
    </row>
    <row r="4656" spans="1:17" x14ac:dyDescent="0.25">
      <c r="A4656" s="108" t="s">
        <v>17896</v>
      </c>
      <c r="B4656" s="108" t="s">
        <v>17792</v>
      </c>
      <c r="C4656" s="108" t="s">
        <v>17793</v>
      </c>
      <c r="D4656" s="108" t="s">
        <v>2925</v>
      </c>
      <c r="E4656" s="108" t="s">
        <v>2926</v>
      </c>
      <c r="F4656" s="108" t="s">
        <v>2928</v>
      </c>
      <c r="G4656" s="108" t="s">
        <v>2929</v>
      </c>
      <c r="H4656" s="109">
        <v>206</v>
      </c>
      <c r="I4656" s="109">
        <v>0</v>
      </c>
      <c r="J4656" s="110">
        <v>536287</v>
      </c>
      <c r="K4656" s="110">
        <v>0</v>
      </c>
      <c r="L4656" s="109">
        <v>2603.33</v>
      </c>
      <c r="M4656" s="108" t="s">
        <v>17432</v>
      </c>
      <c r="N4656" s="110">
        <v>-7253.0589</v>
      </c>
      <c r="O4656" s="110">
        <v>0</v>
      </c>
      <c r="P4656" s="68">
        <f t="shared" si="144"/>
        <v>536287</v>
      </c>
      <c r="Q4656" s="68">
        <f t="shared" si="145"/>
        <v>2603.3349514563106</v>
      </c>
    </row>
    <row r="4657" spans="1:17" x14ac:dyDescent="0.25">
      <c r="A4657" s="108" t="s">
        <v>17896</v>
      </c>
      <c r="B4657" s="108" t="s">
        <v>17792</v>
      </c>
      <c r="C4657" s="108" t="s">
        <v>17793</v>
      </c>
      <c r="D4657" s="108" t="s">
        <v>2925</v>
      </c>
      <c r="E4657" s="108" t="s">
        <v>2926</v>
      </c>
      <c r="F4657" s="108" t="s">
        <v>2930</v>
      </c>
      <c r="G4657" s="108" t="s">
        <v>2931</v>
      </c>
      <c r="H4657" s="109">
        <v>40</v>
      </c>
      <c r="I4657" s="109">
        <v>0</v>
      </c>
      <c r="J4657" s="110">
        <v>62651</v>
      </c>
      <c r="K4657" s="110">
        <v>0</v>
      </c>
      <c r="L4657" s="109">
        <v>1566.28</v>
      </c>
      <c r="M4657" s="108" t="s">
        <v>17432</v>
      </c>
      <c r="N4657" s="110">
        <v>-847.3297</v>
      </c>
      <c r="O4657" s="110">
        <v>0</v>
      </c>
      <c r="P4657" s="68">
        <f t="shared" si="144"/>
        <v>62651</v>
      </c>
      <c r="Q4657" s="68">
        <f t="shared" si="145"/>
        <v>1566.2750000000001</v>
      </c>
    </row>
    <row r="4658" spans="1:17" x14ac:dyDescent="0.25">
      <c r="A4658" s="108" t="s">
        <v>17896</v>
      </c>
      <c r="B4658" s="108" t="s">
        <v>17792</v>
      </c>
      <c r="C4658" s="108" t="s">
        <v>17793</v>
      </c>
      <c r="D4658" s="108" t="s">
        <v>2925</v>
      </c>
      <c r="E4658" s="108" t="s">
        <v>2926</v>
      </c>
      <c r="F4658" s="108" t="s">
        <v>2932</v>
      </c>
      <c r="G4658" s="108" t="s">
        <v>2933</v>
      </c>
      <c r="H4658" s="109">
        <v>36</v>
      </c>
      <c r="I4658" s="109">
        <v>0</v>
      </c>
      <c r="J4658" s="110">
        <v>71801</v>
      </c>
      <c r="K4658" s="110">
        <v>0</v>
      </c>
      <c r="L4658" s="109">
        <v>1994.47</v>
      </c>
      <c r="M4658" s="108" t="s">
        <v>17432</v>
      </c>
      <c r="N4658" s="110">
        <v>-971.08159999999998</v>
      </c>
      <c r="O4658" s="110">
        <v>0</v>
      </c>
      <c r="P4658" s="68">
        <f t="shared" si="144"/>
        <v>71801</v>
      </c>
      <c r="Q4658" s="68">
        <f t="shared" si="145"/>
        <v>1994.4722222222222</v>
      </c>
    </row>
    <row r="4659" spans="1:17" x14ac:dyDescent="0.25">
      <c r="A4659" s="108" t="s">
        <v>17896</v>
      </c>
      <c r="B4659" s="108" t="s">
        <v>17792</v>
      </c>
      <c r="C4659" s="108" t="s">
        <v>17793</v>
      </c>
      <c r="D4659" s="108" t="s">
        <v>2925</v>
      </c>
      <c r="E4659" s="108" t="s">
        <v>2926</v>
      </c>
      <c r="F4659" s="108" t="s">
        <v>2934</v>
      </c>
      <c r="G4659" s="108" t="s">
        <v>17897</v>
      </c>
      <c r="H4659" s="109">
        <v>180</v>
      </c>
      <c r="I4659" s="109">
        <v>0</v>
      </c>
      <c r="J4659" s="110">
        <v>485840</v>
      </c>
      <c r="K4659" s="110">
        <v>0</v>
      </c>
      <c r="L4659" s="109">
        <v>2699.11</v>
      </c>
      <c r="M4659" s="108" t="s">
        <v>17432</v>
      </c>
      <c r="N4659" s="110">
        <v>-6570.7889999999998</v>
      </c>
      <c r="O4659" s="110">
        <v>0</v>
      </c>
      <c r="P4659" s="68">
        <f t="shared" si="144"/>
        <v>485840</v>
      </c>
      <c r="Q4659" s="68">
        <f t="shared" si="145"/>
        <v>2699.1111111111113</v>
      </c>
    </row>
    <row r="4660" spans="1:17" x14ac:dyDescent="0.25">
      <c r="A4660" s="108" t="s">
        <v>17896</v>
      </c>
      <c r="B4660" s="108" t="s">
        <v>17792</v>
      </c>
      <c r="C4660" s="108" t="s">
        <v>17793</v>
      </c>
      <c r="D4660" s="108" t="s">
        <v>2925</v>
      </c>
      <c r="E4660" s="108" t="s">
        <v>2926</v>
      </c>
      <c r="F4660" s="108" t="s">
        <v>2936</v>
      </c>
      <c r="G4660" s="108" t="s">
        <v>2937</v>
      </c>
      <c r="H4660" s="109">
        <v>205</v>
      </c>
      <c r="I4660" s="109">
        <v>0</v>
      </c>
      <c r="J4660" s="110">
        <v>504946</v>
      </c>
      <c r="K4660" s="110">
        <v>0</v>
      </c>
      <c r="L4660" s="109">
        <v>2463.15</v>
      </c>
      <c r="M4660" s="108" t="s">
        <v>17432</v>
      </c>
      <c r="N4660" s="110">
        <v>-6829.1876000000002</v>
      </c>
      <c r="O4660" s="110">
        <v>0</v>
      </c>
      <c r="P4660" s="68">
        <f t="shared" si="144"/>
        <v>504946</v>
      </c>
      <c r="Q4660" s="68">
        <f t="shared" si="145"/>
        <v>2463.151219512195</v>
      </c>
    </row>
    <row r="4661" spans="1:17" x14ac:dyDescent="0.25">
      <c r="A4661" s="108" t="s">
        <v>17896</v>
      </c>
      <c r="B4661" s="108" t="s">
        <v>17792</v>
      </c>
      <c r="C4661" s="108" t="s">
        <v>17793</v>
      </c>
      <c r="D4661" s="108" t="s">
        <v>2925</v>
      </c>
      <c r="E4661" s="108" t="s">
        <v>2926</v>
      </c>
      <c r="F4661" s="108" t="s">
        <v>17898</v>
      </c>
      <c r="G4661" s="108" t="s">
        <v>17899</v>
      </c>
      <c r="H4661" s="109">
        <v>138</v>
      </c>
      <c r="I4661" s="109">
        <v>0</v>
      </c>
      <c r="J4661" s="110">
        <v>411017</v>
      </c>
      <c r="K4661" s="110">
        <v>0</v>
      </c>
      <c r="L4661" s="109">
        <v>2978.38</v>
      </c>
      <c r="M4661" s="108" t="s">
        <v>17432</v>
      </c>
      <c r="N4661" s="110">
        <v>-5558.8423000000003</v>
      </c>
      <c r="O4661" s="110">
        <v>0</v>
      </c>
      <c r="P4661" s="68">
        <f t="shared" si="144"/>
        <v>411017</v>
      </c>
      <c r="Q4661" s="68">
        <f t="shared" si="145"/>
        <v>2978.3840579710145</v>
      </c>
    </row>
    <row r="4662" spans="1:17" x14ac:dyDescent="0.25">
      <c r="A4662" s="108" t="s">
        <v>17896</v>
      </c>
      <c r="B4662" s="108" t="s">
        <v>17792</v>
      </c>
      <c r="C4662" s="108" t="s">
        <v>17793</v>
      </c>
      <c r="D4662" s="108" t="s">
        <v>2925</v>
      </c>
      <c r="E4662" s="108" t="s">
        <v>2926</v>
      </c>
      <c r="F4662" s="108" t="s">
        <v>2938</v>
      </c>
      <c r="G4662" s="108" t="s">
        <v>2939</v>
      </c>
      <c r="H4662" s="109">
        <v>60</v>
      </c>
      <c r="I4662" s="109">
        <v>0</v>
      </c>
      <c r="J4662" s="110">
        <v>148768</v>
      </c>
      <c r="K4662" s="110">
        <v>0</v>
      </c>
      <c r="L4662" s="109">
        <v>2479.4699999999998</v>
      </c>
      <c r="M4662" s="108" t="s">
        <v>17432</v>
      </c>
      <c r="N4662" s="110">
        <v>-2012.0320999999999</v>
      </c>
      <c r="O4662" s="110">
        <v>0</v>
      </c>
      <c r="P4662" s="68">
        <f t="shared" si="144"/>
        <v>148768</v>
      </c>
      <c r="Q4662" s="68">
        <f t="shared" si="145"/>
        <v>2479.4666666666667</v>
      </c>
    </row>
    <row r="4663" spans="1:17" x14ac:dyDescent="0.25">
      <c r="A4663" s="108" t="s">
        <v>17896</v>
      </c>
      <c r="B4663" s="108" t="s">
        <v>17792</v>
      </c>
      <c r="C4663" s="108" t="s">
        <v>17793</v>
      </c>
      <c r="D4663" s="108" t="s">
        <v>2925</v>
      </c>
      <c r="E4663" s="108" t="s">
        <v>2926</v>
      </c>
      <c r="F4663" s="108" t="s">
        <v>2940</v>
      </c>
      <c r="G4663" s="108" t="s">
        <v>2941</v>
      </c>
      <c r="H4663" s="109">
        <v>69</v>
      </c>
      <c r="I4663" s="109">
        <v>0</v>
      </c>
      <c r="J4663" s="110">
        <v>155018</v>
      </c>
      <c r="K4663" s="110">
        <v>0</v>
      </c>
      <c r="L4663" s="109">
        <v>2246.64</v>
      </c>
      <c r="M4663" s="108" t="s">
        <v>17432</v>
      </c>
      <c r="N4663" s="110">
        <v>-2096.5596</v>
      </c>
      <c r="O4663" s="110">
        <v>0</v>
      </c>
      <c r="P4663" s="68">
        <f t="shared" si="144"/>
        <v>155018</v>
      </c>
      <c r="Q4663" s="68">
        <f t="shared" si="145"/>
        <v>2246.6376811594205</v>
      </c>
    </row>
    <row r="4664" spans="1:17" x14ac:dyDescent="0.25">
      <c r="A4664" s="108" t="s">
        <v>17896</v>
      </c>
      <c r="B4664" s="108" t="s">
        <v>17792</v>
      </c>
      <c r="C4664" s="108" t="s">
        <v>17793</v>
      </c>
      <c r="D4664" s="108" t="s">
        <v>2925</v>
      </c>
      <c r="E4664" s="108" t="s">
        <v>2926</v>
      </c>
      <c r="F4664" s="108" t="s">
        <v>2942</v>
      </c>
      <c r="G4664" s="108" t="s">
        <v>2943</v>
      </c>
      <c r="H4664" s="109">
        <v>37</v>
      </c>
      <c r="I4664" s="109">
        <v>0</v>
      </c>
      <c r="J4664" s="110">
        <v>116258</v>
      </c>
      <c r="K4664" s="110">
        <v>0</v>
      </c>
      <c r="L4664" s="109">
        <v>3142.11</v>
      </c>
      <c r="M4664" s="108" t="s">
        <v>17432</v>
      </c>
      <c r="N4664" s="110">
        <v>-1572.338</v>
      </c>
      <c r="O4664" s="110">
        <v>0</v>
      </c>
      <c r="P4664" s="68">
        <f t="shared" si="144"/>
        <v>116258</v>
      </c>
      <c r="Q4664" s="68">
        <f t="shared" si="145"/>
        <v>3142.1081081081079</v>
      </c>
    </row>
    <row r="4665" spans="1:17" x14ac:dyDescent="0.25">
      <c r="A4665" s="108" t="s">
        <v>17896</v>
      </c>
      <c r="B4665" s="108" t="s">
        <v>17792</v>
      </c>
      <c r="C4665" s="108" t="s">
        <v>17793</v>
      </c>
      <c r="D4665" s="108" t="s">
        <v>2925</v>
      </c>
      <c r="E4665" s="108" t="s">
        <v>2926</v>
      </c>
      <c r="F4665" s="108" t="s">
        <v>2944</v>
      </c>
      <c r="G4665" s="108" t="s">
        <v>2945</v>
      </c>
      <c r="H4665" s="109">
        <v>150</v>
      </c>
      <c r="I4665" s="109">
        <v>0</v>
      </c>
      <c r="J4665" s="110">
        <v>411482</v>
      </c>
      <c r="K4665" s="110">
        <v>0</v>
      </c>
      <c r="L4665" s="109">
        <v>2743.21</v>
      </c>
      <c r="M4665" s="108" t="s">
        <v>17432</v>
      </c>
      <c r="N4665" s="110">
        <v>-5565.1316999999999</v>
      </c>
      <c r="O4665" s="110">
        <v>0</v>
      </c>
      <c r="P4665" s="68">
        <f t="shared" si="144"/>
        <v>411482</v>
      </c>
      <c r="Q4665" s="68">
        <f t="shared" si="145"/>
        <v>2743.2133333333331</v>
      </c>
    </row>
    <row r="4666" spans="1:17" x14ac:dyDescent="0.25">
      <c r="A4666" s="108" t="s">
        <v>17896</v>
      </c>
      <c r="B4666" s="108" t="s">
        <v>17792</v>
      </c>
      <c r="C4666" s="108" t="s">
        <v>17793</v>
      </c>
      <c r="D4666" s="108" t="s">
        <v>2925</v>
      </c>
      <c r="E4666" s="108" t="s">
        <v>2926</v>
      </c>
      <c r="F4666" s="108" t="s">
        <v>2946</v>
      </c>
      <c r="G4666" s="108" t="s">
        <v>2947</v>
      </c>
      <c r="H4666" s="109">
        <v>170</v>
      </c>
      <c r="I4666" s="109">
        <v>0</v>
      </c>
      <c r="J4666" s="110">
        <v>450020</v>
      </c>
      <c r="K4666" s="110">
        <v>0</v>
      </c>
      <c r="L4666" s="109">
        <v>2647.18</v>
      </c>
      <c r="M4666" s="108" t="s">
        <v>17432</v>
      </c>
      <c r="N4666" s="110">
        <v>-6086.3311999999996</v>
      </c>
      <c r="O4666" s="110">
        <v>0</v>
      </c>
      <c r="P4666" s="68">
        <f t="shared" si="144"/>
        <v>450020</v>
      </c>
      <c r="Q4666" s="68">
        <f t="shared" si="145"/>
        <v>2647.1764705882351</v>
      </c>
    </row>
    <row r="4667" spans="1:17" ht="30" x14ac:dyDescent="0.25">
      <c r="A4667" s="108" t="s">
        <v>17896</v>
      </c>
      <c r="B4667" s="108" t="s">
        <v>17792</v>
      </c>
      <c r="C4667" s="108" t="s">
        <v>17793</v>
      </c>
      <c r="D4667" s="108" t="s">
        <v>2925</v>
      </c>
      <c r="E4667" s="108" t="s">
        <v>2926</v>
      </c>
      <c r="F4667" s="108" t="s">
        <v>2948</v>
      </c>
      <c r="G4667" s="108" t="s">
        <v>2949</v>
      </c>
      <c r="H4667" s="109">
        <v>60</v>
      </c>
      <c r="I4667" s="109">
        <v>0</v>
      </c>
      <c r="J4667" s="110">
        <v>86304</v>
      </c>
      <c r="K4667" s="110">
        <v>0</v>
      </c>
      <c r="L4667" s="109">
        <v>1438.4</v>
      </c>
      <c r="M4667" s="108" t="s">
        <v>17432</v>
      </c>
      <c r="N4667" s="110">
        <v>-1167.2291</v>
      </c>
      <c r="O4667" s="110">
        <v>0</v>
      </c>
      <c r="P4667" s="68">
        <f t="shared" si="144"/>
        <v>86304</v>
      </c>
      <c r="Q4667" s="68">
        <f t="shared" si="145"/>
        <v>1438.4</v>
      </c>
    </row>
    <row r="4668" spans="1:17" ht="30" x14ac:dyDescent="0.25">
      <c r="A4668" s="108" t="s">
        <v>17896</v>
      </c>
      <c r="B4668" s="108" t="s">
        <v>17792</v>
      </c>
      <c r="C4668" s="108" t="s">
        <v>17793</v>
      </c>
      <c r="D4668" s="108" t="s">
        <v>2925</v>
      </c>
      <c r="E4668" s="108" t="s">
        <v>2926</v>
      </c>
      <c r="F4668" s="108" t="s">
        <v>2950</v>
      </c>
      <c r="G4668" s="108" t="s">
        <v>2951</v>
      </c>
      <c r="H4668" s="109">
        <v>60</v>
      </c>
      <c r="I4668" s="109">
        <v>0</v>
      </c>
      <c r="J4668" s="110">
        <v>87894</v>
      </c>
      <c r="K4668" s="110">
        <v>0</v>
      </c>
      <c r="L4668" s="109">
        <v>1464.9</v>
      </c>
      <c r="M4668" s="108" t="s">
        <v>17432</v>
      </c>
      <c r="N4668" s="110">
        <v>-1188.7293</v>
      </c>
      <c r="O4668" s="110">
        <v>0</v>
      </c>
      <c r="P4668" s="68">
        <f t="shared" si="144"/>
        <v>87894</v>
      </c>
      <c r="Q4668" s="68">
        <f t="shared" si="145"/>
        <v>1464.9</v>
      </c>
    </row>
    <row r="4669" spans="1:17" ht="30" x14ac:dyDescent="0.25">
      <c r="A4669" s="108" t="s">
        <v>17896</v>
      </c>
      <c r="B4669" s="108" t="s">
        <v>17792</v>
      </c>
      <c r="C4669" s="108" t="s">
        <v>17793</v>
      </c>
      <c r="D4669" s="108" t="s">
        <v>2925</v>
      </c>
      <c r="E4669" s="108" t="s">
        <v>2926</v>
      </c>
      <c r="F4669" s="108" t="s">
        <v>2952</v>
      </c>
      <c r="G4669" s="108" t="s">
        <v>2953</v>
      </c>
      <c r="H4669" s="109">
        <v>60</v>
      </c>
      <c r="I4669" s="109">
        <v>0</v>
      </c>
      <c r="J4669" s="110">
        <v>163520</v>
      </c>
      <c r="K4669" s="110">
        <v>0</v>
      </c>
      <c r="L4669" s="109">
        <v>2725.33</v>
      </c>
      <c r="M4669" s="108" t="s">
        <v>17432</v>
      </c>
      <c r="N4669" s="110">
        <v>-2211.5434</v>
      </c>
      <c r="O4669" s="110">
        <v>0</v>
      </c>
      <c r="P4669" s="68">
        <f t="shared" si="144"/>
        <v>163520</v>
      </c>
      <c r="Q4669" s="68">
        <f t="shared" si="145"/>
        <v>2725.3333333333335</v>
      </c>
    </row>
    <row r="4670" spans="1:17" x14ac:dyDescent="0.25">
      <c r="A4670" s="108" t="s">
        <v>17896</v>
      </c>
      <c r="B4670" s="108" t="s">
        <v>17792</v>
      </c>
      <c r="C4670" s="108" t="s">
        <v>17793</v>
      </c>
      <c r="D4670" s="108" t="s">
        <v>2925</v>
      </c>
      <c r="E4670" s="108" t="s">
        <v>2926</v>
      </c>
      <c r="F4670" s="108" t="s">
        <v>2954</v>
      </c>
      <c r="G4670" s="108" t="s">
        <v>2955</v>
      </c>
      <c r="H4670" s="109">
        <v>52</v>
      </c>
      <c r="I4670" s="109">
        <v>0</v>
      </c>
      <c r="J4670" s="110">
        <v>131352</v>
      </c>
      <c r="K4670" s="110">
        <v>0</v>
      </c>
      <c r="L4670" s="109">
        <v>2526</v>
      </c>
      <c r="M4670" s="108" t="s">
        <v>17432</v>
      </c>
      <c r="N4670" s="110">
        <v>-1776.4879000000001</v>
      </c>
      <c r="O4670" s="110">
        <v>0</v>
      </c>
      <c r="P4670" s="68">
        <f t="shared" si="144"/>
        <v>131352</v>
      </c>
      <c r="Q4670" s="68">
        <f t="shared" si="145"/>
        <v>2526</v>
      </c>
    </row>
    <row r="4671" spans="1:17" x14ac:dyDescent="0.25">
      <c r="A4671" s="108" t="s">
        <v>17896</v>
      </c>
      <c r="B4671" s="108" t="s">
        <v>17792</v>
      </c>
      <c r="C4671" s="108" t="s">
        <v>17793</v>
      </c>
      <c r="D4671" s="108" t="s">
        <v>2925</v>
      </c>
      <c r="E4671" s="108" t="s">
        <v>2926</v>
      </c>
      <c r="F4671" s="108" t="s">
        <v>17900</v>
      </c>
      <c r="G4671" s="108" t="s">
        <v>17901</v>
      </c>
      <c r="H4671" s="109">
        <v>0</v>
      </c>
      <c r="I4671" s="109">
        <v>193</v>
      </c>
      <c r="J4671" s="110">
        <v>575986</v>
      </c>
      <c r="K4671" s="110">
        <v>575986</v>
      </c>
      <c r="L4671" s="109">
        <v>2984.38</v>
      </c>
      <c r="M4671" s="108" t="s">
        <v>17432</v>
      </c>
      <c r="N4671" s="110">
        <v>-7789.9804999999997</v>
      </c>
      <c r="O4671" s="110">
        <v>0</v>
      </c>
      <c r="P4671" s="68">
        <f t="shared" si="144"/>
        <v>0</v>
      </c>
      <c r="Q4671" s="68" t="e">
        <f t="shared" si="145"/>
        <v>#DIV/0!</v>
      </c>
    </row>
    <row r="4672" spans="1:17" x14ac:dyDescent="0.25">
      <c r="A4672" s="108" t="s">
        <v>17896</v>
      </c>
      <c r="B4672" s="108" t="s">
        <v>17792</v>
      </c>
      <c r="C4672" s="108" t="s">
        <v>17793</v>
      </c>
      <c r="D4672" s="108" t="s">
        <v>2925</v>
      </c>
      <c r="E4672" s="108" t="s">
        <v>2926</v>
      </c>
      <c r="F4672" s="108" t="s">
        <v>2956</v>
      </c>
      <c r="G4672" s="108" t="s">
        <v>2957</v>
      </c>
      <c r="H4672" s="109">
        <v>188</v>
      </c>
      <c r="I4672" s="109">
        <v>0</v>
      </c>
      <c r="J4672" s="110">
        <v>521031</v>
      </c>
      <c r="K4672" s="110">
        <v>0</v>
      </c>
      <c r="L4672" s="109">
        <v>2771.44</v>
      </c>
      <c r="M4672" s="108" t="s">
        <v>17432</v>
      </c>
      <c r="N4672" s="110">
        <v>-7046.7268000000004</v>
      </c>
      <c r="O4672" s="110">
        <v>0</v>
      </c>
      <c r="P4672" s="68">
        <f t="shared" si="144"/>
        <v>521031</v>
      </c>
      <c r="Q4672" s="68">
        <f t="shared" si="145"/>
        <v>2771.4414893617022</v>
      </c>
    </row>
    <row r="4673" spans="1:17" x14ac:dyDescent="0.25">
      <c r="A4673" s="108" t="s">
        <v>17896</v>
      </c>
      <c r="B4673" s="108" t="s">
        <v>17792</v>
      </c>
      <c r="C4673" s="108" t="s">
        <v>17793</v>
      </c>
      <c r="D4673" s="108" t="s">
        <v>2925</v>
      </c>
      <c r="E4673" s="108" t="s">
        <v>2926</v>
      </c>
      <c r="F4673" s="108" t="s">
        <v>2958</v>
      </c>
      <c r="G4673" s="108" t="s">
        <v>2959</v>
      </c>
      <c r="H4673" s="109">
        <v>46</v>
      </c>
      <c r="I4673" s="109">
        <v>0</v>
      </c>
      <c r="J4673" s="110">
        <v>125161</v>
      </c>
      <c r="K4673" s="110">
        <v>0</v>
      </c>
      <c r="L4673" s="109">
        <v>2720.89</v>
      </c>
      <c r="M4673" s="108" t="s">
        <v>17432</v>
      </c>
      <c r="N4673" s="110">
        <v>-1692.7538</v>
      </c>
      <c r="O4673" s="110">
        <v>0</v>
      </c>
      <c r="P4673" s="68">
        <f t="shared" si="144"/>
        <v>125161</v>
      </c>
      <c r="Q4673" s="68">
        <f t="shared" si="145"/>
        <v>2720.891304347826</v>
      </c>
    </row>
    <row r="4674" spans="1:17" x14ac:dyDescent="0.25">
      <c r="A4674" s="108" t="s">
        <v>17896</v>
      </c>
      <c r="B4674" s="108" t="s">
        <v>17792</v>
      </c>
      <c r="C4674" s="108" t="s">
        <v>17793</v>
      </c>
      <c r="D4674" s="108" t="s">
        <v>2925</v>
      </c>
      <c r="E4674" s="108" t="s">
        <v>2926</v>
      </c>
      <c r="F4674" s="108" t="s">
        <v>2960</v>
      </c>
      <c r="G4674" s="108" t="s">
        <v>2961</v>
      </c>
      <c r="H4674" s="109">
        <v>191</v>
      </c>
      <c r="I4674" s="109">
        <v>0</v>
      </c>
      <c r="J4674" s="110">
        <v>560330</v>
      </c>
      <c r="K4674" s="110">
        <v>0</v>
      </c>
      <c r="L4674" s="109">
        <v>2933.66</v>
      </c>
      <c r="M4674" s="108" t="s">
        <v>17432</v>
      </c>
      <c r="N4674" s="110">
        <v>-7578.2316000000001</v>
      </c>
      <c r="O4674" s="110">
        <v>0</v>
      </c>
      <c r="P4674" s="68">
        <f t="shared" si="144"/>
        <v>560330</v>
      </c>
      <c r="Q4674" s="68">
        <f t="shared" si="145"/>
        <v>2933.6649214659687</v>
      </c>
    </row>
    <row r="4675" spans="1:17" x14ac:dyDescent="0.25">
      <c r="A4675" s="108" t="s">
        <v>17896</v>
      </c>
      <c r="B4675" s="108" t="s">
        <v>17792</v>
      </c>
      <c r="C4675" s="108" t="s">
        <v>17793</v>
      </c>
      <c r="D4675" s="108" t="s">
        <v>2925</v>
      </c>
      <c r="E4675" s="108" t="s">
        <v>2926</v>
      </c>
      <c r="F4675" s="108" t="s">
        <v>2962</v>
      </c>
      <c r="G4675" s="108" t="s">
        <v>2963</v>
      </c>
      <c r="H4675" s="109">
        <v>81</v>
      </c>
      <c r="I4675" s="109">
        <v>0</v>
      </c>
      <c r="J4675" s="110">
        <v>204732</v>
      </c>
      <c r="K4675" s="110">
        <v>0</v>
      </c>
      <c r="L4675" s="109">
        <v>2527.56</v>
      </c>
      <c r="M4675" s="108" t="s">
        <v>17432</v>
      </c>
      <c r="N4675" s="110">
        <v>-2768.9173000000001</v>
      </c>
      <c r="O4675" s="110">
        <v>0</v>
      </c>
      <c r="P4675" s="68">
        <f t="shared" si="144"/>
        <v>204732</v>
      </c>
      <c r="Q4675" s="68">
        <f t="shared" si="145"/>
        <v>2527.5555555555557</v>
      </c>
    </row>
    <row r="4676" spans="1:17" x14ac:dyDescent="0.25">
      <c r="A4676" s="108" t="s">
        <v>17896</v>
      </c>
      <c r="B4676" s="108" t="s">
        <v>17792</v>
      </c>
      <c r="C4676" s="108" t="s">
        <v>17793</v>
      </c>
      <c r="D4676" s="108" t="s">
        <v>2925</v>
      </c>
      <c r="E4676" s="108" t="s">
        <v>2926</v>
      </c>
      <c r="F4676" s="108" t="s">
        <v>2964</v>
      </c>
      <c r="G4676" s="108" t="s">
        <v>2965</v>
      </c>
      <c r="H4676" s="109">
        <v>68</v>
      </c>
      <c r="I4676" s="109">
        <v>0</v>
      </c>
      <c r="J4676" s="110">
        <v>172144</v>
      </c>
      <c r="K4676" s="110">
        <v>0</v>
      </c>
      <c r="L4676" s="109">
        <v>2531.5300000000002</v>
      </c>
      <c r="M4676" s="108" t="s">
        <v>17432</v>
      </c>
      <c r="N4676" s="110">
        <v>-2328.1758</v>
      </c>
      <c r="O4676" s="110">
        <v>0</v>
      </c>
      <c r="P4676" s="68">
        <f t="shared" ref="P4676:P4739" si="146">J4676-K4676</f>
        <v>172144</v>
      </c>
      <c r="Q4676" s="68">
        <f t="shared" ref="Q4676:Q4739" si="147">P4676/H4676</f>
        <v>2531.5294117647059</v>
      </c>
    </row>
    <row r="4677" spans="1:17" x14ac:dyDescent="0.25">
      <c r="A4677" s="108" t="s">
        <v>17896</v>
      </c>
      <c r="B4677" s="108" t="s">
        <v>17792</v>
      </c>
      <c r="C4677" s="108" t="s">
        <v>17793</v>
      </c>
      <c r="D4677" s="108" t="s">
        <v>2925</v>
      </c>
      <c r="E4677" s="108" t="s">
        <v>2926</v>
      </c>
      <c r="F4677" s="108" t="s">
        <v>17902</v>
      </c>
      <c r="G4677" s="108" t="s">
        <v>276</v>
      </c>
      <c r="H4677" s="109">
        <v>1</v>
      </c>
      <c r="I4677" s="109">
        <v>85</v>
      </c>
      <c r="J4677" s="110">
        <v>201701</v>
      </c>
      <c r="K4677" s="110">
        <v>199356</v>
      </c>
      <c r="L4677" s="109">
        <v>2345.36</v>
      </c>
      <c r="M4677" s="108" t="s">
        <v>17432</v>
      </c>
      <c r="N4677" s="110">
        <v>-2727.9247</v>
      </c>
      <c r="O4677" s="110">
        <v>0</v>
      </c>
      <c r="P4677" s="68">
        <f t="shared" si="146"/>
        <v>2345</v>
      </c>
      <c r="Q4677" s="68">
        <f t="shared" si="147"/>
        <v>2345</v>
      </c>
    </row>
    <row r="4678" spans="1:17" x14ac:dyDescent="0.25">
      <c r="A4678" s="108" t="s">
        <v>17896</v>
      </c>
      <c r="B4678" s="108" t="s">
        <v>17792</v>
      </c>
      <c r="C4678" s="108" t="s">
        <v>17793</v>
      </c>
      <c r="D4678" s="108" t="s">
        <v>2925</v>
      </c>
      <c r="E4678" s="108" t="s">
        <v>2926</v>
      </c>
      <c r="F4678" s="108" t="s">
        <v>2968</v>
      </c>
      <c r="G4678" s="108" t="s">
        <v>2969</v>
      </c>
      <c r="H4678" s="109">
        <v>26</v>
      </c>
      <c r="I4678" s="109">
        <v>0</v>
      </c>
      <c r="J4678" s="110">
        <v>84419</v>
      </c>
      <c r="K4678" s="110">
        <v>0</v>
      </c>
      <c r="L4678" s="109">
        <v>3246.88</v>
      </c>
      <c r="M4678" s="108" t="s">
        <v>17432</v>
      </c>
      <c r="N4678" s="110">
        <v>-1141.7279000000001</v>
      </c>
      <c r="O4678" s="110">
        <v>0</v>
      </c>
      <c r="P4678" s="68">
        <f t="shared" si="146"/>
        <v>84419</v>
      </c>
      <c r="Q4678" s="68">
        <f t="shared" si="147"/>
        <v>3246.8846153846152</v>
      </c>
    </row>
    <row r="4679" spans="1:17" x14ac:dyDescent="0.25">
      <c r="A4679" s="108" t="s">
        <v>17896</v>
      </c>
      <c r="B4679" s="108" t="s">
        <v>17792</v>
      </c>
      <c r="C4679" s="108" t="s">
        <v>17793</v>
      </c>
      <c r="D4679" s="108" t="s">
        <v>2925</v>
      </c>
      <c r="E4679" s="108" t="s">
        <v>2926</v>
      </c>
      <c r="F4679" s="108" t="s">
        <v>17903</v>
      </c>
      <c r="G4679" s="108" t="s">
        <v>17904</v>
      </c>
      <c r="H4679" s="109">
        <v>11</v>
      </c>
      <c r="I4679" s="109">
        <v>0</v>
      </c>
      <c r="J4679" s="110">
        <v>18876</v>
      </c>
      <c r="K4679" s="110">
        <v>0</v>
      </c>
      <c r="L4679" s="109">
        <v>1716</v>
      </c>
      <c r="M4679" s="108" t="s">
        <v>17432</v>
      </c>
      <c r="N4679" s="110">
        <v>-255.29249999999999</v>
      </c>
      <c r="O4679" s="110">
        <v>0</v>
      </c>
      <c r="P4679" s="68">
        <f t="shared" si="146"/>
        <v>18876</v>
      </c>
      <c r="Q4679" s="68">
        <f t="shared" si="147"/>
        <v>1716</v>
      </c>
    </row>
    <row r="4680" spans="1:17" x14ac:dyDescent="0.25">
      <c r="A4680" s="108" t="s">
        <v>17896</v>
      </c>
      <c r="B4680" s="108" t="s">
        <v>17792</v>
      </c>
      <c r="C4680" s="108" t="s">
        <v>17793</v>
      </c>
      <c r="D4680" s="108" t="s">
        <v>2925</v>
      </c>
      <c r="E4680" s="108" t="s">
        <v>2926</v>
      </c>
      <c r="F4680" s="108" t="s">
        <v>2970</v>
      </c>
      <c r="G4680" s="108" t="s">
        <v>2971</v>
      </c>
      <c r="H4680" s="109">
        <v>6</v>
      </c>
      <c r="I4680" s="109">
        <v>0</v>
      </c>
      <c r="J4680" s="110">
        <v>11399</v>
      </c>
      <c r="K4680" s="110">
        <v>0</v>
      </c>
      <c r="L4680" s="109">
        <v>1899.83</v>
      </c>
      <c r="M4680" s="108" t="s">
        <v>17432</v>
      </c>
      <c r="N4680" s="110">
        <v>-154.17230000000001</v>
      </c>
      <c r="O4680" s="110">
        <v>0</v>
      </c>
      <c r="P4680" s="68">
        <f t="shared" si="146"/>
        <v>11399</v>
      </c>
      <c r="Q4680" s="68">
        <f t="shared" si="147"/>
        <v>1899.8333333333333</v>
      </c>
    </row>
    <row r="4681" spans="1:17" x14ac:dyDescent="0.25">
      <c r="A4681" s="108" t="s">
        <v>17896</v>
      </c>
      <c r="B4681" s="108" t="s">
        <v>17792</v>
      </c>
      <c r="C4681" s="108" t="s">
        <v>17793</v>
      </c>
      <c r="D4681" s="108" t="s">
        <v>2925</v>
      </c>
      <c r="E4681" s="108" t="s">
        <v>2926</v>
      </c>
      <c r="F4681" s="108" t="s">
        <v>2972</v>
      </c>
      <c r="G4681" s="108" t="s">
        <v>2973</v>
      </c>
      <c r="H4681" s="109">
        <v>22</v>
      </c>
      <c r="I4681" s="109">
        <v>0</v>
      </c>
      <c r="J4681" s="110">
        <v>47820</v>
      </c>
      <c r="K4681" s="110">
        <v>0</v>
      </c>
      <c r="L4681" s="109">
        <v>2173.64</v>
      </c>
      <c r="M4681" s="108" t="s">
        <v>17432</v>
      </c>
      <c r="N4681" s="110">
        <v>-646.74220000000003</v>
      </c>
      <c r="O4681" s="110">
        <v>0</v>
      </c>
      <c r="P4681" s="68">
        <f t="shared" si="146"/>
        <v>47820</v>
      </c>
      <c r="Q4681" s="68">
        <f t="shared" si="147"/>
        <v>2173.6363636363635</v>
      </c>
    </row>
    <row r="4682" spans="1:17" x14ac:dyDescent="0.25">
      <c r="A4682" s="108" t="s">
        <v>17896</v>
      </c>
      <c r="B4682" s="108" t="s">
        <v>17792</v>
      </c>
      <c r="C4682" s="108" t="s">
        <v>17793</v>
      </c>
      <c r="D4682" s="108" t="s">
        <v>2925</v>
      </c>
      <c r="E4682" s="108" t="s">
        <v>2926</v>
      </c>
      <c r="F4682" s="108" t="s">
        <v>2974</v>
      </c>
      <c r="G4682" s="108" t="s">
        <v>2975</v>
      </c>
      <c r="H4682" s="109">
        <v>80</v>
      </c>
      <c r="I4682" s="109">
        <v>0</v>
      </c>
      <c r="J4682" s="110">
        <v>175660</v>
      </c>
      <c r="K4682" s="110">
        <v>0</v>
      </c>
      <c r="L4682" s="109">
        <v>2195.75</v>
      </c>
      <c r="M4682" s="108" t="s">
        <v>17432</v>
      </c>
      <c r="N4682" s="110">
        <v>-2375.7240999999999</v>
      </c>
      <c r="O4682" s="110">
        <v>0</v>
      </c>
      <c r="P4682" s="68">
        <f t="shared" si="146"/>
        <v>175660</v>
      </c>
      <c r="Q4682" s="68">
        <f t="shared" si="147"/>
        <v>2195.75</v>
      </c>
    </row>
    <row r="4683" spans="1:17" x14ac:dyDescent="0.25">
      <c r="A4683" s="108" t="s">
        <v>17896</v>
      </c>
      <c r="B4683" s="108" t="s">
        <v>17792</v>
      </c>
      <c r="C4683" s="108" t="s">
        <v>17793</v>
      </c>
      <c r="D4683" s="108" t="s">
        <v>2925</v>
      </c>
      <c r="E4683" s="108" t="s">
        <v>2926</v>
      </c>
      <c r="F4683" s="108" t="s">
        <v>2976</v>
      </c>
      <c r="G4683" s="108" t="s">
        <v>2977</v>
      </c>
      <c r="H4683" s="109">
        <v>43</v>
      </c>
      <c r="I4683" s="109">
        <v>0</v>
      </c>
      <c r="J4683" s="110">
        <v>102264</v>
      </c>
      <c r="K4683" s="110">
        <v>0</v>
      </c>
      <c r="L4683" s="109">
        <v>2378.23</v>
      </c>
      <c r="M4683" s="108" t="s">
        <v>17432</v>
      </c>
      <c r="N4683" s="110">
        <v>-1383.0741</v>
      </c>
      <c r="O4683" s="110">
        <v>0</v>
      </c>
      <c r="P4683" s="68">
        <f t="shared" si="146"/>
        <v>102264</v>
      </c>
      <c r="Q4683" s="68">
        <f t="shared" si="147"/>
        <v>2378.2325581395348</v>
      </c>
    </row>
    <row r="4684" spans="1:17" x14ac:dyDescent="0.25">
      <c r="A4684" s="108" t="s">
        <v>17896</v>
      </c>
      <c r="B4684" s="108" t="s">
        <v>17792</v>
      </c>
      <c r="C4684" s="108" t="s">
        <v>17793</v>
      </c>
      <c r="D4684" s="108" t="s">
        <v>2925</v>
      </c>
      <c r="E4684" s="108" t="s">
        <v>2926</v>
      </c>
      <c r="F4684" s="108" t="s">
        <v>2978</v>
      </c>
      <c r="G4684" s="108" t="s">
        <v>2979</v>
      </c>
      <c r="H4684" s="109">
        <v>42</v>
      </c>
      <c r="I4684" s="109">
        <v>0</v>
      </c>
      <c r="J4684" s="110">
        <v>95729</v>
      </c>
      <c r="K4684" s="110">
        <v>0</v>
      </c>
      <c r="L4684" s="109">
        <v>2279.2600000000002</v>
      </c>
      <c r="M4684" s="108" t="s">
        <v>17432</v>
      </c>
      <c r="N4684" s="110">
        <v>-1294.6959999999999</v>
      </c>
      <c r="O4684" s="110">
        <v>0</v>
      </c>
      <c r="P4684" s="68">
        <f t="shared" si="146"/>
        <v>95729</v>
      </c>
      <c r="Q4684" s="68">
        <f t="shared" si="147"/>
        <v>2279.2619047619046</v>
      </c>
    </row>
    <row r="4685" spans="1:17" x14ac:dyDescent="0.25">
      <c r="A4685" s="108" t="s">
        <v>17896</v>
      </c>
      <c r="B4685" s="108" t="s">
        <v>17792</v>
      </c>
      <c r="C4685" s="108" t="s">
        <v>17793</v>
      </c>
      <c r="D4685" s="108" t="s">
        <v>2925</v>
      </c>
      <c r="E4685" s="108" t="s">
        <v>2926</v>
      </c>
      <c r="F4685" s="108" t="s">
        <v>2980</v>
      </c>
      <c r="G4685" s="108" t="s">
        <v>2981</v>
      </c>
      <c r="H4685" s="109">
        <v>33</v>
      </c>
      <c r="I4685" s="109">
        <v>0</v>
      </c>
      <c r="J4685" s="110">
        <v>73419</v>
      </c>
      <c r="K4685" s="110">
        <v>0</v>
      </c>
      <c r="L4685" s="109">
        <v>2224.8200000000002</v>
      </c>
      <c r="M4685" s="108" t="s">
        <v>17432</v>
      </c>
      <c r="N4685" s="110">
        <v>-992.96019999999999</v>
      </c>
      <c r="O4685" s="110">
        <v>0</v>
      </c>
      <c r="P4685" s="68">
        <f t="shared" si="146"/>
        <v>73419</v>
      </c>
      <c r="Q4685" s="68">
        <f t="shared" si="147"/>
        <v>2224.818181818182</v>
      </c>
    </row>
    <row r="4686" spans="1:17" x14ac:dyDescent="0.25">
      <c r="A4686" s="108" t="s">
        <v>17896</v>
      </c>
      <c r="B4686" s="108" t="s">
        <v>17792</v>
      </c>
      <c r="C4686" s="108" t="s">
        <v>17793</v>
      </c>
      <c r="D4686" s="108" t="s">
        <v>2925</v>
      </c>
      <c r="E4686" s="108" t="s">
        <v>2926</v>
      </c>
      <c r="F4686" s="108" t="s">
        <v>2982</v>
      </c>
      <c r="G4686" s="108" t="s">
        <v>2983</v>
      </c>
      <c r="H4686" s="109">
        <v>7</v>
      </c>
      <c r="I4686" s="109">
        <v>0</v>
      </c>
      <c r="J4686" s="110">
        <v>10241</v>
      </c>
      <c r="K4686" s="110">
        <v>0</v>
      </c>
      <c r="L4686" s="109">
        <v>1463</v>
      </c>
      <c r="M4686" s="108" t="s">
        <v>17432</v>
      </c>
      <c r="N4686" s="110">
        <v>-138.49870000000001</v>
      </c>
      <c r="O4686" s="110">
        <v>0</v>
      </c>
      <c r="P4686" s="68">
        <f t="shared" si="146"/>
        <v>10241</v>
      </c>
      <c r="Q4686" s="68">
        <f t="shared" si="147"/>
        <v>1463</v>
      </c>
    </row>
    <row r="4687" spans="1:17" x14ac:dyDescent="0.25">
      <c r="A4687" s="108" t="s">
        <v>17896</v>
      </c>
      <c r="B4687" s="108" t="s">
        <v>17792</v>
      </c>
      <c r="C4687" s="108" t="s">
        <v>17793</v>
      </c>
      <c r="D4687" s="108" t="s">
        <v>2925</v>
      </c>
      <c r="E4687" s="108" t="s">
        <v>2926</v>
      </c>
      <c r="F4687" s="108" t="s">
        <v>2984</v>
      </c>
      <c r="G4687" s="108" t="s">
        <v>2985</v>
      </c>
      <c r="H4687" s="109">
        <v>9</v>
      </c>
      <c r="I4687" s="109">
        <v>0</v>
      </c>
      <c r="J4687" s="110">
        <v>20069</v>
      </c>
      <c r="K4687" s="110">
        <v>0</v>
      </c>
      <c r="L4687" s="109">
        <v>2229.89</v>
      </c>
      <c r="M4687" s="108" t="s">
        <v>17432</v>
      </c>
      <c r="N4687" s="110">
        <v>-271.42290000000003</v>
      </c>
      <c r="O4687" s="110">
        <v>0</v>
      </c>
      <c r="P4687" s="68">
        <f t="shared" si="146"/>
        <v>20069</v>
      </c>
      <c r="Q4687" s="68">
        <f t="shared" si="147"/>
        <v>2229.8888888888887</v>
      </c>
    </row>
    <row r="4688" spans="1:17" x14ac:dyDescent="0.25">
      <c r="A4688" s="108" t="s">
        <v>17896</v>
      </c>
      <c r="B4688" s="108" t="s">
        <v>17792</v>
      </c>
      <c r="C4688" s="108" t="s">
        <v>17793</v>
      </c>
      <c r="D4688" s="108" t="s">
        <v>2925</v>
      </c>
      <c r="E4688" s="108" t="s">
        <v>2926</v>
      </c>
      <c r="F4688" s="108" t="s">
        <v>2986</v>
      </c>
      <c r="G4688" s="108" t="s">
        <v>2987</v>
      </c>
      <c r="H4688" s="109">
        <v>10</v>
      </c>
      <c r="I4688" s="109">
        <v>0</v>
      </c>
      <c r="J4688" s="110">
        <v>19386</v>
      </c>
      <c r="K4688" s="110">
        <v>0</v>
      </c>
      <c r="L4688" s="109">
        <v>1938.6</v>
      </c>
      <c r="M4688" s="108" t="s">
        <v>17432</v>
      </c>
      <c r="N4688" s="110">
        <v>-262.18950000000001</v>
      </c>
      <c r="O4688" s="110">
        <v>0</v>
      </c>
      <c r="P4688" s="68">
        <f t="shared" si="146"/>
        <v>19386</v>
      </c>
      <c r="Q4688" s="68">
        <f t="shared" si="147"/>
        <v>1938.6</v>
      </c>
    </row>
    <row r="4689" spans="1:17" x14ac:dyDescent="0.25">
      <c r="A4689" s="108" t="s">
        <v>17896</v>
      </c>
      <c r="B4689" s="108" t="s">
        <v>17792</v>
      </c>
      <c r="C4689" s="108" t="s">
        <v>17793</v>
      </c>
      <c r="D4689" s="108" t="s">
        <v>2925</v>
      </c>
      <c r="E4689" s="108" t="s">
        <v>2926</v>
      </c>
      <c r="F4689" s="108" t="s">
        <v>2988</v>
      </c>
      <c r="G4689" s="108" t="s">
        <v>2989</v>
      </c>
      <c r="H4689" s="109">
        <v>48</v>
      </c>
      <c r="I4689" s="109">
        <v>0</v>
      </c>
      <c r="J4689" s="110">
        <v>72273</v>
      </c>
      <c r="K4689" s="110">
        <v>0</v>
      </c>
      <c r="L4689" s="109">
        <v>1505.69</v>
      </c>
      <c r="M4689" s="108" t="s">
        <v>17432</v>
      </c>
      <c r="N4689" s="110">
        <v>-977.46960000000001</v>
      </c>
      <c r="O4689" s="110">
        <v>0</v>
      </c>
      <c r="P4689" s="68">
        <f t="shared" si="146"/>
        <v>72273</v>
      </c>
      <c r="Q4689" s="68">
        <f t="shared" si="147"/>
        <v>1505.6875</v>
      </c>
    </row>
    <row r="4690" spans="1:17" x14ac:dyDescent="0.25">
      <c r="A4690" s="108" t="s">
        <v>17896</v>
      </c>
      <c r="B4690" s="108" t="s">
        <v>17792</v>
      </c>
      <c r="C4690" s="108" t="s">
        <v>17793</v>
      </c>
      <c r="D4690" s="108" t="s">
        <v>2925</v>
      </c>
      <c r="E4690" s="108" t="s">
        <v>2926</v>
      </c>
      <c r="F4690" s="108" t="s">
        <v>2990</v>
      </c>
      <c r="G4690" s="108" t="s">
        <v>2991</v>
      </c>
      <c r="H4690" s="109">
        <v>57</v>
      </c>
      <c r="I4690" s="109">
        <v>0</v>
      </c>
      <c r="J4690" s="110">
        <v>84694</v>
      </c>
      <c r="K4690" s="110">
        <v>0</v>
      </c>
      <c r="L4690" s="109">
        <v>1485.86</v>
      </c>
      <c r="M4690" s="108" t="s">
        <v>17432</v>
      </c>
      <c r="N4690" s="110">
        <v>-1145.4509</v>
      </c>
      <c r="O4690" s="110">
        <v>0</v>
      </c>
      <c r="P4690" s="68">
        <f t="shared" si="146"/>
        <v>84694</v>
      </c>
      <c r="Q4690" s="68">
        <f t="shared" si="147"/>
        <v>1485.859649122807</v>
      </c>
    </row>
    <row r="4691" spans="1:17" ht="30" x14ac:dyDescent="0.25">
      <c r="A4691" s="108" t="s">
        <v>17896</v>
      </c>
      <c r="B4691" s="108" t="s">
        <v>17792</v>
      </c>
      <c r="C4691" s="108" t="s">
        <v>17793</v>
      </c>
      <c r="D4691" s="108" t="s">
        <v>2925</v>
      </c>
      <c r="E4691" s="108" t="s">
        <v>2926</v>
      </c>
      <c r="F4691" s="108" t="s">
        <v>2992</v>
      </c>
      <c r="G4691" s="108" t="s">
        <v>2993</v>
      </c>
      <c r="H4691" s="109">
        <v>20</v>
      </c>
      <c r="I4691" s="109">
        <v>0</v>
      </c>
      <c r="J4691" s="110">
        <v>33751</v>
      </c>
      <c r="K4691" s="110">
        <v>0</v>
      </c>
      <c r="L4691" s="109">
        <v>1687.55</v>
      </c>
      <c r="M4691" s="108" t="s">
        <v>17432</v>
      </c>
      <c r="N4691" s="110">
        <v>-456.46469999999999</v>
      </c>
      <c r="O4691" s="110">
        <v>0</v>
      </c>
      <c r="P4691" s="68">
        <f t="shared" si="146"/>
        <v>33751</v>
      </c>
      <c r="Q4691" s="68">
        <f t="shared" si="147"/>
        <v>1687.55</v>
      </c>
    </row>
    <row r="4692" spans="1:17" x14ac:dyDescent="0.25">
      <c r="A4692" s="108" t="s">
        <v>17896</v>
      </c>
      <c r="B4692" s="108" t="s">
        <v>17792</v>
      </c>
      <c r="C4692" s="108" t="s">
        <v>17793</v>
      </c>
      <c r="D4692" s="108" t="s">
        <v>2925</v>
      </c>
      <c r="E4692" s="108" t="s">
        <v>2926</v>
      </c>
      <c r="F4692" s="108" t="s">
        <v>2994</v>
      </c>
      <c r="G4692" s="108" t="s">
        <v>2995</v>
      </c>
      <c r="H4692" s="109">
        <v>12</v>
      </c>
      <c r="I4692" s="109">
        <v>0</v>
      </c>
      <c r="J4692" s="110">
        <v>19845</v>
      </c>
      <c r="K4692" s="110">
        <v>0</v>
      </c>
      <c r="L4692" s="109">
        <v>1653.75</v>
      </c>
      <c r="M4692" s="108" t="s">
        <v>17432</v>
      </c>
      <c r="N4692" s="110">
        <v>-268.40010000000001</v>
      </c>
      <c r="O4692" s="110">
        <v>0</v>
      </c>
      <c r="P4692" s="68">
        <f t="shared" si="146"/>
        <v>19845</v>
      </c>
      <c r="Q4692" s="68">
        <f t="shared" si="147"/>
        <v>1653.75</v>
      </c>
    </row>
    <row r="4693" spans="1:17" x14ac:dyDescent="0.25">
      <c r="A4693" s="108" t="s">
        <v>17896</v>
      </c>
      <c r="B4693" s="108" t="s">
        <v>17792</v>
      </c>
      <c r="C4693" s="108" t="s">
        <v>17793</v>
      </c>
      <c r="D4693" s="108" t="s">
        <v>2925</v>
      </c>
      <c r="E4693" s="108" t="s">
        <v>2926</v>
      </c>
      <c r="F4693" s="108" t="s">
        <v>17905</v>
      </c>
      <c r="G4693" s="108" t="s">
        <v>17906</v>
      </c>
      <c r="H4693" s="109">
        <v>7</v>
      </c>
      <c r="I4693" s="109">
        <v>0</v>
      </c>
      <c r="J4693" s="110">
        <v>14782</v>
      </c>
      <c r="K4693" s="110">
        <v>0</v>
      </c>
      <c r="L4693" s="109">
        <v>2111.71</v>
      </c>
      <c r="M4693" s="108" t="s">
        <v>17432</v>
      </c>
      <c r="N4693" s="110">
        <v>-199.91419999999999</v>
      </c>
      <c r="O4693" s="110">
        <v>0</v>
      </c>
      <c r="P4693" s="68">
        <f t="shared" si="146"/>
        <v>14782</v>
      </c>
      <c r="Q4693" s="68">
        <f t="shared" si="147"/>
        <v>2111.7142857142858</v>
      </c>
    </row>
    <row r="4694" spans="1:17" x14ac:dyDescent="0.25">
      <c r="A4694" s="108" t="s">
        <v>17896</v>
      </c>
      <c r="B4694" s="108" t="s">
        <v>17792</v>
      </c>
      <c r="C4694" s="108" t="s">
        <v>17793</v>
      </c>
      <c r="D4694" s="108" t="s">
        <v>2925</v>
      </c>
      <c r="E4694" s="108" t="s">
        <v>2926</v>
      </c>
      <c r="F4694" s="108" t="s">
        <v>2996</v>
      </c>
      <c r="G4694" s="108" t="s">
        <v>2997</v>
      </c>
      <c r="H4694" s="109">
        <v>13</v>
      </c>
      <c r="I4694" s="109">
        <v>0</v>
      </c>
      <c r="J4694" s="110">
        <v>35243</v>
      </c>
      <c r="K4694" s="110">
        <v>0</v>
      </c>
      <c r="L4694" s="109">
        <v>2711</v>
      </c>
      <c r="M4694" s="108" t="s">
        <v>17432</v>
      </c>
      <c r="N4694" s="110">
        <v>-476.64819999999997</v>
      </c>
      <c r="O4694" s="110">
        <v>0</v>
      </c>
      <c r="P4694" s="68">
        <f t="shared" si="146"/>
        <v>35243</v>
      </c>
      <c r="Q4694" s="68">
        <f t="shared" si="147"/>
        <v>2711</v>
      </c>
    </row>
    <row r="4695" spans="1:17" ht="30" x14ac:dyDescent="0.25">
      <c r="A4695" s="108" t="s">
        <v>17896</v>
      </c>
      <c r="B4695" s="108" t="s">
        <v>17792</v>
      </c>
      <c r="C4695" s="108" t="s">
        <v>17793</v>
      </c>
      <c r="D4695" s="108" t="s">
        <v>2925</v>
      </c>
      <c r="E4695" s="108" t="s">
        <v>2926</v>
      </c>
      <c r="F4695" s="108" t="s">
        <v>2998</v>
      </c>
      <c r="G4695" s="108" t="s">
        <v>2999</v>
      </c>
      <c r="H4695" s="109">
        <v>4</v>
      </c>
      <c r="I4695" s="109">
        <v>0</v>
      </c>
      <c r="J4695" s="110">
        <v>7113</v>
      </c>
      <c r="K4695" s="110">
        <v>0</v>
      </c>
      <c r="L4695" s="109">
        <v>1778.25</v>
      </c>
      <c r="M4695" s="108" t="s">
        <v>17432</v>
      </c>
      <c r="N4695" s="110">
        <v>-96.198300000000003</v>
      </c>
      <c r="O4695" s="110">
        <v>0</v>
      </c>
      <c r="P4695" s="68">
        <f t="shared" si="146"/>
        <v>7113</v>
      </c>
      <c r="Q4695" s="68">
        <f t="shared" si="147"/>
        <v>1778.25</v>
      </c>
    </row>
    <row r="4696" spans="1:17" x14ac:dyDescent="0.25">
      <c r="A4696" s="108" t="s">
        <v>17896</v>
      </c>
      <c r="B4696" s="108" t="s">
        <v>17792</v>
      </c>
      <c r="C4696" s="108" t="s">
        <v>17793</v>
      </c>
      <c r="D4696" s="108" t="s">
        <v>2925</v>
      </c>
      <c r="E4696" s="108" t="s">
        <v>2926</v>
      </c>
      <c r="F4696" s="108" t="s">
        <v>3000</v>
      </c>
      <c r="G4696" s="108" t="s">
        <v>3001</v>
      </c>
      <c r="H4696" s="109">
        <v>20</v>
      </c>
      <c r="I4696" s="109">
        <v>0</v>
      </c>
      <c r="J4696" s="110">
        <v>49846</v>
      </c>
      <c r="K4696" s="110">
        <v>0</v>
      </c>
      <c r="L4696" s="109">
        <v>2492.3000000000002</v>
      </c>
      <c r="M4696" s="108" t="s">
        <v>17432</v>
      </c>
      <c r="N4696" s="110">
        <v>-674.14869999999996</v>
      </c>
      <c r="O4696" s="110">
        <v>0</v>
      </c>
      <c r="P4696" s="68">
        <f t="shared" si="146"/>
        <v>49846</v>
      </c>
      <c r="Q4696" s="68">
        <f t="shared" si="147"/>
        <v>2492.3000000000002</v>
      </c>
    </row>
    <row r="4697" spans="1:17" x14ac:dyDescent="0.25">
      <c r="A4697" s="108" t="s">
        <v>17896</v>
      </c>
      <c r="B4697" s="108" t="s">
        <v>17792</v>
      </c>
      <c r="C4697" s="108" t="s">
        <v>17793</v>
      </c>
      <c r="D4697" s="108" t="s">
        <v>2925</v>
      </c>
      <c r="E4697" s="108" t="s">
        <v>2926</v>
      </c>
      <c r="F4697" s="108" t="s">
        <v>3002</v>
      </c>
      <c r="G4697" s="108" t="s">
        <v>3003</v>
      </c>
      <c r="H4697" s="109">
        <v>33</v>
      </c>
      <c r="I4697" s="109">
        <v>0</v>
      </c>
      <c r="J4697" s="110">
        <v>74289</v>
      </c>
      <c r="K4697" s="110">
        <v>0</v>
      </c>
      <c r="L4697" s="109">
        <v>2251.1799999999998</v>
      </c>
      <c r="M4697" s="108" t="s">
        <v>17432</v>
      </c>
      <c r="N4697" s="110">
        <v>-1004.7256</v>
      </c>
      <c r="O4697" s="110">
        <v>0</v>
      </c>
      <c r="P4697" s="68">
        <f t="shared" si="146"/>
        <v>74289</v>
      </c>
      <c r="Q4697" s="68">
        <f t="shared" si="147"/>
        <v>2251.181818181818</v>
      </c>
    </row>
    <row r="4698" spans="1:17" ht="30" x14ac:dyDescent="0.25">
      <c r="A4698" s="108" t="s">
        <v>17896</v>
      </c>
      <c r="B4698" s="108" t="s">
        <v>17792</v>
      </c>
      <c r="C4698" s="108" t="s">
        <v>17793</v>
      </c>
      <c r="D4698" s="108" t="s">
        <v>2925</v>
      </c>
      <c r="E4698" s="108" t="s">
        <v>2926</v>
      </c>
      <c r="F4698" s="108" t="s">
        <v>3004</v>
      </c>
      <c r="G4698" s="108" t="s">
        <v>3005</v>
      </c>
      <c r="H4698" s="109">
        <v>16</v>
      </c>
      <c r="I4698" s="109">
        <v>0</v>
      </c>
      <c r="J4698" s="110">
        <v>25081</v>
      </c>
      <c r="K4698" s="110">
        <v>0</v>
      </c>
      <c r="L4698" s="109">
        <v>1567.56</v>
      </c>
      <c r="M4698" s="108" t="s">
        <v>17432</v>
      </c>
      <c r="N4698" s="110">
        <v>-339.20760000000001</v>
      </c>
      <c r="O4698" s="110">
        <v>0</v>
      </c>
      <c r="P4698" s="68">
        <f t="shared" si="146"/>
        <v>25081</v>
      </c>
      <c r="Q4698" s="68">
        <f t="shared" si="147"/>
        <v>1567.5625</v>
      </c>
    </row>
    <row r="4699" spans="1:17" x14ac:dyDescent="0.25">
      <c r="A4699" s="108" t="s">
        <v>17896</v>
      </c>
      <c r="B4699" s="108" t="s">
        <v>17792</v>
      </c>
      <c r="C4699" s="108" t="s">
        <v>17793</v>
      </c>
      <c r="D4699" s="108" t="s">
        <v>2925</v>
      </c>
      <c r="E4699" s="108" t="s">
        <v>2926</v>
      </c>
      <c r="F4699" s="108" t="s">
        <v>3006</v>
      </c>
      <c r="G4699" s="108" t="s">
        <v>3007</v>
      </c>
      <c r="H4699" s="109">
        <v>7</v>
      </c>
      <c r="I4699" s="109">
        <v>0</v>
      </c>
      <c r="J4699" s="110">
        <v>16211</v>
      </c>
      <c r="K4699" s="110">
        <v>0</v>
      </c>
      <c r="L4699" s="109">
        <v>2315.86</v>
      </c>
      <c r="M4699" s="108" t="s">
        <v>17432</v>
      </c>
      <c r="N4699" s="110">
        <v>-219.2458</v>
      </c>
      <c r="O4699" s="110">
        <v>0</v>
      </c>
      <c r="P4699" s="68">
        <f t="shared" si="146"/>
        <v>16211</v>
      </c>
      <c r="Q4699" s="68">
        <f t="shared" si="147"/>
        <v>2315.8571428571427</v>
      </c>
    </row>
    <row r="4700" spans="1:17" x14ac:dyDescent="0.25">
      <c r="A4700" s="108" t="s">
        <v>17896</v>
      </c>
      <c r="B4700" s="108" t="s">
        <v>17792</v>
      </c>
      <c r="C4700" s="108" t="s">
        <v>17793</v>
      </c>
      <c r="D4700" s="108" t="s">
        <v>2925</v>
      </c>
      <c r="E4700" s="108" t="s">
        <v>2926</v>
      </c>
      <c r="F4700" s="108" t="s">
        <v>3008</v>
      </c>
      <c r="G4700" s="108" t="s">
        <v>3009</v>
      </c>
      <c r="H4700" s="109">
        <v>9</v>
      </c>
      <c r="I4700" s="109">
        <v>0</v>
      </c>
      <c r="J4700" s="110">
        <v>20985</v>
      </c>
      <c r="K4700" s="110">
        <v>0</v>
      </c>
      <c r="L4700" s="109">
        <v>2331.67</v>
      </c>
      <c r="M4700" s="108" t="s">
        <v>17432</v>
      </c>
      <c r="N4700" s="110">
        <v>-283.80939999999998</v>
      </c>
      <c r="O4700" s="110">
        <v>0</v>
      </c>
      <c r="P4700" s="68">
        <f t="shared" si="146"/>
        <v>20985</v>
      </c>
      <c r="Q4700" s="68">
        <f t="shared" si="147"/>
        <v>2331.6666666666665</v>
      </c>
    </row>
    <row r="4701" spans="1:17" x14ac:dyDescent="0.25">
      <c r="A4701" s="108" t="s">
        <v>17896</v>
      </c>
      <c r="B4701" s="108" t="s">
        <v>17530</v>
      </c>
      <c r="C4701" s="108" t="s">
        <v>17531</v>
      </c>
      <c r="D4701" s="108" t="s">
        <v>1847</v>
      </c>
      <c r="E4701" s="108" t="s">
        <v>1848</v>
      </c>
      <c r="F4701" s="108" t="s">
        <v>1846</v>
      </c>
      <c r="G4701" s="108" t="s">
        <v>1849</v>
      </c>
      <c r="H4701" s="109">
        <v>160</v>
      </c>
      <c r="I4701" s="109">
        <v>0</v>
      </c>
      <c r="J4701" s="110">
        <v>600479</v>
      </c>
      <c r="K4701" s="110">
        <v>0</v>
      </c>
      <c r="L4701" s="109">
        <v>3752.99</v>
      </c>
      <c r="M4701" s="108" t="s">
        <v>17432</v>
      </c>
      <c r="N4701" s="110">
        <v>-8121.2397000000001</v>
      </c>
      <c r="O4701" s="110">
        <v>0</v>
      </c>
      <c r="P4701" s="68">
        <f t="shared" si="146"/>
        <v>600479</v>
      </c>
      <c r="Q4701" s="68">
        <f t="shared" si="147"/>
        <v>3752.9937500000001</v>
      </c>
    </row>
    <row r="4702" spans="1:17" x14ac:dyDescent="0.25">
      <c r="A4702" s="108" t="s">
        <v>17896</v>
      </c>
      <c r="B4702" s="108" t="s">
        <v>17530</v>
      </c>
      <c r="C4702" s="108" t="s">
        <v>17531</v>
      </c>
      <c r="D4702" s="108" t="s">
        <v>1847</v>
      </c>
      <c r="E4702" s="108" t="s">
        <v>1848</v>
      </c>
      <c r="F4702" s="108" t="s">
        <v>1850</v>
      </c>
      <c r="G4702" s="108" t="s">
        <v>1851</v>
      </c>
      <c r="H4702" s="109">
        <v>261</v>
      </c>
      <c r="I4702" s="109">
        <v>0</v>
      </c>
      <c r="J4702" s="110">
        <v>801760</v>
      </c>
      <c r="K4702" s="110">
        <v>0</v>
      </c>
      <c r="L4702" s="109">
        <v>3071.88</v>
      </c>
      <c r="M4702" s="108" t="s">
        <v>17432</v>
      </c>
      <c r="N4702" s="110">
        <v>-10843.4827</v>
      </c>
      <c r="O4702" s="110">
        <v>0</v>
      </c>
      <c r="P4702" s="68">
        <f t="shared" si="146"/>
        <v>801760</v>
      </c>
      <c r="Q4702" s="68">
        <f t="shared" si="147"/>
        <v>3071.8773946360152</v>
      </c>
    </row>
    <row r="4703" spans="1:17" x14ac:dyDescent="0.25">
      <c r="A4703" s="108" t="s">
        <v>17896</v>
      </c>
      <c r="B4703" s="108" t="s">
        <v>17530</v>
      </c>
      <c r="C4703" s="108" t="s">
        <v>17531</v>
      </c>
      <c r="D4703" s="108" t="s">
        <v>1847</v>
      </c>
      <c r="E4703" s="108" t="s">
        <v>1848</v>
      </c>
      <c r="F4703" s="108" t="s">
        <v>1852</v>
      </c>
      <c r="G4703" s="108" t="s">
        <v>1853</v>
      </c>
      <c r="H4703" s="109">
        <v>110</v>
      </c>
      <c r="I4703" s="109">
        <v>0</v>
      </c>
      <c r="J4703" s="110">
        <v>431910</v>
      </c>
      <c r="K4703" s="110">
        <v>0</v>
      </c>
      <c r="L4703" s="109">
        <v>3926.45</v>
      </c>
      <c r="M4703" s="108" t="s">
        <v>17432</v>
      </c>
      <c r="N4703" s="110">
        <v>-5841.4053000000004</v>
      </c>
      <c r="O4703" s="110">
        <v>0</v>
      </c>
      <c r="P4703" s="68">
        <f t="shared" si="146"/>
        <v>431910</v>
      </c>
      <c r="Q4703" s="68">
        <f t="shared" si="147"/>
        <v>3926.4545454545455</v>
      </c>
    </row>
    <row r="4704" spans="1:17" ht="30" x14ac:dyDescent="0.25">
      <c r="A4704" s="108" t="s">
        <v>17896</v>
      </c>
      <c r="B4704" s="108" t="s">
        <v>17530</v>
      </c>
      <c r="C4704" s="108" t="s">
        <v>17531</v>
      </c>
      <c r="D4704" s="108" t="s">
        <v>1847</v>
      </c>
      <c r="E4704" s="108" t="s">
        <v>1848</v>
      </c>
      <c r="F4704" s="108" t="s">
        <v>1854</v>
      </c>
      <c r="G4704" s="108" t="s">
        <v>1855</v>
      </c>
      <c r="H4704" s="109">
        <v>40</v>
      </c>
      <c r="I4704" s="109">
        <v>0</v>
      </c>
      <c r="J4704" s="110">
        <v>105723</v>
      </c>
      <c r="K4704" s="110">
        <v>0</v>
      </c>
      <c r="L4704" s="109">
        <v>2643.08</v>
      </c>
      <c r="M4704" s="108" t="s">
        <v>17432</v>
      </c>
      <c r="N4704" s="110">
        <v>-1429.865</v>
      </c>
      <c r="O4704" s="110">
        <v>0</v>
      </c>
      <c r="P4704" s="68">
        <f t="shared" si="146"/>
        <v>105723</v>
      </c>
      <c r="Q4704" s="68">
        <f t="shared" si="147"/>
        <v>2643.0749999999998</v>
      </c>
    </row>
    <row r="4705" spans="1:17" x14ac:dyDescent="0.25">
      <c r="A4705" s="108" t="s">
        <v>17896</v>
      </c>
      <c r="B4705" s="108" t="s">
        <v>17530</v>
      </c>
      <c r="C4705" s="108" t="s">
        <v>17531</v>
      </c>
      <c r="D4705" s="108" t="s">
        <v>1847</v>
      </c>
      <c r="E4705" s="108" t="s">
        <v>1848</v>
      </c>
      <c r="F4705" s="108" t="s">
        <v>1856</v>
      </c>
      <c r="G4705" s="108" t="s">
        <v>1857</v>
      </c>
      <c r="H4705" s="109">
        <v>110</v>
      </c>
      <c r="I4705" s="109">
        <v>0</v>
      </c>
      <c r="J4705" s="110">
        <v>414000</v>
      </c>
      <c r="K4705" s="110">
        <v>0</v>
      </c>
      <c r="L4705" s="109">
        <v>3763.64</v>
      </c>
      <c r="M4705" s="108" t="s">
        <v>17432</v>
      </c>
      <c r="N4705" s="110">
        <v>-5599.1819999999998</v>
      </c>
      <c r="O4705" s="110">
        <v>0</v>
      </c>
      <c r="P4705" s="68">
        <f t="shared" si="146"/>
        <v>414000</v>
      </c>
      <c r="Q4705" s="68">
        <f t="shared" si="147"/>
        <v>3763.6363636363635</v>
      </c>
    </row>
    <row r="4706" spans="1:17" ht="30" x14ac:dyDescent="0.25">
      <c r="A4706" s="108" t="s">
        <v>17896</v>
      </c>
      <c r="B4706" s="108" t="s">
        <v>17530</v>
      </c>
      <c r="C4706" s="108" t="s">
        <v>17531</v>
      </c>
      <c r="D4706" s="108" t="s">
        <v>1847</v>
      </c>
      <c r="E4706" s="108" t="s">
        <v>1848</v>
      </c>
      <c r="F4706" s="108" t="s">
        <v>1858</v>
      </c>
      <c r="G4706" s="108" t="s">
        <v>1859</v>
      </c>
      <c r="H4706" s="109">
        <v>29</v>
      </c>
      <c r="I4706" s="109">
        <v>0</v>
      </c>
      <c r="J4706" s="110">
        <v>77510</v>
      </c>
      <c r="K4706" s="110">
        <v>0</v>
      </c>
      <c r="L4706" s="109">
        <v>2672.76</v>
      </c>
      <c r="M4706" s="108" t="s">
        <v>17432</v>
      </c>
      <c r="N4706" s="110">
        <v>-1048.2904000000001</v>
      </c>
      <c r="O4706" s="110">
        <v>0</v>
      </c>
      <c r="P4706" s="68">
        <f t="shared" si="146"/>
        <v>77510</v>
      </c>
      <c r="Q4706" s="68">
        <f t="shared" si="147"/>
        <v>2672.7586206896553</v>
      </c>
    </row>
    <row r="4707" spans="1:17" x14ac:dyDescent="0.25">
      <c r="A4707" s="108" t="s">
        <v>17896</v>
      </c>
      <c r="B4707" s="108" t="s">
        <v>17530</v>
      </c>
      <c r="C4707" s="108" t="s">
        <v>17531</v>
      </c>
      <c r="D4707" s="108" t="s">
        <v>1847</v>
      </c>
      <c r="E4707" s="108" t="s">
        <v>1848</v>
      </c>
      <c r="F4707" s="108" t="s">
        <v>1860</v>
      </c>
      <c r="G4707" s="108" t="s">
        <v>1861</v>
      </c>
      <c r="H4707" s="109">
        <v>29</v>
      </c>
      <c r="I4707" s="109">
        <v>0</v>
      </c>
      <c r="J4707" s="110">
        <v>122658</v>
      </c>
      <c r="K4707" s="110">
        <v>0</v>
      </c>
      <c r="L4707" s="109">
        <v>4229.59</v>
      </c>
      <c r="M4707" s="108" t="s">
        <v>17432</v>
      </c>
      <c r="N4707" s="110">
        <v>-1658.8965000000001</v>
      </c>
      <c r="O4707" s="110">
        <v>0</v>
      </c>
      <c r="P4707" s="68">
        <f t="shared" si="146"/>
        <v>122658</v>
      </c>
      <c r="Q4707" s="68">
        <f t="shared" si="147"/>
        <v>4229.5862068965516</v>
      </c>
    </row>
    <row r="4708" spans="1:17" ht="30" x14ac:dyDescent="0.25">
      <c r="A4708" s="108" t="s">
        <v>17896</v>
      </c>
      <c r="B4708" s="108" t="s">
        <v>17530</v>
      </c>
      <c r="C4708" s="108" t="s">
        <v>17531</v>
      </c>
      <c r="D4708" s="108" t="s">
        <v>1847</v>
      </c>
      <c r="E4708" s="108" t="s">
        <v>1848</v>
      </c>
      <c r="F4708" s="108" t="s">
        <v>1862</v>
      </c>
      <c r="G4708" s="108" t="s">
        <v>1863</v>
      </c>
      <c r="H4708" s="109">
        <v>25</v>
      </c>
      <c r="I4708" s="109">
        <v>0</v>
      </c>
      <c r="J4708" s="110">
        <v>68136</v>
      </c>
      <c r="K4708" s="110">
        <v>0</v>
      </c>
      <c r="L4708" s="109">
        <v>2725.44</v>
      </c>
      <c r="M4708" s="108" t="s">
        <v>17432</v>
      </c>
      <c r="N4708" s="110">
        <v>-921.51480000000004</v>
      </c>
      <c r="O4708" s="110">
        <v>0</v>
      </c>
      <c r="P4708" s="68">
        <f t="shared" si="146"/>
        <v>68136</v>
      </c>
      <c r="Q4708" s="68">
        <f t="shared" si="147"/>
        <v>2725.44</v>
      </c>
    </row>
    <row r="4709" spans="1:17" ht="30" x14ac:dyDescent="0.25">
      <c r="A4709" s="108" t="s">
        <v>17896</v>
      </c>
      <c r="B4709" s="108" t="s">
        <v>17530</v>
      </c>
      <c r="C4709" s="108" t="s">
        <v>17531</v>
      </c>
      <c r="D4709" s="108" t="s">
        <v>1847</v>
      </c>
      <c r="E4709" s="108" t="s">
        <v>1848</v>
      </c>
      <c r="F4709" s="108" t="s">
        <v>1864</v>
      </c>
      <c r="G4709" s="108" t="s">
        <v>1865</v>
      </c>
      <c r="H4709" s="109">
        <v>13</v>
      </c>
      <c r="I4709" s="109">
        <v>0</v>
      </c>
      <c r="J4709" s="110">
        <v>35459</v>
      </c>
      <c r="K4709" s="110">
        <v>0</v>
      </c>
      <c r="L4709" s="109">
        <v>2727.62</v>
      </c>
      <c r="M4709" s="108" t="s">
        <v>17432</v>
      </c>
      <c r="N4709" s="110">
        <v>-479.56290000000001</v>
      </c>
      <c r="O4709" s="110">
        <v>0</v>
      </c>
      <c r="P4709" s="68">
        <f t="shared" si="146"/>
        <v>35459</v>
      </c>
      <c r="Q4709" s="68">
        <f t="shared" si="147"/>
        <v>2727.6153846153848</v>
      </c>
    </row>
    <row r="4710" spans="1:17" x14ac:dyDescent="0.25">
      <c r="A4710" s="108" t="s">
        <v>17896</v>
      </c>
      <c r="B4710" s="108" t="s">
        <v>17530</v>
      </c>
      <c r="C4710" s="108" t="s">
        <v>17531</v>
      </c>
      <c r="D4710" s="108" t="s">
        <v>1847</v>
      </c>
      <c r="E4710" s="108" t="s">
        <v>1848</v>
      </c>
      <c r="F4710" s="108" t="s">
        <v>1866</v>
      </c>
      <c r="G4710" s="108" t="s">
        <v>1867</v>
      </c>
      <c r="H4710" s="109">
        <v>23</v>
      </c>
      <c r="I4710" s="109">
        <v>0</v>
      </c>
      <c r="J4710" s="110">
        <v>63625</v>
      </c>
      <c r="K4710" s="110">
        <v>0</v>
      </c>
      <c r="L4710" s="109">
        <v>2766.3</v>
      </c>
      <c r="M4710" s="108" t="s">
        <v>17432</v>
      </c>
      <c r="N4710" s="110">
        <v>-860.50789999999995</v>
      </c>
      <c r="O4710" s="110">
        <v>0</v>
      </c>
      <c r="P4710" s="68">
        <f t="shared" si="146"/>
        <v>63625</v>
      </c>
      <c r="Q4710" s="68">
        <f t="shared" si="147"/>
        <v>2766.304347826087</v>
      </c>
    </row>
    <row r="4711" spans="1:17" x14ac:dyDescent="0.25">
      <c r="A4711" s="108" t="s">
        <v>17896</v>
      </c>
      <c r="B4711" s="108" t="s">
        <v>17530</v>
      </c>
      <c r="C4711" s="108" t="s">
        <v>17531</v>
      </c>
      <c r="D4711" s="108" t="s">
        <v>1869</v>
      </c>
      <c r="E4711" s="108" t="s">
        <v>1870</v>
      </c>
      <c r="F4711" s="108" t="s">
        <v>1868</v>
      </c>
      <c r="G4711" s="108" t="s">
        <v>1871</v>
      </c>
      <c r="H4711" s="109">
        <v>218</v>
      </c>
      <c r="I4711" s="109">
        <v>0</v>
      </c>
      <c r="J4711" s="110">
        <v>701922</v>
      </c>
      <c r="K4711" s="110">
        <v>0</v>
      </c>
      <c r="L4711" s="109">
        <v>3219.83</v>
      </c>
      <c r="M4711" s="108" t="s">
        <v>17432</v>
      </c>
      <c r="N4711" s="110">
        <v>-9493.2080000000005</v>
      </c>
      <c r="O4711" s="110">
        <v>0</v>
      </c>
      <c r="P4711" s="68">
        <f t="shared" si="146"/>
        <v>701922</v>
      </c>
      <c r="Q4711" s="68">
        <f t="shared" si="147"/>
        <v>3219.8256880733943</v>
      </c>
    </row>
    <row r="4712" spans="1:17" x14ac:dyDescent="0.25">
      <c r="A4712" s="108" t="s">
        <v>17896</v>
      </c>
      <c r="B4712" s="108" t="s">
        <v>17530</v>
      </c>
      <c r="C4712" s="108" t="s">
        <v>17531</v>
      </c>
      <c r="D4712" s="108" t="s">
        <v>1869</v>
      </c>
      <c r="E4712" s="108" t="s">
        <v>1870</v>
      </c>
      <c r="F4712" s="108" t="s">
        <v>1872</v>
      </c>
      <c r="G4712" s="108" t="s">
        <v>1873</v>
      </c>
      <c r="H4712" s="109">
        <v>233</v>
      </c>
      <c r="I4712" s="109">
        <v>0</v>
      </c>
      <c r="J4712" s="110">
        <v>761093</v>
      </c>
      <c r="K4712" s="110">
        <v>0</v>
      </c>
      <c r="L4712" s="109">
        <v>3266.49</v>
      </c>
      <c r="M4712" s="108" t="s">
        <v>17432</v>
      </c>
      <c r="N4712" s="110">
        <v>-10293.4694</v>
      </c>
      <c r="O4712" s="110">
        <v>0</v>
      </c>
      <c r="P4712" s="68">
        <f t="shared" si="146"/>
        <v>761093</v>
      </c>
      <c r="Q4712" s="68">
        <f t="shared" si="147"/>
        <v>3266.4935622317598</v>
      </c>
    </row>
    <row r="4713" spans="1:17" x14ac:dyDescent="0.25">
      <c r="A4713" s="108" t="s">
        <v>17896</v>
      </c>
      <c r="B4713" s="108" t="s">
        <v>17530</v>
      </c>
      <c r="C4713" s="108" t="s">
        <v>17531</v>
      </c>
      <c r="D4713" s="108" t="s">
        <v>1869</v>
      </c>
      <c r="E4713" s="108" t="s">
        <v>1870</v>
      </c>
      <c r="F4713" s="108" t="s">
        <v>1874</v>
      </c>
      <c r="G4713" s="108" t="s">
        <v>1875</v>
      </c>
      <c r="H4713" s="109">
        <v>540</v>
      </c>
      <c r="I4713" s="109">
        <v>0</v>
      </c>
      <c r="J4713" s="110">
        <v>1898340</v>
      </c>
      <c r="K4713" s="110">
        <v>0</v>
      </c>
      <c r="L4713" s="109">
        <v>3515.44</v>
      </c>
      <c r="M4713" s="108" t="s">
        <v>17432</v>
      </c>
      <c r="N4713" s="110">
        <v>-25674.276699999999</v>
      </c>
      <c r="O4713" s="110">
        <v>0</v>
      </c>
      <c r="P4713" s="68">
        <f t="shared" si="146"/>
        <v>1898340</v>
      </c>
      <c r="Q4713" s="68">
        <f t="shared" si="147"/>
        <v>3515.4444444444443</v>
      </c>
    </row>
    <row r="4714" spans="1:17" x14ac:dyDescent="0.25">
      <c r="A4714" s="108" t="s">
        <v>17896</v>
      </c>
      <c r="B4714" s="108" t="s">
        <v>17530</v>
      </c>
      <c r="C4714" s="108" t="s">
        <v>17531</v>
      </c>
      <c r="D4714" s="108" t="s">
        <v>1869</v>
      </c>
      <c r="E4714" s="108" t="s">
        <v>1870</v>
      </c>
      <c r="F4714" s="108" t="s">
        <v>1876</v>
      </c>
      <c r="G4714" s="108" t="s">
        <v>1877</v>
      </c>
      <c r="H4714" s="109">
        <v>70</v>
      </c>
      <c r="I4714" s="109">
        <v>0</v>
      </c>
      <c r="J4714" s="110">
        <v>245385</v>
      </c>
      <c r="K4714" s="110">
        <v>0</v>
      </c>
      <c r="L4714" s="109">
        <v>3505.5</v>
      </c>
      <c r="M4714" s="108" t="s">
        <v>17432</v>
      </c>
      <c r="N4714" s="110">
        <v>-3318.7352999999998</v>
      </c>
      <c r="O4714" s="110">
        <v>0</v>
      </c>
      <c r="P4714" s="68">
        <f t="shared" si="146"/>
        <v>245385</v>
      </c>
      <c r="Q4714" s="68">
        <f t="shared" si="147"/>
        <v>3505.5</v>
      </c>
    </row>
    <row r="4715" spans="1:17" x14ac:dyDescent="0.25">
      <c r="A4715" s="108" t="s">
        <v>17896</v>
      </c>
      <c r="B4715" s="108" t="s">
        <v>17530</v>
      </c>
      <c r="C4715" s="108" t="s">
        <v>17531</v>
      </c>
      <c r="D4715" s="108" t="s">
        <v>1869</v>
      </c>
      <c r="E4715" s="108" t="s">
        <v>1870</v>
      </c>
      <c r="F4715" s="108" t="s">
        <v>1878</v>
      </c>
      <c r="G4715" s="108" t="s">
        <v>1879</v>
      </c>
      <c r="H4715" s="109">
        <v>80</v>
      </c>
      <c r="I4715" s="109">
        <v>0</v>
      </c>
      <c r="J4715" s="110">
        <v>288097</v>
      </c>
      <c r="K4715" s="110">
        <v>0</v>
      </c>
      <c r="L4715" s="109">
        <v>3601.21</v>
      </c>
      <c r="M4715" s="108" t="s">
        <v>17432</v>
      </c>
      <c r="N4715" s="110">
        <v>-3896.4</v>
      </c>
      <c r="O4715" s="110">
        <v>0</v>
      </c>
      <c r="P4715" s="68">
        <f t="shared" si="146"/>
        <v>288097</v>
      </c>
      <c r="Q4715" s="68">
        <f t="shared" si="147"/>
        <v>3601.2125000000001</v>
      </c>
    </row>
    <row r="4716" spans="1:17" x14ac:dyDescent="0.25">
      <c r="A4716" s="108" t="s">
        <v>17896</v>
      </c>
      <c r="B4716" s="108" t="s">
        <v>17530</v>
      </c>
      <c r="C4716" s="108" t="s">
        <v>17531</v>
      </c>
      <c r="D4716" s="108" t="s">
        <v>1869</v>
      </c>
      <c r="E4716" s="108" t="s">
        <v>1870</v>
      </c>
      <c r="F4716" s="108" t="s">
        <v>1880</v>
      </c>
      <c r="G4716" s="108" t="s">
        <v>872</v>
      </c>
      <c r="H4716" s="109">
        <v>162</v>
      </c>
      <c r="I4716" s="109">
        <v>0</v>
      </c>
      <c r="J4716" s="110">
        <v>464939</v>
      </c>
      <c r="K4716" s="110">
        <v>0</v>
      </c>
      <c r="L4716" s="109">
        <v>2869.99</v>
      </c>
      <c r="M4716" s="108" t="s">
        <v>17432</v>
      </c>
      <c r="N4716" s="110">
        <v>-6288.1076000000003</v>
      </c>
      <c r="O4716" s="110">
        <v>0</v>
      </c>
      <c r="P4716" s="68">
        <f t="shared" si="146"/>
        <v>464939</v>
      </c>
      <c r="Q4716" s="68">
        <f t="shared" si="147"/>
        <v>2869.9938271604938</v>
      </c>
    </row>
    <row r="4717" spans="1:17" x14ac:dyDescent="0.25">
      <c r="A4717" s="108" t="s">
        <v>17896</v>
      </c>
      <c r="B4717" s="108" t="s">
        <v>17530</v>
      </c>
      <c r="C4717" s="108" t="s">
        <v>17531</v>
      </c>
      <c r="D4717" s="108" t="s">
        <v>1869</v>
      </c>
      <c r="E4717" s="108" t="s">
        <v>1870</v>
      </c>
      <c r="F4717" s="108" t="s">
        <v>1881</v>
      </c>
      <c r="G4717" s="108" t="s">
        <v>1882</v>
      </c>
      <c r="H4717" s="109">
        <v>120</v>
      </c>
      <c r="I4717" s="109">
        <v>0</v>
      </c>
      <c r="J4717" s="110">
        <v>332560</v>
      </c>
      <c r="K4717" s="110">
        <v>0</v>
      </c>
      <c r="L4717" s="109">
        <v>2771.33</v>
      </c>
      <c r="M4717" s="108" t="s">
        <v>17432</v>
      </c>
      <c r="N4717" s="110">
        <v>-4497.7435999999998</v>
      </c>
      <c r="O4717" s="110">
        <v>0</v>
      </c>
      <c r="P4717" s="68">
        <f t="shared" si="146"/>
        <v>332560</v>
      </c>
      <c r="Q4717" s="68">
        <f t="shared" si="147"/>
        <v>2771.3333333333335</v>
      </c>
    </row>
    <row r="4718" spans="1:17" x14ac:dyDescent="0.25">
      <c r="A4718" s="108" t="s">
        <v>17896</v>
      </c>
      <c r="B4718" s="108" t="s">
        <v>17530</v>
      </c>
      <c r="C4718" s="108" t="s">
        <v>17531</v>
      </c>
      <c r="D4718" s="108" t="s">
        <v>1869</v>
      </c>
      <c r="E4718" s="108" t="s">
        <v>1870</v>
      </c>
      <c r="F4718" s="108" t="s">
        <v>1883</v>
      </c>
      <c r="G4718" s="108" t="s">
        <v>1884</v>
      </c>
      <c r="H4718" s="109">
        <v>144</v>
      </c>
      <c r="I4718" s="109">
        <v>0</v>
      </c>
      <c r="J4718" s="110">
        <v>416691</v>
      </c>
      <c r="K4718" s="110">
        <v>0</v>
      </c>
      <c r="L4718" s="109">
        <v>2893.69</v>
      </c>
      <c r="M4718" s="108" t="s">
        <v>17432</v>
      </c>
      <c r="N4718" s="110">
        <v>-5635.5729000000001</v>
      </c>
      <c r="O4718" s="110">
        <v>0</v>
      </c>
      <c r="P4718" s="68">
        <f t="shared" si="146"/>
        <v>416691</v>
      </c>
      <c r="Q4718" s="68">
        <f t="shared" si="147"/>
        <v>2893.6875</v>
      </c>
    </row>
    <row r="4719" spans="1:17" x14ac:dyDescent="0.25">
      <c r="A4719" s="108" t="s">
        <v>17896</v>
      </c>
      <c r="B4719" s="108" t="s">
        <v>17530</v>
      </c>
      <c r="C4719" s="108" t="s">
        <v>17531</v>
      </c>
      <c r="D4719" s="108" t="s">
        <v>1869</v>
      </c>
      <c r="E4719" s="108" t="s">
        <v>1870</v>
      </c>
      <c r="F4719" s="108" t="s">
        <v>1885</v>
      </c>
      <c r="G4719" s="108" t="s">
        <v>1886</v>
      </c>
      <c r="H4719" s="109">
        <v>79</v>
      </c>
      <c r="I4719" s="109">
        <v>1</v>
      </c>
      <c r="J4719" s="110">
        <v>336508</v>
      </c>
      <c r="K4719" s="110">
        <v>4206</v>
      </c>
      <c r="L4719" s="109">
        <v>4206.3500000000004</v>
      </c>
      <c r="M4719" s="108" t="s">
        <v>17432</v>
      </c>
      <c r="N4719" s="110">
        <v>-4551.1314000000002</v>
      </c>
      <c r="O4719" s="110">
        <v>0</v>
      </c>
      <c r="P4719" s="68">
        <f t="shared" si="146"/>
        <v>332302</v>
      </c>
      <c r="Q4719" s="68">
        <f t="shared" si="147"/>
        <v>4206.3544303797471</v>
      </c>
    </row>
    <row r="4720" spans="1:17" x14ac:dyDescent="0.25">
      <c r="A4720" s="108" t="s">
        <v>17896</v>
      </c>
      <c r="B4720" s="108" t="s">
        <v>17530</v>
      </c>
      <c r="C4720" s="108" t="s">
        <v>17531</v>
      </c>
      <c r="D4720" s="108" t="s">
        <v>1888</v>
      </c>
      <c r="E4720" s="108" t="s">
        <v>1889</v>
      </c>
      <c r="F4720" s="108" t="s">
        <v>1887</v>
      </c>
      <c r="G4720" s="108" t="s">
        <v>1890</v>
      </c>
      <c r="H4720" s="109">
        <v>400</v>
      </c>
      <c r="I4720" s="109">
        <v>0</v>
      </c>
      <c r="J4720" s="110">
        <v>1367417</v>
      </c>
      <c r="K4720" s="110">
        <v>0</v>
      </c>
      <c r="L4720" s="109">
        <v>3418.54</v>
      </c>
      <c r="M4720" s="108" t="s">
        <v>17428</v>
      </c>
      <c r="N4720" s="110">
        <v>64848.976600000002</v>
      </c>
      <c r="O4720" s="110">
        <v>5588.1444000000001</v>
      </c>
      <c r="P4720" s="68">
        <f t="shared" si="146"/>
        <v>1367417</v>
      </c>
      <c r="Q4720" s="68">
        <f t="shared" si="147"/>
        <v>3418.5425</v>
      </c>
    </row>
    <row r="4721" spans="1:17" x14ac:dyDescent="0.25">
      <c r="A4721" s="108" t="s">
        <v>17896</v>
      </c>
      <c r="B4721" s="108" t="s">
        <v>17530</v>
      </c>
      <c r="C4721" s="108" t="s">
        <v>17531</v>
      </c>
      <c r="D4721" s="108" t="s">
        <v>1888</v>
      </c>
      <c r="E4721" s="108" t="s">
        <v>1889</v>
      </c>
      <c r="F4721" s="108" t="s">
        <v>1891</v>
      </c>
      <c r="G4721" s="108" t="s">
        <v>1892</v>
      </c>
      <c r="H4721" s="109">
        <v>102</v>
      </c>
      <c r="I4721" s="109">
        <v>0</v>
      </c>
      <c r="J4721" s="110">
        <v>312744</v>
      </c>
      <c r="K4721" s="110">
        <v>0</v>
      </c>
      <c r="L4721" s="109">
        <v>3066.12</v>
      </c>
      <c r="M4721" s="108" t="s">
        <v>17428</v>
      </c>
      <c r="N4721" s="110">
        <v>14831.7022</v>
      </c>
      <c r="O4721" s="110">
        <v>1278.0725</v>
      </c>
      <c r="P4721" s="68">
        <f t="shared" si="146"/>
        <v>312744</v>
      </c>
      <c r="Q4721" s="68">
        <f t="shared" si="147"/>
        <v>3066.1176470588234</v>
      </c>
    </row>
    <row r="4722" spans="1:17" x14ac:dyDescent="0.25">
      <c r="A4722" s="108" t="s">
        <v>17896</v>
      </c>
      <c r="B4722" s="108" t="s">
        <v>17530</v>
      </c>
      <c r="C4722" s="108" t="s">
        <v>17531</v>
      </c>
      <c r="D4722" s="108" t="s">
        <v>1888</v>
      </c>
      <c r="E4722" s="108" t="s">
        <v>1889</v>
      </c>
      <c r="F4722" s="108" t="s">
        <v>1893</v>
      </c>
      <c r="G4722" s="108" t="s">
        <v>1894</v>
      </c>
      <c r="H4722" s="109">
        <v>531</v>
      </c>
      <c r="I4722" s="109">
        <v>0</v>
      </c>
      <c r="J4722" s="110">
        <v>1984340</v>
      </c>
      <c r="K4722" s="110">
        <v>0</v>
      </c>
      <c r="L4722" s="109">
        <v>3736.99</v>
      </c>
      <c r="M4722" s="108" t="s">
        <v>17428</v>
      </c>
      <c r="N4722" s="110">
        <v>94106.222200000004</v>
      </c>
      <c r="O4722" s="110">
        <v>8109.29</v>
      </c>
      <c r="P4722" s="68">
        <f t="shared" si="146"/>
        <v>1984340</v>
      </c>
      <c r="Q4722" s="68">
        <f t="shared" si="147"/>
        <v>3736.9868173258005</v>
      </c>
    </row>
    <row r="4723" spans="1:17" x14ac:dyDescent="0.25">
      <c r="A4723" s="108" t="s">
        <v>17896</v>
      </c>
      <c r="B4723" s="108" t="s">
        <v>17530</v>
      </c>
      <c r="C4723" s="108" t="s">
        <v>17531</v>
      </c>
      <c r="D4723" s="108" t="s">
        <v>1888</v>
      </c>
      <c r="E4723" s="108" t="s">
        <v>1889</v>
      </c>
      <c r="F4723" s="108" t="s">
        <v>1895</v>
      </c>
      <c r="G4723" s="108" t="s">
        <v>1896</v>
      </c>
      <c r="H4723" s="109">
        <v>582</v>
      </c>
      <c r="I4723" s="109">
        <v>0</v>
      </c>
      <c r="J4723" s="110">
        <v>1802555</v>
      </c>
      <c r="K4723" s="110">
        <v>0</v>
      </c>
      <c r="L4723" s="109">
        <v>3097.17</v>
      </c>
      <c r="M4723" s="108" t="s">
        <v>17428</v>
      </c>
      <c r="N4723" s="110">
        <v>85485.208799999993</v>
      </c>
      <c r="O4723" s="110">
        <v>7366.4029</v>
      </c>
      <c r="P4723" s="68">
        <f t="shared" si="146"/>
        <v>1802555</v>
      </c>
      <c r="Q4723" s="68">
        <f t="shared" si="147"/>
        <v>3097.1735395189003</v>
      </c>
    </row>
    <row r="4724" spans="1:17" x14ac:dyDescent="0.25">
      <c r="A4724" s="108" t="s">
        <v>17896</v>
      </c>
      <c r="B4724" s="108" t="s">
        <v>17530</v>
      </c>
      <c r="C4724" s="108" t="s">
        <v>17531</v>
      </c>
      <c r="D4724" s="108" t="s">
        <v>1898</v>
      </c>
      <c r="E4724" s="108" t="s">
        <v>1899</v>
      </c>
      <c r="F4724" s="108" t="s">
        <v>1897</v>
      </c>
      <c r="G4724" s="108" t="s">
        <v>1595</v>
      </c>
      <c r="H4724" s="109">
        <v>366</v>
      </c>
      <c r="I4724" s="109">
        <v>0</v>
      </c>
      <c r="J4724" s="110">
        <v>1373859</v>
      </c>
      <c r="K4724" s="110">
        <v>0</v>
      </c>
      <c r="L4724" s="109">
        <v>3753.71</v>
      </c>
      <c r="M4724" s="108" t="s">
        <v>17428</v>
      </c>
      <c r="N4724" s="110">
        <v>65154.546300000002</v>
      </c>
      <c r="O4724" s="110">
        <v>5614.4758000000002</v>
      </c>
      <c r="P4724" s="68">
        <f t="shared" si="146"/>
        <v>1373859</v>
      </c>
      <c r="Q4724" s="68">
        <f t="shared" si="147"/>
        <v>3753.7131147540986</v>
      </c>
    </row>
    <row r="4725" spans="1:17" x14ac:dyDescent="0.25">
      <c r="A4725" s="108" t="s">
        <v>17896</v>
      </c>
      <c r="B4725" s="108" t="s">
        <v>17530</v>
      </c>
      <c r="C4725" s="108" t="s">
        <v>17531</v>
      </c>
      <c r="D4725" s="108" t="s">
        <v>1898</v>
      </c>
      <c r="E4725" s="108" t="s">
        <v>1899</v>
      </c>
      <c r="F4725" s="108" t="s">
        <v>1900</v>
      </c>
      <c r="G4725" s="108" t="s">
        <v>1901</v>
      </c>
      <c r="H4725" s="109">
        <v>389</v>
      </c>
      <c r="I4725" s="109">
        <v>0</v>
      </c>
      <c r="J4725" s="110">
        <v>1481143</v>
      </c>
      <c r="K4725" s="110">
        <v>0</v>
      </c>
      <c r="L4725" s="109">
        <v>3807.57</v>
      </c>
      <c r="M4725" s="108" t="s">
        <v>17428</v>
      </c>
      <c r="N4725" s="110">
        <v>70242.367599999998</v>
      </c>
      <c r="O4725" s="110">
        <v>6052.9018999999998</v>
      </c>
      <c r="P4725" s="68">
        <f t="shared" si="146"/>
        <v>1481143</v>
      </c>
      <c r="Q4725" s="68">
        <f t="shared" si="147"/>
        <v>3807.5655526992286</v>
      </c>
    </row>
    <row r="4726" spans="1:17" x14ac:dyDescent="0.25">
      <c r="A4726" s="108" t="s">
        <v>17896</v>
      </c>
      <c r="B4726" s="108" t="s">
        <v>17530</v>
      </c>
      <c r="C4726" s="108" t="s">
        <v>17531</v>
      </c>
      <c r="D4726" s="108" t="s">
        <v>1898</v>
      </c>
      <c r="E4726" s="108" t="s">
        <v>1899</v>
      </c>
      <c r="F4726" s="108" t="s">
        <v>1902</v>
      </c>
      <c r="G4726" s="108" t="s">
        <v>1903</v>
      </c>
      <c r="H4726" s="109">
        <v>300</v>
      </c>
      <c r="I4726" s="109">
        <v>0</v>
      </c>
      <c r="J4726" s="110">
        <v>1289949</v>
      </c>
      <c r="K4726" s="110">
        <v>0</v>
      </c>
      <c r="L4726" s="109">
        <v>4299.83</v>
      </c>
      <c r="M4726" s="108" t="s">
        <v>17428</v>
      </c>
      <c r="N4726" s="110">
        <v>61175.076500000003</v>
      </c>
      <c r="O4726" s="110">
        <v>5271.5582999999997</v>
      </c>
      <c r="P4726" s="68">
        <f t="shared" si="146"/>
        <v>1289949</v>
      </c>
      <c r="Q4726" s="68">
        <f t="shared" si="147"/>
        <v>4299.83</v>
      </c>
    </row>
    <row r="4727" spans="1:17" x14ac:dyDescent="0.25">
      <c r="A4727" s="108" t="s">
        <v>17896</v>
      </c>
      <c r="B4727" s="108" t="s">
        <v>17530</v>
      </c>
      <c r="C4727" s="108" t="s">
        <v>17531</v>
      </c>
      <c r="D4727" s="108" t="s">
        <v>1898</v>
      </c>
      <c r="E4727" s="108" t="s">
        <v>1899</v>
      </c>
      <c r="F4727" s="108" t="s">
        <v>1904</v>
      </c>
      <c r="G4727" s="108" t="s">
        <v>1905</v>
      </c>
      <c r="H4727" s="109">
        <v>379</v>
      </c>
      <c r="I4727" s="109">
        <v>0</v>
      </c>
      <c r="J4727" s="110">
        <v>1184227</v>
      </c>
      <c r="K4727" s="110">
        <v>0</v>
      </c>
      <c r="L4727" s="109">
        <v>3124.61</v>
      </c>
      <c r="M4727" s="108" t="s">
        <v>17428</v>
      </c>
      <c r="N4727" s="110">
        <v>56161.2644</v>
      </c>
      <c r="O4727" s="110">
        <v>4839.5096999999996</v>
      </c>
      <c r="P4727" s="68">
        <f t="shared" si="146"/>
        <v>1184227</v>
      </c>
      <c r="Q4727" s="68">
        <f t="shared" si="147"/>
        <v>3124.6094986807389</v>
      </c>
    </row>
    <row r="4728" spans="1:17" x14ac:dyDescent="0.25">
      <c r="A4728" s="108" t="s">
        <v>17896</v>
      </c>
      <c r="B4728" s="108" t="s">
        <v>17530</v>
      </c>
      <c r="C4728" s="108" t="s">
        <v>17531</v>
      </c>
      <c r="D4728" s="108" t="s">
        <v>1898</v>
      </c>
      <c r="E4728" s="108" t="s">
        <v>1899</v>
      </c>
      <c r="F4728" s="108" t="s">
        <v>1906</v>
      </c>
      <c r="G4728" s="108" t="s">
        <v>1907</v>
      </c>
      <c r="H4728" s="109">
        <v>20</v>
      </c>
      <c r="I4728" s="109">
        <v>0</v>
      </c>
      <c r="J4728" s="110">
        <v>32484</v>
      </c>
      <c r="K4728" s="110">
        <v>0</v>
      </c>
      <c r="L4728" s="109">
        <v>1624.2</v>
      </c>
      <c r="M4728" s="108" t="s">
        <v>17428</v>
      </c>
      <c r="N4728" s="110">
        <v>1540.5308</v>
      </c>
      <c r="O4728" s="110">
        <v>132.7501</v>
      </c>
      <c r="P4728" s="68">
        <f t="shared" si="146"/>
        <v>32484</v>
      </c>
      <c r="Q4728" s="68">
        <f t="shared" si="147"/>
        <v>1624.2</v>
      </c>
    </row>
    <row r="4729" spans="1:17" x14ac:dyDescent="0.25">
      <c r="A4729" s="108" t="s">
        <v>17896</v>
      </c>
      <c r="B4729" s="108" t="s">
        <v>17530</v>
      </c>
      <c r="C4729" s="108" t="s">
        <v>17531</v>
      </c>
      <c r="D4729" s="108" t="s">
        <v>1909</v>
      </c>
      <c r="E4729" s="108" t="s">
        <v>1910</v>
      </c>
      <c r="F4729" s="108" t="s">
        <v>1908</v>
      </c>
      <c r="G4729" s="108" t="s">
        <v>1911</v>
      </c>
      <c r="H4729" s="109">
        <v>179</v>
      </c>
      <c r="I4729" s="109">
        <v>0</v>
      </c>
      <c r="J4729" s="110">
        <v>551604</v>
      </c>
      <c r="K4729" s="110">
        <v>0</v>
      </c>
      <c r="L4729" s="109">
        <v>3081.59</v>
      </c>
      <c r="M4729" s="108" t="s">
        <v>17432</v>
      </c>
      <c r="N4729" s="110">
        <v>-7460.2241000000004</v>
      </c>
      <c r="O4729" s="110">
        <v>0</v>
      </c>
      <c r="P4729" s="68">
        <f t="shared" si="146"/>
        <v>551604</v>
      </c>
      <c r="Q4729" s="68">
        <f t="shared" si="147"/>
        <v>3081.5865921787708</v>
      </c>
    </row>
    <row r="4730" spans="1:17" x14ac:dyDescent="0.25">
      <c r="A4730" s="108" t="s">
        <v>17896</v>
      </c>
      <c r="B4730" s="108" t="s">
        <v>17530</v>
      </c>
      <c r="C4730" s="108" t="s">
        <v>17531</v>
      </c>
      <c r="D4730" s="108" t="s">
        <v>1909</v>
      </c>
      <c r="E4730" s="108" t="s">
        <v>1910</v>
      </c>
      <c r="F4730" s="108" t="s">
        <v>17907</v>
      </c>
      <c r="G4730" s="108" t="s">
        <v>17908</v>
      </c>
      <c r="H4730" s="109">
        <v>0</v>
      </c>
      <c r="I4730" s="109">
        <v>18</v>
      </c>
      <c r="J4730" s="110">
        <v>59280</v>
      </c>
      <c r="K4730" s="110">
        <v>59280</v>
      </c>
      <c r="L4730" s="109">
        <v>3293.33</v>
      </c>
      <c r="M4730" s="108" t="s">
        <v>17432</v>
      </c>
      <c r="N4730" s="110">
        <v>-801.73910000000001</v>
      </c>
      <c r="O4730" s="110">
        <v>0</v>
      </c>
      <c r="P4730" s="68">
        <f t="shared" si="146"/>
        <v>0</v>
      </c>
      <c r="Q4730" s="68" t="e">
        <f t="shared" si="147"/>
        <v>#DIV/0!</v>
      </c>
    </row>
    <row r="4731" spans="1:17" x14ac:dyDescent="0.25">
      <c r="A4731" s="108" t="s">
        <v>17896</v>
      </c>
      <c r="B4731" s="108" t="s">
        <v>17530</v>
      </c>
      <c r="C4731" s="108" t="s">
        <v>17531</v>
      </c>
      <c r="D4731" s="108" t="s">
        <v>1909</v>
      </c>
      <c r="E4731" s="108" t="s">
        <v>1910</v>
      </c>
      <c r="F4731" s="108" t="s">
        <v>1912</v>
      </c>
      <c r="G4731" s="108" t="s">
        <v>933</v>
      </c>
      <c r="H4731" s="109">
        <v>165</v>
      </c>
      <c r="I4731" s="109">
        <v>0</v>
      </c>
      <c r="J4731" s="110">
        <v>406215</v>
      </c>
      <c r="K4731" s="110">
        <v>0</v>
      </c>
      <c r="L4731" s="109">
        <v>2461.91</v>
      </c>
      <c r="M4731" s="108" t="s">
        <v>17432</v>
      </c>
      <c r="N4731" s="110">
        <v>-5493.8877000000002</v>
      </c>
      <c r="O4731" s="110">
        <v>0</v>
      </c>
      <c r="P4731" s="68">
        <f t="shared" si="146"/>
        <v>406215</v>
      </c>
      <c r="Q4731" s="68">
        <f t="shared" si="147"/>
        <v>2461.909090909091</v>
      </c>
    </row>
    <row r="4732" spans="1:17" x14ac:dyDescent="0.25">
      <c r="A4732" s="108" t="s">
        <v>17896</v>
      </c>
      <c r="B4732" s="108" t="s">
        <v>17530</v>
      </c>
      <c r="C4732" s="108" t="s">
        <v>17531</v>
      </c>
      <c r="D4732" s="108" t="s">
        <v>1909</v>
      </c>
      <c r="E4732" s="108" t="s">
        <v>1910</v>
      </c>
      <c r="F4732" s="108" t="s">
        <v>1913</v>
      </c>
      <c r="G4732" s="108" t="s">
        <v>1914</v>
      </c>
      <c r="H4732" s="109">
        <v>182</v>
      </c>
      <c r="I4732" s="109">
        <v>0</v>
      </c>
      <c r="J4732" s="110">
        <v>456413</v>
      </c>
      <c r="K4732" s="110">
        <v>0</v>
      </c>
      <c r="L4732" s="109">
        <v>2507.7600000000002</v>
      </c>
      <c r="M4732" s="108" t="s">
        <v>17432</v>
      </c>
      <c r="N4732" s="110">
        <v>-6172.8041000000003</v>
      </c>
      <c r="O4732" s="110">
        <v>0</v>
      </c>
      <c r="P4732" s="68">
        <f t="shared" si="146"/>
        <v>456413</v>
      </c>
      <c r="Q4732" s="68">
        <f t="shared" si="147"/>
        <v>2507.7637362637361</v>
      </c>
    </row>
    <row r="4733" spans="1:17" x14ac:dyDescent="0.25">
      <c r="A4733" s="108" t="s">
        <v>17896</v>
      </c>
      <c r="B4733" s="108" t="s">
        <v>17530</v>
      </c>
      <c r="C4733" s="108" t="s">
        <v>17531</v>
      </c>
      <c r="D4733" s="108" t="s">
        <v>1909</v>
      </c>
      <c r="E4733" s="108" t="s">
        <v>1910</v>
      </c>
      <c r="F4733" s="108" t="s">
        <v>1915</v>
      </c>
      <c r="G4733" s="108" t="s">
        <v>1916</v>
      </c>
      <c r="H4733" s="109">
        <v>12</v>
      </c>
      <c r="I4733" s="109">
        <v>0</v>
      </c>
      <c r="J4733" s="110">
        <v>21809</v>
      </c>
      <c r="K4733" s="110">
        <v>0</v>
      </c>
      <c r="L4733" s="109">
        <v>1817.42</v>
      </c>
      <c r="M4733" s="108" t="s">
        <v>17432</v>
      </c>
      <c r="N4733" s="110">
        <v>-294.95690000000002</v>
      </c>
      <c r="O4733" s="110">
        <v>0</v>
      </c>
      <c r="P4733" s="68">
        <f t="shared" si="146"/>
        <v>21809</v>
      </c>
      <c r="Q4733" s="68">
        <f t="shared" si="147"/>
        <v>1817.4166666666667</v>
      </c>
    </row>
    <row r="4734" spans="1:17" x14ac:dyDescent="0.25">
      <c r="A4734" s="108" t="s">
        <v>17896</v>
      </c>
      <c r="B4734" s="108" t="s">
        <v>17530</v>
      </c>
      <c r="C4734" s="108" t="s">
        <v>17531</v>
      </c>
      <c r="D4734" s="108" t="s">
        <v>1909</v>
      </c>
      <c r="E4734" s="108" t="s">
        <v>1910</v>
      </c>
      <c r="F4734" s="108" t="s">
        <v>1917</v>
      </c>
      <c r="G4734" s="108" t="s">
        <v>1918</v>
      </c>
      <c r="H4734" s="109">
        <v>12</v>
      </c>
      <c r="I4734" s="109">
        <v>0</v>
      </c>
      <c r="J4734" s="110">
        <v>46638</v>
      </c>
      <c r="K4734" s="110">
        <v>0</v>
      </c>
      <c r="L4734" s="109">
        <v>3886.5</v>
      </c>
      <c r="M4734" s="108" t="s">
        <v>17432</v>
      </c>
      <c r="N4734" s="110">
        <v>-630.76289999999995</v>
      </c>
      <c r="O4734" s="110">
        <v>0</v>
      </c>
      <c r="P4734" s="68">
        <f t="shared" si="146"/>
        <v>46638</v>
      </c>
      <c r="Q4734" s="68">
        <f t="shared" si="147"/>
        <v>3886.5</v>
      </c>
    </row>
    <row r="4735" spans="1:17" x14ac:dyDescent="0.25">
      <c r="A4735" s="108" t="s">
        <v>17896</v>
      </c>
      <c r="B4735" s="108" t="s">
        <v>17792</v>
      </c>
      <c r="C4735" s="108" t="s">
        <v>17793</v>
      </c>
      <c r="D4735" s="108" t="s">
        <v>3031</v>
      </c>
      <c r="E4735" s="108" t="s">
        <v>3032</v>
      </c>
      <c r="F4735" s="108" t="s">
        <v>3030</v>
      </c>
      <c r="G4735" s="108" t="s">
        <v>3033</v>
      </c>
      <c r="H4735" s="109">
        <v>424</v>
      </c>
      <c r="I4735" s="109">
        <v>0</v>
      </c>
      <c r="J4735" s="110">
        <v>1623915</v>
      </c>
      <c r="K4735" s="110">
        <v>0</v>
      </c>
      <c r="L4735" s="109">
        <v>3829.99</v>
      </c>
      <c r="M4735" s="108" t="s">
        <v>17432</v>
      </c>
      <c r="N4735" s="110">
        <v>-21962.782899999998</v>
      </c>
      <c r="O4735" s="110">
        <v>0</v>
      </c>
      <c r="P4735" s="68">
        <f t="shared" si="146"/>
        <v>1623915</v>
      </c>
      <c r="Q4735" s="68">
        <f t="shared" si="147"/>
        <v>3829.9882075471696</v>
      </c>
    </row>
    <row r="4736" spans="1:17" x14ac:dyDescent="0.25">
      <c r="A4736" s="108" t="s">
        <v>17896</v>
      </c>
      <c r="B4736" s="108" t="s">
        <v>17792</v>
      </c>
      <c r="C4736" s="108" t="s">
        <v>17793</v>
      </c>
      <c r="D4736" s="108" t="s">
        <v>3031</v>
      </c>
      <c r="E4736" s="108" t="s">
        <v>3032</v>
      </c>
      <c r="F4736" s="108" t="s">
        <v>3034</v>
      </c>
      <c r="G4736" s="108" t="s">
        <v>3035</v>
      </c>
      <c r="H4736" s="109">
        <v>327</v>
      </c>
      <c r="I4736" s="109">
        <v>0</v>
      </c>
      <c r="J4736" s="110">
        <v>1324337</v>
      </c>
      <c r="K4736" s="110">
        <v>0</v>
      </c>
      <c r="L4736" s="109">
        <v>4049.96</v>
      </c>
      <c r="M4736" s="108" t="s">
        <v>17432</v>
      </c>
      <c r="N4736" s="110">
        <v>-17911.123599999999</v>
      </c>
      <c r="O4736" s="110">
        <v>0</v>
      </c>
      <c r="P4736" s="68">
        <f t="shared" si="146"/>
        <v>1324337</v>
      </c>
      <c r="Q4736" s="68">
        <f t="shared" si="147"/>
        <v>4049.9602446483182</v>
      </c>
    </row>
    <row r="4737" spans="1:17" x14ac:dyDescent="0.25">
      <c r="A4737" s="108" t="s">
        <v>17896</v>
      </c>
      <c r="B4737" s="108" t="s">
        <v>17792</v>
      </c>
      <c r="C4737" s="108" t="s">
        <v>17793</v>
      </c>
      <c r="D4737" s="108" t="s">
        <v>3031</v>
      </c>
      <c r="E4737" s="108" t="s">
        <v>3032</v>
      </c>
      <c r="F4737" s="108" t="s">
        <v>3036</v>
      </c>
      <c r="G4737" s="108" t="s">
        <v>3037</v>
      </c>
      <c r="H4737" s="109">
        <v>491</v>
      </c>
      <c r="I4737" s="109">
        <v>0</v>
      </c>
      <c r="J4737" s="110">
        <v>1723005</v>
      </c>
      <c r="K4737" s="110">
        <v>0</v>
      </c>
      <c r="L4737" s="109">
        <v>3509.18</v>
      </c>
      <c r="M4737" s="108" t="s">
        <v>17432</v>
      </c>
      <c r="N4737" s="110">
        <v>-23302.943800000001</v>
      </c>
      <c r="O4737" s="110">
        <v>0</v>
      </c>
      <c r="P4737" s="68">
        <f t="shared" si="146"/>
        <v>1723005</v>
      </c>
      <c r="Q4737" s="68">
        <f t="shared" si="147"/>
        <v>3509.1751527494907</v>
      </c>
    </row>
    <row r="4738" spans="1:17" x14ac:dyDescent="0.25">
      <c r="A4738" s="108" t="s">
        <v>17896</v>
      </c>
      <c r="B4738" s="108" t="s">
        <v>17792</v>
      </c>
      <c r="C4738" s="108" t="s">
        <v>17793</v>
      </c>
      <c r="D4738" s="108" t="s">
        <v>3031</v>
      </c>
      <c r="E4738" s="108" t="s">
        <v>3032</v>
      </c>
      <c r="F4738" s="108" t="s">
        <v>3038</v>
      </c>
      <c r="G4738" s="108" t="s">
        <v>3039</v>
      </c>
      <c r="H4738" s="109">
        <v>142</v>
      </c>
      <c r="I4738" s="109">
        <v>0</v>
      </c>
      <c r="J4738" s="110">
        <v>597305</v>
      </c>
      <c r="K4738" s="110">
        <v>0</v>
      </c>
      <c r="L4738" s="109">
        <v>4206.37</v>
      </c>
      <c r="M4738" s="108" t="s">
        <v>17432</v>
      </c>
      <c r="N4738" s="110">
        <v>-8078.3015999999998</v>
      </c>
      <c r="O4738" s="110">
        <v>0</v>
      </c>
      <c r="P4738" s="68">
        <f t="shared" si="146"/>
        <v>597305</v>
      </c>
      <c r="Q4738" s="68">
        <f t="shared" si="147"/>
        <v>4206.3732394366198</v>
      </c>
    </row>
    <row r="4739" spans="1:17" x14ac:dyDescent="0.25">
      <c r="A4739" s="108" t="s">
        <v>17896</v>
      </c>
      <c r="B4739" s="108" t="s">
        <v>17792</v>
      </c>
      <c r="C4739" s="108" t="s">
        <v>17793</v>
      </c>
      <c r="D4739" s="108" t="s">
        <v>3031</v>
      </c>
      <c r="E4739" s="108" t="s">
        <v>3032</v>
      </c>
      <c r="F4739" s="108" t="s">
        <v>3040</v>
      </c>
      <c r="G4739" s="108" t="s">
        <v>3041</v>
      </c>
      <c r="H4739" s="109">
        <v>193</v>
      </c>
      <c r="I4739" s="109">
        <v>0</v>
      </c>
      <c r="J4739" s="110">
        <v>626425</v>
      </c>
      <c r="K4739" s="110">
        <v>0</v>
      </c>
      <c r="L4739" s="109">
        <v>3245.73</v>
      </c>
      <c r="M4739" s="108" t="s">
        <v>17432</v>
      </c>
      <c r="N4739" s="110">
        <v>-8472.1470000000008</v>
      </c>
      <c r="O4739" s="110">
        <v>0</v>
      </c>
      <c r="P4739" s="68">
        <f t="shared" si="146"/>
        <v>626425</v>
      </c>
      <c r="Q4739" s="68">
        <f t="shared" si="147"/>
        <v>3245.7253886010362</v>
      </c>
    </row>
    <row r="4740" spans="1:17" x14ac:dyDescent="0.25">
      <c r="A4740" s="108" t="s">
        <v>17896</v>
      </c>
      <c r="B4740" s="108" t="s">
        <v>17792</v>
      </c>
      <c r="C4740" s="108" t="s">
        <v>17793</v>
      </c>
      <c r="D4740" s="108" t="s">
        <v>3031</v>
      </c>
      <c r="E4740" s="108" t="s">
        <v>3032</v>
      </c>
      <c r="F4740" s="108" t="s">
        <v>3042</v>
      </c>
      <c r="G4740" s="108" t="s">
        <v>3043</v>
      </c>
      <c r="H4740" s="109">
        <v>200</v>
      </c>
      <c r="I4740" s="109">
        <v>0</v>
      </c>
      <c r="J4740" s="110">
        <v>651969</v>
      </c>
      <c r="K4740" s="110">
        <v>0</v>
      </c>
      <c r="L4740" s="109">
        <v>3259.84</v>
      </c>
      <c r="M4740" s="108" t="s">
        <v>17432</v>
      </c>
      <c r="N4740" s="110">
        <v>-8817.6085000000003</v>
      </c>
      <c r="O4740" s="110">
        <v>0</v>
      </c>
      <c r="P4740" s="68">
        <f t="shared" ref="P4740:P4803" si="148">J4740-K4740</f>
        <v>651969</v>
      </c>
      <c r="Q4740" s="68">
        <f t="shared" ref="Q4740:Q4803" si="149">P4740/H4740</f>
        <v>3259.8449999999998</v>
      </c>
    </row>
    <row r="4741" spans="1:17" ht="30" x14ac:dyDescent="0.25">
      <c r="A4741" s="108" t="s">
        <v>17896</v>
      </c>
      <c r="B4741" s="108" t="s">
        <v>17792</v>
      </c>
      <c r="C4741" s="108" t="s">
        <v>17793</v>
      </c>
      <c r="D4741" s="108" t="s">
        <v>3031</v>
      </c>
      <c r="E4741" s="108" t="s">
        <v>3032</v>
      </c>
      <c r="F4741" s="108" t="s">
        <v>3044</v>
      </c>
      <c r="G4741" s="108" t="s">
        <v>3045</v>
      </c>
      <c r="H4741" s="109">
        <v>80</v>
      </c>
      <c r="I4741" s="109">
        <v>0</v>
      </c>
      <c r="J4741" s="110">
        <v>268057</v>
      </c>
      <c r="K4741" s="110">
        <v>0</v>
      </c>
      <c r="L4741" s="109">
        <v>3350.71</v>
      </c>
      <c r="M4741" s="108" t="s">
        <v>17432</v>
      </c>
      <c r="N4741" s="110">
        <v>-3625.3551000000002</v>
      </c>
      <c r="O4741" s="110">
        <v>0</v>
      </c>
      <c r="P4741" s="68">
        <f t="shared" si="148"/>
        <v>268057</v>
      </c>
      <c r="Q4741" s="68">
        <f t="shared" si="149"/>
        <v>3350.7125000000001</v>
      </c>
    </row>
    <row r="4742" spans="1:17" ht="30" x14ac:dyDescent="0.25">
      <c r="A4742" s="108" t="s">
        <v>17896</v>
      </c>
      <c r="B4742" s="108" t="s">
        <v>17792</v>
      </c>
      <c r="C4742" s="108" t="s">
        <v>17793</v>
      </c>
      <c r="D4742" s="108" t="s">
        <v>3047</v>
      </c>
      <c r="E4742" s="108" t="s">
        <v>3048</v>
      </c>
      <c r="F4742" s="108" t="s">
        <v>3046</v>
      </c>
      <c r="G4742" s="108" t="s">
        <v>3049</v>
      </c>
      <c r="H4742" s="109">
        <v>162</v>
      </c>
      <c r="I4742" s="109">
        <v>0</v>
      </c>
      <c r="J4742" s="110">
        <v>570379</v>
      </c>
      <c r="K4742" s="110">
        <v>0</v>
      </c>
      <c r="L4742" s="109">
        <v>3520.86</v>
      </c>
      <c r="M4742" s="108" t="s">
        <v>17428</v>
      </c>
      <c r="N4742" s="110">
        <v>27049.911</v>
      </c>
      <c r="O4742" s="110">
        <v>2330.9358999999999</v>
      </c>
      <c r="P4742" s="68">
        <f t="shared" si="148"/>
        <v>570379</v>
      </c>
      <c r="Q4742" s="68">
        <f t="shared" si="149"/>
        <v>3520.858024691358</v>
      </c>
    </row>
    <row r="4743" spans="1:17" ht="30" x14ac:dyDescent="0.25">
      <c r="A4743" s="108" t="s">
        <v>17896</v>
      </c>
      <c r="B4743" s="108" t="s">
        <v>17792</v>
      </c>
      <c r="C4743" s="108" t="s">
        <v>17793</v>
      </c>
      <c r="D4743" s="108" t="s">
        <v>3047</v>
      </c>
      <c r="E4743" s="108" t="s">
        <v>3048</v>
      </c>
      <c r="F4743" s="108" t="s">
        <v>3050</v>
      </c>
      <c r="G4743" s="108" t="s">
        <v>3051</v>
      </c>
      <c r="H4743" s="109">
        <v>312</v>
      </c>
      <c r="I4743" s="109">
        <v>0</v>
      </c>
      <c r="J4743" s="110">
        <v>1041540</v>
      </c>
      <c r="K4743" s="110">
        <v>0</v>
      </c>
      <c r="L4743" s="109">
        <v>3338.27</v>
      </c>
      <c r="M4743" s="108" t="s">
        <v>17428</v>
      </c>
      <c r="N4743" s="110">
        <v>49394.4565</v>
      </c>
      <c r="O4743" s="110">
        <v>4256.4026000000003</v>
      </c>
      <c r="P4743" s="68">
        <f t="shared" si="148"/>
        <v>1041540</v>
      </c>
      <c r="Q4743" s="68">
        <f t="shared" si="149"/>
        <v>3338.2692307692309</v>
      </c>
    </row>
    <row r="4744" spans="1:17" ht="30" x14ac:dyDescent="0.25">
      <c r="A4744" s="108" t="s">
        <v>17896</v>
      </c>
      <c r="B4744" s="108" t="s">
        <v>17792</v>
      </c>
      <c r="C4744" s="108" t="s">
        <v>17793</v>
      </c>
      <c r="D4744" s="108" t="s">
        <v>3047</v>
      </c>
      <c r="E4744" s="108" t="s">
        <v>3048</v>
      </c>
      <c r="F4744" s="108" t="s">
        <v>3052</v>
      </c>
      <c r="G4744" s="108" t="s">
        <v>3053</v>
      </c>
      <c r="H4744" s="109">
        <v>151</v>
      </c>
      <c r="I4744" s="109">
        <v>0</v>
      </c>
      <c r="J4744" s="110">
        <v>463277</v>
      </c>
      <c r="K4744" s="110">
        <v>0</v>
      </c>
      <c r="L4744" s="109">
        <v>3068.06</v>
      </c>
      <c r="M4744" s="108" t="s">
        <v>17428</v>
      </c>
      <c r="N4744" s="110">
        <v>21970.673599999998</v>
      </c>
      <c r="O4744" s="110">
        <v>1893.2496000000001</v>
      </c>
      <c r="P4744" s="68">
        <f t="shared" si="148"/>
        <v>463277</v>
      </c>
      <c r="Q4744" s="68">
        <f t="shared" si="149"/>
        <v>3068.0596026490066</v>
      </c>
    </row>
    <row r="4745" spans="1:17" ht="30" x14ac:dyDescent="0.25">
      <c r="A4745" s="108" t="s">
        <v>17896</v>
      </c>
      <c r="B4745" s="108" t="s">
        <v>17792</v>
      </c>
      <c r="C4745" s="108" t="s">
        <v>17793</v>
      </c>
      <c r="D4745" s="108" t="s">
        <v>3047</v>
      </c>
      <c r="E4745" s="108" t="s">
        <v>3048</v>
      </c>
      <c r="F4745" s="108" t="s">
        <v>3054</v>
      </c>
      <c r="G4745" s="108" t="s">
        <v>3055</v>
      </c>
      <c r="H4745" s="109">
        <v>194</v>
      </c>
      <c r="I4745" s="109">
        <v>0</v>
      </c>
      <c r="J4745" s="110">
        <v>687042</v>
      </c>
      <c r="K4745" s="110">
        <v>0</v>
      </c>
      <c r="L4745" s="109">
        <v>3541.45</v>
      </c>
      <c r="M4745" s="108" t="s">
        <v>17428</v>
      </c>
      <c r="N4745" s="110">
        <v>32582.5798</v>
      </c>
      <c r="O4745" s="110">
        <v>2807.6952000000001</v>
      </c>
      <c r="P4745" s="68">
        <f t="shared" si="148"/>
        <v>687042</v>
      </c>
      <c r="Q4745" s="68">
        <f t="shared" si="149"/>
        <v>3541.4536082474228</v>
      </c>
    </row>
    <row r="4746" spans="1:17" ht="30" x14ac:dyDescent="0.25">
      <c r="A4746" s="108" t="s">
        <v>17896</v>
      </c>
      <c r="B4746" s="108" t="s">
        <v>17792</v>
      </c>
      <c r="C4746" s="108" t="s">
        <v>17793</v>
      </c>
      <c r="D4746" s="108" t="s">
        <v>3047</v>
      </c>
      <c r="E4746" s="108" t="s">
        <v>3048</v>
      </c>
      <c r="F4746" s="108" t="s">
        <v>3056</v>
      </c>
      <c r="G4746" s="108" t="s">
        <v>3057</v>
      </c>
      <c r="H4746" s="109">
        <v>204</v>
      </c>
      <c r="I4746" s="109">
        <v>0</v>
      </c>
      <c r="J4746" s="110">
        <v>652967</v>
      </c>
      <c r="K4746" s="110">
        <v>0</v>
      </c>
      <c r="L4746" s="109">
        <v>3200.82</v>
      </c>
      <c r="M4746" s="108" t="s">
        <v>17428</v>
      </c>
      <c r="N4746" s="110">
        <v>30966.639200000001</v>
      </c>
      <c r="O4746" s="110">
        <v>2668.4468999999999</v>
      </c>
      <c r="P4746" s="68">
        <f t="shared" si="148"/>
        <v>652967</v>
      </c>
      <c r="Q4746" s="68">
        <f t="shared" si="149"/>
        <v>3200.8186274509803</v>
      </c>
    </row>
    <row r="4747" spans="1:17" ht="30" x14ac:dyDescent="0.25">
      <c r="A4747" s="108" t="s">
        <v>17896</v>
      </c>
      <c r="B4747" s="108" t="s">
        <v>17792</v>
      </c>
      <c r="C4747" s="108" t="s">
        <v>17793</v>
      </c>
      <c r="D4747" s="108" t="s">
        <v>3047</v>
      </c>
      <c r="E4747" s="108" t="s">
        <v>3048</v>
      </c>
      <c r="F4747" s="108" t="s">
        <v>3058</v>
      </c>
      <c r="G4747" s="108" t="s">
        <v>3059</v>
      </c>
      <c r="H4747" s="109">
        <v>210</v>
      </c>
      <c r="I4747" s="109">
        <v>0</v>
      </c>
      <c r="J4747" s="110">
        <v>688764</v>
      </c>
      <c r="K4747" s="110">
        <v>0</v>
      </c>
      <c r="L4747" s="109">
        <v>3279.83</v>
      </c>
      <c r="M4747" s="108" t="s">
        <v>17428</v>
      </c>
      <c r="N4747" s="110">
        <v>32664.252100000002</v>
      </c>
      <c r="O4747" s="110">
        <v>2814.7330000000002</v>
      </c>
      <c r="P4747" s="68">
        <f t="shared" si="148"/>
        <v>688764</v>
      </c>
      <c r="Q4747" s="68">
        <f t="shared" si="149"/>
        <v>3279.8285714285716</v>
      </c>
    </row>
    <row r="4748" spans="1:17" ht="30" x14ac:dyDescent="0.25">
      <c r="A4748" s="108" t="s">
        <v>17896</v>
      </c>
      <c r="B4748" s="108" t="s">
        <v>17792</v>
      </c>
      <c r="C4748" s="108" t="s">
        <v>17793</v>
      </c>
      <c r="D4748" s="108" t="s">
        <v>3047</v>
      </c>
      <c r="E4748" s="108" t="s">
        <v>3048</v>
      </c>
      <c r="F4748" s="108" t="s">
        <v>3060</v>
      </c>
      <c r="G4748" s="108" t="s">
        <v>3061</v>
      </c>
      <c r="H4748" s="109">
        <v>189</v>
      </c>
      <c r="I4748" s="109">
        <v>0</v>
      </c>
      <c r="J4748" s="110">
        <v>637169</v>
      </c>
      <c r="K4748" s="110">
        <v>0</v>
      </c>
      <c r="L4748" s="109">
        <v>3371.26</v>
      </c>
      <c r="M4748" s="108" t="s">
        <v>17428</v>
      </c>
      <c r="N4748" s="110">
        <v>30217.401999999998</v>
      </c>
      <c r="O4748" s="110">
        <v>2603.8838999999998</v>
      </c>
      <c r="P4748" s="68">
        <f t="shared" si="148"/>
        <v>637169</v>
      </c>
      <c r="Q4748" s="68">
        <f t="shared" si="149"/>
        <v>3371.2645502645501</v>
      </c>
    </row>
    <row r="4749" spans="1:17" ht="30" x14ac:dyDescent="0.25">
      <c r="A4749" s="108" t="s">
        <v>17896</v>
      </c>
      <c r="B4749" s="108" t="s">
        <v>17792</v>
      </c>
      <c r="C4749" s="108" t="s">
        <v>17793</v>
      </c>
      <c r="D4749" s="108" t="s">
        <v>3047</v>
      </c>
      <c r="E4749" s="108" t="s">
        <v>3048</v>
      </c>
      <c r="F4749" s="108" t="s">
        <v>3062</v>
      </c>
      <c r="G4749" s="108" t="s">
        <v>3063</v>
      </c>
      <c r="H4749" s="109">
        <v>105</v>
      </c>
      <c r="I4749" s="109">
        <v>0</v>
      </c>
      <c r="J4749" s="110">
        <v>355341</v>
      </c>
      <c r="K4749" s="110">
        <v>0</v>
      </c>
      <c r="L4749" s="109">
        <v>3384.2</v>
      </c>
      <c r="M4749" s="108" t="s">
        <v>17428</v>
      </c>
      <c r="N4749" s="110">
        <v>16851.868900000001</v>
      </c>
      <c r="O4749" s="110">
        <v>1452.1536000000001</v>
      </c>
      <c r="P4749" s="68">
        <f t="shared" si="148"/>
        <v>355341</v>
      </c>
      <c r="Q4749" s="68">
        <f t="shared" si="149"/>
        <v>3384.2</v>
      </c>
    </row>
    <row r="4750" spans="1:17" ht="30" x14ac:dyDescent="0.25">
      <c r="A4750" s="108" t="s">
        <v>17896</v>
      </c>
      <c r="B4750" s="108" t="s">
        <v>17792</v>
      </c>
      <c r="C4750" s="108" t="s">
        <v>17793</v>
      </c>
      <c r="D4750" s="108" t="s">
        <v>3047</v>
      </c>
      <c r="E4750" s="108" t="s">
        <v>3048</v>
      </c>
      <c r="F4750" s="108" t="s">
        <v>3064</v>
      </c>
      <c r="G4750" s="108" t="s">
        <v>3065</v>
      </c>
      <c r="H4750" s="109">
        <v>264</v>
      </c>
      <c r="I4750" s="109">
        <v>0</v>
      </c>
      <c r="J4750" s="110">
        <v>767291</v>
      </c>
      <c r="K4750" s="110">
        <v>0</v>
      </c>
      <c r="L4750" s="109">
        <v>2906.41</v>
      </c>
      <c r="M4750" s="108" t="s">
        <v>17428</v>
      </c>
      <c r="N4750" s="110">
        <v>36388.355100000001</v>
      </c>
      <c r="O4750" s="110">
        <v>3135.6451999999999</v>
      </c>
      <c r="P4750" s="68">
        <f t="shared" si="148"/>
        <v>767291</v>
      </c>
      <c r="Q4750" s="68">
        <f t="shared" si="149"/>
        <v>2906.405303030303</v>
      </c>
    </row>
    <row r="4751" spans="1:17" ht="30" x14ac:dyDescent="0.25">
      <c r="A4751" s="108" t="s">
        <v>17896</v>
      </c>
      <c r="B4751" s="108" t="s">
        <v>17792</v>
      </c>
      <c r="C4751" s="108" t="s">
        <v>17793</v>
      </c>
      <c r="D4751" s="108" t="s">
        <v>3047</v>
      </c>
      <c r="E4751" s="108" t="s">
        <v>3048</v>
      </c>
      <c r="F4751" s="108" t="s">
        <v>3066</v>
      </c>
      <c r="G4751" s="108" t="s">
        <v>3067</v>
      </c>
      <c r="H4751" s="109">
        <v>53</v>
      </c>
      <c r="I4751" s="109">
        <v>0</v>
      </c>
      <c r="J4751" s="110">
        <v>119146</v>
      </c>
      <c r="K4751" s="110">
        <v>0</v>
      </c>
      <c r="L4751" s="109">
        <v>2248.04</v>
      </c>
      <c r="M4751" s="108" t="s">
        <v>17428</v>
      </c>
      <c r="N4751" s="110">
        <v>5650.424</v>
      </c>
      <c r="O4751" s="110">
        <v>486.90640000000002</v>
      </c>
      <c r="P4751" s="68">
        <f t="shared" si="148"/>
        <v>119146</v>
      </c>
      <c r="Q4751" s="68">
        <f t="shared" si="149"/>
        <v>2248.0377358490564</v>
      </c>
    </row>
    <row r="4752" spans="1:17" x14ac:dyDescent="0.25">
      <c r="A4752" s="108" t="s">
        <v>17896</v>
      </c>
      <c r="B4752" s="108" t="s">
        <v>17792</v>
      </c>
      <c r="C4752" s="108" t="s">
        <v>17793</v>
      </c>
      <c r="D4752" s="108" t="s">
        <v>3069</v>
      </c>
      <c r="E4752" s="108" t="s">
        <v>3070</v>
      </c>
      <c r="F4752" s="108" t="s">
        <v>3068</v>
      </c>
      <c r="G4752" s="108" t="s">
        <v>3071</v>
      </c>
      <c r="H4752" s="109">
        <v>310</v>
      </c>
      <c r="I4752" s="109">
        <v>0</v>
      </c>
      <c r="J4752" s="110">
        <v>822755</v>
      </c>
      <c r="K4752" s="110">
        <v>0</v>
      </c>
      <c r="L4752" s="109">
        <v>2654.05</v>
      </c>
      <c r="M4752" s="108" t="s">
        <v>17432</v>
      </c>
      <c r="N4752" s="110">
        <v>-11127.4319</v>
      </c>
      <c r="O4752" s="110">
        <v>0</v>
      </c>
      <c r="P4752" s="68">
        <f t="shared" si="148"/>
        <v>822755</v>
      </c>
      <c r="Q4752" s="68">
        <f t="shared" si="149"/>
        <v>2654.0483870967741</v>
      </c>
    </row>
    <row r="4753" spans="1:17" x14ac:dyDescent="0.25">
      <c r="A4753" s="108" t="s">
        <v>17896</v>
      </c>
      <c r="B4753" s="108" t="s">
        <v>17792</v>
      </c>
      <c r="C4753" s="108" t="s">
        <v>17793</v>
      </c>
      <c r="D4753" s="108" t="s">
        <v>3069</v>
      </c>
      <c r="E4753" s="108" t="s">
        <v>3070</v>
      </c>
      <c r="F4753" s="108" t="s">
        <v>3072</v>
      </c>
      <c r="G4753" s="108" t="s">
        <v>3073</v>
      </c>
      <c r="H4753" s="109">
        <v>281</v>
      </c>
      <c r="I4753" s="109">
        <v>0</v>
      </c>
      <c r="J4753" s="110">
        <v>916459</v>
      </c>
      <c r="K4753" s="110">
        <v>0</v>
      </c>
      <c r="L4753" s="109">
        <v>3261.42</v>
      </c>
      <c r="M4753" s="108" t="s">
        <v>17432</v>
      </c>
      <c r="N4753" s="110">
        <v>-12394.7318</v>
      </c>
      <c r="O4753" s="110">
        <v>0</v>
      </c>
      <c r="P4753" s="68">
        <f t="shared" si="148"/>
        <v>916459</v>
      </c>
      <c r="Q4753" s="68">
        <f t="shared" si="149"/>
        <v>3261.4199288256227</v>
      </c>
    </row>
    <row r="4754" spans="1:17" x14ac:dyDescent="0.25">
      <c r="A4754" s="108" t="s">
        <v>17896</v>
      </c>
      <c r="B4754" s="108" t="s">
        <v>17792</v>
      </c>
      <c r="C4754" s="108" t="s">
        <v>17793</v>
      </c>
      <c r="D4754" s="108" t="s">
        <v>3069</v>
      </c>
      <c r="E4754" s="108" t="s">
        <v>3070</v>
      </c>
      <c r="F4754" s="108" t="s">
        <v>3074</v>
      </c>
      <c r="G4754" s="108" t="s">
        <v>3075</v>
      </c>
      <c r="H4754" s="109">
        <v>24</v>
      </c>
      <c r="I4754" s="109">
        <v>142</v>
      </c>
      <c r="J4754" s="110">
        <v>535353</v>
      </c>
      <c r="K4754" s="110">
        <v>457953</v>
      </c>
      <c r="L4754" s="109">
        <v>3225.02</v>
      </c>
      <c r="M4754" s="108" t="s">
        <v>17432</v>
      </c>
      <c r="N4754" s="110">
        <v>-7240.4265999999998</v>
      </c>
      <c r="O4754" s="110">
        <v>0</v>
      </c>
      <c r="P4754" s="68">
        <f t="shared" si="148"/>
        <v>77400</v>
      </c>
      <c r="Q4754" s="68">
        <f t="shared" si="149"/>
        <v>3225</v>
      </c>
    </row>
    <row r="4755" spans="1:17" x14ac:dyDescent="0.25">
      <c r="A4755" s="108" t="s">
        <v>17896</v>
      </c>
      <c r="B4755" s="108" t="s">
        <v>17792</v>
      </c>
      <c r="C4755" s="108" t="s">
        <v>17793</v>
      </c>
      <c r="D4755" s="108" t="s">
        <v>3069</v>
      </c>
      <c r="E4755" s="108" t="s">
        <v>3070</v>
      </c>
      <c r="F4755" s="108" t="s">
        <v>3076</v>
      </c>
      <c r="G4755" s="108" t="s">
        <v>3077</v>
      </c>
      <c r="H4755" s="109">
        <v>230</v>
      </c>
      <c r="I4755" s="109">
        <v>0</v>
      </c>
      <c r="J4755" s="110">
        <v>769062</v>
      </c>
      <c r="K4755" s="110">
        <v>0</v>
      </c>
      <c r="L4755" s="109">
        <v>3343.75</v>
      </c>
      <c r="M4755" s="108" t="s">
        <v>17432</v>
      </c>
      <c r="N4755" s="110">
        <v>-10401.247600000001</v>
      </c>
      <c r="O4755" s="110">
        <v>0</v>
      </c>
      <c r="P4755" s="68">
        <f t="shared" si="148"/>
        <v>769062</v>
      </c>
      <c r="Q4755" s="68">
        <f t="shared" si="149"/>
        <v>3343.7478260869566</v>
      </c>
    </row>
    <row r="4756" spans="1:17" x14ac:dyDescent="0.25">
      <c r="A4756" s="108" t="s">
        <v>17896</v>
      </c>
      <c r="B4756" s="108" t="s">
        <v>17792</v>
      </c>
      <c r="C4756" s="108" t="s">
        <v>17793</v>
      </c>
      <c r="D4756" s="108" t="s">
        <v>3069</v>
      </c>
      <c r="E4756" s="108" t="s">
        <v>3070</v>
      </c>
      <c r="F4756" s="108" t="s">
        <v>3078</v>
      </c>
      <c r="G4756" s="108" t="s">
        <v>3079</v>
      </c>
      <c r="H4756" s="109">
        <v>184</v>
      </c>
      <c r="I4756" s="109">
        <v>0</v>
      </c>
      <c r="J4756" s="110">
        <v>588915</v>
      </c>
      <c r="K4756" s="110">
        <v>0</v>
      </c>
      <c r="L4756" s="109">
        <v>3200.62</v>
      </c>
      <c r="M4756" s="108" t="s">
        <v>17432</v>
      </c>
      <c r="N4756" s="110">
        <v>-7964.8332</v>
      </c>
      <c r="O4756" s="110">
        <v>0</v>
      </c>
      <c r="P4756" s="68">
        <f t="shared" si="148"/>
        <v>588915</v>
      </c>
      <c r="Q4756" s="68">
        <f t="shared" si="149"/>
        <v>3200.625</v>
      </c>
    </row>
    <row r="4757" spans="1:17" x14ac:dyDescent="0.25">
      <c r="A4757" s="108" t="s">
        <v>17896</v>
      </c>
      <c r="B4757" s="108" t="s">
        <v>17792</v>
      </c>
      <c r="C4757" s="108" t="s">
        <v>17793</v>
      </c>
      <c r="D4757" s="108" t="s">
        <v>3069</v>
      </c>
      <c r="E4757" s="108" t="s">
        <v>3070</v>
      </c>
      <c r="F4757" s="108" t="s">
        <v>3080</v>
      </c>
      <c r="G4757" s="108" t="s">
        <v>3081</v>
      </c>
      <c r="H4757" s="109">
        <v>41</v>
      </c>
      <c r="I4757" s="109">
        <v>0</v>
      </c>
      <c r="J4757" s="110">
        <v>86254</v>
      </c>
      <c r="K4757" s="110">
        <v>0</v>
      </c>
      <c r="L4757" s="109">
        <v>2103.7600000000002</v>
      </c>
      <c r="M4757" s="108" t="s">
        <v>17432</v>
      </c>
      <c r="N4757" s="110">
        <v>-1166.5458000000001</v>
      </c>
      <c r="O4757" s="110">
        <v>0</v>
      </c>
      <c r="P4757" s="68">
        <f t="shared" si="148"/>
        <v>86254</v>
      </c>
      <c r="Q4757" s="68">
        <f t="shared" si="149"/>
        <v>2103.7560975609758</v>
      </c>
    </row>
    <row r="4758" spans="1:17" x14ac:dyDescent="0.25">
      <c r="A4758" s="108" t="s">
        <v>17896</v>
      </c>
      <c r="B4758" s="108" t="s">
        <v>17792</v>
      </c>
      <c r="C4758" s="108" t="s">
        <v>17793</v>
      </c>
      <c r="D4758" s="108" t="s">
        <v>3069</v>
      </c>
      <c r="E4758" s="108" t="s">
        <v>3070</v>
      </c>
      <c r="F4758" s="108" t="s">
        <v>17909</v>
      </c>
      <c r="G4758" s="108" t="s">
        <v>17138</v>
      </c>
      <c r="H4758" s="109">
        <v>0</v>
      </c>
      <c r="I4758" s="109">
        <v>36</v>
      </c>
      <c r="J4758" s="110">
        <v>59908</v>
      </c>
      <c r="K4758" s="110">
        <v>59908</v>
      </c>
      <c r="L4758" s="109">
        <v>1664.11</v>
      </c>
      <c r="M4758" s="108" t="s">
        <v>17432</v>
      </c>
      <c r="N4758" s="110">
        <v>-810.23059999999998</v>
      </c>
      <c r="O4758" s="110">
        <v>0</v>
      </c>
      <c r="P4758" s="68">
        <f t="shared" si="148"/>
        <v>0</v>
      </c>
      <c r="Q4758" s="68" t="e">
        <f t="shared" si="149"/>
        <v>#DIV/0!</v>
      </c>
    </row>
    <row r="4759" spans="1:17" x14ac:dyDescent="0.25">
      <c r="A4759" s="108" t="s">
        <v>17896</v>
      </c>
      <c r="B4759" s="108" t="s">
        <v>17792</v>
      </c>
      <c r="C4759" s="108" t="s">
        <v>17793</v>
      </c>
      <c r="D4759" s="108" t="s">
        <v>3069</v>
      </c>
      <c r="E4759" s="108" t="s">
        <v>3070</v>
      </c>
      <c r="F4759" s="108" t="s">
        <v>3082</v>
      </c>
      <c r="G4759" s="108" t="s">
        <v>3083</v>
      </c>
      <c r="H4759" s="109">
        <v>27</v>
      </c>
      <c r="I4759" s="109">
        <v>0</v>
      </c>
      <c r="J4759" s="110">
        <v>41301</v>
      </c>
      <c r="K4759" s="110">
        <v>0</v>
      </c>
      <c r="L4759" s="109">
        <v>1529.67</v>
      </c>
      <c r="M4759" s="108" t="s">
        <v>17432</v>
      </c>
      <c r="N4759" s="110">
        <v>-558.58519999999999</v>
      </c>
      <c r="O4759" s="110">
        <v>0</v>
      </c>
      <c r="P4759" s="68">
        <f t="shared" si="148"/>
        <v>41301</v>
      </c>
      <c r="Q4759" s="68">
        <f t="shared" si="149"/>
        <v>1529.6666666666667</v>
      </c>
    </row>
    <row r="4760" spans="1:17" x14ac:dyDescent="0.25">
      <c r="A4760" s="108" t="s">
        <v>17896</v>
      </c>
      <c r="B4760" s="108" t="s">
        <v>17530</v>
      </c>
      <c r="C4760" s="108" t="s">
        <v>17531</v>
      </c>
      <c r="D4760" s="108" t="s">
        <v>1920</v>
      </c>
      <c r="E4760" s="108" t="s">
        <v>1921</v>
      </c>
      <c r="F4760" s="108" t="s">
        <v>1919</v>
      </c>
      <c r="G4760" s="108" t="s">
        <v>1922</v>
      </c>
      <c r="H4760" s="109">
        <v>197</v>
      </c>
      <c r="I4760" s="109">
        <v>0</v>
      </c>
      <c r="J4760" s="110">
        <v>592645</v>
      </c>
      <c r="K4760" s="110">
        <v>0</v>
      </c>
      <c r="L4760" s="109">
        <v>3008.35</v>
      </c>
      <c r="M4760" s="108" t="s">
        <v>17428</v>
      </c>
      <c r="N4760" s="110">
        <v>28105.840199999999</v>
      </c>
      <c r="O4760" s="110">
        <v>2421.9270999999999</v>
      </c>
      <c r="P4760" s="68">
        <f t="shared" si="148"/>
        <v>592645</v>
      </c>
      <c r="Q4760" s="68">
        <f t="shared" si="149"/>
        <v>3008.3502538071066</v>
      </c>
    </row>
    <row r="4761" spans="1:17" x14ac:dyDescent="0.25">
      <c r="A4761" s="108" t="s">
        <v>17896</v>
      </c>
      <c r="B4761" s="108" t="s">
        <v>17530</v>
      </c>
      <c r="C4761" s="108" t="s">
        <v>17531</v>
      </c>
      <c r="D4761" s="108" t="s">
        <v>1920</v>
      </c>
      <c r="E4761" s="108" t="s">
        <v>1921</v>
      </c>
      <c r="F4761" s="108" t="s">
        <v>1923</v>
      </c>
      <c r="G4761" s="108" t="s">
        <v>1924</v>
      </c>
      <c r="H4761" s="109">
        <v>214</v>
      </c>
      <c r="I4761" s="109">
        <v>0</v>
      </c>
      <c r="J4761" s="110">
        <v>657425</v>
      </c>
      <c r="K4761" s="110">
        <v>0</v>
      </c>
      <c r="L4761" s="109">
        <v>3072.08</v>
      </c>
      <c r="M4761" s="108" t="s">
        <v>17428</v>
      </c>
      <c r="N4761" s="110">
        <v>31177.9931</v>
      </c>
      <c r="O4761" s="110">
        <v>2686.6596</v>
      </c>
      <c r="P4761" s="68">
        <f t="shared" si="148"/>
        <v>657425</v>
      </c>
      <c r="Q4761" s="68">
        <f t="shared" si="149"/>
        <v>3072.0794392523367</v>
      </c>
    </row>
    <row r="4762" spans="1:17" x14ac:dyDescent="0.25">
      <c r="A4762" s="108" t="s">
        <v>17896</v>
      </c>
      <c r="B4762" s="108" t="s">
        <v>17530</v>
      </c>
      <c r="C4762" s="108" t="s">
        <v>17531</v>
      </c>
      <c r="D4762" s="108" t="s">
        <v>1920</v>
      </c>
      <c r="E4762" s="108" t="s">
        <v>1921</v>
      </c>
      <c r="F4762" s="108" t="s">
        <v>1925</v>
      </c>
      <c r="G4762" s="108" t="s">
        <v>1926</v>
      </c>
      <c r="H4762" s="109">
        <v>198</v>
      </c>
      <c r="I4762" s="109">
        <v>0</v>
      </c>
      <c r="J4762" s="110">
        <v>572410</v>
      </c>
      <c r="K4762" s="110">
        <v>0</v>
      </c>
      <c r="L4762" s="109">
        <v>2890.96</v>
      </c>
      <c r="M4762" s="108" t="s">
        <v>17428</v>
      </c>
      <c r="N4762" s="110">
        <v>27146.243900000001</v>
      </c>
      <c r="O4762" s="110">
        <v>2339.2370999999998</v>
      </c>
      <c r="P4762" s="68">
        <f t="shared" si="148"/>
        <v>572410</v>
      </c>
      <c r="Q4762" s="68">
        <f t="shared" si="149"/>
        <v>2890.9595959595958</v>
      </c>
    </row>
    <row r="4763" spans="1:17" x14ac:dyDescent="0.25">
      <c r="A4763" s="108" t="s">
        <v>17896</v>
      </c>
      <c r="B4763" s="108" t="s">
        <v>17792</v>
      </c>
      <c r="C4763" s="108" t="s">
        <v>17793</v>
      </c>
      <c r="D4763" s="108" t="s">
        <v>3085</v>
      </c>
      <c r="E4763" s="108" t="s">
        <v>3086</v>
      </c>
      <c r="F4763" s="108" t="s">
        <v>3084</v>
      </c>
      <c r="G4763" s="108" t="s">
        <v>3087</v>
      </c>
      <c r="H4763" s="109">
        <v>178</v>
      </c>
      <c r="I4763" s="109">
        <v>0</v>
      </c>
      <c r="J4763" s="110">
        <v>510625</v>
      </c>
      <c r="K4763" s="110">
        <v>0</v>
      </c>
      <c r="L4763" s="109">
        <v>2868.68</v>
      </c>
      <c r="M4763" s="108" t="s">
        <v>17432</v>
      </c>
      <c r="N4763" s="110">
        <v>-6905.9892</v>
      </c>
      <c r="O4763" s="110">
        <v>0</v>
      </c>
      <c r="P4763" s="68">
        <f t="shared" si="148"/>
        <v>510625</v>
      </c>
      <c r="Q4763" s="68">
        <f t="shared" si="149"/>
        <v>2868.6797752808989</v>
      </c>
    </row>
    <row r="4764" spans="1:17" ht="30" x14ac:dyDescent="0.25">
      <c r="A4764" s="108" t="s">
        <v>17896</v>
      </c>
      <c r="B4764" s="108" t="s">
        <v>17792</v>
      </c>
      <c r="C4764" s="108" t="s">
        <v>17793</v>
      </c>
      <c r="D4764" s="108" t="s">
        <v>3085</v>
      </c>
      <c r="E4764" s="108" t="s">
        <v>3086</v>
      </c>
      <c r="F4764" s="108" t="s">
        <v>3088</v>
      </c>
      <c r="G4764" s="108" t="s">
        <v>3089</v>
      </c>
      <c r="H4764" s="109">
        <v>181</v>
      </c>
      <c r="I4764" s="109">
        <v>0</v>
      </c>
      <c r="J4764" s="110">
        <v>542127</v>
      </c>
      <c r="K4764" s="110">
        <v>0</v>
      </c>
      <c r="L4764" s="109">
        <v>2995.18</v>
      </c>
      <c r="M4764" s="108" t="s">
        <v>17432</v>
      </c>
      <c r="N4764" s="110">
        <v>-7332.0441000000001</v>
      </c>
      <c r="O4764" s="110">
        <v>0</v>
      </c>
      <c r="P4764" s="68">
        <f t="shared" si="148"/>
        <v>542127</v>
      </c>
      <c r="Q4764" s="68">
        <f t="shared" si="149"/>
        <v>2995.1767955801106</v>
      </c>
    </row>
    <row r="4765" spans="1:17" x14ac:dyDescent="0.25">
      <c r="A4765" s="108" t="s">
        <v>17896</v>
      </c>
      <c r="B4765" s="108" t="s">
        <v>17792</v>
      </c>
      <c r="C4765" s="108" t="s">
        <v>17793</v>
      </c>
      <c r="D4765" s="108" t="s">
        <v>3085</v>
      </c>
      <c r="E4765" s="108" t="s">
        <v>3086</v>
      </c>
      <c r="F4765" s="108" t="s">
        <v>3090</v>
      </c>
      <c r="G4765" s="108" t="s">
        <v>3091</v>
      </c>
      <c r="H4765" s="109">
        <v>217</v>
      </c>
      <c r="I4765" s="109">
        <v>0</v>
      </c>
      <c r="J4765" s="110">
        <v>635607</v>
      </c>
      <c r="K4765" s="110">
        <v>0</v>
      </c>
      <c r="L4765" s="109">
        <v>2929.06</v>
      </c>
      <c r="M4765" s="108" t="s">
        <v>17432</v>
      </c>
      <c r="N4765" s="110">
        <v>-8596.3212999999996</v>
      </c>
      <c r="O4765" s="110">
        <v>0</v>
      </c>
      <c r="P4765" s="68">
        <f t="shared" si="148"/>
        <v>635607</v>
      </c>
      <c r="Q4765" s="68">
        <f t="shared" si="149"/>
        <v>2929.0645161290322</v>
      </c>
    </row>
    <row r="4766" spans="1:17" x14ac:dyDescent="0.25">
      <c r="A4766" s="108" t="s">
        <v>17896</v>
      </c>
      <c r="B4766" s="108" t="s">
        <v>17792</v>
      </c>
      <c r="C4766" s="108" t="s">
        <v>17793</v>
      </c>
      <c r="D4766" s="108" t="s">
        <v>3085</v>
      </c>
      <c r="E4766" s="108" t="s">
        <v>3086</v>
      </c>
      <c r="F4766" s="108" t="s">
        <v>3092</v>
      </c>
      <c r="G4766" s="108" t="s">
        <v>3093</v>
      </c>
      <c r="H4766" s="109">
        <v>134</v>
      </c>
      <c r="I4766" s="109">
        <v>0</v>
      </c>
      <c r="J4766" s="110">
        <v>393383</v>
      </c>
      <c r="K4766" s="110">
        <v>0</v>
      </c>
      <c r="L4766" s="109">
        <v>2935.69</v>
      </c>
      <c r="M4766" s="108" t="s">
        <v>17432</v>
      </c>
      <c r="N4766" s="110">
        <v>-5320.3460999999998</v>
      </c>
      <c r="O4766" s="110">
        <v>0</v>
      </c>
      <c r="P4766" s="68">
        <f t="shared" si="148"/>
        <v>393383</v>
      </c>
      <c r="Q4766" s="68">
        <f t="shared" si="149"/>
        <v>2935.6940298507461</v>
      </c>
    </row>
    <row r="4767" spans="1:17" x14ac:dyDescent="0.25">
      <c r="A4767" s="108" t="s">
        <v>17896</v>
      </c>
      <c r="B4767" s="108" t="s">
        <v>17792</v>
      </c>
      <c r="C4767" s="108" t="s">
        <v>17793</v>
      </c>
      <c r="D4767" s="108" t="s">
        <v>3085</v>
      </c>
      <c r="E4767" s="108" t="s">
        <v>3086</v>
      </c>
      <c r="F4767" s="108" t="s">
        <v>3094</v>
      </c>
      <c r="G4767" s="108" t="s">
        <v>3095</v>
      </c>
      <c r="H4767" s="109">
        <v>189</v>
      </c>
      <c r="I4767" s="109">
        <v>0</v>
      </c>
      <c r="J4767" s="110">
        <v>552262</v>
      </c>
      <c r="K4767" s="110">
        <v>0</v>
      </c>
      <c r="L4767" s="109">
        <v>2922.02</v>
      </c>
      <c r="M4767" s="108" t="s">
        <v>17432</v>
      </c>
      <c r="N4767" s="110">
        <v>-7469.1167999999998</v>
      </c>
      <c r="O4767" s="110">
        <v>0</v>
      </c>
      <c r="P4767" s="68">
        <f t="shared" si="148"/>
        <v>552262</v>
      </c>
      <c r="Q4767" s="68">
        <f t="shared" si="149"/>
        <v>2922.0211640211642</v>
      </c>
    </row>
    <row r="4768" spans="1:17" x14ac:dyDescent="0.25">
      <c r="A4768" s="108" t="s">
        <v>17896</v>
      </c>
      <c r="B4768" s="108" t="s">
        <v>17792</v>
      </c>
      <c r="C4768" s="108" t="s">
        <v>17793</v>
      </c>
      <c r="D4768" s="108" t="s">
        <v>3097</v>
      </c>
      <c r="E4768" s="108" t="s">
        <v>3098</v>
      </c>
      <c r="F4768" s="108" t="s">
        <v>3096</v>
      </c>
      <c r="G4768" s="108" t="s">
        <v>3099</v>
      </c>
      <c r="H4768" s="109">
        <v>127</v>
      </c>
      <c r="I4768" s="109">
        <v>0</v>
      </c>
      <c r="J4768" s="110">
        <v>395835</v>
      </c>
      <c r="K4768" s="110">
        <v>0</v>
      </c>
      <c r="L4768" s="109">
        <v>3116.81</v>
      </c>
      <c r="M4768" s="108" t="s">
        <v>17432</v>
      </c>
      <c r="N4768" s="110">
        <v>-5353.5078999999996</v>
      </c>
      <c r="O4768" s="110">
        <v>0</v>
      </c>
      <c r="P4768" s="68">
        <f t="shared" si="148"/>
        <v>395835</v>
      </c>
      <c r="Q4768" s="68">
        <f t="shared" si="149"/>
        <v>3116.8110236220473</v>
      </c>
    </row>
    <row r="4769" spans="1:17" x14ac:dyDescent="0.25">
      <c r="A4769" s="108" t="s">
        <v>17896</v>
      </c>
      <c r="B4769" s="108" t="s">
        <v>17792</v>
      </c>
      <c r="C4769" s="108" t="s">
        <v>17793</v>
      </c>
      <c r="D4769" s="108" t="s">
        <v>3097</v>
      </c>
      <c r="E4769" s="108" t="s">
        <v>3098</v>
      </c>
      <c r="F4769" s="108" t="s">
        <v>3100</v>
      </c>
      <c r="G4769" s="108" t="s">
        <v>3101</v>
      </c>
      <c r="H4769" s="109">
        <v>128</v>
      </c>
      <c r="I4769" s="109">
        <v>0</v>
      </c>
      <c r="J4769" s="110">
        <v>380399</v>
      </c>
      <c r="K4769" s="110">
        <v>0</v>
      </c>
      <c r="L4769" s="109">
        <v>2971.87</v>
      </c>
      <c r="M4769" s="108" t="s">
        <v>17432</v>
      </c>
      <c r="N4769" s="110">
        <v>-5144.7470000000003</v>
      </c>
      <c r="O4769" s="110">
        <v>0</v>
      </c>
      <c r="P4769" s="68">
        <f t="shared" si="148"/>
        <v>380399</v>
      </c>
      <c r="Q4769" s="68">
        <f t="shared" si="149"/>
        <v>2971.8671875</v>
      </c>
    </row>
    <row r="4770" spans="1:17" x14ac:dyDescent="0.25">
      <c r="A4770" s="108" t="s">
        <v>17896</v>
      </c>
      <c r="B4770" s="108" t="s">
        <v>17792</v>
      </c>
      <c r="C4770" s="108" t="s">
        <v>17793</v>
      </c>
      <c r="D4770" s="108" t="s">
        <v>3097</v>
      </c>
      <c r="E4770" s="108" t="s">
        <v>3098</v>
      </c>
      <c r="F4770" s="108" t="s">
        <v>3102</v>
      </c>
      <c r="G4770" s="108" t="s">
        <v>3103</v>
      </c>
      <c r="H4770" s="109">
        <v>117</v>
      </c>
      <c r="I4770" s="109">
        <v>0</v>
      </c>
      <c r="J4770" s="110">
        <v>283148</v>
      </c>
      <c r="K4770" s="110">
        <v>0</v>
      </c>
      <c r="L4770" s="109">
        <v>2420.0700000000002</v>
      </c>
      <c r="M4770" s="108" t="s">
        <v>17432</v>
      </c>
      <c r="N4770" s="110">
        <v>-3829.4580000000001</v>
      </c>
      <c r="O4770" s="110">
        <v>0</v>
      </c>
      <c r="P4770" s="68">
        <f t="shared" si="148"/>
        <v>283148</v>
      </c>
      <c r="Q4770" s="68">
        <f t="shared" si="149"/>
        <v>2420.068376068376</v>
      </c>
    </row>
    <row r="4771" spans="1:17" x14ac:dyDescent="0.25">
      <c r="A4771" s="108" t="s">
        <v>17896</v>
      </c>
      <c r="B4771" s="108" t="s">
        <v>17792</v>
      </c>
      <c r="C4771" s="108" t="s">
        <v>17793</v>
      </c>
      <c r="D4771" s="108" t="s">
        <v>3097</v>
      </c>
      <c r="E4771" s="108" t="s">
        <v>3098</v>
      </c>
      <c r="F4771" s="108" t="s">
        <v>3104</v>
      </c>
      <c r="G4771" s="108" t="s">
        <v>3105</v>
      </c>
      <c r="H4771" s="109">
        <v>68</v>
      </c>
      <c r="I4771" s="109">
        <v>0</v>
      </c>
      <c r="J4771" s="110">
        <v>160436</v>
      </c>
      <c r="K4771" s="110">
        <v>0</v>
      </c>
      <c r="L4771" s="109">
        <v>2359.35</v>
      </c>
      <c r="M4771" s="108" t="s">
        <v>17432</v>
      </c>
      <c r="N4771" s="110">
        <v>-2169.8267000000001</v>
      </c>
      <c r="O4771" s="110">
        <v>0</v>
      </c>
      <c r="P4771" s="68">
        <f t="shared" si="148"/>
        <v>160436</v>
      </c>
      <c r="Q4771" s="68">
        <f t="shared" si="149"/>
        <v>2359.3529411764707</v>
      </c>
    </row>
    <row r="4772" spans="1:17" x14ac:dyDescent="0.25">
      <c r="A4772" s="108" t="s">
        <v>17896</v>
      </c>
      <c r="B4772" s="108" t="s">
        <v>17792</v>
      </c>
      <c r="C4772" s="108" t="s">
        <v>17793</v>
      </c>
      <c r="D4772" s="108" t="s">
        <v>3097</v>
      </c>
      <c r="E4772" s="108" t="s">
        <v>3098</v>
      </c>
      <c r="F4772" s="108" t="s">
        <v>3106</v>
      </c>
      <c r="G4772" s="108" t="s">
        <v>3107</v>
      </c>
      <c r="H4772" s="109">
        <v>102</v>
      </c>
      <c r="I4772" s="109">
        <v>0</v>
      </c>
      <c r="J4772" s="110">
        <v>265697</v>
      </c>
      <c r="K4772" s="110">
        <v>0</v>
      </c>
      <c r="L4772" s="109">
        <v>2604.87</v>
      </c>
      <c r="M4772" s="108" t="s">
        <v>17432</v>
      </c>
      <c r="N4772" s="110">
        <v>-3593.4490999999998</v>
      </c>
      <c r="O4772" s="110">
        <v>0</v>
      </c>
      <c r="P4772" s="68">
        <f t="shared" si="148"/>
        <v>265697</v>
      </c>
      <c r="Q4772" s="68">
        <f t="shared" si="149"/>
        <v>2604.872549019608</v>
      </c>
    </row>
    <row r="4773" spans="1:17" x14ac:dyDescent="0.25">
      <c r="A4773" s="108" t="s">
        <v>17896</v>
      </c>
      <c r="B4773" s="108" t="s">
        <v>17792</v>
      </c>
      <c r="C4773" s="108" t="s">
        <v>17793</v>
      </c>
      <c r="D4773" s="108" t="s">
        <v>3097</v>
      </c>
      <c r="E4773" s="108" t="s">
        <v>3098</v>
      </c>
      <c r="F4773" s="108" t="s">
        <v>3108</v>
      </c>
      <c r="G4773" s="108" t="s">
        <v>3109</v>
      </c>
      <c r="H4773" s="109">
        <v>76</v>
      </c>
      <c r="I4773" s="109">
        <v>0</v>
      </c>
      <c r="J4773" s="110">
        <v>180450</v>
      </c>
      <c r="K4773" s="110">
        <v>0</v>
      </c>
      <c r="L4773" s="109">
        <v>2374.34</v>
      </c>
      <c r="M4773" s="108" t="s">
        <v>17432</v>
      </c>
      <c r="N4773" s="110">
        <v>-2440.5173</v>
      </c>
      <c r="O4773" s="110">
        <v>0</v>
      </c>
      <c r="P4773" s="68">
        <f t="shared" si="148"/>
        <v>180450</v>
      </c>
      <c r="Q4773" s="68">
        <f t="shared" si="149"/>
        <v>2374.3421052631579</v>
      </c>
    </row>
    <row r="4774" spans="1:17" ht="30" x14ac:dyDescent="0.25">
      <c r="A4774" s="108" t="s">
        <v>17896</v>
      </c>
      <c r="B4774" s="108" t="s">
        <v>17792</v>
      </c>
      <c r="C4774" s="108" t="s">
        <v>17793</v>
      </c>
      <c r="D4774" s="108" t="s">
        <v>3097</v>
      </c>
      <c r="E4774" s="108" t="s">
        <v>3098</v>
      </c>
      <c r="F4774" s="108" t="s">
        <v>3110</v>
      </c>
      <c r="G4774" s="108" t="s">
        <v>3111</v>
      </c>
      <c r="H4774" s="109">
        <v>96</v>
      </c>
      <c r="I4774" s="109">
        <v>20</v>
      </c>
      <c r="J4774" s="110">
        <v>338032</v>
      </c>
      <c r="K4774" s="110">
        <v>58281</v>
      </c>
      <c r="L4774" s="109">
        <v>2914.07</v>
      </c>
      <c r="M4774" s="108" t="s">
        <v>17432</v>
      </c>
      <c r="N4774" s="110">
        <v>-4571.7442000000001</v>
      </c>
      <c r="O4774" s="110">
        <v>0</v>
      </c>
      <c r="P4774" s="68">
        <f t="shared" si="148"/>
        <v>279751</v>
      </c>
      <c r="Q4774" s="68">
        <f t="shared" si="149"/>
        <v>2914.0729166666665</v>
      </c>
    </row>
    <row r="4775" spans="1:17" ht="30" x14ac:dyDescent="0.25">
      <c r="A4775" s="108" t="s">
        <v>17896</v>
      </c>
      <c r="B4775" s="108" t="s">
        <v>17792</v>
      </c>
      <c r="C4775" s="108" t="s">
        <v>17793</v>
      </c>
      <c r="D4775" s="108" t="s">
        <v>3097</v>
      </c>
      <c r="E4775" s="108" t="s">
        <v>3098</v>
      </c>
      <c r="F4775" s="108" t="s">
        <v>3112</v>
      </c>
      <c r="G4775" s="108" t="s">
        <v>3113</v>
      </c>
      <c r="H4775" s="109">
        <v>100</v>
      </c>
      <c r="I4775" s="109">
        <v>50</v>
      </c>
      <c r="J4775" s="110">
        <v>392819</v>
      </c>
      <c r="K4775" s="110">
        <v>130940</v>
      </c>
      <c r="L4775" s="109">
        <v>2618.79</v>
      </c>
      <c r="M4775" s="108" t="s">
        <v>17432</v>
      </c>
      <c r="N4775" s="110">
        <v>-5312.7151999999996</v>
      </c>
      <c r="O4775" s="110">
        <v>0</v>
      </c>
      <c r="P4775" s="68">
        <f t="shared" si="148"/>
        <v>261879</v>
      </c>
      <c r="Q4775" s="68">
        <f t="shared" si="149"/>
        <v>2618.79</v>
      </c>
    </row>
    <row r="4776" spans="1:17" x14ac:dyDescent="0.25">
      <c r="A4776" s="108" t="s">
        <v>17896</v>
      </c>
      <c r="B4776" s="108" t="s">
        <v>17792</v>
      </c>
      <c r="C4776" s="108" t="s">
        <v>17793</v>
      </c>
      <c r="D4776" s="108" t="s">
        <v>3097</v>
      </c>
      <c r="E4776" s="108" t="s">
        <v>3098</v>
      </c>
      <c r="F4776" s="108" t="s">
        <v>3114</v>
      </c>
      <c r="G4776" s="108" t="s">
        <v>3115</v>
      </c>
      <c r="H4776" s="109">
        <v>130</v>
      </c>
      <c r="I4776" s="109">
        <v>0</v>
      </c>
      <c r="J4776" s="110">
        <v>328175</v>
      </c>
      <c r="K4776" s="110">
        <v>0</v>
      </c>
      <c r="L4776" s="109">
        <v>2524.42</v>
      </c>
      <c r="M4776" s="108" t="s">
        <v>17432</v>
      </c>
      <c r="N4776" s="110">
        <v>-4438.4272000000001</v>
      </c>
      <c r="O4776" s="110">
        <v>0</v>
      </c>
      <c r="P4776" s="68">
        <f t="shared" si="148"/>
        <v>328175</v>
      </c>
      <c r="Q4776" s="68">
        <f t="shared" si="149"/>
        <v>2524.4230769230771</v>
      </c>
    </row>
    <row r="4777" spans="1:17" x14ac:dyDescent="0.25">
      <c r="A4777" s="108" t="s">
        <v>17896</v>
      </c>
      <c r="B4777" s="108" t="s">
        <v>17792</v>
      </c>
      <c r="C4777" s="108" t="s">
        <v>17793</v>
      </c>
      <c r="D4777" s="108" t="s">
        <v>3097</v>
      </c>
      <c r="E4777" s="108" t="s">
        <v>3098</v>
      </c>
      <c r="F4777" s="108" t="s">
        <v>3116</v>
      </c>
      <c r="G4777" s="108" t="s">
        <v>3117</v>
      </c>
      <c r="H4777" s="109">
        <v>195</v>
      </c>
      <c r="I4777" s="109">
        <v>0</v>
      </c>
      <c r="J4777" s="110">
        <v>486799</v>
      </c>
      <c r="K4777" s="110">
        <v>0</v>
      </c>
      <c r="L4777" s="109">
        <v>2496.41</v>
      </c>
      <c r="M4777" s="108" t="s">
        <v>17432</v>
      </c>
      <c r="N4777" s="110">
        <v>-6583.7641000000003</v>
      </c>
      <c r="O4777" s="110">
        <v>0</v>
      </c>
      <c r="P4777" s="68">
        <f t="shared" si="148"/>
        <v>486799</v>
      </c>
      <c r="Q4777" s="68">
        <f t="shared" si="149"/>
        <v>2496.4051282051282</v>
      </c>
    </row>
    <row r="4778" spans="1:17" ht="30" x14ac:dyDescent="0.25">
      <c r="A4778" s="108" t="s">
        <v>17896</v>
      </c>
      <c r="B4778" s="108" t="s">
        <v>17792</v>
      </c>
      <c r="C4778" s="108" t="s">
        <v>17793</v>
      </c>
      <c r="D4778" s="108" t="s">
        <v>3097</v>
      </c>
      <c r="E4778" s="108" t="s">
        <v>3098</v>
      </c>
      <c r="F4778" s="108" t="s">
        <v>3118</v>
      </c>
      <c r="G4778" s="108" t="s">
        <v>3119</v>
      </c>
      <c r="H4778" s="109">
        <v>223</v>
      </c>
      <c r="I4778" s="109">
        <v>0</v>
      </c>
      <c r="J4778" s="110">
        <v>564645</v>
      </c>
      <c r="K4778" s="110">
        <v>0</v>
      </c>
      <c r="L4778" s="109">
        <v>2532.04</v>
      </c>
      <c r="M4778" s="108" t="s">
        <v>17432</v>
      </c>
      <c r="N4778" s="110">
        <v>-7636.5871999999999</v>
      </c>
      <c r="O4778" s="110">
        <v>0</v>
      </c>
      <c r="P4778" s="68">
        <f t="shared" si="148"/>
        <v>564645</v>
      </c>
      <c r="Q4778" s="68">
        <f t="shared" si="149"/>
        <v>2532.0403587443948</v>
      </c>
    </row>
    <row r="4779" spans="1:17" x14ac:dyDescent="0.25">
      <c r="A4779" s="108" t="s">
        <v>17896</v>
      </c>
      <c r="B4779" s="108" t="s">
        <v>17792</v>
      </c>
      <c r="C4779" s="108" t="s">
        <v>17793</v>
      </c>
      <c r="D4779" s="108" t="s">
        <v>3097</v>
      </c>
      <c r="E4779" s="108" t="s">
        <v>3098</v>
      </c>
      <c r="F4779" s="108" t="s">
        <v>3120</v>
      </c>
      <c r="G4779" s="108" t="s">
        <v>3121</v>
      </c>
      <c r="H4779" s="109">
        <v>79</v>
      </c>
      <c r="I4779" s="109">
        <v>0</v>
      </c>
      <c r="J4779" s="110">
        <v>179409</v>
      </c>
      <c r="K4779" s="110">
        <v>0</v>
      </c>
      <c r="L4779" s="109">
        <v>2271</v>
      </c>
      <c r="M4779" s="108" t="s">
        <v>17432</v>
      </c>
      <c r="N4779" s="110">
        <v>-2426.4294</v>
      </c>
      <c r="O4779" s="110">
        <v>0</v>
      </c>
      <c r="P4779" s="68">
        <f t="shared" si="148"/>
        <v>179409</v>
      </c>
      <c r="Q4779" s="68">
        <f t="shared" si="149"/>
        <v>2271</v>
      </c>
    </row>
    <row r="4780" spans="1:17" ht="30" x14ac:dyDescent="0.25">
      <c r="A4780" s="108" t="s">
        <v>17896</v>
      </c>
      <c r="B4780" s="108" t="s">
        <v>17792</v>
      </c>
      <c r="C4780" s="108" t="s">
        <v>17793</v>
      </c>
      <c r="D4780" s="108" t="s">
        <v>3097</v>
      </c>
      <c r="E4780" s="108" t="s">
        <v>3098</v>
      </c>
      <c r="F4780" s="108" t="s">
        <v>3122</v>
      </c>
      <c r="G4780" s="108" t="s">
        <v>3123</v>
      </c>
      <c r="H4780" s="109">
        <v>50</v>
      </c>
      <c r="I4780" s="109">
        <v>58</v>
      </c>
      <c r="J4780" s="110">
        <v>267681</v>
      </c>
      <c r="K4780" s="110">
        <v>143755</v>
      </c>
      <c r="L4780" s="109">
        <v>2478.5300000000002</v>
      </c>
      <c r="M4780" s="108" t="s">
        <v>17432</v>
      </c>
      <c r="N4780" s="110">
        <v>-3620.2775999999999</v>
      </c>
      <c r="O4780" s="110">
        <v>0</v>
      </c>
      <c r="P4780" s="68">
        <f t="shared" si="148"/>
        <v>123926</v>
      </c>
      <c r="Q4780" s="68">
        <f t="shared" si="149"/>
        <v>2478.52</v>
      </c>
    </row>
    <row r="4781" spans="1:17" ht="30" x14ac:dyDescent="0.25">
      <c r="A4781" s="108" t="s">
        <v>17896</v>
      </c>
      <c r="B4781" s="108" t="s">
        <v>17792</v>
      </c>
      <c r="C4781" s="108" t="s">
        <v>17793</v>
      </c>
      <c r="D4781" s="108" t="s">
        <v>3097</v>
      </c>
      <c r="E4781" s="108" t="s">
        <v>3098</v>
      </c>
      <c r="F4781" s="108" t="s">
        <v>3124</v>
      </c>
      <c r="G4781" s="108" t="s">
        <v>3125</v>
      </c>
      <c r="H4781" s="109">
        <v>56</v>
      </c>
      <c r="I4781" s="109">
        <v>30</v>
      </c>
      <c r="J4781" s="110">
        <v>217387</v>
      </c>
      <c r="K4781" s="110">
        <v>75833</v>
      </c>
      <c r="L4781" s="109">
        <v>2527.7600000000002</v>
      </c>
      <c r="M4781" s="108" t="s">
        <v>17432</v>
      </c>
      <c r="N4781" s="110">
        <v>-2940.0689000000002</v>
      </c>
      <c r="O4781" s="110">
        <v>0</v>
      </c>
      <c r="P4781" s="68">
        <f t="shared" si="148"/>
        <v>141554</v>
      </c>
      <c r="Q4781" s="68">
        <f t="shared" si="149"/>
        <v>2527.75</v>
      </c>
    </row>
    <row r="4782" spans="1:17" ht="30" x14ac:dyDescent="0.25">
      <c r="A4782" s="108" t="s">
        <v>17896</v>
      </c>
      <c r="B4782" s="108" t="s">
        <v>17792</v>
      </c>
      <c r="C4782" s="108" t="s">
        <v>17793</v>
      </c>
      <c r="D4782" s="108" t="s">
        <v>3097</v>
      </c>
      <c r="E4782" s="108" t="s">
        <v>3098</v>
      </c>
      <c r="F4782" s="108" t="s">
        <v>3126</v>
      </c>
      <c r="G4782" s="108" t="s">
        <v>3127</v>
      </c>
      <c r="H4782" s="109">
        <v>100</v>
      </c>
      <c r="I4782" s="109">
        <v>0</v>
      </c>
      <c r="J4782" s="110">
        <v>299388</v>
      </c>
      <c r="K4782" s="110">
        <v>0</v>
      </c>
      <c r="L4782" s="109">
        <v>2993.88</v>
      </c>
      <c r="M4782" s="108" t="s">
        <v>17432</v>
      </c>
      <c r="N4782" s="110">
        <v>-4049.1019000000001</v>
      </c>
      <c r="O4782" s="110">
        <v>0</v>
      </c>
      <c r="P4782" s="68">
        <f t="shared" si="148"/>
        <v>299388</v>
      </c>
      <c r="Q4782" s="68">
        <f t="shared" si="149"/>
        <v>2993.88</v>
      </c>
    </row>
    <row r="4783" spans="1:17" x14ac:dyDescent="0.25">
      <c r="A4783" s="108" t="s">
        <v>17896</v>
      </c>
      <c r="B4783" s="108" t="s">
        <v>17792</v>
      </c>
      <c r="C4783" s="108" t="s">
        <v>17793</v>
      </c>
      <c r="D4783" s="108" t="s">
        <v>3129</v>
      </c>
      <c r="E4783" s="108" t="s">
        <v>3130</v>
      </c>
      <c r="F4783" s="108" t="s">
        <v>3128</v>
      </c>
      <c r="G4783" s="108" t="s">
        <v>3131</v>
      </c>
      <c r="H4783" s="109">
        <v>111</v>
      </c>
      <c r="I4783" s="109">
        <v>0</v>
      </c>
      <c r="J4783" s="110">
        <v>335599</v>
      </c>
      <c r="K4783" s="110">
        <v>0</v>
      </c>
      <c r="L4783" s="109">
        <v>3023.41</v>
      </c>
      <c r="M4783" s="108" t="s">
        <v>17432</v>
      </c>
      <c r="N4783" s="110">
        <v>-4538.8433999999997</v>
      </c>
      <c r="O4783" s="110">
        <v>0</v>
      </c>
      <c r="P4783" s="68">
        <f t="shared" si="148"/>
        <v>335599</v>
      </c>
      <c r="Q4783" s="68">
        <f t="shared" si="149"/>
        <v>3023.4144144144143</v>
      </c>
    </row>
    <row r="4784" spans="1:17" x14ac:dyDescent="0.25">
      <c r="A4784" s="108" t="s">
        <v>17896</v>
      </c>
      <c r="B4784" s="108" t="s">
        <v>17792</v>
      </c>
      <c r="C4784" s="108" t="s">
        <v>17793</v>
      </c>
      <c r="D4784" s="108" t="s">
        <v>3129</v>
      </c>
      <c r="E4784" s="108" t="s">
        <v>3130</v>
      </c>
      <c r="F4784" s="108" t="s">
        <v>3132</v>
      </c>
      <c r="G4784" s="108" t="s">
        <v>3133</v>
      </c>
      <c r="H4784" s="109">
        <v>100</v>
      </c>
      <c r="I4784" s="109">
        <v>0</v>
      </c>
      <c r="J4784" s="110">
        <v>296714</v>
      </c>
      <c r="K4784" s="110">
        <v>0</v>
      </c>
      <c r="L4784" s="109">
        <v>2967.14</v>
      </c>
      <c r="M4784" s="108" t="s">
        <v>17432</v>
      </c>
      <c r="N4784" s="110">
        <v>-4012.9409999999998</v>
      </c>
      <c r="O4784" s="110">
        <v>0</v>
      </c>
      <c r="P4784" s="68">
        <f t="shared" si="148"/>
        <v>296714</v>
      </c>
      <c r="Q4784" s="68">
        <f t="shared" si="149"/>
        <v>2967.14</v>
      </c>
    </row>
    <row r="4785" spans="1:17" x14ac:dyDescent="0.25">
      <c r="A4785" s="108" t="s">
        <v>17896</v>
      </c>
      <c r="B4785" s="108" t="s">
        <v>17792</v>
      </c>
      <c r="C4785" s="108" t="s">
        <v>17793</v>
      </c>
      <c r="D4785" s="108" t="s">
        <v>3129</v>
      </c>
      <c r="E4785" s="108" t="s">
        <v>3130</v>
      </c>
      <c r="F4785" s="108" t="s">
        <v>3134</v>
      </c>
      <c r="G4785" s="108" t="s">
        <v>3135</v>
      </c>
      <c r="H4785" s="109">
        <v>300</v>
      </c>
      <c r="I4785" s="109">
        <v>0</v>
      </c>
      <c r="J4785" s="110">
        <v>969615</v>
      </c>
      <c r="K4785" s="110">
        <v>0</v>
      </c>
      <c r="L4785" s="109">
        <v>3232.05</v>
      </c>
      <c r="M4785" s="108" t="s">
        <v>17432</v>
      </c>
      <c r="N4785" s="110">
        <v>-13113.643400000001</v>
      </c>
      <c r="O4785" s="110">
        <v>0</v>
      </c>
      <c r="P4785" s="68">
        <f t="shared" si="148"/>
        <v>969615</v>
      </c>
      <c r="Q4785" s="68">
        <f t="shared" si="149"/>
        <v>3232.05</v>
      </c>
    </row>
    <row r="4786" spans="1:17" x14ac:dyDescent="0.25">
      <c r="A4786" s="108" t="s">
        <v>17896</v>
      </c>
      <c r="B4786" s="108" t="s">
        <v>17792</v>
      </c>
      <c r="C4786" s="108" t="s">
        <v>17793</v>
      </c>
      <c r="D4786" s="108" t="s">
        <v>3129</v>
      </c>
      <c r="E4786" s="108" t="s">
        <v>3130</v>
      </c>
      <c r="F4786" s="108" t="s">
        <v>3136</v>
      </c>
      <c r="G4786" s="108" t="s">
        <v>3137</v>
      </c>
      <c r="H4786" s="109">
        <v>182</v>
      </c>
      <c r="I4786" s="109">
        <v>0</v>
      </c>
      <c r="J4786" s="110">
        <v>513796</v>
      </c>
      <c r="K4786" s="110">
        <v>0</v>
      </c>
      <c r="L4786" s="109">
        <v>2823.05</v>
      </c>
      <c r="M4786" s="108" t="s">
        <v>17432</v>
      </c>
      <c r="N4786" s="110">
        <v>-6948.8798999999999</v>
      </c>
      <c r="O4786" s="110">
        <v>0</v>
      </c>
      <c r="P4786" s="68">
        <f t="shared" si="148"/>
        <v>513796</v>
      </c>
      <c r="Q4786" s="68">
        <f t="shared" si="149"/>
        <v>2823.0549450549452</v>
      </c>
    </row>
    <row r="4787" spans="1:17" x14ac:dyDescent="0.25">
      <c r="A4787" s="108" t="s">
        <v>17896</v>
      </c>
      <c r="B4787" s="108" t="s">
        <v>17792</v>
      </c>
      <c r="C4787" s="108" t="s">
        <v>17793</v>
      </c>
      <c r="D4787" s="108" t="s">
        <v>3129</v>
      </c>
      <c r="E4787" s="108" t="s">
        <v>3130</v>
      </c>
      <c r="F4787" s="108" t="s">
        <v>3138</v>
      </c>
      <c r="G4787" s="108" t="s">
        <v>3139</v>
      </c>
      <c r="H4787" s="109">
        <v>104</v>
      </c>
      <c r="I4787" s="109">
        <v>0</v>
      </c>
      <c r="J4787" s="110">
        <v>347307</v>
      </c>
      <c r="K4787" s="110">
        <v>0</v>
      </c>
      <c r="L4787" s="109">
        <v>3339.49</v>
      </c>
      <c r="M4787" s="108" t="s">
        <v>17432</v>
      </c>
      <c r="N4787" s="110">
        <v>-4697.1916000000001</v>
      </c>
      <c r="O4787" s="110">
        <v>0</v>
      </c>
      <c r="P4787" s="68">
        <f t="shared" si="148"/>
        <v>347307</v>
      </c>
      <c r="Q4787" s="68">
        <f t="shared" si="149"/>
        <v>3339.4903846153848</v>
      </c>
    </row>
    <row r="4788" spans="1:17" x14ac:dyDescent="0.25">
      <c r="A4788" s="108" t="s">
        <v>17896</v>
      </c>
      <c r="B4788" s="108" t="s">
        <v>17792</v>
      </c>
      <c r="C4788" s="108" t="s">
        <v>17793</v>
      </c>
      <c r="D4788" s="108" t="s">
        <v>3129</v>
      </c>
      <c r="E4788" s="108" t="s">
        <v>3130</v>
      </c>
      <c r="F4788" s="108" t="s">
        <v>3140</v>
      </c>
      <c r="G4788" s="108" t="s">
        <v>3141</v>
      </c>
      <c r="H4788" s="109">
        <v>169</v>
      </c>
      <c r="I4788" s="109">
        <v>0</v>
      </c>
      <c r="J4788" s="110">
        <v>483791</v>
      </c>
      <c r="K4788" s="110">
        <v>0</v>
      </c>
      <c r="L4788" s="109">
        <v>2862.67</v>
      </c>
      <c r="M4788" s="108" t="s">
        <v>17432</v>
      </c>
      <c r="N4788" s="110">
        <v>-6543.0783000000001</v>
      </c>
      <c r="O4788" s="110">
        <v>0</v>
      </c>
      <c r="P4788" s="68">
        <f t="shared" si="148"/>
        <v>483791</v>
      </c>
      <c r="Q4788" s="68">
        <f t="shared" si="149"/>
        <v>2862.6686390532545</v>
      </c>
    </row>
    <row r="4789" spans="1:17" x14ac:dyDescent="0.25">
      <c r="A4789" s="108" t="s">
        <v>17896</v>
      </c>
      <c r="B4789" s="108" t="s">
        <v>17792</v>
      </c>
      <c r="C4789" s="108" t="s">
        <v>17793</v>
      </c>
      <c r="D4789" s="108" t="s">
        <v>3129</v>
      </c>
      <c r="E4789" s="108" t="s">
        <v>3130</v>
      </c>
      <c r="F4789" s="108" t="s">
        <v>3142</v>
      </c>
      <c r="G4789" s="108" t="s">
        <v>3143</v>
      </c>
      <c r="H4789" s="109">
        <v>170</v>
      </c>
      <c r="I4789" s="109">
        <v>0</v>
      </c>
      <c r="J4789" s="110">
        <v>496178</v>
      </c>
      <c r="K4789" s="110">
        <v>0</v>
      </c>
      <c r="L4789" s="109">
        <v>2918.69</v>
      </c>
      <c r="M4789" s="108" t="s">
        <v>17432</v>
      </c>
      <c r="N4789" s="110">
        <v>-6710.6095999999998</v>
      </c>
      <c r="O4789" s="110">
        <v>0</v>
      </c>
      <c r="P4789" s="68">
        <f t="shared" si="148"/>
        <v>496178</v>
      </c>
      <c r="Q4789" s="68">
        <f t="shared" si="149"/>
        <v>2918.6941176470586</v>
      </c>
    </row>
    <row r="4790" spans="1:17" x14ac:dyDescent="0.25">
      <c r="A4790" s="108" t="s">
        <v>17896</v>
      </c>
      <c r="B4790" s="108" t="s">
        <v>17792</v>
      </c>
      <c r="C4790" s="108" t="s">
        <v>17793</v>
      </c>
      <c r="D4790" s="108" t="s">
        <v>3129</v>
      </c>
      <c r="E4790" s="108" t="s">
        <v>3130</v>
      </c>
      <c r="F4790" s="108" t="s">
        <v>3144</v>
      </c>
      <c r="G4790" s="108" t="s">
        <v>3145</v>
      </c>
      <c r="H4790" s="109">
        <v>248</v>
      </c>
      <c r="I4790" s="109">
        <v>0</v>
      </c>
      <c r="J4790" s="110">
        <v>822081</v>
      </c>
      <c r="K4790" s="110">
        <v>0</v>
      </c>
      <c r="L4790" s="109">
        <v>3314.84</v>
      </c>
      <c r="M4790" s="108" t="s">
        <v>17432</v>
      </c>
      <c r="N4790" s="110">
        <v>-11118.306500000001</v>
      </c>
      <c r="O4790" s="110">
        <v>0</v>
      </c>
      <c r="P4790" s="68">
        <f t="shared" si="148"/>
        <v>822081</v>
      </c>
      <c r="Q4790" s="68">
        <f t="shared" si="149"/>
        <v>3314.8427419354839</v>
      </c>
    </row>
    <row r="4791" spans="1:17" x14ac:dyDescent="0.25">
      <c r="A4791" s="108" t="s">
        <v>17896</v>
      </c>
      <c r="B4791" s="108" t="s">
        <v>17792</v>
      </c>
      <c r="C4791" s="108" t="s">
        <v>17793</v>
      </c>
      <c r="D4791" s="108" t="s">
        <v>3129</v>
      </c>
      <c r="E4791" s="108" t="s">
        <v>3130</v>
      </c>
      <c r="F4791" s="108" t="s">
        <v>3146</v>
      </c>
      <c r="G4791" s="108" t="s">
        <v>3147</v>
      </c>
      <c r="H4791" s="109">
        <v>121</v>
      </c>
      <c r="I4791" s="109">
        <v>0</v>
      </c>
      <c r="J4791" s="110">
        <v>408433</v>
      </c>
      <c r="K4791" s="110">
        <v>0</v>
      </c>
      <c r="L4791" s="109">
        <v>3375.48</v>
      </c>
      <c r="M4791" s="108" t="s">
        <v>17432</v>
      </c>
      <c r="N4791" s="110">
        <v>-5523.8883999999998</v>
      </c>
      <c r="O4791" s="110">
        <v>0</v>
      </c>
      <c r="P4791" s="68">
        <f t="shared" si="148"/>
        <v>408433</v>
      </c>
      <c r="Q4791" s="68">
        <f t="shared" si="149"/>
        <v>3375.4793388429753</v>
      </c>
    </row>
    <row r="4792" spans="1:17" x14ac:dyDescent="0.25">
      <c r="A4792" s="108" t="s">
        <v>17896</v>
      </c>
      <c r="B4792" s="108" t="s">
        <v>17792</v>
      </c>
      <c r="C4792" s="108" t="s">
        <v>17793</v>
      </c>
      <c r="D4792" s="108" t="s">
        <v>3149</v>
      </c>
      <c r="E4792" s="108" t="s">
        <v>3150</v>
      </c>
      <c r="F4792" s="108" t="s">
        <v>3148</v>
      </c>
      <c r="G4792" s="108" t="s">
        <v>3151</v>
      </c>
      <c r="H4792" s="109">
        <v>38</v>
      </c>
      <c r="I4792" s="109">
        <v>0</v>
      </c>
      <c r="J4792" s="110">
        <v>135707</v>
      </c>
      <c r="K4792" s="110">
        <v>0</v>
      </c>
      <c r="L4792" s="109">
        <v>3571.24</v>
      </c>
      <c r="M4792" s="108" t="s">
        <v>17432</v>
      </c>
      <c r="N4792" s="110">
        <v>-1835.3793000000001</v>
      </c>
      <c r="O4792" s="110">
        <v>0</v>
      </c>
      <c r="P4792" s="68">
        <f t="shared" si="148"/>
        <v>135707</v>
      </c>
      <c r="Q4792" s="68">
        <f t="shared" si="149"/>
        <v>3571.2368421052633</v>
      </c>
    </row>
    <row r="4793" spans="1:17" x14ac:dyDescent="0.25">
      <c r="A4793" s="108" t="s">
        <v>17896</v>
      </c>
      <c r="B4793" s="108" t="s">
        <v>17530</v>
      </c>
      <c r="C4793" s="108" t="s">
        <v>17531</v>
      </c>
      <c r="D4793" s="108" t="s">
        <v>1928</v>
      </c>
      <c r="E4793" s="108" t="s">
        <v>1929</v>
      </c>
      <c r="F4793" s="108" t="s">
        <v>1927</v>
      </c>
      <c r="G4793" s="108" t="s">
        <v>1930</v>
      </c>
      <c r="H4793" s="109">
        <v>226</v>
      </c>
      <c r="I4793" s="109">
        <v>0</v>
      </c>
      <c r="J4793" s="110">
        <v>618284</v>
      </c>
      <c r="K4793" s="110">
        <v>0</v>
      </c>
      <c r="L4793" s="109">
        <v>2735.77</v>
      </c>
      <c r="M4793" s="108" t="s">
        <v>17428</v>
      </c>
      <c r="N4793" s="110">
        <v>29321.7621</v>
      </c>
      <c r="O4793" s="110">
        <v>2526.7051000000001</v>
      </c>
      <c r="P4793" s="68">
        <f t="shared" si="148"/>
        <v>618284</v>
      </c>
      <c r="Q4793" s="68">
        <f t="shared" si="149"/>
        <v>2735.7699115044247</v>
      </c>
    </row>
    <row r="4794" spans="1:17" x14ac:dyDescent="0.25">
      <c r="A4794" s="108" t="s">
        <v>17896</v>
      </c>
      <c r="B4794" s="108" t="s">
        <v>17530</v>
      </c>
      <c r="C4794" s="108" t="s">
        <v>17531</v>
      </c>
      <c r="D4794" s="108" t="s">
        <v>1928</v>
      </c>
      <c r="E4794" s="108" t="s">
        <v>1929</v>
      </c>
      <c r="F4794" s="108" t="s">
        <v>1931</v>
      </c>
      <c r="G4794" s="108" t="s">
        <v>1932</v>
      </c>
      <c r="H4794" s="109">
        <v>237</v>
      </c>
      <c r="I4794" s="109">
        <v>0</v>
      </c>
      <c r="J4794" s="110">
        <v>603057</v>
      </c>
      <c r="K4794" s="110">
        <v>0</v>
      </c>
      <c r="L4794" s="109">
        <v>2544.54</v>
      </c>
      <c r="M4794" s="108" t="s">
        <v>17428</v>
      </c>
      <c r="N4794" s="110">
        <v>28599.6682</v>
      </c>
      <c r="O4794" s="110">
        <v>2464.4811</v>
      </c>
      <c r="P4794" s="68">
        <f t="shared" si="148"/>
        <v>603057</v>
      </c>
      <c r="Q4794" s="68">
        <f t="shared" si="149"/>
        <v>2544.5443037974683</v>
      </c>
    </row>
    <row r="4795" spans="1:17" x14ac:dyDescent="0.25">
      <c r="A4795" s="108" t="s">
        <v>17896</v>
      </c>
      <c r="B4795" s="108" t="s">
        <v>17530</v>
      </c>
      <c r="C4795" s="108" t="s">
        <v>17531</v>
      </c>
      <c r="D4795" s="108" t="s">
        <v>1928</v>
      </c>
      <c r="E4795" s="108" t="s">
        <v>1929</v>
      </c>
      <c r="F4795" s="108" t="s">
        <v>17910</v>
      </c>
      <c r="G4795" s="108" t="s">
        <v>17911</v>
      </c>
      <c r="H4795" s="109">
        <v>1</v>
      </c>
      <c r="I4795" s="109">
        <v>0</v>
      </c>
      <c r="J4795" s="110">
        <v>2623</v>
      </c>
      <c r="K4795" s="110">
        <v>0</v>
      </c>
      <c r="L4795" s="109">
        <v>2623</v>
      </c>
      <c r="M4795" s="108" t="s">
        <v>17428</v>
      </c>
      <c r="N4795" s="110">
        <v>124.374</v>
      </c>
      <c r="O4795" s="110">
        <v>10.717499999999999</v>
      </c>
      <c r="P4795" s="68">
        <f t="shared" si="148"/>
        <v>2623</v>
      </c>
      <c r="Q4795" s="68">
        <f t="shared" si="149"/>
        <v>2623</v>
      </c>
    </row>
    <row r="4796" spans="1:17" x14ac:dyDescent="0.25">
      <c r="A4796" s="108" t="s">
        <v>17896</v>
      </c>
      <c r="B4796" s="108" t="s">
        <v>17530</v>
      </c>
      <c r="C4796" s="108" t="s">
        <v>17531</v>
      </c>
      <c r="D4796" s="108" t="s">
        <v>1934</v>
      </c>
      <c r="E4796" s="108" t="s">
        <v>1935</v>
      </c>
      <c r="F4796" s="108" t="s">
        <v>17912</v>
      </c>
      <c r="G4796" s="108" t="s">
        <v>17913</v>
      </c>
      <c r="H4796" s="109">
        <v>0</v>
      </c>
      <c r="I4796" s="109">
        <v>32</v>
      </c>
      <c r="J4796" s="110">
        <v>111516</v>
      </c>
      <c r="K4796" s="110">
        <v>111516</v>
      </c>
      <c r="L4796" s="109">
        <v>3484.88</v>
      </c>
      <c r="M4796" s="108" t="s">
        <v>17432</v>
      </c>
      <c r="N4796" s="110">
        <v>-1508.2152000000001</v>
      </c>
      <c r="O4796" s="110">
        <v>0</v>
      </c>
      <c r="P4796" s="68">
        <f t="shared" si="148"/>
        <v>0</v>
      </c>
      <c r="Q4796" s="68" t="e">
        <f t="shared" si="149"/>
        <v>#DIV/0!</v>
      </c>
    </row>
    <row r="4797" spans="1:17" x14ac:dyDescent="0.25">
      <c r="A4797" s="108" t="s">
        <v>17896</v>
      </c>
      <c r="B4797" s="108" t="s">
        <v>17530</v>
      </c>
      <c r="C4797" s="108" t="s">
        <v>17531</v>
      </c>
      <c r="D4797" s="108" t="s">
        <v>1934</v>
      </c>
      <c r="E4797" s="108" t="s">
        <v>1935</v>
      </c>
      <c r="F4797" s="108" t="s">
        <v>1933</v>
      </c>
      <c r="G4797" s="108" t="s">
        <v>1936</v>
      </c>
      <c r="H4797" s="109">
        <v>90</v>
      </c>
      <c r="I4797" s="109">
        <v>0</v>
      </c>
      <c r="J4797" s="110">
        <v>293377</v>
      </c>
      <c r="K4797" s="110">
        <v>0</v>
      </c>
      <c r="L4797" s="109">
        <v>3259.74</v>
      </c>
      <c r="M4797" s="108" t="s">
        <v>17432</v>
      </c>
      <c r="N4797" s="110">
        <v>-3967.8029999999999</v>
      </c>
      <c r="O4797" s="110">
        <v>0</v>
      </c>
      <c r="P4797" s="68">
        <f t="shared" si="148"/>
        <v>293377</v>
      </c>
      <c r="Q4797" s="68">
        <f t="shared" si="149"/>
        <v>3259.7444444444445</v>
      </c>
    </row>
    <row r="4798" spans="1:17" x14ac:dyDescent="0.25">
      <c r="A4798" s="108" t="s">
        <v>17896</v>
      </c>
      <c r="B4798" s="108" t="s">
        <v>17530</v>
      </c>
      <c r="C4798" s="108" t="s">
        <v>17531</v>
      </c>
      <c r="D4798" s="108" t="s">
        <v>1934</v>
      </c>
      <c r="E4798" s="108" t="s">
        <v>1935</v>
      </c>
      <c r="F4798" s="108" t="s">
        <v>1937</v>
      </c>
      <c r="G4798" s="108" t="s">
        <v>1938</v>
      </c>
      <c r="H4798" s="109">
        <v>254</v>
      </c>
      <c r="I4798" s="109">
        <v>0</v>
      </c>
      <c r="J4798" s="110">
        <v>804220</v>
      </c>
      <c r="K4798" s="110">
        <v>0</v>
      </c>
      <c r="L4798" s="109">
        <v>3166.22</v>
      </c>
      <c r="M4798" s="108" t="s">
        <v>17432</v>
      </c>
      <c r="N4798" s="110">
        <v>-10876.750899999999</v>
      </c>
      <c r="O4798" s="110">
        <v>0</v>
      </c>
      <c r="P4798" s="68">
        <f t="shared" si="148"/>
        <v>804220</v>
      </c>
      <c r="Q4798" s="68">
        <f t="shared" si="149"/>
        <v>3166.2204724409448</v>
      </c>
    </row>
    <row r="4799" spans="1:17" x14ac:dyDescent="0.25">
      <c r="A4799" s="108" t="s">
        <v>17896</v>
      </c>
      <c r="B4799" s="108" t="s">
        <v>17530</v>
      </c>
      <c r="C4799" s="108" t="s">
        <v>17531</v>
      </c>
      <c r="D4799" s="108" t="s">
        <v>1934</v>
      </c>
      <c r="E4799" s="108" t="s">
        <v>1935</v>
      </c>
      <c r="F4799" s="108" t="s">
        <v>1939</v>
      </c>
      <c r="G4799" s="108" t="s">
        <v>1940</v>
      </c>
      <c r="H4799" s="109">
        <v>297</v>
      </c>
      <c r="I4799" s="109">
        <v>0</v>
      </c>
      <c r="J4799" s="110">
        <v>780529</v>
      </c>
      <c r="K4799" s="110">
        <v>0</v>
      </c>
      <c r="L4799" s="109">
        <v>2628.04</v>
      </c>
      <c r="M4799" s="108" t="s">
        <v>17432</v>
      </c>
      <c r="N4799" s="110">
        <v>-10556.3346</v>
      </c>
      <c r="O4799" s="110">
        <v>0</v>
      </c>
      <c r="P4799" s="68">
        <f t="shared" si="148"/>
        <v>780529</v>
      </c>
      <c r="Q4799" s="68">
        <f t="shared" si="149"/>
        <v>2628.0437710437709</v>
      </c>
    </row>
    <row r="4800" spans="1:17" x14ac:dyDescent="0.25">
      <c r="A4800" s="108" t="s">
        <v>17896</v>
      </c>
      <c r="B4800" s="108" t="s">
        <v>17530</v>
      </c>
      <c r="C4800" s="108" t="s">
        <v>17531</v>
      </c>
      <c r="D4800" s="108" t="s">
        <v>1934</v>
      </c>
      <c r="E4800" s="108" t="s">
        <v>1935</v>
      </c>
      <c r="F4800" s="108" t="s">
        <v>1941</v>
      </c>
      <c r="G4800" s="108" t="s">
        <v>1837</v>
      </c>
      <c r="H4800" s="109">
        <v>119</v>
      </c>
      <c r="I4800" s="109">
        <v>0</v>
      </c>
      <c r="J4800" s="110">
        <v>375103</v>
      </c>
      <c r="K4800" s="110">
        <v>0</v>
      </c>
      <c r="L4800" s="109">
        <v>3152.13</v>
      </c>
      <c r="M4800" s="108" t="s">
        <v>17432</v>
      </c>
      <c r="N4800" s="110">
        <v>-5073.1125000000002</v>
      </c>
      <c r="O4800" s="110">
        <v>0</v>
      </c>
      <c r="P4800" s="68">
        <f t="shared" si="148"/>
        <v>375103</v>
      </c>
      <c r="Q4800" s="68">
        <f t="shared" si="149"/>
        <v>3152.1260504201682</v>
      </c>
    </row>
    <row r="4801" spans="1:17" x14ac:dyDescent="0.25">
      <c r="A4801" s="108" t="s">
        <v>17896</v>
      </c>
      <c r="B4801" s="108" t="s">
        <v>17530</v>
      </c>
      <c r="C4801" s="108" t="s">
        <v>17531</v>
      </c>
      <c r="D4801" s="108" t="s">
        <v>1934</v>
      </c>
      <c r="E4801" s="108" t="s">
        <v>1935</v>
      </c>
      <c r="F4801" s="108" t="s">
        <v>1942</v>
      </c>
      <c r="G4801" s="108" t="s">
        <v>1943</v>
      </c>
      <c r="H4801" s="109">
        <v>75</v>
      </c>
      <c r="I4801" s="109">
        <v>0</v>
      </c>
      <c r="J4801" s="110">
        <v>212885</v>
      </c>
      <c r="K4801" s="110">
        <v>0</v>
      </c>
      <c r="L4801" s="109">
        <v>2838.47</v>
      </c>
      <c r="M4801" s="108" t="s">
        <v>17432</v>
      </c>
      <c r="N4801" s="110">
        <v>-2879.1849000000002</v>
      </c>
      <c r="O4801" s="110">
        <v>0</v>
      </c>
      <c r="P4801" s="68">
        <f t="shared" si="148"/>
        <v>212885</v>
      </c>
      <c r="Q4801" s="68">
        <f t="shared" si="149"/>
        <v>2838.4666666666667</v>
      </c>
    </row>
    <row r="4802" spans="1:17" x14ac:dyDescent="0.25">
      <c r="A4802" s="108" t="s">
        <v>17896</v>
      </c>
      <c r="B4802" s="108" t="s">
        <v>17530</v>
      </c>
      <c r="C4802" s="108" t="s">
        <v>17531</v>
      </c>
      <c r="D4802" s="108" t="s">
        <v>1934</v>
      </c>
      <c r="E4802" s="108" t="s">
        <v>1935</v>
      </c>
      <c r="F4802" s="108" t="s">
        <v>1944</v>
      </c>
      <c r="G4802" s="108" t="s">
        <v>1945</v>
      </c>
      <c r="H4802" s="109">
        <v>75</v>
      </c>
      <c r="I4802" s="109">
        <v>0</v>
      </c>
      <c r="J4802" s="110">
        <v>211140</v>
      </c>
      <c r="K4802" s="110">
        <v>0</v>
      </c>
      <c r="L4802" s="109">
        <v>2815.2</v>
      </c>
      <c r="M4802" s="108" t="s">
        <v>17432</v>
      </c>
      <c r="N4802" s="110">
        <v>-2855.5758999999998</v>
      </c>
      <c r="O4802" s="110">
        <v>0</v>
      </c>
      <c r="P4802" s="68">
        <f t="shared" si="148"/>
        <v>211140</v>
      </c>
      <c r="Q4802" s="68">
        <f t="shared" si="149"/>
        <v>2815.2</v>
      </c>
    </row>
    <row r="4803" spans="1:17" x14ac:dyDescent="0.25">
      <c r="A4803" s="108" t="s">
        <v>17896</v>
      </c>
      <c r="B4803" s="108" t="s">
        <v>17530</v>
      </c>
      <c r="C4803" s="108" t="s">
        <v>17531</v>
      </c>
      <c r="D4803" s="108" t="s">
        <v>1934</v>
      </c>
      <c r="E4803" s="108" t="s">
        <v>1935</v>
      </c>
      <c r="F4803" s="108" t="s">
        <v>1946</v>
      </c>
      <c r="G4803" s="108" t="s">
        <v>1947</v>
      </c>
      <c r="H4803" s="109">
        <v>100</v>
      </c>
      <c r="I4803" s="109">
        <v>0</v>
      </c>
      <c r="J4803" s="110">
        <v>281587</v>
      </c>
      <c r="K4803" s="110">
        <v>0</v>
      </c>
      <c r="L4803" s="109">
        <v>2815.87</v>
      </c>
      <c r="M4803" s="108" t="s">
        <v>17432</v>
      </c>
      <c r="N4803" s="110">
        <v>-3808.3490000000002</v>
      </c>
      <c r="O4803" s="110">
        <v>0</v>
      </c>
      <c r="P4803" s="68">
        <f t="shared" si="148"/>
        <v>281587</v>
      </c>
      <c r="Q4803" s="68">
        <f t="shared" si="149"/>
        <v>2815.87</v>
      </c>
    </row>
    <row r="4804" spans="1:17" x14ac:dyDescent="0.25">
      <c r="A4804" s="108" t="s">
        <v>17896</v>
      </c>
      <c r="B4804" s="108" t="s">
        <v>17530</v>
      </c>
      <c r="C4804" s="108" t="s">
        <v>17531</v>
      </c>
      <c r="D4804" s="108" t="s">
        <v>1934</v>
      </c>
      <c r="E4804" s="108" t="s">
        <v>1935</v>
      </c>
      <c r="F4804" s="108" t="s">
        <v>1948</v>
      </c>
      <c r="G4804" s="108" t="s">
        <v>1949</v>
      </c>
      <c r="H4804" s="109">
        <v>22</v>
      </c>
      <c r="I4804" s="109">
        <v>0</v>
      </c>
      <c r="J4804" s="110">
        <v>81830</v>
      </c>
      <c r="K4804" s="110">
        <v>0</v>
      </c>
      <c r="L4804" s="109">
        <v>3719.55</v>
      </c>
      <c r="M4804" s="108" t="s">
        <v>17432</v>
      </c>
      <c r="N4804" s="110">
        <v>-1106.7235000000001</v>
      </c>
      <c r="O4804" s="110">
        <v>0</v>
      </c>
      <c r="P4804" s="68">
        <f t="shared" ref="P4804:P4867" si="150">J4804-K4804</f>
        <v>81830</v>
      </c>
      <c r="Q4804" s="68">
        <f t="shared" ref="Q4804:Q4867" si="151">P4804/H4804</f>
        <v>3719.5454545454545</v>
      </c>
    </row>
    <row r="4805" spans="1:17" x14ac:dyDescent="0.25">
      <c r="A4805" s="108" t="s">
        <v>17896</v>
      </c>
      <c r="B4805" s="108" t="s">
        <v>17530</v>
      </c>
      <c r="C4805" s="108" t="s">
        <v>17531</v>
      </c>
      <c r="D4805" s="108" t="s">
        <v>1951</v>
      </c>
      <c r="E4805" s="108" t="s">
        <v>1952</v>
      </c>
      <c r="F4805" s="108" t="s">
        <v>1950</v>
      </c>
      <c r="G4805" s="108" t="s">
        <v>1953</v>
      </c>
      <c r="H4805" s="109">
        <v>66</v>
      </c>
      <c r="I4805" s="109">
        <v>0</v>
      </c>
      <c r="J4805" s="110">
        <v>262508</v>
      </c>
      <c r="K4805" s="110">
        <v>0</v>
      </c>
      <c r="L4805" s="109">
        <v>3977.39</v>
      </c>
      <c r="M4805" s="108" t="s">
        <v>17432</v>
      </c>
      <c r="N4805" s="110">
        <v>-3550.3150000000001</v>
      </c>
      <c r="O4805" s="110">
        <v>0</v>
      </c>
      <c r="P4805" s="68">
        <f t="shared" si="150"/>
        <v>262508</v>
      </c>
      <c r="Q4805" s="68">
        <f t="shared" si="151"/>
        <v>3977.3939393939395</v>
      </c>
    </row>
    <row r="4806" spans="1:17" ht="30" x14ac:dyDescent="0.25">
      <c r="A4806" s="108" t="s">
        <v>17896</v>
      </c>
      <c r="B4806" s="108" t="s">
        <v>17530</v>
      </c>
      <c r="C4806" s="108" t="s">
        <v>17531</v>
      </c>
      <c r="D4806" s="108" t="s">
        <v>1951</v>
      </c>
      <c r="E4806" s="108" t="s">
        <v>1952</v>
      </c>
      <c r="F4806" s="108" t="s">
        <v>1954</v>
      </c>
      <c r="G4806" s="108" t="s">
        <v>1955</v>
      </c>
      <c r="H4806" s="109">
        <v>77</v>
      </c>
      <c r="I4806" s="109">
        <v>0</v>
      </c>
      <c r="J4806" s="110">
        <v>178454</v>
      </c>
      <c r="K4806" s="110">
        <v>0</v>
      </c>
      <c r="L4806" s="109">
        <v>2317.58</v>
      </c>
      <c r="M4806" s="108" t="s">
        <v>17432</v>
      </c>
      <c r="N4806" s="110">
        <v>-2413.5158000000001</v>
      </c>
      <c r="O4806" s="110">
        <v>0</v>
      </c>
      <c r="P4806" s="68">
        <f t="shared" si="150"/>
        <v>178454</v>
      </c>
      <c r="Q4806" s="68">
        <f t="shared" si="151"/>
        <v>2317.5844155844156</v>
      </c>
    </row>
    <row r="4807" spans="1:17" x14ac:dyDescent="0.25">
      <c r="A4807" s="108" t="s">
        <v>17896</v>
      </c>
      <c r="B4807" s="108" t="s">
        <v>17530</v>
      </c>
      <c r="C4807" s="108" t="s">
        <v>17531</v>
      </c>
      <c r="D4807" s="108" t="s">
        <v>1951</v>
      </c>
      <c r="E4807" s="108" t="s">
        <v>1952</v>
      </c>
      <c r="F4807" s="108" t="s">
        <v>1956</v>
      </c>
      <c r="G4807" s="108" t="s">
        <v>1957</v>
      </c>
      <c r="H4807" s="109">
        <v>50</v>
      </c>
      <c r="I4807" s="109">
        <v>0</v>
      </c>
      <c r="J4807" s="110">
        <v>109281</v>
      </c>
      <c r="K4807" s="110">
        <v>0</v>
      </c>
      <c r="L4807" s="109">
        <v>2185.62</v>
      </c>
      <c r="M4807" s="108" t="s">
        <v>17432</v>
      </c>
      <c r="N4807" s="110">
        <v>-1477.9843000000001</v>
      </c>
      <c r="O4807" s="110">
        <v>0</v>
      </c>
      <c r="P4807" s="68">
        <f t="shared" si="150"/>
        <v>109281</v>
      </c>
      <c r="Q4807" s="68">
        <f t="shared" si="151"/>
        <v>2185.62</v>
      </c>
    </row>
    <row r="4808" spans="1:17" x14ac:dyDescent="0.25">
      <c r="A4808" s="108" t="s">
        <v>17896</v>
      </c>
      <c r="B4808" s="108" t="s">
        <v>17530</v>
      </c>
      <c r="C4808" s="108" t="s">
        <v>17531</v>
      </c>
      <c r="D4808" s="108" t="s">
        <v>1951</v>
      </c>
      <c r="E4808" s="108" t="s">
        <v>1952</v>
      </c>
      <c r="F4808" s="108" t="s">
        <v>1958</v>
      </c>
      <c r="G4808" s="108" t="s">
        <v>1959</v>
      </c>
      <c r="H4808" s="109">
        <v>50</v>
      </c>
      <c r="I4808" s="109">
        <v>0</v>
      </c>
      <c r="J4808" s="110">
        <v>128509</v>
      </c>
      <c r="K4808" s="110">
        <v>0</v>
      </c>
      <c r="L4808" s="109">
        <v>2570.1799999999998</v>
      </c>
      <c r="M4808" s="108" t="s">
        <v>17432</v>
      </c>
      <c r="N4808" s="110">
        <v>-1738.0277000000001</v>
      </c>
      <c r="O4808" s="110">
        <v>0</v>
      </c>
      <c r="P4808" s="68">
        <f t="shared" si="150"/>
        <v>128509</v>
      </c>
      <c r="Q4808" s="68">
        <f t="shared" si="151"/>
        <v>2570.1799999999998</v>
      </c>
    </row>
    <row r="4809" spans="1:17" x14ac:dyDescent="0.25">
      <c r="A4809" s="108" t="s">
        <v>17896</v>
      </c>
      <c r="B4809" s="108" t="s">
        <v>17530</v>
      </c>
      <c r="C4809" s="108" t="s">
        <v>17531</v>
      </c>
      <c r="D4809" s="108" t="s">
        <v>1951</v>
      </c>
      <c r="E4809" s="108" t="s">
        <v>1952</v>
      </c>
      <c r="F4809" s="108" t="s">
        <v>1960</v>
      </c>
      <c r="G4809" s="108" t="s">
        <v>1961</v>
      </c>
      <c r="H4809" s="109">
        <v>129</v>
      </c>
      <c r="I4809" s="109">
        <v>0</v>
      </c>
      <c r="J4809" s="110">
        <v>560506</v>
      </c>
      <c r="K4809" s="110">
        <v>0</v>
      </c>
      <c r="L4809" s="109">
        <v>4345.01</v>
      </c>
      <c r="M4809" s="108" t="s">
        <v>17432</v>
      </c>
      <c r="N4809" s="110">
        <v>-7580.6192000000001</v>
      </c>
      <c r="O4809" s="110">
        <v>0</v>
      </c>
      <c r="P4809" s="68">
        <f t="shared" si="150"/>
        <v>560506</v>
      </c>
      <c r="Q4809" s="68">
        <f t="shared" si="151"/>
        <v>4345.0077519379847</v>
      </c>
    </row>
    <row r="4810" spans="1:17" x14ac:dyDescent="0.25">
      <c r="A4810" s="108" t="s">
        <v>17896</v>
      </c>
      <c r="B4810" s="108" t="s">
        <v>17530</v>
      </c>
      <c r="C4810" s="108" t="s">
        <v>17531</v>
      </c>
      <c r="D4810" s="108" t="s">
        <v>1951</v>
      </c>
      <c r="E4810" s="108" t="s">
        <v>1952</v>
      </c>
      <c r="F4810" s="108" t="s">
        <v>1962</v>
      </c>
      <c r="G4810" s="108" t="s">
        <v>1963</v>
      </c>
      <c r="H4810" s="109">
        <v>2</v>
      </c>
      <c r="I4810" s="109">
        <v>0</v>
      </c>
      <c r="J4810" s="110">
        <v>5521</v>
      </c>
      <c r="K4810" s="110">
        <v>0</v>
      </c>
      <c r="L4810" s="109">
        <v>2760.5</v>
      </c>
      <c r="M4810" s="108" t="s">
        <v>17432</v>
      </c>
      <c r="N4810" s="110">
        <v>-74.671300000000002</v>
      </c>
      <c r="O4810" s="110">
        <v>0</v>
      </c>
      <c r="P4810" s="68">
        <f t="shared" si="150"/>
        <v>5521</v>
      </c>
      <c r="Q4810" s="68">
        <f t="shared" si="151"/>
        <v>2760.5</v>
      </c>
    </row>
    <row r="4811" spans="1:17" ht="30" x14ac:dyDescent="0.25">
      <c r="A4811" s="108" t="s">
        <v>17896</v>
      </c>
      <c r="B4811" s="108" t="s">
        <v>17530</v>
      </c>
      <c r="C4811" s="108" t="s">
        <v>17531</v>
      </c>
      <c r="D4811" s="108" t="s">
        <v>1951</v>
      </c>
      <c r="E4811" s="108" t="s">
        <v>1952</v>
      </c>
      <c r="F4811" s="108" t="s">
        <v>1964</v>
      </c>
      <c r="G4811" s="108" t="s">
        <v>1965</v>
      </c>
      <c r="H4811" s="109">
        <v>41</v>
      </c>
      <c r="I4811" s="109">
        <v>0</v>
      </c>
      <c r="J4811" s="110">
        <v>101213</v>
      </c>
      <c r="K4811" s="110">
        <v>0</v>
      </c>
      <c r="L4811" s="109">
        <v>2468.61</v>
      </c>
      <c r="M4811" s="108" t="s">
        <v>17432</v>
      </c>
      <c r="N4811" s="110">
        <v>-1368.8585</v>
      </c>
      <c r="O4811" s="110">
        <v>0</v>
      </c>
      <c r="P4811" s="68">
        <f t="shared" si="150"/>
        <v>101213</v>
      </c>
      <c r="Q4811" s="68">
        <f t="shared" si="151"/>
        <v>2468.6097560975609</v>
      </c>
    </row>
    <row r="4812" spans="1:17" ht="30" x14ac:dyDescent="0.25">
      <c r="A4812" s="108" t="s">
        <v>17896</v>
      </c>
      <c r="B4812" s="108" t="s">
        <v>17530</v>
      </c>
      <c r="C4812" s="108" t="s">
        <v>17531</v>
      </c>
      <c r="D4812" s="108" t="s">
        <v>1951</v>
      </c>
      <c r="E4812" s="108" t="s">
        <v>1952</v>
      </c>
      <c r="F4812" s="108" t="s">
        <v>1966</v>
      </c>
      <c r="G4812" s="108" t="s">
        <v>1967</v>
      </c>
      <c r="H4812" s="109">
        <v>38</v>
      </c>
      <c r="I4812" s="109">
        <v>0</v>
      </c>
      <c r="J4812" s="110">
        <v>63198</v>
      </c>
      <c r="K4812" s="110">
        <v>0</v>
      </c>
      <c r="L4812" s="109">
        <v>1663.11</v>
      </c>
      <c r="M4812" s="108" t="s">
        <v>17432</v>
      </c>
      <c r="N4812" s="110">
        <v>-854.721</v>
      </c>
      <c r="O4812" s="110">
        <v>0</v>
      </c>
      <c r="P4812" s="68">
        <f t="shared" si="150"/>
        <v>63198</v>
      </c>
      <c r="Q4812" s="68">
        <f t="shared" si="151"/>
        <v>1663.1052631578948</v>
      </c>
    </row>
    <row r="4813" spans="1:17" ht="30" x14ac:dyDescent="0.25">
      <c r="A4813" s="108" t="s">
        <v>17896</v>
      </c>
      <c r="B4813" s="108" t="s">
        <v>17530</v>
      </c>
      <c r="C4813" s="108" t="s">
        <v>17531</v>
      </c>
      <c r="D4813" s="108" t="s">
        <v>1951</v>
      </c>
      <c r="E4813" s="108" t="s">
        <v>1952</v>
      </c>
      <c r="F4813" s="108" t="s">
        <v>1968</v>
      </c>
      <c r="G4813" s="108" t="s">
        <v>1969</v>
      </c>
      <c r="H4813" s="109">
        <v>51</v>
      </c>
      <c r="I4813" s="109">
        <v>0</v>
      </c>
      <c r="J4813" s="110">
        <v>127734</v>
      </c>
      <c r="K4813" s="110">
        <v>0</v>
      </c>
      <c r="L4813" s="109">
        <v>2504.59</v>
      </c>
      <c r="M4813" s="108" t="s">
        <v>17432</v>
      </c>
      <c r="N4813" s="110">
        <v>-1727.5445</v>
      </c>
      <c r="O4813" s="110">
        <v>0</v>
      </c>
      <c r="P4813" s="68">
        <f t="shared" si="150"/>
        <v>127734</v>
      </c>
      <c r="Q4813" s="68">
        <f t="shared" si="151"/>
        <v>2504.5882352941176</v>
      </c>
    </row>
    <row r="4814" spans="1:17" ht="30" x14ac:dyDescent="0.25">
      <c r="A4814" s="108" t="s">
        <v>17896</v>
      </c>
      <c r="B4814" s="108" t="s">
        <v>17530</v>
      </c>
      <c r="C4814" s="108" t="s">
        <v>17531</v>
      </c>
      <c r="D4814" s="108" t="s">
        <v>1951</v>
      </c>
      <c r="E4814" s="108" t="s">
        <v>1952</v>
      </c>
      <c r="F4814" s="108" t="s">
        <v>1970</v>
      </c>
      <c r="G4814" s="108" t="s">
        <v>1971</v>
      </c>
      <c r="H4814" s="109">
        <v>33</v>
      </c>
      <c r="I4814" s="109">
        <v>0</v>
      </c>
      <c r="J4814" s="110">
        <v>82675</v>
      </c>
      <c r="K4814" s="110">
        <v>0</v>
      </c>
      <c r="L4814" s="109">
        <v>2505.3000000000002</v>
      </c>
      <c r="M4814" s="108" t="s">
        <v>17432</v>
      </c>
      <c r="N4814" s="110">
        <v>-1118.1411000000001</v>
      </c>
      <c r="O4814" s="110">
        <v>0</v>
      </c>
      <c r="P4814" s="68">
        <f t="shared" si="150"/>
        <v>82675</v>
      </c>
      <c r="Q4814" s="68">
        <f t="shared" si="151"/>
        <v>2505.3030303030305</v>
      </c>
    </row>
    <row r="4815" spans="1:17" x14ac:dyDescent="0.25">
      <c r="A4815" s="108" t="s">
        <v>17896</v>
      </c>
      <c r="B4815" s="108" t="s">
        <v>17530</v>
      </c>
      <c r="C4815" s="108" t="s">
        <v>17531</v>
      </c>
      <c r="D4815" s="108" t="s">
        <v>1951</v>
      </c>
      <c r="E4815" s="108" t="s">
        <v>1952</v>
      </c>
      <c r="F4815" s="108" t="s">
        <v>1972</v>
      </c>
      <c r="G4815" s="108" t="s">
        <v>1973</v>
      </c>
      <c r="H4815" s="109">
        <v>34</v>
      </c>
      <c r="I4815" s="109">
        <v>0</v>
      </c>
      <c r="J4815" s="110">
        <v>85091</v>
      </c>
      <c r="K4815" s="110">
        <v>0</v>
      </c>
      <c r="L4815" s="109">
        <v>2502.6799999999998</v>
      </c>
      <c r="M4815" s="108" t="s">
        <v>17432</v>
      </c>
      <c r="N4815" s="110">
        <v>-1150.819</v>
      </c>
      <c r="O4815" s="110">
        <v>0</v>
      </c>
      <c r="P4815" s="68">
        <f t="shared" si="150"/>
        <v>85091</v>
      </c>
      <c r="Q4815" s="68">
        <f t="shared" si="151"/>
        <v>2502.6764705882351</v>
      </c>
    </row>
    <row r="4816" spans="1:17" x14ac:dyDescent="0.25">
      <c r="A4816" s="108" t="s">
        <v>17896</v>
      </c>
      <c r="B4816" s="108" t="s">
        <v>17530</v>
      </c>
      <c r="C4816" s="108" t="s">
        <v>17531</v>
      </c>
      <c r="D4816" s="108" t="s">
        <v>1951</v>
      </c>
      <c r="E4816" s="108" t="s">
        <v>1952</v>
      </c>
      <c r="F4816" s="108" t="s">
        <v>1974</v>
      </c>
      <c r="G4816" s="108" t="s">
        <v>1975</v>
      </c>
      <c r="H4816" s="109">
        <v>38</v>
      </c>
      <c r="I4816" s="109">
        <v>0</v>
      </c>
      <c r="J4816" s="110">
        <v>92712</v>
      </c>
      <c r="K4816" s="110">
        <v>0</v>
      </c>
      <c r="L4816" s="109">
        <v>2439.79</v>
      </c>
      <c r="M4816" s="108" t="s">
        <v>17432</v>
      </c>
      <c r="N4816" s="110">
        <v>-1253.8914</v>
      </c>
      <c r="O4816" s="110">
        <v>0</v>
      </c>
      <c r="P4816" s="68">
        <f t="shared" si="150"/>
        <v>92712</v>
      </c>
      <c r="Q4816" s="68">
        <f t="shared" si="151"/>
        <v>2439.7894736842104</v>
      </c>
    </row>
    <row r="4817" spans="1:17" x14ac:dyDescent="0.25">
      <c r="A4817" s="108" t="s">
        <v>17896</v>
      </c>
      <c r="B4817" s="108" t="s">
        <v>17530</v>
      </c>
      <c r="C4817" s="108" t="s">
        <v>17531</v>
      </c>
      <c r="D4817" s="108" t="s">
        <v>1951</v>
      </c>
      <c r="E4817" s="108" t="s">
        <v>1952</v>
      </c>
      <c r="F4817" s="108" t="s">
        <v>1976</v>
      </c>
      <c r="G4817" s="108" t="s">
        <v>1977</v>
      </c>
      <c r="H4817" s="109">
        <v>31</v>
      </c>
      <c r="I4817" s="109">
        <v>0</v>
      </c>
      <c r="J4817" s="110">
        <v>60899</v>
      </c>
      <c r="K4817" s="110">
        <v>0</v>
      </c>
      <c r="L4817" s="109">
        <v>1964.48</v>
      </c>
      <c r="M4817" s="108" t="s">
        <v>17432</v>
      </c>
      <c r="N4817" s="110">
        <v>-823.6354</v>
      </c>
      <c r="O4817" s="110">
        <v>0</v>
      </c>
      <c r="P4817" s="68">
        <f t="shared" si="150"/>
        <v>60899</v>
      </c>
      <c r="Q4817" s="68">
        <f t="shared" si="151"/>
        <v>1964.483870967742</v>
      </c>
    </row>
    <row r="4818" spans="1:17" x14ac:dyDescent="0.25">
      <c r="A4818" s="108" t="s">
        <v>17896</v>
      </c>
      <c r="B4818" s="108" t="s">
        <v>17530</v>
      </c>
      <c r="C4818" s="108" t="s">
        <v>17531</v>
      </c>
      <c r="D4818" s="108" t="s">
        <v>1951</v>
      </c>
      <c r="E4818" s="108" t="s">
        <v>1952</v>
      </c>
      <c r="F4818" s="108" t="s">
        <v>1978</v>
      </c>
      <c r="G4818" s="108" t="s">
        <v>1979</v>
      </c>
      <c r="H4818" s="109">
        <v>20</v>
      </c>
      <c r="I4818" s="109">
        <v>0</v>
      </c>
      <c r="J4818" s="110">
        <v>39694</v>
      </c>
      <c r="K4818" s="110">
        <v>0</v>
      </c>
      <c r="L4818" s="109">
        <v>1984.7</v>
      </c>
      <c r="M4818" s="108" t="s">
        <v>17432</v>
      </c>
      <c r="N4818" s="110">
        <v>-536.84590000000003</v>
      </c>
      <c r="O4818" s="110">
        <v>0</v>
      </c>
      <c r="P4818" s="68">
        <f t="shared" si="150"/>
        <v>39694</v>
      </c>
      <c r="Q4818" s="68">
        <f t="shared" si="151"/>
        <v>1984.7</v>
      </c>
    </row>
    <row r="4819" spans="1:17" x14ac:dyDescent="0.25">
      <c r="A4819" s="108" t="s">
        <v>17896</v>
      </c>
      <c r="B4819" s="108" t="s">
        <v>17530</v>
      </c>
      <c r="C4819" s="108" t="s">
        <v>17531</v>
      </c>
      <c r="D4819" s="108" t="s">
        <v>1981</v>
      </c>
      <c r="E4819" s="108" t="s">
        <v>1982</v>
      </c>
      <c r="F4819" s="108" t="s">
        <v>1980</v>
      </c>
      <c r="G4819" s="108" t="s">
        <v>1983</v>
      </c>
      <c r="H4819" s="109">
        <v>40</v>
      </c>
      <c r="I4819" s="109">
        <v>0</v>
      </c>
      <c r="J4819" s="110">
        <v>167815</v>
      </c>
      <c r="K4819" s="110">
        <v>0</v>
      </c>
      <c r="L4819" s="109">
        <v>4195.38</v>
      </c>
      <c r="M4819" s="108" t="s">
        <v>17432</v>
      </c>
      <c r="N4819" s="110">
        <v>-2269.6273000000001</v>
      </c>
      <c r="O4819" s="110">
        <v>0</v>
      </c>
      <c r="P4819" s="68">
        <f t="shared" si="150"/>
        <v>167815</v>
      </c>
      <c r="Q4819" s="68">
        <f t="shared" si="151"/>
        <v>4195.375</v>
      </c>
    </row>
    <row r="4820" spans="1:17" x14ac:dyDescent="0.25">
      <c r="A4820" s="108" t="s">
        <v>17896</v>
      </c>
      <c r="B4820" s="108" t="s">
        <v>17530</v>
      </c>
      <c r="C4820" s="108" t="s">
        <v>17531</v>
      </c>
      <c r="D4820" s="108" t="s">
        <v>1981</v>
      </c>
      <c r="E4820" s="108" t="s">
        <v>1982</v>
      </c>
      <c r="F4820" s="108" t="s">
        <v>1984</v>
      </c>
      <c r="G4820" s="108" t="s">
        <v>1985</v>
      </c>
      <c r="H4820" s="109">
        <v>112</v>
      </c>
      <c r="I4820" s="109">
        <v>0</v>
      </c>
      <c r="J4820" s="110">
        <v>404743</v>
      </c>
      <c r="K4820" s="110">
        <v>0</v>
      </c>
      <c r="L4820" s="109">
        <v>3613.78</v>
      </c>
      <c r="M4820" s="108" t="s">
        <v>17432</v>
      </c>
      <c r="N4820" s="110">
        <v>-5473.9894000000004</v>
      </c>
      <c r="O4820" s="110">
        <v>0</v>
      </c>
      <c r="P4820" s="68">
        <f t="shared" si="150"/>
        <v>404743</v>
      </c>
      <c r="Q4820" s="68">
        <f t="shared" si="151"/>
        <v>3613.7767857142858</v>
      </c>
    </row>
    <row r="4821" spans="1:17" x14ac:dyDescent="0.25">
      <c r="A4821" s="108" t="s">
        <v>17896</v>
      </c>
      <c r="B4821" s="108" t="s">
        <v>17530</v>
      </c>
      <c r="C4821" s="108" t="s">
        <v>17531</v>
      </c>
      <c r="D4821" s="108" t="s">
        <v>1981</v>
      </c>
      <c r="E4821" s="108" t="s">
        <v>1982</v>
      </c>
      <c r="F4821" s="108" t="s">
        <v>1986</v>
      </c>
      <c r="G4821" s="108" t="s">
        <v>1987</v>
      </c>
      <c r="H4821" s="109">
        <v>93</v>
      </c>
      <c r="I4821" s="109">
        <v>0</v>
      </c>
      <c r="J4821" s="110">
        <v>282281</v>
      </c>
      <c r="K4821" s="110">
        <v>0</v>
      </c>
      <c r="L4821" s="109">
        <v>3035.28</v>
      </c>
      <c r="M4821" s="108" t="s">
        <v>17432</v>
      </c>
      <c r="N4821" s="110">
        <v>-3817.7388000000001</v>
      </c>
      <c r="O4821" s="110">
        <v>0</v>
      </c>
      <c r="P4821" s="68">
        <f t="shared" si="150"/>
        <v>282281</v>
      </c>
      <c r="Q4821" s="68">
        <f t="shared" si="151"/>
        <v>3035.2795698924733</v>
      </c>
    </row>
    <row r="4822" spans="1:17" x14ac:dyDescent="0.25">
      <c r="A4822" s="108" t="s">
        <v>17896</v>
      </c>
      <c r="B4822" s="108" t="s">
        <v>17530</v>
      </c>
      <c r="C4822" s="108" t="s">
        <v>17531</v>
      </c>
      <c r="D4822" s="108" t="s">
        <v>1981</v>
      </c>
      <c r="E4822" s="108" t="s">
        <v>1982</v>
      </c>
      <c r="F4822" s="108" t="s">
        <v>1988</v>
      </c>
      <c r="G4822" s="108" t="s">
        <v>1989</v>
      </c>
      <c r="H4822" s="109">
        <v>34</v>
      </c>
      <c r="I4822" s="109">
        <v>0</v>
      </c>
      <c r="J4822" s="110">
        <v>72350</v>
      </c>
      <c r="K4822" s="110">
        <v>0</v>
      </c>
      <c r="L4822" s="109">
        <v>2127.94</v>
      </c>
      <c r="M4822" s="108" t="s">
        <v>17432</v>
      </c>
      <c r="N4822" s="110">
        <v>-978.49969999999996</v>
      </c>
      <c r="O4822" s="110">
        <v>0</v>
      </c>
      <c r="P4822" s="68">
        <f t="shared" si="150"/>
        <v>72350</v>
      </c>
      <c r="Q4822" s="68">
        <f t="shared" si="151"/>
        <v>2127.9411764705883</v>
      </c>
    </row>
    <row r="4823" spans="1:17" ht="30" x14ac:dyDescent="0.25">
      <c r="A4823" s="108" t="s">
        <v>17896</v>
      </c>
      <c r="B4823" s="108" t="s">
        <v>17530</v>
      </c>
      <c r="C4823" s="108" t="s">
        <v>17531</v>
      </c>
      <c r="D4823" s="108" t="s">
        <v>1981</v>
      </c>
      <c r="E4823" s="108" t="s">
        <v>1982</v>
      </c>
      <c r="F4823" s="108" t="s">
        <v>1990</v>
      </c>
      <c r="G4823" s="108" t="s">
        <v>1991</v>
      </c>
      <c r="H4823" s="109">
        <v>60</v>
      </c>
      <c r="I4823" s="109">
        <v>0</v>
      </c>
      <c r="J4823" s="110">
        <v>73997</v>
      </c>
      <c r="K4823" s="110">
        <v>0</v>
      </c>
      <c r="L4823" s="109">
        <v>1233.28</v>
      </c>
      <c r="M4823" s="108" t="s">
        <v>17432</v>
      </c>
      <c r="N4823" s="110">
        <v>-1000.7816</v>
      </c>
      <c r="O4823" s="110">
        <v>0</v>
      </c>
      <c r="P4823" s="68">
        <f t="shared" si="150"/>
        <v>73997</v>
      </c>
      <c r="Q4823" s="68">
        <f t="shared" si="151"/>
        <v>1233.2833333333333</v>
      </c>
    </row>
    <row r="4824" spans="1:17" ht="30" x14ac:dyDescent="0.25">
      <c r="A4824" s="108" t="s">
        <v>17896</v>
      </c>
      <c r="B4824" s="108" t="s">
        <v>17530</v>
      </c>
      <c r="C4824" s="108" t="s">
        <v>17531</v>
      </c>
      <c r="D4824" s="108" t="s">
        <v>1981</v>
      </c>
      <c r="E4824" s="108" t="s">
        <v>1982</v>
      </c>
      <c r="F4824" s="108" t="s">
        <v>1992</v>
      </c>
      <c r="G4824" s="108" t="s">
        <v>1993</v>
      </c>
      <c r="H4824" s="109">
        <v>29</v>
      </c>
      <c r="I4824" s="109">
        <v>0</v>
      </c>
      <c r="J4824" s="110">
        <v>46624</v>
      </c>
      <c r="K4824" s="110">
        <v>0</v>
      </c>
      <c r="L4824" s="109">
        <v>1607.72</v>
      </c>
      <c r="M4824" s="108" t="s">
        <v>17432</v>
      </c>
      <c r="N4824" s="110">
        <v>-630.5761</v>
      </c>
      <c r="O4824" s="110">
        <v>0</v>
      </c>
      <c r="P4824" s="68">
        <f t="shared" si="150"/>
        <v>46624</v>
      </c>
      <c r="Q4824" s="68">
        <f t="shared" si="151"/>
        <v>1607.7241379310344</v>
      </c>
    </row>
    <row r="4825" spans="1:17" x14ac:dyDescent="0.25">
      <c r="A4825" s="108" t="s">
        <v>17896</v>
      </c>
      <c r="B4825" s="108" t="s">
        <v>17530</v>
      </c>
      <c r="C4825" s="108" t="s">
        <v>17531</v>
      </c>
      <c r="D4825" s="108" t="s">
        <v>1981</v>
      </c>
      <c r="E4825" s="108" t="s">
        <v>1982</v>
      </c>
      <c r="F4825" s="108" t="s">
        <v>1994</v>
      </c>
      <c r="G4825" s="108" t="s">
        <v>1995</v>
      </c>
      <c r="H4825" s="109">
        <v>10</v>
      </c>
      <c r="I4825" s="109">
        <v>0</v>
      </c>
      <c r="J4825" s="110">
        <v>21420</v>
      </c>
      <c r="K4825" s="110">
        <v>0</v>
      </c>
      <c r="L4825" s="109">
        <v>2142</v>
      </c>
      <c r="M4825" s="108" t="s">
        <v>17432</v>
      </c>
      <c r="N4825" s="110">
        <v>-289.70240000000001</v>
      </c>
      <c r="O4825" s="110">
        <v>0</v>
      </c>
      <c r="P4825" s="68">
        <f t="shared" si="150"/>
        <v>21420</v>
      </c>
      <c r="Q4825" s="68">
        <f t="shared" si="151"/>
        <v>2142</v>
      </c>
    </row>
    <row r="4826" spans="1:17" x14ac:dyDescent="0.25">
      <c r="A4826" s="108" t="s">
        <v>17896</v>
      </c>
      <c r="B4826" s="108" t="s">
        <v>17792</v>
      </c>
      <c r="C4826" s="108" t="s">
        <v>17793</v>
      </c>
      <c r="D4826" s="108" t="s">
        <v>3153</v>
      </c>
      <c r="E4826" s="108" t="s">
        <v>3154</v>
      </c>
      <c r="F4826" s="108" t="s">
        <v>3152</v>
      </c>
      <c r="G4826" s="108" t="s">
        <v>3155</v>
      </c>
      <c r="H4826" s="109">
        <v>200</v>
      </c>
      <c r="I4826" s="109">
        <v>0</v>
      </c>
      <c r="J4826" s="110">
        <v>510037</v>
      </c>
      <c r="K4826" s="110">
        <v>0</v>
      </c>
      <c r="L4826" s="109">
        <v>2550.1799999999998</v>
      </c>
      <c r="M4826" s="108" t="s">
        <v>17432</v>
      </c>
      <c r="N4826" s="110">
        <v>-6898.0469999999996</v>
      </c>
      <c r="O4826" s="110">
        <v>0</v>
      </c>
      <c r="P4826" s="68">
        <f t="shared" si="150"/>
        <v>510037</v>
      </c>
      <c r="Q4826" s="68">
        <f t="shared" si="151"/>
        <v>2550.1849999999999</v>
      </c>
    </row>
    <row r="4827" spans="1:17" ht="30" x14ac:dyDescent="0.25">
      <c r="A4827" s="108" t="s">
        <v>17896</v>
      </c>
      <c r="B4827" s="108" t="s">
        <v>17792</v>
      </c>
      <c r="C4827" s="108" t="s">
        <v>17793</v>
      </c>
      <c r="D4827" s="108" t="s">
        <v>3157</v>
      </c>
      <c r="E4827" s="108" t="s">
        <v>3158</v>
      </c>
      <c r="F4827" s="108" t="s">
        <v>3156</v>
      </c>
      <c r="G4827" s="108" t="s">
        <v>3159</v>
      </c>
      <c r="H4827" s="109">
        <v>199</v>
      </c>
      <c r="I4827" s="109">
        <v>0</v>
      </c>
      <c r="J4827" s="110">
        <v>658856</v>
      </c>
      <c r="K4827" s="110">
        <v>0</v>
      </c>
      <c r="L4827" s="109">
        <v>3310.83</v>
      </c>
      <c r="M4827" s="108" t="s">
        <v>17432</v>
      </c>
      <c r="N4827" s="110">
        <v>-8910.7549999999992</v>
      </c>
      <c r="O4827" s="110">
        <v>0</v>
      </c>
      <c r="P4827" s="68">
        <f t="shared" si="150"/>
        <v>658856</v>
      </c>
      <c r="Q4827" s="68">
        <f t="shared" si="151"/>
        <v>3310.8341708542712</v>
      </c>
    </row>
    <row r="4828" spans="1:17" x14ac:dyDescent="0.25">
      <c r="A4828" s="108" t="s">
        <v>17896</v>
      </c>
      <c r="B4828" s="108" t="s">
        <v>17792</v>
      </c>
      <c r="C4828" s="108" t="s">
        <v>17793</v>
      </c>
      <c r="D4828" s="108" t="s">
        <v>3157</v>
      </c>
      <c r="E4828" s="108" t="s">
        <v>3158</v>
      </c>
      <c r="F4828" s="108" t="s">
        <v>3160</v>
      </c>
      <c r="G4828" s="108" t="s">
        <v>3161</v>
      </c>
      <c r="H4828" s="109">
        <v>143</v>
      </c>
      <c r="I4828" s="109">
        <v>0</v>
      </c>
      <c r="J4828" s="110">
        <v>440476</v>
      </c>
      <c r="K4828" s="110">
        <v>0</v>
      </c>
      <c r="L4828" s="109">
        <v>3080.25</v>
      </c>
      <c r="M4828" s="108" t="s">
        <v>17432</v>
      </c>
      <c r="N4828" s="110">
        <v>-5957.2519000000002</v>
      </c>
      <c r="O4828" s="110">
        <v>0</v>
      </c>
      <c r="P4828" s="68">
        <f t="shared" si="150"/>
        <v>440476</v>
      </c>
      <c r="Q4828" s="68">
        <f t="shared" si="151"/>
        <v>3080.2517482517483</v>
      </c>
    </row>
    <row r="4829" spans="1:17" x14ac:dyDescent="0.25">
      <c r="A4829" s="108" t="s">
        <v>17896</v>
      </c>
      <c r="B4829" s="108" t="s">
        <v>17792</v>
      </c>
      <c r="C4829" s="108" t="s">
        <v>17793</v>
      </c>
      <c r="D4829" s="108" t="s">
        <v>3157</v>
      </c>
      <c r="E4829" s="108" t="s">
        <v>3158</v>
      </c>
      <c r="F4829" s="108" t="s">
        <v>3162</v>
      </c>
      <c r="G4829" s="108" t="s">
        <v>3163</v>
      </c>
      <c r="H4829" s="109">
        <v>195</v>
      </c>
      <c r="I4829" s="109">
        <v>0</v>
      </c>
      <c r="J4829" s="110">
        <v>541143</v>
      </c>
      <c r="K4829" s="110">
        <v>0</v>
      </c>
      <c r="L4829" s="109">
        <v>2775.09</v>
      </c>
      <c r="M4829" s="108" t="s">
        <v>17432</v>
      </c>
      <c r="N4829" s="110">
        <v>-7318.7439000000004</v>
      </c>
      <c r="O4829" s="110">
        <v>0</v>
      </c>
      <c r="P4829" s="68">
        <f t="shared" si="150"/>
        <v>541143</v>
      </c>
      <c r="Q4829" s="68">
        <f t="shared" si="151"/>
        <v>2775.0923076923077</v>
      </c>
    </row>
    <row r="4830" spans="1:17" x14ac:dyDescent="0.25">
      <c r="A4830" s="108" t="s">
        <v>17896</v>
      </c>
      <c r="B4830" s="108" t="s">
        <v>17792</v>
      </c>
      <c r="C4830" s="108" t="s">
        <v>17793</v>
      </c>
      <c r="D4830" s="108" t="s">
        <v>3157</v>
      </c>
      <c r="E4830" s="108" t="s">
        <v>3158</v>
      </c>
      <c r="F4830" s="108" t="s">
        <v>3164</v>
      </c>
      <c r="G4830" s="108" t="s">
        <v>3165</v>
      </c>
      <c r="H4830" s="109">
        <v>171</v>
      </c>
      <c r="I4830" s="109">
        <v>0</v>
      </c>
      <c r="J4830" s="110">
        <v>582550</v>
      </c>
      <c r="K4830" s="110">
        <v>0</v>
      </c>
      <c r="L4830" s="109">
        <v>3406.73</v>
      </c>
      <c r="M4830" s="108" t="s">
        <v>17432</v>
      </c>
      <c r="N4830" s="110">
        <v>-7878.7502999999997</v>
      </c>
      <c r="O4830" s="110">
        <v>0</v>
      </c>
      <c r="P4830" s="68">
        <f t="shared" si="150"/>
        <v>582550</v>
      </c>
      <c r="Q4830" s="68">
        <f t="shared" si="151"/>
        <v>3406.7251461988303</v>
      </c>
    </row>
    <row r="4831" spans="1:17" x14ac:dyDescent="0.25">
      <c r="A4831" s="108" t="s">
        <v>17896</v>
      </c>
      <c r="B4831" s="108" t="s">
        <v>17792</v>
      </c>
      <c r="C4831" s="108" t="s">
        <v>17793</v>
      </c>
      <c r="D4831" s="108" t="s">
        <v>3157</v>
      </c>
      <c r="E4831" s="108" t="s">
        <v>3158</v>
      </c>
      <c r="F4831" s="108" t="s">
        <v>3166</v>
      </c>
      <c r="G4831" s="108" t="s">
        <v>3167</v>
      </c>
      <c r="H4831" s="109">
        <v>134</v>
      </c>
      <c r="I4831" s="109">
        <v>0</v>
      </c>
      <c r="J4831" s="110">
        <v>364646</v>
      </c>
      <c r="K4831" s="110">
        <v>0</v>
      </c>
      <c r="L4831" s="109">
        <v>2721.24</v>
      </c>
      <c r="M4831" s="108" t="s">
        <v>17432</v>
      </c>
      <c r="N4831" s="110">
        <v>-4931.6899000000003</v>
      </c>
      <c r="O4831" s="110">
        <v>0</v>
      </c>
      <c r="P4831" s="68">
        <f t="shared" si="150"/>
        <v>364646</v>
      </c>
      <c r="Q4831" s="68">
        <f t="shared" si="151"/>
        <v>2721.2388059701493</v>
      </c>
    </row>
    <row r="4832" spans="1:17" ht="30" x14ac:dyDescent="0.25">
      <c r="A4832" s="108" t="s">
        <v>17896</v>
      </c>
      <c r="B4832" s="108" t="s">
        <v>17792</v>
      </c>
      <c r="C4832" s="108" t="s">
        <v>17793</v>
      </c>
      <c r="D4832" s="108" t="s">
        <v>3169</v>
      </c>
      <c r="E4832" s="108" t="s">
        <v>3170</v>
      </c>
      <c r="F4832" s="108" t="s">
        <v>3168</v>
      </c>
      <c r="G4832" s="108" t="s">
        <v>3171</v>
      </c>
      <c r="H4832" s="109">
        <v>226</v>
      </c>
      <c r="I4832" s="109">
        <v>0</v>
      </c>
      <c r="J4832" s="110">
        <v>804934</v>
      </c>
      <c r="K4832" s="110">
        <v>0</v>
      </c>
      <c r="L4832" s="109">
        <v>3561.65</v>
      </c>
      <c r="M4832" s="108" t="s">
        <v>17428</v>
      </c>
      <c r="N4832" s="110">
        <v>38173.5795</v>
      </c>
      <c r="O4832" s="110">
        <v>3289.4810000000002</v>
      </c>
      <c r="P4832" s="68">
        <f t="shared" si="150"/>
        <v>804934</v>
      </c>
      <c r="Q4832" s="68">
        <f t="shared" si="151"/>
        <v>3561.6548672566373</v>
      </c>
    </row>
    <row r="4833" spans="1:17" ht="30" x14ac:dyDescent="0.25">
      <c r="A4833" s="108" t="s">
        <v>17896</v>
      </c>
      <c r="B4833" s="108" t="s">
        <v>17792</v>
      </c>
      <c r="C4833" s="108" t="s">
        <v>17793</v>
      </c>
      <c r="D4833" s="108" t="s">
        <v>3169</v>
      </c>
      <c r="E4833" s="108" t="s">
        <v>3170</v>
      </c>
      <c r="F4833" s="108" t="s">
        <v>3172</v>
      </c>
      <c r="G4833" s="108" t="s">
        <v>3173</v>
      </c>
      <c r="H4833" s="109">
        <v>88</v>
      </c>
      <c r="I4833" s="109">
        <v>0</v>
      </c>
      <c r="J4833" s="110">
        <v>297763</v>
      </c>
      <c r="K4833" s="110">
        <v>0</v>
      </c>
      <c r="L4833" s="109">
        <v>3383.67</v>
      </c>
      <c r="M4833" s="108" t="s">
        <v>17428</v>
      </c>
      <c r="N4833" s="110">
        <v>14121.2292</v>
      </c>
      <c r="O4833" s="110">
        <v>1216.8498999999999</v>
      </c>
      <c r="P4833" s="68">
        <f t="shared" si="150"/>
        <v>297763</v>
      </c>
      <c r="Q4833" s="68">
        <f t="shared" si="151"/>
        <v>3383.6704545454545</v>
      </c>
    </row>
    <row r="4834" spans="1:17" x14ac:dyDescent="0.25">
      <c r="A4834" s="108" t="s">
        <v>17896</v>
      </c>
      <c r="B4834" s="108" t="s">
        <v>17530</v>
      </c>
      <c r="C4834" s="108" t="s">
        <v>17531</v>
      </c>
      <c r="D4834" s="108" t="s">
        <v>1997</v>
      </c>
      <c r="E4834" s="108" t="s">
        <v>1998</v>
      </c>
      <c r="F4834" s="108" t="s">
        <v>1996</v>
      </c>
      <c r="G4834" s="108" t="s">
        <v>1999</v>
      </c>
      <c r="H4834" s="109">
        <v>161</v>
      </c>
      <c r="I4834" s="109">
        <v>0</v>
      </c>
      <c r="J4834" s="110">
        <v>568322</v>
      </c>
      <c r="K4834" s="110">
        <v>0</v>
      </c>
      <c r="L4834" s="109">
        <v>3529.95</v>
      </c>
      <c r="M4834" s="108" t="s">
        <v>17428</v>
      </c>
      <c r="N4834" s="110">
        <v>26952.3514</v>
      </c>
      <c r="O4834" s="110">
        <v>2322.529</v>
      </c>
      <c r="P4834" s="68">
        <f t="shared" si="150"/>
        <v>568322</v>
      </c>
      <c r="Q4834" s="68">
        <f t="shared" si="151"/>
        <v>3529.9503105590061</v>
      </c>
    </row>
    <row r="4835" spans="1:17" x14ac:dyDescent="0.25">
      <c r="A4835" s="108" t="s">
        <v>17896</v>
      </c>
      <c r="B4835" s="108" t="s">
        <v>17530</v>
      </c>
      <c r="C4835" s="108" t="s">
        <v>17531</v>
      </c>
      <c r="D4835" s="108" t="s">
        <v>1997</v>
      </c>
      <c r="E4835" s="108" t="s">
        <v>1998</v>
      </c>
      <c r="F4835" s="108" t="s">
        <v>2000</v>
      </c>
      <c r="G4835" s="108" t="s">
        <v>2001</v>
      </c>
      <c r="H4835" s="109">
        <v>139</v>
      </c>
      <c r="I4835" s="109">
        <v>0</v>
      </c>
      <c r="J4835" s="110">
        <v>365137</v>
      </c>
      <c r="K4835" s="110">
        <v>0</v>
      </c>
      <c r="L4835" s="109">
        <v>2626.88</v>
      </c>
      <c r="M4835" s="108" t="s">
        <v>17428</v>
      </c>
      <c r="N4835" s="110">
        <v>17316.407500000001</v>
      </c>
      <c r="O4835" s="110">
        <v>1492.1837</v>
      </c>
      <c r="P4835" s="68">
        <f t="shared" si="150"/>
        <v>365137</v>
      </c>
      <c r="Q4835" s="68">
        <f t="shared" si="151"/>
        <v>2626.8848920863311</v>
      </c>
    </row>
    <row r="4836" spans="1:17" x14ac:dyDescent="0.25">
      <c r="A4836" s="108" t="s">
        <v>17896</v>
      </c>
      <c r="B4836" s="108" t="s">
        <v>17792</v>
      </c>
      <c r="C4836" s="108" t="s">
        <v>17793</v>
      </c>
      <c r="D4836" s="108" t="s">
        <v>3175</v>
      </c>
      <c r="E4836" s="108" t="s">
        <v>3176</v>
      </c>
      <c r="F4836" s="108" t="s">
        <v>3174</v>
      </c>
      <c r="G4836" s="108" t="s">
        <v>3177</v>
      </c>
      <c r="H4836" s="109">
        <v>221</v>
      </c>
      <c r="I4836" s="109">
        <v>0</v>
      </c>
      <c r="J4836" s="110">
        <v>616990</v>
      </c>
      <c r="K4836" s="110">
        <v>0</v>
      </c>
      <c r="L4836" s="109">
        <v>2791.81</v>
      </c>
      <c r="M4836" s="108" t="s">
        <v>17432</v>
      </c>
      <c r="N4836" s="110">
        <v>-8344.5444000000007</v>
      </c>
      <c r="O4836" s="110">
        <v>0</v>
      </c>
      <c r="P4836" s="68">
        <f t="shared" si="150"/>
        <v>616990</v>
      </c>
      <c r="Q4836" s="68">
        <f t="shared" si="151"/>
        <v>2791.809954751131</v>
      </c>
    </row>
    <row r="4837" spans="1:17" x14ac:dyDescent="0.25">
      <c r="A4837" s="108" t="s">
        <v>17896</v>
      </c>
      <c r="B4837" s="108" t="s">
        <v>17530</v>
      </c>
      <c r="C4837" s="108" t="s">
        <v>17531</v>
      </c>
      <c r="D4837" s="108" t="s">
        <v>2003</v>
      </c>
      <c r="E4837" s="108" t="s">
        <v>2004</v>
      </c>
      <c r="F4837" s="108" t="s">
        <v>2002</v>
      </c>
      <c r="G4837" s="108" t="s">
        <v>2005</v>
      </c>
      <c r="H4837" s="109">
        <v>147</v>
      </c>
      <c r="I4837" s="109">
        <v>0</v>
      </c>
      <c r="J4837" s="110">
        <v>491901</v>
      </c>
      <c r="K4837" s="110">
        <v>0</v>
      </c>
      <c r="L4837" s="109">
        <v>3346.27</v>
      </c>
      <c r="M4837" s="108" t="s">
        <v>17428</v>
      </c>
      <c r="N4837" s="110">
        <v>23328.148399999998</v>
      </c>
      <c r="O4837" s="110">
        <v>2010.2254</v>
      </c>
      <c r="P4837" s="68">
        <f t="shared" si="150"/>
        <v>491901</v>
      </c>
      <c r="Q4837" s="68">
        <f t="shared" si="151"/>
        <v>3346.2653061224491</v>
      </c>
    </row>
    <row r="4838" spans="1:17" x14ac:dyDescent="0.25">
      <c r="A4838" s="108" t="s">
        <v>17896</v>
      </c>
      <c r="B4838" s="108" t="s">
        <v>17530</v>
      </c>
      <c r="C4838" s="108" t="s">
        <v>17531</v>
      </c>
      <c r="D4838" s="108" t="s">
        <v>2003</v>
      </c>
      <c r="E4838" s="108" t="s">
        <v>2004</v>
      </c>
      <c r="F4838" s="108" t="s">
        <v>2006</v>
      </c>
      <c r="G4838" s="108" t="s">
        <v>2007</v>
      </c>
      <c r="H4838" s="109">
        <v>197</v>
      </c>
      <c r="I4838" s="109">
        <v>0</v>
      </c>
      <c r="J4838" s="110">
        <v>561884</v>
      </c>
      <c r="K4838" s="110">
        <v>0</v>
      </c>
      <c r="L4838" s="109">
        <v>2852.2</v>
      </c>
      <c r="M4838" s="108" t="s">
        <v>17428</v>
      </c>
      <c r="N4838" s="110">
        <v>26647.046300000002</v>
      </c>
      <c r="O4838" s="110">
        <v>2296.2204000000002</v>
      </c>
      <c r="P4838" s="68">
        <f t="shared" si="150"/>
        <v>561884</v>
      </c>
      <c r="Q4838" s="68">
        <f t="shared" si="151"/>
        <v>2852.203045685279</v>
      </c>
    </row>
    <row r="4839" spans="1:17" x14ac:dyDescent="0.25">
      <c r="A4839" s="108" t="s">
        <v>17896</v>
      </c>
      <c r="B4839" s="108" t="s">
        <v>17792</v>
      </c>
      <c r="C4839" s="108" t="s">
        <v>17793</v>
      </c>
      <c r="D4839" s="108" t="s">
        <v>3179</v>
      </c>
      <c r="E4839" s="108" t="s">
        <v>3180</v>
      </c>
      <c r="F4839" s="108" t="s">
        <v>3178</v>
      </c>
      <c r="G4839" s="108" t="s">
        <v>3181</v>
      </c>
      <c r="H4839" s="109">
        <v>150</v>
      </c>
      <c r="I4839" s="109">
        <v>0</v>
      </c>
      <c r="J4839" s="110">
        <v>483100</v>
      </c>
      <c r="K4839" s="110">
        <v>0</v>
      </c>
      <c r="L4839" s="109">
        <v>3220.67</v>
      </c>
      <c r="M4839" s="108" t="s">
        <v>17428</v>
      </c>
      <c r="N4839" s="110">
        <v>22910.778300000002</v>
      </c>
      <c r="O4839" s="110">
        <v>1974.2599</v>
      </c>
      <c r="P4839" s="68">
        <f t="shared" si="150"/>
        <v>483100</v>
      </c>
      <c r="Q4839" s="68">
        <f t="shared" si="151"/>
        <v>3220.6666666666665</v>
      </c>
    </row>
    <row r="4840" spans="1:17" x14ac:dyDescent="0.25">
      <c r="A4840" s="108" t="s">
        <v>17896</v>
      </c>
      <c r="B4840" s="108" t="s">
        <v>17792</v>
      </c>
      <c r="C4840" s="108" t="s">
        <v>17793</v>
      </c>
      <c r="D4840" s="108" t="s">
        <v>3179</v>
      </c>
      <c r="E4840" s="108" t="s">
        <v>3180</v>
      </c>
      <c r="F4840" s="108" t="s">
        <v>3182</v>
      </c>
      <c r="G4840" s="108" t="s">
        <v>3183</v>
      </c>
      <c r="H4840" s="109">
        <v>366</v>
      </c>
      <c r="I4840" s="109">
        <v>0</v>
      </c>
      <c r="J4840" s="110">
        <v>914896</v>
      </c>
      <c r="K4840" s="110">
        <v>0</v>
      </c>
      <c r="L4840" s="109">
        <v>2499.7199999999998</v>
      </c>
      <c r="M4840" s="108" t="s">
        <v>17428</v>
      </c>
      <c r="N4840" s="110">
        <v>43388.416700000002</v>
      </c>
      <c r="O4840" s="110">
        <v>3738.8521999999998</v>
      </c>
      <c r="P4840" s="68">
        <f t="shared" si="150"/>
        <v>914896</v>
      </c>
      <c r="Q4840" s="68">
        <f t="shared" si="151"/>
        <v>2499.7158469945357</v>
      </c>
    </row>
    <row r="4841" spans="1:17" x14ac:dyDescent="0.25">
      <c r="A4841" s="108" t="s">
        <v>17896</v>
      </c>
      <c r="B4841" s="108" t="s">
        <v>17530</v>
      </c>
      <c r="C4841" s="108" t="s">
        <v>17531</v>
      </c>
      <c r="D4841" s="108" t="s">
        <v>2009</v>
      </c>
      <c r="E4841" s="108" t="s">
        <v>2010</v>
      </c>
      <c r="F4841" s="108" t="s">
        <v>2008</v>
      </c>
      <c r="G4841" s="108" t="s">
        <v>2011</v>
      </c>
      <c r="H4841" s="109">
        <v>115</v>
      </c>
      <c r="I4841" s="109">
        <v>0</v>
      </c>
      <c r="J4841" s="110">
        <v>393999</v>
      </c>
      <c r="K4841" s="110">
        <v>0</v>
      </c>
      <c r="L4841" s="109">
        <v>3426.08</v>
      </c>
      <c r="M4841" s="108" t="s">
        <v>17428</v>
      </c>
      <c r="N4841" s="110">
        <v>18685.2137</v>
      </c>
      <c r="O4841" s="110">
        <v>1610.136</v>
      </c>
      <c r="P4841" s="68">
        <f t="shared" si="150"/>
        <v>393999</v>
      </c>
      <c r="Q4841" s="68">
        <f t="shared" si="151"/>
        <v>3426.0782608695654</v>
      </c>
    </row>
    <row r="4842" spans="1:17" ht="30" x14ac:dyDescent="0.25">
      <c r="A4842" s="108" t="s">
        <v>17896</v>
      </c>
      <c r="B4842" s="108" t="s">
        <v>17792</v>
      </c>
      <c r="C4842" s="108" t="s">
        <v>17793</v>
      </c>
      <c r="D4842" s="108" t="s">
        <v>3185</v>
      </c>
      <c r="E4842" s="108" t="s">
        <v>3186</v>
      </c>
      <c r="F4842" s="108" t="s">
        <v>3184</v>
      </c>
      <c r="G4842" s="108" t="s">
        <v>3187</v>
      </c>
      <c r="H4842" s="109">
        <v>115</v>
      </c>
      <c r="I4842" s="109">
        <v>0</v>
      </c>
      <c r="J4842" s="110">
        <v>402888</v>
      </c>
      <c r="K4842" s="110">
        <v>0</v>
      </c>
      <c r="L4842" s="109">
        <v>3503.37</v>
      </c>
      <c r="M4842" s="108" t="s">
        <v>17432</v>
      </c>
      <c r="N4842" s="110">
        <v>-5448.9013000000004</v>
      </c>
      <c r="O4842" s="110">
        <v>0</v>
      </c>
      <c r="P4842" s="68">
        <f t="shared" si="150"/>
        <v>402888</v>
      </c>
      <c r="Q4842" s="68">
        <f t="shared" si="151"/>
        <v>3503.3739130434783</v>
      </c>
    </row>
    <row r="4843" spans="1:17" ht="30" x14ac:dyDescent="0.25">
      <c r="A4843" s="108" t="s">
        <v>17896</v>
      </c>
      <c r="B4843" s="108" t="s">
        <v>17792</v>
      </c>
      <c r="C4843" s="108" t="s">
        <v>17793</v>
      </c>
      <c r="D4843" s="108" t="s">
        <v>3185</v>
      </c>
      <c r="E4843" s="108" t="s">
        <v>3186</v>
      </c>
      <c r="F4843" s="108" t="s">
        <v>3188</v>
      </c>
      <c r="G4843" s="108" t="s">
        <v>3189</v>
      </c>
      <c r="H4843" s="109">
        <v>132</v>
      </c>
      <c r="I4843" s="109">
        <v>0</v>
      </c>
      <c r="J4843" s="110">
        <v>325730</v>
      </c>
      <c r="K4843" s="110">
        <v>0</v>
      </c>
      <c r="L4843" s="109">
        <v>2467.65</v>
      </c>
      <c r="M4843" s="108" t="s">
        <v>17432</v>
      </c>
      <c r="N4843" s="110">
        <v>-4405.3629000000001</v>
      </c>
      <c r="O4843" s="110">
        <v>0</v>
      </c>
      <c r="P4843" s="68">
        <f t="shared" si="150"/>
        <v>325730</v>
      </c>
      <c r="Q4843" s="68">
        <f t="shared" si="151"/>
        <v>2467.651515151515</v>
      </c>
    </row>
    <row r="4844" spans="1:17" ht="30" x14ac:dyDescent="0.25">
      <c r="A4844" s="108" t="s">
        <v>17896</v>
      </c>
      <c r="B4844" s="108" t="s">
        <v>17792</v>
      </c>
      <c r="C4844" s="108" t="s">
        <v>17793</v>
      </c>
      <c r="D4844" s="108" t="s">
        <v>3185</v>
      </c>
      <c r="E4844" s="108" t="s">
        <v>3186</v>
      </c>
      <c r="F4844" s="108" t="s">
        <v>3190</v>
      </c>
      <c r="G4844" s="108" t="s">
        <v>3191</v>
      </c>
      <c r="H4844" s="109">
        <v>100</v>
      </c>
      <c r="I4844" s="109">
        <v>0</v>
      </c>
      <c r="J4844" s="110">
        <v>360180</v>
      </c>
      <c r="K4844" s="110">
        <v>0</v>
      </c>
      <c r="L4844" s="109">
        <v>3601.8</v>
      </c>
      <c r="M4844" s="108" t="s">
        <v>17432</v>
      </c>
      <c r="N4844" s="110">
        <v>-4871.2884999999997</v>
      </c>
      <c r="O4844" s="110">
        <v>0</v>
      </c>
      <c r="P4844" s="68">
        <f t="shared" si="150"/>
        <v>360180</v>
      </c>
      <c r="Q4844" s="68">
        <f t="shared" si="151"/>
        <v>3601.8</v>
      </c>
    </row>
    <row r="4845" spans="1:17" x14ac:dyDescent="0.25">
      <c r="A4845" s="108" t="s">
        <v>17896</v>
      </c>
      <c r="B4845" s="108" t="s">
        <v>17530</v>
      </c>
      <c r="C4845" s="108" t="s">
        <v>17531</v>
      </c>
      <c r="D4845" s="108" t="s">
        <v>2013</v>
      </c>
      <c r="E4845" s="108" t="s">
        <v>2014</v>
      </c>
      <c r="F4845" s="108" t="s">
        <v>2012</v>
      </c>
      <c r="G4845" s="108" t="s">
        <v>2015</v>
      </c>
      <c r="H4845" s="109">
        <v>100</v>
      </c>
      <c r="I4845" s="109">
        <v>0</v>
      </c>
      <c r="J4845" s="110">
        <v>294350</v>
      </c>
      <c r="K4845" s="110">
        <v>0</v>
      </c>
      <c r="L4845" s="109">
        <v>2943.5</v>
      </c>
      <c r="M4845" s="108" t="s">
        <v>17428</v>
      </c>
      <c r="N4845" s="110">
        <v>13959.3966</v>
      </c>
      <c r="O4845" s="110">
        <v>1202.9045000000001</v>
      </c>
      <c r="P4845" s="68">
        <f t="shared" si="150"/>
        <v>294350</v>
      </c>
      <c r="Q4845" s="68">
        <f t="shared" si="151"/>
        <v>2943.5</v>
      </c>
    </row>
    <row r="4846" spans="1:17" x14ac:dyDescent="0.25">
      <c r="A4846" s="108" t="s">
        <v>17896</v>
      </c>
      <c r="B4846" s="108" t="s">
        <v>17530</v>
      </c>
      <c r="C4846" s="108" t="s">
        <v>17531</v>
      </c>
      <c r="D4846" s="108" t="s">
        <v>2013</v>
      </c>
      <c r="E4846" s="108" t="s">
        <v>2014</v>
      </c>
      <c r="F4846" s="108" t="s">
        <v>2016</v>
      </c>
      <c r="G4846" s="108" t="s">
        <v>2017</v>
      </c>
      <c r="H4846" s="109">
        <v>146</v>
      </c>
      <c r="I4846" s="109">
        <v>0</v>
      </c>
      <c r="J4846" s="110">
        <v>572678</v>
      </c>
      <c r="K4846" s="110">
        <v>0</v>
      </c>
      <c r="L4846" s="109">
        <v>3922.45</v>
      </c>
      <c r="M4846" s="108" t="s">
        <v>17428</v>
      </c>
      <c r="N4846" s="110">
        <v>27158.965100000001</v>
      </c>
      <c r="O4846" s="110">
        <v>2340.3332999999998</v>
      </c>
      <c r="P4846" s="68">
        <f t="shared" si="150"/>
        <v>572678</v>
      </c>
      <c r="Q4846" s="68">
        <f t="shared" si="151"/>
        <v>3922.4520547945203</v>
      </c>
    </row>
    <row r="4847" spans="1:17" x14ac:dyDescent="0.25">
      <c r="A4847" s="108" t="s">
        <v>17896</v>
      </c>
      <c r="B4847" s="108" t="s">
        <v>17530</v>
      </c>
      <c r="C4847" s="108" t="s">
        <v>17531</v>
      </c>
      <c r="D4847" s="108" t="s">
        <v>2013</v>
      </c>
      <c r="E4847" s="108" t="s">
        <v>2014</v>
      </c>
      <c r="F4847" s="108" t="s">
        <v>2018</v>
      </c>
      <c r="G4847" s="108" t="s">
        <v>2019</v>
      </c>
      <c r="H4847" s="109">
        <v>60</v>
      </c>
      <c r="I4847" s="109">
        <v>0</v>
      </c>
      <c r="J4847" s="110">
        <v>177839</v>
      </c>
      <c r="K4847" s="110">
        <v>0</v>
      </c>
      <c r="L4847" s="109">
        <v>2963.98</v>
      </c>
      <c r="M4847" s="108" t="s">
        <v>17428</v>
      </c>
      <c r="N4847" s="110">
        <v>8433.8986000000004</v>
      </c>
      <c r="O4847" s="110">
        <v>726.76310000000001</v>
      </c>
      <c r="P4847" s="68">
        <f t="shared" si="150"/>
        <v>177839</v>
      </c>
      <c r="Q4847" s="68">
        <f t="shared" si="151"/>
        <v>2963.9833333333331</v>
      </c>
    </row>
    <row r="4848" spans="1:17" x14ac:dyDescent="0.25">
      <c r="A4848" s="108" t="s">
        <v>17896</v>
      </c>
      <c r="B4848" s="108" t="s">
        <v>17530</v>
      </c>
      <c r="C4848" s="108" t="s">
        <v>17531</v>
      </c>
      <c r="D4848" s="108" t="s">
        <v>2013</v>
      </c>
      <c r="E4848" s="108" t="s">
        <v>2014</v>
      </c>
      <c r="F4848" s="108" t="s">
        <v>2020</v>
      </c>
      <c r="G4848" s="108" t="s">
        <v>2021</v>
      </c>
      <c r="H4848" s="109">
        <v>60</v>
      </c>
      <c r="I4848" s="109">
        <v>0</v>
      </c>
      <c r="J4848" s="110">
        <v>237184</v>
      </c>
      <c r="K4848" s="110">
        <v>0</v>
      </c>
      <c r="L4848" s="109">
        <v>3953.07</v>
      </c>
      <c r="M4848" s="108" t="s">
        <v>17428</v>
      </c>
      <c r="N4848" s="110">
        <v>11248.3284</v>
      </c>
      <c r="O4848" s="110">
        <v>969.28719999999998</v>
      </c>
      <c r="P4848" s="68">
        <f t="shared" si="150"/>
        <v>237184</v>
      </c>
      <c r="Q4848" s="68">
        <f t="shared" si="151"/>
        <v>3953.0666666666666</v>
      </c>
    </row>
    <row r="4849" spans="1:17" x14ac:dyDescent="0.25">
      <c r="A4849" s="108" t="s">
        <v>17896</v>
      </c>
      <c r="B4849" s="108" t="s">
        <v>17530</v>
      </c>
      <c r="C4849" s="108" t="s">
        <v>17531</v>
      </c>
      <c r="D4849" s="108" t="s">
        <v>2023</v>
      </c>
      <c r="E4849" s="108" t="s">
        <v>2024</v>
      </c>
      <c r="F4849" s="108" t="s">
        <v>2022</v>
      </c>
      <c r="G4849" s="108" t="s">
        <v>2025</v>
      </c>
      <c r="H4849" s="109">
        <v>59</v>
      </c>
      <c r="I4849" s="109">
        <v>2</v>
      </c>
      <c r="J4849" s="110">
        <v>203536</v>
      </c>
      <c r="K4849" s="110">
        <v>6673</v>
      </c>
      <c r="L4849" s="109">
        <v>3336.66</v>
      </c>
      <c r="M4849" s="108" t="s">
        <v>17432</v>
      </c>
      <c r="N4849" s="110">
        <v>-2752.7471</v>
      </c>
      <c r="O4849" s="110">
        <v>0</v>
      </c>
      <c r="P4849" s="68">
        <f t="shared" si="150"/>
        <v>196863</v>
      </c>
      <c r="Q4849" s="68">
        <f t="shared" si="151"/>
        <v>3336.6610169491523</v>
      </c>
    </row>
    <row r="4850" spans="1:17" x14ac:dyDescent="0.25">
      <c r="A4850" s="108" t="s">
        <v>17896</v>
      </c>
      <c r="B4850" s="108" t="s">
        <v>17530</v>
      </c>
      <c r="C4850" s="108" t="s">
        <v>17531</v>
      </c>
      <c r="D4850" s="108" t="s">
        <v>2023</v>
      </c>
      <c r="E4850" s="108" t="s">
        <v>2024</v>
      </c>
      <c r="F4850" s="108" t="s">
        <v>2026</v>
      </c>
      <c r="G4850" s="108" t="s">
        <v>2027</v>
      </c>
      <c r="H4850" s="109">
        <v>40</v>
      </c>
      <c r="I4850" s="109">
        <v>0</v>
      </c>
      <c r="J4850" s="110">
        <v>99296</v>
      </c>
      <c r="K4850" s="110">
        <v>0</v>
      </c>
      <c r="L4850" s="109">
        <v>2482.4</v>
      </c>
      <c r="M4850" s="108" t="s">
        <v>17432</v>
      </c>
      <c r="N4850" s="110">
        <v>-1342.9404</v>
      </c>
      <c r="O4850" s="110">
        <v>0</v>
      </c>
      <c r="P4850" s="68">
        <f t="shared" si="150"/>
        <v>99296</v>
      </c>
      <c r="Q4850" s="68">
        <f t="shared" si="151"/>
        <v>2482.4</v>
      </c>
    </row>
    <row r="4851" spans="1:17" x14ac:dyDescent="0.25">
      <c r="A4851" s="108" t="s">
        <v>17896</v>
      </c>
      <c r="B4851" s="108" t="s">
        <v>17530</v>
      </c>
      <c r="C4851" s="108" t="s">
        <v>17531</v>
      </c>
      <c r="D4851" s="108" t="s">
        <v>2023</v>
      </c>
      <c r="E4851" s="108" t="s">
        <v>2024</v>
      </c>
      <c r="F4851" s="108" t="s">
        <v>2028</v>
      </c>
      <c r="G4851" s="108" t="s">
        <v>2029</v>
      </c>
      <c r="H4851" s="109">
        <v>100</v>
      </c>
      <c r="I4851" s="109">
        <v>0</v>
      </c>
      <c r="J4851" s="110">
        <v>314824</v>
      </c>
      <c r="K4851" s="110">
        <v>0</v>
      </c>
      <c r="L4851" s="109">
        <v>3148.24</v>
      </c>
      <c r="M4851" s="108" t="s">
        <v>17432</v>
      </c>
      <c r="N4851" s="110">
        <v>-4257.8648000000003</v>
      </c>
      <c r="O4851" s="110">
        <v>0</v>
      </c>
      <c r="P4851" s="68">
        <f t="shared" si="150"/>
        <v>314824</v>
      </c>
      <c r="Q4851" s="68">
        <f t="shared" si="151"/>
        <v>3148.24</v>
      </c>
    </row>
    <row r="4852" spans="1:17" x14ac:dyDescent="0.25">
      <c r="A4852" s="108" t="s">
        <v>17896</v>
      </c>
      <c r="B4852" s="108" t="s">
        <v>17530</v>
      </c>
      <c r="C4852" s="108" t="s">
        <v>17531</v>
      </c>
      <c r="D4852" s="108" t="s">
        <v>2023</v>
      </c>
      <c r="E4852" s="108" t="s">
        <v>2024</v>
      </c>
      <c r="F4852" s="108" t="s">
        <v>2030</v>
      </c>
      <c r="G4852" s="108" t="s">
        <v>2031</v>
      </c>
      <c r="H4852" s="109">
        <v>100</v>
      </c>
      <c r="I4852" s="109">
        <v>0</v>
      </c>
      <c r="J4852" s="110">
        <v>229605</v>
      </c>
      <c r="K4852" s="110">
        <v>0</v>
      </c>
      <c r="L4852" s="109">
        <v>2296.0500000000002</v>
      </c>
      <c r="M4852" s="108" t="s">
        <v>17432</v>
      </c>
      <c r="N4852" s="110">
        <v>-3105.3150000000001</v>
      </c>
      <c r="O4852" s="110">
        <v>0</v>
      </c>
      <c r="P4852" s="68">
        <f t="shared" si="150"/>
        <v>229605</v>
      </c>
      <c r="Q4852" s="68">
        <f t="shared" si="151"/>
        <v>2296.0500000000002</v>
      </c>
    </row>
    <row r="4853" spans="1:17" x14ac:dyDescent="0.25">
      <c r="A4853" s="108" t="s">
        <v>17896</v>
      </c>
      <c r="B4853" s="108" t="s">
        <v>17530</v>
      </c>
      <c r="C4853" s="108" t="s">
        <v>17531</v>
      </c>
      <c r="D4853" s="108" t="s">
        <v>2023</v>
      </c>
      <c r="E4853" s="108" t="s">
        <v>2024</v>
      </c>
      <c r="F4853" s="108" t="s">
        <v>2032</v>
      </c>
      <c r="G4853" s="108" t="s">
        <v>2033</v>
      </c>
      <c r="H4853" s="109">
        <v>80</v>
      </c>
      <c r="I4853" s="109">
        <v>0</v>
      </c>
      <c r="J4853" s="110">
        <v>209140</v>
      </c>
      <c r="K4853" s="110">
        <v>0</v>
      </c>
      <c r="L4853" s="109">
        <v>2614.25</v>
      </c>
      <c r="M4853" s="108" t="s">
        <v>17432</v>
      </c>
      <c r="N4853" s="110">
        <v>-2828.54</v>
      </c>
      <c r="O4853" s="110">
        <v>0</v>
      </c>
      <c r="P4853" s="68">
        <f t="shared" si="150"/>
        <v>209140</v>
      </c>
      <c r="Q4853" s="68">
        <f t="shared" si="151"/>
        <v>2614.25</v>
      </c>
    </row>
    <row r="4854" spans="1:17" x14ac:dyDescent="0.25">
      <c r="A4854" s="108" t="s">
        <v>17896</v>
      </c>
      <c r="B4854" s="108" t="s">
        <v>17530</v>
      </c>
      <c r="C4854" s="108" t="s">
        <v>17531</v>
      </c>
      <c r="D4854" s="108" t="s">
        <v>2023</v>
      </c>
      <c r="E4854" s="108" t="s">
        <v>2024</v>
      </c>
      <c r="F4854" s="108" t="s">
        <v>2034</v>
      </c>
      <c r="G4854" s="108" t="s">
        <v>2035</v>
      </c>
      <c r="H4854" s="109">
        <v>43</v>
      </c>
      <c r="I4854" s="109">
        <v>0</v>
      </c>
      <c r="J4854" s="110">
        <v>138173</v>
      </c>
      <c r="K4854" s="110">
        <v>0</v>
      </c>
      <c r="L4854" s="109">
        <v>3213.33</v>
      </c>
      <c r="M4854" s="108" t="s">
        <v>17432</v>
      </c>
      <c r="N4854" s="110">
        <v>-1868.7401</v>
      </c>
      <c r="O4854" s="110">
        <v>0</v>
      </c>
      <c r="P4854" s="68">
        <f t="shared" si="150"/>
        <v>138173</v>
      </c>
      <c r="Q4854" s="68">
        <f t="shared" si="151"/>
        <v>3213.3255813953488</v>
      </c>
    </row>
    <row r="4855" spans="1:17" x14ac:dyDescent="0.25">
      <c r="A4855" s="108" t="s">
        <v>17896</v>
      </c>
      <c r="B4855" s="108" t="s">
        <v>17530</v>
      </c>
      <c r="C4855" s="108" t="s">
        <v>17531</v>
      </c>
      <c r="D4855" s="108" t="s">
        <v>2023</v>
      </c>
      <c r="E4855" s="108" t="s">
        <v>2024</v>
      </c>
      <c r="F4855" s="108" t="s">
        <v>2036</v>
      </c>
      <c r="G4855" s="108" t="s">
        <v>2037</v>
      </c>
      <c r="H4855" s="109">
        <v>75</v>
      </c>
      <c r="I4855" s="109">
        <v>0</v>
      </c>
      <c r="J4855" s="110">
        <v>196431</v>
      </c>
      <c r="K4855" s="110">
        <v>0</v>
      </c>
      <c r="L4855" s="109">
        <v>2619.08</v>
      </c>
      <c r="M4855" s="108" t="s">
        <v>17432</v>
      </c>
      <c r="N4855" s="110">
        <v>-2656.6432</v>
      </c>
      <c r="O4855" s="110">
        <v>0</v>
      </c>
      <c r="P4855" s="68">
        <f t="shared" si="150"/>
        <v>196431</v>
      </c>
      <c r="Q4855" s="68">
        <f t="shared" si="151"/>
        <v>2619.08</v>
      </c>
    </row>
    <row r="4856" spans="1:17" x14ac:dyDescent="0.25">
      <c r="A4856" s="108" t="s">
        <v>17896</v>
      </c>
      <c r="B4856" s="108" t="s">
        <v>17530</v>
      </c>
      <c r="C4856" s="108" t="s">
        <v>17531</v>
      </c>
      <c r="D4856" s="108" t="s">
        <v>2023</v>
      </c>
      <c r="E4856" s="108" t="s">
        <v>2024</v>
      </c>
      <c r="F4856" s="108" t="s">
        <v>2038</v>
      </c>
      <c r="G4856" s="108" t="s">
        <v>2039</v>
      </c>
      <c r="H4856" s="109">
        <v>90</v>
      </c>
      <c r="I4856" s="109">
        <v>0</v>
      </c>
      <c r="J4856" s="110">
        <v>224126</v>
      </c>
      <c r="K4856" s="110">
        <v>0</v>
      </c>
      <c r="L4856" s="109">
        <v>2490.29</v>
      </c>
      <c r="M4856" s="108" t="s">
        <v>17432</v>
      </c>
      <c r="N4856" s="110">
        <v>-3031.2157000000002</v>
      </c>
      <c r="O4856" s="110">
        <v>0</v>
      </c>
      <c r="P4856" s="68">
        <f t="shared" si="150"/>
        <v>224126</v>
      </c>
      <c r="Q4856" s="68">
        <f t="shared" si="151"/>
        <v>2490.2888888888888</v>
      </c>
    </row>
    <row r="4857" spans="1:17" x14ac:dyDescent="0.25">
      <c r="A4857" s="108" t="s">
        <v>17896</v>
      </c>
      <c r="B4857" s="108" t="s">
        <v>17530</v>
      </c>
      <c r="C4857" s="108" t="s">
        <v>17531</v>
      </c>
      <c r="D4857" s="108" t="s">
        <v>2023</v>
      </c>
      <c r="E4857" s="108" t="s">
        <v>2024</v>
      </c>
      <c r="F4857" s="108" t="s">
        <v>2040</v>
      </c>
      <c r="G4857" s="108" t="s">
        <v>2041</v>
      </c>
      <c r="H4857" s="109">
        <v>70</v>
      </c>
      <c r="I4857" s="109">
        <v>0</v>
      </c>
      <c r="J4857" s="110">
        <v>228078</v>
      </c>
      <c r="K4857" s="110">
        <v>0</v>
      </c>
      <c r="L4857" s="109">
        <v>3258.26</v>
      </c>
      <c r="M4857" s="108" t="s">
        <v>17432</v>
      </c>
      <c r="N4857" s="110">
        <v>-3084.6639</v>
      </c>
      <c r="O4857" s="110">
        <v>0</v>
      </c>
      <c r="P4857" s="68">
        <f t="shared" si="150"/>
        <v>228078</v>
      </c>
      <c r="Q4857" s="68">
        <f t="shared" si="151"/>
        <v>3258.2571428571428</v>
      </c>
    </row>
    <row r="4858" spans="1:17" x14ac:dyDescent="0.25">
      <c r="A4858" s="108" t="s">
        <v>17896</v>
      </c>
      <c r="B4858" s="108" t="s">
        <v>17530</v>
      </c>
      <c r="C4858" s="108" t="s">
        <v>17531</v>
      </c>
      <c r="D4858" s="108" t="s">
        <v>2023</v>
      </c>
      <c r="E4858" s="108" t="s">
        <v>2024</v>
      </c>
      <c r="F4858" s="108" t="s">
        <v>2042</v>
      </c>
      <c r="G4858" s="108" t="s">
        <v>2043</v>
      </c>
      <c r="H4858" s="109">
        <v>67</v>
      </c>
      <c r="I4858" s="109">
        <v>0</v>
      </c>
      <c r="J4858" s="110">
        <v>177610</v>
      </c>
      <c r="K4858" s="110">
        <v>0</v>
      </c>
      <c r="L4858" s="109">
        <v>2650.9</v>
      </c>
      <c r="M4858" s="108" t="s">
        <v>17432</v>
      </c>
      <c r="N4858" s="110">
        <v>-2402.0983000000001</v>
      </c>
      <c r="O4858" s="110">
        <v>0</v>
      </c>
      <c r="P4858" s="68">
        <f t="shared" si="150"/>
        <v>177610</v>
      </c>
      <c r="Q4858" s="68">
        <f t="shared" si="151"/>
        <v>2650.8955223880598</v>
      </c>
    </row>
    <row r="4859" spans="1:17" x14ac:dyDescent="0.25">
      <c r="A4859" s="108" t="s">
        <v>17896</v>
      </c>
      <c r="B4859" s="108" t="s">
        <v>17530</v>
      </c>
      <c r="C4859" s="108" t="s">
        <v>17531</v>
      </c>
      <c r="D4859" s="108" t="s">
        <v>2045</v>
      </c>
      <c r="E4859" s="108" t="s">
        <v>2046</v>
      </c>
      <c r="F4859" s="108" t="s">
        <v>2044</v>
      </c>
      <c r="G4859" s="108" t="s">
        <v>2047</v>
      </c>
      <c r="H4859" s="109">
        <v>199</v>
      </c>
      <c r="I4859" s="109">
        <v>0</v>
      </c>
      <c r="J4859" s="110">
        <v>678917</v>
      </c>
      <c r="K4859" s="110">
        <v>0</v>
      </c>
      <c r="L4859" s="109">
        <v>3411.64</v>
      </c>
      <c r="M4859" s="108" t="s">
        <v>17432</v>
      </c>
      <c r="N4859" s="110">
        <v>-9182.0779999999995</v>
      </c>
      <c r="O4859" s="110">
        <v>0</v>
      </c>
      <c r="P4859" s="68">
        <f t="shared" si="150"/>
        <v>678917</v>
      </c>
      <c r="Q4859" s="68">
        <f t="shared" si="151"/>
        <v>3411.643216080402</v>
      </c>
    </row>
    <row r="4860" spans="1:17" x14ac:dyDescent="0.25">
      <c r="A4860" s="108" t="s">
        <v>17896</v>
      </c>
      <c r="B4860" s="108" t="s">
        <v>17530</v>
      </c>
      <c r="C4860" s="108" t="s">
        <v>17531</v>
      </c>
      <c r="D4860" s="108" t="s">
        <v>2045</v>
      </c>
      <c r="E4860" s="108" t="s">
        <v>2046</v>
      </c>
      <c r="F4860" s="108" t="s">
        <v>2048</v>
      </c>
      <c r="G4860" s="108" t="s">
        <v>2049</v>
      </c>
      <c r="H4860" s="109">
        <v>270</v>
      </c>
      <c r="I4860" s="109">
        <v>0</v>
      </c>
      <c r="J4860" s="110">
        <v>659225</v>
      </c>
      <c r="K4860" s="110">
        <v>0</v>
      </c>
      <c r="L4860" s="109">
        <v>2441.5700000000002</v>
      </c>
      <c r="M4860" s="108" t="s">
        <v>17432</v>
      </c>
      <c r="N4860" s="110">
        <v>-8915.7544999999991</v>
      </c>
      <c r="O4860" s="110">
        <v>0</v>
      </c>
      <c r="P4860" s="68">
        <f t="shared" si="150"/>
        <v>659225</v>
      </c>
      <c r="Q4860" s="68">
        <f t="shared" si="151"/>
        <v>2441.5740740740739</v>
      </c>
    </row>
    <row r="4861" spans="1:17" x14ac:dyDescent="0.25">
      <c r="A4861" s="108" t="s">
        <v>17896</v>
      </c>
      <c r="B4861" s="108" t="s">
        <v>17530</v>
      </c>
      <c r="C4861" s="108" t="s">
        <v>17531</v>
      </c>
      <c r="D4861" s="108" t="s">
        <v>2045</v>
      </c>
      <c r="E4861" s="108" t="s">
        <v>2046</v>
      </c>
      <c r="F4861" s="108" t="s">
        <v>17914</v>
      </c>
      <c r="G4861" s="108" t="s">
        <v>5110</v>
      </c>
      <c r="H4861" s="109">
        <v>0</v>
      </c>
      <c r="I4861" s="109">
        <v>95</v>
      </c>
      <c r="J4861" s="110">
        <v>262096</v>
      </c>
      <c r="K4861" s="110">
        <v>262096</v>
      </c>
      <c r="L4861" s="109">
        <v>2758.91</v>
      </c>
      <c r="M4861" s="108" t="s">
        <v>17432</v>
      </c>
      <c r="N4861" s="110">
        <v>-3544.7465000000002</v>
      </c>
      <c r="O4861" s="110">
        <v>0</v>
      </c>
      <c r="P4861" s="68">
        <f t="shared" si="150"/>
        <v>0</v>
      </c>
      <c r="Q4861" s="68" t="e">
        <f t="shared" si="151"/>
        <v>#DIV/0!</v>
      </c>
    </row>
    <row r="4862" spans="1:17" x14ac:dyDescent="0.25">
      <c r="A4862" s="108" t="s">
        <v>17896</v>
      </c>
      <c r="B4862" s="108" t="s">
        <v>17530</v>
      </c>
      <c r="C4862" s="108" t="s">
        <v>17531</v>
      </c>
      <c r="D4862" s="108" t="s">
        <v>2051</v>
      </c>
      <c r="E4862" s="108" t="s">
        <v>2052</v>
      </c>
      <c r="F4862" s="108" t="s">
        <v>2050</v>
      </c>
      <c r="G4862" s="108" t="s">
        <v>2053</v>
      </c>
      <c r="H4862" s="109">
        <v>82</v>
      </c>
      <c r="I4862" s="109">
        <v>0</v>
      </c>
      <c r="J4862" s="110">
        <v>268821</v>
      </c>
      <c r="K4862" s="110">
        <v>0</v>
      </c>
      <c r="L4862" s="109">
        <v>3278.3</v>
      </c>
      <c r="M4862" s="108" t="s">
        <v>17432</v>
      </c>
      <c r="N4862" s="110">
        <v>-3635.6898000000001</v>
      </c>
      <c r="O4862" s="110">
        <v>0</v>
      </c>
      <c r="P4862" s="68">
        <f t="shared" si="150"/>
        <v>268821</v>
      </c>
      <c r="Q4862" s="68">
        <f t="shared" si="151"/>
        <v>3278.3048780487807</v>
      </c>
    </row>
    <row r="4863" spans="1:17" x14ac:dyDescent="0.25">
      <c r="A4863" s="108" t="s">
        <v>17896</v>
      </c>
      <c r="B4863" s="108" t="s">
        <v>17530</v>
      </c>
      <c r="C4863" s="108" t="s">
        <v>17531</v>
      </c>
      <c r="D4863" s="108" t="s">
        <v>2051</v>
      </c>
      <c r="E4863" s="108" t="s">
        <v>2052</v>
      </c>
      <c r="F4863" s="108" t="s">
        <v>2054</v>
      </c>
      <c r="G4863" s="108" t="s">
        <v>2055</v>
      </c>
      <c r="H4863" s="109">
        <v>121</v>
      </c>
      <c r="I4863" s="109">
        <v>0</v>
      </c>
      <c r="J4863" s="110">
        <v>316634</v>
      </c>
      <c r="K4863" s="110">
        <v>0</v>
      </c>
      <c r="L4863" s="109">
        <v>2616.81</v>
      </c>
      <c r="M4863" s="108" t="s">
        <v>17432</v>
      </c>
      <c r="N4863" s="110">
        <v>-4282.3459999999995</v>
      </c>
      <c r="O4863" s="110">
        <v>0</v>
      </c>
      <c r="P4863" s="68">
        <f t="shared" si="150"/>
        <v>316634</v>
      </c>
      <c r="Q4863" s="68">
        <f t="shared" si="151"/>
        <v>2616.8099173553719</v>
      </c>
    </row>
    <row r="4864" spans="1:17" x14ac:dyDescent="0.25">
      <c r="A4864" s="108" t="s">
        <v>17896</v>
      </c>
      <c r="B4864" s="108" t="s">
        <v>17530</v>
      </c>
      <c r="C4864" s="108" t="s">
        <v>17531</v>
      </c>
      <c r="D4864" s="108" t="s">
        <v>2051</v>
      </c>
      <c r="E4864" s="108" t="s">
        <v>2052</v>
      </c>
      <c r="F4864" s="108" t="s">
        <v>2056</v>
      </c>
      <c r="G4864" s="108" t="s">
        <v>2057</v>
      </c>
      <c r="H4864" s="109">
        <v>139</v>
      </c>
      <c r="I4864" s="109">
        <v>0</v>
      </c>
      <c r="J4864" s="110">
        <v>458333</v>
      </c>
      <c r="K4864" s="110">
        <v>0</v>
      </c>
      <c r="L4864" s="109">
        <v>3297.36</v>
      </c>
      <c r="M4864" s="108" t="s">
        <v>17432</v>
      </c>
      <c r="N4864" s="110">
        <v>-6198.7682000000004</v>
      </c>
      <c r="O4864" s="110">
        <v>0</v>
      </c>
      <c r="P4864" s="68">
        <f t="shared" si="150"/>
        <v>458333</v>
      </c>
      <c r="Q4864" s="68">
        <f t="shared" si="151"/>
        <v>3297.3597122302158</v>
      </c>
    </row>
    <row r="4865" spans="1:17" x14ac:dyDescent="0.25">
      <c r="A4865" s="108" t="s">
        <v>17896</v>
      </c>
      <c r="B4865" s="108" t="s">
        <v>17530</v>
      </c>
      <c r="C4865" s="108" t="s">
        <v>17531</v>
      </c>
      <c r="D4865" s="108" t="s">
        <v>2051</v>
      </c>
      <c r="E4865" s="108" t="s">
        <v>2052</v>
      </c>
      <c r="F4865" s="108" t="s">
        <v>2058</v>
      </c>
      <c r="G4865" s="108" t="s">
        <v>2059</v>
      </c>
      <c r="H4865" s="109">
        <v>168</v>
      </c>
      <c r="I4865" s="109">
        <v>0</v>
      </c>
      <c r="J4865" s="110">
        <v>440197</v>
      </c>
      <c r="K4865" s="110">
        <v>0</v>
      </c>
      <c r="L4865" s="109">
        <v>2620.2199999999998</v>
      </c>
      <c r="M4865" s="108" t="s">
        <v>17432</v>
      </c>
      <c r="N4865" s="110">
        <v>-5953.49</v>
      </c>
      <c r="O4865" s="110">
        <v>0</v>
      </c>
      <c r="P4865" s="68">
        <f t="shared" si="150"/>
        <v>440197</v>
      </c>
      <c r="Q4865" s="68">
        <f t="shared" si="151"/>
        <v>2620.2202380952381</v>
      </c>
    </row>
    <row r="4866" spans="1:17" x14ac:dyDescent="0.25">
      <c r="A4866" s="108" t="s">
        <v>17896</v>
      </c>
      <c r="B4866" s="108" t="s">
        <v>17530</v>
      </c>
      <c r="C4866" s="108" t="s">
        <v>17531</v>
      </c>
      <c r="D4866" s="108" t="s">
        <v>2061</v>
      </c>
      <c r="E4866" s="108" t="s">
        <v>2062</v>
      </c>
      <c r="F4866" s="108" t="s">
        <v>2060</v>
      </c>
      <c r="G4866" s="108" t="s">
        <v>2063</v>
      </c>
      <c r="H4866" s="109">
        <v>314</v>
      </c>
      <c r="I4866" s="109">
        <v>0</v>
      </c>
      <c r="J4866" s="110">
        <v>931656</v>
      </c>
      <c r="K4866" s="110">
        <v>0</v>
      </c>
      <c r="L4866" s="109">
        <v>2967.06</v>
      </c>
      <c r="M4866" s="108" t="s">
        <v>17432</v>
      </c>
      <c r="N4866" s="110">
        <v>-12600.274299999999</v>
      </c>
      <c r="O4866" s="110">
        <v>0</v>
      </c>
      <c r="P4866" s="68">
        <f t="shared" si="150"/>
        <v>931656</v>
      </c>
      <c r="Q4866" s="68">
        <f t="shared" si="151"/>
        <v>2967.0573248407645</v>
      </c>
    </row>
    <row r="4867" spans="1:17" x14ac:dyDescent="0.25">
      <c r="A4867" s="108" t="s">
        <v>17896</v>
      </c>
      <c r="B4867" s="108" t="s">
        <v>17530</v>
      </c>
      <c r="C4867" s="108" t="s">
        <v>17531</v>
      </c>
      <c r="D4867" s="108" t="s">
        <v>2061</v>
      </c>
      <c r="E4867" s="108" t="s">
        <v>2062</v>
      </c>
      <c r="F4867" s="108" t="s">
        <v>2064</v>
      </c>
      <c r="G4867" s="108" t="s">
        <v>2065</v>
      </c>
      <c r="H4867" s="109">
        <v>280</v>
      </c>
      <c r="I4867" s="109">
        <v>0</v>
      </c>
      <c r="J4867" s="110">
        <v>855453</v>
      </c>
      <c r="K4867" s="110">
        <v>0</v>
      </c>
      <c r="L4867" s="109">
        <v>3055.19</v>
      </c>
      <c r="M4867" s="108" t="s">
        <v>17432</v>
      </c>
      <c r="N4867" s="110">
        <v>-11569.656199999999</v>
      </c>
      <c r="O4867" s="110">
        <v>0</v>
      </c>
      <c r="P4867" s="68">
        <f t="shared" si="150"/>
        <v>855453</v>
      </c>
      <c r="Q4867" s="68">
        <f t="shared" si="151"/>
        <v>3055.1892857142857</v>
      </c>
    </row>
    <row r="4868" spans="1:17" x14ac:dyDescent="0.25">
      <c r="A4868" s="108" t="s">
        <v>17896</v>
      </c>
      <c r="B4868" s="108" t="s">
        <v>17530</v>
      </c>
      <c r="C4868" s="108" t="s">
        <v>17531</v>
      </c>
      <c r="D4868" s="108" t="s">
        <v>2061</v>
      </c>
      <c r="E4868" s="108" t="s">
        <v>2062</v>
      </c>
      <c r="F4868" s="108" t="s">
        <v>2066</v>
      </c>
      <c r="G4868" s="108" t="s">
        <v>2067</v>
      </c>
      <c r="H4868" s="109">
        <v>220</v>
      </c>
      <c r="I4868" s="109">
        <v>0</v>
      </c>
      <c r="J4868" s="110">
        <v>556164</v>
      </c>
      <c r="K4868" s="110">
        <v>0</v>
      </c>
      <c r="L4868" s="109">
        <v>2528.02</v>
      </c>
      <c r="M4868" s="108" t="s">
        <v>17432</v>
      </c>
      <c r="N4868" s="110">
        <v>-7521.8926000000001</v>
      </c>
      <c r="O4868" s="110">
        <v>0</v>
      </c>
      <c r="P4868" s="68">
        <f t="shared" ref="P4868:P4931" si="152">J4868-K4868</f>
        <v>556164</v>
      </c>
      <c r="Q4868" s="68">
        <f t="shared" ref="Q4868:Q4931" si="153">P4868/H4868</f>
        <v>2528.0181818181818</v>
      </c>
    </row>
    <row r="4869" spans="1:17" x14ac:dyDescent="0.25">
      <c r="A4869" s="108" t="s">
        <v>17896</v>
      </c>
      <c r="B4869" s="108" t="s">
        <v>17530</v>
      </c>
      <c r="C4869" s="108" t="s">
        <v>17531</v>
      </c>
      <c r="D4869" s="108" t="s">
        <v>2061</v>
      </c>
      <c r="E4869" s="108" t="s">
        <v>2062</v>
      </c>
      <c r="F4869" s="108" t="s">
        <v>2068</v>
      </c>
      <c r="G4869" s="108" t="s">
        <v>2069</v>
      </c>
      <c r="H4869" s="109">
        <v>242</v>
      </c>
      <c r="I4869" s="109">
        <v>0</v>
      </c>
      <c r="J4869" s="110">
        <v>702392</v>
      </c>
      <c r="K4869" s="110">
        <v>0</v>
      </c>
      <c r="L4869" s="109">
        <v>2902.45</v>
      </c>
      <c r="M4869" s="108" t="s">
        <v>17432</v>
      </c>
      <c r="N4869" s="110">
        <v>-9499.5720000000001</v>
      </c>
      <c r="O4869" s="110">
        <v>0</v>
      </c>
      <c r="P4869" s="68">
        <f t="shared" si="152"/>
        <v>702392</v>
      </c>
      <c r="Q4869" s="68">
        <f t="shared" si="153"/>
        <v>2902.4462809917354</v>
      </c>
    </row>
    <row r="4870" spans="1:17" x14ac:dyDescent="0.25">
      <c r="A4870" s="108" t="s">
        <v>17896</v>
      </c>
      <c r="B4870" s="108" t="s">
        <v>17530</v>
      </c>
      <c r="C4870" s="108" t="s">
        <v>17531</v>
      </c>
      <c r="D4870" s="108" t="s">
        <v>2061</v>
      </c>
      <c r="E4870" s="108" t="s">
        <v>2062</v>
      </c>
      <c r="F4870" s="108" t="s">
        <v>2070</v>
      </c>
      <c r="G4870" s="108" t="s">
        <v>2071</v>
      </c>
      <c r="H4870" s="109">
        <v>57</v>
      </c>
      <c r="I4870" s="109">
        <v>0</v>
      </c>
      <c r="J4870" s="110">
        <v>118036</v>
      </c>
      <c r="K4870" s="110">
        <v>0</v>
      </c>
      <c r="L4870" s="109">
        <v>2070.81</v>
      </c>
      <c r="M4870" s="108" t="s">
        <v>17432</v>
      </c>
      <c r="N4870" s="110">
        <v>-1596.3870999999999</v>
      </c>
      <c r="O4870" s="110">
        <v>0</v>
      </c>
      <c r="P4870" s="68">
        <f t="shared" si="152"/>
        <v>118036</v>
      </c>
      <c r="Q4870" s="68">
        <f t="shared" si="153"/>
        <v>2070.8070175438597</v>
      </c>
    </row>
    <row r="4871" spans="1:17" x14ac:dyDescent="0.25">
      <c r="A4871" s="108" t="s">
        <v>17896</v>
      </c>
      <c r="B4871" s="108" t="s">
        <v>17792</v>
      </c>
      <c r="C4871" s="108" t="s">
        <v>17793</v>
      </c>
      <c r="D4871" s="108" t="s">
        <v>3193</v>
      </c>
      <c r="E4871" s="108" t="s">
        <v>3194</v>
      </c>
      <c r="F4871" s="108" t="s">
        <v>3192</v>
      </c>
      <c r="G4871" s="108" t="s">
        <v>3195</v>
      </c>
      <c r="H4871" s="109">
        <v>110</v>
      </c>
      <c r="I4871" s="109">
        <v>0</v>
      </c>
      <c r="J4871" s="110">
        <v>304574</v>
      </c>
      <c r="K4871" s="110">
        <v>0</v>
      </c>
      <c r="L4871" s="109">
        <v>2768.85</v>
      </c>
      <c r="M4871" s="108" t="s">
        <v>17432</v>
      </c>
      <c r="N4871" s="110">
        <v>-4119.2446</v>
      </c>
      <c r="O4871" s="110">
        <v>0</v>
      </c>
      <c r="P4871" s="68">
        <f t="shared" si="152"/>
        <v>304574</v>
      </c>
      <c r="Q4871" s="68">
        <f t="shared" si="153"/>
        <v>2768.8545454545456</v>
      </c>
    </row>
    <row r="4872" spans="1:17" x14ac:dyDescent="0.25">
      <c r="A4872" s="108" t="s">
        <v>17896</v>
      </c>
      <c r="B4872" s="108" t="s">
        <v>17792</v>
      </c>
      <c r="C4872" s="108" t="s">
        <v>17793</v>
      </c>
      <c r="D4872" s="108" t="s">
        <v>3193</v>
      </c>
      <c r="E4872" s="108" t="s">
        <v>3194</v>
      </c>
      <c r="F4872" s="108" t="s">
        <v>3196</v>
      </c>
      <c r="G4872" s="108" t="s">
        <v>3197</v>
      </c>
      <c r="H4872" s="109">
        <v>216</v>
      </c>
      <c r="I4872" s="109">
        <v>0</v>
      </c>
      <c r="J4872" s="110">
        <v>616997</v>
      </c>
      <c r="K4872" s="110">
        <v>0</v>
      </c>
      <c r="L4872" s="109">
        <v>2856.47</v>
      </c>
      <c r="M4872" s="108" t="s">
        <v>17432</v>
      </c>
      <c r="N4872" s="110">
        <v>-8344.6288000000004</v>
      </c>
      <c r="O4872" s="110">
        <v>0</v>
      </c>
      <c r="P4872" s="68">
        <f t="shared" si="152"/>
        <v>616997</v>
      </c>
      <c r="Q4872" s="68">
        <f t="shared" si="153"/>
        <v>2856.4675925925926</v>
      </c>
    </row>
    <row r="4873" spans="1:17" x14ac:dyDescent="0.25">
      <c r="A4873" s="108" t="s">
        <v>17896</v>
      </c>
      <c r="B4873" s="108" t="s">
        <v>17792</v>
      </c>
      <c r="C4873" s="108" t="s">
        <v>17793</v>
      </c>
      <c r="D4873" s="108" t="s">
        <v>3193</v>
      </c>
      <c r="E4873" s="108" t="s">
        <v>3194</v>
      </c>
      <c r="F4873" s="108" t="s">
        <v>3198</v>
      </c>
      <c r="G4873" s="108" t="s">
        <v>3199</v>
      </c>
      <c r="H4873" s="109">
        <v>199</v>
      </c>
      <c r="I4873" s="109">
        <v>0</v>
      </c>
      <c r="J4873" s="110">
        <v>542510</v>
      </c>
      <c r="K4873" s="110">
        <v>0</v>
      </c>
      <c r="L4873" s="109">
        <v>2726.18</v>
      </c>
      <c r="M4873" s="108" t="s">
        <v>17432</v>
      </c>
      <c r="N4873" s="110">
        <v>-7337.2205999999996</v>
      </c>
      <c r="O4873" s="110">
        <v>0</v>
      </c>
      <c r="P4873" s="68">
        <f t="shared" si="152"/>
        <v>542510</v>
      </c>
      <c r="Q4873" s="68">
        <f t="shared" si="153"/>
        <v>2726.1809045226132</v>
      </c>
    </row>
    <row r="4874" spans="1:17" x14ac:dyDescent="0.25">
      <c r="A4874" s="108" t="s">
        <v>17896</v>
      </c>
      <c r="B4874" s="108" t="s">
        <v>17530</v>
      </c>
      <c r="C4874" s="108" t="s">
        <v>17531</v>
      </c>
      <c r="D4874" s="108" t="s">
        <v>2073</v>
      </c>
      <c r="E4874" s="108" t="s">
        <v>2074</v>
      </c>
      <c r="F4874" s="108" t="s">
        <v>2072</v>
      </c>
      <c r="G4874" s="108" t="s">
        <v>2075</v>
      </c>
      <c r="H4874" s="109">
        <v>146</v>
      </c>
      <c r="I4874" s="109">
        <v>0</v>
      </c>
      <c r="J4874" s="110">
        <v>487548</v>
      </c>
      <c r="K4874" s="110">
        <v>0</v>
      </c>
      <c r="L4874" s="109">
        <v>3339.37</v>
      </c>
      <c r="M4874" s="108" t="s">
        <v>17432</v>
      </c>
      <c r="N4874" s="110">
        <v>-6593.8860999999997</v>
      </c>
      <c r="O4874" s="110">
        <v>0</v>
      </c>
      <c r="P4874" s="68">
        <f t="shared" si="152"/>
        <v>487548</v>
      </c>
      <c r="Q4874" s="68">
        <f t="shared" si="153"/>
        <v>3339.3698630136987</v>
      </c>
    </row>
    <row r="4875" spans="1:17" x14ac:dyDescent="0.25">
      <c r="A4875" s="108" t="s">
        <v>17896</v>
      </c>
      <c r="B4875" s="108" t="s">
        <v>17530</v>
      </c>
      <c r="C4875" s="108" t="s">
        <v>17531</v>
      </c>
      <c r="D4875" s="108" t="s">
        <v>2073</v>
      </c>
      <c r="E4875" s="108" t="s">
        <v>2074</v>
      </c>
      <c r="F4875" s="108" t="s">
        <v>2076</v>
      </c>
      <c r="G4875" s="108" t="s">
        <v>2077</v>
      </c>
      <c r="H4875" s="109">
        <v>204</v>
      </c>
      <c r="I4875" s="109">
        <v>0</v>
      </c>
      <c r="J4875" s="110">
        <v>637542</v>
      </c>
      <c r="K4875" s="110">
        <v>0</v>
      </c>
      <c r="L4875" s="109">
        <v>3125.21</v>
      </c>
      <c r="M4875" s="108" t="s">
        <v>17432</v>
      </c>
      <c r="N4875" s="110">
        <v>-8622.4933999999994</v>
      </c>
      <c r="O4875" s="110">
        <v>0</v>
      </c>
      <c r="P4875" s="68">
        <f t="shared" si="152"/>
        <v>637542</v>
      </c>
      <c r="Q4875" s="68">
        <f t="shared" si="153"/>
        <v>3125.205882352941</v>
      </c>
    </row>
    <row r="4876" spans="1:17" x14ac:dyDescent="0.25">
      <c r="A4876" s="108" t="s">
        <v>17896</v>
      </c>
      <c r="B4876" s="108" t="s">
        <v>17530</v>
      </c>
      <c r="C4876" s="108" t="s">
        <v>17531</v>
      </c>
      <c r="D4876" s="108" t="s">
        <v>2073</v>
      </c>
      <c r="E4876" s="108" t="s">
        <v>2074</v>
      </c>
      <c r="F4876" s="108" t="s">
        <v>2078</v>
      </c>
      <c r="G4876" s="108" t="s">
        <v>2079</v>
      </c>
      <c r="H4876" s="109">
        <v>80</v>
      </c>
      <c r="I4876" s="109">
        <v>27</v>
      </c>
      <c r="J4876" s="110">
        <v>342438</v>
      </c>
      <c r="K4876" s="110">
        <v>86410</v>
      </c>
      <c r="L4876" s="109">
        <v>3200.36</v>
      </c>
      <c r="M4876" s="108" t="s">
        <v>17432</v>
      </c>
      <c r="N4876" s="110">
        <v>-4631.3293999999996</v>
      </c>
      <c r="O4876" s="110">
        <v>0</v>
      </c>
      <c r="P4876" s="68">
        <f t="shared" si="152"/>
        <v>256028</v>
      </c>
      <c r="Q4876" s="68">
        <f t="shared" si="153"/>
        <v>3200.35</v>
      </c>
    </row>
    <row r="4877" spans="1:17" ht="30" x14ac:dyDescent="0.25">
      <c r="A4877" s="108" t="s">
        <v>17896</v>
      </c>
      <c r="B4877" s="108" t="s">
        <v>17530</v>
      </c>
      <c r="C4877" s="108" t="s">
        <v>17531</v>
      </c>
      <c r="D4877" s="108" t="s">
        <v>2081</v>
      </c>
      <c r="E4877" s="108" t="s">
        <v>2082</v>
      </c>
      <c r="F4877" s="108" t="s">
        <v>2080</v>
      </c>
      <c r="G4877" s="108" t="s">
        <v>2083</v>
      </c>
      <c r="H4877" s="109">
        <v>84</v>
      </c>
      <c r="I4877" s="109">
        <v>0</v>
      </c>
      <c r="J4877" s="110">
        <v>284903</v>
      </c>
      <c r="K4877" s="110">
        <v>0</v>
      </c>
      <c r="L4877" s="109">
        <v>3391.7</v>
      </c>
      <c r="M4877" s="108" t="s">
        <v>17428</v>
      </c>
      <c r="N4877" s="110">
        <v>13511.385899999999</v>
      </c>
      <c r="O4877" s="110">
        <v>1164.2986000000001</v>
      </c>
      <c r="P4877" s="68">
        <f t="shared" si="152"/>
        <v>284903</v>
      </c>
      <c r="Q4877" s="68">
        <f t="shared" si="153"/>
        <v>3391.7023809523807</v>
      </c>
    </row>
    <row r="4878" spans="1:17" ht="30" x14ac:dyDescent="0.25">
      <c r="A4878" s="108" t="s">
        <v>17896</v>
      </c>
      <c r="B4878" s="108" t="s">
        <v>17530</v>
      </c>
      <c r="C4878" s="108" t="s">
        <v>17531</v>
      </c>
      <c r="D4878" s="108" t="s">
        <v>2081</v>
      </c>
      <c r="E4878" s="108" t="s">
        <v>2082</v>
      </c>
      <c r="F4878" s="108" t="s">
        <v>2084</v>
      </c>
      <c r="G4878" s="108" t="s">
        <v>2083</v>
      </c>
      <c r="H4878" s="109">
        <v>76</v>
      </c>
      <c r="I4878" s="109">
        <v>0</v>
      </c>
      <c r="J4878" s="110">
        <v>293074</v>
      </c>
      <c r="K4878" s="110">
        <v>0</v>
      </c>
      <c r="L4878" s="109">
        <v>3856.24</v>
      </c>
      <c r="M4878" s="108" t="s">
        <v>17428</v>
      </c>
      <c r="N4878" s="110">
        <v>13898.8367</v>
      </c>
      <c r="O4878" s="110">
        <v>1197.6858999999999</v>
      </c>
      <c r="P4878" s="68">
        <f t="shared" si="152"/>
        <v>293074</v>
      </c>
      <c r="Q4878" s="68">
        <f t="shared" si="153"/>
        <v>3856.2368421052633</v>
      </c>
    </row>
    <row r="4879" spans="1:17" ht="30" x14ac:dyDescent="0.25">
      <c r="A4879" s="108" t="s">
        <v>17896</v>
      </c>
      <c r="B4879" s="108" t="s">
        <v>17530</v>
      </c>
      <c r="C4879" s="108" t="s">
        <v>17531</v>
      </c>
      <c r="D4879" s="108" t="s">
        <v>2081</v>
      </c>
      <c r="E4879" s="108" t="s">
        <v>2082</v>
      </c>
      <c r="F4879" s="108" t="s">
        <v>2085</v>
      </c>
      <c r="G4879" s="108" t="s">
        <v>2086</v>
      </c>
      <c r="H4879" s="109">
        <v>60</v>
      </c>
      <c r="I4879" s="109">
        <v>0</v>
      </c>
      <c r="J4879" s="110">
        <v>179433</v>
      </c>
      <c r="K4879" s="110">
        <v>0</v>
      </c>
      <c r="L4879" s="109">
        <v>2990.55</v>
      </c>
      <c r="M4879" s="108" t="s">
        <v>17428</v>
      </c>
      <c r="N4879" s="110">
        <v>8509.5267000000003</v>
      </c>
      <c r="O4879" s="110">
        <v>733.28009999999995</v>
      </c>
      <c r="P4879" s="68">
        <f t="shared" si="152"/>
        <v>179433</v>
      </c>
      <c r="Q4879" s="68">
        <f t="shared" si="153"/>
        <v>2990.55</v>
      </c>
    </row>
    <row r="4880" spans="1:17" x14ac:dyDescent="0.25">
      <c r="A4880" s="108" t="s">
        <v>17896</v>
      </c>
      <c r="B4880" s="108" t="s">
        <v>17530</v>
      </c>
      <c r="C4880" s="108" t="s">
        <v>17531</v>
      </c>
      <c r="D4880" s="108" t="s">
        <v>2081</v>
      </c>
      <c r="E4880" s="108" t="s">
        <v>2082</v>
      </c>
      <c r="F4880" s="108" t="s">
        <v>2087</v>
      </c>
      <c r="G4880" s="108" t="s">
        <v>2088</v>
      </c>
      <c r="H4880" s="109">
        <v>40</v>
      </c>
      <c r="I4880" s="109">
        <v>0</v>
      </c>
      <c r="J4880" s="110">
        <v>58586</v>
      </c>
      <c r="K4880" s="110">
        <v>0</v>
      </c>
      <c r="L4880" s="109">
        <v>1464.65</v>
      </c>
      <c r="M4880" s="108" t="s">
        <v>17428</v>
      </c>
      <c r="N4880" s="110">
        <v>2778.4351000000001</v>
      </c>
      <c r="O4880" s="110">
        <v>239.42240000000001</v>
      </c>
      <c r="P4880" s="68">
        <f t="shared" si="152"/>
        <v>58586</v>
      </c>
      <c r="Q4880" s="68">
        <f t="shared" si="153"/>
        <v>1464.65</v>
      </c>
    </row>
    <row r="4881" spans="1:17" ht="30" x14ac:dyDescent="0.25">
      <c r="A4881" s="108" t="s">
        <v>17896</v>
      </c>
      <c r="B4881" s="108" t="s">
        <v>17530</v>
      </c>
      <c r="C4881" s="108" t="s">
        <v>17531</v>
      </c>
      <c r="D4881" s="108" t="s">
        <v>2081</v>
      </c>
      <c r="E4881" s="108" t="s">
        <v>2082</v>
      </c>
      <c r="F4881" s="108" t="s">
        <v>2089</v>
      </c>
      <c r="G4881" s="108" t="s">
        <v>2090</v>
      </c>
      <c r="H4881" s="109">
        <v>19</v>
      </c>
      <c r="I4881" s="109">
        <v>0</v>
      </c>
      <c r="J4881" s="110">
        <v>45716</v>
      </c>
      <c r="K4881" s="110">
        <v>0</v>
      </c>
      <c r="L4881" s="109">
        <v>2406.11</v>
      </c>
      <c r="M4881" s="108" t="s">
        <v>17428</v>
      </c>
      <c r="N4881" s="110">
        <v>2168.0326</v>
      </c>
      <c r="O4881" s="110">
        <v>186.82300000000001</v>
      </c>
      <c r="P4881" s="68">
        <f t="shared" si="152"/>
        <v>45716</v>
      </c>
      <c r="Q4881" s="68">
        <f t="shared" si="153"/>
        <v>2406.1052631578946</v>
      </c>
    </row>
    <row r="4882" spans="1:17" ht="30" x14ac:dyDescent="0.25">
      <c r="A4882" s="108" t="s">
        <v>17896</v>
      </c>
      <c r="B4882" s="108" t="s">
        <v>17530</v>
      </c>
      <c r="C4882" s="108" t="s">
        <v>17531</v>
      </c>
      <c r="D4882" s="108" t="s">
        <v>2092</v>
      </c>
      <c r="E4882" s="108" t="s">
        <v>2093</v>
      </c>
      <c r="F4882" s="108" t="s">
        <v>2091</v>
      </c>
      <c r="G4882" s="108" t="s">
        <v>2094</v>
      </c>
      <c r="H4882" s="109">
        <v>190</v>
      </c>
      <c r="I4882" s="109">
        <v>0</v>
      </c>
      <c r="J4882" s="110">
        <v>672421</v>
      </c>
      <c r="K4882" s="110">
        <v>0</v>
      </c>
      <c r="L4882" s="109">
        <v>3539.06</v>
      </c>
      <c r="M4882" s="108" t="s">
        <v>17432</v>
      </c>
      <c r="N4882" s="110">
        <v>-9094.2258999999995</v>
      </c>
      <c r="O4882" s="110">
        <v>0</v>
      </c>
      <c r="P4882" s="68">
        <f t="shared" si="152"/>
        <v>672421</v>
      </c>
      <c r="Q4882" s="68">
        <f t="shared" si="153"/>
        <v>3539.0578947368422</v>
      </c>
    </row>
    <row r="4883" spans="1:17" ht="30" x14ac:dyDescent="0.25">
      <c r="A4883" s="108" t="s">
        <v>17896</v>
      </c>
      <c r="B4883" s="108" t="s">
        <v>17530</v>
      </c>
      <c r="C4883" s="108" t="s">
        <v>17531</v>
      </c>
      <c r="D4883" s="108" t="s">
        <v>2092</v>
      </c>
      <c r="E4883" s="108" t="s">
        <v>2093</v>
      </c>
      <c r="F4883" s="108" t="s">
        <v>2095</v>
      </c>
      <c r="G4883" s="108" t="s">
        <v>2094</v>
      </c>
      <c r="H4883" s="109">
        <v>112</v>
      </c>
      <c r="I4883" s="109">
        <v>0</v>
      </c>
      <c r="J4883" s="110">
        <v>321099</v>
      </c>
      <c r="K4883" s="110">
        <v>0</v>
      </c>
      <c r="L4883" s="109">
        <v>2866.96</v>
      </c>
      <c r="M4883" s="108" t="s">
        <v>17432</v>
      </c>
      <c r="N4883" s="110">
        <v>-4342.7354999999998</v>
      </c>
      <c r="O4883" s="110">
        <v>0</v>
      </c>
      <c r="P4883" s="68">
        <f t="shared" si="152"/>
        <v>321099</v>
      </c>
      <c r="Q4883" s="68">
        <f t="shared" si="153"/>
        <v>2866.9553571428573</v>
      </c>
    </row>
    <row r="4884" spans="1:17" ht="30" x14ac:dyDescent="0.25">
      <c r="A4884" s="108" t="s">
        <v>17896</v>
      </c>
      <c r="B4884" s="108" t="s">
        <v>17530</v>
      </c>
      <c r="C4884" s="108" t="s">
        <v>17531</v>
      </c>
      <c r="D4884" s="108" t="s">
        <v>2097</v>
      </c>
      <c r="E4884" s="108" t="s">
        <v>2098</v>
      </c>
      <c r="F4884" s="108" t="s">
        <v>2096</v>
      </c>
      <c r="G4884" s="108" t="s">
        <v>2099</v>
      </c>
      <c r="H4884" s="109">
        <v>270</v>
      </c>
      <c r="I4884" s="109">
        <v>0</v>
      </c>
      <c r="J4884" s="110">
        <v>665528</v>
      </c>
      <c r="K4884" s="110">
        <v>0</v>
      </c>
      <c r="L4884" s="109">
        <v>2464.92</v>
      </c>
      <c r="M4884" s="108" t="s">
        <v>17432</v>
      </c>
      <c r="N4884" s="110">
        <v>-9000.9989999999998</v>
      </c>
      <c r="O4884" s="110">
        <v>0</v>
      </c>
      <c r="P4884" s="68">
        <f t="shared" si="152"/>
        <v>665528</v>
      </c>
      <c r="Q4884" s="68">
        <f t="shared" si="153"/>
        <v>2464.9185185185183</v>
      </c>
    </row>
    <row r="4885" spans="1:17" x14ac:dyDescent="0.25">
      <c r="A4885" s="108" t="s">
        <v>17896</v>
      </c>
      <c r="B4885" s="108" t="s">
        <v>17530</v>
      </c>
      <c r="C4885" s="108" t="s">
        <v>17531</v>
      </c>
      <c r="D4885" s="108" t="s">
        <v>2097</v>
      </c>
      <c r="E4885" s="108" t="s">
        <v>2098</v>
      </c>
      <c r="F4885" s="108" t="s">
        <v>2100</v>
      </c>
      <c r="G4885" s="108" t="s">
        <v>2101</v>
      </c>
      <c r="H4885" s="109">
        <v>149</v>
      </c>
      <c r="I4885" s="109">
        <v>0</v>
      </c>
      <c r="J4885" s="110">
        <v>506210</v>
      </c>
      <c r="K4885" s="110">
        <v>0</v>
      </c>
      <c r="L4885" s="109">
        <v>3397.38</v>
      </c>
      <c r="M4885" s="108" t="s">
        <v>17432</v>
      </c>
      <c r="N4885" s="110">
        <v>-6846.2843999999996</v>
      </c>
      <c r="O4885" s="110">
        <v>0</v>
      </c>
      <c r="P4885" s="68">
        <f t="shared" si="152"/>
        <v>506210</v>
      </c>
      <c r="Q4885" s="68">
        <f t="shared" si="153"/>
        <v>3397.3825503355706</v>
      </c>
    </row>
    <row r="4886" spans="1:17" x14ac:dyDescent="0.25">
      <c r="A4886" s="108" t="s">
        <v>17896</v>
      </c>
      <c r="B4886" s="108" t="s">
        <v>17530</v>
      </c>
      <c r="C4886" s="108" t="s">
        <v>17531</v>
      </c>
      <c r="D4886" s="108" t="s">
        <v>2103</v>
      </c>
      <c r="E4886" s="108" t="s">
        <v>2104</v>
      </c>
      <c r="F4886" s="108" t="s">
        <v>2102</v>
      </c>
      <c r="G4886" s="108" t="s">
        <v>2105</v>
      </c>
      <c r="H4886" s="109">
        <v>100</v>
      </c>
      <c r="I4886" s="109">
        <v>0</v>
      </c>
      <c r="J4886" s="110">
        <v>324011</v>
      </c>
      <c r="K4886" s="110">
        <v>0</v>
      </c>
      <c r="L4886" s="109">
        <v>3240.11</v>
      </c>
      <c r="M4886" s="108" t="s">
        <v>17432</v>
      </c>
      <c r="N4886" s="110">
        <v>-4382.1216000000004</v>
      </c>
      <c r="O4886" s="110">
        <v>0</v>
      </c>
      <c r="P4886" s="68">
        <f t="shared" si="152"/>
        <v>324011</v>
      </c>
      <c r="Q4886" s="68">
        <f t="shared" si="153"/>
        <v>3240.11</v>
      </c>
    </row>
    <row r="4887" spans="1:17" x14ac:dyDescent="0.25">
      <c r="A4887" s="108" t="s">
        <v>17896</v>
      </c>
      <c r="B4887" s="108" t="s">
        <v>17530</v>
      </c>
      <c r="C4887" s="108" t="s">
        <v>17531</v>
      </c>
      <c r="D4887" s="108" t="s">
        <v>2103</v>
      </c>
      <c r="E4887" s="108" t="s">
        <v>2104</v>
      </c>
      <c r="F4887" s="108" t="s">
        <v>2106</v>
      </c>
      <c r="G4887" s="108" t="s">
        <v>2107</v>
      </c>
      <c r="H4887" s="109">
        <v>99</v>
      </c>
      <c r="I4887" s="109">
        <v>0</v>
      </c>
      <c r="J4887" s="110">
        <v>238124</v>
      </c>
      <c r="K4887" s="110">
        <v>0</v>
      </c>
      <c r="L4887" s="109">
        <v>2405.29</v>
      </c>
      <c r="M4887" s="108" t="s">
        <v>17432</v>
      </c>
      <c r="N4887" s="110">
        <v>-3220.5331000000001</v>
      </c>
      <c r="O4887" s="110">
        <v>0</v>
      </c>
      <c r="P4887" s="68">
        <f t="shared" si="152"/>
        <v>238124</v>
      </c>
      <c r="Q4887" s="68">
        <f t="shared" si="153"/>
        <v>2405.2929292929293</v>
      </c>
    </row>
    <row r="4888" spans="1:17" x14ac:dyDescent="0.25">
      <c r="A4888" s="108" t="s">
        <v>17896</v>
      </c>
      <c r="B4888" s="108" t="s">
        <v>17530</v>
      </c>
      <c r="C4888" s="108" t="s">
        <v>17531</v>
      </c>
      <c r="D4888" s="108" t="s">
        <v>2103</v>
      </c>
      <c r="E4888" s="108" t="s">
        <v>2104</v>
      </c>
      <c r="F4888" s="108" t="s">
        <v>2108</v>
      </c>
      <c r="G4888" s="108" t="s">
        <v>2109</v>
      </c>
      <c r="H4888" s="109">
        <v>100</v>
      </c>
      <c r="I4888" s="109">
        <v>0</v>
      </c>
      <c r="J4888" s="110">
        <v>238908</v>
      </c>
      <c r="K4888" s="110">
        <v>0</v>
      </c>
      <c r="L4888" s="109">
        <v>2389.08</v>
      </c>
      <c r="M4888" s="108" t="s">
        <v>17432</v>
      </c>
      <c r="N4888" s="110">
        <v>-3231.1359000000002</v>
      </c>
      <c r="O4888" s="110">
        <v>0</v>
      </c>
      <c r="P4888" s="68">
        <f t="shared" si="152"/>
        <v>238908</v>
      </c>
      <c r="Q4888" s="68">
        <f t="shared" si="153"/>
        <v>2389.08</v>
      </c>
    </row>
    <row r="4889" spans="1:17" ht="30" x14ac:dyDescent="0.25">
      <c r="A4889" s="108" t="s">
        <v>17896</v>
      </c>
      <c r="B4889" s="108" t="s">
        <v>17792</v>
      </c>
      <c r="C4889" s="108" t="s">
        <v>17793</v>
      </c>
      <c r="D4889" s="108" t="s">
        <v>3201</v>
      </c>
      <c r="E4889" s="108" t="s">
        <v>3202</v>
      </c>
      <c r="F4889" s="108" t="s">
        <v>3200</v>
      </c>
      <c r="G4889" s="108" t="s">
        <v>3203</v>
      </c>
      <c r="H4889" s="109">
        <v>140</v>
      </c>
      <c r="I4889" s="109">
        <v>0</v>
      </c>
      <c r="J4889" s="110">
        <v>522547</v>
      </c>
      <c r="K4889" s="110">
        <v>0</v>
      </c>
      <c r="L4889" s="109">
        <v>3732.48</v>
      </c>
      <c r="M4889" s="108" t="s">
        <v>17428</v>
      </c>
      <c r="N4889" s="110">
        <v>24781.507000000001</v>
      </c>
      <c r="O4889" s="110">
        <v>2135.4638</v>
      </c>
      <c r="P4889" s="68">
        <f t="shared" si="152"/>
        <v>522547</v>
      </c>
      <c r="Q4889" s="68">
        <f t="shared" si="153"/>
        <v>3732.4785714285713</v>
      </c>
    </row>
    <row r="4890" spans="1:17" ht="30" x14ac:dyDescent="0.25">
      <c r="A4890" s="108" t="s">
        <v>17896</v>
      </c>
      <c r="B4890" s="108" t="s">
        <v>17792</v>
      </c>
      <c r="C4890" s="108" t="s">
        <v>17793</v>
      </c>
      <c r="D4890" s="108" t="s">
        <v>3201</v>
      </c>
      <c r="E4890" s="108" t="s">
        <v>3202</v>
      </c>
      <c r="F4890" s="108" t="s">
        <v>3204</v>
      </c>
      <c r="G4890" s="108" t="s">
        <v>3205</v>
      </c>
      <c r="H4890" s="109">
        <v>144</v>
      </c>
      <c r="I4890" s="109">
        <v>0</v>
      </c>
      <c r="J4890" s="110">
        <v>437364</v>
      </c>
      <c r="K4890" s="110">
        <v>0</v>
      </c>
      <c r="L4890" s="109">
        <v>3037.25</v>
      </c>
      <c r="M4890" s="108" t="s">
        <v>17428</v>
      </c>
      <c r="N4890" s="110">
        <v>20741.763200000001</v>
      </c>
      <c r="O4890" s="110">
        <v>1787.3523</v>
      </c>
      <c r="P4890" s="68">
        <f t="shared" si="152"/>
        <v>437364</v>
      </c>
      <c r="Q4890" s="68">
        <f t="shared" si="153"/>
        <v>3037.25</v>
      </c>
    </row>
    <row r="4891" spans="1:17" x14ac:dyDescent="0.25">
      <c r="A4891" s="108" t="s">
        <v>17896</v>
      </c>
      <c r="B4891" s="108" t="s">
        <v>17530</v>
      </c>
      <c r="C4891" s="108" t="s">
        <v>17531</v>
      </c>
      <c r="D4891" s="108" t="s">
        <v>2111</v>
      </c>
      <c r="E4891" s="108" t="s">
        <v>2112</v>
      </c>
      <c r="F4891" s="108" t="s">
        <v>2110</v>
      </c>
      <c r="G4891" s="108" t="s">
        <v>2113</v>
      </c>
      <c r="H4891" s="109">
        <v>50</v>
      </c>
      <c r="I4891" s="109">
        <v>0</v>
      </c>
      <c r="J4891" s="110">
        <v>178854</v>
      </c>
      <c r="K4891" s="110">
        <v>0</v>
      </c>
      <c r="L4891" s="109">
        <v>3577.08</v>
      </c>
      <c r="M4891" s="108" t="s">
        <v>17428</v>
      </c>
      <c r="N4891" s="110">
        <v>8482.0709000000006</v>
      </c>
      <c r="O4891" s="110">
        <v>730.91420000000005</v>
      </c>
      <c r="P4891" s="68">
        <f t="shared" si="152"/>
        <v>178854</v>
      </c>
      <c r="Q4891" s="68">
        <f t="shared" si="153"/>
        <v>3577.08</v>
      </c>
    </row>
    <row r="4892" spans="1:17" x14ac:dyDescent="0.25">
      <c r="A4892" s="108" t="s">
        <v>17896</v>
      </c>
      <c r="B4892" s="108" t="s">
        <v>17530</v>
      </c>
      <c r="C4892" s="108" t="s">
        <v>17531</v>
      </c>
      <c r="D4892" s="108" t="s">
        <v>2111</v>
      </c>
      <c r="E4892" s="108" t="s">
        <v>2112</v>
      </c>
      <c r="F4892" s="108" t="s">
        <v>2114</v>
      </c>
      <c r="G4892" s="108" t="s">
        <v>2115</v>
      </c>
      <c r="H4892" s="109">
        <v>48</v>
      </c>
      <c r="I4892" s="109">
        <v>0</v>
      </c>
      <c r="J4892" s="110">
        <v>179611</v>
      </c>
      <c r="K4892" s="110">
        <v>0</v>
      </c>
      <c r="L4892" s="109">
        <v>3741.9</v>
      </c>
      <c r="M4892" s="108" t="s">
        <v>17428</v>
      </c>
      <c r="N4892" s="110">
        <v>8517.9562999999998</v>
      </c>
      <c r="O4892" s="110">
        <v>734.00649999999996</v>
      </c>
      <c r="P4892" s="68">
        <f t="shared" si="152"/>
        <v>179611</v>
      </c>
      <c r="Q4892" s="68">
        <f t="shared" si="153"/>
        <v>3741.8958333333335</v>
      </c>
    </row>
    <row r="4893" spans="1:17" x14ac:dyDescent="0.25">
      <c r="A4893" s="108" t="s">
        <v>17896</v>
      </c>
      <c r="B4893" s="108" t="s">
        <v>17530</v>
      </c>
      <c r="C4893" s="108" t="s">
        <v>17531</v>
      </c>
      <c r="D4893" s="108" t="s">
        <v>2111</v>
      </c>
      <c r="E4893" s="108" t="s">
        <v>2112</v>
      </c>
      <c r="F4893" s="108" t="s">
        <v>2118</v>
      </c>
      <c r="G4893" s="108" t="s">
        <v>2119</v>
      </c>
      <c r="H4893" s="109">
        <v>25</v>
      </c>
      <c r="I4893" s="109">
        <v>0</v>
      </c>
      <c r="J4893" s="110">
        <v>71475</v>
      </c>
      <c r="K4893" s="110">
        <v>0</v>
      </c>
      <c r="L4893" s="109">
        <v>2859</v>
      </c>
      <c r="M4893" s="108" t="s">
        <v>17428</v>
      </c>
      <c r="N4893" s="110">
        <v>3389.6720999999998</v>
      </c>
      <c r="O4893" s="110">
        <v>292.09370000000001</v>
      </c>
      <c r="P4893" s="68">
        <f t="shared" si="152"/>
        <v>71475</v>
      </c>
      <c r="Q4893" s="68">
        <f t="shared" si="153"/>
        <v>2859</v>
      </c>
    </row>
    <row r="4894" spans="1:17" ht="30" x14ac:dyDescent="0.25">
      <c r="A4894" s="108" t="s">
        <v>17896</v>
      </c>
      <c r="B4894" s="108" t="s">
        <v>17530</v>
      </c>
      <c r="C4894" s="108" t="s">
        <v>17531</v>
      </c>
      <c r="D4894" s="108" t="s">
        <v>2111</v>
      </c>
      <c r="E4894" s="108" t="s">
        <v>2112</v>
      </c>
      <c r="F4894" s="108" t="s">
        <v>2116</v>
      </c>
      <c r="G4894" s="108" t="s">
        <v>2117</v>
      </c>
      <c r="H4894" s="109">
        <v>109</v>
      </c>
      <c r="I4894" s="109">
        <v>0</v>
      </c>
      <c r="J4894" s="110">
        <v>430348</v>
      </c>
      <c r="K4894" s="110">
        <v>0</v>
      </c>
      <c r="L4894" s="109">
        <v>3948.15</v>
      </c>
      <c r="M4894" s="108" t="s">
        <v>17428</v>
      </c>
      <c r="N4894" s="110">
        <v>20408.9846</v>
      </c>
      <c r="O4894" s="110">
        <v>1758.6762000000001</v>
      </c>
      <c r="P4894" s="68">
        <f t="shared" si="152"/>
        <v>430348</v>
      </c>
      <c r="Q4894" s="68">
        <f t="shared" si="153"/>
        <v>3948.1467889908258</v>
      </c>
    </row>
    <row r="4895" spans="1:17" x14ac:dyDescent="0.25">
      <c r="A4895" s="108" t="s">
        <v>17896</v>
      </c>
      <c r="B4895" s="108" t="s">
        <v>17530</v>
      </c>
      <c r="C4895" s="108" t="s">
        <v>17531</v>
      </c>
      <c r="D4895" s="108" t="s">
        <v>2121</v>
      </c>
      <c r="E4895" s="108" t="s">
        <v>2122</v>
      </c>
      <c r="F4895" s="108" t="s">
        <v>2120</v>
      </c>
      <c r="G4895" s="108" t="s">
        <v>2123</v>
      </c>
      <c r="H4895" s="109">
        <v>200</v>
      </c>
      <c r="I4895" s="109">
        <v>0</v>
      </c>
      <c r="J4895" s="110">
        <v>531136</v>
      </c>
      <c r="K4895" s="110">
        <v>0</v>
      </c>
      <c r="L4895" s="109">
        <v>2655.68</v>
      </c>
      <c r="M4895" s="108" t="s">
        <v>17432</v>
      </c>
      <c r="N4895" s="110">
        <v>-7183.3991999999998</v>
      </c>
      <c r="O4895" s="110">
        <v>0</v>
      </c>
      <c r="P4895" s="68">
        <f t="shared" si="152"/>
        <v>531136</v>
      </c>
      <c r="Q4895" s="68">
        <f t="shared" si="153"/>
        <v>2655.68</v>
      </c>
    </row>
    <row r="4896" spans="1:17" x14ac:dyDescent="0.25">
      <c r="A4896" s="108" t="s">
        <v>17896</v>
      </c>
      <c r="B4896" s="108" t="s">
        <v>17530</v>
      </c>
      <c r="C4896" s="108" t="s">
        <v>17531</v>
      </c>
      <c r="D4896" s="108" t="s">
        <v>2121</v>
      </c>
      <c r="E4896" s="108" t="s">
        <v>2122</v>
      </c>
      <c r="F4896" s="108" t="s">
        <v>2124</v>
      </c>
      <c r="G4896" s="108" t="s">
        <v>2125</v>
      </c>
      <c r="H4896" s="109">
        <v>290</v>
      </c>
      <c r="I4896" s="109">
        <v>0</v>
      </c>
      <c r="J4896" s="110">
        <v>1001116</v>
      </c>
      <c r="K4896" s="110">
        <v>0</v>
      </c>
      <c r="L4896" s="109">
        <v>3452.12</v>
      </c>
      <c r="M4896" s="108" t="s">
        <v>17432</v>
      </c>
      <c r="N4896" s="110">
        <v>-13539.682199999999</v>
      </c>
      <c r="O4896" s="110">
        <v>0</v>
      </c>
      <c r="P4896" s="68">
        <f t="shared" si="152"/>
        <v>1001116</v>
      </c>
      <c r="Q4896" s="68">
        <f t="shared" si="153"/>
        <v>3452.1241379310345</v>
      </c>
    </row>
    <row r="4897" spans="1:17" x14ac:dyDescent="0.25">
      <c r="A4897" s="108" t="s">
        <v>17896</v>
      </c>
      <c r="B4897" s="108" t="s">
        <v>17530</v>
      </c>
      <c r="C4897" s="108" t="s">
        <v>17531</v>
      </c>
      <c r="D4897" s="108" t="s">
        <v>2121</v>
      </c>
      <c r="E4897" s="108" t="s">
        <v>2122</v>
      </c>
      <c r="F4897" s="108" t="s">
        <v>2126</v>
      </c>
      <c r="G4897" s="108" t="s">
        <v>2127</v>
      </c>
      <c r="H4897" s="109">
        <v>190</v>
      </c>
      <c r="I4897" s="109">
        <v>0</v>
      </c>
      <c r="J4897" s="110">
        <v>498169</v>
      </c>
      <c r="K4897" s="110">
        <v>0</v>
      </c>
      <c r="L4897" s="109">
        <v>2621.94</v>
      </c>
      <c r="M4897" s="108" t="s">
        <v>17432</v>
      </c>
      <c r="N4897" s="110">
        <v>-6737.5299000000005</v>
      </c>
      <c r="O4897" s="110">
        <v>0</v>
      </c>
      <c r="P4897" s="68">
        <f t="shared" si="152"/>
        <v>498169</v>
      </c>
      <c r="Q4897" s="68">
        <f t="shared" si="153"/>
        <v>2621.9421052631578</v>
      </c>
    </row>
    <row r="4898" spans="1:17" x14ac:dyDescent="0.25">
      <c r="A4898" s="108" t="s">
        <v>17896</v>
      </c>
      <c r="B4898" s="108" t="s">
        <v>17530</v>
      </c>
      <c r="C4898" s="108" t="s">
        <v>17531</v>
      </c>
      <c r="D4898" s="108" t="s">
        <v>2121</v>
      </c>
      <c r="E4898" s="108" t="s">
        <v>2122</v>
      </c>
      <c r="F4898" s="108" t="s">
        <v>2128</v>
      </c>
      <c r="G4898" s="108" t="s">
        <v>1814</v>
      </c>
      <c r="H4898" s="109">
        <v>181</v>
      </c>
      <c r="I4898" s="109">
        <v>0</v>
      </c>
      <c r="J4898" s="110">
        <v>494822</v>
      </c>
      <c r="K4898" s="110">
        <v>0</v>
      </c>
      <c r="L4898" s="109">
        <v>2733.82</v>
      </c>
      <c r="M4898" s="108" t="s">
        <v>17432</v>
      </c>
      <c r="N4898" s="110">
        <v>-6692.2668000000003</v>
      </c>
      <c r="O4898" s="110">
        <v>0</v>
      </c>
      <c r="P4898" s="68">
        <f t="shared" si="152"/>
        <v>494822</v>
      </c>
      <c r="Q4898" s="68">
        <f t="shared" si="153"/>
        <v>2733.8232044198894</v>
      </c>
    </row>
    <row r="4899" spans="1:17" x14ac:dyDescent="0.25">
      <c r="A4899" s="108" t="s">
        <v>17896</v>
      </c>
      <c r="B4899" s="108" t="s">
        <v>17792</v>
      </c>
      <c r="C4899" s="108" t="s">
        <v>17793</v>
      </c>
      <c r="D4899" s="108" t="s">
        <v>3207</v>
      </c>
      <c r="E4899" s="108" t="s">
        <v>3208</v>
      </c>
      <c r="F4899" s="108" t="s">
        <v>3206</v>
      </c>
      <c r="G4899" s="108" t="s">
        <v>3209</v>
      </c>
      <c r="H4899" s="109">
        <v>158</v>
      </c>
      <c r="I4899" s="109">
        <v>0</v>
      </c>
      <c r="J4899" s="110">
        <v>524097</v>
      </c>
      <c r="K4899" s="110">
        <v>0</v>
      </c>
      <c r="L4899" s="109">
        <v>3317.07</v>
      </c>
      <c r="M4899" s="108" t="s">
        <v>17428</v>
      </c>
      <c r="N4899" s="110">
        <v>24855.0213</v>
      </c>
      <c r="O4899" s="110">
        <v>2141.7986000000001</v>
      </c>
      <c r="P4899" s="68">
        <f t="shared" si="152"/>
        <v>524097</v>
      </c>
      <c r="Q4899" s="68">
        <f t="shared" si="153"/>
        <v>3317.0696202531644</v>
      </c>
    </row>
    <row r="4900" spans="1:17" x14ac:dyDescent="0.25">
      <c r="A4900" s="108" t="s">
        <v>17896</v>
      </c>
      <c r="B4900" s="108" t="s">
        <v>17530</v>
      </c>
      <c r="C4900" s="108" t="s">
        <v>17531</v>
      </c>
      <c r="D4900" s="108" t="s">
        <v>2130</v>
      </c>
      <c r="E4900" s="108" t="s">
        <v>2131</v>
      </c>
      <c r="F4900" s="108" t="s">
        <v>2129</v>
      </c>
      <c r="G4900" s="108" t="s">
        <v>2132</v>
      </c>
      <c r="H4900" s="109">
        <v>118</v>
      </c>
      <c r="I4900" s="109">
        <v>0</v>
      </c>
      <c r="J4900" s="110">
        <v>321592</v>
      </c>
      <c r="K4900" s="110">
        <v>0</v>
      </c>
      <c r="L4900" s="109">
        <v>2725.36</v>
      </c>
      <c r="M4900" s="108" t="s">
        <v>17428</v>
      </c>
      <c r="N4900" s="110">
        <v>15251.3115</v>
      </c>
      <c r="O4900" s="110">
        <v>1314.2309</v>
      </c>
      <c r="P4900" s="68">
        <f t="shared" si="152"/>
        <v>321592</v>
      </c>
      <c r="Q4900" s="68">
        <f t="shared" si="153"/>
        <v>2725.3559322033898</v>
      </c>
    </row>
    <row r="4901" spans="1:17" x14ac:dyDescent="0.25">
      <c r="A4901" s="108" t="s">
        <v>17896</v>
      </c>
      <c r="B4901" s="108" t="s">
        <v>17530</v>
      </c>
      <c r="C4901" s="108" t="s">
        <v>17531</v>
      </c>
      <c r="D4901" s="108" t="s">
        <v>2130</v>
      </c>
      <c r="E4901" s="108" t="s">
        <v>2131</v>
      </c>
      <c r="F4901" s="108" t="s">
        <v>2133</v>
      </c>
      <c r="G4901" s="108" t="s">
        <v>2134</v>
      </c>
      <c r="H4901" s="109">
        <v>142</v>
      </c>
      <c r="I4901" s="109">
        <v>0</v>
      </c>
      <c r="J4901" s="110">
        <v>380832</v>
      </c>
      <c r="K4901" s="110">
        <v>0</v>
      </c>
      <c r="L4901" s="109">
        <v>2681.92</v>
      </c>
      <c r="M4901" s="108" t="s">
        <v>17428</v>
      </c>
      <c r="N4901" s="110">
        <v>18060.7595</v>
      </c>
      <c r="O4901" s="110">
        <v>1556.3257000000001</v>
      </c>
      <c r="P4901" s="68">
        <f t="shared" si="152"/>
        <v>380832</v>
      </c>
      <c r="Q4901" s="68">
        <f t="shared" si="153"/>
        <v>2681.9154929577467</v>
      </c>
    </row>
    <row r="4902" spans="1:17" x14ac:dyDescent="0.25">
      <c r="A4902" s="108" t="s">
        <v>17896</v>
      </c>
      <c r="B4902" s="108" t="s">
        <v>17530</v>
      </c>
      <c r="C4902" s="108" t="s">
        <v>17531</v>
      </c>
      <c r="D4902" s="108" t="s">
        <v>2130</v>
      </c>
      <c r="E4902" s="108" t="s">
        <v>2131</v>
      </c>
      <c r="F4902" s="108" t="s">
        <v>2135</v>
      </c>
      <c r="G4902" s="108" t="s">
        <v>2136</v>
      </c>
      <c r="H4902" s="109">
        <v>198</v>
      </c>
      <c r="I4902" s="109">
        <v>0</v>
      </c>
      <c r="J4902" s="110">
        <v>602882</v>
      </c>
      <c r="K4902" s="110">
        <v>0</v>
      </c>
      <c r="L4902" s="109">
        <v>3044.86</v>
      </c>
      <c r="M4902" s="108" t="s">
        <v>17428</v>
      </c>
      <c r="N4902" s="110">
        <v>28591.357100000001</v>
      </c>
      <c r="O4902" s="110">
        <v>2463.7649000000001</v>
      </c>
      <c r="P4902" s="68">
        <f t="shared" si="152"/>
        <v>602882</v>
      </c>
      <c r="Q4902" s="68">
        <f t="shared" si="153"/>
        <v>3044.8585858585857</v>
      </c>
    </row>
    <row r="4903" spans="1:17" x14ac:dyDescent="0.25">
      <c r="A4903" s="108" t="s">
        <v>17896</v>
      </c>
      <c r="B4903" s="108" t="s">
        <v>17530</v>
      </c>
      <c r="C4903" s="108" t="s">
        <v>17531</v>
      </c>
      <c r="D4903" s="108" t="s">
        <v>2138</v>
      </c>
      <c r="E4903" s="108" t="s">
        <v>2139</v>
      </c>
      <c r="F4903" s="108" t="s">
        <v>2137</v>
      </c>
      <c r="G4903" s="108" t="s">
        <v>2140</v>
      </c>
      <c r="H4903" s="109">
        <v>224</v>
      </c>
      <c r="I4903" s="109">
        <v>0</v>
      </c>
      <c r="J4903" s="110">
        <v>553485</v>
      </c>
      <c r="K4903" s="110">
        <v>0</v>
      </c>
      <c r="L4903" s="109">
        <v>2470.92</v>
      </c>
      <c r="M4903" s="108" t="s">
        <v>17432</v>
      </c>
      <c r="N4903" s="110">
        <v>-7485.6593999999996</v>
      </c>
      <c r="O4903" s="110">
        <v>0</v>
      </c>
      <c r="P4903" s="68">
        <f t="shared" si="152"/>
        <v>553485</v>
      </c>
      <c r="Q4903" s="68">
        <f t="shared" si="153"/>
        <v>2470.9151785714284</v>
      </c>
    </row>
    <row r="4904" spans="1:17" x14ac:dyDescent="0.25">
      <c r="A4904" s="108" t="s">
        <v>17896</v>
      </c>
      <c r="B4904" s="108" t="s">
        <v>17530</v>
      </c>
      <c r="C4904" s="108" t="s">
        <v>17531</v>
      </c>
      <c r="D4904" s="108" t="s">
        <v>2138</v>
      </c>
      <c r="E4904" s="108" t="s">
        <v>2139</v>
      </c>
      <c r="F4904" s="108" t="s">
        <v>2141</v>
      </c>
      <c r="G4904" s="108" t="s">
        <v>2142</v>
      </c>
      <c r="H4904" s="109">
        <v>120</v>
      </c>
      <c r="I4904" s="109">
        <v>0</v>
      </c>
      <c r="J4904" s="110">
        <v>304210</v>
      </c>
      <c r="K4904" s="110">
        <v>0</v>
      </c>
      <c r="L4904" s="109">
        <v>2535.08</v>
      </c>
      <c r="M4904" s="108" t="s">
        <v>17432</v>
      </c>
      <c r="N4904" s="110">
        <v>-4114.3137999999999</v>
      </c>
      <c r="O4904" s="110">
        <v>0</v>
      </c>
      <c r="P4904" s="68">
        <f t="shared" si="152"/>
        <v>304210</v>
      </c>
      <c r="Q4904" s="68">
        <f t="shared" si="153"/>
        <v>2535.0833333333335</v>
      </c>
    </row>
    <row r="4905" spans="1:17" x14ac:dyDescent="0.25">
      <c r="A4905" s="108" t="s">
        <v>17896</v>
      </c>
      <c r="B4905" s="108" t="s">
        <v>17530</v>
      </c>
      <c r="C4905" s="108" t="s">
        <v>17531</v>
      </c>
      <c r="D4905" s="108" t="s">
        <v>2138</v>
      </c>
      <c r="E4905" s="108" t="s">
        <v>2139</v>
      </c>
      <c r="F4905" s="108" t="s">
        <v>17915</v>
      </c>
      <c r="G4905" s="108" t="s">
        <v>17916</v>
      </c>
      <c r="H4905" s="109">
        <v>13</v>
      </c>
      <c r="I4905" s="109">
        <v>0</v>
      </c>
      <c r="J4905" s="110">
        <v>48858</v>
      </c>
      <c r="K4905" s="110">
        <v>0</v>
      </c>
      <c r="L4905" s="109">
        <v>3758.31</v>
      </c>
      <c r="M4905" s="108" t="s">
        <v>17432</v>
      </c>
      <c r="N4905" s="110">
        <v>-660.78430000000003</v>
      </c>
      <c r="O4905" s="110">
        <v>0</v>
      </c>
      <c r="P4905" s="68">
        <f t="shared" si="152"/>
        <v>48858</v>
      </c>
      <c r="Q4905" s="68">
        <f t="shared" si="153"/>
        <v>3758.3076923076924</v>
      </c>
    </row>
    <row r="4906" spans="1:17" x14ac:dyDescent="0.25">
      <c r="A4906" s="108" t="s">
        <v>17896</v>
      </c>
      <c r="B4906" s="108" t="s">
        <v>17530</v>
      </c>
      <c r="C4906" s="108" t="s">
        <v>17531</v>
      </c>
      <c r="D4906" s="108" t="s">
        <v>2138</v>
      </c>
      <c r="E4906" s="108" t="s">
        <v>2139</v>
      </c>
      <c r="F4906" s="108" t="s">
        <v>2143</v>
      </c>
      <c r="G4906" s="108" t="s">
        <v>2144</v>
      </c>
      <c r="H4906" s="109">
        <v>61</v>
      </c>
      <c r="I4906" s="109">
        <v>0</v>
      </c>
      <c r="J4906" s="110">
        <v>214622</v>
      </c>
      <c r="K4906" s="110">
        <v>0</v>
      </c>
      <c r="L4906" s="109">
        <v>3518.39</v>
      </c>
      <c r="M4906" s="108" t="s">
        <v>17432</v>
      </c>
      <c r="N4906" s="110">
        <v>-2902.6788000000001</v>
      </c>
      <c r="O4906" s="110">
        <v>0</v>
      </c>
      <c r="P4906" s="68">
        <f t="shared" si="152"/>
        <v>214622</v>
      </c>
      <c r="Q4906" s="68">
        <f t="shared" si="153"/>
        <v>3518.3934426229507</v>
      </c>
    </row>
    <row r="4907" spans="1:17" x14ac:dyDescent="0.25">
      <c r="A4907" s="108" t="s">
        <v>17896</v>
      </c>
      <c r="B4907" s="108" t="s">
        <v>17530</v>
      </c>
      <c r="C4907" s="108" t="s">
        <v>17531</v>
      </c>
      <c r="D4907" s="108" t="s">
        <v>2138</v>
      </c>
      <c r="E4907" s="108" t="s">
        <v>2139</v>
      </c>
      <c r="F4907" s="108" t="s">
        <v>2145</v>
      </c>
      <c r="G4907" s="108" t="s">
        <v>2146</v>
      </c>
      <c r="H4907" s="109">
        <v>130</v>
      </c>
      <c r="I4907" s="109">
        <v>0</v>
      </c>
      <c r="J4907" s="110">
        <v>353417</v>
      </c>
      <c r="K4907" s="110">
        <v>0</v>
      </c>
      <c r="L4907" s="109">
        <v>2718.59</v>
      </c>
      <c r="M4907" s="108" t="s">
        <v>17432</v>
      </c>
      <c r="N4907" s="110">
        <v>-4779.8230999999996</v>
      </c>
      <c r="O4907" s="110">
        <v>0</v>
      </c>
      <c r="P4907" s="68">
        <f t="shared" si="152"/>
        <v>353417</v>
      </c>
      <c r="Q4907" s="68">
        <f t="shared" si="153"/>
        <v>2718.5923076923077</v>
      </c>
    </row>
    <row r="4908" spans="1:17" x14ac:dyDescent="0.25">
      <c r="A4908" s="108" t="s">
        <v>17896</v>
      </c>
      <c r="B4908" s="108" t="s">
        <v>17530</v>
      </c>
      <c r="C4908" s="108" t="s">
        <v>17531</v>
      </c>
      <c r="D4908" s="108" t="s">
        <v>2138</v>
      </c>
      <c r="E4908" s="108" t="s">
        <v>2139</v>
      </c>
      <c r="F4908" s="108" t="s">
        <v>2147</v>
      </c>
      <c r="G4908" s="108" t="s">
        <v>2148</v>
      </c>
      <c r="H4908" s="109">
        <v>100</v>
      </c>
      <c r="I4908" s="109">
        <v>0</v>
      </c>
      <c r="J4908" s="110">
        <v>117394</v>
      </c>
      <c r="K4908" s="110">
        <v>0</v>
      </c>
      <c r="L4908" s="109">
        <v>1173.94</v>
      </c>
      <c r="M4908" s="108" t="s">
        <v>17432</v>
      </c>
      <c r="N4908" s="110">
        <v>-1587.7121</v>
      </c>
      <c r="O4908" s="110">
        <v>0</v>
      </c>
      <c r="P4908" s="68">
        <f t="shared" si="152"/>
        <v>117394</v>
      </c>
      <c r="Q4908" s="68">
        <f t="shared" si="153"/>
        <v>1173.94</v>
      </c>
    </row>
    <row r="4909" spans="1:17" ht="30" x14ac:dyDescent="0.25">
      <c r="A4909" s="108" t="s">
        <v>17896</v>
      </c>
      <c r="B4909" s="108" t="s">
        <v>17530</v>
      </c>
      <c r="C4909" s="108" t="s">
        <v>17531</v>
      </c>
      <c r="D4909" s="108" t="s">
        <v>2150</v>
      </c>
      <c r="E4909" s="108" t="s">
        <v>2151</v>
      </c>
      <c r="F4909" s="108" t="s">
        <v>2149</v>
      </c>
      <c r="G4909" s="108" t="s">
        <v>2152</v>
      </c>
      <c r="H4909" s="109">
        <v>138</v>
      </c>
      <c r="I4909" s="109">
        <v>0</v>
      </c>
      <c r="J4909" s="110">
        <v>376644</v>
      </c>
      <c r="K4909" s="110">
        <v>0</v>
      </c>
      <c r="L4909" s="109">
        <v>2729.3</v>
      </c>
      <c r="M4909" s="108" t="s">
        <v>17432</v>
      </c>
      <c r="N4909" s="110">
        <v>-5093.9512000000004</v>
      </c>
      <c r="O4909" s="110">
        <v>0</v>
      </c>
      <c r="P4909" s="68">
        <f t="shared" si="152"/>
        <v>376644</v>
      </c>
      <c r="Q4909" s="68">
        <f t="shared" si="153"/>
        <v>2729.304347826087</v>
      </c>
    </row>
    <row r="4910" spans="1:17" ht="30" x14ac:dyDescent="0.25">
      <c r="A4910" s="108" t="s">
        <v>17896</v>
      </c>
      <c r="B4910" s="108" t="s">
        <v>17530</v>
      </c>
      <c r="C4910" s="108" t="s">
        <v>17531</v>
      </c>
      <c r="D4910" s="108" t="s">
        <v>2150</v>
      </c>
      <c r="E4910" s="108" t="s">
        <v>2151</v>
      </c>
      <c r="F4910" s="108" t="s">
        <v>2153</v>
      </c>
      <c r="G4910" s="108" t="s">
        <v>2152</v>
      </c>
      <c r="H4910" s="109">
        <v>135</v>
      </c>
      <c r="I4910" s="109">
        <v>0</v>
      </c>
      <c r="J4910" s="110">
        <v>497905</v>
      </c>
      <c r="K4910" s="110">
        <v>0</v>
      </c>
      <c r="L4910" s="109">
        <v>3688.19</v>
      </c>
      <c r="M4910" s="108" t="s">
        <v>17432</v>
      </c>
      <c r="N4910" s="110">
        <v>-6733.9594999999999</v>
      </c>
      <c r="O4910" s="110">
        <v>0</v>
      </c>
      <c r="P4910" s="68">
        <f t="shared" si="152"/>
        <v>497905</v>
      </c>
      <c r="Q4910" s="68">
        <f t="shared" si="153"/>
        <v>3688.1851851851852</v>
      </c>
    </row>
    <row r="4911" spans="1:17" x14ac:dyDescent="0.25">
      <c r="A4911" s="108" t="s">
        <v>17896</v>
      </c>
      <c r="B4911" s="108" t="s">
        <v>17530</v>
      </c>
      <c r="C4911" s="108" t="s">
        <v>17531</v>
      </c>
      <c r="D4911" s="108" t="s">
        <v>2150</v>
      </c>
      <c r="E4911" s="108" t="s">
        <v>2151</v>
      </c>
      <c r="F4911" s="108" t="s">
        <v>2154</v>
      </c>
      <c r="G4911" s="108" t="s">
        <v>2155</v>
      </c>
      <c r="H4911" s="109">
        <v>130</v>
      </c>
      <c r="I4911" s="109">
        <v>0</v>
      </c>
      <c r="J4911" s="110">
        <v>469835</v>
      </c>
      <c r="K4911" s="110">
        <v>0</v>
      </c>
      <c r="L4911" s="109">
        <v>3614.12</v>
      </c>
      <c r="M4911" s="108" t="s">
        <v>17432</v>
      </c>
      <c r="N4911" s="110">
        <v>-6354.3206</v>
      </c>
      <c r="O4911" s="110">
        <v>0</v>
      </c>
      <c r="P4911" s="68">
        <f t="shared" si="152"/>
        <v>469835</v>
      </c>
      <c r="Q4911" s="68">
        <f t="shared" si="153"/>
        <v>3614.1153846153848</v>
      </c>
    </row>
    <row r="4912" spans="1:17" x14ac:dyDescent="0.25">
      <c r="A4912" s="108" t="s">
        <v>17896</v>
      </c>
      <c r="B4912" s="108" t="s">
        <v>17530</v>
      </c>
      <c r="C4912" s="108" t="s">
        <v>17531</v>
      </c>
      <c r="D4912" s="108" t="s">
        <v>2157</v>
      </c>
      <c r="E4912" s="108" t="s">
        <v>2158</v>
      </c>
      <c r="F4912" s="108" t="s">
        <v>2156</v>
      </c>
      <c r="G4912" s="108" t="s">
        <v>2159</v>
      </c>
      <c r="H4912" s="109">
        <v>128</v>
      </c>
      <c r="I4912" s="109">
        <v>0</v>
      </c>
      <c r="J4912" s="110">
        <v>434482</v>
      </c>
      <c r="K4912" s="110">
        <v>0</v>
      </c>
      <c r="L4912" s="109">
        <v>3394.39</v>
      </c>
      <c r="M4912" s="108" t="s">
        <v>17432</v>
      </c>
      <c r="N4912" s="110">
        <v>-5876.1936999999998</v>
      </c>
      <c r="O4912" s="110">
        <v>0</v>
      </c>
      <c r="P4912" s="68">
        <f t="shared" si="152"/>
        <v>434482</v>
      </c>
      <c r="Q4912" s="68">
        <f t="shared" si="153"/>
        <v>3394.390625</v>
      </c>
    </row>
    <row r="4913" spans="1:17" ht="30" x14ac:dyDescent="0.25">
      <c r="A4913" s="108" t="s">
        <v>17896</v>
      </c>
      <c r="B4913" s="108" t="s">
        <v>17530</v>
      </c>
      <c r="C4913" s="108" t="s">
        <v>17531</v>
      </c>
      <c r="D4913" s="108" t="s">
        <v>2157</v>
      </c>
      <c r="E4913" s="108" t="s">
        <v>2158</v>
      </c>
      <c r="F4913" s="108" t="s">
        <v>2160</v>
      </c>
      <c r="G4913" s="108" t="s">
        <v>2161</v>
      </c>
      <c r="H4913" s="109">
        <v>179</v>
      </c>
      <c r="I4913" s="109">
        <v>0</v>
      </c>
      <c r="J4913" s="110">
        <v>499826</v>
      </c>
      <c r="K4913" s="110">
        <v>0</v>
      </c>
      <c r="L4913" s="109">
        <v>2792.32</v>
      </c>
      <c r="M4913" s="108" t="s">
        <v>17432</v>
      </c>
      <c r="N4913" s="110">
        <v>-6759.9426999999996</v>
      </c>
      <c r="O4913" s="110">
        <v>0</v>
      </c>
      <c r="P4913" s="68">
        <f t="shared" si="152"/>
        <v>499826</v>
      </c>
      <c r="Q4913" s="68">
        <f t="shared" si="153"/>
        <v>2792.3240223463686</v>
      </c>
    </row>
    <row r="4914" spans="1:17" x14ac:dyDescent="0.25">
      <c r="A4914" s="108" t="s">
        <v>17896</v>
      </c>
      <c r="B4914" s="108" t="s">
        <v>17792</v>
      </c>
      <c r="C4914" s="108" t="s">
        <v>17793</v>
      </c>
      <c r="D4914" s="108" t="s">
        <v>3211</v>
      </c>
      <c r="E4914" s="108" t="s">
        <v>3212</v>
      </c>
      <c r="F4914" s="108" t="s">
        <v>3210</v>
      </c>
      <c r="G4914" s="108" t="s">
        <v>3213</v>
      </c>
      <c r="H4914" s="109">
        <v>99</v>
      </c>
      <c r="I4914" s="109">
        <v>0</v>
      </c>
      <c r="J4914" s="110">
        <v>235596</v>
      </c>
      <c r="K4914" s="110">
        <v>0</v>
      </c>
      <c r="L4914" s="109">
        <v>2379.7600000000002</v>
      </c>
      <c r="M4914" s="108" t="s">
        <v>17432</v>
      </c>
      <c r="N4914" s="110">
        <v>-3186.3357000000001</v>
      </c>
      <c r="O4914" s="110">
        <v>0</v>
      </c>
      <c r="P4914" s="68">
        <f t="shared" si="152"/>
        <v>235596</v>
      </c>
      <c r="Q4914" s="68">
        <f t="shared" si="153"/>
        <v>2379.757575757576</v>
      </c>
    </row>
    <row r="4915" spans="1:17" x14ac:dyDescent="0.25">
      <c r="A4915" s="108" t="s">
        <v>17896</v>
      </c>
      <c r="B4915" s="108" t="s">
        <v>17792</v>
      </c>
      <c r="C4915" s="108" t="s">
        <v>17793</v>
      </c>
      <c r="D4915" s="108" t="s">
        <v>3211</v>
      </c>
      <c r="E4915" s="108" t="s">
        <v>3212</v>
      </c>
      <c r="F4915" s="108" t="s">
        <v>3214</v>
      </c>
      <c r="G4915" s="108" t="s">
        <v>3215</v>
      </c>
      <c r="H4915" s="109">
        <v>76</v>
      </c>
      <c r="I4915" s="109">
        <v>0</v>
      </c>
      <c r="J4915" s="110">
        <v>209121</v>
      </c>
      <c r="K4915" s="110">
        <v>0</v>
      </c>
      <c r="L4915" s="109">
        <v>2751.59</v>
      </c>
      <c r="M4915" s="108" t="s">
        <v>17432</v>
      </c>
      <c r="N4915" s="110">
        <v>-2828.2797</v>
      </c>
      <c r="O4915" s="110">
        <v>0</v>
      </c>
      <c r="P4915" s="68">
        <f t="shared" si="152"/>
        <v>209121</v>
      </c>
      <c r="Q4915" s="68">
        <f t="shared" si="153"/>
        <v>2751.5921052631579</v>
      </c>
    </row>
    <row r="4916" spans="1:17" x14ac:dyDescent="0.25">
      <c r="A4916" s="108" t="s">
        <v>17896</v>
      </c>
      <c r="B4916" s="108" t="s">
        <v>17530</v>
      </c>
      <c r="C4916" s="108" t="s">
        <v>17531</v>
      </c>
      <c r="D4916" s="108" t="s">
        <v>2163</v>
      </c>
      <c r="E4916" s="108" t="s">
        <v>2164</v>
      </c>
      <c r="F4916" s="108" t="s">
        <v>2162</v>
      </c>
      <c r="G4916" s="108" t="s">
        <v>2165</v>
      </c>
      <c r="H4916" s="109">
        <v>202</v>
      </c>
      <c r="I4916" s="109">
        <v>0</v>
      </c>
      <c r="J4916" s="110">
        <v>607176</v>
      </c>
      <c r="K4916" s="110">
        <v>0</v>
      </c>
      <c r="L4916" s="109">
        <v>3005.82</v>
      </c>
      <c r="M4916" s="108" t="s">
        <v>17432</v>
      </c>
      <c r="N4916" s="110">
        <v>-8211.8037000000004</v>
      </c>
      <c r="O4916" s="110">
        <v>0</v>
      </c>
      <c r="P4916" s="68">
        <f t="shared" si="152"/>
        <v>607176</v>
      </c>
      <c r="Q4916" s="68">
        <f t="shared" si="153"/>
        <v>3005.8217821782177</v>
      </c>
    </row>
    <row r="4917" spans="1:17" x14ac:dyDescent="0.25">
      <c r="A4917" s="108" t="s">
        <v>17896</v>
      </c>
      <c r="B4917" s="108" t="s">
        <v>17792</v>
      </c>
      <c r="C4917" s="108" t="s">
        <v>17793</v>
      </c>
      <c r="D4917" s="108" t="s">
        <v>3217</v>
      </c>
      <c r="E4917" s="108" t="s">
        <v>3218</v>
      </c>
      <c r="F4917" s="108" t="s">
        <v>3216</v>
      </c>
      <c r="G4917" s="108" t="s">
        <v>3219</v>
      </c>
      <c r="H4917" s="109">
        <v>61</v>
      </c>
      <c r="I4917" s="109">
        <v>0</v>
      </c>
      <c r="J4917" s="110">
        <v>169116</v>
      </c>
      <c r="K4917" s="110">
        <v>0</v>
      </c>
      <c r="L4917" s="109">
        <v>2772.39</v>
      </c>
      <c r="M4917" s="108" t="s">
        <v>17432</v>
      </c>
      <c r="N4917" s="110">
        <v>-2287.2255</v>
      </c>
      <c r="O4917" s="110">
        <v>0</v>
      </c>
      <c r="P4917" s="68">
        <f t="shared" si="152"/>
        <v>169116</v>
      </c>
      <c r="Q4917" s="68">
        <f t="shared" si="153"/>
        <v>2772.3934426229507</v>
      </c>
    </row>
    <row r="4918" spans="1:17" x14ac:dyDescent="0.25">
      <c r="A4918" s="108" t="s">
        <v>17896</v>
      </c>
      <c r="B4918" s="108" t="s">
        <v>17792</v>
      </c>
      <c r="C4918" s="108" t="s">
        <v>17793</v>
      </c>
      <c r="D4918" s="108" t="s">
        <v>3217</v>
      </c>
      <c r="E4918" s="108" t="s">
        <v>3218</v>
      </c>
      <c r="F4918" s="108" t="s">
        <v>3220</v>
      </c>
      <c r="G4918" s="108" t="s">
        <v>3221</v>
      </c>
      <c r="H4918" s="109">
        <v>40</v>
      </c>
      <c r="I4918" s="109">
        <v>0</v>
      </c>
      <c r="J4918" s="110">
        <v>133409</v>
      </c>
      <c r="K4918" s="110">
        <v>0</v>
      </c>
      <c r="L4918" s="109">
        <v>3335.22</v>
      </c>
      <c r="M4918" s="108" t="s">
        <v>17432</v>
      </c>
      <c r="N4918" s="110">
        <v>-1804.3047999999999</v>
      </c>
      <c r="O4918" s="110">
        <v>0</v>
      </c>
      <c r="P4918" s="68">
        <f t="shared" si="152"/>
        <v>133409</v>
      </c>
      <c r="Q4918" s="68">
        <f t="shared" si="153"/>
        <v>3335.2249999999999</v>
      </c>
    </row>
    <row r="4919" spans="1:17" x14ac:dyDescent="0.25">
      <c r="A4919" s="108" t="s">
        <v>17896</v>
      </c>
      <c r="B4919" s="108" t="s">
        <v>17530</v>
      </c>
      <c r="C4919" s="108" t="s">
        <v>17531</v>
      </c>
      <c r="D4919" s="108" t="s">
        <v>2167</v>
      </c>
      <c r="E4919" s="108" t="s">
        <v>2168</v>
      </c>
      <c r="F4919" s="108" t="s">
        <v>2166</v>
      </c>
      <c r="G4919" s="108" t="s">
        <v>2169</v>
      </c>
      <c r="H4919" s="109">
        <v>431</v>
      </c>
      <c r="I4919" s="109">
        <v>0</v>
      </c>
      <c r="J4919" s="110">
        <v>1288496</v>
      </c>
      <c r="K4919" s="110">
        <v>0</v>
      </c>
      <c r="L4919" s="109">
        <v>2989.55</v>
      </c>
      <c r="M4919" s="108" t="s">
        <v>17432</v>
      </c>
      <c r="N4919" s="110">
        <v>-17426.381799999999</v>
      </c>
      <c r="O4919" s="110">
        <v>0</v>
      </c>
      <c r="P4919" s="68">
        <f t="shared" si="152"/>
        <v>1288496</v>
      </c>
      <c r="Q4919" s="68">
        <f t="shared" si="153"/>
        <v>2989.5498839907191</v>
      </c>
    </row>
    <row r="4920" spans="1:17" x14ac:dyDescent="0.25">
      <c r="A4920" s="108" t="s">
        <v>17896</v>
      </c>
      <c r="B4920" s="108" t="s">
        <v>17530</v>
      </c>
      <c r="C4920" s="108" t="s">
        <v>17531</v>
      </c>
      <c r="D4920" s="108" t="s">
        <v>2167</v>
      </c>
      <c r="E4920" s="108" t="s">
        <v>2168</v>
      </c>
      <c r="F4920" s="108" t="s">
        <v>2170</v>
      </c>
      <c r="G4920" s="108" t="s">
        <v>2171</v>
      </c>
      <c r="H4920" s="109">
        <v>437</v>
      </c>
      <c r="I4920" s="109">
        <v>0</v>
      </c>
      <c r="J4920" s="110">
        <v>1112424</v>
      </c>
      <c r="K4920" s="110">
        <v>0</v>
      </c>
      <c r="L4920" s="109">
        <v>2545.59</v>
      </c>
      <c r="M4920" s="108" t="s">
        <v>17432</v>
      </c>
      <c r="N4920" s="110">
        <v>-15045.077799999999</v>
      </c>
      <c r="O4920" s="110">
        <v>0</v>
      </c>
      <c r="P4920" s="68">
        <f t="shared" si="152"/>
        <v>1112424</v>
      </c>
      <c r="Q4920" s="68">
        <f t="shared" si="153"/>
        <v>2545.5926773455376</v>
      </c>
    </row>
    <row r="4921" spans="1:17" ht="30" x14ac:dyDescent="0.25">
      <c r="A4921" s="108" t="s">
        <v>17896</v>
      </c>
      <c r="B4921" s="108" t="s">
        <v>17530</v>
      </c>
      <c r="C4921" s="108" t="s">
        <v>17531</v>
      </c>
      <c r="D4921" s="108" t="s">
        <v>2167</v>
      </c>
      <c r="E4921" s="108" t="s">
        <v>2168</v>
      </c>
      <c r="F4921" s="108" t="s">
        <v>2172</v>
      </c>
      <c r="G4921" s="108" t="s">
        <v>2173</v>
      </c>
      <c r="H4921" s="109">
        <v>484</v>
      </c>
      <c r="I4921" s="109">
        <v>0</v>
      </c>
      <c r="J4921" s="110">
        <v>1375682</v>
      </c>
      <c r="K4921" s="110">
        <v>0</v>
      </c>
      <c r="L4921" s="109">
        <v>2842.32</v>
      </c>
      <c r="M4921" s="108" t="s">
        <v>17432</v>
      </c>
      <c r="N4921" s="110">
        <v>-18605.5396</v>
      </c>
      <c r="O4921" s="110">
        <v>0</v>
      </c>
      <c r="P4921" s="68">
        <f t="shared" si="152"/>
        <v>1375682</v>
      </c>
      <c r="Q4921" s="68">
        <f t="shared" si="153"/>
        <v>2842.318181818182</v>
      </c>
    </row>
    <row r="4922" spans="1:17" x14ac:dyDescent="0.25">
      <c r="A4922" s="108" t="s">
        <v>17896</v>
      </c>
      <c r="B4922" s="108" t="s">
        <v>17792</v>
      </c>
      <c r="C4922" s="108" t="s">
        <v>17793</v>
      </c>
      <c r="D4922" s="108" t="s">
        <v>3223</v>
      </c>
      <c r="E4922" s="108" t="s">
        <v>3224</v>
      </c>
      <c r="F4922" s="108" t="s">
        <v>3222</v>
      </c>
      <c r="G4922" s="108" t="s">
        <v>3225</v>
      </c>
      <c r="H4922" s="109">
        <v>153</v>
      </c>
      <c r="I4922" s="109">
        <v>0</v>
      </c>
      <c r="J4922" s="110">
        <v>491503</v>
      </c>
      <c r="K4922" s="110">
        <v>0</v>
      </c>
      <c r="L4922" s="109">
        <v>3212.44</v>
      </c>
      <c r="M4922" s="108" t="s">
        <v>17428</v>
      </c>
      <c r="N4922" s="110">
        <v>23309.2546</v>
      </c>
      <c r="O4922" s="110">
        <v>2008.5972999999999</v>
      </c>
      <c r="P4922" s="68">
        <f t="shared" si="152"/>
        <v>491503</v>
      </c>
      <c r="Q4922" s="68">
        <f t="shared" si="153"/>
        <v>3212.4379084967322</v>
      </c>
    </row>
    <row r="4923" spans="1:17" x14ac:dyDescent="0.25">
      <c r="A4923" s="108" t="s">
        <v>17896</v>
      </c>
      <c r="B4923" s="108" t="s">
        <v>17792</v>
      </c>
      <c r="C4923" s="108" t="s">
        <v>17793</v>
      </c>
      <c r="D4923" s="108" t="s">
        <v>3227</v>
      </c>
      <c r="E4923" s="108" t="s">
        <v>3228</v>
      </c>
      <c r="F4923" s="108" t="s">
        <v>3226</v>
      </c>
      <c r="G4923" s="108" t="s">
        <v>3229</v>
      </c>
      <c r="H4923" s="109">
        <v>78</v>
      </c>
      <c r="I4923" s="109">
        <v>0</v>
      </c>
      <c r="J4923" s="110">
        <v>217906</v>
      </c>
      <c r="K4923" s="110">
        <v>0</v>
      </c>
      <c r="L4923" s="109">
        <v>2793.67</v>
      </c>
      <c r="M4923" s="108" t="s">
        <v>17432</v>
      </c>
      <c r="N4923" s="110">
        <v>-2947.0844999999999</v>
      </c>
      <c r="O4923" s="110">
        <v>0</v>
      </c>
      <c r="P4923" s="68">
        <f t="shared" si="152"/>
        <v>217906</v>
      </c>
      <c r="Q4923" s="68">
        <f t="shared" si="153"/>
        <v>2793.6666666666665</v>
      </c>
    </row>
    <row r="4924" spans="1:17" x14ac:dyDescent="0.25">
      <c r="A4924" s="108" t="s">
        <v>17896</v>
      </c>
      <c r="B4924" s="108" t="s">
        <v>17792</v>
      </c>
      <c r="C4924" s="108" t="s">
        <v>17793</v>
      </c>
      <c r="D4924" s="108" t="s">
        <v>3227</v>
      </c>
      <c r="E4924" s="108" t="s">
        <v>3228</v>
      </c>
      <c r="F4924" s="108" t="s">
        <v>3230</v>
      </c>
      <c r="G4924" s="108" t="s">
        <v>3231</v>
      </c>
      <c r="H4924" s="109">
        <v>70</v>
      </c>
      <c r="I4924" s="109">
        <v>0</v>
      </c>
      <c r="J4924" s="110">
        <v>248213</v>
      </c>
      <c r="K4924" s="110">
        <v>0</v>
      </c>
      <c r="L4924" s="109">
        <v>3545.9</v>
      </c>
      <c r="M4924" s="108" t="s">
        <v>17432</v>
      </c>
      <c r="N4924" s="110">
        <v>-3356.9780999999998</v>
      </c>
      <c r="O4924" s="110">
        <v>0</v>
      </c>
      <c r="P4924" s="68">
        <f t="shared" si="152"/>
        <v>248213</v>
      </c>
      <c r="Q4924" s="68">
        <f t="shared" si="153"/>
        <v>3545.9</v>
      </c>
    </row>
    <row r="4925" spans="1:17" x14ac:dyDescent="0.25">
      <c r="A4925" s="108" t="s">
        <v>17896</v>
      </c>
      <c r="B4925" s="108" t="s">
        <v>17792</v>
      </c>
      <c r="C4925" s="108" t="s">
        <v>17793</v>
      </c>
      <c r="D4925" s="108" t="s">
        <v>3227</v>
      </c>
      <c r="E4925" s="108" t="s">
        <v>3228</v>
      </c>
      <c r="F4925" s="108" t="s">
        <v>3232</v>
      </c>
      <c r="G4925" s="108" t="s">
        <v>3233</v>
      </c>
      <c r="H4925" s="109">
        <v>20</v>
      </c>
      <c r="I4925" s="109">
        <v>0</v>
      </c>
      <c r="J4925" s="110">
        <v>74867</v>
      </c>
      <c r="K4925" s="110">
        <v>0</v>
      </c>
      <c r="L4925" s="109">
        <v>3743.35</v>
      </c>
      <c r="M4925" s="108" t="s">
        <v>17432</v>
      </c>
      <c r="N4925" s="110">
        <v>-1012.5458</v>
      </c>
      <c r="O4925" s="110">
        <v>0</v>
      </c>
      <c r="P4925" s="68">
        <f t="shared" si="152"/>
        <v>74867</v>
      </c>
      <c r="Q4925" s="68">
        <f t="shared" si="153"/>
        <v>3743.35</v>
      </c>
    </row>
    <row r="4926" spans="1:17" ht="30" x14ac:dyDescent="0.25">
      <c r="A4926" s="108" t="s">
        <v>17896</v>
      </c>
      <c r="B4926" s="108" t="s">
        <v>17530</v>
      </c>
      <c r="C4926" s="108" t="s">
        <v>17531</v>
      </c>
      <c r="D4926" s="108" t="s">
        <v>2175</v>
      </c>
      <c r="E4926" s="108" t="s">
        <v>2176</v>
      </c>
      <c r="F4926" s="108" t="s">
        <v>2174</v>
      </c>
      <c r="G4926" s="108" t="s">
        <v>2177</v>
      </c>
      <c r="H4926" s="109">
        <v>200</v>
      </c>
      <c r="I4926" s="109">
        <v>0</v>
      </c>
      <c r="J4926" s="110">
        <v>668276</v>
      </c>
      <c r="K4926" s="110">
        <v>0</v>
      </c>
      <c r="L4926" s="109">
        <v>3341.38</v>
      </c>
      <c r="M4926" s="108" t="s">
        <v>17432</v>
      </c>
      <c r="N4926" s="110">
        <v>-9038.1555000000008</v>
      </c>
      <c r="O4926" s="110">
        <v>0</v>
      </c>
      <c r="P4926" s="68">
        <f t="shared" si="152"/>
        <v>668276</v>
      </c>
      <c r="Q4926" s="68">
        <f t="shared" si="153"/>
        <v>3341.38</v>
      </c>
    </row>
    <row r="4927" spans="1:17" ht="30" x14ac:dyDescent="0.25">
      <c r="A4927" s="108" t="s">
        <v>17896</v>
      </c>
      <c r="B4927" s="108" t="s">
        <v>17792</v>
      </c>
      <c r="C4927" s="108" t="s">
        <v>17793</v>
      </c>
      <c r="D4927" s="108" t="s">
        <v>3235</v>
      </c>
      <c r="E4927" s="108" t="s">
        <v>3236</v>
      </c>
      <c r="F4927" s="108" t="s">
        <v>3234</v>
      </c>
      <c r="G4927" s="108" t="s">
        <v>3237</v>
      </c>
      <c r="H4927" s="109">
        <v>114</v>
      </c>
      <c r="I4927" s="109">
        <v>0</v>
      </c>
      <c r="J4927" s="110">
        <v>329668</v>
      </c>
      <c r="K4927" s="110">
        <v>0</v>
      </c>
      <c r="L4927" s="109">
        <v>2891.82</v>
      </c>
      <c r="M4927" s="108" t="s">
        <v>17428</v>
      </c>
      <c r="N4927" s="110">
        <v>15634.3181</v>
      </c>
      <c r="O4927" s="110">
        <v>1347.2352000000001</v>
      </c>
      <c r="P4927" s="68">
        <f t="shared" si="152"/>
        <v>329668</v>
      </c>
      <c r="Q4927" s="68">
        <f t="shared" si="153"/>
        <v>2891.8245614035086</v>
      </c>
    </row>
    <row r="4928" spans="1:17" ht="30" x14ac:dyDescent="0.25">
      <c r="A4928" s="108" t="s">
        <v>17896</v>
      </c>
      <c r="B4928" s="108" t="s">
        <v>17792</v>
      </c>
      <c r="C4928" s="108" t="s">
        <v>17793</v>
      </c>
      <c r="D4928" s="108" t="s">
        <v>3235</v>
      </c>
      <c r="E4928" s="108" t="s">
        <v>3236</v>
      </c>
      <c r="F4928" s="108" t="s">
        <v>3238</v>
      </c>
      <c r="G4928" s="108" t="s">
        <v>3239</v>
      </c>
      <c r="H4928" s="109">
        <v>168</v>
      </c>
      <c r="I4928" s="109">
        <v>0</v>
      </c>
      <c r="J4928" s="110">
        <v>473947</v>
      </c>
      <c r="K4928" s="110">
        <v>0</v>
      </c>
      <c r="L4928" s="109">
        <v>2821.11</v>
      </c>
      <c r="M4928" s="108" t="s">
        <v>17428</v>
      </c>
      <c r="N4928" s="110">
        <v>22476.670699999999</v>
      </c>
      <c r="O4928" s="110">
        <v>1936.8522</v>
      </c>
      <c r="P4928" s="68">
        <f t="shared" si="152"/>
        <v>473947</v>
      </c>
      <c r="Q4928" s="68">
        <f t="shared" si="153"/>
        <v>2821.1130952380954</v>
      </c>
    </row>
    <row r="4929" spans="1:17" x14ac:dyDescent="0.25">
      <c r="A4929" s="108" t="s">
        <v>17896</v>
      </c>
      <c r="B4929" s="108" t="s">
        <v>17792</v>
      </c>
      <c r="C4929" s="108" t="s">
        <v>17793</v>
      </c>
      <c r="D4929" s="108" t="s">
        <v>3241</v>
      </c>
      <c r="E4929" s="108" t="s">
        <v>3242</v>
      </c>
      <c r="F4929" s="108" t="s">
        <v>3240</v>
      </c>
      <c r="G4929" s="108" t="s">
        <v>3243</v>
      </c>
      <c r="H4929" s="109">
        <v>190</v>
      </c>
      <c r="I4929" s="109">
        <v>0</v>
      </c>
      <c r="J4929" s="110">
        <v>557529</v>
      </c>
      <c r="K4929" s="110">
        <v>0</v>
      </c>
      <c r="L4929" s="109">
        <v>2934.36</v>
      </c>
      <c r="M4929" s="108" t="s">
        <v>17432</v>
      </c>
      <c r="N4929" s="110">
        <v>-7540.3456999999999</v>
      </c>
      <c r="O4929" s="110">
        <v>0</v>
      </c>
      <c r="P4929" s="68">
        <f t="shared" si="152"/>
        <v>557529</v>
      </c>
      <c r="Q4929" s="68">
        <f t="shared" si="153"/>
        <v>2934.363157894737</v>
      </c>
    </row>
    <row r="4930" spans="1:17" x14ac:dyDescent="0.25">
      <c r="A4930" s="108" t="s">
        <v>17896</v>
      </c>
      <c r="B4930" s="108" t="s">
        <v>17530</v>
      </c>
      <c r="C4930" s="108" t="s">
        <v>17531</v>
      </c>
      <c r="D4930" s="108" t="s">
        <v>2179</v>
      </c>
      <c r="E4930" s="108" t="s">
        <v>2180</v>
      </c>
      <c r="F4930" s="108" t="s">
        <v>2178</v>
      </c>
      <c r="G4930" s="108" t="s">
        <v>2181</v>
      </c>
      <c r="H4930" s="109">
        <v>70</v>
      </c>
      <c r="I4930" s="109">
        <v>0</v>
      </c>
      <c r="J4930" s="110">
        <v>210885</v>
      </c>
      <c r="K4930" s="110">
        <v>0</v>
      </c>
      <c r="L4930" s="109">
        <v>3012.64</v>
      </c>
      <c r="M4930" s="108" t="s">
        <v>17428</v>
      </c>
      <c r="N4930" s="110">
        <v>10001.082200000001</v>
      </c>
      <c r="O4930" s="110">
        <v>861.80989999999997</v>
      </c>
      <c r="P4930" s="68">
        <f t="shared" si="152"/>
        <v>210885</v>
      </c>
      <c r="Q4930" s="68">
        <f t="shared" si="153"/>
        <v>3012.6428571428573</v>
      </c>
    </row>
    <row r="4931" spans="1:17" x14ac:dyDescent="0.25">
      <c r="A4931" s="108" t="s">
        <v>17896</v>
      </c>
      <c r="B4931" s="108" t="s">
        <v>17530</v>
      </c>
      <c r="C4931" s="108" t="s">
        <v>17531</v>
      </c>
      <c r="D4931" s="108" t="s">
        <v>2179</v>
      </c>
      <c r="E4931" s="108" t="s">
        <v>2180</v>
      </c>
      <c r="F4931" s="108" t="s">
        <v>2182</v>
      </c>
      <c r="G4931" s="108" t="s">
        <v>2183</v>
      </c>
      <c r="H4931" s="109">
        <v>130</v>
      </c>
      <c r="I4931" s="109">
        <v>0</v>
      </c>
      <c r="J4931" s="110">
        <v>370208</v>
      </c>
      <c r="K4931" s="110">
        <v>0</v>
      </c>
      <c r="L4931" s="109">
        <v>2847.75</v>
      </c>
      <c r="M4931" s="108" t="s">
        <v>17428</v>
      </c>
      <c r="N4931" s="110">
        <v>17556.882000000001</v>
      </c>
      <c r="O4931" s="110">
        <v>1512.9058</v>
      </c>
      <c r="P4931" s="68">
        <f t="shared" si="152"/>
        <v>370208</v>
      </c>
      <c r="Q4931" s="68">
        <f t="shared" si="153"/>
        <v>2847.7538461538461</v>
      </c>
    </row>
    <row r="4932" spans="1:17" x14ac:dyDescent="0.25">
      <c r="A4932" s="108" t="s">
        <v>17896</v>
      </c>
      <c r="B4932" s="108" t="s">
        <v>17530</v>
      </c>
      <c r="C4932" s="108" t="s">
        <v>17531</v>
      </c>
      <c r="D4932" s="108" t="s">
        <v>2179</v>
      </c>
      <c r="E4932" s="108" t="s">
        <v>2180</v>
      </c>
      <c r="F4932" s="108" t="s">
        <v>2184</v>
      </c>
      <c r="G4932" s="108" t="s">
        <v>2185</v>
      </c>
      <c r="H4932" s="109">
        <v>200</v>
      </c>
      <c r="I4932" s="109">
        <v>0</v>
      </c>
      <c r="J4932" s="110">
        <v>565396</v>
      </c>
      <c r="K4932" s="110">
        <v>0</v>
      </c>
      <c r="L4932" s="109">
        <v>2826.98</v>
      </c>
      <c r="M4932" s="108" t="s">
        <v>17428</v>
      </c>
      <c r="N4932" s="110">
        <v>26813.552100000001</v>
      </c>
      <c r="O4932" s="110">
        <v>2310.5684999999999</v>
      </c>
      <c r="P4932" s="68">
        <f t="shared" ref="P4932:P4995" si="154">J4932-K4932</f>
        <v>565396</v>
      </c>
      <c r="Q4932" s="68">
        <f t="shared" ref="Q4932:Q4995" si="155">P4932/H4932</f>
        <v>2826.98</v>
      </c>
    </row>
    <row r="4933" spans="1:17" ht="30" x14ac:dyDescent="0.25">
      <c r="A4933" s="108" t="s">
        <v>17896</v>
      </c>
      <c r="B4933" s="108" t="s">
        <v>17792</v>
      </c>
      <c r="C4933" s="108" t="s">
        <v>17793</v>
      </c>
      <c r="D4933" s="108" t="s">
        <v>3245</v>
      </c>
      <c r="E4933" s="108" t="s">
        <v>3246</v>
      </c>
      <c r="F4933" s="108" t="s">
        <v>3244</v>
      </c>
      <c r="G4933" s="108" t="s">
        <v>3247</v>
      </c>
      <c r="H4933" s="109">
        <v>180</v>
      </c>
      <c r="I4933" s="109">
        <v>0</v>
      </c>
      <c r="J4933" s="110">
        <v>636184</v>
      </c>
      <c r="K4933" s="110">
        <v>0</v>
      </c>
      <c r="L4933" s="109">
        <v>3534.36</v>
      </c>
      <c r="M4933" s="108" t="s">
        <v>17428</v>
      </c>
      <c r="N4933" s="110">
        <v>30170.683799999999</v>
      </c>
      <c r="O4933" s="110">
        <v>2599.8580999999999</v>
      </c>
      <c r="P4933" s="68">
        <f t="shared" si="154"/>
        <v>636184</v>
      </c>
      <c r="Q4933" s="68">
        <f t="shared" si="155"/>
        <v>3534.3555555555554</v>
      </c>
    </row>
    <row r="4934" spans="1:17" x14ac:dyDescent="0.25">
      <c r="A4934" s="108" t="s">
        <v>17896</v>
      </c>
      <c r="B4934" s="108" t="s">
        <v>17530</v>
      </c>
      <c r="C4934" s="108" t="s">
        <v>17531</v>
      </c>
      <c r="D4934" s="108" t="s">
        <v>2187</v>
      </c>
      <c r="E4934" s="108" t="s">
        <v>2188</v>
      </c>
      <c r="F4934" s="108" t="s">
        <v>2186</v>
      </c>
      <c r="G4934" s="108" t="s">
        <v>2189</v>
      </c>
      <c r="H4934" s="109">
        <v>153</v>
      </c>
      <c r="I4934" s="109">
        <v>0</v>
      </c>
      <c r="J4934" s="110">
        <v>464573</v>
      </c>
      <c r="K4934" s="110">
        <v>0</v>
      </c>
      <c r="L4934" s="109">
        <v>3036.42</v>
      </c>
      <c r="M4934" s="108" t="s">
        <v>17428</v>
      </c>
      <c r="N4934" s="110">
        <v>22032.1139</v>
      </c>
      <c r="O4934" s="110">
        <v>1898.5440000000001</v>
      </c>
      <c r="P4934" s="68">
        <f t="shared" si="154"/>
        <v>464573</v>
      </c>
      <c r="Q4934" s="68">
        <f t="shared" si="155"/>
        <v>3036.4248366013071</v>
      </c>
    </row>
    <row r="4935" spans="1:17" x14ac:dyDescent="0.25">
      <c r="A4935" s="108" t="s">
        <v>17896</v>
      </c>
      <c r="B4935" s="108" t="s">
        <v>17792</v>
      </c>
      <c r="C4935" s="108" t="s">
        <v>17793</v>
      </c>
      <c r="D4935" s="108" t="s">
        <v>3249</v>
      </c>
      <c r="E4935" s="108" t="s">
        <v>3250</v>
      </c>
      <c r="F4935" s="108" t="s">
        <v>3248</v>
      </c>
      <c r="G4935" s="108" t="s">
        <v>3251</v>
      </c>
      <c r="H4935" s="109">
        <v>84</v>
      </c>
      <c r="I4935" s="109">
        <v>0</v>
      </c>
      <c r="J4935" s="110">
        <v>248289</v>
      </c>
      <c r="K4935" s="110">
        <v>0</v>
      </c>
      <c r="L4935" s="109">
        <v>2955.82</v>
      </c>
      <c r="M4935" s="108" t="s">
        <v>17432</v>
      </c>
      <c r="N4935" s="110">
        <v>-3358.0043000000001</v>
      </c>
      <c r="O4935" s="110">
        <v>0</v>
      </c>
      <c r="P4935" s="68">
        <f t="shared" si="154"/>
        <v>248289</v>
      </c>
      <c r="Q4935" s="68">
        <f t="shared" si="155"/>
        <v>2955.8214285714284</v>
      </c>
    </row>
    <row r="4936" spans="1:17" x14ac:dyDescent="0.25">
      <c r="A4936" s="108" t="s">
        <v>17896</v>
      </c>
      <c r="B4936" s="108" t="s">
        <v>17530</v>
      </c>
      <c r="C4936" s="108" t="s">
        <v>17531</v>
      </c>
      <c r="D4936" s="108" t="s">
        <v>2191</v>
      </c>
      <c r="E4936" s="108" t="s">
        <v>2192</v>
      </c>
      <c r="F4936" s="108" t="s">
        <v>2190</v>
      </c>
      <c r="G4936" s="108" t="s">
        <v>2193</v>
      </c>
      <c r="H4936" s="109">
        <v>209</v>
      </c>
      <c r="I4936" s="109">
        <v>0</v>
      </c>
      <c r="J4936" s="110">
        <v>589019</v>
      </c>
      <c r="K4936" s="110">
        <v>0</v>
      </c>
      <c r="L4936" s="109">
        <v>2818.27</v>
      </c>
      <c r="M4936" s="108" t="s">
        <v>17432</v>
      </c>
      <c r="N4936" s="110">
        <v>-7966.2448000000004</v>
      </c>
      <c r="O4936" s="110">
        <v>0</v>
      </c>
      <c r="P4936" s="68">
        <f t="shared" si="154"/>
        <v>589019</v>
      </c>
      <c r="Q4936" s="68">
        <f t="shared" si="155"/>
        <v>2818.2727272727275</v>
      </c>
    </row>
    <row r="4937" spans="1:17" ht="30" x14ac:dyDescent="0.25">
      <c r="A4937" s="108" t="s">
        <v>17896</v>
      </c>
      <c r="B4937" s="108" t="s">
        <v>17530</v>
      </c>
      <c r="C4937" s="108" t="s">
        <v>17531</v>
      </c>
      <c r="D4937" s="108" t="s">
        <v>2195</v>
      </c>
      <c r="E4937" s="108" t="s">
        <v>2196</v>
      </c>
      <c r="F4937" s="108" t="s">
        <v>2194</v>
      </c>
      <c r="G4937" s="108" t="s">
        <v>2197</v>
      </c>
      <c r="H4937" s="109">
        <v>65</v>
      </c>
      <c r="I4937" s="109">
        <v>0</v>
      </c>
      <c r="J4937" s="110">
        <v>205730</v>
      </c>
      <c r="K4937" s="110">
        <v>0</v>
      </c>
      <c r="L4937" s="109">
        <v>3165.08</v>
      </c>
      <c r="M4937" s="108" t="s">
        <v>17428</v>
      </c>
      <c r="N4937" s="110">
        <v>9756.6021999999994</v>
      </c>
      <c r="O4937" s="110">
        <v>840.74270000000001</v>
      </c>
      <c r="P4937" s="68">
        <f t="shared" si="154"/>
        <v>205730</v>
      </c>
      <c r="Q4937" s="68">
        <f t="shared" si="155"/>
        <v>3165.0769230769229</v>
      </c>
    </row>
    <row r="4938" spans="1:17" ht="30" x14ac:dyDescent="0.25">
      <c r="A4938" s="108" t="s">
        <v>17896</v>
      </c>
      <c r="B4938" s="108" t="s">
        <v>17530</v>
      </c>
      <c r="C4938" s="108" t="s">
        <v>17531</v>
      </c>
      <c r="D4938" s="108" t="s">
        <v>2199</v>
      </c>
      <c r="E4938" s="108" t="s">
        <v>2200</v>
      </c>
      <c r="F4938" s="108" t="s">
        <v>2198</v>
      </c>
      <c r="G4938" s="108" t="s">
        <v>2201</v>
      </c>
      <c r="H4938" s="109">
        <v>209</v>
      </c>
      <c r="I4938" s="109">
        <v>0</v>
      </c>
      <c r="J4938" s="110">
        <v>599611</v>
      </c>
      <c r="K4938" s="110">
        <v>0</v>
      </c>
      <c r="L4938" s="109">
        <v>2868.95</v>
      </c>
      <c r="M4938" s="108" t="s">
        <v>17432</v>
      </c>
      <c r="N4938" s="110">
        <v>-8109.4880000000003</v>
      </c>
      <c r="O4938" s="110">
        <v>0</v>
      </c>
      <c r="P4938" s="68">
        <f t="shared" si="154"/>
        <v>599611</v>
      </c>
      <c r="Q4938" s="68">
        <f t="shared" si="155"/>
        <v>2868.9521531100477</v>
      </c>
    </row>
    <row r="4939" spans="1:17" x14ac:dyDescent="0.25">
      <c r="A4939" s="108" t="s">
        <v>17896</v>
      </c>
      <c r="B4939" s="108" t="s">
        <v>17530</v>
      </c>
      <c r="C4939" s="108" t="s">
        <v>17531</v>
      </c>
      <c r="D4939" s="108" t="s">
        <v>2203</v>
      </c>
      <c r="E4939" s="108" t="s">
        <v>2204</v>
      </c>
      <c r="F4939" s="108" t="s">
        <v>2202</v>
      </c>
      <c r="G4939" s="108" t="s">
        <v>2205</v>
      </c>
      <c r="H4939" s="109">
        <v>106</v>
      </c>
      <c r="I4939" s="109">
        <v>0</v>
      </c>
      <c r="J4939" s="110">
        <v>241929</v>
      </c>
      <c r="K4939" s="110">
        <v>0</v>
      </c>
      <c r="L4939" s="109">
        <v>2282.35</v>
      </c>
      <c r="M4939" s="108" t="s">
        <v>17432</v>
      </c>
      <c r="N4939" s="110">
        <v>-3271.9929999999999</v>
      </c>
      <c r="O4939" s="110">
        <v>0</v>
      </c>
      <c r="P4939" s="68">
        <f t="shared" si="154"/>
        <v>241929</v>
      </c>
      <c r="Q4939" s="68">
        <f t="shared" si="155"/>
        <v>2282.3490566037735</v>
      </c>
    </row>
    <row r="4940" spans="1:17" ht="30" x14ac:dyDescent="0.25">
      <c r="A4940" s="108" t="s">
        <v>17896</v>
      </c>
      <c r="B4940" s="108" t="s">
        <v>17792</v>
      </c>
      <c r="C4940" s="108" t="s">
        <v>17793</v>
      </c>
      <c r="D4940" s="108" t="s">
        <v>3253</v>
      </c>
      <c r="E4940" s="108" t="s">
        <v>3254</v>
      </c>
      <c r="F4940" s="108" t="s">
        <v>3252</v>
      </c>
      <c r="G4940" s="108" t="s">
        <v>3255</v>
      </c>
      <c r="H4940" s="109">
        <v>197</v>
      </c>
      <c r="I4940" s="109">
        <v>0</v>
      </c>
      <c r="J4940" s="110">
        <v>651757</v>
      </c>
      <c r="K4940" s="110">
        <v>0</v>
      </c>
      <c r="L4940" s="109">
        <v>3308.41</v>
      </c>
      <c r="M4940" s="108" t="s">
        <v>17432</v>
      </c>
      <c r="N4940" s="110">
        <v>-8814.7479999999996</v>
      </c>
      <c r="O4940" s="110">
        <v>0</v>
      </c>
      <c r="P4940" s="68">
        <f t="shared" si="154"/>
        <v>651757</v>
      </c>
      <c r="Q4940" s="68">
        <f t="shared" si="155"/>
        <v>3308.4111675126906</v>
      </c>
    </row>
    <row r="4941" spans="1:17" ht="30" x14ac:dyDescent="0.25">
      <c r="A4941" s="108" t="s">
        <v>17896</v>
      </c>
      <c r="B4941" s="108" t="s">
        <v>17792</v>
      </c>
      <c r="C4941" s="108" t="s">
        <v>17793</v>
      </c>
      <c r="D4941" s="108" t="s">
        <v>3253</v>
      </c>
      <c r="E4941" s="108" t="s">
        <v>3254</v>
      </c>
      <c r="F4941" s="108" t="s">
        <v>3256</v>
      </c>
      <c r="G4941" s="108" t="s">
        <v>3257</v>
      </c>
      <c r="H4941" s="109">
        <v>37</v>
      </c>
      <c r="I4941" s="109">
        <v>0</v>
      </c>
      <c r="J4941" s="110">
        <v>117646</v>
      </c>
      <c r="K4941" s="110">
        <v>0</v>
      </c>
      <c r="L4941" s="109">
        <v>3179.62</v>
      </c>
      <c r="M4941" s="108" t="s">
        <v>17432</v>
      </c>
      <c r="N4941" s="110">
        <v>-1591.1206999999999</v>
      </c>
      <c r="O4941" s="110">
        <v>0</v>
      </c>
      <c r="P4941" s="68">
        <f t="shared" si="154"/>
        <v>117646</v>
      </c>
      <c r="Q4941" s="68">
        <f t="shared" si="155"/>
        <v>3179.6216216216217</v>
      </c>
    </row>
    <row r="4942" spans="1:17" ht="30" x14ac:dyDescent="0.25">
      <c r="A4942" s="108" t="s">
        <v>17896</v>
      </c>
      <c r="B4942" s="108" t="s">
        <v>17792</v>
      </c>
      <c r="C4942" s="108" t="s">
        <v>17793</v>
      </c>
      <c r="D4942" s="108" t="s">
        <v>3259</v>
      </c>
      <c r="E4942" s="108" t="s">
        <v>3260</v>
      </c>
      <c r="F4942" s="108" t="s">
        <v>3258</v>
      </c>
      <c r="G4942" s="108" t="s">
        <v>3261</v>
      </c>
      <c r="H4942" s="109">
        <v>136</v>
      </c>
      <c r="I4942" s="109">
        <v>0</v>
      </c>
      <c r="J4942" s="110">
        <v>386564</v>
      </c>
      <c r="K4942" s="110">
        <v>0</v>
      </c>
      <c r="L4942" s="109">
        <v>2842.38</v>
      </c>
      <c r="M4942" s="108" t="s">
        <v>17432</v>
      </c>
      <c r="N4942" s="110">
        <v>-5228.1265999999996</v>
      </c>
      <c r="O4942" s="110">
        <v>0</v>
      </c>
      <c r="P4942" s="68">
        <f t="shared" si="154"/>
        <v>386564</v>
      </c>
      <c r="Q4942" s="68">
        <f t="shared" si="155"/>
        <v>2842.3823529411766</v>
      </c>
    </row>
    <row r="4943" spans="1:17" ht="30" x14ac:dyDescent="0.25">
      <c r="A4943" s="108" t="s">
        <v>17896</v>
      </c>
      <c r="B4943" s="108" t="s">
        <v>17792</v>
      </c>
      <c r="C4943" s="108" t="s">
        <v>17793</v>
      </c>
      <c r="D4943" s="108" t="s">
        <v>3259</v>
      </c>
      <c r="E4943" s="108" t="s">
        <v>3260</v>
      </c>
      <c r="F4943" s="108" t="s">
        <v>3262</v>
      </c>
      <c r="G4943" s="108" t="s">
        <v>3263</v>
      </c>
      <c r="H4943" s="109">
        <v>80</v>
      </c>
      <c r="I4943" s="109">
        <v>0</v>
      </c>
      <c r="J4943" s="110">
        <v>219270</v>
      </c>
      <c r="K4943" s="110">
        <v>0</v>
      </c>
      <c r="L4943" s="109">
        <v>2740.88</v>
      </c>
      <c r="M4943" s="108" t="s">
        <v>17432</v>
      </c>
      <c r="N4943" s="110">
        <v>-2965.5329000000002</v>
      </c>
      <c r="O4943" s="110">
        <v>0</v>
      </c>
      <c r="P4943" s="68">
        <f t="shared" si="154"/>
        <v>219270</v>
      </c>
      <c r="Q4943" s="68">
        <f t="shared" si="155"/>
        <v>2740.875</v>
      </c>
    </row>
    <row r="4944" spans="1:17" ht="30" x14ac:dyDescent="0.25">
      <c r="A4944" s="108" t="s">
        <v>17896</v>
      </c>
      <c r="B4944" s="108" t="s">
        <v>17792</v>
      </c>
      <c r="C4944" s="108" t="s">
        <v>17793</v>
      </c>
      <c r="D4944" s="108" t="s">
        <v>3259</v>
      </c>
      <c r="E4944" s="108" t="s">
        <v>3260</v>
      </c>
      <c r="F4944" s="108" t="s">
        <v>3264</v>
      </c>
      <c r="G4944" s="108" t="s">
        <v>3265</v>
      </c>
      <c r="H4944" s="109">
        <v>128</v>
      </c>
      <c r="I4944" s="109">
        <v>0</v>
      </c>
      <c r="J4944" s="110">
        <v>278663</v>
      </c>
      <c r="K4944" s="110">
        <v>0</v>
      </c>
      <c r="L4944" s="109">
        <v>2177.0500000000002</v>
      </c>
      <c r="M4944" s="108" t="s">
        <v>17432</v>
      </c>
      <c r="N4944" s="110">
        <v>-3768.8049000000001</v>
      </c>
      <c r="O4944" s="110">
        <v>0</v>
      </c>
      <c r="P4944" s="68">
        <f t="shared" si="154"/>
        <v>278663</v>
      </c>
      <c r="Q4944" s="68">
        <f t="shared" si="155"/>
        <v>2177.0546875</v>
      </c>
    </row>
    <row r="4945" spans="1:17" x14ac:dyDescent="0.25">
      <c r="A4945" s="108" t="s">
        <v>17896</v>
      </c>
      <c r="B4945" s="108" t="s">
        <v>17530</v>
      </c>
      <c r="C4945" s="108" t="s">
        <v>17531</v>
      </c>
      <c r="D4945" s="108" t="s">
        <v>2207</v>
      </c>
      <c r="E4945" s="108" t="s">
        <v>2208</v>
      </c>
      <c r="F4945" s="108" t="s">
        <v>2206</v>
      </c>
      <c r="G4945" s="108" t="s">
        <v>2209</v>
      </c>
      <c r="H4945" s="109">
        <v>125</v>
      </c>
      <c r="I4945" s="109">
        <v>0</v>
      </c>
      <c r="J4945" s="110">
        <v>313853</v>
      </c>
      <c r="K4945" s="110">
        <v>0</v>
      </c>
      <c r="L4945" s="109">
        <v>2510.8200000000002</v>
      </c>
      <c r="M4945" s="108" t="s">
        <v>17432</v>
      </c>
      <c r="N4945" s="110">
        <v>-4244.7376000000004</v>
      </c>
      <c r="O4945" s="110">
        <v>0</v>
      </c>
      <c r="P4945" s="68">
        <f t="shared" si="154"/>
        <v>313853</v>
      </c>
      <c r="Q4945" s="68">
        <f t="shared" si="155"/>
        <v>2510.8240000000001</v>
      </c>
    </row>
    <row r="4946" spans="1:17" x14ac:dyDescent="0.25">
      <c r="A4946" s="108" t="s">
        <v>17896</v>
      </c>
      <c r="B4946" s="108" t="s">
        <v>17530</v>
      </c>
      <c r="C4946" s="108" t="s">
        <v>17531</v>
      </c>
      <c r="D4946" s="108" t="s">
        <v>2207</v>
      </c>
      <c r="E4946" s="108" t="s">
        <v>2208</v>
      </c>
      <c r="F4946" s="108" t="s">
        <v>2210</v>
      </c>
      <c r="G4946" s="108" t="s">
        <v>2211</v>
      </c>
      <c r="H4946" s="109">
        <v>164</v>
      </c>
      <c r="I4946" s="109">
        <v>0</v>
      </c>
      <c r="J4946" s="110">
        <v>374962</v>
      </c>
      <c r="K4946" s="110">
        <v>0</v>
      </c>
      <c r="L4946" s="109">
        <v>2286.35</v>
      </c>
      <c r="M4946" s="108" t="s">
        <v>17432</v>
      </c>
      <c r="N4946" s="110">
        <v>-5071.2016000000003</v>
      </c>
      <c r="O4946" s="110">
        <v>0</v>
      </c>
      <c r="P4946" s="68">
        <f t="shared" si="154"/>
        <v>374962</v>
      </c>
      <c r="Q4946" s="68">
        <f t="shared" si="155"/>
        <v>2286.3536585365855</v>
      </c>
    </row>
    <row r="4947" spans="1:17" ht="30" x14ac:dyDescent="0.25">
      <c r="A4947" s="108" t="s">
        <v>17896</v>
      </c>
      <c r="B4947" s="108" t="s">
        <v>17530</v>
      </c>
      <c r="C4947" s="108" t="s">
        <v>17531</v>
      </c>
      <c r="D4947" s="108" t="s">
        <v>2213</v>
      </c>
      <c r="E4947" s="108" t="s">
        <v>2214</v>
      </c>
      <c r="F4947" s="108" t="s">
        <v>2212</v>
      </c>
      <c r="G4947" s="108" t="s">
        <v>2215</v>
      </c>
      <c r="H4947" s="109">
        <v>50</v>
      </c>
      <c r="I4947" s="109">
        <v>20</v>
      </c>
      <c r="J4947" s="110">
        <v>220009</v>
      </c>
      <c r="K4947" s="110">
        <v>62860</v>
      </c>
      <c r="L4947" s="109">
        <v>3142.99</v>
      </c>
      <c r="M4947" s="108" t="s">
        <v>17428</v>
      </c>
      <c r="N4947" s="110">
        <v>10433.786400000001</v>
      </c>
      <c r="O4947" s="110">
        <v>899.09680000000003</v>
      </c>
      <c r="P4947" s="68">
        <f t="shared" si="154"/>
        <v>157149</v>
      </c>
      <c r="Q4947" s="68">
        <f t="shared" si="155"/>
        <v>3142.98</v>
      </c>
    </row>
    <row r="4948" spans="1:17" ht="30" x14ac:dyDescent="0.25">
      <c r="A4948" s="108" t="s">
        <v>17896</v>
      </c>
      <c r="B4948" s="108" t="s">
        <v>17792</v>
      </c>
      <c r="C4948" s="108" t="s">
        <v>17793</v>
      </c>
      <c r="D4948" s="108" t="s">
        <v>3267</v>
      </c>
      <c r="E4948" s="108" t="s">
        <v>3268</v>
      </c>
      <c r="F4948" s="108" t="s">
        <v>3266</v>
      </c>
      <c r="G4948" s="108" t="s">
        <v>3269</v>
      </c>
      <c r="H4948" s="109">
        <v>23</v>
      </c>
      <c r="I4948" s="109">
        <v>0</v>
      </c>
      <c r="J4948" s="110">
        <v>77244</v>
      </c>
      <c r="K4948" s="110">
        <v>0</v>
      </c>
      <c r="L4948" s="109">
        <v>3358.43</v>
      </c>
      <c r="M4948" s="108" t="s">
        <v>17432</v>
      </c>
      <c r="N4948" s="110">
        <v>-1044.6889000000001</v>
      </c>
      <c r="O4948" s="110">
        <v>0</v>
      </c>
      <c r="P4948" s="68">
        <f t="shared" si="154"/>
        <v>77244</v>
      </c>
      <c r="Q4948" s="68">
        <f t="shared" si="155"/>
        <v>3358.4347826086955</v>
      </c>
    </row>
    <row r="4949" spans="1:17" x14ac:dyDescent="0.25">
      <c r="A4949" s="108" t="s">
        <v>17896</v>
      </c>
      <c r="B4949" s="108" t="s">
        <v>17792</v>
      </c>
      <c r="C4949" s="108" t="s">
        <v>17793</v>
      </c>
      <c r="D4949" s="108" t="s">
        <v>17917</v>
      </c>
      <c r="E4949" s="108" t="s">
        <v>17918</v>
      </c>
      <c r="F4949" s="108" t="s">
        <v>17919</v>
      </c>
      <c r="G4949" s="108" t="s">
        <v>17920</v>
      </c>
      <c r="H4949" s="109">
        <v>15</v>
      </c>
      <c r="I4949" s="109">
        <v>102</v>
      </c>
      <c r="J4949" s="110">
        <v>305604</v>
      </c>
      <c r="K4949" s="110">
        <v>266424</v>
      </c>
      <c r="L4949" s="109">
        <v>2612</v>
      </c>
      <c r="M4949" s="108" t="s">
        <v>17432</v>
      </c>
      <c r="N4949" s="110">
        <v>-4133.1722</v>
      </c>
      <c r="O4949" s="110">
        <v>0</v>
      </c>
      <c r="P4949" s="68">
        <f t="shared" si="154"/>
        <v>39180</v>
      </c>
      <c r="Q4949" s="68">
        <f t="shared" si="155"/>
        <v>2612</v>
      </c>
    </row>
    <row r="4950" spans="1:17" x14ac:dyDescent="0.25">
      <c r="A4950" s="108" t="s">
        <v>17896</v>
      </c>
      <c r="B4950" s="108" t="s">
        <v>17792</v>
      </c>
      <c r="C4950" s="108" t="s">
        <v>17793</v>
      </c>
      <c r="D4950" s="108" t="s">
        <v>17917</v>
      </c>
      <c r="E4950" s="108" t="s">
        <v>17918</v>
      </c>
      <c r="F4950" s="108" t="s">
        <v>17921</v>
      </c>
      <c r="G4950" s="108" t="s">
        <v>17922</v>
      </c>
      <c r="H4950" s="109">
        <v>12</v>
      </c>
      <c r="I4950" s="109">
        <v>26</v>
      </c>
      <c r="J4950" s="110">
        <v>103499</v>
      </c>
      <c r="K4950" s="110">
        <v>70815</v>
      </c>
      <c r="L4950" s="109">
        <v>2723.66</v>
      </c>
      <c r="M4950" s="108" t="s">
        <v>17432</v>
      </c>
      <c r="N4950" s="110">
        <v>-1399.7816</v>
      </c>
      <c r="O4950" s="110">
        <v>0</v>
      </c>
      <c r="P4950" s="68">
        <f t="shared" si="154"/>
        <v>32684</v>
      </c>
      <c r="Q4950" s="68">
        <f t="shared" si="155"/>
        <v>2723.6666666666665</v>
      </c>
    </row>
    <row r="4951" spans="1:17" x14ac:dyDescent="0.25">
      <c r="A4951" s="108" t="s">
        <v>17896</v>
      </c>
      <c r="B4951" s="108" t="s">
        <v>17530</v>
      </c>
      <c r="C4951" s="108" t="s">
        <v>17531</v>
      </c>
      <c r="D4951" s="108" t="s">
        <v>2217</v>
      </c>
      <c r="E4951" s="108" t="s">
        <v>2218</v>
      </c>
      <c r="F4951" s="108" t="s">
        <v>2216</v>
      </c>
      <c r="G4951" s="108" t="s">
        <v>2219</v>
      </c>
      <c r="H4951" s="109">
        <v>40</v>
      </c>
      <c r="I4951" s="109">
        <v>0</v>
      </c>
      <c r="J4951" s="110">
        <v>141297</v>
      </c>
      <c r="K4951" s="110">
        <v>0</v>
      </c>
      <c r="L4951" s="109">
        <v>3532.42</v>
      </c>
      <c r="M4951" s="108" t="s">
        <v>17432</v>
      </c>
      <c r="N4951" s="110">
        <v>-1910.9817</v>
      </c>
      <c r="O4951" s="110">
        <v>0</v>
      </c>
      <c r="P4951" s="68">
        <f t="shared" si="154"/>
        <v>141297</v>
      </c>
      <c r="Q4951" s="68">
        <f t="shared" si="155"/>
        <v>3532.4250000000002</v>
      </c>
    </row>
    <row r="4952" spans="1:17" x14ac:dyDescent="0.25">
      <c r="A4952" s="108" t="s">
        <v>17923</v>
      </c>
      <c r="B4952" s="108" t="s">
        <v>17924</v>
      </c>
      <c r="C4952" s="108" t="s">
        <v>17925</v>
      </c>
      <c r="D4952" s="108" t="s">
        <v>7569</v>
      </c>
      <c r="E4952" s="108" t="s">
        <v>7570</v>
      </c>
      <c r="F4952" s="108" t="s">
        <v>7568</v>
      </c>
      <c r="G4952" s="108" t="s">
        <v>7571</v>
      </c>
      <c r="H4952" s="109">
        <v>375</v>
      </c>
      <c r="I4952" s="109">
        <v>0</v>
      </c>
      <c r="J4952" s="110">
        <v>1366763</v>
      </c>
      <c r="K4952" s="110">
        <v>0</v>
      </c>
      <c r="L4952" s="109">
        <v>3644.7</v>
      </c>
      <c r="M4952" s="108" t="s">
        <v>17432</v>
      </c>
      <c r="N4952" s="110">
        <v>-18484.9123</v>
      </c>
      <c r="O4952" s="110">
        <v>0</v>
      </c>
      <c r="P4952" s="68">
        <f t="shared" si="154"/>
        <v>1366763</v>
      </c>
      <c r="Q4952" s="68">
        <f t="shared" si="155"/>
        <v>3644.7013333333334</v>
      </c>
    </row>
    <row r="4953" spans="1:17" x14ac:dyDescent="0.25">
      <c r="A4953" s="108" t="s">
        <v>17923</v>
      </c>
      <c r="B4953" s="108" t="s">
        <v>17924</v>
      </c>
      <c r="C4953" s="108" t="s">
        <v>17925</v>
      </c>
      <c r="D4953" s="108" t="s">
        <v>7569</v>
      </c>
      <c r="E4953" s="108" t="s">
        <v>7570</v>
      </c>
      <c r="F4953" s="108" t="s">
        <v>7572</v>
      </c>
      <c r="G4953" s="108" t="s">
        <v>7573</v>
      </c>
      <c r="H4953" s="109">
        <v>404</v>
      </c>
      <c r="I4953" s="109">
        <v>0</v>
      </c>
      <c r="J4953" s="110">
        <v>1277440</v>
      </c>
      <c r="K4953" s="110">
        <v>0</v>
      </c>
      <c r="L4953" s="109">
        <v>3161.98</v>
      </c>
      <c r="M4953" s="108" t="s">
        <v>17432</v>
      </c>
      <c r="N4953" s="110">
        <v>-17276.855200000002</v>
      </c>
      <c r="O4953" s="110">
        <v>0</v>
      </c>
      <c r="P4953" s="68">
        <f t="shared" si="154"/>
        <v>1277440</v>
      </c>
      <c r="Q4953" s="68">
        <f t="shared" si="155"/>
        <v>3161.9801980198022</v>
      </c>
    </row>
    <row r="4954" spans="1:17" x14ac:dyDescent="0.25">
      <c r="A4954" s="108" t="s">
        <v>17923</v>
      </c>
      <c r="B4954" s="108" t="s">
        <v>17924</v>
      </c>
      <c r="C4954" s="108" t="s">
        <v>17925</v>
      </c>
      <c r="D4954" s="108" t="s">
        <v>7569</v>
      </c>
      <c r="E4954" s="108" t="s">
        <v>7570</v>
      </c>
      <c r="F4954" s="108" t="s">
        <v>7574</v>
      </c>
      <c r="G4954" s="108" t="s">
        <v>7575</v>
      </c>
      <c r="H4954" s="109">
        <v>508</v>
      </c>
      <c r="I4954" s="109">
        <v>0</v>
      </c>
      <c r="J4954" s="110">
        <v>1792808</v>
      </c>
      <c r="K4954" s="110">
        <v>0</v>
      </c>
      <c r="L4954" s="109">
        <v>3529.15</v>
      </c>
      <c r="M4954" s="108" t="s">
        <v>17432</v>
      </c>
      <c r="N4954" s="110">
        <v>-24247.000199999999</v>
      </c>
      <c r="O4954" s="110">
        <v>0</v>
      </c>
      <c r="P4954" s="68">
        <f t="shared" si="154"/>
        <v>1792808</v>
      </c>
      <c r="Q4954" s="68">
        <f t="shared" si="155"/>
        <v>3529.1496062992128</v>
      </c>
    </row>
    <row r="4955" spans="1:17" x14ac:dyDescent="0.25">
      <c r="A4955" s="108" t="s">
        <v>17923</v>
      </c>
      <c r="B4955" s="108" t="s">
        <v>17924</v>
      </c>
      <c r="C4955" s="108" t="s">
        <v>17925</v>
      </c>
      <c r="D4955" s="108" t="s">
        <v>7569</v>
      </c>
      <c r="E4955" s="108" t="s">
        <v>7570</v>
      </c>
      <c r="F4955" s="108" t="s">
        <v>7576</v>
      </c>
      <c r="G4955" s="108" t="s">
        <v>7577</v>
      </c>
      <c r="H4955" s="109">
        <v>330</v>
      </c>
      <c r="I4955" s="109">
        <v>0</v>
      </c>
      <c r="J4955" s="110">
        <v>1206827</v>
      </c>
      <c r="K4955" s="110">
        <v>0</v>
      </c>
      <c r="L4955" s="109">
        <v>3657.05</v>
      </c>
      <c r="M4955" s="108" t="s">
        <v>17432</v>
      </c>
      <c r="N4955" s="110">
        <v>-16321.847100000001</v>
      </c>
      <c r="O4955" s="110">
        <v>0</v>
      </c>
      <c r="P4955" s="68">
        <f t="shared" si="154"/>
        <v>1206827</v>
      </c>
      <c r="Q4955" s="68">
        <f t="shared" si="155"/>
        <v>3657.0515151515151</v>
      </c>
    </row>
    <row r="4956" spans="1:17" x14ac:dyDescent="0.25">
      <c r="A4956" s="108" t="s">
        <v>17923</v>
      </c>
      <c r="B4956" s="108" t="s">
        <v>17924</v>
      </c>
      <c r="C4956" s="108" t="s">
        <v>17925</v>
      </c>
      <c r="D4956" s="108" t="s">
        <v>7569</v>
      </c>
      <c r="E4956" s="108" t="s">
        <v>7570</v>
      </c>
      <c r="F4956" s="108" t="s">
        <v>7578</v>
      </c>
      <c r="G4956" s="108" t="s">
        <v>7579</v>
      </c>
      <c r="H4956" s="109">
        <v>291</v>
      </c>
      <c r="I4956" s="109">
        <v>0</v>
      </c>
      <c r="J4956" s="110">
        <v>872970</v>
      </c>
      <c r="K4956" s="110">
        <v>0</v>
      </c>
      <c r="L4956" s="109">
        <v>2999.9</v>
      </c>
      <c r="M4956" s="108" t="s">
        <v>17432</v>
      </c>
      <c r="N4956" s="110">
        <v>-11806.5682</v>
      </c>
      <c r="O4956" s="110">
        <v>0</v>
      </c>
      <c r="P4956" s="68">
        <f t="shared" si="154"/>
        <v>872970</v>
      </c>
      <c r="Q4956" s="68">
        <f t="shared" si="155"/>
        <v>2999.896907216495</v>
      </c>
    </row>
    <row r="4957" spans="1:17" x14ac:dyDescent="0.25">
      <c r="A4957" s="108" t="s">
        <v>17923</v>
      </c>
      <c r="B4957" s="108" t="s">
        <v>17924</v>
      </c>
      <c r="C4957" s="108" t="s">
        <v>17925</v>
      </c>
      <c r="D4957" s="108" t="s">
        <v>7569</v>
      </c>
      <c r="E4957" s="108" t="s">
        <v>7570</v>
      </c>
      <c r="F4957" s="108" t="s">
        <v>7580</v>
      </c>
      <c r="G4957" s="108" t="s">
        <v>7581</v>
      </c>
      <c r="H4957" s="109">
        <v>204</v>
      </c>
      <c r="I4957" s="109">
        <v>0</v>
      </c>
      <c r="J4957" s="110">
        <v>593165</v>
      </c>
      <c r="K4957" s="110">
        <v>0</v>
      </c>
      <c r="L4957" s="109">
        <v>2907.67</v>
      </c>
      <c r="M4957" s="108" t="s">
        <v>17432</v>
      </c>
      <c r="N4957" s="110">
        <v>-8022.3131000000003</v>
      </c>
      <c r="O4957" s="110">
        <v>0</v>
      </c>
      <c r="P4957" s="68">
        <f t="shared" si="154"/>
        <v>593165</v>
      </c>
      <c r="Q4957" s="68">
        <f t="shared" si="155"/>
        <v>2907.6715686274511</v>
      </c>
    </row>
    <row r="4958" spans="1:17" x14ac:dyDescent="0.25">
      <c r="A4958" s="108" t="s">
        <v>17923</v>
      </c>
      <c r="B4958" s="108" t="s">
        <v>17924</v>
      </c>
      <c r="C4958" s="108" t="s">
        <v>17925</v>
      </c>
      <c r="D4958" s="108" t="s">
        <v>7569</v>
      </c>
      <c r="E4958" s="108" t="s">
        <v>7570</v>
      </c>
      <c r="F4958" s="108" t="s">
        <v>7582</v>
      </c>
      <c r="G4958" s="108" t="s">
        <v>7583</v>
      </c>
      <c r="H4958" s="109">
        <v>194</v>
      </c>
      <c r="I4958" s="109">
        <v>0</v>
      </c>
      <c r="J4958" s="110">
        <v>568028</v>
      </c>
      <c r="K4958" s="110">
        <v>0</v>
      </c>
      <c r="L4958" s="109">
        <v>2927.98</v>
      </c>
      <c r="M4958" s="108" t="s">
        <v>17432</v>
      </c>
      <c r="N4958" s="110">
        <v>-7682.3450999999995</v>
      </c>
      <c r="O4958" s="110">
        <v>0</v>
      </c>
      <c r="P4958" s="68">
        <f t="shared" si="154"/>
        <v>568028</v>
      </c>
      <c r="Q4958" s="68">
        <f t="shared" si="155"/>
        <v>2927.9793814432992</v>
      </c>
    </row>
    <row r="4959" spans="1:17" x14ac:dyDescent="0.25">
      <c r="A4959" s="108" t="s">
        <v>17923</v>
      </c>
      <c r="B4959" s="108" t="s">
        <v>17924</v>
      </c>
      <c r="C4959" s="108" t="s">
        <v>17925</v>
      </c>
      <c r="D4959" s="108" t="s">
        <v>7569</v>
      </c>
      <c r="E4959" s="108" t="s">
        <v>7570</v>
      </c>
      <c r="F4959" s="108" t="s">
        <v>7584</v>
      </c>
      <c r="G4959" s="108" t="s">
        <v>7585</v>
      </c>
      <c r="H4959" s="109">
        <v>106</v>
      </c>
      <c r="I4959" s="109">
        <v>0</v>
      </c>
      <c r="J4959" s="110">
        <v>310835</v>
      </c>
      <c r="K4959" s="110">
        <v>0</v>
      </c>
      <c r="L4959" s="109">
        <v>2932.41</v>
      </c>
      <c r="M4959" s="108" t="s">
        <v>17432</v>
      </c>
      <c r="N4959" s="110">
        <v>-4203.9205000000002</v>
      </c>
      <c r="O4959" s="110">
        <v>0</v>
      </c>
      <c r="P4959" s="68">
        <f t="shared" si="154"/>
        <v>310835</v>
      </c>
      <c r="Q4959" s="68">
        <f t="shared" si="155"/>
        <v>2932.4056603773583</v>
      </c>
    </row>
    <row r="4960" spans="1:17" x14ac:dyDescent="0.25">
      <c r="A4960" s="108" t="s">
        <v>17923</v>
      </c>
      <c r="B4960" s="108" t="s">
        <v>17924</v>
      </c>
      <c r="C4960" s="108" t="s">
        <v>17925</v>
      </c>
      <c r="D4960" s="108" t="s">
        <v>7569</v>
      </c>
      <c r="E4960" s="108" t="s">
        <v>7570</v>
      </c>
      <c r="F4960" s="108" t="s">
        <v>7586</v>
      </c>
      <c r="G4960" s="108" t="s">
        <v>7587</v>
      </c>
      <c r="H4960" s="109">
        <v>194</v>
      </c>
      <c r="I4960" s="109">
        <v>0</v>
      </c>
      <c r="J4960" s="110">
        <v>568028</v>
      </c>
      <c r="K4960" s="110">
        <v>0</v>
      </c>
      <c r="L4960" s="109">
        <v>2927.98</v>
      </c>
      <c r="M4960" s="108" t="s">
        <v>17432</v>
      </c>
      <c r="N4960" s="110">
        <v>-7682.3450999999995</v>
      </c>
      <c r="O4960" s="110">
        <v>0</v>
      </c>
      <c r="P4960" s="68">
        <f t="shared" si="154"/>
        <v>568028</v>
      </c>
      <c r="Q4960" s="68">
        <f t="shared" si="155"/>
        <v>2927.9793814432992</v>
      </c>
    </row>
    <row r="4961" spans="1:17" x14ac:dyDescent="0.25">
      <c r="A4961" s="108" t="s">
        <v>17923</v>
      </c>
      <c r="B4961" s="108" t="s">
        <v>17924</v>
      </c>
      <c r="C4961" s="108" t="s">
        <v>17925</v>
      </c>
      <c r="D4961" s="108" t="s">
        <v>7589</v>
      </c>
      <c r="E4961" s="108" t="s">
        <v>7590</v>
      </c>
      <c r="F4961" s="108" t="s">
        <v>7588</v>
      </c>
      <c r="G4961" s="108" t="s">
        <v>7591</v>
      </c>
      <c r="H4961" s="109">
        <v>163</v>
      </c>
      <c r="I4961" s="109">
        <v>0</v>
      </c>
      <c r="J4961" s="110">
        <v>620319</v>
      </c>
      <c r="K4961" s="110">
        <v>0</v>
      </c>
      <c r="L4961" s="109">
        <v>3805.64</v>
      </c>
      <c r="M4961" s="108" t="s">
        <v>17428</v>
      </c>
      <c r="N4961" s="110">
        <v>29418.302199999998</v>
      </c>
      <c r="O4961" s="110">
        <v>2535.0241000000001</v>
      </c>
      <c r="P4961" s="68">
        <f t="shared" si="154"/>
        <v>620319</v>
      </c>
      <c r="Q4961" s="68">
        <f t="shared" si="155"/>
        <v>3805.6380368098157</v>
      </c>
    </row>
    <row r="4962" spans="1:17" x14ac:dyDescent="0.25">
      <c r="A4962" s="108" t="s">
        <v>17923</v>
      </c>
      <c r="B4962" s="108" t="s">
        <v>17924</v>
      </c>
      <c r="C4962" s="108" t="s">
        <v>17925</v>
      </c>
      <c r="D4962" s="108" t="s">
        <v>7589</v>
      </c>
      <c r="E4962" s="108" t="s">
        <v>7590</v>
      </c>
      <c r="F4962" s="108" t="s">
        <v>7592</v>
      </c>
      <c r="G4962" s="108" t="s">
        <v>7593</v>
      </c>
      <c r="H4962" s="109">
        <v>171</v>
      </c>
      <c r="I4962" s="109">
        <v>0</v>
      </c>
      <c r="J4962" s="110">
        <v>547120</v>
      </c>
      <c r="K4962" s="110">
        <v>0</v>
      </c>
      <c r="L4962" s="109">
        <v>3199.53</v>
      </c>
      <c r="M4962" s="108" t="s">
        <v>17428</v>
      </c>
      <c r="N4962" s="110">
        <v>25946.865099999999</v>
      </c>
      <c r="O4962" s="110">
        <v>2235.8845999999999</v>
      </c>
      <c r="P4962" s="68">
        <f t="shared" si="154"/>
        <v>547120</v>
      </c>
      <c r="Q4962" s="68">
        <f t="shared" si="155"/>
        <v>3199.53216374269</v>
      </c>
    </row>
    <row r="4963" spans="1:17" x14ac:dyDescent="0.25">
      <c r="A4963" s="108" t="s">
        <v>17923</v>
      </c>
      <c r="B4963" s="108" t="s">
        <v>17924</v>
      </c>
      <c r="C4963" s="108" t="s">
        <v>17925</v>
      </c>
      <c r="D4963" s="108" t="s">
        <v>7589</v>
      </c>
      <c r="E4963" s="108" t="s">
        <v>7590</v>
      </c>
      <c r="F4963" s="108" t="s">
        <v>7594</v>
      </c>
      <c r="G4963" s="108" t="s">
        <v>7595</v>
      </c>
      <c r="H4963" s="109">
        <v>250</v>
      </c>
      <c r="I4963" s="109">
        <v>0</v>
      </c>
      <c r="J4963" s="110">
        <v>782014</v>
      </c>
      <c r="K4963" s="110">
        <v>0</v>
      </c>
      <c r="L4963" s="109">
        <v>3128.06</v>
      </c>
      <c r="M4963" s="108" t="s">
        <v>17428</v>
      </c>
      <c r="N4963" s="110">
        <v>37086.558299999997</v>
      </c>
      <c r="O4963" s="110">
        <v>3195.8105</v>
      </c>
      <c r="P4963" s="68">
        <f t="shared" si="154"/>
        <v>782014</v>
      </c>
      <c r="Q4963" s="68">
        <f t="shared" si="155"/>
        <v>3128.056</v>
      </c>
    </row>
    <row r="4964" spans="1:17" x14ac:dyDescent="0.25">
      <c r="A4964" s="108" t="s">
        <v>17923</v>
      </c>
      <c r="B4964" s="108" t="s">
        <v>17924</v>
      </c>
      <c r="C4964" s="108" t="s">
        <v>17925</v>
      </c>
      <c r="D4964" s="108" t="s">
        <v>7589</v>
      </c>
      <c r="E4964" s="108" t="s">
        <v>7590</v>
      </c>
      <c r="F4964" s="108" t="s">
        <v>7596</v>
      </c>
      <c r="G4964" s="108" t="s">
        <v>7597</v>
      </c>
      <c r="H4964" s="109">
        <v>112</v>
      </c>
      <c r="I4964" s="109">
        <v>0</v>
      </c>
      <c r="J4964" s="110">
        <v>347793</v>
      </c>
      <c r="K4964" s="110">
        <v>0</v>
      </c>
      <c r="L4964" s="109">
        <v>3105.29</v>
      </c>
      <c r="M4964" s="108" t="s">
        <v>17428</v>
      </c>
      <c r="N4964" s="110">
        <v>16493.9264</v>
      </c>
      <c r="O4964" s="110">
        <v>1421.3090999999999</v>
      </c>
      <c r="P4964" s="68">
        <f t="shared" si="154"/>
        <v>347793</v>
      </c>
      <c r="Q4964" s="68">
        <f t="shared" si="155"/>
        <v>3105.2946428571427</v>
      </c>
    </row>
    <row r="4965" spans="1:17" x14ac:dyDescent="0.25">
      <c r="A4965" s="108" t="s">
        <v>17923</v>
      </c>
      <c r="B4965" s="108" t="s">
        <v>17924</v>
      </c>
      <c r="C4965" s="108" t="s">
        <v>17925</v>
      </c>
      <c r="D4965" s="108" t="s">
        <v>7589</v>
      </c>
      <c r="E4965" s="108" t="s">
        <v>7590</v>
      </c>
      <c r="F4965" s="108" t="s">
        <v>7598</v>
      </c>
      <c r="G4965" s="108" t="s">
        <v>7599</v>
      </c>
      <c r="H4965" s="109">
        <v>92</v>
      </c>
      <c r="I4965" s="109">
        <v>0</v>
      </c>
      <c r="J4965" s="110">
        <v>283972</v>
      </c>
      <c r="K4965" s="110">
        <v>0</v>
      </c>
      <c r="L4965" s="109">
        <v>3086.65</v>
      </c>
      <c r="M4965" s="108" t="s">
        <v>17428</v>
      </c>
      <c r="N4965" s="110">
        <v>13467.2451</v>
      </c>
      <c r="O4965" s="110">
        <v>1160.4948999999999</v>
      </c>
      <c r="P4965" s="68">
        <f t="shared" si="154"/>
        <v>283972</v>
      </c>
      <c r="Q4965" s="68">
        <f t="shared" si="155"/>
        <v>3086.6521739130435</v>
      </c>
    </row>
    <row r="4966" spans="1:17" x14ac:dyDescent="0.25">
      <c r="A4966" s="108" t="s">
        <v>17923</v>
      </c>
      <c r="B4966" s="108" t="s">
        <v>17924</v>
      </c>
      <c r="C4966" s="108" t="s">
        <v>17925</v>
      </c>
      <c r="D4966" s="108" t="s">
        <v>7601</v>
      </c>
      <c r="E4966" s="108" t="s">
        <v>7602</v>
      </c>
      <c r="F4966" s="108" t="s">
        <v>7600</v>
      </c>
      <c r="G4966" s="108" t="s">
        <v>7603</v>
      </c>
      <c r="H4966" s="109">
        <v>282</v>
      </c>
      <c r="I4966" s="109">
        <v>0</v>
      </c>
      <c r="J4966" s="110">
        <v>1034596</v>
      </c>
      <c r="K4966" s="110">
        <v>0</v>
      </c>
      <c r="L4966" s="109">
        <v>3668.78</v>
      </c>
      <c r="M4966" s="108" t="s">
        <v>17432</v>
      </c>
      <c r="N4966" s="110">
        <v>-13992.4926</v>
      </c>
      <c r="O4966" s="110">
        <v>0</v>
      </c>
      <c r="P4966" s="68">
        <f t="shared" si="154"/>
        <v>1034596</v>
      </c>
      <c r="Q4966" s="68">
        <f t="shared" si="155"/>
        <v>3668.7801418439717</v>
      </c>
    </row>
    <row r="4967" spans="1:17" x14ac:dyDescent="0.25">
      <c r="A4967" s="108" t="s">
        <v>17923</v>
      </c>
      <c r="B4967" s="108" t="s">
        <v>17924</v>
      </c>
      <c r="C4967" s="108" t="s">
        <v>17925</v>
      </c>
      <c r="D4967" s="108" t="s">
        <v>7601</v>
      </c>
      <c r="E4967" s="108" t="s">
        <v>7602</v>
      </c>
      <c r="F4967" s="108" t="s">
        <v>7604</v>
      </c>
      <c r="G4967" s="108" t="s">
        <v>7605</v>
      </c>
      <c r="H4967" s="109">
        <v>300</v>
      </c>
      <c r="I4967" s="109">
        <v>0</v>
      </c>
      <c r="J4967" s="110">
        <v>1154036</v>
      </c>
      <c r="K4967" s="110">
        <v>0</v>
      </c>
      <c r="L4967" s="109">
        <v>3846.79</v>
      </c>
      <c r="M4967" s="108" t="s">
        <v>17432</v>
      </c>
      <c r="N4967" s="110">
        <v>-15607.863600000001</v>
      </c>
      <c r="O4967" s="110">
        <v>0</v>
      </c>
      <c r="P4967" s="68">
        <f t="shared" si="154"/>
        <v>1154036</v>
      </c>
      <c r="Q4967" s="68">
        <f t="shared" si="155"/>
        <v>3846.7866666666669</v>
      </c>
    </row>
    <row r="4968" spans="1:17" x14ac:dyDescent="0.25">
      <c r="A4968" s="108" t="s">
        <v>17923</v>
      </c>
      <c r="B4968" s="108" t="s">
        <v>17924</v>
      </c>
      <c r="C4968" s="108" t="s">
        <v>17925</v>
      </c>
      <c r="D4968" s="108" t="s">
        <v>7601</v>
      </c>
      <c r="E4968" s="108" t="s">
        <v>7602</v>
      </c>
      <c r="F4968" s="108" t="s">
        <v>7606</v>
      </c>
      <c r="G4968" s="108" t="s">
        <v>441</v>
      </c>
      <c r="H4968" s="109">
        <v>126</v>
      </c>
      <c r="I4968" s="109">
        <v>0</v>
      </c>
      <c r="J4968" s="110">
        <v>408095</v>
      </c>
      <c r="K4968" s="110">
        <v>0</v>
      </c>
      <c r="L4968" s="109">
        <v>3238.85</v>
      </c>
      <c r="M4968" s="108" t="s">
        <v>17432</v>
      </c>
      <c r="N4968" s="110">
        <v>-5519.3118999999997</v>
      </c>
      <c r="O4968" s="110">
        <v>0</v>
      </c>
      <c r="P4968" s="68">
        <f t="shared" si="154"/>
        <v>408095</v>
      </c>
      <c r="Q4968" s="68">
        <f t="shared" si="155"/>
        <v>3238.8492063492063</v>
      </c>
    </row>
    <row r="4969" spans="1:17" x14ac:dyDescent="0.25">
      <c r="A4969" s="108" t="s">
        <v>17923</v>
      </c>
      <c r="B4969" s="108" t="s">
        <v>17924</v>
      </c>
      <c r="C4969" s="108" t="s">
        <v>17925</v>
      </c>
      <c r="D4969" s="108" t="s">
        <v>7601</v>
      </c>
      <c r="E4969" s="108" t="s">
        <v>7602</v>
      </c>
      <c r="F4969" s="108" t="s">
        <v>7607</v>
      </c>
      <c r="G4969" s="108" t="s">
        <v>7608</v>
      </c>
      <c r="H4969" s="109">
        <v>198</v>
      </c>
      <c r="I4969" s="109">
        <v>0</v>
      </c>
      <c r="J4969" s="110">
        <v>645337</v>
      </c>
      <c r="K4969" s="110">
        <v>0</v>
      </c>
      <c r="L4969" s="109">
        <v>3259.28</v>
      </c>
      <c r="M4969" s="108" t="s">
        <v>17432</v>
      </c>
      <c r="N4969" s="110">
        <v>-8727.9176000000007</v>
      </c>
      <c r="O4969" s="110">
        <v>0</v>
      </c>
      <c r="P4969" s="68">
        <f t="shared" si="154"/>
        <v>645337</v>
      </c>
      <c r="Q4969" s="68">
        <f t="shared" si="155"/>
        <v>3259.2777777777778</v>
      </c>
    </row>
    <row r="4970" spans="1:17" ht="30" x14ac:dyDescent="0.25">
      <c r="A4970" s="108" t="s">
        <v>17923</v>
      </c>
      <c r="B4970" s="108" t="s">
        <v>17924</v>
      </c>
      <c r="C4970" s="108" t="s">
        <v>17925</v>
      </c>
      <c r="D4970" s="108" t="s">
        <v>7601</v>
      </c>
      <c r="E4970" s="108" t="s">
        <v>7602</v>
      </c>
      <c r="F4970" s="108" t="s">
        <v>7609</v>
      </c>
      <c r="G4970" s="108" t="s">
        <v>7610</v>
      </c>
      <c r="H4970" s="109">
        <v>153</v>
      </c>
      <c r="I4970" s="109">
        <v>0</v>
      </c>
      <c r="J4970" s="110">
        <v>496208</v>
      </c>
      <c r="K4970" s="110">
        <v>0</v>
      </c>
      <c r="L4970" s="109">
        <v>3243.19</v>
      </c>
      <c r="M4970" s="108" t="s">
        <v>17432</v>
      </c>
      <c r="N4970" s="110">
        <v>-6711.0163000000002</v>
      </c>
      <c r="O4970" s="110">
        <v>0</v>
      </c>
      <c r="P4970" s="68">
        <f t="shared" si="154"/>
        <v>496208</v>
      </c>
      <c r="Q4970" s="68">
        <f t="shared" si="155"/>
        <v>3243.1895424836603</v>
      </c>
    </row>
    <row r="4971" spans="1:17" ht="30" x14ac:dyDescent="0.25">
      <c r="A4971" s="108" t="s">
        <v>17923</v>
      </c>
      <c r="B4971" s="108" t="s">
        <v>17924</v>
      </c>
      <c r="C4971" s="108" t="s">
        <v>17925</v>
      </c>
      <c r="D4971" s="108" t="s">
        <v>7601</v>
      </c>
      <c r="E4971" s="108" t="s">
        <v>7602</v>
      </c>
      <c r="F4971" s="108" t="s">
        <v>7611</v>
      </c>
      <c r="G4971" s="108" t="s">
        <v>7610</v>
      </c>
      <c r="H4971" s="109">
        <v>153</v>
      </c>
      <c r="I4971" s="109">
        <v>0</v>
      </c>
      <c r="J4971" s="110">
        <v>496408</v>
      </c>
      <c r="K4971" s="110">
        <v>0</v>
      </c>
      <c r="L4971" s="109">
        <v>3244.5</v>
      </c>
      <c r="M4971" s="108" t="s">
        <v>17432</v>
      </c>
      <c r="N4971" s="110">
        <v>-6713.7204000000002</v>
      </c>
      <c r="O4971" s="110">
        <v>0</v>
      </c>
      <c r="P4971" s="68">
        <f t="shared" si="154"/>
        <v>496408</v>
      </c>
      <c r="Q4971" s="68">
        <f t="shared" si="155"/>
        <v>3244.4967320261439</v>
      </c>
    </row>
    <row r="4972" spans="1:17" x14ac:dyDescent="0.25">
      <c r="A4972" s="108" t="s">
        <v>17923</v>
      </c>
      <c r="B4972" s="108" t="s">
        <v>17924</v>
      </c>
      <c r="C4972" s="108" t="s">
        <v>17925</v>
      </c>
      <c r="D4972" s="108" t="s">
        <v>7613</v>
      </c>
      <c r="E4972" s="108" t="s">
        <v>7614</v>
      </c>
      <c r="F4972" s="108" t="s">
        <v>7612</v>
      </c>
      <c r="G4972" s="108" t="s">
        <v>7615</v>
      </c>
      <c r="H4972" s="109">
        <v>125</v>
      </c>
      <c r="I4972" s="109">
        <v>0</v>
      </c>
      <c r="J4972" s="110">
        <v>331766</v>
      </c>
      <c r="K4972" s="110">
        <v>0</v>
      </c>
      <c r="L4972" s="109">
        <v>2654.13</v>
      </c>
      <c r="M4972" s="108" t="s">
        <v>17428</v>
      </c>
      <c r="N4972" s="110">
        <v>15733.8182</v>
      </c>
      <c r="O4972" s="110">
        <v>1355.8092999999999</v>
      </c>
      <c r="P4972" s="68">
        <f t="shared" si="154"/>
        <v>331766</v>
      </c>
      <c r="Q4972" s="68">
        <f t="shared" si="155"/>
        <v>2654.1280000000002</v>
      </c>
    </row>
    <row r="4973" spans="1:17" x14ac:dyDescent="0.25">
      <c r="A4973" s="108" t="s">
        <v>17923</v>
      </c>
      <c r="B4973" s="108" t="s">
        <v>17924</v>
      </c>
      <c r="C4973" s="108" t="s">
        <v>17925</v>
      </c>
      <c r="D4973" s="108" t="s">
        <v>7613</v>
      </c>
      <c r="E4973" s="108" t="s">
        <v>7614</v>
      </c>
      <c r="F4973" s="108" t="s">
        <v>7616</v>
      </c>
      <c r="G4973" s="108" t="s">
        <v>7617</v>
      </c>
      <c r="H4973" s="109">
        <v>203</v>
      </c>
      <c r="I4973" s="109">
        <v>0</v>
      </c>
      <c r="J4973" s="110">
        <v>559104</v>
      </c>
      <c r="K4973" s="110">
        <v>0</v>
      </c>
      <c r="L4973" s="109">
        <v>2754.21</v>
      </c>
      <c r="M4973" s="108" t="s">
        <v>17428</v>
      </c>
      <c r="N4973" s="110">
        <v>26515.186399999999</v>
      </c>
      <c r="O4973" s="110">
        <v>2284.8578000000002</v>
      </c>
      <c r="P4973" s="68">
        <f t="shared" si="154"/>
        <v>559104</v>
      </c>
      <c r="Q4973" s="68">
        <f t="shared" si="155"/>
        <v>2754.2068965517242</v>
      </c>
    </row>
    <row r="4974" spans="1:17" x14ac:dyDescent="0.25">
      <c r="A4974" s="108" t="s">
        <v>17923</v>
      </c>
      <c r="B4974" s="108" t="s">
        <v>17924</v>
      </c>
      <c r="C4974" s="108" t="s">
        <v>17925</v>
      </c>
      <c r="D4974" s="108" t="s">
        <v>7619</v>
      </c>
      <c r="E4974" s="108" t="s">
        <v>7620</v>
      </c>
      <c r="F4974" s="108" t="s">
        <v>7618</v>
      </c>
      <c r="G4974" s="108" t="s">
        <v>7621</v>
      </c>
      <c r="H4974" s="109">
        <v>27</v>
      </c>
      <c r="I4974" s="109">
        <v>131</v>
      </c>
      <c r="J4974" s="110">
        <v>654171</v>
      </c>
      <c r="K4974" s="110">
        <v>542382</v>
      </c>
      <c r="L4974" s="109">
        <v>4140.32</v>
      </c>
      <c r="M4974" s="108" t="s">
        <v>17432</v>
      </c>
      <c r="N4974" s="110">
        <v>-8847.393</v>
      </c>
      <c r="O4974" s="110">
        <v>0</v>
      </c>
      <c r="P4974" s="68">
        <f t="shared" si="154"/>
        <v>111789</v>
      </c>
      <c r="Q4974" s="68">
        <f t="shared" si="155"/>
        <v>4140.333333333333</v>
      </c>
    </row>
    <row r="4975" spans="1:17" x14ac:dyDescent="0.25">
      <c r="A4975" s="108" t="s">
        <v>17923</v>
      </c>
      <c r="B4975" s="108" t="s">
        <v>17924</v>
      </c>
      <c r="C4975" s="108" t="s">
        <v>17925</v>
      </c>
      <c r="D4975" s="108" t="s">
        <v>7619</v>
      </c>
      <c r="E4975" s="108" t="s">
        <v>7620</v>
      </c>
      <c r="F4975" s="108" t="s">
        <v>7622</v>
      </c>
      <c r="G4975" s="108" t="s">
        <v>7623</v>
      </c>
      <c r="H4975" s="109">
        <v>76</v>
      </c>
      <c r="I4975" s="109">
        <v>0</v>
      </c>
      <c r="J4975" s="110">
        <v>324532</v>
      </c>
      <c r="K4975" s="110">
        <v>0</v>
      </c>
      <c r="L4975" s="109">
        <v>4270.16</v>
      </c>
      <c r="M4975" s="108" t="s">
        <v>17432</v>
      </c>
      <c r="N4975" s="110">
        <v>-4389.1632</v>
      </c>
      <c r="O4975" s="110">
        <v>0</v>
      </c>
      <c r="P4975" s="68">
        <f t="shared" si="154"/>
        <v>324532</v>
      </c>
      <c r="Q4975" s="68">
        <f t="shared" si="155"/>
        <v>4270.1578947368425</v>
      </c>
    </row>
    <row r="4976" spans="1:17" x14ac:dyDescent="0.25">
      <c r="A4976" s="108" t="s">
        <v>17923</v>
      </c>
      <c r="B4976" s="108" t="s">
        <v>17924</v>
      </c>
      <c r="C4976" s="108" t="s">
        <v>17925</v>
      </c>
      <c r="D4976" s="108" t="s">
        <v>7619</v>
      </c>
      <c r="E4976" s="108" t="s">
        <v>7620</v>
      </c>
      <c r="F4976" s="108" t="s">
        <v>7624</v>
      </c>
      <c r="G4976" s="108" t="s">
        <v>7625</v>
      </c>
      <c r="H4976" s="109">
        <v>31</v>
      </c>
      <c r="I4976" s="109">
        <v>0</v>
      </c>
      <c r="J4976" s="110">
        <v>64961</v>
      </c>
      <c r="K4976" s="110">
        <v>0</v>
      </c>
      <c r="L4976" s="109">
        <v>2095.52</v>
      </c>
      <c r="M4976" s="108" t="s">
        <v>17432</v>
      </c>
      <c r="N4976" s="110">
        <v>-878.56920000000002</v>
      </c>
      <c r="O4976" s="110">
        <v>0</v>
      </c>
      <c r="P4976" s="68">
        <f t="shared" si="154"/>
        <v>64961</v>
      </c>
      <c r="Q4976" s="68">
        <f t="shared" si="155"/>
        <v>2095.516129032258</v>
      </c>
    </row>
    <row r="4977" spans="1:17" x14ac:dyDescent="0.25">
      <c r="A4977" s="108" t="s">
        <v>17923</v>
      </c>
      <c r="B4977" s="108" t="s">
        <v>17924</v>
      </c>
      <c r="C4977" s="108" t="s">
        <v>17925</v>
      </c>
      <c r="D4977" s="108" t="s">
        <v>7619</v>
      </c>
      <c r="E4977" s="108" t="s">
        <v>7620</v>
      </c>
      <c r="F4977" s="108" t="s">
        <v>7626</v>
      </c>
      <c r="G4977" s="108" t="s">
        <v>7627</v>
      </c>
      <c r="H4977" s="109">
        <v>156</v>
      </c>
      <c r="I4977" s="109">
        <v>0</v>
      </c>
      <c r="J4977" s="110">
        <v>573624</v>
      </c>
      <c r="K4977" s="110">
        <v>0</v>
      </c>
      <c r="L4977" s="109">
        <v>3677.08</v>
      </c>
      <c r="M4977" s="108" t="s">
        <v>17432</v>
      </c>
      <c r="N4977" s="110">
        <v>-7758.0325000000003</v>
      </c>
      <c r="O4977" s="110">
        <v>0</v>
      </c>
      <c r="P4977" s="68">
        <f t="shared" si="154"/>
        <v>573624</v>
      </c>
      <c r="Q4977" s="68">
        <f t="shared" si="155"/>
        <v>3677.0769230769229</v>
      </c>
    </row>
    <row r="4978" spans="1:17" x14ac:dyDescent="0.25">
      <c r="A4978" s="108" t="s">
        <v>17923</v>
      </c>
      <c r="B4978" s="108" t="s">
        <v>17924</v>
      </c>
      <c r="C4978" s="108" t="s">
        <v>17925</v>
      </c>
      <c r="D4978" s="108" t="s">
        <v>7619</v>
      </c>
      <c r="E4978" s="108" t="s">
        <v>7620</v>
      </c>
      <c r="F4978" s="108" t="s">
        <v>7628</v>
      </c>
      <c r="G4978" s="108" t="s">
        <v>7629</v>
      </c>
      <c r="H4978" s="109">
        <v>85</v>
      </c>
      <c r="I4978" s="109">
        <v>0</v>
      </c>
      <c r="J4978" s="110">
        <v>300380</v>
      </c>
      <c r="K4978" s="110">
        <v>0</v>
      </c>
      <c r="L4978" s="109">
        <v>3533.88</v>
      </c>
      <c r="M4978" s="108" t="s">
        <v>17432</v>
      </c>
      <c r="N4978" s="110">
        <v>-4062.5176000000001</v>
      </c>
      <c r="O4978" s="110">
        <v>0</v>
      </c>
      <c r="P4978" s="68">
        <f t="shared" si="154"/>
        <v>300380</v>
      </c>
      <c r="Q4978" s="68">
        <f t="shared" si="155"/>
        <v>3533.8823529411766</v>
      </c>
    </row>
    <row r="4979" spans="1:17" x14ac:dyDescent="0.25">
      <c r="A4979" s="108" t="s">
        <v>17923</v>
      </c>
      <c r="B4979" s="108" t="s">
        <v>17924</v>
      </c>
      <c r="C4979" s="108" t="s">
        <v>17925</v>
      </c>
      <c r="D4979" s="108" t="s">
        <v>7619</v>
      </c>
      <c r="E4979" s="108" t="s">
        <v>7620</v>
      </c>
      <c r="F4979" s="108" t="s">
        <v>7630</v>
      </c>
      <c r="G4979" s="108" t="s">
        <v>7631</v>
      </c>
      <c r="H4979" s="109">
        <v>37</v>
      </c>
      <c r="I4979" s="109">
        <v>0</v>
      </c>
      <c r="J4979" s="110">
        <v>65069</v>
      </c>
      <c r="K4979" s="110">
        <v>0</v>
      </c>
      <c r="L4979" s="109">
        <v>1758.62</v>
      </c>
      <c r="M4979" s="108" t="s">
        <v>17432</v>
      </c>
      <c r="N4979" s="110">
        <v>-880.03409999999997</v>
      </c>
      <c r="O4979" s="110">
        <v>0</v>
      </c>
      <c r="P4979" s="68">
        <f t="shared" si="154"/>
        <v>65069</v>
      </c>
      <c r="Q4979" s="68">
        <f t="shared" si="155"/>
        <v>1758.6216216216217</v>
      </c>
    </row>
    <row r="4980" spans="1:17" x14ac:dyDescent="0.25">
      <c r="A4980" s="108" t="s">
        <v>17923</v>
      </c>
      <c r="B4980" s="108" t="s">
        <v>17924</v>
      </c>
      <c r="C4980" s="108" t="s">
        <v>17925</v>
      </c>
      <c r="D4980" s="108" t="s">
        <v>7619</v>
      </c>
      <c r="E4980" s="108" t="s">
        <v>7620</v>
      </c>
      <c r="F4980" s="108" t="s">
        <v>7632</v>
      </c>
      <c r="G4980" s="108" t="s">
        <v>7633</v>
      </c>
      <c r="H4980" s="109">
        <v>28</v>
      </c>
      <c r="I4980" s="109">
        <v>0</v>
      </c>
      <c r="J4980" s="110">
        <v>65323</v>
      </c>
      <c r="K4980" s="110">
        <v>0</v>
      </c>
      <c r="L4980" s="109">
        <v>2332.96</v>
      </c>
      <c r="M4980" s="108" t="s">
        <v>17432</v>
      </c>
      <c r="N4980" s="110">
        <v>-883.46190000000001</v>
      </c>
      <c r="O4980" s="110">
        <v>0</v>
      </c>
      <c r="P4980" s="68">
        <f t="shared" si="154"/>
        <v>65323</v>
      </c>
      <c r="Q4980" s="68">
        <f t="shared" si="155"/>
        <v>2332.9642857142858</v>
      </c>
    </row>
    <row r="4981" spans="1:17" x14ac:dyDescent="0.25">
      <c r="A4981" s="108" t="s">
        <v>17923</v>
      </c>
      <c r="B4981" s="108" t="s">
        <v>17924</v>
      </c>
      <c r="C4981" s="108" t="s">
        <v>17925</v>
      </c>
      <c r="D4981" s="108" t="s">
        <v>7619</v>
      </c>
      <c r="E4981" s="108" t="s">
        <v>7620</v>
      </c>
      <c r="F4981" s="108" t="s">
        <v>7634</v>
      </c>
      <c r="G4981" s="108" t="s">
        <v>7635</v>
      </c>
      <c r="H4981" s="109">
        <v>17</v>
      </c>
      <c r="I4981" s="109">
        <v>0</v>
      </c>
      <c r="J4981" s="110">
        <v>42238</v>
      </c>
      <c r="K4981" s="110">
        <v>0</v>
      </c>
      <c r="L4981" s="109">
        <v>2484.59</v>
      </c>
      <c r="M4981" s="108" t="s">
        <v>17432</v>
      </c>
      <c r="N4981" s="110">
        <v>-571.25419999999997</v>
      </c>
      <c r="O4981" s="110">
        <v>0</v>
      </c>
      <c r="P4981" s="68">
        <f t="shared" si="154"/>
        <v>42238</v>
      </c>
      <c r="Q4981" s="68">
        <f t="shared" si="155"/>
        <v>2484.5882352941176</v>
      </c>
    </row>
    <row r="4982" spans="1:17" x14ac:dyDescent="0.25">
      <c r="A4982" s="108" t="s">
        <v>17923</v>
      </c>
      <c r="B4982" s="108" t="s">
        <v>17924</v>
      </c>
      <c r="C4982" s="108" t="s">
        <v>17925</v>
      </c>
      <c r="D4982" s="108" t="s">
        <v>7619</v>
      </c>
      <c r="E4982" s="108" t="s">
        <v>7620</v>
      </c>
      <c r="F4982" s="108" t="s">
        <v>7636</v>
      </c>
      <c r="G4982" s="108" t="s">
        <v>7637</v>
      </c>
      <c r="H4982" s="109">
        <v>20</v>
      </c>
      <c r="I4982" s="109">
        <v>0</v>
      </c>
      <c r="J4982" s="110">
        <v>45933</v>
      </c>
      <c r="K4982" s="110">
        <v>0</v>
      </c>
      <c r="L4982" s="109">
        <v>2296.65</v>
      </c>
      <c r="M4982" s="108" t="s">
        <v>17432</v>
      </c>
      <c r="N4982" s="110">
        <v>-621.22680000000003</v>
      </c>
      <c r="O4982" s="110">
        <v>0</v>
      </c>
      <c r="P4982" s="68">
        <f t="shared" si="154"/>
        <v>45933</v>
      </c>
      <c r="Q4982" s="68">
        <f t="shared" si="155"/>
        <v>2296.65</v>
      </c>
    </row>
    <row r="4983" spans="1:17" x14ac:dyDescent="0.25">
      <c r="A4983" s="108" t="s">
        <v>17923</v>
      </c>
      <c r="B4983" s="108" t="s">
        <v>17924</v>
      </c>
      <c r="C4983" s="108" t="s">
        <v>17925</v>
      </c>
      <c r="D4983" s="108" t="s">
        <v>7619</v>
      </c>
      <c r="E4983" s="108" t="s">
        <v>7620</v>
      </c>
      <c r="F4983" s="108" t="s">
        <v>7638</v>
      </c>
      <c r="G4983" s="108" t="s">
        <v>7639</v>
      </c>
      <c r="H4983" s="109">
        <v>2</v>
      </c>
      <c r="I4983" s="109">
        <v>0</v>
      </c>
      <c r="J4983" s="110">
        <v>4898</v>
      </c>
      <c r="K4983" s="110">
        <v>0</v>
      </c>
      <c r="L4983" s="109">
        <v>2449</v>
      </c>
      <c r="M4983" s="108" t="s">
        <v>17432</v>
      </c>
      <c r="N4983" s="110">
        <v>-66.249799999999993</v>
      </c>
      <c r="O4983" s="110">
        <v>0</v>
      </c>
      <c r="P4983" s="68">
        <f t="shared" si="154"/>
        <v>4898</v>
      </c>
      <c r="Q4983" s="68">
        <f t="shared" si="155"/>
        <v>2449</v>
      </c>
    </row>
    <row r="4984" spans="1:17" x14ac:dyDescent="0.25">
      <c r="A4984" s="108" t="s">
        <v>17923</v>
      </c>
      <c r="B4984" s="108" t="s">
        <v>17924</v>
      </c>
      <c r="C4984" s="108" t="s">
        <v>17925</v>
      </c>
      <c r="D4984" s="108" t="s">
        <v>7619</v>
      </c>
      <c r="E4984" s="108" t="s">
        <v>7620</v>
      </c>
      <c r="F4984" s="108" t="s">
        <v>7642</v>
      </c>
      <c r="G4984" s="108" t="s">
        <v>7643</v>
      </c>
      <c r="H4984" s="109">
        <v>51</v>
      </c>
      <c r="I4984" s="109">
        <v>0</v>
      </c>
      <c r="J4984" s="110">
        <v>208325</v>
      </c>
      <c r="K4984" s="110">
        <v>0</v>
      </c>
      <c r="L4984" s="109">
        <v>4084.8</v>
      </c>
      <c r="M4984" s="108" t="s">
        <v>17432</v>
      </c>
      <c r="N4984" s="110">
        <v>-2817.5155</v>
      </c>
      <c r="O4984" s="110">
        <v>0</v>
      </c>
      <c r="P4984" s="68">
        <f t="shared" si="154"/>
        <v>208325</v>
      </c>
      <c r="Q4984" s="68">
        <f t="shared" si="155"/>
        <v>4084.8039215686276</v>
      </c>
    </row>
    <row r="4985" spans="1:17" x14ac:dyDescent="0.25">
      <c r="A4985" s="108" t="s">
        <v>17923</v>
      </c>
      <c r="B4985" s="108" t="s">
        <v>17924</v>
      </c>
      <c r="C4985" s="108" t="s">
        <v>17925</v>
      </c>
      <c r="D4985" s="108" t="s">
        <v>7619</v>
      </c>
      <c r="E4985" s="108" t="s">
        <v>7620</v>
      </c>
      <c r="F4985" s="108" t="s">
        <v>7640</v>
      </c>
      <c r="G4985" s="108" t="s">
        <v>7641</v>
      </c>
      <c r="H4985" s="109">
        <v>15</v>
      </c>
      <c r="I4985" s="109">
        <v>0</v>
      </c>
      <c r="J4985" s="110">
        <v>37459</v>
      </c>
      <c r="K4985" s="110">
        <v>0</v>
      </c>
      <c r="L4985" s="109">
        <v>2497.27</v>
      </c>
      <c r="M4985" s="108" t="s">
        <v>17432</v>
      </c>
      <c r="N4985" s="110">
        <v>-506.61219999999997</v>
      </c>
      <c r="O4985" s="110">
        <v>0</v>
      </c>
      <c r="P4985" s="68">
        <f t="shared" si="154"/>
        <v>37459</v>
      </c>
      <c r="Q4985" s="68">
        <f t="shared" si="155"/>
        <v>2497.2666666666669</v>
      </c>
    </row>
    <row r="4986" spans="1:17" x14ac:dyDescent="0.25">
      <c r="A4986" s="108" t="s">
        <v>17923</v>
      </c>
      <c r="B4986" s="108" t="s">
        <v>17924</v>
      </c>
      <c r="C4986" s="108" t="s">
        <v>17925</v>
      </c>
      <c r="D4986" s="108" t="s">
        <v>7619</v>
      </c>
      <c r="E4986" s="108" t="s">
        <v>7620</v>
      </c>
      <c r="F4986" s="108" t="s">
        <v>7644</v>
      </c>
      <c r="G4986" s="108" t="s">
        <v>7645</v>
      </c>
      <c r="H4986" s="109">
        <v>13</v>
      </c>
      <c r="I4986" s="109">
        <v>0</v>
      </c>
      <c r="J4986" s="110">
        <v>23432</v>
      </c>
      <c r="K4986" s="110">
        <v>0</v>
      </c>
      <c r="L4986" s="109">
        <v>1802.46</v>
      </c>
      <c r="M4986" s="108" t="s">
        <v>17432</v>
      </c>
      <c r="N4986" s="110">
        <v>-316.90339999999998</v>
      </c>
      <c r="O4986" s="110">
        <v>0</v>
      </c>
      <c r="P4986" s="68">
        <f t="shared" si="154"/>
        <v>23432</v>
      </c>
      <c r="Q4986" s="68">
        <f t="shared" si="155"/>
        <v>1802.4615384615386</v>
      </c>
    </row>
    <row r="4987" spans="1:17" x14ac:dyDescent="0.25">
      <c r="A4987" s="108" t="s">
        <v>17923</v>
      </c>
      <c r="B4987" s="108" t="s">
        <v>17924</v>
      </c>
      <c r="C4987" s="108" t="s">
        <v>17925</v>
      </c>
      <c r="D4987" s="108" t="s">
        <v>7647</v>
      </c>
      <c r="E4987" s="108" t="s">
        <v>7648</v>
      </c>
      <c r="F4987" s="108" t="s">
        <v>7646</v>
      </c>
      <c r="G4987" s="108" t="s">
        <v>7649</v>
      </c>
      <c r="H4987" s="109">
        <v>79</v>
      </c>
      <c r="I4987" s="109">
        <v>0</v>
      </c>
      <c r="J4987" s="110">
        <v>193295</v>
      </c>
      <c r="K4987" s="110">
        <v>0</v>
      </c>
      <c r="L4987" s="109">
        <v>2446.77</v>
      </c>
      <c r="M4987" s="108" t="s">
        <v>17432</v>
      </c>
      <c r="N4987" s="110">
        <v>-2614.2303000000002</v>
      </c>
      <c r="O4987" s="110">
        <v>0</v>
      </c>
      <c r="P4987" s="68">
        <f t="shared" si="154"/>
        <v>193295</v>
      </c>
      <c r="Q4987" s="68">
        <f t="shared" si="155"/>
        <v>2446.7721518987341</v>
      </c>
    </row>
    <row r="4988" spans="1:17" x14ac:dyDescent="0.25">
      <c r="A4988" s="108" t="s">
        <v>17923</v>
      </c>
      <c r="B4988" s="108" t="s">
        <v>17924</v>
      </c>
      <c r="C4988" s="108" t="s">
        <v>17925</v>
      </c>
      <c r="D4988" s="108" t="s">
        <v>7647</v>
      </c>
      <c r="E4988" s="108" t="s">
        <v>7648</v>
      </c>
      <c r="F4988" s="108" t="s">
        <v>7650</v>
      </c>
      <c r="G4988" s="108" t="s">
        <v>7651</v>
      </c>
      <c r="H4988" s="109">
        <v>151</v>
      </c>
      <c r="I4988" s="109">
        <v>0</v>
      </c>
      <c r="J4988" s="110">
        <v>370267</v>
      </c>
      <c r="K4988" s="110">
        <v>0</v>
      </c>
      <c r="L4988" s="109">
        <v>2452.1</v>
      </c>
      <c r="M4988" s="108" t="s">
        <v>17432</v>
      </c>
      <c r="N4988" s="110">
        <v>-5007.7118</v>
      </c>
      <c r="O4988" s="110">
        <v>0</v>
      </c>
      <c r="P4988" s="68">
        <f t="shared" si="154"/>
        <v>370267</v>
      </c>
      <c r="Q4988" s="68">
        <f t="shared" si="155"/>
        <v>2452.0993377483442</v>
      </c>
    </row>
    <row r="4989" spans="1:17" x14ac:dyDescent="0.25">
      <c r="A4989" s="108" t="s">
        <v>17923</v>
      </c>
      <c r="B4989" s="108" t="s">
        <v>17924</v>
      </c>
      <c r="C4989" s="108" t="s">
        <v>17925</v>
      </c>
      <c r="D4989" s="108" t="s">
        <v>7647</v>
      </c>
      <c r="E4989" s="108" t="s">
        <v>7648</v>
      </c>
      <c r="F4989" s="108" t="s">
        <v>7652</v>
      </c>
      <c r="G4989" s="108" t="s">
        <v>7653</v>
      </c>
      <c r="H4989" s="109">
        <v>171</v>
      </c>
      <c r="I4989" s="109">
        <v>0</v>
      </c>
      <c r="J4989" s="110">
        <v>433318</v>
      </c>
      <c r="K4989" s="110">
        <v>0</v>
      </c>
      <c r="L4989" s="109">
        <v>2534.02</v>
      </c>
      <c r="M4989" s="108" t="s">
        <v>17432</v>
      </c>
      <c r="N4989" s="110">
        <v>-5860.4458000000004</v>
      </c>
      <c r="O4989" s="110">
        <v>0</v>
      </c>
      <c r="P4989" s="68">
        <f t="shared" si="154"/>
        <v>433318</v>
      </c>
      <c r="Q4989" s="68">
        <f t="shared" si="155"/>
        <v>2534.0233918128656</v>
      </c>
    </row>
    <row r="4990" spans="1:17" x14ac:dyDescent="0.25">
      <c r="A4990" s="108" t="s">
        <v>17923</v>
      </c>
      <c r="B4990" s="108" t="s">
        <v>17924</v>
      </c>
      <c r="C4990" s="108" t="s">
        <v>17925</v>
      </c>
      <c r="D4990" s="108" t="s">
        <v>7647</v>
      </c>
      <c r="E4990" s="108" t="s">
        <v>7648</v>
      </c>
      <c r="F4990" s="108" t="s">
        <v>7654</v>
      </c>
      <c r="G4990" s="108" t="s">
        <v>7655</v>
      </c>
      <c r="H4990" s="109">
        <v>186</v>
      </c>
      <c r="I4990" s="109">
        <v>0</v>
      </c>
      <c r="J4990" s="110">
        <v>445019</v>
      </c>
      <c r="K4990" s="110">
        <v>0</v>
      </c>
      <c r="L4990" s="109">
        <v>2392.58</v>
      </c>
      <c r="M4990" s="108" t="s">
        <v>17432</v>
      </c>
      <c r="N4990" s="110">
        <v>-6018.7007000000003</v>
      </c>
      <c r="O4990" s="110">
        <v>0</v>
      </c>
      <c r="P4990" s="68">
        <f t="shared" si="154"/>
        <v>445019</v>
      </c>
      <c r="Q4990" s="68">
        <f t="shared" si="155"/>
        <v>2392.5752688172042</v>
      </c>
    </row>
    <row r="4991" spans="1:17" x14ac:dyDescent="0.25">
      <c r="A4991" s="108" t="s">
        <v>17923</v>
      </c>
      <c r="B4991" s="108" t="s">
        <v>17924</v>
      </c>
      <c r="C4991" s="108" t="s">
        <v>17925</v>
      </c>
      <c r="D4991" s="108" t="s">
        <v>7647</v>
      </c>
      <c r="E4991" s="108" t="s">
        <v>7648</v>
      </c>
      <c r="F4991" s="108" t="s">
        <v>7656</v>
      </c>
      <c r="G4991" s="108" t="s">
        <v>7657</v>
      </c>
      <c r="H4991" s="109">
        <v>15</v>
      </c>
      <c r="I4991" s="109">
        <v>0</v>
      </c>
      <c r="J4991" s="110">
        <v>44336</v>
      </c>
      <c r="K4991" s="110">
        <v>0</v>
      </c>
      <c r="L4991" s="109">
        <v>2955.73</v>
      </c>
      <c r="M4991" s="108" t="s">
        <v>17432</v>
      </c>
      <c r="N4991" s="110">
        <v>-599.62210000000005</v>
      </c>
      <c r="O4991" s="110">
        <v>0</v>
      </c>
      <c r="P4991" s="68">
        <f t="shared" si="154"/>
        <v>44336</v>
      </c>
      <c r="Q4991" s="68">
        <f t="shared" si="155"/>
        <v>2955.7333333333331</v>
      </c>
    </row>
    <row r="4992" spans="1:17" x14ac:dyDescent="0.25">
      <c r="A4992" s="108" t="s">
        <v>17923</v>
      </c>
      <c r="B4992" s="108" t="s">
        <v>17924</v>
      </c>
      <c r="C4992" s="108" t="s">
        <v>17925</v>
      </c>
      <c r="D4992" s="108" t="s">
        <v>7659</v>
      </c>
      <c r="E4992" s="108" t="s">
        <v>7660</v>
      </c>
      <c r="F4992" s="108" t="s">
        <v>7658</v>
      </c>
      <c r="G4992" s="108" t="s">
        <v>7661</v>
      </c>
      <c r="H4992" s="109">
        <v>151</v>
      </c>
      <c r="I4992" s="109">
        <v>0</v>
      </c>
      <c r="J4992" s="110">
        <v>419020</v>
      </c>
      <c r="K4992" s="110">
        <v>0</v>
      </c>
      <c r="L4992" s="109">
        <v>2774.97</v>
      </c>
      <c r="M4992" s="108" t="s">
        <v>17428</v>
      </c>
      <c r="N4992" s="110">
        <v>19871.7968</v>
      </c>
      <c r="O4992" s="110">
        <v>1712.3858</v>
      </c>
      <c r="P4992" s="68">
        <f t="shared" si="154"/>
        <v>419020</v>
      </c>
      <c r="Q4992" s="68">
        <f t="shared" si="155"/>
        <v>2774.9668874172185</v>
      </c>
    </row>
    <row r="4993" spans="1:17" x14ac:dyDescent="0.25">
      <c r="A4993" s="108" t="s">
        <v>17923</v>
      </c>
      <c r="B4993" s="108" t="s">
        <v>17924</v>
      </c>
      <c r="C4993" s="108" t="s">
        <v>17925</v>
      </c>
      <c r="D4993" s="108" t="s">
        <v>7659</v>
      </c>
      <c r="E4993" s="108" t="s">
        <v>7660</v>
      </c>
      <c r="F4993" s="108" t="s">
        <v>7662</v>
      </c>
      <c r="G4993" s="108" t="s">
        <v>7663</v>
      </c>
      <c r="H4993" s="109">
        <v>150</v>
      </c>
      <c r="I4993" s="109">
        <v>0</v>
      </c>
      <c r="J4993" s="110">
        <v>415189</v>
      </c>
      <c r="K4993" s="110">
        <v>0</v>
      </c>
      <c r="L4993" s="109">
        <v>2767.93</v>
      </c>
      <c r="M4993" s="108" t="s">
        <v>17428</v>
      </c>
      <c r="N4993" s="110">
        <v>19690.108700000001</v>
      </c>
      <c r="O4993" s="110">
        <v>1696.7294999999999</v>
      </c>
      <c r="P4993" s="68">
        <f t="shared" si="154"/>
        <v>415189</v>
      </c>
      <c r="Q4993" s="68">
        <f t="shared" si="155"/>
        <v>2767.9266666666667</v>
      </c>
    </row>
    <row r="4994" spans="1:17" x14ac:dyDescent="0.25">
      <c r="A4994" s="108" t="s">
        <v>17923</v>
      </c>
      <c r="B4994" s="108" t="s">
        <v>17924</v>
      </c>
      <c r="C4994" s="108" t="s">
        <v>17925</v>
      </c>
      <c r="D4994" s="108" t="s">
        <v>7659</v>
      </c>
      <c r="E4994" s="108" t="s">
        <v>7660</v>
      </c>
      <c r="F4994" s="108" t="s">
        <v>7664</v>
      </c>
      <c r="G4994" s="108" t="s">
        <v>7665</v>
      </c>
      <c r="H4994" s="109">
        <v>10</v>
      </c>
      <c r="I4994" s="109">
        <v>0</v>
      </c>
      <c r="J4994" s="110">
        <v>38274</v>
      </c>
      <c r="K4994" s="110">
        <v>0</v>
      </c>
      <c r="L4994" s="109">
        <v>3827.4</v>
      </c>
      <c r="M4994" s="108" t="s">
        <v>17428</v>
      </c>
      <c r="N4994" s="110">
        <v>1815.1378</v>
      </c>
      <c r="O4994" s="110">
        <v>156.4134</v>
      </c>
      <c r="P4994" s="68">
        <f t="shared" si="154"/>
        <v>38274</v>
      </c>
      <c r="Q4994" s="68">
        <f t="shared" si="155"/>
        <v>3827.4</v>
      </c>
    </row>
    <row r="4995" spans="1:17" x14ac:dyDescent="0.25">
      <c r="A4995" s="108" t="s">
        <v>17923</v>
      </c>
      <c r="B4995" s="108" t="s">
        <v>17924</v>
      </c>
      <c r="C4995" s="108" t="s">
        <v>17925</v>
      </c>
      <c r="D4995" s="108" t="s">
        <v>7659</v>
      </c>
      <c r="E4995" s="108" t="s">
        <v>7660</v>
      </c>
      <c r="F4995" s="108" t="s">
        <v>7666</v>
      </c>
      <c r="G4995" s="108" t="s">
        <v>7667</v>
      </c>
      <c r="H4995" s="109">
        <v>100</v>
      </c>
      <c r="I4995" s="109">
        <v>0</v>
      </c>
      <c r="J4995" s="110">
        <v>257048</v>
      </c>
      <c r="K4995" s="110">
        <v>0</v>
      </c>
      <c r="L4995" s="109">
        <v>2570.48</v>
      </c>
      <c r="M4995" s="108" t="s">
        <v>17428</v>
      </c>
      <c r="N4995" s="110">
        <v>12190.391600000001</v>
      </c>
      <c r="O4995" s="110">
        <v>1050.4664</v>
      </c>
      <c r="P4995" s="68">
        <f t="shared" si="154"/>
        <v>257048</v>
      </c>
      <c r="Q4995" s="68">
        <f t="shared" si="155"/>
        <v>2570.48</v>
      </c>
    </row>
    <row r="4996" spans="1:17" x14ac:dyDescent="0.25">
      <c r="A4996" s="108" t="s">
        <v>17923</v>
      </c>
      <c r="B4996" s="108" t="s">
        <v>17924</v>
      </c>
      <c r="C4996" s="108" t="s">
        <v>17925</v>
      </c>
      <c r="D4996" s="108" t="s">
        <v>7669</v>
      </c>
      <c r="E4996" s="108" t="s">
        <v>7670</v>
      </c>
      <c r="F4996" s="108" t="s">
        <v>7668</v>
      </c>
      <c r="G4996" s="108" t="s">
        <v>7671</v>
      </c>
      <c r="H4996" s="109">
        <v>123</v>
      </c>
      <c r="I4996" s="109">
        <v>0</v>
      </c>
      <c r="J4996" s="110">
        <v>332698</v>
      </c>
      <c r="K4996" s="110">
        <v>0</v>
      </c>
      <c r="L4996" s="109">
        <v>2704.86</v>
      </c>
      <c r="M4996" s="108" t="s">
        <v>17428</v>
      </c>
      <c r="N4996" s="110">
        <v>15777.986800000001</v>
      </c>
      <c r="O4996" s="110">
        <v>1359.6153999999999</v>
      </c>
      <c r="P4996" s="68">
        <f t="shared" ref="P4996:P5059" si="156">J4996-K4996</f>
        <v>332698</v>
      </c>
      <c r="Q4996" s="68">
        <f t="shared" ref="Q4996:Q5059" si="157">P4996/H4996</f>
        <v>2704.8617886178863</v>
      </c>
    </row>
    <row r="4997" spans="1:17" x14ac:dyDescent="0.25">
      <c r="A4997" s="108" t="s">
        <v>17923</v>
      </c>
      <c r="B4997" s="108" t="s">
        <v>17924</v>
      </c>
      <c r="C4997" s="108" t="s">
        <v>17925</v>
      </c>
      <c r="D4997" s="108" t="s">
        <v>7673</v>
      </c>
      <c r="E4997" s="108" t="s">
        <v>7674</v>
      </c>
      <c r="F4997" s="108" t="s">
        <v>7672</v>
      </c>
      <c r="G4997" s="108" t="s">
        <v>7675</v>
      </c>
      <c r="H4997" s="109">
        <v>150</v>
      </c>
      <c r="I4997" s="109">
        <v>0</v>
      </c>
      <c r="J4997" s="110">
        <v>372695</v>
      </c>
      <c r="K4997" s="110">
        <v>0</v>
      </c>
      <c r="L4997" s="109">
        <v>2484.63</v>
      </c>
      <c r="M4997" s="108" t="s">
        <v>17432</v>
      </c>
      <c r="N4997" s="110">
        <v>-5040.5523000000003</v>
      </c>
      <c r="O4997" s="110">
        <v>0</v>
      </c>
      <c r="P4997" s="68">
        <f t="shared" si="156"/>
        <v>372695</v>
      </c>
      <c r="Q4997" s="68">
        <f t="shared" si="157"/>
        <v>2484.6333333333332</v>
      </c>
    </row>
    <row r="4998" spans="1:17" x14ac:dyDescent="0.25">
      <c r="A4998" s="108" t="s">
        <v>17923</v>
      </c>
      <c r="B4998" s="108" t="s">
        <v>17924</v>
      </c>
      <c r="C4998" s="108" t="s">
        <v>17925</v>
      </c>
      <c r="D4998" s="108" t="s">
        <v>7677</v>
      </c>
      <c r="E4998" s="108" t="s">
        <v>7678</v>
      </c>
      <c r="F4998" s="108" t="s">
        <v>7676</v>
      </c>
      <c r="G4998" s="108" t="s">
        <v>7679</v>
      </c>
      <c r="H4998" s="109">
        <v>176</v>
      </c>
      <c r="I4998" s="109">
        <v>0</v>
      </c>
      <c r="J4998" s="110">
        <v>348376</v>
      </c>
      <c r="K4998" s="110">
        <v>0</v>
      </c>
      <c r="L4998" s="109">
        <v>1979.41</v>
      </c>
      <c r="M4998" s="108" t="s">
        <v>17432</v>
      </c>
      <c r="N4998" s="110">
        <v>-4711.6373000000003</v>
      </c>
      <c r="O4998" s="110">
        <v>0</v>
      </c>
      <c r="P4998" s="68">
        <f t="shared" si="156"/>
        <v>348376</v>
      </c>
      <c r="Q4998" s="68">
        <f t="shared" si="157"/>
        <v>1979.409090909091</v>
      </c>
    </row>
    <row r="4999" spans="1:17" x14ac:dyDescent="0.25">
      <c r="A4999" s="108" t="s">
        <v>17923</v>
      </c>
      <c r="B4999" s="108" t="s">
        <v>17924</v>
      </c>
      <c r="C4999" s="108" t="s">
        <v>17925</v>
      </c>
      <c r="D4999" s="108" t="s">
        <v>7681</v>
      </c>
      <c r="E4999" s="108" t="s">
        <v>7682</v>
      </c>
      <c r="F4999" s="108" t="s">
        <v>7680</v>
      </c>
      <c r="G4999" s="108" t="s">
        <v>7683</v>
      </c>
      <c r="H4999" s="109">
        <v>152</v>
      </c>
      <c r="I4999" s="109">
        <v>0</v>
      </c>
      <c r="J4999" s="110">
        <v>342805</v>
      </c>
      <c r="K4999" s="110">
        <v>0</v>
      </c>
      <c r="L4999" s="109">
        <v>2255.3000000000002</v>
      </c>
      <c r="M4999" s="108" t="s">
        <v>17432</v>
      </c>
      <c r="N4999" s="110">
        <v>-4636.2977000000001</v>
      </c>
      <c r="O4999" s="110">
        <v>0</v>
      </c>
      <c r="P4999" s="68">
        <f t="shared" si="156"/>
        <v>342805</v>
      </c>
      <c r="Q4999" s="68">
        <f t="shared" si="157"/>
        <v>2255.2960526315787</v>
      </c>
    </row>
    <row r="5000" spans="1:17" x14ac:dyDescent="0.25">
      <c r="A5000" s="108" t="s">
        <v>17923</v>
      </c>
      <c r="B5000" s="108" t="s">
        <v>17924</v>
      </c>
      <c r="C5000" s="108" t="s">
        <v>17925</v>
      </c>
      <c r="D5000" s="108" t="s">
        <v>7681</v>
      </c>
      <c r="E5000" s="108" t="s">
        <v>7682</v>
      </c>
      <c r="F5000" s="108" t="s">
        <v>7684</v>
      </c>
      <c r="G5000" s="108" t="s">
        <v>7685</v>
      </c>
      <c r="H5000" s="109">
        <v>124</v>
      </c>
      <c r="I5000" s="109">
        <v>0</v>
      </c>
      <c r="J5000" s="110">
        <v>266366</v>
      </c>
      <c r="K5000" s="110">
        <v>0</v>
      </c>
      <c r="L5000" s="109">
        <v>2148.11</v>
      </c>
      <c r="M5000" s="108" t="s">
        <v>17432</v>
      </c>
      <c r="N5000" s="110">
        <v>-3602.4960000000001</v>
      </c>
      <c r="O5000" s="110">
        <v>0</v>
      </c>
      <c r="P5000" s="68">
        <f t="shared" si="156"/>
        <v>266366</v>
      </c>
      <c r="Q5000" s="68">
        <f t="shared" si="157"/>
        <v>2148.1129032258063</v>
      </c>
    </row>
    <row r="5001" spans="1:17" x14ac:dyDescent="0.25">
      <c r="A5001" s="108" t="s">
        <v>17923</v>
      </c>
      <c r="B5001" s="108" t="s">
        <v>17924</v>
      </c>
      <c r="C5001" s="108" t="s">
        <v>17925</v>
      </c>
      <c r="D5001" s="108" t="s">
        <v>7681</v>
      </c>
      <c r="E5001" s="108" t="s">
        <v>7682</v>
      </c>
      <c r="F5001" s="108" t="s">
        <v>7686</v>
      </c>
      <c r="G5001" s="108" t="s">
        <v>7687</v>
      </c>
      <c r="H5001" s="109">
        <v>180</v>
      </c>
      <c r="I5001" s="109">
        <v>0</v>
      </c>
      <c r="J5001" s="110">
        <v>387552</v>
      </c>
      <c r="K5001" s="110">
        <v>0</v>
      </c>
      <c r="L5001" s="109">
        <v>2153.0700000000002</v>
      </c>
      <c r="M5001" s="108" t="s">
        <v>17432</v>
      </c>
      <c r="N5001" s="110">
        <v>-5241.4876999999997</v>
      </c>
      <c r="O5001" s="110">
        <v>0</v>
      </c>
      <c r="P5001" s="68">
        <f t="shared" si="156"/>
        <v>387552</v>
      </c>
      <c r="Q5001" s="68">
        <f t="shared" si="157"/>
        <v>2153.0666666666666</v>
      </c>
    </row>
    <row r="5002" spans="1:17" x14ac:dyDescent="0.25">
      <c r="A5002" s="108" t="s">
        <v>17923</v>
      </c>
      <c r="B5002" s="108" t="s">
        <v>17924</v>
      </c>
      <c r="C5002" s="108" t="s">
        <v>17925</v>
      </c>
      <c r="D5002" s="108" t="s">
        <v>7681</v>
      </c>
      <c r="E5002" s="108" t="s">
        <v>7682</v>
      </c>
      <c r="F5002" s="108" t="s">
        <v>7688</v>
      </c>
      <c r="G5002" s="108" t="s">
        <v>7689</v>
      </c>
      <c r="H5002" s="109">
        <v>36</v>
      </c>
      <c r="I5002" s="109">
        <v>0</v>
      </c>
      <c r="J5002" s="110">
        <v>120335</v>
      </c>
      <c r="K5002" s="110">
        <v>0</v>
      </c>
      <c r="L5002" s="109">
        <v>3342.64</v>
      </c>
      <c r="M5002" s="108" t="s">
        <v>17432</v>
      </c>
      <c r="N5002" s="110">
        <v>-1627.4857999999999</v>
      </c>
      <c r="O5002" s="110">
        <v>0</v>
      </c>
      <c r="P5002" s="68">
        <f t="shared" si="156"/>
        <v>120335</v>
      </c>
      <c r="Q5002" s="68">
        <f t="shared" si="157"/>
        <v>3342.6388888888887</v>
      </c>
    </row>
    <row r="5003" spans="1:17" x14ac:dyDescent="0.25">
      <c r="A5003" s="108" t="s">
        <v>17923</v>
      </c>
      <c r="B5003" s="108" t="s">
        <v>17924</v>
      </c>
      <c r="C5003" s="108" t="s">
        <v>17925</v>
      </c>
      <c r="D5003" s="108" t="s">
        <v>7681</v>
      </c>
      <c r="E5003" s="108" t="s">
        <v>7682</v>
      </c>
      <c r="F5003" s="108" t="s">
        <v>7690</v>
      </c>
      <c r="G5003" s="108" t="s">
        <v>7691</v>
      </c>
      <c r="H5003" s="109">
        <v>26</v>
      </c>
      <c r="I5003" s="109">
        <v>0</v>
      </c>
      <c r="J5003" s="110">
        <v>37784</v>
      </c>
      <c r="K5003" s="110">
        <v>0</v>
      </c>
      <c r="L5003" s="109">
        <v>1453.23</v>
      </c>
      <c r="M5003" s="108" t="s">
        <v>17432</v>
      </c>
      <c r="N5003" s="110">
        <v>-511.01100000000002</v>
      </c>
      <c r="O5003" s="110">
        <v>0</v>
      </c>
      <c r="P5003" s="68">
        <f t="shared" si="156"/>
        <v>37784</v>
      </c>
      <c r="Q5003" s="68">
        <f t="shared" si="157"/>
        <v>1453.2307692307693</v>
      </c>
    </row>
    <row r="5004" spans="1:17" x14ac:dyDescent="0.25">
      <c r="A5004" s="108" t="s">
        <v>17923</v>
      </c>
      <c r="B5004" s="108" t="s">
        <v>17924</v>
      </c>
      <c r="C5004" s="108" t="s">
        <v>17925</v>
      </c>
      <c r="D5004" s="108" t="s">
        <v>7693</v>
      </c>
      <c r="E5004" s="108" t="s">
        <v>7694</v>
      </c>
      <c r="F5004" s="108" t="s">
        <v>7692</v>
      </c>
      <c r="G5004" s="108" t="s">
        <v>7695</v>
      </c>
      <c r="H5004" s="109">
        <v>70</v>
      </c>
      <c r="I5004" s="109">
        <v>0</v>
      </c>
      <c r="J5004" s="110">
        <v>273970</v>
      </c>
      <c r="K5004" s="110">
        <v>0</v>
      </c>
      <c r="L5004" s="109">
        <v>3913.86</v>
      </c>
      <c r="M5004" s="108" t="s">
        <v>17432</v>
      </c>
      <c r="N5004" s="110">
        <v>-3705.3271</v>
      </c>
      <c r="O5004" s="110">
        <v>0</v>
      </c>
      <c r="P5004" s="68">
        <f t="shared" si="156"/>
        <v>273970</v>
      </c>
      <c r="Q5004" s="68">
        <f t="shared" si="157"/>
        <v>3913.8571428571427</v>
      </c>
    </row>
    <row r="5005" spans="1:17" x14ac:dyDescent="0.25">
      <c r="A5005" s="108" t="s">
        <v>17923</v>
      </c>
      <c r="B5005" s="108" t="s">
        <v>17924</v>
      </c>
      <c r="C5005" s="108" t="s">
        <v>17925</v>
      </c>
      <c r="D5005" s="108" t="s">
        <v>7697</v>
      </c>
      <c r="E5005" s="108" t="s">
        <v>7698</v>
      </c>
      <c r="F5005" s="108" t="s">
        <v>7696</v>
      </c>
      <c r="G5005" s="108" t="s">
        <v>7699</v>
      </c>
      <c r="H5005" s="109">
        <v>76</v>
      </c>
      <c r="I5005" s="109">
        <v>0</v>
      </c>
      <c r="J5005" s="110">
        <v>243054</v>
      </c>
      <c r="K5005" s="110">
        <v>0</v>
      </c>
      <c r="L5005" s="109">
        <v>3198.08</v>
      </c>
      <c r="M5005" s="108" t="s">
        <v>17428</v>
      </c>
      <c r="N5005" s="110">
        <v>11526.712799999999</v>
      </c>
      <c r="O5005" s="110">
        <v>993.27599999999995</v>
      </c>
      <c r="P5005" s="68">
        <f t="shared" si="156"/>
        <v>243054</v>
      </c>
      <c r="Q5005" s="68">
        <f t="shared" si="157"/>
        <v>3198.0789473684213</v>
      </c>
    </row>
    <row r="5006" spans="1:17" x14ac:dyDescent="0.25">
      <c r="A5006" s="108" t="s">
        <v>17923</v>
      </c>
      <c r="B5006" s="108" t="s">
        <v>17924</v>
      </c>
      <c r="C5006" s="108" t="s">
        <v>17925</v>
      </c>
      <c r="D5006" s="108" t="s">
        <v>7701</v>
      </c>
      <c r="E5006" s="108" t="s">
        <v>7702</v>
      </c>
      <c r="F5006" s="108" t="s">
        <v>7700</v>
      </c>
      <c r="G5006" s="108" t="s">
        <v>7703</v>
      </c>
      <c r="H5006" s="109">
        <v>126</v>
      </c>
      <c r="I5006" s="109">
        <v>0</v>
      </c>
      <c r="J5006" s="110">
        <v>313446</v>
      </c>
      <c r="K5006" s="110">
        <v>0</v>
      </c>
      <c r="L5006" s="109">
        <v>2487.67</v>
      </c>
      <c r="M5006" s="108" t="s">
        <v>17428</v>
      </c>
      <c r="N5006" s="110">
        <v>14865.000899999999</v>
      </c>
      <c r="O5006" s="110">
        <v>1280.9419</v>
      </c>
      <c r="P5006" s="68">
        <f t="shared" si="156"/>
        <v>313446</v>
      </c>
      <c r="Q5006" s="68">
        <f t="shared" si="157"/>
        <v>2487.6666666666665</v>
      </c>
    </row>
    <row r="5007" spans="1:17" x14ac:dyDescent="0.25">
      <c r="A5007" s="108" t="s">
        <v>17923</v>
      </c>
      <c r="B5007" s="108" t="s">
        <v>17924</v>
      </c>
      <c r="C5007" s="108" t="s">
        <v>17925</v>
      </c>
      <c r="D5007" s="108" t="s">
        <v>7701</v>
      </c>
      <c r="E5007" s="108" t="s">
        <v>7702</v>
      </c>
      <c r="F5007" s="108" t="s">
        <v>7704</v>
      </c>
      <c r="G5007" s="108" t="s">
        <v>7705</v>
      </c>
      <c r="H5007" s="109">
        <v>124</v>
      </c>
      <c r="I5007" s="109">
        <v>0</v>
      </c>
      <c r="J5007" s="110">
        <v>320638</v>
      </c>
      <c r="K5007" s="110">
        <v>0</v>
      </c>
      <c r="L5007" s="109">
        <v>2585.79</v>
      </c>
      <c r="M5007" s="108" t="s">
        <v>17428</v>
      </c>
      <c r="N5007" s="110">
        <v>15206.090099999999</v>
      </c>
      <c r="O5007" s="110">
        <v>1310.3341</v>
      </c>
      <c r="P5007" s="68">
        <f t="shared" si="156"/>
        <v>320638</v>
      </c>
      <c r="Q5007" s="68">
        <f t="shared" si="157"/>
        <v>2585.7903225806454</v>
      </c>
    </row>
    <row r="5008" spans="1:17" x14ac:dyDescent="0.25">
      <c r="A5008" s="108" t="s">
        <v>17923</v>
      </c>
      <c r="B5008" s="108" t="s">
        <v>17924</v>
      </c>
      <c r="C5008" s="108" t="s">
        <v>17925</v>
      </c>
      <c r="D5008" s="108" t="s">
        <v>7707</v>
      </c>
      <c r="E5008" s="108" t="s">
        <v>7708</v>
      </c>
      <c r="F5008" s="108" t="s">
        <v>7706</v>
      </c>
      <c r="G5008" s="108" t="s">
        <v>7709</v>
      </c>
      <c r="H5008" s="109">
        <v>195</v>
      </c>
      <c r="I5008" s="109">
        <v>0</v>
      </c>
      <c r="J5008" s="110">
        <v>430110</v>
      </c>
      <c r="K5008" s="110">
        <v>0</v>
      </c>
      <c r="L5008" s="109">
        <v>2205.69</v>
      </c>
      <c r="M5008" s="108" t="s">
        <v>17432</v>
      </c>
      <c r="N5008" s="110">
        <v>-5817.0592999999999</v>
      </c>
      <c r="O5008" s="110">
        <v>0</v>
      </c>
      <c r="P5008" s="68">
        <f t="shared" si="156"/>
        <v>430110</v>
      </c>
      <c r="Q5008" s="68">
        <f t="shared" si="157"/>
        <v>2205.6923076923076</v>
      </c>
    </row>
    <row r="5009" spans="1:17" x14ac:dyDescent="0.25">
      <c r="A5009" s="108" t="s">
        <v>17923</v>
      </c>
      <c r="B5009" s="108" t="s">
        <v>17924</v>
      </c>
      <c r="C5009" s="108" t="s">
        <v>17925</v>
      </c>
      <c r="D5009" s="108" t="s">
        <v>7711</v>
      </c>
      <c r="E5009" s="108" t="s">
        <v>7712</v>
      </c>
      <c r="F5009" s="108" t="s">
        <v>7710</v>
      </c>
      <c r="G5009" s="108" t="s">
        <v>7713</v>
      </c>
      <c r="H5009" s="109">
        <v>146</v>
      </c>
      <c r="I5009" s="109">
        <v>0</v>
      </c>
      <c r="J5009" s="110">
        <v>303704</v>
      </c>
      <c r="K5009" s="110">
        <v>0</v>
      </c>
      <c r="L5009" s="109">
        <v>2080.16</v>
      </c>
      <c r="M5009" s="108" t="s">
        <v>17432</v>
      </c>
      <c r="N5009" s="110">
        <v>-4107.4675999999999</v>
      </c>
      <c r="O5009" s="110">
        <v>0</v>
      </c>
      <c r="P5009" s="68">
        <f t="shared" si="156"/>
        <v>303704</v>
      </c>
      <c r="Q5009" s="68">
        <f t="shared" si="157"/>
        <v>2080.1643835616437</v>
      </c>
    </row>
    <row r="5010" spans="1:17" x14ac:dyDescent="0.25">
      <c r="A5010" s="108" t="s">
        <v>17923</v>
      </c>
      <c r="B5010" s="108" t="s">
        <v>17924</v>
      </c>
      <c r="C5010" s="108" t="s">
        <v>17925</v>
      </c>
      <c r="D5010" s="108" t="s">
        <v>7715</v>
      </c>
      <c r="E5010" s="108" t="s">
        <v>608</v>
      </c>
      <c r="F5010" s="108" t="s">
        <v>7714</v>
      </c>
      <c r="G5010" s="108" t="s">
        <v>7716</v>
      </c>
      <c r="H5010" s="109">
        <v>252</v>
      </c>
      <c r="I5010" s="109">
        <v>0</v>
      </c>
      <c r="J5010" s="110">
        <v>675118</v>
      </c>
      <c r="K5010" s="110">
        <v>0</v>
      </c>
      <c r="L5010" s="109">
        <v>2679.04</v>
      </c>
      <c r="M5010" s="108" t="s">
        <v>17428</v>
      </c>
      <c r="N5010" s="110">
        <v>32017.111499999999</v>
      </c>
      <c r="O5010" s="110">
        <v>2758.9677999999999</v>
      </c>
      <c r="P5010" s="68">
        <f t="shared" si="156"/>
        <v>675118</v>
      </c>
      <c r="Q5010" s="68">
        <f t="shared" si="157"/>
        <v>2679.0396825396824</v>
      </c>
    </row>
    <row r="5011" spans="1:17" x14ac:dyDescent="0.25">
      <c r="A5011" s="108" t="s">
        <v>17923</v>
      </c>
      <c r="B5011" s="108" t="s">
        <v>17924</v>
      </c>
      <c r="C5011" s="108" t="s">
        <v>17925</v>
      </c>
      <c r="D5011" s="108" t="s">
        <v>7718</v>
      </c>
      <c r="E5011" s="108" t="s">
        <v>7719</v>
      </c>
      <c r="F5011" s="108" t="s">
        <v>7717</v>
      </c>
      <c r="G5011" s="108" t="s">
        <v>7720</v>
      </c>
      <c r="H5011" s="109">
        <v>193</v>
      </c>
      <c r="I5011" s="109">
        <v>0</v>
      </c>
      <c r="J5011" s="110">
        <v>472000</v>
      </c>
      <c r="K5011" s="110">
        <v>0</v>
      </c>
      <c r="L5011" s="109">
        <v>2445.6</v>
      </c>
      <c r="M5011" s="108" t="s">
        <v>17428</v>
      </c>
      <c r="N5011" s="110">
        <v>22384.3256</v>
      </c>
      <c r="O5011" s="110">
        <v>1928.8946000000001</v>
      </c>
      <c r="P5011" s="68">
        <f t="shared" si="156"/>
        <v>472000</v>
      </c>
      <c r="Q5011" s="68">
        <f t="shared" si="157"/>
        <v>2445.5958549222796</v>
      </c>
    </row>
    <row r="5012" spans="1:17" x14ac:dyDescent="0.25">
      <c r="A5012" s="108" t="s">
        <v>17923</v>
      </c>
      <c r="B5012" s="108" t="s">
        <v>17924</v>
      </c>
      <c r="C5012" s="108" t="s">
        <v>17925</v>
      </c>
      <c r="D5012" s="108" t="s">
        <v>7722</v>
      </c>
      <c r="E5012" s="108" t="s">
        <v>7723</v>
      </c>
      <c r="F5012" s="108" t="s">
        <v>7721</v>
      </c>
      <c r="G5012" s="108" t="s">
        <v>7724</v>
      </c>
      <c r="H5012" s="109">
        <v>50</v>
      </c>
      <c r="I5012" s="109">
        <v>0</v>
      </c>
      <c r="J5012" s="110">
        <v>148715</v>
      </c>
      <c r="K5012" s="110">
        <v>0</v>
      </c>
      <c r="L5012" s="109">
        <v>2974.3</v>
      </c>
      <c r="M5012" s="108" t="s">
        <v>17428</v>
      </c>
      <c r="N5012" s="110">
        <v>7052.7146000000002</v>
      </c>
      <c r="O5012" s="110">
        <v>607.74419999999998</v>
      </c>
      <c r="P5012" s="68">
        <f t="shared" si="156"/>
        <v>148715</v>
      </c>
      <c r="Q5012" s="68">
        <f t="shared" si="157"/>
        <v>2974.3</v>
      </c>
    </row>
    <row r="5013" spans="1:17" x14ac:dyDescent="0.25">
      <c r="A5013" s="108" t="s">
        <v>17923</v>
      </c>
      <c r="B5013" s="108" t="s">
        <v>17924</v>
      </c>
      <c r="C5013" s="108" t="s">
        <v>17925</v>
      </c>
      <c r="D5013" s="108" t="s">
        <v>7726</v>
      </c>
      <c r="E5013" s="108" t="s">
        <v>2671</v>
      </c>
      <c r="F5013" s="108" t="s">
        <v>7725</v>
      </c>
      <c r="G5013" s="108" t="s">
        <v>7727</v>
      </c>
      <c r="H5013" s="109">
        <v>35</v>
      </c>
      <c r="I5013" s="109">
        <v>0</v>
      </c>
      <c r="J5013" s="110">
        <v>73402</v>
      </c>
      <c r="K5013" s="110">
        <v>0</v>
      </c>
      <c r="L5013" s="109">
        <v>2097.1999999999998</v>
      </c>
      <c r="M5013" s="108" t="s">
        <v>17428</v>
      </c>
      <c r="N5013" s="110">
        <v>3481.0558000000001</v>
      </c>
      <c r="O5013" s="110">
        <v>299.96839999999997</v>
      </c>
      <c r="P5013" s="68">
        <f t="shared" si="156"/>
        <v>73402</v>
      </c>
      <c r="Q5013" s="68">
        <f t="shared" si="157"/>
        <v>2097.1999999999998</v>
      </c>
    </row>
    <row r="5014" spans="1:17" x14ac:dyDescent="0.25">
      <c r="A5014" s="108" t="s">
        <v>17923</v>
      </c>
      <c r="B5014" s="108" t="s">
        <v>17924</v>
      </c>
      <c r="C5014" s="108" t="s">
        <v>17925</v>
      </c>
      <c r="D5014" s="108" t="s">
        <v>7729</v>
      </c>
      <c r="E5014" s="108" t="s">
        <v>7730</v>
      </c>
      <c r="F5014" s="108" t="s">
        <v>7728</v>
      </c>
      <c r="G5014" s="108" t="s">
        <v>7731</v>
      </c>
      <c r="H5014" s="109">
        <v>153</v>
      </c>
      <c r="I5014" s="109">
        <v>0</v>
      </c>
      <c r="J5014" s="110">
        <v>356018</v>
      </c>
      <c r="K5014" s="110">
        <v>0</v>
      </c>
      <c r="L5014" s="109">
        <v>2326.92</v>
      </c>
      <c r="M5014" s="108" t="s">
        <v>17428</v>
      </c>
      <c r="N5014" s="110">
        <v>16883.9496</v>
      </c>
      <c r="O5014" s="110">
        <v>1454.9181000000001</v>
      </c>
      <c r="P5014" s="68">
        <f t="shared" si="156"/>
        <v>356018</v>
      </c>
      <c r="Q5014" s="68">
        <f t="shared" si="157"/>
        <v>2326.9150326797385</v>
      </c>
    </row>
    <row r="5015" spans="1:17" x14ac:dyDescent="0.25">
      <c r="A5015" s="108" t="s">
        <v>17923</v>
      </c>
      <c r="B5015" s="108" t="s">
        <v>17924</v>
      </c>
      <c r="C5015" s="108" t="s">
        <v>17925</v>
      </c>
      <c r="D5015" s="108" t="s">
        <v>7733</v>
      </c>
      <c r="E5015" s="108" t="s">
        <v>7734</v>
      </c>
      <c r="F5015" s="108" t="s">
        <v>7732</v>
      </c>
      <c r="G5015" s="108" t="s">
        <v>7735</v>
      </c>
      <c r="H5015" s="109">
        <v>28</v>
      </c>
      <c r="I5015" s="109">
        <v>0</v>
      </c>
      <c r="J5015" s="110">
        <v>94588</v>
      </c>
      <c r="K5015" s="110">
        <v>0</v>
      </c>
      <c r="L5015" s="109">
        <v>3378.14</v>
      </c>
      <c r="M5015" s="108" t="s">
        <v>17428</v>
      </c>
      <c r="N5015" s="110">
        <v>4485.7615999999998</v>
      </c>
      <c r="O5015" s="110">
        <v>386.54559999999998</v>
      </c>
      <c r="P5015" s="68">
        <f t="shared" si="156"/>
        <v>94588</v>
      </c>
      <c r="Q5015" s="68">
        <f t="shared" si="157"/>
        <v>3378.1428571428573</v>
      </c>
    </row>
    <row r="5016" spans="1:17" x14ac:dyDescent="0.25">
      <c r="A5016" s="108" t="s">
        <v>17923</v>
      </c>
      <c r="B5016" s="108" t="s">
        <v>17924</v>
      </c>
      <c r="C5016" s="108" t="s">
        <v>17925</v>
      </c>
      <c r="D5016" s="108" t="s">
        <v>7737</v>
      </c>
      <c r="E5016" s="108" t="s">
        <v>7738</v>
      </c>
      <c r="F5016" s="108" t="s">
        <v>7736</v>
      </c>
      <c r="G5016" s="108" t="s">
        <v>7739</v>
      </c>
      <c r="H5016" s="109">
        <v>9</v>
      </c>
      <c r="I5016" s="109">
        <v>0</v>
      </c>
      <c r="J5016" s="110">
        <v>29731</v>
      </c>
      <c r="K5016" s="110">
        <v>0</v>
      </c>
      <c r="L5016" s="109">
        <v>3303.44</v>
      </c>
      <c r="M5016" s="108" t="s">
        <v>17432</v>
      </c>
      <c r="N5016" s="110">
        <v>-402.09870000000001</v>
      </c>
      <c r="O5016" s="110">
        <v>0</v>
      </c>
      <c r="P5016" s="68">
        <f t="shared" si="156"/>
        <v>29731</v>
      </c>
      <c r="Q5016" s="68">
        <f t="shared" si="157"/>
        <v>3303.4444444444443</v>
      </c>
    </row>
    <row r="5017" spans="1:17" x14ac:dyDescent="0.25">
      <c r="A5017" s="108" t="s">
        <v>17923</v>
      </c>
      <c r="B5017" s="108" t="s">
        <v>17924</v>
      </c>
      <c r="C5017" s="108" t="s">
        <v>17925</v>
      </c>
      <c r="D5017" s="108" t="s">
        <v>7741</v>
      </c>
      <c r="E5017" s="108" t="s">
        <v>7742</v>
      </c>
      <c r="F5017" s="108" t="s">
        <v>7740</v>
      </c>
      <c r="G5017" s="108" t="s">
        <v>7743</v>
      </c>
      <c r="H5017" s="109">
        <v>45</v>
      </c>
      <c r="I5017" s="109">
        <v>0</v>
      </c>
      <c r="J5017" s="110">
        <v>115903</v>
      </c>
      <c r="K5017" s="110">
        <v>0</v>
      </c>
      <c r="L5017" s="109">
        <v>2575.62</v>
      </c>
      <c r="M5017" s="108" t="s">
        <v>17432</v>
      </c>
      <c r="N5017" s="110">
        <v>-1567.5465999999999</v>
      </c>
      <c r="O5017" s="110">
        <v>0</v>
      </c>
      <c r="P5017" s="68">
        <f t="shared" si="156"/>
        <v>115903</v>
      </c>
      <c r="Q5017" s="68">
        <f t="shared" si="157"/>
        <v>2575.6222222222223</v>
      </c>
    </row>
    <row r="5018" spans="1:17" ht="30" x14ac:dyDescent="0.25">
      <c r="A5018" s="108" t="s">
        <v>17926</v>
      </c>
      <c r="B5018" s="108" t="s">
        <v>17927</v>
      </c>
      <c r="C5018" s="108" t="s">
        <v>17928</v>
      </c>
      <c r="D5018" s="108" t="s">
        <v>14043</v>
      </c>
      <c r="E5018" s="108" t="s">
        <v>14044</v>
      </c>
      <c r="F5018" s="108" t="s">
        <v>14042</v>
      </c>
      <c r="G5018" s="108" t="s">
        <v>14045</v>
      </c>
      <c r="H5018" s="109">
        <v>100</v>
      </c>
      <c r="I5018" s="109">
        <v>0</v>
      </c>
      <c r="J5018" s="110">
        <v>332791</v>
      </c>
      <c r="K5018" s="110">
        <v>0</v>
      </c>
      <c r="L5018" s="109">
        <v>3327.91</v>
      </c>
      <c r="M5018" s="108" t="s">
        <v>17432</v>
      </c>
      <c r="N5018" s="110">
        <v>-4500.8566000000001</v>
      </c>
      <c r="O5018" s="110">
        <v>0</v>
      </c>
      <c r="P5018" s="68">
        <f t="shared" si="156"/>
        <v>332791</v>
      </c>
      <c r="Q5018" s="68">
        <f t="shared" si="157"/>
        <v>3327.91</v>
      </c>
    </row>
    <row r="5019" spans="1:17" ht="30" x14ac:dyDescent="0.25">
      <c r="A5019" s="108" t="s">
        <v>17926</v>
      </c>
      <c r="B5019" s="108" t="s">
        <v>17927</v>
      </c>
      <c r="C5019" s="108" t="s">
        <v>17928</v>
      </c>
      <c r="D5019" s="108" t="s">
        <v>14043</v>
      </c>
      <c r="E5019" s="108" t="s">
        <v>14044</v>
      </c>
      <c r="F5019" s="108" t="s">
        <v>14046</v>
      </c>
      <c r="G5019" s="108" t="s">
        <v>14047</v>
      </c>
      <c r="H5019" s="109">
        <v>70</v>
      </c>
      <c r="I5019" s="109">
        <v>0</v>
      </c>
      <c r="J5019" s="110">
        <v>242287</v>
      </c>
      <c r="K5019" s="110">
        <v>0</v>
      </c>
      <c r="L5019" s="109">
        <v>3461.24</v>
      </c>
      <c r="M5019" s="108" t="s">
        <v>17432</v>
      </c>
      <c r="N5019" s="110">
        <v>-3276.8368</v>
      </c>
      <c r="O5019" s="110">
        <v>0</v>
      </c>
      <c r="P5019" s="68">
        <f t="shared" si="156"/>
        <v>242287</v>
      </c>
      <c r="Q5019" s="68">
        <f t="shared" si="157"/>
        <v>3461.2428571428572</v>
      </c>
    </row>
    <row r="5020" spans="1:17" ht="30" x14ac:dyDescent="0.25">
      <c r="A5020" s="108" t="s">
        <v>17926</v>
      </c>
      <c r="B5020" s="108" t="s">
        <v>17927</v>
      </c>
      <c r="C5020" s="108" t="s">
        <v>17928</v>
      </c>
      <c r="D5020" s="108" t="s">
        <v>14043</v>
      </c>
      <c r="E5020" s="108" t="s">
        <v>14044</v>
      </c>
      <c r="F5020" s="108" t="s">
        <v>14048</v>
      </c>
      <c r="G5020" s="108" t="s">
        <v>14049</v>
      </c>
      <c r="H5020" s="109">
        <v>62</v>
      </c>
      <c r="I5020" s="109">
        <v>0</v>
      </c>
      <c r="J5020" s="110">
        <v>216157</v>
      </c>
      <c r="K5020" s="110">
        <v>0</v>
      </c>
      <c r="L5020" s="109">
        <v>3486.4</v>
      </c>
      <c r="M5020" s="108" t="s">
        <v>17432</v>
      </c>
      <c r="N5020" s="110">
        <v>-2923.4378000000002</v>
      </c>
      <c r="O5020" s="110">
        <v>0</v>
      </c>
      <c r="P5020" s="68">
        <f t="shared" si="156"/>
        <v>216157</v>
      </c>
      <c r="Q5020" s="68">
        <f t="shared" si="157"/>
        <v>3486.4032258064517</v>
      </c>
    </row>
    <row r="5021" spans="1:17" ht="30" x14ac:dyDescent="0.25">
      <c r="A5021" s="108" t="s">
        <v>17926</v>
      </c>
      <c r="B5021" s="108" t="s">
        <v>17927</v>
      </c>
      <c r="C5021" s="108" t="s">
        <v>17928</v>
      </c>
      <c r="D5021" s="108" t="s">
        <v>14043</v>
      </c>
      <c r="E5021" s="108" t="s">
        <v>14044</v>
      </c>
      <c r="F5021" s="108" t="s">
        <v>14050</v>
      </c>
      <c r="G5021" s="108" t="s">
        <v>14051</v>
      </c>
      <c r="H5021" s="109">
        <v>300</v>
      </c>
      <c r="I5021" s="109">
        <v>0</v>
      </c>
      <c r="J5021" s="110">
        <v>1006437</v>
      </c>
      <c r="K5021" s="110">
        <v>0</v>
      </c>
      <c r="L5021" s="109">
        <v>3354.79</v>
      </c>
      <c r="M5021" s="108" t="s">
        <v>17432</v>
      </c>
      <c r="N5021" s="110">
        <v>-13611.6551</v>
      </c>
      <c r="O5021" s="110">
        <v>0</v>
      </c>
      <c r="P5021" s="68">
        <f t="shared" si="156"/>
        <v>1006437</v>
      </c>
      <c r="Q5021" s="68">
        <f t="shared" si="157"/>
        <v>3354.79</v>
      </c>
    </row>
    <row r="5022" spans="1:17" ht="30" x14ac:dyDescent="0.25">
      <c r="A5022" s="108" t="s">
        <v>17926</v>
      </c>
      <c r="B5022" s="108" t="s">
        <v>17927</v>
      </c>
      <c r="C5022" s="108" t="s">
        <v>17928</v>
      </c>
      <c r="D5022" s="108" t="s">
        <v>14043</v>
      </c>
      <c r="E5022" s="108" t="s">
        <v>14044</v>
      </c>
      <c r="F5022" s="108" t="s">
        <v>14052</v>
      </c>
      <c r="G5022" s="108" t="s">
        <v>14053</v>
      </c>
      <c r="H5022" s="109">
        <v>400</v>
      </c>
      <c r="I5022" s="109">
        <v>0</v>
      </c>
      <c r="J5022" s="110">
        <v>1343786</v>
      </c>
      <c r="K5022" s="110">
        <v>0</v>
      </c>
      <c r="L5022" s="109">
        <v>3359.46</v>
      </c>
      <c r="M5022" s="108" t="s">
        <v>17432</v>
      </c>
      <c r="N5022" s="110">
        <v>-18174.161800000002</v>
      </c>
      <c r="O5022" s="110">
        <v>0</v>
      </c>
      <c r="P5022" s="68">
        <f t="shared" si="156"/>
        <v>1343786</v>
      </c>
      <c r="Q5022" s="68">
        <f t="shared" si="157"/>
        <v>3359.4650000000001</v>
      </c>
    </row>
    <row r="5023" spans="1:17" ht="30" x14ac:dyDescent="0.25">
      <c r="A5023" s="108" t="s">
        <v>17926</v>
      </c>
      <c r="B5023" s="108" t="s">
        <v>17927</v>
      </c>
      <c r="C5023" s="108" t="s">
        <v>17928</v>
      </c>
      <c r="D5023" s="108" t="s">
        <v>14043</v>
      </c>
      <c r="E5023" s="108" t="s">
        <v>14044</v>
      </c>
      <c r="F5023" s="108" t="s">
        <v>14054</v>
      </c>
      <c r="G5023" s="108" t="s">
        <v>14055</v>
      </c>
      <c r="H5023" s="109">
        <v>200</v>
      </c>
      <c r="I5023" s="109">
        <v>0</v>
      </c>
      <c r="J5023" s="110">
        <v>684384</v>
      </c>
      <c r="K5023" s="110">
        <v>0</v>
      </c>
      <c r="L5023" s="109">
        <v>3421.92</v>
      </c>
      <c r="M5023" s="108" t="s">
        <v>17432</v>
      </c>
      <c r="N5023" s="110">
        <v>-9256.0206999999991</v>
      </c>
      <c r="O5023" s="110">
        <v>0</v>
      </c>
      <c r="P5023" s="68">
        <f t="shared" si="156"/>
        <v>684384</v>
      </c>
      <c r="Q5023" s="68">
        <f t="shared" si="157"/>
        <v>3421.92</v>
      </c>
    </row>
    <row r="5024" spans="1:17" ht="30" x14ac:dyDescent="0.25">
      <c r="A5024" s="108" t="s">
        <v>17926</v>
      </c>
      <c r="B5024" s="108" t="s">
        <v>17927</v>
      </c>
      <c r="C5024" s="108" t="s">
        <v>17928</v>
      </c>
      <c r="D5024" s="108" t="s">
        <v>14043</v>
      </c>
      <c r="E5024" s="108" t="s">
        <v>14044</v>
      </c>
      <c r="F5024" s="108" t="s">
        <v>14056</v>
      </c>
      <c r="G5024" s="108" t="s">
        <v>14057</v>
      </c>
      <c r="H5024" s="109">
        <v>252</v>
      </c>
      <c r="I5024" s="109">
        <v>0</v>
      </c>
      <c r="J5024" s="110">
        <v>863764</v>
      </c>
      <c r="K5024" s="110">
        <v>0</v>
      </c>
      <c r="L5024" s="109">
        <v>3427.63</v>
      </c>
      <c r="M5024" s="108" t="s">
        <v>17432</v>
      </c>
      <c r="N5024" s="110">
        <v>-11682.051299999999</v>
      </c>
      <c r="O5024" s="110">
        <v>0</v>
      </c>
      <c r="P5024" s="68">
        <f t="shared" si="156"/>
        <v>863764</v>
      </c>
      <c r="Q5024" s="68">
        <f t="shared" si="157"/>
        <v>3427.6349206349205</v>
      </c>
    </row>
    <row r="5025" spans="1:17" ht="30" x14ac:dyDescent="0.25">
      <c r="A5025" s="108" t="s">
        <v>17926</v>
      </c>
      <c r="B5025" s="108" t="s">
        <v>17927</v>
      </c>
      <c r="C5025" s="108" t="s">
        <v>17928</v>
      </c>
      <c r="D5025" s="108" t="s">
        <v>14043</v>
      </c>
      <c r="E5025" s="108" t="s">
        <v>14044</v>
      </c>
      <c r="F5025" s="108" t="s">
        <v>14058</v>
      </c>
      <c r="G5025" s="108" t="s">
        <v>14059</v>
      </c>
      <c r="H5025" s="109">
        <v>200</v>
      </c>
      <c r="I5025" s="109">
        <v>0</v>
      </c>
      <c r="J5025" s="110">
        <v>699819</v>
      </c>
      <c r="K5025" s="110">
        <v>0</v>
      </c>
      <c r="L5025" s="109">
        <v>3499.1</v>
      </c>
      <c r="M5025" s="108" t="s">
        <v>17432</v>
      </c>
      <c r="N5025" s="110">
        <v>-9464.7656999999999</v>
      </c>
      <c r="O5025" s="110">
        <v>0</v>
      </c>
      <c r="P5025" s="68">
        <f t="shared" si="156"/>
        <v>699819</v>
      </c>
      <c r="Q5025" s="68">
        <f t="shared" si="157"/>
        <v>3499.0949999999998</v>
      </c>
    </row>
    <row r="5026" spans="1:17" ht="30" x14ac:dyDescent="0.25">
      <c r="A5026" s="108" t="s">
        <v>17926</v>
      </c>
      <c r="B5026" s="108" t="s">
        <v>17927</v>
      </c>
      <c r="C5026" s="108" t="s">
        <v>17928</v>
      </c>
      <c r="D5026" s="108" t="s">
        <v>14043</v>
      </c>
      <c r="E5026" s="108" t="s">
        <v>14044</v>
      </c>
      <c r="F5026" s="108" t="s">
        <v>14060</v>
      </c>
      <c r="G5026" s="108" t="s">
        <v>14061</v>
      </c>
      <c r="H5026" s="109">
        <v>84</v>
      </c>
      <c r="I5026" s="109">
        <v>0</v>
      </c>
      <c r="J5026" s="110">
        <v>295835</v>
      </c>
      <c r="K5026" s="110">
        <v>0</v>
      </c>
      <c r="L5026" s="109">
        <v>3521.85</v>
      </c>
      <c r="M5026" s="108" t="s">
        <v>17432</v>
      </c>
      <c r="N5026" s="110">
        <v>-4001.0428999999999</v>
      </c>
      <c r="O5026" s="110">
        <v>0</v>
      </c>
      <c r="P5026" s="68">
        <f t="shared" si="156"/>
        <v>295835</v>
      </c>
      <c r="Q5026" s="68">
        <f t="shared" si="157"/>
        <v>3521.8452380952381</v>
      </c>
    </row>
    <row r="5027" spans="1:17" ht="30" x14ac:dyDescent="0.25">
      <c r="A5027" s="108" t="s">
        <v>17926</v>
      </c>
      <c r="B5027" s="108" t="s">
        <v>17927</v>
      </c>
      <c r="C5027" s="108" t="s">
        <v>17928</v>
      </c>
      <c r="D5027" s="108" t="s">
        <v>14043</v>
      </c>
      <c r="E5027" s="108" t="s">
        <v>14044</v>
      </c>
      <c r="F5027" s="108" t="s">
        <v>14062</v>
      </c>
      <c r="G5027" s="108" t="s">
        <v>14063</v>
      </c>
      <c r="H5027" s="109">
        <v>220</v>
      </c>
      <c r="I5027" s="109">
        <v>0</v>
      </c>
      <c r="J5027" s="110">
        <v>777997</v>
      </c>
      <c r="K5027" s="110">
        <v>0</v>
      </c>
      <c r="L5027" s="109">
        <v>3536.35</v>
      </c>
      <c r="M5027" s="108" t="s">
        <v>17432</v>
      </c>
      <c r="N5027" s="110">
        <v>-10522.098599999999</v>
      </c>
      <c r="O5027" s="110">
        <v>0</v>
      </c>
      <c r="P5027" s="68">
        <f t="shared" si="156"/>
        <v>777997</v>
      </c>
      <c r="Q5027" s="68">
        <f t="shared" si="157"/>
        <v>3536.35</v>
      </c>
    </row>
    <row r="5028" spans="1:17" ht="30" x14ac:dyDescent="0.25">
      <c r="A5028" s="108" t="s">
        <v>17926</v>
      </c>
      <c r="B5028" s="108" t="s">
        <v>17927</v>
      </c>
      <c r="C5028" s="108" t="s">
        <v>17928</v>
      </c>
      <c r="D5028" s="108" t="s">
        <v>14043</v>
      </c>
      <c r="E5028" s="108" t="s">
        <v>14044</v>
      </c>
      <c r="F5028" s="108" t="s">
        <v>14064</v>
      </c>
      <c r="G5028" s="108" t="s">
        <v>14065</v>
      </c>
      <c r="H5028" s="109">
        <v>200</v>
      </c>
      <c r="I5028" s="109">
        <v>0</v>
      </c>
      <c r="J5028" s="110">
        <v>686917</v>
      </c>
      <c r="K5028" s="110">
        <v>0</v>
      </c>
      <c r="L5028" s="109">
        <v>3434.58</v>
      </c>
      <c r="M5028" s="108" t="s">
        <v>17432</v>
      </c>
      <c r="N5028" s="110">
        <v>-9290.2778999999991</v>
      </c>
      <c r="O5028" s="110">
        <v>0</v>
      </c>
      <c r="P5028" s="68">
        <f t="shared" si="156"/>
        <v>686917</v>
      </c>
      <c r="Q5028" s="68">
        <f t="shared" si="157"/>
        <v>3434.585</v>
      </c>
    </row>
    <row r="5029" spans="1:17" ht="30" x14ac:dyDescent="0.25">
      <c r="A5029" s="108" t="s">
        <v>17926</v>
      </c>
      <c r="B5029" s="108" t="s">
        <v>17927</v>
      </c>
      <c r="C5029" s="108" t="s">
        <v>17928</v>
      </c>
      <c r="D5029" s="108" t="s">
        <v>14043</v>
      </c>
      <c r="E5029" s="108" t="s">
        <v>14044</v>
      </c>
      <c r="F5029" s="108" t="s">
        <v>14066</v>
      </c>
      <c r="G5029" s="108" t="s">
        <v>14067</v>
      </c>
      <c r="H5029" s="109">
        <v>100</v>
      </c>
      <c r="I5029" s="109">
        <v>0</v>
      </c>
      <c r="J5029" s="110">
        <v>345204</v>
      </c>
      <c r="K5029" s="110">
        <v>0</v>
      </c>
      <c r="L5029" s="109">
        <v>3452.04</v>
      </c>
      <c r="M5029" s="108" t="s">
        <v>17432</v>
      </c>
      <c r="N5029" s="110">
        <v>-4668.7458999999999</v>
      </c>
      <c r="O5029" s="110">
        <v>0</v>
      </c>
      <c r="P5029" s="68">
        <f t="shared" si="156"/>
        <v>345204</v>
      </c>
      <c r="Q5029" s="68">
        <f t="shared" si="157"/>
        <v>3452.04</v>
      </c>
    </row>
    <row r="5030" spans="1:17" ht="30" x14ac:dyDescent="0.25">
      <c r="A5030" s="108" t="s">
        <v>17926</v>
      </c>
      <c r="B5030" s="108" t="s">
        <v>17927</v>
      </c>
      <c r="C5030" s="108" t="s">
        <v>17928</v>
      </c>
      <c r="D5030" s="108" t="s">
        <v>14043</v>
      </c>
      <c r="E5030" s="108" t="s">
        <v>14044</v>
      </c>
      <c r="F5030" s="108" t="s">
        <v>14068</v>
      </c>
      <c r="G5030" s="108" t="s">
        <v>14069</v>
      </c>
      <c r="H5030" s="109">
        <v>104</v>
      </c>
      <c r="I5030" s="109">
        <v>0</v>
      </c>
      <c r="J5030" s="110">
        <v>361251</v>
      </c>
      <c r="K5030" s="110">
        <v>0</v>
      </c>
      <c r="L5030" s="109">
        <v>3473.57</v>
      </c>
      <c r="M5030" s="108" t="s">
        <v>17432</v>
      </c>
      <c r="N5030" s="110">
        <v>-4885.7718000000004</v>
      </c>
      <c r="O5030" s="110">
        <v>0</v>
      </c>
      <c r="P5030" s="68">
        <f t="shared" si="156"/>
        <v>361251</v>
      </c>
      <c r="Q5030" s="68">
        <f t="shared" si="157"/>
        <v>3473.5673076923076</v>
      </c>
    </row>
    <row r="5031" spans="1:17" ht="30" x14ac:dyDescent="0.25">
      <c r="A5031" s="108" t="s">
        <v>17926</v>
      </c>
      <c r="B5031" s="108" t="s">
        <v>17927</v>
      </c>
      <c r="C5031" s="108" t="s">
        <v>17928</v>
      </c>
      <c r="D5031" s="108" t="s">
        <v>14043</v>
      </c>
      <c r="E5031" s="108" t="s">
        <v>14044</v>
      </c>
      <c r="F5031" s="108" t="s">
        <v>14070</v>
      </c>
      <c r="G5031" s="108" t="s">
        <v>14071</v>
      </c>
      <c r="H5031" s="109">
        <v>98</v>
      </c>
      <c r="I5031" s="109">
        <v>0</v>
      </c>
      <c r="J5031" s="110">
        <v>376082</v>
      </c>
      <c r="K5031" s="110">
        <v>0</v>
      </c>
      <c r="L5031" s="109">
        <v>3837.57</v>
      </c>
      <c r="M5031" s="108" t="s">
        <v>17432</v>
      </c>
      <c r="N5031" s="110">
        <v>-5086.3492999999999</v>
      </c>
      <c r="O5031" s="110">
        <v>0</v>
      </c>
      <c r="P5031" s="68">
        <f t="shared" si="156"/>
        <v>376082</v>
      </c>
      <c r="Q5031" s="68">
        <f t="shared" si="157"/>
        <v>3837.5714285714284</v>
      </c>
    </row>
    <row r="5032" spans="1:17" ht="30" x14ac:dyDescent="0.25">
      <c r="A5032" s="108" t="s">
        <v>17926</v>
      </c>
      <c r="B5032" s="108" t="s">
        <v>17927</v>
      </c>
      <c r="C5032" s="108" t="s">
        <v>17928</v>
      </c>
      <c r="D5032" s="108" t="s">
        <v>14043</v>
      </c>
      <c r="E5032" s="108" t="s">
        <v>14044</v>
      </c>
      <c r="F5032" s="108" t="s">
        <v>14072</v>
      </c>
      <c r="G5032" s="108" t="s">
        <v>14073</v>
      </c>
      <c r="H5032" s="109">
        <v>74</v>
      </c>
      <c r="I5032" s="109">
        <v>0</v>
      </c>
      <c r="J5032" s="110">
        <v>242141</v>
      </c>
      <c r="K5032" s="110">
        <v>0</v>
      </c>
      <c r="L5032" s="109">
        <v>3272.18</v>
      </c>
      <c r="M5032" s="108" t="s">
        <v>17432</v>
      </c>
      <c r="N5032" s="110">
        <v>-3274.8521000000001</v>
      </c>
      <c r="O5032" s="110">
        <v>0</v>
      </c>
      <c r="P5032" s="68">
        <f t="shared" si="156"/>
        <v>242141</v>
      </c>
      <c r="Q5032" s="68">
        <f t="shared" si="157"/>
        <v>3272.1756756756758</v>
      </c>
    </row>
    <row r="5033" spans="1:17" ht="30" x14ac:dyDescent="0.25">
      <c r="A5033" s="108" t="s">
        <v>17926</v>
      </c>
      <c r="B5033" s="108" t="s">
        <v>17927</v>
      </c>
      <c r="C5033" s="108" t="s">
        <v>17928</v>
      </c>
      <c r="D5033" s="108" t="s">
        <v>14043</v>
      </c>
      <c r="E5033" s="108" t="s">
        <v>14044</v>
      </c>
      <c r="F5033" s="108" t="s">
        <v>14074</v>
      </c>
      <c r="G5033" s="108" t="s">
        <v>14075</v>
      </c>
      <c r="H5033" s="109">
        <v>68</v>
      </c>
      <c r="I5033" s="109">
        <v>0</v>
      </c>
      <c r="J5033" s="110">
        <v>240243</v>
      </c>
      <c r="K5033" s="110">
        <v>0</v>
      </c>
      <c r="L5033" s="109">
        <v>3532.99</v>
      </c>
      <c r="M5033" s="108" t="s">
        <v>17432</v>
      </c>
      <c r="N5033" s="110">
        <v>-3249.1925000000001</v>
      </c>
      <c r="O5033" s="110">
        <v>0</v>
      </c>
      <c r="P5033" s="68">
        <f t="shared" si="156"/>
        <v>240243</v>
      </c>
      <c r="Q5033" s="68">
        <f t="shared" si="157"/>
        <v>3532.9852941176468</v>
      </c>
    </row>
    <row r="5034" spans="1:17" ht="30" x14ac:dyDescent="0.25">
      <c r="A5034" s="108" t="s">
        <v>17926</v>
      </c>
      <c r="B5034" s="108" t="s">
        <v>17927</v>
      </c>
      <c r="C5034" s="108" t="s">
        <v>17928</v>
      </c>
      <c r="D5034" s="108" t="s">
        <v>14043</v>
      </c>
      <c r="E5034" s="108" t="s">
        <v>14044</v>
      </c>
      <c r="F5034" s="108" t="s">
        <v>14076</v>
      </c>
      <c r="G5034" s="108" t="s">
        <v>14077</v>
      </c>
      <c r="H5034" s="109">
        <v>74</v>
      </c>
      <c r="I5034" s="109">
        <v>0</v>
      </c>
      <c r="J5034" s="110">
        <v>249730</v>
      </c>
      <c r="K5034" s="110">
        <v>0</v>
      </c>
      <c r="L5034" s="109">
        <v>3374.73</v>
      </c>
      <c r="M5034" s="108" t="s">
        <v>17432</v>
      </c>
      <c r="N5034" s="110">
        <v>-3377.4998000000001</v>
      </c>
      <c r="O5034" s="110">
        <v>0</v>
      </c>
      <c r="P5034" s="68">
        <f t="shared" si="156"/>
        <v>249730</v>
      </c>
      <c r="Q5034" s="68">
        <f t="shared" si="157"/>
        <v>3374.7297297297296</v>
      </c>
    </row>
    <row r="5035" spans="1:17" ht="30" x14ac:dyDescent="0.25">
      <c r="A5035" s="108" t="s">
        <v>17926</v>
      </c>
      <c r="B5035" s="108" t="s">
        <v>17927</v>
      </c>
      <c r="C5035" s="108" t="s">
        <v>17928</v>
      </c>
      <c r="D5035" s="108" t="s">
        <v>14043</v>
      </c>
      <c r="E5035" s="108" t="s">
        <v>14044</v>
      </c>
      <c r="F5035" s="108" t="s">
        <v>14078</v>
      </c>
      <c r="G5035" s="108" t="s">
        <v>14079</v>
      </c>
      <c r="H5035" s="109">
        <v>210</v>
      </c>
      <c r="I5035" s="109">
        <v>0</v>
      </c>
      <c r="J5035" s="110">
        <v>699133</v>
      </c>
      <c r="K5035" s="110">
        <v>0</v>
      </c>
      <c r="L5035" s="109">
        <v>3329.2</v>
      </c>
      <c r="M5035" s="108" t="s">
        <v>17432</v>
      </c>
      <c r="N5035" s="110">
        <v>-9455.4940999999999</v>
      </c>
      <c r="O5035" s="110">
        <v>0</v>
      </c>
      <c r="P5035" s="68">
        <f t="shared" si="156"/>
        <v>699133</v>
      </c>
      <c r="Q5035" s="68">
        <f t="shared" si="157"/>
        <v>3329.2047619047621</v>
      </c>
    </row>
    <row r="5036" spans="1:17" ht="30" x14ac:dyDescent="0.25">
      <c r="A5036" s="108" t="s">
        <v>17926</v>
      </c>
      <c r="B5036" s="108" t="s">
        <v>17927</v>
      </c>
      <c r="C5036" s="108" t="s">
        <v>17928</v>
      </c>
      <c r="D5036" s="108" t="s">
        <v>14043</v>
      </c>
      <c r="E5036" s="108" t="s">
        <v>14044</v>
      </c>
      <c r="F5036" s="108" t="s">
        <v>14080</v>
      </c>
      <c r="G5036" s="108" t="s">
        <v>14081</v>
      </c>
      <c r="H5036" s="109">
        <v>150</v>
      </c>
      <c r="I5036" s="109">
        <v>0</v>
      </c>
      <c r="J5036" s="110">
        <v>500111</v>
      </c>
      <c r="K5036" s="110">
        <v>0</v>
      </c>
      <c r="L5036" s="109">
        <v>3334.07</v>
      </c>
      <c r="M5036" s="108" t="s">
        <v>17432</v>
      </c>
      <c r="N5036" s="110">
        <v>-6763.7930999999999</v>
      </c>
      <c r="O5036" s="110">
        <v>0</v>
      </c>
      <c r="P5036" s="68">
        <f t="shared" si="156"/>
        <v>500111</v>
      </c>
      <c r="Q5036" s="68">
        <f t="shared" si="157"/>
        <v>3334.0733333333333</v>
      </c>
    </row>
    <row r="5037" spans="1:17" ht="30" x14ac:dyDescent="0.25">
      <c r="A5037" s="108" t="s">
        <v>17926</v>
      </c>
      <c r="B5037" s="108" t="s">
        <v>17927</v>
      </c>
      <c r="C5037" s="108" t="s">
        <v>17928</v>
      </c>
      <c r="D5037" s="108" t="s">
        <v>14043</v>
      </c>
      <c r="E5037" s="108" t="s">
        <v>14044</v>
      </c>
      <c r="F5037" s="108" t="s">
        <v>14082</v>
      </c>
      <c r="G5037" s="108" t="s">
        <v>14083</v>
      </c>
      <c r="H5037" s="109">
        <v>33</v>
      </c>
      <c r="I5037" s="109">
        <v>0</v>
      </c>
      <c r="J5037" s="110">
        <v>81220</v>
      </c>
      <c r="K5037" s="110">
        <v>0</v>
      </c>
      <c r="L5037" s="109">
        <v>2461.21</v>
      </c>
      <c r="M5037" s="108" t="s">
        <v>17432</v>
      </c>
      <c r="N5037" s="110">
        <v>-1098.4693</v>
      </c>
      <c r="O5037" s="110">
        <v>0</v>
      </c>
      <c r="P5037" s="68">
        <f t="shared" si="156"/>
        <v>81220</v>
      </c>
      <c r="Q5037" s="68">
        <f t="shared" si="157"/>
        <v>2461.212121212121</v>
      </c>
    </row>
    <row r="5038" spans="1:17" ht="30" x14ac:dyDescent="0.25">
      <c r="A5038" s="108" t="s">
        <v>17926</v>
      </c>
      <c r="B5038" s="108" t="s">
        <v>17927</v>
      </c>
      <c r="C5038" s="108" t="s">
        <v>17928</v>
      </c>
      <c r="D5038" s="108" t="s">
        <v>14043</v>
      </c>
      <c r="E5038" s="108" t="s">
        <v>14044</v>
      </c>
      <c r="F5038" s="108" t="s">
        <v>14084</v>
      </c>
      <c r="G5038" s="108" t="s">
        <v>14085</v>
      </c>
      <c r="H5038" s="109">
        <v>95</v>
      </c>
      <c r="I5038" s="109">
        <v>0</v>
      </c>
      <c r="J5038" s="110">
        <v>235000</v>
      </c>
      <c r="K5038" s="110">
        <v>0</v>
      </c>
      <c r="L5038" s="109">
        <v>2473.6799999999998</v>
      </c>
      <c r="M5038" s="108" t="s">
        <v>17432</v>
      </c>
      <c r="N5038" s="110">
        <v>-3178.2840999999999</v>
      </c>
      <c r="O5038" s="110">
        <v>0</v>
      </c>
      <c r="P5038" s="68">
        <f t="shared" si="156"/>
        <v>235000</v>
      </c>
      <c r="Q5038" s="68">
        <f t="shared" si="157"/>
        <v>2473.6842105263158</v>
      </c>
    </row>
    <row r="5039" spans="1:17" ht="30" x14ac:dyDescent="0.25">
      <c r="A5039" s="108" t="s">
        <v>17926</v>
      </c>
      <c r="B5039" s="108" t="s">
        <v>17927</v>
      </c>
      <c r="C5039" s="108" t="s">
        <v>17928</v>
      </c>
      <c r="D5039" s="108" t="s">
        <v>14043</v>
      </c>
      <c r="E5039" s="108" t="s">
        <v>14044</v>
      </c>
      <c r="F5039" s="108" t="s">
        <v>14086</v>
      </c>
      <c r="G5039" s="108" t="s">
        <v>14087</v>
      </c>
      <c r="H5039" s="109">
        <v>444</v>
      </c>
      <c r="I5039" s="109">
        <v>0</v>
      </c>
      <c r="J5039" s="110">
        <v>1393132</v>
      </c>
      <c r="K5039" s="110">
        <v>0</v>
      </c>
      <c r="L5039" s="109">
        <v>3137.68</v>
      </c>
      <c r="M5039" s="108" t="s">
        <v>17432</v>
      </c>
      <c r="N5039" s="110">
        <v>-18841.538499999999</v>
      </c>
      <c r="O5039" s="110">
        <v>0</v>
      </c>
      <c r="P5039" s="68">
        <f t="shared" si="156"/>
        <v>1393132</v>
      </c>
      <c r="Q5039" s="68">
        <f t="shared" si="157"/>
        <v>3137.6846846846847</v>
      </c>
    </row>
    <row r="5040" spans="1:17" ht="30" x14ac:dyDescent="0.25">
      <c r="A5040" s="108" t="s">
        <v>17926</v>
      </c>
      <c r="B5040" s="108" t="s">
        <v>17927</v>
      </c>
      <c r="C5040" s="108" t="s">
        <v>17928</v>
      </c>
      <c r="D5040" s="108" t="s">
        <v>14043</v>
      </c>
      <c r="E5040" s="108" t="s">
        <v>14044</v>
      </c>
      <c r="F5040" s="108" t="s">
        <v>14088</v>
      </c>
      <c r="G5040" s="108" t="s">
        <v>14089</v>
      </c>
      <c r="H5040" s="109">
        <v>220</v>
      </c>
      <c r="I5040" s="109">
        <v>0</v>
      </c>
      <c r="J5040" s="110">
        <v>698833</v>
      </c>
      <c r="K5040" s="110">
        <v>0</v>
      </c>
      <c r="L5040" s="109">
        <v>3176.51</v>
      </c>
      <c r="M5040" s="108" t="s">
        <v>17432</v>
      </c>
      <c r="N5040" s="110">
        <v>-9451.4320000000007</v>
      </c>
      <c r="O5040" s="110">
        <v>0</v>
      </c>
      <c r="P5040" s="68">
        <f t="shared" si="156"/>
        <v>698833</v>
      </c>
      <c r="Q5040" s="68">
        <f t="shared" si="157"/>
        <v>3176.5136363636366</v>
      </c>
    </row>
    <row r="5041" spans="1:17" ht="30" x14ac:dyDescent="0.25">
      <c r="A5041" s="108" t="s">
        <v>17926</v>
      </c>
      <c r="B5041" s="108" t="s">
        <v>17927</v>
      </c>
      <c r="C5041" s="108" t="s">
        <v>17928</v>
      </c>
      <c r="D5041" s="108" t="s">
        <v>14043</v>
      </c>
      <c r="E5041" s="108" t="s">
        <v>14044</v>
      </c>
      <c r="F5041" s="108" t="s">
        <v>14090</v>
      </c>
      <c r="G5041" s="108" t="s">
        <v>14091</v>
      </c>
      <c r="H5041" s="109">
        <v>240</v>
      </c>
      <c r="I5041" s="109">
        <v>0</v>
      </c>
      <c r="J5041" s="110">
        <v>791623</v>
      </c>
      <c r="K5041" s="110">
        <v>0</v>
      </c>
      <c r="L5041" s="109">
        <v>3298.43</v>
      </c>
      <c r="M5041" s="108" t="s">
        <v>17432</v>
      </c>
      <c r="N5041" s="110">
        <v>-10706.3735</v>
      </c>
      <c r="O5041" s="110">
        <v>0</v>
      </c>
      <c r="P5041" s="68">
        <f t="shared" si="156"/>
        <v>791623</v>
      </c>
      <c r="Q5041" s="68">
        <f t="shared" si="157"/>
        <v>3298.4291666666668</v>
      </c>
    </row>
    <row r="5042" spans="1:17" ht="30" x14ac:dyDescent="0.25">
      <c r="A5042" s="108" t="s">
        <v>17926</v>
      </c>
      <c r="B5042" s="108" t="s">
        <v>17927</v>
      </c>
      <c r="C5042" s="108" t="s">
        <v>17928</v>
      </c>
      <c r="D5042" s="108" t="s">
        <v>14043</v>
      </c>
      <c r="E5042" s="108" t="s">
        <v>14044</v>
      </c>
      <c r="F5042" s="108" t="s">
        <v>14092</v>
      </c>
      <c r="G5042" s="108" t="s">
        <v>14093</v>
      </c>
      <c r="H5042" s="109">
        <v>180</v>
      </c>
      <c r="I5042" s="109">
        <v>0</v>
      </c>
      <c r="J5042" s="110">
        <v>593405</v>
      </c>
      <c r="K5042" s="110">
        <v>0</v>
      </c>
      <c r="L5042" s="109">
        <v>3296.69</v>
      </c>
      <c r="M5042" s="108" t="s">
        <v>17432</v>
      </c>
      <c r="N5042" s="110">
        <v>-8025.5574999999999</v>
      </c>
      <c r="O5042" s="110">
        <v>0</v>
      </c>
      <c r="P5042" s="68">
        <f t="shared" si="156"/>
        <v>593405</v>
      </c>
      <c r="Q5042" s="68">
        <f t="shared" si="157"/>
        <v>3296.6944444444443</v>
      </c>
    </row>
    <row r="5043" spans="1:17" ht="30" x14ac:dyDescent="0.25">
      <c r="A5043" s="108" t="s">
        <v>17926</v>
      </c>
      <c r="B5043" s="108" t="s">
        <v>17927</v>
      </c>
      <c r="C5043" s="108" t="s">
        <v>17928</v>
      </c>
      <c r="D5043" s="108" t="s">
        <v>14043</v>
      </c>
      <c r="E5043" s="108" t="s">
        <v>14044</v>
      </c>
      <c r="F5043" s="108" t="s">
        <v>14094</v>
      </c>
      <c r="G5043" s="108" t="s">
        <v>14095</v>
      </c>
      <c r="H5043" s="109">
        <v>150</v>
      </c>
      <c r="I5043" s="109">
        <v>0</v>
      </c>
      <c r="J5043" s="110">
        <v>495205</v>
      </c>
      <c r="K5043" s="110">
        <v>0</v>
      </c>
      <c r="L5043" s="109">
        <v>3301.37</v>
      </c>
      <c r="M5043" s="108" t="s">
        <v>17432</v>
      </c>
      <c r="N5043" s="110">
        <v>-6697.4521000000004</v>
      </c>
      <c r="O5043" s="110">
        <v>0</v>
      </c>
      <c r="P5043" s="68">
        <f t="shared" si="156"/>
        <v>495205</v>
      </c>
      <c r="Q5043" s="68">
        <f t="shared" si="157"/>
        <v>3301.3666666666668</v>
      </c>
    </row>
    <row r="5044" spans="1:17" ht="30" x14ac:dyDescent="0.25">
      <c r="A5044" s="108" t="s">
        <v>17926</v>
      </c>
      <c r="B5044" s="108" t="s">
        <v>17927</v>
      </c>
      <c r="C5044" s="108" t="s">
        <v>17928</v>
      </c>
      <c r="D5044" s="108" t="s">
        <v>14043</v>
      </c>
      <c r="E5044" s="108" t="s">
        <v>14044</v>
      </c>
      <c r="F5044" s="108" t="s">
        <v>14096</v>
      </c>
      <c r="G5044" s="108" t="s">
        <v>14097</v>
      </c>
      <c r="H5044" s="109">
        <v>300</v>
      </c>
      <c r="I5044" s="109">
        <v>0</v>
      </c>
      <c r="J5044" s="110">
        <v>1008618</v>
      </c>
      <c r="K5044" s="110">
        <v>0</v>
      </c>
      <c r="L5044" s="109">
        <v>3362.06</v>
      </c>
      <c r="M5044" s="108" t="s">
        <v>17432</v>
      </c>
      <c r="N5044" s="110">
        <v>-13641.1407</v>
      </c>
      <c r="O5044" s="110">
        <v>0</v>
      </c>
      <c r="P5044" s="68">
        <f t="shared" si="156"/>
        <v>1008618</v>
      </c>
      <c r="Q5044" s="68">
        <f t="shared" si="157"/>
        <v>3362.06</v>
      </c>
    </row>
    <row r="5045" spans="1:17" ht="30" x14ac:dyDescent="0.25">
      <c r="A5045" s="108" t="s">
        <v>17926</v>
      </c>
      <c r="B5045" s="108" t="s">
        <v>17927</v>
      </c>
      <c r="C5045" s="108" t="s">
        <v>17928</v>
      </c>
      <c r="D5045" s="108" t="s">
        <v>14043</v>
      </c>
      <c r="E5045" s="108" t="s">
        <v>14044</v>
      </c>
      <c r="F5045" s="108" t="s">
        <v>14098</v>
      </c>
      <c r="G5045" s="108" t="s">
        <v>14099</v>
      </c>
      <c r="H5045" s="109">
        <v>16</v>
      </c>
      <c r="I5045" s="109">
        <v>0</v>
      </c>
      <c r="J5045" s="110">
        <v>57375</v>
      </c>
      <c r="K5045" s="110">
        <v>0</v>
      </c>
      <c r="L5045" s="109">
        <v>3585.94</v>
      </c>
      <c r="M5045" s="108" t="s">
        <v>17432</v>
      </c>
      <c r="N5045" s="110">
        <v>-775.97900000000004</v>
      </c>
      <c r="O5045" s="110">
        <v>0</v>
      </c>
      <c r="P5045" s="68">
        <f t="shared" si="156"/>
        <v>57375</v>
      </c>
      <c r="Q5045" s="68">
        <f t="shared" si="157"/>
        <v>3585.9375</v>
      </c>
    </row>
    <row r="5046" spans="1:17" ht="30" x14ac:dyDescent="0.25">
      <c r="A5046" s="108" t="s">
        <v>17926</v>
      </c>
      <c r="B5046" s="108" t="s">
        <v>17927</v>
      </c>
      <c r="C5046" s="108" t="s">
        <v>17928</v>
      </c>
      <c r="D5046" s="108" t="s">
        <v>14043</v>
      </c>
      <c r="E5046" s="108" t="s">
        <v>14044</v>
      </c>
      <c r="F5046" s="108" t="s">
        <v>14100</v>
      </c>
      <c r="G5046" s="108" t="s">
        <v>14101</v>
      </c>
      <c r="H5046" s="109">
        <v>174</v>
      </c>
      <c r="I5046" s="109">
        <v>0</v>
      </c>
      <c r="J5046" s="110">
        <v>622803</v>
      </c>
      <c r="K5046" s="110">
        <v>0</v>
      </c>
      <c r="L5046" s="109">
        <v>3579.33</v>
      </c>
      <c r="M5046" s="108" t="s">
        <v>17432</v>
      </c>
      <c r="N5046" s="110">
        <v>-8423.1627000000008</v>
      </c>
      <c r="O5046" s="110">
        <v>0</v>
      </c>
      <c r="P5046" s="68">
        <f t="shared" si="156"/>
        <v>622803</v>
      </c>
      <c r="Q5046" s="68">
        <f t="shared" si="157"/>
        <v>3579.3275862068967</v>
      </c>
    </row>
    <row r="5047" spans="1:17" ht="30" x14ac:dyDescent="0.25">
      <c r="A5047" s="108" t="s">
        <v>17926</v>
      </c>
      <c r="B5047" s="108" t="s">
        <v>17927</v>
      </c>
      <c r="C5047" s="108" t="s">
        <v>17928</v>
      </c>
      <c r="D5047" s="108" t="s">
        <v>14043</v>
      </c>
      <c r="E5047" s="108" t="s">
        <v>14044</v>
      </c>
      <c r="F5047" s="108" t="s">
        <v>14102</v>
      </c>
      <c r="G5047" s="108" t="s">
        <v>14103</v>
      </c>
      <c r="H5047" s="109">
        <v>76</v>
      </c>
      <c r="I5047" s="109">
        <v>0</v>
      </c>
      <c r="J5047" s="110">
        <v>265610</v>
      </c>
      <c r="K5047" s="110">
        <v>0</v>
      </c>
      <c r="L5047" s="109">
        <v>3494.87</v>
      </c>
      <c r="M5047" s="108" t="s">
        <v>17432</v>
      </c>
      <c r="N5047" s="110">
        <v>-3592.2674000000002</v>
      </c>
      <c r="O5047" s="110">
        <v>0</v>
      </c>
      <c r="P5047" s="68">
        <f t="shared" si="156"/>
        <v>265610</v>
      </c>
      <c r="Q5047" s="68">
        <f t="shared" si="157"/>
        <v>3494.8684210526317</v>
      </c>
    </row>
    <row r="5048" spans="1:17" ht="30" x14ac:dyDescent="0.25">
      <c r="A5048" s="108" t="s">
        <v>17926</v>
      </c>
      <c r="B5048" s="108" t="s">
        <v>17927</v>
      </c>
      <c r="C5048" s="108" t="s">
        <v>17928</v>
      </c>
      <c r="D5048" s="108" t="s">
        <v>14043</v>
      </c>
      <c r="E5048" s="108" t="s">
        <v>14044</v>
      </c>
      <c r="F5048" s="108" t="s">
        <v>14104</v>
      </c>
      <c r="G5048" s="108" t="s">
        <v>14105</v>
      </c>
      <c r="H5048" s="109">
        <v>64</v>
      </c>
      <c r="I5048" s="109">
        <v>0</v>
      </c>
      <c r="J5048" s="110">
        <v>213250</v>
      </c>
      <c r="K5048" s="110">
        <v>0</v>
      </c>
      <c r="L5048" s="109">
        <v>3332.03</v>
      </c>
      <c r="M5048" s="108" t="s">
        <v>17432</v>
      </c>
      <c r="N5048" s="110">
        <v>-2884.1149999999998</v>
      </c>
      <c r="O5048" s="110">
        <v>0</v>
      </c>
      <c r="P5048" s="68">
        <f t="shared" si="156"/>
        <v>213250</v>
      </c>
      <c r="Q5048" s="68">
        <f t="shared" si="157"/>
        <v>3332.03125</v>
      </c>
    </row>
    <row r="5049" spans="1:17" ht="30" x14ac:dyDescent="0.25">
      <c r="A5049" s="108" t="s">
        <v>17926</v>
      </c>
      <c r="B5049" s="108" t="s">
        <v>17927</v>
      </c>
      <c r="C5049" s="108" t="s">
        <v>17928</v>
      </c>
      <c r="D5049" s="108" t="s">
        <v>14043</v>
      </c>
      <c r="E5049" s="108" t="s">
        <v>14044</v>
      </c>
      <c r="F5049" s="108" t="s">
        <v>14106</v>
      </c>
      <c r="G5049" s="108" t="s">
        <v>14107</v>
      </c>
      <c r="H5049" s="109">
        <v>100</v>
      </c>
      <c r="I5049" s="109">
        <v>0</v>
      </c>
      <c r="J5049" s="110">
        <v>329689</v>
      </c>
      <c r="K5049" s="110">
        <v>0</v>
      </c>
      <c r="L5049" s="109">
        <v>3296.89</v>
      </c>
      <c r="M5049" s="108" t="s">
        <v>17432</v>
      </c>
      <c r="N5049" s="110">
        <v>-4458.9031999999997</v>
      </c>
      <c r="O5049" s="110">
        <v>0</v>
      </c>
      <c r="P5049" s="68">
        <f t="shared" si="156"/>
        <v>329689</v>
      </c>
      <c r="Q5049" s="68">
        <f t="shared" si="157"/>
        <v>3296.89</v>
      </c>
    </row>
    <row r="5050" spans="1:17" ht="30" x14ac:dyDescent="0.25">
      <c r="A5050" s="108" t="s">
        <v>17926</v>
      </c>
      <c r="B5050" s="108" t="s">
        <v>17927</v>
      </c>
      <c r="C5050" s="108" t="s">
        <v>17928</v>
      </c>
      <c r="D5050" s="108" t="s">
        <v>14043</v>
      </c>
      <c r="E5050" s="108" t="s">
        <v>14044</v>
      </c>
      <c r="F5050" s="108" t="s">
        <v>14108</v>
      </c>
      <c r="G5050" s="108" t="s">
        <v>14109</v>
      </c>
      <c r="H5050" s="109">
        <v>60</v>
      </c>
      <c r="I5050" s="109">
        <v>0</v>
      </c>
      <c r="J5050" s="110">
        <v>219623</v>
      </c>
      <c r="K5050" s="110">
        <v>0</v>
      </c>
      <c r="L5050" s="109">
        <v>3660.38</v>
      </c>
      <c r="M5050" s="108" t="s">
        <v>17432</v>
      </c>
      <c r="N5050" s="110">
        <v>-2970.3180000000002</v>
      </c>
      <c r="O5050" s="110">
        <v>0</v>
      </c>
      <c r="P5050" s="68">
        <f t="shared" si="156"/>
        <v>219623</v>
      </c>
      <c r="Q5050" s="68">
        <f t="shared" si="157"/>
        <v>3660.3833333333332</v>
      </c>
    </row>
    <row r="5051" spans="1:17" ht="30" x14ac:dyDescent="0.25">
      <c r="A5051" s="108" t="s">
        <v>17926</v>
      </c>
      <c r="B5051" s="108" t="s">
        <v>17927</v>
      </c>
      <c r="C5051" s="108" t="s">
        <v>17928</v>
      </c>
      <c r="D5051" s="108" t="s">
        <v>14043</v>
      </c>
      <c r="E5051" s="108" t="s">
        <v>14044</v>
      </c>
      <c r="F5051" s="108" t="s">
        <v>14110</v>
      </c>
      <c r="G5051" s="108" t="s">
        <v>14111</v>
      </c>
      <c r="H5051" s="109">
        <v>50</v>
      </c>
      <c r="I5051" s="109">
        <v>0</v>
      </c>
      <c r="J5051" s="110">
        <v>183032</v>
      </c>
      <c r="K5051" s="110">
        <v>0</v>
      </c>
      <c r="L5051" s="109">
        <v>3660.64</v>
      </c>
      <c r="M5051" s="108" t="s">
        <v>17432</v>
      </c>
      <c r="N5051" s="110">
        <v>-2475.4389999999999</v>
      </c>
      <c r="O5051" s="110">
        <v>0</v>
      </c>
      <c r="P5051" s="68">
        <f t="shared" si="156"/>
        <v>183032</v>
      </c>
      <c r="Q5051" s="68">
        <f t="shared" si="157"/>
        <v>3660.64</v>
      </c>
    </row>
    <row r="5052" spans="1:17" ht="30" x14ac:dyDescent="0.25">
      <c r="A5052" s="108" t="s">
        <v>17926</v>
      </c>
      <c r="B5052" s="108" t="s">
        <v>17927</v>
      </c>
      <c r="C5052" s="108" t="s">
        <v>17928</v>
      </c>
      <c r="D5052" s="108" t="s">
        <v>14043</v>
      </c>
      <c r="E5052" s="108" t="s">
        <v>14044</v>
      </c>
      <c r="F5052" s="108" t="s">
        <v>14112</v>
      </c>
      <c r="G5052" s="108" t="s">
        <v>14113</v>
      </c>
      <c r="H5052" s="109">
        <v>78</v>
      </c>
      <c r="I5052" s="109">
        <v>0</v>
      </c>
      <c r="J5052" s="110">
        <v>259617</v>
      </c>
      <c r="K5052" s="110">
        <v>0</v>
      </c>
      <c r="L5052" s="109">
        <v>3328.42</v>
      </c>
      <c r="M5052" s="108" t="s">
        <v>17432</v>
      </c>
      <c r="N5052" s="110">
        <v>-3511.2179999999998</v>
      </c>
      <c r="O5052" s="110">
        <v>0</v>
      </c>
      <c r="P5052" s="68">
        <f t="shared" si="156"/>
        <v>259617</v>
      </c>
      <c r="Q5052" s="68">
        <f t="shared" si="157"/>
        <v>3328.4230769230771</v>
      </c>
    </row>
    <row r="5053" spans="1:17" ht="30" x14ac:dyDescent="0.25">
      <c r="A5053" s="108" t="s">
        <v>17926</v>
      </c>
      <c r="B5053" s="108" t="s">
        <v>17927</v>
      </c>
      <c r="C5053" s="108" t="s">
        <v>17928</v>
      </c>
      <c r="D5053" s="108" t="s">
        <v>14043</v>
      </c>
      <c r="E5053" s="108" t="s">
        <v>14044</v>
      </c>
      <c r="F5053" s="108" t="s">
        <v>14114</v>
      </c>
      <c r="G5053" s="108" t="s">
        <v>14115</v>
      </c>
      <c r="H5053" s="109">
        <v>80</v>
      </c>
      <c r="I5053" s="109">
        <v>0</v>
      </c>
      <c r="J5053" s="110">
        <v>265645</v>
      </c>
      <c r="K5053" s="110">
        <v>0</v>
      </c>
      <c r="L5053" s="109">
        <v>3320.56</v>
      </c>
      <c r="M5053" s="108" t="s">
        <v>17432</v>
      </c>
      <c r="N5053" s="110">
        <v>-3592.7411999999999</v>
      </c>
      <c r="O5053" s="110">
        <v>0</v>
      </c>
      <c r="P5053" s="68">
        <f t="shared" si="156"/>
        <v>265645</v>
      </c>
      <c r="Q5053" s="68">
        <f t="shared" si="157"/>
        <v>3320.5625</v>
      </c>
    </row>
    <row r="5054" spans="1:17" ht="30" x14ac:dyDescent="0.25">
      <c r="A5054" s="108" t="s">
        <v>17926</v>
      </c>
      <c r="B5054" s="108" t="s">
        <v>17927</v>
      </c>
      <c r="C5054" s="108" t="s">
        <v>17928</v>
      </c>
      <c r="D5054" s="108" t="s">
        <v>14043</v>
      </c>
      <c r="E5054" s="108" t="s">
        <v>14044</v>
      </c>
      <c r="F5054" s="108" t="s">
        <v>14116</v>
      </c>
      <c r="G5054" s="108" t="s">
        <v>14117</v>
      </c>
      <c r="H5054" s="109">
        <v>60</v>
      </c>
      <c r="I5054" s="109">
        <v>0</v>
      </c>
      <c r="J5054" s="110">
        <v>210679</v>
      </c>
      <c r="K5054" s="110">
        <v>0</v>
      </c>
      <c r="L5054" s="109">
        <v>3511.32</v>
      </c>
      <c r="M5054" s="108" t="s">
        <v>17432</v>
      </c>
      <c r="N5054" s="110">
        <v>-2849.3453</v>
      </c>
      <c r="O5054" s="110">
        <v>0</v>
      </c>
      <c r="P5054" s="68">
        <f t="shared" si="156"/>
        <v>210679</v>
      </c>
      <c r="Q5054" s="68">
        <f t="shared" si="157"/>
        <v>3511.3166666666666</v>
      </c>
    </row>
    <row r="5055" spans="1:17" ht="30" x14ac:dyDescent="0.25">
      <c r="A5055" s="108" t="s">
        <v>17926</v>
      </c>
      <c r="B5055" s="108" t="s">
        <v>17927</v>
      </c>
      <c r="C5055" s="108" t="s">
        <v>17928</v>
      </c>
      <c r="D5055" s="108" t="s">
        <v>14043</v>
      </c>
      <c r="E5055" s="108" t="s">
        <v>14044</v>
      </c>
      <c r="F5055" s="108" t="s">
        <v>14118</v>
      </c>
      <c r="G5055" s="108" t="s">
        <v>14119</v>
      </c>
      <c r="H5055" s="109">
        <v>280</v>
      </c>
      <c r="I5055" s="109">
        <v>0</v>
      </c>
      <c r="J5055" s="110">
        <v>944983</v>
      </c>
      <c r="K5055" s="110">
        <v>0</v>
      </c>
      <c r="L5055" s="109">
        <v>3374.94</v>
      </c>
      <c r="M5055" s="108" t="s">
        <v>17432</v>
      </c>
      <c r="N5055" s="110">
        <v>-12780.5051</v>
      </c>
      <c r="O5055" s="110">
        <v>0</v>
      </c>
      <c r="P5055" s="68">
        <f t="shared" si="156"/>
        <v>944983</v>
      </c>
      <c r="Q5055" s="68">
        <f t="shared" si="157"/>
        <v>3374.9392857142857</v>
      </c>
    </row>
    <row r="5056" spans="1:17" ht="30" x14ac:dyDescent="0.25">
      <c r="A5056" s="108" t="s">
        <v>17926</v>
      </c>
      <c r="B5056" s="108" t="s">
        <v>17927</v>
      </c>
      <c r="C5056" s="108" t="s">
        <v>17928</v>
      </c>
      <c r="D5056" s="108" t="s">
        <v>14043</v>
      </c>
      <c r="E5056" s="108" t="s">
        <v>14044</v>
      </c>
      <c r="F5056" s="108" t="s">
        <v>14120</v>
      </c>
      <c r="G5056" s="108" t="s">
        <v>14121</v>
      </c>
      <c r="H5056" s="109">
        <v>214</v>
      </c>
      <c r="I5056" s="109">
        <v>0</v>
      </c>
      <c r="J5056" s="110">
        <v>716565</v>
      </c>
      <c r="K5056" s="110">
        <v>0</v>
      </c>
      <c r="L5056" s="109">
        <v>3348.43</v>
      </c>
      <c r="M5056" s="108" t="s">
        <v>17432</v>
      </c>
      <c r="N5056" s="110">
        <v>-9691.2546999999995</v>
      </c>
      <c r="O5056" s="110">
        <v>0</v>
      </c>
      <c r="P5056" s="68">
        <f t="shared" si="156"/>
        <v>716565</v>
      </c>
      <c r="Q5056" s="68">
        <f t="shared" si="157"/>
        <v>3348.4345794392525</v>
      </c>
    </row>
    <row r="5057" spans="1:17" ht="30" x14ac:dyDescent="0.25">
      <c r="A5057" s="108" t="s">
        <v>17926</v>
      </c>
      <c r="B5057" s="108" t="s">
        <v>17927</v>
      </c>
      <c r="C5057" s="108" t="s">
        <v>17928</v>
      </c>
      <c r="D5057" s="108" t="s">
        <v>14043</v>
      </c>
      <c r="E5057" s="108" t="s">
        <v>14044</v>
      </c>
      <c r="F5057" s="108" t="s">
        <v>14122</v>
      </c>
      <c r="G5057" s="108" t="s">
        <v>14123</v>
      </c>
      <c r="H5057" s="109">
        <v>55</v>
      </c>
      <c r="I5057" s="109">
        <v>0</v>
      </c>
      <c r="J5057" s="110">
        <v>185244</v>
      </c>
      <c r="K5057" s="110">
        <v>0</v>
      </c>
      <c r="L5057" s="109">
        <v>3368.07</v>
      </c>
      <c r="M5057" s="108" t="s">
        <v>17432</v>
      </c>
      <c r="N5057" s="110">
        <v>-2505.3533000000002</v>
      </c>
      <c r="O5057" s="110">
        <v>0</v>
      </c>
      <c r="P5057" s="68">
        <f t="shared" si="156"/>
        <v>185244</v>
      </c>
      <c r="Q5057" s="68">
        <f t="shared" si="157"/>
        <v>3368.0727272727272</v>
      </c>
    </row>
    <row r="5058" spans="1:17" ht="30" x14ac:dyDescent="0.25">
      <c r="A5058" s="108" t="s">
        <v>17926</v>
      </c>
      <c r="B5058" s="108" t="s">
        <v>17927</v>
      </c>
      <c r="C5058" s="108" t="s">
        <v>17928</v>
      </c>
      <c r="D5058" s="108" t="s">
        <v>14043</v>
      </c>
      <c r="E5058" s="108" t="s">
        <v>14044</v>
      </c>
      <c r="F5058" s="108" t="s">
        <v>14124</v>
      </c>
      <c r="G5058" s="108" t="s">
        <v>14125</v>
      </c>
      <c r="H5058" s="109">
        <v>149</v>
      </c>
      <c r="I5058" s="109">
        <v>0</v>
      </c>
      <c r="J5058" s="110">
        <v>523229</v>
      </c>
      <c r="K5058" s="110">
        <v>0</v>
      </c>
      <c r="L5058" s="109">
        <v>3511.6</v>
      </c>
      <c r="M5058" s="108" t="s">
        <v>17432</v>
      </c>
      <c r="N5058" s="110">
        <v>-7076.4584000000004</v>
      </c>
      <c r="O5058" s="110">
        <v>0</v>
      </c>
      <c r="P5058" s="68">
        <f t="shared" si="156"/>
        <v>523229</v>
      </c>
      <c r="Q5058" s="68">
        <f t="shared" si="157"/>
        <v>3511.6040268456377</v>
      </c>
    </row>
    <row r="5059" spans="1:17" ht="30" x14ac:dyDescent="0.25">
      <c r="A5059" s="108" t="s">
        <v>17926</v>
      </c>
      <c r="B5059" s="108" t="s">
        <v>17927</v>
      </c>
      <c r="C5059" s="108" t="s">
        <v>17928</v>
      </c>
      <c r="D5059" s="108" t="s">
        <v>14043</v>
      </c>
      <c r="E5059" s="108" t="s">
        <v>14044</v>
      </c>
      <c r="F5059" s="108" t="s">
        <v>14126</v>
      </c>
      <c r="G5059" s="108" t="s">
        <v>14127</v>
      </c>
      <c r="H5059" s="109">
        <v>76</v>
      </c>
      <c r="I5059" s="109">
        <v>0</v>
      </c>
      <c r="J5059" s="110">
        <v>267429</v>
      </c>
      <c r="K5059" s="110">
        <v>0</v>
      </c>
      <c r="L5059" s="109">
        <v>3518.8</v>
      </c>
      <c r="M5059" s="108" t="s">
        <v>17432</v>
      </c>
      <c r="N5059" s="110">
        <v>-3616.8663000000001</v>
      </c>
      <c r="O5059" s="110">
        <v>0</v>
      </c>
      <c r="P5059" s="68">
        <f t="shared" si="156"/>
        <v>267429</v>
      </c>
      <c r="Q5059" s="68">
        <f t="shared" si="157"/>
        <v>3518.8026315789475</v>
      </c>
    </row>
    <row r="5060" spans="1:17" ht="30" x14ac:dyDescent="0.25">
      <c r="A5060" s="108" t="s">
        <v>17926</v>
      </c>
      <c r="B5060" s="108" t="s">
        <v>17927</v>
      </c>
      <c r="C5060" s="108" t="s">
        <v>17928</v>
      </c>
      <c r="D5060" s="108" t="s">
        <v>14043</v>
      </c>
      <c r="E5060" s="108" t="s">
        <v>14044</v>
      </c>
      <c r="F5060" s="108" t="s">
        <v>14128</v>
      </c>
      <c r="G5060" s="108" t="s">
        <v>14129</v>
      </c>
      <c r="H5060" s="109">
        <v>100</v>
      </c>
      <c r="I5060" s="109">
        <v>0</v>
      </c>
      <c r="J5060" s="110">
        <v>335845</v>
      </c>
      <c r="K5060" s="110">
        <v>0</v>
      </c>
      <c r="L5060" s="109">
        <v>3358.45</v>
      </c>
      <c r="M5060" s="108" t="s">
        <v>17432</v>
      </c>
      <c r="N5060" s="110">
        <v>-4542.1724000000004</v>
      </c>
      <c r="O5060" s="110">
        <v>0</v>
      </c>
      <c r="P5060" s="68">
        <f t="shared" ref="P5060:P5123" si="158">J5060-K5060</f>
        <v>335845</v>
      </c>
      <c r="Q5060" s="68">
        <f t="shared" ref="Q5060:Q5123" si="159">P5060/H5060</f>
        <v>3358.45</v>
      </c>
    </row>
    <row r="5061" spans="1:17" ht="30" x14ac:dyDescent="0.25">
      <c r="A5061" s="108" t="s">
        <v>17926</v>
      </c>
      <c r="B5061" s="108" t="s">
        <v>17927</v>
      </c>
      <c r="C5061" s="108" t="s">
        <v>17928</v>
      </c>
      <c r="D5061" s="108" t="s">
        <v>14043</v>
      </c>
      <c r="E5061" s="108" t="s">
        <v>14044</v>
      </c>
      <c r="F5061" s="108" t="s">
        <v>14130</v>
      </c>
      <c r="G5061" s="108" t="s">
        <v>14131</v>
      </c>
      <c r="H5061" s="109">
        <v>100</v>
      </c>
      <c r="I5061" s="109">
        <v>0</v>
      </c>
      <c r="J5061" s="110">
        <v>335497</v>
      </c>
      <c r="K5061" s="110">
        <v>0</v>
      </c>
      <c r="L5061" s="109">
        <v>3354.97</v>
      </c>
      <c r="M5061" s="108" t="s">
        <v>17432</v>
      </c>
      <c r="N5061" s="110">
        <v>-4537.4605000000001</v>
      </c>
      <c r="O5061" s="110">
        <v>0</v>
      </c>
      <c r="P5061" s="68">
        <f t="shared" si="158"/>
        <v>335497</v>
      </c>
      <c r="Q5061" s="68">
        <f t="shared" si="159"/>
        <v>3354.97</v>
      </c>
    </row>
    <row r="5062" spans="1:17" ht="30" x14ac:dyDescent="0.25">
      <c r="A5062" s="108" t="s">
        <v>17926</v>
      </c>
      <c r="B5062" s="108" t="s">
        <v>17927</v>
      </c>
      <c r="C5062" s="108" t="s">
        <v>17928</v>
      </c>
      <c r="D5062" s="108" t="s">
        <v>14043</v>
      </c>
      <c r="E5062" s="108" t="s">
        <v>14044</v>
      </c>
      <c r="F5062" s="108" t="s">
        <v>14132</v>
      </c>
      <c r="G5062" s="108" t="s">
        <v>14133</v>
      </c>
      <c r="H5062" s="109">
        <v>80</v>
      </c>
      <c r="I5062" s="109">
        <v>0</v>
      </c>
      <c r="J5062" s="110">
        <v>269715</v>
      </c>
      <c r="K5062" s="110">
        <v>0</v>
      </c>
      <c r="L5062" s="109">
        <v>3371.44</v>
      </c>
      <c r="M5062" s="108" t="s">
        <v>17432</v>
      </c>
      <c r="N5062" s="110">
        <v>-3647.7833000000001</v>
      </c>
      <c r="O5062" s="110">
        <v>0</v>
      </c>
      <c r="P5062" s="68">
        <f t="shared" si="158"/>
        <v>269715</v>
      </c>
      <c r="Q5062" s="68">
        <f t="shared" si="159"/>
        <v>3371.4375</v>
      </c>
    </row>
    <row r="5063" spans="1:17" ht="30" x14ac:dyDescent="0.25">
      <c r="A5063" s="108" t="s">
        <v>17926</v>
      </c>
      <c r="B5063" s="108" t="s">
        <v>17927</v>
      </c>
      <c r="C5063" s="108" t="s">
        <v>17928</v>
      </c>
      <c r="D5063" s="108" t="s">
        <v>14043</v>
      </c>
      <c r="E5063" s="108" t="s">
        <v>14044</v>
      </c>
      <c r="F5063" s="108" t="s">
        <v>14134</v>
      </c>
      <c r="G5063" s="108" t="s">
        <v>14135</v>
      </c>
      <c r="H5063" s="109">
        <v>70</v>
      </c>
      <c r="I5063" s="109">
        <v>0</v>
      </c>
      <c r="J5063" s="110">
        <v>251740</v>
      </c>
      <c r="K5063" s="110">
        <v>0</v>
      </c>
      <c r="L5063" s="109">
        <v>3596.29</v>
      </c>
      <c r="M5063" s="108" t="s">
        <v>17432</v>
      </c>
      <c r="N5063" s="110">
        <v>-3404.6858999999999</v>
      </c>
      <c r="O5063" s="110">
        <v>0</v>
      </c>
      <c r="P5063" s="68">
        <f t="shared" si="158"/>
        <v>251740</v>
      </c>
      <c r="Q5063" s="68">
        <f t="shared" si="159"/>
        <v>3596.2857142857142</v>
      </c>
    </row>
    <row r="5064" spans="1:17" ht="30" x14ac:dyDescent="0.25">
      <c r="A5064" s="108" t="s">
        <v>17926</v>
      </c>
      <c r="B5064" s="108" t="s">
        <v>17927</v>
      </c>
      <c r="C5064" s="108" t="s">
        <v>17928</v>
      </c>
      <c r="D5064" s="108" t="s">
        <v>14043</v>
      </c>
      <c r="E5064" s="108" t="s">
        <v>14044</v>
      </c>
      <c r="F5064" s="108" t="s">
        <v>14136</v>
      </c>
      <c r="G5064" s="108" t="s">
        <v>14137</v>
      </c>
      <c r="H5064" s="109">
        <v>80</v>
      </c>
      <c r="I5064" s="109">
        <v>0</v>
      </c>
      <c r="J5064" s="110">
        <v>269055</v>
      </c>
      <c r="K5064" s="110">
        <v>0</v>
      </c>
      <c r="L5064" s="109">
        <v>3363.19</v>
      </c>
      <c r="M5064" s="108" t="s">
        <v>17432</v>
      </c>
      <c r="N5064" s="110">
        <v>-3638.8544000000002</v>
      </c>
      <c r="O5064" s="110">
        <v>0</v>
      </c>
      <c r="P5064" s="68">
        <f t="shared" si="158"/>
        <v>269055</v>
      </c>
      <c r="Q5064" s="68">
        <f t="shared" si="159"/>
        <v>3363.1875</v>
      </c>
    </row>
    <row r="5065" spans="1:17" ht="30" x14ac:dyDescent="0.25">
      <c r="A5065" s="108" t="s">
        <v>17926</v>
      </c>
      <c r="B5065" s="108" t="s">
        <v>17927</v>
      </c>
      <c r="C5065" s="108" t="s">
        <v>17928</v>
      </c>
      <c r="D5065" s="108" t="s">
        <v>14043</v>
      </c>
      <c r="E5065" s="108" t="s">
        <v>14044</v>
      </c>
      <c r="F5065" s="108" t="s">
        <v>14138</v>
      </c>
      <c r="G5065" s="108" t="s">
        <v>14139</v>
      </c>
      <c r="H5065" s="109">
        <v>83</v>
      </c>
      <c r="I5065" s="109">
        <v>0</v>
      </c>
      <c r="J5065" s="110">
        <v>283563</v>
      </c>
      <c r="K5065" s="110">
        <v>0</v>
      </c>
      <c r="L5065" s="109">
        <v>3416.42</v>
      </c>
      <c r="M5065" s="108" t="s">
        <v>17432</v>
      </c>
      <c r="N5065" s="110">
        <v>-3835.0706</v>
      </c>
      <c r="O5065" s="110">
        <v>0</v>
      </c>
      <c r="P5065" s="68">
        <f t="shared" si="158"/>
        <v>283563</v>
      </c>
      <c r="Q5065" s="68">
        <f t="shared" si="159"/>
        <v>3416.4216867469881</v>
      </c>
    </row>
    <row r="5066" spans="1:17" ht="30" x14ac:dyDescent="0.25">
      <c r="A5066" s="108" t="s">
        <v>17926</v>
      </c>
      <c r="B5066" s="108" t="s">
        <v>17927</v>
      </c>
      <c r="C5066" s="108" t="s">
        <v>17928</v>
      </c>
      <c r="D5066" s="108" t="s">
        <v>14043</v>
      </c>
      <c r="E5066" s="108" t="s">
        <v>14044</v>
      </c>
      <c r="F5066" s="108" t="s">
        <v>14140</v>
      </c>
      <c r="G5066" s="108" t="s">
        <v>14141</v>
      </c>
      <c r="H5066" s="109">
        <v>100</v>
      </c>
      <c r="I5066" s="109">
        <v>0</v>
      </c>
      <c r="J5066" s="110">
        <v>335196</v>
      </c>
      <c r="K5066" s="110">
        <v>0</v>
      </c>
      <c r="L5066" s="109">
        <v>3351.96</v>
      </c>
      <c r="M5066" s="108" t="s">
        <v>17432</v>
      </c>
      <c r="N5066" s="110">
        <v>-4533.3831</v>
      </c>
      <c r="O5066" s="110">
        <v>0</v>
      </c>
      <c r="P5066" s="68">
        <f t="shared" si="158"/>
        <v>335196</v>
      </c>
      <c r="Q5066" s="68">
        <f t="shared" si="159"/>
        <v>3351.96</v>
      </c>
    </row>
    <row r="5067" spans="1:17" ht="30" x14ac:dyDescent="0.25">
      <c r="A5067" s="108" t="s">
        <v>17926</v>
      </c>
      <c r="B5067" s="108" t="s">
        <v>17927</v>
      </c>
      <c r="C5067" s="108" t="s">
        <v>17928</v>
      </c>
      <c r="D5067" s="108" t="s">
        <v>14043</v>
      </c>
      <c r="E5067" s="108" t="s">
        <v>14044</v>
      </c>
      <c r="F5067" s="108" t="s">
        <v>14142</v>
      </c>
      <c r="G5067" s="108" t="s">
        <v>14143</v>
      </c>
      <c r="H5067" s="109">
        <v>88</v>
      </c>
      <c r="I5067" s="109">
        <v>0</v>
      </c>
      <c r="J5067" s="110">
        <v>308436</v>
      </c>
      <c r="K5067" s="110">
        <v>0</v>
      </c>
      <c r="L5067" s="109">
        <v>3504.95</v>
      </c>
      <c r="M5067" s="108" t="s">
        <v>17432</v>
      </c>
      <c r="N5067" s="110">
        <v>-4171.4741000000004</v>
      </c>
      <c r="O5067" s="110">
        <v>0</v>
      </c>
      <c r="P5067" s="68">
        <f t="shared" si="158"/>
        <v>308436</v>
      </c>
      <c r="Q5067" s="68">
        <f t="shared" si="159"/>
        <v>3504.9545454545455</v>
      </c>
    </row>
    <row r="5068" spans="1:17" ht="30" x14ac:dyDescent="0.25">
      <c r="A5068" s="108" t="s">
        <v>17926</v>
      </c>
      <c r="B5068" s="108" t="s">
        <v>17927</v>
      </c>
      <c r="C5068" s="108" t="s">
        <v>17928</v>
      </c>
      <c r="D5068" s="108" t="s">
        <v>14043</v>
      </c>
      <c r="E5068" s="108" t="s">
        <v>14044</v>
      </c>
      <c r="F5068" s="108" t="s">
        <v>14144</v>
      </c>
      <c r="G5068" s="108" t="s">
        <v>14145</v>
      </c>
      <c r="H5068" s="109">
        <v>91</v>
      </c>
      <c r="I5068" s="109">
        <v>0</v>
      </c>
      <c r="J5068" s="110">
        <v>322404</v>
      </c>
      <c r="K5068" s="110">
        <v>0</v>
      </c>
      <c r="L5068" s="109">
        <v>3542.9</v>
      </c>
      <c r="M5068" s="108" t="s">
        <v>17432</v>
      </c>
      <c r="N5068" s="110">
        <v>-4360.3782000000001</v>
      </c>
      <c r="O5068" s="110">
        <v>0</v>
      </c>
      <c r="P5068" s="68">
        <f t="shared" si="158"/>
        <v>322404</v>
      </c>
      <c r="Q5068" s="68">
        <f t="shared" si="159"/>
        <v>3542.901098901099</v>
      </c>
    </row>
    <row r="5069" spans="1:17" ht="30" x14ac:dyDescent="0.25">
      <c r="A5069" s="108" t="s">
        <v>17926</v>
      </c>
      <c r="B5069" s="108" t="s">
        <v>17927</v>
      </c>
      <c r="C5069" s="108" t="s">
        <v>17928</v>
      </c>
      <c r="D5069" s="108" t="s">
        <v>14043</v>
      </c>
      <c r="E5069" s="108" t="s">
        <v>14044</v>
      </c>
      <c r="F5069" s="108" t="s">
        <v>14146</v>
      </c>
      <c r="G5069" s="108" t="s">
        <v>14147</v>
      </c>
      <c r="H5069" s="109">
        <v>148</v>
      </c>
      <c r="I5069" s="109">
        <v>0</v>
      </c>
      <c r="J5069" s="110">
        <v>472875</v>
      </c>
      <c r="K5069" s="110">
        <v>0</v>
      </c>
      <c r="L5069" s="109">
        <v>3195.1</v>
      </c>
      <c r="M5069" s="108" t="s">
        <v>17432</v>
      </c>
      <c r="N5069" s="110">
        <v>-6395.4426999999996</v>
      </c>
      <c r="O5069" s="110">
        <v>0</v>
      </c>
      <c r="P5069" s="68">
        <f t="shared" si="158"/>
        <v>472875</v>
      </c>
      <c r="Q5069" s="68">
        <f t="shared" si="159"/>
        <v>3195.1013513513512</v>
      </c>
    </row>
    <row r="5070" spans="1:17" ht="30" x14ac:dyDescent="0.25">
      <c r="A5070" s="108" t="s">
        <v>17926</v>
      </c>
      <c r="B5070" s="108" t="s">
        <v>17927</v>
      </c>
      <c r="C5070" s="108" t="s">
        <v>17928</v>
      </c>
      <c r="D5070" s="108" t="s">
        <v>14043</v>
      </c>
      <c r="E5070" s="108" t="s">
        <v>14044</v>
      </c>
      <c r="F5070" s="108" t="s">
        <v>14148</v>
      </c>
      <c r="G5070" s="108" t="s">
        <v>14149</v>
      </c>
      <c r="H5070" s="109">
        <v>3</v>
      </c>
      <c r="I5070" s="109">
        <v>0</v>
      </c>
      <c r="J5070" s="110">
        <v>11459</v>
      </c>
      <c r="K5070" s="110">
        <v>0</v>
      </c>
      <c r="L5070" s="109">
        <v>3819.67</v>
      </c>
      <c r="M5070" s="108" t="s">
        <v>17432</v>
      </c>
      <c r="N5070" s="110">
        <v>-154.97409999999999</v>
      </c>
      <c r="O5070" s="110">
        <v>0</v>
      </c>
      <c r="P5070" s="68">
        <f t="shared" si="158"/>
        <v>11459</v>
      </c>
      <c r="Q5070" s="68">
        <f t="shared" si="159"/>
        <v>3819.6666666666665</v>
      </c>
    </row>
    <row r="5071" spans="1:17" ht="30" x14ac:dyDescent="0.25">
      <c r="A5071" s="108" t="s">
        <v>17926</v>
      </c>
      <c r="B5071" s="108" t="s">
        <v>17927</v>
      </c>
      <c r="C5071" s="108" t="s">
        <v>17928</v>
      </c>
      <c r="D5071" s="108" t="s">
        <v>14043</v>
      </c>
      <c r="E5071" s="108" t="s">
        <v>14044</v>
      </c>
      <c r="F5071" s="108" t="s">
        <v>14150</v>
      </c>
      <c r="G5071" s="108" t="s">
        <v>14149</v>
      </c>
      <c r="H5071" s="109">
        <v>9</v>
      </c>
      <c r="I5071" s="109">
        <v>0</v>
      </c>
      <c r="J5071" s="110">
        <v>31787</v>
      </c>
      <c r="K5071" s="110">
        <v>0</v>
      </c>
      <c r="L5071" s="109">
        <v>3531.89</v>
      </c>
      <c r="M5071" s="108" t="s">
        <v>17432</v>
      </c>
      <c r="N5071" s="110">
        <v>-429.90100000000001</v>
      </c>
      <c r="O5071" s="110">
        <v>0</v>
      </c>
      <c r="P5071" s="68">
        <f t="shared" si="158"/>
        <v>31787</v>
      </c>
      <c r="Q5071" s="68">
        <f t="shared" si="159"/>
        <v>3531.8888888888887</v>
      </c>
    </row>
    <row r="5072" spans="1:17" ht="30" x14ac:dyDescent="0.25">
      <c r="A5072" s="108" t="s">
        <v>17926</v>
      </c>
      <c r="B5072" s="108" t="s">
        <v>17927</v>
      </c>
      <c r="C5072" s="108" t="s">
        <v>17928</v>
      </c>
      <c r="D5072" s="108" t="s">
        <v>14043</v>
      </c>
      <c r="E5072" s="108" t="s">
        <v>14044</v>
      </c>
      <c r="F5072" s="108" t="s">
        <v>14151</v>
      </c>
      <c r="G5072" s="108" t="s">
        <v>14152</v>
      </c>
      <c r="H5072" s="109">
        <v>144</v>
      </c>
      <c r="I5072" s="109">
        <v>0</v>
      </c>
      <c r="J5072" s="110">
        <v>333578</v>
      </c>
      <c r="K5072" s="110">
        <v>0</v>
      </c>
      <c r="L5072" s="109">
        <v>2316.5100000000002</v>
      </c>
      <c r="M5072" s="108" t="s">
        <v>17432</v>
      </c>
      <c r="N5072" s="110">
        <v>-4511.5038000000004</v>
      </c>
      <c r="O5072" s="110">
        <v>0</v>
      </c>
      <c r="P5072" s="68">
        <f t="shared" si="158"/>
        <v>333578</v>
      </c>
      <c r="Q5072" s="68">
        <f t="shared" si="159"/>
        <v>2316.5138888888887</v>
      </c>
    </row>
    <row r="5073" spans="1:17" ht="30" x14ac:dyDescent="0.25">
      <c r="A5073" s="108" t="s">
        <v>17926</v>
      </c>
      <c r="B5073" s="108" t="s">
        <v>17927</v>
      </c>
      <c r="C5073" s="108" t="s">
        <v>17928</v>
      </c>
      <c r="D5073" s="108" t="s">
        <v>14043</v>
      </c>
      <c r="E5073" s="108" t="s">
        <v>14044</v>
      </c>
      <c r="F5073" s="108" t="s">
        <v>14618</v>
      </c>
      <c r="G5073" s="108" t="s">
        <v>14619</v>
      </c>
      <c r="H5073" s="109">
        <v>160</v>
      </c>
      <c r="I5073" s="109">
        <v>0</v>
      </c>
      <c r="J5073" s="110">
        <v>232099</v>
      </c>
      <c r="K5073" s="110">
        <v>0</v>
      </c>
      <c r="L5073" s="109">
        <v>1450.62</v>
      </c>
      <c r="M5073" s="108" t="s">
        <v>17432</v>
      </c>
      <c r="N5073" s="110">
        <v>-3139.0450000000001</v>
      </c>
      <c r="O5073" s="110">
        <v>0</v>
      </c>
      <c r="P5073" s="68">
        <f t="shared" si="158"/>
        <v>232099</v>
      </c>
      <c r="Q5073" s="68">
        <f t="shared" si="159"/>
        <v>1450.6187500000001</v>
      </c>
    </row>
    <row r="5074" spans="1:17" ht="30" x14ac:dyDescent="0.25">
      <c r="A5074" s="108" t="s">
        <v>17926</v>
      </c>
      <c r="B5074" s="108" t="s">
        <v>17927</v>
      </c>
      <c r="C5074" s="108" t="s">
        <v>17928</v>
      </c>
      <c r="D5074" s="108" t="s">
        <v>14043</v>
      </c>
      <c r="E5074" s="108" t="s">
        <v>14044</v>
      </c>
      <c r="F5074" s="108" t="s">
        <v>14622</v>
      </c>
      <c r="G5074" s="108" t="s">
        <v>14623</v>
      </c>
      <c r="H5074" s="109">
        <v>43</v>
      </c>
      <c r="I5074" s="109">
        <v>0</v>
      </c>
      <c r="J5074" s="110">
        <v>111110</v>
      </c>
      <c r="K5074" s="110">
        <v>0</v>
      </c>
      <c r="L5074" s="109">
        <v>2583.9499999999998</v>
      </c>
      <c r="M5074" s="108" t="s">
        <v>17432</v>
      </c>
      <c r="N5074" s="110">
        <v>-1502.7231999999999</v>
      </c>
      <c r="O5074" s="110">
        <v>0</v>
      </c>
      <c r="P5074" s="68">
        <f t="shared" si="158"/>
        <v>111110</v>
      </c>
      <c r="Q5074" s="68">
        <f t="shared" si="159"/>
        <v>2583.953488372093</v>
      </c>
    </row>
    <row r="5075" spans="1:17" ht="30" x14ac:dyDescent="0.25">
      <c r="A5075" s="108" t="s">
        <v>17926</v>
      </c>
      <c r="B5075" s="108" t="s">
        <v>17927</v>
      </c>
      <c r="C5075" s="108" t="s">
        <v>17928</v>
      </c>
      <c r="D5075" s="108" t="s">
        <v>14043</v>
      </c>
      <c r="E5075" s="108" t="s">
        <v>14044</v>
      </c>
      <c r="F5075" s="108" t="s">
        <v>14153</v>
      </c>
      <c r="G5075" s="108" t="s">
        <v>14154</v>
      </c>
      <c r="H5075" s="109">
        <v>480</v>
      </c>
      <c r="I5075" s="109">
        <v>0</v>
      </c>
      <c r="J5075" s="110">
        <v>1509208</v>
      </c>
      <c r="K5075" s="110">
        <v>0</v>
      </c>
      <c r="L5075" s="109">
        <v>3144.18</v>
      </c>
      <c r="M5075" s="108" t="s">
        <v>17432</v>
      </c>
      <c r="N5075" s="110">
        <v>-20411.426299999999</v>
      </c>
      <c r="O5075" s="110">
        <v>0</v>
      </c>
      <c r="P5075" s="68">
        <f t="shared" si="158"/>
        <v>1509208</v>
      </c>
      <c r="Q5075" s="68">
        <f t="shared" si="159"/>
        <v>3144.1833333333334</v>
      </c>
    </row>
    <row r="5076" spans="1:17" ht="30" x14ac:dyDescent="0.25">
      <c r="A5076" s="108" t="s">
        <v>17926</v>
      </c>
      <c r="B5076" s="108" t="s">
        <v>17927</v>
      </c>
      <c r="C5076" s="108" t="s">
        <v>17928</v>
      </c>
      <c r="D5076" s="108" t="s">
        <v>14043</v>
      </c>
      <c r="E5076" s="108" t="s">
        <v>14044</v>
      </c>
      <c r="F5076" s="108" t="s">
        <v>14155</v>
      </c>
      <c r="G5076" s="108" t="s">
        <v>14156</v>
      </c>
      <c r="H5076" s="109">
        <v>230</v>
      </c>
      <c r="I5076" s="109">
        <v>0</v>
      </c>
      <c r="J5076" s="110">
        <v>744736</v>
      </c>
      <c r="K5076" s="110">
        <v>0</v>
      </c>
      <c r="L5076" s="109">
        <v>3237.98</v>
      </c>
      <c r="M5076" s="108" t="s">
        <v>17432</v>
      </c>
      <c r="N5076" s="110">
        <v>-10072.245000000001</v>
      </c>
      <c r="O5076" s="110">
        <v>0</v>
      </c>
      <c r="P5076" s="68">
        <f t="shared" si="158"/>
        <v>744736</v>
      </c>
      <c r="Q5076" s="68">
        <f t="shared" si="159"/>
        <v>3237.9826086956523</v>
      </c>
    </row>
    <row r="5077" spans="1:17" ht="30" x14ac:dyDescent="0.25">
      <c r="A5077" s="108" t="s">
        <v>17926</v>
      </c>
      <c r="B5077" s="108" t="s">
        <v>17927</v>
      </c>
      <c r="C5077" s="108" t="s">
        <v>17928</v>
      </c>
      <c r="D5077" s="108" t="s">
        <v>14043</v>
      </c>
      <c r="E5077" s="108" t="s">
        <v>14044</v>
      </c>
      <c r="F5077" s="108" t="s">
        <v>14157</v>
      </c>
      <c r="G5077" s="108" t="s">
        <v>14158</v>
      </c>
      <c r="H5077" s="109">
        <v>200</v>
      </c>
      <c r="I5077" s="109">
        <v>0</v>
      </c>
      <c r="J5077" s="110">
        <v>673340</v>
      </c>
      <c r="K5077" s="110">
        <v>0</v>
      </c>
      <c r="L5077" s="109">
        <v>3366.7</v>
      </c>
      <c r="M5077" s="108" t="s">
        <v>17432</v>
      </c>
      <c r="N5077" s="110">
        <v>-9106.6494999999995</v>
      </c>
      <c r="O5077" s="110">
        <v>0</v>
      </c>
      <c r="P5077" s="68">
        <f t="shared" si="158"/>
        <v>673340</v>
      </c>
      <c r="Q5077" s="68">
        <f t="shared" si="159"/>
        <v>3366.7</v>
      </c>
    </row>
    <row r="5078" spans="1:17" ht="30" x14ac:dyDescent="0.25">
      <c r="A5078" s="108" t="s">
        <v>17926</v>
      </c>
      <c r="B5078" s="108" t="s">
        <v>17927</v>
      </c>
      <c r="C5078" s="108" t="s">
        <v>17928</v>
      </c>
      <c r="D5078" s="108" t="s">
        <v>14043</v>
      </c>
      <c r="E5078" s="108" t="s">
        <v>14044</v>
      </c>
      <c r="F5078" s="108" t="s">
        <v>14159</v>
      </c>
      <c r="G5078" s="108" t="s">
        <v>14160</v>
      </c>
      <c r="H5078" s="109">
        <v>104</v>
      </c>
      <c r="I5078" s="109">
        <v>0</v>
      </c>
      <c r="J5078" s="110">
        <v>373613</v>
      </c>
      <c r="K5078" s="110">
        <v>0</v>
      </c>
      <c r="L5078" s="109">
        <v>3592.43</v>
      </c>
      <c r="M5078" s="108" t="s">
        <v>17432</v>
      </c>
      <c r="N5078" s="110">
        <v>-5052.9645</v>
      </c>
      <c r="O5078" s="110">
        <v>0</v>
      </c>
      <c r="P5078" s="68">
        <f t="shared" si="158"/>
        <v>373613</v>
      </c>
      <c r="Q5078" s="68">
        <f t="shared" si="159"/>
        <v>3592.4326923076924</v>
      </c>
    </row>
    <row r="5079" spans="1:17" ht="30" x14ac:dyDescent="0.25">
      <c r="A5079" s="108" t="s">
        <v>17926</v>
      </c>
      <c r="B5079" s="108" t="s">
        <v>17927</v>
      </c>
      <c r="C5079" s="108" t="s">
        <v>17928</v>
      </c>
      <c r="D5079" s="108" t="s">
        <v>14043</v>
      </c>
      <c r="E5079" s="108" t="s">
        <v>14044</v>
      </c>
      <c r="F5079" s="108" t="s">
        <v>14161</v>
      </c>
      <c r="G5079" s="108" t="s">
        <v>14162</v>
      </c>
      <c r="H5079" s="109">
        <v>120</v>
      </c>
      <c r="I5079" s="109">
        <v>0</v>
      </c>
      <c r="J5079" s="110">
        <v>443391</v>
      </c>
      <c r="K5079" s="110">
        <v>0</v>
      </c>
      <c r="L5079" s="109">
        <v>3694.92</v>
      </c>
      <c r="M5079" s="108" t="s">
        <v>17432</v>
      </c>
      <c r="N5079" s="110">
        <v>-5996.6836000000003</v>
      </c>
      <c r="O5079" s="110">
        <v>0</v>
      </c>
      <c r="P5079" s="68">
        <f t="shared" si="158"/>
        <v>443391</v>
      </c>
      <c r="Q5079" s="68">
        <f t="shared" si="159"/>
        <v>3694.9250000000002</v>
      </c>
    </row>
    <row r="5080" spans="1:17" ht="30" x14ac:dyDescent="0.25">
      <c r="A5080" s="108" t="s">
        <v>17926</v>
      </c>
      <c r="B5080" s="108" t="s">
        <v>17927</v>
      </c>
      <c r="C5080" s="108" t="s">
        <v>17928</v>
      </c>
      <c r="D5080" s="108" t="s">
        <v>14043</v>
      </c>
      <c r="E5080" s="108" t="s">
        <v>14044</v>
      </c>
      <c r="F5080" s="108" t="s">
        <v>14163</v>
      </c>
      <c r="G5080" s="108" t="s">
        <v>14164</v>
      </c>
      <c r="H5080" s="109">
        <v>300</v>
      </c>
      <c r="I5080" s="109">
        <v>0</v>
      </c>
      <c r="J5080" s="110">
        <v>1040113</v>
      </c>
      <c r="K5080" s="110">
        <v>0</v>
      </c>
      <c r="L5080" s="109">
        <v>3467.04</v>
      </c>
      <c r="M5080" s="108" t="s">
        <v>17432</v>
      </c>
      <c r="N5080" s="110">
        <v>-14067.1003</v>
      </c>
      <c r="O5080" s="110">
        <v>0</v>
      </c>
      <c r="P5080" s="68">
        <f t="shared" si="158"/>
        <v>1040113</v>
      </c>
      <c r="Q5080" s="68">
        <f t="shared" si="159"/>
        <v>3467.0433333333335</v>
      </c>
    </row>
    <row r="5081" spans="1:17" ht="30" x14ac:dyDescent="0.25">
      <c r="A5081" s="108" t="s">
        <v>17926</v>
      </c>
      <c r="B5081" s="108" t="s">
        <v>17927</v>
      </c>
      <c r="C5081" s="108" t="s">
        <v>17928</v>
      </c>
      <c r="D5081" s="108" t="s">
        <v>14043</v>
      </c>
      <c r="E5081" s="108" t="s">
        <v>14044</v>
      </c>
      <c r="F5081" s="108" t="s">
        <v>14165</v>
      </c>
      <c r="G5081" s="108" t="s">
        <v>14166</v>
      </c>
      <c r="H5081" s="109">
        <v>164</v>
      </c>
      <c r="I5081" s="109">
        <v>0</v>
      </c>
      <c r="J5081" s="110">
        <v>548685</v>
      </c>
      <c r="K5081" s="110">
        <v>0</v>
      </c>
      <c r="L5081" s="109">
        <v>3345.64</v>
      </c>
      <c r="M5081" s="108" t="s">
        <v>17432</v>
      </c>
      <c r="N5081" s="110">
        <v>-7420.7358000000004</v>
      </c>
      <c r="O5081" s="110">
        <v>0</v>
      </c>
      <c r="P5081" s="68">
        <f t="shared" si="158"/>
        <v>548685</v>
      </c>
      <c r="Q5081" s="68">
        <f t="shared" si="159"/>
        <v>3345.6402439024391</v>
      </c>
    </row>
    <row r="5082" spans="1:17" ht="30" x14ac:dyDescent="0.25">
      <c r="A5082" s="108" t="s">
        <v>17926</v>
      </c>
      <c r="B5082" s="108" t="s">
        <v>17927</v>
      </c>
      <c r="C5082" s="108" t="s">
        <v>17928</v>
      </c>
      <c r="D5082" s="108" t="s">
        <v>14043</v>
      </c>
      <c r="E5082" s="108" t="s">
        <v>14044</v>
      </c>
      <c r="F5082" s="108" t="s">
        <v>14167</v>
      </c>
      <c r="G5082" s="108" t="s">
        <v>14168</v>
      </c>
      <c r="H5082" s="109">
        <v>96</v>
      </c>
      <c r="I5082" s="109">
        <v>0</v>
      </c>
      <c r="J5082" s="110">
        <v>315594</v>
      </c>
      <c r="K5082" s="110">
        <v>0</v>
      </c>
      <c r="L5082" s="109">
        <v>3287.44</v>
      </c>
      <c r="M5082" s="108" t="s">
        <v>17432</v>
      </c>
      <c r="N5082" s="110">
        <v>-4268.2807000000003</v>
      </c>
      <c r="O5082" s="110">
        <v>0</v>
      </c>
      <c r="P5082" s="68">
        <f t="shared" si="158"/>
        <v>315594</v>
      </c>
      <c r="Q5082" s="68">
        <f t="shared" si="159"/>
        <v>3287.4375</v>
      </c>
    </row>
    <row r="5083" spans="1:17" ht="30" x14ac:dyDescent="0.25">
      <c r="A5083" s="108" t="s">
        <v>17926</v>
      </c>
      <c r="B5083" s="108" t="s">
        <v>17927</v>
      </c>
      <c r="C5083" s="108" t="s">
        <v>17928</v>
      </c>
      <c r="D5083" s="108" t="s">
        <v>14043</v>
      </c>
      <c r="E5083" s="108" t="s">
        <v>14044</v>
      </c>
      <c r="F5083" s="108" t="s">
        <v>14169</v>
      </c>
      <c r="G5083" s="108" t="s">
        <v>14170</v>
      </c>
      <c r="H5083" s="109">
        <v>288</v>
      </c>
      <c r="I5083" s="109">
        <v>0</v>
      </c>
      <c r="J5083" s="110">
        <v>1023654</v>
      </c>
      <c r="K5083" s="110">
        <v>0</v>
      </c>
      <c r="L5083" s="109">
        <v>3554.35</v>
      </c>
      <c r="M5083" s="108" t="s">
        <v>17432</v>
      </c>
      <c r="N5083" s="110">
        <v>-13844.505999999999</v>
      </c>
      <c r="O5083" s="110">
        <v>0</v>
      </c>
      <c r="P5083" s="68">
        <f t="shared" si="158"/>
        <v>1023654</v>
      </c>
      <c r="Q5083" s="68">
        <f t="shared" si="159"/>
        <v>3554.3541666666665</v>
      </c>
    </row>
    <row r="5084" spans="1:17" ht="30" x14ac:dyDescent="0.25">
      <c r="A5084" s="108" t="s">
        <v>17926</v>
      </c>
      <c r="B5084" s="108" t="s">
        <v>17927</v>
      </c>
      <c r="C5084" s="108" t="s">
        <v>17928</v>
      </c>
      <c r="D5084" s="108" t="s">
        <v>14043</v>
      </c>
      <c r="E5084" s="108" t="s">
        <v>14044</v>
      </c>
      <c r="F5084" s="108" t="s">
        <v>14171</v>
      </c>
      <c r="G5084" s="108" t="s">
        <v>14172</v>
      </c>
      <c r="H5084" s="109">
        <v>200</v>
      </c>
      <c r="I5084" s="109">
        <v>0</v>
      </c>
      <c r="J5084" s="110">
        <v>715710</v>
      </c>
      <c r="K5084" s="110">
        <v>0</v>
      </c>
      <c r="L5084" s="109">
        <v>3578.55</v>
      </c>
      <c r="M5084" s="108" t="s">
        <v>17432</v>
      </c>
      <c r="N5084" s="110">
        <v>-9679.6805000000004</v>
      </c>
      <c r="O5084" s="110">
        <v>0</v>
      </c>
      <c r="P5084" s="68">
        <f t="shared" si="158"/>
        <v>715710</v>
      </c>
      <c r="Q5084" s="68">
        <f t="shared" si="159"/>
        <v>3578.55</v>
      </c>
    </row>
    <row r="5085" spans="1:17" ht="30" x14ac:dyDescent="0.25">
      <c r="A5085" s="108" t="s">
        <v>17926</v>
      </c>
      <c r="B5085" s="108" t="s">
        <v>17927</v>
      </c>
      <c r="C5085" s="108" t="s">
        <v>17928</v>
      </c>
      <c r="D5085" s="108" t="s">
        <v>14043</v>
      </c>
      <c r="E5085" s="108" t="s">
        <v>14044</v>
      </c>
      <c r="F5085" s="108" t="s">
        <v>14173</v>
      </c>
      <c r="G5085" s="108" t="s">
        <v>14174</v>
      </c>
      <c r="H5085" s="109">
        <v>100</v>
      </c>
      <c r="I5085" s="109">
        <v>0</v>
      </c>
      <c r="J5085" s="110">
        <v>353986</v>
      </c>
      <c r="K5085" s="110">
        <v>0</v>
      </c>
      <c r="L5085" s="109">
        <v>3539.86</v>
      </c>
      <c r="M5085" s="108" t="s">
        <v>17432</v>
      </c>
      <c r="N5085" s="110">
        <v>-4787.5114999999996</v>
      </c>
      <c r="O5085" s="110">
        <v>0</v>
      </c>
      <c r="P5085" s="68">
        <f t="shared" si="158"/>
        <v>353986</v>
      </c>
      <c r="Q5085" s="68">
        <f t="shared" si="159"/>
        <v>3539.86</v>
      </c>
    </row>
    <row r="5086" spans="1:17" ht="30" x14ac:dyDescent="0.25">
      <c r="A5086" s="108" t="s">
        <v>17926</v>
      </c>
      <c r="B5086" s="108" t="s">
        <v>17927</v>
      </c>
      <c r="C5086" s="108" t="s">
        <v>17928</v>
      </c>
      <c r="D5086" s="108" t="s">
        <v>14043</v>
      </c>
      <c r="E5086" s="108" t="s">
        <v>14044</v>
      </c>
      <c r="F5086" s="108" t="s">
        <v>14175</v>
      </c>
      <c r="G5086" s="108" t="s">
        <v>14176</v>
      </c>
      <c r="H5086" s="109">
        <v>100</v>
      </c>
      <c r="I5086" s="109">
        <v>0</v>
      </c>
      <c r="J5086" s="110">
        <v>352364</v>
      </c>
      <c r="K5086" s="110">
        <v>0</v>
      </c>
      <c r="L5086" s="109">
        <v>3523.64</v>
      </c>
      <c r="M5086" s="108" t="s">
        <v>17432</v>
      </c>
      <c r="N5086" s="110">
        <v>-4765.5744999999997</v>
      </c>
      <c r="O5086" s="110">
        <v>0</v>
      </c>
      <c r="P5086" s="68">
        <f t="shared" si="158"/>
        <v>352364</v>
      </c>
      <c r="Q5086" s="68">
        <f t="shared" si="159"/>
        <v>3523.64</v>
      </c>
    </row>
    <row r="5087" spans="1:17" ht="30" x14ac:dyDescent="0.25">
      <c r="A5087" s="108" t="s">
        <v>17926</v>
      </c>
      <c r="B5087" s="108" t="s">
        <v>17927</v>
      </c>
      <c r="C5087" s="108" t="s">
        <v>17928</v>
      </c>
      <c r="D5087" s="108" t="s">
        <v>14043</v>
      </c>
      <c r="E5087" s="108" t="s">
        <v>14044</v>
      </c>
      <c r="F5087" s="108" t="s">
        <v>14177</v>
      </c>
      <c r="G5087" s="108" t="s">
        <v>14178</v>
      </c>
      <c r="H5087" s="109">
        <v>100</v>
      </c>
      <c r="I5087" s="109">
        <v>0</v>
      </c>
      <c r="J5087" s="110">
        <v>352098</v>
      </c>
      <c r="K5087" s="110">
        <v>0</v>
      </c>
      <c r="L5087" s="109">
        <v>3520.98</v>
      </c>
      <c r="M5087" s="108" t="s">
        <v>17432</v>
      </c>
      <c r="N5087" s="110">
        <v>-4761.9812000000002</v>
      </c>
      <c r="O5087" s="110">
        <v>0</v>
      </c>
      <c r="P5087" s="68">
        <f t="shared" si="158"/>
        <v>352098</v>
      </c>
      <c r="Q5087" s="68">
        <f t="shared" si="159"/>
        <v>3520.98</v>
      </c>
    </row>
    <row r="5088" spans="1:17" ht="30" x14ac:dyDescent="0.25">
      <c r="A5088" s="108" t="s">
        <v>17926</v>
      </c>
      <c r="B5088" s="108" t="s">
        <v>17927</v>
      </c>
      <c r="C5088" s="108" t="s">
        <v>17928</v>
      </c>
      <c r="D5088" s="108" t="s">
        <v>14043</v>
      </c>
      <c r="E5088" s="108" t="s">
        <v>14044</v>
      </c>
      <c r="F5088" s="108" t="s">
        <v>14179</v>
      </c>
      <c r="G5088" s="108" t="s">
        <v>14180</v>
      </c>
      <c r="H5088" s="109">
        <v>3</v>
      </c>
      <c r="I5088" s="109">
        <v>0</v>
      </c>
      <c r="J5088" s="110">
        <v>11498</v>
      </c>
      <c r="K5088" s="110">
        <v>0</v>
      </c>
      <c r="L5088" s="109">
        <v>3832.67</v>
      </c>
      <c r="M5088" s="108" t="s">
        <v>17432</v>
      </c>
      <c r="N5088" s="110">
        <v>-155.51050000000001</v>
      </c>
      <c r="O5088" s="110">
        <v>0</v>
      </c>
      <c r="P5088" s="68">
        <f t="shared" si="158"/>
        <v>11498</v>
      </c>
      <c r="Q5088" s="68">
        <f t="shared" si="159"/>
        <v>3832.6666666666665</v>
      </c>
    </row>
    <row r="5089" spans="1:17" ht="30" x14ac:dyDescent="0.25">
      <c r="A5089" s="108" t="s">
        <v>17926</v>
      </c>
      <c r="B5089" s="108" t="s">
        <v>17927</v>
      </c>
      <c r="C5089" s="108" t="s">
        <v>17928</v>
      </c>
      <c r="D5089" s="108" t="s">
        <v>14043</v>
      </c>
      <c r="E5089" s="108" t="s">
        <v>14044</v>
      </c>
      <c r="F5089" s="108" t="s">
        <v>14181</v>
      </c>
      <c r="G5089" s="108" t="s">
        <v>14182</v>
      </c>
      <c r="H5089" s="109">
        <v>7</v>
      </c>
      <c r="I5089" s="109">
        <v>0</v>
      </c>
      <c r="J5089" s="110">
        <v>24898</v>
      </c>
      <c r="K5089" s="110">
        <v>0</v>
      </c>
      <c r="L5089" s="109">
        <v>3556.86</v>
      </c>
      <c r="M5089" s="108" t="s">
        <v>17432</v>
      </c>
      <c r="N5089" s="110">
        <v>-336.73989999999998</v>
      </c>
      <c r="O5089" s="110">
        <v>0</v>
      </c>
      <c r="P5089" s="68">
        <f t="shared" si="158"/>
        <v>24898</v>
      </c>
      <c r="Q5089" s="68">
        <f t="shared" si="159"/>
        <v>3556.8571428571427</v>
      </c>
    </row>
    <row r="5090" spans="1:17" ht="30" x14ac:dyDescent="0.25">
      <c r="A5090" s="108" t="s">
        <v>17926</v>
      </c>
      <c r="B5090" s="108" t="s">
        <v>17927</v>
      </c>
      <c r="C5090" s="108" t="s">
        <v>17928</v>
      </c>
      <c r="D5090" s="108" t="s">
        <v>14043</v>
      </c>
      <c r="E5090" s="108" t="s">
        <v>14044</v>
      </c>
      <c r="F5090" s="108" t="s">
        <v>14183</v>
      </c>
      <c r="G5090" s="108" t="s">
        <v>14184</v>
      </c>
      <c r="H5090" s="109">
        <v>160</v>
      </c>
      <c r="I5090" s="109">
        <v>0</v>
      </c>
      <c r="J5090" s="110">
        <v>484672</v>
      </c>
      <c r="K5090" s="110">
        <v>0</v>
      </c>
      <c r="L5090" s="109">
        <v>3029.2</v>
      </c>
      <c r="M5090" s="108" t="s">
        <v>17432</v>
      </c>
      <c r="N5090" s="110">
        <v>-6554.9876000000004</v>
      </c>
      <c r="O5090" s="110">
        <v>0</v>
      </c>
      <c r="P5090" s="68">
        <f t="shared" si="158"/>
        <v>484672</v>
      </c>
      <c r="Q5090" s="68">
        <f t="shared" si="159"/>
        <v>3029.2</v>
      </c>
    </row>
    <row r="5091" spans="1:17" ht="30" x14ac:dyDescent="0.25">
      <c r="A5091" s="108" t="s">
        <v>17926</v>
      </c>
      <c r="B5091" s="108" t="s">
        <v>17927</v>
      </c>
      <c r="C5091" s="108" t="s">
        <v>17928</v>
      </c>
      <c r="D5091" s="108" t="s">
        <v>14043</v>
      </c>
      <c r="E5091" s="108" t="s">
        <v>14044</v>
      </c>
      <c r="F5091" s="108" t="s">
        <v>14185</v>
      </c>
      <c r="G5091" s="108" t="s">
        <v>14186</v>
      </c>
      <c r="H5091" s="109">
        <v>400</v>
      </c>
      <c r="I5091" s="109">
        <v>0</v>
      </c>
      <c r="J5091" s="110">
        <v>1327233</v>
      </c>
      <c r="K5091" s="110">
        <v>0</v>
      </c>
      <c r="L5091" s="109">
        <v>3318.08</v>
      </c>
      <c r="M5091" s="108" t="s">
        <v>17432</v>
      </c>
      <c r="N5091" s="110">
        <v>-17950.288799999998</v>
      </c>
      <c r="O5091" s="110">
        <v>0</v>
      </c>
      <c r="P5091" s="68">
        <f t="shared" si="158"/>
        <v>1327233</v>
      </c>
      <c r="Q5091" s="68">
        <f t="shared" si="159"/>
        <v>3318.0825</v>
      </c>
    </row>
    <row r="5092" spans="1:17" ht="30" x14ac:dyDescent="0.25">
      <c r="A5092" s="108" t="s">
        <v>17926</v>
      </c>
      <c r="B5092" s="108" t="s">
        <v>17927</v>
      </c>
      <c r="C5092" s="108" t="s">
        <v>17928</v>
      </c>
      <c r="D5092" s="108" t="s">
        <v>14043</v>
      </c>
      <c r="E5092" s="108" t="s">
        <v>14044</v>
      </c>
      <c r="F5092" s="108" t="s">
        <v>14187</v>
      </c>
      <c r="G5092" s="108" t="s">
        <v>14188</v>
      </c>
      <c r="H5092" s="109">
        <v>200</v>
      </c>
      <c r="I5092" s="109">
        <v>0</v>
      </c>
      <c r="J5092" s="110">
        <v>669080</v>
      </c>
      <c r="K5092" s="110">
        <v>0</v>
      </c>
      <c r="L5092" s="109">
        <v>3345.4</v>
      </c>
      <c r="M5092" s="108" t="s">
        <v>17432</v>
      </c>
      <c r="N5092" s="110">
        <v>-9049.0329000000002</v>
      </c>
      <c r="O5092" s="110">
        <v>0</v>
      </c>
      <c r="P5092" s="68">
        <f t="shared" si="158"/>
        <v>669080</v>
      </c>
      <c r="Q5092" s="68">
        <f t="shared" si="159"/>
        <v>3345.4</v>
      </c>
    </row>
    <row r="5093" spans="1:17" ht="30" x14ac:dyDescent="0.25">
      <c r="A5093" s="108" t="s">
        <v>17926</v>
      </c>
      <c r="B5093" s="108" t="s">
        <v>17927</v>
      </c>
      <c r="C5093" s="108" t="s">
        <v>17928</v>
      </c>
      <c r="D5093" s="108" t="s">
        <v>14043</v>
      </c>
      <c r="E5093" s="108" t="s">
        <v>14044</v>
      </c>
      <c r="F5093" s="108" t="s">
        <v>14189</v>
      </c>
      <c r="G5093" s="108" t="s">
        <v>14188</v>
      </c>
      <c r="H5093" s="109">
        <v>200</v>
      </c>
      <c r="I5093" s="109">
        <v>0</v>
      </c>
      <c r="J5093" s="110">
        <v>690943</v>
      </c>
      <c r="K5093" s="110">
        <v>0</v>
      </c>
      <c r="L5093" s="109">
        <v>3454.72</v>
      </c>
      <c r="M5093" s="108" t="s">
        <v>17432</v>
      </c>
      <c r="N5093" s="110">
        <v>-9344.7237000000005</v>
      </c>
      <c r="O5093" s="110">
        <v>0</v>
      </c>
      <c r="P5093" s="68">
        <f t="shared" si="158"/>
        <v>690943</v>
      </c>
      <c r="Q5093" s="68">
        <f t="shared" si="159"/>
        <v>3454.7150000000001</v>
      </c>
    </row>
    <row r="5094" spans="1:17" ht="30" x14ac:dyDescent="0.25">
      <c r="A5094" s="108" t="s">
        <v>17926</v>
      </c>
      <c r="B5094" s="108" t="s">
        <v>17927</v>
      </c>
      <c r="C5094" s="108" t="s">
        <v>17928</v>
      </c>
      <c r="D5094" s="108" t="s">
        <v>14043</v>
      </c>
      <c r="E5094" s="108" t="s">
        <v>14044</v>
      </c>
      <c r="F5094" s="108" t="s">
        <v>14190</v>
      </c>
      <c r="G5094" s="108" t="s">
        <v>14191</v>
      </c>
      <c r="H5094" s="109">
        <v>400</v>
      </c>
      <c r="I5094" s="109">
        <v>0</v>
      </c>
      <c r="J5094" s="110">
        <v>1360112</v>
      </c>
      <c r="K5094" s="110">
        <v>0</v>
      </c>
      <c r="L5094" s="109">
        <v>3400.28</v>
      </c>
      <c r="M5094" s="108" t="s">
        <v>17432</v>
      </c>
      <c r="N5094" s="110">
        <v>-18394.9624</v>
      </c>
      <c r="O5094" s="110">
        <v>0</v>
      </c>
      <c r="P5094" s="68">
        <f t="shared" si="158"/>
        <v>1360112</v>
      </c>
      <c r="Q5094" s="68">
        <f t="shared" si="159"/>
        <v>3400.28</v>
      </c>
    </row>
    <row r="5095" spans="1:17" ht="30" x14ac:dyDescent="0.25">
      <c r="A5095" s="108" t="s">
        <v>17926</v>
      </c>
      <c r="B5095" s="108" t="s">
        <v>17927</v>
      </c>
      <c r="C5095" s="108" t="s">
        <v>17928</v>
      </c>
      <c r="D5095" s="108" t="s">
        <v>14043</v>
      </c>
      <c r="E5095" s="108" t="s">
        <v>14044</v>
      </c>
      <c r="F5095" s="108" t="s">
        <v>14192</v>
      </c>
      <c r="G5095" s="108" t="s">
        <v>14193</v>
      </c>
      <c r="H5095" s="109">
        <v>180</v>
      </c>
      <c r="I5095" s="109">
        <v>0</v>
      </c>
      <c r="J5095" s="110">
        <v>627525</v>
      </c>
      <c r="K5095" s="110">
        <v>0</v>
      </c>
      <c r="L5095" s="109">
        <v>3486.25</v>
      </c>
      <c r="M5095" s="108" t="s">
        <v>17432</v>
      </c>
      <c r="N5095" s="110">
        <v>-8487.0148000000008</v>
      </c>
      <c r="O5095" s="110">
        <v>0</v>
      </c>
      <c r="P5095" s="68">
        <f t="shared" si="158"/>
        <v>627525</v>
      </c>
      <c r="Q5095" s="68">
        <f t="shared" si="159"/>
        <v>3486.25</v>
      </c>
    </row>
    <row r="5096" spans="1:17" ht="30" x14ac:dyDescent="0.25">
      <c r="A5096" s="108" t="s">
        <v>17926</v>
      </c>
      <c r="B5096" s="108" t="s">
        <v>17927</v>
      </c>
      <c r="C5096" s="108" t="s">
        <v>17928</v>
      </c>
      <c r="D5096" s="108" t="s">
        <v>14043</v>
      </c>
      <c r="E5096" s="108" t="s">
        <v>14044</v>
      </c>
      <c r="F5096" s="108" t="s">
        <v>14194</v>
      </c>
      <c r="G5096" s="108" t="s">
        <v>14195</v>
      </c>
      <c r="H5096" s="109">
        <v>132</v>
      </c>
      <c r="I5096" s="109">
        <v>0</v>
      </c>
      <c r="J5096" s="110">
        <v>449247</v>
      </c>
      <c r="K5096" s="110">
        <v>0</v>
      </c>
      <c r="L5096" s="109">
        <v>3403.39</v>
      </c>
      <c r="M5096" s="108" t="s">
        <v>17432</v>
      </c>
      <c r="N5096" s="110">
        <v>-6075.8775999999998</v>
      </c>
      <c r="O5096" s="110">
        <v>0</v>
      </c>
      <c r="P5096" s="68">
        <f t="shared" si="158"/>
        <v>449247</v>
      </c>
      <c r="Q5096" s="68">
        <f t="shared" si="159"/>
        <v>3403.3863636363635</v>
      </c>
    </row>
    <row r="5097" spans="1:17" ht="30" x14ac:dyDescent="0.25">
      <c r="A5097" s="108" t="s">
        <v>17926</v>
      </c>
      <c r="B5097" s="108" t="s">
        <v>17927</v>
      </c>
      <c r="C5097" s="108" t="s">
        <v>17928</v>
      </c>
      <c r="D5097" s="108" t="s">
        <v>14043</v>
      </c>
      <c r="E5097" s="108" t="s">
        <v>14044</v>
      </c>
      <c r="F5097" s="108" t="s">
        <v>14196</v>
      </c>
      <c r="G5097" s="108" t="s">
        <v>14197</v>
      </c>
      <c r="H5097" s="109">
        <v>200</v>
      </c>
      <c r="I5097" s="109">
        <v>0</v>
      </c>
      <c r="J5097" s="110">
        <v>644104</v>
      </c>
      <c r="K5097" s="110">
        <v>0</v>
      </c>
      <c r="L5097" s="109">
        <v>3220.52</v>
      </c>
      <c r="M5097" s="108" t="s">
        <v>17432</v>
      </c>
      <c r="N5097" s="110">
        <v>-8711.2410999999993</v>
      </c>
      <c r="O5097" s="110">
        <v>0</v>
      </c>
      <c r="P5097" s="68">
        <f t="shared" si="158"/>
        <v>644104</v>
      </c>
      <c r="Q5097" s="68">
        <f t="shared" si="159"/>
        <v>3220.52</v>
      </c>
    </row>
    <row r="5098" spans="1:17" ht="30" x14ac:dyDescent="0.25">
      <c r="A5098" s="108" t="s">
        <v>17926</v>
      </c>
      <c r="B5098" s="108" t="s">
        <v>17927</v>
      </c>
      <c r="C5098" s="108" t="s">
        <v>17928</v>
      </c>
      <c r="D5098" s="108" t="s">
        <v>14043</v>
      </c>
      <c r="E5098" s="108" t="s">
        <v>14044</v>
      </c>
      <c r="F5098" s="108" t="s">
        <v>14198</v>
      </c>
      <c r="G5098" s="108" t="s">
        <v>14199</v>
      </c>
      <c r="H5098" s="109">
        <v>204</v>
      </c>
      <c r="I5098" s="109">
        <v>0</v>
      </c>
      <c r="J5098" s="110">
        <v>711992</v>
      </c>
      <c r="K5098" s="110">
        <v>0</v>
      </c>
      <c r="L5098" s="109">
        <v>3490.16</v>
      </c>
      <c r="M5098" s="108" t="s">
        <v>17432</v>
      </c>
      <c r="N5098" s="110">
        <v>-9629.3989999999994</v>
      </c>
      <c r="O5098" s="110">
        <v>0</v>
      </c>
      <c r="P5098" s="68">
        <f t="shared" si="158"/>
        <v>711992</v>
      </c>
      <c r="Q5098" s="68">
        <f t="shared" si="159"/>
        <v>3490.1568627450979</v>
      </c>
    </row>
    <row r="5099" spans="1:17" ht="30" x14ac:dyDescent="0.25">
      <c r="A5099" s="108" t="s">
        <v>17926</v>
      </c>
      <c r="B5099" s="108" t="s">
        <v>17927</v>
      </c>
      <c r="C5099" s="108" t="s">
        <v>17928</v>
      </c>
      <c r="D5099" s="108" t="s">
        <v>14043</v>
      </c>
      <c r="E5099" s="108" t="s">
        <v>14044</v>
      </c>
      <c r="F5099" s="108" t="s">
        <v>14200</v>
      </c>
      <c r="G5099" s="108" t="s">
        <v>14201</v>
      </c>
      <c r="H5099" s="109">
        <v>136</v>
      </c>
      <c r="I5099" s="109">
        <v>0</v>
      </c>
      <c r="J5099" s="110">
        <v>464002</v>
      </c>
      <c r="K5099" s="110">
        <v>0</v>
      </c>
      <c r="L5099" s="109">
        <v>3411.78</v>
      </c>
      <c r="M5099" s="108" t="s">
        <v>17432</v>
      </c>
      <c r="N5099" s="110">
        <v>-6275.4345999999996</v>
      </c>
      <c r="O5099" s="110">
        <v>0</v>
      </c>
      <c r="P5099" s="68">
        <f t="shared" si="158"/>
        <v>464002</v>
      </c>
      <c r="Q5099" s="68">
        <f t="shared" si="159"/>
        <v>3411.7794117647059</v>
      </c>
    </row>
    <row r="5100" spans="1:17" ht="30" x14ac:dyDescent="0.25">
      <c r="A5100" s="108" t="s">
        <v>17926</v>
      </c>
      <c r="B5100" s="108" t="s">
        <v>17927</v>
      </c>
      <c r="C5100" s="108" t="s">
        <v>17928</v>
      </c>
      <c r="D5100" s="108" t="s">
        <v>14043</v>
      </c>
      <c r="E5100" s="108" t="s">
        <v>14044</v>
      </c>
      <c r="F5100" s="108" t="s">
        <v>14202</v>
      </c>
      <c r="G5100" s="108" t="s">
        <v>14203</v>
      </c>
      <c r="H5100" s="109">
        <v>92</v>
      </c>
      <c r="I5100" s="109">
        <v>0</v>
      </c>
      <c r="J5100" s="110">
        <v>325771</v>
      </c>
      <c r="K5100" s="110">
        <v>0</v>
      </c>
      <c r="L5100" s="109">
        <v>3540.99</v>
      </c>
      <c r="M5100" s="108" t="s">
        <v>17432</v>
      </c>
      <c r="N5100" s="110">
        <v>-4405.9192000000003</v>
      </c>
      <c r="O5100" s="110">
        <v>0</v>
      </c>
      <c r="P5100" s="68">
        <f t="shared" si="158"/>
        <v>325771</v>
      </c>
      <c r="Q5100" s="68">
        <f t="shared" si="159"/>
        <v>3540.9891304347825</v>
      </c>
    </row>
    <row r="5101" spans="1:17" ht="30" x14ac:dyDescent="0.25">
      <c r="A5101" s="108" t="s">
        <v>17926</v>
      </c>
      <c r="B5101" s="108" t="s">
        <v>17927</v>
      </c>
      <c r="C5101" s="108" t="s">
        <v>17928</v>
      </c>
      <c r="D5101" s="108" t="s">
        <v>14043</v>
      </c>
      <c r="E5101" s="108" t="s">
        <v>14044</v>
      </c>
      <c r="F5101" s="108" t="s">
        <v>14204</v>
      </c>
      <c r="G5101" s="108" t="s">
        <v>14205</v>
      </c>
      <c r="H5101" s="109">
        <v>74</v>
      </c>
      <c r="I5101" s="109">
        <v>0</v>
      </c>
      <c r="J5101" s="110">
        <v>246148</v>
      </c>
      <c r="K5101" s="110">
        <v>0</v>
      </c>
      <c r="L5101" s="109">
        <v>3326.32</v>
      </c>
      <c r="M5101" s="108" t="s">
        <v>17432</v>
      </c>
      <c r="N5101" s="110">
        <v>-3329.0540999999998</v>
      </c>
      <c r="O5101" s="110">
        <v>0</v>
      </c>
      <c r="P5101" s="68">
        <f t="shared" si="158"/>
        <v>246148</v>
      </c>
      <c r="Q5101" s="68">
        <f t="shared" si="159"/>
        <v>3326.3243243243242</v>
      </c>
    </row>
    <row r="5102" spans="1:17" ht="30" x14ac:dyDescent="0.25">
      <c r="A5102" s="108" t="s">
        <v>17926</v>
      </c>
      <c r="B5102" s="108" t="s">
        <v>17927</v>
      </c>
      <c r="C5102" s="108" t="s">
        <v>17928</v>
      </c>
      <c r="D5102" s="108" t="s">
        <v>14043</v>
      </c>
      <c r="E5102" s="108" t="s">
        <v>14044</v>
      </c>
      <c r="F5102" s="108" t="s">
        <v>14206</v>
      </c>
      <c r="G5102" s="108" t="s">
        <v>14207</v>
      </c>
      <c r="H5102" s="109">
        <v>104</v>
      </c>
      <c r="I5102" s="109">
        <v>0</v>
      </c>
      <c r="J5102" s="110">
        <v>369960</v>
      </c>
      <c r="K5102" s="110">
        <v>0</v>
      </c>
      <c r="L5102" s="109">
        <v>3557.31</v>
      </c>
      <c r="M5102" s="108" t="s">
        <v>17432</v>
      </c>
      <c r="N5102" s="110">
        <v>-5003.5592999999999</v>
      </c>
      <c r="O5102" s="110">
        <v>0</v>
      </c>
      <c r="P5102" s="68">
        <f t="shared" si="158"/>
        <v>369960</v>
      </c>
      <c r="Q5102" s="68">
        <f t="shared" si="159"/>
        <v>3557.3076923076924</v>
      </c>
    </row>
    <row r="5103" spans="1:17" ht="30" x14ac:dyDescent="0.25">
      <c r="A5103" s="108" t="s">
        <v>17926</v>
      </c>
      <c r="B5103" s="108" t="s">
        <v>17927</v>
      </c>
      <c r="C5103" s="108" t="s">
        <v>17928</v>
      </c>
      <c r="D5103" s="108" t="s">
        <v>14043</v>
      </c>
      <c r="E5103" s="108" t="s">
        <v>14044</v>
      </c>
      <c r="F5103" s="108" t="s">
        <v>14208</v>
      </c>
      <c r="G5103" s="108" t="s">
        <v>14209</v>
      </c>
      <c r="H5103" s="109">
        <v>256</v>
      </c>
      <c r="I5103" s="109">
        <v>0</v>
      </c>
      <c r="J5103" s="110">
        <v>802535</v>
      </c>
      <c r="K5103" s="110">
        <v>0</v>
      </c>
      <c r="L5103" s="109">
        <v>3134.9</v>
      </c>
      <c r="M5103" s="108" t="s">
        <v>17432</v>
      </c>
      <c r="N5103" s="110">
        <v>-10853.9647</v>
      </c>
      <c r="O5103" s="110">
        <v>0</v>
      </c>
      <c r="P5103" s="68">
        <f t="shared" si="158"/>
        <v>802535</v>
      </c>
      <c r="Q5103" s="68">
        <f t="shared" si="159"/>
        <v>3134.90234375</v>
      </c>
    </row>
    <row r="5104" spans="1:17" ht="30" x14ac:dyDescent="0.25">
      <c r="A5104" s="108" t="s">
        <v>17926</v>
      </c>
      <c r="B5104" s="108" t="s">
        <v>17927</v>
      </c>
      <c r="C5104" s="108" t="s">
        <v>17928</v>
      </c>
      <c r="D5104" s="108" t="s">
        <v>14043</v>
      </c>
      <c r="E5104" s="108" t="s">
        <v>14044</v>
      </c>
      <c r="F5104" s="108" t="s">
        <v>14210</v>
      </c>
      <c r="G5104" s="108" t="s">
        <v>14211</v>
      </c>
      <c r="H5104" s="109">
        <v>200</v>
      </c>
      <c r="I5104" s="109">
        <v>0</v>
      </c>
      <c r="J5104" s="110">
        <v>667119</v>
      </c>
      <c r="K5104" s="110">
        <v>0</v>
      </c>
      <c r="L5104" s="109">
        <v>3335.6</v>
      </c>
      <c r="M5104" s="108" t="s">
        <v>17432</v>
      </c>
      <c r="N5104" s="110">
        <v>-9022.5076000000008</v>
      </c>
      <c r="O5104" s="110">
        <v>0</v>
      </c>
      <c r="P5104" s="68">
        <f t="shared" si="158"/>
        <v>667119</v>
      </c>
      <c r="Q5104" s="68">
        <f t="shared" si="159"/>
        <v>3335.5949999999998</v>
      </c>
    </row>
    <row r="5105" spans="1:17" ht="30" x14ac:dyDescent="0.25">
      <c r="A5105" s="108" t="s">
        <v>17926</v>
      </c>
      <c r="B5105" s="108" t="s">
        <v>17927</v>
      </c>
      <c r="C5105" s="108" t="s">
        <v>17928</v>
      </c>
      <c r="D5105" s="108" t="s">
        <v>14043</v>
      </c>
      <c r="E5105" s="108" t="s">
        <v>14044</v>
      </c>
      <c r="F5105" s="108" t="s">
        <v>14212</v>
      </c>
      <c r="G5105" s="108" t="s">
        <v>14213</v>
      </c>
      <c r="H5105" s="109">
        <v>178</v>
      </c>
      <c r="I5105" s="109">
        <v>0</v>
      </c>
      <c r="J5105" s="110">
        <v>627372</v>
      </c>
      <c r="K5105" s="110">
        <v>0</v>
      </c>
      <c r="L5105" s="109">
        <v>3524.56</v>
      </c>
      <c r="M5105" s="108" t="s">
        <v>17432</v>
      </c>
      <c r="N5105" s="110">
        <v>-8484.9572000000007</v>
      </c>
      <c r="O5105" s="110">
        <v>0</v>
      </c>
      <c r="P5105" s="68">
        <f t="shared" si="158"/>
        <v>627372</v>
      </c>
      <c r="Q5105" s="68">
        <f t="shared" si="159"/>
        <v>3524.5617977528091</v>
      </c>
    </row>
    <row r="5106" spans="1:17" ht="30" x14ac:dyDescent="0.25">
      <c r="A5106" s="108" t="s">
        <v>17926</v>
      </c>
      <c r="B5106" s="108" t="s">
        <v>17927</v>
      </c>
      <c r="C5106" s="108" t="s">
        <v>17928</v>
      </c>
      <c r="D5106" s="108" t="s">
        <v>14043</v>
      </c>
      <c r="E5106" s="108" t="s">
        <v>14044</v>
      </c>
      <c r="F5106" s="108" t="s">
        <v>14214</v>
      </c>
      <c r="G5106" s="108" t="s">
        <v>14215</v>
      </c>
      <c r="H5106" s="109">
        <v>122</v>
      </c>
      <c r="I5106" s="109">
        <v>0</v>
      </c>
      <c r="J5106" s="110">
        <v>432343</v>
      </c>
      <c r="K5106" s="110">
        <v>0</v>
      </c>
      <c r="L5106" s="109">
        <v>3543.8</v>
      </c>
      <c r="M5106" s="108" t="s">
        <v>17432</v>
      </c>
      <c r="N5106" s="110">
        <v>-5847.2691000000004</v>
      </c>
      <c r="O5106" s="110">
        <v>0</v>
      </c>
      <c r="P5106" s="68">
        <f t="shared" si="158"/>
        <v>432343</v>
      </c>
      <c r="Q5106" s="68">
        <f t="shared" si="159"/>
        <v>3543.7950819672133</v>
      </c>
    </row>
    <row r="5107" spans="1:17" ht="30" x14ac:dyDescent="0.25">
      <c r="A5107" s="108" t="s">
        <v>17926</v>
      </c>
      <c r="B5107" s="108" t="s">
        <v>17927</v>
      </c>
      <c r="C5107" s="108" t="s">
        <v>17928</v>
      </c>
      <c r="D5107" s="108" t="s">
        <v>14043</v>
      </c>
      <c r="E5107" s="108" t="s">
        <v>14044</v>
      </c>
      <c r="F5107" s="108" t="s">
        <v>14216</v>
      </c>
      <c r="G5107" s="108" t="s">
        <v>14217</v>
      </c>
      <c r="H5107" s="109">
        <v>4</v>
      </c>
      <c r="I5107" s="109">
        <v>0</v>
      </c>
      <c r="J5107" s="110">
        <v>14790</v>
      </c>
      <c r="K5107" s="110">
        <v>0</v>
      </c>
      <c r="L5107" s="109">
        <v>3697.5</v>
      </c>
      <c r="M5107" s="108" t="s">
        <v>17432</v>
      </c>
      <c r="N5107" s="110">
        <v>-200.03229999999999</v>
      </c>
      <c r="O5107" s="110">
        <v>0</v>
      </c>
      <c r="P5107" s="68">
        <f t="shared" si="158"/>
        <v>14790</v>
      </c>
      <c r="Q5107" s="68">
        <f t="shared" si="159"/>
        <v>3697.5</v>
      </c>
    </row>
    <row r="5108" spans="1:17" ht="30" x14ac:dyDescent="0.25">
      <c r="A5108" s="108" t="s">
        <v>17926</v>
      </c>
      <c r="B5108" s="108" t="s">
        <v>17927</v>
      </c>
      <c r="C5108" s="108" t="s">
        <v>17928</v>
      </c>
      <c r="D5108" s="108" t="s">
        <v>14043</v>
      </c>
      <c r="E5108" s="108" t="s">
        <v>14044</v>
      </c>
      <c r="F5108" s="108" t="s">
        <v>14218</v>
      </c>
      <c r="G5108" s="108" t="s">
        <v>14219</v>
      </c>
      <c r="H5108" s="109">
        <v>254</v>
      </c>
      <c r="I5108" s="109">
        <v>0</v>
      </c>
      <c r="J5108" s="110">
        <v>909268</v>
      </c>
      <c r="K5108" s="110">
        <v>0</v>
      </c>
      <c r="L5108" s="109">
        <v>3579.8</v>
      </c>
      <c r="M5108" s="108" t="s">
        <v>17432</v>
      </c>
      <c r="N5108" s="110">
        <v>-12297.4769</v>
      </c>
      <c r="O5108" s="110">
        <v>0</v>
      </c>
      <c r="P5108" s="68">
        <f t="shared" si="158"/>
        <v>909268</v>
      </c>
      <c r="Q5108" s="68">
        <f t="shared" si="159"/>
        <v>3579.7952755905512</v>
      </c>
    </row>
    <row r="5109" spans="1:17" ht="30" x14ac:dyDescent="0.25">
      <c r="A5109" s="108" t="s">
        <v>17926</v>
      </c>
      <c r="B5109" s="108" t="s">
        <v>17927</v>
      </c>
      <c r="C5109" s="108" t="s">
        <v>17928</v>
      </c>
      <c r="D5109" s="108" t="s">
        <v>14043</v>
      </c>
      <c r="E5109" s="108" t="s">
        <v>14044</v>
      </c>
      <c r="F5109" s="108" t="s">
        <v>14220</v>
      </c>
      <c r="G5109" s="108" t="s">
        <v>14221</v>
      </c>
      <c r="H5109" s="109">
        <v>100</v>
      </c>
      <c r="I5109" s="109">
        <v>0</v>
      </c>
      <c r="J5109" s="110">
        <v>330352</v>
      </c>
      <c r="K5109" s="110">
        <v>0</v>
      </c>
      <c r="L5109" s="109">
        <v>3303.52</v>
      </c>
      <c r="M5109" s="108" t="s">
        <v>17432</v>
      </c>
      <c r="N5109" s="110">
        <v>-4467.8708999999999</v>
      </c>
      <c r="O5109" s="110">
        <v>0</v>
      </c>
      <c r="P5109" s="68">
        <f t="shared" si="158"/>
        <v>330352</v>
      </c>
      <c r="Q5109" s="68">
        <f t="shared" si="159"/>
        <v>3303.52</v>
      </c>
    </row>
    <row r="5110" spans="1:17" ht="30" x14ac:dyDescent="0.25">
      <c r="A5110" s="108" t="s">
        <v>17926</v>
      </c>
      <c r="B5110" s="108" t="s">
        <v>17927</v>
      </c>
      <c r="C5110" s="108" t="s">
        <v>17928</v>
      </c>
      <c r="D5110" s="108" t="s">
        <v>14043</v>
      </c>
      <c r="E5110" s="108" t="s">
        <v>14044</v>
      </c>
      <c r="F5110" s="108" t="s">
        <v>14222</v>
      </c>
      <c r="G5110" s="108" t="s">
        <v>14223</v>
      </c>
      <c r="H5110" s="109">
        <v>100</v>
      </c>
      <c r="I5110" s="109">
        <v>0</v>
      </c>
      <c r="J5110" s="110">
        <v>356789</v>
      </c>
      <c r="K5110" s="110">
        <v>0</v>
      </c>
      <c r="L5110" s="109">
        <v>3567.89</v>
      </c>
      <c r="M5110" s="108" t="s">
        <v>17432</v>
      </c>
      <c r="N5110" s="110">
        <v>-4825.4305000000004</v>
      </c>
      <c r="O5110" s="110">
        <v>0</v>
      </c>
      <c r="P5110" s="68">
        <f t="shared" si="158"/>
        <v>356789</v>
      </c>
      <c r="Q5110" s="68">
        <f t="shared" si="159"/>
        <v>3567.89</v>
      </c>
    </row>
    <row r="5111" spans="1:17" ht="30" x14ac:dyDescent="0.25">
      <c r="A5111" s="108" t="s">
        <v>17926</v>
      </c>
      <c r="B5111" s="108" t="s">
        <v>17927</v>
      </c>
      <c r="C5111" s="108" t="s">
        <v>17928</v>
      </c>
      <c r="D5111" s="108" t="s">
        <v>14043</v>
      </c>
      <c r="E5111" s="108" t="s">
        <v>14044</v>
      </c>
      <c r="F5111" s="108" t="s">
        <v>14224</v>
      </c>
      <c r="G5111" s="108" t="s">
        <v>14225</v>
      </c>
      <c r="H5111" s="109">
        <v>86</v>
      </c>
      <c r="I5111" s="109">
        <v>0</v>
      </c>
      <c r="J5111" s="110">
        <v>301359</v>
      </c>
      <c r="K5111" s="110">
        <v>0</v>
      </c>
      <c r="L5111" s="109">
        <v>3504.17</v>
      </c>
      <c r="M5111" s="108" t="s">
        <v>17432</v>
      </c>
      <c r="N5111" s="110">
        <v>-4075.7565</v>
      </c>
      <c r="O5111" s="110">
        <v>0</v>
      </c>
      <c r="P5111" s="68">
        <f t="shared" si="158"/>
        <v>301359</v>
      </c>
      <c r="Q5111" s="68">
        <f t="shared" si="159"/>
        <v>3504.1744186046512</v>
      </c>
    </row>
    <row r="5112" spans="1:17" ht="30" x14ac:dyDescent="0.25">
      <c r="A5112" s="108" t="s">
        <v>17926</v>
      </c>
      <c r="B5112" s="108" t="s">
        <v>17927</v>
      </c>
      <c r="C5112" s="108" t="s">
        <v>17928</v>
      </c>
      <c r="D5112" s="108" t="s">
        <v>14043</v>
      </c>
      <c r="E5112" s="108" t="s">
        <v>14044</v>
      </c>
      <c r="F5112" s="108" t="s">
        <v>14226</v>
      </c>
      <c r="G5112" s="108" t="s">
        <v>14227</v>
      </c>
      <c r="H5112" s="109">
        <v>48</v>
      </c>
      <c r="I5112" s="109">
        <v>0</v>
      </c>
      <c r="J5112" s="110">
        <v>167124</v>
      </c>
      <c r="K5112" s="110">
        <v>0</v>
      </c>
      <c r="L5112" s="109">
        <v>3481.75</v>
      </c>
      <c r="M5112" s="108" t="s">
        <v>17432</v>
      </c>
      <c r="N5112" s="110">
        <v>-2260.2793999999999</v>
      </c>
      <c r="O5112" s="110">
        <v>0</v>
      </c>
      <c r="P5112" s="68">
        <f t="shared" si="158"/>
        <v>167124</v>
      </c>
      <c r="Q5112" s="68">
        <f t="shared" si="159"/>
        <v>3481.75</v>
      </c>
    </row>
    <row r="5113" spans="1:17" ht="30" x14ac:dyDescent="0.25">
      <c r="A5113" s="108" t="s">
        <v>17926</v>
      </c>
      <c r="B5113" s="108" t="s">
        <v>17927</v>
      </c>
      <c r="C5113" s="108" t="s">
        <v>17928</v>
      </c>
      <c r="D5113" s="108" t="s">
        <v>14043</v>
      </c>
      <c r="E5113" s="108" t="s">
        <v>14044</v>
      </c>
      <c r="F5113" s="108" t="s">
        <v>14228</v>
      </c>
      <c r="G5113" s="108" t="s">
        <v>14229</v>
      </c>
      <c r="H5113" s="109">
        <v>100</v>
      </c>
      <c r="I5113" s="109">
        <v>0</v>
      </c>
      <c r="J5113" s="110">
        <v>338447</v>
      </c>
      <c r="K5113" s="110">
        <v>0</v>
      </c>
      <c r="L5113" s="109">
        <v>3384.47</v>
      </c>
      <c r="M5113" s="108" t="s">
        <v>17432</v>
      </c>
      <c r="N5113" s="110">
        <v>-4577.3536999999997</v>
      </c>
      <c r="O5113" s="110">
        <v>0</v>
      </c>
      <c r="P5113" s="68">
        <f t="shared" si="158"/>
        <v>338447</v>
      </c>
      <c r="Q5113" s="68">
        <f t="shared" si="159"/>
        <v>3384.47</v>
      </c>
    </row>
    <row r="5114" spans="1:17" ht="30" x14ac:dyDescent="0.25">
      <c r="A5114" s="108" t="s">
        <v>17926</v>
      </c>
      <c r="B5114" s="108" t="s">
        <v>17927</v>
      </c>
      <c r="C5114" s="108" t="s">
        <v>17928</v>
      </c>
      <c r="D5114" s="108" t="s">
        <v>14043</v>
      </c>
      <c r="E5114" s="108" t="s">
        <v>14044</v>
      </c>
      <c r="F5114" s="108" t="s">
        <v>14230</v>
      </c>
      <c r="G5114" s="108" t="s">
        <v>14231</v>
      </c>
      <c r="H5114" s="109">
        <v>260</v>
      </c>
      <c r="I5114" s="109">
        <v>0</v>
      </c>
      <c r="J5114" s="110">
        <v>844055</v>
      </c>
      <c r="K5114" s="110">
        <v>0</v>
      </c>
      <c r="L5114" s="109">
        <v>3246.37</v>
      </c>
      <c r="M5114" s="108" t="s">
        <v>17432</v>
      </c>
      <c r="N5114" s="110">
        <v>-11415.5039</v>
      </c>
      <c r="O5114" s="110">
        <v>0</v>
      </c>
      <c r="P5114" s="68">
        <f t="shared" si="158"/>
        <v>844055</v>
      </c>
      <c r="Q5114" s="68">
        <f t="shared" si="159"/>
        <v>3246.3653846153848</v>
      </c>
    </row>
    <row r="5115" spans="1:17" ht="30" x14ac:dyDescent="0.25">
      <c r="A5115" s="108" t="s">
        <v>17926</v>
      </c>
      <c r="B5115" s="108" t="s">
        <v>17927</v>
      </c>
      <c r="C5115" s="108" t="s">
        <v>17928</v>
      </c>
      <c r="D5115" s="108" t="s">
        <v>14043</v>
      </c>
      <c r="E5115" s="108" t="s">
        <v>14044</v>
      </c>
      <c r="F5115" s="108" t="s">
        <v>14232</v>
      </c>
      <c r="G5115" s="108" t="s">
        <v>14233</v>
      </c>
      <c r="H5115" s="109">
        <v>148</v>
      </c>
      <c r="I5115" s="109">
        <v>0</v>
      </c>
      <c r="J5115" s="110">
        <v>534109</v>
      </c>
      <c r="K5115" s="110">
        <v>0</v>
      </c>
      <c r="L5115" s="109">
        <v>3608.84</v>
      </c>
      <c r="M5115" s="108" t="s">
        <v>17432</v>
      </c>
      <c r="N5115" s="110">
        <v>-7223.6040999999996</v>
      </c>
      <c r="O5115" s="110">
        <v>0</v>
      </c>
      <c r="P5115" s="68">
        <f t="shared" si="158"/>
        <v>534109</v>
      </c>
      <c r="Q5115" s="68">
        <f t="shared" si="159"/>
        <v>3608.8445945945946</v>
      </c>
    </row>
    <row r="5116" spans="1:17" ht="30" x14ac:dyDescent="0.25">
      <c r="A5116" s="108" t="s">
        <v>17926</v>
      </c>
      <c r="B5116" s="108" t="s">
        <v>17927</v>
      </c>
      <c r="C5116" s="108" t="s">
        <v>17928</v>
      </c>
      <c r="D5116" s="108" t="s">
        <v>14043</v>
      </c>
      <c r="E5116" s="108" t="s">
        <v>14044</v>
      </c>
      <c r="F5116" s="108" t="s">
        <v>14234</v>
      </c>
      <c r="G5116" s="108" t="s">
        <v>14235</v>
      </c>
      <c r="H5116" s="109">
        <v>109</v>
      </c>
      <c r="I5116" s="109">
        <v>0</v>
      </c>
      <c r="J5116" s="110">
        <v>397699</v>
      </c>
      <c r="K5116" s="110">
        <v>0</v>
      </c>
      <c r="L5116" s="109">
        <v>3648.61</v>
      </c>
      <c r="M5116" s="108" t="s">
        <v>17432</v>
      </c>
      <c r="N5116" s="110">
        <v>-5378.7219999999998</v>
      </c>
      <c r="O5116" s="110">
        <v>0</v>
      </c>
      <c r="P5116" s="68">
        <f t="shared" si="158"/>
        <v>397699</v>
      </c>
      <c r="Q5116" s="68">
        <f t="shared" si="159"/>
        <v>3648.6146788990827</v>
      </c>
    </row>
    <row r="5117" spans="1:17" ht="30" x14ac:dyDescent="0.25">
      <c r="A5117" s="108" t="s">
        <v>17926</v>
      </c>
      <c r="B5117" s="108" t="s">
        <v>17927</v>
      </c>
      <c r="C5117" s="108" t="s">
        <v>17928</v>
      </c>
      <c r="D5117" s="108" t="s">
        <v>14043</v>
      </c>
      <c r="E5117" s="108" t="s">
        <v>14044</v>
      </c>
      <c r="F5117" s="108" t="s">
        <v>14236</v>
      </c>
      <c r="G5117" s="108" t="s">
        <v>14237</v>
      </c>
      <c r="H5117" s="109">
        <v>100</v>
      </c>
      <c r="I5117" s="109">
        <v>0</v>
      </c>
      <c r="J5117" s="110">
        <v>334512</v>
      </c>
      <c r="K5117" s="110">
        <v>0</v>
      </c>
      <c r="L5117" s="109">
        <v>3345.12</v>
      </c>
      <c r="M5117" s="108" t="s">
        <v>17432</v>
      </c>
      <c r="N5117" s="110">
        <v>-4524.1336000000001</v>
      </c>
      <c r="O5117" s="110">
        <v>0</v>
      </c>
      <c r="P5117" s="68">
        <f t="shared" si="158"/>
        <v>334512</v>
      </c>
      <c r="Q5117" s="68">
        <f t="shared" si="159"/>
        <v>3345.12</v>
      </c>
    </row>
    <row r="5118" spans="1:17" ht="30" x14ac:dyDescent="0.25">
      <c r="A5118" s="108" t="s">
        <v>17926</v>
      </c>
      <c r="B5118" s="108" t="s">
        <v>17927</v>
      </c>
      <c r="C5118" s="108" t="s">
        <v>17928</v>
      </c>
      <c r="D5118" s="108" t="s">
        <v>14043</v>
      </c>
      <c r="E5118" s="108" t="s">
        <v>14044</v>
      </c>
      <c r="F5118" s="108" t="s">
        <v>14238</v>
      </c>
      <c r="G5118" s="108" t="s">
        <v>14239</v>
      </c>
      <c r="H5118" s="109">
        <v>102</v>
      </c>
      <c r="I5118" s="109">
        <v>0</v>
      </c>
      <c r="J5118" s="110">
        <v>355834</v>
      </c>
      <c r="K5118" s="110">
        <v>0</v>
      </c>
      <c r="L5118" s="109">
        <v>3488.57</v>
      </c>
      <c r="M5118" s="108" t="s">
        <v>17432</v>
      </c>
      <c r="N5118" s="110">
        <v>-4812.5155000000004</v>
      </c>
      <c r="O5118" s="110">
        <v>0</v>
      </c>
      <c r="P5118" s="68">
        <f t="shared" si="158"/>
        <v>355834</v>
      </c>
      <c r="Q5118" s="68">
        <f t="shared" si="159"/>
        <v>3488.5686274509803</v>
      </c>
    </row>
    <row r="5119" spans="1:17" ht="30" x14ac:dyDescent="0.25">
      <c r="A5119" s="108" t="s">
        <v>17926</v>
      </c>
      <c r="B5119" s="108" t="s">
        <v>17927</v>
      </c>
      <c r="C5119" s="108" t="s">
        <v>17928</v>
      </c>
      <c r="D5119" s="108" t="s">
        <v>14043</v>
      </c>
      <c r="E5119" s="108" t="s">
        <v>14044</v>
      </c>
      <c r="F5119" s="108" t="s">
        <v>14240</v>
      </c>
      <c r="G5119" s="108" t="s">
        <v>14241</v>
      </c>
      <c r="H5119" s="109">
        <v>112</v>
      </c>
      <c r="I5119" s="109">
        <v>0</v>
      </c>
      <c r="J5119" s="110">
        <v>401561</v>
      </c>
      <c r="K5119" s="110">
        <v>0</v>
      </c>
      <c r="L5119" s="109">
        <v>3585.37</v>
      </c>
      <c r="M5119" s="108" t="s">
        <v>17432</v>
      </c>
      <c r="N5119" s="110">
        <v>-5430.9432999999999</v>
      </c>
      <c r="O5119" s="110">
        <v>0</v>
      </c>
      <c r="P5119" s="68">
        <f t="shared" si="158"/>
        <v>401561</v>
      </c>
      <c r="Q5119" s="68">
        <f t="shared" si="159"/>
        <v>3585.3660714285716</v>
      </c>
    </row>
    <row r="5120" spans="1:17" ht="30" x14ac:dyDescent="0.25">
      <c r="A5120" s="108" t="s">
        <v>17926</v>
      </c>
      <c r="B5120" s="108" t="s">
        <v>17927</v>
      </c>
      <c r="C5120" s="108" t="s">
        <v>17928</v>
      </c>
      <c r="D5120" s="108" t="s">
        <v>14043</v>
      </c>
      <c r="E5120" s="108" t="s">
        <v>14044</v>
      </c>
      <c r="F5120" s="108" t="s">
        <v>14620</v>
      </c>
      <c r="G5120" s="108" t="s">
        <v>14621</v>
      </c>
      <c r="H5120" s="109">
        <v>53</v>
      </c>
      <c r="I5120" s="109">
        <v>0</v>
      </c>
      <c r="J5120" s="110">
        <v>119467</v>
      </c>
      <c r="K5120" s="110">
        <v>0</v>
      </c>
      <c r="L5120" s="109">
        <v>2254.09</v>
      </c>
      <c r="M5120" s="108" t="s">
        <v>17432</v>
      </c>
      <c r="N5120" s="110">
        <v>-1615.7428</v>
      </c>
      <c r="O5120" s="110">
        <v>0</v>
      </c>
      <c r="P5120" s="68">
        <f t="shared" si="158"/>
        <v>119467</v>
      </c>
      <c r="Q5120" s="68">
        <f t="shared" si="159"/>
        <v>2254.0943396226417</v>
      </c>
    </row>
    <row r="5121" spans="1:17" ht="30" x14ac:dyDescent="0.25">
      <c r="A5121" s="108" t="s">
        <v>17926</v>
      </c>
      <c r="B5121" s="108" t="s">
        <v>17927</v>
      </c>
      <c r="C5121" s="108" t="s">
        <v>17928</v>
      </c>
      <c r="D5121" s="108" t="s">
        <v>14043</v>
      </c>
      <c r="E5121" s="108" t="s">
        <v>14044</v>
      </c>
      <c r="F5121" s="108" t="s">
        <v>14242</v>
      </c>
      <c r="G5121" s="108" t="s">
        <v>14243</v>
      </c>
      <c r="H5121" s="109">
        <v>124</v>
      </c>
      <c r="I5121" s="109">
        <v>0</v>
      </c>
      <c r="J5121" s="110">
        <v>418731</v>
      </c>
      <c r="K5121" s="110">
        <v>0</v>
      </c>
      <c r="L5121" s="109">
        <v>3376.86</v>
      </c>
      <c r="M5121" s="108" t="s">
        <v>17432</v>
      </c>
      <c r="N5121" s="110">
        <v>-5663.1710999999996</v>
      </c>
      <c r="O5121" s="110">
        <v>0</v>
      </c>
      <c r="P5121" s="68">
        <f t="shared" si="158"/>
        <v>418731</v>
      </c>
      <c r="Q5121" s="68">
        <f t="shared" si="159"/>
        <v>3376.8629032258063</v>
      </c>
    </row>
    <row r="5122" spans="1:17" ht="30" x14ac:dyDescent="0.25">
      <c r="A5122" s="108" t="s">
        <v>17926</v>
      </c>
      <c r="B5122" s="108" t="s">
        <v>17927</v>
      </c>
      <c r="C5122" s="108" t="s">
        <v>17928</v>
      </c>
      <c r="D5122" s="108" t="s">
        <v>14043</v>
      </c>
      <c r="E5122" s="108" t="s">
        <v>14044</v>
      </c>
      <c r="F5122" s="108" t="s">
        <v>14244</v>
      </c>
      <c r="G5122" s="108" t="s">
        <v>14245</v>
      </c>
      <c r="H5122" s="109">
        <v>500</v>
      </c>
      <c r="I5122" s="109">
        <v>0</v>
      </c>
      <c r="J5122" s="110">
        <v>1680982</v>
      </c>
      <c r="K5122" s="110">
        <v>0</v>
      </c>
      <c r="L5122" s="109">
        <v>3361.96</v>
      </c>
      <c r="M5122" s="108" t="s">
        <v>17432</v>
      </c>
      <c r="N5122" s="110">
        <v>-22734.5972</v>
      </c>
      <c r="O5122" s="110">
        <v>0</v>
      </c>
      <c r="P5122" s="68">
        <f t="shared" si="158"/>
        <v>1680982</v>
      </c>
      <c r="Q5122" s="68">
        <f t="shared" si="159"/>
        <v>3361.9639999999999</v>
      </c>
    </row>
    <row r="5123" spans="1:17" ht="30" x14ac:dyDescent="0.25">
      <c r="A5123" s="108" t="s">
        <v>17926</v>
      </c>
      <c r="B5123" s="108" t="s">
        <v>17927</v>
      </c>
      <c r="C5123" s="108" t="s">
        <v>17928</v>
      </c>
      <c r="D5123" s="108" t="s">
        <v>14043</v>
      </c>
      <c r="E5123" s="108" t="s">
        <v>14044</v>
      </c>
      <c r="F5123" s="108" t="s">
        <v>14246</v>
      </c>
      <c r="G5123" s="108" t="s">
        <v>14247</v>
      </c>
      <c r="H5123" s="109">
        <v>240</v>
      </c>
      <c r="I5123" s="109">
        <v>0</v>
      </c>
      <c r="J5123" s="110">
        <v>869521</v>
      </c>
      <c r="K5123" s="110">
        <v>0</v>
      </c>
      <c r="L5123" s="109">
        <v>3623</v>
      </c>
      <c r="M5123" s="108" t="s">
        <v>17432</v>
      </c>
      <c r="N5123" s="110">
        <v>-11759.912899999999</v>
      </c>
      <c r="O5123" s="110">
        <v>0</v>
      </c>
      <c r="P5123" s="68">
        <f t="shared" si="158"/>
        <v>869521</v>
      </c>
      <c r="Q5123" s="68">
        <f t="shared" si="159"/>
        <v>3623.0041666666666</v>
      </c>
    </row>
    <row r="5124" spans="1:17" ht="30" x14ac:dyDescent="0.25">
      <c r="A5124" s="108" t="s">
        <v>17926</v>
      </c>
      <c r="B5124" s="108" t="s">
        <v>17927</v>
      </c>
      <c r="C5124" s="108" t="s">
        <v>17928</v>
      </c>
      <c r="D5124" s="108" t="s">
        <v>14043</v>
      </c>
      <c r="E5124" s="108" t="s">
        <v>14044</v>
      </c>
      <c r="F5124" s="108" t="s">
        <v>14248</v>
      </c>
      <c r="G5124" s="108" t="s">
        <v>14249</v>
      </c>
      <c r="H5124" s="109">
        <v>240</v>
      </c>
      <c r="I5124" s="109">
        <v>0</v>
      </c>
      <c r="J5124" s="110">
        <v>786279</v>
      </c>
      <c r="K5124" s="110">
        <v>0</v>
      </c>
      <c r="L5124" s="109">
        <v>3276.16</v>
      </c>
      <c r="M5124" s="108" t="s">
        <v>17432</v>
      </c>
      <c r="N5124" s="110">
        <v>-10634.1067</v>
      </c>
      <c r="O5124" s="110">
        <v>0</v>
      </c>
      <c r="P5124" s="68">
        <f t="shared" ref="P5124:P5187" si="160">J5124-K5124</f>
        <v>786279</v>
      </c>
      <c r="Q5124" s="68">
        <f t="shared" ref="Q5124:Q5187" si="161">P5124/H5124</f>
        <v>3276.1624999999999</v>
      </c>
    </row>
    <row r="5125" spans="1:17" ht="30" x14ac:dyDescent="0.25">
      <c r="A5125" s="108" t="s">
        <v>17926</v>
      </c>
      <c r="B5125" s="108" t="s">
        <v>17927</v>
      </c>
      <c r="C5125" s="108" t="s">
        <v>17928</v>
      </c>
      <c r="D5125" s="108" t="s">
        <v>14043</v>
      </c>
      <c r="E5125" s="108" t="s">
        <v>14044</v>
      </c>
      <c r="F5125" s="108" t="s">
        <v>14250</v>
      </c>
      <c r="G5125" s="108" t="s">
        <v>14251</v>
      </c>
      <c r="H5125" s="109">
        <v>124</v>
      </c>
      <c r="I5125" s="109">
        <v>0</v>
      </c>
      <c r="J5125" s="110">
        <v>429374</v>
      </c>
      <c r="K5125" s="110">
        <v>0</v>
      </c>
      <c r="L5125" s="109">
        <v>3462.69</v>
      </c>
      <c r="M5125" s="108" t="s">
        <v>17432</v>
      </c>
      <c r="N5125" s="110">
        <v>-5807.1067999999996</v>
      </c>
      <c r="O5125" s="110">
        <v>0</v>
      </c>
      <c r="P5125" s="68">
        <f t="shared" si="160"/>
        <v>429374</v>
      </c>
      <c r="Q5125" s="68">
        <f t="shared" si="161"/>
        <v>3462.6935483870966</v>
      </c>
    </row>
    <row r="5126" spans="1:17" ht="30" x14ac:dyDescent="0.25">
      <c r="A5126" s="108" t="s">
        <v>17926</v>
      </c>
      <c r="B5126" s="108" t="s">
        <v>17927</v>
      </c>
      <c r="C5126" s="108" t="s">
        <v>17928</v>
      </c>
      <c r="D5126" s="108" t="s">
        <v>14043</v>
      </c>
      <c r="E5126" s="108" t="s">
        <v>14044</v>
      </c>
      <c r="F5126" s="108" t="s">
        <v>14252</v>
      </c>
      <c r="G5126" s="108" t="s">
        <v>14253</v>
      </c>
      <c r="H5126" s="109">
        <v>136</v>
      </c>
      <c r="I5126" s="109">
        <v>0</v>
      </c>
      <c r="J5126" s="110">
        <v>461655</v>
      </c>
      <c r="K5126" s="110">
        <v>0</v>
      </c>
      <c r="L5126" s="109">
        <v>3394.52</v>
      </c>
      <c r="M5126" s="108" t="s">
        <v>17432</v>
      </c>
      <c r="N5126" s="110">
        <v>-6243.7019</v>
      </c>
      <c r="O5126" s="110">
        <v>0</v>
      </c>
      <c r="P5126" s="68">
        <f t="shared" si="160"/>
        <v>461655</v>
      </c>
      <c r="Q5126" s="68">
        <f t="shared" si="161"/>
        <v>3394.5220588235293</v>
      </c>
    </row>
    <row r="5127" spans="1:17" ht="30" x14ac:dyDescent="0.25">
      <c r="A5127" s="108" t="s">
        <v>17926</v>
      </c>
      <c r="B5127" s="108" t="s">
        <v>17927</v>
      </c>
      <c r="C5127" s="108" t="s">
        <v>17928</v>
      </c>
      <c r="D5127" s="108" t="s">
        <v>14043</v>
      </c>
      <c r="E5127" s="108" t="s">
        <v>14044</v>
      </c>
      <c r="F5127" s="108" t="s">
        <v>14254</v>
      </c>
      <c r="G5127" s="108" t="s">
        <v>14255</v>
      </c>
      <c r="H5127" s="109">
        <v>72</v>
      </c>
      <c r="I5127" s="109">
        <v>0</v>
      </c>
      <c r="J5127" s="110">
        <v>239413</v>
      </c>
      <c r="K5127" s="110">
        <v>0</v>
      </c>
      <c r="L5127" s="109">
        <v>3325.18</v>
      </c>
      <c r="M5127" s="108" t="s">
        <v>17432</v>
      </c>
      <c r="N5127" s="110">
        <v>-3237.9670999999998</v>
      </c>
      <c r="O5127" s="110">
        <v>0</v>
      </c>
      <c r="P5127" s="68">
        <f t="shared" si="160"/>
        <v>239413</v>
      </c>
      <c r="Q5127" s="68">
        <f t="shared" si="161"/>
        <v>3325.1805555555557</v>
      </c>
    </row>
    <row r="5128" spans="1:17" ht="30" x14ac:dyDescent="0.25">
      <c r="A5128" s="108" t="s">
        <v>17926</v>
      </c>
      <c r="B5128" s="108" t="s">
        <v>17927</v>
      </c>
      <c r="C5128" s="108" t="s">
        <v>17928</v>
      </c>
      <c r="D5128" s="108" t="s">
        <v>14043</v>
      </c>
      <c r="E5128" s="108" t="s">
        <v>14044</v>
      </c>
      <c r="F5128" s="108" t="s">
        <v>14256</v>
      </c>
      <c r="G5128" s="108" t="s">
        <v>14257</v>
      </c>
      <c r="H5128" s="109">
        <v>84</v>
      </c>
      <c r="I5128" s="109">
        <v>0</v>
      </c>
      <c r="J5128" s="110">
        <v>293301</v>
      </c>
      <c r="K5128" s="110">
        <v>0</v>
      </c>
      <c r="L5128" s="109">
        <v>3491.68</v>
      </c>
      <c r="M5128" s="108" t="s">
        <v>17432</v>
      </c>
      <c r="N5128" s="110">
        <v>-3966.7716</v>
      </c>
      <c r="O5128" s="110">
        <v>0</v>
      </c>
      <c r="P5128" s="68">
        <f t="shared" si="160"/>
        <v>293301</v>
      </c>
      <c r="Q5128" s="68">
        <f t="shared" si="161"/>
        <v>3491.6785714285716</v>
      </c>
    </row>
    <row r="5129" spans="1:17" ht="30" x14ac:dyDescent="0.25">
      <c r="A5129" s="108" t="s">
        <v>17926</v>
      </c>
      <c r="B5129" s="108" t="s">
        <v>17927</v>
      </c>
      <c r="C5129" s="108" t="s">
        <v>17928</v>
      </c>
      <c r="D5129" s="108" t="s">
        <v>14043</v>
      </c>
      <c r="E5129" s="108" t="s">
        <v>14044</v>
      </c>
      <c r="F5129" s="108" t="s">
        <v>14258</v>
      </c>
      <c r="G5129" s="108" t="s">
        <v>14259</v>
      </c>
      <c r="H5129" s="109">
        <v>100</v>
      </c>
      <c r="I5129" s="109">
        <v>0</v>
      </c>
      <c r="J5129" s="110">
        <v>351627</v>
      </c>
      <c r="K5129" s="110">
        <v>0</v>
      </c>
      <c r="L5129" s="109">
        <v>3516.27</v>
      </c>
      <c r="M5129" s="108" t="s">
        <v>17432</v>
      </c>
      <c r="N5129" s="110">
        <v>-4755.6108000000004</v>
      </c>
      <c r="O5129" s="110">
        <v>0</v>
      </c>
      <c r="P5129" s="68">
        <f t="shared" si="160"/>
        <v>351627</v>
      </c>
      <c r="Q5129" s="68">
        <f t="shared" si="161"/>
        <v>3516.27</v>
      </c>
    </row>
    <row r="5130" spans="1:17" ht="30" x14ac:dyDescent="0.25">
      <c r="A5130" s="108" t="s">
        <v>17926</v>
      </c>
      <c r="B5130" s="108" t="s">
        <v>17927</v>
      </c>
      <c r="C5130" s="108" t="s">
        <v>17928</v>
      </c>
      <c r="D5130" s="108" t="s">
        <v>14043</v>
      </c>
      <c r="E5130" s="108" t="s">
        <v>14044</v>
      </c>
      <c r="F5130" s="108" t="s">
        <v>17929</v>
      </c>
      <c r="G5130" s="108" t="s">
        <v>17930</v>
      </c>
      <c r="H5130" s="109">
        <v>0</v>
      </c>
      <c r="I5130" s="109">
        <v>452</v>
      </c>
      <c r="J5130" s="110">
        <v>1563092</v>
      </c>
      <c r="K5130" s="110">
        <v>1563092</v>
      </c>
      <c r="L5130" s="109">
        <v>3458.17</v>
      </c>
      <c r="M5130" s="108" t="s">
        <v>17432</v>
      </c>
      <c r="N5130" s="110">
        <v>-21140.175800000001</v>
      </c>
      <c r="O5130" s="110">
        <v>0</v>
      </c>
      <c r="P5130" s="68">
        <f t="shared" si="160"/>
        <v>0</v>
      </c>
      <c r="Q5130" s="68" t="e">
        <f t="shared" si="161"/>
        <v>#DIV/0!</v>
      </c>
    </row>
    <row r="5131" spans="1:17" ht="30" x14ac:dyDescent="0.25">
      <c r="A5131" s="108" t="s">
        <v>17926</v>
      </c>
      <c r="B5131" s="108" t="s">
        <v>17927</v>
      </c>
      <c r="C5131" s="108" t="s">
        <v>17928</v>
      </c>
      <c r="D5131" s="108" t="s">
        <v>14043</v>
      </c>
      <c r="E5131" s="108" t="s">
        <v>14044</v>
      </c>
      <c r="F5131" s="108" t="s">
        <v>14260</v>
      </c>
      <c r="G5131" s="108" t="s">
        <v>14261</v>
      </c>
      <c r="H5131" s="109">
        <v>100</v>
      </c>
      <c r="I5131" s="109">
        <v>0</v>
      </c>
      <c r="J5131" s="110">
        <v>353443</v>
      </c>
      <c r="K5131" s="110">
        <v>0</v>
      </c>
      <c r="L5131" s="109">
        <v>3534.43</v>
      </c>
      <c r="M5131" s="108" t="s">
        <v>17432</v>
      </c>
      <c r="N5131" s="110">
        <v>-4780.1764999999996</v>
      </c>
      <c r="O5131" s="110">
        <v>0</v>
      </c>
      <c r="P5131" s="68">
        <f t="shared" si="160"/>
        <v>353443</v>
      </c>
      <c r="Q5131" s="68">
        <f t="shared" si="161"/>
        <v>3534.43</v>
      </c>
    </row>
    <row r="5132" spans="1:17" ht="30" x14ac:dyDescent="0.25">
      <c r="A5132" s="108" t="s">
        <v>17926</v>
      </c>
      <c r="B5132" s="108" t="s">
        <v>17927</v>
      </c>
      <c r="C5132" s="108" t="s">
        <v>17928</v>
      </c>
      <c r="D5132" s="108" t="s">
        <v>14043</v>
      </c>
      <c r="E5132" s="108" t="s">
        <v>14044</v>
      </c>
      <c r="F5132" s="108" t="s">
        <v>14262</v>
      </c>
      <c r="G5132" s="108" t="s">
        <v>14263</v>
      </c>
      <c r="H5132" s="109">
        <v>126</v>
      </c>
      <c r="I5132" s="109">
        <v>0</v>
      </c>
      <c r="J5132" s="110">
        <v>432732</v>
      </c>
      <c r="K5132" s="110">
        <v>0</v>
      </c>
      <c r="L5132" s="109">
        <v>3434.38</v>
      </c>
      <c r="M5132" s="108" t="s">
        <v>17432</v>
      </c>
      <c r="N5132" s="110">
        <v>-5852.5183999999999</v>
      </c>
      <c r="O5132" s="110">
        <v>0</v>
      </c>
      <c r="P5132" s="68">
        <f t="shared" si="160"/>
        <v>432732</v>
      </c>
      <c r="Q5132" s="68">
        <f t="shared" si="161"/>
        <v>3434.3809523809523</v>
      </c>
    </row>
    <row r="5133" spans="1:17" ht="30" x14ac:dyDescent="0.25">
      <c r="A5133" s="108" t="s">
        <v>17926</v>
      </c>
      <c r="B5133" s="108" t="s">
        <v>17927</v>
      </c>
      <c r="C5133" s="108" t="s">
        <v>17928</v>
      </c>
      <c r="D5133" s="108" t="s">
        <v>14043</v>
      </c>
      <c r="E5133" s="108" t="s">
        <v>14044</v>
      </c>
      <c r="F5133" s="108" t="s">
        <v>14264</v>
      </c>
      <c r="G5133" s="108" t="s">
        <v>14265</v>
      </c>
      <c r="H5133" s="109">
        <v>92</v>
      </c>
      <c r="I5133" s="109">
        <v>0</v>
      </c>
      <c r="J5133" s="110">
        <v>314866</v>
      </c>
      <c r="K5133" s="110">
        <v>0</v>
      </c>
      <c r="L5133" s="109">
        <v>3422.46</v>
      </c>
      <c r="M5133" s="108" t="s">
        <v>17432</v>
      </c>
      <c r="N5133" s="110">
        <v>-4258.4282999999996</v>
      </c>
      <c r="O5133" s="110">
        <v>0</v>
      </c>
      <c r="P5133" s="68">
        <f t="shared" si="160"/>
        <v>314866</v>
      </c>
      <c r="Q5133" s="68">
        <f t="shared" si="161"/>
        <v>3422.4565217391305</v>
      </c>
    </row>
    <row r="5134" spans="1:17" ht="30" x14ac:dyDescent="0.25">
      <c r="A5134" s="108" t="s">
        <v>17926</v>
      </c>
      <c r="B5134" s="108" t="s">
        <v>17927</v>
      </c>
      <c r="C5134" s="108" t="s">
        <v>17928</v>
      </c>
      <c r="D5134" s="108" t="s">
        <v>14043</v>
      </c>
      <c r="E5134" s="108" t="s">
        <v>14044</v>
      </c>
      <c r="F5134" s="108" t="s">
        <v>14266</v>
      </c>
      <c r="G5134" s="108" t="s">
        <v>14267</v>
      </c>
      <c r="H5134" s="109">
        <v>92</v>
      </c>
      <c r="I5134" s="109">
        <v>0</v>
      </c>
      <c r="J5134" s="110">
        <v>311708</v>
      </c>
      <c r="K5134" s="110">
        <v>0</v>
      </c>
      <c r="L5134" s="109">
        <v>3388.13</v>
      </c>
      <c r="M5134" s="108" t="s">
        <v>17432</v>
      </c>
      <c r="N5134" s="110">
        <v>-4215.7226000000001</v>
      </c>
      <c r="O5134" s="110">
        <v>0</v>
      </c>
      <c r="P5134" s="68">
        <f t="shared" si="160"/>
        <v>311708</v>
      </c>
      <c r="Q5134" s="68">
        <f t="shared" si="161"/>
        <v>3388.1304347826085</v>
      </c>
    </row>
    <row r="5135" spans="1:17" ht="30" x14ac:dyDescent="0.25">
      <c r="A5135" s="108" t="s">
        <v>17926</v>
      </c>
      <c r="B5135" s="108" t="s">
        <v>17927</v>
      </c>
      <c r="C5135" s="108" t="s">
        <v>17928</v>
      </c>
      <c r="D5135" s="108" t="s">
        <v>14043</v>
      </c>
      <c r="E5135" s="108" t="s">
        <v>14044</v>
      </c>
      <c r="F5135" s="108" t="s">
        <v>14268</v>
      </c>
      <c r="G5135" s="108" t="s">
        <v>14269</v>
      </c>
      <c r="H5135" s="109">
        <v>50</v>
      </c>
      <c r="I5135" s="109">
        <v>0</v>
      </c>
      <c r="J5135" s="110">
        <v>189356</v>
      </c>
      <c r="K5135" s="110">
        <v>0</v>
      </c>
      <c r="L5135" s="109">
        <v>3787.12</v>
      </c>
      <c r="M5135" s="108" t="s">
        <v>17432</v>
      </c>
      <c r="N5135" s="110">
        <v>-2560.9609999999998</v>
      </c>
      <c r="O5135" s="110">
        <v>0</v>
      </c>
      <c r="P5135" s="68">
        <f t="shared" si="160"/>
        <v>189356</v>
      </c>
      <c r="Q5135" s="68">
        <f t="shared" si="161"/>
        <v>3787.12</v>
      </c>
    </row>
    <row r="5136" spans="1:17" ht="30" x14ac:dyDescent="0.25">
      <c r="A5136" s="108" t="s">
        <v>17926</v>
      </c>
      <c r="B5136" s="108" t="s">
        <v>17927</v>
      </c>
      <c r="C5136" s="108" t="s">
        <v>17928</v>
      </c>
      <c r="D5136" s="108" t="s">
        <v>14043</v>
      </c>
      <c r="E5136" s="108" t="s">
        <v>14044</v>
      </c>
      <c r="F5136" s="108" t="s">
        <v>14270</v>
      </c>
      <c r="G5136" s="108" t="s">
        <v>14271</v>
      </c>
      <c r="H5136" s="109">
        <v>50</v>
      </c>
      <c r="I5136" s="109">
        <v>0</v>
      </c>
      <c r="J5136" s="110">
        <v>170820</v>
      </c>
      <c r="K5136" s="110">
        <v>0</v>
      </c>
      <c r="L5136" s="109">
        <v>3416.4</v>
      </c>
      <c r="M5136" s="108" t="s">
        <v>17432</v>
      </c>
      <c r="N5136" s="110">
        <v>-2310.2725999999998</v>
      </c>
      <c r="O5136" s="110">
        <v>0</v>
      </c>
      <c r="P5136" s="68">
        <f t="shared" si="160"/>
        <v>170820</v>
      </c>
      <c r="Q5136" s="68">
        <f t="shared" si="161"/>
        <v>3416.4</v>
      </c>
    </row>
    <row r="5137" spans="1:17" ht="30" x14ac:dyDescent="0.25">
      <c r="A5137" s="108" t="s">
        <v>17926</v>
      </c>
      <c r="B5137" s="108" t="s">
        <v>17927</v>
      </c>
      <c r="C5137" s="108" t="s">
        <v>17928</v>
      </c>
      <c r="D5137" s="108" t="s">
        <v>14043</v>
      </c>
      <c r="E5137" s="108" t="s">
        <v>14044</v>
      </c>
      <c r="F5137" s="108" t="s">
        <v>14272</v>
      </c>
      <c r="G5137" s="108" t="s">
        <v>14273</v>
      </c>
      <c r="H5137" s="109">
        <v>70</v>
      </c>
      <c r="I5137" s="109">
        <v>0</v>
      </c>
      <c r="J5137" s="110">
        <v>250589</v>
      </c>
      <c r="K5137" s="110">
        <v>0</v>
      </c>
      <c r="L5137" s="109">
        <v>3579.84</v>
      </c>
      <c r="M5137" s="108" t="s">
        <v>17432</v>
      </c>
      <c r="N5137" s="110">
        <v>-3389.11</v>
      </c>
      <c r="O5137" s="110">
        <v>0</v>
      </c>
      <c r="P5137" s="68">
        <f t="shared" si="160"/>
        <v>250589</v>
      </c>
      <c r="Q5137" s="68">
        <f t="shared" si="161"/>
        <v>3579.8428571428572</v>
      </c>
    </row>
    <row r="5138" spans="1:17" ht="30" x14ac:dyDescent="0.25">
      <c r="A5138" s="108" t="s">
        <v>17926</v>
      </c>
      <c r="B5138" s="108" t="s">
        <v>17927</v>
      </c>
      <c r="C5138" s="108" t="s">
        <v>17928</v>
      </c>
      <c r="D5138" s="108" t="s">
        <v>14043</v>
      </c>
      <c r="E5138" s="108" t="s">
        <v>14044</v>
      </c>
      <c r="F5138" s="108" t="s">
        <v>14274</v>
      </c>
      <c r="G5138" s="108" t="s">
        <v>14275</v>
      </c>
      <c r="H5138" s="109">
        <v>210</v>
      </c>
      <c r="I5138" s="109">
        <v>0</v>
      </c>
      <c r="J5138" s="110">
        <v>705523</v>
      </c>
      <c r="K5138" s="110">
        <v>0</v>
      </c>
      <c r="L5138" s="109">
        <v>3359.63</v>
      </c>
      <c r="M5138" s="108" t="s">
        <v>17432</v>
      </c>
      <c r="N5138" s="110">
        <v>-9541.9118999999992</v>
      </c>
      <c r="O5138" s="110">
        <v>0</v>
      </c>
      <c r="P5138" s="68">
        <f t="shared" si="160"/>
        <v>705523</v>
      </c>
      <c r="Q5138" s="68">
        <f t="shared" si="161"/>
        <v>3359.6333333333332</v>
      </c>
    </row>
    <row r="5139" spans="1:17" ht="30" x14ac:dyDescent="0.25">
      <c r="A5139" s="108" t="s">
        <v>17926</v>
      </c>
      <c r="B5139" s="108" t="s">
        <v>17927</v>
      </c>
      <c r="C5139" s="108" t="s">
        <v>17928</v>
      </c>
      <c r="D5139" s="108" t="s">
        <v>14043</v>
      </c>
      <c r="E5139" s="108" t="s">
        <v>14044</v>
      </c>
      <c r="F5139" s="108" t="s">
        <v>14276</v>
      </c>
      <c r="G5139" s="108" t="s">
        <v>14277</v>
      </c>
      <c r="H5139" s="109">
        <v>175</v>
      </c>
      <c r="I5139" s="109">
        <v>0</v>
      </c>
      <c r="J5139" s="110">
        <v>621781</v>
      </c>
      <c r="K5139" s="110">
        <v>0</v>
      </c>
      <c r="L5139" s="109">
        <v>3553.03</v>
      </c>
      <c r="M5139" s="108" t="s">
        <v>17432</v>
      </c>
      <c r="N5139" s="110">
        <v>-8409.3325999999997</v>
      </c>
      <c r="O5139" s="110">
        <v>0</v>
      </c>
      <c r="P5139" s="68">
        <f t="shared" si="160"/>
        <v>621781</v>
      </c>
      <c r="Q5139" s="68">
        <f t="shared" si="161"/>
        <v>3553.0342857142855</v>
      </c>
    </row>
    <row r="5140" spans="1:17" ht="30" x14ac:dyDescent="0.25">
      <c r="A5140" s="108" t="s">
        <v>17926</v>
      </c>
      <c r="B5140" s="108" t="s">
        <v>17927</v>
      </c>
      <c r="C5140" s="108" t="s">
        <v>17928</v>
      </c>
      <c r="D5140" s="108" t="s">
        <v>14043</v>
      </c>
      <c r="E5140" s="108" t="s">
        <v>14044</v>
      </c>
      <c r="F5140" s="108" t="s">
        <v>14278</v>
      </c>
      <c r="G5140" s="108" t="s">
        <v>14279</v>
      </c>
      <c r="H5140" s="109">
        <v>100</v>
      </c>
      <c r="I5140" s="109">
        <v>0</v>
      </c>
      <c r="J5140" s="110">
        <v>355170</v>
      </c>
      <c r="K5140" s="110">
        <v>0</v>
      </c>
      <c r="L5140" s="109">
        <v>3551.7</v>
      </c>
      <c r="M5140" s="108" t="s">
        <v>17432</v>
      </c>
      <c r="N5140" s="110">
        <v>-4803.5280000000002</v>
      </c>
      <c r="O5140" s="110">
        <v>0</v>
      </c>
      <c r="P5140" s="68">
        <f t="shared" si="160"/>
        <v>355170</v>
      </c>
      <c r="Q5140" s="68">
        <f t="shared" si="161"/>
        <v>3551.7</v>
      </c>
    </row>
    <row r="5141" spans="1:17" ht="30" x14ac:dyDescent="0.25">
      <c r="A5141" s="108" t="s">
        <v>17926</v>
      </c>
      <c r="B5141" s="108" t="s">
        <v>17927</v>
      </c>
      <c r="C5141" s="108" t="s">
        <v>17928</v>
      </c>
      <c r="D5141" s="108" t="s">
        <v>14043</v>
      </c>
      <c r="E5141" s="108" t="s">
        <v>14044</v>
      </c>
      <c r="F5141" s="108" t="s">
        <v>14280</v>
      </c>
      <c r="G5141" s="108" t="s">
        <v>14281</v>
      </c>
      <c r="H5141" s="109">
        <v>150</v>
      </c>
      <c r="I5141" s="109">
        <v>0</v>
      </c>
      <c r="J5141" s="110">
        <v>508281</v>
      </c>
      <c r="K5141" s="110">
        <v>0</v>
      </c>
      <c r="L5141" s="109">
        <v>3388.54</v>
      </c>
      <c r="M5141" s="108" t="s">
        <v>17432</v>
      </c>
      <c r="N5141" s="110">
        <v>-6874.2915000000003</v>
      </c>
      <c r="O5141" s="110">
        <v>0</v>
      </c>
      <c r="P5141" s="68">
        <f t="shared" si="160"/>
        <v>508281</v>
      </c>
      <c r="Q5141" s="68">
        <f t="shared" si="161"/>
        <v>3388.54</v>
      </c>
    </row>
    <row r="5142" spans="1:17" ht="30" x14ac:dyDescent="0.25">
      <c r="A5142" s="108" t="s">
        <v>17926</v>
      </c>
      <c r="B5142" s="108" t="s">
        <v>17927</v>
      </c>
      <c r="C5142" s="108" t="s">
        <v>17928</v>
      </c>
      <c r="D5142" s="108" t="s">
        <v>14043</v>
      </c>
      <c r="E5142" s="108" t="s">
        <v>14044</v>
      </c>
      <c r="F5142" s="108" t="s">
        <v>14282</v>
      </c>
      <c r="G5142" s="108" t="s">
        <v>14283</v>
      </c>
      <c r="H5142" s="109">
        <v>110</v>
      </c>
      <c r="I5142" s="109">
        <v>0</v>
      </c>
      <c r="J5142" s="110">
        <v>372350</v>
      </c>
      <c r="K5142" s="110">
        <v>0</v>
      </c>
      <c r="L5142" s="109">
        <v>3385</v>
      </c>
      <c r="M5142" s="108" t="s">
        <v>17432</v>
      </c>
      <c r="N5142" s="110">
        <v>-5035.8872000000001</v>
      </c>
      <c r="O5142" s="110">
        <v>0</v>
      </c>
      <c r="P5142" s="68">
        <f t="shared" si="160"/>
        <v>372350</v>
      </c>
      <c r="Q5142" s="68">
        <f t="shared" si="161"/>
        <v>3385</v>
      </c>
    </row>
    <row r="5143" spans="1:17" ht="30" x14ac:dyDescent="0.25">
      <c r="A5143" s="108" t="s">
        <v>17926</v>
      </c>
      <c r="B5143" s="108" t="s">
        <v>17927</v>
      </c>
      <c r="C5143" s="108" t="s">
        <v>17928</v>
      </c>
      <c r="D5143" s="108" t="s">
        <v>14043</v>
      </c>
      <c r="E5143" s="108" t="s">
        <v>14044</v>
      </c>
      <c r="F5143" s="108" t="s">
        <v>14284</v>
      </c>
      <c r="G5143" s="108" t="s">
        <v>14285</v>
      </c>
      <c r="H5143" s="109">
        <v>150</v>
      </c>
      <c r="I5143" s="109">
        <v>0</v>
      </c>
      <c r="J5143" s="110">
        <v>415323</v>
      </c>
      <c r="K5143" s="110">
        <v>0</v>
      </c>
      <c r="L5143" s="109">
        <v>2768.82</v>
      </c>
      <c r="M5143" s="108" t="s">
        <v>17432</v>
      </c>
      <c r="N5143" s="110">
        <v>-5617.0763999999999</v>
      </c>
      <c r="O5143" s="110">
        <v>0</v>
      </c>
      <c r="P5143" s="68">
        <f t="shared" si="160"/>
        <v>415323</v>
      </c>
      <c r="Q5143" s="68">
        <f t="shared" si="161"/>
        <v>2768.82</v>
      </c>
    </row>
    <row r="5144" spans="1:17" ht="30" x14ac:dyDescent="0.25">
      <c r="A5144" s="108" t="s">
        <v>17926</v>
      </c>
      <c r="B5144" s="108" t="s">
        <v>17927</v>
      </c>
      <c r="C5144" s="108" t="s">
        <v>17928</v>
      </c>
      <c r="D5144" s="108" t="s">
        <v>14043</v>
      </c>
      <c r="E5144" s="108" t="s">
        <v>14044</v>
      </c>
      <c r="F5144" s="108" t="s">
        <v>14286</v>
      </c>
      <c r="G5144" s="108" t="s">
        <v>14287</v>
      </c>
      <c r="H5144" s="109">
        <v>70</v>
      </c>
      <c r="I5144" s="109">
        <v>0</v>
      </c>
      <c r="J5144" s="110">
        <v>244572</v>
      </c>
      <c r="K5144" s="110">
        <v>0</v>
      </c>
      <c r="L5144" s="109">
        <v>3493.89</v>
      </c>
      <c r="M5144" s="108" t="s">
        <v>17432</v>
      </c>
      <c r="N5144" s="110">
        <v>-3307.7345999999998</v>
      </c>
      <c r="O5144" s="110">
        <v>0</v>
      </c>
      <c r="P5144" s="68">
        <f t="shared" si="160"/>
        <v>244572</v>
      </c>
      <c r="Q5144" s="68">
        <f t="shared" si="161"/>
        <v>3493.8857142857141</v>
      </c>
    </row>
    <row r="5145" spans="1:17" ht="30" x14ac:dyDescent="0.25">
      <c r="A5145" s="108" t="s">
        <v>17926</v>
      </c>
      <c r="B5145" s="108" t="s">
        <v>17927</v>
      </c>
      <c r="C5145" s="108" t="s">
        <v>17928</v>
      </c>
      <c r="D5145" s="108" t="s">
        <v>14043</v>
      </c>
      <c r="E5145" s="108" t="s">
        <v>14044</v>
      </c>
      <c r="F5145" s="108" t="s">
        <v>14288</v>
      </c>
      <c r="G5145" s="108" t="s">
        <v>14289</v>
      </c>
      <c r="H5145" s="109">
        <v>143</v>
      </c>
      <c r="I5145" s="109">
        <v>0</v>
      </c>
      <c r="J5145" s="110">
        <v>492333</v>
      </c>
      <c r="K5145" s="110">
        <v>0</v>
      </c>
      <c r="L5145" s="109">
        <v>3442.89</v>
      </c>
      <c r="M5145" s="108" t="s">
        <v>17432</v>
      </c>
      <c r="N5145" s="110">
        <v>-6658.6009999999997</v>
      </c>
      <c r="O5145" s="110">
        <v>0</v>
      </c>
      <c r="P5145" s="68">
        <f t="shared" si="160"/>
        <v>492333</v>
      </c>
      <c r="Q5145" s="68">
        <f t="shared" si="161"/>
        <v>3442.8881118881118</v>
      </c>
    </row>
    <row r="5146" spans="1:17" ht="30" x14ac:dyDescent="0.25">
      <c r="A5146" s="108" t="s">
        <v>17926</v>
      </c>
      <c r="B5146" s="108" t="s">
        <v>17927</v>
      </c>
      <c r="C5146" s="108" t="s">
        <v>17928</v>
      </c>
      <c r="D5146" s="108" t="s">
        <v>14043</v>
      </c>
      <c r="E5146" s="108" t="s">
        <v>14044</v>
      </c>
      <c r="F5146" s="108" t="s">
        <v>14290</v>
      </c>
      <c r="G5146" s="108" t="s">
        <v>14291</v>
      </c>
      <c r="H5146" s="109">
        <v>124</v>
      </c>
      <c r="I5146" s="109">
        <v>0</v>
      </c>
      <c r="J5146" s="110">
        <v>429983</v>
      </c>
      <c r="K5146" s="110">
        <v>0</v>
      </c>
      <c r="L5146" s="109">
        <v>3467.6</v>
      </c>
      <c r="M5146" s="108" t="s">
        <v>17432</v>
      </c>
      <c r="N5146" s="110">
        <v>-5815.3509000000004</v>
      </c>
      <c r="O5146" s="110">
        <v>0</v>
      </c>
      <c r="P5146" s="68">
        <f t="shared" si="160"/>
        <v>429983</v>
      </c>
      <c r="Q5146" s="68">
        <f t="shared" si="161"/>
        <v>3467.6048387096776</v>
      </c>
    </row>
    <row r="5147" spans="1:17" ht="30" x14ac:dyDescent="0.25">
      <c r="A5147" s="108" t="s">
        <v>17926</v>
      </c>
      <c r="B5147" s="108" t="s">
        <v>17927</v>
      </c>
      <c r="C5147" s="108" t="s">
        <v>17928</v>
      </c>
      <c r="D5147" s="108" t="s">
        <v>14043</v>
      </c>
      <c r="E5147" s="108" t="s">
        <v>14044</v>
      </c>
      <c r="F5147" s="108" t="s">
        <v>14292</v>
      </c>
      <c r="G5147" s="108" t="s">
        <v>14293</v>
      </c>
      <c r="H5147" s="109">
        <v>324</v>
      </c>
      <c r="I5147" s="109">
        <v>0</v>
      </c>
      <c r="J5147" s="110">
        <v>1017054</v>
      </c>
      <c r="K5147" s="110">
        <v>0</v>
      </c>
      <c r="L5147" s="109">
        <v>3139.06</v>
      </c>
      <c r="M5147" s="108" t="s">
        <v>17432</v>
      </c>
      <c r="N5147" s="110">
        <v>-13755.2395</v>
      </c>
      <c r="O5147" s="110">
        <v>0</v>
      </c>
      <c r="P5147" s="68">
        <f t="shared" si="160"/>
        <v>1017054</v>
      </c>
      <c r="Q5147" s="68">
        <f t="shared" si="161"/>
        <v>3139.0555555555557</v>
      </c>
    </row>
    <row r="5148" spans="1:17" ht="30" x14ac:dyDescent="0.25">
      <c r="A5148" s="108" t="s">
        <v>17926</v>
      </c>
      <c r="B5148" s="108" t="s">
        <v>17927</v>
      </c>
      <c r="C5148" s="108" t="s">
        <v>17928</v>
      </c>
      <c r="D5148" s="108" t="s">
        <v>14043</v>
      </c>
      <c r="E5148" s="108" t="s">
        <v>14044</v>
      </c>
      <c r="F5148" s="108" t="s">
        <v>14294</v>
      </c>
      <c r="G5148" s="108" t="s">
        <v>14295</v>
      </c>
      <c r="H5148" s="109">
        <v>504</v>
      </c>
      <c r="I5148" s="109">
        <v>0</v>
      </c>
      <c r="J5148" s="110">
        <v>1728216</v>
      </c>
      <c r="K5148" s="110">
        <v>0</v>
      </c>
      <c r="L5148" s="109">
        <v>3429</v>
      </c>
      <c r="M5148" s="108" t="s">
        <v>17432</v>
      </c>
      <c r="N5148" s="110">
        <v>-23373.4166</v>
      </c>
      <c r="O5148" s="110">
        <v>0</v>
      </c>
      <c r="P5148" s="68">
        <f t="shared" si="160"/>
        <v>1728216</v>
      </c>
      <c r="Q5148" s="68">
        <f t="shared" si="161"/>
        <v>3429</v>
      </c>
    </row>
    <row r="5149" spans="1:17" ht="30" x14ac:dyDescent="0.25">
      <c r="A5149" s="108" t="s">
        <v>17926</v>
      </c>
      <c r="B5149" s="108" t="s">
        <v>17927</v>
      </c>
      <c r="C5149" s="108" t="s">
        <v>17928</v>
      </c>
      <c r="D5149" s="108" t="s">
        <v>14043</v>
      </c>
      <c r="E5149" s="108" t="s">
        <v>14044</v>
      </c>
      <c r="F5149" s="108" t="s">
        <v>14296</v>
      </c>
      <c r="G5149" s="108" t="s">
        <v>14297</v>
      </c>
      <c r="H5149" s="109">
        <v>50</v>
      </c>
      <c r="I5149" s="109">
        <v>0</v>
      </c>
      <c r="J5149" s="110">
        <v>172005</v>
      </c>
      <c r="K5149" s="110">
        <v>0</v>
      </c>
      <c r="L5149" s="109">
        <v>3440.1</v>
      </c>
      <c r="M5149" s="108" t="s">
        <v>17432</v>
      </c>
      <c r="N5149" s="110">
        <v>-2326.3024</v>
      </c>
      <c r="O5149" s="110">
        <v>0</v>
      </c>
      <c r="P5149" s="68">
        <f t="shared" si="160"/>
        <v>172005</v>
      </c>
      <c r="Q5149" s="68">
        <f t="shared" si="161"/>
        <v>3440.1</v>
      </c>
    </row>
    <row r="5150" spans="1:17" ht="30" x14ac:dyDescent="0.25">
      <c r="A5150" s="108" t="s">
        <v>17926</v>
      </c>
      <c r="B5150" s="108" t="s">
        <v>17927</v>
      </c>
      <c r="C5150" s="108" t="s">
        <v>17928</v>
      </c>
      <c r="D5150" s="108" t="s">
        <v>14043</v>
      </c>
      <c r="E5150" s="108" t="s">
        <v>14044</v>
      </c>
      <c r="F5150" s="108" t="s">
        <v>14298</v>
      </c>
      <c r="G5150" s="108" t="s">
        <v>14299</v>
      </c>
      <c r="H5150" s="109">
        <v>83</v>
      </c>
      <c r="I5150" s="109">
        <v>0</v>
      </c>
      <c r="J5150" s="110">
        <v>205448</v>
      </c>
      <c r="K5150" s="110">
        <v>0</v>
      </c>
      <c r="L5150" s="109">
        <v>2475.2800000000002</v>
      </c>
      <c r="M5150" s="108" t="s">
        <v>17432</v>
      </c>
      <c r="N5150" s="110">
        <v>-2778.6061</v>
      </c>
      <c r="O5150" s="110">
        <v>0</v>
      </c>
      <c r="P5150" s="68">
        <f t="shared" si="160"/>
        <v>205448</v>
      </c>
      <c r="Q5150" s="68">
        <f t="shared" si="161"/>
        <v>2475.2771084337351</v>
      </c>
    </row>
    <row r="5151" spans="1:17" ht="30" x14ac:dyDescent="0.25">
      <c r="A5151" s="108" t="s">
        <v>17926</v>
      </c>
      <c r="B5151" s="108" t="s">
        <v>17927</v>
      </c>
      <c r="C5151" s="108" t="s">
        <v>17928</v>
      </c>
      <c r="D5151" s="108" t="s">
        <v>14043</v>
      </c>
      <c r="E5151" s="108" t="s">
        <v>14044</v>
      </c>
      <c r="F5151" s="108" t="s">
        <v>14608</v>
      </c>
      <c r="G5151" s="108" t="s">
        <v>14609</v>
      </c>
      <c r="H5151" s="109">
        <v>153</v>
      </c>
      <c r="I5151" s="109">
        <v>0</v>
      </c>
      <c r="J5151" s="110">
        <v>230667</v>
      </c>
      <c r="K5151" s="110">
        <v>0</v>
      </c>
      <c r="L5151" s="109">
        <v>1507.63</v>
      </c>
      <c r="M5151" s="108" t="s">
        <v>17432</v>
      </c>
      <c r="N5151" s="110">
        <v>-3119.6774</v>
      </c>
      <c r="O5151" s="110">
        <v>0</v>
      </c>
      <c r="P5151" s="68">
        <f t="shared" si="160"/>
        <v>230667</v>
      </c>
      <c r="Q5151" s="68">
        <f t="shared" si="161"/>
        <v>1507.6274509803923</v>
      </c>
    </row>
    <row r="5152" spans="1:17" ht="30" x14ac:dyDescent="0.25">
      <c r="A5152" s="108" t="s">
        <v>17926</v>
      </c>
      <c r="B5152" s="108" t="s">
        <v>17927</v>
      </c>
      <c r="C5152" s="108" t="s">
        <v>17928</v>
      </c>
      <c r="D5152" s="108" t="s">
        <v>14043</v>
      </c>
      <c r="E5152" s="108" t="s">
        <v>14044</v>
      </c>
      <c r="F5152" s="108" t="s">
        <v>14300</v>
      </c>
      <c r="G5152" s="108" t="s">
        <v>14301</v>
      </c>
      <c r="H5152" s="109">
        <v>160</v>
      </c>
      <c r="I5152" s="109">
        <v>0</v>
      </c>
      <c r="J5152" s="110">
        <v>507701</v>
      </c>
      <c r="K5152" s="110">
        <v>0</v>
      </c>
      <c r="L5152" s="109">
        <v>3173.13</v>
      </c>
      <c r="M5152" s="108" t="s">
        <v>17432</v>
      </c>
      <c r="N5152" s="110">
        <v>-6866.4526999999998</v>
      </c>
      <c r="O5152" s="110">
        <v>0</v>
      </c>
      <c r="P5152" s="68">
        <f t="shared" si="160"/>
        <v>507701</v>
      </c>
      <c r="Q5152" s="68">
        <f t="shared" si="161"/>
        <v>3173.1312499999999</v>
      </c>
    </row>
    <row r="5153" spans="1:17" ht="30" x14ac:dyDescent="0.25">
      <c r="A5153" s="108" t="s">
        <v>17926</v>
      </c>
      <c r="B5153" s="108" t="s">
        <v>17927</v>
      </c>
      <c r="C5153" s="108" t="s">
        <v>17928</v>
      </c>
      <c r="D5153" s="108" t="s">
        <v>14043</v>
      </c>
      <c r="E5153" s="108" t="s">
        <v>14044</v>
      </c>
      <c r="F5153" s="108" t="s">
        <v>14302</v>
      </c>
      <c r="G5153" s="108" t="s">
        <v>14303</v>
      </c>
      <c r="H5153" s="109">
        <v>100</v>
      </c>
      <c r="I5153" s="109">
        <v>0</v>
      </c>
      <c r="J5153" s="110">
        <v>339538</v>
      </c>
      <c r="K5153" s="110">
        <v>0</v>
      </c>
      <c r="L5153" s="109">
        <v>3395.38</v>
      </c>
      <c r="M5153" s="108" t="s">
        <v>17432</v>
      </c>
      <c r="N5153" s="110">
        <v>-4592.107</v>
      </c>
      <c r="O5153" s="110">
        <v>0</v>
      </c>
      <c r="P5153" s="68">
        <f t="shared" si="160"/>
        <v>339538</v>
      </c>
      <c r="Q5153" s="68">
        <f t="shared" si="161"/>
        <v>3395.38</v>
      </c>
    </row>
    <row r="5154" spans="1:17" ht="30" x14ac:dyDescent="0.25">
      <c r="A5154" s="108" t="s">
        <v>17926</v>
      </c>
      <c r="B5154" s="108" t="s">
        <v>17927</v>
      </c>
      <c r="C5154" s="108" t="s">
        <v>17928</v>
      </c>
      <c r="D5154" s="108" t="s">
        <v>14043</v>
      </c>
      <c r="E5154" s="108" t="s">
        <v>14044</v>
      </c>
      <c r="F5154" s="108" t="s">
        <v>14304</v>
      </c>
      <c r="G5154" s="108" t="s">
        <v>14305</v>
      </c>
      <c r="H5154" s="109">
        <v>60</v>
      </c>
      <c r="I5154" s="109">
        <v>0</v>
      </c>
      <c r="J5154" s="110">
        <v>212618</v>
      </c>
      <c r="K5154" s="110">
        <v>0</v>
      </c>
      <c r="L5154" s="109">
        <v>3543.63</v>
      </c>
      <c r="M5154" s="108" t="s">
        <v>17432</v>
      </c>
      <c r="N5154" s="110">
        <v>-2875.5682000000002</v>
      </c>
      <c r="O5154" s="110">
        <v>0</v>
      </c>
      <c r="P5154" s="68">
        <f t="shared" si="160"/>
        <v>212618</v>
      </c>
      <c r="Q5154" s="68">
        <f t="shared" si="161"/>
        <v>3543.6333333333332</v>
      </c>
    </row>
    <row r="5155" spans="1:17" ht="30" x14ac:dyDescent="0.25">
      <c r="A5155" s="108" t="s">
        <v>17926</v>
      </c>
      <c r="B5155" s="108" t="s">
        <v>17927</v>
      </c>
      <c r="C5155" s="108" t="s">
        <v>17928</v>
      </c>
      <c r="D5155" s="108" t="s">
        <v>14043</v>
      </c>
      <c r="E5155" s="108" t="s">
        <v>14044</v>
      </c>
      <c r="F5155" s="108" t="s">
        <v>14306</v>
      </c>
      <c r="G5155" s="108" t="s">
        <v>14307</v>
      </c>
      <c r="H5155" s="109">
        <v>280</v>
      </c>
      <c r="I5155" s="109">
        <v>0</v>
      </c>
      <c r="J5155" s="110">
        <v>917629</v>
      </c>
      <c r="K5155" s="110">
        <v>0</v>
      </c>
      <c r="L5155" s="109">
        <v>3277.25</v>
      </c>
      <c r="M5155" s="108" t="s">
        <v>17432</v>
      </c>
      <c r="N5155" s="110">
        <v>-12410.560600000001</v>
      </c>
      <c r="O5155" s="110">
        <v>0</v>
      </c>
      <c r="P5155" s="68">
        <f t="shared" si="160"/>
        <v>917629</v>
      </c>
      <c r="Q5155" s="68">
        <f t="shared" si="161"/>
        <v>3277.2464285714286</v>
      </c>
    </row>
    <row r="5156" spans="1:17" ht="30" x14ac:dyDescent="0.25">
      <c r="A5156" s="108" t="s">
        <v>17926</v>
      </c>
      <c r="B5156" s="108" t="s">
        <v>17927</v>
      </c>
      <c r="C5156" s="108" t="s">
        <v>17928</v>
      </c>
      <c r="D5156" s="108" t="s">
        <v>14043</v>
      </c>
      <c r="E5156" s="108" t="s">
        <v>14044</v>
      </c>
      <c r="F5156" s="108" t="s">
        <v>14308</v>
      </c>
      <c r="G5156" s="108" t="s">
        <v>14309</v>
      </c>
      <c r="H5156" s="109">
        <v>250</v>
      </c>
      <c r="I5156" s="109">
        <v>0</v>
      </c>
      <c r="J5156" s="110">
        <v>836957</v>
      </c>
      <c r="K5156" s="110">
        <v>0</v>
      </c>
      <c r="L5156" s="109">
        <v>3347.83</v>
      </c>
      <c r="M5156" s="108" t="s">
        <v>17432</v>
      </c>
      <c r="N5156" s="110">
        <v>-11319.498</v>
      </c>
      <c r="O5156" s="110">
        <v>0</v>
      </c>
      <c r="P5156" s="68">
        <f t="shared" si="160"/>
        <v>836957</v>
      </c>
      <c r="Q5156" s="68">
        <f t="shared" si="161"/>
        <v>3347.828</v>
      </c>
    </row>
    <row r="5157" spans="1:17" ht="30" x14ac:dyDescent="0.25">
      <c r="A5157" s="108" t="s">
        <v>17926</v>
      </c>
      <c r="B5157" s="108" t="s">
        <v>17927</v>
      </c>
      <c r="C5157" s="108" t="s">
        <v>17928</v>
      </c>
      <c r="D5157" s="108" t="s">
        <v>14043</v>
      </c>
      <c r="E5157" s="108" t="s">
        <v>14044</v>
      </c>
      <c r="F5157" s="108" t="s">
        <v>14310</v>
      </c>
      <c r="G5157" s="108" t="s">
        <v>14311</v>
      </c>
      <c r="H5157" s="109">
        <v>12</v>
      </c>
      <c r="I5157" s="109">
        <v>0</v>
      </c>
      <c r="J5157" s="110">
        <v>43920</v>
      </c>
      <c r="K5157" s="110">
        <v>0</v>
      </c>
      <c r="L5157" s="109">
        <v>3660</v>
      </c>
      <c r="M5157" s="108" t="s">
        <v>17432</v>
      </c>
      <c r="N5157" s="110">
        <v>-593.99770000000001</v>
      </c>
      <c r="O5157" s="110">
        <v>0</v>
      </c>
      <c r="P5157" s="68">
        <f t="shared" si="160"/>
        <v>43920</v>
      </c>
      <c r="Q5157" s="68">
        <f t="shared" si="161"/>
        <v>3660</v>
      </c>
    </row>
    <row r="5158" spans="1:17" ht="30" x14ac:dyDescent="0.25">
      <c r="A5158" s="108" t="s">
        <v>17926</v>
      </c>
      <c r="B5158" s="108" t="s">
        <v>17927</v>
      </c>
      <c r="C5158" s="108" t="s">
        <v>17928</v>
      </c>
      <c r="D5158" s="108" t="s">
        <v>14043</v>
      </c>
      <c r="E5158" s="108" t="s">
        <v>14044</v>
      </c>
      <c r="F5158" s="108" t="s">
        <v>14312</v>
      </c>
      <c r="G5158" s="108" t="s">
        <v>14313</v>
      </c>
      <c r="H5158" s="109">
        <v>210</v>
      </c>
      <c r="I5158" s="109">
        <v>0</v>
      </c>
      <c r="J5158" s="110">
        <v>733015</v>
      </c>
      <c r="K5158" s="110">
        <v>0</v>
      </c>
      <c r="L5158" s="109">
        <v>3490.55</v>
      </c>
      <c r="M5158" s="108" t="s">
        <v>17432</v>
      </c>
      <c r="N5158" s="110">
        <v>-9913.7273000000005</v>
      </c>
      <c r="O5158" s="110">
        <v>0</v>
      </c>
      <c r="P5158" s="68">
        <f t="shared" si="160"/>
        <v>733015</v>
      </c>
      <c r="Q5158" s="68">
        <f t="shared" si="161"/>
        <v>3490.5476190476193</v>
      </c>
    </row>
    <row r="5159" spans="1:17" ht="30" x14ac:dyDescent="0.25">
      <c r="A5159" s="108" t="s">
        <v>17926</v>
      </c>
      <c r="B5159" s="108" t="s">
        <v>17927</v>
      </c>
      <c r="C5159" s="108" t="s">
        <v>17928</v>
      </c>
      <c r="D5159" s="108" t="s">
        <v>14043</v>
      </c>
      <c r="E5159" s="108" t="s">
        <v>14044</v>
      </c>
      <c r="F5159" s="108" t="s">
        <v>14314</v>
      </c>
      <c r="G5159" s="108" t="s">
        <v>14315</v>
      </c>
      <c r="H5159" s="109">
        <v>124</v>
      </c>
      <c r="I5159" s="109">
        <v>0</v>
      </c>
      <c r="J5159" s="110">
        <v>419320</v>
      </c>
      <c r="K5159" s="110">
        <v>0</v>
      </c>
      <c r="L5159" s="109">
        <v>3381.61</v>
      </c>
      <c r="M5159" s="108" t="s">
        <v>17432</v>
      </c>
      <c r="N5159" s="110">
        <v>-5671.1373000000003</v>
      </c>
      <c r="O5159" s="110">
        <v>0</v>
      </c>
      <c r="P5159" s="68">
        <f t="shared" si="160"/>
        <v>419320</v>
      </c>
      <c r="Q5159" s="68">
        <f t="shared" si="161"/>
        <v>3381.6129032258063</v>
      </c>
    </row>
    <row r="5160" spans="1:17" ht="30" x14ac:dyDescent="0.25">
      <c r="A5160" s="108" t="s">
        <v>17926</v>
      </c>
      <c r="B5160" s="108" t="s">
        <v>17927</v>
      </c>
      <c r="C5160" s="108" t="s">
        <v>17928</v>
      </c>
      <c r="D5160" s="108" t="s">
        <v>14043</v>
      </c>
      <c r="E5160" s="108" t="s">
        <v>14044</v>
      </c>
      <c r="F5160" s="108" t="s">
        <v>14316</v>
      </c>
      <c r="G5160" s="108" t="s">
        <v>14317</v>
      </c>
      <c r="H5160" s="109">
        <v>70</v>
      </c>
      <c r="I5160" s="109">
        <v>0</v>
      </c>
      <c r="J5160" s="110">
        <v>244655</v>
      </c>
      <c r="K5160" s="110">
        <v>0</v>
      </c>
      <c r="L5160" s="109">
        <v>3495.07</v>
      </c>
      <c r="M5160" s="108" t="s">
        <v>17432</v>
      </c>
      <c r="N5160" s="110">
        <v>-3308.8593999999998</v>
      </c>
      <c r="O5160" s="110">
        <v>0</v>
      </c>
      <c r="P5160" s="68">
        <f t="shared" si="160"/>
        <v>244655</v>
      </c>
      <c r="Q5160" s="68">
        <f t="shared" si="161"/>
        <v>3495.0714285714284</v>
      </c>
    </row>
    <row r="5161" spans="1:17" ht="30" x14ac:dyDescent="0.25">
      <c r="A5161" s="108" t="s">
        <v>17926</v>
      </c>
      <c r="B5161" s="108" t="s">
        <v>17927</v>
      </c>
      <c r="C5161" s="108" t="s">
        <v>17928</v>
      </c>
      <c r="D5161" s="108" t="s">
        <v>14043</v>
      </c>
      <c r="E5161" s="108" t="s">
        <v>14044</v>
      </c>
      <c r="F5161" s="108" t="s">
        <v>14318</v>
      </c>
      <c r="G5161" s="108" t="s">
        <v>14319</v>
      </c>
      <c r="H5161" s="109">
        <v>4</v>
      </c>
      <c r="I5161" s="109">
        <v>0</v>
      </c>
      <c r="J5161" s="110">
        <v>14775</v>
      </c>
      <c r="K5161" s="110">
        <v>0</v>
      </c>
      <c r="L5161" s="109">
        <v>3693.75</v>
      </c>
      <c r="M5161" s="108" t="s">
        <v>17432</v>
      </c>
      <c r="N5161" s="110">
        <v>-199.81960000000001</v>
      </c>
      <c r="O5161" s="110">
        <v>0</v>
      </c>
      <c r="P5161" s="68">
        <f t="shared" si="160"/>
        <v>14775</v>
      </c>
      <c r="Q5161" s="68">
        <f t="shared" si="161"/>
        <v>3693.75</v>
      </c>
    </row>
    <row r="5162" spans="1:17" ht="30" x14ac:dyDescent="0.25">
      <c r="A5162" s="108" t="s">
        <v>17926</v>
      </c>
      <c r="B5162" s="108" t="s">
        <v>17927</v>
      </c>
      <c r="C5162" s="108" t="s">
        <v>17928</v>
      </c>
      <c r="D5162" s="108" t="s">
        <v>14043</v>
      </c>
      <c r="E5162" s="108" t="s">
        <v>14044</v>
      </c>
      <c r="F5162" s="108" t="s">
        <v>14320</v>
      </c>
      <c r="G5162" s="108" t="s">
        <v>14191</v>
      </c>
      <c r="H5162" s="109">
        <v>120</v>
      </c>
      <c r="I5162" s="109">
        <v>0</v>
      </c>
      <c r="J5162" s="110">
        <v>405139</v>
      </c>
      <c r="K5162" s="110">
        <v>0</v>
      </c>
      <c r="L5162" s="109">
        <v>3376.16</v>
      </c>
      <c r="M5162" s="108" t="s">
        <v>17432</v>
      </c>
      <c r="N5162" s="110">
        <v>-5479.3370000000004</v>
      </c>
      <c r="O5162" s="110">
        <v>0</v>
      </c>
      <c r="P5162" s="68">
        <f t="shared" si="160"/>
        <v>405139</v>
      </c>
      <c r="Q5162" s="68">
        <f t="shared" si="161"/>
        <v>3376.1583333333333</v>
      </c>
    </row>
    <row r="5163" spans="1:17" ht="30" x14ac:dyDescent="0.25">
      <c r="A5163" s="108" t="s">
        <v>17926</v>
      </c>
      <c r="B5163" s="108" t="s">
        <v>17927</v>
      </c>
      <c r="C5163" s="108" t="s">
        <v>17928</v>
      </c>
      <c r="D5163" s="108" t="s">
        <v>14043</v>
      </c>
      <c r="E5163" s="108" t="s">
        <v>14044</v>
      </c>
      <c r="F5163" s="108" t="s">
        <v>14321</v>
      </c>
      <c r="G5163" s="108" t="s">
        <v>14322</v>
      </c>
      <c r="H5163" s="109">
        <v>150</v>
      </c>
      <c r="I5163" s="109">
        <v>0</v>
      </c>
      <c r="J5163" s="110">
        <v>505868</v>
      </c>
      <c r="K5163" s="110">
        <v>0</v>
      </c>
      <c r="L5163" s="109">
        <v>3372.45</v>
      </c>
      <c r="M5163" s="108" t="s">
        <v>17432</v>
      </c>
      <c r="N5163" s="110">
        <v>-6841.6643000000004</v>
      </c>
      <c r="O5163" s="110">
        <v>0</v>
      </c>
      <c r="P5163" s="68">
        <f t="shared" si="160"/>
        <v>505868</v>
      </c>
      <c r="Q5163" s="68">
        <f t="shared" si="161"/>
        <v>3372.4533333333334</v>
      </c>
    </row>
    <row r="5164" spans="1:17" ht="30" x14ac:dyDescent="0.25">
      <c r="A5164" s="108" t="s">
        <v>17926</v>
      </c>
      <c r="B5164" s="108" t="s">
        <v>17927</v>
      </c>
      <c r="C5164" s="108" t="s">
        <v>17928</v>
      </c>
      <c r="D5164" s="108" t="s">
        <v>14043</v>
      </c>
      <c r="E5164" s="108" t="s">
        <v>14044</v>
      </c>
      <c r="F5164" s="108" t="s">
        <v>14323</v>
      </c>
      <c r="G5164" s="108" t="s">
        <v>14324</v>
      </c>
      <c r="H5164" s="109">
        <v>88</v>
      </c>
      <c r="I5164" s="109">
        <v>0</v>
      </c>
      <c r="J5164" s="110">
        <v>312569</v>
      </c>
      <c r="K5164" s="110">
        <v>0</v>
      </c>
      <c r="L5164" s="109">
        <v>3551.92</v>
      </c>
      <c r="M5164" s="108" t="s">
        <v>17432</v>
      </c>
      <c r="N5164" s="110">
        <v>-4227.3728000000001</v>
      </c>
      <c r="O5164" s="110">
        <v>0</v>
      </c>
      <c r="P5164" s="68">
        <f t="shared" si="160"/>
        <v>312569</v>
      </c>
      <c r="Q5164" s="68">
        <f t="shared" si="161"/>
        <v>3551.9204545454545</v>
      </c>
    </row>
    <row r="5165" spans="1:17" ht="30" x14ac:dyDescent="0.25">
      <c r="A5165" s="108" t="s">
        <v>17926</v>
      </c>
      <c r="B5165" s="108" t="s">
        <v>17927</v>
      </c>
      <c r="C5165" s="108" t="s">
        <v>17928</v>
      </c>
      <c r="D5165" s="108" t="s">
        <v>14043</v>
      </c>
      <c r="E5165" s="108" t="s">
        <v>14044</v>
      </c>
      <c r="F5165" s="108" t="s">
        <v>14325</v>
      </c>
      <c r="G5165" s="108" t="s">
        <v>14326</v>
      </c>
      <c r="H5165" s="109">
        <v>150</v>
      </c>
      <c r="I5165" s="109">
        <v>0</v>
      </c>
      <c r="J5165" s="110">
        <v>499338</v>
      </c>
      <c r="K5165" s="110">
        <v>0</v>
      </c>
      <c r="L5165" s="109">
        <v>3328.92</v>
      </c>
      <c r="M5165" s="108" t="s">
        <v>17432</v>
      </c>
      <c r="N5165" s="110">
        <v>-6753.3392000000003</v>
      </c>
      <c r="O5165" s="110">
        <v>0</v>
      </c>
      <c r="P5165" s="68">
        <f t="shared" si="160"/>
        <v>499338</v>
      </c>
      <c r="Q5165" s="68">
        <f t="shared" si="161"/>
        <v>3328.92</v>
      </c>
    </row>
    <row r="5166" spans="1:17" ht="30" x14ac:dyDescent="0.25">
      <c r="A5166" s="108" t="s">
        <v>17926</v>
      </c>
      <c r="B5166" s="108" t="s">
        <v>17927</v>
      </c>
      <c r="C5166" s="108" t="s">
        <v>17928</v>
      </c>
      <c r="D5166" s="108" t="s">
        <v>14043</v>
      </c>
      <c r="E5166" s="108" t="s">
        <v>14044</v>
      </c>
      <c r="F5166" s="108" t="s">
        <v>14327</v>
      </c>
      <c r="G5166" s="108" t="s">
        <v>14328</v>
      </c>
      <c r="H5166" s="109">
        <v>112</v>
      </c>
      <c r="I5166" s="109">
        <v>0</v>
      </c>
      <c r="J5166" s="110">
        <v>389372</v>
      </c>
      <c r="K5166" s="110">
        <v>0</v>
      </c>
      <c r="L5166" s="109">
        <v>3476.54</v>
      </c>
      <c r="M5166" s="108" t="s">
        <v>17432</v>
      </c>
      <c r="N5166" s="110">
        <v>-5266.1032999999998</v>
      </c>
      <c r="O5166" s="110">
        <v>0</v>
      </c>
      <c r="P5166" s="68">
        <f t="shared" si="160"/>
        <v>389372</v>
      </c>
      <c r="Q5166" s="68">
        <f t="shared" si="161"/>
        <v>3476.5357142857142</v>
      </c>
    </row>
    <row r="5167" spans="1:17" ht="30" x14ac:dyDescent="0.25">
      <c r="A5167" s="108" t="s">
        <v>17926</v>
      </c>
      <c r="B5167" s="108" t="s">
        <v>17927</v>
      </c>
      <c r="C5167" s="108" t="s">
        <v>17928</v>
      </c>
      <c r="D5167" s="108" t="s">
        <v>14043</v>
      </c>
      <c r="E5167" s="108" t="s">
        <v>14044</v>
      </c>
      <c r="F5167" s="108" t="s">
        <v>14329</v>
      </c>
      <c r="G5167" s="108" t="s">
        <v>14330</v>
      </c>
      <c r="H5167" s="109">
        <v>146</v>
      </c>
      <c r="I5167" s="109">
        <v>0</v>
      </c>
      <c r="J5167" s="110">
        <v>452467</v>
      </c>
      <c r="K5167" s="110">
        <v>0</v>
      </c>
      <c r="L5167" s="109">
        <v>3099.09</v>
      </c>
      <c r="M5167" s="108" t="s">
        <v>17432</v>
      </c>
      <c r="N5167" s="110">
        <v>-6119.4350000000004</v>
      </c>
      <c r="O5167" s="110">
        <v>0</v>
      </c>
      <c r="P5167" s="68">
        <f t="shared" si="160"/>
        <v>452467</v>
      </c>
      <c r="Q5167" s="68">
        <f t="shared" si="161"/>
        <v>3099.0890410958905</v>
      </c>
    </row>
    <row r="5168" spans="1:17" ht="30" x14ac:dyDescent="0.25">
      <c r="A5168" s="108" t="s">
        <v>17926</v>
      </c>
      <c r="B5168" s="108" t="s">
        <v>17927</v>
      </c>
      <c r="C5168" s="108" t="s">
        <v>17928</v>
      </c>
      <c r="D5168" s="108" t="s">
        <v>14043</v>
      </c>
      <c r="E5168" s="108" t="s">
        <v>14044</v>
      </c>
      <c r="F5168" s="108" t="s">
        <v>14331</v>
      </c>
      <c r="G5168" s="108" t="s">
        <v>14332</v>
      </c>
      <c r="H5168" s="109">
        <v>298</v>
      </c>
      <c r="I5168" s="109">
        <v>0</v>
      </c>
      <c r="J5168" s="110">
        <v>971469</v>
      </c>
      <c r="K5168" s="110">
        <v>0</v>
      </c>
      <c r="L5168" s="109">
        <v>3259.96</v>
      </c>
      <c r="M5168" s="108" t="s">
        <v>17432</v>
      </c>
      <c r="N5168" s="110">
        <v>-13138.722599999999</v>
      </c>
      <c r="O5168" s="110">
        <v>0</v>
      </c>
      <c r="P5168" s="68">
        <f t="shared" si="160"/>
        <v>971469</v>
      </c>
      <c r="Q5168" s="68">
        <f t="shared" si="161"/>
        <v>3259.9630872483222</v>
      </c>
    </row>
    <row r="5169" spans="1:17" ht="30" x14ac:dyDescent="0.25">
      <c r="A5169" s="108" t="s">
        <v>17926</v>
      </c>
      <c r="B5169" s="108" t="s">
        <v>17927</v>
      </c>
      <c r="C5169" s="108" t="s">
        <v>17928</v>
      </c>
      <c r="D5169" s="108" t="s">
        <v>14043</v>
      </c>
      <c r="E5169" s="108" t="s">
        <v>14044</v>
      </c>
      <c r="F5169" s="108" t="s">
        <v>14333</v>
      </c>
      <c r="G5169" s="108" t="s">
        <v>14334</v>
      </c>
      <c r="H5169" s="109">
        <v>200</v>
      </c>
      <c r="I5169" s="109">
        <v>0</v>
      </c>
      <c r="J5169" s="110">
        <v>726967</v>
      </c>
      <c r="K5169" s="110">
        <v>0</v>
      </c>
      <c r="L5169" s="109">
        <v>3634.84</v>
      </c>
      <c r="M5169" s="108" t="s">
        <v>17432</v>
      </c>
      <c r="N5169" s="110">
        <v>-9831.9325000000008</v>
      </c>
      <c r="O5169" s="110">
        <v>0</v>
      </c>
      <c r="P5169" s="68">
        <f t="shared" si="160"/>
        <v>726967</v>
      </c>
      <c r="Q5169" s="68">
        <f t="shared" si="161"/>
        <v>3634.835</v>
      </c>
    </row>
    <row r="5170" spans="1:17" ht="30" x14ac:dyDescent="0.25">
      <c r="A5170" s="108" t="s">
        <v>17926</v>
      </c>
      <c r="B5170" s="108" t="s">
        <v>17927</v>
      </c>
      <c r="C5170" s="108" t="s">
        <v>17928</v>
      </c>
      <c r="D5170" s="108" t="s">
        <v>14043</v>
      </c>
      <c r="E5170" s="108" t="s">
        <v>14044</v>
      </c>
      <c r="F5170" s="108" t="s">
        <v>14335</v>
      </c>
      <c r="G5170" s="108" t="s">
        <v>14336</v>
      </c>
      <c r="H5170" s="109">
        <v>100</v>
      </c>
      <c r="I5170" s="109">
        <v>0</v>
      </c>
      <c r="J5170" s="110">
        <v>355654</v>
      </c>
      <c r="K5170" s="110">
        <v>0</v>
      </c>
      <c r="L5170" s="109">
        <v>3556.54</v>
      </c>
      <c r="M5170" s="108" t="s">
        <v>17432</v>
      </c>
      <c r="N5170" s="110">
        <v>-4810.0722999999998</v>
      </c>
      <c r="O5170" s="110">
        <v>0</v>
      </c>
      <c r="P5170" s="68">
        <f t="shared" si="160"/>
        <v>355654</v>
      </c>
      <c r="Q5170" s="68">
        <f t="shared" si="161"/>
        <v>3556.54</v>
      </c>
    </row>
    <row r="5171" spans="1:17" ht="30" x14ac:dyDescent="0.25">
      <c r="A5171" s="108" t="s">
        <v>17926</v>
      </c>
      <c r="B5171" s="108" t="s">
        <v>17927</v>
      </c>
      <c r="C5171" s="108" t="s">
        <v>17928</v>
      </c>
      <c r="D5171" s="108" t="s">
        <v>14043</v>
      </c>
      <c r="E5171" s="108" t="s">
        <v>14044</v>
      </c>
      <c r="F5171" s="108" t="s">
        <v>14337</v>
      </c>
      <c r="G5171" s="108" t="s">
        <v>14338</v>
      </c>
      <c r="H5171" s="109">
        <v>50</v>
      </c>
      <c r="I5171" s="109">
        <v>0</v>
      </c>
      <c r="J5171" s="110">
        <v>110176</v>
      </c>
      <c r="K5171" s="110">
        <v>0</v>
      </c>
      <c r="L5171" s="109">
        <v>2203.52</v>
      </c>
      <c r="M5171" s="108" t="s">
        <v>17432</v>
      </c>
      <c r="N5171" s="110">
        <v>-1490.0840000000001</v>
      </c>
      <c r="O5171" s="110">
        <v>0</v>
      </c>
      <c r="P5171" s="68">
        <f t="shared" si="160"/>
        <v>110176</v>
      </c>
      <c r="Q5171" s="68">
        <f t="shared" si="161"/>
        <v>2203.52</v>
      </c>
    </row>
    <row r="5172" spans="1:17" ht="30" x14ac:dyDescent="0.25">
      <c r="A5172" s="108" t="s">
        <v>17926</v>
      </c>
      <c r="B5172" s="108" t="s">
        <v>17927</v>
      </c>
      <c r="C5172" s="108" t="s">
        <v>17928</v>
      </c>
      <c r="D5172" s="108" t="s">
        <v>14043</v>
      </c>
      <c r="E5172" s="108" t="s">
        <v>14044</v>
      </c>
      <c r="F5172" s="108" t="s">
        <v>14339</v>
      </c>
      <c r="G5172" s="108" t="s">
        <v>14340</v>
      </c>
      <c r="H5172" s="109">
        <v>100</v>
      </c>
      <c r="I5172" s="109">
        <v>0</v>
      </c>
      <c r="J5172" s="110">
        <v>337822</v>
      </c>
      <c r="K5172" s="110">
        <v>0</v>
      </c>
      <c r="L5172" s="109">
        <v>3378.22</v>
      </c>
      <c r="M5172" s="108" t="s">
        <v>17432</v>
      </c>
      <c r="N5172" s="110">
        <v>-4568.8986999999997</v>
      </c>
      <c r="O5172" s="110">
        <v>0</v>
      </c>
      <c r="P5172" s="68">
        <f t="shared" si="160"/>
        <v>337822</v>
      </c>
      <c r="Q5172" s="68">
        <f t="shared" si="161"/>
        <v>3378.22</v>
      </c>
    </row>
    <row r="5173" spans="1:17" ht="30" x14ac:dyDescent="0.25">
      <c r="A5173" s="108" t="s">
        <v>17926</v>
      </c>
      <c r="B5173" s="108" t="s">
        <v>17927</v>
      </c>
      <c r="C5173" s="108" t="s">
        <v>17928</v>
      </c>
      <c r="D5173" s="108" t="s">
        <v>14043</v>
      </c>
      <c r="E5173" s="108" t="s">
        <v>14044</v>
      </c>
      <c r="F5173" s="108" t="s">
        <v>14341</v>
      </c>
      <c r="G5173" s="108" t="s">
        <v>14342</v>
      </c>
      <c r="H5173" s="109">
        <v>100</v>
      </c>
      <c r="I5173" s="109">
        <v>0</v>
      </c>
      <c r="J5173" s="110">
        <v>359476</v>
      </c>
      <c r="K5173" s="110">
        <v>0</v>
      </c>
      <c r="L5173" s="109">
        <v>3594.76</v>
      </c>
      <c r="M5173" s="108" t="s">
        <v>17432</v>
      </c>
      <c r="N5173" s="110">
        <v>-4861.7651999999998</v>
      </c>
      <c r="O5173" s="110">
        <v>0</v>
      </c>
      <c r="P5173" s="68">
        <f t="shared" si="160"/>
        <v>359476</v>
      </c>
      <c r="Q5173" s="68">
        <f t="shared" si="161"/>
        <v>3594.76</v>
      </c>
    </row>
    <row r="5174" spans="1:17" ht="30" x14ac:dyDescent="0.25">
      <c r="A5174" s="108" t="s">
        <v>17926</v>
      </c>
      <c r="B5174" s="108" t="s">
        <v>17927</v>
      </c>
      <c r="C5174" s="108" t="s">
        <v>17928</v>
      </c>
      <c r="D5174" s="108" t="s">
        <v>14043</v>
      </c>
      <c r="E5174" s="108" t="s">
        <v>14044</v>
      </c>
      <c r="F5174" s="108" t="s">
        <v>14343</v>
      </c>
      <c r="G5174" s="108" t="s">
        <v>14344</v>
      </c>
      <c r="H5174" s="109">
        <v>44</v>
      </c>
      <c r="I5174" s="109">
        <v>0</v>
      </c>
      <c r="J5174" s="110">
        <v>157839</v>
      </c>
      <c r="K5174" s="110">
        <v>0</v>
      </c>
      <c r="L5174" s="109">
        <v>3587.25</v>
      </c>
      <c r="M5174" s="108" t="s">
        <v>17432</v>
      </c>
      <c r="N5174" s="110">
        <v>-2134.7123000000001</v>
      </c>
      <c r="O5174" s="110">
        <v>0</v>
      </c>
      <c r="P5174" s="68">
        <f t="shared" si="160"/>
        <v>157839</v>
      </c>
      <c r="Q5174" s="68">
        <f t="shared" si="161"/>
        <v>3587.25</v>
      </c>
    </row>
    <row r="5175" spans="1:17" ht="30" x14ac:dyDescent="0.25">
      <c r="A5175" s="108" t="s">
        <v>17926</v>
      </c>
      <c r="B5175" s="108" t="s">
        <v>17927</v>
      </c>
      <c r="C5175" s="108" t="s">
        <v>17928</v>
      </c>
      <c r="D5175" s="108" t="s">
        <v>14043</v>
      </c>
      <c r="E5175" s="108" t="s">
        <v>14044</v>
      </c>
      <c r="F5175" s="108" t="s">
        <v>14345</v>
      </c>
      <c r="G5175" s="108" t="s">
        <v>14346</v>
      </c>
      <c r="H5175" s="109">
        <v>74</v>
      </c>
      <c r="I5175" s="109">
        <v>0</v>
      </c>
      <c r="J5175" s="110">
        <v>246960</v>
      </c>
      <c r="K5175" s="110">
        <v>0</v>
      </c>
      <c r="L5175" s="109">
        <v>3337.3</v>
      </c>
      <c r="M5175" s="108" t="s">
        <v>17432</v>
      </c>
      <c r="N5175" s="110">
        <v>-3340.0344</v>
      </c>
      <c r="O5175" s="110">
        <v>0</v>
      </c>
      <c r="P5175" s="68">
        <f t="shared" si="160"/>
        <v>246960</v>
      </c>
      <c r="Q5175" s="68">
        <f t="shared" si="161"/>
        <v>3337.2972972972975</v>
      </c>
    </row>
    <row r="5176" spans="1:17" ht="30" x14ac:dyDescent="0.25">
      <c r="A5176" s="108" t="s">
        <v>17926</v>
      </c>
      <c r="B5176" s="108" t="s">
        <v>17927</v>
      </c>
      <c r="C5176" s="108" t="s">
        <v>17928</v>
      </c>
      <c r="D5176" s="108" t="s">
        <v>14043</v>
      </c>
      <c r="E5176" s="108" t="s">
        <v>14044</v>
      </c>
      <c r="F5176" s="108" t="s">
        <v>14347</v>
      </c>
      <c r="G5176" s="108" t="s">
        <v>14348</v>
      </c>
      <c r="H5176" s="109">
        <v>80</v>
      </c>
      <c r="I5176" s="109">
        <v>0</v>
      </c>
      <c r="J5176" s="110">
        <v>271369</v>
      </c>
      <c r="K5176" s="110">
        <v>0</v>
      </c>
      <c r="L5176" s="109">
        <v>3392.11</v>
      </c>
      <c r="M5176" s="108" t="s">
        <v>17432</v>
      </c>
      <c r="N5176" s="110">
        <v>-3670.1491000000001</v>
      </c>
      <c r="O5176" s="110">
        <v>0</v>
      </c>
      <c r="P5176" s="68">
        <f t="shared" si="160"/>
        <v>271369</v>
      </c>
      <c r="Q5176" s="68">
        <f t="shared" si="161"/>
        <v>3392.1125000000002</v>
      </c>
    </row>
    <row r="5177" spans="1:17" ht="30" x14ac:dyDescent="0.25">
      <c r="A5177" s="108" t="s">
        <v>17926</v>
      </c>
      <c r="B5177" s="108" t="s">
        <v>17927</v>
      </c>
      <c r="C5177" s="108" t="s">
        <v>17928</v>
      </c>
      <c r="D5177" s="108" t="s">
        <v>14043</v>
      </c>
      <c r="E5177" s="108" t="s">
        <v>14044</v>
      </c>
      <c r="F5177" s="108" t="s">
        <v>14349</v>
      </c>
      <c r="G5177" s="108" t="s">
        <v>14350</v>
      </c>
      <c r="H5177" s="109">
        <v>70</v>
      </c>
      <c r="I5177" s="109">
        <v>0</v>
      </c>
      <c r="J5177" s="110">
        <v>241028</v>
      </c>
      <c r="K5177" s="110">
        <v>0</v>
      </c>
      <c r="L5177" s="109">
        <v>3443.26</v>
      </c>
      <c r="M5177" s="108" t="s">
        <v>17432</v>
      </c>
      <c r="N5177" s="110">
        <v>-3259.8033999999998</v>
      </c>
      <c r="O5177" s="110">
        <v>0</v>
      </c>
      <c r="P5177" s="68">
        <f t="shared" si="160"/>
        <v>241028</v>
      </c>
      <c r="Q5177" s="68">
        <f t="shared" si="161"/>
        <v>3443.2571428571428</v>
      </c>
    </row>
    <row r="5178" spans="1:17" ht="30" x14ac:dyDescent="0.25">
      <c r="A5178" s="108" t="s">
        <v>17926</v>
      </c>
      <c r="B5178" s="108" t="s">
        <v>17927</v>
      </c>
      <c r="C5178" s="108" t="s">
        <v>17928</v>
      </c>
      <c r="D5178" s="108" t="s">
        <v>14043</v>
      </c>
      <c r="E5178" s="108" t="s">
        <v>14044</v>
      </c>
      <c r="F5178" s="108" t="s">
        <v>14351</v>
      </c>
      <c r="G5178" s="108" t="s">
        <v>14352</v>
      </c>
      <c r="H5178" s="109">
        <v>50</v>
      </c>
      <c r="I5178" s="109">
        <v>0</v>
      </c>
      <c r="J5178" s="110">
        <v>178480</v>
      </c>
      <c r="K5178" s="110">
        <v>0</v>
      </c>
      <c r="L5178" s="109">
        <v>3569.6</v>
      </c>
      <c r="M5178" s="108" t="s">
        <v>17432</v>
      </c>
      <c r="N5178" s="110">
        <v>-2413.8667999999998</v>
      </c>
      <c r="O5178" s="110">
        <v>0</v>
      </c>
      <c r="P5178" s="68">
        <f t="shared" si="160"/>
        <v>178480</v>
      </c>
      <c r="Q5178" s="68">
        <f t="shared" si="161"/>
        <v>3569.6</v>
      </c>
    </row>
    <row r="5179" spans="1:17" ht="30" x14ac:dyDescent="0.25">
      <c r="A5179" s="108" t="s">
        <v>17926</v>
      </c>
      <c r="B5179" s="108" t="s">
        <v>17927</v>
      </c>
      <c r="C5179" s="108" t="s">
        <v>17928</v>
      </c>
      <c r="D5179" s="108" t="s">
        <v>14043</v>
      </c>
      <c r="E5179" s="108" t="s">
        <v>14044</v>
      </c>
      <c r="F5179" s="108" t="s">
        <v>14353</v>
      </c>
      <c r="G5179" s="108" t="s">
        <v>14095</v>
      </c>
      <c r="H5179" s="109">
        <v>100</v>
      </c>
      <c r="I5179" s="109">
        <v>0</v>
      </c>
      <c r="J5179" s="110">
        <v>338373</v>
      </c>
      <c r="K5179" s="110">
        <v>0</v>
      </c>
      <c r="L5179" s="109">
        <v>3383.73</v>
      </c>
      <c r="M5179" s="108" t="s">
        <v>17432</v>
      </c>
      <c r="N5179" s="110">
        <v>-4576.3581000000004</v>
      </c>
      <c r="O5179" s="110">
        <v>0</v>
      </c>
      <c r="P5179" s="68">
        <f t="shared" si="160"/>
        <v>338373</v>
      </c>
      <c r="Q5179" s="68">
        <f t="shared" si="161"/>
        <v>3383.73</v>
      </c>
    </row>
    <row r="5180" spans="1:17" ht="30" x14ac:dyDescent="0.25">
      <c r="A5180" s="108" t="s">
        <v>17926</v>
      </c>
      <c r="B5180" s="108" t="s">
        <v>17927</v>
      </c>
      <c r="C5180" s="108" t="s">
        <v>17928</v>
      </c>
      <c r="D5180" s="108" t="s">
        <v>14043</v>
      </c>
      <c r="E5180" s="108" t="s">
        <v>14044</v>
      </c>
      <c r="F5180" s="108" t="s">
        <v>14354</v>
      </c>
      <c r="G5180" s="108" t="s">
        <v>14355</v>
      </c>
      <c r="H5180" s="109">
        <v>92</v>
      </c>
      <c r="I5180" s="109">
        <v>0</v>
      </c>
      <c r="J5180" s="110">
        <v>309853</v>
      </c>
      <c r="K5180" s="110">
        <v>0</v>
      </c>
      <c r="L5180" s="109">
        <v>3367.97</v>
      </c>
      <c r="M5180" s="108" t="s">
        <v>17432</v>
      </c>
      <c r="N5180" s="110">
        <v>-4190.6383999999998</v>
      </c>
      <c r="O5180" s="110">
        <v>0</v>
      </c>
      <c r="P5180" s="68">
        <f t="shared" si="160"/>
        <v>309853</v>
      </c>
      <c r="Q5180" s="68">
        <f t="shared" si="161"/>
        <v>3367.967391304348</v>
      </c>
    </row>
    <row r="5181" spans="1:17" ht="30" x14ac:dyDescent="0.25">
      <c r="A5181" s="108" t="s">
        <v>17926</v>
      </c>
      <c r="B5181" s="108" t="s">
        <v>17927</v>
      </c>
      <c r="C5181" s="108" t="s">
        <v>17928</v>
      </c>
      <c r="D5181" s="108" t="s">
        <v>14043</v>
      </c>
      <c r="E5181" s="108" t="s">
        <v>14044</v>
      </c>
      <c r="F5181" s="108" t="s">
        <v>14356</v>
      </c>
      <c r="G5181" s="108" t="s">
        <v>14357</v>
      </c>
      <c r="H5181" s="109">
        <v>110</v>
      </c>
      <c r="I5181" s="109">
        <v>0</v>
      </c>
      <c r="J5181" s="110">
        <v>360003</v>
      </c>
      <c r="K5181" s="110">
        <v>0</v>
      </c>
      <c r="L5181" s="109">
        <v>3272.75</v>
      </c>
      <c r="M5181" s="108" t="s">
        <v>17432</v>
      </c>
      <c r="N5181" s="110">
        <v>-4868.8873000000003</v>
      </c>
      <c r="O5181" s="110">
        <v>0</v>
      </c>
      <c r="P5181" s="68">
        <f t="shared" si="160"/>
        <v>360003</v>
      </c>
      <c r="Q5181" s="68">
        <f t="shared" si="161"/>
        <v>3272.7545454545457</v>
      </c>
    </row>
    <row r="5182" spans="1:17" ht="30" x14ac:dyDescent="0.25">
      <c r="A5182" s="108" t="s">
        <v>17926</v>
      </c>
      <c r="B5182" s="108" t="s">
        <v>17927</v>
      </c>
      <c r="C5182" s="108" t="s">
        <v>17928</v>
      </c>
      <c r="D5182" s="108" t="s">
        <v>14043</v>
      </c>
      <c r="E5182" s="108" t="s">
        <v>14044</v>
      </c>
      <c r="F5182" s="108" t="s">
        <v>14358</v>
      </c>
      <c r="G5182" s="108" t="s">
        <v>14359</v>
      </c>
      <c r="H5182" s="109">
        <v>100</v>
      </c>
      <c r="I5182" s="109">
        <v>0</v>
      </c>
      <c r="J5182" s="110">
        <v>347352</v>
      </c>
      <c r="K5182" s="110">
        <v>0</v>
      </c>
      <c r="L5182" s="109">
        <v>3473.52</v>
      </c>
      <c r="M5182" s="108" t="s">
        <v>17432</v>
      </c>
      <c r="N5182" s="110">
        <v>-4697.7973000000002</v>
      </c>
      <c r="O5182" s="110">
        <v>0</v>
      </c>
      <c r="P5182" s="68">
        <f t="shared" si="160"/>
        <v>347352</v>
      </c>
      <c r="Q5182" s="68">
        <f t="shared" si="161"/>
        <v>3473.52</v>
      </c>
    </row>
    <row r="5183" spans="1:17" ht="30" x14ac:dyDescent="0.25">
      <c r="A5183" s="108" t="s">
        <v>17926</v>
      </c>
      <c r="B5183" s="108" t="s">
        <v>17927</v>
      </c>
      <c r="C5183" s="108" t="s">
        <v>17928</v>
      </c>
      <c r="D5183" s="108" t="s">
        <v>14043</v>
      </c>
      <c r="E5183" s="108" t="s">
        <v>14044</v>
      </c>
      <c r="F5183" s="108" t="s">
        <v>14360</v>
      </c>
      <c r="G5183" s="108" t="s">
        <v>14361</v>
      </c>
      <c r="H5183" s="109">
        <v>95</v>
      </c>
      <c r="I5183" s="109">
        <v>0</v>
      </c>
      <c r="J5183" s="110">
        <v>339032</v>
      </c>
      <c r="K5183" s="110">
        <v>0</v>
      </c>
      <c r="L5183" s="109">
        <v>3568.76</v>
      </c>
      <c r="M5183" s="108" t="s">
        <v>17432</v>
      </c>
      <c r="N5183" s="110">
        <v>-4585.2753000000002</v>
      </c>
      <c r="O5183" s="110">
        <v>0</v>
      </c>
      <c r="P5183" s="68">
        <f t="shared" si="160"/>
        <v>339032</v>
      </c>
      <c r="Q5183" s="68">
        <f t="shared" si="161"/>
        <v>3568.757894736842</v>
      </c>
    </row>
    <row r="5184" spans="1:17" ht="30" x14ac:dyDescent="0.25">
      <c r="A5184" s="108" t="s">
        <v>17926</v>
      </c>
      <c r="B5184" s="108" t="s">
        <v>17927</v>
      </c>
      <c r="C5184" s="108" t="s">
        <v>17928</v>
      </c>
      <c r="D5184" s="108" t="s">
        <v>14043</v>
      </c>
      <c r="E5184" s="108" t="s">
        <v>14044</v>
      </c>
      <c r="F5184" s="108" t="s">
        <v>14362</v>
      </c>
      <c r="G5184" s="108" t="s">
        <v>14363</v>
      </c>
      <c r="H5184" s="109">
        <v>6</v>
      </c>
      <c r="I5184" s="109">
        <v>0</v>
      </c>
      <c r="J5184" s="110">
        <v>14026</v>
      </c>
      <c r="K5184" s="110">
        <v>0</v>
      </c>
      <c r="L5184" s="109">
        <v>2337.67</v>
      </c>
      <c r="M5184" s="108" t="s">
        <v>17432</v>
      </c>
      <c r="N5184" s="110">
        <v>-189.6926</v>
      </c>
      <c r="O5184" s="110">
        <v>0</v>
      </c>
      <c r="P5184" s="68">
        <f t="shared" si="160"/>
        <v>14026</v>
      </c>
      <c r="Q5184" s="68">
        <f t="shared" si="161"/>
        <v>2337.6666666666665</v>
      </c>
    </row>
    <row r="5185" spans="1:17" ht="30" x14ac:dyDescent="0.25">
      <c r="A5185" s="108" t="s">
        <v>17926</v>
      </c>
      <c r="B5185" s="108" t="s">
        <v>17927</v>
      </c>
      <c r="C5185" s="108" t="s">
        <v>17928</v>
      </c>
      <c r="D5185" s="108" t="s">
        <v>14043</v>
      </c>
      <c r="E5185" s="108" t="s">
        <v>14044</v>
      </c>
      <c r="F5185" s="108" t="s">
        <v>14364</v>
      </c>
      <c r="G5185" s="108" t="s">
        <v>14365</v>
      </c>
      <c r="H5185" s="109">
        <v>134</v>
      </c>
      <c r="I5185" s="109">
        <v>0</v>
      </c>
      <c r="J5185" s="110">
        <v>465199</v>
      </c>
      <c r="K5185" s="110">
        <v>0</v>
      </c>
      <c r="L5185" s="109">
        <v>3471.63</v>
      </c>
      <c r="M5185" s="108" t="s">
        <v>17432</v>
      </c>
      <c r="N5185" s="110">
        <v>-6291.6228000000001</v>
      </c>
      <c r="O5185" s="110">
        <v>0</v>
      </c>
      <c r="P5185" s="68">
        <f t="shared" si="160"/>
        <v>465199</v>
      </c>
      <c r="Q5185" s="68">
        <f t="shared" si="161"/>
        <v>3471.6343283582091</v>
      </c>
    </row>
    <row r="5186" spans="1:17" ht="30" x14ac:dyDescent="0.25">
      <c r="A5186" s="108" t="s">
        <v>17926</v>
      </c>
      <c r="B5186" s="108" t="s">
        <v>17927</v>
      </c>
      <c r="C5186" s="108" t="s">
        <v>17928</v>
      </c>
      <c r="D5186" s="108" t="s">
        <v>14043</v>
      </c>
      <c r="E5186" s="108" t="s">
        <v>14044</v>
      </c>
      <c r="F5186" s="108" t="s">
        <v>14366</v>
      </c>
      <c r="G5186" s="108" t="s">
        <v>14367</v>
      </c>
      <c r="H5186" s="109">
        <v>100</v>
      </c>
      <c r="I5186" s="109">
        <v>0</v>
      </c>
      <c r="J5186" s="110">
        <v>361937</v>
      </c>
      <c r="K5186" s="110">
        <v>0</v>
      </c>
      <c r="L5186" s="109">
        <v>3619.37</v>
      </c>
      <c r="M5186" s="108" t="s">
        <v>17432</v>
      </c>
      <c r="N5186" s="110">
        <v>-4895.0469000000003</v>
      </c>
      <c r="O5186" s="110">
        <v>0</v>
      </c>
      <c r="P5186" s="68">
        <f t="shared" si="160"/>
        <v>361937</v>
      </c>
      <c r="Q5186" s="68">
        <f t="shared" si="161"/>
        <v>3619.37</v>
      </c>
    </row>
    <row r="5187" spans="1:17" ht="30" x14ac:dyDescent="0.25">
      <c r="A5187" s="108" t="s">
        <v>17926</v>
      </c>
      <c r="B5187" s="108" t="s">
        <v>17927</v>
      </c>
      <c r="C5187" s="108" t="s">
        <v>17928</v>
      </c>
      <c r="D5187" s="108" t="s">
        <v>14043</v>
      </c>
      <c r="E5187" s="108" t="s">
        <v>14044</v>
      </c>
      <c r="F5187" s="108" t="s">
        <v>14602</v>
      </c>
      <c r="G5187" s="108" t="s">
        <v>14603</v>
      </c>
      <c r="H5187" s="109">
        <v>54</v>
      </c>
      <c r="I5187" s="109">
        <v>0</v>
      </c>
      <c r="J5187" s="110">
        <v>132589</v>
      </c>
      <c r="K5187" s="110">
        <v>0</v>
      </c>
      <c r="L5187" s="109">
        <v>2455.35</v>
      </c>
      <c r="M5187" s="108" t="s">
        <v>17432</v>
      </c>
      <c r="N5187" s="110">
        <v>-1793.2056</v>
      </c>
      <c r="O5187" s="110">
        <v>0</v>
      </c>
      <c r="P5187" s="68">
        <f t="shared" si="160"/>
        <v>132589</v>
      </c>
      <c r="Q5187" s="68">
        <f t="shared" si="161"/>
        <v>2455.3518518518517</v>
      </c>
    </row>
    <row r="5188" spans="1:17" ht="30" x14ac:dyDescent="0.25">
      <c r="A5188" s="108" t="s">
        <v>17926</v>
      </c>
      <c r="B5188" s="108" t="s">
        <v>17927</v>
      </c>
      <c r="C5188" s="108" t="s">
        <v>17928</v>
      </c>
      <c r="D5188" s="108" t="s">
        <v>14043</v>
      </c>
      <c r="E5188" s="108" t="s">
        <v>14044</v>
      </c>
      <c r="F5188" s="108" t="s">
        <v>14368</v>
      </c>
      <c r="G5188" s="108" t="s">
        <v>14369</v>
      </c>
      <c r="H5188" s="109">
        <v>150</v>
      </c>
      <c r="I5188" s="109">
        <v>0</v>
      </c>
      <c r="J5188" s="110">
        <v>470949</v>
      </c>
      <c r="K5188" s="110">
        <v>0</v>
      </c>
      <c r="L5188" s="109">
        <v>3139.66</v>
      </c>
      <c r="M5188" s="108" t="s">
        <v>17432</v>
      </c>
      <c r="N5188" s="110">
        <v>-6369.3944000000001</v>
      </c>
      <c r="O5188" s="110">
        <v>0</v>
      </c>
      <c r="P5188" s="68">
        <f t="shared" ref="P5188:P5251" si="162">J5188-K5188</f>
        <v>470949</v>
      </c>
      <c r="Q5188" s="68">
        <f t="shared" ref="Q5188:Q5251" si="163">P5188/H5188</f>
        <v>3139.66</v>
      </c>
    </row>
    <row r="5189" spans="1:17" ht="30" x14ac:dyDescent="0.25">
      <c r="A5189" s="108" t="s">
        <v>17926</v>
      </c>
      <c r="B5189" s="108" t="s">
        <v>17927</v>
      </c>
      <c r="C5189" s="108" t="s">
        <v>17928</v>
      </c>
      <c r="D5189" s="108" t="s">
        <v>14043</v>
      </c>
      <c r="E5189" s="108" t="s">
        <v>14044</v>
      </c>
      <c r="F5189" s="108" t="s">
        <v>14370</v>
      </c>
      <c r="G5189" s="108" t="s">
        <v>14371</v>
      </c>
      <c r="H5189" s="109">
        <v>260</v>
      </c>
      <c r="I5189" s="109">
        <v>0</v>
      </c>
      <c r="J5189" s="110">
        <v>842658</v>
      </c>
      <c r="K5189" s="110">
        <v>0</v>
      </c>
      <c r="L5189" s="109">
        <v>3240.99</v>
      </c>
      <c r="M5189" s="108" t="s">
        <v>17432</v>
      </c>
      <c r="N5189" s="110">
        <v>-11396.600700000001</v>
      </c>
      <c r="O5189" s="110">
        <v>0</v>
      </c>
      <c r="P5189" s="68">
        <f t="shared" si="162"/>
        <v>842658</v>
      </c>
      <c r="Q5189" s="68">
        <f t="shared" si="163"/>
        <v>3240.9923076923078</v>
      </c>
    </row>
    <row r="5190" spans="1:17" ht="30" x14ac:dyDescent="0.25">
      <c r="A5190" s="108" t="s">
        <v>17926</v>
      </c>
      <c r="B5190" s="108" t="s">
        <v>17927</v>
      </c>
      <c r="C5190" s="108" t="s">
        <v>17928</v>
      </c>
      <c r="D5190" s="108" t="s">
        <v>14043</v>
      </c>
      <c r="E5190" s="108" t="s">
        <v>14044</v>
      </c>
      <c r="F5190" s="108" t="s">
        <v>14372</v>
      </c>
      <c r="G5190" s="108" t="s">
        <v>14373</v>
      </c>
      <c r="H5190" s="109">
        <v>150</v>
      </c>
      <c r="I5190" s="109">
        <v>0</v>
      </c>
      <c r="J5190" s="110">
        <v>510784</v>
      </c>
      <c r="K5190" s="110">
        <v>0</v>
      </c>
      <c r="L5190" s="109">
        <v>3405.23</v>
      </c>
      <c r="M5190" s="108" t="s">
        <v>17432</v>
      </c>
      <c r="N5190" s="110">
        <v>-6908.1494000000002</v>
      </c>
      <c r="O5190" s="110">
        <v>0</v>
      </c>
      <c r="P5190" s="68">
        <f t="shared" si="162"/>
        <v>510784</v>
      </c>
      <c r="Q5190" s="68">
        <f t="shared" si="163"/>
        <v>3405.2266666666665</v>
      </c>
    </row>
    <row r="5191" spans="1:17" ht="30" x14ac:dyDescent="0.25">
      <c r="A5191" s="108" t="s">
        <v>17926</v>
      </c>
      <c r="B5191" s="108" t="s">
        <v>17927</v>
      </c>
      <c r="C5191" s="108" t="s">
        <v>17928</v>
      </c>
      <c r="D5191" s="108" t="s">
        <v>14043</v>
      </c>
      <c r="E5191" s="108" t="s">
        <v>14044</v>
      </c>
      <c r="F5191" s="108" t="s">
        <v>14374</v>
      </c>
      <c r="G5191" s="108" t="s">
        <v>14375</v>
      </c>
      <c r="H5191" s="109">
        <v>200</v>
      </c>
      <c r="I5191" s="109">
        <v>0</v>
      </c>
      <c r="J5191" s="110">
        <v>693720</v>
      </c>
      <c r="K5191" s="110">
        <v>0</v>
      </c>
      <c r="L5191" s="109">
        <v>3468.6</v>
      </c>
      <c r="M5191" s="108" t="s">
        <v>17432</v>
      </c>
      <c r="N5191" s="110">
        <v>-9382.2855</v>
      </c>
      <c r="O5191" s="110">
        <v>0</v>
      </c>
      <c r="P5191" s="68">
        <f t="shared" si="162"/>
        <v>693720</v>
      </c>
      <c r="Q5191" s="68">
        <f t="shared" si="163"/>
        <v>3468.6</v>
      </c>
    </row>
    <row r="5192" spans="1:17" ht="30" x14ac:dyDescent="0.25">
      <c r="A5192" s="108" t="s">
        <v>17926</v>
      </c>
      <c r="B5192" s="108" t="s">
        <v>17927</v>
      </c>
      <c r="C5192" s="108" t="s">
        <v>17928</v>
      </c>
      <c r="D5192" s="108" t="s">
        <v>14043</v>
      </c>
      <c r="E5192" s="108" t="s">
        <v>14044</v>
      </c>
      <c r="F5192" s="108" t="s">
        <v>14376</v>
      </c>
      <c r="G5192" s="108" t="s">
        <v>14377</v>
      </c>
      <c r="H5192" s="109">
        <v>118</v>
      </c>
      <c r="I5192" s="109">
        <v>0</v>
      </c>
      <c r="J5192" s="110">
        <v>422768</v>
      </c>
      <c r="K5192" s="110">
        <v>0</v>
      </c>
      <c r="L5192" s="109">
        <v>3582.78</v>
      </c>
      <c r="M5192" s="108" t="s">
        <v>17432</v>
      </c>
      <c r="N5192" s="110">
        <v>-5717.7671</v>
      </c>
      <c r="O5192" s="110">
        <v>0</v>
      </c>
      <c r="P5192" s="68">
        <f t="shared" si="162"/>
        <v>422768</v>
      </c>
      <c r="Q5192" s="68">
        <f t="shared" si="163"/>
        <v>3582.7796610169494</v>
      </c>
    </row>
    <row r="5193" spans="1:17" ht="30" x14ac:dyDescent="0.25">
      <c r="A5193" s="108" t="s">
        <v>17926</v>
      </c>
      <c r="B5193" s="108" t="s">
        <v>17927</v>
      </c>
      <c r="C5193" s="108" t="s">
        <v>17928</v>
      </c>
      <c r="D5193" s="108" t="s">
        <v>14043</v>
      </c>
      <c r="E5193" s="108" t="s">
        <v>14044</v>
      </c>
      <c r="F5193" s="108" t="s">
        <v>14378</v>
      </c>
      <c r="G5193" s="108" t="s">
        <v>14379</v>
      </c>
      <c r="H5193" s="109">
        <v>148</v>
      </c>
      <c r="I5193" s="109">
        <v>0</v>
      </c>
      <c r="J5193" s="110">
        <v>474558</v>
      </c>
      <c r="K5193" s="110">
        <v>0</v>
      </c>
      <c r="L5193" s="109">
        <v>3206.47</v>
      </c>
      <c r="M5193" s="108" t="s">
        <v>17432</v>
      </c>
      <c r="N5193" s="110">
        <v>-6418.2039000000004</v>
      </c>
      <c r="O5193" s="110">
        <v>0</v>
      </c>
      <c r="P5193" s="68">
        <f t="shared" si="162"/>
        <v>474558</v>
      </c>
      <c r="Q5193" s="68">
        <f t="shared" si="163"/>
        <v>3206.4729729729729</v>
      </c>
    </row>
    <row r="5194" spans="1:17" ht="30" x14ac:dyDescent="0.25">
      <c r="A5194" s="108" t="s">
        <v>17926</v>
      </c>
      <c r="B5194" s="108" t="s">
        <v>17927</v>
      </c>
      <c r="C5194" s="108" t="s">
        <v>17928</v>
      </c>
      <c r="D5194" s="108" t="s">
        <v>14043</v>
      </c>
      <c r="E5194" s="108" t="s">
        <v>14044</v>
      </c>
      <c r="F5194" s="108" t="s">
        <v>14380</v>
      </c>
      <c r="G5194" s="108" t="s">
        <v>14381</v>
      </c>
      <c r="H5194" s="109">
        <v>100</v>
      </c>
      <c r="I5194" s="109">
        <v>0</v>
      </c>
      <c r="J5194" s="110">
        <v>348813</v>
      </c>
      <c r="K5194" s="110">
        <v>0</v>
      </c>
      <c r="L5194" s="109">
        <v>3488.13</v>
      </c>
      <c r="M5194" s="108" t="s">
        <v>17432</v>
      </c>
      <c r="N5194" s="110">
        <v>-4717.5544</v>
      </c>
      <c r="O5194" s="110">
        <v>0</v>
      </c>
      <c r="P5194" s="68">
        <f t="shared" si="162"/>
        <v>348813</v>
      </c>
      <c r="Q5194" s="68">
        <f t="shared" si="163"/>
        <v>3488.13</v>
      </c>
    </row>
    <row r="5195" spans="1:17" ht="30" x14ac:dyDescent="0.25">
      <c r="A5195" s="108" t="s">
        <v>17926</v>
      </c>
      <c r="B5195" s="108" t="s">
        <v>17927</v>
      </c>
      <c r="C5195" s="108" t="s">
        <v>17928</v>
      </c>
      <c r="D5195" s="108" t="s">
        <v>14043</v>
      </c>
      <c r="E5195" s="108" t="s">
        <v>14044</v>
      </c>
      <c r="F5195" s="108" t="s">
        <v>14382</v>
      </c>
      <c r="G5195" s="108" t="s">
        <v>14383</v>
      </c>
      <c r="H5195" s="109">
        <v>73</v>
      </c>
      <c r="I5195" s="109">
        <v>0</v>
      </c>
      <c r="J5195" s="110">
        <v>254443</v>
      </c>
      <c r="K5195" s="110">
        <v>0</v>
      </c>
      <c r="L5195" s="109">
        <v>3485.52</v>
      </c>
      <c r="M5195" s="108" t="s">
        <v>17432</v>
      </c>
      <c r="N5195" s="110">
        <v>-3441.2386000000001</v>
      </c>
      <c r="O5195" s="110">
        <v>0</v>
      </c>
      <c r="P5195" s="68">
        <f t="shared" si="162"/>
        <v>254443</v>
      </c>
      <c r="Q5195" s="68">
        <f t="shared" si="163"/>
        <v>3485.5205479452056</v>
      </c>
    </row>
    <row r="5196" spans="1:17" ht="30" x14ac:dyDescent="0.25">
      <c r="A5196" s="108" t="s">
        <v>17926</v>
      </c>
      <c r="B5196" s="108" t="s">
        <v>17927</v>
      </c>
      <c r="C5196" s="108" t="s">
        <v>17928</v>
      </c>
      <c r="D5196" s="108" t="s">
        <v>14043</v>
      </c>
      <c r="E5196" s="108" t="s">
        <v>14044</v>
      </c>
      <c r="F5196" s="108" t="s">
        <v>14384</v>
      </c>
      <c r="G5196" s="108" t="s">
        <v>14385</v>
      </c>
      <c r="H5196" s="109">
        <v>140</v>
      </c>
      <c r="I5196" s="109">
        <v>0</v>
      </c>
      <c r="J5196" s="110">
        <v>491001</v>
      </c>
      <c r="K5196" s="110">
        <v>0</v>
      </c>
      <c r="L5196" s="109">
        <v>3507.15</v>
      </c>
      <c r="M5196" s="108" t="s">
        <v>17432</v>
      </c>
      <c r="N5196" s="110">
        <v>-6640.5816999999997</v>
      </c>
      <c r="O5196" s="110">
        <v>0</v>
      </c>
      <c r="P5196" s="68">
        <f t="shared" si="162"/>
        <v>491001</v>
      </c>
      <c r="Q5196" s="68">
        <f t="shared" si="163"/>
        <v>3507.15</v>
      </c>
    </row>
    <row r="5197" spans="1:17" ht="30" x14ac:dyDescent="0.25">
      <c r="A5197" s="108" t="s">
        <v>17926</v>
      </c>
      <c r="B5197" s="108" t="s">
        <v>17927</v>
      </c>
      <c r="C5197" s="108" t="s">
        <v>17928</v>
      </c>
      <c r="D5197" s="108" t="s">
        <v>14043</v>
      </c>
      <c r="E5197" s="108" t="s">
        <v>14044</v>
      </c>
      <c r="F5197" s="108" t="s">
        <v>14386</v>
      </c>
      <c r="G5197" s="108" t="s">
        <v>14387</v>
      </c>
      <c r="H5197" s="109">
        <v>144</v>
      </c>
      <c r="I5197" s="109">
        <v>0</v>
      </c>
      <c r="J5197" s="110">
        <v>455662</v>
      </c>
      <c r="K5197" s="110">
        <v>0</v>
      </c>
      <c r="L5197" s="109">
        <v>3164.32</v>
      </c>
      <c r="M5197" s="108" t="s">
        <v>17432</v>
      </c>
      <c r="N5197" s="110">
        <v>-6162.6477999999997</v>
      </c>
      <c r="O5197" s="110">
        <v>0</v>
      </c>
      <c r="P5197" s="68">
        <f t="shared" si="162"/>
        <v>455662</v>
      </c>
      <c r="Q5197" s="68">
        <f t="shared" si="163"/>
        <v>3164.3194444444443</v>
      </c>
    </row>
    <row r="5198" spans="1:17" ht="30" x14ac:dyDescent="0.25">
      <c r="A5198" s="108" t="s">
        <v>17926</v>
      </c>
      <c r="B5198" s="108" t="s">
        <v>17927</v>
      </c>
      <c r="C5198" s="108" t="s">
        <v>17928</v>
      </c>
      <c r="D5198" s="108" t="s">
        <v>14043</v>
      </c>
      <c r="E5198" s="108" t="s">
        <v>14044</v>
      </c>
      <c r="F5198" s="108" t="s">
        <v>14388</v>
      </c>
      <c r="G5198" s="108" t="s">
        <v>14389</v>
      </c>
      <c r="H5198" s="109">
        <v>62</v>
      </c>
      <c r="I5198" s="109">
        <v>0</v>
      </c>
      <c r="J5198" s="110">
        <v>228577</v>
      </c>
      <c r="K5198" s="110">
        <v>0</v>
      </c>
      <c r="L5198" s="109">
        <v>3686.73</v>
      </c>
      <c r="M5198" s="108" t="s">
        <v>17432</v>
      </c>
      <c r="N5198" s="110">
        <v>-3091.4041999999999</v>
      </c>
      <c r="O5198" s="110">
        <v>0</v>
      </c>
      <c r="P5198" s="68">
        <f t="shared" si="162"/>
        <v>228577</v>
      </c>
      <c r="Q5198" s="68">
        <f t="shared" si="163"/>
        <v>3686.7258064516127</v>
      </c>
    </row>
    <row r="5199" spans="1:17" ht="30" x14ac:dyDescent="0.25">
      <c r="A5199" s="108" t="s">
        <v>17926</v>
      </c>
      <c r="B5199" s="108" t="s">
        <v>17927</v>
      </c>
      <c r="C5199" s="108" t="s">
        <v>17928</v>
      </c>
      <c r="D5199" s="108" t="s">
        <v>14043</v>
      </c>
      <c r="E5199" s="108" t="s">
        <v>14044</v>
      </c>
      <c r="F5199" s="108" t="s">
        <v>14604</v>
      </c>
      <c r="G5199" s="108" t="s">
        <v>14605</v>
      </c>
      <c r="H5199" s="109">
        <v>24</v>
      </c>
      <c r="I5199" s="109">
        <v>0</v>
      </c>
      <c r="J5199" s="110">
        <v>60082</v>
      </c>
      <c r="K5199" s="110">
        <v>0</v>
      </c>
      <c r="L5199" s="109">
        <v>2503.42</v>
      </c>
      <c r="M5199" s="108" t="s">
        <v>17432</v>
      </c>
      <c r="N5199" s="110">
        <v>-812.58360000000005</v>
      </c>
      <c r="O5199" s="110">
        <v>0</v>
      </c>
      <c r="P5199" s="68">
        <f t="shared" si="162"/>
        <v>60082</v>
      </c>
      <c r="Q5199" s="68">
        <f t="shared" si="163"/>
        <v>2503.4166666666665</v>
      </c>
    </row>
    <row r="5200" spans="1:17" ht="30" x14ac:dyDescent="0.25">
      <c r="A5200" s="108" t="s">
        <v>17926</v>
      </c>
      <c r="B5200" s="108" t="s">
        <v>17927</v>
      </c>
      <c r="C5200" s="108" t="s">
        <v>17928</v>
      </c>
      <c r="D5200" s="108" t="s">
        <v>14043</v>
      </c>
      <c r="E5200" s="108" t="s">
        <v>14044</v>
      </c>
      <c r="F5200" s="108" t="s">
        <v>14390</v>
      </c>
      <c r="G5200" s="108" t="s">
        <v>14391</v>
      </c>
      <c r="H5200" s="109">
        <v>160</v>
      </c>
      <c r="I5200" s="109">
        <v>0</v>
      </c>
      <c r="J5200" s="110">
        <v>523050</v>
      </c>
      <c r="K5200" s="110">
        <v>0</v>
      </c>
      <c r="L5200" s="109">
        <v>3269.06</v>
      </c>
      <c r="M5200" s="108" t="s">
        <v>17432</v>
      </c>
      <c r="N5200" s="110">
        <v>-7074.0401000000002</v>
      </c>
      <c r="O5200" s="110">
        <v>0</v>
      </c>
      <c r="P5200" s="68">
        <f t="shared" si="162"/>
        <v>523050</v>
      </c>
      <c r="Q5200" s="68">
        <f t="shared" si="163"/>
        <v>3269.0625</v>
      </c>
    </row>
    <row r="5201" spans="1:17" ht="30" x14ac:dyDescent="0.25">
      <c r="A5201" s="108" t="s">
        <v>17926</v>
      </c>
      <c r="B5201" s="108" t="s">
        <v>17927</v>
      </c>
      <c r="C5201" s="108" t="s">
        <v>17928</v>
      </c>
      <c r="D5201" s="108" t="s">
        <v>14043</v>
      </c>
      <c r="E5201" s="108" t="s">
        <v>14044</v>
      </c>
      <c r="F5201" s="108" t="s">
        <v>14392</v>
      </c>
      <c r="G5201" s="108" t="s">
        <v>14393</v>
      </c>
      <c r="H5201" s="109">
        <v>156</v>
      </c>
      <c r="I5201" s="109">
        <v>0</v>
      </c>
      <c r="J5201" s="110">
        <v>501528</v>
      </c>
      <c r="K5201" s="110">
        <v>0</v>
      </c>
      <c r="L5201" s="109">
        <v>3214.92</v>
      </c>
      <c r="M5201" s="108" t="s">
        <v>17432</v>
      </c>
      <c r="N5201" s="110">
        <v>-6782.9637000000002</v>
      </c>
      <c r="O5201" s="110">
        <v>0</v>
      </c>
      <c r="P5201" s="68">
        <f t="shared" si="162"/>
        <v>501528</v>
      </c>
      <c r="Q5201" s="68">
        <f t="shared" si="163"/>
        <v>3214.9230769230771</v>
      </c>
    </row>
    <row r="5202" spans="1:17" ht="30" x14ac:dyDescent="0.25">
      <c r="A5202" s="108" t="s">
        <v>17926</v>
      </c>
      <c r="B5202" s="108" t="s">
        <v>17927</v>
      </c>
      <c r="C5202" s="108" t="s">
        <v>17928</v>
      </c>
      <c r="D5202" s="108" t="s">
        <v>14043</v>
      </c>
      <c r="E5202" s="108" t="s">
        <v>14044</v>
      </c>
      <c r="F5202" s="108" t="s">
        <v>14394</v>
      </c>
      <c r="G5202" s="108" t="s">
        <v>14395</v>
      </c>
      <c r="H5202" s="109">
        <v>64</v>
      </c>
      <c r="I5202" s="109">
        <v>0</v>
      </c>
      <c r="J5202" s="110">
        <v>217219</v>
      </c>
      <c r="K5202" s="110">
        <v>0</v>
      </c>
      <c r="L5202" s="109">
        <v>3394.05</v>
      </c>
      <c r="M5202" s="108" t="s">
        <v>17432</v>
      </c>
      <c r="N5202" s="110">
        <v>-2937.8049000000001</v>
      </c>
      <c r="O5202" s="110">
        <v>0</v>
      </c>
      <c r="P5202" s="68">
        <f t="shared" si="162"/>
        <v>217219</v>
      </c>
      <c r="Q5202" s="68">
        <f t="shared" si="163"/>
        <v>3394.046875</v>
      </c>
    </row>
    <row r="5203" spans="1:17" ht="30" x14ac:dyDescent="0.25">
      <c r="A5203" s="108" t="s">
        <v>17926</v>
      </c>
      <c r="B5203" s="108" t="s">
        <v>17927</v>
      </c>
      <c r="C5203" s="108" t="s">
        <v>17928</v>
      </c>
      <c r="D5203" s="108" t="s">
        <v>14043</v>
      </c>
      <c r="E5203" s="108" t="s">
        <v>14044</v>
      </c>
      <c r="F5203" s="108" t="s">
        <v>14396</v>
      </c>
      <c r="G5203" s="108" t="s">
        <v>14397</v>
      </c>
      <c r="H5203" s="109">
        <v>55</v>
      </c>
      <c r="I5203" s="109">
        <v>0</v>
      </c>
      <c r="J5203" s="110">
        <v>188403</v>
      </c>
      <c r="K5203" s="110">
        <v>0</v>
      </c>
      <c r="L5203" s="109">
        <v>3425.51</v>
      </c>
      <c r="M5203" s="108" t="s">
        <v>17432</v>
      </c>
      <c r="N5203" s="110">
        <v>-2548.08</v>
      </c>
      <c r="O5203" s="110">
        <v>0</v>
      </c>
      <c r="P5203" s="68">
        <f t="shared" si="162"/>
        <v>188403</v>
      </c>
      <c r="Q5203" s="68">
        <f t="shared" si="163"/>
        <v>3425.5090909090909</v>
      </c>
    </row>
    <row r="5204" spans="1:17" ht="30" x14ac:dyDescent="0.25">
      <c r="A5204" s="108" t="s">
        <v>17926</v>
      </c>
      <c r="B5204" s="108" t="s">
        <v>17927</v>
      </c>
      <c r="C5204" s="108" t="s">
        <v>17928</v>
      </c>
      <c r="D5204" s="108" t="s">
        <v>14043</v>
      </c>
      <c r="E5204" s="108" t="s">
        <v>14044</v>
      </c>
      <c r="F5204" s="108" t="s">
        <v>14398</v>
      </c>
      <c r="G5204" s="108" t="s">
        <v>14399</v>
      </c>
      <c r="H5204" s="109">
        <v>54</v>
      </c>
      <c r="I5204" s="109">
        <v>0</v>
      </c>
      <c r="J5204" s="110">
        <v>157641</v>
      </c>
      <c r="K5204" s="110">
        <v>0</v>
      </c>
      <c r="L5204" s="109">
        <v>2919.28</v>
      </c>
      <c r="M5204" s="108" t="s">
        <v>17432</v>
      </c>
      <c r="N5204" s="110">
        <v>-2132.0342999999998</v>
      </c>
      <c r="O5204" s="110">
        <v>0</v>
      </c>
      <c r="P5204" s="68">
        <f t="shared" si="162"/>
        <v>157641</v>
      </c>
      <c r="Q5204" s="68">
        <f t="shared" si="163"/>
        <v>2919.2777777777778</v>
      </c>
    </row>
    <row r="5205" spans="1:17" ht="30" x14ac:dyDescent="0.25">
      <c r="A5205" s="108" t="s">
        <v>17926</v>
      </c>
      <c r="B5205" s="108" t="s">
        <v>17927</v>
      </c>
      <c r="C5205" s="108" t="s">
        <v>17928</v>
      </c>
      <c r="D5205" s="108" t="s">
        <v>14043</v>
      </c>
      <c r="E5205" s="108" t="s">
        <v>14044</v>
      </c>
      <c r="F5205" s="108" t="s">
        <v>14400</v>
      </c>
      <c r="G5205" s="108" t="s">
        <v>14401</v>
      </c>
      <c r="H5205" s="109">
        <v>476</v>
      </c>
      <c r="I5205" s="109">
        <v>0</v>
      </c>
      <c r="J5205" s="110">
        <v>1424683</v>
      </c>
      <c r="K5205" s="110">
        <v>0</v>
      </c>
      <c r="L5205" s="109">
        <v>2993.03</v>
      </c>
      <c r="M5205" s="108" t="s">
        <v>17432</v>
      </c>
      <c r="N5205" s="110">
        <v>-19268.252799999998</v>
      </c>
      <c r="O5205" s="110">
        <v>0</v>
      </c>
      <c r="P5205" s="68">
        <f t="shared" si="162"/>
        <v>1424683</v>
      </c>
      <c r="Q5205" s="68">
        <f t="shared" si="163"/>
        <v>2993.0315126050418</v>
      </c>
    </row>
    <row r="5206" spans="1:17" ht="30" x14ac:dyDescent="0.25">
      <c r="A5206" s="108" t="s">
        <v>17926</v>
      </c>
      <c r="B5206" s="108" t="s">
        <v>17927</v>
      </c>
      <c r="C5206" s="108" t="s">
        <v>17928</v>
      </c>
      <c r="D5206" s="108" t="s">
        <v>14043</v>
      </c>
      <c r="E5206" s="108" t="s">
        <v>14044</v>
      </c>
      <c r="F5206" s="108" t="s">
        <v>14402</v>
      </c>
      <c r="G5206" s="108" t="s">
        <v>14403</v>
      </c>
      <c r="H5206" s="109">
        <v>300</v>
      </c>
      <c r="I5206" s="109">
        <v>0</v>
      </c>
      <c r="J5206" s="110">
        <v>850424</v>
      </c>
      <c r="K5206" s="110">
        <v>0</v>
      </c>
      <c r="L5206" s="109">
        <v>2834.75</v>
      </c>
      <c r="M5206" s="108" t="s">
        <v>17432</v>
      </c>
      <c r="N5206" s="110">
        <v>-11501.631299999999</v>
      </c>
      <c r="O5206" s="110">
        <v>0</v>
      </c>
      <c r="P5206" s="68">
        <f t="shared" si="162"/>
        <v>850424</v>
      </c>
      <c r="Q5206" s="68">
        <f t="shared" si="163"/>
        <v>2834.7466666666664</v>
      </c>
    </row>
    <row r="5207" spans="1:17" ht="30" x14ac:dyDescent="0.25">
      <c r="A5207" s="108" t="s">
        <v>17926</v>
      </c>
      <c r="B5207" s="108" t="s">
        <v>17927</v>
      </c>
      <c r="C5207" s="108" t="s">
        <v>17928</v>
      </c>
      <c r="D5207" s="108" t="s">
        <v>14043</v>
      </c>
      <c r="E5207" s="108" t="s">
        <v>14044</v>
      </c>
      <c r="F5207" s="108" t="s">
        <v>14404</v>
      </c>
      <c r="G5207" s="108" t="s">
        <v>14403</v>
      </c>
      <c r="H5207" s="109">
        <v>300</v>
      </c>
      <c r="I5207" s="109">
        <v>0</v>
      </c>
      <c r="J5207" s="110">
        <v>1004670</v>
      </c>
      <c r="K5207" s="110">
        <v>0</v>
      </c>
      <c r="L5207" s="109">
        <v>3348.9</v>
      </c>
      <c r="M5207" s="108" t="s">
        <v>17432</v>
      </c>
      <c r="N5207" s="110">
        <v>-13587.7583</v>
      </c>
      <c r="O5207" s="110">
        <v>0</v>
      </c>
      <c r="P5207" s="68">
        <f t="shared" si="162"/>
        <v>1004670</v>
      </c>
      <c r="Q5207" s="68">
        <f t="shared" si="163"/>
        <v>3348.9</v>
      </c>
    </row>
    <row r="5208" spans="1:17" ht="30" x14ac:dyDescent="0.25">
      <c r="A5208" s="108" t="s">
        <v>17926</v>
      </c>
      <c r="B5208" s="108" t="s">
        <v>17927</v>
      </c>
      <c r="C5208" s="108" t="s">
        <v>17928</v>
      </c>
      <c r="D5208" s="108" t="s">
        <v>14043</v>
      </c>
      <c r="E5208" s="108" t="s">
        <v>14044</v>
      </c>
      <c r="F5208" s="108" t="s">
        <v>14405</v>
      </c>
      <c r="G5208" s="108" t="s">
        <v>14406</v>
      </c>
      <c r="H5208" s="109">
        <v>140</v>
      </c>
      <c r="I5208" s="109">
        <v>0</v>
      </c>
      <c r="J5208" s="110">
        <v>467186</v>
      </c>
      <c r="K5208" s="110">
        <v>0</v>
      </c>
      <c r="L5208" s="109">
        <v>3337.04</v>
      </c>
      <c r="M5208" s="108" t="s">
        <v>17432</v>
      </c>
      <c r="N5208" s="110">
        <v>-6318.5025999999998</v>
      </c>
      <c r="O5208" s="110">
        <v>0</v>
      </c>
      <c r="P5208" s="68">
        <f t="shared" si="162"/>
        <v>467186</v>
      </c>
      <c r="Q5208" s="68">
        <f t="shared" si="163"/>
        <v>3337.042857142857</v>
      </c>
    </row>
    <row r="5209" spans="1:17" ht="30" x14ac:dyDescent="0.25">
      <c r="A5209" s="108" t="s">
        <v>17926</v>
      </c>
      <c r="B5209" s="108" t="s">
        <v>17927</v>
      </c>
      <c r="C5209" s="108" t="s">
        <v>17928</v>
      </c>
      <c r="D5209" s="108" t="s">
        <v>14043</v>
      </c>
      <c r="E5209" s="108" t="s">
        <v>14044</v>
      </c>
      <c r="F5209" s="108" t="s">
        <v>14407</v>
      </c>
      <c r="G5209" s="108" t="s">
        <v>14408</v>
      </c>
      <c r="H5209" s="109">
        <v>142</v>
      </c>
      <c r="I5209" s="109">
        <v>0</v>
      </c>
      <c r="J5209" s="110">
        <v>470171</v>
      </c>
      <c r="K5209" s="110">
        <v>0</v>
      </c>
      <c r="L5209" s="109">
        <v>3311.06</v>
      </c>
      <c r="M5209" s="108" t="s">
        <v>17432</v>
      </c>
      <c r="N5209" s="110">
        <v>-6358.8670000000002</v>
      </c>
      <c r="O5209" s="110">
        <v>0</v>
      </c>
      <c r="P5209" s="68">
        <f t="shared" si="162"/>
        <v>470171</v>
      </c>
      <c r="Q5209" s="68">
        <f t="shared" si="163"/>
        <v>3311.0633802816901</v>
      </c>
    </row>
    <row r="5210" spans="1:17" ht="30" x14ac:dyDescent="0.25">
      <c r="A5210" s="108" t="s">
        <v>17926</v>
      </c>
      <c r="B5210" s="108" t="s">
        <v>17927</v>
      </c>
      <c r="C5210" s="108" t="s">
        <v>17928</v>
      </c>
      <c r="D5210" s="108" t="s">
        <v>14043</v>
      </c>
      <c r="E5210" s="108" t="s">
        <v>14044</v>
      </c>
      <c r="F5210" s="108" t="s">
        <v>14409</v>
      </c>
      <c r="G5210" s="108" t="s">
        <v>14410</v>
      </c>
      <c r="H5210" s="109">
        <v>200</v>
      </c>
      <c r="I5210" s="109">
        <v>0</v>
      </c>
      <c r="J5210" s="110">
        <v>656419</v>
      </c>
      <c r="K5210" s="110">
        <v>0</v>
      </c>
      <c r="L5210" s="109">
        <v>3282.1</v>
      </c>
      <c r="M5210" s="108" t="s">
        <v>17432</v>
      </c>
      <c r="N5210" s="110">
        <v>-8877.8035</v>
      </c>
      <c r="O5210" s="110">
        <v>0</v>
      </c>
      <c r="P5210" s="68">
        <f t="shared" si="162"/>
        <v>656419</v>
      </c>
      <c r="Q5210" s="68">
        <f t="shared" si="163"/>
        <v>3282.0949999999998</v>
      </c>
    </row>
    <row r="5211" spans="1:17" ht="30" x14ac:dyDescent="0.25">
      <c r="A5211" s="108" t="s">
        <v>17926</v>
      </c>
      <c r="B5211" s="108" t="s">
        <v>17927</v>
      </c>
      <c r="C5211" s="108" t="s">
        <v>17928</v>
      </c>
      <c r="D5211" s="108" t="s">
        <v>14043</v>
      </c>
      <c r="E5211" s="108" t="s">
        <v>14044</v>
      </c>
      <c r="F5211" s="108" t="s">
        <v>14411</v>
      </c>
      <c r="G5211" s="108" t="s">
        <v>14412</v>
      </c>
      <c r="H5211" s="109">
        <v>268</v>
      </c>
      <c r="I5211" s="109">
        <v>0</v>
      </c>
      <c r="J5211" s="110">
        <v>962793</v>
      </c>
      <c r="K5211" s="110">
        <v>0</v>
      </c>
      <c r="L5211" s="109">
        <v>3592.51</v>
      </c>
      <c r="M5211" s="108" t="s">
        <v>17432</v>
      </c>
      <c r="N5211" s="110">
        <v>-13021.387500000001</v>
      </c>
      <c r="O5211" s="110">
        <v>0</v>
      </c>
      <c r="P5211" s="68">
        <f t="shared" si="162"/>
        <v>962793</v>
      </c>
      <c r="Q5211" s="68">
        <f t="shared" si="163"/>
        <v>3592.5111940298507</v>
      </c>
    </row>
    <row r="5212" spans="1:17" ht="30" x14ac:dyDescent="0.25">
      <c r="A5212" s="108" t="s">
        <v>17926</v>
      </c>
      <c r="B5212" s="108" t="s">
        <v>17927</v>
      </c>
      <c r="C5212" s="108" t="s">
        <v>17928</v>
      </c>
      <c r="D5212" s="108" t="s">
        <v>14043</v>
      </c>
      <c r="E5212" s="108" t="s">
        <v>14044</v>
      </c>
      <c r="F5212" s="108" t="s">
        <v>14413</v>
      </c>
      <c r="G5212" s="108" t="s">
        <v>14414</v>
      </c>
      <c r="H5212" s="109">
        <v>252</v>
      </c>
      <c r="I5212" s="109">
        <v>0</v>
      </c>
      <c r="J5212" s="110">
        <v>835385</v>
      </c>
      <c r="K5212" s="110">
        <v>0</v>
      </c>
      <c r="L5212" s="109">
        <v>3315.02</v>
      </c>
      <c r="M5212" s="108" t="s">
        <v>17432</v>
      </c>
      <c r="N5212" s="110">
        <v>-11298.245199999999</v>
      </c>
      <c r="O5212" s="110">
        <v>0</v>
      </c>
      <c r="P5212" s="68">
        <f t="shared" si="162"/>
        <v>835385</v>
      </c>
      <c r="Q5212" s="68">
        <f t="shared" si="163"/>
        <v>3315.0198412698414</v>
      </c>
    </row>
    <row r="5213" spans="1:17" ht="30" x14ac:dyDescent="0.25">
      <c r="A5213" s="108" t="s">
        <v>17926</v>
      </c>
      <c r="B5213" s="108" t="s">
        <v>17927</v>
      </c>
      <c r="C5213" s="108" t="s">
        <v>17928</v>
      </c>
      <c r="D5213" s="108" t="s">
        <v>14043</v>
      </c>
      <c r="E5213" s="108" t="s">
        <v>14044</v>
      </c>
      <c r="F5213" s="108" t="s">
        <v>14415</v>
      </c>
      <c r="G5213" s="108" t="s">
        <v>14416</v>
      </c>
      <c r="H5213" s="109">
        <v>196</v>
      </c>
      <c r="I5213" s="109">
        <v>78</v>
      </c>
      <c r="J5213" s="110">
        <v>912680</v>
      </c>
      <c r="K5213" s="110">
        <v>259814</v>
      </c>
      <c r="L5213" s="109">
        <v>3330.95</v>
      </c>
      <c r="M5213" s="108" t="s">
        <v>17432</v>
      </c>
      <c r="N5213" s="110">
        <v>-12343.6309</v>
      </c>
      <c r="O5213" s="110">
        <v>0</v>
      </c>
      <c r="P5213" s="68">
        <f t="shared" si="162"/>
        <v>652866</v>
      </c>
      <c r="Q5213" s="68">
        <f t="shared" si="163"/>
        <v>3330.9489795918366</v>
      </c>
    </row>
    <row r="5214" spans="1:17" ht="30" x14ac:dyDescent="0.25">
      <c r="A5214" s="108" t="s">
        <v>17926</v>
      </c>
      <c r="B5214" s="108" t="s">
        <v>17927</v>
      </c>
      <c r="C5214" s="108" t="s">
        <v>17928</v>
      </c>
      <c r="D5214" s="108" t="s">
        <v>14043</v>
      </c>
      <c r="E5214" s="108" t="s">
        <v>14044</v>
      </c>
      <c r="F5214" s="108" t="s">
        <v>14417</v>
      </c>
      <c r="G5214" s="108" t="s">
        <v>14418</v>
      </c>
      <c r="H5214" s="109">
        <v>124</v>
      </c>
      <c r="I5214" s="109">
        <v>0</v>
      </c>
      <c r="J5214" s="110">
        <v>413525</v>
      </c>
      <c r="K5214" s="110">
        <v>0</v>
      </c>
      <c r="L5214" s="109">
        <v>3334.88</v>
      </c>
      <c r="M5214" s="108" t="s">
        <v>17432</v>
      </c>
      <c r="N5214" s="110">
        <v>-5592.7524999999996</v>
      </c>
      <c r="O5214" s="110">
        <v>0</v>
      </c>
      <c r="P5214" s="68">
        <f t="shared" si="162"/>
        <v>413525</v>
      </c>
      <c r="Q5214" s="68">
        <f t="shared" si="163"/>
        <v>3334.8790322580644</v>
      </c>
    </row>
    <row r="5215" spans="1:17" ht="30" x14ac:dyDescent="0.25">
      <c r="A5215" s="108" t="s">
        <v>17926</v>
      </c>
      <c r="B5215" s="108" t="s">
        <v>17927</v>
      </c>
      <c r="C5215" s="108" t="s">
        <v>17928</v>
      </c>
      <c r="D5215" s="108" t="s">
        <v>14043</v>
      </c>
      <c r="E5215" s="108" t="s">
        <v>14044</v>
      </c>
      <c r="F5215" s="108" t="s">
        <v>14419</v>
      </c>
      <c r="G5215" s="108" t="s">
        <v>14406</v>
      </c>
      <c r="H5215" s="109">
        <v>300</v>
      </c>
      <c r="I5215" s="109">
        <v>0</v>
      </c>
      <c r="J5215" s="110">
        <v>1012881</v>
      </c>
      <c r="K5215" s="110">
        <v>0</v>
      </c>
      <c r="L5215" s="109">
        <v>3376.27</v>
      </c>
      <c r="M5215" s="108" t="s">
        <v>17432</v>
      </c>
      <c r="N5215" s="110">
        <v>-13698.808199999999</v>
      </c>
      <c r="O5215" s="110">
        <v>0</v>
      </c>
      <c r="P5215" s="68">
        <f t="shared" si="162"/>
        <v>1012881</v>
      </c>
      <c r="Q5215" s="68">
        <f t="shared" si="163"/>
        <v>3376.27</v>
      </c>
    </row>
    <row r="5216" spans="1:17" ht="30" x14ac:dyDescent="0.25">
      <c r="A5216" s="108" t="s">
        <v>17926</v>
      </c>
      <c r="B5216" s="108" t="s">
        <v>17927</v>
      </c>
      <c r="C5216" s="108" t="s">
        <v>17928</v>
      </c>
      <c r="D5216" s="108" t="s">
        <v>14043</v>
      </c>
      <c r="E5216" s="108" t="s">
        <v>14044</v>
      </c>
      <c r="F5216" s="108" t="s">
        <v>14420</v>
      </c>
      <c r="G5216" s="108" t="s">
        <v>14421</v>
      </c>
      <c r="H5216" s="109">
        <v>15</v>
      </c>
      <c r="I5216" s="109">
        <v>0</v>
      </c>
      <c r="J5216" s="110">
        <v>13816</v>
      </c>
      <c r="K5216" s="110">
        <v>0</v>
      </c>
      <c r="L5216" s="109">
        <v>921.07</v>
      </c>
      <c r="M5216" s="108" t="s">
        <v>17432</v>
      </c>
      <c r="N5216" s="110">
        <v>-186.858</v>
      </c>
      <c r="O5216" s="110">
        <v>0</v>
      </c>
      <c r="P5216" s="68">
        <f t="shared" si="162"/>
        <v>13816</v>
      </c>
      <c r="Q5216" s="68">
        <f t="shared" si="163"/>
        <v>921.06666666666672</v>
      </c>
    </row>
    <row r="5217" spans="1:17" ht="30" x14ac:dyDescent="0.25">
      <c r="A5217" s="108" t="s">
        <v>17926</v>
      </c>
      <c r="B5217" s="108" t="s">
        <v>17927</v>
      </c>
      <c r="C5217" s="108" t="s">
        <v>17928</v>
      </c>
      <c r="D5217" s="108" t="s">
        <v>14043</v>
      </c>
      <c r="E5217" s="108" t="s">
        <v>14044</v>
      </c>
      <c r="F5217" s="108" t="s">
        <v>14422</v>
      </c>
      <c r="G5217" s="108" t="s">
        <v>14423</v>
      </c>
      <c r="H5217" s="109">
        <v>185</v>
      </c>
      <c r="I5217" s="109">
        <v>0</v>
      </c>
      <c r="J5217" s="110">
        <v>577252</v>
      </c>
      <c r="K5217" s="110">
        <v>0</v>
      </c>
      <c r="L5217" s="109">
        <v>3120.28</v>
      </c>
      <c r="M5217" s="108" t="s">
        <v>17432</v>
      </c>
      <c r="N5217" s="110">
        <v>-7807.1013999999996</v>
      </c>
      <c r="O5217" s="110">
        <v>0</v>
      </c>
      <c r="P5217" s="68">
        <f t="shared" si="162"/>
        <v>577252</v>
      </c>
      <c r="Q5217" s="68">
        <f t="shared" si="163"/>
        <v>3120.2810810810811</v>
      </c>
    </row>
    <row r="5218" spans="1:17" ht="30" x14ac:dyDescent="0.25">
      <c r="A5218" s="108" t="s">
        <v>17926</v>
      </c>
      <c r="B5218" s="108" t="s">
        <v>17927</v>
      </c>
      <c r="C5218" s="108" t="s">
        <v>17928</v>
      </c>
      <c r="D5218" s="108" t="s">
        <v>14043</v>
      </c>
      <c r="E5218" s="108" t="s">
        <v>14044</v>
      </c>
      <c r="F5218" s="108" t="s">
        <v>14424</v>
      </c>
      <c r="G5218" s="108" t="s">
        <v>14425</v>
      </c>
      <c r="H5218" s="109">
        <v>200</v>
      </c>
      <c r="I5218" s="109">
        <v>0</v>
      </c>
      <c r="J5218" s="110">
        <v>716553</v>
      </c>
      <c r="K5218" s="110">
        <v>0</v>
      </c>
      <c r="L5218" s="109">
        <v>3582.76</v>
      </c>
      <c r="M5218" s="108" t="s">
        <v>17432</v>
      </c>
      <c r="N5218" s="110">
        <v>-9691.0853999999999</v>
      </c>
      <c r="O5218" s="110">
        <v>0</v>
      </c>
      <c r="P5218" s="68">
        <f t="shared" si="162"/>
        <v>716553</v>
      </c>
      <c r="Q5218" s="68">
        <f t="shared" si="163"/>
        <v>3582.7649999999999</v>
      </c>
    </row>
    <row r="5219" spans="1:17" ht="30" x14ac:dyDescent="0.25">
      <c r="A5219" s="108" t="s">
        <v>17926</v>
      </c>
      <c r="B5219" s="108" t="s">
        <v>17927</v>
      </c>
      <c r="C5219" s="108" t="s">
        <v>17928</v>
      </c>
      <c r="D5219" s="108" t="s">
        <v>14043</v>
      </c>
      <c r="E5219" s="108" t="s">
        <v>14044</v>
      </c>
      <c r="F5219" s="108" t="s">
        <v>14426</v>
      </c>
      <c r="G5219" s="108" t="s">
        <v>14427</v>
      </c>
      <c r="H5219" s="109">
        <v>145</v>
      </c>
      <c r="I5219" s="109">
        <v>0</v>
      </c>
      <c r="J5219" s="110">
        <v>518511</v>
      </c>
      <c r="K5219" s="110">
        <v>0</v>
      </c>
      <c r="L5219" s="109">
        <v>3575.94</v>
      </c>
      <c r="M5219" s="108" t="s">
        <v>17432</v>
      </c>
      <c r="N5219" s="110">
        <v>-7012.6433999999999</v>
      </c>
      <c r="O5219" s="110">
        <v>0</v>
      </c>
      <c r="P5219" s="68">
        <f t="shared" si="162"/>
        <v>518511</v>
      </c>
      <c r="Q5219" s="68">
        <f t="shared" si="163"/>
        <v>3575.937931034483</v>
      </c>
    </row>
    <row r="5220" spans="1:17" ht="30" x14ac:dyDescent="0.25">
      <c r="A5220" s="108" t="s">
        <v>17926</v>
      </c>
      <c r="B5220" s="108" t="s">
        <v>17927</v>
      </c>
      <c r="C5220" s="108" t="s">
        <v>17928</v>
      </c>
      <c r="D5220" s="108" t="s">
        <v>14043</v>
      </c>
      <c r="E5220" s="108" t="s">
        <v>14044</v>
      </c>
      <c r="F5220" s="108" t="s">
        <v>14428</v>
      </c>
      <c r="G5220" s="108" t="s">
        <v>14429</v>
      </c>
      <c r="H5220" s="109">
        <v>74</v>
      </c>
      <c r="I5220" s="109">
        <v>0</v>
      </c>
      <c r="J5220" s="110">
        <v>255599</v>
      </c>
      <c r="K5220" s="110">
        <v>0</v>
      </c>
      <c r="L5220" s="109">
        <v>3454.04</v>
      </c>
      <c r="M5220" s="108" t="s">
        <v>17432</v>
      </c>
      <c r="N5220" s="110">
        <v>-3456.8658999999998</v>
      </c>
      <c r="O5220" s="110">
        <v>0</v>
      </c>
      <c r="P5220" s="68">
        <f t="shared" si="162"/>
        <v>255599</v>
      </c>
      <c r="Q5220" s="68">
        <f t="shared" si="163"/>
        <v>3454.0405405405404</v>
      </c>
    </row>
    <row r="5221" spans="1:17" ht="30" x14ac:dyDescent="0.25">
      <c r="A5221" s="108" t="s">
        <v>17926</v>
      </c>
      <c r="B5221" s="108" t="s">
        <v>17927</v>
      </c>
      <c r="C5221" s="108" t="s">
        <v>17928</v>
      </c>
      <c r="D5221" s="108" t="s">
        <v>14043</v>
      </c>
      <c r="E5221" s="108" t="s">
        <v>14044</v>
      </c>
      <c r="F5221" s="108" t="s">
        <v>14430</v>
      </c>
      <c r="G5221" s="108" t="s">
        <v>14431</v>
      </c>
      <c r="H5221" s="109">
        <v>98</v>
      </c>
      <c r="I5221" s="109">
        <v>0</v>
      </c>
      <c r="J5221" s="110">
        <v>371003</v>
      </c>
      <c r="K5221" s="110">
        <v>0</v>
      </c>
      <c r="L5221" s="109">
        <v>3785.74</v>
      </c>
      <c r="M5221" s="108" t="s">
        <v>17432</v>
      </c>
      <c r="N5221" s="110">
        <v>-5017.6692999999996</v>
      </c>
      <c r="O5221" s="110">
        <v>0</v>
      </c>
      <c r="P5221" s="68">
        <f t="shared" si="162"/>
        <v>371003</v>
      </c>
      <c r="Q5221" s="68">
        <f t="shared" si="163"/>
        <v>3785.7448979591836</v>
      </c>
    </row>
    <row r="5222" spans="1:17" ht="30" x14ac:dyDescent="0.25">
      <c r="A5222" s="108" t="s">
        <v>17926</v>
      </c>
      <c r="B5222" s="108" t="s">
        <v>17927</v>
      </c>
      <c r="C5222" s="108" t="s">
        <v>17928</v>
      </c>
      <c r="D5222" s="108" t="s">
        <v>14043</v>
      </c>
      <c r="E5222" s="108" t="s">
        <v>14044</v>
      </c>
      <c r="F5222" s="108" t="s">
        <v>14432</v>
      </c>
      <c r="G5222" s="108" t="s">
        <v>14433</v>
      </c>
      <c r="H5222" s="109">
        <v>300</v>
      </c>
      <c r="I5222" s="109">
        <v>0</v>
      </c>
      <c r="J5222" s="110">
        <v>982390</v>
      </c>
      <c r="K5222" s="110">
        <v>0</v>
      </c>
      <c r="L5222" s="109">
        <v>3274.63</v>
      </c>
      <c r="M5222" s="108" t="s">
        <v>17432</v>
      </c>
      <c r="N5222" s="110">
        <v>-13286.422500000001</v>
      </c>
      <c r="O5222" s="110">
        <v>0</v>
      </c>
      <c r="P5222" s="68">
        <f t="shared" si="162"/>
        <v>982390</v>
      </c>
      <c r="Q5222" s="68">
        <f t="shared" si="163"/>
        <v>3274.6333333333332</v>
      </c>
    </row>
    <row r="5223" spans="1:17" ht="30" x14ac:dyDescent="0.25">
      <c r="A5223" s="108" t="s">
        <v>17926</v>
      </c>
      <c r="B5223" s="108" t="s">
        <v>17927</v>
      </c>
      <c r="C5223" s="108" t="s">
        <v>17928</v>
      </c>
      <c r="D5223" s="108" t="s">
        <v>14043</v>
      </c>
      <c r="E5223" s="108" t="s">
        <v>14044</v>
      </c>
      <c r="F5223" s="108" t="s">
        <v>14434</v>
      </c>
      <c r="G5223" s="108" t="s">
        <v>14435</v>
      </c>
      <c r="H5223" s="109">
        <v>101</v>
      </c>
      <c r="I5223" s="109">
        <v>0</v>
      </c>
      <c r="J5223" s="110">
        <v>375375</v>
      </c>
      <c r="K5223" s="110">
        <v>0</v>
      </c>
      <c r="L5223" s="109">
        <v>3716.58</v>
      </c>
      <c r="M5223" s="108" t="s">
        <v>17432</v>
      </c>
      <c r="N5223" s="110">
        <v>-5076.7879999999996</v>
      </c>
      <c r="O5223" s="110">
        <v>0</v>
      </c>
      <c r="P5223" s="68">
        <f t="shared" si="162"/>
        <v>375375</v>
      </c>
      <c r="Q5223" s="68">
        <f t="shared" si="163"/>
        <v>3716.5841584158416</v>
      </c>
    </row>
    <row r="5224" spans="1:17" ht="30" x14ac:dyDescent="0.25">
      <c r="A5224" s="108" t="s">
        <v>17926</v>
      </c>
      <c r="B5224" s="108" t="s">
        <v>17927</v>
      </c>
      <c r="C5224" s="108" t="s">
        <v>17928</v>
      </c>
      <c r="D5224" s="108" t="s">
        <v>14043</v>
      </c>
      <c r="E5224" s="108" t="s">
        <v>14044</v>
      </c>
      <c r="F5224" s="108" t="s">
        <v>14606</v>
      </c>
      <c r="G5224" s="108" t="s">
        <v>14607</v>
      </c>
      <c r="H5224" s="109">
        <v>24</v>
      </c>
      <c r="I5224" s="109">
        <v>0</v>
      </c>
      <c r="J5224" s="110">
        <v>62185</v>
      </c>
      <c r="K5224" s="110">
        <v>0</v>
      </c>
      <c r="L5224" s="109">
        <v>2591.04</v>
      </c>
      <c r="M5224" s="108" t="s">
        <v>17432</v>
      </c>
      <c r="N5224" s="110">
        <v>-841.02369999999996</v>
      </c>
      <c r="O5224" s="110">
        <v>0</v>
      </c>
      <c r="P5224" s="68">
        <f t="shared" si="162"/>
        <v>62185</v>
      </c>
      <c r="Q5224" s="68">
        <f t="shared" si="163"/>
        <v>2591.0416666666665</v>
      </c>
    </row>
    <row r="5225" spans="1:17" ht="30" x14ac:dyDescent="0.25">
      <c r="A5225" s="108" t="s">
        <v>17926</v>
      </c>
      <c r="B5225" s="108" t="s">
        <v>17927</v>
      </c>
      <c r="C5225" s="108" t="s">
        <v>17928</v>
      </c>
      <c r="D5225" s="108" t="s">
        <v>14043</v>
      </c>
      <c r="E5225" s="108" t="s">
        <v>14044</v>
      </c>
      <c r="F5225" s="108" t="s">
        <v>14436</v>
      </c>
      <c r="G5225" s="108" t="s">
        <v>14437</v>
      </c>
      <c r="H5225" s="109">
        <v>150</v>
      </c>
      <c r="I5225" s="109">
        <v>0</v>
      </c>
      <c r="J5225" s="110">
        <v>507051</v>
      </c>
      <c r="K5225" s="110">
        <v>0</v>
      </c>
      <c r="L5225" s="109">
        <v>3380.34</v>
      </c>
      <c r="M5225" s="108" t="s">
        <v>17432</v>
      </c>
      <c r="N5225" s="110">
        <v>-6857.6589999999997</v>
      </c>
      <c r="O5225" s="110">
        <v>0</v>
      </c>
      <c r="P5225" s="68">
        <f t="shared" si="162"/>
        <v>507051</v>
      </c>
      <c r="Q5225" s="68">
        <f t="shared" si="163"/>
        <v>3380.34</v>
      </c>
    </row>
    <row r="5226" spans="1:17" ht="30" x14ac:dyDescent="0.25">
      <c r="A5226" s="108" t="s">
        <v>17926</v>
      </c>
      <c r="B5226" s="108" t="s">
        <v>17927</v>
      </c>
      <c r="C5226" s="108" t="s">
        <v>17928</v>
      </c>
      <c r="D5226" s="108" t="s">
        <v>14043</v>
      </c>
      <c r="E5226" s="108" t="s">
        <v>14044</v>
      </c>
      <c r="F5226" s="108" t="s">
        <v>14438</v>
      </c>
      <c r="G5226" s="108" t="s">
        <v>14439</v>
      </c>
      <c r="H5226" s="109">
        <v>55</v>
      </c>
      <c r="I5226" s="109">
        <v>0</v>
      </c>
      <c r="J5226" s="110">
        <v>190485</v>
      </c>
      <c r="K5226" s="110">
        <v>0</v>
      </c>
      <c r="L5226" s="109">
        <v>3463.36</v>
      </c>
      <c r="M5226" s="108" t="s">
        <v>17432</v>
      </c>
      <c r="N5226" s="110">
        <v>-2576.2336</v>
      </c>
      <c r="O5226" s="110">
        <v>0</v>
      </c>
      <c r="P5226" s="68">
        <f t="shared" si="162"/>
        <v>190485</v>
      </c>
      <c r="Q5226" s="68">
        <f t="shared" si="163"/>
        <v>3463.3636363636365</v>
      </c>
    </row>
    <row r="5227" spans="1:17" ht="30" x14ac:dyDescent="0.25">
      <c r="A5227" s="108" t="s">
        <v>17926</v>
      </c>
      <c r="B5227" s="108" t="s">
        <v>17927</v>
      </c>
      <c r="C5227" s="108" t="s">
        <v>17928</v>
      </c>
      <c r="D5227" s="108" t="s">
        <v>14043</v>
      </c>
      <c r="E5227" s="108" t="s">
        <v>14044</v>
      </c>
      <c r="F5227" s="108" t="s">
        <v>14440</v>
      </c>
      <c r="G5227" s="108" t="s">
        <v>14441</v>
      </c>
      <c r="H5227" s="109">
        <v>200</v>
      </c>
      <c r="I5227" s="109">
        <v>0</v>
      </c>
      <c r="J5227" s="110">
        <v>666705</v>
      </c>
      <c r="K5227" s="110">
        <v>0</v>
      </c>
      <c r="L5227" s="109">
        <v>3333.52</v>
      </c>
      <c r="M5227" s="108" t="s">
        <v>17432</v>
      </c>
      <c r="N5227" s="110">
        <v>-9016.9177</v>
      </c>
      <c r="O5227" s="110">
        <v>0</v>
      </c>
      <c r="P5227" s="68">
        <f t="shared" si="162"/>
        <v>666705</v>
      </c>
      <c r="Q5227" s="68">
        <f t="shared" si="163"/>
        <v>3333.5250000000001</v>
      </c>
    </row>
    <row r="5228" spans="1:17" ht="30" x14ac:dyDescent="0.25">
      <c r="A5228" s="108" t="s">
        <v>17926</v>
      </c>
      <c r="B5228" s="108" t="s">
        <v>17927</v>
      </c>
      <c r="C5228" s="108" t="s">
        <v>17928</v>
      </c>
      <c r="D5228" s="108" t="s">
        <v>14043</v>
      </c>
      <c r="E5228" s="108" t="s">
        <v>14044</v>
      </c>
      <c r="F5228" s="108" t="s">
        <v>14442</v>
      </c>
      <c r="G5228" s="108" t="s">
        <v>14443</v>
      </c>
      <c r="H5228" s="109">
        <v>70</v>
      </c>
      <c r="I5228" s="109">
        <v>0</v>
      </c>
      <c r="J5228" s="110">
        <v>245712</v>
      </c>
      <c r="K5228" s="110">
        <v>0</v>
      </c>
      <c r="L5228" s="109">
        <v>3510.17</v>
      </c>
      <c r="M5228" s="108" t="s">
        <v>17432</v>
      </c>
      <c r="N5228" s="110">
        <v>-3323.1541999999999</v>
      </c>
      <c r="O5228" s="110">
        <v>0</v>
      </c>
      <c r="P5228" s="68">
        <f t="shared" si="162"/>
        <v>245712</v>
      </c>
      <c r="Q5228" s="68">
        <f t="shared" si="163"/>
        <v>3510.1714285714284</v>
      </c>
    </row>
    <row r="5229" spans="1:17" ht="30" x14ac:dyDescent="0.25">
      <c r="A5229" s="108" t="s">
        <v>17926</v>
      </c>
      <c r="B5229" s="108" t="s">
        <v>17927</v>
      </c>
      <c r="C5229" s="108" t="s">
        <v>17928</v>
      </c>
      <c r="D5229" s="108" t="s">
        <v>14043</v>
      </c>
      <c r="E5229" s="108" t="s">
        <v>14044</v>
      </c>
      <c r="F5229" s="108" t="s">
        <v>14444</v>
      </c>
      <c r="G5229" s="108" t="s">
        <v>14445</v>
      </c>
      <c r="H5229" s="109">
        <v>170</v>
      </c>
      <c r="I5229" s="109">
        <v>0</v>
      </c>
      <c r="J5229" s="110">
        <v>575186</v>
      </c>
      <c r="K5229" s="110">
        <v>0</v>
      </c>
      <c r="L5229" s="109">
        <v>3383.45</v>
      </c>
      <c r="M5229" s="108" t="s">
        <v>17432</v>
      </c>
      <c r="N5229" s="110">
        <v>-7779.1623</v>
      </c>
      <c r="O5229" s="110">
        <v>0</v>
      </c>
      <c r="P5229" s="68">
        <f t="shared" si="162"/>
        <v>575186</v>
      </c>
      <c r="Q5229" s="68">
        <f t="shared" si="163"/>
        <v>3383.4470588235295</v>
      </c>
    </row>
    <row r="5230" spans="1:17" ht="30" x14ac:dyDescent="0.25">
      <c r="A5230" s="108" t="s">
        <v>17926</v>
      </c>
      <c r="B5230" s="108" t="s">
        <v>17927</v>
      </c>
      <c r="C5230" s="108" t="s">
        <v>17928</v>
      </c>
      <c r="D5230" s="108" t="s">
        <v>14043</v>
      </c>
      <c r="E5230" s="108" t="s">
        <v>14044</v>
      </c>
      <c r="F5230" s="108" t="s">
        <v>14446</v>
      </c>
      <c r="G5230" s="108" t="s">
        <v>14063</v>
      </c>
      <c r="H5230" s="109">
        <v>100</v>
      </c>
      <c r="I5230" s="109">
        <v>0</v>
      </c>
      <c r="J5230" s="110">
        <v>337018</v>
      </c>
      <c r="K5230" s="110">
        <v>0</v>
      </c>
      <c r="L5230" s="109">
        <v>3370.18</v>
      </c>
      <c r="M5230" s="108" t="s">
        <v>17432</v>
      </c>
      <c r="N5230" s="110">
        <v>-4558.0348999999997</v>
      </c>
      <c r="O5230" s="110">
        <v>0</v>
      </c>
      <c r="P5230" s="68">
        <f t="shared" si="162"/>
        <v>337018</v>
      </c>
      <c r="Q5230" s="68">
        <f t="shared" si="163"/>
        <v>3370.18</v>
      </c>
    </row>
    <row r="5231" spans="1:17" ht="30" x14ac:dyDescent="0.25">
      <c r="A5231" s="108" t="s">
        <v>17926</v>
      </c>
      <c r="B5231" s="108" t="s">
        <v>17927</v>
      </c>
      <c r="C5231" s="108" t="s">
        <v>17928</v>
      </c>
      <c r="D5231" s="108" t="s">
        <v>14043</v>
      </c>
      <c r="E5231" s="108" t="s">
        <v>14044</v>
      </c>
      <c r="F5231" s="108" t="s">
        <v>14447</v>
      </c>
      <c r="G5231" s="108" t="s">
        <v>14448</v>
      </c>
      <c r="H5231" s="109">
        <v>126</v>
      </c>
      <c r="I5231" s="109">
        <v>0</v>
      </c>
      <c r="J5231" s="110">
        <v>380423</v>
      </c>
      <c r="K5231" s="110">
        <v>0</v>
      </c>
      <c r="L5231" s="109">
        <v>3019.23</v>
      </c>
      <c r="M5231" s="108" t="s">
        <v>17432</v>
      </c>
      <c r="N5231" s="110">
        <v>-5145.0605999999998</v>
      </c>
      <c r="O5231" s="110">
        <v>0</v>
      </c>
      <c r="P5231" s="68">
        <f t="shared" si="162"/>
        <v>380423</v>
      </c>
      <c r="Q5231" s="68">
        <f t="shared" si="163"/>
        <v>3019.2301587301586</v>
      </c>
    </row>
    <row r="5232" spans="1:17" ht="30" x14ac:dyDescent="0.25">
      <c r="A5232" s="108" t="s">
        <v>17926</v>
      </c>
      <c r="B5232" s="108" t="s">
        <v>17927</v>
      </c>
      <c r="C5232" s="108" t="s">
        <v>17928</v>
      </c>
      <c r="D5232" s="108" t="s">
        <v>14043</v>
      </c>
      <c r="E5232" s="108" t="s">
        <v>14044</v>
      </c>
      <c r="F5232" s="108" t="s">
        <v>14449</v>
      </c>
      <c r="G5232" s="108" t="s">
        <v>14450</v>
      </c>
      <c r="H5232" s="109">
        <v>80</v>
      </c>
      <c r="I5232" s="109">
        <v>0</v>
      </c>
      <c r="J5232" s="110">
        <v>269048</v>
      </c>
      <c r="K5232" s="110">
        <v>0</v>
      </c>
      <c r="L5232" s="109">
        <v>3363.1</v>
      </c>
      <c r="M5232" s="108" t="s">
        <v>17432</v>
      </c>
      <c r="N5232" s="110">
        <v>-3638.7593999999999</v>
      </c>
      <c r="O5232" s="110">
        <v>0</v>
      </c>
      <c r="P5232" s="68">
        <f t="shared" si="162"/>
        <v>269048</v>
      </c>
      <c r="Q5232" s="68">
        <f t="shared" si="163"/>
        <v>3363.1</v>
      </c>
    </row>
    <row r="5233" spans="1:17" ht="30" x14ac:dyDescent="0.25">
      <c r="A5233" s="108" t="s">
        <v>17926</v>
      </c>
      <c r="B5233" s="108" t="s">
        <v>17927</v>
      </c>
      <c r="C5233" s="108" t="s">
        <v>17928</v>
      </c>
      <c r="D5233" s="108" t="s">
        <v>14043</v>
      </c>
      <c r="E5233" s="108" t="s">
        <v>14044</v>
      </c>
      <c r="F5233" s="108" t="s">
        <v>14451</v>
      </c>
      <c r="G5233" s="108" t="s">
        <v>14452</v>
      </c>
      <c r="H5233" s="109">
        <v>70</v>
      </c>
      <c r="I5233" s="109">
        <v>0</v>
      </c>
      <c r="J5233" s="110">
        <v>233182</v>
      </c>
      <c r="K5233" s="110">
        <v>0</v>
      </c>
      <c r="L5233" s="109">
        <v>3331.17</v>
      </c>
      <c r="M5233" s="108" t="s">
        <v>17432</v>
      </c>
      <c r="N5233" s="110">
        <v>-3153.6925999999999</v>
      </c>
      <c r="O5233" s="110">
        <v>0</v>
      </c>
      <c r="P5233" s="68">
        <f t="shared" si="162"/>
        <v>233182</v>
      </c>
      <c r="Q5233" s="68">
        <f t="shared" si="163"/>
        <v>3331.1714285714284</v>
      </c>
    </row>
    <row r="5234" spans="1:17" ht="30" x14ac:dyDescent="0.25">
      <c r="A5234" s="108" t="s">
        <v>17926</v>
      </c>
      <c r="B5234" s="108" t="s">
        <v>17927</v>
      </c>
      <c r="C5234" s="108" t="s">
        <v>17928</v>
      </c>
      <c r="D5234" s="108" t="s">
        <v>14043</v>
      </c>
      <c r="E5234" s="108" t="s">
        <v>14044</v>
      </c>
      <c r="F5234" s="108" t="s">
        <v>14453</v>
      </c>
      <c r="G5234" s="108" t="s">
        <v>14454</v>
      </c>
      <c r="H5234" s="109">
        <v>300</v>
      </c>
      <c r="I5234" s="109">
        <v>0</v>
      </c>
      <c r="J5234" s="110">
        <v>886732</v>
      </c>
      <c r="K5234" s="110">
        <v>0</v>
      </c>
      <c r="L5234" s="109">
        <v>2955.77</v>
      </c>
      <c r="M5234" s="108" t="s">
        <v>17432</v>
      </c>
      <c r="N5234" s="110">
        <v>-11992.6867</v>
      </c>
      <c r="O5234" s="110">
        <v>0</v>
      </c>
      <c r="P5234" s="68">
        <f t="shared" si="162"/>
        <v>886732</v>
      </c>
      <c r="Q5234" s="68">
        <f t="shared" si="163"/>
        <v>2955.7733333333335</v>
      </c>
    </row>
    <row r="5235" spans="1:17" ht="30" x14ac:dyDescent="0.25">
      <c r="A5235" s="108" t="s">
        <v>17926</v>
      </c>
      <c r="B5235" s="108" t="s">
        <v>17927</v>
      </c>
      <c r="C5235" s="108" t="s">
        <v>17928</v>
      </c>
      <c r="D5235" s="108" t="s">
        <v>14043</v>
      </c>
      <c r="E5235" s="108" t="s">
        <v>14044</v>
      </c>
      <c r="F5235" s="108" t="s">
        <v>14455</v>
      </c>
      <c r="G5235" s="108" t="s">
        <v>14456</v>
      </c>
      <c r="H5235" s="109">
        <v>280</v>
      </c>
      <c r="I5235" s="109">
        <v>0</v>
      </c>
      <c r="J5235" s="110">
        <v>844043</v>
      </c>
      <c r="K5235" s="110">
        <v>0</v>
      </c>
      <c r="L5235" s="109">
        <v>3014.44</v>
      </c>
      <c r="M5235" s="108" t="s">
        <v>17432</v>
      </c>
      <c r="N5235" s="110">
        <v>-11415.340700000001</v>
      </c>
      <c r="O5235" s="110">
        <v>0</v>
      </c>
      <c r="P5235" s="68">
        <f t="shared" si="162"/>
        <v>844043</v>
      </c>
      <c r="Q5235" s="68">
        <f t="shared" si="163"/>
        <v>3014.4392857142857</v>
      </c>
    </row>
    <row r="5236" spans="1:17" ht="30" x14ac:dyDescent="0.25">
      <c r="A5236" s="108" t="s">
        <v>17926</v>
      </c>
      <c r="B5236" s="108" t="s">
        <v>17927</v>
      </c>
      <c r="C5236" s="108" t="s">
        <v>17928</v>
      </c>
      <c r="D5236" s="108" t="s">
        <v>14043</v>
      </c>
      <c r="E5236" s="108" t="s">
        <v>14044</v>
      </c>
      <c r="F5236" s="108" t="s">
        <v>14457</v>
      </c>
      <c r="G5236" s="108" t="s">
        <v>14458</v>
      </c>
      <c r="H5236" s="109">
        <v>116</v>
      </c>
      <c r="I5236" s="109">
        <v>0</v>
      </c>
      <c r="J5236" s="110">
        <v>357887</v>
      </c>
      <c r="K5236" s="110">
        <v>0</v>
      </c>
      <c r="L5236" s="109">
        <v>3085.23</v>
      </c>
      <c r="M5236" s="108" t="s">
        <v>17432</v>
      </c>
      <c r="N5236" s="110">
        <v>-4840.2822999999999</v>
      </c>
      <c r="O5236" s="110">
        <v>0</v>
      </c>
      <c r="P5236" s="68">
        <f t="shared" si="162"/>
        <v>357887</v>
      </c>
      <c r="Q5236" s="68">
        <f t="shared" si="163"/>
        <v>3085.2327586206898</v>
      </c>
    </row>
    <row r="5237" spans="1:17" ht="30" x14ac:dyDescent="0.25">
      <c r="A5237" s="108" t="s">
        <v>17926</v>
      </c>
      <c r="B5237" s="108" t="s">
        <v>17927</v>
      </c>
      <c r="C5237" s="108" t="s">
        <v>17928</v>
      </c>
      <c r="D5237" s="108" t="s">
        <v>14043</v>
      </c>
      <c r="E5237" s="108" t="s">
        <v>14044</v>
      </c>
      <c r="F5237" s="108" t="s">
        <v>14459</v>
      </c>
      <c r="G5237" s="108" t="s">
        <v>14460</v>
      </c>
      <c r="H5237" s="109">
        <v>152</v>
      </c>
      <c r="I5237" s="109">
        <v>0</v>
      </c>
      <c r="J5237" s="110">
        <v>459128</v>
      </c>
      <c r="K5237" s="110">
        <v>0</v>
      </c>
      <c r="L5237" s="109">
        <v>3020.58</v>
      </c>
      <c r="M5237" s="108" t="s">
        <v>17432</v>
      </c>
      <c r="N5237" s="110">
        <v>-6209.5244000000002</v>
      </c>
      <c r="O5237" s="110">
        <v>0</v>
      </c>
      <c r="P5237" s="68">
        <f t="shared" si="162"/>
        <v>459128</v>
      </c>
      <c r="Q5237" s="68">
        <f t="shared" si="163"/>
        <v>3020.5789473684213</v>
      </c>
    </row>
    <row r="5238" spans="1:17" ht="30" x14ac:dyDescent="0.25">
      <c r="A5238" s="108" t="s">
        <v>17926</v>
      </c>
      <c r="B5238" s="108" t="s">
        <v>17927</v>
      </c>
      <c r="C5238" s="108" t="s">
        <v>17928</v>
      </c>
      <c r="D5238" s="108" t="s">
        <v>14043</v>
      </c>
      <c r="E5238" s="108" t="s">
        <v>14044</v>
      </c>
      <c r="F5238" s="108" t="s">
        <v>14461</v>
      </c>
      <c r="G5238" s="108" t="s">
        <v>14462</v>
      </c>
      <c r="H5238" s="109">
        <v>586</v>
      </c>
      <c r="I5238" s="109">
        <v>0</v>
      </c>
      <c r="J5238" s="110">
        <v>1854161</v>
      </c>
      <c r="K5238" s="110">
        <v>0</v>
      </c>
      <c r="L5238" s="109">
        <v>3164.1</v>
      </c>
      <c r="M5238" s="108" t="s">
        <v>17432</v>
      </c>
      <c r="N5238" s="110">
        <v>-25076.774000000001</v>
      </c>
      <c r="O5238" s="110">
        <v>0</v>
      </c>
      <c r="P5238" s="68">
        <f t="shared" si="162"/>
        <v>1854161</v>
      </c>
      <c r="Q5238" s="68">
        <f t="shared" si="163"/>
        <v>3164.0972696245735</v>
      </c>
    </row>
    <row r="5239" spans="1:17" ht="30" x14ac:dyDescent="0.25">
      <c r="A5239" s="108" t="s">
        <v>17926</v>
      </c>
      <c r="B5239" s="108" t="s">
        <v>17927</v>
      </c>
      <c r="C5239" s="108" t="s">
        <v>17928</v>
      </c>
      <c r="D5239" s="108" t="s">
        <v>14043</v>
      </c>
      <c r="E5239" s="108" t="s">
        <v>14044</v>
      </c>
      <c r="F5239" s="108" t="s">
        <v>14463</v>
      </c>
      <c r="G5239" s="108" t="s">
        <v>14464</v>
      </c>
      <c r="H5239" s="109">
        <v>238</v>
      </c>
      <c r="I5239" s="109">
        <v>0</v>
      </c>
      <c r="J5239" s="110">
        <v>753904</v>
      </c>
      <c r="K5239" s="110">
        <v>0</v>
      </c>
      <c r="L5239" s="109">
        <v>3167.66</v>
      </c>
      <c r="M5239" s="108" t="s">
        <v>17432</v>
      </c>
      <c r="N5239" s="110">
        <v>-10196.242399999999</v>
      </c>
      <c r="O5239" s="110">
        <v>0</v>
      </c>
      <c r="P5239" s="68">
        <f t="shared" si="162"/>
        <v>753904</v>
      </c>
      <c r="Q5239" s="68">
        <f t="shared" si="163"/>
        <v>3167.6638655462184</v>
      </c>
    </row>
    <row r="5240" spans="1:17" ht="30" x14ac:dyDescent="0.25">
      <c r="A5240" s="108" t="s">
        <v>17926</v>
      </c>
      <c r="B5240" s="108" t="s">
        <v>17927</v>
      </c>
      <c r="C5240" s="108" t="s">
        <v>17928</v>
      </c>
      <c r="D5240" s="108" t="s">
        <v>14043</v>
      </c>
      <c r="E5240" s="108" t="s">
        <v>14044</v>
      </c>
      <c r="F5240" s="108" t="s">
        <v>14465</v>
      </c>
      <c r="G5240" s="108" t="s">
        <v>14466</v>
      </c>
      <c r="H5240" s="109">
        <v>270</v>
      </c>
      <c r="I5240" s="109">
        <v>0</v>
      </c>
      <c r="J5240" s="110">
        <v>857801</v>
      </c>
      <c r="K5240" s="110">
        <v>0</v>
      </c>
      <c r="L5240" s="109">
        <v>3177.04</v>
      </c>
      <c r="M5240" s="108" t="s">
        <v>17432</v>
      </c>
      <c r="N5240" s="110">
        <v>-11601.406000000001</v>
      </c>
      <c r="O5240" s="110">
        <v>0</v>
      </c>
      <c r="P5240" s="68">
        <f t="shared" si="162"/>
        <v>857801</v>
      </c>
      <c r="Q5240" s="68">
        <f t="shared" si="163"/>
        <v>3177.0407407407406</v>
      </c>
    </row>
    <row r="5241" spans="1:17" ht="30" x14ac:dyDescent="0.25">
      <c r="A5241" s="108" t="s">
        <v>17926</v>
      </c>
      <c r="B5241" s="108" t="s">
        <v>17927</v>
      </c>
      <c r="C5241" s="108" t="s">
        <v>17928</v>
      </c>
      <c r="D5241" s="108" t="s">
        <v>14043</v>
      </c>
      <c r="E5241" s="108" t="s">
        <v>14044</v>
      </c>
      <c r="F5241" s="108" t="s">
        <v>14467</v>
      </c>
      <c r="G5241" s="108" t="s">
        <v>14468</v>
      </c>
      <c r="H5241" s="109">
        <v>480</v>
      </c>
      <c r="I5241" s="109">
        <v>0</v>
      </c>
      <c r="J5241" s="110">
        <v>1557353</v>
      </c>
      <c r="K5241" s="110">
        <v>0</v>
      </c>
      <c r="L5241" s="109">
        <v>3244.49</v>
      </c>
      <c r="M5241" s="108" t="s">
        <v>17432</v>
      </c>
      <c r="N5241" s="110">
        <v>-21062.5586</v>
      </c>
      <c r="O5241" s="110">
        <v>0</v>
      </c>
      <c r="P5241" s="68">
        <f t="shared" si="162"/>
        <v>1557353</v>
      </c>
      <c r="Q5241" s="68">
        <f t="shared" si="163"/>
        <v>3244.4854166666669</v>
      </c>
    </row>
    <row r="5242" spans="1:17" ht="30" x14ac:dyDescent="0.25">
      <c r="A5242" s="108" t="s">
        <v>17926</v>
      </c>
      <c r="B5242" s="108" t="s">
        <v>17927</v>
      </c>
      <c r="C5242" s="108" t="s">
        <v>17928</v>
      </c>
      <c r="D5242" s="108" t="s">
        <v>14043</v>
      </c>
      <c r="E5242" s="108" t="s">
        <v>14044</v>
      </c>
      <c r="F5242" s="108" t="s">
        <v>14469</v>
      </c>
      <c r="G5242" s="108" t="s">
        <v>14470</v>
      </c>
      <c r="H5242" s="109">
        <v>120</v>
      </c>
      <c r="I5242" s="109">
        <v>0</v>
      </c>
      <c r="J5242" s="110">
        <v>396890</v>
      </c>
      <c r="K5242" s="110">
        <v>0</v>
      </c>
      <c r="L5242" s="109">
        <v>3307.42</v>
      </c>
      <c r="M5242" s="108" t="s">
        <v>17432</v>
      </c>
      <c r="N5242" s="110">
        <v>-5367.7782999999999</v>
      </c>
      <c r="O5242" s="110">
        <v>0</v>
      </c>
      <c r="P5242" s="68">
        <f t="shared" si="162"/>
        <v>396890</v>
      </c>
      <c r="Q5242" s="68">
        <f t="shared" si="163"/>
        <v>3307.4166666666665</v>
      </c>
    </row>
    <row r="5243" spans="1:17" ht="30" x14ac:dyDescent="0.25">
      <c r="A5243" s="108" t="s">
        <v>17926</v>
      </c>
      <c r="B5243" s="108" t="s">
        <v>17927</v>
      </c>
      <c r="C5243" s="108" t="s">
        <v>17928</v>
      </c>
      <c r="D5243" s="108" t="s">
        <v>14043</v>
      </c>
      <c r="E5243" s="108" t="s">
        <v>14044</v>
      </c>
      <c r="F5243" s="108" t="s">
        <v>14471</v>
      </c>
      <c r="G5243" s="108" t="s">
        <v>14472</v>
      </c>
      <c r="H5243" s="109">
        <v>404</v>
      </c>
      <c r="I5243" s="109">
        <v>0</v>
      </c>
      <c r="J5243" s="110">
        <v>1317068</v>
      </c>
      <c r="K5243" s="110">
        <v>0</v>
      </c>
      <c r="L5243" s="109">
        <v>3260.07</v>
      </c>
      <c r="M5243" s="108" t="s">
        <v>17432</v>
      </c>
      <c r="N5243" s="110">
        <v>-17812.802800000001</v>
      </c>
      <c r="O5243" s="110">
        <v>0</v>
      </c>
      <c r="P5243" s="68">
        <f t="shared" si="162"/>
        <v>1317068</v>
      </c>
      <c r="Q5243" s="68">
        <f t="shared" si="163"/>
        <v>3260.0693069306931</v>
      </c>
    </row>
    <row r="5244" spans="1:17" ht="30" x14ac:dyDescent="0.25">
      <c r="A5244" s="108" t="s">
        <v>17926</v>
      </c>
      <c r="B5244" s="108" t="s">
        <v>17927</v>
      </c>
      <c r="C5244" s="108" t="s">
        <v>17928</v>
      </c>
      <c r="D5244" s="108" t="s">
        <v>14043</v>
      </c>
      <c r="E5244" s="108" t="s">
        <v>14044</v>
      </c>
      <c r="F5244" s="108" t="s">
        <v>14473</v>
      </c>
      <c r="G5244" s="108" t="s">
        <v>14474</v>
      </c>
      <c r="H5244" s="109">
        <v>350</v>
      </c>
      <c r="I5244" s="109">
        <v>0</v>
      </c>
      <c r="J5244" s="110">
        <v>1153921</v>
      </c>
      <c r="K5244" s="110">
        <v>0</v>
      </c>
      <c r="L5244" s="109">
        <v>3296.92</v>
      </c>
      <c r="M5244" s="108" t="s">
        <v>17432</v>
      </c>
      <c r="N5244" s="110">
        <v>-15606.311</v>
      </c>
      <c r="O5244" s="110">
        <v>0</v>
      </c>
      <c r="P5244" s="68">
        <f t="shared" si="162"/>
        <v>1153921</v>
      </c>
      <c r="Q5244" s="68">
        <f t="shared" si="163"/>
        <v>3296.9171428571431</v>
      </c>
    </row>
    <row r="5245" spans="1:17" ht="30" x14ac:dyDescent="0.25">
      <c r="A5245" s="108" t="s">
        <v>17926</v>
      </c>
      <c r="B5245" s="108" t="s">
        <v>17927</v>
      </c>
      <c r="C5245" s="108" t="s">
        <v>17928</v>
      </c>
      <c r="D5245" s="108" t="s">
        <v>14043</v>
      </c>
      <c r="E5245" s="108" t="s">
        <v>14044</v>
      </c>
      <c r="F5245" s="108" t="s">
        <v>14475</v>
      </c>
      <c r="G5245" s="108" t="s">
        <v>14476</v>
      </c>
      <c r="H5245" s="109">
        <v>180</v>
      </c>
      <c r="I5245" s="109">
        <v>0</v>
      </c>
      <c r="J5245" s="110">
        <v>646518</v>
      </c>
      <c r="K5245" s="110">
        <v>0</v>
      </c>
      <c r="L5245" s="109">
        <v>3591.77</v>
      </c>
      <c r="M5245" s="108" t="s">
        <v>17432</v>
      </c>
      <c r="N5245" s="110">
        <v>-8743.8888000000006</v>
      </c>
      <c r="O5245" s="110">
        <v>0</v>
      </c>
      <c r="P5245" s="68">
        <f t="shared" si="162"/>
        <v>646518</v>
      </c>
      <c r="Q5245" s="68">
        <f t="shared" si="163"/>
        <v>3591.7666666666669</v>
      </c>
    </row>
    <row r="5246" spans="1:17" ht="30" x14ac:dyDescent="0.25">
      <c r="A5246" s="108" t="s">
        <v>17926</v>
      </c>
      <c r="B5246" s="108" t="s">
        <v>17927</v>
      </c>
      <c r="C5246" s="108" t="s">
        <v>17928</v>
      </c>
      <c r="D5246" s="108" t="s">
        <v>14043</v>
      </c>
      <c r="E5246" s="108" t="s">
        <v>14044</v>
      </c>
      <c r="F5246" s="108" t="s">
        <v>14477</v>
      </c>
      <c r="G5246" s="108" t="s">
        <v>14273</v>
      </c>
      <c r="H5246" s="109">
        <v>300</v>
      </c>
      <c r="I5246" s="109">
        <v>0</v>
      </c>
      <c r="J5246" s="110">
        <v>1041412</v>
      </c>
      <c r="K5246" s="110">
        <v>0</v>
      </c>
      <c r="L5246" s="109">
        <v>3471.37</v>
      </c>
      <c r="M5246" s="108" t="s">
        <v>17432</v>
      </c>
      <c r="N5246" s="110">
        <v>-14084.6754</v>
      </c>
      <c r="O5246" s="110">
        <v>0</v>
      </c>
      <c r="P5246" s="68">
        <f t="shared" si="162"/>
        <v>1041412</v>
      </c>
      <c r="Q5246" s="68">
        <f t="shared" si="163"/>
        <v>3471.3733333333334</v>
      </c>
    </row>
    <row r="5247" spans="1:17" ht="30" x14ac:dyDescent="0.25">
      <c r="A5247" s="108" t="s">
        <v>17926</v>
      </c>
      <c r="B5247" s="108" t="s">
        <v>17927</v>
      </c>
      <c r="C5247" s="108" t="s">
        <v>17928</v>
      </c>
      <c r="D5247" s="108" t="s">
        <v>14043</v>
      </c>
      <c r="E5247" s="108" t="s">
        <v>14044</v>
      </c>
      <c r="F5247" s="108" t="s">
        <v>14478</v>
      </c>
      <c r="G5247" s="108" t="s">
        <v>14479</v>
      </c>
      <c r="H5247" s="109">
        <v>400</v>
      </c>
      <c r="I5247" s="109">
        <v>0</v>
      </c>
      <c r="J5247" s="110">
        <v>1376608</v>
      </c>
      <c r="K5247" s="110">
        <v>0</v>
      </c>
      <c r="L5247" s="109">
        <v>3441.52</v>
      </c>
      <c r="M5247" s="108" t="s">
        <v>17432</v>
      </c>
      <c r="N5247" s="110">
        <v>-18618.056199999999</v>
      </c>
      <c r="O5247" s="110">
        <v>0</v>
      </c>
      <c r="P5247" s="68">
        <f t="shared" si="162"/>
        <v>1376608</v>
      </c>
      <c r="Q5247" s="68">
        <f t="shared" si="163"/>
        <v>3441.52</v>
      </c>
    </row>
    <row r="5248" spans="1:17" ht="30" x14ac:dyDescent="0.25">
      <c r="A5248" s="108" t="s">
        <v>17926</v>
      </c>
      <c r="B5248" s="108" t="s">
        <v>17927</v>
      </c>
      <c r="C5248" s="108" t="s">
        <v>17928</v>
      </c>
      <c r="D5248" s="108" t="s">
        <v>14043</v>
      </c>
      <c r="E5248" s="108" t="s">
        <v>14044</v>
      </c>
      <c r="F5248" s="108" t="s">
        <v>14480</v>
      </c>
      <c r="G5248" s="108" t="s">
        <v>14481</v>
      </c>
      <c r="H5248" s="109">
        <v>272</v>
      </c>
      <c r="I5248" s="109">
        <v>0</v>
      </c>
      <c r="J5248" s="110">
        <v>966144</v>
      </c>
      <c r="K5248" s="110">
        <v>0</v>
      </c>
      <c r="L5248" s="109">
        <v>3552</v>
      </c>
      <c r="M5248" s="108" t="s">
        <v>17432</v>
      </c>
      <c r="N5248" s="110">
        <v>-13066.704</v>
      </c>
      <c r="O5248" s="110">
        <v>0</v>
      </c>
      <c r="P5248" s="68">
        <f t="shared" si="162"/>
        <v>966144</v>
      </c>
      <c r="Q5248" s="68">
        <f t="shared" si="163"/>
        <v>3552</v>
      </c>
    </row>
    <row r="5249" spans="1:17" ht="30" x14ac:dyDescent="0.25">
      <c r="A5249" s="108" t="s">
        <v>17926</v>
      </c>
      <c r="B5249" s="108" t="s">
        <v>17927</v>
      </c>
      <c r="C5249" s="108" t="s">
        <v>17928</v>
      </c>
      <c r="D5249" s="108" t="s">
        <v>14043</v>
      </c>
      <c r="E5249" s="108" t="s">
        <v>14044</v>
      </c>
      <c r="F5249" s="108" t="s">
        <v>14482</v>
      </c>
      <c r="G5249" s="108" t="s">
        <v>14483</v>
      </c>
      <c r="H5249" s="109">
        <v>200</v>
      </c>
      <c r="I5249" s="109">
        <v>0</v>
      </c>
      <c r="J5249" s="110">
        <v>671474</v>
      </c>
      <c r="K5249" s="110">
        <v>0</v>
      </c>
      <c r="L5249" s="109">
        <v>3357.37</v>
      </c>
      <c r="M5249" s="108" t="s">
        <v>17432</v>
      </c>
      <c r="N5249" s="110">
        <v>-9081.4115999999995</v>
      </c>
      <c r="O5249" s="110">
        <v>0</v>
      </c>
      <c r="P5249" s="68">
        <f t="shared" si="162"/>
        <v>671474</v>
      </c>
      <c r="Q5249" s="68">
        <f t="shared" si="163"/>
        <v>3357.37</v>
      </c>
    </row>
    <row r="5250" spans="1:17" ht="30" x14ac:dyDescent="0.25">
      <c r="A5250" s="108" t="s">
        <v>17926</v>
      </c>
      <c r="B5250" s="108" t="s">
        <v>17927</v>
      </c>
      <c r="C5250" s="108" t="s">
        <v>17928</v>
      </c>
      <c r="D5250" s="108" t="s">
        <v>14043</v>
      </c>
      <c r="E5250" s="108" t="s">
        <v>14044</v>
      </c>
      <c r="F5250" s="108" t="s">
        <v>14484</v>
      </c>
      <c r="G5250" s="108" t="s">
        <v>14485</v>
      </c>
      <c r="H5250" s="109">
        <v>15</v>
      </c>
      <c r="I5250" s="109">
        <v>0</v>
      </c>
      <c r="J5250" s="110">
        <v>54595</v>
      </c>
      <c r="K5250" s="110">
        <v>0</v>
      </c>
      <c r="L5250" s="109">
        <v>3639.67</v>
      </c>
      <c r="M5250" s="108" t="s">
        <v>17432</v>
      </c>
      <c r="N5250" s="110">
        <v>-738.37490000000003</v>
      </c>
      <c r="O5250" s="110">
        <v>0</v>
      </c>
      <c r="P5250" s="68">
        <f t="shared" si="162"/>
        <v>54595</v>
      </c>
      <c r="Q5250" s="68">
        <f t="shared" si="163"/>
        <v>3639.6666666666665</v>
      </c>
    </row>
    <row r="5251" spans="1:17" ht="30" x14ac:dyDescent="0.25">
      <c r="A5251" s="108" t="s">
        <v>17926</v>
      </c>
      <c r="B5251" s="108" t="s">
        <v>17927</v>
      </c>
      <c r="C5251" s="108" t="s">
        <v>17928</v>
      </c>
      <c r="D5251" s="108" t="s">
        <v>14043</v>
      </c>
      <c r="E5251" s="108" t="s">
        <v>14044</v>
      </c>
      <c r="F5251" s="108" t="s">
        <v>14486</v>
      </c>
      <c r="G5251" s="108" t="s">
        <v>14487</v>
      </c>
      <c r="H5251" s="109">
        <v>168</v>
      </c>
      <c r="I5251" s="109">
        <v>0</v>
      </c>
      <c r="J5251" s="110">
        <v>568135</v>
      </c>
      <c r="K5251" s="110">
        <v>0</v>
      </c>
      <c r="L5251" s="109">
        <v>3381.76</v>
      </c>
      <c r="M5251" s="108" t="s">
        <v>17432</v>
      </c>
      <c r="N5251" s="110">
        <v>-7683.7888000000003</v>
      </c>
      <c r="O5251" s="110">
        <v>0</v>
      </c>
      <c r="P5251" s="68">
        <f t="shared" si="162"/>
        <v>568135</v>
      </c>
      <c r="Q5251" s="68">
        <f t="shared" si="163"/>
        <v>3381.7559523809523</v>
      </c>
    </row>
    <row r="5252" spans="1:17" ht="30" x14ac:dyDescent="0.25">
      <c r="A5252" s="108" t="s">
        <v>17926</v>
      </c>
      <c r="B5252" s="108" t="s">
        <v>17927</v>
      </c>
      <c r="C5252" s="108" t="s">
        <v>17928</v>
      </c>
      <c r="D5252" s="108" t="s">
        <v>14043</v>
      </c>
      <c r="E5252" s="108" t="s">
        <v>14044</v>
      </c>
      <c r="F5252" s="108" t="s">
        <v>14488</v>
      </c>
      <c r="G5252" s="108" t="s">
        <v>14489</v>
      </c>
      <c r="H5252" s="109">
        <v>131</v>
      </c>
      <c r="I5252" s="109">
        <v>0</v>
      </c>
      <c r="J5252" s="110">
        <v>462770</v>
      </c>
      <c r="K5252" s="110">
        <v>0</v>
      </c>
      <c r="L5252" s="109">
        <v>3532.6</v>
      </c>
      <c r="M5252" s="108" t="s">
        <v>17432</v>
      </c>
      <c r="N5252" s="110">
        <v>-6258.7785000000003</v>
      </c>
      <c r="O5252" s="110">
        <v>0</v>
      </c>
      <c r="P5252" s="68">
        <f t="shared" ref="P5252:P5315" si="164">J5252-K5252</f>
        <v>462770</v>
      </c>
      <c r="Q5252" s="68">
        <f t="shared" ref="Q5252:Q5315" si="165">P5252/H5252</f>
        <v>3532.5954198473282</v>
      </c>
    </row>
    <row r="5253" spans="1:17" ht="30" x14ac:dyDescent="0.25">
      <c r="A5253" s="108" t="s">
        <v>17926</v>
      </c>
      <c r="B5253" s="108" t="s">
        <v>17927</v>
      </c>
      <c r="C5253" s="108" t="s">
        <v>17928</v>
      </c>
      <c r="D5253" s="108" t="s">
        <v>14043</v>
      </c>
      <c r="E5253" s="108" t="s">
        <v>14044</v>
      </c>
      <c r="F5253" s="108" t="s">
        <v>14490</v>
      </c>
      <c r="G5253" s="108" t="s">
        <v>14491</v>
      </c>
      <c r="H5253" s="109">
        <v>100</v>
      </c>
      <c r="I5253" s="109">
        <v>0</v>
      </c>
      <c r="J5253" s="110">
        <v>340433</v>
      </c>
      <c r="K5253" s="110">
        <v>0</v>
      </c>
      <c r="L5253" s="109">
        <v>3404.33</v>
      </c>
      <c r="M5253" s="108" t="s">
        <v>17432</v>
      </c>
      <c r="N5253" s="110">
        <v>-4604.2143999999998</v>
      </c>
      <c r="O5253" s="110">
        <v>0</v>
      </c>
      <c r="P5253" s="68">
        <f t="shared" si="164"/>
        <v>340433</v>
      </c>
      <c r="Q5253" s="68">
        <f t="shared" si="165"/>
        <v>3404.33</v>
      </c>
    </row>
    <row r="5254" spans="1:17" ht="30" x14ac:dyDescent="0.25">
      <c r="A5254" s="108" t="s">
        <v>17926</v>
      </c>
      <c r="B5254" s="108" t="s">
        <v>17927</v>
      </c>
      <c r="C5254" s="108" t="s">
        <v>17928</v>
      </c>
      <c r="D5254" s="108" t="s">
        <v>14043</v>
      </c>
      <c r="E5254" s="108" t="s">
        <v>14044</v>
      </c>
      <c r="F5254" s="108" t="s">
        <v>14492</v>
      </c>
      <c r="G5254" s="108" t="s">
        <v>14493</v>
      </c>
      <c r="H5254" s="109">
        <v>150</v>
      </c>
      <c r="I5254" s="109">
        <v>0</v>
      </c>
      <c r="J5254" s="110">
        <v>327007</v>
      </c>
      <c r="K5254" s="110">
        <v>0</v>
      </c>
      <c r="L5254" s="109">
        <v>2180.0500000000002</v>
      </c>
      <c r="M5254" s="108" t="s">
        <v>17432</v>
      </c>
      <c r="N5254" s="110">
        <v>-4422.6351999999997</v>
      </c>
      <c r="O5254" s="110">
        <v>0</v>
      </c>
      <c r="P5254" s="68">
        <f t="shared" si="164"/>
        <v>327007</v>
      </c>
      <c r="Q5254" s="68">
        <f t="shared" si="165"/>
        <v>2180.0466666666666</v>
      </c>
    </row>
    <row r="5255" spans="1:17" ht="30" x14ac:dyDescent="0.25">
      <c r="A5255" s="108" t="s">
        <v>17926</v>
      </c>
      <c r="B5255" s="108" t="s">
        <v>17927</v>
      </c>
      <c r="C5255" s="108" t="s">
        <v>17928</v>
      </c>
      <c r="D5255" s="108" t="s">
        <v>14043</v>
      </c>
      <c r="E5255" s="108" t="s">
        <v>14044</v>
      </c>
      <c r="F5255" s="108" t="s">
        <v>14494</v>
      </c>
      <c r="G5255" s="108" t="s">
        <v>14495</v>
      </c>
      <c r="H5255" s="109">
        <v>50</v>
      </c>
      <c r="I5255" s="109">
        <v>0</v>
      </c>
      <c r="J5255" s="110">
        <v>110490</v>
      </c>
      <c r="K5255" s="110">
        <v>0</v>
      </c>
      <c r="L5255" s="109">
        <v>2209.8000000000002</v>
      </c>
      <c r="M5255" s="108" t="s">
        <v>17432</v>
      </c>
      <c r="N5255" s="110">
        <v>-1494.3326</v>
      </c>
      <c r="O5255" s="110">
        <v>0</v>
      </c>
      <c r="P5255" s="68">
        <f t="shared" si="164"/>
        <v>110490</v>
      </c>
      <c r="Q5255" s="68">
        <f t="shared" si="165"/>
        <v>2209.8000000000002</v>
      </c>
    </row>
    <row r="5256" spans="1:17" ht="30" x14ac:dyDescent="0.25">
      <c r="A5256" s="108" t="s">
        <v>17926</v>
      </c>
      <c r="B5256" s="108" t="s">
        <v>17927</v>
      </c>
      <c r="C5256" s="108" t="s">
        <v>17928</v>
      </c>
      <c r="D5256" s="108" t="s">
        <v>14043</v>
      </c>
      <c r="E5256" s="108" t="s">
        <v>14044</v>
      </c>
      <c r="F5256" s="108" t="s">
        <v>14496</v>
      </c>
      <c r="G5256" s="108" t="s">
        <v>14497</v>
      </c>
      <c r="H5256" s="109">
        <v>148</v>
      </c>
      <c r="I5256" s="109">
        <v>0</v>
      </c>
      <c r="J5256" s="110">
        <v>482654</v>
      </c>
      <c r="K5256" s="110">
        <v>0</v>
      </c>
      <c r="L5256" s="109">
        <v>3261.18</v>
      </c>
      <c r="M5256" s="108" t="s">
        <v>17432</v>
      </c>
      <c r="N5256" s="110">
        <v>-6527.6986999999999</v>
      </c>
      <c r="O5256" s="110">
        <v>0</v>
      </c>
      <c r="P5256" s="68">
        <f t="shared" si="164"/>
        <v>482654</v>
      </c>
      <c r="Q5256" s="68">
        <f t="shared" si="165"/>
        <v>3261.1756756756758</v>
      </c>
    </row>
    <row r="5257" spans="1:17" ht="30" x14ac:dyDescent="0.25">
      <c r="A5257" s="108" t="s">
        <v>17926</v>
      </c>
      <c r="B5257" s="108" t="s">
        <v>17927</v>
      </c>
      <c r="C5257" s="108" t="s">
        <v>17928</v>
      </c>
      <c r="D5257" s="108" t="s">
        <v>14043</v>
      </c>
      <c r="E5257" s="108" t="s">
        <v>14044</v>
      </c>
      <c r="F5257" s="108" t="s">
        <v>14498</v>
      </c>
      <c r="G5257" s="108" t="s">
        <v>14499</v>
      </c>
      <c r="H5257" s="109">
        <v>200</v>
      </c>
      <c r="I5257" s="109">
        <v>0</v>
      </c>
      <c r="J5257" s="110">
        <v>630131</v>
      </c>
      <c r="K5257" s="110">
        <v>0</v>
      </c>
      <c r="L5257" s="109">
        <v>3150.66</v>
      </c>
      <c r="M5257" s="108" t="s">
        <v>17432</v>
      </c>
      <c r="N5257" s="110">
        <v>-8522.2708999999995</v>
      </c>
      <c r="O5257" s="110">
        <v>0</v>
      </c>
      <c r="P5257" s="68">
        <f t="shared" si="164"/>
        <v>630131</v>
      </c>
      <c r="Q5257" s="68">
        <f t="shared" si="165"/>
        <v>3150.6550000000002</v>
      </c>
    </row>
    <row r="5258" spans="1:17" ht="30" x14ac:dyDescent="0.25">
      <c r="A5258" s="108" t="s">
        <v>17926</v>
      </c>
      <c r="B5258" s="108" t="s">
        <v>17927</v>
      </c>
      <c r="C5258" s="108" t="s">
        <v>17928</v>
      </c>
      <c r="D5258" s="108" t="s">
        <v>14043</v>
      </c>
      <c r="E5258" s="108" t="s">
        <v>14044</v>
      </c>
      <c r="F5258" s="108" t="s">
        <v>14500</v>
      </c>
      <c r="G5258" s="108" t="s">
        <v>14501</v>
      </c>
      <c r="H5258" s="109">
        <v>100</v>
      </c>
      <c r="I5258" s="109">
        <v>0</v>
      </c>
      <c r="J5258" s="110">
        <v>346730</v>
      </c>
      <c r="K5258" s="110">
        <v>0</v>
      </c>
      <c r="L5258" s="109">
        <v>3467.3</v>
      </c>
      <c r="M5258" s="108" t="s">
        <v>17432</v>
      </c>
      <c r="N5258" s="110">
        <v>-4689.3850000000002</v>
      </c>
      <c r="O5258" s="110">
        <v>0</v>
      </c>
      <c r="P5258" s="68">
        <f t="shared" si="164"/>
        <v>346730</v>
      </c>
      <c r="Q5258" s="68">
        <f t="shared" si="165"/>
        <v>3467.3</v>
      </c>
    </row>
    <row r="5259" spans="1:17" ht="30" x14ac:dyDescent="0.25">
      <c r="A5259" s="108" t="s">
        <v>17926</v>
      </c>
      <c r="B5259" s="108" t="s">
        <v>17927</v>
      </c>
      <c r="C5259" s="108" t="s">
        <v>17928</v>
      </c>
      <c r="D5259" s="108" t="s">
        <v>14043</v>
      </c>
      <c r="E5259" s="108" t="s">
        <v>14044</v>
      </c>
      <c r="F5259" s="108" t="s">
        <v>14502</v>
      </c>
      <c r="G5259" s="108" t="s">
        <v>14265</v>
      </c>
      <c r="H5259" s="109">
        <v>209</v>
      </c>
      <c r="I5259" s="109">
        <v>0</v>
      </c>
      <c r="J5259" s="110">
        <v>696911</v>
      </c>
      <c r="K5259" s="110">
        <v>0</v>
      </c>
      <c r="L5259" s="109">
        <v>3334.5</v>
      </c>
      <c r="M5259" s="108" t="s">
        <v>17432</v>
      </c>
      <c r="N5259" s="110">
        <v>-9425.4423000000006</v>
      </c>
      <c r="O5259" s="110">
        <v>0</v>
      </c>
      <c r="P5259" s="68">
        <f t="shared" si="164"/>
        <v>696911</v>
      </c>
      <c r="Q5259" s="68">
        <f t="shared" si="165"/>
        <v>3334.5023923444978</v>
      </c>
    </row>
    <row r="5260" spans="1:17" ht="30" x14ac:dyDescent="0.25">
      <c r="A5260" s="108" t="s">
        <v>17926</v>
      </c>
      <c r="B5260" s="108" t="s">
        <v>17927</v>
      </c>
      <c r="C5260" s="108" t="s">
        <v>17928</v>
      </c>
      <c r="D5260" s="108" t="s">
        <v>14043</v>
      </c>
      <c r="E5260" s="108" t="s">
        <v>14044</v>
      </c>
      <c r="F5260" s="108" t="s">
        <v>14503</v>
      </c>
      <c r="G5260" s="108" t="s">
        <v>14504</v>
      </c>
      <c r="H5260" s="109">
        <v>79</v>
      </c>
      <c r="I5260" s="109">
        <v>0</v>
      </c>
      <c r="J5260" s="110">
        <v>278396</v>
      </c>
      <c r="K5260" s="110">
        <v>0</v>
      </c>
      <c r="L5260" s="109">
        <v>3524</v>
      </c>
      <c r="M5260" s="108" t="s">
        <v>17432</v>
      </c>
      <c r="N5260" s="110">
        <v>-3765.1954000000001</v>
      </c>
      <c r="O5260" s="110">
        <v>0</v>
      </c>
      <c r="P5260" s="68">
        <f t="shared" si="164"/>
        <v>278396</v>
      </c>
      <c r="Q5260" s="68">
        <f t="shared" si="165"/>
        <v>3524</v>
      </c>
    </row>
    <row r="5261" spans="1:17" ht="30" x14ac:dyDescent="0.25">
      <c r="A5261" s="108" t="s">
        <v>17926</v>
      </c>
      <c r="B5261" s="108" t="s">
        <v>17927</v>
      </c>
      <c r="C5261" s="108" t="s">
        <v>17928</v>
      </c>
      <c r="D5261" s="108" t="s">
        <v>14043</v>
      </c>
      <c r="E5261" s="108" t="s">
        <v>14044</v>
      </c>
      <c r="F5261" s="108" t="s">
        <v>14616</v>
      </c>
      <c r="G5261" s="108" t="s">
        <v>14617</v>
      </c>
      <c r="H5261" s="109">
        <v>15</v>
      </c>
      <c r="I5261" s="109">
        <v>0</v>
      </c>
      <c r="J5261" s="110">
        <v>36395</v>
      </c>
      <c r="K5261" s="110">
        <v>0</v>
      </c>
      <c r="L5261" s="109">
        <v>2426.33</v>
      </c>
      <c r="M5261" s="108" t="s">
        <v>17432</v>
      </c>
      <c r="N5261" s="110">
        <v>-492.22609999999997</v>
      </c>
      <c r="O5261" s="110">
        <v>0</v>
      </c>
      <c r="P5261" s="68">
        <f t="shared" si="164"/>
        <v>36395</v>
      </c>
      <c r="Q5261" s="68">
        <f t="shared" si="165"/>
        <v>2426.3333333333335</v>
      </c>
    </row>
    <row r="5262" spans="1:17" ht="30" x14ac:dyDescent="0.25">
      <c r="A5262" s="108" t="s">
        <v>17926</v>
      </c>
      <c r="B5262" s="108" t="s">
        <v>17927</v>
      </c>
      <c r="C5262" s="108" t="s">
        <v>17928</v>
      </c>
      <c r="D5262" s="108" t="s">
        <v>14043</v>
      </c>
      <c r="E5262" s="108" t="s">
        <v>14044</v>
      </c>
      <c r="F5262" s="108" t="s">
        <v>14614</v>
      </c>
      <c r="G5262" s="108" t="s">
        <v>14615</v>
      </c>
      <c r="H5262" s="109">
        <v>94</v>
      </c>
      <c r="I5262" s="109">
        <v>0</v>
      </c>
      <c r="J5262" s="110">
        <v>135768</v>
      </c>
      <c r="K5262" s="110">
        <v>0</v>
      </c>
      <c r="L5262" s="109">
        <v>1444.34</v>
      </c>
      <c r="M5262" s="108" t="s">
        <v>17432</v>
      </c>
      <c r="N5262" s="110">
        <v>-1836.2017000000001</v>
      </c>
      <c r="O5262" s="110">
        <v>0</v>
      </c>
      <c r="P5262" s="68">
        <f t="shared" si="164"/>
        <v>135768</v>
      </c>
      <c r="Q5262" s="68">
        <f t="shared" si="165"/>
        <v>1444.3404255319149</v>
      </c>
    </row>
    <row r="5263" spans="1:17" ht="30" x14ac:dyDescent="0.25">
      <c r="A5263" s="108" t="s">
        <v>17926</v>
      </c>
      <c r="B5263" s="108" t="s">
        <v>17927</v>
      </c>
      <c r="C5263" s="108" t="s">
        <v>17928</v>
      </c>
      <c r="D5263" s="108" t="s">
        <v>14043</v>
      </c>
      <c r="E5263" s="108" t="s">
        <v>14044</v>
      </c>
      <c r="F5263" s="108" t="s">
        <v>14505</v>
      </c>
      <c r="G5263" s="108" t="s">
        <v>14506</v>
      </c>
      <c r="H5263" s="109">
        <v>420</v>
      </c>
      <c r="I5263" s="109">
        <v>0</v>
      </c>
      <c r="J5263" s="110">
        <v>1243906</v>
      </c>
      <c r="K5263" s="110">
        <v>0</v>
      </c>
      <c r="L5263" s="109">
        <v>2961.68</v>
      </c>
      <c r="M5263" s="108" t="s">
        <v>17432</v>
      </c>
      <c r="N5263" s="110">
        <v>-16823.320599999999</v>
      </c>
      <c r="O5263" s="110">
        <v>0</v>
      </c>
      <c r="P5263" s="68">
        <f t="shared" si="164"/>
        <v>1243906</v>
      </c>
      <c r="Q5263" s="68">
        <f t="shared" si="165"/>
        <v>2961.6809523809525</v>
      </c>
    </row>
    <row r="5264" spans="1:17" ht="30" x14ac:dyDescent="0.25">
      <c r="A5264" s="108" t="s">
        <v>17926</v>
      </c>
      <c r="B5264" s="108" t="s">
        <v>17927</v>
      </c>
      <c r="C5264" s="108" t="s">
        <v>17928</v>
      </c>
      <c r="D5264" s="108" t="s">
        <v>14043</v>
      </c>
      <c r="E5264" s="108" t="s">
        <v>14044</v>
      </c>
      <c r="F5264" s="108" t="s">
        <v>14507</v>
      </c>
      <c r="G5264" s="108" t="s">
        <v>14508</v>
      </c>
      <c r="H5264" s="109">
        <v>132</v>
      </c>
      <c r="I5264" s="109">
        <v>0</v>
      </c>
      <c r="J5264" s="110">
        <v>388543</v>
      </c>
      <c r="K5264" s="110">
        <v>0</v>
      </c>
      <c r="L5264" s="109">
        <v>2943.51</v>
      </c>
      <c r="M5264" s="108" t="s">
        <v>17432</v>
      </c>
      <c r="N5264" s="110">
        <v>-5254.8810000000003</v>
      </c>
      <c r="O5264" s="110">
        <v>0</v>
      </c>
      <c r="P5264" s="68">
        <f t="shared" si="164"/>
        <v>388543</v>
      </c>
      <c r="Q5264" s="68">
        <f t="shared" si="165"/>
        <v>2943.507575757576</v>
      </c>
    </row>
    <row r="5265" spans="1:17" ht="30" x14ac:dyDescent="0.25">
      <c r="A5265" s="108" t="s">
        <v>17926</v>
      </c>
      <c r="B5265" s="108" t="s">
        <v>17927</v>
      </c>
      <c r="C5265" s="108" t="s">
        <v>17928</v>
      </c>
      <c r="D5265" s="108" t="s">
        <v>14043</v>
      </c>
      <c r="E5265" s="108" t="s">
        <v>14044</v>
      </c>
      <c r="F5265" s="108" t="s">
        <v>14509</v>
      </c>
      <c r="G5265" s="108" t="s">
        <v>14510</v>
      </c>
      <c r="H5265" s="109">
        <v>164</v>
      </c>
      <c r="I5265" s="109">
        <v>0</v>
      </c>
      <c r="J5265" s="110">
        <v>537342</v>
      </c>
      <c r="K5265" s="110">
        <v>0</v>
      </c>
      <c r="L5265" s="109">
        <v>3276.48</v>
      </c>
      <c r="M5265" s="108" t="s">
        <v>17432</v>
      </c>
      <c r="N5265" s="110">
        <v>-7267.3278</v>
      </c>
      <c r="O5265" s="110">
        <v>0</v>
      </c>
      <c r="P5265" s="68">
        <f t="shared" si="164"/>
        <v>537342</v>
      </c>
      <c r="Q5265" s="68">
        <f t="shared" si="165"/>
        <v>3276.4756097560976</v>
      </c>
    </row>
    <row r="5266" spans="1:17" ht="30" x14ac:dyDescent="0.25">
      <c r="A5266" s="108" t="s">
        <v>17926</v>
      </c>
      <c r="B5266" s="108" t="s">
        <v>17927</v>
      </c>
      <c r="C5266" s="108" t="s">
        <v>17928</v>
      </c>
      <c r="D5266" s="108" t="s">
        <v>14043</v>
      </c>
      <c r="E5266" s="108" t="s">
        <v>14044</v>
      </c>
      <c r="F5266" s="108" t="s">
        <v>14511</v>
      </c>
      <c r="G5266" s="108" t="s">
        <v>14512</v>
      </c>
      <c r="H5266" s="109">
        <v>582</v>
      </c>
      <c r="I5266" s="109">
        <v>0</v>
      </c>
      <c r="J5266" s="110">
        <v>1853425</v>
      </c>
      <c r="K5266" s="110">
        <v>0</v>
      </c>
      <c r="L5266" s="109">
        <v>3184.58</v>
      </c>
      <c r="M5266" s="108" t="s">
        <v>17432</v>
      </c>
      <c r="N5266" s="110">
        <v>-25066.820599999999</v>
      </c>
      <c r="O5266" s="110">
        <v>0</v>
      </c>
      <c r="P5266" s="68">
        <f t="shared" si="164"/>
        <v>1853425</v>
      </c>
      <c r="Q5266" s="68">
        <f t="shared" si="165"/>
        <v>3184.5790378006873</v>
      </c>
    </row>
    <row r="5267" spans="1:17" ht="30" x14ac:dyDescent="0.25">
      <c r="A5267" s="108" t="s">
        <v>17926</v>
      </c>
      <c r="B5267" s="108" t="s">
        <v>17927</v>
      </c>
      <c r="C5267" s="108" t="s">
        <v>17928</v>
      </c>
      <c r="D5267" s="108" t="s">
        <v>14043</v>
      </c>
      <c r="E5267" s="108" t="s">
        <v>14044</v>
      </c>
      <c r="F5267" s="108" t="s">
        <v>14513</v>
      </c>
      <c r="G5267" s="108" t="s">
        <v>14512</v>
      </c>
      <c r="H5267" s="109">
        <v>544</v>
      </c>
      <c r="I5267" s="109">
        <v>0</v>
      </c>
      <c r="J5267" s="110">
        <v>1800259</v>
      </c>
      <c r="K5267" s="110">
        <v>0</v>
      </c>
      <c r="L5267" s="109">
        <v>3309.3</v>
      </c>
      <c r="M5267" s="108" t="s">
        <v>17432</v>
      </c>
      <c r="N5267" s="110">
        <v>-24347.763800000001</v>
      </c>
      <c r="O5267" s="110">
        <v>0</v>
      </c>
      <c r="P5267" s="68">
        <f t="shared" si="164"/>
        <v>1800259</v>
      </c>
      <c r="Q5267" s="68">
        <f t="shared" si="165"/>
        <v>3309.299632352941</v>
      </c>
    </row>
    <row r="5268" spans="1:17" ht="30" x14ac:dyDescent="0.25">
      <c r="A5268" s="108" t="s">
        <v>17926</v>
      </c>
      <c r="B5268" s="108" t="s">
        <v>17927</v>
      </c>
      <c r="C5268" s="108" t="s">
        <v>17928</v>
      </c>
      <c r="D5268" s="108" t="s">
        <v>14043</v>
      </c>
      <c r="E5268" s="108" t="s">
        <v>14044</v>
      </c>
      <c r="F5268" s="108" t="s">
        <v>14514</v>
      </c>
      <c r="G5268" s="108" t="s">
        <v>14515</v>
      </c>
      <c r="H5268" s="109">
        <v>826</v>
      </c>
      <c r="I5268" s="109">
        <v>0</v>
      </c>
      <c r="J5268" s="110">
        <v>2627509</v>
      </c>
      <c r="K5268" s="110">
        <v>0</v>
      </c>
      <c r="L5268" s="109">
        <v>3181</v>
      </c>
      <c r="M5268" s="108" t="s">
        <v>17432</v>
      </c>
      <c r="N5268" s="110">
        <v>-35535.994500000001</v>
      </c>
      <c r="O5268" s="110">
        <v>0</v>
      </c>
      <c r="P5268" s="68">
        <f t="shared" si="164"/>
        <v>2627509</v>
      </c>
      <c r="Q5268" s="68">
        <f t="shared" si="165"/>
        <v>3181.0036319612591</v>
      </c>
    </row>
    <row r="5269" spans="1:17" ht="30" x14ac:dyDescent="0.25">
      <c r="A5269" s="108" t="s">
        <v>17926</v>
      </c>
      <c r="B5269" s="108" t="s">
        <v>17927</v>
      </c>
      <c r="C5269" s="108" t="s">
        <v>17928</v>
      </c>
      <c r="D5269" s="108" t="s">
        <v>14043</v>
      </c>
      <c r="E5269" s="108" t="s">
        <v>14044</v>
      </c>
      <c r="F5269" s="108" t="s">
        <v>14516</v>
      </c>
      <c r="G5269" s="108" t="s">
        <v>14515</v>
      </c>
      <c r="H5269" s="109">
        <v>856</v>
      </c>
      <c r="I5269" s="109">
        <v>0</v>
      </c>
      <c r="J5269" s="110">
        <v>2736513</v>
      </c>
      <c r="K5269" s="110">
        <v>0</v>
      </c>
      <c r="L5269" s="109">
        <v>3196.86</v>
      </c>
      <c r="M5269" s="108" t="s">
        <v>17432</v>
      </c>
      <c r="N5269" s="110">
        <v>-37010.224000000002</v>
      </c>
      <c r="O5269" s="110">
        <v>0</v>
      </c>
      <c r="P5269" s="68">
        <f t="shared" si="164"/>
        <v>2736513</v>
      </c>
      <c r="Q5269" s="68">
        <f t="shared" si="165"/>
        <v>3196.8609813084113</v>
      </c>
    </row>
    <row r="5270" spans="1:17" ht="30" x14ac:dyDescent="0.25">
      <c r="A5270" s="108" t="s">
        <v>17926</v>
      </c>
      <c r="B5270" s="108" t="s">
        <v>17927</v>
      </c>
      <c r="C5270" s="108" t="s">
        <v>17928</v>
      </c>
      <c r="D5270" s="108" t="s">
        <v>14043</v>
      </c>
      <c r="E5270" s="108" t="s">
        <v>14044</v>
      </c>
      <c r="F5270" s="108" t="s">
        <v>14517</v>
      </c>
      <c r="G5270" s="108" t="s">
        <v>14515</v>
      </c>
      <c r="H5270" s="109">
        <v>888</v>
      </c>
      <c r="I5270" s="109">
        <v>0</v>
      </c>
      <c r="J5270" s="110">
        <v>2798283</v>
      </c>
      <c r="K5270" s="110">
        <v>0</v>
      </c>
      <c r="L5270" s="109">
        <v>3151.22</v>
      </c>
      <c r="M5270" s="108" t="s">
        <v>17432</v>
      </c>
      <c r="N5270" s="110">
        <v>-37845.641300000003</v>
      </c>
      <c r="O5270" s="110">
        <v>0</v>
      </c>
      <c r="P5270" s="68">
        <f t="shared" si="164"/>
        <v>2798283</v>
      </c>
      <c r="Q5270" s="68">
        <f t="shared" si="165"/>
        <v>3151.2195945945946</v>
      </c>
    </row>
    <row r="5271" spans="1:17" ht="30" x14ac:dyDescent="0.25">
      <c r="A5271" s="108" t="s">
        <v>17926</v>
      </c>
      <c r="B5271" s="108" t="s">
        <v>17927</v>
      </c>
      <c r="C5271" s="108" t="s">
        <v>17928</v>
      </c>
      <c r="D5271" s="108" t="s">
        <v>14043</v>
      </c>
      <c r="E5271" s="108" t="s">
        <v>14044</v>
      </c>
      <c r="F5271" s="108" t="s">
        <v>14518</v>
      </c>
      <c r="G5271" s="108" t="s">
        <v>14519</v>
      </c>
      <c r="H5271" s="109">
        <v>310</v>
      </c>
      <c r="I5271" s="109">
        <v>0</v>
      </c>
      <c r="J5271" s="110">
        <v>939291</v>
      </c>
      <c r="K5271" s="110">
        <v>0</v>
      </c>
      <c r="L5271" s="109">
        <v>3029.97</v>
      </c>
      <c r="M5271" s="108" t="s">
        <v>17432</v>
      </c>
      <c r="N5271" s="110">
        <v>-12703.5229</v>
      </c>
      <c r="O5271" s="110">
        <v>0</v>
      </c>
      <c r="P5271" s="68">
        <f t="shared" si="164"/>
        <v>939291</v>
      </c>
      <c r="Q5271" s="68">
        <f t="shared" si="165"/>
        <v>3029.9709677419355</v>
      </c>
    </row>
    <row r="5272" spans="1:17" ht="30" x14ac:dyDescent="0.25">
      <c r="A5272" s="108" t="s">
        <v>17926</v>
      </c>
      <c r="B5272" s="108" t="s">
        <v>17927</v>
      </c>
      <c r="C5272" s="108" t="s">
        <v>17928</v>
      </c>
      <c r="D5272" s="108" t="s">
        <v>14043</v>
      </c>
      <c r="E5272" s="108" t="s">
        <v>14044</v>
      </c>
      <c r="F5272" s="108" t="s">
        <v>14520</v>
      </c>
      <c r="G5272" s="108" t="s">
        <v>14519</v>
      </c>
      <c r="H5272" s="109">
        <v>284</v>
      </c>
      <c r="I5272" s="109">
        <v>0</v>
      </c>
      <c r="J5272" s="110">
        <v>925434</v>
      </c>
      <c r="K5272" s="110">
        <v>0</v>
      </c>
      <c r="L5272" s="109">
        <v>3258.57</v>
      </c>
      <c r="M5272" s="108" t="s">
        <v>17432</v>
      </c>
      <c r="N5272" s="110">
        <v>-12516.117200000001</v>
      </c>
      <c r="O5272" s="110">
        <v>0</v>
      </c>
      <c r="P5272" s="68">
        <f t="shared" si="164"/>
        <v>925434</v>
      </c>
      <c r="Q5272" s="68">
        <f t="shared" si="165"/>
        <v>3258.5704225352115</v>
      </c>
    </row>
    <row r="5273" spans="1:17" ht="30" x14ac:dyDescent="0.25">
      <c r="A5273" s="108" t="s">
        <v>17926</v>
      </c>
      <c r="B5273" s="108" t="s">
        <v>17927</v>
      </c>
      <c r="C5273" s="108" t="s">
        <v>17928</v>
      </c>
      <c r="D5273" s="108" t="s">
        <v>14043</v>
      </c>
      <c r="E5273" s="108" t="s">
        <v>14044</v>
      </c>
      <c r="F5273" s="108" t="s">
        <v>14521</v>
      </c>
      <c r="G5273" s="108" t="s">
        <v>14519</v>
      </c>
      <c r="H5273" s="109">
        <v>300</v>
      </c>
      <c r="I5273" s="109">
        <v>0</v>
      </c>
      <c r="J5273" s="110">
        <v>965751</v>
      </c>
      <c r="K5273" s="110">
        <v>0</v>
      </c>
      <c r="L5273" s="109">
        <v>3219.17</v>
      </c>
      <c r="M5273" s="108" t="s">
        <v>17432</v>
      </c>
      <c r="N5273" s="110">
        <v>-13061.394700000001</v>
      </c>
      <c r="O5273" s="110">
        <v>0</v>
      </c>
      <c r="P5273" s="68">
        <f t="shared" si="164"/>
        <v>965751</v>
      </c>
      <c r="Q5273" s="68">
        <f t="shared" si="165"/>
        <v>3219.17</v>
      </c>
    </row>
    <row r="5274" spans="1:17" ht="30" x14ac:dyDescent="0.25">
      <c r="A5274" s="108" t="s">
        <v>17926</v>
      </c>
      <c r="B5274" s="108" t="s">
        <v>17927</v>
      </c>
      <c r="C5274" s="108" t="s">
        <v>17928</v>
      </c>
      <c r="D5274" s="108" t="s">
        <v>14043</v>
      </c>
      <c r="E5274" s="108" t="s">
        <v>14044</v>
      </c>
      <c r="F5274" s="108" t="s">
        <v>14522</v>
      </c>
      <c r="G5274" s="108" t="s">
        <v>14474</v>
      </c>
      <c r="H5274" s="109">
        <v>420</v>
      </c>
      <c r="I5274" s="109">
        <v>0</v>
      </c>
      <c r="J5274" s="110">
        <v>1342294</v>
      </c>
      <c r="K5274" s="110">
        <v>0</v>
      </c>
      <c r="L5274" s="109">
        <v>3195.94</v>
      </c>
      <c r="M5274" s="108" t="s">
        <v>17432</v>
      </c>
      <c r="N5274" s="110">
        <v>-18153.974099999999</v>
      </c>
      <c r="O5274" s="110">
        <v>0</v>
      </c>
      <c r="P5274" s="68">
        <f t="shared" si="164"/>
        <v>1342294</v>
      </c>
      <c r="Q5274" s="68">
        <f t="shared" si="165"/>
        <v>3195.9380952380952</v>
      </c>
    </row>
    <row r="5275" spans="1:17" ht="30" x14ac:dyDescent="0.25">
      <c r="A5275" s="108" t="s">
        <v>17926</v>
      </c>
      <c r="B5275" s="108" t="s">
        <v>17927</v>
      </c>
      <c r="C5275" s="108" t="s">
        <v>17928</v>
      </c>
      <c r="D5275" s="108" t="s">
        <v>14043</v>
      </c>
      <c r="E5275" s="108" t="s">
        <v>14044</v>
      </c>
      <c r="F5275" s="108" t="s">
        <v>14523</v>
      </c>
      <c r="G5275" s="108" t="s">
        <v>14474</v>
      </c>
      <c r="H5275" s="109">
        <v>444</v>
      </c>
      <c r="I5275" s="109">
        <v>0</v>
      </c>
      <c r="J5275" s="110">
        <v>1409041</v>
      </c>
      <c r="K5275" s="110">
        <v>0</v>
      </c>
      <c r="L5275" s="109">
        <v>3173.52</v>
      </c>
      <c r="M5275" s="108" t="s">
        <v>17432</v>
      </c>
      <c r="N5275" s="110">
        <v>-19056.7019</v>
      </c>
      <c r="O5275" s="110">
        <v>0</v>
      </c>
      <c r="P5275" s="68">
        <f t="shared" si="164"/>
        <v>1409041</v>
      </c>
      <c r="Q5275" s="68">
        <f t="shared" si="165"/>
        <v>3173.515765765766</v>
      </c>
    </row>
    <row r="5276" spans="1:17" ht="30" x14ac:dyDescent="0.25">
      <c r="A5276" s="108" t="s">
        <v>17926</v>
      </c>
      <c r="B5276" s="108" t="s">
        <v>17927</v>
      </c>
      <c r="C5276" s="108" t="s">
        <v>17928</v>
      </c>
      <c r="D5276" s="108" t="s">
        <v>14043</v>
      </c>
      <c r="E5276" s="108" t="s">
        <v>14044</v>
      </c>
      <c r="F5276" s="108" t="s">
        <v>14524</v>
      </c>
      <c r="G5276" s="108" t="s">
        <v>14525</v>
      </c>
      <c r="H5276" s="109">
        <v>500</v>
      </c>
      <c r="I5276" s="109">
        <v>0</v>
      </c>
      <c r="J5276" s="110">
        <v>1580509</v>
      </c>
      <c r="K5276" s="110">
        <v>0</v>
      </c>
      <c r="L5276" s="109">
        <v>3161.02</v>
      </c>
      <c r="M5276" s="108" t="s">
        <v>17432</v>
      </c>
      <c r="N5276" s="110">
        <v>-21375.7408</v>
      </c>
      <c r="O5276" s="110">
        <v>0</v>
      </c>
      <c r="P5276" s="68">
        <f t="shared" si="164"/>
        <v>1580509</v>
      </c>
      <c r="Q5276" s="68">
        <f t="shared" si="165"/>
        <v>3161.018</v>
      </c>
    </row>
    <row r="5277" spans="1:17" ht="30" x14ac:dyDescent="0.25">
      <c r="A5277" s="108" t="s">
        <v>17926</v>
      </c>
      <c r="B5277" s="108" t="s">
        <v>17927</v>
      </c>
      <c r="C5277" s="108" t="s">
        <v>17928</v>
      </c>
      <c r="D5277" s="108" t="s">
        <v>14043</v>
      </c>
      <c r="E5277" s="108" t="s">
        <v>14044</v>
      </c>
      <c r="F5277" s="108" t="s">
        <v>14526</v>
      </c>
      <c r="G5277" s="108" t="s">
        <v>14527</v>
      </c>
      <c r="H5277" s="109">
        <v>344</v>
      </c>
      <c r="I5277" s="109">
        <v>0</v>
      </c>
      <c r="J5277" s="110">
        <v>1191449</v>
      </c>
      <c r="K5277" s="110">
        <v>0</v>
      </c>
      <c r="L5277" s="109">
        <v>3463.51</v>
      </c>
      <c r="M5277" s="108" t="s">
        <v>17432</v>
      </c>
      <c r="N5277" s="110">
        <v>-16113.8568</v>
      </c>
      <c r="O5277" s="110">
        <v>0</v>
      </c>
      <c r="P5277" s="68">
        <f t="shared" si="164"/>
        <v>1191449</v>
      </c>
      <c r="Q5277" s="68">
        <f t="shared" si="165"/>
        <v>3463.5145348837209</v>
      </c>
    </row>
    <row r="5278" spans="1:17" ht="30" x14ac:dyDescent="0.25">
      <c r="A5278" s="108" t="s">
        <v>17926</v>
      </c>
      <c r="B5278" s="108" t="s">
        <v>17927</v>
      </c>
      <c r="C5278" s="108" t="s">
        <v>17928</v>
      </c>
      <c r="D5278" s="108" t="s">
        <v>14043</v>
      </c>
      <c r="E5278" s="108" t="s">
        <v>14044</v>
      </c>
      <c r="F5278" s="108" t="s">
        <v>14528</v>
      </c>
      <c r="G5278" s="108" t="s">
        <v>14527</v>
      </c>
      <c r="H5278" s="109">
        <v>325</v>
      </c>
      <c r="I5278" s="109">
        <v>0</v>
      </c>
      <c r="J5278" s="110">
        <v>1022701</v>
      </c>
      <c r="K5278" s="110">
        <v>0</v>
      </c>
      <c r="L5278" s="109">
        <v>3146.77</v>
      </c>
      <c r="M5278" s="108" t="s">
        <v>17432</v>
      </c>
      <c r="N5278" s="110">
        <v>-13831.6162</v>
      </c>
      <c r="O5278" s="110">
        <v>0</v>
      </c>
      <c r="P5278" s="68">
        <f t="shared" si="164"/>
        <v>1022701</v>
      </c>
      <c r="Q5278" s="68">
        <f t="shared" si="165"/>
        <v>3146.7723076923075</v>
      </c>
    </row>
    <row r="5279" spans="1:17" ht="30" x14ac:dyDescent="0.25">
      <c r="A5279" s="108" t="s">
        <v>17926</v>
      </c>
      <c r="B5279" s="108" t="s">
        <v>17927</v>
      </c>
      <c r="C5279" s="108" t="s">
        <v>17928</v>
      </c>
      <c r="D5279" s="108" t="s">
        <v>14043</v>
      </c>
      <c r="E5279" s="108" t="s">
        <v>14044</v>
      </c>
      <c r="F5279" s="108" t="s">
        <v>14529</v>
      </c>
      <c r="G5279" s="108" t="s">
        <v>14530</v>
      </c>
      <c r="H5279" s="109">
        <v>850</v>
      </c>
      <c r="I5279" s="109">
        <v>0</v>
      </c>
      <c r="J5279" s="110">
        <v>2722876</v>
      </c>
      <c r="K5279" s="110">
        <v>0</v>
      </c>
      <c r="L5279" s="109">
        <v>3203.38</v>
      </c>
      <c r="M5279" s="108" t="s">
        <v>17432</v>
      </c>
      <c r="N5279" s="110">
        <v>-36825.786200000002</v>
      </c>
      <c r="O5279" s="110">
        <v>0</v>
      </c>
      <c r="P5279" s="68">
        <f t="shared" si="164"/>
        <v>2722876</v>
      </c>
      <c r="Q5279" s="68">
        <f t="shared" si="165"/>
        <v>3203.3835294117648</v>
      </c>
    </row>
    <row r="5280" spans="1:17" ht="30" x14ac:dyDescent="0.25">
      <c r="A5280" s="108" t="s">
        <v>17926</v>
      </c>
      <c r="B5280" s="108" t="s">
        <v>17927</v>
      </c>
      <c r="C5280" s="108" t="s">
        <v>17928</v>
      </c>
      <c r="D5280" s="108" t="s">
        <v>14043</v>
      </c>
      <c r="E5280" s="108" t="s">
        <v>14044</v>
      </c>
      <c r="F5280" s="108" t="s">
        <v>14531</v>
      </c>
      <c r="G5280" s="108" t="s">
        <v>14532</v>
      </c>
      <c r="H5280" s="109">
        <v>900</v>
      </c>
      <c r="I5280" s="109">
        <v>0</v>
      </c>
      <c r="J5280" s="110">
        <v>2978382</v>
      </c>
      <c r="K5280" s="110">
        <v>0</v>
      </c>
      <c r="L5280" s="109">
        <v>3309.31</v>
      </c>
      <c r="M5280" s="108" t="s">
        <v>17432</v>
      </c>
      <c r="N5280" s="110">
        <v>-40281.404000000002</v>
      </c>
      <c r="O5280" s="110">
        <v>0</v>
      </c>
      <c r="P5280" s="68">
        <f t="shared" si="164"/>
        <v>2978382</v>
      </c>
      <c r="Q5280" s="68">
        <f t="shared" si="165"/>
        <v>3309.3133333333335</v>
      </c>
    </row>
    <row r="5281" spans="1:17" ht="30" x14ac:dyDescent="0.25">
      <c r="A5281" s="108" t="s">
        <v>17926</v>
      </c>
      <c r="B5281" s="108" t="s">
        <v>17927</v>
      </c>
      <c r="C5281" s="108" t="s">
        <v>17928</v>
      </c>
      <c r="D5281" s="108" t="s">
        <v>14043</v>
      </c>
      <c r="E5281" s="108" t="s">
        <v>14044</v>
      </c>
      <c r="F5281" s="108" t="s">
        <v>14533</v>
      </c>
      <c r="G5281" s="108" t="s">
        <v>14534</v>
      </c>
      <c r="H5281" s="109">
        <v>312</v>
      </c>
      <c r="I5281" s="109">
        <v>0</v>
      </c>
      <c r="J5281" s="110">
        <v>1004506</v>
      </c>
      <c r="K5281" s="110">
        <v>0</v>
      </c>
      <c r="L5281" s="109">
        <v>3219.57</v>
      </c>
      <c r="M5281" s="108" t="s">
        <v>17432</v>
      </c>
      <c r="N5281" s="110">
        <v>-13585.5357</v>
      </c>
      <c r="O5281" s="110">
        <v>0</v>
      </c>
      <c r="P5281" s="68">
        <f t="shared" si="164"/>
        <v>1004506</v>
      </c>
      <c r="Q5281" s="68">
        <f t="shared" si="165"/>
        <v>3219.5705128205127</v>
      </c>
    </row>
    <row r="5282" spans="1:17" ht="30" x14ac:dyDescent="0.25">
      <c r="A5282" s="108" t="s">
        <v>17926</v>
      </c>
      <c r="B5282" s="108" t="s">
        <v>17927</v>
      </c>
      <c r="C5282" s="108" t="s">
        <v>17928</v>
      </c>
      <c r="D5282" s="108" t="s">
        <v>14043</v>
      </c>
      <c r="E5282" s="108" t="s">
        <v>14044</v>
      </c>
      <c r="F5282" s="108" t="s">
        <v>14535</v>
      </c>
      <c r="G5282" s="108" t="s">
        <v>14536</v>
      </c>
      <c r="H5282" s="109">
        <v>510</v>
      </c>
      <c r="I5282" s="109">
        <v>0</v>
      </c>
      <c r="J5282" s="110">
        <v>1649220</v>
      </c>
      <c r="K5282" s="110">
        <v>0</v>
      </c>
      <c r="L5282" s="109">
        <v>3233.76</v>
      </c>
      <c r="M5282" s="108" t="s">
        <v>17432</v>
      </c>
      <c r="N5282" s="110">
        <v>-22305.023499999999</v>
      </c>
      <c r="O5282" s="110">
        <v>0</v>
      </c>
      <c r="P5282" s="68">
        <f t="shared" si="164"/>
        <v>1649220</v>
      </c>
      <c r="Q5282" s="68">
        <f t="shared" si="165"/>
        <v>3233.7647058823532</v>
      </c>
    </row>
    <row r="5283" spans="1:17" ht="30" x14ac:dyDescent="0.25">
      <c r="A5283" s="108" t="s">
        <v>17926</v>
      </c>
      <c r="B5283" s="108" t="s">
        <v>17927</v>
      </c>
      <c r="C5283" s="108" t="s">
        <v>17928</v>
      </c>
      <c r="D5283" s="108" t="s">
        <v>14043</v>
      </c>
      <c r="E5283" s="108" t="s">
        <v>14044</v>
      </c>
      <c r="F5283" s="108" t="s">
        <v>14537</v>
      </c>
      <c r="G5283" s="108" t="s">
        <v>14538</v>
      </c>
      <c r="H5283" s="109">
        <v>300</v>
      </c>
      <c r="I5283" s="109">
        <v>0</v>
      </c>
      <c r="J5283" s="110">
        <v>978142</v>
      </c>
      <c r="K5283" s="110">
        <v>0</v>
      </c>
      <c r="L5283" s="109">
        <v>3260.47</v>
      </c>
      <c r="M5283" s="108" t="s">
        <v>17432</v>
      </c>
      <c r="N5283" s="110">
        <v>-13228.9784</v>
      </c>
      <c r="O5283" s="110">
        <v>0</v>
      </c>
      <c r="P5283" s="68">
        <f t="shared" si="164"/>
        <v>978142</v>
      </c>
      <c r="Q5283" s="68">
        <f t="shared" si="165"/>
        <v>3260.4733333333334</v>
      </c>
    </row>
    <row r="5284" spans="1:17" ht="30" x14ac:dyDescent="0.25">
      <c r="A5284" s="108" t="s">
        <v>17926</v>
      </c>
      <c r="B5284" s="108" t="s">
        <v>17927</v>
      </c>
      <c r="C5284" s="108" t="s">
        <v>17928</v>
      </c>
      <c r="D5284" s="108" t="s">
        <v>14043</v>
      </c>
      <c r="E5284" s="108" t="s">
        <v>14044</v>
      </c>
      <c r="F5284" s="108" t="s">
        <v>14539</v>
      </c>
      <c r="G5284" s="108" t="s">
        <v>14540</v>
      </c>
      <c r="H5284" s="109">
        <v>298</v>
      </c>
      <c r="I5284" s="109">
        <v>0</v>
      </c>
      <c r="J5284" s="110">
        <v>1001836</v>
      </c>
      <c r="K5284" s="110">
        <v>0</v>
      </c>
      <c r="L5284" s="109">
        <v>3361.87</v>
      </c>
      <c r="M5284" s="108" t="s">
        <v>17432</v>
      </c>
      <c r="N5284" s="110">
        <v>-13549.4216</v>
      </c>
      <c r="O5284" s="110">
        <v>0</v>
      </c>
      <c r="P5284" s="68">
        <f t="shared" si="164"/>
        <v>1001836</v>
      </c>
      <c r="Q5284" s="68">
        <f t="shared" si="165"/>
        <v>3361.8657718120803</v>
      </c>
    </row>
    <row r="5285" spans="1:17" ht="30" x14ac:dyDescent="0.25">
      <c r="A5285" s="108" t="s">
        <v>17926</v>
      </c>
      <c r="B5285" s="108" t="s">
        <v>17927</v>
      </c>
      <c r="C5285" s="108" t="s">
        <v>17928</v>
      </c>
      <c r="D5285" s="108" t="s">
        <v>14043</v>
      </c>
      <c r="E5285" s="108" t="s">
        <v>14044</v>
      </c>
      <c r="F5285" s="108" t="s">
        <v>14541</v>
      </c>
      <c r="G5285" s="108" t="s">
        <v>14542</v>
      </c>
      <c r="H5285" s="109">
        <v>113</v>
      </c>
      <c r="I5285" s="109">
        <v>0</v>
      </c>
      <c r="J5285" s="110">
        <v>375258</v>
      </c>
      <c r="K5285" s="110">
        <v>0</v>
      </c>
      <c r="L5285" s="109">
        <v>3320.87</v>
      </c>
      <c r="M5285" s="108" t="s">
        <v>17432</v>
      </c>
      <c r="N5285" s="110">
        <v>-5075.2151000000003</v>
      </c>
      <c r="O5285" s="110">
        <v>0</v>
      </c>
      <c r="P5285" s="68">
        <f t="shared" si="164"/>
        <v>375258</v>
      </c>
      <c r="Q5285" s="68">
        <f t="shared" si="165"/>
        <v>3320.8672566371683</v>
      </c>
    </row>
    <row r="5286" spans="1:17" ht="30" x14ac:dyDescent="0.25">
      <c r="A5286" s="108" t="s">
        <v>17926</v>
      </c>
      <c r="B5286" s="108" t="s">
        <v>17927</v>
      </c>
      <c r="C5286" s="108" t="s">
        <v>17928</v>
      </c>
      <c r="D5286" s="108" t="s">
        <v>14043</v>
      </c>
      <c r="E5286" s="108" t="s">
        <v>14044</v>
      </c>
      <c r="F5286" s="108" t="s">
        <v>14543</v>
      </c>
      <c r="G5286" s="108" t="s">
        <v>14544</v>
      </c>
      <c r="H5286" s="109">
        <v>294</v>
      </c>
      <c r="I5286" s="109">
        <v>0</v>
      </c>
      <c r="J5286" s="110">
        <v>996591</v>
      </c>
      <c r="K5286" s="110">
        <v>0</v>
      </c>
      <c r="L5286" s="109">
        <v>3389.77</v>
      </c>
      <c r="M5286" s="108" t="s">
        <v>17432</v>
      </c>
      <c r="N5286" s="110">
        <v>-13478.482400000001</v>
      </c>
      <c r="O5286" s="110">
        <v>0</v>
      </c>
      <c r="P5286" s="68">
        <f t="shared" si="164"/>
        <v>996591</v>
      </c>
      <c r="Q5286" s="68">
        <f t="shared" si="165"/>
        <v>3389.7653061224491</v>
      </c>
    </row>
    <row r="5287" spans="1:17" ht="30" x14ac:dyDescent="0.25">
      <c r="A5287" s="108" t="s">
        <v>17926</v>
      </c>
      <c r="B5287" s="108" t="s">
        <v>17927</v>
      </c>
      <c r="C5287" s="108" t="s">
        <v>17928</v>
      </c>
      <c r="D5287" s="108" t="s">
        <v>14043</v>
      </c>
      <c r="E5287" s="108" t="s">
        <v>14044</v>
      </c>
      <c r="F5287" s="108" t="s">
        <v>14545</v>
      </c>
      <c r="G5287" s="108" t="s">
        <v>14344</v>
      </c>
      <c r="H5287" s="109">
        <v>300</v>
      </c>
      <c r="I5287" s="109">
        <v>0</v>
      </c>
      <c r="J5287" s="110">
        <v>1019332</v>
      </c>
      <c r="K5287" s="110">
        <v>0</v>
      </c>
      <c r="L5287" s="109">
        <v>3397.77</v>
      </c>
      <c r="M5287" s="108" t="s">
        <v>17432</v>
      </c>
      <c r="N5287" s="110">
        <v>-13786.0443</v>
      </c>
      <c r="O5287" s="110">
        <v>0</v>
      </c>
      <c r="P5287" s="68">
        <f t="shared" si="164"/>
        <v>1019332</v>
      </c>
      <c r="Q5287" s="68">
        <f t="shared" si="165"/>
        <v>3397.7733333333335</v>
      </c>
    </row>
    <row r="5288" spans="1:17" ht="30" x14ac:dyDescent="0.25">
      <c r="A5288" s="108" t="s">
        <v>17926</v>
      </c>
      <c r="B5288" s="108" t="s">
        <v>17927</v>
      </c>
      <c r="C5288" s="108" t="s">
        <v>17928</v>
      </c>
      <c r="D5288" s="108" t="s">
        <v>14043</v>
      </c>
      <c r="E5288" s="108" t="s">
        <v>14044</v>
      </c>
      <c r="F5288" s="108" t="s">
        <v>14546</v>
      </c>
      <c r="G5288" s="108" t="s">
        <v>14547</v>
      </c>
      <c r="H5288" s="109">
        <v>334</v>
      </c>
      <c r="I5288" s="109">
        <v>0</v>
      </c>
      <c r="J5288" s="110">
        <v>1144088</v>
      </c>
      <c r="K5288" s="110">
        <v>0</v>
      </c>
      <c r="L5288" s="109">
        <v>3425.41</v>
      </c>
      <c r="M5288" s="108" t="s">
        <v>17432</v>
      </c>
      <c r="N5288" s="110">
        <v>-15473.3266</v>
      </c>
      <c r="O5288" s="110">
        <v>0</v>
      </c>
      <c r="P5288" s="68">
        <f t="shared" si="164"/>
        <v>1144088</v>
      </c>
      <c r="Q5288" s="68">
        <f t="shared" si="165"/>
        <v>3425.4131736526947</v>
      </c>
    </row>
    <row r="5289" spans="1:17" ht="30" x14ac:dyDescent="0.25">
      <c r="A5289" s="108" t="s">
        <v>17926</v>
      </c>
      <c r="B5289" s="108" t="s">
        <v>17927</v>
      </c>
      <c r="C5289" s="108" t="s">
        <v>17928</v>
      </c>
      <c r="D5289" s="108" t="s">
        <v>14043</v>
      </c>
      <c r="E5289" s="108" t="s">
        <v>14044</v>
      </c>
      <c r="F5289" s="108" t="s">
        <v>14548</v>
      </c>
      <c r="G5289" s="108" t="s">
        <v>14549</v>
      </c>
      <c r="H5289" s="109">
        <v>150</v>
      </c>
      <c r="I5289" s="109">
        <v>0</v>
      </c>
      <c r="J5289" s="110">
        <v>521037</v>
      </c>
      <c r="K5289" s="110">
        <v>0</v>
      </c>
      <c r="L5289" s="109">
        <v>3473.58</v>
      </c>
      <c r="M5289" s="108" t="s">
        <v>17432</v>
      </c>
      <c r="N5289" s="110">
        <v>-7046.8126000000002</v>
      </c>
      <c r="O5289" s="110">
        <v>0</v>
      </c>
      <c r="P5289" s="68">
        <f t="shared" si="164"/>
        <v>521037</v>
      </c>
      <c r="Q5289" s="68">
        <f t="shared" si="165"/>
        <v>3473.58</v>
      </c>
    </row>
    <row r="5290" spans="1:17" ht="30" x14ac:dyDescent="0.25">
      <c r="A5290" s="108" t="s">
        <v>17926</v>
      </c>
      <c r="B5290" s="108" t="s">
        <v>17927</v>
      </c>
      <c r="C5290" s="108" t="s">
        <v>17928</v>
      </c>
      <c r="D5290" s="108" t="s">
        <v>14043</v>
      </c>
      <c r="E5290" s="108" t="s">
        <v>14044</v>
      </c>
      <c r="F5290" s="108" t="s">
        <v>14550</v>
      </c>
      <c r="G5290" s="108" t="s">
        <v>14551</v>
      </c>
      <c r="H5290" s="109">
        <v>196</v>
      </c>
      <c r="I5290" s="109">
        <v>0</v>
      </c>
      <c r="J5290" s="110">
        <v>682233</v>
      </c>
      <c r="K5290" s="110">
        <v>0</v>
      </c>
      <c r="L5290" s="109">
        <v>3480.78</v>
      </c>
      <c r="M5290" s="108" t="s">
        <v>17432</v>
      </c>
      <c r="N5290" s="110">
        <v>-9226.9189999999999</v>
      </c>
      <c r="O5290" s="110">
        <v>0</v>
      </c>
      <c r="P5290" s="68">
        <f t="shared" si="164"/>
        <v>682233</v>
      </c>
      <c r="Q5290" s="68">
        <f t="shared" si="165"/>
        <v>3480.7806122448978</v>
      </c>
    </row>
    <row r="5291" spans="1:17" ht="30" x14ac:dyDescent="0.25">
      <c r="A5291" s="108" t="s">
        <v>17926</v>
      </c>
      <c r="B5291" s="108" t="s">
        <v>17927</v>
      </c>
      <c r="C5291" s="108" t="s">
        <v>17928</v>
      </c>
      <c r="D5291" s="108" t="s">
        <v>14043</v>
      </c>
      <c r="E5291" s="108" t="s">
        <v>14044</v>
      </c>
      <c r="F5291" s="108" t="s">
        <v>14552</v>
      </c>
      <c r="G5291" s="108" t="s">
        <v>14553</v>
      </c>
      <c r="H5291" s="109">
        <v>152</v>
      </c>
      <c r="I5291" s="109">
        <v>0</v>
      </c>
      <c r="J5291" s="110">
        <v>485153</v>
      </c>
      <c r="K5291" s="110">
        <v>0</v>
      </c>
      <c r="L5291" s="109">
        <v>3191.8</v>
      </c>
      <c r="M5291" s="108" t="s">
        <v>17432</v>
      </c>
      <c r="N5291" s="110">
        <v>-6561.4993999999997</v>
      </c>
      <c r="O5291" s="110">
        <v>0</v>
      </c>
      <c r="P5291" s="68">
        <f t="shared" si="164"/>
        <v>485153</v>
      </c>
      <c r="Q5291" s="68">
        <f t="shared" si="165"/>
        <v>3191.7960526315787</v>
      </c>
    </row>
    <row r="5292" spans="1:17" ht="30" x14ac:dyDescent="0.25">
      <c r="A5292" s="108" t="s">
        <v>17926</v>
      </c>
      <c r="B5292" s="108" t="s">
        <v>17927</v>
      </c>
      <c r="C5292" s="108" t="s">
        <v>17928</v>
      </c>
      <c r="D5292" s="108" t="s">
        <v>14043</v>
      </c>
      <c r="E5292" s="108" t="s">
        <v>14044</v>
      </c>
      <c r="F5292" s="108" t="s">
        <v>14554</v>
      </c>
      <c r="G5292" s="108" t="s">
        <v>14555</v>
      </c>
      <c r="H5292" s="109">
        <v>250</v>
      </c>
      <c r="I5292" s="109">
        <v>0</v>
      </c>
      <c r="J5292" s="110">
        <v>864992</v>
      </c>
      <c r="K5292" s="110">
        <v>0</v>
      </c>
      <c r="L5292" s="109">
        <v>3459.97</v>
      </c>
      <c r="M5292" s="108" t="s">
        <v>17432</v>
      </c>
      <c r="N5292" s="110">
        <v>-11698.6577</v>
      </c>
      <c r="O5292" s="110">
        <v>0</v>
      </c>
      <c r="P5292" s="68">
        <f t="shared" si="164"/>
        <v>864992</v>
      </c>
      <c r="Q5292" s="68">
        <f t="shared" si="165"/>
        <v>3459.9679999999998</v>
      </c>
    </row>
    <row r="5293" spans="1:17" ht="30" x14ac:dyDescent="0.25">
      <c r="A5293" s="108" t="s">
        <v>17926</v>
      </c>
      <c r="B5293" s="108" t="s">
        <v>17927</v>
      </c>
      <c r="C5293" s="108" t="s">
        <v>17928</v>
      </c>
      <c r="D5293" s="108" t="s">
        <v>14043</v>
      </c>
      <c r="E5293" s="108" t="s">
        <v>14044</v>
      </c>
      <c r="F5293" s="108" t="s">
        <v>14556</v>
      </c>
      <c r="G5293" s="108" t="s">
        <v>14557</v>
      </c>
      <c r="H5293" s="109">
        <v>300</v>
      </c>
      <c r="I5293" s="109">
        <v>0</v>
      </c>
      <c r="J5293" s="110">
        <v>1066605</v>
      </c>
      <c r="K5293" s="110">
        <v>0</v>
      </c>
      <c r="L5293" s="109">
        <v>3555.35</v>
      </c>
      <c r="M5293" s="108" t="s">
        <v>17432</v>
      </c>
      <c r="N5293" s="110">
        <v>-14425.4007</v>
      </c>
      <c r="O5293" s="110">
        <v>0</v>
      </c>
      <c r="P5293" s="68">
        <f t="shared" si="164"/>
        <v>1066605</v>
      </c>
      <c r="Q5293" s="68">
        <f t="shared" si="165"/>
        <v>3555.35</v>
      </c>
    </row>
    <row r="5294" spans="1:17" ht="30" x14ac:dyDescent="0.25">
      <c r="A5294" s="108" t="s">
        <v>17926</v>
      </c>
      <c r="B5294" s="108" t="s">
        <v>17927</v>
      </c>
      <c r="C5294" s="108" t="s">
        <v>17928</v>
      </c>
      <c r="D5294" s="108" t="s">
        <v>14043</v>
      </c>
      <c r="E5294" s="108" t="s">
        <v>14044</v>
      </c>
      <c r="F5294" s="108" t="s">
        <v>14558</v>
      </c>
      <c r="G5294" s="108" t="s">
        <v>14527</v>
      </c>
      <c r="H5294" s="109">
        <v>231</v>
      </c>
      <c r="I5294" s="109">
        <v>0</v>
      </c>
      <c r="J5294" s="110">
        <v>801414</v>
      </c>
      <c r="K5294" s="110">
        <v>0</v>
      </c>
      <c r="L5294" s="109">
        <v>3469.32</v>
      </c>
      <c r="M5294" s="108" t="s">
        <v>17432</v>
      </c>
      <c r="N5294" s="110">
        <v>-10838.8038</v>
      </c>
      <c r="O5294" s="110">
        <v>0</v>
      </c>
      <c r="P5294" s="68">
        <f t="shared" si="164"/>
        <v>801414</v>
      </c>
      <c r="Q5294" s="68">
        <f t="shared" si="165"/>
        <v>3469.3246753246754</v>
      </c>
    </row>
    <row r="5295" spans="1:17" ht="30" x14ac:dyDescent="0.25">
      <c r="A5295" s="108" t="s">
        <v>17926</v>
      </c>
      <c r="B5295" s="108" t="s">
        <v>17927</v>
      </c>
      <c r="C5295" s="108" t="s">
        <v>17928</v>
      </c>
      <c r="D5295" s="108" t="s">
        <v>14043</v>
      </c>
      <c r="E5295" s="108" t="s">
        <v>14044</v>
      </c>
      <c r="F5295" s="108" t="s">
        <v>14559</v>
      </c>
      <c r="G5295" s="108" t="s">
        <v>14560</v>
      </c>
      <c r="H5295" s="109">
        <v>328</v>
      </c>
      <c r="I5295" s="109">
        <v>0</v>
      </c>
      <c r="J5295" s="110">
        <v>1146489</v>
      </c>
      <c r="K5295" s="110">
        <v>0</v>
      </c>
      <c r="L5295" s="109">
        <v>3495.39</v>
      </c>
      <c r="M5295" s="108" t="s">
        <v>17432</v>
      </c>
      <c r="N5295" s="110">
        <v>-15505.7991</v>
      </c>
      <c r="O5295" s="110">
        <v>0</v>
      </c>
      <c r="P5295" s="68">
        <f t="shared" si="164"/>
        <v>1146489</v>
      </c>
      <c r="Q5295" s="68">
        <f t="shared" si="165"/>
        <v>3495.393292682927</v>
      </c>
    </row>
    <row r="5296" spans="1:17" ht="30" x14ac:dyDescent="0.25">
      <c r="A5296" s="108" t="s">
        <v>17926</v>
      </c>
      <c r="B5296" s="108" t="s">
        <v>17927</v>
      </c>
      <c r="C5296" s="108" t="s">
        <v>17928</v>
      </c>
      <c r="D5296" s="108" t="s">
        <v>14043</v>
      </c>
      <c r="E5296" s="108" t="s">
        <v>14044</v>
      </c>
      <c r="F5296" s="108" t="s">
        <v>14561</v>
      </c>
      <c r="G5296" s="108" t="s">
        <v>14560</v>
      </c>
      <c r="H5296" s="109">
        <v>370</v>
      </c>
      <c r="I5296" s="109">
        <v>0</v>
      </c>
      <c r="J5296" s="110">
        <v>1311090</v>
      </c>
      <c r="K5296" s="110">
        <v>0</v>
      </c>
      <c r="L5296" s="109">
        <v>3543.49</v>
      </c>
      <c r="M5296" s="108" t="s">
        <v>17432</v>
      </c>
      <c r="N5296" s="110">
        <v>-17731.9552</v>
      </c>
      <c r="O5296" s="110">
        <v>0</v>
      </c>
      <c r="P5296" s="68">
        <f t="shared" si="164"/>
        <v>1311090</v>
      </c>
      <c r="Q5296" s="68">
        <f t="shared" si="165"/>
        <v>3543.4864864864867</v>
      </c>
    </row>
    <row r="5297" spans="1:17" ht="30" x14ac:dyDescent="0.25">
      <c r="A5297" s="108" t="s">
        <v>17926</v>
      </c>
      <c r="B5297" s="108" t="s">
        <v>17927</v>
      </c>
      <c r="C5297" s="108" t="s">
        <v>17928</v>
      </c>
      <c r="D5297" s="108" t="s">
        <v>14043</v>
      </c>
      <c r="E5297" s="108" t="s">
        <v>14044</v>
      </c>
      <c r="F5297" s="108" t="s">
        <v>14562</v>
      </c>
      <c r="G5297" s="108" t="s">
        <v>14563</v>
      </c>
      <c r="H5297" s="109">
        <v>100</v>
      </c>
      <c r="I5297" s="109">
        <v>0</v>
      </c>
      <c r="J5297" s="110">
        <v>344601</v>
      </c>
      <c r="K5297" s="110">
        <v>0</v>
      </c>
      <c r="L5297" s="109">
        <v>3446.01</v>
      </c>
      <c r="M5297" s="108" t="s">
        <v>17432</v>
      </c>
      <c r="N5297" s="110">
        <v>-4660.5820000000003</v>
      </c>
      <c r="O5297" s="110">
        <v>0</v>
      </c>
      <c r="P5297" s="68">
        <f t="shared" si="164"/>
        <v>344601</v>
      </c>
      <c r="Q5297" s="68">
        <f t="shared" si="165"/>
        <v>3446.01</v>
      </c>
    </row>
    <row r="5298" spans="1:17" ht="30" x14ac:dyDescent="0.25">
      <c r="A5298" s="108" t="s">
        <v>17926</v>
      </c>
      <c r="B5298" s="108" t="s">
        <v>17927</v>
      </c>
      <c r="C5298" s="108" t="s">
        <v>17928</v>
      </c>
      <c r="D5298" s="108" t="s">
        <v>14043</v>
      </c>
      <c r="E5298" s="108" t="s">
        <v>14044</v>
      </c>
      <c r="F5298" s="108" t="s">
        <v>14564</v>
      </c>
      <c r="G5298" s="108" t="s">
        <v>14174</v>
      </c>
      <c r="H5298" s="109">
        <v>194</v>
      </c>
      <c r="I5298" s="109">
        <v>0</v>
      </c>
      <c r="J5298" s="110">
        <v>650404</v>
      </c>
      <c r="K5298" s="110">
        <v>0</v>
      </c>
      <c r="L5298" s="109">
        <v>3352.6</v>
      </c>
      <c r="M5298" s="108" t="s">
        <v>17432</v>
      </c>
      <c r="N5298" s="110">
        <v>-8796.4429</v>
      </c>
      <c r="O5298" s="110">
        <v>0</v>
      </c>
      <c r="P5298" s="68">
        <f t="shared" si="164"/>
        <v>650404</v>
      </c>
      <c r="Q5298" s="68">
        <f t="shared" si="165"/>
        <v>3352.5979381443299</v>
      </c>
    </row>
    <row r="5299" spans="1:17" ht="30" x14ac:dyDescent="0.25">
      <c r="A5299" s="108" t="s">
        <v>17926</v>
      </c>
      <c r="B5299" s="108" t="s">
        <v>17927</v>
      </c>
      <c r="C5299" s="108" t="s">
        <v>17928</v>
      </c>
      <c r="D5299" s="108" t="s">
        <v>14043</v>
      </c>
      <c r="E5299" s="108" t="s">
        <v>14044</v>
      </c>
      <c r="F5299" s="108" t="s">
        <v>14565</v>
      </c>
      <c r="G5299" s="108" t="s">
        <v>14566</v>
      </c>
      <c r="H5299" s="109">
        <v>240</v>
      </c>
      <c r="I5299" s="109">
        <v>0</v>
      </c>
      <c r="J5299" s="110">
        <v>626103</v>
      </c>
      <c r="K5299" s="110">
        <v>0</v>
      </c>
      <c r="L5299" s="109">
        <v>2608.7600000000002</v>
      </c>
      <c r="M5299" s="108" t="s">
        <v>17432</v>
      </c>
      <c r="N5299" s="110">
        <v>-8467.7891</v>
      </c>
      <c r="O5299" s="110">
        <v>0</v>
      </c>
      <c r="P5299" s="68">
        <f t="shared" si="164"/>
        <v>626103</v>
      </c>
      <c r="Q5299" s="68">
        <f t="shared" si="165"/>
        <v>2608.7624999999998</v>
      </c>
    </row>
    <row r="5300" spans="1:17" ht="30" x14ac:dyDescent="0.25">
      <c r="A5300" s="108" t="s">
        <v>17926</v>
      </c>
      <c r="B5300" s="108" t="s">
        <v>17927</v>
      </c>
      <c r="C5300" s="108" t="s">
        <v>17928</v>
      </c>
      <c r="D5300" s="108" t="s">
        <v>14043</v>
      </c>
      <c r="E5300" s="108" t="s">
        <v>14044</v>
      </c>
      <c r="F5300" s="108" t="s">
        <v>14567</v>
      </c>
      <c r="G5300" s="108" t="s">
        <v>14568</v>
      </c>
      <c r="H5300" s="109">
        <v>100</v>
      </c>
      <c r="I5300" s="109">
        <v>0</v>
      </c>
      <c r="J5300" s="110">
        <v>260182</v>
      </c>
      <c r="K5300" s="110">
        <v>0</v>
      </c>
      <c r="L5300" s="109">
        <v>2601.8200000000002</v>
      </c>
      <c r="M5300" s="108" t="s">
        <v>17432</v>
      </c>
      <c r="N5300" s="110">
        <v>-3518.8606</v>
      </c>
      <c r="O5300" s="110">
        <v>0</v>
      </c>
      <c r="P5300" s="68">
        <f t="shared" si="164"/>
        <v>260182</v>
      </c>
      <c r="Q5300" s="68">
        <f t="shared" si="165"/>
        <v>2601.8200000000002</v>
      </c>
    </row>
    <row r="5301" spans="1:17" ht="30" x14ac:dyDescent="0.25">
      <c r="A5301" s="108" t="s">
        <v>17926</v>
      </c>
      <c r="B5301" s="108" t="s">
        <v>17927</v>
      </c>
      <c r="C5301" s="108" t="s">
        <v>17928</v>
      </c>
      <c r="D5301" s="108" t="s">
        <v>14043</v>
      </c>
      <c r="E5301" s="108" t="s">
        <v>14044</v>
      </c>
      <c r="F5301" s="108" t="s">
        <v>14569</v>
      </c>
      <c r="G5301" s="108" t="s">
        <v>14570</v>
      </c>
      <c r="H5301" s="109">
        <v>52</v>
      </c>
      <c r="I5301" s="109">
        <v>0</v>
      </c>
      <c r="J5301" s="110">
        <v>174063</v>
      </c>
      <c r="K5301" s="110">
        <v>0</v>
      </c>
      <c r="L5301" s="109">
        <v>3347.37</v>
      </c>
      <c r="M5301" s="108" t="s">
        <v>17432</v>
      </c>
      <c r="N5301" s="110">
        <v>-2354.1251999999999</v>
      </c>
      <c r="O5301" s="110">
        <v>0</v>
      </c>
      <c r="P5301" s="68">
        <f t="shared" si="164"/>
        <v>174063</v>
      </c>
      <c r="Q5301" s="68">
        <f t="shared" si="165"/>
        <v>3347.3653846153848</v>
      </c>
    </row>
    <row r="5302" spans="1:17" ht="30" x14ac:dyDescent="0.25">
      <c r="A5302" s="108" t="s">
        <v>17926</v>
      </c>
      <c r="B5302" s="108" t="s">
        <v>17927</v>
      </c>
      <c r="C5302" s="108" t="s">
        <v>17928</v>
      </c>
      <c r="D5302" s="108" t="s">
        <v>14043</v>
      </c>
      <c r="E5302" s="108" t="s">
        <v>14044</v>
      </c>
      <c r="F5302" s="108" t="s">
        <v>14571</v>
      </c>
      <c r="G5302" s="108" t="s">
        <v>14572</v>
      </c>
      <c r="H5302" s="109">
        <v>308</v>
      </c>
      <c r="I5302" s="109">
        <v>0</v>
      </c>
      <c r="J5302" s="110">
        <v>1081020</v>
      </c>
      <c r="K5302" s="110">
        <v>0</v>
      </c>
      <c r="L5302" s="109">
        <v>3509.81</v>
      </c>
      <c r="M5302" s="108" t="s">
        <v>17432</v>
      </c>
      <c r="N5302" s="110">
        <v>-14620.3482</v>
      </c>
      <c r="O5302" s="110">
        <v>0</v>
      </c>
      <c r="P5302" s="68">
        <f t="shared" si="164"/>
        <v>1081020</v>
      </c>
      <c r="Q5302" s="68">
        <f t="shared" si="165"/>
        <v>3509.8051948051948</v>
      </c>
    </row>
    <row r="5303" spans="1:17" ht="30" x14ac:dyDescent="0.25">
      <c r="A5303" s="108" t="s">
        <v>17926</v>
      </c>
      <c r="B5303" s="108" t="s">
        <v>17927</v>
      </c>
      <c r="C5303" s="108" t="s">
        <v>17928</v>
      </c>
      <c r="D5303" s="108" t="s">
        <v>14043</v>
      </c>
      <c r="E5303" s="108" t="s">
        <v>14044</v>
      </c>
      <c r="F5303" s="108" t="s">
        <v>14573</v>
      </c>
      <c r="G5303" s="108" t="s">
        <v>14574</v>
      </c>
      <c r="H5303" s="109">
        <v>208</v>
      </c>
      <c r="I5303" s="109">
        <v>0</v>
      </c>
      <c r="J5303" s="110">
        <v>543773</v>
      </c>
      <c r="K5303" s="110">
        <v>0</v>
      </c>
      <c r="L5303" s="109">
        <v>2614.29</v>
      </c>
      <c r="M5303" s="108" t="s">
        <v>17432</v>
      </c>
      <c r="N5303" s="110">
        <v>-7354.3140999999996</v>
      </c>
      <c r="O5303" s="110">
        <v>0</v>
      </c>
      <c r="P5303" s="68">
        <f t="shared" si="164"/>
        <v>543773</v>
      </c>
      <c r="Q5303" s="68">
        <f t="shared" si="165"/>
        <v>2614.2932692307691</v>
      </c>
    </row>
    <row r="5304" spans="1:17" ht="30" x14ac:dyDescent="0.25">
      <c r="A5304" s="108" t="s">
        <v>17926</v>
      </c>
      <c r="B5304" s="108" t="s">
        <v>17927</v>
      </c>
      <c r="C5304" s="108" t="s">
        <v>17928</v>
      </c>
      <c r="D5304" s="108" t="s">
        <v>14043</v>
      </c>
      <c r="E5304" s="108" t="s">
        <v>14044</v>
      </c>
      <c r="F5304" s="108" t="s">
        <v>14575</v>
      </c>
      <c r="G5304" s="108" t="s">
        <v>14576</v>
      </c>
      <c r="H5304" s="109">
        <v>220</v>
      </c>
      <c r="I5304" s="109">
        <v>0</v>
      </c>
      <c r="J5304" s="110">
        <v>860725</v>
      </c>
      <c r="K5304" s="110">
        <v>0</v>
      </c>
      <c r="L5304" s="109">
        <v>3912.39</v>
      </c>
      <c r="M5304" s="108" t="s">
        <v>17432</v>
      </c>
      <c r="N5304" s="110">
        <v>-11640.948700000001</v>
      </c>
      <c r="O5304" s="110">
        <v>0</v>
      </c>
      <c r="P5304" s="68">
        <f t="shared" si="164"/>
        <v>860725</v>
      </c>
      <c r="Q5304" s="68">
        <f t="shared" si="165"/>
        <v>3912.3863636363635</v>
      </c>
    </row>
    <row r="5305" spans="1:17" ht="30" x14ac:dyDescent="0.25">
      <c r="A5305" s="108" t="s">
        <v>17926</v>
      </c>
      <c r="B5305" s="108" t="s">
        <v>17927</v>
      </c>
      <c r="C5305" s="108" t="s">
        <v>17928</v>
      </c>
      <c r="D5305" s="108" t="s">
        <v>14043</v>
      </c>
      <c r="E5305" s="108" t="s">
        <v>14044</v>
      </c>
      <c r="F5305" s="108" t="s">
        <v>14577</v>
      </c>
      <c r="G5305" s="108" t="s">
        <v>14578</v>
      </c>
      <c r="H5305" s="109">
        <v>240</v>
      </c>
      <c r="I5305" s="109">
        <v>0</v>
      </c>
      <c r="J5305" s="110">
        <v>866159</v>
      </c>
      <c r="K5305" s="110">
        <v>0</v>
      </c>
      <c r="L5305" s="109">
        <v>3609</v>
      </c>
      <c r="M5305" s="108" t="s">
        <v>17432</v>
      </c>
      <c r="N5305" s="110">
        <v>-11714.444299999999</v>
      </c>
      <c r="O5305" s="110">
        <v>0</v>
      </c>
      <c r="P5305" s="68">
        <f t="shared" si="164"/>
        <v>866159</v>
      </c>
      <c r="Q5305" s="68">
        <f t="shared" si="165"/>
        <v>3608.9958333333334</v>
      </c>
    </row>
    <row r="5306" spans="1:17" ht="30" x14ac:dyDescent="0.25">
      <c r="A5306" s="108" t="s">
        <v>17926</v>
      </c>
      <c r="B5306" s="108" t="s">
        <v>17927</v>
      </c>
      <c r="C5306" s="108" t="s">
        <v>17928</v>
      </c>
      <c r="D5306" s="108" t="s">
        <v>14043</v>
      </c>
      <c r="E5306" s="108" t="s">
        <v>14044</v>
      </c>
      <c r="F5306" s="108" t="s">
        <v>14579</v>
      </c>
      <c r="G5306" s="108" t="s">
        <v>14580</v>
      </c>
      <c r="H5306" s="109">
        <v>304</v>
      </c>
      <c r="I5306" s="109">
        <v>0</v>
      </c>
      <c r="J5306" s="110">
        <v>1081690</v>
      </c>
      <c r="K5306" s="110">
        <v>0</v>
      </c>
      <c r="L5306" s="109">
        <v>3558.19</v>
      </c>
      <c r="M5306" s="108" t="s">
        <v>17432</v>
      </c>
      <c r="N5306" s="110">
        <v>-14629.4118</v>
      </c>
      <c r="O5306" s="110">
        <v>0</v>
      </c>
      <c r="P5306" s="68">
        <f t="shared" si="164"/>
        <v>1081690</v>
      </c>
      <c r="Q5306" s="68">
        <f t="shared" si="165"/>
        <v>3558.1907894736842</v>
      </c>
    </row>
    <row r="5307" spans="1:17" ht="30" x14ac:dyDescent="0.25">
      <c r="A5307" s="108" t="s">
        <v>17926</v>
      </c>
      <c r="B5307" s="108" t="s">
        <v>17927</v>
      </c>
      <c r="C5307" s="108" t="s">
        <v>17928</v>
      </c>
      <c r="D5307" s="108" t="s">
        <v>14043</v>
      </c>
      <c r="E5307" s="108" t="s">
        <v>14044</v>
      </c>
      <c r="F5307" s="108" t="s">
        <v>14581</v>
      </c>
      <c r="G5307" s="108" t="s">
        <v>14582</v>
      </c>
      <c r="H5307" s="109">
        <v>200</v>
      </c>
      <c r="I5307" s="109">
        <v>0</v>
      </c>
      <c r="J5307" s="110">
        <v>698913</v>
      </c>
      <c r="K5307" s="110">
        <v>0</v>
      </c>
      <c r="L5307" s="109">
        <v>3494.56</v>
      </c>
      <c r="M5307" s="108" t="s">
        <v>17432</v>
      </c>
      <c r="N5307" s="110">
        <v>-9452.5128000000004</v>
      </c>
      <c r="O5307" s="110">
        <v>0</v>
      </c>
      <c r="P5307" s="68">
        <f t="shared" si="164"/>
        <v>698913</v>
      </c>
      <c r="Q5307" s="68">
        <f t="shared" si="165"/>
        <v>3494.5650000000001</v>
      </c>
    </row>
    <row r="5308" spans="1:17" ht="30" x14ac:dyDescent="0.25">
      <c r="A5308" s="108" t="s">
        <v>17926</v>
      </c>
      <c r="B5308" s="108" t="s">
        <v>17927</v>
      </c>
      <c r="C5308" s="108" t="s">
        <v>17928</v>
      </c>
      <c r="D5308" s="108" t="s">
        <v>14043</v>
      </c>
      <c r="E5308" s="108" t="s">
        <v>14044</v>
      </c>
      <c r="F5308" s="108" t="s">
        <v>14583</v>
      </c>
      <c r="G5308" s="108" t="s">
        <v>14584</v>
      </c>
      <c r="H5308" s="109">
        <v>200</v>
      </c>
      <c r="I5308" s="109">
        <v>0</v>
      </c>
      <c r="J5308" s="110">
        <v>702195</v>
      </c>
      <c r="K5308" s="110">
        <v>0</v>
      </c>
      <c r="L5308" s="109">
        <v>3510.98</v>
      </c>
      <c r="M5308" s="108" t="s">
        <v>17432</v>
      </c>
      <c r="N5308" s="110">
        <v>-9496.9004999999997</v>
      </c>
      <c r="O5308" s="110">
        <v>0</v>
      </c>
      <c r="P5308" s="68">
        <f t="shared" si="164"/>
        <v>702195</v>
      </c>
      <c r="Q5308" s="68">
        <f t="shared" si="165"/>
        <v>3510.9749999999999</v>
      </c>
    </row>
    <row r="5309" spans="1:17" ht="30" x14ac:dyDescent="0.25">
      <c r="A5309" s="108" t="s">
        <v>17926</v>
      </c>
      <c r="B5309" s="108" t="s">
        <v>17927</v>
      </c>
      <c r="C5309" s="108" t="s">
        <v>17928</v>
      </c>
      <c r="D5309" s="108" t="s">
        <v>14043</v>
      </c>
      <c r="E5309" s="108" t="s">
        <v>14044</v>
      </c>
      <c r="F5309" s="108" t="s">
        <v>14585</v>
      </c>
      <c r="G5309" s="108" t="s">
        <v>14586</v>
      </c>
      <c r="H5309" s="109">
        <v>184</v>
      </c>
      <c r="I5309" s="109">
        <v>0</v>
      </c>
      <c r="J5309" s="110">
        <v>644768</v>
      </c>
      <c r="K5309" s="110">
        <v>0</v>
      </c>
      <c r="L5309" s="109">
        <v>3504.17</v>
      </c>
      <c r="M5309" s="108" t="s">
        <v>17432</v>
      </c>
      <c r="N5309" s="110">
        <v>-8720.2229000000007</v>
      </c>
      <c r="O5309" s="110">
        <v>0</v>
      </c>
      <c r="P5309" s="68">
        <f t="shared" si="164"/>
        <v>644768</v>
      </c>
      <c r="Q5309" s="68">
        <f t="shared" si="165"/>
        <v>3504.1739130434785</v>
      </c>
    </row>
    <row r="5310" spans="1:17" ht="30" x14ac:dyDescent="0.25">
      <c r="A5310" s="108" t="s">
        <v>17926</v>
      </c>
      <c r="B5310" s="108" t="s">
        <v>17927</v>
      </c>
      <c r="C5310" s="108" t="s">
        <v>17928</v>
      </c>
      <c r="D5310" s="108" t="s">
        <v>14043</v>
      </c>
      <c r="E5310" s="108" t="s">
        <v>14044</v>
      </c>
      <c r="F5310" s="108" t="s">
        <v>14587</v>
      </c>
      <c r="G5310" s="108" t="s">
        <v>14588</v>
      </c>
      <c r="H5310" s="109">
        <v>168</v>
      </c>
      <c r="I5310" s="109">
        <v>0</v>
      </c>
      <c r="J5310" s="110">
        <v>590015</v>
      </c>
      <c r="K5310" s="110">
        <v>0</v>
      </c>
      <c r="L5310" s="109">
        <v>3511.99</v>
      </c>
      <c r="M5310" s="108" t="s">
        <v>17432</v>
      </c>
      <c r="N5310" s="110">
        <v>-7979.7120000000004</v>
      </c>
      <c r="O5310" s="110">
        <v>0</v>
      </c>
      <c r="P5310" s="68">
        <f t="shared" si="164"/>
        <v>590015</v>
      </c>
      <c r="Q5310" s="68">
        <f t="shared" si="165"/>
        <v>3511.9940476190477</v>
      </c>
    </row>
    <row r="5311" spans="1:17" ht="30" x14ac:dyDescent="0.25">
      <c r="A5311" s="108" t="s">
        <v>17926</v>
      </c>
      <c r="B5311" s="108" t="s">
        <v>17927</v>
      </c>
      <c r="C5311" s="108" t="s">
        <v>17928</v>
      </c>
      <c r="D5311" s="108" t="s">
        <v>14043</v>
      </c>
      <c r="E5311" s="108" t="s">
        <v>14044</v>
      </c>
      <c r="F5311" s="108" t="s">
        <v>14589</v>
      </c>
      <c r="G5311" s="108" t="s">
        <v>14590</v>
      </c>
      <c r="H5311" s="109">
        <v>86</v>
      </c>
      <c r="I5311" s="109">
        <v>0</v>
      </c>
      <c r="J5311" s="110">
        <v>309208</v>
      </c>
      <c r="K5311" s="110">
        <v>0</v>
      </c>
      <c r="L5311" s="109">
        <v>3595.44</v>
      </c>
      <c r="M5311" s="108" t="s">
        <v>17432</v>
      </c>
      <c r="N5311" s="110">
        <v>-4181.9075999999995</v>
      </c>
      <c r="O5311" s="110">
        <v>0</v>
      </c>
      <c r="P5311" s="68">
        <f t="shared" si="164"/>
        <v>309208</v>
      </c>
      <c r="Q5311" s="68">
        <f t="shared" si="165"/>
        <v>3595.4418604651164</v>
      </c>
    </row>
    <row r="5312" spans="1:17" ht="30" x14ac:dyDescent="0.25">
      <c r="A5312" s="108" t="s">
        <v>17926</v>
      </c>
      <c r="B5312" s="108" t="s">
        <v>17927</v>
      </c>
      <c r="C5312" s="108" t="s">
        <v>17928</v>
      </c>
      <c r="D5312" s="108" t="s">
        <v>14043</v>
      </c>
      <c r="E5312" s="108" t="s">
        <v>14044</v>
      </c>
      <c r="F5312" s="108" t="s">
        <v>14591</v>
      </c>
      <c r="G5312" s="108" t="s">
        <v>14549</v>
      </c>
      <c r="H5312" s="109">
        <v>130</v>
      </c>
      <c r="I5312" s="109">
        <v>0</v>
      </c>
      <c r="J5312" s="110">
        <v>457369</v>
      </c>
      <c r="K5312" s="110">
        <v>0</v>
      </c>
      <c r="L5312" s="109">
        <v>3518.22</v>
      </c>
      <c r="M5312" s="108" t="s">
        <v>17432</v>
      </c>
      <c r="N5312" s="110">
        <v>-6185.7237999999998</v>
      </c>
      <c r="O5312" s="110">
        <v>0</v>
      </c>
      <c r="P5312" s="68">
        <f t="shared" si="164"/>
        <v>457369</v>
      </c>
      <c r="Q5312" s="68">
        <f t="shared" si="165"/>
        <v>3518.2230769230769</v>
      </c>
    </row>
    <row r="5313" spans="1:17" ht="30" x14ac:dyDescent="0.25">
      <c r="A5313" s="108" t="s">
        <v>17926</v>
      </c>
      <c r="B5313" s="108" t="s">
        <v>17927</v>
      </c>
      <c r="C5313" s="108" t="s">
        <v>17928</v>
      </c>
      <c r="D5313" s="108" t="s">
        <v>14043</v>
      </c>
      <c r="E5313" s="108" t="s">
        <v>14044</v>
      </c>
      <c r="F5313" s="108" t="s">
        <v>14592</v>
      </c>
      <c r="G5313" s="108" t="s">
        <v>14593</v>
      </c>
      <c r="H5313" s="109">
        <v>100</v>
      </c>
      <c r="I5313" s="109">
        <v>0</v>
      </c>
      <c r="J5313" s="110">
        <v>358435</v>
      </c>
      <c r="K5313" s="110">
        <v>0</v>
      </c>
      <c r="L5313" s="109">
        <v>3584.35</v>
      </c>
      <c r="M5313" s="108" t="s">
        <v>17432</v>
      </c>
      <c r="N5313" s="110">
        <v>-4847.6836999999996</v>
      </c>
      <c r="O5313" s="110">
        <v>0</v>
      </c>
      <c r="P5313" s="68">
        <f t="shared" si="164"/>
        <v>358435</v>
      </c>
      <c r="Q5313" s="68">
        <f t="shared" si="165"/>
        <v>3584.35</v>
      </c>
    </row>
    <row r="5314" spans="1:17" ht="30" x14ac:dyDescent="0.25">
      <c r="A5314" s="108" t="s">
        <v>17926</v>
      </c>
      <c r="B5314" s="108" t="s">
        <v>17927</v>
      </c>
      <c r="C5314" s="108" t="s">
        <v>17928</v>
      </c>
      <c r="D5314" s="108" t="s">
        <v>14043</v>
      </c>
      <c r="E5314" s="108" t="s">
        <v>14044</v>
      </c>
      <c r="F5314" s="108" t="s">
        <v>14594</v>
      </c>
      <c r="G5314" s="108" t="s">
        <v>14595</v>
      </c>
      <c r="H5314" s="109">
        <v>162</v>
      </c>
      <c r="I5314" s="109">
        <v>0</v>
      </c>
      <c r="J5314" s="110">
        <v>583413</v>
      </c>
      <c r="K5314" s="110">
        <v>0</v>
      </c>
      <c r="L5314" s="109">
        <v>3601.31</v>
      </c>
      <c r="M5314" s="108" t="s">
        <v>17432</v>
      </c>
      <c r="N5314" s="110">
        <v>-7890.4291999999996</v>
      </c>
      <c r="O5314" s="110">
        <v>0</v>
      </c>
      <c r="P5314" s="68">
        <f t="shared" si="164"/>
        <v>583413</v>
      </c>
      <c r="Q5314" s="68">
        <f t="shared" si="165"/>
        <v>3601.3148148148148</v>
      </c>
    </row>
    <row r="5315" spans="1:17" ht="30" x14ac:dyDescent="0.25">
      <c r="A5315" s="108" t="s">
        <v>17926</v>
      </c>
      <c r="B5315" s="108" t="s">
        <v>17927</v>
      </c>
      <c r="C5315" s="108" t="s">
        <v>17928</v>
      </c>
      <c r="D5315" s="108" t="s">
        <v>14043</v>
      </c>
      <c r="E5315" s="108" t="s">
        <v>14044</v>
      </c>
      <c r="F5315" s="108" t="s">
        <v>14596</v>
      </c>
      <c r="G5315" s="108" t="s">
        <v>14597</v>
      </c>
      <c r="H5315" s="109">
        <v>80</v>
      </c>
      <c r="I5315" s="109">
        <v>0</v>
      </c>
      <c r="J5315" s="110">
        <v>143998</v>
      </c>
      <c r="K5315" s="110">
        <v>0</v>
      </c>
      <c r="L5315" s="109">
        <v>1799.98</v>
      </c>
      <c r="M5315" s="108" t="s">
        <v>17432</v>
      </c>
      <c r="N5315" s="110">
        <v>-1947.5124000000001</v>
      </c>
      <c r="O5315" s="110">
        <v>0</v>
      </c>
      <c r="P5315" s="68">
        <f t="shared" si="164"/>
        <v>143998</v>
      </c>
      <c r="Q5315" s="68">
        <f t="shared" si="165"/>
        <v>1799.9749999999999</v>
      </c>
    </row>
    <row r="5316" spans="1:17" ht="30" x14ac:dyDescent="0.25">
      <c r="A5316" s="108" t="s">
        <v>17926</v>
      </c>
      <c r="B5316" s="108" t="s">
        <v>17927</v>
      </c>
      <c r="C5316" s="108" t="s">
        <v>17928</v>
      </c>
      <c r="D5316" s="108" t="s">
        <v>14043</v>
      </c>
      <c r="E5316" s="108" t="s">
        <v>14044</v>
      </c>
      <c r="F5316" s="108" t="s">
        <v>14598</v>
      </c>
      <c r="G5316" s="108" t="s">
        <v>14599</v>
      </c>
      <c r="H5316" s="109">
        <v>166</v>
      </c>
      <c r="I5316" s="109">
        <v>0</v>
      </c>
      <c r="J5316" s="110">
        <v>383669</v>
      </c>
      <c r="K5316" s="110">
        <v>0</v>
      </c>
      <c r="L5316" s="109">
        <v>2311.2600000000002</v>
      </c>
      <c r="M5316" s="108" t="s">
        <v>17432</v>
      </c>
      <c r="N5316" s="110">
        <v>-5188.9718999999996</v>
      </c>
      <c r="O5316" s="110">
        <v>0</v>
      </c>
      <c r="P5316" s="68">
        <f t="shared" ref="P5316:P5379" si="166">J5316-K5316</f>
        <v>383669</v>
      </c>
      <c r="Q5316" s="68">
        <f t="shared" ref="Q5316:Q5379" si="167">P5316/H5316</f>
        <v>2311.2590361445782</v>
      </c>
    </row>
    <row r="5317" spans="1:17" ht="30" x14ac:dyDescent="0.25">
      <c r="A5317" s="108" t="s">
        <v>17926</v>
      </c>
      <c r="B5317" s="108" t="s">
        <v>17927</v>
      </c>
      <c r="C5317" s="108" t="s">
        <v>17928</v>
      </c>
      <c r="D5317" s="108" t="s">
        <v>14043</v>
      </c>
      <c r="E5317" s="108" t="s">
        <v>14044</v>
      </c>
      <c r="F5317" s="108" t="s">
        <v>14600</v>
      </c>
      <c r="G5317" s="108" t="s">
        <v>14601</v>
      </c>
      <c r="H5317" s="109">
        <v>85</v>
      </c>
      <c r="I5317" s="109">
        <v>0</v>
      </c>
      <c r="J5317" s="110">
        <v>185974</v>
      </c>
      <c r="K5317" s="110">
        <v>0</v>
      </c>
      <c r="L5317" s="109">
        <v>2187.9299999999998</v>
      </c>
      <c r="M5317" s="108" t="s">
        <v>17432</v>
      </c>
      <c r="N5317" s="110">
        <v>-2515.2184999999999</v>
      </c>
      <c r="O5317" s="110">
        <v>0</v>
      </c>
      <c r="P5317" s="68">
        <f t="shared" si="166"/>
        <v>185974</v>
      </c>
      <c r="Q5317" s="68">
        <f t="shared" si="167"/>
        <v>2187.9294117647059</v>
      </c>
    </row>
    <row r="5318" spans="1:17" ht="30" x14ac:dyDescent="0.25">
      <c r="A5318" s="108" t="s">
        <v>17926</v>
      </c>
      <c r="B5318" s="108" t="s">
        <v>17927</v>
      </c>
      <c r="C5318" s="108" t="s">
        <v>17928</v>
      </c>
      <c r="D5318" s="108" t="s">
        <v>14043</v>
      </c>
      <c r="E5318" s="108" t="s">
        <v>14044</v>
      </c>
      <c r="F5318" s="108" t="s">
        <v>14610</v>
      </c>
      <c r="G5318" s="108" t="s">
        <v>14611</v>
      </c>
      <c r="H5318" s="109">
        <v>56</v>
      </c>
      <c r="I5318" s="109">
        <v>0</v>
      </c>
      <c r="J5318" s="110">
        <v>118411</v>
      </c>
      <c r="K5318" s="110">
        <v>0</v>
      </c>
      <c r="L5318" s="109">
        <v>2114.48</v>
      </c>
      <c r="M5318" s="108" t="s">
        <v>17432</v>
      </c>
      <c r="N5318" s="110">
        <v>-1601.4548</v>
      </c>
      <c r="O5318" s="110">
        <v>0</v>
      </c>
      <c r="P5318" s="68">
        <f t="shared" si="166"/>
        <v>118411</v>
      </c>
      <c r="Q5318" s="68">
        <f t="shared" si="167"/>
        <v>2114.4821428571427</v>
      </c>
    </row>
    <row r="5319" spans="1:17" ht="30" x14ac:dyDescent="0.25">
      <c r="A5319" s="108" t="s">
        <v>17926</v>
      </c>
      <c r="B5319" s="108" t="s">
        <v>17927</v>
      </c>
      <c r="C5319" s="108" t="s">
        <v>17928</v>
      </c>
      <c r="D5319" s="108" t="s">
        <v>14043</v>
      </c>
      <c r="E5319" s="108" t="s">
        <v>14044</v>
      </c>
      <c r="F5319" s="108" t="s">
        <v>14612</v>
      </c>
      <c r="G5319" s="108" t="s">
        <v>14613</v>
      </c>
      <c r="H5319" s="109">
        <v>59</v>
      </c>
      <c r="I5319" s="109">
        <v>0</v>
      </c>
      <c r="J5319" s="110">
        <v>119227</v>
      </c>
      <c r="K5319" s="110">
        <v>0</v>
      </c>
      <c r="L5319" s="109">
        <v>2020.8</v>
      </c>
      <c r="M5319" s="108" t="s">
        <v>17432</v>
      </c>
      <c r="N5319" s="110">
        <v>-1612.4936</v>
      </c>
      <c r="O5319" s="110">
        <v>0</v>
      </c>
      <c r="P5319" s="68">
        <f t="shared" si="166"/>
        <v>119227</v>
      </c>
      <c r="Q5319" s="68">
        <f t="shared" si="167"/>
        <v>2020.7966101694915</v>
      </c>
    </row>
    <row r="5320" spans="1:17" ht="30" x14ac:dyDescent="0.25">
      <c r="A5320" s="108" t="s">
        <v>17931</v>
      </c>
      <c r="B5320" s="108" t="s">
        <v>17932</v>
      </c>
      <c r="C5320" s="108" t="s">
        <v>17933</v>
      </c>
      <c r="D5320" s="108" t="s">
        <v>11863</v>
      </c>
      <c r="E5320" s="108" t="s">
        <v>11864</v>
      </c>
      <c r="F5320" s="108" t="s">
        <v>11862</v>
      </c>
      <c r="G5320" s="108" t="s">
        <v>11865</v>
      </c>
      <c r="H5320" s="109">
        <v>501</v>
      </c>
      <c r="I5320" s="109">
        <v>0</v>
      </c>
      <c r="J5320" s="110">
        <v>1780825</v>
      </c>
      <c r="K5320" s="110">
        <v>0</v>
      </c>
      <c r="L5320" s="109">
        <v>3554.54</v>
      </c>
      <c r="M5320" s="108" t="s">
        <v>17432</v>
      </c>
      <c r="N5320" s="110">
        <v>-24084.9375</v>
      </c>
      <c r="O5320" s="110">
        <v>0</v>
      </c>
      <c r="P5320" s="68">
        <f t="shared" si="166"/>
        <v>1780825</v>
      </c>
      <c r="Q5320" s="68">
        <f t="shared" si="167"/>
        <v>3554.5409181636728</v>
      </c>
    </row>
    <row r="5321" spans="1:17" ht="30" x14ac:dyDescent="0.25">
      <c r="A5321" s="108" t="s">
        <v>17931</v>
      </c>
      <c r="B5321" s="108" t="s">
        <v>17932</v>
      </c>
      <c r="C5321" s="108" t="s">
        <v>17933</v>
      </c>
      <c r="D5321" s="108" t="s">
        <v>11863</v>
      </c>
      <c r="E5321" s="108" t="s">
        <v>11864</v>
      </c>
      <c r="F5321" s="108" t="s">
        <v>11866</v>
      </c>
      <c r="G5321" s="108" t="s">
        <v>11867</v>
      </c>
      <c r="H5321" s="109">
        <v>446</v>
      </c>
      <c r="I5321" s="109">
        <v>17</v>
      </c>
      <c r="J5321" s="110">
        <v>1571221</v>
      </c>
      <c r="K5321" s="110">
        <v>57691</v>
      </c>
      <c r="L5321" s="109">
        <v>3393.57</v>
      </c>
      <c r="M5321" s="108" t="s">
        <v>17432</v>
      </c>
      <c r="N5321" s="110">
        <v>-21250.129499999999</v>
      </c>
      <c r="O5321" s="110">
        <v>0</v>
      </c>
      <c r="P5321" s="68">
        <f t="shared" si="166"/>
        <v>1513530</v>
      </c>
      <c r="Q5321" s="68">
        <f t="shared" si="167"/>
        <v>3393.5650224215246</v>
      </c>
    </row>
    <row r="5322" spans="1:17" ht="30" x14ac:dyDescent="0.25">
      <c r="A5322" s="108" t="s">
        <v>17931</v>
      </c>
      <c r="B5322" s="108" t="s">
        <v>17932</v>
      </c>
      <c r="C5322" s="108" t="s">
        <v>17933</v>
      </c>
      <c r="D5322" s="108" t="s">
        <v>11863</v>
      </c>
      <c r="E5322" s="108" t="s">
        <v>11864</v>
      </c>
      <c r="F5322" s="108" t="s">
        <v>11868</v>
      </c>
      <c r="G5322" s="108" t="s">
        <v>11869</v>
      </c>
      <c r="H5322" s="109">
        <v>365</v>
      </c>
      <c r="I5322" s="109">
        <v>0</v>
      </c>
      <c r="J5322" s="110">
        <v>1328916</v>
      </c>
      <c r="K5322" s="110">
        <v>0</v>
      </c>
      <c r="L5322" s="109">
        <v>3640.87</v>
      </c>
      <c r="M5322" s="108" t="s">
        <v>17432</v>
      </c>
      <c r="N5322" s="110">
        <v>-17973.0455</v>
      </c>
      <c r="O5322" s="110">
        <v>0</v>
      </c>
      <c r="P5322" s="68">
        <f t="shared" si="166"/>
        <v>1328916</v>
      </c>
      <c r="Q5322" s="68">
        <f t="shared" si="167"/>
        <v>3640.8657534246577</v>
      </c>
    </row>
    <row r="5323" spans="1:17" ht="30" x14ac:dyDescent="0.25">
      <c r="A5323" s="108" t="s">
        <v>17931</v>
      </c>
      <c r="B5323" s="108" t="s">
        <v>17932</v>
      </c>
      <c r="C5323" s="108" t="s">
        <v>17933</v>
      </c>
      <c r="D5323" s="108" t="s">
        <v>11871</v>
      </c>
      <c r="E5323" s="108" t="s">
        <v>11872</v>
      </c>
      <c r="F5323" s="108" t="s">
        <v>11870</v>
      </c>
      <c r="G5323" s="108" t="s">
        <v>11873</v>
      </c>
      <c r="H5323" s="109">
        <v>96</v>
      </c>
      <c r="I5323" s="109">
        <v>0</v>
      </c>
      <c r="J5323" s="110">
        <v>320925</v>
      </c>
      <c r="K5323" s="110">
        <v>0</v>
      </c>
      <c r="L5323" s="109">
        <v>3342.97</v>
      </c>
      <c r="M5323" s="108" t="s">
        <v>17432</v>
      </c>
      <c r="N5323" s="110">
        <v>-4340.3730999999998</v>
      </c>
      <c r="O5323" s="110">
        <v>0</v>
      </c>
      <c r="P5323" s="68">
        <f t="shared" si="166"/>
        <v>320925</v>
      </c>
      <c r="Q5323" s="68">
        <f t="shared" si="167"/>
        <v>3342.96875</v>
      </c>
    </row>
    <row r="5324" spans="1:17" ht="30" x14ac:dyDescent="0.25">
      <c r="A5324" s="108" t="s">
        <v>17931</v>
      </c>
      <c r="B5324" s="108" t="s">
        <v>17932</v>
      </c>
      <c r="C5324" s="108" t="s">
        <v>17933</v>
      </c>
      <c r="D5324" s="108" t="s">
        <v>11871</v>
      </c>
      <c r="E5324" s="108" t="s">
        <v>11872</v>
      </c>
      <c r="F5324" s="108" t="s">
        <v>11874</v>
      </c>
      <c r="G5324" s="108" t="s">
        <v>11875</v>
      </c>
      <c r="H5324" s="109">
        <v>205</v>
      </c>
      <c r="I5324" s="109">
        <v>244</v>
      </c>
      <c r="J5324" s="110">
        <v>1466763</v>
      </c>
      <c r="K5324" s="110">
        <v>797083</v>
      </c>
      <c r="L5324" s="109">
        <v>3266.73</v>
      </c>
      <c r="M5324" s="108" t="s">
        <v>17432</v>
      </c>
      <c r="N5324" s="110">
        <v>-19837.377</v>
      </c>
      <c r="O5324" s="110">
        <v>0</v>
      </c>
      <c r="P5324" s="68">
        <f t="shared" si="166"/>
        <v>669680</v>
      </c>
      <c r="Q5324" s="68">
        <f t="shared" si="167"/>
        <v>3266.731707317073</v>
      </c>
    </row>
    <row r="5325" spans="1:17" ht="30" x14ac:dyDescent="0.25">
      <c r="A5325" s="108" t="s">
        <v>17931</v>
      </c>
      <c r="B5325" s="108" t="s">
        <v>17932</v>
      </c>
      <c r="C5325" s="108" t="s">
        <v>17933</v>
      </c>
      <c r="D5325" s="108" t="s">
        <v>11871</v>
      </c>
      <c r="E5325" s="108" t="s">
        <v>11872</v>
      </c>
      <c r="F5325" s="108" t="s">
        <v>11876</v>
      </c>
      <c r="G5325" s="108" t="s">
        <v>11877</v>
      </c>
      <c r="H5325" s="109">
        <v>505</v>
      </c>
      <c r="I5325" s="109">
        <v>0</v>
      </c>
      <c r="J5325" s="110">
        <v>1871623</v>
      </c>
      <c r="K5325" s="110">
        <v>0</v>
      </c>
      <c r="L5325" s="109">
        <v>3706.18</v>
      </c>
      <c r="M5325" s="108" t="s">
        <v>17432</v>
      </c>
      <c r="N5325" s="110">
        <v>-25312.9431</v>
      </c>
      <c r="O5325" s="110">
        <v>0</v>
      </c>
      <c r="P5325" s="68">
        <f t="shared" si="166"/>
        <v>1871623</v>
      </c>
      <c r="Q5325" s="68">
        <f t="shared" si="167"/>
        <v>3706.1841584158415</v>
      </c>
    </row>
    <row r="5326" spans="1:17" ht="30" x14ac:dyDescent="0.25">
      <c r="A5326" s="108" t="s">
        <v>17931</v>
      </c>
      <c r="B5326" s="108" t="s">
        <v>17932</v>
      </c>
      <c r="C5326" s="108" t="s">
        <v>17933</v>
      </c>
      <c r="D5326" s="108" t="s">
        <v>11871</v>
      </c>
      <c r="E5326" s="108" t="s">
        <v>11872</v>
      </c>
      <c r="F5326" s="108" t="s">
        <v>11878</v>
      </c>
      <c r="G5326" s="108" t="s">
        <v>11879</v>
      </c>
      <c r="H5326" s="109">
        <v>388</v>
      </c>
      <c r="I5326" s="109">
        <v>0</v>
      </c>
      <c r="J5326" s="110">
        <v>967326</v>
      </c>
      <c r="K5326" s="110">
        <v>0</v>
      </c>
      <c r="L5326" s="109">
        <v>2493.11</v>
      </c>
      <c r="M5326" s="108" t="s">
        <v>17432</v>
      </c>
      <c r="N5326" s="110">
        <v>-13082.694100000001</v>
      </c>
      <c r="O5326" s="110">
        <v>0</v>
      </c>
      <c r="P5326" s="68">
        <f t="shared" si="166"/>
        <v>967326</v>
      </c>
      <c r="Q5326" s="68">
        <f t="shared" si="167"/>
        <v>2493.1082474226805</v>
      </c>
    </row>
    <row r="5327" spans="1:17" ht="30" x14ac:dyDescent="0.25">
      <c r="A5327" s="108" t="s">
        <v>17931</v>
      </c>
      <c r="B5327" s="108" t="s">
        <v>17932</v>
      </c>
      <c r="C5327" s="108" t="s">
        <v>17933</v>
      </c>
      <c r="D5327" s="108" t="s">
        <v>11871</v>
      </c>
      <c r="E5327" s="108" t="s">
        <v>11872</v>
      </c>
      <c r="F5327" s="108" t="s">
        <v>11880</v>
      </c>
      <c r="G5327" s="108" t="s">
        <v>11881</v>
      </c>
      <c r="H5327" s="109">
        <v>220</v>
      </c>
      <c r="I5327" s="109">
        <v>146</v>
      </c>
      <c r="J5327" s="110">
        <v>1063123</v>
      </c>
      <c r="K5327" s="110">
        <v>424087</v>
      </c>
      <c r="L5327" s="109">
        <v>2904.71</v>
      </c>
      <c r="M5327" s="108" t="s">
        <v>17432</v>
      </c>
      <c r="N5327" s="110">
        <v>-14378.3019</v>
      </c>
      <c r="O5327" s="110">
        <v>0</v>
      </c>
      <c r="P5327" s="68">
        <f t="shared" si="166"/>
        <v>639036</v>
      </c>
      <c r="Q5327" s="68">
        <f t="shared" si="167"/>
        <v>2904.7090909090907</v>
      </c>
    </row>
    <row r="5328" spans="1:17" ht="30" x14ac:dyDescent="0.25">
      <c r="A5328" s="108" t="s">
        <v>17931</v>
      </c>
      <c r="B5328" s="108" t="s">
        <v>17932</v>
      </c>
      <c r="C5328" s="108" t="s">
        <v>17933</v>
      </c>
      <c r="D5328" s="108" t="s">
        <v>11871</v>
      </c>
      <c r="E5328" s="108" t="s">
        <v>11872</v>
      </c>
      <c r="F5328" s="108" t="s">
        <v>11882</v>
      </c>
      <c r="G5328" s="108" t="s">
        <v>11883</v>
      </c>
      <c r="H5328" s="109">
        <v>1</v>
      </c>
      <c r="I5328" s="109">
        <v>0</v>
      </c>
      <c r="J5328" s="110">
        <v>4076</v>
      </c>
      <c r="K5328" s="110">
        <v>0</v>
      </c>
      <c r="L5328" s="109">
        <v>4076</v>
      </c>
      <c r="M5328" s="108" t="s">
        <v>17432</v>
      </c>
      <c r="N5328" s="110">
        <v>-55.120399999999997</v>
      </c>
      <c r="O5328" s="110">
        <v>0</v>
      </c>
      <c r="P5328" s="68">
        <f t="shared" si="166"/>
        <v>4076</v>
      </c>
      <c r="Q5328" s="68">
        <f t="shared" si="167"/>
        <v>4076</v>
      </c>
    </row>
    <row r="5329" spans="1:17" ht="30" x14ac:dyDescent="0.25">
      <c r="A5329" s="108" t="s">
        <v>17931</v>
      </c>
      <c r="B5329" s="108" t="s">
        <v>17932</v>
      </c>
      <c r="C5329" s="108" t="s">
        <v>17933</v>
      </c>
      <c r="D5329" s="108" t="s">
        <v>11871</v>
      </c>
      <c r="E5329" s="108" t="s">
        <v>11872</v>
      </c>
      <c r="F5329" s="108" t="s">
        <v>11887</v>
      </c>
      <c r="G5329" s="108" t="s">
        <v>11888</v>
      </c>
      <c r="H5329" s="109">
        <v>1</v>
      </c>
      <c r="I5329" s="109">
        <v>0</v>
      </c>
      <c r="J5329" s="110">
        <v>2164</v>
      </c>
      <c r="K5329" s="110">
        <v>0</v>
      </c>
      <c r="L5329" s="109">
        <v>2164</v>
      </c>
      <c r="M5329" s="108" t="s">
        <v>17432</v>
      </c>
      <c r="N5329" s="110">
        <v>-29.263000000000002</v>
      </c>
      <c r="O5329" s="110">
        <v>0</v>
      </c>
      <c r="P5329" s="68">
        <f t="shared" si="166"/>
        <v>2164</v>
      </c>
      <c r="Q5329" s="68">
        <f t="shared" si="167"/>
        <v>2164</v>
      </c>
    </row>
    <row r="5330" spans="1:17" ht="30" x14ac:dyDescent="0.25">
      <c r="A5330" s="108" t="s">
        <v>17931</v>
      </c>
      <c r="B5330" s="108" t="s">
        <v>17932</v>
      </c>
      <c r="C5330" s="108" t="s">
        <v>17933</v>
      </c>
      <c r="D5330" s="108" t="s">
        <v>11871</v>
      </c>
      <c r="E5330" s="108" t="s">
        <v>11872</v>
      </c>
      <c r="F5330" s="108" t="s">
        <v>11885</v>
      </c>
      <c r="G5330" s="108" t="s">
        <v>11886</v>
      </c>
      <c r="H5330" s="109">
        <v>24</v>
      </c>
      <c r="I5330" s="109">
        <v>0</v>
      </c>
      <c r="J5330" s="110">
        <v>54938</v>
      </c>
      <c r="K5330" s="110">
        <v>0</v>
      </c>
      <c r="L5330" s="109">
        <v>2289.08</v>
      </c>
      <c r="M5330" s="108" t="s">
        <v>17432</v>
      </c>
      <c r="N5330" s="110">
        <v>-743.0163</v>
      </c>
      <c r="O5330" s="110">
        <v>0</v>
      </c>
      <c r="P5330" s="68">
        <f t="shared" si="166"/>
        <v>54938</v>
      </c>
      <c r="Q5330" s="68">
        <f t="shared" si="167"/>
        <v>2289.0833333333335</v>
      </c>
    </row>
    <row r="5331" spans="1:17" ht="30" x14ac:dyDescent="0.25">
      <c r="A5331" s="108" t="s">
        <v>17931</v>
      </c>
      <c r="B5331" s="108" t="s">
        <v>17932</v>
      </c>
      <c r="C5331" s="108" t="s">
        <v>17933</v>
      </c>
      <c r="D5331" s="108" t="s">
        <v>11890</v>
      </c>
      <c r="E5331" s="108" t="s">
        <v>11891</v>
      </c>
      <c r="F5331" s="108" t="s">
        <v>11889</v>
      </c>
      <c r="G5331" s="108" t="s">
        <v>11892</v>
      </c>
      <c r="H5331" s="109">
        <v>50</v>
      </c>
      <c r="I5331" s="109">
        <v>0</v>
      </c>
      <c r="J5331" s="110">
        <v>151437</v>
      </c>
      <c r="K5331" s="110">
        <v>0</v>
      </c>
      <c r="L5331" s="109">
        <v>3028.74</v>
      </c>
      <c r="M5331" s="108" t="s">
        <v>17432</v>
      </c>
      <c r="N5331" s="110">
        <v>-2048.1232</v>
      </c>
      <c r="O5331" s="110">
        <v>0</v>
      </c>
      <c r="P5331" s="68">
        <f t="shared" si="166"/>
        <v>151437</v>
      </c>
      <c r="Q5331" s="68">
        <f t="shared" si="167"/>
        <v>3028.74</v>
      </c>
    </row>
    <row r="5332" spans="1:17" ht="30" x14ac:dyDescent="0.25">
      <c r="A5332" s="108" t="s">
        <v>17931</v>
      </c>
      <c r="B5332" s="108" t="s">
        <v>17932</v>
      </c>
      <c r="C5332" s="108" t="s">
        <v>17933</v>
      </c>
      <c r="D5332" s="108" t="s">
        <v>11890</v>
      </c>
      <c r="E5332" s="108" t="s">
        <v>11891</v>
      </c>
      <c r="F5332" s="108" t="s">
        <v>11893</v>
      </c>
      <c r="G5332" s="108" t="s">
        <v>11894</v>
      </c>
      <c r="H5332" s="109">
        <v>150</v>
      </c>
      <c r="I5332" s="109">
        <v>0</v>
      </c>
      <c r="J5332" s="110">
        <v>432322</v>
      </c>
      <c r="K5332" s="110">
        <v>0</v>
      </c>
      <c r="L5332" s="109">
        <v>2882.15</v>
      </c>
      <c r="M5332" s="108" t="s">
        <v>17432</v>
      </c>
      <c r="N5332" s="110">
        <v>-5846.9809999999998</v>
      </c>
      <c r="O5332" s="110">
        <v>0</v>
      </c>
      <c r="P5332" s="68">
        <f t="shared" si="166"/>
        <v>432322</v>
      </c>
      <c r="Q5332" s="68">
        <f t="shared" si="167"/>
        <v>2882.1466666666665</v>
      </c>
    </row>
    <row r="5333" spans="1:17" ht="30" x14ac:dyDescent="0.25">
      <c r="A5333" s="108" t="s">
        <v>17931</v>
      </c>
      <c r="B5333" s="108" t="s">
        <v>17932</v>
      </c>
      <c r="C5333" s="108" t="s">
        <v>17933</v>
      </c>
      <c r="D5333" s="108" t="s">
        <v>11890</v>
      </c>
      <c r="E5333" s="108" t="s">
        <v>11891</v>
      </c>
      <c r="F5333" s="108" t="s">
        <v>11895</v>
      </c>
      <c r="G5333" s="108" t="s">
        <v>11896</v>
      </c>
      <c r="H5333" s="109">
        <v>14</v>
      </c>
      <c r="I5333" s="109">
        <v>0</v>
      </c>
      <c r="J5333" s="110">
        <v>50294</v>
      </c>
      <c r="K5333" s="110">
        <v>0</v>
      </c>
      <c r="L5333" s="109">
        <v>3592.43</v>
      </c>
      <c r="M5333" s="108" t="s">
        <v>17432</v>
      </c>
      <c r="N5333" s="110">
        <v>-680.20240000000001</v>
      </c>
      <c r="O5333" s="110">
        <v>0</v>
      </c>
      <c r="P5333" s="68">
        <f t="shared" si="166"/>
        <v>50294</v>
      </c>
      <c r="Q5333" s="68">
        <f t="shared" si="167"/>
        <v>3592.4285714285716</v>
      </c>
    </row>
    <row r="5334" spans="1:17" ht="30" x14ac:dyDescent="0.25">
      <c r="A5334" s="108" t="s">
        <v>17931</v>
      </c>
      <c r="B5334" s="108" t="s">
        <v>17932</v>
      </c>
      <c r="C5334" s="108" t="s">
        <v>17933</v>
      </c>
      <c r="D5334" s="108" t="s">
        <v>11890</v>
      </c>
      <c r="E5334" s="108" t="s">
        <v>11891</v>
      </c>
      <c r="F5334" s="108" t="s">
        <v>11897</v>
      </c>
      <c r="G5334" s="108" t="s">
        <v>11898</v>
      </c>
      <c r="H5334" s="109">
        <v>100</v>
      </c>
      <c r="I5334" s="109">
        <v>0</v>
      </c>
      <c r="J5334" s="110">
        <v>358885</v>
      </c>
      <c r="K5334" s="110">
        <v>0</v>
      </c>
      <c r="L5334" s="109">
        <v>3588.85</v>
      </c>
      <c r="M5334" s="108" t="s">
        <v>17432</v>
      </c>
      <c r="N5334" s="110">
        <v>-4853.7741999999998</v>
      </c>
      <c r="O5334" s="110">
        <v>0</v>
      </c>
      <c r="P5334" s="68">
        <f t="shared" si="166"/>
        <v>358885</v>
      </c>
      <c r="Q5334" s="68">
        <f t="shared" si="167"/>
        <v>3588.85</v>
      </c>
    </row>
    <row r="5335" spans="1:17" ht="30" x14ac:dyDescent="0.25">
      <c r="A5335" s="108" t="s">
        <v>17931</v>
      </c>
      <c r="B5335" s="108" t="s">
        <v>17932</v>
      </c>
      <c r="C5335" s="108" t="s">
        <v>17933</v>
      </c>
      <c r="D5335" s="108" t="s">
        <v>11890</v>
      </c>
      <c r="E5335" s="108" t="s">
        <v>11891</v>
      </c>
      <c r="F5335" s="108" t="s">
        <v>11899</v>
      </c>
      <c r="G5335" s="108" t="s">
        <v>11900</v>
      </c>
      <c r="H5335" s="109">
        <v>98</v>
      </c>
      <c r="I5335" s="109">
        <v>0</v>
      </c>
      <c r="J5335" s="110">
        <v>336151</v>
      </c>
      <c r="K5335" s="110">
        <v>0</v>
      </c>
      <c r="L5335" s="109">
        <v>3430.11</v>
      </c>
      <c r="M5335" s="108" t="s">
        <v>17432</v>
      </c>
      <c r="N5335" s="110">
        <v>-4546.3091999999997</v>
      </c>
      <c r="O5335" s="110">
        <v>0</v>
      </c>
      <c r="P5335" s="68">
        <f t="shared" si="166"/>
        <v>336151</v>
      </c>
      <c r="Q5335" s="68">
        <f t="shared" si="167"/>
        <v>3430.112244897959</v>
      </c>
    </row>
    <row r="5336" spans="1:17" ht="30" x14ac:dyDescent="0.25">
      <c r="A5336" s="108" t="s">
        <v>17931</v>
      </c>
      <c r="B5336" s="108" t="s">
        <v>17932</v>
      </c>
      <c r="C5336" s="108" t="s">
        <v>17933</v>
      </c>
      <c r="D5336" s="108" t="s">
        <v>11890</v>
      </c>
      <c r="E5336" s="108" t="s">
        <v>11891</v>
      </c>
      <c r="F5336" s="108" t="s">
        <v>11901</v>
      </c>
      <c r="G5336" s="108" t="s">
        <v>11902</v>
      </c>
      <c r="H5336" s="109">
        <v>6</v>
      </c>
      <c r="I5336" s="109">
        <v>0</v>
      </c>
      <c r="J5336" s="110">
        <v>15105</v>
      </c>
      <c r="K5336" s="110">
        <v>0</v>
      </c>
      <c r="L5336" s="109">
        <v>2517.5</v>
      </c>
      <c r="M5336" s="108" t="s">
        <v>17432</v>
      </c>
      <c r="N5336" s="110">
        <v>-204.2954</v>
      </c>
      <c r="O5336" s="110">
        <v>0</v>
      </c>
      <c r="P5336" s="68">
        <f t="shared" si="166"/>
        <v>15105</v>
      </c>
      <c r="Q5336" s="68">
        <f t="shared" si="167"/>
        <v>2517.5</v>
      </c>
    </row>
    <row r="5337" spans="1:17" ht="30" x14ac:dyDescent="0.25">
      <c r="A5337" s="108" t="s">
        <v>17931</v>
      </c>
      <c r="B5337" s="108" t="s">
        <v>17932</v>
      </c>
      <c r="C5337" s="108" t="s">
        <v>17933</v>
      </c>
      <c r="D5337" s="108" t="s">
        <v>11914</v>
      </c>
      <c r="E5337" s="108" t="s">
        <v>11915</v>
      </c>
      <c r="F5337" s="108" t="s">
        <v>11913</v>
      </c>
      <c r="G5337" s="108" t="s">
        <v>11836</v>
      </c>
      <c r="H5337" s="109">
        <v>168</v>
      </c>
      <c r="I5337" s="109">
        <v>0</v>
      </c>
      <c r="J5337" s="110">
        <v>605910</v>
      </c>
      <c r="K5337" s="110">
        <v>0</v>
      </c>
      <c r="L5337" s="109">
        <v>3606.61</v>
      </c>
      <c r="M5337" s="108" t="s">
        <v>17432</v>
      </c>
      <c r="N5337" s="110">
        <v>-8194.6839</v>
      </c>
      <c r="O5337" s="110">
        <v>0</v>
      </c>
      <c r="P5337" s="68">
        <f t="shared" si="166"/>
        <v>605910</v>
      </c>
      <c r="Q5337" s="68">
        <f t="shared" si="167"/>
        <v>3606.6071428571427</v>
      </c>
    </row>
    <row r="5338" spans="1:17" ht="30" x14ac:dyDescent="0.25">
      <c r="A5338" s="108" t="s">
        <v>17931</v>
      </c>
      <c r="B5338" s="108" t="s">
        <v>17932</v>
      </c>
      <c r="C5338" s="108" t="s">
        <v>17933</v>
      </c>
      <c r="D5338" s="108" t="s">
        <v>11917</v>
      </c>
      <c r="E5338" s="108" t="s">
        <v>11918</v>
      </c>
      <c r="F5338" s="108" t="s">
        <v>11916</v>
      </c>
      <c r="G5338" s="108" t="s">
        <v>11919</v>
      </c>
      <c r="H5338" s="109">
        <v>146</v>
      </c>
      <c r="I5338" s="109">
        <v>100</v>
      </c>
      <c r="J5338" s="110">
        <v>905715</v>
      </c>
      <c r="K5338" s="110">
        <v>368177</v>
      </c>
      <c r="L5338" s="109">
        <v>3681.77</v>
      </c>
      <c r="M5338" s="108" t="s">
        <v>17432</v>
      </c>
      <c r="N5338" s="110">
        <v>-12249.4244</v>
      </c>
      <c r="O5338" s="110">
        <v>0</v>
      </c>
      <c r="P5338" s="68">
        <f t="shared" si="166"/>
        <v>537538</v>
      </c>
      <c r="Q5338" s="68">
        <f t="shared" si="167"/>
        <v>3681.7671232876714</v>
      </c>
    </row>
    <row r="5339" spans="1:17" ht="30" x14ac:dyDescent="0.25">
      <c r="A5339" s="108" t="s">
        <v>17931</v>
      </c>
      <c r="B5339" s="108" t="s">
        <v>17932</v>
      </c>
      <c r="C5339" s="108" t="s">
        <v>17933</v>
      </c>
      <c r="D5339" s="108" t="s">
        <v>11917</v>
      </c>
      <c r="E5339" s="108" t="s">
        <v>11918</v>
      </c>
      <c r="F5339" s="108" t="s">
        <v>11920</v>
      </c>
      <c r="G5339" s="108" t="s">
        <v>276</v>
      </c>
      <c r="H5339" s="109">
        <v>7</v>
      </c>
      <c r="I5339" s="109">
        <v>0</v>
      </c>
      <c r="J5339" s="110">
        <v>17208</v>
      </c>
      <c r="K5339" s="110">
        <v>0</v>
      </c>
      <c r="L5339" s="109">
        <v>2458.29</v>
      </c>
      <c r="M5339" s="108" t="s">
        <v>17432</v>
      </c>
      <c r="N5339" s="110">
        <v>-232.73670000000001</v>
      </c>
      <c r="O5339" s="110">
        <v>0</v>
      </c>
      <c r="P5339" s="68">
        <f t="shared" si="166"/>
        <v>17208</v>
      </c>
      <c r="Q5339" s="68">
        <f t="shared" si="167"/>
        <v>2458.2857142857142</v>
      </c>
    </row>
    <row r="5340" spans="1:17" ht="30" x14ac:dyDescent="0.25">
      <c r="A5340" s="108" t="s">
        <v>17931</v>
      </c>
      <c r="B5340" s="108" t="s">
        <v>17932</v>
      </c>
      <c r="C5340" s="108" t="s">
        <v>17933</v>
      </c>
      <c r="D5340" s="108" t="s">
        <v>11917</v>
      </c>
      <c r="E5340" s="108" t="s">
        <v>11918</v>
      </c>
      <c r="F5340" s="108" t="s">
        <v>11921</v>
      </c>
      <c r="G5340" s="108" t="s">
        <v>11922</v>
      </c>
      <c r="H5340" s="109">
        <v>2</v>
      </c>
      <c r="I5340" s="109">
        <v>0</v>
      </c>
      <c r="J5340" s="110">
        <v>4329</v>
      </c>
      <c r="K5340" s="110">
        <v>0</v>
      </c>
      <c r="L5340" s="109">
        <v>2164.5</v>
      </c>
      <c r="M5340" s="108" t="s">
        <v>17432</v>
      </c>
      <c r="N5340" s="110">
        <v>-58.547899999999998</v>
      </c>
      <c r="O5340" s="110">
        <v>0</v>
      </c>
      <c r="P5340" s="68">
        <f t="shared" si="166"/>
        <v>4329</v>
      </c>
      <c r="Q5340" s="68">
        <f t="shared" si="167"/>
        <v>2164.5</v>
      </c>
    </row>
    <row r="5341" spans="1:17" ht="30" x14ac:dyDescent="0.25">
      <c r="A5341" s="108" t="s">
        <v>17931</v>
      </c>
      <c r="B5341" s="108" t="s">
        <v>17932</v>
      </c>
      <c r="C5341" s="108" t="s">
        <v>17933</v>
      </c>
      <c r="D5341" s="108" t="s">
        <v>11917</v>
      </c>
      <c r="E5341" s="108" t="s">
        <v>11918</v>
      </c>
      <c r="F5341" s="108" t="s">
        <v>11923</v>
      </c>
      <c r="G5341" s="108" t="s">
        <v>11924</v>
      </c>
      <c r="H5341" s="109">
        <v>1</v>
      </c>
      <c r="I5341" s="109">
        <v>0</v>
      </c>
      <c r="J5341" s="110">
        <v>2525</v>
      </c>
      <c r="K5341" s="110">
        <v>0</v>
      </c>
      <c r="L5341" s="109">
        <v>2525</v>
      </c>
      <c r="M5341" s="108" t="s">
        <v>17432</v>
      </c>
      <c r="N5341" s="110">
        <v>-34.155099999999997</v>
      </c>
      <c r="O5341" s="110">
        <v>0</v>
      </c>
      <c r="P5341" s="68">
        <f t="shared" si="166"/>
        <v>2525</v>
      </c>
      <c r="Q5341" s="68">
        <f t="shared" si="167"/>
        <v>2525</v>
      </c>
    </row>
    <row r="5342" spans="1:17" ht="30" x14ac:dyDescent="0.25">
      <c r="A5342" s="108" t="s">
        <v>17931</v>
      </c>
      <c r="B5342" s="108" t="s">
        <v>17932</v>
      </c>
      <c r="C5342" s="108" t="s">
        <v>17933</v>
      </c>
      <c r="D5342" s="108" t="s">
        <v>11917</v>
      </c>
      <c r="E5342" s="108" t="s">
        <v>11918</v>
      </c>
      <c r="F5342" s="108" t="s">
        <v>11925</v>
      </c>
      <c r="G5342" s="108" t="s">
        <v>11926</v>
      </c>
      <c r="H5342" s="109">
        <v>1</v>
      </c>
      <c r="I5342" s="109">
        <v>0</v>
      </c>
      <c r="J5342" s="110">
        <v>2530</v>
      </c>
      <c r="K5342" s="110">
        <v>0</v>
      </c>
      <c r="L5342" s="109">
        <v>2530</v>
      </c>
      <c r="M5342" s="108" t="s">
        <v>17432</v>
      </c>
      <c r="N5342" s="110">
        <v>-34.212200000000003</v>
      </c>
      <c r="O5342" s="110">
        <v>0</v>
      </c>
      <c r="P5342" s="68">
        <f t="shared" si="166"/>
        <v>2530</v>
      </c>
      <c r="Q5342" s="68">
        <f t="shared" si="167"/>
        <v>2530</v>
      </c>
    </row>
    <row r="5343" spans="1:17" ht="30" x14ac:dyDescent="0.25">
      <c r="A5343" s="108" t="s">
        <v>17931</v>
      </c>
      <c r="B5343" s="108" t="s">
        <v>17932</v>
      </c>
      <c r="C5343" s="108" t="s">
        <v>17933</v>
      </c>
      <c r="D5343" s="108" t="s">
        <v>11928</v>
      </c>
      <c r="E5343" s="108" t="s">
        <v>11929</v>
      </c>
      <c r="F5343" s="108" t="s">
        <v>11927</v>
      </c>
      <c r="G5343" s="108" t="s">
        <v>11930</v>
      </c>
      <c r="H5343" s="109">
        <v>225</v>
      </c>
      <c r="I5343" s="109">
        <v>0</v>
      </c>
      <c r="J5343" s="110">
        <v>792387</v>
      </c>
      <c r="K5343" s="110">
        <v>0</v>
      </c>
      <c r="L5343" s="109">
        <v>3521.72</v>
      </c>
      <c r="M5343" s="108" t="s">
        <v>17432</v>
      </c>
      <c r="N5343" s="110">
        <v>-10716.7179</v>
      </c>
      <c r="O5343" s="110">
        <v>0</v>
      </c>
      <c r="P5343" s="68">
        <f t="shared" si="166"/>
        <v>792387</v>
      </c>
      <c r="Q5343" s="68">
        <f t="shared" si="167"/>
        <v>3521.72</v>
      </c>
    </row>
    <row r="5344" spans="1:17" ht="30" x14ac:dyDescent="0.25">
      <c r="A5344" s="108" t="s">
        <v>17931</v>
      </c>
      <c r="B5344" s="108" t="s">
        <v>17932</v>
      </c>
      <c r="C5344" s="108" t="s">
        <v>17933</v>
      </c>
      <c r="D5344" s="108" t="s">
        <v>11928</v>
      </c>
      <c r="E5344" s="108" t="s">
        <v>11929</v>
      </c>
      <c r="F5344" s="108" t="s">
        <v>11931</v>
      </c>
      <c r="G5344" s="108" t="s">
        <v>11932</v>
      </c>
      <c r="H5344" s="109">
        <v>194</v>
      </c>
      <c r="I5344" s="109">
        <v>0</v>
      </c>
      <c r="J5344" s="110">
        <v>720932</v>
      </c>
      <c r="K5344" s="110">
        <v>0</v>
      </c>
      <c r="L5344" s="109">
        <v>3716.14</v>
      </c>
      <c r="M5344" s="108" t="s">
        <v>17432</v>
      </c>
      <c r="N5344" s="110">
        <v>-9750.3071</v>
      </c>
      <c r="O5344" s="110">
        <v>0</v>
      </c>
      <c r="P5344" s="68">
        <f t="shared" si="166"/>
        <v>720932</v>
      </c>
      <c r="Q5344" s="68">
        <f t="shared" si="167"/>
        <v>3716.144329896907</v>
      </c>
    </row>
    <row r="5345" spans="1:17" ht="30" x14ac:dyDescent="0.25">
      <c r="A5345" s="108" t="s">
        <v>17931</v>
      </c>
      <c r="B5345" s="108" t="s">
        <v>17932</v>
      </c>
      <c r="C5345" s="108" t="s">
        <v>17933</v>
      </c>
      <c r="D5345" s="108" t="s">
        <v>11928</v>
      </c>
      <c r="E5345" s="108" t="s">
        <v>11929</v>
      </c>
      <c r="F5345" s="108" t="s">
        <v>11933</v>
      </c>
      <c r="G5345" s="108" t="s">
        <v>11934</v>
      </c>
      <c r="H5345" s="109">
        <v>165</v>
      </c>
      <c r="I5345" s="109">
        <v>0</v>
      </c>
      <c r="J5345" s="110">
        <v>595783</v>
      </c>
      <c r="K5345" s="110">
        <v>0</v>
      </c>
      <c r="L5345" s="109">
        <v>3610.81</v>
      </c>
      <c r="M5345" s="108" t="s">
        <v>17432</v>
      </c>
      <c r="N5345" s="110">
        <v>-8057.7262000000001</v>
      </c>
      <c r="O5345" s="110">
        <v>0</v>
      </c>
      <c r="P5345" s="68">
        <f t="shared" si="166"/>
        <v>595783</v>
      </c>
      <c r="Q5345" s="68">
        <f t="shared" si="167"/>
        <v>3610.8060606060608</v>
      </c>
    </row>
    <row r="5346" spans="1:17" ht="30" x14ac:dyDescent="0.25">
      <c r="A5346" s="108" t="s">
        <v>17931</v>
      </c>
      <c r="B5346" s="108" t="s">
        <v>17932</v>
      </c>
      <c r="C5346" s="108" t="s">
        <v>17933</v>
      </c>
      <c r="D5346" s="108" t="s">
        <v>11928</v>
      </c>
      <c r="E5346" s="108" t="s">
        <v>11929</v>
      </c>
      <c r="F5346" s="108" t="s">
        <v>11935</v>
      </c>
      <c r="G5346" s="108" t="s">
        <v>11936</v>
      </c>
      <c r="H5346" s="109">
        <v>169</v>
      </c>
      <c r="I5346" s="109">
        <v>0</v>
      </c>
      <c r="J5346" s="110">
        <v>630044</v>
      </c>
      <c r="K5346" s="110">
        <v>0</v>
      </c>
      <c r="L5346" s="109">
        <v>3728.07</v>
      </c>
      <c r="M5346" s="108" t="s">
        <v>17432</v>
      </c>
      <c r="N5346" s="110">
        <v>-8521.0913</v>
      </c>
      <c r="O5346" s="110">
        <v>0</v>
      </c>
      <c r="P5346" s="68">
        <f t="shared" si="166"/>
        <v>630044</v>
      </c>
      <c r="Q5346" s="68">
        <f t="shared" si="167"/>
        <v>3728.0710059171597</v>
      </c>
    </row>
    <row r="5347" spans="1:17" ht="30" x14ac:dyDescent="0.25">
      <c r="A5347" s="108" t="s">
        <v>17931</v>
      </c>
      <c r="B5347" s="108" t="s">
        <v>17932</v>
      </c>
      <c r="C5347" s="108" t="s">
        <v>17933</v>
      </c>
      <c r="D5347" s="108" t="s">
        <v>11928</v>
      </c>
      <c r="E5347" s="108" t="s">
        <v>11929</v>
      </c>
      <c r="F5347" s="108" t="s">
        <v>11937</v>
      </c>
      <c r="G5347" s="108" t="s">
        <v>11938</v>
      </c>
      <c r="H5347" s="109">
        <v>224</v>
      </c>
      <c r="I5347" s="109">
        <v>0</v>
      </c>
      <c r="J5347" s="110">
        <v>827866</v>
      </c>
      <c r="K5347" s="110">
        <v>0</v>
      </c>
      <c r="L5347" s="109">
        <v>3695.83</v>
      </c>
      <c r="M5347" s="108" t="s">
        <v>17432</v>
      </c>
      <c r="N5347" s="110">
        <v>-11196.554099999999</v>
      </c>
      <c r="O5347" s="110">
        <v>0</v>
      </c>
      <c r="P5347" s="68">
        <f t="shared" si="166"/>
        <v>827866</v>
      </c>
      <c r="Q5347" s="68">
        <f t="shared" si="167"/>
        <v>3695.8303571428573</v>
      </c>
    </row>
    <row r="5348" spans="1:17" ht="30" x14ac:dyDescent="0.25">
      <c r="A5348" s="108" t="s">
        <v>17931</v>
      </c>
      <c r="B5348" s="108" t="s">
        <v>17932</v>
      </c>
      <c r="C5348" s="108" t="s">
        <v>17933</v>
      </c>
      <c r="D5348" s="108" t="s">
        <v>11928</v>
      </c>
      <c r="E5348" s="108" t="s">
        <v>11929</v>
      </c>
      <c r="F5348" s="108" t="s">
        <v>11939</v>
      </c>
      <c r="G5348" s="108" t="s">
        <v>11940</v>
      </c>
      <c r="H5348" s="109">
        <v>205</v>
      </c>
      <c r="I5348" s="109">
        <v>0</v>
      </c>
      <c r="J5348" s="110">
        <v>719695</v>
      </c>
      <c r="K5348" s="110">
        <v>0</v>
      </c>
      <c r="L5348" s="109">
        <v>3510.71</v>
      </c>
      <c r="M5348" s="108" t="s">
        <v>17432</v>
      </c>
      <c r="N5348" s="110">
        <v>-9733.5871000000006</v>
      </c>
      <c r="O5348" s="110">
        <v>0</v>
      </c>
      <c r="P5348" s="68">
        <f t="shared" si="166"/>
        <v>719695</v>
      </c>
      <c r="Q5348" s="68">
        <f t="shared" si="167"/>
        <v>3510.7073170731705</v>
      </c>
    </row>
    <row r="5349" spans="1:17" ht="30" x14ac:dyDescent="0.25">
      <c r="A5349" s="108" t="s">
        <v>17931</v>
      </c>
      <c r="B5349" s="108" t="s">
        <v>17932</v>
      </c>
      <c r="C5349" s="108" t="s">
        <v>17933</v>
      </c>
      <c r="D5349" s="108" t="s">
        <v>11928</v>
      </c>
      <c r="E5349" s="108" t="s">
        <v>11929</v>
      </c>
      <c r="F5349" s="108" t="s">
        <v>11941</v>
      </c>
      <c r="G5349" s="108" t="s">
        <v>11942</v>
      </c>
      <c r="H5349" s="109">
        <v>144</v>
      </c>
      <c r="I5349" s="109">
        <v>0</v>
      </c>
      <c r="J5349" s="110">
        <v>537782</v>
      </c>
      <c r="K5349" s="110">
        <v>0</v>
      </c>
      <c r="L5349" s="109">
        <v>3734.6</v>
      </c>
      <c r="M5349" s="108" t="s">
        <v>17432</v>
      </c>
      <c r="N5349" s="110">
        <v>-7273.2884000000004</v>
      </c>
      <c r="O5349" s="110">
        <v>0</v>
      </c>
      <c r="P5349" s="68">
        <f t="shared" si="166"/>
        <v>537782</v>
      </c>
      <c r="Q5349" s="68">
        <f t="shared" si="167"/>
        <v>3734.5972222222222</v>
      </c>
    </row>
    <row r="5350" spans="1:17" ht="30" x14ac:dyDescent="0.25">
      <c r="A5350" s="108" t="s">
        <v>17931</v>
      </c>
      <c r="B5350" s="108" t="s">
        <v>17932</v>
      </c>
      <c r="C5350" s="108" t="s">
        <v>17933</v>
      </c>
      <c r="D5350" s="108" t="s">
        <v>11944</v>
      </c>
      <c r="E5350" s="108" t="s">
        <v>11945</v>
      </c>
      <c r="F5350" s="108" t="s">
        <v>11943</v>
      </c>
      <c r="G5350" s="108" t="s">
        <v>11946</v>
      </c>
      <c r="H5350" s="109">
        <v>120</v>
      </c>
      <c r="I5350" s="109">
        <v>0</v>
      </c>
      <c r="J5350" s="110">
        <v>420337</v>
      </c>
      <c r="K5350" s="110">
        <v>0</v>
      </c>
      <c r="L5350" s="109">
        <v>3502.81</v>
      </c>
      <c r="M5350" s="108" t="s">
        <v>17432</v>
      </c>
      <c r="N5350" s="110">
        <v>-5684.8834999999999</v>
      </c>
      <c r="O5350" s="110">
        <v>0</v>
      </c>
      <c r="P5350" s="68">
        <f t="shared" si="166"/>
        <v>420337</v>
      </c>
      <c r="Q5350" s="68">
        <f t="shared" si="167"/>
        <v>3502.8083333333334</v>
      </c>
    </row>
    <row r="5351" spans="1:17" ht="30" x14ac:dyDescent="0.25">
      <c r="A5351" s="108" t="s">
        <v>17931</v>
      </c>
      <c r="B5351" s="108" t="s">
        <v>17932</v>
      </c>
      <c r="C5351" s="108" t="s">
        <v>17933</v>
      </c>
      <c r="D5351" s="108" t="s">
        <v>11948</v>
      </c>
      <c r="E5351" s="108" t="s">
        <v>11949</v>
      </c>
      <c r="F5351" s="108" t="s">
        <v>11947</v>
      </c>
      <c r="G5351" s="108" t="s">
        <v>11950</v>
      </c>
      <c r="H5351" s="109">
        <v>129</v>
      </c>
      <c r="I5351" s="109">
        <v>0</v>
      </c>
      <c r="J5351" s="110">
        <v>435632</v>
      </c>
      <c r="K5351" s="110">
        <v>0</v>
      </c>
      <c r="L5351" s="109">
        <v>3376.99</v>
      </c>
      <c r="M5351" s="108" t="s">
        <v>17432</v>
      </c>
      <c r="N5351" s="110">
        <v>-5891.7497999999996</v>
      </c>
      <c r="O5351" s="110">
        <v>0</v>
      </c>
      <c r="P5351" s="68">
        <f t="shared" si="166"/>
        <v>435632</v>
      </c>
      <c r="Q5351" s="68">
        <f t="shared" si="167"/>
        <v>3376.9922480620153</v>
      </c>
    </row>
    <row r="5352" spans="1:17" ht="30" x14ac:dyDescent="0.25">
      <c r="A5352" s="108" t="s">
        <v>17931</v>
      </c>
      <c r="B5352" s="108" t="s">
        <v>17932</v>
      </c>
      <c r="C5352" s="108" t="s">
        <v>17933</v>
      </c>
      <c r="D5352" s="108" t="s">
        <v>11952</v>
      </c>
      <c r="E5352" s="108" t="s">
        <v>11953</v>
      </c>
      <c r="F5352" s="108" t="s">
        <v>11951</v>
      </c>
      <c r="G5352" s="108" t="s">
        <v>11954</v>
      </c>
      <c r="H5352" s="109">
        <v>154</v>
      </c>
      <c r="I5352" s="109">
        <v>0</v>
      </c>
      <c r="J5352" s="110">
        <v>575884</v>
      </c>
      <c r="K5352" s="110">
        <v>0</v>
      </c>
      <c r="L5352" s="109">
        <v>3739.51</v>
      </c>
      <c r="M5352" s="108" t="s">
        <v>17428</v>
      </c>
      <c r="N5352" s="110">
        <v>27311.0069</v>
      </c>
      <c r="O5352" s="110">
        <v>2353.4349999999999</v>
      </c>
      <c r="P5352" s="68">
        <f t="shared" si="166"/>
        <v>575884</v>
      </c>
      <c r="Q5352" s="68">
        <f t="shared" si="167"/>
        <v>3739.5064935064934</v>
      </c>
    </row>
    <row r="5353" spans="1:17" ht="30" x14ac:dyDescent="0.25">
      <c r="A5353" s="108" t="s">
        <v>17931</v>
      </c>
      <c r="B5353" s="108" t="s">
        <v>17932</v>
      </c>
      <c r="C5353" s="108" t="s">
        <v>17933</v>
      </c>
      <c r="D5353" s="108" t="s">
        <v>11956</v>
      </c>
      <c r="E5353" s="108" t="s">
        <v>11957</v>
      </c>
      <c r="F5353" s="108" t="s">
        <v>11955</v>
      </c>
      <c r="G5353" s="108" t="s">
        <v>11958</v>
      </c>
      <c r="H5353" s="109">
        <v>186</v>
      </c>
      <c r="I5353" s="109">
        <v>0</v>
      </c>
      <c r="J5353" s="110">
        <v>597976</v>
      </c>
      <c r="K5353" s="110">
        <v>0</v>
      </c>
      <c r="L5353" s="109">
        <v>3214.92</v>
      </c>
      <c r="M5353" s="108" t="s">
        <v>17428</v>
      </c>
      <c r="N5353" s="110">
        <v>28358.688900000001</v>
      </c>
      <c r="O5353" s="110">
        <v>2443.7154999999998</v>
      </c>
      <c r="P5353" s="68">
        <f t="shared" si="166"/>
        <v>597976</v>
      </c>
      <c r="Q5353" s="68">
        <f t="shared" si="167"/>
        <v>3214.9247311827958</v>
      </c>
    </row>
    <row r="5354" spans="1:17" ht="30" x14ac:dyDescent="0.25">
      <c r="A5354" s="108" t="s">
        <v>17931</v>
      </c>
      <c r="B5354" s="108" t="s">
        <v>17932</v>
      </c>
      <c r="C5354" s="108" t="s">
        <v>17933</v>
      </c>
      <c r="D5354" s="108" t="s">
        <v>11960</v>
      </c>
      <c r="E5354" s="108" t="s">
        <v>11961</v>
      </c>
      <c r="F5354" s="108" t="s">
        <v>11959</v>
      </c>
      <c r="G5354" s="108" t="s">
        <v>11962</v>
      </c>
      <c r="H5354" s="109">
        <v>98</v>
      </c>
      <c r="I5354" s="109">
        <v>0</v>
      </c>
      <c r="J5354" s="110">
        <v>377439</v>
      </c>
      <c r="K5354" s="110">
        <v>0</v>
      </c>
      <c r="L5354" s="109">
        <v>3851.42</v>
      </c>
      <c r="M5354" s="108" t="s">
        <v>17428</v>
      </c>
      <c r="N5354" s="110">
        <v>17899.841</v>
      </c>
      <c r="O5354" s="110">
        <v>1542.4591</v>
      </c>
      <c r="P5354" s="68">
        <f t="shared" si="166"/>
        <v>377439</v>
      </c>
      <c r="Q5354" s="68">
        <f t="shared" si="167"/>
        <v>3851.4183673469388</v>
      </c>
    </row>
    <row r="5355" spans="1:17" ht="30" x14ac:dyDescent="0.25">
      <c r="A5355" s="108" t="s">
        <v>17931</v>
      </c>
      <c r="B5355" s="108" t="s">
        <v>17932</v>
      </c>
      <c r="C5355" s="108" t="s">
        <v>17933</v>
      </c>
      <c r="D5355" s="108" t="s">
        <v>11960</v>
      </c>
      <c r="E5355" s="108" t="s">
        <v>11961</v>
      </c>
      <c r="F5355" s="108" t="s">
        <v>11963</v>
      </c>
      <c r="G5355" s="108" t="s">
        <v>11964</v>
      </c>
      <c r="H5355" s="109">
        <v>58</v>
      </c>
      <c r="I5355" s="109">
        <v>0</v>
      </c>
      <c r="J5355" s="110">
        <v>225632</v>
      </c>
      <c r="K5355" s="110">
        <v>0</v>
      </c>
      <c r="L5355" s="109">
        <v>3890.21</v>
      </c>
      <c r="M5355" s="108" t="s">
        <v>17428</v>
      </c>
      <c r="N5355" s="110">
        <v>10700.482400000001</v>
      </c>
      <c r="O5355" s="110">
        <v>922.07839999999999</v>
      </c>
      <c r="P5355" s="68">
        <f t="shared" si="166"/>
        <v>225632</v>
      </c>
      <c r="Q5355" s="68">
        <f t="shared" si="167"/>
        <v>3890.2068965517242</v>
      </c>
    </row>
    <row r="5356" spans="1:17" ht="30" x14ac:dyDescent="0.25">
      <c r="A5356" s="108" t="s">
        <v>17931</v>
      </c>
      <c r="B5356" s="108" t="s">
        <v>17932</v>
      </c>
      <c r="C5356" s="108" t="s">
        <v>17933</v>
      </c>
      <c r="D5356" s="108" t="s">
        <v>11960</v>
      </c>
      <c r="E5356" s="108" t="s">
        <v>11961</v>
      </c>
      <c r="F5356" s="108" t="s">
        <v>11965</v>
      </c>
      <c r="G5356" s="108" t="s">
        <v>11966</v>
      </c>
      <c r="H5356" s="109">
        <v>62</v>
      </c>
      <c r="I5356" s="109">
        <v>0</v>
      </c>
      <c r="J5356" s="110">
        <v>239743</v>
      </c>
      <c r="K5356" s="110">
        <v>0</v>
      </c>
      <c r="L5356" s="109">
        <v>3866.82</v>
      </c>
      <c r="M5356" s="108" t="s">
        <v>17428</v>
      </c>
      <c r="N5356" s="110">
        <v>11369.688599999999</v>
      </c>
      <c r="O5356" s="110">
        <v>979.745</v>
      </c>
      <c r="P5356" s="68">
        <f t="shared" si="166"/>
        <v>239743</v>
      </c>
      <c r="Q5356" s="68">
        <f t="shared" si="167"/>
        <v>3866.8225806451615</v>
      </c>
    </row>
    <row r="5357" spans="1:17" ht="30" x14ac:dyDescent="0.25">
      <c r="A5357" s="108" t="s">
        <v>17931</v>
      </c>
      <c r="B5357" s="108" t="s">
        <v>17932</v>
      </c>
      <c r="C5357" s="108" t="s">
        <v>17933</v>
      </c>
      <c r="D5357" s="108" t="s">
        <v>11960</v>
      </c>
      <c r="E5357" s="108" t="s">
        <v>11961</v>
      </c>
      <c r="F5357" s="108" t="s">
        <v>11967</v>
      </c>
      <c r="G5357" s="108" t="s">
        <v>11968</v>
      </c>
      <c r="H5357" s="109">
        <v>56</v>
      </c>
      <c r="I5357" s="109">
        <v>0</v>
      </c>
      <c r="J5357" s="110">
        <v>234552</v>
      </c>
      <c r="K5357" s="110">
        <v>0</v>
      </c>
      <c r="L5357" s="109">
        <v>4188.43</v>
      </c>
      <c r="M5357" s="108" t="s">
        <v>17428</v>
      </c>
      <c r="N5357" s="110">
        <v>11123.4735</v>
      </c>
      <c r="O5357" s="110">
        <v>958.52819999999997</v>
      </c>
      <c r="P5357" s="68">
        <f t="shared" si="166"/>
        <v>234552</v>
      </c>
      <c r="Q5357" s="68">
        <f t="shared" si="167"/>
        <v>4188.4285714285716</v>
      </c>
    </row>
    <row r="5358" spans="1:17" ht="30" x14ac:dyDescent="0.25">
      <c r="A5358" s="108" t="s">
        <v>17931</v>
      </c>
      <c r="B5358" s="108" t="s">
        <v>17932</v>
      </c>
      <c r="C5358" s="108" t="s">
        <v>17933</v>
      </c>
      <c r="D5358" s="108" t="s">
        <v>11970</v>
      </c>
      <c r="E5358" s="108" t="s">
        <v>11971</v>
      </c>
      <c r="F5358" s="108" t="s">
        <v>11969</v>
      </c>
      <c r="G5358" s="108" t="s">
        <v>11972</v>
      </c>
      <c r="H5358" s="109">
        <v>206</v>
      </c>
      <c r="I5358" s="109">
        <v>0</v>
      </c>
      <c r="J5358" s="110">
        <v>776606</v>
      </c>
      <c r="K5358" s="110">
        <v>0</v>
      </c>
      <c r="L5358" s="109">
        <v>3769.93</v>
      </c>
      <c r="M5358" s="108" t="s">
        <v>17432</v>
      </c>
      <c r="N5358" s="110">
        <v>-10503.2736</v>
      </c>
      <c r="O5358" s="110">
        <v>0</v>
      </c>
      <c r="P5358" s="68">
        <f t="shared" si="166"/>
        <v>776606</v>
      </c>
      <c r="Q5358" s="68">
        <f t="shared" si="167"/>
        <v>3769.9320388349515</v>
      </c>
    </row>
    <row r="5359" spans="1:17" ht="30" x14ac:dyDescent="0.25">
      <c r="A5359" s="108" t="s">
        <v>17931</v>
      </c>
      <c r="B5359" s="108" t="s">
        <v>17932</v>
      </c>
      <c r="C5359" s="108" t="s">
        <v>17933</v>
      </c>
      <c r="D5359" s="108" t="s">
        <v>11970</v>
      </c>
      <c r="E5359" s="108" t="s">
        <v>11971</v>
      </c>
      <c r="F5359" s="108" t="s">
        <v>11973</v>
      </c>
      <c r="G5359" s="108" t="s">
        <v>11974</v>
      </c>
      <c r="H5359" s="109">
        <v>81</v>
      </c>
      <c r="I5359" s="109">
        <v>0</v>
      </c>
      <c r="J5359" s="110">
        <v>288132</v>
      </c>
      <c r="K5359" s="110">
        <v>0</v>
      </c>
      <c r="L5359" s="109">
        <v>3557.19</v>
      </c>
      <c r="M5359" s="108" t="s">
        <v>17432</v>
      </c>
      <c r="N5359" s="110">
        <v>-3896.864</v>
      </c>
      <c r="O5359" s="110">
        <v>0</v>
      </c>
      <c r="P5359" s="68">
        <f t="shared" si="166"/>
        <v>288132</v>
      </c>
      <c r="Q5359" s="68">
        <f t="shared" si="167"/>
        <v>3557.1851851851852</v>
      </c>
    </row>
    <row r="5360" spans="1:17" ht="30" x14ac:dyDescent="0.25">
      <c r="A5360" s="108" t="s">
        <v>17931</v>
      </c>
      <c r="B5360" s="108" t="s">
        <v>17932</v>
      </c>
      <c r="C5360" s="108" t="s">
        <v>17933</v>
      </c>
      <c r="D5360" s="108" t="s">
        <v>11976</v>
      </c>
      <c r="E5360" s="108" t="s">
        <v>11977</v>
      </c>
      <c r="F5360" s="108" t="s">
        <v>11975</v>
      </c>
      <c r="G5360" s="108" t="s">
        <v>11978</v>
      </c>
      <c r="H5360" s="109">
        <v>112</v>
      </c>
      <c r="I5360" s="109">
        <v>0</v>
      </c>
      <c r="J5360" s="110">
        <v>453409</v>
      </c>
      <c r="K5360" s="110">
        <v>0</v>
      </c>
      <c r="L5360" s="109">
        <v>4048.29</v>
      </c>
      <c r="M5360" s="108" t="s">
        <v>17432</v>
      </c>
      <c r="N5360" s="110">
        <v>-6132.1760000000004</v>
      </c>
      <c r="O5360" s="110">
        <v>0</v>
      </c>
      <c r="P5360" s="68">
        <f t="shared" si="166"/>
        <v>453409</v>
      </c>
      <c r="Q5360" s="68">
        <f t="shared" si="167"/>
        <v>4048.2946428571427</v>
      </c>
    </row>
    <row r="5361" spans="1:17" ht="30" x14ac:dyDescent="0.25">
      <c r="A5361" s="108" t="s">
        <v>17931</v>
      </c>
      <c r="B5361" s="108" t="s">
        <v>17932</v>
      </c>
      <c r="C5361" s="108" t="s">
        <v>17933</v>
      </c>
      <c r="D5361" s="108" t="s">
        <v>11980</v>
      </c>
      <c r="E5361" s="108" t="s">
        <v>11981</v>
      </c>
      <c r="F5361" s="108" t="s">
        <v>11979</v>
      </c>
      <c r="G5361" s="108" t="s">
        <v>11982</v>
      </c>
      <c r="H5361" s="109">
        <v>235</v>
      </c>
      <c r="I5361" s="109">
        <v>0</v>
      </c>
      <c r="J5361" s="110">
        <v>840945</v>
      </c>
      <c r="K5361" s="110">
        <v>0</v>
      </c>
      <c r="L5361" s="109">
        <v>3578.49</v>
      </c>
      <c r="M5361" s="108" t="s">
        <v>17432</v>
      </c>
      <c r="N5361" s="110">
        <v>-11373.4434</v>
      </c>
      <c r="O5361" s="110">
        <v>0</v>
      </c>
      <c r="P5361" s="68">
        <f t="shared" si="166"/>
        <v>840945</v>
      </c>
      <c r="Q5361" s="68">
        <f t="shared" si="167"/>
        <v>3578.4893617021276</v>
      </c>
    </row>
    <row r="5362" spans="1:17" ht="30" x14ac:dyDescent="0.25">
      <c r="A5362" s="108" t="s">
        <v>17931</v>
      </c>
      <c r="B5362" s="108" t="s">
        <v>17932</v>
      </c>
      <c r="C5362" s="108" t="s">
        <v>17933</v>
      </c>
      <c r="D5362" s="108" t="s">
        <v>11980</v>
      </c>
      <c r="E5362" s="108" t="s">
        <v>11981</v>
      </c>
      <c r="F5362" s="108" t="s">
        <v>11983</v>
      </c>
      <c r="G5362" s="108" t="s">
        <v>11984</v>
      </c>
      <c r="H5362" s="109">
        <v>140</v>
      </c>
      <c r="I5362" s="109">
        <v>0</v>
      </c>
      <c r="J5362" s="110">
        <v>461135</v>
      </c>
      <c r="K5362" s="110">
        <v>0</v>
      </c>
      <c r="L5362" s="109">
        <v>3293.82</v>
      </c>
      <c r="M5362" s="108" t="s">
        <v>17432</v>
      </c>
      <c r="N5362" s="110">
        <v>-6236.6686</v>
      </c>
      <c r="O5362" s="110">
        <v>0</v>
      </c>
      <c r="P5362" s="68">
        <f t="shared" si="166"/>
        <v>461135</v>
      </c>
      <c r="Q5362" s="68">
        <f t="shared" si="167"/>
        <v>3293.8214285714284</v>
      </c>
    </row>
    <row r="5363" spans="1:17" ht="30" x14ac:dyDescent="0.25">
      <c r="A5363" s="108" t="s">
        <v>17931</v>
      </c>
      <c r="B5363" s="108" t="s">
        <v>17932</v>
      </c>
      <c r="C5363" s="108" t="s">
        <v>17933</v>
      </c>
      <c r="D5363" s="108" t="s">
        <v>11986</v>
      </c>
      <c r="E5363" s="108" t="s">
        <v>11987</v>
      </c>
      <c r="F5363" s="108" t="s">
        <v>11985</v>
      </c>
      <c r="G5363" s="108" t="s">
        <v>11988</v>
      </c>
      <c r="H5363" s="109">
        <v>369</v>
      </c>
      <c r="I5363" s="109">
        <v>0</v>
      </c>
      <c r="J5363" s="110">
        <v>1328223</v>
      </c>
      <c r="K5363" s="110">
        <v>0</v>
      </c>
      <c r="L5363" s="109">
        <v>3599.52</v>
      </c>
      <c r="M5363" s="108" t="s">
        <v>17432</v>
      </c>
      <c r="N5363" s="110">
        <v>-17963.679800000002</v>
      </c>
      <c r="O5363" s="110">
        <v>0</v>
      </c>
      <c r="P5363" s="68">
        <f t="shared" si="166"/>
        <v>1328223</v>
      </c>
      <c r="Q5363" s="68">
        <f t="shared" si="167"/>
        <v>3599.520325203252</v>
      </c>
    </row>
    <row r="5364" spans="1:17" ht="30" x14ac:dyDescent="0.25">
      <c r="A5364" s="108" t="s">
        <v>17931</v>
      </c>
      <c r="B5364" s="108" t="s">
        <v>17932</v>
      </c>
      <c r="C5364" s="108" t="s">
        <v>17933</v>
      </c>
      <c r="D5364" s="108" t="s">
        <v>11990</v>
      </c>
      <c r="E5364" s="108" t="s">
        <v>11991</v>
      </c>
      <c r="F5364" s="108" t="s">
        <v>11989</v>
      </c>
      <c r="G5364" s="108" t="s">
        <v>11992</v>
      </c>
      <c r="H5364" s="109">
        <v>164</v>
      </c>
      <c r="I5364" s="109">
        <v>0</v>
      </c>
      <c r="J5364" s="110">
        <v>667560</v>
      </c>
      <c r="K5364" s="110">
        <v>0</v>
      </c>
      <c r="L5364" s="109">
        <v>4070.49</v>
      </c>
      <c r="M5364" s="108" t="s">
        <v>17428</v>
      </c>
      <c r="N5364" s="110">
        <v>31658.6459</v>
      </c>
      <c r="O5364" s="110">
        <v>2728.0783000000001</v>
      </c>
      <c r="P5364" s="68">
        <f t="shared" si="166"/>
        <v>667560</v>
      </c>
      <c r="Q5364" s="68">
        <f t="shared" si="167"/>
        <v>4070.4878048780488</v>
      </c>
    </row>
    <row r="5365" spans="1:17" ht="30" x14ac:dyDescent="0.25">
      <c r="A5365" s="108" t="s">
        <v>17931</v>
      </c>
      <c r="B5365" s="108" t="s">
        <v>17932</v>
      </c>
      <c r="C5365" s="108" t="s">
        <v>17933</v>
      </c>
      <c r="D5365" s="108" t="s">
        <v>11990</v>
      </c>
      <c r="E5365" s="108" t="s">
        <v>11991</v>
      </c>
      <c r="F5365" s="108" t="s">
        <v>11993</v>
      </c>
      <c r="G5365" s="108" t="s">
        <v>11994</v>
      </c>
      <c r="H5365" s="109">
        <v>163</v>
      </c>
      <c r="I5365" s="109">
        <v>0</v>
      </c>
      <c r="J5365" s="110">
        <v>627872</v>
      </c>
      <c r="K5365" s="110">
        <v>0</v>
      </c>
      <c r="L5365" s="109">
        <v>3851.98</v>
      </c>
      <c r="M5365" s="108" t="s">
        <v>17428</v>
      </c>
      <c r="N5365" s="110">
        <v>29776.477999999999</v>
      </c>
      <c r="O5365" s="110">
        <v>2565.8887</v>
      </c>
      <c r="P5365" s="68">
        <f t="shared" si="166"/>
        <v>627872</v>
      </c>
      <c r="Q5365" s="68">
        <f t="shared" si="167"/>
        <v>3851.9754601226996</v>
      </c>
    </row>
    <row r="5366" spans="1:17" ht="30" x14ac:dyDescent="0.25">
      <c r="A5366" s="108" t="s">
        <v>17931</v>
      </c>
      <c r="B5366" s="108" t="s">
        <v>17932</v>
      </c>
      <c r="C5366" s="108" t="s">
        <v>17933</v>
      </c>
      <c r="D5366" s="108" t="s">
        <v>11996</v>
      </c>
      <c r="E5366" s="108" t="s">
        <v>11997</v>
      </c>
      <c r="F5366" s="108" t="s">
        <v>11995</v>
      </c>
      <c r="G5366" s="108" t="s">
        <v>11998</v>
      </c>
      <c r="H5366" s="109">
        <v>140</v>
      </c>
      <c r="I5366" s="109">
        <v>0</v>
      </c>
      <c r="J5366" s="110">
        <v>512672</v>
      </c>
      <c r="K5366" s="110">
        <v>0</v>
      </c>
      <c r="L5366" s="109">
        <v>3661.94</v>
      </c>
      <c r="M5366" s="108" t="s">
        <v>17432</v>
      </c>
      <c r="N5366" s="110">
        <v>-6933.6769999999997</v>
      </c>
      <c r="O5366" s="110">
        <v>0</v>
      </c>
      <c r="P5366" s="68">
        <f t="shared" si="166"/>
        <v>512672</v>
      </c>
      <c r="Q5366" s="68">
        <f t="shared" si="167"/>
        <v>3661.9428571428571</v>
      </c>
    </row>
    <row r="5367" spans="1:17" ht="30" x14ac:dyDescent="0.25">
      <c r="A5367" s="108" t="s">
        <v>17931</v>
      </c>
      <c r="B5367" s="108" t="s">
        <v>17932</v>
      </c>
      <c r="C5367" s="108" t="s">
        <v>17933</v>
      </c>
      <c r="D5367" s="108" t="s">
        <v>11996</v>
      </c>
      <c r="E5367" s="108" t="s">
        <v>11997</v>
      </c>
      <c r="F5367" s="108" t="s">
        <v>11999</v>
      </c>
      <c r="G5367" s="108" t="s">
        <v>12000</v>
      </c>
      <c r="H5367" s="109">
        <v>115</v>
      </c>
      <c r="I5367" s="109">
        <v>0</v>
      </c>
      <c r="J5367" s="110">
        <v>423007</v>
      </c>
      <c r="K5367" s="110">
        <v>0</v>
      </c>
      <c r="L5367" s="109">
        <v>3678.32</v>
      </c>
      <c r="M5367" s="108" t="s">
        <v>17432</v>
      </c>
      <c r="N5367" s="110">
        <v>-5720.9916000000003</v>
      </c>
      <c r="O5367" s="110">
        <v>0</v>
      </c>
      <c r="P5367" s="68">
        <f t="shared" si="166"/>
        <v>423007</v>
      </c>
      <c r="Q5367" s="68">
        <f t="shared" si="167"/>
        <v>3678.3217391304347</v>
      </c>
    </row>
    <row r="5368" spans="1:17" ht="30" x14ac:dyDescent="0.25">
      <c r="A5368" s="108" t="s">
        <v>17931</v>
      </c>
      <c r="B5368" s="108" t="s">
        <v>17932</v>
      </c>
      <c r="C5368" s="108" t="s">
        <v>17933</v>
      </c>
      <c r="D5368" s="108" t="s">
        <v>11996</v>
      </c>
      <c r="E5368" s="108" t="s">
        <v>11997</v>
      </c>
      <c r="F5368" s="108" t="s">
        <v>12001</v>
      </c>
      <c r="G5368" s="108" t="s">
        <v>12002</v>
      </c>
      <c r="H5368" s="109">
        <v>116</v>
      </c>
      <c r="I5368" s="109">
        <v>0</v>
      </c>
      <c r="J5368" s="110">
        <v>447953</v>
      </c>
      <c r="K5368" s="110">
        <v>0</v>
      </c>
      <c r="L5368" s="109">
        <v>3861.66</v>
      </c>
      <c r="M5368" s="108" t="s">
        <v>17432</v>
      </c>
      <c r="N5368" s="110">
        <v>-6058.3771999999999</v>
      </c>
      <c r="O5368" s="110">
        <v>0</v>
      </c>
      <c r="P5368" s="68">
        <f t="shared" si="166"/>
        <v>447953</v>
      </c>
      <c r="Q5368" s="68">
        <f t="shared" si="167"/>
        <v>3861.6637931034484</v>
      </c>
    </row>
    <row r="5369" spans="1:17" ht="30" x14ac:dyDescent="0.25">
      <c r="A5369" s="108" t="s">
        <v>17931</v>
      </c>
      <c r="B5369" s="108" t="s">
        <v>17932</v>
      </c>
      <c r="C5369" s="108" t="s">
        <v>17933</v>
      </c>
      <c r="D5369" s="108" t="s">
        <v>11996</v>
      </c>
      <c r="E5369" s="108" t="s">
        <v>11997</v>
      </c>
      <c r="F5369" s="108" t="s">
        <v>12003</v>
      </c>
      <c r="G5369" s="108" t="s">
        <v>12004</v>
      </c>
      <c r="H5369" s="109">
        <v>128</v>
      </c>
      <c r="I5369" s="109">
        <v>0</v>
      </c>
      <c r="J5369" s="110">
        <v>495970</v>
      </c>
      <c r="K5369" s="110">
        <v>0</v>
      </c>
      <c r="L5369" s="109">
        <v>3874.77</v>
      </c>
      <c r="M5369" s="108" t="s">
        <v>17432</v>
      </c>
      <c r="N5369" s="110">
        <v>-6707.7853999999998</v>
      </c>
      <c r="O5369" s="110">
        <v>0</v>
      </c>
      <c r="P5369" s="68">
        <f t="shared" si="166"/>
        <v>495970</v>
      </c>
      <c r="Q5369" s="68">
        <f t="shared" si="167"/>
        <v>3874.765625</v>
      </c>
    </row>
    <row r="5370" spans="1:17" ht="30" x14ac:dyDescent="0.25">
      <c r="A5370" s="108" t="s">
        <v>17931</v>
      </c>
      <c r="B5370" s="108" t="s">
        <v>17932</v>
      </c>
      <c r="C5370" s="108" t="s">
        <v>17933</v>
      </c>
      <c r="D5370" s="108" t="s">
        <v>11996</v>
      </c>
      <c r="E5370" s="108" t="s">
        <v>11997</v>
      </c>
      <c r="F5370" s="108" t="s">
        <v>12005</v>
      </c>
      <c r="G5370" s="108" t="s">
        <v>12006</v>
      </c>
      <c r="H5370" s="109">
        <v>135</v>
      </c>
      <c r="I5370" s="109">
        <v>0</v>
      </c>
      <c r="J5370" s="110">
        <v>514545</v>
      </c>
      <c r="K5370" s="110">
        <v>0</v>
      </c>
      <c r="L5370" s="109">
        <v>3811.44</v>
      </c>
      <c r="M5370" s="108" t="s">
        <v>17432</v>
      </c>
      <c r="N5370" s="110">
        <v>-6959.0119000000004</v>
      </c>
      <c r="O5370" s="110">
        <v>0</v>
      </c>
      <c r="P5370" s="68">
        <f t="shared" si="166"/>
        <v>514545</v>
      </c>
      <c r="Q5370" s="68">
        <f t="shared" si="167"/>
        <v>3811.4444444444443</v>
      </c>
    </row>
    <row r="5371" spans="1:17" ht="30" x14ac:dyDescent="0.25">
      <c r="A5371" s="108" t="s">
        <v>17931</v>
      </c>
      <c r="B5371" s="108" t="s">
        <v>17932</v>
      </c>
      <c r="C5371" s="108" t="s">
        <v>17933</v>
      </c>
      <c r="D5371" s="108" t="s">
        <v>11996</v>
      </c>
      <c r="E5371" s="108" t="s">
        <v>11997</v>
      </c>
      <c r="F5371" s="108" t="s">
        <v>12007</v>
      </c>
      <c r="G5371" s="108" t="s">
        <v>12008</v>
      </c>
      <c r="H5371" s="109">
        <v>80</v>
      </c>
      <c r="I5371" s="109">
        <v>0</v>
      </c>
      <c r="J5371" s="110">
        <v>293797</v>
      </c>
      <c r="K5371" s="110">
        <v>0</v>
      </c>
      <c r="L5371" s="109">
        <v>3672.46</v>
      </c>
      <c r="M5371" s="108" t="s">
        <v>17432</v>
      </c>
      <c r="N5371" s="110">
        <v>-3973.4839000000002</v>
      </c>
      <c r="O5371" s="110">
        <v>0</v>
      </c>
      <c r="P5371" s="68">
        <f t="shared" si="166"/>
        <v>293797</v>
      </c>
      <c r="Q5371" s="68">
        <f t="shared" si="167"/>
        <v>3672.4625000000001</v>
      </c>
    </row>
    <row r="5372" spans="1:17" ht="30" x14ac:dyDescent="0.25">
      <c r="A5372" s="108" t="s">
        <v>17931</v>
      </c>
      <c r="B5372" s="108" t="s">
        <v>17932</v>
      </c>
      <c r="C5372" s="108" t="s">
        <v>17933</v>
      </c>
      <c r="D5372" s="108" t="s">
        <v>11996</v>
      </c>
      <c r="E5372" s="108" t="s">
        <v>11997</v>
      </c>
      <c r="F5372" s="108" t="s">
        <v>12009</v>
      </c>
      <c r="G5372" s="108" t="s">
        <v>12010</v>
      </c>
      <c r="H5372" s="109">
        <v>38</v>
      </c>
      <c r="I5372" s="109">
        <v>0</v>
      </c>
      <c r="J5372" s="110">
        <v>147368</v>
      </c>
      <c r="K5372" s="110">
        <v>0</v>
      </c>
      <c r="L5372" s="109">
        <v>3878.11</v>
      </c>
      <c r="M5372" s="108" t="s">
        <v>17432</v>
      </c>
      <c r="N5372" s="110">
        <v>-1993.0914</v>
      </c>
      <c r="O5372" s="110">
        <v>0</v>
      </c>
      <c r="P5372" s="68">
        <f t="shared" si="166"/>
        <v>147368</v>
      </c>
      <c r="Q5372" s="68">
        <f t="shared" si="167"/>
        <v>3878.1052631578946</v>
      </c>
    </row>
    <row r="5373" spans="1:17" ht="30" x14ac:dyDescent="0.25">
      <c r="A5373" s="108" t="s">
        <v>17931</v>
      </c>
      <c r="B5373" s="108" t="s">
        <v>17932</v>
      </c>
      <c r="C5373" s="108" t="s">
        <v>17933</v>
      </c>
      <c r="D5373" s="108" t="s">
        <v>11996</v>
      </c>
      <c r="E5373" s="108" t="s">
        <v>11997</v>
      </c>
      <c r="F5373" s="108" t="s">
        <v>12011</v>
      </c>
      <c r="G5373" s="108" t="s">
        <v>12012</v>
      </c>
      <c r="H5373" s="109">
        <v>24</v>
      </c>
      <c r="I5373" s="109">
        <v>0</v>
      </c>
      <c r="J5373" s="110">
        <v>77062</v>
      </c>
      <c r="K5373" s="110">
        <v>0</v>
      </c>
      <c r="L5373" s="109">
        <v>3210.92</v>
      </c>
      <c r="M5373" s="108" t="s">
        <v>17432</v>
      </c>
      <c r="N5373" s="110">
        <v>-1042.2382</v>
      </c>
      <c r="O5373" s="110">
        <v>0</v>
      </c>
      <c r="P5373" s="68">
        <f t="shared" si="166"/>
        <v>77062</v>
      </c>
      <c r="Q5373" s="68">
        <f t="shared" si="167"/>
        <v>3210.9166666666665</v>
      </c>
    </row>
    <row r="5374" spans="1:17" ht="30" x14ac:dyDescent="0.25">
      <c r="A5374" s="108" t="s">
        <v>17931</v>
      </c>
      <c r="B5374" s="108" t="s">
        <v>17932</v>
      </c>
      <c r="C5374" s="108" t="s">
        <v>17933</v>
      </c>
      <c r="D5374" s="108" t="s">
        <v>12014</v>
      </c>
      <c r="E5374" s="108" t="s">
        <v>12015</v>
      </c>
      <c r="F5374" s="108" t="s">
        <v>12013</v>
      </c>
      <c r="G5374" s="108" t="s">
        <v>12016</v>
      </c>
      <c r="H5374" s="109">
        <v>140</v>
      </c>
      <c r="I5374" s="109">
        <v>0</v>
      </c>
      <c r="J5374" s="110">
        <v>527134</v>
      </c>
      <c r="K5374" s="110">
        <v>0</v>
      </c>
      <c r="L5374" s="109">
        <v>3765.24</v>
      </c>
      <c r="M5374" s="108" t="s">
        <v>17432</v>
      </c>
      <c r="N5374" s="110">
        <v>-7129.2687999999998</v>
      </c>
      <c r="O5374" s="110">
        <v>0</v>
      </c>
      <c r="P5374" s="68">
        <f t="shared" si="166"/>
        <v>527134</v>
      </c>
      <c r="Q5374" s="68">
        <f t="shared" si="167"/>
        <v>3765.2428571428572</v>
      </c>
    </row>
    <row r="5375" spans="1:17" ht="30" x14ac:dyDescent="0.25">
      <c r="A5375" s="108" t="s">
        <v>17931</v>
      </c>
      <c r="B5375" s="108" t="s">
        <v>17932</v>
      </c>
      <c r="C5375" s="108" t="s">
        <v>17933</v>
      </c>
      <c r="D5375" s="108" t="s">
        <v>12014</v>
      </c>
      <c r="E5375" s="108" t="s">
        <v>12015</v>
      </c>
      <c r="F5375" s="108" t="s">
        <v>12017</v>
      </c>
      <c r="G5375" s="108" t="s">
        <v>12018</v>
      </c>
      <c r="H5375" s="109">
        <v>118</v>
      </c>
      <c r="I5375" s="109">
        <v>1</v>
      </c>
      <c r="J5375" s="110">
        <v>417807</v>
      </c>
      <c r="K5375" s="110">
        <v>3511</v>
      </c>
      <c r="L5375" s="109">
        <v>3510.98</v>
      </c>
      <c r="M5375" s="108" t="s">
        <v>17432</v>
      </c>
      <c r="N5375" s="110">
        <v>-5650.6629999999996</v>
      </c>
      <c r="O5375" s="110">
        <v>0</v>
      </c>
      <c r="P5375" s="68">
        <f t="shared" si="166"/>
        <v>414296</v>
      </c>
      <c r="Q5375" s="68">
        <f t="shared" si="167"/>
        <v>3510.9830508474574</v>
      </c>
    </row>
    <row r="5376" spans="1:17" ht="30" x14ac:dyDescent="0.25">
      <c r="A5376" s="108" t="s">
        <v>17931</v>
      </c>
      <c r="B5376" s="108" t="s">
        <v>17932</v>
      </c>
      <c r="C5376" s="108" t="s">
        <v>17933</v>
      </c>
      <c r="D5376" s="108" t="s">
        <v>12020</v>
      </c>
      <c r="E5376" s="108" t="s">
        <v>12021</v>
      </c>
      <c r="F5376" s="108" t="s">
        <v>12019</v>
      </c>
      <c r="G5376" s="108" t="s">
        <v>12022</v>
      </c>
      <c r="H5376" s="109">
        <v>145</v>
      </c>
      <c r="I5376" s="109">
        <v>0</v>
      </c>
      <c r="J5376" s="110">
        <v>513609</v>
      </c>
      <c r="K5376" s="110">
        <v>0</v>
      </c>
      <c r="L5376" s="109">
        <v>3542.13</v>
      </c>
      <c r="M5376" s="108" t="s">
        <v>17432</v>
      </c>
      <c r="N5376" s="110">
        <v>-6946.3464000000004</v>
      </c>
      <c r="O5376" s="110">
        <v>0</v>
      </c>
      <c r="P5376" s="68">
        <f t="shared" si="166"/>
        <v>513609</v>
      </c>
      <c r="Q5376" s="68">
        <f t="shared" si="167"/>
        <v>3542.1310344827584</v>
      </c>
    </row>
    <row r="5377" spans="1:17" ht="30" x14ac:dyDescent="0.25">
      <c r="A5377" s="108" t="s">
        <v>17931</v>
      </c>
      <c r="B5377" s="108" t="s">
        <v>17932</v>
      </c>
      <c r="C5377" s="108" t="s">
        <v>17933</v>
      </c>
      <c r="D5377" s="108" t="s">
        <v>12020</v>
      </c>
      <c r="E5377" s="108" t="s">
        <v>12021</v>
      </c>
      <c r="F5377" s="108" t="s">
        <v>12023</v>
      </c>
      <c r="G5377" s="108" t="s">
        <v>12024</v>
      </c>
      <c r="H5377" s="109">
        <v>148</v>
      </c>
      <c r="I5377" s="109">
        <v>0</v>
      </c>
      <c r="J5377" s="110">
        <v>497965</v>
      </c>
      <c r="K5377" s="110">
        <v>0</v>
      </c>
      <c r="L5377" s="109">
        <v>3364.63</v>
      </c>
      <c r="M5377" s="108" t="s">
        <v>17432</v>
      </c>
      <c r="N5377" s="110">
        <v>-6734.7789000000002</v>
      </c>
      <c r="O5377" s="110">
        <v>0</v>
      </c>
      <c r="P5377" s="68">
        <f t="shared" si="166"/>
        <v>497965</v>
      </c>
      <c r="Q5377" s="68">
        <f t="shared" si="167"/>
        <v>3364.6283783783783</v>
      </c>
    </row>
    <row r="5378" spans="1:17" ht="30" x14ac:dyDescent="0.25">
      <c r="A5378" s="108" t="s">
        <v>17931</v>
      </c>
      <c r="B5378" s="108" t="s">
        <v>17932</v>
      </c>
      <c r="C5378" s="108" t="s">
        <v>17933</v>
      </c>
      <c r="D5378" s="108" t="s">
        <v>12026</v>
      </c>
      <c r="E5378" s="108" t="s">
        <v>12027</v>
      </c>
      <c r="F5378" s="108" t="s">
        <v>12025</v>
      </c>
      <c r="G5378" s="108" t="s">
        <v>12028</v>
      </c>
      <c r="H5378" s="109">
        <v>102</v>
      </c>
      <c r="I5378" s="109">
        <v>0</v>
      </c>
      <c r="J5378" s="110">
        <v>308181</v>
      </c>
      <c r="K5378" s="110">
        <v>0</v>
      </c>
      <c r="L5378" s="109">
        <v>3021.38</v>
      </c>
      <c r="M5378" s="108" t="s">
        <v>17428</v>
      </c>
      <c r="N5378" s="110">
        <v>14615.3262</v>
      </c>
      <c r="O5378" s="110">
        <v>1259.4269999999999</v>
      </c>
      <c r="P5378" s="68">
        <f t="shared" si="166"/>
        <v>308181</v>
      </c>
      <c r="Q5378" s="68">
        <f t="shared" si="167"/>
        <v>3021.3823529411766</v>
      </c>
    </row>
    <row r="5379" spans="1:17" ht="30" x14ac:dyDescent="0.25">
      <c r="A5379" s="108" t="s">
        <v>17931</v>
      </c>
      <c r="B5379" s="108" t="s">
        <v>17932</v>
      </c>
      <c r="C5379" s="108" t="s">
        <v>17933</v>
      </c>
      <c r="D5379" s="108" t="s">
        <v>12026</v>
      </c>
      <c r="E5379" s="108" t="s">
        <v>12027</v>
      </c>
      <c r="F5379" s="108" t="s">
        <v>12029</v>
      </c>
      <c r="G5379" s="108" t="s">
        <v>12030</v>
      </c>
      <c r="H5379" s="109">
        <v>166</v>
      </c>
      <c r="I5379" s="109">
        <v>0</v>
      </c>
      <c r="J5379" s="110">
        <v>640759</v>
      </c>
      <c r="K5379" s="110">
        <v>0</v>
      </c>
      <c r="L5379" s="109">
        <v>3859.99</v>
      </c>
      <c r="M5379" s="108" t="s">
        <v>17428</v>
      </c>
      <c r="N5379" s="110">
        <v>30387.620900000002</v>
      </c>
      <c r="O5379" s="110">
        <v>2618.5518999999999</v>
      </c>
      <c r="P5379" s="68">
        <f t="shared" si="166"/>
        <v>640759</v>
      </c>
      <c r="Q5379" s="68">
        <f t="shared" si="167"/>
        <v>3859.9939759036147</v>
      </c>
    </row>
    <row r="5380" spans="1:17" ht="30" x14ac:dyDescent="0.25">
      <c r="A5380" s="108" t="s">
        <v>17931</v>
      </c>
      <c r="B5380" s="108" t="s">
        <v>17932</v>
      </c>
      <c r="C5380" s="108" t="s">
        <v>17933</v>
      </c>
      <c r="D5380" s="108" t="s">
        <v>12026</v>
      </c>
      <c r="E5380" s="108" t="s">
        <v>12027</v>
      </c>
      <c r="F5380" s="108" t="s">
        <v>12031</v>
      </c>
      <c r="G5380" s="108" t="s">
        <v>12032</v>
      </c>
      <c r="H5380" s="109">
        <v>64</v>
      </c>
      <c r="I5380" s="109">
        <v>0</v>
      </c>
      <c r="J5380" s="110">
        <v>241835</v>
      </c>
      <c r="K5380" s="110">
        <v>0</v>
      </c>
      <c r="L5380" s="109">
        <v>3778.67</v>
      </c>
      <c r="M5380" s="108" t="s">
        <v>17428</v>
      </c>
      <c r="N5380" s="110">
        <v>11468.920700000001</v>
      </c>
      <c r="O5380" s="110">
        <v>988.29600000000005</v>
      </c>
      <c r="P5380" s="68">
        <f t="shared" ref="P5380:P5443" si="168">J5380-K5380</f>
        <v>241835</v>
      </c>
      <c r="Q5380" s="68">
        <f t="shared" ref="Q5380:Q5443" si="169">P5380/H5380</f>
        <v>3778.671875</v>
      </c>
    </row>
    <row r="5381" spans="1:17" ht="30" x14ac:dyDescent="0.25">
      <c r="A5381" s="108" t="s">
        <v>17931</v>
      </c>
      <c r="B5381" s="108" t="s">
        <v>17932</v>
      </c>
      <c r="C5381" s="108" t="s">
        <v>17933</v>
      </c>
      <c r="D5381" s="108" t="s">
        <v>12026</v>
      </c>
      <c r="E5381" s="108" t="s">
        <v>12027</v>
      </c>
      <c r="F5381" s="108" t="s">
        <v>12033</v>
      </c>
      <c r="G5381" s="108" t="s">
        <v>12034</v>
      </c>
      <c r="H5381" s="109">
        <v>20</v>
      </c>
      <c r="I5381" s="109">
        <v>0</v>
      </c>
      <c r="J5381" s="110">
        <v>78689</v>
      </c>
      <c r="K5381" s="110">
        <v>0</v>
      </c>
      <c r="L5381" s="109">
        <v>3934.45</v>
      </c>
      <c r="M5381" s="108" t="s">
        <v>17428</v>
      </c>
      <c r="N5381" s="110">
        <v>3731.7611999999999</v>
      </c>
      <c r="O5381" s="110">
        <v>321.57209999999998</v>
      </c>
      <c r="P5381" s="68">
        <f t="shared" si="168"/>
        <v>78689</v>
      </c>
      <c r="Q5381" s="68">
        <f t="shared" si="169"/>
        <v>3934.45</v>
      </c>
    </row>
    <row r="5382" spans="1:17" ht="30" x14ac:dyDescent="0.25">
      <c r="A5382" s="108" t="s">
        <v>17931</v>
      </c>
      <c r="B5382" s="108" t="s">
        <v>17932</v>
      </c>
      <c r="C5382" s="108" t="s">
        <v>17933</v>
      </c>
      <c r="D5382" s="108" t="s">
        <v>12026</v>
      </c>
      <c r="E5382" s="108" t="s">
        <v>12027</v>
      </c>
      <c r="F5382" s="108" t="s">
        <v>12035</v>
      </c>
      <c r="G5382" s="108" t="s">
        <v>12036</v>
      </c>
      <c r="H5382" s="109">
        <v>50</v>
      </c>
      <c r="I5382" s="109">
        <v>0</v>
      </c>
      <c r="J5382" s="110">
        <v>192533</v>
      </c>
      <c r="K5382" s="110">
        <v>0</v>
      </c>
      <c r="L5382" s="109">
        <v>3850.66</v>
      </c>
      <c r="M5382" s="108" t="s">
        <v>17428</v>
      </c>
      <c r="N5382" s="110">
        <v>9130.7528000000002</v>
      </c>
      <c r="O5382" s="110">
        <v>786.81219999999996</v>
      </c>
      <c r="P5382" s="68">
        <f t="shared" si="168"/>
        <v>192533</v>
      </c>
      <c r="Q5382" s="68">
        <f t="shared" si="169"/>
        <v>3850.66</v>
      </c>
    </row>
    <row r="5383" spans="1:17" ht="30" x14ac:dyDescent="0.25">
      <c r="A5383" s="108" t="s">
        <v>17931</v>
      </c>
      <c r="B5383" s="108" t="s">
        <v>17932</v>
      </c>
      <c r="C5383" s="108" t="s">
        <v>17933</v>
      </c>
      <c r="D5383" s="108" t="s">
        <v>12026</v>
      </c>
      <c r="E5383" s="108" t="s">
        <v>12027</v>
      </c>
      <c r="F5383" s="108" t="s">
        <v>12037</v>
      </c>
      <c r="G5383" s="108" t="s">
        <v>12038</v>
      </c>
      <c r="H5383" s="109">
        <v>60</v>
      </c>
      <c r="I5383" s="109">
        <v>0</v>
      </c>
      <c r="J5383" s="110">
        <v>226625</v>
      </c>
      <c r="K5383" s="110">
        <v>0</v>
      </c>
      <c r="L5383" s="109">
        <v>3777.08</v>
      </c>
      <c r="M5383" s="108" t="s">
        <v>17428</v>
      </c>
      <c r="N5383" s="110">
        <v>10747.5507</v>
      </c>
      <c r="O5383" s="110">
        <v>926.13440000000003</v>
      </c>
      <c r="P5383" s="68">
        <f t="shared" si="168"/>
        <v>226625</v>
      </c>
      <c r="Q5383" s="68">
        <f t="shared" si="169"/>
        <v>3777.0833333333335</v>
      </c>
    </row>
    <row r="5384" spans="1:17" ht="30" x14ac:dyDescent="0.25">
      <c r="A5384" s="108" t="s">
        <v>17931</v>
      </c>
      <c r="B5384" s="108" t="s">
        <v>17932</v>
      </c>
      <c r="C5384" s="108" t="s">
        <v>17933</v>
      </c>
      <c r="D5384" s="108" t="s">
        <v>12026</v>
      </c>
      <c r="E5384" s="108" t="s">
        <v>12027</v>
      </c>
      <c r="F5384" s="108" t="s">
        <v>12039</v>
      </c>
      <c r="G5384" s="108" t="s">
        <v>12040</v>
      </c>
      <c r="H5384" s="109">
        <v>100</v>
      </c>
      <c r="I5384" s="109">
        <v>0</v>
      </c>
      <c r="J5384" s="110">
        <v>332697</v>
      </c>
      <c r="K5384" s="110">
        <v>0</v>
      </c>
      <c r="L5384" s="109">
        <v>3326.97</v>
      </c>
      <c r="M5384" s="108" t="s">
        <v>17428</v>
      </c>
      <c r="N5384" s="110">
        <v>15777.9671</v>
      </c>
      <c r="O5384" s="110">
        <v>1359.6137000000001</v>
      </c>
      <c r="P5384" s="68">
        <f t="shared" si="168"/>
        <v>332697</v>
      </c>
      <c r="Q5384" s="68">
        <f t="shared" si="169"/>
        <v>3326.97</v>
      </c>
    </row>
    <row r="5385" spans="1:17" ht="30" x14ac:dyDescent="0.25">
      <c r="A5385" s="108" t="s">
        <v>17931</v>
      </c>
      <c r="B5385" s="108" t="s">
        <v>17932</v>
      </c>
      <c r="C5385" s="108" t="s">
        <v>17933</v>
      </c>
      <c r="D5385" s="108" t="s">
        <v>12026</v>
      </c>
      <c r="E5385" s="108" t="s">
        <v>12027</v>
      </c>
      <c r="F5385" s="108" t="s">
        <v>12041</v>
      </c>
      <c r="G5385" s="108" t="s">
        <v>12042</v>
      </c>
      <c r="H5385" s="109">
        <v>150</v>
      </c>
      <c r="I5385" s="109">
        <v>5</v>
      </c>
      <c r="J5385" s="110">
        <v>590058</v>
      </c>
      <c r="K5385" s="110">
        <v>19034</v>
      </c>
      <c r="L5385" s="109">
        <v>3806.83</v>
      </c>
      <c r="M5385" s="108" t="s">
        <v>17428</v>
      </c>
      <c r="N5385" s="110">
        <v>27983.175500000001</v>
      </c>
      <c r="O5385" s="110">
        <v>2411.3569000000002</v>
      </c>
      <c r="P5385" s="68">
        <f t="shared" si="168"/>
        <v>571024</v>
      </c>
      <c r="Q5385" s="68">
        <f t="shared" si="169"/>
        <v>3806.8266666666668</v>
      </c>
    </row>
    <row r="5386" spans="1:17" ht="30" x14ac:dyDescent="0.25">
      <c r="A5386" s="108" t="s">
        <v>17931</v>
      </c>
      <c r="B5386" s="108" t="s">
        <v>17932</v>
      </c>
      <c r="C5386" s="108" t="s">
        <v>17933</v>
      </c>
      <c r="D5386" s="108" t="s">
        <v>12026</v>
      </c>
      <c r="E5386" s="108" t="s">
        <v>12027</v>
      </c>
      <c r="F5386" s="108" t="s">
        <v>12043</v>
      </c>
      <c r="G5386" s="108" t="s">
        <v>12044</v>
      </c>
      <c r="H5386" s="109">
        <v>40</v>
      </c>
      <c r="I5386" s="109">
        <v>0</v>
      </c>
      <c r="J5386" s="110">
        <v>171775</v>
      </c>
      <c r="K5386" s="110">
        <v>0</v>
      </c>
      <c r="L5386" s="109">
        <v>4294.38</v>
      </c>
      <c r="M5386" s="108" t="s">
        <v>17428</v>
      </c>
      <c r="N5386" s="110">
        <v>8146.3463000000002</v>
      </c>
      <c r="O5386" s="110">
        <v>701.98419999999999</v>
      </c>
      <c r="P5386" s="68">
        <f t="shared" si="168"/>
        <v>171775</v>
      </c>
      <c r="Q5386" s="68">
        <f t="shared" si="169"/>
        <v>4294.375</v>
      </c>
    </row>
    <row r="5387" spans="1:17" ht="30" x14ac:dyDescent="0.25">
      <c r="A5387" s="108" t="s">
        <v>17931</v>
      </c>
      <c r="B5387" s="108" t="s">
        <v>17932</v>
      </c>
      <c r="C5387" s="108" t="s">
        <v>17933</v>
      </c>
      <c r="D5387" s="108" t="s">
        <v>12026</v>
      </c>
      <c r="E5387" s="108" t="s">
        <v>12027</v>
      </c>
      <c r="F5387" s="108" t="s">
        <v>12045</v>
      </c>
      <c r="G5387" s="108" t="s">
        <v>12046</v>
      </c>
      <c r="H5387" s="109">
        <v>20</v>
      </c>
      <c r="I5387" s="109">
        <v>0</v>
      </c>
      <c r="J5387" s="110">
        <v>34826</v>
      </c>
      <c r="K5387" s="110">
        <v>0</v>
      </c>
      <c r="L5387" s="109">
        <v>1741.3</v>
      </c>
      <c r="M5387" s="108" t="s">
        <v>17428</v>
      </c>
      <c r="N5387" s="110">
        <v>1651.5978</v>
      </c>
      <c r="O5387" s="110">
        <v>142.32089999999999</v>
      </c>
      <c r="P5387" s="68">
        <f t="shared" si="168"/>
        <v>34826</v>
      </c>
      <c r="Q5387" s="68">
        <f t="shared" si="169"/>
        <v>1741.3</v>
      </c>
    </row>
    <row r="5388" spans="1:17" ht="30" x14ac:dyDescent="0.25">
      <c r="A5388" s="108" t="s">
        <v>17931</v>
      </c>
      <c r="B5388" s="108" t="s">
        <v>17932</v>
      </c>
      <c r="C5388" s="108" t="s">
        <v>17933</v>
      </c>
      <c r="D5388" s="108" t="s">
        <v>12026</v>
      </c>
      <c r="E5388" s="108" t="s">
        <v>12027</v>
      </c>
      <c r="F5388" s="108" t="s">
        <v>12047</v>
      </c>
      <c r="G5388" s="108" t="s">
        <v>12048</v>
      </c>
      <c r="H5388" s="109">
        <v>34</v>
      </c>
      <c r="I5388" s="109">
        <v>0</v>
      </c>
      <c r="J5388" s="110">
        <v>123774</v>
      </c>
      <c r="K5388" s="110">
        <v>0</v>
      </c>
      <c r="L5388" s="109">
        <v>3640.41</v>
      </c>
      <c r="M5388" s="108" t="s">
        <v>17428</v>
      </c>
      <c r="N5388" s="110">
        <v>5869.8885</v>
      </c>
      <c r="O5388" s="110">
        <v>505.81810000000002</v>
      </c>
      <c r="P5388" s="68">
        <f t="shared" si="168"/>
        <v>123774</v>
      </c>
      <c r="Q5388" s="68">
        <f t="shared" si="169"/>
        <v>3640.4117647058824</v>
      </c>
    </row>
    <row r="5389" spans="1:17" ht="30" x14ac:dyDescent="0.25">
      <c r="A5389" s="108" t="s">
        <v>17931</v>
      </c>
      <c r="B5389" s="108" t="s">
        <v>17932</v>
      </c>
      <c r="C5389" s="108" t="s">
        <v>17933</v>
      </c>
      <c r="D5389" s="108" t="s">
        <v>12026</v>
      </c>
      <c r="E5389" s="108" t="s">
        <v>12027</v>
      </c>
      <c r="F5389" s="108" t="s">
        <v>12049</v>
      </c>
      <c r="G5389" s="108" t="s">
        <v>12050</v>
      </c>
      <c r="H5389" s="109">
        <v>3</v>
      </c>
      <c r="I5389" s="109">
        <v>0</v>
      </c>
      <c r="J5389" s="110">
        <v>8276</v>
      </c>
      <c r="K5389" s="110">
        <v>0</v>
      </c>
      <c r="L5389" s="109">
        <v>2758.67</v>
      </c>
      <c r="M5389" s="108" t="s">
        <v>17428</v>
      </c>
      <c r="N5389" s="110">
        <v>392.49759999999998</v>
      </c>
      <c r="O5389" s="110">
        <v>33.822200000000002</v>
      </c>
      <c r="P5389" s="68">
        <f t="shared" si="168"/>
        <v>8276</v>
      </c>
      <c r="Q5389" s="68">
        <f t="shared" si="169"/>
        <v>2758.6666666666665</v>
      </c>
    </row>
    <row r="5390" spans="1:17" ht="30" x14ac:dyDescent="0.25">
      <c r="A5390" s="108" t="s">
        <v>17931</v>
      </c>
      <c r="B5390" s="108" t="s">
        <v>17932</v>
      </c>
      <c r="C5390" s="108" t="s">
        <v>17933</v>
      </c>
      <c r="D5390" s="108" t="s">
        <v>12052</v>
      </c>
      <c r="E5390" s="108" t="s">
        <v>12053</v>
      </c>
      <c r="F5390" s="108" t="s">
        <v>12051</v>
      </c>
      <c r="G5390" s="108" t="s">
        <v>12054</v>
      </c>
      <c r="H5390" s="109">
        <v>180</v>
      </c>
      <c r="I5390" s="109">
        <v>0</v>
      </c>
      <c r="J5390" s="110">
        <v>671214</v>
      </c>
      <c r="K5390" s="110">
        <v>0</v>
      </c>
      <c r="L5390" s="109">
        <v>3728.97</v>
      </c>
      <c r="M5390" s="108" t="s">
        <v>17432</v>
      </c>
      <c r="N5390" s="110">
        <v>-9077.8909000000003</v>
      </c>
      <c r="O5390" s="110">
        <v>0</v>
      </c>
      <c r="P5390" s="68">
        <f t="shared" si="168"/>
        <v>671214</v>
      </c>
      <c r="Q5390" s="68">
        <f t="shared" si="169"/>
        <v>3728.9666666666667</v>
      </c>
    </row>
    <row r="5391" spans="1:17" ht="30" x14ac:dyDescent="0.25">
      <c r="A5391" s="108" t="s">
        <v>17931</v>
      </c>
      <c r="B5391" s="108" t="s">
        <v>17932</v>
      </c>
      <c r="C5391" s="108" t="s">
        <v>17933</v>
      </c>
      <c r="D5391" s="108" t="s">
        <v>12052</v>
      </c>
      <c r="E5391" s="108" t="s">
        <v>12053</v>
      </c>
      <c r="F5391" s="108" t="s">
        <v>12055</v>
      </c>
      <c r="G5391" s="108" t="s">
        <v>12056</v>
      </c>
      <c r="H5391" s="109">
        <v>115</v>
      </c>
      <c r="I5391" s="109">
        <v>0</v>
      </c>
      <c r="J5391" s="110">
        <v>388161</v>
      </c>
      <c r="K5391" s="110">
        <v>0</v>
      </c>
      <c r="L5391" s="109">
        <v>3375.31</v>
      </c>
      <c r="M5391" s="108" t="s">
        <v>17432</v>
      </c>
      <c r="N5391" s="110">
        <v>-5249.7232000000004</v>
      </c>
      <c r="O5391" s="110">
        <v>0</v>
      </c>
      <c r="P5391" s="68">
        <f t="shared" si="168"/>
        <v>388161</v>
      </c>
      <c r="Q5391" s="68">
        <f t="shared" si="169"/>
        <v>3375.3130434782611</v>
      </c>
    </row>
    <row r="5392" spans="1:17" ht="30" x14ac:dyDescent="0.25">
      <c r="A5392" s="108" t="s">
        <v>17931</v>
      </c>
      <c r="B5392" s="108" t="s">
        <v>17932</v>
      </c>
      <c r="C5392" s="108" t="s">
        <v>17933</v>
      </c>
      <c r="D5392" s="108" t="s">
        <v>12058</v>
      </c>
      <c r="E5392" s="108" t="s">
        <v>12059</v>
      </c>
      <c r="F5392" s="108" t="s">
        <v>12057</v>
      </c>
      <c r="G5392" s="108" t="s">
        <v>12060</v>
      </c>
      <c r="H5392" s="109">
        <v>100</v>
      </c>
      <c r="I5392" s="109">
        <v>0</v>
      </c>
      <c r="J5392" s="110">
        <v>299491</v>
      </c>
      <c r="K5392" s="110">
        <v>0</v>
      </c>
      <c r="L5392" s="109">
        <v>2994.91</v>
      </c>
      <c r="M5392" s="108" t="s">
        <v>17432</v>
      </c>
      <c r="N5392" s="110">
        <v>-4050.4971</v>
      </c>
      <c r="O5392" s="110">
        <v>0</v>
      </c>
      <c r="P5392" s="68">
        <f t="shared" si="168"/>
        <v>299491</v>
      </c>
      <c r="Q5392" s="68">
        <f t="shared" si="169"/>
        <v>2994.91</v>
      </c>
    </row>
    <row r="5393" spans="1:17" ht="30" x14ac:dyDescent="0.25">
      <c r="A5393" s="108" t="s">
        <v>17931</v>
      </c>
      <c r="B5393" s="108" t="s">
        <v>17932</v>
      </c>
      <c r="C5393" s="108" t="s">
        <v>17933</v>
      </c>
      <c r="D5393" s="108" t="s">
        <v>12062</v>
      </c>
      <c r="E5393" s="108" t="s">
        <v>12063</v>
      </c>
      <c r="F5393" s="108" t="s">
        <v>12061</v>
      </c>
      <c r="G5393" s="108" t="s">
        <v>12064</v>
      </c>
      <c r="H5393" s="109">
        <v>223</v>
      </c>
      <c r="I5393" s="109">
        <v>0</v>
      </c>
      <c r="J5393" s="110">
        <v>775679</v>
      </c>
      <c r="K5393" s="110">
        <v>0</v>
      </c>
      <c r="L5393" s="109">
        <v>3478.38</v>
      </c>
      <c r="M5393" s="108" t="s">
        <v>17432</v>
      </c>
      <c r="N5393" s="110">
        <v>-10490.740100000001</v>
      </c>
      <c r="O5393" s="110">
        <v>0</v>
      </c>
      <c r="P5393" s="68">
        <f t="shared" si="168"/>
        <v>775679</v>
      </c>
      <c r="Q5393" s="68">
        <f t="shared" si="169"/>
        <v>3478.3811659192825</v>
      </c>
    </row>
    <row r="5394" spans="1:17" ht="30" x14ac:dyDescent="0.25">
      <c r="A5394" s="108" t="s">
        <v>17931</v>
      </c>
      <c r="B5394" s="108" t="s">
        <v>17932</v>
      </c>
      <c r="C5394" s="108" t="s">
        <v>17933</v>
      </c>
      <c r="D5394" s="108" t="s">
        <v>12066</v>
      </c>
      <c r="E5394" s="108" t="s">
        <v>12067</v>
      </c>
      <c r="F5394" s="108" t="s">
        <v>12065</v>
      </c>
      <c r="G5394" s="108" t="s">
        <v>12068</v>
      </c>
      <c r="H5394" s="109">
        <v>230</v>
      </c>
      <c r="I5394" s="109">
        <v>0</v>
      </c>
      <c r="J5394" s="110">
        <v>911219</v>
      </c>
      <c r="K5394" s="110">
        <v>0</v>
      </c>
      <c r="L5394" s="109">
        <v>3961.82</v>
      </c>
      <c r="M5394" s="108" t="s">
        <v>17428</v>
      </c>
      <c r="N5394" s="110">
        <v>43214.0533</v>
      </c>
      <c r="O5394" s="110">
        <v>3723.8270000000002</v>
      </c>
      <c r="P5394" s="68">
        <f t="shared" si="168"/>
        <v>911219</v>
      </c>
      <c r="Q5394" s="68">
        <f t="shared" si="169"/>
        <v>3961.8217391304347</v>
      </c>
    </row>
    <row r="5395" spans="1:17" ht="30" x14ac:dyDescent="0.25">
      <c r="A5395" s="108" t="s">
        <v>17931</v>
      </c>
      <c r="B5395" s="108" t="s">
        <v>17932</v>
      </c>
      <c r="C5395" s="108" t="s">
        <v>17933</v>
      </c>
      <c r="D5395" s="108" t="s">
        <v>12070</v>
      </c>
      <c r="E5395" s="108" t="s">
        <v>12071</v>
      </c>
      <c r="F5395" s="108" t="s">
        <v>12069</v>
      </c>
      <c r="G5395" s="108" t="s">
        <v>12072</v>
      </c>
      <c r="H5395" s="109">
        <v>140</v>
      </c>
      <c r="I5395" s="109">
        <v>0</v>
      </c>
      <c r="J5395" s="110">
        <v>539907</v>
      </c>
      <c r="K5395" s="110">
        <v>0</v>
      </c>
      <c r="L5395" s="109">
        <v>3856.48</v>
      </c>
      <c r="M5395" s="108" t="s">
        <v>17432</v>
      </c>
      <c r="N5395" s="110">
        <v>-7302.0254000000004</v>
      </c>
      <c r="O5395" s="110">
        <v>0</v>
      </c>
      <c r="P5395" s="68">
        <f t="shared" si="168"/>
        <v>539907</v>
      </c>
      <c r="Q5395" s="68">
        <f t="shared" si="169"/>
        <v>3856.4785714285713</v>
      </c>
    </row>
    <row r="5396" spans="1:17" ht="30" x14ac:dyDescent="0.25">
      <c r="A5396" s="108" t="s">
        <v>17931</v>
      </c>
      <c r="B5396" s="108" t="s">
        <v>17932</v>
      </c>
      <c r="C5396" s="108" t="s">
        <v>17933</v>
      </c>
      <c r="D5396" s="108" t="s">
        <v>12074</v>
      </c>
      <c r="E5396" s="108" t="s">
        <v>12075</v>
      </c>
      <c r="F5396" s="108" t="s">
        <v>12073</v>
      </c>
      <c r="G5396" s="108" t="s">
        <v>12076</v>
      </c>
      <c r="H5396" s="109">
        <v>194</v>
      </c>
      <c r="I5396" s="109">
        <v>0</v>
      </c>
      <c r="J5396" s="110">
        <v>688517</v>
      </c>
      <c r="K5396" s="110">
        <v>0</v>
      </c>
      <c r="L5396" s="109">
        <v>3549.06</v>
      </c>
      <c r="M5396" s="108" t="s">
        <v>17432</v>
      </c>
      <c r="N5396" s="110">
        <v>-9311.9079000000002</v>
      </c>
      <c r="O5396" s="110">
        <v>0</v>
      </c>
      <c r="P5396" s="68">
        <f t="shared" si="168"/>
        <v>688517</v>
      </c>
      <c r="Q5396" s="68">
        <f t="shared" si="169"/>
        <v>3549.0567010309278</v>
      </c>
    </row>
    <row r="5397" spans="1:17" ht="30" x14ac:dyDescent="0.25">
      <c r="A5397" s="108" t="s">
        <v>17931</v>
      </c>
      <c r="B5397" s="108" t="s">
        <v>17932</v>
      </c>
      <c r="C5397" s="108" t="s">
        <v>17933</v>
      </c>
      <c r="D5397" s="108" t="s">
        <v>12078</v>
      </c>
      <c r="E5397" s="108" t="s">
        <v>12079</v>
      </c>
      <c r="F5397" s="108" t="s">
        <v>12077</v>
      </c>
      <c r="G5397" s="108" t="s">
        <v>12080</v>
      </c>
      <c r="H5397" s="109">
        <v>255</v>
      </c>
      <c r="I5397" s="109">
        <v>0</v>
      </c>
      <c r="J5397" s="110">
        <v>994512</v>
      </c>
      <c r="K5397" s="110">
        <v>0</v>
      </c>
      <c r="L5397" s="109">
        <v>3900.05</v>
      </c>
      <c r="M5397" s="108" t="s">
        <v>17432</v>
      </c>
      <c r="N5397" s="110">
        <v>-13450.3712</v>
      </c>
      <c r="O5397" s="110">
        <v>0</v>
      </c>
      <c r="P5397" s="68">
        <f t="shared" si="168"/>
        <v>994512</v>
      </c>
      <c r="Q5397" s="68">
        <f t="shared" si="169"/>
        <v>3900.0470588235294</v>
      </c>
    </row>
    <row r="5398" spans="1:17" ht="30" x14ac:dyDescent="0.25">
      <c r="A5398" s="108" t="s">
        <v>17931</v>
      </c>
      <c r="B5398" s="108" t="s">
        <v>17932</v>
      </c>
      <c r="C5398" s="108" t="s">
        <v>17933</v>
      </c>
      <c r="D5398" s="108" t="s">
        <v>12078</v>
      </c>
      <c r="E5398" s="108" t="s">
        <v>12079</v>
      </c>
      <c r="F5398" s="108" t="s">
        <v>12081</v>
      </c>
      <c r="G5398" s="108" t="s">
        <v>12082</v>
      </c>
      <c r="H5398" s="109">
        <v>60</v>
      </c>
      <c r="I5398" s="109">
        <v>0</v>
      </c>
      <c r="J5398" s="110">
        <v>235291</v>
      </c>
      <c r="K5398" s="110">
        <v>0</v>
      </c>
      <c r="L5398" s="109">
        <v>3921.52</v>
      </c>
      <c r="M5398" s="108" t="s">
        <v>17432</v>
      </c>
      <c r="N5398" s="110">
        <v>-3182.2179999999998</v>
      </c>
      <c r="O5398" s="110">
        <v>0</v>
      </c>
      <c r="P5398" s="68">
        <f t="shared" si="168"/>
        <v>235291</v>
      </c>
      <c r="Q5398" s="68">
        <f t="shared" si="169"/>
        <v>3921.5166666666669</v>
      </c>
    </row>
    <row r="5399" spans="1:17" ht="30" x14ac:dyDescent="0.25">
      <c r="A5399" s="108" t="s">
        <v>17931</v>
      </c>
      <c r="B5399" s="108" t="s">
        <v>17932</v>
      </c>
      <c r="C5399" s="108" t="s">
        <v>17933</v>
      </c>
      <c r="D5399" s="108" t="s">
        <v>12084</v>
      </c>
      <c r="E5399" s="108" t="s">
        <v>12085</v>
      </c>
      <c r="F5399" s="108" t="s">
        <v>12083</v>
      </c>
      <c r="G5399" s="108" t="s">
        <v>12086</v>
      </c>
      <c r="H5399" s="109">
        <v>279</v>
      </c>
      <c r="I5399" s="109">
        <v>0</v>
      </c>
      <c r="J5399" s="110">
        <v>1009152</v>
      </c>
      <c r="K5399" s="110">
        <v>0</v>
      </c>
      <c r="L5399" s="109">
        <v>3617.03</v>
      </c>
      <c r="M5399" s="108" t="s">
        <v>17428</v>
      </c>
      <c r="N5399" s="110">
        <v>47858.482799999998</v>
      </c>
      <c r="O5399" s="110">
        <v>4124.0451999999996</v>
      </c>
      <c r="P5399" s="68">
        <f t="shared" si="168"/>
        <v>1009152</v>
      </c>
      <c r="Q5399" s="68">
        <f t="shared" si="169"/>
        <v>3617.0322580645161</v>
      </c>
    </row>
    <row r="5400" spans="1:17" ht="30" x14ac:dyDescent="0.25">
      <c r="A5400" s="108" t="s">
        <v>17931</v>
      </c>
      <c r="B5400" s="108" t="s">
        <v>17932</v>
      </c>
      <c r="C5400" s="108" t="s">
        <v>17933</v>
      </c>
      <c r="D5400" s="108" t="s">
        <v>12088</v>
      </c>
      <c r="E5400" s="108" t="s">
        <v>12089</v>
      </c>
      <c r="F5400" s="108" t="s">
        <v>12087</v>
      </c>
      <c r="G5400" s="108" t="s">
        <v>12090</v>
      </c>
      <c r="H5400" s="109">
        <v>100</v>
      </c>
      <c r="I5400" s="109">
        <v>0</v>
      </c>
      <c r="J5400" s="110">
        <v>356478</v>
      </c>
      <c r="K5400" s="110">
        <v>0</v>
      </c>
      <c r="L5400" s="109">
        <v>3564.78</v>
      </c>
      <c r="M5400" s="108" t="s">
        <v>17428</v>
      </c>
      <c r="N5400" s="110">
        <v>16905.7605</v>
      </c>
      <c r="O5400" s="110">
        <v>1456.7976000000001</v>
      </c>
      <c r="P5400" s="68">
        <f t="shared" si="168"/>
        <v>356478</v>
      </c>
      <c r="Q5400" s="68">
        <f t="shared" si="169"/>
        <v>3564.78</v>
      </c>
    </row>
    <row r="5401" spans="1:17" ht="30" x14ac:dyDescent="0.25">
      <c r="A5401" s="108" t="s">
        <v>17931</v>
      </c>
      <c r="B5401" s="108" t="s">
        <v>17932</v>
      </c>
      <c r="C5401" s="108" t="s">
        <v>17933</v>
      </c>
      <c r="D5401" s="108" t="s">
        <v>12092</v>
      </c>
      <c r="E5401" s="108" t="s">
        <v>12093</v>
      </c>
      <c r="F5401" s="108" t="s">
        <v>12091</v>
      </c>
      <c r="G5401" s="108" t="s">
        <v>12094</v>
      </c>
      <c r="H5401" s="109">
        <v>125</v>
      </c>
      <c r="I5401" s="109">
        <v>0</v>
      </c>
      <c r="J5401" s="110">
        <v>386909</v>
      </c>
      <c r="K5401" s="110">
        <v>0</v>
      </c>
      <c r="L5401" s="109">
        <v>3095.27</v>
      </c>
      <c r="M5401" s="108" t="s">
        <v>17432</v>
      </c>
      <c r="N5401" s="110">
        <v>-5232.7907999999998</v>
      </c>
      <c r="O5401" s="110">
        <v>0</v>
      </c>
      <c r="P5401" s="68">
        <f t="shared" si="168"/>
        <v>386909</v>
      </c>
      <c r="Q5401" s="68">
        <f t="shared" si="169"/>
        <v>3095.2719999999999</v>
      </c>
    </row>
    <row r="5402" spans="1:17" ht="30" x14ac:dyDescent="0.25">
      <c r="A5402" s="108" t="s">
        <v>17931</v>
      </c>
      <c r="B5402" s="108" t="s">
        <v>17932</v>
      </c>
      <c r="C5402" s="108" t="s">
        <v>17933</v>
      </c>
      <c r="D5402" s="108" t="s">
        <v>12096</v>
      </c>
      <c r="E5402" s="108" t="s">
        <v>12097</v>
      </c>
      <c r="F5402" s="108" t="s">
        <v>12095</v>
      </c>
      <c r="G5402" s="108" t="s">
        <v>12098</v>
      </c>
      <c r="H5402" s="109">
        <v>100</v>
      </c>
      <c r="I5402" s="109">
        <v>0</v>
      </c>
      <c r="J5402" s="110">
        <v>339638</v>
      </c>
      <c r="K5402" s="110">
        <v>0</v>
      </c>
      <c r="L5402" s="109">
        <v>3396.38</v>
      </c>
      <c r="M5402" s="108" t="s">
        <v>17432</v>
      </c>
      <c r="N5402" s="110">
        <v>-4593.4703</v>
      </c>
      <c r="O5402" s="110">
        <v>0</v>
      </c>
      <c r="P5402" s="68">
        <f t="shared" si="168"/>
        <v>339638</v>
      </c>
      <c r="Q5402" s="68">
        <f t="shared" si="169"/>
        <v>3396.38</v>
      </c>
    </row>
    <row r="5403" spans="1:17" ht="30" x14ac:dyDescent="0.25">
      <c r="A5403" s="108" t="s">
        <v>17931</v>
      </c>
      <c r="B5403" s="108" t="s">
        <v>17932</v>
      </c>
      <c r="C5403" s="108" t="s">
        <v>17933</v>
      </c>
      <c r="D5403" s="108" t="s">
        <v>12100</v>
      </c>
      <c r="E5403" s="108" t="s">
        <v>12101</v>
      </c>
      <c r="F5403" s="108" t="s">
        <v>12099</v>
      </c>
      <c r="G5403" s="108" t="s">
        <v>12102</v>
      </c>
      <c r="H5403" s="109">
        <v>156</v>
      </c>
      <c r="I5403" s="109">
        <v>0</v>
      </c>
      <c r="J5403" s="110">
        <v>366708</v>
      </c>
      <c r="K5403" s="110">
        <v>0</v>
      </c>
      <c r="L5403" s="109">
        <v>2350.69</v>
      </c>
      <c r="M5403" s="108" t="s">
        <v>17432</v>
      </c>
      <c r="N5403" s="110">
        <v>-4959.5828000000001</v>
      </c>
      <c r="O5403" s="110">
        <v>0</v>
      </c>
      <c r="P5403" s="68">
        <f t="shared" si="168"/>
        <v>366708</v>
      </c>
      <c r="Q5403" s="68">
        <f t="shared" si="169"/>
        <v>2350.6923076923076</v>
      </c>
    </row>
    <row r="5404" spans="1:17" ht="30" x14ac:dyDescent="0.25">
      <c r="A5404" s="108" t="s">
        <v>17931</v>
      </c>
      <c r="B5404" s="108" t="s">
        <v>17932</v>
      </c>
      <c r="C5404" s="108" t="s">
        <v>17933</v>
      </c>
      <c r="D5404" s="108" t="s">
        <v>12100</v>
      </c>
      <c r="E5404" s="108" t="s">
        <v>12101</v>
      </c>
      <c r="F5404" s="108" t="s">
        <v>12103</v>
      </c>
      <c r="G5404" s="108" t="s">
        <v>12104</v>
      </c>
      <c r="H5404" s="109">
        <v>100</v>
      </c>
      <c r="I5404" s="109">
        <v>0</v>
      </c>
      <c r="J5404" s="110">
        <v>255522</v>
      </c>
      <c r="K5404" s="110">
        <v>0</v>
      </c>
      <c r="L5404" s="109">
        <v>2555.2199999999998</v>
      </c>
      <c r="M5404" s="108" t="s">
        <v>17432</v>
      </c>
      <c r="N5404" s="110">
        <v>-3455.8371999999999</v>
      </c>
      <c r="O5404" s="110">
        <v>0</v>
      </c>
      <c r="P5404" s="68">
        <f t="shared" si="168"/>
        <v>255522</v>
      </c>
      <c r="Q5404" s="68">
        <f t="shared" si="169"/>
        <v>2555.2199999999998</v>
      </c>
    </row>
    <row r="5405" spans="1:17" ht="30" x14ac:dyDescent="0.25">
      <c r="A5405" s="108" t="s">
        <v>17931</v>
      </c>
      <c r="B5405" s="108" t="s">
        <v>17932</v>
      </c>
      <c r="C5405" s="108" t="s">
        <v>17933</v>
      </c>
      <c r="D5405" s="108" t="s">
        <v>12100</v>
      </c>
      <c r="E5405" s="108" t="s">
        <v>12101</v>
      </c>
      <c r="F5405" s="108" t="s">
        <v>12105</v>
      </c>
      <c r="G5405" s="108" t="s">
        <v>12106</v>
      </c>
      <c r="H5405" s="109">
        <v>125</v>
      </c>
      <c r="I5405" s="109">
        <v>18</v>
      </c>
      <c r="J5405" s="110">
        <v>416505</v>
      </c>
      <c r="K5405" s="110">
        <v>52427</v>
      </c>
      <c r="L5405" s="109">
        <v>2912.62</v>
      </c>
      <c r="M5405" s="108" t="s">
        <v>17432</v>
      </c>
      <c r="N5405" s="110">
        <v>-5633.0582999999997</v>
      </c>
      <c r="O5405" s="110">
        <v>0</v>
      </c>
      <c r="P5405" s="68">
        <f t="shared" si="168"/>
        <v>364078</v>
      </c>
      <c r="Q5405" s="68">
        <f t="shared" si="169"/>
        <v>2912.6239999999998</v>
      </c>
    </row>
    <row r="5406" spans="1:17" ht="30" x14ac:dyDescent="0.25">
      <c r="A5406" s="108" t="s">
        <v>17931</v>
      </c>
      <c r="B5406" s="108" t="s">
        <v>17932</v>
      </c>
      <c r="C5406" s="108" t="s">
        <v>17933</v>
      </c>
      <c r="D5406" s="108" t="s">
        <v>12108</v>
      </c>
      <c r="E5406" s="108" t="s">
        <v>12109</v>
      </c>
      <c r="F5406" s="108" t="s">
        <v>12107</v>
      </c>
      <c r="G5406" s="108" t="s">
        <v>12110</v>
      </c>
      <c r="H5406" s="109">
        <v>55</v>
      </c>
      <c r="I5406" s="109">
        <v>0</v>
      </c>
      <c r="J5406" s="110">
        <v>199348</v>
      </c>
      <c r="K5406" s="110">
        <v>0</v>
      </c>
      <c r="L5406" s="109">
        <v>3624.51</v>
      </c>
      <c r="M5406" s="108" t="s">
        <v>17432</v>
      </c>
      <c r="N5406" s="110">
        <v>-2696.1046999999999</v>
      </c>
      <c r="O5406" s="110">
        <v>0</v>
      </c>
      <c r="P5406" s="68">
        <f t="shared" si="168"/>
        <v>199348</v>
      </c>
      <c r="Q5406" s="68">
        <f t="shared" si="169"/>
        <v>3624.5090909090909</v>
      </c>
    </row>
    <row r="5407" spans="1:17" ht="30" x14ac:dyDescent="0.25">
      <c r="A5407" s="108" t="s">
        <v>17931</v>
      </c>
      <c r="B5407" s="108" t="s">
        <v>17932</v>
      </c>
      <c r="C5407" s="108" t="s">
        <v>17933</v>
      </c>
      <c r="D5407" s="108" t="s">
        <v>12112</v>
      </c>
      <c r="E5407" s="108" t="s">
        <v>12113</v>
      </c>
      <c r="F5407" s="108" t="s">
        <v>12111</v>
      </c>
      <c r="G5407" s="108" t="s">
        <v>12114</v>
      </c>
      <c r="H5407" s="109">
        <v>40</v>
      </c>
      <c r="I5407" s="109">
        <v>0</v>
      </c>
      <c r="J5407" s="110">
        <v>136063</v>
      </c>
      <c r="K5407" s="110">
        <v>0</v>
      </c>
      <c r="L5407" s="109">
        <v>3401.58</v>
      </c>
      <c r="M5407" s="108" t="s">
        <v>17432</v>
      </c>
      <c r="N5407" s="110">
        <v>-1840.1964</v>
      </c>
      <c r="O5407" s="110">
        <v>0</v>
      </c>
      <c r="P5407" s="68">
        <f t="shared" si="168"/>
        <v>136063</v>
      </c>
      <c r="Q5407" s="68">
        <f t="shared" si="169"/>
        <v>3401.5749999999998</v>
      </c>
    </row>
    <row r="5408" spans="1:17" ht="30" x14ac:dyDescent="0.25">
      <c r="A5408" s="108" t="s">
        <v>17931</v>
      </c>
      <c r="B5408" s="108" t="s">
        <v>17932</v>
      </c>
      <c r="C5408" s="108" t="s">
        <v>17933</v>
      </c>
      <c r="D5408" s="108" t="s">
        <v>12112</v>
      </c>
      <c r="E5408" s="108" t="s">
        <v>12113</v>
      </c>
      <c r="F5408" s="108" t="s">
        <v>12115</v>
      </c>
      <c r="G5408" s="108" t="s">
        <v>1886</v>
      </c>
      <c r="H5408" s="109">
        <v>1</v>
      </c>
      <c r="I5408" s="109">
        <v>0</v>
      </c>
      <c r="J5408" s="110">
        <v>2343</v>
      </c>
      <c r="K5408" s="110">
        <v>0</v>
      </c>
      <c r="L5408" s="109">
        <v>2343</v>
      </c>
      <c r="M5408" s="108" t="s">
        <v>17432</v>
      </c>
      <c r="N5408" s="110">
        <v>-31.685500000000001</v>
      </c>
      <c r="O5408" s="110">
        <v>0</v>
      </c>
      <c r="P5408" s="68">
        <f t="shared" si="168"/>
        <v>2343</v>
      </c>
      <c r="Q5408" s="68">
        <f t="shared" si="169"/>
        <v>2343</v>
      </c>
    </row>
    <row r="5409" spans="1:17" ht="30" x14ac:dyDescent="0.25">
      <c r="A5409" s="108" t="s">
        <v>17934</v>
      </c>
      <c r="B5409" s="108" t="s">
        <v>17504</v>
      </c>
      <c r="C5409" s="108" t="s">
        <v>17505</v>
      </c>
      <c r="D5409" s="108" t="s">
        <v>9861</v>
      </c>
      <c r="E5409" s="108" t="s">
        <v>9862</v>
      </c>
      <c r="F5409" s="108" t="s">
        <v>9860</v>
      </c>
      <c r="G5409" s="108" t="s">
        <v>9863</v>
      </c>
      <c r="H5409" s="109">
        <v>23</v>
      </c>
      <c r="I5409" s="109">
        <v>0</v>
      </c>
      <c r="J5409" s="110">
        <v>52901</v>
      </c>
      <c r="K5409" s="110">
        <v>0</v>
      </c>
      <c r="L5409" s="109">
        <v>2300.04</v>
      </c>
      <c r="M5409" s="108" t="s">
        <v>17428</v>
      </c>
      <c r="N5409" s="110">
        <v>2508.7945</v>
      </c>
      <c r="O5409" s="110">
        <v>216.18700000000001</v>
      </c>
      <c r="P5409" s="68">
        <f t="shared" si="168"/>
        <v>52901</v>
      </c>
      <c r="Q5409" s="68">
        <f t="shared" si="169"/>
        <v>2300.0434782608695</v>
      </c>
    </row>
    <row r="5410" spans="1:17" ht="30" x14ac:dyDescent="0.25">
      <c r="A5410" s="108" t="s">
        <v>17934</v>
      </c>
      <c r="B5410" s="108" t="s">
        <v>17504</v>
      </c>
      <c r="C5410" s="108" t="s">
        <v>17505</v>
      </c>
      <c r="D5410" s="108" t="s">
        <v>9865</v>
      </c>
      <c r="E5410" s="108" t="s">
        <v>9866</v>
      </c>
      <c r="F5410" s="108" t="s">
        <v>9864</v>
      </c>
      <c r="G5410" s="108" t="s">
        <v>9867</v>
      </c>
      <c r="H5410" s="109">
        <v>16</v>
      </c>
      <c r="I5410" s="109">
        <v>0</v>
      </c>
      <c r="J5410" s="110">
        <v>42170</v>
      </c>
      <c r="K5410" s="110">
        <v>0</v>
      </c>
      <c r="L5410" s="109">
        <v>2635.62</v>
      </c>
      <c r="M5410" s="108" t="s">
        <v>17432</v>
      </c>
      <c r="N5410" s="110">
        <v>-570.32899999999995</v>
      </c>
      <c r="O5410" s="110">
        <v>0</v>
      </c>
      <c r="P5410" s="68">
        <f t="shared" si="168"/>
        <v>42170</v>
      </c>
      <c r="Q5410" s="68">
        <f t="shared" si="169"/>
        <v>2635.625</v>
      </c>
    </row>
    <row r="5411" spans="1:17" ht="30" x14ac:dyDescent="0.25">
      <c r="A5411" s="108" t="s">
        <v>17934</v>
      </c>
      <c r="B5411" s="108" t="s">
        <v>17504</v>
      </c>
      <c r="C5411" s="108" t="s">
        <v>17505</v>
      </c>
      <c r="D5411" s="108" t="s">
        <v>9869</v>
      </c>
      <c r="E5411" s="108" t="s">
        <v>9870</v>
      </c>
      <c r="F5411" s="108" t="s">
        <v>9868</v>
      </c>
      <c r="G5411" s="108" t="s">
        <v>9871</v>
      </c>
      <c r="H5411" s="109">
        <v>35</v>
      </c>
      <c r="I5411" s="109">
        <v>0</v>
      </c>
      <c r="J5411" s="110">
        <v>78343</v>
      </c>
      <c r="K5411" s="110">
        <v>0</v>
      </c>
      <c r="L5411" s="109">
        <v>2238.37</v>
      </c>
      <c r="M5411" s="108" t="s">
        <v>17428</v>
      </c>
      <c r="N5411" s="110">
        <v>3715.402</v>
      </c>
      <c r="O5411" s="110">
        <v>320.16239999999999</v>
      </c>
      <c r="P5411" s="68">
        <f t="shared" si="168"/>
        <v>78343</v>
      </c>
      <c r="Q5411" s="68">
        <f t="shared" si="169"/>
        <v>2238.3714285714286</v>
      </c>
    </row>
    <row r="5412" spans="1:17" ht="30" x14ac:dyDescent="0.25">
      <c r="A5412" s="108" t="s">
        <v>17934</v>
      </c>
      <c r="B5412" s="108" t="s">
        <v>17504</v>
      </c>
      <c r="C5412" s="108" t="s">
        <v>17505</v>
      </c>
      <c r="D5412" s="108" t="s">
        <v>9873</v>
      </c>
      <c r="E5412" s="108" t="s">
        <v>9874</v>
      </c>
      <c r="F5412" s="108" t="s">
        <v>9872</v>
      </c>
      <c r="G5412" s="108" t="s">
        <v>9875</v>
      </c>
      <c r="H5412" s="109">
        <v>29</v>
      </c>
      <c r="I5412" s="109">
        <v>0</v>
      </c>
      <c r="J5412" s="110">
        <v>47299</v>
      </c>
      <c r="K5412" s="110">
        <v>0</v>
      </c>
      <c r="L5412" s="109">
        <v>1631</v>
      </c>
      <c r="M5412" s="108" t="s">
        <v>17432</v>
      </c>
      <c r="N5412" s="110">
        <v>-639.69730000000004</v>
      </c>
      <c r="O5412" s="110">
        <v>0</v>
      </c>
      <c r="P5412" s="68">
        <f t="shared" si="168"/>
        <v>47299</v>
      </c>
      <c r="Q5412" s="68">
        <f t="shared" si="169"/>
        <v>1631</v>
      </c>
    </row>
    <row r="5413" spans="1:17" ht="30" x14ac:dyDescent="0.25">
      <c r="A5413" s="108" t="s">
        <v>17934</v>
      </c>
      <c r="B5413" s="108" t="s">
        <v>17504</v>
      </c>
      <c r="C5413" s="108" t="s">
        <v>17505</v>
      </c>
      <c r="D5413" s="108" t="s">
        <v>9877</v>
      </c>
      <c r="E5413" s="108" t="s">
        <v>9878</v>
      </c>
      <c r="F5413" s="108" t="s">
        <v>9876</v>
      </c>
      <c r="G5413" s="108" t="s">
        <v>9879</v>
      </c>
      <c r="H5413" s="109">
        <v>94</v>
      </c>
      <c r="I5413" s="109">
        <v>0</v>
      </c>
      <c r="J5413" s="110">
        <v>188811</v>
      </c>
      <c r="K5413" s="110">
        <v>0</v>
      </c>
      <c r="L5413" s="109">
        <v>2008.63</v>
      </c>
      <c r="M5413" s="108" t="s">
        <v>17432</v>
      </c>
      <c r="N5413" s="110">
        <v>-2553.5925000000002</v>
      </c>
      <c r="O5413" s="110">
        <v>0</v>
      </c>
      <c r="P5413" s="68">
        <f t="shared" si="168"/>
        <v>188811</v>
      </c>
      <c r="Q5413" s="68">
        <f t="shared" si="169"/>
        <v>2008.627659574468</v>
      </c>
    </row>
    <row r="5414" spans="1:17" ht="30" x14ac:dyDescent="0.25">
      <c r="A5414" s="108" t="s">
        <v>17934</v>
      </c>
      <c r="B5414" s="108" t="s">
        <v>17504</v>
      </c>
      <c r="C5414" s="108" t="s">
        <v>17505</v>
      </c>
      <c r="D5414" s="108" t="s">
        <v>9881</v>
      </c>
      <c r="E5414" s="108" t="s">
        <v>9882</v>
      </c>
      <c r="F5414" s="108" t="s">
        <v>9880</v>
      </c>
      <c r="G5414" s="108" t="s">
        <v>7815</v>
      </c>
      <c r="H5414" s="109">
        <v>20</v>
      </c>
      <c r="I5414" s="109">
        <v>0</v>
      </c>
      <c r="J5414" s="110">
        <v>44227</v>
      </c>
      <c r="K5414" s="110">
        <v>0</v>
      </c>
      <c r="L5414" s="109">
        <v>2211.35</v>
      </c>
      <c r="M5414" s="108" t="s">
        <v>17428</v>
      </c>
      <c r="N5414" s="110">
        <v>2097.4214000000002</v>
      </c>
      <c r="O5414" s="110">
        <v>180.73830000000001</v>
      </c>
      <c r="P5414" s="68">
        <f t="shared" si="168"/>
        <v>44227</v>
      </c>
      <c r="Q5414" s="68">
        <f t="shared" si="169"/>
        <v>2211.35</v>
      </c>
    </row>
    <row r="5415" spans="1:17" ht="30" x14ac:dyDescent="0.25">
      <c r="A5415" s="108" t="s">
        <v>17934</v>
      </c>
      <c r="B5415" s="108" t="s">
        <v>17504</v>
      </c>
      <c r="C5415" s="108" t="s">
        <v>17505</v>
      </c>
      <c r="D5415" s="108" t="s">
        <v>9884</v>
      </c>
      <c r="E5415" s="108" t="s">
        <v>9885</v>
      </c>
      <c r="F5415" s="108" t="s">
        <v>9883</v>
      </c>
      <c r="G5415" s="108" t="s">
        <v>9886</v>
      </c>
      <c r="H5415" s="109">
        <v>24</v>
      </c>
      <c r="I5415" s="109">
        <v>0</v>
      </c>
      <c r="J5415" s="110">
        <v>70833</v>
      </c>
      <c r="K5415" s="110">
        <v>0</v>
      </c>
      <c r="L5415" s="109">
        <v>2951.38</v>
      </c>
      <c r="M5415" s="108" t="s">
        <v>17432</v>
      </c>
      <c r="N5415" s="110">
        <v>-957.99159999999995</v>
      </c>
      <c r="O5415" s="110">
        <v>0</v>
      </c>
      <c r="P5415" s="68">
        <f t="shared" si="168"/>
        <v>70833</v>
      </c>
      <c r="Q5415" s="68">
        <f t="shared" si="169"/>
        <v>2951.375</v>
      </c>
    </row>
    <row r="5416" spans="1:17" ht="30" x14ac:dyDescent="0.25">
      <c r="A5416" s="108" t="s">
        <v>17934</v>
      </c>
      <c r="B5416" s="108" t="s">
        <v>17504</v>
      </c>
      <c r="C5416" s="108" t="s">
        <v>17505</v>
      </c>
      <c r="D5416" s="108" t="s">
        <v>9888</v>
      </c>
      <c r="E5416" s="108" t="s">
        <v>9889</v>
      </c>
      <c r="F5416" s="108" t="s">
        <v>9887</v>
      </c>
      <c r="G5416" s="108" t="s">
        <v>9890</v>
      </c>
      <c r="H5416" s="109">
        <v>22</v>
      </c>
      <c r="I5416" s="109">
        <v>0</v>
      </c>
      <c r="J5416" s="110">
        <v>48947</v>
      </c>
      <c r="K5416" s="110">
        <v>0</v>
      </c>
      <c r="L5416" s="109">
        <v>2224.86</v>
      </c>
      <c r="M5416" s="108" t="s">
        <v>17432</v>
      </c>
      <c r="N5416" s="110">
        <v>-661.99090000000001</v>
      </c>
      <c r="O5416" s="110">
        <v>0</v>
      </c>
      <c r="P5416" s="68">
        <f t="shared" si="168"/>
        <v>48947</v>
      </c>
      <c r="Q5416" s="68">
        <f t="shared" si="169"/>
        <v>2224.8636363636365</v>
      </c>
    </row>
    <row r="5417" spans="1:17" ht="30" x14ac:dyDescent="0.25">
      <c r="A5417" s="108" t="s">
        <v>17934</v>
      </c>
      <c r="B5417" s="108" t="s">
        <v>17504</v>
      </c>
      <c r="C5417" s="108" t="s">
        <v>17505</v>
      </c>
      <c r="D5417" s="108" t="s">
        <v>9892</v>
      </c>
      <c r="E5417" s="108" t="s">
        <v>9893</v>
      </c>
      <c r="F5417" s="108" t="s">
        <v>9891</v>
      </c>
      <c r="G5417" s="108" t="s">
        <v>9894</v>
      </c>
      <c r="H5417" s="109">
        <v>24</v>
      </c>
      <c r="I5417" s="109">
        <v>0</v>
      </c>
      <c r="J5417" s="110">
        <v>60894</v>
      </c>
      <c r="K5417" s="110">
        <v>0</v>
      </c>
      <c r="L5417" s="109">
        <v>2537.25</v>
      </c>
      <c r="M5417" s="108" t="s">
        <v>17432</v>
      </c>
      <c r="N5417" s="110">
        <v>-823.57100000000003</v>
      </c>
      <c r="O5417" s="110">
        <v>0</v>
      </c>
      <c r="P5417" s="68">
        <f t="shared" si="168"/>
        <v>60894</v>
      </c>
      <c r="Q5417" s="68">
        <f t="shared" si="169"/>
        <v>2537.25</v>
      </c>
    </row>
    <row r="5418" spans="1:17" ht="30" x14ac:dyDescent="0.25">
      <c r="A5418" s="108" t="s">
        <v>17934</v>
      </c>
      <c r="B5418" s="108" t="s">
        <v>17504</v>
      </c>
      <c r="C5418" s="108" t="s">
        <v>17505</v>
      </c>
      <c r="D5418" s="108" t="s">
        <v>9896</v>
      </c>
      <c r="E5418" s="108" t="s">
        <v>9897</v>
      </c>
      <c r="F5418" s="108" t="s">
        <v>9895</v>
      </c>
      <c r="G5418" s="108" t="s">
        <v>9898</v>
      </c>
      <c r="H5418" s="109">
        <v>100</v>
      </c>
      <c r="I5418" s="109">
        <v>0</v>
      </c>
      <c r="J5418" s="110">
        <v>217960</v>
      </c>
      <c r="K5418" s="110">
        <v>0</v>
      </c>
      <c r="L5418" s="109">
        <v>2179.6</v>
      </c>
      <c r="M5418" s="108" t="s">
        <v>17432</v>
      </c>
      <c r="N5418" s="110">
        <v>-2947.8227999999999</v>
      </c>
      <c r="O5418" s="110">
        <v>0</v>
      </c>
      <c r="P5418" s="68">
        <f t="shared" si="168"/>
        <v>217960</v>
      </c>
      <c r="Q5418" s="68">
        <f t="shared" si="169"/>
        <v>2179.6</v>
      </c>
    </row>
    <row r="5419" spans="1:17" ht="30" x14ac:dyDescent="0.25">
      <c r="A5419" s="108" t="s">
        <v>17934</v>
      </c>
      <c r="B5419" s="108" t="s">
        <v>17504</v>
      </c>
      <c r="C5419" s="108" t="s">
        <v>17505</v>
      </c>
      <c r="D5419" s="108" t="s">
        <v>9900</v>
      </c>
      <c r="E5419" s="108" t="s">
        <v>9901</v>
      </c>
      <c r="F5419" s="108" t="s">
        <v>9899</v>
      </c>
      <c r="G5419" s="108" t="s">
        <v>9902</v>
      </c>
      <c r="H5419" s="109">
        <v>73</v>
      </c>
      <c r="I5419" s="109">
        <v>0</v>
      </c>
      <c r="J5419" s="110">
        <v>171492</v>
      </c>
      <c r="K5419" s="110">
        <v>0</v>
      </c>
      <c r="L5419" s="109">
        <v>2349.21</v>
      </c>
      <c r="M5419" s="108" t="s">
        <v>17428</v>
      </c>
      <c r="N5419" s="110">
        <v>8132.9224999999997</v>
      </c>
      <c r="O5419" s="110">
        <v>700.82749999999999</v>
      </c>
      <c r="P5419" s="68">
        <f t="shared" si="168"/>
        <v>171492</v>
      </c>
      <c r="Q5419" s="68">
        <f t="shared" si="169"/>
        <v>2349.205479452055</v>
      </c>
    </row>
    <row r="5420" spans="1:17" ht="30" x14ac:dyDescent="0.25">
      <c r="A5420" s="108" t="s">
        <v>17934</v>
      </c>
      <c r="B5420" s="108" t="s">
        <v>17504</v>
      </c>
      <c r="C5420" s="108" t="s">
        <v>17505</v>
      </c>
      <c r="D5420" s="108" t="s">
        <v>9904</v>
      </c>
      <c r="E5420" s="108" t="s">
        <v>9905</v>
      </c>
      <c r="F5420" s="108" t="s">
        <v>9903</v>
      </c>
      <c r="G5420" s="108" t="s">
        <v>9906</v>
      </c>
      <c r="H5420" s="109">
        <v>20</v>
      </c>
      <c r="I5420" s="109">
        <v>0</v>
      </c>
      <c r="J5420" s="110">
        <v>40125</v>
      </c>
      <c r="K5420" s="110">
        <v>0</v>
      </c>
      <c r="L5420" s="109">
        <v>2006.25</v>
      </c>
      <c r="M5420" s="108" t="s">
        <v>17432</v>
      </c>
      <c r="N5420" s="110">
        <v>-542.66830000000004</v>
      </c>
      <c r="O5420" s="110">
        <v>0</v>
      </c>
      <c r="P5420" s="68">
        <f t="shared" si="168"/>
        <v>40125</v>
      </c>
      <c r="Q5420" s="68">
        <f t="shared" si="169"/>
        <v>2006.25</v>
      </c>
    </row>
    <row r="5421" spans="1:17" ht="30" x14ac:dyDescent="0.25">
      <c r="A5421" s="108" t="s">
        <v>17934</v>
      </c>
      <c r="B5421" s="108" t="s">
        <v>17504</v>
      </c>
      <c r="C5421" s="108" t="s">
        <v>17505</v>
      </c>
      <c r="D5421" s="108" t="s">
        <v>9908</v>
      </c>
      <c r="E5421" s="108" t="s">
        <v>9909</v>
      </c>
      <c r="F5421" s="108" t="s">
        <v>9907</v>
      </c>
      <c r="G5421" s="108" t="s">
        <v>9910</v>
      </c>
      <c r="H5421" s="109">
        <v>34</v>
      </c>
      <c r="I5421" s="109">
        <v>0</v>
      </c>
      <c r="J5421" s="110">
        <v>81897</v>
      </c>
      <c r="K5421" s="110">
        <v>0</v>
      </c>
      <c r="L5421" s="109">
        <v>2408.7399999999998</v>
      </c>
      <c r="M5421" s="108" t="s">
        <v>17432</v>
      </c>
      <c r="N5421" s="110">
        <v>-1107.6222</v>
      </c>
      <c r="O5421" s="110">
        <v>0</v>
      </c>
      <c r="P5421" s="68">
        <f t="shared" si="168"/>
        <v>81897</v>
      </c>
      <c r="Q5421" s="68">
        <f t="shared" si="169"/>
        <v>2408.7352941176468</v>
      </c>
    </row>
    <row r="5422" spans="1:17" ht="30" x14ac:dyDescent="0.25">
      <c r="A5422" s="108" t="s">
        <v>17934</v>
      </c>
      <c r="B5422" s="108" t="s">
        <v>17504</v>
      </c>
      <c r="C5422" s="108" t="s">
        <v>17505</v>
      </c>
      <c r="D5422" s="108" t="s">
        <v>9912</v>
      </c>
      <c r="E5422" s="108" t="s">
        <v>9913</v>
      </c>
      <c r="F5422" s="108" t="s">
        <v>9911</v>
      </c>
      <c r="G5422" s="108" t="s">
        <v>9914</v>
      </c>
      <c r="H5422" s="109">
        <v>32</v>
      </c>
      <c r="I5422" s="109">
        <v>0</v>
      </c>
      <c r="J5422" s="110">
        <v>70090</v>
      </c>
      <c r="K5422" s="110">
        <v>0</v>
      </c>
      <c r="L5422" s="109">
        <v>2190.31</v>
      </c>
      <c r="M5422" s="108" t="s">
        <v>17432</v>
      </c>
      <c r="N5422" s="110">
        <v>-947.93939999999998</v>
      </c>
      <c r="O5422" s="110">
        <v>0</v>
      </c>
      <c r="P5422" s="68">
        <f t="shared" si="168"/>
        <v>70090</v>
      </c>
      <c r="Q5422" s="68">
        <f t="shared" si="169"/>
        <v>2190.3125</v>
      </c>
    </row>
    <row r="5423" spans="1:17" ht="30" x14ac:dyDescent="0.25">
      <c r="A5423" s="108" t="s">
        <v>17934</v>
      </c>
      <c r="B5423" s="108" t="s">
        <v>17504</v>
      </c>
      <c r="C5423" s="108" t="s">
        <v>17505</v>
      </c>
      <c r="D5423" s="108" t="s">
        <v>9916</v>
      </c>
      <c r="E5423" s="108" t="s">
        <v>9917</v>
      </c>
      <c r="F5423" s="108" t="s">
        <v>9915</v>
      </c>
      <c r="G5423" s="108" t="s">
        <v>9918</v>
      </c>
      <c r="H5423" s="109">
        <v>18</v>
      </c>
      <c r="I5423" s="109">
        <v>0</v>
      </c>
      <c r="J5423" s="110">
        <v>37808</v>
      </c>
      <c r="K5423" s="110">
        <v>0</v>
      </c>
      <c r="L5423" s="109">
        <v>2100.44</v>
      </c>
      <c r="M5423" s="108" t="s">
        <v>17432</v>
      </c>
      <c r="N5423" s="110">
        <v>-511.33300000000003</v>
      </c>
      <c r="O5423" s="110">
        <v>0</v>
      </c>
      <c r="P5423" s="68">
        <f t="shared" si="168"/>
        <v>37808</v>
      </c>
      <c r="Q5423" s="68">
        <f t="shared" si="169"/>
        <v>2100.4444444444443</v>
      </c>
    </row>
    <row r="5424" spans="1:17" ht="30" x14ac:dyDescent="0.25">
      <c r="A5424" s="108" t="s">
        <v>17934</v>
      </c>
      <c r="B5424" s="108" t="s">
        <v>17504</v>
      </c>
      <c r="C5424" s="108" t="s">
        <v>17505</v>
      </c>
      <c r="D5424" s="108" t="s">
        <v>9920</v>
      </c>
      <c r="E5424" s="108" t="s">
        <v>9921</v>
      </c>
      <c r="F5424" s="108" t="s">
        <v>9919</v>
      </c>
      <c r="G5424" s="108" t="s">
        <v>9922</v>
      </c>
      <c r="H5424" s="109">
        <v>43</v>
      </c>
      <c r="I5424" s="109">
        <v>0</v>
      </c>
      <c r="J5424" s="110">
        <v>90092</v>
      </c>
      <c r="K5424" s="110">
        <v>0</v>
      </c>
      <c r="L5424" s="109">
        <v>2095.16</v>
      </c>
      <c r="M5424" s="108" t="s">
        <v>17428</v>
      </c>
      <c r="N5424" s="110">
        <v>4272.5594000000001</v>
      </c>
      <c r="O5424" s="110">
        <v>368.17360000000002</v>
      </c>
      <c r="P5424" s="68">
        <f t="shared" si="168"/>
        <v>90092</v>
      </c>
      <c r="Q5424" s="68">
        <f t="shared" si="169"/>
        <v>2095.1627906976746</v>
      </c>
    </row>
    <row r="5425" spans="1:17" ht="30" x14ac:dyDescent="0.25">
      <c r="A5425" s="108" t="s">
        <v>17934</v>
      </c>
      <c r="B5425" s="108" t="s">
        <v>17504</v>
      </c>
      <c r="C5425" s="108" t="s">
        <v>17505</v>
      </c>
      <c r="D5425" s="108" t="s">
        <v>9920</v>
      </c>
      <c r="E5425" s="108" t="s">
        <v>9921</v>
      </c>
      <c r="F5425" s="108" t="s">
        <v>9923</v>
      </c>
      <c r="G5425" s="108" t="s">
        <v>9924</v>
      </c>
      <c r="H5425" s="109">
        <v>1</v>
      </c>
      <c r="I5425" s="109">
        <v>0</v>
      </c>
      <c r="J5425" s="110">
        <v>2053</v>
      </c>
      <c r="K5425" s="110">
        <v>0</v>
      </c>
      <c r="L5425" s="109">
        <v>2053</v>
      </c>
      <c r="M5425" s="108" t="s">
        <v>17428</v>
      </c>
      <c r="N5425" s="110">
        <v>97.361099999999993</v>
      </c>
      <c r="O5425" s="110">
        <v>8.3897999999999993</v>
      </c>
      <c r="P5425" s="68">
        <f t="shared" si="168"/>
        <v>2053</v>
      </c>
      <c r="Q5425" s="68">
        <f t="shared" si="169"/>
        <v>2053</v>
      </c>
    </row>
    <row r="5426" spans="1:17" ht="30" x14ac:dyDescent="0.25">
      <c r="A5426" s="108" t="s">
        <v>17934</v>
      </c>
      <c r="B5426" s="108" t="s">
        <v>17504</v>
      </c>
      <c r="C5426" s="108" t="s">
        <v>17505</v>
      </c>
      <c r="D5426" s="108" t="s">
        <v>9926</v>
      </c>
      <c r="E5426" s="108" t="s">
        <v>9927</v>
      </c>
      <c r="F5426" s="108" t="s">
        <v>9925</v>
      </c>
      <c r="G5426" s="108" t="s">
        <v>9928</v>
      </c>
      <c r="H5426" s="109">
        <v>20</v>
      </c>
      <c r="I5426" s="109">
        <v>0</v>
      </c>
      <c r="J5426" s="110">
        <v>46013</v>
      </c>
      <c r="K5426" s="110">
        <v>0</v>
      </c>
      <c r="L5426" s="109">
        <v>2300.65</v>
      </c>
      <c r="M5426" s="108" t="s">
        <v>17428</v>
      </c>
      <c r="N5426" s="110">
        <v>2182.1478999999999</v>
      </c>
      <c r="O5426" s="110">
        <v>188.0393</v>
      </c>
      <c r="P5426" s="68">
        <f t="shared" si="168"/>
        <v>46013</v>
      </c>
      <c r="Q5426" s="68">
        <f t="shared" si="169"/>
        <v>2300.65</v>
      </c>
    </row>
    <row r="5427" spans="1:17" ht="30" x14ac:dyDescent="0.25">
      <c r="A5427" s="108" t="s">
        <v>17934</v>
      </c>
      <c r="B5427" s="108" t="s">
        <v>17504</v>
      </c>
      <c r="C5427" s="108" t="s">
        <v>17505</v>
      </c>
      <c r="D5427" s="108" t="s">
        <v>9930</v>
      </c>
      <c r="E5427" s="108" t="s">
        <v>9931</v>
      </c>
      <c r="F5427" s="108" t="s">
        <v>9929</v>
      </c>
      <c r="G5427" s="108" t="s">
        <v>9932</v>
      </c>
      <c r="H5427" s="109">
        <v>100</v>
      </c>
      <c r="I5427" s="109">
        <v>0</v>
      </c>
      <c r="J5427" s="110">
        <v>244801</v>
      </c>
      <c r="K5427" s="110">
        <v>0</v>
      </c>
      <c r="L5427" s="109">
        <v>2448.0100000000002</v>
      </c>
      <c r="M5427" s="108" t="s">
        <v>17432</v>
      </c>
      <c r="N5427" s="110">
        <v>-3310.8386</v>
      </c>
      <c r="O5427" s="110">
        <v>0</v>
      </c>
      <c r="P5427" s="68">
        <f t="shared" si="168"/>
        <v>244801</v>
      </c>
      <c r="Q5427" s="68">
        <f t="shared" si="169"/>
        <v>2448.0100000000002</v>
      </c>
    </row>
    <row r="5428" spans="1:17" x14ac:dyDescent="0.25">
      <c r="A5428" s="108" t="s">
        <v>17934</v>
      </c>
      <c r="B5428" s="108" t="s">
        <v>17504</v>
      </c>
      <c r="C5428" s="108" t="s">
        <v>17505</v>
      </c>
      <c r="D5428" s="108" t="s">
        <v>9934</v>
      </c>
      <c r="E5428" s="108" t="s">
        <v>9935</v>
      </c>
      <c r="F5428" s="108" t="s">
        <v>9933</v>
      </c>
      <c r="G5428" s="108" t="s">
        <v>9936</v>
      </c>
      <c r="H5428" s="109">
        <v>50</v>
      </c>
      <c r="I5428" s="109">
        <v>0</v>
      </c>
      <c r="J5428" s="110">
        <v>127219</v>
      </c>
      <c r="K5428" s="110">
        <v>0</v>
      </c>
      <c r="L5428" s="109">
        <v>2544.38</v>
      </c>
      <c r="M5428" s="108" t="s">
        <v>17432</v>
      </c>
      <c r="N5428" s="110">
        <v>-1720.5898</v>
      </c>
      <c r="O5428" s="110">
        <v>0</v>
      </c>
      <c r="P5428" s="68">
        <f t="shared" si="168"/>
        <v>127219</v>
      </c>
      <c r="Q5428" s="68">
        <f t="shared" si="169"/>
        <v>2544.38</v>
      </c>
    </row>
    <row r="5429" spans="1:17" x14ac:dyDescent="0.25">
      <c r="A5429" s="108" t="s">
        <v>17934</v>
      </c>
      <c r="B5429" s="108" t="s">
        <v>17504</v>
      </c>
      <c r="C5429" s="108" t="s">
        <v>17505</v>
      </c>
      <c r="D5429" s="108" t="s">
        <v>9938</v>
      </c>
      <c r="E5429" s="108" t="s">
        <v>9939</v>
      </c>
      <c r="F5429" s="108" t="s">
        <v>9937</v>
      </c>
      <c r="G5429" s="108" t="s">
        <v>9940</v>
      </c>
      <c r="H5429" s="109">
        <v>38</v>
      </c>
      <c r="I5429" s="109">
        <v>0</v>
      </c>
      <c r="J5429" s="110">
        <v>74131</v>
      </c>
      <c r="K5429" s="110">
        <v>0</v>
      </c>
      <c r="L5429" s="109">
        <v>1950.82</v>
      </c>
      <c r="M5429" s="108" t="s">
        <v>17432</v>
      </c>
      <c r="N5429" s="110">
        <v>-1002.59</v>
      </c>
      <c r="O5429" s="110">
        <v>0</v>
      </c>
      <c r="P5429" s="68">
        <f t="shared" si="168"/>
        <v>74131</v>
      </c>
      <c r="Q5429" s="68">
        <f t="shared" si="169"/>
        <v>1950.8157894736842</v>
      </c>
    </row>
    <row r="5430" spans="1:17" x14ac:dyDescent="0.25">
      <c r="A5430" s="108" t="s">
        <v>17934</v>
      </c>
      <c r="B5430" s="108" t="s">
        <v>17504</v>
      </c>
      <c r="C5430" s="108" t="s">
        <v>17505</v>
      </c>
      <c r="D5430" s="108" t="s">
        <v>9942</v>
      </c>
      <c r="E5430" s="108" t="s">
        <v>9943</v>
      </c>
      <c r="F5430" s="108" t="s">
        <v>9941</v>
      </c>
      <c r="G5430" s="108" t="s">
        <v>9944</v>
      </c>
      <c r="H5430" s="109">
        <v>20</v>
      </c>
      <c r="I5430" s="109">
        <v>0</v>
      </c>
      <c r="J5430" s="110">
        <v>38891</v>
      </c>
      <c r="K5430" s="110">
        <v>0</v>
      </c>
      <c r="L5430" s="109">
        <v>1944.55</v>
      </c>
      <c r="M5430" s="108" t="s">
        <v>17428</v>
      </c>
      <c r="N5430" s="110">
        <v>1844.3870999999999</v>
      </c>
      <c r="O5430" s="110">
        <v>158.93389999999999</v>
      </c>
      <c r="P5430" s="68">
        <f t="shared" si="168"/>
        <v>38891</v>
      </c>
      <c r="Q5430" s="68">
        <f t="shared" si="169"/>
        <v>1944.55</v>
      </c>
    </row>
    <row r="5431" spans="1:17" ht="30" x14ac:dyDescent="0.25">
      <c r="A5431" s="108" t="s">
        <v>17934</v>
      </c>
      <c r="B5431" s="108" t="s">
        <v>17504</v>
      </c>
      <c r="C5431" s="108" t="s">
        <v>17505</v>
      </c>
      <c r="D5431" s="108" t="s">
        <v>9946</v>
      </c>
      <c r="E5431" s="108" t="s">
        <v>9947</v>
      </c>
      <c r="F5431" s="108" t="s">
        <v>9945</v>
      </c>
      <c r="G5431" s="108" t="s">
        <v>9948</v>
      </c>
      <c r="H5431" s="109">
        <v>32</v>
      </c>
      <c r="I5431" s="109">
        <v>0</v>
      </c>
      <c r="J5431" s="110">
        <v>72640</v>
      </c>
      <c r="K5431" s="110">
        <v>0</v>
      </c>
      <c r="L5431" s="109">
        <v>2270</v>
      </c>
      <c r="M5431" s="108" t="s">
        <v>17428</v>
      </c>
      <c r="N5431" s="110">
        <v>3444.8939999999998</v>
      </c>
      <c r="O5431" s="110">
        <v>296.85230000000001</v>
      </c>
      <c r="P5431" s="68">
        <f t="shared" si="168"/>
        <v>72640</v>
      </c>
      <c r="Q5431" s="68">
        <f t="shared" si="169"/>
        <v>2270</v>
      </c>
    </row>
    <row r="5432" spans="1:17" ht="30" x14ac:dyDescent="0.25">
      <c r="A5432" s="108" t="s">
        <v>17934</v>
      </c>
      <c r="B5432" s="108" t="s">
        <v>17504</v>
      </c>
      <c r="C5432" s="108" t="s">
        <v>17505</v>
      </c>
      <c r="D5432" s="108" t="s">
        <v>9950</v>
      </c>
      <c r="E5432" s="108" t="s">
        <v>9951</v>
      </c>
      <c r="F5432" s="108" t="s">
        <v>9949</v>
      </c>
      <c r="G5432" s="108" t="s">
        <v>9952</v>
      </c>
      <c r="H5432" s="109">
        <v>85</v>
      </c>
      <c r="I5432" s="109">
        <v>0</v>
      </c>
      <c r="J5432" s="110">
        <v>217918</v>
      </c>
      <c r="K5432" s="110">
        <v>0</v>
      </c>
      <c r="L5432" s="109">
        <v>2563.7399999999998</v>
      </c>
      <c r="M5432" s="108" t="s">
        <v>17428</v>
      </c>
      <c r="N5432" s="110">
        <v>10334.5988</v>
      </c>
      <c r="O5432" s="110">
        <v>890.54960000000005</v>
      </c>
      <c r="P5432" s="68">
        <f t="shared" si="168"/>
        <v>217918</v>
      </c>
      <c r="Q5432" s="68">
        <f t="shared" si="169"/>
        <v>2563.741176470588</v>
      </c>
    </row>
    <row r="5433" spans="1:17" ht="30" x14ac:dyDescent="0.25">
      <c r="A5433" s="108" t="s">
        <v>17934</v>
      </c>
      <c r="B5433" s="108" t="s">
        <v>17504</v>
      </c>
      <c r="C5433" s="108" t="s">
        <v>17505</v>
      </c>
      <c r="D5433" s="108" t="s">
        <v>9954</v>
      </c>
      <c r="E5433" s="108" t="s">
        <v>9955</v>
      </c>
      <c r="F5433" s="108" t="s">
        <v>9953</v>
      </c>
      <c r="G5433" s="108" t="s">
        <v>9956</v>
      </c>
      <c r="H5433" s="109">
        <v>323</v>
      </c>
      <c r="I5433" s="109">
        <v>0</v>
      </c>
      <c r="J5433" s="110">
        <v>852462</v>
      </c>
      <c r="K5433" s="110">
        <v>0</v>
      </c>
      <c r="L5433" s="109">
        <v>2639.2</v>
      </c>
      <c r="M5433" s="108" t="s">
        <v>17432</v>
      </c>
      <c r="N5433" s="110">
        <v>-11529.1976</v>
      </c>
      <c r="O5433" s="110">
        <v>0</v>
      </c>
      <c r="P5433" s="68">
        <f t="shared" si="168"/>
        <v>852462</v>
      </c>
      <c r="Q5433" s="68">
        <f t="shared" si="169"/>
        <v>2639.2012383900928</v>
      </c>
    </row>
    <row r="5434" spans="1:17" ht="30" x14ac:dyDescent="0.25">
      <c r="A5434" s="108" t="s">
        <v>17934</v>
      </c>
      <c r="B5434" s="108" t="s">
        <v>17504</v>
      </c>
      <c r="C5434" s="108" t="s">
        <v>17505</v>
      </c>
      <c r="D5434" s="108" t="s">
        <v>9954</v>
      </c>
      <c r="E5434" s="108" t="s">
        <v>9955</v>
      </c>
      <c r="F5434" s="108" t="s">
        <v>9957</v>
      </c>
      <c r="G5434" s="108" t="s">
        <v>9958</v>
      </c>
      <c r="H5434" s="109">
        <v>177</v>
      </c>
      <c r="I5434" s="109">
        <v>0</v>
      </c>
      <c r="J5434" s="110">
        <v>595082</v>
      </c>
      <c r="K5434" s="110">
        <v>0</v>
      </c>
      <c r="L5434" s="109">
        <v>3362.05</v>
      </c>
      <c r="M5434" s="108" t="s">
        <v>17432</v>
      </c>
      <c r="N5434" s="110">
        <v>-8048.2393000000002</v>
      </c>
      <c r="O5434" s="110">
        <v>0</v>
      </c>
      <c r="P5434" s="68">
        <f t="shared" si="168"/>
        <v>595082</v>
      </c>
      <c r="Q5434" s="68">
        <f t="shared" si="169"/>
        <v>3362.0451977401131</v>
      </c>
    </row>
    <row r="5435" spans="1:17" ht="30" x14ac:dyDescent="0.25">
      <c r="A5435" s="108" t="s">
        <v>17934</v>
      </c>
      <c r="B5435" s="108" t="s">
        <v>17504</v>
      </c>
      <c r="C5435" s="108" t="s">
        <v>17505</v>
      </c>
      <c r="D5435" s="108" t="s">
        <v>9960</v>
      </c>
      <c r="E5435" s="108" t="s">
        <v>9961</v>
      </c>
      <c r="F5435" s="108" t="s">
        <v>9959</v>
      </c>
      <c r="G5435" s="108" t="s">
        <v>9962</v>
      </c>
      <c r="H5435" s="109">
        <v>80</v>
      </c>
      <c r="I5435" s="109">
        <v>0</v>
      </c>
      <c r="J5435" s="110">
        <v>186580</v>
      </c>
      <c r="K5435" s="110">
        <v>0</v>
      </c>
      <c r="L5435" s="109">
        <v>2332.25</v>
      </c>
      <c r="M5435" s="108" t="s">
        <v>17428</v>
      </c>
      <c r="N5435" s="110">
        <v>8848.491</v>
      </c>
      <c r="O5435" s="110">
        <v>762.48919999999998</v>
      </c>
      <c r="P5435" s="68">
        <f t="shared" si="168"/>
        <v>186580</v>
      </c>
      <c r="Q5435" s="68">
        <f t="shared" si="169"/>
        <v>2332.25</v>
      </c>
    </row>
    <row r="5436" spans="1:17" x14ac:dyDescent="0.25">
      <c r="A5436" s="108" t="s">
        <v>17935</v>
      </c>
      <c r="B5436" s="108" t="s">
        <v>17936</v>
      </c>
      <c r="C5436" s="108" t="s">
        <v>17937</v>
      </c>
      <c r="D5436" s="108" t="s">
        <v>13780</v>
      </c>
      <c r="E5436" s="108" t="s">
        <v>13781</v>
      </c>
      <c r="F5436" s="108" t="s">
        <v>17938</v>
      </c>
      <c r="G5436" s="108" t="s">
        <v>17939</v>
      </c>
      <c r="H5436" s="109">
        <v>0</v>
      </c>
      <c r="I5436" s="109">
        <v>101</v>
      </c>
      <c r="J5436" s="110">
        <v>314898</v>
      </c>
      <c r="K5436" s="110">
        <v>314898</v>
      </c>
      <c r="L5436" s="109">
        <v>3117.8</v>
      </c>
      <c r="M5436" s="108" t="s">
        <v>17432</v>
      </c>
      <c r="N5436" s="110">
        <v>-4258.87</v>
      </c>
      <c r="O5436" s="110">
        <v>0</v>
      </c>
      <c r="P5436" s="68">
        <f t="shared" si="168"/>
        <v>0</v>
      </c>
      <c r="Q5436" s="68" t="e">
        <f t="shared" si="169"/>
        <v>#DIV/0!</v>
      </c>
    </row>
    <row r="5437" spans="1:17" x14ac:dyDescent="0.25">
      <c r="A5437" s="108" t="s">
        <v>17935</v>
      </c>
      <c r="B5437" s="108" t="s">
        <v>17936</v>
      </c>
      <c r="C5437" s="108" t="s">
        <v>17937</v>
      </c>
      <c r="D5437" s="108" t="s">
        <v>13780</v>
      </c>
      <c r="E5437" s="108" t="s">
        <v>13781</v>
      </c>
      <c r="F5437" s="108" t="s">
        <v>17940</v>
      </c>
      <c r="G5437" s="108" t="s">
        <v>17941</v>
      </c>
      <c r="H5437" s="109">
        <v>168</v>
      </c>
      <c r="I5437" s="109">
        <v>0</v>
      </c>
      <c r="J5437" s="110">
        <v>451554</v>
      </c>
      <c r="K5437" s="110">
        <v>0</v>
      </c>
      <c r="L5437" s="109">
        <v>2687.82</v>
      </c>
      <c r="M5437" s="108" t="s">
        <v>17432</v>
      </c>
      <c r="N5437" s="110">
        <v>-6107.0815000000002</v>
      </c>
      <c r="O5437" s="110">
        <v>0</v>
      </c>
      <c r="P5437" s="68">
        <f t="shared" si="168"/>
        <v>451554</v>
      </c>
      <c r="Q5437" s="68">
        <f t="shared" si="169"/>
        <v>2687.8214285714284</v>
      </c>
    </row>
    <row r="5438" spans="1:17" x14ac:dyDescent="0.25">
      <c r="A5438" s="108" t="s">
        <v>17935</v>
      </c>
      <c r="B5438" s="108" t="s">
        <v>17936</v>
      </c>
      <c r="C5438" s="108" t="s">
        <v>17937</v>
      </c>
      <c r="D5438" s="108" t="s">
        <v>13780</v>
      </c>
      <c r="E5438" s="108" t="s">
        <v>13781</v>
      </c>
      <c r="F5438" s="108" t="s">
        <v>17942</v>
      </c>
      <c r="G5438" s="108" t="s">
        <v>17943</v>
      </c>
      <c r="H5438" s="109">
        <v>0</v>
      </c>
      <c r="I5438" s="109">
        <v>162</v>
      </c>
      <c r="J5438" s="110">
        <v>433424</v>
      </c>
      <c r="K5438" s="110">
        <v>433424</v>
      </c>
      <c r="L5438" s="109">
        <v>2675.46</v>
      </c>
      <c r="M5438" s="108" t="s">
        <v>17432</v>
      </c>
      <c r="N5438" s="110">
        <v>-5861.8819000000003</v>
      </c>
      <c r="O5438" s="110">
        <v>0</v>
      </c>
      <c r="P5438" s="68">
        <f t="shared" si="168"/>
        <v>0</v>
      </c>
      <c r="Q5438" s="68" t="e">
        <f t="shared" si="169"/>
        <v>#DIV/0!</v>
      </c>
    </row>
    <row r="5439" spans="1:17" x14ac:dyDescent="0.25">
      <c r="A5439" s="108" t="s">
        <v>17935</v>
      </c>
      <c r="B5439" s="108" t="s">
        <v>17936</v>
      </c>
      <c r="C5439" s="108" t="s">
        <v>17937</v>
      </c>
      <c r="D5439" s="108" t="s">
        <v>13780</v>
      </c>
      <c r="E5439" s="108" t="s">
        <v>13781</v>
      </c>
      <c r="F5439" s="108" t="s">
        <v>13779</v>
      </c>
      <c r="G5439" s="108" t="s">
        <v>13782</v>
      </c>
      <c r="H5439" s="109">
        <v>100</v>
      </c>
      <c r="I5439" s="109">
        <v>0</v>
      </c>
      <c r="J5439" s="110">
        <v>364270</v>
      </c>
      <c r="K5439" s="110">
        <v>0</v>
      </c>
      <c r="L5439" s="109">
        <v>3642.7</v>
      </c>
      <c r="M5439" s="108" t="s">
        <v>17432</v>
      </c>
      <c r="N5439" s="110">
        <v>-4926.6010999999999</v>
      </c>
      <c r="O5439" s="110">
        <v>0</v>
      </c>
      <c r="P5439" s="68">
        <f t="shared" si="168"/>
        <v>364270</v>
      </c>
      <c r="Q5439" s="68">
        <f t="shared" si="169"/>
        <v>3642.7</v>
      </c>
    </row>
    <row r="5440" spans="1:17" x14ac:dyDescent="0.25">
      <c r="A5440" s="108" t="s">
        <v>17935</v>
      </c>
      <c r="B5440" s="108" t="s">
        <v>17936</v>
      </c>
      <c r="C5440" s="108" t="s">
        <v>17937</v>
      </c>
      <c r="D5440" s="108" t="s">
        <v>13780</v>
      </c>
      <c r="E5440" s="108" t="s">
        <v>13781</v>
      </c>
      <c r="F5440" s="108" t="s">
        <v>17944</v>
      </c>
      <c r="G5440" s="108" t="s">
        <v>17945</v>
      </c>
      <c r="H5440" s="109">
        <v>0</v>
      </c>
      <c r="I5440" s="109">
        <v>27</v>
      </c>
      <c r="J5440" s="110">
        <v>64178</v>
      </c>
      <c r="K5440" s="110">
        <v>64178</v>
      </c>
      <c r="L5440" s="109">
        <v>2376.96</v>
      </c>
      <c r="M5440" s="108" t="s">
        <v>17432</v>
      </c>
      <c r="N5440" s="110">
        <v>-867.97670000000005</v>
      </c>
      <c r="O5440" s="110">
        <v>0</v>
      </c>
      <c r="P5440" s="68">
        <f t="shared" si="168"/>
        <v>0</v>
      </c>
      <c r="Q5440" s="68" t="e">
        <f t="shared" si="169"/>
        <v>#DIV/0!</v>
      </c>
    </row>
    <row r="5441" spans="1:17" x14ac:dyDescent="0.25">
      <c r="A5441" s="108" t="s">
        <v>17935</v>
      </c>
      <c r="B5441" s="108" t="s">
        <v>17936</v>
      </c>
      <c r="C5441" s="108" t="s">
        <v>17937</v>
      </c>
      <c r="D5441" s="108" t="s">
        <v>13780</v>
      </c>
      <c r="E5441" s="108" t="s">
        <v>13781</v>
      </c>
      <c r="F5441" s="108" t="s">
        <v>17946</v>
      </c>
      <c r="G5441" s="108" t="s">
        <v>17947</v>
      </c>
      <c r="H5441" s="109">
        <v>0</v>
      </c>
      <c r="I5441" s="109">
        <v>38</v>
      </c>
      <c r="J5441" s="110">
        <v>89736</v>
      </c>
      <c r="K5441" s="110">
        <v>89736</v>
      </c>
      <c r="L5441" s="109">
        <v>2361.4699999999998</v>
      </c>
      <c r="M5441" s="108" t="s">
        <v>17432</v>
      </c>
      <c r="N5441" s="110">
        <v>-1213.6487999999999</v>
      </c>
      <c r="O5441" s="110">
        <v>0</v>
      </c>
      <c r="P5441" s="68">
        <f t="shared" si="168"/>
        <v>0</v>
      </c>
      <c r="Q5441" s="68" t="e">
        <f t="shared" si="169"/>
        <v>#DIV/0!</v>
      </c>
    </row>
    <row r="5442" spans="1:17" x14ac:dyDescent="0.25">
      <c r="A5442" s="108" t="s">
        <v>17935</v>
      </c>
      <c r="B5442" s="108" t="s">
        <v>17936</v>
      </c>
      <c r="C5442" s="108" t="s">
        <v>17937</v>
      </c>
      <c r="D5442" s="108" t="s">
        <v>13780</v>
      </c>
      <c r="E5442" s="108" t="s">
        <v>13781</v>
      </c>
      <c r="F5442" s="108" t="s">
        <v>13783</v>
      </c>
      <c r="G5442" s="108" t="s">
        <v>13784</v>
      </c>
      <c r="H5442" s="109">
        <v>76</v>
      </c>
      <c r="I5442" s="109">
        <v>0</v>
      </c>
      <c r="J5442" s="110">
        <v>135180</v>
      </c>
      <c r="K5442" s="110">
        <v>0</v>
      </c>
      <c r="L5442" s="109">
        <v>1778.68</v>
      </c>
      <c r="M5442" s="108" t="s">
        <v>17432</v>
      </c>
      <c r="N5442" s="110">
        <v>-1828.2494999999999</v>
      </c>
      <c r="O5442" s="110">
        <v>0</v>
      </c>
      <c r="P5442" s="68">
        <f t="shared" si="168"/>
        <v>135180</v>
      </c>
      <c r="Q5442" s="68">
        <f t="shared" si="169"/>
        <v>1778.6842105263158</v>
      </c>
    </row>
    <row r="5443" spans="1:17" x14ac:dyDescent="0.25">
      <c r="A5443" s="108" t="s">
        <v>17935</v>
      </c>
      <c r="B5443" s="108" t="s">
        <v>17936</v>
      </c>
      <c r="C5443" s="108" t="s">
        <v>17937</v>
      </c>
      <c r="D5443" s="108" t="s">
        <v>13780</v>
      </c>
      <c r="E5443" s="108" t="s">
        <v>13781</v>
      </c>
      <c r="F5443" s="108" t="s">
        <v>13785</v>
      </c>
      <c r="G5443" s="108" t="s">
        <v>13786</v>
      </c>
      <c r="H5443" s="109">
        <v>22</v>
      </c>
      <c r="I5443" s="109">
        <v>0</v>
      </c>
      <c r="J5443" s="110">
        <v>43036</v>
      </c>
      <c r="K5443" s="110">
        <v>0</v>
      </c>
      <c r="L5443" s="109">
        <v>1956.18</v>
      </c>
      <c r="M5443" s="108" t="s">
        <v>17432</v>
      </c>
      <c r="N5443" s="110">
        <v>-582.05089999999996</v>
      </c>
      <c r="O5443" s="110">
        <v>0</v>
      </c>
      <c r="P5443" s="68">
        <f t="shared" si="168"/>
        <v>43036</v>
      </c>
      <c r="Q5443" s="68">
        <f t="shared" si="169"/>
        <v>1956.1818181818182</v>
      </c>
    </row>
    <row r="5444" spans="1:17" ht="30" x14ac:dyDescent="0.25">
      <c r="A5444" s="108" t="s">
        <v>17935</v>
      </c>
      <c r="B5444" s="108" t="s">
        <v>17936</v>
      </c>
      <c r="C5444" s="108" t="s">
        <v>17937</v>
      </c>
      <c r="D5444" s="108" t="s">
        <v>13780</v>
      </c>
      <c r="E5444" s="108" t="s">
        <v>13781</v>
      </c>
      <c r="F5444" s="108" t="s">
        <v>17948</v>
      </c>
      <c r="G5444" s="108" t="s">
        <v>17949</v>
      </c>
      <c r="H5444" s="109">
        <v>0</v>
      </c>
      <c r="I5444" s="109">
        <v>5</v>
      </c>
      <c r="J5444" s="110">
        <v>13639</v>
      </c>
      <c r="K5444" s="110">
        <v>13639</v>
      </c>
      <c r="L5444" s="109">
        <v>2727.8</v>
      </c>
      <c r="M5444" s="108" t="s">
        <v>17432</v>
      </c>
      <c r="N5444" s="110">
        <v>-184.4675</v>
      </c>
      <c r="O5444" s="110">
        <v>0</v>
      </c>
      <c r="P5444" s="68">
        <f t="shared" ref="P5444:P5507" si="170">J5444-K5444</f>
        <v>0</v>
      </c>
      <c r="Q5444" s="68" t="e">
        <f t="shared" ref="Q5444:Q5507" si="171">P5444/H5444</f>
        <v>#DIV/0!</v>
      </c>
    </row>
    <row r="5445" spans="1:17" x14ac:dyDescent="0.25">
      <c r="A5445" s="108" t="s">
        <v>17935</v>
      </c>
      <c r="B5445" s="108" t="s">
        <v>17936</v>
      </c>
      <c r="C5445" s="108" t="s">
        <v>17937</v>
      </c>
      <c r="D5445" s="108" t="s">
        <v>13780</v>
      </c>
      <c r="E5445" s="108" t="s">
        <v>13781</v>
      </c>
      <c r="F5445" s="108" t="s">
        <v>13787</v>
      </c>
      <c r="G5445" s="108" t="s">
        <v>13788</v>
      </c>
      <c r="H5445" s="109">
        <v>40</v>
      </c>
      <c r="I5445" s="109">
        <v>0</v>
      </c>
      <c r="J5445" s="110">
        <v>75572</v>
      </c>
      <c r="K5445" s="110">
        <v>0</v>
      </c>
      <c r="L5445" s="109">
        <v>1889.3</v>
      </c>
      <c r="M5445" s="108" t="s">
        <v>17432</v>
      </c>
      <c r="N5445" s="110">
        <v>-1022.076</v>
      </c>
      <c r="O5445" s="110">
        <v>0</v>
      </c>
      <c r="P5445" s="68">
        <f t="shared" si="170"/>
        <v>75572</v>
      </c>
      <c r="Q5445" s="68">
        <f t="shared" si="171"/>
        <v>1889.3</v>
      </c>
    </row>
    <row r="5446" spans="1:17" x14ac:dyDescent="0.25">
      <c r="A5446" s="108" t="s">
        <v>17935</v>
      </c>
      <c r="B5446" s="108" t="s">
        <v>17936</v>
      </c>
      <c r="C5446" s="108" t="s">
        <v>17937</v>
      </c>
      <c r="D5446" s="108" t="s">
        <v>13780</v>
      </c>
      <c r="E5446" s="108" t="s">
        <v>13781</v>
      </c>
      <c r="F5446" s="108" t="s">
        <v>17950</v>
      </c>
      <c r="G5446" s="108" t="s">
        <v>17951</v>
      </c>
      <c r="H5446" s="109">
        <v>0</v>
      </c>
      <c r="I5446" s="109">
        <v>14</v>
      </c>
      <c r="J5446" s="110">
        <v>35965</v>
      </c>
      <c r="K5446" s="110">
        <v>35965</v>
      </c>
      <c r="L5446" s="109">
        <v>2568.9299999999998</v>
      </c>
      <c r="M5446" s="108" t="s">
        <v>17432</v>
      </c>
      <c r="N5446" s="110">
        <v>-486.40710000000001</v>
      </c>
      <c r="O5446" s="110">
        <v>0</v>
      </c>
      <c r="P5446" s="68">
        <f t="shared" si="170"/>
        <v>0</v>
      </c>
      <c r="Q5446" s="68" t="e">
        <f t="shared" si="171"/>
        <v>#DIV/0!</v>
      </c>
    </row>
    <row r="5447" spans="1:17" x14ac:dyDescent="0.25">
      <c r="A5447" s="108" t="s">
        <v>17935</v>
      </c>
      <c r="B5447" s="108" t="s">
        <v>17936</v>
      </c>
      <c r="C5447" s="108" t="s">
        <v>17937</v>
      </c>
      <c r="D5447" s="108" t="s">
        <v>13780</v>
      </c>
      <c r="E5447" s="108" t="s">
        <v>13781</v>
      </c>
      <c r="F5447" s="108" t="s">
        <v>13789</v>
      </c>
      <c r="G5447" s="108" t="s">
        <v>13790</v>
      </c>
      <c r="H5447" s="109">
        <v>26</v>
      </c>
      <c r="I5447" s="109">
        <v>0</v>
      </c>
      <c r="J5447" s="110">
        <v>58981</v>
      </c>
      <c r="K5447" s="110">
        <v>0</v>
      </c>
      <c r="L5447" s="109">
        <v>2268.5</v>
      </c>
      <c r="M5447" s="108" t="s">
        <v>17432</v>
      </c>
      <c r="N5447" s="110">
        <v>-797.69410000000005</v>
      </c>
      <c r="O5447" s="110">
        <v>0</v>
      </c>
      <c r="P5447" s="68">
        <f t="shared" si="170"/>
        <v>58981</v>
      </c>
      <c r="Q5447" s="68">
        <f t="shared" si="171"/>
        <v>2268.5</v>
      </c>
    </row>
    <row r="5448" spans="1:17" x14ac:dyDescent="0.25">
      <c r="A5448" s="108" t="s">
        <v>17935</v>
      </c>
      <c r="B5448" s="108" t="s">
        <v>17936</v>
      </c>
      <c r="C5448" s="108" t="s">
        <v>17937</v>
      </c>
      <c r="D5448" s="108" t="s">
        <v>13780</v>
      </c>
      <c r="E5448" s="108" t="s">
        <v>13781</v>
      </c>
      <c r="F5448" s="108" t="s">
        <v>13791</v>
      </c>
      <c r="G5448" s="108" t="s">
        <v>13792</v>
      </c>
      <c r="H5448" s="109">
        <v>80</v>
      </c>
      <c r="I5448" s="109">
        <v>0</v>
      </c>
      <c r="J5448" s="110">
        <v>107832</v>
      </c>
      <c r="K5448" s="110">
        <v>0</v>
      </c>
      <c r="L5448" s="109">
        <v>1347.9</v>
      </c>
      <c r="M5448" s="108" t="s">
        <v>17432</v>
      </c>
      <c r="N5448" s="110">
        <v>-1458.3806999999999</v>
      </c>
      <c r="O5448" s="110">
        <v>0</v>
      </c>
      <c r="P5448" s="68">
        <f t="shared" si="170"/>
        <v>107832</v>
      </c>
      <c r="Q5448" s="68">
        <f t="shared" si="171"/>
        <v>1347.9</v>
      </c>
    </row>
    <row r="5449" spans="1:17" x14ac:dyDescent="0.25">
      <c r="A5449" s="108" t="s">
        <v>17935</v>
      </c>
      <c r="B5449" s="108" t="s">
        <v>17936</v>
      </c>
      <c r="C5449" s="108" t="s">
        <v>17937</v>
      </c>
      <c r="D5449" s="108" t="s">
        <v>13780</v>
      </c>
      <c r="E5449" s="108" t="s">
        <v>13781</v>
      </c>
      <c r="F5449" s="108" t="s">
        <v>13793</v>
      </c>
      <c r="G5449" s="108" t="s">
        <v>13794</v>
      </c>
      <c r="H5449" s="109">
        <v>40</v>
      </c>
      <c r="I5449" s="109">
        <v>0</v>
      </c>
      <c r="J5449" s="110">
        <v>88455</v>
      </c>
      <c r="K5449" s="110">
        <v>0</v>
      </c>
      <c r="L5449" s="109">
        <v>2211.38</v>
      </c>
      <c r="M5449" s="108" t="s">
        <v>17432</v>
      </c>
      <c r="N5449" s="110">
        <v>-1196.3169</v>
      </c>
      <c r="O5449" s="110">
        <v>0</v>
      </c>
      <c r="P5449" s="68">
        <f t="shared" si="170"/>
        <v>88455</v>
      </c>
      <c r="Q5449" s="68">
        <f t="shared" si="171"/>
        <v>2211.375</v>
      </c>
    </row>
    <row r="5450" spans="1:17" x14ac:dyDescent="0.25">
      <c r="A5450" s="108" t="s">
        <v>17935</v>
      </c>
      <c r="B5450" s="108" t="s">
        <v>17936</v>
      </c>
      <c r="C5450" s="108" t="s">
        <v>17937</v>
      </c>
      <c r="D5450" s="108" t="s">
        <v>13780</v>
      </c>
      <c r="E5450" s="108" t="s">
        <v>13781</v>
      </c>
      <c r="F5450" s="108" t="s">
        <v>13795</v>
      </c>
      <c r="G5450" s="108" t="s">
        <v>10254</v>
      </c>
      <c r="H5450" s="109">
        <v>69</v>
      </c>
      <c r="I5450" s="109">
        <v>0</v>
      </c>
      <c r="J5450" s="110">
        <v>90921</v>
      </c>
      <c r="K5450" s="110">
        <v>0</v>
      </c>
      <c r="L5450" s="109">
        <v>1317.7</v>
      </c>
      <c r="M5450" s="108" t="s">
        <v>17432</v>
      </c>
      <c r="N5450" s="110">
        <v>-1229.6635000000001</v>
      </c>
      <c r="O5450" s="110">
        <v>0</v>
      </c>
      <c r="P5450" s="68">
        <f t="shared" si="170"/>
        <v>90921</v>
      </c>
      <c r="Q5450" s="68">
        <f t="shared" si="171"/>
        <v>1317.695652173913</v>
      </c>
    </row>
    <row r="5451" spans="1:17" ht="30" x14ac:dyDescent="0.25">
      <c r="A5451" s="108" t="s">
        <v>17935</v>
      </c>
      <c r="B5451" s="108" t="s">
        <v>17936</v>
      </c>
      <c r="C5451" s="108" t="s">
        <v>17937</v>
      </c>
      <c r="D5451" s="108" t="s">
        <v>13780</v>
      </c>
      <c r="E5451" s="108" t="s">
        <v>13781</v>
      </c>
      <c r="F5451" s="108" t="s">
        <v>13796</v>
      </c>
      <c r="G5451" s="108" t="s">
        <v>13797</v>
      </c>
      <c r="H5451" s="109">
        <v>82</v>
      </c>
      <c r="I5451" s="109">
        <v>0</v>
      </c>
      <c r="J5451" s="110">
        <v>109395</v>
      </c>
      <c r="K5451" s="110">
        <v>0</v>
      </c>
      <c r="L5451" s="109">
        <v>1334.09</v>
      </c>
      <c r="M5451" s="108" t="s">
        <v>17432</v>
      </c>
      <c r="N5451" s="110">
        <v>-1479.5219</v>
      </c>
      <c r="O5451" s="110">
        <v>0</v>
      </c>
      <c r="P5451" s="68">
        <f t="shared" si="170"/>
        <v>109395</v>
      </c>
      <c r="Q5451" s="68">
        <f t="shared" si="171"/>
        <v>1334.0853658536585</v>
      </c>
    </row>
    <row r="5452" spans="1:17" ht="30" x14ac:dyDescent="0.25">
      <c r="A5452" s="108" t="s">
        <v>17935</v>
      </c>
      <c r="B5452" s="108" t="s">
        <v>17936</v>
      </c>
      <c r="C5452" s="108" t="s">
        <v>17937</v>
      </c>
      <c r="D5452" s="108" t="s">
        <v>13780</v>
      </c>
      <c r="E5452" s="108" t="s">
        <v>13781</v>
      </c>
      <c r="F5452" s="108" t="s">
        <v>17952</v>
      </c>
      <c r="G5452" s="108" t="s">
        <v>17953</v>
      </c>
      <c r="H5452" s="109">
        <v>0</v>
      </c>
      <c r="I5452" s="109">
        <v>3</v>
      </c>
      <c r="J5452" s="110">
        <v>8008</v>
      </c>
      <c r="K5452" s="110">
        <v>8008</v>
      </c>
      <c r="L5452" s="109">
        <v>2669.33</v>
      </c>
      <c r="M5452" s="108" t="s">
        <v>17432</v>
      </c>
      <c r="N5452" s="110">
        <v>-108.3013</v>
      </c>
      <c r="O5452" s="110">
        <v>0</v>
      </c>
      <c r="P5452" s="68">
        <f t="shared" si="170"/>
        <v>0</v>
      </c>
      <c r="Q5452" s="68" t="e">
        <f t="shared" si="171"/>
        <v>#DIV/0!</v>
      </c>
    </row>
    <row r="5453" spans="1:17" ht="30" x14ac:dyDescent="0.25">
      <c r="A5453" s="108" t="s">
        <v>17935</v>
      </c>
      <c r="B5453" s="108" t="s">
        <v>17936</v>
      </c>
      <c r="C5453" s="108" t="s">
        <v>17937</v>
      </c>
      <c r="D5453" s="108" t="s">
        <v>13780</v>
      </c>
      <c r="E5453" s="108" t="s">
        <v>13781</v>
      </c>
      <c r="F5453" s="108" t="s">
        <v>17954</v>
      </c>
      <c r="G5453" s="108" t="s">
        <v>17955</v>
      </c>
      <c r="H5453" s="109">
        <v>0</v>
      </c>
      <c r="I5453" s="109">
        <v>7</v>
      </c>
      <c r="J5453" s="110">
        <v>18724</v>
      </c>
      <c r="K5453" s="110">
        <v>18724</v>
      </c>
      <c r="L5453" s="109">
        <v>2674.86</v>
      </c>
      <c r="M5453" s="108" t="s">
        <v>17432</v>
      </c>
      <c r="N5453" s="110">
        <v>-253.23910000000001</v>
      </c>
      <c r="O5453" s="110">
        <v>0</v>
      </c>
      <c r="P5453" s="68">
        <f t="shared" si="170"/>
        <v>0</v>
      </c>
      <c r="Q5453" s="68" t="e">
        <f t="shared" si="171"/>
        <v>#DIV/0!</v>
      </c>
    </row>
    <row r="5454" spans="1:17" x14ac:dyDescent="0.25">
      <c r="A5454" s="108" t="s">
        <v>17935</v>
      </c>
      <c r="B5454" s="108" t="s">
        <v>17936</v>
      </c>
      <c r="C5454" s="108" t="s">
        <v>17937</v>
      </c>
      <c r="D5454" s="108" t="s">
        <v>13780</v>
      </c>
      <c r="E5454" s="108" t="s">
        <v>13781</v>
      </c>
      <c r="F5454" s="108" t="s">
        <v>13798</v>
      </c>
      <c r="G5454" s="108" t="s">
        <v>13799</v>
      </c>
      <c r="H5454" s="109">
        <v>44</v>
      </c>
      <c r="I5454" s="109">
        <v>0</v>
      </c>
      <c r="J5454" s="110">
        <v>98694</v>
      </c>
      <c r="K5454" s="110">
        <v>0</v>
      </c>
      <c r="L5454" s="109">
        <v>2243.0500000000002</v>
      </c>
      <c r="M5454" s="108" t="s">
        <v>17432</v>
      </c>
      <c r="N5454" s="110">
        <v>-1334.7953</v>
      </c>
      <c r="O5454" s="110">
        <v>0</v>
      </c>
      <c r="P5454" s="68">
        <f t="shared" si="170"/>
        <v>98694</v>
      </c>
      <c r="Q5454" s="68">
        <f t="shared" si="171"/>
        <v>2243.0454545454545</v>
      </c>
    </row>
    <row r="5455" spans="1:17" ht="30" x14ac:dyDescent="0.25">
      <c r="A5455" s="108" t="s">
        <v>17935</v>
      </c>
      <c r="B5455" s="108" t="s">
        <v>17936</v>
      </c>
      <c r="C5455" s="108" t="s">
        <v>17937</v>
      </c>
      <c r="D5455" s="108" t="s">
        <v>13780</v>
      </c>
      <c r="E5455" s="108" t="s">
        <v>13781</v>
      </c>
      <c r="F5455" s="108" t="s">
        <v>13800</v>
      </c>
      <c r="G5455" s="108" t="s">
        <v>13801</v>
      </c>
      <c r="H5455" s="109">
        <v>36</v>
      </c>
      <c r="I5455" s="109">
        <v>0</v>
      </c>
      <c r="J5455" s="110">
        <v>82301</v>
      </c>
      <c r="K5455" s="110">
        <v>0</v>
      </c>
      <c r="L5455" s="109">
        <v>2286.14</v>
      </c>
      <c r="M5455" s="108" t="s">
        <v>17432</v>
      </c>
      <c r="N5455" s="110">
        <v>-1113.0905</v>
      </c>
      <c r="O5455" s="110">
        <v>0</v>
      </c>
      <c r="P5455" s="68">
        <f t="shared" si="170"/>
        <v>82301</v>
      </c>
      <c r="Q5455" s="68">
        <f t="shared" si="171"/>
        <v>2286.1388888888887</v>
      </c>
    </row>
    <row r="5456" spans="1:17" x14ac:dyDescent="0.25">
      <c r="A5456" s="108" t="s">
        <v>17935</v>
      </c>
      <c r="B5456" s="108" t="s">
        <v>17936</v>
      </c>
      <c r="C5456" s="108" t="s">
        <v>17937</v>
      </c>
      <c r="D5456" s="108" t="s">
        <v>13780</v>
      </c>
      <c r="E5456" s="108" t="s">
        <v>13781</v>
      </c>
      <c r="F5456" s="108" t="s">
        <v>13802</v>
      </c>
      <c r="G5456" s="108" t="s">
        <v>13803</v>
      </c>
      <c r="H5456" s="109">
        <v>29</v>
      </c>
      <c r="I5456" s="109">
        <v>0</v>
      </c>
      <c r="J5456" s="110">
        <v>69575</v>
      </c>
      <c r="K5456" s="110">
        <v>0</v>
      </c>
      <c r="L5456" s="109">
        <v>2399.14</v>
      </c>
      <c r="M5456" s="108" t="s">
        <v>17432</v>
      </c>
      <c r="N5456" s="110">
        <v>-940.97059999999999</v>
      </c>
      <c r="O5456" s="110">
        <v>0</v>
      </c>
      <c r="P5456" s="68">
        <f t="shared" si="170"/>
        <v>69575</v>
      </c>
      <c r="Q5456" s="68">
        <f t="shared" si="171"/>
        <v>2399.1379310344828</v>
      </c>
    </row>
    <row r="5457" spans="1:17" x14ac:dyDescent="0.25">
      <c r="A5457" s="108" t="s">
        <v>17935</v>
      </c>
      <c r="B5457" s="108" t="s">
        <v>17936</v>
      </c>
      <c r="C5457" s="108" t="s">
        <v>17937</v>
      </c>
      <c r="D5457" s="108" t="s">
        <v>13780</v>
      </c>
      <c r="E5457" s="108" t="s">
        <v>13781</v>
      </c>
      <c r="F5457" s="108" t="s">
        <v>13806</v>
      </c>
      <c r="G5457" s="108" t="s">
        <v>13807</v>
      </c>
      <c r="H5457" s="109">
        <v>26</v>
      </c>
      <c r="I5457" s="109">
        <v>0</v>
      </c>
      <c r="J5457" s="110">
        <v>55223</v>
      </c>
      <c r="K5457" s="110">
        <v>0</v>
      </c>
      <c r="L5457" s="109">
        <v>2123.96</v>
      </c>
      <c r="M5457" s="108" t="s">
        <v>17432</v>
      </c>
      <c r="N5457" s="110">
        <v>-746.87159999999994</v>
      </c>
      <c r="O5457" s="110">
        <v>0</v>
      </c>
      <c r="P5457" s="68">
        <f t="shared" si="170"/>
        <v>55223</v>
      </c>
      <c r="Q5457" s="68">
        <f t="shared" si="171"/>
        <v>2123.9615384615386</v>
      </c>
    </row>
    <row r="5458" spans="1:17" x14ac:dyDescent="0.25">
      <c r="A5458" s="108" t="s">
        <v>17935</v>
      </c>
      <c r="B5458" s="108" t="s">
        <v>17936</v>
      </c>
      <c r="C5458" s="108" t="s">
        <v>17937</v>
      </c>
      <c r="D5458" s="108" t="s">
        <v>13780</v>
      </c>
      <c r="E5458" s="108" t="s">
        <v>13781</v>
      </c>
      <c r="F5458" s="108" t="s">
        <v>13808</v>
      </c>
      <c r="G5458" s="108" t="s">
        <v>13809</v>
      </c>
      <c r="H5458" s="109">
        <v>53</v>
      </c>
      <c r="I5458" s="109">
        <v>0</v>
      </c>
      <c r="J5458" s="110">
        <v>116409</v>
      </c>
      <c r="K5458" s="110">
        <v>0</v>
      </c>
      <c r="L5458" s="109">
        <v>2196.4</v>
      </c>
      <c r="M5458" s="108" t="s">
        <v>17432</v>
      </c>
      <c r="N5458" s="110">
        <v>-1574.3907999999999</v>
      </c>
      <c r="O5458" s="110">
        <v>0</v>
      </c>
      <c r="P5458" s="68">
        <f t="shared" si="170"/>
        <v>116409</v>
      </c>
      <c r="Q5458" s="68">
        <f t="shared" si="171"/>
        <v>2196.3962264150941</v>
      </c>
    </row>
    <row r="5459" spans="1:17" x14ac:dyDescent="0.25">
      <c r="A5459" s="108" t="s">
        <v>17935</v>
      </c>
      <c r="B5459" s="108" t="s">
        <v>17936</v>
      </c>
      <c r="C5459" s="108" t="s">
        <v>17937</v>
      </c>
      <c r="D5459" s="108" t="s">
        <v>13780</v>
      </c>
      <c r="E5459" s="108" t="s">
        <v>13781</v>
      </c>
      <c r="F5459" s="108" t="s">
        <v>13810</v>
      </c>
      <c r="G5459" s="108" t="s">
        <v>13811</v>
      </c>
      <c r="H5459" s="109">
        <v>76</v>
      </c>
      <c r="I5459" s="109">
        <v>0</v>
      </c>
      <c r="J5459" s="110">
        <v>184916</v>
      </c>
      <c r="K5459" s="110">
        <v>0</v>
      </c>
      <c r="L5459" s="109">
        <v>2433.11</v>
      </c>
      <c r="M5459" s="108" t="s">
        <v>17432</v>
      </c>
      <c r="N5459" s="110">
        <v>-2500.9123</v>
      </c>
      <c r="O5459" s="110">
        <v>0</v>
      </c>
      <c r="P5459" s="68">
        <f t="shared" si="170"/>
        <v>184916</v>
      </c>
      <c r="Q5459" s="68">
        <f t="shared" si="171"/>
        <v>2433.1052631578946</v>
      </c>
    </row>
    <row r="5460" spans="1:17" x14ac:dyDescent="0.25">
      <c r="A5460" s="108" t="s">
        <v>17935</v>
      </c>
      <c r="B5460" s="108" t="s">
        <v>17936</v>
      </c>
      <c r="C5460" s="108" t="s">
        <v>17937</v>
      </c>
      <c r="D5460" s="108" t="s">
        <v>13780</v>
      </c>
      <c r="E5460" s="108" t="s">
        <v>13781</v>
      </c>
      <c r="F5460" s="108" t="s">
        <v>13812</v>
      </c>
      <c r="G5460" s="108" t="s">
        <v>13813</v>
      </c>
      <c r="H5460" s="109">
        <v>16</v>
      </c>
      <c r="I5460" s="109">
        <v>0</v>
      </c>
      <c r="J5460" s="110">
        <v>38505</v>
      </c>
      <c r="K5460" s="110">
        <v>0</v>
      </c>
      <c r="L5460" s="109">
        <v>2406.56</v>
      </c>
      <c r="M5460" s="108" t="s">
        <v>17432</v>
      </c>
      <c r="N5460" s="110">
        <v>-520.75969999999995</v>
      </c>
      <c r="O5460" s="110">
        <v>0</v>
      </c>
      <c r="P5460" s="68">
        <f t="shared" si="170"/>
        <v>38505</v>
      </c>
      <c r="Q5460" s="68">
        <f t="shared" si="171"/>
        <v>2406.5625</v>
      </c>
    </row>
    <row r="5461" spans="1:17" ht="30" x14ac:dyDescent="0.25">
      <c r="A5461" s="108" t="s">
        <v>17935</v>
      </c>
      <c r="B5461" s="108" t="s">
        <v>17936</v>
      </c>
      <c r="C5461" s="108" t="s">
        <v>17937</v>
      </c>
      <c r="D5461" s="108" t="s">
        <v>13780</v>
      </c>
      <c r="E5461" s="108" t="s">
        <v>13781</v>
      </c>
      <c r="F5461" s="108" t="s">
        <v>13814</v>
      </c>
      <c r="G5461" s="108" t="s">
        <v>13815</v>
      </c>
      <c r="H5461" s="109">
        <v>57</v>
      </c>
      <c r="I5461" s="109">
        <v>0</v>
      </c>
      <c r="J5461" s="110">
        <v>121893</v>
      </c>
      <c r="K5461" s="110">
        <v>0</v>
      </c>
      <c r="L5461" s="109">
        <v>2138.4699999999998</v>
      </c>
      <c r="M5461" s="108" t="s">
        <v>17432</v>
      </c>
      <c r="N5461" s="110">
        <v>-1648.5541000000001</v>
      </c>
      <c r="O5461" s="110">
        <v>0</v>
      </c>
      <c r="P5461" s="68">
        <f t="shared" si="170"/>
        <v>121893</v>
      </c>
      <c r="Q5461" s="68">
        <f t="shared" si="171"/>
        <v>2138.4736842105262</v>
      </c>
    </row>
    <row r="5462" spans="1:17" x14ac:dyDescent="0.25">
      <c r="A5462" s="108" t="s">
        <v>17935</v>
      </c>
      <c r="B5462" s="108" t="s">
        <v>17936</v>
      </c>
      <c r="C5462" s="108" t="s">
        <v>17937</v>
      </c>
      <c r="D5462" s="108" t="s">
        <v>13780</v>
      </c>
      <c r="E5462" s="108" t="s">
        <v>13781</v>
      </c>
      <c r="F5462" s="108" t="s">
        <v>13816</v>
      </c>
      <c r="G5462" s="108" t="s">
        <v>13817</v>
      </c>
      <c r="H5462" s="109">
        <v>80</v>
      </c>
      <c r="I5462" s="109">
        <v>0</v>
      </c>
      <c r="J5462" s="110">
        <v>118194</v>
      </c>
      <c r="K5462" s="110">
        <v>0</v>
      </c>
      <c r="L5462" s="109">
        <v>1477.42</v>
      </c>
      <c r="M5462" s="108" t="s">
        <v>17432</v>
      </c>
      <c r="N5462" s="110">
        <v>-1598.5215000000001</v>
      </c>
      <c r="O5462" s="110">
        <v>0</v>
      </c>
      <c r="P5462" s="68">
        <f t="shared" si="170"/>
        <v>118194</v>
      </c>
      <c r="Q5462" s="68">
        <f t="shared" si="171"/>
        <v>1477.425</v>
      </c>
    </row>
    <row r="5463" spans="1:17" x14ac:dyDescent="0.25">
      <c r="A5463" s="108" t="s">
        <v>17935</v>
      </c>
      <c r="B5463" s="108" t="s">
        <v>17936</v>
      </c>
      <c r="C5463" s="108" t="s">
        <v>17937</v>
      </c>
      <c r="D5463" s="108" t="s">
        <v>13780</v>
      </c>
      <c r="E5463" s="108" t="s">
        <v>13781</v>
      </c>
      <c r="F5463" s="108" t="s">
        <v>13818</v>
      </c>
      <c r="G5463" s="108" t="s">
        <v>13819</v>
      </c>
      <c r="H5463" s="109">
        <v>48</v>
      </c>
      <c r="I5463" s="109">
        <v>0</v>
      </c>
      <c r="J5463" s="110">
        <v>99355</v>
      </c>
      <c r="K5463" s="110">
        <v>0</v>
      </c>
      <c r="L5463" s="109">
        <v>2069.9</v>
      </c>
      <c r="M5463" s="108" t="s">
        <v>17432</v>
      </c>
      <c r="N5463" s="110">
        <v>-1343.7333000000001</v>
      </c>
      <c r="O5463" s="110">
        <v>0</v>
      </c>
      <c r="P5463" s="68">
        <f t="shared" si="170"/>
        <v>99355</v>
      </c>
      <c r="Q5463" s="68">
        <f t="shared" si="171"/>
        <v>2069.8958333333335</v>
      </c>
    </row>
    <row r="5464" spans="1:17" x14ac:dyDescent="0.25">
      <c r="A5464" s="108" t="s">
        <v>17935</v>
      </c>
      <c r="B5464" s="108" t="s">
        <v>17936</v>
      </c>
      <c r="C5464" s="108" t="s">
        <v>17937</v>
      </c>
      <c r="D5464" s="108" t="s">
        <v>13780</v>
      </c>
      <c r="E5464" s="108" t="s">
        <v>13781</v>
      </c>
      <c r="F5464" s="108" t="s">
        <v>13820</v>
      </c>
      <c r="G5464" s="108" t="s">
        <v>13821</v>
      </c>
      <c r="H5464" s="109">
        <v>44</v>
      </c>
      <c r="I5464" s="109">
        <v>0</v>
      </c>
      <c r="J5464" s="110">
        <v>60438</v>
      </c>
      <c r="K5464" s="110">
        <v>0</v>
      </c>
      <c r="L5464" s="109">
        <v>1373.59</v>
      </c>
      <c r="M5464" s="108" t="s">
        <v>17432</v>
      </c>
      <c r="N5464" s="110">
        <v>-817.40129999999999</v>
      </c>
      <c r="O5464" s="110">
        <v>0</v>
      </c>
      <c r="P5464" s="68">
        <f t="shared" si="170"/>
        <v>60438</v>
      </c>
      <c r="Q5464" s="68">
        <f t="shared" si="171"/>
        <v>1373.590909090909</v>
      </c>
    </row>
    <row r="5465" spans="1:17" x14ac:dyDescent="0.25">
      <c r="A5465" s="108" t="s">
        <v>17935</v>
      </c>
      <c r="B5465" s="108" t="s">
        <v>17936</v>
      </c>
      <c r="C5465" s="108" t="s">
        <v>17937</v>
      </c>
      <c r="D5465" s="108" t="s">
        <v>13780</v>
      </c>
      <c r="E5465" s="108" t="s">
        <v>13781</v>
      </c>
      <c r="F5465" s="108" t="s">
        <v>13822</v>
      </c>
      <c r="G5465" s="108" t="s">
        <v>13823</v>
      </c>
      <c r="H5465" s="109">
        <v>68</v>
      </c>
      <c r="I5465" s="109">
        <v>0</v>
      </c>
      <c r="J5465" s="110">
        <v>100459</v>
      </c>
      <c r="K5465" s="110">
        <v>0</v>
      </c>
      <c r="L5465" s="109">
        <v>1477.34</v>
      </c>
      <c r="M5465" s="108" t="s">
        <v>17432</v>
      </c>
      <c r="N5465" s="110">
        <v>-1358.6615999999999</v>
      </c>
      <c r="O5465" s="110">
        <v>0</v>
      </c>
      <c r="P5465" s="68">
        <f t="shared" si="170"/>
        <v>100459</v>
      </c>
      <c r="Q5465" s="68">
        <f t="shared" si="171"/>
        <v>1477.3382352941176</v>
      </c>
    </row>
    <row r="5466" spans="1:17" ht="30" x14ac:dyDescent="0.25">
      <c r="A5466" s="108" t="s">
        <v>17935</v>
      </c>
      <c r="B5466" s="108" t="s">
        <v>17936</v>
      </c>
      <c r="C5466" s="108" t="s">
        <v>17937</v>
      </c>
      <c r="D5466" s="108" t="s">
        <v>13780</v>
      </c>
      <c r="E5466" s="108" t="s">
        <v>13781</v>
      </c>
      <c r="F5466" s="108" t="s">
        <v>13824</v>
      </c>
      <c r="G5466" s="108" t="s">
        <v>13825</v>
      </c>
      <c r="H5466" s="109">
        <v>44</v>
      </c>
      <c r="I5466" s="109">
        <v>0</v>
      </c>
      <c r="J5466" s="110">
        <v>60789</v>
      </c>
      <c r="K5466" s="110">
        <v>0</v>
      </c>
      <c r="L5466" s="109">
        <v>1381.57</v>
      </c>
      <c r="M5466" s="108" t="s">
        <v>17432</v>
      </c>
      <c r="N5466" s="110">
        <v>-822.14980000000003</v>
      </c>
      <c r="O5466" s="110">
        <v>0</v>
      </c>
      <c r="P5466" s="68">
        <f t="shared" si="170"/>
        <v>60789</v>
      </c>
      <c r="Q5466" s="68">
        <f t="shared" si="171"/>
        <v>1381.5681818181818</v>
      </c>
    </row>
    <row r="5467" spans="1:17" ht="30" x14ac:dyDescent="0.25">
      <c r="A5467" s="108" t="s">
        <v>17935</v>
      </c>
      <c r="B5467" s="108" t="s">
        <v>17936</v>
      </c>
      <c r="C5467" s="108" t="s">
        <v>17937</v>
      </c>
      <c r="D5467" s="108" t="s">
        <v>13780</v>
      </c>
      <c r="E5467" s="108" t="s">
        <v>13781</v>
      </c>
      <c r="F5467" s="108" t="s">
        <v>13826</v>
      </c>
      <c r="G5467" s="108" t="s">
        <v>13827</v>
      </c>
      <c r="H5467" s="109">
        <v>36</v>
      </c>
      <c r="I5467" s="109">
        <v>0</v>
      </c>
      <c r="J5467" s="110">
        <v>76733</v>
      </c>
      <c r="K5467" s="110">
        <v>0</v>
      </c>
      <c r="L5467" s="109">
        <v>2131.4699999999998</v>
      </c>
      <c r="M5467" s="108" t="s">
        <v>17432</v>
      </c>
      <c r="N5467" s="110">
        <v>-1037.7760000000001</v>
      </c>
      <c r="O5467" s="110">
        <v>0</v>
      </c>
      <c r="P5467" s="68">
        <f t="shared" si="170"/>
        <v>76733</v>
      </c>
      <c r="Q5467" s="68">
        <f t="shared" si="171"/>
        <v>2131.4722222222222</v>
      </c>
    </row>
    <row r="5468" spans="1:17" ht="30" x14ac:dyDescent="0.25">
      <c r="A5468" s="108" t="s">
        <v>17935</v>
      </c>
      <c r="B5468" s="108" t="s">
        <v>17936</v>
      </c>
      <c r="C5468" s="108" t="s">
        <v>17937</v>
      </c>
      <c r="D5468" s="108" t="s">
        <v>13780</v>
      </c>
      <c r="E5468" s="108" t="s">
        <v>13781</v>
      </c>
      <c r="F5468" s="108" t="s">
        <v>13828</v>
      </c>
      <c r="G5468" s="108" t="s">
        <v>13829</v>
      </c>
      <c r="H5468" s="109">
        <v>32</v>
      </c>
      <c r="I5468" s="109">
        <v>0</v>
      </c>
      <c r="J5468" s="110">
        <v>68204</v>
      </c>
      <c r="K5468" s="110">
        <v>0</v>
      </c>
      <c r="L5468" s="109">
        <v>2131.38</v>
      </c>
      <c r="M5468" s="108" t="s">
        <v>17432</v>
      </c>
      <c r="N5468" s="110">
        <v>-922.43230000000005</v>
      </c>
      <c r="O5468" s="110">
        <v>0</v>
      </c>
      <c r="P5468" s="68">
        <f t="shared" si="170"/>
        <v>68204</v>
      </c>
      <c r="Q5468" s="68">
        <f t="shared" si="171"/>
        <v>2131.375</v>
      </c>
    </row>
    <row r="5469" spans="1:17" x14ac:dyDescent="0.25">
      <c r="A5469" s="108" t="s">
        <v>17935</v>
      </c>
      <c r="B5469" s="108" t="s">
        <v>17936</v>
      </c>
      <c r="C5469" s="108" t="s">
        <v>17937</v>
      </c>
      <c r="D5469" s="108" t="s">
        <v>13780</v>
      </c>
      <c r="E5469" s="108" t="s">
        <v>13781</v>
      </c>
      <c r="F5469" s="108" t="s">
        <v>13830</v>
      </c>
      <c r="G5469" s="108" t="s">
        <v>13831</v>
      </c>
      <c r="H5469" s="109">
        <v>44</v>
      </c>
      <c r="I5469" s="109">
        <v>0</v>
      </c>
      <c r="J5469" s="110">
        <v>125051</v>
      </c>
      <c r="K5469" s="110">
        <v>0</v>
      </c>
      <c r="L5469" s="109">
        <v>2842.07</v>
      </c>
      <c r="M5469" s="108" t="s">
        <v>17432</v>
      </c>
      <c r="N5469" s="110">
        <v>-1691.2627</v>
      </c>
      <c r="O5469" s="110">
        <v>0</v>
      </c>
      <c r="P5469" s="68">
        <f t="shared" si="170"/>
        <v>125051</v>
      </c>
      <c r="Q5469" s="68">
        <f t="shared" si="171"/>
        <v>2842.068181818182</v>
      </c>
    </row>
    <row r="5470" spans="1:17" ht="30" x14ac:dyDescent="0.25">
      <c r="A5470" s="108" t="s">
        <v>17935</v>
      </c>
      <c r="B5470" s="108" t="s">
        <v>17936</v>
      </c>
      <c r="C5470" s="108" t="s">
        <v>17937</v>
      </c>
      <c r="D5470" s="108" t="s">
        <v>13780</v>
      </c>
      <c r="E5470" s="108" t="s">
        <v>13781</v>
      </c>
      <c r="F5470" s="108" t="s">
        <v>13832</v>
      </c>
      <c r="G5470" s="108" t="s">
        <v>13833</v>
      </c>
      <c r="H5470" s="109">
        <v>15</v>
      </c>
      <c r="I5470" s="109">
        <v>0</v>
      </c>
      <c r="J5470" s="110">
        <v>32372</v>
      </c>
      <c r="K5470" s="110">
        <v>0</v>
      </c>
      <c r="L5470" s="109">
        <v>2158.13</v>
      </c>
      <c r="M5470" s="108" t="s">
        <v>17432</v>
      </c>
      <c r="N5470" s="110">
        <v>-437.81470000000002</v>
      </c>
      <c r="O5470" s="110">
        <v>0</v>
      </c>
      <c r="P5470" s="68">
        <f t="shared" si="170"/>
        <v>32372</v>
      </c>
      <c r="Q5470" s="68">
        <f t="shared" si="171"/>
        <v>2158.1333333333332</v>
      </c>
    </row>
    <row r="5471" spans="1:17" x14ac:dyDescent="0.25">
      <c r="A5471" s="108" t="s">
        <v>17935</v>
      </c>
      <c r="B5471" s="108" t="s">
        <v>17956</v>
      </c>
      <c r="C5471" s="108" t="s">
        <v>17957</v>
      </c>
      <c r="D5471" s="108" t="s">
        <v>13653</v>
      </c>
      <c r="E5471" s="108" t="s">
        <v>13654</v>
      </c>
      <c r="F5471" s="108" t="s">
        <v>13652</v>
      </c>
      <c r="G5471" s="108" t="s">
        <v>2644</v>
      </c>
      <c r="H5471" s="109">
        <v>74</v>
      </c>
      <c r="I5471" s="109">
        <v>0</v>
      </c>
      <c r="J5471" s="110">
        <v>223718</v>
      </c>
      <c r="K5471" s="110">
        <v>0</v>
      </c>
      <c r="L5471" s="109">
        <v>3023.22</v>
      </c>
      <c r="M5471" s="108" t="s">
        <v>17432</v>
      </c>
      <c r="N5471" s="110">
        <v>-3025.7003</v>
      </c>
      <c r="O5471" s="110">
        <v>0</v>
      </c>
      <c r="P5471" s="68">
        <f t="shared" si="170"/>
        <v>223718</v>
      </c>
      <c r="Q5471" s="68">
        <f t="shared" si="171"/>
        <v>3023.2162162162163</v>
      </c>
    </row>
    <row r="5472" spans="1:17" x14ac:dyDescent="0.25">
      <c r="A5472" s="108" t="s">
        <v>17935</v>
      </c>
      <c r="B5472" s="108" t="s">
        <v>17956</v>
      </c>
      <c r="C5472" s="108" t="s">
        <v>17957</v>
      </c>
      <c r="D5472" s="108" t="s">
        <v>13653</v>
      </c>
      <c r="E5472" s="108" t="s">
        <v>13654</v>
      </c>
      <c r="F5472" s="108" t="s">
        <v>13655</v>
      </c>
      <c r="G5472" s="108" t="s">
        <v>13656</v>
      </c>
      <c r="H5472" s="109">
        <v>351</v>
      </c>
      <c r="I5472" s="109">
        <v>0</v>
      </c>
      <c r="J5472" s="110">
        <v>1063061</v>
      </c>
      <c r="K5472" s="110">
        <v>0</v>
      </c>
      <c r="L5472" s="109">
        <v>3028.66</v>
      </c>
      <c r="M5472" s="108" t="s">
        <v>17432</v>
      </c>
      <c r="N5472" s="110">
        <v>-14377.470499999999</v>
      </c>
      <c r="O5472" s="110">
        <v>0</v>
      </c>
      <c r="P5472" s="68">
        <f t="shared" si="170"/>
        <v>1063061</v>
      </c>
      <c r="Q5472" s="68">
        <f t="shared" si="171"/>
        <v>3028.6638176638176</v>
      </c>
    </row>
    <row r="5473" spans="1:17" x14ac:dyDescent="0.25">
      <c r="A5473" s="108" t="s">
        <v>17935</v>
      </c>
      <c r="B5473" s="108" t="s">
        <v>17956</v>
      </c>
      <c r="C5473" s="108" t="s">
        <v>17957</v>
      </c>
      <c r="D5473" s="108" t="s">
        <v>13658</v>
      </c>
      <c r="E5473" s="108" t="s">
        <v>13659</v>
      </c>
      <c r="F5473" s="108" t="s">
        <v>13657</v>
      </c>
      <c r="G5473" s="108" t="s">
        <v>13660</v>
      </c>
      <c r="H5473" s="109">
        <v>196</v>
      </c>
      <c r="I5473" s="109">
        <v>0</v>
      </c>
      <c r="J5473" s="110">
        <v>541561</v>
      </c>
      <c r="K5473" s="110">
        <v>0</v>
      </c>
      <c r="L5473" s="109">
        <v>2763.07</v>
      </c>
      <c r="M5473" s="108" t="s">
        <v>17432</v>
      </c>
      <c r="N5473" s="110">
        <v>-7324.3959000000004</v>
      </c>
      <c r="O5473" s="110">
        <v>0</v>
      </c>
      <c r="P5473" s="68">
        <f t="shared" si="170"/>
        <v>541561</v>
      </c>
      <c r="Q5473" s="68">
        <f t="shared" si="171"/>
        <v>2763.0663265306121</v>
      </c>
    </row>
    <row r="5474" spans="1:17" x14ac:dyDescent="0.25">
      <c r="A5474" s="108" t="s">
        <v>17935</v>
      </c>
      <c r="B5474" s="108" t="s">
        <v>17956</v>
      </c>
      <c r="C5474" s="108" t="s">
        <v>17957</v>
      </c>
      <c r="D5474" s="108" t="s">
        <v>13664</v>
      </c>
      <c r="E5474" s="108" t="s">
        <v>13665</v>
      </c>
      <c r="F5474" s="108" t="s">
        <v>13663</v>
      </c>
      <c r="G5474" s="108" t="s">
        <v>11360</v>
      </c>
      <c r="H5474" s="109">
        <v>497</v>
      </c>
      <c r="I5474" s="109">
        <v>0</v>
      </c>
      <c r="J5474" s="110">
        <v>1374514</v>
      </c>
      <c r="K5474" s="110">
        <v>0</v>
      </c>
      <c r="L5474" s="109">
        <v>2765.62</v>
      </c>
      <c r="M5474" s="108" t="s">
        <v>17432</v>
      </c>
      <c r="N5474" s="110">
        <v>-18589.738700000002</v>
      </c>
      <c r="O5474" s="110">
        <v>0</v>
      </c>
      <c r="P5474" s="68">
        <f t="shared" si="170"/>
        <v>1374514</v>
      </c>
      <c r="Q5474" s="68">
        <f t="shared" si="171"/>
        <v>2765.6217303822937</v>
      </c>
    </row>
    <row r="5475" spans="1:17" x14ac:dyDescent="0.25">
      <c r="A5475" s="108" t="s">
        <v>17935</v>
      </c>
      <c r="B5475" s="108" t="s">
        <v>17956</v>
      </c>
      <c r="C5475" s="108" t="s">
        <v>17957</v>
      </c>
      <c r="D5475" s="108" t="s">
        <v>13664</v>
      </c>
      <c r="E5475" s="108" t="s">
        <v>13665</v>
      </c>
      <c r="F5475" s="108" t="s">
        <v>13666</v>
      </c>
      <c r="G5475" s="108" t="s">
        <v>13667</v>
      </c>
      <c r="H5475" s="109">
        <v>416</v>
      </c>
      <c r="I5475" s="109">
        <v>0</v>
      </c>
      <c r="J5475" s="110">
        <v>1158735</v>
      </c>
      <c r="K5475" s="110">
        <v>0</v>
      </c>
      <c r="L5475" s="109">
        <v>2785.42</v>
      </c>
      <c r="M5475" s="108" t="s">
        <v>17432</v>
      </c>
      <c r="N5475" s="110">
        <v>-15671.418900000001</v>
      </c>
      <c r="O5475" s="110">
        <v>0</v>
      </c>
      <c r="P5475" s="68">
        <f t="shared" si="170"/>
        <v>1158735</v>
      </c>
      <c r="Q5475" s="68">
        <f t="shared" si="171"/>
        <v>2785.4206730769229</v>
      </c>
    </row>
    <row r="5476" spans="1:17" x14ac:dyDescent="0.25">
      <c r="A5476" s="108" t="s">
        <v>17935</v>
      </c>
      <c r="B5476" s="108" t="s">
        <v>17956</v>
      </c>
      <c r="C5476" s="108" t="s">
        <v>17957</v>
      </c>
      <c r="D5476" s="108" t="s">
        <v>13664</v>
      </c>
      <c r="E5476" s="108" t="s">
        <v>13665</v>
      </c>
      <c r="F5476" s="108" t="s">
        <v>13668</v>
      </c>
      <c r="G5476" s="108" t="s">
        <v>13669</v>
      </c>
      <c r="H5476" s="109">
        <v>340</v>
      </c>
      <c r="I5476" s="109">
        <v>0</v>
      </c>
      <c r="J5476" s="110">
        <v>1097955</v>
      </c>
      <c r="K5476" s="110">
        <v>0</v>
      </c>
      <c r="L5476" s="109">
        <v>3229.28</v>
      </c>
      <c r="M5476" s="108" t="s">
        <v>17432</v>
      </c>
      <c r="N5476" s="110">
        <v>-14849.3881</v>
      </c>
      <c r="O5476" s="110">
        <v>0</v>
      </c>
      <c r="P5476" s="68">
        <f t="shared" si="170"/>
        <v>1097955</v>
      </c>
      <c r="Q5476" s="68">
        <f t="shared" si="171"/>
        <v>3229.2794117647059</v>
      </c>
    </row>
    <row r="5477" spans="1:17" x14ac:dyDescent="0.25">
      <c r="A5477" s="108" t="s">
        <v>17935</v>
      </c>
      <c r="B5477" s="108" t="s">
        <v>17956</v>
      </c>
      <c r="C5477" s="108" t="s">
        <v>17957</v>
      </c>
      <c r="D5477" s="108" t="s">
        <v>13664</v>
      </c>
      <c r="E5477" s="108" t="s">
        <v>13665</v>
      </c>
      <c r="F5477" s="108" t="s">
        <v>17958</v>
      </c>
      <c r="G5477" s="108" t="s">
        <v>17959</v>
      </c>
      <c r="H5477" s="109">
        <v>0</v>
      </c>
      <c r="I5477" s="109">
        <v>200</v>
      </c>
      <c r="J5477" s="110">
        <v>669797</v>
      </c>
      <c r="K5477" s="110">
        <v>669797</v>
      </c>
      <c r="L5477" s="109">
        <v>3348.98</v>
      </c>
      <c r="M5477" s="108" t="s">
        <v>17432</v>
      </c>
      <c r="N5477" s="110">
        <v>-9058.7338</v>
      </c>
      <c r="O5477" s="110">
        <v>0</v>
      </c>
      <c r="P5477" s="68">
        <f t="shared" si="170"/>
        <v>0</v>
      </c>
      <c r="Q5477" s="68" t="e">
        <f t="shared" si="171"/>
        <v>#DIV/0!</v>
      </c>
    </row>
    <row r="5478" spans="1:17" x14ac:dyDescent="0.25">
      <c r="A5478" s="108" t="s">
        <v>17935</v>
      </c>
      <c r="B5478" s="108" t="s">
        <v>17956</v>
      </c>
      <c r="C5478" s="108" t="s">
        <v>17957</v>
      </c>
      <c r="D5478" s="108" t="s">
        <v>13664</v>
      </c>
      <c r="E5478" s="108" t="s">
        <v>13665</v>
      </c>
      <c r="F5478" s="108" t="s">
        <v>13670</v>
      </c>
      <c r="G5478" s="108" t="s">
        <v>3243</v>
      </c>
      <c r="H5478" s="109">
        <v>132</v>
      </c>
      <c r="I5478" s="109">
        <v>0</v>
      </c>
      <c r="J5478" s="110">
        <v>373462</v>
      </c>
      <c r="K5478" s="110">
        <v>0</v>
      </c>
      <c r="L5478" s="109">
        <v>2829.26</v>
      </c>
      <c r="M5478" s="108" t="s">
        <v>17432</v>
      </c>
      <c r="N5478" s="110">
        <v>-5050.9215999999997</v>
      </c>
      <c r="O5478" s="110">
        <v>0</v>
      </c>
      <c r="P5478" s="68">
        <f t="shared" si="170"/>
        <v>373462</v>
      </c>
      <c r="Q5478" s="68">
        <f t="shared" si="171"/>
        <v>2829.257575757576</v>
      </c>
    </row>
    <row r="5479" spans="1:17" ht="30" x14ac:dyDescent="0.25">
      <c r="A5479" s="108" t="s">
        <v>17935</v>
      </c>
      <c r="B5479" s="108" t="s">
        <v>17956</v>
      </c>
      <c r="C5479" s="108" t="s">
        <v>17957</v>
      </c>
      <c r="D5479" s="108" t="s">
        <v>13664</v>
      </c>
      <c r="E5479" s="108" t="s">
        <v>13665</v>
      </c>
      <c r="F5479" s="108" t="s">
        <v>13671</v>
      </c>
      <c r="G5479" s="108" t="s">
        <v>13672</v>
      </c>
      <c r="H5479" s="109">
        <v>200</v>
      </c>
      <c r="I5479" s="109">
        <v>0</v>
      </c>
      <c r="J5479" s="110">
        <v>441480</v>
      </c>
      <c r="K5479" s="110">
        <v>0</v>
      </c>
      <c r="L5479" s="109">
        <v>2207.4</v>
      </c>
      <c r="M5479" s="108" t="s">
        <v>17432</v>
      </c>
      <c r="N5479" s="110">
        <v>-5970.8316000000004</v>
      </c>
      <c r="O5479" s="110">
        <v>0</v>
      </c>
      <c r="P5479" s="68">
        <f t="shared" si="170"/>
        <v>441480</v>
      </c>
      <c r="Q5479" s="68">
        <f t="shared" si="171"/>
        <v>2207.4</v>
      </c>
    </row>
    <row r="5480" spans="1:17" x14ac:dyDescent="0.25">
      <c r="A5480" s="108" t="s">
        <v>17935</v>
      </c>
      <c r="B5480" s="108" t="s">
        <v>17956</v>
      </c>
      <c r="C5480" s="108" t="s">
        <v>17957</v>
      </c>
      <c r="D5480" s="108" t="s">
        <v>13664</v>
      </c>
      <c r="E5480" s="108" t="s">
        <v>13665</v>
      </c>
      <c r="F5480" s="108" t="s">
        <v>13673</v>
      </c>
      <c r="G5480" s="108" t="s">
        <v>13674</v>
      </c>
      <c r="H5480" s="109">
        <v>37</v>
      </c>
      <c r="I5480" s="109">
        <v>0</v>
      </c>
      <c r="J5480" s="110">
        <v>81519</v>
      </c>
      <c r="K5480" s="110">
        <v>0</v>
      </c>
      <c r="L5480" s="109">
        <v>2203.2199999999998</v>
      </c>
      <c r="M5480" s="108" t="s">
        <v>17432</v>
      </c>
      <c r="N5480" s="110">
        <v>-1102.5119</v>
      </c>
      <c r="O5480" s="110">
        <v>0</v>
      </c>
      <c r="P5480" s="68">
        <f t="shared" si="170"/>
        <v>81519</v>
      </c>
      <c r="Q5480" s="68">
        <f t="shared" si="171"/>
        <v>2203.2162162162163</v>
      </c>
    </row>
    <row r="5481" spans="1:17" x14ac:dyDescent="0.25">
      <c r="A5481" s="108" t="s">
        <v>17935</v>
      </c>
      <c r="B5481" s="108" t="s">
        <v>17956</v>
      </c>
      <c r="C5481" s="108" t="s">
        <v>17957</v>
      </c>
      <c r="D5481" s="108" t="s">
        <v>13664</v>
      </c>
      <c r="E5481" s="108" t="s">
        <v>13665</v>
      </c>
      <c r="F5481" s="108" t="s">
        <v>13675</v>
      </c>
      <c r="G5481" s="108" t="s">
        <v>13676</v>
      </c>
      <c r="H5481" s="109">
        <v>33</v>
      </c>
      <c r="I5481" s="109">
        <v>0</v>
      </c>
      <c r="J5481" s="110">
        <v>73521</v>
      </c>
      <c r="K5481" s="110">
        <v>0</v>
      </c>
      <c r="L5481" s="109">
        <v>2227.91</v>
      </c>
      <c r="M5481" s="108" t="s">
        <v>17432</v>
      </c>
      <c r="N5481" s="110">
        <v>-994.34090000000003</v>
      </c>
      <c r="O5481" s="110">
        <v>0</v>
      </c>
      <c r="P5481" s="68">
        <f t="shared" si="170"/>
        <v>73521</v>
      </c>
      <c r="Q5481" s="68">
        <f t="shared" si="171"/>
        <v>2227.909090909091</v>
      </c>
    </row>
    <row r="5482" spans="1:17" x14ac:dyDescent="0.25">
      <c r="A5482" s="108" t="s">
        <v>17935</v>
      </c>
      <c r="B5482" s="108" t="s">
        <v>17960</v>
      </c>
      <c r="C5482" s="108" t="s">
        <v>17961</v>
      </c>
      <c r="D5482" s="108" t="s">
        <v>14010</v>
      </c>
      <c r="E5482" s="108" t="s">
        <v>14011</v>
      </c>
      <c r="F5482" s="108" t="s">
        <v>14009</v>
      </c>
      <c r="G5482" s="108" t="s">
        <v>14012</v>
      </c>
      <c r="H5482" s="109">
        <v>25</v>
      </c>
      <c r="I5482" s="109">
        <v>0</v>
      </c>
      <c r="J5482" s="110">
        <v>65185</v>
      </c>
      <c r="K5482" s="110">
        <v>0</v>
      </c>
      <c r="L5482" s="109">
        <v>2607.4</v>
      </c>
      <c r="M5482" s="108" t="s">
        <v>17428</v>
      </c>
      <c r="N5482" s="110">
        <v>3091.3791999999999</v>
      </c>
      <c r="O5482" s="110">
        <v>266.38929999999999</v>
      </c>
      <c r="P5482" s="68">
        <f t="shared" si="170"/>
        <v>65185</v>
      </c>
      <c r="Q5482" s="68">
        <f t="shared" si="171"/>
        <v>2607.4</v>
      </c>
    </row>
    <row r="5483" spans="1:17" ht="30" x14ac:dyDescent="0.25">
      <c r="A5483" s="108" t="s">
        <v>17935</v>
      </c>
      <c r="B5483" s="108" t="s">
        <v>17956</v>
      </c>
      <c r="C5483" s="108" t="s">
        <v>17957</v>
      </c>
      <c r="D5483" s="108" t="s">
        <v>17962</v>
      </c>
      <c r="E5483" s="108" t="s">
        <v>17963</v>
      </c>
      <c r="F5483" s="108" t="s">
        <v>17964</v>
      </c>
      <c r="G5483" s="108" t="s">
        <v>17965</v>
      </c>
      <c r="H5483" s="109">
        <v>0</v>
      </c>
      <c r="I5483" s="109">
        <v>128</v>
      </c>
      <c r="J5483" s="110">
        <v>345131</v>
      </c>
      <c r="K5483" s="110">
        <v>345131</v>
      </c>
      <c r="L5483" s="109">
        <v>2696.34</v>
      </c>
      <c r="M5483" s="108" t="s">
        <v>17432</v>
      </c>
      <c r="N5483" s="110">
        <v>-4667.7516999999998</v>
      </c>
      <c r="O5483" s="110">
        <v>0</v>
      </c>
      <c r="P5483" s="68">
        <f t="shared" si="170"/>
        <v>0</v>
      </c>
      <c r="Q5483" s="68" t="e">
        <f t="shared" si="171"/>
        <v>#DIV/0!</v>
      </c>
    </row>
    <row r="5484" spans="1:17" ht="30" x14ac:dyDescent="0.25">
      <c r="A5484" s="108" t="s">
        <v>17935</v>
      </c>
      <c r="B5484" s="108" t="s">
        <v>17956</v>
      </c>
      <c r="C5484" s="108" t="s">
        <v>17957</v>
      </c>
      <c r="D5484" s="108" t="s">
        <v>17962</v>
      </c>
      <c r="E5484" s="108" t="s">
        <v>17963</v>
      </c>
      <c r="F5484" s="108" t="s">
        <v>17966</v>
      </c>
      <c r="G5484" s="108" t="s">
        <v>17967</v>
      </c>
      <c r="H5484" s="109">
        <v>0</v>
      </c>
      <c r="I5484" s="109">
        <v>189</v>
      </c>
      <c r="J5484" s="110">
        <v>564452</v>
      </c>
      <c r="K5484" s="110">
        <v>564452</v>
      </c>
      <c r="L5484" s="109">
        <v>2986.52</v>
      </c>
      <c r="M5484" s="108" t="s">
        <v>17432</v>
      </c>
      <c r="N5484" s="110">
        <v>-7633.9865</v>
      </c>
      <c r="O5484" s="110">
        <v>0</v>
      </c>
      <c r="P5484" s="68">
        <f t="shared" si="170"/>
        <v>0</v>
      </c>
      <c r="Q5484" s="68" t="e">
        <f t="shared" si="171"/>
        <v>#DIV/0!</v>
      </c>
    </row>
    <row r="5485" spans="1:17" x14ac:dyDescent="0.25">
      <c r="A5485" s="108" t="s">
        <v>17935</v>
      </c>
      <c r="B5485" s="108" t="s">
        <v>17936</v>
      </c>
      <c r="C5485" s="108" t="s">
        <v>17937</v>
      </c>
      <c r="D5485" s="108" t="s">
        <v>13841</v>
      </c>
      <c r="E5485" s="108" t="s">
        <v>13842</v>
      </c>
      <c r="F5485" s="108" t="s">
        <v>13840</v>
      </c>
      <c r="G5485" s="108" t="s">
        <v>13843</v>
      </c>
      <c r="H5485" s="109">
        <v>100</v>
      </c>
      <c r="I5485" s="109">
        <v>0</v>
      </c>
      <c r="J5485" s="110">
        <v>266158</v>
      </c>
      <c r="K5485" s="110">
        <v>0</v>
      </c>
      <c r="L5485" s="109">
        <v>2661.58</v>
      </c>
      <c r="M5485" s="108" t="s">
        <v>17432</v>
      </c>
      <c r="N5485" s="110">
        <v>-3599.6788000000001</v>
      </c>
      <c r="O5485" s="110">
        <v>0</v>
      </c>
      <c r="P5485" s="68">
        <f t="shared" si="170"/>
        <v>266158</v>
      </c>
      <c r="Q5485" s="68">
        <f t="shared" si="171"/>
        <v>2661.58</v>
      </c>
    </row>
    <row r="5486" spans="1:17" x14ac:dyDescent="0.25">
      <c r="A5486" s="108" t="s">
        <v>17935</v>
      </c>
      <c r="B5486" s="108" t="s">
        <v>17936</v>
      </c>
      <c r="C5486" s="108" t="s">
        <v>17937</v>
      </c>
      <c r="D5486" s="108" t="s">
        <v>13841</v>
      </c>
      <c r="E5486" s="108" t="s">
        <v>13842</v>
      </c>
      <c r="F5486" s="108" t="s">
        <v>13844</v>
      </c>
      <c r="G5486" s="108" t="s">
        <v>8695</v>
      </c>
      <c r="H5486" s="109">
        <v>215</v>
      </c>
      <c r="I5486" s="109">
        <v>0</v>
      </c>
      <c r="J5486" s="110">
        <v>653800</v>
      </c>
      <c r="K5486" s="110">
        <v>0</v>
      </c>
      <c r="L5486" s="109">
        <v>3040.93</v>
      </c>
      <c r="M5486" s="108" t="s">
        <v>17432</v>
      </c>
      <c r="N5486" s="110">
        <v>-8842.3834999999999</v>
      </c>
      <c r="O5486" s="110">
        <v>0</v>
      </c>
      <c r="P5486" s="68">
        <f t="shared" si="170"/>
        <v>653800</v>
      </c>
      <c r="Q5486" s="68">
        <f t="shared" si="171"/>
        <v>3040.9302325581393</v>
      </c>
    </row>
    <row r="5487" spans="1:17" ht="30" x14ac:dyDescent="0.25">
      <c r="A5487" s="108" t="s">
        <v>17935</v>
      </c>
      <c r="B5487" s="108" t="s">
        <v>17936</v>
      </c>
      <c r="C5487" s="108" t="s">
        <v>17937</v>
      </c>
      <c r="D5487" s="108" t="s">
        <v>13841</v>
      </c>
      <c r="E5487" s="108" t="s">
        <v>13842</v>
      </c>
      <c r="F5487" s="108" t="s">
        <v>13845</v>
      </c>
      <c r="G5487" s="108" t="s">
        <v>13846</v>
      </c>
      <c r="H5487" s="109">
        <v>100</v>
      </c>
      <c r="I5487" s="109">
        <v>0</v>
      </c>
      <c r="J5487" s="110">
        <v>255911</v>
      </c>
      <c r="K5487" s="110">
        <v>0</v>
      </c>
      <c r="L5487" s="109">
        <v>2559.11</v>
      </c>
      <c r="M5487" s="108" t="s">
        <v>17432</v>
      </c>
      <c r="N5487" s="110">
        <v>-3461.0927000000001</v>
      </c>
      <c r="O5487" s="110">
        <v>0</v>
      </c>
      <c r="P5487" s="68">
        <f t="shared" si="170"/>
        <v>255911</v>
      </c>
      <c r="Q5487" s="68">
        <f t="shared" si="171"/>
        <v>2559.11</v>
      </c>
    </row>
    <row r="5488" spans="1:17" ht="30" x14ac:dyDescent="0.25">
      <c r="A5488" s="108" t="s">
        <v>17935</v>
      </c>
      <c r="B5488" s="108" t="s">
        <v>17936</v>
      </c>
      <c r="C5488" s="108" t="s">
        <v>17937</v>
      </c>
      <c r="D5488" s="108" t="s">
        <v>13841</v>
      </c>
      <c r="E5488" s="108" t="s">
        <v>13842</v>
      </c>
      <c r="F5488" s="108" t="s">
        <v>13847</v>
      </c>
      <c r="G5488" s="108" t="s">
        <v>13848</v>
      </c>
      <c r="H5488" s="109">
        <v>124</v>
      </c>
      <c r="I5488" s="109">
        <v>0</v>
      </c>
      <c r="J5488" s="110">
        <v>387091</v>
      </c>
      <c r="K5488" s="110">
        <v>0</v>
      </c>
      <c r="L5488" s="109">
        <v>3121.7</v>
      </c>
      <c r="M5488" s="108" t="s">
        <v>17432</v>
      </c>
      <c r="N5488" s="110">
        <v>-5235.2502000000004</v>
      </c>
      <c r="O5488" s="110">
        <v>0</v>
      </c>
      <c r="P5488" s="68">
        <f t="shared" si="170"/>
        <v>387091</v>
      </c>
      <c r="Q5488" s="68">
        <f t="shared" si="171"/>
        <v>3121.7016129032259</v>
      </c>
    </row>
    <row r="5489" spans="1:17" x14ac:dyDescent="0.25">
      <c r="A5489" s="108" t="s">
        <v>17935</v>
      </c>
      <c r="B5489" s="108" t="s">
        <v>17936</v>
      </c>
      <c r="C5489" s="108" t="s">
        <v>17937</v>
      </c>
      <c r="D5489" s="108" t="s">
        <v>13841</v>
      </c>
      <c r="E5489" s="108" t="s">
        <v>13842</v>
      </c>
      <c r="F5489" s="108" t="s">
        <v>17968</v>
      </c>
      <c r="G5489" s="108" t="s">
        <v>17969</v>
      </c>
      <c r="H5489" s="109">
        <v>0</v>
      </c>
      <c r="I5489" s="109">
        <v>23</v>
      </c>
      <c r="J5489" s="110">
        <v>48765</v>
      </c>
      <c r="K5489" s="110">
        <v>48765</v>
      </c>
      <c r="L5489" s="109">
        <v>2120.2199999999998</v>
      </c>
      <c r="M5489" s="108" t="s">
        <v>17432</v>
      </c>
      <c r="N5489" s="110">
        <v>-659.52800000000002</v>
      </c>
      <c r="O5489" s="110">
        <v>0</v>
      </c>
      <c r="P5489" s="68">
        <f t="shared" si="170"/>
        <v>0</v>
      </c>
      <c r="Q5489" s="68" t="e">
        <f t="shared" si="171"/>
        <v>#DIV/0!</v>
      </c>
    </row>
    <row r="5490" spans="1:17" x14ac:dyDescent="0.25">
      <c r="A5490" s="108" t="s">
        <v>17935</v>
      </c>
      <c r="B5490" s="108" t="s">
        <v>17936</v>
      </c>
      <c r="C5490" s="108" t="s">
        <v>17937</v>
      </c>
      <c r="D5490" s="108" t="s">
        <v>13841</v>
      </c>
      <c r="E5490" s="108" t="s">
        <v>13842</v>
      </c>
      <c r="F5490" s="108" t="s">
        <v>13849</v>
      </c>
      <c r="G5490" s="108" t="s">
        <v>13850</v>
      </c>
      <c r="H5490" s="109">
        <v>49</v>
      </c>
      <c r="I5490" s="109">
        <v>0</v>
      </c>
      <c r="J5490" s="110">
        <v>98222</v>
      </c>
      <c r="K5490" s="110">
        <v>0</v>
      </c>
      <c r="L5490" s="109">
        <v>2004.53</v>
      </c>
      <c r="M5490" s="108" t="s">
        <v>17432</v>
      </c>
      <c r="N5490" s="110">
        <v>-1328.4149</v>
      </c>
      <c r="O5490" s="110">
        <v>0</v>
      </c>
      <c r="P5490" s="68">
        <f t="shared" si="170"/>
        <v>98222</v>
      </c>
      <c r="Q5490" s="68">
        <f t="shared" si="171"/>
        <v>2004.5306122448981</v>
      </c>
    </row>
    <row r="5491" spans="1:17" x14ac:dyDescent="0.25">
      <c r="A5491" s="108" t="s">
        <v>17935</v>
      </c>
      <c r="B5491" s="108" t="s">
        <v>17936</v>
      </c>
      <c r="C5491" s="108" t="s">
        <v>17937</v>
      </c>
      <c r="D5491" s="108" t="s">
        <v>13841</v>
      </c>
      <c r="E5491" s="108" t="s">
        <v>13842</v>
      </c>
      <c r="F5491" s="108" t="s">
        <v>13851</v>
      </c>
      <c r="G5491" s="108" t="s">
        <v>13852</v>
      </c>
      <c r="H5491" s="109">
        <v>53</v>
      </c>
      <c r="I5491" s="109">
        <v>0</v>
      </c>
      <c r="J5491" s="110">
        <v>136525</v>
      </c>
      <c r="K5491" s="110">
        <v>0</v>
      </c>
      <c r="L5491" s="109">
        <v>2575.94</v>
      </c>
      <c r="M5491" s="108" t="s">
        <v>17432</v>
      </c>
      <c r="N5491" s="110">
        <v>-1846.4438</v>
      </c>
      <c r="O5491" s="110">
        <v>0</v>
      </c>
      <c r="P5491" s="68">
        <f t="shared" si="170"/>
        <v>136525</v>
      </c>
      <c r="Q5491" s="68">
        <f t="shared" si="171"/>
        <v>2575.9433962264152</v>
      </c>
    </row>
    <row r="5492" spans="1:17" x14ac:dyDescent="0.25">
      <c r="A5492" s="108" t="s">
        <v>17935</v>
      </c>
      <c r="B5492" s="108" t="s">
        <v>17936</v>
      </c>
      <c r="C5492" s="108" t="s">
        <v>17937</v>
      </c>
      <c r="D5492" s="108" t="s">
        <v>13841</v>
      </c>
      <c r="E5492" s="108" t="s">
        <v>13842</v>
      </c>
      <c r="F5492" s="108" t="s">
        <v>13853</v>
      </c>
      <c r="G5492" s="108" t="s">
        <v>13854</v>
      </c>
      <c r="H5492" s="109">
        <v>14</v>
      </c>
      <c r="I5492" s="109">
        <v>0</v>
      </c>
      <c r="J5492" s="110">
        <v>24917</v>
      </c>
      <c r="K5492" s="110">
        <v>0</v>
      </c>
      <c r="L5492" s="109">
        <v>1779.79</v>
      </c>
      <c r="M5492" s="108" t="s">
        <v>17432</v>
      </c>
      <c r="N5492" s="110">
        <v>-336.99369999999999</v>
      </c>
      <c r="O5492" s="110">
        <v>0</v>
      </c>
      <c r="P5492" s="68">
        <f t="shared" si="170"/>
        <v>24917</v>
      </c>
      <c r="Q5492" s="68">
        <f t="shared" si="171"/>
        <v>1779.7857142857142</v>
      </c>
    </row>
    <row r="5493" spans="1:17" x14ac:dyDescent="0.25">
      <c r="A5493" s="108" t="s">
        <v>17935</v>
      </c>
      <c r="B5493" s="108" t="s">
        <v>17936</v>
      </c>
      <c r="C5493" s="108" t="s">
        <v>17937</v>
      </c>
      <c r="D5493" s="108" t="s">
        <v>13856</v>
      </c>
      <c r="E5493" s="108" t="s">
        <v>13857</v>
      </c>
      <c r="F5493" s="108" t="s">
        <v>13855</v>
      </c>
      <c r="G5493" s="108" t="s">
        <v>13858</v>
      </c>
      <c r="H5493" s="109">
        <v>196</v>
      </c>
      <c r="I5493" s="109">
        <v>0</v>
      </c>
      <c r="J5493" s="110">
        <v>555056</v>
      </c>
      <c r="K5493" s="110">
        <v>0</v>
      </c>
      <c r="L5493" s="109">
        <v>2831.92</v>
      </c>
      <c r="M5493" s="108" t="s">
        <v>17432</v>
      </c>
      <c r="N5493" s="110">
        <v>-7506.9084000000003</v>
      </c>
      <c r="O5493" s="110">
        <v>0</v>
      </c>
      <c r="P5493" s="68">
        <f t="shared" si="170"/>
        <v>555056</v>
      </c>
      <c r="Q5493" s="68">
        <f t="shared" si="171"/>
        <v>2831.9183673469388</v>
      </c>
    </row>
    <row r="5494" spans="1:17" ht="30" x14ac:dyDescent="0.25">
      <c r="A5494" s="108" t="s">
        <v>17935</v>
      </c>
      <c r="B5494" s="108" t="s">
        <v>17936</v>
      </c>
      <c r="C5494" s="108" t="s">
        <v>17937</v>
      </c>
      <c r="D5494" s="108" t="s">
        <v>13860</v>
      </c>
      <c r="E5494" s="108" t="s">
        <v>8479</v>
      </c>
      <c r="F5494" s="108" t="s">
        <v>13859</v>
      </c>
      <c r="G5494" s="108" t="s">
        <v>13861</v>
      </c>
      <c r="H5494" s="109">
        <v>286</v>
      </c>
      <c r="I5494" s="109">
        <v>0</v>
      </c>
      <c r="J5494" s="110">
        <v>837213</v>
      </c>
      <c r="K5494" s="110">
        <v>0</v>
      </c>
      <c r="L5494" s="109">
        <v>2927.32</v>
      </c>
      <c r="M5494" s="108" t="s">
        <v>17428</v>
      </c>
      <c r="N5494" s="110">
        <v>39704.387199999997</v>
      </c>
      <c r="O5494" s="110">
        <v>3421.3932</v>
      </c>
      <c r="P5494" s="68">
        <f t="shared" si="170"/>
        <v>837213</v>
      </c>
      <c r="Q5494" s="68">
        <f t="shared" si="171"/>
        <v>2927.318181818182</v>
      </c>
    </row>
    <row r="5495" spans="1:17" x14ac:dyDescent="0.25">
      <c r="A5495" s="108" t="s">
        <v>17935</v>
      </c>
      <c r="B5495" s="108" t="s">
        <v>17936</v>
      </c>
      <c r="C5495" s="108" t="s">
        <v>17937</v>
      </c>
      <c r="D5495" s="108" t="s">
        <v>13863</v>
      </c>
      <c r="E5495" s="108" t="s">
        <v>13864</v>
      </c>
      <c r="F5495" s="108" t="s">
        <v>13862</v>
      </c>
      <c r="G5495" s="108" t="s">
        <v>4399</v>
      </c>
      <c r="H5495" s="109">
        <v>262</v>
      </c>
      <c r="I5495" s="109">
        <v>0</v>
      </c>
      <c r="J5495" s="110">
        <v>926567</v>
      </c>
      <c r="K5495" s="110">
        <v>0</v>
      </c>
      <c r="L5495" s="109">
        <v>3536.52</v>
      </c>
      <c r="M5495" s="108" t="s">
        <v>17432</v>
      </c>
      <c r="N5495" s="110">
        <v>-12531.438200000001</v>
      </c>
      <c r="O5495" s="110">
        <v>0</v>
      </c>
      <c r="P5495" s="68">
        <f t="shared" si="170"/>
        <v>926567</v>
      </c>
      <c r="Q5495" s="68">
        <f t="shared" si="171"/>
        <v>3536.5152671755727</v>
      </c>
    </row>
    <row r="5496" spans="1:17" x14ac:dyDescent="0.25">
      <c r="A5496" s="108" t="s">
        <v>17935</v>
      </c>
      <c r="B5496" s="108" t="s">
        <v>17936</v>
      </c>
      <c r="C5496" s="108" t="s">
        <v>17937</v>
      </c>
      <c r="D5496" s="108" t="s">
        <v>13863</v>
      </c>
      <c r="E5496" s="108" t="s">
        <v>13864</v>
      </c>
      <c r="F5496" s="108" t="s">
        <v>13865</v>
      </c>
      <c r="G5496" s="108" t="s">
        <v>13866</v>
      </c>
      <c r="H5496" s="109">
        <v>246</v>
      </c>
      <c r="I5496" s="109">
        <v>0</v>
      </c>
      <c r="J5496" s="110">
        <v>869367</v>
      </c>
      <c r="K5496" s="110">
        <v>0</v>
      </c>
      <c r="L5496" s="109">
        <v>3534.01</v>
      </c>
      <c r="M5496" s="108" t="s">
        <v>17432</v>
      </c>
      <c r="N5496" s="110">
        <v>-11757.8297</v>
      </c>
      <c r="O5496" s="110">
        <v>0</v>
      </c>
      <c r="P5496" s="68">
        <f t="shared" si="170"/>
        <v>869367</v>
      </c>
      <c r="Q5496" s="68">
        <f t="shared" si="171"/>
        <v>3534.0121951219512</v>
      </c>
    </row>
    <row r="5497" spans="1:17" x14ac:dyDescent="0.25">
      <c r="A5497" s="108" t="s">
        <v>17935</v>
      </c>
      <c r="B5497" s="108" t="s">
        <v>17936</v>
      </c>
      <c r="C5497" s="108" t="s">
        <v>17937</v>
      </c>
      <c r="D5497" s="108" t="s">
        <v>13863</v>
      </c>
      <c r="E5497" s="108" t="s">
        <v>13864</v>
      </c>
      <c r="F5497" s="108" t="s">
        <v>13867</v>
      </c>
      <c r="G5497" s="108" t="s">
        <v>13868</v>
      </c>
      <c r="H5497" s="109">
        <v>2</v>
      </c>
      <c r="I5497" s="109">
        <v>0</v>
      </c>
      <c r="J5497" s="110">
        <v>3729</v>
      </c>
      <c r="K5497" s="110">
        <v>0</v>
      </c>
      <c r="L5497" s="109">
        <v>1864.5</v>
      </c>
      <c r="M5497" s="108" t="s">
        <v>17432</v>
      </c>
      <c r="N5497" s="110">
        <v>-50.435299999999998</v>
      </c>
      <c r="O5497" s="110">
        <v>0</v>
      </c>
      <c r="P5497" s="68">
        <f t="shared" si="170"/>
        <v>3729</v>
      </c>
      <c r="Q5497" s="68">
        <f t="shared" si="171"/>
        <v>1864.5</v>
      </c>
    </row>
    <row r="5498" spans="1:17" ht="30" x14ac:dyDescent="0.25">
      <c r="A5498" s="108" t="s">
        <v>17935</v>
      </c>
      <c r="B5498" s="108" t="s">
        <v>17936</v>
      </c>
      <c r="C5498" s="108" t="s">
        <v>17937</v>
      </c>
      <c r="D5498" s="108" t="s">
        <v>13870</v>
      </c>
      <c r="E5498" s="108" t="s">
        <v>6025</v>
      </c>
      <c r="F5498" s="108" t="s">
        <v>13869</v>
      </c>
      <c r="G5498" s="108" t="s">
        <v>13871</v>
      </c>
      <c r="H5498" s="109">
        <v>206</v>
      </c>
      <c r="I5498" s="109">
        <v>0</v>
      </c>
      <c r="J5498" s="110">
        <v>585421</v>
      </c>
      <c r="K5498" s="110">
        <v>0</v>
      </c>
      <c r="L5498" s="109">
        <v>2841.85</v>
      </c>
      <c r="M5498" s="108" t="s">
        <v>17428</v>
      </c>
      <c r="N5498" s="110">
        <v>27763.278600000001</v>
      </c>
      <c r="O5498" s="110">
        <v>2392.4079999999999</v>
      </c>
      <c r="P5498" s="68">
        <f t="shared" si="170"/>
        <v>585421</v>
      </c>
      <c r="Q5498" s="68">
        <f t="shared" si="171"/>
        <v>2841.8495145631068</v>
      </c>
    </row>
    <row r="5499" spans="1:17" x14ac:dyDescent="0.25">
      <c r="A5499" s="108" t="s">
        <v>17935</v>
      </c>
      <c r="B5499" s="108" t="s">
        <v>17936</v>
      </c>
      <c r="C5499" s="108" t="s">
        <v>17937</v>
      </c>
      <c r="D5499" s="108" t="s">
        <v>13870</v>
      </c>
      <c r="E5499" s="108" t="s">
        <v>6025</v>
      </c>
      <c r="F5499" s="108" t="s">
        <v>13872</v>
      </c>
      <c r="G5499" s="108" t="s">
        <v>13873</v>
      </c>
      <c r="H5499" s="109">
        <v>3</v>
      </c>
      <c r="I5499" s="109">
        <v>0</v>
      </c>
      <c r="J5499" s="110">
        <v>4884</v>
      </c>
      <c r="K5499" s="110">
        <v>0</v>
      </c>
      <c r="L5499" s="109">
        <v>1628</v>
      </c>
      <c r="M5499" s="108" t="s">
        <v>17428</v>
      </c>
      <c r="N5499" s="110">
        <v>231.6086</v>
      </c>
      <c r="O5499" s="110">
        <v>19.958100000000002</v>
      </c>
      <c r="P5499" s="68">
        <f t="shared" si="170"/>
        <v>4884</v>
      </c>
      <c r="Q5499" s="68">
        <f t="shared" si="171"/>
        <v>1628</v>
      </c>
    </row>
    <row r="5500" spans="1:17" x14ac:dyDescent="0.25">
      <c r="A5500" s="108" t="s">
        <v>17935</v>
      </c>
      <c r="B5500" s="108" t="s">
        <v>17936</v>
      </c>
      <c r="C5500" s="108" t="s">
        <v>17937</v>
      </c>
      <c r="D5500" s="108" t="s">
        <v>13870</v>
      </c>
      <c r="E5500" s="108" t="s">
        <v>6025</v>
      </c>
      <c r="F5500" s="108" t="s">
        <v>13874</v>
      </c>
      <c r="G5500" s="108" t="s">
        <v>13873</v>
      </c>
      <c r="H5500" s="109">
        <v>3</v>
      </c>
      <c r="I5500" s="109">
        <v>0</v>
      </c>
      <c r="J5500" s="110">
        <v>4948</v>
      </c>
      <c r="K5500" s="110">
        <v>0</v>
      </c>
      <c r="L5500" s="109">
        <v>1649.33</v>
      </c>
      <c r="M5500" s="108" t="s">
        <v>17428</v>
      </c>
      <c r="N5500" s="110">
        <v>234.6482</v>
      </c>
      <c r="O5500" s="110">
        <v>20.22</v>
      </c>
      <c r="P5500" s="68">
        <f t="shared" si="170"/>
        <v>4948</v>
      </c>
      <c r="Q5500" s="68">
        <f t="shared" si="171"/>
        <v>1649.3333333333333</v>
      </c>
    </row>
    <row r="5501" spans="1:17" ht="30" x14ac:dyDescent="0.25">
      <c r="A5501" s="108" t="s">
        <v>17935</v>
      </c>
      <c r="B5501" s="108" t="s">
        <v>17956</v>
      </c>
      <c r="C5501" s="108" t="s">
        <v>17957</v>
      </c>
      <c r="D5501" s="108" t="s">
        <v>13678</v>
      </c>
      <c r="E5501" s="108" t="s">
        <v>13679</v>
      </c>
      <c r="F5501" s="108" t="s">
        <v>13677</v>
      </c>
      <c r="G5501" s="108" t="s">
        <v>13680</v>
      </c>
      <c r="H5501" s="109">
        <v>386</v>
      </c>
      <c r="I5501" s="109">
        <v>0</v>
      </c>
      <c r="J5501" s="110">
        <v>1186450</v>
      </c>
      <c r="K5501" s="110">
        <v>0</v>
      </c>
      <c r="L5501" s="109">
        <v>3073.7</v>
      </c>
      <c r="M5501" s="108" t="s">
        <v>17428</v>
      </c>
      <c r="N5501" s="110">
        <v>56266.703300000001</v>
      </c>
      <c r="O5501" s="110">
        <v>4848.5955999999996</v>
      </c>
      <c r="P5501" s="68">
        <f t="shared" si="170"/>
        <v>1186450</v>
      </c>
      <c r="Q5501" s="68">
        <f t="shared" si="171"/>
        <v>3073.7046632124352</v>
      </c>
    </row>
    <row r="5502" spans="1:17" ht="30" x14ac:dyDescent="0.25">
      <c r="A5502" s="108" t="s">
        <v>17935</v>
      </c>
      <c r="B5502" s="108" t="s">
        <v>17956</v>
      </c>
      <c r="C5502" s="108" t="s">
        <v>17957</v>
      </c>
      <c r="D5502" s="108" t="s">
        <v>13678</v>
      </c>
      <c r="E5502" s="108" t="s">
        <v>13679</v>
      </c>
      <c r="F5502" s="108" t="s">
        <v>13681</v>
      </c>
      <c r="G5502" s="108" t="s">
        <v>13682</v>
      </c>
      <c r="H5502" s="109">
        <v>261</v>
      </c>
      <c r="I5502" s="109">
        <v>0</v>
      </c>
      <c r="J5502" s="110">
        <v>864249</v>
      </c>
      <c r="K5502" s="110">
        <v>0</v>
      </c>
      <c r="L5502" s="109">
        <v>3311.3</v>
      </c>
      <c r="M5502" s="108" t="s">
        <v>17428</v>
      </c>
      <c r="N5502" s="110">
        <v>40986.536899999999</v>
      </c>
      <c r="O5502" s="110">
        <v>3531.8782000000001</v>
      </c>
      <c r="P5502" s="68">
        <f t="shared" si="170"/>
        <v>864249</v>
      </c>
      <c r="Q5502" s="68">
        <f t="shared" si="171"/>
        <v>3311.2988505747126</v>
      </c>
    </row>
    <row r="5503" spans="1:17" ht="30" x14ac:dyDescent="0.25">
      <c r="A5503" s="108" t="s">
        <v>17935</v>
      </c>
      <c r="B5503" s="108" t="s">
        <v>17956</v>
      </c>
      <c r="C5503" s="108" t="s">
        <v>17957</v>
      </c>
      <c r="D5503" s="108" t="s">
        <v>13678</v>
      </c>
      <c r="E5503" s="108" t="s">
        <v>13679</v>
      </c>
      <c r="F5503" s="108" t="s">
        <v>13683</v>
      </c>
      <c r="G5503" s="108" t="s">
        <v>13684</v>
      </c>
      <c r="H5503" s="109">
        <v>231</v>
      </c>
      <c r="I5503" s="109">
        <v>0</v>
      </c>
      <c r="J5503" s="110">
        <v>727529</v>
      </c>
      <c r="K5503" s="110">
        <v>0</v>
      </c>
      <c r="L5503" s="109">
        <v>3149.48</v>
      </c>
      <c r="M5503" s="108" t="s">
        <v>17428</v>
      </c>
      <c r="N5503" s="110">
        <v>34502.654300000002</v>
      </c>
      <c r="O5503" s="110">
        <v>2973.1511999999998</v>
      </c>
      <c r="P5503" s="68">
        <f t="shared" si="170"/>
        <v>727529</v>
      </c>
      <c r="Q5503" s="68">
        <f t="shared" si="171"/>
        <v>3149.4761904761904</v>
      </c>
    </row>
    <row r="5504" spans="1:17" ht="30" x14ac:dyDescent="0.25">
      <c r="A5504" s="108" t="s">
        <v>17935</v>
      </c>
      <c r="B5504" s="108" t="s">
        <v>17956</v>
      </c>
      <c r="C5504" s="108" t="s">
        <v>17957</v>
      </c>
      <c r="D5504" s="108" t="s">
        <v>13678</v>
      </c>
      <c r="E5504" s="108" t="s">
        <v>13679</v>
      </c>
      <c r="F5504" s="108" t="s">
        <v>13685</v>
      </c>
      <c r="G5504" s="108" t="s">
        <v>13686</v>
      </c>
      <c r="H5504" s="109">
        <v>238</v>
      </c>
      <c r="I5504" s="109">
        <v>0</v>
      </c>
      <c r="J5504" s="110">
        <v>750321</v>
      </c>
      <c r="K5504" s="110">
        <v>0</v>
      </c>
      <c r="L5504" s="109">
        <v>3152.61</v>
      </c>
      <c r="M5504" s="108" t="s">
        <v>17428</v>
      </c>
      <c r="N5504" s="110">
        <v>35583.549800000001</v>
      </c>
      <c r="O5504" s="110">
        <v>3066.2937999999999</v>
      </c>
      <c r="P5504" s="68">
        <f t="shared" si="170"/>
        <v>750321</v>
      </c>
      <c r="Q5504" s="68">
        <f t="shared" si="171"/>
        <v>3152.6092436974791</v>
      </c>
    </row>
    <row r="5505" spans="1:17" x14ac:dyDescent="0.25">
      <c r="A5505" s="108" t="s">
        <v>17935</v>
      </c>
      <c r="B5505" s="108" t="s">
        <v>17936</v>
      </c>
      <c r="C5505" s="108" t="s">
        <v>17937</v>
      </c>
      <c r="D5505" s="108" t="s">
        <v>13876</v>
      </c>
      <c r="E5505" s="108" t="s">
        <v>13877</v>
      </c>
      <c r="F5505" s="108" t="s">
        <v>13875</v>
      </c>
      <c r="G5505" s="108" t="s">
        <v>13878</v>
      </c>
      <c r="H5505" s="109">
        <v>268</v>
      </c>
      <c r="I5505" s="109">
        <v>0</v>
      </c>
      <c r="J5505" s="110">
        <v>884480</v>
      </c>
      <c r="K5505" s="110">
        <v>0</v>
      </c>
      <c r="L5505" s="109">
        <v>3300.3</v>
      </c>
      <c r="M5505" s="108" t="s">
        <v>17428</v>
      </c>
      <c r="N5505" s="110">
        <v>41945.959199999998</v>
      </c>
      <c r="O5505" s="110">
        <v>3614.5531999999998</v>
      </c>
      <c r="P5505" s="68">
        <f t="shared" si="170"/>
        <v>884480</v>
      </c>
      <c r="Q5505" s="68">
        <f t="shared" si="171"/>
        <v>3300.2985074626868</v>
      </c>
    </row>
    <row r="5506" spans="1:17" x14ac:dyDescent="0.25">
      <c r="A5506" s="108" t="s">
        <v>17935</v>
      </c>
      <c r="B5506" s="108" t="s">
        <v>17936</v>
      </c>
      <c r="C5506" s="108" t="s">
        <v>17937</v>
      </c>
      <c r="D5506" s="108" t="s">
        <v>13876</v>
      </c>
      <c r="E5506" s="108" t="s">
        <v>13877</v>
      </c>
      <c r="F5506" s="108" t="s">
        <v>13879</v>
      </c>
      <c r="G5506" s="108" t="s">
        <v>13880</v>
      </c>
      <c r="H5506" s="109">
        <v>8</v>
      </c>
      <c r="I5506" s="109">
        <v>0</v>
      </c>
      <c r="J5506" s="110">
        <v>14452</v>
      </c>
      <c r="K5506" s="110">
        <v>0</v>
      </c>
      <c r="L5506" s="109">
        <v>1806.5</v>
      </c>
      <c r="M5506" s="108" t="s">
        <v>17428</v>
      </c>
      <c r="N5506" s="110">
        <v>685.40020000000004</v>
      </c>
      <c r="O5506" s="110">
        <v>59.062100000000001</v>
      </c>
      <c r="P5506" s="68">
        <f t="shared" si="170"/>
        <v>14452</v>
      </c>
      <c r="Q5506" s="68">
        <f t="shared" si="171"/>
        <v>1806.5</v>
      </c>
    </row>
    <row r="5507" spans="1:17" x14ac:dyDescent="0.25">
      <c r="A5507" s="108" t="s">
        <v>17935</v>
      </c>
      <c r="B5507" s="108" t="s">
        <v>17960</v>
      </c>
      <c r="C5507" s="108" t="s">
        <v>17961</v>
      </c>
      <c r="D5507" s="108" t="s">
        <v>14014</v>
      </c>
      <c r="E5507" s="108" t="s">
        <v>821</v>
      </c>
      <c r="F5507" s="108" t="s">
        <v>14013</v>
      </c>
      <c r="G5507" s="108" t="s">
        <v>14015</v>
      </c>
      <c r="H5507" s="109">
        <v>354</v>
      </c>
      <c r="I5507" s="109">
        <v>0</v>
      </c>
      <c r="J5507" s="110">
        <v>1161955</v>
      </c>
      <c r="K5507" s="110">
        <v>0</v>
      </c>
      <c r="L5507" s="109">
        <v>3282.36</v>
      </c>
      <c r="M5507" s="108" t="s">
        <v>17432</v>
      </c>
      <c r="N5507" s="110">
        <v>-15714.961799999999</v>
      </c>
      <c r="O5507" s="110">
        <v>0</v>
      </c>
      <c r="P5507" s="68">
        <f t="shared" si="170"/>
        <v>1161955</v>
      </c>
      <c r="Q5507" s="68">
        <f t="shared" si="171"/>
        <v>3282.3587570621471</v>
      </c>
    </row>
    <row r="5508" spans="1:17" ht="30" x14ac:dyDescent="0.25">
      <c r="A5508" s="108" t="s">
        <v>17935</v>
      </c>
      <c r="B5508" s="108" t="s">
        <v>17956</v>
      </c>
      <c r="C5508" s="108" t="s">
        <v>17957</v>
      </c>
      <c r="D5508" s="108" t="s">
        <v>13688</v>
      </c>
      <c r="E5508" s="108" t="s">
        <v>13689</v>
      </c>
      <c r="F5508" s="108" t="s">
        <v>13687</v>
      </c>
      <c r="G5508" s="108" t="s">
        <v>13690</v>
      </c>
      <c r="H5508" s="109">
        <v>124</v>
      </c>
      <c r="I5508" s="109">
        <v>0</v>
      </c>
      <c r="J5508" s="110">
        <v>357118</v>
      </c>
      <c r="K5508" s="110">
        <v>0</v>
      </c>
      <c r="L5508" s="109">
        <v>2879.98</v>
      </c>
      <c r="M5508" s="108" t="s">
        <v>17432</v>
      </c>
      <c r="N5508" s="110">
        <v>-4829.875</v>
      </c>
      <c r="O5508" s="110">
        <v>0</v>
      </c>
      <c r="P5508" s="68">
        <f t="shared" ref="P5508:P5571" si="172">J5508-K5508</f>
        <v>357118</v>
      </c>
      <c r="Q5508" s="68">
        <f t="shared" ref="Q5508:Q5571" si="173">P5508/H5508</f>
        <v>2879.983870967742</v>
      </c>
    </row>
    <row r="5509" spans="1:17" ht="30" x14ac:dyDescent="0.25">
      <c r="A5509" s="108" t="s">
        <v>17935</v>
      </c>
      <c r="B5509" s="108" t="s">
        <v>17956</v>
      </c>
      <c r="C5509" s="108" t="s">
        <v>17957</v>
      </c>
      <c r="D5509" s="108" t="s">
        <v>13692</v>
      </c>
      <c r="E5509" s="108" t="s">
        <v>13693</v>
      </c>
      <c r="F5509" s="108" t="s">
        <v>13691</v>
      </c>
      <c r="G5509" s="108" t="s">
        <v>13694</v>
      </c>
      <c r="H5509" s="109">
        <v>199</v>
      </c>
      <c r="I5509" s="109">
        <v>0</v>
      </c>
      <c r="J5509" s="110">
        <v>569401</v>
      </c>
      <c r="K5509" s="110">
        <v>0</v>
      </c>
      <c r="L5509" s="109">
        <v>2861.31</v>
      </c>
      <c r="M5509" s="108" t="s">
        <v>17428</v>
      </c>
      <c r="N5509" s="110">
        <v>27003.536700000001</v>
      </c>
      <c r="O5509" s="110">
        <v>2326.9398000000001</v>
      </c>
      <c r="P5509" s="68">
        <f t="shared" si="172"/>
        <v>569401</v>
      </c>
      <c r="Q5509" s="68">
        <f t="shared" si="173"/>
        <v>2861.3115577889448</v>
      </c>
    </row>
    <row r="5510" spans="1:17" x14ac:dyDescent="0.25">
      <c r="A5510" s="108" t="s">
        <v>17935</v>
      </c>
      <c r="B5510" s="108" t="s">
        <v>17936</v>
      </c>
      <c r="C5510" s="108" t="s">
        <v>17937</v>
      </c>
      <c r="D5510" s="108" t="s">
        <v>13882</v>
      </c>
      <c r="E5510" s="108" t="s">
        <v>13883</v>
      </c>
      <c r="F5510" s="108" t="s">
        <v>13881</v>
      </c>
      <c r="G5510" s="108" t="s">
        <v>13884</v>
      </c>
      <c r="H5510" s="109">
        <v>344</v>
      </c>
      <c r="I5510" s="109">
        <v>0</v>
      </c>
      <c r="J5510" s="110">
        <v>1207675</v>
      </c>
      <c r="K5510" s="110">
        <v>0</v>
      </c>
      <c r="L5510" s="109">
        <v>3510.68</v>
      </c>
      <c r="M5510" s="108" t="s">
        <v>17428</v>
      </c>
      <c r="N5510" s="110">
        <v>57273.322699999997</v>
      </c>
      <c r="O5510" s="110">
        <v>4935.3377</v>
      </c>
      <c r="P5510" s="68">
        <f t="shared" si="172"/>
        <v>1207675</v>
      </c>
      <c r="Q5510" s="68">
        <f t="shared" si="173"/>
        <v>3510.6831395348836</v>
      </c>
    </row>
    <row r="5511" spans="1:17" ht="30" x14ac:dyDescent="0.25">
      <c r="A5511" s="108" t="s">
        <v>17935</v>
      </c>
      <c r="B5511" s="108" t="s">
        <v>17936</v>
      </c>
      <c r="C5511" s="108" t="s">
        <v>17937</v>
      </c>
      <c r="D5511" s="108" t="s">
        <v>13882</v>
      </c>
      <c r="E5511" s="108" t="s">
        <v>13883</v>
      </c>
      <c r="F5511" s="108" t="s">
        <v>13885</v>
      </c>
      <c r="G5511" s="108" t="s">
        <v>13886</v>
      </c>
      <c r="H5511" s="109">
        <v>158</v>
      </c>
      <c r="I5511" s="109">
        <v>0</v>
      </c>
      <c r="J5511" s="110">
        <v>568584</v>
      </c>
      <c r="K5511" s="110">
        <v>0</v>
      </c>
      <c r="L5511" s="109">
        <v>3598.63</v>
      </c>
      <c r="M5511" s="108" t="s">
        <v>17428</v>
      </c>
      <c r="N5511" s="110">
        <v>26964.7621</v>
      </c>
      <c r="O5511" s="110">
        <v>2323.5985000000001</v>
      </c>
      <c r="P5511" s="68">
        <f t="shared" si="172"/>
        <v>568584</v>
      </c>
      <c r="Q5511" s="68">
        <f t="shared" si="173"/>
        <v>3598.6329113924053</v>
      </c>
    </row>
    <row r="5512" spans="1:17" x14ac:dyDescent="0.25">
      <c r="A5512" s="108" t="s">
        <v>17935</v>
      </c>
      <c r="B5512" s="108" t="s">
        <v>17956</v>
      </c>
      <c r="C5512" s="108" t="s">
        <v>17957</v>
      </c>
      <c r="D5512" s="108" t="s">
        <v>13696</v>
      </c>
      <c r="E5512" s="108" t="s">
        <v>697</v>
      </c>
      <c r="F5512" s="108" t="s">
        <v>13695</v>
      </c>
      <c r="G5512" s="108" t="s">
        <v>13697</v>
      </c>
      <c r="H5512" s="109">
        <v>150</v>
      </c>
      <c r="I5512" s="109">
        <v>0</v>
      </c>
      <c r="J5512" s="110">
        <v>377106</v>
      </c>
      <c r="K5512" s="110">
        <v>0</v>
      </c>
      <c r="L5512" s="109">
        <v>2514.04</v>
      </c>
      <c r="M5512" s="108" t="s">
        <v>17432</v>
      </c>
      <c r="N5512" s="110">
        <v>-5100.2025000000003</v>
      </c>
      <c r="O5512" s="110">
        <v>0</v>
      </c>
      <c r="P5512" s="68">
        <f t="shared" si="172"/>
        <v>377106</v>
      </c>
      <c r="Q5512" s="68">
        <f t="shared" si="173"/>
        <v>2514.04</v>
      </c>
    </row>
    <row r="5513" spans="1:17" x14ac:dyDescent="0.25">
      <c r="A5513" s="108" t="s">
        <v>17935</v>
      </c>
      <c r="B5513" s="108" t="s">
        <v>17936</v>
      </c>
      <c r="C5513" s="108" t="s">
        <v>17937</v>
      </c>
      <c r="D5513" s="108" t="s">
        <v>13888</v>
      </c>
      <c r="E5513" s="108" t="s">
        <v>13889</v>
      </c>
      <c r="F5513" s="108" t="s">
        <v>13887</v>
      </c>
      <c r="G5513" s="108" t="s">
        <v>13890</v>
      </c>
      <c r="H5513" s="109">
        <v>270</v>
      </c>
      <c r="I5513" s="109">
        <v>0</v>
      </c>
      <c r="J5513" s="110">
        <v>834687</v>
      </c>
      <c r="K5513" s="110">
        <v>0</v>
      </c>
      <c r="L5513" s="109">
        <v>3091.43</v>
      </c>
      <c r="M5513" s="108" t="s">
        <v>17428</v>
      </c>
      <c r="N5513" s="110">
        <v>39584.558299999997</v>
      </c>
      <c r="O5513" s="110">
        <v>3411.0673000000002</v>
      </c>
      <c r="P5513" s="68">
        <f t="shared" si="172"/>
        <v>834687</v>
      </c>
      <c r="Q5513" s="68">
        <f t="shared" si="173"/>
        <v>3091.4333333333334</v>
      </c>
    </row>
    <row r="5514" spans="1:17" ht="30" x14ac:dyDescent="0.25">
      <c r="A5514" s="108" t="s">
        <v>17935</v>
      </c>
      <c r="B5514" s="108" t="s">
        <v>17936</v>
      </c>
      <c r="C5514" s="108" t="s">
        <v>17937</v>
      </c>
      <c r="D5514" s="108" t="s">
        <v>13892</v>
      </c>
      <c r="E5514" s="108" t="s">
        <v>8245</v>
      </c>
      <c r="F5514" s="108" t="s">
        <v>13891</v>
      </c>
      <c r="G5514" s="108" t="s">
        <v>13893</v>
      </c>
      <c r="H5514" s="109">
        <v>210</v>
      </c>
      <c r="I5514" s="109">
        <v>0</v>
      </c>
      <c r="J5514" s="110">
        <v>672746</v>
      </c>
      <c r="K5514" s="110">
        <v>0</v>
      </c>
      <c r="L5514" s="109">
        <v>3203.55</v>
      </c>
      <c r="M5514" s="108" t="s">
        <v>17428</v>
      </c>
      <c r="N5514" s="110">
        <v>31904.6299</v>
      </c>
      <c r="O5514" s="110">
        <v>2749.2750999999998</v>
      </c>
      <c r="P5514" s="68">
        <f t="shared" si="172"/>
        <v>672746</v>
      </c>
      <c r="Q5514" s="68">
        <f t="shared" si="173"/>
        <v>3203.5523809523811</v>
      </c>
    </row>
    <row r="5515" spans="1:17" x14ac:dyDescent="0.25">
      <c r="A5515" s="108" t="s">
        <v>17935</v>
      </c>
      <c r="B5515" s="108" t="s">
        <v>17956</v>
      </c>
      <c r="C5515" s="108" t="s">
        <v>17957</v>
      </c>
      <c r="D5515" s="108" t="s">
        <v>13699</v>
      </c>
      <c r="E5515" s="108" t="s">
        <v>13700</v>
      </c>
      <c r="F5515" s="108" t="s">
        <v>13698</v>
      </c>
      <c r="G5515" s="108" t="s">
        <v>13701</v>
      </c>
      <c r="H5515" s="109">
        <v>136</v>
      </c>
      <c r="I5515" s="109">
        <v>0</v>
      </c>
      <c r="J5515" s="110">
        <v>390327</v>
      </c>
      <c r="K5515" s="110">
        <v>0</v>
      </c>
      <c r="L5515" s="109">
        <v>2870.05</v>
      </c>
      <c r="M5515" s="108" t="s">
        <v>17428</v>
      </c>
      <c r="N5515" s="110">
        <v>18511.051800000001</v>
      </c>
      <c r="O5515" s="110">
        <v>1595.1282000000001</v>
      </c>
      <c r="P5515" s="68">
        <f t="shared" si="172"/>
        <v>390327</v>
      </c>
      <c r="Q5515" s="68">
        <f t="shared" si="173"/>
        <v>2870.0514705882351</v>
      </c>
    </row>
    <row r="5516" spans="1:17" ht="30" x14ac:dyDescent="0.25">
      <c r="A5516" s="108" t="s">
        <v>17935</v>
      </c>
      <c r="B5516" s="108" t="s">
        <v>17936</v>
      </c>
      <c r="C5516" s="108" t="s">
        <v>17937</v>
      </c>
      <c r="D5516" s="108" t="s">
        <v>13895</v>
      </c>
      <c r="E5516" s="108" t="s">
        <v>503</v>
      </c>
      <c r="F5516" s="108" t="s">
        <v>13894</v>
      </c>
      <c r="G5516" s="108" t="s">
        <v>13896</v>
      </c>
      <c r="H5516" s="109">
        <v>232</v>
      </c>
      <c r="I5516" s="109">
        <v>0</v>
      </c>
      <c r="J5516" s="110">
        <v>614570</v>
      </c>
      <c r="K5516" s="110">
        <v>0</v>
      </c>
      <c r="L5516" s="109">
        <v>2649.01</v>
      </c>
      <c r="M5516" s="108" t="s">
        <v>17432</v>
      </c>
      <c r="N5516" s="110">
        <v>-8311.8057000000008</v>
      </c>
      <c r="O5516" s="110">
        <v>0</v>
      </c>
      <c r="P5516" s="68">
        <f t="shared" si="172"/>
        <v>614570</v>
      </c>
      <c r="Q5516" s="68">
        <f t="shared" si="173"/>
        <v>2649.0086206896553</v>
      </c>
    </row>
    <row r="5517" spans="1:17" x14ac:dyDescent="0.25">
      <c r="A5517" s="108" t="s">
        <v>17935</v>
      </c>
      <c r="B5517" s="108" t="s">
        <v>17936</v>
      </c>
      <c r="C5517" s="108" t="s">
        <v>17937</v>
      </c>
      <c r="D5517" s="108" t="s">
        <v>13898</v>
      </c>
      <c r="E5517" s="108" t="s">
        <v>7344</v>
      </c>
      <c r="F5517" s="108" t="s">
        <v>13897</v>
      </c>
      <c r="G5517" s="108" t="s">
        <v>13899</v>
      </c>
      <c r="H5517" s="109">
        <v>70</v>
      </c>
      <c r="I5517" s="109">
        <v>0</v>
      </c>
      <c r="J5517" s="110">
        <v>204990</v>
      </c>
      <c r="K5517" s="110">
        <v>0</v>
      </c>
      <c r="L5517" s="109">
        <v>2928.43</v>
      </c>
      <c r="M5517" s="108" t="s">
        <v>17428</v>
      </c>
      <c r="N5517" s="110">
        <v>9721.5043000000005</v>
      </c>
      <c r="O5517" s="110">
        <v>837.71820000000002</v>
      </c>
      <c r="P5517" s="68">
        <f t="shared" si="172"/>
        <v>204990</v>
      </c>
      <c r="Q5517" s="68">
        <f t="shared" si="173"/>
        <v>2928.4285714285716</v>
      </c>
    </row>
    <row r="5518" spans="1:17" ht="30" x14ac:dyDescent="0.25">
      <c r="A5518" s="108" t="s">
        <v>17935</v>
      </c>
      <c r="B5518" s="108" t="s">
        <v>17960</v>
      </c>
      <c r="C5518" s="108" t="s">
        <v>17961</v>
      </c>
      <c r="D5518" s="108" t="s">
        <v>14017</v>
      </c>
      <c r="E5518" s="108" t="s">
        <v>14018</v>
      </c>
      <c r="F5518" s="108" t="s">
        <v>14016</v>
      </c>
      <c r="G5518" s="108" t="s">
        <v>14019</v>
      </c>
      <c r="H5518" s="109">
        <v>384</v>
      </c>
      <c r="I5518" s="109">
        <v>0</v>
      </c>
      <c r="J5518" s="110">
        <v>1242944</v>
      </c>
      <c r="K5518" s="110">
        <v>0</v>
      </c>
      <c r="L5518" s="109">
        <v>3236.83</v>
      </c>
      <c r="M5518" s="108" t="s">
        <v>17432</v>
      </c>
      <c r="N5518" s="110">
        <v>-16810.3053</v>
      </c>
      <c r="O5518" s="110">
        <v>0</v>
      </c>
      <c r="P5518" s="68">
        <f t="shared" si="172"/>
        <v>1242944</v>
      </c>
      <c r="Q5518" s="68">
        <f t="shared" si="173"/>
        <v>3236.8333333333335</v>
      </c>
    </row>
    <row r="5519" spans="1:17" x14ac:dyDescent="0.25">
      <c r="A5519" s="108" t="s">
        <v>17935</v>
      </c>
      <c r="B5519" s="108" t="s">
        <v>17936</v>
      </c>
      <c r="C5519" s="108" t="s">
        <v>17937</v>
      </c>
      <c r="D5519" s="108" t="s">
        <v>13901</v>
      </c>
      <c r="E5519" s="108" t="s">
        <v>13902</v>
      </c>
      <c r="F5519" s="108" t="s">
        <v>13900</v>
      </c>
      <c r="G5519" s="108" t="s">
        <v>3423</v>
      </c>
      <c r="H5519" s="109">
        <v>70</v>
      </c>
      <c r="I5519" s="109">
        <v>0</v>
      </c>
      <c r="J5519" s="110">
        <v>227068</v>
      </c>
      <c r="K5519" s="110">
        <v>0</v>
      </c>
      <c r="L5519" s="109">
        <v>3243.83</v>
      </c>
      <c r="M5519" s="108" t="s">
        <v>17428</v>
      </c>
      <c r="N5519" s="110">
        <v>10768.5612</v>
      </c>
      <c r="O5519" s="110">
        <v>927.94489999999996</v>
      </c>
      <c r="P5519" s="68">
        <f t="shared" si="172"/>
        <v>227068</v>
      </c>
      <c r="Q5519" s="68">
        <f t="shared" si="173"/>
        <v>3243.8285714285716</v>
      </c>
    </row>
    <row r="5520" spans="1:17" ht="30" x14ac:dyDescent="0.25">
      <c r="A5520" s="108" t="s">
        <v>17935</v>
      </c>
      <c r="B5520" s="108" t="s">
        <v>17936</v>
      </c>
      <c r="C5520" s="108" t="s">
        <v>17937</v>
      </c>
      <c r="D5520" s="108" t="s">
        <v>13904</v>
      </c>
      <c r="E5520" s="108" t="s">
        <v>13905</v>
      </c>
      <c r="F5520" s="108" t="s">
        <v>13903</v>
      </c>
      <c r="G5520" s="108" t="s">
        <v>13906</v>
      </c>
      <c r="H5520" s="109">
        <v>100</v>
      </c>
      <c r="I5520" s="109">
        <v>0</v>
      </c>
      <c r="J5520" s="110">
        <v>311889</v>
      </c>
      <c r="K5520" s="110">
        <v>0</v>
      </c>
      <c r="L5520" s="109">
        <v>3118.89</v>
      </c>
      <c r="M5520" s="108" t="s">
        <v>17428</v>
      </c>
      <c r="N5520" s="110">
        <v>14791.143099999999</v>
      </c>
      <c r="O5520" s="110">
        <v>1274.5773999999999</v>
      </c>
      <c r="P5520" s="68">
        <f t="shared" si="172"/>
        <v>311889</v>
      </c>
      <c r="Q5520" s="68">
        <f t="shared" si="173"/>
        <v>3118.89</v>
      </c>
    </row>
    <row r="5521" spans="1:17" x14ac:dyDescent="0.25">
      <c r="A5521" s="108" t="s">
        <v>17935</v>
      </c>
      <c r="B5521" s="108" t="s">
        <v>17936</v>
      </c>
      <c r="C5521" s="108" t="s">
        <v>17937</v>
      </c>
      <c r="D5521" s="108" t="s">
        <v>13908</v>
      </c>
      <c r="E5521" s="108" t="s">
        <v>13909</v>
      </c>
      <c r="F5521" s="108" t="s">
        <v>13907</v>
      </c>
      <c r="G5521" s="108" t="s">
        <v>13910</v>
      </c>
      <c r="H5521" s="109">
        <v>220</v>
      </c>
      <c r="I5521" s="109">
        <v>0</v>
      </c>
      <c r="J5521" s="110">
        <v>711234</v>
      </c>
      <c r="K5521" s="110">
        <v>0</v>
      </c>
      <c r="L5521" s="109">
        <v>3232.88</v>
      </c>
      <c r="M5521" s="108" t="s">
        <v>17432</v>
      </c>
      <c r="N5521" s="110">
        <v>-9619.1525000000001</v>
      </c>
      <c r="O5521" s="110">
        <v>0</v>
      </c>
      <c r="P5521" s="68">
        <f t="shared" si="172"/>
        <v>711234</v>
      </c>
      <c r="Q5521" s="68">
        <f t="shared" si="173"/>
        <v>3232.8818181818183</v>
      </c>
    </row>
    <row r="5522" spans="1:17" x14ac:dyDescent="0.25">
      <c r="A5522" s="108" t="s">
        <v>17935</v>
      </c>
      <c r="B5522" s="108" t="s">
        <v>17960</v>
      </c>
      <c r="C5522" s="108" t="s">
        <v>17961</v>
      </c>
      <c r="D5522" s="108" t="s">
        <v>14021</v>
      </c>
      <c r="E5522" s="108" t="s">
        <v>14022</v>
      </c>
      <c r="F5522" s="108" t="s">
        <v>14020</v>
      </c>
      <c r="G5522" s="108" t="s">
        <v>14023</v>
      </c>
      <c r="H5522" s="109">
        <v>233</v>
      </c>
      <c r="I5522" s="109">
        <v>0</v>
      </c>
      <c r="J5522" s="110">
        <v>755572</v>
      </c>
      <c r="K5522" s="110">
        <v>0</v>
      </c>
      <c r="L5522" s="109">
        <v>3242.8</v>
      </c>
      <c r="M5522" s="108" t="s">
        <v>17428</v>
      </c>
      <c r="N5522" s="110">
        <v>35832.566200000001</v>
      </c>
      <c r="O5522" s="110">
        <v>3087.7519000000002</v>
      </c>
      <c r="P5522" s="68">
        <f t="shared" si="172"/>
        <v>755572</v>
      </c>
      <c r="Q5522" s="68">
        <f t="shared" si="173"/>
        <v>3242.7982832618027</v>
      </c>
    </row>
    <row r="5523" spans="1:17" x14ac:dyDescent="0.25">
      <c r="A5523" s="108" t="s">
        <v>17935</v>
      </c>
      <c r="B5523" s="108" t="s">
        <v>17960</v>
      </c>
      <c r="C5523" s="108" t="s">
        <v>17961</v>
      </c>
      <c r="D5523" s="108" t="s">
        <v>14021</v>
      </c>
      <c r="E5523" s="108" t="s">
        <v>14022</v>
      </c>
      <c r="F5523" s="108" t="s">
        <v>14024</v>
      </c>
      <c r="G5523" s="108" t="s">
        <v>14025</v>
      </c>
      <c r="H5523" s="109">
        <v>30</v>
      </c>
      <c r="I5523" s="109">
        <v>0</v>
      </c>
      <c r="J5523" s="110">
        <v>54815</v>
      </c>
      <c r="K5523" s="110">
        <v>0</v>
      </c>
      <c r="L5523" s="109">
        <v>1827.17</v>
      </c>
      <c r="M5523" s="108" t="s">
        <v>17428</v>
      </c>
      <c r="N5523" s="110">
        <v>2599.5852</v>
      </c>
      <c r="O5523" s="110">
        <v>224.01060000000001</v>
      </c>
      <c r="P5523" s="68">
        <f t="shared" si="172"/>
        <v>54815</v>
      </c>
      <c r="Q5523" s="68">
        <f t="shared" si="173"/>
        <v>1827.1666666666667</v>
      </c>
    </row>
    <row r="5524" spans="1:17" x14ac:dyDescent="0.25">
      <c r="A5524" s="108" t="s">
        <v>17935</v>
      </c>
      <c r="B5524" s="108" t="s">
        <v>17960</v>
      </c>
      <c r="C5524" s="108" t="s">
        <v>17961</v>
      </c>
      <c r="D5524" s="108" t="s">
        <v>14021</v>
      </c>
      <c r="E5524" s="108" t="s">
        <v>14022</v>
      </c>
      <c r="F5524" s="108" t="s">
        <v>14026</v>
      </c>
      <c r="G5524" s="108" t="s">
        <v>14027</v>
      </c>
      <c r="H5524" s="109">
        <v>50</v>
      </c>
      <c r="I5524" s="109">
        <v>0</v>
      </c>
      <c r="J5524" s="110">
        <v>91282</v>
      </c>
      <c r="K5524" s="110">
        <v>0</v>
      </c>
      <c r="L5524" s="109">
        <v>1825.64</v>
      </c>
      <c r="M5524" s="108" t="s">
        <v>17428</v>
      </c>
      <c r="N5524" s="110">
        <v>4329.0176000000001</v>
      </c>
      <c r="O5524" s="110">
        <v>373.03870000000001</v>
      </c>
      <c r="P5524" s="68">
        <f t="shared" si="172"/>
        <v>91282</v>
      </c>
      <c r="Q5524" s="68">
        <f t="shared" si="173"/>
        <v>1825.64</v>
      </c>
    </row>
    <row r="5525" spans="1:17" x14ac:dyDescent="0.25">
      <c r="A5525" s="108" t="s">
        <v>17935</v>
      </c>
      <c r="B5525" s="108" t="s">
        <v>17956</v>
      </c>
      <c r="C5525" s="108" t="s">
        <v>17957</v>
      </c>
      <c r="D5525" s="108" t="s">
        <v>13703</v>
      </c>
      <c r="E5525" s="108" t="s">
        <v>13704</v>
      </c>
      <c r="F5525" s="108" t="s">
        <v>13702</v>
      </c>
      <c r="G5525" s="108" t="s">
        <v>13705</v>
      </c>
      <c r="H5525" s="109">
        <v>122</v>
      </c>
      <c r="I5525" s="109">
        <v>0</v>
      </c>
      <c r="J5525" s="110">
        <v>351753</v>
      </c>
      <c r="K5525" s="110">
        <v>0</v>
      </c>
      <c r="L5525" s="109">
        <v>2883.22</v>
      </c>
      <c r="M5525" s="108" t="s">
        <v>17432</v>
      </c>
      <c r="N5525" s="110">
        <v>-4757.3126000000002</v>
      </c>
      <c r="O5525" s="110">
        <v>0</v>
      </c>
      <c r="P5525" s="68">
        <f t="shared" si="172"/>
        <v>351753</v>
      </c>
      <c r="Q5525" s="68">
        <f t="shared" si="173"/>
        <v>2883.2213114754099</v>
      </c>
    </row>
    <row r="5526" spans="1:17" x14ac:dyDescent="0.25">
      <c r="A5526" s="108" t="s">
        <v>17935</v>
      </c>
      <c r="B5526" s="108" t="s">
        <v>17936</v>
      </c>
      <c r="C5526" s="108" t="s">
        <v>17937</v>
      </c>
      <c r="D5526" s="108" t="s">
        <v>13912</v>
      </c>
      <c r="E5526" s="108" t="s">
        <v>13913</v>
      </c>
      <c r="F5526" s="108" t="s">
        <v>13911</v>
      </c>
      <c r="G5526" s="108" t="s">
        <v>13914</v>
      </c>
      <c r="H5526" s="109">
        <v>68</v>
      </c>
      <c r="I5526" s="109">
        <v>87</v>
      </c>
      <c r="J5526" s="110">
        <v>489924</v>
      </c>
      <c r="K5526" s="110">
        <v>274990</v>
      </c>
      <c r="L5526" s="109">
        <v>3160.8</v>
      </c>
      <c r="M5526" s="108" t="s">
        <v>17432</v>
      </c>
      <c r="N5526" s="110">
        <v>-6626.0165999999999</v>
      </c>
      <c r="O5526" s="110">
        <v>0</v>
      </c>
      <c r="P5526" s="68">
        <f t="shared" si="172"/>
        <v>214934</v>
      </c>
      <c r="Q5526" s="68">
        <f t="shared" si="173"/>
        <v>3160.794117647059</v>
      </c>
    </row>
    <row r="5527" spans="1:17" x14ac:dyDescent="0.25">
      <c r="A5527" s="108" t="s">
        <v>17935</v>
      </c>
      <c r="B5527" s="108" t="s">
        <v>17936</v>
      </c>
      <c r="C5527" s="108" t="s">
        <v>17937</v>
      </c>
      <c r="D5527" s="108" t="s">
        <v>13918</v>
      </c>
      <c r="E5527" s="108" t="s">
        <v>753</v>
      </c>
      <c r="F5527" s="108" t="s">
        <v>13917</v>
      </c>
      <c r="G5527" s="108" t="s">
        <v>13919</v>
      </c>
      <c r="H5527" s="109">
        <v>366</v>
      </c>
      <c r="I5527" s="109">
        <v>0</v>
      </c>
      <c r="J5527" s="110">
        <v>1213601</v>
      </c>
      <c r="K5527" s="110">
        <v>0</v>
      </c>
      <c r="L5527" s="109">
        <v>3315.85</v>
      </c>
      <c r="M5527" s="108" t="s">
        <v>17432</v>
      </c>
      <c r="N5527" s="110">
        <v>-16413.453399999999</v>
      </c>
      <c r="O5527" s="110">
        <v>0</v>
      </c>
      <c r="P5527" s="68">
        <f t="shared" si="172"/>
        <v>1213601</v>
      </c>
      <c r="Q5527" s="68">
        <f t="shared" si="173"/>
        <v>3315.8497267759562</v>
      </c>
    </row>
    <row r="5528" spans="1:17" x14ac:dyDescent="0.25">
      <c r="A5528" s="108" t="s">
        <v>17935</v>
      </c>
      <c r="B5528" s="108" t="s">
        <v>17956</v>
      </c>
      <c r="C5528" s="108" t="s">
        <v>17957</v>
      </c>
      <c r="D5528" s="108" t="s">
        <v>13707</v>
      </c>
      <c r="E5528" s="108" t="s">
        <v>13708</v>
      </c>
      <c r="F5528" s="108" t="s">
        <v>13706</v>
      </c>
      <c r="G5528" s="108" t="s">
        <v>13709</v>
      </c>
      <c r="H5528" s="109">
        <v>198</v>
      </c>
      <c r="I5528" s="109">
        <v>2</v>
      </c>
      <c r="J5528" s="110">
        <v>522957</v>
      </c>
      <c r="K5528" s="110">
        <v>5230</v>
      </c>
      <c r="L5528" s="109">
        <v>2614.7800000000002</v>
      </c>
      <c r="M5528" s="108" t="s">
        <v>17432</v>
      </c>
      <c r="N5528" s="110">
        <v>-7072.7749000000003</v>
      </c>
      <c r="O5528" s="110">
        <v>0</v>
      </c>
      <c r="P5528" s="68">
        <f t="shared" si="172"/>
        <v>517727</v>
      </c>
      <c r="Q5528" s="68">
        <f t="shared" si="173"/>
        <v>2614.7828282828282</v>
      </c>
    </row>
    <row r="5529" spans="1:17" x14ac:dyDescent="0.25">
      <c r="A5529" s="108" t="s">
        <v>17935</v>
      </c>
      <c r="B5529" s="108" t="s">
        <v>17956</v>
      </c>
      <c r="C5529" s="108" t="s">
        <v>17957</v>
      </c>
      <c r="D5529" s="108" t="s">
        <v>13711</v>
      </c>
      <c r="E5529" s="108" t="s">
        <v>13712</v>
      </c>
      <c r="F5529" s="108" t="s">
        <v>13710</v>
      </c>
      <c r="G5529" s="108" t="s">
        <v>13713</v>
      </c>
      <c r="H5529" s="109">
        <v>647</v>
      </c>
      <c r="I5529" s="109">
        <v>0</v>
      </c>
      <c r="J5529" s="110">
        <v>2049607</v>
      </c>
      <c r="K5529" s="110">
        <v>0</v>
      </c>
      <c r="L5529" s="109">
        <v>3167.86</v>
      </c>
      <c r="M5529" s="108" t="s">
        <v>17432</v>
      </c>
      <c r="N5529" s="110">
        <v>-27720.1041</v>
      </c>
      <c r="O5529" s="110">
        <v>0</v>
      </c>
      <c r="P5529" s="68">
        <f t="shared" si="172"/>
        <v>2049607</v>
      </c>
      <c r="Q5529" s="68">
        <f t="shared" si="173"/>
        <v>3167.8624420401857</v>
      </c>
    </row>
    <row r="5530" spans="1:17" x14ac:dyDescent="0.25">
      <c r="A5530" s="108" t="s">
        <v>17935</v>
      </c>
      <c r="B5530" s="108" t="s">
        <v>17936</v>
      </c>
      <c r="C5530" s="108" t="s">
        <v>17937</v>
      </c>
      <c r="D5530" s="108" t="s">
        <v>13921</v>
      </c>
      <c r="E5530" s="108" t="s">
        <v>13922</v>
      </c>
      <c r="F5530" s="108" t="s">
        <v>13920</v>
      </c>
      <c r="G5530" s="108" t="s">
        <v>13923</v>
      </c>
      <c r="H5530" s="109">
        <v>110</v>
      </c>
      <c r="I5530" s="109">
        <v>0</v>
      </c>
      <c r="J5530" s="110">
        <v>383390</v>
      </c>
      <c r="K5530" s="110">
        <v>0</v>
      </c>
      <c r="L5530" s="109">
        <v>3485.36</v>
      </c>
      <c r="M5530" s="108" t="s">
        <v>17432</v>
      </c>
      <c r="N5530" s="110">
        <v>-5185.1873999999998</v>
      </c>
      <c r="O5530" s="110">
        <v>0</v>
      </c>
      <c r="P5530" s="68">
        <f t="shared" si="172"/>
        <v>383390</v>
      </c>
      <c r="Q5530" s="68">
        <f t="shared" si="173"/>
        <v>3485.3636363636365</v>
      </c>
    </row>
    <row r="5531" spans="1:17" x14ac:dyDescent="0.25">
      <c r="A5531" s="108" t="s">
        <v>17935</v>
      </c>
      <c r="B5531" s="108" t="s">
        <v>17936</v>
      </c>
      <c r="C5531" s="108" t="s">
        <v>17937</v>
      </c>
      <c r="D5531" s="108" t="s">
        <v>13921</v>
      </c>
      <c r="E5531" s="108" t="s">
        <v>13922</v>
      </c>
      <c r="F5531" s="108" t="s">
        <v>13924</v>
      </c>
      <c r="G5531" s="108" t="s">
        <v>13925</v>
      </c>
      <c r="H5531" s="109">
        <v>146</v>
      </c>
      <c r="I5531" s="109">
        <v>0</v>
      </c>
      <c r="J5531" s="110">
        <v>486036</v>
      </c>
      <c r="K5531" s="110">
        <v>0</v>
      </c>
      <c r="L5531" s="109">
        <v>3329.01</v>
      </c>
      <c r="M5531" s="108" t="s">
        <v>17432</v>
      </c>
      <c r="N5531" s="110">
        <v>-6573.4377000000004</v>
      </c>
      <c r="O5531" s="110">
        <v>0</v>
      </c>
      <c r="P5531" s="68">
        <f t="shared" si="172"/>
        <v>486036</v>
      </c>
      <c r="Q5531" s="68">
        <f t="shared" si="173"/>
        <v>3329.0136986301368</v>
      </c>
    </row>
    <row r="5532" spans="1:17" x14ac:dyDescent="0.25">
      <c r="A5532" s="108" t="s">
        <v>17935</v>
      </c>
      <c r="B5532" s="108" t="s">
        <v>17936</v>
      </c>
      <c r="C5532" s="108" t="s">
        <v>17937</v>
      </c>
      <c r="D5532" s="108" t="s">
        <v>13921</v>
      </c>
      <c r="E5532" s="108" t="s">
        <v>13922</v>
      </c>
      <c r="F5532" s="108" t="s">
        <v>13926</v>
      </c>
      <c r="G5532" s="108" t="s">
        <v>13927</v>
      </c>
      <c r="H5532" s="109">
        <v>112</v>
      </c>
      <c r="I5532" s="109">
        <v>0</v>
      </c>
      <c r="J5532" s="110">
        <v>381520</v>
      </c>
      <c r="K5532" s="110">
        <v>0</v>
      </c>
      <c r="L5532" s="109">
        <v>3406.43</v>
      </c>
      <c r="M5532" s="108" t="s">
        <v>17432</v>
      </c>
      <c r="N5532" s="110">
        <v>-5159.9017000000003</v>
      </c>
      <c r="O5532" s="110">
        <v>0</v>
      </c>
      <c r="P5532" s="68">
        <f t="shared" si="172"/>
        <v>381520</v>
      </c>
      <c r="Q5532" s="68">
        <f t="shared" si="173"/>
        <v>3406.4285714285716</v>
      </c>
    </row>
    <row r="5533" spans="1:17" x14ac:dyDescent="0.25">
      <c r="A5533" s="108" t="s">
        <v>17935</v>
      </c>
      <c r="B5533" s="108" t="s">
        <v>17936</v>
      </c>
      <c r="C5533" s="108" t="s">
        <v>17937</v>
      </c>
      <c r="D5533" s="108" t="s">
        <v>13921</v>
      </c>
      <c r="E5533" s="108" t="s">
        <v>13922</v>
      </c>
      <c r="F5533" s="108" t="s">
        <v>13928</v>
      </c>
      <c r="G5533" s="108" t="s">
        <v>13929</v>
      </c>
      <c r="H5533" s="109">
        <v>44</v>
      </c>
      <c r="I5533" s="109">
        <v>0</v>
      </c>
      <c r="J5533" s="110">
        <v>99850</v>
      </c>
      <c r="K5533" s="110">
        <v>0</v>
      </c>
      <c r="L5533" s="109">
        <v>2269.3200000000002</v>
      </c>
      <c r="M5533" s="108" t="s">
        <v>17432</v>
      </c>
      <c r="N5533" s="110">
        <v>-1350.4244000000001</v>
      </c>
      <c r="O5533" s="110">
        <v>0</v>
      </c>
      <c r="P5533" s="68">
        <f t="shared" si="172"/>
        <v>99850</v>
      </c>
      <c r="Q5533" s="68">
        <f t="shared" si="173"/>
        <v>2269.318181818182</v>
      </c>
    </row>
    <row r="5534" spans="1:17" x14ac:dyDescent="0.25">
      <c r="A5534" s="108" t="s">
        <v>17935</v>
      </c>
      <c r="B5534" s="108" t="s">
        <v>17936</v>
      </c>
      <c r="C5534" s="108" t="s">
        <v>17937</v>
      </c>
      <c r="D5534" s="108" t="s">
        <v>13921</v>
      </c>
      <c r="E5534" s="108" t="s">
        <v>13922</v>
      </c>
      <c r="F5534" s="108" t="s">
        <v>13930</v>
      </c>
      <c r="G5534" s="108" t="s">
        <v>13931</v>
      </c>
      <c r="H5534" s="109">
        <v>6</v>
      </c>
      <c r="I5534" s="109">
        <v>0</v>
      </c>
      <c r="J5534" s="110">
        <v>10319</v>
      </c>
      <c r="K5534" s="110">
        <v>0</v>
      </c>
      <c r="L5534" s="109">
        <v>1719.83</v>
      </c>
      <c r="M5534" s="108" t="s">
        <v>17432</v>
      </c>
      <c r="N5534" s="110">
        <v>-139.55549999999999</v>
      </c>
      <c r="O5534" s="110">
        <v>0</v>
      </c>
      <c r="P5534" s="68">
        <f t="shared" si="172"/>
        <v>10319</v>
      </c>
      <c r="Q5534" s="68">
        <f t="shared" si="173"/>
        <v>1719.8333333333333</v>
      </c>
    </row>
    <row r="5535" spans="1:17" x14ac:dyDescent="0.25">
      <c r="A5535" s="108" t="s">
        <v>17935</v>
      </c>
      <c r="B5535" s="108" t="s">
        <v>17936</v>
      </c>
      <c r="C5535" s="108" t="s">
        <v>17937</v>
      </c>
      <c r="D5535" s="108" t="s">
        <v>13921</v>
      </c>
      <c r="E5535" s="108" t="s">
        <v>13922</v>
      </c>
      <c r="F5535" s="108" t="s">
        <v>13932</v>
      </c>
      <c r="G5535" s="108" t="s">
        <v>13933</v>
      </c>
      <c r="H5535" s="109">
        <v>4</v>
      </c>
      <c r="I5535" s="109">
        <v>0</v>
      </c>
      <c r="J5535" s="110">
        <v>7422</v>
      </c>
      <c r="K5535" s="110">
        <v>0</v>
      </c>
      <c r="L5535" s="109">
        <v>1855.5</v>
      </c>
      <c r="M5535" s="108" t="s">
        <v>17432</v>
      </c>
      <c r="N5535" s="110">
        <v>-100.3768</v>
      </c>
      <c r="O5535" s="110">
        <v>0</v>
      </c>
      <c r="P5535" s="68">
        <f t="shared" si="172"/>
        <v>7422</v>
      </c>
      <c r="Q5535" s="68">
        <f t="shared" si="173"/>
        <v>1855.5</v>
      </c>
    </row>
    <row r="5536" spans="1:17" x14ac:dyDescent="0.25">
      <c r="A5536" s="108" t="s">
        <v>17935</v>
      </c>
      <c r="B5536" s="108" t="s">
        <v>17936</v>
      </c>
      <c r="C5536" s="108" t="s">
        <v>17937</v>
      </c>
      <c r="D5536" s="108" t="s">
        <v>13921</v>
      </c>
      <c r="E5536" s="108" t="s">
        <v>13922</v>
      </c>
      <c r="F5536" s="108" t="s">
        <v>13934</v>
      </c>
      <c r="G5536" s="108" t="s">
        <v>13935</v>
      </c>
      <c r="H5536" s="109">
        <v>2</v>
      </c>
      <c r="I5536" s="109">
        <v>0</v>
      </c>
      <c r="J5536" s="110">
        <v>3752</v>
      </c>
      <c r="K5536" s="110">
        <v>0</v>
      </c>
      <c r="L5536" s="109">
        <v>1876</v>
      </c>
      <c r="M5536" s="108" t="s">
        <v>17432</v>
      </c>
      <c r="N5536" s="110">
        <v>-50.741700000000002</v>
      </c>
      <c r="O5536" s="110">
        <v>0</v>
      </c>
      <c r="P5536" s="68">
        <f t="shared" si="172"/>
        <v>3752</v>
      </c>
      <c r="Q5536" s="68">
        <f t="shared" si="173"/>
        <v>1876</v>
      </c>
    </row>
    <row r="5537" spans="1:17" x14ac:dyDescent="0.25">
      <c r="A5537" s="108" t="s">
        <v>17935</v>
      </c>
      <c r="B5537" s="108" t="s">
        <v>17936</v>
      </c>
      <c r="C5537" s="108" t="s">
        <v>17937</v>
      </c>
      <c r="D5537" s="108" t="s">
        <v>13921</v>
      </c>
      <c r="E5537" s="108" t="s">
        <v>13922</v>
      </c>
      <c r="F5537" s="108" t="s">
        <v>13936</v>
      </c>
      <c r="G5537" s="108" t="s">
        <v>13937</v>
      </c>
      <c r="H5537" s="109">
        <v>6</v>
      </c>
      <c r="I5537" s="109">
        <v>0</v>
      </c>
      <c r="J5537" s="110">
        <v>11370</v>
      </c>
      <c r="K5537" s="110">
        <v>0</v>
      </c>
      <c r="L5537" s="109">
        <v>1895</v>
      </c>
      <c r="M5537" s="108" t="s">
        <v>17432</v>
      </c>
      <c r="N5537" s="110">
        <v>-153.76830000000001</v>
      </c>
      <c r="O5537" s="110">
        <v>0</v>
      </c>
      <c r="P5537" s="68">
        <f t="shared" si="172"/>
        <v>11370</v>
      </c>
      <c r="Q5537" s="68">
        <f t="shared" si="173"/>
        <v>1895</v>
      </c>
    </row>
    <row r="5538" spans="1:17" x14ac:dyDescent="0.25">
      <c r="A5538" s="108" t="s">
        <v>17935</v>
      </c>
      <c r="B5538" s="108" t="s">
        <v>17936</v>
      </c>
      <c r="C5538" s="108" t="s">
        <v>17937</v>
      </c>
      <c r="D5538" s="108" t="s">
        <v>13939</v>
      </c>
      <c r="E5538" s="108" t="s">
        <v>829</v>
      </c>
      <c r="F5538" s="108" t="s">
        <v>13938</v>
      </c>
      <c r="G5538" s="108" t="s">
        <v>13940</v>
      </c>
      <c r="H5538" s="109">
        <v>120</v>
      </c>
      <c r="I5538" s="109">
        <v>0</v>
      </c>
      <c r="J5538" s="110">
        <v>401202</v>
      </c>
      <c r="K5538" s="110">
        <v>0</v>
      </c>
      <c r="L5538" s="109">
        <v>3343.35</v>
      </c>
      <c r="M5538" s="108" t="s">
        <v>17428</v>
      </c>
      <c r="N5538" s="110">
        <v>19026.754799999999</v>
      </c>
      <c r="O5538" s="110">
        <v>1639.5672</v>
      </c>
      <c r="P5538" s="68">
        <f t="shared" si="172"/>
        <v>401202</v>
      </c>
      <c r="Q5538" s="68">
        <f t="shared" si="173"/>
        <v>3343.35</v>
      </c>
    </row>
    <row r="5539" spans="1:17" x14ac:dyDescent="0.25">
      <c r="A5539" s="108" t="s">
        <v>17935</v>
      </c>
      <c r="B5539" s="108" t="s">
        <v>17936</v>
      </c>
      <c r="C5539" s="108" t="s">
        <v>17937</v>
      </c>
      <c r="D5539" s="108" t="s">
        <v>13942</v>
      </c>
      <c r="E5539" s="108" t="s">
        <v>13943</v>
      </c>
      <c r="F5539" s="108" t="s">
        <v>13941</v>
      </c>
      <c r="G5539" s="108" t="s">
        <v>13944</v>
      </c>
      <c r="H5539" s="109">
        <v>244</v>
      </c>
      <c r="I5539" s="109">
        <v>0</v>
      </c>
      <c r="J5539" s="110">
        <v>736965</v>
      </c>
      <c r="K5539" s="110">
        <v>0</v>
      </c>
      <c r="L5539" s="109">
        <v>3020.35</v>
      </c>
      <c r="M5539" s="108" t="s">
        <v>17432</v>
      </c>
      <c r="N5539" s="110">
        <v>-9967.1496000000006</v>
      </c>
      <c r="O5539" s="110">
        <v>0</v>
      </c>
      <c r="P5539" s="68">
        <f t="shared" si="172"/>
        <v>736965</v>
      </c>
      <c r="Q5539" s="68">
        <f t="shared" si="173"/>
        <v>3020.3483606557379</v>
      </c>
    </row>
    <row r="5540" spans="1:17" x14ac:dyDescent="0.25">
      <c r="A5540" s="108" t="s">
        <v>17935</v>
      </c>
      <c r="B5540" s="108" t="s">
        <v>17936</v>
      </c>
      <c r="C5540" s="108" t="s">
        <v>17937</v>
      </c>
      <c r="D5540" s="108" t="s">
        <v>13942</v>
      </c>
      <c r="E5540" s="108" t="s">
        <v>13943</v>
      </c>
      <c r="F5540" s="108" t="s">
        <v>13945</v>
      </c>
      <c r="G5540" s="108" t="s">
        <v>13946</v>
      </c>
      <c r="H5540" s="109">
        <v>2</v>
      </c>
      <c r="I5540" s="109">
        <v>0</v>
      </c>
      <c r="J5540" s="110">
        <v>4016</v>
      </c>
      <c r="K5540" s="110">
        <v>0</v>
      </c>
      <c r="L5540" s="109">
        <v>2008</v>
      </c>
      <c r="M5540" s="108" t="s">
        <v>17432</v>
      </c>
      <c r="N5540" s="110">
        <v>-54.317700000000002</v>
      </c>
      <c r="O5540" s="110">
        <v>0</v>
      </c>
      <c r="P5540" s="68">
        <f t="shared" si="172"/>
        <v>4016</v>
      </c>
      <c r="Q5540" s="68">
        <f t="shared" si="173"/>
        <v>2008</v>
      </c>
    </row>
    <row r="5541" spans="1:17" ht="30" x14ac:dyDescent="0.25">
      <c r="A5541" s="108" t="s">
        <v>17935</v>
      </c>
      <c r="B5541" s="108" t="s">
        <v>17956</v>
      </c>
      <c r="C5541" s="108" t="s">
        <v>17957</v>
      </c>
      <c r="D5541" s="108" t="s">
        <v>13715</v>
      </c>
      <c r="E5541" s="108" t="s">
        <v>13716</v>
      </c>
      <c r="F5541" s="108" t="s">
        <v>13714</v>
      </c>
      <c r="G5541" s="108" t="s">
        <v>13717</v>
      </c>
      <c r="H5541" s="109">
        <v>317</v>
      </c>
      <c r="I5541" s="109">
        <v>0</v>
      </c>
      <c r="J5541" s="110">
        <v>967003</v>
      </c>
      <c r="K5541" s="110">
        <v>0</v>
      </c>
      <c r="L5541" s="109">
        <v>3050.48</v>
      </c>
      <c r="M5541" s="108" t="s">
        <v>17428</v>
      </c>
      <c r="N5541" s="110">
        <v>45859.563399999999</v>
      </c>
      <c r="O5541" s="110">
        <v>3951.7950000000001</v>
      </c>
      <c r="P5541" s="68">
        <f t="shared" si="172"/>
        <v>967003</v>
      </c>
      <c r="Q5541" s="68">
        <f t="shared" si="173"/>
        <v>3050.4826498422713</v>
      </c>
    </row>
    <row r="5542" spans="1:17" x14ac:dyDescent="0.25">
      <c r="A5542" s="108" t="s">
        <v>17935</v>
      </c>
      <c r="B5542" s="108" t="s">
        <v>17956</v>
      </c>
      <c r="C5542" s="108" t="s">
        <v>17957</v>
      </c>
      <c r="D5542" s="108" t="s">
        <v>13719</v>
      </c>
      <c r="E5542" s="108" t="s">
        <v>13720</v>
      </c>
      <c r="F5542" s="108" t="s">
        <v>13718</v>
      </c>
      <c r="G5542" s="108" t="s">
        <v>13721</v>
      </c>
      <c r="H5542" s="109">
        <v>204</v>
      </c>
      <c r="I5542" s="109">
        <v>0</v>
      </c>
      <c r="J5542" s="110">
        <v>554902</v>
      </c>
      <c r="K5542" s="110">
        <v>0</v>
      </c>
      <c r="L5542" s="109">
        <v>2720.11</v>
      </c>
      <c r="M5542" s="108" t="s">
        <v>17428</v>
      </c>
      <c r="N5542" s="110">
        <v>26315.904200000001</v>
      </c>
      <c r="O5542" s="110">
        <v>2267.6853000000001</v>
      </c>
      <c r="P5542" s="68">
        <f t="shared" si="172"/>
        <v>554902</v>
      </c>
      <c r="Q5542" s="68">
        <f t="shared" si="173"/>
        <v>2720.1078431372548</v>
      </c>
    </row>
    <row r="5543" spans="1:17" x14ac:dyDescent="0.25">
      <c r="A5543" s="108" t="s">
        <v>17935</v>
      </c>
      <c r="B5543" s="108" t="s">
        <v>17960</v>
      </c>
      <c r="C5543" s="108" t="s">
        <v>17961</v>
      </c>
      <c r="D5543" s="108" t="s">
        <v>14029</v>
      </c>
      <c r="E5543" s="108" t="s">
        <v>5962</v>
      </c>
      <c r="F5543" s="108" t="s">
        <v>14028</v>
      </c>
      <c r="G5543" s="108" t="s">
        <v>14030</v>
      </c>
      <c r="H5543" s="109">
        <v>162</v>
      </c>
      <c r="I5543" s="109">
        <v>0</v>
      </c>
      <c r="J5543" s="110">
        <v>481459</v>
      </c>
      <c r="K5543" s="110">
        <v>0</v>
      </c>
      <c r="L5543" s="109">
        <v>2971.97</v>
      </c>
      <c r="M5543" s="108" t="s">
        <v>17428</v>
      </c>
      <c r="N5543" s="110">
        <v>22832.8956</v>
      </c>
      <c r="O5543" s="110">
        <v>1967.5487000000001</v>
      </c>
      <c r="P5543" s="68">
        <f t="shared" si="172"/>
        <v>481459</v>
      </c>
      <c r="Q5543" s="68">
        <f t="shared" si="173"/>
        <v>2971.9691358024693</v>
      </c>
    </row>
    <row r="5544" spans="1:17" x14ac:dyDescent="0.25">
      <c r="A5544" s="108" t="s">
        <v>17935</v>
      </c>
      <c r="B5544" s="108" t="s">
        <v>17936</v>
      </c>
      <c r="C5544" s="108" t="s">
        <v>17937</v>
      </c>
      <c r="D5544" s="108" t="s">
        <v>13948</v>
      </c>
      <c r="E5544" s="108" t="s">
        <v>13949</v>
      </c>
      <c r="F5544" s="108" t="s">
        <v>13947</v>
      </c>
      <c r="G5544" s="108" t="s">
        <v>13950</v>
      </c>
      <c r="H5544" s="109">
        <v>90</v>
      </c>
      <c r="I5544" s="109">
        <v>0</v>
      </c>
      <c r="J5544" s="110">
        <v>274027</v>
      </c>
      <c r="K5544" s="110">
        <v>0</v>
      </c>
      <c r="L5544" s="109">
        <v>3044.74</v>
      </c>
      <c r="M5544" s="108" t="s">
        <v>17428</v>
      </c>
      <c r="N5544" s="110">
        <v>12995.584699999999</v>
      </c>
      <c r="O5544" s="110">
        <v>1119.8512000000001</v>
      </c>
      <c r="P5544" s="68">
        <f t="shared" si="172"/>
        <v>274027</v>
      </c>
      <c r="Q5544" s="68">
        <f t="shared" si="173"/>
        <v>3044.7444444444445</v>
      </c>
    </row>
    <row r="5545" spans="1:17" ht="30" x14ac:dyDescent="0.25">
      <c r="A5545" s="108" t="s">
        <v>17935</v>
      </c>
      <c r="B5545" s="108" t="s">
        <v>17936</v>
      </c>
      <c r="C5545" s="108" t="s">
        <v>17937</v>
      </c>
      <c r="D5545" s="108" t="s">
        <v>13952</v>
      </c>
      <c r="E5545" s="108" t="s">
        <v>13953</v>
      </c>
      <c r="F5545" s="108" t="s">
        <v>13951</v>
      </c>
      <c r="G5545" s="108" t="s">
        <v>13954</v>
      </c>
      <c r="H5545" s="109">
        <v>116</v>
      </c>
      <c r="I5545" s="109">
        <v>0</v>
      </c>
      <c r="J5545" s="110">
        <v>374378</v>
      </c>
      <c r="K5545" s="110">
        <v>0</v>
      </c>
      <c r="L5545" s="109">
        <v>3227.4</v>
      </c>
      <c r="M5545" s="108" t="s">
        <v>17428</v>
      </c>
      <c r="N5545" s="110">
        <v>17754.6512</v>
      </c>
      <c r="O5545" s="110">
        <v>1529.9478999999999</v>
      </c>
      <c r="P5545" s="68">
        <f t="shared" si="172"/>
        <v>374378</v>
      </c>
      <c r="Q5545" s="68">
        <f t="shared" si="173"/>
        <v>3227.3965517241381</v>
      </c>
    </row>
    <row r="5546" spans="1:17" x14ac:dyDescent="0.25">
      <c r="A5546" s="108" t="s">
        <v>17935</v>
      </c>
      <c r="B5546" s="108" t="s">
        <v>17936</v>
      </c>
      <c r="C5546" s="108" t="s">
        <v>17937</v>
      </c>
      <c r="D5546" s="108" t="s">
        <v>13956</v>
      </c>
      <c r="E5546" s="108" t="s">
        <v>13957</v>
      </c>
      <c r="F5546" s="108" t="s">
        <v>13955</v>
      </c>
      <c r="G5546" s="108" t="s">
        <v>13958</v>
      </c>
      <c r="H5546" s="109">
        <v>303</v>
      </c>
      <c r="I5546" s="109">
        <v>0</v>
      </c>
      <c r="J5546" s="110">
        <v>895279</v>
      </c>
      <c r="K5546" s="110">
        <v>0</v>
      </c>
      <c r="L5546" s="109">
        <v>2954.72</v>
      </c>
      <c r="M5546" s="108" t="s">
        <v>17428</v>
      </c>
      <c r="N5546" s="110">
        <v>42458.082499999997</v>
      </c>
      <c r="O5546" s="110">
        <v>3658.6837</v>
      </c>
      <c r="P5546" s="68">
        <f t="shared" si="172"/>
        <v>895279</v>
      </c>
      <c r="Q5546" s="68">
        <f t="shared" si="173"/>
        <v>2954.7161716171618</v>
      </c>
    </row>
    <row r="5547" spans="1:17" x14ac:dyDescent="0.25">
      <c r="A5547" s="108" t="s">
        <v>17935</v>
      </c>
      <c r="B5547" s="108" t="s">
        <v>17936</v>
      </c>
      <c r="C5547" s="108" t="s">
        <v>17937</v>
      </c>
      <c r="D5547" s="108" t="s">
        <v>13960</v>
      </c>
      <c r="E5547" s="108" t="s">
        <v>13961</v>
      </c>
      <c r="F5547" s="108" t="s">
        <v>13959</v>
      </c>
      <c r="G5547" s="108" t="s">
        <v>13962</v>
      </c>
      <c r="H5547" s="109">
        <v>62</v>
      </c>
      <c r="I5547" s="109">
        <v>0</v>
      </c>
      <c r="J5547" s="110">
        <v>202272</v>
      </c>
      <c r="K5547" s="110">
        <v>0</v>
      </c>
      <c r="L5547" s="109">
        <v>3262.45</v>
      </c>
      <c r="M5547" s="108" t="s">
        <v>17428</v>
      </c>
      <c r="N5547" s="110">
        <v>9592.6098999999995</v>
      </c>
      <c r="O5547" s="110">
        <v>826.61120000000005</v>
      </c>
      <c r="P5547" s="68">
        <f t="shared" si="172"/>
        <v>202272</v>
      </c>
      <c r="Q5547" s="68">
        <f t="shared" si="173"/>
        <v>3262.4516129032259</v>
      </c>
    </row>
    <row r="5548" spans="1:17" x14ac:dyDescent="0.25">
      <c r="A5548" s="108" t="s">
        <v>17935</v>
      </c>
      <c r="B5548" s="108" t="s">
        <v>17936</v>
      </c>
      <c r="C5548" s="108" t="s">
        <v>17937</v>
      </c>
      <c r="D5548" s="108" t="s">
        <v>13964</v>
      </c>
      <c r="E5548" s="108" t="s">
        <v>13965</v>
      </c>
      <c r="F5548" s="108" t="s">
        <v>13963</v>
      </c>
      <c r="G5548" s="108" t="s">
        <v>13966</v>
      </c>
      <c r="H5548" s="109">
        <v>119</v>
      </c>
      <c r="I5548" s="109">
        <v>0</v>
      </c>
      <c r="J5548" s="110">
        <v>373793</v>
      </c>
      <c r="K5548" s="110">
        <v>0</v>
      </c>
      <c r="L5548" s="109">
        <v>3141.12</v>
      </c>
      <c r="M5548" s="108" t="s">
        <v>17428</v>
      </c>
      <c r="N5548" s="110">
        <v>17726.898000000001</v>
      </c>
      <c r="O5548" s="110">
        <v>1527.5563</v>
      </c>
      <c r="P5548" s="68">
        <f t="shared" si="172"/>
        <v>373793</v>
      </c>
      <c r="Q5548" s="68">
        <f t="shared" si="173"/>
        <v>3141.1176470588234</v>
      </c>
    </row>
    <row r="5549" spans="1:17" ht="30" x14ac:dyDescent="0.25">
      <c r="A5549" s="108" t="s">
        <v>17935</v>
      </c>
      <c r="B5549" s="108" t="s">
        <v>17936</v>
      </c>
      <c r="C5549" s="108" t="s">
        <v>17937</v>
      </c>
      <c r="D5549" s="108" t="s">
        <v>13968</v>
      </c>
      <c r="E5549" s="108" t="s">
        <v>13969</v>
      </c>
      <c r="F5549" s="108" t="s">
        <v>13967</v>
      </c>
      <c r="G5549" s="108" t="s">
        <v>13970</v>
      </c>
      <c r="H5549" s="109">
        <v>68</v>
      </c>
      <c r="I5549" s="109">
        <v>0</v>
      </c>
      <c r="J5549" s="110">
        <v>200427</v>
      </c>
      <c r="K5549" s="110">
        <v>0</v>
      </c>
      <c r="L5549" s="109">
        <v>2947.46</v>
      </c>
      <c r="M5549" s="108" t="s">
        <v>17432</v>
      </c>
      <c r="N5549" s="110">
        <v>-2710.6950999999999</v>
      </c>
      <c r="O5549" s="110">
        <v>0</v>
      </c>
      <c r="P5549" s="68">
        <f t="shared" si="172"/>
        <v>200427</v>
      </c>
      <c r="Q5549" s="68">
        <f t="shared" si="173"/>
        <v>2947.455882352941</v>
      </c>
    </row>
    <row r="5550" spans="1:17" x14ac:dyDescent="0.25">
      <c r="A5550" s="108" t="s">
        <v>17935</v>
      </c>
      <c r="B5550" s="108" t="s">
        <v>17936</v>
      </c>
      <c r="C5550" s="108" t="s">
        <v>17937</v>
      </c>
      <c r="D5550" s="108" t="s">
        <v>13972</v>
      </c>
      <c r="E5550" s="108" t="s">
        <v>13973</v>
      </c>
      <c r="F5550" s="108" t="s">
        <v>13971</v>
      </c>
      <c r="G5550" s="108" t="s">
        <v>11062</v>
      </c>
      <c r="H5550" s="109">
        <v>148</v>
      </c>
      <c r="I5550" s="109">
        <v>0</v>
      </c>
      <c r="J5550" s="110">
        <v>453902</v>
      </c>
      <c r="K5550" s="110">
        <v>0</v>
      </c>
      <c r="L5550" s="109">
        <v>3066.91</v>
      </c>
      <c r="M5550" s="108" t="s">
        <v>17432</v>
      </c>
      <c r="N5550" s="110">
        <v>-6138.8454000000002</v>
      </c>
      <c r="O5550" s="110">
        <v>0</v>
      </c>
      <c r="P5550" s="68">
        <f t="shared" si="172"/>
        <v>453902</v>
      </c>
      <c r="Q5550" s="68">
        <f t="shared" si="173"/>
        <v>3066.9054054054054</v>
      </c>
    </row>
    <row r="5551" spans="1:17" ht="30" x14ac:dyDescent="0.25">
      <c r="A5551" s="108" t="s">
        <v>17935</v>
      </c>
      <c r="B5551" s="108" t="s">
        <v>17956</v>
      </c>
      <c r="C5551" s="108" t="s">
        <v>17957</v>
      </c>
      <c r="D5551" s="108" t="s">
        <v>13723</v>
      </c>
      <c r="E5551" s="108" t="s">
        <v>13724</v>
      </c>
      <c r="F5551" s="108" t="s">
        <v>13722</v>
      </c>
      <c r="G5551" s="108" t="s">
        <v>13725</v>
      </c>
      <c r="H5551" s="109">
        <v>114</v>
      </c>
      <c r="I5551" s="109">
        <v>0</v>
      </c>
      <c r="J5551" s="110">
        <v>290420</v>
      </c>
      <c r="K5551" s="110">
        <v>0</v>
      </c>
      <c r="L5551" s="109">
        <v>2547.54</v>
      </c>
      <c r="M5551" s="108" t="s">
        <v>17432</v>
      </c>
      <c r="N5551" s="110">
        <v>-3927.8123999999998</v>
      </c>
      <c r="O5551" s="110">
        <v>0</v>
      </c>
      <c r="P5551" s="68">
        <f t="shared" si="172"/>
        <v>290420</v>
      </c>
      <c r="Q5551" s="68">
        <f t="shared" si="173"/>
        <v>2547.5438596491226</v>
      </c>
    </row>
    <row r="5552" spans="1:17" x14ac:dyDescent="0.25">
      <c r="A5552" s="108" t="s">
        <v>17935</v>
      </c>
      <c r="B5552" s="108" t="s">
        <v>17956</v>
      </c>
      <c r="C5552" s="108" t="s">
        <v>17957</v>
      </c>
      <c r="D5552" s="108" t="s">
        <v>13727</v>
      </c>
      <c r="E5552" s="108" t="s">
        <v>13728</v>
      </c>
      <c r="F5552" s="108" t="s">
        <v>13726</v>
      </c>
      <c r="G5552" s="108" t="s">
        <v>13729</v>
      </c>
      <c r="H5552" s="109">
        <v>305</v>
      </c>
      <c r="I5552" s="109">
        <v>19</v>
      </c>
      <c r="J5552" s="110">
        <v>1067627</v>
      </c>
      <c r="K5552" s="110">
        <v>62608</v>
      </c>
      <c r="L5552" s="109">
        <v>3295.15</v>
      </c>
      <c r="M5552" s="108" t="s">
        <v>17432</v>
      </c>
      <c r="N5552" s="110">
        <v>-14439.213599999999</v>
      </c>
      <c r="O5552" s="110">
        <v>0</v>
      </c>
      <c r="P5552" s="68">
        <f t="shared" si="172"/>
        <v>1005019</v>
      </c>
      <c r="Q5552" s="68">
        <f t="shared" si="173"/>
        <v>3295.1442622950822</v>
      </c>
    </row>
    <row r="5553" spans="1:17" x14ac:dyDescent="0.25">
      <c r="A5553" s="108" t="s">
        <v>17935</v>
      </c>
      <c r="B5553" s="108" t="s">
        <v>17956</v>
      </c>
      <c r="C5553" s="108" t="s">
        <v>17957</v>
      </c>
      <c r="D5553" s="108" t="s">
        <v>13731</v>
      </c>
      <c r="E5553" s="108" t="s">
        <v>13732</v>
      </c>
      <c r="F5553" s="108" t="s">
        <v>13730</v>
      </c>
      <c r="G5553" s="108" t="s">
        <v>13733</v>
      </c>
      <c r="H5553" s="109">
        <v>325</v>
      </c>
      <c r="I5553" s="109">
        <v>0</v>
      </c>
      <c r="J5553" s="110">
        <v>1057165</v>
      </c>
      <c r="K5553" s="110">
        <v>0</v>
      </c>
      <c r="L5553" s="109">
        <v>3252.82</v>
      </c>
      <c r="M5553" s="108" t="s">
        <v>17428</v>
      </c>
      <c r="N5553" s="110">
        <v>50135.4807</v>
      </c>
      <c r="O5553" s="110">
        <v>4320.2578999999996</v>
      </c>
      <c r="P5553" s="68">
        <f t="shared" si="172"/>
        <v>1057165</v>
      </c>
      <c r="Q5553" s="68">
        <f t="shared" si="173"/>
        <v>3252.8153846153846</v>
      </c>
    </row>
    <row r="5554" spans="1:17" x14ac:dyDescent="0.25">
      <c r="A5554" s="108" t="s">
        <v>17935</v>
      </c>
      <c r="B5554" s="108" t="s">
        <v>17936</v>
      </c>
      <c r="C5554" s="108" t="s">
        <v>17937</v>
      </c>
      <c r="D5554" s="108" t="s">
        <v>13975</v>
      </c>
      <c r="E5554" s="108" t="s">
        <v>13976</v>
      </c>
      <c r="F5554" s="108" t="s">
        <v>13974</v>
      </c>
      <c r="G5554" s="108" t="s">
        <v>13977</v>
      </c>
      <c r="H5554" s="109">
        <v>116</v>
      </c>
      <c r="I5554" s="109">
        <v>0</v>
      </c>
      <c r="J5554" s="110">
        <v>350967</v>
      </c>
      <c r="K5554" s="110">
        <v>0</v>
      </c>
      <c r="L5554" s="109">
        <v>3025.58</v>
      </c>
      <c r="M5554" s="108" t="s">
        <v>17428</v>
      </c>
      <c r="N5554" s="110">
        <v>16644.430899999999</v>
      </c>
      <c r="O5554" s="110">
        <v>1434.2782999999999</v>
      </c>
      <c r="P5554" s="68">
        <f t="shared" si="172"/>
        <v>350967</v>
      </c>
      <c r="Q5554" s="68">
        <f t="shared" si="173"/>
        <v>3025.5775862068967</v>
      </c>
    </row>
    <row r="5555" spans="1:17" x14ac:dyDescent="0.25">
      <c r="A5555" s="108" t="s">
        <v>17935</v>
      </c>
      <c r="B5555" s="108" t="s">
        <v>17956</v>
      </c>
      <c r="C5555" s="108" t="s">
        <v>17957</v>
      </c>
      <c r="D5555" s="108" t="s">
        <v>13735</v>
      </c>
      <c r="E5555" s="108" t="s">
        <v>13736</v>
      </c>
      <c r="F5555" s="108" t="s">
        <v>13734</v>
      </c>
      <c r="G5555" s="108" t="s">
        <v>13737</v>
      </c>
      <c r="H5555" s="109">
        <v>403</v>
      </c>
      <c r="I5555" s="109">
        <v>0</v>
      </c>
      <c r="J5555" s="110">
        <v>1252579</v>
      </c>
      <c r="K5555" s="110">
        <v>0</v>
      </c>
      <c r="L5555" s="109">
        <v>3108.14</v>
      </c>
      <c r="M5555" s="108" t="s">
        <v>17428</v>
      </c>
      <c r="N5555" s="110">
        <v>59402.874300000003</v>
      </c>
      <c r="O5555" s="110">
        <v>5118.8446999999996</v>
      </c>
      <c r="P5555" s="68">
        <f t="shared" si="172"/>
        <v>1252579</v>
      </c>
      <c r="Q5555" s="68">
        <f t="shared" si="173"/>
        <v>3108.1364764267992</v>
      </c>
    </row>
    <row r="5556" spans="1:17" x14ac:dyDescent="0.25">
      <c r="A5556" s="108" t="s">
        <v>17935</v>
      </c>
      <c r="B5556" s="108" t="s">
        <v>17956</v>
      </c>
      <c r="C5556" s="108" t="s">
        <v>17957</v>
      </c>
      <c r="D5556" s="108" t="s">
        <v>13739</v>
      </c>
      <c r="E5556" s="108" t="s">
        <v>13740</v>
      </c>
      <c r="F5556" s="108" t="s">
        <v>13738</v>
      </c>
      <c r="G5556" s="108" t="s">
        <v>13741</v>
      </c>
      <c r="H5556" s="109">
        <v>138</v>
      </c>
      <c r="I5556" s="109">
        <v>0</v>
      </c>
      <c r="J5556" s="110">
        <v>348883</v>
      </c>
      <c r="K5556" s="110">
        <v>0</v>
      </c>
      <c r="L5556" s="109">
        <v>2528.14</v>
      </c>
      <c r="M5556" s="108" t="s">
        <v>17432</v>
      </c>
      <c r="N5556" s="110">
        <v>-4718.4975000000004</v>
      </c>
      <c r="O5556" s="110">
        <v>0</v>
      </c>
      <c r="P5556" s="68">
        <f t="shared" si="172"/>
        <v>348883</v>
      </c>
      <c r="Q5556" s="68">
        <f t="shared" si="173"/>
        <v>2528.1376811594205</v>
      </c>
    </row>
    <row r="5557" spans="1:17" ht="30" x14ac:dyDescent="0.25">
      <c r="A5557" s="108" t="s">
        <v>17935</v>
      </c>
      <c r="B5557" s="108" t="s">
        <v>17956</v>
      </c>
      <c r="C5557" s="108" t="s">
        <v>17957</v>
      </c>
      <c r="D5557" s="108" t="s">
        <v>13743</v>
      </c>
      <c r="E5557" s="108" t="s">
        <v>13744</v>
      </c>
      <c r="F5557" s="108" t="s">
        <v>13742</v>
      </c>
      <c r="G5557" s="108" t="s">
        <v>13745</v>
      </c>
      <c r="H5557" s="109">
        <v>302</v>
      </c>
      <c r="I5557" s="109">
        <v>0</v>
      </c>
      <c r="J5557" s="110">
        <v>943435</v>
      </c>
      <c r="K5557" s="110">
        <v>0</v>
      </c>
      <c r="L5557" s="109">
        <v>3123.96</v>
      </c>
      <c r="M5557" s="108" t="s">
        <v>17428</v>
      </c>
      <c r="N5557" s="110">
        <v>44741.9283</v>
      </c>
      <c r="O5557" s="110">
        <v>3855.4865</v>
      </c>
      <c r="P5557" s="68">
        <f t="shared" si="172"/>
        <v>943435</v>
      </c>
      <c r="Q5557" s="68">
        <f t="shared" si="173"/>
        <v>3123.9569536423842</v>
      </c>
    </row>
    <row r="5558" spans="1:17" x14ac:dyDescent="0.25">
      <c r="A5558" s="108" t="s">
        <v>17935</v>
      </c>
      <c r="B5558" s="108" t="s">
        <v>17956</v>
      </c>
      <c r="C5558" s="108" t="s">
        <v>17957</v>
      </c>
      <c r="D5558" s="108" t="s">
        <v>13747</v>
      </c>
      <c r="E5558" s="108" t="s">
        <v>13748</v>
      </c>
      <c r="F5558" s="108" t="s">
        <v>13746</v>
      </c>
      <c r="G5558" s="108" t="s">
        <v>13749</v>
      </c>
      <c r="H5558" s="109">
        <v>245</v>
      </c>
      <c r="I5558" s="109">
        <v>0</v>
      </c>
      <c r="J5558" s="110">
        <v>567799</v>
      </c>
      <c r="K5558" s="110">
        <v>0</v>
      </c>
      <c r="L5558" s="109">
        <v>2317.5500000000002</v>
      </c>
      <c r="M5558" s="108" t="s">
        <v>17428</v>
      </c>
      <c r="N5558" s="110">
        <v>26927.590899999999</v>
      </c>
      <c r="O5558" s="110">
        <v>2320.3953999999999</v>
      </c>
      <c r="P5558" s="68">
        <f t="shared" si="172"/>
        <v>567799</v>
      </c>
      <c r="Q5558" s="68">
        <f t="shared" si="173"/>
        <v>2317.5469387755102</v>
      </c>
    </row>
    <row r="5559" spans="1:17" ht="30" x14ac:dyDescent="0.25">
      <c r="A5559" s="108" t="s">
        <v>17935</v>
      </c>
      <c r="B5559" s="108" t="s">
        <v>17956</v>
      </c>
      <c r="C5559" s="108" t="s">
        <v>17957</v>
      </c>
      <c r="D5559" s="108" t="s">
        <v>13751</v>
      </c>
      <c r="E5559" s="108" t="s">
        <v>797</v>
      </c>
      <c r="F5559" s="108" t="s">
        <v>13750</v>
      </c>
      <c r="G5559" s="108" t="s">
        <v>13752</v>
      </c>
      <c r="H5559" s="109">
        <v>400</v>
      </c>
      <c r="I5559" s="109">
        <v>0</v>
      </c>
      <c r="J5559" s="110">
        <v>1154854</v>
      </c>
      <c r="K5559" s="110">
        <v>0</v>
      </c>
      <c r="L5559" s="109">
        <v>2887.14</v>
      </c>
      <c r="M5559" s="108" t="s">
        <v>17428</v>
      </c>
      <c r="N5559" s="110">
        <v>54768.318700000003</v>
      </c>
      <c r="O5559" s="110">
        <v>4719.4772999999996</v>
      </c>
      <c r="P5559" s="68">
        <f t="shared" si="172"/>
        <v>1154854</v>
      </c>
      <c r="Q5559" s="68">
        <f t="shared" si="173"/>
        <v>2887.1350000000002</v>
      </c>
    </row>
    <row r="5560" spans="1:17" x14ac:dyDescent="0.25">
      <c r="A5560" s="108" t="s">
        <v>17935</v>
      </c>
      <c r="B5560" s="108" t="s">
        <v>17956</v>
      </c>
      <c r="C5560" s="108" t="s">
        <v>17957</v>
      </c>
      <c r="D5560" s="108" t="s">
        <v>13754</v>
      </c>
      <c r="E5560" s="108" t="s">
        <v>13755</v>
      </c>
      <c r="F5560" s="108" t="s">
        <v>13753</v>
      </c>
      <c r="G5560" s="108" t="s">
        <v>13756</v>
      </c>
      <c r="H5560" s="109">
        <v>144</v>
      </c>
      <c r="I5560" s="109">
        <v>0</v>
      </c>
      <c r="J5560" s="110">
        <v>407060</v>
      </c>
      <c r="K5560" s="110">
        <v>0</v>
      </c>
      <c r="L5560" s="109">
        <v>2826.81</v>
      </c>
      <c r="M5560" s="108" t="s">
        <v>17428</v>
      </c>
      <c r="N5560" s="110">
        <v>19304.579399999999</v>
      </c>
      <c r="O5560" s="110">
        <v>1663.5078000000001</v>
      </c>
      <c r="P5560" s="68">
        <f t="shared" si="172"/>
        <v>407060</v>
      </c>
      <c r="Q5560" s="68">
        <f t="shared" si="173"/>
        <v>2826.8055555555557</v>
      </c>
    </row>
    <row r="5561" spans="1:17" x14ac:dyDescent="0.25">
      <c r="A5561" s="108" t="s">
        <v>17935</v>
      </c>
      <c r="B5561" s="108" t="s">
        <v>17956</v>
      </c>
      <c r="C5561" s="108" t="s">
        <v>17957</v>
      </c>
      <c r="D5561" s="108" t="s">
        <v>13754</v>
      </c>
      <c r="E5561" s="108" t="s">
        <v>13755</v>
      </c>
      <c r="F5561" s="108" t="s">
        <v>13757</v>
      </c>
      <c r="G5561" s="108" t="s">
        <v>13758</v>
      </c>
      <c r="H5561" s="109">
        <v>210</v>
      </c>
      <c r="I5561" s="109">
        <v>0</v>
      </c>
      <c r="J5561" s="110">
        <v>414123</v>
      </c>
      <c r="K5561" s="110">
        <v>0</v>
      </c>
      <c r="L5561" s="109">
        <v>1972.01</v>
      </c>
      <c r="M5561" s="108" t="s">
        <v>17428</v>
      </c>
      <c r="N5561" s="110">
        <v>19639.5494</v>
      </c>
      <c r="O5561" s="110">
        <v>1692.3726999999999</v>
      </c>
      <c r="P5561" s="68">
        <f t="shared" si="172"/>
        <v>414123</v>
      </c>
      <c r="Q5561" s="68">
        <f t="shared" si="173"/>
        <v>1972.0142857142857</v>
      </c>
    </row>
    <row r="5562" spans="1:17" x14ac:dyDescent="0.25">
      <c r="A5562" s="108" t="s">
        <v>17935</v>
      </c>
      <c r="B5562" s="108" t="s">
        <v>17960</v>
      </c>
      <c r="C5562" s="108" t="s">
        <v>17961</v>
      </c>
      <c r="D5562" s="108" t="s">
        <v>14032</v>
      </c>
      <c r="E5562" s="108" t="s">
        <v>713</v>
      </c>
      <c r="F5562" s="108" t="s">
        <v>14031</v>
      </c>
      <c r="G5562" s="108" t="s">
        <v>14033</v>
      </c>
      <c r="H5562" s="109">
        <v>182</v>
      </c>
      <c r="I5562" s="109">
        <v>0</v>
      </c>
      <c r="J5562" s="110">
        <v>596411</v>
      </c>
      <c r="K5562" s="110">
        <v>0</v>
      </c>
      <c r="L5562" s="109">
        <v>3276.98</v>
      </c>
      <c r="M5562" s="108" t="s">
        <v>17428</v>
      </c>
      <c r="N5562" s="110">
        <v>28284.4938</v>
      </c>
      <c r="O5562" s="110">
        <v>2437.3220000000001</v>
      </c>
      <c r="P5562" s="68">
        <f t="shared" si="172"/>
        <v>596411</v>
      </c>
      <c r="Q5562" s="68">
        <f t="shared" si="173"/>
        <v>3276.9835164835163</v>
      </c>
    </row>
    <row r="5563" spans="1:17" x14ac:dyDescent="0.25">
      <c r="A5563" s="108" t="s">
        <v>17935</v>
      </c>
      <c r="B5563" s="108" t="s">
        <v>17936</v>
      </c>
      <c r="C5563" s="108" t="s">
        <v>17937</v>
      </c>
      <c r="D5563" s="108" t="s">
        <v>13979</v>
      </c>
      <c r="E5563" s="108" t="s">
        <v>13980</v>
      </c>
      <c r="F5563" s="108" t="s">
        <v>13978</v>
      </c>
      <c r="G5563" s="108" t="s">
        <v>13981</v>
      </c>
      <c r="H5563" s="109">
        <v>34</v>
      </c>
      <c r="I5563" s="109">
        <v>0</v>
      </c>
      <c r="J5563" s="110">
        <v>115743</v>
      </c>
      <c r="K5563" s="110">
        <v>0</v>
      </c>
      <c r="L5563" s="109">
        <v>3404.21</v>
      </c>
      <c r="M5563" s="108" t="s">
        <v>17428</v>
      </c>
      <c r="N5563" s="110">
        <v>5489.0428000000002</v>
      </c>
      <c r="O5563" s="110">
        <v>473</v>
      </c>
      <c r="P5563" s="68">
        <f t="shared" si="172"/>
        <v>115743</v>
      </c>
      <c r="Q5563" s="68">
        <f t="shared" si="173"/>
        <v>3404.205882352941</v>
      </c>
    </row>
    <row r="5564" spans="1:17" x14ac:dyDescent="0.25">
      <c r="A5564" s="108" t="s">
        <v>17935</v>
      </c>
      <c r="B5564" s="108" t="s">
        <v>17960</v>
      </c>
      <c r="C5564" s="108" t="s">
        <v>17961</v>
      </c>
      <c r="D5564" s="108" t="s">
        <v>14035</v>
      </c>
      <c r="E5564" s="108" t="s">
        <v>14036</v>
      </c>
      <c r="F5564" s="108" t="s">
        <v>14034</v>
      </c>
      <c r="G5564" s="108" t="s">
        <v>14037</v>
      </c>
      <c r="H5564" s="109">
        <v>70</v>
      </c>
      <c r="I5564" s="109">
        <v>0</v>
      </c>
      <c r="J5564" s="110">
        <v>232153</v>
      </c>
      <c r="K5564" s="110">
        <v>0</v>
      </c>
      <c r="L5564" s="109">
        <v>3316.47</v>
      </c>
      <c r="M5564" s="108" t="s">
        <v>17428</v>
      </c>
      <c r="N5564" s="110">
        <v>11009.7291</v>
      </c>
      <c r="O5564" s="110">
        <v>948.72670000000005</v>
      </c>
      <c r="P5564" s="68">
        <f t="shared" si="172"/>
        <v>232153</v>
      </c>
      <c r="Q5564" s="68">
        <f t="shared" si="173"/>
        <v>3316.4714285714285</v>
      </c>
    </row>
    <row r="5565" spans="1:17" ht="30" x14ac:dyDescent="0.25">
      <c r="A5565" s="108" t="s">
        <v>17935</v>
      </c>
      <c r="B5565" s="108" t="s">
        <v>17936</v>
      </c>
      <c r="C5565" s="108" t="s">
        <v>17937</v>
      </c>
      <c r="D5565" s="108" t="s">
        <v>13983</v>
      </c>
      <c r="E5565" s="108" t="s">
        <v>7406</v>
      </c>
      <c r="F5565" s="108" t="s">
        <v>13982</v>
      </c>
      <c r="G5565" s="108" t="s">
        <v>13984</v>
      </c>
      <c r="H5565" s="109">
        <v>120</v>
      </c>
      <c r="I5565" s="109">
        <v>0</v>
      </c>
      <c r="J5565" s="110">
        <v>334069</v>
      </c>
      <c r="K5565" s="110">
        <v>0</v>
      </c>
      <c r="L5565" s="109">
        <v>2783.91</v>
      </c>
      <c r="M5565" s="108" t="s">
        <v>17428</v>
      </c>
      <c r="N5565" s="110">
        <v>15843.060600000001</v>
      </c>
      <c r="O5565" s="110">
        <v>1365.2229</v>
      </c>
      <c r="P5565" s="68">
        <f t="shared" si="172"/>
        <v>334069</v>
      </c>
      <c r="Q5565" s="68">
        <f t="shared" si="173"/>
        <v>2783.9083333333333</v>
      </c>
    </row>
    <row r="5566" spans="1:17" x14ac:dyDescent="0.25">
      <c r="A5566" s="108" t="s">
        <v>17935</v>
      </c>
      <c r="B5566" s="108" t="s">
        <v>17936</v>
      </c>
      <c r="C5566" s="108" t="s">
        <v>17937</v>
      </c>
      <c r="D5566" s="108" t="s">
        <v>13986</v>
      </c>
      <c r="E5566" s="108" t="s">
        <v>13987</v>
      </c>
      <c r="F5566" s="108" t="s">
        <v>13985</v>
      </c>
      <c r="G5566" s="108" t="s">
        <v>13988</v>
      </c>
      <c r="H5566" s="109">
        <v>60</v>
      </c>
      <c r="I5566" s="109">
        <v>0</v>
      </c>
      <c r="J5566" s="110">
        <v>160524</v>
      </c>
      <c r="K5566" s="110">
        <v>0</v>
      </c>
      <c r="L5566" s="109">
        <v>2675.4</v>
      </c>
      <c r="M5566" s="108" t="s">
        <v>17428</v>
      </c>
      <c r="N5566" s="110">
        <v>7612.7699000000002</v>
      </c>
      <c r="O5566" s="110">
        <v>656.00509999999997</v>
      </c>
      <c r="P5566" s="68">
        <f t="shared" si="172"/>
        <v>160524</v>
      </c>
      <c r="Q5566" s="68">
        <f t="shared" si="173"/>
        <v>2675.4</v>
      </c>
    </row>
    <row r="5567" spans="1:17" x14ac:dyDescent="0.25">
      <c r="A5567" s="108" t="s">
        <v>17935</v>
      </c>
      <c r="B5567" s="108" t="s">
        <v>17936</v>
      </c>
      <c r="C5567" s="108" t="s">
        <v>17937</v>
      </c>
      <c r="D5567" s="108" t="s">
        <v>13990</v>
      </c>
      <c r="E5567" s="108" t="s">
        <v>13991</v>
      </c>
      <c r="F5567" s="108" t="s">
        <v>13989</v>
      </c>
      <c r="G5567" s="108" t="s">
        <v>13992</v>
      </c>
      <c r="H5567" s="109">
        <v>145</v>
      </c>
      <c r="I5567" s="109">
        <v>0</v>
      </c>
      <c r="J5567" s="110">
        <v>491756</v>
      </c>
      <c r="K5567" s="110">
        <v>0</v>
      </c>
      <c r="L5567" s="109">
        <v>3391.42</v>
      </c>
      <c r="M5567" s="108" t="s">
        <v>17428</v>
      </c>
      <c r="N5567" s="110">
        <v>23321.2582</v>
      </c>
      <c r="O5567" s="110">
        <v>2009.6316999999999</v>
      </c>
      <c r="P5567" s="68">
        <f t="shared" si="172"/>
        <v>491756</v>
      </c>
      <c r="Q5567" s="68">
        <f t="shared" si="173"/>
        <v>3391.4206896551723</v>
      </c>
    </row>
    <row r="5568" spans="1:17" ht="30" x14ac:dyDescent="0.25">
      <c r="A5568" s="108" t="s">
        <v>17935</v>
      </c>
      <c r="B5568" s="108" t="s">
        <v>17956</v>
      </c>
      <c r="C5568" s="108" t="s">
        <v>17957</v>
      </c>
      <c r="D5568" s="108" t="s">
        <v>13760</v>
      </c>
      <c r="E5568" s="108" t="s">
        <v>13761</v>
      </c>
      <c r="F5568" s="108" t="s">
        <v>13759</v>
      </c>
      <c r="G5568" s="108" t="s">
        <v>13762</v>
      </c>
      <c r="H5568" s="109">
        <v>326</v>
      </c>
      <c r="I5568" s="109">
        <v>0</v>
      </c>
      <c r="J5568" s="110">
        <v>1028367</v>
      </c>
      <c r="K5568" s="110">
        <v>0</v>
      </c>
      <c r="L5568" s="109">
        <v>3154.5</v>
      </c>
      <c r="M5568" s="108" t="s">
        <v>17428</v>
      </c>
      <c r="N5568" s="110">
        <v>48769.705399999999</v>
      </c>
      <c r="O5568" s="110">
        <v>4202.5667999999996</v>
      </c>
      <c r="P5568" s="68">
        <f t="shared" si="172"/>
        <v>1028367</v>
      </c>
      <c r="Q5568" s="68">
        <f t="shared" si="173"/>
        <v>3154.5</v>
      </c>
    </row>
    <row r="5569" spans="1:17" x14ac:dyDescent="0.25">
      <c r="A5569" s="108" t="s">
        <v>17935</v>
      </c>
      <c r="B5569" s="108" t="s">
        <v>17960</v>
      </c>
      <c r="C5569" s="108" t="s">
        <v>17961</v>
      </c>
      <c r="D5569" s="108" t="s">
        <v>14039</v>
      </c>
      <c r="E5569" s="108" t="s">
        <v>14040</v>
      </c>
      <c r="F5569" s="108" t="s">
        <v>14038</v>
      </c>
      <c r="G5569" s="108" t="s">
        <v>14041</v>
      </c>
      <c r="H5569" s="109">
        <v>100</v>
      </c>
      <c r="I5569" s="109">
        <v>0</v>
      </c>
      <c r="J5569" s="110">
        <v>336174</v>
      </c>
      <c r="K5569" s="110">
        <v>0</v>
      </c>
      <c r="L5569" s="109">
        <v>3361.74</v>
      </c>
      <c r="M5569" s="108" t="s">
        <v>17428</v>
      </c>
      <c r="N5569" s="110">
        <v>15942.8704</v>
      </c>
      <c r="O5569" s="110">
        <v>1373.8236999999999</v>
      </c>
      <c r="P5569" s="68">
        <f t="shared" si="172"/>
        <v>336174</v>
      </c>
      <c r="Q5569" s="68">
        <f t="shared" si="173"/>
        <v>3361.74</v>
      </c>
    </row>
    <row r="5570" spans="1:17" x14ac:dyDescent="0.25">
      <c r="A5570" s="108" t="s">
        <v>17935</v>
      </c>
      <c r="B5570" s="108" t="s">
        <v>17956</v>
      </c>
      <c r="C5570" s="108" t="s">
        <v>17957</v>
      </c>
      <c r="D5570" s="108" t="s">
        <v>13764</v>
      </c>
      <c r="E5570" s="108" t="s">
        <v>13765</v>
      </c>
      <c r="F5570" s="108" t="s">
        <v>13763</v>
      </c>
      <c r="G5570" s="108" t="s">
        <v>13766</v>
      </c>
      <c r="H5570" s="109">
        <v>114</v>
      </c>
      <c r="I5570" s="109">
        <v>0</v>
      </c>
      <c r="J5570" s="110">
        <v>343381</v>
      </c>
      <c r="K5570" s="110">
        <v>0</v>
      </c>
      <c r="L5570" s="109">
        <v>3012.11</v>
      </c>
      <c r="M5570" s="108" t="s">
        <v>17432</v>
      </c>
      <c r="N5570" s="110">
        <v>-4644.0945000000002</v>
      </c>
      <c r="O5570" s="110">
        <v>0</v>
      </c>
      <c r="P5570" s="68">
        <f t="shared" si="172"/>
        <v>343381</v>
      </c>
      <c r="Q5570" s="68">
        <f t="shared" si="173"/>
        <v>3012.1140350877195</v>
      </c>
    </row>
    <row r="5571" spans="1:17" x14ac:dyDescent="0.25">
      <c r="A5571" s="108" t="s">
        <v>17935</v>
      </c>
      <c r="B5571" s="108" t="s">
        <v>17936</v>
      </c>
      <c r="C5571" s="108" t="s">
        <v>17937</v>
      </c>
      <c r="D5571" s="108" t="s">
        <v>13994</v>
      </c>
      <c r="E5571" s="108" t="s">
        <v>13995</v>
      </c>
      <c r="F5571" s="108" t="s">
        <v>13993</v>
      </c>
      <c r="G5571" s="108" t="s">
        <v>13996</v>
      </c>
      <c r="H5571" s="109">
        <v>125</v>
      </c>
      <c r="I5571" s="109">
        <v>0</v>
      </c>
      <c r="J5571" s="110">
        <v>369996</v>
      </c>
      <c r="K5571" s="110">
        <v>0</v>
      </c>
      <c r="L5571" s="109">
        <v>2959.97</v>
      </c>
      <c r="M5571" s="108" t="s">
        <v>17428</v>
      </c>
      <c r="N5571" s="110">
        <v>17546.8374</v>
      </c>
      <c r="O5571" s="110">
        <v>1512.0401999999999</v>
      </c>
      <c r="P5571" s="68">
        <f t="shared" si="172"/>
        <v>369996</v>
      </c>
      <c r="Q5571" s="68">
        <f t="shared" si="173"/>
        <v>2959.9679999999998</v>
      </c>
    </row>
    <row r="5572" spans="1:17" x14ac:dyDescent="0.25">
      <c r="A5572" s="108" t="s">
        <v>17935</v>
      </c>
      <c r="B5572" s="108" t="s">
        <v>17956</v>
      </c>
      <c r="C5572" s="108" t="s">
        <v>17957</v>
      </c>
      <c r="D5572" s="108" t="s">
        <v>13768</v>
      </c>
      <c r="E5572" s="108" t="s">
        <v>13769</v>
      </c>
      <c r="F5572" s="108" t="s">
        <v>13767</v>
      </c>
      <c r="G5572" s="108" t="s">
        <v>13770</v>
      </c>
      <c r="H5572" s="109">
        <v>73</v>
      </c>
      <c r="I5572" s="109">
        <v>0</v>
      </c>
      <c r="J5572" s="110">
        <v>185565</v>
      </c>
      <c r="K5572" s="110">
        <v>0</v>
      </c>
      <c r="L5572" s="109">
        <v>2541.9899999999998</v>
      </c>
      <c r="M5572" s="108" t="s">
        <v>17428</v>
      </c>
      <c r="N5572" s="110">
        <v>8800.3552999999993</v>
      </c>
      <c r="O5572" s="110">
        <v>758.34130000000005</v>
      </c>
      <c r="P5572" s="68">
        <f t="shared" ref="P5572:P5635" si="174">J5572-K5572</f>
        <v>185565</v>
      </c>
      <c r="Q5572" s="68">
        <f t="shared" ref="Q5572:Q5635" si="175">P5572/H5572</f>
        <v>2541.9863013698632</v>
      </c>
    </row>
    <row r="5573" spans="1:17" x14ac:dyDescent="0.25">
      <c r="A5573" s="108" t="s">
        <v>17935</v>
      </c>
      <c r="B5573" s="108" t="s">
        <v>17936</v>
      </c>
      <c r="C5573" s="108" t="s">
        <v>17937</v>
      </c>
      <c r="D5573" s="108" t="s">
        <v>13998</v>
      </c>
      <c r="E5573" s="108" t="s">
        <v>13999</v>
      </c>
      <c r="F5573" s="108" t="s">
        <v>13997</v>
      </c>
      <c r="G5573" s="108" t="s">
        <v>14000</v>
      </c>
      <c r="H5573" s="109">
        <v>148</v>
      </c>
      <c r="I5573" s="109">
        <v>0</v>
      </c>
      <c r="J5573" s="110">
        <v>411269</v>
      </c>
      <c r="K5573" s="110">
        <v>0</v>
      </c>
      <c r="L5573" s="109">
        <v>2778.84</v>
      </c>
      <c r="M5573" s="108" t="s">
        <v>17432</v>
      </c>
      <c r="N5573" s="110">
        <v>-5562.2518</v>
      </c>
      <c r="O5573" s="110">
        <v>0</v>
      </c>
      <c r="P5573" s="68">
        <f t="shared" si="174"/>
        <v>411269</v>
      </c>
      <c r="Q5573" s="68">
        <f t="shared" si="175"/>
        <v>2778.8445945945946</v>
      </c>
    </row>
    <row r="5574" spans="1:17" x14ac:dyDescent="0.25">
      <c r="A5574" s="108" t="s">
        <v>17935</v>
      </c>
      <c r="B5574" s="108" t="s">
        <v>17956</v>
      </c>
      <c r="C5574" s="108" t="s">
        <v>17957</v>
      </c>
      <c r="D5574" s="108" t="s">
        <v>13772</v>
      </c>
      <c r="E5574" s="108" t="s">
        <v>13773</v>
      </c>
      <c r="F5574" s="108" t="s">
        <v>13771</v>
      </c>
      <c r="G5574" s="108" t="s">
        <v>13774</v>
      </c>
      <c r="H5574" s="109">
        <v>128</v>
      </c>
      <c r="I5574" s="109">
        <v>0</v>
      </c>
      <c r="J5574" s="110">
        <v>346719</v>
      </c>
      <c r="K5574" s="110">
        <v>0</v>
      </c>
      <c r="L5574" s="109">
        <v>2708.74</v>
      </c>
      <c r="M5574" s="108" t="s">
        <v>17432</v>
      </c>
      <c r="N5574" s="110">
        <v>-4689.2366000000002</v>
      </c>
      <c r="O5574" s="110">
        <v>0</v>
      </c>
      <c r="P5574" s="68">
        <f t="shared" si="174"/>
        <v>346719</v>
      </c>
      <c r="Q5574" s="68">
        <f t="shared" si="175"/>
        <v>2708.7421875</v>
      </c>
    </row>
    <row r="5575" spans="1:17" ht="30" x14ac:dyDescent="0.25">
      <c r="A5575" s="108" t="s">
        <v>17935</v>
      </c>
      <c r="B5575" s="108" t="s">
        <v>17936</v>
      </c>
      <c r="C5575" s="108" t="s">
        <v>17937</v>
      </c>
      <c r="D5575" s="108" t="s">
        <v>14002</v>
      </c>
      <c r="E5575" s="108" t="s">
        <v>14003</v>
      </c>
      <c r="F5575" s="108" t="s">
        <v>14001</v>
      </c>
      <c r="G5575" s="108" t="s">
        <v>14004</v>
      </c>
      <c r="H5575" s="109">
        <v>102</v>
      </c>
      <c r="I5575" s="109">
        <v>0</v>
      </c>
      <c r="J5575" s="110">
        <v>353941</v>
      </c>
      <c r="K5575" s="110">
        <v>0</v>
      </c>
      <c r="L5575" s="109">
        <v>3470.01</v>
      </c>
      <c r="M5575" s="108" t="s">
        <v>17428</v>
      </c>
      <c r="N5575" s="110">
        <v>16785.457299999998</v>
      </c>
      <c r="O5575" s="110">
        <v>1446.4308000000001</v>
      </c>
      <c r="P5575" s="68">
        <f t="shared" si="174"/>
        <v>353941</v>
      </c>
      <c r="Q5575" s="68">
        <f t="shared" si="175"/>
        <v>3470.0098039215686</v>
      </c>
    </row>
    <row r="5576" spans="1:17" x14ac:dyDescent="0.25">
      <c r="A5576" s="108" t="s">
        <v>17935</v>
      </c>
      <c r="B5576" s="108" t="s">
        <v>17956</v>
      </c>
      <c r="C5576" s="108" t="s">
        <v>17957</v>
      </c>
      <c r="D5576" s="108" t="s">
        <v>13776</v>
      </c>
      <c r="E5576" s="108" t="s">
        <v>13777</v>
      </c>
      <c r="F5576" s="108" t="s">
        <v>13775</v>
      </c>
      <c r="G5576" s="108" t="s">
        <v>13778</v>
      </c>
      <c r="H5576" s="109">
        <v>110</v>
      </c>
      <c r="I5576" s="109">
        <v>0</v>
      </c>
      <c r="J5576" s="110">
        <v>376645</v>
      </c>
      <c r="K5576" s="110">
        <v>0</v>
      </c>
      <c r="L5576" s="109">
        <v>3424.05</v>
      </c>
      <c r="M5576" s="108" t="s">
        <v>17428</v>
      </c>
      <c r="N5576" s="110">
        <v>17862.2022</v>
      </c>
      <c r="O5576" s="110">
        <v>1539.2157</v>
      </c>
      <c r="P5576" s="68">
        <f t="shared" si="174"/>
        <v>376645</v>
      </c>
      <c r="Q5576" s="68">
        <f t="shared" si="175"/>
        <v>3424.0454545454545</v>
      </c>
    </row>
    <row r="5577" spans="1:17" x14ac:dyDescent="0.25">
      <c r="A5577" s="108" t="s">
        <v>17935</v>
      </c>
      <c r="B5577" s="108" t="s">
        <v>17936</v>
      </c>
      <c r="C5577" s="108" t="s">
        <v>17937</v>
      </c>
      <c r="D5577" s="108" t="s">
        <v>14006</v>
      </c>
      <c r="E5577" s="108" t="s">
        <v>14007</v>
      </c>
      <c r="F5577" s="108" t="s">
        <v>14005</v>
      </c>
      <c r="G5577" s="108" t="s">
        <v>14008</v>
      </c>
      <c r="H5577" s="109">
        <v>246</v>
      </c>
      <c r="I5577" s="109">
        <v>0</v>
      </c>
      <c r="J5577" s="110">
        <v>669126</v>
      </c>
      <c r="K5577" s="110">
        <v>0</v>
      </c>
      <c r="L5577" s="109">
        <v>2720.02</v>
      </c>
      <c r="M5577" s="108" t="s">
        <v>17432</v>
      </c>
      <c r="N5577" s="110">
        <v>-9049.6535999999996</v>
      </c>
      <c r="O5577" s="110">
        <v>0</v>
      </c>
      <c r="P5577" s="68">
        <f t="shared" si="174"/>
        <v>669126</v>
      </c>
      <c r="Q5577" s="68">
        <f t="shared" si="175"/>
        <v>2720.0243902439024</v>
      </c>
    </row>
    <row r="5578" spans="1:17" ht="30" x14ac:dyDescent="0.25">
      <c r="A5578" s="108" t="s">
        <v>17970</v>
      </c>
      <c r="B5578" s="108" t="s">
        <v>17786</v>
      </c>
      <c r="C5578" s="108" t="s">
        <v>17787</v>
      </c>
      <c r="D5578" s="108" t="s">
        <v>15219</v>
      </c>
      <c r="E5578" s="108" t="s">
        <v>15220</v>
      </c>
      <c r="F5578" s="108" t="s">
        <v>15218</v>
      </c>
      <c r="G5578" s="108" t="s">
        <v>15221</v>
      </c>
      <c r="H5578" s="109">
        <v>103</v>
      </c>
      <c r="I5578" s="109">
        <v>19</v>
      </c>
      <c r="J5578" s="110">
        <v>392958</v>
      </c>
      <c r="K5578" s="110">
        <v>61198</v>
      </c>
      <c r="L5578" s="109">
        <v>3220.97</v>
      </c>
      <c r="M5578" s="108" t="s">
        <v>17432</v>
      </c>
      <c r="N5578" s="110">
        <v>-5314.6034</v>
      </c>
      <c r="O5578" s="110">
        <v>0</v>
      </c>
      <c r="P5578" s="68">
        <f t="shared" si="174"/>
        <v>331760</v>
      </c>
      <c r="Q5578" s="68">
        <f t="shared" si="175"/>
        <v>3220.970873786408</v>
      </c>
    </row>
    <row r="5579" spans="1:17" ht="30" x14ac:dyDescent="0.25">
      <c r="A5579" s="108" t="s">
        <v>17970</v>
      </c>
      <c r="B5579" s="108" t="s">
        <v>17786</v>
      </c>
      <c r="C5579" s="108" t="s">
        <v>17787</v>
      </c>
      <c r="D5579" s="108" t="s">
        <v>15219</v>
      </c>
      <c r="E5579" s="108" t="s">
        <v>15220</v>
      </c>
      <c r="F5579" s="108" t="s">
        <v>15222</v>
      </c>
      <c r="G5579" s="108" t="s">
        <v>15223</v>
      </c>
      <c r="H5579" s="109">
        <v>54</v>
      </c>
      <c r="I5579" s="109">
        <v>0</v>
      </c>
      <c r="J5579" s="110">
        <v>123519</v>
      </c>
      <c r="K5579" s="110">
        <v>0</v>
      </c>
      <c r="L5579" s="109">
        <v>2287.39</v>
      </c>
      <c r="M5579" s="108" t="s">
        <v>17432</v>
      </c>
      <c r="N5579" s="110">
        <v>-1670.5473999999999</v>
      </c>
      <c r="O5579" s="110">
        <v>0</v>
      </c>
      <c r="P5579" s="68">
        <f t="shared" si="174"/>
        <v>123519</v>
      </c>
      <c r="Q5579" s="68">
        <f t="shared" si="175"/>
        <v>2287.3888888888887</v>
      </c>
    </row>
    <row r="5580" spans="1:17" ht="30" x14ac:dyDescent="0.25">
      <c r="A5580" s="108" t="s">
        <v>17970</v>
      </c>
      <c r="B5580" s="108" t="s">
        <v>17786</v>
      </c>
      <c r="C5580" s="108" t="s">
        <v>17787</v>
      </c>
      <c r="D5580" s="108" t="s">
        <v>15219</v>
      </c>
      <c r="E5580" s="108" t="s">
        <v>15220</v>
      </c>
      <c r="F5580" s="108" t="s">
        <v>17971</v>
      </c>
      <c r="G5580" s="108" t="s">
        <v>17972</v>
      </c>
      <c r="H5580" s="109">
        <v>0</v>
      </c>
      <c r="I5580" s="109">
        <v>24</v>
      </c>
      <c r="J5580" s="110">
        <v>74312</v>
      </c>
      <c r="K5580" s="110">
        <v>74312</v>
      </c>
      <c r="L5580" s="109">
        <v>3096.33</v>
      </c>
      <c r="M5580" s="108" t="s">
        <v>17432</v>
      </c>
      <c r="N5580" s="110">
        <v>-1005.0395</v>
      </c>
      <c r="O5580" s="110">
        <v>0</v>
      </c>
      <c r="P5580" s="68">
        <f t="shared" si="174"/>
        <v>0</v>
      </c>
      <c r="Q5580" s="68" t="e">
        <f t="shared" si="175"/>
        <v>#DIV/0!</v>
      </c>
    </row>
    <row r="5581" spans="1:17" ht="30" x14ac:dyDescent="0.25">
      <c r="A5581" s="108" t="s">
        <v>17970</v>
      </c>
      <c r="B5581" s="108" t="s">
        <v>17786</v>
      </c>
      <c r="C5581" s="108" t="s">
        <v>17787</v>
      </c>
      <c r="D5581" s="108" t="s">
        <v>15219</v>
      </c>
      <c r="E5581" s="108" t="s">
        <v>15220</v>
      </c>
      <c r="F5581" s="108" t="s">
        <v>15224</v>
      </c>
      <c r="G5581" s="108" t="s">
        <v>15225</v>
      </c>
      <c r="H5581" s="109">
        <v>2</v>
      </c>
      <c r="I5581" s="109">
        <v>0</v>
      </c>
      <c r="J5581" s="110">
        <v>8655</v>
      </c>
      <c r="K5581" s="110">
        <v>0</v>
      </c>
      <c r="L5581" s="109">
        <v>4327.5</v>
      </c>
      <c r="M5581" s="108" t="s">
        <v>17432</v>
      </c>
      <c r="N5581" s="110">
        <v>-117.05670000000001</v>
      </c>
      <c r="O5581" s="110">
        <v>0</v>
      </c>
      <c r="P5581" s="68">
        <f t="shared" si="174"/>
        <v>8655</v>
      </c>
      <c r="Q5581" s="68">
        <f t="shared" si="175"/>
        <v>4327.5</v>
      </c>
    </row>
    <row r="5582" spans="1:17" ht="30" x14ac:dyDescent="0.25">
      <c r="A5582" s="108" t="s">
        <v>17970</v>
      </c>
      <c r="B5582" s="108" t="s">
        <v>17786</v>
      </c>
      <c r="C5582" s="108" t="s">
        <v>17787</v>
      </c>
      <c r="D5582" s="108" t="s">
        <v>15219</v>
      </c>
      <c r="E5582" s="108" t="s">
        <v>15220</v>
      </c>
      <c r="F5582" s="108" t="s">
        <v>15226</v>
      </c>
      <c r="G5582" s="108" t="s">
        <v>15227</v>
      </c>
      <c r="H5582" s="109">
        <v>45</v>
      </c>
      <c r="I5582" s="109">
        <v>0</v>
      </c>
      <c r="J5582" s="110">
        <v>170404</v>
      </c>
      <c r="K5582" s="110">
        <v>0</v>
      </c>
      <c r="L5582" s="109">
        <v>3786.76</v>
      </c>
      <c r="M5582" s="108" t="s">
        <v>17432</v>
      </c>
      <c r="N5582" s="110">
        <v>-2304.6489000000001</v>
      </c>
      <c r="O5582" s="110">
        <v>0</v>
      </c>
      <c r="P5582" s="68">
        <f t="shared" si="174"/>
        <v>170404</v>
      </c>
      <c r="Q5582" s="68">
        <f t="shared" si="175"/>
        <v>3786.7555555555555</v>
      </c>
    </row>
    <row r="5583" spans="1:17" ht="30" x14ac:dyDescent="0.25">
      <c r="A5583" s="108" t="s">
        <v>17970</v>
      </c>
      <c r="B5583" s="108" t="s">
        <v>17786</v>
      </c>
      <c r="C5583" s="108" t="s">
        <v>17787</v>
      </c>
      <c r="D5583" s="108" t="s">
        <v>15219</v>
      </c>
      <c r="E5583" s="108" t="s">
        <v>15220</v>
      </c>
      <c r="F5583" s="108" t="s">
        <v>15228</v>
      </c>
      <c r="G5583" s="108" t="s">
        <v>15229</v>
      </c>
      <c r="H5583" s="109">
        <v>57</v>
      </c>
      <c r="I5583" s="109">
        <v>128</v>
      </c>
      <c r="J5583" s="110">
        <v>643364</v>
      </c>
      <c r="K5583" s="110">
        <v>445138</v>
      </c>
      <c r="L5583" s="109">
        <v>3477.64</v>
      </c>
      <c r="M5583" s="108" t="s">
        <v>17432</v>
      </c>
      <c r="N5583" s="110">
        <v>-8701.2315999999992</v>
      </c>
      <c r="O5583" s="110">
        <v>0</v>
      </c>
      <c r="P5583" s="68">
        <f t="shared" si="174"/>
        <v>198226</v>
      </c>
      <c r="Q5583" s="68">
        <f t="shared" si="175"/>
        <v>3477.6491228070176</v>
      </c>
    </row>
    <row r="5584" spans="1:17" x14ac:dyDescent="0.25">
      <c r="A5584" s="108" t="s">
        <v>17970</v>
      </c>
      <c r="B5584" s="108" t="s">
        <v>17973</v>
      </c>
      <c r="C5584" s="108" t="s">
        <v>17974</v>
      </c>
      <c r="D5584" s="108" t="s">
        <v>14657</v>
      </c>
      <c r="E5584" s="108" t="s">
        <v>14658</v>
      </c>
      <c r="F5584" s="108" t="s">
        <v>14656</v>
      </c>
      <c r="G5584" s="108" t="s">
        <v>14659</v>
      </c>
      <c r="H5584" s="109">
        <v>179</v>
      </c>
      <c r="I5584" s="109">
        <v>0</v>
      </c>
      <c r="J5584" s="110">
        <v>617711</v>
      </c>
      <c r="K5584" s="110">
        <v>0</v>
      </c>
      <c r="L5584" s="109">
        <v>3450.9</v>
      </c>
      <c r="M5584" s="108" t="s">
        <v>17428</v>
      </c>
      <c r="N5584" s="110">
        <v>29294.609199999999</v>
      </c>
      <c r="O5584" s="110">
        <v>2524.3652999999999</v>
      </c>
      <c r="P5584" s="68">
        <f t="shared" si="174"/>
        <v>617711</v>
      </c>
      <c r="Q5584" s="68">
        <f t="shared" si="175"/>
        <v>3450.8994413407822</v>
      </c>
    </row>
    <row r="5585" spans="1:17" x14ac:dyDescent="0.25">
      <c r="A5585" s="108" t="s">
        <v>17970</v>
      </c>
      <c r="B5585" s="108" t="s">
        <v>17973</v>
      </c>
      <c r="C5585" s="108" t="s">
        <v>17974</v>
      </c>
      <c r="D5585" s="108" t="s">
        <v>14657</v>
      </c>
      <c r="E5585" s="108" t="s">
        <v>14658</v>
      </c>
      <c r="F5585" s="108" t="s">
        <v>17975</v>
      </c>
      <c r="G5585" s="108" t="s">
        <v>17976</v>
      </c>
      <c r="H5585" s="109">
        <v>0</v>
      </c>
      <c r="I5585" s="109">
        <v>300</v>
      </c>
      <c r="J5585" s="110">
        <v>1002915</v>
      </c>
      <c r="K5585" s="110">
        <v>1002915</v>
      </c>
      <c r="L5585" s="109">
        <v>3343.05</v>
      </c>
      <c r="M5585" s="108" t="s">
        <v>17428</v>
      </c>
      <c r="N5585" s="110">
        <v>47562.6757</v>
      </c>
      <c r="O5585" s="110">
        <v>4098.5550000000003</v>
      </c>
      <c r="P5585" s="68">
        <f t="shared" si="174"/>
        <v>0</v>
      </c>
      <c r="Q5585" s="68" t="e">
        <f t="shared" si="175"/>
        <v>#DIV/0!</v>
      </c>
    </row>
    <row r="5586" spans="1:17" x14ac:dyDescent="0.25">
      <c r="A5586" s="108" t="s">
        <v>17970</v>
      </c>
      <c r="B5586" s="108" t="s">
        <v>17973</v>
      </c>
      <c r="C5586" s="108" t="s">
        <v>17974</v>
      </c>
      <c r="D5586" s="108" t="s">
        <v>14657</v>
      </c>
      <c r="E5586" s="108" t="s">
        <v>14658</v>
      </c>
      <c r="F5586" s="108" t="s">
        <v>14660</v>
      </c>
      <c r="G5586" s="108" t="s">
        <v>14659</v>
      </c>
      <c r="H5586" s="109">
        <v>16</v>
      </c>
      <c r="I5586" s="109">
        <v>0</v>
      </c>
      <c r="J5586" s="110">
        <v>48013</v>
      </c>
      <c r="K5586" s="110">
        <v>0</v>
      </c>
      <c r="L5586" s="109">
        <v>3000.81</v>
      </c>
      <c r="M5586" s="108" t="s">
        <v>17428</v>
      </c>
      <c r="N5586" s="110">
        <v>2277.0207</v>
      </c>
      <c r="O5586" s="110">
        <v>196.21469999999999</v>
      </c>
      <c r="P5586" s="68">
        <f t="shared" si="174"/>
        <v>48013</v>
      </c>
      <c r="Q5586" s="68">
        <f t="shared" si="175"/>
        <v>3000.8125</v>
      </c>
    </row>
    <row r="5587" spans="1:17" x14ac:dyDescent="0.25">
      <c r="A5587" s="108" t="s">
        <v>17970</v>
      </c>
      <c r="B5587" s="108" t="s">
        <v>17977</v>
      </c>
      <c r="C5587" s="108" t="s">
        <v>17978</v>
      </c>
      <c r="D5587" s="108" t="s">
        <v>15267</v>
      </c>
      <c r="E5587" s="108" t="s">
        <v>15268</v>
      </c>
      <c r="F5587" s="108" t="s">
        <v>17979</v>
      </c>
      <c r="G5587" s="108" t="s">
        <v>17980</v>
      </c>
      <c r="H5587" s="109">
        <v>0</v>
      </c>
      <c r="I5587" s="109">
        <v>111</v>
      </c>
      <c r="J5587" s="110">
        <v>295004</v>
      </c>
      <c r="K5587" s="110">
        <v>295004</v>
      </c>
      <c r="L5587" s="109">
        <v>2657.69</v>
      </c>
      <c r="M5587" s="108" t="s">
        <v>17428</v>
      </c>
      <c r="N5587" s="110">
        <v>13990.3932</v>
      </c>
      <c r="O5587" s="110">
        <v>1205.5754999999999</v>
      </c>
      <c r="P5587" s="68">
        <f t="shared" si="174"/>
        <v>0</v>
      </c>
      <c r="Q5587" s="68" t="e">
        <f t="shared" si="175"/>
        <v>#DIV/0!</v>
      </c>
    </row>
    <row r="5588" spans="1:17" x14ac:dyDescent="0.25">
      <c r="A5588" s="108" t="s">
        <v>17970</v>
      </c>
      <c r="B5588" s="108" t="s">
        <v>17977</v>
      </c>
      <c r="C5588" s="108" t="s">
        <v>17978</v>
      </c>
      <c r="D5588" s="108" t="s">
        <v>15267</v>
      </c>
      <c r="E5588" s="108" t="s">
        <v>15268</v>
      </c>
      <c r="F5588" s="108" t="s">
        <v>17981</v>
      </c>
      <c r="G5588" s="108" t="s">
        <v>17982</v>
      </c>
      <c r="H5588" s="109">
        <v>0</v>
      </c>
      <c r="I5588" s="109">
        <v>296</v>
      </c>
      <c r="J5588" s="110">
        <v>1051368</v>
      </c>
      <c r="K5588" s="110">
        <v>1051368</v>
      </c>
      <c r="L5588" s="109">
        <v>3551.92</v>
      </c>
      <c r="M5588" s="108" t="s">
        <v>17428</v>
      </c>
      <c r="N5588" s="110">
        <v>49860.5098</v>
      </c>
      <c r="O5588" s="110">
        <v>4296.5631999999996</v>
      </c>
      <c r="P5588" s="68">
        <f t="shared" si="174"/>
        <v>0</v>
      </c>
      <c r="Q5588" s="68" t="e">
        <f t="shared" si="175"/>
        <v>#DIV/0!</v>
      </c>
    </row>
    <row r="5589" spans="1:17" x14ac:dyDescent="0.25">
      <c r="A5589" s="108" t="s">
        <v>17970</v>
      </c>
      <c r="B5589" s="108" t="s">
        <v>17977</v>
      </c>
      <c r="C5589" s="108" t="s">
        <v>17978</v>
      </c>
      <c r="D5589" s="108" t="s">
        <v>15267</v>
      </c>
      <c r="E5589" s="108" t="s">
        <v>15268</v>
      </c>
      <c r="F5589" s="108" t="s">
        <v>15266</v>
      </c>
      <c r="G5589" s="108" t="s">
        <v>15269</v>
      </c>
      <c r="H5589" s="109">
        <v>593</v>
      </c>
      <c r="I5589" s="109">
        <v>0</v>
      </c>
      <c r="J5589" s="110">
        <v>1827222</v>
      </c>
      <c r="K5589" s="110">
        <v>0</v>
      </c>
      <c r="L5589" s="109">
        <v>3081.32</v>
      </c>
      <c r="M5589" s="108" t="s">
        <v>17428</v>
      </c>
      <c r="N5589" s="110">
        <v>86655.012700000007</v>
      </c>
      <c r="O5589" s="110">
        <v>7467.2067999999999</v>
      </c>
      <c r="P5589" s="68">
        <f t="shared" si="174"/>
        <v>1827222</v>
      </c>
      <c r="Q5589" s="68">
        <f t="shared" si="175"/>
        <v>3081.3187183811128</v>
      </c>
    </row>
    <row r="5590" spans="1:17" x14ac:dyDescent="0.25">
      <c r="A5590" s="108" t="s">
        <v>17970</v>
      </c>
      <c r="B5590" s="108" t="s">
        <v>17977</v>
      </c>
      <c r="C5590" s="108" t="s">
        <v>17978</v>
      </c>
      <c r="D5590" s="108" t="s">
        <v>15267</v>
      </c>
      <c r="E5590" s="108" t="s">
        <v>15268</v>
      </c>
      <c r="F5590" s="108" t="s">
        <v>15270</v>
      </c>
      <c r="G5590" s="108" t="s">
        <v>15271</v>
      </c>
      <c r="H5590" s="109">
        <v>308</v>
      </c>
      <c r="I5590" s="109">
        <v>10</v>
      </c>
      <c r="J5590" s="110">
        <v>1004931</v>
      </c>
      <c r="K5590" s="110">
        <v>31602</v>
      </c>
      <c r="L5590" s="109">
        <v>3160.16</v>
      </c>
      <c r="M5590" s="108" t="s">
        <v>17428</v>
      </c>
      <c r="N5590" s="110">
        <v>47658.280700000003</v>
      </c>
      <c r="O5590" s="110">
        <v>4106.7934999999998</v>
      </c>
      <c r="P5590" s="68">
        <f t="shared" si="174"/>
        <v>973329</v>
      </c>
      <c r="Q5590" s="68">
        <f t="shared" si="175"/>
        <v>3160.159090909091</v>
      </c>
    </row>
    <row r="5591" spans="1:17" x14ac:dyDescent="0.25">
      <c r="A5591" s="108" t="s">
        <v>17970</v>
      </c>
      <c r="B5591" s="108" t="s">
        <v>17977</v>
      </c>
      <c r="C5591" s="108" t="s">
        <v>17978</v>
      </c>
      <c r="D5591" s="108" t="s">
        <v>15267</v>
      </c>
      <c r="E5591" s="108" t="s">
        <v>15268</v>
      </c>
      <c r="F5591" s="108" t="s">
        <v>15272</v>
      </c>
      <c r="G5591" s="108" t="s">
        <v>15273</v>
      </c>
      <c r="H5591" s="109">
        <v>53</v>
      </c>
      <c r="I5591" s="109">
        <v>0</v>
      </c>
      <c r="J5591" s="110">
        <v>130534</v>
      </c>
      <c r="K5591" s="110">
        <v>0</v>
      </c>
      <c r="L5591" s="109">
        <v>2462.91</v>
      </c>
      <c r="M5591" s="108" t="s">
        <v>17428</v>
      </c>
      <c r="N5591" s="110">
        <v>6190.5331999999999</v>
      </c>
      <c r="O5591" s="110">
        <v>533.44860000000006</v>
      </c>
      <c r="P5591" s="68">
        <f t="shared" si="174"/>
        <v>130534</v>
      </c>
      <c r="Q5591" s="68">
        <f t="shared" si="175"/>
        <v>2462.9056603773583</v>
      </c>
    </row>
    <row r="5592" spans="1:17" x14ac:dyDescent="0.25">
      <c r="A5592" s="108" t="s">
        <v>17970</v>
      </c>
      <c r="B5592" s="108" t="s">
        <v>17977</v>
      </c>
      <c r="C5592" s="108" t="s">
        <v>17978</v>
      </c>
      <c r="D5592" s="108" t="s">
        <v>15267</v>
      </c>
      <c r="E5592" s="108" t="s">
        <v>15268</v>
      </c>
      <c r="F5592" s="108" t="s">
        <v>15274</v>
      </c>
      <c r="G5592" s="108" t="s">
        <v>15275</v>
      </c>
      <c r="H5592" s="109">
        <v>100</v>
      </c>
      <c r="I5592" s="109">
        <v>0</v>
      </c>
      <c r="J5592" s="110">
        <v>391884</v>
      </c>
      <c r="K5592" s="110">
        <v>0</v>
      </c>
      <c r="L5592" s="109">
        <v>3918.84</v>
      </c>
      <c r="M5592" s="108" t="s">
        <v>17428</v>
      </c>
      <c r="N5592" s="110">
        <v>18584.888999999999</v>
      </c>
      <c r="O5592" s="110">
        <v>1601.4909</v>
      </c>
      <c r="P5592" s="68">
        <f t="shared" si="174"/>
        <v>391884</v>
      </c>
      <c r="Q5592" s="68">
        <f t="shared" si="175"/>
        <v>3918.84</v>
      </c>
    </row>
    <row r="5593" spans="1:17" x14ac:dyDescent="0.25">
      <c r="A5593" s="108" t="s">
        <v>17970</v>
      </c>
      <c r="B5593" s="108" t="s">
        <v>17977</v>
      </c>
      <c r="C5593" s="108" t="s">
        <v>17978</v>
      </c>
      <c r="D5593" s="108" t="s">
        <v>15267</v>
      </c>
      <c r="E5593" s="108" t="s">
        <v>15268</v>
      </c>
      <c r="F5593" s="108" t="s">
        <v>15276</v>
      </c>
      <c r="G5593" s="108" t="s">
        <v>15277</v>
      </c>
      <c r="H5593" s="109">
        <v>108</v>
      </c>
      <c r="I5593" s="109">
        <v>0</v>
      </c>
      <c r="J5593" s="110">
        <v>246352</v>
      </c>
      <c r="K5593" s="110">
        <v>0</v>
      </c>
      <c r="L5593" s="109">
        <v>2281.04</v>
      </c>
      <c r="M5593" s="108" t="s">
        <v>17428</v>
      </c>
      <c r="N5593" s="110">
        <v>11683.083199999999</v>
      </c>
      <c r="O5593" s="110">
        <v>1006.7507000000001</v>
      </c>
      <c r="P5593" s="68">
        <f t="shared" si="174"/>
        <v>246352</v>
      </c>
      <c r="Q5593" s="68">
        <f t="shared" si="175"/>
        <v>2281.037037037037</v>
      </c>
    </row>
    <row r="5594" spans="1:17" x14ac:dyDescent="0.25">
      <c r="A5594" s="108" t="s">
        <v>17970</v>
      </c>
      <c r="B5594" s="108" t="s">
        <v>17977</v>
      </c>
      <c r="C5594" s="108" t="s">
        <v>17978</v>
      </c>
      <c r="D5594" s="108" t="s">
        <v>15267</v>
      </c>
      <c r="E5594" s="108" t="s">
        <v>15268</v>
      </c>
      <c r="F5594" s="108" t="s">
        <v>15278</v>
      </c>
      <c r="G5594" s="108" t="s">
        <v>15279</v>
      </c>
      <c r="H5594" s="109">
        <v>199</v>
      </c>
      <c r="I5594" s="109">
        <v>0</v>
      </c>
      <c r="J5594" s="110">
        <v>609915</v>
      </c>
      <c r="K5594" s="110">
        <v>0</v>
      </c>
      <c r="L5594" s="109">
        <v>3064.9</v>
      </c>
      <c r="M5594" s="108" t="s">
        <v>17428</v>
      </c>
      <c r="N5594" s="110">
        <v>28924.854899999998</v>
      </c>
      <c r="O5594" s="110">
        <v>2492.5029</v>
      </c>
      <c r="P5594" s="68">
        <f t="shared" si="174"/>
        <v>609915</v>
      </c>
      <c r="Q5594" s="68">
        <f t="shared" si="175"/>
        <v>3064.8994974874372</v>
      </c>
    </row>
    <row r="5595" spans="1:17" x14ac:dyDescent="0.25">
      <c r="A5595" s="108" t="s">
        <v>17970</v>
      </c>
      <c r="B5595" s="108" t="s">
        <v>17977</v>
      </c>
      <c r="C5595" s="108" t="s">
        <v>17978</v>
      </c>
      <c r="D5595" s="108" t="s">
        <v>15267</v>
      </c>
      <c r="E5595" s="108" t="s">
        <v>15268</v>
      </c>
      <c r="F5595" s="108" t="s">
        <v>15280</v>
      </c>
      <c r="G5595" s="108" t="s">
        <v>15281</v>
      </c>
      <c r="H5595" s="109">
        <v>210</v>
      </c>
      <c r="I5595" s="109">
        <v>0</v>
      </c>
      <c r="J5595" s="110">
        <v>602992</v>
      </c>
      <c r="K5595" s="110">
        <v>0</v>
      </c>
      <c r="L5595" s="109">
        <v>2871.39</v>
      </c>
      <c r="M5595" s="108" t="s">
        <v>17428</v>
      </c>
      <c r="N5595" s="110">
        <v>28596.555499999999</v>
      </c>
      <c r="O5595" s="110">
        <v>2464.2127999999998</v>
      </c>
      <c r="P5595" s="68">
        <f t="shared" si="174"/>
        <v>602992</v>
      </c>
      <c r="Q5595" s="68">
        <f t="shared" si="175"/>
        <v>2871.390476190476</v>
      </c>
    </row>
    <row r="5596" spans="1:17" x14ac:dyDescent="0.25">
      <c r="A5596" s="108" t="s">
        <v>17970</v>
      </c>
      <c r="B5596" s="108" t="s">
        <v>17977</v>
      </c>
      <c r="C5596" s="108" t="s">
        <v>17978</v>
      </c>
      <c r="D5596" s="108" t="s">
        <v>15267</v>
      </c>
      <c r="E5596" s="108" t="s">
        <v>15268</v>
      </c>
      <c r="F5596" s="108" t="s">
        <v>15282</v>
      </c>
      <c r="G5596" s="108" t="s">
        <v>15283</v>
      </c>
      <c r="H5596" s="109">
        <v>270</v>
      </c>
      <c r="I5596" s="109">
        <v>0</v>
      </c>
      <c r="J5596" s="110">
        <v>862574</v>
      </c>
      <c r="K5596" s="110">
        <v>0</v>
      </c>
      <c r="L5596" s="109">
        <v>3194.72</v>
      </c>
      <c r="M5596" s="108" t="s">
        <v>17428</v>
      </c>
      <c r="N5596" s="110">
        <v>40907.101499999997</v>
      </c>
      <c r="O5596" s="110">
        <v>3525.0331000000001</v>
      </c>
      <c r="P5596" s="68">
        <f t="shared" si="174"/>
        <v>862574</v>
      </c>
      <c r="Q5596" s="68">
        <f t="shared" si="175"/>
        <v>3194.7185185185185</v>
      </c>
    </row>
    <row r="5597" spans="1:17" x14ac:dyDescent="0.25">
      <c r="A5597" s="108" t="s">
        <v>17970</v>
      </c>
      <c r="B5597" s="108" t="s">
        <v>17977</v>
      </c>
      <c r="C5597" s="108" t="s">
        <v>17978</v>
      </c>
      <c r="D5597" s="108" t="s">
        <v>15267</v>
      </c>
      <c r="E5597" s="108" t="s">
        <v>15268</v>
      </c>
      <c r="F5597" s="108" t="s">
        <v>15284</v>
      </c>
      <c r="G5597" s="108" t="s">
        <v>15285</v>
      </c>
      <c r="H5597" s="109">
        <v>230</v>
      </c>
      <c r="I5597" s="109">
        <v>0</v>
      </c>
      <c r="J5597" s="110">
        <v>815022</v>
      </c>
      <c r="K5597" s="110">
        <v>0</v>
      </c>
      <c r="L5597" s="109">
        <v>3543.57</v>
      </c>
      <c r="M5597" s="108" t="s">
        <v>17428</v>
      </c>
      <c r="N5597" s="110">
        <v>38651.963499999998</v>
      </c>
      <c r="O5597" s="110">
        <v>3330.7040999999999</v>
      </c>
      <c r="P5597" s="68">
        <f t="shared" si="174"/>
        <v>815022</v>
      </c>
      <c r="Q5597" s="68">
        <f t="shared" si="175"/>
        <v>3543.5739130434781</v>
      </c>
    </row>
    <row r="5598" spans="1:17" ht="30" x14ac:dyDescent="0.25">
      <c r="A5598" s="108" t="s">
        <v>17970</v>
      </c>
      <c r="B5598" s="108" t="s">
        <v>17977</v>
      </c>
      <c r="C5598" s="108" t="s">
        <v>17978</v>
      </c>
      <c r="D5598" s="108" t="s">
        <v>15267</v>
      </c>
      <c r="E5598" s="108" t="s">
        <v>15268</v>
      </c>
      <c r="F5598" s="108" t="s">
        <v>17983</v>
      </c>
      <c r="G5598" s="108" t="s">
        <v>17984</v>
      </c>
      <c r="H5598" s="109">
        <v>0</v>
      </c>
      <c r="I5598" s="109">
        <v>133</v>
      </c>
      <c r="J5598" s="110">
        <v>251320</v>
      </c>
      <c r="K5598" s="110">
        <v>251320</v>
      </c>
      <c r="L5598" s="109">
        <v>1889.62</v>
      </c>
      <c r="M5598" s="108" t="s">
        <v>17428</v>
      </c>
      <c r="N5598" s="110">
        <v>11918.7112</v>
      </c>
      <c r="O5598" s="110">
        <v>1027.0552</v>
      </c>
      <c r="P5598" s="68">
        <f t="shared" si="174"/>
        <v>0</v>
      </c>
      <c r="Q5598" s="68" t="e">
        <f t="shared" si="175"/>
        <v>#DIV/0!</v>
      </c>
    </row>
    <row r="5599" spans="1:17" x14ac:dyDescent="0.25">
      <c r="A5599" s="108" t="s">
        <v>17970</v>
      </c>
      <c r="B5599" s="108" t="s">
        <v>17977</v>
      </c>
      <c r="C5599" s="108" t="s">
        <v>17978</v>
      </c>
      <c r="D5599" s="108" t="s">
        <v>15267</v>
      </c>
      <c r="E5599" s="108" t="s">
        <v>15268</v>
      </c>
      <c r="F5599" s="108" t="s">
        <v>15286</v>
      </c>
      <c r="G5599" s="108" t="s">
        <v>15287</v>
      </c>
      <c r="H5599" s="109">
        <v>200</v>
      </c>
      <c r="I5599" s="109">
        <v>0</v>
      </c>
      <c r="J5599" s="110">
        <v>454199</v>
      </c>
      <c r="K5599" s="110">
        <v>0</v>
      </c>
      <c r="L5599" s="109">
        <v>2271</v>
      </c>
      <c r="M5599" s="108" t="s">
        <v>17428</v>
      </c>
      <c r="N5599" s="110">
        <v>21540.156999999999</v>
      </c>
      <c r="O5599" s="110">
        <v>1856.1512</v>
      </c>
      <c r="P5599" s="68">
        <f t="shared" si="174"/>
        <v>454199</v>
      </c>
      <c r="Q5599" s="68">
        <f t="shared" si="175"/>
        <v>2270.9949999999999</v>
      </c>
    </row>
    <row r="5600" spans="1:17" x14ac:dyDescent="0.25">
      <c r="A5600" s="108" t="s">
        <v>17970</v>
      </c>
      <c r="B5600" s="108" t="s">
        <v>17977</v>
      </c>
      <c r="C5600" s="108" t="s">
        <v>17978</v>
      </c>
      <c r="D5600" s="108" t="s">
        <v>15267</v>
      </c>
      <c r="E5600" s="108" t="s">
        <v>15268</v>
      </c>
      <c r="F5600" s="108" t="s">
        <v>15288</v>
      </c>
      <c r="G5600" s="108" t="s">
        <v>15289</v>
      </c>
      <c r="H5600" s="109">
        <v>108</v>
      </c>
      <c r="I5600" s="109">
        <v>0</v>
      </c>
      <c r="J5600" s="110">
        <v>251061</v>
      </c>
      <c r="K5600" s="110">
        <v>0</v>
      </c>
      <c r="L5600" s="109">
        <v>2324.64</v>
      </c>
      <c r="M5600" s="108" t="s">
        <v>17428</v>
      </c>
      <c r="N5600" s="110">
        <v>11906.406499999999</v>
      </c>
      <c r="O5600" s="110">
        <v>1025.9948999999999</v>
      </c>
      <c r="P5600" s="68">
        <f t="shared" si="174"/>
        <v>251061</v>
      </c>
      <c r="Q5600" s="68">
        <f t="shared" si="175"/>
        <v>2324.6388888888887</v>
      </c>
    </row>
    <row r="5601" spans="1:17" ht="30" x14ac:dyDescent="0.25">
      <c r="A5601" s="108" t="s">
        <v>17970</v>
      </c>
      <c r="B5601" s="108" t="s">
        <v>17977</v>
      </c>
      <c r="C5601" s="108" t="s">
        <v>17978</v>
      </c>
      <c r="D5601" s="108" t="s">
        <v>15267</v>
      </c>
      <c r="E5601" s="108" t="s">
        <v>15268</v>
      </c>
      <c r="F5601" s="108" t="s">
        <v>15290</v>
      </c>
      <c r="G5601" s="108" t="s">
        <v>15291</v>
      </c>
      <c r="H5601" s="109">
        <v>36</v>
      </c>
      <c r="I5601" s="109">
        <v>0</v>
      </c>
      <c r="J5601" s="110">
        <v>80962</v>
      </c>
      <c r="K5601" s="110">
        <v>0</v>
      </c>
      <c r="L5601" s="109">
        <v>2248.94</v>
      </c>
      <c r="M5601" s="108" t="s">
        <v>17428</v>
      </c>
      <c r="N5601" s="110">
        <v>3839.5751</v>
      </c>
      <c r="O5601" s="110">
        <v>330.86259999999999</v>
      </c>
      <c r="P5601" s="68">
        <f t="shared" si="174"/>
        <v>80962</v>
      </c>
      <c r="Q5601" s="68">
        <f t="shared" si="175"/>
        <v>2248.9444444444443</v>
      </c>
    </row>
    <row r="5602" spans="1:17" x14ac:dyDescent="0.25">
      <c r="A5602" s="108" t="s">
        <v>17970</v>
      </c>
      <c r="B5602" s="108" t="s">
        <v>17985</v>
      </c>
      <c r="C5602" s="108" t="s">
        <v>17986</v>
      </c>
      <c r="D5602" s="108" t="s">
        <v>16801</v>
      </c>
      <c r="E5602" s="108" t="s">
        <v>16802</v>
      </c>
      <c r="F5602" s="108" t="s">
        <v>16800</v>
      </c>
      <c r="G5602" s="108" t="s">
        <v>16803</v>
      </c>
      <c r="H5602" s="109">
        <v>741</v>
      </c>
      <c r="I5602" s="109">
        <v>0</v>
      </c>
      <c r="J5602" s="110">
        <v>2230841</v>
      </c>
      <c r="K5602" s="110">
        <v>0</v>
      </c>
      <c r="L5602" s="109">
        <v>3010.58</v>
      </c>
      <c r="M5602" s="108" t="s">
        <v>17428</v>
      </c>
      <c r="N5602" s="110">
        <v>105796.3789</v>
      </c>
      <c r="O5602" s="110">
        <v>9116.6502999999993</v>
      </c>
      <c r="P5602" s="68">
        <f t="shared" si="174"/>
        <v>2230841</v>
      </c>
      <c r="Q5602" s="68">
        <f t="shared" si="175"/>
        <v>3010.5816464237519</v>
      </c>
    </row>
    <row r="5603" spans="1:17" x14ac:dyDescent="0.25">
      <c r="A5603" s="108" t="s">
        <v>17970</v>
      </c>
      <c r="B5603" s="108" t="s">
        <v>17985</v>
      </c>
      <c r="C5603" s="108" t="s">
        <v>17986</v>
      </c>
      <c r="D5603" s="108" t="s">
        <v>16801</v>
      </c>
      <c r="E5603" s="108" t="s">
        <v>16802</v>
      </c>
      <c r="F5603" s="108" t="s">
        <v>16804</v>
      </c>
      <c r="G5603" s="108" t="s">
        <v>16805</v>
      </c>
      <c r="H5603" s="109">
        <v>50</v>
      </c>
      <c r="I5603" s="109">
        <v>0</v>
      </c>
      <c r="J5603" s="110">
        <v>167457</v>
      </c>
      <c r="K5603" s="110">
        <v>0</v>
      </c>
      <c r="L5603" s="109">
        <v>3349.14</v>
      </c>
      <c r="M5603" s="108" t="s">
        <v>17428</v>
      </c>
      <c r="N5603" s="110">
        <v>7941.5802999999996</v>
      </c>
      <c r="O5603" s="110">
        <v>684.33920000000001</v>
      </c>
      <c r="P5603" s="68">
        <f t="shared" si="174"/>
        <v>167457</v>
      </c>
      <c r="Q5603" s="68">
        <f t="shared" si="175"/>
        <v>3349.14</v>
      </c>
    </row>
    <row r="5604" spans="1:17" x14ac:dyDescent="0.25">
      <c r="A5604" s="108" t="s">
        <v>17970</v>
      </c>
      <c r="B5604" s="108" t="s">
        <v>17985</v>
      </c>
      <c r="C5604" s="108" t="s">
        <v>17986</v>
      </c>
      <c r="D5604" s="108" t="s">
        <v>16801</v>
      </c>
      <c r="E5604" s="108" t="s">
        <v>16802</v>
      </c>
      <c r="F5604" s="108" t="s">
        <v>16806</v>
      </c>
      <c r="G5604" s="108" t="s">
        <v>16807</v>
      </c>
      <c r="H5604" s="109">
        <v>338</v>
      </c>
      <c r="I5604" s="109">
        <v>0</v>
      </c>
      <c r="J5604" s="110">
        <v>1015821</v>
      </c>
      <c r="K5604" s="110">
        <v>0</v>
      </c>
      <c r="L5604" s="109">
        <v>3005.39</v>
      </c>
      <c r="M5604" s="108" t="s">
        <v>17428</v>
      </c>
      <c r="N5604" s="110">
        <v>48174.757400000002</v>
      </c>
      <c r="O5604" s="110">
        <v>4151.2991000000002</v>
      </c>
      <c r="P5604" s="68">
        <f t="shared" si="174"/>
        <v>1015821</v>
      </c>
      <c r="Q5604" s="68">
        <f t="shared" si="175"/>
        <v>3005.3875739644968</v>
      </c>
    </row>
    <row r="5605" spans="1:17" x14ac:dyDescent="0.25">
      <c r="A5605" s="108" t="s">
        <v>17970</v>
      </c>
      <c r="B5605" s="108" t="s">
        <v>17985</v>
      </c>
      <c r="C5605" s="108" t="s">
        <v>17986</v>
      </c>
      <c r="D5605" s="108" t="s">
        <v>16801</v>
      </c>
      <c r="E5605" s="108" t="s">
        <v>16802</v>
      </c>
      <c r="F5605" s="108" t="s">
        <v>16808</v>
      </c>
      <c r="G5605" s="108" t="s">
        <v>16809</v>
      </c>
      <c r="H5605" s="109">
        <v>499</v>
      </c>
      <c r="I5605" s="109">
        <v>0</v>
      </c>
      <c r="J5605" s="110">
        <v>1737599</v>
      </c>
      <c r="K5605" s="110">
        <v>0</v>
      </c>
      <c r="L5605" s="109">
        <v>3482.16</v>
      </c>
      <c r="M5605" s="108" t="s">
        <v>17428</v>
      </c>
      <c r="N5605" s="110">
        <v>82404.671700000006</v>
      </c>
      <c r="O5605" s="110">
        <v>7100.9479000000001</v>
      </c>
      <c r="P5605" s="68">
        <f t="shared" si="174"/>
        <v>1737599</v>
      </c>
      <c r="Q5605" s="68">
        <f t="shared" si="175"/>
        <v>3482.1623246492986</v>
      </c>
    </row>
    <row r="5606" spans="1:17" x14ac:dyDescent="0.25">
      <c r="A5606" s="108" t="s">
        <v>17970</v>
      </c>
      <c r="B5606" s="108" t="s">
        <v>17985</v>
      </c>
      <c r="C5606" s="108" t="s">
        <v>17986</v>
      </c>
      <c r="D5606" s="108" t="s">
        <v>16801</v>
      </c>
      <c r="E5606" s="108" t="s">
        <v>16802</v>
      </c>
      <c r="F5606" s="108" t="s">
        <v>16810</v>
      </c>
      <c r="G5606" s="108" t="s">
        <v>16811</v>
      </c>
      <c r="H5606" s="109">
        <v>34</v>
      </c>
      <c r="I5606" s="109">
        <v>0</v>
      </c>
      <c r="J5606" s="110">
        <v>89227</v>
      </c>
      <c r="K5606" s="110">
        <v>0</v>
      </c>
      <c r="L5606" s="109">
        <v>2624.32</v>
      </c>
      <c r="M5606" s="108" t="s">
        <v>17428</v>
      </c>
      <c r="N5606" s="110">
        <v>4231.5014000000001</v>
      </c>
      <c r="O5606" s="110">
        <v>364.63549999999998</v>
      </c>
      <c r="P5606" s="68">
        <f t="shared" si="174"/>
        <v>89227</v>
      </c>
      <c r="Q5606" s="68">
        <f t="shared" si="175"/>
        <v>2624.3235294117649</v>
      </c>
    </row>
    <row r="5607" spans="1:17" x14ac:dyDescent="0.25">
      <c r="A5607" s="108" t="s">
        <v>17970</v>
      </c>
      <c r="B5607" s="108" t="s">
        <v>17985</v>
      </c>
      <c r="C5607" s="108" t="s">
        <v>17986</v>
      </c>
      <c r="D5607" s="108" t="s">
        <v>16801</v>
      </c>
      <c r="E5607" s="108" t="s">
        <v>16802</v>
      </c>
      <c r="F5607" s="108" t="s">
        <v>16812</v>
      </c>
      <c r="G5607" s="108" t="s">
        <v>16813</v>
      </c>
      <c r="H5607" s="109">
        <v>166</v>
      </c>
      <c r="I5607" s="109">
        <v>0</v>
      </c>
      <c r="J5607" s="110">
        <v>574270</v>
      </c>
      <c r="K5607" s="110">
        <v>0</v>
      </c>
      <c r="L5607" s="109">
        <v>3459.46</v>
      </c>
      <c r="M5607" s="108" t="s">
        <v>17428</v>
      </c>
      <c r="N5607" s="110">
        <v>27234.419699999999</v>
      </c>
      <c r="O5607" s="110">
        <v>2346.8353000000002</v>
      </c>
      <c r="P5607" s="68">
        <f t="shared" si="174"/>
        <v>574270</v>
      </c>
      <c r="Q5607" s="68">
        <f t="shared" si="175"/>
        <v>3459.4578313253014</v>
      </c>
    </row>
    <row r="5608" spans="1:17" x14ac:dyDescent="0.25">
      <c r="A5608" s="108" t="s">
        <v>17970</v>
      </c>
      <c r="B5608" s="108" t="s">
        <v>17985</v>
      </c>
      <c r="C5608" s="108" t="s">
        <v>17986</v>
      </c>
      <c r="D5608" s="108" t="s">
        <v>16801</v>
      </c>
      <c r="E5608" s="108" t="s">
        <v>16802</v>
      </c>
      <c r="F5608" s="108" t="s">
        <v>16814</v>
      </c>
      <c r="G5608" s="108" t="s">
        <v>16815</v>
      </c>
      <c r="H5608" s="109">
        <v>255</v>
      </c>
      <c r="I5608" s="109">
        <v>0</v>
      </c>
      <c r="J5608" s="110">
        <v>615493</v>
      </c>
      <c r="K5608" s="110">
        <v>0</v>
      </c>
      <c r="L5608" s="109">
        <v>2413.6999999999998</v>
      </c>
      <c r="M5608" s="108" t="s">
        <v>17428</v>
      </c>
      <c r="N5608" s="110">
        <v>29189.424800000001</v>
      </c>
      <c r="O5608" s="110">
        <v>2515.3013999999998</v>
      </c>
      <c r="P5608" s="68">
        <f t="shared" si="174"/>
        <v>615493</v>
      </c>
      <c r="Q5608" s="68">
        <f t="shared" si="175"/>
        <v>2413.6980392156861</v>
      </c>
    </row>
    <row r="5609" spans="1:17" x14ac:dyDescent="0.25">
      <c r="A5609" s="108" t="s">
        <v>17970</v>
      </c>
      <c r="B5609" s="108" t="s">
        <v>17985</v>
      </c>
      <c r="C5609" s="108" t="s">
        <v>17986</v>
      </c>
      <c r="D5609" s="108" t="s">
        <v>16801</v>
      </c>
      <c r="E5609" s="108" t="s">
        <v>16802</v>
      </c>
      <c r="F5609" s="108" t="s">
        <v>16816</v>
      </c>
      <c r="G5609" s="108" t="s">
        <v>16817</v>
      </c>
      <c r="H5609" s="109">
        <v>201</v>
      </c>
      <c r="I5609" s="109">
        <v>0</v>
      </c>
      <c r="J5609" s="110">
        <v>519023</v>
      </c>
      <c r="K5609" s="110">
        <v>0</v>
      </c>
      <c r="L5609" s="109">
        <v>2582.1999999999998</v>
      </c>
      <c r="M5609" s="108" t="s">
        <v>17428</v>
      </c>
      <c r="N5609" s="110">
        <v>24614.401399999999</v>
      </c>
      <c r="O5609" s="110">
        <v>2121.0639999999999</v>
      </c>
      <c r="P5609" s="68">
        <f t="shared" si="174"/>
        <v>519023</v>
      </c>
      <c r="Q5609" s="68">
        <f t="shared" si="175"/>
        <v>2582.2039800995026</v>
      </c>
    </row>
    <row r="5610" spans="1:17" x14ac:dyDescent="0.25">
      <c r="A5610" s="108" t="s">
        <v>17970</v>
      </c>
      <c r="B5610" s="108" t="s">
        <v>17985</v>
      </c>
      <c r="C5610" s="108" t="s">
        <v>17986</v>
      </c>
      <c r="D5610" s="108" t="s">
        <v>16801</v>
      </c>
      <c r="E5610" s="108" t="s">
        <v>16802</v>
      </c>
      <c r="F5610" s="108" t="s">
        <v>16818</v>
      </c>
      <c r="G5610" s="108" t="s">
        <v>16819</v>
      </c>
      <c r="H5610" s="109">
        <v>129</v>
      </c>
      <c r="I5610" s="109">
        <v>0</v>
      </c>
      <c r="J5610" s="110">
        <v>328636</v>
      </c>
      <c r="K5610" s="110">
        <v>0</v>
      </c>
      <c r="L5610" s="109">
        <v>2547.5700000000002</v>
      </c>
      <c r="M5610" s="108" t="s">
        <v>17428</v>
      </c>
      <c r="N5610" s="110">
        <v>15585.397000000001</v>
      </c>
      <c r="O5610" s="110">
        <v>1343.0196000000001</v>
      </c>
      <c r="P5610" s="68">
        <f t="shared" si="174"/>
        <v>328636</v>
      </c>
      <c r="Q5610" s="68">
        <f t="shared" si="175"/>
        <v>2547.5658914728683</v>
      </c>
    </row>
    <row r="5611" spans="1:17" ht="30" x14ac:dyDescent="0.25">
      <c r="A5611" s="108" t="s">
        <v>17970</v>
      </c>
      <c r="B5611" s="108" t="s">
        <v>17985</v>
      </c>
      <c r="C5611" s="108" t="s">
        <v>17986</v>
      </c>
      <c r="D5611" s="108" t="s">
        <v>16801</v>
      </c>
      <c r="E5611" s="108" t="s">
        <v>16802</v>
      </c>
      <c r="F5611" s="108" t="s">
        <v>16820</v>
      </c>
      <c r="G5611" s="108" t="s">
        <v>16821</v>
      </c>
      <c r="H5611" s="109">
        <v>124</v>
      </c>
      <c r="I5611" s="109">
        <v>0</v>
      </c>
      <c r="J5611" s="110">
        <v>264064</v>
      </c>
      <c r="K5611" s="110">
        <v>0</v>
      </c>
      <c r="L5611" s="109">
        <v>2129.5500000000002</v>
      </c>
      <c r="M5611" s="108" t="s">
        <v>17428</v>
      </c>
      <c r="N5611" s="110">
        <v>12523.098599999999</v>
      </c>
      <c r="O5611" s="110">
        <v>1079.1362999999999</v>
      </c>
      <c r="P5611" s="68">
        <f t="shared" si="174"/>
        <v>264064</v>
      </c>
      <c r="Q5611" s="68">
        <f t="shared" si="175"/>
        <v>2129.5483870967741</v>
      </c>
    </row>
    <row r="5612" spans="1:17" x14ac:dyDescent="0.25">
      <c r="A5612" s="108" t="s">
        <v>17970</v>
      </c>
      <c r="B5612" s="108" t="s">
        <v>17985</v>
      </c>
      <c r="C5612" s="108" t="s">
        <v>17986</v>
      </c>
      <c r="D5612" s="108" t="s">
        <v>16801</v>
      </c>
      <c r="E5612" s="108" t="s">
        <v>16802</v>
      </c>
      <c r="F5612" s="108" t="s">
        <v>16822</v>
      </c>
      <c r="G5612" s="108" t="s">
        <v>16823</v>
      </c>
      <c r="H5612" s="109">
        <v>100</v>
      </c>
      <c r="I5612" s="109">
        <v>0</v>
      </c>
      <c r="J5612" s="110">
        <v>358879</v>
      </c>
      <c r="K5612" s="110">
        <v>0</v>
      </c>
      <c r="L5612" s="109">
        <v>3588.79</v>
      </c>
      <c r="M5612" s="108" t="s">
        <v>17428</v>
      </c>
      <c r="N5612" s="110">
        <v>17019.625499999998</v>
      </c>
      <c r="O5612" s="110">
        <v>1466.6095</v>
      </c>
      <c r="P5612" s="68">
        <f t="shared" si="174"/>
        <v>358879</v>
      </c>
      <c r="Q5612" s="68">
        <f t="shared" si="175"/>
        <v>3588.79</v>
      </c>
    </row>
    <row r="5613" spans="1:17" ht="45" x14ac:dyDescent="0.25">
      <c r="A5613" s="108" t="s">
        <v>17970</v>
      </c>
      <c r="B5613" s="108" t="s">
        <v>17985</v>
      </c>
      <c r="C5613" s="108" t="s">
        <v>17986</v>
      </c>
      <c r="D5613" s="108" t="s">
        <v>16801</v>
      </c>
      <c r="E5613" s="108" t="s">
        <v>16802</v>
      </c>
      <c r="F5613" s="108" t="s">
        <v>16824</v>
      </c>
      <c r="G5613" s="108" t="s">
        <v>16825</v>
      </c>
      <c r="H5613" s="109">
        <v>133</v>
      </c>
      <c r="I5613" s="109">
        <v>0</v>
      </c>
      <c r="J5613" s="110">
        <v>363114</v>
      </c>
      <c r="K5613" s="110">
        <v>0</v>
      </c>
      <c r="L5613" s="109">
        <v>2730.18</v>
      </c>
      <c r="M5613" s="108" t="s">
        <v>17428</v>
      </c>
      <c r="N5613" s="110">
        <v>17220.456999999999</v>
      </c>
      <c r="O5613" s="110">
        <v>1483.9155000000001</v>
      </c>
      <c r="P5613" s="68">
        <f t="shared" si="174"/>
        <v>363114</v>
      </c>
      <c r="Q5613" s="68">
        <f t="shared" si="175"/>
        <v>2730.1804511278197</v>
      </c>
    </row>
    <row r="5614" spans="1:17" x14ac:dyDescent="0.25">
      <c r="A5614" s="108" t="s">
        <v>17970</v>
      </c>
      <c r="B5614" s="108" t="s">
        <v>17985</v>
      </c>
      <c r="C5614" s="108" t="s">
        <v>17986</v>
      </c>
      <c r="D5614" s="108" t="s">
        <v>16801</v>
      </c>
      <c r="E5614" s="108" t="s">
        <v>16802</v>
      </c>
      <c r="F5614" s="108" t="s">
        <v>16826</v>
      </c>
      <c r="G5614" s="108" t="s">
        <v>16827</v>
      </c>
      <c r="H5614" s="109">
        <v>231</v>
      </c>
      <c r="I5614" s="109">
        <v>0</v>
      </c>
      <c r="J5614" s="110">
        <v>585195</v>
      </c>
      <c r="K5614" s="110">
        <v>0</v>
      </c>
      <c r="L5614" s="109">
        <v>2533.31</v>
      </c>
      <c r="M5614" s="108" t="s">
        <v>17428</v>
      </c>
      <c r="N5614" s="110">
        <v>27752.581900000001</v>
      </c>
      <c r="O5614" s="110">
        <v>2391.4861999999998</v>
      </c>
      <c r="P5614" s="68">
        <f t="shared" si="174"/>
        <v>585195</v>
      </c>
      <c r="Q5614" s="68">
        <f t="shared" si="175"/>
        <v>2533.3116883116882</v>
      </c>
    </row>
    <row r="5615" spans="1:17" x14ac:dyDescent="0.25">
      <c r="A5615" s="108" t="s">
        <v>17970</v>
      </c>
      <c r="B5615" s="108" t="s">
        <v>17985</v>
      </c>
      <c r="C5615" s="108" t="s">
        <v>17986</v>
      </c>
      <c r="D5615" s="108" t="s">
        <v>16801</v>
      </c>
      <c r="E5615" s="108" t="s">
        <v>16802</v>
      </c>
      <c r="F5615" s="108" t="s">
        <v>16828</v>
      </c>
      <c r="G5615" s="108" t="s">
        <v>16829</v>
      </c>
      <c r="H5615" s="109">
        <v>271</v>
      </c>
      <c r="I5615" s="109">
        <v>0</v>
      </c>
      <c r="J5615" s="110">
        <v>679707</v>
      </c>
      <c r="K5615" s="110">
        <v>0</v>
      </c>
      <c r="L5615" s="109">
        <v>2508.14</v>
      </c>
      <c r="M5615" s="108" t="s">
        <v>17428</v>
      </c>
      <c r="N5615" s="110">
        <v>32234.718700000001</v>
      </c>
      <c r="O5615" s="110">
        <v>2777.7194</v>
      </c>
      <c r="P5615" s="68">
        <f t="shared" si="174"/>
        <v>679707</v>
      </c>
      <c r="Q5615" s="68">
        <f t="shared" si="175"/>
        <v>2508.1439114391146</v>
      </c>
    </row>
    <row r="5616" spans="1:17" x14ac:dyDescent="0.25">
      <c r="A5616" s="108" t="s">
        <v>17970</v>
      </c>
      <c r="B5616" s="108" t="s">
        <v>17985</v>
      </c>
      <c r="C5616" s="108" t="s">
        <v>17986</v>
      </c>
      <c r="D5616" s="108" t="s">
        <v>16801</v>
      </c>
      <c r="E5616" s="108" t="s">
        <v>16802</v>
      </c>
      <c r="F5616" s="108" t="s">
        <v>16830</v>
      </c>
      <c r="G5616" s="108" t="s">
        <v>16831</v>
      </c>
      <c r="H5616" s="109">
        <v>116</v>
      </c>
      <c r="I5616" s="109">
        <v>0</v>
      </c>
      <c r="J5616" s="110">
        <v>286423</v>
      </c>
      <c r="K5616" s="110">
        <v>0</v>
      </c>
      <c r="L5616" s="109">
        <v>2469.16</v>
      </c>
      <c r="M5616" s="108" t="s">
        <v>17428</v>
      </c>
      <c r="N5616" s="110">
        <v>13583.438099999999</v>
      </c>
      <c r="O5616" s="110">
        <v>1170.5074999999999</v>
      </c>
      <c r="P5616" s="68">
        <f t="shared" si="174"/>
        <v>286423</v>
      </c>
      <c r="Q5616" s="68">
        <f t="shared" si="175"/>
        <v>2469.1637931034484</v>
      </c>
    </row>
    <row r="5617" spans="1:17" x14ac:dyDescent="0.25">
      <c r="A5617" s="108" t="s">
        <v>17970</v>
      </c>
      <c r="B5617" s="108" t="s">
        <v>17985</v>
      </c>
      <c r="C5617" s="108" t="s">
        <v>17986</v>
      </c>
      <c r="D5617" s="108" t="s">
        <v>16801</v>
      </c>
      <c r="E5617" s="108" t="s">
        <v>16802</v>
      </c>
      <c r="F5617" s="108" t="s">
        <v>16832</v>
      </c>
      <c r="G5617" s="108" t="s">
        <v>16833</v>
      </c>
      <c r="H5617" s="109">
        <v>119</v>
      </c>
      <c r="I5617" s="109">
        <v>0</v>
      </c>
      <c r="J5617" s="110">
        <v>292606</v>
      </c>
      <c r="K5617" s="110">
        <v>0</v>
      </c>
      <c r="L5617" s="109">
        <v>2458.87</v>
      </c>
      <c r="M5617" s="108" t="s">
        <v>17428</v>
      </c>
      <c r="N5617" s="110">
        <v>13876.6811</v>
      </c>
      <c r="O5617" s="110">
        <v>1195.7766999999999</v>
      </c>
      <c r="P5617" s="68">
        <f t="shared" si="174"/>
        <v>292606</v>
      </c>
      <c r="Q5617" s="68">
        <f t="shared" si="175"/>
        <v>2458.8739495798318</v>
      </c>
    </row>
    <row r="5618" spans="1:17" ht="30" x14ac:dyDescent="0.25">
      <c r="A5618" s="108" t="s">
        <v>17970</v>
      </c>
      <c r="B5618" s="108" t="s">
        <v>17985</v>
      </c>
      <c r="C5618" s="108" t="s">
        <v>17986</v>
      </c>
      <c r="D5618" s="108" t="s">
        <v>16801</v>
      </c>
      <c r="E5618" s="108" t="s">
        <v>16802</v>
      </c>
      <c r="F5618" s="108" t="s">
        <v>16834</v>
      </c>
      <c r="G5618" s="108" t="s">
        <v>16835</v>
      </c>
      <c r="H5618" s="109">
        <v>104</v>
      </c>
      <c r="I5618" s="109">
        <v>0</v>
      </c>
      <c r="J5618" s="110">
        <v>347092</v>
      </c>
      <c r="K5618" s="110">
        <v>0</v>
      </c>
      <c r="L5618" s="109">
        <v>3337.42</v>
      </c>
      <c r="M5618" s="108" t="s">
        <v>17428</v>
      </c>
      <c r="N5618" s="110">
        <v>16460.677299999999</v>
      </c>
      <c r="O5618" s="110">
        <v>1418.444</v>
      </c>
      <c r="P5618" s="68">
        <f t="shared" si="174"/>
        <v>347092</v>
      </c>
      <c r="Q5618" s="68">
        <f t="shared" si="175"/>
        <v>3337.4230769230771</v>
      </c>
    </row>
    <row r="5619" spans="1:17" ht="30" x14ac:dyDescent="0.25">
      <c r="A5619" s="108" t="s">
        <v>17970</v>
      </c>
      <c r="B5619" s="108" t="s">
        <v>17985</v>
      </c>
      <c r="C5619" s="108" t="s">
        <v>17986</v>
      </c>
      <c r="D5619" s="108" t="s">
        <v>16801</v>
      </c>
      <c r="E5619" s="108" t="s">
        <v>16802</v>
      </c>
      <c r="F5619" s="108" t="s">
        <v>16836</v>
      </c>
      <c r="G5619" s="108" t="s">
        <v>16837</v>
      </c>
      <c r="H5619" s="109">
        <v>76</v>
      </c>
      <c r="I5619" s="109">
        <v>0</v>
      </c>
      <c r="J5619" s="110">
        <v>222570</v>
      </c>
      <c r="K5619" s="110">
        <v>0</v>
      </c>
      <c r="L5619" s="109">
        <v>2928.55</v>
      </c>
      <c r="M5619" s="108" t="s">
        <v>17428</v>
      </c>
      <c r="N5619" s="110">
        <v>10555.215700000001</v>
      </c>
      <c r="O5619" s="110">
        <v>909.56050000000005</v>
      </c>
      <c r="P5619" s="68">
        <f t="shared" si="174"/>
        <v>222570</v>
      </c>
      <c r="Q5619" s="68">
        <f t="shared" si="175"/>
        <v>2928.5526315789475</v>
      </c>
    </row>
    <row r="5620" spans="1:17" x14ac:dyDescent="0.25">
      <c r="A5620" s="108" t="s">
        <v>17970</v>
      </c>
      <c r="B5620" s="108" t="s">
        <v>17985</v>
      </c>
      <c r="C5620" s="108" t="s">
        <v>17986</v>
      </c>
      <c r="D5620" s="108" t="s">
        <v>16801</v>
      </c>
      <c r="E5620" s="108" t="s">
        <v>16802</v>
      </c>
      <c r="F5620" s="108" t="s">
        <v>16838</v>
      </c>
      <c r="G5620" s="108" t="s">
        <v>16839</v>
      </c>
      <c r="H5620" s="109">
        <v>148</v>
      </c>
      <c r="I5620" s="109">
        <v>0</v>
      </c>
      <c r="J5620" s="110">
        <v>528526</v>
      </c>
      <c r="K5620" s="110">
        <v>0</v>
      </c>
      <c r="L5620" s="109">
        <v>3571.12</v>
      </c>
      <c r="M5620" s="108" t="s">
        <v>17428</v>
      </c>
      <c r="N5620" s="110">
        <v>25065.028300000002</v>
      </c>
      <c r="O5620" s="110">
        <v>2159.8953000000001</v>
      </c>
      <c r="P5620" s="68">
        <f t="shared" si="174"/>
        <v>528526</v>
      </c>
      <c r="Q5620" s="68">
        <f t="shared" si="175"/>
        <v>3571.1216216216217</v>
      </c>
    </row>
    <row r="5621" spans="1:17" x14ac:dyDescent="0.25">
      <c r="A5621" s="108" t="s">
        <v>17970</v>
      </c>
      <c r="B5621" s="108" t="s">
        <v>17985</v>
      </c>
      <c r="C5621" s="108" t="s">
        <v>17986</v>
      </c>
      <c r="D5621" s="108" t="s">
        <v>16801</v>
      </c>
      <c r="E5621" s="108" t="s">
        <v>16802</v>
      </c>
      <c r="F5621" s="108" t="s">
        <v>16840</v>
      </c>
      <c r="G5621" s="108" t="s">
        <v>16841</v>
      </c>
      <c r="H5621" s="109">
        <v>130</v>
      </c>
      <c r="I5621" s="109">
        <v>0</v>
      </c>
      <c r="J5621" s="110">
        <v>364417</v>
      </c>
      <c r="K5621" s="110">
        <v>0</v>
      </c>
      <c r="L5621" s="109">
        <v>2803.21</v>
      </c>
      <c r="M5621" s="108" t="s">
        <v>17428</v>
      </c>
      <c r="N5621" s="110">
        <v>17282.302</v>
      </c>
      <c r="O5621" s="110">
        <v>1489.2447999999999</v>
      </c>
      <c r="P5621" s="68">
        <f t="shared" si="174"/>
        <v>364417</v>
      </c>
      <c r="Q5621" s="68">
        <f t="shared" si="175"/>
        <v>2803.2076923076925</v>
      </c>
    </row>
    <row r="5622" spans="1:17" ht="30" x14ac:dyDescent="0.25">
      <c r="A5622" s="108" t="s">
        <v>17970</v>
      </c>
      <c r="B5622" s="108" t="s">
        <v>17985</v>
      </c>
      <c r="C5622" s="108" t="s">
        <v>17986</v>
      </c>
      <c r="D5622" s="108" t="s">
        <v>16801</v>
      </c>
      <c r="E5622" s="108" t="s">
        <v>16802</v>
      </c>
      <c r="F5622" s="108" t="s">
        <v>16842</v>
      </c>
      <c r="G5622" s="108" t="s">
        <v>16843</v>
      </c>
      <c r="H5622" s="109">
        <v>114</v>
      </c>
      <c r="I5622" s="109">
        <v>0</v>
      </c>
      <c r="J5622" s="110">
        <v>325453</v>
      </c>
      <c r="K5622" s="110">
        <v>0</v>
      </c>
      <c r="L5622" s="109">
        <v>2854.85</v>
      </c>
      <c r="M5622" s="108" t="s">
        <v>17428</v>
      </c>
      <c r="N5622" s="110">
        <v>15434.4275</v>
      </c>
      <c r="O5622" s="110">
        <v>1330.0102999999999</v>
      </c>
      <c r="P5622" s="68">
        <f t="shared" si="174"/>
        <v>325453</v>
      </c>
      <c r="Q5622" s="68">
        <f t="shared" si="175"/>
        <v>2854.8508771929824</v>
      </c>
    </row>
    <row r="5623" spans="1:17" x14ac:dyDescent="0.25">
      <c r="A5623" s="108" t="s">
        <v>17970</v>
      </c>
      <c r="B5623" s="108" t="s">
        <v>17985</v>
      </c>
      <c r="C5623" s="108" t="s">
        <v>17986</v>
      </c>
      <c r="D5623" s="108" t="s">
        <v>16801</v>
      </c>
      <c r="E5623" s="108" t="s">
        <v>16802</v>
      </c>
      <c r="F5623" s="108" t="s">
        <v>16844</v>
      </c>
      <c r="G5623" s="108" t="s">
        <v>16845</v>
      </c>
      <c r="H5623" s="109">
        <v>118</v>
      </c>
      <c r="I5623" s="109">
        <v>0</v>
      </c>
      <c r="J5623" s="110">
        <v>387121</v>
      </c>
      <c r="K5623" s="110">
        <v>0</v>
      </c>
      <c r="L5623" s="109">
        <v>3280.69</v>
      </c>
      <c r="M5623" s="108" t="s">
        <v>17428</v>
      </c>
      <c r="N5623" s="110">
        <v>18359.0039</v>
      </c>
      <c r="O5623" s="110">
        <v>1582.0260000000001</v>
      </c>
      <c r="P5623" s="68">
        <f t="shared" si="174"/>
        <v>387121</v>
      </c>
      <c r="Q5623" s="68">
        <f t="shared" si="175"/>
        <v>3280.6864406779659</v>
      </c>
    </row>
    <row r="5624" spans="1:17" ht="30" x14ac:dyDescent="0.25">
      <c r="A5624" s="108" t="s">
        <v>17970</v>
      </c>
      <c r="B5624" s="108" t="s">
        <v>17985</v>
      </c>
      <c r="C5624" s="108" t="s">
        <v>17986</v>
      </c>
      <c r="D5624" s="108" t="s">
        <v>16801</v>
      </c>
      <c r="E5624" s="108" t="s">
        <v>16802</v>
      </c>
      <c r="F5624" s="108" t="s">
        <v>16846</v>
      </c>
      <c r="G5624" s="108" t="s">
        <v>16847</v>
      </c>
      <c r="H5624" s="109">
        <v>167</v>
      </c>
      <c r="I5624" s="109">
        <v>0</v>
      </c>
      <c r="J5624" s="110">
        <v>591882</v>
      </c>
      <c r="K5624" s="110">
        <v>0</v>
      </c>
      <c r="L5624" s="109">
        <v>3544.2</v>
      </c>
      <c r="M5624" s="108" t="s">
        <v>17428</v>
      </c>
      <c r="N5624" s="110">
        <v>28069.657200000001</v>
      </c>
      <c r="O5624" s="110">
        <v>2418.8090999999999</v>
      </c>
      <c r="P5624" s="68">
        <f t="shared" si="174"/>
        <v>591882</v>
      </c>
      <c r="Q5624" s="68">
        <f t="shared" si="175"/>
        <v>3544.2035928143714</v>
      </c>
    </row>
    <row r="5625" spans="1:17" x14ac:dyDescent="0.25">
      <c r="A5625" s="108" t="s">
        <v>17970</v>
      </c>
      <c r="B5625" s="108" t="s">
        <v>17985</v>
      </c>
      <c r="C5625" s="108" t="s">
        <v>17986</v>
      </c>
      <c r="D5625" s="108" t="s">
        <v>16801</v>
      </c>
      <c r="E5625" s="108" t="s">
        <v>16802</v>
      </c>
      <c r="F5625" s="108" t="s">
        <v>16848</v>
      </c>
      <c r="G5625" s="108" t="s">
        <v>16849</v>
      </c>
      <c r="H5625" s="109">
        <v>203</v>
      </c>
      <c r="I5625" s="109">
        <v>0</v>
      </c>
      <c r="J5625" s="110">
        <v>691774</v>
      </c>
      <c r="K5625" s="110">
        <v>0</v>
      </c>
      <c r="L5625" s="109">
        <v>3407.75</v>
      </c>
      <c r="M5625" s="108" t="s">
        <v>17428</v>
      </c>
      <c r="N5625" s="110">
        <v>32807.018300000003</v>
      </c>
      <c r="O5625" s="110">
        <v>2827.0354000000002</v>
      </c>
      <c r="P5625" s="68">
        <f t="shared" si="174"/>
        <v>691774</v>
      </c>
      <c r="Q5625" s="68">
        <f t="shared" si="175"/>
        <v>3407.7536945812808</v>
      </c>
    </row>
    <row r="5626" spans="1:17" ht="30" x14ac:dyDescent="0.25">
      <c r="A5626" s="108" t="s">
        <v>17970</v>
      </c>
      <c r="B5626" s="108" t="s">
        <v>17985</v>
      </c>
      <c r="C5626" s="108" t="s">
        <v>17986</v>
      </c>
      <c r="D5626" s="108" t="s">
        <v>16801</v>
      </c>
      <c r="E5626" s="108" t="s">
        <v>16802</v>
      </c>
      <c r="F5626" s="108" t="s">
        <v>16850</v>
      </c>
      <c r="G5626" s="108" t="s">
        <v>16851</v>
      </c>
      <c r="H5626" s="109">
        <v>140</v>
      </c>
      <c r="I5626" s="109">
        <v>0</v>
      </c>
      <c r="J5626" s="110">
        <v>435416</v>
      </c>
      <c r="K5626" s="110">
        <v>0</v>
      </c>
      <c r="L5626" s="109">
        <v>3110.11</v>
      </c>
      <c r="M5626" s="108" t="s">
        <v>17428</v>
      </c>
      <c r="N5626" s="110">
        <v>20649.3986</v>
      </c>
      <c r="O5626" s="110">
        <v>1779.3931</v>
      </c>
      <c r="P5626" s="68">
        <f t="shared" si="174"/>
        <v>435416</v>
      </c>
      <c r="Q5626" s="68">
        <f t="shared" si="175"/>
        <v>3110.1142857142859</v>
      </c>
    </row>
    <row r="5627" spans="1:17" x14ac:dyDescent="0.25">
      <c r="A5627" s="108" t="s">
        <v>17970</v>
      </c>
      <c r="B5627" s="108" t="s">
        <v>17985</v>
      </c>
      <c r="C5627" s="108" t="s">
        <v>17986</v>
      </c>
      <c r="D5627" s="108" t="s">
        <v>16801</v>
      </c>
      <c r="E5627" s="108" t="s">
        <v>16802</v>
      </c>
      <c r="F5627" s="108" t="s">
        <v>16852</v>
      </c>
      <c r="G5627" s="108" t="s">
        <v>16853</v>
      </c>
      <c r="H5627" s="109">
        <v>100</v>
      </c>
      <c r="I5627" s="109">
        <v>0</v>
      </c>
      <c r="J5627" s="110">
        <v>244264</v>
      </c>
      <c r="K5627" s="110">
        <v>0</v>
      </c>
      <c r="L5627" s="109">
        <v>2442.64</v>
      </c>
      <c r="M5627" s="108" t="s">
        <v>17428</v>
      </c>
      <c r="N5627" s="110">
        <v>11584.1072</v>
      </c>
      <c r="O5627" s="110">
        <v>998.22180000000003</v>
      </c>
      <c r="P5627" s="68">
        <f t="shared" si="174"/>
        <v>244264</v>
      </c>
      <c r="Q5627" s="68">
        <f t="shared" si="175"/>
        <v>2442.64</v>
      </c>
    </row>
    <row r="5628" spans="1:17" x14ac:dyDescent="0.25">
      <c r="A5628" s="108" t="s">
        <v>17970</v>
      </c>
      <c r="B5628" s="108" t="s">
        <v>17985</v>
      </c>
      <c r="C5628" s="108" t="s">
        <v>17986</v>
      </c>
      <c r="D5628" s="108" t="s">
        <v>16801</v>
      </c>
      <c r="E5628" s="108" t="s">
        <v>16802</v>
      </c>
      <c r="F5628" s="108" t="s">
        <v>16854</v>
      </c>
      <c r="G5628" s="108" t="s">
        <v>16855</v>
      </c>
      <c r="H5628" s="109">
        <v>248</v>
      </c>
      <c r="I5628" s="109">
        <v>0</v>
      </c>
      <c r="J5628" s="110">
        <v>514703</v>
      </c>
      <c r="K5628" s="110">
        <v>0</v>
      </c>
      <c r="L5628" s="109">
        <v>2075.42</v>
      </c>
      <c r="M5628" s="108" t="s">
        <v>17428</v>
      </c>
      <c r="N5628" s="110">
        <v>24409.516599999999</v>
      </c>
      <c r="O5628" s="110">
        <v>2103.4087</v>
      </c>
      <c r="P5628" s="68">
        <f t="shared" si="174"/>
        <v>514703</v>
      </c>
      <c r="Q5628" s="68">
        <f t="shared" si="175"/>
        <v>2075.4153225806454</v>
      </c>
    </row>
    <row r="5629" spans="1:17" x14ac:dyDescent="0.25">
      <c r="A5629" s="108" t="s">
        <v>17970</v>
      </c>
      <c r="B5629" s="108" t="s">
        <v>17985</v>
      </c>
      <c r="C5629" s="108" t="s">
        <v>17986</v>
      </c>
      <c r="D5629" s="108" t="s">
        <v>16801</v>
      </c>
      <c r="E5629" s="108" t="s">
        <v>16802</v>
      </c>
      <c r="F5629" s="108" t="s">
        <v>16856</v>
      </c>
      <c r="G5629" s="108" t="s">
        <v>16857</v>
      </c>
      <c r="H5629" s="109">
        <v>173</v>
      </c>
      <c r="I5629" s="109">
        <v>7</v>
      </c>
      <c r="J5629" s="110">
        <v>343249</v>
      </c>
      <c r="K5629" s="110">
        <v>13349</v>
      </c>
      <c r="L5629" s="109">
        <v>1906.94</v>
      </c>
      <c r="M5629" s="108" t="s">
        <v>17428</v>
      </c>
      <c r="N5629" s="110">
        <v>16278.3663</v>
      </c>
      <c r="O5629" s="110">
        <v>1402.7338999999999</v>
      </c>
      <c r="P5629" s="68">
        <f t="shared" si="174"/>
        <v>329900</v>
      </c>
      <c r="Q5629" s="68">
        <f t="shared" si="175"/>
        <v>1906.936416184971</v>
      </c>
    </row>
    <row r="5630" spans="1:17" x14ac:dyDescent="0.25">
      <c r="A5630" s="108" t="s">
        <v>17970</v>
      </c>
      <c r="B5630" s="108" t="s">
        <v>17985</v>
      </c>
      <c r="C5630" s="108" t="s">
        <v>17986</v>
      </c>
      <c r="D5630" s="108" t="s">
        <v>16801</v>
      </c>
      <c r="E5630" s="108" t="s">
        <v>16802</v>
      </c>
      <c r="F5630" s="108" t="s">
        <v>16858</v>
      </c>
      <c r="G5630" s="108" t="s">
        <v>16859</v>
      </c>
      <c r="H5630" s="109">
        <v>50</v>
      </c>
      <c r="I5630" s="109">
        <v>0</v>
      </c>
      <c r="J5630" s="110">
        <v>96408</v>
      </c>
      <c r="K5630" s="110">
        <v>0</v>
      </c>
      <c r="L5630" s="109">
        <v>1928.16</v>
      </c>
      <c r="M5630" s="108" t="s">
        <v>17428</v>
      </c>
      <c r="N5630" s="110">
        <v>4572.1049999999996</v>
      </c>
      <c r="O5630" s="110">
        <v>393.98590000000002</v>
      </c>
      <c r="P5630" s="68">
        <f t="shared" si="174"/>
        <v>96408</v>
      </c>
      <c r="Q5630" s="68">
        <f t="shared" si="175"/>
        <v>1928.16</v>
      </c>
    </row>
    <row r="5631" spans="1:17" x14ac:dyDescent="0.25">
      <c r="A5631" s="108" t="s">
        <v>17970</v>
      </c>
      <c r="B5631" s="108" t="s">
        <v>17985</v>
      </c>
      <c r="C5631" s="108" t="s">
        <v>17986</v>
      </c>
      <c r="D5631" s="108" t="s">
        <v>16801</v>
      </c>
      <c r="E5631" s="108" t="s">
        <v>16802</v>
      </c>
      <c r="F5631" s="108" t="s">
        <v>16860</v>
      </c>
      <c r="G5631" s="108" t="s">
        <v>308</v>
      </c>
      <c r="H5631" s="109">
        <v>69</v>
      </c>
      <c r="I5631" s="109">
        <v>68</v>
      </c>
      <c r="J5631" s="110">
        <v>453097</v>
      </c>
      <c r="K5631" s="110">
        <v>224895</v>
      </c>
      <c r="L5631" s="109">
        <v>3307.28</v>
      </c>
      <c r="M5631" s="108" t="s">
        <v>17428</v>
      </c>
      <c r="N5631" s="110">
        <v>21487.8488</v>
      </c>
      <c r="O5631" s="110">
        <v>1851.6437000000001</v>
      </c>
      <c r="P5631" s="68">
        <f t="shared" si="174"/>
        <v>228202</v>
      </c>
      <c r="Q5631" s="68">
        <f t="shared" si="175"/>
        <v>3307.2753623188405</v>
      </c>
    </row>
    <row r="5632" spans="1:17" x14ac:dyDescent="0.25">
      <c r="A5632" s="108" t="s">
        <v>17970</v>
      </c>
      <c r="B5632" s="108" t="s">
        <v>17985</v>
      </c>
      <c r="C5632" s="108" t="s">
        <v>17986</v>
      </c>
      <c r="D5632" s="108" t="s">
        <v>16801</v>
      </c>
      <c r="E5632" s="108" t="s">
        <v>16802</v>
      </c>
      <c r="F5632" s="108" t="s">
        <v>16861</v>
      </c>
      <c r="G5632" s="108" t="s">
        <v>16862</v>
      </c>
      <c r="H5632" s="109">
        <v>75</v>
      </c>
      <c r="I5632" s="109">
        <v>0</v>
      </c>
      <c r="J5632" s="110">
        <v>205497</v>
      </c>
      <c r="K5632" s="110">
        <v>0</v>
      </c>
      <c r="L5632" s="109">
        <v>2739.96</v>
      </c>
      <c r="M5632" s="108" t="s">
        <v>17428</v>
      </c>
      <c r="N5632" s="110">
        <v>9745.5881000000008</v>
      </c>
      <c r="O5632" s="110">
        <v>839.79359999999997</v>
      </c>
      <c r="P5632" s="68">
        <f t="shared" si="174"/>
        <v>205497</v>
      </c>
      <c r="Q5632" s="68">
        <f t="shared" si="175"/>
        <v>2739.96</v>
      </c>
    </row>
    <row r="5633" spans="1:17" x14ac:dyDescent="0.25">
      <c r="A5633" s="108" t="s">
        <v>17970</v>
      </c>
      <c r="B5633" s="108" t="s">
        <v>17985</v>
      </c>
      <c r="C5633" s="108" t="s">
        <v>17986</v>
      </c>
      <c r="D5633" s="108" t="s">
        <v>16801</v>
      </c>
      <c r="E5633" s="108" t="s">
        <v>16802</v>
      </c>
      <c r="F5633" s="108" t="s">
        <v>16863</v>
      </c>
      <c r="G5633" s="108" t="s">
        <v>16864</v>
      </c>
      <c r="H5633" s="109">
        <v>46</v>
      </c>
      <c r="I5633" s="109">
        <v>0</v>
      </c>
      <c r="J5633" s="110">
        <v>96101</v>
      </c>
      <c r="K5633" s="110">
        <v>0</v>
      </c>
      <c r="L5633" s="109">
        <v>2089.15</v>
      </c>
      <c r="M5633" s="108" t="s">
        <v>17428</v>
      </c>
      <c r="N5633" s="110">
        <v>4557.5284000000001</v>
      </c>
      <c r="O5633" s="110">
        <v>392.72980000000001</v>
      </c>
      <c r="P5633" s="68">
        <f t="shared" si="174"/>
        <v>96101</v>
      </c>
      <c r="Q5633" s="68">
        <f t="shared" si="175"/>
        <v>2089.1521739130435</v>
      </c>
    </row>
    <row r="5634" spans="1:17" x14ac:dyDescent="0.25">
      <c r="A5634" s="108" t="s">
        <v>17970</v>
      </c>
      <c r="B5634" s="108" t="s">
        <v>17985</v>
      </c>
      <c r="C5634" s="108" t="s">
        <v>17986</v>
      </c>
      <c r="D5634" s="108" t="s">
        <v>16801</v>
      </c>
      <c r="E5634" s="108" t="s">
        <v>16802</v>
      </c>
      <c r="F5634" s="108" t="s">
        <v>16865</v>
      </c>
      <c r="G5634" s="108" t="s">
        <v>16866</v>
      </c>
      <c r="H5634" s="109">
        <v>14</v>
      </c>
      <c r="I5634" s="109">
        <v>0</v>
      </c>
      <c r="J5634" s="110">
        <v>24848</v>
      </c>
      <c r="K5634" s="110">
        <v>0</v>
      </c>
      <c r="L5634" s="109">
        <v>1774.86</v>
      </c>
      <c r="M5634" s="108" t="s">
        <v>17428</v>
      </c>
      <c r="N5634" s="110">
        <v>1178.3820000000001</v>
      </c>
      <c r="O5634" s="110">
        <v>101.5431</v>
      </c>
      <c r="P5634" s="68">
        <f t="shared" si="174"/>
        <v>24848</v>
      </c>
      <c r="Q5634" s="68">
        <f t="shared" si="175"/>
        <v>1774.8571428571429</v>
      </c>
    </row>
    <row r="5635" spans="1:17" x14ac:dyDescent="0.25">
      <c r="A5635" s="108" t="s">
        <v>17970</v>
      </c>
      <c r="B5635" s="108" t="s">
        <v>17985</v>
      </c>
      <c r="C5635" s="108" t="s">
        <v>17986</v>
      </c>
      <c r="D5635" s="108" t="s">
        <v>16801</v>
      </c>
      <c r="E5635" s="108" t="s">
        <v>16802</v>
      </c>
      <c r="F5635" s="108" t="s">
        <v>16867</v>
      </c>
      <c r="G5635" s="108" t="s">
        <v>16868</v>
      </c>
      <c r="H5635" s="109">
        <v>49</v>
      </c>
      <c r="I5635" s="109">
        <v>0</v>
      </c>
      <c r="J5635" s="110">
        <v>98011</v>
      </c>
      <c r="K5635" s="110">
        <v>0</v>
      </c>
      <c r="L5635" s="109">
        <v>2000.22</v>
      </c>
      <c r="M5635" s="108" t="s">
        <v>17428</v>
      </c>
      <c r="N5635" s="110">
        <v>4648.1000999999997</v>
      </c>
      <c r="O5635" s="110">
        <v>400.53449999999998</v>
      </c>
      <c r="P5635" s="68">
        <f t="shared" si="174"/>
        <v>98011</v>
      </c>
      <c r="Q5635" s="68">
        <f t="shared" si="175"/>
        <v>2000.2244897959183</v>
      </c>
    </row>
    <row r="5636" spans="1:17" x14ac:dyDescent="0.25">
      <c r="A5636" s="108" t="s">
        <v>17970</v>
      </c>
      <c r="B5636" s="108" t="s">
        <v>17985</v>
      </c>
      <c r="C5636" s="108" t="s">
        <v>17986</v>
      </c>
      <c r="D5636" s="108" t="s">
        <v>16801</v>
      </c>
      <c r="E5636" s="108" t="s">
        <v>16802</v>
      </c>
      <c r="F5636" s="108" t="s">
        <v>16869</v>
      </c>
      <c r="G5636" s="108" t="s">
        <v>16870</v>
      </c>
      <c r="H5636" s="109">
        <v>48</v>
      </c>
      <c r="I5636" s="109">
        <v>0</v>
      </c>
      <c r="J5636" s="110">
        <v>108486</v>
      </c>
      <c r="K5636" s="110">
        <v>0</v>
      </c>
      <c r="L5636" s="109">
        <v>2260.12</v>
      </c>
      <c r="M5636" s="108" t="s">
        <v>17428</v>
      </c>
      <c r="N5636" s="110">
        <v>5144.9202999999998</v>
      </c>
      <c r="O5636" s="110">
        <v>443.34640000000002</v>
      </c>
      <c r="P5636" s="68">
        <f t="shared" ref="P5636:P5699" si="176">J5636-K5636</f>
        <v>108486</v>
      </c>
      <c r="Q5636" s="68">
        <f t="shared" ref="Q5636:Q5699" si="177">P5636/H5636</f>
        <v>2260.125</v>
      </c>
    </row>
    <row r="5637" spans="1:17" x14ac:dyDescent="0.25">
      <c r="A5637" s="108" t="s">
        <v>17970</v>
      </c>
      <c r="B5637" s="108" t="s">
        <v>17985</v>
      </c>
      <c r="C5637" s="108" t="s">
        <v>17986</v>
      </c>
      <c r="D5637" s="108" t="s">
        <v>16801</v>
      </c>
      <c r="E5637" s="108" t="s">
        <v>16802</v>
      </c>
      <c r="F5637" s="108" t="s">
        <v>16871</v>
      </c>
      <c r="G5637" s="108" t="s">
        <v>16872</v>
      </c>
      <c r="H5637" s="109">
        <v>49</v>
      </c>
      <c r="I5637" s="109">
        <v>0</v>
      </c>
      <c r="J5637" s="110">
        <v>99564</v>
      </c>
      <c r="K5637" s="110">
        <v>0</v>
      </c>
      <c r="L5637" s="109">
        <v>2031.92</v>
      </c>
      <c r="M5637" s="108" t="s">
        <v>17428</v>
      </c>
      <c r="N5637" s="110">
        <v>4721.7781000000004</v>
      </c>
      <c r="O5637" s="110">
        <v>406.88350000000003</v>
      </c>
      <c r="P5637" s="68">
        <f t="shared" si="176"/>
        <v>99564</v>
      </c>
      <c r="Q5637" s="68">
        <f t="shared" si="177"/>
        <v>2031.9183673469388</v>
      </c>
    </row>
    <row r="5638" spans="1:17" x14ac:dyDescent="0.25">
      <c r="A5638" s="108" t="s">
        <v>17970</v>
      </c>
      <c r="B5638" s="108" t="s">
        <v>17985</v>
      </c>
      <c r="C5638" s="108" t="s">
        <v>17986</v>
      </c>
      <c r="D5638" s="108" t="s">
        <v>16801</v>
      </c>
      <c r="E5638" s="108" t="s">
        <v>16802</v>
      </c>
      <c r="F5638" s="108" t="s">
        <v>16873</v>
      </c>
      <c r="G5638" s="108" t="s">
        <v>16874</v>
      </c>
      <c r="H5638" s="109">
        <v>50</v>
      </c>
      <c r="I5638" s="109">
        <v>0</v>
      </c>
      <c r="J5638" s="110">
        <v>68737</v>
      </c>
      <c r="K5638" s="110">
        <v>0</v>
      </c>
      <c r="L5638" s="109">
        <v>1374.74</v>
      </c>
      <c r="M5638" s="108" t="s">
        <v>17428</v>
      </c>
      <c r="N5638" s="110">
        <v>3259.8083000000001</v>
      </c>
      <c r="O5638" s="110">
        <v>280.90309999999999</v>
      </c>
      <c r="P5638" s="68">
        <f t="shared" si="176"/>
        <v>68737</v>
      </c>
      <c r="Q5638" s="68">
        <f t="shared" si="177"/>
        <v>1374.74</v>
      </c>
    </row>
    <row r="5639" spans="1:17" x14ac:dyDescent="0.25">
      <c r="A5639" s="108" t="s">
        <v>17970</v>
      </c>
      <c r="B5639" s="108" t="s">
        <v>17985</v>
      </c>
      <c r="C5639" s="108" t="s">
        <v>17986</v>
      </c>
      <c r="D5639" s="108" t="s">
        <v>16801</v>
      </c>
      <c r="E5639" s="108" t="s">
        <v>16802</v>
      </c>
      <c r="F5639" s="108" t="s">
        <v>16875</v>
      </c>
      <c r="G5639" s="108" t="s">
        <v>16876</v>
      </c>
      <c r="H5639" s="109">
        <v>63</v>
      </c>
      <c r="I5639" s="109">
        <v>0</v>
      </c>
      <c r="J5639" s="110">
        <v>143745</v>
      </c>
      <c r="K5639" s="110">
        <v>0</v>
      </c>
      <c r="L5639" s="109">
        <v>2281.67</v>
      </c>
      <c r="M5639" s="108" t="s">
        <v>17428</v>
      </c>
      <c r="N5639" s="110">
        <v>6817.0290999999997</v>
      </c>
      <c r="O5639" s="110">
        <v>587.4348</v>
      </c>
      <c r="P5639" s="68">
        <f t="shared" si="176"/>
        <v>143745</v>
      </c>
      <c r="Q5639" s="68">
        <f t="shared" si="177"/>
        <v>2281.6666666666665</v>
      </c>
    </row>
    <row r="5640" spans="1:17" x14ac:dyDescent="0.25">
      <c r="A5640" s="108" t="s">
        <v>17970</v>
      </c>
      <c r="B5640" s="108" t="s">
        <v>17985</v>
      </c>
      <c r="C5640" s="108" t="s">
        <v>17986</v>
      </c>
      <c r="D5640" s="108" t="s">
        <v>16801</v>
      </c>
      <c r="E5640" s="108" t="s">
        <v>16802</v>
      </c>
      <c r="F5640" s="108" t="s">
        <v>16877</v>
      </c>
      <c r="G5640" s="108" t="s">
        <v>16878</v>
      </c>
      <c r="H5640" s="109">
        <v>49</v>
      </c>
      <c r="I5640" s="109">
        <v>0</v>
      </c>
      <c r="J5640" s="110">
        <v>107698</v>
      </c>
      <c r="K5640" s="110">
        <v>0</v>
      </c>
      <c r="L5640" s="109">
        <v>2197.92</v>
      </c>
      <c r="M5640" s="108" t="s">
        <v>17428</v>
      </c>
      <c r="N5640" s="110">
        <v>5107.5172000000002</v>
      </c>
      <c r="O5640" s="110">
        <v>440.12329999999997</v>
      </c>
      <c r="P5640" s="68">
        <f t="shared" si="176"/>
        <v>107698</v>
      </c>
      <c r="Q5640" s="68">
        <f t="shared" si="177"/>
        <v>2197.9183673469388</v>
      </c>
    </row>
    <row r="5641" spans="1:17" x14ac:dyDescent="0.25">
      <c r="A5641" s="108" t="s">
        <v>17970</v>
      </c>
      <c r="B5641" s="108" t="s">
        <v>17985</v>
      </c>
      <c r="C5641" s="108" t="s">
        <v>17986</v>
      </c>
      <c r="D5641" s="108" t="s">
        <v>16801</v>
      </c>
      <c r="E5641" s="108" t="s">
        <v>16802</v>
      </c>
      <c r="F5641" s="108" t="s">
        <v>16885</v>
      </c>
      <c r="G5641" s="108" t="s">
        <v>16886</v>
      </c>
      <c r="H5641" s="109">
        <v>71</v>
      </c>
      <c r="I5641" s="109">
        <v>0</v>
      </c>
      <c r="J5641" s="110">
        <v>174113</v>
      </c>
      <c r="K5641" s="110">
        <v>0</v>
      </c>
      <c r="L5641" s="109">
        <v>2452.3000000000002</v>
      </c>
      <c r="M5641" s="108" t="s">
        <v>17428</v>
      </c>
      <c r="N5641" s="110">
        <v>8257.1967000000004</v>
      </c>
      <c r="O5641" s="110">
        <v>711.53639999999996</v>
      </c>
      <c r="P5641" s="68">
        <f t="shared" si="176"/>
        <v>174113</v>
      </c>
      <c r="Q5641" s="68">
        <f t="shared" si="177"/>
        <v>2452.2957746478874</v>
      </c>
    </row>
    <row r="5642" spans="1:17" x14ac:dyDescent="0.25">
      <c r="A5642" s="108" t="s">
        <v>17970</v>
      </c>
      <c r="B5642" s="108" t="s">
        <v>17985</v>
      </c>
      <c r="C5642" s="108" t="s">
        <v>17986</v>
      </c>
      <c r="D5642" s="108" t="s">
        <v>16801</v>
      </c>
      <c r="E5642" s="108" t="s">
        <v>16802</v>
      </c>
      <c r="F5642" s="108" t="s">
        <v>16887</v>
      </c>
      <c r="G5642" s="108" t="s">
        <v>16888</v>
      </c>
      <c r="H5642" s="109">
        <v>42</v>
      </c>
      <c r="I5642" s="109">
        <v>0</v>
      </c>
      <c r="J5642" s="110">
        <v>63834</v>
      </c>
      <c r="K5642" s="110">
        <v>0</v>
      </c>
      <c r="L5642" s="109">
        <v>1519.86</v>
      </c>
      <c r="M5642" s="108" t="s">
        <v>17428</v>
      </c>
      <c r="N5642" s="110">
        <v>3027.3000999999999</v>
      </c>
      <c r="O5642" s="110">
        <v>260.86750000000001</v>
      </c>
      <c r="P5642" s="68">
        <f t="shared" si="176"/>
        <v>63834</v>
      </c>
      <c r="Q5642" s="68">
        <f t="shared" si="177"/>
        <v>1519.8571428571429</v>
      </c>
    </row>
    <row r="5643" spans="1:17" x14ac:dyDescent="0.25">
      <c r="A5643" s="108" t="s">
        <v>17970</v>
      </c>
      <c r="B5643" s="108" t="s">
        <v>17985</v>
      </c>
      <c r="C5643" s="108" t="s">
        <v>17986</v>
      </c>
      <c r="D5643" s="108" t="s">
        <v>16801</v>
      </c>
      <c r="E5643" s="108" t="s">
        <v>16802</v>
      </c>
      <c r="F5643" s="108" t="s">
        <v>16889</v>
      </c>
      <c r="G5643" s="108" t="s">
        <v>16890</v>
      </c>
      <c r="H5643" s="109">
        <v>42</v>
      </c>
      <c r="I5643" s="109">
        <v>0</v>
      </c>
      <c r="J5643" s="110">
        <v>97741</v>
      </c>
      <c r="K5643" s="110">
        <v>0</v>
      </c>
      <c r="L5643" s="109">
        <v>2327.17</v>
      </c>
      <c r="M5643" s="108" t="s">
        <v>17428</v>
      </c>
      <c r="N5643" s="110">
        <v>4635.3361999999997</v>
      </c>
      <c r="O5643" s="110">
        <v>399.43459999999999</v>
      </c>
      <c r="P5643" s="68">
        <f t="shared" si="176"/>
        <v>97741</v>
      </c>
      <c r="Q5643" s="68">
        <f t="shared" si="177"/>
        <v>2327.1666666666665</v>
      </c>
    </row>
    <row r="5644" spans="1:17" x14ac:dyDescent="0.25">
      <c r="A5644" s="108" t="s">
        <v>17970</v>
      </c>
      <c r="B5644" s="108" t="s">
        <v>17985</v>
      </c>
      <c r="C5644" s="108" t="s">
        <v>17986</v>
      </c>
      <c r="D5644" s="108" t="s">
        <v>16801</v>
      </c>
      <c r="E5644" s="108" t="s">
        <v>16802</v>
      </c>
      <c r="F5644" s="108" t="s">
        <v>16891</v>
      </c>
      <c r="G5644" s="108" t="s">
        <v>16892</v>
      </c>
      <c r="H5644" s="109">
        <v>40</v>
      </c>
      <c r="I5644" s="109">
        <v>0</v>
      </c>
      <c r="J5644" s="110">
        <v>88418</v>
      </c>
      <c r="K5644" s="110">
        <v>0</v>
      </c>
      <c r="L5644" s="109">
        <v>2210.4499999999998</v>
      </c>
      <c r="M5644" s="108" t="s">
        <v>17428</v>
      </c>
      <c r="N5644" s="110">
        <v>4193.1992</v>
      </c>
      <c r="O5644" s="110">
        <v>361.33499999999998</v>
      </c>
      <c r="P5644" s="68">
        <f t="shared" si="176"/>
        <v>88418</v>
      </c>
      <c r="Q5644" s="68">
        <f t="shared" si="177"/>
        <v>2210.4499999999998</v>
      </c>
    </row>
    <row r="5645" spans="1:17" x14ac:dyDescent="0.25">
      <c r="A5645" s="108" t="s">
        <v>17970</v>
      </c>
      <c r="B5645" s="108" t="s">
        <v>17985</v>
      </c>
      <c r="C5645" s="108" t="s">
        <v>17986</v>
      </c>
      <c r="D5645" s="108" t="s">
        <v>16801</v>
      </c>
      <c r="E5645" s="108" t="s">
        <v>16802</v>
      </c>
      <c r="F5645" s="108" t="s">
        <v>16879</v>
      </c>
      <c r="G5645" s="108" t="s">
        <v>16880</v>
      </c>
      <c r="H5645" s="109">
        <v>25</v>
      </c>
      <c r="I5645" s="109">
        <v>0</v>
      </c>
      <c r="J5645" s="110">
        <v>50928</v>
      </c>
      <c r="K5645" s="110">
        <v>0</v>
      </c>
      <c r="L5645" s="109">
        <v>2037.12</v>
      </c>
      <c r="M5645" s="108" t="s">
        <v>17428</v>
      </c>
      <c r="N5645" s="110">
        <v>2415.2431999999999</v>
      </c>
      <c r="O5645" s="110">
        <v>208.12549999999999</v>
      </c>
      <c r="P5645" s="68">
        <f t="shared" si="176"/>
        <v>50928</v>
      </c>
      <c r="Q5645" s="68">
        <f t="shared" si="177"/>
        <v>2037.12</v>
      </c>
    </row>
    <row r="5646" spans="1:17" x14ac:dyDescent="0.25">
      <c r="A5646" s="108" t="s">
        <v>17970</v>
      </c>
      <c r="B5646" s="108" t="s">
        <v>17985</v>
      </c>
      <c r="C5646" s="108" t="s">
        <v>17986</v>
      </c>
      <c r="D5646" s="108" t="s">
        <v>16801</v>
      </c>
      <c r="E5646" s="108" t="s">
        <v>16802</v>
      </c>
      <c r="F5646" s="108" t="s">
        <v>16881</v>
      </c>
      <c r="G5646" s="108" t="s">
        <v>16882</v>
      </c>
      <c r="H5646" s="109">
        <v>39</v>
      </c>
      <c r="I5646" s="109">
        <v>0</v>
      </c>
      <c r="J5646" s="110">
        <v>71477</v>
      </c>
      <c r="K5646" s="110">
        <v>0</v>
      </c>
      <c r="L5646" s="109">
        <v>1832.74</v>
      </c>
      <c r="M5646" s="108" t="s">
        <v>17428</v>
      </c>
      <c r="N5646" s="110">
        <v>3389.7413000000001</v>
      </c>
      <c r="O5646" s="110">
        <v>292.09969999999998</v>
      </c>
      <c r="P5646" s="68">
        <f t="shared" si="176"/>
        <v>71477</v>
      </c>
      <c r="Q5646" s="68">
        <f t="shared" si="177"/>
        <v>1832.7435897435898</v>
      </c>
    </row>
    <row r="5647" spans="1:17" x14ac:dyDescent="0.25">
      <c r="A5647" s="108" t="s">
        <v>17970</v>
      </c>
      <c r="B5647" s="108" t="s">
        <v>17985</v>
      </c>
      <c r="C5647" s="108" t="s">
        <v>17986</v>
      </c>
      <c r="D5647" s="108" t="s">
        <v>16801</v>
      </c>
      <c r="E5647" s="108" t="s">
        <v>16802</v>
      </c>
      <c r="F5647" s="108" t="s">
        <v>16883</v>
      </c>
      <c r="G5647" s="108" t="s">
        <v>16884</v>
      </c>
      <c r="H5647" s="109">
        <v>21</v>
      </c>
      <c r="I5647" s="109">
        <v>0</v>
      </c>
      <c r="J5647" s="110">
        <v>43607</v>
      </c>
      <c r="K5647" s="110">
        <v>0</v>
      </c>
      <c r="L5647" s="109">
        <v>2076.52</v>
      </c>
      <c r="M5647" s="108" t="s">
        <v>17428</v>
      </c>
      <c r="N5647" s="110">
        <v>2068.0291999999999</v>
      </c>
      <c r="O5647" s="110">
        <v>178.2055</v>
      </c>
      <c r="P5647" s="68">
        <f t="shared" si="176"/>
        <v>43607</v>
      </c>
      <c r="Q5647" s="68">
        <f t="shared" si="177"/>
        <v>2076.5238095238096</v>
      </c>
    </row>
    <row r="5648" spans="1:17" x14ac:dyDescent="0.25">
      <c r="A5648" s="108" t="s">
        <v>17970</v>
      </c>
      <c r="B5648" s="108" t="s">
        <v>17985</v>
      </c>
      <c r="C5648" s="108" t="s">
        <v>17986</v>
      </c>
      <c r="D5648" s="108" t="s">
        <v>16894</v>
      </c>
      <c r="E5648" s="108" t="s">
        <v>16895</v>
      </c>
      <c r="F5648" s="108" t="s">
        <v>16893</v>
      </c>
      <c r="G5648" s="108" t="s">
        <v>16896</v>
      </c>
      <c r="H5648" s="109">
        <v>30</v>
      </c>
      <c r="I5648" s="109">
        <v>0</v>
      </c>
      <c r="J5648" s="110">
        <v>44262</v>
      </c>
      <c r="K5648" s="110">
        <v>0</v>
      </c>
      <c r="L5648" s="109">
        <v>1475.4</v>
      </c>
      <c r="M5648" s="108" t="s">
        <v>17428</v>
      </c>
      <c r="N5648" s="110">
        <v>2099.0882000000001</v>
      </c>
      <c r="O5648" s="110">
        <v>180.8819</v>
      </c>
      <c r="P5648" s="68">
        <f t="shared" si="176"/>
        <v>44262</v>
      </c>
      <c r="Q5648" s="68">
        <f t="shared" si="177"/>
        <v>1475.4</v>
      </c>
    </row>
    <row r="5649" spans="1:17" x14ac:dyDescent="0.25">
      <c r="A5649" s="108" t="s">
        <v>17970</v>
      </c>
      <c r="B5649" s="108" t="s">
        <v>17985</v>
      </c>
      <c r="C5649" s="108" t="s">
        <v>17986</v>
      </c>
      <c r="D5649" s="108" t="s">
        <v>16894</v>
      </c>
      <c r="E5649" s="108" t="s">
        <v>16895</v>
      </c>
      <c r="F5649" s="108" t="s">
        <v>16897</v>
      </c>
      <c r="G5649" s="108" t="s">
        <v>16898</v>
      </c>
      <c r="H5649" s="109">
        <v>44</v>
      </c>
      <c r="I5649" s="109">
        <v>0</v>
      </c>
      <c r="J5649" s="110">
        <v>120251</v>
      </c>
      <c r="K5649" s="110">
        <v>0</v>
      </c>
      <c r="L5649" s="109">
        <v>2732.98</v>
      </c>
      <c r="M5649" s="108" t="s">
        <v>17428</v>
      </c>
      <c r="N5649" s="110">
        <v>5702.8371999999999</v>
      </c>
      <c r="O5649" s="110">
        <v>491.423</v>
      </c>
      <c r="P5649" s="68">
        <f t="shared" si="176"/>
        <v>120251</v>
      </c>
      <c r="Q5649" s="68">
        <f t="shared" si="177"/>
        <v>2732.9772727272725</v>
      </c>
    </row>
    <row r="5650" spans="1:17" ht="30" x14ac:dyDescent="0.25">
      <c r="A5650" s="108" t="s">
        <v>17970</v>
      </c>
      <c r="B5650" s="108" t="s">
        <v>17985</v>
      </c>
      <c r="C5650" s="108" t="s">
        <v>17986</v>
      </c>
      <c r="D5650" s="108" t="s">
        <v>16894</v>
      </c>
      <c r="E5650" s="108" t="s">
        <v>16895</v>
      </c>
      <c r="F5650" s="108" t="s">
        <v>16899</v>
      </c>
      <c r="G5650" s="108" t="s">
        <v>16900</v>
      </c>
      <c r="H5650" s="109">
        <v>58</v>
      </c>
      <c r="I5650" s="109">
        <v>0</v>
      </c>
      <c r="J5650" s="110">
        <v>109236</v>
      </c>
      <c r="K5650" s="110">
        <v>0</v>
      </c>
      <c r="L5650" s="109">
        <v>1883.38</v>
      </c>
      <c r="M5650" s="108" t="s">
        <v>17428</v>
      </c>
      <c r="N5650" s="110">
        <v>5180.4672</v>
      </c>
      <c r="O5650" s="110">
        <v>446.40949999999998</v>
      </c>
      <c r="P5650" s="68">
        <f t="shared" si="176"/>
        <v>109236</v>
      </c>
      <c r="Q5650" s="68">
        <f t="shared" si="177"/>
        <v>1883.3793103448277</v>
      </c>
    </row>
    <row r="5651" spans="1:17" x14ac:dyDescent="0.25">
      <c r="A5651" s="108" t="s">
        <v>17970</v>
      </c>
      <c r="B5651" s="108" t="s">
        <v>17985</v>
      </c>
      <c r="C5651" s="108" t="s">
        <v>17986</v>
      </c>
      <c r="D5651" s="108" t="s">
        <v>16894</v>
      </c>
      <c r="E5651" s="108" t="s">
        <v>16895</v>
      </c>
      <c r="F5651" s="108" t="s">
        <v>16901</v>
      </c>
      <c r="G5651" s="108" t="s">
        <v>16902</v>
      </c>
      <c r="H5651" s="109">
        <v>30</v>
      </c>
      <c r="I5651" s="109">
        <v>0</v>
      </c>
      <c r="J5651" s="110">
        <v>70884</v>
      </c>
      <c r="K5651" s="110">
        <v>0</v>
      </c>
      <c r="L5651" s="109">
        <v>2362.8000000000002</v>
      </c>
      <c r="M5651" s="108" t="s">
        <v>17428</v>
      </c>
      <c r="N5651" s="110">
        <v>3361.6336000000001</v>
      </c>
      <c r="O5651" s="110">
        <v>289.67759999999998</v>
      </c>
      <c r="P5651" s="68">
        <f t="shared" si="176"/>
        <v>70884</v>
      </c>
      <c r="Q5651" s="68">
        <f t="shared" si="177"/>
        <v>2362.8000000000002</v>
      </c>
    </row>
    <row r="5652" spans="1:17" x14ac:dyDescent="0.25">
      <c r="A5652" s="108" t="s">
        <v>17970</v>
      </c>
      <c r="B5652" s="108" t="s">
        <v>17985</v>
      </c>
      <c r="C5652" s="108" t="s">
        <v>17986</v>
      </c>
      <c r="D5652" s="108" t="s">
        <v>16894</v>
      </c>
      <c r="E5652" s="108" t="s">
        <v>16895</v>
      </c>
      <c r="F5652" s="108" t="s">
        <v>16903</v>
      </c>
      <c r="G5652" s="108" t="s">
        <v>16904</v>
      </c>
      <c r="H5652" s="109">
        <v>18</v>
      </c>
      <c r="I5652" s="109">
        <v>0</v>
      </c>
      <c r="J5652" s="110">
        <v>41340</v>
      </c>
      <c r="K5652" s="110">
        <v>0</v>
      </c>
      <c r="L5652" s="109">
        <v>2296.67</v>
      </c>
      <c r="M5652" s="108" t="s">
        <v>17428</v>
      </c>
      <c r="N5652" s="110">
        <v>1960.5262</v>
      </c>
      <c r="O5652" s="110">
        <v>168.9418</v>
      </c>
      <c r="P5652" s="68">
        <f t="shared" si="176"/>
        <v>41340</v>
      </c>
      <c r="Q5652" s="68">
        <f t="shared" si="177"/>
        <v>2296.6666666666665</v>
      </c>
    </row>
    <row r="5653" spans="1:17" ht="30" x14ac:dyDescent="0.25">
      <c r="A5653" s="108" t="s">
        <v>17970</v>
      </c>
      <c r="B5653" s="108" t="s">
        <v>17973</v>
      </c>
      <c r="C5653" s="108" t="s">
        <v>17974</v>
      </c>
      <c r="D5653" s="108" t="s">
        <v>14662</v>
      </c>
      <c r="E5653" s="108" t="s">
        <v>14663</v>
      </c>
      <c r="F5653" s="108" t="s">
        <v>14661</v>
      </c>
      <c r="G5653" s="108" t="s">
        <v>14664</v>
      </c>
      <c r="H5653" s="109">
        <v>417</v>
      </c>
      <c r="I5653" s="109">
        <v>0</v>
      </c>
      <c r="J5653" s="110">
        <v>1053987</v>
      </c>
      <c r="K5653" s="110">
        <v>0</v>
      </c>
      <c r="L5653" s="109">
        <v>2527.5500000000002</v>
      </c>
      <c r="M5653" s="108" t="s">
        <v>17432</v>
      </c>
      <c r="N5653" s="110">
        <v>-14254.742899999999</v>
      </c>
      <c r="O5653" s="110">
        <v>0</v>
      </c>
      <c r="P5653" s="68">
        <f t="shared" si="176"/>
        <v>1053987</v>
      </c>
      <c r="Q5653" s="68">
        <f t="shared" si="177"/>
        <v>2527.5467625899282</v>
      </c>
    </row>
    <row r="5654" spans="1:17" x14ac:dyDescent="0.25">
      <c r="A5654" s="108" t="s">
        <v>17970</v>
      </c>
      <c r="B5654" s="108" t="s">
        <v>17973</v>
      </c>
      <c r="C5654" s="108" t="s">
        <v>17974</v>
      </c>
      <c r="D5654" s="108" t="s">
        <v>14662</v>
      </c>
      <c r="E5654" s="108" t="s">
        <v>14663</v>
      </c>
      <c r="F5654" s="108" t="s">
        <v>14665</v>
      </c>
      <c r="G5654" s="108" t="s">
        <v>14666</v>
      </c>
      <c r="H5654" s="109">
        <v>102</v>
      </c>
      <c r="I5654" s="109">
        <v>0</v>
      </c>
      <c r="J5654" s="110">
        <v>306151</v>
      </c>
      <c r="K5654" s="110">
        <v>0</v>
      </c>
      <c r="L5654" s="109">
        <v>3001.48</v>
      </c>
      <c r="M5654" s="108" t="s">
        <v>17432</v>
      </c>
      <c r="N5654" s="110">
        <v>-4140.5702000000001</v>
      </c>
      <c r="O5654" s="110">
        <v>0</v>
      </c>
      <c r="P5654" s="68">
        <f t="shared" si="176"/>
        <v>306151</v>
      </c>
      <c r="Q5654" s="68">
        <f t="shared" si="177"/>
        <v>3001.4803921568628</v>
      </c>
    </row>
    <row r="5655" spans="1:17" x14ac:dyDescent="0.25">
      <c r="A5655" s="108" t="s">
        <v>17970</v>
      </c>
      <c r="B5655" s="108" t="s">
        <v>17973</v>
      </c>
      <c r="C5655" s="108" t="s">
        <v>17974</v>
      </c>
      <c r="D5655" s="108" t="s">
        <v>14662</v>
      </c>
      <c r="E5655" s="108" t="s">
        <v>14663</v>
      </c>
      <c r="F5655" s="108" t="s">
        <v>14667</v>
      </c>
      <c r="G5655" s="108" t="s">
        <v>14668</v>
      </c>
      <c r="H5655" s="109">
        <v>182</v>
      </c>
      <c r="I5655" s="109">
        <v>0</v>
      </c>
      <c r="J5655" s="110">
        <v>510631</v>
      </c>
      <c r="K5655" s="110">
        <v>0</v>
      </c>
      <c r="L5655" s="109">
        <v>2805.66</v>
      </c>
      <c r="M5655" s="108" t="s">
        <v>17432</v>
      </c>
      <c r="N5655" s="110">
        <v>-6906.0720000000001</v>
      </c>
      <c r="O5655" s="110">
        <v>0</v>
      </c>
      <c r="P5655" s="68">
        <f t="shared" si="176"/>
        <v>510631</v>
      </c>
      <c r="Q5655" s="68">
        <f t="shared" si="177"/>
        <v>2805.664835164835</v>
      </c>
    </row>
    <row r="5656" spans="1:17" x14ac:dyDescent="0.25">
      <c r="A5656" s="108" t="s">
        <v>17970</v>
      </c>
      <c r="B5656" s="108" t="s">
        <v>17973</v>
      </c>
      <c r="C5656" s="108" t="s">
        <v>17974</v>
      </c>
      <c r="D5656" s="108" t="s">
        <v>14662</v>
      </c>
      <c r="E5656" s="108" t="s">
        <v>14663</v>
      </c>
      <c r="F5656" s="108" t="s">
        <v>14669</v>
      </c>
      <c r="G5656" s="108" t="s">
        <v>14670</v>
      </c>
      <c r="H5656" s="109">
        <v>248</v>
      </c>
      <c r="I5656" s="109">
        <v>0</v>
      </c>
      <c r="J5656" s="110">
        <v>534553</v>
      </c>
      <c r="K5656" s="110">
        <v>0</v>
      </c>
      <c r="L5656" s="109">
        <v>2155.46</v>
      </c>
      <c r="M5656" s="108" t="s">
        <v>17432</v>
      </c>
      <c r="N5656" s="110">
        <v>-7229.6171999999997</v>
      </c>
      <c r="O5656" s="110">
        <v>0</v>
      </c>
      <c r="P5656" s="68">
        <f t="shared" si="176"/>
        <v>534553</v>
      </c>
      <c r="Q5656" s="68">
        <f t="shared" si="177"/>
        <v>2155.4556451612902</v>
      </c>
    </row>
    <row r="5657" spans="1:17" x14ac:dyDescent="0.25">
      <c r="A5657" s="108" t="s">
        <v>17970</v>
      </c>
      <c r="B5657" s="108" t="s">
        <v>17973</v>
      </c>
      <c r="C5657" s="108" t="s">
        <v>17974</v>
      </c>
      <c r="D5657" s="108" t="s">
        <v>14662</v>
      </c>
      <c r="E5657" s="108" t="s">
        <v>14663</v>
      </c>
      <c r="F5657" s="108" t="s">
        <v>14671</v>
      </c>
      <c r="G5657" s="108" t="s">
        <v>14672</v>
      </c>
      <c r="H5657" s="109">
        <v>102</v>
      </c>
      <c r="I5657" s="109">
        <v>0</v>
      </c>
      <c r="J5657" s="110">
        <v>314566</v>
      </c>
      <c r="K5657" s="110">
        <v>0</v>
      </c>
      <c r="L5657" s="109">
        <v>3083.98</v>
      </c>
      <c r="M5657" s="108" t="s">
        <v>17432</v>
      </c>
      <c r="N5657" s="110">
        <v>-4254.3739999999998</v>
      </c>
      <c r="O5657" s="110">
        <v>0</v>
      </c>
      <c r="P5657" s="68">
        <f t="shared" si="176"/>
        <v>314566</v>
      </c>
      <c r="Q5657" s="68">
        <f t="shared" si="177"/>
        <v>3083.9803921568628</v>
      </c>
    </row>
    <row r="5658" spans="1:17" x14ac:dyDescent="0.25">
      <c r="A5658" s="108" t="s">
        <v>17970</v>
      </c>
      <c r="B5658" s="108" t="s">
        <v>17973</v>
      </c>
      <c r="C5658" s="108" t="s">
        <v>17974</v>
      </c>
      <c r="D5658" s="108" t="s">
        <v>14662</v>
      </c>
      <c r="E5658" s="108" t="s">
        <v>14663</v>
      </c>
      <c r="F5658" s="108" t="s">
        <v>14673</v>
      </c>
      <c r="G5658" s="108" t="s">
        <v>14674</v>
      </c>
      <c r="H5658" s="109">
        <v>775</v>
      </c>
      <c r="I5658" s="109">
        <v>0</v>
      </c>
      <c r="J5658" s="110">
        <v>1707968</v>
      </c>
      <c r="K5658" s="110">
        <v>0</v>
      </c>
      <c r="L5658" s="109">
        <v>2203.83</v>
      </c>
      <c r="M5658" s="108" t="s">
        <v>17432</v>
      </c>
      <c r="N5658" s="110">
        <v>-23099.567299999999</v>
      </c>
      <c r="O5658" s="110">
        <v>0</v>
      </c>
      <c r="P5658" s="68">
        <f t="shared" si="176"/>
        <v>1707968</v>
      </c>
      <c r="Q5658" s="68">
        <f t="shared" si="177"/>
        <v>2203.829677419355</v>
      </c>
    </row>
    <row r="5659" spans="1:17" x14ac:dyDescent="0.25">
      <c r="A5659" s="108" t="s">
        <v>17970</v>
      </c>
      <c r="B5659" s="108" t="s">
        <v>17973</v>
      </c>
      <c r="C5659" s="108" t="s">
        <v>17974</v>
      </c>
      <c r="D5659" s="108" t="s">
        <v>14662</v>
      </c>
      <c r="E5659" s="108" t="s">
        <v>14663</v>
      </c>
      <c r="F5659" s="108" t="s">
        <v>14675</v>
      </c>
      <c r="G5659" s="108" t="s">
        <v>14676</v>
      </c>
      <c r="H5659" s="109">
        <v>196</v>
      </c>
      <c r="I5659" s="109">
        <v>0</v>
      </c>
      <c r="J5659" s="110">
        <v>509336</v>
      </c>
      <c r="K5659" s="110">
        <v>0</v>
      </c>
      <c r="L5659" s="109">
        <v>2598.65</v>
      </c>
      <c r="M5659" s="108" t="s">
        <v>17432</v>
      </c>
      <c r="N5659" s="110">
        <v>-6888.5671000000002</v>
      </c>
      <c r="O5659" s="110">
        <v>0</v>
      </c>
      <c r="P5659" s="68">
        <f t="shared" si="176"/>
        <v>509336</v>
      </c>
      <c r="Q5659" s="68">
        <f t="shared" si="177"/>
        <v>2598.6530612244896</v>
      </c>
    </row>
    <row r="5660" spans="1:17" x14ac:dyDescent="0.25">
      <c r="A5660" s="108" t="s">
        <v>17970</v>
      </c>
      <c r="B5660" s="108" t="s">
        <v>17973</v>
      </c>
      <c r="C5660" s="108" t="s">
        <v>17974</v>
      </c>
      <c r="D5660" s="108" t="s">
        <v>14662</v>
      </c>
      <c r="E5660" s="108" t="s">
        <v>14663</v>
      </c>
      <c r="F5660" s="108" t="s">
        <v>14677</v>
      </c>
      <c r="G5660" s="108" t="s">
        <v>14678</v>
      </c>
      <c r="H5660" s="109">
        <v>180</v>
      </c>
      <c r="I5660" s="109">
        <v>0</v>
      </c>
      <c r="J5660" s="110">
        <v>474373</v>
      </c>
      <c r="K5660" s="110">
        <v>0</v>
      </c>
      <c r="L5660" s="109">
        <v>2635.41</v>
      </c>
      <c r="M5660" s="108" t="s">
        <v>17432</v>
      </c>
      <c r="N5660" s="110">
        <v>-6415.7043999999996</v>
      </c>
      <c r="O5660" s="110">
        <v>0</v>
      </c>
      <c r="P5660" s="68">
        <f t="shared" si="176"/>
        <v>474373</v>
      </c>
      <c r="Q5660" s="68">
        <f t="shared" si="177"/>
        <v>2635.4055555555556</v>
      </c>
    </row>
    <row r="5661" spans="1:17" x14ac:dyDescent="0.25">
      <c r="A5661" s="108" t="s">
        <v>17970</v>
      </c>
      <c r="B5661" s="108" t="s">
        <v>17973</v>
      </c>
      <c r="C5661" s="108" t="s">
        <v>17974</v>
      </c>
      <c r="D5661" s="108" t="s">
        <v>14662</v>
      </c>
      <c r="E5661" s="108" t="s">
        <v>14663</v>
      </c>
      <c r="F5661" s="108" t="s">
        <v>14679</v>
      </c>
      <c r="G5661" s="108" t="s">
        <v>14680</v>
      </c>
      <c r="H5661" s="109">
        <v>123</v>
      </c>
      <c r="I5661" s="109">
        <v>0</v>
      </c>
      <c r="J5661" s="110">
        <v>355129</v>
      </c>
      <c r="K5661" s="110">
        <v>0</v>
      </c>
      <c r="L5661" s="109">
        <v>2887.23</v>
      </c>
      <c r="M5661" s="108" t="s">
        <v>17432</v>
      </c>
      <c r="N5661" s="110">
        <v>-4802.9811</v>
      </c>
      <c r="O5661" s="110">
        <v>0</v>
      </c>
      <c r="P5661" s="68">
        <f t="shared" si="176"/>
        <v>355129</v>
      </c>
      <c r="Q5661" s="68">
        <f t="shared" si="177"/>
        <v>2887.2276422764226</v>
      </c>
    </row>
    <row r="5662" spans="1:17" x14ac:dyDescent="0.25">
      <c r="A5662" s="108" t="s">
        <v>17970</v>
      </c>
      <c r="B5662" s="108" t="s">
        <v>17973</v>
      </c>
      <c r="C5662" s="108" t="s">
        <v>17974</v>
      </c>
      <c r="D5662" s="108" t="s">
        <v>14662</v>
      </c>
      <c r="E5662" s="108" t="s">
        <v>14663</v>
      </c>
      <c r="F5662" s="108" t="s">
        <v>14681</v>
      </c>
      <c r="G5662" s="108" t="s">
        <v>14682</v>
      </c>
      <c r="H5662" s="109">
        <v>121</v>
      </c>
      <c r="I5662" s="109">
        <v>0</v>
      </c>
      <c r="J5662" s="110">
        <v>451126</v>
      </c>
      <c r="K5662" s="110">
        <v>0</v>
      </c>
      <c r="L5662" s="109">
        <v>3728.31</v>
      </c>
      <c r="M5662" s="108" t="s">
        <v>17432</v>
      </c>
      <c r="N5662" s="110">
        <v>-6101.2920999999997</v>
      </c>
      <c r="O5662" s="110">
        <v>0</v>
      </c>
      <c r="P5662" s="68">
        <f t="shared" si="176"/>
        <v>451126</v>
      </c>
      <c r="Q5662" s="68">
        <f t="shared" si="177"/>
        <v>3728.3140495867769</v>
      </c>
    </row>
    <row r="5663" spans="1:17" x14ac:dyDescent="0.25">
      <c r="A5663" s="108" t="s">
        <v>17970</v>
      </c>
      <c r="B5663" s="108" t="s">
        <v>17973</v>
      </c>
      <c r="C5663" s="108" t="s">
        <v>17974</v>
      </c>
      <c r="D5663" s="108" t="s">
        <v>14662</v>
      </c>
      <c r="E5663" s="108" t="s">
        <v>14663</v>
      </c>
      <c r="F5663" s="108" t="s">
        <v>14683</v>
      </c>
      <c r="G5663" s="108" t="s">
        <v>14684</v>
      </c>
      <c r="H5663" s="109">
        <v>135</v>
      </c>
      <c r="I5663" s="109">
        <v>0</v>
      </c>
      <c r="J5663" s="110">
        <v>322128</v>
      </c>
      <c r="K5663" s="110">
        <v>0</v>
      </c>
      <c r="L5663" s="109">
        <v>2386.13</v>
      </c>
      <c r="M5663" s="108" t="s">
        <v>17432</v>
      </c>
      <c r="N5663" s="110">
        <v>-4356.6566000000003</v>
      </c>
      <c r="O5663" s="110">
        <v>0</v>
      </c>
      <c r="P5663" s="68">
        <f t="shared" si="176"/>
        <v>322128</v>
      </c>
      <c r="Q5663" s="68">
        <f t="shared" si="177"/>
        <v>2386.1333333333332</v>
      </c>
    </row>
    <row r="5664" spans="1:17" x14ac:dyDescent="0.25">
      <c r="A5664" s="108" t="s">
        <v>17970</v>
      </c>
      <c r="B5664" s="108" t="s">
        <v>17973</v>
      </c>
      <c r="C5664" s="108" t="s">
        <v>17974</v>
      </c>
      <c r="D5664" s="108" t="s">
        <v>14662</v>
      </c>
      <c r="E5664" s="108" t="s">
        <v>14663</v>
      </c>
      <c r="F5664" s="108" t="s">
        <v>14685</v>
      </c>
      <c r="G5664" s="108" t="s">
        <v>14686</v>
      </c>
      <c r="H5664" s="109">
        <v>228</v>
      </c>
      <c r="I5664" s="109">
        <v>0</v>
      </c>
      <c r="J5664" s="110">
        <v>399177</v>
      </c>
      <c r="K5664" s="110">
        <v>0</v>
      </c>
      <c r="L5664" s="109">
        <v>1750.78</v>
      </c>
      <c r="M5664" s="108" t="s">
        <v>17432</v>
      </c>
      <c r="N5664" s="110">
        <v>-5398.7097000000003</v>
      </c>
      <c r="O5664" s="110">
        <v>0</v>
      </c>
      <c r="P5664" s="68">
        <f t="shared" si="176"/>
        <v>399177</v>
      </c>
      <c r="Q5664" s="68">
        <f t="shared" si="177"/>
        <v>1750.7763157894738</v>
      </c>
    </row>
    <row r="5665" spans="1:17" x14ac:dyDescent="0.25">
      <c r="A5665" s="108" t="s">
        <v>17970</v>
      </c>
      <c r="B5665" s="108" t="s">
        <v>17973</v>
      </c>
      <c r="C5665" s="108" t="s">
        <v>17974</v>
      </c>
      <c r="D5665" s="108" t="s">
        <v>14662</v>
      </c>
      <c r="E5665" s="108" t="s">
        <v>14663</v>
      </c>
      <c r="F5665" s="108" t="s">
        <v>14687</v>
      </c>
      <c r="G5665" s="108" t="s">
        <v>276</v>
      </c>
      <c r="H5665" s="109">
        <v>125</v>
      </c>
      <c r="I5665" s="109">
        <v>0</v>
      </c>
      <c r="J5665" s="110">
        <v>394625</v>
      </c>
      <c r="K5665" s="110">
        <v>0</v>
      </c>
      <c r="L5665" s="109">
        <v>3157</v>
      </c>
      <c r="M5665" s="108" t="s">
        <v>17432</v>
      </c>
      <c r="N5665" s="110">
        <v>-5337.1396999999997</v>
      </c>
      <c r="O5665" s="110">
        <v>0</v>
      </c>
      <c r="P5665" s="68">
        <f t="shared" si="176"/>
        <v>394625</v>
      </c>
      <c r="Q5665" s="68">
        <f t="shared" si="177"/>
        <v>3157</v>
      </c>
    </row>
    <row r="5666" spans="1:17" x14ac:dyDescent="0.25">
      <c r="A5666" s="108" t="s">
        <v>17970</v>
      </c>
      <c r="B5666" s="108" t="s">
        <v>17973</v>
      </c>
      <c r="C5666" s="108" t="s">
        <v>17974</v>
      </c>
      <c r="D5666" s="108" t="s">
        <v>14662</v>
      </c>
      <c r="E5666" s="108" t="s">
        <v>14663</v>
      </c>
      <c r="F5666" s="108" t="s">
        <v>14688</v>
      </c>
      <c r="G5666" s="108" t="s">
        <v>14689</v>
      </c>
      <c r="H5666" s="109">
        <v>82</v>
      </c>
      <c r="I5666" s="109">
        <v>0</v>
      </c>
      <c r="J5666" s="110">
        <v>159330</v>
      </c>
      <c r="K5666" s="110">
        <v>0</v>
      </c>
      <c r="L5666" s="109">
        <v>1943.05</v>
      </c>
      <c r="M5666" s="108" t="s">
        <v>17432</v>
      </c>
      <c r="N5666" s="110">
        <v>-2154.8751000000002</v>
      </c>
      <c r="O5666" s="110">
        <v>0</v>
      </c>
      <c r="P5666" s="68">
        <f t="shared" si="176"/>
        <v>159330</v>
      </c>
      <c r="Q5666" s="68">
        <f t="shared" si="177"/>
        <v>1943.0487804878048</v>
      </c>
    </row>
    <row r="5667" spans="1:17" x14ac:dyDescent="0.25">
      <c r="A5667" s="108" t="s">
        <v>17970</v>
      </c>
      <c r="B5667" s="108" t="s">
        <v>17973</v>
      </c>
      <c r="C5667" s="108" t="s">
        <v>17974</v>
      </c>
      <c r="D5667" s="108" t="s">
        <v>14662</v>
      </c>
      <c r="E5667" s="108" t="s">
        <v>14663</v>
      </c>
      <c r="F5667" s="108" t="s">
        <v>14690</v>
      </c>
      <c r="G5667" s="108" t="s">
        <v>14691</v>
      </c>
      <c r="H5667" s="109">
        <v>48</v>
      </c>
      <c r="I5667" s="109">
        <v>0</v>
      </c>
      <c r="J5667" s="110">
        <v>105945</v>
      </c>
      <c r="K5667" s="110">
        <v>0</v>
      </c>
      <c r="L5667" s="109">
        <v>2207.19</v>
      </c>
      <c r="M5667" s="108" t="s">
        <v>17432</v>
      </c>
      <c r="N5667" s="110">
        <v>-1432.8662999999999</v>
      </c>
      <c r="O5667" s="110">
        <v>0</v>
      </c>
      <c r="P5667" s="68">
        <f t="shared" si="176"/>
        <v>105945</v>
      </c>
      <c r="Q5667" s="68">
        <f t="shared" si="177"/>
        <v>2207.1875</v>
      </c>
    </row>
    <row r="5668" spans="1:17" ht="30" x14ac:dyDescent="0.25">
      <c r="A5668" s="108" t="s">
        <v>17970</v>
      </c>
      <c r="B5668" s="108" t="s">
        <v>17973</v>
      </c>
      <c r="C5668" s="108" t="s">
        <v>17974</v>
      </c>
      <c r="D5668" s="108" t="s">
        <v>14662</v>
      </c>
      <c r="E5668" s="108" t="s">
        <v>14663</v>
      </c>
      <c r="F5668" s="108" t="s">
        <v>14692</v>
      </c>
      <c r="G5668" s="108" t="s">
        <v>14693</v>
      </c>
      <c r="H5668" s="109">
        <v>105</v>
      </c>
      <c r="I5668" s="109">
        <v>0</v>
      </c>
      <c r="J5668" s="110">
        <v>184455</v>
      </c>
      <c r="K5668" s="110">
        <v>0</v>
      </c>
      <c r="L5668" s="109">
        <v>1756.71</v>
      </c>
      <c r="M5668" s="108" t="s">
        <v>17432</v>
      </c>
      <c r="N5668" s="110">
        <v>-2494.6734000000001</v>
      </c>
      <c r="O5668" s="110">
        <v>0</v>
      </c>
      <c r="P5668" s="68">
        <f t="shared" si="176"/>
        <v>184455</v>
      </c>
      <c r="Q5668" s="68">
        <f t="shared" si="177"/>
        <v>1756.7142857142858</v>
      </c>
    </row>
    <row r="5669" spans="1:17" x14ac:dyDescent="0.25">
      <c r="A5669" s="108" t="s">
        <v>17970</v>
      </c>
      <c r="B5669" s="108" t="s">
        <v>17973</v>
      </c>
      <c r="C5669" s="108" t="s">
        <v>17974</v>
      </c>
      <c r="D5669" s="108" t="s">
        <v>14662</v>
      </c>
      <c r="E5669" s="108" t="s">
        <v>14663</v>
      </c>
      <c r="F5669" s="108" t="s">
        <v>14694</v>
      </c>
      <c r="G5669" s="108" t="s">
        <v>14695</v>
      </c>
      <c r="H5669" s="109">
        <v>27</v>
      </c>
      <c r="I5669" s="109">
        <v>0</v>
      </c>
      <c r="J5669" s="110">
        <v>44308</v>
      </c>
      <c r="K5669" s="110">
        <v>0</v>
      </c>
      <c r="L5669" s="109">
        <v>1641.04</v>
      </c>
      <c r="M5669" s="108" t="s">
        <v>17432</v>
      </c>
      <c r="N5669" s="110">
        <v>-599.2491</v>
      </c>
      <c r="O5669" s="110">
        <v>0</v>
      </c>
      <c r="P5669" s="68">
        <f t="shared" si="176"/>
        <v>44308</v>
      </c>
      <c r="Q5669" s="68">
        <f t="shared" si="177"/>
        <v>1641.037037037037</v>
      </c>
    </row>
    <row r="5670" spans="1:17" x14ac:dyDescent="0.25">
      <c r="A5670" s="108" t="s">
        <v>17970</v>
      </c>
      <c r="B5670" s="108" t="s">
        <v>17985</v>
      </c>
      <c r="C5670" s="108" t="s">
        <v>17986</v>
      </c>
      <c r="D5670" s="108" t="s">
        <v>16908</v>
      </c>
      <c r="E5670" s="108" t="s">
        <v>16909</v>
      </c>
      <c r="F5670" s="108" t="s">
        <v>16907</v>
      </c>
      <c r="G5670" s="108" t="s">
        <v>16910</v>
      </c>
      <c r="H5670" s="109">
        <v>288</v>
      </c>
      <c r="I5670" s="109">
        <v>0</v>
      </c>
      <c r="J5670" s="110">
        <v>842491</v>
      </c>
      <c r="K5670" s="110">
        <v>0</v>
      </c>
      <c r="L5670" s="109">
        <v>2925.32</v>
      </c>
      <c r="M5670" s="108" t="s">
        <v>17432</v>
      </c>
      <c r="N5670" s="110">
        <v>-11394.3506</v>
      </c>
      <c r="O5670" s="110">
        <v>0</v>
      </c>
      <c r="P5670" s="68">
        <f t="shared" si="176"/>
        <v>842491</v>
      </c>
      <c r="Q5670" s="68">
        <f t="shared" si="177"/>
        <v>2925.3159722222222</v>
      </c>
    </row>
    <row r="5671" spans="1:17" x14ac:dyDescent="0.25">
      <c r="A5671" s="108" t="s">
        <v>17970</v>
      </c>
      <c r="B5671" s="108" t="s">
        <v>17985</v>
      </c>
      <c r="C5671" s="108" t="s">
        <v>17986</v>
      </c>
      <c r="D5671" s="108" t="s">
        <v>16908</v>
      </c>
      <c r="E5671" s="108" t="s">
        <v>16909</v>
      </c>
      <c r="F5671" s="108" t="s">
        <v>16911</v>
      </c>
      <c r="G5671" s="108" t="s">
        <v>16912</v>
      </c>
      <c r="H5671" s="109">
        <v>364</v>
      </c>
      <c r="I5671" s="109">
        <v>0</v>
      </c>
      <c r="J5671" s="110">
        <v>1142709</v>
      </c>
      <c r="K5671" s="110">
        <v>0</v>
      </c>
      <c r="L5671" s="109">
        <v>3139.31</v>
      </c>
      <c r="M5671" s="108" t="s">
        <v>17432</v>
      </c>
      <c r="N5671" s="110">
        <v>-15454.670700000001</v>
      </c>
      <c r="O5671" s="110">
        <v>0</v>
      </c>
      <c r="P5671" s="68">
        <f t="shared" si="176"/>
        <v>1142709</v>
      </c>
      <c r="Q5671" s="68">
        <f t="shared" si="177"/>
        <v>3139.3104395604396</v>
      </c>
    </row>
    <row r="5672" spans="1:17" x14ac:dyDescent="0.25">
      <c r="A5672" s="108" t="s">
        <v>17970</v>
      </c>
      <c r="B5672" s="108" t="s">
        <v>17985</v>
      </c>
      <c r="C5672" s="108" t="s">
        <v>17986</v>
      </c>
      <c r="D5672" s="108" t="s">
        <v>16908</v>
      </c>
      <c r="E5672" s="108" t="s">
        <v>16909</v>
      </c>
      <c r="F5672" s="108" t="s">
        <v>17987</v>
      </c>
      <c r="G5672" s="108" t="s">
        <v>17988</v>
      </c>
      <c r="H5672" s="109">
        <v>0</v>
      </c>
      <c r="I5672" s="109">
        <v>62</v>
      </c>
      <c r="J5672" s="110">
        <v>228605</v>
      </c>
      <c r="K5672" s="110">
        <v>228605</v>
      </c>
      <c r="L5672" s="109">
        <v>3687.18</v>
      </c>
      <c r="M5672" s="108" t="s">
        <v>17432</v>
      </c>
      <c r="N5672" s="110">
        <v>-3091.7912000000001</v>
      </c>
      <c r="O5672" s="110">
        <v>0</v>
      </c>
      <c r="P5672" s="68">
        <f t="shared" si="176"/>
        <v>0</v>
      </c>
      <c r="Q5672" s="68" t="e">
        <f t="shared" si="177"/>
        <v>#DIV/0!</v>
      </c>
    </row>
    <row r="5673" spans="1:17" x14ac:dyDescent="0.25">
      <c r="A5673" s="108" t="s">
        <v>17970</v>
      </c>
      <c r="B5673" s="108" t="s">
        <v>17985</v>
      </c>
      <c r="C5673" s="108" t="s">
        <v>17986</v>
      </c>
      <c r="D5673" s="108" t="s">
        <v>16914</v>
      </c>
      <c r="E5673" s="108" t="s">
        <v>16915</v>
      </c>
      <c r="F5673" s="108" t="s">
        <v>16913</v>
      </c>
      <c r="G5673" s="108" t="s">
        <v>16916</v>
      </c>
      <c r="H5673" s="109">
        <v>272</v>
      </c>
      <c r="I5673" s="109">
        <v>0</v>
      </c>
      <c r="J5673" s="110">
        <v>819695</v>
      </c>
      <c r="K5673" s="110">
        <v>0</v>
      </c>
      <c r="L5673" s="109">
        <v>3013.58</v>
      </c>
      <c r="M5673" s="108" t="s">
        <v>17428</v>
      </c>
      <c r="N5673" s="110">
        <v>38873.566899999998</v>
      </c>
      <c r="O5673" s="110">
        <v>3349.8</v>
      </c>
      <c r="P5673" s="68">
        <f t="shared" si="176"/>
        <v>819695</v>
      </c>
      <c r="Q5673" s="68">
        <f t="shared" si="177"/>
        <v>3013.5845588235293</v>
      </c>
    </row>
    <row r="5674" spans="1:17" x14ac:dyDescent="0.25">
      <c r="A5674" s="108" t="s">
        <v>17970</v>
      </c>
      <c r="B5674" s="108" t="s">
        <v>17985</v>
      </c>
      <c r="C5674" s="108" t="s">
        <v>17986</v>
      </c>
      <c r="D5674" s="108" t="s">
        <v>16914</v>
      </c>
      <c r="E5674" s="108" t="s">
        <v>16915</v>
      </c>
      <c r="F5674" s="108" t="s">
        <v>16917</v>
      </c>
      <c r="G5674" s="108" t="s">
        <v>16918</v>
      </c>
      <c r="H5674" s="109">
        <v>226</v>
      </c>
      <c r="I5674" s="109">
        <v>0</v>
      </c>
      <c r="J5674" s="110">
        <v>780038</v>
      </c>
      <c r="K5674" s="110">
        <v>0</v>
      </c>
      <c r="L5674" s="109">
        <v>3451.5</v>
      </c>
      <c r="M5674" s="108" t="s">
        <v>17428</v>
      </c>
      <c r="N5674" s="110">
        <v>36992.873899999999</v>
      </c>
      <c r="O5674" s="110">
        <v>3187.7375999999999</v>
      </c>
      <c r="P5674" s="68">
        <f t="shared" si="176"/>
        <v>780038</v>
      </c>
      <c r="Q5674" s="68">
        <f t="shared" si="177"/>
        <v>3451.4955752212391</v>
      </c>
    </row>
    <row r="5675" spans="1:17" x14ac:dyDescent="0.25">
      <c r="A5675" s="108" t="s">
        <v>17970</v>
      </c>
      <c r="B5675" s="108" t="s">
        <v>17985</v>
      </c>
      <c r="C5675" s="108" t="s">
        <v>17986</v>
      </c>
      <c r="D5675" s="108" t="s">
        <v>16914</v>
      </c>
      <c r="E5675" s="108" t="s">
        <v>16915</v>
      </c>
      <c r="F5675" s="108" t="s">
        <v>16919</v>
      </c>
      <c r="G5675" s="108" t="s">
        <v>16920</v>
      </c>
      <c r="H5675" s="109">
        <v>100</v>
      </c>
      <c r="I5675" s="109">
        <v>0</v>
      </c>
      <c r="J5675" s="110">
        <v>286271</v>
      </c>
      <c r="K5675" s="110">
        <v>0</v>
      </c>
      <c r="L5675" s="109">
        <v>2862.71</v>
      </c>
      <c r="M5675" s="108" t="s">
        <v>17428</v>
      </c>
      <c r="N5675" s="110">
        <v>13576.2222</v>
      </c>
      <c r="O5675" s="110">
        <v>1169.8857</v>
      </c>
      <c r="P5675" s="68">
        <f t="shared" si="176"/>
        <v>286271</v>
      </c>
      <c r="Q5675" s="68">
        <f t="shared" si="177"/>
        <v>2862.71</v>
      </c>
    </row>
    <row r="5676" spans="1:17" x14ac:dyDescent="0.25">
      <c r="A5676" s="108" t="s">
        <v>17970</v>
      </c>
      <c r="B5676" s="108" t="s">
        <v>17985</v>
      </c>
      <c r="C5676" s="108" t="s">
        <v>17986</v>
      </c>
      <c r="D5676" s="108" t="s">
        <v>16914</v>
      </c>
      <c r="E5676" s="108" t="s">
        <v>16915</v>
      </c>
      <c r="F5676" s="108" t="s">
        <v>16921</v>
      </c>
      <c r="G5676" s="108" t="s">
        <v>16922</v>
      </c>
      <c r="H5676" s="109">
        <v>134</v>
      </c>
      <c r="I5676" s="109">
        <v>0</v>
      </c>
      <c r="J5676" s="110">
        <v>503801</v>
      </c>
      <c r="K5676" s="110">
        <v>0</v>
      </c>
      <c r="L5676" s="109">
        <v>3759.71</v>
      </c>
      <c r="M5676" s="108" t="s">
        <v>17428</v>
      </c>
      <c r="N5676" s="110">
        <v>23892.497200000002</v>
      </c>
      <c r="O5676" s="110">
        <v>2058.8562999999999</v>
      </c>
      <c r="P5676" s="68">
        <f t="shared" si="176"/>
        <v>503801</v>
      </c>
      <c r="Q5676" s="68">
        <f t="shared" si="177"/>
        <v>3759.7089552238808</v>
      </c>
    </row>
    <row r="5677" spans="1:17" x14ac:dyDescent="0.25">
      <c r="A5677" s="108" t="s">
        <v>17970</v>
      </c>
      <c r="B5677" s="108" t="s">
        <v>17985</v>
      </c>
      <c r="C5677" s="108" t="s">
        <v>17986</v>
      </c>
      <c r="D5677" s="108" t="s">
        <v>16914</v>
      </c>
      <c r="E5677" s="108" t="s">
        <v>16915</v>
      </c>
      <c r="F5677" s="108" t="s">
        <v>16923</v>
      </c>
      <c r="G5677" s="108" t="s">
        <v>16924</v>
      </c>
      <c r="H5677" s="109">
        <v>32</v>
      </c>
      <c r="I5677" s="109">
        <v>0</v>
      </c>
      <c r="J5677" s="110">
        <v>121622</v>
      </c>
      <c r="K5677" s="110">
        <v>0</v>
      </c>
      <c r="L5677" s="109">
        <v>3800.69</v>
      </c>
      <c r="M5677" s="108" t="s">
        <v>17428</v>
      </c>
      <c r="N5677" s="110">
        <v>5767.8622999999998</v>
      </c>
      <c r="O5677" s="110">
        <v>497.02629999999999</v>
      </c>
      <c r="P5677" s="68">
        <f t="shared" si="176"/>
        <v>121622</v>
      </c>
      <c r="Q5677" s="68">
        <f t="shared" si="177"/>
        <v>3800.6875</v>
      </c>
    </row>
    <row r="5678" spans="1:17" x14ac:dyDescent="0.25">
      <c r="A5678" s="108" t="s">
        <v>17970</v>
      </c>
      <c r="B5678" s="108" t="s">
        <v>17977</v>
      </c>
      <c r="C5678" s="108" t="s">
        <v>17978</v>
      </c>
      <c r="D5678" s="108" t="s">
        <v>15293</v>
      </c>
      <c r="E5678" s="108" t="s">
        <v>15294</v>
      </c>
      <c r="F5678" s="108" t="s">
        <v>15292</v>
      </c>
      <c r="G5678" s="108" t="s">
        <v>15295</v>
      </c>
      <c r="H5678" s="109">
        <v>82</v>
      </c>
      <c r="I5678" s="109">
        <v>30</v>
      </c>
      <c r="J5678" s="110">
        <v>262311</v>
      </c>
      <c r="K5678" s="110">
        <v>70262</v>
      </c>
      <c r="L5678" s="109">
        <v>2342.06</v>
      </c>
      <c r="M5678" s="108" t="s">
        <v>17428</v>
      </c>
      <c r="N5678" s="110">
        <v>12439.937599999999</v>
      </c>
      <c r="O5678" s="110">
        <v>1071.9702</v>
      </c>
      <c r="P5678" s="68">
        <f t="shared" si="176"/>
        <v>192049</v>
      </c>
      <c r="Q5678" s="68">
        <f t="shared" si="177"/>
        <v>2342.060975609756</v>
      </c>
    </row>
    <row r="5679" spans="1:17" x14ac:dyDescent="0.25">
      <c r="A5679" s="108" t="s">
        <v>17970</v>
      </c>
      <c r="B5679" s="108" t="s">
        <v>17977</v>
      </c>
      <c r="C5679" s="108" t="s">
        <v>17978</v>
      </c>
      <c r="D5679" s="108" t="s">
        <v>15293</v>
      </c>
      <c r="E5679" s="108" t="s">
        <v>15294</v>
      </c>
      <c r="F5679" s="108" t="s">
        <v>15296</v>
      </c>
      <c r="G5679" s="108" t="s">
        <v>15297</v>
      </c>
      <c r="H5679" s="109">
        <v>18</v>
      </c>
      <c r="I5679" s="109">
        <v>0</v>
      </c>
      <c r="J5679" s="110">
        <v>33868</v>
      </c>
      <c r="K5679" s="110">
        <v>0</v>
      </c>
      <c r="L5679" s="109">
        <v>1881.56</v>
      </c>
      <c r="M5679" s="108" t="s">
        <v>17428</v>
      </c>
      <c r="N5679" s="110">
        <v>1606.2009</v>
      </c>
      <c r="O5679" s="110">
        <v>138.40899999999999</v>
      </c>
      <c r="P5679" s="68">
        <f t="shared" si="176"/>
        <v>33868</v>
      </c>
      <c r="Q5679" s="68">
        <f t="shared" si="177"/>
        <v>1881.5555555555557</v>
      </c>
    </row>
    <row r="5680" spans="1:17" x14ac:dyDescent="0.25">
      <c r="A5680" s="108" t="s">
        <v>17970</v>
      </c>
      <c r="B5680" s="108" t="s">
        <v>17973</v>
      </c>
      <c r="C5680" s="108" t="s">
        <v>17974</v>
      </c>
      <c r="D5680" s="108" t="s">
        <v>14697</v>
      </c>
      <c r="E5680" s="108" t="s">
        <v>14698</v>
      </c>
      <c r="F5680" s="108" t="s">
        <v>14696</v>
      </c>
      <c r="G5680" s="108" t="s">
        <v>14699</v>
      </c>
      <c r="H5680" s="109">
        <v>104</v>
      </c>
      <c r="I5680" s="109">
        <v>0</v>
      </c>
      <c r="J5680" s="110">
        <v>248319</v>
      </c>
      <c r="K5680" s="110">
        <v>0</v>
      </c>
      <c r="L5680" s="109">
        <v>2387.6799999999998</v>
      </c>
      <c r="M5680" s="108" t="s">
        <v>17432</v>
      </c>
      <c r="N5680" s="110">
        <v>-3358.4160000000002</v>
      </c>
      <c r="O5680" s="110">
        <v>0</v>
      </c>
      <c r="P5680" s="68">
        <f t="shared" si="176"/>
        <v>248319</v>
      </c>
      <c r="Q5680" s="68">
        <f t="shared" si="177"/>
        <v>2387.6826923076924</v>
      </c>
    </row>
    <row r="5681" spans="1:17" x14ac:dyDescent="0.25">
      <c r="A5681" s="108" t="s">
        <v>17970</v>
      </c>
      <c r="B5681" s="108" t="s">
        <v>17985</v>
      </c>
      <c r="C5681" s="108" t="s">
        <v>17986</v>
      </c>
      <c r="D5681" s="108" t="s">
        <v>16926</v>
      </c>
      <c r="E5681" s="108" t="s">
        <v>16927</v>
      </c>
      <c r="F5681" s="108" t="s">
        <v>16925</v>
      </c>
      <c r="G5681" s="108" t="s">
        <v>16928</v>
      </c>
      <c r="H5681" s="109">
        <v>157</v>
      </c>
      <c r="I5681" s="109">
        <v>0</v>
      </c>
      <c r="J5681" s="110">
        <v>403422</v>
      </c>
      <c r="K5681" s="110">
        <v>0</v>
      </c>
      <c r="L5681" s="109">
        <v>2569.5700000000002</v>
      </c>
      <c r="M5681" s="108" t="s">
        <v>17432</v>
      </c>
      <c r="N5681" s="110">
        <v>-5456.1126000000004</v>
      </c>
      <c r="O5681" s="110">
        <v>0</v>
      </c>
      <c r="P5681" s="68">
        <f t="shared" si="176"/>
        <v>403422</v>
      </c>
      <c r="Q5681" s="68">
        <f t="shared" si="177"/>
        <v>2569.5668789808919</v>
      </c>
    </row>
    <row r="5682" spans="1:17" x14ac:dyDescent="0.25">
      <c r="A5682" s="108" t="s">
        <v>17970</v>
      </c>
      <c r="B5682" s="108" t="s">
        <v>17985</v>
      </c>
      <c r="C5682" s="108" t="s">
        <v>17986</v>
      </c>
      <c r="D5682" s="108" t="s">
        <v>16926</v>
      </c>
      <c r="E5682" s="108" t="s">
        <v>16927</v>
      </c>
      <c r="F5682" s="108" t="s">
        <v>16929</v>
      </c>
      <c r="G5682" s="108" t="s">
        <v>16930</v>
      </c>
      <c r="H5682" s="109">
        <v>13</v>
      </c>
      <c r="I5682" s="109">
        <v>0</v>
      </c>
      <c r="J5682" s="110">
        <v>31514</v>
      </c>
      <c r="K5682" s="110">
        <v>0</v>
      </c>
      <c r="L5682" s="109">
        <v>2424.15</v>
      </c>
      <c r="M5682" s="108" t="s">
        <v>17432</v>
      </c>
      <c r="N5682" s="110">
        <v>-426.21260000000001</v>
      </c>
      <c r="O5682" s="110">
        <v>0</v>
      </c>
      <c r="P5682" s="68">
        <f t="shared" si="176"/>
        <v>31514</v>
      </c>
      <c r="Q5682" s="68">
        <f t="shared" si="177"/>
        <v>2424.1538461538462</v>
      </c>
    </row>
    <row r="5683" spans="1:17" x14ac:dyDescent="0.25">
      <c r="A5683" s="108" t="s">
        <v>17970</v>
      </c>
      <c r="B5683" s="108" t="s">
        <v>17985</v>
      </c>
      <c r="C5683" s="108" t="s">
        <v>17986</v>
      </c>
      <c r="D5683" s="108" t="s">
        <v>16926</v>
      </c>
      <c r="E5683" s="108" t="s">
        <v>16927</v>
      </c>
      <c r="F5683" s="108" t="s">
        <v>16931</v>
      </c>
      <c r="G5683" s="108" t="s">
        <v>16932</v>
      </c>
      <c r="H5683" s="109">
        <v>51</v>
      </c>
      <c r="I5683" s="109">
        <v>0</v>
      </c>
      <c r="J5683" s="110">
        <v>138994</v>
      </c>
      <c r="K5683" s="110">
        <v>0</v>
      </c>
      <c r="L5683" s="109">
        <v>2725.37</v>
      </c>
      <c r="M5683" s="108" t="s">
        <v>17432</v>
      </c>
      <c r="N5683" s="110">
        <v>-1879.8336999999999</v>
      </c>
      <c r="O5683" s="110">
        <v>0</v>
      </c>
      <c r="P5683" s="68">
        <f t="shared" si="176"/>
        <v>138994</v>
      </c>
      <c r="Q5683" s="68">
        <f t="shared" si="177"/>
        <v>2725.372549019608</v>
      </c>
    </row>
    <row r="5684" spans="1:17" x14ac:dyDescent="0.25">
      <c r="A5684" s="108" t="s">
        <v>17970</v>
      </c>
      <c r="B5684" s="108" t="s">
        <v>17977</v>
      </c>
      <c r="C5684" s="108" t="s">
        <v>17978</v>
      </c>
      <c r="D5684" s="108" t="s">
        <v>15299</v>
      </c>
      <c r="E5684" s="108" t="s">
        <v>15300</v>
      </c>
      <c r="F5684" s="108" t="s">
        <v>15298</v>
      </c>
      <c r="G5684" s="108" t="s">
        <v>15301</v>
      </c>
      <c r="H5684" s="109">
        <v>376</v>
      </c>
      <c r="I5684" s="109">
        <v>0</v>
      </c>
      <c r="J5684" s="110">
        <v>1038026</v>
      </c>
      <c r="K5684" s="110">
        <v>0</v>
      </c>
      <c r="L5684" s="109">
        <v>2760.71</v>
      </c>
      <c r="M5684" s="108" t="s">
        <v>17432</v>
      </c>
      <c r="N5684" s="110">
        <v>-14038.878199999999</v>
      </c>
      <c r="O5684" s="110">
        <v>0</v>
      </c>
      <c r="P5684" s="68">
        <f t="shared" si="176"/>
        <v>1038026</v>
      </c>
      <c r="Q5684" s="68">
        <f t="shared" si="177"/>
        <v>2760.7074468085107</v>
      </c>
    </row>
    <row r="5685" spans="1:17" x14ac:dyDescent="0.25">
      <c r="A5685" s="108" t="s">
        <v>17970</v>
      </c>
      <c r="B5685" s="108" t="s">
        <v>17977</v>
      </c>
      <c r="C5685" s="108" t="s">
        <v>17978</v>
      </c>
      <c r="D5685" s="108" t="s">
        <v>15299</v>
      </c>
      <c r="E5685" s="108" t="s">
        <v>15300</v>
      </c>
      <c r="F5685" s="108" t="s">
        <v>15302</v>
      </c>
      <c r="G5685" s="108" t="s">
        <v>276</v>
      </c>
      <c r="H5685" s="109">
        <v>34</v>
      </c>
      <c r="I5685" s="109">
        <v>0</v>
      </c>
      <c r="J5685" s="110">
        <v>68005</v>
      </c>
      <c r="K5685" s="110">
        <v>0</v>
      </c>
      <c r="L5685" s="109">
        <v>2000.15</v>
      </c>
      <c r="M5685" s="108" t="s">
        <v>17432</v>
      </c>
      <c r="N5685" s="110">
        <v>-919.74659999999994</v>
      </c>
      <c r="O5685" s="110">
        <v>0</v>
      </c>
      <c r="P5685" s="68">
        <f t="shared" si="176"/>
        <v>68005</v>
      </c>
      <c r="Q5685" s="68">
        <f t="shared" si="177"/>
        <v>2000.1470588235295</v>
      </c>
    </row>
    <row r="5686" spans="1:17" x14ac:dyDescent="0.25">
      <c r="A5686" s="108" t="s">
        <v>17970</v>
      </c>
      <c r="B5686" s="108" t="s">
        <v>17977</v>
      </c>
      <c r="C5686" s="108" t="s">
        <v>17978</v>
      </c>
      <c r="D5686" s="108" t="s">
        <v>15299</v>
      </c>
      <c r="E5686" s="108" t="s">
        <v>15300</v>
      </c>
      <c r="F5686" s="108" t="s">
        <v>15303</v>
      </c>
      <c r="G5686" s="108" t="s">
        <v>15304</v>
      </c>
      <c r="H5686" s="109">
        <v>40</v>
      </c>
      <c r="I5686" s="109">
        <v>0</v>
      </c>
      <c r="J5686" s="110">
        <v>73593</v>
      </c>
      <c r="K5686" s="110">
        <v>0</v>
      </c>
      <c r="L5686" s="109">
        <v>1839.82</v>
      </c>
      <c r="M5686" s="108" t="s">
        <v>17432</v>
      </c>
      <c r="N5686" s="110">
        <v>-995.31320000000005</v>
      </c>
      <c r="O5686" s="110">
        <v>0</v>
      </c>
      <c r="P5686" s="68">
        <f t="shared" si="176"/>
        <v>73593</v>
      </c>
      <c r="Q5686" s="68">
        <f t="shared" si="177"/>
        <v>1839.825</v>
      </c>
    </row>
    <row r="5687" spans="1:17" x14ac:dyDescent="0.25">
      <c r="A5687" s="108" t="s">
        <v>17970</v>
      </c>
      <c r="B5687" s="108" t="s">
        <v>17786</v>
      </c>
      <c r="C5687" s="108" t="s">
        <v>17787</v>
      </c>
      <c r="D5687" s="108" t="s">
        <v>15233</v>
      </c>
      <c r="E5687" s="108" t="s">
        <v>15234</v>
      </c>
      <c r="F5687" s="108" t="s">
        <v>15232</v>
      </c>
      <c r="G5687" s="108" t="s">
        <v>15235</v>
      </c>
      <c r="H5687" s="109">
        <v>36</v>
      </c>
      <c r="I5687" s="109">
        <v>72</v>
      </c>
      <c r="J5687" s="110">
        <v>395528</v>
      </c>
      <c r="K5687" s="110">
        <v>263685</v>
      </c>
      <c r="L5687" s="109">
        <v>3662.3</v>
      </c>
      <c r="M5687" s="108" t="s">
        <v>17432</v>
      </c>
      <c r="N5687" s="110">
        <v>-5349.3575000000001</v>
      </c>
      <c r="O5687" s="110">
        <v>0</v>
      </c>
      <c r="P5687" s="68">
        <f t="shared" si="176"/>
        <v>131843</v>
      </c>
      <c r="Q5687" s="68">
        <f t="shared" si="177"/>
        <v>3662.3055555555557</v>
      </c>
    </row>
    <row r="5688" spans="1:17" x14ac:dyDescent="0.25">
      <c r="A5688" s="108" t="s">
        <v>17970</v>
      </c>
      <c r="B5688" s="108" t="s">
        <v>17786</v>
      </c>
      <c r="C5688" s="108" t="s">
        <v>17787</v>
      </c>
      <c r="D5688" s="108" t="s">
        <v>15233</v>
      </c>
      <c r="E5688" s="108" t="s">
        <v>15234</v>
      </c>
      <c r="F5688" s="108" t="s">
        <v>15236</v>
      </c>
      <c r="G5688" s="108" t="s">
        <v>15237</v>
      </c>
      <c r="H5688" s="109">
        <v>142</v>
      </c>
      <c r="I5688" s="109">
        <v>0</v>
      </c>
      <c r="J5688" s="110">
        <v>325361</v>
      </c>
      <c r="K5688" s="110">
        <v>0</v>
      </c>
      <c r="L5688" s="109">
        <v>2291.27</v>
      </c>
      <c r="M5688" s="108" t="s">
        <v>17432</v>
      </c>
      <c r="N5688" s="110">
        <v>-4400.3689999999997</v>
      </c>
      <c r="O5688" s="110">
        <v>0</v>
      </c>
      <c r="P5688" s="68">
        <f t="shared" si="176"/>
        <v>325361</v>
      </c>
      <c r="Q5688" s="68">
        <f t="shared" si="177"/>
        <v>2291.2746478873241</v>
      </c>
    </row>
    <row r="5689" spans="1:17" x14ac:dyDescent="0.25">
      <c r="A5689" s="108" t="s">
        <v>17970</v>
      </c>
      <c r="B5689" s="108" t="s">
        <v>17786</v>
      </c>
      <c r="C5689" s="108" t="s">
        <v>17787</v>
      </c>
      <c r="D5689" s="108" t="s">
        <v>15233</v>
      </c>
      <c r="E5689" s="108" t="s">
        <v>15234</v>
      </c>
      <c r="F5689" s="108" t="s">
        <v>15238</v>
      </c>
      <c r="G5689" s="108" t="s">
        <v>15239</v>
      </c>
      <c r="H5689" s="109">
        <v>96</v>
      </c>
      <c r="I5689" s="109">
        <v>0</v>
      </c>
      <c r="J5689" s="110">
        <v>331250</v>
      </c>
      <c r="K5689" s="110">
        <v>0</v>
      </c>
      <c r="L5689" s="109">
        <v>3450.52</v>
      </c>
      <c r="M5689" s="108" t="s">
        <v>17432</v>
      </c>
      <c r="N5689" s="110">
        <v>-4480.0267999999996</v>
      </c>
      <c r="O5689" s="110">
        <v>0</v>
      </c>
      <c r="P5689" s="68">
        <f t="shared" si="176"/>
        <v>331250</v>
      </c>
      <c r="Q5689" s="68">
        <f t="shared" si="177"/>
        <v>3450.5208333333335</v>
      </c>
    </row>
    <row r="5690" spans="1:17" x14ac:dyDescent="0.25">
      <c r="A5690" s="108" t="s">
        <v>17970</v>
      </c>
      <c r="B5690" s="108" t="s">
        <v>17786</v>
      </c>
      <c r="C5690" s="108" t="s">
        <v>17787</v>
      </c>
      <c r="D5690" s="108" t="s">
        <v>15233</v>
      </c>
      <c r="E5690" s="108" t="s">
        <v>15234</v>
      </c>
      <c r="F5690" s="108" t="s">
        <v>15240</v>
      </c>
      <c r="G5690" s="108" t="s">
        <v>15241</v>
      </c>
      <c r="H5690" s="109">
        <v>32</v>
      </c>
      <c r="I5690" s="109">
        <v>0</v>
      </c>
      <c r="J5690" s="110">
        <v>70742</v>
      </c>
      <c r="K5690" s="110">
        <v>0</v>
      </c>
      <c r="L5690" s="109">
        <v>2210.69</v>
      </c>
      <c r="M5690" s="108" t="s">
        <v>17432</v>
      </c>
      <c r="N5690" s="110">
        <v>-956.75130000000001</v>
      </c>
      <c r="O5690" s="110">
        <v>0</v>
      </c>
      <c r="P5690" s="68">
        <f t="shared" si="176"/>
        <v>70742</v>
      </c>
      <c r="Q5690" s="68">
        <f t="shared" si="177"/>
        <v>2210.6875</v>
      </c>
    </row>
    <row r="5691" spans="1:17" x14ac:dyDescent="0.25">
      <c r="A5691" s="108" t="s">
        <v>17970</v>
      </c>
      <c r="B5691" s="108" t="s">
        <v>17985</v>
      </c>
      <c r="C5691" s="108" t="s">
        <v>17986</v>
      </c>
      <c r="D5691" s="108" t="s">
        <v>16934</v>
      </c>
      <c r="E5691" s="108" t="s">
        <v>16935</v>
      </c>
      <c r="F5691" s="108" t="s">
        <v>16933</v>
      </c>
      <c r="G5691" s="108" t="s">
        <v>16936</v>
      </c>
      <c r="H5691" s="109">
        <v>25</v>
      </c>
      <c r="I5691" s="109">
        <v>0</v>
      </c>
      <c r="J5691" s="110">
        <v>63075</v>
      </c>
      <c r="K5691" s="110">
        <v>0</v>
      </c>
      <c r="L5691" s="109">
        <v>2523</v>
      </c>
      <c r="M5691" s="108" t="s">
        <v>17428</v>
      </c>
      <c r="N5691" s="110">
        <v>2991.2620999999999</v>
      </c>
      <c r="O5691" s="110">
        <v>257.762</v>
      </c>
      <c r="P5691" s="68">
        <f t="shared" si="176"/>
        <v>63075</v>
      </c>
      <c r="Q5691" s="68">
        <f t="shared" si="177"/>
        <v>2523</v>
      </c>
    </row>
    <row r="5692" spans="1:17" x14ac:dyDescent="0.25">
      <c r="A5692" s="108" t="s">
        <v>17970</v>
      </c>
      <c r="B5692" s="108" t="s">
        <v>17985</v>
      </c>
      <c r="C5692" s="108" t="s">
        <v>17986</v>
      </c>
      <c r="D5692" s="108" t="s">
        <v>16934</v>
      </c>
      <c r="E5692" s="108" t="s">
        <v>16935</v>
      </c>
      <c r="F5692" s="108" t="s">
        <v>16937</v>
      </c>
      <c r="G5692" s="108" t="s">
        <v>16938</v>
      </c>
      <c r="H5692" s="109">
        <v>120</v>
      </c>
      <c r="I5692" s="109">
        <v>0</v>
      </c>
      <c r="J5692" s="110">
        <v>419500</v>
      </c>
      <c r="K5692" s="110">
        <v>0</v>
      </c>
      <c r="L5692" s="109">
        <v>3495.83</v>
      </c>
      <c r="M5692" s="108" t="s">
        <v>17428</v>
      </c>
      <c r="N5692" s="110">
        <v>19894.5537</v>
      </c>
      <c r="O5692" s="110">
        <v>1714.3468</v>
      </c>
      <c r="P5692" s="68">
        <f t="shared" si="176"/>
        <v>419500</v>
      </c>
      <c r="Q5692" s="68">
        <f t="shared" si="177"/>
        <v>3495.8333333333335</v>
      </c>
    </row>
    <row r="5693" spans="1:17" ht="30" x14ac:dyDescent="0.25">
      <c r="A5693" s="108" t="s">
        <v>17970</v>
      </c>
      <c r="B5693" s="108" t="s">
        <v>17985</v>
      </c>
      <c r="C5693" s="108" t="s">
        <v>17986</v>
      </c>
      <c r="D5693" s="108" t="s">
        <v>16934</v>
      </c>
      <c r="E5693" s="108" t="s">
        <v>16935</v>
      </c>
      <c r="F5693" s="108" t="s">
        <v>16939</v>
      </c>
      <c r="G5693" s="108" t="s">
        <v>16940</v>
      </c>
      <c r="H5693" s="109">
        <v>149</v>
      </c>
      <c r="I5693" s="109">
        <v>0</v>
      </c>
      <c r="J5693" s="110">
        <v>488711</v>
      </c>
      <c r="K5693" s="110">
        <v>0</v>
      </c>
      <c r="L5693" s="109">
        <v>3279.94</v>
      </c>
      <c r="M5693" s="108" t="s">
        <v>17428</v>
      </c>
      <c r="N5693" s="110">
        <v>23176.873599999999</v>
      </c>
      <c r="O5693" s="110">
        <v>1997.1898000000001</v>
      </c>
      <c r="P5693" s="68">
        <f t="shared" si="176"/>
        <v>488711</v>
      </c>
      <c r="Q5693" s="68">
        <f t="shared" si="177"/>
        <v>3279.9395973154365</v>
      </c>
    </row>
    <row r="5694" spans="1:17" x14ac:dyDescent="0.25">
      <c r="A5694" s="108" t="s">
        <v>17970</v>
      </c>
      <c r="B5694" s="108" t="s">
        <v>17985</v>
      </c>
      <c r="C5694" s="108" t="s">
        <v>17986</v>
      </c>
      <c r="D5694" s="108" t="s">
        <v>16934</v>
      </c>
      <c r="E5694" s="108" t="s">
        <v>16935</v>
      </c>
      <c r="F5694" s="108" t="s">
        <v>16941</v>
      </c>
      <c r="G5694" s="108" t="s">
        <v>16942</v>
      </c>
      <c r="H5694" s="109">
        <v>100</v>
      </c>
      <c r="I5694" s="109">
        <v>0</v>
      </c>
      <c r="J5694" s="110">
        <v>253350</v>
      </c>
      <c r="K5694" s="110">
        <v>0</v>
      </c>
      <c r="L5694" s="109">
        <v>2533.5</v>
      </c>
      <c r="M5694" s="108" t="s">
        <v>17428</v>
      </c>
      <c r="N5694" s="110">
        <v>12014.9984</v>
      </c>
      <c r="O5694" s="110">
        <v>1035.3524</v>
      </c>
      <c r="P5694" s="68">
        <f t="shared" si="176"/>
        <v>253350</v>
      </c>
      <c r="Q5694" s="68">
        <f t="shared" si="177"/>
        <v>2533.5</v>
      </c>
    </row>
    <row r="5695" spans="1:17" x14ac:dyDescent="0.25">
      <c r="A5695" s="108" t="s">
        <v>17970</v>
      </c>
      <c r="B5695" s="108" t="s">
        <v>17985</v>
      </c>
      <c r="C5695" s="108" t="s">
        <v>17986</v>
      </c>
      <c r="D5695" s="108" t="s">
        <v>16934</v>
      </c>
      <c r="E5695" s="108" t="s">
        <v>16935</v>
      </c>
      <c r="F5695" s="108" t="s">
        <v>16943</v>
      </c>
      <c r="G5695" s="108" t="s">
        <v>16944</v>
      </c>
      <c r="H5695" s="109">
        <v>64</v>
      </c>
      <c r="I5695" s="109">
        <v>0</v>
      </c>
      <c r="J5695" s="110">
        <v>194870</v>
      </c>
      <c r="K5695" s="110">
        <v>0</v>
      </c>
      <c r="L5695" s="109">
        <v>3044.84</v>
      </c>
      <c r="M5695" s="108" t="s">
        <v>17428</v>
      </c>
      <c r="N5695" s="110">
        <v>9241.6211000000003</v>
      </c>
      <c r="O5695" s="110">
        <v>796.36590000000001</v>
      </c>
      <c r="P5695" s="68">
        <f t="shared" si="176"/>
        <v>194870</v>
      </c>
      <c r="Q5695" s="68">
        <f t="shared" si="177"/>
        <v>3044.84375</v>
      </c>
    </row>
    <row r="5696" spans="1:17" x14ac:dyDescent="0.25">
      <c r="A5696" s="108" t="s">
        <v>17970</v>
      </c>
      <c r="B5696" s="108" t="s">
        <v>17985</v>
      </c>
      <c r="C5696" s="108" t="s">
        <v>17986</v>
      </c>
      <c r="D5696" s="108" t="s">
        <v>16934</v>
      </c>
      <c r="E5696" s="108" t="s">
        <v>16935</v>
      </c>
      <c r="F5696" s="108" t="s">
        <v>16945</v>
      </c>
      <c r="G5696" s="108" t="s">
        <v>16946</v>
      </c>
      <c r="H5696" s="109">
        <v>30</v>
      </c>
      <c r="I5696" s="109">
        <v>0</v>
      </c>
      <c r="J5696" s="110">
        <v>115410</v>
      </c>
      <c r="K5696" s="110">
        <v>0</v>
      </c>
      <c r="L5696" s="109">
        <v>3847</v>
      </c>
      <c r="M5696" s="108" t="s">
        <v>17428</v>
      </c>
      <c r="N5696" s="110">
        <v>5473.2521999999999</v>
      </c>
      <c r="O5696" s="110">
        <v>471.63929999999999</v>
      </c>
      <c r="P5696" s="68">
        <f t="shared" si="176"/>
        <v>115410</v>
      </c>
      <c r="Q5696" s="68">
        <f t="shared" si="177"/>
        <v>3847</v>
      </c>
    </row>
    <row r="5697" spans="1:17" ht="30" x14ac:dyDescent="0.25">
      <c r="A5697" s="108" t="s">
        <v>17970</v>
      </c>
      <c r="B5697" s="108" t="s">
        <v>17977</v>
      </c>
      <c r="C5697" s="108" t="s">
        <v>17978</v>
      </c>
      <c r="D5697" s="108" t="s">
        <v>15306</v>
      </c>
      <c r="E5697" s="108" t="s">
        <v>15307</v>
      </c>
      <c r="F5697" s="108" t="s">
        <v>15305</v>
      </c>
      <c r="G5697" s="108" t="s">
        <v>15308</v>
      </c>
      <c r="H5697" s="109">
        <v>300</v>
      </c>
      <c r="I5697" s="109">
        <v>0</v>
      </c>
      <c r="J5697" s="110">
        <v>1007465</v>
      </c>
      <c r="K5697" s="110">
        <v>0</v>
      </c>
      <c r="L5697" s="109">
        <v>3358.22</v>
      </c>
      <c r="M5697" s="108" t="s">
        <v>17432</v>
      </c>
      <c r="N5697" s="110">
        <v>-13625.551600000001</v>
      </c>
      <c r="O5697" s="110">
        <v>0</v>
      </c>
      <c r="P5697" s="68">
        <f t="shared" si="176"/>
        <v>1007465</v>
      </c>
      <c r="Q5697" s="68">
        <f t="shared" si="177"/>
        <v>3358.2166666666667</v>
      </c>
    </row>
    <row r="5698" spans="1:17" x14ac:dyDescent="0.25">
      <c r="A5698" s="108" t="s">
        <v>17970</v>
      </c>
      <c r="B5698" s="108" t="s">
        <v>17973</v>
      </c>
      <c r="C5698" s="108" t="s">
        <v>17974</v>
      </c>
      <c r="D5698" s="108" t="s">
        <v>14701</v>
      </c>
      <c r="E5698" s="108" t="s">
        <v>14702</v>
      </c>
      <c r="F5698" s="108" t="s">
        <v>14700</v>
      </c>
      <c r="G5698" s="108" t="s">
        <v>7713</v>
      </c>
      <c r="H5698" s="109">
        <v>236</v>
      </c>
      <c r="I5698" s="109">
        <v>0</v>
      </c>
      <c r="J5698" s="110">
        <v>616954</v>
      </c>
      <c r="K5698" s="110">
        <v>0</v>
      </c>
      <c r="L5698" s="109">
        <v>2614.21</v>
      </c>
      <c r="M5698" s="108" t="s">
        <v>17432</v>
      </c>
      <c r="N5698" s="110">
        <v>-8344.0529999999999</v>
      </c>
      <c r="O5698" s="110">
        <v>0</v>
      </c>
      <c r="P5698" s="68">
        <f t="shared" si="176"/>
        <v>616954</v>
      </c>
      <c r="Q5698" s="68">
        <f t="shared" si="177"/>
        <v>2614.2118644067796</v>
      </c>
    </row>
    <row r="5699" spans="1:17" x14ac:dyDescent="0.25">
      <c r="A5699" s="108" t="s">
        <v>17970</v>
      </c>
      <c r="B5699" s="108" t="s">
        <v>17446</v>
      </c>
      <c r="C5699" s="108" t="s">
        <v>17447</v>
      </c>
      <c r="D5699" s="108" t="s">
        <v>16733</v>
      </c>
      <c r="E5699" s="108" t="s">
        <v>16734</v>
      </c>
      <c r="F5699" s="108" t="s">
        <v>16732</v>
      </c>
      <c r="G5699" s="108" t="s">
        <v>16735</v>
      </c>
      <c r="H5699" s="109">
        <v>204</v>
      </c>
      <c r="I5699" s="109">
        <v>0</v>
      </c>
      <c r="J5699" s="110">
        <v>669267</v>
      </c>
      <c r="K5699" s="110">
        <v>0</v>
      </c>
      <c r="L5699" s="109">
        <v>3280.72</v>
      </c>
      <c r="M5699" s="108" t="s">
        <v>17432</v>
      </c>
      <c r="N5699" s="110">
        <v>-9051.5571</v>
      </c>
      <c r="O5699" s="110">
        <v>0</v>
      </c>
      <c r="P5699" s="68">
        <f t="shared" si="176"/>
        <v>669267</v>
      </c>
      <c r="Q5699" s="68">
        <f t="shared" si="177"/>
        <v>3280.7205882352941</v>
      </c>
    </row>
    <row r="5700" spans="1:17" x14ac:dyDescent="0.25">
      <c r="A5700" s="108" t="s">
        <v>17970</v>
      </c>
      <c r="B5700" s="108" t="s">
        <v>17446</v>
      </c>
      <c r="C5700" s="108" t="s">
        <v>17447</v>
      </c>
      <c r="D5700" s="108" t="s">
        <v>16733</v>
      </c>
      <c r="E5700" s="108" t="s">
        <v>16734</v>
      </c>
      <c r="F5700" s="108" t="s">
        <v>16736</v>
      </c>
      <c r="G5700" s="108" t="s">
        <v>16737</v>
      </c>
      <c r="H5700" s="109">
        <v>188</v>
      </c>
      <c r="I5700" s="109">
        <v>0</v>
      </c>
      <c r="J5700" s="110">
        <v>621663</v>
      </c>
      <c r="K5700" s="110">
        <v>0</v>
      </c>
      <c r="L5700" s="109">
        <v>3306.72</v>
      </c>
      <c r="M5700" s="108" t="s">
        <v>17432</v>
      </c>
      <c r="N5700" s="110">
        <v>-8407.7391000000007</v>
      </c>
      <c r="O5700" s="110">
        <v>0</v>
      </c>
      <c r="P5700" s="68">
        <f t="shared" ref="P5700:P5763" si="178">J5700-K5700</f>
        <v>621663</v>
      </c>
      <c r="Q5700" s="68">
        <f t="shared" ref="Q5700:Q5763" si="179">P5700/H5700</f>
        <v>3306.7180851063831</v>
      </c>
    </row>
    <row r="5701" spans="1:17" x14ac:dyDescent="0.25">
      <c r="A5701" s="108" t="s">
        <v>17970</v>
      </c>
      <c r="B5701" s="108" t="s">
        <v>17446</v>
      </c>
      <c r="C5701" s="108" t="s">
        <v>17447</v>
      </c>
      <c r="D5701" s="108" t="s">
        <v>16733</v>
      </c>
      <c r="E5701" s="108" t="s">
        <v>16734</v>
      </c>
      <c r="F5701" s="108" t="s">
        <v>16738</v>
      </c>
      <c r="G5701" s="108" t="s">
        <v>16739</v>
      </c>
      <c r="H5701" s="109">
        <v>110</v>
      </c>
      <c r="I5701" s="109">
        <v>0</v>
      </c>
      <c r="J5701" s="110">
        <v>376094</v>
      </c>
      <c r="K5701" s="110">
        <v>0</v>
      </c>
      <c r="L5701" s="109">
        <v>3419.04</v>
      </c>
      <c r="M5701" s="108" t="s">
        <v>17432</v>
      </c>
      <c r="N5701" s="110">
        <v>-5086.5216</v>
      </c>
      <c r="O5701" s="110">
        <v>0</v>
      </c>
      <c r="P5701" s="68">
        <f t="shared" si="178"/>
        <v>376094</v>
      </c>
      <c r="Q5701" s="68">
        <f t="shared" si="179"/>
        <v>3419.0363636363636</v>
      </c>
    </row>
    <row r="5702" spans="1:17" x14ac:dyDescent="0.25">
      <c r="A5702" s="108" t="s">
        <v>17970</v>
      </c>
      <c r="B5702" s="108" t="s">
        <v>17446</v>
      </c>
      <c r="C5702" s="108" t="s">
        <v>17447</v>
      </c>
      <c r="D5702" s="108" t="s">
        <v>16733</v>
      </c>
      <c r="E5702" s="108" t="s">
        <v>16734</v>
      </c>
      <c r="F5702" s="108" t="s">
        <v>16740</v>
      </c>
      <c r="G5702" s="108" t="s">
        <v>16741</v>
      </c>
      <c r="H5702" s="109">
        <v>122</v>
      </c>
      <c r="I5702" s="109">
        <v>0</v>
      </c>
      <c r="J5702" s="110">
        <v>387883</v>
      </c>
      <c r="K5702" s="110">
        <v>0</v>
      </c>
      <c r="L5702" s="109">
        <v>3179.37</v>
      </c>
      <c r="M5702" s="108" t="s">
        <v>17432</v>
      </c>
      <c r="N5702" s="110">
        <v>-5245.9615000000003</v>
      </c>
      <c r="O5702" s="110">
        <v>0</v>
      </c>
      <c r="P5702" s="68">
        <f t="shared" si="178"/>
        <v>387883</v>
      </c>
      <c r="Q5702" s="68">
        <f t="shared" si="179"/>
        <v>3179.3688524590166</v>
      </c>
    </row>
    <row r="5703" spans="1:17" x14ac:dyDescent="0.25">
      <c r="A5703" s="108" t="s">
        <v>17970</v>
      </c>
      <c r="B5703" s="108" t="s">
        <v>17977</v>
      </c>
      <c r="C5703" s="108" t="s">
        <v>17978</v>
      </c>
      <c r="D5703" s="108" t="s">
        <v>15310</v>
      </c>
      <c r="E5703" s="108" t="s">
        <v>15311</v>
      </c>
      <c r="F5703" s="108" t="s">
        <v>17989</v>
      </c>
      <c r="G5703" s="108" t="s">
        <v>17990</v>
      </c>
      <c r="H5703" s="109">
        <v>0</v>
      </c>
      <c r="I5703" s="109">
        <v>100</v>
      </c>
      <c r="J5703" s="110">
        <v>317522</v>
      </c>
      <c r="K5703" s="110">
        <v>317522</v>
      </c>
      <c r="L5703" s="109">
        <v>3175.22</v>
      </c>
      <c r="M5703" s="108" t="s">
        <v>17432</v>
      </c>
      <c r="N5703" s="110">
        <v>-4294.3518000000004</v>
      </c>
      <c r="O5703" s="110">
        <v>0</v>
      </c>
      <c r="P5703" s="68">
        <f t="shared" si="178"/>
        <v>0</v>
      </c>
      <c r="Q5703" s="68" t="e">
        <f t="shared" si="179"/>
        <v>#DIV/0!</v>
      </c>
    </row>
    <row r="5704" spans="1:17" x14ac:dyDescent="0.25">
      <c r="A5704" s="108" t="s">
        <v>17970</v>
      </c>
      <c r="B5704" s="108" t="s">
        <v>17977</v>
      </c>
      <c r="C5704" s="108" t="s">
        <v>17978</v>
      </c>
      <c r="D5704" s="108" t="s">
        <v>15310</v>
      </c>
      <c r="E5704" s="108" t="s">
        <v>15311</v>
      </c>
      <c r="F5704" s="108" t="s">
        <v>15309</v>
      </c>
      <c r="G5704" s="108" t="s">
        <v>15312</v>
      </c>
      <c r="H5704" s="109">
        <v>77</v>
      </c>
      <c r="I5704" s="109">
        <v>0</v>
      </c>
      <c r="J5704" s="110">
        <v>249950</v>
      </c>
      <c r="K5704" s="110">
        <v>0</v>
      </c>
      <c r="L5704" s="109">
        <v>3246.1</v>
      </c>
      <c r="M5704" s="108" t="s">
        <v>17432</v>
      </c>
      <c r="N5704" s="110">
        <v>-3380.4769999999999</v>
      </c>
      <c r="O5704" s="110">
        <v>0</v>
      </c>
      <c r="P5704" s="68">
        <f t="shared" si="178"/>
        <v>249950</v>
      </c>
      <c r="Q5704" s="68">
        <f t="shared" si="179"/>
        <v>3246.1038961038962</v>
      </c>
    </row>
    <row r="5705" spans="1:17" x14ac:dyDescent="0.25">
      <c r="A5705" s="108" t="s">
        <v>17970</v>
      </c>
      <c r="B5705" s="108" t="s">
        <v>17977</v>
      </c>
      <c r="C5705" s="108" t="s">
        <v>17978</v>
      </c>
      <c r="D5705" s="108" t="s">
        <v>15310</v>
      </c>
      <c r="E5705" s="108" t="s">
        <v>15311</v>
      </c>
      <c r="F5705" s="108" t="s">
        <v>17991</v>
      </c>
      <c r="G5705" s="108" t="s">
        <v>276</v>
      </c>
      <c r="H5705" s="109">
        <v>0</v>
      </c>
      <c r="I5705" s="109">
        <v>24</v>
      </c>
      <c r="J5705" s="110">
        <v>64482</v>
      </c>
      <c r="K5705" s="110">
        <v>64482</v>
      </c>
      <c r="L5705" s="109">
        <v>2686.75</v>
      </c>
      <c r="M5705" s="108" t="s">
        <v>17432</v>
      </c>
      <c r="N5705" s="110">
        <v>-872.0883</v>
      </c>
      <c r="O5705" s="110">
        <v>0</v>
      </c>
      <c r="P5705" s="68">
        <f t="shared" si="178"/>
        <v>0</v>
      </c>
      <c r="Q5705" s="68" t="e">
        <f t="shared" si="179"/>
        <v>#DIV/0!</v>
      </c>
    </row>
    <row r="5706" spans="1:17" x14ac:dyDescent="0.25">
      <c r="A5706" s="108" t="s">
        <v>17970</v>
      </c>
      <c r="B5706" s="108" t="s">
        <v>17977</v>
      </c>
      <c r="C5706" s="108" t="s">
        <v>17978</v>
      </c>
      <c r="D5706" s="108" t="s">
        <v>15310</v>
      </c>
      <c r="E5706" s="108" t="s">
        <v>15311</v>
      </c>
      <c r="F5706" s="108" t="s">
        <v>15313</v>
      </c>
      <c r="G5706" s="108" t="s">
        <v>15314</v>
      </c>
      <c r="H5706" s="109">
        <v>63</v>
      </c>
      <c r="I5706" s="109">
        <v>67</v>
      </c>
      <c r="J5706" s="110">
        <v>316017</v>
      </c>
      <c r="K5706" s="110">
        <v>162870</v>
      </c>
      <c r="L5706" s="109">
        <v>2430.9</v>
      </c>
      <c r="M5706" s="108" t="s">
        <v>17432</v>
      </c>
      <c r="N5706" s="110">
        <v>-4273.9998999999998</v>
      </c>
      <c r="O5706" s="110">
        <v>0</v>
      </c>
      <c r="P5706" s="68">
        <f t="shared" si="178"/>
        <v>153147</v>
      </c>
      <c r="Q5706" s="68">
        <f t="shared" si="179"/>
        <v>2430.9047619047619</v>
      </c>
    </row>
    <row r="5707" spans="1:17" x14ac:dyDescent="0.25">
      <c r="A5707" s="108" t="s">
        <v>17970</v>
      </c>
      <c r="B5707" s="108" t="s">
        <v>17977</v>
      </c>
      <c r="C5707" s="108" t="s">
        <v>17978</v>
      </c>
      <c r="D5707" s="108" t="s">
        <v>15310</v>
      </c>
      <c r="E5707" s="108" t="s">
        <v>15311</v>
      </c>
      <c r="F5707" s="108" t="s">
        <v>15315</v>
      </c>
      <c r="G5707" s="108" t="s">
        <v>15316</v>
      </c>
      <c r="H5707" s="109">
        <v>70</v>
      </c>
      <c r="I5707" s="109">
        <v>0</v>
      </c>
      <c r="J5707" s="110">
        <v>156677</v>
      </c>
      <c r="K5707" s="110">
        <v>0</v>
      </c>
      <c r="L5707" s="109">
        <v>2238.2399999999998</v>
      </c>
      <c r="M5707" s="108" t="s">
        <v>17432</v>
      </c>
      <c r="N5707" s="110">
        <v>-2118.9958000000001</v>
      </c>
      <c r="O5707" s="110">
        <v>0</v>
      </c>
      <c r="P5707" s="68">
        <f t="shared" si="178"/>
        <v>156677</v>
      </c>
      <c r="Q5707" s="68">
        <f t="shared" si="179"/>
        <v>2238.2428571428572</v>
      </c>
    </row>
    <row r="5708" spans="1:17" x14ac:dyDescent="0.25">
      <c r="A5708" s="108" t="s">
        <v>17970</v>
      </c>
      <c r="B5708" s="108" t="s">
        <v>17977</v>
      </c>
      <c r="C5708" s="108" t="s">
        <v>17978</v>
      </c>
      <c r="D5708" s="108" t="s">
        <v>15310</v>
      </c>
      <c r="E5708" s="108" t="s">
        <v>15311</v>
      </c>
      <c r="F5708" s="108" t="s">
        <v>15317</v>
      </c>
      <c r="G5708" s="108" t="s">
        <v>15318</v>
      </c>
      <c r="H5708" s="109">
        <v>79</v>
      </c>
      <c r="I5708" s="109">
        <v>0</v>
      </c>
      <c r="J5708" s="110">
        <v>176732</v>
      </c>
      <c r="K5708" s="110">
        <v>0</v>
      </c>
      <c r="L5708" s="109">
        <v>2237.11</v>
      </c>
      <c r="M5708" s="108" t="s">
        <v>17432</v>
      </c>
      <c r="N5708" s="110">
        <v>-2390.2275</v>
      </c>
      <c r="O5708" s="110">
        <v>0</v>
      </c>
      <c r="P5708" s="68">
        <f t="shared" si="178"/>
        <v>176732</v>
      </c>
      <c r="Q5708" s="68">
        <f t="shared" si="179"/>
        <v>2237.1139240506327</v>
      </c>
    </row>
    <row r="5709" spans="1:17" x14ac:dyDescent="0.25">
      <c r="A5709" s="108" t="s">
        <v>17970</v>
      </c>
      <c r="B5709" s="108" t="s">
        <v>17977</v>
      </c>
      <c r="C5709" s="108" t="s">
        <v>17978</v>
      </c>
      <c r="D5709" s="108" t="s">
        <v>15310</v>
      </c>
      <c r="E5709" s="108" t="s">
        <v>15311</v>
      </c>
      <c r="F5709" s="108" t="s">
        <v>15321</v>
      </c>
      <c r="G5709" s="108" t="s">
        <v>15322</v>
      </c>
      <c r="H5709" s="109">
        <v>56</v>
      </c>
      <c r="I5709" s="109">
        <v>0</v>
      </c>
      <c r="J5709" s="110">
        <v>91195</v>
      </c>
      <c r="K5709" s="110">
        <v>0</v>
      </c>
      <c r="L5709" s="109">
        <v>1628.48</v>
      </c>
      <c r="M5709" s="108" t="s">
        <v>17432</v>
      </c>
      <c r="N5709" s="110">
        <v>-1233.3764000000001</v>
      </c>
      <c r="O5709" s="110">
        <v>0</v>
      </c>
      <c r="P5709" s="68">
        <f t="shared" si="178"/>
        <v>91195</v>
      </c>
      <c r="Q5709" s="68">
        <f t="shared" si="179"/>
        <v>1628.4821428571429</v>
      </c>
    </row>
    <row r="5710" spans="1:17" ht="30" x14ac:dyDescent="0.25">
      <c r="A5710" s="108" t="s">
        <v>17970</v>
      </c>
      <c r="B5710" s="108" t="s">
        <v>17977</v>
      </c>
      <c r="C5710" s="108" t="s">
        <v>17978</v>
      </c>
      <c r="D5710" s="108" t="s">
        <v>15310</v>
      </c>
      <c r="E5710" s="108" t="s">
        <v>15311</v>
      </c>
      <c r="F5710" s="108" t="s">
        <v>15319</v>
      </c>
      <c r="G5710" s="108" t="s">
        <v>15320</v>
      </c>
      <c r="H5710" s="109">
        <v>94</v>
      </c>
      <c r="I5710" s="109">
        <v>0</v>
      </c>
      <c r="J5710" s="110">
        <v>233879</v>
      </c>
      <c r="K5710" s="110">
        <v>0</v>
      </c>
      <c r="L5710" s="109">
        <v>2488.0700000000002</v>
      </c>
      <c r="M5710" s="108" t="s">
        <v>17432</v>
      </c>
      <c r="N5710" s="110">
        <v>-3163.1244999999999</v>
      </c>
      <c r="O5710" s="110">
        <v>0</v>
      </c>
      <c r="P5710" s="68">
        <f t="shared" si="178"/>
        <v>233879</v>
      </c>
      <c r="Q5710" s="68">
        <f t="shared" si="179"/>
        <v>2488.0744680851062</v>
      </c>
    </row>
    <row r="5711" spans="1:17" x14ac:dyDescent="0.25">
      <c r="A5711" s="108" t="s">
        <v>17970</v>
      </c>
      <c r="B5711" s="108" t="s">
        <v>17973</v>
      </c>
      <c r="C5711" s="108" t="s">
        <v>17974</v>
      </c>
      <c r="D5711" s="108" t="s">
        <v>14704</v>
      </c>
      <c r="E5711" s="108" t="s">
        <v>14705</v>
      </c>
      <c r="F5711" s="108" t="s">
        <v>14703</v>
      </c>
      <c r="G5711" s="108" t="s">
        <v>14706</v>
      </c>
      <c r="H5711" s="109">
        <v>192</v>
      </c>
      <c r="I5711" s="109">
        <v>0</v>
      </c>
      <c r="J5711" s="110">
        <v>459750</v>
      </c>
      <c r="K5711" s="110">
        <v>0</v>
      </c>
      <c r="L5711" s="109">
        <v>2394.5300000000002</v>
      </c>
      <c r="M5711" s="108" t="s">
        <v>17428</v>
      </c>
      <c r="N5711" s="110">
        <v>21803.3626</v>
      </c>
      <c r="O5711" s="110">
        <v>1878.8321000000001</v>
      </c>
      <c r="P5711" s="68">
        <f t="shared" si="178"/>
        <v>459750</v>
      </c>
      <c r="Q5711" s="68">
        <f t="shared" si="179"/>
        <v>2394.53125</v>
      </c>
    </row>
    <row r="5712" spans="1:17" x14ac:dyDescent="0.25">
      <c r="A5712" s="108" t="s">
        <v>17970</v>
      </c>
      <c r="B5712" s="108" t="s">
        <v>17985</v>
      </c>
      <c r="C5712" s="108" t="s">
        <v>17986</v>
      </c>
      <c r="D5712" s="108" t="s">
        <v>16948</v>
      </c>
      <c r="E5712" s="108" t="s">
        <v>16949</v>
      </c>
      <c r="F5712" s="108" t="s">
        <v>16947</v>
      </c>
      <c r="G5712" s="108" t="s">
        <v>16950</v>
      </c>
      <c r="H5712" s="109">
        <v>109</v>
      </c>
      <c r="I5712" s="109">
        <v>0</v>
      </c>
      <c r="J5712" s="110">
        <v>241479</v>
      </c>
      <c r="K5712" s="110">
        <v>0</v>
      </c>
      <c r="L5712" s="109">
        <v>2215.4</v>
      </c>
      <c r="M5712" s="108" t="s">
        <v>17432</v>
      </c>
      <c r="N5712" s="110">
        <v>-3265.9081000000001</v>
      </c>
      <c r="O5712" s="110">
        <v>0</v>
      </c>
      <c r="P5712" s="68">
        <f t="shared" si="178"/>
        <v>241479</v>
      </c>
      <c r="Q5712" s="68">
        <f t="shared" si="179"/>
        <v>2215.4036697247707</v>
      </c>
    </row>
    <row r="5713" spans="1:17" x14ac:dyDescent="0.25">
      <c r="A5713" s="108" t="s">
        <v>17970</v>
      </c>
      <c r="B5713" s="108" t="s">
        <v>17985</v>
      </c>
      <c r="C5713" s="108" t="s">
        <v>17986</v>
      </c>
      <c r="D5713" s="108" t="s">
        <v>16948</v>
      </c>
      <c r="E5713" s="108" t="s">
        <v>16949</v>
      </c>
      <c r="F5713" s="108" t="s">
        <v>16951</v>
      </c>
      <c r="G5713" s="108" t="s">
        <v>16952</v>
      </c>
      <c r="H5713" s="109">
        <v>8</v>
      </c>
      <c r="I5713" s="109">
        <v>0</v>
      </c>
      <c r="J5713" s="110">
        <v>24338</v>
      </c>
      <c r="K5713" s="110">
        <v>0</v>
      </c>
      <c r="L5713" s="109">
        <v>3042.25</v>
      </c>
      <c r="M5713" s="108" t="s">
        <v>17432</v>
      </c>
      <c r="N5713" s="110">
        <v>-329.1576</v>
      </c>
      <c r="O5713" s="110">
        <v>0</v>
      </c>
      <c r="P5713" s="68">
        <f t="shared" si="178"/>
        <v>24338</v>
      </c>
      <c r="Q5713" s="68">
        <f t="shared" si="179"/>
        <v>3042.25</v>
      </c>
    </row>
    <row r="5714" spans="1:17" x14ac:dyDescent="0.25">
      <c r="A5714" s="108" t="s">
        <v>17970</v>
      </c>
      <c r="B5714" s="108" t="s">
        <v>17973</v>
      </c>
      <c r="C5714" s="108" t="s">
        <v>17974</v>
      </c>
      <c r="D5714" s="108" t="s">
        <v>14708</v>
      </c>
      <c r="E5714" s="108" t="s">
        <v>14709</v>
      </c>
      <c r="F5714" s="108" t="s">
        <v>14707</v>
      </c>
      <c r="G5714" s="108" t="s">
        <v>11180</v>
      </c>
      <c r="H5714" s="109">
        <v>200</v>
      </c>
      <c r="I5714" s="109">
        <v>0</v>
      </c>
      <c r="J5714" s="110">
        <v>443518</v>
      </c>
      <c r="K5714" s="110">
        <v>0</v>
      </c>
      <c r="L5714" s="109">
        <v>2217.59</v>
      </c>
      <c r="M5714" s="108" t="s">
        <v>17432</v>
      </c>
      <c r="N5714" s="110">
        <v>-5998.3978999999999</v>
      </c>
      <c r="O5714" s="110">
        <v>0</v>
      </c>
      <c r="P5714" s="68">
        <f t="shared" si="178"/>
        <v>443518</v>
      </c>
      <c r="Q5714" s="68">
        <f t="shared" si="179"/>
        <v>2217.59</v>
      </c>
    </row>
    <row r="5715" spans="1:17" x14ac:dyDescent="0.25">
      <c r="A5715" s="108" t="s">
        <v>17970</v>
      </c>
      <c r="B5715" s="108" t="s">
        <v>17985</v>
      </c>
      <c r="C5715" s="108" t="s">
        <v>17986</v>
      </c>
      <c r="D5715" s="108" t="s">
        <v>16954</v>
      </c>
      <c r="E5715" s="108" t="s">
        <v>16955</v>
      </c>
      <c r="F5715" s="108" t="s">
        <v>16953</v>
      </c>
      <c r="G5715" s="108" t="s">
        <v>16956</v>
      </c>
      <c r="H5715" s="109">
        <v>64</v>
      </c>
      <c r="I5715" s="109">
        <v>0</v>
      </c>
      <c r="J5715" s="110">
        <v>138460</v>
      </c>
      <c r="K5715" s="110">
        <v>0</v>
      </c>
      <c r="L5715" s="109">
        <v>2163.44</v>
      </c>
      <c r="M5715" s="108" t="s">
        <v>17428</v>
      </c>
      <c r="N5715" s="110">
        <v>6566.3941000000004</v>
      </c>
      <c r="O5715" s="110">
        <v>565.83709999999996</v>
      </c>
      <c r="P5715" s="68">
        <f t="shared" si="178"/>
        <v>138460</v>
      </c>
      <c r="Q5715" s="68">
        <f t="shared" si="179"/>
        <v>2163.4375</v>
      </c>
    </row>
    <row r="5716" spans="1:17" x14ac:dyDescent="0.25">
      <c r="A5716" s="108" t="s">
        <v>17970</v>
      </c>
      <c r="B5716" s="108" t="s">
        <v>17985</v>
      </c>
      <c r="C5716" s="108" t="s">
        <v>17986</v>
      </c>
      <c r="D5716" s="108" t="s">
        <v>16954</v>
      </c>
      <c r="E5716" s="108" t="s">
        <v>16955</v>
      </c>
      <c r="F5716" s="108" t="s">
        <v>16957</v>
      </c>
      <c r="G5716" s="108" t="s">
        <v>16958</v>
      </c>
      <c r="H5716" s="109">
        <v>25</v>
      </c>
      <c r="I5716" s="109">
        <v>0</v>
      </c>
      <c r="J5716" s="110">
        <v>57271</v>
      </c>
      <c r="K5716" s="110">
        <v>0</v>
      </c>
      <c r="L5716" s="109">
        <v>2290.84</v>
      </c>
      <c r="M5716" s="108" t="s">
        <v>17428</v>
      </c>
      <c r="N5716" s="110">
        <v>2716.0652</v>
      </c>
      <c r="O5716" s="110">
        <v>234.0479</v>
      </c>
      <c r="P5716" s="68">
        <f t="shared" si="178"/>
        <v>57271</v>
      </c>
      <c r="Q5716" s="68">
        <f t="shared" si="179"/>
        <v>2290.84</v>
      </c>
    </row>
    <row r="5717" spans="1:17" x14ac:dyDescent="0.25">
      <c r="A5717" s="108" t="s">
        <v>17970</v>
      </c>
      <c r="B5717" s="108" t="s">
        <v>17985</v>
      </c>
      <c r="C5717" s="108" t="s">
        <v>17986</v>
      </c>
      <c r="D5717" s="108" t="s">
        <v>16960</v>
      </c>
      <c r="E5717" s="108" t="s">
        <v>16961</v>
      </c>
      <c r="F5717" s="108" t="s">
        <v>16959</v>
      </c>
      <c r="G5717" s="108" t="s">
        <v>16962</v>
      </c>
      <c r="H5717" s="109">
        <v>226</v>
      </c>
      <c r="I5717" s="109">
        <v>0</v>
      </c>
      <c r="J5717" s="110">
        <v>640347</v>
      </c>
      <c r="K5717" s="110">
        <v>0</v>
      </c>
      <c r="L5717" s="109">
        <v>2833.39</v>
      </c>
      <c r="M5717" s="108" t="s">
        <v>17428</v>
      </c>
      <c r="N5717" s="110">
        <v>30368.1001</v>
      </c>
      <c r="O5717" s="110">
        <v>2616.8697999999999</v>
      </c>
      <c r="P5717" s="68">
        <f t="shared" si="178"/>
        <v>640347</v>
      </c>
      <c r="Q5717" s="68">
        <f t="shared" si="179"/>
        <v>2833.3938053097345</v>
      </c>
    </row>
    <row r="5718" spans="1:17" x14ac:dyDescent="0.25">
      <c r="A5718" s="108" t="s">
        <v>17970</v>
      </c>
      <c r="B5718" s="108" t="s">
        <v>17985</v>
      </c>
      <c r="C5718" s="108" t="s">
        <v>17986</v>
      </c>
      <c r="D5718" s="108" t="s">
        <v>16960</v>
      </c>
      <c r="E5718" s="108" t="s">
        <v>16961</v>
      </c>
      <c r="F5718" s="108" t="s">
        <v>16963</v>
      </c>
      <c r="G5718" s="108" t="s">
        <v>16964</v>
      </c>
      <c r="H5718" s="109">
        <v>4</v>
      </c>
      <c r="I5718" s="109">
        <v>0</v>
      </c>
      <c r="J5718" s="110">
        <v>9668</v>
      </c>
      <c r="K5718" s="110">
        <v>0</v>
      </c>
      <c r="L5718" s="109">
        <v>2417</v>
      </c>
      <c r="M5718" s="108" t="s">
        <v>17428</v>
      </c>
      <c r="N5718" s="110">
        <v>458.47320000000002</v>
      </c>
      <c r="O5718" s="110">
        <v>39.507399999999997</v>
      </c>
      <c r="P5718" s="68">
        <f t="shared" si="178"/>
        <v>9668</v>
      </c>
      <c r="Q5718" s="68">
        <f t="shared" si="179"/>
        <v>2417</v>
      </c>
    </row>
    <row r="5719" spans="1:17" x14ac:dyDescent="0.25">
      <c r="A5719" s="108" t="s">
        <v>17970</v>
      </c>
      <c r="B5719" s="108" t="s">
        <v>17985</v>
      </c>
      <c r="C5719" s="108" t="s">
        <v>17986</v>
      </c>
      <c r="D5719" s="108" t="s">
        <v>16966</v>
      </c>
      <c r="E5719" s="108" t="s">
        <v>16967</v>
      </c>
      <c r="F5719" s="108" t="s">
        <v>16965</v>
      </c>
      <c r="G5719" s="108" t="s">
        <v>16968</v>
      </c>
      <c r="H5719" s="109">
        <v>144</v>
      </c>
      <c r="I5719" s="109">
        <v>0</v>
      </c>
      <c r="J5719" s="110">
        <v>431079</v>
      </c>
      <c r="K5719" s="110">
        <v>0</v>
      </c>
      <c r="L5719" s="109">
        <v>2993.6</v>
      </c>
      <c r="M5719" s="108" t="s">
        <v>17428</v>
      </c>
      <c r="N5719" s="110">
        <v>20443.643499999998</v>
      </c>
      <c r="O5719" s="110">
        <v>1761.6628000000001</v>
      </c>
      <c r="P5719" s="68">
        <f t="shared" si="178"/>
        <v>431079</v>
      </c>
      <c r="Q5719" s="68">
        <f t="shared" si="179"/>
        <v>2993.6041666666665</v>
      </c>
    </row>
    <row r="5720" spans="1:17" x14ac:dyDescent="0.25">
      <c r="A5720" s="108" t="s">
        <v>17970</v>
      </c>
      <c r="B5720" s="108" t="s">
        <v>17985</v>
      </c>
      <c r="C5720" s="108" t="s">
        <v>17986</v>
      </c>
      <c r="D5720" s="108" t="s">
        <v>16966</v>
      </c>
      <c r="E5720" s="108" t="s">
        <v>16967</v>
      </c>
      <c r="F5720" s="108" t="s">
        <v>16969</v>
      </c>
      <c r="G5720" s="108" t="s">
        <v>16970</v>
      </c>
      <c r="H5720" s="109">
        <v>82</v>
      </c>
      <c r="I5720" s="109">
        <v>0</v>
      </c>
      <c r="J5720" s="110">
        <v>195475</v>
      </c>
      <c r="K5720" s="110">
        <v>0</v>
      </c>
      <c r="L5720" s="109">
        <v>2383.84</v>
      </c>
      <c r="M5720" s="108" t="s">
        <v>17428</v>
      </c>
      <c r="N5720" s="110">
        <v>9270.2757999999994</v>
      </c>
      <c r="O5720" s="110">
        <v>798.83510000000001</v>
      </c>
      <c r="P5720" s="68">
        <f t="shared" si="178"/>
        <v>195475</v>
      </c>
      <c r="Q5720" s="68">
        <f t="shared" si="179"/>
        <v>2383.8414634146343</v>
      </c>
    </row>
    <row r="5721" spans="1:17" x14ac:dyDescent="0.25">
      <c r="A5721" s="108" t="s">
        <v>17970</v>
      </c>
      <c r="B5721" s="108" t="s">
        <v>17985</v>
      </c>
      <c r="C5721" s="108" t="s">
        <v>17986</v>
      </c>
      <c r="D5721" s="108" t="s">
        <v>16966</v>
      </c>
      <c r="E5721" s="108" t="s">
        <v>16967</v>
      </c>
      <c r="F5721" s="108" t="s">
        <v>16971</v>
      </c>
      <c r="G5721" s="108" t="s">
        <v>16972</v>
      </c>
      <c r="H5721" s="109">
        <v>100</v>
      </c>
      <c r="I5721" s="109">
        <v>0</v>
      </c>
      <c r="J5721" s="110">
        <v>220934</v>
      </c>
      <c r="K5721" s="110">
        <v>0</v>
      </c>
      <c r="L5721" s="109">
        <v>2209.34</v>
      </c>
      <c r="M5721" s="108" t="s">
        <v>17428</v>
      </c>
      <c r="N5721" s="110">
        <v>10477.6873</v>
      </c>
      <c r="O5721" s="110">
        <v>902.87980000000005</v>
      </c>
      <c r="P5721" s="68">
        <f t="shared" si="178"/>
        <v>220934</v>
      </c>
      <c r="Q5721" s="68">
        <f t="shared" si="179"/>
        <v>2209.34</v>
      </c>
    </row>
    <row r="5722" spans="1:17" x14ac:dyDescent="0.25">
      <c r="A5722" s="108" t="s">
        <v>17970</v>
      </c>
      <c r="B5722" s="108" t="s">
        <v>17985</v>
      </c>
      <c r="C5722" s="108" t="s">
        <v>17986</v>
      </c>
      <c r="D5722" s="108" t="s">
        <v>16974</v>
      </c>
      <c r="E5722" s="108" t="s">
        <v>16975</v>
      </c>
      <c r="F5722" s="108" t="s">
        <v>16973</v>
      </c>
      <c r="G5722" s="108" t="s">
        <v>16976</v>
      </c>
      <c r="H5722" s="109">
        <v>46</v>
      </c>
      <c r="I5722" s="109">
        <v>0</v>
      </c>
      <c r="J5722" s="110">
        <v>111157</v>
      </c>
      <c r="K5722" s="110">
        <v>0</v>
      </c>
      <c r="L5722" s="109">
        <v>2416.46</v>
      </c>
      <c r="M5722" s="108" t="s">
        <v>17428</v>
      </c>
      <c r="N5722" s="110">
        <v>5271.5510999999997</v>
      </c>
      <c r="O5722" s="110">
        <v>454.25830000000002</v>
      </c>
      <c r="P5722" s="68">
        <f t="shared" si="178"/>
        <v>111157</v>
      </c>
      <c r="Q5722" s="68">
        <f t="shared" si="179"/>
        <v>2416.4565217391305</v>
      </c>
    </row>
    <row r="5723" spans="1:17" x14ac:dyDescent="0.25">
      <c r="A5723" s="108" t="s">
        <v>17970</v>
      </c>
      <c r="B5723" s="108" t="s">
        <v>17977</v>
      </c>
      <c r="C5723" s="108" t="s">
        <v>17978</v>
      </c>
      <c r="D5723" s="108" t="s">
        <v>15328</v>
      </c>
      <c r="E5723" s="108" t="s">
        <v>15329</v>
      </c>
      <c r="F5723" s="108" t="s">
        <v>15327</v>
      </c>
      <c r="G5723" s="108" t="s">
        <v>276</v>
      </c>
      <c r="H5723" s="109">
        <v>50</v>
      </c>
      <c r="I5723" s="109">
        <v>0</v>
      </c>
      <c r="J5723" s="110">
        <v>135180</v>
      </c>
      <c r="K5723" s="110">
        <v>0</v>
      </c>
      <c r="L5723" s="109">
        <v>2703.6</v>
      </c>
      <c r="M5723" s="108" t="s">
        <v>17432</v>
      </c>
      <c r="N5723" s="110">
        <v>-1828.2491</v>
      </c>
      <c r="O5723" s="110">
        <v>0</v>
      </c>
      <c r="P5723" s="68">
        <f t="shared" si="178"/>
        <v>135180</v>
      </c>
      <c r="Q5723" s="68">
        <f t="shared" si="179"/>
        <v>2703.6</v>
      </c>
    </row>
    <row r="5724" spans="1:17" ht="30" x14ac:dyDescent="0.25">
      <c r="A5724" s="108" t="s">
        <v>17970</v>
      </c>
      <c r="B5724" s="108" t="s">
        <v>17973</v>
      </c>
      <c r="C5724" s="108" t="s">
        <v>17974</v>
      </c>
      <c r="D5724" s="108" t="s">
        <v>14715</v>
      </c>
      <c r="E5724" s="108" t="s">
        <v>14716</v>
      </c>
      <c r="F5724" s="108" t="s">
        <v>14714</v>
      </c>
      <c r="G5724" s="108" t="s">
        <v>14717</v>
      </c>
      <c r="H5724" s="109">
        <v>286</v>
      </c>
      <c r="I5724" s="109">
        <v>0</v>
      </c>
      <c r="J5724" s="110">
        <v>874512</v>
      </c>
      <c r="K5724" s="110">
        <v>0</v>
      </c>
      <c r="L5724" s="109">
        <v>3057.73</v>
      </c>
      <c r="M5724" s="108" t="s">
        <v>17428</v>
      </c>
      <c r="N5724" s="110">
        <v>41473.260399999999</v>
      </c>
      <c r="O5724" s="110">
        <v>3573.82</v>
      </c>
      <c r="P5724" s="68">
        <f t="shared" si="178"/>
        <v>874512</v>
      </c>
      <c r="Q5724" s="68">
        <f t="shared" si="179"/>
        <v>3057.7342657342656</v>
      </c>
    </row>
    <row r="5725" spans="1:17" ht="30" x14ac:dyDescent="0.25">
      <c r="A5725" s="108" t="s">
        <v>17970</v>
      </c>
      <c r="B5725" s="108" t="s">
        <v>17973</v>
      </c>
      <c r="C5725" s="108" t="s">
        <v>17974</v>
      </c>
      <c r="D5725" s="108" t="s">
        <v>14715</v>
      </c>
      <c r="E5725" s="108" t="s">
        <v>14716</v>
      </c>
      <c r="F5725" s="108" t="s">
        <v>14718</v>
      </c>
      <c r="G5725" s="108" t="s">
        <v>14719</v>
      </c>
      <c r="H5725" s="109">
        <v>12</v>
      </c>
      <c r="I5725" s="109">
        <v>0</v>
      </c>
      <c r="J5725" s="110">
        <v>24456</v>
      </c>
      <c r="K5725" s="110">
        <v>0</v>
      </c>
      <c r="L5725" s="109">
        <v>2038</v>
      </c>
      <c r="M5725" s="108" t="s">
        <v>17428</v>
      </c>
      <c r="N5725" s="110">
        <v>1159.7925</v>
      </c>
      <c r="O5725" s="110">
        <v>99.941299999999998</v>
      </c>
      <c r="P5725" s="68">
        <f t="shared" si="178"/>
        <v>24456</v>
      </c>
      <c r="Q5725" s="68">
        <f t="shared" si="179"/>
        <v>2038</v>
      </c>
    </row>
    <row r="5726" spans="1:17" x14ac:dyDescent="0.25">
      <c r="A5726" s="108" t="s">
        <v>17970</v>
      </c>
      <c r="B5726" s="108" t="s">
        <v>17977</v>
      </c>
      <c r="C5726" s="108" t="s">
        <v>17978</v>
      </c>
      <c r="D5726" s="108" t="s">
        <v>15331</v>
      </c>
      <c r="E5726" s="108" t="s">
        <v>15332</v>
      </c>
      <c r="F5726" s="108" t="s">
        <v>15330</v>
      </c>
      <c r="G5726" s="108" t="s">
        <v>15333</v>
      </c>
      <c r="H5726" s="109">
        <v>86</v>
      </c>
      <c r="I5726" s="109">
        <v>6</v>
      </c>
      <c r="J5726" s="110">
        <v>248444</v>
      </c>
      <c r="K5726" s="110">
        <v>16203</v>
      </c>
      <c r="L5726" s="109">
        <v>2700.48</v>
      </c>
      <c r="M5726" s="108" t="s">
        <v>17432</v>
      </c>
      <c r="N5726" s="110">
        <v>-3360.1071999999999</v>
      </c>
      <c r="O5726" s="110">
        <v>0</v>
      </c>
      <c r="P5726" s="68">
        <f t="shared" si="178"/>
        <v>232241</v>
      </c>
      <c r="Q5726" s="68">
        <f t="shared" si="179"/>
        <v>2700.4767441860463</v>
      </c>
    </row>
    <row r="5727" spans="1:17" ht="30" x14ac:dyDescent="0.25">
      <c r="A5727" s="108" t="s">
        <v>17970</v>
      </c>
      <c r="B5727" s="108" t="s">
        <v>17446</v>
      </c>
      <c r="C5727" s="108" t="s">
        <v>17447</v>
      </c>
      <c r="D5727" s="108" t="s">
        <v>16743</v>
      </c>
      <c r="E5727" s="108" t="s">
        <v>16744</v>
      </c>
      <c r="F5727" s="108" t="s">
        <v>16742</v>
      </c>
      <c r="G5727" s="108" t="s">
        <v>16745</v>
      </c>
      <c r="H5727" s="109">
        <v>204</v>
      </c>
      <c r="I5727" s="109">
        <v>0</v>
      </c>
      <c r="J5727" s="110">
        <v>588028</v>
      </c>
      <c r="K5727" s="110">
        <v>0</v>
      </c>
      <c r="L5727" s="109">
        <v>2882.49</v>
      </c>
      <c r="M5727" s="108" t="s">
        <v>17432</v>
      </c>
      <c r="N5727" s="110">
        <v>-7952.835</v>
      </c>
      <c r="O5727" s="110">
        <v>0</v>
      </c>
      <c r="P5727" s="68">
        <f t="shared" si="178"/>
        <v>588028</v>
      </c>
      <c r="Q5727" s="68">
        <f t="shared" si="179"/>
        <v>2882.4901960784314</v>
      </c>
    </row>
    <row r="5728" spans="1:17" x14ac:dyDescent="0.25">
      <c r="A5728" s="108" t="s">
        <v>17970</v>
      </c>
      <c r="B5728" s="108" t="s">
        <v>17977</v>
      </c>
      <c r="C5728" s="108" t="s">
        <v>17978</v>
      </c>
      <c r="D5728" s="108" t="s">
        <v>15335</v>
      </c>
      <c r="E5728" s="108" t="s">
        <v>15336</v>
      </c>
      <c r="F5728" s="108" t="s">
        <v>15334</v>
      </c>
      <c r="G5728" s="108" t="s">
        <v>15337</v>
      </c>
      <c r="H5728" s="109">
        <v>34</v>
      </c>
      <c r="I5728" s="109">
        <v>0</v>
      </c>
      <c r="J5728" s="110">
        <v>99024</v>
      </c>
      <c r="K5728" s="110">
        <v>0</v>
      </c>
      <c r="L5728" s="109">
        <v>2912.47</v>
      </c>
      <c r="M5728" s="108" t="s">
        <v>17432</v>
      </c>
      <c r="N5728" s="110">
        <v>-1339.2583999999999</v>
      </c>
      <c r="O5728" s="110">
        <v>0</v>
      </c>
      <c r="P5728" s="68">
        <f t="shared" si="178"/>
        <v>99024</v>
      </c>
      <c r="Q5728" s="68">
        <f t="shared" si="179"/>
        <v>2912.4705882352941</v>
      </c>
    </row>
    <row r="5729" spans="1:17" x14ac:dyDescent="0.25">
      <c r="A5729" s="108" t="s">
        <v>17970</v>
      </c>
      <c r="B5729" s="108" t="s">
        <v>17977</v>
      </c>
      <c r="C5729" s="108" t="s">
        <v>17978</v>
      </c>
      <c r="D5729" s="108" t="s">
        <v>15335</v>
      </c>
      <c r="E5729" s="108" t="s">
        <v>15336</v>
      </c>
      <c r="F5729" s="108" t="s">
        <v>15338</v>
      </c>
      <c r="G5729" s="108" t="s">
        <v>15339</v>
      </c>
      <c r="H5729" s="109">
        <v>50</v>
      </c>
      <c r="I5729" s="109">
        <v>0</v>
      </c>
      <c r="J5729" s="110">
        <v>142840</v>
      </c>
      <c r="K5729" s="110">
        <v>0</v>
      </c>
      <c r="L5729" s="109">
        <v>2856.8</v>
      </c>
      <c r="M5729" s="108" t="s">
        <v>17432</v>
      </c>
      <c r="N5729" s="110">
        <v>-1931.8518999999999</v>
      </c>
      <c r="O5729" s="110">
        <v>0</v>
      </c>
      <c r="P5729" s="68">
        <f t="shared" si="178"/>
        <v>142840</v>
      </c>
      <c r="Q5729" s="68">
        <f t="shared" si="179"/>
        <v>2856.8</v>
      </c>
    </row>
    <row r="5730" spans="1:17" x14ac:dyDescent="0.25">
      <c r="A5730" s="108" t="s">
        <v>17970</v>
      </c>
      <c r="B5730" s="108" t="s">
        <v>17977</v>
      </c>
      <c r="C5730" s="108" t="s">
        <v>17978</v>
      </c>
      <c r="D5730" s="108" t="s">
        <v>15335</v>
      </c>
      <c r="E5730" s="108" t="s">
        <v>15336</v>
      </c>
      <c r="F5730" s="108" t="s">
        <v>15340</v>
      </c>
      <c r="G5730" s="108" t="s">
        <v>15341</v>
      </c>
      <c r="H5730" s="109">
        <v>16</v>
      </c>
      <c r="I5730" s="109">
        <v>0</v>
      </c>
      <c r="J5730" s="110">
        <v>31144</v>
      </c>
      <c r="K5730" s="110">
        <v>0</v>
      </c>
      <c r="L5730" s="109">
        <v>1946.5</v>
      </c>
      <c r="M5730" s="108" t="s">
        <v>17432</v>
      </c>
      <c r="N5730" s="110">
        <v>-421.20920000000001</v>
      </c>
      <c r="O5730" s="110">
        <v>0</v>
      </c>
      <c r="P5730" s="68">
        <f t="shared" si="178"/>
        <v>31144</v>
      </c>
      <c r="Q5730" s="68">
        <f t="shared" si="179"/>
        <v>1946.5</v>
      </c>
    </row>
    <row r="5731" spans="1:17" x14ac:dyDescent="0.25">
      <c r="A5731" s="108" t="s">
        <v>17970</v>
      </c>
      <c r="B5731" s="108" t="s">
        <v>17977</v>
      </c>
      <c r="C5731" s="108" t="s">
        <v>17978</v>
      </c>
      <c r="D5731" s="108" t="s">
        <v>15335</v>
      </c>
      <c r="E5731" s="108" t="s">
        <v>15336</v>
      </c>
      <c r="F5731" s="108" t="s">
        <v>15342</v>
      </c>
      <c r="G5731" s="108" t="s">
        <v>15343</v>
      </c>
      <c r="H5731" s="109">
        <v>46</v>
      </c>
      <c r="I5731" s="109">
        <v>0</v>
      </c>
      <c r="J5731" s="110">
        <v>87340</v>
      </c>
      <c r="K5731" s="110">
        <v>0</v>
      </c>
      <c r="L5731" s="109">
        <v>1898.7</v>
      </c>
      <c r="M5731" s="108" t="s">
        <v>17432</v>
      </c>
      <c r="N5731" s="110">
        <v>-1181.2315000000001</v>
      </c>
      <c r="O5731" s="110">
        <v>0</v>
      </c>
      <c r="P5731" s="68">
        <f t="shared" si="178"/>
        <v>87340</v>
      </c>
      <c r="Q5731" s="68">
        <f t="shared" si="179"/>
        <v>1898.695652173913</v>
      </c>
    </row>
    <row r="5732" spans="1:17" x14ac:dyDescent="0.25">
      <c r="A5732" s="108" t="s">
        <v>17970</v>
      </c>
      <c r="B5732" s="108" t="s">
        <v>17977</v>
      </c>
      <c r="C5732" s="108" t="s">
        <v>17978</v>
      </c>
      <c r="D5732" s="108" t="s">
        <v>15335</v>
      </c>
      <c r="E5732" s="108" t="s">
        <v>15336</v>
      </c>
      <c r="F5732" s="108" t="s">
        <v>15344</v>
      </c>
      <c r="G5732" s="108" t="s">
        <v>15345</v>
      </c>
      <c r="H5732" s="109">
        <v>26</v>
      </c>
      <c r="I5732" s="109">
        <v>0</v>
      </c>
      <c r="J5732" s="110">
        <v>47275</v>
      </c>
      <c r="K5732" s="110">
        <v>0</v>
      </c>
      <c r="L5732" s="109">
        <v>1818.27</v>
      </c>
      <c r="M5732" s="108" t="s">
        <v>17432</v>
      </c>
      <c r="N5732" s="110">
        <v>-639.375</v>
      </c>
      <c r="O5732" s="110">
        <v>0</v>
      </c>
      <c r="P5732" s="68">
        <f t="shared" si="178"/>
        <v>47275</v>
      </c>
      <c r="Q5732" s="68">
        <f t="shared" si="179"/>
        <v>1818.2692307692307</v>
      </c>
    </row>
    <row r="5733" spans="1:17" x14ac:dyDescent="0.25">
      <c r="A5733" s="108" t="s">
        <v>17970</v>
      </c>
      <c r="B5733" s="108" t="s">
        <v>17977</v>
      </c>
      <c r="C5733" s="108" t="s">
        <v>17978</v>
      </c>
      <c r="D5733" s="108" t="s">
        <v>15335</v>
      </c>
      <c r="E5733" s="108" t="s">
        <v>15336</v>
      </c>
      <c r="F5733" s="108" t="s">
        <v>15346</v>
      </c>
      <c r="G5733" s="108" t="s">
        <v>15347</v>
      </c>
      <c r="H5733" s="109">
        <v>28</v>
      </c>
      <c r="I5733" s="109">
        <v>0</v>
      </c>
      <c r="J5733" s="110">
        <v>52772</v>
      </c>
      <c r="K5733" s="110">
        <v>0</v>
      </c>
      <c r="L5733" s="109">
        <v>1884.71</v>
      </c>
      <c r="M5733" s="108" t="s">
        <v>17432</v>
      </c>
      <c r="N5733" s="110">
        <v>-713.72349999999994</v>
      </c>
      <c r="O5733" s="110">
        <v>0</v>
      </c>
      <c r="P5733" s="68">
        <f t="shared" si="178"/>
        <v>52772</v>
      </c>
      <c r="Q5733" s="68">
        <f t="shared" si="179"/>
        <v>1884.7142857142858</v>
      </c>
    </row>
    <row r="5734" spans="1:17" x14ac:dyDescent="0.25">
      <c r="A5734" s="108" t="s">
        <v>17970</v>
      </c>
      <c r="B5734" s="108" t="s">
        <v>17977</v>
      </c>
      <c r="C5734" s="108" t="s">
        <v>17978</v>
      </c>
      <c r="D5734" s="108" t="s">
        <v>15335</v>
      </c>
      <c r="E5734" s="108" t="s">
        <v>15336</v>
      </c>
      <c r="F5734" s="108" t="s">
        <v>15348</v>
      </c>
      <c r="G5734" s="108" t="s">
        <v>15349</v>
      </c>
      <c r="H5734" s="109">
        <v>20</v>
      </c>
      <c r="I5734" s="109">
        <v>0</v>
      </c>
      <c r="J5734" s="110">
        <v>39341</v>
      </c>
      <c r="K5734" s="110">
        <v>0</v>
      </c>
      <c r="L5734" s="109">
        <v>1967.05</v>
      </c>
      <c r="M5734" s="108" t="s">
        <v>17432</v>
      </c>
      <c r="N5734" s="110">
        <v>-532.0693</v>
      </c>
      <c r="O5734" s="110">
        <v>0</v>
      </c>
      <c r="P5734" s="68">
        <f t="shared" si="178"/>
        <v>39341</v>
      </c>
      <c r="Q5734" s="68">
        <f t="shared" si="179"/>
        <v>1967.05</v>
      </c>
    </row>
    <row r="5735" spans="1:17" x14ac:dyDescent="0.25">
      <c r="A5735" s="108" t="s">
        <v>17970</v>
      </c>
      <c r="B5735" s="108" t="s">
        <v>17973</v>
      </c>
      <c r="C5735" s="108" t="s">
        <v>17974</v>
      </c>
      <c r="D5735" s="108" t="s">
        <v>14721</v>
      </c>
      <c r="E5735" s="108" t="s">
        <v>14722</v>
      </c>
      <c r="F5735" s="108" t="s">
        <v>14720</v>
      </c>
      <c r="G5735" s="108" t="s">
        <v>14723</v>
      </c>
      <c r="H5735" s="109">
        <v>85</v>
      </c>
      <c r="I5735" s="109">
        <v>0</v>
      </c>
      <c r="J5735" s="110">
        <v>252214</v>
      </c>
      <c r="K5735" s="110">
        <v>0</v>
      </c>
      <c r="L5735" s="109">
        <v>2967.22</v>
      </c>
      <c r="M5735" s="108" t="s">
        <v>17428</v>
      </c>
      <c r="N5735" s="110">
        <v>11961.0846</v>
      </c>
      <c r="O5735" s="110">
        <v>1030.7066</v>
      </c>
      <c r="P5735" s="68">
        <f t="shared" si="178"/>
        <v>252214</v>
      </c>
      <c r="Q5735" s="68">
        <f t="shared" si="179"/>
        <v>2967.2235294117645</v>
      </c>
    </row>
    <row r="5736" spans="1:17" x14ac:dyDescent="0.25">
      <c r="A5736" s="108" t="s">
        <v>17970</v>
      </c>
      <c r="B5736" s="108" t="s">
        <v>17973</v>
      </c>
      <c r="C5736" s="108" t="s">
        <v>17974</v>
      </c>
      <c r="D5736" s="108" t="s">
        <v>14725</v>
      </c>
      <c r="E5736" s="108" t="s">
        <v>14726</v>
      </c>
      <c r="F5736" s="108" t="s">
        <v>14724</v>
      </c>
      <c r="G5736" s="108" t="s">
        <v>14727</v>
      </c>
      <c r="H5736" s="109">
        <v>181</v>
      </c>
      <c r="I5736" s="109">
        <v>0</v>
      </c>
      <c r="J5736" s="110">
        <v>521703</v>
      </c>
      <c r="K5736" s="110">
        <v>0</v>
      </c>
      <c r="L5736" s="109">
        <v>2882.34</v>
      </c>
      <c r="M5736" s="108" t="s">
        <v>17432</v>
      </c>
      <c r="N5736" s="110">
        <v>-7055.8148000000001</v>
      </c>
      <c r="O5736" s="110">
        <v>0</v>
      </c>
      <c r="P5736" s="68">
        <f t="shared" si="178"/>
        <v>521703</v>
      </c>
      <c r="Q5736" s="68">
        <f t="shared" si="179"/>
        <v>2882.3370165745855</v>
      </c>
    </row>
    <row r="5737" spans="1:17" x14ac:dyDescent="0.25">
      <c r="A5737" s="108" t="s">
        <v>17970</v>
      </c>
      <c r="B5737" s="108" t="s">
        <v>17973</v>
      </c>
      <c r="C5737" s="108" t="s">
        <v>17974</v>
      </c>
      <c r="D5737" s="108" t="s">
        <v>14729</v>
      </c>
      <c r="E5737" s="108" t="s">
        <v>14730</v>
      </c>
      <c r="F5737" s="108" t="s">
        <v>14728</v>
      </c>
      <c r="G5737" s="108" t="s">
        <v>4944</v>
      </c>
      <c r="H5737" s="109">
        <v>87</v>
      </c>
      <c r="I5737" s="109">
        <v>0</v>
      </c>
      <c r="J5737" s="110">
        <v>255061</v>
      </c>
      <c r="K5737" s="110">
        <v>0</v>
      </c>
      <c r="L5737" s="109">
        <v>2931.74</v>
      </c>
      <c r="M5737" s="108" t="s">
        <v>17428</v>
      </c>
      <c r="N5737" s="110">
        <v>12096.143700000001</v>
      </c>
      <c r="O5737" s="110">
        <v>1042.3449000000001</v>
      </c>
      <c r="P5737" s="68">
        <f t="shared" si="178"/>
        <v>255061</v>
      </c>
      <c r="Q5737" s="68">
        <f t="shared" si="179"/>
        <v>2931.7356321839079</v>
      </c>
    </row>
    <row r="5738" spans="1:17" x14ac:dyDescent="0.25">
      <c r="A5738" s="108" t="s">
        <v>17970</v>
      </c>
      <c r="B5738" s="108" t="s">
        <v>17973</v>
      </c>
      <c r="C5738" s="108" t="s">
        <v>17974</v>
      </c>
      <c r="D5738" s="108" t="s">
        <v>14732</v>
      </c>
      <c r="E5738" s="108" t="s">
        <v>14733</v>
      </c>
      <c r="F5738" s="108" t="s">
        <v>14731</v>
      </c>
      <c r="G5738" s="108" t="s">
        <v>14734</v>
      </c>
      <c r="H5738" s="109">
        <v>86</v>
      </c>
      <c r="I5738" s="109">
        <v>0</v>
      </c>
      <c r="J5738" s="110">
        <v>218817</v>
      </c>
      <c r="K5738" s="110">
        <v>0</v>
      </c>
      <c r="L5738" s="109">
        <v>2544.38</v>
      </c>
      <c r="M5738" s="108" t="s">
        <v>17432</v>
      </c>
      <c r="N5738" s="110">
        <v>-2959.4095000000002</v>
      </c>
      <c r="O5738" s="110">
        <v>0</v>
      </c>
      <c r="P5738" s="68">
        <f t="shared" si="178"/>
        <v>218817</v>
      </c>
      <c r="Q5738" s="68">
        <f t="shared" si="179"/>
        <v>2544.3837209302324</v>
      </c>
    </row>
    <row r="5739" spans="1:17" x14ac:dyDescent="0.25">
      <c r="A5739" s="108" t="s">
        <v>17970</v>
      </c>
      <c r="B5739" s="108" t="s">
        <v>17973</v>
      </c>
      <c r="C5739" s="108" t="s">
        <v>17974</v>
      </c>
      <c r="D5739" s="108" t="s">
        <v>14736</v>
      </c>
      <c r="E5739" s="108" t="s">
        <v>14737</v>
      </c>
      <c r="F5739" s="108" t="s">
        <v>14735</v>
      </c>
      <c r="G5739" s="108" t="s">
        <v>14738</v>
      </c>
      <c r="H5739" s="109">
        <v>50</v>
      </c>
      <c r="I5739" s="109">
        <v>0</v>
      </c>
      <c r="J5739" s="110">
        <v>139474</v>
      </c>
      <c r="K5739" s="110">
        <v>0</v>
      </c>
      <c r="L5739" s="109">
        <v>2789.48</v>
      </c>
      <c r="M5739" s="108" t="s">
        <v>17428</v>
      </c>
      <c r="N5739" s="110">
        <v>6614.4660999999996</v>
      </c>
      <c r="O5739" s="110">
        <v>569.9796</v>
      </c>
      <c r="P5739" s="68">
        <f t="shared" si="178"/>
        <v>139474</v>
      </c>
      <c r="Q5739" s="68">
        <f t="shared" si="179"/>
        <v>2789.48</v>
      </c>
    </row>
    <row r="5740" spans="1:17" x14ac:dyDescent="0.25">
      <c r="A5740" s="108" t="s">
        <v>17970</v>
      </c>
      <c r="B5740" s="108" t="s">
        <v>17446</v>
      </c>
      <c r="C5740" s="108" t="s">
        <v>17447</v>
      </c>
      <c r="D5740" s="108" t="s">
        <v>16747</v>
      </c>
      <c r="E5740" s="108" t="s">
        <v>16748</v>
      </c>
      <c r="F5740" s="108" t="s">
        <v>16746</v>
      </c>
      <c r="G5740" s="108" t="s">
        <v>4944</v>
      </c>
      <c r="H5740" s="109">
        <v>44</v>
      </c>
      <c r="I5740" s="109">
        <v>0</v>
      </c>
      <c r="J5740" s="110">
        <v>104709</v>
      </c>
      <c r="K5740" s="110">
        <v>0</v>
      </c>
      <c r="L5740" s="109">
        <v>2379.75</v>
      </c>
      <c r="M5740" s="108" t="s">
        <v>17432</v>
      </c>
      <c r="N5740" s="110">
        <v>-1416.1463000000001</v>
      </c>
      <c r="O5740" s="110">
        <v>0</v>
      </c>
      <c r="P5740" s="68">
        <f t="shared" si="178"/>
        <v>104709</v>
      </c>
      <c r="Q5740" s="68">
        <f t="shared" si="179"/>
        <v>2379.75</v>
      </c>
    </row>
    <row r="5741" spans="1:17" x14ac:dyDescent="0.25">
      <c r="A5741" s="108" t="s">
        <v>17970</v>
      </c>
      <c r="B5741" s="108" t="s">
        <v>17985</v>
      </c>
      <c r="C5741" s="108" t="s">
        <v>17986</v>
      </c>
      <c r="D5741" s="108" t="s">
        <v>16978</v>
      </c>
      <c r="E5741" s="108" t="s">
        <v>16979</v>
      </c>
      <c r="F5741" s="108" t="s">
        <v>16977</v>
      </c>
      <c r="G5741" s="108" t="s">
        <v>16980</v>
      </c>
      <c r="H5741" s="109">
        <v>108</v>
      </c>
      <c r="I5741" s="109">
        <v>0</v>
      </c>
      <c r="J5741" s="110">
        <v>333771</v>
      </c>
      <c r="K5741" s="110">
        <v>0</v>
      </c>
      <c r="L5741" s="109">
        <v>3090.47</v>
      </c>
      <c r="M5741" s="108" t="s">
        <v>17432</v>
      </c>
      <c r="N5741" s="110">
        <v>-4514.1193999999996</v>
      </c>
      <c r="O5741" s="110">
        <v>0</v>
      </c>
      <c r="P5741" s="68">
        <f t="shared" si="178"/>
        <v>333771</v>
      </c>
      <c r="Q5741" s="68">
        <f t="shared" si="179"/>
        <v>3090.4722222222222</v>
      </c>
    </row>
    <row r="5742" spans="1:17" x14ac:dyDescent="0.25">
      <c r="A5742" s="108" t="s">
        <v>17970</v>
      </c>
      <c r="B5742" s="108" t="s">
        <v>17985</v>
      </c>
      <c r="C5742" s="108" t="s">
        <v>17986</v>
      </c>
      <c r="D5742" s="108" t="s">
        <v>16978</v>
      </c>
      <c r="E5742" s="108" t="s">
        <v>16979</v>
      </c>
      <c r="F5742" s="108" t="s">
        <v>16981</v>
      </c>
      <c r="G5742" s="108" t="s">
        <v>16982</v>
      </c>
      <c r="H5742" s="109">
        <v>110</v>
      </c>
      <c r="I5742" s="109">
        <v>0</v>
      </c>
      <c r="J5742" s="110">
        <v>272055</v>
      </c>
      <c r="K5742" s="110">
        <v>0</v>
      </c>
      <c r="L5742" s="109">
        <v>2473.23</v>
      </c>
      <c r="M5742" s="108" t="s">
        <v>17432</v>
      </c>
      <c r="N5742" s="110">
        <v>-3679.4389999999999</v>
      </c>
      <c r="O5742" s="110">
        <v>0</v>
      </c>
      <c r="P5742" s="68">
        <f t="shared" si="178"/>
        <v>272055</v>
      </c>
      <c r="Q5742" s="68">
        <f t="shared" si="179"/>
        <v>2473.2272727272725</v>
      </c>
    </row>
    <row r="5743" spans="1:17" x14ac:dyDescent="0.25">
      <c r="A5743" s="108" t="s">
        <v>17970</v>
      </c>
      <c r="B5743" s="108" t="s">
        <v>17985</v>
      </c>
      <c r="C5743" s="108" t="s">
        <v>17986</v>
      </c>
      <c r="D5743" s="108" t="s">
        <v>16978</v>
      </c>
      <c r="E5743" s="108" t="s">
        <v>16979</v>
      </c>
      <c r="F5743" s="108" t="s">
        <v>16983</v>
      </c>
      <c r="G5743" s="108" t="s">
        <v>276</v>
      </c>
      <c r="H5743" s="109">
        <v>52</v>
      </c>
      <c r="I5743" s="109">
        <v>0</v>
      </c>
      <c r="J5743" s="110">
        <v>133532</v>
      </c>
      <c r="K5743" s="110">
        <v>0</v>
      </c>
      <c r="L5743" s="109">
        <v>2567.92</v>
      </c>
      <c r="M5743" s="108" t="s">
        <v>17432</v>
      </c>
      <c r="N5743" s="110">
        <v>-1805.9621</v>
      </c>
      <c r="O5743" s="110">
        <v>0</v>
      </c>
      <c r="P5743" s="68">
        <f t="shared" si="178"/>
        <v>133532</v>
      </c>
      <c r="Q5743" s="68">
        <f t="shared" si="179"/>
        <v>2567.9230769230771</v>
      </c>
    </row>
    <row r="5744" spans="1:17" x14ac:dyDescent="0.25">
      <c r="A5744" s="108" t="s">
        <v>17970</v>
      </c>
      <c r="B5744" s="108" t="s">
        <v>17973</v>
      </c>
      <c r="C5744" s="108" t="s">
        <v>17974</v>
      </c>
      <c r="D5744" s="108" t="s">
        <v>14740</v>
      </c>
      <c r="E5744" s="108" t="s">
        <v>14741</v>
      </c>
      <c r="F5744" s="108" t="s">
        <v>14739</v>
      </c>
      <c r="G5744" s="108" t="s">
        <v>4944</v>
      </c>
      <c r="H5744" s="109">
        <v>74</v>
      </c>
      <c r="I5744" s="109">
        <v>0</v>
      </c>
      <c r="J5744" s="110">
        <v>201077</v>
      </c>
      <c r="K5744" s="110">
        <v>0</v>
      </c>
      <c r="L5744" s="109">
        <v>2717.26</v>
      </c>
      <c r="M5744" s="108" t="s">
        <v>17432</v>
      </c>
      <c r="N5744" s="110">
        <v>-2719.4872999999998</v>
      </c>
      <c r="O5744" s="110">
        <v>0</v>
      </c>
      <c r="P5744" s="68">
        <f t="shared" si="178"/>
        <v>201077</v>
      </c>
      <c r="Q5744" s="68">
        <f t="shared" si="179"/>
        <v>2717.2567567567567</v>
      </c>
    </row>
    <row r="5745" spans="1:17" x14ac:dyDescent="0.25">
      <c r="A5745" s="108" t="s">
        <v>17970</v>
      </c>
      <c r="B5745" s="108" t="s">
        <v>17973</v>
      </c>
      <c r="C5745" s="108" t="s">
        <v>17974</v>
      </c>
      <c r="D5745" s="108" t="s">
        <v>14743</v>
      </c>
      <c r="E5745" s="108" t="s">
        <v>14744</v>
      </c>
      <c r="F5745" s="108" t="s">
        <v>14742</v>
      </c>
      <c r="G5745" s="108" t="s">
        <v>14745</v>
      </c>
      <c r="H5745" s="109">
        <v>234</v>
      </c>
      <c r="I5745" s="109">
        <v>0</v>
      </c>
      <c r="J5745" s="110">
        <v>612552</v>
      </c>
      <c r="K5745" s="110">
        <v>0</v>
      </c>
      <c r="L5745" s="109">
        <v>2617.7399999999998</v>
      </c>
      <c r="M5745" s="108" t="s">
        <v>17428</v>
      </c>
      <c r="N5745" s="110">
        <v>29049.947199999999</v>
      </c>
      <c r="O5745" s="110">
        <v>2503.2824000000001</v>
      </c>
      <c r="P5745" s="68">
        <f t="shared" si="178"/>
        <v>612552</v>
      </c>
      <c r="Q5745" s="68">
        <f t="shared" si="179"/>
        <v>2617.7435897435898</v>
      </c>
    </row>
    <row r="5746" spans="1:17" x14ac:dyDescent="0.25">
      <c r="A5746" s="108" t="s">
        <v>17970</v>
      </c>
      <c r="B5746" s="108" t="s">
        <v>17973</v>
      </c>
      <c r="C5746" s="108" t="s">
        <v>17974</v>
      </c>
      <c r="D5746" s="108" t="s">
        <v>14747</v>
      </c>
      <c r="E5746" s="108" t="s">
        <v>14748</v>
      </c>
      <c r="F5746" s="108" t="s">
        <v>14746</v>
      </c>
      <c r="G5746" s="108" t="s">
        <v>14749</v>
      </c>
      <c r="H5746" s="109">
        <v>90</v>
      </c>
      <c r="I5746" s="109">
        <v>0</v>
      </c>
      <c r="J5746" s="110">
        <v>223919</v>
      </c>
      <c r="K5746" s="110">
        <v>0</v>
      </c>
      <c r="L5746" s="109">
        <v>2487.9899999999998</v>
      </c>
      <c r="M5746" s="108" t="s">
        <v>17428</v>
      </c>
      <c r="N5746" s="110">
        <v>10619.2212</v>
      </c>
      <c r="O5746" s="110">
        <v>915.07600000000002</v>
      </c>
      <c r="P5746" s="68">
        <f t="shared" si="178"/>
        <v>223919</v>
      </c>
      <c r="Q5746" s="68">
        <f t="shared" si="179"/>
        <v>2487.9888888888891</v>
      </c>
    </row>
    <row r="5747" spans="1:17" x14ac:dyDescent="0.25">
      <c r="A5747" s="108" t="s">
        <v>17970</v>
      </c>
      <c r="B5747" s="108" t="s">
        <v>17973</v>
      </c>
      <c r="C5747" s="108" t="s">
        <v>17974</v>
      </c>
      <c r="D5747" s="108" t="s">
        <v>14751</v>
      </c>
      <c r="E5747" s="108" t="s">
        <v>13254</v>
      </c>
      <c r="F5747" s="108" t="s">
        <v>14750</v>
      </c>
      <c r="G5747" s="108" t="s">
        <v>14752</v>
      </c>
      <c r="H5747" s="109">
        <v>71</v>
      </c>
      <c r="I5747" s="109">
        <v>4</v>
      </c>
      <c r="J5747" s="110">
        <v>201995</v>
      </c>
      <c r="K5747" s="110">
        <v>10773</v>
      </c>
      <c r="L5747" s="109">
        <v>2693.27</v>
      </c>
      <c r="M5747" s="108" t="s">
        <v>17432</v>
      </c>
      <c r="N5747" s="110">
        <v>-2731.9043000000001</v>
      </c>
      <c r="O5747" s="110">
        <v>0</v>
      </c>
      <c r="P5747" s="68">
        <f t="shared" si="178"/>
        <v>191222</v>
      </c>
      <c r="Q5747" s="68">
        <f t="shared" si="179"/>
        <v>2693.2676056338028</v>
      </c>
    </row>
    <row r="5748" spans="1:17" x14ac:dyDescent="0.25">
      <c r="A5748" s="108" t="s">
        <v>17970</v>
      </c>
      <c r="B5748" s="108" t="s">
        <v>17985</v>
      </c>
      <c r="C5748" s="108" t="s">
        <v>17986</v>
      </c>
      <c r="D5748" s="108" t="s">
        <v>16985</v>
      </c>
      <c r="E5748" s="108" t="s">
        <v>16986</v>
      </c>
      <c r="F5748" s="108" t="s">
        <v>16984</v>
      </c>
      <c r="G5748" s="108" t="s">
        <v>16987</v>
      </c>
      <c r="H5748" s="109">
        <v>50</v>
      </c>
      <c r="I5748" s="109">
        <v>0</v>
      </c>
      <c r="J5748" s="110">
        <v>105924</v>
      </c>
      <c r="K5748" s="110">
        <v>0</v>
      </c>
      <c r="L5748" s="109">
        <v>2118.48</v>
      </c>
      <c r="M5748" s="108" t="s">
        <v>17428</v>
      </c>
      <c r="N5748" s="110">
        <v>5023.3604999999998</v>
      </c>
      <c r="O5748" s="110">
        <v>432.87130000000002</v>
      </c>
      <c r="P5748" s="68">
        <f t="shared" si="178"/>
        <v>105924</v>
      </c>
      <c r="Q5748" s="68">
        <f t="shared" si="179"/>
        <v>2118.48</v>
      </c>
    </row>
    <row r="5749" spans="1:17" x14ac:dyDescent="0.25">
      <c r="A5749" s="108" t="s">
        <v>17970</v>
      </c>
      <c r="B5749" s="108" t="s">
        <v>17985</v>
      </c>
      <c r="C5749" s="108" t="s">
        <v>17986</v>
      </c>
      <c r="D5749" s="108" t="s">
        <v>16985</v>
      </c>
      <c r="E5749" s="108" t="s">
        <v>16986</v>
      </c>
      <c r="F5749" s="108" t="s">
        <v>16988</v>
      </c>
      <c r="G5749" s="108" t="s">
        <v>16989</v>
      </c>
      <c r="H5749" s="109">
        <v>40</v>
      </c>
      <c r="I5749" s="109">
        <v>0</v>
      </c>
      <c r="J5749" s="110">
        <v>83034</v>
      </c>
      <c r="K5749" s="110">
        <v>0</v>
      </c>
      <c r="L5749" s="109">
        <v>2075.85</v>
      </c>
      <c r="M5749" s="108" t="s">
        <v>17428</v>
      </c>
      <c r="N5749" s="110">
        <v>3937.8622999999998</v>
      </c>
      <c r="O5749" s="110">
        <v>339.3322</v>
      </c>
      <c r="P5749" s="68">
        <f t="shared" si="178"/>
        <v>83034</v>
      </c>
      <c r="Q5749" s="68">
        <f t="shared" si="179"/>
        <v>2075.85</v>
      </c>
    </row>
    <row r="5750" spans="1:17" x14ac:dyDescent="0.25">
      <c r="A5750" s="108" t="s">
        <v>17970</v>
      </c>
      <c r="B5750" s="108" t="s">
        <v>17985</v>
      </c>
      <c r="C5750" s="108" t="s">
        <v>17986</v>
      </c>
      <c r="D5750" s="108" t="s">
        <v>16985</v>
      </c>
      <c r="E5750" s="108" t="s">
        <v>16986</v>
      </c>
      <c r="F5750" s="108" t="s">
        <v>16990</v>
      </c>
      <c r="G5750" s="108" t="s">
        <v>16991</v>
      </c>
      <c r="H5750" s="109">
        <v>25</v>
      </c>
      <c r="I5750" s="109">
        <v>0</v>
      </c>
      <c r="J5750" s="110">
        <v>54064</v>
      </c>
      <c r="K5750" s="110">
        <v>0</v>
      </c>
      <c r="L5750" s="109">
        <v>2162.56</v>
      </c>
      <c r="M5750" s="108" t="s">
        <v>17428</v>
      </c>
      <c r="N5750" s="110">
        <v>2563.9591999999998</v>
      </c>
      <c r="O5750" s="110">
        <v>220.94059999999999</v>
      </c>
      <c r="P5750" s="68">
        <f t="shared" si="178"/>
        <v>54064</v>
      </c>
      <c r="Q5750" s="68">
        <f t="shared" si="179"/>
        <v>2162.56</v>
      </c>
    </row>
    <row r="5751" spans="1:17" x14ac:dyDescent="0.25">
      <c r="A5751" s="108" t="s">
        <v>17970</v>
      </c>
      <c r="B5751" s="108" t="s">
        <v>17985</v>
      </c>
      <c r="C5751" s="108" t="s">
        <v>17986</v>
      </c>
      <c r="D5751" s="108" t="s">
        <v>16985</v>
      </c>
      <c r="E5751" s="108" t="s">
        <v>16986</v>
      </c>
      <c r="F5751" s="108" t="s">
        <v>16992</v>
      </c>
      <c r="G5751" s="108" t="s">
        <v>16993</v>
      </c>
      <c r="H5751" s="109">
        <v>4</v>
      </c>
      <c r="I5751" s="109">
        <v>0</v>
      </c>
      <c r="J5751" s="110">
        <v>9211</v>
      </c>
      <c r="K5751" s="110">
        <v>0</v>
      </c>
      <c r="L5751" s="109">
        <v>2302.75</v>
      </c>
      <c r="M5751" s="108" t="s">
        <v>17428</v>
      </c>
      <c r="N5751" s="110">
        <v>436.79739999999998</v>
      </c>
      <c r="O5751" s="110">
        <v>37.639600000000002</v>
      </c>
      <c r="P5751" s="68">
        <f t="shared" si="178"/>
        <v>9211</v>
      </c>
      <c r="Q5751" s="68">
        <f t="shared" si="179"/>
        <v>2302.75</v>
      </c>
    </row>
    <row r="5752" spans="1:17" x14ac:dyDescent="0.25">
      <c r="A5752" s="108" t="s">
        <v>17970</v>
      </c>
      <c r="B5752" s="108" t="s">
        <v>17985</v>
      </c>
      <c r="C5752" s="108" t="s">
        <v>17986</v>
      </c>
      <c r="D5752" s="108" t="s">
        <v>16985</v>
      </c>
      <c r="E5752" s="108" t="s">
        <v>16986</v>
      </c>
      <c r="F5752" s="108" t="s">
        <v>16994</v>
      </c>
      <c r="G5752" s="108" t="s">
        <v>16995</v>
      </c>
      <c r="H5752" s="109">
        <v>8</v>
      </c>
      <c r="I5752" s="109">
        <v>0</v>
      </c>
      <c r="J5752" s="110">
        <v>18995</v>
      </c>
      <c r="K5752" s="110">
        <v>0</v>
      </c>
      <c r="L5752" s="109">
        <v>2374.38</v>
      </c>
      <c r="M5752" s="108" t="s">
        <v>17428</v>
      </c>
      <c r="N5752" s="110">
        <v>900.80029999999999</v>
      </c>
      <c r="O5752" s="110">
        <v>77.623500000000007</v>
      </c>
      <c r="P5752" s="68">
        <f t="shared" si="178"/>
        <v>18995</v>
      </c>
      <c r="Q5752" s="68">
        <f t="shared" si="179"/>
        <v>2374.375</v>
      </c>
    </row>
    <row r="5753" spans="1:17" x14ac:dyDescent="0.25">
      <c r="A5753" s="108" t="s">
        <v>17970</v>
      </c>
      <c r="B5753" s="108" t="s">
        <v>17985</v>
      </c>
      <c r="C5753" s="108" t="s">
        <v>17986</v>
      </c>
      <c r="D5753" s="108" t="s">
        <v>16985</v>
      </c>
      <c r="E5753" s="108" t="s">
        <v>16986</v>
      </c>
      <c r="F5753" s="108" t="s">
        <v>16996</v>
      </c>
      <c r="G5753" s="108" t="s">
        <v>16997</v>
      </c>
      <c r="H5753" s="109">
        <v>1</v>
      </c>
      <c r="I5753" s="109">
        <v>0</v>
      </c>
      <c r="J5753" s="110">
        <v>2693</v>
      </c>
      <c r="K5753" s="110">
        <v>0</v>
      </c>
      <c r="L5753" s="109">
        <v>2693</v>
      </c>
      <c r="M5753" s="108" t="s">
        <v>17428</v>
      </c>
      <c r="N5753" s="110">
        <v>127.711</v>
      </c>
      <c r="O5753" s="110">
        <v>11.005100000000001</v>
      </c>
      <c r="P5753" s="68">
        <f t="shared" si="178"/>
        <v>2693</v>
      </c>
      <c r="Q5753" s="68">
        <f t="shared" si="179"/>
        <v>2693</v>
      </c>
    </row>
    <row r="5754" spans="1:17" x14ac:dyDescent="0.25">
      <c r="A5754" s="108" t="s">
        <v>17970</v>
      </c>
      <c r="B5754" s="108" t="s">
        <v>17973</v>
      </c>
      <c r="C5754" s="108" t="s">
        <v>17974</v>
      </c>
      <c r="D5754" s="108" t="s">
        <v>14754</v>
      </c>
      <c r="E5754" s="108" t="s">
        <v>14755</v>
      </c>
      <c r="F5754" s="108" t="s">
        <v>14753</v>
      </c>
      <c r="G5754" s="108" t="s">
        <v>14756</v>
      </c>
      <c r="H5754" s="109">
        <v>176</v>
      </c>
      <c r="I5754" s="109">
        <v>0</v>
      </c>
      <c r="J5754" s="110">
        <v>479871</v>
      </c>
      <c r="K5754" s="110">
        <v>0</v>
      </c>
      <c r="L5754" s="109">
        <v>2726.54</v>
      </c>
      <c r="M5754" s="108" t="s">
        <v>17432</v>
      </c>
      <c r="N5754" s="110">
        <v>-6490.0533999999998</v>
      </c>
      <c r="O5754" s="110">
        <v>0</v>
      </c>
      <c r="P5754" s="68">
        <f t="shared" si="178"/>
        <v>479871</v>
      </c>
      <c r="Q5754" s="68">
        <f t="shared" si="179"/>
        <v>2726.5397727272725</v>
      </c>
    </row>
    <row r="5755" spans="1:17" x14ac:dyDescent="0.25">
      <c r="A5755" s="108" t="s">
        <v>17970</v>
      </c>
      <c r="B5755" s="108" t="s">
        <v>17973</v>
      </c>
      <c r="C5755" s="108" t="s">
        <v>17974</v>
      </c>
      <c r="D5755" s="108" t="s">
        <v>14758</v>
      </c>
      <c r="E5755" s="108" t="s">
        <v>14759</v>
      </c>
      <c r="F5755" s="108" t="s">
        <v>14757</v>
      </c>
      <c r="G5755" s="108" t="s">
        <v>14760</v>
      </c>
      <c r="H5755" s="109">
        <v>50</v>
      </c>
      <c r="I5755" s="109">
        <v>0</v>
      </c>
      <c r="J5755" s="110">
        <v>148958</v>
      </c>
      <c r="K5755" s="110">
        <v>0</v>
      </c>
      <c r="L5755" s="109">
        <v>2979.16</v>
      </c>
      <c r="M5755" s="108" t="s">
        <v>17428</v>
      </c>
      <c r="N5755" s="110">
        <v>7064.2290999999996</v>
      </c>
      <c r="O5755" s="110">
        <v>608.7364</v>
      </c>
      <c r="P5755" s="68">
        <f t="shared" si="178"/>
        <v>148958</v>
      </c>
      <c r="Q5755" s="68">
        <f t="shared" si="179"/>
        <v>2979.16</v>
      </c>
    </row>
    <row r="5756" spans="1:17" x14ac:dyDescent="0.25">
      <c r="A5756" s="108" t="s">
        <v>17970</v>
      </c>
      <c r="B5756" s="108" t="s">
        <v>17973</v>
      </c>
      <c r="C5756" s="108" t="s">
        <v>17974</v>
      </c>
      <c r="D5756" s="108" t="s">
        <v>14762</v>
      </c>
      <c r="E5756" s="108" t="s">
        <v>14763</v>
      </c>
      <c r="F5756" s="108" t="s">
        <v>14761</v>
      </c>
      <c r="G5756" s="108" t="s">
        <v>14764</v>
      </c>
      <c r="H5756" s="109">
        <v>96</v>
      </c>
      <c r="I5756" s="109">
        <v>0</v>
      </c>
      <c r="J5756" s="110">
        <v>268264</v>
      </c>
      <c r="K5756" s="110">
        <v>0</v>
      </c>
      <c r="L5756" s="109">
        <v>2794.42</v>
      </c>
      <c r="M5756" s="108" t="s">
        <v>17432</v>
      </c>
      <c r="N5756" s="110">
        <v>-3628.1581000000001</v>
      </c>
      <c r="O5756" s="110">
        <v>0</v>
      </c>
      <c r="P5756" s="68">
        <f t="shared" si="178"/>
        <v>268264</v>
      </c>
      <c r="Q5756" s="68">
        <f t="shared" si="179"/>
        <v>2794.4166666666665</v>
      </c>
    </row>
    <row r="5757" spans="1:17" x14ac:dyDescent="0.25">
      <c r="A5757" s="108" t="s">
        <v>17970</v>
      </c>
      <c r="B5757" s="108" t="s">
        <v>17977</v>
      </c>
      <c r="C5757" s="108" t="s">
        <v>17978</v>
      </c>
      <c r="D5757" s="108" t="s">
        <v>15353</v>
      </c>
      <c r="E5757" s="108" t="s">
        <v>15354</v>
      </c>
      <c r="F5757" s="108" t="s">
        <v>15352</v>
      </c>
      <c r="G5757" s="108" t="s">
        <v>15355</v>
      </c>
      <c r="H5757" s="109">
        <v>60</v>
      </c>
      <c r="I5757" s="109">
        <v>0</v>
      </c>
      <c r="J5757" s="110">
        <v>175552</v>
      </c>
      <c r="K5757" s="110">
        <v>0</v>
      </c>
      <c r="L5757" s="109">
        <v>2925.87</v>
      </c>
      <c r="M5757" s="108" t="s">
        <v>17428</v>
      </c>
      <c r="N5757" s="110">
        <v>8325.4843999999994</v>
      </c>
      <c r="O5757" s="110">
        <v>717.42089999999996</v>
      </c>
      <c r="P5757" s="68">
        <f t="shared" si="178"/>
        <v>175552</v>
      </c>
      <c r="Q5757" s="68">
        <f t="shared" si="179"/>
        <v>2925.8666666666668</v>
      </c>
    </row>
    <row r="5758" spans="1:17" x14ac:dyDescent="0.25">
      <c r="A5758" s="108" t="s">
        <v>17970</v>
      </c>
      <c r="B5758" s="108" t="s">
        <v>17973</v>
      </c>
      <c r="C5758" s="108" t="s">
        <v>17974</v>
      </c>
      <c r="D5758" s="108" t="s">
        <v>14766</v>
      </c>
      <c r="E5758" s="108" t="s">
        <v>14767</v>
      </c>
      <c r="F5758" s="108" t="s">
        <v>14765</v>
      </c>
      <c r="G5758" s="108" t="s">
        <v>14768</v>
      </c>
      <c r="H5758" s="109">
        <v>60</v>
      </c>
      <c r="I5758" s="109">
        <v>0</v>
      </c>
      <c r="J5758" s="110">
        <v>183956</v>
      </c>
      <c r="K5758" s="110">
        <v>0</v>
      </c>
      <c r="L5758" s="109">
        <v>3065.93</v>
      </c>
      <c r="M5758" s="108" t="s">
        <v>17428</v>
      </c>
      <c r="N5758" s="110">
        <v>8724.0018999999993</v>
      </c>
      <c r="O5758" s="110">
        <v>751.76179999999999</v>
      </c>
      <c r="P5758" s="68">
        <f t="shared" si="178"/>
        <v>183956</v>
      </c>
      <c r="Q5758" s="68">
        <f t="shared" si="179"/>
        <v>3065.9333333333334</v>
      </c>
    </row>
    <row r="5759" spans="1:17" x14ac:dyDescent="0.25">
      <c r="A5759" s="108" t="s">
        <v>17970</v>
      </c>
      <c r="B5759" s="108" t="s">
        <v>17973</v>
      </c>
      <c r="C5759" s="108" t="s">
        <v>17974</v>
      </c>
      <c r="D5759" s="108" t="s">
        <v>14770</v>
      </c>
      <c r="E5759" s="108" t="s">
        <v>14771</v>
      </c>
      <c r="F5759" s="108" t="s">
        <v>14769</v>
      </c>
      <c r="G5759" s="108" t="s">
        <v>14772</v>
      </c>
      <c r="H5759" s="109">
        <v>182</v>
      </c>
      <c r="I5759" s="109">
        <v>0</v>
      </c>
      <c r="J5759" s="110">
        <v>525029</v>
      </c>
      <c r="K5759" s="110">
        <v>0</v>
      </c>
      <c r="L5759" s="109">
        <v>2884.77</v>
      </c>
      <c r="M5759" s="108" t="s">
        <v>17432</v>
      </c>
      <c r="N5759" s="110">
        <v>-7100.8033999999998</v>
      </c>
      <c r="O5759" s="110">
        <v>0</v>
      </c>
      <c r="P5759" s="68">
        <f t="shared" si="178"/>
        <v>525029</v>
      </c>
      <c r="Q5759" s="68">
        <f t="shared" si="179"/>
        <v>2884.7747252747254</v>
      </c>
    </row>
    <row r="5760" spans="1:17" x14ac:dyDescent="0.25">
      <c r="A5760" s="108" t="s">
        <v>17970</v>
      </c>
      <c r="B5760" s="108" t="s">
        <v>17985</v>
      </c>
      <c r="C5760" s="108" t="s">
        <v>17986</v>
      </c>
      <c r="D5760" s="108" t="s">
        <v>16999</v>
      </c>
      <c r="E5760" s="108" t="s">
        <v>17000</v>
      </c>
      <c r="F5760" s="108" t="s">
        <v>16998</v>
      </c>
      <c r="G5760" s="108" t="s">
        <v>17001</v>
      </c>
      <c r="H5760" s="109">
        <v>119</v>
      </c>
      <c r="I5760" s="109">
        <v>100</v>
      </c>
      <c r="J5760" s="110">
        <v>647186</v>
      </c>
      <c r="K5760" s="110">
        <v>295519</v>
      </c>
      <c r="L5760" s="109">
        <v>2955.19</v>
      </c>
      <c r="M5760" s="108" t="s">
        <v>17432</v>
      </c>
      <c r="N5760" s="110">
        <v>-8752.9220000000005</v>
      </c>
      <c r="O5760" s="110">
        <v>0</v>
      </c>
      <c r="P5760" s="68">
        <f t="shared" si="178"/>
        <v>351667</v>
      </c>
      <c r="Q5760" s="68">
        <f t="shared" si="179"/>
        <v>2955.1848739495799</v>
      </c>
    </row>
    <row r="5761" spans="1:17" x14ac:dyDescent="0.25">
      <c r="A5761" s="108" t="s">
        <v>17970</v>
      </c>
      <c r="B5761" s="108" t="s">
        <v>17985</v>
      </c>
      <c r="C5761" s="108" t="s">
        <v>17986</v>
      </c>
      <c r="D5761" s="108" t="s">
        <v>16999</v>
      </c>
      <c r="E5761" s="108" t="s">
        <v>17000</v>
      </c>
      <c r="F5761" s="108" t="s">
        <v>17002</v>
      </c>
      <c r="G5761" s="108" t="s">
        <v>17003</v>
      </c>
      <c r="H5761" s="109">
        <v>150</v>
      </c>
      <c r="I5761" s="109">
        <v>0</v>
      </c>
      <c r="J5761" s="110">
        <v>473543</v>
      </c>
      <c r="K5761" s="110">
        <v>0</v>
      </c>
      <c r="L5761" s="109">
        <v>3156.95</v>
      </c>
      <c r="M5761" s="108" t="s">
        <v>17432</v>
      </c>
      <c r="N5761" s="110">
        <v>-6404.4775</v>
      </c>
      <c r="O5761" s="110">
        <v>0</v>
      </c>
      <c r="P5761" s="68">
        <f t="shared" si="178"/>
        <v>473543</v>
      </c>
      <c r="Q5761" s="68">
        <f t="shared" si="179"/>
        <v>3156.9533333333334</v>
      </c>
    </row>
    <row r="5762" spans="1:17" x14ac:dyDescent="0.25">
      <c r="A5762" s="108" t="s">
        <v>17970</v>
      </c>
      <c r="B5762" s="108" t="s">
        <v>17985</v>
      </c>
      <c r="C5762" s="108" t="s">
        <v>17986</v>
      </c>
      <c r="D5762" s="108" t="s">
        <v>16999</v>
      </c>
      <c r="E5762" s="108" t="s">
        <v>17000</v>
      </c>
      <c r="F5762" s="108" t="s">
        <v>17004</v>
      </c>
      <c r="G5762" s="108" t="s">
        <v>17005</v>
      </c>
      <c r="H5762" s="109">
        <v>25</v>
      </c>
      <c r="I5762" s="109">
        <v>0</v>
      </c>
      <c r="J5762" s="110">
        <v>38203</v>
      </c>
      <c r="K5762" s="110">
        <v>0</v>
      </c>
      <c r="L5762" s="109">
        <v>1528.12</v>
      </c>
      <c r="M5762" s="108" t="s">
        <v>17432</v>
      </c>
      <c r="N5762" s="110">
        <v>-516.67660000000001</v>
      </c>
      <c r="O5762" s="110">
        <v>0</v>
      </c>
      <c r="P5762" s="68">
        <f t="shared" si="178"/>
        <v>38203</v>
      </c>
      <c r="Q5762" s="68">
        <f t="shared" si="179"/>
        <v>1528.12</v>
      </c>
    </row>
    <row r="5763" spans="1:17" x14ac:dyDescent="0.25">
      <c r="A5763" s="108" t="s">
        <v>17970</v>
      </c>
      <c r="B5763" s="108" t="s">
        <v>17985</v>
      </c>
      <c r="C5763" s="108" t="s">
        <v>17986</v>
      </c>
      <c r="D5763" s="108" t="s">
        <v>16999</v>
      </c>
      <c r="E5763" s="108" t="s">
        <v>17000</v>
      </c>
      <c r="F5763" s="108" t="s">
        <v>17006</v>
      </c>
      <c r="G5763" s="108" t="s">
        <v>17007</v>
      </c>
      <c r="H5763" s="109">
        <v>6</v>
      </c>
      <c r="I5763" s="109">
        <v>0</v>
      </c>
      <c r="J5763" s="110">
        <v>10594</v>
      </c>
      <c r="K5763" s="110">
        <v>0</v>
      </c>
      <c r="L5763" s="109">
        <v>1765.67</v>
      </c>
      <c r="M5763" s="108" t="s">
        <v>17432</v>
      </c>
      <c r="N5763" s="110">
        <v>-143.2818</v>
      </c>
      <c r="O5763" s="110">
        <v>0</v>
      </c>
      <c r="P5763" s="68">
        <f t="shared" si="178"/>
        <v>10594</v>
      </c>
      <c r="Q5763" s="68">
        <f t="shared" si="179"/>
        <v>1765.6666666666667</v>
      </c>
    </row>
    <row r="5764" spans="1:17" x14ac:dyDescent="0.25">
      <c r="A5764" s="108" t="s">
        <v>17970</v>
      </c>
      <c r="B5764" s="108" t="s">
        <v>17985</v>
      </c>
      <c r="C5764" s="108" t="s">
        <v>17986</v>
      </c>
      <c r="D5764" s="108" t="s">
        <v>16999</v>
      </c>
      <c r="E5764" s="108" t="s">
        <v>17000</v>
      </c>
      <c r="F5764" s="108" t="s">
        <v>17008</v>
      </c>
      <c r="G5764" s="108" t="s">
        <v>17009</v>
      </c>
      <c r="H5764" s="109">
        <v>25</v>
      </c>
      <c r="I5764" s="109">
        <v>0</v>
      </c>
      <c r="J5764" s="110">
        <v>59225</v>
      </c>
      <c r="K5764" s="110">
        <v>0</v>
      </c>
      <c r="L5764" s="109">
        <v>2369</v>
      </c>
      <c r="M5764" s="108" t="s">
        <v>17432</v>
      </c>
      <c r="N5764" s="110">
        <v>-800.99019999999996</v>
      </c>
      <c r="O5764" s="110">
        <v>0</v>
      </c>
      <c r="P5764" s="68">
        <f t="shared" ref="P5764:P5827" si="180">J5764-K5764</f>
        <v>59225</v>
      </c>
      <c r="Q5764" s="68">
        <f t="shared" ref="Q5764:Q5827" si="181">P5764/H5764</f>
        <v>2369</v>
      </c>
    </row>
    <row r="5765" spans="1:17" x14ac:dyDescent="0.25">
      <c r="A5765" s="108" t="s">
        <v>17970</v>
      </c>
      <c r="B5765" s="108" t="s">
        <v>17977</v>
      </c>
      <c r="C5765" s="108" t="s">
        <v>17978</v>
      </c>
      <c r="D5765" s="108" t="s">
        <v>15357</v>
      </c>
      <c r="E5765" s="108" t="s">
        <v>15358</v>
      </c>
      <c r="F5765" s="108" t="s">
        <v>15356</v>
      </c>
      <c r="G5765" s="108" t="s">
        <v>15359</v>
      </c>
      <c r="H5765" s="109">
        <v>150</v>
      </c>
      <c r="I5765" s="109">
        <v>0</v>
      </c>
      <c r="J5765" s="110">
        <v>447828</v>
      </c>
      <c r="K5765" s="110">
        <v>0</v>
      </c>
      <c r="L5765" s="109">
        <v>2985.52</v>
      </c>
      <c r="M5765" s="108" t="s">
        <v>17428</v>
      </c>
      <c r="N5765" s="110">
        <v>21237.981</v>
      </c>
      <c r="O5765" s="110">
        <v>1830.1122</v>
      </c>
      <c r="P5765" s="68">
        <f t="shared" si="180"/>
        <v>447828</v>
      </c>
      <c r="Q5765" s="68">
        <f t="shared" si="181"/>
        <v>2985.52</v>
      </c>
    </row>
    <row r="5766" spans="1:17" x14ac:dyDescent="0.25">
      <c r="A5766" s="108" t="s">
        <v>17970</v>
      </c>
      <c r="B5766" s="108" t="s">
        <v>17985</v>
      </c>
      <c r="C5766" s="108" t="s">
        <v>17986</v>
      </c>
      <c r="D5766" s="108" t="s">
        <v>17011</v>
      </c>
      <c r="E5766" s="108" t="s">
        <v>17012</v>
      </c>
      <c r="F5766" s="108" t="s">
        <v>17010</v>
      </c>
      <c r="G5766" s="108" t="s">
        <v>17013</v>
      </c>
      <c r="H5766" s="109">
        <v>20</v>
      </c>
      <c r="I5766" s="109">
        <v>0</v>
      </c>
      <c r="J5766" s="110">
        <v>45729</v>
      </c>
      <c r="K5766" s="110">
        <v>0</v>
      </c>
      <c r="L5766" s="109">
        <v>2286.4499999999998</v>
      </c>
      <c r="M5766" s="108" t="s">
        <v>17432</v>
      </c>
      <c r="N5766" s="110">
        <v>-618.46130000000005</v>
      </c>
      <c r="O5766" s="110">
        <v>0</v>
      </c>
      <c r="P5766" s="68">
        <f t="shared" si="180"/>
        <v>45729</v>
      </c>
      <c r="Q5766" s="68">
        <f t="shared" si="181"/>
        <v>2286.4499999999998</v>
      </c>
    </row>
    <row r="5767" spans="1:17" ht="30" x14ac:dyDescent="0.25">
      <c r="A5767" s="108" t="s">
        <v>17970</v>
      </c>
      <c r="B5767" s="108" t="s">
        <v>17985</v>
      </c>
      <c r="C5767" s="108" t="s">
        <v>17986</v>
      </c>
      <c r="D5767" s="108" t="s">
        <v>17011</v>
      </c>
      <c r="E5767" s="108" t="s">
        <v>17012</v>
      </c>
      <c r="F5767" s="108" t="s">
        <v>17014</v>
      </c>
      <c r="G5767" s="108" t="s">
        <v>17015</v>
      </c>
      <c r="H5767" s="109">
        <v>24</v>
      </c>
      <c r="I5767" s="109">
        <v>0</v>
      </c>
      <c r="J5767" s="110">
        <v>43756</v>
      </c>
      <c r="K5767" s="110">
        <v>0</v>
      </c>
      <c r="L5767" s="109">
        <v>1823.17</v>
      </c>
      <c r="M5767" s="108" t="s">
        <v>17432</v>
      </c>
      <c r="N5767" s="110">
        <v>-591.77949999999998</v>
      </c>
      <c r="O5767" s="110">
        <v>0</v>
      </c>
      <c r="P5767" s="68">
        <f t="shared" si="180"/>
        <v>43756</v>
      </c>
      <c r="Q5767" s="68">
        <f t="shared" si="181"/>
        <v>1823.1666666666667</v>
      </c>
    </row>
    <row r="5768" spans="1:17" x14ac:dyDescent="0.25">
      <c r="A5768" s="108" t="s">
        <v>17970</v>
      </c>
      <c r="B5768" s="108" t="s">
        <v>17985</v>
      </c>
      <c r="C5768" s="108" t="s">
        <v>17986</v>
      </c>
      <c r="D5768" s="108" t="s">
        <v>17017</v>
      </c>
      <c r="E5768" s="108" t="s">
        <v>17018</v>
      </c>
      <c r="F5768" s="108" t="s">
        <v>17016</v>
      </c>
      <c r="G5768" s="108" t="s">
        <v>17019</v>
      </c>
      <c r="H5768" s="109">
        <v>150</v>
      </c>
      <c r="I5768" s="109">
        <v>0</v>
      </c>
      <c r="J5768" s="110">
        <v>499056</v>
      </c>
      <c r="K5768" s="110">
        <v>0</v>
      </c>
      <c r="L5768" s="109">
        <v>3327.04</v>
      </c>
      <c r="M5768" s="108" t="s">
        <v>17428</v>
      </c>
      <c r="N5768" s="110">
        <v>23667.4588</v>
      </c>
      <c r="O5768" s="110">
        <v>2039.4644000000001</v>
      </c>
      <c r="P5768" s="68">
        <f t="shared" si="180"/>
        <v>499056</v>
      </c>
      <c r="Q5768" s="68">
        <f t="shared" si="181"/>
        <v>3327.04</v>
      </c>
    </row>
    <row r="5769" spans="1:17" x14ac:dyDescent="0.25">
      <c r="A5769" s="108" t="s">
        <v>17970</v>
      </c>
      <c r="B5769" s="108" t="s">
        <v>17985</v>
      </c>
      <c r="C5769" s="108" t="s">
        <v>17986</v>
      </c>
      <c r="D5769" s="108" t="s">
        <v>17017</v>
      </c>
      <c r="E5769" s="108" t="s">
        <v>17018</v>
      </c>
      <c r="F5769" s="108" t="s">
        <v>17020</v>
      </c>
      <c r="G5769" s="108" t="s">
        <v>17021</v>
      </c>
      <c r="H5769" s="109">
        <v>148</v>
      </c>
      <c r="I5769" s="109">
        <v>0</v>
      </c>
      <c r="J5769" s="110">
        <v>480786</v>
      </c>
      <c r="K5769" s="110">
        <v>0</v>
      </c>
      <c r="L5769" s="109">
        <v>3248.55</v>
      </c>
      <c r="M5769" s="108" t="s">
        <v>17428</v>
      </c>
      <c r="N5769" s="110">
        <v>22800.9997</v>
      </c>
      <c r="O5769" s="110">
        <v>1964.8000999999999</v>
      </c>
      <c r="P5769" s="68">
        <f t="shared" si="180"/>
        <v>480786</v>
      </c>
      <c r="Q5769" s="68">
        <f t="shared" si="181"/>
        <v>3248.5540540540542</v>
      </c>
    </row>
    <row r="5770" spans="1:17" x14ac:dyDescent="0.25">
      <c r="A5770" s="108" t="s">
        <v>17970</v>
      </c>
      <c r="B5770" s="108" t="s">
        <v>17985</v>
      </c>
      <c r="C5770" s="108" t="s">
        <v>17986</v>
      </c>
      <c r="D5770" s="108" t="s">
        <v>17017</v>
      </c>
      <c r="E5770" s="108" t="s">
        <v>17018</v>
      </c>
      <c r="F5770" s="108" t="s">
        <v>17022</v>
      </c>
      <c r="G5770" s="108" t="s">
        <v>17023</v>
      </c>
      <c r="H5770" s="109">
        <v>200</v>
      </c>
      <c r="I5770" s="109">
        <v>0</v>
      </c>
      <c r="J5770" s="110">
        <v>696105</v>
      </c>
      <c r="K5770" s="110">
        <v>0</v>
      </c>
      <c r="L5770" s="109">
        <v>3480.52</v>
      </c>
      <c r="M5770" s="108" t="s">
        <v>17428</v>
      </c>
      <c r="N5770" s="110">
        <v>33012.384299999998</v>
      </c>
      <c r="O5770" s="110">
        <v>2844.7321999999999</v>
      </c>
      <c r="P5770" s="68">
        <f t="shared" si="180"/>
        <v>696105</v>
      </c>
      <c r="Q5770" s="68">
        <f t="shared" si="181"/>
        <v>3480.5250000000001</v>
      </c>
    </row>
    <row r="5771" spans="1:17" ht="30" x14ac:dyDescent="0.25">
      <c r="A5771" s="108" t="s">
        <v>17970</v>
      </c>
      <c r="B5771" s="108" t="s">
        <v>17446</v>
      </c>
      <c r="C5771" s="108" t="s">
        <v>17447</v>
      </c>
      <c r="D5771" s="108" t="s">
        <v>16750</v>
      </c>
      <c r="E5771" s="108" t="s">
        <v>16751</v>
      </c>
      <c r="F5771" s="108" t="s">
        <v>16749</v>
      </c>
      <c r="G5771" s="108" t="s">
        <v>16752</v>
      </c>
      <c r="H5771" s="109">
        <v>72</v>
      </c>
      <c r="I5771" s="109">
        <v>0</v>
      </c>
      <c r="J5771" s="110">
        <v>183149</v>
      </c>
      <c r="K5771" s="110">
        <v>0</v>
      </c>
      <c r="L5771" s="109">
        <v>2543.7399999999998</v>
      </c>
      <c r="M5771" s="108" t="s">
        <v>17432</v>
      </c>
      <c r="N5771" s="110">
        <v>-2477.0101</v>
      </c>
      <c r="O5771" s="110">
        <v>0</v>
      </c>
      <c r="P5771" s="68">
        <f t="shared" si="180"/>
        <v>183149</v>
      </c>
      <c r="Q5771" s="68">
        <f t="shared" si="181"/>
        <v>2543.7361111111113</v>
      </c>
    </row>
    <row r="5772" spans="1:17" x14ac:dyDescent="0.25">
      <c r="A5772" s="108" t="s">
        <v>17970</v>
      </c>
      <c r="B5772" s="108" t="s">
        <v>17973</v>
      </c>
      <c r="C5772" s="108" t="s">
        <v>17974</v>
      </c>
      <c r="D5772" s="108" t="s">
        <v>14774</v>
      </c>
      <c r="E5772" s="108" t="s">
        <v>14775</v>
      </c>
      <c r="F5772" s="108" t="s">
        <v>14773</v>
      </c>
      <c r="G5772" s="108" t="s">
        <v>14776</v>
      </c>
      <c r="H5772" s="109">
        <v>20</v>
      </c>
      <c r="I5772" s="109">
        <v>0</v>
      </c>
      <c r="J5772" s="110">
        <v>59532</v>
      </c>
      <c r="K5772" s="110">
        <v>0</v>
      </c>
      <c r="L5772" s="109">
        <v>2976.6</v>
      </c>
      <c r="M5772" s="108" t="s">
        <v>17428</v>
      </c>
      <c r="N5772" s="110">
        <v>2823.3040999999998</v>
      </c>
      <c r="O5772" s="110">
        <v>243.28880000000001</v>
      </c>
      <c r="P5772" s="68">
        <f t="shared" si="180"/>
        <v>59532</v>
      </c>
      <c r="Q5772" s="68">
        <f t="shared" si="181"/>
        <v>2976.6</v>
      </c>
    </row>
    <row r="5773" spans="1:17" x14ac:dyDescent="0.25">
      <c r="A5773" s="108" t="s">
        <v>17970</v>
      </c>
      <c r="B5773" s="108" t="s">
        <v>17973</v>
      </c>
      <c r="C5773" s="108" t="s">
        <v>17974</v>
      </c>
      <c r="D5773" s="108" t="s">
        <v>14778</v>
      </c>
      <c r="E5773" s="108" t="s">
        <v>14779</v>
      </c>
      <c r="F5773" s="108" t="s">
        <v>14777</v>
      </c>
      <c r="G5773" s="108" t="s">
        <v>14780</v>
      </c>
      <c r="H5773" s="109">
        <v>60</v>
      </c>
      <c r="I5773" s="109">
        <v>0</v>
      </c>
      <c r="J5773" s="110">
        <v>159314</v>
      </c>
      <c r="K5773" s="110">
        <v>0</v>
      </c>
      <c r="L5773" s="109">
        <v>2655.23</v>
      </c>
      <c r="M5773" s="108" t="s">
        <v>17428</v>
      </c>
      <c r="N5773" s="110">
        <v>7555.4044999999996</v>
      </c>
      <c r="O5773" s="110">
        <v>651.06179999999995</v>
      </c>
      <c r="P5773" s="68">
        <f t="shared" si="180"/>
        <v>159314</v>
      </c>
      <c r="Q5773" s="68">
        <f t="shared" si="181"/>
        <v>2655.2333333333331</v>
      </c>
    </row>
    <row r="5774" spans="1:17" x14ac:dyDescent="0.25">
      <c r="A5774" s="108" t="s">
        <v>17970</v>
      </c>
      <c r="B5774" s="108" t="s">
        <v>17973</v>
      </c>
      <c r="C5774" s="108" t="s">
        <v>17974</v>
      </c>
      <c r="D5774" s="108" t="s">
        <v>14782</v>
      </c>
      <c r="E5774" s="108" t="s">
        <v>14783</v>
      </c>
      <c r="F5774" s="108" t="s">
        <v>14781</v>
      </c>
      <c r="G5774" s="108" t="s">
        <v>14784</v>
      </c>
      <c r="H5774" s="109">
        <v>90</v>
      </c>
      <c r="I5774" s="109">
        <v>0</v>
      </c>
      <c r="J5774" s="110">
        <v>221714</v>
      </c>
      <c r="K5774" s="110">
        <v>0</v>
      </c>
      <c r="L5774" s="109">
        <v>2463.4899999999998</v>
      </c>
      <c r="M5774" s="108" t="s">
        <v>17432</v>
      </c>
      <c r="N5774" s="110">
        <v>-2998.5965000000001</v>
      </c>
      <c r="O5774" s="110">
        <v>0</v>
      </c>
      <c r="P5774" s="68">
        <f t="shared" si="180"/>
        <v>221714</v>
      </c>
      <c r="Q5774" s="68">
        <f t="shared" si="181"/>
        <v>2463.4888888888891</v>
      </c>
    </row>
    <row r="5775" spans="1:17" x14ac:dyDescent="0.25">
      <c r="A5775" s="108" t="s">
        <v>17970</v>
      </c>
      <c r="B5775" s="108" t="s">
        <v>17973</v>
      </c>
      <c r="C5775" s="108" t="s">
        <v>17974</v>
      </c>
      <c r="D5775" s="108" t="s">
        <v>14786</v>
      </c>
      <c r="E5775" s="108" t="s">
        <v>14787</v>
      </c>
      <c r="F5775" s="108" t="s">
        <v>14785</v>
      </c>
      <c r="G5775" s="108" t="s">
        <v>14788</v>
      </c>
      <c r="H5775" s="109">
        <v>90</v>
      </c>
      <c r="I5775" s="109">
        <v>0</v>
      </c>
      <c r="J5775" s="110">
        <v>223098</v>
      </c>
      <c r="K5775" s="110">
        <v>0</v>
      </c>
      <c r="L5775" s="109">
        <v>2478.87</v>
      </c>
      <c r="M5775" s="108" t="s">
        <v>17432</v>
      </c>
      <c r="N5775" s="110">
        <v>-3017.3065999999999</v>
      </c>
      <c r="O5775" s="110">
        <v>0</v>
      </c>
      <c r="P5775" s="68">
        <f t="shared" si="180"/>
        <v>223098</v>
      </c>
      <c r="Q5775" s="68">
        <f t="shared" si="181"/>
        <v>2478.8666666666668</v>
      </c>
    </row>
    <row r="5776" spans="1:17" x14ac:dyDescent="0.25">
      <c r="A5776" s="108" t="s">
        <v>17970</v>
      </c>
      <c r="B5776" s="108" t="s">
        <v>17973</v>
      </c>
      <c r="C5776" s="108" t="s">
        <v>17974</v>
      </c>
      <c r="D5776" s="108" t="s">
        <v>14790</v>
      </c>
      <c r="E5776" s="108" t="s">
        <v>14791</v>
      </c>
      <c r="F5776" s="108" t="s">
        <v>14789</v>
      </c>
      <c r="G5776" s="108" t="s">
        <v>14792</v>
      </c>
      <c r="H5776" s="109">
        <v>140</v>
      </c>
      <c r="I5776" s="109">
        <v>0</v>
      </c>
      <c r="J5776" s="110">
        <v>318158</v>
      </c>
      <c r="K5776" s="110">
        <v>0</v>
      </c>
      <c r="L5776" s="109">
        <v>2272.56</v>
      </c>
      <c r="M5776" s="108" t="s">
        <v>17432</v>
      </c>
      <c r="N5776" s="110">
        <v>-4302.9570999999996</v>
      </c>
      <c r="O5776" s="110">
        <v>0</v>
      </c>
      <c r="P5776" s="68">
        <f t="shared" si="180"/>
        <v>318158</v>
      </c>
      <c r="Q5776" s="68">
        <f t="shared" si="181"/>
        <v>2272.5571428571429</v>
      </c>
    </row>
    <row r="5777" spans="1:17" ht="30" x14ac:dyDescent="0.25">
      <c r="A5777" s="108" t="s">
        <v>17970</v>
      </c>
      <c r="B5777" s="108" t="s">
        <v>17985</v>
      </c>
      <c r="C5777" s="108" t="s">
        <v>17986</v>
      </c>
      <c r="D5777" s="108" t="s">
        <v>17025</v>
      </c>
      <c r="E5777" s="108" t="s">
        <v>17026</v>
      </c>
      <c r="F5777" s="108" t="s">
        <v>17024</v>
      </c>
      <c r="G5777" s="108" t="s">
        <v>17027</v>
      </c>
      <c r="H5777" s="109">
        <v>104</v>
      </c>
      <c r="I5777" s="109">
        <v>0</v>
      </c>
      <c r="J5777" s="110">
        <v>328550</v>
      </c>
      <c r="K5777" s="110">
        <v>0</v>
      </c>
      <c r="L5777" s="109">
        <v>3159.13</v>
      </c>
      <c r="M5777" s="108" t="s">
        <v>17428</v>
      </c>
      <c r="N5777" s="110">
        <v>15581.2934</v>
      </c>
      <c r="O5777" s="110">
        <v>1342.6659999999999</v>
      </c>
      <c r="P5777" s="68">
        <f t="shared" si="180"/>
        <v>328550</v>
      </c>
      <c r="Q5777" s="68">
        <f t="shared" si="181"/>
        <v>3159.1346153846152</v>
      </c>
    </row>
    <row r="5778" spans="1:17" x14ac:dyDescent="0.25">
      <c r="A5778" s="108" t="s">
        <v>17970</v>
      </c>
      <c r="B5778" s="108" t="s">
        <v>17985</v>
      </c>
      <c r="C5778" s="108" t="s">
        <v>17986</v>
      </c>
      <c r="D5778" s="108" t="s">
        <v>17025</v>
      </c>
      <c r="E5778" s="108" t="s">
        <v>17026</v>
      </c>
      <c r="F5778" s="108" t="s">
        <v>17992</v>
      </c>
      <c r="G5778" s="108" t="s">
        <v>17993</v>
      </c>
      <c r="H5778" s="109">
        <v>32</v>
      </c>
      <c r="I5778" s="109">
        <v>0</v>
      </c>
      <c r="J5778" s="110">
        <v>66463</v>
      </c>
      <c r="K5778" s="110">
        <v>0</v>
      </c>
      <c r="L5778" s="109">
        <v>2076.9699999999998</v>
      </c>
      <c r="M5778" s="108" t="s">
        <v>17428</v>
      </c>
      <c r="N5778" s="110">
        <v>3151.9690999999998</v>
      </c>
      <c r="O5778" s="110">
        <v>271.61040000000003</v>
      </c>
      <c r="P5778" s="68">
        <f t="shared" si="180"/>
        <v>66463</v>
      </c>
      <c r="Q5778" s="68">
        <f t="shared" si="181"/>
        <v>2076.96875</v>
      </c>
    </row>
    <row r="5779" spans="1:17" x14ac:dyDescent="0.25">
      <c r="A5779" s="108" t="s">
        <v>17970</v>
      </c>
      <c r="B5779" s="108" t="s">
        <v>17985</v>
      </c>
      <c r="C5779" s="108" t="s">
        <v>17986</v>
      </c>
      <c r="D5779" s="108" t="s">
        <v>17025</v>
      </c>
      <c r="E5779" s="108" t="s">
        <v>17026</v>
      </c>
      <c r="F5779" s="108" t="s">
        <v>17994</v>
      </c>
      <c r="G5779" s="108" t="s">
        <v>17995</v>
      </c>
      <c r="H5779" s="109">
        <v>16</v>
      </c>
      <c r="I5779" s="109">
        <v>0</v>
      </c>
      <c r="J5779" s="110">
        <v>26038</v>
      </c>
      <c r="K5779" s="110">
        <v>0</v>
      </c>
      <c r="L5779" s="109">
        <v>1627.38</v>
      </c>
      <c r="M5779" s="108" t="s">
        <v>17428</v>
      </c>
      <c r="N5779" s="110">
        <v>1234.8578</v>
      </c>
      <c r="O5779" s="110">
        <v>106.4098</v>
      </c>
      <c r="P5779" s="68">
        <f t="shared" si="180"/>
        <v>26038</v>
      </c>
      <c r="Q5779" s="68">
        <f t="shared" si="181"/>
        <v>1627.375</v>
      </c>
    </row>
    <row r="5780" spans="1:17" x14ac:dyDescent="0.25">
      <c r="A5780" s="108" t="s">
        <v>17970</v>
      </c>
      <c r="B5780" s="108" t="s">
        <v>17985</v>
      </c>
      <c r="C5780" s="108" t="s">
        <v>17986</v>
      </c>
      <c r="D5780" s="108" t="s">
        <v>17025</v>
      </c>
      <c r="E5780" s="108" t="s">
        <v>17026</v>
      </c>
      <c r="F5780" s="108" t="s">
        <v>17028</v>
      </c>
      <c r="G5780" s="108" t="s">
        <v>17029</v>
      </c>
      <c r="H5780" s="109">
        <v>40</v>
      </c>
      <c r="I5780" s="109">
        <v>0</v>
      </c>
      <c r="J5780" s="110">
        <v>79721</v>
      </c>
      <c r="K5780" s="110">
        <v>0</v>
      </c>
      <c r="L5780" s="109">
        <v>1993.02</v>
      </c>
      <c r="M5780" s="108" t="s">
        <v>17428</v>
      </c>
      <c r="N5780" s="110">
        <v>3780.6947</v>
      </c>
      <c r="O5780" s="110">
        <v>325.78879999999998</v>
      </c>
      <c r="P5780" s="68">
        <f t="shared" si="180"/>
        <v>79721</v>
      </c>
      <c r="Q5780" s="68">
        <f t="shared" si="181"/>
        <v>1993.0250000000001</v>
      </c>
    </row>
    <row r="5781" spans="1:17" x14ac:dyDescent="0.25">
      <c r="A5781" s="108" t="s">
        <v>17970</v>
      </c>
      <c r="B5781" s="108" t="s">
        <v>17985</v>
      </c>
      <c r="C5781" s="108" t="s">
        <v>17986</v>
      </c>
      <c r="D5781" s="108" t="s">
        <v>17025</v>
      </c>
      <c r="E5781" s="108" t="s">
        <v>17026</v>
      </c>
      <c r="F5781" s="108" t="s">
        <v>17030</v>
      </c>
      <c r="G5781" s="108" t="s">
        <v>17031</v>
      </c>
      <c r="H5781" s="109">
        <v>30</v>
      </c>
      <c r="I5781" s="109">
        <v>0</v>
      </c>
      <c r="J5781" s="110">
        <v>60632</v>
      </c>
      <c r="K5781" s="110">
        <v>0</v>
      </c>
      <c r="L5781" s="109">
        <v>2021.07</v>
      </c>
      <c r="M5781" s="108" t="s">
        <v>17428</v>
      </c>
      <c r="N5781" s="110">
        <v>2875.4452999999999</v>
      </c>
      <c r="O5781" s="110">
        <v>247.78190000000001</v>
      </c>
      <c r="P5781" s="68">
        <f t="shared" si="180"/>
        <v>60632</v>
      </c>
      <c r="Q5781" s="68">
        <f t="shared" si="181"/>
        <v>2021.0666666666666</v>
      </c>
    </row>
    <row r="5782" spans="1:17" x14ac:dyDescent="0.25">
      <c r="A5782" s="108" t="s">
        <v>17970</v>
      </c>
      <c r="B5782" s="108" t="s">
        <v>17985</v>
      </c>
      <c r="C5782" s="108" t="s">
        <v>17986</v>
      </c>
      <c r="D5782" s="108" t="s">
        <v>17025</v>
      </c>
      <c r="E5782" s="108" t="s">
        <v>17026</v>
      </c>
      <c r="F5782" s="108" t="s">
        <v>17032</v>
      </c>
      <c r="G5782" s="108" t="s">
        <v>17033</v>
      </c>
      <c r="H5782" s="109">
        <v>1</v>
      </c>
      <c r="I5782" s="109">
        <v>0</v>
      </c>
      <c r="J5782" s="110">
        <v>2342</v>
      </c>
      <c r="K5782" s="110">
        <v>0</v>
      </c>
      <c r="L5782" s="109">
        <v>2342</v>
      </c>
      <c r="M5782" s="108" t="s">
        <v>17428</v>
      </c>
      <c r="N5782" s="110">
        <v>111.0371</v>
      </c>
      <c r="O5782" s="110">
        <v>9.5683000000000007</v>
      </c>
      <c r="P5782" s="68">
        <f t="shared" si="180"/>
        <v>2342</v>
      </c>
      <c r="Q5782" s="68">
        <f t="shared" si="181"/>
        <v>2342</v>
      </c>
    </row>
    <row r="5783" spans="1:17" x14ac:dyDescent="0.25">
      <c r="A5783" s="108" t="s">
        <v>17970</v>
      </c>
      <c r="B5783" s="108" t="s">
        <v>17985</v>
      </c>
      <c r="C5783" s="108" t="s">
        <v>17986</v>
      </c>
      <c r="D5783" s="108" t="s">
        <v>17025</v>
      </c>
      <c r="E5783" s="108" t="s">
        <v>17026</v>
      </c>
      <c r="F5783" s="108" t="s">
        <v>17034</v>
      </c>
      <c r="G5783" s="108" t="s">
        <v>17035</v>
      </c>
      <c r="H5783" s="109">
        <v>12</v>
      </c>
      <c r="I5783" s="109">
        <v>0</v>
      </c>
      <c r="J5783" s="110">
        <v>24911</v>
      </c>
      <c r="K5783" s="110">
        <v>0</v>
      </c>
      <c r="L5783" s="109">
        <v>2075.92</v>
      </c>
      <c r="M5783" s="108" t="s">
        <v>17428</v>
      </c>
      <c r="N5783" s="110">
        <v>1181.3874000000001</v>
      </c>
      <c r="O5783" s="110">
        <v>101.8021</v>
      </c>
      <c r="P5783" s="68">
        <f t="shared" si="180"/>
        <v>24911</v>
      </c>
      <c r="Q5783" s="68">
        <f t="shared" si="181"/>
        <v>2075.9166666666665</v>
      </c>
    </row>
    <row r="5784" spans="1:17" x14ac:dyDescent="0.25">
      <c r="A5784" s="108" t="s">
        <v>17970</v>
      </c>
      <c r="B5784" s="108" t="s">
        <v>17985</v>
      </c>
      <c r="C5784" s="108" t="s">
        <v>17986</v>
      </c>
      <c r="D5784" s="108" t="s">
        <v>17037</v>
      </c>
      <c r="E5784" s="108" t="s">
        <v>17038</v>
      </c>
      <c r="F5784" s="108" t="s">
        <v>17036</v>
      </c>
      <c r="G5784" s="108" t="s">
        <v>17039</v>
      </c>
      <c r="H5784" s="109">
        <v>128</v>
      </c>
      <c r="I5784" s="109">
        <v>0</v>
      </c>
      <c r="J5784" s="110">
        <v>337607</v>
      </c>
      <c r="K5784" s="110">
        <v>0</v>
      </c>
      <c r="L5784" s="109">
        <v>2637.55</v>
      </c>
      <c r="M5784" s="108" t="s">
        <v>17428</v>
      </c>
      <c r="N5784" s="110">
        <v>16010.8004</v>
      </c>
      <c r="O5784" s="110">
        <v>1379.6774</v>
      </c>
      <c r="P5784" s="68">
        <f t="shared" si="180"/>
        <v>337607</v>
      </c>
      <c r="Q5784" s="68">
        <f t="shared" si="181"/>
        <v>2637.5546875</v>
      </c>
    </row>
    <row r="5785" spans="1:17" x14ac:dyDescent="0.25">
      <c r="A5785" s="108" t="s">
        <v>17970</v>
      </c>
      <c r="B5785" s="108" t="s">
        <v>17446</v>
      </c>
      <c r="C5785" s="108" t="s">
        <v>17447</v>
      </c>
      <c r="D5785" s="108" t="s">
        <v>16754</v>
      </c>
      <c r="E5785" s="108" t="s">
        <v>16755</v>
      </c>
      <c r="F5785" s="108" t="s">
        <v>16753</v>
      </c>
      <c r="G5785" s="108" t="s">
        <v>16756</v>
      </c>
      <c r="H5785" s="109">
        <v>87</v>
      </c>
      <c r="I5785" s="109">
        <v>6</v>
      </c>
      <c r="J5785" s="110">
        <v>260684</v>
      </c>
      <c r="K5785" s="110">
        <v>16818</v>
      </c>
      <c r="L5785" s="109">
        <v>2803.05</v>
      </c>
      <c r="M5785" s="108" t="s">
        <v>17432</v>
      </c>
      <c r="N5785" s="110">
        <v>-3525.6388000000002</v>
      </c>
      <c r="O5785" s="110">
        <v>0</v>
      </c>
      <c r="P5785" s="68">
        <f t="shared" si="180"/>
        <v>243866</v>
      </c>
      <c r="Q5785" s="68">
        <f t="shared" si="181"/>
        <v>2803.0574712643679</v>
      </c>
    </row>
    <row r="5786" spans="1:17" x14ac:dyDescent="0.25">
      <c r="A5786" s="108" t="s">
        <v>17970</v>
      </c>
      <c r="B5786" s="108" t="s">
        <v>17973</v>
      </c>
      <c r="C5786" s="108" t="s">
        <v>17974</v>
      </c>
      <c r="D5786" s="108" t="s">
        <v>14794</v>
      </c>
      <c r="E5786" s="108" t="s">
        <v>14795</v>
      </c>
      <c r="F5786" s="108" t="s">
        <v>14793</v>
      </c>
      <c r="G5786" s="108" t="s">
        <v>14796</v>
      </c>
      <c r="H5786" s="109">
        <v>84</v>
      </c>
      <c r="I5786" s="109">
        <v>0</v>
      </c>
      <c r="J5786" s="110">
        <v>212973</v>
      </c>
      <c r="K5786" s="110">
        <v>0</v>
      </c>
      <c r="L5786" s="109">
        <v>2535.39</v>
      </c>
      <c r="M5786" s="108" t="s">
        <v>17432</v>
      </c>
      <c r="N5786" s="110">
        <v>-2880.3777</v>
      </c>
      <c r="O5786" s="110">
        <v>0</v>
      </c>
      <c r="P5786" s="68">
        <f t="shared" si="180"/>
        <v>212973</v>
      </c>
      <c r="Q5786" s="68">
        <f t="shared" si="181"/>
        <v>2535.3928571428573</v>
      </c>
    </row>
    <row r="5787" spans="1:17" x14ac:dyDescent="0.25">
      <c r="A5787" s="108" t="s">
        <v>17970</v>
      </c>
      <c r="B5787" s="108" t="s">
        <v>17973</v>
      </c>
      <c r="C5787" s="108" t="s">
        <v>17974</v>
      </c>
      <c r="D5787" s="108" t="s">
        <v>14798</v>
      </c>
      <c r="E5787" s="108" t="s">
        <v>14799</v>
      </c>
      <c r="F5787" s="108" t="s">
        <v>14797</v>
      </c>
      <c r="G5787" s="108" t="s">
        <v>14800</v>
      </c>
      <c r="H5787" s="109">
        <v>66</v>
      </c>
      <c r="I5787" s="109">
        <v>0</v>
      </c>
      <c r="J5787" s="110">
        <v>178726</v>
      </c>
      <c r="K5787" s="110">
        <v>0</v>
      </c>
      <c r="L5787" s="109">
        <v>2707.97</v>
      </c>
      <c r="M5787" s="108" t="s">
        <v>17432</v>
      </c>
      <c r="N5787" s="110">
        <v>-2417.1912000000002</v>
      </c>
      <c r="O5787" s="110">
        <v>0</v>
      </c>
      <c r="P5787" s="68">
        <f t="shared" si="180"/>
        <v>178726</v>
      </c>
      <c r="Q5787" s="68">
        <f t="shared" si="181"/>
        <v>2707.969696969697</v>
      </c>
    </row>
    <row r="5788" spans="1:17" x14ac:dyDescent="0.25">
      <c r="A5788" s="108" t="s">
        <v>17970</v>
      </c>
      <c r="B5788" s="108" t="s">
        <v>17973</v>
      </c>
      <c r="C5788" s="108" t="s">
        <v>17974</v>
      </c>
      <c r="D5788" s="108" t="s">
        <v>14802</v>
      </c>
      <c r="E5788" s="108" t="s">
        <v>14803</v>
      </c>
      <c r="F5788" s="108" t="s">
        <v>14801</v>
      </c>
      <c r="G5788" s="108" t="s">
        <v>4944</v>
      </c>
      <c r="H5788" s="109">
        <v>298</v>
      </c>
      <c r="I5788" s="109">
        <v>0</v>
      </c>
      <c r="J5788" s="110">
        <v>735041</v>
      </c>
      <c r="K5788" s="110">
        <v>0</v>
      </c>
      <c r="L5788" s="109">
        <v>2466.58</v>
      </c>
      <c r="M5788" s="108" t="s">
        <v>17432</v>
      </c>
      <c r="N5788" s="110">
        <v>-9941.1334999999999</v>
      </c>
      <c r="O5788" s="110">
        <v>0</v>
      </c>
      <c r="P5788" s="68">
        <f t="shared" si="180"/>
        <v>735041</v>
      </c>
      <c r="Q5788" s="68">
        <f t="shared" si="181"/>
        <v>2466.5805369127515</v>
      </c>
    </row>
    <row r="5789" spans="1:17" x14ac:dyDescent="0.25">
      <c r="A5789" s="108" t="s">
        <v>17970</v>
      </c>
      <c r="B5789" s="108" t="s">
        <v>17973</v>
      </c>
      <c r="C5789" s="108" t="s">
        <v>17974</v>
      </c>
      <c r="D5789" s="108" t="s">
        <v>14805</v>
      </c>
      <c r="E5789" s="108" t="s">
        <v>14806</v>
      </c>
      <c r="F5789" s="108" t="s">
        <v>14804</v>
      </c>
      <c r="G5789" s="108" t="s">
        <v>14807</v>
      </c>
      <c r="H5789" s="109">
        <v>82</v>
      </c>
      <c r="I5789" s="109">
        <v>0</v>
      </c>
      <c r="J5789" s="110">
        <v>229199</v>
      </c>
      <c r="K5789" s="110">
        <v>0</v>
      </c>
      <c r="L5789" s="109">
        <v>2795.11</v>
      </c>
      <c r="M5789" s="108" t="s">
        <v>17428</v>
      </c>
      <c r="N5789" s="110">
        <v>10869.6001</v>
      </c>
      <c r="O5789" s="110">
        <v>936.65160000000003</v>
      </c>
      <c r="P5789" s="68">
        <f t="shared" si="180"/>
        <v>229199</v>
      </c>
      <c r="Q5789" s="68">
        <f t="shared" si="181"/>
        <v>2795.1097560975609</v>
      </c>
    </row>
    <row r="5790" spans="1:17" x14ac:dyDescent="0.25">
      <c r="A5790" s="108" t="s">
        <v>17970</v>
      </c>
      <c r="B5790" s="108" t="s">
        <v>17985</v>
      </c>
      <c r="C5790" s="108" t="s">
        <v>17986</v>
      </c>
      <c r="D5790" s="108" t="s">
        <v>17041</v>
      </c>
      <c r="E5790" s="108" t="s">
        <v>17042</v>
      </c>
      <c r="F5790" s="108" t="s">
        <v>17040</v>
      </c>
      <c r="G5790" s="108" t="s">
        <v>17043</v>
      </c>
      <c r="H5790" s="109">
        <v>140</v>
      </c>
      <c r="I5790" s="109">
        <v>0</v>
      </c>
      <c r="J5790" s="110">
        <v>391118</v>
      </c>
      <c r="K5790" s="110">
        <v>0</v>
      </c>
      <c r="L5790" s="109">
        <v>2793.7</v>
      </c>
      <c r="M5790" s="108" t="s">
        <v>17432</v>
      </c>
      <c r="N5790" s="110">
        <v>-5289.7118</v>
      </c>
      <c r="O5790" s="110">
        <v>0</v>
      </c>
      <c r="P5790" s="68">
        <f t="shared" si="180"/>
        <v>391118</v>
      </c>
      <c r="Q5790" s="68">
        <f t="shared" si="181"/>
        <v>2793.7</v>
      </c>
    </row>
    <row r="5791" spans="1:17" x14ac:dyDescent="0.25">
      <c r="A5791" s="108" t="s">
        <v>17970</v>
      </c>
      <c r="B5791" s="108" t="s">
        <v>17973</v>
      </c>
      <c r="C5791" s="108" t="s">
        <v>17974</v>
      </c>
      <c r="D5791" s="108" t="s">
        <v>14809</v>
      </c>
      <c r="E5791" s="108" t="s">
        <v>14810</v>
      </c>
      <c r="F5791" s="108" t="s">
        <v>14808</v>
      </c>
      <c r="G5791" s="108" t="s">
        <v>1279</v>
      </c>
      <c r="H5791" s="109">
        <v>42</v>
      </c>
      <c r="I5791" s="109">
        <v>0</v>
      </c>
      <c r="J5791" s="110">
        <v>133508</v>
      </c>
      <c r="K5791" s="110">
        <v>0</v>
      </c>
      <c r="L5791" s="109">
        <v>3178.76</v>
      </c>
      <c r="M5791" s="108" t="s">
        <v>17428</v>
      </c>
      <c r="N5791" s="110">
        <v>6331.5149000000001</v>
      </c>
      <c r="O5791" s="110">
        <v>545.59720000000004</v>
      </c>
      <c r="P5791" s="68">
        <f t="shared" si="180"/>
        <v>133508</v>
      </c>
      <c r="Q5791" s="68">
        <f t="shared" si="181"/>
        <v>3178.7619047619046</v>
      </c>
    </row>
    <row r="5792" spans="1:17" x14ac:dyDescent="0.25">
      <c r="A5792" s="108" t="s">
        <v>17970</v>
      </c>
      <c r="B5792" s="108" t="s">
        <v>17985</v>
      </c>
      <c r="C5792" s="108" t="s">
        <v>17986</v>
      </c>
      <c r="D5792" s="108" t="s">
        <v>17045</v>
      </c>
      <c r="E5792" s="108" t="s">
        <v>17046</v>
      </c>
      <c r="F5792" s="108" t="s">
        <v>17044</v>
      </c>
      <c r="G5792" s="108" t="s">
        <v>17047</v>
      </c>
      <c r="H5792" s="109">
        <v>38</v>
      </c>
      <c r="I5792" s="109">
        <v>0</v>
      </c>
      <c r="J5792" s="110">
        <v>109275</v>
      </c>
      <c r="K5792" s="110">
        <v>0</v>
      </c>
      <c r="L5792" s="109">
        <v>2875.66</v>
      </c>
      <c r="M5792" s="108" t="s">
        <v>17428</v>
      </c>
      <c r="N5792" s="110">
        <v>5182.2979999999998</v>
      </c>
      <c r="O5792" s="110">
        <v>446.56729999999999</v>
      </c>
      <c r="P5792" s="68">
        <f t="shared" si="180"/>
        <v>109275</v>
      </c>
      <c r="Q5792" s="68">
        <f t="shared" si="181"/>
        <v>2875.6578947368421</v>
      </c>
    </row>
    <row r="5793" spans="1:17" x14ac:dyDescent="0.25">
      <c r="A5793" s="108" t="s">
        <v>17970</v>
      </c>
      <c r="B5793" s="108" t="s">
        <v>17973</v>
      </c>
      <c r="C5793" s="108" t="s">
        <v>17974</v>
      </c>
      <c r="D5793" s="108" t="s">
        <v>14812</v>
      </c>
      <c r="E5793" s="108" t="s">
        <v>13234</v>
      </c>
      <c r="F5793" s="108" t="s">
        <v>14811</v>
      </c>
      <c r="G5793" s="108" t="s">
        <v>4944</v>
      </c>
      <c r="H5793" s="109">
        <v>60</v>
      </c>
      <c r="I5793" s="109">
        <v>0</v>
      </c>
      <c r="J5793" s="110">
        <v>174500</v>
      </c>
      <c r="K5793" s="110">
        <v>0</v>
      </c>
      <c r="L5793" s="109">
        <v>2908.33</v>
      </c>
      <c r="M5793" s="108" t="s">
        <v>17432</v>
      </c>
      <c r="N5793" s="110">
        <v>-2360.0461</v>
      </c>
      <c r="O5793" s="110">
        <v>0</v>
      </c>
      <c r="P5793" s="68">
        <f t="shared" si="180"/>
        <v>174500</v>
      </c>
      <c r="Q5793" s="68">
        <f t="shared" si="181"/>
        <v>2908.3333333333335</v>
      </c>
    </row>
    <row r="5794" spans="1:17" x14ac:dyDescent="0.25">
      <c r="A5794" s="108" t="s">
        <v>17970</v>
      </c>
      <c r="B5794" s="108" t="s">
        <v>17985</v>
      </c>
      <c r="C5794" s="108" t="s">
        <v>17986</v>
      </c>
      <c r="D5794" s="108" t="s">
        <v>17049</v>
      </c>
      <c r="E5794" s="108" t="s">
        <v>644</v>
      </c>
      <c r="F5794" s="108" t="s">
        <v>17048</v>
      </c>
      <c r="G5794" s="108" t="s">
        <v>17050</v>
      </c>
      <c r="H5794" s="109">
        <v>321</v>
      </c>
      <c r="I5794" s="109">
        <v>0</v>
      </c>
      <c r="J5794" s="110">
        <v>970868</v>
      </c>
      <c r="K5794" s="110">
        <v>0</v>
      </c>
      <c r="L5794" s="109">
        <v>3024.51</v>
      </c>
      <c r="M5794" s="108" t="s">
        <v>17432</v>
      </c>
      <c r="N5794" s="110">
        <v>-13130.5882</v>
      </c>
      <c r="O5794" s="110">
        <v>0</v>
      </c>
      <c r="P5794" s="68">
        <f t="shared" si="180"/>
        <v>970868</v>
      </c>
      <c r="Q5794" s="68">
        <f t="shared" si="181"/>
        <v>3024.5109034267912</v>
      </c>
    </row>
    <row r="5795" spans="1:17" x14ac:dyDescent="0.25">
      <c r="A5795" s="108" t="s">
        <v>17970</v>
      </c>
      <c r="B5795" s="108" t="s">
        <v>17973</v>
      </c>
      <c r="C5795" s="108" t="s">
        <v>17974</v>
      </c>
      <c r="D5795" s="108" t="s">
        <v>14814</v>
      </c>
      <c r="E5795" s="108" t="s">
        <v>14815</v>
      </c>
      <c r="F5795" s="108" t="s">
        <v>14813</v>
      </c>
      <c r="G5795" s="108" t="s">
        <v>4944</v>
      </c>
      <c r="H5795" s="109">
        <v>68</v>
      </c>
      <c r="I5795" s="109">
        <v>0</v>
      </c>
      <c r="J5795" s="110">
        <v>190994</v>
      </c>
      <c r="K5795" s="110">
        <v>0</v>
      </c>
      <c r="L5795" s="109">
        <v>2808.74</v>
      </c>
      <c r="M5795" s="108" t="s">
        <v>17428</v>
      </c>
      <c r="N5795" s="110">
        <v>9057.7476999999999</v>
      </c>
      <c r="O5795" s="110">
        <v>780.52120000000002</v>
      </c>
      <c r="P5795" s="68">
        <f t="shared" si="180"/>
        <v>190994</v>
      </c>
      <c r="Q5795" s="68">
        <f t="shared" si="181"/>
        <v>2808.7352941176468</v>
      </c>
    </row>
    <row r="5796" spans="1:17" x14ac:dyDescent="0.25">
      <c r="A5796" s="108" t="s">
        <v>17970</v>
      </c>
      <c r="B5796" s="108" t="s">
        <v>17985</v>
      </c>
      <c r="C5796" s="108" t="s">
        <v>17986</v>
      </c>
      <c r="D5796" s="108" t="s">
        <v>17052</v>
      </c>
      <c r="E5796" s="108" t="s">
        <v>17053</v>
      </c>
      <c r="F5796" s="108" t="s">
        <v>17051</v>
      </c>
      <c r="G5796" s="108" t="s">
        <v>17054</v>
      </c>
      <c r="H5796" s="109">
        <v>289</v>
      </c>
      <c r="I5796" s="109">
        <v>0</v>
      </c>
      <c r="J5796" s="110">
        <v>950174</v>
      </c>
      <c r="K5796" s="110">
        <v>0</v>
      </c>
      <c r="L5796" s="109">
        <v>3287.8</v>
      </c>
      <c r="M5796" s="108" t="s">
        <v>17432</v>
      </c>
      <c r="N5796" s="110">
        <v>-12850.716399999999</v>
      </c>
      <c r="O5796" s="110">
        <v>0</v>
      </c>
      <c r="P5796" s="68">
        <f t="shared" si="180"/>
        <v>950174</v>
      </c>
      <c r="Q5796" s="68">
        <f t="shared" si="181"/>
        <v>3287.7993079584776</v>
      </c>
    </row>
    <row r="5797" spans="1:17" x14ac:dyDescent="0.25">
      <c r="A5797" s="108" t="s">
        <v>17970</v>
      </c>
      <c r="B5797" s="108" t="s">
        <v>17973</v>
      </c>
      <c r="C5797" s="108" t="s">
        <v>17974</v>
      </c>
      <c r="D5797" s="108" t="s">
        <v>14817</v>
      </c>
      <c r="E5797" s="108" t="s">
        <v>14818</v>
      </c>
      <c r="F5797" s="108" t="s">
        <v>14816</v>
      </c>
      <c r="G5797" s="108" t="s">
        <v>4944</v>
      </c>
      <c r="H5797" s="109">
        <v>50</v>
      </c>
      <c r="I5797" s="109">
        <v>0</v>
      </c>
      <c r="J5797" s="110">
        <v>132523</v>
      </c>
      <c r="K5797" s="110">
        <v>0</v>
      </c>
      <c r="L5797" s="109">
        <v>2650.46</v>
      </c>
      <c r="M5797" s="108" t="s">
        <v>17432</v>
      </c>
      <c r="N5797" s="110">
        <v>-1792.3152</v>
      </c>
      <c r="O5797" s="110">
        <v>0</v>
      </c>
      <c r="P5797" s="68">
        <f t="shared" si="180"/>
        <v>132523</v>
      </c>
      <c r="Q5797" s="68">
        <f t="shared" si="181"/>
        <v>2650.46</v>
      </c>
    </row>
    <row r="5798" spans="1:17" x14ac:dyDescent="0.25">
      <c r="A5798" s="108" t="s">
        <v>17970</v>
      </c>
      <c r="B5798" s="108" t="s">
        <v>17446</v>
      </c>
      <c r="C5798" s="108" t="s">
        <v>17447</v>
      </c>
      <c r="D5798" s="108" t="s">
        <v>16758</v>
      </c>
      <c r="E5798" s="108" t="s">
        <v>16759</v>
      </c>
      <c r="F5798" s="108" t="s">
        <v>16757</v>
      </c>
      <c r="G5798" s="108" t="s">
        <v>16760</v>
      </c>
      <c r="H5798" s="109">
        <v>16</v>
      </c>
      <c r="I5798" s="109">
        <v>0</v>
      </c>
      <c r="J5798" s="110">
        <v>41923</v>
      </c>
      <c r="K5798" s="110">
        <v>0</v>
      </c>
      <c r="L5798" s="109">
        <v>2620.19</v>
      </c>
      <c r="M5798" s="108" t="s">
        <v>17428</v>
      </c>
      <c r="N5798" s="110">
        <v>1988.183</v>
      </c>
      <c r="O5798" s="110">
        <v>171.32499999999999</v>
      </c>
      <c r="P5798" s="68">
        <f t="shared" si="180"/>
        <v>41923</v>
      </c>
      <c r="Q5798" s="68">
        <f t="shared" si="181"/>
        <v>2620.1875</v>
      </c>
    </row>
    <row r="5799" spans="1:17" x14ac:dyDescent="0.25">
      <c r="A5799" s="108" t="s">
        <v>17970</v>
      </c>
      <c r="B5799" s="108" t="s">
        <v>17973</v>
      </c>
      <c r="C5799" s="108" t="s">
        <v>17974</v>
      </c>
      <c r="D5799" s="108" t="s">
        <v>14820</v>
      </c>
      <c r="E5799" s="108" t="s">
        <v>14821</v>
      </c>
      <c r="F5799" s="108" t="s">
        <v>14819</v>
      </c>
      <c r="G5799" s="108" t="s">
        <v>4944</v>
      </c>
      <c r="H5799" s="109">
        <v>64</v>
      </c>
      <c r="I5799" s="109">
        <v>0</v>
      </c>
      <c r="J5799" s="110">
        <v>134261</v>
      </c>
      <c r="K5799" s="110">
        <v>0</v>
      </c>
      <c r="L5799" s="109">
        <v>2097.83</v>
      </c>
      <c r="M5799" s="108" t="s">
        <v>17432</v>
      </c>
      <c r="N5799" s="110">
        <v>-1815.8312000000001</v>
      </c>
      <c r="O5799" s="110">
        <v>0</v>
      </c>
      <c r="P5799" s="68">
        <f t="shared" si="180"/>
        <v>134261</v>
      </c>
      <c r="Q5799" s="68">
        <f t="shared" si="181"/>
        <v>2097.828125</v>
      </c>
    </row>
    <row r="5800" spans="1:17" x14ac:dyDescent="0.25">
      <c r="A5800" s="108" t="s">
        <v>17970</v>
      </c>
      <c r="B5800" s="108" t="s">
        <v>17985</v>
      </c>
      <c r="C5800" s="108" t="s">
        <v>17986</v>
      </c>
      <c r="D5800" s="108" t="s">
        <v>17056</v>
      </c>
      <c r="E5800" s="108" t="s">
        <v>17057</v>
      </c>
      <c r="F5800" s="108" t="s">
        <v>17055</v>
      </c>
      <c r="G5800" s="108" t="s">
        <v>17058</v>
      </c>
      <c r="H5800" s="109">
        <v>30</v>
      </c>
      <c r="I5800" s="109">
        <v>0</v>
      </c>
      <c r="J5800" s="110">
        <v>80940</v>
      </c>
      <c r="K5800" s="110">
        <v>0</v>
      </c>
      <c r="L5800" s="109">
        <v>2698</v>
      </c>
      <c r="M5800" s="108" t="s">
        <v>17432</v>
      </c>
      <c r="N5800" s="110">
        <v>-1094.6756</v>
      </c>
      <c r="O5800" s="110">
        <v>0</v>
      </c>
      <c r="P5800" s="68">
        <f t="shared" si="180"/>
        <v>80940</v>
      </c>
      <c r="Q5800" s="68">
        <f t="shared" si="181"/>
        <v>2698</v>
      </c>
    </row>
    <row r="5801" spans="1:17" x14ac:dyDescent="0.25">
      <c r="A5801" s="108" t="s">
        <v>17970</v>
      </c>
      <c r="B5801" s="108" t="s">
        <v>17973</v>
      </c>
      <c r="C5801" s="108" t="s">
        <v>17974</v>
      </c>
      <c r="D5801" s="108" t="s">
        <v>14823</v>
      </c>
      <c r="E5801" s="108" t="s">
        <v>14824</v>
      </c>
      <c r="F5801" s="108" t="s">
        <v>14822</v>
      </c>
      <c r="G5801" s="108" t="s">
        <v>14825</v>
      </c>
      <c r="H5801" s="109">
        <v>14</v>
      </c>
      <c r="I5801" s="109">
        <v>0</v>
      </c>
      <c r="J5801" s="110">
        <v>38866</v>
      </c>
      <c r="K5801" s="110">
        <v>0</v>
      </c>
      <c r="L5801" s="109">
        <v>2776.14</v>
      </c>
      <c r="M5801" s="108" t="s">
        <v>17432</v>
      </c>
      <c r="N5801" s="110">
        <v>-525.65179999999998</v>
      </c>
      <c r="O5801" s="110">
        <v>0</v>
      </c>
      <c r="P5801" s="68">
        <f t="shared" si="180"/>
        <v>38866</v>
      </c>
      <c r="Q5801" s="68">
        <f t="shared" si="181"/>
        <v>2776.1428571428573</v>
      </c>
    </row>
    <row r="5802" spans="1:17" x14ac:dyDescent="0.25">
      <c r="A5802" s="108" t="s">
        <v>17970</v>
      </c>
      <c r="B5802" s="108" t="s">
        <v>17973</v>
      </c>
      <c r="C5802" s="108" t="s">
        <v>17974</v>
      </c>
      <c r="D5802" s="108" t="s">
        <v>14827</v>
      </c>
      <c r="E5802" s="108" t="s">
        <v>14828</v>
      </c>
      <c r="F5802" s="108" t="s">
        <v>14826</v>
      </c>
      <c r="G5802" s="108" t="s">
        <v>14829</v>
      </c>
      <c r="H5802" s="109">
        <v>32</v>
      </c>
      <c r="I5802" s="109">
        <v>0</v>
      </c>
      <c r="J5802" s="110">
        <v>86776</v>
      </c>
      <c r="K5802" s="110">
        <v>0</v>
      </c>
      <c r="L5802" s="109">
        <v>2711.75</v>
      </c>
      <c r="M5802" s="108" t="s">
        <v>17428</v>
      </c>
      <c r="N5802" s="110">
        <v>4115.2897000000003</v>
      </c>
      <c r="O5802" s="110">
        <v>354.62139999999999</v>
      </c>
      <c r="P5802" s="68">
        <f t="shared" si="180"/>
        <v>86776</v>
      </c>
      <c r="Q5802" s="68">
        <f t="shared" si="181"/>
        <v>2711.75</v>
      </c>
    </row>
    <row r="5803" spans="1:17" x14ac:dyDescent="0.25">
      <c r="A5803" s="108" t="s">
        <v>17970</v>
      </c>
      <c r="B5803" s="108" t="s">
        <v>17985</v>
      </c>
      <c r="C5803" s="108" t="s">
        <v>17986</v>
      </c>
      <c r="D5803" s="108" t="s">
        <v>17060</v>
      </c>
      <c r="E5803" s="108" t="s">
        <v>17061</v>
      </c>
      <c r="F5803" s="108" t="s">
        <v>17059</v>
      </c>
      <c r="G5803" s="108" t="s">
        <v>4944</v>
      </c>
      <c r="H5803" s="109">
        <v>75</v>
      </c>
      <c r="I5803" s="109">
        <v>0</v>
      </c>
      <c r="J5803" s="110">
        <v>201820</v>
      </c>
      <c r="K5803" s="110">
        <v>0</v>
      </c>
      <c r="L5803" s="109">
        <v>2690.93</v>
      </c>
      <c r="M5803" s="108" t="s">
        <v>17428</v>
      </c>
      <c r="N5803" s="110">
        <v>9571.2062999999998</v>
      </c>
      <c r="O5803" s="110">
        <v>824.76679999999999</v>
      </c>
      <c r="P5803" s="68">
        <f t="shared" si="180"/>
        <v>201820</v>
      </c>
      <c r="Q5803" s="68">
        <f t="shared" si="181"/>
        <v>2690.9333333333334</v>
      </c>
    </row>
    <row r="5804" spans="1:17" x14ac:dyDescent="0.25">
      <c r="A5804" s="108" t="s">
        <v>17970</v>
      </c>
      <c r="B5804" s="108" t="s">
        <v>17985</v>
      </c>
      <c r="C5804" s="108" t="s">
        <v>17986</v>
      </c>
      <c r="D5804" s="108" t="s">
        <v>17063</v>
      </c>
      <c r="E5804" s="108" t="s">
        <v>17064</v>
      </c>
      <c r="F5804" s="108" t="s">
        <v>17062</v>
      </c>
      <c r="G5804" s="108" t="s">
        <v>17065</v>
      </c>
      <c r="H5804" s="109">
        <v>17</v>
      </c>
      <c r="I5804" s="109">
        <v>0</v>
      </c>
      <c r="J5804" s="110">
        <v>48445</v>
      </c>
      <c r="K5804" s="110">
        <v>0</v>
      </c>
      <c r="L5804" s="109">
        <v>2849.71</v>
      </c>
      <c r="M5804" s="108" t="s">
        <v>17432</v>
      </c>
      <c r="N5804" s="110">
        <v>-655.19749999999999</v>
      </c>
      <c r="O5804" s="110">
        <v>0</v>
      </c>
      <c r="P5804" s="68">
        <f t="shared" si="180"/>
        <v>48445</v>
      </c>
      <c r="Q5804" s="68">
        <f t="shared" si="181"/>
        <v>2849.705882352941</v>
      </c>
    </row>
    <row r="5805" spans="1:17" x14ac:dyDescent="0.25">
      <c r="A5805" s="108" t="s">
        <v>17970</v>
      </c>
      <c r="B5805" s="108" t="s">
        <v>17973</v>
      </c>
      <c r="C5805" s="108" t="s">
        <v>17974</v>
      </c>
      <c r="D5805" s="108" t="s">
        <v>14831</v>
      </c>
      <c r="E5805" s="108" t="s">
        <v>14832</v>
      </c>
      <c r="F5805" s="108" t="s">
        <v>14830</v>
      </c>
      <c r="G5805" s="108" t="s">
        <v>4944</v>
      </c>
      <c r="H5805" s="109">
        <v>18</v>
      </c>
      <c r="I5805" s="109">
        <v>0</v>
      </c>
      <c r="J5805" s="110">
        <v>44806</v>
      </c>
      <c r="K5805" s="110">
        <v>0</v>
      </c>
      <c r="L5805" s="109">
        <v>2489.2199999999998</v>
      </c>
      <c r="M5805" s="108" t="s">
        <v>17428</v>
      </c>
      <c r="N5805" s="110">
        <v>2124.9031</v>
      </c>
      <c r="O5805" s="110">
        <v>183.10640000000001</v>
      </c>
      <c r="P5805" s="68">
        <f t="shared" si="180"/>
        <v>44806</v>
      </c>
      <c r="Q5805" s="68">
        <f t="shared" si="181"/>
        <v>2489.2222222222222</v>
      </c>
    </row>
    <row r="5806" spans="1:17" x14ac:dyDescent="0.25">
      <c r="A5806" s="108" t="s">
        <v>17970</v>
      </c>
      <c r="B5806" s="108" t="s">
        <v>17985</v>
      </c>
      <c r="C5806" s="108" t="s">
        <v>17986</v>
      </c>
      <c r="D5806" s="108" t="s">
        <v>17067</v>
      </c>
      <c r="E5806" s="108" t="s">
        <v>17068</v>
      </c>
      <c r="F5806" s="108" t="s">
        <v>17066</v>
      </c>
      <c r="G5806" s="108" t="s">
        <v>17069</v>
      </c>
      <c r="H5806" s="109">
        <v>116</v>
      </c>
      <c r="I5806" s="109">
        <v>0</v>
      </c>
      <c r="J5806" s="110">
        <v>386533</v>
      </c>
      <c r="K5806" s="110">
        <v>0</v>
      </c>
      <c r="L5806" s="109">
        <v>3332.18</v>
      </c>
      <c r="M5806" s="108" t="s">
        <v>17432</v>
      </c>
      <c r="N5806" s="110">
        <v>-5227.7066000000004</v>
      </c>
      <c r="O5806" s="110">
        <v>0</v>
      </c>
      <c r="P5806" s="68">
        <f t="shared" si="180"/>
        <v>386533</v>
      </c>
      <c r="Q5806" s="68">
        <f t="shared" si="181"/>
        <v>3332.1810344827586</v>
      </c>
    </row>
    <row r="5807" spans="1:17" x14ac:dyDescent="0.25">
      <c r="A5807" s="108" t="s">
        <v>17970</v>
      </c>
      <c r="B5807" s="108" t="s">
        <v>17985</v>
      </c>
      <c r="C5807" s="108" t="s">
        <v>17986</v>
      </c>
      <c r="D5807" s="108" t="s">
        <v>17067</v>
      </c>
      <c r="E5807" s="108" t="s">
        <v>17068</v>
      </c>
      <c r="F5807" s="108" t="s">
        <v>17070</v>
      </c>
      <c r="G5807" s="108" t="s">
        <v>17071</v>
      </c>
      <c r="H5807" s="109">
        <v>152</v>
      </c>
      <c r="I5807" s="109">
        <v>0</v>
      </c>
      <c r="J5807" s="110">
        <v>494074</v>
      </c>
      <c r="K5807" s="110">
        <v>0</v>
      </c>
      <c r="L5807" s="109">
        <v>3250.49</v>
      </c>
      <c r="M5807" s="108" t="s">
        <v>17432</v>
      </c>
      <c r="N5807" s="110">
        <v>-6682.1441999999997</v>
      </c>
      <c r="O5807" s="110">
        <v>0</v>
      </c>
      <c r="P5807" s="68">
        <f t="shared" si="180"/>
        <v>494074</v>
      </c>
      <c r="Q5807" s="68">
        <f t="shared" si="181"/>
        <v>3250.4868421052633</v>
      </c>
    </row>
    <row r="5808" spans="1:17" x14ac:dyDescent="0.25">
      <c r="A5808" s="108" t="s">
        <v>17970</v>
      </c>
      <c r="B5808" s="108" t="s">
        <v>17985</v>
      </c>
      <c r="C5808" s="108" t="s">
        <v>17986</v>
      </c>
      <c r="D5808" s="108" t="s">
        <v>17067</v>
      </c>
      <c r="E5808" s="108" t="s">
        <v>17068</v>
      </c>
      <c r="F5808" s="108" t="s">
        <v>17072</v>
      </c>
      <c r="G5808" s="108" t="s">
        <v>17073</v>
      </c>
      <c r="H5808" s="109">
        <v>20</v>
      </c>
      <c r="I5808" s="109">
        <v>0</v>
      </c>
      <c r="J5808" s="110">
        <v>65672</v>
      </c>
      <c r="K5808" s="110">
        <v>0</v>
      </c>
      <c r="L5808" s="109">
        <v>3283.6</v>
      </c>
      <c r="M5808" s="108" t="s">
        <v>17432</v>
      </c>
      <c r="N5808" s="110">
        <v>-888.18589999999995</v>
      </c>
      <c r="O5808" s="110">
        <v>0</v>
      </c>
      <c r="P5808" s="68">
        <f t="shared" si="180"/>
        <v>65672</v>
      </c>
      <c r="Q5808" s="68">
        <f t="shared" si="181"/>
        <v>3283.6</v>
      </c>
    </row>
    <row r="5809" spans="1:17" x14ac:dyDescent="0.25">
      <c r="A5809" s="108" t="s">
        <v>17970</v>
      </c>
      <c r="B5809" s="108" t="s">
        <v>17973</v>
      </c>
      <c r="C5809" s="108" t="s">
        <v>17974</v>
      </c>
      <c r="D5809" s="108" t="s">
        <v>14834</v>
      </c>
      <c r="E5809" s="108" t="s">
        <v>14835</v>
      </c>
      <c r="F5809" s="108" t="s">
        <v>14833</v>
      </c>
      <c r="G5809" s="108" t="s">
        <v>14836</v>
      </c>
      <c r="H5809" s="109">
        <v>72</v>
      </c>
      <c r="I5809" s="109">
        <v>0</v>
      </c>
      <c r="J5809" s="110">
        <v>195596</v>
      </c>
      <c r="K5809" s="110">
        <v>0</v>
      </c>
      <c r="L5809" s="109">
        <v>2716.61</v>
      </c>
      <c r="M5809" s="108" t="s">
        <v>17428</v>
      </c>
      <c r="N5809" s="110">
        <v>9276.0571999999993</v>
      </c>
      <c r="O5809" s="110">
        <v>799.33330000000001</v>
      </c>
      <c r="P5809" s="68">
        <f t="shared" si="180"/>
        <v>195596</v>
      </c>
      <c r="Q5809" s="68">
        <f t="shared" si="181"/>
        <v>2716.6111111111113</v>
      </c>
    </row>
    <row r="5810" spans="1:17" x14ac:dyDescent="0.25">
      <c r="A5810" s="108" t="s">
        <v>17970</v>
      </c>
      <c r="B5810" s="108" t="s">
        <v>17985</v>
      </c>
      <c r="C5810" s="108" t="s">
        <v>17986</v>
      </c>
      <c r="D5810" s="108" t="s">
        <v>17075</v>
      </c>
      <c r="E5810" s="108" t="s">
        <v>17076</v>
      </c>
      <c r="F5810" s="108" t="s">
        <v>17074</v>
      </c>
      <c r="G5810" s="108" t="s">
        <v>17077</v>
      </c>
      <c r="H5810" s="109">
        <v>45</v>
      </c>
      <c r="I5810" s="109">
        <v>0</v>
      </c>
      <c r="J5810" s="110">
        <v>129797</v>
      </c>
      <c r="K5810" s="110">
        <v>0</v>
      </c>
      <c r="L5810" s="109">
        <v>2884.38</v>
      </c>
      <c r="M5810" s="108" t="s">
        <v>17432</v>
      </c>
      <c r="N5810" s="110">
        <v>-1755.4570000000001</v>
      </c>
      <c r="O5810" s="110">
        <v>0</v>
      </c>
      <c r="P5810" s="68">
        <f t="shared" si="180"/>
        <v>129797</v>
      </c>
      <c r="Q5810" s="68">
        <f t="shared" si="181"/>
        <v>2884.3777777777777</v>
      </c>
    </row>
    <row r="5811" spans="1:17" x14ac:dyDescent="0.25">
      <c r="A5811" s="108" t="s">
        <v>17970</v>
      </c>
      <c r="B5811" s="108" t="s">
        <v>17446</v>
      </c>
      <c r="C5811" s="108" t="s">
        <v>17447</v>
      </c>
      <c r="D5811" s="108" t="s">
        <v>16762</v>
      </c>
      <c r="E5811" s="108" t="s">
        <v>16763</v>
      </c>
      <c r="F5811" s="108" t="s">
        <v>16761</v>
      </c>
      <c r="G5811" s="108" t="s">
        <v>16764</v>
      </c>
      <c r="H5811" s="109">
        <v>52</v>
      </c>
      <c r="I5811" s="109">
        <v>0</v>
      </c>
      <c r="J5811" s="110">
        <v>128685</v>
      </c>
      <c r="K5811" s="110">
        <v>0</v>
      </c>
      <c r="L5811" s="109">
        <v>2474.71</v>
      </c>
      <c r="M5811" s="108" t="s">
        <v>17432</v>
      </c>
      <c r="N5811" s="110">
        <v>-1740.4132</v>
      </c>
      <c r="O5811" s="110">
        <v>0</v>
      </c>
      <c r="P5811" s="68">
        <f t="shared" si="180"/>
        <v>128685</v>
      </c>
      <c r="Q5811" s="68">
        <f t="shared" si="181"/>
        <v>2474.7115384615386</v>
      </c>
    </row>
    <row r="5812" spans="1:17" x14ac:dyDescent="0.25">
      <c r="A5812" s="108" t="s">
        <v>17970</v>
      </c>
      <c r="B5812" s="108" t="s">
        <v>17446</v>
      </c>
      <c r="C5812" s="108" t="s">
        <v>17447</v>
      </c>
      <c r="D5812" s="108" t="s">
        <v>15832</v>
      </c>
      <c r="E5812" s="108" t="s">
        <v>15833</v>
      </c>
      <c r="F5812" s="108" t="s">
        <v>15831</v>
      </c>
      <c r="G5812" s="108" t="s">
        <v>4944</v>
      </c>
      <c r="H5812" s="109">
        <v>40</v>
      </c>
      <c r="I5812" s="109">
        <v>0</v>
      </c>
      <c r="J5812" s="110">
        <v>97275</v>
      </c>
      <c r="K5812" s="110">
        <v>0</v>
      </c>
      <c r="L5812" s="109">
        <v>2431.88</v>
      </c>
      <c r="M5812" s="108" t="s">
        <v>17432</v>
      </c>
      <c r="N5812" s="110">
        <v>-1315.61</v>
      </c>
      <c r="O5812" s="110">
        <v>0</v>
      </c>
      <c r="P5812" s="68">
        <f t="shared" si="180"/>
        <v>97275</v>
      </c>
      <c r="Q5812" s="68">
        <f t="shared" si="181"/>
        <v>2431.875</v>
      </c>
    </row>
    <row r="5813" spans="1:17" x14ac:dyDescent="0.25">
      <c r="A5813" s="108" t="s">
        <v>17970</v>
      </c>
      <c r="B5813" s="108" t="s">
        <v>17985</v>
      </c>
      <c r="C5813" s="108" t="s">
        <v>17986</v>
      </c>
      <c r="D5813" s="108" t="s">
        <v>17079</v>
      </c>
      <c r="E5813" s="108" t="s">
        <v>17080</v>
      </c>
      <c r="F5813" s="108" t="s">
        <v>17078</v>
      </c>
      <c r="G5813" s="108" t="s">
        <v>17081</v>
      </c>
      <c r="H5813" s="109">
        <v>80</v>
      </c>
      <c r="I5813" s="109">
        <v>0</v>
      </c>
      <c r="J5813" s="110">
        <v>221556</v>
      </c>
      <c r="K5813" s="110">
        <v>0</v>
      </c>
      <c r="L5813" s="109">
        <v>2769.45</v>
      </c>
      <c r="M5813" s="108" t="s">
        <v>17428</v>
      </c>
      <c r="N5813" s="110">
        <v>10507.1847</v>
      </c>
      <c r="O5813" s="110">
        <v>905.42160000000001</v>
      </c>
      <c r="P5813" s="68">
        <f t="shared" si="180"/>
        <v>221556</v>
      </c>
      <c r="Q5813" s="68">
        <f t="shared" si="181"/>
        <v>2769.45</v>
      </c>
    </row>
    <row r="5814" spans="1:17" x14ac:dyDescent="0.25">
      <c r="A5814" s="108" t="s">
        <v>17970</v>
      </c>
      <c r="B5814" s="108" t="s">
        <v>17985</v>
      </c>
      <c r="C5814" s="108" t="s">
        <v>17986</v>
      </c>
      <c r="D5814" s="108" t="s">
        <v>17079</v>
      </c>
      <c r="E5814" s="108" t="s">
        <v>17080</v>
      </c>
      <c r="F5814" s="108" t="s">
        <v>17082</v>
      </c>
      <c r="G5814" s="108" t="s">
        <v>17083</v>
      </c>
      <c r="H5814" s="109">
        <v>15</v>
      </c>
      <c r="I5814" s="109">
        <v>0</v>
      </c>
      <c r="J5814" s="110">
        <v>28667</v>
      </c>
      <c r="K5814" s="110">
        <v>0</v>
      </c>
      <c r="L5814" s="109">
        <v>1911.13</v>
      </c>
      <c r="M5814" s="108" t="s">
        <v>17428</v>
      </c>
      <c r="N5814" s="110">
        <v>1359.5132000000001</v>
      </c>
      <c r="O5814" s="110">
        <v>117.1515</v>
      </c>
      <c r="P5814" s="68">
        <f t="shared" si="180"/>
        <v>28667</v>
      </c>
      <c r="Q5814" s="68">
        <f t="shared" si="181"/>
        <v>1911.1333333333334</v>
      </c>
    </row>
    <row r="5815" spans="1:17" x14ac:dyDescent="0.25">
      <c r="A5815" s="108" t="s">
        <v>17970</v>
      </c>
      <c r="B5815" s="108" t="s">
        <v>17985</v>
      </c>
      <c r="C5815" s="108" t="s">
        <v>17986</v>
      </c>
      <c r="D5815" s="108" t="s">
        <v>17085</v>
      </c>
      <c r="E5815" s="108" t="s">
        <v>17086</v>
      </c>
      <c r="F5815" s="108" t="s">
        <v>17084</v>
      </c>
      <c r="G5815" s="108" t="s">
        <v>4944</v>
      </c>
      <c r="H5815" s="109">
        <v>50</v>
      </c>
      <c r="I5815" s="109">
        <v>0</v>
      </c>
      <c r="J5815" s="110">
        <v>122316</v>
      </c>
      <c r="K5815" s="110">
        <v>0</v>
      </c>
      <c r="L5815" s="109">
        <v>2446.3200000000002</v>
      </c>
      <c r="M5815" s="108" t="s">
        <v>17428</v>
      </c>
      <c r="N5815" s="110">
        <v>5800.7511000000004</v>
      </c>
      <c r="O5815" s="110">
        <v>499.86040000000003</v>
      </c>
      <c r="P5815" s="68">
        <f t="shared" si="180"/>
        <v>122316</v>
      </c>
      <c r="Q5815" s="68">
        <f t="shared" si="181"/>
        <v>2446.3200000000002</v>
      </c>
    </row>
    <row r="5816" spans="1:17" x14ac:dyDescent="0.25">
      <c r="A5816" s="108" t="s">
        <v>17970</v>
      </c>
      <c r="B5816" s="108" t="s">
        <v>17973</v>
      </c>
      <c r="C5816" s="108" t="s">
        <v>17974</v>
      </c>
      <c r="D5816" s="108" t="s">
        <v>14838</v>
      </c>
      <c r="E5816" s="108" t="s">
        <v>14839</v>
      </c>
      <c r="F5816" s="108" t="s">
        <v>14837</v>
      </c>
      <c r="G5816" s="108" t="s">
        <v>14840</v>
      </c>
      <c r="H5816" s="109">
        <v>46</v>
      </c>
      <c r="I5816" s="109">
        <v>0</v>
      </c>
      <c r="J5816" s="110">
        <v>112993</v>
      </c>
      <c r="K5816" s="110">
        <v>0</v>
      </c>
      <c r="L5816" s="109">
        <v>2456.37</v>
      </c>
      <c r="M5816" s="108" t="s">
        <v>17428</v>
      </c>
      <c r="N5816" s="110">
        <v>5358.6229000000003</v>
      </c>
      <c r="O5816" s="110">
        <v>461.76150000000001</v>
      </c>
      <c r="P5816" s="68">
        <f t="shared" si="180"/>
        <v>112993</v>
      </c>
      <c r="Q5816" s="68">
        <f t="shared" si="181"/>
        <v>2456.3695652173915</v>
      </c>
    </row>
    <row r="5817" spans="1:17" x14ac:dyDescent="0.25">
      <c r="A5817" s="108" t="s">
        <v>17970</v>
      </c>
      <c r="B5817" s="108" t="s">
        <v>17977</v>
      </c>
      <c r="C5817" s="108" t="s">
        <v>17978</v>
      </c>
      <c r="D5817" s="108" t="s">
        <v>15361</v>
      </c>
      <c r="E5817" s="108" t="s">
        <v>15362</v>
      </c>
      <c r="F5817" s="108" t="s">
        <v>15360</v>
      </c>
      <c r="G5817" s="108" t="s">
        <v>4944</v>
      </c>
      <c r="H5817" s="109">
        <v>40</v>
      </c>
      <c r="I5817" s="109">
        <v>0</v>
      </c>
      <c r="J5817" s="110">
        <v>109183</v>
      </c>
      <c r="K5817" s="110">
        <v>0</v>
      </c>
      <c r="L5817" s="109">
        <v>2729.58</v>
      </c>
      <c r="M5817" s="108" t="s">
        <v>17432</v>
      </c>
      <c r="N5817" s="110">
        <v>-1476.6532</v>
      </c>
      <c r="O5817" s="110">
        <v>0</v>
      </c>
      <c r="P5817" s="68">
        <f t="shared" si="180"/>
        <v>109183</v>
      </c>
      <c r="Q5817" s="68">
        <f t="shared" si="181"/>
        <v>2729.5749999999998</v>
      </c>
    </row>
    <row r="5818" spans="1:17" x14ac:dyDescent="0.25">
      <c r="A5818" s="108" t="s">
        <v>17970</v>
      </c>
      <c r="B5818" s="108" t="s">
        <v>17973</v>
      </c>
      <c r="C5818" s="108" t="s">
        <v>17974</v>
      </c>
      <c r="D5818" s="108" t="s">
        <v>14842</v>
      </c>
      <c r="E5818" s="108" t="s">
        <v>14843</v>
      </c>
      <c r="F5818" s="108" t="s">
        <v>14841</v>
      </c>
      <c r="G5818" s="108" t="s">
        <v>4944</v>
      </c>
      <c r="H5818" s="109">
        <v>75</v>
      </c>
      <c r="I5818" s="109">
        <v>0</v>
      </c>
      <c r="J5818" s="110">
        <v>220703</v>
      </c>
      <c r="K5818" s="110">
        <v>0</v>
      </c>
      <c r="L5818" s="109">
        <v>2942.71</v>
      </c>
      <c r="M5818" s="108" t="s">
        <v>17428</v>
      </c>
      <c r="N5818" s="110">
        <v>10466.709999999999</v>
      </c>
      <c r="O5818" s="110">
        <v>901.93380000000002</v>
      </c>
      <c r="P5818" s="68">
        <f t="shared" si="180"/>
        <v>220703</v>
      </c>
      <c r="Q5818" s="68">
        <f t="shared" si="181"/>
        <v>2942.7066666666665</v>
      </c>
    </row>
    <row r="5819" spans="1:17" x14ac:dyDescent="0.25">
      <c r="A5819" s="108" t="s">
        <v>17970</v>
      </c>
      <c r="B5819" s="108" t="s">
        <v>17973</v>
      </c>
      <c r="C5819" s="108" t="s">
        <v>17974</v>
      </c>
      <c r="D5819" s="108" t="s">
        <v>14845</v>
      </c>
      <c r="E5819" s="108" t="s">
        <v>14846</v>
      </c>
      <c r="F5819" s="108" t="s">
        <v>14844</v>
      </c>
      <c r="G5819" s="108" t="s">
        <v>4944</v>
      </c>
      <c r="H5819" s="109">
        <v>67</v>
      </c>
      <c r="I5819" s="109">
        <v>0</v>
      </c>
      <c r="J5819" s="110">
        <v>172695</v>
      </c>
      <c r="K5819" s="110">
        <v>0</v>
      </c>
      <c r="L5819" s="109">
        <v>2577.54</v>
      </c>
      <c r="M5819" s="108" t="s">
        <v>17428</v>
      </c>
      <c r="N5819" s="110">
        <v>8189.9324999999999</v>
      </c>
      <c r="O5819" s="110">
        <v>705.74009999999998</v>
      </c>
      <c r="P5819" s="68">
        <f t="shared" si="180"/>
        <v>172695</v>
      </c>
      <c r="Q5819" s="68">
        <f t="shared" si="181"/>
        <v>2577.5373134328356</v>
      </c>
    </row>
    <row r="5820" spans="1:17" x14ac:dyDescent="0.25">
      <c r="A5820" s="108" t="s">
        <v>17970</v>
      </c>
      <c r="B5820" s="108" t="s">
        <v>17973</v>
      </c>
      <c r="C5820" s="108" t="s">
        <v>17974</v>
      </c>
      <c r="D5820" s="108" t="s">
        <v>14848</v>
      </c>
      <c r="E5820" s="108" t="s">
        <v>14849</v>
      </c>
      <c r="F5820" s="108" t="s">
        <v>14847</v>
      </c>
      <c r="G5820" s="108" t="s">
        <v>14850</v>
      </c>
      <c r="H5820" s="109">
        <v>52</v>
      </c>
      <c r="I5820" s="109">
        <v>0</v>
      </c>
      <c r="J5820" s="110">
        <v>133490</v>
      </c>
      <c r="K5820" s="110">
        <v>0</v>
      </c>
      <c r="L5820" s="109">
        <v>2567.12</v>
      </c>
      <c r="M5820" s="108" t="s">
        <v>17428</v>
      </c>
      <c r="N5820" s="110">
        <v>6330.6432000000004</v>
      </c>
      <c r="O5820" s="110">
        <v>545.52210000000002</v>
      </c>
      <c r="P5820" s="68">
        <f t="shared" si="180"/>
        <v>133490</v>
      </c>
      <c r="Q5820" s="68">
        <f t="shared" si="181"/>
        <v>2567.1153846153848</v>
      </c>
    </row>
    <row r="5821" spans="1:17" x14ac:dyDescent="0.25">
      <c r="A5821" s="108" t="s">
        <v>17970</v>
      </c>
      <c r="B5821" s="108" t="s">
        <v>17973</v>
      </c>
      <c r="C5821" s="108" t="s">
        <v>17974</v>
      </c>
      <c r="D5821" s="108" t="s">
        <v>14852</v>
      </c>
      <c r="E5821" s="108" t="s">
        <v>14853</v>
      </c>
      <c r="F5821" s="108" t="s">
        <v>14851</v>
      </c>
      <c r="G5821" s="108" t="s">
        <v>4944</v>
      </c>
      <c r="H5821" s="109">
        <v>32</v>
      </c>
      <c r="I5821" s="109">
        <v>0</v>
      </c>
      <c r="J5821" s="110">
        <v>90388</v>
      </c>
      <c r="K5821" s="110">
        <v>0</v>
      </c>
      <c r="L5821" s="109">
        <v>2824.62</v>
      </c>
      <c r="M5821" s="108" t="s">
        <v>17432</v>
      </c>
      <c r="N5821" s="110">
        <v>-1222.4594999999999</v>
      </c>
      <c r="O5821" s="110">
        <v>0</v>
      </c>
      <c r="P5821" s="68">
        <f t="shared" si="180"/>
        <v>90388</v>
      </c>
      <c r="Q5821" s="68">
        <f t="shared" si="181"/>
        <v>2824.625</v>
      </c>
    </row>
    <row r="5822" spans="1:17" x14ac:dyDescent="0.25">
      <c r="A5822" s="108" t="s">
        <v>17970</v>
      </c>
      <c r="B5822" s="108" t="s">
        <v>17985</v>
      </c>
      <c r="C5822" s="108" t="s">
        <v>17986</v>
      </c>
      <c r="D5822" s="108" t="s">
        <v>17088</v>
      </c>
      <c r="E5822" s="108" t="s">
        <v>17089</v>
      </c>
      <c r="F5822" s="108" t="s">
        <v>17087</v>
      </c>
      <c r="G5822" s="108" t="s">
        <v>17090</v>
      </c>
      <c r="H5822" s="109">
        <v>142</v>
      </c>
      <c r="I5822" s="109">
        <v>0</v>
      </c>
      <c r="J5822" s="110">
        <v>396821</v>
      </c>
      <c r="K5822" s="110">
        <v>0</v>
      </c>
      <c r="L5822" s="109">
        <v>2794.51</v>
      </c>
      <c r="M5822" s="108" t="s">
        <v>17432</v>
      </c>
      <c r="N5822" s="110">
        <v>-5366.8362999999999</v>
      </c>
      <c r="O5822" s="110">
        <v>0</v>
      </c>
      <c r="P5822" s="68">
        <f t="shared" si="180"/>
        <v>396821</v>
      </c>
      <c r="Q5822" s="68">
        <f t="shared" si="181"/>
        <v>2794.5140845070423</v>
      </c>
    </row>
    <row r="5823" spans="1:17" x14ac:dyDescent="0.25">
      <c r="A5823" s="108" t="s">
        <v>17970</v>
      </c>
      <c r="B5823" s="108" t="s">
        <v>17446</v>
      </c>
      <c r="C5823" s="108" t="s">
        <v>17447</v>
      </c>
      <c r="D5823" s="108" t="s">
        <v>15835</v>
      </c>
      <c r="E5823" s="108" t="s">
        <v>15836</v>
      </c>
      <c r="F5823" s="108" t="s">
        <v>15834</v>
      </c>
      <c r="G5823" s="108" t="s">
        <v>4944</v>
      </c>
      <c r="H5823" s="109">
        <v>52</v>
      </c>
      <c r="I5823" s="109">
        <v>0</v>
      </c>
      <c r="J5823" s="110">
        <v>119067</v>
      </c>
      <c r="K5823" s="110">
        <v>0</v>
      </c>
      <c r="L5823" s="109">
        <v>2289.75</v>
      </c>
      <c r="M5823" s="108" t="s">
        <v>17432</v>
      </c>
      <c r="N5823" s="110">
        <v>-1610.3268</v>
      </c>
      <c r="O5823" s="110">
        <v>0</v>
      </c>
      <c r="P5823" s="68">
        <f t="shared" si="180"/>
        <v>119067</v>
      </c>
      <c r="Q5823" s="68">
        <f t="shared" si="181"/>
        <v>2289.75</v>
      </c>
    </row>
    <row r="5824" spans="1:17" x14ac:dyDescent="0.25">
      <c r="A5824" s="108" t="s">
        <v>17970</v>
      </c>
      <c r="B5824" s="108" t="s">
        <v>17446</v>
      </c>
      <c r="C5824" s="108" t="s">
        <v>17447</v>
      </c>
      <c r="D5824" s="108" t="s">
        <v>15838</v>
      </c>
      <c r="E5824" s="108" t="s">
        <v>15839</v>
      </c>
      <c r="F5824" s="108" t="s">
        <v>15837</v>
      </c>
      <c r="G5824" s="108" t="s">
        <v>4944</v>
      </c>
      <c r="H5824" s="109">
        <v>54</v>
      </c>
      <c r="I5824" s="109">
        <v>0</v>
      </c>
      <c r="J5824" s="110">
        <v>114151</v>
      </c>
      <c r="K5824" s="110">
        <v>0</v>
      </c>
      <c r="L5824" s="109">
        <v>2113.91</v>
      </c>
      <c r="M5824" s="108" t="s">
        <v>17432</v>
      </c>
      <c r="N5824" s="110">
        <v>-1543.845</v>
      </c>
      <c r="O5824" s="110">
        <v>0</v>
      </c>
      <c r="P5824" s="68">
        <f t="shared" si="180"/>
        <v>114151</v>
      </c>
      <c r="Q5824" s="68">
        <f t="shared" si="181"/>
        <v>2113.9074074074074</v>
      </c>
    </row>
    <row r="5825" spans="1:17" x14ac:dyDescent="0.25">
      <c r="A5825" s="108" t="s">
        <v>17970</v>
      </c>
      <c r="B5825" s="108" t="s">
        <v>17973</v>
      </c>
      <c r="C5825" s="108" t="s">
        <v>17974</v>
      </c>
      <c r="D5825" s="108" t="s">
        <v>14855</v>
      </c>
      <c r="E5825" s="108" t="s">
        <v>14856</v>
      </c>
      <c r="F5825" s="108" t="s">
        <v>14854</v>
      </c>
      <c r="G5825" s="108" t="s">
        <v>4944</v>
      </c>
      <c r="H5825" s="109">
        <v>41</v>
      </c>
      <c r="I5825" s="109">
        <v>0</v>
      </c>
      <c r="J5825" s="110">
        <v>97811</v>
      </c>
      <c r="K5825" s="110">
        <v>0</v>
      </c>
      <c r="L5825" s="109">
        <v>2385.63</v>
      </c>
      <c r="M5825" s="108" t="s">
        <v>17428</v>
      </c>
      <c r="N5825" s="110">
        <v>4638.6088</v>
      </c>
      <c r="O5825" s="110">
        <v>399.7167</v>
      </c>
      <c r="P5825" s="68">
        <f t="shared" si="180"/>
        <v>97811</v>
      </c>
      <c r="Q5825" s="68">
        <f t="shared" si="181"/>
        <v>2385.6341463414633</v>
      </c>
    </row>
    <row r="5826" spans="1:17" x14ac:dyDescent="0.25">
      <c r="A5826" s="108" t="s">
        <v>17970</v>
      </c>
      <c r="B5826" s="108" t="s">
        <v>17973</v>
      </c>
      <c r="C5826" s="108" t="s">
        <v>17974</v>
      </c>
      <c r="D5826" s="108" t="s">
        <v>14858</v>
      </c>
      <c r="E5826" s="108" t="s">
        <v>14859</v>
      </c>
      <c r="F5826" s="108" t="s">
        <v>14857</v>
      </c>
      <c r="G5826" s="108" t="s">
        <v>14860</v>
      </c>
      <c r="H5826" s="109">
        <v>20</v>
      </c>
      <c r="I5826" s="109">
        <v>0</v>
      </c>
      <c r="J5826" s="110">
        <v>47560</v>
      </c>
      <c r="K5826" s="110">
        <v>0</v>
      </c>
      <c r="L5826" s="109">
        <v>2378</v>
      </c>
      <c r="M5826" s="108" t="s">
        <v>17432</v>
      </c>
      <c r="N5826" s="110">
        <v>-643.23069999999996</v>
      </c>
      <c r="O5826" s="110">
        <v>0</v>
      </c>
      <c r="P5826" s="68">
        <f t="shared" si="180"/>
        <v>47560</v>
      </c>
      <c r="Q5826" s="68">
        <f t="shared" si="181"/>
        <v>2378</v>
      </c>
    </row>
    <row r="5827" spans="1:17" x14ac:dyDescent="0.25">
      <c r="A5827" s="108" t="s">
        <v>17970</v>
      </c>
      <c r="B5827" s="108" t="s">
        <v>17973</v>
      </c>
      <c r="C5827" s="108" t="s">
        <v>17974</v>
      </c>
      <c r="D5827" s="108" t="s">
        <v>14862</v>
      </c>
      <c r="E5827" s="108" t="s">
        <v>14863</v>
      </c>
      <c r="F5827" s="108" t="s">
        <v>14861</v>
      </c>
      <c r="G5827" s="108" t="s">
        <v>14864</v>
      </c>
      <c r="H5827" s="109">
        <v>10</v>
      </c>
      <c r="I5827" s="109">
        <v>0</v>
      </c>
      <c r="J5827" s="110">
        <v>27206</v>
      </c>
      <c r="K5827" s="110">
        <v>0</v>
      </c>
      <c r="L5827" s="109">
        <v>2720.6</v>
      </c>
      <c r="M5827" s="108" t="s">
        <v>17428</v>
      </c>
      <c r="N5827" s="110">
        <v>1290.2406000000001</v>
      </c>
      <c r="O5827" s="110">
        <v>111.18219999999999</v>
      </c>
      <c r="P5827" s="68">
        <f t="shared" si="180"/>
        <v>27206</v>
      </c>
      <c r="Q5827" s="68">
        <f t="shared" si="181"/>
        <v>2720.6</v>
      </c>
    </row>
    <row r="5828" spans="1:17" x14ac:dyDescent="0.25">
      <c r="A5828" s="108" t="s">
        <v>17970</v>
      </c>
      <c r="B5828" s="108" t="s">
        <v>17985</v>
      </c>
      <c r="C5828" s="108" t="s">
        <v>17986</v>
      </c>
      <c r="D5828" s="108" t="s">
        <v>17092</v>
      </c>
      <c r="E5828" s="108" t="s">
        <v>17093</v>
      </c>
      <c r="F5828" s="108" t="s">
        <v>17091</v>
      </c>
      <c r="G5828" s="108" t="s">
        <v>17094</v>
      </c>
      <c r="H5828" s="109">
        <v>72</v>
      </c>
      <c r="I5828" s="109">
        <v>0</v>
      </c>
      <c r="J5828" s="110">
        <v>215044</v>
      </c>
      <c r="K5828" s="110">
        <v>0</v>
      </c>
      <c r="L5828" s="109">
        <v>2986.72</v>
      </c>
      <c r="M5828" s="108" t="s">
        <v>17432</v>
      </c>
      <c r="N5828" s="110">
        <v>-2908.3815</v>
      </c>
      <c r="O5828" s="110">
        <v>0</v>
      </c>
      <c r="P5828" s="68">
        <f t="shared" ref="P5828:P5891" si="182">J5828-K5828</f>
        <v>215044</v>
      </c>
      <c r="Q5828" s="68">
        <f t="shared" ref="Q5828:Q5891" si="183">P5828/H5828</f>
        <v>2986.7222222222222</v>
      </c>
    </row>
    <row r="5829" spans="1:17" x14ac:dyDescent="0.25">
      <c r="A5829" s="108" t="s">
        <v>17970</v>
      </c>
      <c r="B5829" s="108" t="s">
        <v>17977</v>
      </c>
      <c r="C5829" s="108" t="s">
        <v>17978</v>
      </c>
      <c r="D5829" s="108" t="s">
        <v>15364</v>
      </c>
      <c r="E5829" s="108" t="s">
        <v>15365</v>
      </c>
      <c r="F5829" s="108" t="s">
        <v>15363</v>
      </c>
      <c r="G5829" s="108" t="s">
        <v>15366</v>
      </c>
      <c r="H5829" s="109">
        <v>30</v>
      </c>
      <c r="I5829" s="109">
        <v>0</v>
      </c>
      <c r="J5829" s="110">
        <v>88045</v>
      </c>
      <c r="K5829" s="110">
        <v>0</v>
      </c>
      <c r="L5829" s="109">
        <v>2934.83</v>
      </c>
      <c r="M5829" s="108" t="s">
        <v>17432</v>
      </c>
      <c r="N5829" s="110">
        <v>-1190.7755999999999</v>
      </c>
      <c r="O5829" s="110">
        <v>0</v>
      </c>
      <c r="P5829" s="68">
        <f t="shared" si="182"/>
        <v>88045</v>
      </c>
      <c r="Q5829" s="68">
        <f t="shared" si="183"/>
        <v>2934.8333333333335</v>
      </c>
    </row>
    <row r="5830" spans="1:17" ht="30" x14ac:dyDescent="0.25">
      <c r="A5830" s="108" t="s">
        <v>17970</v>
      </c>
      <c r="B5830" s="108" t="s">
        <v>17446</v>
      </c>
      <c r="C5830" s="108" t="s">
        <v>17447</v>
      </c>
      <c r="D5830" s="108" t="s">
        <v>16766</v>
      </c>
      <c r="E5830" s="108" t="s">
        <v>16767</v>
      </c>
      <c r="F5830" s="108" t="s">
        <v>16765</v>
      </c>
      <c r="G5830" s="108" t="s">
        <v>424</v>
      </c>
      <c r="H5830" s="109">
        <v>33</v>
      </c>
      <c r="I5830" s="109">
        <v>0</v>
      </c>
      <c r="J5830" s="110">
        <v>87777</v>
      </c>
      <c r="K5830" s="110">
        <v>0</v>
      </c>
      <c r="L5830" s="109">
        <v>2659.91</v>
      </c>
      <c r="M5830" s="108" t="s">
        <v>17432</v>
      </c>
      <c r="N5830" s="110">
        <v>-1187.1516999999999</v>
      </c>
      <c r="O5830" s="110">
        <v>0</v>
      </c>
      <c r="P5830" s="68">
        <f t="shared" si="182"/>
        <v>87777</v>
      </c>
      <c r="Q5830" s="68">
        <f t="shared" si="183"/>
        <v>2659.909090909091</v>
      </c>
    </row>
    <row r="5831" spans="1:17" x14ac:dyDescent="0.25">
      <c r="A5831" s="108" t="s">
        <v>17970</v>
      </c>
      <c r="B5831" s="108" t="s">
        <v>17985</v>
      </c>
      <c r="C5831" s="108" t="s">
        <v>17986</v>
      </c>
      <c r="D5831" s="108" t="s">
        <v>17096</v>
      </c>
      <c r="E5831" s="108" t="s">
        <v>17097</v>
      </c>
      <c r="F5831" s="108" t="s">
        <v>17095</v>
      </c>
      <c r="G5831" s="108" t="s">
        <v>4944</v>
      </c>
      <c r="H5831" s="109">
        <v>194</v>
      </c>
      <c r="I5831" s="109">
        <v>0</v>
      </c>
      <c r="J5831" s="110">
        <v>592057</v>
      </c>
      <c r="K5831" s="110">
        <v>0</v>
      </c>
      <c r="L5831" s="109">
        <v>3051.84</v>
      </c>
      <c r="M5831" s="108" t="s">
        <v>17432</v>
      </c>
      <c r="N5831" s="110">
        <v>-8007.3251</v>
      </c>
      <c r="O5831" s="110">
        <v>0</v>
      </c>
      <c r="P5831" s="68">
        <f t="shared" si="182"/>
        <v>592057</v>
      </c>
      <c r="Q5831" s="68">
        <f t="shared" si="183"/>
        <v>3051.8402061855668</v>
      </c>
    </row>
    <row r="5832" spans="1:17" x14ac:dyDescent="0.25">
      <c r="A5832" s="108" t="s">
        <v>17970</v>
      </c>
      <c r="B5832" s="108" t="s">
        <v>17973</v>
      </c>
      <c r="C5832" s="108" t="s">
        <v>17974</v>
      </c>
      <c r="D5832" s="108" t="s">
        <v>14866</v>
      </c>
      <c r="E5832" s="108" t="s">
        <v>14867</v>
      </c>
      <c r="F5832" s="108" t="s">
        <v>14865</v>
      </c>
      <c r="G5832" s="108" t="s">
        <v>14868</v>
      </c>
      <c r="H5832" s="109">
        <v>150</v>
      </c>
      <c r="I5832" s="109">
        <v>0</v>
      </c>
      <c r="J5832" s="110">
        <v>356906</v>
      </c>
      <c r="K5832" s="110">
        <v>0</v>
      </c>
      <c r="L5832" s="109">
        <v>2379.37</v>
      </c>
      <c r="M5832" s="108" t="s">
        <v>17432</v>
      </c>
      <c r="N5832" s="110">
        <v>-4827.0048999999999</v>
      </c>
      <c r="O5832" s="110">
        <v>0</v>
      </c>
      <c r="P5832" s="68">
        <f t="shared" si="182"/>
        <v>356906</v>
      </c>
      <c r="Q5832" s="68">
        <f t="shared" si="183"/>
        <v>2379.3733333333334</v>
      </c>
    </row>
    <row r="5833" spans="1:17" x14ac:dyDescent="0.25">
      <c r="A5833" s="108" t="s">
        <v>17970</v>
      </c>
      <c r="B5833" s="108" t="s">
        <v>17973</v>
      </c>
      <c r="C5833" s="108" t="s">
        <v>17974</v>
      </c>
      <c r="D5833" s="108" t="s">
        <v>14870</v>
      </c>
      <c r="E5833" s="108" t="s">
        <v>14871</v>
      </c>
      <c r="F5833" s="108" t="s">
        <v>14869</v>
      </c>
      <c r="G5833" s="108" t="s">
        <v>10561</v>
      </c>
      <c r="H5833" s="109">
        <v>28</v>
      </c>
      <c r="I5833" s="109">
        <v>0</v>
      </c>
      <c r="J5833" s="110">
        <v>81518</v>
      </c>
      <c r="K5833" s="110">
        <v>0</v>
      </c>
      <c r="L5833" s="109">
        <v>2911.36</v>
      </c>
      <c r="M5833" s="108" t="s">
        <v>17428</v>
      </c>
      <c r="N5833" s="110">
        <v>3865.9580999999998</v>
      </c>
      <c r="O5833" s="110">
        <v>333.1361</v>
      </c>
      <c r="P5833" s="68">
        <f t="shared" si="182"/>
        <v>81518</v>
      </c>
      <c r="Q5833" s="68">
        <f t="shared" si="183"/>
        <v>2911.3571428571427</v>
      </c>
    </row>
    <row r="5834" spans="1:17" x14ac:dyDescent="0.25">
      <c r="A5834" s="108" t="s">
        <v>17970</v>
      </c>
      <c r="B5834" s="108" t="s">
        <v>17446</v>
      </c>
      <c r="C5834" s="108" t="s">
        <v>17447</v>
      </c>
      <c r="D5834" s="108" t="s">
        <v>16769</v>
      </c>
      <c r="E5834" s="108" t="s">
        <v>16770</v>
      </c>
      <c r="F5834" s="108" t="s">
        <v>16768</v>
      </c>
      <c r="G5834" s="108" t="s">
        <v>4944</v>
      </c>
      <c r="H5834" s="109">
        <v>10</v>
      </c>
      <c r="I5834" s="109">
        <v>0</v>
      </c>
      <c r="J5834" s="110">
        <v>31941</v>
      </c>
      <c r="K5834" s="110">
        <v>0</v>
      </c>
      <c r="L5834" s="109">
        <v>3194.1</v>
      </c>
      <c r="M5834" s="108" t="s">
        <v>17428</v>
      </c>
      <c r="N5834" s="110">
        <v>1514.7681</v>
      </c>
      <c r="O5834" s="110">
        <v>130.5301</v>
      </c>
      <c r="P5834" s="68">
        <f t="shared" si="182"/>
        <v>31941</v>
      </c>
      <c r="Q5834" s="68">
        <f t="shared" si="183"/>
        <v>3194.1</v>
      </c>
    </row>
    <row r="5835" spans="1:17" x14ac:dyDescent="0.25">
      <c r="A5835" s="108" t="s">
        <v>17970</v>
      </c>
      <c r="B5835" s="108" t="s">
        <v>17446</v>
      </c>
      <c r="C5835" s="108" t="s">
        <v>17447</v>
      </c>
      <c r="D5835" s="108" t="s">
        <v>16772</v>
      </c>
      <c r="E5835" s="108" t="s">
        <v>16773</v>
      </c>
      <c r="F5835" s="108" t="s">
        <v>16771</v>
      </c>
      <c r="G5835" s="108" t="s">
        <v>4944</v>
      </c>
      <c r="H5835" s="109">
        <v>12</v>
      </c>
      <c r="I5835" s="109">
        <v>0</v>
      </c>
      <c r="J5835" s="110">
        <v>34521</v>
      </c>
      <c r="K5835" s="110">
        <v>0</v>
      </c>
      <c r="L5835" s="109">
        <v>2876.75</v>
      </c>
      <c r="M5835" s="108" t="s">
        <v>17432</v>
      </c>
      <c r="N5835" s="110">
        <v>-466.88220000000001</v>
      </c>
      <c r="O5835" s="110">
        <v>0</v>
      </c>
      <c r="P5835" s="68">
        <f t="shared" si="182"/>
        <v>34521</v>
      </c>
      <c r="Q5835" s="68">
        <f t="shared" si="183"/>
        <v>2876.75</v>
      </c>
    </row>
    <row r="5836" spans="1:17" x14ac:dyDescent="0.25">
      <c r="A5836" s="108" t="s">
        <v>17970</v>
      </c>
      <c r="B5836" s="108" t="s">
        <v>17973</v>
      </c>
      <c r="C5836" s="108" t="s">
        <v>17974</v>
      </c>
      <c r="D5836" s="108" t="s">
        <v>14873</v>
      </c>
      <c r="E5836" s="108" t="s">
        <v>14874</v>
      </c>
      <c r="F5836" s="108" t="s">
        <v>14872</v>
      </c>
      <c r="G5836" s="108" t="s">
        <v>14875</v>
      </c>
      <c r="H5836" s="109">
        <v>24</v>
      </c>
      <c r="I5836" s="109">
        <v>0</v>
      </c>
      <c r="J5836" s="110">
        <v>66987</v>
      </c>
      <c r="K5836" s="110">
        <v>0</v>
      </c>
      <c r="L5836" s="109">
        <v>2791.12</v>
      </c>
      <c r="M5836" s="108" t="s">
        <v>17428</v>
      </c>
      <c r="N5836" s="110">
        <v>3176.8172</v>
      </c>
      <c r="O5836" s="110">
        <v>273.7516</v>
      </c>
      <c r="P5836" s="68">
        <f t="shared" si="182"/>
        <v>66987</v>
      </c>
      <c r="Q5836" s="68">
        <f t="shared" si="183"/>
        <v>2791.125</v>
      </c>
    </row>
    <row r="5837" spans="1:17" ht="30" x14ac:dyDescent="0.25">
      <c r="A5837" s="108" t="s">
        <v>17970</v>
      </c>
      <c r="B5837" s="108" t="s">
        <v>17985</v>
      </c>
      <c r="C5837" s="108" t="s">
        <v>17986</v>
      </c>
      <c r="D5837" s="108" t="s">
        <v>17099</v>
      </c>
      <c r="E5837" s="108" t="s">
        <v>17100</v>
      </c>
      <c r="F5837" s="108" t="s">
        <v>17098</v>
      </c>
      <c r="G5837" s="108" t="s">
        <v>17101</v>
      </c>
      <c r="H5837" s="109">
        <v>24</v>
      </c>
      <c r="I5837" s="109">
        <v>0</v>
      </c>
      <c r="J5837" s="110">
        <v>72767</v>
      </c>
      <c r="K5837" s="110">
        <v>0</v>
      </c>
      <c r="L5837" s="109">
        <v>3031.96</v>
      </c>
      <c r="M5837" s="108" t="s">
        <v>17432</v>
      </c>
      <c r="N5837" s="110">
        <v>-984.13750000000005</v>
      </c>
      <c r="O5837" s="110">
        <v>0</v>
      </c>
      <c r="P5837" s="68">
        <f t="shared" si="182"/>
        <v>72767</v>
      </c>
      <c r="Q5837" s="68">
        <f t="shared" si="183"/>
        <v>3031.9583333333335</v>
      </c>
    </row>
    <row r="5838" spans="1:17" x14ac:dyDescent="0.25">
      <c r="A5838" s="108" t="s">
        <v>17970</v>
      </c>
      <c r="B5838" s="108" t="s">
        <v>17446</v>
      </c>
      <c r="C5838" s="108" t="s">
        <v>17447</v>
      </c>
      <c r="D5838" s="108" t="s">
        <v>16775</v>
      </c>
      <c r="E5838" s="108" t="s">
        <v>16776</v>
      </c>
      <c r="F5838" s="108" t="s">
        <v>16774</v>
      </c>
      <c r="G5838" s="108" t="s">
        <v>4944</v>
      </c>
      <c r="H5838" s="109">
        <v>71</v>
      </c>
      <c r="I5838" s="109">
        <v>0</v>
      </c>
      <c r="J5838" s="110">
        <v>201832</v>
      </c>
      <c r="K5838" s="110">
        <v>0</v>
      </c>
      <c r="L5838" s="109">
        <v>2842.7</v>
      </c>
      <c r="M5838" s="108" t="s">
        <v>17432</v>
      </c>
      <c r="N5838" s="110">
        <v>-2729.6941000000002</v>
      </c>
      <c r="O5838" s="110">
        <v>0</v>
      </c>
      <c r="P5838" s="68">
        <f t="shared" si="182"/>
        <v>201832</v>
      </c>
      <c r="Q5838" s="68">
        <f t="shared" si="183"/>
        <v>2842.7042253521126</v>
      </c>
    </row>
    <row r="5839" spans="1:17" x14ac:dyDescent="0.25">
      <c r="A5839" s="108" t="s">
        <v>17970</v>
      </c>
      <c r="B5839" s="108" t="s">
        <v>17985</v>
      </c>
      <c r="C5839" s="108" t="s">
        <v>17986</v>
      </c>
      <c r="D5839" s="108" t="s">
        <v>17103</v>
      </c>
      <c r="E5839" s="108" t="s">
        <v>17104</v>
      </c>
      <c r="F5839" s="108" t="s">
        <v>17102</v>
      </c>
      <c r="G5839" s="108" t="s">
        <v>17105</v>
      </c>
      <c r="H5839" s="109">
        <v>260</v>
      </c>
      <c r="I5839" s="109">
        <v>0</v>
      </c>
      <c r="J5839" s="110">
        <v>762351</v>
      </c>
      <c r="K5839" s="110">
        <v>0</v>
      </c>
      <c r="L5839" s="109">
        <v>2932.12</v>
      </c>
      <c r="M5839" s="108" t="s">
        <v>17432</v>
      </c>
      <c r="N5839" s="110">
        <v>-10310.4915</v>
      </c>
      <c r="O5839" s="110">
        <v>0</v>
      </c>
      <c r="P5839" s="68">
        <f t="shared" si="182"/>
        <v>762351</v>
      </c>
      <c r="Q5839" s="68">
        <f t="shared" si="183"/>
        <v>2932.1192307692309</v>
      </c>
    </row>
    <row r="5840" spans="1:17" x14ac:dyDescent="0.25">
      <c r="A5840" s="108" t="s">
        <v>17970</v>
      </c>
      <c r="B5840" s="108" t="s">
        <v>17985</v>
      </c>
      <c r="C5840" s="108" t="s">
        <v>17986</v>
      </c>
      <c r="D5840" s="108" t="s">
        <v>17107</v>
      </c>
      <c r="E5840" s="108" t="s">
        <v>17108</v>
      </c>
      <c r="F5840" s="108" t="s">
        <v>17106</v>
      </c>
      <c r="G5840" s="108" t="s">
        <v>17109</v>
      </c>
      <c r="H5840" s="109">
        <v>86</v>
      </c>
      <c r="I5840" s="109">
        <v>0</v>
      </c>
      <c r="J5840" s="110">
        <v>235858</v>
      </c>
      <c r="K5840" s="110">
        <v>0</v>
      </c>
      <c r="L5840" s="109">
        <v>2742.53</v>
      </c>
      <c r="M5840" s="108" t="s">
        <v>17432</v>
      </c>
      <c r="N5840" s="110">
        <v>-3189.8809000000001</v>
      </c>
      <c r="O5840" s="110">
        <v>0</v>
      </c>
      <c r="P5840" s="68">
        <f t="shared" si="182"/>
        <v>235858</v>
      </c>
      <c r="Q5840" s="68">
        <f t="shared" si="183"/>
        <v>2742.5348837209303</v>
      </c>
    </row>
    <row r="5841" spans="1:17" x14ac:dyDescent="0.25">
      <c r="A5841" s="108" t="s">
        <v>17970</v>
      </c>
      <c r="B5841" s="108" t="s">
        <v>17985</v>
      </c>
      <c r="C5841" s="108" t="s">
        <v>17986</v>
      </c>
      <c r="D5841" s="108" t="s">
        <v>17111</v>
      </c>
      <c r="E5841" s="108" t="s">
        <v>17112</v>
      </c>
      <c r="F5841" s="108" t="s">
        <v>17110</v>
      </c>
      <c r="G5841" s="108" t="s">
        <v>4944</v>
      </c>
      <c r="H5841" s="109">
        <v>50</v>
      </c>
      <c r="I5841" s="109">
        <v>0</v>
      </c>
      <c r="J5841" s="110">
        <v>147332</v>
      </c>
      <c r="K5841" s="110">
        <v>0</v>
      </c>
      <c r="L5841" s="109">
        <v>2946.64</v>
      </c>
      <c r="M5841" s="108" t="s">
        <v>17432</v>
      </c>
      <c r="N5841" s="110">
        <v>-1992.6025999999999</v>
      </c>
      <c r="O5841" s="110">
        <v>0</v>
      </c>
      <c r="P5841" s="68">
        <f t="shared" si="182"/>
        <v>147332</v>
      </c>
      <c r="Q5841" s="68">
        <f t="shared" si="183"/>
        <v>2946.64</v>
      </c>
    </row>
    <row r="5842" spans="1:17" x14ac:dyDescent="0.25">
      <c r="A5842" s="108" t="s">
        <v>17970</v>
      </c>
      <c r="B5842" s="108" t="s">
        <v>17786</v>
      </c>
      <c r="C5842" s="108" t="s">
        <v>17787</v>
      </c>
      <c r="D5842" s="108" t="s">
        <v>15243</v>
      </c>
      <c r="E5842" s="108" t="s">
        <v>15244</v>
      </c>
      <c r="F5842" s="108" t="s">
        <v>15242</v>
      </c>
      <c r="G5842" s="108" t="s">
        <v>4944</v>
      </c>
      <c r="H5842" s="109">
        <v>50</v>
      </c>
      <c r="I5842" s="109">
        <v>0</v>
      </c>
      <c r="J5842" s="110">
        <v>142542</v>
      </c>
      <c r="K5842" s="110">
        <v>0</v>
      </c>
      <c r="L5842" s="109">
        <v>2850.84</v>
      </c>
      <c r="M5842" s="108" t="s">
        <v>17432</v>
      </c>
      <c r="N5842" s="110">
        <v>-1927.8193000000001</v>
      </c>
      <c r="O5842" s="110">
        <v>0</v>
      </c>
      <c r="P5842" s="68">
        <f t="shared" si="182"/>
        <v>142542</v>
      </c>
      <c r="Q5842" s="68">
        <f t="shared" si="183"/>
        <v>2850.84</v>
      </c>
    </row>
    <row r="5843" spans="1:17" x14ac:dyDescent="0.25">
      <c r="A5843" s="108" t="s">
        <v>17970</v>
      </c>
      <c r="B5843" s="108" t="s">
        <v>17973</v>
      </c>
      <c r="C5843" s="108" t="s">
        <v>17974</v>
      </c>
      <c r="D5843" s="108" t="s">
        <v>14877</v>
      </c>
      <c r="E5843" s="108" t="s">
        <v>14878</v>
      </c>
      <c r="F5843" s="108" t="s">
        <v>14876</v>
      </c>
      <c r="G5843" s="108" t="s">
        <v>8699</v>
      </c>
      <c r="H5843" s="109">
        <v>60</v>
      </c>
      <c r="I5843" s="109">
        <v>0</v>
      </c>
      <c r="J5843" s="110">
        <v>183726</v>
      </c>
      <c r="K5843" s="110">
        <v>0</v>
      </c>
      <c r="L5843" s="109">
        <v>3062.1</v>
      </c>
      <c r="M5843" s="108" t="s">
        <v>17428</v>
      </c>
      <c r="N5843" s="110">
        <v>8713.0961000000007</v>
      </c>
      <c r="O5843" s="110">
        <v>750.822</v>
      </c>
      <c r="P5843" s="68">
        <f t="shared" si="182"/>
        <v>183726</v>
      </c>
      <c r="Q5843" s="68">
        <f t="shared" si="183"/>
        <v>3062.1</v>
      </c>
    </row>
    <row r="5844" spans="1:17" x14ac:dyDescent="0.25">
      <c r="A5844" s="108" t="s">
        <v>17970</v>
      </c>
      <c r="B5844" s="108" t="s">
        <v>17977</v>
      </c>
      <c r="C5844" s="108" t="s">
        <v>17978</v>
      </c>
      <c r="D5844" s="108" t="s">
        <v>15368</v>
      </c>
      <c r="E5844" s="108" t="s">
        <v>15369</v>
      </c>
      <c r="F5844" s="108" t="s">
        <v>15367</v>
      </c>
      <c r="G5844" s="108" t="s">
        <v>4944</v>
      </c>
      <c r="H5844" s="109">
        <v>100</v>
      </c>
      <c r="I5844" s="109">
        <v>0</v>
      </c>
      <c r="J5844" s="110">
        <v>292046</v>
      </c>
      <c r="K5844" s="110">
        <v>0</v>
      </c>
      <c r="L5844" s="109">
        <v>2920.46</v>
      </c>
      <c r="M5844" s="108" t="s">
        <v>17432</v>
      </c>
      <c r="N5844" s="110">
        <v>-3949.799</v>
      </c>
      <c r="O5844" s="110">
        <v>0</v>
      </c>
      <c r="P5844" s="68">
        <f t="shared" si="182"/>
        <v>292046</v>
      </c>
      <c r="Q5844" s="68">
        <f t="shared" si="183"/>
        <v>2920.46</v>
      </c>
    </row>
    <row r="5845" spans="1:17" x14ac:dyDescent="0.25">
      <c r="A5845" s="108" t="s">
        <v>17970</v>
      </c>
      <c r="B5845" s="108" t="s">
        <v>17973</v>
      </c>
      <c r="C5845" s="108" t="s">
        <v>17974</v>
      </c>
      <c r="D5845" s="108" t="s">
        <v>14880</v>
      </c>
      <c r="E5845" s="108" t="s">
        <v>14881</v>
      </c>
      <c r="F5845" s="108" t="s">
        <v>14879</v>
      </c>
      <c r="G5845" s="108" t="s">
        <v>14882</v>
      </c>
      <c r="H5845" s="109">
        <v>67</v>
      </c>
      <c r="I5845" s="109">
        <v>0</v>
      </c>
      <c r="J5845" s="110">
        <v>173022</v>
      </c>
      <c r="K5845" s="110">
        <v>0</v>
      </c>
      <c r="L5845" s="109">
        <v>2582.42</v>
      </c>
      <c r="M5845" s="108" t="s">
        <v>17432</v>
      </c>
      <c r="N5845" s="110">
        <v>-2340.0581000000002</v>
      </c>
      <c r="O5845" s="110">
        <v>0</v>
      </c>
      <c r="P5845" s="68">
        <f t="shared" si="182"/>
        <v>173022</v>
      </c>
      <c r="Q5845" s="68">
        <f t="shared" si="183"/>
        <v>2582.4179104477612</v>
      </c>
    </row>
    <row r="5846" spans="1:17" x14ac:dyDescent="0.25">
      <c r="A5846" s="108" t="s">
        <v>17970</v>
      </c>
      <c r="B5846" s="108" t="s">
        <v>17973</v>
      </c>
      <c r="C5846" s="108" t="s">
        <v>17974</v>
      </c>
      <c r="D5846" s="108" t="s">
        <v>14884</v>
      </c>
      <c r="E5846" s="108" t="s">
        <v>14885</v>
      </c>
      <c r="F5846" s="108" t="s">
        <v>14883</v>
      </c>
      <c r="G5846" s="108" t="s">
        <v>4944</v>
      </c>
      <c r="H5846" s="109">
        <v>22</v>
      </c>
      <c r="I5846" s="109">
        <v>0</v>
      </c>
      <c r="J5846" s="110">
        <v>52540</v>
      </c>
      <c r="K5846" s="110">
        <v>0</v>
      </c>
      <c r="L5846" s="109">
        <v>2388.1799999999998</v>
      </c>
      <c r="M5846" s="108" t="s">
        <v>17432</v>
      </c>
      <c r="N5846" s="110">
        <v>-710.58550000000002</v>
      </c>
      <c r="O5846" s="110">
        <v>0</v>
      </c>
      <c r="P5846" s="68">
        <f t="shared" si="182"/>
        <v>52540</v>
      </c>
      <c r="Q5846" s="68">
        <f t="shared" si="183"/>
        <v>2388.181818181818</v>
      </c>
    </row>
    <row r="5847" spans="1:17" x14ac:dyDescent="0.25">
      <c r="A5847" s="108" t="s">
        <v>17970</v>
      </c>
      <c r="B5847" s="108" t="s">
        <v>17786</v>
      </c>
      <c r="C5847" s="108" t="s">
        <v>17787</v>
      </c>
      <c r="D5847" s="108" t="s">
        <v>15246</v>
      </c>
      <c r="E5847" s="108" t="s">
        <v>15247</v>
      </c>
      <c r="F5847" s="108" t="s">
        <v>15245</v>
      </c>
      <c r="G5847" s="108" t="s">
        <v>4944</v>
      </c>
      <c r="H5847" s="109">
        <v>58</v>
      </c>
      <c r="I5847" s="109">
        <v>0</v>
      </c>
      <c r="J5847" s="110">
        <v>169432</v>
      </c>
      <c r="K5847" s="110">
        <v>0</v>
      </c>
      <c r="L5847" s="109">
        <v>2921.24</v>
      </c>
      <c r="M5847" s="108" t="s">
        <v>17432</v>
      </c>
      <c r="N5847" s="110">
        <v>-2291.4951000000001</v>
      </c>
      <c r="O5847" s="110">
        <v>0</v>
      </c>
      <c r="P5847" s="68">
        <f t="shared" si="182"/>
        <v>169432</v>
      </c>
      <c r="Q5847" s="68">
        <f t="shared" si="183"/>
        <v>2921.2413793103447</v>
      </c>
    </row>
    <row r="5848" spans="1:17" x14ac:dyDescent="0.25">
      <c r="A5848" s="108" t="s">
        <v>17970</v>
      </c>
      <c r="B5848" s="108" t="s">
        <v>17973</v>
      </c>
      <c r="C5848" s="108" t="s">
        <v>17974</v>
      </c>
      <c r="D5848" s="108" t="s">
        <v>14887</v>
      </c>
      <c r="E5848" s="108" t="s">
        <v>14888</v>
      </c>
      <c r="F5848" s="108" t="s">
        <v>14886</v>
      </c>
      <c r="G5848" s="108" t="s">
        <v>4944</v>
      </c>
      <c r="H5848" s="109">
        <v>30</v>
      </c>
      <c r="I5848" s="109">
        <v>0</v>
      </c>
      <c r="J5848" s="110">
        <v>86195</v>
      </c>
      <c r="K5848" s="110">
        <v>0</v>
      </c>
      <c r="L5848" s="109">
        <v>2873.17</v>
      </c>
      <c r="M5848" s="108" t="s">
        <v>17428</v>
      </c>
      <c r="N5848" s="110">
        <v>4087.7489999999998</v>
      </c>
      <c r="O5848" s="110">
        <v>352.24810000000002</v>
      </c>
      <c r="P5848" s="68">
        <f t="shared" si="182"/>
        <v>86195</v>
      </c>
      <c r="Q5848" s="68">
        <f t="shared" si="183"/>
        <v>2873.1666666666665</v>
      </c>
    </row>
    <row r="5849" spans="1:17" x14ac:dyDescent="0.25">
      <c r="A5849" s="108" t="s">
        <v>17970</v>
      </c>
      <c r="B5849" s="108" t="s">
        <v>17985</v>
      </c>
      <c r="C5849" s="108" t="s">
        <v>17986</v>
      </c>
      <c r="D5849" s="108" t="s">
        <v>17114</v>
      </c>
      <c r="E5849" s="108" t="s">
        <v>17115</v>
      </c>
      <c r="F5849" s="108" t="s">
        <v>17113</v>
      </c>
      <c r="G5849" s="108" t="s">
        <v>17116</v>
      </c>
      <c r="H5849" s="109">
        <v>80</v>
      </c>
      <c r="I5849" s="109">
        <v>0</v>
      </c>
      <c r="J5849" s="110">
        <v>189041</v>
      </c>
      <c r="K5849" s="110">
        <v>0</v>
      </c>
      <c r="L5849" s="109">
        <v>2363.0100000000002</v>
      </c>
      <c r="M5849" s="108" t="s">
        <v>17432</v>
      </c>
      <c r="N5849" s="110">
        <v>-2556.7057</v>
      </c>
      <c r="O5849" s="110">
        <v>0</v>
      </c>
      <c r="P5849" s="68">
        <f t="shared" si="182"/>
        <v>189041</v>
      </c>
      <c r="Q5849" s="68">
        <f t="shared" si="183"/>
        <v>2363.0124999999998</v>
      </c>
    </row>
    <row r="5850" spans="1:17" x14ac:dyDescent="0.25">
      <c r="A5850" s="108" t="s">
        <v>17970</v>
      </c>
      <c r="B5850" s="108" t="s">
        <v>17985</v>
      </c>
      <c r="C5850" s="108" t="s">
        <v>17986</v>
      </c>
      <c r="D5850" s="108" t="s">
        <v>17118</v>
      </c>
      <c r="E5850" s="108" t="s">
        <v>17119</v>
      </c>
      <c r="F5850" s="108" t="s">
        <v>17117</v>
      </c>
      <c r="G5850" s="108" t="s">
        <v>4944</v>
      </c>
      <c r="H5850" s="109">
        <v>84</v>
      </c>
      <c r="I5850" s="109">
        <v>0</v>
      </c>
      <c r="J5850" s="110">
        <v>224835</v>
      </c>
      <c r="K5850" s="110">
        <v>0</v>
      </c>
      <c r="L5850" s="109">
        <v>2676.61</v>
      </c>
      <c r="M5850" s="108" t="s">
        <v>17432</v>
      </c>
      <c r="N5850" s="110">
        <v>-3040.8022000000001</v>
      </c>
      <c r="O5850" s="110">
        <v>0</v>
      </c>
      <c r="P5850" s="68">
        <f t="shared" si="182"/>
        <v>224835</v>
      </c>
      <c r="Q5850" s="68">
        <f t="shared" si="183"/>
        <v>2676.6071428571427</v>
      </c>
    </row>
    <row r="5851" spans="1:17" x14ac:dyDescent="0.25">
      <c r="A5851" s="108" t="s">
        <v>17970</v>
      </c>
      <c r="B5851" s="108" t="s">
        <v>17985</v>
      </c>
      <c r="C5851" s="108" t="s">
        <v>17986</v>
      </c>
      <c r="D5851" s="108" t="s">
        <v>17121</v>
      </c>
      <c r="E5851" s="108" t="s">
        <v>17122</v>
      </c>
      <c r="F5851" s="108" t="s">
        <v>17120</v>
      </c>
      <c r="G5851" s="108" t="s">
        <v>17123</v>
      </c>
      <c r="H5851" s="109">
        <v>33</v>
      </c>
      <c r="I5851" s="109">
        <v>0</v>
      </c>
      <c r="J5851" s="110">
        <v>98090</v>
      </c>
      <c r="K5851" s="110">
        <v>0</v>
      </c>
      <c r="L5851" s="109">
        <v>2972.42</v>
      </c>
      <c r="M5851" s="108" t="s">
        <v>17432</v>
      </c>
      <c r="N5851" s="110">
        <v>-1326.6208999999999</v>
      </c>
      <c r="O5851" s="110">
        <v>0</v>
      </c>
      <c r="P5851" s="68">
        <f t="shared" si="182"/>
        <v>98090</v>
      </c>
      <c r="Q5851" s="68">
        <f t="shared" si="183"/>
        <v>2972.4242424242425</v>
      </c>
    </row>
    <row r="5852" spans="1:17" x14ac:dyDescent="0.25">
      <c r="A5852" s="108" t="s">
        <v>17970</v>
      </c>
      <c r="B5852" s="108" t="s">
        <v>17985</v>
      </c>
      <c r="C5852" s="108" t="s">
        <v>17986</v>
      </c>
      <c r="D5852" s="108" t="s">
        <v>17125</v>
      </c>
      <c r="E5852" s="108" t="s">
        <v>17126</v>
      </c>
      <c r="F5852" s="108" t="s">
        <v>17124</v>
      </c>
      <c r="G5852" s="108" t="s">
        <v>4944</v>
      </c>
      <c r="H5852" s="109">
        <v>39</v>
      </c>
      <c r="I5852" s="109">
        <v>0</v>
      </c>
      <c r="J5852" s="110">
        <v>108669</v>
      </c>
      <c r="K5852" s="110">
        <v>0</v>
      </c>
      <c r="L5852" s="109">
        <v>2786.38</v>
      </c>
      <c r="M5852" s="108" t="s">
        <v>17432</v>
      </c>
      <c r="N5852" s="110">
        <v>-1469.7092</v>
      </c>
      <c r="O5852" s="110">
        <v>0</v>
      </c>
      <c r="P5852" s="68">
        <f t="shared" si="182"/>
        <v>108669</v>
      </c>
      <c r="Q5852" s="68">
        <f t="shared" si="183"/>
        <v>2786.3846153846152</v>
      </c>
    </row>
    <row r="5853" spans="1:17" x14ac:dyDescent="0.25">
      <c r="A5853" s="108" t="s">
        <v>17970</v>
      </c>
      <c r="B5853" s="108" t="s">
        <v>17985</v>
      </c>
      <c r="C5853" s="108" t="s">
        <v>17986</v>
      </c>
      <c r="D5853" s="108" t="s">
        <v>17128</v>
      </c>
      <c r="E5853" s="108" t="s">
        <v>17129</v>
      </c>
      <c r="F5853" s="108" t="s">
        <v>17127</v>
      </c>
      <c r="G5853" s="108" t="s">
        <v>17130</v>
      </c>
      <c r="H5853" s="109">
        <v>105</v>
      </c>
      <c r="I5853" s="109">
        <v>0</v>
      </c>
      <c r="J5853" s="110">
        <v>281633</v>
      </c>
      <c r="K5853" s="110">
        <v>0</v>
      </c>
      <c r="L5853" s="109">
        <v>2682.22</v>
      </c>
      <c r="M5853" s="108" t="s">
        <v>17432</v>
      </c>
      <c r="N5853" s="110">
        <v>-3808.9713000000002</v>
      </c>
      <c r="O5853" s="110">
        <v>0</v>
      </c>
      <c r="P5853" s="68">
        <f t="shared" si="182"/>
        <v>281633</v>
      </c>
      <c r="Q5853" s="68">
        <f t="shared" si="183"/>
        <v>2682.2190476190476</v>
      </c>
    </row>
    <row r="5854" spans="1:17" x14ac:dyDescent="0.25">
      <c r="A5854" s="108" t="s">
        <v>17970</v>
      </c>
      <c r="B5854" s="108" t="s">
        <v>17985</v>
      </c>
      <c r="C5854" s="108" t="s">
        <v>17986</v>
      </c>
      <c r="D5854" s="108" t="s">
        <v>17128</v>
      </c>
      <c r="E5854" s="108" t="s">
        <v>17129</v>
      </c>
      <c r="F5854" s="108" t="s">
        <v>17131</v>
      </c>
      <c r="G5854" s="108" t="s">
        <v>17132</v>
      </c>
      <c r="H5854" s="109">
        <v>10</v>
      </c>
      <c r="I5854" s="109">
        <v>0</v>
      </c>
      <c r="J5854" s="110">
        <v>16826</v>
      </c>
      <c r="K5854" s="110">
        <v>0</v>
      </c>
      <c r="L5854" s="109">
        <v>1682.6</v>
      </c>
      <c r="M5854" s="108" t="s">
        <v>17432</v>
      </c>
      <c r="N5854" s="110">
        <v>-227.56710000000001</v>
      </c>
      <c r="O5854" s="110">
        <v>0</v>
      </c>
      <c r="P5854" s="68">
        <f t="shared" si="182"/>
        <v>16826</v>
      </c>
      <c r="Q5854" s="68">
        <f t="shared" si="183"/>
        <v>1682.6</v>
      </c>
    </row>
    <row r="5855" spans="1:17" x14ac:dyDescent="0.25">
      <c r="A5855" s="108" t="s">
        <v>17970</v>
      </c>
      <c r="B5855" s="108" t="s">
        <v>17985</v>
      </c>
      <c r="C5855" s="108" t="s">
        <v>17986</v>
      </c>
      <c r="D5855" s="108" t="s">
        <v>17128</v>
      </c>
      <c r="E5855" s="108" t="s">
        <v>17129</v>
      </c>
      <c r="F5855" s="108" t="s">
        <v>17133</v>
      </c>
      <c r="G5855" s="108" t="s">
        <v>17134</v>
      </c>
      <c r="H5855" s="109">
        <v>3</v>
      </c>
      <c r="I5855" s="109">
        <v>0</v>
      </c>
      <c r="J5855" s="110">
        <v>6430</v>
      </c>
      <c r="K5855" s="110">
        <v>0</v>
      </c>
      <c r="L5855" s="109">
        <v>2143.33</v>
      </c>
      <c r="M5855" s="108" t="s">
        <v>17432</v>
      </c>
      <c r="N5855" s="110">
        <v>-86.958699999999993</v>
      </c>
      <c r="O5855" s="110">
        <v>0</v>
      </c>
      <c r="P5855" s="68">
        <f t="shared" si="182"/>
        <v>6430</v>
      </c>
      <c r="Q5855" s="68">
        <f t="shared" si="183"/>
        <v>2143.3333333333335</v>
      </c>
    </row>
    <row r="5856" spans="1:17" x14ac:dyDescent="0.25">
      <c r="A5856" s="108" t="s">
        <v>17970</v>
      </c>
      <c r="B5856" s="108" t="s">
        <v>17985</v>
      </c>
      <c r="C5856" s="108" t="s">
        <v>17986</v>
      </c>
      <c r="D5856" s="108" t="s">
        <v>17136</v>
      </c>
      <c r="E5856" s="108" t="s">
        <v>17137</v>
      </c>
      <c r="F5856" s="108" t="s">
        <v>17135</v>
      </c>
      <c r="G5856" s="108" t="s">
        <v>17138</v>
      </c>
      <c r="H5856" s="109">
        <v>242</v>
      </c>
      <c r="I5856" s="109">
        <v>0</v>
      </c>
      <c r="J5856" s="110">
        <v>744479</v>
      </c>
      <c r="K5856" s="110">
        <v>0</v>
      </c>
      <c r="L5856" s="109">
        <v>3076.36</v>
      </c>
      <c r="M5856" s="108" t="s">
        <v>17428</v>
      </c>
      <c r="N5856" s="110">
        <v>35306.514000000003</v>
      </c>
      <c r="O5856" s="110">
        <v>3042.4211</v>
      </c>
      <c r="P5856" s="68">
        <f t="shared" si="182"/>
        <v>744479</v>
      </c>
      <c r="Q5856" s="68">
        <f t="shared" si="183"/>
        <v>3076.3595041322315</v>
      </c>
    </row>
    <row r="5857" spans="1:17" x14ac:dyDescent="0.25">
      <c r="A5857" s="108" t="s">
        <v>17970</v>
      </c>
      <c r="B5857" s="108" t="s">
        <v>17985</v>
      </c>
      <c r="C5857" s="108" t="s">
        <v>17986</v>
      </c>
      <c r="D5857" s="108" t="s">
        <v>17136</v>
      </c>
      <c r="E5857" s="108" t="s">
        <v>17137</v>
      </c>
      <c r="F5857" s="108" t="s">
        <v>17139</v>
      </c>
      <c r="G5857" s="108" t="s">
        <v>17140</v>
      </c>
      <c r="H5857" s="109">
        <v>1</v>
      </c>
      <c r="I5857" s="109">
        <v>0</v>
      </c>
      <c r="J5857" s="110">
        <v>2226</v>
      </c>
      <c r="K5857" s="110">
        <v>0</v>
      </c>
      <c r="L5857" s="109">
        <v>2226</v>
      </c>
      <c r="M5857" s="108" t="s">
        <v>17428</v>
      </c>
      <c r="N5857" s="110">
        <v>105.55410000000001</v>
      </c>
      <c r="O5857" s="110">
        <v>9.0958000000000006</v>
      </c>
      <c r="P5857" s="68">
        <f t="shared" si="182"/>
        <v>2226</v>
      </c>
      <c r="Q5857" s="68">
        <f t="shared" si="183"/>
        <v>2226</v>
      </c>
    </row>
    <row r="5858" spans="1:17" x14ac:dyDescent="0.25">
      <c r="A5858" s="108" t="s">
        <v>17970</v>
      </c>
      <c r="B5858" s="108" t="s">
        <v>17786</v>
      </c>
      <c r="C5858" s="108" t="s">
        <v>17787</v>
      </c>
      <c r="D5858" s="108" t="s">
        <v>15249</v>
      </c>
      <c r="E5858" s="108" t="s">
        <v>15250</v>
      </c>
      <c r="F5858" s="108" t="s">
        <v>15248</v>
      </c>
      <c r="G5858" s="108" t="s">
        <v>4944</v>
      </c>
      <c r="H5858" s="109">
        <v>90</v>
      </c>
      <c r="I5858" s="109">
        <v>0</v>
      </c>
      <c r="J5858" s="110">
        <v>282217</v>
      </c>
      <c r="K5858" s="110">
        <v>0</v>
      </c>
      <c r="L5858" s="109">
        <v>3135.74</v>
      </c>
      <c r="M5858" s="108" t="s">
        <v>17428</v>
      </c>
      <c r="N5858" s="110">
        <v>13384.017</v>
      </c>
      <c r="O5858" s="110">
        <v>1153.3230000000001</v>
      </c>
      <c r="P5858" s="68">
        <f t="shared" si="182"/>
        <v>282217</v>
      </c>
      <c r="Q5858" s="68">
        <f t="shared" si="183"/>
        <v>3135.7444444444445</v>
      </c>
    </row>
    <row r="5859" spans="1:17" x14ac:dyDescent="0.25">
      <c r="A5859" s="108" t="s">
        <v>17970</v>
      </c>
      <c r="B5859" s="108" t="s">
        <v>17973</v>
      </c>
      <c r="C5859" s="108" t="s">
        <v>17974</v>
      </c>
      <c r="D5859" s="108" t="s">
        <v>14890</v>
      </c>
      <c r="E5859" s="108" t="s">
        <v>14891</v>
      </c>
      <c r="F5859" s="108" t="s">
        <v>14889</v>
      </c>
      <c r="G5859" s="108" t="s">
        <v>4944</v>
      </c>
      <c r="H5859" s="109">
        <v>19</v>
      </c>
      <c r="I5859" s="109">
        <v>0</v>
      </c>
      <c r="J5859" s="110">
        <v>53311</v>
      </c>
      <c r="K5859" s="110">
        <v>0</v>
      </c>
      <c r="L5859" s="109">
        <v>2805.84</v>
      </c>
      <c r="M5859" s="108" t="s">
        <v>17428</v>
      </c>
      <c r="N5859" s="110">
        <v>2528.2411999999999</v>
      </c>
      <c r="O5859" s="110">
        <v>217.86279999999999</v>
      </c>
      <c r="P5859" s="68">
        <f t="shared" si="182"/>
        <v>53311</v>
      </c>
      <c r="Q5859" s="68">
        <f t="shared" si="183"/>
        <v>2805.8421052631579</v>
      </c>
    </row>
    <row r="5860" spans="1:17" ht="30" x14ac:dyDescent="0.25">
      <c r="A5860" s="108" t="s">
        <v>17970</v>
      </c>
      <c r="B5860" s="108" t="s">
        <v>17973</v>
      </c>
      <c r="C5860" s="108" t="s">
        <v>17974</v>
      </c>
      <c r="D5860" s="108" t="s">
        <v>14893</v>
      </c>
      <c r="E5860" s="108" t="s">
        <v>14894</v>
      </c>
      <c r="F5860" s="108" t="s">
        <v>14892</v>
      </c>
      <c r="G5860" s="108" t="s">
        <v>14895</v>
      </c>
      <c r="H5860" s="109">
        <v>86</v>
      </c>
      <c r="I5860" s="109">
        <v>0</v>
      </c>
      <c r="J5860" s="110">
        <v>252439</v>
      </c>
      <c r="K5860" s="110">
        <v>0</v>
      </c>
      <c r="L5860" s="109">
        <v>2935.34</v>
      </c>
      <c r="M5860" s="108" t="s">
        <v>17432</v>
      </c>
      <c r="N5860" s="110">
        <v>-3414.1397000000002</v>
      </c>
      <c r="O5860" s="110">
        <v>0</v>
      </c>
      <c r="P5860" s="68">
        <f t="shared" si="182"/>
        <v>252439</v>
      </c>
      <c r="Q5860" s="68">
        <f t="shared" si="183"/>
        <v>2935.3372093023254</v>
      </c>
    </row>
    <row r="5861" spans="1:17" x14ac:dyDescent="0.25">
      <c r="A5861" s="108" t="s">
        <v>17970</v>
      </c>
      <c r="B5861" s="108" t="s">
        <v>17446</v>
      </c>
      <c r="C5861" s="108" t="s">
        <v>17447</v>
      </c>
      <c r="D5861" s="108" t="s">
        <v>16778</v>
      </c>
      <c r="E5861" s="108" t="s">
        <v>16779</v>
      </c>
      <c r="F5861" s="108" t="s">
        <v>16777</v>
      </c>
      <c r="G5861" s="108" t="s">
        <v>4944</v>
      </c>
      <c r="H5861" s="109">
        <v>49</v>
      </c>
      <c r="I5861" s="109">
        <v>0</v>
      </c>
      <c r="J5861" s="110">
        <v>150153</v>
      </c>
      <c r="K5861" s="110">
        <v>0</v>
      </c>
      <c r="L5861" s="109">
        <v>3064.35</v>
      </c>
      <c r="M5861" s="108" t="s">
        <v>17432</v>
      </c>
      <c r="N5861" s="110">
        <v>-2030.7574999999999</v>
      </c>
      <c r="O5861" s="110">
        <v>0</v>
      </c>
      <c r="P5861" s="68">
        <f t="shared" si="182"/>
        <v>150153</v>
      </c>
      <c r="Q5861" s="68">
        <f t="shared" si="183"/>
        <v>3064.3469387755104</v>
      </c>
    </row>
    <row r="5862" spans="1:17" x14ac:dyDescent="0.25">
      <c r="A5862" s="108" t="s">
        <v>17970</v>
      </c>
      <c r="B5862" s="108" t="s">
        <v>17973</v>
      </c>
      <c r="C5862" s="108" t="s">
        <v>17974</v>
      </c>
      <c r="D5862" s="108" t="s">
        <v>14897</v>
      </c>
      <c r="E5862" s="108" t="s">
        <v>14898</v>
      </c>
      <c r="F5862" s="108" t="s">
        <v>14896</v>
      </c>
      <c r="G5862" s="108" t="s">
        <v>4944</v>
      </c>
      <c r="H5862" s="109">
        <v>46</v>
      </c>
      <c r="I5862" s="109">
        <v>0</v>
      </c>
      <c r="J5862" s="110">
        <v>146082</v>
      </c>
      <c r="K5862" s="110">
        <v>0</v>
      </c>
      <c r="L5862" s="109">
        <v>3175.7</v>
      </c>
      <c r="M5862" s="108" t="s">
        <v>17428</v>
      </c>
      <c r="N5862" s="110">
        <v>6927.8454000000002</v>
      </c>
      <c r="O5862" s="110">
        <v>596.98400000000004</v>
      </c>
      <c r="P5862" s="68">
        <f t="shared" si="182"/>
        <v>146082</v>
      </c>
      <c r="Q5862" s="68">
        <f t="shared" si="183"/>
        <v>3175.695652173913</v>
      </c>
    </row>
    <row r="5863" spans="1:17" x14ac:dyDescent="0.25">
      <c r="A5863" s="108" t="s">
        <v>17970</v>
      </c>
      <c r="B5863" s="108" t="s">
        <v>17973</v>
      </c>
      <c r="C5863" s="108" t="s">
        <v>17974</v>
      </c>
      <c r="D5863" s="108" t="s">
        <v>14900</v>
      </c>
      <c r="E5863" s="108" t="s">
        <v>14901</v>
      </c>
      <c r="F5863" s="108" t="s">
        <v>14899</v>
      </c>
      <c r="G5863" s="108" t="s">
        <v>14902</v>
      </c>
      <c r="H5863" s="109">
        <v>90</v>
      </c>
      <c r="I5863" s="109">
        <v>0</v>
      </c>
      <c r="J5863" s="110">
        <v>236847</v>
      </c>
      <c r="K5863" s="110">
        <v>0</v>
      </c>
      <c r="L5863" s="109">
        <v>2631.63</v>
      </c>
      <c r="M5863" s="108" t="s">
        <v>17428</v>
      </c>
      <c r="N5863" s="110">
        <v>11232.3387</v>
      </c>
      <c r="O5863" s="110">
        <v>967.90930000000003</v>
      </c>
      <c r="P5863" s="68">
        <f t="shared" si="182"/>
        <v>236847</v>
      </c>
      <c r="Q5863" s="68">
        <f t="shared" si="183"/>
        <v>2631.6333333333332</v>
      </c>
    </row>
    <row r="5864" spans="1:17" x14ac:dyDescent="0.25">
      <c r="A5864" s="108" t="s">
        <v>17970</v>
      </c>
      <c r="B5864" s="108" t="s">
        <v>17977</v>
      </c>
      <c r="C5864" s="108" t="s">
        <v>17978</v>
      </c>
      <c r="D5864" s="108" t="s">
        <v>15371</v>
      </c>
      <c r="E5864" s="108" t="s">
        <v>15372</v>
      </c>
      <c r="F5864" s="108" t="s">
        <v>15370</v>
      </c>
      <c r="G5864" s="108" t="s">
        <v>15373</v>
      </c>
      <c r="H5864" s="109">
        <v>62</v>
      </c>
      <c r="I5864" s="109">
        <v>0</v>
      </c>
      <c r="J5864" s="110">
        <v>166985</v>
      </c>
      <c r="K5864" s="110">
        <v>0</v>
      </c>
      <c r="L5864" s="109">
        <v>2693.31</v>
      </c>
      <c r="M5864" s="108" t="s">
        <v>17428</v>
      </c>
      <c r="N5864" s="110">
        <v>7919.1764999999996</v>
      </c>
      <c r="O5864" s="110">
        <v>682.40859999999998</v>
      </c>
      <c r="P5864" s="68">
        <f t="shared" si="182"/>
        <v>166985</v>
      </c>
      <c r="Q5864" s="68">
        <f t="shared" si="183"/>
        <v>2693.3064516129034</v>
      </c>
    </row>
    <row r="5865" spans="1:17" x14ac:dyDescent="0.25">
      <c r="A5865" s="108" t="s">
        <v>17970</v>
      </c>
      <c r="B5865" s="108" t="s">
        <v>17446</v>
      </c>
      <c r="C5865" s="108" t="s">
        <v>17447</v>
      </c>
      <c r="D5865" s="108" t="s">
        <v>15841</v>
      </c>
      <c r="E5865" s="108" t="s">
        <v>15842</v>
      </c>
      <c r="F5865" s="108" t="s">
        <v>15840</v>
      </c>
      <c r="G5865" s="108" t="s">
        <v>4944</v>
      </c>
      <c r="H5865" s="109">
        <v>26</v>
      </c>
      <c r="I5865" s="109">
        <v>0</v>
      </c>
      <c r="J5865" s="110">
        <v>54697</v>
      </c>
      <c r="K5865" s="110">
        <v>0</v>
      </c>
      <c r="L5865" s="109">
        <v>2103.73</v>
      </c>
      <c r="M5865" s="108" t="s">
        <v>17432</v>
      </c>
      <c r="N5865" s="110">
        <v>-739.75289999999995</v>
      </c>
      <c r="O5865" s="110">
        <v>0</v>
      </c>
      <c r="P5865" s="68">
        <f t="shared" si="182"/>
        <v>54697</v>
      </c>
      <c r="Q5865" s="68">
        <f t="shared" si="183"/>
        <v>2103.7307692307691</v>
      </c>
    </row>
    <row r="5866" spans="1:17" x14ac:dyDescent="0.25">
      <c r="A5866" s="108" t="s">
        <v>17970</v>
      </c>
      <c r="B5866" s="108" t="s">
        <v>17786</v>
      </c>
      <c r="C5866" s="108" t="s">
        <v>17787</v>
      </c>
      <c r="D5866" s="108" t="s">
        <v>15252</v>
      </c>
      <c r="E5866" s="108" t="s">
        <v>15253</v>
      </c>
      <c r="F5866" s="108" t="s">
        <v>15251</v>
      </c>
      <c r="G5866" s="108" t="s">
        <v>4944</v>
      </c>
      <c r="H5866" s="109">
        <v>58</v>
      </c>
      <c r="I5866" s="109">
        <v>0</v>
      </c>
      <c r="J5866" s="110">
        <v>178290</v>
      </c>
      <c r="K5866" s="110">
        <v>0</v>
      </c>
      <c r="L5866" s="109">
        <v>3073.97</v>
      </c>
      <c r="M5866" s="108" t="s">
        <v>17432</v>
      </c>
      <c r="N5866" s="110">
        <v>-2411.3015</v>
      </c>
      <c r="O5866" s="110">
        <v>0</v>
      </c>
      <c r="P5866" s="68">
        <f t="shared" si="182"/>
        <v>178290</v>
      </c>
      <c r="Q5866" s="68">
        <f t="shared" si="183"/>
        <v>3073.9655172413795</v>
      </c>
    </row>
    <row r="5867" spans="1:17" x14ac:dyDescent="0.25">
      <c r="A5867" s="108" t="s">
        <v>17970</v>
      </c>
      <c r="B5867" s="108" t="s">
        <v>17985</v>
      </c>
      <c r="C5867" s="108" t="s">
        <v>17986</v>
      </c>
      <c r="D5867" s="108" t="s">
        <v>17142</v>
      </c>
      <c r="E5867" s="108" t="s">
        <v>13535</v>
      </c>
      <c r="F5867" s="108" t="s">
        <v>17141</v>
      </c>
      <c r="G5867" s="108" t="s">
        <v>4944</v>
      </c>
      <c r="H5867" s="109">
        <v>123</v>
      </c>
      <c r="I5867" s="109">
        <v>0</v>
      </c>
      <c r="J5867" s="110">
        <v>370170</v>
      </c>
      <c r="K5867" s="110">
        <v>0</v>
      </c>
      <c r="L5867" s="109">
        <v>3009.51</v>
      </c>
      <c r="M5867" s="108" t="s">
        <v>17432</v>
      </c>
      <c r="N5867" s="110">
        <v>-5006.4016000000001</v>
      </c>
      <c r="O5867" s="110">
        <v>0</v>
      </c>
      <c r="P5867" s="68">
        <f t="shared" si="182"/>
        <v>370170</v>
      </c>
      <c r="Q5867" s="68">
        <f t="shared" si="183"/>
        <v>3009.5121951219512</v>
      </c>
    </row>
    <row r="5868" spans="1:17" x14ac:dyDescent="0.25">
      <c r="A5868" s="108" t="s">
        <v>17970</v>
      </c>
      <c r="B5868" s="108" t="s">
        <v>17973</v>
      </c>
      <c r="C5868" s="108" t="s">
        <v>17974</v>
      </c>
      <c r="D5868" s="108" t="s">
        <v>14904</v>
      </c>
      <c r="E5868" s="108" t="s">
        <v>14905</v>
      </c>
      <c r="F5868" s="108" t="s">
        <v>14903</v>
      </c>
      <c r="G5868" s="108" t="s">
        <v>14906</v>
      </c>
      <c r="H5868" s="109">
        <v>66</v>
      </c>
      <c r="I5868" s="109">
        <v>0</v>
      </c>
      <c r="J5868" s="110">
        <v>181388</v>
      </c>
      <c r="K5868" s="110">
        <v>0</v>
      </c>
      <c r="L5868" s="109">
        <v>2748.3</v>
      </c>
      <c r="M5868" s="108" t="s">
        <v>17428</v>
      </c>
      <c r="N5868" s="110">
        <v>8602.2435000000005</v>
      </c>
      <c r="O5868" s="110">
        <v>741.26969999999994</v>
      </c>
      <c r="P5868" s="68">
        <f t="shared" si="182"/>
        <v>181388</v>
      </c>
      <c r="Q5868" s="68">
        <f t="shared" si="183"/>
        <v>2748.3030303030305</v>
      </c>
    </row>
    <row r="5869" spans="1:17" x14ac:dyDescent="0.25">
      <c r="A5869" s="108" t="s">
        <v>17970</v>
      </c>
      <c r="B5869" s="108" t="s">
        <v>17985</v>
      </c>
      <c r="C5869" s="108" t="s">
        <v>17986</v>
      </c>
      <c r="D5869" s="108" t="s">
        <v>17144</v>
      </c>
      <c r="E5869" s="108" t="s">
        <v>17145</v>
      </c>
      <c r="F5869" s="108" t="s">
        <v>17143</v>
      </c>
      <c r="G5869" s="108" t="s">
        <v>17077</v>
      </c>
      <c r="H5869" s="109">
        <v>40</v>
      </c>
      <c r="I5869" s="109">
        <v>0</v>
      </c>
      <c r="J5869" s="110">
        <v>105084</v>
      </c>
      <c r="K5869" s="110">
        <v>0</v>
      </c>
      <c r="L5869" s="109">
        <v>2627.1</v>
      </c>
      <c r="M5869" s="108" t="s">
        <v>17432</v>
      </c>
      <c r="N5869" s="110">
        <v>-1421.2158999999999</v>
      </c>
      <c r="O5869" s="110">
        <v>0</v>
      </c>
      <c r="P5869" s="68">
        <f t="shared" si="182"/>
        <v>105084</v>
      </c>
      <c r="Q5869" s="68">
        <f t="shared" si="183"/>
        <v>2627.1</v>
      </c>
    </row>
    <row r="5870" spans="1:17" x14ac:dyDescent="0.25">
      <c r="A5870" s="108" t="s">
        <v>17970</v>
      </c>
      <c r="B5870" s="108" t="s">
        <v>17446</v>
      </c>
      <c r="C5870" s="108" t="s">
        <v>17447</v>
      </c>
      <c r="D5870" s="108" t="s">
        <v>16781</v>
      </c>
      <c r="E5870" s="108" t="s">
        <v>16782</v>
      </c>
      <c r="F5870" s="108" t="s">
        <v>16780</v>
      </c>
      <c r="G5870" s="108" t="s">
        <v>4944</v>
      </c>
      <c r="H5870" s="109">
        <v>80</v>
      </c>
      <c r="I5870" s="109">
        <v>0</v>
      </c>
      <c r="J5870" s="110">
        <v>236633</v>
      </c>
      <c r="K5870" s="110">
        <v>0</v>
      </c>
      <c r="L5870" s="109">
        <v>2957.91</v>
      </c>
      <c r="M5870" s="108" t="s">
        <v>17432</v>
      </c>
      <c r="N5870" s="110">
        <v>-3200.3587000000002</v>
      </c>
      <c r="O5870" s="110">
        <v>0</v>
      </c>
      <c r="P5870" s="68">
        <f t="shared" si="182"/>
        <v>236633</v>
      </c>
      <c r="Q5870" s="68">
        <f t="shared" si="183"/>
        <v>2957.9124999999999</v>
      </c>
    </row>
    <row r="5871" spans="1:17" x14ac:dyDescent="0.25">
      <c r="A5871" s="108" t="s">
        <v>17970</v>
      </c>
      <c r="B5871" s="108" t="s">
        <v>17973</v>
      </c>
      <c r="C5871" s="108" t="s">
        <v>17974</v>
      </c>
      <c r="D5871" s="108" t="s">
        <v>14908</v>
      </c>
      <c r="E5871" s="108" t="s">
        <v>14909</v>
      </c>
      <c r="F5871" s="108" t="s">
        <v>14907</v>
      </c>
      <c r="G5871" s="108" t="s">
        <v>4944</v>
      </c>
      <c r="H5871" s="109">
        <v>34</v>
      </c>
      <c r="I5871" s="109">
        <v>0</v>
      </c>
      <c r="J5871" s="110">
        <v>99904</v>
      </c>
      <c r="K5871" s="110">
        <v>0</v>
      </c>
      <c r="L5871" s="109">
        <v>2938.35</v>
      </c>
      <c r="M5871" s="108" t="s">
        <v>17432</v>
      </c>
      <c r="N5871" s="110">
        <v>-1351.1566</v>
      </c>
      <c r="O5871" s="110">
        <v>0</v>
      </c>
      <c r="P5871" s="68">
        <f t="shared" si="182"/>
        <v>99904</v>
      </c>
      <c r="Q5871" s="68">
        <f t="shared" si="183"/>
        <v>2938.3529411764707</v>
      </c>
    </row>
    <row r="5872" spans="1:17" x14ac:dyDescent="0.25">
      <c r="A5872" s="108" t="s">
        <v>17970</v>
      </c>
      <c r="B5872" s="108" t="s">
        <v>17446</v>
      </c>
      <c r="C5872" s="108" t="s">
        <v>17447</v>
      </c>
      <c r="D5872" s="108" t="s">
        <v>16784</v>
      </c>
      <c r="E5872" s="108" t="s">
        <v>16785</v>
      </c>
      <c r="F5872" s="108" t="s">
        <v>16783</v>
      </c>
      <c r="G5872" s="108" t="s">
        <v>16786</v>
      </c>
      <c r="H5872" s="109">
        <v>18</v>
      </c>
      <c r="I5872" s="109">
        <v>0</v>
      </c>
      <c r="J5872" s="110">
        <v>52742</v>
      </c>
      <c r="K5872" s="110">
        <v>0</v>
      </c>
      <c r="L5872" s="109">
        <v>2930.11</v>
      </c>
      <c r="M5872" s="108" t="s">
        <v>17432</v>
      </c>
      <c r="N5872" s="110">
        <v>-713.31169999999997</v>
      </c>
      <c r="O5872" s="110">
        <v>0</v>
      </c>
      <c r="P5872" s="68">
        <f t="shared" si="182"/>
        <v>52742</v>
      </c>
      <c r="Q5872" s="68">
        <f t="shared" si="183"/>
        <v>2930.1111111111113</v>
      </c>
    </row>
    <row r="5873" spans="1:17" x14ac:dyDescent="0.25">
      <c r="A5873" s="108" t="s">
        <v>17970</v>
      </c>
      <c r="B5873" s="108" t="s">
        <v>17973</v>
      </c>
      <c r="C5873" s="108" t="s">
        <v>17974</v>
      </c>
      <c r="D5873" s="108" t="s">
        <v>14911</v>
      </c>
      <c r="E5873" s="108" t="s">
        <v>14912</v>
      </c>
      <c r="F5873" s="108" t="s">
        <v>14910</v>
      </c>
      <c r="G5873" s="108" t="s">
        <v>4944</v>
      </c>
      <c r="H5873" s="109">
        <v>50</v>
      </c>
      <c r="I5873" s="109">
        <v>0</v>
      </c>
      <c r="J5873" s="110">
        <v>129020</v>
      </c>
      <c r="K5873" s="110">
        <v>0</v>
      </c>
      <c r="L5873" s="109">
        <v>2580.4</v>
      </c>
      <c r="M5873" s="108" t="s">
        <v>17432</v>
      </c>
      <c r="N5873" s="110">
        <v>-1744.9493</v>
      </c>
      <c r="O5873" s="110">
        <v>0</v>
      </c>
      <c r="P5873" s="68">
        <f t="shared" si="182"/>
        <v>129020</v>
      </c>
      <c r="Q5873" s="68">
        <f t="shared" si="183"/>
        <v>2580.4</v>
      </c>
    </row>
    <row r="5874" spans="1:17" x14ac:dyDescent="0.25">
      <c r="A5874" s="108" t="s">
        <v>17970</v>
      </c>
      <c r="B5874" s="108" t="s">
        <v>17977</v>
      </c>
      <c r="C5874" s="108" t="s">
        <v>17978</v>
      </c>
      <c r="D5874" s="108" t="s">
        <v>15375</v>
      </c>
      <c r="E5874" s="108" t="s">
        <v>15376</v>
      </c>
      <c r="F5874" s="108" t="s">
        <v>15374</v>
      </c>
      <c r="G5874" s="108" t="s">
        <v>4944</v>
      </c>
      <c r="H5874" s="109">
        <v>70</v>
      </c>
      <c r="I5874" s="109">
        <v>0</v>
      </c>
      <c r="J5874" s="110">
        <v>181297</v>
      </c>
      <c r="K5874" s="110">
        <v>0</v>
      </c>
      <c r="L5874" s="109">
        <v>2589.96</v>
      </c>
      <c r="M5874" s="108" t="s">
        <v>17428</v>
      </c>
      <c r="N5874" s="110">
        <v>8597.92</v>
      </c>
      <c r="O5874" s="110">
        <v>740.89710000000002</v>
      </c>
      <c r="P5874" s="68">
        <f t="shared" si="182"/>
        <v>181297</v>
      </c>
      <c r="Q5874" s="68">
        <f t="shared" si="183"/>
        <v>2589.957142857143</v>
      </c>
    </row>
    <row r="5875" spans="1:17" x14ac:dyDescent="0.25">
      <c r="A5875" s="108" t="s">
        <v>17970</v>
      </c>
      <c r="B5875" s="108" t="s">
        <v>17985</v>
      </c>
      <c r="C5875" s="108" t="s">
        <v>17986</v>
      </c>
      <c r="D5875" s="108" t="s">
        <v>17147</v>
      </c>
      <c r="E5875" s="108" t="s">
        <v>17148</v>
      </c>
      <c r="F5875" s="108" t="s">
        <v>17146</v>
      </c>
      <c r="G5875" s="108" t="s">
        <v>17149</v>
      </c>
      <c r="H5875" s="109">
        <v>125</v>
      </c>
      <c r="I5875" s="109">
        <v>0</v>
      </c>
      <c r="J5875" s="110">
        <v>367374</v>
      </c>
      <c r="K5875" s="110">
        <v>0</v>
      </c>
      <c r="L5875" s="109">
        <v>2938.99</v>
      </c>
      <c r="M5875" s="108" t="s">
        <v>17432</v>
      </c>
      <c r="N5875" s="110">
        <v>-4968.5852999999997</v>
      </c>
      <c r="O5875" s="110">
        <v>0</v>
      </c>
      <c r="P5875" s="68">
        <f t="shared" si="182"/>
        <v>367374</v>
      </c>
      <c r="Q5875" s="68">
        <f t="shared" si="183"/>
        <v>2938.9920000000002</v>
      </c>
    </row>
    <row r="5876" spans="1:17" x14ac:dyDescent="0.25">
      <c r="A5876" s="108" t="s">
        <v>17970</v>
      </c>
      <c r="B5876" s="108" t="s">
        <v>17985</v>
      </c>
      <c r="C5876" s="108" t="s">
        <v>17986</v>
      </c>
      <c r="D5876" s="108" t="s">
        <v>17151</v>
      </c>
      <c r="E5876" s="108" t="s">
        <v>17152</v>
      </c>
      <c r="F5876" s="108" t="s">
        <v>17150</v>
      </c>
      <c r="G5876" s="108" t="s">
        <v>4944</v>
      </c>
      <c r="H5876" s="109">
        <v>34</v>
      </c>
      <c r="I5876" s="109">
        <v>0</v>
      </c>
      <c r="J5876" s="110">
        <v>87354</v>
      </c>
      <c r="K5876" s="110">
        <v>0</v>
      </c>
      <c r="L5876" s="109">
        <v>2569.2399999999998</v>
      </c>
      <c r="M5876" s="108" t="s">
        <v>17432</v>
      </c>
      <c r="N5876" s="110">
        <v>-1181.4275</v>
      </c>
      <c r="O5876" s="110">
        <v>0</v>
      </c>
      <c r="P5876" s="68">
        <f t="shared" si="182"/>
        <v>87354</v>
      </c>
      <c r="Q5876" s="68">
        <f t="shared" si="183"/>
        <v>2569.2352941176468</v>
      </c>
    </row>
    <row r="5877" spans="1:17" x14ac:dyDescent="0.25">
      <c r="A5877" s="108" t="s">
        <v>17970</v>
      </c>
      <c r="B5877" s="108" t="s">
        <v>17985</v>
      </c>
      <c r="C5877" s="108" t="s">
        <v>17986</v>
      </c>
      <c r="D5877" s="108" t="s">
        <v>17154</v>
      </c>
      <c r="E5877" s="108" t="s">
        <v>17155</v>
      </c>
      <c r="F5877" s="108" t="s">
        <v>17153</v>
      </c>
      <c r="G5877" s="108" t="s">
        <v>4944</v>
      </c>
      <c r="H5877" s="109">
        <v>61</v>
      </c>
      <c r="I5877" s="109">
        <v>0</v>
      </c>
      <c r="J5877" s="110">
        <v>160907</v>
      </c>
      <c r="K5877" s="110">
        <v>0</v>
      </c>
      <c r="L5877" s="109">
        <v>2637.82</v>
      </c>
      <c r="M5877" s="108" t="s">
        <v>17428</v>
      </c>
      <c r="N5877" s="110">
        <v>7630.9096</v>
      </c>
      <c r="O5877" s="110">
        <v>657.56820000000005</v>
      </c>
      <c r="P5877" s="68">
        <f t="shared" si="182"/>
        <v>160907</v>
      </c>
      <c r="Q5877" s="68">
        <f t="shared" si="183"/>
        <v>2637.8196721311474</v>
      </c>
    </row>
    <row r="5878" spans="1:17" x14ac:dyDescent="0.25">
      <c r="A5878" s="108" t="s">
        <v>17970</v>
      </c>
      <c r="B5878" s="108" t="s">
        <v>17985</v>
      </c>
      <c r="C5878" s="108" t="s">
        <v>17986</v>
      </c>
      <c r="D5878" s="108" t="s">
        <v>17157</v>
      </c>
      <c r="E5878" s="108" t="s">
        <v>17158</v>
      </c>
      <c r="F5878" s="108" t="s">
        <v>17156</v>
      </c>
      <c r="G5878" s="108" t="s">
        <v>17159</v>
      </c>
      <c r="H5878" s="109">
        <v>38</v>
      </c>
      <c r="I5878" s="109">
        <v>0</v>
      </c>
      <c r="J5878" s="110">
        <v>112248</v>
      </c>
      <c r="K5878" s="110">
        <v>0</v>
      </c>
      <c r="L5878" s="109">
        <v>2953.89</v>
      </c>
      <c r="M5878" s="108" t="s">
        <v>17432</v>
      </c>
      <c r="N5878" s="110">
        <v>-1518.1132</v>
      </c>
      <c r="O5878" s="110">
        <v>0</v>
      </c>
      <c r="P5878" s="68">
        <f t="shared" si="182"/>
        <v>112248</v>
      </c>
      <c r="Q5878" s="68">
        <f t="shared" si="183"/>
        <v>2953.8947368421054</v>
      </c>
    </row>
    <row r="5879" spans="1:17" x14ac:dyDescent="0.25">
      <c r="A5879" s="108" t="s">
        <v>17970</v>
      </c>
      <c r="B5879" s="108" t="s">
        <v>17973</v>
      </c>
      <c r="C5879" s="108" t="s">
        <v>17974</v>
      </c>
      <c r="D5879" s="108" t="s">
        <v>14918</v>
      </c>
      <c r="E5879" s="108" t="s">
        <v>14919</v>
      </c>
      <c r="F5879" s="108" t="s">
        <v>14917</v>
      </c>
      <c r="G5879" s="108" t="s">
        <v>14920</v>
      </c>
      <c r="H5879" s="109">
        <v>96</v>
      </c>
      <c r="I5879" s="109">
        <v>0</v>
      </c>
      <c r="J5879" s="110">
        <v>245936</v>
      </c>
      <c r="K5879" s="110">
        <v>0</v>
      </c>
      <c r="L5879" s="109">
        <v>2561.83</v>
      </c>
      <c r="M5879" s="108" t="s">
        <v>17428</v>
      </c>
      <c r="N5879" s="110">
        <v>11663.388199999999</v>
      </c>
      <c r="O5879" s="110">
        <v>1005.0536</v>
      </c>
      <c r="P5879" s="68">
        <f t="shared" si="182"/>
        <v>245936</v>
      </c>
      <c r="Q5879" s="68">
        <f t="shared" si="183"/>
        <v>2561.8333333333335</v>
      </c>
    </row>
    <row r="5880" spans="1:17" x14ac:dyDescent="0.25">
      <c r="A5880" s="108" t="s">
        <v>17970</v>
      </c>
      <c r="B5880" s="108" t="s">
        <v>17985</v>
      </c>
      <c r="C5880" s="108" t="s">
        <v>17986</v>
      </c>
      <c r="D5880" s="108" t="s">
        <v>17161</v>
      </c>
      <c r="E5880" s="108" t="s">
        <v>467</v>
      </c>
      <c r="F5880" s="108" t="s">
        <v>17160</v>
      </c>
      <c r="G5880" s="108" t="s">
        <v>17073</v>
      </c>
      <c r="H5880" s="109">
        <v>60</v>
      </c>
      <c r="I5880" s="109">
        <v>0</v>
      </c>
      <c r="J5880" s="110">
        <v>180554</v>
      </c>
      <c r="K5880" s="110">
        <v>0</v>
      </c>
      <c r="L5880" s="109">
        <v>3009.23</v>
      </c>
      <c r="M5880" s="108" t="s">
        <v>17432</v>
      </c>
      <c r="N5880" s="110">
        <v>-2441.9232999999999</v>
      </c>
      <c r="O5880" s="110">
        <v>0</v>
      </c>
      <c r="P5880" s="68">
        <f t="shared" si="182"/>
        <v>180554</v>
      </c>
      <c r="Q5880" s="68">
        <f t="shared" si="183"/>
        <v>3009.2333333333331</v>
      </c>
    </row>
    <row r="5881" spans="1:17" x14ac:dyDescent="0.25">
      <c r="A5881" s="108" t="s">
        <v>17970</v>
      </c>
      <c r="B5881" s="108" t="s">
        <v>17973</v>
      </c>
      <c r="C5881" s="108" t="s">
        <v>17974</v>
      </c>
      <c r="D5881" s="108" t="s">
        <v>14922</v>
      </c>
      <c r="E5881" s="108" t="s">
        <v>14923</v>
      </c>
      <c r="F5881" s="108" t="s">
        <v>14921</v>
      </c>
      <c r="G5881" s="108" t="s">
        <v>4944</v>
      </c>
      <c r="H5881" s="109">
        <v>46</v>
      </c>
      <c r="I5881" s="109">
        <v>0</v>
      </c>
      <c r="J5881" s="110">
        <v>119886</v>
      </c>
      <c r="K5881" s="110">
        <v>0</v>
      </c>
      <c r="L5881" s="109">
        <v>2606.2199999999998</v>
      </c>
      <c r="M5881" s="108" t="s">
        <v>17428</v>
      </c>
      <c r="N5881" s="110">
        <v>5685.5108</v>
      </c>
      <c r="O5881" s="110">
        <v>489.92989999999998</v>
      </c>
      <c r="P5881" s="68">
        <f t="shared" si="182"/>
        <v>119886</v>
      </c>
      <c r="Q5881" s="68">
        <f t="shared" si="183"/>
        <v>2606.217391304348</v>
      </c>
    </row>
    <row r="5882" spans="1:17" x14ac:dyDescent="0.25">
      <c r="A5882" s="108" t="s">
        <v>17970</v>
      </c>
      <c r="B5882" s="108" t="s">
        <v>17985</v>
      </c>
      <c r="C5882" s="108" t="s">
        <v>17986</v>
      </c>
      <c r="D5882" s="108" t="s">
        <v>17163</v>
      </c>
      <c r="E5882" s="108" t="s">
        <v>17164</v>
      </c>
      <c r="F5882" s="108" t="s">
        <v>17162</v>
      </c>
      <c r="G5882" s="108" t="s">
        <v>17165</v>
      </c>
      <c r="H5882" s="109">
        <v>70</v>
      </c>
      <c r="I5882" s="109">
        <v>0</v>
      </c>
      <c r="J5882" s="110">
        <v>210898</v>
      </c>
      <c r="K5882" s="110">
        <v>0</v>
      </c>
      <c r="L5882" s="109">
        <v>3012.83</v>
      </c>
      <c r="M5882" s="108" t="s">
        <v>17428</v>
      </c>
      <c r="N5882" s="110">
        <v>10001.6909</v>
      </c>
      <c r="O5882" s="110">
        <v>861.86239999999998</v>
      </c>
      <c r="P5882" s="68">
        <f t="shared" si="182"/>
        <v>210898</v>
      </c>
      <c r="Q5882" s="68">
        <f t="shared" si="183"/>
        <v>3012.8285714285716</v>
      </c>
    </row>
    <row r="5883" spans="1:17" x14ac:dyDescent="0.25">
      <c r="A5883" s="108" t="s">
        <v>17970</v>
      </c>
      <c r="B5883" s="108" t="s">
        <v>17985</v>
      </c>
      <c r="C5883" s="108" t="s">
        <v>17986</v>
      </c>
      <c r="D5883" s="108" t="s">
        <v>17167</v>
      </c>
      <c r="E5883" s="108" t="s">
        <v>17168</v>
      </c>
      <c r="F5883" s="108" t="s">
        <v>17166</v>
      </c>
      <c r="G5883" s="108" t="s">
        <v>4944</v>
      </c>
      <c r="H5883" s="109">
        <v>98</v>
      </c>
      <c r="I5883" s="109">
        <v>10</v>
      </c>
      <c r="J5883" s="110">
        <v>285291</v>
      </c>
      <c r="K5883" s="110">
        <v>26416</v>
      </c>
      <c r="L5883" s="109">
        <v>2641.58</v>
      </c>
      <c r="M5883" s="108" t="s">
        <v>17428</v>
      </c>
      <c r="N5883" s="110">
        <v>13529.779699999999</v>
      </c>
      <c r="O5883" s="110">
        <v>1165.8837000000001</v>
      </c>
      <c r="P5883" s="68">
        <f t="shared" si="182"/>
        <v>258875</v>
      </c>
      <c r="Q5883" s="68">
        <f t="shared" si="183"/>
        <v>2641.5816326530612</v>
      </c>
    </row>
    <row r="5884" spans="1:17" ht="30" x14ac:dyDescent="0.25">
      <c r="A5884" s="108" t="s">
        <v>17970</v>
      </c>
      <c r="B5884" s="108" t="s">
        <v>17973</v>
      </c>
      <c r="C5884" s="108" t="s">
        <v>17974</v>
      </c>
      <c r="D5884" s="108" t="s">
        <v>14925</v>
      </c>
      <c r="E5884" s="108" t="s">
        <v>14926</v>
      </c>
      <c r="F5884" s="108" t="s">
        <v>14924</v>
      </c>
      <c r="G5884" s="108" t="s">
        <v>14927</v>
      </c>
      <c r="H5884" s="109">
        <v>16</v>
      </c>
      <c r="I5884" s="109">
        <v>0</v>
      </c>
      <c r="J5884" s="110">
        <v>39142</v>
      </c>
      <c r="K5884" s="110">
        <v>0</v>
      </c>
      <c r="L5884" s="109">
        <v>2446.38</v>
      </c>
      <c r="M5884" s="108" t="s">
        <v>17428</v>
      </c>
      <c r="N5884" s="110">
        <v>1856.2642000000001</v>
      </c>
      <c r="O5884" s="110">
        <v>159.95740000000001</v>
      </c>
      <c r="P5884" s="68">
        <f t="shared" si="182"/>
        <v>39142</v>
      </c>
      <c r="Q5884" s="68">
        <f t="shared" si="183"/>
        <v>2446.375</v>
      </c>
    </row>
    <row r="5885" spans="1:17" x14ac:dyDescent="0.25">
      <c r="A5885" s="108" t="s">
        <v>17970</v>
      </c>
      <c r="B5885" s="108" t="s">
        <v>17985</v>
      </c>
      <c r="C5885" s="108" t="s">
        <v>17986</v>
      </c>
      <c r="D5885" s="108" t="s">
        <v>17170</v>
      </c>
      <c r="E5885" s="108" t="s">
        <v>17171</v>
      </c>
      <c r="F5885" s="108" t="s">
        <v>17169</v>
      </c>
      <c r="G5885" s="108" t="s">
        <v>17172</v>
      </c>
      <c r="H5885" s="109">
        <v>100</v>
      </c>
      <c r="I5885" s="109">
        <v>0</v>
      </c>
      <c r="J5885" s="110">
        <v>261643</v>
      </c>
      <c r="K5885" s="110">
        <v>0</v>
      </c>
      <c r="L5885" s="109">
        <v>2616.4299999999998</v>
      </c>
      <c r="M5885" s="108" t="s">
        <v>17428</v>
      </c>
      <c r="N5885" s="110">
        <v>12408.264800000001</v>
      </c>
      <c r="O5885" s="110">
        <v>1069.2409</v>
      </c>
      <c r="P5885" s="68">
        <f t="shared" si="182"/>
        <v>261643</v>
      </c>
      <c r="Q5885" s="68">
        <f t="shared" si="183"/>
        <v>2616.4299999999998</v>
      </c>
    </row>
    <row r="5886" spans="1:17" x14ac:dyDescent="0.25">
      <c r="A5886" s="108" t="s">
        <v>17970</v>
      </c>
      <c r="B5886" s="108" t="s">
        <v>17985</v>
      </c>
      <c r="C5886" s="108" t="s">
        <v>17986</v>
      </c>
      <c r="D5886" s="108" t="s">
        <v>17170</v>
      </c>
      <c r="E5886" s="108" t="s">
        <v>17171</v>
      </c>
      <c r="F5886" s="108" t="s">
        <v>17173</v>
      </c>
      <c r="G5886" s="108" t="s">
        <v>4944</v>
      </c>
      <c r="H5886" s="109">
        <v>56</v>
      </c>
      <c r="I5886" s="109">
        <v>0</v>
      </c>
      <c r="J5886" s="110">
        <v>158516</v>
      </c>
      <c r="K5886" s="110">
        <v>0</v>
      </c>
      <c r="L5886" s="109">
        <v>2830.64</v>
      </c>
      <c r="M5886" s="108" t="s">
        <v>17428</v>
      </c>
      <c r="N5886" s="110">
        <v>7517.5239000000001</v>
      </c>
      <c r="O5886" s="110">
        <v>647.79759999999999</v>
      </c>
      <c r="P5886" s="68">
        <f t="shared" si="182"/>
        <v>158516</v>
      </c>
      <c r="Q5886" s="68">
        <f t="shared" si="183"/>
        <v>2830.6428571428573</v>
      </c>
    </row>
    <row r="5887" spans="1:17" ht="30" x14ac:dyDescent="0.25">
      <c r="A5887" s="108" t="s">
        <v>17970</v>
      </c>
      <c r="B5887" s="108" t="s">
        <v>17973</v>
      </c>
      <c r="C5887" s="108" t="s">
        <v>17974</v>
      </c>
      <c r="D5887" s="108" t="s">
        <v>14929</v>
      </c>
      <c r="E5887" s="108" t="s">
        <v>14930</v>
      </c>
      <c r="F5887" s="108" t="s">
        <v>14928</v>
      </c>
      <c r="G5887" s="108" t="s">
        <v>14931</v>
      </c>
      <c r="H5887" s="109">
        <v>100</v>
      </c>
      <c r="I5887" s="109">
        <v>0</v>
      </c>
      <c r="J5887" s="110">
        <v>229276</v>
      </c>
      <c r="K5887" s="110">
        <v>0</v>
      </c>
      <c r="L5887" s="109">
        <v>2292.7600000000002</v>
      </c>
      <c r="M5887" s="108" t="s">
        <v>17432</v>
      </c>
      <c r="N5887" s="110">
        <v>-3100.8620999999998</v>
      </c>
      <c r="O5887" s="110">
        <v>0</v>
      </c>
      <c r="P5887" s="68">
        <f t="shared" si="182"/>
        <v>229276</v>
      </c>
      <c r="Q5887" s="68">
        <f t="shared" si="183"/>
        <v>2292.7600000000002</v>
      </c>
    </row>
    <row r="5888" spans="1:17" x14ac:dyDescent="0.25">
      <c r="A5888" s="108" t="s">
        <v>17970</v>
      </c>
      <c r="B5888" s="108" t="s">
        <v>17973</v>
      </c>
      <c r="C5888" s="108" t="s">
        <v>17974</v>
      </c>
      <c r="D5888" s="108" t="s">
        <v>14933</v>
      </c>
      <c r="E5888" s="108" t="s">
        <v>14934</v>
      </c>
      <c r="F5888" s="108" t="s">
        <v>14932</v>
      </c>
      <c r="G5888" s="108" t="s">
        <v>4944</v>
      </c>
      <c r="H5888" s="109">
        <v>26</v>
      </c>
      <c r="I5888" s="109">
        <v>0</v>
      </c>
      <c r="J5888" s="110">
        <v>67725</v>
      </c>
      <c r="K5888" s="110">
        <v>0</v>
      </c>
      <c r="L5888" s="109">
        <v>2604.81</v>
      </c>
      <c r="M5888" s="108" t="s">
        <v>17432</v>
      </c>
      <c r="N5888" s="110">
        <v>-915.95719999999994</v>
      </c>
      <c r="O5888" s="110">
        <v>0</v>
      </c>
      <c r="P5888" s="68">
        <f t="shared" si="182"/>
        <v>67725</v>
      </c>
      <c r="Q5888" s="68">
        <f t="shared" si="183"/>
        <v>2604.8076923076924</v>
      </c>
    </row>
    <row r="5889" spans="1:17" x14ac:dyDescent="0.25">
      <c r="A5889" s="108" t="s">
        <v>17970</v>
      </c>
      <c r="B5889" s="108" t="s">
        <v>17973</v>
      </c>
      <c r="C5889" s="108" t="s">
        <v>17974</v>
      </c>
      <c r="D5889" s="108" t="s">
        <v>14936</v>
      </c>
      <c r="E5889" s="108" t="s">
        <v>14937</v>
      </c>
      <c r="F5889" s="108" t="s">
        <v>14935</v>
      </c>
      <c r="G5889" s="108" t="s">
        <v>4944</v>
      </c>
      <c r="H5889" s="109">
        <v>16</v>
      </c>
      <c r="I5889" s="109">
        <v>0</v>
      </c>
      <c r="J5889" s="110">
        <v>43554</v>
      </c>
      <c r="K5889" s="110">
        <v>0</v>
      </c>
      <c r="L5889" s="109">
        <v>2722.12</v>
      </c>
      <c r="M5889" s="108" t="s">
        <v>17428</v>
      </c>
      <c r="N5889" s="110">
        <v>2065.5439999999999</v>
      </c>
      <c r="O5889" s="110">
        <v>177.9914</v>
      </c>
      <c r="P5889" s="68">
        <f t="shared" si="182"/>
        <v>43554</v>
      </c>
      <c r="Q5889" s="68">
        <f t="shared" si="183"/>
        <v>2722.125</v>
      </c>
    </row>
    <row r="5890" spans="1:17" x14ac:dyDescent="0.25">
      <c r="A5890" s="108" t="s">
        <v>17970</v>
      </c>
      <c r="B5890" s="108" t="s">
        <v>17973</v>
      </c>
      <c r="C5890" s="108" t="s">
        <v>17974</v>
      </c>
      <c r="D5890" s="108" t="s">
        <v>14939</v>
      </c>
      <c r="E5890" s="108" t="s">
        <v>14940</v>
      </c>
      <c r="F5890" s="108" t="s">
        <v>14938</v>
      </c>
      <c r="G5890" s="108" t="s">
        <v>4944</v>
      </c>
      <c r="H5890" s="109">
        <v>57</v>
      </c>
      <c r="I5890" s="109">
        <v>0</v>
      </c>
      <c r="J5890" s="110">
        <v>154719</v>
      </c>
      <c r="K5890" s="110">
        <v>0</v>
      </c>
      <c r="L5890" s="109">
        <v>2714.37</v>
      </c>
      <c r="M5890" s="108" t="s">
        <v>17432</v>
      </c>
      <c r="N5890" s="110">
        <v>-2092.5160000000001</v>
      </c>
      <c r="O5890" s="110">
        <v>0</v>
      </c>
      <c r="P5890" s="68">
        <f t="shared" si="182"/>
        <v>154719</v>
      </c>
      <c r="Q5890" s="68">
        <f t="shared" si="183"/>
        <v>2714.3684210526317</v>
      </c>
    </row>
    <row r="5891" spans="1:17" x14ac:dyDescent="0.25">
      <c r="A5891" s="108" t="s">
        <v>17970</v>
      </c>
      <c r="B5891" s="108" t="s">
        <v>17973</v>
      </c>
      <c r="C5891" s="108" t="s">
        <v>17974</v>
      </c>
      <c r="D5891" s="108" t="s">
        <v>14942</v>
      </c>
      <c r="E5891" s="108" t="s">
        <v>14943</v>
      </c>
      <c r="F5891" s="108" t="s">
        <v>14941</v>
      </c>
      <c r="G5891" s="108" t="s">
        <v>4944</v>
      </c>
      <c r="H5891" s="109">
        <v>44</v>
      </c>
      <c r="I5891" s="109">
        <v>0</v>
      </c>
      <c r="J5891" s="110">
        <v>128736</v>
      </c>
      <c r="K5891" s="110">
        <v>0</v>
      </c>
      <c r="L5891" s="109">
        <v>2925.82</v>
      </c>
      <c r="M5891" s="108" t="s">
        <v>17428</v>
      </c>
      <c r="N5891" s="110">
        <v>6105.2559000000001</v>
      </c>
      <c r="O5891" s="110">
        <v>526.1001</v>
      </c>
      <c r="P5891" s="68">
        <f t="shared" si="182"/>
        <v>128736</v>
      </c>
      <c r="Q5891" s="68">
        <f t="shared" si="183"/>
        <v>2925.818181818182</v>
      </c>
    </row>
    <row r="5892" spans="1:17" x14ac:dyDescent="0.25">
      <c r="A5892" s="108" t="s">
        <v>17970</v>
      </c>
      <c r="B5892" s="108" t="s">
        <v>17977</v>
      </c>
      <c r="C5892" s="108" t="s">
        <v>17978</v>
      </c>
      <c r="D5892" s="108" t="s">
        <v>15378</v>
      </c>
      <c r="E5892" s="108" t="s">
        <v>15379</v>
      </c>
      <c r="F5892" s="108" t="s">
        <v>15377</v>
      </c>
      <c r="G5892" s="108" t="s">
        <v>4944</v>
      </c>
      <c r="H5892" s="109">
        <v>278</v>
      </c>
      <c r="I5892" s="109">
        <v>0</v>
      </c>
      <c r="J5892" s="110">
        <v>797244</v>
      </c>
      <c r="K5892" s="110">
        <v>0</v>
      </c>
      <c r="L5892" s="109">
        <v>2867.78</v>
      </c>
      <c r="M5892" s="108" t="s">
        <v>17432</v>
      </c>
      <c r="N5892" s="110">
        <v>-10782.400299999999</v>
      </c>
      <c r="O5892" s="110">
        <v>0</v>
      </c>
      <c r="P5892" s="68">
        <f t="shared" ref="P5892:P5955" si="184">J5892-K5892</f>
        <v>797244</v>
      </c>
      <c r="Q5892" s="68">
        <f t="shared" ref="Q5892:Q5955" si="185">P5892/H5892</f>
        <v>2867.7841726618703</v>
      </c>
    </row>
    <row r="5893" spans="1:17" x14ac:dyDescent="0.25">
      <c r="A5893" s="108" t="s">
        <v>17970</v>
      </c>
      <c r="B5893" s="108" t="s">
        <v>17977</v>
      </c>
      <c r="C5893" s="108" t="s">
        <v>17978</v>
      </c>
      <c r="D5893" s="108" t="s">
        <v>15381</v>
      </c>
      <c r="E5893" s="108" t="s">
        <v>15382</v>
      </c>
      <c r="F5893" s="108" t="s">
        <v>15380</v>
      </c>
      <c r="G5893" s="108" t="s">
        <v>15383</v>
      </c>
      <c r="H5893" s="109">
        <v>63</v>
      </c>
      <c r="I5893" s="109">
        <v>0</v>
      </c>
      <c r="J5893" s="110">
        <v>171465</v>
      </c>
      <c r="K5893" s="110">
        <v>0</v>
      </c>
      <c r="L5893" s="109">
        <v>2721.67</v>
      </c>
      <c r="M5893" s="108" t="s">
        <v>17432</v>
      </c>
      <c r="N5893" s="110">
        <v>-2318.9881999999998</v>
      </c>
      <c r="O5893" s="110">
        <v>0</v>
      </c>
      <c r="P5893" s="68">
        <f t="shared" si="184"/>
        <v>171465</v>
      </c>
      <c r="Q5893" s="68">
        <f t="shared" si="185"/>
        <v>2721.6666666666665</v>
      </c>
    </row>
    <row r="5894" spans="1:17" x14ac:dyDescent="0.25">
      <c r="A5894" s="108" t="s">
        <v>17970</v>
      </c>
      <c r="B5894" s="108" t="s">
        <v>17985</v>
      </c>
      <c r="C5894" s="108" t="s">
        <v>17986</v>
      </c>
      <c r="D5894" s="108" t="s">
        <v>17175</v>
      </c>
      <c r="E5894" s="108" t="s">
        <v>17176</v>
      </c>
      <c r="F5894" s="108" t="s">
        <v>17174</v>
      </c>
      <c r="G5894" s="108" t="s">
        <v>17177</v>
      </c>
      <c r="H5894" s="109">
        <v>119</v>
      </c>
      <c r="I5894" s="109">
        <v>0</v>
      </c>
      <c r="J5894" s="110">
        <v>315864</v>
      </c>
      <c r="K5894" s="110">
        <v>0</v>
      </c>
      <c r="L5894" s="109">
        <v>2654.32</v>
      </c>
      <c r="M5894" s="108" t="s">
        <v>17428</v>
      </c>
      <c r="N5894" s="110">
        <v>14979.686900000001</v>
      </c>
      <c r="O5894" s="110">
        <v>1290.8245999999999</v>
      </c>
      <c r="P5894" s="68">
        <f t="shared" si="184"/>
        <v>315864</v>
      </c>
      <c r="Q5894" s="68">
        <f t="shared" si="185"/>
        <v>2654.3193277310925</v>
      </c>
    </row>
    <row r="5895" spans="1:17" x14ac:dyDescent="0.25">
      <c r="A5895" s="108" t="s">
        <v>17970</v>
      </c>
      <c r="B5895" s="108" t="s">
        <v>17977</v>
      </c>
      <c r="C5895" s="108" t="s">
        <v>17978</v>
      </c>
      <c r="D5895" s="108" t="s">
        <v>15385</v>
      </c>
      <c r="E5895" s="108" t="s">
        <v>15386</v>
      </c>
      <c r="F5895" s="108" t="s">
        <v>15384</v>
      </c>
      <c r="G5895" s="108" t="s">
        <v>15387</v>
      </c>
      <c r="H5895" s="109">
        <v>86</v>
      </c>
      <c r="I5895" s="109">
        <v>0</v>
      </c>
      <c r="J5895" s="110">
        <v>210320</v>
      </c>
      <c r="K5895" s="110">
        <v>0</v>
      </c>
      <c r="L5895" s="109">
        <v>2445.58</v>
      </c>
      <c r="M5895" s="108" t="s">
        <v>17432</v>
      </c>
      <c r="N5895" s="110">
        <v>-2844.4913000000001</v>
      </c>
      <c r="O5895" s="110">
        <v>0</v>
      </c>
      <c r="P5895" s="68">
        <f t="shared" si="184"/>
        <v>210320</v>
      </c>
      <c r="Q5895" s="68">
        <f t="shared" si="185"/>
        <v>2445.5813953488373</v>
      </c>
    </row>
    <row r="5896" spans="1:17" ht="30" x14ac:dyDescent="0.25">
      <c r="A5896" s="108" t="s">
        <v>17970</v>
      </c>
      <c r="B5896" s="108" t="s">
        <v>17977</v>
      </c>
      <c r="C5896" s="108" t="s">
        <v>17978</v>
      </c>
      <c r="D5896" s="108" t="s">
        <v>15389</v>
      </c>
      <c r="E5896" s="108" t="s">
        <v>15390</v>
      </c>
      <c r="F5896" s="108" t="s">
        <v>15388</v>
      </c>
      <c r="G5896" s="108" t="s">
        <v>15391</v>
      </c>
      <c r="H5896" s="109">
        <v>44</v>
      </c>
      <c r="I5896" s="109">
        <v>0</v>
      </c>
      <c r="J5896" s="110">
        <v>116922</v>
      </c>
      <c r="K5896" s="110">
        <v>0</v>
      </c>
      <c r="L5896" s="109">
        <v>2657.32</v>
      </c>
      <c r="M5896" s="108" t="s">
        <v>17432</v>
      </c>
      <c r="N5896" s="110">
        <v>-1581.327</v>
      </c>
      <c r="O5896" s="110">
        <v>0</v>
      </c>
      <c r="P5896" s="68">
        <f t="shared" si="184"/>
        <v>116922</v>
      </c>
      <c r="Q5896" s="68">
        <f t="shared" si="185"/>
        <v>2657.318181818182</v>
      </c>
    </row>
    <row r="5897" spans="1:17" x14ac:dyDescent="0.25">
      <c r="A5897" s="108" t="s">
        <v>17970</v>
      </c>
      <c r="B5897" s="108" t="s">
        <v>17977</v>
      </c>
      <c r="C5897" s="108" t="s">
        <v>17978</v>
      </c>
      <c r="D5897" s="108" t="s">
        <v>15393</v>
      </c>
      <c r="E5897" s="108" t="s">
        <v>15394</v>
      </c>
      <c r="F5897" s="108" t="s">
        <v>15392</v>
      </c>
      <c r="G5897" s="108" t="s">
        <v>15395</v>
      </c>
      <c r="H5897" s="109">
        <v>20</v>
      </c>
      <c r="I5897" s="109">
        <v>0</v>
      </c>
      <c r="J5897" s="110">
        <v>51029</v>
      </c>
      <c r="K5897" s="110">
        <v>0</v>
      </c>
      <c r="L5897" s="109">
        <v>2551.4499999999998</v>
      </c>
      <c r="M5897" s="108" t="s">
        <v>17432</v>
      </c>
      <c r="N5897" s="110">
        <v>-690.14769999999999</v>
      </c>
      <c r="O5897" s="110">
        <v>0</v>
      </c>
      <c r="P5897" s="68">
        <f t="shared" si="184"/>
        <v>51029</v>
      </c>
      <c r="Q5897" s="68">
        <f t="shared" si="185"/>
        <v>2551.4499999999998</v>
      </c>
    </row>
    <row r="5898" spans="1:17" ht="30" x14ac:dyDescent="0.25">
      <c r="A5898" s="108" t="s">
        <v>17970</v>
      </c>
      <c r="B5898" s="108" t="s">
        <v>17973</v>
      </c>
      <c r="C5898" s="108" t="s">
        <v>17974</v>
      </c>
      <c r="D5898" s="108" t="s">
        <v>14945</v>
      </c>
      <c r="E5898" s="108" t="s">
        <v>14946</v>
      </c>
      <c r="F5898" s="108" t="s">
        <v>14944</v>
      </c>
      <c r="G5898" s="108" t="s">
        <v>14947</v>
      </c>
      <c r="H5898" s="109">
        <v>20</v>
      </c>
      <c r="I5898" s="109">
        <v>0</v>
      </c>
      <c r="J5898" s="110">
        <v>58793</v>
      </c>
      <c r="K5898" s="110">
        <v>0</v>
      </c>
      <c r="L5898" s="109">
        <v>2939.65</v>
      </c>
      <c r="M5898" s="108" t="s">
        <v>17428</v>
      </c>
      <c r="N5898" s="110">
        <v>2788.2574</v>
      </c>
      <c r="O5898" s="110">
        <v>240.2688</v>
      </c>
      <c r="P5898" s="68">
        <f t="shared" si="184"/>
        <v>58793</v>
      </c>
      <c r="Q5898" s="68">
        <f t="shared" si="185"/>
        <v>2939.65</v>
      </c>
    </row>
    <row r="5899" spans="1:17" x14ac:dyDescent="0.25">
      <c r="A5899" s="108" t="s">
        <v>17970</v>
      </c>
      <c r="B5899" s="108" t="s">
        <v>17977</v>
      </c>
      <c r="C5899" s="108" t="s">
        <v>17978</v>
      </c>
      <c r="D5899" s="108" t="s">
        <v>15397</v>
      </c>
      <c r="E5899" s="108" t="s">
        <v>15398</v>
      </c>
      <c r="F5899" s="108" t="s">
        <v>15396</v>
      </c>
      <c r="G5899" s="108" t="s">
        <v>15399</v>
      </c>
      <c r="H5899" s="109">
        <v>300</v>
      </c>
      <c r="I5899" s="109">
        <v>33</v>
      </c>
      <c r="J5899" s="110">
        <v>959478</v>
      </c>
      <c r="K5899" s="110">
        <v>95083</v>
      </c>
      <c r="L5899" s="109">
        <v>2881.32</v>
      </c>
      <c r="M5899" s="108" t="s">
        <v>17432</v>
      </c>
      <c r="N5899" s="110">
        <v>-12976.552100000001</v>
      </c>
      <c r="O5899" s="110">
        <v>0</v>
      </c>
      <c r="P5899" s="68">
        <f t="shared" si="184"/>
        <v>864395</v>
      </c>
      <c r="Q5899" s="68">
        <f t="shared" si="185"/>
        <v>2881.3166666666666</v>
      </c>
    </row>
    <row r="5900" spans="1:17" x14ac:dyDescent="0.25">
      <c r="A5900" s="108" t="s">
        <v>17970</v>
      </c>
      <c r="B5900" s="108" t="s">
        <v>17977</v>
      </c>
      <c r="C5900" s="108" t="s">
        <v>17978</v>
      </c>
      <c r="D5900" s="108" t="s">
        <v>15401</v>
      </c>
      <c r="E5900" s="108" t="s">
        <v>15402</v>
      </c>
      <c r="F5900" s="108" t="s">
        <v>15400</v>
      </c>
      <c r="G5900" s="108" t="s">
        <v>15403</v>
      </c>
      <c r="H5900" s="109">
        <v>124</v>
      </c>
      <c r="I5900" s="109">
        <v>0</v>
      </c>
      <c r="J5900" s="110">
        <v>349426</v>
      </c>
      <c r="K5900" s="110">
        <v>0</v>
      </c>
      <c r="L5900" s="109">
        <v>2817.95</v>
      </c>
      <c r="M5900" s="108" t="s">
        <v>17428</v>
      </c>
      <c r="N5900" s="110">
        <v>16571.3508</v>
      </c>
      <c r="O5900" s="110">
        <v>1427.9809</v>
      </c>
      <c r="P5900" s="68">
        <f t="shared" si="184"/>
        <v>349426</v>
      </c>
      <c r="Q5900" s="68">
        <f t="shared" si="185"/>
        <v>2817.9516129032259</v>
      </c>
    </row>
    <row r="5901" spans="1:17" ht="30" x14ac:dyDescent="0.25">
      <c r="A5901" s="108" t="s">
        <v>17970</v>
      </c>
      <c r="B5901" s="108" t="s">
        <v>17977</v>
      </c>
      <c r="C5901" s="108" t="s">
        <v>17978</v>
      </c>
      <c r="D5901" s="108" t="s">
        <v>15405</v>
      </c>
      <c r="E5901" s="108" t="s">
        <v>15406</v>
      </c>
      <c r="F5901" s="108" t="s">
        <v>15404</v>
      </c>
      <c r="G5901" s="108" t="s">
        <v>15407</v>
      </c>
      <c r="H5901" s="109">
        <v>18</v>
      </c>
      <c r="I5901" s="109">
        <v>0</v>
      </c>
      <c r="J5901" s="110">
        <v>45794</v>
      </c>
      <c r="K5901" s="110">
        <v>0</v>
      </c>
      <c r="L5901" s="109">
        <v>2544.11</v>
      </c>
      <c r="M5901" s="108" t="s">
        <v>17432</v>
      </c>
      <c r="N5901" s="110">
        <v>-619.34550000000002</v>
      </c>
      <c r="O5901" s="110">
        <v>0</v>
      </c>
      <c r="P5901" s="68">
        <f t="shared" si="184"/>
        <v>45794</v>
      </c>
      <c r="Q5901" s="68">
        <f t="shared" si="185"/>
        <v>2544.1111111111113</v>
      </c>
    </row>
    <row r="5902" spans="1:17" ht="30" x14ac:dyDescent="0.25">
      <c r="A5902" s="108" t="s">
        <v>17970</v>
      </c>
      <c r="B5902" s="108" t="s">
        <v>17977</v>
      </c>
      <c r="C5902" s="108" t="s">
        <v>17978</v>
      </c>
      <c r="D5902" s="108" t="s">
        <v>15409</v>
      </c>
      <c r="E5902" s="108" t="s">
        <v>15410</v>
      </c>
      <c r="F5902" s="108" t="s">
        <v>15408</v>
      </c>
      <c r="G5902" s="108" t="s">
        <v>15411</v>
      </c>
      <c r="H5902" s="109">
        <v>24</v>
      </c>
      <c r="I5902" s="109">
        <v>0</v>
      </c>
      <c r="J5902" s="110">
        <v>61639</v>
      </c>
      <c r="K5902" s="110">
        <v>0</v>
      </c>
      <c r="L5902" s="109">
        <v>2568.29</v>
      </c>
      <c r="M5902" s="108" t="s">
        <v>17432</v>
      </c>
      <c r="N5902" s="110">
        <v>-833.63819999999998</v>
      </c>
      <c r="O5902" s="110">
        <v>0</v>
      </c>
      <c r="P5902" s="68">
        <f t="shared" si="184"/>
        <v>61639</v>
      </c>
      <c r="Q5902" s="68">
        <f t="shared" si="185"/>
        <v>2568.2916666666665</v>
      </c>
    </row>
    <row r="5903" spans="1:17" x14ac:dyDescent="0.25">
      <c r="A5903" s="108" t="s">
        <v>17970</v>
      </c>
      <c r="B5903" s="108" t="s">
        <v>17973</v>
      </c>
      <c r="C5903" s="108" t="s">
        <v>17974</v>
      </c>
      <c r="D5903" s="108" t="s">
        <v>14949</v>
      </c>
      <c r="E5903" s="108" t="s">
        <v>14950</v>
      </c>
      <c r="F5903" s="108" t="s">
        <v>14948</v>
      </c>
      <c r="G5903" s="108" t="s">
        <v>14951</v>
      </c>
      <c r="H5903" s="109">
        <v>60</v>
      </c>
      <c r="I5903" s="109">
        <v>0</v>
      </c>
      <c r="J5903" s="110">
        <v>156574</v>
      </c>
      <c r="K5903" s="110">
        <v>0</v>
      </c>
      <c r="L5903" s="109">
        <v>2609.5700000000002</v>
      </c>
      <c r="M5903" s="108" t="s">
        <v>17428</v>
      </c>
      <c r="N5903" s="110">
        <v>7425.4083000000001</v>
      </c>
      <c r="O5903" s="110">
        <v>639.85979999999995</v>
      </c>
      <c r="P5903" s="68">
        <f t="shared" si="184"/>
        <v>156574</v>
      </c>
      <c r="Q5903" s="68">
        <f t="shared" si="185"/>
        <v>2609.5666666666666</v>
      </c>
    </row>
    <row r="5904" spans="1:17" x14ac:dyDescent="0.25">
      <c r="A5904" s="108" t="s">
        <v>17970</v>
      </c>
      <c r="B5904" s="108" t="s">
        <v>17985</v>
      </c>
      <c r="C5904" s="108" t="s">
        <v>17986</v>
      </c>
      <c r="D5904" s="108" t="s">
        <v>17179</v>
      </c>
      <c r="E5904" s="108" t="s">
        <v>17180</v>
      </c>
      <c r="F5904" s="108" t="s">
        <v>17178</v>
      </c>
      <c r="G5904" s="108" t="s">
        <v>4944</v>
      </c>
      <c r="H5904" s="109">
        <v>60</v>
      </c>
      <c r="I5904" s="109">
        <v>0</v>
      </c>
      <c r="J5904" s="110">
        <v>178861</v>
      </c>
      <c r="K5904" s="110">
        <v>0</v>
      </c>
      <c r="L5904" s="109">
        <v>2981.02</v>
      </c>
      <c r="M5904" s="108" t="s">
        <v>17428</v>
      </c>
      <c r="N5904" s="110">
        <v>8482.3996000000006</v>
      </c>
      <c r="O5904" s="110">
        <v>730.9425</v>
      </c>
      <c r="P5904" s="68">
        <f t="shared" si="184"/>
        <v>178861</v>
      </c>
      <c r="Q5904" s="68">
        <f t="shared" si="185"/>
        <v>2981.0166666666669</v>
      </c>
    </row>
    <row r="5905" spans="1:17" x14ac:dyDescent="0.25">
      <c r="A5905" s="108" t="s">
        <v>17970</v>
      </c>
      <c r="B5905" s="108" t="s">
        <v>17973</v>
      </c>
      <c r="C5905" s="108" t="s">
        <v>17974</v>
      </c>
      <c r="D5905" s="108" t="s">
        <v>14953</v>
      </c>
      <c r="E5905" s="108" t="s">
        <v>14954</v>
      </c>
      <c r="F5905" s="108" t="s">
        <v>14952</v>
      </c>
      <c r="G5905" s="108" t="s">
        <v>4944</v>
      </c>
      <c r="H5905" s="109">
        <v>54</v>
      </c>
      <c r="I5905" s="109">
        <v>0</v>
      </c>
      <c r="J5905" s="110">
        <v>136696</v>
      </c>
      <c r="K5905" s="110">
        <v>0</v>
      </c>
      <c r="L5905" s="109">
        <v>2531.41</v>
      </c>
      <c r="M5905" s="108" t="s">
        <v>17428</v>
      </c>
      <c r="N5905" s="110">
        <v>6482.7029000000002</v>
      </c>
      <c r="O5905" s="110">
        <v>558.62530000000004</v>
      </c>
      <c r="P5905" s="68">
        <f t="shared" si="184"/>
        <v>136696</v>
      </c>
      <c r="Q5905" s="68">
        <f t="shared" si="185"/>
        <v>2531.4074074074074</v>
      </c>
    </row>
    <row r="5906" spans="1:17" x14ac:dyDescent="0.25">
      <c r="A5906" s="108" t="s">
        <v>17970</v>
      </c>
      <c r="B5906" s="108" t="s">
        <v>17973</v>
      </c>
      <c r="C5906" s="108" t="s">
        <v>17974</v>
      </c>
      <c r="D5906" s="108" t="s">
        <v>14956</v>
      </c>
      <c r="E5906" s="108" t="s">
        <v>14957</v>
      </c>
      <c r="F5906" s="108" t="s">
        <v>14955</v>
      </c>
      <c r="G5906" s="108" t="s">
        <v>14958</v>
      </c>
      <c r="H5906" s="109">
        <v>16</v>
      </c>
      <c r="I5906" s="109">
        <v>0</v>
      </c>
      <c r="J5906" s="110">
        <v>44152</v>
      </c>
      <c r="K5906" s="110">
        <v>0</v>
      </c>
      <c r="L5906" s="109">
        <v>2759.5</v>
      </c>
      <c r="M5906" s="108" t="s">
        <v>17432</v>
      </c>
      <c r="N5906" s="110">
        <v>-597.14409999999998</v>
      </c>
      <c r="O5906" s="110">
        <v>0</v>
      </c>
      <c r="P5906" s="68">
        <f t="shared" si="184"/>
        <v>44152</v>
      </c>
      <c r="Q5906" s="68">
        <f t="shared" si="185"/>
        <v>2759.5</v>
      </c>
    </row>
    <row r="5907" spans="1:17" x14ac:dyDescent="0.25">
      <c r="A5907" s="108" t="s">
        <v>17970</v>
      </c>
      <c r="B5907" s="108" t="s">
        <v>17985</v>
      </c>
      <c r="C5907" s="108" t="s">
        <v>17986</v>
      </c>
      <c r="D5907" s="108" t="s">
        <v>17182</v>
      </c>
      <c r="E5907" s="108" t="s">
        <v>17183</v>
      </c>
      <c r="F5907" s="108" t="s">
        <v>17181</v>
      </c>
      <c r="G5907" s="108" t="s">
        <v>17073</v>
      </c>
      <c r="H5907" s="109">
        <v>48</v>
      </c>
      <c r="I5907" s="109">
        <v>0</v>
      </c>
      <c r="J5907" s="110">
        <v>126181</v>
      </c>
      <c r="K5907" s="110">
        <v>0</v>
      </c>
      <c r="L5907" s="109">
        <v>2628.77</v>
      </c>
      <c r="M5907" s="108" t="s">
        <v>17428</v>
      </c>
      <c r="N5907" s="110">
        <v>5984.0454</v>
      </c>
      <c r="O5907" s="110">
        <v>515.65520000000004</v>
      </c>
      <c r="P5907" s="68">
        <f t="shared" si="184"/>
        <v>126181</v>
      </c>
      <c r="Q5907" s="68">
        <f t="shared" si="185"/>
        <v>2628.7708333333335</v>
      </c>
    </row>
    <row r="5908" spans="1:17" x14ac:dyDescent="0.25">
      <c r="A5908" s="108" t="s">
        <v>17970</v>
      </c>
      <c r="B5908" s="108" t="s">
        <v>17446</v>
      </c>
      <c r="C5908" s="108" t="s">
        <v>17447</v>
      </c>
      <c r="D5908" s="108" t="s">
        <v>16788</v>
      </c>
      <c r="E5908" s="108" t="s">
        <v>16789</v>
      </c>
      <c r="F5908" s="108" t="s">
        <v>16787</v>
      </c>
      <c r="G5908" s="108" t="s">
        <v>4944</v>
      </c>
      <c r="H5908" s="109">
        <v>218</v>
      </c>
      <c r="I5908" s="109">
        <v>0</v>
      </c>
      <c r="J5908" s="110">
        <v>679451</v>
      </c>
      <c r="K5908" s="110">
        <v>0</v>
      </c>
      <c r="L5908" s="109">
        <v>3116.75</v>
      </c>
      <c r="M5908" s="108" t="s">
        <v>17428</v>
      </c>
      <c r="N5908" s="110">
        <v>32222.589</v>
      </c>
      <c r="O5908" s="110">
        <v>2776.6741999999999</v>
      </c>
      <c r="P5908" s="68">
        <f t="shared" si="184"/>
        <v>679451</v>
      </c>
      <c r="Q5908" s="68">
        <f t="shared" si="185"/>
        <v>3116.7477064220184</v>
      </c>
    </row>
    <row r="5909" spans="1:17" x14ac:dyDescent="0.25">
      <c r="A5909" s="108" t="s">
        <v>17970</v>
      </c>
      <c r="B5909" s="108" t="s">
        <v>17973</v>
      </c>
      <c r="C5909" s="108" t="s">
        <v>17974</v>
      </c>
      <c r="D5909" s="108" t="s">
        <v>14960</v>
      </c>
      <c r="E5909" s="108" t="s">
        <v>14961</v>
      </c>
      <c r="F5909" s="108" t="s">
        <v>14959</v>
      </c>
      <c r="G5909" s="108" t="s">
        <v>14962</v>
      </c>
      <c r="H5909" s="109">
        <v>14</v>
      </c>
      <c r="I5909" s="109">
        <v>0</v>
      </c>
      <c r="J5909" s="110">
        <v>36296</v>
      </c>
      <c r="K5909" s="110">
        <v>0</v>
      </c>
      <c r="L5909" s="109">
        <v>2592.5700000000002</v>
      </c>
      <c r="M5909" s="108" t="s">
        <v>17428</v>
      </c>
      <c r="N5909" s="110">
        <v>1721.3177000000001</v>
      </c>
      <c r="O5909" s="110">
        <v>148.3288</v>
      </c>
      <c r="P5909" s="68">
        <f t="shared" si="184"/>
        <v>36296</v>
      </c>
      <c r="Q5909" s="68">
        <f t="shared" si="185"/>
        <v>2592.5714285714284</v>
      </c>
    </row>
    <row r="5910" spans="1:17" x14ac:dyDescent="0.25">
      <c r="A5910" s="108" t="s">
        <v>17970</v>
      </c>
      <c r="B5910" s="108" t="s">
        <v>17973</v>
      </c>
      <c r="C5910" s="108" t="s">
        <v>17974</v>
      </c>
      <c r="D5910" s="108" t="s">
        <v>14964</v>
      </c>
      <c r="E5910" s="108" t="s">
        <v>14965</v>
      </c>
      <c r="F5910" s="108" t="s">
        <v>14963</v>
      </c>
      <c r="G5910" s="108" t="s">
        <v>4944</v>
      </c>
      <c r="H5910" s="109">
        <v>50</v>
      </c>
      <c r="I5910" s="109">
        <v>0</v>
      </c>
      <c r="J5910" s="110">
        <v>126842</v>
      </c>
      <c r="K5910" s="110">
        <v>0</v>
      </c>
      <c r="L5910" s="109">
        <v>2536.84</v>
      </c>
      <c r="M5910" s="108" t="s">
        <v>17432</v>
      </c>
      <c r="N5910" s="110">
        <v>-1715.4816000000001</v>
      </c>
      <c r="O5910" s="110">
        <v>0</v>
      </c>
      <c r="P5910" s="68">
        <f t="shared" si="184"/>
        <v>126842</v>
      </c>
      <c r="Q5910" s="68">
        <f t="shared" si="185"/>
        <v>2536.84</v>
      </c>
    </row>
    <row r="5911" spans="1:17" x14ac:dyDescent="0.25">
      <c r="A5911" s="108" t="s">
        <v>17970</v>
      </c>
      <c r="B5911" s="108" t="s">
        <v>17985</v>
      </c>
      <c r="C5911" s="108" t="s">
        <v>17986</v>
      </c>
      <c r="D5911" s="108" t="s">
        <v>17185</v>
      </c>
      <c r="E5911" s="108" t="s">
        <v>17186</v>
      </c>
      <c r="F5911" s="108" t="s">
        <v>17184</v>
      </c>
      <c r="G5911" s="108" t="s">
        <v>17187</v>
      </c>
      <c r="H5911" s="109">
        <v>29</v>
      </c>
      <c r="I5911" s="109">
        <v>0</v>
      </c>
      <c r="J5911" s="110">
        <v>64850</v>
      </c>
      <c r="K5911" s="110">
        <v>0</v>
      </c>
      <c r="L5911" s="109">
        <v>2236.21</v>
      </c>
      <c r="M5911" s="108" t="s">
        <v>17432</v>
      </c>
      <c r="N5911" s="110">
        <v>-877.06920000000002</v>
      </c>
      <c r="O5911" s="110">
        <v>0</v>
      </c>
      <c r="P5911" s="68">
        <f t="shared" si="184"/>
        <v>64850</v>
      </c>
      <c r="Q5911" s="68">
        <f t="shared" si="185"/>
        <v>2236.2068965517242</v>
      </c>
    </row>
    <row r="5912" spans="1:17" x14ac:dyDescent="0.25">
      <c r="A5912" s="108" t="s">
        <v>17970</v>
      </c>
      <c r="B5912" s="108" t="s">
        <v>17977</v>
      </c>
      <c r="C5912" s="108" t="s">
        <v>17978</v>
      </c>
      <c r="D5912" s="108" t="s">
        <v>15413</v>
      </c>
      <c r="E5912" s="108" t="s">
        <v>15414</v>
      </c>
      <c r="F5912" s="108" t="s">
        <v>15412</v>
      </c>
      <c r="G5912" s="108" t="s">
        <v>4944</v>
      </c>
      <c r="H5912" s="109">
        <v>55</v>
      </c>
      <c r="I5912" s="109">
        <v>0</v>
      </c>
      <c r="J5912" s="110">
        <v>137075</v>
      </c>
      <c r="K5912" s="110">
        <v>0</v>
      </c>
      <c r="L5912" s="109">
        <v>2492.27</v>
      </c>
      <c r="M5912" s="108" t="s">
        <v>17428</v>
      </c>
      <c r="N5912" s="110">
        <v>6500.7088000000003</v>
      </c>
      <c r="O5912" s="110">
        <v>560.17690000000005</v>
      </c>
      <c r="P5912" s="68">
        <f t="shared" si="184"/>
        <v>137075</v>
      </c>
      <c r="Q5912" s="68">
        <f t="shared" si="185"/>
        <v>2492.2727272727275</v>
      </c>
    </row>
    <row r="5913" spans="1:17" x14ac:dyDescent="0.25">
      <c r="A5913" s="108" t="s">
        <v>17970</v>
      </c>
      <c r="B5913" s="108" t="s">
        <v>17985</v>
      </c>
      <c r="C5913" s="108" t="s">
        <v>17986</v>
      </c>
      <c r="D5913" s="108" t="s">
        <v>17189</v>
      </c>
      <c r="E5913" s="108" t="s">
        <v>17190</v>
      </c>
      <c r="F5913" s="108" t="s">
        <v>17188</v>
      </c>
      <c r="G5913" s="108" t="s">
        <v>4944</v>
      </c>
      <c r="H5913" s="109">
        <v>163</v>
      </c>
      <c r="I5913" s="109">
        <v>0</v>
      </c>
      <c r="J5913" s="110">
        <v>508910</v>
      </c>
      <c r="K5913" s="110">
        <v>0</v>
      </c>
      <c r="L5913" s="109">
        <v>3122.15</v>
      </c>
      <c r="M5913" s="108" t="s">
        <v>17428</v>
      </c>
      <c r="N5913" s="110">
        <v>24134.753000000001</v>
      </c>
      <c r="O5913" s="110">
        <v>2079.7319000000002</v>
      </c>
      <c r="P5913" s="68">
        <f t="shared" si="184"/>
        <v>508910</v>
      </c>
      <c r="Q5913" s="68">
        <f t="shared" si="185"/>
        <v>3122.1472392638038</v>
      </c>
    </row>
    <row r="5914" spans="1:17" x14ac:dyDescent="0.25">
      <c r="A5914" s="108" t="s">
        <v>17970</v>
      </c>
      <c r="B5914" s="108" t="s">
        <v>17985</v>
      </c>
      <c r="C5914" s="108" t="s">
        <v>17986</v>
      </c>
      <c r="D5914" s="108" t="s">
        <v>17189</v>
      </c>
      <c r="E5914" s="108" t="s">
        <v>17190</v>
      </c>
      <c r="F5914" s="108" t="s">
        <v>17191</v>
      </c>
      <c r="G5914" s="108" t="s">
        <v>17192</v>
      </c>
      <c r="H5914" s="109">
        <v>1</v>
      </c>
      <c r="I5914" s="109">
        <v>0</v>
      </c>
      <c r="J5914" s="110">
        <v>1797</v>
      </c>
      <c r="K5914" s="110">
        <v>0</v>
      </c>
      <c r="L5914" s="109">
        <v>1797</v>
      </c>
      <c r="M5914" s="108" t="s">
        <v>17428</v>
      </c>
      <c r="N5914" s="110">
        <v>85.225899999999996</v>
      </c>
      <c r="O5914" s="110">
        <v>7.3441000000000001</v>
      </c>
      <c r="P5914" s="68">
        <f t="shared" si="184"/>
        <v>1797</v>
      </c>
      <c r="Q5914" s="68">
        <f t="shared" si="185"/>
        <v>1797</v>
      </c>
    </row>
    <row r="5915" spans="1:17" x14ac:dyDescent="0.25">
      <c r="A5915" s="108" t="s">
        <v>17970</v>
      </c>
      <c r="B5915" s="108" t="s">
        <v>17973</v>
      </c>
      <c r="C5915" s="108" t="s">
        <v>17974</v>
      </c>
      <c r="D5915" s="108" t="s">
        <v>14967</v>
      </c>
      <c r="E5915" s="108" t="s">
        <v>14968</v>
      </c>
      <c r="F5915" s="108" t="s">
        <v>14966</v>
      </c>
      <c r="G5915" s="108" t="s">
        <v>4944</v>
      </c>
      <c r="H5915" s="109">
        <v>48</v>
      </c>
      <c r="I5915" s="109">
        <v>0</v>
      </c>
      <c r="J5915" s="110">
        <v>117672</v>
      </c>
      <c r="K5915" s="110">
        <v>0</v>
      </c>
      <c r="L5915" s="109">
        <v>2451.5</v>
      </c>
      <c r="M5915" s="108" t="s">
        <v>17428</v>
      </c>
      <c r="N5915" s="110">
        <v>5580.5132999999996</v>
      </c>
      <c r="O5915" s="110">
        <v>480.88209999999998</v>
      </c>
      <c r="P5915" s="68">
        <f t="shared" si="184"/>
        <v>117672</v>
      </c>
      <c r="Q5915" s="68">
        <f t="shared" si="185"/>
        <v>2451.5</v>
      </c>
    </row>
    <row r="5916" spans="1:17" x14ac:dyDescent="0.25">
      <c r="A5916" s="108" t="s">
        <v>17970</v>
      </c>
      <c r="B5916" s="108" t="s">
        <v>17973</v>
      </c>
      <c r="C5916" s="108" t="s">
        <v>17974</v>
      </c>
      <c r="D5916" s="108" t="s">
        <v>14970</v>
      </c>
      <c r="E5916" s="108" t="s">
        <v>14971</v>
      </c>
      <c r="F5916" s="108" t="s">
        <v>14969</v>
      </c>
      <c r="G5916" s="108" t="s">
        <v>14972</v>
      </c>
      <c r="H5916" s="109">
        <v>39</v>
      </c>
      <c r="I5916" s="109">
        <v>0</v>
      </c>
      <c r="J5916" s="110">
        <v>105811</v>
      </c>
      <c r="K5916" s="110">
        <v>0</v>
      </c>
      <c r="L5916" s="109">
        <v>2713.1</v>
      </c>
      <c r="M5916" s="108" t="s">
        <v>17428</v>
      </c>
      <c r="N5916" s="110">
        <v>5018.0366000000004</v>
      </c>
      <c r="O5916" s="110">
        <v>432.4126</v>
      </c>
      <c r="P5916" s="68">
        <f t="shared" si="184"/>
        <v>105811</v>
      </c>
      <c r="Q5916" s="68">
        <f t="shared" si="185"/>
        <v>2713.102564102564</v>
      </c>
    </row>
    <row r="5917" spans="1:17" x14ac:dyDescent="0.25">
      <c r="A5917" s="108" t="s">
        <v>17970</v>
      </c>
      <c r="B5917" s="108" t="s">
        <v>17973</v>
      </c>
      <c r="C5917" s="108" t="s">
        <v>17974</v>
      </c>
      <c r="D5917" s="108" t="s">
        <v>14974</v>
      </c>
      <c r="E5917" s="108" t="s">
        <v>14975</v>
      </c>
      <c r="F5917" s="108" t="s">
        <v>14973</v>
      </c>
      <c r="G5917" s="108" t="s">
        <v>4944</v>
      </c>
      <c r="H5917" s="109">
        <v>36</v>
      </c>
      <c r="I5917" s="109">
        <v>0</v>
      </c>
      <c r="J5917" s="110">
        <v>91269</v>
      </c>
      <c r="K5917" s="110">
        <v>0</v>
      </c>
      <c r="L5917" s="109">
        <v>2535.25</v>
      </c>
      <c r="M5917" s="108" t="s">
        <v>17428</v>
      </c>
      <c r="N5917" s="110">
        <v>4328.3945999999996</v>
      </c>
      <c r="O5917" s="110">
        <v>372.98500000000001</v>
      </c>
      <c r="P5917" s="68">
        <f t="shared" si="184"/>
        <v>91269</v>
      </c>
      <c r="Q5917" s="68">
        <f t="shared" si="185"/>
        <v>2535.25</v>
      </c>
    </row>
    <row r="5918" spans="1:17" x14ac:dyDescent="0.25">
      <c r="A5918" s="108" t="s">
        <v>17970</v>
      </c>
      <c r="B5918" s="108" t="s">
        <v>17985</v>
      </c>
      <c r="C5918" s="108" t="s">
        <v>17986</v>
      </c>
      <c r="D5918" s="108" t="s">
        <v>17194</v>
      </c>
      <c r="E5918" s="108" t="s">
        <v>17195</v>
      </c>
      <c r="F5918" s="108" t="s">
        <v>17193</v>
      </c>
      <c r="G5918" s="108" t="s">
        <v>17196</v>
      </c>
      <c r="H5918" s="109">
        <v>180</v>
      </c>
      <c r="I5918" s="109">
        <v>0</v>
      </c>
      <c r="J5918" s="110">
        <v>494423</v>
      </c>
      <c r="K5918" s="110">
        <v>0</v>
      </c>
      <c r="L5918" s="109">
        <v>2746.79</v>
      </c>
      <c r="M5918" s="108" t="s">
        <v>17428</v>
      </c>
      <c r="N5918" s="110">
        <v>23447.7009</v>
      </c>
      <c r="O5918" s="110">
        <v>2020.5274999999999</v>
      </c>
      <c r="P5918" s="68">
        <f t="shared" si="184"/>
        <v>494423</v>
      </c>
      <c r="Q5918" s="68">
        <f t="shared" si="185"/>
        <v>2746.7944444444443</v>
      </c>
    </row>
    <row r="5919" spans="1:17" x14ac:dyDescent="0.25">
      <c r="A5919" s="108" t="s">
        <v>17970</v>
      </c>
      <c r="B5919" s="108" t="s">
        <v>17985</v>
      </c>
      <c r="C5919" s="108" t="s">
        <v>17986</v>
      </c>
      <c r="D5919" s="108" t="s">
        <v>17198</v>
      </c>
      <c r="E5919" s="108" t="s">
        <v>17199</v>
      </c>
      <c r="F5919" s="108" t="s">
        <v>17197</v>
      </c>
      <c r="G5919" s="108" t="s">
        <v>4944</v>
      </c>
      <c r="H5919" s="109">
        <v>48</v>
      </c>
      <c r="I5919" s="109">
        <v>0</v>
      </c>
      <c r="J5919" s="110">
        <v>135026</v>
      </c>
      <c r="K5919" s="110">
        <v>0</v>
      </c>
      <c r="L5919" s="109">
        <v>2813.04</v>
      </c>
      <c r="M5919" s="108" t="s">
        <v>17432</v>
      </c>
      <c r="N5919" s="110">
        <v>-1826.1768999999999</v>
      </c>
      <c r="O5919" s="110">
        <v>0</v>
      </c>
      <c r="P5919" s="68">
        <f t="shared" si="184"/>
        <v>135026</v>
      </c>
      <c r="Q5919" s="68">
        <f t="shared" si="185"/>
        <v>2813.0416666666665</v>
      </c>
    </row>
    <row r="5920" spans="1:17" x14ac:dyDescent="0.25">
      <c r="A5920" s="108" t="s">
        <v>17970</v>
      </c>
      <c r="B5920" s="108" t="s">
        <v>17977</v>
      </c>
      <c r="C5920" s="108" t="s">
        <v>17978</v>
      </c>
      <c r="D5920" s="108" t="s">
        <v>15416</v>
      </c>
      <c r="E5920" s="108" t="s">
        <v>15417</v>
      </c>
      <c r="F5920" s="108" t="s">
        <v>15415</v>
      </c>
      <c r="G5920" s="108" t="s">
        <v>4944</v>
      </c>
      <c r="H5920" s="109">
        <v>50</v>
      </c>
      <c r="I5920" s="109">
        <v>0</v>
      </c>
      <c r="J5920" s="110">
        <v>132848</v>
      </c>
      <c r="K5920" s="110">
        <v>0</v>
      </c>
      <c r="L5920" s="109">
        <v>2656.96</v>
      </c>
      <c r="M5920" s="108" t="s">
        <v>17428</v>
      </c>
      <c r="N5920" s="110">
        <v>6300.2554</v>
      </c>
      <c r="O5920" s="110">
        <v>542.90350000000001</v>
      </c>
      <c r="P5920" s="68">
        <f t="shared" si="184"/>
        <v>132848</v>
      </c>
      <c r="Q5920" s="68">
        <f t="shared" si="185"/>
        <v>2656.96</v>
      </c>
    </row>
    <row r="5921" spans="1:17" x14ac:dyDescent="0.25">
      <c r="A5921" s="108" t="s">
        <v>17970</v>
      </c>
      <c r="B5921" s="108" t="s">
        <v>17985</v>
      </c>
      <c r="C5921" s="108" t="s">
        <v>17986</v>
      </c>
      <c r="D5921" s="108" t="s">
        <v>17201</v>
      </c>
      <c r="E5921" s="108" t="s">
        <v>17202</v>
      </c>
      <c r="F5921" s="108" t="s">
        <v>17200</v>
      </c>
      <c r="G5921" s="108" t="s">
        <v>17203</v>
      </c>
      <c r="H5921" s="109">
        <v>24</v>
      </c>
      <c r="I5921" s="109">
        <v>0</v>
      </c>
      <c r="J5921" s="110">
        <v>65149</v>
      </c>
      <c r="K5921" s="110">
        <v>0</v>
      </c>
      <c r="L5921" s="109">
        <v>2714.54</v>
      </c>
      <c r="M5921" s="108" t="s">
        <v>17432</v>
      </c>
      <c r="N5921" s="110">
        <v>-881.11199999999997</v>
      </c>
      <c r="O5921" s="110">
        <v>0</v>
      </c>
      <c r="P5921" s="68">
        <f t="shared" si="184"/>
        <v>65149</v>
      </c>
      <c r="Q5921" s="68">
        <f t="shared" si="185"/>
        <v>2714.5416666666665</v>
      </c>
    </row>
    <row r="5922" spans="1:17" x14ac:dyDescent="0.25">
      <c r="A5922" s="108" t="s">
        <v>17970</v>
      </c>
      <c r="B5922" s="108" t="s">
        <v>17985</v>
      </c>
      <c r="C5922" s="108" t="s">
        <v>17986</v>
      </c>
      <c r="D5922" s="108" t="s">
        <v>17205</v>
      </c>
      <c r="E5922" s="108" t="s">
        <v>13654</v>
      </c>
      <c r="F5922" s="108" t="s">
        <v>17204</v>
      </c>
      <c r="G5922" s="108" t="s">
        <v>17206</v>
      </c>
      <c r="H5922" s="109">
        <v>49</v>
      </c>
      <c r="I5922" s="109">
        <v>0</v>
      </c>
      <c r="J5922" s="110">
        <v>132637</v>
      </c>
      <c r="K5922" s="110">
        <v>0</v>
      </c>
      <c r="L5922" s="109">
        <v>2706.88</v>
      </c>
      <c r="M5922" s="108" t="s">
        <v>17428</v>
      </c>
      <c r="N5922" s="110">
        <v>6290.2227999999996</v>
      </c>
      <c r="O5922" s="110">
        <v>542.03899999999999</v>
      </c>
      <c r="P5922" s="68">
        <f t="shared" si="184"/>
        <v>132637</v>
      </c>
      <c r="Q5922" s="68">
        <f t="shared" si="185"/>
        <v>2706.8775510204082</v>
      </c>
    </row>
    <row r="5923" spans="1:17" x14ac:dyDescent="0.25">
      <c r="A5923" s="108" t="s">
        <v>17970</v>
      </c>
      <c r="B5923" s="108" t="s">
        <v>17786</v>
      </c>
      <c r="C5923" s="108" t="s">
        <v>17787</v>
      </c>
      <c r="D5923" s="108" t="s">
        <v>15255</v>
      </c>
      <c r="E5923" s="108" t="s">
        <v>15256</v>
      </c>
      <c r="F5923" s="108" t="s">
        <v>15254</v>
      </c>
      <c r="G5923" s="108" t="s">
        <v>4944</v>
      </c>
      <c r="H5923" s="109">
        <v>70</v>
      </c>
      <c r="I5923" s="109">
        <v>0</v>
      </c>
      <c r="J5923" s="110">
        <v>171205</v>
      </c>
      <c r="K5923" s="110">
        <v>0</v>
      </c>
      <c r="L5923" s="109">
        <v>2445.79</v>
      </c>
      <c r="M5923" s="108" t="s">
        <v>17432</v>
      </c>
      <c r="N5923" s="110">
        <v>-2315.48</v>
      </c>
      <c r="O5923" s="110">
        <v>0</v>
      </c>
      <c r="P5923" s="68">
        <f t="shared" si="184"/>
        <v>171205</v>
      </c>
      <c r="Q5923" s="68">
        <f t="shared" si="185"/>
        <v>2445.7857142857142</v>
      </c>
    </row>
    <row r="5924" spans="1:17" x14ac:dyDescent="0.25">
      <c r="A5924" s="108" t="s">
        <v>17970</v>
      </c>
      <c r="B5924" s="108" t="s">
        <v>17973</v>
      </c>
      <c r="C5924" s="108" t="s">
        <v>17974</v>
      </c>
      <c r="D5924" s="108" t="s">
        <v>14977</v>
      </c>
      <c r="E5924" s="108" t="s">
        <v>14978</v>
      </c>
      <c r="F5924" s="108" t="s">
        <v>14976</v>
      </c>
      <c r="G5924" s="108" t="s">
        <v>4944</v>
      </c>
      <c r="H5924" s="109">
        <v>22</v>
      </c>
      <c r="I5924" s="109">
        <v>0</v>
      </c>
      <c r="J5924" s="110">
        <v>61590</v>
      </c>
      <c r="K5924" s="110">
        <v>0</v>
      </c>
      <c r="L5924" s="109">
        <v>2799.55</v>
      </c>
      <c r="M5924" s="108" t="s">
        <v>17428</v>
      </c>
      <c r="N5924" s="110">
        <v>2920.8458999999998</v>
      </c>
      <c r="O5924" s="110">
        <v>251.6942</v>
      </c>
      <c r="P5924" s="68">
        <f t="shared" si="184"/>
        <v>61590</v>
      </c>
      <c r="Q5924" s="68">
        <f t="shared" si="185"/>
        <v>2799.5454545454545</v>
      </c>
    </row>
    <row r="5925" spans="1:17" ht="30" x14ac:dyDescent="0.25">
      <c r="A5925" s="108" t="s">
        <v>17970</v>
      </c>
      <c r="B5925" s="108" t="s">
        <v>17985</v>
      </c>
      <c r="C5925" s="108" t="s">
        <v>17986</v>
      </c>
      <c r="D5925" s="108" t="s">
        <v>17208</v>
      </c>
      <c r="E5925" s="108" t="s">
        <v>17209</v>
      </c>
      <c r="F5925" s="108" t="s">
        <v>17207</v>
      </c>
      <c r="G5925" s="108" t="s">
        <v>17210</v>
      </c>
      <c r="H5925" s="109">
        <v>50</v>
      </c>
      <c r="I5925" s="109">
        <v>0</v>
      </c>
      <c r="J5925" s="110">
        <v>122703</v>
      </c>
      <c r="K5925" s="110">
        <v>0</v>
      </c>
      <c r="L5925" s="109">
        <v>2454.06</v>
      </c>
      <c r="M5925" s="108" t="s">
        <v>17432</v>
      </c>
      <c r="N5925" s="110">
        <v>-1659.5128</v>
      </c>
      <c r="O5925" s="110">
        <v>0</v>
      </c>
      <c r="P5925" s="68">
        <f t="shared" si="184"/>
        <v>122703</v>
      </c>
      <c r="Q5925" s="68">
        <f t="shared" si="185"/>
        <v>2454.06</v>
      </c>
    </row>
    <row r="5926" spans="1:17" x14ac:dyDescent="0.25">
      <c r="A5926" s="108" t="s">
        <v>17970</v>
      </c>
      <c r="B5926" s="108" t="s">
        <v>17985</v>
      </c>
      <c r="C5926" s="108" t="s">
        <v>17986</v>
      </c>
      <c r="D5926" s="108" t="s">
        <v>17212</v>
      </c>
      <c r="E5926" s="108" t="s">
        <v>17213</v>
      </c>
      <c r="F5926" s="108" t="s">
        <v>17211</v>
      </c>
      <c r="G5926" s="108" t="s">
        <v>4944</v>
      </c>
      <c r="H5926" s="109">
        <v>36</v>
      </c>
      <c r="I5926" s="109">
        <v>0</v>
      </c>
      <c r="J5926" s="110">
        <v>91584</v>
      </c>
      <c r="K5926" s="110">
        <v>0</v>
      </c>
      <c r="L5926" s="109">
        <v>2544</v>
      </c>
      <c r="M5926" s="108" t="s">
        <v>17428</v>
      </c>
      <c r="N5926" s="110">
        <v>4343.3202000000001</v>
      </c>
      <c r="O5926" s="110">
        <v>374.27109999999999</v>
      </c>
      <c r="P5926" s="68">
        <f t="shared" si="184"/>
        <v>91584</v>
      </c>
      <c r="Q5926" s="68">
        <f t="shared" si="185"/>
        <v>2544</v>
      </c>
    </row>
    <row r="5927" spans="1:17" x14ac:dyDescent="0.25">
      <c r="A5927" s="108" t="s">
        <v>17970</v>
      </c>
      <c r="B5927" s="108" t="s">
        <v>17985</v>
      </c>
      <c r="C5927" s="108" t="s">
        <v>17986</v>
      </c>
      <c r="D5927" s="108" t="s">
        <v>17215</v>
      </c>
      <c r="E5927" s="108" t="s">
        <v>17216</v>
      </c>
      <c r="F5927" s="108" t="s">
        <v>17214</v>
      </c>
      <c r="G5927" s="108" t="s">
        <v>4944</v>
      </c>
      <c r="H5927" s="109">
        <v>50</v>
      </c>
      <c r="I5927" s="109">
        <v>0</v>
      </c>
      <c r="J5927" s="110">
        <v>131922</v>
      </c>
      <c r="K5927" s="110">
        <v>0</v>
      </c>
      <c r="L5927" s="109">
        <v>2638.44</v>
      </c>
      <c r="M5927" s="108" t="s">
        <v>17428</v>
      </c>
      <c r="N5927" s="110">
        <v>6256.3167999999996</v>
      </c>
      <c r="O5927" s="110">
        <v>539.11720000000003</v>
      </c>
      <c r="P5927" s="68">
        <f t="shared" si="184"/>
        <v>131922</v>
      </c>
      <c r="Q5927" s="68">
        <f t="shared" si="185"/>
        <v>2638.44</v>
      </c>
    </row>
    <row r="5928" spans="1:17" ht="30" x14ac:dyDescent="0.25">
      <c r="A5928" s="108" t="s">
        <v>17970</v>
      </c>
      <c r="B5928" s="108" t="s">
        <v>17977</v>
      </c>
      <c r="C5928" s="108" t="s">
        <v>17978</v>
      </c>
      <c r="D5928" s="108" t="s">
        <v>15419</v>
      </c>
      <c r="E5928" s="108" t="s">
        <v>15420</v>
      </c>
      <c r="F5928" s="108" t="s">
        <v>15418</v>
      </c>
      <c r="G5928" s="108" t="s">
        <v>15421</v>
      </c>
      <c r="H5928" s="109">
        <v>52</v>
      </c>
      <c r="I5928" s="109">
        <v>0</v>
      </c>
      <c r="J5928" s="110">
        <v>137619</v>
      </c>
      <c r="K5928" s="110">
        <v>0</v>
      </c>
      <c r="L5928" s="109">
        <v>2646.52</v>
      </c>
      <c r="M5928" s="108" t="s">
        <v>17432</v>
      </c>
      <c r="N5928" s="110">
        <v>-1861.2463</v>
      </c>
      <c r="O5928" s="110">
        <v>0</v>
      </c>
      <c r="P5928" s="68">
        <f t="shared" si="184"/>
        <v>137619</v>
      </c>
      <c r="Q5928" s="68">
        <f t="shared" si="185"/>
        <v>2646.5192307692309</v>
      </c>
    </row>
    <row r="5929" spans="1:17" x14ac:dyDescent="0.25">
      <c r="A5929" s="108" t="s">
        <v>17970</v>
      </c>
      <c r="B5929" s="108" t="s">
        <v>17985</v>
      </c>
      <c r="C5929" s="108" t="s">
        <v>17986</v>
      </c>
      <c r="D5929" s="108" t="s">
        <v>17218</v>
      </c>
      <c r="E5929" s="108" t="s">
        <v>17219</v>
      </c>
      <c r="F5929" s="108" t="s">
        <v>17217</v>
      </c>
      <c r="G5929" s="108" t="s">
        <v>17220</v>
      </c>
      <c r="H5929" s="109">
        <v>158</v>
      </c>
      <c r="I5929" s="109">
        <v>0</v>
      </c>
      <c r="J5929" s="110">
        <v>393120</v>
      </c>
      <c r="K5929" s="110">
        <v>0</v>
      </c>
      <c r="L5929" s="109">
        <v>2488.1</v>
      </c>
      <c r="M5929" s="108" t="s">
        <v>17432</v>
      </c>
      <c r="N5929" s="110">
        <v>-5316.7911000000004</v>
      </c>
      <c r="O5929" s="110">
        <v>0</v>
      </c>
      <c r="P5929" s="68">
        <f t="shared" si="184"/>
        <v>393120</v>
      </c>
      <c r="Q5929" s="68">
        <f t="shared" si="185"/>
        <v>2488.1012658227846</v>
      </c>
    </row>
    <row r="5930" spans="1:17" x14ac:dyDescent="0.25">
      <c r="A5930" s="108" t="s">
        <v>17970</v>
      </c>
      <c r="B5930" s="108" t="s">
        <v>17985</v>
      </c>
      <c r="C5930" s="108" t="s">
        <v>17986</v>
      </c>
      <c r="D5930" s="108" t="s">
        <v>17222</v>
      </c>
      <c r="E5930" s="108" t="s">
        <v>17223</v>
      </c>
      <c r="F5930" s="108" t="s">
        <v>17221</v>
      </c>
      <c r="G5930" s="108" t="s">
        <v>4944</v>
      </c>
      <c r="H5930" s="109">
        <v>40</v>
      </c>
      <c r="I5930" s="109">
        <v>0</v>
      </c>
      <c r="J5930" s="110">
        <v>105296</v>
      </c>
      <c r="K5930" s="110">
        <v>0</v>
      </c>
      <c r="L5930" s="109">
        <v>2632.4</v>
      </c>
      <c r="M5930" s="108" t="s">
        <v>17428</v>
      </c>
      <c r="N5930" s="110">
        <v>4993.6319999999996</v>
      </c>
      <c r="O5930" s="110">
        <v>430.30959999999999</v>
      </c>
      <c r="P5930" s="68">
        <f t="shared" si="184"/>
        <v>105296</v>
      </c>
      <c r="Q5930" s="68">
        <f t="shared" si="185"/>
        <v>2632.4</v>
      </c>
    </row>
    <row r="5931" spans="1:17" x14ac:dyDescent="0.25">
      <c r="A5931" s="108" t="s">
        <v>17970</v>
      </c>
      <c r="B5931" s="108" t="s">
        <v>17985</v>
      </c>
      <c r="C5931" s="108" t="s">
        <v>17986</v>
      </c>
      <c r="D5931" s="108" t="s">
        <v>17225</v>
      </c>
      <c r="E5931" s="108" t="s">
        <v>713</v>
      </c>
      <c r="F5931" s="108" t="s">
        <v>17224</v>
      </c>
      <c r="G5931" s="108" t="s">
        <v>17226</v>
      </c>
      <c r="H5931" s="109">
        <v>86</v>
      </c>
      <c r="I5931" s="109">
        <v>0</v>
      </c>
      <c r="J5931" s="110">
        <v>219015</v>
      </c>
      <c r="K5931" s="110">
        <v>0</v>
      </c>
      <c r="L5931" s="109">
        <v>2546.69</v>
      </c>
      <c r="M5931" s="108" t="s">
        <v>17428</v>
      </c>
      <c r="N5931" s="110">
        <v>10386.662200000001</v>
      </c>
      <c r="O5931" s="110">
        <v>895.03599999999994</v>
      </c>
      <c r="P5931" s="68">
        <f t="shared" si="184"/>
        <v>219015</v>
      </c>
      <c r="Q5931" s="68">
        <f t="shared" si="185"/>
        <v>2546.6860465116279</v>
      </c>
    </row>
    <row r="5932" spans="1:17" x14ac:dyDescent="0.25">
      <c r="A5932" s="108" t="s">
        <v>17970</v>
      </c>
      <c r="B5932" s="108" t="s">
        <v>17985</v>
      </c>
      <c r="C5932" s="108" t="s">
        <v>17986</v>
      </c>
      <c r="D5932" s="108" t="s">
        <v>17228</v>
      </c>
      <c r="E5932" s="108" t="s">
        <v>17229</v>
      </c>
      <c r="F5932" s="108" t="s">
        <v>17227</v>
      </c>
      <c r="G5932" s="108" t="s">
        <v>4944</v>
      </c>
      <c r="H5932" s="109">
        <v>26</v>
      </c>
      <c r="I5932" s="109">
        <v>0</v>
      </c>
      <c r="J5932" s="110">
        <v>75511</v>
      </c>
      <c r="K5932" s="110">
        <v>0</v>
      </c>
      <c r="L5932" s="109">
        <v>2904.27</v>
      </c>
      <c r="M5932" s="108" t="s">
        <v>17432</v>
      </c>
      <c r="N5932" s="110">
        <v>-1021.2519</v>
      </c>
      <c r="O5932" s="110">
        <v>0</v>
      </c>
      <c r="P5932" s="68">
        <f t="shared" si="184"/>
        <v>75511</v>
      </c>
      <c r="Q5932" s="68">
        <f t="shared" si="185"/>
        <v>2904.2692307692309</v>
      </c>
    </row>
    <row r="5933" spans="1:17" x14ac:dyDescent="0.25">
      <c r="A5933" s="108" t="s">
        <v>17970</v>
      </c>
      <c r="B5933" s="108" t="s">
        <v>17985</v>
      </c>
      <c r="C5933" s="108" t="s">
        <v>17986</v>
      </c>
      <c r="D5933" s="108" t="s">
        <v>17231</v>
      </c>
      <c r="E5933" s="108" t="s">
        <v>17232</v>
      </c>
      <c r="F5933" s="108" t="s">
        <v>17230</v>
      </c>
      <c r="G5933" s="108" t="s">
        <v>4944</v>
      </c>
      <c r="H5933" s="109">
        <v>36</v>
      </c>
      <c r="I5933" s="109">
        <v>0</v>
      </c>
      <c r="J5933" s="110">
        <v>90627</v>
      </c>
      <c r="K5933" s="110">
        <v>0</v>
      </c>
      <c r="L5933" s="109">
        <v>2517.42</v>
      </c>
      <c r="M5933" s="108" t="s">
        <v>17432</v>
      </c>
      <c r="N5933" s="110">
        <v>-1225.6873000000001</v>
      </c>
      <c r="O5933" s="110">
        <v>0</v>
      </c>
      <c r="P5933" s="68">
        <f t="shared" si="184"/>
        <v>90627</v>
      </c>
      <c r="Q5933" s="68">
        <f t="shared" si="185"/>
        <v>2517.4166666666665</v>
      </c>
    </row>
    <row r="5934" spans="1:17" x14ac:dyDescent="0.25">
      <c r="A5934" s="108" t="s">
        <v>17970</v>
      </c>
      <c r="B5934" s="108" t="s">
        <v>17973</v>
      </c>
      <c r="C5934" s="108" t="s">
        <v>17974</v>
      </c>
      <c r="D5934" s="108" t="s">
        <v>14980</v>
      </c>
      <c r="E5934" s="108" t="s">
        <v>14981</v>
      </c>
      <c r="F5934" s="108" t="s">
        <v>14979</v>
      </c>
      <c r="G5934" s="108" t="s">
        <v>4944</v>
      </c>
      <c r="H5934" s="109">
        <v>42</v>
      </c>
      <c r="I5934" s="109">
        <v>0</v>
      </c>
      <c r="J5934" s="110">
        <v>107306</v>
      </c>
      <c r="K5934" s="110">
        <v>0</v>
      </c>
      <c r="L5934" s="109">
        <v>2554.9</v>
      </c>
      <c r="M5934" s="108" t="s">
        <v>17432</v>
      </c>
      <c r="N5934" s="110">
        <v>-1451.2723000000001</v>
      </c>
      <c r="O5934" s="110">
        <v>0</v>
      </c>
      <c r="P5934" s="68">
        <f t="shared" si="184"/>
        <v>107306</v>
      </c>
      <c r="Q5934" s="68">
        <f t="shared" si="185"/>
        <v>2554.9047619047619</v>
      </c>
    </row>
    <row r="5935" spans="1:17" x14ac:dyDescent="0.25">
      <c r="A5935" s="108" t="s">
        <v>17970</v>
      </c>
      <c r="B5935" s="108" t="s">
        <v>17985</v>
      </c>
      <c r="C5935" s="108" t="s">
        <v>17986</v>
      </c>
      <c r="D5935" s="108" t="s">
        <v>17234</v>
      </c>
      <c r="E5935" s="108" t="s">
        <v>17235</v>
      </c>
      <c r="F5935" s="108" t="s">
        <v>17233</v>
      </c>
      <c r="G5935" s="108" t="s">
        <v>4944</v>
      </c>
      <c r="H5935" s="109">
        <v>14</v>
      </c>
      <c r="I5935" s="109">
        <v>0</v>
      </c>
      <c r="J5935" s="110">
        <v>33051</v>
      </c>
      <c r="K5935" s="110">
        <v>0</v>
      </c>
      <c r="L5935" s="109">
        <v>2360.79</v>
      </c>
      <c r="M5935" s="108" t="s">
        <v>17428</v>
      </c>
      <c r="N5935" s="110">
        <v>1567.4069</v>
      </c>
      <c r="O5935" s="110">
        <v>135.06610000000001</v>
      </c>
      <c r="P5935" s="68">
        <f t="shared" si="184"/>
        <v>33051</v>
      </c>
      <c r="Q5935" s="68">
        <f t="shared" si="185"/>
        <v>2360.7857142857142</v>
      </c>
    </row>
    <row r="5936" spans="1:17" x14ac:dyDescent="0.25">
      <c r="A5936" s="108" t="s">
        <v>17970</v>
      </c>
      <c r="B5936" s="108" t="s">
        <v>17973</v>
      </c>
      <c r="C5936" s="108" t="s">
        <v>17974</v>
      </c>
      <c r="D5936" s="108" t="s">
        <v>14983</v>
      </c>
      <c r="E5936" s="108" t="s">
        <v>14984</v>
      </c>
      <c r="F5936" s="108" t="s">
        <v>14982</v>
      </c>
      <c r="G5936" s="108" t="s">
        <v>4944</v>
      </c>
      <c r="H5936" s="109">
        <v>67</v>
      </c>
      <c r="I5936" s="109">
        <v>0</v>
      </c>
      <c r="J5936" s="110">
        <v>168417</v>
      </c>
      <c r="K5936" s="110">
        <v>0</v>
      </c>
      <c r="L5936" s="109">
        <v>2513.69</v>
      </c>
      <c r="M5936" s="108" t="s">
        <v>17432</v>
      </c>
      <c r="N5936" s="110">
        <v>-2277.7728999999999</v>
      </c>
      <c r="O5936" s="110">
        <v>0</v>
      </c>
      <c r="P5936" s="68">
        <f t="shared" si="184"/>
        <v>168417</v>
      </c>
      <c r="Q5936" s="68">
        <f t="shared" si="185"/>
        <v>2513.686567164179</v>
      </c>
    </row>
    <row r="5937" spans="1:17" ht="30" x14ac:dyDescent="0.25">
      <c r="A5937" s="108" t="s">
        <v>17970</v>
      </c>
      <c r="B5937" s="108" t="s">
        <v>17973</v>
      </c>
      <c r="C5937" s="108" t="s">
        <v>17974</v>
      </c>
      <c r="D5937" s="108" t="s">
        <v>14986</v>
      </c>
      <c r="E5937" s="108" t="s">
        <v>14987</v>
      </c>
      <c r="F5937" s="108" t="s">
        <v>14985</v>
      </c>
      <c r="G5937" s="108" t="s">
        <v>14988</v>
      </c>
      <c r="H5937" s="109">
        <v>42</v>
      </c>
      <c r="I5937" s="109">
        <v>0</v>
      </c>
      <c r="J5937" s="110">
        <v>98791</v>
      </c>
      <c r="K5937" s="110">
        <v>0</v>
      </c>
      <c r="L5937" s="109">
        <v>2352.17</v>
      </c>
      <c r="M5937" s="108" t="s">
        <v>17432</v>
      </c>
      <c r="N5937" s="110">
        <v>-1336.1093000000001</v>
      </c>
      <c r="O5937" s="110">
        <v>0</v>
      </c>
      <c r="P5937" s="68">
        <f t="shared" si="184"/>
        <v>98791</v>
      </c>
      <c r="Q5937" s="68">
        <f t="shared" si="185"/>
        <v>2352.1666666666665</v>
      </c>
    </row>
    <row r="5938" spans="1:17" x14ac:dyDescent="0.25">
      <c r="A5938" s="108" t="s">
        <v>17970</v>
      </c>
      <c r="B5938" s="108" t="s">
        <v>17985</v>
      </c>
      <c r="C5938" s="108" t="s">
        <v>17986</v>
      </c>
      <c r="D5938" s="108" t="s">
        <v>17237</v>
      </c>
      <c r="E5938" s="108" t="s">
        <v>17238</v>
      </c>
      <c r="F5938" s="108" t="s">
        <v>17236</v>
      </c>
      <c r="G5938" s="108" t="s">
        <v>17239</v>
      </c>
      <c r="H5938" s="109">
        <v>51</v>
      </c>
      <c r="I5938" s="109">
        <v>0</v>
      </c>
      <c r="J5938" s="110">
        <v>131682</v>
      </c>
      <c r="K5938" s="110">
        <v>0</v>
      </c>
      <c r="L5938" s="109">
        <v>2582</v>
      </c>
      <c r="M5938" s="108" t="s">
        <v>17428</v>
      </c>
      <c r="N5938" s="110">
        <v>6244.9413000000004</v>
      </c>
      <c r="O5938" s="110">
        <v>538.13699999999994</v>
      </c>
      <c r="P5938" s="68">
        <f t="shared" si="184"/>
        <v>131682</v>
      </c>
      <c r="Q5938" s="68">
        <f t="shared" si="185"/>
        <v>2582</v>
      </c>
    </row>
    <row r="5939" spans="1:17" x14ac:dyDescent="0.25">
      <c r="A5939" s="108" t="s">
        <v>17970</v>
      </c>
      <c r="B5939" s="108" t="s">
        <v>17786</v>
      </c>
      <c r="C5939" s="108" t="s">
        <v>17787</v>
      </c>
      <c r="D5939" s="108" t="s">
        <v>15258</v>
      </c>
      <c r="E5939" s="108" t="s">
        <v>15259</v>
      </c>
      <c r="F5939" s="108" t="s">
        <v>15257</v>
      </c>
      <c r="G5939" s="108" t="s">
        <v>4944</v>
      </c>
      <c r="H5939" s="109">
        <v>63</v>
      </c>
      <c r="I5939" s="109">
        <v>0</v>
      </c>
      <c r="J5939" s="110">
        <v>170804</v>
      </c>
      <c r="K5939" s="110">
        <v>0</v>
      </c>
      <c r="L5939" s="109">
        <v>2711.17</v>
      </c>
      <c r="M5939" s="108" t="s">
        <v>17432</v>
      </c>
      <c r="N5939" s="110">
        <v>-2310.0569999999998</v>
      </c>
      <c r="O5939" s="110">
        <v>0</v>
      </c>
      <c r="P5939" s="68">
        <f t="shared" si="184"/>
        <v>170804</v>
      </c>
      <c r="Q5939" s="68">
        <f t="shared" si="185"/>
        <v>2711.1746031746034</v>
      </c>
    </row>
    <row r="5940" spans="1:17" x14ac:dyDescent="0.25">
      <c r="A5940" s="108" t="s">
        <v>17970</v>
      </c>
      <c r="B5940" s="108" t="s">
        <v>17973</v>
      </c>
      <c r="C5940" s="108" t="s">
        <v>17974</v>
      </c>
      <c r="D5940" s="108" t="s">
        <v>14990</v>
      </c>
      <c r="E5940" s="108" t="s">
        <v>14991</v>
      </c>
      <c r="F5940" s="108" t="s">
        <v>14989</v>
      </c>
      <c r="G5940" s="108" t="s">
        <v>4944</v>
      </c>
      <c r="H5940" s="109">
        <v>40</v>
      </c>
      <c r="I5940" s="109">
        <v>0</v>
      </c>
      <c r="J5940" s="110">
        <v>103558</v>
      </c>
      <c r="K5940" s="110">
        <v>0</v>
      </c>
      <c r="L5940" s="109">
        <v>2588.9499999999998</v>
      </c>
      <c r="M5940" s="108" t="s">
        <v>17432</v>
      </c>
      <c r="N5940" s="110">
        <v>-1400.5751</v>
      </c>
      <c r="O5940" s="110">
        <v>0</v>
      </c>
      <c r="P5940" s="68">
        <f t="shared" si="184"/>
        <v>103558</v>
      </c>
      <c r="Q5940" s="68">
        <f t="shared" si="185"/>
        <v>2588.9499999999998</v>
      </c>
    </row>
    <row r="5941" spans="1:17" x14ac:dyDescent="0.25">
      <c r="A5941" s="108" t="s">
        <v>17970</v>
      </c>
      <c r="B5941" s="108" t="s">
        <v>17446</v>
      </c>
      <c r="C5941" s="108" t="s">
        <v>17447</v>
      </c>
      <c r="D5941" s="108" t="s">
        <v>16791</v>
      </c>
      <c r="E5941" s="108" t="s">
        <v>16792</v>
      </c>
      <c r="F5941" s="108" t="s">
        <v>16790</v>
      </c>
      <c r="G5941" s="108" t="s">
        <v>4944</v>
      </c>
      <c r="H5941" s="109">
        <v>44</v>
      </c>
      <c r="I5941" s="109">
        <v>0</v>
      </c>
      <c r="J5941" s="110">
        <v>122863</v>
      </c>
      <c r="K5941" s="110">
        <v>0</v>
      </c>
      <c r="L5941" s="109">
        <v>2792.34</v>
      </c>
      <c r="M5941" s="108" t="s">
        <v>17432</v>
      </c>
      <c r="N5941" s="110">
        <v>-1661.6723</v>
      </c>
      <c r="O5941" s="110">
        <v>0</v>
      </c>
      <c r="P5941" s="68">
        <f t="shared" si="184"/>
        <v>122863</v>
      </c>
      <c r="Q5941" s="68">
        <f t="shared" si="185"/>
        <v>2792.340909090909</v>
      </c>
    </row>
    <row r="5942" spans="1:17" ht="30" x14ac:dyDescent="0.25">
      <c r="A5942" s="108" t="s">
        <v>17970</v>
      </c>
      <c r="B5942" s="108" t="s">
        <v>17973</v>
      </c>
      <c r="C5942" s="108" t="s">
        <v>17974</v>
      </c>
      <c r="D5942" s="108" t="s">
        <v>14993</v>
      </c>
      <c r="E5942" s="108" t="s">
        <v>14994</v>
      </c>
      <c r="F5942" s="108" t="s">
        <v>14992</v>
      </c>
      <c r="G5942" s="108" t="s">
        <v>14995</v>
      </c>
      <c r="H5942" s="109">
        <v>30</v>
      </c>
      <c r="I5942" s="109">
        <v>0</v>
      </c>
      <c r="J5942" s="110">
        <v>80646</v>
      </c>
      <c r="K5942" s="110">
        <v>0</v>
      </c>
      <c r="L5942" s="109">
        <v>2688.2</v>
      </c>
      <c r="M5942" s="108" t="s">
        <v>17428</v>
      </c>
      <c r="N5942" s="110">
        <v>3824.5551</v>
      </c>
      <c r="O5942" s="110">
        <v>329.56830000000002</v>
      </c>
      <c r="P5942" s="68">
        <f t="shared" si="184"/>
        <v>80646</v>
      </c>
      <c r="Q5942" s="68">
        <f t="shared" si="185"/>
        <v>2688.2</v>
      </c>
    </row>
    <row r="5943" spans="1:17" x14ac:dyDescent="0.25">
      <c r="A5943" s="108" t="s">
        <v>17970</v>
      </c>
      <c r="B5943" s="108" t="s">
        <v>17985</v>
      </c>
      <c r="C5943" s="108" t="s">
        <v>17986</v>
      </c>
      <c r="D5943" s="108" t="s">
        <v>17241</v>
      </c>
      <c r="E5943" s="108" t="s">
        <v>17242</v>
      </c>
      <c r="F5943" s="108" t="s">
        <v>17240</v>
      </c>
      <c r="G5943" s="108" t="s">
        <v>17243</v>
      </c>
      <c r="H5943" s="109">
        <v>40</v>
      </c>
      <c r="I5943" s="109">
        <v>0</v>
      </c>
      <c r="J5943" s="110">
        <v>108103</v>
      </c>
      <c r="K5943" s="110">
        <v>0</v>
      </c>
      <c r="L5943" s="109">
        <v>2702.58</v>
      </c>
      <c r="M5943" s="108" t="s">
        <v>17428</v>
      </c>
      <c r="N5943" s="110">
        <v>5126.6952000000001</v>
      </c>
      <c r="O5943" s="110">
        <v>441.77589999999998</v>
      </c>
      <c r="P5943" s="68">
        <f t="shared" si="184"/>
        <v>108103</v>
      </c>
      <c r="Q5943" s="68">
        <f t="shared" si="185"/>
        <v>2702.5749999999998</v>
      </c>
    </row>
    <row r="5944" spans="1:17" ht="30" x14ac:dyDescent="0.25">
      <c r="A5944" s="108" t="s">
        <v>17970</v>
      </c>
      <c r="B5944" s="108" t="s">
        <v>17985</v>
      </c>
      <c r="C5944" s="108" t="s">
        <v>17986</v>
      </c>
      <c r="D5944" s="108" t="s">
        <v>17245</v>
      </c>
      <c r="E5944" s="108" t="s">
        <v>17246</v>
      </c>
      <c r="F5944" s="108" t="s">
        <v>17244</v>
      </c>
      <c r="G5944" s="108" t="s">
        <v>17247</v>
      </c>
      <c r="H5944" s="109">
        <v>26</v>
      </c>
      <c r="I5944" s="109">
        <v>0</v>
      </c>
      <c r="J5944" s="110">
        <v>59707</v>
      </c>
      <c r="K5944" s="110">
        <v>0</v>
      </c>
      <c r="L5944" s="109">
        <v>2296.42</v>
      </c>
      <c r="M5944" s="108" t="s">
        <v>17432</v>
      </c>
      <c r="N5944" s="110">
        <v>-807.5145</v>
      </c>
      <c r="O5944" s="110">
        <v>0</v>
      </c>
      <c r="P5944" s="68">
        <f t="shared" si="184"/>
        <v>59707</v>
      </c>
      <c r="Q5944" s="68">
        <f t="shared" si="185"/>
        <v>2296.4230769230771</v>
      </c>
    </row>
    <row r="5945" spans="1:17" x14ac:dyDescent="0.25">
      <c r="A5945" s="108" t="s">
        <v>17970</v>
      </c>
      <c r="B5945" s="108" t="s">
        <v>17977</v>
      </c>
      <c r="C5945" s="108" t="s">
        <v>17978</v>
      </c>
      <c r="D5945" s="108" t="s">
        <v>15423</v>
      </c>
      <c r="E5945" s="108" t="s">
        <v>15424</v>
      </c>
      <c r="F5945" s="108" t="s">
        <v>15422</v>
      </c>
      <c r="G5945" s="108" t="s">
        <v>4944</v>
      </c>
      <c r="H5945" s="109">
        <v>84</v>
      </c>
      <c r="I5945" s="109">
        <v>0</v>
      </c>
      <c r="J5945" s="110">
        <v>236536</v>
      </c>
      <c r="K5945" s="110">
        <v>0</v>
      </c>
      <c r="L5945" s="109">
        <v>2815.9</v>
      </c>
      <c r="M5945" s="108" t="s">
        <v>17428</v>
      </c>
      <c r="N5945" s="110">
        <v>11217.5555</v>
      </c>
      <c r="O5945" s="110">
        <v>966.6354</v>
      </c>
      <c r="P5945" s="68">
        <f t="shared" si="184"/>
        <v>236536</v>
      </c>
      <c r="Q5945" s="68">
        <f t="shared" si="185"/>
        <v>2815.9047619047619</v>
      </c>
    </row>
    <row r="5946" spans="1:17" x14ac:dyDescent="0.25">
      <c r="A5946" s="108" t="s">
        <v>17970</v>
      </c>
      <c r="B5946" s="108" t="s">
        <v>17985</v>
      </c>
      <c r="C5946" s="108" t="s">
        <v>17986</v>
      </c>
      <c r="D5946" s="108" t="s">
        <v>17249</v>
      </c>
      <c r="E5946" s="108" t="s">
        <v>17250</v>
      </c>
      <c r="F5946" s="108" t="s">
        <v>17248</v>
      </c>
      <c r="G5946" s="108" t="s">
        <v>4944</v>
      </c>
      <c r="H5946" s="109">
        <v>84</v>
      </c>
      <c r="I5946" s="109">
        <v>0</v>
      </c>
      <c r="J5946" s="110">
        <v>183566</v>
      </c>
      <c r="K5946" s="110">
        <v>0</v>
      </c>
      <c r="L5946" s="109">
        <v>2185.31</v>
      </c>
      <c r="M5946" s="108" t="s">
        <v>17432</v>
      </c>
      <c r="N5946" s="110">
        <v>-2482.6534999999999</v>
      </c>
      <c r="O5946" s="110">
        <v>0</v>
      </c>
      <c r="P5946" s="68">
        <f t="shared" si="184"/>
        <v>183566</v>
      </c>
      <c r="Q5946" s="68">
        <f t="shared" si="185"/>
        <v>2185.3095238095239</v>
      </c>
    </row>
    <row r="5947" spans="1:17" x14ac:dyDescent="0.25">
      <c r="A5947" s="108" t="s">
        <v>17970</v>
      </c>
      <c r="B5947" s="108" t="s">
        <v>17985</v>
      </c>
      <c r="C5947" s="108" t="s">
        <v>17986</v>
      </c>
      <c r="D5947" s="108" t="s">
        <v>17252</v>
      </c>
      <c r="E5947" s="108" t="s">
        <v>17253</v>
      </c>
      <c r="F5947" s="108" t="s">
        <v>17251</v>
      </c>
      <c r="G5947" s="108" t="s">
        <v>4944</v>
      </c>
      <c r="H5947" s="109">
        <v>50</v>
      </c>
      <c r="I5947" s="109">
        <v>0</v>
      </c>
      <c r="J5947" s="110">
        <v>127937</v>
      </c>
      <c r="K5947" s="110">
        <v>0</v>
      </c>
      <c r="L5947" s="109">
        <v>2558.7399999999998</v>
      </c>
      <c r="M5947" s="108" t="s">
        <v>17432</v>
      </c>
      <c r="N5947" s="110">
        <v>-1730.2987000000001</v>
      </c>
      <c r="O5947" s="110">
        <v>0</v>
      </c>
      <c r="P5947" s="68">
        <f t="shared" si="184"/>
        <v>127937</v>
      </c>
      <c r="Q5947" s="68">
        <f t="shared" si="185"/>
        <v>2558.7399999999998</v>
      </c>
    </row>
    <row r="5948" spans="1:17" x14ac:dyDescent="0.25">
      <c r="A5948" s="108" t="s">
        <v>17970</v>
      </c>
      <c r="B5948" s="108" t="s">
        <v>17446</v>
      </c>
      <c r="C5948" s="108" t="s">
        <v>17447</v>
      </c>
      <c r="D5948" s="108" t="s">
        <v>16794</v>
      </c>
      <c r="E5948" s="108" t="s">
        <v>16795</v>
      </c>
      <c r="F5948" s="108" t="s">
        <v>16793</v>
      </c>
      <c r="G5948" s="108" t="s">
        <v>13781</v>
      </c>
      <c r="H5948" s="109">
        <v>80</v>
      </c>
      <c r="I5948" s="109">
        <v>0</v>
      </c>
      <c r="J5948" s="110">
        <v>205062</v>
      </c>
      <c r="K5948" s="110">
        <v>0</v>
      </c>
      <c r="L5948" s="109">
        <v>2563.2800000000002</v>
      </c>
      <c r="M5948" s="108" t="s">
        <v>17432</v>
      </c>
      <c r="N5948" s="110">
        <v>-2773.3849</v>
      </c>
      <c r="O5948" s="110">
        <v>0</v>
      </c>
      <c r="P5948" s="68">
        <f t="shared" si="184"/>
        <v>205062</v>
      </c>
      <c r="Q5948" s="68">
        <f t="shared" si="185"/>
        <v>2563.2750000000001</v>
      </c>
    </row>
    <row r="5949" spans="1:17" x14ac:dyDescent="0.25">
      <c r="A5949" s="108" t="s">
        <v>17970</v>
      </c>
      <c r="B5949" s="108" t="s">
        <v>17973</v>
      </c>
      <c r="C5949" s="108" t="s">
        <v>17974</v>
      </c>
      <c r="D5949" s="108" t="s">
        <v>14997</v>
      </c>
      <c r="E5949" s="108" t="s">
        <v>14998</v>
      </c>
      <c r="F5949" s="108" t="s">
        <v>14996</v>
      </c>
      <c r="G5949" s="108" t="s">
        <v>4944</v>
      </c>
      <c r="H5949" s="109">
        <v>16</v>
      </c>
      <c r="I5949" s="109">
        <v>0</v>
      </c>
      <c r="J5949" s="110">
        <v>39170</v>
      </c>
      <c r="K5949" s="110">
        <v>0</v>
      </c>
      <c r="L5949" s="109">
        <v>2448.12</v>
      </c>
      <c r="M5949" s="108" t="s">
        <v>17428</v>
      </c>
      <c r="N5949" s="110">
        <v>1857.5956000000001</v>
      </c>
      <c r="O5949" s="110">
        <v>160.07210000000001</v>
      </c>
      <c r="P5949" s="68">
        <f t="shared" si="184"/>
        <v>39170</v>
      </c>
      <c r="Q5949" s="68">
        <f t="shared" si="185"/>
        <v>2448.125</v>
      </c>
    </row>
    <row r="5950" spans="1:17" x14ac:dyDescent="0.25">
      <c r="A5950" s="108" t="s">
        <v>17970</v>
      </c>
      <c r="B5950" s="108" t="s">
        <v>17973</v>
      </c>
      <c r="C5950" s="108" t="s">
        <v>17974</v>
      </c>
      <c r="D5950" s="108" t="s">
        <v>15000</v>
      </c>
      <c r="E5950" s="108" t="s">
        <v>15001</v>
      </c>
      <c r="F5950" s="108" t="s">
        <v>14999</v>
      </c>
      <c r="G5950" s="108" t="s">
        <v>4944</v>
      </c>
      <c r="H5950" s="109">
        <v>44</v>
      </c>
      <c r="I5950" s="109">
        <v>0</v>
      </c>
      <c r="J5950" s="110">
        <v>105999</v>
      </c>
      <c r="K5950" s="110">
        <v>0</v>
      </c>
      <c r="L5950" s="109">
        <v>2409.0700000000002</v>
      </c>
      <c r="M5950" s="108" t="s">
        <v>17432</v>
      </c>
      <c r="N5950" s="110">
        <v>-1433.5871</v>
      </c>
      <c r="O5950" s="110">
        <v>0</v>
      </c>
      <c r="P5950" s="68">
        <f t="shared" si="184"/>
        <v>105999</v>
      </c>
      <c r="Q5950" s="68">
        <f t="shared" si="185"/>
        <v>2409.068181818182</v>
      </c>
    </row>
    <row r="5951" spans="1:17" x14ac:dyDescent="0.25">
      <c r="A5951" s="108" t="s">
        <v>17970</v>
      </c>
      <c r="B5951" s="108" t="s">
        <v>17973</v>
      </c>
      <c r="C5951" s="108" t="s">
        <v>17974</v>
      </c>
      <c r="D5951" s="108" t="s">
        <v>15003</v>
      </c>
      <c r="E5951" s="108" t="s">
        <v>15004</v>
      </c>
      <c r="F5951" s="108" t="s">
        <v>15002</v>
      </c>
      <c r="G5951" s="108" t="s">
        <v>4944</v>
      </c>
      <c r="H5951" s="109">
        <v>9</v>
      </c>
      <c r="I5951" s="109">
        <v>0</v>
      </c>
      <c r="J5951" s="110">
        <v>23291</v>
      </c>
      <c r="K5951" s="110">
        <v>0</v>
      </c>
      <c r="L5951" s="109">
        <v>2587.89</v>
      </c>
      <c r="M5951" s="108" t="s">
        <v>17428</v>
      </c>
      <c r="N5951" s="110">
        <v>1104.5516</v>
      </c>
      <c r="O5951" s="110">
        <v>95.181100000000001</v>
      </c>
      <c r="P5951" s="68">
        <f t="shared" si="184"/>
        <v>23291</v>
      </c>
      <c r="Q5951" s="68">
        <f t="shared" si="185"/>
        <v>2587.8888888888887</v>
      </c>
    </row>
    <row r="5952" spans="1:17" x14ac:dyDescent="0.25">
      <c r="A5952" s="108" t="s">
        <v>17970</v>
      </c>
      <c r="B5952" s="108" t="s">
        <v>17973</v>
      </c>
      <c r="C5952" s="108" t="s">
        <v>17974</v>
      </c>
      <c r="D5952" s="108" t="s">
        <v>15006</v>
      </c>
      <c r="E5952" s="108" t="s">
        <v>15007</v>
      </c>
      <c r="F5952" s="108" t="s">
        <v>15005</v>
      </c>
      <c r="G5952" s="108" t="s">
        <v>15007</v>
      </c>
      <c r="H5952" s="109">
        <v>20</v>
      </c>
      <c r="I5952" s="109">
        <v>0</v>
      </c>
      <c r="J5952" s="110">
        <v>54528</v>
      </c>
      <c r="K5952" s="110">
        <v>0</v>
      </c>
      <c r="L5952" s="109">
        <v>2726.4</v>
      </c>
      <c r="M5952" s="108" t="s">
        <v>17428</v>
      </c>
      <c r="N5952" s="110">
        <v>2585.9395</v>
      </c>
      <c r="O5952" s="110">
        <v>222.8347</v>
      </c>
      <c r="P5952" s="68">
        <f t="shared" si="184"/>
        <v>54528</v>
      </c>
      <c r="Q5952" s="68">
        <f t="shared" si="185"/>
        <v>2726.4</v>
      </c>
    </row>
    <row r="5953" spans="1:17" x14ac:dyDescent="0.25">
      <c r="A5953" s="108" t="s">
        <v>17970</v>
      </c>
      <c r="B5953" s="108" t="s">
        <v>17973</v>
      </c>
      <c r="C5953" s="108" t="s">
        <v>17974</v>
      </c>
      <c r="D5953" s="108" t="s">
        <v>15009</v>
      </c>
      <c r="E5953" s="108" t="s">
        <v>15010</v>
      </c>
      <c r="F5953" s="108" t="s">
        <v>15008</v>
      </c>
      <c r="G5953" s="108" t="s">
        <v>4944</v>
      </c>
      <c r="H5953" s="109">
        <v>98</v>
      </c>
      <c r="I5953" s="109">
        <v>0</v>
      </c>
      <c r="J5953" s="110">
        <v>236651</v>
      </c>
      <c r="K5953" s="110">
        <v>0</v>
      </c>
      <c r="L5953" s="109">
        <v>2414.81</v>
      </c>
      <c r="M5953" s="108" t="s">
        <v>17428</v>
      </c>
      <c r="N5953" s="110">
        <v>11223.060299999999</v>
      </c>
      <c r="O5953" s="110">
        <v>967.10979999999995</v>
      </c>
      <c r="P5953" s="68">
        <f t="shared" si="184"/>
        <v>236651</v>
      </c>
      <c r="Q5953" s="68">
        <f t="shared" si="185"/>
        <v>2414.8061224489797</v>
      </c>
    </row>
    <row r="5954" spans="1:17" x14ac:dyDescent="0.25">
      <c r="A5954" s="108" t="s">
        <v>17970</v>
      </c>
      <c r="B5954" s="108" t="s">
        <v>17985</v>
      </c>
      <c r="C5954" s="108" t="s">
        <v>17986</v>
      </c>
      <c r="D5954" s="108" t="s">
        <v>17255</v>
      </c>
      <c r="E5954" s="108" t="s">
        <v>17256</v>
      </c>
      <c r="F5954" s="108" t="s">
        <v>17254</v>
      </c>
      <c r="G5954" s="108" t="s">
        <v>17257</v>
      </c>
      <c r="H5954" s="109">
        <v>10</v>
      </c>
      <c r="I5954" s="109">
        <v>0</v>
      </c>
      <c r="J5954" s="110">
        <v>28487</v>
      </c>
      <c r="K5954" s="110">
        <v>0</v>
      </c>
      <c r="L5954" s="109">
        <v>2848.7</v>
      </c>
      <c r="M5954" s="108" t="s">
        <v>17428</v>
      </c>
      <c r="N5954" s="110">
        <v>1350.9875</v>
      </c>
      <c r="O5954" s="110">
        <v>116.41679999999999</v>
      </c>
      <c r="P5954" s="68">
        <f t="shared" si="184"/>
        <v>28487</v>
      </c>
      <c r="Q5954" s="68">
        <f t="shared" si="185"/>
        <v>2848.7</v>
      </c>
    </row>
    <row r="5955" spans="1:17" x14ac:dyDescent="0.25">
      <c r="A5955" s="108" t="s">
        <v>17970</v>
      </c>
      <c r="B5955" s="108" t="s">
        <v>17977</v>
      </c>
      <c r="C5955" s="108" t="s">
        <v>17978</v>
      </c>
      <c r="D5955" s="108" t="s">
        <v>15426</v>
      </c>
      <c r="E5955" s="108" t="s">
        <v>15427</v>
      </c>
      <c r="F5955" s="108" t="s">
        <v>15425</v>
      </c>
      <c r="G5955" s="108" t="s">
        <v>4944</v>
      </c>
      <c r="H5955" s="109">
        <v>60</v>
      </c>
      <c r="I5955" s="109">
        <v>0</v>
      </c>
      <c r="J5955" s="110">
        <v>164073</v>
      </c>
      <c r="K5955" s="110">
        <v>0</v>
      </c>
      <c r="L5955" s="109">
        <v>2734.55</v>
      </c>
      <c r="M5955" s="108" t="s">
        <v>17428</v>
      </c>
      <c r="N5955" s="110">
        <v>7781.0487000000003</v>
      </c>
      <c r="O5955" s="110">
        <v>670.5059</v>
      </c>
      <c r="P5955" s="68">
        <f t="shared" si="184"/>
        <v>164073</v>
      </c>
      <c r="Q5955" s="68">
        <f t="shared" si="185"/>
        <v>2734.55</v>
      </c>
    </row>
    <row r="5956" spans="1:17" x14ac:dyDescent="0.25">
      <c r="A5956" s="108" t="s">
        <v>17970</v>
      </c>
      <c r="B5956" s="108" t="s">
        <v>17985</v>
      </c>
      <c r="C5956" s="108" t="s">
        <v>17986</v>
      </c>
      <c r="D5956" s="108" t="s">
        <v>17259</v>
      </c>
      <c r="E5956" s="108" t="s">
        <v>17260</v>
      </c>
      <c r="F5956" s="108" t="s">
        <v>17258</v>
      </c>
      <c r="G5956" s="108" t="s">
        <v>17261</v>
      </c>
      <c r="H5956" s="109">
        <v>36</v>
      </c>
      <c r="I5956" s="109">
        <v>0</v>
      </c>
      <c r="J5956" s="110">
        <v>95715</v>
      </c>
      <c r="K5956" s="110">
        <v>0</v>
      </c>
      <c r="L5956" s="109">
        <v>2658.75</v>
      </c>
      <c r="M5956" s="108" t="s">
        <v>17428</v>
      </c>
      <c r="N5956" s="110">
        <v>4539.2383</v>
      </c>
      <c r="O5956" s="110">
        <v>391.15370000000001</v>
      </c>
      <c r="P5956" s="68">
        <f t="shared" ref="P5956:P6019" si="186">J5956-K5956</f>
        <v>95715</v>
      </c>
      <c r="Q5956" s="68">
        <f t="shared" ref="Q5956:Q6019" si="187">P5956/H5956</f>
        <v>2658.75</v>
      </c>
    </row>
    <row r="5957" spans="1:17" x14ac:dyDescent="0.25">
      <c r="A5957" s="108" t="s">
        <v>17970</v>
      </c>
      <c r="B5957" s="108" t="s">
        <v>17985</v>
      </c>
      <c r="C5957" s="108" t="s">
        <v>17986</v>
      </c>
      <c r="D5957" s="108" t="s">
        <v>17263</v>
      </c>
      <c r="E5957" s="108" t="s">
        <v>17264</v>
      </c>
      <c r="F5957" s="108" t="s">
        <v>17262</v>
      </c>
      <c r="G5957" s="108" t="s">
        <v>17077</v>
      </c>
      <c r="H5957" s="109">
        <v>20</v>
      </c>
      <c r="I5957" s="109">
        <v>0</v>
      </c>
      <c r="J5957" s="110">
        <v>55123</v>
      </c>
      <c r="K5957" s="110">
        <v>0</v>
      </c>
      <c r="L5957" s="109">
        <v>2756.15</v>
      </c>
      <c r="M5957" s="108" t="s">
        <v>17428</v>
      </c>
      <c r="N5957" s="110">
        <v>2614.1921000000002</v>
      </c>
      <c r="O5957" s="110">
        <v>225.26929999999999</v>
      </c>
      <c r="P5957" s="68">
        <f t="shared" si="186"/>
        <v>55123</v>
      </c>
      <c r="Q5957" s="68">
        <f t="shared" si="187"/>
        <v>2756.15</v>
      </c>
    </row>
    <row r="5958" spans="1:17" x14ac:dyDescent="0.25">
      <c r="A5958" s="108" t="s">
        <v>17970</v>
      </c>
      <c r="B5958" s="108" t="s">
        <v>17973</v>
      </c>
      <c r="C5958" s="108" t="s">
        <v>17974</v>
      </c>
      <c r="D5958" s="108" t="s">
        <v>15012</v>
      </c>
      <c r="E5958" s="108" t="s">
        <v>15013</v>
      </c>
      <c r="F5958" s="108" t="s">
        <v>15011</v>
      </c>
      <c r="G5958" s="108" t="s">
        <v>4944</v>
      </c>
      <c r="H5958" s="109">
        <v>58</v>
      </c>
      <c r="I5958" s="109">
        <v>0</v>
      </c>
      <c r="J5958" s="110">
        <v>181304</v>
      </c>
      <c r="K5958" s="110">
        <v>0</v>
      </c>
      <c r="L5958" s="109">
        <v>3125.93</v>
      </c>
      <c r="M5958" s="108" t="s">
        <v>17432</v>
      </c>
      <c r="N5958" s="110">
        <v>-2452.0641000000001</v>
      </c>
      <c r="O5958" s="110">
        <v>0</v>
      </c>
      <c r="P5958" s="68">
        <f t="shared" si="186"/>
        <v>181304</v>
      </c>
      <c r="Q5958" s="68">
        <f t="shared" si="187"/>
        <v>3125.9310344827586</v>
      </c>
    </row>
    <row r="5959" spans="1:17" x14ac:dyDescent="0.25">
      <c r="A5959" s="108" t="s">
        <v>17970</v>
      </c>
      <c r="B5959" s="108" t="s">
        <v>17985</v>
      </c>
      <c r="C5959" s="108" t="s">
        <v>17986</v>
      </c>
      <c r="D5959" s="108" t="s">
        <v>17266</v>
      </c>
      <c r="E5959" s="108" t="s">
        <v>17267</v>
      </c>
      <c r="F5959" s="108" t="s">
        <v>17265</v>
      </c>
      <c r="G5959" s="108" t="s">
        <v>4944</v>
      </c>
      <c r="H5959" s="109">
        <v>81</v>
      </c>
      <c r="I5959" s="109">
        <v>0</v>
      </c>
      <c r="J5959" s="110">
        <v>223456</v>
      </c>
      <c r="K5959" s="110">
        <v>0</v>
      </c>
      <c r="L5959" s="109">
        <v>2758.72</v>
      </c>
      <c r="M5959" s="108" t="s">
        <v>17428</v>
      </c>
      <c r="N5959" s="110">
        <v>10597.2772</v>
      </c>
      <c r="O5959" s="110">
        <v>913.18499999999995</v>
      </c>
      <c r="P5959" s="68">
        <f t="shared" si="186"/>
        <v>223456</v>
      </c>
      <c r="Q5959" s="68">
        <f t="shared" si="187"/>
        <v>2758.7160493827159</v>
      </c>
    </row>
    <row r="5960" spans="1:17" x14ac:dyDescent="0.25">
      <c r="A5960" s="108" t="s">
        <v>17970</v>
      </c>
      <c r="B5960" s="108" t="s">
        <v>17985</v>
      </c>
      <c r="C5960" s="108" t="s">
        <v>17986</v>
      </c>
      <c r="D5960" s="108" t="s">
        <v>17269</v>
      </c>
      <c r="E5960" s="108" t="s">
        <v>17270</v>
      </c>
      <c r="F5960" s="108" t="s">
        <v>17268</v>
      </c>
      <c r="G5960" s="108" t="s">
        <v>17271</v>
      </c>
      <c r="H5960" s="109">
        <v>24</v>
      </c>
      <c r="I5960" s="109">
        <v>0</v>
      </c>
      <c r="J5960" s="110">
        <v>69282</v>
      </c>
      <c r="K5960" s="110">
        <v>0</v>
      </c>
      <c r="L5960" s="109">
        <v>2886.75</v>
      </c>
      <c r="M5960" s="108" t="s">
        <v>17428</v>
      </c>
      <c r="N5960" s="110">
        <v>3285.6568000000002</v>
      </c>
      <c r="O5960" s="110">
        <v>283.13049999999998</v>
      </c>
      <c r="P5960" s="68">
        <f t="shared" si="186"/>
        <v>69282</v>
      </c>
      <c r="Q5960" s="68">
        <f t="shared" si="187"/>
        <v>2886.75</v>
      </c>
    </row>
    <row r="5961" spans="1:17" x14ac:dyDescent="0.25">
      <c r="A5961" s="108" t="s">
        <v>17970</v>
      </c>
      <c r="B5961" s="108" t="s">
        <v>17985</v>
      </c>
      <c r="C5961" s="108" t="s">
        <v>17986</v>
      </c>
      <c r="D5961" s="108" t="s">
        <v>17273</v>
      </c>
      <c r="E5961" s="108" t="s">
        <v>17274</v>
      </c>
      <c r="F5961" s="108" t="s">
        <v>17272</v>
      </c>
      <c r="G5961" s="108" t="s">
        <v>17275</v>
      </c>
      <c r="H5961" s="109">
        <v>188</v>
      </c>
      <c r="I5961" s="109">
        <v>0</v>
      </c>
      <c r="J5961" s="110">
        <v>540752</v>
      </c>
      <c r="K5961" s="110">
        <v>0</v>
      </c>
      <c r="L5961" s="109">
        <v>2876.34</v>
      </c>
      <c r="M5961" s="108" t="s">
        <v>17428</v>
      </c>
      <c r="N5961" s="110">
        <v>25644.866999999998</v>
      </c>
      <c r="O5961" s="110">
        <v>2209.8609000000001</v>
      </c>
      <c r="P5961" s="68">
        <f t="shared" si="186"/>
        <v>540752</v>
      </c>
      <c r="Q5961" s="68">
        <f t="shared" si="187"/>
        <v>2876.3404255319151</v>
      </c>
    </row>
    <row r="5962" spans="1:17" x14ac:dyDescent="0.25">
      <c r="A5962" s="108" t="s">
        <v>17970</v>
      </c>
      <c r="B5962" s="108" t="s">
        <v>17977</v>
      </c>
      <c r="C5962" s="108" t="s">
        <v>17978</v>
      </c>
      <c r="D5962" s="108" t="s">
        <v>15429</v>
      </c>
      <c r="E5962" s="108" t="s">
        <v>15430</v>
      </c>
      <c r="F5962" s="108" t="s">
        <v>15428</v>
      </c>
      <c r="G5962" s="108" t="s">
        <v>4944</v>
      </c>
      <c r="H5962" s="109">
        <v>34</v>
      </c>
      <c r="I5962" s="109">
        <v>0</v>
      </c>
      <c r="J5962" s="110">
        <v>94168</v>
      </c>
      <c r="K5962" s="110">
        <v>0</v>
      </c>
      <c r="L5962" s="109">
        <v>2769.65</v>
      </c>
      <c r="M5962" s="108" t="s">
        <v>17428</v>
      </c>
      <c r="N5962" s="110">
        <v>4465.8635999999997</v>
      </c>
      <c r="O5962" s="110">
        <v>384.83089999999999</v>
      </c>
      <c r="P5962" s="68">
        <f t="shared" si="186"/>
        <v>94168</v>
      </c>
      <c r="Q5962" s="68">
        <f t="shared" si="187"/>
        <v>2769.6470588235293</v>
      </c>
    </row>
    <row r="5963" spans="1:17" x14ac:dyDescent="0.25">
      <c r="A5963" s="108" t="s">
        <v>17970</v>
      </c>
      <c r="B5963" s="108" t="s">
        <v>17973</v>
      </c>
      <c r="C5963" s="108" t="s">
        <v>17974</v>
      </c>
      <c r="D5963" s="108" t="s">
        <v>15015</v>
      </c>
      <c r="E5963" s="108" t="s">
        <v>15016</v>
      </c>
      <c r="F5963" s="108" t="s">
        <v>15014</v>
      </c>
      <c r="G5963" s="108" t="s">
        <v>4944</v>
      </c>
      <c r="H5963" s="109">
        <v>56</v>
      </c>
      <c r="I5963" s="109">
        <v>0</v>
      </c>
      <c r="J5963" s="110">
        <v>153649</v>
      </c>
      <c r="K5963" s="110">
        <v>0</v>
      </c>
      <c r="L5963" s="109">
        <v>2743.73</v>
      </c>
      <c r="M5963" s="108" t="s">
        <v>17428</v>
      </c>
      <c r="N5963" s="110">
        <v>7286.7069000000001</v>
      </c>
      <c r="O5963" s="110">
        <v>627.90769999999998</v>
      </c>
      <c r="P5963" s="68">
        <f t="shared" si="186"/>
        <v>153649</v>
      </c>
      <c r="Q5963" s="68">
        <f t="shared" si="187"/>
        <v>2743.7321428571427</v>
      </c>
    </row>
    <row r="5964" spans="1:17" x14ac:dyDescent="0.25">
      <c r="A5964" s="108" t="s">
        <v>17970</v>
      </c>
      <c r="B5964" s="108" t="s">
        <v>17985</v>
      </c>
      <c r="C5964" s="108" t="s">
        <v>17986</v>
      </c>
      <c r="D5964" s="108" t="s">
        <v>17277</v>
      </c>
      <c r="E5964" s="108" t="s">
        <v>17278</v>
      </c>
      <c r="F5964" s="108" t="s">
        <v>17276</v>
      </c>
      <c r="G5964" s="108" t="s">
        <v>17279</v>
      </c>
      <c r="H5964" s="109">
        <v>40</v>
      </c>
      <c r="I5964" s="109">
        <v>0</v>
      </c>
      <c r="J5964" s="110">
        <v>101638</v>
      </c>
      <c r="K5964" s="110">
        <v>0</v>
      </c>
      <c r="L5964" s="109">
        <v>2540.9499999999998</v>
      </c>
      <c r="M5964" s="108" t="s">
        <v>17432</v>
      </c>
      <c r="N5964" s="110">
        <v>-1374.6189999999999</v>
      </c>
      <c r="O5964" s="110">
        <v>0</v>
      </c>
      <c r="P5964" s="68">
        <f t="shared" si="186"/>
        <v>101638</v>
      </c>
      <c r="Q5964" s="68">
        <f t="shared" si="187"/>
        <v>2540.9499999999998</v>
      </c>
    </row>
    <row r="5965" spans="1:17" x14ac:dyDescent="0.25">
      <c r="A5965" s="108" t="s">
        <v>17970</v>
      </c>
      <c r="B5965" s="108" t="s">
        <v>17973</v>
      </c>
      <c r="C5965" s="108" t="s">
        <v>17974</v>
      </c>
      <c r="D5965" s="108" t="s">
        <v>15018</v>
      </c>
      <c r="E5965" s="108" t="s">
        <v>15019</v>
      </c>
      <c r="F5965" s="108" t="s">
        <v>15017</v>
      </c>
      <c r="G5965" s="108" t="s">
        <v>4944</v>
      </c>
      <c r="H5965" s="109">
        <v>20</v>
      </c>
      <c r="I5965" s="109">
        <v>0</v>
      </c>
      <c r="J5965" s="110">
        <v>48418</v>
      </c>
      <c r="K5965" s="110">
        <v>0</v>
      </c>
      <c r="L5965" s="109">
        <v>2420.9</v>
      </c>
      <c r="M5965" s="108" t="s">
        <v>17428</v>
      </c>
      <c r="N5965" s="110">
        <v>2296.1687999999999</v>
      </c>
      <c r="O5965" s="110">
        <v>197.8647</v>
      </c>
      <c r="P5965" s="68">
        <f t="shared" si="186"/>
        <v>48418</v>
      </c>
      <c r="Q5965" s="68">
        <f t="shared" si="187"/>
        <v>2420.9</v>
      </c>
    </row>
    <row r="5966" spans="1:17" x14ac:dyDescent="0.25">
      <c r="A5966" s="108" t="s">
        <v>17970</v>
      </c>
      <c r="B5966" s="108" t="s">
        <v>17973</v>
      </c>
      <c r="C5966" s="108" t="s">
        <v>17974</v>
      </c>
      <c r="D5966" s="108" t="s">
        <v>15021</v>
      </c>
      <c r="E5966" s="108" t="s">
        <v>15022</v>
      </c>
      <c r="F5966" s="108" t="s">
        <v>15020</v>
      </c>
      <c r="G5966" s="108" t="s">
        <v>4944</v>
      </c>
      <c r="H5966" s="109">
        <v>30</v>
      </c>
      <c r="I5966" s="109">
        <v>0</v>
      </c>
      <c r="J5966" s="110">
        <v>80575</v>
      </c>
      <c r="K5966" s="110">
        <v>0</v>
      </c>
      <c r="L5966" s="109">
        <v>2685.83</v>
      </c>
      <c r="M5966" s="108" t="s">
        <v>17432</v>
      </c>
      <c r="N5966" s="110">
        <v>-1089.7467999999999</v>
      </c>
      <c r="O5966" s="110">
        <v>0</v>
      </c>
      <c r="P5966" s="68">
        <f t="shared" si="186"/>
        <v>80575</v>
      </c>
      <c r="Q5966" s="68">
        <f t="shared" si="187"/>
        <v>2685.8333333333335</v>
      </c>
    </row>
    <row r="5967" spans="1:17" x14ac:dyDescent="0.25">
      <c r="A5967" s="108" t="s">
        <v>17970</v>
      </c>
      <c r="B5967" s="108" t="s">
        <v>17985</v>
      </c>
      <c r="C5967" s="108" t="s">
        <v>17986</v>
      </c>
      <c r="D5967" s="108" t="s">
        <v>17281</v>
      </c>
      <c r="E5967" s="108" t="s">
        <v>17282</v>
      </c>
      <c r="F5967" s="108" t="s">
        <v>17280</v>
      </c>
      <c r="G5967" s="108" t="s">
        <v>4944</v>
      </c>
      <c r="H5967" s="109">
        <v>170</v>
      </c>
      <c r="I5967" s="109">
        <v>0</v>
      </c>
      <c r="J5967" s="110">
        <v>467808</v>
      </c>
      <c r="K5967" s="110">
        <v>0</v>
      </c>
      <c r="L5967" s="109">
        <v>2751.81</v>
      </c>
      <c r="M5967" s="108" t="s">
        <v>17432</v>
      </c>
      <c r="N5967" s="110">
        <v>-6326.9164000000001</v>
      </c>
      <c r="O5967" s="110">
        <v>0</v>
      </c>
      <c r="P5967" s="68">
        <f t="shared" si="186"/>
        <v>467808</v>
      </c>
      <c r="Q5967" s="68">
        <f t="shared" si="187"/>
        <v>2751.8117647058825</v>
      </c>
    </row>
    <row r="5968" spans="1:17" x14ac:dyDescent="0.25">
      <c r="A5968" s="108" t="s">
        <v>17970</v>
      </c>
      <c r="B5968" s="108" t="s">
        <v>17973</v>
      </c>
      <c r="C5968" s="108" t="s">
        <v>17974</v>
      </c>
      <c r="D5968" s="108" t="s">
        <v>15024</v>
      </c>
      <c r="E5968" s="108" t="s">
        <v>15025</v>
      </c>
      <c r="F5968" s="108" t="s">
        <v>15023</v>
      </c>
      <c r="G5968" s="108" t="s">
        <v>15026</v>
      </c>
      <c r="H5968" s="109">
        <v>22</v>
      </c>
      <c r="I5968" s="109">
        <v>0</v>
      </c>
      <c r="J5968" s="110">
        <v>58555</v>
      </c>
      <c r="K5968" s="110">
        <v>0</v>
      </c>
      <c r="L5968" s="109">
        <v>2661.59</v>
      </c>
      <c r="M5968" s="108" t="s">
        <v>17428</v>
      </c>
      <c r="N5968" s="110">
        <v>2776.9317999999998</v>
      </c>
      <c r="O5968" s="110">
        <v>239.2928</v>
      </c>
      <c r="P5968" s="68">
        <f t="shared" si="186"/>
        <v>58555</v>
      </c>
      <c r="Q5968" s="68">
        <f t="shared" si="187"/>
        <v>2661.590909090909</v>
      </c>
    </row>
    <row r="5969" spans="1:17" x14ac:dyDescent="0.25">
      <c r="A5969" s="108" t="s">
        <v>17970</v>
      </c>
      <c r="B5969" s="108" t="s">
        <v>17973</v>
      </c>
      <c r="C5969" s="108" t="s">
        <v>17974</v>
      </c>
      <c r="D5969" s="108" t="s">
        <v>15028</v>
      </c>
      <c r="E5969" s="108" t="s">
        <v>15029</v>
      </c>
      <c r="F5969" s="108" t="s">
        <v>15027</v>
      </c>
      <c r="G5969" s="108" t="s">
        <v>15030</v>
      </c>
      <c r="H5969" s="109">
        <v>72</v>
      </c>
      <c r="I5969" s="109">
        <v>0</v>
      </c>
      <c r="J5969" s="110">
        <v>178443</v>
      </c>
      <c r="K5969" s="110">
        <v>0</v>
      </c>
      <c r="L5969" s="109">
        <v>2478.38</v>
      </c>
      <c r="M5969" s="108" t="s">
        <v>17428</v>
      </c>
      <c r="N5969" s="110">
        <v>8462.5941999999995</v>
      </c>
      <c r="O5969" s="110">
        <v>729.23580000000004</v>
      </c>
      <c r="P5969" s="68">
        <f t="shared" si="186"/>
        <v>178443</v>
      </c>
      <c r="Q5969" s="68">
        <f t="shared" si="187"/>
        <v>2478.375</v>
      </c>
    </row>
    <row r="5970" spans="1:17" ht="30" x14ac:dyDescent="0.25">
      <c r="A5970" s="108" t="s">
        <v>17970</v>
      </c>
      <c r="B5970" s="108" t="s">
        <v>17985</v>
      </c>
      <c r="C5970" s="108" t="s">
        <v>17986</v>
      </c>
      <c r="D5970" s="108" t="s">
        <v>17284</v>
      </c>
      <c r="E5970" s="108" t="s">
        <v>17285</v>
      </c>
      <c r="F5970" s="108" t="s">
        <v>17283</v>
      </c>
      <c r="G5970" s="108" t="s">
        <v>17286</v>
      </c>
      <c r="H5970" s="109">
        <v>52</v>
      </c>
      <c r="I5970" s="109">
        <v>0</v>
      </c>
      <c r="J5970" s="110">
        <v>161632</v>
      </c>
      <c r="K5970" s="110">
        <v>0</v>
      </c>
      <c r="L5970" s="109">
        <v>3108.31</v>
      </c>
      <c r="M5970" s="108" t="s">
        <v>17428</v>
      </c>
      <c r="N5970" s="110">
        <v>7665.2674999999999</v>
      </c>
      <c r="O5970" s="110">
        <v>660.52890000000002</v>
      </c>
      <c r="P5970" s="68">
        <f t="shared" si="186"/>
        <v>161632</v>
      </c>
      <c r="Q5970" s="68">
        <f t="shared" si="187"/>
        <v>3108.3076923076924</v>
      </c>
    </row>
    <row r="5971" spans="1:17" x14ac:dyDescent="0.25">
      <c r="A5971" s="108" t="s">
        <v>17970</v>
      </c>
      <c r="B5971" s="108" t="s">
        <v>17985</v>
      </c>
      <c r="C5971" s="108" t="s">
        <v>17986</v>
      </c>
      <c r="D5971" s="108" t="s">
        <v>17288</v>
      </c>
      <c r="E5971" s="108" t="s">
        <v>17289</v>
      </c>
      <c r="F5971" s="108" t="s">
        <v>17287</v>
      </c>
      <c r="G5971" s="108" t="s">
        <v>17290</v>
      </c>
      <c r="H5971" s="109">
        <v>118</v>
      </c>
      <c r="I5971" s="109">
        <v>0</v>
      </c>
      <c r="J5971" s="110">
        <v>315279</v>
      </c>
      <c r="K5971" s="110">
        <v>0</v>
      </c>
      <c r="L5971" s="109">
        <v>2671.86</v>
      </c>
      <c r="M5971" s="108" t="s">
        <v>17432</v>
      </c>
      <c r="N5971" s="110">
        <v>-4264.0167000000001</v>
      </c>
      <c r="O5971" s="110">
        <v>0</v>
      </c>
      <c r="P5971" s="68">
        <f t="shared" si="186"/>
        <v>315279</v>
      </c>
      <c r="Q5971" s="68">
        <f t="shared" si="187"/>
        <v>2671.8559322033898</v>
      </c>
    </row>
    <row r="5972" spans="1:17" x14ac:dyDescent="0.25">
      <c r="A5972" s="108" t="s">
        <v>17970</v>
      </c>
      <c r="B5972" s="108" t="s">
        <v>17985</v>
      </c>
      <c r="C5972" s="108" t="s">
        <v>17986</v>
      </c>
      <c r="D5972" s="108" t="s">
        <v>17292</v>
      </c>
      <c r="E5972" s="108" t="s">
        <v>17293</v>
      </c>
      <c r="F5972" s="108" t="s">
        <v>17291</v>
      </c>
      <c r="G5972" s="108" t="s">
        <v>17294</v>
      </c>
      <c r="H5972" s="109">
        <v>22</v>
      </c>
      <c r="I5972" s="109">
        <v>0</v>
      </c>
      <c r="J5972" s="110">
        <v>59706</v>
      </c>
      <c r="K5972" s="110">
        <v>0</v>
      </c>
      <c r="L5972" s="109">
        <v>2713.91</v>
      </c>
      <c r="M5972" s="108" t="s">
        <v>17432</v>
      </c>
      <c r="N5972" s="110">
        <v>-807.49549999999999</v>
      </c>
      <c r="O5972" s="110">
        <v>0</v>
      </c>
      <c r="P5972" s="68">
        <f t="shared" si="186"/>
        <v>59706</v>
      </c>
      <c r="Q5972" s="68">
        <f t="shared" si="187"/>
        <v>2713.909090909091</v>
      </c>
    </row>
    <row r="5973" spans="1:17" x14ac:dyDescent="0.25">
      <c r="A5973" s="108" t="s">
        <v>17970</v>
      </c>
      <c r="B5973" s="108" t="s">
        <v>17985</v>
      </c>
      <c r="C5973" s="108" t="s">
        <v>17986</v>
      </c>
      <c r="D5973" s="108" t="s">
        <v>17296</v>
      </c>
      <c r="E5973" s="108" t="s">
        <v>17297</v>
      </c>
      <c r="F5973" s="108" t="s">
        <v>17295</v>
      </c>
      <c r="G5973" s="108" t="s">
        <v>17298</v>
      </c>
      <c r="H5973" s="109">
        <v>98</v>
      </c>
      <c r="I5973" s="109">
        <v>0</v>
      </c>
      <c r="J5973" s="110">
        <v>262509</v>
      </c>
      <c r="K5973" s="110">
        <v>0</v>
      </c>
      <c r="L5973" s="109">
        <v>2678.66</v>
      </c>
      <c r="M5973" s="108" t="s">
        <v>17432</v>
      </c>
      <c r="N5973" s="110">
        <v>-3550.3301000000001</v>
      </c>
      <c r="O5973" s="110">
        <v>0</v>
      </c>
      <c r="P5973" s="68">
        <f t="shared" si="186"/>
        <v>262509</v>
      </c>
      <c r="Q5973" s="68">
        <f t="shared" si="187"/>
        <v>2678.6632653061224</v>
      </c>
    </row>
    <row r="5974" spans="1:17" ht="30" x14ac:dyDescent="0.25">
      <c r="A5974" s="108" t="s">
        <v>17970</v>
      </c>
      <c r="B5974" s="108" t="s">
        <v>17985</v>
      </c>
      <c r="C5974" s="108" t="s">
        <v>17986</v>
      </c>
      <c r="D5974" s="108" t="s">
        <v>17300</v>
      </c>
      <c r="E5974" s="108" t="s">
        <v>17301</v>
      </c>
      <c r="F5974" s="108" t="s">
        <v>17299</v>
      </c>
      <c r="G5974" s="108" t="s">
        <v>17302</v>
      </c>
      <c r="H5974" s="109">
        <v>130</v>
      </c>
      <c r="I5974" s="109">
        <v>0</v>
      </c>
      <c r="J5974" s="110">
        <v>428410</v>
      </c>
      <c r="K5974" s="110">
        <v>0</v>
      </c>
      <c r="L5974" s="109">
        <v>3295.46</v>
      </c>
      <c r="M5974" s="108" t="s">
        <v>17428</v>
      </c>
      <c r="N5974" s="110">
        <v>20317.088500000002</v>
      </c>
      <c r="O5974" s="110">
        <v>1750.7574</v>
      </c>
      <c r="P5974" s="68">
        <f t="shared" si="186"/>
        <v>428410</v>
      </c>
      <c r="Q5974" s="68">
        <f t="shared" si="187"/>
        <v>3295.4615384615386</v>
      </c>
    </row>
    <row r="5975" spans="1:17" x14ac:dyDescent="0.25">
      <c r="A5975" s="108" t="s">
        <v>17970</v>
      </c>
      <c r="B5975" s="108" t="s">
        <v>17973</v>
      </c>
      <c r="C5975" s="108" t="s">
        <v>17974</v>
      </c>
      <c r="D5975" s="108" t="s">
        <v>15032</v>
      </c>
      <c r="E5975" s="108" t="s">
        <v>15033</v>
      </c>
      <c r="F5975" s="108" t="s">
        <v>15031</v>
      </c>
      <c r="G5975" s="108" t="s">
        <v>15034</v>
      </c>
      <c r="H5975" s="109">
        <v>99</v>
      </c>
      <c r="I5975" s="109">
        <v>0</v>
      </c>
      <c r="J5975" s="110">
        <v>254074</v>
      </c>
      <c r="K5975" s="110">
        <v>0</v>
      </c>
      <c r="L5975" s="109">
        <v>2566.4</v>
      </c>
      <c r="M5975" s="108" t="s">
        <v>17428</v>
      </c>
      <c r="N5975" s="110">
        <v>12049.310799999999</v>
      </c>
      <c r="O5975" s="110">
        <v>1038.3091999999999</v>
      </c>
      <c r="P5975" s="68">
        <f t="shared" si="186"/>
        <v>254074</v>
      </c>
      <c r="Q5975" s="68">
        <f t="shared" si="187"/>
        <v>2566.4040404040402</v>
      </c>
    </row>
    <row r="5976" spans="1:17" x14ac:dyDescent="0.25">
      <c r="A5976" s="108" t="s">
        <v>17970</v>
      </c>
      <c r="B5976" s="108" t="s">
        <v>17985</v>
      </c>
      <c r="C5976" s="108" t="s">
        <v>17986</v>
      </c>
      <c r="D5976" s="108" t="s">
        <v>17304</v>
      </c>
      <c r="E5976" s="108" t="s">
        <v>17305</v>
      </c>
      <c r="F5976" s="108" t="s">
        <v>17303</v>
      </c>
      <c r="G5976" s="108" t="s">
        <v>17306</v>
      </c>
      <c r="H5976" s="109">
        <v>100</v>
      </c>
      <c r="I5976" s="109">
        <v>0</v>
      </c>
      <c r="J5976" s="110">
        <v>261212</v>
      </c>
      <c r="K5976" s="110">
        <v>0</v>
      </c>
      <c r="L5976" s="109">
        <v>2612.12</v>
      </c>
      <c r="M5976" s="108" t="s">
        <v>17428</v>
      </c>
      <c r="N5976" s="110">
        <v>12387.874599999999</v>
      </c>
      <c r="O5976" s="110">
        <v>1067.4838</v>
      </c>
      <c r="P5976" s="68">
        <f t="shared" si="186"/>
        <v>261212</v>
      </c>
      <c r="Q5976" s="68">
        <f t="shared" si="187"/>
        <v>2612.12</v>
      </c>
    </row>
    <row r="5977" spans="1:17" x14ac:dyDescent="0.25">
      <c r="A5977" s="108" t="s">
        <v>17970</v>
      </c>
      <c r="B5977" s="108" t="s">
        <v>17985</v>
      </c>
      <c r="C5977" s="108" t="s">
        <v>17986</v>
      </c>
      <c r="D5977" s="108" t="s">
        <v>17308</v>
      </c>
      <c r="E5977" s="108" t="s">
        <v>17309</v>
      </c>
      <c r="F5977" s="108" t="s">
        <v>17307</v>
      </c>
      <c r="G5977" s="108" t="s">
        <v>17310</v>
      </c>
      <c r="H5977" s="109">
        <v>8</v>
      </c>
      <c r="I5977" s="109">
        <v>0</v>
      </c>
      <c r="J5977" s="110">
        <v>23196</v>
      </c>
      <c r="K5977" s="110">
        <v>0</v>
      </c>
      <c r="L5977" s="109">
        <v>2899.5</v>
      </c>
      <c r="M5977" s="108" t="s">
        <v>17432</v>
      </c>
      <c r="N5977" s="110">
        <v>-313.7133</v>
      </c>
      <c r="O5977" s="110">
        <v>0</v>
      </c>
      <c r="P5977" s="68">
        <f t="shared" si="186"/>
        <v>23196</v>
      </c>
      <c r="Q5977" s="68">
        <f t="shared" si="187"/>
        <v>2899.5</v>
      </c>
    </row>
    <row r="5978" spans="1:17" ht="30" x14ac:dyDescent="0.25">
      <c r="A5978" s="108" t="s">
        <v>17970</v>
      </c>
      <c r="B5978" s="108" t="s">
        <v>17973</v>
      </c>
      <c r="C5978" s="108" t="s">
        <v>17974</v>
      </c>
      <c r="D5978" s="108" t="s">
        <v>15036</v>
      </c>
      <c r="E5978" s="108" t="s">
        <v>15037</v>
      </c>
      <c r="F5978" s="108" t="s">
        <v>15035</v>
      </c>
      <c r="G5978" s="108" t="s">
        <v>15038</v>
      </c>
      <c r="H5978" s="109">
        <v>32</v>
      </c>
      <c r="I5978" s="109">
        <v>0</v>
      </c>
      <c r="J5978" s="110">
        <v>79717</v>
      </c>
      <c r="K5978" s="110">
        <v>0</v>
      </c>
      <c r="L5978" s="109">
        <v>2491.16</v>
      </c>
      <c r="M5978" s="108" t="s">
        <v>17432</v>
      </c>
      <c r="N5978" s="110">
        <v>-1078.1418000000001</v>
      </c>
      <c r="O5978" s="110">
        <v>0</v>
      </c>
      <c r="P5978" s="68">
        <f t="shared" si="186"/>
        <v>79717</v>
      </c>
      <c r="Q5978" s="68">
        <f t="shared" si="187"/>
        <v>2491.15625</v>
      </c>
    </row>
    <row r="5979" spans="1:17" x14ac:dyDescent="0.25">
      <c r="A5979" s="108" t="s">
        <v>17970</v>
      </c>
      <c r="B5979" s="108" t="s">
        <v>17985</v>
      </c>
      <c r="C5979" s="108" t="s">
        <v>17986</v>
      </c>
      <c r="D5979" s="108" t="s">
        <v>17312</v>
      </c>
      <c r="E5979" s="108" t="s">
        <v>17313</v>
      </c>
      <c r="F5979" s="108" t="s">
        <v>17311</v>
      </c>
      <c r="G5979" s="108" t="s">
        <v>17314</v>
      </c>
      <c r="H5979" s="109">
        <v>94</v>
      </c>
      <c r="I5979" s="109">
        <v>0</v>
      </c>
      <c r="J5979" s="110">
        <v>249850</v>
      </c>
      <c r="K5979" s="110">
        <v>0</v>
      </c>
      <c r="L5979" s="109">
        <v>2657.98</v>
      </c>
      <c r="M5979" s="108" t="s">
        <v>17432</v>
      </c>
      <c r="N5979" s="110">
        <v>-3379.1145999999999</v>
      </c>
      <c r="O5979" s="110">
        <v>0</v>
      </c>
      <c r="P5979" s="68">
        <f t="shared" si="186"/>
        <v>249850</v>
      </c>
      <c r="Q5979" s="68">
        <f t="shared" si="187"/>
        <v>2657.9787234042551</v>
      </c>
    </row>
    <row r="5980" spans="1:17" x14ac:dyDescent="0.25">
      <c r="A5980" s="108" t="s">
        <v>17970</v>
      </c>
      <c r="B5980" s="108" t="s">
        <v>17973</v>
      </c>
      <c r="C5980" s="108" t="s">
        <v>17974</v>
      </c>
      <c r="D5980" s="108" t="s">
        <v>15040</v>
      </c>
      <c r="E5980" s="108" t="s">
        <v>15041</v>
      </c>
      <c r="F5980" s="108" t="s">
        <v>15039</v>
      </c>
      <c r="G5980" s="108" t="s">
        <v>15042</v>
      </c>
      <c r="H5980" s="109">
        <v>213</v>
      </c>
      <c r="I5980" s="109">
        <v>0</v>
      </c>
      <c r="J5980" s="110">
        <v>665106</v>
      </c>
      <c r="K5980" s="110">
        <v>0</v>
      </c>
      <c r="L5980" s="109">
        <v>3122.56</v>
      </c>
      <c r="M5980" s="108" t="s">
        <v>17428</v>
      </c>
      <c r="N5980" s="110">
        <v>31542.295600000001</v>
      </c>
      <c r="O5980" s="110">
        <v>2718.0522000000001</v>
      </c>
      <c r="P5980" s="68">
        <f t="shared" si="186"/>
        <v>665106</v>
      </c>
      <c r="Q5980" s="68">
        <f t="shared" si="187"/>
        <v>3122.5633802816901</v>
      </c>
    </row>
    <row r="5981" spans="1:17" x14ac:dyDescent="0.25">
      <c r="A5981" s="108" t="s">
        <v>17970</v>
      </c>
      <c r="B5981" s="108" t="s">
        <v>17985</v>
      </c>
      <c r="C5981" s="108" t="s">
        <v>17986</v>
      </c>
      <c r="D5981" s="108" t="s">
        <v>17316</v>
      </c>
      <c r="E5981" s="108" t="s">
        <v>17317</v>
      </c>
      <c r="F5981" s="108" t="s">
        <v>17315</v>
      </c>
      <c r="G5981" s="108" t="s">
        <v>4944</v>
      </c>
      <c r="H5981" s="109">
        <v>50</v>
      </c>
      <c r="I5981" s="109">
        <v>0</v>
      </c>
      <c r="J5981" s="110">
        <v>133649</v>
      </c>
      <c r="K5981" s="110">
        <v>0</v>
      </c>
      <c r="L5981" s="109">
        <v>2672.98</v>
      </c>
      <c r="M5981" s="108" t="s">
        <v>17428</v>
      </c>
      <c r="N5981" s="110">
        <v>6338.2501000000002</v>
      </c>
      <c r="O5981" s="110">
        <v>546.17759999999998</v>
      </c>
      <c r="P5981" s="68">
        <f t="shared" si="186"/>
        <v>133649</v>
      </c>
      <c r="Q5981" s="68">
        <f t="shared" si="187"/>
        <v>2672.98</v>
      </c>
    </row>
    <row r="5982" spans="1:17" ht="30" x14ac:dyDescent="0.25">
      <c r="A5982" s="108" t="s">
        <v>17970</v>
      </c>
      <c r="B5982" s="108" t="s">
        <v>17973</v>
      </c>
      <c r="C5982" s="108" t="s">
        <v>17974</v>
      </c>
      <c r="D5982" s="108" t="s">
        <v>15044</v>
      </c>
      <c r="E5982" s="108" t="s">
        <v>15045</v>
      </c>
      <c r="F5982" s="108" t="s">
        <v>15043</v>
      </c>
      <c r="G5982" s="108" t="s">
        <v>15046</v>
      </c>
      <c r="H5982" s="109">
        <v>68</v>
      </c>
      <c r="I5982" s="109">
        <v>0</v>
      </c>
      <c r="J5982" s="110">
        <v>205138</v>
      </c>
      <c r="K5982" s="110">
        <v>0</v>
      </c>
      <c r="L5982" s="109">
        <v>3016.74</v>
      </c>
      <c r="M5982" s="108" t="s">
        <v>17432</v>
      </c>
      <c r="N5982" s="110">
        <v>-2774.4038</v>
      </c>
      <c r="O5982" s="110">
        <v>0</v>
      </c>
      <c r="P5982" s="68">
        <f t="shared" si="186"/>
        <v>205138</v>
      </c>
      <c r="Q5982" s="68">
        <f t="shared" si="187"/>
        <v>3016.7352941176468</v>
      </c>
    </row>
    <row r="5983" spans="1:17" x14ac:dyDescent="0.25">
      <c r="A5983" s="108" t="s">
        <v>17970</v>
      </c>
      <c r="B5983" s="108" t="s">
        <v>17977</v>
      </c>
      <c r="C5983" s="108" t="s">
        <v>17978</v>
      </c>
      <c r="D5983" s="108" t="s">
        <v>15432</v>
      </c>
      <c r="E5983" s="108" t="s">
        <v>15433</v>
      </c>
      <c r="F5983" s="108" t="s">
        <v>15431</v>
      </c>
      <c r="G5983" s="108" t="s">
        <v>15434</v>
      </c>
      <c r="H5983" s="109">
        <v>70</v>
      </c>
      <c r="I5983" s="109">
        <v>98</v>
      </c>
      <c r="J5983" s="110">
        <v>448225</v>
      </c>
      <c r="K5983" s="110">
        <v>261465</v>
      </c>
      <c r="L5983" s="109">
        <v>2668.01</v>
      </c>
      <c r="M5983" s="108" t="s">
        <v>17432</v>
      </c>
      <c r="N5983" s="110">
        <v>-6062.0604000000003</v>
      </c>
      <c r="O5983" s="110">
        <v>0</v>
      </c>
      <c r="P5983" s="68">
        <f t="shared" si="186"/>
        <v>186760</v>
      </c>
      <c r="Q5983" s="68">
        <f t="shared" si="187"/>
        <v>2668</v>
      </c>
    </row>
    <row r="5984" spans="1:17" x14ac:dyDescent="0.25">
      <c r="A5984" s="108" t="s">
        <v>17970</v>
      </c>
      <c r="B5984" s="108" t="s">
        <v>17985</v>
      </c>
      <c r="C5984" s="108" t="s">
        <v>17986</v>
      </c>
      <c r="D5984" s="108" t="s">
        <v>17319</v>
      </c>
      <c r="E5984" s="108" t="s">
        <v>17320</v>
      </c>
      <c r="F5984" s="108" t="s">
        <v>17318</v>
      </c>
      <c r="G5984" s="108" t="s">
        <v>4944</v>
      </c>
      <c r="H5984" s="109">
        <v>80</v>
      </c>
      <c r="I5984" s="109">
        <v>0</v>
      </c>
      <c r="J5984" s="110">
        <v>228961</v>
      </c>
      <c r="K5984" s="110">
        <v>0</v>
      </c>
      <c r="L5984" s="109">
        <v>2862.01</v>
      </c>
      <c r="M5984" s="108" t="s">
        <v>17432</v>
      </c>
      <c r="N5984" s="110">
        <v>-3096.6044000000002</v>
      </c>
      <c r="O5984" s="110">
        <v>0</v>
      </c>
      <c r="P5984" s="68">
        <f t="shared" si="186"/>
        <v>228961</v>
      </c>
      <c r="Q5984" s="68">
        <f t="shared" si="187"/>
        <v>2862.0124999999998</v>
      </c>
    </row>
    <row r="5985" spans="1:17" x14ac:dyDescent="0.25">
      <c r="A5985" s="108" t="s">
        <v>17970</v>
      </c>
      <c r="B5985" s="108" t="s">
        <v>17985</v>
      </c>
      <c r="C5985" s="108" t="s">
        <v>17986</v>
      </c>
      <c r="D5985" s="108" t="s">
        <v>17322</v>
      </c>
      <c r="E5985" s="108" t="s">
        <v>17323</v>
      </c>
      <c r="F5985" s="108" t="s">
        <v>17321</v>
      </c>
      <c r="G5985" s="108" t="s">
        <v>4944</v>
      </c>
      <c r="H5985" s="109">
        <v>32</v>
      </c>
      <c r="I5985" s="109">
        <v>0</v>
      </c>
      <c r="J5985" s="110">
        <v>74936</v>
      </c>
      <c r="K5985" s="110">
        <v>0</v>
      </c>
      <c r="L5985" s="109">
        <v>2341.75</v>
      </c>
      <c r="M5985" s="108" t="s">
        <v>17432</v>
      </c>
      <c r="N5985" s="110">
        <v>-1013.4731</v>
      </c>
      <c r="O5985" s="110">
        <v>0</v>
      </c>
      <c r="P5985" s="68">
        <f t="shared" si="186"/>
        <v>74936</v>
      </c>
      <c r="Q5985" s="68">
        <f t="shared" si="187"/>
        <v>2341.75</v>
      </c>
    </row>
    <row r="5986" spans="1:17" x14ac:dyDescent="0.25">
      <c r="A5986" s="108" t="s">
        <v>17970</v>
      </c>
      <c r="B5986" s="108" t="s">
        <v>17985</v>
      </c>
      <c r="C5986" s="108" t="s">
        <v>17986</v>
      </c>
      <c r="D5986" s="108" t="s">
        <v>17325</v>
      </c>
      <c r="E5986" s="108" t="s">
        <v>17326</v>
      </c>
      <c r="F5986" s="108" t="s">
        <v>17324</v>
      </c>
      <c r="G5986" s="108" t="s">
        <v>4944</v>
      </c>
      <c r="H5986" s="109">
        <v>50</v>
      </c>
      <c r="I5986" s="109">
        <v>0</v>
      </c>
      <c r="J5986" s="110">
        <v>128383</v>
      </c>
      <c r="K5986" s="110">
        <v>0</v>
      </c>
      <c r="L5986" s="109">
        <v>2567.66</v>
      </c>
      <c r="M5986" s="108" t="s">
        <v>17432</v>
      </c>
      <c r="N5986" s="110">
        <v>-1736.3321000000001</v>
      </c>
      <c r="O5986" s="110">
        <v>0</v>
      </c>
      <c r="P5986" s="68">
        <f t="shared" si="186"/>
        <v>128383</v>
      </c>
      <c r="Q5986" s="68">
        <f t="shared" si="187"/>
        <v>2567.66</v>
      </c>
    </row>
    <row r="5987" spans="1:17" x14ac:dyDescent="0.25">
      <c r="A5987" s="108" t="s">
        <v>17970</v>
      </c>
      <c r="B5987" s="108" t="s">
        <v>17985</v>
      </c>
      <c r="C5987" s="108" t="s">
        <v>17986</v>
      </c>
      <c r="D5987" s="108" t="s">
        <v>17328</v>
      </c>
      <c r="E5987" s="108" t="s">
        <v>17329</v>
      </c>
      <c r="F5987" s="108" t="s">
        <v>17327</v>
      </c>
      <c r="G5987" s="108" t="s">
        <v>17073</v>
      </c>
      <c r="H5987" s="109">
        <v>60</v>
      </c>
      <c r="I5987" s="109">
        <v>0</v>
      </c>
      <c r="J5987" s="110">
        <v>179619</v>
      </c>
      <c r="K5987" s="110">
        <v>0</v>
      </c>
      <c r="L5987" s="109">
        <v>2993.65</v>
      </c>
      <c r="M5987" s="108" t="s">
        <v>17428</v>
      </c>
      <c r="N5987" s="110">
        <v>8518.3325999999997</v>
      </c>
      <c r="O5987" s="110">
        <v>734.03890000000001</v>
      </c>
      <c r="P5987" s="68">
        <f t="shared" si="186"/>
        <v>179619</v>
      </c>
      <c r="Q5987" s="68">
        <f t="shared" si="187"/>
        <v>2993.65</v>
      </c>
    </row>
    <row r="5988" spans="1:17" x14ac:dyDescent="0.25">
      <c r="A5988" s="108" t="s">
        <v>17970</v>
      </c>
      <c r="B5988" s="108" t="s">
        <v>17973</v>
      </c>
      <c r="C5988" s="108" t="s">
        <v>17974</v>
      </c>
      <c r="D5988" s="108" t="s">
        <v>15048</v>
      </c>
      <c r="E5988" s="108" t="s">
        <v>15049</v>
      </c>
      <c r="F5988" s="108" t="s">
        <v>15047</v>
      </c>
      <c r="G5988" s="108" t="s">
        <v>4944</v>
      </c>
      <c r="H5988" s="109">
        <v>103</v>
      </c>
      <c r="I5988" s="109">
        <v>0</v>
      </c>
      <c r="J5988" s="110">
        <v>281795</v>
      </c>
      <c r="K5988" s="110">
        <v>0</v>
      </c>
      <c r="L5988" s="109">
        <v>2735.87</v>
      </c>
      <c r="M5988" s="108" t="s">
        <v>17432</v>
      </c>
      <c r="N5988" s="110">
        <v>-3811.1642000000002</v>
      </c>
      <c r="O5988" s="110">
        <v>0</v>
      </c>
      <c r="P5988" s="68">
        <f t="shared" si="186"/>
        <v>281795</v>
      </c>
      <c r="Q5988" s="68">
        <f t="shared" si="187"/>
        <v>2735.8737864077671</v>
      </c>
    </row>
    <row r="5989" spans="1:17" ht="30" x14ac:dyDescent="0.25">
      <c r="A5989" s="108" t="s">
        <v>17970</v>
      </c>
      <c r="B5989" s="108" t="s">
        <v>17973</v>
      </c>
      <c r="C5989" s="108" t="s">
        <v>17974</v>
      </c>
      <c r="D5989" s="108" t="s">
        <v>15051</v>
      </c>
      <c r="E5989" s="108" t="s">
        <v>13592</v>
      </c>
      <c r="F5989" s="108" t="s">
        <v>15050</v>
      </c>
      <c r="G5989" s="108" t="s">
        <v>5728</v>
      </c>
      <c r="H5989" s="109">
        <v>57</v>
      </c>
      <c r="I5989" s="109">
        <v>0</v>
      </c>
      <c r="J5989" s="110">
        <v>160251</v>
      </c>
      <c r="K5989" s="110">
        <v>0</v>
      </c>
      <c r="L5989" s="109">
        <v>2811.42</v>
      </c>
      <c r="M5989" s="108" t="s">
        <v>17428</v>
      </c>
      <c r="N5989" s="110">
        <v>7599.8206</v>
      </c>
      <c r="O5989" s="110">
        <v>654.88919999999996</v>
      </c>
      <c r="P5989" s="68">
        <f t="shared" si="186"/>
        <v>160251</v>
      </c>
      <c r="Q5989" s="68">
        <f t="shared" si="187"/>
        <v>2811.4210526315787</v>
      </c>
    </row>
    <row r="5990" spans="1:17" x14ac:dyDescent="0.25">
      <c r="A5990" s="108" t="s">
        <v>17970</v>
      </c>
      <c r="B5990" s="108" t="s">
        <v>17973</v>
      </c>
      <c r="C5990" s="108" t="s">
        <v>17974</v>
      </c>
      <c r="D5990" s="108" t="s">
        <v>15053</v>
      </c>
      <c r="E5990" s="108" t="s">
        <v>15054</v>
      </c>
      <c r="F5990" s="108" t="s">
        <v>15052</v>
      </c>
      <c r="G5990" s="108" t="s">
        <v>15055</v>
      </c>
      <c r="H5990" s="109">
        <v>32</v>
      </c>
      <c r="I5990" s="109">
        <v>0</v>
      </c>
      <c r="J5990" s="110">
        <v>91447</v>
      </c>
      <c r="K5990" s="110">
        <v>0</v>
      </c>
      <c r="L5990" s="109">
        <v>2857.72</v>
      </c>
      <c r="M5990" s="108" t="s">
        <v>17432</v>
      </c>
      <c r="N5990" s="110">
        <v>-1236.7847999999999</v>
      </c>
      <c r="O5990" s="110">
        <v>0</v>
      </c>
      <c r="P5990" s="68">
        <f t="shared" si="186"/>
        <v>91447</v>
      </c>
      <c r="Q5990" s="68">
        <f t="shared" si="187"/>
        <v>2857.71875</v>
      </c>
    </row>
    <row r="5991" spans="1:17" x14ac:dyDescent="0.25">
      <c r="A5991" s="108" t="s">
        <v>17970</v>
      </c>
      <c r="B5991" s="108" t="s">
        <v>17977</v>
      </c>
      <c r="C5991" s="108" t="s">
        <v>17978</v>
      </c>
      <c r="D5991" s="108" t="s">
        <v>15436</v>
      </c>
      <c r="E5991" s="108" t="s">
        <v>10717</v>
      </c>
      <c r="F5991" s="108" t="s">
        <v>15435</v>
      </c>
      <c r="G5991" s="108" t="s">
        <v>4944</v>
      </c>
      <c r="H5991" s="109">
        <v>36</v>
      </c>
      <c r="I5991" s="109">
        <v>0</v>
      </c>
      <c r="J5991" s="110">
        <v>97367</v>
      </c>
      <c r="K5991" s="110">
        <v>0</v>
      </c>
      <c r="L5991" s="109">
        <v>2704.64</v>
      </c>
      <c r="M5991" s="108" t="s">
        <v>17432</v>
      </c>
      <c r="N5991" s="110">
        <v>-1316.8489</v>
      </c>
      <c r="O5991" s="110">
        <v>0</v>
      </c>
      <c r="P5991" s="68">
        <f t="shared" si="186"/>
        <v>97367</v>
      </c>
      <c r="Q5991" s="68">
        <f t="shared" si="187"/>
        <v>2704.6388888888887</v>
      </c>
    </row>
    <row r="5992" spans="1:17" x14ac:dyDescent="0.25">
      <c r="A5992" s="108" t="s">
        <v>17970</v>
      </c>
      <c r="B5992" s="108" t="s">
        <v>17973</v>
      </c>
      <c r="C5992" s="108" t="s">
        <v>17974</v>
      </c>
      <c r="D5992" s="108" t="s">
        <v>15057</v>
      </c>
      <c r="E5992" s="108" t="s">
        <v>15058</v>
      </c>
      <c r="F5992" s="108" t="s">
        <v>15056</v>
      </c>
      <c r="G5992" s="108" t="s">
        <v>4944</v>
      </c>
      <c r="H5992" s="109">
        <v>36</v>
      </c>
      <c r="I5992" s="109">
        <v>0</v>
      </c>
      <c r="J5992" s="110">
        <v>89169</v>
      </c>
      <c r="K5992" s="110">
        <v>0</v>
      </c>
      <c r="L5992" s="109">
        <v>2476.92</v>
      </c>
      <c r="M5992" s="108" t="s">
        <v>17428</v>
      </c>
      <c r="N5992" s="110">
        <v>4228.8235999999997</v>
      </c>
      <c r="O5992" s="110">
        <v>364.40480000000002</v>
      </c>
      <c r="P5992" s="68">
        <f t="shared" si="186"/>
        <v>89169</v>
      </c>
      <c r="Q5992" s="68">
        <f t="shared" si="187"/>
        <v>2476.9166666666665</v>
      </c>
    </row>
    <row r="5993" spans="1:17" x14ac:dyDescent="0.25">
      <c r="A5993" s="108" t="s">
        <v>17970</v>
      </c>
      <c r="B5993" s="108" t="s">
        <v>17985</v>
      </c>
      <c r="C5993" s="108" t="s">
        <v>17986</v>
      </c>
      <c r="D5993" s="108" t="s">
        <v>17331</v>
      </c>
      <c r="E5993" s="108" t="s">
        <v>17332</v>
      </c>
      <c r="F5993" s="108" t="s">
        <v>17330</v>
      </c>
      <c r="G5993" s="108" t="s">
        <v>17333</v>
      </c>
      <c r="H5993" s="109">
        <v>170</v>
      </c>
      <c r="I5993" s="109">
        <v>0</v>
      </c>
      <c r="J5993" s="110">
        <v>420619</v>
      </c>
      <c r="K5993" s="110">
        <v>0</v>
      </c>
      <c r="L5993" s="109">
        <v>2474.23</v>
      </c>
      <c r="M5993" s="108" t="s">
        <v>17432</v>
      </c>
      <c r="N5993" s="110">
        <v>-5688.7031999999999</v>
      </c>
      <c r="O5993" s="110">
        <v>0</v>
      </c>
      <c r="P5993" s="68">
        <f t="shared" si="186"/>
        <v>420619</v>
      </c>
      <c r="Q5993" s="68">
        <f t="shared" si="187"/>
        <v>2474.2294117647057</v>
      </c>
    </row>
    <row r="5994" spans="1:17" ht="30" x14ac:dyDescent="0.25">
      <c r="A5994" s="108" t="s">
        <v>17970</v>
      </c>
      <c r="B5994" s="108" t="s">
        <v>17973</v>
      </c>
      <c r="C5994" s="108" t="s">
        <v>17974</v>
      </c>
      <c r="D5994" s="108" t="s">
        <v>15060</v>
      </c>
      <c r="E5994" s="108" t="s">
        <v>15061</v>
      </c>
      <c r="F5994" s="108" t="s">
        <v>15059</v>
      </c>
      <c r="G5994" s="108" t="s">
        <v>15062</v>
      </c>
      <c r="H5994" s="109">
        <v>30</v>
      </c>
      <c r="I5994" s="109">
        <v>0</v>
      </c>
      <c r="J5994" s="110">
        <v>82716</v>
      </c>
      <c r="K5994" s="110">
        <v>0</v>
      </c>
      <c r="L5994" s="109">
        <v>2757.2</v>
      </c>
      <c r="M5994" s="108" t="s">
        <v>17428</v>
      </c>
      <c r="N5994" s="110">
        <v>3922.7467999999999</v>
      </c>
      <c r="O5994" s="110">
        <v>338.02960000000002</v>
      </c>
      <c r="P5994" s="68">
        <f t="shared" si="186"/>
        <v>82716</v>
      </c>
      <c r="Q5994" s="68">
        <f t="shared" si="187"/>
        <v>2757.2</v>
      </c>
    </row>
    <row r="5995" spans="1:17" x14ac:dyDescent="0.25">
      <c r="A5995" s="108" t="s">
        <v>17970</v>
      </c>
      <c r="B5995" s="108" t="s">
        <v>17985</v>
      </c>
      <c r="C5995" s="108" t="s">
        <v>17986</v>
      </c>
      <c r="D5995" s="108" t="s">
        <v>17335</v>
      </c>
      <c r="E5995" s="108" t="s">
        <v>17336</v>
      </c>
      <c r="F5995" s="108" t="s">
        <v>17334</v>
      </c>
      <c r="G5995" s="108" t="s">
        <v>4944</v>
      </c>
      <c r="H5995" s="109">
        <v>20</v>
      </c>
      <c r="I5995" s="109">
        <v>0</v>
      </c>
      <c r="J5995" s="110">
        <v>58409</v>
      </c>
      <c r="K5995" s="110">
        <v>0</v>
      </c>
      <c r="L5995" s="109">
        <v>2920.45</v>
      </c>
      <c r="M5995" s="108" t="s">
        <v>17428</v>
      </c>
      <c r="N5995" s="110">
        <v>2769.991</v>
      </c>
      <c r="O5995" s="110">
        <v>238.69470000000001</v>
      </c>
      <c r="P5995" s="68">
        <f t="shared" si="186"/>
        <v>58409</v>
      </c>
      <c r="Q5995" s="68">
        <f t="shared" si="187"/>
        <v>2920.45</v>
      </c>
    </row>
    <row r="5996" spans="1:17" x14ac:dyDescent="0.25">
      <c r="A5996" s="108" t="s">
        <v>17970</v>
      </c>
      <c r="B5996" s="108" t="s">
        <v>17977</v>
      </c>
      <c r="C5996" s="108" t="s">
        <v>17978</v>
      </c>
      <c r="D5996" s="108" t="s">
        <v>15438</v>
      </c>
      <c r="E5996" s="108" t="s">
        <v>15439</v>
      </c>
      <c r="F5996" s="108" t="s">
        <v>15437</v>
      </c>
      <c r="G5996" s="108" t="s">
        <v>4944</v>
      </c>
      <c r="H5996" s="109">
        <v>60</v>
      </c>
      <c r="I5996" s="109">
        <v>0</v>
      </c>
      <c r="J5996" s="110">
        <v>162531</v>
      </c>
      <c r="K5996" s="110">
        <v>0</v>
      </c>
      <c r="L5996" s="109">
        <v>2708.85</v>
      </c>
      <c r="M5996" s="108" t="s">
        <v>17428</v>
      </c>
      <c r="N5996" s="110">
        <v>7707.9324999999999</v>
      </c>
      <c r="O5996" s="110">
        <v>664.20540000000005</v>
      </c>
      <c r="P5996" s="68">
        <f t="shared" si="186"/>
        <v>162531</v>
      </c>
      <c r="Q5996" s="68">
        <f t="shared" si="187"/>
        <v>2708.85</v>
      </c>
    </row>
    <row r="5997" spans="1:17" x14ac:dyDescent="0.25">
      <c r="A5997" s="108" t="s">
        <v>17970</v>
      </c>
      <c r="B5997" s="108" t="s">
        <v>17985</v>
      </c>
      <c r="C5997" s="108" t="s">
        <v>17986</v>
      </c>
      <c r="D5997" s="108" t="s">
        <v>17338</v>
      </c>
      <c r="E5997" s="108" t="s">
        <v>17339</v>
      </c>
      <c r="F5997" s="108" t="s">
        <v>17337</v>
      </c>
      <c r="G5997" s="108" t="s">
        <v>17340</v>
      </c>
      <c r="H5997" s="109">
        <v>76</v>
      </c>
      <c r="I5997" s="109">
        <v>0</v>
      </c>
      <c r="J5997" s="110">
        <v>166685</v>
      </c>
      <c r="K5997" s="110">
        <v>0</v>
      </c>
      <c r="L5997" s="109">
        <v>2193.2199999999998</v>
      </c>
      <c r="M5997" s="108" t="s">
        <v>17432</v>
      </c>
      <c r="N5997" s="110">
        <v>-2254.3488000000002</v>
      </c>
      <c r="O5997" s="110">
        <v>0</v>
      </c>
      <c r="P5997" s="68">
        <f t="shared" si="186"/>
        <v>166685</v>
      </c>
      <c r="Q5997" s="68">
        <f t="shared" si="187"/>
        <v>2193.2236842105262</v>
      </c>
    </row>
    <row r="5998" spans="1:17" x14ac:dyDescent="0.25">
      <c r="A5998" s="108" t="s">
        <v>17970</v>
      </c>
      <c r="B5998" s="108" t="s">
        <v>17977</v>
      </c>
      <c r="C5998" s="108" t="s">
        <v>17978</v>
      </c>
      <c r="D5998" s="108" t="s">
        <v>15441</v>
      </c>
      <c r="E5998" s="108" t="s">
        <v>15442</v>
      </c>
      <c r="F5998" s="108" t="s">
        <v>15440</v>
      </c>
      <c r="G5998" s="108" t="s">
        <v>4944</v>
      </c>
      <c r="H5998" s="109">
        <v>28</v>
      </c>
      <c r="I5998" s="109">
        <v>0</v>
      </c>
      <c r="J5998" s="110">
        <v>79921</v>
      </c>
      <c r="K5998" s="110">
        <v>0</v>
      </c>
      <c r="L5998" s="109">
        <v>2854.32</v>
      </c>
      <c r="M5998" s="108" t="s">
        <v>17432</v>
      </c>
      <c r="N5998" s="110">
        <v>-1080.8936000000001</v>
      </c>
      <c r="O5998" s="110">
        <v>0</v>
      </c>
      <c r="P5998" s="68">
        <f t="shared" si="186"/>
        <v>79921</v>
      </c>
      <c r="Q5998" s="68">
        <f t="shared" si="187"/>
        <v>2854.3214285714284</v>
      </c>
    </row>
    <row r="5999" spans="1:17" x14ac:dyDescent="0.25">
      <c r="A5999" s="108" t="s">
        <v>17970</v>
      </c>
      <c r="B5999" s="108" t="s">
        <v>17977</v>
      </c>
      <c r="C5999" s="108" t="s">
        <v>17978</v>
      </c>
      <c r="D5999" s="108" t="s">
        <v>15444</v>
      </c>
      <c r="E5999" s="108" t="s">
        <v>15445</v>
      </c>
      <c r="F5999" s="108" t="s">
        <v>15443</v>
      </c>
      <c r="G5999" s="108" t="s">
        <v>15446</v>
      </c>
      <c r="H5999" s="109">
        <v>110</v>
      </c>
      <c r="I5999" s="109">
        <v>0</v>
      </c>
      <c r="J5999" s="110">
        <v>314369</v>
      </c>
      <c r="K5999" s="110">
        <v>0</v>
      </c>
      <c r="L5999" s="109">
        <v>2857.9</v>
      </c>
      <c r="M5999" s="108" t="s">
        <v>17428</v>
      </c>
      <c r="N5999" s="110">
        <v>14908.7629</v>
      </c>
      <c r="O5999" s="110">
        <v>1284.7129</v>
      </c>
      <c r="P5999" s="68">
        <f t="shared" si="186"/>
        <v>314369</v>
      </c>
      <c r="Q5999" s="68">
        <f t="shared" si="187"/>
        <v>2857.9</v>
      </c>
    </row>
    <row r="6000" spans="1:17" x14ac:dyDescent="0.25">
      <c r="A6000" s="108" t="s">
        <v>17970</v>
      </c>
      <c r="B6000" s="108" t="s">
        <v>17985</v>
      </c>
      <c r="C6000" s="108" t="s">
        <v>17986</v>
      </c>
      <c r="D6000" s="108" t="s">
        <v>17342</v>
      </c>
      <c r="E6000" s="108" t="s">
        <v>17343</v>
      </c>
      <c r="F6000" s="108" t="s">
        <v>17341</v>
      </c>
      <c r="G6000" s="108" t="s">
        <v>17344</v>
      </c>
      <c r="H6000" s="109">
        <v>100</v>
      </c>
      <c r="I6000" s="109">
        <v>0</v>
      </c>
      <c r="J6000" s="110">
        <v>266118</v>
      </c>
      <c r="K6000" s="110">
        <v>0</v>
      </c>
      <c r="L6000" s="109">
        <v>2661.18</v>
      </c>
      <c r="M6000" s="108" t="s">
        <v>17432</v>
      </c>
      <c r="N6000" s="110">
        <v>-3599.1352000000002</v>
      </c>
      <c r="O6000" s="110">
        <v>0</v>
      </c>
      <c r="P6000" s="68">
        <f t="shared" si="186"/>
        <v>266118</v>
      </c>
      <c r="Q6000" s="68">
        <f t="shared" si="187"/>
        <v>2661.18</v>
      </c>
    </row>
    <row r="6001" spans="1:17" x14ac:dyDescent="0.25">
      <c r="A6001" s="108" t="s">
        <v>17970</v>
      </c>
      <c r="B6001" s="108" t="s">
        <v>17973</v>
      </c>
      <c r="C6001" s="108" t="s">
        <v>17974</v>
      </c>
      <c r="D6001" s="108" t="s">
        <v>15064</v>
      </c>
      <c r="E6001" s="108" t="s">
        <v>15065</v>
      </c>
      <c r="F6001" s="108" t="s">
        <v>15063</v>
      </c>
      <c r="G6001" s="108" t="s">
        <v>4944</v>
      </c>
      <c r="H6001" s="109">
        <v>117</v>
      </c>
      <c r="I6001" s="109">
        <v>0</v>
      </c>
      <c r="J6001" s="110">
        <v>351524</v>
      </c>
      <c r="K6001" s="110">
        <v>0</v>
      </c>
      <c r="L6001" s="109">
        <v>3004.48</v>
      </c>
      <c r="M6001" s="108" t="s">
        <v>17428</v>
      </c>
      <c r="N6001" s="110">
        <v>16670.820899999999</v>
      </c>
      <c r="O6001" s="110">
        <v>1436.5524</v>
      </c>
      <c r="P6001" s="68">
        <f t="shared" si="186"/>
        <v>351524</v>
      </c>
      <c r="Q6001" s="68">
        <f t="shared" si="187"/>
        <v>3004.4786324786323</v>
      </c>
    </row>
    <row r="6002" spans="1:17" x14ac:dyDescent="0.25">
      <c r="A6002" s="108" t="s">
        <v>17970</v>
      </c>
      <c r="B6002" s="108" t="s">
        <v>17977</v>
      </c>
      <c r="C6002" s="108" t="s">
        <v>17978</v>
      </c>
      <c r="D6002" s="108" t="s">
        <v>15448</v>
      </c>
      <c r="E6002" s="108" t="s">
        <v>15449</v>
      </c>
      <c r="F6002" s="108" t="s">
        <v>15447</v>
      </c>
      <c r="G6002" s="108" t="s">
        <v>15450</v>
      </c>
      <c r="H6002" s="109">
        <v>150</v>
      </c>
      <c r="I6002" s="109">
        <v>0</v>
      </c>
      <c r="J6002" s="110">
        <v>450523</v>
      </c>
      <c r="K6002" s="110">
        <v>0</v>
      </c>
      <c r="L6002" s="109">
        <v>3003.49</v>
      </c>
      <c r="M6002" s="108" t="s">
        <v>17432</v>
      </c>
      <c r="N6002" s="110">
        <v>-6093.1355000000003</v>
      </c>
      <c r="O6002" s="110">
        <v>0</v>
      </c>
      <c r="P6002" s="68">
        <f t="shared" si="186"/>
        <v>450523</v>
      </c>
      <c r="Q6002" s="68">
        <f t="shared" si="187"/>
        <v>3003.4866666666667</v>
      </c>
    </row>
    <row r="6003" spans="1:17" x14ac:dyDescent="0.25">
      <c r="A6003" s="108" t="s">
        <v>17970</v>
      </c>
      <c r="B6003" s="108" t="s">
        <v>17973</v>
      </c>
      <c r="C6003" s="108" t="s">
        <v>17974</v>
      </c>
      <c r="D6003" s="108" t="s">
        <v>15067</v>
      </c>
      <c r="E6003" s="108" t="s">
        <v>15068</v>
      </c>
      <c r="F6003" s="108" t="s">
        <v>15066</v>
      </c>
      <c r="G6003" s="108" t="s">
        <v>15069</v>
      </c>
      <c r="H6003" s="109">
        <v>17</v>
      </c>
      <c r="I6003" s="109">
        <v>0</v>
      </c>
      <c r="J6003" s="110">
        <v>36142</v>
      </c>
      <c r="K6003" s="110">
        <v>0</v>
      </c>
      <c r="L6003" s="109">
        <v>2126</v>
      </c>
      <c r="M6003" s="108" t="s">
        <v>17432</v>
      </c>
      <c r="N6003" s="110">
        <v>-488.80549999999999</v>
      </c>
      <c r="O6003" s="110">
        <v>0</v>
      </c>
      <c r="P6003" s="68">
        <f t="shared" si="186"/>
        <v>36142</v>
      </c>
      <c r="Q6003" s="68">
        <f t="shared" si="187"/>
        <v>2126</v>
      </c>
    </row>
    <row r="6004" spans="1:17" x14ac:dyDescent="0.25">
      <c r="A6004" s="108" t="s">
        <v>17970</v>
      </c>
      <c r="B6004" s="108" t="s">
        <v>17977</v>
      </c>
      <c r="C6004" s="108" t="s">
        <v>17978</v>
      </c>
      <c r="D6004" s="108" t="s">
        <v>15452</v>
      </c>
      <c r="E6004" s="108" t="s">
        <v>10023</v>
      </c>
      <c r="F6004" s="108" t="s">
        <v>15451</v>
      </c>
      <c r="G6004" s="108" t="s">
        <v>4944</v>
      </c>
      <c r="H6004" s="109">
        <v>22</v>
      </c>
      <c r="I6004" s="109">
        <v>0</v>
      </c>
      <c r="J6004" s="110">
        <v>70087</v>
      </c>
      <c r="K6004" s="110">
        <v>0</v>
      </c>
      <c r="L6004" s="109">
        <v>3185.77</v>
      </c>
      <c r="M6004" s="108" t="s">
        <v>17428</v>
      </c>
      <c r="N6004" s="110">
        <v>3323.8631999999998</v>
      </c>
      <c r="O6004" s="110">
        <v>286.4228</v>
      </c>
      <c r="P6004" s="68">
        <f t="shared" si="186"/>
        <v>70087</v>
      </c>
      <c r="Q6004" s="68">
        <f t="shared" si="187"/>
        <v>3185.7727272727275</v>
      </c>
    </row>
    <row r="6005" spans="1:17" x14ac:dyDescent="0.25">
      <c r="A6005" s="108" t="s">
        <v>17970</v>
      </c>
      <c r="B6005" s="108" t="s">
        <v>17985</v>
      </c>
      <c r="C6005" s="108" t="s">
        <v>17986</v>
      </c>
      <c r="D6005" s="108" t="s">
        <v>17346</v>
      </c>
      <c r="E6005" s="108" t="s">
        <v>17347</v>
      </c>
      <c r="F6005" s="108" t="s">
        <v>17345</v>
      </c>
      <c r="G6005" s="108" t="s">
        <v>17348</v>
      </c>
      <c r="H6005" s="109">
        <v>40</v>
      </c>
      <c r="I6005" s="109">
        <v>0</v>
      </c>
      <c r="J6005" s="110">
        <v>116892</v>
      </c>
      <c r="K6005" s="110">
        <v>0</v>
      </c>
      <c r="L6005" s="109">
        <v>2922.3</v>
      </c>
      <c r="M6005" s="108" t="s">
        <v>17428</v>
      </c>
      <c r="N6005" s="110">
        <v>5543.5092000000004</v>
      </c>
      <c r="O6005" s="110">
        <v>477.6934</v>
      </c>
      <c r="P6005" s="68">
        <f t="shared" si="186"/>
        <v>116892</v>
      </c>
      <c r="Q6005" s="68">
        <f t="shared" si="187"/>
        <v>2922.3</v>
      </c>
    </row>
    <row r="6006" spans="1:17" x14ac:dyDescent="0.25">
      <c r="A6006" s="108" t="s">
        <v>17970</v>
      </c>
      <c r="B6006" s="108" t="s">
        <v>17985</v>
      </c>
      <c r="C6006" s="108" t="s">
        <v>17986</v>
      </c>
      <c r="D6006" s="108" t="s">
        <v>17350</v>
      </c>
      <c r="E6006" s="108" t="s">
        <v>17351</v>
      </c>
      <c r="F6006" s="108" t="s">
        <v>17349</v>
      </c>
      <c r="G6006" s="108" t="s">
        <v>17352</v>
      </c>
      <c r="H6006" s="109">
        <v>21</v>
      </c>
      <c r="I6006" s="109">
        <v>0</v>
      </c>
      <c r="J6006" s="110">
        <v>52062</v>
      </c>
      <c r="K6006" s="110">
        <v>0</v>
      </c>
      <c r="L6006" s="109">
        <v>2479.14</v>
      </c>
      <c r="M6006" s="108" t="s">
        <v>17432</v>
      </c>
      <c r="N6006" s="110">
        <v>-704.11609999999996</v>
      </c>
      <c r="O6006" s="110">
        <v>0</v>
      </c>
      <c r="P6006" s="68">
        <f t="shared" si="186"/>
        <v>52062</v>
      </c>
      <c r="Q6006" s="68">
        <f t="shared" si="187"/>
        <v>2479.1428571428573</v>
      </c>
    </row>
    <row r="6007" spans="1:17" x14ac:dyDescent="0.25">
      <c r="A6007" s="108" t="s">
        <v>17970</v>
      </c>
      <c r="B6007" s="108" t="s">
        <v>17973</v>
      </c>
      <c r="C6007" s="108" t="s">
        <v>17974</v>
      </c>
      <c r="D6007" s="108" t="s">
        <v>15071</v>
      </c>
      <c r="E6007" s="108" t="s">
        <v>15072</v>
      </c>
      <c r="F6007" s="108" t="s">
        <v>15070</v>
      </c>
      <c r="G6007" s="108" t="s">
        <v>15073</v>
      </c>
      <c r="H6007" s="109">
        <v>16</v>
      </c>
      <c r="I6007" s="109">
        <v>0</v>
      </c>
      <c r="J6007" s="110">
        <v>41425</v>
      </c>
      <c r="K6007" s="110">
        <v>0</v>
      </c>
      <c r="L6007" s="109">
        <v>2589.06</v>
      </c>
      <c r="M6007" s="108" t="s">
        <v>17432</v>
      </c>
      <c r="N6007" s="110">
        <v>-560.26030000000003</v>
      </c>
      <c r="O6007" s="110">
        <v>0</v>
      </c>
      <c r="P6007" s="68">
        <f t="shared" si="186"/>
        <v>41425</v>
      </c>
      <c r="Q6007" s="68">
        <f t="shared" si="187"/>
        <v>2589.0625</v>
      </c>
    </row>
    <row r="6008" spans="1:17" x14ac:dyDescent="0.25">
      <c r="A6008" s="108" t="s">
        <v>17970</v>
      </c>
      <c r="B6008" s="108" t="s">
        <v>17985</v>
      </c>
      <c r="C6008" s="108" t="s">
        <v>17986</v>
      </c>
      <c r="D6008" s="108" t="s">
        <v>17354</v>
      </c>
      <c r="E6008" s="108" t="s">
        <v>17355</v>
      </c>
      <c r="F6008" s="108" t="s">
        <v>17353</v>
      </c>
      <c r="G6008" s="108" t="s">
        <v>4944</v>
      </c>
      <c r="H6008" s="109">
        <v>52</v>
      </c>
      <c r="I6008" s="109">
        <v>0</v>
      </c>
      <c r="J6008" s="110">
        <v>155537</v>
      </c>
      <c r="K6008" s="110">
        <v>0</v>
      </c>
      <c r="L6008" s="109">
        <v>2991.1</v>
      </c>
      <c r="M6008" s="108" t="s">
        <v>17432</v>
      </c>
      <c r="N6008" s="110">
        <v>-2103.5689000000002</v>
      </c>
      <c r="O6008" s="110">
        <v>0</v>
      </c>
      <c r="P6008" s="68">
        <f t="shared" si="186"/>
        <v>155537</v>
      </c>
      <c r="Q6008" s="68">
        <f t="shared" si="187"/>
        <v>2991.0961538461538</v>
      </c>
    </row>
    <row r="6009" spans="1:17" x14ac:dyDescent="0.25">
      <c r="A6009" s="108" t="s">
        <v>17970</v>
      </c>
      <c r="B6009" s="108" t="s">
        <v>17977</v>
      </c>
      <c r="C6009" s="108" t="s">
        <v>17978</v>
      </c>
      <c r="D6009" s="108" t="s">
        <v>15454</v>
      </c>
      <c r="E6009" s="108" t="s">
        <v>15455</v>
      </c>
      <c r="F6009" s="108" t="s">
        <v>15453</v>
      </c>
      <c r="G6009" s="108" t="s">
        <v>15456</v>
      </c>
      <c r="H6009" s="109">
        <v>44</v>
      </c>
      <c r="I6009" s="109">
        <v>0</v>
      </c>
      <c r="J6009" s="110">
        <v>123785</v>
      </c>
      <c r="K6009" s="110">
        <v>0</v>
      </c>
      <c r="L6009" s="109">
        <v>2813.3</v>
      </c>
      <c r="M6009" s="108" t="s">
        <v>17432</v>
      </c>
      <c r="N6009" s="110">
        <v>-1674.1433</v>
      </c>
      <c r="O6009" s="110">
        <v>0</v>
      </c>
      <c r="P6009" s="68">
        <f t="shared" si="186"/>
        <v>123785</v>
      </c>
      <c r="Q6009" s="68">
        <f t="shared" si="187"/>
        <v>2813.2954545454545</v>
      </c>
    </row>
    <row r="6010" spans="1:17" x14ac:dyDescent="0.25">
      <c r="A6010" s="108" t="s">
        <v>17970</v>
      </c>
      <c r="B6010" s="108" t="s">
        <v>17985</v>
      </c>
      <c r="C6010" s="108" t="s">
        <v>17986</v>
      </c>
      <c r="D6010" s="108" t="s">
        <v>17361</v>
      </c>
      <c r="E6010" s="108" t="s">
        <v>17362</v>
      </c>
      <c r="F6010" s="108" t="s">
        <v>17360</v>
      </c>
      <c r="G6010" s="108" t="s">
        <v>5268</v>
      </c>
      <c r="H6010" s="109">
        <v>100</v>
      </c>
      <c r="I6010" s="109">
        <v>0</v>
      </c>
      <c r="J6010" s="110">
        <v>216887</v>
      </c>
      <c r="K6010" s="110">
        <v>0</v>
      </c>
      <c r="L6010" s="109">
        <v>2168.87</v>
      </c>
      <c r="M6010" s="108" t="s">
        <v>17428</v>
      </c>
      <c r="N6010" s="110">
        <v>10285.7554</v>
      </c>
      <c r="O6010" s="110">
        <v>886.34069999999997</v>
      </c>
      <c r="P6010" s="68">
        <f t="shared" si="186"/>
        <v>216887</v>
      </c>
      <c r="Q6010" s="68">
        <f t="shared" si="187"/>
        <v>2168.87</v>
      </c>
    </row>
    <row r="6011" spans="1:17" x14ac:dyDescent="0.25">
      <c r="A6011" s="108" t="s">
        <v>17970</v>
      </c>
      <c r="B6011" s="108" t="s">
        <v>17985</v>
      </c>
      <c r="C6011" s="108" t="s">
        <v>17986</v>
      </c>
      <c r="D6011" s="108" t="s">
        <v>17364</v>
      </c>
      <c r="E6011" s="108" t="s">
        <v>17365</v>
      </c>
      <c r="F6011" s="108" t="s">
        <v>17363</v>
      </c>
      <c r="G6011" s="108" t="s">
        <v>4944</v>
      </c>
      <c r="H6011" s="109">
        <v>60</v>
      </c>
      <c r="I6011" s="109">
        <v>0</v>
      </c>
      <c r="J6011" s="110">
        <v>202325</v>
      </c>
      <c r="K6011" s="110">
        <v>0</v>
      </c>
      <c r="L6011" s="109">
        <v>3372.08</v>
      </c>
      <c r="M6011" s="108" t="s">
        <v>17428</v>
      </c>
      <c r="N6011" s="110">
        <v>9595.1574999999993</v>
      </c>
      <c r="O6011" s="110">
        <v>826.83069999999998</v>
      </c>
      <c r="P6011" s="68">
        <f t="shared" si="186"/>
        <v>202325</v>
      </c>
      <c r="Q6011" s="68">
        <f t="shared" si="187"/>
        <v>3372.0833333333335</v>
      </c>
    </row>
    <row r="6012" spans="1:17" x14ac:dyDescent="0.25">
      <c r="A6012" s="108" t="s">
        <v>17970</v>
      </c>
      <c r="B6012" s="108" t="s">
        <v>17985</v>
      </c>
      <c r="C6012" s="108" t="s">
        <v>17986</v>
      </c>
      <c r="D6012" s="108" t="s">
        <v>17367</v>
      </c>
      <c r="E6012" s="108" t="s">
        <v>17368</v>
      </c>
      <c r="F6012" s="108" t="s">
        <v>17366</v>
      </c>
      <c r="G6012" s="108" t="s">
        <v>17369</v>
      </c>
      <c r="H6012" s="109">
        <v>82</v>
      </c>
      <c r="I6012" s="109">
        <v>0</v>
      </c>
      <c r="J6012" s="110">
        <v>224970</v>
      </c>
      <c r="K6012" s="110">
        <v>0</v>
      </c>
      <c r="L6012" s="109">
        <v>2743.54</v>
      </c>
      <c r="M6012" s="108" t="s">
        <v>17432</v>
      </c>
      <c r="N6012" s="110">
        <v>-3042.6279</v>
      </c>
      <c r="O6012" s="110">
        <v>0</v>
      </c>
      <c r="P6012" s="68">
        <f t="shared" si="186"/>
        <v>224970</v>
      </c>
      <c r="Q6012" s="68">
        <f t="shared" si="187"/>
        <v>2743.5365853658536</v>
      </c>
    </row>
    <row r="6013" spans="1:17" x14ac:dyDescent="0.25">
      <c r="A6013" s="108" t="s">
        <v>17970</v>
      </c>
      <c r="B6013" s="108" t="s">
        <v>17977</v>
      </c>
      <c r="C6013" s="108" t="s">
        <v>17978</v>
      </c>
      <c r="D6013" s="108" t="s">
        <v>15458</v>
      </c>
      <c r="E6013" s="108" t="s">
        <v>15459</v>
      </c>
      <c r="F6013" s="108" t="s">
        <v>15457</v>
      </c>
      <c r="G6013" s="108" t="s">
        <v>15460</v>
      </c>
      <c r="H6013" s="109">
        <v>68</v>
      </c>
      <c r="I6013" s="109">
        <v>4</v>
      </c>
      <c r="J6013" s="110">
        <v>201420</v>
      </c>
      <c r="K6013" s="110">
        <v>11190</v>
      </c>
      <c r="L6013" s="109">
        <v>2797.5</v>
      </c>
      <c r="M6013" s="108" t="s">
        <v>17432</v>
      </c>
      <c r="N6013" s="110">
        <v>-2724.1298000000002</v>
      </c>
      <c r="O6013" s="110">
        <v>0</v>
      </c>
      <c r="P6013" s="68">
        <f t="shared" si="186"/>
        <v>190230</v>
      </c>
      <c r="Q6013" s="68">
        <f t="shared" si="187"/>
        <v>2797.5</v>
      </c>
    </row>
    <row r="6014" spans="1:17" x14ac:dyDescent="0.25">
      <c r="A6014" s="108" t="s">
        <v>17970</v>
      </c>
      <c r="B6014" s="108" t="s">
        <v>17973</v>
      </c>
      <c r="C6014" s="108" t="s">
        <v>17974</v>
      </c>
      <c r="D6014" s="108" t="s">
        <v>15075</v>
      </c>
      <c r="E6014" s="108" t="s">
        <v>15076</v>
      </c>
      <c r="F6014" s="108" t="s">
        <v>15074</v>
      </c>
      <c r="G6014" s="108" t="s">
        <v>15077</v>
      </c>
      <c r="H6014" s="109">
        <v>58</v>
      </c>
      <c r="I6014" s="109">
        <v>0</v>
      </c>
      <c r="J6014" s="110">
        <v>149089</v>
      </c>
      <c r="K6014" s="110">
        <v>0</v>
      </c>
      <c r="L6014" s="109">
        <v>2570.5</v>
      </c>
      <c r="M6014" s="108" t="s">
        <v>17428</v>
      </c>
      <c r="N6014" s="110">
        <v>7070.4684999999999</v>
      </c>
      <c r="O6014" s="110">
        <v>609.27409999999998</v>
      </c>
      <c r="P6014" s="68">
        <f t="shared" si="186"/>
        <v>149089</v>
      </c>
      <c r="Q6014" s="68">
        <f t="shared" si="187"/>
        <v>2570.5</v>
      </c>
    </row>
    <row r="6015" spans="1:17" x14ac:dyDescent="0.25">
      <c r="A6015" s="108" t="s">
        <v>17970</v>
      </c>
      <c r="B6015" s="108" t="s">
        <v>17985</v>
      </c>
      <c r="C6015" s="108" t="s">
        <v>17986</v>
      </c>
      <c r="D6015" s="108" t="s">
        <v>17371</v>
      </c>
      <c r="E6015" s="108" t="s">
        <v>17372</v>
      </c>
      <c r="F6015" s="108" t="s">
        <v>17370</v>
      </c>
      <c r="G6015" s="108" t="s">
        <v>17373</v>
      </c>
      <c r="H6015" s="109">
        <v>50</v>
      </c>
      <c r="I6015" s="109">
        <v>20</v>
      </c>
      <c r="J6015" s="110">
        <v>220728</v>
      </c>
      <c r="K6015" s="110">
        <v>63065</v>
      </c>
      <c r="L6015" s="109">
        <v>3153.26</v>
      </c>
      <c r="M6015" s="108" t="s">
        <v>17432</v>
      </c>
      <c r="N6015" s="110">
        <v>-2985.2581</v>
      </c>
      <c r="O6015" s="110">
        <v>0</v>
      </c>
      <c r="P6015" s="68">
        <f t="shared" si="186"/>
        <v>157663</v>
      </c>
      <c r="Q6015" s="68">
        <f t="shared" si="187"/>
        <v>3153.26</v>
      </c>
    </row>
    <row r="6016" spans="1:17" x14ac:dyDescent="0.25">
      <c r="A6016" s="108" t="s">
        <v>17970</v>
      </c>
      <c r="B6016" s="108" t="s">
        <v>17985</v>
      </c>
      <c r="C6016" s="108" t="s">
        <v>17986</v>
      </c>
      <c r="D6016" s="108" t="s">
        <v>17375</v>
      </c>
      <c r="E6016" s="108" t="s">
        <v>17376</v>
      </c>
      <c r="F6016" s="108" t="s">
        <v>17374</v>
      </c>
      <c r="G6016" s="108" t="s">
        <v>17377</v>
      </c>
      <c r="H6016" s="109">
        <v>44</v>
      </c>
      <c r="I6016" s="109">
        <v>0</v>
      </c>
      <c r="J6016" s="110">
        <v>142237</v>
      </c>
      <c r="K6016" s="110">
        <v>0</v>
      </c>
      <c r="L6016" s="109">
        <v>3232.66</v>
      </c>
      <c r="M6016" s="108" t="s">
        <v>17432</v>
      </c>
      <c r="N6016" s="110">
        <v>-1923.6927000000001</v>
      </c>
      <c r="O6016" s="110">
        <v>0</v>
      </c>
      <c r="P6016" s="68">
        <f t="shared" si="186"/>
        <v>142237</v>
      </c>
      <c r="Q6016" s="68">
        <f t="shared" si="187"/>
        <v>3232.659090909091</v>
      </c>
    </row>
    <row r="6017" spans="1:17" x14ac:dyDescent="0.25">
      <c r="A6017" s="108" t="s">
        <v>17970</v>
      </c>
      <c r="B6017" s="108" t="s">
        <v>17985</v>
      </c>
      <c r="C6017" s="108" t="s">
        <v>17986</v>
      </c>
      <c r="D6017" s="108" t="s">
        <v>17375</v>
      </c>
      <c r="E6017" s="108" t="s">
        <v>17376</v>
      </c>
      <c r="F6017" s="108" t="s">
        <v>17378</v>
      </c>
      <c r="G6017" s="108" t="s">
        <v>17379</v>
      </c>
      <c r="H6017" s="109">
        <v>34</v>
      </c>
      <c r="I6017" s="109">
        <v>0</v>
      </c>
      <c r="J6017" s="110">
        <v>61904</v>
      </c>
      <c r="K6017" s="110">
        <v>0</v>
      </c>
      <c r="L6017" s="109">
        <v>1820.71</v>
      </c>
      <c r="M6017" s="108" t="s">
        <v>17432</v>
      </c>
      <c r="N6017" s="110">
        <v>-837.22829999999999</v>
      </c>
      <c r="O6017" s="110">
        <v>0</v>
      </c>
      <c r="P6017" s="68">
        <f t="shared" si="186"/>
        <v>61904</v>
      </c>
      <c r="Q6017" s="68">
        <f t="shared" si="187"/>
        <v>1820.7058823529412</v>
      </c>
    </row>
    <row r="6018" spans="1:17" x14ac:dyDescent="0.25">
      <c r="A6018" s="108" t="s">
        <v>17970</v>
      </c>
      <c r="B6018" s="108" t="s">
        <v>17973</v>
      </c>
      <c r="C6018" s="108" t="s">
        <v>17974</v>
      </c>
      <c r="D6018" s="108" t="s">
        <v>15079</v>
      </c>
      <c r="E6018" s="108" t="s">
        <v>15080</v>
      </c>
      <c r="F6018" s="108" t="s">
        <v>15078</v>
      </c>
      <c r="G6018" s="108" t="s">
        <v>4944</v>
      </c>
      <c r="H6018" s="109">
        <v>20</v>
      </c>
      <c r="I6018" s="109">
        <v>0</v>
      </c>
      <c r="J6018" s="110">
        <v>54676</v>
      </c>
      <c r="K6018" s="110">
        <v>0</v>
      </c>
      <c r="L6018" s="109">
        <v>2733.8</v>
      </c>
      <c r="M6018" s="108" t="s">
        <v>17432</v>
      </c>
      <c r="N6018" s="110">
        <v>-739.47410000000002</v>
      </c>
      <c r="O6018" s="110">
        <v>0</v>
      </c>
      <c r="P6018" s="68">
        <f t="shared" si="186"/>
        <v>54676</v>
      </c>
      <c r="Q6018" s="68">
        <f t="shared" si="187"/>
        <v>2733.8</v>
      </c>
    </row>
    <row r="6019" spans="1:17" x14ac:dyDescent="0.25">
      <c r="A6019" s="108" t="s">
        <v>17970</v>
      </c>
      <c r="B6019" s="108" t="s">
        <v>17977</v>
      </c>
      <c r="C6019" s="108" t="s">
        <v>17978</v>
      </c>
      <c r="D6019" s="108" t="s">
        <v>15462</v>
      </c>
      <c r="E6019" s="108" t="s">
        <v>15463</v>
      </c>
      <c r="F6019" s="108" t="s">
        <v>15461</v>
      </c>
      <c r="G6019" s="108" t="s">
        <v>15464</v>
      </c>
      <c r="H6019" s="109">
        <v>100</v>
      </c>
      <c r="I6019" s="109">
        <v>0</v>
      </c>
      <c r="J6019" s="110">
        <v>313411</v>
      </c>
      <c r="K6019" s="110">
        <v>0</v>
      </c>
      <c r="L6019" s="109">
        <v>3134.11</v>
      </c>
      <c r="M6019" s="108" t="s">
        <v>17428</v>
      </c>
      <c r="N6019" s="110">
        <v>14863.3182</v>
      </c>
      <c r="O6019" s="110">
        <v>1280.7969000000001</v>
      </c>
      <c r="P6019" s="68">
        <f t="shared" si="186"/>
        <v>313411</v>
      </c>
      <c r="Q6019" s="68">
        <f t="shared" si="187"/>
        <v>3134.11</v>
      </c>
    </row>
    <row r="6020" spans="1:17" x14ac:dyDescent="0.25">
      <c r="A6020" s="108" t="s">
        <v>17970</v>
      </c>
      <c r="B6020" s="108" t="s">
        <v>17985</v>
      </c>
      <c r="C6020" s="108" t="s">
        <v>17986</v>
      </c>
      <c r="D6020" s="108" t="s">
        <v>17381</v>
      </c>
      <c r="E6020" s="108" t="s">
        <v>17382</v>
      </c>
      <c r="F6020" s="108" t="s">
        <v>17380</v>
      </c>
      <c r="G6020" s="108" t="s">
        <v>4944</v>
      </c>
      <c r="H6020" s="109">
        <v>68</v>
      </c>
      <c r="I6020" s="109">
        <v>0</v>
      </c>
      <c r="J6020" s="110">
        <v>218775</v>
      </c>
      <c r="K6020" s="110">
        <v>0</v>
      </c>
      <c r="L6020" s="109">
        <v>3217.28</v>
      </c>
      <c r="M6020" s="108" t="s">
        <v>17428</v>
      </c>
      <c r="N6020" s="110">
        <v>10375.275900000001</v>
      </c>
      <c r="O6020" s="110">
        <v>894.0548</v>
      </c>
      <c r="P6020" s="68">
        <f t="shared" ref="P6020:P6083" si="188">J6020-K6020</f>
        <v>218775</v>
      </c>
      <c r="Q6020" s="68">
        <f t="shared" ref="Q6020:Q6083" si="189">P6020/H6020</f>
        <v>3217.2794117647059</v>
      </c>
    </row>
    <row r="6021" spans="1:17" x14ac:dyDescent="0.25">
      <c r="A6021" s="108" t="s">
        <v>17970</v>
      </c>
      <c r="B6021" s="108" t="s">
        <v>17786</v>
      </c>
      <c r="C6021" s="108" t="s">
        <v>17787</v>
      </c>
      <c r="D6021" s="108" t="s">
        <v>15261</v>
      </c>
      <c r="E6021" s="108" t="s">
        <v>360</v>
      </c>
      <c r="F6021" s="108" t="s">
        <v>15260</v>
      </c>
      <c r="G6021" s="108" t="s">
        <v>15262</v>
      </c>
      <c r="H6021" s="109">
        <v>25</v>
      </c>
      <c r="I6021" s="109">
        <v>0</v>
      </c>
      <c r="J6021" s="110">
        <v>56614</v>
      </c>
      <c r="K6021" s="110">
        <v>0</v>
      </c>
      <c r="L6021" s="109">
        <v>2264.56</v>
      </c>
      <c r="M6021" s="108" t="s">
        <v>17432</v>
      </c>
      <c r="N6021" s="110">
        <v>-765.68050000000005</v>
      </c>
      <c r="O6021" s="110">
        <v>0</v>
      </c>
      <c r="P6021" s="68">
        <f t="shared" si="188"/>
        <v>56614</v>
      </c>
      <c r="Q6021" s="68">
        <f t="shared" si="189"/>
        <v>2264.56</v>
      </c>
    </row>
    <row r="6022" spans="1:17" x14ac:dyDescent="0.25">
      <c r="A6022" s="108" t="s">
        <v>17970</v>
      </c>
      <c r="B6022" s="108" t="s">
        <v>17985</v>
      </c>
      <c r="C6022" s="108" t="s">
        <v>17986</v>
      </c>
      <c r="D6022" s="108" t="s">
        <v>17384</v>
      </c>
      <c r="E6022" s="108" t="s">
        <v>17385</v>
      </c>
      <c r="F6022" s="108" t="s">
        <v>17383</v>
      </c>
      <c r="G6022" s="108" t="s">
        <v>17386</v>
      </c>
      <c r="H6022" s="109">
        <v>50</v>
      </c>
      <c r="I6022" s="109">
        <v>0</v>
      </c>
      <c r="J6022" s="110">
        <v>126410</v>
      </c>
      <c r="K6022" s="110">
        <v>0</v>
      </c>
      <c r="L6022" s="109">
        <v>2528.1999999999998</v>
      </c>
      <c r="M6022" s="108" t="s">
        <v>17432</v>
      </c>
      <c r="N6022" s="110">
        <v>-1709.6438000000001</v>
      </c>
      <c r="O6022" s="110">
        <v>0</v>
      </c>
      <c r="P6022" s="68">
        <f t="shared" si="188"/>
        <v>126410</v>
      </c>
      <c r="Q6022" s="68">
        <f t="shared" si="189"/>
        <v>2528.1999999999998</v>
      </c>
    </row>
    <row r="6023" spans="1:17" x14ac:dyDescent="0.25">
      <c r="A6023" s="108" t="s">
        <v>17970</v>
      </c>
      <c r="B6023" s="108" t="s">
        <v>17985</v>
      </c>
      <c r="C6023" s="108" t="s">
        <v>17986</v>
      </c>
      <c r="D6023" s="108" t="s">
        <v>17388</v>
      </c>
      <c r="E6023" s="108" t="s">
        <v>17389</v>
      </c>
      <c r="F6023" s="108" t="s">
        <v>17387</v>
      </c>
      <c r="G6023" s="108" t="s">
        <v>17073</v>
      </c>
      <c r="H6023" s="109">
        <v>56</v>
      </c>
      <c r="I6023" s="109">
        <v>0</v>
      </c>
      <c r="J6023" s="110">
        <v>189258</v>
      </c>
      <c r="K6023" s="110">
        <v>0</v>
      </c>
      <c r="L6023" s="109">
        <v>3379.61</v>
      </c>
      <c r="M6023" s="108" t="s">
        <v>17428</v>
      </c>
      <c r="N6023" s="110">
        <v>8975.4884999999995</v>
      </c>
      <c r="O6023" s="110">
        <v>773.43280000000004</v>
      </c>
      <c r="P6023" s="68">
        <f t="shared" si="188"/>
        <v>189258</v>
      </c>
      <c r="Q6023" s="68">
        <f t="shared" si="189"/>
        <v>3379.6071428571427</v>
      </c>
    </row>
    <row r="6024" spans="1:17" x14ac:dyDescent="0.25">
      <c r="A6024" s="108" t="s">
        <v>17970</v>
      </c>
      <c r="B6024" s="108" t="s">
        <v>17985</v>
      </c>
      <c r="C6024" s="108" t="s">
        <v>17986</v>
      </c>
      <c r="D6024" s="108" t="s">
        <v>17391</v>
      </c>
      <c r="E6024" s="108" t="s">
        <v>17392</v>
      </c>
      <c r="F6024" s="108" t="s">
        <v>17390</v>
      </c>
      <c r="G6024" s="108" t="s">
        <v>17393</v>
      </c>
      <c r="H6024" s="109">
        <v>73</v>
      </c>
      <c r="I6024" s="109">
        <v>0</v>
      </c>
      <c r="J6024" s="110">
        <v>225774</v>
      </c>
      <c r="K6024" s="110">
        <v>0</v>
      </c>
      <c r="L6024" s="109">
        <v>3092.79</v>
      </c>
      <c r="M6024" s="108" t="s">
        <v>17428</v>
      </c>
      <c r="N6024" s="110">
        <v>10707.1958</v>
      </c>
      <c r="O6024" s="110">
        <v>922.65689999999995</v>
      </c>
      <c r="P6024" s="68">
        <f t="shared" si="188"/>
        <v>225774</v>
      </c>
      <c r="Q6024" s="68">
        <f t="shared" si="189"/>
        <v>3092.794520547945</v>
      </c>
    </row>
    <row r="6025" spans="1:17" ht="30" x14ac:dyDescent="0.25">
      <c r="A6025" s="108" t="s">
        <v>17970</v>
      </c>
      <c r="B6025" s="108" t="s">
        <v>17973</v>
      </c>
      <c r="C6025" s="108" t="s">
        <v>17974</v>
      </c>
      <c r="D6025" s="108" t="s">
        <v>15082</v>
      </c>
      <c r="E6025" s="108" t="s">
        <v>15083</v>
      </c>
      <c r="F6025" s="108" t="s">
        <v>15081</v>
      </c>
      <c r="G6025" s="108" t="s">
        <v>15084</v>
      </c>
      <c r="H6025" s="109">
        <v>74</v>
      </c>
      <c r="I6025" s="109">
        <v>0</v>
      </c>
      <c r="J6025" s="110">
        <v>178088</v>
      </c>
      <c r="K6025" s="110">
        <v>0</v>
      </c>
      <c r="L6025" s="109">
        <v>2406.59</v>
      </c>
      <c r="M6025" s="108" t="s">
        <v>17432</v>
      </c>
      <c r="N6025" s="110">
        <v>-2408.5716000000002</v>
      </c>
      <c r="O6025" s="110">
        <v>0</v>
      </c>
      <c r="P6025" s="68">
        <f t="shared" si="188"/>
        <v>178088</v>
      </c>
      <c r="Q6025" s="68">
        <f t="shared" si="189"/>
        <v>2406.5945945945946</v>
      </c>
    </row>
    <row r="6026" spans="1:17" x14ac:dyDescent="0.25">
      <c r="A6026" s="108" t="s">
        <v>17970</v>
      </c>
      <c r="B6026" s="108" t="s">
        <v>17977</v>
      </c>
      <c r="C6026" s="108" t="s">
        <v>17978</v>
      </c>
      <c r="D6026" s="108" t="s">
        <v>15466</v>
      </c>
      <c r="E6026" s="108" t="s">
        <v>15467</v>
      </c>
      <c r="F6026" s="108" t="s">
        <v>15465</v>
      </c>
      <c r="G6026" s="108" t="s">
        <v>15468</v>
      </c>
      <c r="H6026" s="109">
        <v>50</v>
      </c>
      <c r="I6026" s="109">
        <v>0</v>
      </c>
      <c r="J6026" s="110">
        <v>162462</v>
      </c>
      <c r="K6026" s="110">
        <v>0</v>
      </c>
      <c r="L6026" s="109">
        <v>3249.24</v>
      </c>
      <c r="M6026" s="108" t="s">
        <v>17432</v>
      </c>
      <c r="N6026" s="110">
        <v>-2197.2368999999999</v>
      </c>
      <c r="O6026" s="110">
        <v>0</v>
      </c>
      <c r="P6026" s="68">
        <f t="shared" si="188"/>
        <v>162462</v>
      </c>
      <c r="Q6026" s="68">
        <f t="shared" si="189"/>
        <v>3249.24</v>
      </c>
    </row>
    <row r="6027" spans="1:17" x14ac:dyDescent="0.25">
      <c r="A6027" s="108" t="s">
        <v>17970</v>
      </c>
      <c r="B6027" s="108" t="s">
        <v>17977</v>
      </c>
      <c r="C6027" s="108" t="s">
        <v>17978</v>
      </c>
      <c r="D6027" s="108" t="s">
        <v>15470</v>
      </c>
      <c r="E6027" s="108" t="s">
        <v>15471</v>
      </c>
      <c r="F6027" s="108" t="s">
        <v>15469</v>
      </c>
      <c r="G6027" s="108" t="s">
        <v>15472</v>
      </c>
      <c r="H6027" s="109">
        <v>60</v>
      </c>
      <c r="I6027" s="109">
        <v>0</v>
      </c>
      <c r="J6027" s="110">
        <v>167528</v>
      </c>
      <c r="K6027" s="110">
        <v>0</v>
      </c>
      <c r="L6027" s="109">
        <v>2792.13</v>
      </c>
      <c r="M6027" s="108" t="s">
        <v>17432</v>
      </c>
      <c r="N6027" s="110">
        <v>-2265.7485000000001</v>
      </c>
      <c r="O6027" s="110">
        <v>0</v>
      </c>
      <c r="P6027" s="68">
        <f t="shared" si="188"/>
        <v>167528</v>
      </c>
      <c r="Q6027" s="68">
        <f t="shared" si="189"/>
        <v>2792.1333333333332</v>
      </c>
    </row>
    <row r="6028" spans="1:17" x14ac:dyDescent="0.25">
      <c r="A6028" s="108" t="s">
        <v>17970</v>
      </c>
      <c r="B6028" s="108" t="s">
        <v>17985</v>
      </c>
      <c r="C6028" s="108" t="s">
        <v>17986</v>
      </c>
      <c r="D6028" s="108" t="s">
        <v>17395</v>
      </c>
      <c r="E6028" s="108" t="s">
        <v>17396</v>
      </c>
      <c r="F6028" s="108" t="s">
        <v>17394</v>
      </c>
      <c r="G6028" s="108" t="s">
        <v>17397</v>
      </c>
      <c r="H6028" s="109">
        <v>55</v>
      </c>
      <c r="I6028" s="109">
        <v>0</v>
      </c>
      <c r="J6028" s="110">
        <v>144561</v>
      </c>
      <c r="K6028" s="110">
        <v>0</v>
      </c>
      <c r="L6028" s="109">
        <v>2628.38</v>
      </c>
      <c r="M6028" s="108" t="s">
        <v>17428</v>
      </c>
      <c r="N6028" s="110">
        <v>6855.7174000000005</v>
      </c>
      <c r="O6028" s="110">
        <v>590.76859999999999</v>
      </c>
      <c r="P6028" s="68">
        <f t="shared" si="188"/>
        <v>144561</v>
      </c>
      <c r="Q6028" s="68">
        <f t="shared" si="189"/>
        <v>2628.3818181818183</v>
      </c>
    </row>
    <row r="6029" spans="1:17" x14ac:dyDescent="0.25">
      <c r="A6029" s="108" t="s">
        <v>17970</v>
      </c>
      <c r="B6029" s="108" t="s">
        <v>17985</v>
      </c>
      <c r="C6029" s="108" t="s">
        <v>17986</v>
      </c>
      <c r="D6029" s="108" t="s">
        <v>17399</v>
      </c>
      <c r="E6029" s="108" t="s">
        <v>17400</v>
      </c>
      <c r="F6029" s="108" t="s">
        <v>17398</v>
      </c>
      <c r="G6029" s="108" t="s">
        <v>17401</v>
      </c>
      <c r="H6029" s="109">
        <v>320</v>
      </c>
      <c r="I6029" s="109">
        <v>0</v>
      </c>
      <c r="J6029" s="110">
        <v>1024827</v>
      </c>
      <c r="K6029" s="110">
        <v>0</v>
      </c>
      <c r="L6029" s="109">
        <v>3202.58</v>
      </c>
      <c r="M6029" s="108" t="s">
        <v>17428</v>
      </c>
      <c r="N6029" s="110">
        <v>48601.834300000002</v>
      </c>
      <c r="O6029" s="110">
        <v>4188.1010999999999</v>
      </c>
      <c r="P6029" s="68">
        <f t="shared" si="188"/>
        <v>1024827</v>
      </c>
      <c r="Q6029" s="68">
        <f t="shared" si="189"/>
        <v>3202.5843749999999</v>
      </c>
    </row>
    <row r="6030" spans="1:17" x14ac:dyDescent="0.25">
      <c r="A6030" s="108" t="s">
        <v>17970</v>
      </c>
      <c r="B6030" s="108" t="s">
        <v>17985</v>
      </c>
      <c r="C6030" s="108" t="s">
        <v>17986</v>
      </c>
      <c r="D6030" s="108" t="s">
        <v>17403</v>
      </c>
      <c r="E6030" s="108" t="s">
        <v>17404</v>
      </c>
      <c r="F6030" s="108" t="s">
        <v>17402</v>
      </c>
      <c r="G6030" s="108" t="s">
        <v>4944</v>
      </c>
      <c r="H6030" s="109">
        <v>47</v>
      </c>
      <c r="I6030" s="109">
        <v>0</v>
      </c>
      <c r="J6030" s="110">
        <v>137304</v>
      </c>
      <c r="K6030" s="110">
        <v>0</v>
      </c>
      <c r="L6030" s="109">
        <v>2921.36</v>
      </c>
      <c r="M6030" s="108" t="s">
        <v>17432</v>
      </c>
      <c r="N6030" s="110">
        <v>-1856.9765</v>
      </c>
      <c r="O6030" s="110">
        <v>0</v>
      </c>
      <c r="P6030" s="68">
        <f t="shared" si="188"/>
        <v>137304</v>
      </c>
      <c r="Q6030" s="68">
        <f t="shared" si="189"/>
        <v>2921.3617021276596</v>
      </c>
    </row>
    <row r="6031" spans="1:17" x14ac:dyDescent="0.25">
      <c r="A6031" s="108" t="s">
        <v>17970</v>
      </c>
      <c r="B6031" s="108" t="s">
        <v>17973</v>
      </c>
      <c r="C6031" s="108" t="s">
        <v>17974</v>
      </c>
      <c r="D6031" s="108" t="s">
        <v>15086</v>
      </c>
      <c r="E6031" s="108" t="s">
        <v>15087</v>
      </c>
      <c r="F6031" s="108" t="s">
        <v>15085</v>
      </c>
      <c r="G6031" s="108" t="s">
        <v>15088</v>
      </c>
      <c r="H6031" s="109">
        <v>20</v>
      </c>
      <c r="I6031" s="109">
        <v>0</v>
      </c>
      <c r="J6031" s="110">
        <v>58513</v>
      </c>
      <c r="K6031" s="110">
        <v>0</v>
      </c>
      <c r="L6031" s="109">
        <v>2925.65</v>
      </c>
      <c r="M6031" s="108" t="s">
        <v>17428</v>
      </c>
      <c r="N6031" s="110">
        <v>2774.9479999999999</v>
      </c>
      <c r="O6031" s="110">
        <v>239.12190000000001</v>
      </c>
      <c r="P6031" s="68">
        <f t="shared" si="188"/>
        <v>58513</v>
      </c>
      <c r="Q6031" s="68">
        <f t="shared" si="189"/>
        <v>2925.65</v>
      </c>
    </row>
    <row r="6032" spans="1:17" x14ac:dyDescent="0.25">
      <c r="A6032" s="108" t="s">
        <v>17970</v>
      </c>
      <c r="B6032" s="108" t="s">
        <v>17446</v>
      </c>
      <c r="C6032" s="108" t="s">
        <v>17447</v>
      </c>
      <c r="D6032" s="108" t="s">
        <v>15844</v>
      </c>
      <c r="E6032" s="108" t="s">
        <v>15845</v>
      </c>
      <c r="F6032" s="108" t="s">
        <v>15843</v>
      </c>
      <c r="G6032" s="108" t="s">
        <v>4944</v>
      </c>
      <c r="H6032" s="109">
        <v>80</v>
      </c>
      <c r="I6032" s="109">
        <v>0</v>
      </c>
      <c r="J6032" s="110">
        <v>234889</v>
      </c>
      <c r="K6032" s="110">
        <v>0</v>
      </c>
      <c r="L6032" s="109">
        <v>2936.11</v>
      </c>
      <c r="M6032" s="108" t="s">
        <v>17428</v>
      </c>
      <c r="N6032" s="110">
        <v>11139.463299999999</v>
      </c>
      <c r="O6032" s="110">
        <v>959.90610000000004</v>
      </c>
      <c r="P6032" s="68">
        <f t="shared" si="188"/>
        <v>234889</v>
      </c>
      <c r="Q6032" s="68">
        <f t="shared" si="189"/>
        <v>2936.1125000000002</v>
      </c>
    </row>
    <row r="6033" spans="1:17" x14ac:dyDescent="0.25">
      <c r="A6033" s="108" t="s">
        <v>17970</v>
      </c>
      <c r="B6033" s="108" t="s">
        <v>17786</v>
      </c>
      <c r="C6033" s="108" t="s">
        <v>17787</v>
      </c>
      <c r="D6033" s="108" t="s">
        <v>17996</v>
      </c>
      <c r="E6033" s="108" t="s">
        <v>17997</v>
      </c>
      <c r="F6033" s="108" t="s">
        <v>17998</v>
      </c>
      <c r="G6033" s="108" t="s">
        <v>4944</v>
      </c>
      <c r="H6033" s="109">
        <v>64</v>
      </c>
      <c r="I6033" s="109">
        <v>0</v>
      </c>
      <c r="J6033" s="110">
        <v>210337</v>
      </c>
      <c r="K6033" s="110">
        <v>0</v>
      </c>
      <c r="L6033" s="109">
        <v>3286.52</v>
      </c>
      <c r="M6033" s="108" t="s">
        <v>17432</v>
      </c>
      <c r="N6033" s="110">
        <v>-2844.7163</v>
      </c>
      <c r="O6033" s="110">
        <v>0</v>
      </c>
      <c r="P6033" s="68">
        <f t="shared" si="188"/>
        <v>210337</v>
      </c>
      <c r="Q6033" s="68">
        <f t="shared" si="189"/>
        <v>3286.515625</v>
      </c>
    </row>
    <row r="6034" spans="1:17" x14ac:dyDescent="0.25">
      <c r="A6034" s="108" t="s">
        <v>17970</v>
      </c>
      <c r="B6034" s="108" t="s">
        <v>17973</v>
      </c>
      <c r="C6034" s="108" t="s">
        <v>17974</v>
      </c>
      <c r="D6034" s="108" t="s">
        <v>15090</v>
      </c>
      <c r="E6034" s="108" t="s">
        <v>15091</v>
      </c>
      <c r="F6034" s="108" t="s">
        <v>15089</v>
      </c>
      <c r="G6034" s="108" t="s">
        <v>4944</v>
      </c>
      <c r="H6034" s="109">
        <v>20</v>
      </c>
      <c r="I6034" s="109">
        <v>0</v>
      </c>
      <c r="J6034" s="110">
        <v>50293</v>
      </c>
      <c r="K6034" s="110">
        <v>0</v>
      </c>
      <c r="L6034" s="109">
        <v>2514.65</v>
      </c>
      <c r="M6034" s="108" t="s">
        <v>17428</v>
      </c>
      <c r="N6034" s="110">
        <v>2385.1118000000001</v>
      </c>
      <c r="O6034" s="110">
        <v>205.5291</v>
      </c>
      <c r="P6034" s="68">
        <f t="shared" si="188"/>
        <v>50293</v>
      </c>
      <c r="Q6034" s="68">
        <f t="shared" si="189"/>
        <v>2514.65</v>
      </c>
    </row>
    <row r="6035" spans="1:17" x14ac:dyDescent="0.25">
      <c r="A6035" s="108" t="s">
        <v>17970</v>
      </c>
      <c r="B6035" s="108" t="s">
        <v>17985</v>
      </c>
      <c r="C6035" s="108" t="s">
        <v>17986</v>
      </c>
      <c r="D6035" s="108" t="s">
        <v>17406</v>
      </c>
      <c r="E6035" s="108" t="s">
        <v>17407</v>
      </c>
      <c r="F6035" s="108" t="s">
        <v>17405</v>
      </c>
      <c r="G6035" s="108" t="s">
        <v>4944</v>
      </c>
      <c r="H6035" s="109">
        <v>35</v>
      </c>
      <c r="I6035" s="109">
        <v>0</v>
      </c>
      <c r="J6035" s="110">
        <v>112444</v>
      </c>
      <c r="K6035" s="110">
        <v>0</v>
      </c>
      <c r="L6035" s="109">
        <v>3212.69</v>
      </c>
      <c r="M6035" s="108" t="s">
        <v>17432</v>
      </c>
      <c r="N6035" s="110">
        <v>-1520.7630999999999</v>
      </c>
      <c r="O6035" s="110">
        <v>0</v>
      </c>
      <c r="P6035" s="68">
        <f t="shared" si="188"/>
        <v>112444</v>
      </c>
      <c r="Q6035" s="68">
        <f t="shared" si="189"/>
        <v>3212.6857142857143</v>
      </c>
    </row>
    <row r="6036" spans="1:17" x14ac:dyDescent="0.25">
      <c r="A6036" s="108" t="s">
        <v>17970</v>
      </c>
      <c r="B6036" s="108" t="s">
        <v>17786</v>
      </c>
      <c r="C6036" s="108" t="s">
        <v>17787</v>
      </c>
      <c r="D6036" s="108" t="s">
        <v>15264</v>
      </c>
      <c r="E6036" s="108" t="s">
        <v>15265</v>
      </c>
      <c r="F6036" s="108" t="s">
        <v>15263</v>
      </c>
      <c r="G6036" s="108" t="s">
        <v>4944</v>
      </c>
      <c r="H6036" s="109">
        <v>36</v>
      </c>
      <c r="I6036" s="109">
        <v>0</v>
      </c>
      <c r="J6036" s="110">
        <v>112341</v>
      </c>
      <c r="K6036" s="110">
        <v>0</v>
      </c>
      <c r="L6036" s="109">
        <v>3120.58</v>
      </c>
      <c r="M6036" s="108" t="s">
        <v>17432</v>
      </c>
      <c r="N6036" s="110">
        <v>-1519.3686</v>
      </c>
      <c r="O6036" s="110">
        <v>0</v>
      </c>
      <c r="P6036" s="68">
        <f t="shared" si="188"/>
        <v>112341</v>
      </c>
      <c r="Q6036" s="68">
        <f t="shared" si="189"/>
        <v>3120.5833333333335</v>
      </c>
    </row>
    <row r="6037" spans="1:17" ht="30" x14ac:dyDescent="0.25">
      <c r="A6037" s="108" t="s">
        <v>17970</v>
      </c>
      <c r="B6037" s="108" t="s">
        <v>17973</v>
      </c>
      <c r="C6037" s="108" t="s">
        <v>17974</v>
      </c>
      <c r="D6037" s="108" t="s">
        <v>15093</v>
      </c>
      <c r="E6037" s="108" t="s">
        <v>15094</v>
      </c>
      <c r="F6037" s="108" t="s">
        <v>15092</v>
      </c>
      <c r="G6037" s="108" t="s">
        <v>15095</v>
      </c>
      <c r="H6037" s="109">
        <v>20</v>
      </c>
      <c r="I6037" s="109">
        <v>0</v>
      </c>
      <c r="J6037" s="110">
        <v>66366</v>
      </c>
      <c r="K6037" s="110">
        <v>0</v>
      </c>
      <c r="L6037" s="109">
        <v>3318.3</v>
      </c>
      <c r="M6037" s="108" t="s">
        <v>17432</v>
      </c>
      <c r="N6037" s="110">
        <v>-897.57619999999997</v>
      </c>
      <c r="O6037" s="110">
        <v>0</v>
      </c>
      <c r="P6037" s="68">
        <f t="shared" si="188"/>
        <v>66366</v>
      </c>
      <c r="Q6037" s="68">
        <f t="shared" si="189"/>
        <v>3318.3</v>
      </c>
    </row>
    <row r="6038" spans="1:17" ht="30" x14ac:dyDescent="0.25">
      <c r="A6038" s="108" t="s">
        <v>17970</v>
      </c>
      <c r="B6038" s="108" t="s">
        <v>17446</v>
      </c>
      <c r="C6038" s="108" t="s">
        <v>17447</v>
      </c>
      <c r="D6038" s="108" t="s">
        <v>17999</v>
      </c>
      <c r="E6038" s="108" t="s">
        <v>18000</v>
      </c>
      <c r="F6038" s="108" t="s">
        <v>18001</v>
      </c>
      <c r="G6038" s="108" t="s">
        <v>18000</v>
      </c>
      <c r="H6038" s="109">
        <v>20</v>
      </c>
      <c r="I6038" s="109">
        <v>0</v>
      </c>
      <c r="J6038" s="110">
        <v>43050</v>
      </c>
      <c r="K6038" s="110">
        <v>0</v>
      </c>
      <c r="L6038" s="109">
        <v>2152.5</v>
      </c>
      <c r="M6038" s="108" t="s">
        <v>17432</v>
      </c>
      <c r="N6038" s="110">
        <v>-582.2364</v>
      </c>
      <c r="O6038" s="110">
        <v>0</v>
      </c>
      <c r="P6038" s="68">
        <f t="shared" si="188"/>
        <v>43050</v>
      </c>
      <c r="Q6038" s="68">
        <f t="shared" si="189"/>
        <v>2152.5</v>
      </c>
    </row>
    <row r="6039" spans="1:17" x14ac:dyDescent="0.25">
      <c r="A6039" s="108" t="s">
        <v>17970</v>
      </c>
      <c r="B6039" s="108" t="s">
        <v>17446</v>
      </c>
      <c r="C6039" s="108" t="s">
        <v>17447</v>
      </c>
      <c r="D6039" s="108" t="s">
        <v>16797</v>
      </c>
      <c r="E6039" s="108" t="s">
        <v>16798</v>
      </c>
      <c r="F6039" s="108" t="s">
        <v>16796</v>
      </c>
      <c r="G6039" s="108" t="s">
        <v>16799</v>
      </c>
      <c r="H6039" s="109">
        <v>20</v>
      </c>
      <c r="I6039" s="109">
        <v>0</v>
      </c>
      <c r="J6039" s="110">
        <v>62950</v>
      </c>
      <c r="K6039" s="110">
        <v>0</v>
      </c>
      <c r="L6039" s="109">
        <v>3147.5</v>
      </c>
      <c r="M6039" s="108" t="s">
        <v>17432</v>
      </c>
      <c r="N6039" s="110">
        <v>-851.37549999999999</v>
      </c>
      <c r="O6039" s="110">
        <v>0</v>
      </c>
      <c r="P6039" s="68">
        <f t="shared" si="188"/>
        <v>62950</v>
      </c>
      <c r="Q6039" s="68">
        <f t="shared" si="189"/>
        <v>3147.5</v>
      </c>
    </row>
    <row r="6040" spans="1:17" x14ac:dyDescent="0.25">
      <c r="A6040" s="108" t="s">
        <v>18002</v>
      </c>
      <c r="B6040" s="108" t="s">
        <v>17504</v>
      </c>
      <c r="C6040" s="108" t="s">
        <v>17505</v>
      </c>
      <c r="D6040" s="108" t="s">
        <v>9964</v>
      </c>
      <c r="E6040" s="108" t="s">
        <v>9965</v>
      </c>
      <c r="F6040" s="108" t="s">
        <v>9963</v>
      </c>
      <c r="G6040" s="108" t="s">
        <v>9966</v>
      </c>
      <c r="H6040" s="109">
        <v>200</v>
      </c>
      <c r="I6040" s="109">
        <v>0</v>
      </c>
      <c r="J6040" s="110">
        <v>684127</v>
      </c>
      <c r="K6040" s="110">
        <v>0</v>
      </c>
      <c r="L6040" s="109">
        <v>3420.64</v>
      </c>
      <c r="M6040" s="108" t="s">
        <v>17428</v>
      </c>
      <c r="N6040" s="110">
        <v>32444.3501</v>
      </c>
      <c r="O6040" s="110">
        <v>2795.7837</v>
      </c>
      <c r="P6040" s="68">
        <f t="shared" si="188"/>
        <v>684127</v>
      </c>
      <c r="Q6040" s="68">
        <f t="shared" si="189"/>
        <v>3420.6350000000002</v>
      </c>
    </row>
    <row r="6041" spans="1:17" x14ac:dyDescent="0.25">
      <c r="A6041" s="108" t="s">
        <v>18002</v>
      </c>
      <c r="B6041" s="108" t="s">
        <v>17504</v>
      </c>
      <c r="C6041" s="108" t="s">
        <v>17505</v>
      </c>
      <c r="D6041" s="108" t="s">
        <v>9968</v>
      </c>
      <c r="E6041" s="108" t="s">
        <v>9969</v>
      </c>
      <c r="F6041" s="108" t="s">
        <v>18003</v>
      </c>
      <c r="G6041" s="108" t="s">
        <v>18004</v>
      </c>
      <c r="H6041" s="109">
        <v>0</v>
      </c>
      <c r="I6041" s="109">
        <v>89</v>
      </c>
      <c r="J6041" s="110">
        <v>233685</v>
      </c>
      <c r="K6041" s="110">
        <v>233685</v>
      </c>
      <c r="L6041" s="109">
        <v>2625.67</v>
      </c>
      <c r="M6041" s="108" t="s">
        <v>17428</v>
      </c>
      <c r="N6041" s="110">
        <v>11082.374100000001</v>
      </c>
      <c r="O6041" s="110">
        <v>954.98659999999995</v>
      </c>
      <c r="P6041" s="68">
        <f t="shared" si="188"/>
        <v>0</v>
      </c>
      <c r="Q6041" s="68" t="e">
        <f t="shared" si="189"/>
        <v>#DIV/0!</v>
      </c>
    </row>
    <row r="6042" spans="1:17" x14ac:dyDescent="0.25">
      <c r="A6042" s="108" t="s">
        <v>18002</v>
      </c>
      <c r="B6042" s="108" t="s">
        <v>17504</v>
      </c>
      <c r="C6042" s="108" t="s">
        <v>17505</v>
      </c>
      <c r="D6042" s="108" t="s">
        <v>9968</v>
      </c>
      <c r="E6042" s="108" t="s">
        <v>9969</v>
      </c>
      <c r="F6042" s="108" t="s">
        <v>9967</v>
      </c>
      <c r="G6042" s="108" t="s">
        <v>9970</v>
      </c>
      <c r="H6042" s="109">
        <v>100</v>
      </c>
      <c r="I6042" s="109">
        <v>0</v>
      </c>
      <c r="J6042" s="110">
        <v>272540</v>
      </c>
      <c r="K6042" s="110">
        <v>0</v>
      </c>
      <c r="L6042" s="109">
        <v>2725.4</v>
      </c>
      <c r="M6042" s="108" t="s">
        <v>17428</v>
      </c>
      <c r="N6042" s="110">
        <v>12925.0571</v>
      </c>
      <c r="O6042" s="110">
        <v>1113.7737</v>
      </c>
      <c r="P6042" s="68">
        <f t="shared" si="188"/>
        <v>272540</v>
      </c>
      <c r="Q6042" s="68">
        <f t="shared" si="189"/>
        <v>2725.4</v>
      </c>
    </row>
    <row r="6043" spans="1:17" x14ac:dyDescent="0.25">
      <c r="A6043" s="108" t="s">
        <v>18002</v>
      </c>
      <c r="B6043" s="108" t="s">
        <v>17504</v>
      </c>
      <c r="C6043" s="108" t="s">
        <v>17505</v>
      </c>
      <c r="D6043" s="108" t="s">
        <v>9968</v>
      </c>
      <c r="E6043" s="108" t="s">
        <v>9969</v>
      </c>
      <c r="F6043" s="108" t="s">
        <v>9971</v>
      </c>
      <c r="G6043" s="108" t="s">
        <v>9972</v>
      </c>
      <c r="H6043" s="109">
        <v>84</v>
      </c>
      <c r="I6043" s="109">
        <v>24</v>
      </c>
      <c r="J6043" s="110">
        <v>365243</v>
      </c>
      <c r="K6043" s="110">
        <v>81165</v>
      </c>
      <c r="L6043" s="109">
        <v>3381.88</v>
      </c>
      <c r="M6043" s="108" t="s">
        <v>17428</v>
      </c>
      <c r="N6043" s="110">
        <v>17321.4198</v>
      </c>
      <c r="O6043" s="110">
        <v>1492.6156000000001</v>
      </c>
      <c r="P6043" s="68">
        <f t="shared" si="188"/>
        <v>284078</v>
      </c>
      <c r="Q6043" s="68">
        <f t="shared" si="189"/>
        <v>3381.8809523809523</v>
      </c>
    </row>
    <row r="6044" spans="1:17" ht="30" x14ac:dyDescent="0.25">
      <c r="A6044" s="108" t="s">
        <v>18002</v>
      </c>
      <c r="B6044" s="108" t="s">
        <v>17504</v>
      </c>
      <c r="C6044" s="108" t="s">
        <v>17505</v>
      </c>
      <c r="D6044" s="108" t="s">
        <v>9968</v>
      </c>
      <c r="E6044" s="108" t="s">
        <v>9969</v>
      </c>
      <c r="F6044" s="108" t="s">
        <v>18005</v>
      </c>
      <c r="G6044" s="108" t="s">
        <v>18006</v>
      </c>
      <c r="H6044" s="109">
        <v>0</v>
      </c>
      <c r="I6044" s="109">
        <v>24</v>
      </c>
      <c r="J6044" s="110">
        <v>82477</v>
      </c>
      <c r="K6044" s="110">
        <v>82477</v>
      </c>
      <c r="L6044" s="109">
        <v>3436.54</v>
      </c>
      <c r="M6044" s="108" t="s">
        <v>17428</v>
      </c>
      <c r="N6044" s="110">
        <v>3911.4070000000002</v>
      </c>
      <c r="O6044" s="110">
        <v>337.05250000000001</v>
      </c>
      <c r="P6044" s="68">
        <f t="shared" si="188"/>
        <v>0</v>
      </c>
      <c r="Q6044" s="68" t="e">
        <f t="shared" si="189"/>
        <v>#DIV/0!</v>
      </c>
    </row>
    <row r="6045" spans="1:17" x14ac:dyDescent="0.25">
      <c r="A6045" s="108" t="s">
        <v>18002</v>
      </c>
      <c r="B6045" s="108" t="s">
        <v>17504</v>
      </c>
      <c r="C6045" s="108" t="s">
        <v>17505</v>
      </c>
      <c r="D6045" s="108" t="s">
        <v>9968</v>
      </c>
      <c r="E6045" s="108" t="s">
        <v>9969</v>
      </c>
      <c r="F6045" s="108" t="s">
        <v>18007</v>
      </c>
      <c r="G6045" s="108" t="s">
        <v>18008</v>
      </c>
      <c r="H6045" s="109">
        <v>0</v>
      </c>
      <c r="I6045" s="109">
        <v>127</v>
      </c>
      <c r="J6045" s="110">
        <v>393697</v>
      </c>
      <c r="K6045" s="110">
        <v>393697</v>
      </c>
      <c r="L6045" s="109">
        <v>3099.98</v>
      </c>
      <c r="M6045" s="108" t="s">
        <v>17428</v>
      </c>
      <c r="N6045" s="110">
        <v>18670.840100000001</v>
      </c>
      <c r="O6045" s="110">
        <v>1608.8974000000001</v>
      </c>
      <c r="P6045" s="68">
        <f t="shared" si="188"/>
        <v>0</v>
      </c>
      <c r="Q6045" s="68" t="e">
        <f t="shared" si="189"/>
        <v>#DIV/0!</v>
      </c>
    </row>
    <row r="6046" spans="1:17" x14ac:dyDescent="0.25">
      <c r="A6046" s="108" t="s">
        <v>18002</v>
      </c>
      <c r="B6046" s="108" t="s">
        <v>17504</v>
      </c>
      <c r="C6046" s="108" t="s">
        <v>17505</v>
      </c>
      <c r="D6046" s="108" t="s">
        <v>9974</v>
      </c>
      <c r="E6046" s="108" t="s">
        <v>9975</v>
      </c>
      <c r="F6046" s="108" t="s">
        <v>9973</v>
      </c>
      <c r="G6046" s="108" t="s">
        <v>9976</v>
      </c>
      <c r="H6046" s="109">
        <v>170</v>
      </c>
      <c r="I6046" s="109">
        <v>0</v>
      </c>
      <c r="J6046" s="110">
        <v>389705</v>
      </c>
      <c r="K6046" s="110">
        <v>0</v>
      </c>
      <c r="L6046" s="109">
        <v>2292.38</v>
      </c>
      <c r="M6046" s="108" t="s">
        <v>17432</v>
      </c>
      <c r="N6046" s="110">
        <v>-5270.5987999999998</v>
      </c>
      <c r="O6046" s="110">
        <v>0</v>
      </c>
      <c r="P6046" s="68">
        <f t="shared" si="188"/>
        <v>389705</v>
      </c>
      <c r="Q6046" s="68">
        <f t="shared" si="189"/>
        <v>2292.3823529411766</v>
      </c>
    </row>
    <row r="6047" spans="1:17" x14ac:dyDescent="0.25">
      <c r="A6047" s="108" t="s">
        <v>18002</v>
      </c>
      <c r="B6047" s="108" t="s">
        <v>17504</v>
      </c>
      <c r="C6047" s="108" t="s">
        <v>17505</v>
      </c>
      <c r="D6047" s="108" t="s">
        <v>9974</v>
      </c>
      <c r="E6047" s="108" t="s">
        <v>9975</v>
      </c>
      <c r="F6047" s="108" t="s">
        <v>18009</v>
      </c>
      <c r="G6047" s="108" t="s">
        <v>18010</v>
      </c>
      <c r="H6047" s="109">
        <v>0</v>
      </c>
      <c r="I6047" s="109">
        <v>90</v>
      </c>
      <c r="J6047" s="110">
        <v>183795</v>
      </c>
      <c r="K6047" s="110">
        <v>183795</v>
      </c>
      <c r="L6047" s="109">
        <v>2042.17</v>
      </c>
      <c r="M6047" s="108" t="s">
        <v>17432</v>
      </c>
      <c r="N6047" s="110">
        <v>-2485.7556</v>
      </c>
      <c r="O6047" s="110">
        <v>0</v>
      </c>
      <c r="P6047" s="68">
        <f t="shared" si="188"/>
        <v>0</v>
      </c>
      <c r="Q6047" s="68" t="e">
        <f t="shared" si="189"/>
        <v>#DIV/0!</v>
      </c>
    </row>
    <row r="6048" spans="1:17" x14ac:dyDescent="0.25">
      <c r="A6048" s="108" t="s">
        <v>18002</v>
      </c>
      <c r="B6048" s="108" t="s">
        <v>17504</v>
      </c>
      <c r="C6048" s="108" t="s">
        <v>17505</v>
      </c>
      <c r="D6048" s="108" t="s">
        <v>9978</v>
      </c>
      <c r="E6048" s="108" t="s">
        <v>9979</v>
      </c>
      <c r="F6048" s="108" t="s">
        <v>9977</v>
      </c>
      <c r="G6048" s="108" t="s">
        <v>9980</v>
      </c>
      <c r="H6048" s="109">
        <v>18</v>
      </c>
      <c r="I6048" s="109">
        <v>0</v>
      </c>
      <c r="J6048" s="110">
        <v>53647</v>
      </c>
      <c r="K6048" s="110">
        <v>0</v>
      </c>
      <c r="L6048" s="109">
        <v>2980.39</v>
      </c>
      <c r="M6048" s="108" t="s">
        <v>17428</v>
      </c>
      <c r="N6048" s="110">
        <v>2544.2013999999999</v>
      </c>
      <c r="O6048" s="110">
        <v>219.2381</v>
      </c>
      <c r="P6048" s="68">
        <f t="shared" si="188"/>
        <v>53647</v>
      </c>
      <c r="Q6048" s="68">
        <f t="shared" si="189"/>
        <v>2980.3888888888887</v>
      </c>
    </row>
    <row r="6049" spans="1:17" x14ac:dyDescent="0.25">
      <c r="A6049" s="108" t="s">
        <v>18002</v>
      </c>
      <c r="B6049" s="108" t="s">
        <v>17504</v>
      </c>
      <c r="C6049" s="108" t="s">
        <v>17505</v>
      </c>
      <c r="D6049" s="108" t="s">
        <v>9982</v>
      </c>
      <c r="E6049" s="108" t="s">
        <v>9983</v>
      </c>
      <c r="F6049" s="108" t="s">
        <v>9981</v>
      </c>
      <c r="G6049" s="108" t="s">
        <v>9984</v>
      </c>
      <c r="H6049" s="109">
        <v>248</v>
      </c>
      <c r="I6049" s="109">
        <v>0</v>
      </c>
      <c r="J6049" s="110">
        <v>816075</v>
      </c>
      <c r="K6049" s="110">
        <v>0</v>
      </c>
      <c r="L6049" s="109">
        <v>3290.62</v>
      </c>
      <c r="M6049" s="108" t="s">
        <v>17432</v>
      </c>
      <c r="N6049" s="110">
        <v>-11037.0885</v>
      </c>
      <c r="O6049" s="110">
        <v>0</v>
      </c>
      <c r="P6049" s="68">
        <f t="shared" si="188"/>
        <v>816075</v>
      </c>
      <c r="Q6049" s="68">
        <f t="shared" si="189"/>
        <v>3290.625</v>
      </c>
    </row>
    <row r="6050" spans="1:17" x14ac:dyDescent="0.25">
      <c r="A6050" s="108" t="s">
        <v>18002</v>
      </c>
      <c r="B6050" s="108" t="s">
        <v>17504</v>
      </c>
      <c r="C6050" s="108" t="s">
        <v>17505</v>
      </c>
      <c r="D6050" s="108" t="s">
        <v>9986</v>
      </c>
      <c r="E6050" s="108" t="s">
        <v>9987</v>
      </c>
      <c r="F6050" s="108" t="s">
        <v>9985</v>
      </c>
      <c r="G6050" s="108" t="s">
        <v>9988</v>
      </c>
      <c r="H6050" s="109">
        <v>158</v>
      </c>
      <c r="I6050" s="109">
        <v>0</v>
      </c>
      <c r="J6050" s="110">
        <v>501608</v>
      </c>
      <c r="K6050" s="110">
        <v>0</v>
      </c>
      <c r="L6050" s="109">
        <v>3174.73</v>
      </c>
      <c r="M6050" s="108" t="s">
        <v>17432</v>
      </c>
      <c r="N6050" s="110">
        <v>-6784.0455000000002</v>
      </c>
      <c r="O6050" s="110">
        <v>0</v>
      </c>
      <c r="P6050" s="68">
        <f t="shared" si="188"/>
        <v>501608</v>
      </c>
      <c r="Q6050" s="68">
        <f t="shared" si="189"/>
        <v>3174.7341772151899</v>
      </c>
    </row>
    <row r="6051" spans="1:17" x14ac:dyDescent="0.25">
      <c r="A6051" s="108" t="s">
        <v>18002</v>
      </c>
      <c r="B6051" s="108" t="s">
        <v>17504</v>
      </c>
      <c r="C6051" s="108" t="s">
        <v>17505</v>
      </c>
      <c r="D6051" s="108" t="s">
        <v>9990</v>
      </c>
      <c r="E6051" s="108" t="s">
        <v>9991</v>
      </c>
      <c r="F6051" s="108" t="s">
        <v>9989</v>
      </c>
      <c r="G6051" s="108" t="s">
        <v>9992</v>
      </c>
      <c r="H6051" s="109">
        <v>121</v>
      </c>
      <c r="I6051" s="109">
        <v>0</v>
      </c>
      <c r="J6051" s="110">
        <v>425544</v>
      </c>
      <c r="K6051" s="110">
        <v>0</v>
      </c>
      <c r="L6051" s="109">
        <v>3516.89</v>
      </c>
      <c r="M6051" s="108" t="s">
        <v>17432</v>
      </c>
      <c r="N6051" s="110">
        <v>-5755.3040000000001</v>
      </c>
      <c r="O6051" s="110">
        <v>0</v>
      </c>
      <c r="P6051" s="68">
        <f t="shared" si="188"/>
        <v>425544</v>
      </c>
      <c r="Q6051" s="68">
        <f t="shared" si="189"/>
        <v>3516.8925619834713</v>
      </c>
    </row>
    <row r="6052" spans="1:17" x14ac:dyDescent="0.25">
      <c r="A6052" s="108" t="s">
        <v>18002</v>
      </c>
      <c r="B6052" s="108" t="s">
        <v>17504</v>
      </c>
      <c r="C6052" s="108" t="s">
        <v>17505</v>
      </c>
      <c r="D6052" s="108" t="s">
        <v>18011</v>
      </c>
      <c r="E6052" s="108" t="s">
        <v>18012</v>
      </c>
      <c r="F6052" s="108" t="s">
        <v>18013</v>
      </c>
      <c r="G6052" s="108" t="s">
        <v>18014</v>
      </c>
      <c r="H6052" s="109">
        <v>0</v>
      </c>
      <c r="I6052" s="109">
        <v>22</v>
      </c>
      <c r="J6052" s="110">
        <v>84133</v>
      </c>
      <c r="K6052" s="110">
        <v>84133</v>
      </c>
      <c r="L6052" s="109">
        <v>3824.23</v>
      </c>
      <c r="M6052" s="108" t="s">
        <v>17432</v>
      </c>
      <c r="N6052" s="110">
        <v>-1137.8694</v>
      </c>
      <c r="O6052" s="110">
        <v>0</v>
      </c>
      <c r="P6052" s="68">
        <f t="shared" si="188"/>
        <v>0</v>
      </c>
      <c r="Q6052" s="68" t="e">
        <f t="shared" si="189"/>
        <v>#DIV/0!</v>
      </c>
    </row>
    <row r="6053" spans="1:17" x14ac:dyDescent="0.25">
      <c r="A6053" s="108" t="s">
        <v>18002</v>
      </c>
      <c r="B6053" s="108" t="s">
        <v>17504</v>
      </c>
      <c r="C6053" s="108" t="s">
        <v>17505</v>
      </c>
      <c r="D6053" s="108" t="s">
        <v>9994</v>
      </c>
      <c r="E6053" s="108" t="s">
        <v>9995</v>
      </c>
      <c r="F6053" s="108" t="s">
        <v>9993</v>
      </c>
      <c r="G6053" s="108" t="s">
        <v>9996</v>
      </c>
      <c r="H6053" s="109">
        <v>30</v>
      </c>
      <c r="I6053" s="109">
        <v>0</v>
      </c>
      <c r="J6053" s="110">
        <v>100292</v>
      </c>
      <c r="K6053" s="110">
        <v>0</v>
      </c>
      <c r="L6053" s="109">
        <v>3343.07</v>
      </c>
      <c r="M6053" s="108" t="s">
        <v>17428</v>
      </c>
      <c r="N6053" s="110">
        <v>4756.2855</v>
      </c>
      <c r="O6053" s="110">
        <v>409.85700000000003</v>
      </c>
      <c r="P6053" s="68">
        <f t="shared" si="188"/>
        <v>100292</v>
      </c>
      <c r="Q6053" s="68">
        <f t="shared" si="189"/>
        <v>3343.0666666666666</v>
      </c>
    </row>
    <row r="6054" spans="1:17" ht="30" x14ac:dyDescent="0.25">
      <c r="A6054" s="108" t="s">
        <v>18015</v>
      </c>
      <c r="B6054" s="108" t="s">
        <v>18016</v>
      </c>
      <c r="C6054" s="108" t="s">
        <v>18017</v>
      </c>
      <c r="D6054" s="108" t="s">
        <v>3271</v>
      </c>
      <c r="E6054" s="108" t="s">
        <v>3272</v>
      </c>
      <c r="F6054" s="108" t="s">
        <v>3270</v>
      </c>
      <c r="G6054" s="108" t="s">
        <v>3273</v>
      </c>
      <c r="H6054" s="109">
        <v>210</v>
      </c>
      <c r="I6054" s="109">
        <v>0</v>
      </c>
      <c r="J6054" s="110">
        <v>768381</v>
      </c>
      <c r="K6054" s="110">
        <v>0</v>
      </c>
      <c r="L6054" s="109">
        <v>3658.96</v>
      </c>
      <c r="M6054" s="108" t="s">
        <v>17432</v>
      </c>
      <c r="N6054" s="110">
        <v>-10392.0409</v>
      </c>
      <c r="O6054" s="110">
        <v>0</v>
      </c>
      <c r="P6054" s="68">
        <f t="shared" si="188"/>
        <v>768381</v>
      </c>
      <c r="Q6054" s="68">
        <f t="shared" si="189"/>
        <v>3658.957142857143</v>
      </c>
    </row>
    <row r="6055" spans="1:17" ht="30" x14ac:dyDescent="0.25">
      <c r="A6055" s="108" t="s">
        <v>18015</v>
      </c>
      <c r="B6055" s="108" t="s">
        <v>18016</v>
      </c>
      <c r="C6055" s="108" t="s">
        <v>18017</v>
      </c>
      <c r="D6055" s="108" t="s">
        <v>3271</v>
      </c>
      <c r="E6055" s="108" t="s">
        <v>3272</v>
      </c>
      <c r="F6055" s="108" t="s">
        <v>18018</v>
      </c>
      <c r="G6055" s="108" t="s">
        <v>18019</v>
      </c>
      <c r="H6055" s="109">
        <v>0</v>
      </c>
      <c r="I6055" s="109">
        <v>96</v>
      </c>
      <c r="J6055" s="110">
        <v>402939</v>
      </c>
      <c r="K6055" s="110">
        <v>402939</v>
      </c>
      <c r="L6055" s="109">
        <v>4197.28</v>
      </c>
      <c r="M6055" s="108" t="s">
        <v>17432</v>
      </c>
      <c r="N6055" s="110">
        <v>-5449.5901000000003</v>
      </c>
      <c r="O6055" s="110">
        <v>0</v>
      </c>
      <c r="P6055" s="68">
        <f t="shared" si="188"/>
        <v>0</v>
      </c>
      <c r="Q6055" s="68" t="e">
        <f t="shared" si="189"/>
        <v>#DIV/0!</v>
      </c>
    </row>
    <row r="6056" spans="1:17" ht="30" x14ac:dyDescent="0.25">
      <c r="A6056" s="108" t="s">
        <v>18015</v>
      </c>
      <c r="B6056" s="108" t="s">
        <v>18016</v>
      </c>
      <c r="C6056" s="108" t="s">
        <v>18017</v>
      </c>
      <c r="D6056" s="108" t="s">
        <v>3271</v>
      </c>
      <c r="E6056" s="108" t="s">
        <v>3272</v>
      </c>
      <c r="F6056" s="108" t="s">
        <v>3274</v>
      </c>
      <c r="G6056" s="108" t="s">
        <v>3275</v>
      </c>
      <c r="H6056" s="109">
        <v>58</v>
      </c>
      <c r="I6056" s="109">
        <v>0</v>
      </c>
      <c r="J6056" s="110">
        <v>119175</v>
      </c>
      <c r="K6056" s="110">
        <v>0</v>
      </c>
      <c r="L6056" s="109">
        <v>2054.7399999999998</v>
      </c>
      <c r="M6056" s="108" t="s">
        <v>17432</v>
      </c>
      <c r="N6056" s="110">
        <v>-1611.7938999999999</v>
      </c>
      <c r="O6056" s="110">
        <v>0</v>
      </c>
      <c r="P6056" s="68">
        <f t="shared" si="188"/>
        <v>119175</v>
      </c>
      <c r="Q6056" s="68">
        <f t="shared" si="189"/>
        <v>2054.7413793103447</v>
      </c>
    </row>
    <row r="6057" spans="1:17" ht="30" x14ac:dyDescent="0.25">
      <c r="A6057" s="108" t="s">
        <v>18015</v>
      </c>
      <c r="B6057" s="108" t="s">
        <v>18016</v>
      </c>
      <c r="C6057" s="108" t="s">
        <v>18017</v>
      </c>
      <c r="D6057" s="108" t="s">
        <v>3271</v>
      </c>
      <c r="E6057" s="108" t="s">
        <v>3272</v>
      </c>
      <c r="F6057" s="108" t="s">
        <v>3276</v>
      </c>
      <c r="G6057" s="108" t="s">
        <v>3277</v>
      </c>
      <c r="H6057" s="109">
        <v>59</v>
      </c>
      <c r="I6057" s="109">
        <v>0</v>
      </c>
      <c r="J6057" s="110">
        <v>123273</v>
      </c>
      <c r="K6057" s="110">
        <v>0</v>
      </c>
      <c r="L6057" s="109">
        <v>2089.37</v>
      </c>
      <c r="M6057" s="108" t="s">
        <v>17432</v>
      </c>
      <c r="N6057" s="110">
        <v>-1667.2206000000001</v>
      </c>
      <c r="O6057" s="110">
        <v>0</v>
      </c>
      <c r="P6057" s="68">
        <f t="shared" si="188"/>
        <v>123273</v>
      </c>
      <c r="Q6057" s="68">
        <f t="shared" si="189"/>
        <v>2089.3728813559323</v>
      </c>
    </row>
    <row r="6058" spans="1:17" ht="30" x14ac:dyDescent="0.25">
      <c r="A6058" s="108" t="s">
        <v>18015</v>
      </c>
      <c r="B6058" s="108" t="s">
        <v>18016</v>
      </c>
      <c r="C6058" s="108" t="s">
        <v>18017</v>
      </c>
      <c r="D6058" s="108" t="s">
        <v>3271</v>
      </c>
      <c r="E6058" s="108" t="s">
        <v>3272</v>
      </c>
      <c r="F6058" s="108" t="s">
        <v>3278</v>
      </c>
      <c r="G6058" s="108" t="s">
        <v>3279</v>
      </c>
      <c r="H6058" s="109">
        <v>121</v>
      </c>
      <c r="I6058" s="109">
        <v>0</v>
      </c>
      <c r="J6058" s="110">
        <v>252002</v>
      </c>
      <c r="K6058" s="110">
        <v>0</v>
      </c>
      <c r="L6058" s="109">
        <v>2082.66</v>
      </c>
      <c r="M6058" s="108" t="s">
        <v>17432</v>
      </c>
      <c r="N6058" s="110">
        <v>-3408.2237</v>
      </c>
      <c r="O6058" s="110">
        <v>0</v>
      </c>
      <c r="P6058" s="68">
        <f t="shared" si="188"/>
        <v>252002</v>
      </c>
      <c r="Q6058" s="68">
        <f t="shared" si="189"/>
        <v>2082.6611570247933</v>
      </c>
    </row>
    <row r="6059" spans="1:17" ht="30" x14ac:dyDescent="0.25">
      <c r="A6059" s="108" t="s">
        <v>18015</v>
      </c>
      <c r="B6059" s="108" t="s">
        <v>18016</v>
      </c>
      <c r="C6059" s="108" t="s">
        <v>18017</v>
      </c>
      <c r="D6059" s="108" t="s">
        <v>3271</v>
      </c>
      <c r="E6059" s="108" t="s">
        <v>3272</v>
      </c>
      <c r="F6059" s="108" t="s">
        <v>3280</v>
      </c>
      <c r="G6059" s="108" t="s">
        <v>3281</v>
      </c>
      <c r="H6059" s="109">
        <v>100</v>
      </c>
      <c r="I6059" s="109">
        <v>0</v>
      </c>
      <c r="J6059" s="110">
        <v>213848</v>
      </c>
      <c r="K6059" s="110">
        <v>0</v>
      </c>
      <c r="L6059" s="109">
        <v>2138.48</v>
      </c>
      <c r="M6059" s="108" t="s">
        <v>17432</v>
      </c>
      <c r="N6059" s="110">
        <v>-2892.2055</v>
      </c>
      <c r="O6059" s="110">
        <v>0</v>
      </c>
      <c r="P6059" s="68">
        <f t="shared" si="188"/>
        <v>213848</v>
      </c>
      <c r="Q6059" s="68">
        <f t="shared" si="189"/>
        <v>2138.48</v>
      </c>
    </row>
    <row r="6060" spans="1:17" ht="30" x14ac:dyDescent="0.25">
      <c r="A6060" s="108" t="s">
        <v>18015</v>
      </c>
      <c r="B6060" s="108" t="s">
        <v>18016</v>
      </c>
      <c r="C6060" s="108" t="s">
        <v>18017</v>
      </c>
      <c r="D6060" s="108" t="s">
        <v>3271</v>
      </c>
      <c r="E6060" s="108" t="s">
        <v>3272</v>
      </c>
      <c r="F6060" s="108" t="s">
        <v>3282</v>
      </c>
      <c r="G6060" s="108" t="s">
        <v>3283</v>
      </c>
      <c r="H6060" s="109">
        <v>16</v>
      </c>
      <c r="I6060" s="109">
        <v>0</v>
      </c>
      <c r="J6060" s="110">
        <v>29289</v>
      </c>
      <c r="K6060" s="110">
        <v>0</v>
      </c>
      <c r="L6060" s="109">
        <v>1830.56</v>
      </c>
      <c r="M6060" s="108" t="s">
        <v>17432</v>
      </c>
      <c r="N6060" s="110">
        <v>-396.12130000000002</v>
      </c>
      <c r="O6060" s="110">
        <v>0</v>
      </c>
      <c r="P6060" s="68">
        <f t="shared" si="188"/>
        <v>29289</v>
      </c>
      <c r="Q6060" s="68">
        <f t="shared" si="189"/>
        <v>1830.5625</v>
      </c>
    </row>
    <row r="6061" spans="1:17" x14ac:dyDescent="0.25">
      <c r="A6061" s="108" t="s">
        <v>18015</v>
      </c>
      <c r="B6061" s="108" t="s">
        <v>18016</v>
      </c>
      <c r="C6061" s="108" t="s">
        <v>18017</v>
      </c>
      <c r="D6061" s="108" t="s">
        <v>3285</v>
      </c>
      <c r="E6061" s="108" t="s">
        <v>3286</v>
      </c>
      <c r="F6061" s="108" t="s">
        <v>3284</v>
      </c>
      <c r="G6061" s="108" t="s">
        <v>3287</v>
      </c>
      <c r="H6061" s="109">
        <v>136</v>
      </c>
      <c r="I6061" s="109">
        <v>0</v>
      </c>
      <c r="J6061" s="110">
        <v>447267</v>
      </c>
      <c r="K6061" s="110">
        <v>0</v>
      </c>
      <c r="L6061" s="109">
        <v>3288.73</v>
      </c>
      <c r="M6061" s="108" t="s">
        <v>17428</v>
      </c>
      <c r="N6061" s="110">
        <v>21211.374100000001</v>
      </c>
      <c r="O6061" s="110">
        <v>1827.8195000000001</v>
      </c>
      <c r="P6061" s="68">
        <f t="shared" si="188"/>
        <v>447267</v>
      </c>
      <c r="Q6061" s="68">
        <f t="shared" si="189"/>
        <v>3288.7279411764707</v>
      </c>
    </row>
    <row r="6062" spans="1:17" x14ac:dyDescent="0.25">
      <c r="A6062" s="108" t="s">
        <v>18015</v>
      </c>
      <c r="B6062" s="108" t="s">
        <v>18016</v>
      </c>
      <c r="C6062" s="108" t="s">
        <v>18017</v>
      </c>
      <c r="D6062" s="108" t="s">
        <v>3285</v>
      </c>
      <c r="E6062" s="108" t="s">
        <v>3286</v>
      </c>
      <c r="F6062" s="108" t="s">
        <v>3288</v>
      </c>
      <c r="G6062" s="108" t="s">
        <v>3289</v>
      </c>
      <c r="H6062" s="109">
        <v>60</v>
      </c>
      <c r="I6062" s="109">
        <v>0</v>
      </c>
      <c r="J6062" s="110">
        <v>195554</v>
      </c>
      <c r="K6062" s="110">
        <v>0</v>
      </c>
      <c r="L6062" s="109">
        <v>3259.23</v>
      </c>
      <c r="M6062" s="108" t="s">
        <v>17428</v>
      </c>
      <c r="N6062" s="110">
        <v>9274.0576000000001</v>
      </c>
      <c r="O6062" s="110">
        <v>799.16099999999994</v>
      </c>
      <c r="P6062" s="68">
        <f t="shared" si="188"/>
        <v>195554</v>
      </c>
      <c r="Q6062" s="68">
        <f t="shared" si="189"/>
        <v>3259.2333333333331</v>
      </c>
    </row>
    <row r="6063" spans="1:17" x14ac:dyDescent="0.25">
      <c r="A6063" s="108" t="s">
        <v>18015</v>
      </c>
      <c r="B6063" s="108" t="s">
        <v>18016</v>
      </c>
      <c r="C6063" s="108" t="s">
        <v>18017</v>
      </c>
      <c r="D6063" s="108" t="s">
        <v>3285</v>
      </c>
      <c r="E6063" s="108" t="s">
        <v>3286</v>
      </c>
      <c r="F6063" s="108" t="s">
        <v>3290</v>
      </c>
      <c r="G6063" s="108" t="s">
        <v>3291</v>
      </c>
      <c r="H6063" s="109">
        <v>40</v>
      </c>
      <c r="I6063" s="109">
        <v>0</v>
      </c>
      <c r="J6063" s="110">
        <v>144601</v>
      </c>
      <c r="K6063" s="110">
        <v>0</v>
      </c>
      <c r="L6063" s="109">
        <v>3615.02</v>
      </c>
      <c r="M6063" s="108" t="s">
        <v>17428</v>
      </c>
      <c r="N6063" s="110">
        <v>6857.6172999999999</v>
      </c>
      <c r="O6063" s="110">
        <v>590.93230000000005</v>
      </c>
      <c r="P6063" s="68">
        <f t="shared" si="188"/>
        <v>144601</v>
      </c>
      <c r="Q6063" s="68">
        <f t="shared" si="189"/>
        <v>3615.0250000000001</v>
      </c>
    </row>
    <row r="6064" spans="1:17" x14ac:dyDescent="0.25">
      <c r="A6064" s="108" t="s">
        <v>18015</v>
      </c>
      <c r="B6064" s="108" t="s">
        <v>18016</v>
      </c>
      <c r="C6064" s="108" t="s">
        <v>18017</v>
      </c>
      <c r="D6064" s="108" t="s">
        <v>3285</v>
      </c>
      <c r="E6064" s="108" t="s">
        <v>3286</v>
      </c>
      <c r="F6064" s="108" t="s">
        <v>3292</v>
      </c>
      <c r="G6064" s="108" t="s">
        <v>3293</v>
      </c>
      <c r="H6064" s="109">
        <v>100</v>
      </c>
      <c r="I6064" s="109">
        <v>0</v>
      </c>
      <c r="J6064" s="110">
        <v>298193</v>
      </c>
      <c r="K6064" s="110">
        <v>0</v>
      </c>
      <c r="L6064" s="109">
        <v>2981.93</v>
      </c>
      <c r="M6064" s="108" t="s">
        <v>17428</v>
      </c>
      <c r="N6064" s="110">
        <v>14141.632299999999</v>
      </c>
      <c r="O6064" s="110">
        <v>1218.6079999999999</v>
      </c>
      <c r="P6064" s="68">
        <f t="shared" si="188"/>
        <v>298193</v>
      </c>
      <c r="Q6064" s="68">
        <f t="shared" si="189"/>
        <v>2981.93</v>
      </c>
    </row>
    <row r="6065" spans="1:17" ht="30" x14ac:dyDescent="0.25">
      <c r="A6065" s="108" t="s">
        <v>18015</v>
      </c>
      <c r="B6065" s="108" t="s">
        <v>18016</v>
      </c>
      <c r="C6065" s="108" t="s">
        <v>18017</v>
      </c>
      <c r="D6065" s="108" t="s">
        <v>3285</v>
      </c>
      <c r="E6065" s="108" t="s">
        <v>3286</v>
      </c>
      <c r="F6065" s="108" t="s">
        <v>3294</v>
      </c>
      <c r="G6065" s="108" t="s">
        <v>3295</v>
      </c>
      <c r="H6065" s="109">
        <v>10</v>
      </c>
      <c r="I6065" s="109">
        <v>0</v>
      </c>
      <c r="J6065" s="110">
        <v>21208</v>
      </c>
      <c r="K6065" s="110">
        <v>0</v>
      </c>
      <c r="L6065" s="109">
        <v>2120.8000000000002</v>
      </c>
      <c r="M6065" s="108" t="s">
        <v>17428</v>
      </c>
      <c r="N6065" s="110">
        <v>1005.7757</v>
      </c>
      <c r="O6065" s="110">
        <v>86.669399999999996</v>
      </c>
      <c r="P6065" s="68">
        <f t="shared" si="188"/>
        <v>21208</v>
      </c>
      <c r="Q6065" s="68">
        <f t="shared" si="189"/>
        <v>2120.8000000000002</v>
      </c>
    </row>
    <row r="6066" spans="1:17" x14ac:dyDescent="0.25">
      <c r="A6066" s="108" t="s">
        <v>18015</v>
      </c>
      <c r="B6066" s="108" t="s">
        <v>18016</v>
      </c>
      <c r="C6066" s="108" t="s">
        <v>18017</v>
      </c>
      <c r="D6066" s="108" t="s">
        <v>3285</v>
      </c>
      <c r="E6066" s="108" t="s">
        <v>3286</v>
      </c>
      <c r="F6066" s="108" t="s">
        <v>3296</v>
      </c>
      <c r="G6066" s="108" t="s">
        <v>3297</v>
      </c>
      <c r="H6066" s="109">
        <v>16</v>
      </c>
      <c r="I6066" s="109">
        <v>0</v>
      </c>
      <c r="J6066" s="110">
        <v>39982</v>
      </c>
      <c r="K6066" s="110">
        <v>0</v>
      </c>
      <c r="L6066" s="109">
        <v>2498.88</v>
      </c>
      <c r="M6066" s="108" t="s">
        <v>17428</v>
      </c>
      <c r="N6066" s="110">
        <v>1896.1407999999999</v>
      </c>
      <c r="O6066" s="110">
        <v>163.39359999999999</v>
      </c>
      <c r="P6066" s="68">
        <f t="shared" si="188"/>
        <v>39982</v>
      </c>
      <c r="Q6066" s="68">
        <f t="shared" si="189"/>
        <v>2498.875</v>
      </c>
    </row>
    <row r="6067" spans="1:17" ht="30" x14ac:dyDescent="0.25">
      <c r="A6067" s="108" t="s">
        <v>18015</v>
      </c>
      <c r="B6067" s="108" t="s">
        <v>18016</v>
      </c>
      <c r="C6067" s="108" t="s">
        <v>18017</v>
      </c>
      <c r="D6067" s="108" t="s">
        <v>3299</v>
      </c>
      <c r="E6067" s="108" t="s">
        <v>3300</v>
      </c>
      <c r="F6067" s="108" t="s">
        <v>3298</v>
      </c>
      <c r="G6067" s="108" t="s">
        <v>3301</v>
      </c>
      <c r="H6067" s="109">
        <v>347</v>
      </c>
      <c r="I6067" s="109">
        <v>0</v>
      </c>
      <c r="J6067" s="110">
        <v>1202966</v>
      </c>
      <c r="K6067" s="110">
        <v>0</v>
      </c>
      <c r="L6067" s="109">
        <v>3466.76</v>
      </c>
      <c r="M6067" s="108" t="s">
        <v>17432</v>
      </c>
      <c r="N6067" s="110">
        <v>-16269.618200000001</v>
      </c>
      <c r="O6067" s="110">
        <v>0</v>
      </c>
      <c r="P6067" s="68">
        <f t="shared" si="188"/>
        <v>1202966</v>
      </c>
      <c r="Q6067" s="68">
        <f t="shared" si="189"/>
        <v>3466.7608069164266</v>
      </c>
    </row>
    <row r="6068" spans="1:17" ht="30" x14ac:dyDescent="0.25">
      <c r="A6068" s="108" t="s">
        <v>18015</v>
      </c>
      <c r="B6068" s="108" t="s">
        <v>18016</v>
      </c>
      <c r="C6068" s="108" t="s">
        <v>18017</v>
      </c>
      <c r="D6068" s="108" t="s">
        <v>3299</v>
      </c>
      <c r="E6068" s="108" t="s">
        <v>3300</v>
      </c>
      <c r="F6068" s="108" t="s">
        <v>18020</v>
      </c>
      <c r="G6068" s="108" t="s">
        <v>18021</v>
      </c>
      <c r="H6068" s="109">
        <v>0</v>
      </c>
      <c r="I6068" s="109">
        <v>259</v>
      </c>
      <c r="J6068" s="110">
        <v>943454</v>
      </c>
      <c r="K6068" s="110">
        <v>943454</v>
      </c>
      <c r="L6068" s="109">
        <v>3642.68</v>
      </c>
      <c r="M6068" s="108" t="s">
        <v>17432</v>
      </c>
      <c r="N6068" s="110">
        <v>-12759.8287</v>
      </c>
      <c r="O6068" s="110">
        <v>0</v>
      </c>
      <c r="P6068" s="68">
        <f t="shared" si="188"/>
        <v>0</v>
      </c>
      <c r="Q6068" s="68" t="e">
        <f t="shared" si="189"/>
        <v>#DIV/0!</v>
      </c>
    </row>
    <row r="6069" spans="1:17" ht="30" x14ac:dyDescent="0.25">
      <c r="A6069" s="108" t="s">
        <v>18015</v>
      </c>
      <c r="B6069" s="108" t="s">
        <v>18016</v>
      </c>
      <c r="C6069" s="108" t="s">
        <v>18017</v>
      </c>
      <c r="D6069" s="108" t="s">
        <v>3299</v>
      </c>
      <c r="E6069" s="108" t="s">
        <v>3300</v>
      </c>
      <c r="F6069" s="108" t="s">
        <v>3302</v>
      </c>
      <c r="G6069" s="108" t="s">
        <v>3303</v>
      </c>
      <c r="H6069" s="109">
        <v>262</v>
      </c>
      <c r="I6069" s="109">
        <v>0</v>
      </c>
      <c r="J6069" s="110">
        <v>996601</v>
      </c>
      <c r="K6069" s="110">
        <v>0</v>
      </c>
      <c r="L6069" s="109">
        <v>3803.82</v>
      </c>
      <c r="M6069" s="108" t="s">
        <v>17432</v>
      </c>
      <c r="N6069" s="110">
        <v>-13478.6271</v>
      </c>
      <c r="O6069" s="110">
        <v>0</v>
      </c>
      <c r="P6069" s="68">
        <f t="shared" si="188"/>
        <v>996601</v>
      </c>
      <c r="Q6069" s="68">
        <f t="shared" si="189"/>
        <v>3803.820610687023</v>
      </c>
    </row>
    <row r="6070" spans="1:17" ht="30" x14ac:dyDescent="0.25">
      <c r="A6070" s="108" t="s">
        <v>18015</v>
      </c>
      <c r="B6070" s="108" t="s">
        <v>18016</v>
      </c>
      <c r="C6070" s="108" t="s">
        <v>18017</v>
      </c>
      <c r="D6070" s="108" t="s">
        <v>3299</v>
      </c>
      <c r="E6070" s="108" t="s">
        <v>3300</v>
      </c>
      <c r="F6070" s="108" t="s">
        <v>3304</v>
      </c>
      <c r="G6070" s="108" t="s">
        <v>3305</v>
      </c>
      <c r="H6070" s="109">
        <v>140</v>
      </c>
      <c r="I6070" s="109">
        <v>0</v>
      </c>
      <c r="J6070" s="110">
        <v>481593</v>
      </c>
      <c r="K6070" s="110">
        <v>0</v>
      </c>
      <c r="L6070" s="109">
        <v>3439.95</v>
      </c>
      <c r="M6070" s="108" t="s">
        <v>17432</v>
      </c>
      <c r="N6070" s="110">
        <v>-6513.3482999999997</v>
      </c>
      <c r="O6070" s="110">
        <v>0</v>
      </c>
      <c r="P6070" s="68">
        <f t="shared" si="188"/>
        <v>481593</v>
      </c>
      <c r="Q6070" s="68">
        <f t="shared" si="189"/>
        <v>3439.95</v>
      </c>
    </row>
    <row r="6071" spans="1:17" ht="30" x14ac:dyDescent="0.25">
      <c r="A6071" s="108" t="s">
        <v>18015</v>
      </c>
      <c r="B6071" s="108" t="s">
        <v>18016</v>
      </c>
      <c r="C6071" s="108" t="s">
        <v>18017</v>
      </c>
      <c r="D6071" s="108" t="s">
        <v>3299</v>
      </c>
      <c r="E6071" s="108" t="s">
        <v>3300</v>
      </c>
      <c r="F6071" s="108" t="s">
        <v>3306</v>
      </c>
      <c r="G6071" s="108" t="s">
        <v>3307</v>
      </c>
      <c r="H6071" s="109">
        <v>50</v>
      </c>
      <c r="I6071" s="109">
        <v>0</v>
      </c>
      <c r="J6071" s="110">
        <v>84597</v>
      </c>
      <c r="K6071" s="110">
        <v>0</v>
      </c>
      <c r="L6071" s="109">
        <v>1691.94</v>
      </c>
      <c r="M6071" s="108" t="s">
        <v>17432</v>
      </c>
      <c r="N6071" s="110">
        <v>-1144.1428000000001</v>
      </c>
      <c r="O6071" s="110">
        <v>0</v>
      </c>
      <c r="P6071" s="68">
        <f t="shared" si="188"/>
        <v>84597</v>
      </c>
      <c r="Q6071" s="68">
        <f t="shared" si="189"/>
        <v>1691.94</v>
      </c>
    </row>
    <row r="6072" spans="1:17" ht="30" x14ac:dyDescent="0.25">
      <c r="A6072" s="108" t="s">
        <v>18015</v>
      </c>
      <c r="B6072" s="108" t="s">
        <v>17527</v>
      </c>
      <c r="C6072" s="108" t="s">
        <v>17528</v>
      </c>
      <c r="D6072" s="108" t="s">
        <v>3654</v>
      </c>
      <c r="E6072" s="108" t="s">
        <v>3655</v>
      </c>
      <c r="F6072" s="108" t="s">
        <v>3653</v>
      </c>
      <c r="G6072" s="108" t="s">
        <v>3656</v>
      </c>
      <c r="H6072" s="109">
        <v>170</v>
      </c>
      <c r="I6072" s="109">
        <v>0</v>
      </c>
      <c r="J6072" s="110">
        <v>481867</v>
      </c>
      <c r="K6072" s="110">
        <v>0</v>
      </c>
      <c r="L6072" s="109">
        <v>2834.51</v>
      </c>
      <c r="M6072" s="108" t="s">
        <v>17432</v>
      </c>
      <c r="N6072" s="110">
        <v>-6517.0541000000003</v>
      </c>
      <c r="O6072" s="110">
        <v>0</v>
      </c>
      <c r="P6072" s="68">
        <f t="shared" si="188"/>
        <v>481867</v>
      </c>
      <c r="Q6072" s="68">
        <f t="shared" si="189"/>
        <v>2834.5117647058823</v>
      </c>
    </row>
    <row r="6073" spans="1:17" ht="30" x14ac:dyDescent="0.25">
      <c r="A6073" s="108" t="s">
        <v>18015</v>
      </c>
      <c r="B6073" s="108" t="s">
        <v>17527</v>
      </c>
      <c r="C6073" s="108" t="s">
        <v>17528</v>
      </c>
      <c r="D6073" s="108" t="s">
        <v>3654</v>
      </c>
      <c r="E6073" s="108" t="s">
        <v>3655</v>
      </c>
      <c r="F6073" s="108" t="s">
        <v>3657</v>
      </c>
      <c r="G6073" s="108" t="s">
        <v>3658</v>
      </c>
      <c r="H6073" s="109">
        <v>156</v>
      </c>
      <c r="I6073" s="109">
        <v>0</v>
      </c>
      <c r="J6073" s="110">
        <v>532804</v>
      </c>
      <c r="K6073" s="110">
        <v>0</v>
      </c>
      <c r="L6073" s="109">
        <v>3415.41</v>
      </c>
      <c r="M6073" s="108" t="s">
        <v>17432</v>
      </c>
      <c r="N6073" s="110">
        <v>-7205.9607999999998</v>
      </c>
      <c r="O6073" s="110">
        <v>0</v>
      </c>
      <c r="P6073" s="68">
        <f t="shared" si="188"/>
        <v>532804</v>
      </c>
      <c r="Q6073" s="68">
        <f t="shared" si="189"/>
        <v>3415.4102564102564</v>
      </c>
    </row>
    <row r="6074" spans="1:17" ht="30" x14ac:dyDescent="0.25">
      <c r="A6074" s="108" t="s">
        <v>18015</v>
      </c>
      <c r="B6074" s="108" t="s">
        <v>17527</v>
      </c>
      <c r="C6074" s="108" t="s">
        <v>17528</v>
      </c>
      <c r="D6074" s="108" t="s">
        <v>3654</v>
      </c>
      <c r="E6074" s="108" t="s">
        <v>3655</v>
      </c>
      <c r="F6074" s="108" t="s">
        <v>3659</v>
      </c>
      <c r="G6074" s="108" t="s">
        <v>308</v>
      </c>
      <c r="H6074" s="109">
        <v>122</v>
      </c>
      <c r="I6074" s="109">
        <v>37</v>
      </c>
      <c r="J6074" s="110">
        <v>474771</v>
      </c>
      <c r="K6074" s="110">
        <v>110481</v>
      </c>
      <c r="L6074" s="109">
        <v>2985.98</v>
      </c>
      <c r="M6074" s="108" t="s">
        <v>17432</v>
      </c>
      <c r="N6074" s="110">
        <v>-6421.0864000000001</v>
      </c>
      <c r="O6074" s="110">
        <v>0</v>
      </c>
      <c r="P6074" s="68">
        <f t="shared" si="188"/>
        <v>364290</v>
      </c>
      <c r="Q6074" s="68">
        <f t="shared" si="189"/>
        <v>2985.9836065573772</v>
      </c>
    </row>
    <row r="6075" spans="1:17" ht="30" x14ac:dyDescent="0.25">
      <c r="A6075" s="108" t="s">
        <v>18015</v>
      </c>
      <c r="B6075" s="108" t="s">
        <v>17527</v>
      </c>
      <c r="C6075" s="108" t="s">
        <v>17528</v>
      </c>
      <c r="D6075" s="108" t="s">
        <v>3654</v>
      </c>
      <c r="E6075" s="108" t="s">
        <v>3655</v>
      </c>
      <c r="F6075" s="108" t="s">
        <v>18022</v>
      </c>
      <c r="G6075" s="108" t="s">
        <v>18023</v>
      </c>
      <c r="H6075" s="109">
        <v>0</v>
      </c>
      <c r="I6075" s="109">
        <v>5</v>
      </c>
      <c r="J6075" s="110">
        <v>17771</v>
      </c>
      <c r="K6075" s="110">
        <v>17771</v>
      </c>
      <c r="L6075" s="109">
        <v>3554.2</v>
      </c>
      <c r="M6075" s="108" t="s">
        <v>17432</v>
      </c>
      <c r="N6075" s="110">
        <v>-240.34710000000001</v>
      </c>
      <c r="O6075" s="110">
        <v>0</v>
      </c>
      <c r="P6075" s="68">
        <f t="shared" si="188"/>
        <v>0</v>
      </c>
      <c r="Q6075" s="68" t="e">
        <f t="shared" si="189"/>
        <v>#DIV/0!</v>
      </c>
    </row>
    <row r="6076" spans="1:17" ht="30" x14ac:dyDescent="0.25">
      <c r="A6076" s="108" t="s">
        <v>18015</v>
      </c>
      <c r="B6076" s="108" t="s">
        <v>17527</v>
      </c>
      <c r="C6076" s="108" t="s">
        <v>17528</v>
      </c>
      <c r="D6076" s="108" t="s">
        <v>3654</v>
      </c>
      <c r="E6076" s="108" t="s">
        <v>3655</v>
      </c>
      <c r="F6076" s="108" t="s">
        <v>3660</v>
      </c>
      <c r="G6076" s="108" t="s">
        <v>3661</v>
      </c>
      <c r="H6076" s="109">
        <v>52</v>
      </c>
      <c r="I6076" s="109">
        <v>0</v>
      </c>
      <c r="J6076" s="110">
        <v>113071</v>
      </c>
      <c r="K6076" s="110">
        <v>0</v>
      </c>
      <c r="L6076" s="109">
        <v>2174.44</v>
      </c>
      <c r="M6076" s="108" t="s">
        <v>17432</v>
      </c>
      <c r="N6076" s="110">
        <v>-1529.2379000000001</v>
      </c>
      <c r="O6076" s="110">
        <v>0</v>
      </c>
      <c r="P6076" s="68">
        <f t="shared" si="188"/>
        <v>113071</v>
      </c>
      <c r="Q6076" s="68">
        <f t="shared" si="189"/>
        <v>2174.4423076923076</v>
      </c>
    </row>
    <row r="6077" spans="1:17" ht="30" x14ac:dyDescent="0.25">
      <c r="A6077" s="108" t="s">
        <v>18015</v>
      </c>
      <c r="B6077" s="108" t="s">
        <v>17527</v>
      </c>
      <c r="C6077" s="108" t="s">
        <v>17528</v>
      </c>
      <c r="D6077" s="108" t="s">
        <v>3654</v>
      </c>
      <c r="E6077" s="108" t="s">
        <v>3655</v>
      </c>
      <c r="F6077" s="108" t="s">
        <v>3662</v>
      </c>
      <c r="G6077" s="108" t="s">
        <v>3663</v>
      </c>
      <c r="H6077" s="109">
        <v>48</v>
      </c>
      <c r="I6077" s="109">
        <v>0</v>
      </c>
      <c r="J6077" s="110">
        <v>103760</v>
      </c>
      <c r="K6077" s="110">
        <v>0</v>
      </c>
      <c r="L6077" s="109">
        <v>2161.67</v>
      </c>
      <c r="M6077" s="108" t="s">
        <v>17432</v>
      </c>
      <c r="N6077" s="110">
        <v>-1403.3065999999999</v>
      </c>
      <c r="O6077" s="110">
        <v>0</v>
      </c>
      <c r="P6077" s="68">
        <f t="shared" si="188"/>
        <v>103760</v>
      </c>
      <c r="Q6077" s="68">
        <f t="shared" si="189"/>
        <v>2161.6666666666665</v>
      </c>
    </row>
    <row r="6078" spans="1:17" ht="30" x14ac:dyDescent="0.25">
      <c r="A6078" s="108" t="s">
        <v>18015</v>
      </c>
      <c r="B6078" s="108" t="s">
        <v>17527</v>
      </c>
      <c r="C6078" s="108" t="s">
        <v>17528</v>
      </c>
      <c r="D6078" s="108" t="s">
        <v>3654</v>
      </c>
      <c r="E6078" s="108" t="s">
        <v>3655</v>
      </c>
      <c r="F6078" s="108" t="s">
        <v>3664</v>
      </c>
      <c r="G6078" s="108" t="s">
        <v>3665</v>
      </c>
      <c r="H6078" s="109">
        <v>48</v>
      </c>
      <c r="I6078" s="109">
        <v>0</v>
      </c>
      <c r="J6078" s="110">
        <v>111311</v>
      </c>
      <c r="K6078" s="110">
        <v>0</v>
      </c>
      <c r="L6078" s="109">
        <v>2318.98</v>
      </c>
      <c r="M6078" s="108" t="s">
        <v>17432</v>
      </c>
      <c r="N6078" s="110">
        <v>-1505.4312</v>
      </c>
      <c r="O6078" s="110">
        <v>0</v>
      </c>
      <c r="P6078" s="68">
        <f t="shared" si="188"/>
        <v>111311</v>
      </c>
      <c r="Q6078" s="68">
        <f t="shared" si="189"/>
        <v>2318.9791666666665</v>
      </c>
    </row>
    <row r="6079" spans="1:17" ht="30" x14ac:dyDescent="0.25">
      <c r="A6079" s="108" t="s">
        <v>18015</v>
      </c>
      <c r="B6079" s="108" t="s">
        <v>17527</v>
      </c>
      <c r="C6079" s="108" t="s">
        <v>17528</v>
      </c>
      <c r="D6079" s="108" t="s">
        <v>3654</v>
      </c>
      <c r="E6079" s="108" t="s">
        <v>3655</v>
      </c>
      <c r="F6079" s="108" t="s">
        <v>3666</v>
      </c>
      <c r="G6079" s="108" t="s">
        <v>3667</v>
      </c>
      <c r="H6079" s="109">
        <v>44</v>
      </c>
      <c r="I6079" s="109">
        <v>0</v>
      </c>
      <c r="J6079" s="110">
        <v>94829</v>
      </c>
      <c r="K6079" s="110">
        <v>0</v>
      </c>
      <c r="L6079" s="109">
        <v>2155.1999999999998</v>
      </c>
      <c r="M6079" s="108" t="s">
        <v>17432</v>
      </c>
      <c r="N6079" s="110">
        <v>-1282.5271</v>
      </c>
      <c r="O6079" s="110">
        <v>0</v>
      </c>
      <c r="P6079" s="68">
        <f t="shared" si="188"/>
        <v>94829</v>
      </c>
      <c r="Q6079" s="68">
        <f t="shared" si="189"/>
        <v>2155.2045454545455</v>
      </c>
    </row>
    <row r="6080" spans="1:17" ht="30" x14ac:dyDescent="0.25">
      <c r="A6080" s="108" t="s">
        <v>18015</v>
      </c>
      <c r="B6080" s="108" t="s">
        <v>17527</v>
      </c>
      <c r="C6080" s="108" t="s">
        <v>17528</v>
      </c>
      <c r="D6080" s="108" t="s">
        <v>3654</v>
      </c>
      <c r="E6080" s="108" t="s">
        <v>3655</v>
      </c>
      <c r="F6080" s="108" t="s">
        <v>3668</v>
      </c>
      <c r="G6080" s="108" t="s">
        <v>3669</v>
      </c>
      <c r="H6080" s="109">
        <v>6</v>
      </c>
      <c r="I6080" s="109">
        <v>0</v>
      </c>
      <c r="J6080" s="110">
        <v>10471</v>
      </c>
      <c r="K6080" s="110">
        <v>0</v>
      </c>
      <c r="L6080" s="109">
        <v>1745.17</v>
      </c>
      <c r="M6080" s="108" t="s">
        <v>17432</v>
      </c>
      <c r="N6080" s="110">
        <v>-141.6174</v>
      </c>
      <c r="O6080" s="110">
        <v>0</v>
      </c>
      <c r="P6080" s="68">
        <f t="shared" si="188"/>
        <v>10471</v>
      </c>
      <c r="Q6080" s="68">
        <f t="shared" si="189"/>
        <v>1745.1666666666667</v>
      </c>
    </row>
    <row r="6081" spans="1:17" x14ac:dyDescent="0.25">
      <c r="A6081" s="108" t="s">
        <v>18015</v>
      </c>
      <c r="B6081" s="108" t="s">
        <v>18016</v>
      </c>
      <c r="C6081" s="108" t="s">
        <v>18017</v>
      </c>
      <c r="D6081" s="108" t="s">
        <v>3309</v>
      </c>
      <c r="E6081" s="108" t="s">
        <v>3310</v>
      </c>
      <c r="F6081" s="108" t="s">
        <v>3308</v>
      </c>
      <c r="G6081" s="108" t="s">
        <v>3311</v>
      </c>
      <c r="H6081" s="109">
        <v>120</v>
      </c>
      <c r="I6081" s="109">
        <v>0</v>
      </c>
      <c r="J6081" s="110">
        <v>392793</v>
      </c>
      <c r="K6081" s="110">
        <v>0</v>
      </c>
      <c r="L6081" s="109">
        <v>3273.28</v>
      </c>
      <c r="M6081" s="108" t="s">
        <v>17432</v>
      </c>
      <c r="N6081" s="110">
        <v>-5312.3620000000001</v>
      </c>
      <c r="O6081" s="110">
        <v>0</v>
      </c>
      <c r="P6081" s="68">
        <f t="shared" si="188"/>
        <v>392793</v>
      </c>
      <c r="Q6081" s="68">
        <f t="shared" si="189"/>
        <v>3273.2750000000001</v>
      </c>
    </row>
    <row r="6082" spans="1:17" x14ac:dyDescent="0.25">
      <c r="A6082" s="108" t="s">
        <v>18015</v>
      </c>
      <c r="B6082" s="108" t="s">
        <v>18016</v>
      </c>
      <c r="C6082" s="108" t="s">
        <v>18017</v>
      </c>
      <c r="D6082" s="108" t="s">
        <v>3309</v>
      </c>
      <c r="E6082" s="108" t="s">
        <v>3310</v>
      </c>
      <c r="F6082" s="108" t="s">
        <v>3312</v>
      </c>
      <c r="G6082" s="108" t="s">
        <v>3313</v>
      </c>
      <c r="H6082" s="109">
        <v>136</v>
      </c>
      <c r="I6082" s="109">
        <v>0</v>
      </c>
      <c r="J6082" s="110">
        <v>467130</v>
      </c>
      <c r="K6082" s="110">
        <v>0</v>
      </c>
      <c r="L6082" s="109">
        <v>3434.78</v>
      </c>
      <c r="M6082" s="108" t="s">
        <v>17432</v>
      </c>
      <c r="N6082" s="110">
        <v>-6317.7465000000002</v>
      </c>
      <c r="O6082" s="110">
        <v>0</v>
      </c>
      <c r="P6082" s="68">
        <f t="shared" si="188"/>
        <v>467130</v>
      </c>
      <c r="Q6082" s="68">
        <f t="shared" si="189"/>
        <v>3434.7794117647059</v>
      </c>
    </row>
    <row r="6083" spans="1:17" x14ac:dyDescent="0.25">
      <c r="A6083" s="108" t="s">
        <v>18015</v>
      </c>
      <c r="B6083" s="108" t="s">
        <v>18016</v>
      </c>
      <c r="C6083" s="108" t="s">
        <v>18017</v>
      </c>
      <c r="D6083" s="108" t="s">
        <v>3309</v>
      </c>
      <c r="E6083" s="108" t="s">
        <v>3310</v>
      </c>
      <c r="F6083" s="108" t="s">
        <v>18024</v>
      </c>
      <c r="G6083" s="108" t="s">
        <v>18025</v>
      </c>
      <c r="H6083" s="109">
        <v>0</v>
      </c>
      <c r="I6083" s="109">
        <v>104</v>
      </c>
      <c r="J6083" s="110">
        <v>369565</v>
      </c>
      <c r="K6083" s="110">
        <v>369565</v>
      </c>
      <c r="L6083" s="109">
        <v>3553.51</v>
      </c>
      <c r="M6083" s="108" t="s">
        <v>17432</v>
      </c>
      <c r="N6083" s="110">
        <v>-4998.2111999999997</v>
      </c>
      <c r="O6083" s="110">
        <v>0</v>
      </c>
      <c r="P6083" s="68">
        <f t="shared" si="188"/>
        <v>0</v>
      </c>
      <c r="Q6083" s="68" t="e">
        <f t="shared" si="189"/>
        <v>#DIV/0!</v>
      </c>
    </row>
    <row r="6084" spans="1:17" x14ac:dyDescent="0.25">
      <c r="A6084" s="108" t="s">
        <v>18015</v>
      </c>
      <c r="B6084" s="108" t="s">
        <v>18016</v>
      </c>
      <c r="C6084" s="108" t="s">
        <v>18017</v>
      </c>
      <c r="D6084" s="108" t="s">
        <v>3315</v>
      </c>
      <c r="E6084" s="108" t="s">
        <v>3316</v>
      </c>
      <c r="F6084" s="108" t="s">
        <v>18026</v>
      </c>
      <c r="G6084" s="108" t="s">
        <v>18027</v>
      </c>
      <c r="H6084" s="109">
        <v>0</v>
      </c>
      <c r="I6084" s="109">
        <v>618</v>
      </c>
      <c r="J6084" s="110">
        <v>2478635</v>
      </c>
      <c r="K6084" s="110">
        <v>2478635</v>
      </c>
      <c r="L6084" s="109">
        <v>4010.74</v>
      </c>
      <c r="M6084" s="108" t="s">
        <v>17432</v>
      </c>
      <c r="N6084" s="110">
        <v>-33522.521399999998</v>
      </c>
      <c r="O6084" s="110">
        <v>0</v>
      </c>
      <c r="P6084" s="68">
        <f t="shared" ref="P6084:P6147" si="190">J6084-K6084</f>
        <v>0</v>
      </c>
      <c r="Q6084" s="68" t="e">
        <f t="shared" ref="Q6084:Q6147" si="191">P6084/H6084</f>
        <v>#DIV/0!</v>
      </c>
    </row>
    <row r="6085" spans="1:17" x14ac:dyDescent="0.25">
      <c r="A6085" s="108" t="s">
        <v>18015</v>
      </c>
      <c r="B6085" s="108" t="s">
        <v>18016</v>
      </c>
      <c r="C6085" s="108" t="s">
        <v>18017</v>
      </c>
      <c r="D6085" s="108" t="s">
        <v>3315</v>
      </c>
      <c r="E6085" s="108" t="s">
        <v>3316</v>
      </c>
      <c r="F6085" s="108" t="s">
        <v>3314</v>
      </c>
      <c r="G6085" s="108" t="s">
        <v>3317</v>
      </c>
      <c r="H6085" s="109">
        <v>103</v>
      </c>
      <c r="I6085" s="109">
        <v>0</v>
      </c>
      <c r="J6085" s="110">
        <v>426248</v>
      </c>
      <c r="K6085" s="110">
        <v>0</v>
      </c>
      <c r="L6085" s="109">
        <v>4138.33</v>
      </c>
      <c r="M6085" s="108" t="s">
        <v>17432</v>
      </c>
      <c r="N6085" s="110">
        <v>-5764.8266000000003</v>
      </c>
      <c r="O6085" s="110">
        <v>0</v>
      </c>
      <c r="P6085" s="68">
        <f t="shared" si="190"/>
        <v>426248</v>
      </c>
      <c r="Q6085" s="68">
        <f t="shared" si="191"/>
        <v>4138.3300970873788</v>
      </c>
    </row>
    <row r="6086" spans="1:17" x14ac:dyDescent="0.25">
      <c r="A6086" s="108" t="s">
        <v>18015</v>
      </c>
      <c r="B6086" s="108" t="s">
        <v>18016</v>
      </c>
      <c r="C6086" s="108" t="s">
        <v>18017</v>
      </c>
      <c r="D6086" s="108" t="s">
        <v>3315</v>
      </c>
      <c r="E6086" s="108" t="s">
        <v>3316</v>
      </c>
      <c r="F6086" s="108" t="s">
        <v>18028</v>
      </c>
      <c r="G6086" s="108" t="s">
        <v>18029</v>
      </c>
      <c r="H6086" s="109">
        <v>0</v>
      </c>
      <c r="I6086" s="109">
        <v>46</v>
      </c>
      <c r="J6086" s="110">
        <v>190951</v>
      </c>
      <c r="K6086" s="110">
        <v>190951</v>
      </c>
      <c r="L6086" s="109">
        <v>4151.1099999999997</v>
      </c>
      <c r="M6086" s="108" t="s">
        <v>17432</v>
      </c>
      <c r="N6086" s="110">
        <v>-2582.5364</v>
      </c>
      <c r="O6086" s="110">
        <v>0</v>
      </c>
      <c r="P6086" s="68">
        <f t="shared" si="190"/>
        <v>0</v>
      </c>
      <c r="Q6086" s="68" t="e">
        <f t="shared" si="191"/>
        <v>#DIV/0!</v>
      </c>
    </row>
    <row r="6087" spans="1:17" x14ac:dyDescent="0.25">
      <c r="A6087" s="108" t="s">
        <v>18015</v>
      </c>
      <c r="B6087" s="108" t="s">
        <v>18016</v>
      </c>
      <c r="C6087" s="108" t="s">
        <v>18017</v>
      </c>
      <c r="D6087" s="108" t="s">
        <v>3315</v>
      </c>
      <c r="E6087" s="108" t="s">
        <v>3316</v>
      </c>
      <c r="F6087" s="108" t="s">
        <v>3318</v>
      </c>
      <c r="G6087" s="108" t="s">
        <v>3319</v>
      </c>
      <c r="H6087" s="109">
        <v>746</v>
      </c>
      <c r="I6087" s="109">
        <v>0</v>
      </c>
      <c r="J6087" s="110">
        <v>2934342</v>
      </c>
      <c r="K6087" s="110">
        <v>0</v>
      </c>
      <c r="L6087" s="109">
        <v>3933.43</v>
      </c>
      <c r="M6087" s="108" t="s">
        <v>17432</v>
      </c>
      <c r="N6087" s="110">
        <v>-39685.780700000003</v>
      </c>
      <c r="O6087" s="110">
        <v>0</v>
      </c>
      <c r="P6087" s="68">
        <f t="shared" si="190"/>
        <v>2934342</v>
      </c>
      <c r="Q6087" s="68">
        <f t="shared" si="191"/>
        <v>3933.4343163538874</v>
      </c>
    </row>
    <row r="6088" spans="1:17" x14ac:dyDescent="0.25">
      <c r="A6088" s="108" t="s">
        <v>18015</v>
      </c>
      <c r="B6088" s="108" t="s">
        <v>18016</v>
      </c>
      <c r="C6088" s="108" t="s">
        <v>18017</v>
      </c>
      <c r="D6088" s="108" t="s">
        <v>3315</v>
      </c>
      <c r="E6088" s="108" t="s">
        <v>3316</v>
      </c>
      <c r="F6088" s="108" t="s">
        <v>3320</v>
      </c>
      <c r="G6088" s="108" t="s">
        <v>3321</v>
      </c>
      <c r="H6088" s="109">
        <v>310</v>
      </c>
      <c r="I6088" s="109">
        <v>0</v>
      </c>
      <c r="J6088" s="110">
        <v>1228836</v>
      </c>
      <c r="K6088" s="110">
        <v>0</v>
      </c>
      <c r="L6088" s="109">
        <v>3963.99</v>
      </c>
      <c r="M6088" s="108" t="s">
        <v>17432</v>
      </c>
      <c r="N6088" s="110">
        <v>-16619.503400000001</v>
      </c>
      <c r="O6088" s="110">
        <v>0</v>
      </c>
      <c r="P6088" s="68">
        <f t="shared" si="190"/>
        <v>1228836</v>
      </c>
      <c r="Q6088" s="68">
        <f t="shared" si="191"/>
        <v>3963.9870967741936</v>
      </c>
    </row>
    <row r="6089" spans="1:17" x14ac:dyDescent="0.25">
      <c r="A6089" s="108" t="s">
        <v>18015</v>
      </c>
      <c r="B6089" s="108" t="s">
        <v>18016</v>
      </c>
      <c r="C6089" s="108" t="s">
        <v>18017</v>
      </c>
      <c r="D6089" s="108" t="s">
        <v>3315</v>
      </c>
      <c r="E6089" s="108" t="s">
        <v>3316</v>
      </c>
      <c r="F6089" s="108" t="s">
        <v>3322</v>
      </c>
      <c r="G6089" s="108" t="s">
        <v>3323</v>
      </c>
      <c r="H6089" s="109">
        <v>257</v>
      </c>
      <c r="I6089" s="109">
        <v>0</v>
      </c>
      <c r="J6089" s="110">
        <v>1124016</v>
      </c>
      <c r="K6089" s="110">
        <v>0</v>
      </c>
      <c r="L6089" s="109">
        <v>4373.6000000000004</v>
      </c>
      <c r="M6089" s="108" t="s">
        <v>17432</v>
      </c>
      <c r="N6089" s="110">
        <v>-15201.862499999999</v>
      </c>
      <c r="O6089" s="110">
        <v>0</v>
      </c>
      <c r="P6089" s="68">
        <f t="shared" si="190"/>
        <v>1124016</v>
      </c>
      <c r="Q6089" s="68">
        <f t="shared" si="191"/>
        <v>4373.6031128404666</v>
      </c>
    </row>
    <row r="6090" spans="1:17" x14ac:dyDescent="0.25">
      <c r="A6090" s="108" t="s">
        <v>18015</v>
      </c>
      <c r="B6090" s="108" t="s">
        <v>18016</v>
      </c>
      <c r="C6090" s="108" t="s">
        <v>18017</v>
      </c>
      <c r="D6090" s="108" t="s">
        <v>3315</v>
      </c>
      <c r="E6090" s="108" t="s">
        <v>3316</v>
      </c>
      <c r="F6090" s="108" t="s">
        <v>3324</v>
      </c>
      <c r="G6090" s="108" t="s">
        <v>3325</v>
      </c>
      <c r="H6090" s="109">
        <v>114</v>
      </c>
      <c r="I6090" s="109">
        <v>0</v>
      </c>
      <c r="J6090" s="110">
        <v>430999</v>
      </c>
      <c r="K6090" s="110">
        <v>0</v>
      </c>
      <c r="L6090" s="109">
        <v>3780.69</v>
      </c>
      <c r="M6090" s="108" t="s">
        <v>17432</v>
      </c>
      <c r="N6090" s="110">
        <v>-5829.0793000000003</v>
      </c>
      <c r="O6090" s="110">
        <v>0</v>
      </c>
      <c r="P6090" s="68">
        <f t="shared" si="190"/>
        <v>430999</v>
      </c>
      <c r="Q6090" s="68">
        <f t="shared" si="191"/>
        <v>3780.6929824561403</v>
      </c>
    </row>
    <row r="6091" spans="1:17" x14ac:dyDescent="0.25">
      <c r="A6091" s="108" t="s">
        <v>18015</v>
      </c>
      <c r="B6091" s="108" t="s">
        <v>18016</v>
      </c>
      <c r="C6091" s="108" t="s">
        <v>18017</v>
      </c>
      <c r="D6091" s="108" t="s">
        <v>3315</v>
      </c>
      <c r="E6091" s="108" t="s">
        <v>3316</v>
      </c>
      <c r="F6091" s="108" t="s">
        <v>3326</v>
      </c>
      <c r="G6091" s="108" t="s">
        <v>3327</v>
      </c>
      <c r="H6091" s="109">
        <v>91</v>
      </c>
      <c r="I6091" s="109">
        <v>0</v>
      </c>
      <c r="J6091" s="110">
        <v>342465</v>
      </c>
      <c r="K6091" s="110">
        <v>0</v>
      </c>
      <c r="L6091" s="109">
        <v>3763.35</v>
      </c>
      <c r="M6091" s="108" t="s">
        <v>17432</v>
      </c>
      <c r="N6091" s="110">
        <v>-4631.7035999999998</v>
      </c>
      <c r="O6091" s="110">
        <v>0</v>
      </c>
      <c r="P6091" s="68">
        <f t="shared" si="190"/>
        <v>342465</v>
      </c>
      <c r="Q6091" s="68">
        <f t="shared" si="191"/>
        <v>3763.3516483516482</v>
      </c>
    </row>
    <row r="6092" spans="1:17" x14ac:dyDescent="0.25">
      <c r="A6092" s="108" t="s">
        <v>18015</v>
      </c>
      <c r="B6092" s="108" t="s">
        <v>18016</v>
      </c>
      <c r="C6092" s="108" t="s">
        <v>18017</v>
      </c>
      <c r="D6092" s="108" t="s">
        <v>3315</v>
      </c>
      <c r="E6092" s="108" t="s">
        <v>3316</v>
      </c>
      <c r="F6092" s="108" t="s">
        <v>3328</v>
      </c>
      <c r="G6092" s="108" t="s">
        <v>3329</v>
      </c>
      <c r="H6092" s="109">
        <v>84</v>
      </c>
      <c r="I6092" s="109">
        <v>0</v>
      </c>
      <c r="J6092" s="110">
        <v>318815</v>
      </c>
      <c r="K6092" s="110">
        <v>0</v>
      </c>
      <c r="L6092" s="109">
        <v>3795.42</v>
      </c>
      <c r="M6092" s="108" t="s">
        <v>17432</v>
      </c>
      <c r="N6092" s="110">
        <v>-4311.8442999999997</v>
      </c>
      <c r="O6092" s="110">
        <v>0</v>
      </c>
      <c r="P6092" s="68">
        <f t="shared" si="190"/>
        <v>318815</v>
      </c>
      <c r="Q6092" s="68">
        <f t="shared" si="191"/>
        <v>3795.4166666666665</v>
      </c>
    </row>
    <row r="6093" spans="1:17" x14ac:dyDescent="0.25">
      <c r="A6093" s="108" t="s">
        <v>18015</v>
      </c>
      <c r="B6093" s="108" t="s">
        <v>18016</v>
      </c>
      <c r="C6093" s="108" t="s">
        <v>18017</v>
      </c>
      <c r="D6093" s="108" t="s">
        <v>3315</v>
      </c>
      <c r="E6093" s="108" t="s">
        <v>3316</v>
      </c>
      <c r="F6093" s="108" t="s">
        <v>3330</v>
      </c>
      <c r="G6093" s="108" t="s">
        <v>3331</v>
      </c>
      <c r="H6093" s="109">
        <v>84</v>
      </c>
      <c r="I6093" s="109">
        <v>0</v>
      </c>
      <c r="J6093" s="110">
        <v>317350</v>
      </c>
      <c r="K6093" s="110">
        <v>0</v>
      </c>
      <c r="L6093" s="109">
        <v>3777.98</v>
      </c>
      <c r="M6093" s="108" t="s">
        <v>17432</v>
      </c>
      <c r="N6093" s="110">
        <v>-4292.0293000000001</v>
      </c>
      <c r="O6093" s="110">
        <v>0</v>
      </c>
      <c r="P6093" s="68">
        <f t="shared" si="190"/>
        <v>317350</v>
      </c>
      <c r="Q6093" s="68">
        <f t="shared" si="191"/>
        <v>3777.9761904761904</v>
      </c>
    </row>
    <row r="6094" spans="1:17" ht="30" x14ac:dyDescent="0.25">
      <c r="A6094" s="108" t="s">
        <v>18015</v>
      </c>
      <c r="B6094" s="108" t="s">
        <v>18016</v>
      </c>
      <c r="C6094" s="108" t="s">
        <v>18017</v>
      </c>
      <c r="D6094" s="108" t="s">
        <v>3315</v>
      </c>
      <c r="E6094" s="108" t="s">
        <v>3316</v>
      </c>
      <c r="F6094" s="108" t="s">
        <v>3332</v>
      </c>
      <c r="G6094" s="108" t="s">
        <v>3333</v>
      </c>
      <c r="H6094" s="109">
        <v>29</v>
      </c>
      <c r="I6094" s="109">
        <v>0</v>
      </c>
      <c r="J6094" s="110">
        <v>64746</v>
      </c>
      <c r="K6094" s="110">
        <v>0</v>
      </c>
      <c r="L6094" s="109">
        <v>2232.62</v>
      </c>
      <c r="M6094" s="108" t="s">
        <v>17432</v>
      </c>
      <c r="N6094" s="110">
        <v>-875.66740000000004</v>
      </c>
      <c r="O6094" s="110">
        <v>0</v>
      </c>
      <c r="P6094" s="68">
        <f t="shared" si="190"/>
        <v>64746</v>
      </c>
      <c r="Q6094" s="68">
        <f t="shared" si="191"/>
        <v>2232.6206896551726</v>
      </c>
    </row>
    <row r="6095" spans="1:17" ht="30" x14ac:dyDescent="0.25">
      <c r="A6095" s="108" t="s">
        <v>18015</v>
      </c>
      <c r="B6095" s="108" t="s">
        <v>18016</v>
      </c>
      <c r="C6095" s="108" t="s">
        <v>18017</v>
      </c>
      <c r="D6095" s="108" t="s">
        <v>3315</v>
      </c>
      <c r="E6095" s="108" t="s">
        <v>3316</v>
      </c>
      <c r="F6095" s="108" t="s">
        <v>3334</v>
      </c>
      <c r="G6095" s="108" t="s">
        <v>3335</v>
      </c>
      <c r="H6095" s="109">
        <v>56</v>
      </c>
      <c r="I6095" s="109">
        <v>0</v>
      </c>
      <c r="J6095" s="110">
        <v>126020</v>
      </c>
      <c r="K6095" s="110">
        <v>0</v>
      </c>
      <c r="L6095" s="109">
        <v>2250.36</v>
      </c>
      <c r="M6095" s="108" t="s">
        <v>17432</v>
      </c>
      <c r="N6095" s="110">
        <v>-1704.3707999999999</v>
      </c>
      <c r="O6095" s="110">
        <v>0</v>
      </c>
      <c r="P6095" s="68">
        <f t="shared" si="190"/>
        <v>126020</v>
      </c>
      <c r="Q6095" s="68">
        <f t="shared" si="191"/>
        <v>2250.3571428571427</v>
      </c>
    </row>
    <row r="6096" spans="1:17" ht="30" x14ac:dyDescent="0.25">
      <c r="A6096" s="108" t="s">
        <v>18015</v>
      </c>
      <c r="B6096" s="108" t="s">
        <v>18016</v>
      </c>
      <c r="C6096" s="108" t="s">
        <v>18017</v>
      </c>
      <c r="D6096" s="108" t="s">
        <v>3315</v>
      </c>
      <c r="E6096" s="108" t="s">
        <v>3316</v>
      </c>
      <c r="F6096" s="108" t="s">
        <v>3336</v>
      </c>
      <c r="G6096" s="108" t="s">
        <v>3337</v>
      </c>
      <c r="H6096" s="109">
        <v>35</v>
      </c>
      <c r="I6096" s="109">
        <v>0</v>
      </c>
      <c r="J6096" s="110">
        <v>78268</v>
      </c>
      <c r="K6096" s="110">
        <v>0</v>
      </c>
      <c r="L6096" s="109">
        <v>2236.23</v>
      </c>
      <c r="M6096" s="108" t="s">
        <v>17432</v>
      </c>
      <c r="N6096" s="110">
        <v>-1058.5486000000001</v>
      </c>
      <c r="O6096" s="110">
        <v>0</v>
      </c>
      <c r="P6096" s="68">
        <f t="shared" si="190"/>
        <v>78268</v>
      </c>
      <c r="Q6096" s="68">
        <f t="shared" si="191"/>
        <v>2236.2285714285713</v>
      </c>
    </row>
    <row r="6097" spans="1:17" ht="30" x14ac:dyDescent="0.25">
      <c r="A6097" s="108" t="s">
        <v>18015</v>
      </c>
      <c r="B6097" s="108" t="s">
        <v>18016</v>
      </c>
      <c r="C6097" s="108" t="s">
        <v>18017</v>
      </c>
      <c r="D6097" s="108" t="s">
        <v>3315</v>
      </c>
      <c r="E6097" s="108" t="s">
        <v>3316</v>
      </c>
      <c r="F6097" s="108" t="s">
        <v>3338</v>
      </c>
      <c r="G6097" s="108" t="s">
        <v>3339</v>
      </c>
      <c r="H6097" s="109">
        <v>46</v>
      </c>
      <c r="I6097" s="109">
        <v>0</v>
      </c>
      <c r="J6097" s="110">
        <v>100620</v>
      </c>
      <c r="K6097" s="110">
        <v>0</v>
      </c>
      <c r="L6097" s="109">
        <v>2187.39</v>
      </c>
      <c r="M6097" s="108" t="s">
        <v>17432</v>
      </c>
      <c r="N6097" s="110">
        <v>-1360.8449000000001</v>
      </c>
      <c r="O6097" s="110">
        <v>0</v>
      </c>
      <c r="P6097" s="68">
        <f t="shared" si="190"/>
        <v>100620</v>
      </c>
      <c r="Q6097" s="68">
        <f t="shared" si="191"/>
        <v>2187.391304347826</v>
      </c>
    </row>
    <row r="6098" spans="1:17" ht="30" x14ac:dyDescent="0.25">
      <c r="A6098" s="108" t="s">
        <v>18015</v>
      </c>
      <c r="B6098" s="108" t="s">
        <v>18016</v>
      </c>
      <c r="C6098" s="108" t="s">
        <v>18017</v>
      </c>
      <c r="D6098" s="108" t="s">
        <v>3315</v>
      </c>
      <c r="E6098" s="108" t="s">
        <v>3316</v>
      </c>
      <c r="F6098" s="108" t="s">
        <v>3340</v>
      </c>
      <c r="G6098" s="108" t="s">
        <v>3341</v>
      </c>
      <c r="H6098" s="109">
        <v>50</v>
      </c>
      <c r="I6098" s="109">
        <v>0</v>
      </c>
      <c r="J6098" s="110">
        <v>108543</v>
      </c>
      <c r="K6098" s="110">
        <v>0</v>
      </c>
      <c r="L6098" s="109">
        <v>2170.86</v>
      </c>
      <c r="M6098" s="108" t="s">
        <v>17432</v>
      </c>
      <c r="N6098" s="110">
        <v>-1467.9947</v>
      </c>
      <c r="O6098" s="110">
        <v>0</v>
      </c>
      <c r="P6098" s="68">
        <f t="shared" si="190"/>
        <v>108543</v>
      </c>
      <c r="Q6098" s="68">
        <f t="shared" si="191"/>
        <v>2170.86</v>
      </c>
    </row>
    <row r="6099" spans="1:17" ht="30" x14ac:dyDescent="0.25">
      <c r="A6099" s="108" t="s">
        <v>18015</v>
      </c>
      <c r="B6099" s="108" t="s">
        <v>18016</v>
      </c>
      <c r="C6099" s="108" t="s">
        <v>18017</v>
      </c>
      <c r="D6099" s="108" t="s">
        <v>3315</v>
      </c>
      <c r="E6099" s="108" t="s">
        <v>3316</v>
      </c>
      <c r="F6099" s="108" t="s">
        <v>3342</v>
      </c>
      <c r="G6099" s="108" t="s">
        <v>3343</v>
      </c>
      <c r="H6099" s="109">
        <v>38</v>
      </c>
      <c r="I6099" s="109">
        <v>0</v>
      </c>
      <c r="J6099" s="110">
        <v>84328</v>
      </c>
      <c r="K6099" s="110">
        <v>0</v>
      </c>
      <c r="L6099" s="109">
        <v>2219.16</v>
      </c>
      <c r="M6099" s="108" t="s">
        <v>17432</v>
      </c>
      <c r="N6099" s="110">
        <v>-1140.5041000000001</v>
      </c>
      <c r="O6099" s="110">
        <v>0</v>
      </c>
      <c r="P6099" s="68">
        <f t="shared" si="190"/>
        <v>84328</v>
      </c>
      <c r="Q6099" s="68">
        <f t="shared" si="191"/>
        <v>2219.1578947368421</v>
      </c>
    </row>
    <row r="6100" spans="1:17" x14ac:dyDescent="0.25">
      <c r="A6100" s="108" t="s">
        <v>18015</v>
      </c>
      <c r="B6100" s="108" t="s">
        <v>18016</v>
      </c>
      <c r="C6100" s="108" t="s">
        <v>18017</v>
      </c>
      <c r="D6100" s="108" t="s">
        <v>3315</v>
      </c>
      <c r="E6100" s="108" t="s">
        <v>3316</v>
      </c>
      <c r="F6100" s="108" t="s">
        <v>3345</v>
      </c>
      <c r="G6100" s="108" t="s">
        <v>3346</v>
      </c>
      <c r="H6100" s="109">
        <v>50</v>
      </c>
      <c r="I6100" s="109">
        <v>0</v>
      </c>
      <c r="J6100" s="110">
        <v>114465</v>
      </c>
      <c r="K6100" s="110">
        <v>0</v>
      </c>
      <c r="L6100" s="109">
        <v>2289.3000000000002</v>
      </c>
      <c r="M6100" s="108" t="s">
        <v>17432</v>
      </c>
      <c r="N6100" s="110">
        <v>-1548.0953</v>
      </c>
      <c r="O6100" s="110">
        <v>0</v>
      </c>
      <c r="P6100" s="68">
        <f t="shared" si="190"/>
        <v>114465</v>
      </c>
      <c r="Q6100" s="68">
        <f t="shared" si="191"/>
        <v>2289.3000000000002</v>
      </c>
    </row>
    <row r="6101" spans="1:17" ht="30" x14ac:dyDescent="0.25">
      <c r="A6101" s="108" t="s">
        <v>18015</v>
      </c>
      <c r="B6101" s="108" t="s">
        <v>18016</v>
      </c>
      <c r="C6101" s="108" t="s">
        <v>18017</v>
      </c>
      <c r="D6101" s="108" t="s">
        <v>3348</v>
      </c>
      <c r="E6101" s="108" t="s">
        <v>3349</v>
      </c>
      <c r="F6101" s="108" t="s">
        <v>3347</v>
      </c>
      <c r="G6101" s="108" t="s">
        <v>3350</v>
      </c>
      <c r="H6101" s="109">
        <v>781</v>
      </c>
      <c r="I6101" s="109">
        <v>0</v>
      </c>
      <c r="J6101" s="110">
        <v>3254895</v>
      </c>
      <c r="K6101" s="110">
        <v>0</v>
      </c>
      <c r="L6101" s="109">
        <v>4167.6000000000004</v>
      </c>
      <c r="M6101" s="108" t="s">
        <v>17432</v>
      </c>
      <c r="N6101" s="110">
        <v>-44021.124400000001</v>
      </c>
      <c r="O6101" s="110">
        <v>0</v>
      </c>
      <c r="P6101" s="68">
        <f t="shared" si="190"/>
        <v>3254895</v>
      </c>
      <c r="Q6101" s="68">
        <f t="shared" si="191"/>
        <v>4167.5992317541613</v>
      </c>
    </row>
    <row r="6102" spans="1:17" ht="30" x14ac:dyDescent="0.25">
      <c r="A6102" s="108" t="s">
        <v>18015</v>
      </c>
      <c r="B6102" s="108" t="s">
        <v>18016</v>
      </c>
      <c r="C6102" s="108" t="s">
        <v>18017</v>
      </c>
      <c r="D6102" s="108" t="s">
        <v>3348</v>
      </c>
      <c r="E6102" s="108" t="s">
        <v>3349</v>
      </c>
      <c r="F6102" s="108" t="s">
        <v>3351</v>
      </c>
      <c r="G6102" s="108" t="s">
        <v>3352</v>
      </c>
      <c r="H6102" s="109">
        <v>402</v>
      </c>
      <c r="I6102" s="109">
        <v>9</v>
      </c>
      <c r="J6102" s="110">
        <v>1677348</v>
      </c>
      <c r="K6102" s="110">
        <v>36730</v>
      </c>
      <c r="L6102" s="109">
        <v>4081.14</v>
      </c>
      <c r="M6102" s="108" t="s">
        <v>17432</v>
      </c>
      <c r="N6102" s="110">
        <v>-22685.445400000001</v>
      </c>
      <c r="O6102" s="110">
        <v>0</v>
      </c>
      <c r="P6102" s="68">
        <f t="shared" si="190"/>
        <v>1640618</v>
      </c>
      <c r="Q6102" s="68">
        <f t="shared" si="191"/>
        <v>4081.1393034825869</v>
      </c>
    </row>
    <row r="6103" spans="1:17" ht="30" x14ac:dyDescent="0.25">
      <c r="A6103" s="108" t="s">
        <v>18015</v>
      </c>
      <c r="B6103" s="108" t="s">
        <v>18016</v>
      </c>
      <c r="C6103" s="108" t="s">
        <v>18017</v>
      </c>
      <c r="D6103" s="108" t="s">
        <v>3348</v>
      </c>
      <c r="E6103" s="108" t="s">
        <v>3349</v>
      </c>
      <c r="F6103" s="108" t="s">
        <v>3353</v>
      </c>
      <c r="G6103" s="108" t="s">
        <v>3354</v>
      </c>
      <c r="H6103" s="109">
        <v>313</v>
      </c>
      <c r="I6103" s="109">
        <v>192</v>
      </c>
      <c r="J6103" s="110">
        <v>2034804</v>
      </c>
      <c r="K6103" s="110">
        <v>773628</v>
      </c>
      <c r="L6103" s="109">
        <v>4029.31</v>
      </c>
      <c r="M6103" s="108" t="s">
        <v>17432</v>
      </c>
      <c r="N6103" s="110">
        <v>-27519.889599999999</v>
      </c>
      <c r="O6103" s="110">
        <v>0</v>
      </c>
      <c r="P6103" s="68">
        <f t="shared" si="190"/>
        <v>1261176</v>
      </c>
      <c r="Q6103" s="68">
        <f t="shared" si="191"/>
        <v>4029.3162939297126</v>
      </c>
    </row>
    <row r="6104" spans="1:17" ht="30" x14ac:dyDescent="0.25">
      <c r="A6104" s="108" t="s">
        <v>18015</v>
      </c>
      <c r="B6104" s="108" t="s">
        <v>18016</v>
      </c>
      <c r="C6104" s="108" t="s">
        <v>18017</v>
      </c>
      <c r="D6104" s="108" t="s">
        <v>3348</v>
      </c>
      <c r="E6104" s="108" t="s">
        <v>3349</v>
      </c>
      <c r="F6104" s="108" t="s">
        <v>3355</v>
      </c>
      <c r="G6104" s="108" t="s">
        <v>3356</v>
      </c>
      <c r="H6104" s="109">
        <v>441</v>
      </c>
      <c r="I6104" s="109">
        <v>19</v>
      </c>
      <c r="J6104" s="110">
        <v>1900469</v>
      </c>
      <c r="K6104" s="110">
        <v>78498</v>
      </c>
      <c r="L6104" s="109">
        <v>4131.45</v>
      </c>
      <c r="M6104" s="108" t="s">
        <v>17432</v>
      </c>
      <c r="N6104" s="110">
        <v>-25703.074700000001</v>
      </c>
      <c r="O6104" s="110">
        <v>0</v>
      </c>
      <c r="P6104" s="68">
        <f t="shared" si="190"/>
        <v>1821971</v>
      </c>
      <c r="Q6104" s="68">
        <f t="shared" si="191"/>
        <v>4131.4535147392289</v>
      </c>
    </row>
    <row r="6105" spans="1:17" ht="30" x14ac:dyDescent="0.25">
      <c r="A6105" s="108" t="s">
        <v>18015</v>
      </c>
      <c r="B6105" s="108" t="s">
        <v>18016</v>
      </c>
      <c r="C6105" s="108" t="s">
        <v>18017</v>
      </c>
      <c r="D6105" s="108" t="s">
        <v>3348</v>
      </c>
      <c r="E6105" s="108" t="s">
        <v>3349</v>
      </c>
      <c r="F6105" s="108" t="s">
        <v>3357</v>
      </c>
      <c r="G6105" s="108" t="s">
        <v>3358</v>
      </c>
      <c r="H6105" s="109">
        <v>447</v>
      </c>
      <c r="I6105" s="109">
        <v>0</v>
      </c>
      <c r="J6105" s="110">
        <v>1855436</v>
      </c>
      <c r="K6105" s="110">
        <v>0</v>
      </c>
      <c r="L6105" s="109">
        <v>4150.8599999999997</v>
      </c>
      <c r="M6105" s="108" t="s">
        <v>17432</v>
      </c>
      <c r="N6105" s="110">
        <v>-25094.009900000001</v>
      </c>
      <c r="O6105" s="110">
        <v>0</v>
      </c>
      <c r="P6105" s="68">
        <f t="shared" si="190"/>
        <v>1855436</v>
      </c>
      <c r="Q6105" s="68">
        <f t="shared" si="191"/>
        <v>4150.8635346756155</v>
      </c>
    </row>
    <row r="6106" spans="1:17" ht="30" x14ac:dyDescent="0.25">
      <c r="A6106" s="108" t="s">
        <v>18015</v>
      </c>
      <c r="B6106" s="108" t="s">
        <v>18016</v>
      </c>
      <c r="C6106" s="108" t="s">
        <v>18017</v>
      </c>
      <c r="D6106" s="108" t="s">
        <v>3348</v>
      </c>
      <c r="E6106" s="108" t="s">
        <v>3349</v>
      </c>
      <c r="F6106" s="108" t="s">
        <v>3359</v>
      </c>
      <c r="G6106" s="108" t="s">
        <v>3360</v>
      </c>
      <c r="H6106" s="109">
        <v>458</v>
      </c>
      <c r="I6106" s="109">
        <v>0</v>
      </c>
      <c r="J6106" s="110">
        <v>1993356</v>
      </c>
      <c r="K6106" s="110">
        <v>0</v>
      </c>
      <c r="L6106" s="109">
        <v>4352.3100000000004</v>
      </c>
      <c r="M6106" s="108" t="s">
        <v>17432</v>
      </c>
      <c r="N6106" s="110">
        <v>-26959.3236</v>
      </c>
      <c r="O6106" s="110">
        <v>0</v>
      </c>
      <c r="P6106" s="68">
        <f t="shared" si="190"/>
        <v>1993356</v>
      </c>
      <c r="Q6106" s="68">
        <f t="shared" si="191"/>
        <v>4352.3056768558954</v>
      </c>
    </row>
    <row r="6107" spans="1:17" ht="30" x14ac:dyDescent="0.25">
      <c r="A6107" s="108" t="s">
        <v>18015</v>
      </c>
      <c r="B6107" s="108" t="s">
        <v>18016</v>
      </c>
      <c r="C6107" s="108" t="s">
        <v>18017</v>
      </c>
      <c r="D6107" s="108" t="s">
        <v>3348</v>
      </c>
      <c r="E6107" s="108" t="s">
        <v>3349</v>
      </c>
      <c r="F6107" s="108" t="s">
        <v>18030</v>
      </c>
      <c r="G6107" s="108" t="s">
        <v>18031</v>
      </c>
      <c r="H6107" s="109">
        <v>0</v>
      </c>
      <c r="I6107" s="109">
        <v>72</v>
      </c>
      <c r="J6107" s="110">
        <v>325343</v>
      </c>
      <c r="K6107" s="110">
        <v>325343</v>
      </c>
      <c r="L6107" s="109">
        <v>4518.6499999999996</v>
      </c>
      <c r="M6107" s="108" t="s">
        <v>17432</v>
      </c>
      <c r="N6107" s="110">
        <v>-4400.1313</v>
      </c>
      <c r="O6107" s="110">
        <v>0</v>
      </c>
      <c r="P6107" s="68">
        <f t="shared" si="190"/>
        <v>0</v>
      </c>
      <c r="Q6107" s="68" t="e">
        <f t="shared" si="191"/>
        <v>#DIV/0!</v>
      </c>
    </row>
    <row r="6108" spans="1:17" ht="30" x14ac:dyDescent="0.25">
      <c r="A6108" s="108" t="s">
        <v>18015</v>
      </c>
      <c r="B6108" s="108" t="s">
        <v>18016</v>
      </c>
      <c r="C6108" s="108" t="s">
        <v>18017</v>
      </c>
      <c r="D6108" s="108" t="s">
        <v>3348</v>
      </c>
      <c r="E6108" s="108" t="s">
        <v>3349</v>
      </c>
      <c r="F6108" s="108" t="s">
        <v>3361</v>
      </c>
      <c r="G6108" s="108" t="s">
        <v>3362</v>
      </c>
      <c r="H6108" s="109">
        <v>30</v>
      </c>
      <c r="I6108" s="109">
        <v>0</v>
      </c>
      <c r="J6108" s="110">
        <v>64204</v>
      </c>
      <c r="K6108" s="110">
        <v>0</v>
      </c>
      <c r="L6108" s="109">
        <v>2140.13</v>
      </c>
      <c r="M6108" s="108" t="s">
        <v>17432</v>
      </c>
      <c r="N6108" s="110">
        <v>-868.33860000000004</v>
      </c>
      <c r="O6108" s="110">
        <v>0</v>
      </c>
      <c r="P6108" s="68">
        <f t="shared" si="190"/>
        <v>64204</v>
      </c>
      <c r="Q6108" s="68">
        <f t="shared" si="191"/>
        <v>2140.1333333333332</v>
      </c>
    </row>
    <row r="6109" spans="1:17" ht="30" x14ac:dyDescent="0.25">
      <c r="A6109" s="108" t="s">
        <v>18015</v>
      </c>
      <c r="B6109" s="108" t="s">
        <v>18016</v>
      </c>
      <c r="C6109" s="108" t="s">
        <v>18017</v>
      </c>
      <c r="D6109" s="108" t="s">
        <v>3348</v>
      </c>
      <c r="E6109" s="108" t="s">
        <v>3349</v>
      </c>
      <c r="F6109" s="108" t="s">
        <v>3367</v>
      </c>
      <c r="G6109" s="108" t="s">
        <v>3368</v>
      </c>
      <c r="H6109" s="109">
        <v>8</v>
      </c>
      <c r="I6109" s="109">
        <v>0</v>
      </c>
      <c r="J6109" s="110">
        <v>16952</v>
      </c>
      <c r="K6109" s="110">
        <v>0</v>
      </c>
      <c r="L6109" s="109">
        <v>2119</v>
      </c>
      <c r="M6109" s="108" t="s">
        <v>17432</v>
      </c>
      <c r="N6109" s="110">
        <v>-229.26779999999999</v>
      </c>
      <c r="O6109" s="110">
        <v>0</v>
      </c>
      <c r="P6109" s="68">
        <f t="shared" si="190"/>
        <v>16952</v>
      </c>
      <c r="Q6109" s="68">
        <f t="shared" si="191"/>
        <v>2119</v>
      </c>
    </row>
    <row r="6110" spans="1:17" ht="30" x14ac:dyDescent="0.25">
      <c r="A6110" s="108" t="s">
        <v>18015</v>
      </c>
      <c r="B6110" s="108" t="s">
        <v>18016</v>
      </c>
      <c r="C6110" s="108" t="s">
        <v>18017</v>
      </c>
      <c r="D6110" s="108" t="s">
        <v>3348</v>
      </c>
      <c r="E6110" s="108" t="s">
        <v>3349</v>
      </c>
      <c r="F6110" s="108" t="s">
        <v>3369</v>
      </c>
      <c r="G6110" s="108" t="s">
        <v>3370</v>
      </c>
      <c r="H6110" s="109">
        <v>14</v>
      </c>
      <c r="I6110" s="109">
        <v>0</v>
      </c>
      <c r="J6110" s="110">
        <v>22852</v>
      </c>
      <c r="K6110" s="110">
        <v>0</v>
      </c>
      <c r="L6110" s="109">
        <v>1632.29</v>
      </c>
      <c r="M6110" s="108" t="s">
        <v>17432</v>
      </c>
      <c r="N6110" s="110">
        <v>-309.06630000000001</v>
      </c>
      <c r="O6110" s="110">
        <v>0</v>
      </c>
      <c r="P6110" s="68">
        <f t="shared" si="190"/>
        <v>22852</v>
      </c>
      <c r="Q6110" s="68">
        <f t="shared" si="191"/>
        <v>1632.2857142857142</v>
      </c>
    </row>
    <row r="6111" spans="1:17" ht="30" x14ac:dyDescent="0.25">
      <c r="A6111" s="108" t="s">
        <v>18015</v>
      </c>
      <c r="B6111" s="108" t="s">
        <v>18016</v>
      </c>
      <c r="C6111" s="108" t="s">
        <v>18017</v>
      </c>
      <c r="D6111" s="108" t="s">
        <v>3348</v>
      </c>
      <c r="E6111" s="108" t="s">
        <v>3349</v>
      </c>
      <c r="F6111" s="108" t="s">
        <v>3371</v>
      </c>
      <c r="G6111" s="108" t="s">
        <v>3372</v>
      </c>
      <c r="H6111" s="109">
        <v>4</v>
      </c>
      <c r="I6111" s="109">
        <v>0</v>
      </c>
      <c r="J6111" s="110">
        <v>6752</v>
      </c>
      <c r="K6111" s="110">
        <v>0</v>
      </c>
      <c r="L6111" s="109">
        <v>1688</v>
      </c>
      <c r="M6111" s="108" t="s">
        <v>17432</v>
      </c>
      <c r="N6111" s="110">
        <v>-91.313500000000005</v>
      </c>
      <c r="O6111" s="110">
        <v>0</v>
      </c>
      <c r="P6111" s="68">
        <f t="shared" si="190"/>
        <v>6752</v>
      </c>
      <c r="Q6111" s="68">
        <f t="shared" si="191"/>
        <v>1688</v>
      </c>
    </row>
    <row r="6112" spans="1:17" ht="30" x14ac:dyDescent="0.25">
      <c r="A6112" s="108" t="s">
        <v>18015</v>
      </c>
      <c r="B6112" s="108" t="s">
        <v>18016</v>
      </c>
      <c r="C6112" s="108" t="s">
        <v>18017</v>
      </c>
      <c r="D6112" s="108" t="s">
        <v>3348</v>
      </c>
      <c r="E6112" s="108" t="s">
        <v>3349</v>
      </c>
      <c r="F6112" s="108" t="s">
        <v>3363</v>
      </c>
      <c r="G6112" s="108" t="s">
        <v>3364</v>
      </c>
      <c r="H6112" s="109">
        <v>130</v>
      </c>
      <c r="I6112" s="109">
        <v>22</v>
      </c>
      <c r="J6112" s="110">
        <v>609100</v>
      </c>
      <c r="K6112" s="110">
        <v>88159</v>
      </c>
      <c r="L6112" s="109">
        <v>4007.24</v>
      </c>
      <c r="M6112" s="108" t="s">
        <v>17432</v>
      </c>
      <c r="N6112" s="110">
        <v>-8237.8310000000001</v>
      </c>
      <c r="O6112" s="110">
        <v>0</v>
      </c>
      <c r="P6112" s="68">
        <f t="shared" si="190"/>
        <v>520941</v>
      </c>
      <c r="Q6112" s="68">
        <f t="shared" si="191"/>
        <v>4007.2384615384617</v>
      </c>
    </row>
    <row r="6113" spans="1:17" ht="30" x14ac:dyDescent="0.25">
      <c r="A6113" s="108" t="s">
        <v>18015</v>
      </c>
      <c r="B6113" s="108" t="s">
        <v>18016</v>
      </c>
      <c r="C6113" s="108" t="s">
        <v>18017</v>
      </c>
      <c r="D6113" s="108" t="s">
        <v>3348</v>
      </c>
      <c r="E6113" s="108" t="s">
        <v>3349</v>
      </c>
      <c r="F6113" s="108" t="s">
        <v>3365</v>
      </c>
      <c r="G6113" s="108" t="s">
        <v>3366</v>
      </c>
      <c r="H6113" s="109">
        <v>218</v>
      </c>
      <c r="I6113" s="109">
        <v>0</v>
      </c>
      <c r="J6113" s="110">
        <v>842552</v>
      </c>
      <c r="K6113" s="110">
        <v>0</v>
      </c>
      <c r="L6113" s="109">
        <v>3864.92</v>
      </c>
      <c r="M6113" s="108" t="s">
        <v>17432</v>
      </c>
      <c r="N6113" s="110">
        <v>-11395.1659</v>
      </c>
      <c r="O6113" s="110">
        <v>0</v>
      </c>
      <c r="P6113" s="68">
        <f t="shared" si="190"/>
        <v>842552</v>
      </c>
      <c r="Q6113" s="68">
        <f t="shared" si="191"/>
        <v>3864.9174311926604</v>
      </c>
    </row>
    <row r="6114" spans="1:17" ht="30" x14ac:dyDescent="0.25">
      <c r="A6114" s="108" t="s">
        <v>18015</v>
      </c>
      <c r="B6114" s="108" t="s">
        <v>18016</v>
      </c>
      <c r="C6114" s="108" t="s">
        <v>18017</v>
      </c>
      <c r="D6114" s="108" t="s">
        <v>3348</v>
      </c>
      <c r="E6114" s="108" t="s">
        <v>3349</v>
      </c>
      <c r="F6114" s="108" t="s">
        <v>18032</v>
      </c>
      <c r="G6114" s="108" t="s">
        <v>18033</v>
      </c>
      <c r="H6114" s="109">
        <v>0</v>
      </c>
      <c r="I6114" s="109">
        <v>15</v>
      </c>
      <c r="J6114" s="110">
        <v>37942</v>
      </c>
      <c r="K6114" s="110">
        <v>37942</v>
      </c>
      <c r="L6114" s="109">
        <v>2529.4699999999998</v>
      </c>
      <c r="M6114" s="108" t="s">
        <v>17432</v>
      </c>
      <c r="N6114" s="110">
        <v>-513.15679999999998</v>
      </c>
      <c r="O6114" s="110">
        <v>0</v>
      </c>
      <c r="P6114" s="68">
        <f t="shared" si="190"/>
        <v>0</v>
      </c>
      <c r="Q6114" s="68" t="e">
        <f t="shared" si="191"/>
        <v>#DIV/0!</v>
      </c>
    </row>
    <row r="6115" spans="1:17" x14ac:dyDescent="0.25">
      <c r="A6115" s="108" t="s">
        <v>18015</v>
      </c>
      <c r="B6115" s="108" t="s">
        <v>18016</v>
      </c>
      <c r="C6115" s="108" t="s">
        <v>18017</v>
      </c>
      <c r="D6115" s="108" t="s">
        <v>3374</v>
      </c>
      <c r="E6115" s="108" t="s">
        <v>3375</v>
      </c>
      <c r="F6115" s="108" t="s">
        <v>3373</v>
      </c>
      <c r="G6115" s="108" t="s">
        <v>3376</v>
      </c>
      <c r="H6115" s="109">
        <v>133</v>
      </c>
      <c r="I6115" s="109">
        <v>0</v>
      </c>
      <c r="J6115" s="110">
        <v>480193</v>
      </c>
      <c r="K6115" s="110">
        <v>0</v>
      </c>
      <c r="L6115" s="109">
        <v>3610.47</v>
      </c>
      <c r="M6115" s="108" t="s">
        <v>17432</v>
      </c>
      <c r="N6115" s="110">
        <v>-6494.4114</v>
      </c>
      <c r="O6115" s="110">
        <v>0</v>
      </c>
      <c r="P6115" s="68">
        <f t="shared" si="190"/>
        <v>480193</v>
      </c>
      <c r="Q6115" s="68">
        <f t="shared" si="191"/>
        <v>3610.4736842105262</v>
      </c>
    </row>
    <row r="6116" spans="1:17" x14ac:dyDescent="0.25">
      <c r="A6116" s="108" t="s">
        <v>18015</v>
      </c>
      <c r="B6116" s="108" t="s">
        <v>18016</v>
      </c>
      <c r="C6116" s="108" t="s">
        <v>18017</v>
      </c>
      <c r="D6116" s="108" t="s">
        <v>3374</v>
      </c>
      <c r="E6116" s="108" t="s">
        <v>3375</v>
      </c>
      <c r="F6116" s="108" t="s">
        <v>3377</v>
      </c>
      <c r="G6116" s="108" t="s">
        <v>3378</v>
      </c>
      <c r="H6116" s="109">
        <v>136</v>
      </c>
      <c r="I6116" s="109">
        <v>0</v>
      </c>
      <c r="J6116" s="110">
        <v>509632</v>
      </c>
      <c r="K6116" s="110">
        <v>0</v>
      </c>
      <c r="L6116" s="109">
        <v>3747.29</v>
      </c>
      <c r="M6116" s="108" t="s">
        <v>17432</v>
      </c>
      <c r="N6116" s="110">
        <v>-6892.5612000000001</v>
      </c>
      <c r="O6116" s="110">
        <v>0</v>
      </c>
      <c r="P6116" s="68">
        <f t="shared" si="190"/>
        <v>509632</v>
      </c>
      <c r="Q6116" s="68">
        <f t="shared" si="191"/>
        <v>3747.294117647059</v>
      </c>
    </row>
    <row r="6117" spans="1:17" x14ac:dyDescent="0.25">
      <c r="A6117" s="108" t="s">
        <v>18015</v>
      </c>
      <c r="B6117" s="108" t="s">
        <v>18016</v>
      </c>
      <c r="C6117" s="108" t="s">
        <v>18017</v>
      </c>
      <c r="D6117" s="108" t="s">
        <v>3374</v>
      </c>
      <c r="E6117" s="108" t="s">
        <v>3375</v>
      </c>
      <c r="F6117" s="108" t="s">
        <v>3379</v>
      </c>
      <c r="G6117" s="108" t="s">
        <v>3380</v>
      </c>
      <c r="H6117" s="109">
        <v>74</v>
      </c>
      <c r="I6117" s="109">
        <v>0</v>
      </c>
      <c r="J6117" s="110">
        <v>280209</v>
      </c>
      <c r="K6117" s="110">
        <v>0</v>
      </c>
      <c r="L6117" s="109">
        <v>3786.61</v>
      </c>
      <c r="M6117" s="108" t="s">
        <v>17432</v>
      </c>
      <c r="N6117" s="110">
        <v>-3789.7157999999999</v>
      </c>
      <c r="O6117" s="110">
        <v>0</v>
      </c>
      <c r="P6117" s="68">
        <f t="shared" si="190"/>
        <v>280209</v>
      </c>
      <c r="Q6117" s="68">
        <f t="shared" si="191"/>
        <v>3786.6081081081079</v>
      </c>
    </row>
    <row r="6118" spans="1:17" x14ac:dyDescent="0.25">
      <c r="A6118" s="108" t="s">
        <v>18015</v>
      </c>
      <c r="B6118" s="108" t="s">
        <v>18016</v>
      </c>
      <c r="C6118" s="108" t="s">
        <v>18017</v>
      </c>
      <c r="D6118" s="108" t="s">
        <v>3374</v>
      </c>
      <c r="E6118" s="108" t="s">
        <v>3375</v>
      </c>
      <c r="F6118" s="108" t="s">
        <v>3381</v>
      </c>
      <c r="G6118" s="108" t="s">
        <v>3382</v>
      </c>
      <c r="H6118" s="109">
        <v>48</v>
      </c>
      <c r="I6118" s="109">
        <v>0</v>
      </c>
      <c r="J6118" s="110">
        <v>163785</v>
      </c>
      <c r="K6118" s="110">
        <v>0</v>
      </c>
      <c r="L6118" s="109">
        <v>3412.19</v>
      </c>
      <c r="M6118" s="108" t="s">
        <v>17432</v>
      </c>
      <c r="N6118" s="110">
        <v>-2215.1298999999999</v>
      </c>
      <c r="O6118" s="110">
        <v>0</v>
      </c>
      <c r="P6118" s="68">
        <f t="shared" si="190"/>
        <v>163785</v>
      </c>
      <c r="Q6118" s="68">
        <f t="shared" si="191"/>
        <v>3412.1875</v>
      </c>
    </row>
    <row r="6119" spans="1:17" ht="30" x14ac:dyDescent="0.25">
      <c r="A6119" s="108" t="s">
        <v>18015</v>
      </c>
      <c r="B6119" s="108" t="s">
        <v>18016</v>
      </c>
      <c r="C6119" s="108" t="s">
        <v>18017</v>
      </c>
      <c r="D6119" s="108" t="s">
        <v>3374</v>
      </c>
      <c r="E6119" s="108" t="s">
        <v>3375</v>
      </c>
      <c r="F6119" s="108" t="s">
        <v>3383</v>
      </c>
      <c r="G6119" s="108" t="s">
        <v>3384</v>
      </c>
      <c r="H6119" s="109">
        <v>96</v>
      </c>
      <c r="I6119" s="109">
        <v>0</v>
      </c>
      <c r="J6119" s="110">
        <v>197625</v>
      </c>
      <c r="K6119" s="110">
        <v>0</v>
      </c>
      <c r="L6119" s="109">
        <v>2058.59</v>
      </c>
      <c r="M6119" s="108" t="s">
        <v>17432</v>
      </c>
      <c r="N6119" s="110">
        <v>-2672.7939999999999</v>
      </c>
      <c r="O6119" s="110">
        <v>0</v>
      </c>
      <c r="P6119" s="68">
        <f t="shared" si="190"/>
        <v>197625</v>
      </c>
      <c r="Q6119" s="68">
        <f t="shared" si="191"/>
        <v>2058.59375</v>
      </c>
    </row>
    <row r="6120" spans="1:17" x14ac:dyDescent="0.25">
      <c r="A6120" s="108" t="s">
        <v>18015</v>
      </c>
      <c r="B6120" s="108" t="s">
        <v>18016</v>
      </c>
      <c r="C6120" s="108" t="s">
        <v>18017</v>
      </c>
      <c r="D6120" s="108" t="s">
        <v>3386</v>
      </c>
      <c r="E6120" s="108" t="s">
        <v>3387</v>
      </c>
      <c r="F6120" s="108" t="s">
        <v>3385</v>
      </c>
      <c r="G6120" s="108" t="s">
        <v>3388</v>
      </c>
      <c r="H6120" s="109">
        <v>300</v>
      </c>
      <c r="I6120" s="109">
        <v>0</v>
      </c>
      <c r="J6120" s="110">
        <v>1124910</v>
      </c>
      <c r="K6120" s="110">
        <v>0</v>
      </c>
      <c r="L6120" s="109">
        <v>3749.7</v>
      </c>
      <c r="M6120" s="108" t="s">
        <v>17432</v>
      </c>
      <c r="N6120" s="110">
        <v>-15213.9498</v>
      </c>
      <c r="O6120" s="110">
        <v>0</v>
      </c>
      <c r="P6120" s="68">
        <f t="shared" si="190"/>
        <v>1124910</v>
      </c>
      <c r="Q6120" s="68">
        <f t="shared" si="191"/>
        <v>3749.7</v>
      </c>
    </row>
    <row r="6121" spans="1:17" x14ac:dyDescent="0.25">
      <c r="A6121" s="108" t="s">
        <v>18015</v>
      </c>
      <c r="B6121" s="108" t="s">
        <v>18016</v>
      </c>
      <c r="C6121" s="108" t="s">
        <v>18017</v>
      </c>
      <c r="D6121" s="108" t="s">
        <v>3386</v>
      </c>
      <c r="E6121" s="108" t="s">
        <v>3387</v>
      </c>
      <c r="F6121" s="108" t="s">
        <v>3389</v>
      </c>
      <c r="G6121" s="108" t="s">
        <v>3390</v>
      </c>
      <c r="H6121" s="109">
        <v>165</v>
      </c>
      <c r="I6121" s="109">
        <v>0</v>
      </c>
      <c r="J6121" s="110">
        <v>597129</v>
      </c>
      <c r="K6121" s="110">
        <v>0</v>
      </c>
      <c r="L6121" s="109">
        <v>3618.96</v>
      </c>
      <c r="M6121" s="108" t="s">
        <v>17432</v>
      </c>
      <c r="N6121" s="110">
        <v>-8075.9313000000002</v>
      </c>
      <c r="O6121" s="110">
        <v>0</v>
      </c>
      <c r="P6121" s="68">
        <f t="shared" si="190"/>
        <v>597129</v>
      </c>
      <c r="Q6121" s="68">
        <f t="shared" si="191"/>
        <v>3618.9636363636364</v>
      </c>
    </row>
    <row r="6122" spans="1:17" x14ac:dyDescent="0.25">
      <c r="A6122" s="108" t="s">
        <v>18015</v>
      </c>
      <c r="B6122" s="108" t="s">
        <v>18016</v>
      </c>
      <c r="C6122" s="108" t="s">
        <v>18017</v>
      </c>
      <c r="D6122" s="108" t="s">
        <v>3386</v>
      </c>
      <c r="E6122" s="108" t="s">
        <v>3387</v>
      </c>
      <c r="F6122" s="108" t="s">
        <v>3391</v>
      </c>
      <c r="G6122" s="108" t="s">
        <v>3392</v>
      </c>
      <c r="H6122" s="109">
        <v>212</v>
      </c>
      <c r="I6122" s="109">
        <v>0</v>
      </c>
      <c r="J6122" s="110">
        <v>685867</v>
      </c>
      <c r="K6122" s="110">
        <v>0</v>
      </c>
      <c r="L6122" s="109">
        <v>3235.22</v>
      </c>
      <c r="M6122" s="108" t="s">
        <v>17432</v>
      </c>
      <c r="N6122" s="110">
        <v>-9276.0704000000005</v>
      </c>
      <c r="O6122" s="110">
        <v>0</v>
      </c>
      <c r="P6122" s="68">
        <f t="shared" si="190"/>
        <v>685867</v>
      </c>
      <c r="Q6122" s="68">
        <f t="shared" si="191"/>
        <v>3235.2216981132074</v>
      </c>
    </row>
    <row r="6123" spans="1:17" x14ac:dyDescent="0.25">
      <c r="A6123" s="108" t="s">
        <v>18015</v>
      </c>
      <c r="B6123" s="108" t="s">
        <v>18016</v>
      </c>
      <c r="C6123" s="108" t="s">
        <v>18017</v>
      </c>
      <c r="D6123" s="108" t="s">
        <v>3386</v>
      </c>
      <c r="E6123" s="108" t="s">
        <v>3387</v>
      </c>
      <c r="F6123" s="108" t="s">
        <v>3393</v>
      </c>
      <c r="G6123" s="108" t="s">
        <v>3394</v>
      </c>
      <c r="H6123" s="109">
        <v>150</v>
      </c>
      <c r="I6123" s="109">
        <v>0</v>
      </c>
      <c r="J6123" s="110">
        <v>605413</v>
      </c>
      <c r="K6123" s="110">
        <v>0</v>
      </c>
      <c r="L6123" s="109">
        <v>4036.09</v>
      </c>
      <c r="M6123" s="108" t="s">
        <v>17432</v>
      </c>
      <c r="N6123" s="110">
        <v>-8187.9578000000001</v>
      </c>
      <c r="O6123" s="110">
        <v>0</v>
      </c>
      <c r="P6123" s="68">
        <f t="shared" si="190"/>
        <v>605413</v>
      </c>
      <c r="Q6123" s="68">
        <f t="shared" si="191"/>
        <v>4036.0866666666666</v>
      </c>
    </row>
    <row r="6124" spans="1:17" x14ac:dyDescent="0.25">
      <c r="A6124" s="108" t="s">
        <v>18015</v>
      </c>
      <c r="B6124" s="108" t="s">
        <v>18016</v>
      </c>
      <c r="C6124" s="108" t="s">
        <v>18017</v>
      </c>
      <c r="D6124" s="108" t="s">
        <v>3386</v>
      </c>
      <c r="E6124" s="108" t="s">
        <v>3387</v>
      </c>
      <c r="F6124" s="108" t="s">
        <v>3395</v>
      </c>
      <c r="G6124" s="108" t="s">
        <v>3396</v>
      </c>
      <c r="H6124" s="109">
        <v>105</v>
      </c>
      <c r="I6124" s="109">
        <v>0</v>
      </c>
      <c r="J6124" s="110">
        <v>337244</v>
      </c>
      <c r="K6124" s="110">
        <v>0</v>
      </c>
      <c r="L6124" s="109">
        <v>3211.85</v>
      </c>
      <c r="M6124" s="108" t="s">
        <v>17432</v>
      </c>
      <c r="N6124" s="110">
        <v>-4561.0829000000003</v>
      </c>
      <c r="O6124" s="110">
        <v>0</v>
      </c>
      <c r="P6124" s="68">
        <f t="shared" si="190"/>
        <v>337244</v>
      </c>
      <c r="Q6124" s="68">
        <f t="shared" si="191"/>
        <v>3211.847619047619</v>
      </c>
    </row>
    <row r="6125" spans="1:17" x14ac:dyDescent="0.25">
      <c r="A6125" s="108" t="s">
        <v>18015</v>
      </c>
      <c r="B6125" s="108" t="s">
        <v>18016</v>
      </c>
      <c r="C6125" s="108" t="s">
        <v>18017</v>
      </c>
      <c r="D6125" s="108" t="s">
        <v>3386</v>
      </c>
      <c r="E6125" s="108" t="s">
        <v>3387</v>
      </c>
      <c r="F6125" s="108" t="s">
        <v>3397</v>
      </c>
      <c r="G6125" s="108" t="s">
        <v>3398</v>
      </c>
      <c r="H6125" s="109">
        <v>156</v>
      </c>
      <c r="I6125" s="109">
        <v>0</v>
      </c>
      <c r="J6125" s="110">
        <v>588406</v>
      </c>
      <c r="K6125" s="110">
        <v>0</v>
      </c>
      <c r="L6125" s="109">
        <v>3771.83</v>
      </c>
      <c r="M6125" s="108" t="s">
        <v>17432</v>
      </c>
      <c r="N6125" s="110">
        <v>-7957.9575000000004</v>
      </c>
      <c r="O6125" s="110">
        <v>0</v>
      </c>
      <c r="P6125" s="68">
        <f t="shared" si="190"/>
        <v>588406</v>
      </c>
      <c r="Q6125" s="68">
        <f t="shared" si="191"/>
        <v>3771.8333333333335</v>
      </c>
    </row>
    <row r="6126" spans="1:17" x14ac:dyDescent="0.25">
      <c r="A6126" s="108" t="s">
        <v>18015</v>
      </c>
      <c r="B6126" s="108" t="s">
        <v>18016</v>
      </c>
      <c r="C6126" s="108" t="s">
        <v>18017</v>
      </c>
      <c r="D6126" s="108" t="s">
        <v>3386</v>
      </c>
      <c r="E6126" s="108" t="s">
        <v>3387</v>
      </c>
      <c r="F6126" s="108" t="s">
        <v>3399</v>
      </c>
      <c r="G6126" s="108" t="s">
        <v>308</v>
      </c>
      <c r="H6126" s="109">
        <v>17</v>
      </c>
      <c r="I6126" s="109">
        <v>0</v>
      </c>
      <c r="J6126" s="110">
        <v>41231</v>
      </c>
      <c r="K6126" s="110">
        <v>0</v>
      </c>
      <c r="L6126" s="109">
        <v>2425.35</v>
      </c>
      <c r="M6126" s="108" t="s">
        <v>17432</v>
      </c>
      <c r="N6126" s="110">
        <v>-557.63139999999999</v>
      </c>
      <c r="O6126" s="110">
        <v>0</v>
      </c>
      <c r="P6126" s="68">
        <f t="shared" si="190"/>
        <v>41231</v>
      </c>
      <c r="Q6126" s="68">
        <f t="shared" si="191"/>
        <v>2425.3529411764707</v>
      </c>
    </row>
    <row r="6127" spans="1:17" x14ac:dyDescent="0.25">
      <c r="A6127" s="108" t="s">
        <v>18015</v>
      </c>
      <c r="B6127" s="108" t="s">
        <v>18016</v>
      </c>
      <c r="C6127" s="108" t="s">
        <v>18017</v>
      </c>
      <c r="D6127" s="108" t="s">
        <v>3386</v>
      </c>
      <c r="E6127" s="108" t="s">
        <v>3387</v>
      </c>
      <c r="F6127" s="108" t="s">
        <v>3400</v>
      </c>
      <c r="G6127" s="108" t="s">
        <v>3401</v>
      </c>
      <c r="H6127" s="109">
        <v>172</v>
      </c>
      <c r="I6127" s="109">
        <v>0</v>
      </c>
      <c r="J6127" s="110">
        <v>686462</v>
      </c>
      <c r="K6127" s="110">
        <v>0</v>
      </c>
      <c r="L6127" s="109">
        <v>3991.06</v>
      </c>
      <c r="M6127" s="108" t="s">
        <v>17432</v>
      </c>
      <c r="N6127" s="110">
        <v>-9284.1167000000005</v>
      </c>
      <c r="O6127" s="110">
        <v>0</v>
      </c>
      <c r="P6127" s="68">
        <f t="shared" si="190"/>
        <v>686462</v>
      </c>
      <c r="Q6127" s="68">
        <f t="shared" si="191"/>
        <v>3991.0581395348836</v>
      </c>
    </row>
    <row r="6128" spans="1:17" ht="30" x14ac:dyDescent="0.25">
      <c r="A6128" s="108" t="s">
        <v>18015</v>
      </c>
      <c r="B6128" s="108" t="s">
        <v>18016</v>
      </c>
      <c r="C6128" s="108" t="s">
        <v>18017</v>
      </c>
      <c r="D6128" s="108" t="s">
        <v>3405</v>
      </c>
      <c r="E6128" s="108" t="s">
        <v>3406</v>
      </c>
      <c r="F6128" s="108" t="s">
        <v>3404</v>
      </c>
      <c r="G6128" s="108" t="s">
        <v>3407</v>
      </c>
      <c r="H6128" s="109">
        <v>170</v>
      </c>
      <c r="I6128" s="109">
        <v>0</v>
      </c>
      <c r="J6128" s="110">
        <v>705313</v>
      </c>
      <c r="K6128" s="110">
        <v>0</v>
      </c>
      <c r="L6128" s="109">
        <v>4148.8999999999996</v>
      </c>
      <c r="M6128" s="108" t="s">
        <v>17428</v>
      </c>
      <c r="N6128" s="110">
        <v>33449.107600000003</v>
      </c>
      <c r="O6128" s="110">
        <v>2882.3652999999999</v>
      </c>
      <c r="P6128" s="68">
        <f t="shared" si="190"/>
        <v>705313</v>
      </c>
      <c r="Q6128" s="68">
        <f t="shared" si="191"/>
        <v>4148.8999999999996</v>
      </c>
    </row>
    <row r="6129" spans="1:17" ht="30" x14ac:dyDescent="0.25">
      <c r="A6129" s="108" t="s">
        <v>18015</v>
      </c>
      <c r="B6129" s="108" t="s">
        <v>18016</v>
      </c>
      <c r="C6129" s="108" t="s">
        <v>18017</v>
      </c>
      <c r="D6129" s="108" t="s">
        <v>3405</v>
      </c>
      <c r="E6129" s="108" t="s">
        <v>3406</v>
      </c>
      <c r="F6129" s="108" t="s">
        <v>3408</v>
      </c>
      <c r="G6129" s="108" t="s">
        <v>3409</v>
      </c>
      <c r="H6129" s="109">
        <v>152</v>
      </c>
      <c r="I6129" s="109">
        <v>0</v>
      </c>
      <c r="J6129" s="110">
        <v>619681</v>
      </c>
      <c r="K6129" s="110">
        <v>0</v>
      </c>
      <c r="L6129" s="109">
        <v>4076.85</v>
      </c>
      <c r="M6129" s="108" t="s">
        <v>17428</v>
      </c>
      <c r="N6129" s="110">
        <v>29388.0396</v>
      </c>
      <c r="O6129" s="110">
        <v>2532.4162999999999</v>
      </c>
      <c r="P6129" s="68">
        <f t="shared" si="190"/>
        <v>619681</v>
      </c>
      <c r="Q6129" s="68">
        <f t="shared" si="191"/>
        <v>4076.8486842105262</v>
      </c>
    </row>
    <row r="6130" spans="1:17" ht="30" x14ac:dyDescent="0.25">
      <c r="A6130" s="108" t="s">
        <v>18015</v>
      </c>
      <c r="B6130" s="108" t="s">
        <v>18016</v>
      </c>
      <c r="C6130" s="108" t="s">
        <v>18017</v>
      </c>
      <c r="D6130" s="108" t="s">
        <v>3405</v>
      </c>
      <c r="E6130" s="108" t="s">
        <v>3406</v>
      </c>
      <c r="F6130" s="108" t="s">
        <v>3410</v>
      </c>
      <c r="G6130" s="108" t="s">
        <v>3411</v>
      </c>
      <c r="H6130" s="109">
        <v>24</v>
      </c>
      <c r="I6130" s="109">
        <v>0</v>
      </c>
      <c r="J6130" s="110">
        <v>109610</v>
      </c>
      <c r="K6130" s="110">
        <v>0</v>
      </c>
      <c r="L6130" s="109">
        <v>4567.08</v>
      </c>
      <c r="M6130" s="108" t="s">
        <v>17428</v>
      </c>
      <c r="N6130" s="110">
        <v>5198.1709000000001</v>
      </c>
      <c r="O6130" s="110">
        <v>447.935</v>
      </c>
      <c r="P6130" s="68">
        <f t="shared" si="190"/>
        <v>109610</v>
      </c>
      <c r="Q6130" s="68">
        <f t="shared" si="191"/>
        <v>4567.083333333333</v>
      </c>
    </row>
    <row r="6131" spans="1:17" ht="30" x14ac:dyDescent="0.25">
      <c r="A6131" s="108" t="s">
        <v>18015</v>
      </c>
      <c r="B6131" s="108" t="s">
        <v>18016</v>
      </c>
      <c r="C6131" s="108" t="s">
        <v>18017</v>
      </c>
      <c r="D6131" s="108" t="s">
        <v>3405</v>
      </c>
      <c r="E6131" s="108" t="s">
        <v>3406</v>
      </c>
      <c r="F6131" s="108" t="s">
        <v>3412</v>
      </c>
      <c r="G6131" s="108" t="s">
        <v>3413</v>
      </c>
      <c r="H6131" s="109">
        <v>56</v>
      </c>
      <c r="I6131" s="109">
        <v>0</v>
      </c>
      <c r="J6131" s="110">
        <v>133253</v>
      </c>
      <c r="K6131" s="110">
        <v>0</v>
      </c>
      <c r="L6131" s="109">
        <v>2379.52</v>
      </c>
      <c r="M6131" s="108" t="s">
        <v>17428</v>
      </c>
      <c r="N6131" s="110">
        <v>6319.4116999999997</v>
      </c>
      <c r="O6131" s="110">
        <v>544.55420000000004</v>
      </c>
      <c r="P6131" s="68">
        <f t="shared" si="190"/>
        <v>133253</v>
      </c>
      <c r="Q6131" s="68">
        <f t="shared" si="191"/>
        <v>2379.5178571428573</v>
      </c>
    </row>
    <row r="6132" spans="1:17" ht="30" x14ac:dyDescent="0.25">
      <c r="A6132" s="108" t="s">
        <v>18015</v>
      </c>
      <c r="B6132" s="108" t="s">
        <v>18016</v>
      </c>
      <c r="C6132" s="108" t="s">
        <v>18017</v>
      </c>
      <c r="D6132" s="108" t="s">
        <v>3405</v>
      </c>
      <c r="E6132" s="108" t="s">
        <v>3406</v>
      </c>
      <c r="F6132" s="108" t="s">
        <v>3414</v>
      </c>
      <c r="G6132" s="108" t="s">
        <v>3415</v>
      </c>
      <c r="H6132" s="109">
        <v>65</v>
      </c>
      <c r="I6132" s="109">
        <v>0</v>
      </c>
      <c r="J6132" s="110">
        <v>172134</v>
      </c>
      <c r="K6132" s="110">
        <v>0</v>
      </c>
      <c r="L6132" s="109">
        <v>2648.22</v>
      </c>
      <c r="M6132" s="108" t="s">
        <v>17428</v>
      </c>
      <c r="N6132" s="110">
        <v>8163.3642</v>
      </c>
      <c r="O6132" s="110">
        <v>703.45069999999998</v>
      </c>
      <c r="P6132" s="68">
        <f t="shared" si="190"/>
        <v>172134</v>
      </c>
      <c r="Q6132" s="68">
        <f t="shared" si="191"/>
        <v>2648.2153846153847</v>
      </c>
    </row>
    <row r="6133" spans="1:17" ht="30" x14ac:dyDescent="0.25">
      <c r="A6133" s="108" t="s">
        <v>18015</v>
      </c>
      <c r="B6133" s="108" t="s">
        <v>18016</v>
      </c>
      <c r="C6133" s="108" t="s">
        <v>18017</v>
      </c>
      <c r="D6133" s="108" t="s">
        <v>3417</v>
      </c>
      <c r="E6133" s="108" t="s">
        <v>3418</v>
      </c>
      <c r="F6133" s="108" t="s">
        <v>3416</v>
      </c>
      <c r="G6133" s="108" t="s">
        <v>3419</v>
      </c>
      <c r="H6133" s="109">
        <v>100</v>
      </c>
      <c r="I6133" s="109">
        <v>0</v>
      </c>
      <c r="J6133" s="110">
        <v>368033</v>
      </c>
      <c r="K6133" s="110">
        <v>0</v>
      </c>
      <c r="L6133" s="109">
        <v>3680.33</v>
      </c>
      <c r="M6133" s="108" t="s">
        <v>17432</v>
      </c>
      <c r="N6133" s="110">
        <v>-4977.4997999999996</v>
      </c>
      <c r="O6133" s="110">
        <v>0</v>
      </c>
      <c r="P6133" s="68">
        <f t="shared" si="190"/>
        <v>368033</v>
      </c>
      <c r="Q6133" s="68">
        <f t="shared" si="191"/>
        <v>3680.33</v>
      </c>
    </row>
    <row r="6134" spans="1:17" ht="30" x14ac:dyDescent="0.25">
      <c r="A6134" s="108" t="s">
        <v>18015</v>
      </c>
      <c r="B6134" s="108" t="s">
        <v>18016</v>
      </c>
      <c r="C6134" s="108" t="s">
        <v>18017</v>
      </c>
      <c r="D6134" s="108" t="s">
        <v>3417</v>
      </c>
      <c r="E6134" s="108" t="s">
        <v>3418</v>
      </c>
      <c r="F6134" s="108" t="s">
        <v>3420</v>
      </c>
      <c r="G6134" s="108" t="s">
        <v>3421</v>
      </c>
      <c r="H6134" s="109">
        <v>103</v>
      </c>
      <c r="I6134" s="109">
        <v>0</v>
      </c>
      <c r="J6134" s="110">
        <v>404961</v>
      </c>
      <c r="K6134" s="110">
        <v>0</v>
      </c>
      <c r="L6134" s="109">
        <v>3931.66</v>
      </c>
      <c r="M6134" s="108" t="s">
        <v>17432</v>
      </c>
      <c r="N6134" s="110">
        <v>-5476.9337999999998</v>
      </c>
      <c r="O6134" s="110">
        <v>0</v>
      </c>
      <c r="P6134" s="68">
        <f t="shared" si="190"/>
        <v>404961</v>
      </c>
      <c r="Q6134" s="68">
        <f t="shared" si="191"/>
        <v>3931.6601941747572</v>
      </c>
    </row>
    <row r="6135" spans="1:17" ht="30" x14ac:dyDescent="0.25">
      <c r="A6135" s="108" t="s">
        <v>18015</v>
      </c>
      <c r="B6135" s="108" t="s">
        <v>18016</v>
      </c>
      <c r="C6135" s="108" t="s">
        <v>18017</v>
      </c>
      <c r="D6135" s="108" t="s">
        <v>3417</v>
      </c>
      <c r="E6135" s="108" t="s">
        <v>3418</v>
      </c>
      <c r="F6135" s="108" t="s">
        <v>3422</v>
      </c>
      <c r="G6135" s="108" t="s">
        <v>3423</v>
      </c>
      <c r="H6135" s="109">
        <v>125</v>
      </c>
      <c r="I6135" s="109">
        <v>0</v>
      </c>
      <c r="J6135" s="110">
        <v>489231</v>
      </c>
      <c r="K6135" s="110">
        <v>0</v>
      </c>
      <c r="L6135" s="109">
        <v>3913.85</v>
      </c>
      <c r="M6135" s="108" t="s">
        <v>17432</v>
      </c>
      <c r="N6135" s="110">
        <v>-6616.6489000000001</v>
      </c>
      <c r="O6135" s="110">
        <v>0</v>
      </c>
      <c r="P6135" s="68">
        <f t="shared" si="190"/>
        <v>489231</v>
      </c>
      <c r="Q6135" s="68">
        <f t="shared" si="191"/>
        <v>3913.848</v>
      </c>
    </row>
    <row r="6136" spans="1:17" x14ac:dyDescent="0.25">
      <c r="A6136" s="108" t="s">
        <v>18015</v>
      </c>
      <c r="B6136" s="108" t="s">
        <v>18016</v>
      </c>
      <c r="C6136" s="108" t="s">
        <v>18017</v>
      </c>
      <c r="D6136" s="108" t="s">
        <v>3425</v>
      </c>
      <c r="E6136" s="108" t="s">
        <v>3426</v>
      </c>
      <c r="F6136" s="108" t="s">
        <v>3424</v>
      </c>
      <c r="G6136" s="108" t="s">
        <v>3427</v>
      </c>
      <c r="H6136" s="109">
        <v>218</v>
      </c>
      <c r="I6136" s="109">
        <v>0</v>
      </c>
      <c r="J6136" s="110">
        <v>778069</v>
      </c>
      <c r="K6136" s="110">
        <v>0</v>
      </c>
      <c r="L6136" s="109">
        <v>3569.12</v>
      </c>
      <c r="M6136" s="108" t="s">
        <v>17428</v>
      </c>
      <c r="N6136" s="110">
        <v>36899.458700000003</v>
      </c>
      <c r="O6136" s="110">
        <v>3179.6878000000002</v>
      </c>
      <c r="P6136" s="68">
        <f t="shared" si="190"/>
        <v>778069</v>
      </c>
      <c r="Q6136" s="68">
        <f t="shared" si="191"/>
        <v>3569.1238532110092</v>
      </c>
    </row>
    <row r="6137" spans="1:17" x14ac:dyDescent="0.25">
      <c r="A6137" s="108" t="s">
        <v>18015</v>
      </c>
      <c r="B6137" s="108" t="s">
        <v>18016</v>
      </c>
      <c r="C6137" s="108" t="s">
        <v>18017</v>
      </c>
      <c r="D6137" s="108" t="s">
        <v>3429</v>
      </c>
      <c r="E6137" s="108" t="s">
        <v>3430</v>
      </c>
      <c r="F6137" s="108" t="s">
        <v>3428</v>
      </c>
      <c r="G6137" s="108" t="s">
        <v>3431</v>
      </c>
      <c r="H6137" s="109">
        <v>126</v>
      </c>
      <c r="I6137" s="109">
        <v>0</v>
      </c>
      <c r="J6137" s="110">
        <v>455165</v>
      </c>
      <c r="K6137" s="110">
        <v>0</v>
      </c>
      <c r="L6137" s="109">
        <v>3612.42</v>
      </c>
      <c r="M6137" s="108" t="s">
        <v>17432</v>
      </c>
      <c r="N6137" s="110">
        <v>-6155.9188999999997</v>
      </c>
      <c r="O6137" s="110">
        <v>0</v>
      </c>
      <c r="P6137" s="68">
        <f t="shared" si="190"/>
        <v>455165</v>
      </c>
      <c r="Q6137" s="68">
        <f t="shared" si="191"/>
        <v>3612.4206349206347</v>
      </c>
    </row>
    <row r="6138" spans="1:17" x14ac:dyDescent="0.25">
      <c r="A6138" s="108" t="s">
        <v>18015</v>
      </c>
      <c r="B6138" s="108" t="s">
        <v>18016</v>
      </c>
      <c r="C6138" s="108" t="s">
        <v>18017</v>
      </c>
      <c r="D6138" s="108" t="s">
        <v>3429</v>
      </c>
      <c r="E6138" s="108" t="s">
        <v>3430</v>
      </c>
      <c r="F6138" s="108" t="s">
        <v>18034</v>
      </c>
      <c r="G6138" s="108" t="s">
        <v>18035</v>
      </c>
      <c r="H6138" s="109">
        <v>0</v>
      </c>
      <c r="I6138" s="109">
        <v>52</v>
      </c>
      <c r="J6138" s="110">
        <v>163958</v>
      </c>
      <c r="K6138" s="110">
        <v>163958</v>
      </c>
      <c r="L6138" s="109">
        <v>3153.04</v>
      </c>
      <c r="M6138" s="108" t="s">
        <v>17432</v>
      </c>
      <c r="N6138" s="110">
        <v>-2217.4607999999998</v>
      </c>
      <c r="O6138" s="110">
        <v>0</v>
      </c>
      <c r="P6138" s="68">
        <f t="shared" si="190"/>
        <v>0</v>
      </c>
      <c r="Q6138" s="68" t="e">
        <f t="shared" si="191"/>
        <v>#DIV/0!</v>
      </c>
    </row>
    <row r="6139" spans="1:17" x14ac:dyDescent="0.25">
      <c r="A6139" s="108" t="s">
        <v>18015</v>
      </c>
      <c r="B6139" s="108" t="s">
        <v>18016</v>
      </c>
      <c r="C6139" s="108" t="s">
        <v>18017</v>
      </c>
      <c r="D6139" s="108" t="s">
        <v>3429</v>
      </c>
      <c r="E6139" s="108" t="s">
        <v>3430</v>
      </c>
      <c r="F6139" s="108" t="s">
        <v>3432</v>
      </c>
      <c r="G6139" s="108" t="s">
        <v>308</v>
      </c>
      <c r="H6139" s="109">
        <v>83</v>
      </c>
      <c r="I6139" s="109">
        <v>0</v>
      </c>
      <c r="J6139" s="110">
        <v>331601</v>
      </c>
      <c r="K6139" s="110">
        <v>0</v>
      </c>
      <c r="L6139" s="109">
        <v>3995.19</v>
      </c>
      <c r="M6139" s="108" t="s">
        <v>17432</v>
      </c>
      <c r="N6139" s="110">
        <v>-4484.7632000000003</v>
      </c>
      <c r="O6139" s="110">
        <v>0</v>
      </c>
      <c r="P6139" s="68">
        <f t="shared" si="190"/>
        <v>331601</v>
      </c>
      <c r="Q6139" s="68">
        <f t="shared" si="191"/>
        <v>3995.1927710843374</v>
      </c>
    </row>
    <row r="6140" spans="1:17" x14ac:dyDescent="0.25">
      <c r="A6140" s="108" t="s">
        <v>18015</v>
      </c>
      <c r="B6140" s="108" t="s">
        <v>18016</v>
      </c>
      <c r="C6140" s="108" t="s">
        <v>18017</v>
      </c>
      <c r="D6140" s="108" t="s">
        <v>3429</v>
      </c>
      <c r="E6140" s="108" t="s">
        <v>3430</v>
      </c>
      <c r="F6140" s="108" t="s">
        <v>3433</v>
      </c>
      <c r="G6140" s="108" t="s">
        <v>308</v>
      </c>
      <c r="H6140" s="109">
        <v>62</v>
      </c>
      <c r="I6140" s="109">
        <v>0</v>
      </c>
      <c r="J6140" s="110">
        <v>225718</v>
      </c>
      <c r="K6140" s="110">
        <v>0</v>
      </c>
      <c r="L6140" s="109">
        <v>3640.61</v>
      </c>
      <c r="M6140" s="108" t="s">
        <v>17432</v>
      </c>
      <c r="N6140" s="110">
        <v>-3052.7447000000002</v>
      </c>
      <c r="O6140" s="110">
        <v>0</v>
      </c>
      <c r="P6140" s="68">
        <f t="shared" si="190"/>
        <v>225718</v>
      </c>
      <c r="Q6140" s="68">
        <f t="shared" si="191"/>
        <v>3640.6129032258063</v>
      </c>
    </row>
    <row r="6141" spans="1:17" x14ac:dyDescent="0.25">
      <c r="A6141" s="108" t="s">
        <v>18015</v>
      </c>
      <c r="B6141" s="108" t="s">
        <v>18016</v>
      </c>
      <c r="C6141" s="108" t="s">
        <v>18017</v>
      </c>
      <c r="D6141" s="108" t="s">
        <v>3429</v>
      </c>
      <c r="E6141" s="108" t="s">
        <v>3430</v>
      </c>
      <c r="F6141" s="108" t="s">
        <v>3436</v>
      </c>
      <c r="G6141" s="108" t="s">
        <v>3437</v>
      </c>
      <c r="H6141" s="109">
        <v>53</v>
      </c>
      <c r="I6141" s="109">
        <v>0</v>
      </c>
      <c r="J6141" s="110">
        <v>185100</v>
      </c>
      <c r="K6141" s="110">
        <v>0</v>
      </c>
      <c r="L6141" s="109">
        <v>3492.45</v>
      </c>
      <c r="M6141" s="108" t="s">
        <v>17432</v>
      </c>
      <c r="N6141" s="110">
        <v>-2503.4059000000002</v>
      </c>
      <c r="O6141" s="110">
        <v>0</v>
      </c>
      <c r="P6141" s="68">
        <f t="shared" si="190"/>
        <v>185100</v>
      </c>
      <c r="Q6141" s="68">
        <f t="shared" si="191"/>
        <v>3492.4528301886794</v>
      </c>
    </row>
    <row r="6142" spans="1:17" x14ac:dyDescent="0.25">
      <c r="A6142" s="108" t="s">
        <v>18015</v>
      </c>
      <c r="B6142" s="108" t="s">
        <v>18016</v>
      </c>
      <c r="C6142" s="108" t="s">
        <v>18017</v>
      </c>
      <c r="D6142" s="108" t="s">
        <v>3429</v>
      </c>
      <c r="E6142" s="108" t="s">
        <v>3430</v>
      </c>
      <c r="F6142" s="108" t="s">
        <v>3434</v>
      </c>
      <c r="G6142" s="108" t="s">
        <v>3435</v>
      </c>
      <c r="H6142" s="109">
        <v>13</v>
      </c>
      <c r="I6142" s="109">
        <v>0</v>
      </c>
      <c r="J6142" s="110">
        <v>25324</v>
      </c>
      <c r="K6142" s="110">
        <v>0</v>
      </c>
      <c r="L6142" s="109">
        <v>1948</v>
      </c>
      <c r="M6142" s="108" t="s">
        <v>17432</v>
      </c>
      <c r="N6142" s="110">
        <v>-342.49979999999999</v>
      </c>
      <c r="O6142" s="110">
        <v>0</v>
      </c>
      <c r="P6142" s="68">
        <f t="shared" si="190"/>
        <v>25324</v>
      </c>
      <c r="Q6142" s="68">
        <f t="shared" si="191"/>
        <v>1948</v>
      </c>
    </row>
    <row r="6143" spans="1:17" x14ac:dyDescent="0.25">
      <c r="A6143" s="108" t="s">
        <v>18015</v>
      </c>
      <c r="B6143" s="108" t="s">
        <v>18016</v>
      </c>
      <c r="C6143" s="108" t="s">
        <v>18017</v>
      </c>
      <c r="D6143" s="108" t="s">
        <v>3439</v>
      </c>
      <c r="E6143" s="108" t="s">
        <v>3440</v>
      </c>
      <c r="F6143" s="108" t="s">
        <v>3438</v>
      </c>
      <c r="G6143" s="108" t="s">
        <v>3441</v>
      </c>
      <c r="H6143" s="109">
        <v>100</v>
      </c>
      <c r="I6143" s="109">
        <v>0</v>
      </c>
      <c r="J6143" s="110">
        <v>450402</v>
      </c>
      <c r="K6143" s="110">
        <v>0</v>
      </c>
      <c r="L6143" s="109">
        <v>4504.0200000000004</v>
      </c>
      <c r="M6143" s="108" t="s">
        <v>17428</v>
      </c>
      <c r="N6143" s="110">
        <v>21360.068599999999</v>
      </c>
      <c r="O6143" s="110">
        <v>1840.6327000000001</v>
      </c>
      <c r="P6143" s="68">
        <f t="shared" si="190"/>
        <v>450402</v>
      </c>
      <c r="Q6143" s="68">
        <f t="shared" si="191"/>
        <v>4504.0200000000004</v>
      </c>
    </row>
    <row r="6144" spans="1:17" x14ac:dyDescent="0.25">
      <c r="A6144" s="108" t="s">
        <v>18015</v>
      </c>
      <c r="B6144" s="108" t="s">
        <v>18016</v>
      </c>
      <c r="C6144" s="108" t="s">
        <v>18017</v>
      </c>
      <c r="D6144" s="108" t="s">
        <v>3439</v>
      </c>
      <c r="E6144" s="108" t="s">
        <v>3440</v>
      </c>
      <c r="F6144" s="108" t="s">
        <v>3442</v>
      </c>
      <c r="G6144" s="108" t="s">
        <v>3443</v>
      </c>
      <c r="H6144" s="109">
        <v>146</v>
      </c>
      <c r="I6144" s="109">
        <v>0</v>
      </c>
      <c r="J6144" s="110">
        <v>540125</v>
      </c>
      <c r="K6144" s="110">
        <v>0</v>
      </c>
      <c r="L6144" s="109">
        <v>3699.49</v>
      </c>
      <c r="M6144" s="108" t="s">
        <v>17428</v>
      </c>
      <c r="N6144" s="110">
        <v>25615.1266</v>
      </c>
      <c r="O6144" s="110">
        <v>2207.2981</v>
      </c>
      <c r="P6144" s="68">
        <f t="shared" si="190"/>
        <v>540125</v>
      </c>
      <c r="Q6144" s="68">
        <f t="shared" si="191"/>
        <v>3699.4863013698632</v>
      </c>
    </row>
    <row r="6145" spans="1:17" x14ac:dyDescent="0.25">
      <c r="A6145" s="108" t="s">
        <v>18015</v>
      </c>
      <c r="B6145" s="108" t="s">
        <v>18016</v>
      </c>
      <c r="C6145" s="108" t="s">
        <v>18017</v>
      </c>
      <c r="D6145" s="108" t="s">
        <v>3439</v>
      </c>
      <c r="E6145" s="108" t="s">
        <v>3440</v>
      </c>
      <c r="F6145" s="108" t="s">
        <v>3444</v>
      </c>
      <c r="G6145" s="108" t="s">
        <v>3445</v>
      </c>
      <c r="H6145" s="109">
        <v>8</v>
      </c>
      <c r="I6145" s="109">
        <v>0</v>
      </c>
      <c r="J6145" s="110">
        <v>19063</v>
      </c>
      <c r="K6145" s="110">
        <v>0</v>
      </c>
      <c r="L6145" s="109">
        <v>2382.88</v>
      </c>
      <c r="M6145" s="108" t="s">
        <v>17428</v>
      </c>
      <c r="N6145" s="110">
        <v>904.06970000000001</v>
      </c>
      <c r="O6145" s="110">
        <v>77.905199999999994</v>
      </c>
      <c r="P6145" s="68">
        <f t="shared" si="190"/>
        <v>19063</v>
      </c>
      <c r="Q6145" s="68">
        <f t="shared" si="191"/>
        <v>2382.875</v>
      </c>
    </row>
    <row r="6146" spans="1:17" x14ac:dyDescent="0.25">
      <c r="A6146" s="108" t="s">
        <v>18015</v>
      </c>
      <c r="B6146" s="108" t="s">
        <v>18016</v>
      </c>
      <c r="C6146" s="108" t="s">
        <v>18017</v>
      </c>
      <c r="D6146" s="108" t="s">
        <v>3439</v>
      </c>
      <c r="E6146" s="108" t="s">
        <v>3440</v>
      </c>
      <c r="F6146" s="108" t="s">
        <v>3446</v>
      </c>
      <c r="G6146" s="108" t="s">
        <v>3447</v>
      </c>
      <c r="H6146" s="109">
        <v>7</v>
      </c>
      <c r="I6146" s="109">
        <v>0</v>
      </c>
      <c r="J6146" s="110">
        <v>18654</v>
      </c>
      <c r="K6146" s="110">
        <v>0</v>
      </c>
      <c r="L6146" s="109">
        <v>2664.86</v>
      </c>
      <c r="M6146" s="108" t="s">
        <v>17428</v>
      </c>
      <c r="N6146" s="110">
        <v>884.6694</v>
      </c>
      <c r="O6146" s="110">
        <v>76.233400000000003</v>
      </c>
      <c r="P6146" s="68">
        <f t="shared" si="190"/>
        <v>18654</v>
      </c>
      <c r="Q6146" s="68">
        <f t="shared" si="191"/>
        <v>2664.8571428571427</v>
      </c>
    </row>
    <row r="6147" spans="1:17" ht="30" x14ac:dyDescent="0.25">
      <c r="A6147" s="108" t="s">
        <v>18015</v>
      </c>
      <c r="B6147" s="108" t="s">
        <v>18016</v>
      </c>
      <c r="C6147" s="108" t="s">
        <v>18017</v>
      </c>
      <c r="D6147" s="108" t="s">
        <v>3449</v>
      </c>
      <c r="E6147" s="108" t="s">
        <v>3450</v>
      </c>
      <c r="F6147" s="108" t="s">
        <v>3448</v>
      </c>
      <c r="G6147" s="108" t="s">
        <v>276</v>
      </c>
      <c r="H6147" s="109">
        <v>2</v>
      </c>
      <c r="I6147" s="109">
        <v>0</v>
      </c>
      <c r="J6147" s="110">
        <v>4868</v>
      </c>
      <c r="K6147" s="110">
        <v>0</v>
      </c>
      <c r="L6147" s="109">
        <v>2434</v>
      </c>
      <c r="M6147" s="108" t="s">
        <v>17432</v>
      </c>
      <c r="N6147" s="110">
        <v>-65.835099999999997</v>
      </c>
      <c r="O6147" s="110">
        <v>0</v>
      </c>
      <c r="P6147" s="68">
        <f t="shared" si="190"/>
        <v>4868</v>
      </c>
      <c r="Q6147" s="68">
        <f t="shared" si="191"/>
        <v>2434</v>
      </c>
    </row>
    <row r="6148" spans="1:17" ht="30" x14ac:dyDescent="0.25">
      <c r="A6148" s="108" t="s">
        <v>18015</v>
      </c>
      <c r="B6148" s="108" t="s">
        <v>18016</v>
      </c>
      <c r="C6148" s="108" t="s">
        <v>18017</v>
      </c>
      <c r="D6148" s="108" t="s">
        <v>3449</v>
      </c>
      <c r="E6148" s="108" t="s">
        <v>3450</v>
      </c>
      <c r="F6148" s="108" t="s">
        <v>3451</v>
      </c>
      <c r="G6148" s="108" t="s">
        <v>3452</v>
      </c>
      <c r="H6148" s="109">
        <v>1</v>
      </c>
      <c r="I6148" s="109">
        <v>0</v>
      </c>
      <c r="J6148" s="110">
        <v>2435</v>
      </c>
      <c r="K6148" s="110">
        <v>0</v>
      </c>
      <c r="L6148" s="109">
        <v>2435</v>
      </c>
      <c r="M6148" s="108" t="s">
        <v>17432</v>
      </c>
      <c r="N6148" s="110">
        <v>-32.938400000000001</v>
      </c>
      <c r="O6148" s="110">
        <v>0</v>
      </c>
      <c r="P6148" s="68">
        <f t="shared" ref="P6148:P6211" si="192">J6148-K6148</f>
        <v>2435</v>
      </c>
      <c r="Q6148" s="68">
        <f t="shared" ref="Q6148:Q6211" si="193">P6148/H6148</f>
        <v>2435</v>
      </c>
    </row>
    <row r="6149" spans="1:17" ht="30" x14ac:dyDescent="0.25">
      <c r="A6149" s="108" t="s">
        <v>18015</v>
      </c>
      <c r="B6149" s="108" t="s">
        <v>18016</v>
      </c>
      <c r="C6149" s="108" t="s">
        <v>18017</v>
      </c>
      <c r="D6149" s="108" t="s">
        <v>3449</v>
      </c>
      <c r="E6149" s="108" t="s">
        <v>3450</v>
      </c>
      <c r="F6149" s="108" t="s">
        <v>3453</v>
      </c>
      <c r="G6149" s="108" t="s">
        <v>3454</v>
      </c>
      <c r="H6149" s="109">
        <v>1</v>
      </c>
      <c r="I6149" s="109">
        <v>0</v>
      </c>
      <c r="J6149" s="110">
        <v>2802</v>
      </c>
      <c r="K6149" s="110">
        <v>0</v>
      </c>
      <c r="L6149" s="109">
        <v>2802</v>
      </c>
      <c r="M6149" s="108" t="s">
        <v>17432</v>
      </c>
      <c r="N6149" s="110">
        <v>-37.900199999999998</v>
      </c>
      <c r="O6149" s="110">
        <v>0</v>
      </c>
      <c r="P6149" s="68">
        <f t="shared" si="192"/>
        <v>2802</v>
      </c>
      <c r="Q6149" s="68">
        <f t="shared" si="193"/>
        <v>2802</v>
      </c>
    </row>
    <row r="6150" spans="1:17" ht="30" x14ac:dyDescent="0.25">
      <c r="A6150" s="108" t="s">
        <v>18015</v>
      </c>
      <c r="B6150" s="108" t="s">
        <v>18016</v>
      </c>
      <c r="C6150" s="108" t="s">
        <v>18017</v>
      </c>
      <c r="D6150" s="108" t="s">
        <v>3456</v>
      </c>
      <c r="E6150" s="108" t="s">
        <v>3457</v>
      </c>
      <c r="F6150" s="108" t="s">
        <v>3455</v>
      </c>
      <c r="G6150" s="108" t="s">
        <v>3458</v>
      </c>
      <c r="H6150" s="109">
        <v>105</v>
      </c>
      <c r="I6150" s="109">
        <v>54</v>
      </c>
      <c r="J6150" s="110">
        <v>663788</v>
      </c>
      <c r="K6150" s="110">
        <v>225437</v>
      </c>
      <c r="L6150" s="109">
        <v>4174.7700000000004</v>
      </c>
      <c r="M6150" s="108" t="s">
        <v>17432</v>
      </c>
      <c r="N6150" s="110">
        <v>-8977.4593000000004</v>
      </c>
      <c r="O6150" s="110">
        <v>0</v>
      </c>
      <c r="P6150" s="68">
        <f t="shared" si="192"/>
        <v>438351</v>
      </c>
      <c r="Q6150" s="68">
        <f t="shared" si="193"/>
        <v>4174.7714285714283</v>
      </c>
    </row>
    <row r="6151" spans="1:17" ht="30" x14ac:dyDescent="0.25">
      <c r="A6151" s="108" t="s">
        <v>18015</v>
      </c>
      <c r="B6151" s="108" t="s">
        <v>18016</v>
      </c>
      <c r="C6151" s="108" t="s">
        <v>18017</v>
      </c>
      <c r="D6151" s="108" t="s">
        <v>3456</v>
      </c>
      <c r="E6151" s="108" t="s">
        <v>3457</v>
      </c>
      <c r="F6151" s="108" t="s">
        <v>3459</v>
      </c>
      <c r="G6151" s="108" t="s">
        <v>3460</v>
      </c>
      <c r="H6151" s="109">
        <v>58</v>
      </c>
      <c r="I6151" s="109">
        <v>92</v>
      </c>
      <c r="J6151" s="110">
        <v>622350</v>
      </c>
      <c r="K6151" s="110">
        <v>381708</v>
      </c>
      <c r="L6151" s="109">
        <v>4149</v>
      </c>
      <c r="M6151" s="108" t="s">
        <v>17432</v>
      </c>
      <c r="N6151" s="110">
        <v>-8417.0355999999992</v>
      </c>
      <c r="O6151" s="110">
        <v>0</v>
      </c>
      <c r="P6151" s="68">
        <f t="shared" si="192"/>
        <v>240642</v>
      </c>
      <c r="Q6151" s="68">
        <f t="shared" si="193"/>
        <v>4149</v>
      </c>
    </row>
    <row r="6152" spans="1:17" ht="30" x14ac:dyDescent="0.25">
      <c r="A6152" s="108" t="s">
        <v>18015</v>
      </c>
      <c r="B6152" s="108" t="s">
        <v>18016</v>
      </c>
      <c r="C6152" s="108" t="s">
        <v>18017</v>
      </c>
      <c r="D6152" s="108" t="s">
        <v>3456</v>
      </c>
      <c r="E6152" s="108" t="s">
        <v>3457</v>
      </c>
      <c r="F6152" s="108" t="s">
        <v>18036</v>
      </c>
      <c r="G6152" s="108" t="s">
        <v>18037</v>
      </c>
      <c r="H6152" s="109">
        <v>1</v>
      </c>
      <c r="I6152" s="109">
        <v>0</v>
      </c>
      <c r="J6152" s="110">
        <v>4043</v>
      </c>
      <c r="K6152" s="110">
        <v>0</v>
      </c>
      <c r="L6152" s="109">
        <v>4043</v>
      </c>
      <c r="M6152" s="108" t="s">
        <v>17432</v>
      </c>
      <c r="N6152" s="110">
        <v>-54.679099999999998</v>
      </c>
      <c r="O6152" s="110">
        <v>0</v>
      </c>
      <c r="P6152" s="68">
        <f t="shared" si="192"/>
        <v>4043</v>
      </c>
      <c r="Q6152" s="68">
        <f t="shared" si="193"/>
        <v>4043</v>
      </c>
    </row>
    <row r="6153" spans="1:17" x14ac:dyDescent="0.25">
      <c r="A6153" s="108" t="s">
        <v>18015</v>
      </c>
      <c r="B6153" s="108" t="s">
        <v>18016</v>
      </c>
      <c r="C6153" s="108" t="s">
        <v>18017</v>
      </c>
      <c r="D6153" s="108" t="s">
        <v>3462</v>
      </c>
      <c r="E6153" s="108" t="s">
        <v>3463</v>
      </c>
      <c r="F6153" s="108" t="s">
        <v>3461</v>
      </c>
      <c r="G6153" s="108" t="s">
        <v>3464</v>
      </c>
      <c r="H6153" s="109">
        <v>220</v>
      </c>
      <c r="I6153" s="109">
        <v>0</v>
      </c>
      <c r="J6153" s="110">
        <v>758594</v>
      </c>
      <c r="K6153" s="110">
        <v>0</v>
      </c>
      <c r="L6153" s="109">
        <v>3448.15</v>
      </c>
      <c r="M6153" s="108" t="s">
        <v>17428</v>
      </c>
      <c r="N6153" s="110">
        <v>35975.898099999999</v>
      </c>
      <c r="O6153" s="110">
        <v>3100.1030999999998</v>
      </c>
      <c r="P6153" s="68">
        <f t="shared" si="192"/>
        <v>758594</v>
      </c>
      <c r="Q6153" s="68">
        <f t="shared" si="193"/>
        <v>3448.1545454545453</v>
      </c>
    </row>
    <row r="6154" spans="1:17" ht="30" x14ac:dyDescent="0.25">
      <c r="A6154" s="108" t="s">
        <v>18015</v>
      </c>
      <c r="B6154" s="108" t="s">
        <v>18016</v>
      </c>
      <c r="C6154" s="108" t="s">
        <v>18017</v>
      </c>
      <c r="D6154" s="108" t="s">
        <v>3466</v>
      </c>
      <c r="E6154" s="108" t="s">
        <v>3467</v>
      </c>
      <c r="F6154" s="108" t="s">
        <v>3465</v>
      </c>
      <c r="G6154" s="108" t="s">
        <v>3468</v>
      </c>
      <c r="H6154" s="109">
        <v>188</v>
      </c>
      <c r="I6154" s="109">
        <v>0</v>
      </c>
      <c r="J6154" s="110">
        <v>590761</v>
      </c>
      <c r="K6154" s="110">
        <v>0</v>
      </c>
      <c r="L6154" s="109">
        <v>3142.35</v>
      </c>
      <c r="M6154" s="108" t="s">
        <v>17432</v>
      </c>
      <c r="N6154" s="110">
        <v>-7989.8046999999997</v>
      </c>
      <c r="O6154" s="110">
        <v>0</v>
      </c>
      <c r="P6154" s="68">
        <f t="shared" si="192"/>
        <v>590761</v>
      </c>
      <c r="Q6154" s="68">
        <f t="shared" si="193"/>
        <v>3142.3457446808511</v>
      </c>
    </row>
    <row r="6155" spans="1:17" ht="30" x14ac:dyDescent="0.25">
      <c r="A6155" s="108" t="s">
        <v>18015</v>
      </c>
      <c r="B6155" s="108" t="s">
        <v>18016</v>
      </c>
      <c r="C6155" s="108" t="s">
        <v>18017</v>
      </c>
      <c r="D6155" s="108" t="s">
        <v>3470</v>
      </c>
      <c r="E6155" s="108" t="s">
        <v>3471</v>
      </c>
      <c r="F6155" s="108" t="s">
        <v>3469</v>
      </c>
      <c r="G6155" s="108" t="s">
        <v>3472</v>
      </c>
      <c r="H6155" s="109">
        <v>193</v>
      </c>
      <c r="I6155" s="109">
        <v>0</v>
      </c>
      <c r="J6155" s="110">
        <v>647851</v>
      </c>
      <c r="K6155" s="110">
        <v>0</v>
      </c>
      <c r="L6155" s="109">
        <v>3356.74</v>
      </c>
      <c r="M6155" s="108" t="s">
        <v>17432</v>
      </c>
      <c r="N6155" s="110">
        <v>-8761.9274000000005</v>
      </c>
      <c r="O6155" s="110">
        <v>0</v>
      </c>
      <c r="P6155" s="68">
        <f t="shared" si="192"/>
        <v>647851</v>
      </c>
      <c r="Q6155" s="68">
        <f t="shared" si="193"/>
        <v>3356.7409326424872</v>
      </c>
    </row>
    <row r="6156" spans="1:17" x14ac:dyDescent="0.25">
      <c r="A6156" s="108" t="s">
        <v>18015</v>
      </c>
      <c r="B6156" s="108" t="s">
        <v>18016</v>
      </c>
      <c r="C6156" s="108" t="s">
        <v>18017</v>
      </c>
      <c r="D6156" s="108" t="s">
        <v>3474</v>
      </c>
      <c r="E6156" s="108" t="s">
        <v>3475</v>
      </c>
      <c r="F6156" s="108" t="s">
        <v>18038</v>
      </c>
      <c r="G6156" s="108" t="s">
        <v>18039</v>
      </c>
      <c r="H6156" s="109">
        <v>0</v>
      </c>
      <c r="I6156" s="109">
        <v>113</v>
      </c>
      <c r="J6156" s="110">
        <v>395884</v>
      </c>
      <c r="K6156" s="110">
        <v>395884</v>
      </c>
      <c r="L6156" s="109">
        <v>3503.4</v>
      </c>
      <c r="M6156" s="108" t="s">
        <v>17432</v>
      </c>
      <c r="N6156" s="110">
        <v>-5354.1698999999999</v>
      </c>
      <c r="O6156" s="110">
        <v>0</v>
      </c>
      <c r="P6156" s="68">
        <f t="shared" si="192"/>
        <v>0</v>
      </c>
      <c r="Q6156" s="68" t="e">
        <f t="shared" si="193"/>
        <v>#DIV/0!</v>
      </c>
    </row>
    <row r="6157" spans="1:17" ht="30" x14ac:dyDescent="0.25">
      <c r="A6157" s="108" t="s">
        <v>18015</v>
      </c>
      <c r="B6157" s="108" t="s">
        <v>18016</v>
      </c>
      <c r="C6157" s="108" t="s">
        <v>18017</v>
      </c>
      <c r="D6157" s="108" t="s">
        <v>3474</v>
      </c>
      <c r="E6157" s="108" t="s">
        <v>3475</v>
      </c>
      <c r="F6157" s="108" t="s">
        <v>18040</v>
      </c>
      <c r="G6157" s="108" t="s">
        <v>18041</v>
      </c>
      <c r="H6157" s="109">
        <v>0</v>
      </c>
      <c r="I6157" s="109">
        <v>93</v>
      </c>
      <c r="J6157" s="110">
        <v>324302</v>
      </c>
      <c r="K6157" s="110">
        <v>324302</v>
      </c>
      <c r="L6157" s="109">
        <v>3487.12</v>
      </c>
      <c r="M6157" s="108" t="s">
        <v>17432</v>
      </c>
      <c r="N6157" s="110">
        <v>-4386.0549000000001</v>
      </c>
      <c r="O6157" s="110">
        <v>0</v>
      </c>
      <c r="P6157" s="68">
        <f t="shared" si="192"/>
        <v>0</v>
      </c>
      <c r="Q6157" s="68" t="e">
        <f t="shared" si="193"/>
        <v>#DIV/0!</v>
      </c>
    </row>
    <row r="6158" spans="1:17" ht="30" x14ac:dyDescent="0.25">
      <c r="A6158" s="108" t="s">
        <v>18015</v>
      </c>
      <c r="B6158" s="108" t="s">
        <v>18016</v>
      </c>
      <c r="C6158" s="108" t="s">
        <v>18017</v>
      </c>
      <c r="D6158" s="108" t="s">
        <v>3474</v>
      </c>
      <c r="E6158" s="108" t="s">
        <v>3475</v>
      </c>
      <c r="F6158" s="108" t="s">
        <v>3473</v>
      </c>
      <c r="G6158" s="108" t="s">
        <v>3476</v>
      </c>
      <c r="H6158" s="109">
        <v>80</v>
      </c>
      <c r="I6158" s="109">
        <v>0</v>
      </c>
      <c r="J6158" s="110">
        <v>285388</v>
      </c>
      <c r="K6158" s="110">
        <v>0</v>
      </c>
      <c r="L6158" s="109">
        <v>3567.35</v>
      </c>
      <c r="M6158" s="108" t="s">
        <v>17432</v>
      </c>
      <c r="N6158" s="110">
        <v>-3859.7503000000002</v>
      </c>
      <c r="O6158" s="110">
        <v>0</v>
      </c>
      <c r="P6158" s="68">
        <f t="shared" si="192"/>
        <v>285388</v>
      </c>
      <c r="Q6158" s="68">
        <f t="shared" si="193"/>
        <v>3567.35</v>
      </c>
    </row>
    <row r="6159" spans="1:17" x14ac:dyDescent="0.25">
      <c r="A6159" s="108" t="s">
        <v>18015</v>
      </c>
      <c r="B6159" s="108" t="s">
        <v>18016</v>
      </c>
      <c r="C6159" s="108" t="s">
        <v>18017</v>
      </c>
      <c r="D6159" s="108" t="s">
        <v>3474</v>
      </c>
      <c r="E6159" s="108" t="s">
        <v>3475</v>
      </c>
      <c r="F6159" s="108" t="s">
        <v>3477</v>
      </c>
      <c r="G6159" s="108" t="s">
        <v>3478</v>
      </c>
      <c r="H6159" s="109">
        <v>80</v>
      </c>
      <c r="I6159" s="109">
        <v>0</v>
      </c>
      <c r="J6159" s="110">
        <v>289810</v>
      </c>
      <c r="K6159" s="110">
        <v>0</v>
      </c>
      <c r="L6159" s="109">
        <v>3622.62</v>
      </c>
      <c r="M6159" s="108" t="s">
        <v>17432</v>
      </c>
      <c r="N6159" s="110">
        <v>-3919.5659000000001</v>
      </c>
      <c r="O6159" s="110">
        <v>0</v>
      </c>
      <c r="P6159" s="68">
        <f t="shared" si="192"/>
        <v>289810</v>
      </c>
      <c r="Q6159" s="68">
        <f t="shared" si="193"/>
        <v>3622.625</v>
      </c>
    </row>
    <row r="6160" spans="1:17" x14ac:dyDescent="0.25">
      <c r="A6160" s="108" t="s">
        <v>18015</v>
      </c>
      <c r="B6160" s="108" t="s">
        <v>18016</v>
      </c>
      <c r="C6160" s="108" t="s">
        <v>18017</v>
      </c>
      <c r="D6160" s="108" t="s">
        <v>3474</v>
      </c>
      <c r="E6160" s="108" t="s">
        <v>3475</v>
      </c>
      <c r="F6160" s="108" t="s">
        <v>3479</v>
      </c>
      <c r="G6160" s="108" t="s">
        <v>3480</v>
      </c>
      <c r="H6160" s="109">
        <v>100</v>
      </c>
      <c r="I6160" s="109">
        <v>0</v>
      </c>
      <c r="J6160" s="110">
        <v>311920</v>
      </c>
      <c r="K6160" s="110">
        <v>0</v>
      </c>
      <c r="L6160" s="109">
        <v>3119.2</v>
      </c>
      <c r="M6160" s="108" t="s">
        <v>17432</v>
      </c>
      <c r="N6160" s="110">
        <v>-4218.5934999999999</v>
      </c>
      <c r="O6160" s="110">
        <v>0</v>
      </c>
      <c r="P6160" s="68">
        <f t="shared" si="192"/>
        <v>311920</v>
      </c>
      <c r="Q6160" s="68">
        <f t="shared" si="193"/>
        <v>3119.2</v>
      </c>
    </row>
    <row r="6161" spans="1:17" x14ac:dyDescent="0.25">
      <c r="A6161" s="108" t="s">
        <v>18015</v>
      </c>
      <c r="B6161" s="108" t="s">
        <v>18016</v>
      </c>
      <c r="C6161" s="108" t="s">
        <v>18017</v>
      </c>
      <c r="D6161" s="108" t="s">
        <v>3482</v>
      </c>
      <c r="E6161" s="108" t="s">
        <v>3483</v>
      </c>
      <c r="F6161" s="108" t="s">
        <v>3481</v>
      </c>
      <c r="G6161" s="108" t="s">
        <v>276</v>
      </c>
      <c r="H6161" s="109">
        <v>104</v>
      </c>
      <c r="I6161" s="109">
        <v>0</v>
      </c>
      <c r="J6161" s="110">
        <v>365129</v>
      </c>
      <c r="K6161" s="110">
        <v>0</v>
      </c>
      <c r="L6161" s="109">
        <v>3510.86</v>
      </c>
      <c r="M6161" s="108" t="s">
        <v>17432</v>
      </c>
      <c r="N6161" s="110">
        <v>-4938.2272000000003</v>
      </c>
      <c r="O6161" s="110">
        <v>0</v>
      </c>
      <c r="P6161" s="68">
        <f t="shared" si="192"/>
        <v>365129</v>
      </c>
      <c r="Q6161" s="68">
        <f t="shared" si="193"/>
        <v>3510.8557692307691</v>
      </c>
    </row>
    <row r="6162" spans="1:17" ht="30" x14ac:dyDescent="0.25">
      <c r="A6162" s="108" t="s">
        <v>18015</v>
      </c>
      <c r="B6162" s="108" t="s">
        <v>18016</v>
      </c>
      <c r="C6162" s="108" t="s">
        <v>18017</v>
      </c>
      <c r="D6162" s="108" t="s">
        <v>3485</v>
      </c>
      <c r="E6162" s="108" t="s">
        <v>3486</v>
      </c>
      <c r="F6162" s="108" t="s">
        <v>3484</v>
      </c>
      <c r="G6162" s="108" t="s">
        <v>3487</v>
      </c>
      <c r="H6162" s="109">
        <v>309</v>
      </c>
      <c r="I6162" s="109">
        <v>0</v>
      </c>
      <c r="J6162" s="110">
        <v>918526</v>
      </c>
      <c r="K6162" s="110">
        <v>0</v>
      </c>
      <c r="L6162" s="109">
        <v>2972.58</v>
      </c>
      <c r="M6162" s="108" t="s">
        <v>17428</v>
      </c>
      <c r="N6162" s="110">
        <v>43560.592199999999</v>
      </c>
      <c r="O6162" s="110">
        <v>3753.6887999999999</v>
      </c>
      <c r="P6162" s="68">
        <f t="shared" si="192"/>
        <v>918526</v>
      </c>
      <c r="Q6162" s="68">
        <f t="shared" si="193"/>
        <v>2972.5760517799354</v>
      </c>
    </row>
    <row r="6163" spans="1:17" x14ac:dyDescent="0.25">
      <c r="A6163" s="108" t="s">
        <v>18015</v>
      </c>
      <c r="B6163" s="108" t="s">
        <v>18016</v>
      </c>
      <c r="C6163" s="108" t="s">
        <v>18017</v>
      </c>
      <c r="D6163" s="108" t="s">
        <v>3489</v>
      </c>
      <c r="E6163" s="108" t="s">
        <v>3490</v>
      </c>
      <c r="F6163" s="108" t="s">
        <v>3488</v>
      </c>
      <c r="G6163" s="108" t="s">
        <v>3491</v>
      </c>
      <c r="H6163" s="109">
        <v>238</v>
      </c>
      <c r="I6163" s="109">
        <v>0</v>
      </c>
      <c r="J6163" s="110">
        <v>828428</v>
      </c>
      <c r="K6163" s="110">
        <v>0</v>
      </c>
      <c r="L6163" s="109">
        <v>3480.79</v>
      </c>
      <c r="M6163" s="108" t="s">
        <v>17432</v>
      </c>
      <c r="N6163" s="110">
        <v>-11204.151</v>
      </c>
      <c r="O6163" s="110">
        <v>0</v>
      </c>
      <c r="P6163" s="68">
        <f t="shared" si="192"/>
        <v>828428</v>
      </c>
      <c r="Q6163" s="68">
        <f t="shared" si="193"/>
        <v>3480.7899159663866</v>
      </c>
    </row>
    <row r="6164" spans="1:17" x14ac:dyDescent="0.25">
      <c r="A6164" s="108" t="s">
        <v>18015</v>
      </c>
      <c r="B6164" s="108" t="s">
        <v>18016</v>
      </c>
      <c r="C6164" s="108" t="s">
        <v>18017</v>
      </c>
      <c r="D6164" s="108" t="s">
        <v>3493</v>
      </c>
      <c r="E6164" s="108" t="s">
        <v>3494</v>
      </c>
      <c r="F6164" s="108" t="s">
        <v>3492</v>
      </c>
      <c r="G6164" s="108" t="s">
        <v>3495</v>
      </c>
      <c r="H6164" s="109">
        <v>111</v>
      </c>
      <c r="I6164" s="109">
        <v>0</v>
      </c>
      <c r="J6164" s="110">
        <v>308057</v>
      </c>
      <c r="K6164" s="110">
        <v>0</v>
      </c>
      <c r="L6164" s="109">
        <v>2775.29</v>
      </c>
      <c r="M6164" s="108" t="s">
        <v>17432</v>
      </c>
      <c r="N6164" s="110">
        <v>-4166.3404</v>
      </c>
      <c r="O6164" s="110">
        <v>0</v>
      </c>
      <c r="P6164" s="68">
        <f t="shared" si="192"/>
        <v>308057</v>
      </c>
      <c r="Q6164" s="68">
        <f t="shared" si="193"/>
        <v>2775.2882882882882</v>
      </c>
    </row>
    <row r="6165" spans="1:17" ht="30" x14ac:dyDescent="0.25">
      <c r="A6165" s="108" t="s">
        <v>18015</v>
      </c>
      <c r="B6165" s="108" t="s">
        <v>18016</v>
      </c>
      <c r="C6165" s="108" t="s">
        <v>18017</v>
      </c>
      <c r="D6165" s="108" t="s">
        <v>3497</v>
      </c>
      <c r="E6165" s="108" t="s">
        <v>3498</v>
      </c>
      <c r="F6165" s="108" t="s">
        <v>3496</v>
      </c>
      <c r="G6165" s="108" t="s">
        <v>3499</v>
      </c>
      <c r="H6165" s="109">
        <v>28</v>
      </c>
      <c r="I6165" s="109">
        <v>0</v>
      </c>
      <c r="J6165" s="110">
        <v>107174</v>
      </c>
      <c r="K6165" s="110">
        <v>0</v>
      </c>
      <c r="L6165" s="109">
        <v>3827.64</v>
      </c>
      <c r="M6165" s="108" t="s">
        <v>17428</v>
      </c>
      <c r="N6165" s="110">
        <v>5082.6538</v>
      </c>
      <c r="O6165" s="110">
        <v>437.98070000000001</v>
      </c>
      <c r="P6165" s="68">
        <f t="shared" si="192"/>
        <v>107174</v>
      </c>
      <c r="Q6165" s="68">
        <f t="shared" si="193"/>
        <v>3827.6428571428573</v>
      </c>
    </row>
    <row r="6166" spans="1:17" ht="30" x14ac:dyDescent="0.25">
      <c r="A6166" s="108" t="s">
        <v>18015</v>
      </c>
      <c r="B6166" s="108" t="s">
        <v>18016</v>
      </c>
      <c r="C6166" s="108" t="s">
        <v>18017</v>
      </c>
      <c r="D6166" s="108" t="s">
        <v>3501</v>
      </c>
      <c r="E6166" s="108" t="s">
        <v>3502</v>
      </c>
      <c r="F6166" s="108" t="s">
        <v>3500</v>
      </c>
      <c r="G6166" s="108" t="s">
        <v>3503</v>
      </c>
      <c r="H6166" s="109">
        <v>74</v>
      </c>
      <c r="I6166" s="109">
        <v>0</v>
      </c>
      <c r="J6166" s="110">
        <v>212705</v>
      </c>
      <c r="K6166" s="110">
        <v>0</v>
      </c>
      <c r="L6166" s="109">
        <v>2874.39</v>
      </c>
      <c r="M6166" s="108" t="s">
        <v>17428</v>
      </c>
      <c r="N6166" s="110">
        <v>10087.439700000001</v>
      </c>
      <c r="O6166" s="110">
        <v>869.25149999999996</v>
      </c>
      <c r="P6166" s="68">
        <f t="shared" si="192"/>
        <v>212705</v>
      </c>
      <c r="Q6166" s="68">
        <f t="shared" si="193"/>
        <v>2874.3918918918921</v>
      </c>
    </row>
    <row r="6167" spans="1:17" x14ac:dyDescent="0.25">
      <c r="A6167" s="108" t="s">
        <v>18042</v>
      </c>
      <c r="B6167" s="108" t="s">
        <v>17927</v>
      </c>
      <c r="C6167" s="108" t="s">
        <v>17928</v>
      </c>
      <c r="D6167" s="108" t="s">
        <v>14629</v>
      </c>
      <c r="E6167" s="108" t="s">
        <v>14630</v>
      </c>
      <c r="F6167" s="108" t="s">
        <v>14628</v>
      </c>
      <c r="G6167" s="108" t="s">
        <v>14631</v>
      </c>
      <c r="H6167" s="109">
        <v>298</v>
      </c>
      <c r="I6167" s="109">
        <v>0</v>
      </c>
      <c r="J6167" s="110">
        <v>1262774</v>
      </c>
      <c r="K6167" s="110">
        <v>0</v>
      </c>
      <c r="L6167" s="109">
        <v>4237.5</v>
      </c>
      <c r="M6167" s="108" t="s">
        <v>17432</v>
      </c>
      <c r="N6167" s="110">
        <v>-17078.497200000002</v>
      </c>
      <c r="O6167" s="110">
        <v>0</v>
      </c>
      <c r="P6167" s="68">
        <f t="shared" si="192"/>
        <v>1262774</v>
      </c>
      <c r="Q6167" s="68">
        <f t="shared" si="193"/>
        <v>4237.4966442953018</v>
      </c>
    </row>
    <row r="6168" spans="1:17" x14ac:dyDescent="0.25">
      <c r="A6168" s="108" t="s">
        <v>18042</v>
      </c>
      <c r="B6168" s="108" t="s">
        <v>17927</v>
      </c>
      <c r="C6168" s="108" t="s">
        <v>17928</v>
      </c>
      <c r="D6168" s="108" t="s">
        <v>14629</v>
      </c>
      <c r="E6168" s="108" t="s">
        <v>14630</v>
      </c>
      <c r="F6168" s="108" t="s">
        <v>14632</v>
      </c>
      <c r="G6168" s="108" t="s">
        <v>14633</v>
      </c>
      <c r="H6168" s="109">
        <v>304</v>
      </c>
      <c r="I6168" s="109">
        <v>0</v>
      </c>
      <c r="J6168" s="110">
        <v>1296739</v>
      </c>
      <c r="K6168" s="110">
        <v>0</v>
      </c>
      <c r="L6168" s="109">
        <v>4265.59</v>
      </c>
      <c r="M6168" s="108" t="s">
        <v>17432</v>
      </c>
      <c r="N6168" s="110">
        <v>-17537.862000000001</v>
      </c>
      <c r="O6168" s="110">
        <v>0</v>
      </c>
      <c r="P6168" s="68">
        <f t="shared" si="192"/>
        <v>1296739</v>
      </c>
      <c r="Q6168" s="68">
        <f t="shared" si="193"/>
        <v>4265.5888157894733</v>
      </c>
    </row>
    <row r="6169" spans="1:17" ht="30" x14ac:dyDescent="0.25">
      <c r="A6169" s="108" t="s">
        <v>18042</v>
      </c>
      <c r="B6169" s="108" t="s">
        <v>17927</v>
      </c>
      <c r="C6169" s="108" t="s">
        <v>17928</v>
      </c>
      <c r="D6169" s="108" t="s">
        <v>14629</v>
      </c>
      <c r="E6169" s="108" t="s">
        <v>14630</v>
      </c>
      <c r="F6169" s="108" t="s">
        <v>14634</v>
      </c>
      <c r="G6169" s="108" t="s">
        <v>14635</v>
      </c>
      <c r="H6169" s="109">
        <v>366</v>
      </c>
      <c r="I6169" s="109">
        <v>0</v>
      </c>
      <c r="J6169" s="110">
        <v>1559276</v>
      </c>
      <c r="K6169" s="110">
        <v>0</v>
      </c>
      <c r="L6169" s="109">
        <v>4260.32</v>
      </c>
      <c r="M6169" s="108" t="s">
        <v>17432</v>
      </c>
      <c r="N6169" s="110">
        <v>-21088.570400000001</v>
      </c>
      <c r="O6169" s="110">
        <v>0</v>
      </c>
      <c r="P6169" s="68">
        <f t="shared" si="192"/>
        <v>1559276</v>
      </c>
      <c r="Q6169" s="68">
        <f t="shared" si="193"/>
        <v>4260.3169398907103</v>
      </c>
    </row>
    <row r="6170" spans="1:17" x14ac:dyDescent="0.25">
      <c r="A6170" s="108" t="s">
        <v>18042</v>
      </c>
      <c r="B6170" s="108" t="s">
        <v>17927</v>
      </c>
      <c r="C6170" s="108" t="s">
        <v>17928</v>
      </c>
      <c r="D6170" s="108" t="s">
        <v>14629</v>
      </c>
      <c r="E6170" s="108" t="s">
        <v>14630</v>
      </c>
      <c r="F6170" s="108" t="s">
        <v>14636</v>
      </c>
      <c r="G6170" s="108" t="s">
        <v>14637</v>
      </c>
      <c r="H6170" s="109">
        <v>279</v>
      </c>
      <c r="I6170" s="109">
        <v>0</v>
      </c>
      <c r="J6170" s="110">
        <v>1092051</v>
      </c>
      <c r="K6170" s="110">
        <v>0</v>
      </c>
      <c r="L6170" s="109">
        <v>3914.16</v>
      </c>
      <c r="M6170" s="108" t="s">
        <v>17432</v>
      </c>
      <c r="N6170" s="110">
        <v>-14769.5386</v>
      </c>
      <c r="O6170" s="110">
        <v>0</v>
      </c>
      <c r="P6170" s="68">
        <f t="shared" si="192"/>
        <v>1092051</v>
      </c>
      <c r="Q6170" s="68">
        <f t="shared" si="193"/>
        <v>3914.1612903225805</v>
      </c>
    </row>
    <row r="6171" spans="1:17" x14ac:dyDescent="0.25">
      <c r="A6171" s="108" t="s">
        <v>18042</v>
      </c>
      <c r="B6171" s="108" t="s">
        <v>17927</v>
      </c>
      <c r="C6171" s="108" t="s">
        <v>17928</v>
      </c>
      <c r="D6171" s="108" t="s">
        <v>14629</v>
      </c>
      <c r="E6171" s="108" t="s">
        <v>14630</v>
      </c>
      <c r="F6171" s="108" t="s">
        <v>14638</v>
      </c>
      <c r="G6171" s="108" t="s">
        <v>14639</v>
      </c>
      <c r="H6171" s="109">
        <v>222</v>
      </c>
      <c r="I6171" s="109">
        <v>0</v>
      </c>
      <c r="J6171" s="110">
        <v>738930</v>
      </c>
      <c r="K6171" s="110">
        <v>0</v>
      </c>
      <c r="L6171" s="109">
        <v>3328.51</v>
      </c>
      <c r="M6171" s="108" t="s">
        <v>17432</v>
      </c>
      <c r="N6171" s="110">
        <v>-9993.7307000000001</v>
      </c>
      <c r="O6171" s="110">
        <v>0</v>
      </c>
      <c r="P6171" s="68">
        <f t="shared" si="192"/>
        <v>738930</v>
      </c>
      <c r="Q6171" s="68">
        <f t="shared" si="193"/>
        <v>3328.5135135135133</v>
      </c>
    </row>
    <row r="6172" spans="1:17" x14ac:dyDescent="0.25">
      <c r="A6172" s="108" t="s">
        <v>18042</v>
      </c>
      <c r="B6172" s="108" t="s">
        <v>17927</v>
      </c>
      <c r="C6172" s="108" t="s">
        <v>17928</v>
      </c>
      <c r="D6172" s="108" t="s">
        <v>14629</v>
      </c>
      <c r="E6172" s="108" t="s">
        <v>14630</v>
      </c>
      <c r="F6172" s="108" t="s">
        <v>14640</v>
      </c>
      <c r="G6172" s="108" t="s">
        <v>14641</v>
      </c>
      <c r="H6172" s="109">
        <v>136</v>
      </c>
      <c r="I6172" s="109">
        <v>0</v>
      </c>
      <c r="J6172" s="110">
        <v>555461</v>
      </c>
      <c r="K6172" s="110">
        <v>0</v>
      </c>
      <c r="L6172" s="109">
        <v>4084.27</v>
      </c>
      <c r="M6172" s="108" t="s">
        <v>17432</v>
      </c>
      <c r="N6172" s="110">
        <v>-7512.3807999999999</v>
      </c>
      <c r="O6172" s="110">
        <v>0</v>
      </c>
      <c r="P6172" s="68">
        <f t="shared" si="192"/>
        <v>555461</v>
      </c>
      <c r="Q6172" s="68">
        <f t="shared" si="193"/>
        <v>4084.2720588235293</v>
      </c>
    </row>
    <row r="6173" spans="1:17" x14ac:dyDescent="0.25">
      <c r="A6173" s="108" t="s">
        <v>18042</v>
      </c>
      <c r="B6173" s="108" t="s">
        <v>17927</v>
      </c>
      <c r="C6173" s="108" t="s">
        <v>17928</v>
      </c>
      <c r="D6173" s="108" t="s">
        <v>14629</v>
      </c>
      <c r="E6173" s="108" t="s">
        <v>14630</v>
      </c>
      <c r="F6173" s="108" t="s">
        <v>14642</v>
      </c>
      <c r="G6173" s="108" t="s">
        <v>14643</v>
      </c>
      <c r="H6173" s="109">
        <v>234</v>
      </c>
      <c r="I6173" s="109">
        <v>60</v>
      </c>
      <c r="J6173" s="110">
        <v>1239426</v>
      </c>
      <c r="K6173" s="110">
        <v>252944</v>
      </c>
      <c r="L6173" s="109">
        <v>4215.7299999999996</v>
      </c>
      <c r="M6173" s="108" t="s">
        <v>17432</v>
      </c>
      <c r="N6173" s="110">
        <v>-16762.729500000001</v>
      </c>
      <c r="O6173" s="110">
        <v>0</v>
      </c>
      <c r="P6173" s="68">
        <f t="shared" si="192"/>
        <v>986482</v>
      </c>
      <c r="Q6173" s="68">
        <f t="shared" si="193"/>
        <v>4215.735042735043</v>
      </c>
    </row>
    <row r="6174" spans="1:17" x14ac:dyDescent="0.25">
      <c r="A6174" s="108" t="s">
        <v>18042</v>
      </c>
      <c r="B6174" s="108" t="s">
        <v>17927</v>
      </c>
      <c r="C6174" s="108" t="s">
        <v>17928</v>
      </c>
      <c r="D6174" s="108" t="s">
        <v>14629</v>
      </c>
      <c r="E6174" s="108" t="s">
        <v>14630</v>
      </c>
      <c r="F6174" s="108" t="s">
        <v>14644</v>
      </c>
      <c r="G6174" s="108" t="s">
        <v>14645</v>
      </c>
      <c r="H6174" s="109">
        <v>234</v>
      </c>
      <c r="I6174" s="109">
        <v>0</v>
      </c>
      <c r="J6174" s="110">
        <v>981767</v>
      </c>
      <c r="K6174" s="110">
        <v>0</v>
      </c>
      <c r="L6174" s="109">
        <v>4195.59</v>
      </c>
      <c r="M6174" s="108" t="s">
        <v>17432</v>
      </c>
      <c r="N6174" s="110">
        <v>-13278.000400000001</v>
      </c>
      <c r="O6174" s="110">
        <v>0</v>
      </c>
      <c r="P6174" s="68">
        <f t="shared" si="192"/>
        <v>981767</v>
      </c>
      <c r="Q6174" s="68">
        <f t="shared" si="193"/>
        <v>4195.5854700854698</v>
      </c>
    </row>
    <row r="6175" spans="1:17" ht="30" x14ac:dyDescent="0.25">
      <c r="A6175" s="108" t="s">
        <v>18042</v>
      </c>
      <c r="B6175" s="108" t="s">
        <v>17927</v>
      </c>
      <c r="C6175" s="108" t="s">
        <v>17928</v>
      </c>
      <c r="D6175" s="108" t="s">
        <v>14629</v>
      </c>
      <c r="E6175" s="108" t="s">
        <v>14630</v>
      </c>
      <c r="F6175" s="108" t="s">
        <v>14646</v>
      </c>
      <c r="G6175" s="108" t="s">
        <v>14647</v>
      </c>
      <c r="H6175" s="109">
        <v>94</v>
      </c>
      <c r="I6175" s="109">
        <v>70</v>
      </c>
      <c r="J6175" s="110">
        <v>720395</v>
      </c>
      <c r="K6175" s="110">
        <v>307486</v>
      </c>
      <c r="L6175" s="109">
        <v>4392.6499999999996</v>
      </c>
      <c r="M6175" s="108" t="s">
        <v>17432</v>
      </c>
      <c r="N6175" s="110">
        <v>-9743.0530999999992</v>
      </c>
      <c r="O6175" s="110">
        <v>0</v>
      </c>
      <c r="P6175" s="68">
        <f t="shared" si="192"/>
        <v>412909</v>
      </c>
      <c r="Q6175" s="68">
        <f t="shared" si="193"/>
        <v>4392.6489361702124</v>
      </c>
    </row>
    <row r="6176" spans="1:17" x14ac:dyDescent="0.25">
      <c r="A6176" s="108" t="s">
        <v>18042</v>
      </c>
      <c r="B6176" s="108" t="s">
        <v>17927</v>
      </c>
      <c r="C6176" s="108" t="s">
        <v>17928</v>
      </c>
      <c r="D6176" s="108" t="s">
        <v>14629</v>
      </c>
      <c r="E6176" s="108" t="s">
        <v>14630</v>
      </c>
      <c r="F6176" s="108" t="s">
        <v>14648</v>
      </c>
      <c r="G6176" s="108" t="s">
        <v>14649</v>
      </c>
      <c r="H6176" s="109">
        <v>376</v>
      </c>
      <c r="I6176" s="109">
        <v>0</v>
      </c>
      <c r="J6176" s="110">
        <v>1601876</v>
      </c>
      <c r="K6176" s="110">
        <v>0</v>
      </c>
      <c r="L6176" s="109">
        <v>4260.3100000000004</v>
      </c>
      <c r="M6176" s="108" t="s">
        <v>17432</v>
      </c>
      <c r="N6176" s="110">
        <v>-21664.7179</v>
      </c>
      <c r="O6176" s="110">
        <v>0</v>
      </c>
      <c r="P6176" s="68">
        <f t="shared" si="192"/>
        <v>1601876</v>
      </c>
      <c r="Q6176" s="68">
        <f t="shared" si="193"/>
        <v>4260.3085106382978</v>
      </c>
    </row>
    <row r="6177" spans="1:17" ht="30" x14ac:dyDescent="0.25">
      <c r="A6177" s="108" t="s">
        <v>18042</v>
      </c>
      <c r="B6177" s="108" t="s">
        <v>17927</v>
      </c>
      <c r="C6177" s="108" t="s">
        <v>17928</v>
      </c>
      <c r="D6177" s="108" t="s">
        <v>14629</v>
      </c>
      <c r="E6177" s="108" t="s">
        <v>14630</v>
      </c>
      <c r="F6177" s="108" t="s">
        <v>14650</v>
      </c>
      <c r="G6177" s="108" t="s">
        <v>14651</v>
      </c>
      <c r="H6177" s="109">
        <v>77</v>
      </c>
      <c r="I6177" s="109">
        <v>0</v>
      </c>
      <c r="J6177" s="110">
        <v>142185</v>
      </c>
      <c r="K6177" s="110">
        <v>0</v>
      </c>
      <c r="L6177" s="109">
        <v>1846.56</v>
      </c>
      <c r="M6177" s="108" t="s">
        <v>17432</v>
      </c>
      <c r="N6177" s="110">
        <v>-1922.9908</v>
      </c>
      <c r="O6177" s="110">
        <v>0</v>
      </c>
      <c r="P6177" s="68">
        <f t="shared" si="192"/>
        <v>142185</v>
      </c>
      <c r="Q6177" s="68">
        <f t="shared" si="193"/>
        <v>1846.5584415584415</v>
      </c>
    </row>
    <row r="6178" spans="1:17" ht="30" x14ac:dyDescent="0.25">
      <c r="A6178" s="108" t="s">
        <v>18042</v>
      </c>
      <c r="B6178" s="108" t="s">
        <v>17927</v>
      </c>
      <c r="C6178" s="108" t="s">
        <v>17928</v>
      </c>
      <c r="D6178" s="108" t="s">
        <v>14629</v>
      </c>
      <c r="E6178" s="108" t="s">
        <v>14630</v>
      </c>
      <c r="F6178" s="108" t="s">
        <v>14654</v>
      </c>
      <c r="G6178" s="108" t="s">
        <v>14655</v>
      </c>
      <c r="H6178" s="109">
        <v>10</v>
      </c>
      <c r="I6178" s="109">
        <v>0</v>
      </c>
      <c r="J6178" s="110">
        <v>15189</v>
      </c>
      <c r="K6178" s="110">
        <v>0</v>
      </c>
      <c r="L6178" s="109">
        <v>1518.9</v>
      </c>
      <c r="M6178" s="108" t="s">
        <v>17432</v>
      </c>
      <c r="N6178" s="110">
        <v>-205.4307</v>
      </c>
      <c r="O6178" s="110">
        <v>0</v>
      </c>
      <c r="P6178" s="68">
        <f t="shared" si="192"/>
        <v>15189</v>
      </c>
      <c r="Q6178" s="68">
        <f t="shared" si="193"/>
        <v>1518.9</v>
      </c>
    </row>
    <row r="6179" spans="1:17" x14ac:dyDescent="0.25">
      <c r="A6179" s="108" t="s">
        <v>18042</v>
      </c>
      <c r="B6179" s="108" t="s">
        <v>17927</v>
      </c>
      <c r="C6179" s="108" t="s">
        <v>17928</v>
      </c>
      <c r="D6179" s="108" t="s">
        <v>14629</v>
      </c>
      <c r="E6179" s="108" t="s">
        <v>14630</v>
      </c>
      <c r="F6179" s="108" t="s">
        <v>14652</v>
      </c>
      <c r="G6179" s="108" t="s">
        <v>14653</v>
      </c>
      <c r="H6179" s="109">
        <v>2</v>
      </c>
      <c r="I6179" s="109">
        <v>0</v>
      </c>
      <c r="J6179" s="110">
        <v>9404</v>
      </c>
      <c r="K6179" s="110">
        <v>0</v>
      </c>
      <c r="L6179" s="109">
        <v>4702</v>
      </c>
      <c r="M6179" s="108" t="s">
        <v>17432</v>
      </c>
      <c r="N6179" s="110">
        <v>-127.1909</v>
      </c>
      <c r="O6179" s="110">
        <v>0</v>
      </c>
      <c r="P6179" s="68">
        <f t="shared" si="192"/>
        <v>9404</v>
      </c>
      <c r="Q6179" s="68">
        <f t="shared" si="193"/>
        <v>4702</v>
      </c>
    </row>
    <row r="6180" spans="1:17" ht="30" x14ac:dyDescent="0.25">
      <c r="A6180" s="108" t="s">
        <v>18043</v>
      </c>
      <c r="B6180" s="108" t="s">
        <v>17700</v>
      </c>
      <c r="C6180" s="108" t="s">
        <v>17701</v>
      </c>
      <c r="D6180" s="108" t="s">
        <v>7555</v>
      </c>
      <c r="E6180" s="108" t="s">
        <v>7556</v>
      </c>
      <c r="F6180" s="108" t="s">
        <v>7554</v>
      </c>
      <c r="G6180" s="108" t="s">
        <v>7557</v>
      </c>
      <c r="H6180" s="109">
        <v>26</v>
      </c>
      <c r="I6180" s="109">
        <v>54</v>
      </c>
      <c r="J6180" s="110">
        <v>269553</v>
      </c>
      <c r="K6180" s="110">
        <v>181948</v>
      </c>
      <c r="L6180" s="109">
        <v>3369.41</v>
      </c>
      <c r="M6180" s="108" t="s">
        <v>17428</v>
      </c>
      <c r="N6180" s="110">
        <v>12783.3963</v>
      </c>
      <c r="O6180" s="110">
        <v>1101.5666000000001</v>
      </c>
      <c r="P6180" s="68">
        <f t="shared" si="192"/>
        <v>87605</v>
      </c>
      <c r="Q6180" s="68">
        <f t="shared" si="193"/>
        <v>3369.4230769230771</v>
      </c>
    </row>
    <row r="6181" spans="1:17" ht="30" x14ac:dyDescent="0.25">
      <c r="A6181" s="108" t="s">
        <v>18043</v>
      </c>
      <c r="B6181" s="108" t="s">
        <v>17700</v>
      </c>
      <c r="C6181" s="108" t="s">
        <v>17701</v>
      </c>
      <c r="D6181" s="108" t="s">
        <v>7559</v>
      </c>
      <c r="E6181" s="108" t="s">
        <v>7560</v>
      </c>
      <c r="F6181" s="108" t="s">
        <v>7558</v>
      </c>
      <c r="G6181" s="108" t="s">
        <v>7561</v>
      </c>
      <c r="H6181" s="109">
        <v>95</v>
      </c>
      <c r="I6181" s="109">
        <v>0</v>
      </c>
      <c r="J6181" s="110">
        <v>272556</v>
      </c>
      <c r="K6181" s="110">
        <v>0</v>
      </c>
      <c r="L6181" s="109">
        <v>2869.01</v>
      </c>
      <c r="M6181" s="108" t="s">
        <v>17432</v>
      </c>
      <c r="N6181" s="110">
        <v>-3686.2084</v>
      </c>
      <c r="O6181" s="110">
        <v>0</v>
      </c>
      <c r="P6181" s="68">
        <f t="shared" si="192"/>
        <v>272556</v>
      </c>
      <c r="Q6181" s="68">
        <f t="shared" si="193"/>
        <v>2869.0105263157893</v>
      </c>
    </row>
    <row r="6182" spans="1:17" ht="30" x14ac:dyDescent="0.25">
      <c r="A6182" s="108" t="s">
        <v>18043</v>
      </c>
      <c r="B6182" s="108" t="s">
        <v>17700</v>
      </c>
      <c r="C6182" s="108" t="s">
        <v>17701</v>
      </c>
      <c r="D6182" s="108" t="s">
        <v>7559</v>
      </c>
      <c r="E6182" s="108" t="s">
        <v>7560</v>
      </c>
      <c r="F6182" s="108" t="s">
        <v>7562</v>
      </c>
      <c r="G6182" s="108" t="s">
        <v>7563</v>
      </c>
      <c r="H6182" s="109">
        <v>269</v>
      </c>
      <c r="I6182" s="109">
        <v>0</v>
      </c>
      <c r="J6182" s="110">
        <v>633335</v>
      </c>
      <c r="K6182" s="110">
        <v>0</v>
      </c>
      <c r="L6182" s="109">
        <v>2354.41</v>
      </c>
      <c r="M6182" s="108" t="s">
        <v>17432</v>
      </c>
      <c r="N6182" s="110">
        <v>-8565.6033000000007</v>
      </c>
      <c r="O6182" s="110">
        <v>0</v>
      </c>
      <c r="P6182" s="68">
        <f t="shared" si="192"/>
        <v>633335</v>
      </c>
      <c r="Q6182" s="68">
        <f t="shared" si="193"/>
        <v>2354.4052044609666</v>
      </c>
    </row>
    <row r="6183" spans="1:17" ht="30" x14ac:dyDescent="0.25">
      <c r="A6183" s="108" t="s">
        <v>18043</v>
      </c>
      <c r="B6183" s="108" t="s">
        <v>17700</v>
      </c>
      <c r="C6183" s="108" t="s">
        <v>17701</v>
      </c>
      <c r="D6183" s="108" t="s">
        <v>7565</v>
      </c>
      <c r="E6183" s="108" t="s">
        <v>7566</v>
      </c>
      <c r="F6183" s="108" t="s">
        <v>7564</v>
      </c>
      <c r="G6183" s="108" t="s">
        <v>7567</v>
      </c>
      <c r="H6183" s="109">
        <v>60</v>
      </c>
      <c r="I6183" s="109">
        <v>0</v>
      </c>
      <c r="J6183" s="110">
        <v>156475</v>
      </c>
      <c r="K6183" s="110">
        <v>0</v>
      </c>
      <c r="L6183" s="109">
        <v>2607.92</v>
      </c>
      <c r="M6183" s="108" t="s">
        <v>17432</v>
      </c>
      <c r="N6183" s="110">
        <v>-2116.2539999999999</v>
      </c>
      <c r="O6183" s="110">
        <v>0</v>
      </c>
      <c r="P6183" s="68">
        <f t="shared" si="192"/>
        <v>156475</v>
      </c>
      <c r="Q6183" s="68">
        <f t="shared" si="193"/>
        <v>2607.9166666666665</v>
      </c>
    </row>
    <row r="6184" spans="1:17" x14ac:dyDescent="0.25">
      <c r="A6184" s="108" t="s">
        <v>18044</v>
      </c>
      <c r="B6184" s="108" t="s">
        <v>17426</v>
      </c>
      <c r="C6184" s="108" t="s">
        <v>17427</v>
      </c>
      <c r="D6184" s="108" t="s">
        <v>121</v>
      </c>
      <c r="E6184" s="108" t="s">
        <v>8717</v>
      </c>
      <c r="F6184" s="108" t="s">
        <v>18045</v>
      </c>
      <c r="G6184" s="108" t="s">
        <v>18046</v>
      </c>
      <c r="H6184" s="109">
        <v>0</v>
      </c>
      <c r="I6184" s="109">
        <v>87</v>
      </c>
      <c r="J6184" s="110">
        <v>290194</v>
      </c>
      <c r="K6184" s="110">
        <v>290194</v>
      </c>
      <c r="L6184" s="109">
        <v>3335.56</v>
      </c>
      <c r="M6184" s="108" t="s">
        <v>17428</v>
      </c>
      <c r="N6184" s="110">
        <v>13762.300300000001</v>
      </c>
      <c r="O6184" s="110">
        <v>1185.9204</v>
      </c>
      <c r="P6184" s="68">
        <f t="shared" si="192"/>
        <v>0</v>
      </c>
      <c r="Q6184" s="68" t="e">
        <f t="shared" si="193"/>
        <v>#DIV/0!</v>
      </c>
    </row>
    <row r="6185" spans="1:17" x14ac:dyDescent="0.25">
      <c r="A6185" s="108" t="s">
        <v>18044</v>
      </c>
      <c r="B6185" s="108" t="s">
        <v>17426</v>
      </c>
      <c r="C6185" s="108" t="s">
        <v>17427</v>
      </c>
      <c r="D6185" s="108" t="s">
        <v>121</v>
      </c>
      <c r="E6185" s="108" t="s">
        <v>8717</v>
      </c>
      <c r="F6185" s="108" t="s">
        <v>18047</v>
      </c>
      <c r="G6185" s="108" t="s">
        <v>18048</v>
      </c>
      <c r="H6185" s="109">
        <v>0</v>
      </c>
      <c r="I6185" s="109">
        <v>299</v>
      </c>
      <c r="J6185" s="110">
        <v>843949</v>
      </c>
      <c r="K6185" s="110">
        <v>843949</v>
      </c>
      <c r="L6185" s="109">
        <v>2822.57</v>
      </c>
      <c r="M6185" s="108" t="s">
        <v>17428</v>
      </c>
      <c r="N6185" s="110">
        <v>40023.805500000002</v>
      </c>
      <c r="O6185" s="110">
        <v>3448.9180000000001</v>
      </c>
      <c r="P6185" s="68">
        <f t="shared" si="192"/>
        <v>0</v>
      </c>
      <c r="Q6185" s="68" t="e">
        <f t="shared" si="193"/>
        <v>#DIV/0!</v>
      </c>
    </row>
    <row r="6186" spans="1:17" x14ac:dyDescent="0.25">
      <c r="A6186" s="108" t="s">
        <v>18044</v>
      </c>
      <c r="B6186" s="108" t="s">
        <v>17426</v>
      </c>
      <c r="C6186" s="108" t="s">
        <v>17427</v>
      </c>
      <c r="D6186" s="108" t="s">
        <v>121</v>
      </c>
      <c r="E6186" s="108" t="s">
        <v>8717</v>
      </c>
      <c r="F6186" s="108" t="s">
        <v>8716</v>
      </c>
      <c r="G6186" s="108" t="s">
        <v>8718</v>
      </c>
      <c r="H6186" s="109">
        <v>105</v>
      </c>
      <c r="I6186" s="109">
        <v>0</v>
      </c>
      <c r="J6186" s="110">
        <v>337422</v>
      </c>
      <c r="K6186" s="110">
        <v>0</v>
      </c>
      <c r="L6186" s="109">
        <v>3213.54</v>
      </c>
      <c r="M6186" s="108" t="s">
        <v>17428</v>
      </c>
      <c r="N6186" s="110">
        <v>16002.052</v>
      </c>
      <c r="O6186" s="110">
        <v>1378.9235000000001</v>
      </c>
      <c r="P6186" s="68">
        <f t="shared" si="192"/>
        <v>337422</v>
      </c>
      <c r="Q6186" s="68">
        <f t="shared" si="193"/>
        <v>3213.542857142857</v>
      </c>
    </row>
    <row r="6187" spans="1:17" x14ac:dyDescent="0.25">
      <c r="A6187" s="108" t="s">
        <v>18044</v>
      </c>
      <c r="B6187" s="108" t="s">
        <v>17426</v>
      </c>
      <c r="C6187" s="108" t="s">
        <v>17427</v>
      </c>
      <c r="D6187" s="108" t="s">
        <v>121</v>
      </c>
      <c r="E6187" s="108" t="s">
        <v>8717</v>
      </c>
      <c r="F6187" s="108" t="s">
        <v>8719</v>
      </c>
      <c r="G6187" s="108" t="s">
        <v>2807</v>
      </c>
      <c r="H6187" s="109">
        <v>120</v>
      </c>
      <c r="I6187" s="109">
        <v>0</v>
      </c>
      <c r="J6187" s="110">
        <v>354333</v>
      </c>
      <c r="K6187" s="110">
        <v>0</v>
      </c>
      <c r="L6187" s="109">
        <v>2952.78</v>
      </c>
      <c r="M6187" s="108" t="s">
        <v>17428</v>
      </c>
      <c r="N6187" s="110">
        <v>16804.0484</v>
      </c>
      <c r="O6187" s="110">
        <v>1448.0328999999999</v>
      </c>
      <c r="P6187" s="68">
        <f t="shared" si="192"/>
        <v>354333</v>
      </c>
      <c r="Q6187" s="68">
        <f t="shared" si="193"/>
        <v>2952.7750000000001</v>
      </c>
    </row>
    <row r="6188" spans="1:17" x14ac:dyDescent="0.25">
      <c r="A6188" s="108" t="s">
        <v>18044</v>
      </c>
      <c r="B6188" s="108" t="s">
        <v>17426</v>
      </c>
      <c r="C6188" s="108" t="s">
        <v>17427</v>
      </c>
      <c r="D6188" s="108" t="s">
        <v>121</v>
      </c>
      <c r="E6188" s="108" t="s">
        <v>8717</v>
      </c>
      <c r="F6188" s="108" t="s">
        <v>8720</v>
      </c>
      <c r="G6188" s="108" t="s">
        <v>8721</v>
      </c>
      <c r="H6188" s="109">
        <v>220</v>
      </c>
      <c r="I6188" s="109">
        <v>0</v>
      </c>
      <c r="J6188" s="110">
        <v>650337</v>
      </c>
      <c r="K6188" s="110">
        <v>0</v>
      </c>
      <c r="L6188" s="109">
        <v>2956.08</v>
      </c>
      <c r="M6188" s="108" t="s">
        <v>17428</v>
      </c>
      <c r="N6188" s="110">
        <v>30841.838599999999</v>
      </c>
      <c r="O6188" s="110">
        <v>2657.6925999999999</v>
      </c>
      <c r="P6188" s="68">
        <f t="shared" si="192"/>
        <v>650337</v>
      </c>
      <c r="Q6188" s="68">
        <f t="shared" si="193"/>
        <v>2956.0772727272729</v>
      </c>
    </row>
    <row r="6189" spans="1:17" x14ac:dyDescent="0.25">
      <c r="A6189" s="108" t="s">
        <v>18044</v>
      </c>
      <c r="B6189" s="108" t="s">
        <v>17426</v>
      </c>
      <c r="C6189" s="108" t="s">
        <v>17427</v>
      </c>
      <c r="D6189" s="108" t="s">
        <v>121</v>
      </c>
      <c r="E6189" s="108" t="s">
        <v>8717</v>
      </c>
      <c r="F6189" s="108" t="s">
        <v>8722</v>
      </c>
      <c r="G6189" s="108" t="s">
        <v>8723</v>
      </c>
      <c r="H6189" s="109">
        <v>130</v>
      </c>
      <c r="I6189" s="109">
        <v>0</v>
      </c>
      <c r="J6189" s="110">
        <v>376998</v>
      </c>
      <c r="K6189" s="110">
        <v>0</v>
      </c>
      <c r="L6189" s="109">
        <v>2899.98</v>
      </c>
      <c r="M6189" s="108" t="s">
        <v>17428</v>
      </c>
      <c r="N6189" s="110">
        <v>17878.894899999999</v>
      </c>
      <c r="O6189" s="110">
        <v>1540.6541999999999</v>
      </c>
      <c r="P6189" s="68">
        <f t="shared" si="192"/>
        <v>376998</v>
      </c>
      <c r="Q6189" s="68">
        <f t="shared" si="193"/>
        <v>2899.9846153846156</v>
      </c>
    </row>
    <row r="6190" spans="1:17" x14ac:dyDescent="0.25">
      <c r="A6190" s="108" t="s">
        <v>18044</v>
      </c>
      <c r="B6190" s="108" t="s">
        <v>17426</v>
      </c>
      <c r="C6190" s="108" t="s">
        <v>17427</v>
      </c>
      <c r="D6190" s="108" t="s">
        <v>121</v>
      </c>
      <c r="E6190" s="108" t="s">
        <v>8717</v>
      </c>
      <c r="F6190" s="108" t="s">
        <v>8724</v>
      </c>
      <c r="G6190" s="108" t="s">
        <v>8725</v>
      </c>
      <c r="H6190" s="109">
        <v>87</v>
      </c>
      <c r="I6190" s="109">
        <v>0</v>
      </c>
      <c r="J6190" s="110">
        <v>265118</v>
      </c>
      <c r="K6190" s="110">
        <v>0</v>
      </c>
      <c r="L6190" s="109">
        <v>3047.33</v>
      </c>
      <c r="M6190" s="108" t="s">
        <v>17428</v>
      </c>
      <c r="N6190" s="110">
        <v>12573.0851</v>
      </c>
      <c r="O6190" s="110">
        <v>1083.4437</v>
      </c>
      <c r="P6190" s="68">
        <f t="shared" si="192"/>
        <v>265118</v>
      </c>
      <c r="Q6190" s="68">
        <f t="shared" si="193"/>
        <v>3047.3333333333335</v>
      </c>
    </row>
    <row r="6191" spans="1:17" x14ac:dyDescent="0.25">
      <c r="A6191" s="108" t="s">
        <v>18044</v>
      </c>
      <c r="B6191" s="108" t="s">
        <v>17426</v>
      </c>
      <c r="C6191" s="108" t="s">
        <v>17427</v>
      </c>
      <c r="D6191" s="108" t="s">
        <v>121</v>
      </c>
      <c r="E6191" s="108" t="s">
        <v>8717</v>
      </c>
      <c r="F6191" s="108" t="s">
        <v>8726</v>
      </c>
      <c r="G6191" s="108" t="s">
        <v>8727</v>
      </c>
      <c r="H6191" s="109">
        <v>41</v>
      </c>
      <c r="I6191" s="109">
        <v>0</v>
      </c>
      <c r="J6191" s="110">
        <v>167816</v>
      </c>
      <c r="K6191" s="110">
        <v>0</v>
      </c>
      <c r="L6191" s="109">
        <v>4093.07</v>
      </c>
      <c r="M6191" s="108" t="s">
        <v>17428</v>
      </c>
      <c r="N6191" s="110">
        <v>7958.5554000000002</v>
      </c>
      <c r="O6191" s="110">
        <v>685.80200000000002</v>
      </c>
      <c r="P6191" s="68">
        <f t="shared" si="192"/>
        <v>167816</v>
      </c>
      <c r="Q6191" s="68">
        <f t="shared" si="193"/>
        <v>4093.0731707317073</v>
      </c>
    </row>
    <row r="6192" spans="1:17" x14ac:dyDescent="0.25">
      <c r="A6192" s="108" t="s">
        <v>18044</v>
      </c>
      <c r="B6192" s="108" t="s">
        <v>17426</v>
      </c>
      <c r="C6192" s="108" t="s">
        <v>17427</v>
      </c>
      <c r="D6192" s="108" t="s">
        <v>121</v>
      </c>
      <c r="E6192" s="108" t="s">
        <v>8717</v>
      </c>
      <c r="F6192" s="108" t="s">
        <v>8728</v>
      </c>
      <c r="G6192" s="108" t="s">
        <v>8729</v>
      </c>
      <c r="H6192" s="109">
        <v>24</v>
      </c>
      <c r="I6192" s="109">
        <v>0</v>
      </c>
      <c r="J6192" s="110">
        <v>102703</v>
      </c>
      <c r="K6192" s="110">
        <v>0</v>
      </c>
      <c r="L6192" s="109">
        <v>4279.29</v>
      </c>
      <c r="M6192" s="108" t="s">
        <v>17428</v>
      </c>
      <c r="N6192" s="110">
        <v>4870.6108000000004</v>
      </c>
      <c r="O6192" s="110">
        <v>419.70859999999999</v>
      </c>
      <c r="P6192" s="68">
        <f t="shared" si="192"/>
        <v>102703</v>
      </c>
      <c r="Q6192" s="68">
        <f t="shared" si="193"/>
        <v>4279.291666666667</v>
      </c>
    </row>
    <row r="6193" spans="1:17" x14ac:dyDescent="0.25">
      <c r="A6193" s="108" t="s">
        <v>18044</v>
      </c>
      <c r="B6193" s="108" t="s">
        <v>17426</v>
      </c>
      <c r="C6193" s="108" t="s">
        <v>17427</v>
      </c>
      <c r="D6193" s="108" t="s">
        <v>121</v>
      </c>
      <c r="E6193" s="108" t="s">
        <v>8717</v>
      </c>
      <c r="F6193" s="108" t="s">
        <v>8730</v>
      </c>
      <c r="G6193" s="108" t="s">
        <v>8731</v>
      </c>
      <c r="H6193" s="109">
        <v>97</v>
      </c>
      <c r="I6193" s="109">
        <v>0</v>
      </c>
      <c r="J6193" s="110">
        <v>320024</v>
      </c>
      <c r="K6193" s="110">
        <v>0</v>
      </c>
      <c r="L6193" s="109">
        <v>3299.22</v>
      </c>
      <c r="M6193" s="108" t="s">
        <v>17428</v>
      </c>
      <c r="N6193" s="110">
        <v>15176.942300000001</v>
      </c>
      <c r="O6193" s="110">
        <v>1307.8224</v>
      </c>
      <c r="P6193" s="68">
        <f t="shared" si="192"/>
        <v>320024</v>
      </c>
      <c r="Q6193" s="68">
        <f t="shared" si="193"/>
        <v>3299.216494845361</v>
      </c>
    </row>
    <row r="6194" spans="1:17" x14ac:dyDescent="0.25">
      <c r="A6194" s="108" t="s">
        <v>18044</v>
      </c>
      <c r="B6194" s="108" t="s">
        <v>17426</v>
      </c>
      <c r="C6194" s="108" t="s">
        <v>17427</v>
      </c>
      <c r="D6194" s="108" t="s">
        <v>121</v>
      </c>
      <c r="E6194" s="108" t="s">
        <v>8717</v>
      </c>
      <c r="F6194" s="108" t="s">
        <v>8732</v>
      </c>
      <c r="G6194" s="108" t="s">
        <v>308</v>
      </c>
      <c r="H6194" s="109">
        <v>483</v>
      </c>
      <c r="I6194" s="109">
        <v>57</v>
      </c>
      <c r="J6194" s="110">
        <v>1842860</v>
      </c>
      <c r="K6194" s="110">
        <v>194524</v>
      </c>
      <c r="L6194" s="109">
        <v>3412.7</v>
      </c>
      <c r="M6194" s="108" t="s">
        <v>17428</v>
      </c>
      <c r="N6194" s="110">
        <v>87396.612299999993</v>
      </c>
      <c r="O6194" s="110">
        <v>7531.1117000000004</v>
      </c>
      <c r="P6194" s="68">
        <f t="shared" si="192"/>
        <v>1648336</v>
      </c>
      <c r="Q6194" s="68">
        <f t="shared" si="193"/>
        <v>3412.7039337474121</v>
      </c>
    </row>
    <row r="6195" spans="1:17" x14ac:dyDescent="0.25">
      <c r="A6195" s="108" t="s">
        <v>18044</v>
      </c>
      <c r="B6195" s="108" t="s">
        <v>17426</v>
      </c>
      <c r="C6195" s="108" t="s">
        <v>17427</v>
      </c>
      <c r="D6195" s="108" t="s">
        <v>121</v>
      </c>
      <c r="E6195" s="108" t="s">
        <v>8717</v>
      </c>
      <c r="F6195" s="108" t="s">
        <v>18049</v>
      </c>
      <c r="G6195" s="108" t="s">
        <v>308</v>
      </c>
      <c r="H6195" s="109">
        <v>0</v>
      </c>
      <c r="I6195" s="109">
        <v>46</v>
      </c>
      <c r="J6195" s="110">
        <v>199111</v>
      </c>
      <c r="K6195" s="110">
        <v>199111</v>
      </c>
      <c r="L6195" s="109">
        <v>4328.5</v>
      </c>
      <c r="M6195" s="108" t="s">
        <v>17428</v>
      </c>
      <c r="N6195" s="110">
        <v>9442.7175000000007</v>
      </c>
      <c r="O6195" s="110">
        <v>813.69470000000001</v>
      </c>
      <c r="P6195" s="68">
        <f t="shared" si="192"/>
        <v>0</v>
      </c>
      <c r="Q6195" s="68" t="e">
        <f t="shared" si="193"/>
        <v>#DIV/0!</v>
      </c>
    </row>
    <row r="6196" spans="1:17" x14ac:dyDescent="0.25">
      <c r="A6196" s="108" t="s">
        <v>18044</v>
      </c>
      <c r="B6196" s="108" t="s">
        <v>17426</v>
      </c>
      <c r="C6196" s="108" t="s">
        <v>17427</v>
      </c>
      <c r="D6196" s="108" t="s">
        <v>121</v>
      </c>
      <c r="E6196" s="108" t="s">
        <v>8717</v>
      </c>
      <c r="F6196" s="108" t="s">
        <v>18050</v>
      </c>
      <c r="G6196" s="108" t="s">
        <v>308</v>
      </c>
      <c r="H6196" s="109">
        <v>0</v>
      </c>
      <c r="I6196" s="109">
        <v>66</v>
      </c>
      <c r="J6196" s="110">
        <v>289808</v>
      </c>
      <c r="K6196" s="110">
        <v>289808</v>
      </c>
      <c r="L6196" s="109">
        <v>4391.03</v>
      </c>
      <c r="M6196" s="108" t="s">
        <v>17428</v>
      </c>
      <c r="N6196" s="110">
        <v>13744.018099999999</v>
      </c>
      <c r="O6196" s="110">
        <v>1184.3449000000001</v>
      </c>
      <c r="P6196" s="68">
        <f t="shared" si="192"/>
        <v>0</v>
      </c>
      <c r="Q6196" s="68" t="e">
        <f t="shared" si="193"/>
        <v>#DIV/0!</v>
      </c>
    </row>
    <row r="6197" spans="1:17" x14ac:dyDescent="0.25">
      <c r="A6197" s="108" t="s">
        <v>18044</v>
      </c>
      <c r="B6197" s="108" t="s">
        <v>17426</v>
      </c>
      <c r="C6197" s="108" t="s">
        <v>17427</v>
      </c>
      <c r="D6197" s="108" t="s">
        <v>121</v>
      </c>
      <c r="E6197" s="108" t="s">
        <v>8717</v>
      </c>
      <c r="F6197" s="108" t="s">
        <v>18051</v>
      </c>
      <c r="G6197" s="108" t="s">
        <v>2276</v>
      </c>
      <c r="H6197" s="109">
        <v>0</v>
      </c>
      <c r="I6197" s="109">
        <v>59</v>
      </c>
      <c r="J6197" s="110">
        <v>260758</v>
      </c>
      <c r="K6197" s="110">
        <v>260758</v>
      </c>
      <c r="L6197" s="109">
        <v>4419.63</v>
      </c>
      <c r="M6197" s="108" t="s">
        <v>17428</v>
      </c>
      <c r="N6197" s="110">
        <v>12366.295700000001</v>
      </c>
      <c r="O6197" s="110">
        <v>1065.6242999999999</v>
      </c>
      <c r="P6197" s="68">
        <f t="shared" si="192"/>
        <v>0</v>
      </c>
      <c r="Q6197" s="68" t="e">
        <f t="shared" si="193"/>
        <v>#DIV/0!</v>
      </c>
    </row>
    <row r="6198" spans="1:17" x14ac:dyDescent="0.25">
      <c r="A6198" s="108" t="s">
        <v>18044</v>
      </c>
      <c r="B6198" s="108" t="s">
        <v>17426</v>
      </c>
      <c r="C6198" s="108" t="s">
        <v>17427</v>
      </c>
      <c r="D6198" s="108" t="s">
        <v>121</v>
      </c>
      <c r="E6198" s="108" t="s">
        <v>8717</v>
      </c>
      <c r="F6198" s="108" t="s">
        <v>8733</v>
      </c>
      <c r="G6198" s="108" t="s">
        <v>8734</v>
      </c>
      <c r="H6198" s="109">
        <v>10</v>
      </c>
      <c r="I6198" s="109">
        <v>0</v>
      </c>
      <c r="J6198" s="110">
        <v>26239</v>
      </c>
      <c r="K6198" s="110">
        <v>0</v>
      </c>
      <c r="L6198" s="109">
        <v>2623.9</v>
      </c>
      <c r="M6198" s="108" t="s">
        <v>17428</v>
      </c>
      <c r="N6198" s="110">
        <v>1244.4023</v>
      </c>
      <c r="O6198" s="110">
        <v>107.23220000000001</v>
      </c>
      <c r="P6198" s="68">
        <f t="shared" si="192"/>
        <v>26239</v>
      </c>
      <c r="Q6198" s="68">
        <f t="shared" si="193"/>
        <v>2623.9</v>
      </c>
    </row>
    <row r="6199" spans="1:17" x14ac:dyDescent="0.25">
      <c r="A6199" s="108" t="s">
        <v>18044</v>
      </c>
      <c r="B6199" s="108" t="s">
        <v>17426</v>
      </c>
      <c r="C6199" s="108" t="s">
        <v>17427</v>
      </c>
      <c r="D6199" s="108" t="s">
        <v>121</v>
      </c>
      <c r="E6199" s="108" t="s">
        <v>8717</v>
      </c>
      <c r="F6199" s="108" t="s">
        <v>8735</v>
      </c>
      <c r="G6199" s="108" t="s">
        <v>8736</v>
      </c>
      <c r="H6199" s="109">
        <v>12</v>
      </c>
      <c r="I6199" s="109">
        <v>0</v>
      </c>
      <c r="J6199" s="110">
        <v>28431</v>
      </c>
      <c r="K6199" s="110">
        <v>0</v>
      </c>
      <c r="L6199" s="109">
        <v>2369.25</v>
      </c>
      <c r="M6199" s="108" t="s">
        <v>17428</v>
      </c>
      <c r="N6199" s="110">
        <v>1348.3218999999999</v>
      </c>
      <c r="O6199" s="110">
        <v>116.1871</v>
      </c>
      <c r="P6199" s="68">
        <f t="shared" si="192"/>
        <v>28431</v>
      </c>
      <c r="Q6199" s="68">
        <f t="shared" si="193"/>
        <v>2369.25</v>
      </c>
    </row>
    <row r="6200" spans="1:17" x14ac:dyDescent="0.25">
      <c r="A6200" s="108" t="s">
        <v>18044</v>
      </c>
      <c r="B6200" s="108" t="s">
        <v>17426</v>
      </c>
      <c r="C6200" s="108" t="s">
        <v>17427</v>
      </c>
      <c r="D6200" s="108" t="s">
        <v>121</v>
      </c>
      <c r="E6200" s="108" t="s">
        <v>8717</v>
      </c>
      <c r="F6200" s="108" t="s">
        <v>8737</v>
      </c>
      <c r="G6200" s="108" t="s">
        <v>8738</v>
      </c>
      <c r="H6200" s="109">
        <v>177</v>
      </c>
      <c r="I6200" s="109">
        <v>0</v>
      </c>
      <c r="J6200" s="110">
        <v>428936</v>
      </c>
      <c r="K6200" s="110">
        <v>0</v>
      </c>
      <c r="L6200" s="109">
        <v>2423.37</v>
      </c>
      <c r="M6200" s="108" t="s">
        <v>17428</v>
      </c>
      <c r="N6200" s="110">
        <v>20342.066599999998</v>
      </c>
      <c r="O6200" s="110">
        <v>1752.9097999999999</v>
      </c>
      <c r="P6200" s="68">
        <f t="shared" si="192"/>
        <v>428936</v>
      </c>
      <c r="Q6200" s="68">
        <f t="shared" si="193"/>
        <v>2423.3672316384182</v>
      </c>
    </row>
    <row r="6201" spans="1:17" x14ac:dyDescent="0.25">
      <c r="A6201" s="108" t="s">
        <v>18044</v>
      </c>
      <c r="B6201" s="108" t="s">
        <v>17426</v>
      </c>
      <c r="C6201" s="108" t="s">
        <v>17427</v>
      </c>
      <c r="D6201" s="108" t="s">
        <v>121</v>
      </c>
      <c r="E6201" s="108" t="s">
        <v>8717</v>
      </c>
      <c r="F6201" s="108" t="s">
        <v>8739</v>
      </c>
      <c r="G6201" s="108" t="s">
        <v>8740</v>
      </c>
      <c r="H6201" s="109">
        <v>7</v>
      </c>
      <c r="I6201" s="109">
        <v>0</v>
      </c>
      <c r="J6201" s="110">
        <v>16139</v>
      </c>
      <c r="K6201" s="110">
        <v>0</v>
      </c>
      <c r="L6201" s="109">
        <v>2305.5700000000002</v>
      </c>
      <c r="M6201" s="108" t="s">
        <v>17428</v>
      </c>
      <c r="N6201" s="110">
        <v>765.35720000000003</v>
      </c>
      <c r="O6201" s="110">
        <v>65.952100000000002</v>
      </c>
      <c r="P6201" s="68">
        <f t="shared" si="192"/>
        <v>16139</v>
      </c>
      <c r="Q6201" s="68">
        <f t="shared" si="193"/>
        <v>2305.5714285714284</v>
      </c>
    </row>
    <row r="6202" spans="1:17" ht="30" x14ac:dyDescent="0.25">
      <c r="A6202" s="108" t="s">
        <v>18044</v>
      </c>
      <c r="B6202" s="108" t="s">
        <v>17426</v>
      </c>
      <c r="C6202" s="108" t="s">
        <v>17427</v>
      </c>
      <c r="D6202" s="108" t="s">
        <v>121</v>
      </c>
      <c r="E6202" s="108" t="s">
        <v>8717</v>
      </c>
      <c r="F6202" s="108" t="s">
        <v>8741</v>
      </c>
      <c r="G6202" s="108" t="s">
        <v>8742</v>
      </c>
      <c r="H6202" s="109">
        <v>15</v>
      </c>
      <c r="I6202" s="109">
        <v>0</v>
      </c>
      <c r="J6202" s="110">
        <v>39654</v>
      </c>
      <c r="K6202" s="110">
        <v>0</v>
      </c>
      <c r="L6202" s="109">
        <v>2643.6</v>
      </c>
      <c r="M6202" s="108" t="s">
        <v>17428</v>
      </c>
      <c r="N6202" s="110">
        <v>1880.5626</v>
      </c>
      <c r="O6202" s="110">
        <v>162.05119999999999</v>
      </c>
      <c r="P6202" s="68">
        <f t="shared" si="192"/>
        <v>39654</v>
      </c>
      <c r="Q6202" s="68">
        <f t="shared" si="193"/>
        <v>2643.6</v>
      </c>
    </row>
    <row r="6203" spans="1:17" x14ac:dyDescent="0.25">
      <c r="A6203" s="108" t="s">
        <v>18044</v>
      </c>
      <c r="B6203" s="108" t="s">
        <v>17426</v>
      </c>
      <c r="C6203" s="108" t="s">
        <v>17427</v>
      </c>
      <c r="D6203" s="108" t="s">
        <v>121</v>
      </c>
      <c r="E6203" s="108" t="s">
        <v>8717</v>
      </c>
      <c r="F6203" s="108" t="s">
        <v>8743</v>
      </c>
      <c r="G6203" s="108" t="s">
        <v>8744</v>
      </c>
      <c r="H6203" s="109">
        <v>60</v>
      </c>
      <c r="I6203" s="109">
        <v>0</v>
      </c>
      <c r="J6203" s="110">
        <v>147424</v>
      </c>
      <c r="K6203" s="110">
        <v>0</v>
      </c>
      <c r="L6203" s="109">
        <v>2457.0700000000002</v>
      </c>
      <c r="M6203" s="108" t="s">
        <v>17428</v>
      </c>
      <c r="N6203" s="110">
        <v>6991.5429000000004</v>
      </c>
      <c r="O6203" s="110">
        <v>602.47289999999998</v>
      </c>
      <c r="P6203" s="68">
        <f t="shared" si="192"/>
        <v>147424</v>
      </c>
      <c r="Q6203" s="68">
        <f t="shared" si="193"/>
        <v>2457.0666666666666</v>
      </c>
    </row>
    <row r="6204" spans="1:17" x14ac:dyDescent="0.25">
      <c r="A6204" s="108" t="s">
        <v>18044</v>
      </c>
      <c r="B6204" s="108" t="s">
        <v>17426</v>
      </c>
      <c r="C6204" s="108" t="s">
        <v>17427</v>
      </c>
      <c r="D6204" s="108" t="s">
        <v>121</v>
      </c>
      <c r="E6204" s="108" t="s">
        <v>8717</v>
      </c>
      <c r="F6204" s="108" t="s">
        <v>8745</v>
      </c>
      <c r="G6204" s="108" t="s">
        <v>8746</v>
      </c>
      <c r="H6204" s="109">
        <v>6</v>
      </c>
      <c r="I6204" s="109">
        <v>0</v>
      </c>
      <c r="J6204" s="110">
        <v>14293</v>
      </c>
      <c r="K6204" s="110">
        <v>0</v>
      </c>
      <c r="L6204" s="109">
        <v>2382.17</v>
      </c>
      <c r="M6204" s="108" t="s">
        <v>17428</v>
      </c>
      <c r="N6204" s="110">
        <v>677.8614</v>
      </c>
      <c r="O6204" s="110">
        <v>58.412399999999998</v>
      </c>
      <c r="P6204" s="68">
        <f t="shared" si="192"/>
        <v>14293</v>
      </c>
      <c r="Q6204" s="68">
        <f t="shared" si="193"/>
        <v>2382.1666666666665</v>
      </c>
    </row>
    <row r="6205" spans="1:17" x14ac:dyDescent="0.25">
      <c r="A6205" s="108" t="s">
        <v>18044</v>
      </c>
      <c r="B6205" s="108" t="s">
        <v>17426</v>
      </c>
      <c r="C6205" s="108" t="s">
        <v>17427</v>
      </c>
      <c r="D6205" s="108" t="s">
        <v>121</v>
      </c>
      <c r="E6205" s="108" t="s">
        <v>8717</v>
      </c>
      <c r="F6205" s="108" t="s">
        <v>8747</v>
      </c>
      <c r="G6205" s="108" t="s">
        <v>8748</v>
      </c>
      <c r="H6205" s="109">
        <v>163</v>
      </c>
      <c r="I6205" s="109">
        <v>0</v>
      </c>
      <c r="J6205" s="110">
        <v>361960</v>
      </c>
      <c r="K6205" s="110">
        <v>0</v>
      </c>
      <c r="L6205" s="109">
        <v>2220.61</v>
      </c>
      <c r="M6205" s="108" t="s">
        <v>17428</v>
      </c>
      <c r="N6205" s="110">
        <v>17165.7431</v>
      </c>
      <c r="O6205" s="110">
        <v>1479.2007000000001</v>
      </c>
      <c r="P6205" s="68">
        <f t="shared" si="192"/>
        <v>361960</v>
      </c>
      <c r="Q6205" s="68">
        <f t="shared" si="193"/>
        <v>2220.6134969325153</v>
      </c>
    </row>
    <row r="6206" spans="1:17" x14ac:dyDescent="0.25">
      <c r="A6206" s="108" t="s">
        <v>18044</v>
      </c>
      <c r="B6206" s="108" t="s">
        <v>17426</v>
      </c>
      <c r="C6206" s="108" t="s">
        <v>17427</v>
      </c>
      <c r="D6206" s="108" t="s">
        <v>121</v>
      </c>
      <c r="E6206" s="108" t="s">
        <v>8717</v>
      </c>
      <c r="F6206" s="108" t="s">
        <v>8749</v>
      </c>
      <c r="G6206" s="108" t="s">
        <v>8750</v>
      </c>
      <c r="H6206" s="109">
        <v>125</v>
      </c>
      <c r="I6206" s="109">
        <v>0</v>
      </c>
      <c r="J6206" s="110">
        <v>296488</v>
      </c>
      <c r="K6206" s="110">
        <v>0</v>
      </c>
      <c r="L6206" s="109">
        <v>2371.9</v>
      </c>
      <c r="M6206" s="108" t="s">
        <v>17428</v>
      </c>
      <c r="N6206" s="110">
        <v>14060.738300000001</v>
      </c>
      <c r="O6206" s="110">
        <v>1211.6371999999999</v>
      </c>
      <c r="P6206" s="68">
        <f t="shared" si="192"/>
        <v>296488</v>
      </c>
      <c r="Q6206" s="68">
        <f t="shared" si="193"/>
        <v>2371.904</v>
      </c>
    </row>
    <row r="6207" spans="1:17" x14ac:dyDescent="0.25">
      <c r="A6207" s="108" t="s">
        <v>18044</v>
      </c>
      <c r="B6207" s="108" t="s">
        <v>17426</v>
      </c>
      <c r="C6207" s="108" t="s">
        <v>17427</v>
      </c>
      <c r="D6207" s="108" t="s">
        <v>121</v>
      </c>
      <c r="E6207" s="108" t="s">
        <v>8717</v>
      </c>
      <c r="F6207" s="108" t="s">
        <v>8751</v>
      </c>
      <c r="G6207" s="108" t="s">
        <v>8752</v>
      </c>
      <c r="H6207" s="109">
        <v>200</v>
      </c>
      <c r="I6207" s="109">
        <v>0</v>
      </c>
      <c r="J6207" s="110">
        <v>472201</v>
      </c>
      <c r="K6207" s="110">
        <v>0</v>
      </c>
      <c r="L6207" s="109">
        <v>2361</v>
      </c>
      <c r="M6207" s="108" t="s">
        <v>17428</v>
      </c>
      <c r="N6207" s="110">
        <v>22393.871999999999</v>
      </c>
      <c r="O6207" s="110">
        <v>1929.7173</v>
      </c>
      <c r="P6207" s="68">
        <f t="shared" si="192"/>
        <v>472201</v>
      </c>
      <c r="Q6207" s="68">
        <f t="shared" si="193"/>
        <v>2361.0050000000001</v>
      </c>
    </row>
    <row r="6208" spans="1:17" x14ac:dyDescent="0.25">
      <c r="A6208" s="108" t="s">
        <v>18044</v>
      </c>
      <c r="B6208" s="108" t="s">
        <v>17426</v>
      </c>
      <c r="C6208" s="108" t="s">
        <v>17427</v>
      </c>
      <c r="D6208" s="108" t="s">
        <v>121</v>
      </c>
      <c r="E6208" s="108" t="s">
        <v>8717</v>
      </c>
      <c r="F6208" s="108" t="s">
        <v>8753</v>
      </c>
      <c r="G6208" s="108" t="s">
        <v>8754</v>
      </c>
      <c r="H6208" s="109">
        <v>50</v>
      </c>
      <c r="I6208" s="109">
        <v>0</v>
      </c>
      <c r="J6208" s="110">
        <v>132781</v>
      </c>
      <c r="K6208" s="110">
        <v>0</v>
      </c>
      <c r="L6208" s="109">
        <v>2655.62</v>
      </c>
      <c r="M6208" s="108" t="s">
        <v>17428</v>
      </c>
      <c r="N6208" s="110">
        <v>6297.0385999999999</v>
      </c>
      <c r="O6208" s="110">
        <v>542.62630000000001</v>
      </c>
      <c r="P6208" s="68">
        <f t="shared" si="192"/>
        <v>132781</v>
      </c>
      <c r="Q6208" s="68">
        <f t="shared" si="193"/>
        <v>2655.62</v>
      </c>
    </row>
    <row r="6209" spans="1:17" ht="30" x14ac:dyDescent="0.25">
      <c r="A6209" s="108" t="s">
        <v>18044</v>
      </c>
      <c r="B6209" s="108" t="s">
        <v>17426</v>
      </c>
      <c r="C6209" s="108" t="s">
        <v>17427</v>
      </c>
      <c r="D6209" s="108" t="s">
        <v>121</v>
      </c>
      <c r="E6209" s="108" t="s">
        <v>8717</v>
      </c>
      <c r="F6209" s="108" t="s">
        <v>8755</v>
      </c>
      <c r="G6209" s="108" t="s">
        <v>8756</v>
      </c>
      <c r="H6209" s="109">
        <v>704</v>
      </c>
      <c r="I6209" s="109">
        <v>0</v>
      </c>
      <c r="J6209" s="110">
        <v>2181850</v>
      </c>
      <c r="K6209" s="110">
        <v>0</v>
      </c>
      <c r="L6209" s="109">
        <v>3099.22</v>
      </c>
      <c r="M6209" s="108" t="s">
        <v>17428</v>
      </c>
      <c r="N6209" s="110">
        <v>103473.0368</v>
      </c>
      <c r="O6209" s="110">
        <v>8916.4439999999995</v>
      </c>
      <c r="P6209" s="68">
        <f t="shared" si="192"/>
        <v>2181850</v>
      </c>
      <c r="Q6209" s="68">
        <f t="shared" si="193"/>
        <v>3099.21875</v>
      </c>
    </row>
    <row r="6210" spans="1:17" ht="30" x14ac:dyDescent="0.25">
      <c r="A6210" s="108" t="s">
        <v>18044</v>
      </c>
      <c r="B6210" s="108" t="s">
        <v>17426</v>
      </c>
      <c r="C6210" s="108" t="s">
        <v>17427</v>
      </c>
      <c r="D6210" s="108" t="s">
        <v>121</v>
      </c>
      <c r="E6210" s="108" t="s">
        <v>8717</v>
      </c>
      <c r="F6210" s="108" t="s">
        <v>8757</v>
      </c>
      <c r="G6210" s="108" t="s">
        <v>8758</v>
      </c>
      <c r="H6210" s="109">
        <v>686</v>
      </c>
      <c r="I6210" s="109">
        <v>0</v>
      </c>
      <c r="J6210" s="110">
        <v>2204226</v>
      </c>
      <c r="K6210" s="110">
        <v>0</v>
      </c>
      <c r="L6210" s="109">
        <v>3213.16</v>
      </c>
      <c r="M6210" s="108" t="s">
        <v>17428</v>
      </c>
      <c r="N6210" s="110">
        <v>104534.21090000001</v>
      </c>
      <c r="O6210" s="110">
        <v>9007.8870999999999</v>
      </c>
      <c r="P6210" s="68">
        <f t="shared" si="192"/>
        <v>2204226</v>
      </c>
      <c r="Q6210" s="68">
        <f t="shared" si="193"/>
        <v>3213.1574344023325</v>
      </c>
    </row>
    <row r="6211" spans="1:17" ht="30" x14ac:dyDescent="0.25">
      <c r="A6211" s="108" t="s">
        <v>18044</v>
      </c>
      <c r="B6211" s="108" t="s">
        <v>17426</v>
      </c>
      <c r="C6211" s="108" t="s">
        <v>17427</v>
      </c>
      <c r="D6211" s="108" t="s">
        <v>121</v>
      </c>
      <c r="E6211" s="108" t="s">
        <v>8717</v>
      </c>
      <c r="F6211" s="108" t="s">
        <v>8759</v>
      </c>
      <c r="G6211" s="108" t="s">
        <v>8760</v>
      </c>
      <c r="H6211" s="109">
        <v>587</v>
      </c>
      <c r="I6211" s="109">
        <v>0</v>
      </c>
      <c r="J6211" s="110">
        <v>1867148</v>
      </c>
      <c r="K6211" s="110">
        <v>0</v>
      </c>
      <c r="L6211" s="109">
        <v>3180.83</v>
      </c>
      <c r="M6211" s="108" t="s">
        <v>17428</v>
      </c>
      <c r="N6211" s="110">
        <v>88548.475999999995</v>
      </c>
      <c r="O6211" s="110">
        <v>7630.3697000000002</v>
      </c>
      <c r="P6211" s="68">
        <f t="shared" si="192"/>
        <v>1867148</v>
      </c>
      <c r="Q6211" s="68">
        <f t="shared" si="193"/>
        <v>3180.8313458262351</v>
      </c>
    </row>
    <row r="6212" spans="1:17" ht="30" x14ac:dyDescent="0.25">
      <c r="A6212" s="108" t="s">
        <v>18044</v>
      </c>
      <c r="B6212" s="108" t="s">
        <v>17426</v>
      </c>
      <c r="C6212" s="108" t="s">
        <v>17427</v>
      </c>
      <c r="D6212" s="108" t="s">
        <v>121</v>
      </c>
      <c r="E6212" s="108" t="s">
        <v>8717</v>
      </c>
      <c r="F6212" s="108" t="s">
        <v>8761</v>
      </c>
      <c r="G6212" s="108" t="s">
        <v>8762</v>
      </c>
      <c r="H6212" s="109">
        <v>51</v>
      </c>
      <c r="I6212" s="109">
        <v>0</v>
      </c>
      <c r="J6212" s="110">
        <v>101391</v>
      </c>
      <c r="K6212" s="110">
        <v>0</v>
      </c>
      <c r="L6212" s="109">
        <v>1988.06</v>
      </c>
      <c r="M6212" s="108" t="s">
        <v>17428</v>
      </c>
      <c r="N6212" s="110">
        <v>4808.4177</v>
      </c>
      <c r="O6212" s="110">
        <v>414.3494</v>
      </c>
      <c r="P6212" s="68">
        <f t="shared" ref="P6212:P6275" si="194">J6212-K6212</f>
        <v>101391</v>
      </c>
      <c r="Q6212" s="68">
        <f t="shared" ref="Q6212:Q6275" si="195">P6212/H6212</f>
        <v>1988.0588235294117</v>
      </c>
    </row>
    <row r="6213" spans="1:17" x14ac:dyDescent="0.25">
      <c r="A6213" s="108" t="s">
        <v>18044</v>
      </c>
      <c r="B6213" s="108" t="s">
        <v>17426</v>
      </c>
      <c r="C6213" s="108" t="s">
        <v>17427</v>
      </c>
      <c r="D6213" s="108" t="s">
        <v>121</v>
      </c>
      <c r="E6213" s="108" t="s">
        <v>8717</v>
      </c>
      <c r="F6213" s="108" t="s">
        <v>8763</v>
      </c>
      <c r="G6213" s="108" t="s">
        <v>8764</v>
      </c>
      <c r="H6213" s="109">
        <v>75</v>
      </c>
      <c r="I6213" s="109">
        <v>0</v>
      </c>
      <c r="J6213" s="110">
        <v>191311</v>
      </c>
      <c r="K6213" s="110">
        <v>0</v>
      </c>
      <c r="L6213" s="109">
        <v>2550.81</v>
      </c>
      <c r="M6213" s="108" t="s">
        <v>17428</v>
      </c>
      <c r="N6213" s="110">
        <v>9072.8217999999997</v>
      </c>
      <c r="O6213" s="110">
        <v>781.8202</v>
      </c>
      <c r="P6213" s="68">
        <f t="shared" si="194"/>
        <v>191311</v>
      </c>
      <c r="Q6213" s="68">
        <f t="shared" si="195"/>
        <v>2550.8133333333335</v>
      </c>
    </row>
    <row r="6214" spans="1:17" ht="30" x14ac:dyDescent="0.25">
      <c r="A6214" s="108" t="s">
        <v>18044</v>
      </c>
      <c r="B6214" s="108" t="s">
        <v>17426</v>
      </c>
      <c r="C6214" s="108" t="s">
        <v>17427</v>
      </c>
      <c r="D6214" s="108" t="s">
        <v>121</v>
      </c>
      <c r="E6214" s="108" t="s">
        <v>8717</v>
      </c>
      <c r="F6214" s="108" t="s">
        <v>8765</v>
      </c>
      <c r="G6214" s="108" t="s">
        <v>8766</v>
      </c>
      <c r="H6214" s="109">
        <v>51</v>
      </c>
      <c r="I6214" s="109">
        <v>0</v>
      </c>
      <c r="J6214" s="110">
        <v>109590</v>
      </c>
      <c r="K6214" s="110">
        <v>0</v>
      </c>
      <c r="L6214" s="109">
        <v>2148.8200000000002</v>
      </c>
      <c r="M6214" s="108" t="s">
        <v>17428</v>
      </c>
      <c r="N6214" s="110">
        <v>5197.2259000000004</v>
      </c>
      <c r="O6214" s="110">
        <v>447.85359999999997</v>
      </c>
      <c r="P6214" s="68">
        <f t="shared" si="194"/>
        <v>109590</v>
      </c>
      <c r="Q6214" s="68">
        <f t="shared" si="195"/>
        <v>2148.8235294117649</v>
      </c>
    </row>
    <row r="6215" spans="1:17" x14ac:dyDescent="0.25">
      <c r="A6215" s="108" t="s">
        <v>18044</v>
      </c>
      <c r="B6215" s="108" t="s">
        <v>17426</v>
      </c>
      <c r="C6215" s="108" t="s">
        <v>17427</v>
      </c>
      <c r="D6215" s="108" t="s">
        <v>121</v>
      </c>
      <c r="E6215" s="108" t="s">
        <v>8717</v>
      </c>
      <c r="F6215" s="108" t="s">
        <v>8767</v>
      </c>
      <c r="G6215" s="108" t="s">
        <v>8768</v>
      </c>
      <c r="H6215" s="109">
        <v>231</v>
      </c>
      <c r="I6215" s="109">
        <v>0</v>
      </c>
      <c r="J6215" s="110">
        <v>347930</v>
      </c>
      <c r="K6215" s="110">
        <v>0</v>
      </c>
      <c r="L6215" s="109">
        <v>1506.19</v>
      </c>
      <c r="M6215" s="108" t="s">
        <v>17428</v>
      </c>
      <c r="N6215" s="110">
        <v>16500.371999999999</v>
      </c>
      <c r="O6215" s="110">
        <v>1421.8646000000001</v>
      </c>
      <c r="P6215" s="68">
        <f t="shared" si="194"/>
        <v>347930</v>
      </c>
      <c r="Q6215" s="68">
        <f t="shared" si="195"/>
        <v>1506.1904761904761</v>
      </c>
    </row>
    <row r="6216" spans="1:17" x14ac:dyDescent="0.25">
      <c r="A6216" s="108" t="s">
        <v>18044</v>
      </c>
      <c r="B6216" s="108" t="s">
        <v>17426</v>
      </c>
      <c r="C6216" s="108" t="s">
        <v>17427</v>
      </c>
      <c r="D6216" s="108" t="s">
        <v>121</v>
      </c>
      <c r="E6216" s="108" t="s">
        <v>8717</v>
      </c>
      <c r="F6216" s="108" t="s">
        <v>8769</v>
      </c>
      <c r="G6216" s="108" t="s">
        <v>8770</v>
      </c>
      <c r="H6216" s="109">
        <v>138</v>
      </c>
      <c r="I6216" s="109">
        <v>0</v>
      </c>
      <c r="J6216" s="110">
        <v>207722</v>
      </c>
      <c r="K6216" s="110">
        <v>0</v>
      </c>
      <c r="L6216" s="109">
        <v>1505.23</v>
      </c>
      <c r="M6216" s="108" t="s">
        <v>17428</v>
      </c>
      <c r="N6216" s="110">
        <v>9851.0902999999998</v>
      </c>
      <c r="O6216" s="110">
        <v>848.88490000000002</v>
      </c>
      <c r="P6216" s="68">
        <f t="shared" si="194"/>
        <v>207722</v>
      </c>
      <c r="Q6216" s="68">
        <f t="shared" si="195"/>
        <v>1505.231884057971</v>
      </c>
    </row>
    <row r="6217" spans="1:17" x14ac:dyDescent="0.25">
      <c r="A6217" s="108" t="s">
        <v>18044</v>
      </c>
      <c r="B6217" s="108" t="s">
        <v>17426</v>
      </c>
      <c r="C6217" s="108" t="s">
        <v>17427</v>
      </c>
      <c r="D6217" s="108" t="s">
        <v>121</v>
      </c>
      <c r="E6217" s="108" t="s">
        <v>8717</v>
      </c>
      <c r="F6217" s="108" t="s">
        <v>8771</v>
      </c>
      <c r="G6217" s="108" t="s">
        <v>8772</v>
      </c>
      <c r="H6217" s="109">
        <v>246</v>
      </c>
      <c r="I6217" s="109">
        <v>0</v>
      </c>
      <c r="J6217" s="110">
        <v>369520</v>
      </c>
      <c r="K6217" s="110">
        <v>0</v>
      </c>
      <c r="L6217" s="109">
        <v>1502.11</v>
      </c>
      <c r="M6217" s="108" t="s">
        <v>17428</v>
      </c>
      <c r="N6217" s="110">
        <v>17524.277600000001</v>
      </c>
      <c r="O6217" s="110">
        <v>1510.0962</v>
      </c>
      <c r="P6217" s="68">
        <f t="shared" si="194"/>
        <v>369520</v>
      </c>
      <c r="Q6217" s="68">
        <f t="shared" si="195"/>
        <v>1502.1138211382113</v>
      </c>
    </row>
    <row r="6218" spans="1:17" x14ac:dyDescent="0.25">
      <c r="A6218" s="108" t="s">
        <v>18044</v>
      </c>
      <c r="B6218" s="108" t="s">
        <v>17426</v>
      </c>
      <c r="C6218" s="108" t="s">
        <v>17427</v>
      </c>
      <c r="D6218" s="108" t="s">
        <v>121</v>
      </c>
      <c r="E6218" s="108" t="s">
        <v>8717</v>
      </c>
      <c r="F6218" s="108" t="s">
        <v>8773</v>
      </c>
      <c r="G6218" s="108" t="s">
        <v>8774</v>
      </c>
      <c r="H6218" s="109">
        <v>279</v>
      </c>
      <c r="I6218" s="109">
        <v>0</v>
      </c>
      <c r="J6218" s="110">
        <v>420624</v>
      </c>
      <c r="K6218" s="110">
        <v>0</v>
      </c>
      <c r="L6218" s="109">
        <v>1507.61</v>
      </c>
      <c r="M6218" s="108" t="s">
        <v>17428</v>
      </c>
      <c r="N6218" s="110">
        <v>19947.847300000001</v>
      </c>
      <c r="O6218" s="110">
        <v>1718.9392</v>
      </c>
      <c r="P6218" s="68">
        <f t="shared" si="194"/>
        <v>420624</v>
      </c>
      <c r="Q6218" s="68">
        <f t="shared" si="195"/>
        <v>1507.6129032258063</v>
      </c>
    </row>
    <row r="6219" spans="1:17" ht="30" x14ac:dyDescent="0.25">
      <c r="A6219" s="108" t="s">
        <v>18044</v>
      </c>
      <c r="B6219" s="108" t="s">
        <v>17426</v>
      </c>
      <c r="C6219" s="108" t="s">
        <v>17427</v>
      </c>
      <c r="D6219" s="108" t="s">
        <v>121</v>
      </c>
      <c r="E6219" s="108" t="s">
        <v>8717</v>
      </c>
      <c r="F6219" s="108" t="s">
        <v>8775</v>
      </c>
      <c r="G6219" s="108" t="s">
        <v>8776</v>
      </c>
      <c r="H6219" s="109">
        <v>63</v>
      </c>
      <c r="I6219" s="109">
        <v>0</v>
      </c>
      <c r="J6219" s="110">
        <v>125036</v>
      </c>
      <c r="K6219" s="110">
        <v>0</v>
      </c>
      <c r="L6219" s="109">
        <v>1984.7</v>
      </c>
      <c r="M6219" s="108" t="s">
        <v>17428</v>
      </c>
      <c r="N6219" s="110">
        <v>5929.7442000000001</v>
      </c>
      <c r="O6219" s="110">
        <v>510.97590000000002</v>
      </c>
      <c r="P6219" s="68">
        <f t="shared" si="194"/>
        <v>125036</v>
      </c>
      <c r="Q6219" s="68">
        <f t="shared" si="195"/>
        <v>1984.6984126984128</v>
      </c>
    </row>
    <row r="6220" spans="1:17" x14ac:dyDescent="0.25">
      <c r="A6220" s="108" t="s">
        <v>18044</v>
      </c>
      <c r="B6220" s="108" t="s">
        <v>17426</v>
      </c>
      <c r="C6220" s="108" t="s">
        <v>17427</v>
      </c>
      <c r="D6220" s="108" t="s">
        <v>121</v>
      </c>
      <c r="E6220" s="108" t="s">
        <v>8717</v>
      </c>
      <c r="F6220" s="108" t="s">
        <v>8777</v>
      </c>
      <c r="G6220" s="108" t="s">
        <v>8778</v>
      </c>
      <c r="H6220" s="109">
        <v>27</v>
      </c>
      <c r="I6220" s="109">
        <v>0</v>
      </c>
      <c r="J6220" s="110">
        <v>43495</v>
      </c>
      <c r="K6220" s="110">
        <v>0</v>
      </c>
      <c r="L6220" s="109">
        <v>1610.93</v>
      </c>
      <c r="M6220" s="108" t="s">
        <v>17428</v>
      </c>
      <c r="N6220" s="110">
        <v>2062.7186999999999</v>
      </c>
      <c r="O6220" s="110">
        <v>177.74789999999999</v>
      </c>
      <c r="P6220" s="68">
        <f t="shared" si="194"/>
        <v>43495</v>
      </c>
      <c r="Q6220" s="68">
        <f t="shared" si="195"/>
        <v>1610.9259259259259</v>
      </c>
    </row>
    <row r="6221" spans="1:17" x14ac:dyDescent="0.25">
      <c r="A6221" s="108" t="s">
        <v>18044</v>
      </c>
      <c r="B6221" s="108" t="s">
        <v>17426</v>
      </c>
      <c r="C6221" s="108" t="s">
        <v>17427</v>
      </c>
      <c r="D6221" s="108" t="s">
        <v>8780</v>
      </c>
      <c r="E6221" s="108" t="s">
        <v>8781</v>
      </c>
      <c r="F6221" s="108" t="s">
        <v>8779</v>
      </c>
      <c r="G6221" s="108" t="s">
        <v>8782</v>
      </c>
      <c r="H6221" s="109">
        <v>138</v>
      </c>
      <c r="I6221" s="109">
        <v>0</v>
      </c>
      <c r="J6221" s="110">
        <v>514487</v>
      </c>
      <c r="K6221" s="110">
        <v>0</v>
      </c>
      <c r="L6221" s="109">
        <v>3728.17</v>
      </c>
      <c r="M6221" s="108" t="s">
        <v>17428</v>
      </c>
      <c r="N6221" s="110">
        <v>24399.244600000002</v>
      </c>
      <c r="O6221" s="110">
        <v>2102.5236</v>
      </c>
      <c r="P6221" s="68">
        <f t="shared" si="194"/>
        <v>514487</v>
      </c>
      <c r="Q6221" s="68">
        <f t="shared" si="195"/>
        <v>3728.1666666666665</v>
      </c>
    </row>
    <row r="6222" spans="1:17" x14ac:dyDescent="0.25">
      <c r="A6222" s="108" t="s">
        <v>18044</v>
      </c>
      <c r="B6222" s="108" t="s">
        <v>17426</v>
      </c>
      <c r="C6222" s="108" t="s">
        <v>17427</v>
      </c>
      <c r="D6222" s="108" t="s">
        <v>8780</v>
      </c>
      <c r="E6222" s="108" t="s">
        <v>8781</v>
      </c>
      <c r="F6222" s="108" t="s">
        <v>8783</v>
      </c>
      <c r="G6222" s="108" t="s">
        <v>8784</v>
      </c>
      <c r="H6222" s="109">
        <v>23</v>
      </c>
      <c r="I6222" s="109">
        <v>0</v>
      </c>
      <c r="J6222" s="110">
        <v>44906</v>
      </c>
      <c r="K6222" s="110">
        <v>0</v>
      </c>
      <c r="L6222" s="109">
        <v>1952.43</v>
      </c>
      <c r="M6222" s="108" t="s">
        <v>17428</v>
      </c>
      <c r="N6222" s="110">
        <v>2129.6318000000001</v>
      </c>
      <c r="O6222" s="110">
        <v>183.51390000000001</v>
      </c>
      <c r="P6222" s="68">
        <f t="shared" si="194"/>
        <v>44906</v>
      </c>
      <c r="Q6222" s="68">
        <f t="shared" si="195"/>
        <v>1952.4347826086957</v>
      </c>
    </row>
    <row r="6223" spans="1:17" x14ac:dyDescent="0.25">
      <c r="A6223" s="108" t="s">
        <v>18044</v>
      </c>
      <c r="B6223" s="108" t="s">
        <v>17426</v>
      </c>
      <c r="C6223" s="108" t="s">
        <v>17427</v>
      </c>
      <c r="D6223" s="108" t="s">
        <v>8780</v>
      </c>
      <c r="E6223" s="108" t="s">
        <v>8781</v>
      </c>
      <c r="F6223" s="108" t="s">
        <v>8785</v>
      </c>
      <c r="G6223" s="108" t="s">
        <v>8786</v>
      </c>
      <c r="H6223" s="109">
        <v>70</v>
      </c>
      <c r="I6223" s="109">
        <v>0</v>
      </c>
      <c r="J6223" s="110">
        <v>187394</v>
      </c>
      <c r="K6223" s="110">
        <v>0</v>
      </c>
      <c r="L6223" s="109">
        <v>2677.06</v>
      </c>
      <c r="M6223" s="108" t="s">
        <v>17428</v>
      </c>
      <c r="N6223" s="110">
        <v>8887.0467000000008</v>
      </c>
      <c r="O6223" s="110">
        <v>765.8116</v>
      </c>
      <c r="P6223" s="68">
        <f t="shared" si="194"/>
        <v>187394</v>
      </c>
      <c r="Q6223" s="68">
        <f t="shared" si="195"/>
        <v>2677.0571428571429</v>
      </c>
    </row>
    <row r="6224" spans="1:17" x14ac:dyDescent="0.25">
      <c r="A6224" s="108" t="s">
        <v>18044</v>
      </c>
      <c r="B6224" s="108" t="s">
        <v>17426</v>
      </c>
      <c r="C6224" s="108" t="s">
        <v>17427</v>
      </c>
      <c r="D6224" s="108" t="s">
        <v>8780</v>
      </c>
      <c r="E6224" s="108" t="s">
        <v>8781</v>
      </c>
      <c r="F6224" s="108" t="s">
        <v>8787</v>
      </c>
      <c r="G6224" s="108" t="s">
        <v>8788</v>
      </c>
      <c r="H6224" s="109">
        <v>140</v>
      </c>
      <c r="I6224" s="109">
        <v>0</v>
      </c>
      <c r="J6224" s="110">
        <v>409506</v>
      </c>
      <c r="K6224" s="110">
        <v>0</v>
      </c>
      <c r="L6224" s="109">
        <v>2925.04</v>
      </c>
      <c r="M6224" s="108" t="s">
        <v>17428</v>
      </c>
      <c r="N6224" s="110">
        <v>19420.579699999998</v>
      </c>
      <c r="O6224" s="110">
        <v>1673.5037</v>
      </c>
      <c r="P6224" s="68">
        <f t="shared" si="194"/>
        <v>409506</v>
      </c>
      <c r="Q6224" s="68">
        <f t="shared" si="195"/>
        <v>2925.042857142857</v>
      </c>
    </row>
    <row r="6225" spans="1:17" x14ac:dyDescent="0.25">
      <c r="A6225" s="108" t="s">
        <v>18044</v>
      </c>
      <c r="B6225" s="108" t="s">
        <v>17426</v>
      </c>
      <c r="C6225" s="108" t="s">
        <v>17427</v>
      </c>
      <c r="D6225" s="108" t="s">
        <v>8780</v>
      </c>
      <c r="E6225" s="108" t="s">
        <v>8781</v>
      </c>
      <c r="F6225" s="108" t="s">
        <v>8789</v>
      </c>
      <c r="G6225" s="108" t="s">
        <v>8790</v>
      </c>
      <c r="H6225" s="109">
        <v>140</v>
      </c>
      <c r="I6225" s="109">
        <v>0</v>
      </c>
      <c r="J6225" s="110">
        <v>394553</v>
      </c>
      <c r="K6225" s="110">
        <v>0</v>
      </c>
      <c r="L6225" s="109">
        <v>2818.24</v>
      </c>
      <c r="M6225" s="108" t="s">
        <v>17428</v>
      </c>
      <c r="N6225" s="110">
        <v>18711.475600000002</v>
      </c>
      <c r="O6225" s="110">
        <v>1612.3989999999999</v>
      </c>
      <c r="P6225" s="68">
        <f t="shared" si="194"/>
        <v>394553</v>
      </c>
      <c r="Q6225" s="68">
        <f t="shared" si="195"/>
        <v>2818.2357142857145</v>
      </c>
    </row>
    <row r="6226" spans="1:17" x14ac:dyDescent="0.25">
      <c r="A6226" s="108" t="s">
        <v>18044</v>
      </c>
      <c r="B6226" s="108" t="s">
        <v>17426</v>
      </c>
      <c r="C6226" s="108" t="s">
        <v>17427</v>
      </c>
      <c r="D6226" s="108" t="s">
        <v>8780</v>
      </c>
      <c r="E6226" s="108" t="s">
        <v>8781</v>
      </c>
      <c r="F6226" s="108" t="s">
        <v>8837</v>
      </c>
      <c r="G6226" s="108" t="s">
        <v>8838</v>
      </c>
      <c r="H6226" s="109">
        <v>58</v>
      </c>
      <c r="I6226" s="109">
        <v>0</v>
      </c>
      <c r="J6226" s="110">
        <v>69380</v>
      </c>
      <c r="K6226" s="110">
        <v>0</v>
      </c>
      <c r="L6226" s="109">
        <v>1196.21</v>
      </c>
      <c r="M6226" s="108" t="s">
        <v>17428</v>
      </c>
      <c r="N6226" s="110">
        <v>3290.3045000000002</v>
      </c>
      <c r="O6226" s="110">
        <v>283.53100000000001</v>
      </c>
      <c r="P6226" s="68">
        <f t="shared" si="194"/>
        <v>69380</v>
      </c>
      <c r="Q6226" s="68">
        <f t="shared" si="195"/>
        <v>1196.2068965517242</v>
      </c>
    </row>
    <row r="6227" spans="1:17" x14ac:dyDescent="0.25">
      <c r="A6227" s="108" t="s">
        <v>18044</v>
      </c>
      <c r="B6227" s="108" t="s">
        <v>17426</v>
      </c>
      <c r="C6227" s="108" t="s">
        <v>17427</v>
      </c>
      <c r="D6227" s="108" t="s">
        <v>8780</v>
      </c>
      <c r="E6227" s="108" t="s">
        <v>8781</v>
      </c>
      <c r="F6227" s="108" t="s">
        <v>8851</v>
      </c>
      <c r="G6227" s="108" t="s">
        <v>8852</v>
      </c>
      <c r="H6227" s="109">
        <v>16</v>
      </c>
      <c r="I6227" s="109">
        <v>0</v>
      </c>
      <c r="J6227" s="110">
        <v>26589</v>
      </c>
      <c r="K6227" s="110">
        <v>0</v>
      </c>
      <c r="L6227" s="109">
        <v>1661.81</v>
      </c>
      <c r="M6227" s="108" t="s">
        <v>17428</v>
      </c>
      <c r="N6227" s="110">
        <v>1260.9647</v>
      </c>
      <c r="O6227" s="110">
        <v>108.65940000000001</v>
      </c>
      <c r="P6227" s="68">
        <f t="shared" si="194"/>
        <v>26589</v>
      </c>
      <c r="Q6227" s="68">
        <f t="shared" si="195"/>
        <v>1661.8125</v>
      </c>
    </row>
    <row r="6228" spans="1:17" x14ac:dyDescent="0.25">
      <c r="A6228" s="108" t="s">
        <v>18044</v>
      </c>
      <c r="B6228" s="108" t="s">
        <v>17426</v>
      </c>
      <c r="C6228" s="108" t="s">
        <v>17427</v>
      </c>
      <c r="D6228" s="108" t="s">
        <v>8780</v>
      </c>
      <c r="E6228" s="108" t="s">
        <v>8781</v>
      </c>
      <c r="F6228" s="108" t="s">
        <v>8847</v>
      </c>
      <c r="G6228" s="108" t="s">
        <v>8848</v>
      </c>
      <c r="H6228" s="109">
        <v>34</v>
      </c>
      <c r="I6228" s="109">
        <v>0</v>
      </c>
      <c r="J6228" s="110">
        <v>49237</v>
      </c>
      <c r="K6228" s="110">
        <v>0</v>
      </c>
      <c r="L6228" s="109">
        <v>1448.15</v>
      </c>
      <c r="M6228" s="108" t="s">
        <v>17428</v>
      </c>
      <c r="N6228" s="110">
        <v>2335.0672</v>
      </c>
      <c r="O6228" s="110">
        <v>201.2166</v>
      </c>
      <c r="P6228" s="68">
        <f t="shared" si="194"/>
        <v>49237</v>
      </c>
      <c r="Q6228" s="68">
        <f t="shared" si="195"/>
        <v>1448.1470588235295</v>
      </c>
    </row>
    <row r="6229" spans="1:17" x14ac:dyDescent="0.25">
      <c r="A6229" s="108" t="s">
        <v>18044</v>
      </c>
      <c r="B6229" s="108" t="s">
        <v>17426</v>
      </c>
      <c r="C6229" s="108" t="s">
        <v>17427</v>
      </c>
      <c r="D6229" s="108" t="s">
        <v>8780</v>
      </c>
      <c r="E6229" s="108" t="s">
        <v>8781</v>
      </c>
      <c r="F6229" s="108" t="s">
        <v>8791</v>
      </c>
      <c r="G6229" s="108" t="s">
        <v>8792</v>
      </c>
      <c r="H6229" s="109">
        <v>40</v>
      </c>
      <c r="I6229" s="109">
        <v>0</v>
      </c>
      <c r="J6229" s="110">
        <v>117938</v>
      </c>
      <c r="K6229" s="110">
        <v>0</v>
      </c>
      <c r="L6229" s="109">
        <v>2948.45</v>
      </c>
      <c r="M6229" s="108" t="s">
        <v>17428</v>
      </c>
      <c r="N6229" s="110">
        <v>5593.143</v>
      </c>
      <c r="O6229" s="110">
        <v>481.97050000000002</v>
      </c>
      <c r="P6229" s="68">
        <f t="shared" si="194"/>
        <v>117938</v>
      </c>
      <c r="Q6229" s="68">
        <f t="shared" si="195"/>
        <v>2948.45</v>
      </c>
    </row>
    <row r="6230" spans="1:17" x14ac:dyDescent="0.25">
      <c r="A6230" s="108" t="s">
        <v>18044</v>
      </c>
      <c r="B6230" s="108" t="s">
        <v>17426</v>
      </c>
      <c r="C6230" s="108" t="s">
        <v>17427</v>
      </c>
      <c r="D6230" s="108" t="s">
        <v>8780</v>
      </c>
      <c r="E6230" s="108" t="s">
        <v>8781</v>
      </c>
      <c r="F6230" s="108" t="s">
        <v>8793</v>
      </c>
      <c r="G6230" s="108" t="s">
        <v>8794</v>
      </c>
      <c r="H6230" s="109">
        <v>101</v>
      </c>
      <c r="I6230" s="109">
        <v>0</v>
      </c>
      <c r="J6230" s="110">
        <v>377008</v>
      </c>
      <c r="K6230" s="110">
        <v>0</v>
      </c>
      <c r="L6230" s="109">
        <v>3732.75</v>
      </c>
      <c r="M6230" s="108" t="s">
        <v>17428</v>
      </c>
      <c r="N6230" s="110">
        <v>17879.371500000001</v>
      </c>
      <c r="O6230" s="110">
        <v>1540.6952000000001</v>
      </c>
      <c r="P6230" s="68">
        <f t="shared" si="194"/>
        <v>377008</v>
      </c>
      <c r="Q6230" s="68">
        <f t="shared" si="195"/>
        <v>3732.7524752475247</v>
      </c>
    </row>
    <row r="6231" spans="1:17" x14ac:dyDescent="0.25">
      <c r="A6231" s="108" t="s">
        <v>18044</v>
      </c>
      <c r="B6231" s="108" t="s">
        <v>17426</v>
      </c>
      <c r="C6231" s="108" t="s">
        <v>17427</v>
      </c>
      <c r="D6231" s="108" t="s">
        <v>8780</v>
      </c>
      <c r="E6231" s="108" t="s">
        <v>8781</v>
      </c>
      <c r="F6231" s="108" t="s">
        <v>8835</v>
      </c>
      <c r="G6231" s="108" t="s">
        <v>8836</v>
      </c>
      <c r="H6231" s="109">
        <v>9</v>
      </c>
      <c r="I6231" s="109">
        <v>0</v>
      </c>
      <c r="J6231" s="110">
        <v>17905</v>
      </c>
      <c r="K6231" s="110">
        <v>0</v>
      </c>
      <c r="L6231" s="109">
        <v>1989.44</v>
      </c>
      <c r="M6231" s="108" t="s">
        <v>17428</v>
      </c>
      <c r="N6231" s="110">
        <v>849.14769999999999</v>
      </c>
      <c r="O6231" s="110">
        <v>73.172499999999999</v>
      </c>
      <c r="P6231" s="68">
        <f t="shared" si="194"/>
        <v>17905</v>
      </c>
      <c r="Q6231" s="68">
        <f t="shared" si="195"/>
        <v>1989.4444444444443</v>
      </c>
    </row>
    <row r="6232" spans="1:17" x14ac:dyDescent="0.25">
      <c r="A6232" s="108" t="s">
        <v>18044</v>
      </c>
      <c r="B6232" s="108" t="s">
        <v>17426</v>
      </c>
      <c r="C6232" s="108" t="s">
        <v>17427</v>
      </c>
      <c r="D6232" s="108" t="s">
        <v>8780</v>
      </c>
      <c r="E6232" s="108" t="s">
        <v>8781</v>
      </c>
      <c r="F6232" s="108" t="s">
        <v>8841</v>
      </c>
      <c r="G6232" s="108" t="s">
        <v>8842</v>
      </c>
      <c r="H6232" s="109">
        <v>17</v>
      </c>
      <c r="I6232" s="109">
        <v>0</v>
      </c>
      <c r="J6232" s="110">
        <v>31101</v>
      </c>
      <c r="K6232" s="110">
        <v>0</v>
      </c>
      <c r="L6232" s="109">
        <v>1829.47</v>
      </c>
      <c r="M6232" s="108" t="s">
        <v>17428</v>
      </c>
      <c r="N6232" s="110">
        <v>1474.9345000000001</v>
      </c>
      <c r="O6232" s="110">
        <v>127.0976</v>
      </c>
      <c r="P6232" s="68">
        <f t="shared" si="194"/>
        <v>31101</v>
      </c>
      <c r="Q6232" s="68">
        <f t="shared" si="195"/>
        <v>1829.4705882352941</v>
      </c>
    </row>
    <row r="6233" spans="1:17" x14ac:dyDescent="0.25">
      <c r="A6233" s="108" t="s">
        <v>18044</v>
      </c>
      <c r="B6233" s="108" t="s">
        <v>17426</v>
      </c>
      <c r="C6233" s="108" t="s">
        <v>17427</v>
      </c>
      <c r="D6233" s="108" t="s">
        <v>8780</v>
      </c>
      <c r="E6233" s="108" t="s">
        <v>8781</v>
      </c>
      <c r="F6233" s="108" t="s">
        <v>8853</v>
      </c>
      <c r="G6233" s="108" t="s">
        <v>8854</v>
      </c>
      <c r="H6233" s="109">
        <v>10</v>
      </c>
      <c r="I6233" s="109">
        <v>0</v>
      </c>
      <c r="J6233" s="110">
        <v>22561</v>
      </c>
      <c r="K6233" s="110">
        <v>0</v>
      </c>
      <c r="L6233" s="109">
        <v>2256.1</v>
      </c>
      <c r="M6233" s="108" t="s">
        <v>17428</v>
      </c>
      <c r="N6233" s="110">
        <v>1069.9693</v>
      </c>
      <c r="O6233" s="110">
        <v>92.200999999999993</v>
      </c>
      <c r="P6233" s="68">
        <f t="shared" si="194"/>
        <v>22561</v>
      </c>
      <c r="Q6233" s="68">
        <f t="shared" si="195"/>
        <v>2256.1</v>
      </c>
    </row>
    <row r="6234" spans="1:17" x14ac:dyDescent="0.25">
      <c r="A6234" s="108" t="s">
        <v>18044</v>
      </c>
      <c r="B6234" s="108" t="s">
        <v>17426</v>
      </c>
      <c r="C6234" s="108" t="s">
        <v>17427</v>
      </c>
      <c r="D6234" s="108" t="s">
        <v>8780</v>
      </c>
      <c r="E6234" s="108" t="s">
        <v>8781</v>
      </c>
      <c r="F6234" s="108" t="s">
        <v>8857</v>
      </c>
      <c r="G6234" s="108" t="s">
        <v>8858</v>
      </c>
      <c r="H6234" s="109">
        <v>2</v>
      </c>
      <c r="I6234" s="109">
        <v>0</v>
      </c>
      <c r="J6234" s="110">
        <v>4416</v>
      </c>
      <c r="K6234" s="110">
        <v>0</v>
      </c>
      <c r="L6234" s="109">
        <v>2208</v>
      </c>
      <c r="M6234" s="108" t="s">
        <v>17428</v>
      </c>
      <c r="N6234" s="110">
        <v>209.4495</v>
      </c>
      <c r="O6234" s="110">
        <v>18.0486</v>
      </c>
      <c r="P6234" s="68">
        <f t="shared" si="194"/>
        <v>4416</v>
      </c>
      <c r="Q6234" s="68">
        <f t="shared" si="195"/>
        <v>2208</v>
      </c>
    </row>
    <row r="6235" spans="1:17" x14ac:dyDescent="0.25">
      <c r="A6235" s="108" t="s">
        <v>18044</v>
      </c>
      <c r="B6235" s="108" t="s">
        <v>17426</v>
      </c>
      <c r="C6235" s="108" t="s">
        <v>17427</v>
      </c>
      <c r="D6235" s="108" t="s">
        <v>8780</v>
      </c>
      <c r="E6235" s="108" t="s">
        <v>8781</v>
      </c>
      <c r="F6235" s="108" t="s">
        <v>8795</v>
      </c>
      <c r="G6235" s="108" t="s">
        <v>8796</v>
      </c>
      <c r="H6235" s="109">
        <v>80</v>
      </c>
      <c r="I6235" s="109">
        <v>0</v>
      </c>
      <c r="J6235" s="110">
        <v>233189</v>
      </c>
      <c r="K6235" s="110">
        <v>0</v>
      </c>
      <c r="L6235" s="109">
        <v>2914.86</v>
      </c>
      <c r="M6235" s="108" t="s">
        <v>17428</v>
      </c>
      <c r="N6235" s="110">
        <v>11058.8652</v>
      </c>
      <c r="O6235" s="110">
        <v>952.96079999999995</v>
      </c>
      <c r="P6235" s="68">
        <f t="shared" si="194"/>
        <v>233189</v>
      </c>
      <c r="Q6235" s="68">
        <f t="shared" si="195"/>
        <v>2914.8625000000002</v>
      </c>
    </row>
    <row r="6236" spans="1:17" x14ac:dyDescent="0.25">
      <c r="A6236" s="108" t="s">
        <v>18044</v>
      </c>
      <c r="B6236" s="108" t="s">
        <v>17426</v>
      </c>
      <c r="C6236" s="108" t="s">
        <v>17427</v>
      </c>
      <c r="D6236" s="108" t="s">
        <v>8780</v>
      </c>
      <c r="E6236" s="108" t="s">
        <v>8781</v>
      </c>
      <c r="F6236" s="108" t="s">
        <v>8849</v>
      </c>
      <c r="G6236" s="108" t="s">
        <v>8850</v>
      </c>
      <c r="H6236" s="109">
        <v>38</v>
      </c>
      <c r="I6236" s="109">
        <v>0</v>
      </c>
      <c r="J6236" s="110">
        <v>55030</v>
      </c>
      <c r="K6236" s="110">
        <v>0</v>
      </c>
      <c r="L6236" s="109">
        <v>1448.16</v>
      </c>
      <c r="M6236" s="108" t="s">
        <v>17428</v>
      </c>
      <c r="N6236" s="110">
        <v>2609.7809000000002</v>
      </c>
      <c r="O6236" s="110">
        <v>224.88919999999999</v>
      </c>
      <c r="P6236" s="68">
        <f t="shared" si="194"/>
        <v>55030</v>
      </c>
      <c r="Q6236" s="68">
        <f t="shared" si="195"/>
        <v>1448.1578947368421</v>
      </c>
    </row>
    <row r="6237" spans="1:17" x14ac:dyDescent="0.25">
      <c r="A6237" s="108" t="s">
        <v>18044</v>
      </c>
      <c r="B6237" s="108" t="s">
        <v>17426</v>
      </c>
      <c r="C6237" s="108" t="s">
        <v>17427</v>
      </c>
      <c r="D6237" s="108" t="s">
        <v>8780</v>
      </c>
      <c r="E6237" s="108" t="s">
        <v>8781</v>
      </c>
      <c r="F6237" s="108" t="s">
        <v>8797</v>
      </c>
      <c r="G6237" s="108" t="s">
        <v>8798</v>
      </c>
      <c r="H6237" s="109">
        <v>77</v>
      </c>
      <c r="I6237" s="109">
        <v>0</v>
      </c>
      <c r="J6237" s="110">
        <v>160131</v>
      </c>
      <c r="K6237" s="110">
        <v>0</v>
      </c>
      <c r="L6237" s="109">
        <v>2079.62</v>
      </c>
      <c r="M6237" s="108" t="s">
        <v>17428</v>
      </c>
      <c r="N6237" s="110">
        <v>7594.1440000000002</v>
      </c>
      <c r="O6237" s="110">
        <v>654.4</v>
      </c>
      <c r="P6237" s="68">
        <f t="shared" si="194"/>
        <v>160131</v>
      </c>
      <c r="Q6237" s="68">
        <f t="shared" si="195"/>
        <v>2079.6233766233768</v>
      </c>
    </row>
    <row r="6238" spans="1:17" x14ac:dyDescent="0.25">
      <c r="A6238" s="108" t="s">
        <v>18044</v>
      </c>
      <c r="B6238" s="108" t="s">
        <v>17426</v>
      </c>
      <c r="C6238" s="108" t="s">
        <v>17427</v>
      </c>
      <c r="D6238" s="108" t="s">
        <v>8780</v>
      </c>
      <c r="E6238" s="108" t="s">
        <v>8781</v>
      </c>
      <c r="F6238" s="108" t="s">
        <v>8799</v>
      </c>
      <c r="G6238" s="108" t="s">
        <v>8800</v>
      </c>
      <c r="H6238" s="109">
        <v>13</v>
      </c>
      <c r="I6238" s="109">
        <v>0</v>
      </c>
      <c r="J6238" s="110">
        <v>27901</v>
      </c>
      <c r="K6238" s="110">
        <v>0</v>
      </c>
      <c r="L6238" s="109">
        <v>2146.23</v>
      </c>
      <c r="M6238" s="108" t="s">
        <v>17428</v>
      </c>
      <c r="N6238" s="110">
        <v>1323.17</v>
      </c>
      <c r="O6238" s="110">
        <v>114.0198</v>
      </c>
      <c r="P6238" s="68">
        <f t="shared" si="194"/>
        <v>27901</v>
      </c>
      <c r="Q6238" s="68">
        <f t="shared" si="195"/>
        <v>2146.2307692307691</v>
      </c>
    </row>
    <row r="6239" spans="1:17" x14ac:dyDescent="0.25">
      <c r="A6239" s="108" t="s">
        <v>18044</v>
      </c>
      <c r="B6239" s="108" t="s">
        <v>17426</v>
      </c>
      <c r="C6239" s="108" t="s">
        <v>17427</v>
      </c>
      <c r="D6239" s="108" t="s">
        <v>8780</v>
      </c>
      <c r="E6239" s="108" t="s">
        <v>8781</v>
      </c>
      <c r="F6239" s="108" t="s">
        <v>8801</v>
      </c>
      <c r="G6239" s="108" t="s">
        <v>8802</v>
      </c>
      <c r="H6239" s="109">
        <v>50</v>
      </c>
      <c r="I6239" s="109">
        <v>0</v>
      </c>
      <c r="J6239" s="110">
        <v>96020</v>
      </c>
      <c r="K6239" s="110">
        <v>0</v>
      </c>
      <c r="L6239" s="109">
        <v>1920.4</v>
      </c>
      <c r="M6239" s="108" t="s">
        <v>17428</v>
      </c>
      <c r="N6239" s="110">
        <v>4553.7331999999997</v>
      </c>
      <c r="O6239" s="110">
        <v>392.40280000000001</v>
      </c>
      <c r="P6239" s="68">
        <f t="shared" si="194"/>
        <v>96020</v>
      </c>
      <c r="Q6239" s="68">
        <f t="shared" si="195"/>
        <v>1920.4</v>
      </c>
    </row>
    <row r="6240" spans="1:17" x14ac:dyDescent="0.25">
      <c r="A6240" s="108" t="s">
        <v>18044</v>
      </c>
      <c r="B6240" s="108" t="s">
        <v>17426</v>
      </c>
      <c r="C6240" s="108" t="s">
        <v>17427</v>
      </c>
      <c r="D6240" s="108" t="s">
        <v>8780</v>
      </c>
      <c r="E6240" s="108" t="s">
        <v>8781</v>
      </c>
      <c r="F6240" s="108" t="s">
        <v>8803</v>
      </c>
      <c r="G6240" s="108" t="s">
        <v>8804</v>
      </c>
      <c r="H6240" s="109">
        <v>25</v>
      </c>
      <c r="I6240" s="109">
        <v>0</v>
      </c>
      <c r="J6240" s="110">
        <v>61462</v>
      </c>
      <c r="K6240" s="110">
        <v>0</v>
      </c>
      <c r="L6240" s="109">
        <v>2458.48</v>
      </c>
      <c r="M6240" s="108" t="s">
        <v>17428</v>
      </c>
      <c r="N6240" s="110">
        <v>2914.8175000000001</v>
      </c>
      <c r="O6240" s="110">
        <v>251.1747</v>
      </c>
      <c r="P6240" s="68">
        <f t="shared" si="194"/>
        <v>61462</v>
      </c>
      <c r="Q6240" s="68">
        <f t="shared" si="195"/>
        <v>2458.48</v>
      </c>
    </row>
    <row r="6241" spans="1:17" x14ac:dyDescent="0.25">
      <c r="A6241" s="108" t="s">
        <v>18044</v>
      </c>
      <c r="B6241" s="108" t="s">
        <v>17426</v>
      </c>
      <c r="C6241" s="108" t="s">
        <v>17427</v>
      </c>
      <c r="D6241" s="108" t="s">
        <v>8780</v>
      </c>
      <c r="E6241" s="108" t="s">
        <v>8781</v>
      </c>
      <c r="F6241" s="108" t="s">
        <v>8805</v>
      </c>
      <c r="G6241" s="108" t="s">
        <v>8806</v>
      </c>
      <c r="H6241" s="109">
        <v>24</v>
      </c>
      <c r="I6241" s="109">
        <v>0</v>
      </c>
      <c r="J6241" s="110">
        <v>58238</v>
      </c>
      <c r="K6241" s="110">
        <v>0</v>
      </c>
      <c r="L6241" s="109">
        <v>2426.58</v>
      </c>
      <c r="M6241" s="108" t="s">
        <v>17428</v>
      </c>
      <c r="N6241" s="110">
        <v>2761.9279999999999</v>
      </c>
      <c r="O6241" s="110">
        <v>237.9999</v>
      </c>
      <c r="P6241" s="68">
        <f t="shared" si="194"/>
        <v>58238</v>
      </c>
      <c r="Q6241" s="68">
        <f t="shared" si="195"/>
        <v>2426.5833333333335</v>
      </c>
    </row>
    <row r="6242" spans="1:17" x14ac:dyDescent="0.25">
      <c r="A6242" s="108" t="s">
        <v>18044</v>
      </c>
      <c r="B6242" s="108" t="s">
        <v>17426</v>
      </c>
      <c r="C6242" s="108" t="s">
        <v>17427</v>
      </c>
      <c r="D6242" s="108" t="s">
        <v>8780</v>
      </c>
      <c r="E6242" s="108" t="s">
        <v>8781</v>
      </c>
      <c r="F6242" s="108" t="s">
        <v>8807</v>
      </c>
      <c r="G6242" s="108" t="s">
        <v>8808</v>
      </c>
      <c r="H6242" s="109">
        <v>87</v>
      </c>
      <c r="I6242" s="109">
        <v>0</v>
      </c>
      <c r="J6242" s="110">
        <v>197766</v>
      </c>
      <c r="K6242" s="110">
        <v>0</v>
      </c>
      <c r="L6242" s="109">
        <v>2273.17</v>
      </c>
      <c r="M6242" s="108" t="s">
        <v>17428</v>
      </c>
      <c r="N6242" s="110">
        <v>9378.9305999999997</v>
      </c>
      <c r="O6242" s="110">
        <v>808.19809999999995</v>
      </c>
      <c r="P6242" s="68">
        <f t="shared" si="194"/>
        <v>197766</v>
      </c>
      <c r="Q6242" s="68">
        <f t="shared" si="195"/>
        <v>2273.1724137931033</v>
      </c>
    </row>
    <row r="6243" spans="1:17" x14ac:dyDescent="0.25">
      <c r="A6243" s="108" t="s">
        <v>18044</v>
      </c>
      <c r="B6243" s="108" t="s">
        <v>17426</v>
      </c>
      <c r="C6243" s="108" t="s">
        <v>17427</v>
      </c>
      <c r="D6243" s="108" t="s">
        <v>8780</v>
      </c>
      <c r="E6243" s="108" t="s">
        <v>8781</v>
      </c>
      <c r="F6243" s="108" t="s">
        <v>8809</v>
      </c>
      <c r="G6243" s="108" t="s">
        <v>8810</v>
      </c>
      <c r="H6243" s="109">
        <v>70</v>
      </c>
      <c r="I6243" s="109">
        <v>0</v>
      </c>
      <c r="J6243" s="110">
        <v>202985</v>
      </c>
      <c r="K6243" s="110">
        <v>0</v>
      </c>
      <c r="L6243" s="109">
        <v>2899.79</v>
      </c>
      <c r="M6243" s="108" t="s">
        <v>17428</v>
      </c>
      <c r="N6243" s="110">
        <v>9626.4343000000008</v>
      </c>
      <c r="O6243" s="110">
        <v>829.52589999999998</v>
      </c>
      <c r="P6243" s="68">
        <f t="shared" si="194"/>
        <v>202985</v>
      </c>
      <c r="Q6243" s="68">
        <f t="shared" si="195"/>
        <v>2899.7857142857142</v>
      </c>
    </row>
    <row r="6244" spans="1:17" x14ac:dyDescent="0.25">
      <c r="A6244" s="108" t="s">
        <v>18044</v>
      </c>
      <c r="B6244" s="108" t="s">
        <v>17426</v>
      </c>
      <c r="C6244" s="108" t="s">
        <v>17427</v>
      </c>
      <c r="D6244" s="108" t="s">
        <v>8780</v>
      </c>
      <c r="E6244" s="108" t="s">
        <v>8781</v>
      </c>
      <c r="F6244" s="108" t="s">
        <v>8811</v>
      </c>
      <c r="G6244" s="108" t="s">
        <v>8812</v>
      </c>
      <c r="H6244" s="109">
        <v>127</v>
      </c>
      <c r="I6244" s="109">
        <v>0</v>
      </c>
      <c r="J6244" s="110">
        <v>370119</v>
      </c>
      <c r="K6244" s="110">
        <v>0</v>
      </c>
      <c r="L6244" s="109">
        <v>2914.32</v>
      </c>
      <c r="M6244" s="108" t="s">
        <v>17428</v>
      </c>
      <c r="N6244" s="110">
        <v>17552.684600000001</v>
      </c>
      <c r="O6244" s="110">
        <v>1512.5441000000001</v>
      </c>
      <c r="P6244" s="68">
        <f t="shared" si="194"/>
        <v>370119</v>
      </c>
      <c r="Q6244" s="68">
        <f t="shared" si="195"/>
        <v>2914.3228346456694</v>
      </c>
    </row>
    <row r="6245" spans="1:17" x14ac:dyDescent="0.25">
      <c r="A6245" s="108" t="s">
        <v>18044</v>
      </c>
      <c r="B6245" s="108" t="s">
        <v>17426</v>
      </c>
      <c r="C6245" s="108" t="s">
        <v>17427</v>
      </c>
      <c r="D6245" s="108" t="s">
        <v>8780</v>
      </c>
      <c r="E6245" s="108" t="s">
        <v>8781</v>
      </c>
      <c r="F6245" s="108" t="s">
        <v>8813</v>
      </c>
      <c r="G6245" s="108" t="s">
        <v>8814</v>
      </c>
      <c r="H6245" s="109">
        <v>105</v>
      </c>
      <c r="I6245" s="109">
        <v>0</v>
      </c>
      <c r="J6245" s="110">
        <v>322927</v>
      </c>
      <c r="K6245" s="110">
        <v>0</v>
      </c>
      <c r="L6245" s="109">
        <v>3075.5</v>
      </c>
      <c r="M6245" s="108" t="s">
        <v>17428</v>
      </c>
      <c r="N6245" s="110">
        <v>15314.608200000001</v>
      </c>
      <c r="O6245" s="110">
        <v>1319.6853000000001</v>
      </c>
      <c r="P6245" s="68">
        <f t="shared" si="194"/>
        <v>322927</v>
      </c>
      <c r="Q6245" s="68">
        <f t="shared" si="195"/>
        <v>3075.4952380952382</v>
      </c>
    </row>
    <row r="6246" spans="1:17" x14ac:dyDescent="0.25">
      <c r="A6246" s="108" t="s">
        <v>18044</v>
      </c>
      <c r="B6246" s="108" t="s">
        <v>17426</v>
      </c>
      <c r="C6246" s="108" t="s">
        <v>17427</v>
      </c>
      <c r="D6246" s="108" t="s">
        <v>8780</v>
      </c>
      <c r="E6246" s="108" t="s">
        <v>8781</v>
      </c>
      <c r="F6246" s="108" t="s">
        <v>8815</v>
      </c>
      <c r="G6246" s="108" t="s">
        <v>8816</v>
      </c>
      <c r="H6246" s="109">
        <v>40</v>
      </c>
      <c r="I6246" s="109">
        <v>0</v>
      </c>
      <c r="J6246" s="110">
        <v>61633</v>
      </c>
      <c r="K6246" s="110">
        <v>0</v>
      </c>
      <c r="L6246" s="109">
        <v>1540.82</v>
      </c>
      <c r="M6246" s="108" t="s">
        <v>17428</v>
      </c>
      <c r="N6246" s="110">
        <v>2922.9103</v>
      </c>
      <c r="O6246" s="110">
        <v>251.87209999999999</v>
      </c>
      <c r="P6246" s="68">
        <f t="shared" si="194"/>
        <v>61633</v>
      </c>
      <c r="Q6246" s="68">
        <f t="shared" si="195"/>
        <v>1540.825</v>
      </c>
    </row>
    <row r="6247" spans="1:17" x14ac:dyDescent="0.25">
      <c r="A6247" s="108" t="s">
        <v>18044</v>
      </c>
      <c r="B6247" s="108" t="s">
        <v>17426</v>
      </c>
      <c r="C6247" s="108" t="s">
        <v>17427</v>
      </c>
      <c r="D6247" s="108" t="s">
        <v>8780</v>
      </c>
      <c r="E6247" s="108" t="s">
        <v>8781</v>
      </c>
      <c r="F6247" s="108" t="s">
        <v>8845</v>
      </c>
      <c r="G6247" s="108" t="s">
        <v>8846</v>
      </c>
      <c r="H6247" s="109">
        <v>102</v>
      </c>
      <c r="I6247" s="109">
        <v>0</v>
      </c>
      <c r="J6247" s="110">
        <v>147713</v>
      </c>
      <c r="K6247" s="110">
        <v>0</v>
      </c>
      <c r="L6247" s="109">
        <v>1448.17</v>
      </c>
      <c r="M6247" s="108" t="s">
        <v>17428</v>
      </c>
      <c r="N6247" s="110">
        <v>7005.2015000000001</v>
      </c>
      <c r="O6247" s="110">
        <v>603.6499</v>
      </c>
      <c r="P6247" s="68">
        <f t="shared" si="194"/>
        <v>147713</v>
      </c>
      <c r="Q6247" s="68">
        <f t="shared" si="195"/>
        <v>1448.1666666666667</v>
      </c>
    </row>
    <row r="6248" spans="1:17" x14ac:dyDescent="0.25">
      <c r="A6248" s="108" t="s">
        <v>18044</v>
      </c>
      <c r="B6248" s="108" t="s">
        <v>17426</v>
      </c>
      <c r="C6248" s="108" t="s">
        <v>17427</v>
      </c>
      <c r="D6248" s="108" t="s">
        <v>8780</v>
      </c>
      <c r="E6248" s="108" t="s">
        <v>8781</v>
      </c>
      <c r="F6248" s="108" t="s">
        <v>8817</v>
      </c>
      <c r="G6248" s="108" t="s">
        <v>8818</v>
      </c>
      <c r="H6248" s="109">
        <v>115</v>
      </c>
      <c r="I6248" s="109">
        <v>0</v>
      </c>
      <c r="J6248" s="110">
        <v>444238</v>
      </c>
      <c r="K6248" s="110">
        <v>0</v>
      </c>
      <c r="L6248" s="109">
        <v>3862.94</v>
      </c>
      <c r="M6248" s="108" t="s">
        <v>17428</v>
      </c>
      <c r="N6248" s="110">
        <v>21067.7837</v>
      </c>
      <c r="O6248" s="110">
        <v>1815.4459999999999</v>
      </c>
      <c r="P6248" s="68">
        <f t="shared" si="194"/>
        <v>444238</v>
      </c>
      <c r="Q6248" s="68">
        <f t="shared" si="195"/>
        <v>3862.9391304347828</v>
      </c>
    </row>
    <row r="6249" spans="1:17" x14ac:dyDescent="0.25">
      <c r="A6249" s="108" t="s">
        <v>18044</v>
      </c>
      <c r="B6249" s="108" t="s">
        <v>17426</v>
      </c>
      <c r="C6249" s="108" t="s">
        <v>17427</v>
      </c>
      <c r="D6249" s="108" t="s">
        <v>8780</v>
      </c>
      <c r="E6249" s="108" t="s">
        <v>8781</v>
      </c>
      <c r="F6249" s="108" t="s">
        <v>8819</v>
      </c>
      <c r="G6249" s="108" t="s">
        <v>8820</v>
      </c>
      <c r="H6249" s="109">
        <v>108</v>
      </c>
      <c r="I6249" s="109">
        <v>0</v>
      </c>
      <c r="J6249" s="110">
        <v>412964</v>
      </c>
      <c r="K6249" s="110">
        <v>0</v>
      </c>
      <c r="L6249" s="109">
        <v>3823.74</v>
      </c>
      <c r="M6249" s="108" t="s">
        <v>17428</v>
      </c>
      <c r="N6249" s="110">
        <v>19584.594700000001</v>
      </c>
      <c r="O6249" s="110">
        <v>1687.6371999999999</v>
      </c>
      <c r="P6249" s="68">
        <f t="shared" si="194"/>
        <v>412964</v>
      </c>
      <c r="Q6249" s="68">
        <f t="shared" si="195"/>
        <v>3823.7407407407409</v>
      </c>
    </row>
    <row r="6250" spans="1:17" x14ac:dyDescent="0.25">
      <c r="A6250" s="108" t="s">
        <v>18044</v>
      </c>
      <c r="B6250" s="108" t="s">
        <v>17426</v>
      </c>
      <c r="C6250" s="108" t="s">
        <v>17427</v>
      </c>
      <c r="D6250" s="108" t="s">
        <v>8780</v>
      </c>
      <c r="E6250" s="108" t="s">
        <v>8781</v>
      </c>
      <c r="F6250" s="108" t="s">
        <v>8839</v>
      </c>
      <c r="G6250" s="108" t="s">
        <v>8840</v>
      </c>
      <c r="H6250" s="109">
        <v>8</v>
      </c>
      <c r="I6250" s="109">
        <v>0</v>
      </c>
      <c r="J6250" s="110">
        <v>16635</v>
      </c>
      <c r="K6250" s="110">
        <v>0</v>
      </c>
      <c r="L6250" s="109">
        <v>2079.38</v>
      </c>
      <c r="M6250" s="108" t="s">
        <v>17428</v>
      </c>
      <c r="N6250" s="110">
        <v>788.89110000000005</v>
      </c>
      <c r="O6250" s="110">
        <v>67.980099999999993</v>
      </c>
      <c r="P6250" s="68">
        <f t="shared" si="194"/>
        <v>16635</v>
      </c>
      <c r="Q6250" s="68">
        <f t="shared" si="195"/>
        <v>2079.375</v>
      </c>
    </row>
    <row r="6251" spans="1:17" x14ac:dyDescent="0.25">
      <c r="A6251" s="108" t="s">
        <v>18044</v>
      </c>
      <c r="B6251" s="108" t="s">
        <v>17426</v>
      </c>
      <c r="C6251" s="108" t="s">
        <v>17427</v>
      </c>
      <c r="D6251" s="108" t="s">
        <v>8780</v>
      </c>
      <c r="E6251" s="108" t="s">
        <v>8781</v>
      </c>
      <c r="F6251" s="108" t="s">
        <v>8821</v>
      </c>
      <c r="G6251" s="108" t="s">
        <v>8822</v>
      </c>
      <c r="H6251" s="109">
        <v>61</v>
      </c>
      <c r="I6251" s="109">
        <v>0</v>
      </c>
      <c r="J6251" s="110">
        <v>176643</v>
      </c>
      <c r="K6251" s="110">
        <v>0</v>
      </c>
      <c r="L6251" s="109">
        <v>2895.79</v>
      </c>
      <c r="M6251" s="108" t="s">
        <v>17428</v>
      </c>
      <c r="N6251" s="110">
        <v>8377.2031000000006</v>
      </c>
      <c r="O6251" s="110">
        <v>721.87750000000005</v>
      </c>
      <c r="P6251" s="68">
        <f t="shared" si="194"/>
        <v>176643</v>
      </c>
      <c r="Q6251" s="68">
        <f t="shared" si="195"/>
        <v>2895.7868852459014</v>
      </c>
    </row>
    <row r="6252" spans="1:17" x14ac:dyDescent="0.25">
      <c r="A6252" s="108" t="s">
        <v>18044</v>
      </c>
      <c r="B6252" s="108" t="s">
        <v>17426</v>
      </c>
      <c r="C6252" s="108" t="s">
        <v>17427</v>
      </c>
      <c r="D6252" s="108" t="s">
        <v>8780</v>
      </c>
      <c r="E6252" s="108" t="s">
        <v>8781</v>
      </c>
      <c r="F6252" s="108" t="s">
        <v>8843</v>
      </c>
      <c r="G6252" s="108" t="s">
        <v>8844</v>
      </c>
      <c r="H6252" s="109">
        <v>77</v>
      </c>
      <c r="I6252" s="109">
        <v>0</v>
      </c>
      <c r="J6252" s="110">
        <v>112807</v>
      </c>
      <c r="K6252" s="110">
        <v>0</v>
      </c>
      <c r="L6252" s="109">
        <v>1465.03</v>
      </c>
      <c r="M6252" s="108" t="s">
        <v>17428</v>
      </c>
      <c r="N6252" s="110">
        <v>5349.8280000000004</v>
      </c>
      <c r="O6252" s="110">
        <v>461.00360000000001</v>
      </c>
      <c r="P6252" s="68">
        <f t="shared" si="194"/>
        <v>112807</v>
      </c>
      <c r="Q6252" s="68">
        <f t="shared" si="195"/>
        <v>1465.0259740259739</v>
      </c>
    </row>
    <row r="6253" spans="1:17" ht="30" x14ac:dyDescent="0.25">
      <c r="A6253" s="108" t="s">
        <v>18044</v>
      </c>
      <c r="B6253" s="108" t="s">
        <v>17426</v>
      </c>
      <c r="C6253" s="108" t="s">
        <v>17427</v>
      </c>
      <c r="D6253" s="108" t="s">
        <v>8780</v>
      </c>
      <c r="E6253" s="108" t="s">
        <v>8781</v>
      </c>
      <c r="F6253" s="108" t="s">
        <v>8855</v>
      </c>
      <c r="G6253" s="108" t="s">
        <v>8856</v>
      </c>
      <c r="H6253" s="109">
        <v>24</v>
      </c>
      <c r="I6253" s="109">
        <v>0</v>
      </c>
      <c r="J6253" s="110">
        <v>53049</v>
      </c>
      <c r="K6253" s="110">
        <v>0</v>
      </c>
      <c r="L6253" s="109">
        <v>2210.38</v>
      </c>
      <c r="M6253" s="108" t="s">
        <v>17428</v>
      </c>
      <c r="N6253" s="110">
        <v>2515.7982000000002</v>
      </c>
      <c r="O6253" s="110">
        <v>216.79050000000001</v>
      </c>
      <c r="P6253" s="68">
        <f t="shared" si="194"/>
        <v>53049</v>
      </c>
      <c r="Q6253" s="68">
        <f t="shared" si="195"/>
        <v>2210.375</v>
      </c>
    </row>
    <row r="6254" spans="1:17" x14ac:dyDescent="0.25">
      <c r="A6254" s="108" t="s">
        <v>18044</v>
      </c>
      <c r="B6254" s="108" t="s">
        <v>17426</v>
      </c>
      <c r="C6254" s="108" t="s">
        <v>17427</v>
      </c>
      <c r="D6254" s="108" t="s">
        <v>8780</v>
      </c>
      <c r="E6254" s="108" t="s">
        <v>8781</v>
      </c>
      <c r="F6254" s="108" t="s">
        <v>8823</v>
      </c>
      <c r="G6254" s="108" t="s">
        <v>8824</v>
      </c>
      <c r="H6254" s="109">
        <v>50</v>
      </c>
      <c r="I6254" s="109">
        <v>0</v>
      </c>
      <c r="J6254" s="110">
        <v>195068</v>
      </c>
      <c r="K6254" s="110">
        <v>0</v>
      </c>
      <c r="L6254" s="109">
        <v>3901.36</v>
      </c>
      <c r="M6254" s="108" t="s">
        <v>17428</v>
      </c>
      <c r="N6254" s="110">
        <v>9251.0121999999992</v>
      </c>
      <c r="O6254" s="110">
        <v>797.17510000000004</v>
      </c>
      <c r="P6254" s="68">
        <f t="shared" si="194"/>
        <v>195068</v>
      </c>
      <c r="Q6254" s="68">
        <f t="shared" si="195"/>
        <v>3901.36</v>
      </c>
    </row>
    <row r="6255" spans="1:17" x14ac:dyDescent="0.25">
      <c r="A6255" s="108" t="s">
        <v>18044</v>
      </c>
      <c r="B6255" s="108" t="s">
        <v>17426</v>
      </c>
      <c r="C6255" s="108" t="s">
        <v>17427</v>
      </c>
      <c r="D6255" s="108" t="s">
        <v>8780</v>
      </c>
      <c r="E6255" s="108" t="s">
        <v>8781</v>
      </c>
      <c r="F6255" s="108" t="s">
        <v>8825</v>
      </c>
      <c r="G6255" s="108" t="s">
        <v>8826</v>
      </c>
      <c r="H6255" s="109">
        <v>50</v>
      </c>
      <c r="I6255" s="109">
        <v>0</v>
      </c>
      <c r="J6255" s="110">
        <v>193493</v>
      </c>
      <c r="K6255" s="110">
        <v>0</v>
      </c>
      <c r="L6255" s="109">
        <v>3869.86</v>
      </c>
      <c r="M6255" s="108" t="s">
        <v>17428</v>
      </c>
      <c r="N6255" s="110">
        <v>9176.3001000000004</v>
      </c>
      <c r="O6255" s="110">
        <v>790.73710000000005</v>
      </c>
      <c r="P6255" s="68">
        <f t="shared" si="194"/>
        <v>193493</v>
      </c>
      <c r="Q6255" s="68">
        <f t="shared" si="195"/>
        <v>3869.86</v>
      </c>
    </row>
    <row r="6256" spans="1:17" x14ac:dyDescent="0.25">
      <c r="A6256" s="108" t="s">
        <v>18044</v>
      </c>
      <c r="B6256" s="108" t="s">
        <v>17426</v>
      </c>
      <c r="C6256" s="108" t="s">
        <v>17427</v>
      </c>
      <c r="D6256" s="108" t="s">
        <v>8780</v>
      </c>
      <c r="E6256" s="108" t="s">
        <v>8781</v>
      </c>
      <c r="F6256" s="108" t="s">
        <v>8827</v>
      </c>
      <c r="G6256" s="108" t="s">
        <v>8828</v>
      </c>
      <c r="H6256" s="109">
        <v>102</v>
      </c>
      <c r="I6256" s="109">
        <v>0</v>
      </c>
      <c r="J6256" s="110">
        <v>291563</v>
      </c>
      <c r="K6256" s="110">
        <v>0</v>
      </c>
      <c r="L6256" s="109">
        <v>2858.46</v>
      </c>
      <c r="M6256" s="108" t="s">
        <v>17428</v>
      </c>
      <c r="N6256" s="110">
        <v>13827.1852</v>
      </c>
      <c r="O6256" s="110">
        <v>1191.5116</v>
      </c>
      <c r="P6256" s="68">
        <f t="shared" si="194"/>
        <v>291563</v>
      </c>
      <c r="Q6256" s="68">
        <f t="shared" si="195"/>
        <v>2858.4607843137255</v>
      </c>
    </row>
    <row r="6257" spans="1:17" x14ac:dyDescent="0.25">
      <c r="A6257" s="108" t="s">
        <v>18044</v>
      </c>
      <c r="B6257" s="108" t="s">
        <v>17426</v>
      </c>
      <c r="C6257" s="108" t="s">
        <v>17427</v>
      </c>
      <c r="D6257" s="108" t="s">
        <v>8780</v>
      </c>
      <c r="E6257" s="108" t="s">
        <v>8781</v>
      </c>
      <c r="F6257" s="108" t="s">
        <v>8829</v>
      </c>
      <c r="G6257" s="108" t="s">
        <v>8830</v>
      </c>
      <c r="H6257" s="109">
        <v>70</v>
      </c>
      <c r="I6257" s="109">
        <v>0</v>
      </c>
      <c r="J6257" s="110">
        <v>203497</v>
      </c>
      <c r="K6257" s="110">
        <v>0</v>
      </c>
      <c r="L6257" s="109">
        <v>2907.1</v>
      </c>
      <c r="M6257" s="108" t="s">
        <v>17428</v>
      </c>
      <c r="N6257" s="110">
        <v>9650.7145999999993</v>
      </c>
      <c r="O6257" s="110">
        <v>831.6182</v>
      </c>
      <c r="P6257" s="68">
        <f t="shared" si="194"/>
        <v>203497</v>
      </c>
      <c r="Q6257" s="68">
        <f t="shared" si="195"/>
        <v>2907.1</v>
      </c>
    </row>
    <row r="6258" spans="1:17" x14ac:dyDescent="0.25">
      <c r="A6258" s="108" t="s">
        <v>18044</v>
      </c>
      <c r="B6258" s="108" t="s">
        <v>17426</v>
      </c>
      <c r="C6258" s="108" t="s">
        <v>17427</v>
      </c>
      <c r="D6258" s="108" t="s">
        <v>8780</v>
      </c>
      <c r="E6258" s="108" t="s">
        <v>8781</v>
      </c>
      <c r="F6258" s="108" t="s">
        <v>8831</v>
      </c>
      <c r="G6258" s="108" t="s">
        <v>8832</v>
      </c>
      <c r="H6258" s="109">
        <v>80</v>
      </c>
      <c r="I6258" s="109">
        <v>0</v>
      </c>
      <c r="J6258" s="110">
        <v>233428</v>
      </c>
      <c r="K6258" s="110">
        <v>0</v>
      </c>
      <c r="L6258" s="109">
        <v>2917.85</v>
      </c>
      <c r="M6258" s="108" t="s">
        <v>17428</v>
      </c>
      <c r="N6258" s="110">
        <v>11070.1734</v>
      </c>
      <c r="O6258" s="110">
        <v>953.93529999999998</v>
      </c>
      <c r="P6258" s="68">
        <f t="shared" si="194"/>
        <v>233428</v>
      </c>
      <c r="Q6258" s="68">
        <f t="shared" si="195"/>
        <v>2917.85</v>
      </c>
    </row>
    <row r="6259" spans="1:17" x14ac:dyDescent="0.25">
      <c r="A6259" s="108" t="s">
        <v>18044</v>
      </c>
      <c r="B6259" s="108" t="s">
        <v>17426</v>
      </c>
      <c r="C6259" s="108" t="s">
        <v>17427</v>
      </c>
      <c r="D6259" s="108" t="s">
        <v>8780</v>
      </c>
      <c r="E6259" s="108" t="s">
        <v>8781</v>
      </c>
      <c r="F6259" s="108" t="s">
        <v>8833</v>
      </c>
      <c r="G6259" s="108" t="s">
        <v>8834</v>
      </c>
      <c r="H6259" s="109">
        <v>70</v>
      </c>
      <c r="I6259" s="109">
        <v>0</v>
      </c>
      <c r="J6259" s="110">
        <v>202206</v>
      </c>
      <c r="K6259" s="110">
        <v>0</v>
      </c>
      <c r="L6259" s="109">
        <v>2888.66</v>
      </c>
      <c r="M6259" s="108" t="s">
        <v>17428</v>
      </c>
      <c r="N6259" s="110">
        <v>9589.5082999999995</v>
      </c>
      <c r="O6259" s="110">
        <v>826.34389999999996</v>
      </c>
      <c r="P6259" s="68">
        <f t="shared" si="194"/>
        <v>202206</v>
      </c>
      <c r="Q6259" s="68">
        <f t="shared" si="195"/>
        <v>2888.6571428571428</v>
      </c>
    </row>
    <row r="6260" spans="1:17" x14ac:dyDescent="0.25">
      <c r="A6260" s="108" t="s">
        <v>18044</v>
      </c>
      <c r="B6260" s="108" t="s">
        <v>17426</v>
      </c>
      <c r="C6260" s="108" t="s">
        <v>17427</v>
      </c>
      <c r="D6260" s="108" t="s">
        <v>8860</v>
      </c>
      <c r="E6260" s="108" t="s">
        <v>8861</v>
      </c>
      <c r="F6260" s="108" t="s">
        <v>8859</v>
      </c>
      <c r="G6260" s="108" t="s">
        <v>8862</v>
      </c>
      <c r="H6260" s="109">
        <v>41</v>
      </c>
      <c r="I6260" s="109">
        <v>0</v>
      </c>
      <c r="J6260" s="110">
        <v>112528</v>
      </c>
      <c r="K6260" s="110">
        <v>0</v>
      </c>
      <c r="L6260" s="109">
        <v>2744.59</v>
      </c>
      <c r="M6260" s="108" t="s">
        <v>17432</v>
      </c>
      <c r="N6260" s="110">
        <v>-1521.8931</v>
      </c>
      <c r="O6260" s="110">
        <v>0</v>
      </c>
      <c r="P6260" s="68">
        <f t="shared" si="194"/>
        <v>112528</v>
      </c>
      <c r="Q6260" s="68">
        <f t="shared" si="195"/>
        <v>2744.5853658536585</v>
      </c>
    </row>
    <row r="6261" spans="1:17" x14ac:dyDescent="0.25">
      <c r="A6261" s="108" t="s">
        <v>18044</v>
      </c>
      <c r="B6261" s="108" t="s">
        <v>17426</v>
      </c>
      <c r="C6261" s="108" t="s">
        <v>17427</v>
      </c>
      <c r="D6261" s="108" t="s">
        <v>8860</v>
      </c>
      <c r="E6261" s="108" t="s">
        <v>8861</v>
      </c>
      <c r="F6261" s="108" t="s">
        <v>8863</v>
      </c>
      <c r="G6261" s="108" t="s">
        <v>8864</v>
      </c>
      <c r="H6261" s="109">
        <v>47</v>
      </c>
      <c r="I6261" s="109">
        <v>0</v>
      </c>
      <c r="J6261" s="110">
        <v>109338</v>
      </c>
      <c r="K6261" s="110">
        <v>0</v>
      </c>
      <c r="L6261" s="109">
        <v>2326.34</v>
      </c>
      <c r="M6261" s="108" t="s">
        <v>17432</v>
      </c>
      <c r="N6261" s="110">
        <v>-1478.7517</v>
      </c>
      <c r="O6261" s="110">
        <v>0</v>
      </c>
      <c r="P6261" s="68">
        <f t="shared" si="194"/>
        <v>109338</v>
      </c>
      <c r="Q6261" s="68">
        <f t="shared" si="195"/>
        <v>2326.3404255319151</v>
      </c>
    </row>
    <row r="6262" spans="1:17" x14ac:dyDescent="0.25">
      <c r="A6262" s="108" t="s">
        <v>18044</v>
      </c>
      <c r="B6262" s="108" t="s">
        <v>17426</v>
      </c>
      <c r="C6262" s="108" t="s">
        <v>17427</v>
      </c>
      <c r="D6262" s="108" t="s">
        <v>8860</v>
      </c>
      <c r="E6262" s="108" t="s">
        <v>8861</v>
      </c>
      <c r="F6262" s="108" t="s">
        <v>8865</v>
      </c>
      <c r="G6262" s="108" t="s">
        <v>8866</v>
      </c>
      <c r="H6262" s="109">
        <v>54</v>
      </c>
      <c r="I6262" s="109">
        <v>0</v>
      </c>
      <c r="J6262" s="110">
        <v>147343</v>
      </c>
      <c r="K6262" s="110">
        <v>0</v>
      </c>
      <c r="L6262" s="109">
        <v>2728.57</v>
      </c>
      <c r="M6262" s="108" t="s">
        <v>17432</v>
      </c>
      <c r="N6262" s="110">
        <v>-1992.7493999999999</v>
      </c>
      <c r="O6262" s="110">
        <v>0</v>
      </c>
      <c r="P6262" s="68">
        <f t="shared" si="194"/>
        <v>147343</v>
      </c>
      <c r="Q6262" s="68">
        <f t="shared" si="195"/>
        <v>2728.5740740740739</v>
      </c>
    </row>
    <row r="6263" spans="1:17" x14ac:dyDescent="0.25">
      <c r="A6263" s="108" t="s">
        <v>18044</v>
      </c>
      <c r="B6263" s="108" t="s">
        <v>17426</v>
      </c>
      <c r="C6263" s="108" t="s">
        <v>17427</v>
      </c>
      <c r="D6263" s="108" t="s">
        <v>8860</v>
      </c>
      <c r="E6263" s="108" t="s">
        <v>8861</v>
      </c>
      <c r="F6263" s="108" t="s">
        <v>8867</v>
      </c>
      <c r="G6263" s="108" t="s">
        <v>8868</v>
      </c>
      <c r="H6263" s="109">
        <v>24</v>
      </c>
      <c r="I6263" s="109">
        <v>0</v>
      </c>
      <c r="J6263" s="110">
        <v>60189</v>
      </c>
      <c r="K6263" s="110">
        <v>0</v>
      </c>
      <c r="L6263" s="109">
        <v>2507.88</v>
      </c>
      <c r="M6263" s="108" t="s">
        <v>17432</v>
      </c>
      <c r="N6263" s="110">
        <v>-814.03009999999995</v>
      </c>
      <c r="O6263" s="110">
        <v>0</v>
      </c>
      <c r="P6263" s="68">
        <f t="shared" si="194"/>
        <v>60189</v>
      </c>
      <c r="Q6263" s="68">
        <f t="shared" si="195"/>
        <v>2507.875</v>
      </c>
    </row>
    <row r="6264" spans="1:17" x14ac:dyDescent="0.25">
      <c r="A6264" s="108" t="s">
        <v>18044</v>
      </c>
      <c r="B6264" s="108" t="s">
        <v>17426</v>
      </c>
      <c r="C6264" s="108" t="s">
        <v>17427</v>
      </c>
      <c r="D6264" s="108" t="s">
        <v>8860</v>
      </c>
      <c r="E6264" s="108" t="s">
        <v>8861</v>
      </c>
      <c r="F6264" s="108" t="s">
        <v>8869</v>
      </c>
      <c r="G6264" s="108" t="s">
        <v>8870</v>
      </c>
      <c r="H6264" s="109">
        <v>15</v>
      </c>
      <c r="I6264" s="109">
        <v>0</v>
      </c>
      <c r="J6264" s="110">
        <v>42567</v>
      </c>
      <c r="K6264" s="110">
        <v>0</v>
      </c>
      <c r="L6264" s="109">
        <v>2837.8</v>
      </c>
      <c r="M6264" s="108" t="s">
        <v>17432</v>
      </c>
      <c r="N6264" s="110">
        <v>-575.69539999999995</v>
      </c>
      <c r="O6264" s="110">
        <v>0</v>
      </c>
      <c r="P6264" s="68">
        <f t="shared" si="194"/>
        <v>42567</v>
      </c>
      <c r="Q6264" s="68">
        <f t="shared" si="195"/>
        <v>2837.8</v>
      </c>
    </row>
    <row r="6265" spans="1:17" x14ac:dyDescent="0.25">
      <c r="A6265" s="108" t="s">
        <v>18044</v>
      </c>
      <c r="B6265" s="108" t="s">
        <v>17426</v>
      </c>
      <c r="C6265" s="108" t="s">
        <v>17427</v>
      </c>
      <c r="D6265" s="108" t="s">
        <v>8860</v>
      </c>
      <c r="E6265" s="108" t="s">
        <v>8861</v>
      </c>
      <c r="F6265" s="108" t="s">
        <v>8871</v>
      </c>
      <c r="G6265" s="108" t="s">
        <v>8872</v>
      </c>
      <c r="H6265" s="109">
        <v>11</v>
      </c>
      <c r="I6265" s="109">
        <v>0</v>
      </c>
      <c r="J6265" s="110">
        <v>23992</v>
      </c>
      <c r="K6265" s="110">
        <v>0</v>
      </c>
      <c r="L6265" s="109">
        <v>2181.09</v>
      </c>
      <c r="M6265" s="108" t="s">
        <v>17432</v>
      </c>
      <c r="N6265" s="110">
        <v>-324.4837</v>
      </c>
      <c r="O6265" s="110">
        <v>0</v>
      </c>
      <c r="P6265" s="68">
        <f t="shared" si="194"/>
        <v>23992</v>
      </c>
      <c r="Q6265" s="68">
        <f t="shared" si="195"/>
        <v>2181.090909090909</v>
      </c>
    </row>
    <row r="6266" spans="1:17" x14ac:dyDescent="0.25">
      <c r="A6266" s="108" t="s">
        <v>18044</v>
      </c>
      <c r="B6266" s="108" t="s">
        <v>17426</v>
      </c>
      <c r="C6266" s="108" t="s">
        <v>17427</v>
      </c>
      <c r="D6266" s="108" t="s">
        <v>8860</v>
      </c>
      <c r="E6266" s="108" t="s">
        <v>8861</v>
      </c>
      <c r="F6266" s="108" t="s">
        <v>8873</v>
      </c>
      <c r="G6266" s="108" t="s">
        <v>8874</v>
      </c>
      <c r="H6266" s="109">
        <v>8</v>
      </c>
      <c r="I6266" s="109">
        <v>0</v>
      </c>
      <c r="J6266" s="110">
        <v>18138</v>
      </c>
      <c r="K6266" s="110">
        <v>0</v>
      </c>
      <c r="L6266" s="109">
        <v>2267.25</v>
      </c>
      <c r="M6266" s="108" t="s">
        <v>17432</v>
      </c>
      <c r="N6266" s="110">
        <v>-245.31209999999999</v>
      </c>
      <c r="O6266" s="110">
        <v>0</v>
      </c>
      <c r="P6266" s="68">
        <f t="shared" si="194"/>
        <v>18138</v>
      </c>
      <c r="Q6266" s="68">
        <f t="shared" si="195"/>
        <v>2267.25</v>
      </c>
    </row>
    <row r="6267" spans="1:17" x14ac:dyDescent="0.25">
      <c r="A6267" s="108" t="s">
        <v>18044</v>
      </c>
      <c r="B6267" s="108" t="s">
        <v>17426</v>
      </c>
      <c r="C6267" s="108" t="s">
        <v>17427</v>
      </c>
      <c r="D6267" s="108" t="s">
        <v>8860</v>
      </c>
      <c r="E6267" s="108" t="s">
        <v>8861</v>
      </c>
      <c r="F6267" s="108" t="s">
        <v>8875</v>
      </c>
      <c r="G6267" s="108" t="s">
        <v>8876</v>
      </c>
      <c r="H6267" s="109">
        <v>6</v>
      </c>
      <c r="I6267" s="109">
        <v>0</v>
      </c>
      <c r="J6267" s="110">
        <v>16104</v>
      </c>
      <c r="K6267" s="110">
        <v>0</v>
      </c>
      <c r="L6267" s="109">
        <v>2684</v>
      </c>
      <c r="M6267" s="108" t="s">
        <v>17432</v>
      </c>
      <c r="N6267" s="110">
        <v>-217.79499999999999</v>
      </c>
      <c r="O6267" s="110">
        <v>0</v>
      </c>
      <c r="P6267" s="68">
        <f t="shared" si="194"/>
        <v>16104</v>
      </c>
      <c r="Q6267" s="68">
        <f t="shared" si="195"/>
        <v>2684</v>
      </c>
    </row>
    <row r="6268" spans="1:17" x14ac:dyDescent="0.25">
      <c r="A6268" s="108" t="s">
        <v>18044</v>
      </c>
      <c r="B6268" s="108" t="s">
        <v>17426</v>
      </c>
      <c r="C6268" s="108" t="s">
        <v>17427</v>
      </c>
      <c r="D6268" s="108" t="s">
        <v>8878</v>
      </c>
      <c r="E6268" s="108" t="s">
        <v>8879</v>
      </c>
      <c r="F6268" s="108" t="s">
        <v>8877</v>
      </c>
      <c r="G6268" s="108" t="s">
        <v>308</v>
      </c>
      <c r="H6268" s="109">
        <v>1</v>
      </c>
      <c r="I6268" s="109">
        <v>0</v>
      </c>
      <c r="J6268" s="110">
        <v>3587</v>
      </c>
      <c r="K6268" s="110">
        <v>0</v>
      </c>
      <c r="L6268" s="109">
        <v>3587</v>
      </c>
      <c r="M6268" s="108" t="s">
        <v>17428</v>
      </c>
      <c r="N6268" s="110">
        <v>170.07810000000001</v>
      </c>
      <c r="O6268" s="110">
        <v>14.655900000000001</v>
      </c>
      <c r="P6268" s="68">
        <f t="shared" si="194"/>
        <v>3587</v>
      </c>
      <c r="Q6268" s="68">
        <f t="shared" si="195"/>
        <v>3587</v>
      </c>
    </row>
    <row r="6269" spans="1:17" ht="30" x14ac:dyDescent="0.25">
      <c r="A6269" s="108" t="s">
        <v>18044</v>
      </c>
      <c r="B6269" s="108" t="s">
        <v>17426</v>
      </c>
      <c r="C6269" s="108" t="s">
        <v>17427</v>
      </c>
      <c r="D6269" s="108" t="s">
        <v>8878</v>
      </c>
      <c r="E6269" s="108" t="s">
        <v>8879</v>
      </c>
      <c r="F6269" s="108" t="s">
        <v>8880</v>
      </c>
      <c r="G6269" s="108" t="s">
        <v>8881</v>
      </c>
      <c r="H6269" s="109">
        <v>4</v>
      </c>
      <c r="I6269" s="109">
        <v>0</v>
      </c>
      <c r="J6269" s="110">
        <v>13060</v>
      </c>
      <c r="K6269" s="110">
        <v>0</v>
      </c>
      <c r="L6269" s="109">
        <v>3265</v>
      </c>
      <c r="M6269" s="108" t="s">
        <v>17428</v>
      </c>
      <c r="N6269" s="110">
        <v>619.37030000000004</v>
      </c>
      <c r="O6269" s="110">
        <v>53.372199999999999</v>
      </c>
      <c r="P6269" s="68">
        <f t="shared" si="194"/>
        <v>13060</v>
      </c>
      <c r="Q6269" s="68">
        <f t="shared" si="195"/>
        <v>3265</v>
      </c>
    </row>
    <row r="6270" spans="1:17" x14ac:dyDescent="0.25">
      <c r="A6270" s="108" t="s">
        <v>18044</v>
      </c>
      <c r="B6270" s="108" t="s">
        <v>17426</v>
      </c>
      <c r="C6270" s="108" t="s">
        <v>17427</v>
      </c>
      <c r="D6270" s="108" t="s">
        <v>18052</v>
      </c>
      <c r="E6270" s="108" t="s">
        <v>18053</v>
      </c>
      <c r="F6270" s="108" t="s">
        <v>18054</v>
      </c>
      <c r="G6270" s="108" t="s">
        <v>18055</v>
      </c>
      <c r="H6270" s="109">
        <v>196</v>
      </c>
      <c r="I6270" s="109">
        <v>48</v>
      </c>
      <c r="J6270" s="110">
        <v>764501</v>
      </c>
      <c r="K6270" s="110">
        <v>150394</v>
      </c>
      <c r="L6270" s="109">
        <v>3133.2</v>
      </c>
      <c r="M6270" s="108" t="s">
        <v>17432</v>
      </c>
      <c r="N6270" s="110">
        <v>-10339.5687</v>
      </c>
      <c r="O6270" s="110">
        <v>0</v>
      </c>
      <c r="P6270" s="68">
        <f t="shared" si="194"/>
        <v>614107</v>
      </c>
      <c r="Q6270" s="68">
        <f t="shared" si="195"/>
        <v>3133.1989795918366</v>
      </c>
    </row>
    <row r="6271" spans="1:17" x14ac:dyDescent="0.25">
      <c r="A6271" s="108" t="s">
        <v>18044</v>
      </c>
      <c r="B6271" s="108" t="s">
        <v>17426</v>
      </c>
      <c r="C6271" s="108" t="s">
        <v>17427</v>
      </c>
      <c r="D6271" s="108" t="s">
        <v>18052</v>
      </c>
      <c r="E6271" s="108" t="s">
        <v>18053</v>
      </c>
      <c r="F6271" s="108" t="s">
        <v>18056</v>
      </c>
      <c r="G6271" s="108" t="s">
        <v>18057</v>
      </c>
      <c r="H6271" s="109">
        <v>0</v>
      </c>
      <c r="I6271" s="109">
        <v>44</v>
      </c>
      <c r="J6271" s="110">
        <v>99630</v>
      </c>
      <c r="K6271" s="110">
        <v>99630</v>
      </c>
      <c r="L6271" s="109">
        <v>2264.3200000000002</v>
      </c>
      <c r="M6271" s="108" t="s">
        <v>17432</v>
      </c>
      <c r="N6271" s="110">
        <v>-1347.4611</v>
      </c>
      <c r="O6271" s="110">
        <v>0</v>
      </c>
      <c r="P6271" s="68">
        <f t="shared" si="194"/>
        <v>0</v>
      </c>
      <c r="Q6271" s="68" t="e">
        <f t="shared" si="195"/>
        <v>#DIV/0!</v>
      </c>
    </row>
    <row r="6272" spans="1:17" x14ac:dyDescent="0.25">
      <c r="A6272" s="108" t="s">
        <v>18044</v>
      </c>
      <c r="B6272" s="108" t="s">
        <v>17887</v>
      </c>
      <c r="C6272" s="108" t="s">
        <v>17888</v>
      </c>
      <c r="D6272" s="108" t="s">
        <v>9027</v>
      </c>
      <c r="E6272" s="108" t="s">
        <v>9028</v>
      </c>
      <c r="F6272" s="108" t="s">
        <v>9026</v>
      </c>
      <c r="G6272" s="108" t="s">
        <v>9029</v>
      </c>
      <c r="H6272" s="109">
        <v>29</v>
      </c>
      <c r="I6272" s="109">
        <v>0</v>
      </c>
      <c r="J6272" s="110">
        <v>108664</v>
      </c>
      <c r="K6272" s="110">
        <v>0</v>
      </c>
      <c r="L6272" s="109">
        <v>3747.03</v>
      </c>
      <c r="M6272" s="108" t="s">
        <v>17428</v>
      </c>
      <c r="N6272" s="110">
        <v>5153.3251</v>
      </c>
      <c r="O6272" s="110">
        <v>444.07060000000001</v>
      </c>
      <c r="P6272" s="68">
        <f t="shared" si="194"/>
        <v>108664</v>
      </c>
      <c r="Q6272" s="68">
        <f t="shared" si="195"/>
        <v>3747.0344827586205</v>
      </c>
    </row>
    <row r="6273" spans="1:17" x14ac:dyDescent="0.25">
      <c r="A6273" s="108" t="s">
        <v>18044</v>
      </c>
      <c r="B6273" s="108" t="s">
        <v>17887</v>
      </c>
      <c r="C6273" s="108" t="s">
        <v>17888</v>
      </c>
      <c r="D6273" s="108" t="s">
        <v>9027</v>
      </c>
      <c r="E6273" s="108" t="s">
        <v>9028</v>
      </c>
      <c r="F6273" s="108" t="s">
        <v>18058</v>
      </c>
      <c r="G6273" s="108" t="s">
        <v>18059</v>
      </c>
      <c r="H6273" s="109">
        <v>40</v>
      </c>
      <c r="I6273" s="109">
        <v>0</v>
      </c>
      <c r="J6273" s="110">
        <v>75777</v>
      </c>
      <c r="K6273" s="110">
        <v>0</v>
      </c>
      <c r="L6273" s="109">
        <v>1894.42</v>
      </c>
      <c r="M6273" s="108" t="s">
        <v>17428</v>
      </c>
      <c r="N6273" s="110">
        <v>3593.6774999999998</v>
      </c>
      <c r="O6273" s="110">
        <v>309.67320000000001</v>
      </c>
      <c r="P6273" s="68">
        <f t="shared" si="194"/>
        <v>75777</v>
      </c>
      <c r="Q6273" s="68">
        <f t="shared" si="195"/>
        <v>1894.425</v>
      </c>
    </row>
    <row r="6274" spans="1:17" x14ac:dyDescent="0.25">
      <c r="A6274" s="108" t="s">
        <v>18044</v>
      </c>
      <c r="B6274" s="108" t="s">
        <v>17887</v>
      </c>
      <c r="C6274" s="108" t="s">
        <v>17888</v>
      </c>
      <c r="D6274" s="108" t="s">
        <v>9027</v>
      </c>
      <c r="E6274" s="108" t="s">
        <v>9028</v>
      </c>
      <c r="F6274" s="108" t="s">
        <v>18060</v>
      </c>
      <c r="G6274" s="108" t="s">
        <v>18061</v>
      </c>
      <c r="H6274" s="109">
        <v>28</v>
      </c>
      <c r="I6274" s="109">
        <v>0</v>
      </c>
      <c r="J6274" s="110">
        <v>56064</v>
      </c>
      <c r="K6274" s="110">
        <v>0</v>
      </c>
      <c r="L6274" s="109">
        <v>2002.29</v>
      </c>
      <c r="M6274" s="108" t="s">
        <v>17428</v>
      </c>
      <c r="N6274" s="110">
        <v>2658.7919999999999</v>
      </c>
      <c r="O6274" s="110">
        <v>229.11250000000001</v>
      </c>
      <c r="P6274" s="68">
        <f t="shared" si="194"/>
        <v>56064</v>
      </c>
      <c r="Q6274" s="68">
        <f t="shared" si="195"/>
        <v>2002.2857142857142</v>
      </c>
    </row>
    <row r="6275" spans="1:17" x14ac:dyDescent="0.25">
      <c r="A6275" s="108" t="s">
        <v>18044</v>
      </c>
      <c r="B6275" s="108" t="s">
        <v>17887</v>
      </c>
      <c r="C6275" s="108" t="s">
        <v>17888</v>
      </c>
      <c r="D6275" s="108" t="s">
        <v>9027</v>
      </c>
      <c r="E6275" s="108" t="s">
        <v>9028</v>
      </c>
      <c r="F6275" s="108" t="s">
        <v>18062</v>
      </c>
      <c r="G6275" s="108" t="s">
        <v>18063</v>
      </c>
      <c r="H6275" s="109">
        <v>46</v>
      </c>
      <c r="I6275" s="109">
        <v>0</v>
      </c>
      <c r="J6275" s="110">
        <v>104132</v>
      </c>
      <c r="K6275" s="110">
        <v>0</v>
      </c>
      <c r="L6275" s="109">
        <v>2263.7399999999998</v>
      </c>
      <c r="M6275" s="108" t="s">
        <v>17428</v>
      </c>
      <c r="N6275" s="110">
        <v>4938.3972000000003</v>
      </c>
      <c r="O6275" s="110">
        <v>425.54989999999998</v>
      </c>
      <c r="P6275" s="68">
        <f t="shared" si="194"/>
        <v>104132</v>
      </c>
      <c r="Q6275" s="68">
        <f t="shared" si="195"/>
        <v>2263.7391304347825</v>
      </c>
    </row>
    <row r="6276" spans="1:17" x14ac:dyDescent="0.25">
      <c r="A6276" s="108" t="s">
        <v>18044</v>
      </c>
      <c r="B6276" s="108" t="s">
        <v>17887</v>
      </c>
      <c r="C6276" s="108" t="s">
        <v>17888</v>
      </c>
      <c r="D6276" s="108" t="s">
        <v>9027</v>
      </c>
      <c r="E6276" s="108" t="s">
        <v>9028</v>
      </c>
      <c r="F6276" s="108" t="s">
        <v>18064</v>
      </c>
      <c r="G6276" s="108" t="s">
        <v>18065</v>
      </c>
      <c r="H6276" s="109">
        <v>46</v>
      </c>
      <c r="I6276" s="109">
        <v>0</v>
      </c>
      <c r="J6276" s="110">
        <v>104776</v>
      </c>
      <c r="K6276" s="110">
        <v>0</v>
      </c>
      <c r="L6276" s="109">
        <v>2277.7399999999998</v>
      </c>
      <c r="M6276" s="108" t="s">
        <v>17428</v>
      </c>
      <c r="N6276" s="110">
        <v>4968.9369999999999</v>
      </c>
      <c r="O6276" s="110">
        <v>428.1816</v>
      </c>
      <c r="P6276" s="68">
        <f t="shared" ref="P6276:P6339" si="196">J6276-K6276</f>
        <v>104776</v>
      </c>
      <c r="Q6276" s="68">
        <f t="shared" ref="Q6276:Q6339" si="197">P6276/H6276</f>
        <v>2277.7391304347825</v>
      </c>
    </row>
    <row r="6277" spans="1:17" x14ac:dyDescent="0.25">
      <c r="A6277" s="108" t="s">
        <v>18044</v>
      </c>
      <c r="B6277" s="108" t="s">
        <v>17426</v>
      </c>
      <c r="C6277" s="108" t="s">
        <v>17427</v>
      </c>
      <c r="D6277" s="108" t="s">
        <v>8887</v>
      </c>
      <c r="E6277" s="108" t="s">
        <v>8888</v>
      </c>
      <c r="F6277" s="108" t="s">
        <v>8886</v>
      </c>
      <c r="G6277" s="108" t="s">
        <v>308</v>
      </c>
      <c r="H6277" s="109">
        <v>111</v>
      </c>
      <c r="I6277" s="109">
        <v>0</v>
      </c>
      <c r="J6277" s="110">
        <v>450072</v>
      </c>
      <c r="K6277" s="110">
        <v>0</v>
      </c>
      <c r="L6277" s="109">
        <v>4054.7</v>
      </c>
      <c r="M6277" s="108" t="s">
        <v>17428</v>
      </c>
      <c r="N6277" s="110">
        <v>21344.4221</v>
      </c>
      <c r="O6277" s="110">
        <v>1839.2844</v>
      </c>
      <c r="P6277" s="68">
        <f t="shared" si="196"/>
        <v>450072</v>
      </c>
      <c r="Q6277" s="68">
        <f t="shared" si="197"/>
        <v>4054.7027027027025</v>
      </c>
    </row>
    <row r="6278" spans="1:17" x14ac:dyDescent="0.25">
      <c r="A6278" s="108" t="s">
        <v>18044</v>
      </c>
      <c r="B6278" s="108" t="s">
        <v>17426</v>
      </c>
      <c r="C6278" s="108" t="s">
        <v>17427</v>
      </c>
      <c r="D6278" s="108" t="s">
        <v>8890</v>
      </c>
      <c r="E6278" s="108" t="s">
        <v>8891</v>
      </c>
      <c r="F6278" s="108" t="s">
        <v>8889</v>
      </c>
      <c r="G6278" s="108" t="s">
        <v>8892</v>
      </c>
      <c r="H6278" s="109">
        <v>190</v>
      </c>
      <c r="I6278" s="109">
        <v>0</v>
      </c>
      <c r="J6278" s="110">
        <v>645377</v>
      </c>
      <c r="K6278" s="110">
        <v>0</v>
      </c>
      <c r="L6278" s="109">
        <v>3396.72</v>
      </c>
      <c r="M6278" s="108" t="s">
        <v>17428</v>
      </c>
      <c r="N6278" s="110">
        <v>30606.655999999999</v>
      </c>
      <c r="O6278" s="110">
        <v>2637.4265</v>
      </c>
      <c r="P6278" s="68">
        <f t="shared" si="196"/>
        <v>645377</v>
      </c>
      <c r="Q6278" s="68">
        <f t="shared" si="197"/>
        <v>3396.7210526315789</v>
      </c>
    </row>
    <row r="6279" spans="1:17" x14ac:dyDescent="0.25">
      <c r="A6279" s="108" t="s">
        <v>18044</v>
      </c>
      <c r="B6279" s="108" t="s">
        <v>17426</v>
      </c>
      <c r="C6279" s="108" t="s">
        <v>17427</v>
      </c>
      <c r="D6279" s="108" t="s">
        <v>8894</v>
      </c>
      <c r="E6279" s="108" t="s">
        <v>8895</v>
      </c>
      <c r="F6279" s="108" t="s">
        <v>8893</v>
      </c>
      <c r="G6279" s="108" t="s">
        <v>8896</v>
      </c>
      <c r="H6279" s="109">
        <v>218</v>
      </c>
      <c r="I6279" s="109">
        <v>0</v>
      </c>
      <c r="J6279" s="110">
        <v>833991</v>
      </c>
      <c r="K6279" s="110">
        <v>0</v>
      </c>
      <c r="L6279" s="109">
        <v>3825.65</v>
      </c>
      <c r="M6279" s="108" t="s">
        <v>17428</v>
      </c>
      <c r="N6279" s="110">
        <v>39551.563000000002</v>
      </c>
      <c r="O6279" s="110">
        <v>3408.2240999999999</v>
      </c>
      <c r="P6279" s="68">
        <f t="shared" si="196"/>
        <v>833991</v>
      </c>
      <c r="Q6279" s="68">
        <f t="shared" si="197"/>
        <v>3825.6467889908258</v>
      </c>
    </row>
    <row r="6280" spans="1:17" x14ac:dyDescent="0.25">
      <c r="A6280" s="108" t="s">
        <v>18044</v>
      </c>
      <c r="B6280" s="108" t="s">
        <v>17426</v>
      </c>
      <c r="C6280" s="108" t="s">
        <v>17427</v>
      </c>
      <c r="D6280" s="108" t="s">
        <v>8898</v>
      </c>
      <c r="E6280" s="108" t="s">
        <v>8899</v>
      </c>
      <c r="F6280" s="108" t="s">
        <v>8897</v>
      </c>
      <c r="G6280" s="108" t="s">
        <v>8900</v>
      </c>
      <c r="H6280" s="109">
        <v>140</v>
      </c>
      <c r="I6280" s="109">
        <v>0</v>
      </c>
      <c r="J6280" s="110">
        <v>506023</v>
      </c>
      <c r="K6280" s="110">
        <v>0</v>
      </c>
      <c r="L6280" s="109">
        <v>3614.45</v>
      </c>
      <c r="M6280" s="108" t="s">
        <v>17432</v>
      </c>
      <c r="N6280" s="110">
        <v>-6843.7583999999997</v>
      </c>
      <c r="O6280" s="110">
        <v>0</v>
      </c>
      <c r="P6280" s="68">
        <f t="shared" si="196"/>
        <v>506023</v>
      </c>
      <c r="Q6280" s="68">
        <f t="shared" si="197"/>
        <v>3614.45</v>
      </c>
    </row>
    <row r="6281" spans="1:17" x14ac:dyDescent="0.25">
      <c r="A6281" s="108" t="s">
        <v>18044</v>
      </c>
      <c r="B6281" s="108" t="s">
        <v>17426</v>
      </c>
      <c r="C6281" s="108" t="s">
        <v>17427</v>
      </c>
      <c r="D6281" s="108" t="s">
        <v>8902</v>
      </c>
      <c r="E6281" s="108" t="s">
        <v>8903</v>
      </c>
      <c r="F6281" s="108" t="s">
        <v>8901</v>
      </c>
      <c r="G6281" s="108" t="s">
        <v>8904</v>
      </c>
      <c r="H6281" s="109">
        <v>116</v>
      </c>
      <c r="I6281" s="109">
        <v>0</v>
      </c>
      <c r="J6281" s="110">
        <v>386737</v>
      </c>
      <c r="K6281" s="110">
        <v>0</v>
      </c>
      <c r="L6281" s="109">
        <v>3333.94</v>
      </c>
      <c r="M6281" s="108" t="s">
        <v>17432</v>
      </c>
      <c r="N6281" s="110">
        <v>-5230.4575999999997</v>
      </c>
      <c r="O6281" s="110">
        <v>0</v>
      </c>
      <c r="P6281" s="68">
        <f t="shared" si="196"/>
        <v>386737</v>
      </c>
      <c r="Q6281" s="68">
        <f t="shared" si="197"/>
        <v>3333.9396551724139</v>
      </c>
    </row>
    <row r="6282" spans="1:17" x14ac:dyDescent="0.25">
      <c r="A6282" s="108" t="s">
        <v>18044</v>
      </c>
      <c r="B6282" s="108" t="s">
        <v>17426</v>
      </c>
      <c r="C6282" s="108" t="s">
        <v>17427</v>
      </c>
      <c r="D6282" s="108" t="s">
        <v>8906</v>
      </c>
      <c r="E6282" s="108" t="s">
        <v>8907</v>
      </c>
      <c r="F6282" s="108" t="s">
        <v>8905</v>
      </c>
      <c r="G6282" s="108" t="s">
        <v>308</v>
      </c>
      <c r="H6282" s="109">
        <v>68</v>
      </c>
      <c r="I6282" s="109">
        <v>0</v>
      </c>
      <c r="J6282" s="110">
        <v>264050</v>
      </c>
      <c r="K6282" s="110">
        <v>0</v>
      </c>
      <c r="L6282" s="109">
        <v>3883.09</v>
      </c>
      <c r="M6282" s="108" t="s">
        <v>17428</v>
      </c>
      <c r="N6282" s="110">
        <v>12522.411899999999</v>
      </c>
      <c r="O6282" s="110">
        <v>1079.0771</v>
      </c>
      <c r="P6282" s="68">
        <f t="shared" si="196"/>
        <v>264050</v>
      </c>
      <c r="Q6282" s="68">
        <f t="shared" si="197"/>
        <v>3883.0882352941176</v>
      </c>
    </row>
    <row r="6283" spans="1:17" x14ac:dyDescent="0.25">
      <c r="A6283" s="108" t="s">
        <v>18044</v>
      </c>
      <c r="B6283" s="108" t="s">
        <v>17426</v>
      </c>
      <c r="C6283" s="108" t="s">
        <v>17427</v>
      </c>
      <c r="D6283" s="108" t="s">
        <v>8906</v>
      </c>
      <c r="E6283" s="108" t="s">
        <v>8907</v>
      </c>
      <c r="F6283" s="108" t="s">
        <v>8908</v>
      </c>
      <c r="G6283" s="108" t="s">
        <v>308</v>
      </c>
      <c r="H6283" s="109">
        <v>120</v>
      </c>
      <c r="I6283" s="109">
        <v>0</v>
      </c>
      <c r="J6283" s="110">
        <v>341722</v>
      </c>
      <c r="K6283" s="110">
        <v>0</v>
      </c>
      <c r="L6283" s="109">
        <v>2847.68</v>
      </c>
      <c r="M6283" s="108" t="s">
        <v>17428</v>
      </c>
      <c r="N6283" s="110">
        <v>16206.0165</v>
      </c>
      <c r="O6283" s="110">
        <v>1396.4993999999999</v>
      </c>
      <c r="P6283" s="68">
        <f t="shared" si="196"/>
        <v>341722</v>
      </c>
      <c r="Q6283" s="68">
        <f t="shared" si="197"/>
        <v>2847.6833333333334</v>
      </c>
    </row>
    <row r="6284" spans="1:17" x14ac:dyDescent="0.25">
      <c r="A6284" s="108" t="s">
        <v>18044</v>
      </c>
      <c r="B6284" s="108" t="s">
        <v>17426</v>
      </c>
      <c r="C6284" s="108" t="s">
        <v>17427</v>
      </c>
      <c r="D6284" s="108" t="s">
        <v>8906</v>
      </c>
      <c r="E6284" s="108" t="s">
        <v>8907</v>
      </c>
      <c r="F6284" s="108" t="s">
        <v>8909</v>
      </c>
      <c r="G6284" s="108" t="s">
        <v>308</v>
      </c>
      <c r="H6284" s="109">
        <v>92</v>
      </c>
      <c r="I6284" s="109">
        <v>0</v>
      </c>
      <c r="J6284" s="110">
        <v>300092</v>
      </c>
      <c r="K6284" s="110">
        <v>0</v>
      </c>
      <c r="L6284" s="109">
        <v>3261.87</v>
      </c>
      <c r="M6284" s="108" t="s">
        <v>17428</v>
      </c>
      <c r="N6284" s="110">
        <v>14231.696</v>
      </c>
      <c r="O6284" s="110">
        <v>1226.3689999999999</v>
      </c>
      <c r="P6284" s="68">
        <f t="shared" si="196"/>
        <v>300092</v>
      </c>
      <c r="Q6284" s="68">
        <f t="shared" si="197"/>
        <v>3261.8695652173915</v>
      </c>
    </row>
    <row r="6285" spans="1:17" x14ac:dyDescent="0.25">
      <c r="A6285" s="108" t="s">
        <v>18044</v>
      </c>
      <c r="B6285" s="108" t="s">
        <v>17426</v>
      </c>
      <c r="C6285" s="108" t="s">
        <v>17427</v>
      </c>
      <c r="D6285" s="108" t="s">
        <v>8911</v>
      </c>
      <c r="E6285" s="108" t="s">
        <v>8912</v>
      </c>
      <c r="F6285" s="108" t="s">
        <v>8910</v>
      </c>
      <c r="G6285" s="108" t="s">
        <v>8913</v>
      </c>
      <c r="H6285" s="109">
        <v>110</v>
      </c>
      <c r="I6285" s="109">
        <v>0</v>
      </c>
      <c r="J6285" s="110">
        <v>300588</v>
      </c>
      <c r="K6285" s="110">
        <v>0</v>
      </c>
      <c r="L6285" s="109">
        <v>2732.62</v>
      </c>
      <c r="M6285" s="108" t="s">
        <v>17432</v>
      </c>
      <c r="N6285" s="110">
        <v>-4065.3256999999999</v>
      </c>
      <c r="O6285" s="110">
        <v>0</v>
      </c>
      <c r="P6285" s="68">
        <f t="shared" si="196"/>
        <v>300588</v>
      </c>
      <c r="Q6285" s="68">
        <f t="shared" si="197"/>
        <v>2732.6181818181817</v>
      </c>
    </row>
    <row r="6286" spans="1:17" x14ac:dyDescent="0.25">
      <c r="A6286" s="108" t="s">
        <v>18044</v>
      </c>
      <c r="B6286" s="108" t="s">
        <v>17426</v>
      </c>
      <c r="C6286" s="108" t="s">
        <v>17427</v>
      </c>
      <c r="D6286" s="108" t="s">
        <v>8915</v>
      </c>
      <c r="E6286" s="108" t="s">
        <v>8916</v>
      </c>
      <c r="F6286" s="108" t="s">
        <v>8914</v>
      </c>
      <c r="G6286" s="108" t="s">
        <v>8917</v>
      </c>
      <c r="H6286" s="109">
        <v>396</v>
      </c>
      <c r="I6286" s="109">
        <v>0</v>
      </c>
      <c r="J6286" s="110">
        <v>873451</v>
      </c>
      <c r="K6286" s="110">
        <v>0</v>
      </c>
      <c r="L6286" s="109">
        <v>2205.6799999999998</v>
      </c>
      <c r="M6286" s="108" t="s">
        <v>17428</v>
      </c>
      <c r="N6286" s="110">
        <v>41422.9692</v>
      </c>
      <c r="O6286" s="110">
        <v>3569.4863</v>
      </c>
      <c r="P6286" s="68">
        <f t="shared" si="196"/>
        <v>873451</v>
      </c>
      <c r="Q6286" s="68">
        <f t="shared" si="197"/>
        <v>2205.6843434343436</v>
      </c>
    </row>
    <row r="6287" spans="1:17" x14ac:dyDescent="0.25">
      <c r="A6287" s="108" t="s">
        <v>18044</v>
      </c>
      <c r="B6287" s="108" t="s">
        <v>17426</v>
      </c>
      <c r="C6287" s="108" t="s">
        <v>17427</v>
      </c>
      <c r="D6287" s="108" t="s">
        <v>8915</v>
      </c>
      <c r="E6287" s="108" t="s">
        <v>8916</v>
      </c>
      <c r="F6287" s="108" t="s">
        <v>18066</v>
      </c>
      <c r="G6287" s="108" t="s">
        <v>18067</v>
      </c>
      <c r="H6287" s="109">
        <v>0</v>
      </c>
      <c r="I6287" s="109">
        <v>22</v>
      </c>
      <c r="J6287" s="110">
        <v>80978</v>
      </c>
      <c r="K6287" s="110">
        <v>80978</v>
      </c>
      <c r="L6287" s="109">
        <v>3680.82</v>
      </c>
      <c r="M6287" s="108" t="s">
        <v>17428</v>
      </c>
      <c r="N6287" s="110">
        <v>3840.3456000000001</v>
      </c>
      <c r="O6287" s="110">
        <v>330.92899999999997</v>
      </c>
      <c r="P6287" s="68">
        <f t="shared" si="196"/>
        <v>0</v>
      </c>
      <c r="Q6287" s="68" t="e">
        <f t="shared" si="197"/>
        <v>#DIV/0!</v>
      </c>
    </row>
    <row r="6288" spans="1:17" x14ac:dyDescent="0.25">
      <c r="A6288" s="108" t="s">
        <v>18044</v>
      </c>
      <c r="B6288" s="108" t="s">
        <v>17426</v>
      </c>
      <c r="C6288" s="108" t="s">
        <v>17427</v>
      </c>
      <c r="D6288" s="108" t="s">
        <v>8915</v>
      </c>
      <c r="E6288" s="108" t="s">
        <v>8916</v>
      </c>
      <c r="F6288" s="108" t="s">
        <v>8918</v>
      </c>
      <c r="G6288" s="108" t="s">
        <v>8919</v>
      </c>
      <c r="H6288" s="109">
        <v>108</v>
      </c>
      <c r="I6288" s="109">
        <v>0</v>
      </c>
      <c r="J6288" s="110">
        <v>352823</v>
      </c>
      <c r="K6288" s="110">
        <v>0</v>
      </c>
      <c r="L6288" s="109">
        <v>3266.88</v>
      </c>
      <c r="M6288" s="108" t="s">
        <v>17428</v>
      </c>
      <c r="N6288" s="110">
        <v>16732.412899999999</v>
      </c>
      <c r="O6288" s="110">
        <v>1441.8598999999999</v>
      </c>
      <c r="P6288" s="68">
        <f t="shared" si="196"/>
        <v>352823</v>
      </c>
      <c r="Q6288" s="68">
        <f t="shared" si="197"/>
        <v>3266.8796296296296</v>
      </c>
    </row>
    <row r="6289" spans="1:17" ht="30" x14ac:dyDescent="0.25">
      <c r="A6289" s="108" t="s">
        <v>18044</v>
      </c>
      <c r="B6289" s="108" t="s">
        <v>17426</v>
      </c>
      <c r="C6289" s="108" t="s">
        <v>17427</v>
      </c>
      <c r="D6289" s="108" t="s">
        <v>8921</v>
      </c>
      <c r="E6289" s="108" t="s">
        <v>8922</v>
      </c>
      <c r="F6289" s="108" t="s">
        <v>8920</v>
      </c>
      <c r="G6289" s="108" t="s">
        <v>8923</v>
      </c>
      <c r="H6289" s="109">
        <v>55</v>
      </c>
      <c r="I6289" s="109">
        <v>0</v>
      </c>
      <c r="J6289" s="110">
        <v>223752</v>
      </c>
      <c r="K6289" s="110">
        <v>0</v>
      </c>
      <c r="L6289" s="109">
        <v>4068.22</v>
      </c>
      <c r="M6289" s="108" t="s">
        <v>17428</v>
      </c>
      <c r="N6289" s="110">
        <v>10611.3555</v>
      </c>
      <c r="O6289" s="110">
        <v>914.39819999999997</v>
      </c>
      <c r="P6289" s="68">
        <f t="shared" si="196"/>
        <v>223752</v>
      </c>
      <c r="Q6289" s="68">
        <f t="shared" si="197"/>
        <v>4068.2181818181816</v>
      </c>
    </row>
    <row r="6290" spans="1:17" x14ac:dyDescent="0.25">
      <c r="A6290" s="108" t="s">
        <v>18044</v>
      </c>
      <c r="B6290" s="108" t="s">
        <v>17426</v>
      </c>
      <c r="C6290" s="108" t="s">
        <v>17427</v>
      </c>
      <c r="D6290" s="108" t="s">
        <v>8925</v>
      </c>
      <c r="E6290" s="108" t="s">
        <v>8926</v>
      </c>
      <c r="F6290" s="108" t="s">
        <v>8924</v>
      </c>
      <c r="G6290" s="108" t="s">
        <v>8927</v>
      </c>
      <c r="H6290" s="109">
        <v>20</v>
      </c>
      <c r="I6290" s="109">
        <v>0</v>
      </c>
      <c r="J6290" s="110">
        <v>95924</v>
      </c>
      <c r="K6290" s="110">
        <v>0</v>
      </c>
      <c r="L6290" s="109">
        <v>4796.2</v>
      </c>
      <c r="M6290" s="108" t="s">
        <v>17428</v>
      </c>
      <c r="N6290" s="110">
        <v>4549.1575999999995</v>
      </c>
      <c r="O6290" s="110">
        <v>392.00850000000003</v>
      </c>
      <c r="P6290" s="68">
        <f t="shared" si="196"/>
        <v>95924</v>
      </c>
      <c r="Q6290" s="68">
        <f t="shared" si="197"/>
        <v>4796.2</v>
      </c>
    </row>
    <row r="6291" spans="1:17" x14ac:dyDescent="0.25">
      <c r="A6291" s="108" t="s">
        <v>18044</v>
      </c>
      <c r="B6291" s="108" t="s">
        <v>17426</v>
      </c>
      <c r="C6291" s="108" t="s">
        <v>17427</v>
      </c>
      <c r="D6291" s="108" t="s">
        <v>8925</v>
      </c>
      <c r="E6291" s="108" t="s">
        <v>8926</v>
      </c>
      <c r="F6291" s="108" t="s">
        <v>8928</v>
      </c>
      <c r="G6291" s="108" t="s">
        <v>8929</v>
      </c>
      <c r="H6291" s="109">
        <v>60</v>
      </c>
      <c r="I6291" s="109">
        <v>0</v>
      </c>
      <c r="J6291" s="110">
        <v>223849</v>
      </c>
      <c r="K6291" s="110">
        <v>0</v>
      </c>
      <c r="L6291" s="109">
        <v>3730.82</v>
      </c>
      <c r="M6291" s="108" t="s">
        <v>17428</v>
      </c>
      <c r="N6291" s="110">
        <v>10615.8979</v>
      </c>
      <c r="O6291" s="110">
        <v>914.78959999999995</v>
      </c>
      <c r="P6291" s="68">
        <f t="shared" si="196"/>
        <v>223849</v>
      </c>
      <c r="Q6291" s="68">
        <f t="shared" si="197"/>
        <v>3730.8166666666666</v>
      </c>
    </row>
    <row r="6292" spans="1:17" x14ac:dyDescent="0.25">
      <c r="A6292" s="108" t="s">
        <v>18044</v>
      </c>
      <c r="B6292" s="108" t="s">
        <v>17426</v>
      </c>
      <c r="C6292" s="108" t="s">
        <v>17427</v>
      </c>
      <c r="D6292" s="108" t="s">
        <v>8931</v>
      </c>
      <c r="E6292" s="108" t="s">
        <v>8932</v>
      </c>
      <c r="F6292" s="108" t="s">
        <v>8930</v>
      </c>
      <c r="G6292" s="108" t="s">
        <v>308</v>
      </c>
      <c r="H6292" s="109">
        <v>140</v>
      </c>
      <c r="I6292" s="109">
        <v>0</v>
      </c>
      <c r="J6292" s="110">
        <v>452556</v>
      </c>
      <c r="K6292" s="110">
        <v>0</v>
      </c>
      <c r="L6292" s="109">
        <v>3232.54</v>
      </c>
      <c r="M6292" s="108" t="s">
        <v>17432</v>
      </c>
      <c r="N6292" s="110">
        <v>-6120.6333999999997</v>
      </c>
      <c r="O6292" s="110">
        <v>0</v>
      </c>
      <c r="P6292" s="68">
        <f t="shared" si="196"/>
        <v>452556</v>
      </c>
      <c r="Q6292" s="68">
        <f t="shared" si="197"/>
        <v>3232.542857142857</v>
      </c>
    </row>
    <row r="6293" spans="1:17" x14ac:dyDescent="0.25">
      <c r="A6293" s="108" t="s">
        <v>18044</v>
      </c>
      <c r="B6293" s="108" t="s">
        <v>17426</v>
      </c>
      <c r="C6293" s="108" t="s">
        <v>17427</v>
      </c>
      <c r="D6293" s="108" t="s">
        <v>18068</v>
      </c>
      <c r="E6293" s="108" t="s">
        <v>18069</v>
      </c>
      <c r="F6293" s="108" t="s">
        <v>18070</v>
      </c>
      <c r="G6293" s="108" t="s">
        <v>18071</v>
      </c>
      <c r="H6293" s="109">
        <v>136</v>
      </c>
      <c r="I6293" s="109">
        <v>0</v>
      </c>
      <c r="J6293" s="110">
        <v>509667</v>
      </c>
      <c r="K6293" s="110">
        <v>0</v>
      </c>
      <c r="L6293" s="109">
        <v>3747.55</v>
      </c>
      <c r="M6293" s="108" t="s">
        <v>17432</v>
      </c>
      <c r="N6293" s="110">
        <v>-6893.0361999999996</v>
      </c>
      <c r="O6293" s="110">
        <v>0</v>
      </c>
      <c r="P6293" s="68">
        <f t="shared" si="196"/>
        <v>509667</v>
      </c>
      <c r="Q6293" s="68">
        <f t="shared" si="197"/>
        <v>3747.5514705882351</v>
      </c>
    </row>
    <row r="6294" spans="1:17" x14ac:dyDescent="0.25">
      <c r="A6294" s="108" t="s">
        <v>18044</v>
      </c>
      <c r="B6294" s="108" t="s">
        <v>17426</v>
      </c>
      <c r="C6294" s="108" t="s">
        <v>17427</v>
      </c>
      <c r="D6294" s="108" t="s">
        <v>8934</v>
      </c>
      <c r="E6294" s="108" t="s">
        <v>8935</v>
      </c>
      <c r="F6294" s="108" t="s">
        <v>8933</v>
      </c>
      <c r="G6294" s="108" t="s">
        <v>8936</v>
      </c>
      <c r="H6294" s="109">
        <v>63</v>
      </c>
      <c r="I6294" s="109">
        <v>0</v>
      </c>
      <c r="J6294" s="110">
        <v>265146</v>
      </c>
      <c r="K6294" s="110">
        <v>0</v>
      </c>
      <c r="L6294" s="109">
        <v>4208.67</v>
      </c>
      <c r="M6294" s="108" t="s">
        <v>17428</v>
      </c>
      <c r="N6294" s="110">
        <v>12574.357599999999</v>
      </c>
      <c r="O6294" s="110">
        <v>1083.5533</v>
      </c>
      <c r="P6294" s="68">
        <f t="shared" si="196"/>
        <v>265146</v>
      </c>
      <c r="Q6294" s="68">
        <f t="shared" si="197"/>
        <v>4208.666666666667</v>
      </c>
    </row>
    <row r="6295" spans="1:17" x14ac:dyDescent="0.25">
      <c r="A6295" s="108" t="s">
        <v>18044</v>
      </c>
      <c r="B6295" s="108" t="s">
        <v>17426</v>
      </c>
      <c r="C6295" s="108" t="s">
        <v>17427</v>
      </c>
      <c r="D6295" s="108" t="s">
        <v>8938</v>
      </c>
      <c r="E6295" s="108" t="s">
        <v>8939</v>
      </c>
      <c r="F6295" s="108" t="s">
        <v>8937</v>
      </c>
      <c r="G6295" s="108" t="s">
        <v>8940</v>
      </c>
      <c r="H6295" s="109">
        <v>103</v>
      </c>
      <c r="I6295" s="109">
        <v>12</v>
      </c>
      <c r="J6295" s="110">
        <v>381551</v>
      </c>
      <c r="K6295" s="110">
        <v>39814</v>
      </c>
      <c r="L6295" s="109">
        <v>3317.83</v>
      </c>
      <c r="M6295" s="108" t="s">
        <v>17432</v>
      </c>
      <c r="N6295" s="110">
        <v>-5160.3244999999997</v>
      </c>
      <c r="O6295" s="110">
        <v>0</v>
      </c>
      <c r="P6295" s="68">
        <f t="shared" si="196"/>
        <v>341737</v>
      </c>
      <c r="Q6295" s="68">
        <f t="shared" si="197"/>
        <v>3317.8349514563106</v>
      </c>
    </row>
    <row r="6296" spans="1:17" x14ac:dyDescent="0.25">
      <c r="A6296" s="108" t="s">
        <v>18044</v>
      </c>
      <c r="B6296" s="108" t="s">
        <v>17426</v>
      </c>
      <c r="C6296" s="108" t="s">
        <v>17427</v>
      </c>
      <c r="D6296" s="108" t="s">
        <v>8938</v>
      </c>
      <c r="E6296" s="108" t="s">
        <v>8939</v>
      </c>
      <c r="F6296" s="108" t="s">
        <v>8941</v>
      </c>
      <c r="G6296" s="108" t="s">
        <v>8940</v>
      </c>
      <c r="H6296" s="109">
        <v>7</v>
      </c>
      <c r="I6296" s="109">
        <v>2</v>
      </c>
      <c r="J6296" s="110">
        <v>31476</v>
      </c>
      <c r="K6296" s="110">
        <v>6995</v>
      </c>
      <c r="L6296" s="109">
        <v>3497.33</v>
      </c>
      <c r="M6296" s="108" t="s">
        <v>17432</v>
      </c>
      <c r="N6296" s="110">
        <v>-425.69839999999999</v>
      </c>
      <c r="O6296" s="110">
        <v>0</v>
      </c>
      <c r="P6296" s="68">
        <f t="shared" si="196"/>
        <v>24481</v>
      </c>
      <c r="Q6296" s="68">
        <f t="shared" si="197"/>
        <v>3497.2857142857142</v>
      </c>
    </row>
    <row r="6297" spans="1:17" x14ac:dyDescent="0.25">
      <c r="A6297" s="108" t="s">
        <v>18072</v>
      </c>
      <c r="B6297" s="108" t="s">
        <v>18073</v>
      </c>
      <c r="C6297" s="108" t="s">
        <v>18074</v>
      </c>
      <c r="D6297" s="108" t="s">
        <v>5770</v>
      </c>
      <c r="E6297" s="108" t="s">
        <v>5771</v>
      </c>
      <c r="F6297" s="108" t="s">
        <v>5769</v>
      </c>
      <c r="G6297" s="108" t="s">
        <v>5772</v>
      </c>
      <c r="H6297" s="109">
        <v>237</v>
      </c>
      <c r="I6297" s="109">
        <v>0</v>
      </c>
      <c r="J6297" s="110">
        <v>792007</v>
      </c>
      <c r="K6297" s="110">
        <v>0</v>
      </c>
      <c r="L6297" s="109">
        <v>3341.8</v>
      </c>
      <c r="M6297" s="108" t="s">
        <v>17432</v>
      </c>
      <c r="N6297" s="110">
        <v>-10711.569299999999</v>
      </c>
      <c r="O6297" s="110">
        <v>0</v>
      </c>
      <c r="P6297" s="68">
        <f t="shared" si="196"/>
        <v>792007</v>
      </c>
      <c r="Q6297" s="68">
        <f t="shared" si="197"/>
        <v>3341.8016877637133</v>
      </c>
    </row>
    <row r="6298" spans="1:17" x14ac:dyDescent="0.25">
      <c r="A6298" s="108" t="s">
        <v>18072</v>
      </c>
      <c r="B6298" s="108" t="s">
        <v>18073</v>
      </c>
      <c r="C6298" s="108" t="s">
        <v>18074</v>
      </c>
      <c r="D6298" s="108" t="s">
        <v>5770</v>
      </c>
      <c r="E6298" s="108" t="s">
        <v>5771</v>
      </c>
      <c r="F6298" s="108" t="s">
        <v>5773</v>
      </c>
      <c r="G6298" s="108" t="s">
        <v>5774</v>
      </c>
      <c r="H6298" s="109">
        <v>28</v>
      </c>
      <c r="I6298" s="109">
        <v>0</v>
      </c>
      <c r="J6298" s="110">
        <v>88459</v>
      </c>
      <c r="K6298" s="110">
        <v>0</v>
      </c>
      <c r="L6298" s="109">
        <v>3159.25</v>
      </c>
      <c r="M6298" s="108" t="s">
        <v>17432</v>
      </c>
      <c r="N6298" s="110">
        <v>-1196.3652999999999</v>
      </c>
      <c r="O6298" s="110">
        <v>0</v>
      </c>
      <c r="P6298" s="68">
        <f t="shared" si="196"/>
        <v>88459</v>
      </c>
      <c r="Q6298" s="68">
        <f t="shared" si="197"/>
        <v>3159.25</v>
      </c>
    </row>
    <row r="6299" spans="1:17" x14ac:dyDescent="0.25">
      <c r="A6299" s="108" t="s">
        <v>18072</v>
      </c>
      <c r="B6299" s="108" t="s">
        <v>18073</v>
      </c>
      <c r="C6299" s="108" t="s">
        <v>18074</v>
      </c>
      <c r="D6299" s="108" t="s">
        <v>5776</v>
      </c>
      <c r="E6299" s="108" t="s">
        <v>5777</v>
      </c>
      <c r="F6299" s="108" t="s">
        <v>5775</v>
      </c>
      <c r="G6299" s="108" t="s">
        <v>5778</v>
      </c>
      <c r="H6299" s="109">
        <v>470</v>
      </c>
      <c r="I6299" s="109">
        <v>0</v>
      </c>
      <c r="J6299" s="110">
        <v>1844441</v>
      </c>
      <c r="K6299" s="110">
        <v>0</v>
      </c>
      <c r="L6299" s="109">
        <v>3924.34</v>
      </c>
      <c r="M6299" s="108" t="s">
        <v>17432</v>
      </c>
      <c r="N6299" s="110">
        <v>-24945.308499999999</v>
      </c>
      <c r="O6299" s="110">
        <v>0</v>
      </c>
      <c r="P6299" s="68">
        <f t="shared" si="196"/>
        <v>1844441</v>
      </c>
      <c r="Q6299" s="68">
        <f t="shared" si="197"/>
        <v>3924.3425531914895</v>
      </c>
    </row>
    <row r="6300" spans="1:17" x14ac:dyDescent="0.25">
      <c r="A6300" s="108" t="s">
        <v>18072</v>
      </c>
      <c r="B6300" s="108" t="s">
        <v>18073</v>
      </c>
      <c r="C6300" s="108" t="s">
        <v>18074</v>
      </c>
      <c r="D6300" s="108" t="s">
        <v>5776</v>
      </c>
      <c r="E6300" s="108" t="s">
        <v>5777</v>
      </c>
      <c r="F6300" s="108" t="s">
        <v>5779</v>
      </c>
      <c r="G6300" s="108" t="s">
        <v>5780</v>
      </c>
      <c r="H6300" s="109">
        <v>380</v>
      </c>
      <c r="I6300" s="109">
        <v>0</v>
      </c>
      <c r="J6300" s="110">
        <v>1382489</v>
      </c>
      <c r="K6300" s="110">
        <v>0</v>
      </c>
      <c r="L6300" s="109">
        <v>3638.13</v>
      </c>
      <c r="M6300" s="108" t="s">
        <v>17432</v>
      </c>
      <c r="N6300" s="110">
        <v>-18697.596699999998</v>
      </c>
      <c r="O6300" s="110">
        <v>0</v>
      </c>
      <c r="P6300" s="68">
        <f t="shared" si="196"/>
        <v>1382489</v>
      </c>
      <c r="Q6300" s="68">
        <f t="shared" si="197"/>
        <v>3638.128947368421</v>
      </c>
    </row>
    <row r="6301" spans="1:17" x14ac:dyDescent="0.25">
      <c r="A6301" s="108" t="s">
        <v>18072</v>
      </c>
      <c r="B6301" s="108" t="s">
        <v>18073</v>
      </c>
      <c r="C6301" s="108" t="s">
        <v>18074</v>
      </c>
      <c r="D6301" s="108" t="s">
        <v>5776</v>
      </c>
      <c r="E6301" s="108" t="s">
        <v>5777</v>
      </c>
      <c r="F6301" s="108" t="s">
        <v>5781</v>
      </c>
      <c r="G6301" s="108" t="s">
        <v>5782</v>
      </c>
      <c r="H6301" s="109">
        <v>50</v>
      </c>
      <c r="I6301" s="109">
        <v>0</v>
      </c>
      <c r="J6301" s="110">
        <v>182511</v>
      </c>
      <c r="K6301" s="110">
        <v>0</v>
      </c>
      <c r="L6301" s="109">
        <v>3650.22</v>
      </c>
      <c r="M6301" s="108" t="s">
        <v>17432</v>
      </c>
      <c r="N6301" s="110">
        <v>-2468.3852999999999</v>
      </c>
      <c r="O6301" s="110">
        <v>0</v>
      </c>
      <c r="P6301" s="68">
        <f t="shared" si="196"/>
        <v>182511</v>
      </c>
      <c r="Q6301" s="68">
        <f t="shared" si="197"/>
        <v>3650.22</v>
      </c>
    </row>
    <row r="6302" spans="1:17" x14ac:dyDescent="0.25">
      <c r="A6302" s="108" t="s">
        <v>18072</v>
      </c>
      <c r="B6302" s="108" t="s">
        <v>18073</v>
      </c>
      <c r="C6302" s="108" t="s">
        <v>18074</v>
      </c>
      <c r="D6302" s="108" t="s">
        <v>5776</v>
      </c>
      <c r="E6302" s="108" t="s">
        <v>5777</v>
      </c>
      <c r="F6302" s="108" t="s">
        <v>5783</v>
      </c>
      <c r="G6302" s="108" t="s">
        <v>5784</v>
      </c>
      <c r="H6302" s="109">
        <v>251</v>
      </c>
      <c r="I6302" s="109">
        <v>0</v>
      </c>
      <c r="J6302" s="110">
        <v>878058</v>
      </c>
      <c r="K6302" s="110">
        <v>0</v>
      </c>
      <c r="L6302" s="109">
        <v>3498.24</v>
      </c>
      <c r="M6302" s="108" t="s">
        <v>17432</v>
      </c>
      <c r="N6302" s="110">
        <v>-11875.3827</v>
      </c>
      <c r="O6302" s="110">
        <v>0</v>
      </c>
      <c r="P6302" s="68">
        <f t="shared" si="196"/>
        <v>878058</v>
      </c>
      <c r="Q6302" s="68">
        <f t="shared" si="197"/>
        <v>3498.2390438247012</v>
      </c>
    </row>
    <row r="6303" spans="1:17" x14ac:dyDescent="0.25">
      <c r="A6303" s="108" t="s">
        <v>18072</v>
      </c>
      <c r="B6303" s="108" t="s">
        <v>18073</v>
      </c>
      <c r="C6303" s="108" t="s">
        <v>18074</v>
      </c>
      <c r="D6303" s="108" t="s">
        <v>5776</v>
      </c>
      <c r="E6303" s="108" t="s">
        <v>5777</v>
      </c>
      <c r="F6303" s="108" t="s">
        <v>5785</v>
      </c>
      <c r="G6303" s="108" t="s">
        <v>5786</v>
      </c>
      <c r="H6303" s="109">
        <v>230</v>
      </c>
      <c r="I6303" s="109">
        <v>0</v>
      </c>
      <c r="J6303" s="110">
        <v>805567</v>
      </c>
      <c r="K6303" s="110">
        <v>0</v>
      </c>
      <c r="L6303" s="109">
        <v>3502.47</v>
      </c>
      <c r="M6303" s="108" t="s">
        <v>17432</v>
      </c>
      <c r="N6303" s="110">
        <v>-10894.9712</v>
      </c>
      <c r="O6303" s="110">
        <v>0</v>
      </c>
      <c r="P6303" s="68">
        <f t="shared" si="196"/>
        <v>805567</v>
      </c>
      <c r="Q6303" s="68">
        <f t="shared" si="197"/>
        <v>3502.4652173913041</v>
      </c>
    </row>
    <row r="6304" spans="1:17" x14ac:dyDescent="0.25">
      <c r="A6304" s="108" t="s">
        <v>18072</v>
      </c>
      <c r="B6304" s="108" t="s">
        <v>18073</v>
      </c>
      <c r="C6304" s="108" t="s">
        <v>18074</v>
      </c>
      <c r="D6304" s="108" t="s">
        <v>5776</v>
      </c>
      <c r="E6304" s="108" t="s">
        <v>5777</v>
      </c>
      <c r="F6304" s="108" t="s">
        <v>5787</v>
      </c>
      <c r="G6304" s="108" t="s">
        <v>5788</v>
      </c>
      <c r="H6304" s="109">
        <v>230</v>
      </c>
      <c r="I6304" s="109">
        <v>0</v>
      </c>
      <c r="J6304" s="110">
        <v>805567</v>
      </c>
      <c r="K6304" s="110">
        <v>0</v>
      </c>
      <c r="L6304" s="109">
        <v>3502.47</v>
      </c>
      <c r="M6304" s="108" t="s">
        <v>17432</v>
      </c>
      <c r="N6304" s="110">
        <v>-10894.9712</v>
      </c>
      <c r="O6304" s="110">
        <v>0</v>
      </c>
      <c r="P6304" s="68">
        <f t="shared" si="196"/>
        <v>805567</v>
      </c>
      <c r="Q6304" s="68">
        <f t="shared" si="197"/>
        <v>3502.4652173913041</v>
      </c>
    </row>
    <row r="6305" spans="1:17" x14ac:dyDescent="0.25">
      <c r="A6305" s="108" t="s">
        <v>18072</v>
      </c>
      <c r="B6305" s="108" t="s">
        <v>18073</v>
      </c>
      <c r="C6305" s="108" t="s">
        <v>18074</v>
      </c>
      <c r="D6305" s="108" t="s">
        <v>5776</v>
      </c>
      <c r="E6305" s="108" t="s">
        <v>5777</v>
      </c>
      <c r="F6305" s="108" t="s">
        <v>5789</v>
      </c>
      <c r="G6305" s="108" t="s">
        <v>5790</v>
      </c>
      <c r="H6305" s="109">
        <v>134</v>
      </c>
      <c r="I6305" s="109">
        <v>0</v>
      </c>
      <c r="J6305" s="110">
        <v>459058</v>
      </c>
      <c r="K6305" s="110">
        <v>0</v>
      </c>
      <c r="L6305" s="109">
        <v>3425.81</v>
      </c>
      <c r="M6305" s="108" t="s">
        <v>17432</v>
      </c>
      <c r="N6305" s="110">
        <v>-6208.5681000000004</v>
      </c>
      <c r="O6305" s="110">
        <v>0</v>
      </c>
      <c r="P6305" s="68">
        <f t="shared" si="196"/>
        <v>459058</v>
      </c>
      <c r="Q6305" s="68">
        <f t="shared" si="197"/>
        <v>3425.8059701492539</v>
      </c>
    </row>
    <row r="6306" spans="1:17" x14ac:dyDescent="0.25">
      <c r="A6306" s="108" t="s">
        <v>18072</v>
      </c>
      <c r="B6306" s="108" t="s">
        <v>18073</v>
      </c>
      <c r="C6306" s="108" t="s">
        <v>18074</v>
      </c>
      <c r="D6306" s="108" t="s">
        <v>5776</v>
      </c>
      <c r="E6306" s="108" t="s">
        <v>5777</v>
      </c>
      <c r="F6306" s="108" t="s">
        <v>5791</v>
      </c>
      <c r="G6306" s="108" t="s">
        <v>5792</v>
      </c>
      <c r="H6306" s="109">
        <v>100</v>
      </c>
      <c r="I6306" s="109">
        <v>0</v>
      </c>
      <c r="J6306" s="110">
        <v>352292</v>
      </c>
      <c r="K6306" s="110">
        <v>0</v>
      </c>
      <c r="L6306" s="109">
        <v>3522.92</v>
      </c>
      <c r="M6306" s="108" t="s">
        <v>17432</v>
      </c>
      <c r="N6306" s="110">
        <v>-4764.6084000000001</v>
      </c>
      <c r="O6306" s="110">
        <v>0</v>
      </c>
      <c r="P6306" s="68">
        <f t="shared" si="196"/>
        <v>352292</v>
      </c>
      <c r="Q6306" s="68">
        <f t="shared" si="197"/>
        <v>3522.92</v>
      </c>
    </row>
    <row r="6307" spans="1:17" x14ac:dyDescent="0.25">
      <c r="A6307" s="108" t="s">
        <v>18072</v>
      </c>
      <c r="B6307" s="108" t="s">
        <v>18073</v>
      </c>
      <c r="C6307" s="108" t="s">
        <v>18074</v>
      </c>
      <c r="D6307" s="108" t="s">
        <v>5776</v>
      </c>
      <c r="E6307" s="108" t="s">
        <v>5777</v>
      </c>
      <c r="F6307" s="108" t="s">
        <v>5793</v>
      </c>
      <c r="G6307" s="108" t="s">
        <v>5794</v>
      </c>
      <c r="H6307" s="109">
        <v>110</v>
      </c>
      <c r="I6307" s="109">
        <v>0</v>
      </c>
      <c r="J6307" s="110">
        <v>387754</v>
      </c>
      <c r="K6307" s="110">
        <v>0</v>
      </c>
      <c r="L6307" s="109">
        <v>3525.04</v>
      </c>
      <c r="M6307" s="108" t="s">
        <v>17432</v>
      </c>
      <c r="N6307" s="110">
        <v>-5244.2129999999997</v>
      </c>
      <c r="O6307" s="110">
        <v>0</v>
      </c>
      <c r="P6307" s="68">
        <f t="shared" si="196"/>
        <v>387754</v>
      </c>
      <c r="Q6307" s="68">
        <f t="shared" si="197"/>
        <v>3525.0363636363636</v>
      </c>
    </row>
    <row r="6308" spans="1:17" x14ac:dyDescent="0.25">
      <c r="A6308" s="108" t="s">
        <v>18072</v>
      </c>
      <c r="B6308" s="108" t="s">
        <v>18073</v>
      </c>
      <c r="C6308" s="108" t="s">
        <v>18074</v>
      </c>
      <c r="D6308" s="108" t="s">
        <v>5776</v>
      </c>
      <c r="E6308" s="108" t="s">
        <v>5777</v>
      </c>
      <c r="F6308" s="108" t="s">
        <v>5795</v>
      </c>
      <c r="G6308" s="108" t="s">
        <v>5796</v>
      </c>
      <c r="H6308" s="109">
        <v>56</v>
      </c>
      <c r="I6308" s="109">
        <v>0</v>
      </c>
      <c r="J6308" s="110">
        <v>283392</v>
      </c>
      <c r="K6308" s="110">
        <v>0</v>
      </c>
      <c r="L6308" s="109">
        <v>5060.57</v>
      </c>
      <c r="M6308" s="108" t="s">
        <v>17432</v>
      </c>
      <c r="N6308" s="110">
        <v>-3832.7640000000001</v>
      </c>
      <c r="O6308" s="110">
        <v>0</v>
      </c>
      <c r="P6308" s="68">
        <f t="shared" si="196"/>
        <v>283392</v>
      </c>
      <c r="Q6308" s="68">
        <f t="shared" si="197"/>
        <v>5060.5714285714284</v>
      </c>
    </row>
    <row r="6309" spans="1:17" x14ac:dyDescent="0.25">
      <c r="A6309" s="108" t="s">
        <v>18072</v>
      </c>
      <c r="B6309" s="108" t="s">
        <v>18073</v>
      </c>
      <c r="C6309" s="108" t="s">
        <v>18074</v>
      </c>
      <c r="D6309" s="108" t="s">
        <v>5776</v>
      </c>
      <c r="E6309" s="108" t="s">
        <v>5777</v>
      </c>
      <c r="F6309" s="108" t="s">
        <v>5797</v>
      </c>
      <c r="G6309" s="108" t="s">
        <v>5798</v>
      </c>
      <c r="H6309" s="109">
        <v>63</v>
      </c>
      <c r="I6309" s="109">
        <v>0</v>
      </c>
      <c r="J6309" s="110">
        <v>239662</v>
      </c>
      <c r="K6309" s="110">
        <v>0</v>
      </c>
      <c r="L6309" s="109">
        <v>3804.16</v>
      </c>
      <c r="M6309" s="108" t="s">
        <v>17432</v>
      </c>
      <c r="N6309" s="110">
        <v>-3241.3265000000001</v>
      </c>
      <c r="O6309" s="110">
        <v>0</v>
      </c>
      <c r="P6309" s="68">
        <f t="shared" si="196"/>
        <v>239662</v>
      </c>
      <c r="Q6309" s="68">
        <f t="shared" si="197"/>
        <v>3804.1587301587301</v>
      </c>
    </row>
    <row r="6310" spans="1:17" x14ac:dyDescent="0.25">
      <c r="A6310" s="108" t="s">
        <v>18072</v>
      </c>
      <c r="B6310" s="108" t="s">
        <v>18073</v>
      </c>
      <c r="C6310" s="108" t="s">
        <v>18074</v>
      </c>
      <c r="D6310" s="108" t="s">
        <v>5776</v>
      </c>
      <c r="E6310" s="108" t="s">
        <v>5777</v>
      </c>
      <c r="F6310" s="108" t="s">
        <v>5799</v>
      </c>
      <c r="G6310" s="108" t="s">
        <v>5800</v>
      </c>
      <c r="H6310" s="109">
        <v>180</v>
      </c>
      <c r="I6310" s="109">
        <v>0</v>
      </c>
      <c r="J6310" s="110">
        <v>628284</v>
      </c>
      <c r="K6310" s="110">
        <v>0</v>
      </c>
      <c r="L6310" s="109">
        <v>3490.47</v>
      </c>
      <c r="M6310" s="108" t="s">
        <v>17432</v>
      </c>
      <c r="N6310" s="110">
        <v>-8497.2800000000007</v>
      </c>
      <c r="O6310" s="110">
        <v>0</v>
      </c>
      <c r="P6310" s="68">
        <f t="shared" si="196"/>
        <v>628284</v>
      </c>
      <c r="Q6310" s="68">
        <f t="shared" si="197"/>
        <v>3490.4666666666667</v>
      </c>
    </row>
    <row r="6311" spans="1:17" x14ac:dyDescent="0.25">
      <c r="A6311" s="108" t="s">
        <v>18072</v>
      </c>
      <c r="B6311" s="108" t="s">
        <v>18073</v>
      </c>
      <c r="C6311" s="108" t="s">
        <v>18074</v>
      </c>
      <c r="D6311" s="108" t="s">
        <v>5776</v>
      </c>
      <c r="E6311" s="108" t="s">
        <v>5777</v>
      </c>
      <c r="F6311" s="108" t="s">
        <v>5801</v>
      </c>
      <c r="G6311" s="108" t="s">
        <v>5802</v>
      </c>
      <c r="H6311" s="109">
        <v>68</v>
      </c>
      <c r="I6311" s="109">
        <v>0</v>
      </c>
      <c r="J6311" s="110">
        <v>176756</v>
      </c>
      <c r="K6311" s="110">
        <v>0</v>
      </c>
      <c r="L6311" s="109">
        <v>2599.35</v>
      </c>
      <c r="M6311" s="108" t="s">
        <v>17432</v>
      </c>
      <c r="N6311" s="110">
        <v>-2390.5479999999998</v>
      </c>
      <c r="O6311" s="110">
        <v>0</v>
      </c>
      <c r="P6311" s="68">
        <f t="shared" si="196"/>
        <v>176756</v>
      </c>
      <c r="Q6311" s="68">
        <f t="shared" si="197"/>
        <v>2599.3529411764707</v>
      </c>
    </row>
    <row r="6312" spans="1:17" x14ac:dyDescent="0.25">
      <c r="A6312" s="108" t="s">
        <v>18072</v>
      </c>
      <c r="B6312" s="108" t="s">
        <v>18073</v>
      </c>
      <c r="C6312" s="108" t="s">
        <v>18074</v>
      </c>
      <c r="D6312" s="108" t="s">
        <v>5804</v>
      </c>
      <c r="E6312" s="108" t="s">
        <v>5805</v>
      </c>
      <c r="F6312" s="108" t="s">
        <v>5803</v>
      </c>
      <c r="G6312" s="108" t="s">
        <v>2276</v>
      </c>
      <c r="H6312" s="109">
        <v>162</v>
      </c>
      <c r="I6312" s="109">
        <v>4</v>
      </c>
      <c r="J6312" s="110">
        <v>569146</v>
      </c>
      <c r="K6312" s="110">
        <v>13714</v>
      </c>
      <c r="L6312" s="109">
        <v>3428.59</v>
      </c>
      <c r="M6312" s="108" t="s">
        <v>17432</v>
      </c>
      <c r="N6312" s="110">
        <v>-7697.4629999999997</v>
      </c>
      <c r="O6312" s="110">
        <v>0</v>
      </c>
      <c r="P6312" s="68">
        <f t="shared" si="196"/>
        <v>555432</v>
      </c>
      <c r="Q6312" s="68">
        <f t="shared" si="197"/>
        <v>3428.5925925925926</v>
      </c>
    </row>
    <row r="6313" spans="1:17" x14ac:dyDescent="0.25">
      <c r="A6313" s="108" t="s">
        <v>18072</v>
      </c>
      <c r="B6313" s="108" t="s">
        <v>18073</v>
      </c>
      <c r="C6313" s="108" t="s">
        <v>18074</v>
      </c>
      <c r="D6313" s="108" t="s">
        <v>5804</v>
      </c>
      <c r="E6313" s="108" t="s">
        <v>5805</v>
      </c>
      <c r="F6313" s="108" t="s">
        <v>5806</v>
      </c>
      <c r="G6313" s="108" t="s">
        <v>5807</v>
      </c>
      <c r="H6313" s="109">
        <v>265</v>
      </c>
      <c r="I6313" s="109">
        <v>32</v>
      </c>
      <c r="J6313" s="110">
        <v>972958</v>
      </c>
      <c r="K6313" s="110">
        <v>104830</v>
      </c>
      <c r="L6313" s="109">
        <v>3275.95</v>
      </c>
      <c r="M6313" s="108" t="s">
        <v>17432</v>
      </c>
      <c r="N6313" s="110">
        <v>-13158.8586</v>
      </c>
      <c r="O6313" s="110">
        <v>0</v>
      </c>
      <c r="P6313" s="68">
        <f t="shared" si="196"/>
        <v>868128</v>
      </c>
      <c r="Q6313" s="68">
        <f t="shared" si="197"/>
        <v>3275.9547169811322</v>
      </c>
    </row>
    <row r="6314" spans="1:17" ht="30" x14ac:dyDescent="0.25">
      <c r="A6314" s="108" t="s">
        <v>18072</v>
      </c>
      <c r="B6314" s="108" t="s">
        <v>18073</v>
      </c>
      <c r="C6314" s="108" t="s">
        <v>18074</v>
      </c>
      <c r="D6314" s="108" t="s">
        <v>5804</v>
      </c>
      <c r="E6314" s="108" t="s">
        <v>5805</v>
      </c>
      <c r="F6314" s="108" t="s">
        <v>5808</v>
      </c>
      <c r="G6314" s="108" t="s">
        <v>5809</v>
      </c>
      <c r="H6314" s="109">
        <v>224</v>
      </c>
      <c r="I6314" s="109">
        <v>0</v>
      </c>
      <c r="J6314" s="110">
        <v>649741</v>
      </c>
      <c r="K6314" s="110">
        <v>0</v>
      </c>
      <c r="L6314" s="109">
        <v>2900.63</v>
      </c>
      <c r="M6314" s="108" t="s">
        <v>17432</v>
      </c>
      <c r="N6314" s="110">
        <v>-8787.4884999999995</v>
      </c>
      <c r="O6314" s="110">
        <v>0</v>
      </c>
      <c r="P6314" s="68">
        <f t="shared" si="196"/>
        <v>649741</v>
      </c>
      <c r="Q6314" s="68">
        <f t="shared" si="197"/>
        <v>2900.6294642857142</v>
      </c>
    </row>
    <row r="6315" spans="1:17" x14ac:dyDescent="0.25">
      <c r="A6315" s="108" t="s">
        <v>18072</v>
      </c>
      <c r="B6315" s="108" t="s">
        <v>18073</v>
      </c>
      <c r="C6315" s="108" t="s">
        <v>18074</v>
      </c>
      <c r="D6315" s="108" t="s">
        <v>5804</v>
      </c>
      <c r="E6315" s="108" t="s">
        <v>5805</v>
      </c>
      <c r="F6315" s="108" t="s">
        <v>5810</v>
      </c>
      <c r="G6315" s="108" t="s">
        <v>5811</v>
      </c>
      <c r="H6315" s="109">
        <v>47</v>
      </c>
      <c r="I6315" s="109">
        <v>0</v>
      </c>
      <c r="J6315" s="110">
        <v>158344</v>
      </c>
      <c r="K6315" s="110">
        <v>0</v>
      </c>
      <c r="L6315" s="109">
        <v>3369.02</v>
      </c>
      <c r="M6315" s="108" t="s">
        <v>17432</v>
      </c>
      <c r="N6315" s="110">
        <v>-2141.5416</v>
      </c>
      <c r="O6315" s="110">
        <v>0</v>
      </c>
      <c r="P6315" s="68">
        <f t="shared" si="196"/>
        <v>158344</v>
      </c>
      <c r="Q6315" s="68">
        <f t="shared" si="197"/>
        <v>3369.0212765957449</v>
      </c>
    </row>
    <row r="6316" spans="1:17" x14ac:dyDescent="0.25">
      <c r="A6316" s="108" t="s">
        <v>18072</v>
      </c>
      <c r="B6316" s="108" t="s">
        <v>18073</v>
      </c>
      <c r="C6316" s="108" t="s">
        <v>18074</v>
      </c>
      <c r="D6316" s="108" t="s">
        <v>5804</v>
      </c>
      <c r="E6316" s="108" t="s">
        <v>5805</v>
      </c>
      <c r="F6316" s="108" t="s">
        <v>5812</v>
      </c>
      <c r="G6316" s="108" t="s">
        <v>5813</v>
      </c>
      <c r="H6316" s="109">
        <v>40</v>
      </c>
      <c r="I6316" s="109">
        <v>0</v>
      </c>
      <c r="J6316" s="110">
        <v>91560</v>
      </c>
      <c r="K6316" s="110">
        <v>0</v>
      </c>
      <c r="L6316" s="109">
        <v>2289</v>
      </c>
      <c r="M6316" s="108" t="s">
        <v>17432</v>
      </c>
      <c r="N6316" s="110">
        <v>-1238.3184000000001</v>
      </c>
      <c r="O6316" s="110">
        <v>0</v>
      </c>
      <c r="P6316" s="68">
        <f t="shared" si="196"/>
        <v>91560</v>
      </c>
      <c r="Q6316" s="68">
        <f t="shared" si="197"/>
        <v>2289</v>
      </c>
    </row>
    <row r="6317" spans="1:17" x14ac:dyDescent="0.25">
      <c r="A6317" s="108" t="s">
        <v>18072</v>
      </c>
      <c r="B6317" s="108" t="s">
        <v>18073</v>
      </c>
      <c r="C6317" s="108" t="s">
        <v>18074</v>
      </c>
      <c r="D6317" s="108" t="s">
        <v>5815</v>
      </c>
      <c r="E6317" s="108" t="s">
        <v>5816</v>
      </c>
      <c r="F6317" s="108" t="s">
        <v>5814</v>
      </c>
      <c r="G6317" s="108" t="s">
        <v>5817</v>
      </c>
      <c r="H6317" s="109">
        <v>69</v>
      </c>
      <c r="I6317" s="109">
        <v>0</v>
      </c>
      <c r="J6317" s="110">
        <v>203503</v>
      </c>
      <c r="K6317" s="110">
        <v>0</v>
      </c>
      <c r="L6317" s="109">
        <v>2949.32</v>
      </c>
      <c r="M6317" s="108" t="s">
        <v>17428</v>
      </c>
      <c r="N6317" s="110">
        <v>9650.9871999999996</v>
      </c>
      <c r="O6317" s="110">
        <v>831.64170000000001</v>
      </c>
      <c r="P6317" s="68">
        <f t="shared" si="196"/>
        <v>203503</v>
      </c>
      <c r="Q6317" s="68">
        <f t="shared" si="197"/>
        <v>2949.31884057971</v>
      </c>
    </row>
    <row r="6318" spans="1:17" x14ac:dyDescent="0.25">
      <c r="A6318" s="108" t="s">
        <v>18072</v>
      </c>
      <c r="B6318" s="108" t="s">
        <v>18073</v>
      </c>
      <c r="C6318" s="108" t="s">
        <v>18074</v>
      </c>
      <c r="D6318" s="108" t="s">
        <v>5815</v>
      </c>
      <c r="E6318" s="108" t="s">
        <v>5816</v>
      </c>
      <c r="F6318" s="108" t="s">
        <v>5818</v>
      </c>
      <c r="G6318" s="108" t="s">
        <v>5819</v>
      </c>
      <c r="H6318" s="109">
        <v>54</v>
      </c>
      <c r="I6318" s="109">
        <v>0</v>
      </c>
      <c r="J6318" s="110">
        <v>131604</v>
      </c>
      <c r="K6318" s="110">
        <v>0</v>
      </c>
      <c r="L6318" s="109">
        <v>2437.11</v>
      </c>
      <c r="M6318" s="108" t="s">
        <v>17428</v>
      </c>
      <c r="N6318" s="110">
        <v>6241.2147999999997</v>
      </c>
      <c r="O6318" s="110">
        <v>537.81590000000006</v>
      </c>
      <c r="P6318" s="68">
        <f t="shared" si="196"/>
        <v>131604</v>
      </c>
      <c r="Q6318" s="68">
        <f t="shared" si="197"/>
        <v>2437.1111111111113</v>
      </c>
    </row>
    <row r="6319" spans="1:17" x14ac:dyDescent="0.25">
      <c r="A6319" s="108" t="s">
        <v>18072</v>
      </c>
      <c r="B6319" s="108" t="s">
        <v>18073</v>
      </c>
      <c r="C6319" s="108" t="s">
        <v>18074</v>
      </c>
      <c r="D6319" s="108" t="s">
        <v>5821</v>
      </c>
      <c r="E6319" s="108" t="s">
        <v>5822</v>
      </c>
      <c r="F6319" s="108" t="s">
        <v>5820</v>
      </c>
      <c r="G6319" s="108" t="s">
        <v>5823</v>
      </c>
      <c r="H6319" s="109">
        <v>210</v>
      </c>
      <c r="I6319" s="109">
        <v>0</v>
      </c>
      <c r="J6319" s="110">
        <v>744034</v>
      </c>
      <c r="K6319" s="110">
        <v>0</v>
      </c>
      <c r="L6319" s="109">
        <v>3543.02</v>
      </c>
      <c r="M6319" s="108" t="s">
        <v>17428</v>
      </c>
      <c r="N6319" s="110">
        <v>35285.369899999998</v>
      </c>
      <c r="O6319" s="110">
        <v>3040.5990999999999</v>
      </c>
      <c r="P6319" s="68">
        <f t="shared" si="196"/>
        <v>744034</v>
      </c>
      <c r="Q6319" s="68">
        <f t="shared" si="197"/>
        <v>3543.0190476190478</v>
      </c>
    </row>
    <row r="6320" spans="1:17" x14ac:dyDescent="0.25">
      <c r="A6320" s="108" t="s">
        <v>18072</v>
      </c>
      <c r="B6320" s="108" t="s">
        <v>18073</v>
      </c>
      <c r="C6320" s="108" t="s">
        <v>18074</v>
      </c>
      <c r="D6320" s="108" t="s">
        <v>5821</v>
      </c>
      <c r="E6320" s="108" t="s">
        <v>5822</v>
      </c>
      <c r="F6320" s="108" t="s">
        <v>5824</v>
      </c>
      <c r="G6320" s="108" t="s">
        <v>5825</v>
      </c>
      <c r="H6320" s="109">
        <v>383</v>
      </c>
      <c r="I6320" s="109">
        <v>0</v>
      </c>
      <c r="J6320" s="110">
        <v>1163105</v>
      </c>
      <c r="K6320" s="110">
        <v>0</v>
      </c>
      <c r="L6320" s="109">
        <v>3036.83</v>
      </c>
      <c r="M6320" s="108" t="s">
        <v>17428</v>
      </c>
      <c r="N6320" s="110">
        <v>55159.608899999999</v>
      </c>
      <c r="O6320" s="110">
        <v>4753.1953999999996</v>
      </c>
      <c r="P6320" s="68">
        <f t="shared" si="196"/>
        <v>1163105</v>
      </c>
      <c r="Q6320" s="68">
        <f t="shared" si="197"/>
        <v>3036.8276762402088</v>
      </c>
    </row>
    <row r="6321" spans="1:17" x14ac:dyDescent="0.25">
      <c r="A6321" s="108" t="s">
        <v>18072</v>
      </c>
      <c r="B6321" s="108" t="s">
        <v>18073</v>
      </c>
      <c r="C6321" s="108" t="s">
        <v>18074</v>
      </c>
      <c r="D6321" s="108" t="s">
        <v>5827</v>
      </c>
      <c r="E6321" s="108" t="s">
        <v>5828</v>
      </c>
      <c r="F6321" s="108" t="s">
        <v>5826</v>
      </c>
      <c r="G6321" s="108" t="s">
        <v>5829</v>
      </c>
      <c r="H6321" s="109">
        <v>60</v>
      </c>
      <c r="I6321" s="109">
        <v>0</v>
      </c>
      <c r="J6321" s="110">
        <v>150422</v>
      </c>
      <c r="K6321" s="110">
        <v>0</v>
      </c>
      <c r="L6321" s="109">
        <v>2507.0300000000002</v>
      </c>
      <c r="M6321" s="108" t="s">
        <v>17428</v>
      </c>
      <c r="N6321" s="110">
        <v>7133.6587</v>
      </c>
      <c r="O6321" s="110">
        <v>614.71929999999998</v>
      </c>
      <c r="P6321" s="68">
        <f t="shared" si="196"/>
        <v>150422</v>
      </c>
      <c r="Q6321" s="68">
        <f t="shared" si="197"/>
        <v>2507.0333333333333</v>
      </c>
    </row>
    <row r="6322" spans="1:17" ht="30" x14ac:dyDescent="0.25">
      <c r="A6322" s="108" t="s">
        <v>18072</v>
      </c>
      <c r="B6322" s="108" t="s">
        <v>18073</v>
      </c>
      <c r="C6322" s="108" t="s">
        <v>18074</v>
      </c>
      <c r="D6322" s="108" t="s">
        <v>5831</v>
      </c>
      <c r="E6322" s="108" t="s">
        <v>5832</v>
      </c>
      <c r="F6322" s="108" t="s">
        <v>5830</v>
      </c>
      <c r="G6322" s="108" t="s">
        <v>5833</v>
      </c>
      <c r="H6322" s="109">
        <v>209</v>
      </c>
      <c r="I6322" s="109">
        <v>0</v>
      </c>
      <c r="J6322" s="110">
        <v>545485</v>
      </c>
      <c r="K6322" s="110">
        <v>0</v>
      </c>
      <c r="L6322" s="109">
        <v>2609.98</v>
      </c>
      <c r="M6322" s="108" t="s">
        <v>17432</v>
      </c>
      <c r="N6322" s="110">
        <v>-7377.4579000000003</v>
      </c>
      <c r="O6322" s="110">
        <v>0</v>
      </c>
      <c r="P6322" s="68">
        <f t="shared" si="196"/>
        <v>545485</v>
      </c>
      <c r="Q6322" s="68">
        <f t="shared" si="197"/>
        <v>2609.9760765550241</v>
      </c>
    </row>
    <row r="6323" spans="1:17" x14ac:dyDescent="0.25">
      <c r="A6323" s="108" t="s">
        <v>18072</v>
      </c>
      <c r="B6323" s="108" t="s">
        <v>18073</v>
      </c>
      <c r="C6323" s="108" t="s">
        <v>18074</v>
      </c>
      <c r="D6323" s="108" t="s">
        <v>5835</v>
      </c>
      <c r="E6323" s="108" t="s">
        <v>5836</v>
      </c>
      <c r="F6323" s="108" t="s">
        <v>5834</v>
      </c>
      <c r="G6323" s="108" t="s">
        <v>966</v>
      </c>
      <c r="H6323" s="109">
        <v>44</v>
      </c>
      <c r="I6323" s="109">
        <v>0</v>
      </c>
      <c r="J6323" s="110">
        <v>68546</v>
      </c>
      <c r="K6323" s="110">
        <v>0</v>
      </c>
      <c r="L6323" s="109">
        <v>1557.86</v>
      </c>
      <c r="M6323" s="108" t="s">
        <v>17432</v>
      </c>
      <c r="N6323" s="110">
        <v>-927.05050000000006</v>
      </c>
      <c r="O6323" s="110">
        <v>0</v>
      </c>
      <c r="P6323" s="68">
        <f t="shared" si="196"/>
        <v>68546</v>
      </c>
      <c r="Q6323" s="68">
        <f t="shared" si="197"/>
        <v>1557.8636363636363</v>
      </c>
    </row>
    <row r="6324" spans="1:17" x14ac:dyDescent="0.25">
      <c r="A6324" s="108" t="s">
        <v>18072</v>
      </c>
      <c r="B6324" s="108" t="s">
        <v>18073</v>
      </c>
      <c r="C6324" s="108" t="s">
        <v>18074</v>
      </c>
      <c r="D6324" s="108" t="s">
        <v>5838</v>
      </c>
      <c r="E6324" s="108" t="s">
        <v>5839</v>
      </c>
      <c r="F6324" s="108" t="s">
        <v>5837</v>
      </c>
      <c r="G6324" s="108" t="s">
        <v>5840</v>
      </c>
      <c r="H6324" s="109">
        <v>40</v>
      </c>
      <c r="I6324" s="109">
        <v>0</v>
      </c>
      <c r="J6324" s="110">
        <v>93983</v>
      </c>
      <c r="K6324" s="110">
        <v>0</v>
      </c>
      <c r="L6324" s="109">
        <v>2349.5700000000002</v>
      </c>
      <c r="M6324" s="108" t="s">
        <v>17428</v>
      </c>
      <c r="N6324" s="110">
        <v>4457.0924000000005</v>
      </c>
      <c r="O6324" s="110">
        <v>384.07510000000002</v>
      </c>
      <c r="P6324" s="68">
        <f t="shared" si="196"/>
        <v>93983</v>
      </c>
      <c r="Q6324" s="68">
        <f t="shared" si="197"/>
        <v>2349.5749999999998</v>
      </c>
    </row>
    <row r="6325" spans="1:17" x14ac:dyDescent="0.25">
      <c r="A6325" s="108" t="s">
        <v>18072</v>
      </c>
      <c r="B6325" s="108" t="s">
        <v>18073</v>
      </c>
      <c r="C6325" s="108" t="s">
        <v>18074</v>
      </c>
      <c r="D6325" s="108" t="s">
        <v>5842</v>
      </c>
      <c r="E6325" s="108" t="s">
        <v>5843</v>
      </c>
      <c r="F6325" s="108" t="s">
        <v>5841</v>
      </c>
      <c r="G6325" s="108" t="s">
        <v>5844</v>
      </c>
      <c r="H6325" s="109">
        <v>50</v>
      </c>
      <c r="I6325" s="109">
        <v>0</v>
      </c>
      <c r="J6325" s="110">
        <v>93326</v>
      </c>
      <c r="K6325" s="110">
        <v>0</v>
      </c>
      <c r="L6325" s="109">
        <v>1866.52</v>
      </c>
      <c r="M6325" s="108" t="s">
        <v>17428</v>
      </c>
      <c r="N6325" s="110">
        <v>4425.9427999999998</v>
      </c>
      <c r="O6325" s="110">
        <v>381.39089999999999</v>
      </c>
      <c r="P6325" s="68">
        <f t="shared" si="196"/>
        <v>93326</v>
      </c>
      <c r="Q6325" s="68">
        <f t="shared" si="197"/>
        <v>1866.52</v>
      </c>
    </row>
    <row r="6326" spans="1:17" x14ac:dyDescent="0.25">
      <c r="A6326" s="108" t="s">
        <v>18072</v>
      </c>
      <c r="B6326" s="108" t="s">
        <v>18073</v>
      </c>
      <c r="C6326" s="108" t="s">
        <v>18074</v>
      </c>
      <c r="D6326" s="108" t="s">
        <v>5846</v>
      </c>
      <c r="E6326" s="108" t="s">
        <v>5847</v>
      </c>
      <c r="F6326" s="108" t="s">
        <v>5845</v>
      </c>
      <c r="G6326" s="108" t="s">
        <v>5848</v>
      </c>
      <c r="H6326" s="109">
        <v>51</v>
      </c>
      <c r="I6326" s="109">
        <v>0</v>
      </c>
      <c r="J6326" s="110">
        <v>126356</v>
      </c>
      <c r="K6326" s="110">
        <v>0</v>
      </c>
      <c r="L6326" s="109">
        <v>2477.5700000000002</v>
      </c>
      <c r="M6326" s="108" t="s">
        <v>17428</v>
      </c>
      <c r="N6326" s="110">
        <v>5992.3672999999999</v>
      </c>
      <c r="O6326" s="110">
        <v>516.3723</v>
      </c>
      <c r="P6326" s="68">
        <f t="shared" si="196"/>
        <v>126356</v>
      </c>
      <c r="Q6326" s="68">
        <f t="shared" si="197"/>
        <v>2477.5686274509803</v>
      </c>
    </row>
    <row r="6327" spans="1:17" ht="30" x14ac:dyDescent="0.25">
      <c r="A6327" s="108" t="s">
        <v>18072</v>
      </c>
      <c r="B6327" s="108" t="s">
        <v>18073</v>
      </c>
      <c r="C6327" s="108" t="s">
        <v>18074</v>
      </c>
      <c r="D6327" s="108" t="s">
        <v>5850</v>
      </c>
      <c r="E6327" s="108" t="s">
        <v>5851</v>
      </c>
      <c r="F6327" s="108" t="s">
        <v>5849</v>
      </c>
      <c r="G6327" s="108" t="s">
        <v>981</v>
      </c>
      <c r="H6327" s="109">
        <v>40</v>
      </c>
      <c r="I6327" s="109">
        <v>0</v>
      </c>
      <c r="J6327" s="110">
        <v>68472</v>
      </c>
      <c r="K6327" s="110">
        <v>0</v>
      </c>
      <c r="L6327" s="109">
        <v>1711.8</v>
      </c>
      <c r="M6327" s="108" t="s">
        <v>17428</v>
      </c>
      <c r="N6327" s="110">
        <v>3247.2294999999999</v>
      </c>
      <c r="O6327" s="110">
        <v>279.81920000000002</v>
      </c>
      <c r="P6327" s="68">
        <f t="shared" si="196"/>
        <v>68472</v>
      </c>
      <c r="Q6327" s="68">
        <f t="shared" si="197"/>
        <v>1711.8</v>
      </c>
    </row>
    <row r="6328" spans="1:17" x14ac:dyDescent="0.25">
      <c r="A6328" s="108" t="s">
        <v>18072</v>
      </c>
      <c r="B6328" s="108" t="s">
        <v>18073</v>
      </c>
      <c r="C6328" s="108" t="s">
        <v>18074</v>
      </c>
      <c r="D6328" s="108" t="s">
        <v>5853</v>
      </c>
      <c r="E6328" s="108" t="s">
        <v>5854</v>
      </c>
      <c r="F6328" s="108" t="s">
        <v>5852</v>
      </c>
      <c r="G6328" s="108" t="s">
        <v>5855</v>
      </c>
      <c r="H6328" s="109">
        <v>24</v>
      </c>
      <c r="I6328" s="109">
        <v>0</v>
      </c>
      <c r="J6328" s="110">
        <v>43380</v>
      </c>
      <c r="K6328" s="110">
        <v>0</v>
      </c>
      <c r="L6328" s="109">
        <v>1807.5</v>
      </c>
      <c r="M6328" s="108" t="s">
        <v>17432</v>
      </c>
      <c r="N6328" s="110">
        <v>-586.70029999999997</v>
      </c>
      <c r="O6328" s="110">
        <v>0</v>
      </c>
      <c r="P6328" s="68">
        <f t="shared" si="196"/>
        <v>43380</v>
      </c>
      <c r="Q6328" s="68">
        <f t="shared" si="197"/>
        <v>1807.5</v>
      </c>
    </row>
    <row r="6329" spans="1:17" x14ac:dyDescent="0.25">
      <c r="A6329" s="108" t="s">
        <v>18072</v>
      </c>
      <c r="B6329" s="108" t="s">
        <v>18073</v>
      </c>
      <c r="C6329" s="108" t="s">
        <v>18074</v>
      </c>
      <c r="D6329" s="108" t="s">
        <v>5857</v>
      </c>
      <c r="E6329" s="108" t="s">
        <v>5858</v>
      </c>
      <c r="F6329" s="108" t="s">
        <v>5856</v>
      </c>
      <c r="G6329" s="108" t="s">
        <v>5859</v>
      </c>
      <c r="H6329" s="109">
        <v>30</v>
      </c>
      <c r="I6329" s="109">
        <v>0</v>
      </c>
      <c r="J6329" s="110">
        <v>69444</v>
      </c>
      <c r="K6329" s="110">
        <v>0</v>
      </c>
      <c r="L6329" s="109">
        <v>2314.8000000000002</v>
      </c>
      <c r="M6329" s="108" t="s">
        <v>17428</v>
      </c>
      <c r="N6329" s="110">
        <v>3293.346</v>
      </c>
      <c r="O6329" s="110">
        <v>283.79309999999998</v>
      </c>
      <c r="P6329" s="68">
        <f t="shared" si="196"/>
        <v>69444</v>
      </c>
      <c r="Q6329" s="68">
        <f t="shared" si="197"/>
        <v>2314.8000000000002</v>
      </c>
    </row>
    <row r="6330" spans="1:17" x14ac:dyDescent="0.25">
      <c r="A6330" s="108" t="s">
        <v>18072</v>
      </c>
      <c r="B6330" s="108" t="s">
        <v>18073</v>
      </c>
      <c r="C6330" s="108" t="s">
        <v>18074</v>
      </c>
      <c r="D6330" s="108" t="s">
        <v>5861</v>
      </c>
      <c r="E6330" s="108" t="s">
        <v>5862</v>
      </c>
      <c r="F6330" s="108" t="s">
        <v>5860</v>
      </c>
      <c r="G6330" s="108" t="s">
        <v>5863</v>
      </c>
      <c r="H6330" s="109">
        <v>100</v>
      </c>
      <c r="I6330" s="109">
        <v>0</v>
      </c>
      <c r="J6330" s="110">
        <v>232361</v>
      </c>
      <c r="K6330" s="110">
        <v>0</v>
      </c>
      <c r="L6330" s="109">
        <v>2323.61</v>
      </c>
      <c r="M6330" s="108" t="s">
        <v>17428</v>
      </c>
      <c r="N6330" s="110">
        <v>11019.5725</v>
      </c>
      <c r="O6330" s="110">
        <v>949.57489999999996</v>
      </c>
      <c r="P6330" s="68">
        <f t="shared" si="196"/>
        <v>232361</v>
      </c>
      <c r="Q6330" s="68">
        <f t="shared" si="197"/>
        <v>2323.61</v>
      </c>
    </row>
    <row r="6331" spans="1:17" x14ac:dyDescent="0.25">
      <c r="A6331" s="108" t="s">
        <v>18072</v>
      </c>
      <c r="B6331" s="108" t="s">
        <v>18073</v>
      </c>
      <c r="C6331" s="108" t="s">
        <v>18074</v>
      </c>
      <c r="D6331" s="108" t="s">
        <v>5865</v>
      </c>
      <c r="E6331" s="108" t="s">
        <v>5866</v>
      </c>
      <c r="F6331" s="108" t="s">
        <v>5864</v>
      </c>
      <c r="G6331" s="108" t="s">
        <v>5867</v>
      </c>
      <c r="H6331" s="109">
        <v>105</v>
      </c>
      <c r="I6331" s="109">
        <v>0</v>
      </c>
      <c r="J6331" s="110">
        <v>181393</v>
      </c>
      <c r="K6331" s="110">
        <v>0</v>
      </c>
      <c r="L6331" s="109">
        <v>1727.55</v>
      </c>
      <c r="M6331" s="108" t="s">
        <v>17428</v>
      </c>
      <c r="N6331" s="110">
        <v>8602.4673999999995</v>
      </c>
      <c r="O6331" s="110">
        <v>741.28899999999999</v>
      </c>
      <c r="P6331" s="68">
        <f t="shared" si="196"/>
        <v>181393</v>
      </c>
      <c r="Q6331" s="68">
        <f t="shared" si="197"/>
        <v>1727.5523809523809</v>
      </c>
    </row>
    <row r="6332" spans="1:17" x14ac:dyDescent="0.25">
      <c r="A6332" s="108" t="s">
        <v>18072</v>
      </c>
      <c r="B6332" s="108" t="s">
        <v>18073</v>
      </c>
      <c r="C6332" s="108" t="s">
        <v>18074</v>
      </c>
      <c r="D6332" s="108" t="s">
        <v>5869</v>
      </c>
      <c r="E6332" s="108" t="s">
        <v>5870</v>
      </c>
      <c r="F6332" s="108" t="s">
        <v>5868</v>
      </c>
      <c r="G6332" s="108" t="s">
        <v>5871</v>
      </c>
      <c r="H6332" s="109">
        <v>30</v>
      </c>
      <c r="I6332" s="109">
        <v>0</v>
      </c>
      <c r="J6332" s="110">
        <v>75178</v>
      </c>
      <c r="K6332" s="110">
        <v>0</v>
      </c>
      <c r="L6332" s="109">
        <v>2505.9299999999998</v>
      </c>
      <c r="M6332" s="108" t="s">
        <v>17428</v>
      </c>
      <c r="N6332" s="110">
        <v>3565.2750999999998</v>
      </c>
      <c r="O6332" s="110">
        <v>307.22570000000002</v>
      </c>
      <c r="P6332" s="68">
        <f t="shared" si="196"/>
        <v>75178</v>
      </c>
      <c r="Q6332" s="68">
        <f t="shared" si="197"/>
        <v>2505.9333333333334</v>
      </c>
    </row>
    <row r="6333" spans="1:17" x14ac:dyDescent="0.25">
      <c r="A6333" s="108" t="s">
        <v>18072</v>
      </c>
      <c r="B6333" s="108" t="s">
        <v>18073</v>
      </c>
      <c r="C6333" s="108" t="s">
        <v>18074</v>
      </c>
      <c r="D6333" s="108" t="s">
        <v>5873</v>
      </c>
      <c r="E6333" s="108" t="s">
        <v>5874</v>
      </c>
      <c r="F6333" s="108" t="s">
        <v>5872</v>
      </c>
      <c r="G6333" s="108" t="s">
        <v>5875</v>
      </c>
      <c r="H6333" s="109">
        <v>86</v>
      </c>
      <c r="I6333" s="109">
        <v>0</v>
      </c>
      <c r="J6333" s="110">
        <v>203190</v>
      </c>
      <c r="K6333" s="110">
        <v>0</v>
      </c>
      <c r="L6333" s="109">
        <v>2362.67</v>
      </c>
      <c r="M6333" s="108" t="s">
        <v>17428</v>
      </c>
      <c r="N6333" s="110">
        <v>9636.2122999999992</v>
      </c>
      <c r="O6333" s="110">
        <v>830.36850000000004</v>
      </c>
      <c r="P6333" s="68">
        <f t="shared" si="196"/>
        <v>203190</v>
      </c>
      <c r="Q6333" s="68">
        <f t="shared" si="197"/>
        <v>2362.6744186046512</v>
      </c>
    </row>
    <row r="6334" spans="1:17" x14ac:dyDescent="0.25">
      <c r="A6334" s="108" t="s">
        <v>18072</v>
      </c>
      <c r="B6334" s="108" t="s">
        <v>18073</v>
      </c>
      <c r="C6334" s="108" t="s">
        <v>18074</v>
      </c>
      <c r="D6334" s="108" t="s">
        <v>5877</v>
      </c>
      <c r="E6334" s="108" t="s">
        <v>5878</v>
      </c>
      <c r="F6334" s="108" t="s">
        <v>5876</v>
      </c>
      <c r="G6334" s="108" t="s">
        <v>5879</v>
      </c>
      <c r="H6334" s="109">
        <v>45</v>
      </c>
      <c r="I6334" s="109">
        <v>0</v>
      </c>
      <c r="J6334" s="110">
        <v>113703</v>
      </c>
      <c r="K6334" s="110">
        <v>0</v>
      </c>
      <c r="L6334" s="109">
        <v>2526.73</v>
      </c>
      <c r="M6334" s="108" t="s">
        <v>17428</v>
      </c>
      <c r="N6334" s="110">
        <v>5392.2843000000003</v>
      </c>
      <c r="O6334" s="110">
        <v>464.66210000000001</v>
      </c>
      <c r="P6334" s="68">
        <f t="shared" si="196"/>
        <v>113703</v>
      </c>
      <c r="Q6334" s="68">
        <f t="shared" si="197"/>
        <v>2526.7333333333331</v>
      </c>
    </row>
    <row r="6335" spans="1:17" x14ac:dyDescent="0.25">
      <c r="A6335" s="108" t="s">
        <v>18072</v>
      </c>
      <c r="B6335" s="108" t="s">
        <v>18073</v>
      </c>
      <c r="C6335" s="108" t="s">
        <v>18074</v>
      </c>
      <c r="D6335" s="108" t="s">
        <v>5881</v>
      </c>
      <c r="E6335" s="108" t="s">
        <v>5882</v>
      </c>
      <c r="F6335" s="108" t="s">
        <v>5880</v>
      </c>
      <c r="G6335" s="108" t="s">
        <v>5883</v>
      </c>
      <c r="H6335" s="109">
        <v>27</v>
      </c>
      <c r="I6335" s="109">
        <v>0</v>
      </c>
      <c r="J6335" s="110">
        <v>62035</v>
      </c>
      <c r="K6335" s="110">
        <v>0</v>
      </c>
      <c r="L6335" s="109">
        <v>2297.59</v>
      </c>
      <c r="M6335" s="108" t="s">
        <v>17428</v>
      </c>
      <c r="N6335" s="110">
        <v>2941.9358999999999</v>
      </c>
      <c r="O6335" s="110">
        <v>253.51150000000001</v>
      </c>
      <c r="P6335" s="68">
        <f t="shared" si="196"/>
        <v>62035</v>
      </c>
      <c r="Q6335" s="68">
        <f t="shared" si="197"/>
        <v>2297.5925925925926</v>
      </c>
    </row>
    <row r="6336" spans="1:17" x14ac:dyDescent="0.25">
      <c r="A6336" s="108" t="s">
        <v>18072</v>
      </c>
      <c r="B6336" s="108" t="s">
        <v>18073</v>
      </c>
      <c r="C6336" s="108" t="s">
        <v>18074</v>
      </c>
      <c r="D6336" s="108" t="s">
        <v>5885</v>
      </c>
      <c r="E6336" s="108" t="s">
        <v>5886</v>
      </c>
      <c r="F6336" s="108" t="s">
        <v>5884</v>
      </c>
      <c r="G6336" s="108" t="s">
        <v>276</v>
      </c>
      <c r="H6336" s="109">
        <v>46</v>
      </c>
      <c r="I6336" s="109">
        <v>0</v>
      </c>
      <c r="J6336" s="110">
        <v>105172</v>
      </c>
      <c r="K6336" s="110">
        <v>0</v>
      </c>
      <c r="L6336" s="109">
        <v>2286.35</v>
      </c>
      <c r="M6336" s="108" t="s">
        <v>17428</v>
      </c>
      <c r="N6336" s="110">
        <v>4987.7132000000001</v>
      </c>
      <c r="O6336" s="110">
        <v>429.7996</v>
      </c>
      <c r="P6336" s="68">
        <f t="shared" si="196"/>
        <v>105172</v>
      </c>
      <c r="Q6336" s="68">
        <f t="shared" si="197"/>
        <v>2286.3478260869565</v>
      </c>
    </row>
    <row r="6337" spans="1:17" x14ac:dyDescent="0.25">
      <c r="A6337" s="108" t="s">
        <v>18072</v>
      </c>
      <c r="B6337" s="108" t="s">
        <v>18073</v>
      </c>
      <c r="C6337" s="108" t="s">
        <v>18074</v>
      </c>
      <c r="D6337" s="108" t="s">
        <v>5888</v>
      </c>
      <c r="E6337" s="108" t="s">
        <v>5889</v>
      </c>
      <c r="F6337" s="108" t="s">
        <v>5887</v>
      </c>
      <c r="G6337" s="108" t="s">
        <v>5890</v>
      </c>
      <c r="H6337" s="109">
        <v>20</v>
      </c>
      <c r="I6337" s="109">
        <v>0</v>
      </c>
      <c r="J6337" s="110">
        <v>40044</v>
      </c>
      <c r="K6337" s="110">
        <v>0</v>
      </c>
      <c r="L6337" s="109">
        <v>2002.2</v>
      </c>
      <c r="M6337" s="108" t="s">
        <v>17432</v>
      </c>
      <c r="N6337" s="110">
        <v>-541.5847</v>
      </c>
      <c r="O6337" s="110">
        <v>0</v>
      </c>
      <c r="P6337" s="68">
        <f t="shared" si="196"/>
        <v>40044</v>
      </c>
      <c r="Q6337" s="68">
        <f t="shared" si="197"/>
        <v>2002.2</v>
      </c>
    </row>
    <row r="6338" spans="1:17" x14ac:dyDescent="0.25">
      <c r="A6338" s="108" t="s">
        <v>18072</v>
      </c>
      <c r="B6338" s="108" t="s">
        <v>18073</v>
      </c>
      <c r="C6338" s="108" t="s">
        <v>18074</v>
      </c>
      <c r="D6338" s="108" t="s">
        <v>5892</v>
      </c>
      <c r="E6338" s="108" t="s">
        <v>5893</v>
      </c>
      <c r="F6338" s="108" t="s">
        <v>5891</v>
      </c>
      <c r="G6338" s="108" t="s">
        <v>5894</v>
      </c>
      <c r="H6338" s="109">
        <v>36</v>
      </c>
      <c r="I6338" s="109">
        <v>0</v>
      </c>
      <c r="J6338" s="110">
        <v>67907</v>
      </c>
      <c r="K6338" s="110">
        <v>0</v>
      </c>
      <c r="L6338" s="109">
        <v>1886.31</v>
      </c>
      <c r="M6338" s="108" t="s">
        <v>17432</v>
      </c>
      <c r="N6338" s="110">
        <v>-918.4135</v>
      </c>
      <c r="O6338" s="110">
        <v>0</v>
      </c>
      <c r="P6338" s="68">
        <f t="shared" si="196"/>
        <v>67907</v>
      </c>
      <c r="Q6338" s="68">
        <f t="shared" si="197"/>
        <v>1886.3055555555557</v>
      </c>
    </row>
    <row r="6339" spans="1:17" x14ac:dyDescent="0.25">
      <c r="A6339" s="108" t="s">
        <v>18072</v>
      </c>
      <c r="B6339" s="108" t="s">
        <v>18073</v>
      </c>
      <c r="C6339" s="108" t="s">
        <v>18074</v>
      </c>
      <c r="D6339" s="108" t="s">
        <v>5896</v>
      </c>
      <c r="E6339" s="108" t="s">
        <v>5897</v>
      </c>
      <c r="F6339" s="108" t="s">
        <v>5895</v>
      </c>
      <c r="G6339" s="108" t="s">
        <v>5898</v>
      </c>
      <c r="H6339" s="109">
        <v>39</v>
      </c>
      <c r="I6339" s="109">
        <v>0</v>
      </c>
      <c r="J6339" s="110">
        <v>91534</v>
      </c>
      <c r="K6339" s="110">
        <v>0</v>
      </c>
      <c r="L6339" s="109">
        <v>2347.0300000000002</v>
      </c>
      <c r="M6339" s="108" t="s">
        <v>17428</v>
      </c>
      <c r="N6339" s="110">
        <v>4340.9634999999998</v>
      </c>
      <c r="O6339" s="110">
        <v>374.06810000000002</v>
      </c>
      <c r="P6339" s="68">
        <f t="shared" si="196"/>
        <v>91534</v>
      </c>
      <c r="Q6339" s="68">
        <f t="shared" si="197"/>
        <v>2347.0256410256411</v>
      </c>
    </row>
    <row r="6340" spans="1:17" x14ac:dyDescent="0.25">
      <c r="A6340" s="108" t="s">
        <v>18072</v>
      </c>
      <c r="B6340" s="108" t="s">
        <v>18073</v>
      </c>
      <c r="C6340" s="108" t="s">
        <v>18074</v>
      </c>
      <c r="D6340" s="108" t="s">
        <v>5900</v>
      </c>
      <c r="E6340" s="108" t="s">
        <v>5901</v>
      </c>
      <c r="F6340" s="108" t="s">
        <v>5899</v>
      </c>
      <c r="G6340" s="108" t="s">
        <v>308</v>
      </c>
      <c r="H6340" s="109">
        <v>174</v>
      </c>
      <c r="I6340" s="109">
        <v>0</v>
      </c>
      <c r="J6340" s="110">
        <v>692965</v>
      </c>
      <c r="K6340" s="110">
        <v>0</v>
      </c>
      <c r="L6340" s="109">
        <v>3982.56</v>
      </c>
      <c r="M6340" s="108" t="s">
        <v>17428</v>
      </c>
      <c r="N6340" s="110">
        <v>32863.455199999997</v>
      </c>
      <c r="O6340" s="110">
        <v>2831.8987000000002</v>
      </c>
      <c r="P6340" s="68">
        <f t="shared" ref="P6340:P6403" si="198">J6340-K6340</f>
        <v>692965</v>
      </c>
      <c r="Q6340" s="68">
        <f t="shared" ref="Q6340:Q6403" si="199">P6340/H6340</f>
        <v>3982.5574712643679</v>
      </c>
    </row>
    <row r="6341" spans="1:17" x14ac:dyDescent="0.25">
      <c r="A6341" s="108" t="s">
        <v>18072</v>
      </c>
      <c r="B6341" s="108" t="s">
        <v>18073</v>
      </c>
      <c r="C6341" s="108" t="s">
        <v>18074</v>
      </c>
      <c r="D6341" s="108" t="s">
        <v>5900</v>
      </c>
      <c r="E6341" s="108" t="s">
        <v>5901</v>
      </c>
      <c r="F6341" s="108" t="s">
        <v>5902</v>
      </c>
      <c r="G6341" s="108" t="s">
        <v>5903</v>
      </c>
      <c r="H6341" s="109">
        <v>73</v>
      </c>
      <c r="I6341" s="109">
        <v>0</v>
      </c>
      <c r="J6341" s="110">
        <v>228151</v>
      </c>
      <c r="K6341" s="110">
        <v>0</v>
      </c>
      <c r="L6341" s="109">
        <v>3125.36</v>
      </c>
      <c r="M6341" s="108" t="s">
        <v>17428</v>
      </c>
      <c r="N6341" s="110">
        <v>10819.9591</v>
      </c>
      <c r="O6341" s="110">
        <v>932.37390000000005</v>
      </c>
      <c r="P6341" s="68">
        <f t="shared" si="198"/>
        <v>228151</v>
      </c>
      <c r="Q6341" s="68">
        <f t="shared" si="199"/>
        <v>3125.3561643835615</v>
      </c>
    </row>
    <row r="6342" spans="1:17" x14ac:dyDescent="0.25">
      <c r="A6342" s="108" t="s">
        <v>18072</v>
      </c>
      <c r="B6342" s="108" t="s">
        <v>18073</v>
      </c>
      <c r="C6342" s="108" t="s">
        <v>18074</v>
      </c>
      <c r="D6342" s="108" t="s">
        <v>5905</v>
      </c>
      <c r="E6342" s="108" t="s">
        <v>5906</v>
      </c>
      <c r="F6342" s="108" t="s">
        <v>5904</v>
      </c>
      <c r="G6342" s="108" t="s">
        <v>5907</v>
      </c>
      <c r="H6342" s="109">
        <v>242</v>
      </c>
      <c r="I6342" s="109">
        <v>0</v>
      </c>
      <c r="J6342" s="110">
        <v>864985</v>
      </c>
      <c r="K6342" s="110">
        <v>0</v>
      </c>
      <c r="L6342" s="109">
        <v>3574.32</v>
      </c>
      <c r="M6342" s="108" t="s">
        <v>17428</v>
      </c>
      <c r="N6342" s="110">
        <v>41021.409800000001</v>
      </c>
      <c r="O6342" s="110">
        <v>3534.8832000000002</v>
      </c>
      <c r="P6342" s="68">
        <f t="shared" si="198"/>
        <v>864985</v>
      </c>
      <c r="Q6342" s="68">
        <f t="shared" si="199"/>
        <v>3574.318181818182</v>
      </c>
    </row>
    <row r="6343" spans="1:17" x14ac:dyDescent="0.25">
      <c r="A6343" s="108" t="s">
        <v>18072</v>
      </c>
      <c r="B6343" s="108" t="s">
        <v>18073</v>
      </c>
      <c r="C6343" s="108" t="s">
        <v>18074</v>
      </c>
      <c r="D6343" s="108" t="s">
        <v>5909</v>
      </c>
      <c r="E6343" s="108" t="s">
        <v>5910</v>
      </c>
      <c r="F6343" s="108" t="s">
        <v>5908</v>
      </c>
      <c r="G6343" s="108" t="s">
        <v>5911</v>
      </c>
      <c r="H6343" s="109">
        <v>54</v>
      </c>
      <c r="I6343" s="109">
        <v>0</v>
      </c>
      <c r="J6343" s="110">
        <v>101311</v>
      </c>
      <c r="K6343" s="110">
        <v>0</v>
      </c>
      <c r="L6343" s="109">
        <v>1876.13</v>
      </c>
      <c r="M6343" s="108" t="s">
        <v>17428</v>
      </c>
      <c r="N6343" s="110">
        <v>4804.6408000000001</v>
      </c>
      <c r="O6343" s="110">
        <v>414.02390000000003</v>
      </c>
      <c r="P6343" s="68">
        <f t="shared" si="198"/>
        <v>101311</v>
      </c>
      <c r="Q6343" s="68">
        <f t="shared" si="199"/>
        <v>1876.1296296296296</v>
      </c>
    </row>
    <row r="6344" spans="1:17" x14ac:dyDescent="0.25">
      <c r="A6344" s="108" t="s">
        <v>18072</v>
      </c>
      <c r="B6344" s="108" t="s">
        <v>18073</v>
      </c>
      <c r="C6344" s="108" t="s">
        <v>18074</v>
      </c>
      <c r="D6344" s="108" t="s">
        <v>5913</v>
      </c>
      <c r="E6344" s="108" t="s">
        <v>5914</v>
      </c>
      <c r="F6344" s="108" t="s">
        <v>5912</v>
      </c>
      <c r="G6344" s="108" t="s">
        <v>5915</v>
      </c>
      <c r="H6344" s="109">
        <v>63</v>
      </c>
      <c r="I6344" s="109">
        <v>0</v>
      </c>
      <c r="J6344" s="110">
        <v>140740</v>
      </c>
      <c r="K6344" s="110">
        <v>0</v>
      </c>
      <c r="L6344" s="109">
        <v>2233.9699999999998</v>
      </c>
      <c r="M6344" s="108" t="s">
        <v>17428</v>
      </c>
      <c r="N6344" s="110">
        <v>6674.5338000000002</v>
      </c>
      <c r="O6344" s="110">
        <v>575.15570000000002</v>
      </c>
      <c r="P6344" s="68">
        <f t="shared" si="198"/>
        <v>140740</v>
      </c>
      <c r="Q6344" s="68">
        <f t="shared" si="199"/>
        <v>2233.968253968254</v>
      </c>
    </row>
    <row r="6345" spans="1:17" x14ac:dyDescent="0.25">
      <c r="A6345" s="108" t="s">
        <v>18072</v>
      </c>
      <c r="B6345" s="108" t="s">
        <v>18073</v>
      </c>
      <c r="C6345" s="108" t="s">
        <v>18074</v>
      </c>
      <c r="D6345" s="108" t="s">
        <v>5917</v>
      </c>
      <c r="E6345" s="108" t="s">
        <v>5918</v>
      </c>
      <c r="F6345" s="108" t="s">
        <v>5916</v>
      </c>
      <c r="G6345" s="108" t="s">
        <v>5919</v>
      </c>
      <c r="H6345" s="109">
        <v>51</v>
      </c>
      <c r="I6345" s="109">
        <v>0</v>
      </c>
      <c r="J6345" s="110">
        <v>94679</v>
      </c>
      <c r="K6345" s="110">
        <v>0</v>
      </c>
      <c r="L6345" s="109">
        <v>1856.45</v>
      </c>
      <c r="M6345" s="108" t="s">
        <v>17428</v>
      </c>
      <c r="N6345" s="110">
        <v>4490.0880999999999</v>
      </c>
      <c r="O6345" s="110">
        <v>386.91840000000002</v>
      </c>
      <c r="P6345" s="68">
        <f t="shared" si="198"/>
        <v>94679</v>
      </c>
      <c r="Q6345" s="68">
        <f t="shared" si="199"/>
        <v>1856.4509803921569</v>
      </c>
    </row>
    <row r="6346" spans="1:17" x14ac:dyDescent="0.25">
      <c r="A6346" s="108" t="s">
        <v>18072</v>
      </c>
      <c r="B6346" s="108" t="s">
        <v>18073</v>
      </c>
      <c r="C6346" s="108" t="s">
        <v>18074</v>
      </c>
      <c r="D6346" s="108" t="s">
        <v>18075</v>
      </c>
      <c r="E6346" s="108" t="s">
        <v>18076</v>
      </c>
      <c r="F6346" s="108" t="s">
        <v>18077</v>
      </c>
      <c r="G6346" s="108" t="s">
        <v>18078</v>
      </c>
      <c r="H6346" s="109">
        <v>0</v>
      </c>
      <c r="I6346" s="109">
        <v>50</v>
      </c>
      <c r="J6346" s="110">
        <v>77685</v>
      </c>
      <c r="K6346" s="110">
        <v>77685</v>
      </c>
      <c r="L6346" s="109">
        <v>1553.7</v>
      </c>
      <c r="M6346" s="108" t="s">
        <v>17432</v>
      </c>
      <c r="N6346" s="110">
        <v>-1050.6543999999999</v>
      </c>
      <c r="O6346" s="110">
        <v>0</v>
      </c>
      <c r="P6346" s="68">
        <f t="shared" si="198"/>
        <v>0</v>
      </c>
      <c r="Q6346" s="68" t="e">
        <f t="shared" si="199"/>
        <v>#DIV/0!</v>
      </c>
    </row>
    <row r="6347" spans="1:17" x14ac:dyDescent="0.25">
      <c r="A6347" s="108" t="s">
        <v>18072</v>
      </c>
      <c r="B6347" s="108" t="s">
        <v>18073</v>
      </c>
      <c r="C6347" s="108" t="s">
        <v>18074</v>
      </c>
      <c r="D6347" s="108" t="s">
        <v>18079</v>
      </c>
      <c r="E6347" s="108" t="s">
        <v>18080</v>
      </c>
      <c r="F6347" s="108" t="s">
        <v>18081</v>
      </c>
      <c r="G6347" s="108" t="s">
        <v>18082</v>
      </c>
      <c r="H6347" s="109">
        <v>0</v>
      </c>
      <c r="I6347" s="109">
        <v>59</v>
      </c>
      <c r="J6347" s="110">
        <v>135674</v>
      </c>
      <c r="K6347" s="110">
        <v>135674</v>
      </c>
      <c r="L6347" s="109">
        <v>2299.56</v>
      </c>
      <c r="M6347" s="108" t="s">
        <v>17432</v>
      </c>
      <c r="N6347" s="110">
        <v>-1834.9367</v>
      </c>
      <c r="O6347" s="110">
        <v>0</v>
      </c>
      <c r="P6347" s="68">
        <f t="shared" si="198"/>
        <v>0</v>
      </c>
      <c r="Q6347" s="68" t="e">
        <f t="shared" si="199"/>
        <v>#DIV/0!</v>
      </c>
    </row>
    <row r="6348" spans="1:17" x14ac:dyDescent="0.25">
      <c r="A6348" s="108" t="s">
        <v>18072</v>
      </c>
      <c r="B6348" s="108" t="s">
        <v>18073</v>
      </c>
      <c r="C6348" s="108" t="s">
        <v>18074</v>
      </c>
      <c r="D6348" s="108" t="s">
        <v>5921</v>
      </c>
      <c r="E6348" s="108" t="s">
        <v>5922</v>
      </c>
      <c r="F6348" s="108" t="s">
        <v>5920</v>
      </c>
      <c r="G6348" s="108" t="s">
        <v>5923</v>
      </c>
      <c r="H6348" s="109">
        <v>146</v>
      </c>
      <c r="I6348" s="109">
        <v>0</v>
      </c>
      <c r="J6348" s="110">
        <v>390239</v>
      </c>
      <c r="K6348" s="110">
        <v>0</v>
      </c>
      <c r="L6348" s="109">
        <v>2672.87</v>
      </c>
      <c r="M6348" s="108" t="s">
        <v>17428</v>
      </c>
      <c r="N6348" s="110">
        <v>18506.857199999999</v>
      </c>
      <c r="O6348" s="110">
        <v>1594.7666999999999</v>
      </c>
      <c r="P6348" s="68">
        <f t="shared" si="198"/>
        <v>390239</v>
      </c>
      <c r="Q6348" s="68">
        <f t="shared" si="199"/>
        <v>2672.8698630136987</v>
      </c>
    </row>
    <row r="6349" spans="1:17" x14ac:dyDescent="0.25">
      <c r="A6349" s="108" t="s">
        <v>18072</v>
      </c>
      <c r="B6349" s="108" t="s">
        <v>18073</v>
      </c>
      <c r="C6349" s="108" t="s">
        <v>18074</v>
      </c>
      <c r="D6349" s="108" t="s">
        <v>5925</v>
      </c>
      <c r="E6349" s="108" t="s">
        <v>5926</v>
      </c>
      <c r="F6349" s="108" t="s">
        <v>5924</v>
      </c>
      <c r="G6349" s="108" t="s">
        <v>5927</v>
      </c>
      <c r="H6349" s="109">
        <v>60</v>
      </c>
      <c r="I6349" s="109">
        <v>0</v>
      </c>
      <c r="J6349" s="110">
        <v>135204</v>
      </c>
      <c r="K6349" s="110">
        <v>0</v>
      </c>
      <c r="L6349" s="109">
        <v>2253.4</v>
      </c>
      <c r="M6349" s="108" t="s">
        <v>17428</v>
      </c>
      <c r="N6349" s="110">
        <v>6411.9679999999998</v>
      </c>
      <c r="O6349" s="110">
        <v>552.53</v>
      </c>
      <c r="P6349" s="68">
        <f t="shared" si="198"/>
        <v>135204</v>
      </c>
      <c r="Q6349" s="68">
        <f t="shared" si="199"/>
        <v>2253.4</v>
      </c>
    </row>
    <row r="6350" spans="1:17" ht="30" x14ac:dyDescent="0.25">
      <c r="A6350" s="108" t="s">
        <v>18072</v>
      </c>
      <c r="B6350" s="108" t="s">
        <v>18073</v>
      </c>
      <c r="C6350" s="108" t="s">
        <v>18074</v>
      </c>
      <c r="D6350" s="108" t="s">
        <v>5929</v>
      </c>
      <c r="E6350" s="108" t="s">
        <v>5930</v>
      </c>
      <c r="F6350" s="108" t="s">
        <v>5928</v>
      </c>
      <c r="G6350" s="108" t="s">
        <v>5931</v>
      </c>
      <c r="H6350" s="109">
        <v>135</v>
      </c>
      <c r="I6350" s="109">
        <v>0</v>
      </c>
      <c r="J6350" s="110">
        <v>260087</v>
      </c>
      <c r="K6350" s="110">
        <v>0</v>
      </c>
      <c r="L6350" s="109">
        <v>1926.57</v>
      </c>
      <c r="M6350" s="108" t="s">
        <v>17432</v>
      </c>
      <c r="N6350" s="110">
        <v>-3517.5724</v>
      </c>
      <c r="O6350" s="110">
        <v>0</v>
      </c>
      <c r="P6350" s="68">
        <f t="shared" si="198"/>
        <v>260087</v>
      </c>
      <c r="Q6350" s="68">
        <f t="shared" si="199"/>
        <v>1926.5703703703705</v>
      </c>
    </row>
    <row r="6351" spans="1:17" x14ac:dyDescent="0.25">
      <c r="A6351" s="108" t="s">
        <v>18072</v>
      </c>
      <c r="B6351" s="108" t="s">
        <v>18073</v>
      </c>
      <c r="C6351" s="108" t="s">
        <v>18074</v>
      </c>
      <c r="D6351" s="108" t="s">
        <v>5933</v>
      </c>
      <c r="E6351" s="108" t="s">
        <v>5934</v>
      </c>
      <c r="F6351" s="108" t="s">
        <v>5932</v>
      </c>
      <c r="G6351" s="108" t="s">
        <v>5935</v>
      </c>
      <c r="H6351" s="109">
        <v>63</v>
      </c>
      <c r="I6351" s="109">
        <v>0</v>
      </c>
      <c r="J6351" s="110">
        <v>151103</v>
      </c>
      <c r="K6351" s="110">
        <v>0</v>
      </c>
      <c r="L6351" s="109">
        <v>2398.46</v>
      </c>
      <c r="M6351" s="108" t="s">
        <v>17428</v>
      </c>
      <c r="N6351" s="110">
        <v>7165.9567999999999</v>
      </c>
      <c r="O6351" s="110">
        <v>617.50239999999997</v>
      </c>
      <c r="P6351" s="68">
        <f t="shared" si="198"/>
        <v>151103</v>
      </c>
      <c r="Q6351" s="68">
        <f t="shared" si="199"/>
        <v>2398.4603174603176</v>
      </c>
    </row>
    <row r="6352" spans="1:17" x14ac:dyDescent="0.25">
      <c r="A6352" s="108" t="s">
        <v>18072</v>
      </c>
      <c r="B6352" s="108" t="s">
        <v>18073</v>
      </c>
      <c r="C6352" s="108" t="s">
        <v>18074</v>
      </c>
      <c r="D6352" s="108" t="s">
        <v>5937</v>
      </c>
      <c r="E6352" s="108" t="s">
        <v>5938</v>
      </c>
      <c r="F6352" s="108" t="s">
        <v>5936</v>
      </c>
      <c r="G6352" s="108" t="s">
        <v>5939</v>
      </c>
      <c r="H6352" s="109">
        <v>76</v>
      </c>
      <c r="I6352" s="109">
        <v>0</v>
      </c>
      <c r="J6352" s="110">
        <v>161728</v>
      </c>
      <c r="K6352" s="110">
        <v>0</v>
      </c>
      <c r="L6352" s="109">
        <v>2128</v>
      </c>
      <c r="M6352" s="108" t="s">
        <v>17432</v>
      </c>
      <c r="N6352" s="110">
        <v>-2187.3063999999999</v>
      </c>
      <c r="O6352" s="110">
        <v>0</v>
      </c>
      <c r="P6352" s="68">
        <f t="shared" si="198"/>
        <v>161728</v>
      </c>
      <c r="Q6352" s="68">
        <f t="shared" si="199"/>
        <v>2128</v>
      </c>
    </row>
    <row r="6353" spans="1:17" x14ac:dyDescent="0.25">
      <c r="A6353" s="108" t="s">
        <v>18072</v>
      </c>
      <c r="B6353" s="108" t="s">
        <v>18073</v>
      </c>
      <c r="C6353" s="108" t="s">
        <v>18074</v>
      </c>
      <c r="D6353" s="108" t="s">
        <v>5941</v>
      </c>
      <c r="E6353" s="108" t="s">
        <v>5942</v>
      </c>
      <c r="F6353" s="108" t="s">
        <v>5940</v>
      </c>
      <c r="G6353" s="108" t="s">
        <v>5943</v>
      </c>
      <c r="H6353" s="109">
        <v>126</v>
      </c>
      <c r="I6353" s="109">
        <v>0</v>
      </c>
      <c r="J6353" s="110">
        <v>298540</v>
      </c>
      <c r="K6353" s="110">
        <v>0</v>
      </c>
      <c r="L6353" s="109">
        <v>2369.37</v>
      </c>
      <c r="M6353" s="108" t="s">
        <v>17432</v>
      </c>
      <c r="N6353" s="110">
        <v>-4037.6271999999999</v>
      </c>
      <c r="O6353" s="110">
        <v>0</v>
      </c>
      <c r="P6353" s="68">
        <f t="shared" si="198"/>
        <v>298540</v>
      </c>
      <c r="Q6353" s="68">
        <f t="shared" si="199"/>
        <v>2369.3650793650795</v>
      </c>
    </row>
    <row r="6354" spans="1:17" x14ac:dyDescent="0.25">
      <c r="A6354" s="108" t="s">
        <v>18072</v>
      </c>
      <c r="B6354" s="108" t="s">
        <v>18073</v>
      </c>
      <c r="C6354" s="108" t="s">
        <v>18074</v>
      </c>
      <c r="D6354" s="108" t="s">
        <v>5945</v>
      </c>
      <c r="E6354" s="108" t="s">
        <v>5946</v>
      </c>
      <c r="F6354" s="108" t="s">
        <v>5944</v>
      </c>
      <c r="G6354" s="108" t="s">
        <v>5947</v>
      </c>
      <c r="H6354" s="109">
        <v>30</v>
      </c>
      <c r="I6354" s="109">
        <v>0</v>
      </c>
      <c r="J6354" s="110">
        <v>67853</v>
      </c>
      <c r="K6354" s="110">
        <v>0</v>
      </c>
      <c r="L6354" s="109">
        <v>2261.77</v>
      </c>
      <c r="M6354" s="108" t="s">
        <v>17428</v>
      </c>
      <c r="N6354" s="110">
        <v>3217.8865000000001</v>
      </c>
      <c r="O6354" s="110">
        <v>277.29059999999998</v>
      </c>
      <c r="P6354" s="68">
        <f t="shared" si="198"/>
        <v>67853</v>
      </c>
      <c r="Q6354" s="68">
        <f t="shared" si="199"/>
        <v>2261.7666666666669</v>
      </c>
    </row>
    <row r="6355" spans="1:17" x14ac:dyDescent="0.25">
      <c r="A6355" s="108" t="s">
        <v>18072</v>
      </c>
      <c r="B6355" s="108" t="s">
        <v>18073</v>
      </c>
      <c r="C6355" s="108" t="s">
        <v>18074</v>
      </c>
      <c r="D6355" s="108" t="s">
        <v>5949</v>
      </c>
      <c r="E6355" s="108" t="s">
        <v>2306</v>
      </c>
      <c r="F6355" s="108" t="s">
        <v>5948</v>
      </c>
      <c r="G6355" s="108" t="s">
        <v>5373</v>
      </c>
      <c r="H6355" s="109">
        <v>27</v>
      </c>
      <c r="I6355" s="109">
        <v>0</v>
      </c>
      <c r="J6355" s="110">
        <v>53832</v>
      </c>
      <c r="K6355" s="110">
        <v>0</v>
      </c>
      <c r="L6355" s="109">
        <v>1993.78</v>
      </c>
      <c r="M6355" s="108" t="s">
        <v>17432</v>
      </c>
      <c r="N6355" s="110">
        <v>-728.05089999999996</v>
      </c>
      <c r="O6355" s="110">
        <v>0</v>
      </c>
      <c r="P6355" s="68">
        <f t="shared" si="198"/>
        <v>53832</v>
      </c>
      <c r="Q6355" s="68">
        <f t="shared" si="199"/>
        <v>1993.7777777777778</v>
      </c>
    </row>
    <row r="6356" spans="1:17" x14ac:dyDescent="0.25">
      <c r="A6356" s="108" t="s">
        <v>18072</v>
      </c>
      <c r="B6356" s="108" t="s">
        <v>18073</v>
      </c>
      <c r="C6356" s="108" t="s">
        <v>18074</v>
      </c>
      <c r="D6356" s="108" t="s">
        <v>5951</v>
      </c>
      <c r="E6356" s="108" t="s">
        <v>2615</v>
      </c>
      <c r="F6356" s="108" t="s">
        <v>5950</v>
      </c>
      <c r="G6356" s="108" t="s">
        <v>4714</v>
      </c>
      <c r="H6356" s="109">
        <v>29</v>
      </c>
      <c r="I6356" s="109">
        <v>0</v>
      </c>
      <c r="J6356" s="110">
        <v>67400</v>
      </c>
      <c r="K6356" s="110">
        <v>0</v>
      </c>
      <c r="L6356" s="109">
        <v>2324.14</v>
      </c>
      <c r="M6356" s="108" t="s">
        <v>17428</v>
      </c>
      <c r="N6356" s="110">
        <v>3196.4094</v>
      </c>
      <c r="O6356" s="110">
        <v>275.43990000000002</v>
      </c>
      <c r="P6356" s="68">
        <f t="shared" si="198"/>
        <v>67400</v>
      </c>
      <c r="Q6356" s="68">
        <f t="shared" si="199"/>
        <v>2324.1379310344828</v>
      </c>
    </row>
    <row r="6357" spans="1:17" x14ac:dyDescent="0.25">
      <c r="A6357" s="108" t="s">
        <v>18072</v>
      </c>
      <c r="B6357" s="108" t="s">
        <v>18073</v>
      </c>
      <c r="C6357" s="108" t="s">
        <v>18074</v>
      </c>
      <c r="D6357" s="108" t="s">
        <v>5953</v>
      </c>
      <c r="E6357" s="108" t="s">
        <v>5954</v>
      </c>
      <c r="F6357" s="108" t="s">
        <v>5952</v>
      </c>
      <c r="G6357" s="108" t="s">
        <v>5955</v>
      </c>
      <c r="H6357" s="109">
        <v>53</v>
      </c>
      <c r="I6357" s="109">
        <v>0</v>
      </c>
      <c r="J6357" s="110">
        <v>114702</v>
      </c>
      <c r="K6357" s="110">
        <v>0</v>
      </c>
      <c r="L6357" s="109">
        <v>2164.19</v>
      </c>
      <c r="M6357" s="108" t="s">
        <v>17432</v>
      </c>
      <c r="N6357" s="110">
        <v>-1551.3026</v>
      </c>
      <c r="O6357" s="110">
        <v>0</v>
      </c>
      <c r="P6357" s="68">
        <f t="shared" si="198"/>
        <v>114702</v>
      </c>
      <c r="Q6357" s="68">
        <f t="shared" si="199"/>
        <v>2164.1886792452829</v>
      </c>
    </row>
    <row r="6358" spans="1:17" x14ac:dyDescent="0.25">
      <c r="A6358" s="108" t="s">
        <v>18072</v>
      </c>
      <c r="B6358" s="108" t="s">
        <v>18073</v>
      </c>
      <c r="C6358" s="108" t="s">
        <v>18074</v>
      </c>
      <c r="D6358" s="108" t="s">
        <v>5957</v>
      </c>
      <c r="E6358" s="108" t="s">
        <v>5958</v>
      </c>
      <c r="F6358" s="108" t="s">
        <v>5956</v>
      </c>
      <c r="G6358" s="108" t="s">
        <v>5959</v>
      </c>
      <c r="H6358" s="109">
        <v>16</v>
      </c>
      <c r="I6358" s="109">
        <v>0</v>
      </c>
      <c r="J6358" s="110">
        <v>31079</v>
      </c>
      <c r="K6358" s="110">
        <v>0</v>
      </c>
      <c r="L6358" s="109">
        <v>1942.44</v>
      </c>
      <c r="M6358" s="108" t="s">
        <v>17432</v>
      </c>
      <c r="N6358" s="110">
        <v>-420.33609999999999</v>
      </c>
      <c r="O6358" s="110">
        <v>0</v>
      </c>
      <c r="P6358" s="68">
        <f t="shared" si="198"/>
        <v>31079</v>
      </c>
      <c r="Q6358" s="68">
        <f t="shared" si="199"/>
        <v>1942.4375</v>
      </c>
    </row>
    <row r="6359" spans="1:17" x14ac:dyDescent="0.25">
      <c r="A6359" s="108" t="s">
        <v>18072</v>
      </c>
      <c r="B6359" s="108" t="s">
        <v>18073</v>
      </c>
      <c r="C6359" s="108" t="s">
        <v>18074</v>
      </c>
      <c r="D6359" s="108" t="s">
        <v>5961</v>
      </c>
      <c r="E6359" s="108" t="s">
        <v>5962</v>
      </c>
      <c r="F6359" s="108" t="s">
        <v>5960</v>
      </c>
      <c r="G6359" s="108" t="s">
        <v>5963</v>
      </c>
      <c r="H6359" s="109">
        <v>56</v>
      </c>
      <c r="I6359" s="109">
        <v>0</v>
      </c>
      <c r="J6359" s="110">
        <v>122376</v>
      </c>
      <c r="K6359" s="110">
        <v>0</v>
      </c>
      <c r="L6359" s="109">
        <v>2185.29</v>
      </c>
      <c r="M6359" s="108" t="s">
        <v>17432</v>
      </c>
      <c r="N6359" s="110">
        <v>-1655.0906</v>
      </c>
      <c r="O6359" s="110">
        <v>0</v>
      </c>
      <c r="P6359" s="68">
        <f t="shared" si="198"/>
        <v>122376</v>
      </c>
      <c r="Q6359" s="68">
        <f t="shared" si="199"/>
        <v>2185.2857142857142</v>
      </c>
    </row>
    <row r="6360" spans="1:17" x14ac:dyDescent="0.25">
      <c r="A6360" s="108" t="s">
        <v>18072</v>
      </c>
      <c r="B6360" s="108" t="s">
        <v>18073</v>
      </c>
      <c r="C6360" s="108" t="s">
        <v>18074</v>
      </c>
      <c r="D6360" s="108" t="s">
        <v>5965</v>
      </c>
      <c r="E6360" s="108" t="s">
        <v>5966</v>
      </c>
      <c r="F6360" s="108" t="s">
        <v>5964</v>
      </c>
      <c r="G6360" s="108" t="s">
        <v>5967</v>
      </c>
      <c r="H6360" s="109">
        <v>26</v>
      </c>
      <c r="I6360" s="109">
        <v>0</v>
      </c>
      <c r="J6360" s="110">
        <v>46542</v>
      </c>
      <c r="K6360" s="110">
        <v>0</v>
      </c>
      <c r="L6360" s="109">
        <v>1790.08</v>
      </c>
      <c r="M6360" s="108" t="s">
        <v>17428</v>
      </c>
      <c r="N6360" s="110">
        <v>2207.2244000000001</v>
      </c>
      <c r="O6360" s="110">
        <v>190.2002</v>
      </c>
      <c r="P6360" s="68">
        <f t="shared" si="198"/>
        <v>46542</v>
      </c>
      <c r="Q6360" s="68">
        <f t="shared" si="199"/>
        <v>1790.0769230769231</v>
      </c>
    </row>
    <row r="6361" spans="1:17" x14ac:dyDescent="0.25">
      <c r="A6361" s="108" t="s">
        <v>18072</v>
      </c>
      <c r="B6361" s="108" t="s">
        <v>18073</v>
      </c>
      <c r="C6361" s="108" t="s">
        <v>18074</v>
      </c>
      <c r="D6361" s="108" t="s">
        <v>5969</v>
      </c>
      <c r="E6361" s="108" t="s">
        <v>5970</v>
      </c>
      <c r="F6361" s="108" t="s">
        <v>5968</v>
      </c>
      <c r="G6361" s="108" t="s">
        <v>5971</v>
      </c>
      <c r="H6361" s="109">
        <v>70</v>
      </c>
      <c r="I6361" s="109">
        <v>0</v>
      </c>
      <c r="J6361" s="110">
        <v>159864</v>
      </c>
      <c r="K6361" s="110">
        <v>0</v>
      </c>
      <c r="L6361" s="109">
        <v>2283.77</v>
      </c>
      <c r="M6361" s="108" t="s">
        <v>17428</v>
      </c>
      <c r="N6361" s="110">
        <v>7581.4781000000003</v>
      </c>
      <c r="O6361" s="110">
        <v>653.30859999999996</v>
      </c>
      <c r="P6361" s="68">
        <f t="shared" si="198"/>
        <v>159864</v>
      </c>
      <c r="Q6361" s="68">
        <f t="shared" si="199"/>
        <v>2283.7714285714287</v>
      </c>
    </row>
    <row r="6362" spans="1:17" x14ac:dyDescent="0.25">
      <c r="A6362" s="108" t="s">
        <v>18072</v>
      </c>
      <c r="B6362" s="108" t="s">
        <v>18073</v>
      </c>
      <c r="C6362" s="108" t="s">
        <v>18074</v>
      </c>
      <c r="D6362" s="108" t="s">
        <v>5973</v>
      </c>
      <c r="E6362" s="108" t="s">
        <v>5974</v>
      </c>
      <c r="F6362" s="108" t="s">
        <v>5972</v>
      </c>
      <c r="G6362" s="108" t="s">
        <v>5975</v>
      </c>
      <c r="H6362" s="109">
        <v>29</v>
      </c>
      <c r="I6362" s="109">
        <v>0</v>
      </c>
      <c r="J6362" s="110">
        <v>62051</v>
      </c>
      <c r="K6362" s="110">
        <v>0</v>
      </c>
      <c r="L6362" s="109">
        <v>2139.69</v>
      </c>
      <c r="M6362" s="108" t="s">
        <v>17428</v>
      </c>
      <c r="N6362" s="110">
        <v>2942.7067000000002</v>
      </c>
      <c r="O6362" s="110">
        <v>253.5779</v>
      </c>
      <c r="P6362" s="68">
        <f t="shared" si="198"/>
        <v>62051</v>
      </c>
      <c r="Q6362" s="68">
        <f t="shared" si="199"/>
        <v>2139.6896551724139</v>
      </c>
    </row>
    <row r="6363" spans="1:17" x14ac:dyDescent="0.25">
      <c r="A6363" s="108" t="s">
        <v>18072</v>
      </c>
      <c r="B6363" s="108" t="s">
        <v>18073</v>
      </c>
      <c r="C6363" s="108" t="s">
        <v>18074</v>
      </c>
      <c r="D6363" s="108" t="s">
        <v>5977</v>
      </c>
      <c r="E6363" s="108" t="s">
        <v>5978</v>
      </c>
      <c r="F6363" s="108" t="s">
        <v>5976</v>
      </c>
      <c r="G6363" s="108" t="s">
        <v>5979</v>
      </c>
      <c r="H6363" s="109">
        <v>65</v>
      </c>
      <c r="I6363" s="109">
        <v>0</v>
      </c>
      <c r="J6363" s="110">
        <v>177485</v>
      </c>
      <c r="K6363" s="110">
        <v>0</v>
      </c>
      <c r="L6363" s="109">
        <v>2730.54</v>
      </c>
      <c r="M6363" s="108" t="s">
        <v>17428</v>
      </c>
      <c r="N6363" s="110">
        <v>8417.1548999999995</v>
      </c>
      <c r="O6363" s="110">
        <v>725.32029999999997</v>
      </c>
      <c r="P6363" s="68">
        <f t="shared" si="198"/>
        <v>177485</v>
      </c>
      <c r="Q6363" s="68">
        <f t="shared" si="199"/>
        <v>2730.5384615384614</v>
      </c>
    </row>
    <row r="6364" spans="1:17" ht="30" x14ac:dyDescent="0.25">
      <c r="A6364" s="108" t="s">
        <v>18072</v>
      </c>
      <c r="B6364" s="108" t="s">
        <v>18073</v>
      </c>
      <c r="C6364" s="108" t="s">
        <v>18074</v>
      </c>
      <c r="D6364" s="108" t="s">
        <v>5981</v>
      </c>
      <c r="E6364" s="108" t="s">
        <v>364</v>
      </c>
      <c r="F6364" s="108" t="s">
        <v>5980</v>
      </c>
      <c r="G6364" s="108" t="s">
        <v>5982</v>
      </c>
      <c r="H6364" s="109">
        <v>65</v>
      </c>
      <c r="I6364" s="109">
        <v>0</v>
      </c>
      <c r="J6364" s="110">
        <v>181959</v>
      </c>
      <c r="K6364" s="110">
        <v>0</v>
      </c>
      <c r="L6364" s="109">
        <v>2799.37</v>
      </c>
      <c r="M6364" s="108" t="s">
        <v>17428</v>
      </c>
      <c r="N6364" s="110">
        <v>8629.2908000000007</v>
      </c>
      <c r="O6364" s="110">
        <v>743.60040000000004</v>
      </c>
      <c r="P6364" s="68">
        <f t="shared" si="198"/>
        <v>181959</v>
      </c>
      <c r="Q6364" s="68">
        <f t="shared" si="199"/>
        <v>2799.3692307692309</v>
      </c>
    </row>
    <row r="6365" spans="1:17" ht="30" x14ac:dyDescent="0.25">
      <c r="A6365" s="108" t="s">
        <v>18072</v>
      </c>
      <c r="B6365" s="108" t="s">
        <v>18073</v>
      </c>
      <c r="C6365" s="108" t="s">
        <v>18074</v>
      </c>
      <c r="D6365" s="108" t="s">
        <v>5981</v>
      </c>
      <c r="E6365" s="108" t="s">
        <v>364</v>
      </c>
      <c r="F6365" s="108" t="s">
        <v>5983</v>
      </c>
      <c r="G6365" s="108" t="s">
        <v>5984</v>
      </c>
      <c r="H6365" s="109">
        <v>41</v>
      </c>
      <c r="I6365" s="109">
        <v>0</v>
      </c>
      <c r="J6365" s="110">
        <v>70960</v>
      </c>
      <c r="K6365" s="110">
        <v>0</v>
      </c>
      <c r="L6365" s="109">
        <v>1730.73</v>
      </c>
      <c r="M6365" s="108" t="s">
        <v>17428</v>
      </c>
      <c r="N6365" s="110">
        <v>3365.2539999999999</v>
      </c>
      <c r="O6365" s="110">
        <v>289.98950000000002</v>
      </c>
      <c r="P6365" s="68">
        <f t="shared" si="198"/>
        <v>70960</v>
      </c>
      <c r="Q6365" s="68">
        <f t="shared" si="199"/>
        <v>1730.7317073170732</v>
      </c>
    </row>
    <row r="6366" spans="1:17" ht="30" x14ac:dyDescent="0.25">
      <c r="A6366" s="108" t="s">
        <v>18072</v>
      </c>
      <c r="B6366" s="108" t="s">
        <v>18073</v>
      </c>
      <c r="C6366" s="108" t="s">
        <v>18074</v>
      </c>
      <c r="D6366" s="108" t="s">
        <v>5981</v>
      </c>
      <c r="E6366" s="108" t="s">
        <v>364</v>
      </c>
      <c r="F6366" s="108" t="s">
        <v>5985</v>
      </c>
      <c r="G6366" s="108" t="s">
        <v>5986</v>
      </c>
      <c r="H6366" s="109">
        <v>9</v>
      </c>
      <c r="I6366" s="109">
        <v>0</v>
      </c>
      <c r="J6366" s="110">
        <v>18772</v>
      </c>
      <c r="K6366" s="110">
        <v>0</v>
      </c>
      <c r="L6366" s="109">
        <v>2085.7800000000002</v>
      </c>
      <c r="M6366" s="108" t="s">
        <v>17428</v>
      </c>
      <c r="N6366" s="110">
        <v>890.22249999999997</v>
      </c>
      <c r="O6366" s="110">
        <v>76.712000000000003</v>
      </c>
      <c r="P6366" s="68">
        <f t="shared" si="198"/>
        <v>18772</v>
      </c>
      <c r="Q6366" s="68">
        <f t="shared" si="199"/>
        <v>2085.7777777777778</v>
      </c>
    </row>
    <row r="6367" spans="1:17" ht="30" x14ac:dyDescent="0.25">
      <c r="A6367" s="108" t="s">
        <v>18072</v>
      </c>
      <c r="B6367" s="108" t="s">
        <v>18073</v>
      </c>
      <c r="C6367" s="108" t="s">
        <v>18074</v>
      </c>
      <c r="D6367" s="108" t="s">
        <v>5981</v>
      </c>
      <c r="E6367" s="108" t="s">
        <v>364</v>
      </c>
      <c r="F6367" s="108" t="s">
        <v>5987</v>
      </c>
      <c r="G6367" s="108" t="s">
        <v>5988</v>
      </c>
      <c r="H6367" s="109">
        <v>16</v>
      </c>
      <c r="I6367" s="109">
        <v>0</v>
      </c>
      <c r="J6367" s="110">
        <v>42794</v>
      </c>
      <c r="K6367" s="110">
        <v>0</v>
      </c>
      <c r="L6367" s="109">
        <v>2674.62</v>
      </c>
      <c r="M6367" s="108" t="s">
        <v>17428</v>
      </c>
      <c r="N6367" s="110">
        <v>2029.4647</v>
      </c>
      <c r="O6367" s="110">
        <v>174.88239999999999</v>
      </c>
      <c r="P6367" s="68">
        <f t="shared" si="198"/>
        <v>42794</v>
      </c>
      <c r="Q6367" s="68">
        <f t="shared" si="199"/>
        <v>2674.625</v>
      </c>
    </row>
    <row r="6368" spans="1:17" x14ac:dyDescent="0.25">
      <c r="A6368" s="108" t="s">
        <v>18072</v>
      </c>
      <c r="B6368" s="108" t="s">
        <v>18073</v>
      </c>
      <c r="C6368" s="108" t="s">
        <v>18074</v>
      </c>
      <c r="D6368" s="108" t="s">
        <v>5990</v>
      </c>
      <c r="E6368" s="108" t="s">
        <v>5991</v>
      </c>
      <c r="F6368" s="108" t="s">
        <v>5989</v>
      </c>
      <c r="G6368" s="108" t="s">
        <v>5992</v>
      </c>
      <c r="H6368" s="109">
        <v>212</v>
      </c>
      <c r="I6368" s="109">
        <v>0</v>
      </c>
      <c r="J6368" s="110">
        <v>487783</v>
      </c>
      <c r="K6368" s="110">
        <v>0</v>
      </c>
      <c r="L6368" s="109">
        <v>2300.86</v>
      </c>
      <c r="M6368" s="108" t="s">
        <v>17428</v>
      </c>
      <c r="N6368" s="110">
        <v>23132.8642</v>
      </c>
      <c r="O6368" s="110">
        <v>1993.3975</v>
      </c>
      <c r="P6368" s="68">
        <f t="shared" si="198"/>
        <v>487783</v>
      </c>
      <c r="Q6368" s="68">
        <f t="shared" si="199"/>
        <v>2300.8632075471696</v>
      </c>
    </row>
    <row r="6369" spans="1:17" x14ac:dyDescent="0.25">
      <c r="A6369" s="108" t="s">
        <v>18072</v>
      </c>
      <c r="B6369" s="108" t="s">
        <v>18073</v>
      </c>
      <c r="C6369" s="108" t="s">
        <v>18074</v>
      </c>
      <c r="D6369" s="108" t="s">
        <v>5994</v>
      </c>
      <c r="E6369" s="108" t="s">
        <v>5995</v>
      </c>
      <c r="F6369" s="108" t="s">
        <v>5993</v>
      </c>
      <c r="G6369" s="108" t="s">
        <v>5996</v>
      </c>
      <c r="H6369" s="109">
        <v>26</v>
      </c>
      <c r="I6369" s="109">
        <v>0</v>
      </c>
      <c r="J6369" s="110">
        <v>56977</v>
      </c>
      <c r="K6369" s="110">
        <v>0</v>
      </c>
      <c r="L6369" s="109">
        <v>2191.42</v>
      </c>
      <c r="M6369" s="108" t="s">
        <v>17428</v>
      </c>
      <c r="N6369" s="110">
        <v>2702.0727000000002</v>
      </c>
      <c r="O6369" s="110">
        <v>232.84209999999999</v>
      </c>
      <c r="P6369" s="68">
        <f t="shared" si="198"/>
        <v>56977</v>
      </c>
      <c r="Q6369" s="68">
        <f t="shared" si="199"/>
        <v>2191.4230769230771</v>
      </c>
    </row>
    <row r="6370" spans="1:17" x14ac:dyDescent="0.25">
      <c r="A6370" s="108" t="s">
        <v>18072</v>
      </c>
      <c r="B6370" s="108" t="s">
        <v>18073</v>
      </c>
      <c r="C6370" s="108" t="s">
        <v>18074</v>
      </c>
      <c r="D6370" s="108" t="s">
        <v>5998</v>
      </c>
      <c r="E6370" s="108" t="s">
        <v>5999</v>
      </c>
      <c r="F6370" s="108" t="s">
        <v>5997</v>
      </c>
      <c r="G6370" s="108" t="s">
        <v>6000</v>
      </c>
      <c r="H6370" s="109">
        <v>39</v>
      </c>
      <c r="I6370" s="109">
        <v>0</v>
      </c>
      <c r="J6370" s="110">
        <v>89686</v>
      </c>
      <c r="K6370" s="110">
        <v>0</v>
      </c>
      <c r="L6370" s="109">
        <v>2299.64</v>
      </c>
      <c r="M6370" s="108" t="s">
        <v>17428</v>
      </c>
      <c r="N6370" s="110">
        <v>4253.2757000000001</v>
      </c>
      <c r="O6370" s="110">
        <v>366.51190000000003</v>
      </c>
      <c r="P6370" s="68">
        <f t="shared" si="198"/>
        <v>89686</v>
      </c>
      <c r="Q6370" s="68">
        <f t="shared" si="199"/>
        <v>2299.6410256410259</v>
      </c>
    </row>
    <row r="6371" spans="1:17" x14ac:dyDescent="0.25">
      <c r="A6371" s="108" t="s">
        <v>18072</v>
      </c>
      <c r="B6371" s="108" t="s">
        <v>18073</v>
      </c>
      <c r="C6371" s="108" t="s">
        <v>18074</v>
      </c>
      <c r="D6371" s="108" t="s">
        <v>6002</v>
      </c>
      <c r="E6371" s="108" t="s">
        <v>6003</v>
      </c>
      <c r="F6371" s="108" t="s">
        <v>6001</v>
      </c>
      <c r="G6371" s="108" t="s">
        <v>6004</v>
      </c>
      <c r="H6371" s="109">
        <v>130</v>
      </c>
      <c r="I6371" s="109">
        <v>0</v>
      </c>
      <c r="J6371" s="110">
        <v>340972</v>
      </c>
      <c r="K6371" s="110">
        <v>0</v>
      </c>
      <c r="L6371" s="109">
        <v>2622.86</v>
      </c>
      <c r="M6371" s="108" t="s">
        <v>17432</v>
      </c>
      <c r="N6371" s="110">
        <v>-4611.5073000000002</v>
      </c>
      <c r="O6371" s="110">
        <v>0</v>
      </c>
      <c r="P6371" s="68">
        <f t="shared" si="198"/>
        <v>340972</v>
      </c>
      <c r="Q6371" s="68">
        <f t="shared" si="199"/>
        <v>2622.8615384615387</v>
      </c>
    </row>
    <row r="6372" spans="1:17" x14ac:dyDescent="0.25">
      <c r="A6372" s="108" t="s">
        <v>18072</v>
      </c>
      <c r="B6372" s="108" t="s">
        <v>18073</v>
      </c>
      <c r="C6372" s="108" t="s">
        <v>18074</v>
      </c>
      <c r="D6372" s="108" t="s">
        <v>6006</v>
      </c>
      <c r="E6372" s="108" t="s">
        <v>6007</v>
      </c>
      <c r="F6372" s="108" t="s">
        <v>6005</v>
      </c>
      <c r="G6372" s="108" t="s">
        <v>3219</v>
      </c>
      <c r="H6372" s="109">
        <v>50</v>
      </c>
      <c r="I6372" s="109">
        <v>0</v>
      </c>
      <c r="J6372" s="110">
        <v>118208</v>
      </c>
      <c r="K6372" s="110">
        <v>0</v>
      </c>
      <c r="L6372" s="109">
        <v>2364.16</v>
      </c>
      <c r="M6372" s="108" t="s">
        <v>17432</v>
      </c>
      <c r="N6372" s="110">
        <v>-1598.7113999999999</v>
      </c>
      <c r="O6372" s="110">
        <v>0</v>
      </c>
      <c r="P6372" s="68">
        <f t="shared" si="198"/>
        <v>118208</v>
      </c>
      <c r="Q6372" s="68">
        <f t="shared" si="199"/>
        <v>2364.16</v>
      </c>
    </row>
    <row r="6373" spans="1:17" ht="30" x14ac:dyDescent="0.25">
      <c r="A6373" s="108" t="s">
        <v>18072</v>
      </c>
      <c r="B6373" s="108" t="s">
        <v>18073</v>
      </c>
      <c r="C6373" s="108" t="s">
        <v>18074</v>
      </c>
      <c r="D6373" s="108" t="s">
        <v>6009</v>
      </c>
      <c r="E6373" s="108" t="s">
        <v>6010</v>
      </c>
      <c r="F6373" s="108" t="s">
        <v>6008</v>
      </c>
      <c r="G6373" s="108" t="s">
        <v>6011</v>
      </c>
      <c r="H6373" s="109">
        <v>50</v>
      </c>
      <c r="I6373" s="109">
        <v>0</v>
      </c>
      <c r="J6373" s="110">
        <v>98801</v>
      </c>
      <c r="K6373" s="110">
        <v>0</v>
      </c>
      <c r="L6373" s="109">
        <v>1976.02</v>
      </c>
      <c r="M6373" s="108" t="s">
        <v>17432</v>
      </c>
      <c r="N6373" s="110">
        <v>-1336.2370000000001</v>
      </c>
      <c r="O6373" s="110">
        <v>0</v>
      </c>
      <c r="P6373" s="68">
        <f t="shared" si="198"/>
        <v>98801</v>
      </c>
      <c r="Q6373" s="68">
        <f t="shared" si="199"/>
        <v>1976.02</v>
      </c>
    </row>
    <row r="6374" spans="1:17" x14ac:dyDescent="0.25">
      <c r="A6374" s="108" t="s">
        <v>18072</v>
      </c>
      <c r="B6374" s="108" t="s">
        <v>18073</v>
      </c>
      <c r="C6374" s="108" t="s">
        <v>18074</v>
      </c>
      <c r="D6374" s="108" t="s">
        <v>6013</v>
      </c>
      <c r="E6374" s="108" t="s">
        <v>6014</v>
      </c>
      <c r="F6374" s="108" t="s">
        <v>6012</v>
      </c>
      <c r="G6374" s="108" t="s">
        <v>6015</v>
      </c>
      <c r="H6374" s="109">
        <v>28</v>
      </c>
      <c r="I6374" s="109">
        <v>0</v>
      </c>
      <c r="J6374" s="110">
        <v>57211</v>
      </c>
      <c r="K6374" s="110">
        <v>0</v>
      </c>
      <c r="L6374" s="109">
        <v>2043.25</v>
      </c>
      <c r="M6374" s="108" t="s">
        <v>17432</v>
      </c>
      <c r="N6374" s="110">
        <v>-773.76170000000002</v>
      </c>
      <c r="O6374" s="110">
        <v>0</v>
      </c>
      <c r="P6374" s="68">
        <f t="shared" si="198"/>
        <v>57211</v>
      </c>
      <c r="Q6374" s="68">
        <f t="shared" si="199"/>
        <v>2043.25</v>
      </c>
    </row>
    <row r="6375" spans="1:17" x14ac:dyDescent="0.25">
      <c r="A6375" s="108" t="s">
        <v>18072</v>
      </c>
      <c r="B6375" s="108" t="s">
        <v>18073</v>
      </c>
      <c r="C6375" s="108" t="s">
        <v>18074</v>
      </c>
      <c r="D6375" s="108" t="s">
        <v>6017</v>
      </c>
      <c r="E6375" s="108" t="s">
        <v>6018</v>
      </c>
      <c r="F6375" s="108" t="s">
        <v>6016</v>
      </c>
      <c r="G6375" s="108" t="s">
        <v>6019</v>
      </c>
      <c r="H6375" s="109">
        <v>61</v>
      </c>
      <c r="I6375" s="109">
        <v>0</v>
      </c>
      <c r="J6375" s="110">
        <v>147623</v>
      </c>
      <c r="K6375" s="110">
        <v>0</v>
      </c>
      <c r="L6375" s="109">
        <v>2420.0500000000002</v>
      </c>
      <c r="M6375" s="108" t="s">
        <v>17428</v>
      </c>
      <c r="N6375" s="110">
        <v>7000.9670999999998</v>
      </c>
      <c r="O6375" s="110">
        <v>603.28499999999997</v>
      </c>
      <c r="P6375" s="68">
        <f t="shared" si="198"/>
        <v>147623</v>
      </c>
      <c r="Q6375" s="68">
        <f t="shared" si="199"/>
        <v>2420.0491803278687</v>
      </c>
    </row>
    <row r="6376" spans="1:17" x14ac:dyDescent="0.25">
      <c r="A6376" s="108" t="s">
        <v>18072</v>
      </c>
      <c r="B6376" s="108" t="s">
        <v>18073</v>
      </c>
      <c r="C6376" s="108" t="s">
        <v>18074</v>
      </c>
      <c r="D6376" s="108" t="s">
        <v>6021</v>
      </c>
      <c r="E6376" s="108" t="s">
        <v>709</v>
      </c>
      <c r="F6376" s="108" t="s">
        <v>6020</v>
      </c>
      <c r="G6376" s="108" t="s">
        <v>6022</v>
      </c>
      <c r="H6376" s="109">
        <v>30</v>
      </c>
      <c r="I6376" s="109">
        <v>0</v>
      </c>
      <c r="J6376" s="110">
        <v>68863</v>
      </c>
      <c r="K6376" s="110">
        <v>0</v>
      </c>
      <c r="L6376" s="109">
        <v>2295.4299999999998</v>
      </c>
      <c r="M6376" s="108" t="s">
        <v>17428</v>
      </c>
      <c r="N6376" s="110">
        <v>3265.7948999999999</v>
      </c>
      <c r="O6376" s="110">
        <v>281.41899999999998</v>
      </c>
      <c r="P6376" s="68">
        <f t="shared" si="198"/>
        <v>68863</v>
      </c>
      <c r="Q6376" s="68">
        <f t="shared" si="199"/>
        <v>2295.4333333333334</v>
      </c>
    </row>
    <row r="6377" spans="1:17" x14ac:dyDescent="0.25">
      <c r="A6377" s="108" t="s">
        <v>18072</v>
      </c>
      <c r="B6377" s="108" t="s">
        <v>18073</v>
      </c>
      <c r="C6377" s="108" t="s">
        <v>18074</v>
      </c>
      <c r="D6377" s="108" t="s">
        <v>18083</v>
      </c>
      <c r="E6377" s="108" t="s">
        <v>18084</v>
      </c>
      <c r="F6377" s="108" t="s">
        <v>18085</v>
      </c>
      <c r="G6377" s="108" t="s">
        <v>18086</v>
      </c>
      <c r="H6377" s="109">
        <v>0</v>
      </c>
      <c r="I6377" s="109">
        <v>91</v>
      </c>
      <c r="J6377" s="110">
        <v>172797</v>
      </c>
      <c r="K6377" s="110">
        <v>172797</v>
      </c>
      <c r="L6377" s="109">
        <v>1898.87</v>
      </c>
      <c r="M6377" s="108" t="s">
        <v>17432</v>
      </c>
      <c r="N6377" s="110">
        <v>-2337.0023000000001</v>
      </c>
      <c r="O6377" s="110">
        <v>0</v>
      </c>
      <c r="P6377" s="68">
        <f t="shared" si="198"/>
        <v>0</v>
      </c>
      <c r="Q6377" s="68" t="e">
        <f t="shared" si="199"/>
        <v>#DIV/0!</v>
      </c>
    </row>
    <row r="6378" spans="1:17" x14ac:dyDescent="0.25">
      <c r="A6378" s="108" t="s">
        <v>18072</v>
      </c>
      <c r="B6378" s="108" t="s">
        <v>18073</v>
      </c>
      <c r="C6378" s="108" t="s">
        <v>18074</v>
      </c>
      <c r="D6378" s="108" t="s">
        <v>18083</v>
      </c>
      <c r="E6378" s="108" t="s">
        <v>18084</v>
      </c>
      <c r="F6378" s="108" t="s">
        <v>18087</v>
      </c>
      <c r="G6378" s="108" t="s">
        <v>308</v>
      </c>
      <c r="H6378" s="109">
        <v>0</v>
      </c>
      <c r="I6378" s="109">
        <v>48</v>
      </c>
      <c r="J6378" s="110">
        <v>145611</v>
      </c>
      <c r="K6378" s="110">
        <v>145611</v>
      </c>
      <c r="L6378" s="109">
        <v>3033.56</v>
      </c>
      <c r="M6378" s="108" t="s">
        <v>17432</v>
      </c>
      <c r="N6378" s="110">
        <v>-1969.3308</v>
      </c>
      <c r="O6378" s="110">
        <v>0</v>
      </c>
      <c r="P6378" s="68">
        <f t="shared" si="198"/>
        <v>0</v>
      </c>
      <c r="Q6378" s="68" t="e">
        <f t="shared" si="199"/>
        <v>#DIV/0!</v>
      </c>
    </row>
    <row r="6379" spans="1:17" ht="30" x14ac:dyDescent="0.25">
      <c r="A6379" s="108" t="s">
        <v>18072</v>
      </c>
      <c r="B6379" s="108" t="s">
        <v>18073</v>
      </c>
      <c r="C6379" s="108" t="s">
        <v>18074</v>
      </c>
      <c r="D6379" s="108" t="s">
        <v>6024</v>
      </c>
      <c r="E6379" s="108" t="s">
        <v>6025</v>
      </c>
      <c r="F6379" s="108" t="s">
        <v>6023</v>
      </c>
      <c r="G6379" s="108" t="s">
        <v>6026</v>
      </c>
      <c r="H6379" s="109">
        <v>20</v>
      </c>
      <c r="I6379" s="109">
        <v>0</v>
      </c>
      <c r="J6379" s="110">
        <v>41342</v>
      </c>
      <c r="K6379" s="110">
        <v>0</v>
      </c>
      <c r="L6379" s="109">
        <v>2067.1</v>
      </c>
      <c r="M6379" s="108" t="s">
        <v>17432</v>
      </c>
      <c r="N6379" s="110">
        <v>-559.13260000000002</v>
      </c>
      <c r="O6379" s="110">
        <v>0</v>
      </c>
      <c r="P6379" s="68">
        <f t="shared" si="198"/>
        <v>41342</v>
      </c>
      <c r="Q6379" s="68">
        <f t="shared" si="199"/>
        <v>2067.1</v>
      </c>
    </row>
    <row r="6380" spans="1:17" ht="30" x14ac:dyDescent="0.25">
      <c r="A6380" s="108" t="s">
        <v>18072</v>
      </c>
      <c r="B6380" s="108" t="s">
        <v>18073</v>
      </c>
      <c r="C6380" s="108" t="s">
        <v>18074</v>
      </c>
      <c r="D6380" s="108" t="s">
        <v>6028</v>
      </c>
      <c r="E6380" s="108" t="s">
        <v>2641</v>
      </c>
      <c r="F6380" s="108" t="s">
        <v>6027</v>
      </c>
      <c r="G6380" s="108" t="s">
        <v>6029</v>
      </c>
      <c r="H6380" s="109">
        <v>80</v>
      </c>
      <c r="I6380" s="109">
        <v>0</v>
      </c>
      <c r="J6380" s="110">
        <v>213655</v>
      </c>
      <c r="K6380" s="110">
        <v>0</v>
      </c>
      <c r="L6380" s="109">
        <v>2670.69</v>
      </c>
      <c r="M6380" s="108" t="s">
        <v>17432</v>
      </c>
      <c r="N6380" s="110">
        <v>-2889.5956000000001</v>
      </c>
      <c r="O6380" s="110">
        <v>0</v>
      </c>
      <c r="P6380" s="68">
        <f t="shared" si="198"/>
        <v>213655</v>
      </c>
      <c r="Q6380" s="68">
        <f t="shared" si="199"/>
        <v>2670.6875</v>
      </c>
    </row>
    <row r="6381" spans="1:17" x14ac:dyDescent="0.25">
      <c r="A6381" s="108" t="s">
        <v>18072</v>
      </c>
      <c r="B6381" s="108" t="s">
        <v>18073</v>
      </c>
      <c r="C6381" s="108" t="s">
        <v>18074</v>
      </c>
      <c r="D6381" s="108" t="s">
        <v>6031</v>
      </c>
      <c r="E6381" s="108" t="s">
        <v>6032</v>
      </c>
      <c r="F6381" s="108" t="s">
        <v>6030</v>
      </c>
      <c r="G6381" s="108" t="s">
        <v>6033</v>
      </c>
      <c r="H6381" s="109">
        <v>59</v>
      </c>
      <c r="I6381" s="109">
        <v>0</v>
      </c>
      <c r="J6381" s="110">
        <v>152974</v>
      </c>
      <c r="K6381" s="110">
        <v>0</v>
      </c>
      <c r="L6381" s="109">
        <v>2592.7800000000002</v>
      </c>
      <c r="M6381" s="108" t="s">
        <v>17432</v>
      </c>
      <c r="N6381" s="110">
        <v>-2068.9078</v>
      </c>
      <c r="O6381" s="110">
        <v>0</v>
      </c>
      <c r="P6381" s="68">
        <f t="shared" si="198"/>
        <v>152974</v>
      </c>
      <c r="Q6381" s="68">
        <f t="shared" si="199"/>
        <v>2592.7796610169494</v>
      </c>
    </row>
    <row r="6382" spans="1:17" x14ac:dyDescent="0.25">
      <c r="A6382" s="108" t="s">
        <v>18072</v>
      </c>
      <c r="B6382" s="108" t="s">
        <v>18073</v>
      </c>
      <c r="C6382" s="108" t="s">
        <v>18074</v>
      </c>
      <c r="D6382" s="108" t="s">
        <v>6035</v>
      </c>
      <c r="E6382" s="108" t="s">
        <v>6036</v>
      </c>
      <c r="F6382" s="108" t="s">
        <v>6034</v>
      </c>
      <c r="G6382" s="108" t="s">
        <v>6037</v>
      </c>
      <c r="H6382" s="109">
        <v>62</v>
      </c>
      <c r="I6382" s="109">
        <v>0</v>
      </c>
      <c r="J6382" s="110">
        <v>173453</v>
      </c>
      <c r="K6382" s="110">
        <v>0</v>
      </c>
      <c r="L6382" s="109">
        <v>2797.63</v>
      </c>
      <c r="M6382" s="108" t="s">
        <v>17428</v>
      </c>
      <c r="N6382" s="110">
        <v>8225.8830999999991</v>
      </c>
      <c r="O6382" s="110">
        <v>708.83810000000005</v>
      </c>
      <c r="P6382" s="68">
        <f t="shared" si="198"/>
        <v>173453</v>
      </c>
      <c r="Q6382" s="68">
        <f t="shared" si="199"/>
        <v>2797.6290322580644</v>
      </c>
    </row>
    <row r="6383" spans="1:17" x14ac:dyDescent="0.25">
      <c r="A6383" s="108" t="s">
        <v>18072</v>
      </c>
      <c r="B6383" s="108" t="s">
        <v>18073</v>
      </c>
      <c r="C6383" s="108" t="s">
        <v>18074</v>
      </c>
      <c r="D6383" s="108" t="s">
        <v>6039</v>
      </c>
      <c r="E6383" s="108" t="s">
        <v>6040</v>
      </c>
      <c r="F6383" s="108" t="s">
        <v>6038</v>
      </c>
      <c r="G6383" s="108" t="s">
        <v>6041</v>
      </c>
      <c r="H6383" s="109">
        <v>50</v>
      </c>
      <c r="I6383" s="109">
        <v>0</v>
      </c>
      <c r="J6383" s="110">
        <v>142660</v>
      </c>
      <c r="K6383" s="110">
        <v>0</v>
      </c>
      <c r="L6383" s="109">
        <v>2853.2</v>
      </c>
      <c r="M6383" s="108" t="s">
        <v>17432</v>
      </c>
      <c r="N6383" s="110">
        <v>-1929.4118000000001</v>
      </c>
      <c r="O6383" s="110">
        <v>0</v>
      </c>
      <c r="P6383" s="68">
        <f t="shared" si="198"/>
        <v>142660</v>
      </c>
      <c r="Q6383" s="68">
        <f t="shared" si="199"/>
        <v>2853.2</v>
      </c>
    </row>
    <row r="6384" spans="1:17" x14ac:dyDescent="0.25">
      <c r="A6384" s="108" t="s">
        <v>18072</v>
      </c>
      <c r="B6384" s="108" t="s">
        <v>18073</v>
      </c>
      <c r="C6384" s="108" t="s">
        <v>18074</v>
      </c>
      <c r="D6384" s="108" t="s">
        <v>6043</v>
      </c>
      <c r="E6384" s="108" t="s">
        <v>6044</v>
      </c>
      <c r="F6384" s="108" t="s">
        <v>6042</v>
      </c>
      <c r="G6384" s="108" t="s">
        <v>308</v>
      </c>
      <c r="H6384" s="109">
        <v>40</v>
      </c>
      <c r="I6384" s="109">
        <v>0</v>
      </c>
      <c r="J6384" s="110">
        <v>119494</v>
      </c>
      <c r="K6384" s="110">
        <v>0</v>
      </c>
      <c r="L6384" s="109">
        <v>2987.35</v>
      </c>
      <c r="M6384" s="108" t="s">
        <v>17428</v>
      </c>
      <c r="N6384" s="110">
        <v>5666.9553999999998</v>
      </c>
      <c r="O6384" s="110">
        <v>488.33100000000002</v>
      </c>
      <c r="P6384" s="68">
        <f t="shared" si="198"/>
        <v>119494</v>
      </c>
      <c r="Q6384" s="68">
        <f t="shared" si="199"/>
        <v>2987.35</v>
      </c>
    </row>
    <row r="6385" spans="1:17" x14ac:dyDescent="0.25">
      <c r="A6385" s="108" t="s">
        <v>18072</v>
      </c>
      <c r="B6385" s="108" t="s">
        <v>18073</v>
      </c>
      <c r="C6385" s="108" t="s">
        <v>18074</v>
      </c>
      <c r="D6385" s="108" t="s">
        <v>6046</v>
      </c>
      <c r="E6385" s="108" t="s">
        <v>6047</v>
      </c>
      <c r="F6385" s="108" t="s">
        <v>6045</v>
      </c>
      <c r="G6385" s="108" t="s">
        <v>6048</v>
      </c>
      <c r="H6385" s="109">
        <v>28</v>
      </c>
      <c r="I6385" s="109">
        <v>0</v>
      </c>
      <c r="J6385" s="110">
        <v>87358</v>
      </c>
      <c r="K6385" s="110">
        <v>0</v>
      </c>
      <c r="L6385" s="109">
        <v>3119.93</v>
      </c>
      <c r="M6385" s="108" t="s">
        <v>17432</v>
      </c>
      <c r="N6385" s="110">
        <v>-1181.482</v>
      </c>
      <c r="O6385" s="110">
        <v>0</v>
      </c>
      <c r="P6385" s="68">
        <f t="shared" si="198"/>
        <v>87358</v>
      </c>
      <c r="Q6385" s="68">
        <f t="shared" si="199"/>
        <v>3119.9285714285716</v>
      </c>
    </row>
    <row r="6386" spans="1:17" x14ac:dyDescent="0.25">
      <c r="A6386" s="108" t="s">
        <v>18072</v>
      </c>
      <c r="B6386" s="108" t="s">
        <v>18073</v>
      </c>
      <c r="C6386" s="108" t="s">
        <v>18074</v>
      </c>
      <c r="D6386" s="108" t="s">
        <v>6050</v>
      </c>
      <c r="E6386" s="108" t="s">
        <v>6051</v>
      </c>
      <c r="F6386" s="108" t="s">
        <v>6049</v>
      </c>
      <c r="G6386" s="108" t="s">
        <v>6052</v>
      </c>
      <c r="H6386" s="109">
        <v>35</v>
      </c>
      <c r="I6386" s="109">
        <v>0</v>
      </c>
      <c r="J6386" s="110">
        <v>86452</v>
      </c>
      <c r="K6386" s="110">
        <v>0</v>
      </c>
      <c r="L6386" s="109">
        <v>2470.06</v>
      </c>
      <c r="M6386" s="108" t="s">
        <v>17432</v>
      </c>
      <c r="N6386" s="110">
        <v>-1169.2333000000001</v>
      </c>
      <c r="O6386" s="110">
        <v>0</v>
      </c>
      <c r="P6386" s="68">
        <f t="shared" si="198"/>
        <v>86452</v>
      </c>
      <c r="Q6386" s="68">
        <f t="shared" si="199"/>
        <v>2470.0571428571429</v>
      </c>
    </row>
    <row r="6387" spans="1:17" ht="30" x14ac:dyDescent="0.25">
      <c r="A6387" s="108" t="s">
        <v>18072</v>
      </c>
      <c r="B6387" s="108" t="s">
        <v>18073</v>
      </c>
      <c r="C6387" s="108" t="s">
        <v>18074</v>
      </c>
      <c r="D6387" s="108" t="s">
        <v>6054</v>
      </c>
      <c r="E6387" s="108" t="s">
        <v>6055</v>
      </c>
      <c r="F6387" s="108" t="s">
        <v>6053</v>
      </c>
      <c r="G6387" s="108" t="s">
        <v>6056</v>
      </c>
      <c r="H6387" s="109">
        <v>100</v>
      </c>
      <c r="I6387" s="109">
        <v>0</v>
      </c>
      <c r="J6387" s="110">
        <v>218951</v>
      </c>
      <c r="K6387" s="110">
        <v>0</v>
      </c>
      <c r="L6387" s="109">
        <v>2189.5100000000002</v>
      </c>
      <c r="M6387" s="108" t="s">
        <v>17428</v>
      </c>
      <c r="N6387" s="110">
        <v>10383.6059</v>
      </c>
      <c r="O6387" s="110">
        <v>894.77260000000001</v>
      </c>
      <c r="P6387" s="68">
        <f t="shared" si="198"/>
        <v>218951</v>
      </c>
      <c r="Q6387" s="68">
        <f t="shared" si="199"/>
        <v>2189.5100000000002</v>
      </c>
    </row>
    <row r="6388" spans="1:17" x14ac:dyDescent="0.25">
      <c r="A6388" s="108" t="s">
        <v>18072</v>
      </c>
      <c r="B6388" s="108" t="s">
        <v>18073</v>
      </c>
      <c r="C6388" s="108" t="s">
        <v>18074</v>
      </c>
      <c r="D6388" s="108" t="s">
        <v>6058</v>
      </c>
      <c r="E6388" s="108" t="s">
        <v>6059</v>
      </c>
      <c r="F6388" s="108" t="s">
        <v>6057</v>
      </c>
      <c r="G6388" s="108" t="s">
        <v>308</v>
      </c>
      <c r="H6388" s="109">
        <v>40</v>
      </c>
      <c r="I6388" s="109">
        <v>0</v>
      </c>
      <c r="J6388" s="110">
        <v>116931</v>
      </c>
      <c r="K6388" s="110">
        <v>0</v>
      </c>
      <c r="L6388" s="109">
        <v>2923.28</v>
      </c>
      <c r="M6388" s="108" t="s">
        <v>17428</v>
      </c>
      <c r="N6388" s="110">
        <v>5545.3813</v>
      </c>
      <c r="O6388" s="110">
        <v>477.85469999999998</v>
      </c>
      <c r="P6388" s="68">
        <f t="shared" si="198"/>
        <v>116931</v>
      </c>
      <c r="Q6388" s="68">
        <f t="shared" si="199"/>
        <v>2923.2750000000001</v>
      </c>
    </row>
    <row r="6389" spans="1:17" x14ac:dyDescent="0.25">
      <c r="A6389" s="108" t="s">
        <v>18072</v>
      </c>
      <c r="B6389" s="108" t="s">
        <v>18073</v>
      </c>
      <c r="C6389" s="108" t="s">
        <v>18074</v>
      </c>
      <c r="D6389" s="108" t="s">
        <v>6061</v>
      </c>
      <c r="E6389" s="108" t="s">
        <v>6062</v>
      </c>
      <c r="F6389" s="108" t="s">
        <v>6060</v>
      </c>
      <c r="G6389" s="108" t="s">
        <v>308</v>
      </c>
      <c r="H6389" s="109">
        <v>70</v>
      </c>
      <c r="I6389" s="109">
        <v>0</v>
      </c>
      <c r="J6389" s="110">
        <v>236999</v>
      </c>
      <c r="K6389" s="110">
        <v>0</v>
      </c>
      <c r="L6389" s="109">
        <v>3385.7</v>
      </c>
      <c r="M6389" s="108" t="s">
        <v>17432</v>
      </c>
      <c r="N6389" s="110">
        <v>-3205.3191000000002</v>
      </c>
      <c r="O6389" s="110">
        <v>0</v>
      </c>
      <c r="P6389" s="68">
        <f t="shared" si="198"/>
        <v>236999</v>
      </c>
      <c r="Q6389" s="68">
        <f t="shared" si="199"/>
        <v>3385.7</v>
      </c>
    </row>
    <row r="6390" spans="1:17" x14ac:dyDescent="0.25">
      <c r="A6390" s="108" t="s">
        <v>18072</v>
      </c>
      <c r="B6390" s="108" t="s">
        <v>18073</v>
      </c>
      <c r="C6390" s="108" t="s">
        <v>18074</v>
      </c>
      <c r="D6390" s="108" t="s">
        <v>6061</v>
      </c>
      <c r="E6390" s="108" t="s">
        <v>6062</v>
      </c>
      <c r="F6390" s="108" t="s">
        <v>6063</v>
      </c>
      <c r="G6390" s="108" t="s">
        <v>6064</v>
      </c>
      <c r="H6390" s="109">
        <v>51</v>
      </c>
      <c r="I6390" s="109">
        <v>0</v>
      </c>
      <c r="J6390" s="110">
        <v>147070</v>
      </c>
      <c r="K6390" s="110">
        <v>0</v>
      </c>
      <c r="L6390" s="109">
        <v>2883.73</v>
      </c>
      <c r="M6390" s="108" t="s">
        <v>17432</v>
      </c>
      <c r="N6390" s="110">
        <v>-1989.0563</v>
      </c>
      <c r="O6390" s="110">
        <v>0</v>
      </c>
      <c r="P6390" s="68">
        <f t="shared" si="198"/>
        <v>147070</v>
      </c>
      <c r="Q6390" s="68">
        <f t="shared" si="199"/>
        <v>2883.7254901960782</v>
      </c>
    </row>
    <row r="6391" spans="1:17" x14ac:dyDescent="0.25">
      <c r="A6391" s="108" t="s">
        <v>18072</v>
      </c>
      <c r="B6391" s="108" t="s">
        <v>18073</v>
      </c>
      <c r="C6391" s="108" t="s">
        <v>18074</v>
      </c>
      <c r="D6391" s="108" t="s">
        <v>6061</v>
      </c>
      <c r="E6391" s="108" t="s">
        <v>6062</v>
      </c>
      <c r="F6391" s="108" t="s">
        <v>6065</v>
      </c>
      <c r="G6391" s="108" t="s">
        <v>6066</v>
      </c>
      <c r="H6391" s="109">
        <v>53</v>
      </c>
      <c r="I6391" s="109">
        <v>0</v>
      </c>
      <c r="J6391" s="110">
        <v>153704</v>
      </c>
      <c r="K6391" s="110">
        <v>0</v>
      </c>
      <c r="L6391" s="109">
        <v>2900.08</v>
      </c>
      <c r="M6391" s="108" t="s">
        <v>17432</v>
      </c>
      <c r="N6391" s="110">
        <v>-2078.7901000000002</v>
      </c>
      <c r="O6391" s="110">
        <v>0</v>
      </c>
      <c r="P6391" s="68">
        <f t="shared" si="198"/>
        <v>153704</v>
      </c>
      <c r="Q6391" s="68">
        <f t="shared" si="199"/>
        <v>2900.0754716981132</v>
      </c>
    </row>
    <row r="6392" spans="1:17" x14ac:dyDescent="0.25">
      <c r="A6392" s="108" t="s">
        <v>18072</v>
      </c>
      <c r="B6392" s="108" t="s">
        <v>18073</v>
      </c>
      <c r="C6392" s="108" t="s">
        <v>18074</v>
      </c>
      <c r="D6392" s="108" t="s">
        <v>6061</v>
      </c>
      <c r="E6392" s="108" t="s">
        <v>6062</v>
      </c>
      <c r="F6392" s="108" t="s">
        <v>6069</v>
      </c>
      <c r="G6392" s="108" t="s">
        <v>6070</v>
      </c>
      <c r="H6392" s="109">
        <v>28</v>
      </c>
      <c r="I6392" s="109">
        <v>0</v>
      </c>
      <c r="J6392" s="110">
        <v>50599</v>
      </c>
      <c r="K6392" s="110">
        <v>0</v>
      </c>
      <c r="L6392" s="109">
        <v>1807.11</v>
      </c>
      <c r="M6392" s="108" t="s">
        <v>17432</v>
      </c>
      <c r="N6392" s="110">
        <v>-684.33280000000002</v>
      </c>
      <c r="O6392" s="110">
        <v>0</v>
      </c>
      <c r="P6392" s="68">
        <f t="shared" si="198"/>
        <v>50599</v>
      </c>
      <c r="Q6392" s="68">
        <f t="shared" si="199"/>
        <v>1807.1071428571429</v>
      </c>
    </row>
    <row r="6393" spans="1:17" x14ac:dyDescent="0.25">
      <c r="A6393" s="108" t="s">
        <v>18072</v>
      </c>
      <c r="B6393" s="108" t="s">
        <v>18073</v>
      </c>
      <c r="C6393" s="108" t="s">
        <v>18074</v>
      </c>
      <c r="D6393" s="108" t="s">
        <v>6061</v>
      </c>
      <c r="E6393" s="108" t="s">
        <v>6062</v>
      </c>
      <c r="F6393" s="108" t="s">
        <v>6067</v>
      </c>
      <c r="G6393" s="108" t="s">
        <v>6068</v>
      </c>
      <c r="H6393" s="109">
        <v>104</v>
      </c>
      <c r="I6393" s="109">
        <v>0</v>
      </c>
      <c r="J6393" s="110">
        <v>274216</v>
      </c>
      <c r="K6393" s="110">
        <v>0</v>
      </c>
      <c r="L6393" s="109">
        <v>2636.69</v>
      </c>
      <c r="M6393" s="108" t="s">
        <v>17432</v>
      </c>
      <c r="N6393" s="110">
        <v>-3708.6657</v>
      </c>
      <c r="O6393" s="110">
        <v>0</v>
      </c>
      <c r="P6393" s="68">
        <f t="shared" si="198"/>
        <v>274216</v>
      </c>
      <c r="Q6393" s="68">
        <f t="shared" si="199"/>
        <v>2636.6923076923076</v>
      </c>
    </row>
    <row r="6394" spans="1:17" x14ac:dyDescent="0.25">
      <c r="A6394" s="108" t="s">
        <v>18072</v>
      </c>
      <c r="B6394" s="108" t="s">
        <v>18073</v>
      </c>
      <c r="C6394" s="108" t="s">
        <v>18074</v>
      </c>
      <c r="D6394" s="108" t="s">
        <v>6072</v>
      </c>
      <c r="E6394" s="108" t="s">
        <v>6073</v>
      </c>
      <c r="F6394" s="108" t="s">
        <v>6071</v>
      </c>
      <c r="G6394" s="108" t="s">
        <v>6074</v>
      </c>
      <c r="H6394" s="109">
        <v>130</v>
      </c>
      <c r="I6394" s="109">
        <v>0</v>
      </c>
      <c r="J6394" s="110">
        <v>334944</v>
      </c>
      <c r="K6394" s="110">
        <v>0</v>
      </c>
      <c r="L6394" s="109">
        <v>2576.4899999999998</v>
      </c>
      <c r="M6394" s="108" t="s">
        <v>17432</v>
      </c>
      <c r="N6394" s="110">
        <v>-4529.9746999999998</v>
      </c>
      <c r="O6394" s="110">
        <v>0</v>
      </c>
      <c r="P6394" s="68">
        <f t="shared" si="198"/>
        <v>334944</v>
      </c>
      <c r="Q6394" s="68">
        <f t="shared" si="199"/>
        <v>2576.4923076923078</v>
      </c>
    </row>
    <row r="6395" spans="1:17" ht="30" x14ac:dyDescent="0.25">
      <c r="A6395" s="108" t="s">
        <v>18072</v>
      </c>
      <c r="B6395" s="108" t="s">
        <v>18073</v>
      </c>
      <c r="C6395" s="108" t="s">
        <v>18074</v>
      </c>
      <c r="D6395" s="108" t="s">
        <v>6076</v>
      </c>
      <c r="E6395" s="108" t="s">
        <v>6077</v>
      </c>
      <c r="F6395" s="108" t="s">
        <v>6075</v>
      </c>
      <c r="G6395" s="108" t="s">
        <v>6078</v>
      </c>
      <c r="H6395" s="109">
        <v>36</v>
      </c>
      <c r="I6395" s="109">
        <v>0</v>
      </c>
      <c r="J6395" s="110">
        <v>97410</v>
      </c>
      <c r="K6395" s="110">
        <v>0</v>
      </c>
      <c r="L6395" s="109">
        <v>2705.83</v>
      </c>
      <c r="M6395" s="108" t="s">
        <v>17428</v>
      </c>
      <c r="N6395" s="110">
        <v>4619.6392999999998</v>
      </c>
      <c r="O6395" s="110">
        <v>398.08199999999999</v>
      </c>
      <c r="P6395" s="68">
        <f t="shared" si="198"/>
        <v>97410</v>
      </c>
      <c r="Q6395" s="68">
        <f t="shared" si="199"/>
        <v>2705.8333333333335</v>
      </c>
    </row>
    <row r="6396" spans="1:17" ht="30" x14ac:dyDescent="0.25">
      <c r="A6396" s="108" t="s">
        <v>18072</v>
      </c>
      <c r="B6396" s="108" t="s">
        <v>18073</v>
      </c>
      <c r="C6396" s="108" t="s">
        <v>18074</v>
      </c>
      <c r="D6396" s="108" t="s">
        <v>6080</v>
      </c>
      <c r="E6396" s="108" t="s">
        <v>6081</v>
      </c>
      <c r="F6396" s="108" t="s">
        <v>6079</v>
      </c>
      <c r="G6396" s="108" t="s">
        <v>6082</v>
      </c>
      <c r="H6396" s="109">
        <v>40</v>
      </c>
      <c r="I6396" s="109">
        <v>0</v>
      </c>
      <c r="J6396" s="110">
        <v>96250</v>
      </c>
      <c r="K6396" s="110">
        <v>0</v>
      </c>
      <c r="L6396" s="109">
        <v>2406.25</v>
      </c>
      <c r="M6396" s="108" t="s">
        <v>17432</v>
      </c>
      <c r="N6396" s="110">
        <v>-1301.7367999999999</v>
      </c>
      <c r="O6396" s="110">
        <v>0</v>
      </c>
      <c r="P6396" s="68">
        <f t="shared" si="198"/>
        <v>96250</v>
      </c>
      <c r="Q6396" s="68">
        <f t="shared" si="199"/>
        <v>2406.25</v>
      </c>
    </row>
    <row r="6397" spans="1:17" x14ac:dyDescent="0.25">
      <c r="A6397" s="108" t="s">
        <v>18072</v>
      </c>
      <c r="B6397" s="108" t="s">
        <v>18073</v>
      </c>
      <c r="C6397" s="108" t="s">
        <v>18074</v>
      </c>
      <c r="D6397" s="108" t="s">
        <v>6084</v>
      </c>
      <c r="E6397" s="108" t="s">
        <v>6085</v>
      </c>
      <c r="F6397" s="108" t="s">
        <v>6083</v>
      </c>
      <c r="G6397" s="108" t="s">
        <v>6086</v>
      </c>
      <c r="H6397" s="109">
        <v>138</v>
      </c>
      <c r="I6397" s="109">
        <v>0</v>
      </c>
      <c r="J6397" s="110">
        <v>377086</v>
      </c>
      <c r="K6397" s="110">
        <v>0</v>
      </c>
      <c r="L6397" s="109">
        <v>2732.51</v>
      </c>
      <c r="M6397" s="108" t="s">
        <v>17432</v>
      </c>
      <c r="N6397" s="110">
        <v>-5099.9278999999997</v>
      </c>
      <c r="O6397" s="110">
        <v>0</v>
      </c>
      <c r="P6397" s="68">
        <f t="shared" si="198"/>
        <v>377086</v>
      </c>
      <c r="Q6397" s="68">
        <f t="shared" si="199"/>
        <v>2732.5072463768115</v>
      </c>
    </row>
    <row r="6398" spans="1:17" x14ac:dyDescent="0.25">
      <c r="A6398" s="108" t="s">
        <v>18072</v>
      </c>
      <c r="B6398" s="108" t="s">
        <v>18073</v>
      </c>
      <c r="C6398" s="108" t="s">
        <v>18074</v>
      </c>
      <c r="D6398" s="108" t="s">
        <v>6084</v>
      </c>
      <c r="E6398" s="108" t="s">
        <v>6085</v>
      </c>
      <c r="F6398" s="108" t="s">
        <v>6087</v>
      </c>
      <c r="G6398" s="108" t="s">
        <v>6088</v>
      </c>
      <c r="H6398" s="109">
        <v>30</v>
      </c>
      <c r="I6398" s="109">
        <v>0</v>
      </c>
      <c r="J6398" s="110">
        <v>46521</v>
      </c>
      <c r="K6398" s="110">
        <v>0</v>
      </c>
      <c r="L6398" s="109">
        <v>1550.7</v>
      </c>
      <c r="M6398" s="108" t="s">
        <v>17432</v>
      </c>
      <c r="N6398" s="110">
        <v>-629.17129999999997</v>
      </c>
      <c r="O6398" s="110">
        <v>0</v>
      </c>
      <c r="P6398" s="68">
        <f t="shared" si="198"/>
        <v>46521</v>
      </c>
      <c r="Q6398" s="68">
        <f t="shared" si="199"/>
        <v>1550.7</v>
      </c>
    </row>
    <row r="6399" spans="1:17" x14ac:dyDescent="0.25">
      <c r="A6399" s="108" t="s">
        <v>18072</v>
      </c>
      <c r="B6399" s="108" t="s">
        <v>18073</v>
      </c>
      <c r="C6399" s="108" t="s">
        <v>18074</v>
      </c>
      <c r="D6399" s="108" t="s">
        <v>6090</v>
      </c>
      <c r="E6399" s="108" t="s">
        <v>6091</v>
      </c>
      <c r="F6399" s="108" t="s">
        <v>6089</v>
      </c>
      <c r="G6399" s="108" t="s">
        <v>308</v>
      </c>
      <c r="H6399" s="109">
        <v>202</v>
      </c>
      <c r="I6399" s="109">
        <v>0</v>
      </c>
      <c r="J6399" s="110">
        <v>643546</v>
      </c>
      <c r="K6399" s="110">
        <v>0</v>
      </c>
      <c r="L6399" s="109">
        <v>3185.87</v>
      </c>
      <c r="M6399" s="108" t="s">
        <v>17428</v>
      </c>
      <c r="N6399" s="110">
        <v>30519.800200000001</v>
      </c>
      <c r="O6399" s="110">
        <v>2629.942</v>
      </c>
      <c r="P6399" s="68">
        <f t="shared" si="198"/>
        <v>643546</v>
      </c>
      <c r="Q6399" s="68">
        <f t="shared" si="199"/>
        <v>3185.871287128713</v>
      </c>
    </row>
    <row r="6400" spans="1:17" x14ac:dyDescent="0.25">
      <c r="A6400" s="108" t="s">
        <v>18072</v>
      </c>
      <c r="B6400" s="108" t="s">
        <v>18073</v>
      </c>
      <c r="C6400" s="108" t="s">
        <v>18074</v>
      </c>
      <c r="D6400" s="108" t="s">
        <v>6093</v>
      </c>
      <c r="E6400" s="108" t="s">
        <v>6094</v>
      </c>
      <c r="F6400" s="108" t="s">
        <v>6092</v>
      </c>
      <c r="G6400" s="108" t="s">
        <v>308</v>
      </c>
      <c r="H6400" s="109">
        <v>149</v>
      </c>
      <c r="I6400" s="109">
        <v>0</v>
      </c>
      <c r="J6400" s="110">
        <v>590851</v>
      </c>
      <c r="K6400" s="110">
        <v>0</v>
      </c>
      <c r="L6400" s="109">
        <v>3965.44</v>
      </c>
      <c r="M6400" s="108" t="s">
        <v>17432</v>
      </c>
      <c r="N6400" s="110">
        <v>-7991.0235000000002</v>
      </c>
      <c r="O6400" s="110">
        <v>0</v>
      </c>
      <c r="P6400" s="68">
        <f t="shared" si="198"/>
        <v>590851</v>
      </c>
      <c r="Q6400" s="68">
        <f t="shared" si="199"/>
        <v>3965.4429530201342</v>
      </c>
    </row>
    <row r="6401" spans="1:17" x14ac:dyDescent="0.25">
      <c r="A6401" s="108" t="s">
        <v>18072</v>
      </c>
      <c r="B6401" s="108" t="s">
        <v>18073</v>
      </c>
      <c r="C6401" s="108" t="s">
        <v>18074</v>
      </c>
      <c r="D6401" s="108" t="s">
        <v>6093</v>
      </c>
      <c r="E6401" s="108" t="s">
        <v>6094</v>
      </c>
      <c r="F6401" s="108" t="s">
        <v>6095</v>
      </c>
      <c r="G6401" s="108" t="s">
        <v>6096</v>
      </c>
      <c r="H6401" s="109">
        <v>115</v>
      </c>
      <c r="I6401" s="109">
        <v>0</v>
      </c>
      <c r="J6401" s="110">
        <v>371388</v>
      </c>
      <c r="K6401" s="110">
        <v>0</v>
      </c>
      <c r="L6401" s="109">
        <v>3229.46</v>
      </c>
      <c r="M6401" s="108" t="s">
        <v>17432</v>
      </c>
      <c r="N6401" s="110">
        <v>-5022.8774999999996</v>
      </c>
      <c r="O6401" s="110">
        <v>0</v>
      </c>
      <c r="P6401" s="68">
        <f t="shared" si="198"/>
        <v>371388</v>
      </c>
      <c r="Q6401" s="68">
        <f t="shared" si="199"/>
        <v>3229.4608695652173</v>
      </c>
    </row>
    <row r="6402" spans="1:17" x14ac:dyDescent="0.25">
      <c r="A6402" s="108" t="s">
        <v>18072</v>
      </c>
      <c r="B6402" s="108" t="s">
        <v>18073</v>
      </c>
      <c r="C6402" s="108" t="s">
        <v>18074</v>
      </c>
      <c r="D6402" s="108" t="s">
        <v>6098</v>
      </c>
      <c r="E6402" s="108" t="s">
        <v>6099</v>
      </c>
      <c r="F6402" s="108" t="s">
        <v>6097</v>
      </c>
      <c r="G6402" s="108" t="s">
        <v>6100</v>
      </c>
      <c r="H6402" s="109">
        <v>46</v>
      </c>
      <c r="I6402" s="109">
        <v>0</v>
      </c>
      <c r="J6402" s="110">
        <v>134626</v>
      </c>
      <c r="K6402" s="110">
        <v>0</v>
      </c>
      <c r="L6402" s="109">
        <v>2926.65</v>
      </c>
      <c r="M6402" s="108" t="s">
        <v>17428</v>
      </c>
      <c r="N6402" s="110">
        <v>6384.5510999999997</v>
      </c>
      <c r="O6402" s="110">
        <v>550.16740000000004</v>
      </c>
      <c r="P6402" s="68">
        <f t="shared" si="198"/>
        <v>134626</v>
      </c>
      <c r="Q6402" s="68">
        <f t="shared" si="199"/>
        <v>2926.6521739130435</v>
      </c>
    </row>
    <row r="6403" spans="1:17" x14ac:dyDescent="0.25">
      <c r="A6403" s="108" t="s">
        <v>18072</v>
      </c>
      <c r="B6403" s="108" t="s">
        <v>18073</v>
      </c>
      <c r="C6403" s="108" t="s">
        <v>18074</v>
      </c>
      <c r="D6403" s="108" t="s">
        <v>6102</v>
      </c>
      <c r="E6403" s="108" t="s">
        <v>6103</v>
      </c>
      <c r="F6403" s="108" t="s">
        <v>6101</v>
      </c>
      <c r="G6403" s="108" t="s">
        <v>308</v>
      </c>
      <c r="H6403" s="109">
        <v>60</v>
      </c>
      <c r="I6403" s="109">
        <v>0</v>
      </c>
      <c r="J6403" s="110">
        <v>155009</v>
      </c>
      <c r="K6403" s="110">
        <v>0</v>
      </c>
      <c r="L6403" s="109">
        <v>2583.48</v>
      </c>
      <c r="M6403" s="108" t="s">
        <v>17432</v>
      </c>
      <c r="N6403" s="110">
        <v>-2096.4344999999998</v>
      </c>
      <c r="O6403" s="110">
        <v>0</v>
      </c>
      <c r="P6403" s="68">
        <f t="shared" si="198"/>
        <v>155009</v>
      </c>
      <c r="Q6403" s="68">
        <f t="shared" si="199"/>
        <v>2583.4833333333331</v>
      </c>
    </row>
    <row r="6404" spans="1:17" ht="30" x14ac:dyDescent="0.25">
      <c r="A6404" s="108" t="s">
        <v>18072</v>
      </c>
      <c r="B6404" s="108" t="s">
        <v>18073</v>
      </c>
      <c r="C6404" s="108" t="s">
        <v>18074</v>
      </c>
      <c r="D6404" s="108" t="s">
        <v>6105</v>
      </c>
      <c r="E6404" s="108" t="s">
        <v>6106</v>
      </c>
      <c r="F6404" s="108" t="s">
        <v>6104</v>
      </c>
      <c r="G6404" s="108" t="s">
        <v>6107</v>
      </c>
      <c r="H6404" s="109">
        <v>15</v>
      </c>
      <c r="I6404" s="109">
        <v>0</v>
      </c>
      <c r="J6404" s="110">
        <v>37760</v>
      </c>
      <c r="K6404" s="110">
        <v>0</v>
      </c>
      <c r="L6404" s="109">
        <v>2517.33</v>
      </c>
      <c r="M6404" s="108" t="s">
        <v>17432</v>
      </c>
      <c r="N6404" s="110">
        <v>-510.69510000000002</v>
      </c>
      <c r="O6404" s="110">
        <v>0</v>
      </c>
      <c r="P6404" s="68">
        <f t="shared" ref="P6404:P6450" si="200">J6404-K6404</f>
        <v>37760</v>
      </c>
      <c r="Q6404" s="68">
        <f t="shared" ref="Q6404:Q6467" si="201">P6404/H6404</f>
        <v>2517.3333333333335</v>
      </c>
    </row>
    <row r="6405" spans="1:17" x14ac:dyDescent="0.25">
      <c r="A6405" s="108" t="s">
        <v>18072</v>
      </c>
      <c r="B6405" s="108" t="s">
        <v>18073</v>
      </c>
      <c r="C6405" s="108" t="s">
        <v>18074</v>
      </c>
      <c r="D6405" s="108" t="s">
        <v>6109</v>
      </c>
      <c r="E6405" s="108" t="s">
        <v>6110</v>
      </c>
      <c r="F6405" s="108" t="s">
        <v>6108</v>
      </c>
      <c r="G6405" s="108" t="s">
        <v>6111</v>
      </c>
      <c r="H6405" s="109">
        <v>40</v>
      </c>
      <c r="I6405" s="109">
        <v>0</v>
      </c>
      <c r="J6405" s="110">
        <v>122598</v>
      </c>
      <c r="K6405" s="110">
        <v>0</v>
      </c>
      <c r="L6405" s="109">
        <v>3064.95</v>
      </c>
      <c r="M6405" s="108" t="s">
        <v>17432</v>
      </c>
      <c r="N6405" s="110">
        <v>-1658.0908999999999</v>
      </c>
      <c r="O6405" s="110">
        <v>0</v>
      </c>
      <c r="P6405" s="68">
        <f t="shared" si="200"/>
        <v>122598</v>
      </c>
      <c r="Q6405" s="68">
        <f t="shared" si="201"/>
        <v>3064.95</v>
      </c>
    </row>
    <row r="6406" spans="1:17" x14ac:dyDescent="0.25">
      <c r="A6406" s="108" t="s">
        <v>18072</v>
      </c>
      <c r="B6406" s="108" t="s">
        <v>18073</v>
      </c>
      <c r="C6406" s="108" t="s">
        <v>18074</v>
      </c>
      <c r="D6406" s="108" t="s">
        <v>6113</v>
      </c>
      <c r="E6406" s="108" t="s">
        <v>6114</v>
      </c>
      <c r="F6406" s="108" t="s">
        <v>6112</v>
      </c>
      <c r="G6406" s="108" t="s">
        <v>308</v>
      </c>
      <c r="H6406" s="109">
        <v>111</v>
      </c>
      <c r="I6406" s="109">
        <v>0</v>
      </c>
      <c r="J6406" s="110">
        <v>303320</v>
      </c>
      <c r="K6406" s="110">
        <v>0</v>
      </c>
      <c r="L6406" s="109">
        <v>2732.61</v>
      </c>
      <c r="M6406" s="108" t="s">
        <v>17432</v>
      </c>
      <c r="N6406" s="110">
        <v>-4102.2772000000004</v>
      </c>
      <c r="O6406" s="110">
        <v>0</v>
      </c>
      <c r="P6406" s="68">
        <f t="shared" si="200"/>
        <v>303320</v>
      </c>
      <c r="Q6406" s="68">
        <f t="shared" si="201"/>
        <v>2732.6126126126128</v>
      </c>
    </row>
    <row r="6407" spans="1:17" x14ac:dyDescent="0.25">
      <c r="A6407" s="108" t="s">
        <v>18072</v>
      </c>
      <c r="B6407" s="108" t="s">
        <v>18073</v>
      </c>
      <c r="C6407" s="108" t="s">
        <v>18074</v>
      </c>
      <c r="D6407" s="108" t="s">
        <v>6116</v>
      </c>
      <c r="E6407" s="108" t="s">
        <v>6117</v>
      </c>
      <c r="F6407" s="108" t="s">
        <v>6115</v>
      </c>
      <c r="G6407" s="108" t="s">
        <v>6118</v>
      </c>
      <c r="H6407" s="109">
        <v>84</v>
      </c>
      <c r="I6407" s="109">
        <v>0</v>
      </c>
      <c r="J6407" s="110">
        <v>250001</v>
      </c>
      <c r="K6407" s="110">
        <v>0</v>
      </c>
      <c r="L6407" s="109">
        <v>2976.2</v>
      </c>
      <c r="M6407" s="108" t="s">
        <v>17432</v>
      </c>
      <c r="N6407" s="110">
        <v>-3381.1563999999998</v>
      </c>
      <c r="O6407" s="110">
        <v>0</v>
      </c>
      <c r="P6407" s="68">
        <f t="shared" si="200"/>
        <v>250001</v>
      </c>
      <c r="Q6407" s="68">
        <f t="shared" si="201"/>
        <v>2976.2023809523807</v>
      </c>
    </row>
    <row r="6408" spans="1:17" x14ac:dyDescent="0.25">
      <c r="A6408" s="108" t="s">
        <v>18072</v>
      </c>
      <c r="B6408" s="108" t="s">
        <v>18073</v>
      </c>
      <c r="C6408" s="108" t="s">
        <v>18074</v>
      </c>
      <c r="D6408" s="108" t="s">
        <v>6120</v>
      </c>
      <c r="E6408" s="108" t="s">
        <v>6121</v>
      </c>
      <c r="F6408" s="108" t="s">
        <v>6119</v>
      </c>
      <c r="G6408" s="108" t="s">
        <v>6122</v>
      </c>
      <c r="H6408" s="109">
        <v>86</v>
      </c>
      <c r="I6408" s="109">
        <v>0</v>
      </c>
      <c r="J6408" s="110">
        <v>218884</v>
      </c>
      <c r="K6408" s="110">
        <v>0</v>
      </c>
      <c r="L6408" s="109">
        <v>2545.16</v>
      </c>
      <c r="M6408" s="108" t="s">
        <v>17432</v>
      </c>
      <c r="N6408" s="110">
        <v>-2960.3175999999999</v>
      </c>
      <c r="O6408" s="110">
        <v>0</v>
      </c>
      <c r="P6408" s="68">
        <f t="shared" si="200"/>
        <v>218884</v>
      </c>
      <c r="Q6408" s="68">
        <f t="shared" si="201"/>
        <v>2545.1627906976746</v>
      </c>
    </row>
    <row r="6409" spans="1:17" x14ac:dyDescent="0.25">
      <c r="A6409" s="108" t="s">
        <v>18072</v>
      </c>
      <c r="B6409" s="108" t="s">
        <v>18073</v>
      </c>
      <c r="C6409" s="108" t="s">
        <v>18074</v>
      </c>
      <c r="D6409" s="108" t="s">
        <v>6124</v>
      </c>
      <c r="E6409" s="108" t="s">
        <v>6125</v>
      </c>
      <c r="F6409" s="108" t="s">
        <v>6123</v>
      </c>
      <c r="G6409" s="108" t="s">
        <v>6126</v>
      </c>
      <c r="H6409" s="109">
        <v>20</v>
      </c>
      <c r="I6409" s="109">
        <v>0</v>
      </c>
      <c r="J6409" s="110">
        <v>44841</v>
      </c>
      <c r="K6409" s="110">
        <v>0</v>
      </c>
      <c r="L6409" s="109">
        <v>2242.0500000000002</v>
      </c>
      <c r="M6409" s="108" t="s">
        <v>17432</v>
      </c>
      <c r="N6409" s="110">
        <v>-606.46190000000001</v>
      </c>
      <c r="O6409" s="110">
        <v>0</v>
      </c>
      <c r="P6409" s="68">
        <f t="shared" si="200"/>
        <v>44841</v>
      </c>
      <c r="Q6409" s="68">
        <f t="shared" si="201"/>
        <v>2242.0500000000002</v>
      </c>
    </row>
    <row r="6410" spans="1:17" x14ac:dyDescent="0.25">
      <c r="A6410" s="108" t="s">
        <v>18072</v>
      </c>
      <c r="B6410" s="108" t="s">
        <v>18073</v>
      </c>
      <c r="C6410" s="108" t="s">
        <v>18074</v>
      </c>
      <c r="D6410" s="108" t="s">
        <v>6128</v>
      </c>
      <c r="E6410" s="108" t="s">
        <v>6129</v>
      </c>
      <c r="F6410" s="108" t="s">
        <v>6127</v>
      </c>
      <c r="G6410" s="108" t="s">
        <v>6130</v>
      </c>
      <c r="H6410" s="109">
        <v>40</v>
      </c>
      <c r="I6410" s="109">
        <v>0</v>
      </c>
      <c r="J6410" s="110">
        <v>90660</v>
      </c>
      <c r="K6410" s="110">
        <v>0</v>
      </c>
      <c r="L6410" s="109">
        <v>2266.5</v>
      </c>
      <c r="M6410" s="108" t="s">
        <v>17432</v>
      </c>
      <c r="N6410" s="110">
        <v>-1226.1347000000001</v>
      </c>
      <c r="O6410" s="110">
        <v>0</v>
      </c>
      <c r="P6410" s="68">
        <f t="shared" si="200"/>
        <v>90660</v>
      </c>
      <c r="Q6410" s="68">
        <f t="shared" si="201"/>
        <v>2266.5</v>
      </c>
    </row>
    <row r="6411" spans="1:17" x14ac:dyDescent="0.25">
      <c r="A6411" s="108" t="s">
        <v>18072</v>
      </c>
      <c r="B6411" s="108" t="s">
        <v>18073</v>
      </c>
      <c r="C6411" s="108" t="s">
        <v>18074</v>
      </c>
      <c r="D6411" s="108" t="s">
        <v>6132</v>
      </c>
      <c r="E6411" s="108" t="s">
        <v>6133</v>
      </c>
      <c r="F6411" s="108" t="s">
        <v>6131</v>
      </c>
      <c r="G6411" s="108" t="s">
        <v>6134</v>
      </c>
      <c r="H6411" s="109">
        <v>32</v>
      </c>
      <c r="I6411" s="109">
        <v>0</v>
      </c>
      <c r="J6411" s="110">
        <v>89848</v>
      </c>
      <c r="K6411" s="110">
        <v>0</v>
      </c>
      <c r="L6411" s="109">
        <v>2807.75</v>
      </c>
      <c r="M6411" s="108" t="s">
        <v>17432</v>
      </c>
      <c r="N6411" s="110">
        <v>-1215.1563000000001</v>
      </c>
      <c r="O6411" s="110">
        <v>0</v>
      </c>
      <c r="P6411" s="68">
        <f t="shared" si="200"/>
        <v>89848</v>
      </c>
      <c r="Q6411" s="68">
        <f t="shared" si="201"/>
        <v>2807.75</v>
      </c>
    </row>
    <row r="6412" spans="1:17" x14ac:dyDescent="0.25">
      <c r="A6412" s="108" t="s">
        <v>18072</v>
      </c>
      <c r="B6412" s="108" t="s">
        <v>18073</v>
      </c>
      <c r="C6412" s="108" t="s">
        <v>18074</v>
      </c>
      <c r="D6412" s="108" t="s">
        <v>6136</v>
      </c>
      <c r="E6412" s="108" t="s">
        <v>6137</v>
      </c>
      <c r="F6412" s="108" t="s">
        <v>6135</v>
      </c>
      <c r="G6412" s="108" t="s">
        <v>6138</v>
      </c>
      <c r="H6412" s="109">
        <v>43</v>
      </c>
      <c r="I6412" s="109">
        <v>0</v>
      </c>
      <c r="J6412" s="110">
        <v>119615</v>
      </c>
      <c r="K6412" s="110">
        <v>0</v>
      </c>
      <c r="L6412" s="109">
        <v>2781.74</v>
      </c>
      <c r="M6412" s="108" t="s">
        <v>17428</v>
      </c>
      <c r="N6412" s="110">
        <v>5672.6904999999997</v>
      </c>
      <c r="O6412" s="110">
        <v>488.8252</v>
      </c>
      <c r="P6412" s="68">
        <f t="shared" si="200"/>
        <v>119615</v>
      </c>
      <c r="Q6412" s="68">
        <f t="shared" si="201"/>
        <v>2781.7441860465115</v>
      </c>
    </row>
    <row r="6413" spans="1:17" x14ac:dyDescent="0.25">
      <c r="A6413" s="108" t="s">
        <v>18072</v>
      </c>
      <c r="B6413" s="108" t="s">
        <v>18073</v>
      </c>
      <c r="C6413" s="108" t="s">
        <v>18074</v>
      </c>
      <c r="D6413" s="108" t="s">
        <v>6140</v>
      </c>
      <c r="E6413" s="108" t="s">
        <v>6141</v>
      </c>
      <c r="F6413" s="108" t="s">
        <v>6139</v>
      </c>
      <c r="G6413" s="108" t="s">
        <v>6142</v>
      </c>
      <c r="H6413" s="109">
        <v>36</v>
      </c>
      <c r="I6413" s="109">
        <v>0</v>
      </c>
      <c r="J6413" s="110">
        <v>70542</v>
      </c>
      <c r="K6413" s="110">
        <v>0</v>
      </c>
      <c r="L6413" s="109">
        <v>1959.5</v>
      </c>
      <c r="M6413" s="108" t="s">
        <v>17432</v>
      </c>
      <c r="N6413" s="110">
        <v>-954.04639999999995</v>
      </c>
      <c r="O6413" s="110">
        <v>0</v>
      </c>
      <c r="P6413" s="68">
        <f t="shared" si="200"/>
        <v>70542</v>
      </c>
      <c r="Q6413" s="68">
        <f t="shared" si="201"/>
        <v>1959.5</v>
      </c>
    </row>
    <row r="6414" spans="1:17" x14ac:dyDescent="0.25">
      <c r="A6414" s="108" t="s">
        <v>18072</v>
      </c>
      <c r="B6414" s="108" t="s">
        <v>18073</v>
      </c>
      <c r="C6414" s="108" t="s">
        <v>18074</v>
      </c>
      <c r="D6414" s="108" t="s">
        <v>18088</v>
      </c>
      <c r="E6414" s="108" t="s">
        <v>18089</v>
      </c>
      <c r="F6414" s="108" t="s">
        <v>18090</v>
      </c>
      <c r="G6414" s="108" t="s">
        <v>18091</v>
      </c>
      <c r="H6414" s="109">
        <v>44</v>
      </c>
      <c r="I6414" s="109">
        <v>0</v>
      </c>
      <c r="J6414" s="110">
        <v>98332</v>
      </c>
      <c r="K6414" s="110">
        <v>0</v>
      </c>
      <c r="L6414" s="109">
        <v>2234.8200000000002</v>
      </c>
      <c r="M6414" s="108" t="s">
        <v>17432</v>
      </c>
      <c r="N6414" s="110">
        <v>-1329.8983000000001</v>
      </c>
      <c r="O6414" s="110">
        <v>0</v>
      </c>
      <c r="P6414" s="68">
        <f t="shared" si="200"/>
        <v>98332</v>
      </c>
      <c r="Q6414" s="68">
        <f t="shared" si="201"/>
        <v>2234.818181818182</v>
      </c>
    </row>
    <row r="6415" spans="1:17" x14ac:dyDescent="0.25">
      <c r="A6415" s="108" t="s">
        <v>18072</v>
      </c>
      <c r="B6415" s="108" t="s">
        <v>18073</v>
      </c>
      <c r="C6415" s="108" t="s">
        <v>18074</v>
      </c>
      <c r="D6415" s="108" t="s">
        <v>6144</v>
      </c>
      <c r="E6415" s="108" t="s">
        <v>6145</v>
      </c>
      <c r="F6415" s="108" t="s">
        <v>6143</v>
      </c>
      <c r="G6415" s="108" t="s">
        <v>6146</v>
      </c>
      <c r="H6415" s="109">
        <v>128</v>
      </c>
      <c r="I6415" s="109">
        <v>0</v>
      </c>
      <c r="J6415" s="110">
        <v>266409</v>
      </c>
      <c r="K6415" s="110">
        <v>0</v>
      </c>
      <c r="L6415" s="109">
        <v>2081.3200000000002</v>
      </c>
      <c r="M6415" s="108" t="s">
        <v>17432</v>
      </c>
      <c r="N6415" s="110">
        <v>-3603.0707000000002</v>
      </c>
      <c r="O6415" s="110">
        <v>0</v>
      </c>
      <c r="P6415" s="68">
        <f t="shared" si="200"/>
        <v>266409</v>
      </c>
      <c r="Q6415" s="68">
        <f t="shared" si="201"/>
        <v>2081.3203125</v>
      </c>
    </row>
    <row r="6416" spans="1:17" x14ac:dyDescent="0.25">
      <c r="A6416" s="108" t="s">
        <v>18092</v>
      </c>
      <c r="B6416" s="108" t="s">
        <v>18093</v>
      </c>
      <c r="C6416" s="108" t="s">
        <v>18094</v>
      </c>
      <c r="D6416" s="108" t="s">
        <v>2375</v>
      </c>
      <c r="E6416" s="108" t="s">
        <v>2376</v>
      </c>
      <c r="F6416" s="108" t="s">
        <v>2374</v>
      </c>
      <c r="G6416" s="108" t="s">
        <v>2377</v>
      </c>
      <c r="H6416" s="109">
        <v>150</v>
      </c>
      <c r="I6416" s="109">
        <v>0</v>
      </c>
      <c r="J6416" s="110">
        <v>462547</v>
      </c>
      <c r="K6416" s="110">
        <v>0</v>
      </c>
      <c r="L6416" s="109">
        <v>3083.65</v>
      </c>
      <c r="M6416" s="108" t="s">
        <v>17428</v>
      </c>
      <c r="N6416" s="110">
        <v>21936.042399999998</v>
      </c>
      <c r="O6416" s="110">
        <v>1890.2653</v>
      </c>
      <c r="P6416" s="68">
        <f t="shared" si="200"/>
        <v>462547</v>
      </c>
      <c r="Q6416" s="68">
        <f t="shared" si="201"/>
        <v>3083.6466666666665</v>
      </c>
    </row>
    <row r="6417" spans="1:17" x14ac:dyDescent="0.25">
      <c r="A6417" s="108" t="s">
        <v>18092</v>
      </c>
      <c r="B6417" s="108" t="s">
        <v>18093</v>
      </c>
      <c r="C6417" s="108" t="s">
        <v>18094</v>
      </c>
      <c r="D6417" s="108" t="s">
        <v>2375</v>
      </c>
      <c r="E6417" s="108" t="s">
        <v>2376</v>
      </c>
      <c r="F6417" s="108" t="s">
        <v>2378</v>
      </c>
      <c r="G6417" s="108" t="s">
        <v>2379</v>
      </c>
      <c r="H6417" s="109">
        <v>80</v>
      </c>
      <c r="I6417" s="109">
        <v>0</v>
      </c>
      <c r="J6417" s="110">
        <v>225984</v>
      </c>
      <c r="K6417" s="110">
        <v>0</v>
      </c>
      <c r="L6417" s="109">
        <v>2824.8</v>
      </c>
      <c r="M6417" s="108" t="s">
        <v>17428</v>
      </c>
      <c r="N6417" s="110">
        <v>10717.165300000001</v>
      </c>
      <c r="O6417" s="110">
        <v>923.51599999999996</v>
      </c>
      <c r="P6417" s="68">
        <f t="shared" si="200"/>
        <v>225984</v>
      </c>
      <c r="Q6417" s="68">
        <f t="shared" si="201"/>
        <v>2824.8</v>
      </c>
    </row>
    <row r="6418" spans="1:17" x14ac:dyDescent="0.25">
      <c r="A6418" s="108" t="s">
        <v>18092</v>
      </c>
      <c r="B6418" s="108" t="s">
        <v>18093</v>
      </c>
      <c r="C6418" s="108" t="s">
        <v>18094</v>
      </c>
      <c r="D6418" s="108" t="s">
        <v>2375</v>
      </c>
      <c r="E6418" s="108" t="s">
        <v>2376</v>
      </c>
      <c r="F6418" s="108" t="s">
        <v>2380</v>
      </c>
      <c r="G6418" s="108" t="s">
        <v>2381</v>
      </c>
      <c r="H6418" s="109">
        <v>77</v>
      </c>
      <c r="I6418" s="109">
        <v>0</v>
      </c>
      <c r="J6418" s="110">
        <v>202906</v>
      </c>
      <c r="K6418" s="110">
        <v>0</v>
      </c>
      <c r="L6418" s="109">
        <v>2635.14</v>
      </c>
      <c r="M6418" s="108" t="s">
        <v>17428</v>
      </c>
      <c r="N6418" s="110">
        <v>9622.7175000000007</v>
      </c>
      <c r="O6418" s="110">
        <v>829.2056</v>
      </c>
      <c r="P6418" s="68">
        <f t="shared" si="200"/>
        <v>202906</v>
      </c>
      <c r="Q6418" s="68">
        <f t="shared" si="201"/>
        <v>2635.1428571428573</v>
      </c>
    </row>
    <row r="6419" spans="1:17" x14ac:dyDescent="0.25">
      <c r="A6419" s="108" t="s">
        <v>18092</v>
      </c>
      <c r="B6419" s="108" t="s">
        <v>18093</v>
      </c>
      <c r="C6419" s="108" t="s">
        <v>18094</v>
      </c>
      <c r="D6419" s="108" t="s">
        <v>2375</v>
      </c>
      <c r="E6419" s="108" t="s">
        <v>2376</v>
      </c>
      <c r="F6419" s="108" t="s">
        <v>2382</v>
      </c>
      <c r="G6419" s="108" t="s">
        <v>2383</v>
      </c>
      <c r="H6419" s="109">
        <v>154</v>
      </c>
      <c r="I6419" s="109">
        <v>0</v>
      </c>
      <c r="J6419" s="110">
        <v>523707</v>
      </c>
      <c r="K6419" s="110">
        <v>0</v>
      </c>
      <c r="L6419" s="109">
        <v>3400.69</v>
      </c>
      <c r="M6419" s="108" t="s">
        <v>17428</v>
      </c>
      <c r="N6419" s="110">
        <v>24836.504199999999</v>
      </c>
      <c r="O6419" s="110">
        <v>2140.203</v>
      </c>
      <c r="P6419" s="68">
        <f t="shared" si="200"/>
        <v>523707</v>
      </c>
      <c r="Q6419" s="68">
        <f t="shared" si="201"/>
        <v>3400.6948051948052</v>
      </c>
    </row>
    <row r="6420" spans="1:17" x14ac:dyDescent="0.25">
      <c r="A6420" s="108" t="s">
        <v>18092</v>
      </c>
      <c r="B6420" s="108" t="s">
        <v>18093</v>
      </c>
      <c r="C6420" s="108" t="s">
        <v>18094</v>
      </c>
      <c r="D6420" s="108" t="s">
        <v>2375</v>
      </c>
      <c r="E6420" s="108" t="s">
        <v>2376</v>
      </c>
      <c r="F6420" s="108" t="s">
        <v>2384</v>
      </c>
      <c r="G6420" s="108" t="s">
        <v>2385</v>
      </c>
      <c r="H6420" s="109">
        <v>80</v>
      </c>
      <c r="I6420" s="109">
        <v>0</v>
      </c>
      <c r="J6420" s="110">
        <v>323637</v>
      </c>
      <c r="K6420" s="110">
        <v>0</v>
      </c>
      <c r="L6420" s="109">
        <v>4045.46</v>
      </c>
      <c r="M6420" s="108" t="s">
        <v>17428</v>
      </c>
      <c r="N6420" s="110">
        <v>15348.28</v>
      </c>
      <c r="O6420" s="110">
        <v>1322.5869</v>
      </c>
      <c r="P6420" s="68">
        <f t="shared" si="200"/>
        <v>323637</v>
      </c>
      <c r="Q6420" s="68">
        <f t="shared" si="201"/>
        <v>4045.4625000000001</v>
      </c>
    </row>
    <row r="6421" spans="1:17" x14ac:dyDescent="0.25">
      <c r="A6421" s="108" t="s">
        <v>18092</v>
      </c>
      <c r="B6421" s="108" t="s">
        <v>18093</v>
      </c>
      <c r="C6421" s="108" t="s">
        <v>18094</v>
      </c>
      <c r="D6421" s="108" t="s">
        <v>2375</v>
      </c>
      <c r="E6421" s="108" t="s">
        <v>2376</v>
      </c>
      <c r="F6421" s="108" t="s">
        <v>2386</v>
      </c>
      <c r="G6421" s="108" t="s">
        <v>2387</v>
      </c>
      <c r="H6421" s="109">
        <v>201</v>
      </c>
      <c r="I6421" s="109">
        <v>0</v>
      </c>
      <c r="J6421" s="110">
        <v>522666</v>
      </c>
      <c r="K6421" s="110">
        <v>0</v>
      </c>
      <c r="L6421" s="109">
        <v>2600.33</v>
      </c>
      <c r="M6421" s="108" t="s">
        <v>17428</v>
      </c>
      <c r="N6421" s="110">
        <v>24787.161599999999</v>
      </c>
      <c r="O6421" s="110">
        <v>2135.951</v>
      </c>
      <c r="P6421" s="68">
        <f t="shared" si="200"/>
        <v>522666</v>
      </c>
      <c r="Q6421" s="68">
        <f t="shared" si="201"/>
        <v>2600.3283582089553</v>
      </c>
    </row>
    <row r="6422" spans="1:17" x14ac:dyDescent="0.25">
      <c r="A6422" s="108" t="s">
        <v>18092</v>
      </c>
      <c r="B6422" s="108" t="s">
        <v>18093</v>
      </c>
      <c r="C6422" s="108" t="s">
        <v>18094</v>
      </c>
      <c r="D6422" s="108" t="s">
        <v>2375</v>
      </c>
      <c r="E6422" s="108" t="s">
        <v>2376</v>
      </c>
      <c r="F6422" s="108" t="s">
        <v>2388</v>
      </c>
      <c r="G6422" s="108" t="s">
        <v>2389</v>
      </c>
      <c r="H6422" s="109">
        <v>112</v>
      </c>
      <c r="I6422" s="109">
        <v>0</v>
      </c>
      <c r="J6422" s="110">
        <v>306132</v>
      </c>
      <c r="K6422" s="110">
        <v>0</v>
      </c>
      <c r="L6422" s="109">
        <v>2733.32</v>
      </c>
      <c r="M6422" s="108" t="s">
        <v>17428</v>
      </c>
      <c r="N6422" s="110">
        <v>14518.1667</v>
      </c>
      <c r="O6422" s="110">
        <v>1251.0545999999999</v>
      </c>
      <c r="P6422" s="68">
        <f t="shared" si="200"/>
        <v>306132</v>
      </c>
      <c r="Q6422" s="68">
        <f t="shared" si="201"/>
        <v>2733.3214285714284</v>
      </c>
    </row>
    <row r="6423" spans="1:17" x14ac:dyDescent="0.25">
      <c r="A6423" s="108" t="s">
        <v>18092</v>
      </c>
      <c r="B6423" s="108" t="s">
        <v>18093</v>
      </c>
      <c r="C6423" s="108" t="s">
        <v>18094</v>
      </c>
      <c r="D6423" s="108" t="s">
        <v>2375</v>
      </c>
      <c r="E6423" s="108" t="s">
        <v>2376</v>
      </c>
      <c r="F6423" s="108" t="s">
        <v>2390</v>
      </c>
      <c r="G6423" s="108" t="s">
        <v>2391</v>
      </c>
      <c r="H6423" s="109">
        <v>44</v>
      </c>
      <c r="I6423" s="109">
        <v>0</v>
      </c>
      <c r="J6423" s="110">
        <v>105368</v>
      </c>
      <c r="K6423" s="110">
        <v>0</v>
      </c>
      <c r="L6423" s="109">
        <v>2394.73</v>
      </c>
      <c r="M6423" s="108" t="s">
        <v>17428</v>
      </c>
      <c r="N6423" s="110">
        <v>4997.0102999999999</v>
      </c>
      <c r="O6423" s="110">
        <v>430.60070000000002</v>
      </c>
      <c r="P6423" s="68">
        <f t="shared" si="200"/>
        <v>105368</v>
      </c>
      <c r="Q6423" s="68">
        <f t="shared" si="201"/>
        <v>2394.7272727272725</v>
      </c>
    </row>
    <row r="6424" spans="1:17" x14ac:dyDescent="0.25">
      <c r="A6424" s="108" t="s">
        <v>18092</v>
      </c>
      <c r="B6424" s="108" t="s">
        <v>18093</v>
      </c>
      <c r="C6424" s="108" t="s">
        <v>18094</v>
      </c>
      <c r="D6424" s="108" t="s">
        <v>2375</v>
      </c>
      <c r="E6424" s="108" t="s">
        <v>2376</v>
      </c>
      <c r="F6424" s="108" t="s">
        <v>2392</v>
      </c>
      <c r="G6424" s="108" t="s">
        <v>2393</v>
      </c>
      <c r="H6424" s="109">
        <v>22</v>
      </c>
      <c r="I6424" s="109">
        <v>0</v>
      </c>
      <c r="J6424" s="110">
        <v>46350</v>
      </c>
      <c r="K6424" s="110">
        <v>0</v>
      </c>
      <c r="L6424" s="109">
        <v>2106.8200000000002</v>
      </c>
      <c r="M6424" s="108" t="s">
        <v>17428</v>
      </c>
      <c r="N6424" s="110">
        <v>2198.1570999999999</v>
      </c>
      <c r="O6424" s="110">
        <v>189.41890000000001</v>
      </c>
      <c r="P6424" s="68">
        <f t="shared" si="200"/>
        <v>46350</v>
      </c>
      <c r="Q6424" s="68">
        <f t="shared" si="201"/>
        <v>2106.818181818182</v>
      </c>
    </row>
    <row r="6425" spans="1:17" x14ac:dyDescent="0.25">
      <c r="A6425" s="108" t="s">
        <v>18092</v>
      </c>
      <c r="B6425" s="108" t="s">
        <v>18093</v>
      </c>
      <c r="C6425" s="108" t="s">
        <v>18094</v>
      </c>
      <c r="D6425" s="108" t="s">
        <v>2375</v>
      </c>
      <c r="E6425" s="108" t="s">
        <v>2376</v>
      </c>
      <c r="F6425" s="108" t="s">
        <v>2394</v>
      </c>
      <c r="G6425" s="108" t="s">
        <v>2395</v>
      </c>
      <c r="H6425" s="109">
        <v>93</v>
      </c>
      <c r="I6425" s="109">
        <v>0</v>
      </c>
      <c r="J6425" s="110">
        <v>315288</v>
      </c>
      <c r="K6425" s="110">
        <v>0</v>
      </c>
      <c r="L6425" s="109">
        <v>3390.19</v>
      </c>
      <c r="M6425" s="108" t="s">
        <v>17428</v>
      </c>
      <c r="N6425" s="110">
        <v>14952.371999999999</v>
      </c>
      <c r="O6425" s="110">
        <v>1288.4708000000001</v>
      </c>
      <c r="P6425" s="68">
        <f t="shared" si="200"/>
        <v>315288</v>
      </c>
      <c r="Q6425" s="68">
        <f t="shared" si="201"/>
        <v>3390.1935483870966</v>
      </c>
    </row>
    <row r="6426" spans="1:17" x14ac:dyDescent="0.25">
      <c r="A6426" s="108" t="s">
        <v>18092</v>
      </c>
      <c r="B6426" s="108" t="s">
        <v>18093</v>
      </c>
      <c r="C6426" s="108" t="s">
        <v>18094</v>
      </c>
      <c r="D6426" s="108" t="s">
        <v>2375</v>
      </c>
      <c r="E6426" s="108" t="s">
        <v>2376</v>
      </c>
      <c r="F6426" s="108" t="s">
        <v>2396</v>
      </c>
      <c r="G6426" s="108" t="s">
        <v>2397</v>
      </c>
      <c r="H6426" s="109">
        <v>12</v>
      </c>
      <c r="I6426" s="109">
        <v>0</v>
      </c>
      <c r="J6426" s="110">
        <v>21630</v>
      </c>
      <c r="K6426" s="110">
        <v>0</v>
      </c>
      <c r="L6426" s="109">
        <v>1802.5</v>
      </c>
      <c r="M6426" s="108" t="s">
        <v>17428</v>
      </c>
      <c r="N6426" s="110">
        <v>1025.8136</v>
      </c>
      <c r="O6426" s="110">
        <v>88.396100000000004</v>
      </c>
      <c r="P6426" s="68">
        <f t="shared" si="200"/>
        <v>21630</v>
      </c>
      <c r="Q6426" s="68">
        <f t="shared" si="201"/>
        <v>1802.5</v>
      </c>
    </row>
    <row r="6427" spans="1:17" x14ac:dyDescent="0.25">
      <c r="A6427" s="108" t="s">
        <v>18092</v>
      </c>
      <c r="B6427" s="108" t="s">
        <v>18093</v>
      </c>
      <c r="C6427" s="108" t="s">
        <v>18094</v>
      </c>
      <c r="D6427" s="108" t="s">
        <v>2375</v>
      </c>
      <c r="E6427" s="108" t="s">
        <v>2376</v>
      </c>
      <c r="F6427" s="108" t="s">
        <v>2398</v>
      </c>
      <c r="G6427" s="108" t="s">
        <v>2399</v>
      </c>
      <c r="H6427" s="109">
        <v>51</v>
      </c>
      <c r="I6427" s="109">
        <v>0</v>
      </c>
      <c r="J6427" s="110">
        <v>100409</v>
      </c>
      <c r="K6427" s="110">
        <v>0</v>
      </c>
      <c r="L6427" s="109">
        <v>1968.8</v>
      </c>
      <c r="M6427" s="108" t="s">
        <v>17428</v>
      </c>
      <c r="N6427" s="110">
        <v>4761.8689999999997</v>
      </c>
      <c r="O6427" s="110">
        <v>410.33819999999997</v>
      </c>
      <c r="P6427" s="68">
        <f t="shared" si="200"/>
        <v>100409</v>
      </c>
      <c r="Q6427" s="68">
        <f t="shared" si="201"/>
        <v>1968.8039215686274</v>
      </c>
    </row>
    <row r="6428" spans="1:17" x14ac:dyDescent="0.25">
      <c r="A6428" s="108" t="s">
        <v>18092</v>
      </c>
      <c r="B6428" s="108" t="s">
        <v>18093</v>
      </c>
      <c r="C6428" s="108" t="s">
        <v>18094</v>
      </c>
      <c r="D6428" s="108" t="s">
        <v>2375</v>
      </c>
      <c r="E6428" s="108" t="s">
        <v>2376</v>
      </c>
      <c r="F6428" s="108" t="s">
        <v>2400</v>
      </c>
      <c r="G6428" s="108" t="s">
        <v>2401</v>
      </c>
      <c r="H6428" s="109">
        <v>23</v>
      </c>
      <c r="I6428" s="109">
        <v>0</v>
      </c>
      <c r="J6428" s="110">
        <v>53040</v>
      </c>
      <c r="K6428" s="110">
        <v>0</v>
      </c>
      <c r="L6428" s="109">
        <v>2306.09</v>
      </c>
      <c r="M6428" s="108" t="s">
        <v>17428</v>
      </c>
      <c r="N6428" s="110">
        <v>2515.3795</v>
      </c>
      <c r="O6428" s="110">
        <v>216.7544</v>
      </c>
      <c r="P6428" s="68">
        <f t="shared" si="200"/>
        <v>53040</v>
      </c>
      <c r="Q6428" s="68">
        <f t="shared" si="201"/>
        <v>2306.086956521739</v>
      </c>
    </row>
    <row r="6429" spans="1:17" x14ac:dyDescent="0.25">
      <c r="A6429" s="108" t="s">
        <v>18092</v>
      </c>
      <c r="B6429" s="108" t="s">
        <v>18093</v>
      </c>
      <c r="C6429" s="108" t="s">
        <v>18094</v>
      </c>
      <c r="D6429" s="108" t="s">
        <v>2375</v>
      </c>
      <c r="E6429" s="108" t="s">
        <v>2376</v>
      </c>
      <c r="F6429" s="108" t="s">
        <v>2402</v>
      </c>
      <c r="G6429" s="108" t="s">
        <v>2403</v>
      </c>
      <c r="H6429" s="109">
        <v>40</v>
      </c>
      <c r="I6429" s="109">
        <v>0</v>
      </c>
      <c r="J6429" s="110">
        <v>76737</v>
      </c>
      <c r="K6429" s="110">
        <v>0</v>
      </c>
      <c r="L6429" s="109">
        <v>1918.42</v>
      </c>
      <c r="M6429" s="108" t="s">
        <v>17428</v>
      </c>
      <c r="N6429" s="110">
        <v>3639.1886</v>
      </c>
      <c r="O6429" s="110">
        <v>313.5949</v>
      </c>
      <c r="P6429" s="68">
        <f t="shared" si="200"/>
        <v>76737</v>
      </c>
      <c r="Q6429" s="68">
        <f t="shared" si="201"/>
        <v>1918.425</v>
      </c>
    </row>
    <row r="6430" spans="1:17" x14ac:dyDescent="0.25">
      <c r="A6430" s="108" t="s">
        <v>18092</v>
      </c>
      <c r="B6430" s="108" t="s">
        <v>18093</v>
      </c>
      <c r="C6430" s="108" t="s">
        <v>18094</v>
      </c>
      <c r="D6430" s="108" t="s">
        <v>2405</v>
      </c>
      <c r="E6430" s="108" t="s">
        <v>2406</v>
      </c>
      <c r="F6430" s="108" t="s">
        <v>2404</v>
      </c>
      <c r="G6430" s="108" t="s">
        <v>2407</v>
      </c>
      <c r="H6430" s="109">
        <v>94</v>
      </c>
      <c r="I6430" s="109">
        <v>0</v>
      </c>
      <c r="J6430" s="110">
        <v>305911</v>
      </c>
      <c r="K6430" s="110">
        <v>0</v>
      </c>
      <c r="L6430" s="109">
        <v>3254.37</v>
      </c>
      <c r="M6430" s="108" t="s">
        <v>17432</v>
      </c>
      <c r="N6430" s="110">
        <v>-4137.3230000000003</v>
      </c>
      <c r="O6430" s="110">
        <v>0</v>
      </c>
      <c r="P6430" s="68">
        <f t="shared" si="200"/>
        <v>305911</v>
      </c>
      <c r="Q6430" s="68">
        <f t="shared" si="201"/>
        <v>3254.372340425532</v>
      </c>
    </row>
    <row r="6431" spans="1:17" x14ac:dyDescent="0.25">
      <c r="A6431" s="108" t="s">
        <v>18092</v>
      </c>
      <c r="B6431" s="108" t="s">
        <v>18093</v>
      </c>
      <c r="C6431" s="108" t="s">
        <v>18094</v>
      </c>
      <c r="D6431" s="108" t="s">
        <v>2405</v>
      </c>
      <c r="E6431" s="108" t="s">
        <v>2406</v>
      </c>
      <c r="F6431" s="108" t="s">
        <v>2408</v>
      </c>
      <c r="G6431" s="108" t="s">
        <v>2409</v>
      </c>
      <c r="H6431" s="109">
        <v>74</v>
      </c>
      <c r="I6431" s="109">
        <v>0</v>
      </c>
      <c r="J6431" s="110">
        <v>179022</v>
      </c>
      <c r="K6431" s="110">
        <v>0</v>
      </c>
      <c r="L6431" s="109">
        <v>2419.2199999999998</v>
      </c>
      <c r="M6431" s="108" t="s">
        <v>17432</v>
      </c>
      <c r="N6431" s="110">
        <v>-2421.1981000000001</v>
      </c>
      <c r="O6431" s="110">
        <v>0</v>
      </c>
      <c r="P6431" s="68">
        <f t="shared" si="200"/>
        <v>179022</v>
      </c>
      <c r="Q6431" s="68">
        <f t="shared" si="201"/>
        <v>2419.2162162162163</v>
      </c>
    </row>
    <row r="6432" spans="1:17" x14ac:dyDescent="0.25">
      <c r="A6432" s="108" t="s">
        <v>18092</v>
      </c>
      <c r="B6432" s="108" t="s">
        <v>18093</v>
      </c>
      <c r="C6432" s="108" t="s">
        <v>18094</v>
      </c>
      <c r="D6432" s="108" t="s">
        <v>2405</v>
      </c>
      <c r="E6432" s="108" t="s">
        <v>2406</v>
      </c>
      <c r="F6432" s="108" t="s">
        <v>2410</v>
      </c>
      <c r="G6432" s="108" t="s">
        <v>2411</v>
      </c>
      <c r="H6432" s="109">
        <v>105</v>
      </c>
      <c r="I6432" s="109">
        <v>0</v>
      </c>
      <c r="J6432" s="110">
        <v>260967</v>
      </c>
      <c r="K6432" s="110">
        <v>0</v>
      </c>
      <c r="L6432" s="109">
        <v>2485.4</v>
      </c>
      <c r="M6432" s="108" t="s">
        <v>17432</v>
      </c>
      <c r="N6432" s="110">
        <v>-3529.4758999999999</v>
      </c>
      <c r="O6432" s="110">
        <v>0</v>
      </c>
      <c r="P6432" s="68">
        <f t="shared" si="200"/>
        <v>260967</v>
      </c>
      <c r="Q6432" s="68">
        <f t="shared" si="201"/>
        <v>2485.4</v>
      </c>
    </row>
    <row r="6433" spans="1:17" x14ac:dyDescent="0.25">
      <c r="A6433" s="108" t="s">
        <v>18092</v>
      </c>
      <c r="B6433" s="108" t="s">
        <v>18093</v>
      </c>
      <c r="C6433" s="108" t="s">
        <v>18094</v>
      </c>
      <c r="D6433" s="108" t="s">
        <v>2405</v>
      </c>
      <c r="E6433" s="108" t="s">
        <v>2406</v>
      </c>
      <c r="F6433" s="108" t="s">
        <v>2412</v>
      </c>
      <c r="G6433" s="108" t="s">
        <v>2413</v>
      </c>
      <c r="H6433" s="109">
        <v>155</v>
      </c>
      <c r="I6433" s="109">
        <v>0</v>
      </c>
      <c r="J6433" s="110">
        <v>415690</v>
      </c>
      <c r="K6433" s="110">
        <v>0</v>
      </c>
      <c r="L6433" s="109">
        <v>2681.87</v>
      </c>
      <c r="M6433" s="108" t="s">
        <v>17432</v>
      </c>
      <c r="N6433" s="110">
        <v>-5622.0348999999997</v>
      </c>
      <c r="O6433" s="110">
        <v>0</v>
      </c>
      <c r="P6433" s="68">
        <f t="shared" si="200"/>
        <v>415690</v>
      </c>
      <c r="Q6433" s="68">
        <f t="shared" si="201"/>
        <v>2681.8709677419356</v>
      </c>
    </row>
    <row r="6434" spans="1:17" ht="30" x14ac:dyDescent="0.25">
      <c r="A6434" s="108" t="s">
        <v>18092</v>
      </c>
      <c r="B6434" s="108" t="s">
        <v>18093</v>
      </c>
      <c r="C6434" s="108" t="s">
        <v>18094</v>
      </c>
      <c r="D6434" s="108" t="s">
        <v>2405</v>
      </c>
      <c r="E6434" s="108" t="s">
        <v>2406</v>
      </c>
      <c r="F6434" s="108" t="s">
        <v>2414</v>
      </c>
      <c r="G6434" s="108" t="s">
        <v>2415</v>
      </c>
      <c r="H6434" s="109">
        <v>112</v>
      </c>
      <c r="I6434" s="109">
        <v>0</v>
      </c>
      <c r="J6434" s="110">
        <v>280231</v>
      </c>
      <c r="K6434" s="110">
        <v>0</v>
      </c>
      <c r="L6434" s="109">
        <v>2502.06</v>
      </c>
      <c r="M6434" s="108" t="s">
        <v>17432</v>
      </c>
      <c r="N6434" s="110">
        <v>-3790.0120000000002</v>
      </c>
      <c r="O6434" s="110">
        <v>0</v>
      </c>
      <c r="P6434" s="68">
        <f t="shared" si="200"/>
        <v>280231</v>
      </c>
      <c r="Q6434" s="68">
        <f t="shared" si="201"/>
        <v>2502.0625</v>
      </c>
    </row>
    <row r="6435" spans="1:17" x14ac:dyDescent="0.25">
      <c r="A6435" s="108" t="s">
        <v>18092</v>
      </c>
      <c r="B6435" s="108" t="s">
        <v>18093</v>
      </c>
      <c r="C6435" s="108" t="s">
        <v>18094</v>
      </c>
      <c r="D6435" s="108" t="s">
        <v>2405</v>
      </c>
      <c r="E6435" s="108" t="s">
        <v>2406</v>
      </c>
      <c r="F6435" s="108" t="s">
        <v>2416</v>
      </c>
      <c r="G6435" s="108" t="s">
        <v>2417</v>
      </c>
      <c r="H6435" s="109">
        <v>20</v>
      </c>
      <c r="I6435" s="109">
        <v>0</v>
      </c>
      <c r="J6435" s="110">
        <v>41641</v>
      </c>
      <c r="K6435" s="110">
        <v>0</v>
      </c>
      <c r="L6435" s="109">
        <v>2082.0500000000002</v>
      </c>
      <c r="M6435" s="108" t="s">
        <v>17432</v>
      </c>
      <c r="N6435" s="110">
        <v>-563.17129999999997</v>
      </c>
      <c r="O6435" s="110">
        <v>0</v>
      </c>
      <c r="P6435" s="68">
        <f t="shared" si="200"/>
        <v>41641</v>
      </c>
      <c r="Q6435" s="68">
        <f t="shared" si="201"/>
        <v>2082.0500000000002</v>
      </c>
    </row>
    <row r="6436" spans="1:17" x14ac:dyDescent="0.25">
      <c r="A6436" s="108" t="s">
        <v>18092</v>
      </c>
      <c r="B6436" s="108" t="s">
        <v>18093</v>
      </c>
      <c r="C6436" s="108" t="s">
        <v>18094</v>
      </c>
      <c r="D6436" s="108" t="s">
        <v>2405</v>
      </c>
      <c r="E6436" s="108" t="s">
        <v>2406</v>
      </c>
      <c r="F6436" s="108" t="s">
        <v>2418</v>
      </c>
      <c r="G6436" s="108" t="s">
        <v>2419</v>
      </c>
      <c r="H6436" s="109">
        <v>39</v>
      </c>
      <c r="I6436" s="109">
        <v>0</v>
      </c>
      <c r="J6436" s="110">
        <v>89344</v>
      </c>
      <c r="K6436" s="110">
        <v>0</v>
      </c>
      <c r="L6436" s="109">
        <v>2290.87</v>
      </c>
      <c r="M6436" s="108" t="s">
        <v>17432</v>
      </c>
      <c r="N6436" s="110">
        <v>-1208.3352</v>
      </c>
      <c r="O6436" s="110">
        <v>0</v>
      </c>
      <c r="P6436" s="68">
        <f t="shared" si="200"/>
        <v>89344</v>
      </c>
      <c r="Q6436" s="68">
        <f t="shared" si="201"/>
        <v>2290.8717948717949</v>
      </c>
    </row>
    <row r="6437" spans="1:17" x14ac:dyDescent="0.25">
      <c r="A6437" s="108" t="s">
        <v>18092</v>
      </c>
      <c r="B6437" s="108" t="s">
        <v>18093</v>
      </c>
      <c r="C6437" s="108" t="s">
        <v>18094</v>
      </c>
      <c r="D6437" s="108" t="s">
        <v>2405</v>
      </c>
      <c r="E6437" s="108" t="s">
        <v>2406</v>
      </c>
      <c r="F6437" s="108" t="s">
        <v>2420</v>
      </c>
      <c r="G6437" s="108" t="s">
        <v>2421</v>
      </c>
      <c r="H6437" s="109">
        <v>18</v>
      </c>
      <c r="I6437" s="109">
        <v>0</v>
      </c>
      <c r="J6437" s="110">
        <v>36419</v>
      </c>
      <c r="K6437" s="110">
        <v>0</v>
      </c>
      <c r="L6437" s="109">
        <v>2023.28</v>
      </c>
      <c r="M6437" s="108" t="s">
        <v>17432</v>
      </c>
      <c r="N6437" s="110">
        <v>-492.55009999999999</v>
      </c>
      <c r="O6437" s="110">
        <v>0</v>
      </c>
      <c r="P6437" s="68">
        <f t="shared" si="200"/>
        <v>36419</v>
      </c>
      <c r="Q6437" s="68">
        <f t="shared" si="201"/>
        <v>2023.2777777777778</v>
      </c>
    </row>
    <row r="6438" spans="1:17" x14ac:dyDescent="0.25">
      <c r="A6438" s="108" t="s">
        <v>18092</v>
      </c>
      <c r="B6438" s="108" t="s">
        <v>18093</v>
      </c>
      <c r="C6438" s="108" t="s">
        <v>18094</v>
      </c>
      <c r="D6438" s="108" t="s">
        <v>2405</v>
      </c>
      <c r="E6438" s="108" t="s">
        <v>2406</v>
      </c>
      <c r="F6438" s="108" t="s">
        <v>2422</v>
      </c>
      <c r="G6438" s="108" t="s">
        <v>2423</v>
      </c>
      <c r="H6438" s="109">
        <v>14</v>
      </c>
      <c r="I6438" s="109">
        <v>0</v>
      </c>
      <c r="J6438" s="110">
        <v>29196</v>
      </c>
      <c r="K6438" s="110">
        <v>0</v>
      </c>
      <c r="L6438" s="109">
        <v>2085.4299999999998</v>
      </c>
      <c r="M6438" s="108" t="s">
        <v>17432</v>
      </c>
      <c r="N6438" s="110">
        <v>-394.86250000000001</v>
      </c>
      <c r="O6438" s="110">
        <v>0</v>
      </c>
      <c r="P6438" s="68">
        <f t="shared" si="200"/>
        <v>29196</v>
      </c>
      <c r="Q6438" s="68">
        <f t="shared" si="201"/>
        <v>2085.4285714285716</v>
      </c>
    </row>
    <row r="6439" spans="1:17" ht="30" x14ac:dyDescent="0.25">
      <c r="A6439" s="108" t="s">
        <v>18092</v>
      </c>
      <c r="B6439" s="108" t="s">
        <v>18093</v>
      </c>
      <c r="C6439" s="108" t="s">
        <v>18094</v>
      </c>
      <c r="D6439" s="108" t="s">
        <v>2425</v>
      </c>
      <c r="E6439" s="108" t="s">
        <v>2426</v>
      </c>
      <c r="F6439" s="108" t="s">
        <v>2424</v>
      </c>
      <c r="G6439" s="108" t="s">
        <v>2427</v>
      </c>
      <c r="H6439" s="109">
        <v>119</v>
      </c>
      <c r="I6439" s="109">
        <v>0</v>
      </c>
      <c r="J6439" s="110">
        <v>277231</v>
      </c>
      <c r="K6439" s="110">
        <v>0</v>
      </c>
      <c r="L6439" s="109">
        <v>2329.67</v>
      </c>
      <c r="M6439" s="108" t="s">
        <v>17432</v>
      </c>
      <c r="N6439" s="110">
        <v>-3749.4313999999999</v>
      </c>
      <c r="O6439" s="110">
        <v>0</v>
      </c>
      <c r="P6439" s="68">
        <f t="shared" si="200"/>
        <v>277231</v>
      </c>
      <c r="Q6439" s="68">
        <f t="shared" si="201"/>
        <v>2329.6722689075632</v>
      </c>
    </row>
    <row r="6440" spans="1:17" x14ac:dyDescent="0.25">
      <c r="A6440" s="108" t="s">
        <v>18092</v>
      </c>
      <c r="B6440" s="108" t="s">
        <v>18093</v>
      </c>
      <c r="C6440" s="108" t="s">
        <v>18094</v>
      </c>
      <c r="D6440" s="108" t="s">
        <v>2425</v>
      </c>
      <c r="E6440" s="108" t="s">
        <v>2426</v>
      </c>
      <c r="F6440" s="108" t="s">
        <v>2428</v>
      </c>
      <c r="G6440" s="108" t="s">
        <v>2429</v>
      </c>
      <c r="H6440" s="109">
        <v>280</v>
      </c>
      <c r="I6440" s="109">
        <v>0</v>
      </c>
      <c r="J6440" s="110">
        <v>783767</v>
      </c>
      <c r="K6440" s="110">
        <v>0</v>
      </c>
      <c r="L6440" s="109">
        <v>2799.17</v>
      </c>
      <c r="M6440" s="108" t="s">
        <v>17432</v>
      </c>
      <c r="N6440" s="110">
        <v>-10600.132</v>
      </c>
      <c r="O6440" s="110">
        <v>0</v>
      </c>
      <c r="P6440" s="68">
        <f t="shared" si="200"/>
        <v>783767</v>
      </c>
      <c r="Q6440" s="68">
        <f t="shared" si="201"/>
        <v>2799.167857142857</v>
      </c>
    </row>
    <row r="6441" spans="1:17" ht="30" x14ac:dyDescent="0.25">
      <c r="A6441" s="108" t="s">
        <v>18092</v>
      </c>
      <c r="B6441" s="108" t="s">
        <v>18093</v>
      </c>
      <c r="C6441" s="108" t="s">
        <v>18094</v>
      </c>
      <c r="D6441" s="108" t="s">
        <v>2425</v>
      </c>
      <c r="E6441" s="108" t="s">
        <v>2426</v>
      </c>
      <c r="F6441" s="108" t="s">
        <v>2430</v>
      </c>
      <c r="G6441" s="108" t="s">
        <v>2431</v>
      </c>
      <c r="H6441" s="109">
        <v>114</v>
      </c>
      <c r="I6441" s="109">
        <v>0</v>
      </c>
      <c r="J6441" s="110">
        <v>346585</v>
      </c>
      <c r="K6441" s="110">
        <v>0</v>
      </c>
      <c r="L6441" s="109">
        <v>3040.22</v>
      </c>
      <c r="M6441" s="108" t="s">
        <v>17432</v>
      </c>
      <c r="N6441" s="110">
        <v>-4687.4174999999996</v>
      </c>
      <c r="O6441" s="110">
        <v>0</v>
      </c>
      <c r="P6441" s="68">
        <f t="shared" si="200"/>
        <v>346585</v>
      </c>
      <c r="Q6441" s="68">
        <f t="shared" si="201"/>
        <v>3040.219298245614</v>
      </c>
    </row>
    <row r="6442" spans="1:17" ht="30" x14ac:dyDescent="0.25">
      <c r="A6442" s="108" t="s">
        <v>18092</v>
      </c>
      <c r="B6442" s="108" t="s">
        <v>18093</v>
      </c>
      <c r="C6442" s="108" t="s">
        <v>18094</v>
      </c>
      <c r="D6442" s="108" t="s">
        <v>2425</v>
      </c>
      <c r="E6442" s="108" t="s">
        <v>2426</v>
      </c>
      <c r="F6442" s="108" t="s">
        <v>2432</v>
      </c>
      <c r="G6442" s="108" t="s">
        <v>2433</v>
      </c>
      <c r="H6442" s="109">
        <v>127</v>
      </c>
      <c r="I6442" s="109">
        <v>0</v>
      </c>
      <c r="J6442" s="110">
        <v>336951</v>
      </c>
      <c r="K6442" s="110">
        <v>0</v>
      </c>
      <c r="L6442" s="109">
        <v>2653.16</v>
      </c>
      <c r="M6442" s="108" t="s">
        <v>17432</v>
      </c>
      <c r="N6442" s="110">
        <v>-4557.1313</v>
      </c>
      <c r="O6442" s="110">
        <v>0</v>
      </c>
      <c r="P6442" s="68">
        <f t="shared" si="200"/>
        <v>336951</v>
      </c>
      <c r="Q6442" s="68">
        <f t="shared" si="201"/>
        <v>2653.1574803149606</v>
      </c>
    </row>
    <row r="6443" spans="1:17" ht="30" x14ac:dyDescent="0.25">
      <c r="A6443" s="108" t="s">
        <v>18092</v>
      </c>
      <c r="B6443" s="108" t="s">
        <v>18093</v>
      </c>
      <c r="C6443" s="108" t="s">
        <v>18094</v>
      </c>
      <c r="D6443" s="108" t="s">
        <v>2425</v>
      </c>
      <c r="E6443" s="108" t="s">
        <v>2426</v>
      </c>
      <c r="F6443" s="108" t="s">
        <v>2434</v>
      </c>
      <c r="G6443" s="108" t="s">
        <v>2435</v>
      </c>
      <c r="H6443" s="109">
        <v>160</v>
      </c>
      <c r="I6443" s="109">
        <v>0</v>
      </c>
      <c r="J6443" s="110">
        <v>415759</v>
      </c>
      <c r="K6443" s="110">
        <v>0</v>
      </c>
      <c r="L6443" s="109">
        <v>2598.4899999999998</v>
      </c>
      <c r="M6443" s="108" t="s">
        <v>17432</v>
      </c>
      <c r="N6443" s="110">
        <v>-5622.9684999999999</v>
      </c>
      <c r="O6443" s="110">
        <v>0</v>
      </c>
      <c r="P6443" s="68">
        <f t="shared" si="200"/>
        <v>415759</v>
      </c>
      <c r="Q6443" s="68">
        <f t="shared" si="201"/>
        <v>2598.4937500000001</v>
      </c>
    </row>
    <row r="6444" spans="1:17" ht="30" x14ac:dyDescent="0.25">
      <c r="A6444" s="108" t="s">
        <v>18092</v>
      </c>
      <c r="B6444" s="108" t="s">
        <v>18093</v>
      </c>
      <c r="C6444" s="108" t="s">
        <v>18094</v>
      </c>
      <c r="D6444" s="108" t="s">
        <v>2425</v>
      </c>
      <c r="E6444" s="108" t="s">
        <v>2426</v>
      </c>
      <c r="F6444" s="108" t="s">
        <v>18095</v>
      </c>
      <c r="G6444" s="108" t="s">
        <v>18096</v>
      </c>
      <c r="H6444" s="109">
        <v>0</v>
      </c>
      <c r="I6444" s="109">
        <v>4</v>
      </c>
      <c r="J6444" s="110">
        <v>11702</v>
      </c>
      <c r="K6444" s="110">
        <v>11702</v>
      </c>
      <c r="L6444" s="109">
        <v>2925.5</v>
      </c>
      <c r="M6444" s="108" t="s">
        <v>17432</v>
      </c>
      <c r="N6444" s="110">
        <v>-158.26259999999999</v>
      </c>
      <c r="O6444" s="110">
        <v>0</v>
      </c>
      <c r="P6444" s="68">
        <f t="shared" si="200"/>
        <v>0</v>
      </c>
      <c r="Q6444" s="68" t="e">
        <f t="shared" si="201"/>
        <v>#DIV/0!</v>
      </c>
    </row>
    <row r="6445" spans="1:17" x14ac:dyDescent="0.25">
      <c r="A6445" s="108" t="s">
        <v>18092</v>
      </c>
      <c r="B6445" s="108" t="s">
        <v>18093</v>
      </c>
      <c r="C6445" s="108" t="s">
        <v>18094</v>
      </c>
      <c r="D6445" s="108" t="s">
        <v>2437</v>
      </c>
      <c r="E6445" s="108" t="s">
        <v>2438</v>
      </c>
      <c r="F6445" s="108" t="s">
        <v>2436</v>
      </c>
      <c r="G6445" s="108" t="s">
        <v>2439</v>
      </c>
      <c r="H6445" s="109">
        <v>148</v>
      </c>
      <c r="I6445" s="109">
        <v>0</v>
      </c>
      <c r="J6445" s="110">
        <v>491287</v>
      </c>
      <c r="K6445" s="110">
        <v>0</v>
      </c>
      <c r="L6445" s="109">
        <v>3319.51</v>
      </c>
      <c r="M6445" s="108" t="s">
        <v>17428</v>
      </c>
      <c r="N6445" s="110">
        <v>23298.976500000001</v>
      </c>
      <c r="O6445" s="110">
        <v>2007.7116000000001</v>
      </c>
      <c r="P6445" s="68">
        <f t="shared" si="200"/>
        <v>491287</v>
      </c>
      <c r="Q6445" s="68">
        <f t="shared" si="201"/>
        <v>3319.5067567567567</v>
      </c>
    </row>
    <row r="6446" spans="1:17" x14ac:dyDescent="0.25">
      <c r="A6446" s="108" t="s">
        <v>18092</v>
      </c>
      <c r="B6446" s="108" t="s">
        <v>18093</v>
      </c>
      <c r="C6446" s="108" t="s">
        <v>18094</v>
      </c>
      <c r="D6446" s="108" t="s">
        <v>2441</v>
      </c>
      <c r="E6446" s="108" t="s">
        <v>2442</v>
      </c>
      <c r="F6446" s="108" t="s">
        <v>2440</v>
      </c>
      <c r="G6446" s="108" t="s">
        <v>2443</v>
      </c>
      <c r="H6446" s="109">
        <v>327</v>
      </c>
      <c r="I6446" s="109">
        <v>0</v>
      </c>
      <c r="J6446" s="110">
        <v>895513</v>
      </c>
      <c r="K6446" s="110">
        <v>0</v>
      </c>
      <c r="L6446" s="109">
        <v>2738.57</v>
      </c>
      <c r="M6446" s="108" t="s">
        <v>17428</v>
      </c>
      <c r="N6446" s="110">
        <v>42469.188399999999</v>
      </c>
      <c r="O6446" s="110">
        <v>3659.6406999999999</v>
      </c>
      <c r="P6446" s="68">
        <f t="shared" si="200"/>
        <v>895513</v>
      </c>
      <c r="Q6446" s="68">
        <f t="shared" si="201"/>
        <v>2738.5718654434249</v>
      </c>
    </row>
    <row r="6447" spans="1:17" x14ac:dyDescent="0.25">
      <c r="A6447" s="108" t="s">
        <v>18092</v>
      </c>
      <c r="B6447" s="108" t="s">
        <v>18093</v>
      </c>
      <c r="C6447" s="108" t="s">
        <v>18094</v>
      </c>
      <c r="D6447" s="108" t="s">
        <v>2445</v>
      </c>
      <c r="E6447" s="108" t="s">
        <v>2446</v>
      </c>
      <c r="F6447" s="108" t="s">
        <v>2444</v>
      </c>
      <c r="G6447" s="108" t="s">
        <v>2447</v>
      </c>
      <c r="H6447" s="109">
        <v>135</v>
      </c>
      <c r="I6447" s="109">
        <v>0</v>
      </c>
      <c r="J6447" s="110">
        <v>444372</v>
      </c>
      <c r="K6447" s="110">
        <v>0</v>
      </c>
      <c r="L6447" s="109">
        <v>3291.64</v>
      </c>
      <c r="M6447" s="108" t="s">
        <v>17428</v>
      </c>
      <c r="N6447" s="110">
        <v>21074.106500000002</v>
      </c>
      <c r="O6447" s="110">
        <v>1815.9909</v>
      </c>
      <c r="P6447" s="68">
        <f t="shared" si="200"/>
        <v>444372</v>
      </c>
      <c r="Q6447" s="68">
        <f t="shared" si="201"/>
        <v>3291.6444444444446</v>
      </c>
    </row>
    <row r="6448" spans="1:17" x14ac:dyDescent="0.25">
      <c r="A6448" s="108" t="s">
        <v>18092</v>
      </c>
      <c r="B6448" s="108" t="s">
        <v>18093</v>
      </c>
      <c r="C6448" s="108" t="s">
        <v>18094</v>
      </c>
      <c r="D6448" s="108" t="s">
        <v>2449</v>
      </c>
      <c r="E6448" s="108" t="s">
        <v>2450</v>
      </c>
      <c r="F6448" s="108" t="s">
        <v>2448</v>
      </c>
      <c r="G6448" s="108" t="s">
        <v>2451</v>
      </c>
      <c r="H6448" s="109">
        <v>248</v>
      </c>
      <c r="I6448" s="109">
        <v>0</v>
      </c>
      <c r="J6448" s="110">
        <v>753594</v>
      </c>
      <c r="K6448" s="110">
        <v>0</v>
      </c>
      <c r="L6448" s="109">
        <v>3038.69</v>
      </c>
      <c r="M6448" s="108" t="s">
        <v>17428</v>
      </c>
      <c r="N6448" s="110">
        <v>35738.769699999997</v>
      </c>
      <c r="O6448" s="110">
        <v>3079.6693</v>
      </c>
      <c r="P6448" s="68">
        <f t="shared" si="200"/>
        <v>753594</v>
      </c>
      <c r="Q6448" s="68">
        <f t="shared" si="201"/>
        <v>3038.6854838709678</v>
      </c>
    </row>
    <row r="6449" spans="1:17" x14ac:dyDescent="0.25">
      <c r="A6449" s="108" t="s">
        <v>18092</v>
      </c>
      <c r="B6449" s="108" t="s">
        <v>18093</v>
      </c>
      <c r="C6449" s="108" t="s">
        <v>18094</v>
      </c>
      <c r="D6449" s="108" t="s">
        <v>2453</v>
      </c>
      <c r="E6449" s="108" t="s">
        <v>2454</v>
      </c>
      <c r="F6449" s="108" t="s">
        <v>2452</v>
      </c>
      <c r="G6449" s="108" t="s">
        <v>308</v>
      </c>
      <c r="H6449" s="109">
        <v>136</v>
      </c>
      <c r="I6449" s="109">
        <v>0</v>
      </c>
      <c r="J6449" s="110">
        <v>451999</v>
      </c>
      <c r="K6449" s="110">
        <v>0</v>
      </c>
      <c r="L6449" s="109">
        <v>3323.52</v>
      </c>
      <c r="M6449" s="108" t="s">
        <v>17432</v>
      </c>
      <c r="N6449" s="110">
        <v>-6113.0963000000002</v>
      </c>
      <c r="O6449" s="110">
        <v>0</v>
      </c>
      <c r="P6449" s="68">
        <f t="shared" si="200"/>
        <v>451999</v>
      </c>
      <c r="Q6449" s="68">
        <f t="shared" si="201"/>
        <v>3323.5220588235293</v>
      </c>
    </row>
    <row r="6450" spans="1:17" x14ac:dyDescent="0.25">
      <c r="A6450" s="108" t="s">
        <v>18092</v>
      </c>
      <c r="B6450" s="108" t="s">
        <v>18093</v>
      </c>
      <c r="C6450" s="108" t="s">
        <v>18094</v>
      </c>
      <c r="D6450" s="108" t="s">
        <v>2456</v>
      </c>
      <c r="E6450" s="108" t="s">
        <v>2457</v>
      </c>
      <c r="F6450" s="108" t="s">
        <v>2455</v>
      </c>
      <c r="G6450" s="108" t="s">
        <v>2458</v>
      </c>
      <c r="H6450" s="109">
        <v>85</v>
      </c>
      <c r="I6450" s="109">
        <v>0</v>
      </c>
      <c r="J6450" s="110">
        <v>258121</v>
      </c>
      <c r="K6450" s="110">
        <v>0</v>
      </c>
      <c r="L6450" s="109">
        <v>3036.72</v>
      </c>
      <c r="M6450" s="108" t="s">
        <v>17428</v>
      </c>
      <c r="N6450" s="110">
        <v>12241.2595</v>
      </c>
      <c r="O6450" s="110">
        <v>1054.8497</v>
      </c>
      <c r="P6450" s="68">
        <f t="shared" si="200"/>
        <v>258121</v>
      </c>
      <c r="Q6450" s="68">
        <f t="shared" si="201"/>
        <v>3036.7176470588233</v>
      </c>
    </row>
    <row r="6451" spans="1:17" ht="45" x14ac:dyDescent="0.25">
      <c r="A6451" s="108" t="s">
        <v>18092</v>
      </c>
      <c r="B6451" s="108" t="s">
        <v>18093</v>
      </c>
      <c r="C6451" s="108" t="s">
        <v>18094</v>
      </c>
      <c r="D6451" s="108" t="s">
        <v>2460</v>
      </c>
      <c r="E6451" s="108" t="s">
        <v>2461</v>
      </c>
      <c r="F6451" s="108" t="s">
        <v>2459</v>
      </c>
      <c r="G6451" s="108" t="s">
        <v>2462</v>
      </c>
      <c r="H6451" s="109">
        <v>248</v>
      </c>
      <c r="I6451" s="109">
        <v>0</v>
      </c>
      <c r="J6451" s="110">
        <v>640131</v>
      </c>
      <c r="K6451" s="110">
        <v>0</v>
      </c>
      <c r="L6451" s="109">
        <v>2581.17</v>
      </c>
      <c r="M6451" s="108" t="s">
        <v>17432</v>
      </c>
      <c r="N6451" s="110">
        <v>-8657.5062999999991</v>
      </c>
      <c r="O6451" s="110">
        <v>0</v>
      </c>
      <c r="P6451" s="68">
        <f>J6451-K6451</f>
        <v>640131</v>
      </c>
      <c r="Q6451" s="68">
        <f t="shared" si="201"/>
        <v>2581.1733870967741</v>
      </c>
    </row>
    <row r="6452" spans="1:17" x14ac:dyDescent="0.25">
      <c r="A6452" s="108" t="s">
        <v>18092</v>
      </c>
      <c r="B6452" s="108" t="s">
        <v>18093</v>
      </c>
      <c r="C6452" s="108" t="s">
        <v>18094</v>
      </c>
      <c r="D6452" s="108" t="s">
        <v>2464</v>
      </c>
      <c r="E6452" s="108" t="s">
        <v>2465</v>
      </c>
      <c r="F6452" s="108" t="s">
        <v>2463</v>
      </c>
      <c r="G6452" s="108" t="s">
        <v>2466</v>
      </c>
      <c r="H6452" s="109">
        <v>204</v>
      </c>
      <c r="I6452" s="109">
        <v>0</v>
      </c>
      <c r="J6452" s="110">
        <v>574646</v>
      </c>
      <c r="K6452" s="110">
        <v>0</v>
      </c>
      <c r="L6452" s="109">
        <v>2816.89</v>
      </c>
      <c r="M6452" s="108" t="s">
        <v>17432</v>
      </c>
      <c r="N6452" s="110">
        <v>-7771.8510999999999</v>
      </c>
      <c r="O6452" s="110">
        <v>0</v>
      </c>
      <c r="P6452" s="68">
        <f t="shared" ref="P6452:P6478" si="202">J6452-K6452</f>
        <v>574646</v>
      </c>
      <c r="Q6452" s="68">
        <f t="shared" si="201"/>
        <v>2816.8921568627452</v>
      </c>
    </row>
    <row r="6453" spans="1:17" x14ac:dyDescent="0.25">
      <c r="A6453" s="108" t="s">
        <v>18092</v>
      </c>
      <c r="B6453" s="108" t="s">
        <v>18093</v>
      </c>
      <c r="C6453" s="108" t="s">
        <v>18094</v>
      </c>
      <c r="D6453" s="108" t="s">
        <v>2468</v>
      </c>
      <c r="E6453" s="108" t="s">
        <v>2469</v>
      </c>
      <c r="F6453" s="108" t="s">
        <v>2467</v>
      </c>
      <c r="G6453" s="108" t="s">
        <v>2470</v>
      </c>
      <c r="H6453" s="109">
        <v>84</v>
      </c>
      <c r="I6453" s="109">
        <v>0</v>
      </c>
      <c r="J6453" s="110">
        <v>243564</v>
      </c>
      <c r="K6453" s="110">
        <v>0</v>
      </c>
      <c r="L6453" s="109">
        <v>2899.57</v>
      </c>
      <c r="M6453" s="108" t="s">
        <v>17428</v>
      </c>
      <c r="N6453" s="110">
        <v>11550.9046</v>
      </c>
      <c r="O6453" s="110">
        <v>995.36069999999995</v>
      </c>
      <c r="P6453" s="68">
        <f t="shared" si="202"/>
        <v>243564</v>
      </c>
      <c r="Q6453" s="68">
        <f t="shared" si="201"/>
        <v>2899.5714285714284</v>
      </c>
    </row>
    <row r="6454" spans="1:17" x14ac:dyDescent="0.25">
      <c r="A6454" s="108" t="s">
        <v>18092</v>
      </c>
      <c r="B6454" s="108" t="s">
        <v>18093</v>
      </c>
      <c r="C6454" s="108" t="s">
        <v>18094</v>
      </c>
      <c r="D6454" s="108" t="s">
        <v>2472</v>
      </c>
      <c r="E6454" s="108" t="s">
        <v>2473</v>
      </c>
      <c r="F6454" s="108" t="s">
        <v>2471</v>
      </c>
      <c r="G6454" s="108" t="s">
        <v>2474</v>
      </c>
      <c r="H6454" s="109">
        <v>179</v>
      </c>
      <c r="I6454" s="109">
        <v>0</v>
      </c>
      <c r="J6454" s="110">
        <v>455551</v>
      </c>
      <c r="K6454" s="110">
        <v>0</v>
      </c>
      <c r="L6454" s="109">
        <v>2544.98</v>
      </c>
      <c r="M6454" s="108" t="s">
        <v>17432</v>
      </c>
      <c r="N6454" s="110">
        <v>-6161.1423999999997</v>
      </c>
      <c r="O6454" s="110">
        <v>0</v>
      </c>
      <c r="P6454" s="68">
        <f t="shared" si="202"/>
        <v>455551</v>
      </c>
      <c r="Q6454" s="68">
        <f t="shared" si="201"/>
        <v>2544.9776536312847</v>
      </c>
    </row>
    <row r="6455" spans="1:17" x14ac:dyDescent="0.25">
      <c r="A6455" s="108" t="s">
        <v>18092</v>
      </c>
      <c r="B6455" s="108" t="s">
        <v>18093</v>
      </c>
      <c r="C6455" s="108" t="s">
        <v>18094</v>
      </c>
      <c r="D6455" s="108" t="s">
        <v>2476</v>
      </c>
      <c r="E6455" s="108" t="s">
        <v>2477</v>
      </c>
      <c r="F6455" s="108" t="s">
        <v>2475</v>
      </c>
      <c r="G6455" s="108" t="s">
        <v>2478</v>
      </c>
      <c r="H6455" s="109">
        <v>209</v>
      </c>
      <c r="I6455" s="109">
        <v>0</v>
      </c>
      <c r="J6455" s="110">
        <v>732462</v>
      </c>
      <c r="K6455" s="110">
        <v>0</v>
      </c>
      <c r="L6455" s="109">
        <v>3504.6</v>
      </c>
      <c r="M6455" s="108" t="s">
        <v>17432</v>
      </c>
      <c r="N6455" s="110">
        <v>-9906.2502999999997</v>
      </c>
      <c r="O6455" s="110">
        <v>0</v>
      </c>
      <c r="P6455" s="68">
        <f t="shared" si="202"/>
        <v>732462</v>
      </c>
      <c r="Q6455" s="68">
        <f t="shared" si="201"/>
        <v>3504.6028708133972</v>
      </c>
    </row>
    <row r="6456" spans="1:17" x14ac:dyDescent="0.25">
      <c r="A6456" s="108" t="s">
        <v>18092</v>
      </c>
      <c r="B6456" s="108" t="s">
        <v>18093</v>
      </c>
      <c r="C6456" s="108" t="s">
        <v>18094</v>
      </c>
      <c r="D6456" s="108" t="s">
        <v>2480</v>
      </c>
      <c r="E6456" s="108" t="s">
        <v>2481</v>
      </c>
      <c r="F6456" s="108" t="s">
        <v>2479</v>
      </c>
      <c r="G6456" s="108" t="s">
        <v>2482</v>
      </c>
      <c r="H6456" s="109">
        <v>112</v>
      </c>
      <c r="I6456" s="109">
        <v>0</v>
      </c>
      <c r="J6456" s="110">
        <v>292526</v>
      </c>
      <c r="K6456" s="110">
        <v>0</v>
      </c>
      <c r="L6456" s="109">
        <v>2611.84</v>
      </c>
      <c r="M6456" s="108" t="s">
        <v>17432</v>
      </c>
      <c r="N6456" s="110">
        <v>-3956.2959000000001</v>
      </c>
      <c r="O6456" s="110">
        <v>0</v>
      </c>
      <c r="P6456" s="68">
        <f t="shared" si="202"/>
        <v>292526</v>
      </c>
      <c r="Q6456" s="68">
        <f t="shared" si="201"/>
        <v>2611.8392857142858</v>
      </c>
    </row>
    <row r="6457" spans="1:17" x14ac:dyDescent="0.25">
      <c r="A6457" s="108" t="s">
        <v>18092</v>
      </c>
      <c r="B6457" s="108" t="s">
        <v>18093</v>
      </c>
      <c r="C6457" s="108" t="s">
        <v>18094</v>
      </c>
      <c r="D6457" s="108" t="s">
        <v>2484</v>
      </c>
      <c r="E6457" s="108" t="s">
        <v>2485</v>
      </c>
      <c r="F6457" s="108" t="s">
        <v>2483</v>
      </c>
      <c r="G6457" s="108" t="s">
        <v>2486</v>
      </c>
      <c r="H6457" s="109">
        <v>139</v>
      </c>
      <c r="I6457" s="109">
        <v>0</v>
      </c>
      <c r="J6457" s="110">
        <v>430966</v>
      </c>
      <c r="K6457" s="110">
        <v>0</v>
      </c>
      <c r="L6457" s="109">
        <v>3100.47</v>
      </c>
      <c r="M6457" s="108" t="s">
        <v>17432</v>
      </c>
      <c r="N6457" s="110">
        <v>-5828.6421</v>
      </c>
      <c r="O6457" s="110">
        <v>0</v>
      </c>
      <c r="P6457" s="68">
        <f t="shared" si="202"/>
        <v>430966</v>
      </c>
      <c r="Q6457" s="68">
        <f t="shared" si="201"/>
        <v>3100.4748201438847</v>
      </c>
    </row>
    <row r="6458" spans="1:17" x14ac:dyDescent="0.25">
      <c r="A6458" s="108" t="s">
        <v>18092</v>
      </c>
      <c r="B6458" s="108" t="s">
        <v>18093</v>
      </c>
      <c r="C6458" s="108" t="s">
        <v>18094</v>
      </c>
      <c r="D6458" s="108" t="s">
        <v>2488</v>
      </c>
      <c r="E6458" s="108" t="s">
        <v>2489</v>
      </c>
      <c r="F6458" s="108" t="s">
        <v>2487</v>
      </c>
      <c r="G6458" s="108" t="s">
        <v>2490</v>
      </c>
      <c r="H6458" s="109">
        <v>164</v>
      </c>
      <c r="I6458" s="109">
        <v>0</v>
      </c>
      <c r="J6458" s="110">
        <v>516092</v>
      </c>
      <c r="K6458" s="110">
        <v>0</v>
      </c>
      <c r="L6458" s="109">
        <v>3146.9</v>
      </c>
      <c r="M6458" s="108" t="s">
        <v>17432</v>
      </c>
      <c r="N6458" s="110">
        <v>-6979.9349000000002</v>
      </c>
      <c r="O6458" s="110">
        <v>0</v>
      </c>
      <c r="P6458" s="68">
        <f t="shared" si="202"/>
        <v>516092</v>
      </c>
      <c r="Q6458" s="68">
        <f t="shared" si="201"/>
        <v>3146.9024390243903</v>
      </c>
    </row>
    <row r="6459" spans="1:17" x14ac:dyDescent="0.25">
      <c r="A6459" s="108" t="s">
        <v>18092</v>
      </c>
      <c r="B6459" s="108" t="s">
        <v>18093</v>
      </c>
      <c r="C6459" s="108" t="s">
        <v>18094</v>
      </c>
      <c r="D6459" s="108" t="s">
        <v>2492</v>
      </c>
      <c r="E6459" s="108" t="s">
        <v>2493</v>
      </c>
      <c r="F6459" s="108" t="s">
        <v>2491</v>
      </c>
      <c r="G6459" s="108" t="s">
        <v>2494</v>
      </c>
      <c r="H6459" s="109">
        <v>78</v>
      </c>
      <c r="I6459" s="109">
        <v>0</v>
      </c>
      <c r="J6459" s="110">
        <v>233213</v>
      </c>
      <c r="K6459" s="110">
        <v>0</v>
      </c>
      <c r="L6459" s="109">
        <v>2989.91</v>
      </c>
      <c r="M6459" s="108" t="s">
        <v>17428</v>
      </c>
      <c r="N6459" s="110">
        <v>11059.978300000001</v>
      </c>
      <c r="O6459" s="110">
        <v>953.05679999999995</v>
      </c>
      <c r="P6459" s="68">
        <f t="shared" si="202"/>
        <v>233213</v>
      </c>
      <c r="Q6459" s="68">
        <f t="shared" si="201"/>
        <v>2989.9102564102564</v>
      </c>
    </row>
    <row r="6460" spans="1:17" x14ac:dyDescent="0.25">
      <c r="A6460" s="108" t="s">
        <v>18092</v>
      </c>
      <c r="B6460" s="108" t="s">
        <v>18093</v>
      </c>
      <c r="C6460" s="108" t="s">
        <v>18094</v>
      </c>
      <c r="D6460" s="108" t="s">
        <v>2496</v>
      </c>
      <c r="E6460" s="108" t="s">
        <v>2497</v>
      </c>
      <c r="F6460" s="108" t="s">
        <v>2495</v>
      </c>
      <c r="G6460" s="108" t="s">
        <v>2498</v>
      </c>
      <c r="H6460" s="109">
        <v>90</v>
      </c>
      <c r="I6460" s="109">
        <v>0</v>
      </c>
      <c r="J6460" s="110">
        <v>247956</v>
      </c>
      <c r="K6460" s="110">
        <v>0</v>
      </c>
      <c r="L6460" s="109">
        <v>2755.07</v>
      </c>
      <c r="M6460" s="108" t="s">
        <v>17432</v>
      </c>
      <c r="N6460" s="110">
        <v>-3353.4976000000001</v>
      </c>
      <c r="O6460" s="110">
        <v>0</v>
      </c>
      <c r="P6460" s="68">
        <f t="shared" si="202"/>
        <v>247956</v>
      </c>
      <c r="Q6460" s="68">
        <f t="shared" si="201"/>
        <v>2755.0666666666666</v>
      </c>
    </row>
    <row r="6461" spans="1:17" ht="30" x14ac:dyDescent="0.25">
      <c r="A6461" s="108" t="s">
        <v>18092</v>
      </c>
      <c r="B6461" s="108" t="s">
        <v>18093</v>
      </c>
      <c r="C6461" s="108" t="s">
        <v>18094</v>
      </c>
      <c r="D6461" s="108" t="s">
        <v>2500</v>
      </c>
      <c r="E6461" s="108" t="s">
        <v>2501</v>
      </c>
      <c r="F6461" s="108" t="s">
        <v>2499</v>
      </c>
      <c r="G6461" s="108" t="s">
        <v>2502</v>
      </c>
      <c r="H6461" s="109">
        <v>121</v>
      </c>
      <c r="I6461" s="109">
        <v>0</v>
      </c>
      <c r="J6461" s="110">
        <v>328862</v>
      </c>
      <c r="K6461" s="110">
        <v>0</v>
      </c>
      <c r="L6461" s="109">
        <v>2717.87</v>
      </c>
      <c r="M6461" s="108" t="s">
        <v>17428</v>
      </c>
      <c r="N6461" s="110">
        <v>15596.075500000001</v>
      </c>
      <c r="O6461" s="110">
        <v>1343.9398000000001</v>
      </c>
      <c r="P6461" s="68">
        <f t="shared" si="202"/>
        <v>328862</v>
      </c>
      <c r="Q6461" s="68">
        <f t="shared" si="201"/>
        <v>2717.8677685950415</v>
      </c>
    </row>
    <row r="6462" spans="1:17" ht="30" x14ac:dyDescent="0.25">
      <c r="A6462" s="108" t="s">
        <v>18092</v>
      </c>
      <c r="B6462" s="108" t="s">
        <v>18093</v>
      </c>
      <c r="C6462" s="108" t="s">
        <v>18094</v>
      </c>
      <c r="D6462" s="108" t="s">
        <v>2504</v>
      </c>
      <c r="E6462" s="108" t="s">
        <v>2505</v>
      </c>
      <c r="F6462" s="108" t="s">
        <v>2503</v>
      </c>
      <c r="G6462" s="108" t="s">
        <v>2506</v>
      </c>
      <c r="H6462" s="109">
        <v>101</v>
      </c>
      <c r="I6462" s="109">
        <v>0</v>
      </c>
      <c r="J6462" s="110">
        <v>285787</v>
      </c>
      <c r="K6462" s="110">
        <v>0</v>
      </c>
      <c r="L6462" s="109">
        <v>2829.57</v>
      </c>
      <c r="M6462" s="108" t="s">
        <v>17432</v>
      </c>
      <c r="N6462" s="110">
        <v>-3865.1550000000002</v>
      </c>
      <c r="O6462" s="110">
        <v>0</v>
      </c>
      <c r="P6462" s="68">
        <f t="shared" si="202"/>
        <v>285787</v>
      </c>
      <c r="Q6462" s="68">
        <f t="shared" si="201"/>
        <v>2829.5742574257424</v>
      </c>
    </row>
    <row r="6463" spans="1:17" ht="30" x14ac:dyDescent="0.25">
      <c r="A6463" s="108" t="s">
        <v>18092</v>
      </c>
      <c r="B6463" s="108" t="s">
        <v>18093</v>
      </c>
      <c r="C6463" s="108" t="s">
        <v>18094</v>
      </c>
      <c r="D6463" s="108" t="s">
        <v>2508</v>
      </c>
      <c r="E6463" s="108" t="s">
        <v>2509</v>
      </c>
      <c r="F6463" s="108" t="s">
        <v>2507</v>
      </c>
      <c r="G6463" s="108" t="s">
        <v>2510</v>
      </c>
      <c r="H6463" s="109">
        <v>109</v>
      </c>
      <c r="I6463" s="109">
        <v>0</v>
      </c>
      <c r="J6463" s="110">
        <v>340251</v>
      </c>
      <c r="K6463" s="110">
        <v>0</v>
      </c>
      <c r="L6463" s="109">
        <v>3121.57</v>
      </c>
      <c r="M6463" s="108" t="s">
        <v>17432</v>
      </c>
      <c r="N6463" s="110">
        <v>-4601.7564000000002</v>
      </c>
      <c r="O6463" s="110">
        <v>0</v>
      </c>
      <c r="P6463" s="68">
        <f t="shared" si="202"/>
        <v>340251</v>
      </c>
      <c r="Q6463" s="68">
        <f t="shared" si="201"/>
        <v>3121.5688073394494</v>
      </c>
    </row>
    <row r="6464" spans="1:17" x14ac:dyDescent="0.25">
      <c r="A6464" s="108" t="s">
        <v>18092</v>
      </c>
      <c r="B6464" s="108" t="s">
        <v>18093</v>
      </c>
      <c r="C6464" s="108" t="s">
        <v>18094</v>
      </c>
      <c r="D6464" s="108" t="s">
        <v>2512</v>
      </c>
      <c r="E6464" s="108" t="s">
        <v>2513</v>
      </c>
      <c r="F6464" s="108" t="s">
        <v>2511</v>
      </c>
      <c r="G6464" s="108" t="s">
        <v>2514</v>
      </c>
      <c r="H6464" s="109">
        <v>323</v>
      </c>
      <c r="I6464" s="109">
        <v>0</v>
      </c>
      <c r="J6464" s="110">
        <v>896350</v>
      </c>
      <c r="K6464" s="110">
        <v>0</v>
      </c>
      <c r="L6464" s="109">
        <v>2775.08</v>
      </c>
      <c r="M6464" s="108" t="s">
        <v>17432</v>
      </c>
      <c r="N6464" s="110">
        <v>-12122.768599999999</v>
      </c>
      <c r="O6464" s="110">
        <v>0</v>
      </c>
      <c r="P6464" s="68">
        <f t="shared" si="202"/>
        <v>896350</v>
      </c>
      <c r="Q6464" s="68">
        <f t="shared" si="201"/>
        <v>2775.0773993808048</v>
      </c>
    </row>
    <row r="6465" spans="1:17" x14ac:dyDescent="0.25">
      <c r="A6465" s="108" t="s">
        <v>18092</v>
      </c>
      <c r="B6465" s="108" t="s">
        <v>18093</v>
      </c>
      <c r="C6465" s="108" t="s">
        <v>18094</v>
      </c>
      <c r="D6465" s="108" t="s">
        <v>2516</v>
      </c>
      <c r="E6465" s="108" t="s">
        <v>2517</v>
      </c>
      <c r="F6465" s="108" t="s">
        <v>2515</v>
      </c>
      <c r="G6465" s="108" t="s">
        <v>2518</v>
      </c>
      <c r="H6465" s="109">
        <v>63</v>
      </c>
      <c r="I6465" s="109">
        <v>0</v>
      </c>
      <c r="J6465" s="110">
        <v>139379</v>
      </c>
      <c r="K6465" s="110">
        <v>0</v>
      </c>
      <c r="L6465" s="109">
        <v>2212.37</v>
      </c>
      <c r="M6465" s="108" t="s">
        <v>17432</v>
      </c>
      <c r="N6465" s="110">
        <v>-1885.04</v>
      </c>
      <c r="O6465" s="110">
        <v>0</v>
      </c>
      <c r="P6465" s="68">
        <f t="shared" si="202"/>
        <v>139379</v>
      </c>
      <c r="Q6465" s="68">
        <f t="shared" si="201"/>
        <v>2212.3650793650795</v>
      </c>
    </row>
    <row r="6466" spans="1:17" x14ac:dyDescent="0.25">
      <c r="A6466" s="108" t="s">
        <v>18092</v>
      </c>
      <c r="B6466" s="108" t="s">
        <v>18093</v>
      </c>
      <c r="C6466" s="108" t="s">
        <v>18094</v>
      </c>
      <c r="D6466" s="108" t="s">
        <v>2520</v>
      </c>
      <c r="E6466" s="108" t="s">
        <v>2521</v>
      </c>
      <c r="F6466" s="108" t="s">
        <v>2519</v>
      </c>
      <c r="G6466" s="108" t="s">
        <v>2522</v>
      </c>
      <c r="H6466" s="109">
        <v>99</v>
      </c>
      <c r="I6466" s="109">
        <v>0</v>
      </c>
      <c r="J6466" s="110">
        <v>267136</v>
      </c>
      <c r="K6466" s="110">
        <v>0</v>
      </c>
      <c r="L6466" s="109">
        <v>2698.34</v>
      </c>
      <c r="M6466" s="108" t="s">
        <v>17428</v>
      </c>
      <c r="N6466" s="110">
        <v>12668.756299999999</v>
      </c>
      <c r="O6466" s="110">
        <v>1091.6877999999999</v>
      </c>
      <c r="P6466" s="68">
        <f t="shared" si="202"/>
        <v>267136</v>
      </c>
      <c r="Q6466" s="68">
        <f t="shared" si="201"/>
        <v>2698.3434343434342</v>
      </c>
    </row>
    <row r="6467" spans="1:17" ht="30" x14ac:dyDescent="0.25">
      <c r="A6467" s="108" t="s">
        <v>18092</v>
      </c>
      <c r="B6467" s="108" t="s">
        <v>18093</v>
      </c>
      <c r="C6467" s="108" t="s">
        <v>18094</v>
      </c>
      <c r="D6467" s="108" t="s">
        <v>2524</v>
      </c>
      <c r="E6467" s="108" t="s">
        <v>2525</v>
      </c>
      <c r="F6467" s="108" t="s">
        <v>2523</v>
      </c>
      <c r="G6467" s="108" t="s">
        <v>2526</v>
      </c>
      <c r="H6467" s="109">
        <v>149</v>
      </c>
      <c r="I6467" s="109">
        <v>0</v>
      </c>
      <c r="J6467" s="110">
        <v>524098</v>
      </c>
      <c r="K6467" s="110">
        <v>0</v>
      </c>
      <c r="L6467" s="109">
        <v>3517.44</v>
      </c>
      <c r="M6467" s="108" t="s">
        <v>17428</v>
      </c>
      <c r="N6467" s="110">
        <v>24855.061600000001</v>
      </c>
      <c r="O6467" s="110">
        <v>2141.8020999999999</v>
      </c>
      <c r="P6467" s="68">
        <f t="shared" si="202"/>
        <v>524098</v>
      </c>
      <c r="Q6467" s="68">
        <f t="shared" si="201"/>
        <v>3517.4362416107383</v>
      </c>
    </row>
    <row r="6468" spans="1:17" ht="30" x14ac:dyDescent="0.25">
      <c r="A6468" s="108" t="s">
        <v>18092</v>
      </c>
      <c r="B6468" s="108" t="s">
        <v>18093</v>
      </c>
      <c r="C6468" s="108" t="s">
        <v>18094</v>
      </c>
      <c r="D6468" s="108" t="s">
        <v>2528</v>
      </c>
      <c r="E6468" s="108" t="s">
        <v>2529</v>
      </c>
      <c r="F6468" s="108" t="s">
        <v>2527</v>
      </c>
      <c r="G6468" s="108" t="s">
        <v>2530</v>
      </c>
      <c r="H6468" s="109">
        <v>60</v>
      </c>
      <c r="I6468" s="109">
        <v>0</v>
      </c>
      <c r="J6468" s="110">
        <v>166217</v>
      </c>
      <c r="K6468" s="110">
        <v>0</v>
      </c>
      <c r="L6468" s="109">
        <v>2770.28</v>
      </c>
      <c r="M6468" s="108" t="s">
        <v>17432</v>
      </c>
      <c r="N6468" s="110">
        <v>-2248.0119</v>
      </c>
      <c r="O6468" s="110">
        <v>0</v>
      </c>
      <c r="P6468" s="68">
        <f t="shared" si="202"/>
        <v>166217</v>
      </c>
      <c r="Q6468" s="68">
        <f t="shared" ref="Q6468:Q6478" si="203">P6468/H6468</f>
        <v>2770.2833333333333</v>
      </c>
    </row>
    <row r="6469" spans="1:17" x14ac:dyDescent="0.25">
      <c r="A6469" s="108" t="s">
        <v>18092</v>
      </c>
      <c r="B6469" s="108" t="s">
        <v>18093</v>
      </c>
      <c r="C6469" s="108" t="s">
        <v>18094</v>
      </c>
      <c r="D6469" s="108" t="s">
        <v>2532</v>
      </c>
      <c r="E6469" s="108" t="s">
        <v>2533</v>
      </c>
      <c r="F6469" s="108" t="s">
        <v>2531</v>
      </c>
      <c r="G6469" s="108" t="s">
        <v>2534</v>
      </c>
      <c r="H6469" s="109">
        <v>75</v>
      </c>
      <c r="I6469" s="109">
        <v>0</v>
      </c>
      <c r="J6469" s="110">
        <v>238070</v>
      </c>
      <c r="K6469" s="110">
        <v>0</v>
      </c>
      <c r="L6469" s="109">
        <v>3174.27</v>
      </c>
      <c r="M6469" s="108" t="s">
        <v>17428</v>
      </c>
      <c r="N6469" s="110">
        <v>11290.318300000001</v>
      </c>
      <c r="O6469" s="110">
        <v>972.90549999999996</v>
      </c>
      <c r="P6469" s="68">
        <f t="shared" si="202"/>
        <v>238070</v>
      </c>
      <c r="Q6469" s="68">
        <f t="shared" si="203"/>
        <v>3174.2666666666669</v>
      </c>
    </row>
    <row r="6470" spans="1:17" x14ac:dyDescent="0.25">
      <c r="A6470" s="108" t="s">
        <v>18092</v>
      </c>
      <c r="B6470" s="108" t="s">
        <v>18093</v>
      </c>
      <c r="C6470" s="108" t="s">
        <v>18094</v>
      </c>
      <c r="D6470" s="108" t="s">
        <v>2536</v>
      </c>
      <c r="E6470" s="108" t="s">
        <v>2537</v>
      </c>
      <c r="F6470" s="108" t="s">
        <v>2535</v>
      </c>
      <c r="G6470" s="108" t="s">
        <v>2538</v>
      </c>
      <c r="H6470" s="109">
        <v>60</v>
      </c>
      <c r="I6470" s="109">
        <v>0</v>
      </c>
      <c r="J6470" s="110">
        <v>204827</v>
      </c>
      <c r="K6470" s="110">
        <v>0</v>
      </c>
      <c r="L6470" s="109">
        <v>3413.78</v>
      </c>
      <c r="M6470" s="108" t="s">
        <v>17432</v>
      </c>
      <c r="N6470" s="110">
        <v>-2770.2071999999998</v>
      </c>
      <c r="O6470" s="110">
        <v>0</v>
      </c>
      <c r="P6470" s="68">
        <f t="shared" si="202"/>
        <v>204827</v>
      </c>
      <c r="Q6470" s="68">
        <f t="shared" si="203"/>
        <v>3413.7833333333333</v>
      </c>
    </row>
    <row r="6471" spans="1:17" x14ac:dyDescent="0.25">
      <c r="A6471" s="108" t="s">
        <v>18097</v>
      </c>
      <c r="B6471" s="108" t="s">
        <v>17504</v>
      </c>
      <c r="C6471" s="108" t="s">
        <v>17505</v>
      </c>
      <c r="D6471" s="108" t="s">
        <v>9998</v>
      </c>
      <c r="E6471" s="108" t="s">
        <v>9999</v>
      </c>
      <c r="F6471" s="108" t="s">
        <v>9997</v>
      </c>
      <c r="G6471" s="108" t="s">
        <v>10000</v>
      </c>
      <c r="H6471" s="109">
        <v>341</v>
      </c>
      <c r="I6471" s="109">
        <v>0</v>
      </c>
      <c r="J6471" s="110">
        <v>966759</v>
      </c>
      <c r="K6471" s="110">
        <v>0</v>
      </c>
      <c r="L6471" s="109">
        <v>2835.07</v>
      </c>
      <c r="M6471" s="108" t="s">
        <v>17432</v>
      </c>
      <c r="N6471" s="110">
        <v>-13075.0281</v>
      </c>
      <c r="O6471" s="110">
        <v>0</v>
      </c>
      <c r="P6471" s="68">
        <f t="shared" si="202"/>
        <v>966759</v>
      </c>
      <c r="Q6471" s="68">
        <f t="shared" si="203"/>
        <v>2835.0703812316715</v>
      </c>
    </row>
    <row r="6472" spans="1:17" x14ac:dyDescent="0.25">
      <c r="A6472" s="108" t="s">
        <v>18097</v>
      </c>
      <c r="B6472" s="108" t="s">
        <v>17504</v>
      </c>
      <c r="C6472" s="108" t="s">
        <v>17505</v>
      </c>
      <c r="D6472" s="108" t="s">
        <v>10002</v>
      </c>
      <c r="E6472" s="108" t="s">
        <v>10003</v>
      </c>
      <c r="F6472" s="108" t="s">
        <v>10001</v>
      </c>
      <c r="G6472" s="108" t="s">
        <v>10004</v>
      </c>
      <c r="H6472" s="109">
        <v>98</v>
      </c>
      <c r="I6472" s="109">
        <v>0</v>
      </c>
      <c r="J6472" s="110">
        <v>378395</v>
      </c>
      <c r="K6472" s="110">
        <v>0</v>
      </c>
      <c r="L6472" s="109">
        <v>3861.17</v>
      </c>
      <c r="M6472" s="108" t="s">
        <v>17432</v>
      </c>
      <c r="N6472" s="110">
        <v>-5117.6446999999998</v>
      </c>
      <c r="O6472" s="110">
        <v>0</v>
      </c>
      <c r="P6472" s="68">
        <f t="shared" si="202"/>
        <v>378395</v>
      </c>
      <c r="Q6472" s="68">
        <f t="shared" si="203"/>
        <v>3861.1734693877552</v>
      </c>
    </row>
    <row r="6473" spans="1:17" x14ac:dyDescent="0.25">
      <c r="A6473" s="108" t="s">
        <v>18097</v>
      </c>
      <c r="B6473" s="108" t="s">
        <v>17504</v>
      </c>
      <c r="C6473" s="108" t="s">
        <v>17505</v>
      </c>
      <c r="D6473" s="108" t="s">
        <v>18098</v>
      </c>
      <c r="E6473" s="108" t="s">
        <v>18099</v>
      </c>
      <c r="F6473" s="108" t="s">
        <v>18100</v>
      </c>
      <c r="G6473" s="108" t="s">
        <v>18101</v>
      </c>
      <c r="H6473" s="109">
        <v>25</v>
      </c>
      <c r="I6473" s="109">
        <v>0</v>
      </c>
      <c r="J6473" s="110">
        <v>81221</v>
      </c>
      <c r="K6473" s="110">
        <v>0</v>
      </c>
      <c r="L6473" s="109">
        <v>3248.84</v>
      </c>
      <c r="M6473" s="108" t="s">
        <v>17432</v>
      </c>
      <c r="N6473" s="110">
        <v>-1098.4803999999999</v>
      </c>
      <c r="O6473" s="110">
        <v>0</v>
      </c>
      <c r="P6473" s="68">
        <f t="shared" si="202"/>
        <v>81221</v>
      </c>
      <c r="Q6473" s="68">
        <f t="shared" si="203"/>
        <v>3248.84</v>
      </c>
    </row>
    <row r="6474" spans="1:17" x14ac:dyDescent="0.25">
      <c r="A6474" s="108" t="s">
        <v>18097</v>
      </c>
      <c r="B6474" s="108" t="s">
        <v>17504</v>
      </c>
      <c r="C6474" s="108" t="s">
        <v>17505</v>
      </c>
      <c r="D6474" s="108" t="s">
        <v>10006</v>
      </c>
      <c r="E6474" s="108" t="s">
        <v>10007</v>
      </c>
      <c r="F6474" s="108" t="s">
        <v>10005</v>
      </c>
      <c r="G6474" s="108" t="s">
        <v>10008</v>
      </c>
      <c r="H6474" s="109">
        <v>50</v>
      </c>
      <c r="I6474" s="109">
        <v>0</v>
      </c>
      <c r="J6474" s="110">
        <v>140377</v>
      </c>
      <c r="K6474" s="110">
        <v>0</v>
      </c>
      <c r="L6474" s="109">
        <v>2807.54</v>
      </c>
      <c r="M6474" s="108" t="s">
        <v>17432</v>
      </c>
      <c r="N6474" s="110">
        <v>-1898.5451</v>
      </c>
      <c r="O6474" s="110">
        <v>0</v>
      </c>
      <c r="P6474" s="68">
        <f t="shared" si="202"/>
        <v>140377</v>
      </c>
      <c r="Q6474" s="68">
        <f t="shared" si="203"/>
        <v>2807.54</v>
      </c>
    </row>
    <row r="6475" spans="1:17" x14ac:dyDescent="0.25">
      <c r="A6475" s="108" t="s">
        <v>18097</v>
      </c>
      <c r="B6475" s="108" t="s">
        <v>17504</v>
      </c>
      <c r="C6475" s="108" t="s">
        <v>17505</v>
      </c>
      <c r="D6475" s="108" t="s">
        <v>10010</v>
      </c>
      <c r="E6475" s="108" t="s">
        <v>10011</v>
      </c>
      <c r="F6475" s="108" t="s">
        <v>10009</v>
      </c>
      <c r="G6475" s="108" t="s">
        <v>10012</v>
      </c>
      <c r="H6475" s="109">
        <v>20</v>
      </c>
      <c r="I6475" s="109">
        <v>0</v>
      </c>
      <c r="J6475" s="110">
        <v>72182</v>
      </c>
      <c r="K6475" s="110">
        <v>0</v>
      </c>
      <c r="L6475" s="109">
        <v>3609.1</v>
      </c>
      <c r="M6475" s="108" t="s">
        <v>17432</v>
      </c>
      <c r="N6475" s="110">
        <v>-976.22590000000002</v>
      </c>
      <c r="O6475" s="110">
        <v>0</v>
      </c>
      <c r="P6475" s="68">
        <f t="shared" si="202"/>
        <v>72182</v>
      </c>
      <c r="Q6475" s="68">
        <f t="shared" si="203"/>
        <v>3609.1</v>
      </c>
    </row>
    <row r="6476" spans="1:17" x14ac:dyDescent="0.25">
      <c r="A6476" s="108" t="s">
        <v>18097</v>
      </c>
      <c r="B6476" s="108" t="s">
        <v>17504</v>
      </c>
      <c r="C6476" s="108" t="s">
        <v>17505</v>
      </c>
      <c r="D6476" s="108" t="s">
        <v>10014</v>
      </c>
      <c r="E6476" s="108" t="s">
        <v>10015</v>
      </c>
      <c r="F6476" s="108" t="s">
        <v>10013</v>
      </c>
      <c r="G6476" s="108" t="s">
        <v>10016</v>
      </c>
      <c r="H6476" s="109">
        <v>20</v>
      </c>
      <c r="I6476" s="109">
        <v>0</v>
      </c>
      <c r="J6476" s="110">
        <v>71903</v>
      </c>
      <c r="K6476" s="110">
        <v>0</v>
      </c>
      <c r="L6476" s="109">
        <v>3595.15</v>
      </c>
      <c r="M6476" s="108" t="s">
        <v>17432</v>
      </c>
      <c r="N6476" s="110">
        <v>-972.46019999999999</v>
      </c>
      <c r="O6476" s="110">
        <v>0</v>
      </c>
      <c r="P6476" s="68">
        <f t="shared" si="202"/>
        <v>71903</v>
      </c>
      <c r="Q6476" s="68">
        <f t="shared" si="203"/>
        <v>3595.15</v>
      </c>
    </row>
    <row r="6477" spans="1:17" x14ac:dyDescent="0.25">
      <c r="A6477" s="108" t="s">
        <v>18097</v>
      </c>
      <c r="B6477" s="108" t="s">
        <v>17504</v>
      </c>
      <c r="C6477" s="108" t="s">
        <v>17505</v>
      </c>
      <c r="D6477" s="108" t="s">
        <v>10018</v>
      </c>
      <c r="E6477" s="108" t="s">
        <v>10019</v>
      </c>
      <c r="F6477" s="108" t="s">
        <v>10017</v>
      </c>
      <c r="G6477" s="108" t="s">
        <v>10020</v>
      </c>
      <c r="H6477" s="109">
        <v>80</v>
      </c>
      <c r="I6477" s="109">
        <v>0</v>
      </c>
      <c r="J6477" s="110">
        <v>300440</v>
      </c>
      <c r="K6477" s="110">
        <v>0</v>
      </c>
      <c r="L6477" s="109">
        <v>3755.5</v>
      </c>
      <c r="M6477" s="108" t="s">
        <v>17428</v>
      </c>
      <c r="N6477" s="110">
        <v>14248.194799999999</v>
      </c>
      <c r="O6477" s="110">
        <v>1227.7907</v>
      </c>
      <c r="P6477" s="68">
        <f t="shared" si="202"/>
        <v>300440</v>
      </c>
      <c r="Q6477" s="68">
        <f t="shared" si="203"/>
        <v>3755.5</v>
      </c>
    </row>
    <row r="6478" spans="1:17" x14ac:dyDescent="0.25">
      <c r="A6478" s="108" t="s">
        <v>18097</v>
      </c>
      <c r="B6478" s="108" t="s">
        <v>17504</v>
      </c>
      <c r="C6478" s="108" t="s">
        <v>17505</v>
      </c>
      <c r="D6478" s="108" t="s">
        <v>10022</v>
      </c>
      <c r="E6478" s="108" t="s">
        <v>10023</v>
      </c>
      <c r="F6478" s="108" t="s">
        <v>10021</v>
      </c>
      <c r="G6478" s="108" t="s">
        <v>10024</v>
      </c>
      <c r="H6478" s="109">
        <v>30</v>
      </c>
      <c r="I6478" s="109">
        <v>0</v>
      </c>
      <c r="J6478" s="110">
        <v>89283</v>
      </c>
      <c r="K6478" s="110">
        <v>0</v>
      </c>
      <c r="L6478" s="109">
        <v>2976.1</v>
      </c>
      <c r="M6478" s="108" t="s">
        <v>17432</v>
      </c>
      <c r="N6478" s="110">
        <v>-1207.5143</v>
      </c>
      <c r="O6478" s="110">
        <v>0</v>
      </c>
      <c r="P6478" s="68">
        <f t="shared" si="202"/>
        <v>89283</v>
      </c>
      <c r="Q6478" s="68">
        <f t="shared" si="203"/>
        <v>2976.1</v>
      </c>
    </row>
    <row r="6479" spans="1:17" x14ac:dyDescent="0.25">
      <c r="A6479"/>
      <c r="B6479"/>
      <c r="C6479"/>
      <c r="D6479"/>
      <c r="E6479"/>
      <c r="F6479"/>
      <c r="G6479"/>
      <c r="H6479"/>
      <c r="I6479"/>
      <c r="J6479" s="48"/>
      <c r="K6479" s="48"/>
      <c r="L6479"/>
      <c r="M6479"/>
      <c r="N6479" s="58"/>
      <c r="O6479" s="48"/>
    </row>
    <row r="6480" spans="1:17" x14ac:dyDescent="0.25">
      <c r="A6480"/>
      <c r="B6480"/>
      <c r="C6480"/>
      <c r="D6480"/>
      <c r="E6480"/>
      <c r="F6480"/>
      <c r="G6480"/>
      <c r="H6480"/>
      <c r="I6480"/>
      <c r="J6480" s="48"/>
      <c r="K6480" s="48"/>
      <c r="L6480"/>
      <c r="M6480"/>
      <c r="N6480" s="58"/>
      <c r="O6480" s="48"/>
    </row>
    <row r="6481" spans="1:15" x14ac:dyDescent="0.25">
      <c r="A6481"/>
      <c r="B6481"/>
      <c r="C6481"/>
      <c r="D6481"/>
      <c r="E6481"/>
      <c r="F6481"/>
      <c r="G6481"/>
      <c r="H6481"/>
      <c r="I6481"/>
      <c r="J6481" s="48"/>
      <c r="K6481" s="48"/>
      <c r="L6481"/>
      <c r="M6481"/>
      <c r="N6481" s="58"/>
      <c r="O6481" s="48"/>
    </row>
    <row r="6482" spans="1:15" x14ac:dyDescent="0.25">
      <c r="A6482"/>
      <c r="B6482"/>
      <c r="C6482"/>
      <c r="D6482"/>
      <c r="E6482"/>
      <c r="F6482"/>
      <c r="G6482"/>
      <c r="H6482"/>
      <c r="I6482"/>
      <c r="J6482" s="48"/>
      <c r="K6482" s="48"/>
      <c r="L6482"/>
      <c r="M6482"/>
      <c r="N6482" s="58"/>
      <c r="O6482" s="48"/>
    </row>
    <row r="6483" spans="1:15" x14ac:dyDescent="0.25">
      <c r="A6483"/>
      <c r="B6483"/>
      <c r="C6483"/>
      <c r="D6483"/>
      <c r="E6483"/>
      <c r="F6483"/>
      <c r="G6483"/>
      <c r="H6483"/>
      <c r="I6483"/>
      <c r="J6483" s="48"/>
      <c r="K6483" s="48"/>
      <c r="L6483"/>
      <c r="M6483"/>
      <c r="N6483" s="58"/>
      <c r="O6483" s="48"/>
    </row>
    <row r="6484" spans="1:15" x14ac:dyDescent="0.25">
      <c r="A6484"/>
      <c r="B6484"/>
      <c r="C6484"/>
      <c r="D6484"/>
      <c r="E6484"/>
      <c r="F6484"/>
      <c r="G6484"/>
      <c r="H6484"/>
      <c r="I6484"/>
      <c r="J6484" s="48"/>
      <c r="K6484" s="48"/>
      <c r="L6484"/>
      <c r="M6484"/>
      <c r="N6484" s="58"/>
      <c r="O6484" s="48"/>
    </row>
    <row r="6485" spans="1:15" x14ac:dyDescent="0.25">
      <c r="A6485"/>
      <c r="B6485"/>
      <c r="C6485"/>
      <c r="D6485"/>
      <c r="E6485"/>
      <c r="F6485"/>
      <c r="G6485"/>
      <c r="H6485"/>
      <c r="I6485"/>
      <c r="J6485" s="48"/>
      <c r="K6485" s="48"/>
      <c r="L6485"/>
      <c r="M6485"/>
      <c r="N6485" s="58"/>
      <c r="O6485" s="48"/>
    </row>
    <row r="6486" spans="1:15" x14ac:dyDescent="0.25">
      <c r="A6486"/>
      <c r="B6486"/>
      <c r="C6486"/>
      <c r="D6486"/>
      <c r="E6486"/>
      <c r="F6486"/>
      <c r="G6486"/>
      <c r="H6486"/>
      <c r="I6486"/>
      <c r="J6486" s="48"/>
      <c r="K6486" s="48"/>
      <c r="L6486"/>
      <c r="M6486"/>
      <c r="N6486" s="58"/>
      <c r="O6486" s="48"/>
    </row>
    <row r="6487" spans="1:15" x14ac:dyDescent="0.25">
      <c r="A6487"/>
      <c r="B6487"/>
      <c r="C6487"/>
      <c r="D6487"/>
      <c r="E6487"/>
      <c r="F6487"/>
      <c r="G6487"/>
      <c r="H6487"/>
      <c r="I6487"/>
      <c r="J6487" s="48"/>
      <c r="K6487" s="48"/>
      <c r="L6487"/>
      <c r="M6487"/>
      <c r="N6487" s="58"/>
      <c r="O6487" s="48"/>
    </row>
    <row r="6488" spans="1:15" x14ac:dyDescent="0.25">
      <c r="A6488"/>
      <c r="B6488"/>
      <c r="C6488"/>
      <c r="D6488"/>
      <c r="E6488"/>
      <c r="F6488"/>
      <c r="G6488"/>
      <c r="H6488"/>
      <c r="I6488"/>
      <c r="J6488" s="48"/>
      <c r="K6488" s="48"/>
      <c r="L6488"/>
      <c r="M6488"/>
      <c r="N6488" s="58"/>
      <c r="O6488" s="48"/>
    </row>
    <row r="6489" spans="1:15" x14ac:dyDescent="0.25">
      <c r="A6489"/>
      <c r="B6489"/>
      <c r="C6489"/>
      <c r="D6489"/>
      <c r="E6489"/>
      <c r="F6489"/>
      <c r="G6489"/>
      <c r="H6489"/>
      <c r="I6489"/>
      <c r="J6489" s="48"/>
      <c r="K6489" s="48"/>
      <c r="L6489"/>
      <c r="M6489"/>
      <c r="N6489" s="58"/>
      <c r="O6489" s="48"/>
    </row>
    <row r="6490" spans="1:15" x14ac:dyDescent="0.25">
      <c r="A6490"/>
      <c r="B6490"/>
      <c r="C6490"/>
      <c r="D6490"/>
      <c r="E6490"/>
      <c r="F6490"/>
      <c r="G6490"/>
      <c r="H6490"/>
      <c r="I6490"/>
      <c r="J6490" s="48"/>
      <c r="K6490" s="48"/>
      <c r="L6490"/>
      <c r="M6490"/>
      <c r="N6490" s="58"/>
      <c r="O6490" s="48"/>
    </row>
    <row r="6491" spans="1:15" x14ac:dyDescent="0.25">
      <c r="A6491"/>
      <c r="B6491"/>
      <c r="C6491"/>
      <c r="D6491"/>
      <c r="E6491"/>
      <c r="F6491"/>
      <c r="G6491"/>
      <c r="H6491"/>
      <c r="I6491"/>
      <c r="J6491" s="48"/>
      <c r="K6491" s="48"/>
      <c r="L6491"/>
      <c r="M6491"/>
      <c r="N6491" s="58"/>
      <c r="O6491" s="48"/>
    </row>
    <row r="6492" spans="1:15" x14ac:dyDescent="0.25">
      <c r="A6492"/>
      <c r="B6492"/>
      <c r="C6492"/>
      <c r="D6492"/>
      <c r="E6492"/>
      <c r="F6492"/>
      <c r="G6492"/>
      <c r="H6492"/>
      <c r="I6492"/>
      <c r="J6492" s="48"/>
      <c r="K6492" s="48"/>
      <c r="L6492"/>
      <c r="M6492"/>
      <c r="N6492" s="58"/>
      <c r="O6492" s="48"/>
    </row>
    <row r="6493" spans="1:15" x14ac:dyDescent="0.25">
      <c r="A6493"/>
      <c r="B6493"/>
      <c r="C6493"/>
      <c r="D6493"/>
      <c r="E6493"/>
      <c r="F6493"/>
      <c r="G6493"/>
      <c r="H6493"/>
      <c r="I6493"/>
      <c r="J6493" s="48"/>
      <c r="K6493" s="48"/>
      <c r="L6493"/>
      <c r="M6493"/>
      <c r="N6493" s="58"/>
      <c r="O6493" s="48"/>
    </row>
    <row r="6494" spans="1:15" x14ac:dyDescent="0.25">
      <c r="A6494"/>
      <c r="B6494"/>
      <c r="C6494"/>
      <c r="D6494"/>
      <c r="E6494"/>
      <c r="F6494"/>
      <c r="G6494"/>
      <c r="H6494"/>
      <c r="I6494"/>
      <c r="J6494" s="48"/>
      <c r="K6494" s="48"/>
      <c r="L6494"/>
      <c r="M6494"/>
      <c r="N6494" s="58"/>
      <c r="O6494" s="48"/>
    </row>
    <row r="6495" spans="1:15" x14ac:dyDescent="0.25">
      <c r="A6495"/>
      <c r="B6495"/>
      <c r="C6495"/>
      <c r="D6495"/>
      <c r="E6495"/>
      <c r="F6495"/>
      <c r="G6495"/>
      <c r="H6495"/>
      <c r="I6495"/>
      <c r="J6495" s="48"/>
      <c r="K6495" s="48"/>
      <c r="L6495"/>
      <c r="M6495"/>
      <c r="N6495" s="58"/>
      <c r="O6495" s="48"/>
    </row>
    <row r="6496" spans="1:15" x14ac:dyDescent="0.25">
      <c r="A6496"/>
      <c r="B6496"/>
      <c r="C6496"/>
      <c r="D6496"/>
      <c r="E6496"/>
      <c r="F6496"/>
      <c r="G6496"/>
      <c r="H6496"/>
      <c r="I6496"/>
      <c r="J6496" s="48"/>
      <c r="K6496" s="48"/>
      <c r="L6496"/>
      <c r="M6496"/>
      <c r="N6496" s="58"/>
      <c r="O6496" s="48"/>
    </row>
    <row r="6497" spans="1:15" x14ac:dyDescent="0.25">
      <c r="A6497"/>
      <c r="B6497"/>
      <c r="C6497"/>
      <c r="D6497"/>
      <c r="E6497"/>
      <c r="F6497"/>
      <c r="G6497"/>
      <c r="H6497"/>
      <c r="I6497"/>
      <c r="J6497" s="48"/>
      <c r="K6497" s="48"/>
      <c r="L6497"/>
      <c r="M6497"/>
      <c r="N6497" s="58"/>
      <c r="O6497" s="48"/>
    </row>
    <row r="6498" spans="1:15" x14ac:dyDescent="0.25">
      <c r="A6498"/>
      <c r="B6498"/>
      <c r="C6498"/>
      <c r="D6498"/>
      <c r="E6498"/>
      <c r="F6498"/>
      <c r="G6498"/>
      <c r="H6498"/>
      <c r="I6498"/>
      <c r="J6498" s="48"/>
      <c r="K6498" s="48"/>
      <c r="L6498"/>
      <c r="M6498"/>
      <c r="N6498" s="58"/>
      <c r="O6498" s="48"/>
    </row>
    <row r="6499" spans="1:15" x14ac:dyDescent="0.25">
      <c r="A6499"/>
      <c r="B6499"/>
      <c r="C6499"/>
      <c r="D6499"/>
      <c r="E6499"/>
      <c r="F6499"/>
      <c r="G6499"/>
      <c r="H6499"/>
      <c r="I6499"/>
      <c r="J6499" s="48"/>
      <c r="K6499" s="48"/>
      <c r="L6499"/>
      <c r="M6499"/>
      <c r="N6499" s="58"/>
      <c r="O6499" s="48"/>
    </row>
    <row r="6500" spans="1:15" x14ac:dyDescent="0.25">
      <c r="A6500"/>
      <c r="B6500"/>
      <c r="C6500"/>
      <c r="D6500"/>
      <c r="E6500"/>
      <c r="F6500"/>
      <c r="G6500"/>
      <c r="H6500"/>
      <c r="I6500"/>
      <c r="J6500" s="48"/>
      <c r="K6500" s="48"/>
      <c r="L6500"/>
      <c r="M6500"/>
      <c r="N6500" s="58"/>
      <c r="O6500" s="48"/>
    </row>
    <row r="6501" spans="1:15" x14ac:dyDescent="0.25">
      <c r="A6501"/>
      <c r="B6501"/>
      <c r="C6501"/>
      <c r="D6501"/>
      <c r="E6501"/>
      <c r="F6501"/>
      <c r="G6501"/>
      <c r="H6501"/>
      <c r="I6501"/>
      <c r="J6501" s="48"/>
      <c r="K6501" s="48"/>
      <c r="L6501"/>
      <c r="M6501"/>
      <c r="N6501" s="58"/>
      <c r="O6501" s="48"/>
    </row>
    <row r="6502" spans="1:15" x14ac:dyDescent="0.25">
      <c r="A6502"/>
      <c r="B6502"/>
      <c r="C6502"/>
      <c r="D6502"/>
      <c r="E6502"/>
      <c r="F6502"/>
      <c r="G6502"/>
      <c r="H6502"/>
      <c r="I6502"/>
      <c r="J6502" s="48"/>
      <c r="K6502" s="48"/>
      <c r="L6502"/>
      <c r="M6502"/>
      <c r="N6502" s="58"/>
      <c r="O6502" s="48"/>
    </row>
    <row r="6503" spans="1:15" x14ac:dyDescent="0.25">
      <c r="A6503"/>
      <c r="B6503"/>
      <c r="C6503"/>
      <c r="D6503"/>
      <c r="E6503"/>
      <c r="F6503"/>
      <c r="G6503"/>
      <c r="H6503"/>
      <c r="I6503"/>
      <c r="J6503" s="48"/>
      <c r="K6503" s="48"/>
      <c r="L6503"/>
      <c r="M6503"/>
      <c r="N6503" s="58"/>
      <c r="O6503" s="48"/>
    </row>
    <row r="6504" spans="1:15" x14ac:dyDescent="0.25">
      <c r="A6504"/>
      <c r="B6504"/>
      <c r="C6504"/>
      <c r="D6504"/>
      <c r="E6504"/>
      <c r="F6504"/>
      <c r="G6504"/>
      <c r="H6504"/>
      <c r="I6504"/>
      <c r="J6504" s="48"/>
      <c r="K6504" s="48"/>
      <c r="L6504"/>
      <c r="M6504"/>
      <c r="N6504" s="58"/>
      <c r="O6504" s="48"/>
    </row>
    <row r="6505" spans="1:15" x14ac:dyDescent="0.25">
      <c r="A6505"/>
      <c r="B6505"/>
      <c r="C6505"/>
      <c r="D6505"/>
      <c r="E6505"/>
      <c r="F6505"/>
      <c r="G6505"/>
      <c r="H6505"/>
      <c r="I6505"/>
      <c r="J6505" s="48"/>
      <c r="K6505" s="48"/>
      <c r="L6505"/>
      <c r="M6505"/>
      <c r="N6505" s="58"/>
      <c r="O6505" s="48"/>
    </row>
    <row r="6506" spans="1:15" x14ac:dyDescent="0.25">
      <c r="A6506"/>
      <c r="B6506"/>
      <c r="C6506"/>
      <c r="D6506"/>
      <c r="E6506"/>
      <c r="F6506"/>
      <c r="G6506"/>
      <c r="H6506"/>
      <c r="I6506"/>
      <c r="J6506" s="48"/>
      <c r="K6506" s="48"/>
      <c r="L6506"/>
      <c r="M6506"/>
      <c r="N6506" s="58"/>
      <c r="O6506" s="48"/>
    </row>
    <row r="6507" spans="1:15" x14ac:dyDescent="0.25">
      <c r="A6507"/>
      <c r="B6507"/>
      <c r="C6507"/>
      <c r="D6507"/>
      <c r="E6507"/>
      <c r="F6507"/>
      <c r="G6507"/>
      <c r="H6507"/>
      <c r="I6507"/>
      <c r="J6507" s="48"/>
      <c r="K6507" s="48"/>
      <c r="L6507"/>
      <c r="M6507"/>
      <c r="N6507" s="58"/>
      <c r="O6507" s="48"/>
    </row>
    <row r="6508" spans="1:15" x14ac:dyDescent="0.25">
      <c r="A6508"/>
      <c r="B6508"/>
      <c r="C6508"/>
      <c r="D6508"/>
      <c r="E6508"/>
      <c r="F6508"/>
      <c r="G6508"/>
      <c r="H6508"/>
      <c r="I6508"/>
      <c r="J6508" s="48"/>
      <c r="K6508" s="48"/>
      <c r="L6508"/>
      <c r="M6508"/>
      <c r="N6508" s="58"/>
      <c r="O6508" s="48"/>
    </row>
    <row r="6509" spans="1:15" x14ac:dyDescent="0.25">
      <c r="A6509"/>
      <c r="B6509"/>
      <c r="C6509"/>
      <c r="D6509"/>
      <c r="E6509"/>
      <c r="F6509"/>
      <c r="G6509"/>
      <c r="H6509"/>
      <c r="I6509"/>
      <c r="J6509" s="48"/>
      <c r="K6509" s="48"/>
      <c r="L6509"/>
      <c r="M6509"/>
      <c r="N6509" s="58"/>
      <c r="O6509" s="48"/>
    </row>
    <row r="6510" spans="1:15" x14ac:dyDescent="0.25">
      <c r="A6510"/>
      <c r="B6510"/>
      <c r="C6510"/>
      <c r="D6510"/>
      <c r="E6510"/>
      <c r="F6510"/>
      <c r="G6510"/>
      <c r="H6510"/>
      <c r="I6510"/>
      <c r="J6510" s="48"/>
      <c r="K6510" s="48"/>
      <c r="L6510"/>
      <c r="M6510"/>
      <c r="N6510" s="58"/>
      <c r="O6510" s="48"/>
    </row>
    <row r="6511" spans="1:15" x14ac:dyDescent="0.25">
      <c r="A6511"/>
      <c r="B6511"/>
      <c r="C6511"/>
      <c r="D6511"/>
      <c r="E6511"/>
      <c r="F6511"/>
      <c r="G6511"/>
      <c r="H6511"/>
      <c r="I6511"/>
      <c r="J6511" s="48"/>
      <c r="K6511" s="48"/>
      <c r="L6511"/>
      <c r="M6511"/>
      <c r="N6511" s="58"/>
      <c r="O6511" s="48"/>
    </row>
    <row r="6512" spans="1:15" x14ac:dyDescent="0.25">
      <c r="A6512"/>
      <c r="B6512"/>
      <c r="C6512"/>
      <c r="D6512"/>
      <c r="E6512"/>
      <c r="F6512"/>
      <c r="G6512"/>
      <c r="H6512"/>
      <c r="I6512"/>
      <c r="J6512" s="48"/>
      <c r="K6512" s="48"/>
      <c r="L6512"/>
      <c r="M6512"/>
      <c r="N6512" s="58"/>
      <c r="O6512" s="48"/>
    </row>
    <row r="6513" spans="1:15" x14ac:dyDescent="0.25">
      <c r="A6513"/>
      <c r="B6513"/>
      <c r="C6513"/>
      <c r="D6513"/>
      <c r="E6513"/>
      <c r="F6513"/>
      <c r="G6513"/>
      <c r="H6513"/>
      <c r="I6513"/>
      <c r="J6513" s="48"/>
      <c r="K6513" s="48"/>
      <c r="L6513"/>
      <c r="M6513"/>
      <c r="N6513" s="58"/>
      <c r="O6513" s="48"/>
    </row>
    <row r="6514" spans="1:15" x14ac:dyDescent="0.25">
      <c r="A6514"/>
      <c r="B6514"/>
      <c r="C6514"/>
      <c r="D6514"/>
      <c r="E6514"/>
      <c r="F6514"/>
      <c r="G6514"/>
      <c r="H6514"/>
      <c r="I6514"/>
      <c r="J6514" s="48"/>
      <c r="K6514" s="48"/>
      <c r="L6514"/>
      <c r="M6514"/>
      <c r="N6514" s="58"/>
      <c r="O6514" s="48"/>
    </row>
    <row r="6515" spans="1:15" x14ac:dyDescent="0.25">
      <c r="A6515"/>
      <c r="B6515"/>
      <c r="C6515"/>
      <c r="D6515"/>
      <c r="E6515"/>
      <c r="F6515"/>
      <c r="G6515"/>
      <c r="H6515"/>
      <c r="I6515"/>
      <c r="J6515" s="48"/>
      <c r="K6515" s="48"/>
      <c r="L6515"/>
      <c r="M6515"/>
      <c r="N6515" s="58"/>
      <c r="O6515" s="48"/>
    </row>
    <row r="6516" spans="1:15" x14ac:dyDescent="0.25">
      <c r="A6516"/>
      <c r="B6516"/>
      <c r="C6516"/>
      <c r="D6516"/>
      <c r="E6516"/>
      <c r="F6516"/>
      <c r="G6516"/>
      <c r="H6516"/>
      <c r="I6516"/>
      <c r="J6516" s="48"/>
      <c r="K6516" s="48"/>
      <c r="L6516"/>
      <c r="M6516"/>
      <c r="N6516" s="58"/>
      <c r="O6516" s="48"/>
    </row>
    <row r="6517" spans="1:15" x14ac:dyDescent="0.25">
      <c r="A6517"/>
      <c r="B6517"/>
      <c r="C6517"/>
      <c r="D6517"/>
      <c r="E6517"/>
      <c r="F6517"/>
      <c r="G6517"/>
      <c r="H6517"/>
      <c r="I6517"/>
      <c r="J6517" s="48"/>
      <c r="K6517" s="48"/>
      <c r="L6517"/>
      <c r="M6517"/>
      <c r="N6517" s="58"/>
      <c r="O6517" s="48"/>
    </row>
    <row r="6518" spans="1:15" x14ac:dyDescent="0.25">
      <c r="A6518"/>
      <c r="B6518"/>
      <c r="C6518"/>
      <c r="D6518"/>
      <c r="E6518"/>
      <c r="F6518"/>
      <c r="G6518"/>
      <c r="H6518"/>
      <c r="I6518"/>
      <c r="J6518" s="48"/>
      <c r="K6518" s="48"/>
      <c r="L6518"/>
      <c r="M6518"/>
      <c r="N6518" s="58"/>
      <c r="O6518" s="48"/>
    </row>
    <row r="6519" spans="1:15" x14ac:dyDescent="0.25">
      <c r="A6519"/>
      <c r="B6519"/>
      <c r="C6519"/>
      <c r="D6519"/>
      <c r="E6519"/>
      <c r="F6519"/>
      <c r="G6519"/>
      <c r="H6519"/>
      <c r="I6519"/>
      <c r="J6519" s="48"/>
      <c r="K6519" s="48"/>
      <c r="L6519"/>
      <c r="M6519"/>
      <c r="N6519" s="58"/>
      <c r="O6519" s="48"/>
    </row>
    <row r="6520" spans="1:15" x14ac:dyDescent="0.25">
      <c r="A6520"/>
      <c r="B6520"/>
      <c r="C6520"/>
      <c r="D6520"/>
      <c r="E6520"/>
      <c r="F6520"/>
      <c r="G6520"/>
      <c r="H6520"/>
      <c r="I6520"/>
      <c r="J6520" s="48"/>
      <c r="K6520" s="48"/>
      <c r="L6520"/>
      <c r="M6520"/>
      <c r="N6520" s="58"/>
      <c r="O6520" s="48"/>
    </row>
    <row r="6521" spans="1:15" x14ac:dyDescent="0.25">
      <c r="A6521"/>
      <c r="B6521"/>
      <c r="C6521"/>
      <c r="D6521"/>
      <c r="E6521"/>
      <c r="F6521"/>
      <c r="G6521"/>
      <c r="H6521"/>
      <c r="I6521"/>
      <c r="J6521" s="48"/>
      <c r="K6521" s="48"/>
      <c r="L6521"/>
      <c r="M6521"/>
      <c r="N6521" s="58"/>
      <c r="O6521" s="48"/>
    </row>
    <row r="6522" spans="1:15" x14ac:dyDescent="0.25">
      <c r="A6522"/>
      <c r="B6522"/>
      <c r="C6522"/>
      <c r="D6522"/>
      <c r="E6522"/>
      <c r="F6522"/>
      <c r="G6522"/>
      <c r="H6522"/>
      <c r="I6522"/>
      <c r="J6522" s="48"/>
      <c r="K6522" s="48"/>
      <c r="L6522"/>
      <c r="M6522"/>
      <c r="N6522" s="58"/>
      <c r="O6522" s="48"/>
    </row>
    <row r="6523" spans="1:15" x14ac:dyDescent="0.25">
      <c r="A6523"/>
      <c r="B6523"/>
      <c r="C6523"/>
      <c r="D6523"/>
      <c r="E6523"/>
      <c r="F6523"/>
      <c r="G6523"/>
      <c r="H6523"/>
      <c r="I6523"/>
      <c r="J6523" s="48"/>
      <c r="K6523" s="48"/>
      <c r="L6523"/>
      <c r="M6523"/>
      <c r="N6523" s="58"/>
      <c r="O6523" s="48"/>
    </row>
    <row r="6524" spans="1:15" x14ac:dyDescent="0.25">
      <c r="A6524"/>
      <c r="B6524"/>
      <c r="C6524"/>
      <c r="D6524"/>
      <c r="E6524"/>
      <c r="F6524"/>
      <c r="G6524"/>
      <c r="H6524"/>
      <c r="I6524"/>
      <c r="J6524" s="48"/>
      <c r="K6524" s="48"/>
      <c r="L6524"/>
      <c r="M6524"/>
      <c r="N6524" s="58"/>
      <c r="O6524" s="48"/>
    </row>
    <row r="6525" spans="1:15" x14ac:dyDescent="0.25">
      <c r="A6525"/>
      <c r="B6525"/>
      <c r="C6525"/>
      <c r="D6525"/>
      <c r="E6525"/>
      <c r="F6525"/>
      <c r="G6525"/>
      <c r="H6525"/>
      <c r="I6525"/>
      <c r="J6525" s="48"/>
      <c r="K6525" s="48"/>
      <c r="L6525"/>
      <c r="M6525"/>
      <c r="N6525" s="58"/>
      <c r="O6525" s="48"/>
    </row>
    <row r="6526" spans="1:15" x14ac:dyDescent="0.25">
      <c r="A6526"/>
      <c r="B6526"/>
      <c r="C6526"/>
      <c r="D6526"/>
      <c r="E6526"/>
      <c r="F6526"/>
      <c r="G6526"/>
      <c r="H6526"/>
      <c r="I6526"/>
      <c r="J6526" s="48"/>
      <c r="K6526" s="48"/>
      <c r="L6526"/>
      <c r="M6526"/>
      <c r="N6526" s="58"/>
      <c r="O6526" s="48"/>
    </row>
    <row r="6527" spans="1:15" x14ac:dyDescent="0.25">
      <c r="A6527"/>
      <c r="B6527"/>
      <c r="C6527"/>
      <c r="D6527"/>
      <c r="E6527"/>
      <c r="F6527"/>
      <c r="G6527"/>
      <c r="H6527"/>
      <c r="I6527"/>
      <c r="J6527" s="48"/>
      <c r="K6527" s="48"/>
      <c r="L6527"/>
      <c r="M6527"/>
      <c r="N6527" s="58"/>
      <c r="O6527" s="48"/>
    </row>
    <row r="6528" spans="1:15" x14ac:dyDescent="0.25">
      <c r="A6528"/>
      <c r="B6528"/>
      <c r="C6528"/>
      <c r="D6528"/>
      <c r="E6528"/>
      <c r="F6528"/>
      <c r="G6528"/>
      <c r="H6528"/>
      <c r="I6528"/>
      <c r="J6528" s="48"/>
      <c r="K6528" s="48"/>
      <c r="L6528"/>
      <c r="M6528"/>
      <c r="N6528" s="58"/>
      <c r="O6528" s="48"/>
    </row>
    <row r="6529" spans="1:15" x14ac:dyDescent="0.25">
      <c r="A6529"/>
      <c r="B6529"/>
      <c r="C6529"/>
      <c r="D6529"/>
      <c r="E6529"/>
      <c r="F6529"/>
      <c r="G6529"/>
      <c r="H6529"/>
      <c r="I6529"/>
      <c r="J6529" s="48"/>
      <c r="K6529" s="48"/>
      <c r="L6529"/>
      <c r="M6529"/>
      <c r="N6529" s="58"/>
      <c r="O6529" s="48"/>
    </row>
    <row r="6530" spans="1:15" x14ac:dyDescent="0.25">
      <c r="A6530"/>
      <c r="B6530"/>
      <c r="C6530"/>
      <c r="D6530"/>
      <c r="E6530"/>
      <c r="F6530"/>
      <c r="G6530"/>
      <c r="H6530"/>
      <c r="I6530"/>
      <c r="J6530" s="48"/>
      <c r="K6530" s="48"/>
      <c r="L6530"/>
      <c r="M6530"/>
      <c r="N6530" s="58"/>
      <c r="O6530" s="48"/>
    </row>
    <row r="6531" spans="1:15" x14ac:dyDescent="0.25">
      <c r="A6531"/>
      <c r="B6531"/>
      <c r="C6531"/>
      <c r="D6531"/>
      <c r="E6531"/>
      <c r="F6531"/>
      <c r="G6531"/>
      <c r="H6531"/>
      <c r="I6531"/>
      <c r="J6531" s="48"/>
      <c r="K6531" s="48"/>
      <c r="L6531"/>
      <c r="M6531"/>
      <c r="N6531" s="58"/>
      <c r="O6531" s="48"/>
    </row>
    <row r="6532" spans="1:15" x14ac:dyDescent="0.25">
      <c r="A6532"/>
      <c r="B6532"/>
      <c r="C6532"/>
      <c r="D6532"/>
      <c r="E6532"/>
      <c r="F6532"/>
      <c r="G6532"/>
      <c r="H6532"/>
      <c r="I6532"/>
      <c r="J6532" s="48"/>
      <c r="K6532" s="48"/>
      <c r="L6532"/>
      <c r="M6532"/>
      <c r="N6532" s="58"/>
      <c r="O6532" s="48"/>
    </row>
    <row r="6533" spans="1:15" x14ac:dyDescent="0.25">
      <c r="A6533"/>
      <c r="B6533"/>
      <c r="C6533"/>
      <c r="D6533"/>
      <c r="E6533"/>
      <c r="F6533"/>
      <c r="G6533"/>
      <c r="H6533"/>
      <c r="I6533"/>
      <c r="J6533" s="48"/>
      <c r="K6533" s="48"/>
      <c r="L6533"/>
      <c r="M6533"/>
      <c r="N6533" s="58"/>
      <c r="O6533" s="48"/>
    </row>
    <row r="6534" spans="1:15" x14ac:dyDescent="0.25">
      <c r="A6534"/>
      <c r="B6534"/>
      <c r="C6534"/>
      <c r="D6534"/>
      <c r="E6534"/>
      <c r="F6534"/>
      <c r="G6534"/>
      <c r="H6534"/>
      <c r="I6534"/>
      <c r="J6534" s="48"/>
      <c r="K6534" s="48"/>
      <c r="L6534"/>
      <c r="M6534"/>
      <c r="N6534" s="58"/>
      <c r="O6534" s="48"/>
    </row>
    <row r="6535" spans="1:15" x14ac:dyDescent="0.25">
      <c r="A6535"/>
      <c r="B6535"/>
      <c r="C6535"/>
      <c r="D6535"/>
      <c r="E6535"/>
      <c r="F6535"/>
      <c r="G6535"/>
      <c r="H6535"/>
      <c r="I6535"/>
      <c r="J6535" s="48"/>
      <c r="K6535" s="48"/>
      <c r="L6535"/>
      <c r="M6535"/>
      <c r="N6535" s="58"/>
      <c r="O6535" s="48"/>
    </row>
    <row r="6536" spans="1:15" x14ac:dyDescent="0.25">
      <c r="A6536"/>
      <c r="B6536"/>
      <c r="C6536"/>
      <c r="D6536"/>
      <c r="E6536"/>
      <c r="F6536"/>
      <c r="G6536"/>
      <c r="H6536"/>
      <c r="I6536"/>
      <c r="J6536" s="48"/>
      <c r="K6536" s="48"/>
      <c r="L6536"/>
      <c r="M6536"/>
      <c r="N6536" s="58"/>
      <c r="O6536" s="48"/>
    </row>
    <row r="6537" spans="1:15" x14ac:dyDescent="0.25">
      <c r="A6537"/>
      <c r="B6537"/>
      <c r="C6537"/>
      <c r="D6537"/>
      <c r="E6537"/>
      <c r="F6537"/>
      <c r="G6537"/>
      <c r="H6537"/>
      <c r="I6537"/>
      <c r="J6537" s="48"/>
      <c r="K6537" s="48"/>
      <c r="L6537"/>
      <c r="M6537"/>
      <c r="N6537" s="58"/>
      <c r="O6537" s="48"/>
    </row>
    <row r="6538" spans="1:15" x14ac:dyDescent="0.25">
      <c r="A6538"/>
      <c r="B6538"/>
      <c r="C6538"/>
      <c r="D6538"/>
      <c r="E6538"/>
      <c r="F6538"/>
      <c r="G6538"/>
      <c r="H6538"/>
      <c r="I6538"/>
      <c r="J6538" s="48"/>
      <c r="K6538" s="48"/>
      <c r="L6538"/>
      <c r="M6538"/>
      <c r="N6538" s="58"/>
      <c r="O6538" s="48"/>
    </row>
    <row r="6539" spans="1:15" x14ac:dyDescent="0.25">
      <c r="A6539"/>
      <c r="B6539"/>
      <c r="C6539"/>
      <c r="D6539"/>
      <c r="E6539"/>
      <c r="F6539"/>
      <c r="G6539"/>
      <c r="H6539"/>
      <c r="I6539"/>
      <c r="J6539" s="48"/>
      <c r="K6539" s="48"/>
      <c r="L6539"/>
      <c r="M6539"/>
      <c r="N6539" s="58"/>
      <c r="O6539" s="48"/>
    </row>
    <row r="6540" spans="1:15" x14ac:dyDescent="0.25">
      <c r="A6540"/>
      <c r="B6540"/>
      <c r="C6540"/>
      <c r="D6540"/>
      <c r="E6540"/>
      <c r="F6540"/>
      <c r="G6540"/>
      <c r="H6540"/>
      <c r="I6540"/>
      <c r="J6540" s="48"/>
      <c r="K6540" s="48"/>
      <c r="L6540"/>
      <c r="M6540"/>
      <c r="N6540" s="58"/>
      <c r="O6540" s="48"/>
    </row>
    <row r="6541" spans="1:15" x14ac:dyDescent="0.25">
      <c r="A6541" s="100"/>
      <c r="B6541" s="100"/>
      <c r="C6541" s="100"/>
      <c r="D6541" s="100"/>
      <c r="E6541" s="100"/>
      <c r="F6541" s="100"/>
      <c r="G6541" s="100"/>
      <c r="H6541" s="101"/>
      <c r="I6541" s="101"/>
      <c r="J6541" s="102"/>
      <c r="K6541" s="102"/>
      <c r="L6541" s="101"/>
      <c r="M6541" s="100"/>
      <c r="N6541" s="106"/>
      <c r="O6541" s="102"/>
    </row>
    <row r="6542" spans="1:15" x14ac:dyDescent="0.25">
      <c r="A6542" s="100"/>
      <c r="B6542" s="100"/>
      <c r="C6542" s="100"/>
      <c r="D6542" s="100"/>
      <c r="E6542" s="100"/>
      <c r="F6542" s="100"/>
      <c r="G6542" s="100"/>
      <c r="H6542" s="101"/>
      <c r="I6542" s="101"/>
      <c r="J6542" s="102"/>
      <c r="K6542" s="102"/>
      <c r="L6542" s="101"/>
      <c r="M6542" s="100"/>
      <c r="N6542" s="106"/>
      <c r="O6542" s="102"/>
    </row>
    <row r="6543" spans="1:15" x14ac:dyDescent="0.25">
      <c r="A6543" s="100"/>
      <c r="B6543" s="100"/>
      <c r="C6543" s="100"/>
      <c r="D6543" s="100"/>
      <c r="E6543" s="100"/>
      <c r="F6543" s="100"/>
      <c r="G6543" s="100"/>
      <c r="H6543" s="101"/>
      <c r="I6543" s="101"/>
      <c r="J6543" s="102"/>
      <c r="K6543" s="102"/>
      <c r="L6543" s="101"/>
      <c r="M6543" s="100"/>
      <c r="N6543" s="106"/>
      <c r="O6543" s="102"/>
    </row>
    <row r="6544" spans="1:15" x14ac:dyDescent="0.25">
      <c r="A6544" s="100"/>
      <c r="B6544" s="100"/>
      <c r="C6544" s="100"/>
      <c r="D6544" s="100"/>
      <c r="E6544" s="100"/>
      <c r="F6544" s="100"/>
      <c r="G6544" s="100"/>
      <c r="H6544" s="101"/>
      <c r="I6544" s="101"/>
      <c r="J6544" s="102"/>
      <c r="K6544" s="102"/>
      <c r="L6544" s="101"/>
      <c r="M6544" s="100"/>
      <c r="N6544" s="106"/>
      <c r="O6544" s="102"/>
    </row>
    <row r="6545" spans="1:15" x14ac:dyDescent="0.25">
      <c r="A6545" s="100"/>
      <c r="B6545" s="100"/>
      <c r="C6545" s="100"/>
      <c r="D6545" s="100"/>
      <c r="E6545" s="100"/>
      <c r="F6545" s="100"/>
      <c r="G6545" s="100"/>
      <c r="H6545" s="101"/>
      <c r="I6545" s="101"/>
      <c r="J6545" s="102"/>
      <c r="K6545" s="102"/>
      <c r="L6545" s="101"/>
      <c r="M6545" s="100"/>
      <c r="N6545" s="106"/>
      <c r="O6545" s="102"/>
    </row>
    <row r="6546" spans="1:15" x14ac:dyDescent="0.25">
      <c r="A6546" s="100"/>
      <c r="B6546" s="100"/>
      <c r="C6546" s="100"/>
      <c r="D6546" s="100"/>
      <c r="E6546" s="100"/>
      <c r="F6546" s="100"/>
      <c r="G6546" s="100"/>
      <c r="H6546" s="101"/>
      <c r="I6546" s="101"/>
      <c r="J6546" s="102"/>
      <c r="K6546" s="102"/>
      <c r="L6546" s="101"/>
      <c r="M6546" s="100"/>
      <c r="N6546" s="106"/>
      <c r="O6546" s="102"/>
    </row>
    <row r="6547" spans="1:15" x14ac:dyDescent="0.25">
      <c r="A6547" s="100"/>
      <c r="B6547" s="100"/>
      <c r="C6547" s="100"/>
      <c r="D6547" s="100"/>
      <c r="E6547" s="100"/>
      <c r="F6547" s="100"/>
      <c r="G6547" s="100"/>
      <c r="H6547" s="101"/>
      <c r="I6547" s="101"/>
      <c r="J6547" s="102"/>
      <c r="K6547" s="102"/>
      <c r="L6547" s="101"/>
      <c r="M6547" s="100"/>
      <c r="N6547" s="106"/>
      <c r="O6547" s="102"/>
    </row>
    <row r="6548" spans="1:15" x14ac:dyDescent="0.25">
      <c r="A6548" s="100"/>
      <c r="B6548" s="100"/>
      <c r="C6548" s="100"/>
      <c r="D6548" s="100"/>
      <c r="E6548" s="100"/>
      <c r="F6548" s="100"/>
      <c r="G6548" s="100"/>
      <c r="H6548" s="101"/>
      <c r="I6548" s="101"/>
      <c r="J6548" s="102"/>
      <c r="K6548" s="102"/>
      <c r="L6548" s="101"/>
      <c r="M6548" s="100"/>
      <c r="N6548" s="106"/>
      <c r="O6548" s="102"/>
    </row>
    <row r="6549" spans="1:15" x14ac:dyDescent="0.25">
      <c r="A6549" s="100"/>
      <c r="B6549" s="100"/>
      <c r="C6549" s="100"/>
      <c r="D6549" s="100"/>
      <c r="E6549" s="100"/>
      <c r="F6549" s="100"/>
      <c r="G6549" s="100"/>
      <c r="H6549" s="101"/>
      <c r="I6549" s="101"/>
      <c r="J6549" s="102"/>
      <c r="K6549" s="102"/>
      <c r="L6549" s="101"/>
      <c r="M6549" s="100"/>
      <c r="N6549" s="106"/>
      <c r="O6549" s="102"/>
    </row>
    <row r="6550" spans="1:15" x14ac:dyDescent="0.25">
      <c r="A6550" s="100"/>
      <c r="B6550" s="100"/>
      <c r="C6550" s="100"/>
      <c r="D6550" s="100"/>
      <c r="E6550" s="100"/>
      <c r="F6550" s="100"/>
      <c r="G6550" s="100"/>
      <c r="H6550" s="101"/>
      <c r="I6550" s="101"/>
      <c r="J6550" s="102"/>
      <c r="K6550" s="102"/>
      <c r="L6550" s="101"/>
      <c r="M6550" s="100"/>
      <c r="N6550" s="106"/>
      <c r="O6550" s="102"/>
    </row>
    <row r="6551" spans="1:15" x14ac:dyDescent="0.25">
      <c r="A6551" s="100"/>
      <c r="B6551" s="100"/>
      <c r="C6551" s="100"/>
      <c r="D6551" s="100"/>
      <c r="E6551" s="100"/>
      <c r="F6551" s="100"/>
      <c r="G6551" s="100"/>
      <c r="H6551" s="101"/>
      <c r="I6551" s="101"/>
      <c r="J6551" s="102"/>
      <c r="K6551" s="102"/>
      <c r="L6551" s="101"/>
      <c r="M6551" s="100"/>
      <c r="N6551" s="106"/>
      <c r="O6551" s="102"/>
    </row>
    <row r="6552" spans="1:15" x14ac:dyDescent="0.25">
      <c r="A6552" s="100"/>
      <c r="B6552" s="100"/>
      <c r="C6552" s="100"/>
      <c r="D6552" s="100"/>
      <c r="E6552" s="100"/>
      <c r="F6552" s="100"/>
      <c r="G6552" s="100"/>
      <c r="H6552" s="101"/>
      <c r="I6552" s="101"/>
      <c r="J6552" s="102"/>
      <c r="K6552" s="102"/>
      <c r="L6552" s="101"/>
      <c r="M6552" s="100"/>
      <c r="N6552" s="106"/>
      <c r="O6552" s="102"/>
    </row>
    <row r="6553" spans="1:15" x14ac:dyDescent="0.25">
      <c r="A6553" s="100"/>
      <c r="B6553" s="100"/>
      <c r="C6553" s="100"/>
      <c r="D6553" s="100"/>
      <c r="E6553" s="100"/>
      <c r="F6553" s="100"/>
      <c r="G6553" s="100"/>
      <c r="H6553" s="101"/>
      <c r="I6553" s="101"/>
      <c r="J6553" s="102"/>
      <c r="K6553" s="102"/>
      <c r="L6553" s="101"/>
      <c r="M6553" s="100"/>
      <c r="N6553" s="106"/>
      <c r="O6553" s="102"/>
    </row>
    <row r="6554" spans="1:15" x14ac:dyDescent="0.25">
      <c r="A6554" s="100"/>
      <c r="B6554" s="100"/>
      <c r="C6554" s="100"/>
      <c r="D6554" s="100"/>
      <c r="E6554" s="100"/>
      <c r="F6554" s="100"/>
      <c r="G6554" s="100"/>
      <c r="H6554" s="101"/>
      <c r="I6554" s="101"/>
      <c r="J6554" s="102"/>
      <c r="K6554" s="102"/>
      <c r="L6554" s="101"/>
      <c r="M6554" s="100"/>
      <c r="N6554" s="106"/>
      <c r="O6554" s="102"/>
    </row>
    <row r="6555" spans="1:15" x14ac:dyDescent="0.25">
      <c r="A6555" s="100"/>
      <c r="B6555" s="100"/>
      <c r="C6555" s="100"/>
      <c r="D6555" s="100"/>
      <c r="E6555" s="100"/>
      <c r="F6555" s="100"/>
      <c r="G6555" s="100"/>
      <c r="H6555" s="101"/>
      <c r="I6555" s="101"/>
      <c r="J6555" s="102"/>
      <c r="K6555" s="102"/>
      <c r="L6555" s="101"/>
      <c r="M6555" s="100"/>
      <c r="N6555" s="106"/>
      <c r="O6555" s="102"/>
    </row>
    <row r="6556" spans="1:15" x14ac:dyDescent="0.25">
      <c r="A6556" s="100"/>
      <c r="B6556" s="100"/>
      <c r="C6556" s="100"/>
      <c r="D6556" s="100"/>
      <c r="E6556" s="100"/>
      <c r="F6556" s="100"/>
      <c r="G6556" s="100"/>
      <c r="H6556" s="101"/>
      <c r="I6556" s="101"/>
      <c r="J6556" s="102"/>
      <c r="K6556" s="102"/>
      <c r="L6556" s="101"/>
      <c r="M6556" s="100"/>
      <c r="N6556" s="106"/>
      <c r="O6556" s="102"/>
    </row>
    <row r="6557" spans="1:15" x14ac:dyDescent="0.25">
      <c r="A6557" s="100"/>
      <c r="B6557" s="100"/>
      <c r="C6557" s="100"/>
      <c r="D6557" s="100"/>
      <c r="E6557" s="100"/>
      <c r="F6557" s="100"/>
      <c r="G6557" s="100"/>
      <c r="H6557" s="101"/>
      <c r="I6557" s="101"/>
      <c r="J6557" s="102"/>
      <c r="K6557" s="102"/>
      <c r="L6557" s="101"/>
      <c r="M6557" s="100"/>
      <c r="N6557" s="106"/>
      <c r="O6557" s="102"/>
    </row>
    <row r="6558" spans="1:15" x14ac:dyDescent="0.25">
      <c r="A6558" s="100"/>
      <c r="B6558" s="100"/>
      <c r="C6558" s="100"/>
      <c r="D6558" s="100"/>
      <c r="E6558" s="100"/>
      <c r="F6558" s="100"/>
      <c r="G6558" s="100"/>
      <c r="H6558" s="101"/>
      <c r="I6558" s="101"/>
      <c r="J6558" s="102"/>
      <c r="K6558" s="102"/>
      <c r="L6558" s="101"/>
      <c r="M6558" s="100"/>
      <c r="N6558" s="106"/>
      <c r="O6558" s="102"/>
    </row>
    <row r="6559" spans="1:15" x14ac:dyDescent="0.25">
      <c r="A6559" s="100"/>
      <c r="B6559" s="100"/>
      <c r="C6559" s="100"/>
      <c r="D6559" s="100"/>
      <c r="E6559" s="100"/>
      <c r="F6559" s="100"/>
      <c r="G6559" s="100"/>
      <c r="H6559" s="101"/>
      <c r="I6559" s="101"/>
      <c r="J6559" s="102"/>
      <c r="K6559" s="102"/>
      <c r="L6559" s="101"/>
      <c r="M6559" s="100"/>
      <c r="N6559" s="106"/>
      <c r="O6559" s="102"/>
    </row>
    <row r="6560" spans="1:15" x14ac:dyDescent="0.25">
      <c r="A6560" s="100"/>
      <c r="B6560" s="100"/>
      <c r="C6560" s="100"/>
      <c r="D6560" s="100"/>
      <c r="E6560" s="100"/>
      <c r="F6560" s="100"/>
      <c r="G6560" s="100"/>
      <c r="H6560" s="101"/>
      <c r="I6560" s="101"/>
      <c r="J6560" s="102"/>
      <c r="K6560" s="102"/>
      <c r="L6560" s="101"/>
      <c r="M6560" s="100"/>
      <c r="N6560" s="106"/>
      <c r="O6560" s="102"/>
    </row>
    <row r="6561" spans="1:15" x14ac:dyDescent="0.25">
      <c r="A6561" s="100"/>
      <c r="B6561" s="100"/>
      <c r="C6561" s="100"/>
      <c r="D6561" s="100"/>
      <c r="E6561" s="100"/>
      <c r="F6561" s="100"/>
      <c r="G6561" s="100"/>
      <c r="H6561" s="101"/>
      <c r="I6561" s="101"/>
      <c r="J6561" s="102"/>
      <c r="K6561" s="102"/>
      <c r="L6561" s="101"/>
      <c r="M6561" s="100"/>
      <c r="N6561" s="106"/>
      <c r="O6561" s="102"/>
    </row>
    <row r="6562" spans="1:15" x14ac:dyDescent="0.25">
      <c r="A6562" s="100"/>
      <c r="B6562" s="100"/>
      <c r="C6562" s="100"/>
      <c r="D6562" s="100"/>
      <c r="E6562" s="100"/>
      <c r="F6562" s="100"/>
      <c r="G6562" s="100"/>
      <c r="H6562" s="101"/>
      <c r="I6562" s="101"/>
      <c r="J6562" s="102"/>
      <c r="K6562" s="102"/>
      <c r="L6562" s="101"/>
      <c r="M6562" s="100"/>
      <c r="N6562" s="106"/>
      <c r="O6562" s="102"/>
    </row>
    <row r="6563" spans="1:15" x14ac:dyDescent="0.25">
      <c r="A6563" s="100"/>
      <c r="B6563" s="100"/>
      <c r="C6563" s="100"/>
      <c r="D6563" s="100"/>
      <c r="E6563" s="100"/>
      <c r="F6563" s="100"/>
      <c r="G6563" s="100"/>
      <c r="H6563" s="101"/>
      <c r="I6563" s="101"/>
      <c r="J6563" s="102"/>
      <c r="K6563" s="102"/>
      <c r="L6563" s="101"/>
      <c r="M6563" s="100"/>
      <c r="N6563" s="106"/>
      <c r="O6563" s="102"/>
    </row>
    <row r="6564" spans="1:15" x14ac:dyDescent="0.25">
      <c r="A6564" s="100"/>
      <c r="B6564" s="100"/>
      <c r="C6564" s="100"/>
      <c r="D6564" s="100"/>
      <c r="E6564" s="100"/>
      <c r="F6564" s="100"/>
      <c r="G6564" s="100"/>
      <c r="H6564" s="101"/>
      <c r="I6564" s="101"/>
      <c r="J6564" s="102"/>
      <c r="K6564" s="102"/>
      <c r="L6564" s="101"/>
      <c r="M6564" s="100"/>
      <c r="N6564" s="106"/>
      <c r="O6564" s="102"/>
    </row>
    <row r="6565" spans="1:15" x14ac:dyDescent="0.25">
      <c r="A6565" s="100"/>
      <c r="B6565" s="100"/>
      <c r="C6565" s="100"/>
      <c r="D6565" s="100"/>
      <c r="E6565" s="100"/>
      <c r="F6565" s="100"/>
      <c r="G6565" s="100"/>
      <c r="H6565" s="101"/>
      <c r="I6565" s="101"/>
      <c r="J6565" s="102"/>
      <c r="K6565" s="102"/>
      <c r="L6565" s="101"/>
      <c r="M6565" s="100"/>
      <c r="N6565" s="106"/>
      <c r="O6565" s="102"/>
    </row>
    <row r="6566" spans="1:15" x14ac:dyDescent="0.25">
      <c r="A6566" s="100"/>
      <c r="B6566" s="100"/>
      <c r="C6566" s="100"/>
      <c r="D6566" s="100"/>
      <c r="E6566" s="100"/>
      <c r="F6566" s="100"/>
      <c r="G6566" s="100"/>
      <c r="H6566" s="101"/>
      <c r="I6566" s="101"/>
      <c r="J6566" s="102"/>
      <c r="K6566" s="102"/>
      <c r="L6566" s="101"/>
      <c r="M6566" s="100"/>
      <c r="N6566" s="106"/>
      <c r="O6566" s="102"/>
    </row>
    <row r="6567" spans="1:15" x14ac:dyDescent="0.25">
      <c r="A6567" s="100"/>
      <c r="B6567" s="100"/>
      <c r="C6567" s="100"/>
      <c r="D6567" s="100"/>
      <c r="E6567" s="100"/>
      <c r="F6567" s="100"/>
      <c r="G6567" s="100"/>
      <c r="H6567" s="101"/>
      <c r="I6567" s="101"/>
      <c r="J6567" s="102"/>
      <c r="K6567" s="102"/>
      <c r="L6567" s="101"/>
      <c r="M6567" s="100"/>
      <c r="N6567" s="106"/>
      <c r="O6567" s="102"/>
    </row>
    <row r="6568" spans="1:15" x14ac:dyDescent="0.25">
      <c r="A6568" s="100"/>
      <c r="B6568" s="100"/>
      <c r="C6568" s="100"/>
      <c r="D6568" s="100"/>
      <c r="E6568" s="100"/>
      <c r="F6568" s="100"/>
      <c r="G6568" s="100"/>
      <c r="H6568" s="101"/>
      <c r="I6568" s="101"/>
      <c r="J6568" s="102"/>
      <c r="K6568" s="102"/>
      <c r="L6568" s="101"/>
      <c r="M6568" s="100"/>
      <c r="N6568" s="106"/>
      <c r="O6568" s="102"/>
    </row>
    <row r="6569" spans="1:15" x14ac:dyDescent="0.25">
      <c r="A6569" s="100"/>
      <c r="B6569" s="100"/>
      <c r="C6569" s="100"/>
      <c r="D6569" s="100"/>
      <c r="E6569" s="100"/>
      <c r="F6569" s="100"/>
      <c r="G6569" s="100"/>
      <c r="H6569" s="101"/>
      <c r="I6569" s="101"/>
      <c r="J6569" s="102"/>
      <c r="K6569" s="102"/>
      <c r="L6569" s="101"/>
      <c r="M6569" s="100"/>
      <c r="N6569" s="106"/>
      <c r="O6569" s="102"/>
    </row>
    <row r="6570" spans="1:15" x14ac:dyDescent="0.25">
      <c r="A6570" s="100"/>
      <c r="B6570" s="100"/>
      <c r="C6570" s="100"/>
      <c r="D6570" s="100"/>
      <c r="E6570" s="100"/>
      <c r="F6570" s="100"/>
      <c r="G6570" s="100"/>
      <c r="H6570" s="101"/>
      <c r="I6570" s="101"/>
      <c r="J6570" s="102"/>
      <c r="K6570" s="102"/>
      <c r="L6570" s="101"/>
      <c r="M6570" s="100"/>
      <c r="N6570" s="106"/>
      <c r="O6570" s="102"/>
    </row>
    <row r="6571" spans="1:15" x14ac:dyDescent="0.25">
      <c r="A6571" s="100"/>
      <c r="B6571" s="100"/>
      <c r="C6571" s="100"/>
      <c r="D6571" s="100"/>
      <c r="E6571" s="100"/>
      <c r="F6571" s="100"/>
      <c r="G6571" s="100"/>
      <c r="H6571" s="101"/>
      <c r="I6571" s="101"/>
      <c r="J6571" s="102"/>
      <c r="K6571" s="102"/>
      <c r="L6571" s="101"/>
      <c r="M6571" s="100"/>
      <c r="N6571" s="106"/>
      <c r="O6571" s="102"/>
    </row>
    <row r="6572" spans="1:15" x14ac:dyDescent="0.25">
      <c r="A6572" s="100"/>
      <c r="B6572" s="100"/>
      <c r="C6572" s="100"/>
      <c r="D6572" s="100"/>
      <c r="E6572" s="100"/>
      <c r="F6572" s="100"/>
      <c r="G6572" s="100"/>
      <c r="H6572" s="101"/>
      <c r="I6572" s="101"/>
      <c r="J6572" s="102"/>
      <c r="K6572" s="102"/>
      <c r="L6572" s="101"/>
      <c r="M6572" s="100"/>
      <c r="N6572" s="106"/>
      <c r="O6572" s="102"/>
    </row>
    <row r="6573" spans="1:15" x14ac:dyDescent="0.25">
      <c r="A6573" s="100"/>
      <c r="B6573" s="100"/>
      <c r="C6573" s="100"/>
      <c r="D6573" s="100"/>
      <c r="E6573" s="100"/>
      <c r="F6573" s="100"/>
      <c r="G6573" s="100"/>
      <c r="H6573" s="101"/>
      <c r="I6573" s="101"/>
      <c r="J6573" s="102"/>
      <c r="K6573" s="102"/>
      <c r="L6573" s="101"/>
      <c r="M6573" s="100"/>
      <c r="N6573" s="106"/>
      <c r="O6573" s="102"/>
    </row>
    <row r="6574" spans="1:15" x14ac:dyDescent="0.25">
      <c r="A6574" s="100"/>
      <c r="B6574" s="100"/>
      <c r="C6574" s="100"/>
      <c r="D6574" s="100"/>
      <c r="E6574" s="100"/>
      <c r="F6574" s="100"/>
      <c r="G6574" s="100"/>
      <c r="H6574" s="101"/>
      <c r="I6574" s="101"/>
      <c r="J6574" s="102"/>
      <c r="K6574" s="102"/>
      <c r="L6574" s="101"/>
      <c r="M6574" s="100"/>
      <c r="N6574" s="106"/>
      <c r="O6574" s="102"/>
    </row>
    <row r="6575" spans="1:15" x14ac:dyDescent="0.25">
      <c r="A6575" s="100"/>
      <c r="B6575" s="100"/>
      <c r="C6575" s="100"/>
      <c r="D6575" s="100"/>
      <c r="E6575" s="100"/>
      <c r="F6575" s="100"/>
      <c r="G6575" s="100"/>
      <c r="H6575" s="101"/>
      <c r="I6575" s="101"/>
      <c r="J6575" s="102"/>
      <c r="K6575" s="102"/>
      <c r="L6575" s="101"/>
      <c r="M6575" s="100"/>
      <c r="N6575" s="106"/>
      <c r="O6575" s="102"/>
    </row>
    <row r="6576" spans="1:15" x14ac:dyDescent="0.25">
      <c r="A6576" s="100"/>
      <c r="B6576" s="100"/>
      <c r="C6576" s="100"/>
      <c r="D6576" s="100"/>
      <c r="E6576" s="100"/>
      <c r="F6576" s="100"/>
      <c r="G6576" s="100"/>
      <c r="H6576" s="101"/>
      <c r="I6576" s="101"/>
      <c r="J6576" s="102"/>
      <c r="K6576" s="102"/>
      <c r="L6576" s="101"/>
      <c r="M6576" s="100"/>
      <c r="N6576" s="106"/>
      <c r="O6576" s="102"/>
    </row>
    <row r="6577" spans="1:15" x14ac:dyDescent="0.25">
      <c r="A6577" s="100"/>
      <c r="B6577" s="100"/>
      <c r="C6577" s="100"/>
      <c r="D6577" s="100"/>
      <c r="E6577" s="100"/>
      <c r="F6577" s="100"/>
      <c r="G6577" s="100"/>
      <c r="H6577" s="101"/>
      <c r="I6577" s="101"/>
      <c r="J6577" s="102"/>
      <c r="K6577" s="102"/>
      <c r="L6577" s="101"/>
      <c r="M6577" s="100"/>
      <c r="N6577" s="106"/>
      <c r="O6577" s="102"/>
    </row>
    <row r="6578" spans="1:15" x14ac:dyDescent="0.25">
      <c r="A6578" s="100"/>
      <c r="B6578" s="100"/>
      <c r="C6578" s="100"/>
      <c r="D6578" s="100"/>
      <c r="E6578" s="100"/>
      <c r="F6578" s="100"/>
      <c r="G6578" s="100"/>
      <c r="H6578" s="101"/>
      <c r="I6578" s="101"/>
      <c r="J6578" s="102"/>
      <c r="K6578" s="102"/>
      <c r="L6578" s="101"/>
      <c r="M6578" s="100"/>
      <c r="N6578" s="106"/>
      <c r="O6578" s="102"/>
    </row>
    <row r="6579" spans="1:15" x14ac:dyDescent="0.25">
      <c r="A6579" s="100"/>
      <c r="B6579" s="100"/>
      <c r="C6579" s="100"/>
      <c r="D6579" s="100"/>
      <c r="E6579" s="100"/>
      <c r="F6579" s="100"/>
      <c r="G6579" s="100"/>
      <c r="H6579" s="101"/>
      <c r="I6579" s="101"/>
      <c r="J6579" s="102"/>
      <c r="K6579" s="102"/>
      <c r="L6579" s="101"/>
      <c r="M6579" s="100"/>
      <c r="N6579" s="106"/>
      <c r="O6579" s="102"/>
    </row>
    <row r="6580" spans="1:15" x14ac:dyDescent="0.25">
      <c r="A6580" s="100"/>
      <c r="B6580" s="100"/>
      <c r="C6580" s="100"/>
      <c r="D6580" s="100"/>
      <c r="E6580" s="100"/>
      <c r="F6580" s="100"/>
      <c r="G6580" s="100"/>
      <c r="H6580" s="101"/>
      <c r="I6580" s="101"/>
      <c r="J6580" s="102"/>
      <c r="K6580" s="102"/>
      <c r="L6580" s="101"/>
      <c r="M6580" s="100"/>
      <c r="N6580" s="106"/>
      <c r="O6580" s="102"/>
    </row>
    <row r="6581" spans="1:15" x14ac:dyDescent="0.25">
      <c r="A6581" s="100"/>
      <c r="B6581" s="100"/>
      <c r="C6581" s="100"/>
      <c r="D6581" s="100"/>
      <c r="E6581" s="100"/>
      <c r="F6581" s="100"/>
      <c r="G6581" s="100"/>
      <c r="H6581" s="101"/>
      <c r="I6581" s="101"/>
      <c r="J6581" s="102"/>
      <c r="K6581" s="102"/>
      <c r="L6581" s="101"/>
      <c r="M6581" s="100"/>
      <c r="N6581" s="106"/>
      <c r="O6581" s="102"/>
    </row>
    <row r="6582" spans="1:15" x14ac:dyDescent="0.25">
      <c r="A6582" s="100"/>
      <c r="B6582" s="100"/>
      <c r="C6582" s="100"/>
      <c r="D6582" s="100"/>
      <c r="E6582" s="100"/>
      <c r="F6582" s="100"/>
      <c r="G6582" s="100"/>
      <c r="H6582" s="101"/>
      <c r="I6582" s="101"/>
      <c r="J6582" s="102"/>
      <c r="K6582" s="102"/>
      <c r="L6582" s="101"/>
      <c r="M6582" s="100"/>
      <c r="N6582" s="106"/>
      <c r="O6582" s="102"/>
    </row>
    <row r="6583" spans="1:15" x14ac:dyDescent="0.25">
      <c r="A6583" s="100"/>
      <c r="B6583" s="100"/>
      <c r="C6583" s="100"/>
      <c r="D6583" s="100"/>
      <c r="E6583" s="100"/>
      <c r="F6583" s="100"/>
      <c r="G6583" s="100"/>
      <c r="H6583" s="101"/>
      <c r="I6583" s="101"/>
      <c r="J6583" s="102"/>
      <c r="K6583" s="102"/>
      <c r="L6583" s="101"/>
      <c r="M6583" s="100"/>
      <c r="N6583" s="106"/>
      <c r="O6583" s="102"/>
    </row>
    <row r="6584" spans="1:15" x14ac:dyDescent="0.25">
      <c r="A6584" s="100"/>
      <c r="B6584" s="100"/>
      <c r="C6584" s="100"/>
      <c r="D6584" s="100"/>
      <c r="E6584" s="100"/>
      <c r="F6584" s="100"/>
      <c r="G6584" s="100"/>
      <c r="H6584" s="101"/>
      <c r="I6584" s="101"/>
      <c r="J6584" s="102"/>
      <c r="K6584" s="102"/>
      <c r="L6584" s="101"/>
      <c r="M6584" s="100"/>
      <c r="N6584" s="106"/>
      <c r="O6584" s="102"/>
    </row>
    <row r="6585" spans="1:15" x14ac:dyDescent="0.25">
      <c r="A6585" s="100"/>
      <c r="B6585" s="100"/>
      <c r="C6585" s="100"/>
      <c r="D6585" s="100"/>
      <c r="E6585" s="100"/>
      <c r="F6585" s="100"/>
      <c r="G6585" s="100"/>
      <c r="H6585" s="101"/>
      <c r="I6585" s="101"/>
      <c r="J6585" s="102"/>
      <c r="K6585" s="102"/>
      <c r="L6585" s="101"/>
      <c r="M6585" s="100"/>
      <c r="N6585" s="106"/>
      <c r="O6585" s="102"/>
    </row>
    <row r="6586" spans="1:15" x14ac:dyDescent="0.25">
      <c r="A6586" s="100"/>
      <c r="B6586" s="100"/>
      <c r="C6586" s="100"/>
      <c r="D6586" s="100"/>
      <c r="E6586" s="100"/>
      <c r="F6586" s="100"/>
      <c r="G6586" s="100"/>
      <c r="H6586" s="101"/>
      <c r="I6586" s="101"/>
      <c r="J6586" s="102"/>
      <c r="K6586" s="102"/>
      <c r="L6586" s="101"/>
      <c r="M6586" s="100"/>
      <c r="N6586" s="106"/>
      <c r="O6586" s="102"/>
    </row>
    <row r="6587" spans="1:15" x14ac:dyDescent="0.25">
      <c r="A6587" s="100"/>
      <c r="B6587" s="100"/>
      <c r="C6587" s="100"/>
      <c r="D6587" s="100"/>
      <c r="E6587" s="100"/>
      <c r="F6587" s="100"/>
      <c r="G6587" s="100"/>
      <c r="H6587" s="101"/>
      <c r="I6587" s="101"/>
      <c r="J6587" s="102"/>
      <c r="K6587" s="102"/>
      <c r="L6587" s="101"/>
      <c r="M6587" s="100"/>
      <c r="N6587" s="106"/>
      <c r="O6587" s="102"/>
    </row>
    <row r="6588" spans="1:15" x14ac:dyDescent="0.25">
      <c r="A6588" s="100"/>
      <c r="B6588" s="100"/>
      <c r="C6588" s="100"/>
      <c r="D6588" s="100"/>
      <c r="E6588" s="100"/>
      <c r="F6588" s="100"/>
      <c r="G6588" s="100"/>
      <c r="H6588" s="101"/>
      <c r="I6588" s="101"/>
      <c r="J6588" s="102"/>
      <c r="K6588" s="102"/>
      <c r="L6588" s="101"/>
      <c r="M6588" s="100"/>
      <c r="N6588" s="106"/>
      <c r="O6588" s="102"/>
    </row>
    <row r="6589" spans="1:15" x14ac:dyDescent="0.25">
      <c r="A6589" s="100"/>
      <c r="B6589" s="100"/>
      <c r="C6589" s="100"/>
      <c r="D6589" s="100"/>
      <c r="E6589" s="100"/>
      <c r="F6589" s="100"/>
      <c r="G6589" s="100"/>
      <c r="H6589" s="101"/>
      <c r="I6589" s="101"/>
      <c r="J6589" s="102"/>
      <c r="K6589" s="102"/>
      <c r="L6589" s="101"/>
      <c r="M6589" s="100"/>
      <c r="N6589" s="106"/>
      <c r="O6589" s="102"/>
    </row>
    <row r="6590" spans="1:15" x14ac:dyDescent="0.25">
      <c r="A6590" s="100"/>
      <c r="B6590" s="100"/>
      <c r="C6590" s="100"/>
      <c r="D6590" s="100"/>
      <c r="E6590" s="100"/>
      <c r="F6590" s="100"/>
      <c r="G6590" s="100"/>
      <c r="H6590" s="101"/>
      <c r="I6590" s="101"/>
      <c r="J6590" s="102"/>
      <c r="K6590" s="102"/>
      <c r="L6590" s="101"/>
      <c r="M6590" s="100"/>
      <c r="N6590" s="106"/>
      <c r="O6590" s="102"/>
    </row>
    <row r="6591" spans="1:15" x14ac:dyDescent="0.25">
      <c r="A6591" s="100"/>
      <c r="B6591" s="100"/>
      <c r="C6591" s="100"/>
      <c r="D6591" s="100"/>
      <c r="E6591" s="100"/>
      <c r="F6591" s="100"/>
      <c r="G6591" s="100"/>
      <c r="H6591" s="101"/>
      <c r="I6591" s="101"/>
      <c r="J6591" s="102"/>
      <c r="K6591" s="102"/>
      <c r="L6591" s="101"/>
      <c r="M6591" s="100"/>
      <c r="N6591" s="106"/>
      <c r="O6591" s="102"/>
    </row>
    <row r="6592" spans="1:15" x14ac:dyDescent="0.25">
      <c r="A6592" s="100"/>
      <c r="B6592" s="100"/>
      <c r="C6592" s="100"/>
      <c r="D6592" s="100"/>
      <c r="E6592" s="100"/>
      <c r="F6592" s="100"/>
      <c r="G6592" s="100"/>
      <c r="H6592" s="101"/>
      <c r="I6592" s="101"/>
      <c r="J6592" s="102"/>
      <c r="K6592" s="102"/>
      <c r="L6592" s="101"/>
      <c r="M6592" s="100"/>
      <c r="N6592" s="106"/>
      <c r="O6592" s="102"/>
    </row>
    <row r="6593" spans="1:15" x14ac:dyDescent="0.25">
      <c r="A6593" s="100"/>
      <c r="B6593" s="100"/>
      <c r="C6593" s="100"/>
      <c r="D6593" s="100"/>
      <c r="E6593" s="100"/>
      <c r="F6593" s="100"/>
      <c r="G6593" s="100"/>
      <c r="H6593" s="101"/>
      <c r="I6593" s="101"/>
      <c r="J6593" s="102"/>
      <c r="K6593" s="102"/>
      <c r="L6593" s="101"/>
      <c r="M6593" s="100"/>
      <c r="N6593" s="106"/>
      <c r="O6593" s="102"/>
    </row>
    <row r="6594" spans="1:15" x14ac:dyDescent="0.25">
      <c r="A6594" s="100"/>
      <c r="B6594" s="100"/>
      <c r="C6594" s="100"/>
      <c r="D6594" s="100"/>
      <c r="E6594" s="100"/>
      <c r="F6594" s="100"/>
      <c r="G6594" s="100"/>
      <c r="H6594" s="101"/>
      <c r="I6594" s="101"/>
      <c r="J6594" s="102"/>
      <c r="K6594" s="102"/>
      <c r="L6594" s="101"/>
      <c r="M6594" s="100"/>
      <c r="N6594" s="106"/>
      <c r="O6594" s="102"/>
    </row>
    <row r="6595" spans="1:15" x14ac:dyDescent="0.25">
      <c r="A6595" s="100"/>
      <c r="B6595" s="100"/>
      <c r="C6595" s="100"/>
      <c r="D6595" s="100"/>
      <c r="E6595" s="100"/>
      <c r="F6595" s="100"/>
      <c r="G6595" s="100"/>
      <c r="H6595" s="101"/>
      <c r="I6595" s="101"/>
      <c r="J6595" s="102"/>
      <c r="K6595" s="102"/>
      <c r="L6595" s="101"/>
      <c r="M6595" s="100"/>
      <c r="N6595" s="106"/>
      <c r="O6595" s="102"/>
    </row>
    <row r="6596" spans="1:15" x14ac:dyDescent="0.25">
      <c r="A6596" s="100"/>
      <c r="B6596" s="100"/>
      <c r="C6596" s="100"/>
      <c r="D6596" s="100"/>
      <c r="E6596" s="100"/>
      <c r="F6596" s="100"/>
      <c r="G6596" s="100"/>
      <c r="H6596" s="101"/>
      <c r="I6596" s="101"/>
      <c r="J6596" s="102"/>
      <c r="K6596" s="102"/>
      <c r="L6596" s="101"/>
      <c r="M6596" s="100"/>
      <c r="N6596" s="106"/>
      <c r="O6596" s="102"/>
    </row>
    <row r="6597" spans="1:15" x14ac:dyDescent="0.25">
      <c r="A6597" s="100"/>
      <c r="B6597" s="100"/>
      <c r="C6597" s="100"/>
      <c r="D6597" s="100"/>
      <c r="E6597" s="100"/>
      <c r="F6597" s="100"/>
      <c r="G6597" s="100"/>
      <c r="H6597" s="101"/>
      <c r="I6597" s="101"/>
      <c r="J6597" s="102"/>
      <c r="K6597" s="102"/>
      <c r="L6597" s="101"/>
      <c r="M6597" s="100"/>
      <c r="N6597" s="106"/>
      <c r="O6597" s="102"/>
    </row>
    <row r="6598" spans="1:15" x14ac:dyDescent="0.25">
      <c r="A6598" s="100"/>
      <c r="B6598" s="100"/>
      <c r="C6598" s="100"/>
      <c r="D6598" s="100"/>
      <c r="E6598" s="100"/>
      <c r="F6598" s="100"/>
      <c r="G6598" s="100"/>
      <c r="H6598" s="101"/>
      <c r="I6598" s="101"/>
      <c r="J6598" s="102"/>
      <c r="K6598" s="102"/>
      <c r="L6598" s="101"/>
      <c r="M6598" s="100"/>
      <c r="N6598" s="106"/>
      <c r="O6598" s="102"/>
    </row>
    <row r="6599" spans="1:15" x14ac:dyDescent="0.25">
      <c r="A6599" s="100"/>
      <c r="B6599" s="100"/>
      <c r="C6599" s="100"/>
      <c r="D6599" s="100"/>
      <c r="E6599" s="100"/>
      <c r="F6599" s="100"/>
      <c r="G6599" s="100"/>
      <c r="H6599" s="101"/>
      <c r="I6599" s="101"/>
      <c r="J6599" s="102"/>
      <c r="K6599" s="102"/>
      <c r="L6599" s="101"/>
      <c r="M6599" s="100"/>
      <c r="N6599" s="106"/>
      <c r="O6599" s="102"/>
    </row>
    <row r="6600" spans="1:15" x14ac:dyDescent="0.25">
      <c r="A6600" s="100"/>
      <c r="B6600" s="100"/>
      <c r="C6600" s="100"/>
      <c r="D6600" s="100"/>
      <c r="E6600" s="100"/>
      <c r="F6600" s="100"/>
      <c r="G6600" s="100"/>
      <c r="H6600" s="101"/>
      <c r="I6600" s="101"/>
      <c r="J6600" s="102"/>
      <c r="K6600" s="102"/>
      <c r="L6600" s="101"/>
      <c r="M6600" s="100"/>
      <c r="N6600" s="106"/>
      <c r="O6600" s="102"/>
    </row>
    <row r="6601" spans="1:15" x14ac:dyDescent="0.25">
      <c r="A6601" s="100"/>
      <c r="B6601" s="100"/>
      <c r="C6601" s="100"/>
      <c r="D6601" s="100"/>
      <c r="E6601" s="100"/>
      <c r="F6601" s="100"/>
      <c r="G6601" s="100"/>
      <c r="H6601" s="101"/>
      <c r="I6601" s="101"/>
      <c r="J6601" s="102"/>
      <c r="K6601" s="102"/>
      <c r="L6601" s="101"/>
      <c r="M6601" s="100"/>
      <c r="N6601" s="106"/>
      <c r="O6601" s="102"/>
    </row>
    <row r="6602" spans="1:15" x14ac:dyDescent="0.25">
      <c r="A6602" s="100"/>
      <c r="B6602" s="100"/>
      <c r="C6602" s="100"/>
      <c r="D6602" s="100"/>
      <c r="E6602" s="100"/>
      <c r="F6602" s="100"/>
      <c r="G6602" s="100"/>
      <c r="H6602" s="101"/>
      <c r="I6602" s="101"/>
      <c r="J6602" s="102"/>
      <c r="K6602" s="102"/>
      <c r="L6602" s="101"/>
      <c r="M6602" s="100"/>
      <c r="N6602" s="106"/>
      <c r="O6602" s="102"/>
    </row>
    <row r="6603" spans="1:15" x14ac:dyDescent="0.25">
      <c r="A6603" s="100"/>
      <c r="B6603" s="100"/>
      <c r="C6603" s="100"/>
      <c r="D6603" s="100"/>
      <c r="E6603" s="100"/>
      <c r="F6603" s="100"/>
      <c r="G6603" s="100"/>
      <c r="H6603" s="101"/>
      <c r="I6603" s="101"/>
      <c r="J6603" s="102"/>
      <c r="K6603" s="102"/>
      <c r="L6603" s="101"/>
      <c r="M6603" s="100"/>
      <c r="N6603" s="106"/>
      <c r="O6603" s="102"/>
    </row>
    <row r="6604" spans="1:15" x14ac:dyDescent="0.25">
      <c r="A6604" s="100"/>
      <c r="B6604" s="100"/>
      <c r="C6604" s="100"/>
      <c r="D6604" s="100"/>
      <c r="E6604" s="100"/>
      <c r="F6604" s="100"/>
      <c r="G6604" s="100"/>
      <c r="H6604" s="101"/>
      <c r="I6604" s="101"/>
      <c r="J6604" s="102"/>
      <c r="K6604" s="102"/>
      <c r="L6604" s="101"/>
      <c r="M6604" s="100"/>
      <c r="N6604" s="106"/>
      <c r="O6604" s="102"/>
    </row>
    <row r="6605" spans="1:15" x14ac:dyDescent="0.25">
      <c r="A6605" s="100"/>
      <c r="B6605" s="100"/>
      <c r="C6605" s="100"/>
      <c r="D6605" s="100"/>
      <c r="E6605" s="100"/>
      <c r="F6605" s="100"/>
      <c r="G6605" s="100"/>
      <c r="H6605" s="101"/>
      <c r="I6605" s="101"/>
      <c r="J6605" s="102"/>
      <c r="K6605" s="102"/>
      <c r="L6605" s="101"/>
      <c r="M6605" s="100"/>
      <c r="N6605" s="106"/>
      <c r="O6605" s="102"/>
    </row>
    <row r="6606" spans="1:15" x14ac:dyDescent="0.25">
      <c r="A6606" s="100"/>
      <c r="B6606" s="100"/>
      <c r="C6606" s="100"/>
      <c r="D6606" s="100"/>
      <c r="E6606" s="100"/>
      <c r="F6606" s="100"/>
      <c r="G6606" s="100"/>
      <c r="H6606" s="101"/>
      <c r="I6606" s="101"/>
      <c r="J6606" s="102"/>
      <c r="K6606" s="102"/>
      <c r="L6606" s="101"/>
      <c r="M6606" s="100"/>
      <c r="N6606" s="106"/>
      <c r="O6606" s="102"/>
    </row>
    <row r="6607" spans="1:15" x14ac:dyDescent="0.25">
      <c r="A6607" s="100"/>
      <c r="B6607" s="100"/>
      <c r="C6607" s="100"/>
      <c r="D6607" s="100"/>
      <c r="E6607" s="100"/>
      <c r="F6607" s="100"/>
      <c r="G6607" s="100"/>
      <c r="H6607" s="101"/>
      <c r="I6607" s="101"/>
      <c r="J6607" s="102"/>
      <c r="K6607" s="102"/>
      <c r="L6607" s="101"/>
      <c r="M6607" s="100"/>
      <c r="N6607" s="106"/>
      <c r="O6607" s="102"/>
    </row>
    <row r="6608" spans="1:15" x14ac:dyDescent="0.25">
      <c r="A6608" s="100"/>
      <c r="B6608" s="100"/>
      <c r="C6608" s="100"/>
      <c r="D6608" s="100"/>
      <c r="E6608" s="100"/>
      <c r="F6608" s="100"/>
      <c r="G6608" s="100"/>
      <c r="H6608" s="101"/>
      <c r="I6608" s="101"/>
      <c r="J6608" s="102"/>
      <c r="K6608" s="102"/>
      <c r="L6608" s="101"/>
      <c r="M6608" s="100"/>
      <c r="N6608" s="106"/>
      <c r="O6608" s="102"/>
    </row>
    <row r="6609" spans="1:15" x14ac:dyDescent="0.25">
      <c r="A6609" s="100"/>
      <c r="B6609" s="100"/>
      <c r="C6609" s="100"/>
      <c r="D6609" s="100"/>
      <c r="E6609" s="100"/>
      <c r="F6609" s="100"/>
      <c r="G6609" s="100"/>
      <c r="H6609" s="101"/>
      <c r="I6609" s="101"/>
      <c r="J6609" s="102"/>
      <c r="K6609" s="102"/>
      <c r="L6609" s="101"/>
      <c r="M6609" s="100"/>
      <c r="N6609" s="106"/>
      <c r="O6609" s="102"/>
    </row>
    <row r="6610" spans="1:15" x14ac:dyDescent="0.25">
      <c r="A6610" s="100"/>
      <c r="B6610" s="100"/>
      <c r="C6610" s="100"/>
      <c r="D6610" s="100"/>
      <c r="E6610" s="100"/>
      <c r="F6610" s="100"/>
      <c r="G6610" s="100"/>
      <c r="H6610" s="101"/>
      <c r="I6610" s="101"/>
      <c r="J6610" s="102"/>
      <c r="K6610" s="102"/>
      <c r="L6610" s="101"/>
      <c r="M6610" s="100"/>
      <c r="N6610" s="106"/>
      <c r="O6610" s="102"/>
    </row>
    <row r="6611" spans="1:15" x14ac:dyDescent="0.25">
      <c r="A6611" s="100"/>
      <c r="B6611" s="100"/>
      <c r="C6611" s="100"/>
      <c r="D6611" s="100"/>
      <c r="E6611" s="100"/>
      <c r="F6611" s="100"/>
      <c r="G6611" s="100"/>
      <c r="H6611" s="101"/>
      <c r="I6611" s="101"/>
      <c r="J6611" s="102"/>
      <c r="K6611" s="102"/>
      <c r="L6611" s="101"/>
      <c r="M6611" s="100"/>
      <c r="N6611" s="106"/>
      <c r="O6611" s="102"/>
    </row>
    <row r="6612" spans="1:15" x14ac:dyDescent="0.25">
      <c r="A6612" s="100"/>
      <c r="B6612" s="100"/>
      <c r="C6612" s="100"/>
      <c r="D6612" s="100"/>
      <c r="E6612" s="100"/>
      <c r="F6612" s="100"/>
      <c r="G6612" s="100"/>
      <c r="H6612" s="101"/>
      <c r="I6612" s="101"/>
      <c r="J6612" s="102"/>
      <c r="K6612" s="102"/>
      <c r="L6612" s="101"/>
      <c r="M6612" s="100"/>
      <c r="N6612" s="106"/>
      <c r="O6612" s="102"/>
    </row>
    <row r="6613" spans="1:15" x14ac:dyDescent="0.25">
      <c r="A6613" s="100"/>
      <c r="B6613" s="100"/>
      <c r="C6613" s="100"/>
      <c r="D6613" s="100"/>
      <c r="E6613" s="100"/>
      <c r="F6613" s="100"/>
      <c r="G6613" s="100"/>
      <c r="H6613" s="101"/>
      <c r="I6613" s="101"/>
      <c r="J6613" s="102"/>
      <c r="K6613" s="102"/>
      <c r="L6613" s="101"/>
      <c r="M6613" s="100"/>
      <c r="N6613" s="106"/>
      <c r="O6613" s="102"/>
    </row>
    <row r="6614" spans="1:15" x14ac:dyDescent="0.25">
      <c r="A6614" s="100"/>
      <c r="B6614" s="100"/>
      <c r="C6614" s="100"/>
      <c r="D6614" s="100"/>
      <c r="E6614" s="100"/>
      <c r="F6614" s="100"/>
      <c r="G6614" s="100"/>
      <c r="H6614" s="101"/>
      <c r="I6614" s="101"/>
      <c r="J6614" s="102"/>
      <c r="K6614" s="102"/>
      <c r="L6614" s="101"/>
      <c r="M6614" s="100"/>
      <c r="N6614" s="106"/>
      <c r="O6614" s="102"/>
    </row>
    <row r="6615" spans="1:15" x14ac:dyDescent="0.25">
      <c r="A6615" s="100"/>
      <c r="B6615" s="100"/>
      <c r="C6615" s="100"/>
      <c r="D6615" s="100"/>
      <c r="E6615" s="100"/>
      <c r="F6615" s="100"/>
      <c r="G6615" s="100"/>
      <c r="H6615" s="101"/>
      <c r="I6615" s="101"/>
      <c r="J6615" s="102"/>
      <c r="K6615" s="102"/>
      <c r="L6615" s="101"/>
      <c r="M6615" s="100"/>
      <c r="N6615" s="106"/>
      <c r="O6615" s="102"/>
    </row>
    <row r="6616" spans="1:15" x14ac:dyDescent="0.25">
      <c r="A6616" s="100"/>
      <c r="B6616" s="100"/>
      <c r="C6616" s="100"/>
      <c r="D6616" s="100"/>
      <c r="E6616" s="100"/>
      <c r="F6616" s="100"/>
      <c r="G6616" s="100"/>
      <c r="H6616" s="101"/>
      <c r="I6616" s="101"/>
      <c r="J6616" s="102"/>
      <c r="K6616" s="102"/>
      <c r="L6616" s="101"/>
      <c r="M6616" s="100"/>
      <c r="N6616" s="106"/>
      <c r="O6616" s="102"/>
    </row>
    <row r="6617" spans="1:15" x14ac:dyDescent="0.25">
      <c r="A6617" s="100"/>
      <c r="B6617" s="100"/>
      <c r="C6617" s="100"/>
      <c r="D6617" s="100"/>
      <c r="E6617" s="100"/>
      <c r="F6617" s="100"/>
      <c r="G6617" s="100"/>
      <c r="H6617" s="101"/>
      <c r="I6617" s="101"/>
      <c r="J6617" s="102"/>
      <c r="K6617" s="102"/>
      <c r="L6617" s="101"/>
      <c r="M6617" s="100"/>
      <c r="N6617" s="106"/>
      <c r="O6617" s="102"/>
    </row>
    <row r="6618" spans="1:15" x14ac:dyDescent="0.25">
      <c r="A6618" s="100"/>
      <c r="B6618" s="100"/>
      <c r="C6618" s="100"/>
      <c r="D6618" s="100"/>
      <c r="E6618" s="100"/>
      <c r="F6618" s="100"/>
      <c r="G6618" s="100"/>
      <c r="H6618" s="101"/>
      <c r="I6618" s="101"/>
      <c r="J6618" s="102"/>
      <c r="K6618" s="102"/>
      <c r="L6618" s="101"/>
      <c r="M6618" s="100"/>
      <c r="N6618" s="106"/>
      <c r="O6618" s="102"/>
    </row>
    <row r="6619" spans="1:15" x14ac:dyDescent="0.25">
      <c r="A6619" s="100"/>
      <c r="B6619" s="100"/>
      <c r="C6619" s="100"/>
      <c r="D6619" s="100"/>
      <c r="E6619" s="100"/>
      <c r="F6619" s="100"/>
      <c r="G6619" s="100"/>
      <c r="H6619" s="101"/>
      <c r="I6619" s="101"/>
      <c r="J6619" s="102"/>
      <c r="K6619" s="102"/>
      <c r="L6619" s="101"/>
      <c r="M6619" s="100"/>
      <c r="N6619" s="106"/>
      <c r="O6619" s="102"/>
    </row>
    <row r="6620" spans="1:15" x14ac:dyDescent="0.25">
      <c r="A6620" s="100"/>
      <c r="B6620" s="100"/>
      <c r="C6620" s="100"/>
      <c r="D6620" s="100"/>
      <c r="E6620" s="100"/>
      <c r="F6620" s="100"/>
      <c r="G6620" s="100"/>
      <c r="H6620" s="101"/>
      <c r="I6620" s="101"/>
      <c r="J6620" s="102"/>
      <c r="K6620" s="102"/>
      <c r="L6620" s="101"/>
      <c r="M6620" s="100"/>
      <c r="N6620" s="106"/>
      <c r="O6620" s="102"/>
    </row>
    <row r="6621" spans="1:15" x14ac:dyDescent="0.25">
      <c r="A6621" s="100"/>
      <c r="B6621" s="100"/>
      <c r="C6621" s="100"/>
      <c r="D6621" s="100"/>
      <c r="E6621" s="100"/>
      <c r="F6621" s="100"/>
      <c r="G6621" s="100"/>
      <c r="H6621" s="101"/>
      <c r="I6621" s="101"/>
      <c r="J6621" s="102"/>
      <c r="K6621" s="102"/>
      <c r="L6621" s="101"/>
      <c r="M6621" s="100"/>
      <c r="N6621" s="106"/>
      <c r="O6621" s="102"/>
    </row>
    <row r="6622" spans="1:15" x14ac:dyDescent="0.25">
      <c r="A6622" s="100"/>
      <c r="B6622" s="100"/>
      <c r="C6622" s="100"/>
      <c r="D6622" s="100"/>
      <c r="E6622" s="100"/>
      <c r="F6622" s="100"/>
      <c r="G6622" s="100"/>
      <c r="H6622" s="101"/>
      <c r="I6622" s="101"/>
      <c r="J6622" s="102"/>
      <c r="K6622" s="102"/>
      <c r="L6622" s="101"/>
      <c r="M6622" s="100"/>
      <c r="N6622" s="106"/>
      <c r="O6622" s="102"/>
    </row>
    <row r="6623" spans="1:15" x14ac:dyDescent="0.25">
      <c r="A6623" s="100"/>
      <c r="B6623" s="100"/>
      <c r="C6623" s="100"/>
      <c r="D6623" s="100"/>
      <c r="E6623" s="100"/>
      <c r="F6623" s="100"/>
      <c r="G6623" s="100"/>
      <c r="H6623" s="101"/>
      <c r="I6623" s="101"/>
      <c r="J6623" s="102"/>
      <c r="K6623" s="102"/>
      <c r="L6623" s="101"/>
      <c r="M6623" s="100"/>
      <c r="N6623" s="106"/>
      <c r="O6623" s="102"/>
    </row>
    <row r="6624" spans="1:15" x14ac:dyDescent="0.25">
      <c r="A6624" s="100"/>
      <c r="B6624" s="100"/>
      <c r="C6624" s="100"/>
      <c r="D6624" s="100"/>
      <c r="E6624" s="100"/>
      <c r="F6624" s="100"/>
      <c r="G6624" s="100"/>
      <c r="H6624" s="101"/>
      <c r="I6624" s="101"/>
      <c r="J6624" s="102"/>
      <c r="K6624" s="102"/>
      <c r="L6624" s="101"/>
      <c r="M6624" s="100"/>
      <c r="N6624" s="106"/>
      <c r="O6624" s="102"/>
    </row>
    <row r="6625" spans="1:15" x14ac:dyDescent="0.25">
      <c r="A6625" s="100"/>
      <c r="B6625" s="100"/>
      <c r="C6625" s="100"/>
      <c r="D6625" s="100"/>
      <c r="E6625" s="100"/>
      <c r="F6625" s="100"/>
      <c r="G6625" s="100"/>
      <c r="H6625" s="101"/>
      <c r="I6625" s="101"/>
      <c r="J6625" s="102"/>
      <c r="K6625" s="102"/>
      <c r="L6625" s="101"/>
      <c r="M6625" s="100"/>
      <c r="N6625" s="106"/>
      <c r="O6625" s="102"/>
    </row>
    <row r="6626" spans="1:15" x14ac:dyDescent="0.25">
      <c r="A6626" s="100"/>
      <c r="B6626" s="100"/>
      <c r="C6626" s="100"/>
      <c r="D6626" s="100"/>
      <c r="E6626" s="100"/>
      <c r="F6626" s="100"/>
      <c r="G6626" s="100"/>
      <c r="H6626" s="101"/>
      <c r="I6626" s="101"/>
      <c r="J6626" s="102"/>
      <c r="K6626" s="102"/>
      <c r="L6626" s="101"/>
      <c r="M6626" s="100"/>
      <c r="N6626" s="106"/>
      <c r="O6626" s="102"/>
    </row>
    <row r="6627" spans="1:15" x14ac:dyDescent="0.25">
      <c r="A6627" s="100"/>
      <c r="B6627" s="100"/>
      <c r="C6627" s="100"/>
      <c r="D6627" s="100"/>
      <c r="E6627" s="100"/>
      <c r="F6627" s="100"/>
      <c r="G6627" s="100"/>
      <c r="H6627" s="101"/>
      <c r="I6627" s="101"/>
      <c r="J6627" s="102"/>
      <c r="K6627" s="102"/>
      <c r="L6627" s="101"/>
      <c r="M6627" s="100"/>
      <c r="N6627" s="106"/>
      <c r="O6627" s="102"/>
    </row>
    <row r="6628" spans="1:15" x14ac:dyDescent="0.25">
      <c r="A6628" s="100"/>
      <c r="B6628" s="100"/>
      <c r="C6628" s="100"/>
      <c r="D6628" s="100"/>
      <c r="E6628" s="100"/>
      <c r="F6628" s="100"/>
      <c r="G6628" s="100"/>
      <c r="H6628" s="101"/>
      <c r="I6628" s="101"/>
      <c r="J6628" s="102"/>
      <c r="K6628" s="102"/>
      <c r="L6628" s="101"/>
      <c r="M6628" s="100"/>
      <c r="N6628" s="106"/>
      <c r="O6628" s="102"/>
    </row>
    <row r="6629" spans="1:15" x14ac:dyDescent="0.25">
      <c r="A6629" s="100"/>
      <c r="B6629" s="100"/>
      <c r="C6629" s="100"/>
      <c r="D6629" s="100"/>
      <c r="E6629" s="100"/>
      <c r="F6629" s="100"/>
      <c r="G6629" s="100"/>
      <c r="H6629" s="101"/>
      <c r="I6629" s="101"/>
      <c r="J6629" s="102"/>
      <c r="K6629" s="102"/>
      <c r="L6629" s="101"/>
      <c r="M6629" s="100"/>
      <c r="N6629" s="106"/>
      <c r="O6629" s="102"/>
    </row>
    <row r="6630" spans="1:15" x14ac:dyDescent="0.25">
      <c r="A6630" s="100"/>
      <c r="B6630" s="100"/>
      <c r="C6630" s="100"/>
      <c r="D6630" s="100"/>
      <c r="E6630" s="100"/>
      <c r="F6630" s="100"/>
      <c r="G6630" s="100"/>
      <c r="H6630" s="101"/>
      <c r="I6630" s="101"/>
      <c r="J6630" s="102"/>
      <c r="K6630" s="102"/>
      <c r="L6630" s="101"/>
      <c r="M6630" s="100"/>
      <c r="N6630" s="106"/>
      <c r="O6630" s="102"/>
    </row>
    <row r="6631" spans="1:15" x14ac:dyDescent="0.25">
      <c r="A6631" s="100"/>
      <c r="B6631" s="100"/>
      <c r="C6631" s="100"/>
      <c r="D6631" s="100"/>
      <c r="E6631" s="100"/>
      <c r="F6631" s="100"/>
      <c r="G6631" s="100"/>
      <c r="H6631" s="101"/>
      <c r="I6631" s="101"/>
      <c r="J6631" s="102"/>
      <c r="K6631" s="102"/>
      <c r="L6631" s="101"/>
      <c r="M6631" s="100"/>
      <c r="N6631" s="106"/>
      <c r="O6631" s="102"/>
    </row>
    <row r="6632" spans="1:15" x14ac:dyDescent="0.25">
      <c r="A6632" s="100"/>
      <c r="B6632" s="100"/>
      <c r="C6632" s="100"/>
      <c r="D6632" s="100"/>
      <c r="E6632" s="100"/>
      <c r="F6632" s="100"/>
      <c r="G6632" s="100"/>
      <c r="H6632" s="101"/>
      <c r="I6632" s="101"/>
      <c r="J6632" s="102"/>
      <c r="K6632" s="102"/>
      <c r="L6632" s="101"/>
      <c r="M6632" s="100"/>
      <c r="N6632" s="106"/>
      <c r="O6632" s="102"/>
    </row>
    <row r="6633" spans="1:15" x14ac:dyDescent="0.25">
      <c r="A6633" s="100"/>
      <c r="B6633" s="100"/>
      <c r="C6633" s="100"/>
      <c r="D6633" s="100"/>
      <c r="E6633" s="100"/>
      <c r="F6633" s="100"/>
      <c r="G6633" s="100"/>
      <c r="H6633" s="101"/>
      <c r="I6633" s="101"/>
      <c r="J6633" s="102"/>
      <c r="K6633" s="102"/>
      <c r="L6633" s="101"/>
      <c r="M6633" s="100"/>
      <c r="N6633" s="106"/>
      <c r="O6633" s="102"/>
    </row>
    <row r="6634" spans="1:15" x14ac:dyDescent="0.25">
      <c r="A6634" s="100"/>
      <c r="B6634" s="100"/>
      <c r="C6634" s="100"/>
      <c r="D6634" s="100"/>
      <c r="E6634" s="100"/>
      <c r="F6634" s="100"/>
      <c r="G6634" s="100"/>
      <c r="H6634" s="101"/>
      <c r="I6634" s="101"/>
      <c r="J6634" s="102"/>
      <c r="K6634" s="102"/>
      <c r="L6634" s="101"/>
      <c r="M6634" s="100"/>
      <c r="N6634" s="106"/>
      <c r="O6634" s="102"/>
    </row>
    <row r="6635" spans="1:15" x14ac:dyDescent="0.25">
      <c r="A6635" s="100"/>
      <c r="B6635" s="100"/>
      <c r="C6635" s="100"/>
      <c r="D6635" s="100"/>
      <c r="E6635" s="100"/>
      <c r="F6635" s="100"/>
      <c r="G6635" s="100"/>
      <c r="H6635" s="101"/>
      <c r="I6635" s="101"/>
      <c r="J6635" s="102"/>
      <c r="K6635" s="102"/>
      <c r="L6635" s="101"/>
      <c r="M6635" s="100"/>
      <c r="N6635" s="106"/>
      <c r="O6635" s="102"/>
    </row>
    <row r="6636" spans="1:15" x14ac:dyDescent="0.25">
      <c r="A6636" s="100"/>
      <c r="B6636" s="100"/>
      <c r="C6636" s="100"/>
      <c r="D6636" s="100"/>
      <c r="E6636" s="100"/>
      <c r="F6636" s="100"/>
      <c r="G6636" s="100"/>
      <c r="H6636" s="101"/>
      <c r="I6636" s="101"/>
      <c r="J6636" s="102"/>
      <c r="K6636" s="102"/>
      <c r="L6636" s="101"/>
      <c r="M6636" s="100"/>
      <c r="N6636" s="106"/>
      <c r="O6636" s="102"/>
    </row>
    <row r="6637" spans="1:15" x14ac:dyDescent="0.25">
      <c r="A6637" s="100"/>
      <c r="B6637" s="100"/>
      <c r="C6637" s="100"/>
      <c r="D6637" s="100"/>
      <c r="E6637" s="100"/>
      <c r="F6637" s="100"/>
      <c r="G6637" s="100"/>
      <c r="H6637" s="101"/>
      <c r="I6637" s="101"/>
      <c r="J6637" s="102"/>
      <c r="K6637" s="102"/>
      <c r="L6637" s="101"/>
      <c r="M6637" s="100"/>
      <c r="N6637" s="106"/>
      <c r="O6637" s="102"/>
    </row>
    <row r="6638" spans="1:15" x14ac:dyDescent="0.25">
      <c r="A6638" s="100"/>
      <c r="B6638" s="100"/>
      <c r="C6638" s="100"/>
      <c r="D6638" s="100"/>
      <c r="E6638" s="100"/>
      <c r="F6638" s="100"/>
      <c r="G6638" s="100"/>
      <c r="H6638" s="101"/>
      <c r="I6638" s="101"/>
      <c r="J6638" s="102"/>
      <c r="K6638" s="102"/>
      <c r="L6638" s="101"/>
      <c r="M6638" s="100"/>
      <c r="N6638" s="106"/>
      <c r="O6638" s="102"/>
    </row>
    <row r="6639" spans="1:15" x14ac:dyDescent="0.25">
      <c r="A6639" s="100"/>
      <c r="B6639" s="100"/>
      <c r="C6639" s="100"/>
      <c r="D6639" s="100"/>
      <c r="E6639" s="100"/>
      <c r="F6639" s="100"/>
      <c r="G6639" s="100"/>
      <c r="H6639" s="101"/>
      <c r="I6639" s="101"/>
      <c r="J6639" s="102"/>
      <c r="K6639" s="102"/>
      <c r="L6639" s="101"/>
      <c r="M6639" s="100"/>
      <c r="N6639" s="106"/>
      <c r="O6639" s="102"/>
    </row>
    <row r="6640" spans="1:15" x14ac:dyDescent="0.25">
      <c r="A6640" s="100"/>
      <c r="B6640" s="100"/>
      <c r="C6640" s="100"/>
      <c r="D6640" s="100"/>
      <c r="E6640" s="100"/>
      <c r="F6640" s="100"/>
      <c r="G6640" s="100"/>
      <c r="H6640" s="101"/>
      <c r="I6640" s="101"/>
      <c r="J6640" s="102"/>
      <c r="K6640" s="102"/>
      <c r="L6640" s="101"/>
      <c r="M6640" s="100"/>
      <c r="N6640" s="106"/>
      <c r="O6640" s="102"/>
    </row>
    <row r="6641" spans="1:15" x14ac:dyDescent="0.25">
      <c r="A6641" s="100"/>
      <c r="B6641" s="100"/>
      <c r="C6641" s="100"/>
      <c r="D6641" s="100"/>
      <c r="E6641" s="100"/>
      <c r="F6641" s="100"/>
      <c r="G6641" s="100"/>
      <c r="H6641" s="101"/>
      <c r="I6641" s="101"/>
      <c r="J6641" s="102"/>
      <c r="K6641" s="102"/>
      <c r="L6641" s="101"/>
      <c r="M6641" s="100"/>
      <c r="N6641" s="106"/>
      <c r="O6641" s="102"/>
    </row>
    <row r="6642" spans="1:15" x14ac:dyDescent="0.25">
      <c r="A6642" s="100"/>
      <c r="B6642" s="100"/>
      <c r="C6642" s="100"/>
      <c r="D6642" s="100"/>
      <c r="E6642" s="100"/>
      <c r="F6642" s="100"/>
      <c r="G6642" s="100"/>
      <c r="H6642" s="101"/>
      <c r="I6642" s="101"/>
      <c r="J6642" s="102"/>
      <c r="K6642" s="102"/>
      <c r="L6642" s="101"/>
      <c r="M6642" s="100"/>
      <c r="N6642" s="106"/>
      <c r="O6642" s="102"/>
    </row>
    <row r="6643" spans="1:15" x14ac:dyDescent="0.25">
      <c r="A6643" s="100"/>
      <c r="B6643" s="100"/>
      <c r="C6643" s="100"/>
      <c r="D6643" s="100"/>
      <c r="E6643" s="100"/>
      <c r="F6643" s="100"/>
      <c r="G6643" s="100"/>
      <c r="H6643" s="101"/>
      <c r="I6643" s="101"/>
      <c r="J6643" s="102"/>
      <c r="K6643" s="102"/>
      <c r="L6643" s="101"/>
      <c r="M6643" s="100"/>
      <c r="N6643" s="106"/>
      <c r="O6643" s="102"/>
    </row>
    <row r="6644" spans="1:15" x14ac:dyDescent="0.25">
      <c r="A6644" s="100"/>
      <c r="B6644" s="100"/>
      <c r="C6644" s="100"/>
      <c r="D6644" s="100"/>
      <c r="E6644" s="100"/>
      <c r="F6644" s="100"/>
      <c r="G6644" s="100"/>
      <c r="H6644" s="101"/>
      <c r="I6644" s="101"/>
      <c r="J6644" s="102"/>
      <c r="K6644" s="102"/>
      <c r="L6644" s="101"/>
      <c r="M6644" s="100"/>
      <c r="N6644" s="106"/>
      <c r="O6644" s="102"/>
    </row>
    <row r="6645" spans="1:15" x14ac:dyDescent="0.25">
      <c r="A6645" s="100"/>
      <c r="B6645" s="100"/>
      <c r="C6645" s="100"/>
      <c r="D6645" s="100"/>
      <c r="E6645" s="100"/>
      <c r="F6645" s="100"/>
      <c r="G6645" s="100"/>
      <c r="H6645" s="101"/>
      <c r="I6645" s="101"/>
      <c r="J6645" s="102"/>
      <c r="K6645" s="102"/>
      <c r="L6645" s="101"/>
      <c r="M6645" s="100"/>
      <c r="N6645" s="106"/>
      <c r="O6645" s="102"/>
    </row>
    <row r="6646" spans="1:15" x14ac:dyDescent="0.25">
      <c r="A6646" s="100"/>
      <c r="B6646" s="100"/>
      <c r="C6646" s="100"/>
      <c r="D6646" s="100"/>
      <c r="E6646" s="100"/>
      <c r="F6646" s="100"/>
      <c r="G6646" s="100"/>
      <c r="H6646" s="101"/>
      <c r="I6646" s="101"/>
      <c r="J6646" s="102"/>
      <c r="K6646" s="102"/>
      <c r="L6646" s="101"/>
      <c r="M6646" s="100"/>
      <c r="N6646" s="106"/>
      <c r="O6646" s="102"/>
    </row>
    <row r="6647" spans="1:15" x14ac:dyDescent="0.25">
      <c r="A6647" s="100"/>
      <c r="B6647" s="100"/>
      <c r="C6647" s="100"/>
      <c r="D6647" s="100"/>
      <c r="E6647" s="100"/>
      <c r="F6647" s="100"/>
      <c r="G6647" s="100"/>
      <c r="H6647" s="101"/>
      <c r="I6647" s="101"/>
      <c r="J6647" s="102"/>
      <c r="K6647" s="102"/>
      <c r="L6647" s="101"/>
      <c r="M6647" s="100"/>
      <c r="N6647" s="106"/>
      <c r="O6647" s="102"/>
    </row>
    <row r="6648" spans="1:15" x14ac:dyDescent="0.25">
      <c r="A6648" s="100"/>
      <c r="B6648" s="100"/>
      <c r="C6648" s="100"/>
      <c r="D6648" s="100"/>
      <c r="E6648" s="100"/>
      <c r="F6648" s="100"/>
      <c r="G6648" s="100"/>
      <c r="H6648" s="101"/>
      <c r="I6648" s="101"/>
      <c r="J6648" s="102"/>
      <c r="K6648" s="102"/>
      <c r="L6648" s="101"/>
      <c r="M6648" s="100"/>
      <c r="N6648" s="106"/>
      <c r="O6648" s="102"/>
    </row>
    <row r="6649" spans="1:15" x14ac:dyDescent="0.25">
      <c r="A6649" s="100"/>
      <c r="B6649" s="100"/>
      <c r="C6649" s="100"/>
      <c r="D6649" s="100"/>
      <c r="E6649" s="100"/>
      <c r="F6649" s="100"/>
      <c r="G6649" s="100"/>
      <c r="H6649" s="101"/>
      <c r="I6649" s="101"/>
      <c r="J6649" s="102"/>
      <c r="K6649" s="102"/>
      <c r="L6649" s="101"/>
      <c r="M6649" s="100"/>
      <c r="N6649" s="106"/>
      <c r="O6649" s="102"/>
    </row>
    <row r="6650" spans="1:15" x14ac:dyDescent="0.25">
      <c r="A6650" s="100"/>
      <c r="B6650" s="100"/>
      <c r="C6650" s="100"/>
      <c r="D6650" s="100"/>
      <c r="E6650" s="100"/>
      <c r="F6650" s="100"/>
      <c r="G6650" s="100"/>
      <c r="H6650" s="101"/>
      <c r="I6650" s="101"/>
      <c r="J6650" s="102"/>
      <c r="K6650" s="102"/>
      <c r="L6650" s="101"/>
      <c r="M6650" s="100"/>
      <c r="N6650" s="106"/>
      <c r="O6650" s="102"/>
    </row>
    <row r="6651" spans="1:15" x14ac:dyDescent="0.25">
      <c r="A6651" s="100"/>
      <c r="B6651" s="100"/>
      <c r="C6651" s="100"/>
      <c r="D6651" s="100"/>
      <c r="E6651" s="100"/>
      <c r="F6651" s="100"/>
      <c r="G6651" s="100"/>
      <c r="H6651" s="101"/>
      <c r="I6651" s="101"/>
      <c r="J6651" s="102"/>
      <c r="K6651" s="102"/>
      <c r="L6651" s="101"/>
      <c r="M6651" s="100"/>
      <c r="N6651" s="106"/>
      <c r="O6651" s="102"/>
    </row>
    <row r="6652" spans="1:15" x14ac:dyDescent="0.25">
      <c r="A6652" s="100"/>
      <c r="B6652" s="100"/>
      <c r="C6652" s="100"/>
      <c r="D6652" s="100"/>
      <c r="E6652" s="100"/>
      <c r="F6652" s="100"/>
      <c r="G6652" s="100"/>
      <c r="H6652" s="101"/>
      <c r="I6652" s="101"/>
      <c r="J6652" s="102"/>
      <c r="K6652" s="102"/>
      <c r="L6652" s="101"/>
      <c r="M6652" s="100"/>
      <c r="N6652" s="106"/>
      <c r="O6652" s="102"/>
    </row>
    <row r="6653" spans="1:15" x14ac:dyDescent="0.25">
      <c r="A6653" s="100"/>
      <c r="B6653" s="100"/>
      <c r="C6653" s="100"/>
      <c r="D6653" s="100"/>
      <c r="E6653" s="100"/>
      <c r="F6653" s="100"/>
      <c r="G6653" s="100"/>
      <c r="H6653" s="101"/>
      <c r="I6653" s="101"/>
      <c r="J6653" s="102"/>
      <c r="K6653" s="102"/>
      <c r="L6653" s="101"/>
      <c r="M6653" s="100"/>
      <c r="N6653" s="106"/>
      <c r="O6653" s="102"/>
    </row>
    <row r="6654" spans="1:15" x14ac:dyDescent="0.25">
      <c r="A6654" s="100"/>
      <c r="B6654" s="100"/>
      <c r="C6654" s="100"/>
      <c r="D6654" s="100"/>
      <c r="E6654" s="100"/>
      <c r="F6654" s="100"/>
      <c r="G6654" s="100"/>
      <c r="H6654" s="101"/>
      <c r="I6654" s="101"/>
      <c r="J6654" s="102"/>
      <c r="K6654" s="102"/>
      <c r="L6654" s="101"/>
      <c r="M6654" s="100"/>
      <c r="N6654" s="106"/>
      <c r="O6654" s="102"/>
    </row>
    <row r="6655" spans="1:15" x14ac:dyDescent="0.25">
      <c r="A6655" s="100"/>
      <c r="B6655" s="100"/>
      <c r="C6655" s="100"/>
      <c r="D6655" s="100"/>
      <c r="E6655" s="100"/>
      <c r="F6655" s="100"/>
      <c r="G6655" s="100"/>
      <c r="H6655" s="101"/>
      <c r="I6655" s="101"/>
      <c r="J6655" s="102"/>
      <c r="K6655" s="102"/>
      <c r="L6655" s="101"/>
      <c r="M6655" s="100"/>
      <c r="N6655" s="106"/>
      <c r="O6655" s="102"/>
    </row>
    <row r="6656" spans="1:15" x14ac:dyDescent="0.25">
      <c r="A6656" s="100"/>
      <c r="B6656" s="100"/>
      <c r="C6656" s="100"/>
      <c r="D6656" s="100"/>
      <c r="E6656" s="100"/>
      <c r="F6656" s="100"/>
      <c r="G6656" s="100"/>
      <c r="H6656" s="101"/>
      <c r="I6656" s="101"/>
      <c r="J6656" s="102"/>
      <c r="K6656" s="102"/>
      <c r="L6656" s="101"/>
      <c r="M6656" s="100"/>
      <c r="N6656" s="106"/>
      <c r="O6656" s="102"/>
    </row>
    <row r="6657" spans="1:15" x14ac:dyDescent="0.25">
      <c r="A6657" s="100"/>
      <c r="B6657" s="100"/>
      <c r="C6657" s="100"/>
      <c r="D6657" s="100"/>
      <c r="E6657" s="100"/>
      <c r="F6657" s="100"/>
      <c r="G6657" s="100"/>
      <c r="H6657" s="101"/>
      <c r="I6657" s="101"/>
      <c r="J6657" s="102"/>
      <c r="K6657" s="102"/>
      <c r="L6657" s="101"/>
      <c r="M6657" s="100"/>
      <c r="N6657" s="106"/>
      <c r="O6657" s="102"/>
    </row>
    <row r="6658" spans="1:15" x14ac:dyDescent="0.25">
      <c r="A6658" s="100"/>
      <c r="B6658" s="100"/>
      <c r="C6658" s="100"/>
      <c r="D6658" s="100"/>
      <c r="E6658" s="100"/>
      <c r="F6658" s="100"/>
      <c r="G6658" s="100"/>
      <c r="H6658" s="101"/>
      <c r="I6658" s="101"/>
      <c r="J6658" s="102"/>
      <c r="K6658" s="102"/>
      <c r="L6658" s="101"/>
      <c r="M6658" s="100"/>
      <c r="N6658" s="106"/>
      <c r="O6658" s="102"/>
    </row>
    <row r="6659" spans="1:15" x14ac:dyDescent="0.25">
      <c r="A6659" s="100"/>
      <c r="B6659" s="100"/>
      <c r="C6659" s="100"/>
      <c r="D6659" s="100"/>
      <c r="E6659" s="100"/>
      <c r="F6659" s="100"/>
      <c r="G6659" s="100"/>
      <c r="H6659" s="101"/>
      <c r="I6659" s="101"/>
      <c r="J6659" s="102"/>
      <c r="K6659" s="102"/>
      <c r="L6659" s="101"/>
      <c r="M6659" s="100"/>
      <c r="N6659" s="106"/>
      <c r="O6659" s="102"/>
    </row>
    <row r="6660" spans="1:15" x14ac:dyDescent="0.25">
      <c r="A6660" s="100"/>
      <c r="B6660" s="100"/>
      <c r="C6660" s="100"/>
      <c r="D6660" s="100"/>
      <c r="E6660" s="100"/>
      <c r="F6660" s="100"/>
      <c r="G6660" s="100"/>
      <c r="H6660" s="101"/>
      <c r="I6660" s="101"/>
      <c r="J6660" s="102"/>
      <c r="K6660" s="102"/>
      <c r="L6660" s="101"/>
      <c r="M6660" s="100"/>
      <c r="N6660" s="106"/>
      <c r="O6660" s="102"/>
    </row>
    <row r="6661" spans="1:15" x14ac:dyDescent="0.25">
      <c r="A6661" s="100"/>
      <c r="B6661" s="100"/>
      <c r="C6661" s="100"/>
      <c r="D6661" s="100"/>
      <c r="E6661" s="100"/>
      <c r="F6661" s="100"/>
      <c r="G6661" s="100"/>
      <c r="H6661" s="101"/>
      <c r="I6661" s="101"/>
      <c r="J6661" s="102"/>
      <c r="K6661" s="102"/>
      <c r="L6661" s="101"/>
      <c r="M6661" s="100"/>
      <c r="N6661" s="106"/>
      <c r="O6661" s="102"/>
    </row>
    <row r="6662" spans="1:15" x14ac:dyDescent="0.25">
      <c r="A6662" s="100"/>
      <c r="B6662" s="100"/>
      <c r="C6662" s="100"/>
      <c r="D6662" s="100"/>
      <c r="E6662" s="100"/>
      <c r="F6662" s="100"/>
      <c r="G6662" s="100"/>
      <c r="H6662" s="101"/>
      <c r="I6662" s="101"/>
      <c r="J6662" s="102"/>
      <c r="K6662" s="102"/>
      <c r="L6662" s="101"/>
      <c r="M6662" s="100"/>
      <c r="N6662" s="106"/>
      <c r="O6662" s="102"/>
    </row>
    <row r="6663" spans="1:15" x14ac:dyDescent="0.25">
      <c r="A6663" s="100"/>
      <c r="B6663" s="100"/>
      <c r="C6663" s="100"/>
      <c r="D6663" s="100"/>
      <c r="E6663" s="100"/>
      <c r="F6663" s="100"/>
      <c r="G6663" s="100"/>
      <c r="H6663" s="101"/>
      <c r="I6663" s="101"/>
      <c r="J6663" s="102"/>
      <c r="K6663" s="102"/>
      <c r="L6663" s="101"/>
      <c r="M6663" s="100"/>
      <c r="N6663" s="106"/>
      <c r="O6663" s="102"/>
    </row>
    <row r="6664" spans="1:15" x14ac:dyDescent="0.25">
      <c r="A6664" s="100"/>
      <c r="B6664" s="100"/>
      <c r="C6664" s="100"/>
      <c r="D6664" s="100"/>
      <c r="E6664" s="100"/>
      <c r="F6664" s="100"/>
      <c r="G6664" s="100"/>
      <c r="H6664" s="101"/>
      <c r="I6664" s="101"/>
      <c r="J6664" s="102"/>
      <c r="K6664" s="102"/>
      <c r="L6664" s="101"/>
      <c r="M6664" s="100"/>
      <c r="N6664" s="106"/>
      <c r="O6664" s="102"/>
    </row>
    <row r="6665" spans="1:15" x14ac:dyDescent="0.25">
      <c r="A6665" s="100"/>
      <c r="B6665" s="100"/>
      <c r="C6665" s="100"/>
      <c r="D6665" s="100"/>
      <c r="E6665" s="100"/>
      <c r="F6665" s="100"/>
      <c r="G6665" s="100"/>
      <c r="H6665" s="101"/>
      <c r="I6665" s="101"/>
      <c r="J6665" s="102"/>
      <c r="K6665" s="102"/>
      <c r="L6665" s="101"/>
      <c r="M6665" s="100"/>
      <c r="N6665" s="106"/>
      <c r="O6665" s="102"/>
    </row>
    <row r="6666" spans="1:15" x14ac:dyDescent="0.25">
      <c r="A6666" s="100"/>
      <c r="B6666" s="100"/>
      <c r="C6666" s="100"/>
      <c r="D6666" s="100"/>
      <c r="E6666" s="100"/>
      <c r="F6666" s="100"/>
      <c r="G6666" s="100"/>
      <c r="H6666" s="101"/>
      <c r="I6666" s="101"/>
      <c r="J6666" s="102"/>
      <c r="K6666" s="102"/>
      <c r="L6666" s="101"/>
      <c r="M6666" s="100"/>
      <c r="N6666" s="106"/>
      <c r="O6666" s="102"/>
    </row>
    <row r="6667" spans="1:15" x14ac:dyDescent="0.25">
      <c r="A6667" s="100"/>
      <c r="B6667" s="100"/>
      <c r="C6667" s="100"/>
      <c r="D6667" s="100"/>
      <c r="E6667" s="100"/>
      <c r="F6667" s="100"/>
      <c r="G6667" s="100"/>
      <c r="H6667" s="101"/>
      <c r="I6667" s="101"/>
      <c r="J6667" s="102"/>
      <c r="K6667" s="102"/>
      <c r="L6667" s="101"/>
      <c r="M6667" s="100"/>
      <c r="N6667" s="106"/>
      <c r="O6667" s="102"/>
    </row>
    <row r="6668" spans="1:15" x14ac:dyDescent="0.25">
      <c r="A6668" s="100"/>
      <c r="B6668" s="100"/>
      <c r="C6668" s="100"/>
      <c r="D6668" s="100"/>
      <c r="E6668" s="100"/>
      <c r="F6668" s="100"/>
      <c r="G6668" s="100"/>
      <c r="H6668" s="101"/>
      <c r="I6668" s="101"/>
      <c r="J6668" s="102"/>
      <c r="K6668" s="102"/>
      <c r="L6668" s="101"/>
      <c r="M6668" s="100"/>
      <c r="N6668" s="106"/>
      <c r="O6668" s="102"/>
    </row>
    <row r="6669" spans="1:15" x14ac:dyDescent="0.25">
      <c r="A6669" s="100"/>
      <c r="B6669" s="100"/>
      <c r="C6669" s="100"/>
      <c r="D6669" s="100"/>
      <c r="E6669" s="100"/>
      <c r="F6669" s="100"/>
      <c r="G6669" s="100"/>
      <c r="H6669" s="101"/>
      <c r="I6669" s="101"/>
      <c r="J6669" s="102"/>
      <c r="K6669" s="102"/>
      <c r="L6669" s="101"/>
      <c r="M6669" s="100"/>
      <c r="N6669" s="106"/>
      <c r="O6669" s="102"/>
    </row>
    <row r="6670" spans="1:15" x14ac:dyDescent="0.25">
      <c r="A6670" s="100"/>
      <c r="B6670" s="100"/>
      <c r="C6670" s="100"/>
      <c r="D6670" s="100"/>
      <c r="E6670" s="100"/>
      <c r="F6670" s="100"/>
      <c r="G6670" s="100"/>
      <c r="H6670" s="101"/>
      <c r="I6670" s="101"/>
      <c r="J6670" s="102"/>
      <c r="K6670" s="102"/>
      <c r="L6670" s="101"/>
      <c r="M6670" s="100"/>
      <c r="N6670" s="106"/>
      <c r="O6670" s="102"/>
    </row>
    <row r="6671" spans="1:15" x14ac:dyDescent="0.25">
      <c r="A6671" s="100"/>
      <c r="B6671" s="100"/>
      <c r="C6671" s="100"/>
      <c r="D6671" s="100"/>
      <c r="E6671" s="100"/>
      <c r="F6671" s="100"/>
      <c r="G6671" s="100"/>
      <c r="H6671" s="101"/>
      <c r="I6671" s="101"/>
      <c r="J6671" s="102"/>
      <c r="K6671" s="102"/>
      <c r="L6671" s="101"/>
      <c r="M6671" s="100"/>
      <c r="N6671" s="106"/>
      <c r="O6671" s="102"/>
    </row>
    <row r="6672" spans="1:15" x14ac:dyDescent="0.25">
      <c r="A6672" s="100"/>
      <c r="B6672" s="100"/>
      <c r="C6672" s="100"/>
      <c r="D6672" s="100"/>
      <c r="E6672" s="100"/>
      <c r="F6672" s="100"/>
      <c r="G6672" s="100"/>
      <c r="H6672" s="101"/>
      <c r="I6672" s="101"/>
      <c r="J6672" s="102"/>
      <c r="K6672" s="102"/>
      <c r="L6672" s="101"/>
      <c r="M6672" s="100"/>
      <c r="N6672" s="106"/>
      <c r="O6672" s="102"/>
    </row>
    <row r="6673" spans="1:15" x14ac:dyDescent="0.25">
      <c r="A6673" s="100"/>
      <c r="B6673" s="100"/>
      <c r="C6673" s="100"/>
      <c r="D6673" s="100"/>
      <c r="E6673" s="100"/>
      <c r="F6673" s="100"/>
      <c r="G6673" s="100"/>
      <c r="H6673" s="101"/>
      <c r="I6673" s="101"/>
      <c r="J6673" s="102"/>
      <c r="K6673" s="102"/>
      <c r="L6673" s="101"/>
      <c r="M6673" s="100"/>
      <c r="N6673" s="106"/>
      <c r="O6673" s="102"/>
    </row>
    <row r="6674" spans="1:15" x14ac:dyDescent="0.25">
      <c r="A6674" s="100"/>
      <c r="B6674" s="100"/>
      <c r="C6674" s="100"/>
      <c r="D6674" s="100"/>
      <c r="E6674" s="100"/>
      <c r="F6674" s="100"/>
      <c r="G6674" s="100"/>
      <c r="H6674" s="101"/>
      <c r="I6674" s="101"/>
      <c r="J6674" s="102"/>
      <c r="K6674" s="102"/>
      <c r="L6674" s="101"/>
      <c r="M6674" s="100"/>
      <c r="N6674" s="106"/>
      <c r="O6674" s="102"/>
    </row>
    <row r="6675" spans="1:15" x14ac:dyDescent="0.25">
      <c r="A6675" s="100"/>
      <c r="B6675" s="100"/>
      <c r="C6675" s="100"/>
      <c r="D6675" s="100"/>
      <c r="E6675" s="100"/>
      <c r="F6675" s="100"/>
      <c r="G6675" s="100"/>
      <c r="H6675" s="101"/>
      <c r="I6675" s="101"/>
      <c r="J6675" s="102"/>
      <c r="K6675" s="102"/>
      <c r="L6675" s="101"/>
      <c r="M6675" s="100"/>
      <c r="N6675" s="106"/>
      <c r="O6675" s="102"/>
    </row>
    <row r="6676" spans="1:15" x14ac:dyDescent="0.25">
      <c r="A6676" s="100"/>
      <c r="B6676" s="100"/>
      <c r="C6676" s="100"/>
      <c r="D6676" s="100"/>
      <c r="E6676" s="100"/>
      <c r="F6676" s="100"/>
      <c r="G6676" s="100"/>
      <c r="H6676" s="101"/>
      <c r="I6676" s="101"/>
      <c r="J6676" s="102"/>
      <c r="K6676" s="102"/>
      <c r="L6676" s="101"/>
      <c r="M6676" s="100"/>
      <c r="N6676" s="106"/>
      <c r="O6676" s="102"/>
    </row>
    <row r="6677" spans="1:15" x14ac:dyDescent="0.25">
      <c r="A6677" s="100"/>
      <c r="B6677" s="100"/>
      <c r="C6677" s="100"/>
      <c r="D6677" s="100"/>
      <c r="E6677" s="100"/>
      <c r="F6677" s="100"/>
      <c r="G6677" s="100"/>
      <c r="H6677" s="101"/>
      <c r="I6677" s="101"/>
      <c r="J6677" s="102"/>
      <c r="K6677" s="102"/>
      <c r="L6677" s="101"/>
      <c r="M6677" s="100"/>
      <c r="N6677" s="106"/>
      <c r="O6677" s="102"/>
    </row>
    <row r="6678" spans="1:15" x14ac:dyDescent="0.25">
      <c r="A6678" s="100"/>
      <c r="B6678" s="100"/>
      <c r="C6678" s="100"/>
      <c r="D6678" s="100"/>
      <c r="E6678" s="100"/>
      <c r="F6678" s="100"/>
      <c r="G6678" s="100"/>
      <c r="H6678" s="101"/>
      <c r="I6678" s="101"/>
      <c r="J6678" s="102"/>
      <c r="K6678" s="102"/>
      <c r="L6678" s="101"/>
      <c r="M6678" s="100"/>
      <c r="N6678" s="106"/>
      <c r="O6678" s="102"/>
    </row>
    <row r="6679" spans="1:15" x14ac:dyDescent="0.25">
      <c r="A6679" s="100"/>
      <c r="B6679" s="100"/>
      <c r="C6679" s="100"/>
      <c r="D6679" s="100"/>
      <c r="E6679" s="100"/>
      <c r="F6679" s="100"/>
      <c r="G6679" s="100"/>
      <c r="H6679" s="101"/>
      <c r="I6679" s="101"/>
      <c r="J6679" s="102"/>
      <c r="K6679" s="102"/>
      <c r="L6679" s="101"/>
      <c r="M6679" s="100"/>
      <c r="N6679" s="106"/>
      <c r="O6679" s="102"/>
    </row>
    <row r="6680" spans="1:15" x14ac:dyDescent="0.25">
      <c r="A6680" s="100"/>
      <c r="B6680" s="100"/>
      <c r="C6680" s="100"/>
      <c r="D6680" s="100"/>
      <c r="E6680" s="100"/>
      <c r="F6680" s="100"/>
      <c r="G6680" s="100"/>
      <c r="H6680" s="101"/>
      <c r="I6680" s="101"/>
      <c r="J6680" s="102"/>
      <c r="K6680" s="102"/>
      <c r="L6680" s="101"/>
      <c r="M6680" s="100"/>
      <c r="N6680" s="106"/>
      <c r="O6680" s="102"/>
    </row>
    <row r="6681" spans="1:15" x14ac:dyDescent="0.25">
      <c r="A6681" s="100"/>
      <c r="B6681" s="100"/>
      <c r="C6681" s="100"/>
      <c r="D6681" s="100"/>
      <c r="E6681" s="100"/>
      <c r="F6681" s="100"/>
      <c r="G6681" s="100"/>
      <c r="H6681" s="101"/>
      <c r="I6681" s="101"/>
      <c r="J6681" s="102"/>
      <c r="K6681" s="102"/>
      <c r="L6681" s="101"/>
      <c r="M6681" s="100"/>
      <c r="N6681" s="106"/>
      <c r="O6681" s="102"/>
    </row>
    <row r="6682" spans="1:15" x14ac:dyDescent="0.25">
      <c r="A6682" s="100"/>
      <c r="B6682" s="100"/>
      <c r="C6682" s="100"/>
      <c r="D6682" s="100"/>
      <c r="E6682" s="100"/>
      <c r="F6682" s="100"/>
      <c r="G6682" s="100"/>
      <c r="H6682" s="101"/>
      <c r="I6682" s="101"/>
      <c r="J6682" s="102"/>
      <c r="K6682" s="102"/>
      <c r="L6682" s="101"/>
      <c r="M6682" s="100"/>
      <c r="N6682" s="106"/>
      <c r="O6682" s="102"/>
    </row>
    <row r="6683" spans="1:15" x14ac:dyDescent="0.25">
      <c r="A6683" s="100"/>
      <c r="B6683" s="100"/>
      <c r="C6683" s="100"/>
      <c r="D6683" s="100"/>
      <c r="E6683" s="100"/>
      <c r="F6683" s="100"/>
      <c r="G6683" s="100"/>
      <c r="H6683" s="101"/>
      <c r="I6683" s="101"/>
      <c r="J6683" s="102"/>
      <c r="K6683" s="102"/>
      <c r="L6683" s="101"/>
      <c r="M6683" s="100"/>
      <c r="N6683" s="106"/>
      <c r="O6683" s="102"/>
    </row>
    <row r="6684" spans="1:15" x14ac:dyDescent="0.25">
      <c r="A6684" s="100"/>
      <c r="B6684" s="100"/>
      <c r="C6684" s="100"/>
      <c r="D6684" s="100"/>
      <c r="E6684" s="100"/>
      <c r="F6684" s="100"/>
      <c r="G6684" s="100"/>
      <c r="H6684" s="101"/>
      <c r="I6684" s="101"/>
      <c r="J6684" s="102"/>
      <c r="K6684" s="102"/>
      <c r="L6684" s="101"/>
      <c r="M6684" s="100"/>
      <c r="N6684" s="106"/>
      <c r="O6684" s="102"/>
    </row>
    <row r="6685" spans="1:15" x14ac:dyDescent="0.25">
      <c r="A6685" s="100"/>
      <c r="B6685" s="100"/>
      <c r="C6685" s="100"/>
      <c r="D6685" s="100"/>
      <c r="E6685" s="100"/>
      <c r="F6685" s="100"/>
      <c r="G6685" s="100"/>
      <c r="H6685" s="101"/>
      <c r="I6685" s="101"/>
      <c r="J6685" s="102"/>
      <c r="K6685" s="102"/>
      <c r="L6685" s="101"/>
      <c r="M6685" s="100"/>
      <c r="N6685" s="106"/>
      <c r="O6685" s="102"/>
    </row>
    <row r="6686" spans="1:15" x14ac:dyDescent="0.25">
      <c r="A6686" s="100"/>
      <c r="B6686" s="100"/>
      <c r="C6686" s="100"/>
      <c r="D6686" s="100"/>
      <c r="E6686" s="100"/>
      <c r="F6686" s="100"/>
      <c r="G6686" s="100"/>
      <c r="H6686" s="101"/>
      <c r="I6686" s="101"/>
      <c r="J6686" s="102"/>
      <c r="K6686" s="102"/>
      <c r="L6686" s="101"/>
      <c r="M6686" s="100"/>
      <c r="N6686" s="106"/>
      <c r="O6686" s="102"/>
    </row>
    <row r="6687" spans="1:15" x14ac:dyDescent="0.25">
      <c r="A6687" s="100"/>
      <c r="B6687" s="100"/>
      <c r="C6687" s="100"/>
      <c r="D6687" s="100"/>
      <c r="E6687" s="100"/>
      <c r="F6687" s="100"/>
      <c r="G6687" s="100"/>
      <c r="H6687" s="101"/>
      <c r="I6687" s="101"/>
      <c r="J6687" s="102"/>
      <c r="K6687" s="102"/>
      <c r="L6687" s="101"/>
      <c r="M6687" s="100"/>
      <c r="N6687" s="106"/>
      <c r="O6687" s="102"/>
    </row>
    <row r="6688" spans="1:15" x14ac:dyDescent="0.25">
      <c r="A6688" s="100"/>
      <c r="B6688" s="100"/>
      <c r="C6688" s="100"/>
      <c r="D6688" s="100"/>
      <c r="E6688" s="100"/>
      <c r="F6688" s="100"/>
      <c r="G6688" s="100"/>
      <c r="H6688" s="101"/>
      <c r="I6688" s="101"/>
      <c r="J6688" s="102"/>
      <c r="K6688" s="102"/>
      <c r="L6688" s="101"/>
      <c r="M6688" s="100"/>
      <c r="N6688" s="106"/>
      <c r="O6688" s="102"/>
    </row>
    <row r="6689" spans="1:15" x14ac:dyDescent="0.25">
      <c r="A6689" s="100"/>
      <c r="B6689" s="100"/>
      <c r="C6689" s="100"/>
      <c r="D6689" s="100"/>
      <c r="E6689" s="100"/>
      <c r="F6689" s="100"/>
      <c r="G6689" s="100"/>
      <c r="H6689" s="101"/>
      <c r="I6689" s="101"/>
      <c r="J6689" s="102"/>
      <c r="K6689" s="102"/>
      <c r="L6689" s="101"/>
      <c r="M6689" s="100"/>
      <c r="N6689" s="106"/>
      <c r="O6689" s="102"/>
    </row>
    <row r="6690" spans="1:15" x14ac:dyDescent="0.25">
      <c r="A6690" s="100"/>
      <c r="B6690" s="100"/>
      <c r="C6690" s="100"/>
      <c r="D6690" s="100"/>
      <c r="E6690" s="100"/>
      <c r="F6690" s="100"/>
      <c r="G6690" s="100"/>
      <c r="H6690" s="101"/>
      <c r="I6690" s="101"/>
      <c r="J6690" s="102"/>
      <c r="K6690" s="102"/>
      <c r="L6690" s="101"/>
      <c r="M6690" s="100"/>
      <c r="N6690" s="106"/>
      <c r="O6690" s="102"/>
    </row>
    <row r="6691" spans="1:15" x14ac:dyDescent="0.25">
      <c r="A6691" s="100"/>
      <c r="B6691" s="100"/>
      <c r="C6691" s="100"/>
      <c r="D6691" s="100"/>
      <c r="E6691" s="100"/>
      <c r="F6691" s="100"/>
      <c r="G6691" s="100"/>
      <c r="H6691" s="101"/>
      <c r="I6691" s="101"/>
      <c r="J6691" s="102"/>
      <c r="K6691" s="102"/>
      <c r="L6691" s="101"/>
      <c r="M6691" s="100"/>
      <c r="N6691" s="106"/>
      <c r="O6691" s="102"/>
    </row>
    <row r="6692" spans="1:15" x14ac:dyDescent="0.25">
      <c r="A6692" s="100"/>
      <c r="B6692" s="100"/>
      <c r="C6692" s="100"/>
      <c r="D6692" s="100"/>
      <c r="E6692" s="100"/>
      <c r="F6692" s="100"/>
      <c r="G6692" s="100"/>
      <c r="H6692" s="101"/>
      <c r="I6692" s="101"/>
      <c r="J6692" s="102"/>
      <c r="K6692" s="102"/>
      <c r="L6692" s="101"/>
      <c r="M6692" s="100"/>
      <c r="N6692" s="106"/>
      <c r="O6692" s="102"/>
    </row>
    <row r="6693" spans="1:15" x14ac:dyDescent="0.25">
      <c r="A6693" s="100"/>
      <c r="B6693" s="100"/>
      <c r="C6693" s="100"/>
      <c r="D6693" s="100"/>
      <c r="E6693" s="100"/>
      <c r="F6693" s="100"/>
      <c r="G6693" s="100"/>
      <c r="H6693" s="101"/>
      <c r="I6693" s="101"/>
      <c r="J6693" s="102"/>
      <c r="K6693" s="102"/>
      <c r="L6693" s="101"/>
      <c r="M6693" s="100"/>
      <c r="N6693" s="106"/>
      <c r="O6693" s="102"/>
    </row>
    <row r="6694" spans="1:15" x14ac:dyDescent="0.25">
      <c r="A6694" s="100"/>
      <c r="B6694" s="100"/>
      <c r="C6694" s="100"/>
      <c r="D6694" s="100"/>
      <c r="E6694" s="100"/>
      <c r="F6694" s="100"/>
      <c r="G6694" s="100"/>
      <c r="H6694" s="101"/>
      <c r="I6694" s="101"/>
      <c r="J6694" s="102"/>
      <c r="K6694" s="102"/>
      <c r="L6694" s="101"/>
      <c r="M6694" s="100"/>
      <c r="N6694" s="106"/>
      <c r="O6694" s="102"/>
    </row>
    <row r="6695" spans="1:15" x14ac:dyDescent="0.25">
      <c r="A6695" s="100"/>
      <c r="B6695" s="100"/>
      <c r="C6695" s="100"/>
      <c r="D6695" s="100"/>
      <c r="E6695" s="100"/>
      <c r="F6695" s="100"/>
      <c r="G6695" s="100"/>
      <c r="H6695" s="101"/>
      <c r="I6695" s="101"/>
      <c r="J6695" s="102"/>
      <c r="K6695" s="102"/>
      <c r="L6695" s="101"/>
      <c r="M6695" s="100"/>
      <c r="N6695" s="106"/>
      <c r="O6695" s="102"/>
    </row>
    <row r="6696" spans="1:15" x14ac:dyDescent="0.25">
      <c r="A6696" s="100"/>
      <c r="B6696" s="100"/>
      <c r="C6696" s="100"/>
      <c r="D6696" s="100"/>
      <c r="E6696" s="100"/>
      <c r="F6696" s="100"/>
      <c r="G6696" s="100"/>
      <c r="H6696" s="101"/>
      <c r="I6696" s="101"/>
      <c r="J6696" s="102"/>
      <c r="K6696" s="102"/>
      <c r="L6696" s="101"/>
      <c r="M6696" s="100"/>
      <c r="N6696" s="106"/>
      <c r="O6696" s="102"/>
    </row>
    <row r="6697" spans="1:15" x14ac:dyDescent="0.25">
      <c r="A6697" s="100"/>
      <c r="B6697" s="100"/>
      <c r="C6697" s="100"/>
      <c r="D6697" s="100"/>
      <c r="E6697" s="100"/>
      <c r="F6697" s="100"/>
      <c r="G6697" s="100"/>
      <c r="H6697" s="101"/>
      <c r="I6697" s="101"/>
      <c r="J6697" s="102"/>
      <c r="K6697" s="102"/>
      <c r="L6697" s="101"/>
      <c r="M6697" s="100"/>
      <c r="N6697" s="106"/>
      <c r="O6697" s="102"/>
    </row>
    <row r="6698" spans="1:15" x14ac:dyDescent="0.25">
      <c r="A6698" s="100"/>
      <c r="B6698" s="100"/>
      <c r="C6698" s="100"/>
      <c r="D6698" s="100"/>
      <c r="E6698" s="100"/>
      <c r="F6698" s="100"/>
      <c r="G6698" s="100"/>
      <c r="H6698" s="101"/>
      <c r="I6698" s="101"/>
      <c r="J6698" s="102"/>
      <c r="K6698" s="102"/>
      <c r="L6698" s="101"/>
      <c r="M6698" s="100"/>
      <c r="N6698" s="106"/>
      <c r="O6698" s="102"/>
    </row>
    <row r="6699" spans="1:15" x14ac:dyDescent="0.25">
      <c r="A6699" s="100"/>
      <c r="B6699" s="100"/>
      <c r="C6699" s="100"/>
      <c r="D6699" s="100"/>
      <c r="E6699" s="100"/>
      <c r="F6699" s="100"/>
      <c r="G6699" s="100"/>
      <c r="H6699" s="101"/>
      <c r="I6699" s="101"/>
      <c r="J6699" s="102"/>
      <c r="K6699" s="102"/>
      <c r="L6699" s="101"/>
      <c r="M6699" s="100"/>
      <c r="N6699" s="106"/>
      <c r="O6699" s="102"/>
    </row>
    <row r="6700" spans="1:15" x14ac:dyDescent="0.25">
      <c r="A6700" s="100"/>
      <c r="B6700" s="100"/>
      <c r="C6700" s="100"/>
      <c r="D6700" s="100"/>
      <c r="E6700" s="100"/>
      <c r="F6700" s="100"/>
      <c r="G6700" s="100"/>
      <c r="H6700" s="101"/>
      <c r="I6700" s="101"/>
      <c r="J6700" s="102"/>
      <c r="K6700" s="102"/>
      <c r="L6700" s="101"/>
      <c r="M6700" s="100"/>
      <c r="N6700" s="106"/>
      <c r="O6700" s="102"/>
    </row>
    <row r="6701" spans="1:15" x14ac:dyDescent="0.25">
      <c r="A6701" s="100"/>
      <c r="B6701" s="100"/>
      <c r="C6701" s="100"/>
      <c r="D6701" s="100"/>
      <c r="E6701" s="100"/>
      <c r="F6701" s="100"/>
      <c r="G6701" s="100"/>
      <c r="H6701" s="101"/>
      <c r="I6701" s="101"/>
      <c r="J6701" s="102"/>
      <c r="K6701" s="102"/>
      <c r="L6701" s="101"/>
      <c r="M6701" s="100"/>
      <c r="N6701" s="106"/>
      <c r="O6701" s="102"/>
    </row>
    <row r="6702" spans="1:15" x14ac:dyDescent="0.25">
      <c r="A6702" s="100"/>
      <c r="B6702" s="100"/>
      <c r="C6702" s="100"/>
      <c r="D6702" s="100"/>
      <c r="E6702" s="100"/>
      <c r="F6702" s="100"/>
      <c r="G6702" s="100"/>
      <c r="H6702" s="101"/>
      <c r="I6702" s="101"/>
      <c r="J6702" s="102"/>
      <c r="K6702" s="102"/>
      <c r="L6702" s="101"/>
      <c r="M6702" s="100"/>
      <c r="N6702" s="106"/>
      <c r="O6702" s="102"/>
    </row>
    <row r="6703" spans="1:15" x14ac:dyDescent="0.25">
      <c r="A6703" s="100"/>
      <c r="B6703" s="100"/>
      <c r="C6703" s="100"/>
      <c r="D6703" s="100"/>
      <c r="E6703" s="100"/>
      <c r="F6703" s="100"/>
      <c r="G6703" s="100"/>
      <c r="H6703" s="101"/>
      <c r="I6703" s="101"/>
      <c r="J6703" s="102"/>
      <c r="K6703" s="102"/>
      <c r="L6703" s="101"/>
      <c r="M6703" s="100"/>
      <c r="N6703" s="106"/>
      <c r="O6703" s="102"/>
    </row>
    <row r="6704" spans="1:15" x14ac:dyDescent="0.25">
      <c r="A6704" s="100"/>
      <c r="B6704" s="100"/>
      <c r="C6704" s="100"/>
      <c r="D6704" s="100"/>
      <c r="E6704" s="100"/>
      <c r="F6704" s="100"/>
      <c r="G6704" s="100"/>
      <c r="H6704" s="101"/>
      <c r="I6704" s="101"/>
      <c r="J6704" s="102"/>
      <c r="K6704" s="102"/>
      <c r="L6704" s="101"/>
      <c r="M6704" s="100"/>
      <c r="N6704" s="106"/>
      <c r="O6704" s="102"/>
    </row>
    <row r="6705" spans="1:15" x14ac:dyDescent="0.25">
      <c r="A6705" s="100"/>
      <c r="B6705" s="100"/>
      <c r="C6705" s="100"/>
      <c r="D6705" s="100"/>
      <c r="E6705" s="100"/>
      <c r="F6705" s="100"/>
      <c r="G6705" s="100"/>
      <c r="H6705" s="101"/>
      <c r="I6705" s="101"/>
      <c r="J6705" s="102"/>
      <c r="K6705" s="102"/>
      <c r="L6705" s="101"/>
      <c r="M6705" s="100"/>
      <c r="N6705" s="106"/>
      <c r="O6705" s="102"/>
    </row>
    <row r="6706" spans="1:15" x14ac:dyDescent="0.25">
      <c r="A6706" s="100"/>
      <c r="B6706" s="100"/>
      <c r="C6706" s="100"/>
      <c r="D6706" s="100"/>
      <c r="E6706" s="100"/>
      <c r="F6706" s="100"/>
      <c r="G6706" s="100"/>
      <c r="H6706" s="101"/>
      <c r="I6706" s="101"/>
      <c r="J6706" s="102"/>
      <c r="K6706" s="102"/>
      <c r="L6706" s="101"/>
      <c r="M6706" s="100"/>
      <c r="N6706" s="106"/>
      <c r="O6706" s="102"/>
    </row>
    <row r="6707" spans="1:15" x14ac:dyDescent="0.25">
      <c r="A6707" s="100"/>
      <c r="B6707" s="100"/>
      <c r="C6707" s="100"/>
      <c r="D6707" s="100"/>
      <c r="E6707" s="100"/>
      <c r="F6707" s="100"/>
      <c r="G6707" s="100"/>
      <c r="H6707" s="101"/>
      <c r="I6707" s="101"/>
      <c r="J6707" s="102"/>
      <c r="K6707" s="102"/>
      <c r="L6707" s="101"/>
      <c r="M6707" s="100"/>
      <c r="N6707" s="106"/>
      <c r="O6707" s="102"/>
    </row>
    <row r="6708" spans="1:15" x14ac:dyDescent="0.25">
      <c r="A6708" s="100"/>
      <c r="B6708" s="100"/>
      <c r="C6708" s="100"/>
      <c r="D6708" s="100"/>
      <c r="E6708" s="100"/>
      <c r="F6708" s="100"/>
      <c r="G6708" s="100"/>
      <c r="H6708" s="101"/>
      <c r="I6708" s="101"/>
      <c r="J6708" s="102"/>
      <c r="K6708" s="102"/>
      <c r="L6708" s="101"/>
      <c r="M6708" s="100"/>
      <c r="N6708" s="106"/>
      <c r="O6708" s="102"/>
    </row>
    <row r="6709" spans="1:15" x14ac:dyDescent="0.25">
      <c r="A6709" s="100"/>
      <c r="B6709" s="100"/>
      <c r="C6709" s="100"/>
      <c r="D6709" s="100"/>
      <c r="E6709" s="100"/>
      <c r="F6709" s="100"/>
      <c r="G6709" s="100"/>
      <c r="H6709" s="101"/>
      <c r="I6709" s="101"/>
      <c r="J6709" s="102"/>
      <c r="K6709" s="102"/>
      <c r="L6709" s="101"/>
      <c r="M6709" s="100"/>
      <c r="N6709" s="106"/>
      <c r="O6709" s="102"/>
    </row>
    <row r="6710" spans="1:15" x14ac:dyDescent="0.25">
      <c r="A6710" s="100"/>
      <c r="B6710" s="100"/>
      <c r="C6710" s="100"/>
      <c r="D6710" s="100"/>
      <c r="E6710" s="100"/>
      <c r="F6710" s="100"/>
      <c r="G6710" s="100"/>
      <c r="H6710" s="101"/>
      <c r="I6710" s="101"/>
      <c r="J6710" s="102"/>
      <c r="K6710" s="102"/>
      <c r="L6710" s="101"/>
      <c r="M6710" s="100"/>
      <c r="N6710" s="106"/>
      <c r="O6710" s="102"/>
    </row>
    <row r="6711" spans="1:15" x14ac:dyDescent="0.25">
      <c r="A6711" s="100"/>
      <c r="B6711" s="100"/>
      <c r="C6711" s="100"/>
      <c r="D6711" s="100"/>
      <c r="E6711" s="100"/>
      <c r="F6711" s="100"/>
      <c r="G6711" s="100"/>
      <c r="H6711" s="101"/>
      <c r="I6711" s="101"/>
      <c r="J6711" s="102"/>
      <c r="K6711" s="102"/>
      <c r="L6711" s="101"/>
      <c r="M6711" s="100"/>
      <c r="N6711" s="106"/>
      <c r="O6711" s="102"/>
    </row>
    <row r="6712" spans="1:15" x14ac:dyDescent="0.25">
      <c r="A6712" s="100"/>
      <c r="B6712" s="100"/>
      <c r="C6712" s="100"/>
      <c r="D6712" s="100"/>
      <c r="E6712" s="100"/>
      <c r="F6712" s="100"/>
      <c r="G6712" s="100"/>
      <c r="H6712" s="101"/>
      <c r="I6712" s="101"/>
      <c r="J6712" s="102"/>
      <c r="K6712" s="102"/>
      <c r="L6712" s="101"/>
      <c r="M6712" s="100"/>
      <c r="N6712" s="106"/>
      <c r="O6712" s="102"/>
    </row>
    <row r="6713" spans="1:15" x14ac:dyDescent="0.25">
      <c r="A6713" s="100"/>
      <c r="B6713" s="100"/>
      <c r="C6713" s="100"/>
      <c r="D6713" s="100"/>
      <c r="E6713" s="100"/>
      <c r="F6713" s="100"/>
      <c r="G6713" s="100"/>
      <c r="H6713" s="101"/>
      <c r="I6713" s="101"/>
      <c r="J6713" s="102"/>
      <c r="K6713" s="102"/>
      <c r="L6713" s="101"/>
      <c r="M6713" s="100"/>
      <c r="N6713" s="106"/>
      <c r="O6713" s="102"/>
    </row>
    <row r="6714" spans="1:15" x14ac:dyDescent="0.25">
      <c r="A6714" s="100"/>
      <c r="B6714" s="100"/>
      <c r="C6714" s="100"/>
      <c r="D6714" s="100"/>
      <c r="E6714" s="100"/>
      <c r="F6714" s="100"/>
      <c r="G6714" s="100"/>
      <c r="H6714" s="101"/>
      <c r="I6714" s="101"/>
      <c r="J6714" s="102"/>
      <c r="K6714" s="102"/>
      <c r="L6714" s="101"/>
      <c r="M6714" s="100"/>
      <c r="N6714" s="106"/>
      <c r="O6714" s="102"/>
    </row>
    <row r="6715" spans="1:15" x14ac:dyDescent="0.25">
      <c r="A6715" s="100"/>
      <c r="B6715" s="100"/>
      <c r="C6715" s="100"/>
      <c r="D6715" s="100"/>
      <c r="E6715" s="100"/>
      <c r="F6715" s="100"/>
      <c r="G6715" s="100"/>
      <c r="H6715" s="101"/>
      <c r="I6715" s="101"/>
      <c r="J6715" s="102"/>
      <c r="K6715" s="102"/>
      <c r="L6715" s="101"/>
      <c r="M6715" s="100"/>
      <c r="N6715" s="106"/>
      <c r="O6715" s="102"/>
    </row>
    <row r="6716" spans="1:15" x14ac:dyDescent="0.25">
      <c r="A6716" s="100"/>
      <c r="B6716" s="100"/>
      <c r="C6716" s="100"/>
      <c r="D6716" s="100"/>
      <c r="E6716" s="100"/>
      <c r="F6716" s="100"/>
      <c r="G6716" s="100"/>
      <c r="H6716" s="101"/>
      <c r="I6716" s="101"/>
      <c r="J6716" s="102"/>
      <c r="K6716" s="102"/>
      <c r="L6716" s="101"/>
      <c r="M6716" s="100"/>
      <c r="N6716" s="106"/>
      <c r="O6716" s="102"/>
    </row>
    <row r="6717" spans="1:15" x14ac:dyDescent="0.25">
      <c r="A6717" s="100"/>
      <c r="B6717" s="100"/>
      <c r="C6717" s="100"/>
      <c r="D6717" s="100"/>
      <c r="E6717" s="100"/>
      <c r="F6717" s="100"/>
      <c r="G6717" s="100"/>
      <c r="H6717" s="101"/>
      <c r="I6717" s="101"/>
      <c r="J6717" s="102"/>
      <c r="K6717" s="102"/>
      <c r="L6717" s="101"/>
      <c r="M6717" s="100"/>
      <c r="N6717" s="106"/>
      <c r="O6717" s="102"/>
    </row>
    <row r="6718" spans="1:15" x14ac:dyDescent="0.25">
      <c r="A6718" s="100"/>
      <c r="B6718" s="100"/>
      <c r="C6718" s="100"/>
      <c r="D6718" s="100"/>
      <c r="E6718" s="100"/>
      <c r="F6718" s="100"/>
      <c r="G6718" s="100"/>
      <c r="H6718" s="101"/>
      <c r="I6718" s="101"/>
      <c r="J6718" s="102"/>
      <c r="K6718" s="102"/>
      <c r="L6718" s="101"/>
      <c r="M6718" s="100"/>
      <c r="N6718" s="106"/>
      <c r="O6718" s="102"/>
    </row>
    <row r="6719" spans="1:15" x14ac:dyDescent="0.25">
      <c r="A6719" s="100"/>
      <c r="B6719" s="100"/>
      <c r="C6719" s="100"/>
      <c r="D6719" s="100"/>
      <c r="E6719" s="100"/>
      <c r="F6719" s="100"/>
      <c r="G6719" s="100"/>
      <c r="H6719" s="101"/>
      <c r="I6719" s="101"/>
      <c r="J6719" s="102"/>
      <c r="K6719" s="102"/>
      <c r="L6719" s="101"/>
      <c r="M6719" s="100"/>
      <c r="N6719" s="106"/>
      <c r="O6719" s="102"/>
    </row>
    <row r="6720" spans="1:15" x14ac:dyDescent="0.25">
      <c r="A6720" s="100"/>
      <c r="B6720" s="100"/>
      <c r="C6720" s="100"/>
      <c r="D6720" s="100"/>
      <c r="E6720" s="100"/>
      <c r="F6720" s="100"/>
      <c r="G6720" s="100"/>
      <c r="H6720" s="101"/>
      <c r="I6720" s="101"/>
      <c r="J6720" s="102"/>
      <c r="K6720" s="102"/>
      <c r="L6720" s="101"/>
      <c r="M6720" s="100"/>
      <c r="N6720" s="106"/>
      <c r="O6720" s="102"/>
    </row>
    <row r="6721" spans="1:15" x14ac:dyDescent="0.25">
      <c r="A6721" s="100"/>
      <c r="B6721" s="100"/>
      <c r="C6721" s="100"/>
      <c r="D6721" s="100"/>
      <c r="E6721" s="100"/>
      <c r="F6721" s="100"/>
      <c r="G6721" s="100"/>
      <c r="H6721" s="101"/>
      <c r="I6721" s="101"/>
      <c r="J6721" s="102"/>
      <c r="K6721" s="102"/>
      <c r="L6721" s="101"/>
      <c r="M6721" s="100"/>
      <c r="N6721" s="106"/>
      <c r="O6721" s="102"/>
    </row>
    <row r="6722" spans="1:15" x14ac:dyDescent="0.25">
      <c r="A6722" s="100"/>
      <c r="B6722" s="100"/>
      <c r="C6722" s="100"/>
      <c r="D6722" s="100"/>
      <c r="E6722" s="100"/>
      <c r="F6722" s="100"/>
      <c r="G6722" s="100"/>
      <c r="H6722" s="101"/>
      <c r="I6722" s="101"/>
      <c r="J6722" s="102"/>
      <c r="K6722" s="102"/>
      <c r="L6722" s="101"/>
      <c r="M6722" s="100"/>
      <c r="N6722" s="106"/>
      <c r="O6722" s="102"/>
    </row>
    <row r="6723" spans="1:15" x14ac:dyDescent="0.25">
      <c r="A6723" s="100"/>
      <c r="B6723" s="100"/>
      <c r="C6723" s="100"/>
      <c r="D6723" s="100"/>
      <c r="E6723" s="100"/>
      <c r="F6723" s="100"/>
      <c r="G6723" s="100"/>
      <c r="H6723" s="101"/>
      <c r="I6723" s="101"/>
      <c r="J6723" s="102"/>
      <c r="K6723" s="102"/>
      <c r="L6723" s="101"/>
      <c r="M6723" s="100"/>
      <c r="N6723" s="106"/>
      <c r="O6723" s="102"/>
    </row>
    <row r="6724" spans="1:15" x14ac:dyDescent="0.25">
      <c r="A6724" s="100"/>
      <c r="B6724" s="100"/>
      <c r="C6724" s="100"/>
      <c r="D6724" s="100"/>
      <c r="E6724" s="100"/>
      <c r="F6724" s="100"/>
      <c r="G6724" s="100"/>
      <c r="H6724" s="101"/>
      <c r="I6724" s="101"/>
      <c r="J6724" s="102"/>
      <c r="K6724" s="102"/>
      <c r="L6724" s="101"/>
      <c r="M6724" s="100"/>
      <c r="N6724" s="106"/>
      <c r="O6724" s="102"/>
    </row>
    <row r="6725" spans="1:15" x14ac:dyDescent="0.25">
      <c r="A6725" s="100"/>
      <c r="B6725" s="100"/>
      <c r="C6725" s="100"/>
      <c r="D6725" s="100"/>
      <c r="E6725" s="100"/>
      <c r="F6725" s="100"/>
      <c r="G6725" s="100"/>
      <c r="H6725" s="101"/>
      <c r="I6725" s="101"/>
      <c r="J6725" s="102"/>
      <c r="K6725" s="102"/>
      <c r="L6725" s="101"/>
      <c r="M6725" s="100"/>
      <c r="N6725" s="106"/>
      <c r="O6725" s="102"/>
    </row>
    <row r="6726" spans="1:15" x14ac:dyDescent="0.25">
      <c r="A6726" s="100"/>
      <c r="B6726" s="100"/>
      <c r="C6726" s="100"/>
      <c r="D6726" s="100"/>
      <c r="E6726" s="100"/>
      <c r="F6726" s="100"/>
      <c r="G6726" s="100"/>
      <c r="H6726" s="101"/>
      <c r="I6726" s="101"/>
      <c r="J6726" s="102"/>
      <c r="K6726" s="102"/>
      <c r="L6726" s="101"/>
      <c r="M6726" s="100"/>
      <c r="N6726" s="106"/>
      <c r="O6726" s="102"/>
    </row>
    <row r="6727" spans="1:15" x14ac:dyDescent="0.25">
      <c r="A6727" s="100"/>
      <c r="B6727" s="100"/>
      <c r="C6727" s="100"/>
      <c r="D6727" s="100"/>
      <c r="E6727" s="100"/>
      <c r="F6727" s="100"/>
      <c r="G6727" s="100"/>
      <c r="H6727" s="101"/>
      <c r="I6727" s="101"/>
      <c r="J6727" s="102"/>
      <c r="K6727" s="102"/>
      <c r="L6727" s="101"/>
      <c r="M6727" s="100"/>
      <c r="N6727" s="106"/>
      <c r="O6727" s="102"/>
    </row>
    <row r="6728" spans="1:15" x14ac:dyDescent="0.25">
      <c r="A6728" s="100"/>
      <c r="B6728" s="100"/>
      <c r="C6728" s="100"/>
      <c r="D6728" s="100"/>
      <c r="E6728" s="100"/>
      <c r="F6728" s="100"/>
      <c r="G6728" s="100"/>
      <c r="H6728" s="101"/>
      <c r="I6728" s="101"/>
      <c r="J6728" s="102"/>
      <c r="K6728" s="102"/>
      <c r="L6728" s="101"/>
      <c r="M6728" s="100"/>
      <c r="N6728" s="106"/>
      <c r="O6728" s="102"/>
    </row>
    <row r="6729" spans="1:15" x14ac:dyDescent="0.25">
      <c r="A6729" s="100"/>
      <c r="B6729" s="100"/>
      <c r="C6729" s="100"/>
      <c r="D6729" s="100"/>
      <c r="E6729" s="100"/>
      <c r="F6729" s="100"/>
      <c r="G6729" s="100"/>
      <c r="H6729" s="101"/>
      <c r="I6729" s="101"/>
      <c r="J6729" s="102"/>
      <c r="K6729" s="102"/>
      <c r="L6729" s="101"/>
      <c r="M6729" s="100"/>
      <c r="N6729" s="106"/>
      <c r="O6729" s="102"/>
    </row>
    <row r="6730" spans="1:15" x14ac:dyDescent="0.25">
      <c r="A6730" s="100"/>
      <c r="B6730" s="100"/>
      <c r="C6730" s="100"/>
      <c r="D6730" s="100"/>
      <c r="E6730" s="100"/>
      <c r="F6730" s="100"/>
      <c r="G6730" s="100"/>
      <c r="H6730" s="101"/>
      <c r="I6730" s="101"/>
      <c r="J6730" s="102"/>
      <c r="K6730" s="102"/>
      <c r="L6730" s="101"/>
      <c r="M6730" s="100"/>
      <c r="N6730" s="106"/>
      <c r="O6730" s="102"/>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82D8F-0437-48B3-938C-76D9A4939864}">
  <dimension ref="A1:A11"/>
  <sheetViews>
    <sheetView workbookViewId="0">
      <selection activeCell="A18" sqref="A18"/>
    </sheetView>
  </sheetViews>
  <sheetFormatPr defaultColWidth="8.85546875" defaultRowHeight="15" x14ac:dyDescent="0.25"/>
  <cols>
    <col min="1" max="1" width="157.85546875" style="51" customWidth="1"/>
  </cols>
  <sheetData>
    <row r="1" spans="1:1" x14ac:dyDescent="0.25">
      <c r="A1" s="142" t="s">
        <v>18102</v>
      </c>
    </row>
    <row r="2" spans="1:1" ht="45" x14ac:dyDescent="0.25">
      <c r="A2" s="51" t="s">
        <v>18103</v>
      </c>
    </row>
    <row r="3" spans="1:1" ht="45" x14ac:dyDescent="0.25">
      <c r="A3" s="51" t="s">
        <v>18104</v>
      </c>
    </row>
    <row r="4" spans="1:1" x14ac:dyDescent="0.25">
      <c r="A4" s="51" t="s">
        <v>18105</v>
      </c>
    </row>
    <row r="5" spans="1:1" x14ac:dyDescent="0.25">
      <c r="A5" s="51" t="s">
        <v>18106</v>
      </c>
    </row>
    <row r="6" spans="1:1" x14ac:dyDescent="0.25">
      <c r="A6" s="51" t="s">
        <v>18107</v>
      </c>
    </row>
    <row r="7" spans="1:1" x14ac:dyDescent="0.25">
      <c r="A7" s="51" t="s">
        <v>18108</v>
      </c>
    </row>
    <row r="8" spans="1:1" ht="30" x14ac:dyDescent="0.25">
      <c r="A8" s="51" t="s">
        <v>18109</v>
      </c>
    </row>
    <row r="9" spans="1:1" x14ac:dyDescent="0.25">
      <c r="A9" s="51" t="s">
        <v>18110</v>
      </c>
    </row>
    <row r="10" spans="1:1" ht="15" customHeight="1" x14ac:dyDescent="0.25">
      <c r="A10" s="51" t="s">
        <v>18111</v>
      </c>
    </row>
    <row r="11" spans="1:1" x14ac:dyDescent="0.25">
      <c r="A11" s="51" t="s">
        <v>18112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796BB-12A2-422A-AD04-75838134B67E}">
  <dimension ref="A1:Q6731"/>
  <sheetViews>
    <sheetView workbookViewId="0">
      <pane ySplit="1" topLeftCell="A2" activePane="bottomLeft" state="frozen"/>
      <selection activeCell="D1" sqref="D1"/>
      <selection pane="bottomLeft" activeCell="P4037" sqref="P4037"/>
    </sheetView>
  </sheetViews>
  <sheetFormatPr defaultColWidth="8.7109375" defaultRowHeight="15" x14ac:dyDescent="0.25"/>
  <cols>
    <col min="1" max="2" width="8.7109375" style="50"/>
    <col min="3" max="3" width="28.5703125" style="50" bestFit="1" customWidth="1"/>
    <col min="4" max="4" width="8.7109375" style="50"/>
    <col min="5" max="5" width="43.28515625" style="50" customWidth="1"/>
    <col min="6" max="6" width="15.28515625" style="50" customWidth="1"/>
    <col min="7" max="7" width="21.7109375" style="50" customWidth="1"/>
    <col min="8" max="9" width="8.7109375" style="50"/>
    <col min="10" max="10" width="13.42578125" style="50" bestFit="1" customWidth="1"/>
    <col min="11" max="11" width="12.28515625" style="50" bestFit="1" customWidth="1"/>
    <col min="12" max="12" width="7.7109375" style="50" bestFit="1" customWidth="1"/>
    <col min="13" max="13" width="16.42578125" style="50" bestFit="1" customWidth="1"/>
    <col min="14" max="14" width="13" style="59" bestFit="1" customWidth="1"/>
    <col min="15" max="15" width="14.7109375" style="50" customWidth="1"/>
    <col min="16" max="16" width="14.140625" style="50" customWidth="1"/>
    <col min="17" max="17" width="10.140625" style="50" bestFit="1" customWidth="1"/>
    <col min="18" max="16384" width="8.7109375" style="50"/>
  </cols>
  <sheetData>
    <row r="1" spans="1:17" s="49" customFormat="1" ht="75" x14ac:dyDescent="0.25">
      <c r="A1" s="104" t="s">
        <v>17408</v>
      </c>
      <c r="B1" s="104" t="s">
        <v>17409</v>
      </c>
      <c r="C1" s="104" t="s">
        <v>17410</v>
      </c>
      <c r="D1" s="104" t="s">
        <v>69</v>
      </c>
      <c r="E1" s="104" t="s">
        <v>17411</v>
      </c>
      <c r="F1" s="104" t="s">
        <v>17412</v>
      </c>
      <c r="G1" s="104" t="s">
        <v>17413</v>
      </c>
      <c r="H1" s="104" t="s">
        <v>17414</v>
      </c>
      <c r="I1" s="104" t="s">
        <v>17415</v>
      </c>
      <c r="J1" s="104" t="s">
        <v>17416</v>
      </c>
      <c r="K1" s="104" t="s">
        <v>17417</v>
      </c>
      <c r="L1" s="104" t="s">
        <v>17418</v>
      </c>
      <c r="M1" s="104" t="s">
        <v>17419</v>
      </c>
      <c r="N1" s="105" t="s">
        <v>17420</v>
      </c>
      <c r="O1" s="104" t="s">
        <v>17421</v>
      </c>
      <c r="P1" s="99" t="s">
        <v>17422</v>
      </c>
      <c r="Q1" s="99" t="s">
        <v>17423</v>
      </c>
    </row>
    <row r="2" spans="1:17" s="49" customFormat="1" ht="30" x14ac:dyDescent="0.25">
      <c r="A2" s="60"/>
      <c r="B2" s="60"/>
      <c r="C2" s="60"/>
      <c r="D2" s="60"/>
      <c r="E2" s="60"/>
      <c r="F2" s="62" t="s">
        <v>18113</v>
      </c>
      <c r="G2" s="60"/>
      <c r="H2" s="60"/>
      <c r="I2" s="60"/>
      <c r="J2" s="60"/>
      <c r="K2" s="60"/>
      <c r="L2" s="60"/>
      <c r="M2" s="60"/>
      <c r="N2" s="61"/>
      <c r="O2" s="60"/>
    </row>
    <row r="3" spans="1:17" x14ac:dyDescent="0.25">
      <c r="A3" t="s">
        <v>17425</v>
      </c>
      <c r="B3" t="s">
        <v>17426</v>
      </c>
      <c r="C3" t="s">
        <v>17427</v>
      </c>
      <c r="D3" t="s">
        <v>8655</v>
      </c>
      <c r="E3" t="s">
        <v>8656</v>
      </c>
      <c r="F3" t="s">
        <v>8654</v>
      </c>
      <c r="G3" t="s">
        <v>8657</v>
      </c>
      <c r="H3">
        <v>20</v>
      </c>
      <c r="I3">
        <v>0</v>
      </c>
      <c r="J3" s="48">
        <v>70523</v>
      </c>
      <c r="K3" s="48">
        <v>0</v>
      </c>
      <c r="L3">
        <v>3526.15</v>
      </c>
      <c r="M3" t="s">
        <v>17428</v>
      </c>
      <c r="N3" s="58">
        <v>3350.8811000000001</v>
      </c>
      <c r="O3" s="48">
        <v>154.0265</v>
      </c>
      <c r="P3" s="63">
        <f>J3-K3</f>
        <v>70523</v>
      </c>
      <c r="Q3" s="63">
        <f>P3/H3</f>
        <v>3526.15</v>
      </c>
    </row>
    <row r="4" spans="1:17" x14ac:dyDescent="0.25">
      <c r="A4" t="s">
        <v>17425</v>
      </c>
      <c r="B4" t="s">
        <v>17426</v>
      </c>
      <c r="C4" t="s">
        <v>17427</v>
      </c>
      <c r="D4" t="s">
        <v>8655</v>
      </c>
      <c r="E4" t="s">
        <v>8656</v>
      </c>
      <c r="F4" t="s">
        <v>8658</v>
      </c>
      <c r="G4" t="s">
        <v>8659</v>
      </c>
      <c r="H4">
        <v>16</v>
      </c>
      <c r="I4">
        <v>0</v>
      </c>
      <c r="J4" s="48">
        <v>59200</v>
      </c>
      <c r="K4" s="48">
        <v>0</v>
      </c>
      <c r="L4">
        <v>3700</v>
      </c>
      <c r="M4" t="s">
        <v>17428</v>
      </c>
      <c r="N4" s="58">
        <v>2812.8887</v>
      </c>
      <c r="O4" s="48">
        <v>129.2972</v>
      </c>
      <c r="P4" s="63">
        <f t="shared" ref="P4:P67" si="0">J4-K4</f>
        <v>59200</v>
      </c>
      <c r="Q4" s="63">
        <f t="shared" ref="Q4:Q67" si="1">P4/H4</f>
        <v>3700</v>
      </c>
    </row>
    <row r="5" spans="1:17" x14ac:dyDescent="0.25">
      <c r="A5" t="s">
        <v>17425</v>
      </c>
      <c r="B5" t="s">
        <v>17426</v>
      </c>
      <c r="C5" t="s">
        <v>17427</v>
      </c>
      <c r="D5" t="s">
        <v>8655</v>
      </c>
      <c r="E5" t="s">
        <v>8656</v>
      </c>
      <c r="F5" t="s">
        <v>8660</v>
      </c>
      <c r="G5" t="s">
        <v>8661</v>
      </c>
      <c r="H5">
        <v>32</v>
      </c>
      <c r="I5">
        <v>0</v>
      </c>
      <c r="J5" s="48">
        <v>94943</v>
      </c>
      <c r="K5" s="48">
        <v>0</v>
      </c>
      <c r="L5">
        <v>2966.97</v>
      </c>
      <c r="M5" t="s">
        <v>17428</v>
      </c>
      <c r="N5" s="58">
        <v>4511.2457000000004</v>
      </c>
      <c r="O5" s="48">
        <v>207.3638</v>
      </c>
      <c r="P5" s="63">
        <f t="shared" si="0"/>
        <v>94943</v>
      </c>
      <c r="Q5" s="63">
        <f t="shared" si="1"/>
        <v>2966.96875</v>
      </c>
    </row>
    <row r="6" spans="1:17" x14ac:dyDescent="0.25">
      <c r="A6" t="s">
        <v>17425</v>
      </c>
      <c r="B6" t="s">
        <v>17426</v>
      </c>
      <c r="C6" t="s">
        <v>17427</v>
      </c>
      <c r="D6" t="s">
        <v>8655</v>
      </c>
      <c r="E6" t="s">
        <v>8656</v>
      </c>
      <c r="F6" t="s">
        <v>8662</v>
      </c>
      <c r="G6" t="s">
        <v>8663</v>
      </c>
      <c r="H6">
        <v>120</v>
      </c>
      <c r="I6">
        <v>0</v>
      </c>
      <c r="J6" s="48">
        <v>353117</v>
      </c>
      <c r="K6" s="48">
        <v>0</v>
      </c>
      <c r="L6">
        <v>2942.64</v>
      </c>
      <c r="M6" t="s">
        <v>17428</v>
      </c>
      <c r="N6" s="58">
        <v>16778.399700000002</v>
      </c>
      <c r="O6" s="48">
        <v>771.23559999999998</v>
      </c>
      <c r="P6" s="63">
        <f t="shared" si="0"/>
        <v>353117</v>
      </c>
      <c r="Q6" s="63">
        <f t="shared" si="1"/>
        <v>2942.6416666666669</v>
      </c>
    </row>
    <row r="7" spans="1:17" x14ac:dyDescent="0.25">
      <c r="A7" t="s">
        <v>17425</v>
      </c>
      <c r="B7" t="s">
        <v>17426</v>
      </c>
      <c r="C7" t="s">
        <v>17427</v>
      </c>
      <c r="D7" t="s">
        <v>8655</v>
      </c>
      <c r="E7" t="s">
        <v>8656</v>
      </c>
      <c r="F7" t="s">
        <v>8664</v>
      </c>
      <c r="G7" t="s">
        <v>8665</v>
      </c>
      <c r="H7">
        <v>117</v>
      </c>
      <c r="I7">
        <v>0</v>
      </c>
      <c r="J7" s="48">
        <v>261732</v>
      </c>
      <c r="K7" s="48">
        <v>0</v>
      </c>
      <c r="L7">
        <v>2237.0300000000002</v>
      </c>
      <c r="M7" t="s">
        <v>17428</v>
      </c>
      <c r="N7" s="58">
        <v>12436.1811</v>
      </c>
      <c r="O7" s="48">
        <v>571.6413</v>
      </c>
      <c r="P7" s="63">
        <f t="shared" si="0"/>
        <v>261732</v>
      </c>
      <c r="Q7" s="63">
        <f t="shared" si="1"/>
        <v>2237.0256410256411</v>
      </c>
    </row>
    <row r="8" spans="1:17" x14ac:dyDescent="0.25">
      <c r="A8" t="s">
        <v>17425</v>
      </c>
      <c r="B8" t="s">
        <v>17426</v>
      </c>
      <c r="C8" t="s">
        <v>17427</v>
      </c>
      <c r="D8" t="s">
        <v>8655</v>
      </c>
      <c r="E8" t="s">
        <v>8656</v>
      </c>
      <c r="F8" t="s">
        <v>8666</v>
      </c>
      <c r="G8" t="s">
        <v>8667</v>
      </c>
      <c r="H8">
        <v>33</v>
      </c>
      <c r="I8">
        <v>0</v>
      </c>
      <c r="J8" s="48">
        <v>69561</v>
      </c>
      <c r="K8" s="48">
        <v>0</v>
      </c>
      <c r="L8">
        <v>2107.91</v>
      </c>
      <c r="M8" t="s">
        <v>17428</v>
      </c>
      <c r="N8" s="58">
        <v>3305.1916999999999</v>
      </c>
      <c r="O8" s="48">
        <v>151.9264</v>
      </c>
      <c r="P8" s="63">
        <f t="shared" si="0"/>
        <v>69561</v>
      </c>
      <c r="Q8" s="63">
        <f t="shared" si="1"/>
        <v>2107.909090909091</v>
      </c>
    </row>
    <row r="9" spans="1:17" x14ac:dyDescent="0.25">
      <c r="A9" t="s">
        <v>17425</v>
      </c>
      <c r="B9" t="s">
        <v>17426</v>
      </c>
      <c r="C9" t="s">
        <v>17427</v>
      </c>
      <c r="D9" t="s">
        <v>8655</v>
      </c>
      <c r="E9" t="s">
        <v>8656</v>
      </c>
      <c r="F9" t="s">
        <v>8668</v>
      </c>
      <c r="G9" t="s">
        <v>8669</v>
      </c>
      <c r="H9">
        <v>7</v>
      </c>
      <c r="I9">
        <v>0</v>
      </c>
      <c r="J9" s="48">
        <v>13795</v>
      </c>
      <c r="K9" s="48">
        <v>0</v>
      </c>
      <c r="L9">
        <v>1970.71</v>
      </c>
      <c r="M9" t="s">
        <v>17428</v>
      </c>
      <c r="N9" s="58">
        <v>655.48019999999997</v>
      </c>
      <c r="O9" s="48">
        <v>30.129799999999999</v>
      </c>
      <c r="P9" s="63">
        <f t="shared" si="0"/>
        <v>13795</v>
      </c>
      <c r="Q9" s="63">
        <f t="shared" si="1"/>
        <v>1970.7142857142858</v>
      </c>
    </row>
    <row r="10" spans="1:17" x14ac:dyDescent="0.25">
      <c r="A10" t="s">
        <v>17425</v>
      </c>
      <c r="B10" t="s">
        <v>17426</v>
      </c>
      <c r="C10" t="s">
        <v>17427</v>
      </c>
      <c r="D10" t="s">
        <v>8655</v>
      </c>
      <c r="E10" t="s">
        <v>8656</v>
      </c>
      <c r="F10" t="s">
        <v>8670</v>
      </c>
      <c r="G10" t="s">
        <v>8671</v>
      </c>
      <c r="H10">
        <v>40</v>
      </c>
      <c r="I10">
        <v>0</v>
      </c>
      <c r="J10" s="48">
        <v>76413</v>
      </c>
      <c r="K10" s="48">
        <v>0</v>
      </c>
      <c r="L10">
        <v>1910.32</v>
      </c>
      <c r="M10" t="s">
        <v>17428</v>
      </c>
      <c r="N10" s="58">
        <v>3630.7615999999998</v>
      </c>
      <c r="O10" s="48">
        <v>166.89150000000001</v>
      </c>
      <c r="P10" s="63">
        <f t="shared" si="0"/>
        <v>76413</v>
      </c>
      <c r="Q10" s="63">
        <f t="shared" si="1"/>
        <v>1910.325</v>
      </c>
    </row>
    <row r="11" spans="1:17" x14ac:dyDescent="0.25">
      <c r="A11" t="s">
        <v>17425</v>
      </c>
      <c r="B11" t="s">
        <v>17426</v>
      </c>
      <c r="C11" t="s">
        <v>17427</v>
      </c>
      <c r="D11" t="s">
        <v>8655</v>
      </c>
      <c r="E11" t="s">
        <v>8656</v>
      </c>
      <c r="F11" t="s">
        <v>8672</v>
      </c>
      <c r="G11" t="s">
        <v>8673</v>
      </c>
      <c r="H11">
        <v>178</v>
      </c>
      <c r="I11">
        <v>0</v>
      </c>
      <c r="J11" s="48">
        <v>628357</v>
      </c>
      <c r="K11" s="48">
        <v>0</v>
      </c>
      <c r="L11">
        <v>3530.1</v>
      </c>
      <c r="M11" t="s">
        <v>17428</v>
      </c>
      <c r="N11" s="58">
        <v>29856.416099999999</v>
      </c>
      <c r="O11" s="48">
        <v>1372.3795</v>
      </c>
      <c r="P11" s="63">
        <f t="shared" si="0"/>
        <v>628357</v>
      </c>
      <c r="Q11" s="63">
        <f t="shared" si="1"/>
        <v>3530.0955056179773</v>
      </c>
    </row>
    <row r="12" spans="1:17" x14ac:dyDescent="0.25">
      <c r="A12" t="s">
        <v>17425</v>
      </c>
      <c r="B12" t="s">
        <v>17426</v>
      </c>
      <c r="C12" t="s">
        <v>17427</v>
      </c>
      <c r="D12" t="s">
        <v>8655</v>
      </c>
      <c r="E12" t="s">
        <v>8656</v>
      </c>
      <c r="F12" t="s">
        <v>8674</v>
      </c>
      <c r="G12" t="s">
        <v>8675</v>
      </c>
      <c r="H12">
        <v>188</v>
      </c>
      <c r="I12">
        <v>5</v>
      </c>
      <c r="J12" s="48">
        <v>683826</v>
      </c>
      <c r="K12" s="48">
        <v>17716</v>
      </c>
      <c r="L12">
        <v>3543.14</v>
      </c>
      <c r="M12" t="s">
        <v>17428</v>
      </c>
      <c r="N12" s="58">
        <v>32492.006300000001</v>
      </c>
      <c r="O12" s="48">
        <v>1493.527</v>
      </c>
      <c r="P12" s="63">
        <f t="shared" si="0"/>
        <v>666110</v>
      </c>
      <c r="Q12" s="63">
        <f t="shared" si="1"/>
        <v>3543.1382978723404</v>
      </c>
    </row>
    <row r="13" spans="1:17" x14ac:dyDescent="0.25">
      <c r="A13" t="s">
        <v>17425</v>
      </c>
      <c r="B13" t="s">
        <v>17426</v>
      </c>
      <c r="C13" t="s">
        <v>17427</v>
      </c>
      <c r="D13" t="s">
        <v>8655</v>
      </c>
      <c r="E13" t="s">
        <v>8656</v>
      </c>
      <c r="F13" t="s">
        <v>8676</v>
      </c>
      <c r="G13" t="s">
        <v>8677</v>
      </c>
      <c r="H13">
        <v>165</v>
      </c>
      <c r="I13">
        <v>0</v>
      </c>
      <c r="J13" s="48">
        <v>401451</v>
      </c>
      <c r="K13" s="48">
        <v>0</v>
      </c>
      <c r="L13">
        <v>2433.04</v>
      </c>
      <c r="M13" t="s">
        <v>17428</v>
      </c>
      <c r="N13" s="58">
        <v>19074.954099999999</v>
      </c>
      <c r="O13" s="48">
        <v>876.79899999999998</v>
      </c>
      <c r="P13" s="63">
        <f t="shared" si="0"/>
        <v>401451</v>
      </c>
      <c r="Q13" s="63">
        <f t="shared" si="1"/>
        <v>2433.0363636363636</v>
      </c>
    </row>
    <row r="14" spans="1:17" x14ac:dyDescent="0.25">
      <c r="A14" t="s">
        <v>17425</v>
      </c>
      <c r="B14" t="s">
        <v>17426</v>
      </c>
      <c r="C14" t="s">
        <v>17427</v>
      </c>
      <c r="D14" t="s">
        <v>8655</v>
      </c>
      <c r="E14" t="s">
        <v>8656</v>
      </c>
      <c r="F14" t="s">
        <v>8678</v>
      </c>
      <c r="G14" t="s">
        <v>8679</v>
      </c>
      <c r="H14">
        <v>207</v>
      </c>
      <c r="I14">
        <v>0</v>
      </c>
      <c r="J14" s="48">
        <v>521659</v>
      </c>
      <c r="K14" s="48">
        <v>0</v>
      </c>
      <c r="L14">
        <v>2520.09</v>
      </c>
      <c r="M14" t="s">
        <v>17428</v>
      </c>
      <c r="N14" s="58">
        <v>24786.670399999999</v>
      </c>
      <c r="O14" s="48">
        <v>1139.3436999999999</v>
      </c>
      <c r="P14" s="63">
        <f t="shared" si="0"/>
        <v>521659</v>
      </c>
      <c r="Q14" s="63">
        <f t="shared" si="1"/>
        <v>2520.0917874396137</v>
      </c>
    </row>
    <row r="15" spans="1:17" x14ac:dyDescent="0.25">
      <c r="A15" t="s">
        <v>17425</v>
      </c>
      <c r="B15" t="s">
        <v>17426</v>
      </c>
      <c r="C15" t="s">
        <v>17427</v>
      </c>
      <c r="D15" t="s">
        <v>8655</v>
      </c>
      <c r="E15" t="s">
        <v>8656</v>
      </c>
      <c r="F15" t="s">
        <v>8680</v>
      </c>
      <c r="G15" t="s">
        <v>8681</v>
      </c>
      <c r="H15">
        <v>73</v>
      </c>
      <c r="I15">
        <v>0</v>
      </c>
      <c r="J15" s="48">
        <v>222538</v>
      </c>
      <c r="K15" s="48">
        <v>0</v>
      </c>
      <c r="L15">
        <v>3048.47</v>
      </c>
      <c r="M15" t="s">
        <v>17428</v>
      </c>
      <c r="N15" s="58">
        <v>10573.9215</v>
      </c>
      <c r="O15" s="48">
        <v>486.04070000000002</v>
      </c>
      <c r="P15" s="63">
        <f t="shared" si="0"/>
        <v>222538</v>
      </c>
      <c r="Q15" s="63">
        <f t="shared" si="1"/>
        <v>3048.4657534246576</v>
      </c>
    </row>
    <row r="16" spans="1:17" x14ac:dyDescent="0.25">
      <c r="A16" t="s">
        <v>17425</v>
      </c>
      <c r="B16" t="s">
        <v>17426</v>
      </c>
      <c r="C16" t="s">
        <v>17427</v>
      </c>
      <c r="D16" t="s">
        <v>8655</v>
      </c>
      <c r="E16" t="s">
        <v>8656</v>
      </c>
      <c r="F16" t="s">
        <v>8682</v>
      </c>
      <c r="G16" t="s">
        <v>8683</v>
      </c>
      <c r="H16">
        <v>44</v>
      </c>
      <c r="I16">
        <v>0</v>
      </c>
      <c r="J16" s="48">
        <v>102970</v>
      </c>
      <c r="K16" s="48">
        <v>0</v>
      </c>
      <c r="L16">
        <v>2340.23</v>
      </c>
      <c r="M16" t="s">
        <v>17428</v>
      </c>
      <c r="N16" s="58">
        <v>4892.6094999999996</v>
      </c>
      <c r="O16" s="48">
        <v>224.89359999999999</v>
      </c>
      <c r="P16" s="63">
        <f t="shared" si="0"/>
        <v>102970</v>
      </c>
      <c r="Q16" s="63">
        <f t="shared" si="1"/>
        <v>2340.2272727272725</v>
      </c>
    </row>
    <row r="17" spans="1:17" x14ac:dyDescent="0.25">
      <c r="A17" t="s">
        <v>17429</v>
      </c>
      <c r="B17" t="s">
        <v>17430</v>
      </c>
      <c r="C17" t="s">
        <v>17431</v>
      </c>
      <c r="D17" t="s">
        <v>10825</v>
      </c>
      <c r="E17" t="s">
        <v>10826</v>
      </c>
      <c r="F17" t="s">
        <v>10824</v>
      </c>
      <c r="G17" t="s">
        <v>10827</v>
      </c>
      <c r="H17">
        <v>478</v>
      </c>
      <c r="I17">
        <v>0</v>
      </c>
      <c r="J17" s="48">
        <v>1656393</v>
      </c>
      <c r="K17" s="48">
        <v>0</v>
      </c>
      <c r="L17">
        <v>3465.26</v>
      </c>
      <c r="M17" t="s">
        <v>17432</v>
      </c>
      <c r="N17" s="58">
        <v>-25046.6512</v>
      </c>
      <c r="O17" s="48">
        <v>0</v>
      </c>
      <c r="P17" s="63">
        <f t="shared" si="0"/>
        <v>1656393</v>
      </c>
      <c r="Q17" s="63">
        <f t="shared" si="1"/>
        <v>3465.257322175732</v>
      </c>
    </row>
    <row r="18" spans="1:17" x14ac:dyDescent="0.25">
      <c r="A18" t="s">
        <v>17429</v>
      </c>
      <c r="B18" t="s">
        <v>17430</v>
      </c>
      <c r="C18" t="s">
        <v>17431</v>
      </c>
      <c r="D18" t="s">
        <v>10825</v>
      </c>
      <c r="E18" t="s">
        <v>10826</v>
      </c>
      <c r="F18" t="s">
        <v>10828</v>
      </c>
      <c r="G18" t="s">
        <v>10829</v>
      </c>
      <c r="H18">
        <v>455</v>
      </c>
      <c r="I18">
        <v>0</v>
      </c>
      <c r="J18" s="48">
        <v>1531087</v>
      </c>
      <c r="K18" s="48">
        <v>0</v>
      </c>
      <c r="L18">
        <v>3365.03</v>
      </c>
      <c r="M18" t="s">
        <v>17432</v>
      </c>
      <c r="N18" s="58">
        <v>-23151.875800000002</v>
      </c>
      <c r="O18" s="48">
        <v>0</v>
      </c>
      <c r="P18" s="63">
        <f t="shared" si="0"/>
        <v>1531087</v>
      </c>
      <c r="Q18" s="63">
        <f t="shared" si="1"/>
        <v>3365.0263736263737</v>
      </c>
    </row>
    <row r="19" spans="1:17" x14ac:dyDescent="0.25">
      <c r="A19" t="s">
        <v>17429</v>
      </c>
      <c r="B19" t="s">
        <v>17430</v>
      </c>
      <c r="C19" t="s">
        <v>17431</v>
      </c>
      <c r="D19" t="s">
        <v>10825</v>
      </c>
      <c r="E19" t="s">
        <v>10826</v>
      </c>
      <c r="F19" t="s">
        <v>10830</v>
      </c>
      <c r="G19" t="s">
        <v>10831</v>
      </c>
      <c r="H19">
        <v>500</v>
      </c>
      <c r="I19">
        <v>0</v>
      </c>
      <c r="J19" s="48">
        <v>1876686</v>
      </c>
      <c r="K19" s="48">
        <v>0</v>
      </c>
      <c r="L19">
        <v>3753.37</v>
      </c>
      <c r="M19" t="s">
        <v>17432</v>
      </c>
      <c r="N19" s="58">
        <v>-28377.7477</v>
      </c>
      <c r="O19" s="48">
        <v>0</v>
      </c>
      <c r="P19" s="63">
        <f t="shared" si="0"/>
        <v>1876686</v>
      </c>
      <c r="Q19" s="63">
        <f t="shared" si="1"/>
        <v>3753.3719999999998</v>
      </c>
    </row>
    <row r="20" spans="1:17" x14ac:dyDescent="0.25">
      <c r="A20" t="s">
        <v>17429</v>
      </c>
      <c r="B20" t="s">
        <v>17430</v>
      </c>
      <c r="C20" t="s">
        <v>17431</v>
      </c>
      <c r="D20" t="s">
        <v>10825</v>
      </c>
      <c r="E20" t="s">
        <v>10826</v>
      </c>
      <c r="F20" t="s">
        <v>17433</v>
      </c>
      <c r="G20" t="s">
        <v>17434</v>
      </c>
      <c r="H20">
        <v>280</v>
      </c>
      <c r="I20">
        <v>0</v>
      </c>
      <c r="J20" s="48">
        <v>1064380</v>
      </c>
      <c r="K20" s="48">
        <v>0</v>
      </c>
      <c r="L20">
        <v>3801.36</v>
      </c>
      <c r="M20" t="s">
        <v>17432</v>
      </c>
      <c r="N20" s="58">
        <v>-16094.695900000001</v>
      </c>
      <c r="O20" s="48">
        <v>0</v>
      </c>
      <c r="P20" s="63">
        <f t="shared" si="0"/>
        <v>1064380</v>
      </c>
      <c r="Q20" s="63">
        <f t="shared" si="1"/>
        <v>3801.3571428571427</v>
      </c>
    </row>
    <row r="21" spans="1:17" x14ac:dyDescent="0.25">
      <c r="A21" t="s">
        <v>17429</v>
      </c>
      <c r="B21" t="s">
        <v>17430</v>
      </c>
      <c r="C21" t="s">
        <v>17431</v>
      </c>
      <c r="D21" t="s">
        <v>10825</v>
      </c>
      <c r="E21" t="s">
        <v>10826</v>
      </c>
      <c r="F21" t="s">
        <v>10832</v>
      </c>
      <c r="G21" t="s">
        <v>10833</v>
      </c>
      <c r="H21">
        <v>456</v>
      </c>
      <c r="I21">
        <v>0</v>
      </c>
      <c r="J21" s="48">
        <v>1464506</v>
      </c>
      <c r="K21" s="48">
        <v>0</v>
      </c>
      <c r="L21">
        <v>3211.64</v>
      </c>
      <c r="M21" t="s">
        <v>17432</v>
      </c>
      <c r="N21" s="58">
        <v>-22145.085500000001</v>
      </c>
      <c r="O21" s="48">
        <v>0</v>
      </c>
      <c r="P21" s="63">
        <f t="shared" si="0"/>
        <v>1464506</v>
      </c>
      <c r="Q21" s="63">
        <f t="shared" si="1"/>
        <v>3211.6359649122805</v>
      </c>
    </row>
    <row r="22" spans="1:17" x14ac:dyDescent="0.25">
      <c r="A22" t="s">
        <v>17429</v>
      </c>
      <c r="B22" t="s">
        <v>17430</v>
      </c>
      <c r="C22" t="s">
        <v>17431</v>
      </c>
      <c r="D22" t="s">
        <v>10825</v>
      </c>
      <c r="E22" t="s">
        <v>10826</v>
      </c>
      <c r="F22" t="s">
        <v>10834</v>
      </c>
      <c r="G22" t="s">
        <v>10835</v>
      </c>
      <c r="H22">
        <v>226</v>
      </c>
      <c r="I22">
        <v>0</v>
      </c>
      <c r="J22" s="48">
        <v>944676</v>
      </c>
      <c r="K22" s="48">
        <v>0</v>
      </c>
      <c r="L22">
        <v>4179.9799999999996</v>
      </c>
      <c r="M22" t="s">
        <v>17432</v>
      </c>
      <c r="N22" s="58">
        <v>-14284.6368</v>
      </c>
      <c r="O22" s="48">
        <v>0</v>
      </c>
      <c r="P22" s="63">
        <f t="shared" si="0"/>
        <v>944676</v>
      </c>
      <c r="Q22" s="63">
        <f t="shared" si="1"/>
        <v>4179.9823008849562</v>
      </c>
    </row>
    <row r="23" spans="1:17" x14ac:dyDescent="0.25">
      <c r="A23" t="s">
        <v>17429</v>
      </c>
      <c r="B23" t="s">
        <v>17430</v>
      </c>
      <c r="C23" t="s">
        <v>17431</v>
      </c>
      <c r="D23" t="s">
        <v>10825</v>
      </c>
      <c r="E23" t="s">
        <v>10826</v>
      </c>
      <c r="F23" t="s">
        <v>10836</v>
      </c>
      <c r="G23" t="s">
        <v>10837</v>
      </c>
      <c r="H23">
        <v>456</v>
      </c>
      <c r="I23">
        <v>0</v>
      </c>
      <c r="J23" s="48">
        <v>1715667</v>
      </c>
      <c r="K23" s="48">
        <v>0</v>
      </c>
      <c r="L23">
        <v>3762.43</v>
      </c>
      <c r="M23" t="s">
        <v>17432</v>
      </c>
      <c r="N23" s="58">
        <v>-25942.9385</v>
      </c>
      <c r="O23" s="48">
        <v>0</v>
      </c>
      <c r="P23" s="63">
        <f>J23-K23</f>
        <v>1715667</v>
      </c>
      <c r="Q23" s="63">
        <f>P23/H23</f>
        <v>3762.4276315789475</v>
      </c>
    </row>
    <row r="24" spans="1:17" x14ac:dyDescent="0.25">
      <c r="A24" t="s">
        <v>17429</v>
      </c>
      <c r="B24" t="s">
        <v>17430</v>
      </c>
      <c r="C24" t="s">
        <v>17431</v>
      </c>
      <c r="D24" t="s">
        <v>10825</v>
      </c>
      <c r="E24" t="s">
        <v>10826</v>
      </c>
      <c r="F24" t="s">
        <v>10838</v>
      </c>
      <c r="G24" t="s">
        <v>10839</v>
      </c>
      <c r="H24">
        <v>394</v>
      </c>
      <c r="I24">
        <v>0</v>
      </c>
      <c r="J24" s="48">
        <v>1544980</v>
      </c>
      <c r="K24" s="48">
        <v>0</v>
      </c>
      <c r="L24">
        <v>3921.27</v>
      </c>
      <c r="M24" t="s">
        <v>17432</v>
      </c>
      <c r="N24" s="58">
        <v>-23361.943899999998</v>
      </c>
      <c r="O24" s="48">
        <v>0</v>
      </c>
      <c r="P24" s="63">
        <f t="shared" si="0"/>
        <v>1544980</v>
      </c>
      <c r="Q24" s="63">
        <f t="shared" si="1"/>
        <v>3921.2690355329951</v>
      </c>
    </row>
    <row r="25" spans="1:17" x14ac:dyDescent="0.25">
      <c r="A25" t="s">
        <v>17429</v>
      </c>
      <c r="B25" t="s">
        <v>17430</v>
      </c>
      <c r="C25" t="s">
        <v>17431</v>
      </c>
      <c r="D25" t="s">
        <v>10825</v>
      </c>
      <c r="E25" t="s">
        <v>10826</v>
      </c>
      <c r="F25" t="s">
        <v>10840</v>
      </c>
      <c r="G25" t="s">
        <v>10841</v>
      </c>
      <c r="H25">
        <v>188</v>
      </c>
      <c r="I25">
        <v>0</v>
      </c>
      <c r="J25" s="48">
        <v>710202</v>
      </c>
      <c r="K25" s="48">
        <v>0</v>
      </c>
      <c r="L25">
        <v>3777.67</v>
      </c>
      <c r="M25" t="s">
        <v>17432</v>
      </c>
      <c r="N25" s="58">
        <v>-10739.1083</v>
      </c>
      <c r="O25" s="48">
        <v>0</v>
      </c>
      <c r="P25" s="63">
        <f t="shared" si="0"/>
        <v>710202</v>
      </c>
      <c r="Q25" s="63">
        <f t="shared" si="1"/>
        <v>3777.6702127659573</v>
      </c>
    </row>
    <row r="26" spans="1:17" x14ac:dyDescent="0.25">
      <c r="A26" t="s">
        <v>17429</v>
      </c>
      <c r="B26" t="s">
        <v>17430</v>
      </c>
      <c r="C26" t="s">
        <v>17431</v>
      </c>
      <c r="D26" t="s">
        <v>10825</v>
      </c>
      <c r="E26" t="s">
        <v>10826</v>
      </c>
      <c r="F26" t="s">
        <v>10842</v>
      </c>
      <c r="G26" t="s">
        <v>10843</v>
      </c>
      <c r="H26">
        <v>271</v>
      </c>
      <c r="I26">
        <v>0</v>
      </c>
      <c r="J26" s="48">
        <v>1094413</v>
      </c>
      <c r="K26" s="48">
        <v>0</v>
      </c>
      <c r="L26">
        <v>4038.42</v>
      </c>
      <c r="M26" t="s">
        <v>17432</v>
      </c>
      <c r="N26" s="58">
        <v>-16548.843000000001</v>
      </c>
      <c r="O26" s="48">
        <v>0</v>
      </c>
      <c r="P26" s="63">
        <f t="shared" si="0"/>
        <v>1094413</v>
      </c>
      <c r="Q26" s="63">
        <f t="shared" si="1"/>
        <v>4038.4243542435424</v>
      </c>
    </row>
    <row r="27" spans="1:17" x14ac:dyDescent="0.25">
      <c r="A27" t="s">
        <v>17429</v>
      </c>
      <c r="B27" t="s">
        <v>17430</v>
      </c>
      <c r="C27" t="s">
        <v>17431</v>
      </c>
      <c r="D27" t="s">
        <v>10825</v>
      </c>
      <c r="E27" t="s">
        <v>10826</v>
      </c>
      <c r="F27" t="s">
        <v>10844</v>
      </c>
      <c r="G27" t="s">
        <v>10845</v>
      </c>
      <c r="H27">
        <v>227</v>
      </c>
      <c r="I27">
        <v>0</v>
      </c>
      <c r="J27" s="48">
        <v>878180</v>
      </c>
      <c r="K27" s="48">
        <v>0</v>
      </c>
      <c r="L27">
        <v>3868.63</v>
      </c>
      <c r="M27" t="s">
        <v>17432</v>
      </c>
      <c r="N27" s="58">
        <v>-13279.1379</v>
      </c>
      <c r="O27" s="48">
        <v>0</v>
      </c>
      <c r="P27" s="63">
        <f t="shared" si="0"/>
        <v>878180</v>
      </c>
      <c r="Q27" s="63">
        <f t="shared" si="1"/>
        <v>3868.6343612334804</v>
      </c>
    </row>
    <row r="28" spans="1:17" x14ac:dyDescent="0.25">
      <c r="A28" t="s">
        <v>17429</v>
      </c>
      <c r="B28" t="s">
        <v>17430</v>
      </c>
      <c r="C28" t="s">
        <v>17431</v>
      </c>
      <c r="D28" t="s">
        <v>10825</v>
      </c>
      <c r="E28" t="s">
        <v>10826</v>
      </c>
      <c r="F28" t="s">
        <v>10846</v>
      </c>
      <c r="G28" t="s">
        <v>10847</v>
      </c>
      <c r="H28">
        <v>231</v>
      </c>
      <c r="I28">
        <v>0</v>
      </c>
      <c r="J28" s="48">
        <v>888840</v>
      </c>
      <c r="K28" s="48">
        <v>0</v>
      </c>
      <c r="L28">
        <v>3847.79</v>
      </c>
      <c r="M28" t="s">
        <v>17432</v>
      </c>
      <c r="N28" s="58">
        <v>-13440.3225</v>
      </c>
      <c r="O28" s="48">
        <v>0</v>
      </c>
      <c r="P28" s="63">
        <f t="shared" si="0"/>
        <v>888840</v>
      </c>
      <c r="Q28" s="63">
        <f t="shared" si="1"/>
        <v>3847.7922077922076</v>
      </c>
    </row>
    <row r="29" spans="1:17" x14ac:dyDescent="0.25">
      <c r="A29" t="s">
        <v>17429</v>
      </c>
      <c r="B29" t="s">
        <v>17430</v>
      </c>
      <c r="C29" t="s">
        <v>17431</v>
      </c>
      <c r="D29" t="s">
        <v>10825</v>
      </c>
      <c r="E29" t="s">
        <v>10826</v>
      </c>
      <c r="F29" t="s">
        <v>10848</v>
      </c>
      <c r="G29" t="s">
        <v>10849</v>
      </c>
      <c r="H29">
        <v>118</v>
      </c>
      <c r="I29">
        <v>0</v>
      </c>
      <c r="J29" s="48">
        <v>504212</v>
      </c>
      <c r="K29" s="48">
        <v>0</v>
      </c>
      <c r="L29">
        <v>4272.9799999999996</v>
      </c>
      <c r="M29" t="s">
        <v>17432</v>
      </c>
      <c r="N29" s="58">
        <v>-7624.2848000000004</v>
      </c>
      <c r="O29" s="48">
        <v>0</v>
      </c>
      <c r="P29" s="63">
        <f t="shared" si="0"/>
        <v>504212</v>
      </c>
      <c r="Q29" s="63">
        <f t="shared" si="1"/>
        <v>4272.9830508474579</v>
      </c>
    </row>
    <row r="30" spans="1:17" x14ac:dyDescent="0.25">
      <c r="A30" t="s">
        <v>17429</v>
      </c>
      <c r="B30" t="s">
        <v>17430</v>
      </c>
      <c r="C30" t="s">
        <v>17431</v>
      </c>
      <c r="D30" t="s">
        <v>10825</v>
      </c>
      <c r="E30" t="s">
        <v>10826</v>
      </c>
      <c r="F30" t="s">
        <v>10850</v>
      </c>
      <c r="G30" t="s">
        <v>10851</v>
      </c>
      <c r="H30">
        <v>87</v>
      </c>
      <c r="I30">
        <v>0</v>
      </c>
      <c r="J30" s="48">
        <v>175182</v>
      </c>
      <c r="K30" s="48">
        <v>0</v>
      </c>
      <c r="L30">
        <v>2013.59</v>
      </c>
      <c r="M30" t="s">
        <v>17432</v>
      </c>
      <c r="N30" s="58">
        <v>-2648.9612000000002</v>
      </c>
      <c r="O30" s="48">
        <v>0</v>
      </c>
      <c r="P30" s="63">
        <f t="shared" si="0"/>
        <v>175182</v>
      </c>
      <c r="Q30" s="63">
        <f t="shared" si="1"/>
        <v>2013.5862068965516</v>
      </c>
    </row>
    <row r="31" spans="1:17" x14ac:dyDescent="0.25">
      <c r="A31" t="s">
        <v>17429</v>
      </c>
      <c r="B31" t="s">
        <v>17430</v>
      </c>
      <c r="C31" t="s">
        <v>17431</v>
      </c>
      <c r="D31" t="s">
        <v>10825</v>
      </c>
      <c r="E31" t="s">
        <v>10826</v>
      </c>
      <c r="F31" t="s">
        <v>10852</v>
      </c>
      <c r="G31" t="s">
        <v>10853</v>
      </c>
      <c r="H31">
        <v>85</v>
      </c>
      <c r="I31">
        <v>0</v>
      </c>
      <c r="J31" s="48">
        <v>173330</v>
      </c>
      <c r="K31" s="48">
        <v>0</v>
      </c>
      <c r="L31">
        <v>2039.18</v>
      </c>
      <c r="M31" t="s">
        <v>17432</v>
      </c>
      <c r="N31" s="58">
        <v>-2620.9625000000001</v>
      </c>
      <c r="O31" s="48">
        <v>0</v>
      </c>
      <c r="P31" s="63">
        <f t="shared" si="0"/>
        <v>173330</v>
      </c>
      <c r="Q31" s="63">
        <f t="shared" si="1"/>
        <v>2039.1764705882354</v>
      </c>
    </row>
    <row r="32" spans="1:17" x14ac:dyDescent="0.25">
      <c r="A32" t="s">
        <v>17429</v>
      </c>
      <c r="B32" t="s">
        <v>17430</v>
      </c>
      <c r="C32" t="s">
        <v>17431</v>
      </c>
      <c r="D32" t="s">
        <v>10825</v>
      </c>
      <c r="E32" t="s">
        <v>10826</v>
      </c>
      <c r="F32" t="s">
        <v>10854</v>
      </c>
      <c r="G32" t="s">
        <v>10855</v>
      </c>
      <c r="H32">
        <v>67</v>
      </c>
      <c r="I32">
        <v>0</v>
      </c>
      <c r="J32" s="48">
        <v>113645</v>
      </c>
      <c r="K32" s="48">
        <v>0</v>
      </c>
      <c r="L32">
        <v>1696.19</v>
      </c>
      <c r="M32" t="s">
        <v>17432</v>
      </c>
      <c r="N32" s="58">
        <v>-1718.4412</v>
      </c>
      <c r="O32" s="48">
        <v>0</v>
      </c>
      <c r="P32" s="63">
        <f t="shared" si="0"/>
        <v>113645</v>
      </c>
      <c r="Q32" s="63">
        <f t="shared" si="1"/>
        <v>1696.1940298507463</v>
      </c>
    </row>
    <row r="33" spans="1:17" x14ac:dyDescent="0.25">
      <c r="A33" t="s">
        <v>17429</v>
      </c>
      <c r="B33" t="s">
        <v>17430</v>
      </c>
      <c r="C33" t="s">
        <v>17431</v>
      </c>
      <c r="D33" t="s">
        <v>10825</v>
      </c>
      <c r="E33" t="s">
        <v>10826</v>
      </c>
      <c r="F33" t="s">
        <v>10856</v>
      </c>
      <c r="G33" t="s">
        <v>10857</v>
      </c>
      <c r="H33">
        <v>56</v>
      </c>
      <c r="I33">
        <v>0</v>
      </c>
      <c r="J33" s="48">
        <v>117187</v>
      </c>
      <c r="K33" s="48">
        <v>0</v>
      </c>
      <c r="L33">
        <v>2092.62</v>
      </c>
      <c r="M33" t="s">
        <v>17432</v>
      </c>
      <c r="N33" s="58">
        <v>-1772.0097000000001</v>
      </c>
      <c r="O33" s="48">
        <v>0</v>
      </c>
      <c r="P33" s="63">
        <f t="shared" si="0"/>
        <v>117187</v>
      </c>
      <c r="Q33" s="63">
        <f t="shared" si="1"/>
        <v>2092.625</v>
      </c>
    </row>
    <row r="34" spans="1:17" x14ac:dyDescent="0.25">
      <c r="A34" t="s">
        <v>17429</v>
      </c>
      <c r="B34" t="s">
        <v>17430</v>
      </c>
      <c r="C34" t="s">
        <v>17431</v>
      </c>
      <c r="D34" t="s">
        <v>10825</v>
      </c>
      <c r="E34" t="s">
        <v>10826</v>
      </c>
      <c r="F34" t="s">
        <v>10858</v>
      </c>
      <c r="G34" t="s">
        <v>10859</v>
      </c>
      <c r="H34">
        <v>54</v>
      </c>
      <c r="I34">
        <v>0</v>
      </c>
      <c r="J34" s="48">
        <v>126568</v>
      </c>
      <c r="K34" s="48">
        <v>0</v>
      </c>
      <c r="L34">
        <v>2343.85</v>
      </c>
      <c r="M34" t="s">
        <v>17432</v>
      </c>
      <c r="N34" s="58">
        <v>-1913.8585</v>
      </c>
      <c r="O34" s="48">
        <v>0</v>
      </c>
      <c r="P34" s="63">
        <f t="shared" si="0"/>
        <v>126568</v>
      </c>
      <c r="Q34" s="63">
        <f t="shared" si="1"/>
        <v>2343.8518518518517</v>
      </c>
    </row>
    <row r="35" spans="1:17" x14ac:dyDescent="0.25">
      <c r="A35" t="s">
        <v>17429</v>
      </c>
      <c r="B35" t="s">
        <v>17430</v>
      </c>
      <c r="C35" t="s">
        <v>17431</v>
      </c>
      <c r="D35" t="s">
        <v>10825</v>
      </c>
      <c r="E35" t="s">
        <v>10826</v>
      </c>
      <c r="F35" t="s">
        <v>10860</v>
      </c>
      <c r="G35" t="s">
        <v>10861</v>
      </c>
      <c r="H35">
        <v>50</v>
      </c>
      <c r="I35">
        <v>0</v>
      </c>
      <c r="J35" s="48">
        <v>101892</v>
      </c>
      <c r="K35" s="48">
        <v>0</v>
      </c>
      <c r="L35">
        <v>2037.84</v>
      </c>
      <c r="M35" t="s">
        <v>17432</v>
      </c>
      <c r="N35" s="58">
        <v>-1540.7266</v>
      </c>
      <c r="O35" s="48">
        <v>0</v>
      </c>
      <c r="P35" s="63">
        <f t="shared" si="0"/>
        <v>101892</v>
      </c>
      <c r="Q35" s="63">
        <f t="shared" si="1"/>
        <v>2037.84</v>
      </c>
    </row>
    <row r="36" spans="1:17" x14ac:dyDescent="0.25">
      <c r="A36" t="s">
        <v>17429</v>
      </c>
      <c r="B36" t="s">
        <v>17430</v>
      </c>
      <c r="C36" t="s">
        <v>17431</v>
      </c>
      <c r="D36" t="s">
        <v>10825</v>
      </c>
      <c r="E36" t="s">
        <v>10826</v>
      </c>
      <c r="F36" t="s">
        <v>10862</v>
      </c>
      <c r="G36" t="s">
        <v>10863</v>
      </c>
      <c r="H36">
        <v>6</v>
      </c>
      <c r="I36">
        <v>0</v>
      </c>
      <c r="J36" s="48">
        <v>15198</v>
      </c>
      <c r="K36" s="48">
        <v>0</v>
      </c>
      <c r="L36">
        <v>2533</v>
      </c>
      <c r="M36" t="s">
        <v>17432</v>
      </c>
      <c r="N36" s="58">
        <v>-229.80670000000001</v>
      </c>
      <c r="O36" s="48">
        <v>0</v>
      </c>
      <c r="P36" s="63">
        <f t="shared" si="0"/>
        <v>15198</v>
      </c>
      <c r="Q36" s="63">
        <f t="shared" si="1"/>
        <v>2533</v>
      </c>
    </row>
    <row r="37" spans="1:17" x14ac:dyDescent="0.25">
      <c r="A37" t="s">
        <v>17429</v>
      </c>
      <c r="B37" t="s">
        <v>17430</v>
      </c>
      <c r="C37" t="s">
        <v>17431</v>
      </c>
      <c r="D37" t="s">
        <v>10825</v>
      </c>
      <c r="E37" t="s">
        <v>10826</v>
      </c>
      <c r="F37" t="s">
        <v>10864</v>
      </c>
      <c r="G37" t="s">
        <v>10865</v>
      </c>
      <c r="H37">
        <v>8</v>
      </c>
      <c r="I37">
        <v>0</v>
      </c>
      <c r="J37" s="48">
        <v>20959</v>
      </c>
      <c r="K37" s="48">
        <v>0</v>
      </c>
      <c r="L37">
        <v>2619.88</v>
      </c>
      <c r="M37" t="s">
        <v>17432</v>
      </c>
      <c r="N37" s="58">
        <v>-316.93020000000001</v>
      </c>
      <c r="O37" s="48">
        <v>0</v>
      </c>
      <c r="P37" s="63">
        <f t="shared" si="0"/>
        <v>20959</v>
      </c>
      <c r="Q37" s="63">
        <f t="shared" si="1"/>
        <v>2619.875</v>
      </c>
    </row>
    <row r="38" spans="1:17" x14ac:dyDescent="0.25">
      <c r="A38" t="s">
        <v>17429</v>
      </c>
      <c r="B38" t="s">
        <v>17430</v>
      </c>
      <c r="C38" t="s">
        <v>17431</v>
      </c>
      <c r="D38" t="s">
        <v>10825</v>
      </c>
      <c r="E38" t="s">
        <v>10826</v>
      </c>
      <c r="F38" t="s">
        <v>18114</v>
      </c>
      <c r="G38" t="s">
        <v>18115</v>
      </c>
      <c r="H38">
        <v>1</v>
      </c>
      <c r="I38">
        <v>0</v>
      </c>
      <c r="J38" s="48">
        <v>2493</v>
      </c>
      <c r="K38" s="48">
        <v>0</v>
      </c>
      <c r="L38">
        <v>2493</v>
      </c>
      <c r="M38" t="s">
        <v>17432</v>
      </c>
      <c r="N38" s="58">
        <v>-37.694800000000001</v>
      </c>
      <c r="O38" s="48">
        <v>0</v>
      </c>
      <c r="P38" s="63">
        <f t="shared" si="0"/>
        <v>2493</v>
      </c>
      <c r="Q38" s="63">
        <f t="shared" si="1"/>
        <v>2493</v>
      </c>
    </row>
    <row r="39" spans="1:17" x14ac:dyDescent="0.25">
      <c r="A39" t="s">
        <v>17429</v>
      </c>
      <c r="B39" t="s">
        <v>17430</v>
      </c>
      <c r="C39" t="s">
        <v>17431</v>
      </c>
      <c r="D39" t="s">
        <v>10825</v>
      </c>
      <c r="E39" t="s">
        <v>10826</v>
      </c>
      <c r="F39" t="s">
        <v>10866</v>
      </c>
      <c r="G39" t="s">
        <v>10867</v>
      </c>
      <c r="H39">
        <v>9</v>
      </c>
      <c r="I39">
        <v>0</v>
      </c>
      <c r="J39" s="48">
        <v>22572</v>
      </c>
      <c r="K39" s="48">
        <v>0</v>
      </c>
      <c r="L39">
        <v>2508</v>
      </c>
      <c r="M39" t="s">
        <v>17432</v>
      </c>
      <c r="N39" s="58">
        <v>-341.31950000000001</v>
      </c>
      <c r="O39" s="48">
        <v>0</v>
      </c>
      <c r="P39" s="63">
        <f t="shared" si="0"/>
        <v>22572</v>
      </c>
      <c r="Q39" s="63">
        <f t="shared" si="1"/>
        <v>2508</v>
      </c>
    </row>
    <row r="40" spans="1:17" x14ac:dyDescent="0.25">
      <c r="A40" t="s">
        <v>17429</v>
      </c>
      <c r="B40" t="s">
        <v>17430</v>
      </c>
      <c r="C40" t="s">
        <v>17431</v>
      </c>
      <c r="D40" t="s">
        <v>10825</v>
      </c>
      <c r="E40" t="s">
        <v>10826</v>
      </c>
      <c r="F40" t="s">
        <v>10868</v>
      </c>
      <c r="G40" t="s">
        <v>10869</v>
      </c>
      <c r="H40">
        <v>6</v>
      </c>
      <c r="I40">
        <v>0</v>
      </c>
      <c r="J40" s="48">
        <v>15052</v>
      </c>
      <c r="K40" s="48">
        <v>0</v>
      </c>
      <c r="L40">
        <v>2508.67</v>
      </c>
      <c r="M40" t="s">
        <v>17432</v>
      </c>
      <c r="N40" s="58">
        <v>-227.60650000000001</v>
      </c>
      <c r="O40" s="48">
        <v>0</v>
      </c>
      <c r="P40" s="63">
        <f t="shared" si="0"/>
        <v>15052</v>
      </c>
      <c r="Q40" s="63">
        <f t="shared" si="1"/>
        <v>2508.6666666666665</v>
      </c>
    </row>
    <row r="41" spans="1:17" x14ac:dyDescent="0.25">
      <c r="A41" t="s">
        <v>17429</v>
      </c>
      <c r="B41" t="s">
        <v>17430</v>
      </c>
      <c r="C41" t="s">
        <v>17431</v>
      </c>
      <c r="D41" t="s">
        <v>10825</v>
      </c>
      <c r="E41" t="s">
        <v>10826</v>
      </c>
      <c r="F41" t="s">
        <v>10870</v>
      </c>
      <c r="G41" t="s">
        <v>10871</v>
      </c>
      <c r="H41">
        <v>6</v>
      </c>
      <c r="I41">
        <v>0</v>
      </c>
      <c r="J41" s="48">
        <v>15057</v>
      </c>
      <c r="K41" s="48">
        <v>0</v>
      </c>
      <c r="L41">
        <v>2509.5</v>
      </c>
      <c r="M41" t="s">
        <v>17432</v>
      </c>
      <c r="N41" s="58">
        <v>-227.67429999999999</v>
      </c>
      <c r="O41" s="48">
        <v>0</v>
      </c>
      <c r="P41" s="63">
        <f t="shared" si="0"/>
        <v>15057</v>
      </c>
      <c r="Q41" s="63">
        <f t="shared" si="1"/>
        <v>2509.5</v>
      </c>
    </row>
    <row r="42" spans="1:17" x14ac:dyDescent="0.25">
      <c r="A42" t="s">
        <v>17429</v>
      </c>
      <c r="B42" t="s">
        <v>17430</v>
      </c>
      <c r="C42" t="s">
        <v>17431</v>
      </c>
      <c r="D42" t="s">
        <v>10873</v>
      </c>
      <c r="E42" t="s">
        <v>10874</v>
      </c>
      <c r="F42" t="s">
        <v>10872</v>
      </c>
      <c r="G42" t="s">
        <v>10875</v>
      </c>
      <c r="H42">
        <v>95</v>
      </c>
      <c r="I42">
        <v>0</v>
      </c>
      <c r="J42" s="48">
        <v>298946</v>
      </c>
      <c r="K42" s="48">
        <v>0</v>
      </c>
      <c r="L42">
        <v>3146.8</v>
      </c>
      <c r="M42" t="s">
        <v>17432</v>
      </c>
      <c r="N42" s="58">
        <v>-4520.4273000000003</v>
      </c>
      <c r="O42" s="48">
        <v>0</v>
      </c>
      <c r="P42" s="63">
        <f t="shared" si="0"/>
        <v>298946</v>
      </c>
      <c r="Q42" s="63">
        <f t="shared" si="1"/>
        <v>3146.8</v>
      </c>
    </row>
    <row r="43" spans="1:17" x14ac:dyDescent="0.25">
      <c r="A43" t="s">
        <v>17429</v>
      </c>
      <c r="B43" t="s">
        <v>17430</v>
      </c>
      <c r="C43" t="s">
        <v>17431</v>
      </c>
      <c r="D43" t="s">
        <v>10873</v>
      </c>
      <c r="E43" t="s">
        <v>10874</v>
      </c>
      <c r="F43" t="s">
        <v>10876</v>
      </c>
      <c r="G43" t="s">
        <v>10877</v>
      </c>
      <c r="H43">
        <v>247</v>
      </c>
      <c r="I43">
        <v>0</v>
      </c>
      <c r="J43" s="48">
        <v>776164</v>
      </c>
      <c r="K43" s="48">
        <v>0</v>
      </c>
      <c r="L43">
        <v>3142.36</v>
      </c>
      <c r="M43" t="s">
        <v>17432</v>
      </c>
      <c r="N43" s="58">
        <v>-11736.529</v>
      </c>
      <c r="O43" s="48">
        <v>0</v>
      </c>
      <c r="P43" s="63">
        <f t="shared" si="0"/>
        <v>776164</v>
      </c>
      <c r="Q43" s="63">
        <f t="shared" si="1"/>
        <v>3142.3643724696358</v>
      </c>
    </row>
    <row r="44" spans="1:17" x14ac:dyDescent="0.25">
      <c r="A44" t="s">
        <v>17429</v>
      </c>
      <c r="B44" t="s">
        <v>17430</v>
      </c>
      <c r="C44" t="s">
        <v>17431</v>
      </c>
      <c r="D44" t="s">
        <v>10873</v>
      </c>
      <c r="E44" t="s">
        <v>10874</v>
      </c>
      <c r="F44" t="s">
        <v>18116</v>
      </c>
      <c r="G44" t="s">
        <v>18117</v>
      </c>
      <c r="H44">
        <v>0</v>
      </c>
      <c r="I44">
        <v>114</v>
      </c>
      <c r="J44" s="48">
        <v>390712</v>
      </c>
      <c r="K44" s="48">
        <v>390712</v>
      </c>
      <c r="L44">
        <v>3427.3</v>
      </c>
      <c r="M44" t="s">
        <v>17432</v>
      </c>
      <c r="N44" s="58">
        <v>-5908.0297</v>
      </c>
      <c r="O44" s="48">
        <v>0</v>
      </c>
      <c r="P44" s="63">
        <f t="shared" si="0"/>
        <v>0</v>
      </c>
      <c r="Q44" s="63" t="e">
        <f t="shared" si="1"/>
        <v>#DIV/0!</v>
      </c>
    </row>
    <row r="45" spans="1:17" x14ac:dyDescent="0.25">
      <c r="A45" t="s">
        <v>17429</v>
      </c>
      <c r="B45" t="s">
        <v>17430</v>
      </c>
      <c r="C45" t="s">
        <v>17431</v>
      </c>
      <c r="D45" t="s">
        <v>10873</v>
      </c>
      <c r="E45" t="s">
        <v>10874</v>
      </c>
      <c r="F45" t="s">
        <v>10878</v>
      </c>
      <c r="G45" t="s">
        <v>10879</v>
      </c>
      <c r="H45">
        <v>796</v>
      </c>
      <c r="I45">
        <v>0</v>
      </c>
      <c r="J45" s="48">
        <v>2713866</v>
      </c>
      <c r="K45" s="48">
        <v>0</v>
      </c>
      <c r="L45">
        <v>3409.38</v>
      </c>
      <c r="M45" t="s">
        <v>17432</v>
      </c>
      <c r="N45" s="58">
        <v>-41036.899799999999</v>
      </c>
      <c r="O45" s="48">
        <v>0</v>
      </c>
      <c r="P45" s="63">
        <f t="shared" si="0"/>
        <v>2713866</v>
      </c>
      <c r="Q45" s="63">
        <f t="shared" si="1"/>
        <v>3409.3793969849248</v>
      </c>
    </row>
    <row r="46" spans="1:17" x14ac:dyDescent="0.25">
      <c r="A46" t="s">
        <v>17429</v>
      </c>
      <c r="B46" t="s">
        <v>17430</v>
      </c>
      <c r="C46" t="s">
        <v>17431</v>
      </c>
      <c r="D46" t="s">
        <v>10873</v>
      </c>
      <c r="E46" t="s">
        <v>10874</v>
      </c>
      <c r="F46" t="s">
        <v>10880</v>
      </c>
      <c r="G46" t="s">
        <v>10881</v>
      </c>
      <c r="H46">
        <v>199</v>
      </c>
      <c r="I46">
        <v>0</v>
      </c>
      <c r="J46" s="48">
        <v>661189</v>
      </c>
      <c r="K46" s="48">
        <v>0</v>
      </c>
      <c r="L46">
        <v>3322.56</v>
      </c>
      <c r="M46" t="s">
        <v>17432</v>
      </c>
      <c r="N46" s="58">
        <v>-9997.9676999999992</v>
      </c>
      <c r="O46" s="48">
        <v>0</v>
      </c>
      <c r="P46" s="63">
        <f t="shared" si="0"/>
        <v>661189</v>
      </c>
      <c r="Q46" s="63">
        <f t="shared" si="1"/>
        <v>3322.5577889447236</v>
      </c>
    </row>
    <row r="47" spans="1:17" x14ac:dyDescent="0.25">
      <c r="A47" t="s">
        <v>17429</v>
      </c>
      <c r="B47" t="s">
        <v>17430</v>
      </c>
      <c r="C47" t="s">
        <v>17431</v>
      </c>
      <c r="D47" t="s">
        <v>10873</v>
      </c>
      <c r="E47" t="s">
        <v>10874</v>
      </c>
      <c r="F47" t="s">
        <v>10882</v>
      </c>
      <c r="G47" t="s">
        <v>10883</v>
      </c>
      <c r="H47">
        <v>450</v>
      </c>
      <c r="I47">
        <v>0</v>
      </c>
      <c r="J47" s="48">
        <v>1579525</v>
      </c>
      <c r="K47" s="48">
        <v>0</v>
      </c>
      <c r="L47">
        <v>3510.06</v>
      </c>
      <c r="M47" t="s">
        <v>17432</v>
      </c>
      <c r="N47" s="58">
        <v>-23884.312600000001</v>
      </c>
      <c r="O47" s="48">
        <v>0</v>
      </c>
      <c r="P47" s="63">
        <f t="shared" si="0"/>
        <v>1579525</v>
      </c>
      <c r="Q47" s="63">
        <f t="shared" si="1"/>
        <v>3510.0555555555557</v>
      </c>
    </row>
    <row r="48" spans="1:17" x14ac:dyDescent="0.25">
      <c r="A48" t="s">
        <v>17429</v>
      </c>
      <c r="B48" t="s">
        <v>17430</v>
      </c>
      <c r="C48" t="s">
        <v>17431</v>
      </c>
      <c r="D48" t="s">
        <v>10873</v>
      </c>
      <c r="E48" t="s">
        <v>10874</v>
      </c>
      <c r="F48" t="s">
        <v>10884</v>
      </c>
      <c r="G48" t="s">
        <v>10885</v>
      </c>
      <c r="H48">
        <v>465</v>
      </c>
      <c r="I48">
        <v>0</v>
      </c>
      <c r="J48" s="48">
        <v>1353562</v>
      </c>
      <c r="K48" s="48">
        <v>0</v>
      </c>
      <c r="L48">
        <v>2910.89</v>
      </c>
      <c r="M48" t="s">
        <v>17432</v>
      </c>
      <c r="N48" s="58">
        <v>-20467.485199999999</v>
      </c>
      <c r="O48" s="48">
        <v>0</v>
      </c>
      <c r="P48" s="63">
        <f t="shared" si="0"/>
        <v>1353562</v>
      </c>
      <c r="Q48" s="63">
        <f t="shared" si="1"/>
        <v>2910.8860215053764</v>
      </c>
    </row>
    <row r="49" spans="1:17" x14ac:dyDescent="0.25">
      <c r="A49" t="s">
        <v>17429</v>
      </c>
      <c r="B49" t="s">
        <v>17430</v>
      </c>
      <c r="C49" t="s">
        <v>17431</v>
      </c>
      <c r="D49" t="s">
        <v>10873</v>
      </c>
      <c r="E49" t="s">
        <v>10874</v>
      </c>
      <c r="F49" t="s">
        <v>10886</v>
      </c>
      <c r="G49" t="s">
        <v>10887</v>
      </c>
      <c r="H49">
        <v>94</v>
      </c>
      <c r="I49">
        <v>0</v>
      </c>
      <c r="J49" s="48">
        <v>296295</v>
      </c>
      <c r="K49" s="48">
        <v>0</v>
      </c>
      <c r="L49">
        <v>3152.07</v>
      </c>
      <c r="M49" t="s">
        <v>17432</v>
      </c>
      <c r="N49" s="58">
        <v>-4480.3419999999996</v>
      </c>
      <c r="O49" s="48">
        <v>0</v>
      </c>
      <c r="P49" s="63">
        <f t="shared" si="0"/>
        <v>296295</v>
      </c>
      <c r="Q49" s="63">
        <f t="shared" si="1"/>
        <v>3152.0744680851062</v>
      </c>
    </row>
    <row r="50" spans="1:17" x14ac:dyDescent="0.25">
      <c r="A50" t="s">
        <v>17429</v>
      </c>
      <c r="B50" t="s">
        <v>17430</v>
      </c>
      <c r="C50" t="s">
        <v>17431</v>
      </c>
      <c r="D50" t="s">
        <v>10873</v>
      </c>
      <c r="E50" t="s">
        <v>10874</v>
      </c>
      <c r="F50" t="s">
        <v>17435</v>
      </c>
      <c r="G50" t="s">
        <v>17436</v>
      </c>
      <c r="H50">
        <v>122</v>
      </c>
      <c r="I50">
        <v>0</v>
      </c>
      <c r="J50" s="48">
        <v>381962</v>
      </c>
      <c r="K50" s="48">
        <v>0</v>
      </c>
      <c r="L50">
        <v>3130.84</v>
      </c>
      <c r="M50" t="s">
        <v>17432</v>
      </c>
      <c r="N50" s="58">
        <v>-5775.7249000000002</v>
      </c>
      <c r="O50" s="48">
        <v>0</v>
      </c>
      <c r="P50" s="63">
        <f t="shared" si="0"/>
        <v>381962</v>
      </c>
      <c r="Q50" s="63">
        <f t="shared" si="1"/>
        <v>3130.8360655737706</v>
      </c>
    </row>
    <row r="51" spans="1:17" x14ac:dyDescent="0.25">
      <c r="A51" t="s">
        <v>17429</v>
      </c>
      <c r="B51" t="s">
        <v>17430</v>
      </c>
      <c r="C51" t="s">
        <v>17431</v>
      </c>
      <c r="D51" t="s">
        <v>10873</v>
      </c>
      <c r="E51" t="s">
        <v>10874</v>
      </c>
      <c r="F51" t="s">
        <v>10888</v>
      </c>
      <c r="G51" t="s">
        <v>10889</v>
      </c>
      <c r="H51">
        <v>57</v>
      </c>
      <c r="I51">
        <v>0</v>
      </c>
      <c r="J51" s="48">
        <v>99404</v>
      </c>
      <c r="K51" s="48">
        <v>0</v>
      </c>
      <c r="L51">
        <v>1743.93</v>
      </c>
      <c r="M51" t="s">
        <v>17432</v>
      </c>
      <c r="N51" s="58">
        <v>-1503.1138000000001</v>
      </c>
      <c r="O51" s="48">
        <v>0</v>
      </c>
      <c r="P51" s="63">
        <f t="shared" si="0"/>
        <v>99404</v>
      </c>
      <c r="Q51" s="63">
        <f t="shared" si="1"/>
        <v>1743.9298245614036</v>
      </c>
    </row>
    <row r="52" spans="1:17" x14ac:dyDescent="0.25">
      <c r="A52" t="s">
        <v>17429</v>
      </c>
      <c r="B52" t="s">
        <v>17430</v>
      </c>
      <c r="C52" t="s">
        <v>17431</v>
      </c>
      <c r="D52" t="s">
        <v>10873</v>
      </c>
      <c r="E52" t="s">
        <v>10874</v>
      </c>
      <c r="F52" t="s">
        <v>10890</v>
      </c>
      <c r="G52" t="s">
        <v>10891</v>
      </c>
      <c r="H52">
        <v>48</v>
      </c>
      <c r="I52">
        <v>0</v>
      </c>
      <c r="J52" s="48">
        <v>114678</v>
      </c>
      <c r="K52" s="48">
        <v>0</v>
      </c>
      <c r="L52">
        <v>2389.12</v>
      </c>
      <c r="M52" t="s">
        <v>17432</v>
      </c>
      <c r="N52" s="58">
        <v>-1734.068</v>
      </c>
      <c r="O52" s="48">
        <v>0</v>
      </c>
      <c r="P52" s="63">
        <f t="shared" si="0"/>
        <v>114678</v>
      </c>
      <c r="Q52" s="63">
        <f t="shared" si="1"/>
        <v>2389.125</v>
      </c>
    </row>
    <row r="53" spans="1:17" x14ac:dyDescent="0.25">
      <c r="A53" t="s">
        <v>17429</v>
      </c>
      <c r="B53" t="s">
        <v>17430</v>
      </c>
      <c r="C53" t="s">
        <v>17431</v>
      </c>
      <c r="D53" t="s">
        <v>10873</v>
      </c>
      <c r="E53" t="s">
        <v>10874</v>
      </c>
      <c r="F53" t="s">
        <v>10892</v>
      </c>
      <c r="G53" t="s">
        <v>10893</v>
      </c>
      <c r="H53">
        <v>87</v>
      </c>
      <c r="I53">
        <v>0</v>
      </c>
      <c r="J53" s="48">
        <v>188465</v>
      </c>
      <c r="K53" s="48">
        <v>0</v>
      </c>
      <c r="L53">
        <v>2166.2600000000002</v>
      </c>
      <c r="M53" t="s">
        <v>17432</v>
      </c>
      <c r="N53" s="58">
        <v>-2849.8200999999999</v>
      </c>
      <c r="O53" s="48">
        <v>0</v>
      </c>
      <c r="P53" s="63">
        <f t="shared" si="0"/>
        <v>188465</v>
      </c>
      <c r="Q53" s="63">
        <f t="shared" si="1"/>
        <v>2166.2643678160921</v>
      </c>
    </row>
    <row r="54" spans="1:17" x14ac:dyDescent="0.25">
      <c r="A54" t="s">
        <v>17429</v>
      </c>
      <c r="B54" t="s">
        <v>17430</v>
      </c>
      <c r="C54" t="s">
        <v>17431</v>
      </c>
      <c r="D54" t="s">
        <v>10895</v>
      </c>
      <c r="E54" t="s">
        <v>10896</v>
      </c>
      <c r="F54" t="s">
        <v>10894</v>
      </c>
      <c r="G54" t="s">
        <v>10897</v>
      </c>
      <c r="H54">
        <v>264</v>
      </c>
      <c r="I54">
        <v>0</v>
      </c>
      <c r="J54" s="48">
        <v>792992</v>
      </c>
      <c r="K54" s="48">
        <v>0</v>
      </c>
      <c r="L54">
        <v>3003.76</v>
      </c>
      <c r="M54" t="s">
        <v>17432</v>
      </c>
      <c r="N54" s="58">
        <v>-11990.983</v>
      </c>
      <c r="O54" s="48">
        <v>0</v>
      </c>
      <c r="P54" s="63">
        <f t="shared" si="0"/>
        <v>792992</v>
      </c>
      <c r="Q54" s="63">
        <f t="shared" si="1"/>
        <v>3003.757575757576</v>
      </c>
    </row>
    <row r="55" spans="1:17" x14ac:dyDescent="0.25">
      <c r="A55" t="s">
        <v>17429</v>
      </c>
      <c r="B55" t="s">
        <v>17430</v>
      </c>
      <c r="C55" t="s">
        <v>17431</v>
      </c>
      <c r="D55" t="s">
        <v>10895</v>
      </c>
      <c r="E55" t="s">
        <v>10896</v>
      </c>
      <c r="F55" t="s">
        <v>10898</v>
      </c>
      <c r="G55" t="s">
        <v>10899</v>
      </c>
      <c r="H55">
        <v>123</v>
      </c>
      <c r="I55">
        <v>106</v>
      </c>
      <c r="J55" s="48">
        <v>727788</v>
      </c>
      <c r="K55" s="48">
        <v>336880</v>
      </c>
      <c r="L55">
        <v>3178.11</v>
      </c>
      <c r="M55" t="s">
        <v>17432</v>
      </c>
      <c r="N55" s="58">
        <v>-11005.021500000001</v>
      </c>
      <c r="O55" s="48">
        <v>0</v>
      </c>
      <c r="P55" s="63">
        <f t="shared" si="0"/>
        <v>390908</v>
      </c>
      <c r="Q55" s="63">
        <f t="shared" si="1"/>
        <v>3178.1138211382113</v>
      </c>
    </row>
    <row r="56" spans="1:17" x14ac:dyDescent="0.25">
      <c r="A56" t="s">
        <v>17429</v>
      </c>
      <c r="B56" t="s">
        <v>17430</v>
      </c>
      <c r="C56" t="s">
        <v>17431</v>
      </c>
      <c r="D56" t="s">
        <v>10895</v>
      </c>
      <c r="E56" t="s">
        <v>10896</v>
      </c>
      <c r="F56" t="s">
        <v>10900</v>
      </c>
      <c r="G56" t="s">
        <v>10901</v>
      </c>
      <c r="H56">
        <v>195</v>
      </c>
      <c r="I56">
        <v>0</v>
      </c>
      <c r="J56" s="48">
        <v>612935</v>
      </c>
      <c r="K56" s="48">
        <v>0</v>
      </c>
      <c r="L56">
        <v>3143.26</v>
      </c>
      <c r="M56" t="s">
        <v>17432</v>
      </c>
      <c r="N56" s="58">
        <v>-9268.3184000000001</v>
      </c>
      <c r="O56" s="48">
        <v>0</v>
      </c>
      <c r="P56" s="63">
        <f t="shared" si="0"/>
        <v>612935</v>
      </c>
      <c r="Q56" s="63">
        <f t="shared" si="1"/>
        <v>3143.2564102564102</v>
      </c>
    </row>
    <row r="57" spans="1:17" x14ac:dyDescent="0.25">
      <c r="A57" t="s">
        <v>17429</v>
      </c>
      <c r="B57" t="s">
        <v>17430</v>
      </c>
      <c r="C57" t="s">
        <v>17431</v>
      </c>
      <c r="D57" t="s">
        <v>10903</v>
      </c>
      <c r="E57" t="s">
        <v>10904</v>
      </c>
      <c r="F57" t="s">
        <v>10902</v>
      </c>
      <c r="G57" t="s">
        <v>5800</v>
      </c>
      <c r="H57">
        <v>202</v>
      </c>
      <c r="I57">
        <v>0</v>
      </c>
      <c r="J57" s="48">
        <v>622825</v>
      </c>
      <c r="K57" s="48">
        <v>0</v>
      </c>
      <c r="L57">
        <v>3083.29</v>
      </c>
      <c r="M57" t="s">
        <v>17428</v>
      </c>
      <c r="N57" s="58">
        <v>29593.5497</v>
      </c>
      <c r="O57" s="48">
        <v>1360.2965999999999</v>
      </c>
      <c r="P57" s="63">
        <f t="shared" si="0"/>
        <v>622825</v>
      </c>
      <c r="Q57" s="63">
        <f t="shared" si="1"/>
        <v>3083.2920792079208</v>
      </c>
    </row>
    <row r="58" spans="1:17" x14ac:dyDescent="0.25">
      <c r="A58" t="s">
        <v>17429</v>
      </c>
      <c r="B58" t="s">
        <v>17430</v>
      </c>
      <c r="C58" t="s">
        <v>17431</v>
      </c>
      <c r="D58" t="s">
        <v>10903</v>
      </c>
      <c r="E58" t="s">
        <v>10904</v>
      </c>
      <c r="F58" t="s">
        <v>10905</v>
      </c>
      <c r="G58" t="s">
        <v>10906</v>
      </c>
      <c r="H58">
        <v>216</v>
      </c>
      <c r="I58">
        <v>0</v>
      </c>
      <c r="J58" s="48">
        <v>653651</v>
      </c>
      <c r="K58" s="48">
        <v>0</v>
      </c>
      <c r="L58">
        <v>3026.16</v>
      </c>
      <c r="M58" t="s">
        <v>17428</v>
      </c>
      <c r="N58" s="58">
        <v>31058.2539</v>
      </c>
      <c r="O58" s="48">
        <v>1427.6232</v>
      </c>
      <c r="P58" s="63">
        <f t="shared" si="0"/>
        <v>653651</v>
      </c>
      <c r="Q58" s="63">
        <f t="shared" si="1"/>
        <v>3026.162037037037</v>
      </c>
    </row>
    <row r="59" spans="1:17" x14ac:dyDescent="0.25">
      <c r="A59" t="s">
        <v>17429</v>
      </c>
      <c r="B59" t="s">
        <v>17430</v>
      </c>
      <c r="C59" t="s">
        <v>17431</v>
      </c>
      <c r="D59" t="s">
        <v>10903</v>
      </c>
      <c r="E59" t="s">
        <v>10904</v>
      </c>
      <c r="F59" t="s">
        <v>10907</v>
      </c>
      <c r="G59" t="s">
        <v>10908</v>
      </c>
      <c r="H59">
        <v>200</v>
      </c>
      <c r="I59">
        <v>0</v>
      </c>
      <c r="J59" s="48">
        <v>695731</v>
      </c>
      <c r="K59" s="48">
        <v>0</v>
      </c>
      <c r="L59">
        <v>3478.66</v>
      </c>
      <c r="M59" t="s">
        <v>17428</v>
      </c>
      <c r="N59" s="58">
        <v>33057.675999999999</v>
      </c>
      <c r="O59" s="48">
        <v>1519.5286000000001</v>
      </c>
      <c r="P59" s="63">
        <f t="shared" si="0"/>
        <v>695731</v>
      </c>
      <c r="Q59" s="63">
        <f t="shared" si="1"/>
        <v>3478.6550000000002</v>
      </c>
    </row>
    <row r="60" spans="1:17" x14ac:dyDescent="0.25">
      <c r="A60" t="s">
        <v>17429</v>
      </c>
      <c r="B60" t="s">
        <v>17430</v>
      </c>
      <c r="C60" t="s">
        <v>17431</v>
      </c>
      <c r="D60" t="s">
        <v>10903</v>
      </c>
      <c r="E60" t="s">
        <v>10904</v>
      </c>
      <c r="F60" t="s">
        <v>10909</v>
      </c>
      <c r="G60" t="s">
        <v>10910</v>
      </c>
      <c r="H60">
        <v>71</v>
      </c>
      <c r="I60">
        <v>0</v>
      </c>
      <c r="J60" s="48">
        <v>194916</v>
      </c>
      <c r="K60" s="48">
        <v>0</v>
      </c>
      <c r="L60">
        <v>2745.3</v>
      </c>
      <c r="M60" t="s">
        <v>17428</v>
      </c>
      <c r="N60" s="58">
        <v>9261.4107999999997</v>
      </c>
      <c r="O60" s="48">
        <v>425.7099</v>
      </c>
      <c r="P60" s="63">
        <f t="shared" si="0"/>
        <v>194916</v>
      </c>
      <c r="Q60" s="63">
        <f t="shared" si="1"/>
        <v>2745.2957746478874</v>
      </c>
    </row>
    <row r="61" spans="1:17" x14ac:dyDescent="0.25">
      <c r="A61" t="s">
        <v>17429</v>
      </c>
      <c r="B61" t="s">
        <v>17430</v>
      </c>
      <c r="C61" t="s">
        <v>17431</v>
      </c>
      <c r="D61" t="s">
        <v>10912</v>
      </c>
      <c r="E61" t="s">
        <v>10913</v>
      </c>
      <c r="F61" t="s">
        <v>10911</v>
      </c>
      <c r="G61" t="s">
        <v>10914</v>
      </c>
      <c r="H61">
        <v>150</v>
      </c>
      <c r="I61">
        <v>0</v>
      </c>
      <c r="J61" s="48">
        <v>450538</v>
      </c>
      <c r="K61" s="48">
        <v>0</v>
      </c>
      <c r="L61">
        <v>3003.59</v>
      </c>
      <c r="M61" t="s">
        <v>17432</v>
      </c>
      <c r="N61" s="58">
        <v>-6812.6796000000004</v>
      </c>
      <c r="O61" s="48">
        <v>0</v>
      </c>
      <c r="P61" s="63">
        <f t="shared" si="0"/>
        <v>450538</v>
      </c>
      <c r="Q61" s="63">
        <f t="shared" si="1"/>
        <v>3003.5866666666666</v>
      </c>
    </row>
    <row r="62" spans="1:17" x14ac:dyDescent="0.25">
      <c r="A62" t="s">
        <v>17429</v>
      </c>
      <c r="B62" t="s">
        <v>17430</v>
      </c>
      <c r="C62" t="s">
        <v>17431</v>
      </c>
      <c r="D62" t="s">
        <v>10912</v>
      </c>
      <c r="E62" t="s">
        <v>10913</v>
      </c>
      <c r="F62" t="s">
        <v>10915</v>
      </c>
      <c r="G62" t="s">
        <v>10916</v>
      </c>
      <c r="H62">
        <v>200</v>
      </c>
      <c r="I62">
        <v>0</v>
      </c>
      <c r="J62" s="48">
        <v>571809</v>
      </c>
      <c r="K62" s="48">
        <v>0</v>
      </c>
      <c r="L62">
        <v>2859.04</v>
      </c>
      <c r="M62" t="s">
        <v>17432</v>
      </c>
      <c r="N62" s="58">
        <v>-8646.4418000000005</v>
      </c>
      <c r="O62" s="48">
        <v>0</v>
      </c>
      <c r="P62" s="63">
        <f t="shared" si="0"/>
        <v>571809</v>
      </c>
      <c r="Q62" s="63">
        <f t="shared" si="1"/>
        <v>2859.0450000000001</v>
      </c>
    </row>
    <row r="63" spans="1:17" x14ac:dyDescent="0.25">
      <c r="A63" t="s">
        <v>17429</v>
      </c>
      <c r="B63" t="s">
        <v>17430</v>
      </c>
      <c r="C63" t="s">
        <v>17431</v>
      </c>
      <c r="D63" t="s">
        <v>10912</v>
      </c>
      <c r="E63" t="s">
        <v>10913</v>
      </c>
      <c r="F63" t="s">
        <v>10917</v>
      </c>
      <c r="G63" t="s">
        <v>10918</v>
      </c>
      <c r="H63">
        <v>314</v>
      </c>
      <c r="I63">
        <v>0</v>
      </c>
      <c r="J63" s="48">
        <v>1093254</v>
      </c>
      <c r="K63" s="48">
        <v>0</v>
      </c>
      <c r="L63">
        <v>3481.7</v>
      </c>
      <c r="M63" t="s">
        <v>17432</v>
      </c>
      <c r="N63" s="58">
        <v>-16531.3112</v>
      </c>
      <c r="O63" s="48">
        <v>0</v>
      </c>
      <c r="P63" s="63">
        <f t="shared" si="0"/>
        <v>1093254</v>
      </c>
      <c r="Q63" s="63">
        <f t="shared" si="1"/>
        <v>3481.7006369426754</v>
      </c>
    </row>
    <row r="64" spans="1:17" x14ac:dyDescent="0.25">
      <c r="A64" t="s">
        <v>17429</v>
      </c>
      <c r="B64" t="s">
        <v>17430</v>
      </c>
      <c r="C64" t="s">
        <v>17431</v>
      </c>
      <c r="D64" t="s">
        <v>10912</v>
      </c>
      <c r="E64" t="s">
        <v>10913</v>
      </c>
      <c r="F64" t="s">
        <v>10919</v>
      </c>
      <c r="G64" t="s">
        <v>10918</v>
      </c>
      <c r="H64">
        <v>192</v>
      </c>
      <c r="I64">
        <v>0</v>
      </c>
      <c r="J64" s="48">
        <v>647997</v>
      </c>
      <c r="K64" s="48">
        <v>0</v>
      </c>
      <c r="L64">
        <v>3374.98</v>
      </c>
      <c r="M64" t="s">
        <v>17432</v>
      </c>
      <c r="N64" s="58">
        <v>-9798.4917000000005</v>
      </c>
      <c r="O64" s="48">
        <v>0</v>
      </c>
      <c r="P64" s="63">
        <f t="shared" si="0"/>
        <v>647997</v>
      </c>
      <c r="Q64" s="63">
        <f t="shared" si="1"/>
        <v>3374.984375</v>
      </c>
    </row>
    <row r="65" spans="1:17" x14ac:dyDescent="0.25">
      <c r="A65" t="s">
        <v>17429</v>
      </c>
      <c r="B65" t="s">
        <v>17430</v>
      </c>
      <c r="C65" t="s">
        <v>17431</v>
      </c>
      <c r="D65" t="s">
        <v>10912</v>
      </c>
      <c r="E65" t="s">
        <v>10913</v>
      </c>
      <c r="F65" t="s">
        <v>17437</v>
      </c>
      <c r="G65" t="s">
        <v>17438</v>
      </c>
      <c r="H65">
        <v>137</v>
      </c>
      <c r="I65">
        <v>0</v>
      </c>
      <c r="J65" s="48">
        <v>485869</v>
      </c>
      <c r="K65" s="48">
        <v>0</v>
      </c>
      <c r="L65">
        <v>3546.49</v>
      </c>
      <c r="M65" t="s">
        <v>17432</v>
      </c>
      <c r="N65" s="58">
        <v>-7346.9153999999999</v>
      </c>
      <c r="O65" s="48">
        <v>0</v>
      </c>
      <c r="P65" s="63">
        <f t="shared" si="0"/>
        <v>485869</v>
      </c>
      <c r="Q65" s="63">
        <f t="shared" si="1"/>
        <v>3546.4890510948903</v>
      </c>
    </row>
    <row r="66" spans="1:17" x14ac:dyDescent="0.25">
      <c r="A66" t="s">
        <v>17429</v>
      </c>
      <c r="B66" t="s">
        <v>17430</v>
      </c>
      <c r="C66" t="s">
        <v>17431</v>
      </c>
      <c r="D66" t="s">
        <v>10912</v>
      </c>
      <c r="E66" t="s">
        <v>10913</v>
      </c>
      <c r="F66" t="s">
        <v>10920</v>
      </c>
      <c r="G66" t="s">
        <v>10921</v>
      </c>
      <c r="H66">
        <v>90</v>
      </c>
      <c r="I66">
        <v>0</v>
      </c>
      <c r="J66" s="48">
        <v>247808</v>
      </c>
      <c r="K66" s="48">
        <v>0</v>
      </c>
      <c r="L66">
        <v>2753.42</v>
      </c>
      <c r="M66" t="s">
        <v>17432</v>
      </c>
      <c r="N66" s="58">
        <v>-3747.1480999999999</v>
      </c>
      <c r="O66" s="48">
        <v>0</v>
      </c>
      <c r="P66" s="63">
        <f t="shared" si="0"/>
        <v>247808</v>
      </c>
      <c r="Q66" s="63">
        <f t="shared" si="1"/>
        <v>2753.4222222222224</v>
      </c>
    </row>
    <row r="67" spans="1:17" x14ac:dyDescent="0.25">
      <c r="A67" t="s">
        <v>17429</v>
      </c>
      <c r="B67" t="s">
        <v>17430</v>
      </c>
      <c r="C67" t="s">
        <v>17431</v>
      </c>
      <c r="D67" t="s">
        <v>10912</v>
      </c>
      <c r="E67" t="s">
        <v>10913</v>
      </c>
      <c r="F67" t="s">
        <v>10922</v>
      </c>
      <c r="G67" t="s">
        <v>10923</v>
      </c>
      <c r="H67">
        <v>102</v>
      </c>
      <c r="I67">
        <v>0</v>
      </c>
      <c r="J67" s="48">
        <v>235751</v>
      </c>
      <c r="K67" s="48">
        <v>0</v>
      </c>
      <c r="L67">
        <v>2311.2800000000002</v>
      </c>
      <c r="M67" t="s">
        <v>17432</v>
      </c>
      <c r="N67" s="58">
        <v>-3564.835</v>
      </c>
      <c r="O67" s="48">
        <v>0</v>
      </c>
      <c r="P67" s="63">
        <f t="shared" si="0"/>
        <v>235751</v>
      </c>
      <c r="Q67" s="63">
        <f t="shared" si="1"/>
        <v>2311.2843137254904</v>
      </c>
    </row>
    <row r="68" spans="1:17" x14ac:dyDescent="0.25">
      <c r="A68" t="s">
        <v>17429</v>
      </c>
      <c r="B68" t="s">
        <v>17430</v>
      </c>
      <c r="C68" t="s">
        <v>17431</v>
      </c>
      <c r="D68" t="s">
        <v>10912</v>
      </c>
      <c r="E68" t="s">
        <v>10913</v>
      </c>
      <c r="F68" t="s">
        <v>10924</v>
      </c>
      <c r="G68" t="s">
        <v>10925</v>
      </c>
      <c r="H68">
        <v>66</v>
      </c>
      <c r="I68">
        <v>0</v>
      </c>
      <c r="J68" s="48">
        <v>148998</v>
      </c>
      <c r="K68" s="48">
        <v>0</v>
      </c>
      <c r="L68">
        <v>2257.5500000000002</v>
      </c>
      <c r="M68" t="s">
        <v>17432</v>
      </c>
      <c r="N68" s="58">
        <v>-2253.0210000000002</v>
      </c>
      <c r="O68" s="48">
        <v>0</v>
      </c>
      <c r="P68" s="63">
        <f t="shared" ref="P68:P131" si="2">J68-K68</f>
        <v>148998</v>
      </c>
      <c r="Q68" s="63">
        <f t="shared" ref="Q68:Q131" si="3">P68/H68</f>
        <v>2257.5454545454545</v>
      </c>
    </row>
    <row r="69" spans="1:17" x14ac:dyDescent="0.25">
      <c r="A69" t="s">
        <v>17429</v>
      </c>
      <c r="B69" t="s">
        <v>17430</v>
      </c>
      <c r="C69" t="s">
        <v>17431</v>
      </c>
      <c r="D69" t="s">
        <v>10912</v>
      </c>
      <c r="E69" t="s">
        <v>10913</v>
      </c>
      <c r="F69" t="s">
        <v>10926</v>
      </c>
      <c r="G69" t="s">
        <v>10927</v>
      </c>
      <c r="H69">
        <v>42</v>
      </c>
      <c r="I69">
        <v>0</v>
      </c>
      <c r="J69" s="48">
        <v>96498</v>
      </c>
      <c r="K69" s="48">
        <v>0</v>
      </c>
      <c r="L69">
        <v>2297.5700000000002</v>
      </c>
      <c r="M69" t="s">
        <v>17432</v>
      </c>
      <c r="N69" s="58">
        <v>-1459.1655000000001</v>
      </c>
      <c r="O69" s="48">
        <v>0</v>
      </c>
      <c r="P69" s="63">
        <f t="shared" si="2"/>
        <v>96498</v>
      </c>
      <c r="Q69" s="63">
        <f t="shared" si="3"/>
        <v>2297.5714285714284</v>
      </c>
    </row>
    <row r="70" spans="1:17" x14ac:dyDescent="0.25">
      <c r="A70" t="s">
        <v>17429</v>
      </c>
      <c r="B70" t="s">
        <v>17430</v>
      </c>
      <c r="C70" t="s">
        <v>17431</v>
      </c>
      <c r="D70" t="s">
        <v>10912</v>
      </c>
      <c r="E70" t="s">
        <v>10913</v>
      </c>
      <c r="F70" t="s">
        <v>10928</v>
      </c>
      <c r="G70" t="s">
        <v>10929</v>
      </c>
      <c r="H70">
        <v>10</v>
      </c>
      <c r="I70">
        <v>0</v>
      </c>
      <c r="J70" s="48">
        <v>21256</v>
      </c>
      <c r="K70" s="48">
        <v>0</v>
      </c>
      <c r="L70">
        <v>2125.6</v>
      </c>
      <c r="M70" t="s">
        <v>17432</v>
      </c>
      <c r="N70" s="58">
        <v>-321.41050000000001</v>
      </c>
      <c r="O70" s="48">
        <v>0</v>
      </c>
      <c r="P70" s="63">
        <f t="shared" si="2"/>
        <v>21256</v>
      </c>
      <c r="Q70" s="63">
        <f t="shared" si="3"/>
        <v>2125.6</v>
      </c>
    </row>
    <row r="71" spans="1:17" x14ac:dyDescent="0.25">
      <c r="A71" t="s">
        <v>17429</v>
      </c>
      <c r="B71" t="s">
        <v>17430</v>
      </c>
      <c r="C71" t="s">
        <v>17431</v>
      </c>
      <c r="D71" t="s">
        <v>10912</v>
      </c>
      <c r="E71" t="s">
        <v>10913</v>
      </c>
      <c r="F71" t="s">
        <v>10930</v>
      </c>
      <c r="G71" t="s">
        <v>10931</v>
      </c>
      <c r="H71">
        <v>25</v>
      </c>
      <c r="I71">
        <v>0</v>
      </c>
      <c r="J71" s="48">
        <v>54381</v>
      </c>
      <c r="K71" s="48">
        <v>0</v>
      </c>
      <c r="L71">
        <v>2175.2399999999998</v>
      </c>
      <c r="M71" t="s">
        <v>17432</v>
      </c>
      <c r="N71" s="58">
        <v>-822.30499999999995</v>
      </c>
      <c r="O71" s="48">
        <v>0</v>
      </c>
      <c r="P71" s="63">
        <f t="shared" si="2"/>
        <v>54381</v>
      </c>
      <c r="Q71" s="63">
        <f t="shared" si="3"/>
        <v>2175.2399999999998</v>
      </c>
    </row>
    <row r="72" spans="1:17" x14ac:dyDescent="0.25">
      <c r="A72" t="s">
        <v>17429</v>
      </c>
      <c r="B72" t="s">
        <v>17430</v>
      </c>
      <c r="C72" t="s">
        <v>17431</v>
      </c>
      <c r="D72" t="s">
        <v>17439</v>
      </c>
      <c r="E72" t="s">
        <v>17440</v>
      </c>
      <c r="F72" t="s">
        <v>17441</v>
      </c>
      <c r="G72" t="s">
        <v>17442</v>
      </c>
      <c r="H72">
        <v>117</v>
      </c>
      <c r="I72">
        <v>0</v>
      </c>
      <c r="J72" s="48">
        <v>365296</v>
      </c>
      <c r="K72" s="48">
        <v>0</v>
      </c>
      <c r="L72">
        <v>3122.19</v>
      </c>
      <c r="M72" t="s">
        <v>17428</v>
      </c>
      <c r="N72" s="58">
        <v>17357.052100000001</v>
      </c>
      <c r="O72" s="48">
        <v>797.83399999999995</v>
      </c>
      <c r="P72" s="63">
        <f t="shared" si="2"/>
        <v>365296</v>
      </c>
      <c r="Q72" s="63">
        <f t="shared" si="3"/>
        <v>3122.1880341880342</v>
      </c>
    </row>
    <row r="73" spans="1:17" x14ac:dyDescent="0.25">
      <c r="A73" t="s">
        <v>17429</v>
      </c>
      <c r="B73" t="s">
        <v>17430</v>
      </c>
      <c r="C73" t="s">
        <v>17431</v>
      </c>
      <c r="D73" t="s">
        <v>10933</v>
      </c>
      <c r="E73" t="s">
        <v>10934</v>
      </c>
      <c r="F73" t="s">
        <v>10932</v>
      </c>
      <c r="G73" t="s">
        <v>10935</v>
      </c>
      <c r="H73">
        <v>216</v>
      </c>
      <c r="I73">
        <v>0</v>
      </c>
      <c r="J73" s="48">
        <v>703129</v>
      </c>
      <c r="K73" s="48">
        <v>0</v>
      </c>
      <c r="L73">
        <v>3255.23</v>
      </c>
      <c r="M73" t="s">
        <v>17432</v>
      </c>
      <c r="N73" s="58">
        <v>-10632.150900000001</v>
      </c>
      <c r="O73" s="48">
        <v>0</v>
      </c>
      <c r="P73" s="63">
        <f t="shared" si="2"/>
        <v>703129</v>
      </c>
      <c r="Q73" s="63">
        <f t="shared" si="3"/>
        <v>3255.2268518518517</v>
      </c>
    </row>
    <row r="74" spans="1:17" x14ac:dyDescent="0.25">
      <c r="A74" t="s">
        <v>17429</v>
      </c>
      <c r="B74" t="s">
        <v>17430</v>
      </c>
      <c r="C74" t="s">
        <v>17431</v>
      </c>
      <c r="D74" t="s">
        <v>10933</v>
      </c>
      <c r="E74" t="s">
        <v>10934</v>
      </c>
      <c r="F74" t="s">
        <v>10936</v>
      </c>
      <c r="G74" t="s">
        <v>10937</v>
      </c>
      <c r="H74">
        <v>127</v>
      </c>
      <c r="I74">
        <v>0</v>
      </c>
      <c r="J74" s="48">
        <v>421679</v>
      </c>
      <c r="K74" s="48">
        <v>0</v>
      </c>
      <c r="L74">
        <v>3320.31</v>
      </c>
      <c r="M74" t="s">
        <v>17432</v>
      </c>
      <c r="N74" s="58">
        <v>-6376.2918</v>
      </c>
      <c r="O74" s="48">
        <v>0</v>
      </c>
      <c r="P74" s="63">
        <f t="shared" si="2"/>
        <v>421679</v>
      </c>
      <c r="Q74" s="63">
        <f t="shared" si="3"/>
        <v>3320.3070866141734</v>
      </c>
    </row>
    <row r="75" spans="1:17" x14ac:dyDescent="0.25">
      <c r="A75" t="s">
        <v>17429</v>
      </c>
      <c r="B75" t="s">
        <v>17430</v>
      </c>
      <c r="C75" t="s">
        <v>17431</v>
      </c>
      <c r="D75" t="s">
        <v>10933</v>
      </c>
      <c r="E75" t="s">
        <v>10934</v>
      </c>
      <c r="F75" t="s">
        <v>10938</v>
      </c>
      <c r="G75" t="s">
        <v>10939</v>
      </c>
      <c r="H75">
        <v>100</v>
      </c>
      <c r="I75">
        <v>0</v>
      </c>
      <c r="J75" s="48">
        <v>322158</v>
      </c>
      <c r="K75" s="48">
        <v>0</v>
      </c>
      <c r="L75">
        <v>3221.58</v>
      </c>
      <c r="M75" t="s">
        <v>17432</v>
      </c>
      <c r="N75" s="58">
        <v>-4871.4105</v>
      </c>
      <c r="O75" s="48">
        <v>0</v>
      </c>
      <c r="P75" s="63">
        <f t="shared" si="2"/>
        <v>322158</v>
      </c>
      <c r="Q75" s="63">
        <f t="shared" si="3"/>
        <v>3221.58</v>
      </c>
    </row>
    <row r="76" spans="1:17" x14ac:dyDescent="0.25">
      <c r="A76" t="s">
        <v>17429</v>
      </c>
      <c r="B76" t="s">
        <v>17430</v>
      </c>
      <c r="C76" t="s">
        <v>17431</v>
      </c>
      <c r="D76" t="s">
        <v>10933</v>
      </c>
      <c r="E76" t="s">
        <v>10934</v>
      </c>
      <c r="F76" t="s">
        <v>10940</v>
      </c>
      <c r="G76" t="s">
        <v>10941</v>
      </c>
      <c r="H76">
        <v>126</v>
      </c>
      <c r="I76">
        <v>0</v>
      </c>
      <c r="J76" s="48">
        <v>442996</v>
      </c>
      <c r="K76" s="48">
        <v>0</v>
      </c>
      <c r="L76">
        <v>3515.84</v>
      </c>
      <c r="M76" t="s">
        <v>17432</v>
      </c>
      <c r="N76" s="58">
        <v>-6698.6327000000001</v>
      </c>
      <c r="O76" s="48">
        <v>0</v>
      </c>
      <c r="P76" s="63">
        <f t="shared" si="2"/>
        <v>442996</v>
      </c>
      <c r="Q76" s="63">
        <f t="shared" si="3"/>
        <v>3515.8412698412699</v>
      </c>
    </row>
    <row r="77" spans="1:17" x14ac:dyDescent="0.25">
      <c r="A77" t="s">
        <v>17429</v>
      </c>
      <c r="B77" t="s">
        <v>17430</v>
      </c>
      <c r="C77" t="s">
        <v>17431</v>
      </c>
      <c r="D77" t="s">
        <v>10933</v>
      </c>
      <c r="E77" t="s">
        <v>10934</v>
      </c>
      <c r="F77" t="s">
        <v>10942</v>
      </c>
      <c r="G77" t="s">
        <v>10943</v>
      </c>
      <c r="H77">
        <v>12</v>
      </c>
      <c r="I77">
        <v>0</v>
      </c>
      <c r="J77" s="48">
        <v>19524</v>
      </c>
      <c r="K77" s="48">
        <v>0</v>
      </c>
      <c r="L77">
        <v>1627</v>
      </c>
      <c r="M77" t="s">
        <v>17432</v>
      </c>
      <c r="N77" s="58">
        <v>-295.22329999999999</v>
      </c>
      <c r="O77" s="48">
        <v>0</v>
      </c>
      <c r="P77" s="63">
        <f t="shared" si="2"/>
        <v>19524</v>
      </c>
      <c r="Q77" s="63">
        <f t="shared" si="3"/>
        <v>1627</v>
      </c>
    </row>
    <row r="78" spans="1:17" x14ac:dyDescent="0.25">
      <c r="A78" t="s">
        <v>17429</v>
      </c>
      <c r="B78" t="s">
        <v>17430</v>
      </c>
      <c r="C78" t="s">
        <v>17431</v>
      </c>
      <c r="D78" t="s">
        <v>10945</v>
      </c>
      <c r="E78" t="s">
        <v>10946</v>
      </c>
      <c r="F78" t="s">
        <v>10944</v>
      </c>
      <c r="G78" t="s">
        <v>10947</v>
      </c>
      <c r="H78">
        <v>108</v>
      </c>
      <c r="I78">
        <v>0</v>
      </c>
      <c r="J78" s="48">
        <v>307540</v>
      </c>
      <c r="K78" s="48">
        <v>0</v>
      </c>
      <c r="L78">
        <v>2847.59</v>
      </c>
      <c r="M78" t="s">
        <v>17428</v>
      </c>
      <c r="N78" s="58">
        <v>14612.7461</v>
      </c>
      <c r="O78" s="48">
        <v>671.68920000000003</v>
      </c>
      <c r="P78" s="63">
        <f t="shared" si="2"/>
        <v>307540</v>
      </c>
      <c r="Q78" s="63">
        <f t="shared" si="3"/>
        <v>2847.5925925925926</v>
      </c>
    </row>
    <row r="79" spans="1:17" x14ac:dyDescent="0.25">
      <c r="A79" t="s">
        <v>17429</v>
      </c>
      <c r="B79" t="s">
        <v>17430</v>
      </c>
      <c r="C79" t="s">
        <v>17431</v>
      </c>
      <c r="D79" t="s">
        <v>10949</v>
      </c>
      <c r="E79" t="s">
        <v>10950</v>
      </c>
      <c r="F79" t="s">
        <v>10948</v>
      </c>
      <c r="G79" t="s">
        <v>10951</v>
      </c>
      <c r="H79">
        <v>102</v>
      </c>
      <c r="I79">
        <v>0</v>
      </c>
      <c r="J79" s="48">
        <v>333802</v>
      </c>
      <c r="K79" s="48">
        <v>0</v>
      </c>
      <c r="L79">
        <v>3272.57</v>
      </c>
      <c r="M79" t="s">
        <v>17432</v>
      </c>
      <c r="N79" s="58">
        <v>-5047.4830000000002</v>
      </c>
      <c r="O79" s="48">
        <v>0</v>
      </c>
      <c r="P79" s="63">
        <f t="shared" si="2"/>
        <v>333802</v>
      </c>
      <c r="Q79" s="63">
        <f t="shared" si="3"/>
        <v>3272.5686274509803</v>
      </c>
    </row>
    <row r="80" spans="1:17" x14ac:dyDescent="0.25">
      <c r="A80" t="s">
        <v>17429</v>
      </c>
      <c r="B80" t="s">
        <v>17430</v>
      </c>
      <c r="C80" t="s">
        <v>17431</v>
      </c>
      <c r="D80" t="s">
        <v>10949</v>
      </c>
      <c r="E80" t="s">
        <v>10950</v>
      </c>
      <c r="F80" t="s">
        <v>10952</v>
      </c>
      <c r="G80" t="s">
        <v>10953</v>
      </c>
      <c r="H80">
        <v>196</v>
      </c>
      <c r="I80">
        <v>0</v>
      </c>
      <c r="J80" s="48">
        <v>708037</v>
      </c>
      <c r="K80" s="48">
        <v>0</v>
      </c>
      <c r="L80">
        <v>3612.43</v>
      </c>
      <c r="M80" t="s">
        <v>17432</v>
      </c>
      <c r="N80" s="58">
        <v>-10706.3683</v>
      </c>
      <c r="O80" s="48">
        <v>0</v>
      </c>
      <c r="P80" s="63">
        <f t="shared" si="2"/>
        <v>708037</v>
      </c>
      <c r="Q80" s="63">
        <f t="shared" si="3"/>
        <v>3612.4336734693879</v>
      </c>
    </row>
    <row r="81" spans="1:17" x14ac:dyDescent="0.25">
      <c r="A81" t="s">
        <v>17429</v>
      </c>
      <c r="B81" t="s">
        <v>17430</v>
      </c>
      <c r="C81" t="s">
        <v>17431</v>
      </c>
      <c r="D81" t="s">
        <v>10955</v>
      </c>
      <c r="E81" t="s">
        <v>10956</v>
      </c>
      <c r="F81" t="s">
        <v>10954</v>
      </c>
      <c r="G81" t="s">
        <v>10957</v>
      </c>
      <c r="H81">
        <v>191</v>
      </c>
      <c r="I81">
        <v>0</v>
      </c>
      <c r="J81" s="48">
        <v>566191</v>
      </c>
      <c r="K81" s="48">
        <v>0</v>
      </c>
      <c r="L81">
        <v>2964.35</v>
      </c>
      <c r="M81" t="s">
        <v>17432</v>
      </c>
      <c r="N81" s="58">
        <v>-8561.4871000000003</v>
      </c>
      <c r="O81" s="48">
        <v>0</v>
      </c>
      <c r="P81" s="63">
        <f t="shared" si="2"/>
        <v>566191</v>
      </c>
      <c r="Q81" s="63">
        <f t="shared" si="3"/>
        <v>2964.3507853403144</v>
      </c>
    </row>
    <row r="82" spans="1:17" x14ac:dyDescent="0.25">
      <c r="A82" t="s">
        <v>17429</v>
      </c>
      <c r="B82" t="s">
        <v>17430</v>
      </c>
      <c r="C82" t="s">
        <v>17431</v>
      </c>
      <c r="D82" t="s">
        <v>10955</v>
      </c>
      <c r="E82" t="s">
        <v>10956</v>
      </c>
      <c r="F82" t="s">
        <v>10958</v>
      </c>
      <c r="G82" t="s">
        <v>10959</v>
      </c>
      <c r="H82">
        <v>84</v>
      </c>
      <c r="I82">
        <v>0</v>
      </c>
      <c r="J82" s="48">
        <v>249857</v>
      </c>
      <c r="K82" s="48">
        <v>0</v>
      </c>
      <c r="L82">
        <v>2974.49</v>
      </c>
      <c r="M82" t="s">
        <v>17432</v>
      </c>
      <c r="N82" s="58">
        <v>-3778.1338999999998</v>
      </c>
      <c r="O82" s="48">
        <v>0</v>
      </c>
      <c r="P82" s="63">
        <f t="shared" si="2"/>
        <v>249857</v>
      </c>
      <c r="Q82" s="63">
        <f t="shared" si="3"/>
        <v>2974.4880952380954</v>
      </c>
    </row>
    <row r="83" spans="1:17" x14ac:dyDescent="0.25">
      <c r="A83" t="s">
        <v>17429</v>
      </c>
      <c r="B83" t="s">
        <v>17430</v>
      </c>
      <c r="C83" t="s">
        <v>17431</v>
      </c>
      <c r="D83" t="s">
        <v>10955</v>
      </c>
      <c r="E83" t="s">
        <v>10956</v>
      </c>
      <c r="F83" t="s">
        <v>10960</v>
      </c>
      <c r="G83" t="s">
        <v>10961</v>
      </c>
      <c r="H83">
        <v>8</v>
      </c>
      <c r="I83">
        <v>0</v>
      </c>
      <c r="J83" s="48">
        <v>24816</v>
      </c>
      <c r="K83" s="48">
        <v>0</v>
      </c>
      <c r="L83">
        <v>3102</v>
      </c>
      <c r="M83" t="s">
        <v>17432</v>
      </c>
      <c r="N83" s="58">
        <v>-375.2525</v>
      </c>
      <c r="O83" s="48">
        <v>0</v>
      </c>
      <c r="P83" s="63">
        <f t="shared" si="2"/>
        <v>24816</v>
      </c>
      <c r="Q83" s="63">
        <f t="shared" si="3"/>
        <v>3102</v>
      </c>
    </row>
    <row r="84" spans="1:17" x14ac:dyDescent="0.25">
      <c r="A84" t="s">
        <v>17429</v>
      </c>
      <c r="B84" t="s">
        <v>17430</v>
      </c>
      <c r="C84" t="s">
        <v>17431</v>
      </c>
      <c r="D84" t="s">
        <v>10963</v>
      </c>
      <c r="E84" t="s">
        <v>10964</v>
      </c>
      <c r="F84" t="s">
        <v>10962</v>
      </c>
      <c r="G84" t="s">
        <v>10965</v>
      </c>
      <c r="H84">
        <v>136</v>
      </c>
      <c r="I84">
        <v>0</v>
      </c>
      <c r="J84" s="48">
        <v>364844</v>
      </c>
      <c r="K84" s="48">
        <v>0</v>
      </c>
      <c r="L84">
        <v>2682.68</v>
      </c>
      <c r="M84" t="s">
        <v>17428</v>
      </c>
      <c r="N84" s="58">
        <v>17335.586299999999</v>
      </c>
      <c r="O84" s="48">
        <v>796.84730000000002</v>
      </c>
      <c r="P84" s="63">
        <f t="shared" si="2"/>
        <v>364844</v>
      </c>
      <c r="Q84" s="63">
        <f t="shared" si="3"/>
        <v>2682.6764705882351</v>
      </c>
    </row>
    <row r="85" spans="1:17" x14ac:dyDescent="0.25">
      <c r="A85" t="s">
        <v>17429</v>
      </c>
      <c r="B85" t="s">
        <v>17430</v>
      </c>
      <c r="C85" t="s">
        <v>17431</v>
      </c>
      <c r="D85" t="s">
        <v>10963</v>
      </c>
      <c r="E85" t="s">
        <v>10964</v>
      </c>
      <c r="F85" t="s">
        <v>10966</v>
      </c>
      <c r="G85" t="s">
        <v>10967</v>
      </c>
      <c r="H85">
        <v>186</v>
      </c>
      <c r="I85">
        <v>0</v>
      </c>
      <c r="J85" s="48">
        <v>558603</v>
      </c>
      <c r="K85" s="48">
        <v>0</v>
      </c>
      <c r="L85">
        <v>3003.24</v>
      </c>
      <c r="M85" t="s">
        <v>17428</v>
      </c>
      <c r="N85" s="58">
        <v>26542.033899999999</v>
      </c>
      <c r="O85" s="48">
        <v>1220.0307</v>
      </c>
      <c r="P85" s="63">
        <f t="shared" si="2"/>
        <v>558603</v>
      </c>
      <c r="Q85" s="63">
        <f t="shared" si="3"/>
        <v>3003.2419354838707</v>
      </c>
    </row>
    <row r="86" spans="1:17" x14ac:dyDescent="0.25">
      <c r="A86" t="s">
        <v>17429</v>
      </c>
      <c r="B86" t="s">
        <v>17430</v>
      </c>
      <c r="C86" t="s">
        <v>17431</v>
      </c>
      <c r="D86" t="s">
        <v>10969</v>
      </c>
      <c r="E86" t="s">
        <v>10970</v>
      </c>
      <c r="F86" t="s">
        <v>10968</v>
      </c>
      <c r="G86" t="s">
        <v>10971</v>
      </c>
      <c r="H86">
        <v>97</v>
      </c>
      <c r="I86">
        <v>0</v>
      </c>
      <c r="J86" s="48">
        <v>261600</v>
      </c>
      <c r="K86" s="48">
        <v>0</v>
      </c>
      <c r="L86">
        <v>2696.91</v>
      </c>
      <c r="M86" t="s">
        <v>17428</v>
      </c>
      <c r="N86" s="58">
        <v>12429.9691</v>
      </c>
      <c r="O86" s="48">
        <v>571.35580000000004</v>
      </c>
      <c r="P86" s="63">
        <f t="shared" si="2"/>
        <v>261600</v>
      </c>
      <c r="Q86" s="63">
        <f t="shared" si="3"/>
        <v>2696.9072164948452</v>
      </c>
    </row>
    <row r="87" spans="1:17" x14ac:dyDescent="0.25">
      <c r="A87" t="s">
        <v>17429</v>
      </c>
      <c r="B87" t="s">
        <v>17430</v>
      </c>
      <c r="C87" t="s">
        <v>17431</v>
      </c>
      <c r="D87" t="s">
        <v>10973</v>
      </c>
      <c r="E87" t="s">
        <v>10974</v>
      </c>
      <c r="F87" t="s">
        <v>10972</v>
      </c>
      <c r="G87" t="s">
        <v>10975</v>
      </c>
      <c r="H87">
        <v>144</v>
      </c>
      <c r="I87">
        <v>0</v>
      </c>
      <c r="J87" s="48">
        <v>458272</v>
      </c>
      <c r="K87" s="48">
        <v>0</v>
      </c>
      <c r="L87">
        <v>3182.44</v>
      </c>
      <c r="M87" t="s">
        <v>17432</v>
      </c>
      <c r="N87" s="58">
        <v>-6929.6188000000002</v>
      </c>
      <c r="O87" s="48">
        <v>0</v>
      </c>
      <c r="P87" s="63">
        <f t="shared" si="2"/>
        <v>458272</v>
      </c>
      <c r="Q87" s="63">
        <f t="shared" si="3"/>
        <v>3182.4444444444443</v>
      </c>
    </row>
    <row r="88" spans="1:17" x14ac:dyDescent="0.25">
      <c r="A88" t="s">
        <v>17429</v>
      </c>
      <c r="B88" t="s">
        <v>17430</v>
      </c>
      <c r="C88" t="s">
        <v>17431</v>
      </c>
      <c r="D88" t="s">
        <v>10973</v>
      </c>
      <c r="E88" t="s">
        <v>10974</v>
      </c>
      <c r="F88" t="s">
        <v>10976</v>
      </c>
      <c r="G88" t="s">
        <v>10977</v>
      </c>
      <c r="H88">
        <v>140</v>
      </c>
      <c r="I88">
        <v>0</v>
      </c>
      <c r="J88" s="48">
        <v>463540</v>
      </c>
      <c r="K88" s="48">
        <v>0</v>
      </c>
      <c r="L88">
        <v>3311</v>
      </c>
      <c r="M88" t="s">
        <v>17432</v>
      </c>
      <c r="N88" s="58">
        <v>-7009.2767999999996</v>
      </c>
      <c r="O88" s="48">
        <v>0</v>
      </c>
      <c r="P88" s="63">
        <f t="shared" si="2"/>
        <v>463540</v>
      </c>
      <c r="Q88" s="63">
        <f t="shared" si="3"/>
        <v>3311</v>
      </c>
    </row>
    <row r="89" spans="1:17" x14ac:dyDescent="0.25">
      <c r="A89" t="s">
        <v>17429</v>
      </c>
      <c r="B89" t="s">
        <v>17430</v>
      </c>
      <c r="C89" t="s">
        <v>17431</v>
      </c>
      <c r="D89" t="s">
        <v>10973</v>
      </c>
      <c r="E89" t="s">
        <v>10974</v>
      </c>
      <c r="F89" t="s">
        <v>10978</v>
      </c>
      <c r="G89" t="s">
        <v>10979</v>
      </c>
      <c r="H89">
        <v>66</v>
      </c>
      <c r="I89">
        <v>0</v>
      </c>
      <c r="J89" s="48">
        <v>158718</v>
      </c>
      <c r="K89" s="48">
        <v>0</v>
      </c>
      <c r="L89">
        <v>2404.8200000000002</v>
      </c>
      <c r="M89" t="s">
        <v>17432</v>
      </c>
      <c r="N89" s="58">
        <v>-2400.0138000000002</v>
      </c>
      <c r="O89" s="48">
        <v>0</v>
      </c>
      <c r="P89" s="63">
        <f t="shared" si="2"/>
        <v>158718</v>
      </c>
      <c r="Q89" s="63">
        <f t="shared" si="3"/>
        <v>2404.818181818182</v>
      </c>
    </row>
    <row r="90" spans="1:17" x14ac:dyDescent="0.25">
      <c r="A90" t="s">
        <v>17429</v>
      </c>
      <c r="B90" t="s">
        <v>17430</v>
      </c>
      <c r="C90" t="s">
        <v>17431</v>
      </c>
      <c r="D90" t="s">
        <v>10981</v>
      </c>
      <c r="E90" t="s">
        <v>10982</v>
      </c>
      <c r="F90" t="s">
        <v>10980</v>
      </c>
      <c r="G90" t="s">
        <v>10983</v>
      </c>
      <c r="H90">
        <v>120</v>
      </c>
      <c r="I90">
        <v>0</v>
      </c>
      <c r="J90" s="48">
        <v>395809</v>
      </c>
      <c r="K90" s="48">
        <v>0</v>
      </c>
      <c r="L90">
        <v>3298.41</v>
      </c>
      <c r="M90" t="s">
        <v>17432</v>
      </c>
      <c r="N90" s="58">
        <v>-5985.0986999999996</v>
      </c>
      <c r="O90" s="48">
        <v>0</v>
      </c>
      <c r="P90" s="63">
        <f t="shared" si="2"/>
        <v>395809</v>
      </c>
      <c r="Q90" s="63">
        <f t="shared" si="3"/>
        <v>3298.4083333333333</v>
      </c>
    </row>
    <row r="91" spans="1:17" x14ac:dyDescent="0.25">
      <c r="A91" t="s">
        <v>17429</v>
      </c>
      <c r="B91" t="s">
        <v>17430</v>
      </c>
      <c r="C91" t="s">
        <v>17431</v>
      </c>
      <c r="D91" t="s">
        <v>10981</v>
      </c>
      <c r="E91" t="s">
        <v>10982</v>
      </c>
      <c r="F91" t="s">
        <v>17443</v>
      </c>
      <c r="G91" t="s">
        <v>17444</v>
      </c>
      <c r="H91">
        <v>0</v>
      </c>
      <c r="I91">
        <v>166</v>
      </c>
      <c r="J91" s="48">
        <v>567482</v>
      </c>
      <c r="K91" s="48">
        <v>567482</v>
      </c>
      <c r="L91">
        <v>3418.57</v>
      </c>
      <c r="M91" t="s">
        <v>17432</v>
      </c>
      <c r="N91" s="58">
        <v>-8581.0026999999991</v>
      </c>
      <c r="O91" s="48">
        <v>0</v>
      </c>
      <c r="P91" s="63">
        <f t="shared" si="2"/>
        <v>0</v>
      </c>
      <c r="Q91" s="63" t="e">
        <f t="shared" si="3"/>
        <v>#DIV/0!</v>
      </c>
    </row>
    <row r="92" spans="1:17" x14ac:dyDescent="0.25">
      <c r="A92" t="s">
        <v>17429</v>
      </c>
      <c r="B92" t="s">
        <v>17430</v>
      </c>
      <c r="C92" t="s">
        <v>17431</v>
      </c>
      <c r="D92" t="s">
        <v>10981</v>
      </c>
      <c r="E92" t="s">
        <v>10982</v>
      </c>
      <c r="F92" t="s">
        <v>10984</v>
      </c>
      <c r="G92" t="s">
        <v>10985</v>
      </c>
      <c r="H92">
        <v>134</v>
      </c>
      <c r="I92">
        <v>0</v>
      </c>
      <c r="J92" s="48">
        <v>454275</v>
      </c>
      <c r="K92" s="48">
        <v>0</v>
      </c>
      <c r="L92">
        <v>3390.11</v>
      </c>
      <c r="M92" t="s">
        <v>17432</v>
      </c>
      <c r="N92" s="58">
        <v>-6869.1862000000001</v>
      </c>
      <c r="O92" s="48">
        <v>0</v>
      </c>
      <c r="P92" s="63">
        <f t="shared" si="2"/>
        <v>454275</v>
      </c>
      <c r="Q92" s="63">
        <f t="shared" si="3"/>
        <v>3390.1119402985073</v>
      </c>
    </row>
    <row r="93" spans="1:17" x14ac:dyDescent="0.25">
      <c r="A93" t="s">
        <v>17429</v>
      </c>
      <c r="B93" t="s">
        <v>17430</v>
      </c>
      <c r="C93" t="s">
        <v>17431</v>
      </c>
      <c r="D93" t="s">
        <v>10981</v>
      </c>
      <c r="E93" t="s">
        <v>10982</v>
      </c>
      <c r="F93" t="s">
        <v>10986</v>
      </c>
      <c r="G93" t="s">
        <v>10987</v>
      </c>
      <c r="H93">
        <v>447</v>
      </c>
      <c r="I93">
        <v>0</v>
      </c>
      <c r="J93" s="48">
        <v>1528088</v>
      </c>
      <c r="K93" s="48">
        <v>0</v>
      </c>
      <c r="L93">
        <v>3418.54</v>
      </c>
      <c r="M93" t="s">
        <v>17432</v>
      </c>
      <c r="N93" s="58">
        <v>-23106.519199999999</v>
      </c>
      <c r="O93" s="48">
        <v>0</v>
      </c>
      <c r="P93" s="63">
        <f t="shared" si="2"/>
        <v>1528088</v>
      </c>
      <c r="Q93" s="63">
        <f t="shared" si="3"/>
        <v>3418.5413870246084</v>
      </c>
    </row>
    <row r="94" spans="1:17" x14ac:dyDescent="0.25">
      <c r="A94" t="s">
        <v>17429</v>
      </c>
      <c r="B94" t="s">
        <v>17430</v>
      </c>
      <c r="C94" t="s">
        <v>17431</v>
      </c>
      <c r="D94" t="s">
        <v>10981</v>
      </c>
      <c r="E94" t="s">
        <v>10982</v>
      </c>
      <c r="F94" t="s">
        <v>10988</v>
      </c>
      <c r="G94" t="s">
        <v>10989</v>
      </c>
      <c r="H94">
        <v>120</v>
      </c>
      <c r="I94">
        <v>0</v>
      </c>
      <c r="J94" s="48">
        <v>341838</v>
      </c>
      <c r="K94" s="48">
        <v>0</v>
      </c>
      <c r="L94">
        <v>2848.65</v>
      </c>
      <c r="M94" t="s">
        <v>17432</v>
      </c>
      <c r="N94" s="58">
        <v>-5168.9930999999997</v>
      </c>
      <c r="O94" s="48">
        <v>0</v>
      </c>
      <c r="P94" s="63">
        <f t="shared" si="2"/>
        <v>341838</v>
      </c>
      <c r="Q94" s="63">
        <f t="shared" si="3"/>
        <v>2848.65</v>
      </c>
    </row>
    <row r="95" spans="1:17" x14ac:dyDescent="0.25">
      <c r="A95" t="s">
        <v>17429</v>
      </c>
      <c r="B95" t="s">
        <v>17430</v>
      </c>
      <c r="C95" t="s">
        <v>17431</v>
      </c>
      <c r="D95" t="s">
        <v>10981</v>
      </c>
      <c r="E95" t="s">
        <v>10982</v>
      </c>
      <c r="F95" t="s">
        <v>10990</v>
      </c>
      <c r="G95" t="s">
        <v>10991</v>
      </c>
      <c r="H95">
        <v>78</v>
      </c>
      <c r="I95">
        <v>0</v>
      </c>
      <c r="J95" s="48">
        <v>291025</v>
      </c>
      <c r="K95" s="48">
        <v>0</v>
      </c>
      <c r="L95">
        <v>3731.09</v>
      </c>
      <c r="M95" t="s">
        <v>17432</v>
      </c>
      <c r="N95" s="58">
        <v>-4400.6530000000002</v>
      </c>
      <c r="O95" s="48">
        <v>0</v>
      </c>
      <c r="P95" s="63">
        <f t="shared" si="2"/>
        <v>291025</v>
      </c>
      <c r="Q95" s="63">
        <f t="shared" si="3"/>
        <v>3731.0897435897436</v>
      </c>
    </row>
    <row r="96" spans="1:17" x14ac:dyDescent="0.25">
      <c r="A96" t="s">
        <v>17429</v>
      </c>
      <c r="B96" t="s">
        <v>17430</v>
      </c>
      <c r="C96" t="s">
        <v>17431</v>
      </c>
      <c r="D96" t="s">
        <v>10981</v>
      </c>
      <c r="E96" t="s">
        <v>10982</v>
      </c>
      <c r="F96" t="s">
        <v>10992</v>
      </c>
      <c r="G96" t="s">
        <v>10993</v>
      </c>
      <c r="H96">
        <v>100</v>
      </c>
      <c r="I96">
        <v>0</v>
      </c>
      <c r="J96" s="48">
        <v>276272</v>
      </c>
      <c r="K96" s="48">
        <v>0</v>
      </c>
      <c r="L96">
        <v>2762.72</v>
      </c>
      <c r="M96" t="s">
        <v>17432</v>
      </c>
      <c r="N96" s="58">
        <v>-4177.5607</v>
      </c>
      <c r="O96" s="48">
        <v>0</v>
      </c>
      <c r="P96" s="63">
        <f t="shared" si="2"/>
        <v>276272</v>
      </c>
      <c r="Q96" s="63">
        <f t="shared" si="3"/>
        <v>2762.72</v>
      </c>
    </row>
    <row r="97" spans="1:17" x14ac:dyDescent="0.25">
      <c r="A97" t="s">
        <v>17429</v>
      </c>
      <c r="B97" t="s">
        <v>17430</v>
      </c>
      <c r="C97" t="s">
        <v>17431</v>
      </c>
      <c r="D97" t="s">
        <v>10981</v>
      </c>
      <c r="E97" t="s">
        <v>10982</v>
      </c>
      <c r="F97" t="s">
        <v>10994</v>
      </c>
      <c r="G97" t="s">
        <v>10995</v>
      </c>
      <c r="H97">
        <v>110</v>
      </c>
      <c r="I97">
        <v>0</v>
      </c>
      <c r="J97" s="48">
        <v>242563</v>
      </c>
      <c r="K97" s="48">
        <v>0</v>
      </c>
      <c r="L97">
        <v>2205.12</v>
      </c>
      <c r="M97" t="s">
        <v>17432</v>
      </c>
      <c r="N97" s="58">
        <v>-3667.8478</v>
      </c>
      <c r="O97" s="48">
        <v>0</v>
      </c>
      <c r="P97" s="63">
        <f t="shared" si="2"/>
        <v>242563</v>
      </c>
      <c r="Q97" s="63">
        <f t="shared" si="3"/>
        <v>2205.1181818181817</v>
      </c>
    </row>
    <row r="98" spans="1:17" x14ac:dyDescent="0.25">
      <c r="A98" t="s">
        <v>17429</v>
      </c>
      <c r="B98" t="s">
        <v>17430</v>
      </c>
      <c r="C98" t="s">
        <v>17431</v>
      </c>
      <c r="D98" t="s">
        <v>10981</v>
      </c>
      <c r="E98" t="s">
        <v>10982</v>
      </c>
      <c r="F98" t="s">
        <v>10996</v>
      </c>
      <c r="G98" t="s">
        <v>308</v>
      </c>
      <c r="H98">
        <v>88</v>
      </c>
      <c r="I98">
        <v>0</v>
      </c>
      <c r="J98" s="48">
        <v>195819</v>
      </c>
      <c r="K98" s="48">
        <v>0</v>
      </c>
      <c r="L98">
        <v>2225.2199999999998</v>
      </c>
      <c r="M98" t="s">
        <v>17432</v>
      </c>
      <c r="N98" s="58">
        <v>-2961.0185000000001</v>
      </c>
      <c r="O98" s="48">
        <v>0</v>
      </c>
      <c r="P98" s="63">
        <f t="shared" si="2"/>
        <v>195819</v>
      </c>
      <c r="Q98" s="63">
        <f t="shared" si="3"/>
        <v>2225.215909090909</v>
      </c>
    </row>
    <row r="99" spans="1:17" x14ac:dyDescent="0.25">
      <c r="A99" t="s">
        <v>17429</v>
      </c>
      <c r="B99" t="s">
        <v>17430</v>
      </c>
      <c r="C99" t="s">
        <v>17431</v>
      </c>
      <c r="D99" t="s">
        <v>10981</v>
      </c>
      <c r="E99" t="s">
        <v>10982</v>
      </c>
      <c r="F99" t="s">
        <v>10997</v>
      </c>
      <c r="G99" t="s">
        <v>10998</v>
      </c>
      <c r="H99">
        <v>50</v>
      </c>
      <c r="I99">
        <v>0</v>
      </c>
      <c r="J99" s="48">
        <v>102205</v>
      </c>
      <c r="K99" s="48">
        <v>0</v>
      </c>
      <c r="L99">
        <v>2044.1</v>
      </c>
      <c r="M99" t="s">
        <v>17432</v>
      </c>
      <c r="N99" s="58">
        <v>-1545.4646</v>
      </c>
      <c r="O99" s="48">
        <v>0</v>
      </c>
      <c r="P99" s="63">
        <f t="shared" si="2"/>
        <v>102205</v>
      </c>
      <c r="Q99" s="63">
        <f t="shared" si="3"/>
        <v>2044.1</v>
      </c>
    </row>
    <row r="100" spans="1:17" x14ac:dyDescent="0.25">
      <c r="A100" t="s">
        <v>17429</v>
      </c>
      <c r="B100" t="s">
        <v>17430</v>
      </c>
      <c r="C100" t="s">
        <v>17431</v>
      </c>
      <c r="D100" t="s">
        <v>10981</v>
      </c>
      <c r="E100" t="s">
        <v>10982</v>
      </c>
      <c r="F100" t="s">
        <v>10999</v>
      </c>
      <c r="G100" t="s">
        <v>3423</v>
      </c>
      <c r="H100">
        <v>72</v>
      </c>
      <c r="I100">
        <v>0</v>
      </c>
      <c r="J100" s="48">
        <v>232843</v>
      </c>
      <c r="K100" s="48">
        <v>0</v>
      </c>
      <c r="L100">
        <v>3233.93</v>
      </c>
      <c r="M100" t="s">
        <v>17432</v>
      </c>
      <c r="N100" s="58">
        <v>-3520.8694</v>
      </c>
      <c r="O100" s="48">
        <v>0</v>
      </c>
      <c r="P100" s="63">
        <f t="shared" si="2"/>
        <v>232843</v>
      </c>
      <c r="Q100" s="63">
        <f t="shared" si="3"/>
        <v>3233.9305555555557</v>
      </c>
    </row>
    <row r="101" spans="1:17" x14ac:dyDescent="0.25">
      <c r="A101" t="s">
        <v>17429</v>
      </c>
      <c r="B101" t="s">
        <v>17430</v>
      </c>
      <c r="C101" t="s">
        <v>17431</v>
      </c>
      <c r="D101" t="s">
        <v>10981</v>
      </c>
      <c r="E101" t="s">
        <v>10982</v>
      </c>
      <c r="F101" t="s">
        <v>11000</v>
      </c>
      <c r="G101" t="s">
        <v>7765</v>
      </c>
      <c r="H101">
        <v>194</v>
      </c>
      <c r="I101">
        <v>0</v>
      </c>
      <c r="J101" s="48">
        <v>666391</v>
      </c>
      <c r="K101" s="48">
        <v>0</v>
      </c>
      <c r="L101">
        <v>3435.01</v>
      </c>
      <c r="M101" t="s">
        <v>17432</v>
      </c>
      <c r="N101" s="58">
        <v>-10076.6265</v>
      </c>
      <c r="O101" s="48">
        <v>0</v>
      </c>
      <c r="P101" s="63">
        <f t="shared" si="2"/>
        <v>666391</v>
      </c>
      <c r="Q101" s="63">
        <f t="shared" si="3"/>
        <v>3435.0051546391751</v>
      </c>
    </row>
    <row r="102" spans="1:17" x14ac:dyDescent="0.25">
      <c r="A102" t="s">
        <v>17429</v>
      </c>
      <c r="B102" t="s">
        <v>17430</v>
      </c>
      <c r="C102" t="s">
        <v>17431</v>
      </c>
      <c r="D102" t="s">
        <v>10981</v>
      </c>
      <c r="E102" t="s">
        <v>10982</v>
      </c>
      <c r="F102" t="s">
        <v>11001</v>
      </c>
      <c r="G102" t="s">
        <v>11002</v>
      </c>
      <c r="H102">
        <v>48</v>
      </c>
      <c r="I102">
        <v>0</v>
      </c>
      <c r="J102" s="48">
        <v>72273</v>
      </c>
      <c r="K102" s="48">
        <v>0</v>
      </c>
      <c r="L102">
        <v>1505.69</v>
      </c>
      <c r="M102" t="s">
        <v>17432</v>
      </c>
      <c r="N102" s="58">
        <v>-1092.8552999999999</v>
      </c>
      <c r="O102" s="48">
        <v>0</v>
      </c>
      <c r="P102" s="63">
        <f t="shared" si="2"/>
        <v>72273</v>
      </c>
      <c r="Q102" s="63">
        <f t="shared" si="3"/>
        <v>1505.6875</v>
      </c>
    </row>
    <row r="103" spans="1:17" x14ac:dyDescent="0.25">
      <c r="A103" t="s">
        <v>17429</v>
      </c>
      <c r="B103" t="s">
        <v>17430</v>
      </c>
      <c r="C103" t="s">
        <v>17431</v>
      </c>
      <c r="D103" t="s">
        <v>10981</v>
      </c>
      <c r="E103" t="s">
        <v>10982</v>
      </c>
      <c r="F103" t="s">
        <v>11003</v>
      </c>
      <c r="G103" t="s">
        <v>11004</v>
      </c>
      <c r="H103">
        <v>40</v>
      </c>
      <c r="I103">
        <v>0</v>
      </c>
      <c r="J103" s="48">
        <v>82792</v>
      </c>
      <c r="K103" s="48">
        <v>0</v>
      </c>
      <c r="L103">
        <v>2069.8000000000002</v>
      </c>
      <c r="M103" t="s">
        <v>17432</v>
      </c>
      <c r="N103" s="58">
        <v>-1251.9115999999999</v>
      </c>
      <c r="O103" s="48">
        <v>0</v>
      </c>
      <c r="P103" s="63">
        <f t="shared" si="2"/>
        <v>82792</v>
      </c>
      <c r="Q103" s="63">
        <f t="shared" si="3"/>
        <v>2069.8000000000002</v>
      </c>
    </row>
    <row r="104" spans="1:17" x14ac:dyDescent="0.25">
      <c r="A104" t="s">
        <v>17429</v>
      </c>
      <c r="B104" t="s">
        <v>17430</v>
      </c>
      <c r="C104" t="s">
        <v>17431</v>
      </c>
      <c r="D104" t="s">
        <v>10981</v>
      </c>
      <c r="E104" t="s">
        <v>10982</v>
      </c>
      <c r="F104" t="s">
        <v>11005</v>
      </c>
      <c r="G104" t="s">
        <v>11006</v>
      </c>
      <c r="H104">
        <v>40</v>
      </c>
      <c r="I104">
        <v>0</v>
      </c>
      <c r="J104" s="48">
        <v>82792</v>
      </c>
      <c r="K104" s="48">
        <v>0</v>
      </c>
      <c r="L104">
        <v>2069.8000000000002</v>
      </c>
      <c r="M104" t="s">
        <v>17432</v>
      </c>
      <c r="N104" s="58">
        <v>-1251.9115999999999</v>
      </c>
      <c r="O104" s="48">
        <v>0</v>
      </c>
      <c r="P104" s="63">
        <f t="shared" si="2"/>
        <v>82792</v>
      </c>
      <c r="Q104" s="63">
        <f t="shared" si="3"/>
        <v>2069.8000000000002</v>
      </c>
    </row>
    <row r="105" spans="1:17" x14ac:dyDescent="0.25">
      <c r="A105" t="s">
        <v>17429</v>
      </c>
      <c r="B105" t="s">
        <v>17430</v>
      </c>
      <c r="C105" t="s">
        <v>17431</v>
      </c>
      <c r="D105" t="s">
        <v>10981</v>
      </c>
      <c r="E105" t="s">
        <v>10982</v>
      </c>
      <c r="F105" t="s">
        <v>11007</v>
      </c>
      <c r="G105" t="s">
        <v>11008</v>
      </c>
      <c r="H105">
        <v>5</v>
      </c>
      <c r="I105">
        <v>0</v>
      </c>
      <c r="J105" s="48">
        <v>10027</v>
      </c>
      <c r="K105" s="48">
        <v>0</v>
      </c>
      <c r="L105">
        <v>2005.4</v>
      </c>
      <c r="M105" t="s">
        <v>17432</v>
      </c>
      <c r="N105" s="58">
        <v>-151.6139</v>
      </c>
      <c r="O105" s="48">
        <v>0</v>
      </c>
      <c r="P105" s="63">
        <f t="shared" si="2"/>
        <v>10027</v>
      </c>
      <c r="Q105" s="63">
        <f t="shared" si="3"/>
        <v>2005.4</v>
      </c>
    </row>
    <row r="106" spans="1:17" x14ac:dyDescent="0.25">
      <c r="A106" t="s">
        <v>17429</v>
      </c>
      <c r="B106" t="s">
        <v>17430</v>
      </c>
      <c r="C106" t="s">
        <v>17431</v>
      </c>
      <c r="D106" t="s">
        <v>11012</v>
      </c>
      <c r="E106" t="s">
        <v>11013</v>
      </c>
      <c r="F106" t="s">
        <v>11011</v>
      </c>
      <c r="G106" t="s">
        <v>11014</v>
      </c>
      <c r="H106">
        <v>252</v>
      </c>
      <c r="I106">
        <v>2</v>
      </c>
      <c r="J106" s="48">
        <v>785715</v>
      </c>
      <c r="K106" s="48">
        <v>6187</v>
      </c>
      <c r="L106">
        <v>3093.37</v>
      </c>
      <c r="M106" t="s">
        <v>17432</v>
      </c>
      <c r="N106" s="58">
        <v>-11880.9483</v>
      </c>
      <c r="O106" s="48">
        <v>0</v>
      </c>
      <c r="P106" s="63">
        <f t="shared" si="2"/>
        <v>779528</v>
      </c>
      <c r="Q106" s="63">
        <f t="shared" si="3"/>
        <v>3093.3650793650795</v>
      </c>
    </row>
    <row r="107" spans="1:17" x14ac:dyDescent="0.25">
      <c r="A107" t="s">
        <v>17429</v>
      </c>
      <c r="B107" t="s">
        <v>17430</v>
      </c>
      <c r="C107" t="s">
        <v>17431</v>
      </c>
      <c r="D107" t="s">
        <v>11012</v>
      </c>
      <c r="E107" t="s">
        <v>11013</v>
      </c>
      <c r="F107" t="s">
        <v>11015</v>
      </c>
      <c r="G107" t="s">
        <v>11016</v>
      </c>
      <c r="H107">
        <v>202</v>
      </c>
      <c r="I107">
        <v>0</v>
      </c>
      <c r="J107" s="48">
        <v>606833</v>
      </c>
      <c r="K107" s="48">
        <v>0</v>
      </c>
      <c r="L107">
        <v>3004.12</v>
      </c>
      <c r="M107" t="s">
        <v>17432</v>
      </c>
      <c r="N107" s="58">
        <v>-9176.0349000000006</v>
      </c>
      <c r="O107" s="48">
        <v>0</v>
      </c>
      <c r="P107" s="63">
        <f t="shared" si="2"/>
        <v>606833</v>
      </c>
      <c r="Q107" s="63">
        <f t="shared" si="3"/>
        <v>3004.1237623762377</v>
      </c>
    </row>
    <row r="108" spans="1:17" x14ac:dyDescent="0.25">
      <c r="A108" t="s">
        <v>17429</v>
      </c>
      <c r="B108" t="s">
        <v>17430</v>
      </c>
      <c r="C108" t="s">
        <v>17431</v>
      </c>
      <c r="D108" t="s">
        <v>11012</v>
      </c>
      <c r="E108" t="s">
        <v>11013</v>
      </c>
      <c r="F108" t="s">
        <v>11017</v>
      </c>
      <c r="G108" t="s">
        <v>11018</v>
      </c>
      <c r="H108">
        <v>146</v>
      </c>
      <c r="I108">
        <v>0</v>
      </c>
      <c r="J108" s="48">
        <v>393211</v>
      </c>
      <c r="K108" s="48">
        <v>0</v>
      </c>
      <c r="L108">
        <v>2693.23</v>
      </c>
      <c r="M108" t="s">
        <v>17432</v>
      </c>
      <c r="N108" s="58">
        <v>-5945.8171000000002</v>
      </c>
      <c r="O108" s="48">
        <v>0</v>
      </c>
      <c r="P108" s="63">
        <f t="shared" si="2"/>
        <v>393211</v>
      </c>
      <c r="Q108" s="63">
        <f t="shared" si="3"/>
        <v>2693.2260273972602</v>
      </c>
    </row>
    <row r="109" spans="1:17" x14ac:dyDescent="0.25">
      <c r="A109" t="s">
        <v>17429</v>
      </c>
      <c r="B109" t="s">
        <v>17430</v>
      </c>
      <c r="C109" t="s">
        <v>17431</v>
      </c>
      <c r="D109" t="s">
        <v>11020</v>
      </c>
      <c r="E109" t="s">
        <v>11021</v>
      </c>
      <c r="F109" t="s">
        <v>11019</v>
      </c>
      <c r="G109" t="s">
        <v>11022</v>
      </c>
      <c r="H109">
        <v>236</v>
      </c>
      <c r="I109">
        <v>0</v>
      </c>
      <c r="J109" s="48">
        <v>736564</v>
      </c>
      <c r="K109" s="48">
        <v>0</v>
      </c>
      <c r="L109">
        <v>3121.03</v>
      </c>
      <c r="M109" t="s">
        <v>17432</v>
      </c>
      <c r="N109" s="58">
        <v>-11137.733</v>
      </c>
      <c r="O109" s="48">
        <v>0</v>
      </c>
      <c r="P109" s="63">
        <f t="shared" si="2"/>
        <v>736564</v>
      </c>
      <c r="Q109" s="63">
        <f t="shared" si="3"/>
        <v>3121.0338983050847</v>
      </c>
    </row>
    <row r="110" spans="1:17" x14ac:dyDescent="0.25">
      <c r="A110" t="s">
        <v>17429</v>
      </c>
      <c r="B110" t="s">
        <v>17430</v>
      </c>
      <c r="C110" t="s">
        <v>17431</v>
      </c>
      <c r="D110" t="s">
        <v>11020</v>
      </c>
      <c r="E110" t="s">
        <v>11021</v>
      </c>
      <c r="F110" t="s">
        <v>11023</v>
      </c>
      <c r="G110" t="s">
        <v>11024</v>
      </c>
      <c r="H110">
        <v>160</v>
      </c>
      <c r="I110">
        <v>0</v>
      </c>
      <c r="J110" s="48">
        <v>499277</v>
      </c>
      <c r="K110" s="48">
        <v>0</v>
      </c>
      <c r="L110">
        <v>3120.48</v>
      </c>
      <c r="M110" t="s">
        <v>17432</v>
      </c>
      <c r="N110" s="58">
        <v>-7549.6724999999997</v>
      </c>
      <c r="O110" s="48">
        <v>0</v>
      </c>
      <c r="P110" s="63">
        <f t="shared" si="2"/>
        <v>499277</v>
      </c>
      <c r="Q110" s="63">
        <f t="shared" si="3"/>
        <v>3120.4812499999998</v>
      </c>
    </row>
    <row r="111" spans="1:17" x14ac:dyDescent="0.25">
      <c r="A111" t="s">
        <v>17429</v>
      </c>
      <c r="B111" t="s">
        <v>17430</v>
      </c>
      <c r="C111" t="s">
        <v>17431</v>
      </c>
      <c r="D111" t="s">
        <v>11020</v>
      </c>
      <c r="E111" t="s">
        <v>11021</v>
      </c>
      <c r="F111" t="s">
        <v>11025</v>
      </c>
      <c r="G111" t="s">
        <v>11026</v>
      </c>
      <c r="H111">
        <v>220</v>
      </c>
      <c r="I111">
        <v>0</v>
      </c>
      <c r="J111" s="48">
        <v>688165</v>
      </c>
      <c r="K111" s="48">
        <v>0</v>
      </c>
      <c r="L111">
        <v>3128.02</v>
      </c>
      <c r="M111" t="s">
        <v>17432</v>
      </c>
      <c r="N111" s="58">
        <v>-10405.881100000001</v>
      </c>
      <c r="O111" s="48">
        <v>0</v>
      </c>
      <c r="P111" s="63">
        <f t="shared" si="2"/>
        <v>688165</v>
      </c>
      <c r="Q111" s="63">
        <f t="shared" si="3"/>
        <v>3128.0227272727275</v>
      </c>
    </row>
    <row r="112" spans="1:17" x14ac:dyDescent="0.25">
      <c r="A112" t="s">
        <v>17429</v>
      </c>
      <c r="B112" t="s">
        <v>17430</v>
      </c>
      <c r="C112" t="s">
        <v>17431</v>
      </c>
      <c r="D112" t="s">
        <v>11020</v>
      </c>
      <c r="E112" t="s">
        <v>11021</v>
      </c>
      <c r="F112" t="s">
        <v>11027</v>
      </c>
      <c r="G112" t="s">
        <v>11028</v>
      </c>
      <c r="H112">
        <v>106</v>
      </c>
      <c r="I112">
        <v>0</v>
      </c>
      <c r="J112" s="48">
        <v>338656</v>
      </c>
      <c r="K112" s="48">
        <v>0</v>
      </c>
      <c r="L112">
        <v>3194.87</v>
      </c>
      <c r="M112" t="s">
        <v>17432</v>
      </c>
      <c r="N112" s="58">
        <v>-5120.8797999999997</v>
      </c>
      <c r="O112" s="48">
        <v>0</v>
      </c>
      <c r="P112" s="63">
        <f t="shared" si="2"/>
        <v>338656</v>
      </c>
      <c r="Q112" s="63">
        <f t="shared" si="3"/>
        <v>3194.867924528302</v>
      </c>
    </row>
    <row r="113" spans="1:17" x14ac:dyDescent="0.25">
      <c r="A113" t="s">
        <v>17429</v>
      </c>
      <c r="B113" t="s">
        <v>17430</v>
      </c>
      <c r="C113" t="s">
        <v>17431</v>
      </c>
      <c r="D113" t="s">
        <v>11020</v>
      </c>
      <c r="E113" t="s">
        <v>11021</v>
      </c>
      <c r="F113" t="s">
        <v>11029</v>
      </c>
      <c r="G113" t="s">
        <v>11030</v>
      </c>
      <c r="H113">
        <v>150</v>
      </c>
      <c r="I113">
        <v>0</v>
      </c>
      <c r="J113" s="48">
        <v>466508</v>
      </c>
      <c r="K113" s="48">
        <v>0</v>
      </c>
      <c r="L113">
        <v>3110.05</v>
      </c>
      <c r="M113" t="s">
        <v>17432</v>
      </c>
      <c r="N113" s="58">
        <v>-7054.1643000000004</v>
      </c>
      <c r="O113" s="48">
        <v>0</v>
      </c>
      <c r="P113" s="63">
        <f t="shared" si="2"/>
        <v>466508</v>
      </c>
      <c r="Q113" s="63">
        <f t="shared" si="3"/>
        <v>3110.0533333333333</v>
      </c>
    </row>
    <row r="114" spans="1:17" x14ac:dyDescent="0.25">
      <c r="A114" t="s">
        <v>17429</v>
      </c>
      <c r="B114" t="s">
        <v>17430</v>
      </c>
      <c r="C114" t="s">
        <v>17431</v>
      </c>
      <c r="D114" t="s">
        <v>11020</v>
      </c>
      <c r="E114" t="s">
        <v>11021</v>
      </c>
      <c r="F114" t="s">
        <v>11031</v>
      </c>
      <c r="G114" t="s">
        <v>11032</v>
      </c>
      <c r="H114">
        <v>102</v>
      </c>
      <c r="I114">
        <v>0</v>
      </c>
      <c r="J114" s="48">
        <v>314009</v>
      </c>
      <c r="K114" s="48">
        <v>0</v>
      </c>
      <c r="L114">
        <v>3078.52</v>
      </c>
      <c r="M114" t="s">
        <v>17432</v>
      </c>
      <c r="N114" s="58">
        <v>-4748.1917000000003</v>
      </c>
      <c r="O114" s="48">
        <v>0</v>
      </c>
      <c r="P114" s="63">
        <f t="shared" si="2"/>
        <v>314009</v>
      </c>
      <c r="Q114" s="63">
        <f t="shared" si="3"/>
        <v>3078.5196078431372</v>
      </c>
    </row>
    <row r="115" spans="1:17" x14ac:dyDescent="0.25">
      <c r="A115" t="s">
        <v>17429</v>
      </c>
      <c r="B115" t="s">
        <v>17430</v>
      </c>
      <c r="C115" t="s">
        <v>17431</v>
      </c>
      <c r="D115" t="s">
        <v>11034</v>
      </c>
      <c r="E115" t="s">
        <v>11035</v>
      </c>
      <c r="F115" t="s">
        <v>11033</v>
      </c>
      <c r="G115" t="s">
        <v>11036</v>
      </c>
      <c r="H115">
        <v>164</v>
      </c>
      <c r="I115">
        <v>0</v>
      </c>
      <c r="J115" s="48">
        <v>506216</v>
      </c>
      <c r="K115" s="48">
        <v>0</v>
      </c>
      <c r="L115">
        <v>3086.68</v>
      </c>
      <c r="M115" t="s">
        <v>17428</v>
      </c>
      <c r="N115" s="58">
        <v>24052.861099999998</v>
      </c>
      <c r="O115" s="48">
        <v>1105.6134</v>
      </c>
      <c r="P115" s="63">
        <f t="shared" si="2"/>
        <v>506216</v>
      </c>
      <c r="Q115" s="63">
        <f t="shared" si="3"/>
        <v>3086.6829268292681</v>
      </c>
    </row>
    <row r="116" spans="1:17" x14ac:dyDescent="0.25">
      <c r="A116" t="s">
        <v>17429</v>
      </c>
      <c r="B116" t="s">
        <v>17430</v>
      </c>
      <c r="C116" t="s">
        <v>17431</v>
      </c>
      <c r="D116" t="s">
        <v>11038</v>
      </c>
      <c r="E116" t="s">
        <v>11039</v>
      </c>
      <c r="F116" t="s">
        <v>11037</v>
      </c>
      <c r="G116" t="s">
        <v>11040</v>
      </c>
      <c r="H116">
        <v>165</v>
      </c>
      <c r="I116">
        <v>0</v>
      </c>
      <c r="J116" s="48">
        <v>589549</v>
      </c>
      <c r="K116" s="48">
        <v>0</v>
      </c>
      <c r="L116">
        <v>3573.02</v>
      </c>
      <c r="M116" t="s">
        <v>17428</v>
      </c>
      <c r="N116" s="58">
        <v>28012.4349</v>
      </c>
      <c r="O116" s="48">
        <v>1287.6190999999999</v>
      </c>
      <c r="P116" s="63">
        <f t="shared" si="2"/>
        <v>589549</v>
      </c>
      <c r="Q116" s="63">
        <f t="shared" si="3"/>
        <v>3573.0242424242424</v>
      </c>
    </row>
    <row r="117" spans="1:17" x14ac:dyDescent="0.25">
      <c r="A117" t="s">
        <v>17429</v>
      </c>
      <c r="B117" t="s">
        <v>17430</v>
      </c>
      <c r="C117" t="s">
        <v>17431</v>
      </c>
      <c r="D117" t="s">
        <v>11038</v>
      </c>
      <c r="E117" t="s">
        <v>11039</v>
      </c>
      <c r="F117" t="s">
        <v>11041</v>
      </c>
      <c r="G117" t="s">
        <v>10357</v>
      </c>
      <c r="H117">
        <v>155</v>
      </c>
      <c r="I117">
        <v>0</v>
      </c>
      <c r="J117" s="48">
        <v>548898</v>
      </c>
      <c r="K117" s="48">
        <v>0</v>
      </c>
      <c r="L117">
        <v>3541.28</v>
      </c>
      <c r="M117" t="s">
        <v>17428</v>
      </c>
      <c r="N117" s="58">
        <v>26080.891100000001</v>
      </c>
      <c r="O117" s="48">
        <v>1198.8338000000001</v>
      </c>
      <c r="P117" s="63">
        <f t="shared" si="2"/>
        <v>548898</v>
      </c>
      <c r="Q117" s="63">
        <f t="shared" si="3"/>
        <v>3541.2774193548389</v>
      </c>
    </row>
    <row r="118" spans="1:17" x14ac:dyDescent="0.25">
      <c r="A118" t="s">
        <v>17429</v>
      </c>
      <c r="B118" t="s">
        <v>17430</v>
      </c>
      <c r="C118" t="s">
        <v>17431</v>
      </c>
      <c r="D118" t="s">
        <v>11038</v>
      </c>
      <c r="E118" t="s">
        <v>11039</v>
      </c>
      <c r="F118" t="s">
        <v>11042</v>
      </c>
      <c r="G118" t="s">
        <v>11043</v>
      </c>
      <c r="H118">
        <v>6</v>
      </c>
      <c r="I118">
        <v>0</v>
      </c>
      <c r="J118" s="48">
        <v>14069</v>
      </c>
      <c r="K118" s="48">
        <v>0</v>
      </c>
      <c r="L118">
        <v>2344.83</v>
      </c>
      <c r="M118" t="s">
        <v>17428</v>
      </c>
      <c r="N118" s="58">
        <v>668.45349999999996</v>
      </c>
      <c r="O118" s="48">
        <v>30.726099999999999</v>
      </c>
      <c r="P118" s="63">
        <f t="shared" si="2"/>
        <v>14069</v>
      </c>
      <c r="Q118" s="63">
        <f t="shared" si="3"/>
        <v>2344.8333333333335</v>
      </c>
    </row>
    <row r="119" spans="1:17" x14ac:dyDescent="0.25">
      <c r="A119" t="s">
        <v>17429</v>
      </c>
      <c r="B119" t="s">
        <v>17430</v>
      </c>
      <c r="C119" t="s">
        <v>17431</v>
      </c>
      <c r="D119" t="s">
        <v>11045</v>
      </c>
      <c r="E119" t="s">
        <v>11046</v>
      </c>
      <c r="F119" t="s">
        <v>11044</v>
      </c>
      <c r="G119" t="s">
        <v>11047</v>
      </c>
      <c r="H119">
        <v>279</v>
      </c>
      <c r="I119">
        <v>0</v>
      </c>
      <c r="J119" s="48">
        <v>912243</v>
      </c>
      <c r="K119" s="48">
        <v>0</v>
      </c>
      <c r="L119">
        <v>3269.69</v>
      </c>
      <c r="M119" t="s">
        <v>17428</v>
      </c>
      <c r="N119" s="58">
        <v>43345.288399999998</v>
      </c>
      <c r="O119" s="48">
        <v>1992.4087999999999</v>
      </c>
      <c r="P119" s="63">
        <f t="shared" si="2"/>
        <v>912243</v>
      </c>
      <c r="Q119" s="63">
        <f t="shared" si="3"/>
        <v>3269.6881720430106</v>
      </c>
    </row>
    <row r="120" spans="1:17" x14ac:dyDescent="0.25">
      <c r="A120" t="s">
        <v>17429</v>
      </c>
      <c r="B120" t="s">
        <v>17430</v>
      </c>
      <c r="C120" t="s">
        <v>17431</v>
      </c>
      <c r="D120" t="s">
        <v>11045</v>
      </c>
      <c r="E120" t="s">
        <v>11046</v>
      </c>
      <c r="F120" t="s">
        <v>11048</v>
      </c>
      <c r="G120" t="s">
        <v>11049</v>
      </c>
      <c r="H120">
        <v>199</v>
      </c>
      <c r="I120">
        <v>0</v>
      </c>
      <c r="J120" s="48">
        <v>663277</v>
      </c>
      <c r="K120" s="48">
        <v>0</v>
      </c>
      <c r="L120">
        <v>3333.05</v>
      </c>
      <c r="M120" t="s">
        <v>17428</v>
      </c>
      <c r="N120" s="58">
        <v>31515.629099999998</v>
      </c>
      <c r="O120" s="48">
        <v>1448.6469</v>
      </c>
      <c r="P120" s="63">
        <f t="shared" si="2"/>
        <v>663277</v>
      </c>
      <c r="Q120" s="63">
        <f t="shared" si="3"/>
        <v>3333.0502512562816</v>
      </c>
    </row>
    <row r="121" spans="1:17" x14ac:dyDescent="0.25">
      <c r="A121" t="s">
        <v>17429</v>
      </c>
      <c r="B121" t="s">
        <v>17430</v>
      </c>
      <c r="C121" t="s">
        <v>17431</v>
      </c>
      <c r="D121" t="s">
        <v>11051</v>
      </c>
      <c r="E121" t="s">
        <v>11052</v>
      </c>
      <c r="F121" t="s">
        <v>11050</v>
      </c>
      <c r="G121" t="s">
        <v>11053</v>
      </c>
      <c r="H121">
        <v>60</v>
      </c>
      <c r="I121">
        <v>0</v>
      </c>
      <c r="J121" s="48">
        <v>190008</v>
      </c>
      <c r="K121" s="48">
        <v>0</v>
      </c>
      <c r="L121">
        <v>3166.8</v>
      </c>
      <c r="M121" t="s">
        <v>17428</v>
      </c>
      <c r="N121" s="58">
        <v>9028.2476000000006</v>
      </c>
      <c r="O121" s="48">
        <v>414.9923</v>
      </c>
      <c r="P121" s="63">
        <f t="shared" si="2"/>
        <v>190008</v>
      </c>
      <c r="Q121" s="63">
        <f t="shared" si="3"/>
        <v>3166.8</v>
      </c>
    </row>
    <row r="122" spans="1:17" x14ac:dyDescent="0.25">
      <c r="A122" t="s">
        <v>17429</v>
      </c>
      <c r="B122" t="s">
        <v>17430</v>
      </c>
      <c r="C122" t="s">
        <v>17431</v>
      </c>
      <c r="D122" t="s">
        <v>11055</v>
      </c>
      <c r="E122" t="s">
        <v>11056</v>
      </c>
      <c r="F122" t="s">
        <v>11054</v>
      </c>
      <c r="G122" t="s">
        <v>11057</v>
      </c>
      <c r="H122">
        <v>139</v>
      </c>
      <c r="I122">
        <v>0</v>
      </c>
      <c r="J122" s="48">
        <v>381880</v>
      </c>
      <c r="K122" s="48">
        <v>0</v>
      </c>
      <c r="L122">
        <v>2747.34</v>
      </c>
      <c r="M122" t="s">
        <v>17432</v>
      </c>
      <c r="N122" s="58">
        <v>-5774.4861000000001</v>
      </c>
      <c r="O122" s="48">
        <v>0</v>
      </c>
      <c r="P122" s="63">
        <f t="shared" si="2"/>
        <v>381880</v>
      </c>
      <c r="Q122" s="63">
        <f t="shared" si="3"/>
        <v>2747.3381294964029</v>
      </c>
    </row>
    <row r="123" spans="1:17" x14ac:dyDescent="0.25">
      <c r="A123" t="s">
        <v>17429</v>
      </c>
      <c r="B123" t="s">
        <v>17430</v>
      </c>
      <c r="C123" t="s">
        <v>17431</v>
      </c>
      <c r="D123" t="s">
        <v>11055</v>
      </c>
      <c r="E123" t="s">
        <v>11056</v>
      </c>
      <c r="F123" t="s">
        <v>11058</v>
      </c>
      <c r="G123" t="s">
        <v>11057</v>
      </c>
      <c r="H123">
        <v>136</v>
      </c>
      <c r="I123">
        <v>0</v>
      </c>
      <c r="J123" s="48">
        <v>408944</v>
      </c>
      <c r="K123" s="48">
        <v>0</v>
      </c>
      <c r="L123">
        <v>3006.94</v>
      </c>
      <c r="M123" t="s">
        <v>17432</v>
      </c>
      <c r="N123" s="58">
        <v>-6183.7173000000003</v>
      </c>
      <c r="O123" s="48">
        <v>0</v>
      </c>
      <c r="P123" s="63">
        <f t="shared" si="2"/>
        <v>408944</v>
      </c>
      <c r="Q123" s="63">
        <f t="shared" si="3"/>
        <v>3006.9411764705883</v>
      </c>
    </row>
    <row r="124" spans="1:17" x14ac:dyDescent="0.25">
      <c r="A124" t="s">
        <v>17429</v>
      </c>
      <c r="B124" t="s">
        <v>17430</v>
      </c>
      <c r="C124" t="s">
        <v>17431</v>
      </c>
      <c r="D124" t="s">
        <v>11060</v>
      </c>
      <c r="E124" t="s">
        <v>11061</v>
      </c>
      <c r="F124" t="s">
        <v>11059</v>
      </c>
      <c r="G124" t="s">
        <v>11062</v>
      </c>
      <c r="H124">
        <v>309</v>
      </c>
      <c r="I124">
        <v>0</v>
      </c>
      <c r="J124" s="48">
        <v>878668</v>
      </c>
      <c r="K124" s="48">
        <v>0</v>
      </c>
      <c r="L124">
        <v>2843.59</v>
      </c>
      <c r="M124" t="s">
        <v>17428</v>
      </c>
      <c r="N124" s="58">
        <v>41749.959000000003</v>
      </c>
      <c r="O124" s="48">
        <v>1919.0779</v>
      </c>
      <c r="P124" s="63">
        <f t="shared" si="2"/>
        <v>878668</v>
      </c>
      <c r="Q124" s="63">
        <f t="shared" si="3"/>
        <v>2843.5857605177994</v>
      </c>
    </row>
    <row r="125" spans="1:17" x14ac:dyDescent="0.25">
      <c r="A125" t="s">
        <v>17429</v>
      </c>
      <c r="B125" t="s">
        <v>17430</v>
      </c>
      <c r="C125" t="s">
        <v>17431</v>
      </c>
      <c r="D125" t="s">
        <v>11060</v>
      </c>
      <c r="E125" t="s">
        <v>11061</v>
      </c>
      <c r="F125" t="s">
        <v>11063</v>
      </c>
      <c r="G125" t="s">
        <v>11064</v>
      </c>
      <c r="H125">
        <v>220</v>
      </c>
      <c r="I125">
        <v>0</v>
      </c>
      <c r="J125" s="48">
        <v>559059</v>
      </c>
      <c r="K125" s="48">
        <v>0</v>
      </c>
      <c r="L125">
        <v>2541.1799999999998</v>
      </c>
      <c r="M125" t="s">
        <v>17428</v>
      </c>
      <c r="N125" s="58">
        <v>26563.699000000001</v>
      </c>
      <c r="O125" s="48">
        <v>1221.0264999999999</v>
      </c>
      <c r="P125" s="63">
        <f t="shared" si="2"/>
        <v>559059</v>
      </c>
      <c r="Q125" s="63">
        <f t="shared" si="3"/>
        <v>2541.1772727272728</v>
      </c>
    </row>
    <row r="126" spans="1:17" x14ac:dyDescent="0.25">
      <c r="A126" t="s">
        <v>17429</v>
      </c>
      <c r="B126" t="s">
        <v>17430</v>
      </c>
      <c r="C126" t="s">
        <v>17431</v>
      </c>
      <c r="D126" t="s">
        <v>11060</v>
      </c>
      <c r="E126" t="s">
        <v>11061</v>
      </c>
      <c r="F126" t="s">
        <v>11065</v>
      </c>
      <c r="G126" t="s">
        <v>11066</v>
      </c>
      <c r="H126">
        <v>97</v>
      </c>
      <c r="I126">
        <v>0</v>
      </c>
      <c r="J126" s="48">
        <v>271970</v>
      </c>
      <c r="K126" s="48">
        <v>0</v>
      </c>
      <c r="L126">
        <v>2803.81</v>
      </c>
      <c r="M126" t="s">
        <v>17428</v>
      </c>
      <c r="N126" s="58">
        <v>12922.663500000001</v>
      </c>
      <c r="O126" s="48">
        <v>594.00289999999995</v>
      </c>
      <c r="P126" s="63">
        <f t="shared" si="2"/>
        <v>271970</v>
      </c>
      <c r="Q126" s="63">
        <f t="shared" si="3"/>
        <v>2803.8144329896909</v>
      </c>
    </row>
    <row r="127" spans="1:17" x14ac:dyDescent="0.25">
      <c r="A127" t="s">
        <v>17429</v>
      </c>
      <c r="B127" t="s">
        <v>17430</v>
      </c>
      <c r="C127" t="s">
        <v>17431</v>
      </c>
      <c r="D127" t="s">
        <v>11068</v>
      </c>
      <c r="E127" t="s">
        <v>616</v>
      </c>
      <c r="F127" t="s">
        <v>11067</v>
      </c>
      <c r="G127" t="s">
        <v>11069</v>
      </c>
      <c r="H127">
        <v>147</v>
      </c>
      <c r="I127">
        <v>0</v>
      </c>
      <c r="J127" s="48">
        <v>370185</v>
      </c>
      <c r="K127" s="48">
        <v>0</v>
      </c>
      <c r="L127">
        <v>2518.27</v>
      </c>
      <c r="M127" t="s">
        <v>17432</v>
      </c>
      <c r="N127" s="58">
        <v>-5597.6405000000004</v>
      </c>
      <c r="O127" s="48">
        <v>0</v>
      </c>
      <c r="P127" s="63">
        <f t="shared" si="2"/>
        <v>370185</v>
      </c>
      <c r="Q127" s="63">
        <f t="shared" si="3"/>
        <v>2518.2653061224491</v>
      </c>
    </row>
    <row r="128" spans="1:17" x14ac:dyDescent="0.25">
      <c r="A128" t="s">
        <v>17429</v>
      </c>
      <c r="B128" t="s">
        <v>17430</v>
      </c>
      <c r="C128" t="s">
        <v>17431</v>
      </c>
      <c r="D128" t="s">
        <v>11071</v>
      </c>
      <c r="E128" t="s">
        <v>11072</v>
      </c>
      <c r="F128" t="s">
        <v>11070</v>
      </c>
      <c r="G128" t="s">
        <v>11073</v>
      </c>
      <c r="H128">
        <v>241</v>
      </c>
      <c r="I128">
        <v>0</v>
      </c>
      <c r="J128" s="48">
        <v>598852</v>
      </c>
      <c r="K128" s="48">
        <v>0</v>
      </c>
      <c r="L128">
        <v>2484.86</v>
      </c>
      <c r="M128" t="s">
        <v>17432</v>
      </c>
      <c r="N128" s="58">
        <v>-9055.3641000000007</v>
      </c>
      <c r="O128" s="48">
        <v>0</v>
      </c>
      <c r="P128" s="63">
        <f t="shared" si="2"/>
        <v>598852</v>
      </c>
      <c r="Q128" s="63">
        <f t="shared" si="3"/>
        <v>2484.8630705394189</v>
      </c>
    </row>
    <row r="129" spans="1:17" x14ac:dyDescent="0.25">
      <c r="A129" t="s">
        <v>17429</v>
      </c>
      <c r="B129" t="s">
        <v>17430</v>
      </c>
      <c r="C129" t="s">
        <v>17431</v>
      </c>
      <c r="D129" t="s">
        <v>11075</v>
      </c>
      <c r="E129" t="s">
        <v>11076</v>
      </c>
      <c r="F129" t="s">
        <v>11074</v>
      </c>
      <c r="G129" t="s">
        <v>11077</v>
      </c>
      <c r="H129">
        <v>209</v>
      </c>
      <c r="I129">
        <v>0</v>
      </c>
      <c r="J129" s="48">
        <v>640770</v>
      </c>
      <c r="K129" s="48">
        <v>0</v>
      </c>
      <c r="L129">
        <v>3065.89</v>
      </c>
      <c r="M129" t="s">
        <v>17428</v>
      </c>
      <c r="N129" s="58">
        <v>30446.2225</v>
      </c>
      <c r="O129" s="48">
        <v>1399.4906000000001</v>
      </c>
      <c r="P129" s="63">
        <f t="shared" si="2"/>
        <v>640770</v>
      </c>
      <c r="Q129" s="63">
        <f t="shared" si="3"/>
        <v>3065.8851674641151</v>
      </c>
    </row>
    <row r="130" spans="1:17" x14ac:dyDescent="0.25">
      <c r="A130" t="s">
        <v>17429</v>
      </c>
      <c r="B130" t="s">
        <v>17430</v>
      </c>
      <c r="C130" t="s">
        <v>17431</v>
      </c>
      <c r="D130" t="s">
        <v>11079</v>
      </c>
      <c r="E130" t="s">
        <v>11080</v>
      </c>
      <c r="F130" t="s">
        <v>11078</v>
      </c>
      <c r="G130" t="s">
        <v>11081</v>
      </c>
      <c r="H130">
        <v>244</v>
      </c>
      <c r="I130">
        <v>0</v>
      </c>
      <c r="J130" s="48">
        <v>808006</v>
      </c>
      <c r="K130" s="48">
        <v>0</v>
      </c>
      <c r="L130">
        <v>3311.5</v>
      </c>
      <c r="M130" t="s">
        <v>17432</v>
      </c>
      <c r="N130" s="58">
        <v>-12218.0167</v>
      </c>
      <c r="O130" s="48">
        <v>0</v>
      </c>
      <c r="P130" s="63">
        <f t="shared" si="2"/>
        <v>808006</v>
      </c>
      <c r="Q130" s="63">
        <f t="shared" si="3"/>
        <v>3311.5</v>
      </c>
    </row>
    <row r="131" spans="1:17" x14ac:dyDescent="0.25">
      <c r="A131" t="s">
        <v>17429</v>
      </c>
      <c r="B131" t="s">
        <v>17430</v>
      </c>
      <c r="C131" t="s">
        <v>17431</v>
      </c>
      <c r="D131" t="s">
        <v>11079</v>
      </c>
      <c r="E131" t="s">
        <v>11080</v>
      </c>
      <c r="F131" t="s">
        <v>11082</v>
      </c>
      <c r="G131" t="s">
        <v>11083</v>
      </c>
      <c r="H131">
        <v>120</v>
      </c>
      <c r="I131">
        <v>0</v>
      </c>
      <c r="J131" s="48">
        <v>404657</v>
      </c>
      <c r="K131" s="48">
        <v>0</v>
      </c>
      <c r="L131">
        <v>3372.14</v>
      </c>
      <c r="M131" t="s">
        <v>17432</v>
      </c>
      <c r="N131" s="58">
        <v>-6118.8994000000002</v>
      </c>
      <c r="O131" s="48">
        <v>0</v>
      </c>
      <c r="P131" s="63">
        <f t="shared" si="2"/>
        <v>404657</v>
      </c>
      <c r="Q131" s="63">
        <f t="shared" si="3"/>
        <v>3372.1416666666669</v>
      </c>
    </row>
    <row r="132" spans="1:17" x14ac:dyDescent="0.25">
      <c r="A132" t="s">
        <v>17429</v>
      </c>
      <c r="B132" t="s">
        <v>17430</v>
      </c>
      <c r="C132" t="s">
        <v>17431</v>
      </c>
      <c r="D132" t="s">
        <v>11085</v>
      </c>
      <c r="E132" t="s">
        <v>11086</v>
      </c>
      <c r="F132" t="s">
        <v>11084</v>
      </c>
      <c r="G132" t="s">
        <v>11087</v>
      </c>
      <c r="H132">
        <v>166</v>
      </c>
      <c r="I132">
        <v>0</v>
      </c>
      <c r="J132" s="48">
        <v>460360</v>
      </c>
      <c r="K132" s="48">
        <v>0</v>
      </c>
      <c r="L132">
        <v>2773.25</v>
      </c>
      <c r="M132" t="s">
        <v>17428</v>
      </c>
      <c r="N132" s="58">
        <v>21874.042300000001</v>
      </c>
      <c r="O132" s="48">
        <v>1005.4619</v>
      </c>
      <c r="P132" s="63">
        <f t="shared" ref="P132:P195" si="4">J132-K132</f>
        <v>460360</v>
      </c>
      <c r="Q132" s="63">
        <f t="shared" ref="Q132:Q195" si="5">P132/H132</f>
        <v>2773.2530120481929</v>
      </c>
    </row>
    <row r="133" spans="1:17" x14ac:dyDescent="0.25">
      <c r="A133" t="s">
        <v>17429</v>
      </c>
      <c r="B133" t="s">
        <v>17430</v>
      </c>
      <c r="C133" t="s">
        <v>17431</v>
      </c>
      <c r="D133" t="s">
        <v>11089</v>
      </c>
      <c r="E133" t="s">
        <v>11090</v>
      </c>
      <c r="F133" t="s">
        <v>11088</v>
      </c>
      <c r="G133" t="s">
        <v>11091</v>
      </c>
      <c r="H133">
        <v>110</v>
      </c>
      <c r="I133">
        <v>0</v>
      </c>
      <c r="J133" s="48">
        <v>330883</v>
      </c>
      <c r="K133" s="48">
        <v>0</v>
      </c>
      <c r="L133">
        <v>3008.03</v>
      </c>
      <c r="M133" t="s">
        <v>17428</v>
      </c>
      <c r="N133" s="58">
        <v>15721.9051</v>
      </c>
      <c r="O133" s="48">
        <v>722.67280000000005</v>
      </c>
      <c r="P133" s="63">
        <f t="shared" si="4"/>
        <v>330883</v>
      </c>
      <c r="Q133" s="63">
        <f t="shared" si="5"/>
        <v>3008.0272727272727</v>
      </c>
    </row>
    <row r="134" spans="1:17" x14ac:dyDescent="0.25">
      <c r="A134" t="s">
        <v>17429</v>
      </c>
      <c r="B134" t="s">
        <v>17430</v>
      </c>
      <c r="C134" t="s">
        <v>17431</v>
      </c>
      <c r="D134" t="s">
        <v>11093</v>
      </c>
      <c r="E134" t="s">
        <v>11094</v>
      </c>
      <c r="F134" t="s">
        <v>11092</v>
      </c>
      <c r="G134" t="s">
        <v>11095</v>
      </c>
      <c r="H134">
        <v>50</v>
      </c>
      <c r="I134">
        <v>0</v>
      </c>
      <c r="J134" s="48">
        <v>137297</v>
      </c>
      <c r="K134" s="48">
        <v>0</v>
      </c>
      <c r="L134">
        <v>2745.94</v>
      </c>
      <c r="M134" t="s">
        <v>17432</v>
      </c>
      <c r="N134" s="58">
        <v>-2076.0974000000001</v>
      </c>
      <c r="O134" s="48">
        <v>0</v>
      </c>
      <c r="P134" s="63">
        <f t="shared" si="4"/>
        <v>137297</v>
      </c>
      <c r="Q134" s="63">
        <f t="shared" si="5"/>
        <v>2745.94</v>
      </c>
    </row>
    <row r="135" spans="1:17" x14ac:dyDescent="0.25">
      <c r="A135" t="s">
        <v>17429</v>
      </c>
      <c r="B135" t="s">
        <v>17430</v>
      </c>
      <c r="C135" t="s">
        <v>17431</v>
      </c>
      <c r="D135" t="s">
        <v>11097</v>
      </c>
      <c r="E135" t="s">
        <v>11098</v>
      </c>
      <c r="F135" t="s">
        <v>11096</v>
      </c>
      <c r="G135" t="s">
        <v>11099</v>
      </c>
      <c r="H135">
        <v>60</v>
      </c>
      <c r="I135">
        <v>0</v>
      </c>
      <c r="J135" s="48">
        <v>193322</v>
      </c>
      <c r="K135" s="48">
        <v>0</v>
      </c>
      <c r="L135">
        <v>3222.03</v>
      </c>
      <c r="M135" t="s">
        <v>17428</v>
      </c>
      <c r="N135" s="58">
        <v>9185.7054000000007</v>
      </c>
      <c r="O135" s="48">
        <v>422.23</v>
      </c>
      <c r="P135" s="63">
        <f t="shared" si="4"/>
        <v>193322</v>
      </c>
      <c r="Q135" s="63">
        <f t="shared" si="5"/>
        <v>3222.0333333333333</v>
      </c>
    </row>
    <row r="136" spans="1:17" x14ac:dyDescent="0.25">
      <c r="A136" t="s">
        <v>17429</v>
      </c>
      <c r="B136" t="s">
        <v>17430</v>
      </c>
      <c r="C136" t="s">
        <v>17431</v>
      </c>
      <c r="D136" t="s">
        <v>11101</v>
      </c>
      <c r="E136" t="s">
        <v>11102</v>
      </c>
      <c r="F136" t="s">
        <v>11100</v>
      </c>
      <c r="G136" t="s">
        <v>11103</v>
      </c>
      <c r="H136">
        <v>126</v>
      </c>
      <c r="I136">
        <v>0</v>
      </c>
      <c r="J136" s="48">
        <v>403341</v>
      </c>
      <c r="K136" s="48">
        <v>0</v>
      </c>
      <c r="L136">
        <v>3201.12</v>
      </c>
      <c r="M136" t="s">
        <v>17428</v>
      </c>
      <c r="N136" s="58">
        <v>19164.781200000001</v>
      </c>
      <c r="O136" s="48">
        <v>880.928</v>
      </c>
      <c r="P136" s="63">
        <f t="shared" si="4"/>
        <v>403341</v>
      </c>
      <c r="Q136" s="63">
        <f t="shared" si="5"/>
        <v>3201.1190476190477</v>
      </c>
    </row>
    <row r="137" spans="1:17" x14ac:dyDescent="0.25">
      <c r="A137" t="s">
        <v>17429</v>
      </c>
      <c r="B137" t="s">
        <v>17430</v>
      </c>
      <c r="C137" t="s">
        <v>17431</v>
      </c>
      <c r="D137" t="s">
        <v>11101</v>
      </c>
      <c r="E137" t="s">
        <v>11102</v>
      </c>
      <c r="F137" t="s">
        <v>11104</v>
      </c>
      <c r="G137" t="s">
        <v>11105</v>
      </c>
      <c r="H137">
        <v>154</v>
      </c>
      <c r="I137">
        <v>0</v>
      </c>
      <c r="J137" s="48">
        <v>489069</v>
      </c>
      <c r="K137" s="48">
        <v>0</v>
      </c>
      <c r="L137">
        <v>3175.77</v>
      </c>
      <c r="M137" t="s">
        <v>17428</v>
      </c>
      <c r="N137" s="58">
        <v>23238.163799999998</v>
      </c>
      <c r="O137" s="48">
        <v>1068.165</v>
      </c>
      <c r="P137" s="63">
        <f t="shared" si="4"/>
        <v>489069</v>
      </c>
      <c r="Q137" s="63">
        <f t="shared" si="5"/>
        <v>3175.7727272727275</v>
      </c>
    </row>
    <row r="138" spans="1:17" x14ac:dyDescent="0.25">
      <c r="A138" t="s">
        <v>17429</v>
      </c>
      <c r="B138" t="s">
        <v>17430</v>
      </c>
      <c r="C138" t="s">
        <v>17431</v>
      </c>
      <c r="D138" t="s">
        <v>11101</v>
      </c>
      <c r="E138" t="s">
        <v>11102</v>
      </c>
      <c r="F138" t="s">
        <v>11106</v>
      </c>
      <c r="G138" t="s">
        <v>11107</v>
      </c>
      <c r="H138">
        <v>116</v>
      </c>
      <c r="I138">
        <v>0</v>
      </c>
      <c r="J138" s="48">
        <v>376608</v>
      </c>
      <c r="K138" s="48">
        <v>0</v>
      </c>
      <c r="L138">
        <v>3246.62</v>
      </c>
      <c r="M138" t="s">
        <v>17428</v>
      </c>
      <c r="N138" s="58">
        <v>17894.502700000001</v>
      </c>
      <c r="O138" s="48">
        <v>822.53840000000002</v>
      </c>
      <c r="P138" s="63">
        <f t="shared" si="4"/>
        <v>376608</v>
      </c>
      <c r="Q138" s="63">
        <f t="shared" si="5"/>
        <v>3246.6206896551726</v>
      </c>
    </row>
    <row r="139" spans="1:17" x14ac:dyDescent="0.25">
      <c r="A139" t="s">
        <v>17429</v>
      </c>
      <c r="B139" t="s">
        <v>17430</v>
      </c>
      <c r="C139" t="s">
        <v>17431</v>
      </c>
      <c r="D139" t="s">
        <v>11101</v>
      </c>
      <c r="E139" t="s">
        <v>11102</v>
      </c>
      <c r="F139" t="s">
        <v>11108</v>
      </c>
      <c r="G139" t="s">
        <v>11109</v>
      </c>
      <c r="H139">
        <v>10</v>
      </c>
      <c r="I139">
        <v>0</v>
      </c>
      <c r="J139" s="48">
        <v>24021</v>
      </c>
      <c r="K139" s="48">
        <v>0</v>
      </c>
      <c r="L139">
        <v>2402.1</v>
      </c>
      <c r="M139" t="s">
        <v>17428</v>
      </c>
      <c r="N139" s="58">
        <v>1141.3792000000001</v>
      </c>
      <c r="O139" s="48">
        <v>52.464599999999997</v>
      </c>
      <c r="P139" s="63">
        <f t="shared" si="4"/>
        <v>24021</v>
      </c>
      <c r="Q139" s="63">
        <f t="shared" si="5"/>
        <v>2402.1</v>
      </c>
    </row>
    <row r="140" spans="1:17" x14ac:dyDescent="0.25">
      <c r="A140" t="s">
        <v>17429</v>
      </c>
      <c r="B140" t="s">
        <v>17430</v>
      </c>
      <c r="C140" t="s">
        <v>17431</v>
      </c>
      <c r="D140" t="s">
        <v>11111</v>
      </c>
      <c r="E140" t="s">
        <v>11112</v>
      </c>
      <c r="F140" t="s">
        <v>11110</v>
      </c>
      <c r="G140" t="s">
        <v>11113</v>
      </c>
      <c r="H140">
        <v>183</v>
      </c>
      <c r="I140">
        <v>0</v>
      </c>
      <c r="J140" s="48">
        <v>561507</v>
      </c>
      <c r="K140" s="48">
        <v>0</v>
      </c>
      <c r="L140">
        <v>3068.34</v>
      </c>
      <c r="M140" t="s">
        <v>17428</v>
      </c>
      <c r="N140" s="58">
        <v>26680.060799999999</v>
      </c>
      <c r="O140" s="48">
        <v>1226.3751999999999</v>
      </c>
      <c r="P140" s="63">
        <f t="shared" si="4"/>
        <v>561507</v>
      </c>
      <c r="Q140" s="63">
        <f t="shared" si="5"/>
        <v>3068.344262295082</v>
      </c>
    </row>
    <row r="141" spans="1:17" x14ac:dyDescent="0.25">
      <c r="A141" t="s">
        <v>17429</v>
      </c>
      <c r="B141" t="s">
        <v>17430</v>
      </c>
      <c r="C141" t="s">
        <v>17431</v>
      </c>
      <c r="D141" t="s">
        <v>11115</v>
      </c>
      <c r="E141" t="s">
        <v>11116</v>
      </c>
      <c r="F141" t="s">
        <v>11114</v>
      </c>
      <c r="G141" t="s">
        <v>11117</v>
      </c>
      <c r="H141">
        <v>167</v>
      </c>
      <c r="I141">
        <v>0</v>
      </c>
      <c r="J141" s="48">
        <v>586603</v>
      </c>
      <c r="K141" s="48">
        <v>0</v>
      </c>
      <c r="L141">
        <v>3512.59</v>
      </c>
      <c r="M141" t="s">
        <v>17428</v>
      </c>
      <c r="N141" s="58">
        <v>27872.457200000001</v>
      </c>
      <c r="O141" s="48">
        <v>1281.1849</v>
      </c>
      <c r="P141" s="63">
        <f t="shared" si="4"/>
        <v>586603</v>
      </c>
      <c r="Q141" s="63">
        <f t="shared" si="5"/>
        <v>3512.5928143712576</v>
      </c>
    </row>
    <row r="142" spans="1:17" x14ac:dyDescent="0.25">
      <c r="A142" t="s">
        <v>17429</v>
      </c>
      <c r="B142" t="s">
        <v>17430</v>
      </c>
      <c r="C142" t="s">
        <v>17431</v>
      </c>
      <c r="D142" t="s">
        <v>11115</v>
      </c>
      <c r="E142" t="s">
        <v>11116</v>
      </c>
      <c r="F142" t="s">
        <v>11118</v>
      </c>
      <c r="G142" t="s">
        <v>11119</v>
      </c>
      <c r="H142">
        <v>226</v>
      </c>
      <c r="I142">
        <v>0</v>
      </c>
      <c r="J142" s="48">
        <v>767270</v>
      </c>
      <c r="K142" s="48">
        <v>0</v>
      </c>
      <c r="L142">
        <v>3395</v>
      </c>
      <c r="M142" t="s">
        <v>17428</v>
      </c>
      <c r="N142" s="58">
        <v>36456.842799999999</v>
      </c>
      <c r="O142" s="48">
        <v>1675.7746</v>
      </c>
      <c r="P142" s="63">
        <f t="shared" si="4"/>
        <v>767270</v>
      </c>
      <c r="Q142" s="63">
        <f t="shared" si="5"/>
        <v>3395</v>
      </c>
    </row>
    <row r="143" spans="1:17" x14ac:dyDescent="0.25">
      <c r="A143" t="s">
        <v>17429</v>
      </c>
      <c r="B143" t="s">
        <v>17430</v>
      </c>
      <c r="C143" t="s">
        <v>17431</v>
      </c>
      <c r="D143" t="s">
        <v>11121</v>
      </c>
      <c r="E143" t="s">
        <v>11122</v>
      </c>
      <c r="F143" t="s">
        <v>11120</v>
      </c>
      <c r="G143" t="s">
        <v>11123</v>
      </c>
      <c r="H143">
        <v>91</v>
      </c>
      <c r="I143">
        <v>0</v>
      </c>
      <c r="J143" s="48">
        <v>244700</v>
      </c>
      <c r="K143" s="48">
        <v>0</v>
      </c>
      <c r="L143">
        <v>2689.01</v>
      </c>
      <c r="M143" t="s">
        <v>17432</v>
      </c>
      <c r="N143" s="58">
        <v>-3700.1516999999999</v>
      </c>
      <c r="O143" s="48">
        <v>0</v>
      </c>
      <c r="P143" s="63">
        <f t="shared" si="4"/>
        <v>244700</v>
      </c>
      <c r="Q143" s="63">
        <f t="shared" si="5"/>
        <v>2689.0109890109889</v>
      </c>
    </row>
    <row r="144" spans="1:17" x14ac:dyDescent="0.25">
      <c r="A144" t="s">
        <v>17429</v>
      </c>
      <c r="B144" t="s">
        <v>17430</v>
      </c>
      <c r="C144" t="s">
        <v>17431</v>
      </c>
      <c r="D144" t="s">
        <v>11125</v>
      </c>
      <c r="E144" t="s">
        <v>11126</v>
      </c>
      <c r="F144" t="s">
        <v>11124</v>
      </c>
      <c r="G144" t="s">
        <v>11127</v>
      </c>
      <c r="H144">
        <v>122</v>
      </c>
      <c r="I144">
        <v>0</v>
      </c>
      <c r="J144" s="48">
        <v>407015</v>
      </c>
      <c r="K144" s="48">
        <v>0</v>
      </c>
      <c r="L144">
        <v>3336.19</v>
      </c>
      <c r="M144" t="s">
        <v>17432</v>
      </c>
      <c r="N144" s="58">
        <v>-6154.5536000000002</v>
      </c>
      <c r="O144" s="48">
        <v>0</v>
      </c>
      <c r="P144" s="63">
        <f t="shared" si="4"/>
        <v>407015</v>
      </c>
      <c r="Q144" s="63">
        <f t="shared" si="5"/>
        <v>3336.188524590164</v>
      </c>
    </row>
    <row r="145" spans="1:17" x14ac:dyDescent="0.25">
      <c r="A145" t="s">
        <v>17429</v>
      </c>
      <c r="B145" t="s">
        <v>17430</v>
      </c>
      <c r="C145" t="s">
        <v>17431</v>
      </c>
      <c r="D145" t="s">
        <v>11125</v>
      </c>
      <c r="E145" t="s">
        <v>11126</v>
      </c>
      <c r="F145" t="s">
        <v>11128</v>
      </c>
      <c r="G145" t="s">
        <v>11129</v>
      </c>
      <c r="H145">
        <v>100</v>
      </c>
      <c r="I145">
        <v>0</v>
      </c>
      <c r="J145" s="48">
        <v>321557</v>
      </c>
      <c r="K145" s="48">
        <v>0</v>
      </c>
      <c r="L145">
        <v>3215.57</v>
      </c>
      <c r="M145" t="s">
        <v>17432</v>
      </c>
      <c r="N145" s="58">
        <v>-4862.3240999999998</v>
      </c>
      <c r="O145" s="48">
        <v>0</v>
      </c>
      <c r="P145" s="63">
        <f t="shared" si="4"/>
        <v>321557</v>
      </c>
      <c r="Q145" s="63">
        <f t="shared" si="5"/>
        <v>3215.57</v>
      </c>
    </row>
    <row r="146" spans="1:17" x14ac:dyDescent="0.25">
      <c r="A146" t="s">
        <v>17429</v>
      </c>
      <c r="B146" t="s">
        <v>17430</v>
      </c>
      <c r="C146" t="s">
        <v>17431</v>
      </c>
      <c r="D146" t="s">
        <v>11125</v>
      </c>
      <c r="E146" t="s">
        <v>11126</v>
      </c>
      <c r="F146" t="s">
        <v>11130</v>
      </c>
      <c r="G146" t="s">
        <v>11129</v>
      </c>
      <c r="H146">
        <v>139</v>
      </c>
      <c r="I146">
        <v>0</v>
      </c>
      <c r="J146" s="48">
        <v>430347</v>
      </c>
      <c r="K146" s="48">
        <v>0</v>
      </c>
      <c r="L146">
        <v>3096.02</v>
      </c>
      <c r="M146" t="s">
        <v>17432</v>
      </c>
      <c r="N146" s="58">
        <v>-6507.3629000000001</v>
      </c>
      <c r="O146" s="48">
        <v>0</v>
      </c>
      <c r="P146" s="63">
        <f t="shared" si="4"/>
        <v>430347</v>
      </c>
      <c r="Q146" s="63">
        <f t="shared" si="5"/>
        <v>3096.0215827338129</v>
      </c>
    </row>
    <row r="147" spans="1:17" x14ac:dyDescent="0.25">
      <c r="A147" t="s">
        <v>17429</v>
      </c>
      <c r="B147" t="s">
        <v>17430</v>
      </c>
      <c r="C147" t="s">
        <v>17431</v>
      </c>
      <c r="D147" t="s">
        <v>11125</v>
      </c>
      <c r="E147" t="s">
        <v>11126</v>
      </c>
      <c r="F147" t="s">
        <v>11131</v>
      </c>
      <c r="G147" t="s">
        <v>11132</v>
      </c>
      <c r="H147">
        <v>90</v>
      </c>
      <c r="I147">
        <v>0</v>
      </c>
      <c r="J147" s="48">
        <v>282356</v>
      </c>
      <c r="K147" s="48">
        <v>0</v>
      </c>
      <c r="L147">
        <v>3137.29</v>
      </c>
      <c r="M147" t="s">
        <v>17432</v>
      </c>
      <c r="N147" s="58">
        <v>-4269.5586999999996</v>
      </c>
      <c r="O147" s="48">
        <v>0</v>
      </c>
      <c r="P147" s="63">
        <f t="shared" si="4"/>
        <v>282356</v>
      </c>
      <c r="Q147" s="63">
        <f t="shared" si="5"/>
        <v>3137.2888888888888</v>
      </c>
    </row>
    <row r="148" spans="1:17" x14ac:dyDescent="0.25">
      <c r="A148" t="s">
        <v>17429</v>
      </c>
      <c r="B148" t="s">
        <v>17430</v>
      </c>
      <c r="C148" t="s">
        <v>17431</v>
      </c>
      <c r="D148" t="s">
        <v>11134</v>
      </c>
      <c r="E148" t="s">
        <v>11135</v>
      </c>
      <c r="F148" t="s">
        <v>11133</v>
      </c>
      <c r="G148" t="s">
        <v>11136</v>
      </c>
      <c r="H148">
        <v>62</v>
      </c>
      <c r="I148">
        <v>0</v>
      </c>
      <c r="J148" s="48">
        <v>190485</v>
      </c>
      <c r="K148" s="48">
        <v>0</v>
      </c>
      <c r="L148">
        <v>3072.34</v>
      </c>
      <c r="M148" t="s">
        <v>17428</v>
      </c>
      <c r="N148" s="58">
        <v>9050.8953999999994</v>
      </c>
      <c r="O148" s="48">
        <v>416.0333</v>
      </c>
      <c r="P148" s="63">
        <f t="shared" si="4"/>
        <v>190485</v>
      </c>
      <c r="Q148" s="63">
        <f t="shared" si="5"/>
        <v>3072.3387096774195</v>
      </c>
    </row>
    <row r="149" spans="1:17" x14ac:dyDescent="0.25">
      <c r="A149" t="s">
        <v>17429</v>
      </c>
      <c r="B149" t="s">
        <v>17430</v>
      </c>
      <c r="C149" t="s">
        <v>17431</v>
      </c>
      <c r="D149" t="s">
        <v>11138</v>
      </c>
      <c r="E149" t="s">
        <v>11139</v>
      </c>
      <c r="F149" t="s">
        <v>11137</v>
      </c>
      <c r="G149" t="s">
        <v>11140</v>
      </c>
      <c r="H149">
        <v>217</v>
      </c>
      <c r="I149">
        <v>0</v>
      </c>
      <c r="J149" s="48">
        <v>836319</v>
      </c>
      <c r="K149" s="48">
        <v>0</v>
      </c>
      <c r="L149">
        <v>3854</v>
      </c>
      <c r="M149" t="s">
        <v>17428</v>
      </c>
      <c r="N149" s="58">
        <v>39737.732499999998</v>
      </c>
      <c r="O149" s="48">
        <v>1826.5839000000001</v>
      </c>
      <c r="P149" s="63">
        <f t="shared" si="4"/>
        <v>836319</v>
      </c>
      <c r="Q149" s="63">
        <f t="shared" si="5"/>
        <v>3854.0046082949307</v>
      </c>
    </row>
    <row r="150" spans="1:17" x14ac:dyDescent="0.25">
      <c r="A150" t="s">
        <v>17429</v>
      </c>
      <c r="B150" t="s">
        <v>17430</v>
      </c>
      <c r="C150" t="s">
        <v>17431</v>
      </c>
      <c r="D150" t="s">
        <v>11138</v>
      </c>
      <c r="E150" t="s">
        <v>11139</v>
      </c>
      <c r="F150" t="s">
        <v>11141</v>
      </c>
      <c r="G150" t="s">
        <v>11142</v>
      </c>
      <c r="H150">
        <v>182</v>
      </c>
      <c r="I150">
        <v>0</v>
      </c>
      <c r="J150" s="48">
        <v>728349</v>
      </c>
      <c r="K150" s="48">
        <v>0</v>
      </c>
      <c r="L150">
        <v>4001.92</v>
      </c>
      <c r="M150" t="s">
        <v>17428</v>
      </c>
      <c r="N150" s="58">
        <v>34607.506800000003</v>
      </c>
      <c r="O150" s="48">
        <v>1590.7681</v>
      </c>
      <c r="P150" s="63">
        <f t="shared" si="4"/>
        <v>728349</v>
      </c>
      <c r="Q150" s="63">
        <f t="shared" si="5"/>
        <v>4001.9175824175823</v>
      </c>
    </row>
    <row r="151" spans="1:17" x14ac:dyDescent="0.25">
      <c r="A151" t="s">
        <v>17429</v>
      </c>
      <c r="B151" t="s">
        <v>17430</v>
      </c>
      <c r="C151" t="s">
        <v>17431</v>
      </c>
      <c r="D151" t="s">
        <v>11138</v>
      </c>
      <c r="E151" t="s">
        <v>11139</v>
      </c>
      <c r="F151" t="s">
        <v>11143</v>
      </c>
      <c r="G151" t="s">
        <v>11144</v>
      </c>
      <c r="H151">
        <v>96</v>
      </c>
      <c r="I151">
        <v>0</v>
      </c>
      <c r="J151" s="48">
        <v>391340</v>
      </c>
      <c r="K151" s="48">
        <v>0</v>
      </c>
      <c r="L151">
        <v>4076.46</v>
      </c>
      <c r="M151" t="s">
        <v>17428</v>
      </c>
      <c r="N151" s="58">
        <v>18594.523099999999</v>
      </c>
      <c r="O151" s="48">
        <v>854.71550000000002</v>
      </c>
      <c r="P151" s="63">
        <f t="shared" si="4"/>
        <v>391340</v>
      </c>
      <c r="Q151" s="63">
        <f t="shared" si="5"/>
        <v>4076.4583333333335</v>
      </c>
    </row>
    <row r="152" spans="1:17" x14ac:dyDescent="0.25">
      <c r="A152" t="s">
        <v>17429</v>
      </c>
      <c r="B152" t="s">
        <v>17430</v>
      </c>
      <c r="C152" t="s">
        <v>17431</v>
      </c>
      <c r="D152" t="s">
        <v>11138</v>
      </c>
      <c r="E152" t="s">
        <v>11139</v>
      </c>
      <c r="F152" t="s">
        <v>11145</v>
      </c>
      <c r="G152" t="s">
        <v>11146</v>
      </c>
      <c r="H152">
        <v>101</v>
      </c>
      <c r="I152">
        <v>0</v>
      </c>
      <c r="J152" s="48">
        <v>225724</v>
      </c>
      <c r="K152" s="48">
        <v>0</v>
      </c>
      <c r="L152">
        <v>2234.89</v>
      </c>
      <c r="M152" t="s">
        <v>17428</v>
      </c>
      <c r="N152" s="58">
        <v>10725.3076</v>
      </c>
      <c r="O152" s="48">
        <v>492.99930000000001</v>
      </c>
      <c r="P152" s="63">
        <f t="shared" si="4"/>
        <v>225724</v>
      </c>
      <c r="Q152" s="63">
        <f t="shared" si="5"/>
        <v>2234.8910891089108</v>
      </c>
    </row>
    <row r="153" spans="1:17" x14ac:dyDescent="0.25">
      <c r="A153" t="s">
        <v>17429</v>
      </c>
      <c r="B153" t="s">
        <v>17430</v>
      </c>
      <c r="C153" t="s">
        <v>17431</v>
      </c>
      <c r="D153" t="s">
        <v>11138</v>
      </c>
      <c r="E153" t="s">
        <v>11139</v>
      </c>
      <c r="F153" t="s">
        <v>11147</v>
      </c>
      <c r="G153" t="s">
        <v>11148</v>
      </c>
      <c r="H153">
        <v>133</v>
      </c>
      <c r="I153">
        <v>0</v>
      </c>
      <c r="J153" s="48">
        <v>315841</v>
      </c>
      <c r="K153" s="48">
        <v>0</v>
      </c>
      <c r="L153">
        <v>2374.7399999999998</v>
      </c>
      <c r="M153" t="s">
        <v>17428</v>
      </c>
      <c r="N153" s="58">
        <v>15007.208199999999</v>
      </c>
      <c r="O153" s="48">
        <v>689.8211</v>
      </c>
      <c r="P153" s="63">
        <f t="shared" si="4"/>
        <v>315841</v>
      </c>
      <c r="Q153" s="63">
        <f t="shared" si="5"/>
        <v>2374.7443609022557</v>
      </c>
    </row>
    <row r="154" spans="1:17" x14ac:dyDescent="0.25">
      <c r="A154" t="s">
        <v>17429</v>
      </c>
      <c r="B154" t="s">
        <v>17430</v>
      </c>
      <c r="C154" t="s">
        <v>17431</v>
      </c>
      <c r="D154" t="s">
        <v>11138</v>
      </c>
      <c r="E154" t="s">
        <v>11139</v>
      </c>
      <c r="F154" t="s">
        <v>11149</v>
      </c>
      <c r="G154" t="s">
        <v>11150</v>
      </c>
      <c r="H154">
        <v>36</v>
      </c>
      <c r="I154">
        <v>0</v>
      </c>
      <c r="J154" s="48">
        <v>81712</v>
      </c>
      <c r="K154" s="48">
        <v>0</v>
      </c>
      <c r="L154">
        <v>2269.7800000000002</v>
      </c>
      <c r="M154" t="s">
        <v>17428</v>
      </c>
      <c r="N154" s="58">
        <v>3882.5949999999998</v>
      </c>
      <c r="O154" s="48">
        <v>178.46729999999999</v>
      </c>
      <c r="P154" s="63">
        <f t="shared" si="4"/>
        <v>81712</v>
      </c>
      <c r="Q154" s="63">
        <f t="shared" si="5"/>
        <v>2269.7777777777778</v>
      </c>
    </row>
    <row r="155" spans="1:17" x14ac:dyDescent="0.25">
      <c r="A155" t="s">
        <v>17429</v>
      </c>
      <c r="B155" t="s">
        <v>17430</v>
      </c>
      <c r="C155" t="s">
        <v>17431</v>
      </c>
      <c r="D155" t="s">
        <v>11138</v>
      </c>
      <c r="E155" t="s">
        <v>11139</v>
      </c>
      <c r="F155" t="s">
        <v>11151</v>
      </c>
      <c r="G155" t="s">
        <v>11152</v>
      </c>
      <c r="H155">
        <v>34</v>
      </c>
      <c r="I155">
        <v>0</v>
      </c>
      <c r="J155" s="48">
        <v>74781</v>
      </c>
      <c r="K155" s="48">
        <v>0</v>
      </c>
      <c r="L155">
        <v>2199.44</v>
      </c>
      <c r="M155" t="s">
        <v>17428</v>
      </c>
      <c r="N155" s="58">
        <v>3553.2413999999999</v>
      </c>
      <c r="O155" s="48">
        <v>163.32820000000001</v>
      </c>
      <c r="P155" s="63">
        <f t="shared" si="4"/>
        <v>74781</v>
      </c>
      <c r="Q155" s="63">
        <f t="shared" si="5"/>
        <v>2199.4411764705883</v>
      </c>
    </row>
    <row r="156" spans="1:17" x14ac:dyDescent="0.25">
      <c r="A156" t="s">
        <v>17429</v>
      </c>
      <c r="B156" t="s">
        <v>17430</v>
      </c>
      <c r="C156" t="s">
        <v>17431</v>
      </c>
      <c r="D156" t="s">
        <v>11138</v>
      </c>
      <c r="E156" t="s">
        <v>11139</v>
      </c>
      <c r="F156" t="s">
        <v>11153</v>
      </c>
      <c r="G156" t="s">
        <v>11154</v>
      </c>
      <c r="H156">
        <v>48</v>
      </c>
      <c r="I156">
        <v>0</v>
      </c>
      <c r="J156" s="48">
        <v>87938</v>
      </c>
      <c r="K156" s="48">
        <v>0</v>
      </c>
      <c r="L156">
        <v>1832.04</v>
      </c>
      <c r="M156" t="s">
        <v>17428</v>
      </c>
      <c r="N156" s="58">
        <v>4178.3959999999997</v>
      </c>
      <c r="O156" s="48">
        <v>192.0641</v>
      </c>
      <c r="P156" s="63">
        <f t="shared" si="4"/>
        <v>87938</v>
      </c>
      <c r="Q156" s="63">
        <f t="shared" si="5"/>
        <v>1832.0416666666667</v>
      </c>
    </row>
    <row r="157" spans="1:17" x14ac:dyDescent="0.25">
      <c r="A157" t="s">
        <v>17429</v>
      </c>
      <c r="B157" t="s">
        <v>17430</v>
      </c>
      <c r="C157" t="s">
        <v>17431</v>
      </c>
      <c r="D157" t="s">
        <v>11138</v>
      </c>
      <c r="E157" t="s">
        <v>11139</v>
      </c>
      <c r="F157" t="s">
        <v>11155</v>
      </c>
      <c r="G157" t="s">
        <v>11156</v>
      </c>
      <c r="H157">
        <v>60</v>
      </c>
      <c r="I157">
        <v>0</v>
      </c>
      <c r="J157" s="48">
        <v>136876</v>
      </c>
      <c r="K157" s="48">
        <v>0</v>
      </c>
      <c r="L157">
        <v>2281.27</v>
      </c>
      <c r="M157" t="s">
        <v>17428</v>
      </c>
      <c r="N157" s="58">
        <v>6503.6578</v>
      </c>
      <c r="O157" s="48">
        <v>298.947</v>
      </c>
      <c r="P157" s="63">
        <f t="shared" si="4"/>
        <v>136876</v>
      </c>
      <c r="Q157" s="63">
        <f t="shared" si="5"/>
        <v>2281.2666666666669</v>
      </c>
    </row>
    <row r="158" spans="1:17" x14ac:dyDescent="0.25">
      <c r="A158" t="s">
        <v>17429</v>
      </c>
      <c r="B158" t="s">
        <v>17430</v>
      </c>
      <c r="C158" t="s">
        <v>17431</v>
      </c>
      <c r="D158" t="s">
        <v>11138</v>
      </c>
      <c r="E158" t="s">
        <v>11139</v>
      </c>
      <c r="F158" t="s">
        <v>11157</v>
      </c>
      <c r="G158" t="s">
        <v>11158</v>
      </c>
      <c r="H158">
        <v>28</v>
      </c>
      <c r="I158">
        <v>0</v>
      </c>
      <c r="J158" s="48">
        <v>62684</v>
      </c>
      <c r="K158" s="48">
        <v>0</v>
      </c>
      <c r="L158">
        <v>2238.71</v>
      </c>
      <c r="M158" t="s">
        <v>17428</v>
      </c>
      <c r="N158" s="58">
        <v>2978.4189000000001</v>
      </c>
      <c r="O158" s="48">
        <v>136.90600000000001</v>
      </c>
      <c r="P158" s="63">
        <f t="shared" si="4"/>
        <v>62684</v>
      </c>
      <c r="Q158" s="63">
        <f t="shared" si="5"/>
        <v>2238.7142857142858</v>
      </c>
    </row>
    <row r="159" spans="1:17" x14ac:dyDescent="0.25">
      <c r="A159" t="s">
        <v>17429</v>
      </c>
      <c r="B159" t="s">
        <v>17430</v>
      </c>
      <c r="C159" t="s">
        <v>17431</v>
      </c>
      <c r="D159" t="s">
        <v>11138</v>
      </c>
      <c r="E159" t="s">
        <v>11139</v>
      </c>
      <c r="F159" t="s">
        <v>11159</v>
      </c>
      <c r="G159" t="s">
        <v>11160</v>
      </c>
      <c r="H159">
        <v>25</v>
      </c>
      <c r="I159">
        <v>0</v>
      </c>
      <c r="J159" s="48">
        <v>44061</v>
      </c>
      <c r="K159" s="48">
        <v>0</v>
      </c>
      <c r="L159">
        <v>1762.44</v>
      </c>
      <c r="M159" t="s">
        <v>17428</v>
      </c>
      <c r="N159" s="58">
        <v>2093.5691000000002</v>
      </c>
      <c r="O159" s="48">
        <v>96.233000000000004</v>
      </c>
      <c r="P159" s="63">
        <f t="shared" si="4"/>
        <v>44061</v>
      </c>
      <c r="Q159" s="63">
        <f t="shared" si="5"/>
        <v>1762.44</v>
      </c>
    </row>
    <row r="160" spans="1:17" x14ac:dyDescent="0.25">
      <c r="A160" t="s">
        <v>17429</v>
      </c>
      <c r="B160" t="s">
        <v>17430</v>
      </c>
      <c r="C160" t="s">
        <v>17431</v>
      </c>
      <c r="D160" t="s">
        <v>11162</v>
      </c>
      <c r="E160" t="s">
        <v>11163</v>
      </c>
      <c r="F160" t="s">
        <v>11161</v>
      </c>
      <c r="G160" t="s">
        <v>11164</v>
      </c>
      <c r="H160">
        <v>60</v>
      </c>
      <c r="I160">
        <v>0</v>
      </c>
      <c r="J160" s="48">
        <v>187808</v>
      </c>
      <c r="K160" s="48">
        <v>0</v>
      </c>
      <c r="L160">
        <v>3130.13</v>
      </c>
      <c r="M160" t="s">
        <v>17428</v>
      </c>
      <c r="N160" s="58">
        <v>8923.7361000000001</v>
      </c>
      <c r="O160" s="48">
        <v>410.18830000000003</v>
      </c>
      <c r="P160" s="63">
        <f t="shared" si="4"/>
        <v>187808</v>
      </c>
      <c r="Q160" s="63">
        <f t="shared" si="5"/>
        <v>3130.1333333333332</v>
      </c>
    </row>
    <row r="161" spans="1:17" x14ac:dyDescent="0.25">
      <c r="A161" t="s">
        <v>17429</v>
      </c>
      <c r="B161" t="s">
        <v>17430</v>
      </c>
      <c r="C161" t="s">
        <v>17431</v>
      </c>
      <c r="D161" t="s">
        <v>11166</v>
      </c>
      <c r="E161" t="s">
        <v>11167</v>
      </c>
      <c r="F161" t="s">
        <v>11165</v>
      </c>
      <c r="G161" t="s">
        <v>11168</v>
      </c>
      <c r="H161">
        <v>72</v>
      </c>
      <c r="I161">
        <v>0</v>
      </c>
      <c r="J161" s="48">
        <v>204443</v>
      </c>
      <c r="K161" s="48">
        <v>0</v>
      </c>
      <c r="L161">
        <v>2839.49</v>
      </c>
      <c r="M161" t="s">
        <v>17428</v>
      </c>
      <c r="N161" s="58">
        <v>9714.0807000000004</v>
      </c>
      <c r="O161" s="48">
        <v>446.51729999999998</v>
      </c>
      <c r="P161" s="63">
        <f t="shared" si="4"/>
        <v>204443</v>
      </c>
      <c r="Q161" s="63">
        <f t="shared" si="5"/>
        <v>2839.4861111111113</v>
      </c>
    </row>
    <row r="162" spans="1:17" x14ac:dyDescent="0.25">
      <c r="A162" t="s">
        <v>17429</v>
      </c>
      <c r="B162" t="s">
        <v>17430</v>
      </c>
      <c r="C162" t="s">
        <v>17431</v>
      </c>
      <c r="D162" t="s">
        <v>11170</v>
      </c>
      <c r="E162" t="s">
        <v>11171</v>
      </c>
      <c r="F162" t="s">
        <v>11169</v>
      </c>
      <c r="G162" t="s">
        <v>11172</v>
      </c>
      <c r="H162">
        <v>58</v>
      </c>
      <c r="I162">
        <v>0</v>
      </c>
      <c r="J162" s="48">
        <v>159515</v>
      </c>
      <c r="K162" s="48">
        <v>0</v>
      </c>
      <c r="L162">
        <v>2750.26</v>
      </c>
      <c r="M162" t="s">
        <v>17428</v>
      </c>
      <c r="N162" s="58">
        <v>7579.3895000000002</v>
      </c>
      <c r="O162" s="48">
        <v>348.39409999999998</v>
      </c>
      <c r="P162" s="63">
        <f t="shared" si="4"/>
        <v>159515</v>
      </c>
      <c r="Q162" s="63">
        <f t="shared" si="5"/>
        <v>2750.2586206896553</v>
      </c>
    </row>
    <row r="163" spans="1:17" x14ac:dyDescent="0.25">
      <c r="A163" t="s">
        <v>17429</v>
      </c>
      <c r="B163" t="s">
        <v>17430</v>
      </c>
      <c r="C163" t="s">
        <v>17431</v>
      </c>
      <c r="D163" t="s">
        <v>11174</v>
      </c>
      <c r="E163" t="s">
        <v>11175</v>
      </c>
      <c r="F163" t="s">
        <v>11173</v>
      </c>
      <c r="G163" t="s">
        <v>11176</v>
      </c>
      <c r="H163">
        <v>24</v>
      </c>
      <c r="I163">
        <v>0</v>
      </c>
      <c r="J163" s="48">
        <v>73947</v>
      </c>
      <c r="K163" s="48">
        <v>0</v>
      </c>
      <c r="L163">
        <v>3081.12</v>
      </c>
      <c r="M163" t="s">
        <v>17428</v>
      </c>
      <c r="N163" s="58">
        <v>3513.5650999999998</v>
      </c>
      <c r="O163" s="48">
        <v>161.50450000000001</v>
      </c>
      <c r="P163" s="63">
        <f t="shared" si="4"/>
        <v>73947</v>
      </c>
      <c r="Q163" s="63">
        <f t="shared" si="5"/>
        <v>3081.125</v>
      </c>
    </row>
    <row r="164" spans="1:17" x14ac:dyDescent="0.25">
      <c r="A164" t="s">
        <v>17429</v>
      </c>
      <c r="B164" t="s">
        <v>17430</v>
      </c>
      <c r="C164" t="s">
        <v>17431</v>
      </c>
      <c r="D164" t="s">
        <v>11178</v>
      </c>
      <c r="E164" t="s">
        <v>11179</v>
      </c>
      <c r="F164" t="s">
        <v>11177</v>
      </c>
      <c r="G164" t="s">
        <v>11180</v>
      </c>
      <c r="H164">
        <v>30</v>
      </c>
      <c r="I164">
        <v>0</v>
      </c>
      <c r="J164" s="48">
        <v>79477</v>
      </c>
      <c r="K164" s="48">
        <v>0</v>
      </c>
      <c r="L164">
        <v>2649.23</v>
      </c>
      <c r="M164" t="s">
        <v>17432</v>
      </c>
      <c r="N164" s="58">
        <v>-1201.7816</v>
      </c>
      <c r="O164" s="48">
        <v>0</v>
      </c>
      <c r="P164" s="63">
        <f t="shared" si="4"/>
        <v>79477</v>
      </c>
      <c r="Q164" s="63">
        <f t="shared" si="5"/>
        <v>2649.2333333333331</v>
      </c>
    </row>
    <row r="165" spans="1:17" x14ac:dyDescent="0.25">
      <c r="A165" t="s">
        <v>17429</v>
      </c>
      <c r="B165" t="s">
        <v>17430</v>
      </c>
      <c r="C165" t="s">
        <v>17431</v>
      </c>
      <c r="D165" t="s">
        <v>11182</v>
      </c>
      <c r="E165" t="s">
        <v>11183</v>
      </c>
      <c r="F165" t="s">
        <v>11181</v>
      </c>
      <c r="G165" t="s">
        <v>11184</v>
      </c>
      <c r="H165">
        <v>60</v>
      </c>
      <c r="I165">
        <v>0</v>
      </c>
      <c r="J165" s="48">
        <v>189689</v>
      </c>
      <c r="K165" s="48">
        <v>0</v>
      </c>
      <c r="L165">
        <v>3161.48</v>
      </c>
      <c r="M165" t="s">
        <v>17428</v>
      </c>
      <c r="N165" s="58">
        <v>9013.1149999999998</v>
      </c>
      <c r="O165" s="48">
        <v>414.29669999999999</v>
      </c>
      <c r="P165" s="63">
        <f t="shared" si="4"/>
        <v>189689</v>
      </c>
      <c r="Q165" s="63">
        <f t="shared" si="5"/>
        <v>3161.4833333333331</v>
      </c>
    </row>
    <row r="166" spans="1:17" x14ac:dyDescent="0.25">
      <c r="A166" t="s">
        <v>17429</v>
      </c>
      <c r="B166" t="s">
        <v>17430</v>
      </c>
      <c r="C166" t="s">
        <v>17431</v>
      </c>
      <c r="D166" t="s">
        <v>11186</v>
      </c>
      <c r="E166" t="s">
        <v>11187</v>
      </c>
      <c r="F166" t="s">
        <v>11185</v>
      </c>
      <c r="G166" t="s">
        <v>11188</v>
      </c>
      <c r="H166">
        <v>145</v>
      </c>
      <c r="I166">
        <v>0</v>
      </c>
      <c r="J166" s="48">
        <v>420040</v>
      </c>
      <c r="K166" s="48">
        <v>0</v>
      </c>
      <c r="L166">
        <v>2896.83</v>
      </c>
      <c r="M166" t="s">
        <v>17428</v>
      </c>
      <c r="N166" s="58">
        <v>19958.228299999999</v>
      </c>
      <c r="O166" s="48">
        <v>917.39959999999996</v>
      </c>
      <c r="P166" s="63">
        <f t="shared" si="4"/>
        <v>420040</v>
      </c>
      <c r="Q166" s="63">
        <f t="shared" si="5"/>
        <v>2896.8275862068967</v>
      </c>
    </row>
    <row r="167" spans="1:17" x14ac:dyDescent="0.25">
      <c r="A167" t="s">
        <v>17429</v>
      </c>
      <c r="B167" t="s">
        <v>17430</v>
      </c>
      <c r="C167" t="s">
        <v>17431</v>
      </c>
      <c r="D167" t="s">
        <v>11190</v>
      </c>
      <c r="E167" t="s">
        <v>11191</v>
      </c>
      <c r="F167" t="s">
        <v>11189</v>
      </c>
      <c r="G167" t="s">
        <v>11192</v>
      </c>
      <c r="H167">
        <v>126</v>
      </c>
      <c r="I167">
        <v>0</v>
      </c>
      <c r="J167" s="48">
        <v>364288</v>
      </c>
      <c r="K167" s="48">
        <v>0</v>
      </c>
      <c r="L167">
        <v>2891.17</v>
      </c>
      <c r="M167" t="s">
        <v>17428</v>
      </c>
      <c r="N167" s="58">
        <v>17309.130499999999</v>
      </c>
      <c r="O167" s="48">
        <v>795.63120000000004</v>
      </c>
      <c r="P167" s="63">
        <f t="shared" si="4"/>
        <v>364288</v>
      </c>
      <c r="Q167" s="63">
        <f t="shared" si="5"/>
        <v>2891.1746031746034</v>
      </c>
    </row>
    <row r="168" spans="1:17" x14ac:dyDescent="0.25">
      <c r="A168" t="s">
        <v>17429</v>
      </c>
      <c r="B168" t="s">
        <v>17430</v>
      </c>
      <c r="C168" t="s">
        <v>17431</v>
      </c>
      <c r="D168" t="s">
        <v>11194</v>
      </c>
      <c r="E168" t="s">
        <v>11195</v>
      </c>
      <c r="F168" t="s">
        <v>11193</v>
      </c>
      <c r="G168" t="s">
        <v>11196</v>
      </c>
      <c r="H168">
        <v>204</v>
      </c>
      <c r="I168">
        <v>0</v>
      </c>
      <c r="J168" s="48">
        <v>680347</v>
      </c>
      <c r="K168" s="48">
        <v>0</v>
      </c>
      <c r="L168">
        <v>3335.03</v>
      </c>
      <c r="M168" t="s">
        <v>17432</v>
      </c>
      <c r="N168" s="58">
        <v>-10287.658600000001</v>
      </c>
      <c r="O168" s="48">
        <v>0</v>
      </c>
      <c r="P168" s="63">
        <f t="shared" si="4"/>
        <v>680347</v>
      </c>
      <c r="Q168" s="63">
        <f t="shared" si="5"/>
        <v>3335.0343137254904</v>
      </c>
    </row>
    <row r="169" spans="1:17" x14ac:dyDescent="0.25">
      <c r="A169" t="s">
        <v>17429</v>
      </c>
      <c r="B169" t="s">
        <v>17430</v>
      </c>
      <c r="C169" t="s">
        <v>17431</v>
      </c>
      <c r="D169" t="s">
        <v>11194</v>
      </c>
      <c r="E169" t="s">
        <v>11195</v>
      </c>
      <c r="F169" t="s">
        <v>11197</v>
      </c>
      <c r="G169" t="s">
        <v>11198</v>
      </c>
      <c r="H169">
        <v>182</v>
      </c>
      <c r="I169">
        <v>0</v>
      </c>
      <c r="J169" s="48">
        <v>602939</v>
      </c>
      <c r="K169" s="48">
        <v>0</v>
      </c>
      <c r="L169">
        <v>3312.85</v>
      </c>
      <c r="M169" t="s">
        <v>17432</v>
      </c>
      <c r="N169" s="58">
        <v>-9117.1568000000007</v>
      </c>
      <c r="O169" s="48">
        <v>0</v>
      </c>
      <c r="P169" s="63">
        <f t="shared" si="4"/>
        <v>602939</v>
      </c>
      <c r="Q169" s="63">
        <f t="shared" si="5"/>
        <v>3312.8516483516482</v>
      </c>
    </row>
    <row r="170" spans="1:17" x14ac:dyDescent="0.25">
      <c r="A170" t="s">
        <v>17429</v>
      </c>
      <c r="B170" t="s">
        <v>17430</v>
      </c>
      <c r="C170" t="s">
        <v>17431</v>
      </c>
      <c r="D170" t="s">
        <v>11194</v>
      </c>
      <c r="E170" t="s">
        <v>11195</v>
      </c>
      <c r="F170" t="s">
        <v>11199</v>
      </c>
      <c r="G170" t="s">
        <v>11200</v>
      </c>
      <c r="H170">
        <v>172</v>
      </c>
      <c r="I170">
        <v>0</v>
      </c>
      <c r="J170" s="48">
        <v>537160</v>
      </c>
      <c r="K170" s="48">
        <v>0</v>
      </c>
      <c r="L170">
        <v>3123.02</v>
      </c>
      <c r="M170" t="s">
        <v>17432</v>
      </c>
      <c r="N170" s="58">
        <v>-8122.5024999999996</v>
      </c>
      <c r="O170" s="48">
        <v>0</v>
      </c>
      <c r="P170" s="63">
        <f t="shared" si="4"/>
        <v>537160</v>
      </c>
      <c r="Q170" s="63">
        <f t="shared" si="5"/>
        <v>3123.0232558139537</v>
      </c>
    </row>
    <row r="171" spans="1:17" x14ac:dyDescent="0.25">
      <c r="A171" t="s">
        <v>17429</v>
      </c>
      <c r="B171" t="s">
        <v>17430</v>
      </c>
      <c r="C171" t="s">
        <v>17431</v>
      </c>
      <c r="D171" t="s">
        <v>11194</v>
      </c>
      <c r="E171" t="s">
        <v>11195</v>
      </c>
      <c r="F171" t="s">
        <v>11201</v>
      </c>
      <c r="G171" t="s">
        <v>11202</v>
      </c>
      <c r="H171">
        <v>2</v>
      </c>
      <c r="I171">
        <v>0</v>
      </c>
      <c r="J171" s="48">
        <v>3733</v>
      </c>
      <c r="K171" s="48">
        <v>0</v>
      </c>
      <c r="L171">
        <v>1866.5</v>
      </c>
      <c r="M171" t="s">
        <v>17432</v>
      </c>
      <c r="N171" s="58">
        <v>-56.448</v>
      </c>
      <c r="O171" s="48">
        <v>0</v>
      </c>
      <c r="P171" s="63">
        <f t="shared" si="4"/>
        <v>3733</v>
      </c>
      <c r="Q171" s="63">
        <f t="shared" si="5"/>
        <v>1866.5</v>
      </c>
    </row>
    <row r="172" spans="1:17" x14ac:dyDescent="0.25">
      <c r="A172" t="s">
        <v>17429</v>
      </c>
      <c r="B172" t="s">
        <v>17430</v>
      </c>
      <c r="C172" t="s">
        <v>17431</v>
      </c>
      <c r="D172" t="s">
        <v>11204</v>
      </c>
      <c r="E172" t="s">
        <v>11205</v>
      </c>
      <c r="F172" t="s">
        <v>11203</v>
      </c>
      <c r="G172" t="s">
        <v>11206</v>
      </c>
      <c r="H172">
        <v>186</v>
      </c>
      <c r="I172">
        <v>0</v>
      </c>
      <c r="J172" s="48">
        <v>507886</v>
      </c>
      <c r="K172" s="48">
        <v>0</v>
      </c>
      <c r="L172">
        <v>2730.57</v>
      </c>
      <c r="M172" t="s">
        <v>17428</v>
      </c>
      <c r="N172" s="58">
        <v>24132.249400000001</v>
      </c>
      <c r="O172" s="48">
        <v>1109.2626</v>
      </c>
      <c r="P172" s="63">
        <f t="shared" si="4"/>
        <v>507886</v>
      </c>
      <c r="Q172" s="63">
        <f t="shared" si="5"/>
        <v>2730.5698924731182</v>
      </c>
    </row>
    <row r="173" spans="1:17" x14ac:dyDescent="0.25">
      <c r="A173" t="s">
        <v>17429</v>
      </c>
      <c r="B173" t="s">
        <v>17430</v>
      </c>
      <c r="C173" t="s">
        <v>17431</v>
      </c>
      <c r="D173" t="s">
        <v>11262</v>
      </c>
      <c r="E173" t="s">
        <v>11263</v>
      </c>
      <c r="F173" t="s">
        <v>11261</v>
      </c>
      <c r="G173" t="s">
        <v>11264</v>
      </c>
      <c r="H173">
        <v>125</v>
      </c>
      <c r="I173">
        <v>0</v>
      </c>
      <c r="J173" s="48">
        <v>401526</v>
      </c>
      <c r="K173" s="48">
        <v>0</v>
      </c>
      <c r="L173">
        <v>3212.21</v>
      </c>
      <c r="M173" t="s">
        <v>17428</v>
      </c>
      <c r="N173" s="58">
        <v>19078.508399999999</v>
      </c>
      <c r="O173" s="48">
        <v>876.9624</v>
      </c>
      <c r="P173" s="63">
        <f t="shared" si="4"/>
        <v>401526</v>
      </c>
      <c r="Q173" s="63">
        <f t="shared" si="5"/>
        <v>3212.2080000000001</v>
      </c>
    </row>
    <row r="174" spans="1:17" x14ac:dyDescent="0.25">
      <c r="A174" t="s">
        <v>17429</v>
      </c>
      <c r="B174" t="s">
        <v>17430</v>
      </c>
      <c r="C174" t="s">
        <v>17431</v>
      </c>
      <c r="D174" t="s">
        <v>11266</v>
      </c>
      <c r="E174" t="s">
        <v>11267</v>
      </c>
      <c r="F174" t="s">
        <v>11265</v>
      </c>
      <c r="G174" t="s">
        <v>11268</v>
      </c>
      <c r="H174">
        <v>60</v>
      </c>
      <c r="I174">
        <v>0</v>
      </c>
      <c r="J174" s="48">
        <v>162802</v>
      </c>
      <c r="K174" s="48">
        <v>0</v>
      </c>
      <c r="L174">
        <v>2713.37</v>
      </c>
      <c r="M174" t="s">
        <v>17432</v>
      </c>
      <c r="N174" s="58">
        <v>-2461.7581</v>
      </c>
      <c r="O174" s="48">
        <v>0</v>
      </c>
      <c r="P174" s="63">
        <f t="shared" si="4"/>
        <v>162802</v>
      </c>
      <c r="Q174" s="63">
        <f t="shared" si="5"/>
        <v>2713.3666666666668</v>
      </c>
    </row>
    <row r="175" spans="1:17" x14ac:dyDescent="0.25">
      <c r="A175" t="s">
        <v>17429</v>
      </c>
      <c r="B175" t="s">
        <v>17430</v>
      </c>
      <c r="C175" t="s">
        <v>17431</v>
      </c>
      <c r="D175" t="s">
        <v>11270</v>
      </c>
      <c r="E175" t="s">
        <v>11271</v>
      </c>
      <c r="F175" t="s">
        <v>11269</v>
      </c>
      <c r="G175" t="s">
        <v>11272</v>
      </c>
      <c r="H175">
        <v>180</v>
      </c>
      <c r="I175">
        <v>0</v>
      </c>
      <c r="J175" s="48">
        <v>511814</v>
      </c>
      <c r="K175" s="48">
        <v>0</v>
      </c>
      <c r="L175">
        <v>2843.41</v>
      </c>
      <c r="M175" t="s">
        <v>17432</v>
      </c>
      <c r="N175" s="58">
        <v>-7739.2457000000004</v>
      </c>
      <c r="O175" s="48">
        <v>0</v>
      </c>
      <c r="P175" s="63">
        <f t="shared" si="4"/>
        <v>511814</v>
      </c>
      <c r="Q175" s="63">
        <f t="shared" si="5"/>
        <v>2843.411111111111</v>
      </c>
    </row>
    <row r="176" spans="1:17" x14ac:dyDescent="0.25">
      <c r="A176" t="s">
        <v>17429</v>
      </c>
      <c r="B176" t="s">
        <v>17430</v>
      </c>
      <c r="C176" t="s">
        <v>17431</v>
      </c>
      <c r="D176" t="s">
        <v>11274</v>
      </c>
      <c r="E176" t="s">
        <v>11275</v>
      </c>
      <c r="F176" t="s">
        <v>11273</v>
      </c>
      <c r="G176" t="s">
        <v>11276</v>
      </c>
      <c r="H176">
        <v>211</v>
      </c>
      <c r="I176">
        <v>0</v>
      </c>
      <c r="J176" s="48">
        <v>551501</v>
      </c>
      <c r="K176" s="48">
        <v>0</v>
      </c>
      <c r="L176">
        <v>2613.75</v>
      </c>
      <c r="M176" t="s">
        <v>17432</v>
      </c>
      <c r="N176" s="58">
        <v>-8339.3552999999993</v>
      </c>
      <c r="O176" s="48">
        <v>0</v>
      </c>
      <c r="P176" s="63">
        <f t="shared" si="4"/>
        <v>551501</v>
      </c>
      <c r="Q176" s="63">
        <f t="shared" si="5"/>
        <v>2613.7488151658767</v>
      </c>
    </row>
    <row r="177" spans="1:17" x14ac:dyDescent="0.25">
      <c r="A177" t="s">
        <v>17429</v>
      </c>
      <c r="B177" t="s">
        <v>17430</v>
      </c>
      <c r="C177" t="s">
        <v>17431</v>
      </c>
      <c r="D177" t="s">
        <v>11278</v>
      </c>
      <c r="E177" t="s">
        <v>11279</v>
      </c>
      <c r="F177" t="s">
        <v>11277</v>
      </c>
      <c r="G177" t="s">
        <v>11280</v>
      </c>
      <c r="H177">
        <v>42</v>
      </c>
      <c r="I177">
        <v>0</v>
      </c>
      <c r="J177" s="48">
        <v>121798</v>
      </c>
      <c r="K177" s="48">
        <v>0</v>
      </c>
      <c r="L177">
        <v>2899.95</v>
      </c>
      <c r="M177" t="s">
        <v>17432</v>
      </c>
      <c r="N177" s="58">
        <v>-1841.7257</v>
      </c>
      <c r="O177" s="48">
        <v>0</v>
      </c>
      <c r="P177" s="63">
        <f t="shared" si="4"/>
        <v>121798</v>
      </c>
      <c r="Q177" s="63">
        <f t="shared" si="5"/>
        <v>2899.9523809523807</v>
      </c>
    </row>
    <row r="178" spans="1:17" x14ac:dyDescent="0.25">
      <c r="A178" t="s">
        <v>17429</v>
      </c>
      <c r="B178" t="s">
        <v>17430</v>
      </c>
      <c r="C178" t="s">
        <v>17431</v>
      </c>
      <c r="D178" t="s">
        <v>11282</v>
      </c>
      <c r="E178" t="s">
        <v>11283</v>
      </c>
      <c r="F178" t="s">
        <v>11281</v>
      </c>
      <c r="G178" t="s">
        <v>11284</v>
      </c>
      <c r="H178">
        <v>170</v>
      </c>
      <c r="I178">
        <v>0</v>
      </c>
      <c r="J178" s="48">
        <v>502786</v>
      </c>
      <c r="K178" s="48">
        <v>0</v>
      </c>
      <c r="L178">
        <v>2957.56</v>
      </c>
      <c r="M178" t="s">
        <v>17428</v>
      </c>
      <c r="N178" s="58">
        <v>23889.892500000002</v>
      </c>
      <c r="O178" s="48">
        <v>1098.1224</v>
      </c>
      <c r="P178" s="63">
        <f t="shared" si="4"/>
        <v>502786</v>
      </c>
      <c r="Q178" s="63">
        <f t="shared" si="5"/>
        <v>2957.5647058823529</v>
      </c>
    </row>
    <row r="179" spans="1:17" x14ac:dyDescent="0.25">
      <c r="A179" t="s">
        <v>17429</v>
      </c>
      <c r="B179" t="s">
        <v>17430</v>
      </c>
      <c r="C179" t="s">
        <v>17431</v>
      </c>
      <c r="D179" t="s">
        <v>11286</v>
      </c>
      <c r="E179" t="s">
        <v>11287</v>
      </c>
      <c r="F179" t="s">
        <v>11285</v>
      </c>
      <c r="G179" t="s">
        <v>11288</v>
      </c>
      <c r="H179">
        <v>146</v>
      </c>
      <c r="I179">
        <v>0</v>
      </c>
      <c r="J179" s="48">
        <v>432922</v>
      </c>
      <c r="K179" s="48">
        <v>0</v>
      </c>
      <c r="L179">
        <v>2965.22</v>
      </c>
      <c r="M179" t="s">
        <v>17432</v>
      </c>
      <c r="N179" s="58">
        <v>-6546.3019000000004</v>
      </c>
      <c r="O179" s="48">
        <v>0</v>
      </c>
      <c r="P179" s="63">
        <f t="shared" si="4"/>
        <v>432922</v>
      </c>
      <c r="Q179" s="63">
        <f t="shared" si="5"/>
        <v>2965.2191780821918</v>
      </c>
    </row>
    <row r="180" spans="1:17" x14ac:dyDescent="0.25">
      <c r="A180" t="s">
        <v>17429</v>
      </c>
      <c r="B180" t="s">
        <v>17430</v>
      </c>
      <c r="C180" t="s">
        <v>17431</v>
      </c>
      <c r="D180" t="s">
        <v>11286</v>
      </c>
      <c r="E180" t="s">
        <v>11287</v>
      </c>
      <c r="F180" t="s">
        <v>11289</v>
      </c>
      <c r="G180" t="s">
        <v>11290</v>
      </c>
      <c r="H180">
        <v>45</v>
      </c>
      <c r="I180">
        <v>0</v>
      </c>
      <c r="J180" s="48">
        <v>130632</v>
      </c>
      <c r="K180" s="48">
        <v>0</v>
      </c>
      <c r="L180">
        <v>2902.93</v>
      </c>
      <c r="M180" t="s">
        <v>17432</v>
      </c>
      <c r="N180" s="58">
        <v>-1975.3124</v>
      </c>
      <c r="O180" s="48">
        <v>0</v>
      </c>
      <c r="P180" s="63">
        <f t="shared" si="4"/>
        <v>130632</v>
      </c>
      <c r="Q180" s="63">
        <f t="shared" si="5"/>
        <v>2902.9333333333334</v>
      </c>
    </row>
    <row r="181" spans="1:17" x14ac:dyDescent="0.25">
      <c r="A181" t="s">
        <v>17429</v>
      </c>
      <c r="B181" t="s">
        <v>17430</v>
      </c>
      <c r="C181" t="s">
        <v>17431</v>
      </c>
      <c r="D181" t="s">
        <v>11292</v>
      </c>
      <c r="E181" t="s">
        <v>11293</v>
      </c>
      <c r="F181" t="s">
        <v>11291</v>
      </c>
      <c r="G181" t="s">
        <v>11294</v>
      </c>
      <c r="H181">
        <v>150</v>
      </c>
      <c r="I181">
        <v>0</v>
      </c>
      <c r="J181" s="48">
        <v>457794</v>
      </c>
      <c r="K181" s="48">
        <v>0</v>
      </c>
      <c r="L181">
        <v>3051.96</v>
      </c>
      <c r="M181" t="s">
        <v>17432</v>
      </c>
      <c r="N181" s="58">
        <v>-6922.3942999999999</v>
      </c>
      <c r="O181" s="48">
        <v>0</v>
      </c>
      <c r="P181" s="63">
        <f t="shared" si="4"/>
        <v>457794</v>
      </c>
      <c r="Q181" s="63">
        <f t="shared" si="5"/>
        <v>3051.96</v>
      </c>
    </row>
    <row r="182" spans="1:17" x14ac:dyDescent="0.25">
      <c r="A182" t="s">
        <v>17429</v>
      </c>
      <c r="B182" t="s">
        <v>17430</v>
      </c>
      <c r="C182" t="s">
        <v>17431</v>
      </c>
      <c r="D182" t="s">
        <v>11296</v>
      </c>
      <c r="E182" t="s">
        <v>11297</v>
      </c>
      <c r="F182" t="s">
        <v>11295</v>
      </c>
      <c r="G182" t="s">
        <v>11298</v>
      </c>
      <c r="H182">
        <v>90</v>
      </c>
      <c r="I182">
        <v>0</v>
      </c>
      <c r="J182" s="48">
        <v>250100</v>
      </c>
      <c r="K182" s="48">
        <v>0</v>
      </c>
      <c r="L182">
        <v>2778.89</v>
      </c>
      <c r="M182" t="s">
        <v>17432</v>
      </c>
      <c r="N182" s="58">
        <v>-3781.8159999999998</v>
      </c>
      <c r="O182" s="48">
        <v>0</v>
      </c>
      <c r="P182" s="63">
        <f t="shared" si="4"/>
        <v>250100</v>
      </c>
      <c r="Q182" s="63">
        <f t="shared" si="5"/>
        <v>2778.8888888888887</v>
      </c>
    </row>
    <row r="183" spans="1:17" x14ac:dyDescent="0.25">
      <c r="A183" t="s">
        <v>17429</v>
      </c>
      <c r="B183" t="s">
        <v>17430</v>
      </c>
      <c r="C183" t="s">
        <v>17431</v>
      </c>
      <c r="D183" t="s">
        <v>11300</v>
      </c>
      <c r="E183" t="s">
        <v>11301</v>
      </c>
      <c r="F183" t="s">
        <v>11299</v>
      </c>
      <c r="G183" t="s">
        <v>11302</v>
      </c>
      <c r="H183">
        <v>30</v>
      </c>
      <c r="I183">
        <v>0</v>
      </c>
      <c r="J183" s="48">
        <v>97670</v>
      </c>
      <c r="K183" s="48">
        <v>0</v>
      </c>
      <c r="L183">
        <v>3255.67</v>
      </c>
      <c r="M183" t="s">
        <v>17428</v>
      </c>
      <c r="N183" s="58">
        <v>4640.8041000000003</v>
      </c>
      <c r="O183" s="48">
        <v>213.31909999999999</v>
      </c>
      <c r="P183" s="63">
        <f t="shared" si="4"/>
        <v>97670</v>
      </c>
      <c r="Q183" s="63">
        <f t="shared" si="5"/>
        <v>3255.6666666666665</v>
      </c>
    </row>
    <row r="184" spans="1:17" x14ac:dyDescent="0.25">
      <c r="A184" t="s">
        <v>17429</v>
      </c>
      <c r="B184" t="s">
        <v>17430</v>
      </c>
      <c r="C184" t="s">
        <v>17431</v>
      </c>
      <c r="D184" t="s">
        <v>11304</v>
      </c>
      <c r="E184" t="s">
        <v>11305</v>
      </c>
      <c r="F184" t="s">
        <v>11303</v>
      </c>
      <c r="G184" t="s">
        <v>11306</v>
      </c>
      <c r="H184">
        <v>217</v>
      </c>
      <c r="I184">
        <v>0</v>
      </c>
      <c r="J184" s="48">
        <v>691177</v>
      </c>
      <c r="K184" s="48">
        <v>0</v>
      </c>
      <c r="L184">
        <v>3185.15</v>
      </c>
      <c r="M184" t="s">
        <v>17432</v>
      </c>
      <c r="N184" s="58">
        <v>-10451.4175</v>
      </c>
      <c r="O184" s="48">
        <v>0</v>
      </c>
      <c r="P184" s="63">
        <f t="shared" si="4"/>
        <v>691177</v>
      </c>
      <c r="Q184" s="63">
        <f t="shared" si="5"/>
        <v>3185.147465437788</v>
      </c>
    </row>
    <row r="185" spans="1:17" x14ac:dyDescent="0.25">
      <c r="A185" t="s">
        <v>17429</v>
      </c>
      <c r="B185" t="s">
        <v>17430</v>
      </c>
      <c r="C185" t="s">
        <v>17431</v>
      </c>
      <c r="D185" t="s">
        <v>11304</v>
      </c>
      <c r="E185" t="s">
        <v>11305</v>
      </c>
      <c r="F185" t="s">
        <v>11307</v>
      </c>
      <c r="G185" t="s">
        <v>11308</v>
      </c>
      <c r="H185">
        <v>160</v>
      </c>
      <c r="I185">
        <v>0</v>
      </c>
      <c r="J185" s="48">
        <v>569825</v>
      </c>
      <c r="K185" s="48">
        <v>0</v>
      </c>
      <c r="L185">
        <v>3561.41</v>
      </c>
      <c r="M185" t="s">
        <v>17432</v>
      </c>
      <c r="N185" s="58">
        <v>-8616.4397000000008</v>
      </c>
      <c r="O185" s="48">
        <v>0</v>
      </c>
      <c r="P185" s="63">
        <f t="shared" si="4"/>
        <v>569825</v>
      </c>
      <c r="Q185" s="63">
        <f t="shared" si="5"/>
        <v>3561.40625</v>
      </c>
    </row>
    <row r="186" spans="1:17" x14ac:dyDescent="0.25">
      <c r="A186" t="s">
        <v>17429</v>
      </c>
      <c r="B186" t="s">
        <v>17430</v>
      </c>
      <c r="C186" t="s">
        <v>17431</v>
      </c>
      <c r="D186" t="s">
        <v>11310</v>
      </c>
      <c r="E186" t="s">
        <v>11311</v>
      </c>
      <c r="F186" t="s">
        <v>11309</v>
      </c>
      <c r="G186" t="s">
        <v>11312</v>
      </c>
      <c r="H186">
        <v>123</v>
      </c>
      <c r="I186">
        <v>0</v>
      </c>
      <c r="J186" s="48">
        <v>365220</v>
      </c>
      <c r="K186" s="48">
        <v>0</v>
      </c>
      <c r="L186">
        <v>2969.27</v>
      </c>
      <c r="M186" t="s">
        <v>17428</v>
      </c>
      <c r="N186" s="58">
        <v>17353.413100000002</v>
      </c>
      <c r="O186" s="48">
        <v>797.66669999999999</v>
      </c>
      <c r="P186" s="63">
        <f t="shared" si="4"/>
        <v>365220</v>
      </c>
      <c r="Q186" s="63">
        <f t="shared" si="5"/>
        <v>2969.268292682927</v>
      </c>
    </row>
    <row r="187" spans="1:17" x14ac:dyDescent="0.25">
      <c r="A187" t="s">
        <v>17429</v>
      </c>
      <c r="B187" t="s">
        <v>17430</v>
      </c>
      <c r="C187" t="s">
        <v>17431</v>
      </c>
      <c r="D187" t="s">
        <v>11314</v>
      </c>
      <c r="E187" t="s">
        <v>11315</v>
      </c>
      <c r="F187" t="s">
        <v>11313</v>
      </c>
      <c r="G187" t="s">
        <v>11316</v>
      </c>
      <c r="H187">
        <v>50</v>
      </c>
      <c r="I187">
        <v>0</v>
      </c>
      <c r="J187" s="48">
        <v>150978</v>
      </c>
      <c r="K187" s="48">
        <v>0</v>
      </c>
      <c r="L187">
        <v>3019.56</v>
      </c>
      <c r="M187" t="s">
        <v>17428</v>
      </c>
      <c r="N187" s="58">
        <v>7173.6994000000004</v>
      </c>
      <c r="O187" s="48">
        <v>329.74610000000001</v>
      </c>
      <c r="P187" s="63">
        <f t="shared" si="4"/>
        <v>150978</v>
      </c>
      <c r="Q187" s="63">
        <f t="shared" si="5"/>
        <v>3019.56</v>
      </c>
    </row>
    <row r="188" spans="1:17" x14ac:dyDescent="0.25">
      <c r="A188" t="s">
        <v>17429</v>
      </c>
      <c r="B188" t="s">
        <v>17430</v>
      </c>
      <c r="C188" t="s">
        <v>17431</v>
      </c>
      <c r="D188" t="s">
        <v>11318</v>
      </c>
      <c r="E188" t="s">
        <v>11319</v>
      </c>
      <c r="F188" t="s">
        <v>11317</v>
      </c>
      <c r="G188" t="s">
        <v>11320</v>
      </c>
      <c r="H188">
        <v>164</v>
      </c>
      <c r="I188">
        <v>0</v>
      </c>
      <c r="J188" s="48">
        <v>490093</v>
      </c>
      <c r="K188" s="48">
        <v>0</v>
      </c>
      <c r="L188">
        <v>2988.37</v>
      </c>
      <c r="M188" t="s">
        <v>17428</v>
      </c>
      <c r="N188" s="58">
        <v>23286.794900000001</v>
      </c>
      <c r="O188" s="48">
        <v>1070.4004</v>
      </c>
      <c r="P188" s="63">
        <f t="shared" si="4"/>
        <v>490093</v>
      </c>
      <c r="Q188" s="63">
        <f t="shared" si="5"/>
        <v>2988.3719512195121</v>
      </c>
    </row>
    <row r="189" spans="1:17" x14ac:dyDescent="0.25">
      <c r="A189" t="s">
        <v>17429</v>
      </c>
      <c r="B189" t="s">
        <v>17430</v>
      </c>
      <c r="C189" t="s">
        <v>17431</v>
      </c>
      <c r="D189" t="s">
        <v>11322</v>
      </c>
      <c r="E189" t="s">
        <v>11323</v>
      </c>
      <c r="F189" t="s">
        <v>11321</v>
      </c>
      <c r="G189" t="s">
        <v>11324</v>
      </c>
      <c r="H189">
        <v>190</v>
      </c>
      <c r="I189">
        <v>0</v>
      </c>
      <c r="J189" s="48">
        <v>608035</v>
      </c>
      <c r="K189" s="48">
        <v>0</v>
      </c>
      <c r="L189">
        <v>3200.18</v>
      </c>
      <c r="M189" t="s">
        <v>17432</v>
      </c>
      <c r="N189" s="58">
        <v>-9194.223</v>
      </c>
      <c r="O189" s="48">
        <v>0</v>
      </c>
      <c r="P189" s="63">
        <f t="shared" si="4"/>
        <v>608035</v>
      </c>
      <c r="Q189" s="63">
        <f t="shared" si="5"/>
        <v>3200.1842105263158</v>
      </c>
    </row>
    <row r="190" spans="1:17" x14ac:dyDescent="0.25">
      <c r="A190" t="s">
        <v>17429</v>
      </c>
      <c r="B190" t="s">
        <v>17430</v>
      </c>
      <c r="C190" t="s">
        <v>17431</v>
      </c>
      <c r="D190" t="s">
        <v>11326</v>
      </c>
      <c r="E190" t="s">
        <v>11327</v>
      </c>
      <c r="F190" t="s">
        <v>11325</v>
      </c>
      <c r="G190" t="s">
        <v>11328</v>
      </c>
      <c r="H190">
        <v>50</v>
      </c>
      <c r="I190">
        <v>0</v>
      </c>
      <c r="J190" s="48">
        <v>166225</v>
      </c>
      <c r="K190" s="48">
        <v>0</v>
      </c>
      <c r="L190">
        <v>3324.5</v>
      </c>
      <c r="M190" t="s">
        <v>17428</v>
      </c>
      <c r="N190" s="58">
        <v>7898.1809999999996</v>
      </c>
      <c r="O190" s="48">
        <v>363.04770000000002</v>
      </c>
      <c r="P190" s="63">
        <f t="shared" si="4"/>
        <v>166225</v>
      </c>
      <c r="Q190" s="63">
        <f t="shared" si="5"/>
        <v>3324.5</v>
      </c>
    </row>
    <row r="191" spans="1:17" x14ac:dyDescent="0.25">
      <c r="A191" t="s">
        <v>17429</v>
      </c>
      <c r="B191" t="s">
        <v>17430</v>
      </c>
      <c r="C191" t="s">
        <v>17431</v>
      </c>
      <c r="D191" t="s">
        <v>11330</v>
      </c>
      <c r="E191" t="s">
        <v>11331</v>
      </c>
      <c r="F191" t="s">
        <v>11329</v>
      </c>
      <c r="G191" t="s">
        <v>11332</v>
      </c>
      <c r="H191">
        <v>172</v>
      </c>
      <c r="I191">
        <v>0</v>
      </c>
      <c r="J191" s="48">
        <v>606554</v>
      </c>
      <c r="K191" s="48">
        <v>0</v>
      </c>
      <c r="L191">
        <v>3526.48</v>
      </c>
      <c r="M191" t="s">
        <v>17432</v>
      </c>
      <c r="N191" s="58">
        <v>-9171.8251999999993</v>
      </c>
      <c r="O191" s="48">
        <v>0</v>
      </c>
      <c r="P191" s="63">
        <f t="shared" si="4"/>
        <v>606554</v>
      </c>
      <c r="Q191" s="63">
        <f t="shared" si="5"/>
        <v>3526.4767441860463</v>
      </c>
    </row>
    <row r="192" spans="1:17" x14ac:dyDescent="0.25">
      <c r="A192" t="s">
        <v>17429</v>
      </c>
      <c r="B192" t="s">
        <v>17430</v>
      </c>
      <c r="C192" t="s">
        <v>17431</v>
      </c>
      <c r="D192" t="s">
        <v>11330</v>
      </c>
      <c r="E192" t="s">
        <v>11331</v>
      </c>
      <c r="F192" t="s">
        <v>11333</v>
      </c>
      <c r="G192" t="s">
        <v>11334</v>
      </c>
      <c r="H192">
        <v>136</v>
      </c>
      <c r="I192">
        <v>0</v>
      </c>
      <c r="J192" s="48">
        <v>468189</v>
      </c>
      <c r="K192" s="48">
        <v>0</v>
      </c>
      <c r="L192">
        <v>3442.57</v>
      </c>
      <c r="M192" t="s">
        <v>17432</v>
      </c>
      <c r="N192" s="58">
        <v>-7079.5767999999998</v>
      </c>
      <c r="O192" s="48">
        <v>0</v>
      </c>
      <c r="P192" s="63">
        <f t="shared" si="4"/>
        <v>468189</v>
      </c>
      <c r="Q192" s="63">
        <f t="shared" si="5"/>
        <v>3442.5661764705883</v>
      </c>
    </row>
    <row r="193" spans="1:17" x14ac:dyDescent="0.25">
      <c r="A193" t="s">
        <v>17429</v>
      </c>
      <c r="B193" t="s">
        <v>17430</v>
      </c>
      <c r="C193" t="s">
        <v>17431</v>
      </c>
      <c r="D193" t="s">
        <v>11330</v>
      </c>
      <c r="E193" t="s">
        <v>11331</v>
      </c>
      <c r="F193" t="s">
        <v>11335</v>
      </c>
      <c r="G193" t="s">
        <v>11336</v>
      </c>
      <c r="H193">
        <v>400</v>
      </c>
      <c r="I193">
        <v>0</v>
      </c>
      <c r="J193" s="48">
        <v>1408201</v>
      </c>
      <c r="K193" s="48">
        <v>0</v>
      </c>
      <c r="L193">
        <v>3520.5</v>
      </c>
      <c r="M193" t="s">
        <v>17432</v>
      </c>
      <c r="N193" s="58">
        <v>-21293.692899999998</v>
      </c>
      <c r="O193" s="48">
        <v>0</v>
      </c>
      <c r="P193" s="63">
        <f t="shared" si="4"/>
        <v>1408201</v>
      </c>
      <c r="Q193" s="63">
        <f t="shared" si="5"/>
        <v>3520.5025000000001</v>
      </c>
    </row>
    <row r="194" spans="1:17" x14ac:dyDescent="0.25">
      <c r="A194" t="s">
        <v>17429</v>
      </c>
      <c r="B194" t="s">
        <v>17430</v>
      </c>
      <c r="C194" t="s">
        <v>17431</v>
      </c>
      <c r="D194" t="s">
        <v>11338</v>
      </c>
      <c r="E194" t="s">
        <v>11339</v>
      </c>
      <c r="F194" t="s">
        <v>11337</v>
      </c>
      <c r="G194" t="s">
        <v>11340</v>
      </c>
      <c r="H194">
        <v>41</v>
      </c>
      <c r="I194">
        <v>0</v>
      </c>
      <c r="J194" s="48">
        <v>131079</v>
      </c>
      <c r="K194" s="48">
        <v>0</v>
      </c>
      <c r="L194">
        <v>3197.05</v>
      </c>
      <c r="M194" t="s">
        <v>17428</v>
      </c>
      <c r="N194" s="58">
        <v>6228.2512999999999</v>
      </c>
      <c r="O194" s="48">
        <v>286.28769999999997</v>
      </c>
      <c r="P194" s="63">
        <f t="shared" si="4"/>
        <v>131079</v>
      </c>
      <c r="Q194" s="63">
        <f t="shared" si="5"/>
        <v>3197.0487804878048</v>
      </c>
    </row>
    <row r="195" spans="1:17" x14ac:dyDescent="0.25">
      <c r="A195" t="s">
        <v>17429</v>
      </c>
      <c r="B195" t="s">
        <v>17430</v>
      </c>
      <c r="C195" t="s">
        <v>17431</v>
      </c>
      <c r="D195" t="s">
        <v>11342</v>
      </c>
      <c r="E195" t="s">
        <v>11343</v>
      </c>
      <c r="F195" t="s">
        <v>11341</v>
      </c>
      <c r="G195" t="s">
        <v>11344</v>
      </c>
      <c r="H195">
        <v>213</v>
      </c>
      <c r="I195">
        <v>0</v>
      </c>
      <c r="J195" s="48">
        <v>661580</v>
      </c>
      <c r="K195" s="48">
        <v>0</v>
      </c>
      <c r="L195">
        <v>3106.01</v>
      </c>
      <c r="M195" t="s">
        <v>17428</v>
      </c>
      <c r="N195" s="58">
        <v>31434.976900000001</v>
      </c>
      <c r="O195" s="48">
        <v>1444.9395999999999</v>
      </c>
      <c r="P195" s="63">
        <f t="shared" si="4"/>
        <v>661580</v>
      </c>
      <c r="Q195" s="63">
        <f t="shared" si="5"/>
        <v>3106.0093896713615</v>
      </c>
    </row>
    <row r="196" spans="1:17" x14ac:dyDescent="0.25">
      <c r="A196" t="s">
        <v>17429</v>
      </c>
      <c r="B196" t="s">
        <v>17430</v>
      </c>
      <c r="C196" t="s">
        <v>17431</v>
      </c>
      <c r="D196" t="s">
        <v>11346</v>
      </c>
      <c r="E196" t="s">
        <v>11347</v>
      </c>
      <c r="F196" t="s">
        <v>11345</v>
      </c>
      <c r="G196" t="s">
        <v>11348</v>
      </c>
      <c r="H196">
        <v>106</v>
      </c>
      <c r="I196">
        <v>0</v>
      </c>
      <c r="J196" s="48">
        <v>303556</v>
      </c>
      <c r="K196" s="48">
        <v>0</v>
      </c>
      <c r="L196">
        <v>2863.74</v>
      </c>
      <c r="M196" t="s">
        <v>17432</v>
      </c>
      <c r="N196" s="58">
        <v>-4590.1273000000001</v>
      </c>
      <c r="O196" s="48">
        <v>0</v>
      </c>
      <c r="P196" s="63">
        <f t="shared" ref="P196:P259" si="6">J196-K196</f>
        <v>303556</v>
      </c>
      <c r="Q196" s="63">
        <f t="shared" ref="Q196:Q259" si="7">P196/H196</f>
        <v>2863.7358490566039</v>
      </c>
    </row>
    <row r="197" spans="1:17" x14ac:dyDescent="0.25">
      <c r="A197" t="s">
        <v>17429</v>
      </c>
      <c r="B197" t="s">
        <v>17430</v>
      </c>
      <c r="C197" t="s">
        <v>17431</v>
      </c>
      <c r="D197" t="s">
        <v>11350</v>
      </c>
      <c r="E197" t="s">
        <v>11351</v>
      </c>
      <c r="F197" t="s">
        <v>11349</v>
      </c>
      <c r="G197" t="s">
        <v>11352</v>
      </c>
      <c r="H197">
        <v>40</v>
      </c>
      <c r="I197">
        <v>0</v>
      </c>
      <c r="J197" s="48">
        <v>131378</v>
      </c>
      <c r="K197" s="48">
        <v>0</v>
      </c>
      <c r="L197">
        <v>3284.45</v>
      </c>
      <c r="M197" t="s">
        <v>17428</v>
      </c>
      <c r="N197" s="58">
        <v>6242.4377999999997</v>
      </c>
      <c r="O197" s="48">
        <v>286.93979999999999</v>
      </c>
      <c r="P197" s="63">
        <f t="shared" si="6"/>
        <v>131378</v>
      </c>
      <c r="Q197" s="63">
        <f t="shared" si="7"/>
        <v>3284.45</v>
      </c>
    </row>
    <row r="198" spans="1:17" x14ac:dyDescent="0.25">
      <c r="A198" t="s">
        <v>17429</v>
      </c>
      <c r="B198" t="s">
        <v>17430</v>
      </c>
      <c r="C198" t="s">
        <v>17431</v>
      </c>
      <c r="D198" t="s">
        <v>11354</v>
      </c>
      <c r="E198" t="s">
        <v>11355</v>
      </c>
      <c r="F198" t="s">
        <v>11353</v>
      </c>
      <c r="G198" t="s">
        <v>11356</v>
      </c>
      <c r="H198">
        <v>60</v>
      </c>
      <c r="I198">
        <v>0</v>
      </c>
      <c r="J198" s="48">
        <v>156494</v>
      </c>
      <c r="K198" s="48">
        <v>0</v>
      </c>
      <c r="L198">
        <v>2608.23</v>
      </c>
      <c r="M198" t="s">
        <v>17432</v>
      </c>
      <c r="N198" s="58">
        <v>-2366.3759</v>
      </c>
      <c r="O198" s="48">
        <v>0</v>
      </c>
      <c r="P198" s="63">
        <f t="shared" si="6"/>
        <v>156494</v>
      </c>
      <c r="Q198" s="63">
        <f t="shared" si="7"/>
        <v>2608.2333333333331</v>
      </c>
    </row>
    <row r="199" spans="1:17" x14ac:dyDescent="0.25">
      <c r="A199" t="s">
        <v>17429</v>
      </c>
      <c r="B199" t="s">
        <v>17430</v>
      </c>
      <c r="C199" t="s">
        <v>17431</v>
      </c>
      <c r="D199" t="s">
        <v>11358</v>
      </c>
      <c r="E199" t="s">
        <v>11359</v>
      </c>
      <c r="F199" t="s">
        <v>11357</v>
      </c>
      <c r="G199" t="s">
        <v>11360</v>
      </c>
      <c r="H199">
        <v>88</v>
      </c>
      <c r="I199">
        <v>0</v>
      </c>
      <c r="J199" s="48">
        <v>257760</v>
      </c>
      <c r="K199" s="48">
        <v>0</v>
      </c>
      <c r="L199">
        <v>2929.09</v>
      </c>
      <c r="M199" t="s">
        <v>17428</v>
      </c>
      <c r="N199" s="58">
        <v>12247.4884</v>
      </c>
      <c r="O199" s="48">
        <v>562.96780000000001</v>
      </c>
      <c r="P199" s="63">
        <f t="shared" si="6"/>
        <v>257760</v>
      </c>
      <c r="Q199" s="63">
        <f t="shared" si="7"/>
        <v>2929.090909090909</v>
      </c>
    </row>
    <row r="200" spans="1:17" x14ac:dyDescent="0.25">
      <c r="A200" t="s">
        <v>17429</v>
      </c>
      <c r="B200" t="s">
        <v>17430</v>
      </c>
      <c r="C200" t="s">
        <v>17431</v>
      </c>
      <c r="D200" t="s">
        <v>11362</v>
      </c>
      <c r="E200" t="s">
        <v>1476</v>
      </c>
      <c r="F200" t="s">
        <v>11361</v>
      </c>
      <c r="G200" t="s">
        <v>11363</v>
      </c>
      <c r="H200">
        <v>152</v>
      </c>
      <c r="I200">
        <v>0</v>
      </c>
      <c r="J200" s="48">
        <v>432293</v>
      </c>
      <c r="K200" s="48">
        <v>0</v>
      </c>
      <c r="L200">
        <v>2844.03</v>
      </c>
      <c r="M200" t="s">
        <v>17432</v>
      </c>
      <c r="N200" s="58">
        <v>-6536.7843000000003</v>
      </c>
      <c r="O200" s="48">
        <v>0</v>
      </c>
      <c r="P200" s="63">
        <f t="shared" si="6"/>
        <v>432293</v>
      </c>
      <c r="Q200" s="63">
        <f t="shared" si="7"/>
        <v>2844.0328947368421</v>
      </c>
    </row>
    <row r="201" spans="1:17" x14ac:dyDescent="0.25">
      <c r="A201" t="s">
        <v>17429</v>
      </c>
      <c r="B201" t="s">
        <v>17430</v>
      </c>
      <c r="C201" t="s">
        <v>17431</v>
      </c>
      <c r="D201" t="s">
        <v>11365</v>
      </c>
      <c r="E201" t="s">
        <v>11366</v>
      </c>
      <c r="F201" t="s">
        <v>11364</v>
      </c>
      <c r="G201" t="s">
        <v>11367</v>
      </c>
      <c r="H201">
        <v>80</v>
      </c>
      <c r="I201">
        <v>0</v>
      </c>
      <c r="J201" s="48">
        <v>255148</v>
      </c>
      <c r="K201" s="48">
        <v>0</v>
      </c>
      <c r="L201">
        <v>3189.35</v>
      </c>
      <c r="M201" t="s">
        <v>17428</v>
      </c>
      <c r="N201" s="58">
        <v>12123.3639</v>
      </c>
      <c r="O201" s="48">
        <v>557.26229999999998</v>
      </c>
      <c r="P201" s="63">
        <f t="shared" si="6"/>
        <v>255148</v>
      </c>
      <c r="Q201" s="63">
        <f t="shared" si="7"/>
        <v>3189.35</v>
      </c>
    </row>
    <row r="202" spans="1:17" x14ac:dyDescent="0.25">
      <c r="A202" t="s">
        <v>17429</v>
      </c>
      <c r="B202" t="s">
        <v>17430</v>
      </c>
      <c r="C202" t="s">
        <v>17431</v>
      </c>
      <c r="D202" t="s">
        <v>11369</v>
      </c>
      <c r="E202" t="s">
        <v>11370</v>
      </c>
      <c r="F202" t="s">
        <v>11368</v>
      </c>
      <c r="G202" t="s">
        <v>11371</v>
      </c>
      <c r="H202">
        <v>175</v>
      </c>
      <c r="I202">
        <v>0</v>
      </c>
      <c r="J202" s="48">
        <v>482504</v>
      </c>
      <c r="K202" s="48">
        <v>0</v>
      </c>
      <c r="L202">
        <v>2757.17</v>
      </c>
      <c r="M202" t="s">
        <v>17428</v>
      </c>
      <c r="N202" s="58">
        <v>22926.204099999999</v>
      </c>
      <c r="O202" s="48">
        <v>1053.8254999999999</v>
      </c>
      <c r="P202" s="63">
        <f t="shared" si="6"/>
        <v>482504</v>
      </c>
      <c r="Q202" s="63">
        <f t="shared" si="7"/>
        <v>2757.1657142857143</v>
      </c>
    </row>
    <row r="203" spans="1:17" x14ac:dyDescent="0.25">
      <c r="A203" t="s">
        <v>17429</v>
      </c>
      <c r="B203" t="s">
        <v>17430</v>
      </c>
      <c r="C203" t="s">
        <v>17431</v>
      </c>
      <c r="D203" t="s">
        <v>11373</v>
      </c>
      <c r="E203" t="s">
        <v>11374</v>
      </c>
      <c r="F203" t="s">
        <v>11372</v>
      </c>
      <c r="G203" t="s">
        <v>11375</v>
      </c>
      <c r="H203">
        <v>160</v>
      </c>
      <c r="I203">
        <v>0</v>
      </c>
      <c r="J203" s="48">
        <v>490581</v>
      </c>
      <c r="K203" s="48">
        <v>0</v>
      </c>
      <c r="L203">
        <v>3066.13</v>
      </c>
      <c r="M203" t="s">
        <v>17428</v>
      </c>
      <c r="N203" s="58">
        <v>23310.016800000001</v>
      </c>
      <c r="O203" s="48">
        <v>1071.4677999999999</v>
      </c>
      <c r="P203" s="63">
        <f t="shared" si="6"/>
        <v>490581</v>
      </c>
      <c r="Q203" s="63">
        <f t="shared" si="7"/>
        <v>3066.1312499999999</v>
      </c>
    </row>
    <row r="204" spans="1:17" x14ac:dyDescent="0.25">
      <c r="A204" t="s">
        <v>17429</v>
      </c>
      <c r="B204" t="s">
        <v>17430</v>
      </c>
      <c r="C204" t="s">
        <v>17431</v>
      </c>
      <c r="D204" t="s">
        <v>11377</v>
      </c>
      <c r="E204" t="s">
        <v>11378</v>
      </c>
      <c r="F204" t="s">
        <v>11376</v>
      </c>
      <c r="G204" t="s">
        <v>11379</v>
      </c>
      <c r="H204">
        <v>14</v>
      </c>
      <c r="I204">
        <v>0</v>
      </c>
      <c r="J204" s="48">
        <v>37009</v>
      </c>
      <c r="K204" s="48">
        <v>0</v>
      </c>
      <c r="L204">
        <v>2643.5</v>
      </c>
      <c r="M204" t="s">
        <v>17432</v>
      </c>
      <c r="N204" s="58">
        <v>-559.62070000000006</v>
      </c>
      <c r="O204" s="48">
        <v>0</v>
      </c>
      <c r="P204" s="63">
        <f t="shared" si="6"/>
        <v>37009</v>
      </c>
      <c r="Q204" s="63">
        <f t="shared" si="7"/>
        <v>2643.5</v>
      </c>
    </row>
    <row r="205" spans="1:17" x14ac:dyDescent="0.25">
      <c r="A205" t="s">
        <v>17429</v>
      </c>
      <c r="B205" t="s">
        <v>17430</v>
      </c>
      <c r="C205" t="s">
        <v>17431</v>
      </c>
      <c r="D205" t="s">
        <v>11381</v>
      </c>
      <c r="E205" t="s">
        <v>10360</v>
      </c>
      <c r="F205" t="s">
        <v>11380</v>
      </c>
      <c r="G205" t="s">
        <v>11382</v>
      </c>
      <c r="H205">
        <v>33</v>
      </c>
      <c r="I205">
        <v>0</v>
      </c>
      <c r="J205" s="48">
        <v>86809</v>
      </c>
      <c r="K205" s="48">
        <v>0</v>
      </c>
      <c r="L205">
        <v>2630.58</v>
      </c>
      <c r="M205" t="s">
        <v>17432</v>
      </c>
      <c r="N205" s="58">
        <v>-1312.6624999999999</v>
      </c>
      <c r="O205" s="48">
        <v>0</v>
      </c>
      <c r="P205" s="63">
        <f t="shared" si="6"/>
        <v>86809</v>
      </c>
      <c r="Q205" s="63">
        <f t="shared" si="7"/>
        <v>2630.5757575757575</v>
      </c>
    </row>
    <row r="206" spans="1:17" x14ac:dyDescent="0.25">
      <c r="A206" t="s">
        <v>17429</v>
      </c>
      <c r="B206" t="s">
        <v>17430</v>
      </c>
      <c r="C206" t="s">
        <v>17431</v>
      </c>
      <c r="D206" t="s">
        <v>11384</v>
      </c>
      <c r="E206" t="s">
        <v>11385</v>
      </c>
      <c r="F206" t="s">
        <v>11383</v>
      </c>
      <c r="G206" t="s">
        <v>11386</v>
      </c>
      <c r="H206">
        <v>14</v>
      </c>
      <c r="I206">
        <v>0</v>
      </c>
      <c r="J206" s="48">
        <v>45359</v>
      </c>
      <c r="K206" s="48">
        <v>0</v>
      </c>
      <c r="L206">
        <v>3239.93</v>
      </c>
      <c r="M206" t="s">
        <v>17428</v>
      </c>
      <c r="N206" s="58">
        <v>2155.2305000000001</v>
      </c>
      <c r="O206" s="48">
        <v>99.067300000000003</v>
      </c>
      <c r="P206" s="63">
        <f t="shared" si="6"/>
        <v>45359</v>
      </c>
      <c r="Q206" s="63">
        <f t="shared" si="7"/>
        <v>3239.9285714285716</v>
      </c>
    </row>
    <row r="207" spans="1:17" x14ac:dyDescent="0.25">
      <c r="A207" t="s">
        <v>17429</v>
      </c>
      <c r="B207" t="s">
        <v>17430</v>
      </c>
      <c r="C207" t="s">
        <v>17431</v>
      </c>
      <c r="D207" t="s">
        <v>11388</v>
      </c>
      <c r="E207" t="s">
        <v>11389</v>
      </c>
      <c r="F207" t="s">
        <v>11387</v>
      </c>
      <c r="G207" t="s">
        <v>11390</v>
      </c>
      <c r="H207">
        <v>76</v>
      </c>
      <c r="I207">
        <v>0</v>
      </c>
      <c r="J207" s="48">
        <v>210011</v>
      </c>
      <c r="K207" s="48">
        <v>0</v>
      </c>
      <c r="L207">
        <v>2763.3</v>
      </c>
      <c r="M207" t="s">
        <v>17428</v>
      </c>
      <c r="N207" s="58">
        <v>9978.6584999999995</v>
      </c>
      <c r="O207" s="48">
        <v>458.67880000000002</v>
      </c>
      <c r="P207" s="63">
        <f t="shared" si="6"/>
        <v>210011</v>
      </c>
      <c r="Q207" s="63">
        <f t="shared" si="7"/>
        <v>2763.3026315789475</v>
      </c>
    </row>
    <row r="208" spans="1:17" x14ac:dyDescent="0.25">
      <c r="A208" t="s">
        <v>17429</v>
      </c>
      <c r="B208" t="s">
        <v>17430</v>
      </c>
      <c r="C208" t="s">
        <v>17431</v>
      </c>
      <c r="D208" t="s">
        <v>11392</v>
      </c>
      <c r="E208" t="s">
        <v>11393</v>
      </c>
      <c r="F208" t="s">
        <v>11391</v>
      </c>
      <c r="G208" t="s">
        <v>11394</v>
      </c>
      <c r="H208">
        <v>100</v>
      </c>
      <c r="I208">
        <v>0</v>
      </c>
      <c r="J208" s="48">
        <v>290479</v>
      </c>
      <c r="K208" s="48">
        <v>0</v>
      </c>
      <c r="L208">
        <v>2904.79</v>
      </c>
      <c r="M208" t="s">
        <v>17432</v>
      </c>
      <c r="N208" s="58">
        <v>-4392.3867</v>
      </c>
      <c r="O208" s="48">
        <v>0</v>
      </c>
      <c r="P208" s="63">
        <f t="shared" si="6"/>
        <v>290479</v>
      </c>
      <c r="Q208" s="63">
        <f t="shared" si="7"/>
        <v>2904.79</v>
      </c>
    </row>
    <row r="209" spans="1:17" x14ac:dyDescent="0.25">
      <c r="A209" t="s">
        <v>17429</v>
      </c>
      <c r="B209" t="s">
        <v>17430</v>
      </c>
      <c r="C209" t="s">
        <v>17431</v>
      </c>
      <c r="D209" t="s">
        <v>11396</v>
      </c>
      <c r="E209" t="s">
        <v>11397</v>
      </c>
      <c r="F209" t="s">
        <v>11395</v>
      </c>
      <c r="G209" t="s">
        <v>11398</v>
      </c>
      <c r="H209">
        <v>50</v>
      </c>
      <c r="I209">
        <v>0</v>
      </c>
      <c r="J209" s="48">
        <v>164929</v>
      </c>
      <c r="K209" s="48">
        <v>0</v>
      </c>
      <c r="L209">
        <v>3298.58</v>
      </c>
      <c r="M209" t="s">
        <v>17428</v>
      </c>
      <c r="N209" s="58">
        <v>7836.6163999999999</v>
      </c>
      <c r="O209" s="48">
        <v>360.21780000000001</v>
      </c>
      <c r="P209" s="63">
        <f t="shared" si="6"/>
        <v>164929</v>
      </c>
      <c r="Q209" s="63">
        <f t="shared" si="7"/>
        <v>3298.58</v>
      </c>
    </row>
    <row r="210" spans="1:17" x14ac:dyDescent="0.25">
      <c r="A210" t="s">
        <v>17429</v>
      </c>
      <c r="B210" t="s">
        <v>17430</v>
      </c>
      <c r="C210" t="s">
        <v>17431</v>
      </c>
      <c r="D210" t="s">
        <v>11400</v>
      </c>
      <c r="E210" t="s">
        <v>7150</v>
      </c>
      <c r="F210" t="s">
        <v>11399</v>
      </c>
      <c r="G210" t="s">
        <v>11401</v>
      </c>
      <c r="H210">
        <v>63</v>
      </c>
      <c r="I210">
        <v>0</v>
      </c>
      <c r="J210" s="48">
        <v>204583</v>
      </c>
      <c r="K210" s="48">
        <v>0</v>
      </c>
      <c r="L210">
        <v>3247.35</v>
      </c>
      <c r="M210" t="s">
        <v>17432</v>
      </c>
      <c r="N210" s="58">
        <v>-3093.5342000000001</v>
      </c>
      <c r="O210" s="48">
        <v>0</v>
      </c>
      <c r="P210" s="63">
        <f t="shared" si="6"/>
        <v>204583</v>
      </c>
      <c r="Q210" s="63">
        <f t="shared" si="7"/>
        <v>3247.3492063492063</v>
      </c>
    </row>
    <row r="211" spans="1:17" x14ac:dyDescent="0.25">
      <c r="A211" t="s">
        <v>17429</v>
      </c>
      <c r="B211" t="s">
        <v>17430</v>
      </c>
      <c r="C211" t="s">
        <v>17431</v>
      </c>
      <c r="D211" t="s">
        <v>11403</v>
      </c>
      <c r="E211" t="s">
        <v>11404</v>
      </c>
      <c r="F211" t="s">
        <v>11402</v>
      </c>
      <c r="G211" t="s">
        <v>11405</v>
      </c>
      <c r="H211">
        <v>40</v>
      </c>
      <c r="I211">
        <v>0</v>
      </c>
      <c r="J211" s="48">
        <v>122676</v>
      </c>
      <c r="K211" s="48">
        <v>0</v>
      </c>
      <c r="L211">
        <v>3066.9</v>
      </c>
      <c r="M211" t="s">
        <v>17428</v>
      </c>
      <c r="N211" s="58">
        <v>5828.9642000000003</v>
      </c>
      <c r="O211" s="48">
        <v>267.9341</v>
      </c>
      <c r="P211" s="63">
        <f t="shared" si="6"/>
        <v>122676</v>
      </c>
      <c r="Q211" s="63">
        <f t="shared" si="7"/>
        <v>3066.9</v>
      </c>
    </row>
    <row r="212" spans="1:17" x14ac:dyDescent="0.25">
      <c r="A212" t="s">
        <v>17429</v>
      </c>
      <c r="B212" t="s">
        <v>17430</v>
      </c>
      <c r="C212" t="s">
        <v>17431</v>
      </c>
      <c r="D212" t="s">
        <v>11407</v>
      </c>
      <c r="E212" t="s">
        <v>11408</v>
      </c>
      <c r="F212" t="s">
        <v>11406</v>
      </c>
      <c r="G212" t="s">
        <v>11409</v>
      </c>
      <c r="H212">
        <v>178</v>
      </c>
      <c r="I212">
        <v>0</v>
      </c>
      <c r="J212" s="48">
        <v>584577</v>
      </c>
      <c r="K212" s="48">
        <v>0</v>
      </c>
      <c r="L212">
        <v>3284.14</v>
      </c>
      <c r="M212" t="s">
        <v>17428</v>
      </c>
      <c r="N212" s="58">
        <v>27776.1895</v>
      </c>
      <c r="O212" s="48">
        <v>1276.7599</v>
      </c>
      <c r="P212" s="63">
        <f t="shared" si="6"/>
        <v>584577</v>
      </c>
      <c r="Q212" s="63">
        <f t="shared" si="7"/>
        <v>3284.1404494382023</v>
      </c>
    </row>
    <row r="213" spans="1:17" x14ac:dyDescent="0.25">
      <c r="A213" t="s">
        <v>17429</v>
      </c>
      <c r="B213" t="s">
        <v>17430</v>
      </c>
      <c r="C213" t="s">
        <v>17431</v>
      </c>
      <c r="D213" t="s">
        <v>11411</v>
      </c>
      <c r="E213" t="s">
        <v>11412</v>
      </c>
      <c r="F213" t="s">
        <v>11410</v>
      </c>
      <c r="G213" t="s">
        <v>11413</v>
      </c>
      <c r="H213">
        <v>70</v>
      </c>
      <c r="I213">
        <v>0</v>
      </c>
      <c r="J213" s="48">
        <v>230162</v>
      </c>
      <c r="K213" s="48">
        <v>0</v>
      </c>
      <c r="L213">
        <v>3288.03</v>
      </c>
      <c r="M213" t="s">
        <v>17432</v>
      </c>
      <c r="N213" s="58">
        <v>-3480.3253</v>
      </c>
      <c r="O213" s="48">
        <v>0</v>
      </c>
      <c r="P213" s="63">
        <f t="shared" si="6"/>
        <v>230162</v>
      </c>
      <c r="Q213" s="63">
        <f t="shared" si="7"/>
        <v>3288.0285714285715</v>
      </c>
    </row>
    <row r="214" spans="1:17" x14ac:dyDescent="0.25">
      <c r="A214" t="s">
        <v>17429</v>
      </c>
      <c r="B214" t="s">
        <v>17430</v>
      </c>
      <c r="C214" t="s">
        <v>17431</v>
      </c>
      <c r="D214" t="s">
        <v>11415</v>
      </c>
      <c r="E214" t="s">
        <v>11416</v>
      </c>
      <c r="F214" t="s">
        <v>11414</v>
      </c>
      <c r="G214" t="s">
        <v>11417</v>
      </c>
      <c r="H214">
        <v>200</v>
      </c>
      <c r="I214">
        <v>0</v>
      </c>
      <c r="J214" s="48">
        <v>636597</v>
      </c>
      <c r="K214" s="48">
        <v>0</v>
      </c>
      <c r="L214">
        <v>3182.98</v>
      </c>
      <c r="M214" t="s">
        <v>17428</v>
      </c>
      <c r="N214" s="58">
        <v>30247.953799999999</v>
      </c>
      <c r="O214" s="48">
        <v>1390.3769</v>
      </c>
      <c r="P214" s="63">
        <f t="shared" si="6"/>
        <v>636597</v>
      </c>
      <c r="Q214" s="63">
        <f t="shared" si="7"/>
        <v>3182.9850000000001</v>
      </c>
    </row>
    <row r="215" spans="1:17" x14ac:dyDescent="0.25">
      <c r="A215" t="s">
        <v>17429</v>
      </c>
      <c r="B215" t="s">
        <v>17430</v>
      </c>
      <c r="C215" t="s">
        <v>17431</v>
      </c>
      <c r="D215" t="s">
        <v>11415</v>
      </c>
      <c r="E215" t="s">
        <v>11416</v>
      </c>
      <c r="F215" t="s">
        <v>11418</v>
      </c>
      <c r="G215" t="s">
        <v>11419</v>
      </c>
      <c r="H215">
        <v>170</v>
      </c>
      <c r="I215">
        <v>0</v>
      </c>
      <c r="J215" s="48">
        <v>642567</v>
      </c>
      <c r="K215" s="48">
        <v>0</v>
      </c>
      <c r="L215">
        <v>3779.81</v>
      </c>
      <c r="M215" t="s">
        <v>17428</v>
      </c>
      <c r="N215" s="58">
        <v>30531.640100000001</v>
      </c>
      <c r="O215" s="48">
        <v>1403.4168999999999</v>
      </c>
      <c r="P215" s="63">
        <f t="shared" si="6"/>
        <v>642567</v>
      </c>
      <c r="Q215" s="63">
        <f t="shared" si="7"/>
        <v>3779.8058823529414</v>
      </c>
    </row>
    <row r="216" spans="1:17" x14ac:dyDescent="0.25">
      <c r="A216" t="s">
        <v>17429</v>
      </c>
      <c r="B216" t="s">
        <v>17430</v>
      </c>
      <c r="C216" t="s">
        <v>17431</v>
      </c>
      <c r="D216" t="s">
        <v>11415</v>
      </c>
      <c r="E216" t="s">
        <v>11416</v>
      </c>
      <c r="F216" t="s">
        <v>11420</v>
      </c>
      <c r="G216" t="s">
        <v>11421</v>
      </c>
      <c r="H216">
        <v>1</v>
      </c>
      <c r="I216">
        <v>0</v>
      </c>
      <c r="J216" s="48">
        <v>2644</v>
      </c>
      <c r="K216" s="48">
        <v>0</v>
      </c>
      <c r="L216">
        <v>2644</v>
      </c>
      <c r="M216" t="s">
        <v>17428</v>
      </c>
      <c r="N216" s="58">
        <v>125.6133</v>
      </c>
      <c r="O216" s="48">
        <v>5.7739000000000003</v>
      </c>
      <c r="P216" s="63">
        <f t="shared" si="6"/>
        <v>2644</v>
      </c>
      <c r="Q216" s="63">
        <f t="shared" si="7"/>
        <v>2644</v>
      </c>
    </row>
    <row r="217" spans="1:17" x14ac:dyDescent="0.25">
      <c r="A217" t="s">
        <v>17429</v>
      </c>
      <c r="B217" t="s">
        <v>17430</v>
      </c>
      <c r="C217" t="s">
        <v>17431</v>
      </c>
      <c r="D217" t="s">
        <v>11415</v>
      </c>
      <c r="E217" t="s">
        <v>11416</v>
      </c>
      <c r="F217" t="s">
        <v>11424</v>
      </c>
      <c r="G217" t="s">
        <v>11425</v>
      </c>
      <c r="H217">
        <v>1</v>
      </c>
      <c r="I217">
        <v>0</v>
      </c>
      <c r="J217" s="48">
        <v>2661</v>
      </c>
      <c r="K217" s="48">
        <v>0</v>
      </c>
      <c r="L217">
        <v>2661</v>
      </c>
      <c r="M217" t="s">
        <v>17428</v>
      </c>
      <c r="N217" s="58">
        <v>126.41759999999999</v>
      </c>
      <c r="O217" s="48">
        <v>5.8109000000000002</v>
      </c>
      <c r="P217" s="63">
        <f t="shared" si="6"/>
        <v>2661</v>
      </c>
      <c r="Q217" s="63">
        <f t="shared" si="7"/>
        <v>2661</v>
      </c>
    </row>
    <row r="218" spans="1:17" x14ac:dyDescent="0.25">
      <c r="A218" t="s">
        <v>17429</v>
      </c>
      <c r="B218" t="s">
        <v>17430</v>
      </c>
      <c r="C218" t="s">
        <v>17431</v>
      </c>
      <c r="D218" t="s">
        <v>11415</v>
      </c>
      <c r="E218" t="s">
        <v>11416</v>
      </c>
      <c r="F218" t="s">
        <v>11426</v>
      </c>
      <c r="G218" t="s">
        <v>11425</v>
      </c>
      <c r="H218">
        <v>1</v>
      </c>
      <c r="I218">
        <v>0</v>
      </c>
      <c r="J218" s="48">
        <v>2670</v>
      </c>
      <c r="K218" s="48">
        <v>0</v>
      </c>
      <c r="L218">
        <v>2670</v>
      </c>
      <c r="M218" t="s">
        <v>17428</v>
      </c>
      <c r="N218" s="58">
        <v>126.8386</v>
      </c>
      <c r="O218" s="48">
        <v>5.8303000000000003</v>
      </c>
      <c r="P218" s="63">
        <f t="shared" si="6"/>
        <v>2670</v>
      </c>
      <c r="Q218" s="63">
        <f t="shared" si="7"/>
        <v>2670</v>
      </c>
    </row>
    <row r="219" spans="1:17" x14ac:dyDescent="0.25">
      <c r="A219" t="s">
        <v>17429</v>
      </c>
      <c r="B219" t="s">
        <v>17430</v>
      </c>
      <c r="C219" t="s">
        <v>17431</v>
      </c>
      <c r="D219" t="s">
        <v>11415</v>
      </c>
      <c r="E219" t="s">
        <v>11416</v>
      </c>
      <c r="F219" t="s">
        <v>11427</v>
      </c>
      <c r="G219" t="s">
        <v>11428</v>
      </c>
      <c r="H219">
        <v>1</v>
      </c>
      <c r="I219">
        <v>0</v>
      </c>
      <c r="J219" s="48">
        <v>2693</v>
      </c>
      <c r="K219" s="48">
        <v>0</v>
      </c>
      <c r="L219">
        <v>2693</v>
      </c>
      <c r="M219" t="s">
        <v>17428</v>
      </c>
      <c r="N219" s="58">
        <v>127.92919999999999</v>
      </c>
      <c r="O219" s="48">
        <v>5.8803999999999998</v>
      </c>
      <c r="P219" s="63">
        <f t="shared" si="6"/>
        <v>2693</v>
      </c>
      <c r="Q219" s="63">
        <f t="shared" si="7"/>
        <v>2693</v>
      </c>
    </row>
    <row r="220" spans="1:17" x14ac:dyDescent="0.25">
      <c r="A220" t="s">
        <v>17429</v>
      </c>
      <c r="B220" t="s">
        <v>17430</v>
      </c>
      <c r="C220" t="s">
        <v>17431</v>
      </c>
      <c r="D220" t="s">
        <v>11415</v>
      </c>
      <c r="E220" t="s">
        <v>11416</v>
      </c>
      <c r="F220" t="s">
        <v>11422</v>
      </c>
      <c r="G220" t="s">
        <v>11423</v>
      </c>
      <c r="H220">
        <v>1</v>
      </c>
      <c r="I220">
        <v>0</v>
      </c>
      <c r="J220" s="48">
        <v>2621</v>
      </c>
      <c r="K220" s="48">
        <v>0</v>
      </c>
      <c r="L220">
        <v>2621</v>
      </c>
      <c r="M220" t="s">
        <v>17428</v>
      </c>
      <c r="N220" s="58">
        <v>124.5185</v>
      </c>
      <c r="O220" s="48">
        <v>5.7236000000000002</v>
      </c>
      <c r="P220" s="63">
        <f t="shared" si="6"/>
        <v>2621</v>
      </c>
      <c r="Q220" s="63">
        <f t="shared" si="7"/>
        <v>2621</v>
      </c>
    </row>
    <row r="221" spans="1:17" x14ac:dyDescent="0.25">
      <c r="A221" t="s">
        <v>17429</v>
      </c>
      <c r="B221" t="s">
        <v>17430</v>
      </c>
      <c r="C221" t="s">
        <v>17431</v>
      </c>
      <c r="D221" t="s">
        <v>11430</v>
      </c>
      <c r="E221" t="s">
        <v>11431</v>
      </c>
      <c r="F221" t="s">
        <v>11429</v>
      </c>
      <c r="G221" t="s">
        <v>11432</v>
      </c>
      <c r="H221">
        <v>18</v>
      </c>
      <c r="I221">
        <v>0</v>
      </c>
      <c r="J221" s="48">
        <v>54028</v>
      </c>
      <c r="K221" s="48">
        <v>0</v>
      </c>
      <c r="L221">
        <v>3001.56</v>
      </c>
      <c r="M221" t="s">
        <v>17432</v>
      </c>
      <c r="N221" s="58">
        <v>-816.97190000000001</v>
      </c>
      <c r="O221" s="48">
        <v>0</v>
      </c>
      <c r="P221" s="63">
        <f t="shared" si="6"/>
        <v>54028</v>
      </c>
      <c r="Q221" s="63">
        <f t="shared" si="7"/>
        <v>3001.5555555555557</v>
      </c>
    </row>
    <row r="222" spans="1:17" x14ac:dyDescent="0.25">
      <c r="A222" t="s">
        <v>17429</v>
      </c>
      <c r="B222" t="s">
        <v>17430</v>
      </c>
      <c r="C222" t="s">
        <v>17431</v>
      </c>
      <c r="D222" t="s">
        <v>11434</v>
      </c>
      <c r="E222" t="s">
        <v>11435</v>
      </c>
      <c r="F222" t="s">
        <v>11433</v>
      </c>
      <c r="G222" t="s">
        <v>11436</v>
      </c>
      <c r="H222">
        <v>68</v>
      </c>
      <c r="I222">
        <v>0</v>
      </c>
      <c r="J222" s="48">
        <v>216207</v>
      </c>
      <c r="K222" s="48">
        <v>0</v>
      </c>
      <c r="L222">
        <v>3179.51</v>
      </c>
      <c r="M222" t="s">
        <v>17428</v>
      </c>
      <c r="N222" s="58">
        <v>10273.092500000001</v>
      </c>
      <c r="O222" s="48">
        <v>472.21280000000002</v>
      </c>
      <c r="P222" s="63">
        <f t="shared" si="6"/>
        <v>216207</v>
      </c>
      <c r="Q222" s="63">
        <f t="shared" si="7"/>
        <v>3179.5147058823532</v>
      </c>
    </row>
    <row r="223" spans="1:17" x14ac:dyDescent="0.25">
      <c r="A223" t="s">
        <v>17429</v>
      </c>
      <c r="B223" t="s">
        <v>17430</v>
      </c>
      <c r="C223" t="s">
        <v>17431</v>
      </c>
      <c r="D223" t="s">
        <v>11438</v>
      </c>
      <c r="E223" t="s">
        <v>11439</v>
      </c>
      <c r="F223" t="s">
        <v>11437</v>
      </c>
      <c r="G223" t="s">
        <v>11440</v>
      </c>
      <c r="H223">
        <v>80</v>
      </c>
      <c r="I223">
        <v>0</v>
      </c>
      <c r="J223" s="48">
        <v>253023</v>
      </c>
      <c r="K223" s="48">
        <v>0</v>
      </c>
      <c r="L223">
        <v>3162.79</v>
      </c>
      <c r="M223" t="s">
        <v>17428</v>
      </c>
      <c r="N223" s="58">
        <v>12022.3837</v>
      </c>
      <c r="O223" s="48">
        <v>552.62070000000006</v>
      </c>
      <c r="P223" s="63">
        <f t="shared" si="6"/>
        <v>253023</v>
      </c>
      <c r="Q223" s="63">
        <f t="shared" si="7"/>
        <v>3162.7874999999999</v>
      </c>
    </row>
    <row r="224" spans="1:17" x14ac:dyDescent="0.25">
      <c r="A224" t="s">
        <v>17429</v>
      </c>
      <c r="B224" t="s">
        <v>17430</v>
      </c>
      <c r="C224" t="s">
        <v>17431</v>
      </c>
      <c r="D224" t="s">
        <v>11442</v>
      </c>
      <c r="E224" t="s">
        <v>10352</v>
      </c>
      <c r="F224" t="s">
        <v>11441</v>
      </c>
      <c r="G224" t="s">
        <v>11443</v>
      </c>
      <c r="H224">
        <v>66</v>
      </c>
      <c r="I224">
        <v>0</v>
      </c>
      <c r="J224" s="48">
        <v>222875</v>
      </c>
      <c r="K224" s="48">
        <v>0</v>
      </c>
      <c r="L224">
        <v>3376.89</v>
      </c>
      <c r="M224" t="s">
        <v>17428</v>
      </c>
      <c r="N224" s="58">
        <v>10589.927900000001</v>
      </c>
      <c r="O224" s="48">
        <v>486.77640000000002</v>
      </c>
      <c r="P224" s="63">
        <f t="shared" si="6"/>
        <v>222875</v>
      </c>
      <c r="Q224" s="63">
        <f t="shared" si="7"/>
        <v>3376.8939393939395</v>
      </c>
    </row>
    <row r="225" spans="1:17" x14ac:dyDescent="0.25">
      <c r="A225" t="s">
        <v>17429</v>
      </c>
      <c r="B225" t="s">
        <v>17430</v>
      </c>
      <c r="C225" t="s">
        <v>17431</v>
      </c>
      <c r="D225" t="s">
        <v>11445</v>
      </c>
      <c r="E225" t="s">
        <v>11446</v>
      </c>
      <c r="F225" t="s">
        <v>11444</v>
      </c>
      <c r="G225" t="s">
        <v>11447</v>
      </c>
      <c r="H225">
        <v>40</v>
      </c>
      <c r="I225">
        <v>0</v>
      </c>
      <c r="J225" s="48">
        <v>128856</v>
      </c>
      <c r="K225" s="48">
        <v>0</v>
      </c>
      <c r="L225">
        <v>3221.4</v>
      </c>
      <c r="M225" t="s">
        <v>17428</v>
      </c>
      <c r="N225" s="58">
        <v>6122.5960999999998</v>
      </c>
      <c r="O225" s="48">
        <v>281.43119999999999</v>
      </c>
      <c r="P225" s="63">
        <f t="shared" si="6"/>
        <v>128856</v>
      </c>
      <c r="Q225" s="63">
        <f t="shared" si="7"/>
        <v>3221.4</v>
      </c>
    </row>
    <row r="226" spans="1:17" x14ac:dyDescent="0.25">
      <c r="A226" t="s">
        <v>17429</v>
      </c>
      <c r="B226" t="s">
        <v>17430</v>
      </c>
      <c r="C226" t="s">
        <v>17431</v>
      </c>
      <c r="D226" t="s">
        <v>11449</v>
      </c>
      <c r="E226" t="s">
        <v>11450</v>
      </c>
      <c r="F226" t="s">
        <v>11448</v>
      </c>
      <c r="G226" t="s">
        <v>11451</v>
      </c>
      <c r="H226">
        <v>7</v>
      </c>
      <c r="I226">
        <v>0</v>
      </c>
      <c r="J226" s="48">
        <v>6451</v>
      </c>
      <c r="K226" s="48">
        <v>0</v>
      </c>
      <c r="L226">
        <v>921.57</v>
      </c>
      <c r="M226" t="s">
        <v>17432</v>
      </c>
      <c r="N226" s="58">
        <v>-97.545000000000002</v>
      </c>
      <c r="O226" s="48">
        <v>0</v>
      </c>
      <c r="P226" s="63">
        <f t="shared" si="6"/>
        <v>6451</v>
      </c>
      <c r="Q226" s="63">
        <f t="shared" si="7"/>
        <v>921.57142857142856</v>
      </c>
    </row>
    <row r="227" spans="1:17" x14ac:dyDescent="0.25">
      <c r="A227" t="s">
        <v>17429</v>
      </c>
      <c r="B227" t="s">
        <v>17430</v>
      </c>
      <c r="C227" t="s">
        <v>17431</v>
      </c>
      <c r="D227" t="s">
        <v>11453</v>
      </c>
      <c r="E227" t="s">
        <v>11454</v>
      </c>
      <c r="F227" t="s">
        <v>11452</v>
      </c>
      <c r="G227" t="s">
        <v>11455</v>
      </c>
      <c r="H227">
        <v>57</v>
      </c>
      <c r="I227">
        <v>0</v>
      </c>
      <c r="J227" s="48">
        <v>173481</v>
      </c>
      <c r="K227" s="48">
        <v>0</v>
      </c>
      <c r="L227">
        <v>3043.53</v>
      </c>
      <c r="M227" t="s">
        <v>17432</v>
      </c>
      <c r="N227" s="58">
        <v>-2623.2456999999999</v>
      </c>
      <c r="O227" s="48">
        <v>0</v>
      </c>
      <c r="P227" s="63">
        <f t="shared" si="6"/>
        <v>173481</v>
      </c>
      <c r="Q227" s="63">
        <f t="shared" si="7"/>
        <v>3043.5263157894738</v>
      </c>
    </row>
    <row r="228" spans="1:17" x14ac:dyDescent="0.25">
      <c r="A228" t="s">
        <v>17429</v>
      </c>
      <c r="B228" t="s">
        <v>17430</v>
      </c>
      <c r="C228" t="s">
        <v>17431</v>
      </c>
      <c r="D228" t="s">
        <v>11457</v>
      </c>
      <c r="E228" t="s">
        <v>11458</v>
      </c>
      <c r="F228" t="s">
        <v>11456</v>
      </c>
      <c r="G228" t="s">
        <v>11459</v>
      </c>
      <c r="H228">
        <v>108</v>
      </c>
      <c r="I228">
        <v>0</v>
      </c>
      <c r="J228" s="48">
        <v>311294</v>
      </c>
      <c r="K228" s="48">
        <v>0</v>
      </c>
      <c r="L228">
        <v>2882.35</v>
      </c>
      <c r="M228" t="s">
        <v>17428</v>
      </c>
      <c r="N228" s="58">
        <v>14791.125899999999</v>
      </c>
      <c r="O228" s="48">
        <v>679.8886</v>
      </c>
      <c r="P228" s="63">
        <f t="shared" si="6"/>
        <v>311294</v>
      </c>
      <c r="Q228" s="63">
        <f t="shared" si="7"/>
        <v>2882.3518518518517</v>
      </c>
    </row>
    <row r="229" spans="1:17" x14ac:dyDescent="0.25">
      <c r="A229" t="s">
        <v>17429</v>
      </c>
      <c r="B229" t="s">
        <v>17430</v>
      </c>
      <c r="C229" t="s">
        <v>17431</v>
      </c>
      <c r="D229" t="s">
        <v>11461</v>
      </c>
      <c r="E229" t="s">
        <v>11462</v>
      </c>
      <c r="F229" t="s">
        <v>11460</v>
      </c>
      <c r="G229" t="s">
        <v>11463</v>
      </c>
      <c r="H229">
        <v>90</v>
      </c>
      <c r="I229">
        <v>0</v>
      </c>
      <c r="J229" s="48">
        <v>287410</v>
      </c>
      <c r="K229" s="48">
        <v>0</v>
      </c>
      <c r="L229">
        <v>3193.44</v>
      </c>
      <c r="M229" t="s">
        <v>17428</v>
      </c>
      <c r="N229" s="58">
        <v>13656.2729</v>
      </c>
      <c r="O229" s="48">
        <v>627.72400000000005</v>
      </c>
      <c r="P229" s="63">
        <f t="shared" si="6"/>
        <v>287410</v>
      </c>
      <c r="Q229" s="63">
        <f t="shared" si="7"/>
        <v>3193.4444444444443</v>
      </c>
    </row>
    <row r="230" spans="1:17" x14ac:dyDescent="0.25">
      <c r="A230" t="s">
        <v>17429</v>
      </c>
      <c r="B230" t="s">
        <v>17430</v>
      </c>
      <c r="C230" t="s">
        <v>17431</v>
      </c>
      <c r="D230" t="s">
        <v>11465</v>
      </c>
      <c r="E230" t="s">
        <v>11466</v>
      </c>
      <c r="F230" t="s">
        <v>11464</v>
      </c>
      <c r="G230" t="s">
        <v>10195</v>
      </c>
      <c r="H230">
        <v>98</v>
      </c>
      <c r="I230">
        <v>0</v>
      </c>
      <c r="J230" s="48">
        <v>298277</v>
      </c>
      <c r="K230" s="48">
        <v>0</v>
      </c>
      <c r="L230">
        <v>3043.64</v>
      </c>
      <c r="M230" t="s">
        <v>17428</v>
      </c>
      <c r="N230" s="58">
        <v>14172.6739</v>
      </c>
      <c r="O230" s="48">
        <v>651.46090000000004</v>
      </c>
      <c r="P230" s="63">
        <f t="shared" si="6"/>
        <v>298277</v>
      </c>
      <c r="Q230" s="63">
        <f t="shared" si="7"/>
        <v>3043.6428571428573</v>
      </c>
    </row>
    <row r="231" spans="1:17" x14ac:dyDescent="0.25">
      <c r="A231" t="s">
        <v>17429</v>
      </c>
      <c r="B231" t="s">
        <v>17430</v>
      </c>
      <c r="C231" t="s">
        <v>17431</v>
      </c>
      <c r="D231" t="s">
        <v>11468</v>
      </c>
      <c r="E231" t="s">
        <v>11469</v>
      </c>
      <c r="F231" t="s">
        <v>11467</v>
      </c>
      <c r="G231" t="s">
        <v>11470</v>
      </c>
      <c r="H231">
        <v>110</v>
      </c>
      <c r="I231">
        <v>0</v>
      </c>
      <c r="J231" s="48">
        <v>230924</v>
      </c>
      <c r="K231" s="48">
        <v>0</v>
      </c>
      <c r="L231">
        <v>2099.31</v>
      </c>
      <c r="M231" t="s">
        <v>17428</v>
      </c>
      <c r="N231" s="58">
        <v>10972.39</v>
      </c>
      <c r="O231" s="48">
        <v>504.35669999999999</v>
      </c>
      <c r="P231" s="63">
        <f t="shared" si="6"/>
        <v>230924</v>
      </c>
      <c r="Q231" s="63">
        <f t="shared" si="7"/>
        <v>2099.3090909090911</v>
      </c>
    </row>
    <row r="232" spans="1:17" x14ac:dyDescent="0.25">
      <c r="A232" t="s">
        <v>17429</v>
      </c>
      <c r="B232" t="s">
        <v>17430</v>
      </c>
      <c r="C232" t="s">
        <v>17431</v>
      </c>
      <c r="D232" t="s">
        <v>11468</v>
      </c>
      <c r="E232" t="s">
        <v>11469</v>
      </c>
      <c r="F232" t="s">
        <v>11471</v>
      </c>
      <c r="G232" t="s">
        <v>11472</v>
      </c>
      <c r="H232">
        <v>10</v>
      </c>
      <c r="I232">
        <v>0</v>
      </c>
      <c r="J232" s="48">
        <v>22710</v>
      </c>
      <c r="K232" s="48">
        <v>0</v>
      </c>
      <c r="L232">
        <v>2271</v>
      </c>
      <c r="M232" t="s">
        <v>17428</v>
      </c>
      <c r="N232" s="58">
        <v>1079.0395000000001</v>
      </c>
      <c r="O232" s="48">
        <v>49.5991</v>
      </c>
      <c r="P232" s="63">
        <f t="shared" si="6"/>
        <v>22710</v>
      </c>
      <c r="Q232" s="63">
        <f t="shared" si="7"/>
        <v>2271</v>
      </c>
    </row>
    <row r="233" spans="1:17" x14ac:dyDescent="0.25">
      <c r="A233" t="s">
        <v>17429</v>
      </c>
      <c r="B233" t="s">
        <v>17430</v>
      </c>
      <c r="C233" t="s">
        <v>17431</v>
      </c>
      <c r="D233" t="s">
        <v>11468</v>
      </c>
      <c r="E233" t="s">
        <v>11469</v>
      </c>
      <c r="F233" t="s">
        <v>11473</v>
      </c>
      <c r="G233" t="s">
        <v>11474</v>
      </c>
      <c r="H233">
        <v>24</v>
      </c>
      <c r="I233">
        <v>0</v>
      </c>
      <c r="J233" s="48">
        <v>55915</v>
      </c>
      <c r="K233" s="48">
        <v>0</v>
      </c>
      <c r="L233">
        <v>2329.79</v>
      </c>
      <c r="M233" t="s">
        <v>17428</v>
      </c>
      <c r="N233" s="58">
        <v>2656.7910000000002</v>
      </c>
      <c r="O233" s="48">
        <v>122.122</v>
      </c>
      <c r="P233" s="63">
        <f t="shared" si="6"/>
        <v>55915</v>
      </c>
      <c r="Q233" s="63">
        <f t="shared" si="7"/>
        <v>2329.7916666666665</v>
      </c>
    </row>
    <row r="234" spans="1:17" x14ac:dyDescent="0.25">
      <c r="A234" t="s">
        <v>17429</v>
      </c>
      <c r="B234" t="s">
        <v>17430</v>
      </c>
      <c r="C234" t="s">
        <v>17431</v>
      </c>
      <c r="D234" t="s">
        <v>11476</v>
      </c>
      <c r="E234" t="s">
        <v>11477</v>
      </c>
      <c r="F234" t="s">
        <v>11475</v>
      </c>
      <c r="G234" t="s">
        <v>11478</v>
      </c>
      <c r="H234">
        <v>99</v>
      </c>
      <c r="I234">
        <v>0</v>
      </c>
      <c r="J234" s="48">
        <v>267229</v>
      </c>
      <c r="K234" s="48">
        <v>0</v>
      </c>
      <c r="L234">
        <v>2699.28</v>
      </c>
      <c r="M234" t="s">
        <v>17432</v>
      </c>
      <c r="N234" s="58">
        <v>-4040.8258000000001</v>
      </c>
      <c r="O234" s="48">
        <v>0</v>
      </c>
      <c r="P234" s="63">
        <f t="shared" si="6"/>
        <v>267229</v>
      </c>
      <c r="Q234" s="63">
        <f t="shared" si="7"/>
        <v>2699.2828282828282</v>
      </c>
    </row>
    <row r="235" spans="1:17" x14ac:dyDescent="0.25">
      <c r="A235" t="s">
        <v>17429</v>
      </c>
      <c r="B235" t="s">
        <v>17430</v>
      </c>
      <c r="C235" t="s">
        <v>17431</v>
      </c>
      <c r="D235" t="s">
        <v>11480</v>
      </c>
      <c r="E235" t="s">
        <v>11481</v>
      </c>
      <c r="F235" t="s">
        <v>11479</v>
      </c>
      <c r="G235" t="s">
        <v>11482</v>
      </c>
      <c r="H235">
        <v>100</v>
      </c>
      <c r="I235">
        <v>0</v>
      </c>
      <c r="J235" s="48">
        <v>271135</v>
      </c>
      <c r="K235" s="48">
        <v>0</v>
      </c>
      <c r="L235">
        <v>2711.35</v>
      </c>
      <c r="M235" t="s">
        <v>17432</v>
      </c>
      <c r="N235" s="58">
        <v>-4099.8883999999998</v>
      </c>
      <c r="O235" s="48">
        <v>0</v>
      </c>
      <c r="P235" s="63">
        <f t="shared" si="6"/>
        <v>271135</v>
      </c>
      <c r="Q235" s="63">
        <f t="shared" si="7"/>
        <v>2711.35</v>
      </c>
    </row>
    <row r="236" spans="1:17" x14ac:dyDescent="0.25">
      <c r="A236" t="s">
        <v>17429</v>
      </c>
      <c r="B236" t="s">
        <v>17430</v>
      </c>
      <c r="C236" t="s">
        <v>17431</v>
      </c>
      <c r="D236" t="s">
        <v>11484</v>
      </c>
      <c r="E236" t="s">
        <v>11485</v>
      </c>
      <c r="F236" t="s">
        <v>11483</v>
      </c>
      <c r="G236" t="s">
        <v>11486</v>
      </c>
      <c r="H236">
        <v>100</v>
      </c>
      <c r="I236">
        <v>0</v>
      </c>
      <c r="J236" s="48">
        <v>298849</v>
      </c>
      <c r="K236" s="48">
        <v>0</v>
      </c>
      <c r="L236">
        <v>2988.49</v>
      </c>
      <c r="M236" t="s">
        <v>17428</v>
      </c>
      <c r="N236" s="58">
        <v>14199.8274</v>
      </c>
      <c r="O236" s="48">
        <v>652.70899999999995</v>
      </c>
      <c r="P236" s="63">
        <f t="shared" si="6"/>
        <v>298849</v>
      </c>
      <c r="Q236" s="63">
        <f t="shared" si="7"/>
        <v>2988.49</v>
      </c>
    </row>
    <row r="237" spans="1:17" x14ac:dyDescent="0.25">
      <c r="A237" t="s">
        <v>17429</v>
      </c>
      <c r="B237" t="s">
        <v>17430</v>
      </c>
      <c r="C237" t="s">
        <v>17431</v>
      </c>
      <c r="D237" t="s">
        <v>11488</v>
      </c>
      <c r="E237" t="s">
        <v>11489</v>
      </c>
      <c r="F237" t="s">
        <v>11487</v>
      </c>
      <c r="G237" t="s">
        <v>11490</v>
      </c>
      <c r="H237">
        <v>210</v>
      </c>
      <c r="I237">
        <v>0</v>
      </c>
      <c r="J237" s="48">
        <v>807438</v>
      </c>
      <c r="K237" s="48">
        <v>0</v>
      </c>
      <c r="L237">
        <v>3844.94</v>
      </c>
      <c r="M237" t="s">
        <v>17428</v>
      </c>
      <c r="N237" s="58">
        <v>38365.4522</v>
      </c>
      <c r="O237" s="48">
        <v>1763.5056999999999</v>
      </c>
      <c r="P237" s="63">
        <f t="shared" si="6"/>
        <v>807438</v>
      </c>
      <c r="Q237" s="63">
        <f t="shared" si="7"/>
        <v>3844.9428571428571</v>
      </c>
    </row>
    <row r="238" spans="1:17" x14ac:dyDescent="0.25">
      <c r="A238" t="s">
        <v>17429</v>
      </c>
      <c r="B238" t="s">
        <v>17430</v>
      </c>
      <c r="C238" t="s">
        <v>17431</v>
      </c>
      <c r="D238" t="s">
        <v>11488</v>
      </c>
      <c r="E238" t="s">
        <v>11489</v>
      </c>
      <c r="F238" t="s">
        <v>11491</v>
      </c>
      <c r="G238" t="s">
        <v>11492</v>
      </c>
      <c r="H238">
        <v>267</v>
      </c>
      <c r="I238">
        <v>0</v>
      </c>
      <c r="J238" s="48">
        <v>1049168</v>
      </c>
      <c r="K238" s="48">
        <v>0</v>
      </c>
      <c r="L238">
        <v>3929.47</v>
      </c>
      <c r="M238" t="s">
        <v>17428</v>
      </c>
      <c r="N238" s="58">
        <v>49851.308599999997</v>
      </c>
      <c r="O238" s="48">
        <v>2291.4643999999998</v>
      </c>
      <c r="P238" s="63">
        <f t="shared" si="6"/>
        <v>1049168</v>
      </c>
      <c r="Q238" s="63">
        <f t="shared" si="7"/>
        <v>3929.4681647940074</v>
      </c>
    </row>
    <row r="239" spans="1:17" x14ac:dyDescent="0.25">
      <c r="A239" t="s">
        <v>17429</v>
      </c>
      <c r="B239" t="s">
        <v>17430</v>
      </c>
      <c r="C239" t="s">
        <v>17431</v>
      </c>
      <c r="D239" t="s">
        <v>11494</v>
      </c>
      <c r="E239" t="s">
        <v>11495</v>
      </c>
      <c r="F239" t="s">
        <v>11493</v>
      </c>
      <c r="G239" t="s">
        <v>11496</v>
      </c>
      <c r="H239">
        <v>110</v>
      </c>
      <c r="I239">
        <v>0</v>
      </c>
      <c r="J239" s="48">
        <v>342128</v>
      </c>
      <c r="K239" s="48">
        <v>0</v>
      </c>
      <c r="L239">
        <v>3110.25</v>
      </c>
      <c r="M239" t="s">
        <v>17432</v>
      </c>
      <c r="N239" s="58">
        <v>-5173.3887000000004</v>
      </c>
      <c r="O239" s="48">
        <v>0</v>
      </c>
      <c r="P239" s="63">
        <f t="shared" si="6"/>
        <v>342128</v>
      </c>
      <c r="Q239" s="63">
        <f t="shared" si="7"/>
        <v>3110.2545454545457</v>
      </c>
    </row>
    <row r="240" spans="1:17" x14ac:dyDescent="0.25">
      <c r="A240" t="s">
        <v>17429</v>
      </c>
      <c r="B240" t="s">
        <v>17430</v>
      </c>
      <c r="C240" t="s">
        <v>17431</v>
      </c>
      <c r="D240" t="s">
        <v>11498</v>
      </c>
      <c r="E240" t="s">
        <v>11499</v>
      </c>
      <c r="F240" t="s">
        <v>11497</v>
      </c>
      <c r="G240" t="s">
        <v>11500</v>
      </c>
      <c r="H240">
        <v>41</v>
      </c>
      <c r="I240">
        <v>0</v>
      </c>
      <c r="J240" s="48">
        <v>125507</v>
      </c>
      <c r="K240" s="48">
        <v>0</v>
      </c>
      <c r="L240">
        <v>3061.15</v>
      </c>
      <c r="M240" t="s">
        <v>17432</v>
      </c>
      <c r="N240" s="58">
        <v>-1897.8142</v>
      </c>
      <c r="O240" s="48">
        <v>0</v>
      </c>
      <c r="P240" s="63">
        <f t="shared" si="6"/>
        <v>125507</v>
      </c>
      <c r="Q240" s="63">
        <f t="shared" si="7"/>
        <v>3061.1463414634145</v>
      </c>
    </row>
    <row r="241" spans="1:17" x14ac:dyDescent="0.25">
      <c r="A241" t="s">
        <v>17429</v>
      </c>
      <c r="B241" t="s">
        <v>17430</v>
      </c>
      <c r="C241" t="s">
        <v>17431</v>
      </c>
      <c r="D241" t="s">
        <v>11502</v>
      </c>
      <c r="E241" t="s">
        <v>11503</v>
      </c>
      <c r="F241" t="s">
        <v>11501</v>
      </c>
      <c r="G241" t="s">
        <v>11504</v>
      </c>
      <c r="H241">
        <v>74</v>
      </c>
      <c r="I241">
        <v>0</v>
      </c>
      <c r="J241" s="48">
        <v>244776</v>
      </c>
      <c r="K241" s="48">
        <v>0</v>
      </c>
      <c r="L241">
        <v>3307.78</v>
      </c>
      <c r="M241" t="s">
        <v>17428</v>
      </c>
      <c r="N241" s="58">
        <v>11630.5221</v>
      </c>
      <c r="O241" s="48">
        <v>534.60839999999996</v>
      </c>
      <c r="P241" s="63">
        <f t="shared" si="6"/>
        <v>244776</v>
      </c>
      <c r="Q241" s="63">
        <f t="shared" si="7"/>
        <v>3307.7837837837837</v>
      </c>
    </row>
    <row r="242" spans="1:17" x14ac:dyDescent="0.25">
      <c r="A242" t="s">
        <v>17429</v>
      </c>
      <c r="B242" t="s">
        <v>17430</v>
      </c>
      <c r="C242" t="s">
        <v>17431</v>
      </c>
      <c r="D242" t="s">
        <v>11506</v>
      </c>
      <c r="E242" t="s">
        <v>11507</v>
      </c>
      <c r="F242" t="s">
        <v>11505</v>
      </c>
      <c r="G242" t="s">
        <v>11508</v>
      </c>
      <c r="H242">
        <v>70</v>
      </c>
      <c r="I242">
        <v>0</v>
      </c>
      <c r="J242" s="48">
        <v>196834</v>
      </c>
      <c r="K242" s="48">
        <v>0</v>
      </c>
      <c r="L242">
        <v>2811.91</v>
      </c>
      <c r="M242" t="s">
        <v>17428</v>
      </c>
      <c r="N242" s="58">
        <v>9352.5841999999993</v>
      </c>
      <c r="O242" s="48">
        <v>429.90069999999997</v>
      </c>
      <c r="P242" s="63">
        <f t="shared" si="6"/>
        <v>196834</v>
      </c>
      <c r="Q242" s="63">
        <f t="shared" si="7"/>
        <v>2811.9142857142856</v>
      </c>
    </row>
    <row r="243" spans="1:17" x14ac:dyDescent="0.25">
      <c r="A243" t="s">
        <v>17429</v>
      </c>
      <c r="B243" t="s">
        <v>17430</v>
      </c>
      <c r="C243" t="s">
        <v>17431</v>
      </c>
      <c r="D243" t="s">
        <v>11510</v>
      </c>
      <c r="E243" t="s">
        <v>11511</v>
      </c>
      <c r="F243" t="s">
        <v>11509</v>
      </c>
      <c r="G243" t="s">
        <v>11512</v>
      </c>
      <c r="H243">
        <v>90</v>
      </c>
      <c r="I243">
        <v>0</v>
      </c>
      <c r="J243" s="48">
        <v>258650</v>
      </c>
      <c r="K243" s="48">
        <v>0</v>
      </c>
      <c r="L243">
        <v>2873.89</v>
      </c>
      <c r="M243" t="s">
        <v>17432</v>
      </c>
      <c r="N243" s="58">
        <v>-3911.096</v>
      </c>
      <c r="O243" s="48">
        <v>0</v>
      </c>
      <c r="P243" s="63">
        <f t="shared" si="6"/>
        <v>258650</v>
      </c>
      <c r="Q243" s="63">
        <f t="shared" si="7"/>
        <v>2873.8888888888887</v>
      </c>
    </row>
    <row r="244" spans="1:17" x14ac:dyDescent="0.25">
      <c r="A244" t="s">
        <v>17429</v>
      </c>
      <c r="B244" t="s">
        <v>17430</v>
      </c>
      <c r="C244" t="s">
        <v>17431</v>
      </c>
      <c r="D244" t="s">
        <v>11514</v>
      </c>
      <c r="E244" t="s">
        <v>11515</v>
      </c>
      <c r="F244" t="s">
        <v>11513</v>
      </c>
      <c r="G244" t="s">
        <v>11516</v>
      </c>
      <c r="H244">
        <v>24</v>
      </c>
      <c r="I244">
        <v>0</v>
      </c>
      <c r="J244" s="48">
        <v>74778</v>
      </c>
      <c r="K244" s="48">
        <v>0</v>
      </c>
      <c r="L244">
        <v>3115.75</v>
      </c>
      <c r="M244" t="s">
        <v>17432</v>
      </c>
      <c r="N244" s="58">
        <v>-1130.7308</v>
      </c>
      <c r="O244" s="48">
        <v>0</v>
      </c>
      <c r="P244" s="63">
        <f t="shared" si="6"/>
        <v>74778</v>
      </c>
      <c r="Q244" s="63">
        <f t="shared" si="7"/>
        <v>3115.75</v>
      </c>
    </row>
    <row r="245" spans="1:17" x14ac:dyDescent="0.25">
      <c r="A245" t="s">
        <v>17429</v>
      </c>
      <c r="B245" t="s">
        <v>17430</v>
      </c>
      <c r="C245" t="s">
        <v>17431</v>
      </c>
      <c r="D245" t="s">
        <v>11518</v>
      </c>
      <c r="E245" t="s">
        <v>11519</v>
      </c>
      <c r="F245" t="s">
        <v>11517</v>
      </c>
      <c r="G245" t="s">
        <v>11520</v>
      </c>
      <c r="H245">
        <v>156</v>
      </c>
      <c r="I245">
        <v>0</v>
      </c>
      <c r="J245" s="48">
        <v>516921</v>
      </c>
      <c r="K245" s="48">
        <v>0</v>
      </c>
      <c r="L245">
        <v>3313.6</v>
      </c>
      <c r="M245" t="s">
        <v>17428</v>
      </c>
      <c r="N245" s="58">
        <v>24561.5209</v>
      </c>
      <c r="O245" s="48">
        <v>1128.9945</v>
      </c>
      <c r="P245" s="63">
        <f t="shared" si="6"/>
        <v>516921</v>
      </c>
      <c r="Q245" s="63">
        <f t="shared" si="7"/>
        <v>3313.5961538461538</v>
      </c>
    </row>
    <row r="246" spans="1:17" x14ac:dyDescent="0.25">
      <c r="A246" t="s">
        <v>17429</v>
      </c>
      <c r="B246" t="s">
        <v>17430</v>
      </c>
      <c r="C246" t="s">
        <v>17431</v>
      </c>
      <c r="D246" t="s">
        <v>11522</v>
      </c>
      <c r="E246" t="s">
        <v>11523</v>
      </c>
      <c r="F246" t="s">
        <v>11521</v>
      </c>
      <c r="G246" t="s">
        <v>11524</v>
      </c>
      <c r="H246">
        <v>300</v>
      </c>
      <c r="I246">
        <v>0</v>
      </c>
      <c r="J246" s="48">
        <v>1031134</v>
      </c>
      <c r="K246" s="48">
        <v>0</v>
      </c>
      <c r="L246">
        <v>3437.11</v>
      </c>
      <c r="M246" t="s">
        <v>17428</v>
      </c>
      <c r="N246" s="58">
        <v>48994.385499999997</v>
      </c>
      <c r="O246" s="48">
        <v>2252.0751</v>
      </c>
      <c r="P246" s="63">
        <f t="shared" si="6"/>
        <v>1031134</v>
      </c>
      <c r="Q246" s="63">
        <f t="shared" si="7"/>
        <v>3437.1133333333332</v>
      </c>
    </row>
    <row r="247" spans="1:17" x14ac:dyDescent="0.25">
      <c r="A247" t="s">
        <v>17429</v>
      </c>
      <c r="B247" t="s">
        <v>17430</v>
      </c>
      <c r="C247" t="s">
        <v>17431</v>
      </c>
      <c r="D247" t="s">
        <v>11526</v>
      </c>
      <c r="E247" t="s">
        <v>11527</v>
      </c>
      <c r="F247" t="s">
        <v>11525</v>
      </c>
      <c r="G247" t="s">
        <v>11528</v>
      </c>
      <c r="H247">
        <v>188</v>
      </c>
      <c r="I247">
        <v>0</v>
      </c>
      <c r="J247" s="48">
        <v>703904</v>
      </c>
      <c r="K247" s="48">
        <v>0</v>
      </c>
      <c r="L247">
        <v>3744.17</v>
      </c>
      <c r="M247" t="s">
        <v>17432</v>
      </c>
      <c r="N247" s="58">
        <v>-10643.8753</v>
      </c>
      <c r="O247" s="48">
        <v>0</v>
      </c>
      <c r="P247" s="63">
        <f t="shared" si="6"/>
        <v>703904</v>
      </c>
      <c r="Q247" s="63">
        <f t="shared" si="7"/>
        <v>3744.1702127659573</v>
      </c>
    </row>
    <row r="248" spans="1:17" x14ac:dyDescent="0.25">
      <c r="A248" t="s">
        <v>17429</v>
      </c>
      <c r="B248" t="s">
        <v>17430</v>
      </c>
      <c r="C248" t="s">
        <v>17431</v>
      </c>
      <c r="D248" t="s">
        <v>11526</v>
      </c>
      <c r="E248" t="s">
        <v>11527</v>
      </c>
      <c r="F248" t="s">
        <v>11529</v>
      </c>
      <c r="G248" t="s">
        <v>11530</v>
      </c>
      <c r="H248">
        <v>3</v>
      </c>
      <c r="I248">
        <v>0</v>
      </c>
      <c r="J248" s="48">
        <v>11933</v>
      </c>
      <c r="K248" s="48">
        <v>0</v>
      </c>
      <c r="L248">
        <v>3977.67</v>
      </c>
      <c r="M248" t="s">
        <v>17432</v>
      </c>
      <c r="N248" s="58">
        <v>-180.4442</v>
      </c>
      <c r="O248" s="48">
        <v>0</v>
      </c>
      <c r="P248" s="63">
        <f t="shared" si="6"/>
        <v>11933</v>
      </c>
      <c r="Q248" s="63">
        <f t="shared" si="7"/>
        <v>3977.6666666666665</v>
      </c>
    </row>
    <row r="249" spans="1:17" x14ac:dyDescent="0.25">
      <c r="A249" t="s">
        <v>17429</v>
      </c>
      <c r="B249" t="s">
        <v>17430</v>
      </c>
      <c r="C249" t="s">
        <v>17431</v>
      </c>
      <c r="D249" t="s">
        <v>11526</v>
      </c>
      <c r="E249" t="s">
        <v>11527</v>
      </c>
      <c r="F249" t="s">
        <v>11531</v>
      </c>
      <c r="G249" t="s">
        <v>11532</v>
      </c>
      <c r="H249">
        <v>1</v>
      </c>
      <c r="I249">
        <v>0</v>
      </c>
      <c r="J249" s="48">
        <v>2715</v>
      </c>
      <c r="K249" s="48">
        <v>0</v>
      </c>
      <c r="L249">
        <v>2715</v>
      </c>
      <c r="M249" t="s">
        <v>17432</v>
      </c>
      <c r="N249" s="58">
        <v>-41.060099999999998</v>
      </c>
      <c r="O249" s="48">
        <v>0</v>
      </c>
      <c r="P249" s="63">
        <f t="shared" si="6"/>
        <v>2715</v>
      </c>
      <c r="Q249" s="63">
        <f t="shared" si="7"/>
        <v>2715</v>
      </c>
    </row>
    <row r="250" spans="1:17" x14ac:dyDescent="0.25">
      <c r="A250" t="s">
        <v>17429</v>
      </c>
      <c r="B250" t="s">
        <v>17430</v>
      </c>
      <c r="C250" t="s">
        <v>17431</v>
      </c>
      <c r="D250" t="s">
        <v>11534</v>
      </c>
      <c r="E250" t="s">
        <v>11535</v>
      </c>
      <c r="F250" t="s">
        <v>11533</v>
      </c>
      <c r="G250" t="s">
        <v>11536</v>
      </c>
      <c r="H250">
        <v>50</v>
      </c>
      <c r="I250">
        <v>0</v>
      </c>
      <c r="J250" s="48">
        <v>175373</v>
      </c>
      <c r="K250" s="48">
        <v>0</v>
      </c>
      <c r="L250">
        <v>3507.46</v>
      </c>
      <c r="M250" t="s">
        <v>17428</v>
      </c>
      <c r="N250" s="58">
        <v>8332.8428999999996</v>
      </c>
      <c r="O250" s="48">
        <v>383.02730000000003</v>
      </c>
      <c r="P250" s="63">
        <f t="shared" si="6"/>
        <v>175373</v>
      </c>
      <c r="Q250" s="63">
        <f t="shared" si="7"/>
        <v>3507.46</v>
      </c>
    </row>
    <row r="251" spans="1:17" x14ac:dyDescent="0.25">
      <c r="A251" t="s">
        <v>17429</v>
      </c>
      <c r="B251" t="s">
        <v>17430</v>
      </c>
      <c r="C251" t="s">
        <v>17431</v>
      </c>
      <c r="D251" t="s">
        <v>11538</v>
      </c>
      <c r="E251" t="s">
        <v>11539</v>
      </c>
      <c r="F251" t="s">
        <v>11537</v>
      </c>
      <c r="G251" t="s">
        <v>11540</v>
      </c>
      <c r="H251">
        <v>50</v>
      </c>
      <c r="I251">
        <v>0</v>
      </c>
      <c r="J251" s="48">
        <v>126959</v>
      </c>
      <c r="K251" s="48">
        <v>0</v>
      </c>
      <c r="L251">
        <v>2539.1799999999998</v>
      </c>
      <c r="M251" t="s">
        <v>17432</v>
      </c>
      <c r="N251" s="58">
        <v>-1919.7737999999999</v>
      </c>
      <c r="O251" s="48">
        <v>0</v>
      </c>
      <c r="P251" s="63">
        <f t="shared" si="6"/>
        <v>126959</v>
      </c>
      <c r="Q251" s="63">
        <f t="shared" si="7"/>
        <v>2539.1799999999998</v>
      </c>
    </row>
    <row r="252" spans="1:17" x14ac:dyDescent="0.25">
      <c r="A252" t="s">
        <v>17445</v>
      </c>
      <c r="B252" t="s">
        <v>18118</v>
      </c>
      <c r="C252" t="s">
        <v>18119</v>
      </c>
      <c r="D252" t="s">
        <v>15474</v>
      </c>
      <c r="E252" t="s">
        <v>15475</v>
      </c>
      <c r="F252" t="s">
        <v>17448</v>
      </c>
      <c r="G252" t="s">
        <v>17449</v>
      </c>
      <c r="H252">
        <v>0</v>
      </c>
      <c r="I252">
        <v>92</v>
      </c>
      <c r="J252" s="48">
        <v>254237</v>
      </c>
      <c r="K252" s="48">
        <v>254237</v>
      </c>
      <c r="L252">
        <v>2763.45</v>
      </c>
      <c r="M252" t="s">
        <v>17432</v>
      </c>
      <c r="N252" s="58">
        <v>-3844.3656999999998</v>
      </c>
      <c r="O252" s="48">
        <v>0</v>
      </c>
      <c r="P252" s="63">
        <f t="shared" si="6"/>
        <v>0</v>
      </c>
      <c r="Q252" s="63" t="e">
        <f t="shared" si="7"/>
        <v>#DIV/0!</v>
      </c>
    </row>
    <row r="253" spans="1:17" x14ac:dyDescent="0.25">
      <c r="A253" t="s">
        <v>17445</v>
      </c>
      <c r="B253" t="s">
        <v>18118</v>
      </c>
      <c r="C253" t="s">
        <v>18119</v>
      </c>
      <c r="D253" t="s">
        <v>15474</v>
      </c>
      <c r="E253" t="s">
        <v>15475</v>
      </c>
      <c r="F253" t="s">
        <v>15473</v>
      </c>
      <c r="G253" t="s">
        <v>15476</v>
      </c>
      <c r="H253">
        <v>110</v>
      </c>
      <c r="I253">
        <v>0</v>
      </c>
      <c r="J253" s="48">
        <v>329433</v>
      </c>
      <c r="K253" s="48">
        <v>0</v>
      </c>
      <c r="L253">
        <v>2994.85</v>
      </c>
      <c r="M253" t="s">
        <v>17432</v>
      </c>
      <c r="N253" s="58">
        <v>-4981.4270999999999</v>
      </c>
      <c r="O253" s="48">
        <v>0</v>
      </c>
      <c r="P253" s="63">
        <f t="shared" si="6"/>
        <v>329433</v>
      </c>
      <c r="Q253" s="63">
        <f t="shared" si="7"/>
        <v>2994.8454545454547</v>
      </c>
    </row>
    <row r="254" spans="1:17" x14ac:dyDescent="0.25">
      <c r="A254" t="s">
        <v>17445</v>
      </c>
      <c r="B254" t="s">
        <v>18118</v>
      </c>
      <c r="C254" t="s">
        <v>18119</v>
      </c>
      <c r="D254" t="s">
        <v>15474</v>
      </c>
      <c r="E254" t="s">
        <v>15475</v>
      </c>
      <c r="F254" t="s">
        <v>17450</v>
      </c>
      <c r="G254" t="s">
        <v>1210</v>
      </c>
      <c r="H254">
        <v>0</v>
      </c>
      <c r="I254">
        <v>171</v>
      </c>
      <c r="J254" s="48">
        <v>465675</v>
      </c>
      <c r="K254" s="48">
        <v>465675</v>
      </c>
      <c r="L254">
        <v>2723.25</v>
      </c>
      <c r="M254" t="s">
        <v>17432</v>
      </c>
      <c r="N254" s="58">
        <v>-7041.5672000000004</v>
      </c>
      <c r="O254" s="48">
        <v>0</v>
      </c>
      <c r="P254" s="63">
        <f t="shared" si="6"/>
        <v>0</v>
      </c>
      <c r="Q254" s="63" t="e">
        <f t="shared" si="7"/>
        <v>#DIV/0!</v>
      </c>
    </row>
    <row r="255" spans="1:17" x14ac:dyDescent="0.25">
      <c r="A255" t="s">
        <v>17445</v>
      </c>
      <c r="B255" t="s">
        <v>18118</v>
      </c>
      <c r="C255" t="s">
        <v>18119</v>
      </c>
      <c r="D255" t="s">
        <v>15474</v>
      </c>
      <c r="E255" t="s">
        <v>15475</v>
      </c>
      <c r="F255" t="s">
        <v>17451</v>
      </c>
      <c r="G255" t="s">
        <v>17452</v>
      </c>
      <c r="H255">
        <v>0</v>
      </c>
      <c r="I255">
        <v>286</v>
      </c>
      <c r="J255" s="48">
        <v>721702</v>
      </c>
      <c r="K255" s="48">
        <v>721702</v>
      </c>
      <c r="L255">
        <v>2523.4299999999998</v>
      </c>
      <c r="M255" t="s">
        <v>17432</v>
      </c>
      <c r="N255" s="58">
        <v>-10913.0038</v>
      </c>
      <c r="O255" s="48">
        <v>0</v>
      </c>
      <c r="P255" s="63">
        <f t="shared" si="6"/>
        <v>0</v>
      </c>
      <c r="Q255" s="63" t="e">
        <f t="shared" si="7"/>
        <v>#DIV/0!</v>
      </c>
    </row>
    <row r="256" spans="1:17" x14ac:dyDescent="0.25">
      <c r="A256" t="s">
        <v>17445</v>
      </c>
      <c r="B256" t="s">
        <v>18118</v>
      </c>
      <c r="C256" t="s">
        <v>18119</v>
      </c>
      <c r="D256" t="s">
        <v>15478</v>
      </c>
      <c r="E256" t="s">
        <v>15479</v>
      </c>
      <c r="F256" t="s">
        <v>17453</v>
      </c>
      <c r="G256" t="s">
        <v>7713</v>
      </c>
      <c r="H256">
        <v>0</v>
      </c>
      <c r="I256">
        <v>39</v>
      </c>
      <c r="J256" s="48">
        <v>101896</v>
      </c>
      <c r="K256" s="48">
        <v>101896</v>
      </c>
      <c r="L256">
        <v>2612.7199999999998</v>
      </c>
      <c r="M256" t="s">
        <v>17432</v>
      </c>
      <c r="N256" s="58">
        <v>-1540.7856999999999</v>
      </c>
      <c r="O256" s="48">
        <v>0</v>
      </c>
      <c r="P256" s="63">
        <f t="shared" si="6"/>
        <v>0</v>
      </c>
      <c r="Q256" s="63" t="e">
        <f t="shared" si="7"/>
        <v>#DIV/0!</v>
      </c>
    </row>
    <row r="257" spans="1:17" x14ac:dyDescent="0.25">
      <c r="A257" t="s">
        <v>17445</v>
      </c>
      <c r="B257" t="s">
        <v>18118</v>
      </c>
      <c r="C257" t="s">
        <v>18119</v>
      </c>
      <c r="D257" t="s">
        <v>15478</v>
      </c>
      <c r="E257" t="s">
        <v>15479</v>
      </c>
      <c r="F257" t="s">
        <v>15477</v>
      </c>
      <c r="G257" t="s">
        <v>15480</v>
      </c>
      <c r="H257">
        <v>59</v>
      </c>
      <c r="I257">
        <v>0</v>
      </c>
      <c r="J257" s="48">
        <v>104941</v>
      </c>
      <c r="K257" s="48">
        <v>0</v>
      </c>
      <c r="L257">
        <v>1778.66</v>
      </c>
      <c r="M257" t="s">
        <v>17432</v>
      </c>
      <c r="N257" s="58">
        <v>-1586.8279</v>
      </c>
      <c r="O257" s="48">
        <v>0</v>
      </c>
      <c r="P257" s="63">
        <f t="shared" si="6"/>
        <v>104941</v>
      </c>
      <c r="Q257" s="63">
        <f t="shared" si="7"/>
        <v>1778.6610169491526</v>
      </c>
    </row>
    <row r="258" spans="1:17" x14ac:dyDescent="0.25">
      <c r="A258" t="s">
        <v>17445</v>
      </c>
      <c r="B258" t="s">
        <v>18118</v>
      </c>
      <c r="C258" t="s">
        <v>18119</v>
      </c>
      <c r="D258" t="s">
        <v>15478</v>
      </c>
      <c r="E258" t="s">
        <v>15479</v>
      </c>
      <c r="F258" t="s">
        <v>15481</v>
      </c>
      <c r="G258" t="s">
        <v>15482</v>
      </c>
      <c r="H258">
        <v>38</v>
      </c>
      <c r="I258">
        <v>0</v>
      </c>
      <c r="J258" s="48">
        <v>70139</v>
      </c>
      <c r="K258" s="48">
        <v>0</v>
      </c>
      <c r="L258">
        <v>1845.76</v>
      </c>
      <c r="M258" t="s">
        <v>17432</v>
      </c>
      <c r="N258" s="58">
        <v>-1060.5925</v>
      </c>
      <c r="O258" s="48">
        <v>0</v>
      </c>
      <c r="P258" s="63">
        <f t="shared" si="6"/>
        <v>70139</v>
      </c>
      <c r="Q258" s="63">
        <f t="shared" si="7"/>
        <v>1845.7631578947369</v>
      </c>
    </row>
    <row r="259" spans="1:17" x14ac:dyDescent="0.25">
      <c r="A259" t="s">
        <v>17445</v>
      </c>
      <c r="B259" t="s">
        <v>18118</v>
      </c>
      <c r="C259" t="s">
        <v>18119</v>
      </c>
      <c r="D259" t="s">
        <v>15478</v>
      </c>
      <c r="E259" t="s">
        <v>15479</v>
      </c>
      <c r="F259" t="s">
        <v>15483</v>
      </c>
      <c r="G259" t="s">
        <v>15484</v>
      </c>
      <c r="H259">
        <v>40</v>
      </c>
      <c r="I259">
        <v>0</v>
      </c>
      <c r="J259" s="48">
        <v>77196</v>
      </c>
      <c r="K259" s="48">
        <v>0</v>
      </c>
      <c r="L259">
        <v>1929.9</v>
      </c>
      <c r="M259" t="s">
        <v>17432</v>
      </c>
      <c r="N259" s="58">
        <v>-1167.3006</v>
      </c>
      <c r="O259" s="48">
        <v>0</v>
      </c>
      <c r="P259" s="63">
        <f t="shared" si="6"/>
        <v>77196</v>
      </c>
      <c r="Q259" s="63">
        <f t="shared" si="7"/>
        <v>1929.9</v>
      </c>
    </row>
    <row r="260" spans="1:17" x14ac:dyDescent="0.25">
      <c r="A260" t="s">
        <v>17429</v>
      </c>
      <c r="B260" t="s">
        <v>17430</v>
      </c>
      <c r="C260" t="s">
        <v>17431</v>
      </c>
      <c r="D260" t="s">
        <v>11208</v>
      </c>
      <c r="E260" t="s">
        <v>11209</v>
      </c>
      <c r="F260" t="s">
        <v>11207</v>
      </c>
      <c r="G260" t="s">
        <v>11210</v>
      </c>
      <c r="H260">
        <v>141</v>
      </c>
      <c r="I260">
        <v>0</v>
      </c>
      <c r="J260" s="48">
        <v>437437</v>
      </c>
      <c r="K260" s="48">
        <v>0</v>
      </c>
      <c r="L260">
        <v>3102.39</v>
      </c>
      <c r="M260" t="s">
        <v>17428</v>
      </c>
      <c r="N260" s="58">
        <v>20784.851999999999</v>
      </c>
      <c r="O260" s="48">
        <v>955.39620000000002</v>
      </c>
      <c r="P260" s="63">
        <f t="shared" ref="P260:P323" si="8">J260-K260</f>
        <v>437437</v>
      </c>
      <c r="Q260" s="63">
        <f t="shared" ref="Q260:Q323" si="9">P260/H260</f>
        <v>3102.3900709219856</v>
      </c>
    </row>
    <row r="261" spans="1:17" x14ac:dyDescent="0.25">
      <c r="A261" t="s">
        <v>17429</v>
      </c>
      <c r="B261" t="s">
        <v>17430</v>
      </c>
      <c r="C261" t="s">
        <v>17431</v>
      </c>
      <c r="D261" t="s">
        <v>11212</v>
      </c>
      <c r="E261" t="s">
        <v>11213</v>
      </c>
      <c r="F261" t="s">
        <v>11211</v>
      </c>
      <c r="G261" t="s">
        <v>11214</v>
      </c>
      <c r="H261">
        <v>32</v>
      </c>
      <c r="I261">
        <v>0</v>
      </c>
      <c r="J261" s="48">
        <v>94021</v>
      </c>
      <c r="K261" s="48">
        <v>0</v>
      </c>
      <c r="L261">
        <v>2938.16</v>
      </c>
      <c r="M261" t="s">
        <v>17428</v>
      </c>
      <c r="N261" s="58">
        <v>4467.4216999999999</v>
      </c>
      <c r="O261" s="48">
        <v>205.3494</v>
      </c>
      <c r="P261" s="63">
        <f t="shared" si="8"/>
        <v>94021</v>
      </c>
      <c r="Q261" s="63">
        <f t="shared" si="9"/>
        <v>2938.15625</v>
      </c>
    </row>
    <row r="262" spans="1:17" x14ac:dyDescent="0.25">
      <c r="A262" t="s">
        <v>17429</v>
      </c>
      <c r="B262" t="s">
        <v>17430</v>
      </c>
      <c r="C262" t="s">
        <v>17431</v>
      </c>
      <c r="D262" t="s">
        <v>11216</v>
      </c>
      <c r="E262" t="s">
        <v>11217</v>
      </c>
      <c r="F262" t="s">
        <v>11215</v>
      </c>
      <c r="G262" t="s">
        <v>11218</v>
      </c>
      <c r="H262">
        <v>62</v>
      </c>
      <c r="I262">
        <v>0</v>
      </c>
      <c r="J262" s="48">
        <v>185424</v>
      </c>
      <c r="K262" s="48">
        <v>0</v>
      </c>
      <c r="L262">
        <v>2990.71</v>
      </c>
      <c r="M262" t="s">
        <v>17428</v>
      </c>
      <c r="N262" s="58">
        <v>8810.4241000000002</v>
      </c>
      <c r="O262" s="48">
        <v>404.97980000000001</v>
      </c>
      <c r="P262" s="63">
        <f t="shared" si="8"/>
        <v>185424</v>
      </c>
      <c r="Q262" s="63">
        <f t="shared" si="9"/>
        <v>2990.7096774193546</v>
      </c>
    </row>
    <row r="263" spans="1:17" x14ac:dyDescent="0.25">
      <c r="A263" t="s">
        <v>17429</v>
      </c>
      <c r="B263" t="s">
        <v>17430</v>
      </c>
      <c r="C263" t="s">
        <v>17431</v>
      </c>
      <c r="D263" t="s">
        <v>11220</v>
      </c>
      <c r="E263" t="s">
        <v>11221</v>
      </c>
      <c r="F263" t="s">
        <v>11219</v>
      </c>
      <c r="G263" t="s">
        <v>11222</v>
      </c>
      <c r="H263">
        <v>105</v>
      </c>
      <c r="I263">
        <v>0</v>
      </c>
      <c r="J263" s="48">
        <v>369740</v>
      </c>
      <c r="K263" s="48">
        <v>0</v>
      </c>
      <c r="L263">
        <v>3521.33</v>
      </c>
      <c r="M263" t="s">
        <v>17428</v>
      </c>
      <c r="N263" s="58">
        <v>17568.1895</v>
      </c>
      <c r="O263" s="48">
        <v>807.53909999999996</v>
      </c>
      <c r="P263" s="63">
        <f t="shared" si="8"/>
        <v>369740</v>
      </c>
      <c r="Q263" s="63">
        <f t="shared" si="9"/>
        <v>3521.3333333333335</v>
      </c>
    </row>
    <row r="264" spans="1:17" x14ac:dyDescent="0.25">
      <c r="A264" t="s">
        <v>17429</v>
      </c>
      <c r="B264" t="s">
        <v>17430</v>
      </c>
      <c r="C264" t="s">
        <v>17431</v>
      </c>
      <c r="D264" t="s">
        <v>11224</v>
      </c>
      <c r="E264" t="s">
        <v>11225</v>
      </c>
      <c r="F264" t="s">
        <v>11223</v>
      </c>
      <c r="G264" t="s">
        <v>11226</v>
      </c>
      <c r="H264">
        <v>51</v>
      </c>
      <c r="I264">
        <v>0</v>
      </c>
      <c r="J264" s="48">
        <v>135688</v>
      </c>
      <c r="K264" s="48">
        <v>0</v>
      </c>
      <c r="L264">
        <v>2660.55</v>
      </c>
      <c r="M264" t="s">
        <v>17432</v>
      </c>
      <c r="N264" s="58">
        <v>-2051.7689</v>
      </c>
      <c r="O264" s="48">
        <v>0</v>
      </c>
      <c r="P264" s="63">
        <f t="shared" si="8"/>
        <v>135688</v>
      </c>
      <c r="Q264" s="63">
        <f t="shared" si="9"/>
        <v>2660.5490196078431</v>
      </c>
    </row>
    <row r="265" spans="1:17" x14ac:dyDescent="0.25">
      <c r="A265" t="s">
        <v>17429</v>
      </c>
      <c r="B265" t="s">
        <v>17430</v>
      </c>
      <c r="C265" t="s">
        <v>17431</v>
      </c>
      <c r="D265" t="s">
        <v>18120</v>
      </c>
      <c r="E265" t="s">
        <v>18121</v>
      </c>
      <c r="F265" t="s">
        <v>18122</v>
      </c>
      <c r="G265" t="s">
        <v>18123</v>
      </c>
      <c r="H265">
        <v>100</v>
      </c>
      <c r="I265">
        <v>0</v>
      </c>
      <c r="J265" s="48">
        <v>289071</v>
      </c>
      <c r="K265" s="48">
        <v>0</v>
      </c>
      <c r="L265">
        <v>2890.71</v>
      </c>
      <c r="M265" t="s">
        <v>17432</v>
      </c>
      <c r="N265" s="58">
        <v>-4371.0974999999999</v>
      </c>
      <c r="O265" s="48">
        <v>0</v>
      </c>
      <c r="P265" s="63">
        <f t="shared" si="8"/>
        <v>289071</v>
      </c>
      <c r="Q265" s="63">
        <f t="shared" si="9"/>
        <v>2890.71</v>
      </c>
    </row>
    <row r="266" spans="1:17" x14ac:dyDescent="0.25">
      <c r="A266" t="s">
        <v>17429</v>
      </c>
      <c r="B266" t="s">
        <v>17430</v>
      </c>
      <c r="C266" t="s">
        <v>17431</v>
      </c>
      <c r="D266" t="s">
        <v>11228</v>
      </c>
      <c r="E266" t="s">
        <v>11229</v>
      </c>
      <c r="F266" t="s">
        <v>11227</v>
      </c>
      <c r="G266" t="s">
        <v>11230</v>
      </c>
      <c r="H266">
        <v>44</v>
      </c>
      <c r="I266">
        <v>0</v>
      </c>
      <c r="J266" s="48">
        <v>129721</v>
      </c>
      <c r="K266" s="48">
        <v>0</v>
      </c>
      <c r="L266">
        <v>2948.2</v>
      </c>
      <c r="M266" t="s">
        <v>17428</v>
      </c>
      <c r="N266" s="58">
        <v>6163.6997000000001</v>
      </c>
      <c r="O266" s="48">
        <v>283.32049999999998</v>
      </c>
      <c r="P266" s="63">
        <f t="shared" si="8"/>
        <v>129721</v>
      </c>
      <c r="Q266" s="63">
        <f t="shared" si="9"/>
        <v>2948.2045454545455</v>
      </c>
    </row>
    <row r="267" spans="1:17" x14ac:dyDescent="0.25">
      <c r="A267" t="s">
        <v>17429</v>
      </c>
      <c r="B267" t="s">
        <v>17430</v>
      </c>
      <c r="C267" t="s">
        <v>17431</v>
      </c>
      <c r="D267" t="s">
        <v>11232</v>
      </c>
      <c r="E267" t="s">
        <v>11233</v>
      </c>
      <c r="F267" t="s">
        <v>11231</v>
      </c>
      <c r="G267" t="s">
        <v>11234</v>
      </c>
      <c r="H267">
        <v>34</v>
      </c>
      <c r="I267">
        <v>0</v>
      </c>
      <c r="J267" s="48">
        <v>100537</v>
      </c>
      <c r="K267" s="48">
        <v>0</v>
      </c>
      <c r="L267">
        <v>2956.97</v>
      </c>
      <c r="M267" t="s">
        <v>17428</v>
      </c>
      <c r="N267" s="58">
        <v>4777.0172000000002</v>
      </c>
      <c r="O267" s="48">
        <v>219.58029999999999</v>
      </c>
      <c r="P267" s="63">
        <f t="shared" si="8"/>
        <v>100537</v>
      </c>
      <c r="Q267" s="63">
        <f t="shared" si="9"/>
        <v>2956.9705882352941</v>
      </c>
    </row>
    <row r="268" spans="1:17" x14ac:dyDescent="0.25">
      <c r="A268" t="s">
        <v>17429</v>
      </c>
      <c r="B268" t="s">
        <v>17430</v>
      </c>
      <c r="C268" t="s">
        <v>17431</v>
      </c>
      <c r="D268" t="s">
        <v>11236</v>
      </c>
      <c r="E268" t="s">
        <v>11237</v>
      </c>
      <c r="F268" t="s">
        <v>11235</v>
      </c>
      <c r="G268" t="s">
        <v>11238</v>
      </c>
      <c r="H268">
        <v>173</v>
      </c>
      <c r="I268">
        <v>0</v>
      </c>
      <c r="J268" s="48">
        <v>559270</v>
      </c>
      <c r="K268" s="48">
        <v>0</v>
      </c>
      <c r="L268">
        <v>3232.77</v>
      </c>
      <c r="M268" t="s">
        <v>17428</v>
      </c>
      <c r="N268" s="58">
        <v>26573.772499999999</v>
      </c>
      <c r="O268" s="48">
        <v>1221.4896000000001</v>
      </c>
      <c r="P268" s="63">
        <f t="shared" si="8"/>
        <v>559270</v>
      </c>
      <c r="Q268" s="63">
        <f t="shared" si="9"/>
        <v>3232.7745664739882</v>
      </c>
    </row>
    <row r="269" spans="1:17" x14ac:dyDescent="0.25">
      <c r="A269" t="s">
        <v>17429</v>
      </c>
      <c r="B269" t="s">
        <v>17430</v>
      </c>
      <c r="C269" t="s">
        <v>17431</v>
      </c>
      <c r="D269" t="s">
        <v>11240</v>
      </c>
      <c r="E269" t="s">
        <v>11241</v>
      </c>
      <c r="F269" t="s">
        <v>11239</v>
      </c>
      <c r="G269" t="s">
        <v>11242</v>
      </c>
      <c r="H269">
        <v>17</v>
      </c>
      <c r="I269">
        <v>0</v>
      </c>
      <c r="J269" s="48">
        <v>45893</v>
      </c>
      <c r="K269" s="48">
        <v>0</v>
      </c>
      <c r="L269">
        <v>2699.59</v>
      </c>
      <c r="M269" t="s">
        <v>17428</v>
      </c>
      <c r="N269" s="58">
        <v>2180.6370999999999</v>
      </c>
      <c r="O269" s="48">
        <v>100.2351</v>
      </c>
      <c r="P269" s="63">
        <f t="shared" si="8"/>
        <v>45893</v>
      </c>
      <c r="Q269" s="63">
        <f t="shared" si="9"/>
        <v>2699.5882352941176</v>
      </c>
    </row>
    <row r="270" spans="1:17" x14ac:dyDescent="0.25">
      <c r="A270" t="s">
        <v>17429</v>
      </c>
      <c r="B270" t="s">
        <v>17430</v>
      </c>
      <c r="C270" t="s">
        <v>17431</v>
      </c>
      <c r="D270" t="s">
        <v>11244</v>
      </c>
      <c r="E270" t="s">
        <v>11245</v>
      </c>
      <c r="F270" t="s">
        <v>11243</v>
      </c>
      <c r="G270" t="s">
        <v>11246</v>
      </c>
      <c r="H270">
        <v>40</v>
      </c>
      <c r="I270">
        <v>0</v>
      </c>
      <c r="J270" s="48">
        <v>125762</v>
      </c>
      <c r="K270" s="48">
        <v>0</v>
      </c>
      <c r="L270">
        <v>3144.05</v>
      </c>
      <c r="M270" t="s">
        <v>17428</v>
      </c>
      <c r="N270" s="58">
        <v>5975.5945000000002</v>
      </c>
      <c r="O270" s="48">
        <v>274.67410000000001</v>
      </c>
      <c r="P270" s="63">
        <f t="shared" si="8"/>
        <v>125762</v>
      </c>
      <c r="Q270" s="63">
        <f t="shared" si="9"/>
        <v>3144.05</v>
      </c>
    </row>
    <row r="271" spans="1:17" x14ac:dyDescent="0.25">
      <c r="A271" t="s">
        <v>17429</v>
      </c>
      <c r="B271" t="s">
        <v>17430</v>
      </c>
      <c r="C271" t="s">
        <v>17431</v>
      </c>
      <c r="D271" t="s">
        <v>11248</v>
      </c>
      <c r="E271" t="s">
        <v>5893</v>
      </c>
      <c r="F271" t="s">
        <v>11247</v>
      </c>
      <c r="G271" t="s">
        <v>11249</v>
      </c>
      <c r="H271">
        <v>97</v>
      </c>
      <c r="I271">
        <v>0</v>
      </c>
      <c r="J271" s="48">
        <v>248850</v>
      </c>
      <c r="K271" s="48">
        <v>0</v>
      </c>
      <c r="L271">
        <v>2565.46</v>
      </c>
      <c r="M271" t="s">
        <v>17432</v>
      </c>
      <c r="N271" s="58">
        <v>-3762.9146000000001</v>
      </c>
      <c r="O271" s="48">
        <v>0</v>
      </c>
      <c r="P271" s="63">
        <f t="shared" si="8"/>
        <v>248850</v>
      </c>
      <c r="Q271" s="63">
        <f t="shared" si="9"/>
        <v>2565.463917525773</v>
      </c>
    </row>
    <row r="272" spans="1:17" x14ac:dyDescent="0.25">
      <c r="A272" t="s">
        <v>17429</v>
      </c>
      <c r="B272" t="s">
        <v>17430</v>
      </c>
      <c r="C272" t="s">
        <v>17431</v>
      </c>
      <c r="D272" t="s">
        <v>11251</v>
      </c>
      <c r="E272" t="s">
        <v>7199</v>
      </c>
      <c r="F272" t="s">
        <v>11250</v>
      </c>
      <c r="G272" t="s">
        <v>11252</v>
      </c>
      <c r="H272">
        <v>34</v>
      </c>
      <c r="I272">
        <v>0</v>
      </c>
      <c r="J272" s="48">
        <v>107874</v>
      </c>
      <c r="K272" s="48">
        <v>0</v>
      </c>
      <c r="L272">
        <v>3172.76</v>
      </c>
      <c r="M272" t="s">
        <v>17428</v>
      </c>
      <c r="N272" s="58">
        <v>5125.6026000000002</v>
      </c>
      <c r="O272" s="48">
        <v>235.60339999999999</v>
      </c>
      <c r="P272" s="63">
        <f t="shared" si="8"/>
        <v>107874</v>
      </c>
      <c r="Q272" s="63">
        <f t="shared" si="9"/>
        <v>3172.7647058823532</v>
      </c>
    </row>
    <row r="273" spans="1:17" x14ac:dyDescent="0.25">
      <c r="A273" t="s">
        <v>17429</v>
      </c>
      <c r="B273" t="s">
        <v>17430</v>
      </c>
      <c r="C273" t="s">
        <v>17431</v>
      </c>
      <c r="D273" t="s">
        <v>11254</v>
      </c>
      <c r="E273" t="s">
        <v>11255</v>
      </c>
      <c r="F273" t="s">
        <v>11253</v>
      </c>
      <c r="G273" t="s">
        <v>11256</v>
      </c>
      <c r="H273">
        <v>53</v>
      </c>
      <c r="I273">
        <v>0</v>
      </c>
      <c r="J273" s="48">
        <v>136455</v>
      </c>
      <c r="K273" s="48">
        <v>0</v>
      </c>
      <c r="L273">
        <v>2574.62</v>
      </c>
      <c r="M273" t="s">
        <v>17428</v>
      </c>
      <c r="N273" s="58">
        <v>6483.6705000000002</v>
      </c>
      <c r="O273" s="48">
        <v>298.0283</v>
      </c>
      <c r="P273" s="63">
        <f t="shared" si="8"/>
        <v>136455</v>
      </c>
      <c r="Q273" s="63">
        <f t="shared" si="9"/>
        <v>2574.6226415094338</v>
      </c>
    </row>
    <row r="274" spans="1:17" x14ac:dyDescent="0.25">
      <c r="A274" t="s">
        <v>17429</v>
      </c>
      <c r="B274" t="s">
        <v>17430</v>
      </c>
      <c r="C274" t="s">
        <v>17431</v>
      </c>
      <c r="D274" t="s">
        <v>11258</v>
      </c>
      <c r="E274" t="s">
        <v>11259</v>
      </c>
      <c r="F274" t="s">
        <v>11257</v>
      </c>
      <c r="G274" t="s">
        <v>11260</v>
      </c>
      <c r="H274">
        <v>78</v>
      </c>
      <c r="I274">
        <v>0</v>
      </c>
      <c r="J274" s="48">
        <v>235299</v>
      </c>
      <c r="K274" s="48">
        <v>0</v>
      </c>
      <c r="L274">
        <v>3016.65</v>
      </c>
      <c r="M274" t="s">
        <v>17428</v>
      </c>
      <c r="N274" s="58">
        <v>11180.253199999999</v>
      </c>
      <c r="O274" s="48">
        <v>513.91129999999998</v>
      </c>
      <c r="P274" s="63">
        <f t="shared" si="8"/>
        <v>235299</v>
      </c>
      <c r="Q274" s="63">
        <f t="shared" si="9"/>
        <v>3016.6538461538462</v>
      </c>
    </row>
    <row r="275" spans="1:17" x14ac:dyDescent="0.25">
      <c r="A275" t="s">
        <v>17445</v>
      </c>
      <c r="B275" t="s">
        <v>18118</v>
      </c>
      <c r="C275" t="s">
        <v>18119</v>
      </c>
      <c r="D275" t="s">
        <v>15478</v>
      </c>
      <c r="E275" t="s">
        <v>15479</v>
      </c>
      <c r="F275" t="s">
        <v>17454</v>
      </c>
      <c r="G275" t="s">
        <v>17455</v>
      </c>
      <c r="H275">
        <v>0</v>
      </c>
      <c r="I275">
        <v>13</v>
      </c>
      <c r="J275" s="48">
        <v>24152</v>
      </c>
      <c r="K275" s="48">
        <v>24152</v>
      </c>
      <c r="L275">
        <v>1857.85</v>
      </c>
      <c r="M275" t="s">
        <v>17432</v>
      </c>
      <c r="N275" s="58">
        <v>-365.20690000000002</v>
      </c>
      <c r="O275" s="48">
        <v>0</v>
      </c>
      <c r="P275" s="63">
        <f t="shared" si="8"/>
        <v>0</v>
      </c>
      <c r="Q275" s="63" t="e">
        <f t="shared" si="9"/>
        <v>#DIV/0!</v>
      </c>
    </row>
    <row r="276" spans="1:17" x14ac:dyDescent="0.25">
      <c r="A276" t="s">
        <v>17445</v>
      </c>
      <c r="B276" t="s">
        <v>18118</v>
      </c>
      <c r="C276" t="s">
        <v>18119</v>
      </c>
      <c r="D276" t="s">
        <v>15478</v>
      </c>
      <c r="E276" t="s">
        <v>15479</v>
      </c>
      <c r="F276" t="s">
        <v>15485</v>
      </c>
      <c r="G276" t="s">
        <v>15486</v>
      </c>
      <c r="H276">
        <v>24</v>
      </c>
      <c r="I276">
        <v>0</v>
      </c>
      <c r="J276" s="48">
        <v>38443</v>
      </c>
      <c r="K276" s="48">
        <v>0</v>
      </c>
      <c r="L276">
        <v>1601.79</v>
      </c>
      <c r="M276" t="s">
        <v>17432</v>
      </c>
      <c r="N276" s="58">
        <v>-581.3066</v>
      </c>
      <c r="O276" s="48">
        <v>0</v>
      </c>
      <c r="P276" s="63">
        <f t="shared" si="8"/>
        <v>38443</v>
      </c>
      <c r="Q276" s="63">
        <f t="shared" si="9"/>
        <v>1601.7916666666667</v>
      </c>
    </row>
    <row r="277" spans="1:17" x14ac:dyDescent="0.25">
      <c r="A277" t="s">
        <v>17445</v>
      </c>
      <c r="B277" t="s">
        <v>18118</v>
      </c>
      <c r="C277" t="s">
        <v>18119</v>
      </c>
      <c r="D277" t="s">
        <v>15488</v>
      </c>
      <c r="E277" t="s">
        <v>15489</v>
      </c>
      <c r="F277" t="s">
        <v>15487</v>
      </c>
      <c r="G277" t="s">
        <v>15490</v>
      </c>
      <c r="H277">
        <v>281</v>
      </c>
      <c r="I277">
        <v>0</v>
      </c>
      <c r="J277" s="48">
        <v>818943</v>
      </c>
      <c r="K277" s="48">
        <v>0</v>
      </c>
      <c r="L277">
        <v>2914.39</v>
      </c>
      <c r="M277" t="s">
        <v>17432</v>
      </c>
      <c r="N277" s="58">
        <v>-12383.3966</v>
      </c>
      <c r="O277" s="48">
        <v>0</v>
      </c>
      <c r="P277" s="63">
        <f t="shared" si="8"/>
        <v>818943</v>
      </c>
      <c r="Q277" s="63">
        <f t="shared" si="9"/>
        <v>2914.3879003558718</v>
      </c>
    </row>
    <row r="278" spans="1:17" x14ac:dyDescent="0.25">
      <c r="A278" t="s">
        <v>17445</v>
      </c>
      <c r="B278" t="s">
        <v>18118</v>
      </c>
      <c r="C278" t="s">
        <v>18119</v>
      </c>
      <c r="D278" t="s">
        <v>15492</v>
      </c>
      <c r="E278" t="s">
        <v>15493</v>
      </c>
      <c r="F278" t="s">
        <v>15491</v>
      </c>
      <c r="G278" t="s">
        <v>15494</v>
      </c>
      <c r="H278">
        <v>154</v>
      </c>
      <c r="I278">
        <v>0</v>
      </c>
      <c r="J278" s="48">
        <v>414403</v>
      </c>
      <c r="K278" s="48">
        <v>0</v>
      </c>
      <c r="L278">
        <v>2690.93</v>
      </c>
      <c r="M278" t="s">
        <v>17428</v>
      </c>
      <c r="N278" s="58">
        <v>19690.371299999999</v>
      </c>
      <c r="O278" s="48">
        <v>905.08730000000003</v>
      </c>
      <c r="P278" s="63">
        <f t="shared" si="8"/>
        <v>414403</v>
      </c>
      <c r="Q278" s="63">
        <f t="shared" si="9"/>
        <v>2690.9285714285716</v>
      </c>
    </row>
    <row r="279" spans="1:17" x14ac:dyDescent="0.25">
      <c r="A279" t="s">
        <v>17445</v>
      </c>
      <c r="B279" t="s">
        <v>18118</v>
      </c>
      <c r="C279" t="s">
        <v>18119</v>
      </c>
      <c r="D279" t="s">
        <v>15496</v>
      </c>
      <c r="E279" t="s">
        <v>15497</v>
      </c>
      <c r="F279" t="s">
        <v>15495</v>
      </c>
      <c r="G279" t="s">
        <v>15498</v>
      </c>
      <c r="H279">
        <v>58</v>
      </c>
      <c r="I279">
        <v>0</v>
      </c>
      <c r="J279" s="48">
        <v>180156</v>
      </c>
      <c r="K279" s="48">
        <v>0</v>
      </c>
      <c r="L279">
        <v>3106.14</v>
      </c>
      <c r="M279" t="s">
        <v>17428</v>
      </c>
      <c r="N279" s="58">
        <v>8560.1581000000006</v>
      </c>
      <c r="O279" s="48">
        <v>393.47609999999997</v>
      </c>
      <c r="P279" s="63">
        <f t="shared" si="8"/>
        <v>180156</v>
      </c>
      <c r="Q279" s="63">
        <f t="shared" si="9"/>
        <v>3106.1379310344828</v>
      </c>
    </row>
    <row r="280" spans="1:17" x14ac:dyDescent="0.25">
      <c r="A280" t="s">
        <v>17445</v>
      </c>
      <c r="B280" t="s">
        <v>18118</v>
      </c>
      <c r="C280" t="s">
        <v>18119</v>
      </c>
      <c r="D280" t="s">
        <v>15500</v>
      </c>
      <c r="E280" t="s">
        <v>15501</v>
      </c>
      <c r="F280" t="s">
        <v>15499</v>
      </c>
      <c r="G280" t="s">
        <v>15502</v>
      </c>
      <c r="H280">
        <v>100</v>
      </c>
      <c r="I280">
        <v>0</v>
      </c>
      <c r="J280" s="48">
        <v>249682</v>
      </c>
      <c r="K280" s="48">
        <v>0</v>
      </c>
      <c r="L280">
        <v>2496.8200000000002</v>
      </c>
      <c r="M280" t="s">
        <v>17432</v>
      </c>
      <c r="N280" s="58">
        <v>-3775.4960000000001</v>
      </c>
      <c r="O280" s="48">
        <v>0</v>
      </c>
      <c r="P280" s="63">
        <f t="shared" si="8"/>
        <v>249682</v>
      </c>
      <c r="Q280" s="63">
        <f t="shared" si="9"/>
        <v>2496.8200000000002</v>
      </c>
    </row>
    <row r="281" spans="1:17" x14ac:dyDescent="0.25">
      <c r="A281" t="s">
        <v>17445</v>
      </c>
      <c r="B281" t="s">
        <v>18118</v>
      </c>
      <c r="C281" t="s">
        <v>18119</v>
      </c>
      <c r="D281" t="s">
        <v>15504</v>
      </c>
      <c r="E281" t="s">
        <v>15505</v>
      </c>
      <c r="F281" t="s">
        <v>15503</v>
      </c>
      <c r="G281" t="s">
        <v>15506</v>
      </c>
      <c r="H281">
        <v>289</v>
      </c>
      <c r="I281">
        <v>0</v>
      </c>
      <c r="J281" s="48">
        <v>835264</v>
      </c>
      <c r="K281" s="48">
        <v>0</v>
      </c>
      <c r="L281">
        <v>2890.19</v>
      </c>
      <c r="M281" t="s">
        <v>17432</v>
      </c>
      <c r="N281" s="58">
        <v>-12630.1934</v>
      </c>
      <c r="O281" s="48">
        <v>0</v>
      </c>
      <c r="P281" s="63">
        <f t="shared" si="8"/>
        <v>835264</v>
      </c>
      <c r="Q281" s="63">
        <f t="shared" si="9"/>
        <v>2890.1868512110727</v>
      </c>
    </row>
    <row r="282" spans="1:17" x14ac:dyDescent="0.25">
      <c r="A282" t="s">
        <v>17445</v>
      </c>
      <c r="B282" t="s">
        <v>18118</v>
      </c>
      <c r="C282" t="s">
        <v>18119</v>
      </c>
      <c r="D282" t="s">
        <v>15504</v>
      </c>
      <c r="E282" t="s">
        <v>15505</v>
      </c>
      <c r="F282" t="s">
        <v>15507</v>
      </c>
      <c r="G282" t="s">
        <v>15508</v>
      </c>
      <c r="H282">
        <v>230</v>
      </c>
      <c r="I282">
        <v>0</v>
      </c>
      <c r="J282" s="48">
        <v>678684</v>
      </c>
      <c r="K282" s="48">
        <v>0</v>
      </c>
      <c r="L282">
        <v>2950.8</v>
      </c>
      <c r="M282" t="s">
        <v>17432</v>
      </c>
      <c r="N282" s="58">
        <v>-10262.5113</v>
      </c>
      <c r="O282" s="48">
        <v>0</v>
      </c>
      <c r="P282" s="63">
        <f t="shared" si="8"/>
        <v>678684</v>
      </c>
      <c r="Q282" s="63">
        <f t="shared" si="9"/>
        <v>2950.8</v>
      </c>
    </row>
    <row r="283" spans="1:17" x14ac:dyDescent="0.25">
      <c r="A283" t="s">
        <v>17445</v>
      </c>
      <c r="B283" t="s">
        <v>18118</v>
      </c>
      <c r="C283" t="s">
        <v>18119</v>
      </c>
      <c r="D283" t="s">
        <v>15510</v>
      </c>
      <c r="E283" t="s">
        <v>15511</v>
      </c>
      <c r="F283" t="s">
        <v>15509</v>
      </c>
      <c r="G283" t="s">
        <v>15512</v>
      </c>
      <c r="H283">
        <v>180</v>
      </c>
      <c r="I283">
        <v>0</v>
      </c>
      <c r="J283" s="48">
        <v>436240</v>
      </c>
      <c r="K283" s="48">
        <v>0</v>
      </c>
      <c r="L283">
        <v>2423.56</v>
      </c>
      <c r="M283" t="s">
        <v>17432</v>
      </c>
      <c r="N283" s="58">
        <v>-6596.4701999999997</v>
      </c>
      <c r="O283" s="48">
        <v>0</v>
      </c>
      <c r="P283" s="63">
        <f t="shared" si="8"/>
        <v>436240</v>
      </c>
      <c r="Q283" s="63">
        <f t="shared" si="9"/>
        <v>2423.5555555555557</v>
      </c>
    </row>
    <row r="284" spans="1:17" x14ac:dyDescent="0.25">
      <c r="A284" t="s">
        <v>17445</v>
      </c>
      <c r="B284" t="s">
        <v>18118</v>
      </c>
      <c r="C284" t="s">
        <v>18119</v>
      </c>
      <c r="D284" t="s">
        <v>15514</v>
      </c>
      <c r="E284" t="s">
        <v>15515</v>
      </c>
      <c r="F284" t="s">
        <v>15513</v>
      </c>
      <c r="G284" t="s">
        <v>15516</v>
      </c>
      <c r="H284">
        <v>148</v>
      </c>
      <c r="I284">
        <v>0</v>
      </c>
      <c r="J284" s="48">
        <v>407418</v>
      </c>
      <c r="K284" s="48">
        <v>0</v>
      </c>
      <c r="L284">
        <v>2752.82</v>
      </c>
      <c r="M284" t="s">
        <v>17432</v>
      </c>
      <c r="N284" s="58">
        <v>-6160.6458000000002</v>
      </c>
      <c r="O284" s="48">
        <v>0</v>
      </c>
      <c r="P284" s="63">
        <f t="shared" si="8"/>
        <v>407418</v>
      </c>
      <c r="Q284" s="63">
        <f t="shared" si="9"/>
        <v>2752.8243243243242</v>
      </c>
    </row>
    <row r="285" spans="1:17" x14ac:dyDescent="0.25">
      <c r="A285" t="s">
        <v>17445</v>
      </c>
      <c r="B285" t="s">
        <v>18118</v>
      </c>
      <c r="C285" t="s">
        <v>18119</v>
      </c>
      <c r="D285" t="s">
        <v>15518</v>
      </c>
      <c r="E285" t="s">
        <v>15519</v>
      </c>
      <c r="F285" t="s">
        <v>15517</v>
      </c>
      <c r="G285" t="s">
        <v>15520</v>
      </c>
      <c r="H285">
        <v>355</v>
      </c>
      <c r="I285">
        <v>0</v>
      </c>
      <c r="J285" s="48">
        <v>1217484</v>
      </c>
      <c r="K285" s="48">
        <v>0</v>
      </c>
      <c r="L285">
        <v>3429.53</v>
      </c>
      <c r="M285" t="s">
        <v>17428</v>
      </c>
      <c r="N285" s="58">
        <v>57848.806700000001</v>
      </c>
      <c r="O285" s="48">
        <v>2659.0772999999999</v>
      </c>
      <c r="P285" s="63">
        <f t="shared" si="8"/>
        <v>1217484</v>
      </c>
      <c r="Q285" s="63">
        <f t="shared" si="9"/>
        <v>3429.532394366197</v>
      </c>
    </row>
    <row r="286" spans="1:17" x14ac:dyDescent="0.25">
      <c r="A286" t="s">
        <v>17445</v>
      </c>
      <c r="B286" t="s">
        <v>18118</v>
      </c>
      <c r="C286" t="s">
        <v>18119</v>
      </c>
      <c r="D286" t="s">
        <v>15522</v>
      </c>
      <c r="E286" t="s">
        <v>15523</v>
      </c>
      <c r="F286" t="s">
        <v>15521</v>
      </c>
      <c r="G286" t="s">
        <v>15524</v>
      </c>
      <c r="H286">
        <v>111</v>
      </c>
      <c r="I286">
        <v>0</v>
      </c>
      <c r="J286" s="48">
        <v>307262</v>
      </c>
      <c r="K286" s="48">
        <v>0</v>
      </c>
      <c r="L286">
        <v>2768.13</v>
      </c>
      <c r="M286" t="s">
        <v>17432</v>
      </c>
      <c r="N286" s="58">
        <v>-4646.1706000000004</v>
      </c>
      <c r="O286" s="48">
        <v>0</v>
      </c>
      <c r="P286" s="63">
        <f t="shared" si="8"/>
        <v>307262</v>
      </c>
      <c r="Q286" s="63">
        <f t="shared" si="9"/>
        <v>2768.1261261261261</v>
      </c>
    </row>
    <row r="287" spans="1:17" x14ac:dyDescent="0.25">
      <c r="A287" t="s">
        <v>17445</v>
      </c>
      <c r="B287" t="s">
        <v>18118</v>
      </c>
      <c r="C287" t="s">
        <v>18119</v>
      </c>
      <c r="D287" t="s">
        <v>15526</v>
      </c>
      <c r="E287" t="s">
        <v>15527</v>
      </c>
      <c r="F287" t="s">
        <v>15525</v>
      </c>
      <c r="G287" t="s">
        <v>15528</v>
      </c>
      <c r="H287">
        <v>270</v>
      </c>
      <c r="I287">
        <v>0</v>
      </c>
      <c r="J287" s="48">
        <v>843150</v>
      </c>
      <c r="K287" s="48">
        <v>0</v>
      </c>
      <c r="L287">
        <v>3122.78</v>
      </c>
      <c r="M287" t="s">
        <v>17432</v>
      </c>
      <c r="N287" s="58">
        <v>-12749.431699999999</v>
      </c>
      <c r="O287" s="48">
        <v>0</v>
      </c>
      <c r="P287" s="63">
        <f t="shared" si="8"/>
        <v>843150</v>
      </c>
      <c r="Q287" s="63">
        <f t="shared" si="9"/>
        <v>3122.7777777777778</v>
      </c>
    </row>
    <row r="288" spans="1:17" x14ac:dyDescent="0.25">
      <c r="A288" t="s">
        <v>17445</v>
      </c>
      <c r="B288" t="s">
        <v>18118</v>
      </c>
      <c r="C288" t="s">
        <v>18119</v>
      </c>
      <c r="D288" t="s">
        <v>15530</v>
      </c>
      <c r="E288" t="s">
        <v>15531</v>
      </c>
      <c r="F288" t="s">
        <v>15529</v>
      </c>
      <c r="G288" t="s">
        <v>15532</v>
      </c>
      <c r="H288">
        <v>350</v>
      </c>
      <c r="I288">
        <v>0</v>
      </c>
      <c r="J288" s="48">
        <v>1147667</v>
      </c>
      <c r="K288" s="48">
        <v>0</v>
      </c>
      <c r="L288">
        <v>3279.05</v>
      </c>
      <c r="M288" t="s">
        <v>17432</v>
      </c>
      <c r="N288" s="58">
        <v>-17354.100699999999</v>
      </c>
      <c r="O288" s="48">
        <v>0</v>
      </c>
      <c r="P288" s="63">
        <f t="shared" si="8"/>
        <v>1147667</v>
      </c>
      <c r="Q288" s="63">
        <f t="shared" si="9"/>
        <v>3279.0485714285714</v>
      </c>
    </row>
    <row r="289" spans="1:17" x14ac:dyDescent="0.25">
      <c r="A289" t="s">
        <v>17445</v>
      </c>
      <c r="B289" t="s">
        <v>18118</v>
      </c>
      <c r="C289" t="s">
        <v>18119</v>
      </c>
      <c r="D289" t="s">
        <v>15537</v>
      </c>
      <c r="E289" t="s">
        <v>15538</v>
      </c>
      <c r="F289" t="s">
        <v>15536</v>
      </c>
      <c r="G289" t="s">
        <v>15539</v>
      </c>
      <c r="H289">
        <v>164</v>
      </c>
      <c r="I289">
        <v>0</v>
      </c>
      <c r="J289" s="48">
        <v>449975</v>
      </c>
      <c r="K289" s="48">
        <v>0</v>
      </c>
      <c r="L289">
        <v>2743.75</v>
      </c>
      <c r="M289" t="s">
        <v>17432</v>
      </c>
      <c r="N289" s="58">
        <v>-6804.1628000000001</v>
      </c>
      <c r="O289" s="48">
        <v>0</v>
      </c>
      <c r="P289" s="63">
        <f t="shared" si="8"/>
        <v>449975</v>
      </c>
      <c r="Q289" s="63">
        <f t="shared" si="9"/>
        <v>2743.75</v>
      </c>
    </row>
    <row r="290" spans="1:17" x14ac:dyDescent="0.25">
      <c r="A290" t="s">
        <v>17445</v>
      </c>
      <c r="B290" t="s">
        <v>18118</v>
      </c>
      <c r="C290" t="s">
        <v>18119</v>
      </c>
      <c r="D290" t="s">
        <v>15541</v>
      </c>
      <c r="E290" t="s">
        <v>15542</v>
      </c>
      <c r="F290" t="s">
        <v>15540</v>
      </c>
      <c r="G290" t="s">
        <v>15543</v>
      </c>
      <c r="H290">
        <v>206</v>
      </c>
      <c r="I290">
        <v>0</v>
      </c>
      <c r="J290" s="48">
        <v>576155</v>
      </c>
      <c r="K290" s="48">
        <v>0</v>
      </c>
      <c r="L290">
        <v>2796.87</v>
      </c>
      <c r="M290" t="s">
        <v>17432</v>
      </c>
      <c r="N290" s="58">
        <v>-8712.1563999999998</v>
      </c>
      <c r="O290" s="48">
        <v>0</v>
      </c>
      <c r="P290" s="63">
        <f t="shared" si="8"/>
        <v>576155</v>
      </c>
      <c r="Q290" s="63">
        <f t="shared" si="9"/>
        <v>2796.8689320388348</v>
      </c>
    </row>
    <row r="291" spans="1:17" x14ac:dyDescent="0.25">
      <c r="A291" t="s">
        <v>17445</v>
      </c>
      <c r="B291" t="s">
        <v>18118</v>
      </c>
      <c r="C291" t="s">
        <v>18119</v>
      </c>
      <c r="D291" t="s">
        <v>15545</v>
      </c>
      <c r="E291" t="s">
        <v>13003</v>
      </c>
      <c r="F291" t="s">
        <v>15544</v>
      </c>
      <c r="G291" t="s">
        <v>15546</v>
      </c>
      <c r="H291">
        <v>243</v>
      </c>
      <c r="I291">
        <v>0</v>
      </c>
      <c r="J291" s="48">
        <v>703786</v>
      </c>
      <c r="K291" s="48">
        <v>0</v>
      </c>
      <c r="L291">
        <v>2896.24</v>
      </c>
      <c r="M291" t="s">
        <v>17432</v>
      </c>
      <c r="N291" s="58">
        <v>-10642.089900000001</v>
      </c>
      <c r="O291" s="48">
        <v>0</v>
      </c>
      <c r="P291" s="63">
        <f t="shared" si="8"/>
        <v>703786</v>
      </c>
      <c r="Q291" s="63">
        <f t="shared" si="9"/>
        <v>2896.2386831275721</v>
      </c>
    </row>
    <row r="292" spans="1:17" x14ac:dyDescent="0.25">
      <c r="A292" t="s">
        <v>17445</v>
      </c>
      <c r="B292" t="s">
        <v>18118</v>
      </c>
      <c r="C292" t="s">
        <v>18119</v>
      </c>
      <c r="D292" t="s">
        <v>15548</v>
      </c>
      <c r="E292" t="s">
        <v>15549</v>
      </c>
      <c r="F292" t="s">
        <v>15547</v>
      </c>
      <c r="G292" t="s">
        <v>15550</v>
      </c>
      <c r="H292">
        <v>264</v>
      </c>
      <c r="I292">
        <v>0</v>
      </c>
      <c r="J292" s="48">
        <v>839933</v>
      </c>
      <c r="K292" s="48">
        <v>0</v>
      </c>
      <c r="L292">
        <v>3181.56</v>
      </c>
      <c r="M292" t="s">
        <v>17432</v>
      </c>
      <c r="N292" s="58">
        <v>-12700.7958</v>
      </c>
      <c r="O292" s="48">
        <v>0</v>
      </c>
      <c r="P292" s="63">
        <f t="shared" si="8"/>
        <v>839933</v>
      </c>
      <c r="Q292" s="63">
        <f t="shared" si="9"/>
        <v>3181.564393939394</v>
      </c>
    </row>
    <row r="293" spans="1:17" x14ac:dyDescent="0.25">
      <c r="A293" t="s">
        <v>17445</v>
      </c>
      <c r="B293" t="s">
        <v>18118</v>
      </c>
      <c r="C293" t="s">
        <v>18119</v>
      </c>
      <c r="D293" t="s">
        <v>15552</v>
      </c>
      <c r="E293" t="s">
        <v>15553</v>
      </c>
      <c r="F293" t="s">
        <v>15551</v>
      </c>
      <c r="G293" t="s">
        <v>15554</v>
      </c>
      <c r="H293">
        <v>199</v>
      </c>
      <c r="I293">
        <v>0</v>
      </c>
      <c r="J293" s="48">
        <v>538797</v>
      </c>
      <c r="K293" s="48">
        <v>0</v>
      </c>
      <c r="L293">
        <v>2707.52</v>
      </c>
      <c r="M293" t="s">
        <v>17428</v>
      </c>
      <c r="N293" s="58">
        <v>25600.956099999999</v>
      </c>
      <c r="O293" s="48">
        <v>1176.7731000000001</v>
      </c>
      <c r="P293" s="63">
        <f t="shared" si="8"/>
        <v>538797</v>
      </c>
      <c r="Q293" s="63">
        <f t="shared" si="9"/>
        <v>2707.5226130653268</v>
      </c>
    </row>
    <row r="294" spans="1:17" x14ac:dyDescent="0.25">
      <c r="A294" t="s">
        <v>17445</v>
      </c>
      <c r="B294" t="s">
        <v>18118</v>
      </c>
      <c r="C294" t="s">
        <v>18119</v>
      </c>
      <c r="D294" t="s">
        <v>15556</v>
      </c>
      <c r="E294" t="s">
        <v>14744</v>
      </c>
      <c r="F294" t="s">
        <v>15555</v>
      </c>
      <c r="G294" t="s">
        <v>15557</v>
      </c>
      <c r="H294">
        <v>56</v>
      </c>
      <c r="I294">
        <v>0</v>
      </c>
      <c r="J294" s="48">
        <v>147248</v>
      </c>
      <c r="K294" s="48">
        <v>0</v>
      </c>
      <c r="L294">
        <v>2629.43</v>
      </c>
      <c r="M294" t="s">
        <v>17428</v>
      </c>
      <c r="N294" s="58">
        <v>6996.4984999999997</v>
      </c>
      <c r="O294" s="48">
        <v>321.60090000000002</v>
      </c>
      <c r="P294" s="63">
        <f t="shared" si="8"/>
        <v>147248</v>
      </c>
      <c r="Q294" s="63">
        <f t="shared" si="9"/>
        <v>2629.4285714285716</v>
      </c>
    </row>
    <row r="295" spans="1:17" x14ac:dyDescent="0.25">
      <c r="A295" t="s">
        <v>17445</v>
      </c>
      <c r="B295" t="s">
        <v>18118</v>
      </c>
      <c r="C295" t="s">
        <v>18119</v>
      </c>
      <c r="D295" t="s">
        <v>15559</v>
      </c>
      <c r="E295" t="s">
        <v>15560</v>
      </c>
      <c r="F295" t="s">
        <v>15558</v>
      </c>
      <c r="G295" t="s">
        <v>15561</v>
      </c>
      <c r="H295">
        <v>364</v>
      </c>
      <c r="I295">
        <v>0</v>
      </c>
      <c r="J295" s="48">
        <v>1132182</v>
      </c>
      <c r="K295" s="48">
        <v>0</v>
      </c>
      <c r="L295">
        <v>3110.39</v>
      </c>
      <c r="M295" t="s">
        <v>17432</v>
      </c>
      <c r="N295" s="58">
        <v>-17119.9431</v>
      </c>
      <c r="O295" s="48">
        <v>0</v>
      </c>
      <c r="P295" s="63">
        <f t="shared" si="8"/>
        <v>1132182</v>
      </c>
      <c r="Q295" s="63">
        <f t="shared" si="9"/>
        <v>3110.3901098901097</v>
      </c>
    </row>
    <row r="296" spans="1:17" x14ac:dyDescent="0.25">
      <c r="A296" t="s">
        <v>17445</v>
      </c>
      <c r="B296" t="s">
        <v>18118</v>
      </c>
      <c r="C296" t="s">
        <v>18119</v>
      </c>
      <c r="D296" t="s">
        <v>15563</v>
      </c>
      <c r="E296" t="s">
        <v>15564</v>
      </c>
      <c r="F296" t="s">
        <v>15562</v>
      </c>
      <c r="G296" t="s">
        <v>15565</v>
      </c>
      <c r="H296">
        <v>120</v>
      </c>
      <c r="I296">
        <v>28</v>
      </c>
      <c r="J296" s="48">
        <v>427143</v>
      </c>
      <c r="K296" s="48">
        <v>80811</v>
      </c>
      <c r="L296">
        <v>2886.1</v>
      </c>
      <c r="M296" t="s">
        <v>17428</v>
      </c>
      <c r="N296" s="58">
        <v>20295.6973</v>
      </c>
      <c r="O296" s="48">
        <v>932.9117</v>
      </c>
      <c r="P296" s="63">
        <f t="shared" si="8"/>
        <v>346332</v>
      </c>
      <c r="Q296" s="63">
        <f t="shared" si="9"/>
        <v>2886.1</v>
      </c>
    </row>
    <row r="297" spans="1:17" x14ac:dyDescent="0.25">
      <c r="A297" t="s">
        <v>17445</v>
      </c>
      <c r="B297" t="s">
        <v>18118</v>
      </c>
      <c r="C297" t="s">
        <v>18119</v>
      </c>
      <c r="D297" t="s">
        <v>15567</v>
      </c>
      <c r="E297" t="s">
        <v>15568</v>
      </c>
      <c r="F297" t="s">
        <v>15566</v>
      </c>
      <c r="G297" t="s">
        <v>15569</v>
      </c>
      <c r="H297">
        <v>103</v>
      </c>
      <c r="I297">
        <v>0</v>
      </c>
      <c r="J297" s="48">
        <v>285846</v>
      </c>
      <c r="K297" s="48">
        <v>0</v>
      </c>
      <c r="L297">
        <v>2775.2</v>
      </c>
      <c r="M297" t="s">
        <v>17432</v>
      </c>
      <c r="N297" s="58">
        <v>-4322.3384999999998</v>
      </c>
      <c r="O297" s="48">
        <v>0</v>
      </c>
      <c r="P297" s="63">
        <f t="shared" si="8"/>
        <v>285846</v>
      </c>
      <c r="Q297" s="63">
        <f t="shared" si="9"/>
        <v>2775.2038834951454</v>
      </c>
    </row>
    <row r="298" spans="1:17" x14ac:dyDescent="0.25">
      <c r="A298" t="s">
        <v>17445</v>
      </c>
      <c r="B298" t="s">
        <v>18118</v>
      </c>
      <c r="C298" t="s">
        <v>18119</v>
      </c>
      <c r="D298" t="s">
        <v>15571</v>
      </c>
      <c r="E298" t="s">
        <v>15572</v>
      </c>
      <c r="F298" t="s">
        <v>15570</v>
      </c>
      <c r="G298" t="s">
        <v>15573</v>
      </c>
      <c r="H298">
        <v>70</v>
      </c>
      <c r="I298">
        <v>0</v>
      </c>
      <c r="J298" s="48">
        <v>213201</v>
      </c>
      <c r="K298" s="48">
        <v>0</v>
      </c>
      <c r="L298">
        <v>3045.73</v>
      </c>
      <c r="M298" t="s">
        <v>17428</v>
      </c>
      <c r="N298" s="58">
        <v>10130.2531</v>
      </c>
      <c r="O298" s="48">
        <v>465.64699999999999</v>
      </c>
      <c r="P298" s="63">
        <f t="shared" si="8"/>
        <v>213201</v>
      </c>
      <c r="Q298" s="63">
        <f t="shared" si="9"/>
        <v>3045.7285714285713</v>
      </c>
    </row>
    <row r="299" spans="1:17" x14ac:dyDescent="0.25">
      <c r="A299" t="s">
        <v>17445</v>
      </c>
      <c r="B299" t="s">
        <v>18118</v>
      </c>
      <c r="C299" t="s">
        <v>18119</v>
      </c>
      <c r="D299" t="s">
        <v>15575</v>
      </c>
      <c r="E299" t="s">
        <v>15576</v>
      </c>
      <c r="F299" t="s">
        <v>15574</v>
      </c>
      <c r="G299" t="s">
        <v>15577</v>
      </c>
      <c r="H299">
        <v>42</v>
      </c>
      <c r="I299">
        <v>0</v>
      </c>
      <c r="J299" s="48">
        <v>115873</v>
      </c>
      <c r="K299" s="48">
        <v>0</v>
      </c>
      <c r="L299">
        <v>2758.88</v>
      </c>
      <c r="M299" t="s">
        <v>17432</v>
      </c>
      <c r="N299" s="58">
        <v>-1752.1333</v>
      </c>
      <c r="O299" s="48">
        <v>0</v>
      </c>
      <c r="P299" s="63">
        <f t="shared" si="8"/>
        <v>115873</v>
      </c>
      <c r="Q299" s="63">
        <f t="shared" si="9"/>
        <v>2758.8809523809523</v>
      </c>
    </row>
    <row r="300" spans="1:17" x14ac:dyDescent="0.25">
      <c r="A300" t="s">
        <v>17445</v>
      </c>
      <c r="B300" t="s">
        <v>18118</v>
      </c>
      <c r="C300" t="s">
        <v>18119</v>
      </c>
      <c r="D300" t="s">
        <v>15579</v>
      </c>
      <c r="E300" t="s">
        <v>15580</v>
      </c>
      <c r="F300" t="s">
        <v>15578</v>
      </c>
      <c r="G300" t="s">
        <v>15581</v>
      </c>
      <c r="H300">
        <v>121</v>
      </c>
      <c r="I300">
        <v>0</v>
      </c>
      <c r="J300" s="48">
        <v>308230</v>
      </c>
      <c r="K300" s="48">
        <v>0</v>
      </c>
      <c r="L300">
        <v>2547.36</v>
      </c>
      <c r="M300" t="s">
        <v>17428</v>
      </c>
      <c r="N300" s="58">
        <v>14645.5576</v>
      </c>
      <c r="O300" s="48">
        <v>673.19749999999999</v>
      </c>
      <c r="P300" s="63">
        <f t="shared" si="8"/>
        <v>308230</v>
      </c>
      <c r="Q300" s="63">
        <f t="shared" si="9"/>
        <v>2547.3553719008264</v>
      </c>
    </row>
    <row r="301" spans="1:17" x14ac:dyDescent="0.25">
      <c r="A301" t="s">
        <v>17445</v>
      </c>
      <c r="B301" t="s">
        <v>18118</v>
      </c>
      <c r="C301" t="s">
        <v>18119</v>
      </c>
      <c r="D301" t="s">
        <v>15583</v>
      </c>
      <c r="E301" t="s">
        <v>15584</v>
      </c>
      <c r="F301" t="s">
        <v>15582</v>
      </c>
      <c r="G301" t="s">
        <v>15585</v>
      </c>
      <c r="H301">
        <v>56</v>
      </c>
      <c r="I301">
        <v>0</v>
      </c>
      <c r="J301" s="48">
        <v>158711</v>
      </c>
      <c r="K301" s="48">
        <v>0</v>
      </c>
      <c r="L301">
        <v>2834.12</v>
      </c>
      <c r="M301" t="s">
        <v>17432</v>
      </c>
      <c r="N301" s="58">
        <v>-2399.8960999999999</v>
      </c>
      <c r="O301" s="48">
        <v>0</v>
      </c>
      <c r="P301" s="63">
        <f t="shared" si="8"/>
        <v>158711</v>
      </c>
      <c r="Q301" s="63">
        <f t="shared" si="9"/>
        <v>2834.125</v>
      </c>
    </row>
    <row r="302" spans="1:17" x14ac:dyDescent="0.25">
      <c r="A302" t="s">
        <v>17445</v>
      </c>
      <c r="B302" t="s">
        <v>18118</v>
      </c>
      <c r="C302" t="s">
        <v>18119</v>
      </c>
      <c r="D302" t="s">
        <v>15587</v>
      </c>
      <c r="E302" t="s">
        <v>15588</v>
      </c>
      <c r="F302" t="s">
        <v>15586</v>
      </c>
      <c r="G302" t="s">
        <v>15589</v>
      </c>
      <c r="H302">
        <v>93</v>
      </c>
      <c r="I302">
        <v>0</v>
      </c>
      <c r="J302" s="48">
        <v>269499</v>
      </c>
      <c r="K302" s="48">
        <v>0</v>
      </c>
      <c r="L302">
        <v>2897.84</v>
      </c>
      <c r="M302" t="s">
        <v>17432</v>
      </c>
      <c r="N302" s="58">
        <v>-4075.1468</v>
      </c>
      <c r="O302" s="48">
        <v>0</v>
      </c>
      <c r="P302" s="63">
        <f t="shared" si="8"/>
        <v>269499</v>
      </c>
      <c r="Q302" s="63">
        <f t="shared" si="9"/>
        <v>2897.8387096774195</v>
      </c>
    </row>
    <row r="303" spans="1:17" x14ac:dyDescent="0.25">
      <c r="A303" t="s">
        <v>17445</v>
      </c>
      <c r="B303" t="s">
        <v>18118</v>
      </c>
      <c r="C303" t="s">
        <v>18119</v>
      </c>
      <c r="D303" t="s">
        <v>15591</v>
      </c>
      <c r="E303" t="s">
        <v>15592</v>
      </c>
      <c r="F303" t="s">
        <v>15590</v>
      </c>
      <c r="G303" t="s">
        <v>15593</v>
      </c>
      <c r="H303">
        <v>92</v>
      </c>
      <c r="I303">
        <v>0</v>
      </c>
      <c r="J303" s="48">
        <v>257667</v>
      </c>
      <c r="K303" s="48">
        <v>0</v>
      </c>
      <c r="L303">
        <v>2800.73</v>
      </c>
      <c r="M303" t="s">
        <v>17432</v>
      </c>
      <c r="N303" s="58">
        <v>-3896.2397000000001</v>
      </c>
      <c r="O303" s="48">
        <v>0</v>
      </c>
      <c r="P303" s="63">
        <f t="shared" si="8"/>
        <v>257667</v>
      </c>
      <c r="Q303" s="63">
        <f t="shared" si="9"/>
        <v>2800.728260869565</v>
      </c>
    </row>
    <row r="304" spans="1:17" x14ac:dyDescent="0.25">
      <c r="A304" t="s">
        <v>17445</v>
      </c>
      <c r="B304" t="s">
        <v>18118</v>
      </c>
      <c r="C304" t="s">
        <v>18119</v>
      </c>
      <c r="D304" t="s">
        <v>15595</v>
      </c>
      <c r="E304" t="s">
        <v>564</v>
      </c>
      <c r="F304" t="s">
        <v>15594</v>
      </c>
      <c r="G304" t="s">
        <v>15596</v>
      </c>
      <c r="H304">
        <v>20</v>
      </c>
      <c r="I304">
        <v>0</v>
      </c>
      <c r="J304" s="48">
        <v>49918</v>
      </c>
      <c r="K304" s="48">
        <v>0</v>
      </c>
      <c r="L304">
        <v>2495.9</v>
      </c>
      <c r="M304" t="s">
        <v>17432</v>
      </c>
      <c r="N304" s="58">
        <v>-754.82069999999999</v>
      </c>
      <c r="O304" s="48">
        <v>0</v>
      </c>
      <c r="P304" s="63">
        <f t="shared" si="8"/>
        <v>49918</v>
      </c>
      <c r="Q304" s="63">
        <f t="shared" si="9"/>
        <v>2495.9</v>
      </c>
    </row>
    <row r="305" spans="1:17" x14ac:dyDescent="0.25">
      <c r="A305" t="s">
        <v>17445</v>
      </c>
      <c r="B305" t="s">
        <v>18118</v>
      </c>
      <c r="C305" t="s">
        <v>18119</v>
      </c>
      <c r="D305" t="s">
        <v>15598</v>
      </c>
      <c r="E305" t="s">
        <v>15599</v>
      </c>
      <c r="F305" t="s">
        <v>15597</v>
      </c>
      <c r="G305" t="s">
        <v>15600</v>
      </c>
      <c r="H305">
        <v>32</v>
      </c>
      <c r="I305">
        <v>0</v>
      </c>
      <c r="J305" s="48">
        <v>82560</v>
      </c>
      <c r="K305" s="48">
        <v>0</v>
      </c>
      <c r="L305">
        <v>2580</v>
      </c>
      <c r="M305" t="s">
        <v>17432</v>
      </c>
      <c r="N305" s="58">
        <v>-1248.4018000000001</v>
      </c>
      <c r="O305" s="48">
        <v>0</v>
      </c>
      <c r="P305" s="63">
        <f t="shared" si="8"/>
        <v>82560</v>
      </c>
      <c r="Q305" s="63">
        <f t="shared" si="9"/>
        <v>2580</v>
      </c>
    </row>
    <row r="306" spans="1:17" x14ac:dyDescent="0.25">
      <c r="A306" t="s">
        <v>17445</v>
      </c>
      <c r="B306" t="s">
        <v>18118</v>
      </c>
      <c r="C306" t="s">
        <v>18119</v>
      </c>
      <c r="D306" t="s">
        <v>15602</v>
      </c>
      <c r="E306" t="s">
        <v>14919</v>
      </c>
      <c r="F306" t="s">
        <v>15601</v>
      </c>
      <c r="G306" t="s">
        <v>15603</v>
      </c>
      <c r="H306">
        <v>173</v>
      </c>
      <c r="I306">
        <v>0</v>
      </c>
      <c r="J306" s="48">
        <v>462626</v>
      </c>
      <c r="K306" s="48">
        <v>0</v>
      </c>
      <c r="L306">
        <v>2674.14</v>
      </c>
      <c r="M306" t="s">
        <v>17428</v>
      </c>
      <c r="N306" s="58">
        <v>21981.6976</v>
      </c>
      <c r="O306" s="48">
        <v>1010.4103</v>
      </c>
      <c r="P306" s="63">
        <f t="shared" si="8"/>
        <v>462626</v>
      </c>
      <c r="Q306" s="63">
        <f t="shared" si="9"/>
        <v>2674.1387283236995</v>
      </c>
    </row>
    <row r="307" spans="1:17" x14ac:dyDescent="0.25">
      <c r="A307" t="s">
        <v>17445</v>
      </c>
      <c r="B307" t="s">
        <v>18118</v>
      </c>
      <c r="C307" t="s">
        <v>18119</v>
      </c>
      <c r="D307" t="s">
        <v>15605</v>
      </c>
      <c r="E307" t="s">
        <v>15606</v>
      </c>
      <c r="F307" t="s">
        <v>15604</v>
      </c>
      <c r="G307" t="s">
        <v>15607</v>
      </c>
      <c r="H307">
        <v>88</v>
      </c>
      <c r="I307">
        <v>0</v>
      </c>
      <c r="J307" s="48">
        <v>246884</v>
      </c>
      <c r="K307" s="48">
        <v>0</v>
      </c>
      <c r="L307">
        <v>2805.5</v>
      </c>
      <c r="M307" t="s">
        <v>17432</v>
      </c>
      <c r="N307" s="58">
        <v>-3733.1817999999998</v>
      </c>
      <c r="O307" s="48">
        <v>0</v>
      </c>
      <c r="P307" s="63">
        <f t="shared" si="8"/>
        <v>246884</v>
      </c>
      <c r="Q307" s="63">
        <f t="shared" si="9"/>
        <v>2805.5</v>
      </c>
    </row>
    <row r="308" spans="1:17" x14ac:dyDescent="0.25">
      <c r="A308" t="s">
        <v>17445</v>
      </c>
      <c r="B308" t="s">
        <v>18118</v>
      </c>
      <c r="C308" t="s">
        <v>18119</v>
      </c>
      <c r="D308" t="s">
        <v>15609</v>
      </c>
      <c r="E308" t="s">
        <v>15610</v>
      </c>
      <c r="F308" t="s">
        <v>15608</v>
      </c>
      <c r="G308" t="s">
        <v>15611</v>
      </c>
      <c r="H308">
        <v>58</v>
      </c>
      <c r="I308">
        <v>0</v>
      </c>
      <c r="J308" s="48">
        <v>159486</v>
      </c>
      <c r="K308" s="48">
        <v>0</v>
      </c>
      <c r="L308">
        <v>2749.76</v>
      </c>
      <c r="M308" t="s">
        <v>17432</v>
      </c>
      <c r="N308" s="58">
        <v>-2411.6176</v>
      </c>
      <c r="O308" s="48">
        <v>0</v>
      </c>
      <c r="P308" s="63">
        <f t="shared" si="8"/>
        <v>159486</v>
      </c>
      <c r="Q308" s="63">
        <f t="shared" si="9"/>
        <v>2749.7586206896553</v>
      </c>
    </row>
    <row r="309" spans="1:17" x14ac:dyDescent="0.25">
      <c r="A309" t="s">
        <v>17445</v>
      </c>
      <c r="B309" t="s">
        <v>18118</v>
      </c>
      <c r="C309" t="s">
        <v>18119</v>
      </c>
      <c r="D309" t="s">
        <v>15613</v>
      </c>
      <c r="E309" t="s">
        <v>15614</v>
      </c>
      <c r="F309" t="s">
        <v>15612</v>
      </c>
      <c r="G309" t="s">
        <v>15615</v>
      </c>
      <c r="H309">
        <v>84</v>
      </c>
      <c r="I309">
        <v>0</v>
      </c>
      <c r="J309" s="48">
        <v>227112</v>
      </c>
      <c r="K309" s="48">
        <v>0</v>
      </c>
      <c r="L309">
        <v>2703.71</v>
      </c>
      <c r="M309" t="s">
        <v>17428</v>
      </c>
      <c r="N309" s="58">
        <v>10791.2531</v>
      </c>
      <c r="O309" s="48">
        <v>496.03059999999999</v>
      </c>
      <c r="P309" s="63">
        <f t="shared" si="8"/>
        <v>227112</v>
      </c>
      <c r="Q309" s="63">
        <f t="shared" si="9"/>
        <v>2703.7142857142858</v>
      </c>
    </row>
    <row r="310" spans="1:17" x14ac:dyDescent="0.25">
      <c r="A310" t="s">
        <v>17445</v>
      </c>
      <c r="B310" t="s">
        <v>18118</v>
      </c>
      <c r="C310" t="s">
        <v>18119</v>
      </c>
      <c r="D310" t="s">
        <v>15617</v>
      </c>
      <c r="E310" t="s">
        <v>15618</v>
      </c>
      <c r="F310" t="s">
        <v>15616</v>
      </c>
      <c r="G310" t="s">
        <v>15619</v>
      </c>
      <c r="H310">
        <v>186</v>
      </c>
      <c r="I310">
        <v>0</v>
      </c>
      <c r="J310" s="48">
        <v>527529</v>
      </c>
      <c r="K310" s="48">
        <v>0</v>
      </c>
      <c r="L310">
        <v>2836.18</v>
      </c>
      <c r="M310" t="s">
        <v>17432</v>
      </c>
      <c r="N310" s="58">
        <v>-7976.8636999999999</v>
      </c>
      <c r="O310" s="48">
        <v>0</v>
      </c>
      <c r="P310" s="63">
        <f t="shared" si="8"/>
        <v>527529</v>
      </c>
      <c r="Q310" s="63">
        <f t="shared" si="9"/>
        <v>2836.1774193548385</v>
      </c>
    </row>
    <row r="311" spans="1:17" x14ac:dyDescent="0.25">
      <c r="A311" t="s">
        <v>17445</v>
      </c>
      <c r="B311" t="s">
        <v>18118</v>
      </c>
      <c r="C311" t="s">
        <v>18119</v>
      </c>
      <c r="D311" t="s">
        <v>15621</v>
      </c>
      <c r="E311" t="s">
        <v>15622</v>
      </c>
      <c r="F311" t="s">
        <v>15620</v>
      </c>
      <c r="G311" t="s">
        <v>15623</v>
      </c>
      <c r="H311">
        <v>244</v>
      </c>
      <c r="I311">
        <v>0</v>
      </c>
      <c r="J311" s="48">
        <v>748429</v>
      </c>
      <c r="K311" s="48">
        <v>0</v>
      </c>
      <c r="L311">
        <v>3067.33</v>
      </c>
      <c r="M311" t="s">
        <v>17432</v>
      </c>
      <c r="N311" s="58">
        <v>-11317.138999999999</v>
      </c>
      <c r="O311" s="48">
        <v>0</v>
      </c>
      <c r="P311" s="63">
        <f t="shared" si="8"/>
        <v>748429</v>
      </c>
      <c r="Q311" s="63">
        <f t="shared" si="9"/>
        <v>3067.3319672131147</v>
      </c>
    </row>
    <row r="312" spans="1:17" x14ac:dyDescent="0.25">
      <c r="A312" t="s">
        <v>17445</v>
      </c>
      <c r="B312" t="s">
        <v>18118</v>
      </c>
      <c r="C312" t="s">
        <v>18119</v>
      </c>
      <c r="D312" t="s">
        <v>15621</v>
      </c>
      <c r="E312" t="s">
        <v>15622</v>
      </c>
      <c r="F312" t="s">
        <v>15624</v>
      </c>
      <c r="G312" t="s">
        <v>15625</v>
      </c>
      <c r="H312">
        <v>290</v>
      </c>
      <c r="I312">
        <v>0</v>
      </c>
      <c r="J312" s="48">
        <v>917002</v>
      </c>
      <c r="K312" s="48">
        <v>0</v>
      </c>
      <c r="L312">
        <v>3162.08</v>
      </c>
      <c r="M312" t="s">
        <v>17432</v>
      </c>
      <c r="N312" s="58">
        <v>-13866.162200000001</v>
      </c>
      <c r="O312" s="48">
        <v>0</v>
      </c>
      <c r="P312" s="63">
        <f t="shared" si="8"/>
        <v>917002</v>
      </c>
      <c r="Q312" s="63">
        <f t="shared" si="9"/>
        <v>3162.0758620689653</v>
      </c>
    </row>
    <row r="313" spans="1:17" x14ac:dyDescent="0.25">
      <c r="A313" t="s">
        <v>17445</v>
      </c>
      <c r="B313" t="s">
        <v>18118</v>
      </c>
      <c r="C313" t="s">
        <v>18119</v>
      </c>
      <c r="D313" t="s">
        <v>15627</v>
      </c>
      <c r="E313" t="s">
        <v>15628</v>
      </c>
      <c r="F313" t="s">
        <v>15626</v>
      </c>
      <c r="G313" t="s">
        <v>15629</v>
      </c>
      <c r="H313">
        <v>40</v>
      </c>
      <c r="I313">
        <v>0</v>
      </c>
      <c r="J313" s="48">
        <v>124607</v>
      </c>
      <c r="K313" s="48">
        <v>0</v>
      </c>
      <c r="L313">
        <v>3115.18</v>
      </c>
      <c r="M313" t="s">
        <v>17428</v>
      </c>
      <c r="N313" s="58">
        <v>5920.7227999999996</v>
      </c>
      <c r="O313" s="48">
        <v>272.15179999999998</v>
      </c>
      <c r="P313" s="63">
        <f t="shared" si="8"/>
        <v>124607</v>
      </c>
      <c r="Q313" s="63">
        <f t="shared" si="9"/>
        <v>3115.1750000000002</v>
      </c>
    </row>
    <row r="314" spans="1:17" x14ac:dyDescent="0.25">
      <c r="A314" t="s">
        <v>17445</v>
      </c>
      <c r="B314" t="s">
        <v>18118</v>
      </c>
      <c r="C314" t="s">
        <v>18119</v>
      </c>
      <c r="D314" t="s">
        <v>15631</v>
      </c>
      <c r="E314" t="s">
        <v>15632</v>
      </c>
      <c r="F314" t="s">
        <v>15630</v>
      </c>
      <c r="G314" t="s">
        <v>15633</v>
      </c>
      <c r="H314">
        <v>68</v>
      </c>
      <c r="I314">
        <v>0</v>
      </c>
      <c r="J314" s="48">
        <v>190105</v>
      </c>
      <c r="K314" s="48">
        <v>0</v>
      </c>
      <c r="L314">
        <v>2795.66</v>
      </c>
      <c r="M314" t="s">
        <v>17428</v>
      </c>
      <c r="N314" s="58">
        <v>9032.8739999999998</v>
      </c>
      <c r="O314" s="48">
        <v>415.20490000000001</v>
      </c>
      <c r="P314" s="63">
        <f t="shared" si="8"/>
        <v>190105</v>
      </c>
      <c r="Q314" s="63">
        <f t="shared" si="9"/>
        <v>2795.6617647058824</v>
      </c>
    </row>
    <row r="315" spans="1:17" x14ac:dyDescent="0.25">
      <c r="A315" t="s">
        <v>17445</v>
      </c>
      <c r="B315" t="s">
        <v>18118</v>
      </c>
      <c r="C315" t="s">
        <v>18119</v>
      </c>
      <c r="D315" t="s">
        <v>15635</v>
      </c>
      <c r="E315" t="s">
        <v>15636</v>
      </c>
      <c r="F315" t="s">
        <v>15634</v>
      </c>
      <c r="G315" t="s">
        <v>15637</v>
      </c>
      <c r="H315">
        <v>52</v>
      </c>
      <c r="I315">
        <v>0</v>
      </c>
      <c r="J315" s="48">
        <v>146669</v>
      </c>
      <c r="K315" s="48">
        <v>0</v>
      </c>
      <c r="L315">
        <v>2820.56</v>
      </c>
      <c r="M315" t="s">
        <v>17432</v>
      </c>
      <c r="N315" s="58">
        <v>-2217.8092000000001</v>
      </c>
      <c r="O315" s="48">
        <v>0</v>
      </c>
      <c r="P315" s="63">
        <f t="shared" si="8"/>
        <v>146669</v>
      </c>
      <c r="Q315" s="63">
        <f t="shared" si="9"/>
        <v>2820.5576923076924</v>
      </c>
    </row>
    <row r="316" spans="1:17" x14ac:dyDescent="0.25">
      <c r="A316" t="s">
        <v>17445</v>
      </c>
      <c r="B316" t="s">
        <v>18118</v>
      </c>
      <c r="C316" t="s">
        <v>18119</v>
      </c>
      <c r="D316" t="s">
        <v>15639</v>
      </c>
      <c r="E316" t="s">
        <v>15640</v>
      </c>
      <c r="F316" t="s">
        <v>15638</v>
      </c>
      <c r="G316" t="s">
        <v>15641</v>
      </c>
      <c r="H316">
        <v>182</v>
      </c>
      <c r="I316">
        <v>0</v>
      </c>
      <c r="J316" s="48">
        <v>460561</v>
      </c>
      <c r="K316" s="48">
        <v>0</v>
      </c>
      <c r="L316">
        <v>2530.5500000000002</v>
      </c>
      <c r="M316" t="s">
        <v>17432</v>
      </c>
      <c r="N316" s="58">
        <v>-6964.2358000000004</v>
      </c>
      <c r="O316" s="48">
        <v>0</v>
      </c>
      <c r="P316" s="63">
        <f t="shared" si="8"/>
        <v>460561</v>
      </c>
      <c r="Q316" s="63">
        <f t="shared" si="9"/>
        <v>2530.5549450549452</v>
      </c>
    </row>
    <row r="317" spans="1:17" x14ac:dyDescent="0.25">
      <c r="A317" t="s">
        <v>17445</v>
      </c>
      <c r="B317" t="s">
        <v>18118</v>
      </c>
      <c r="C317" t="s">
        <v>18119</v>
      </c>
      <c r="D317" t="s">
        <v>15643</v>
      </c>
      <c r="E317" t="s">
        <v>15644</v>
      </c>
      <c r="F317" t="s">
        <v>15642</v>
      </c>
      <c r="G317" t="s">
        <v>15645</v>
      </c>
      <c r="H317">
        <v>200</v>
      </c>
      <c r="I317">
        <v>0</v>
      </c>
      <c r="J317" s="48">
        <v>556814</v>
      </c>
      <c r="K317" s="48">
        <v>0</v>
      </c>
      <c r="L317">
        <v>2784.07</v>
      </c>
      <c r="M317" t="s">
        <v>17432</v>
      </c>
      <c r="N317" s="58">
        <v>-8419.6955999999991</v>
      </c>
      <c r="O317" s="48">
        <v>0</v>
      </c>
      <c r="P317" s="63">
        <f t="shared" si="8"/>
        <v>556814</v>
      </c>
      <c r="Q317" s="63">
        <f t="shared" si="9"/>
        <v>2784.07</v>
      </c>
    </row>
    <row r="318" spans="1:17" x14ac:dyDescent="0.25">
      <c r="A318" t="s">
        <v>17445</v>
      </c>
      <c r="B318" t="s">
        <v>18118</v>
      </c>
      <c r="C318" t="s">
        <v>18119</v>
      </c>
      <c r="D318" t="s">
        <v>15647</v>
      </c>
      <c r="E318" t="s">
        <v>15648</v>
      </c>
      <c r="F318" t="s">
        <v>15646</v>
      </c>
      <c r="G318" t="s">
        <v>15649</v>
      </c>
      <c r="H318">
        <v>79</v>
      </c>
      <c r="I318">
        <v>0</v>
      </c>
      <c r="J318" s="48">
        <v>209483</v>
      </c>
      <c r="K318" s="48">
        <v>0</v>
      </c>
      <c r="L318">
        <v>2651.68</v>
      </c>
      <c r="M318" t="s">
        <v>17432</v>
      </c>
      <c r="N318" s="58">
        <v>-3167.6401999999998</v>
      </c>
      <c r="O318" s="48">
        <v>0</v>
      </c>
      <c r="P318" s="63">
        <f t="shared" si="8"/>
        <v>209483</v>
      </c>
      <c r="Q318" s="63">
        <f t="shared" si="9"/>
        <v>2651.6835443037976</v>
      </c>
    </row>
    <row r="319" spans="1:17" x14ac:dyDescent="0.25">
      <c r="A319" t="s">
        <v>17445</v>
      </c>
      <c r="B319" t="s">
        <v>18118</v>
      </c>
      <c r="C319" t="s">
        <v>18119</v>
      </c>
      <c r="D319" t="s">
        <v>15651</v>
      </c>
      <c r="E319" t="s">
        <v>15652</v>
      </c>
      <c r="F319" t="s">
        <v>15650</v>
      </c>
      <c r="G319" t="s">
        <v>15653</v>
      </c>
      <c r="H319">
        <v>48</v>
      </c>
      <c r="I319">
        <v>0</v>
      </c>
      <c r="J319" s="48">
        <v>144923</v>
      </c>
      <c r="K319" s="48">
        <v>0</v>
      </c>
      <c r="L319">
        <v>3019.23</v>
      </c>
      <c r="M319" t="s">
        <v>17428</v>
      </c>
      <c r="N319" s="58">
        <v>6885.9859999999999</v>
      </c>
      <c r="O319" s="48">
        <v>316.52109999999999</v>
      </c>
      <c r="P319" s="63">
        <f t="shared" si="8"/>
        <v>144923</v>
      </c>
      <c r="Q319" s="63">
        <f t="shared" si="9"/>
        <v>3019.2291666666665</v>
      </c>
    </row>
    <row r="320" spans="1:17" x14ac:dyDescent="0.25">
      <c r="A320" t="s">
        <v>17445</v>
      </c>
      <c r="B320" t="s">
        <v>18118</v>
      </c>
      <c r="C320" t="s">
        <v>18119</v>
      </c>
      <c r="D320" t="s">
        <v>15655</v>
      </c>
      <c r="E320" t="s">
        <v>15656</v>
      </c>
      <c r="F320" t="s">
        <v>15654</v>
      </c>
      <c r="G320" t="s">
        <v>15657</v>
      </c>
      <c r="H320">
        <v>44</v>
      </c>
      <c r="I320">
        <v>0</v>
      </c>
      <c r="J320" s="48">
        <v>107329</v>
      </c>
      <c r="K320" s="48">
        <v>0</v>
      </c>
      <c r="L320">
        <v>2439.3000000000002</v>
      </c>
      <c r="M320" t="s">
        <v>17428</v>
      </c>
      <c r="N320" s="58">
        <v>5099.7750999999998</v>
      </c>
      <c r="O320" s="48">
        <v>234.4162</v>
      </c>
      <c r="P320" s="63">
        <f t="shared" si="8"/>
        <v>107329</v>
      </c>
      <c r="Q320" s="63">
        <f t="shared" si="9"/>
        <v>2439.2954545454545</v>
      </c>
    </row>
    <row r="321" spans="1:17" x14ac:dyDescent="0.25">
      <c r="A321" t="s">
        <v>17445</v>
      </c>
      <c r="B321" t="s">
        <v>18118</v>
      </c>
      <c r="C321" t="s">
        <v>18119</v>
      </c>
      <c r="D321" t="s">
        <v>15655</v>
      </c>
      <c r="E321" t="s">
        <v>15656</v>
      </c>
      <c r="F321" t="s">
        <v>15658</v>
      </c>
      <c r="G321" t="s">
        <v>15659</v>
      </c>
      <c r="H321">
        <v>20</v>
      </c>
      <c r="I321">
        <v>0</v>
      </c>
      <c r="J321" s="48">
        <v>26783</v>
      </c>
      <c r="K321" s="48">
        <v>0</v>
      </c>
      <c r="L321">
        <v>1339.15</v>
      </c>
      <c r="M321" t="s">
        <v>17428</v>
      </c>
      <c r="N321" s="58">
        <v>1272.6419000000001</v>
      </c>
      <c r="O321" s="48">
        <v>58.498199999999997</v>
      </c>
      <c r="P321" s="63">
        <f t="shared" si="8"/>
        <v>26783</v>
      </c>
      <c r="Q321" s="63">
        <f t="shared" si="9"/>
        <v>1339.15</v>
      </c>
    </row>
    <row r="322" spans="1:17" x14ac:dyDescent="0.25">
      <c r="A322" t="s">
        <v>17445</v>
      </c>
      <c r="B322" t="s">
        <v>18118</v>
      </c>
      <c r="C322" t="s">
        <v>18119</v>
      </c>
      <c r="D322" t="s">
        <v>15661</v>
      </c>
      <c r="E322" t="s">
        <v>15662</v>
      </c>
      <c r="F322" t="s">
        <v>15660</v>
      </c>
      <c r="G322" t="s">
        <v>15663</v>
      </c>
      <c r="H322">
        <v>60</v>
      </c>
      <c r="I322">
        <v>0</v>
      </c>
      <c r="J322" s="48">
        <v>157845</v>
      </c>
      <c r="K322" s="48">
        <v>0</v>
      </c>
      <c r="L322">
        <v>2630.75</v>
      </c>
      <c r="M322" t="s">
        <v>17432</v>
      </c>
      <c r="N322" s="58">
        <v>-2386.8062</v>
      </c>
      <c r="O322" s="48">
        <v>0</v>
      </c>
      <c r="P322" s="63">
        <f t="shared" si="8"/>
        <v>157845</v>
      </c>
      <c r="Q322" s="63">
        <f t="shared" si="9"/>
        <v>2630.75</v>
      </c>
    </row>
    <row r="323" spans="1:17" x14ac:dyDescent="0.25">
      <c r="A323" t="s">
        <v>17445</v>
      </c>
      <c r="B323" t="s">
        <v>18118</v>
      </c>
      <c r="C323" t="s">
        <v>18119</v>
      </c>
      <c r="D323" t="s">
        <v>15665</v>
      </c>
      <c r="E323" t="s">
        <v>15666</v>
      </c>
      <c r="F323" t="s">
        <v>15664</v>
      </c>
      <c r="G323" t="s">
        <v>15667</v>
      </c>
      <c r="H323">
        <v>18</v>
      </c>
      <c r="I323">
        <v>0</v>
      </c>
      <c r="J323" s="48">
        <v>43404</v>
      </c>
      <c r="K323" s="48">
        <v>0</v>
      </c>
      <c r="L323">
        <v>2411.33</v>
      </c>
      <c r="M323" t="s">
        <v>17432</v>
      </c>
      <c r="N323" s="58">
        <v>-656.32529999999997</v>
      </c>
      <c r="O323" s="48">
        <v>0</v>
      </c>
      <c r="P323" s="63">
        <f t="shared" si="8"/>
        <v>43404</v>
      </c>
      <c r="Q323" s="63">
        <f t="shared" si="9"/>
        <v>2411.3333333333335</v>
      </c>
    </row>
    <row r="324" spans="1:17" x14ac:dyDescent="0.25">
      <c r="A324" t="s">
        <v>17445</v>
      </c>
      <c r="B324" t="s">
        <v>18118</v>
      </c>
      <c r="C324" t="s">
        <v>18119</v>
      </c>
      <c r="D324" t="s">
        <v>15669</v>
      </c>
      <c r="E324" t="s">
        <v>1468</v>
      </c>
      <c r="F324" t="s">
        <v>15668</v>
      </c>
      <c r="G324" t="s">
        <v>1469</v>
      </c>
      <c r="H324">
        <v>50</v>
      </c>
      <c r="I324">
        <v>0</v>
      </c>
      <c r="J324" s="48">
        <v>122358</v>
      </c>
      <c r="K324" s="48">
        <v>0</v>
      </c>
      <c r="L324">
        <v>2447.16</v>
      </c>
      <c r="M324" t="s">
        <v>17432</v>
      </c>
      <c r="N324" s="58">
        <v>-1850.2</v>
      </c>
      <c r="O324" s="48">
        <v>0</v>
      </c>
      <c r="P324" s="63">
        <f t="shared" ref="P324:P387" si="10">J324-K324</f>
        <v>122358</v>
      </c>
      <c r="Q324" s="63">
        <f t="shared" ref="Q324:Q387" si="11">P324/H324</f>
        <v>2447.16</v>
      </c>
    </row>
    <row r="325" spans="1:17" x14ac:dyDescent="0.25">
      <c r="A325" t="s">
        <v>17445</v>
      </c>
      <c r="B325" t="s">
        <v>18118</v>
      </c>
      <c r="C325" t="s">
        <v>18119</v>
      </c>
      <c r="D325" t="s">
        <v>15671</v>
      </c>
      <c r="E325" t="s">
        <v>15672</v>
      </c>
      <c r="F325" t="s">
        <v>15670</v>
      </c>
      <c r="G325" t="s">
        <v>15673</v>
      </c>
      <c r="H325">
        <v>88</v>
      </c>
      <c r="I325">
        <v>0</v>
      </c>
      <c r="J325" s="48">
        <v>266104</v>
      </c>
      <c r="K325" s="48">
        <v>0</v>
      </c>
      <c r="L325">
        <v>3023.91</v>
      </c>
      <c r="M325" t="s">
        <v>17428</v>
      </c>
      <c r="N325" s="58">
        <v>12643.9702</v>
      </c>
      <c r="O325" s="48">
        <v>581.1925</v>
      </c>
      <c r="P325" s="63">
        <f t="shared" si="10"/>
        <v>266104</v>
      </c>
      <c r="Q325" s="63">
        <f t="shared" si="11"/>
        <v>3023.909090909091</v>
      </c>
    </row>
    <row r="326" spans="1:17" x14ac:dyDescent="0.25">
      <c r="A326" t="s">
        <v>17445</v>
      </c>
      <c r="B326" t="s">
        <v>18118</v>
      </c>
      <c r="C326" t="s">
        <v>18119</v>
      </c>
      <c r="D326" t="s">
        <v>15675</v>
      </c>
      <c r="E326" t="s">
        <v>15676</v>
      </c>
      <c r="F326" t="s">
        <v>15674</v>
      </c>
      <c r="G326" t="s">
        <v>15677</v>
      </c>
      <c r="H326">
        <v>14</v>
      </c>
      <c r="I326">
        <v>0</v>
      </c>
      <c r="J326" s="48">
        <v>34534</v>
      </c>
      <c r="K326" s="48">
        <v>0</v>
      </c>
      <c r="L326">
        <v>2466.71</v>
      </c>
      <c r="M326" t="s">
        <v>17432</v>
      </c>
      <c r="N326" s="58">
        <v>-522.18870000000004</v>
      </c>
      <c r="O326" s="48">
        <v>0</v>
      </c>
      <c r="P326" s="63">
        <f t="shared" si="10"/>
        <v>34534</v>
      </c>
      <c r="Q326" s="63">
        <f t="shared" si="11"/>
        <v>2466.7142857142858</v>
      </c>
    </row>
    <row r="327" spans="1:17" x14ac:dyDescent="0.25">
      <c r="A327" t="s">
        <v>17445</v>
      </c>
      <c r="B327" t="s">
        <v>18118</v>
      </c>
      <c r="C327" t="s">
        <v>18119</v>
      </c>
      <c r="D327" t="s">
        <v>15679</v>
      </c>
      <c r="E327" t="s">
        <v>15680</v>
      </c>
      <c r="F327" t="s">
        <v>15678</v>
      </c>
      <c r="G327" t="s">
        <v>15681</v>
      </c>
      <c r="H327">
        <v>59</v>
      </c>
      <c r="I327">
        <v>0</v>
      </c>
      <c r="J327" s="48">
        <v>174767</v>
      </c>
      <c r="K327" s="48">
        <v>0</v>
      </c>
      <c r="L327">
        <v>2962.15</v>
      </c>
      <c r="M327" t="s">
        <v>17428</v>
      </c>
      <c r="N327" s="58">
        <v>8304.0378999999994</v>
      </c>
      <c r="O327" s="48">
        <v>381.70330000000001</v>
      </c>
      <c r="P327" s="63">
        <f t="shared" si="10"/>
        <v>174767</v>
      </c>
      <c r="Q327" s="63">
        <f t="shared" si="11"/>
        <v>2962.1525423728813</v>
      </c>
    </row>
    <row r="328" spans="1:17" x14ac:dyDescent="0.25">
      <c r="A328" t="s">
        <v>17445</v>
      </c>
      <c r="B328" t="s">
        <v>18118</v>
      </c>
      <c r="C328" t="s">
        <v>18119</v>
      </c>
      <c r="D328" t="s">
        <v>15683</v>
      </c>
      <c r="E328" t="s">
        <v>15684</v>
      </c>
      <c r="F328" t="s">
        <v>15682</v>
      </c>
      <c r="G328" t="s">
        <v>15685</v>
      </c>
      <c r="H328">
        <v>86</v>
      </c>
      <c r="I328">
        <v>0</v>
      </c>
      <c r="J328" s="48">
        <v>251308</v>
      </c>
      <c r="K328" s="48">
        <v>0</v>
      </c>
      <c r="L328">
        <v>2922.19</v>
      </c>
      <c r="M328" t="s">
        <v>17428</v>
      </c>
      <c r="N328" s="58">
        <v>11940.9159</v>
      </c>
      <c r="O328" s="48">
        <v>548.8759</v>
      </c>
      <c r="P328" s="63">
        <f t="shared" si="10"/>
        <v>251308</v>
      </c>
      <c r="Q328" s="63">
        <f t="shared" si="11"/>
        <v>2922.1860465116279</v>
      </c>
    </row>
    <row r="329" spans="1:17" x14ac:dyDescent="0.25">
      <c r="A329" t="s">
        <v>17445</v>
      </c>
      <c r="B329" t="s">
        <v>18118</v>
      </c>
      <c r="C329" t="s">
        <v>18119</v>
      </c>
      <c r="D329" t="s">
        <v>15687</v>
      </c>
      <c r="E329" t="s">
        <v>15688</v>
      </c>
      <c r="F329" t="s">
        <v>15686</v>
      </c>
      <c r="G329" t="s">
        <v>15689</v>
      </c>
      <c r="H329">
        <v>14</v>
      </c>
      <c r="I329">
        <v>0</v>
      </c>
      <c r="J329" s="48">
        <v>33784</v>
      </c>
      <c r="K329" s="48">
        <v>0</v>
      </c>
      <c r="L329">
        <v>2413.14</v>
      </c>
      <c r="M329" t="s">
        <v>17432</v>
      </c>
      <c r="N329" s="58">
        <v>-510.85829999999999</v>
      </c>
      <c r="O329" s="48">
        <v>0</v>
      </c>
      <c r="P329" s="63">
        <f t="shared" si="10"/>
        <v>33784</v>
      </c>
      <c r="Q329" s="63">
        <f t="shared" si="11"/>
        <v>2413.1428571428573</v>
      </c>
    </row>
    <row r="330" spans="1:17" x14ac:dyDescent="0.25">
      <c r="A330" t="s">
        <v>17445</v>
      </c>
      <c r="B330" t="s">
        <v>18118</v>
      </c>
      <c r="C330" t="s">
        <v>18119</v>
      </c>
      <c r="D330" t="s">
        <v>15691</v>
      </c>
      <c r="E330" t="s">
        <v>7730</v>
      </c>
      <c r="F330" t="s">
        <v>15690</v>
      </c>
      <c r="G330" t="s">
        <v>15692</v>
      </c>
      <c r="H330">
        <v>171</v>
      </c>
      <c r="I330">
        <v>0</v>
      </c>
      <c r="J330" s="48">
        <v>449034</v>
      </c>
      <c r="K330" s="48">
        <v>0</v>
      </c>
      <c r="L330">
        <v>2625.93</v>
      </c>
      <c r="M330" t="s">
        <v>17432</v>
      </c>
      <c r="N330" s="58">
        <v>-6789.9381999999996</v>
      </c>
      <c r="O330" s="48">
        <v>0</v>
      </c>
      <c r="P330" s="63">
        <f t="shared" si="10"/>
        <v>449034</v>
      </c>
      <c r="Q330" s="63">
        <f t="shared" si="11"/>
        <v>2625.9298245614036</v>
      </c>
    </row>
    <row r="331" spans="1:17" x14ac:dyDescent="0.25">
      <c r="A331" t="s">
        <v>17445</v>
      </c>
      <c r="B331" t="s">
        <v>18118</v>
      </c>
      <c r="C331" t="s">
        <v>18119</v>
      </c>
      <c r="D331" t="s">
        <v>15694</v>
      </c>
      <c r="E331" t="s">
        <v>15695</v>
      </c>
      <c r="F331" t="s">
        <v>15693</v>
      </c>
      <c r="G331" t="s">
        <v>15696</v>
      </c>
      <c r="H331">
        <v>20</v>
      </c>
      <c r="I331">
        <v>0</v>
      </c>
      <c r="J331" s="48">
        <v>57438</v>
      </c>
      <c r="K331" s="48">
        <v>0</v>
      </c>
      <c r="L331">
        <v>2871.9</v>
      </c>
      <c r="M331" t="s">
        <v>17428</v>
      </c>
      <c r="N331" s="58">
        <v>2729.2085000000002</v>
      </c>
      <c r="O331" s="48">
        <v>125.4508</v>
      </c>
      <c r="P331" s="63">
        <f t="shared" si="10"/>
        <v>57438</v>
      </c>
      <c r="Q331" s="63">
        <f t="shared" si="11"/>
        <v>2871.9</v>
      </c>
    </row>
    <row r="332" spans="1:17" x14ac:dyDescent="0.25">
      <c r="A332" t="s">
        <v>17445</v>
      </c>
      <c r="B332" t="s">
        <v>18118</v>
      </c>
      <c r="C332" t="s">
        <v>18119</v>
      </c>
      <c r="D332" t="s">
        <v>15698</v>
      </c>
      <c r="E332" t="s">
        <v>15699</v>
      </c>
      <c r="F332" t="s">
        <v>15697</v>
      </c>
      <c r="G332" t="s">
        <v>15700</v>
      </c>
      <c r="H332">
        <v>40</v>
      </c>
      <c r="I332">
        <v>0</v>
      </c>
      <c r="J332" s="48">
        <v>116486</v>
      </c>
      <c r="K332" s="48">
        <v>0</v>
      </c>
      <c r="L332">
        <v>2912.15</v>
      </c>
      <c r="M332" t="s">
        <v>17428</v>
      </c>
      <c r="N332" s="58">
        <v>5534.8770999999997</v>
      </c>
      <c r="O332" s="48">
        <v>254.4161</v>
      </c>
      <c r="P332" s="63">
        <f t="shared" si="10"/>
        <v>116486</v>
      </c>
      <c r="Q332" s="63">
        <f t="shared" si="11"/>
        <v>2912.15</v>
      </c>
    </row>
    <row r="333" spans="1:17" x14ac:dyDescent="0.25">
      <c r="A333" t="s">
        <v>17445</v>
      </c>
      <c r="B333" t="s">
        <v>18118</v>
      </c>
      <c r="C333" t="s">
        <v>18119</v>
      </c>
      <c r="D333" t="s">
        <v>15702</v>
      </c>
      <c r="E333" t="s">
        <v>15703</v>
      </c>
      <c r="F333" t="s">
        <v>15701</v>
      </c>
      <c r="G333" t="s">
        <v>15704</v>
      </c>
      <c r="H333">
        <v>20</v>
      </c>
      <c r="I333">
        <v>0</v>
      </c>
      <c r="J333" s="48">
        <v>51870</v>
      </c>
      <c r="K333" s="48">
        <v>0</v>
      </c>
      <c r="L333">
        <v>2593.5</v>
      </c>
      <c r="M333" t="s">
        <v>17428</v>
      </c>
      <c r="N333" s="58">
        <v>2464.6086</v>
      </c>
      <c r="O333" s="48">
        <v>113.2882</v>
      </c>
      <c r="P333" s="63">
        <f t="shared" si="10"/>
        <v>51870</v>
      </c>
      <c r="Q333" s="63">
        <f t="shared" si="11"/>
        <v>2593.5</v>
      </c>
    </row>
    <row r="334" spans="1:17" x14ac:dyDescent="0.25">
      <c r="A334" t="s">
        <v>17445</v>
      </c>
      <c r="B334" t="s">
        <v>18118</v>
      </c>
      <c r="C334" t="s">
        <v>18119</v>
      </c>
      <c r="D334" t="s">
        <v>15706</v>
      </c>
      <c r="E334" t="s">
        <v>15707</v>
      </c>
      <c r="F334" t="s">
        <v>15705</v>
      </c>
      <c r="G334" t="s">
        <v>15708</v>
      </c>
      <c r="H334">
        <v>22</v>
      </c>
      <c r="I334">
        <v>0</v>
      </c>
      <c r="J334" s="48">
        <v>54122</v>
      </c>
      <c r="K334" s="48">
        <v>0</v>
      </c>
      <c r="L334">
        <v>2460.09</v>
      </c>
      <c r="M334" t="s">
        <v>17432</v>
      </c>
      <c r="N334" s="58">
        <v>-818.39149999999995</v>
      </c>
      <c r="O334" s="48">
        <v>0</v>
      </c>
      <c r="P334" s="63">
        <f t="shared" si="10"/>
        <v>54122</v>
      </c>
      <c r="Q334" s="63">
        <f t="shared" si="11"/>
        <v>2460.090909090909</v>
      </c>
    </row>
    <row r="335" spans="1:17" x14ac:dyDescent="0.25">
      <c r="A335" t="s">
        <v>17445</v>
      </c>
      <c r="B335" t="s">
        <v>18118</v>
      </c>
      <c r="C335" t="s">
        <v>18119</v>
      </c>
      <c r="D335" t="s">
        <v>15710</v>
      </c>
      <c r="E335" t="s">
        <v>15711</v>
      </c>
      <c r="F335" t="s">
        <v>15709</v>
      </c>
      <c r="G335" t="s">
        <v>15712</v>
      </c>
      <c r="H335">
        <v>124</v>
      </c>
      <c r="I335">
        <v>0</v>
      </c>
      <c r="J335" s="48">
        <v>348240</v>
      </c>
      <c r="K335" s="48">
        <v>0</v>
      </c>
      <c r="L335">
        <v>2808.39</v>
      </c>
      <c r="M335" t="s">
        <v>17432</v>
      </c>
      <c r="N335" s="58">
        <v>-5265.8001000000004</v>
      </c>
      <c r="O335" s="48">
        <v>0</v>
      </c>
      <c r="P335" s="63">
        <f t="shared" si="10"/>
        <v>348240</v>
      </c>
      <c r="Q335" s="63">
        <f t="shared" si="11"/>
        <v>2808.3870967741937</v>
      </c>
    </row>
    <row r="336" spans="1:17" x14ac:dyDescent="0.25">
      <c r="A336" t="s">
        <v>17445</v>
      </c>
      <c r="B336" t="s">
        <v>18118</v>
      </c>
      <c r="C336" t="s">
        <v>18119</v>
      </c>
      <c r="D336" t="s">
        <v>15714</v>
      </c>
      <c r="E336" t="s">
        <v>15715</v>
      </c>
      <c r="F336" t="s">
        <v>15713</v>
      </c>
      <c r="G336" t="s">
        <v>15716</v>
      </c>
      <c r="H336">
        <v>40</v>
      </c>
      <c r="I336">
        <v>0</v>
      </c>
      <c r="J336" s="48">
        <v>116853</v>
      </c>
      <c r="K336" s="48">
        <v>0</v>
      </c>
      <c r="L336">
        <v>2921.32</v>
      </c>
      <c r="M336" t="s">
        <v>17428</v>
      </c>
      <c r="N336" s="58">
        <v>5552.3085000000001</v>
      </c>
      <c r="O336" s="48">
        <v>255.21729999999999</v>
      </c>
      <c r="P336" s="63">
        <f t="shared" si="10"/>
        <v>116853</v>
      </c>
      <c r="Q336" s="63">
        <f t="shared" si="11"/>
        <v>2921.3249999999998</v>
      </c>
    </row>
    <row r="337" spans="1:17" x14ac:dyDescent="0.25">
      <c r="A337" t="s">
        <v>17445</v>
      </c>
      <c r="B337" t="s">
        <v>18118</v>
      </c>
      <c r="C337" t="s">
        <v>18119</v>
      </c>
      <c r="D337" t="s">
        <v>15718</v>
      </c>
      <c r="E337" t="s">
        <v>15719</v>
      </c>
      <c r="F337" t="s">
        <v>15717</v>
      </c>
      <c r="G337" t="s">
        <v>15720</v>
      </c>
      <c r="H337">
        <v>26</v>
      </c>
      <c r="I337">
        <v>0</v>
      </c>
      <c r="J337" s="48">
        <v>67927</v>
      </c>
      <c r="K337" s="48">
        <v>0</v>
      </c>
      <c r="L337">
        <v>2612.58</v>
      </c>
      <c r="M337" t="s">
        <v>17428</v>
      </c>
      <c r="N337" s="58">
        <v>3227.5853999999999</v>
      </c>
      <c r="O337" s="48">
        <v>148.35910000000001</v>
      </c>
      <c r="P337" s="63">
        <f t="shared" si="10"/>
        <v>67927</v>
      </c>
      <c r="Q337" s="63">
        <f t="shared" si="11"/>
        <v>2612.5769230769229</v>
      </c>
    </row>
    <row r="338" spans="1:17" x14ac:dyDescent="0.25">
      <c r="A338" t="s">
        <v>17445</v>
      </c>
      <c r="B338" t="s">
        <v>18118</v>
      </c>
      <c r="C338" t="s">
        <v>18119</v>
      </c>
      <c r="D338" t="s">
        <v>15722</v>
      </c>
      <c r="E338" t="s">
        <v>15723</v>
      </c>
      <c r="F338" t="s">
        <v>15721</v>
      </c>
      <c r="G338" t="s">
        <v>15724</v>
      </c>
      <c r="H338">
        <v>26</v>
      </c>
      <c r="I338">
        <v>0</v>
      </c>
      <c r="J338" s="48">
        <v>75121</v>
      </c>
      <c r="K338" s="48">
        <v>0</v>
      </c>
      <c r="L338">
        <v>2889.27</v>
      </c>
      <c r="M338" t="s">
        <v>17428</v>
      </c>
      <c r="N338" s="58">
        <v>3569.377</v>
      </c>
      <c r="O338" s="48">
        <v>164.06989999999999</v>
      </c>
      <c r="P338" s="63">
        <f t="shared" si="10"/>
        <v>75121</v>
      </c>
      <c r="Q338" s="63">
        <f t="shared" si="11"/>
        <v>2889.2692307692309</v>
      </c>
    </row>
    <row r="339" spans="1:17" x14ac:dyDescent="0.25">
      <c r="A339" t="s">
        <v>17445</v>
      </c>
      <c r="B339" t="s">
        <v>18118</v>
      </c>
      <c r="C339" t="s">
        <v>18119</v>
      </c>
      <c r="D339" t="s">
        <v>15726</v>
      </c>
      <c r="E339" t="s">
        <v>15727</v>
      </c>
      <c r="F339" t="s">
        <v>15725</v>
      </c>
      <c r="G339" t="s">
        <v>15728</v>
      </c>
      <c r="H339">
        <v>122</v>
      </c>
      <c r="I339">
        <v>0</v>
      </c>
      <c r="J339" s="48">
        <v>327310</v>
      </c>
      <c r="K339" s="48">
        <v>0</v>
      </c>
      <c r="L339">
        <v>2682.87</v>
      </c>
      <c r="M339" t="s">
        <v>17432</v>
      </c>
      <c r="N339" s="58">
        <v>-4949.3190999999997</v>
      </c>
      <c r="O339" s="48">
        <v>0</v>
      </c>
      <c r="P339" s="63">
        <f t="shared" si="10"/>
        <v>327310</v>
      </c>
      <c r="Q339" s="63">
        <f t="shared" si="11"/>
        <v>2682.8688524590166</v>
      </c>
    </row>
    <row r="340" spans="1:17" x14ac:dyDescent="0.25">
      <c r="A340" t="s">
        <v>17445</v>
      </c>
      <c r="B340" t="s">
        <v>18118</v>
      </c>
      <c r="C340" t="s">
        <v>18119</v>
      </c>
      <c r="D340" t="s">
        <v>15730</v>
      </c>
      <c r="E340" t="s">
        <v>15731</v>
      </c>
      <c r="F340" t="s">
        <v>15729</v>
      </c>
      <c r="G340" t="s">
        <v>15732</v>
      </c>
      <c r="H340">
        <v>50</v>
      </c>
      <c r="I340">
        <v>0</v>
      </c>
      <c r="J340" s="48">
        <v>144509</v>
      </c>
      <c r="K340" s="48">
        <v>0</v>
      </c>
      <c r="L340">
        <v>2890.18</v>
      </c>
      <c r="M340" t="s">
        <v>17428</v>
      </c>
      <c r="N340" s="58">
        <v>6866.3514999999998</v>
      </c>
      <c r="O340" s="48">
        <v>315.61860000000001</v>
      </c>
      <c r="P340" s="63">
        <f t="shared" si="10"/>
        <v>144509</v>
      </c>
      <c r="Q340" s="63">
        <f t="shared" si="11"/>
        <v>2890.18</v>
      </c>
    </row>
    <row r="341" spans="1:17" x14ac:dyDescent="0.25">
      <c r="A341" t="s">
        <v>17445</v>
      </c>
      <c r="B341" t="s">
        <v>18118</v>
      </c>
      <c r="C341" t="s">
        <v>18119</v>
      </c>
      <c r="D341" t="s">
        <v>15734</v>
      </c>
      <c r="E341" t="s">
        <v>15735</v>
      </c>
      <c r="F341" t="s">
        <v>15733</v>
      </c>
      <c r="G341" t="s">
        <v>15736</v>
      </c>
      <c r="H341">
        <v>16</v>
      </c>
      <c r="I341">
        <v>0</v>
      </c>
      <c r="J341" s="48">
        <v>40396</v>
      </c>
      <c r="K341" s="48">
        <v>0</v>
      </c>
      <c r="L341">
        <v>2524.75</v>
      </c>
      <c r="M341" t="s">
        <v>17432</v>
      </c>
      <c r="N341" s="58">
        <v>-610.82960000000003</v>
      </c>
      <c r="O341" s="48">
        <v>0</v>
      </c>
      <c r="P341" s="63">
        <f t="shared" si="10"/>
        <v>40396</v>
      </c>
      <c r="Q341" s="63">
        <f t="shared" si="11"/>
        <v>2524.75</v>
      </c>
    </row>
    <row r="342" spans="1:17" x14ac:dyDescent="0.25">
      <c r="A342" t="s">
        <v>17445</v>
      </c>
      <c r="B342" t="s">
        <v>18118</v>
      </c>
      <c r="C342" t="s">
        <v>18119</v>
      </c>
      <c r="D342" t="s">
        <v>15738</v>
      </c>
      <c r="E342" t="s">
        <v>15739</v>
      </c>
      <c r="F342" t="s">
        <v>15737</v>
      </c>
      <c r="G342" t="s">
        <v>15740</v>
      </c>
      <c r="H342">
        <v>169</v>
      </c>
      <c r="I342">
        <v>0</v>
      </c>
      <c r="J342" s="48">
        <v>494548</v>
      </c>
      <c r="K342" s="48">
        <v>0</v>
      </c>
      <c r="L342">
        <v>2926.32</v>
      </c>
      <c r="M342" t="s">
        <v>17432</v>
      </c>
      <c r="N342" s="58">
        <v>-7478.1517000000003</v>
      </c>
      <c r="O342" s="48">
        <v>0</v>
      </c>
      <c r="P342" s="63">
        <f t="shared" si="10"/>
        <v>494548</v>
      </c>
      <c r="Q342" s="63">
        <f t="shared" si="11"/>
        <v>2926.3195266272191</v>
      </c>
    </row>
    <row r="343" spans="1:17" x14ac:dyDescent="0.25">
      <c r="A343" t="s">
        <v>17445</v>
      </c>
      <c r="B343" t="s">
        <v>18118</v>
      </c>
      <c r="C343" t="s">
        <v>18119</v>
      </c>
      <c r="D343" t="s">
        <v>15742</v>
      </c>
      <c r="E343" t="s">
        <v>10430</v>
      </c>
      <c r="F343" t="s">
        <v>15741</v>
      </c>
      <c r="G343" t="s">
        <v>15743</v>
      </c>
      <c r="H343">
        <v>92</v>
      </c>
      <c r="I343">
        <v>0</v>
      </c>
      <c r="J343" s="48">
        <v>226010</v>
      </c>
      <c r="K343" s="48">
        <v>0</v>
      </c>
      <c r="L343">
        <v>2456.63</v>
      </c>
      <c r="M343" t="s">
        <v>17432</v>
      </c>
      <c r="N343" s="58">
        <v>-3417.5443</v>
      </c>
      <c r="O343" s="48">
        <v>0</v>
      </c>
      <c r="P343" s="63">
        <f t="shared" si="10"/>
        <v>226010</v>
      </c>
      <c r="Q343" s="63">
        <f t="shared" si="11"/>
        <v>2456.6304347826085</v>
      </c>
    </row>
    <row r="344" spans="1:17" x14ac:dyDescent="0.25">
      <c r="A344" t="s">
        <v>17445</v>
      </c>
      <c r="B344" t="s">
        <v>18118</v>
      </c>
      <c r="C344" t="s">
        <v>18119</v>
      </c>
      <c r="D344" t="s">
        <v>15745</v>
      </c>
      <c r="E344" t="s">
        <v>15746</v>
      </c>
      <c r="F344" t="s">
        <v>15744</v>
      </c>
      <c r="G344" t="s">
        <v>15747</v>
      </c>
      <c r="H344">
        <v>196</v>
      </c>
      <c r="I344">
        <v>0</v>
      </c>
      <c r="J344" s="48">
        <v>471614</v>
      </c>
      <c r="K344" s="48">
        <v>0</v>
      </c>
      <c r="L344">
        <v>2406.19</v>
      </c>
      <c r="M344" t="s">
        <v>17428</v>
      </c>
      <c r="N344" s="58">
        <v>22408.7657</v>
      </c>
      <c r="O344" s="48">
        <v>1030.0409999999999</v>
      </c>
      <c r="P344" s="63">
        <f t="shared" si="10"/>
        <v>471614</v>
      </c>
      <c r="Q344" s="63">
        <f t="shared" si="11"/>
        <v>2406.1938775510203</v>
      </c>
    </row>
    <row r="345" spans="1:17" x14ac:dyDescent="0.25">
      <c r="A345" t="s">
        <v>17445</v>
      </c>
      <c r="B345" t="s">
        <v>18118</v>
      </c>
      <c r="C345" t="s">
        <v>18119</v>
      </c>
      <c r="D345" t="s">
        <v>15749</v>
      </c>
      <c r="E345" t="s">
        <v>10281</v>
      </c>
      <c r="F345" t="s">
        <v>15748</v>
      </c>
      <c r="G345" t="s">
        <v>15750</v>
      </c>
      <c r="H345">
        <v>16</v>
      </c>
      <c r="I345">
        <v>0</v>
      </c>
      <c r="J345" s="48">
        <v>45409</v>
      </c>
      <c r="K345" s="48">
        <v>0</v>
      </c>
      <c r="L345">
        <v>2838.06</v>
      </c>
      <c r="M345" t="s">
        <v>17428</v>
      </c>
      <c r="N345" s="58">
        <v>2157.6060000000002</v>
      </c>
      <c r="O345" s="48">
        <v>99.176500000000004</v>
      </c>
      <c r="P345" s="63">
        <f t="shared" si="10"/>
        <v>45409</v>
      </c>
      <c r="Q345" s="63">
        <f t="shared" si="11"/>
        <v>2838.0625</v>
      </c>
    </row>
    <row r="346" spans="1:17" x14ac:dyDescent="0.25">
      <c r="A346" t="s">
        <v>17445</v>
      </c>
      <c r="B346" t="s">
        <v>18118</v>
      </c>
      <c r="C346" t="s">
        <v>18119</v>
      </c>
      <c r="D346" t="s">
        <v>15752</v>
      </c>
      <c r="E346" t="s">
        <v>15753</v>
      </c>
      <c r="F346" t="s">
        <v>15751</v>
      </c>
      <c r="G346" t="s">
        <v>15754</v>
      </c>
      <c r="H346">
        <v>157</v>
      </c>
      <c r="I346">
        <v>35</v>
      </c>
      <c r="J346" s="48">
        <v>587493</v>
      </c>
      <c r="K346" s="48">
        <v>107095</v>
      </c>
      <c r="L346">
        <v>3059.86</v>
      </c>
      <c r="M346" t="s">
        <v>17432</v>
      </c>
      <c r="N346" s="58">
        <v>-8883.5903999999991</v>
      </c>
      <c r="O346" s="48">
        <v>0</v>
      </c>
      <c r="P346" s="63">
        <f t="shared" si="10"/>
        <v>480398</v>
      </c>
      <c r="Q346" s="63">
        <f t="shared" si="11"/>
        <v>3059.8598726114651</v>
      </c>
    </row>
    <row r="347" spans="1:17" x14ac:dyDescent="0.25">
      <c r="A347" t="s">
        <v>17445</v>
      </c>
      <c r="B347" t="s">
        <v>18118</v>
      </c>
      <c r="C347" t="s">
        <v>18119</v>
      </c>
      <c r="D347" t="s">
        <v>15752</v>
      </c>
      <c r="E347" t="s">
        <v>15753</v>
      </c>
      <c r="F347" t="s">
        <v>15755</v>
      </c>
      <c r="G347" t="s">
        <v>15756</v>
      </c>
      <c r="H347">
        <v>194</v>
      </c>
      <c r="I347">
        <v>0</v>
      </c>
      <c r="J347" s="48">
        <v>669727</v>
      </c>
      <c r="K347" s="48">
        <v>0</v>
      </c>
      <c r="L347">
        <v>3452.2</v>
      </c>
      <c r="M347" t="s">
        <v>17432</v>
      </c>
      <c r="N347" s="58">
        <v>-10127.0699</v>
      </c>
      <c r="O347" s="48">
        <v>0</v>
      </c>
      <c r="P347" s="63">
        <f t="shared" si="10"/>
        <v>669727</v>
      </c>
      <c r="Q347" s="63">
        <f t="shared" si="11"/>
        <v>3452.2010309278348</v>
      </c>
    </row>
    <row r="348" spans="1:17" x14ac:dyDescent="0.25">
      <c r="A348" t="s">
        <v>17445</v>
      </c>
      <c r="B348" t="s">
        <v>18118</v>
      </c>
      <c r="C348" t="s">
        <v>18119</v>
      </c>
      <c r="D348" t="s">
        <v>15758</v>
      </c>
      <c r="E348" t="s">
        <v>15759</v>
      </c>
      <c r="F348" t="s">
        <v>15757</v>
      </c>
      <c r="G348" t="s">
        <v>15760</v>
      </c>
      <c r="H348">
        <v>40</v>
      </c>
      <c r="I348">
        <v>0</v>
      </c>
      <c r="J348" s="48">
        <v>106438</v>
      </c>
      <c r="K348" s="48">
        <v>0</v>
      </c>
      <c r="L348">
        <v>2660.95</v>
      </c>
      <c r="M348" t="s">
        <v>17428</v>
      </c>
      <c r="N348" s="58">
        <v>5057.4480999999996</v>
      </c>
      <c r="O348" s="48">
        <v>232.47059999999999</v>
      </c>
      <c r="P348" s="63">
        <f t="shared" si="10"/>
        <v>106438</v>
      </c>
      <c r="Q348" s="63">
        <f t="shared" si="11"/>
        <v>2660.95</v>
      </c>
    </row>
    <row r="349" spans="1:17" x14ac:dyDescent="0.25">
      <c r="A349" t="s">
        <v>17445</v>
      </c>
      <c r="B349" t="s">
        <v>18118</v>
      </c>
      <c r="C349" t="s">
        <v>18119</v>
      </c>
      <c r="D349" t="s">
        <v>15762</v>
      </c>
      <c r="E349" t="s">
        <v>15763</v>
      </c>
      <c r="F349" t="s">
        <v>15761</v>
      </c>
      <c r="G349" t="s">
        <v>15764</v>
      </c>
      <c r="H349">
        <v>20</v>
      </c>
      <c r="I349">
        <v>0</v>
      </c>
      <c r="J349" s="48">
        <v>49120</v>
      </c>
      <c r="K349" s="48">
        <v>0</v>
      </c>
      <c r="L349">
        <v>2456</v>
      </c>
      <c r="M349" t="s">
        <v>17432</v>
      </c>
      <c r="N349" s="58">
        <v>-742.74570000000006</v>
      </c>
      <c r="O349" s="48">
        <v>0</v>
      </c>
      <c r="P349" s="63">
        <f t="shared" si="10"/>
        <v>49120</v>
      </c>
      <c r="Q349" s="63">
        <f t="shared" si="11"/>
        <v>2456</v>
      </c>
    </row>
    <row r="350" spans="1:17" x14ac:dyDescent="0.25">
      <c r="A350" t="s">
        <v>17445</v>
      </c>
      <c r="B350" t="s">
        <v>18118</v>
      </c>
      <c r="C350" t="s">
        <v>18119</v>
      </c>
      <c r="D350" t="s">
        <v>15766</v>
      </c>
      <c r="E350" t="s">
        <v>15767</v>
      </c>
      <c r="F350" t="s">
        <v>15765</v>
      </c>
      <c r="G350" t="s">
        <v>9976</v>
      </c>
      <c r="H350">
        <v>197</v>
      </c>
      <c r="I350">
        <v>0</v>
      </c>
      <c r="J350" s="48">
        <v>502750</v>
      </c>
      <c r="K350" s="48">
        <v>0</v>
      </c>
      <c r="L350">
        <v>2552.0300000000002</v>
      </c>
      <c r="M350" t="s">
        <v>17432</v>
      </c>
      <c r="N350" s="58">
        <v>-7602.1814999999997</v>
      </c>
      <c r="O350" s="48">
        <v>0</v>
      </c>
      <c r="P350" s="63">
        <f t="shared" si="10"/>
        <v>502750</v>
      </c>
      <c r="Q350" s="63">
        <f t="shared" si="11"/>
        <v>2552.0304568527918</v>
      </c>
    </row>
    <row r="351" spans="1:17" x14ac:dyDescent="0.25">
      <c r="A351" t="s">
        <v>17445</v>
      </c>
      <c r="B351" t="s">
        <v>18118</v>
      </c>
      <c r="C351" t="s">
        <v>18119</v>
      </c>
      <c r="D351" t="s">
        <v>15769</v>
      </c>
      <c r="E351" t="s">
        <v>15770</v>
      </c>
      <c r="F351" t="s">
        <v>15768</v>
      </c>
      <c r="G351" t="s">
        <v>15771</v>
      </c>
      <c r="H351">
        <v>40</v>
      </c>
      <c r="I351">
        <v>0</v>
      </c>
      <c r="J351" s="48">
        <v>122520</v>
      </c>
      <c r="K351" s="48">
        <v>0</v>
      </c>
      <c r="L351">
        <v>3063</v>
      </c>
      <c r="M351" t="s">
        <v>17428</v>
      </c>
      <c r="N351" s="58">
        <v>5821.5411000000004</v>
      </c>
      <c r="O351" s="48">
        <v>267.59289999999999</v>
      </c>
      <c r="P351" s="63">
        <f t="shared" si="10"/>
        <v>122520</v>
      </c>
      <c r="Q351" s="63">
        <f t="shared" si="11"/>
        <v>3063</v>
      </c>
    </row>
    <row r="352" spans="1:17" x14ac:dyDescent="0.25">
      <c r="A352" t="s">
        <v>17445</v>
      </c>
      <c r="B352" t="s">
        <v>18118</v>
      </c>
      <c r="C352" t="s">
        <v>18119</v>
      </c>
      <c r="D352" t="s">
        <v>15773</v>
      </c>
      <c r="E352" t="s">
        <v>15774</v>
      </c>
      <c r="F352" t="s">
        <v>15772</v>
      </c>
      <c r="G352" t="s">
        <v>15775</v>
      </c>
      <c r="H352">
        <v>34</v>
      </c>
      <c r="I352">
        <v>0</v>
      </c>
      <c r="J352" s="48">
        <v>100963</v>
      </c>
      <c r="K352" s="48">
        <v>0</v>
      </c>
      <c r="L352">
        <v>2969.5</v>
      </c>
      <c r="M352" t="s">
        <v>17428</v>
      </c>
      <c r="N352" s="58">
        <v>4797.2609000000002</v>
      </c>
      <c r="O352" s="48">
        <v>220.51079999999999</v>
      </c>
      <c r="P352" s="63">
        <f t="shared" si="10"/>
        <v>100963</v>
      </c>
      <c r="Q352" s="63">
        <f t="shared" si="11"/>
        <v>2969.5</v>
      </c>
    </row>
    <row r="353" spans="1:17" x14ac:dyDescent="0.25">
      <c r="A353" t="s">
        <v>17445</v>
      </c>
      <c r="B353" t="s">
        <v>18118</v>
      </c>
      <c r="C353" t="s">
        <v>18119</v>
      </c>
      <c r="D353" t="s">
        <v>15777</v>
      </c>
      <c r="E353" t="s">
        <v>15778</v>
      </c>
      <c r="F353" t="s">
        <v>15776</v>
      </c>
      <c r="G353" t="s">
        <v>15779</v>
      </c>
      <c r="H353">
        <v>66</v>
      </c>
      <c r="I353">
        <v>0</v>
      </c>
      <c r="J353" s="48">
        <v>195177</v>
      </c>
      <c r="K353" s="48">
        <v>0</v>
      </c>
      <c r="L353">
        <v>2957.23</v>
      </c>
      <c r="M353" t="s">
        <v>17428</v>
      </c>
      <c r="N353" s="58">
        <v>9273.848</v>
      </c>
      <c r="O353" s="48">
        <v>426.28149999999999</v>
      </c>
      <c r="P353" s="63">
        <f t="shared" si="10"/>
        <v>195177</v>
      </c>
      <c r="Q353" s="63">
        <f t="shared" si="11"/>
        <v>2957.2272727272725</v>
      </c>
    </row>
    <row r="354" spans="1:17" x14ac:dyDescent="0.25">
      <c r="A354" t="s">
        <v>17445</v>
      </c>
      <c r="B354" t="s">
        <v>18118</v>
      </c>
      <c r="C354" t="s">
        <v>18119</v>
      </c>
      <c r="D354" t="s">
        <v>15781</v>
      </c>
      <c r="E354" t="s">
        <v>15782</v>
      </c>
      <c r="F354" t="s">
        <v>15780</v>
      </c>
      <c r="G354" t="s">
        <v>15783</v>
      </c>
      <c r="H354">
        <v>70</v>
      </c>
      <c r="I354">
        <v>0</v>
      </c>
      <c r="J354" s="48">
        <v>204501</v>
      </c>
      <c r="K354" s="48">
        <v>0</v>
      </c>
      <c r="L354">
        <v>2921.44</v>
      </c>
      <c r="M354" t="s">
        <v>17428</v>
      </c>
      <c r="N354" s="58">
        <v>9716.8425999999999</v>
      </c>
      <c r="O354" s="48">
        <v>446.64420000000001</v>
      </c>
      <c r="P354" s="63">
        <f t="shared" si="10"/>
        <v>204501</v>
      </c>
      <c r="Q354" s="63">
        <f t="shared" si="11"/>
        <v>2921.4428571428571</v>
      </c>
    </row>
    <row r="355" spans="1:17" x14ac:dyDescent="0.25">
      <c r="A355" t="s">
        <v>17445</v>
      </c>
      <c r="B355" t="s">
        <v>18118</v>
      </c>
      <c r="C355" t="s">
        <v>18119</v>
      </c>
      <c r="D355" t="s">
        <v>15785</v>
      </c>
      <c r="E355" t="s">
        <v>15786</v>
      </c>
      <c r="F355" t="s">
        <v>15784</v>
      </c>
      <c r="G355" t="s">
        <v>15787</v>
      </c>
      <c r="H355">
        <v>180</v>
      </c>
      <c r="I355">
        <v>0</v>
      </c>
      <c r="J355" s="48">
        <v>485657</v>
      </c>
      <c r="K355" s="48">
        <v>0</v>
      </c>
      <c r="L355">
        <v>2698.09</v>
      </c>
      <c r="M355" t="s">
        <v>17428</v>
      </c>
      <c r="N355" s="58">
        <v>23075.991699999999</v>
      </c>
      <c r="O355" s="48">
        <v>1060.7106000000001</v>
      </c>
      <c r="P355" s="63">
        <f t="shared" si="10"/>
        <v>485657</v>
      </c>
      <c r="Q355" s="63">
        <f t="shared" si="11"/>
        <v>2698.0944444444444</v>
      </c>
    </row>
    <row r="356" spans="1:17" x14ac:dyDescent="0.25">
      <c r="A356" t="s">
        <v>17445</v>
      </c>
      <c r="B356" t="s">
        <v>18118</v>
      </c>
      <c r="C356" t="s">
        <v>18119</v>
      </c>
      <c r="D356" t="s">
        <v>15789</v>
      </c>
      <c r="E356" t="s">
        <v>15790</v>
      </c>
      <c r="F356" t="s">
        <v>15788</v>
      </c>
      <c r="G356" t="s">
        <v>15791</v>
      </c>
      <c r="H356">
        <v>36</v>
      </c>
      <c r="I356">
        <v>0</v>
      </c>
      <c r="J356" s="48">
        <v>111259</v>
      </c>
      <c r="K356" s="48">
        <v>0</v>
      </c>
      <c r="L356">
        <v>3090.53</v>
      </c>
      <c r="M356" t="s">
        <v>17428</v>
      </c>
      <c r="N356" s="58">
        <v>5286.4892</v>
      </c>
      <c r="O356" s="48">
        <v>242.99870000000001</v>
      </c>
      <c r="P356" s="63">
        <f t="shared" si="10"/>
        <v>111259</v>
      </c>
      <c r="Q356" s="63">
        <f t="shared" si="11"/>
        <v>3090.5277777777778</v>
      </c>
    </row>
    <row r="357" spans="1:17" x14ac:dyDescent="0.25">
      <c r="A357" t="s">
        <v>17445</v>
      </c>
      <c r="B357" t="s">
        <v>18118</v>
      </c>
      <c r="C357" t="s">
        <v>18119</v>
      </c>
      <c r="D357" t="s">
        <v>15793</v>
      </c>
      <c r="E357" t="s">
        <v>15794</v>
      </c>
      <c r="F357" t="s">
        <v>15792</v>
      </c>
      <c r="G357" t="s">
        <v>15795</v>
      </c>
      <c r="H357">
        <v>24</v>
      </c>
      <c r="I357">
        <v>0</v>
      </c>
      <c r="J357" s="48">
        <v>65206</v>
      </c>
      <c r="K357" s="48">
        <v>0</v>
      </c>
      <c r="L357">
        <v>2716.92</v>
      </c>
      <c r="M357" t="s">
        <v>17428</v>
      </c>
      <c r="N357" s="58">
        <v>3098.3033999999998</v>
      </c>
      <c r="O357" s="48">
        <v>142.41659999999999</v>
      </c>
      <c r="P357" s="63">
        <f t="shared" si="10"/>
        <v>65206</v>
      </c>
      <c r="Q357" s="63">
        <f t="shared" si="11"/>
        <v>2716.9166666666665</v>
      </c>
    </row>
    <row r="358" spans="1:17" x14ac:dyDescent="0.25">
      <c r="A358" t="s">
        <v>17445</v>
      </c>
      <c r="B358" t="s">
        <v>18118</v>
      </c>
      <c r="C358" t="s">
        <v>18119</v>
      </c>
      <c r="D358" t="s">
        <v>15797</v>
      </c>
      <c r="E358" t="s">
        <v>10027</v>
      </c>
      <c r="F358" t="s">
        <v>15796</v>
      </c>
      <c r="G358" t="s">
        <v>15798</v>
      </c>
      <c r="H358">
        <v>100</v>
      </c>
      <c r="I358">
        <v>0</v>
      </c>
      <c r="J358" s="48">
        <v>307303</v>
      </c>
      <c r="K358" s="48">
        <v>0</v>
      </c>
      <c r="L358">
        <v>3073.03</v>
      </c>
      <c r="M358" t="s">
        <v>17432</v>
      </c>
      <c r="N358" s="58">
        <v>-4646.7825999999995</v>
      </c>
      <c r="O358" s="48">
        <v>0</v>
      </c>
      <c r="P358" s="63">
        <f t="shared" si="10"/>
        <v>307303</v>
      </c>
      <c r="Q358" s="63">
        <f t="shared" si="11"/>
        <v>3073.03</v>
      </c>
    </row>
    <row r="359" spans="1:17" x14ac:dyDescent="0.25">
      <c r="A359" t="s">
        <v>17445</v>
      </c>
      <c r="B359" t="s">
        <v>18118</v>
      </c>
      <c r="C359" t="s">
        <v>18119</v>
      </c>
      <c r="D359" t="s">
        <v>15800</v>
      </c>
      <c r="E359" t="s">
        <v>15801</v>
      </c>
      <c r="F359" t="s">
        <v>15799</v>
      </c>
      <c r="G359" t="s">
        <v>15802</v>
      </c>
      <c r="H359">
        <v>151</v>
      </c>
      <c r="I359">
        <v>0</v>
      </c>
      <c r="J359" s="48">
        <v>475156</v>
      </c>
      <c r="K359" s="48">
        <v>0</v>
      </c>
      <c r="L359">
        <v>3146.73</v>
      </c>
      <c r="M359" t="s">
        <v>17428</v>
      </c>
      <c r="N359" s="58">
        <v>22577.0429</v>
      </c>
      <c r="O359" s="48">
        <v>1037.7760000000001</v>
      </c>
      <c r="P359" s="63">
        <f t="shared" si="10"/>
        <v>475156</v>
      </c>
      <c r="Q359" s="63">
        <f t="shared" si="11"/>
        <v>3146.7284768211921</v>
      </c>
    </row>
    <row r="360" spans="1:17" x14ac:dyDescent="0.25">
      <c r="A360" t="s">
        <v>17445</v>
      </c>
      <c r="B360" t="s">
        <v>18118</v>
      </c>
      <c r="C360" t="s">
        <v>18119</v>
      </c>
      <c r="D360" t="s">
        <v>15800</v>
      </c>
      <c r="E360" t="s">
        <v>15801</v>
      </c>
      <c r="F360" t="s">
        <v>15803</v>
      </c>
      <c r="G360" t="s">
        <v>15804</v>
      </c>
      <c r="H360">
        <v>40</v>
      </c>
      <c r="I360">
        <v>0</v>
      </c>
      <c r="J360" s="48">
        <v>115117</v>
      </c>
      <c r="K360" s="48">
        <v>0</v>
      </c>
      <c r="L360">
        <v>2877.92</v>
      </c>
      <c r="M360" t="s">
        <v>17428</v>
      </c>
      <c r="N360" s="58">
        <v>5469.8046000000004</v>
      </c>
      <c r="O360" s="48">
        <v>251.42490000000001</v>
      </c>
      <c r="P360" s="63">
        <f t="shared" si="10"/>
        <v>115117</v>
      </c>
      <c r="Q360" s="63">
        <f t="shared" si="11"/>
        <v>2877.9250000000002</v>
      </c>
    </row>
    <row r="361" spans="1:17" x14ac:dyDescent="0.25">
      <c r="A361" t="s">
        <v>17445</v>
      </c>
      <c r="B361" t="s">
        <v>18118</v>
      </c>
      <c r="C361" t="s">
        <v>18119</v>
      </c>
      <c r="D361" t="s">
        <v>15806</v>
      </c>
      <c r="E361" t="s">
        <v>15807</v>
      </c>
      <c r="F361" t="s">
        <v>15805</v>
      </c>
      <c r="G361" t="s">
        <v>15808</v>
      </c>
      <c r="H361">
        <v>26</v>
      </c>
      <c r="I361">
        <v>0</v>
      </c>
      <c r="J361" s="48">
        <v>72133</v>
      </c>
      <c r="K361" s="48">
        <v>0</v>
      </c>
      <c r="L361">
        <v>2774.35</v>
      </c>
      <c r="M361" t="s">
        <v>17428</v>
      </c>
      <c r="N361" s="58">
        <v>3427.3607999999999</v>
      </c>
      <c r="O361" s="48">
        <v>157.542</v>
      </c>
      <c r="P361" s="63">
        <f t="shared" si="10"/>
        <v>72133</v>
      </c>
      <c r="Q361" s="63">
        <f t="shared" si="11"/>
        <v>2774.3461538461538</v>
      </c>
    </row>
    <row r="362" spans="1:17" x14ac:dyDescent="0.25">
      <c r="A362" t="s">
        <v>17445</v>
      </c>
      <c r="B362" t="s">
        <v>18118</v>
      </c>
      <c r="C362" t="s">
        <v>18119</v>
      </c>
      <c r="D362" t="s">
        <v>15810</v>
      </c>
      <c r="E362" t="s">
        <v>15811</v>
      </c>
      <c r="F362" t="s">
        <v>15809</v>
      </c>
      <c r="G362" t="s">
        <v>15812</v>
      </c>
      <c r="H362">
        <v>34</v>
      </c>
      <c r="I362">
        <v>0</v>
      </c>
      <c r="J362" s="48">
        <v>101236</v>
      </c>
      <c r="K362" s="48">
        <v>0</v>
      </c>
      <c r="L362">
        <v>2977.53</v>
      </c>
      <c r="M362" t="s">
        <v>17428</v>
      </c>
      <c r="N362" s="58">
        <v>4810.2191000000003</v>
      </c>
      <c r="O362" s="48">
        <v>221.10650000000001</v>
      </c>
      <c r="P362" s="63">
        <f t="shared" si="10"/>
        <v>101236</v>
      </c>
      <c r="Q362" s="63">
        <f t="shared" si="11"/>
        <v>2977.5294117647059</v>
      </c>
    </row>
    <row r="363" spans="1:17" x14ac:dyDescent="0.25">
      <c r="A363" t="s">
        <v>17445</v>
      </c>
      <c r="B363" t="s">
        <v>18118</v>
      </c>
      <c r="C363" t="s">
        <v>18119</v>
      </c>
      <c r="D363" t="s">
        <v>15814</v>
      </c>
      <c r="E363" t="s">
        <v>15815</v>
      </c>
      <c r="F363" t="s">
        <v>15813</v>
      </c>
      <c r="G363" t="s">
        <v>15816</v>
      </c>
      <c r="H363">
        <v>121</v>
      </c>
      <c r="I363">
        <v>0</v>
      </c>
      <c r="J363" s="48">
        <v>352526</v>
      </c>
      <c r="K363" s="48">
        <v>0</v>
      </c>
      <c r="L363">
        <v>2913.44</v>
      </c>
      <c r="M363" t="s">
        <v>17428</v>
      </c>
      <c r="N363" s="58">
        <v>16750.295699999999</v>
      </c>
      <c r="O363" s="48">
        <v>769.94380000000001</v>
      </c>
      <c r="P363" s="63">
        <f t="shared" si="10"/>
        <v>352526</v>
      </c>
      <c r="Q363" s="63">
        <f t="shared" si="11"/>
        <v>2913.4380165289258</v>
      </c>
    </row>
    <row r="364" spans="1:17" x14ac:dyDescent="0.25">
      <c r="A364" t="s">
        <v>17445</v>
      </c>
      <c r="B364" t="s">
        <v>18118</v>
      </c>
      <c r="C364" t="s">
        <v>18119</v>
      </c>
      <c r="D364" t="s">
        <v>15818</v>
      </c>
      <c r="E364" t="s">
        <v>15819</v>
      </c>
      <c r="F364" t="s">
        <v>15817</v>
      </c>
      <c r="G364" t="s">
        <v>15820</v>
      </c>
      <c r="H364">
        <v>116</v>
      </c>
      <c r="I364">
        <v>0</v>
      </c>
      <c r="J364" s="48">
        <v>301902</v>
      </c>
      <c r="K364" s="48">
        <v>0</v>
      </c>
      <c r="L364">
        <v>2602.6</v>
      </c>
      <c r="M364" t="s">
        <v>17432</v>
      </c>
      <c r="N364" s="58">
        <v>-4565.1246000000001</v>
      </c>
      <c r="O364" s="48">
        <v>0</v>
      </c>
      <c r="P364" s="63">
        <f t="shared" si="10"/>
        <v>301902</v>
      </c>
      <c r="Q364" s="63">
        <f t="shared" si="11"/>
        <v>2602.6034482758619</v>
      </c>
    </row>
    <row r="365" spans="1:17" x14ac:dyDescent="0.25">
      <c r="A365" t="s">
        <v>17445</v>
      </c>
      <c r="B365" t="s">
        <v>18118</v>
      </c>
      <c r="C365" t="s">
        <v>18119</v>
      </c>
      <c r="D365" t="s">
        <v>15822</v>
      </c>
      <c r="E365" t="s">
        <v>12871</v>
      </c>
      <c r="F365" t="s">
        <v>15821</v>
      </c>
      <c r="G365" t="s">
        <v>15823</v>
      </c>
      <c r="H365">
        <v>100</v>
      </c>
      <c r="I365">
        <v>0</v>
      </c>
      <c r="J365" s="48">
        <v>312305</v>
      </c>
      <c r="K365" s="48">
        <v>0</v>
      </c>
      <c r="L365">
        <v>3123.05</v>
      </c>
      <c r="M365" t="s">
        <v>17428</v>
      </c>
      <c r="N365" s="58">
        <v>14839.194799999999</v>
      </c>
      <c r="O365" s="48">
        <v>682.09820000000002</v>
      </c>
      <c r="P365" s="63">
        <f t="shared" si="10"/>
        <v>312305</v>
      </c>
      <c r="Q365" s="63">
        <f t="shared" si="11"/>
        <v>3123.05</v>
      </c>
    </row>
    <row r="366" spans="1:17" x14ac:dyDescent="0.25">
      <c r="A366" t="s">
        <v>17445</v>
      </c>
      <c r="B366" t="s">
        <v>18118</v>
      </c>
      <c r="C366" t="s">
        <v>18119</v>
      </c>
      <c r="D366" t="s">
        <v>15825</v>
      </c>
      <c r="E366" t="s">
        <v>15826</v>
      </c>
      <c r="F366" t="s">
        <v>15824</v>
      </c>
      <c r="G366" t="s">
        <v>15827</v>
      </c>
      <c r="H366">
        <v>36</v>
      </c>
      <c r="I366">
        <v>0</v>
      </c>
      <c r="J366" s="48">
        <v>97105</v>
      </c>
      <c r="K366" s="48">
        <v>0</v>
      </c>
      <c r="L366">
        <v>2697.36</v>
      </c>
      <c r="M366" t="s">
        <v>17428</v>
      </c>
      <c r="N366" s="58">
        <v>4613.9498000000003</v>
      </c>
      <c r="O366" s="48">
        <v>212.0847</v>
      </c>
      <c r="P366" s="63">
        <f t="shared" si="10"/>
        <v>97105</v>
      </c>
      <c r="Q366" s="63">
        <f t="shared" si="11"/>
        <v>2697.3611111111113</v>
      </c>
    </row>
    <row r="367" spans="1:17" x14ac:dyDescent="0.25">
      <c r="A367" t="s">
        <v>17445</v>
      </c>
      <c r="B367" t="s">
        <v>18118</v>
      </c>
      <c r="C367" t="s">
        <v>18119</v>
      </c>
      <c r="D367" t="s">
        <v>15829</v>
      </c>
      <c r="E367" t="s">
        <v>15830</v>
      </c>
      <c r="F367" t="s">
        <v>15828</v>
      </c>
      <c r="G367" t="s">
        <v>6635</v>
      </c>
      <c r="H367">
        <v>102</v>
      </c>
      <c r="I367">
        <v>0</v>
      </c>
      <c r="J367" s="48">
        <v>253826</v>
      </c>
      <c r="K367" s="48">
        <v>0</v>
      </c>
      <c r="L367">
        <v>2488.4899999999998</v>
      </c>
      <c r="M367" t="s">
        <v>17428</v>
      </c>
      <c r="N367" s="58">
        <v>12060.581099999999</v>
      </c>
      <c r="O367" s="48">
        <v>554.37649999999996</v>
      </c>
      <c r="P367" s="63">
        <f t="shared" si="10"/>
        <v>253826</v>
      </c>
      <c r="Q367" s="63">
        <f t="shared" si="11"/>
        <v>2488.4901960784314</v>
      </c>
    </row>
    <row r="368" spans="1:17" x14ac:dyDescent="0.25">
      <c r="A368" t="s">
        <v>17456</v>
      </c>
      <c r="B368" t="s">
        <v>17457</v>
      </c>
      <c r="C368" t="s">
        <v>17458</v>
      </c>
      <c r="D368" t="s">
        <v>9469</v>
      </c>
      <c r="E368" t="s">
        <v>9470</v>
      </c>
      <c r="F368" t="s">
        <v>9472</v>
      </c>
      <c r="G368" t="s">
        <v>9473</v>
      </c>
      <c r="H368">
        <v>182</v>
      </c>
      <c r="I368">
        <v>166</v>
      </c>
      <c r="J368" s="48">
        <v>998435</v>
      </c>
      <c r="K368" s="48">
        <v>476265</v>
      </c>
      <c r="L368">
        <v>2869.07</v>
      </c>
      <c r="M368" t="s">
        <v>17432</v>
      </c>
      <c r="N368" s="58">
        <v>-15097.5263</v>
      </c>
      <c r="O368" s="48">
        <v>0</v>
      </c>
      <c r="P368" s="63">
        <f t="shared" si="10"/>
        <v>522170</v>
      </c>
      <c r="Q368" s="63">
        <f t="shared" si="11"/>
        <v>2869.065934065934</v>
      </c>
    </row>
    <row r="369" spans="1:17" x14ac:dyDescent="0.25">
      <c r="A369" t="s">
        <v>17456</v>
      </c>
      <c r="B369" t="s">
        <v>17457</v>
      </c>
      <c r="C369" t="s">
        <v>17458</v>
      </c>
      <c r="D369" t="s">
        <v>9469</v>
      </c>
      <c r="E369" t="s">
        <v>9470</v>
      </c>
      <c r="F369" t="s">
        <v>17459</v>
      </c>
      <c r="G369" t="s">
        <v>17460</v>
      </c>
      <c r="H369">
        <v>0</v>
      </c>
      <c r="I369">
        <v>50</v>
      </c>
      <c r="J369" s="48">
        <v>155750</v>
      </c>
      <c r="K369" s="48">
        <v>155750</v>
      </c>
      <c r="L369">
        <v>3115</v>
      </c>
      <c r="M369" t="s">
        <v>17432</v>
      </c>
      <c r="N369" s="58">
        <v>-2355.1302000000001</v>
      </c>
      <c r="O369" s="48">
        <v>0</v>
      </c>
      <c r="P369" s="63">
        <f t="shared" si="10"/>
        <v>0</v>
      </c>
      <c r="Q369" s="63" t="e">
        <f t="shared" si="11"/>
        <v>#DIV/0!</v>
      </c>
    </row>
    <row r="370" spans="1:17" x14ac:dyDescent="0.25">
      <c r="A370" t="s">
        <v>17456</v>
      </c>
      <c r="B370" t="s">
        <v>17457</v>
      </c>
      <c r="C370" t="s">
        <v>17458</v>
      </c>
      <c r="D370" t="s">
        <v>9469</v>
      </c>
      <c r="E370" t="s">
        <v>9470</v>
      </c>
      <c r="F370" t="s">
        <v>9474</v>
      </c>
      <c r="G370" t="s">
        <v>9475</v>
      </c>
      <c r="H370">
        <v>108</v>
      </c>
      <c r="I370">
        <v>0</v>
      </c>
      <c r="J370" s="48">
        <v>250936</v>
      </c>
      <c r="K370" s="48">
        <v>0</v>
      </c>
      <c r="L370">
        <v>2323.48</v>
      </c>
      <c r="M370" t="s">
        <v>17432</v>
      </c>
      <c r="N370" s="58">
        <v>-3794.4553000000001</v>
      </c>
      <c r="O370" s="48">
        <v>0</v>
      </c>
      <c r="P370" s="63">
        <f t="shared" si="10"/>
        <v>250936</v>
      </c>
      <c r="Q370" s="63">
        <f t="shared" si="11"/>
        <v>2323.4814814814813</v>
      </c>
    </row>
    <row r="371" spans="1:17" x14ac:dyDescent="0.25">
      <c r="A371" t="s">
        <v>17456</v>
      </c>
      <c r="B371" t="s">
        <v>17457</v>
      </c>
      <c r="C371" t="s">
        <v>17458</v>
      </c>
      <c r="D371" t="s">
        <v>9469</v>
      </c>
      <c r="E371" t="s">
        <v>9470</v>
      </c>
      <c r="F371" t="s">
        <v>9476</v>
      </c>
      <c r="G371" t="s">
        <v>9477</v>
      </c>
      <c r="H371">
        <v>163</v>
      </c>
      <c r="I371">
        <v>51</v>
      </c>
      <c r="J371" s="48">
        <v>586018</v>
      </c>
      <c r="K371" s="48">
        <v>139658</v>
      </c>
      <c r="L371">
        <v>2738.4</v>
      </c>
      <c r="M371" t="s">
        <v>17432</v>
      </c>
      <c r="N371" s="58">
        <v>-8861.2937999999995</v>
      </c>
      <c r="O371" s="48">
        <v>0</v>
      </c>
      <c r="P371" s="63">
        <f t="shared" si="10"/>
        <v>446360</v>
      </c>
      <c r="Q371" s="63">
        <f t="shared" si="11"/>
        <v>2738.40490797546</v>
      </c>
    </row>
    <row r="372" spans="1:17" x14ac:dyDescent="0.25">
      <c r="A372" t="s">
        <v>17456</v>
      </c>
      <c r="B372" t="s">
        <v>17457</v>
      </c>
      <c r="C372" t="s">
        <v>17458</v>
      </c>
      <c r="D372" t="s">
        <v>9469</v>
      </c>
      <c r="E372" t="s">
        <v>9470</v>
      </c>
      <c r="F372" t="s">
        <v>9478</v>
      </c>
      <c r="G372" t="s">
        <v>9479</v>
      </c>
      <c r="H372">
        <v>99</v>
      </c>
      <c r="I372">
        <v>0</v>
      </c>
      <c r="J372" s="48">
        <v>213957</v>
      </c>
      <c r="K372" s="48">
        <v>0</v>
      </c>
      <c r="L372">
        <v>2161.1799999999998</v>
      </c>
      <c r="M372" t="s">
        <v>17432</v>
      </c>
      <c r="N372" s="58">
        <v>-3235.2919000000002</v>
      </c>
      <c r="O372" s="48">
        <v>0</v>
      </c>
      <c r="P372" s="63">
        <f t="shared" si="10"/>
        <v>213957</v>
      </c>
      <c r="Q372" s="63">
        <f t="shared" si="11"/>
        <v>2161.181818181818</v>
      </c>
    </row>
    <row r="373" spans="1:17" x14ac:dyDescent="0.25">
      <c r="A373" t="s">
        <v>17456</v>
      </c>
      <c r="B373" t="s">
        <v>17457</v>
      </c>
      <c r="C373" t="s">
        <v>17458</v>
      </c>
      <c r="D373" t="s">
        <v>9469</v>
      </c>
      <c r="E373" t="s">
        <v>9470</v>
      </c>
      <c r="F373" t="s">
        <v>9480</v>
      </c>
      <c r="G373" t="s">
        <v>9481</v>
      </c>
      <c r="H373">
        <v>100</v>
      </c>
      <c r="I373">
        <v>0</v>
      </c>
      <c r="J373" s="48">
        <v>131071</v>
      </c>
      <c r="K373" s="48">
        <v>0</v>
      </c>
      <c r="L373">
        <v>1310.71</v>
      </c>
      <c r="M373" t="s">
        <v>17432</v>
      </c>
      <c r="N373" s="58">
        <v>-1981.9571000000001</v>
      </c>
      <c r="O373" s="48">
        <v>0</v>
      </c>
      <c r="P373" s="63">
        <f t="shared" si="10"/>
        <v>131071</v>
      </c>
      <c r="Q373" s="63">
        <f t="shared" si="11"/>
        <v>1310.71</v>
      </c>
    </row>
    <row r="374" spans="1:17" x14ac:dyDescent="0.25">
      <c r="A374" t="s">
        <v>17456</v>
      </c>
      <c r="B374" t="s">
        <v>17457</v>
      </c>
      <c r="C374" t="s">
        <v>17458</v>
      </c>
      <c r="D374" t="s">
        <v>9469</v>
      </c>
      <c r="E374" t="s">
        <v>9470</v>
      </c>
      <c r="F374" t="s">
        <v>9482</v>
      </c>
      <c r="G374" t="s">
        <v>9483</v>
      </c>
      <c r="H374">
        <v>68</v>
      </c>
      <c r="I374">
        <v>0</v>
      </c>
      <c r="J374" s="48">
        <v>148120</v>
      </c>
      <c r="K374" s="48">
        <v>0</v>
      </c>
      <c r="L374">
        <v>2178.2399999999998</v>
      </c>
      <c r="M374" t="s">
        <v>17432</v>
      </c>
      <c r="N374" s="58">
        <v>-2239.7588000000001</v>
      </c>
      <c r="O374" s="48">
        <v>0</v>
      </c>
      <c r="P374" s="63">
        <f t="shared" si="10"/>
        <v>148120</v>
      </c>
      <c r="Q374" s="63">
        <f t="shared" si="11"/>
        <v>2178.2352941176468</v>
      </c>
    </row>
    <row r="375" spans="1:17" x14ac:dyDescent="0.25">
      <c r="A375" t="s">
        <v>17456</v>
      </c>
      <c r="B375" t="s">
        <v>17457</v>
      </c>
      <c r="C375" t="s">
        <v>17458</v>
      </c>
      <c r="D375" t="s">
        <v>9469</v>
      </c>
      <c r="E375" t="s">
        <v>9470</v>
      </c>
      <c r="F375" t="s">
        <v>9484</v>
      </c>
      <c r="G375" t="s">
        <v>9485</v>
      </c>
      <c r="H375">
        <v>43</v>
      </c>
      <c r="I375">
        <v>0</v>
      </c>
      <c r="J375" s="48">
        <v>94119</v>
      </c>
      <c r="K375" s="48">
        <v>0</v>
      </c>
      <c r="L375">
        <v>2188.81</v>
      </c>
      <c r="M375" t="s">
        <v>17432</v>
      </c>
      <c r="N375" s="58">
        <v>-1423.1990000000001</v>
      </c>
      <c r="O375" s="48">
        <v>0</v>
      </c>
      <c r="P375" s="63">
        <f t="shared" si="10"/>
        <v>94119</v>
      </c>
      <c r="Q375" s="63">
        <f t="shared" si="11"/>
        <v>2188.8139534883721</v>
      </c>
    </row>
    <row r="376" spans="1:17" x14ac:dyDescent="0.25">
      <c r="A376" t="s">
        <v>17456</v>
      </c>
      <c r="B376" t="s">
        <v>17457</v>
      </c>
      <c r="C376" t="s">
        <v>17458</v>
      </c>
      <c r="D376" t="s">
        <v>9469</v>
      </c>
      <c r="E376" t="s">
        <v>9470</v>
      </c>
      <c r="F376" t="s">
        <v>9486</v>
      </c>
      <c r="G376" t="s">
        <v>9487</v>
      </c>
      <c r="H376">
        <v>42</v>
      </c>
      <c r="I376">
        <v>0</v>
      </c>
      <c r="J376" s="48">
        <v>93675</v>
      </c>
      <c r="K376" s="48">
        <v>0</v>
      </c>
      <c r="L376">
        <v>2230.36</v>
      </c>
      <c r="M376" t="s">
        <v>17432</v>
      </c>
      <c r="N376" s="58">
        <v>-1416.4767999999999</v>
      </c>
      <c r="O376" s="48">
        <v>0</v>
      </c>
      <c r="P376" s="63">
        <f t="shared" si="10"/>
        <v>93675</v>
      </c>
      <c r="Q376" s="63">
        <f t="shared" si="11"/>
        <v>2230.3571428571427</v>
      </c>
    </row>
    <row r="377" spans="1:17" x14ac:dyDescent="0.25">
      <c r="A377" t="s">
        <v>17456</v>
      </c>
      <c r="B377" t="s">
        <v>17457</v>
      </c>
      <c r="C377" t="s">
        <v>17458</v>
      </c>
      <c r="D377" t="s">
        <v>9469</v>
      </c>
      <c r="E377" t="s">
        <v>9470</v>
      </c>
      <c r="F377" t="s">
        <v>9488</v>
      </c>
      <c r="G377" t="s">
        <v>9489</v>
      </c>
      <c r="H377">
        <v>281</v>
      </c>
      <c r="I377">
        <v>0</v>
      </c>
      <c r="J377" s="48">
        <v>762050</v>
      </c>
      <c r="K377" s="48">
        <v>0</v>
      </c>
      <c r="L377">
        <v>2711.92</v>
      </c>
      <c r="M377" t="s">
        <v>17432</v>
      </c>
      <c r="N377" s="58">
        <v>-11523.1137</v>
      </c>
      <c r="O377" s="48">
        <v>0</v>
      </c>
      <c r="P377" s="63">
        <f t="shared" si="10"/>
        <v>762050</v>
      </c>
      <c r="Q377" s="63">
        <f t="shared" si="11"/>
        <v>2711.9217081850534</v>
      </c>
    </row>
    <row r="378" spans="1:17" x14ac:dyDescent="0.25">
      <c r="A378" t="s">
        <v>17456</v>
      </c>
      <c r="B378" t="s">
        <v>17457</v>
      </c>
      <c r="C378" t="s">
        <v>17458</v>
      </c>
      <c r="D378" t="s">
        <v>9469</v>
      </c>
      <c r="E378" t="s">
        <v>9470</v>
      </c>
      <c r="F378" t="s">
        <v>9490</v>
      </c>
      <c r="G378" t="s">
        <v>9491</v>
      </c>
      <c r="H378">
        <v>50</v>
      </c>
      <c r="I378">
        <v>0</v>
      </c>
      <c r="J378" s="48">
        <v>75167</v>
      </c>
      <c r="K378" s="48">
        <v>0</v>
      </c>
      <c r="L378">
        <v>1503.34</v>
      </c>
      <c r="M378" t="s">
        <v>17432</v>
      </c>
      <c r="N378" s="58">
        <v>-1136.6131</v>
      </c>
      <c r="O378" s="48">
        <v>0</v>
      </c>
      <c r="P378" s="63">
        <f t="shared" si="10"/>
        <v>75167</v>
      </c>
      <c r="Q378" s="63">
        <f t="shared" si="11"/>
        <v>1503.34</v>
      </c>
    </row>
    <row r="379" spans="1:17" x14ac:dyDescent="0.25">
      <c r="A379" t="s">
        <v>17456</v>
      </c>
      <c r="B379" t="s">
        <v>17457</v>
      </c>
      <c r="C379" t="s">
        <v>17458</v>
      </c>
      <c r="D379" t="s">
        <v>9469</v>
      </c>
      <c r="E379" t="s">
        <v>9470</v>
      </c>
      <c r="F379" t="s">
        <v>9492</v>
      </c>
      <c r="G379" t="s">
        <v>9493</v>
      </c>
      <c r="H379">
        <v>36</v>
      </c>
      <c r="I379">
        <v>0</v>
      </c>
      <c r="J379" s="48">
        <v>81742</v>
      </c>
      <c r="K379" s="48">
        <v>0</v>
      </c>
      <c r="L379">
        <v>2270.61</v>
      </c>
      <c r="M379" t="s">
        <v>17432</v>
      </c>
      <c r="N379" s="58">
        <v>-1236.0382999999999</v>
      </c>
      <c r="O379" s="48">
        <v>0</v>
      </c>
      <c r="P379" s="63">
        <f t="shared" si="10"/>
        <v>81742</v>
      </c>
      <c r="Q379" s="63">
        <f t="shared" si="11"/>
        <v>2270.6111111111113</v>
      </c>
    </row>
    <row r="380" spans="1:17" x14ac:dyDescent="0.25">
      <c r="A380" t="s">
        <v>17456</v>
      </c>
      <c r="B380" t="s">
        <v>17457</v>
      </c>
      <c r="C380" t="s">
        <v>17458</v>
      </c>
      <c r="D380" t="s">
        <v>9469</v>
      </c>
      <c r="E380" t="s">
        <v>9470</v>
      </c>
      <c r="F380" t="s">
        <v>9494</v>
      </c>
      <c r="G380" t="s">
        <v>9495</v>
      </c>
      <c r="H380">
        <v>34</v>
      </c>
      <c r="I380">
        <v>0</v>
      </c>
      <c r="J380" s="48">
        <v>64989</v>
      </c>
      <c r="K380" s="48">
        <v>0</v>
      </c>
      <c r="L380">
        <v>1911.44</v>
      </c>
      <c r="M380" t="s">
        <v>17432</v>
      </c>
      <c r="N380" s="58">
        <v>-982.71280000000002</v>
      </c>
      <c r="O380" s="48">
        <v>0</v>
      </c>
      <c r="P380" s="63">
        <f t="shared" si="10"/>
        <v>64989</v>
      </c>
      <c r="Q380" s="63">
        <f t="shared" si="11"/>
        <v>1911.4411764705883</v>
      </c>
    </row>
    <row r="381" spans="1:17" x14ac:dyDescent="0.25">
      <c r="A381" t="s">
        <v>17456</v>
      </c>
      <c r="B381" t="s">
        <v>17457</v>
      </c>
      <c r="C381" t="s">
        <v>17458</v>
      </c>
      <c r="D381" t="s">
        <v>9497</v>
      </c>
      <c r="E381" t="s">
        <v>9498</v>
      </c>
      <c r="F381" t="s">
        <v>9496</v>
      </c>
      <c r="G381" t="s">
        <v>9499</v>
      </c>
      <c r="H381">
        <v>155</v>
      </c>
      <c r="I381">
        <v>0</v>
      </c>
      <c r="J381" s="48">
        <v>506481</v>
      </c>
      <c r="K381" s="48">
        <v>0</v>
      </c>
      <c r="L381">
        <v>3267.62</v>
      </c>
      <c r="M381" t="s">
        <v>17428</v>
      </c>
      <c r="N381" s="58">
        <v>24065.484</v>
      </c>
      <c r="O381" s="48">
        <v>1106.1936000000001</v>
      </c>
      <c r="P381" s="63">
        <f t="shared" si="10"/>
        <v>506481</v>
      </c>
      <c r="Q381" s="63">
        <f t="shared" si="11"/>
        <v>3267.6193548387096</v>
      </c>
    </row>
    <row r="382" spans="1:17" x14ac:dyDescent="0.25">
      <c r="A382" t="s">
        <v>17456</v>
      </c>
      <c r="B382" t="s">
        <v>17457</v>
      </c>
      <c r="C382" t="s">
        <v>17458</v>
      </c>
      <c r="D382" t="s">
        <v>9501</v>
      </c>
      <c r="E382" t="s">
        <v>9502</v>
      </c>
      <c r="F382" t="s">
        <v>9500</v>
      </c>
      <c r="G382" t="s">
        <v>9503</v>
      </c>
      <c r="H382">
        <v>407</v>
      </c>
      <c r="I382">
        <v>0</v>
      </c>
      <c r="J382" s="48">
        <v>551883</v>
      </c>
      <c r="K382" s="48">
        <v>0</v>
      </c>
      <c r="L382">
        <v>1355.98</v>
      </c>
      <c r="M382" t="s">
        <v>17432</v>
      </c>
      <c r="N382" s="58">
        <v>-8345.1268</v>
      </c>
      <c r="O382" s="48">
        <v>0</v>
      </c>
      <c r="P382" s="63">
        <f t="shared" si="10"/>
        <v>551883</v>
      </c>
      <c r="Q382" s="63">
        <f t="shared" si="11"/>
        <v>1355.977886977887</v>
      </c>
    </row>
    <row r="383" spans="1:17" x14ac:dyDescent="0.25">
      <c r="A383" t="s">
        <v>17456</v>
      </c>
      <c r="B383" t="s">
        <v>17457</v>
      </c>
      <c r="C383" t="s">
        <v>17458</v>
      </c>
      <c r="D383" t="s">
        <v>9501</v>
      </c>
      <c r="E383" t="s">
        <v>9502</v>
      </c>
      <c r="F383" t="s">
        <v>9504</v>
      </c>
      <c r="G383" t="s">
        <v>9505</v>
      </c>
      <c r="H383">
        <v>140</v>
      </c>
      <c r="I383">
        <v>0</v>
      </c>
      <c r="J383" s="48">
        <v>318999</v>
      </c>
      <c r="K383" s="48">
        <v>0</v>
      </c>
      <c r="L383">
        <v>2278.56</v>
      </c>
      <c r="M383" t="s">
        <v>17432</v>
      </c>
      <c r="N383" s="58">
        <v>-4823.6532999999999</v>
      </c>
      <c r="O383" s="48">
        <v>0</v>
      </c>
      <c r="P383" s="63">
        <f t="shared" si="10"/>
        <v>318999</v>
      </c>
      <c r="Q383" s="63">
        <f t="shared" si="11"/>
        <v>2278.5642857142857</v>
      </c>
    </row>
    <row r="384" spans="1:17" x14ac:dyDescent="0.25">
      <c r="A384" t="s">
        <v>17456</v>
      </c>
      <c r="B384" t="s">
        <v>17457</v>
      </c>
      <c r="C384" t="s">
        <v>17458</v>
      </c>
      <c r="D384" t="s">
        <v>9501</v>
      </c>
      <c r="E384" t="s">
        <v>9502</v>
      </c>
      <c r="F384" t="s">
        <v>9506</v>
      </c>
      <c r="G384" t="s">
        <v>9507</v>
      </c>
      <c r="H384">
        <v>28</v>
      </c>
      <c r="I384">
        <v>0</v>
      </c>
      <c r="J384" s="48">
        <v>46666</v>
      </c>
      <c r="K384" s="48">
        <v>0</v>
      </c>
      <c r="L384">
        <v>1666.64</v>
      </c>
      <c r="M384" t="s">
        <v>17432</v>
      </c>
      <c r="N384" s="58">
        <v>-705.64940000000001</v>
      </c>
      <c r="O384" s="48">
        <v>0</v>
      </c>
      <c r="P384" s="63">
        <f t="shared" si="10"/>
        <v>46666</v>
      </c>
      <c r="Q384" s="63">
        <f t="shared" si="11"/>
        <v>1666.6428571428571</v>
      </c>
    </row>
    <row r="385" spans="1:17" x14ac:dyDescent="0.25">
      <c r="A385" t="s">
        <v>17456</v>
      </c>
      <c r="B385" t="s">
        <v>17457</v>
      </c>
      <c r="C385" t="s">
        <v>17458</v>
      </c>
      <c r="D385" t="s">
        <v>9501</v>
      </c>
      <c r="E385" t="s">
        <v>9502</v>
      </c>
      <c r="F385" t="s">
        <v>9508</v>
      </c>
      <c r="G385" t="s">
        <v>9509</v>
      </c>
      <c r="H385">
        <v>28</v>
      </c>
      <c r="I385">
        <v>0</v>
      </c>
      <c r="J385" s="48">
        <v>62537</v>
      </c>
      <c r="K385" s="48">
        <v>0</v>
      </c>
      <c r="L385">
        <v>2233.46</v>
      </c>
      <c r="M385" t="s">
        <v>17432</v>
      </c>
      <c r="N385" s="58">
        <v>-945.62689999999998</v>
      </c>
      <c r="O385" s="48">
        <v>0</v>
      </c>
      <c r="P385" s="63">
        <f t="shared" si="10"/>
        <v>62537</v>
      </c>
      <c r="Q385" s="63">
        <f t="shared" si="11"/>
        <v>2233.4642857142858</v>
      </c>
    </row>
    <row r="386" spans="1:17" x14ac:dyDescent="0.25">
      <c r="A386" t="s">
        <v>17456</v>
      </c>
      <c r="B386" t="s">
        <v>17457</v>
      </c>
      <c r="C386" t="s">
        <v>17458</v>
      </c>
      <c r="D386" t="s">
        <v>9501</v>
      </c>
      <c r="E386" t="s">
        <v>9502</v>
      </c>
      <c r="F386" t="s">
        <v>9510</v>
      </c>
      <c r="G386" t="s">
        <v>9511</v>
      </c>
      <c r="H386">
        <v>47</v>
      </c>
      <c r="I386">
        <v>0</v>
      </c>
      <c r="J386" s="48">
        <v>113940</v>
      </c>
      <c r="K386" s="48">
        <v>0</v>
      </c>
      <c r="L386">
        <v>2424.2600000000002</v>
      </c>
      <c r="M386" t="s">
        <v>17432</v>
      </c>
      <c r="N386" s="58">
        <v>-1722.9077</v>
      </c>
      <c r="O386" s="48">
        <v>0</v>
      </c>
      <c r="P386" s="63">
        <f t="shared" si="10"/>
        <v>113940</v>
      </c>
      <c r="Q386" s="63">
        <f t="shared" si="11"/>
        <v>2424.255319148936</v>
      </c>
    </row>
    <row r="387" spans="1:17" x14ac:dyDescent="0.25">
      <c r="A387" t="s">
        <v>17456</v>
      </c>
      <c r="B387" t="s">
        <v>17457</v>
      </c>
      <c r="C387" t="s">
        <v>17458</v>
      </c>
      <c r="D387" t="s">
        <v>9501</v>
      </c>
      <c r="E387" t="s">
        <v>9502</v>
      </c>
      <c r="F387" t="s">
        <v>9512</v>
      </c>
      <c r="G387" t="s">
        <v>308</v>
      </c>
      <c r="H387">
        <v>135</v>
      </c>
      <c r="I387">
        <v>0</v>
      </c>
      <c r="J387" s="48">
        <v>371483</v>
      </c>
      <c r="K387" s="48">
        <v>0</v>
      </c>
      <c r="L387">
        <v>2751.73</v>
      </c>
      <c r="M387" t="s">
        <v>17432</v>
      </c>
      <c r="N387" s="58">
        <v>-5617.2676000000001</v>
      </c>
      <c r="O387" s="48">
        <v>0</v>
      </c>
      <c r="P387" s="63">
        <f t="shared" si="10"/>
        <v>371483</v>
      </c>
      <c r="Q387" s="63">
        <f t="shared" si="11"/>
        <v>2751.7259259259258</v>
      </c>
    </row>
    <row r="388" spans="1:17" x14ac:dyDescent="0.25">
      <c r="A388" t="s">
        <v>17456</v>
      </c>
      <c r="B388" t="s">
        <v>17457</v>
      </c>
      <c r="C388" t="s">
        <v>17458</v>
      </c>
      <c r="D388" t="s">
        <v>9501</v>
      </c>
      <c r="E388" t="s">
        <v>9502</v>
      </c>
      <c r="F388" t="s">
        <v>9513</v>
      </c>
      <c r="G388" t="s">
        <v>308</v>
      </c>
      <c r="H388">
        <v>184</v>
      </c>
      <c r="I388">
        <v>0</v>
      </c>
      <c r="J388" s="48">
        <v>492929</v>
      </c>
      <c r="K388" s="48">
        <v>0</v>
      </c>
      <c r="L388">
        <v>2678.96</v>
      </c>
      <c r="M388" t="s">
        <v>17432</v>
      </c>
      <c r="N388" s="58">
        <v>-7453.6755000000003</v>
      </c>
      <c r="O388" s="48">
        <v>0</v>
      </c>
      <c r="P388" s="63">
        <f t="shared" ref="P388:P451" si="12">J388-K388</f>
        <v>492929</v>
      </c>
      <c r="Q388" s="63">
        <f t="shared" ref="Q388:Q451" si="13">P388/H388</f>
        <v>2678.961956521739</v>
      </c>
    </row>
    <row r="389" spans="1:17" x14ac:dyDescent="0.25">
      <c r="A389" t="s">
        <v>17456</v>
      </c>
      <c r="B389" t="s">
        <v>17457</v>
      </c>
      <c r="C389" t="s">
        <v>17458</v>
      </c>
      <c r="D389" t="s">
        <v>9501</v>
      </c>
      <c r="E389" t="s">
        <v>9502</v>
      </c>
      <c r="F389" t="s">
        <v>9514</v>
      </c>
      <c r="G389" t="s">
        <v>308</v>
      </c>
      <c r="H389">
        <v>231</v>
      </c>
      <c r="I389">
        <v>0</v>
      </c>
      <c r="J389" s="48">
        <v>644305</v>
      </c>
      <c r="K389" s="48">
        <v>0</v>
      </c>
      <c r="L389">
        <v>2789.2</v>
      </c>
      <c r="M389" t="s">
        <v>17432</v>
      </c>
      <c r="N389" s="58">
        <v>-9742.6687999999995</v>
      </c>
      <c r="O389" s="48">
        <v>0</v>
      </c>
      <c r="P389" s="63">
        <f t="shared" si="12"/>
        <v>644305</v>
      </c>
      <c r="Q389" s="63">
        <f t="shared" si="13"/>
        <v>2789.1991341991343</v>
      </c>
    </row>
    <row r="390" spans="1:17" x14ac:dyDescent="0.25">
      <c r="A390" t="s">
        <v>17456</v>
      </c>
      <c r="B390" t="s">
        <v>17457</v>
      </c>
      <c r="C390" t="s">
        <v>17458</v>
      </c>
      <c r="D390" t="s">
        <v>9501</v>
      </c>
      <c r="E390" t="s">
        <v>9502</v>
      </c>
      <c r="F390" t="s">
        <v>9515</v>
      </c>
      <c r="G390" t="s">
        <v>308</v>
      </c>
      <c r="H390">
        <v>237</v>
      </c>
      <c r="I390">
        <v>0</v>
      </c>
      <c r="J390" s="48">
        <v>579354</v>
      </c>
      <c r="K390" s="48">
        <v>0</v>
      </c>
      <c r="L390">
        <v>2444.5300000000002</v>
      </c>
      <c r="M390" t="s">
        <v>17432</v>
      </c>
      <c r="N390" s="58">
        <v>-8760.5210999999999</v>
      </c>
      <c r="O390" s="48">
        <v>0</v>
      </c>
      <c r="P390" s="63">
        <f t="shared" si="12"/>
        <v>579354</v>
      </c>
      <c r="Q390" s="63">
        <f t="shared" si="13"/>
        <v>2444.5316455696202</v>
      </c>
    </row>
    <row r="391" spans="1:17" x14ac:dyDescent="0.25">
      <c r="A391" t="s">
        <v>17456</v>
      </c>
      <c r="B391" t="s">
        <v>17457</v>
      </c>
      <c r="C391" t="s">
        <v>17458</v>
      </c>
      <c r="D391" t="s">
        <v>9501</v>
      </c>
      <c r="E391" t="s">
        <v>9502</v>
      </c>
      <c r="F391" t="s">
        <v>9516</v>
      </c>
      <c r="G391" t="s">
        <v>9517</v>
      </c>
      <c r="H391">
        <v>68</v>
      </c>
      <c r="I391">
        <v>0</v>
      </c>
      <c r="J391" s="48">
        <v>91529</v>
      </c>
      <c r="K391" s="48">
        <v>0</v>
      </c>
      <c r="L391">
        <v>1346.01</v>
      </c>
      <c r="M391" t="s">
        <v>17432</v>
      </c>
      <c r="N391" s="58">
        <v>-1384.0264</v>
      </c>
      <c r="O391" s="48">
        <v>0</v>
      </c>
      <c r="P391" s="63">
        <f t="shared" si="12"/>
        <v>91529</v>
      </c>
      <c r="Q391" s="63">
        <f t="shared" si="13"/>
        <v>1346.0147058823529</v>
      </c>
    </row>
    <row r="392" spans="1:17" x14ac:dyDescent="0.25">
      <c r="A392" t="s">
        <v>17456</v>
      </c>
      <c r="B392" t="s">
        <v>17457</v>
      </c>
      <c r="C392" t="s">
        <v>17458</v>
      </c>
      <c r="D392" t="s">
        <v>9519</v>
      </c>
      <c r="E392" t="s">
        <v>9520</v>
      </c>
      <c r="F392" t="s">
        <v>9518</v>
      </c>
      <c r="G392" t="s">
        <v>9521</v>
      </c>
      <c r="H392">
        <v>137</v>
      </c>
      <c r="I392">
        <v>0</v>
      </c>
      <c r="J392" s="48">
        <v>430804</v>
      </c>
      <c r="K392" s="48">
        <v>0</v>
      </c>
      <c r="L392">
        <v>3144.55</v>
      </c>
      <c r="M392" t="s">
        <v>17432</v>
      </c>
      <c r="N392" s="58">
        <v>-6514.2692999999999</v>
      </c>
      <c r="O392" s="48">
        <v>0</v>
      </c>
      <c r="P392" s="63">
        <f t="shared" si="12"/>
        <v>430804</v>
      </c>
      <c r="Q392" s="63">
        <f t="shared" si="13"/>
        <v>3144.5547445255474</v>
      </c>
    </row>
    <row r="393" spans="1:17" x14ac:dyDescent="0.25">
      <c r="A393" t="s">
        <v>17456</v>
      </c>
      <c r="B393" t="s">
        <v>17457</v>
      </c>
      <c r="C393" t="s">
        <v>17458</v>
      </c>
      <c r="D393" t="s">
        <v>9519</v>
      </c>
      <c r="E393" t="s">
        <v>9520</v>
      </c>
      <c r="F393" t="s">
        <v>9522</v>
      </c>
      <c r="G393" t="s">
        <v>9523</v>
      </c>
      <c r="H393">
        <v>128</v>
      </c>
      <c r="I393">
        <v>0</v>
      </c>
      <c r="J393" s="48">
        <v>435966</v>
      </c>
      <c r="K393" s="48">
        <v>0</v>
      </c>
      <c r="L393">
        <v>3405.98</v>
      </c>
      <c r="M393" t="s">
        <v>17432</v>
      </c>
      <c r="N393" s="58">
        <v>-6592.3257000000003</v>
      </c>
      <c r="O393" s="48">
        <v>0</v>
      </c>
      <c r="P393" s="63">
        <f t="shared" si="12"/>
        <v>435966</v>
      </c>
      <c r="Q393" s="63">
        <f t="shared" si="13"/>
        <v>3405.984375</v>
      </c>
    </row>
    <row r="394" spans="1:17" x14ac:dyDescent="0.25">
      <c r="A394" t="s">
        <v>17456</v>
      </c>
      <c r="B394" t="s">
        <v>17457</v>
      </c>
      <c r="C394" t="s">
        <v>17458</v>
      </c>
      <c r="D394" t="s">
        <v>9525</v>
      </c>
      <c r="E394" t="s">
        <v>9526</v>
      </c>
      <c r="F394" t="s">
        <v>9524</v>
      </c>
      <c r="G394" t="s">
        <v>9527</v>
      </c>
      <c r="H394">
        <v>55</v>
      </c>
      <c r="I394">
        <v>0</v>
      </c>
      <c r="J394" s="48">
        <v>213085</v>
      </c>
      <c r="K394" s="48">
        <v>0</v>
      </c>
      <c r="L394">
        <v>3874.27</v>
      </c>
      <c r="M394" t="s">
        <v>17428</v>
      </c>
      <c r="N394" s="58">
        <v>10124.769700000001</v>
      </c>
      <c r="O394" s="48">
        <v>465.39499999999998</v>
      </c>
      <c r="P394" s="63">
        <f t="shared" si="12"/>
        <v>213085</v>
      </c>
      <c r="Q394" s="63">
        <f t="shared" si="13"/>
        <v>3874.2727272727275</v>
      </c>
    </row>
    <row r="395" spans="1:17" x14ac:dyDescent="0.25">
      <c r="A395" t="s">
        <v>17456</v>
      </c>
      <c r="B395" t="s">
        <v>17457</v>
      </c>
      <c r="C395" t="s">
        <v>17458</v>
      </c>
      <c r="D395" t="s">
        <v>9529</v>
      </c>
      <c r="E395" t="s">
        <v>9530</v>
      </c>
      <c r="F395" t="s">
        <v>9528</v>
      </c>
      <c r="G395" t="s">
        <v>9531</v>
      </c>
      <c r="H395">
        <v>139</v>
      </c>
      <c r="I395">
        <v>30</v>
      </c>
      <c r="J395" s="48">
        <v>501636</v>
      </c>
      <c r="K395" s="48">
        <v>89048</v>
      </c>
      <c r="L395">
        <v>2968.26</v>
      </c>
      <c r="M395" t="s">
        <v>17432</v>
      </c>
      <c r="N395" s="58">
        <v>-7585.3370999999997</v>
      </c>
      <c r="O395" s="48">
        <v>0</v>
      </c>
      <c r="P395" s="63">
        <f t="shared" si="12"/>
        <v>412588</v>
      </c>
      <c r="Q395" s="63">
        <f t="shared" si="13"/>
        <v>2968.2589928057555</v>
      </c>
    </row>
    <row r="396" spans="1:17" x14ac:dyDescent="0.25">
      <c r="A396" t="s">
        <v>17456</v>
      </c>
      <c r="B396" t="s">
        <v>17457</v>
      </c>
      <c r="C396" t="s">
        <v>17458</v>
      </c>
      <c r="D396" t="s">
        <v>9533</v>
      </c>
      <c r="E396" t="s">
        <v>9534</v>
      </c>
      <c r="F396" t="s">
        <v>9532</v>
      </c>
      <c r="G396" t="s">
        <v>9535</v>
      </c>
      <c r="H396">
        <v>159</v>
      </c>
      <c r="I396">
        <v>0</v>
      </c>
      <c r="J396" s="48">
        <v>460558</v>
      </c>
      <c r="K396" s="48">
        <v>0</v>
      </c>
      <c r="L396">
        <v>2896.59</v>
      </c>
      <c r="M396" t="s">
        <v>17432</v>
      </c>
      <c r="N396" s="58">
        <v>-6964.1869999999999</v>
      </c>
      <c r="O396" s="48">
        <v>0</v>
      </c>
      <c r="P396" s="63">
        <f t="shared" si="12"/>
        <v>460558</v>
      </c>
      <c r="Q396" s="63">
        <f t="shared" si="13"/>
        <v>2896.5911949685533</v>
      </c>
    </row>
    <row r="397" spans="1:17" x14ac:dyDescent="0.25">
      <c r="A397" t="s">
        <v>17456</v>
      </c>
      <c r="B397" t="s">
        <v>17457</v>
      </c>
      <c r="C397" t="s">
        <v>17458</v>
      </c>
      <c r="D397" t="s">
        <v>18124</v>
      </c>
      <c r="E397" t="s">
        <v>18125</v>
      </c>
      <c r="F397" t="s">
        <v>18126</v>
      </c>
      <c r="G397" t="s">
        <v>18127</v>
      </c>
      <c r="H397">
        <v>0</v>
      </c>
      <c r="I397">
        <v>24</v>
      </c>
      <c r="J397" s="48">
        <v>79147</v>
      </c>
      <c r="K397" s="48">
        <v>79147</v>
      </c>
      <c r="L397">
        <v>3297.79</v>
      </c>
      <c r="M397" t="s">
        <v>17432</v>
      </c>
      <c r="N397" s="58">
        <v>-1196.8005000000001</v>
      </c>
      <c r="O397" s="48">
        <v>0</v>
      </c>
      <c r="P397" s="63">
        <f t="shared" si="12"/>
        <v>0</v>
      </c>
      <c r="Q397" s="63" t="e">
        <f t="shared" si="13"/>
        <v>#DIV/0!</v>
      </c>
    </row>
    <row r="398" spans="1:17" x14ac:dyDescent="0.25">
      <c r="A398" t="s">
        <v>17456</v>
      </c>
      <c r="B398" t="s">
        <v>17457</v>
      </c>
      <c r="C398" t="s">
        <v>17458</v>
      </c>
      <c r="D398" t="s">
        <v>9537</v>
      </c>
      <c r="E398" t="s">
        <v>9538</v>
      </c>
      <c r="F398" t="s">
        <v>9536</v>
      </c>
      <c r="G398" t="s">
        <v>9539</v>
      </c>
      <c r="H398">
        <v>226</v>
      </c>
      <c r="I398">
        <v>0</v>
      </c>
      <c r="J398" s="48">
        <v>756288</v>
      </c>
      <c r="K398" s="48">
        <v>0</v>
      </c>
      <c r="L398">
        <v>3346.41</v>
      </c>
      <c r="M398" t="s">
        <v>17432</v>
      </c>
      <c r="N398" s="58">
        <v>-11435.986699999999</v>
      </c>
      <c r="O398" s="48">
        <v>0</v>
      </c>
      <c r="P398" s="63">
        <f t="shared" si="12"/>
        <v>756288</v>
      </c>
      <c r="Q398" s="63">
        <f t="shared" si="13"/>
        <v>3346.4070796460178</v>
      </c>
    </row>
    <row r="399" spans="1:17" x14ac:dyDescent="0.25">
      <c r="A399" t="s">
        <v>17456</v>
      </c>
      <c r="B399" t="s">
        <v>17457</v>
      </c>
      <c r="C399" t="s">
        <v>17458</v>
      </c>
      <c r="D399" t="s">
        <v>9541</v>
      </c>
      <c r="E399" t="s">
        <v>9542</v>
      </c>
      <c r="F399" t="s">
        <v>9540</v>
      </c>
      <c r="G399" t="s">
        <v>9543</v>
      </c>
      <c r="H399">
        <v>172</v>
      </c>
      <c r="I399">
        <v>0</v>
      </c>
      <c r="J399" s="48">
        <v>456994</v>
      </c>
      <c r="K399" s="48">
        <v>0</v>
      </c>
      <c r="L399">
        <v>2656.94</v>
      </c>
      <c r="M399" t="s">
        <v>17432</v>
      </c>
      <c r="N399" s="58">
        <v>-6910.2923000000001</v>
      </c>
      <c r="O399" s="48">
        <v>0</v>
      </c>
      <c r="P399" s="63">
        <f t="shared" si="12"/>
        <v>456994</v>
      </c>
      <c r="Q399" s="63">
        <f t="shared" si="13"/>
        <v>2656.9418604651164</v>
      </c>
    </row>
    <row r="400" spans="1:17" x14ac:dyDescent="0.25">
      <c r="A400" t="s">
        <v>17456</v>
      </c>
      <c r="B400" t="s">
        <v>17457</v>
      </c>
      <c r="C400" t="s">
        <v>17458</v>
      </c>
      <c r="D400" t="s">
        <v>9545</v>
      </c>
      <c r="E400" t="s">
        <v>9546</v>
      </c>
      <c r="F400" t="s">
        <v>9544</v>
      </c>
      <c r="G400" t="s">
        <v>100</v>
      </c>
      <c r="H400">
        <v>163</v>
      </c>
      <c r="I400">
        <v>0</v>
      </c>
      <c r="J400" s="48">
        <v>587343</v>
      </c>
      <c r="K400" s="48">
        <v>0</v>
      </c>
      <c r="L400">
        <v>3603.33</v>
      </c>
      <c r="M400" t="s">
        <v>17428</v>
      </c>
      <c r="N400" s="58">
        <v>27907.6093</v>
      </c>
      <c r="O400" s="48">
        <v>1282.8007</v>
      </c>
      <c r="P400" s="63">
        <f t="shared" si="12"/>
        <v>587343</v>
      </c>
      <c r="Q400" s="63">
        <f t="shared" si="13"/>
        <v>3603.3312883435583</v>
      </c>
    </row>
    <row r="401" spans="1:17" x14ac:dyDescent="0.25">
      <c r="A401" t="s">
        <v>17456</v>
      </c>
      <c r="B401" t="s">
        <v>17457</v>
      </c>
      <c r="C401" t="s">
        <v>17458</v>
      </c>
      <c r="D401" t="s">
        <v>9545</v>
      </c>
      <c r="E401" t="s">
        <v>9546</v>
      </c>
      <c r="F401" t="s">
        <v>9547</v>
      </c>
      <c r="G401" t="s">
        <v>9548</v>
      </c>
      <c r="H401">
        <v>140</v>
      </c>
      <c r="I401">
        <v>0</v>
      </c>
      <c r="J401" s="48">
        <v>350063</v>
      </c>
      <c r="K401" s="48">
        <v>0</v>
      </c>
      <c r="L401">
        <v>2500.4499999999998</v>
      </c>
      <c r="M401" t="s">
        <v>17428</v>
      </c>
      <c r="N401" s="58">
        <v>16633.249599999999</v>
      </c>
      <c r="O401" s="48">
        <v>764.56370000000004</v>
      </c>
      <c r="P401" s="63">
        <f t="shared" si="12"/>
        <v>350063</v>
      </c>
      <c r="Q401" s="63">
        <f t="shared" si="13"/>
        <v>2500.4499999999998</v>
      </c>
    </row>
    <row r="402" spans="1:17" x14ac:dyDescent="0.25">
      <c r="A402" t="s">
        <v>17456</v>
      </c>
      <c r="B402" t="s">
        <v>17457</v>
      </c>
      <c r="C402" t="s">
        <v>17458</v>
      </c>
      <c r="D402" t="s">
        <v>9550</v>
      </c>
      <c r="E402" t="s">
        <v>9551</v>
      </c>
      <c r="F402" t="s">
        <v>9549</v>
      </c>
      <c r="G402" t="s">
        <v>9552</v>
      </c>
      <c r="H402">
        <v>30</v>
      </c>
      <c r="I402">
        <v>0</v>
      </c>
      <c r="J402" s="48">
        <v>113461</v>
      </c>
      <c r="K402" s="48">
        <v>0</v>
      </c>
      <c r="L402">
        <v>3782.03</v>
      </c>
      <c r="M402" t="s">
        <v>17432</v>
      </c>
      <c r="N402" s="58">
        <v>-1715.6605</v>
      </c>
      <c r="O402" s="48">
        <v>0</v>
      </c>
      <c r="P402" s="63">
        <f t="shared" si="12"/>
        <v>113461</v>
      </c>
      <c r="Q402" s="63">
        <f t="shared" si="13"/>
        <v>3782.0333333333333</v>
      </c>
    </row>
    <row r="403" spans="1:17" x14ac:dyDescent="0.25">
      <c r="A403" t="s">
        <v>17461</v>
      </c>
      <c r="B403" t="s">
        <v>17462</v>
      </c>
      <c r="C403" t="s">
        <v>17463</v>
      </c>
      <c r="D403" t="s">
        <v>9031</v>
      </c>
      <c r="E403" t="s">
        <v>9032</v>
      </c>
      <c r="F403" t="s">
        <v>17464</v>
      </c>
      <c r="G403" t="s">
        <v>17465</v>
      </c>
      <c r="H403">
        <v>0</v>
      </c>
      <c r="I403">
        <v>5</v>
      </c>
      <c r="J403" s="48">
        <v>10686</v>
      </c>
      <c r="K403" s="48">
        <v>10686</v>
      </c>
      <c r="L403">
        <v>2137.1999999999998</v>
      </c>
      <c r="M403" t="s">
        <v>17432</v>
      </c>
      <c r="N403" s="58">
        <v>-161.58930000000001</v>
      </c>
      <c r="O403" s="48">
        <v>0</v>
      </c>
      <c r="P403" s="63">
        <f t="shared" si="12"/>
        <v>0</v>
      </c>
      <c r="Q403" s="63" t="e">
        <f t="shared" si="13"/>
        <v>#DIV/0!</v>
      </c>
    </row>
    <row r="404" spans="1:17" x14ac:dyDescent="0.25">
      <c r="A404" t="s">
        <v>17461</v>
      </c>
      <c r="B404" t="s">
        <v>17462</v>
      </c>
      <c r="C404" t="s">
        <v>17463</v>
      </c>
      <c r="D404" t="s">
        <v>9031</v>
      </c>
      <c r="E404" t="s">
        <v>9032</v>
      </c>
      <c r="F404" t="s">
        <v>17466</v>
      </c>
      <c r="G404" t="s">
        <v>17467</v>
      </c>
      <c r="H404">
        <v>0</v>
      </c>
      <c r="I404">
        <v>4</v>
      </c>
      <c r="J404" s="48">
        <v>7077</v>
      </c>
      <c r="K404" s="48">
        <v>7077</v>
      </c>
      <c r="L404">
        <v>1769.25</v>
      </c>
      <c r="M404" t="s">
        <v>17432</v>
      </c>
      <c r="N404" s="58">
        <v>-107.0111</v>
      </c>
      <c r="O404" s="48">
        <v>0</v>
      </c>
      <c r="P404" s="63">
        <f t="shared" si="12"/>
        <v>0</v>
      </c>
      <c r="Q404" s="63" t="e">
        <f t="shared" si="13"/>
        <v>#DIV/0!</v>
      </c>
    </row>
    <row r="405" spans="1:17" x14ac:dyDescent="0.25">
      <c r="A405" t="s">
        <v>17461</v>
      </c>
      <c r="B405" t="s">
        <v>17462</v>
      </c>
      <c r="C405" t="s">
        <v>17463</v>
      </c>
      <c r="D405" t="s">
        <v>9031</v>
      </c>
      <c r="E405" t="s">
        <v>9032</v>
      </c>
      <c r="F405" t="s">
        <v>17468</v>
      </c>
      <c r="G405" t="s">
        <v>17469</v>
      </c>
      <c r="H405">
        <v>0</v>
      </c>
      <c r="I405">
        <v>40</v>
      </c>
      <c r="J405" s="48">
        <v>84566</v>
      </c>
      <c r="K405" s="48">
        <v>84566</v>
      </c>
      <c r="L405">
        <v>2114.15</v>
      </c>
      <c r="M405" t="s">
        <v>17432</v>
      </c>
      <c r="N405" s="58">
        <v>-1278.7355</v>
      </c>
      <c r="O405" s="48">
        <v>0</v>
      </c>
      <c r="P405" s="63">
        <f t="shared" si="12"/>
        <v>0</v>
      </c>
      <c r="Q405" s="63" t="e">
        <f t="shared" si="13"/>
        <v>#DIV/0!</v>
      </c>
    </row>
    <row r="406" spans="1:17" x14ac:dyDescent="0.25">
      <c r="A406" t="s">
        <v>17461</v>
      </c>
      <c r="B406" t="s">
        <v>17462</v>
      </c>
      <c r="C406" t="s">
        <v>17463</v>
      </c>
      <c r="D406" t="s">
        <v>9031</v>
      </c>
      <c r="E406" t="s">
        <v>9032</v>
      </c>
      <c r="F406" t="s">
        <v>9030</v>
      </c>
      <c r="G406" t="s">
        <v>9033</v>
      </c>
      <c r="H406">
        <v>193</v>
      </c>
      <c r="I406">
        <v>0</v>
      </c>
      <c r="J406" s="48">
        <v>352810</v>
      </c>
      <c r="K406" s="48">
        <v>0</v>
      </c>
      <c r="L406">
        <v>1828.03</v>
      </c>
      <c r="M406" t="s">
        <v>17432</v>
      </c>
      <c r="N406" s="58">
        <v>-5334.9026000000003</v>
      </c>
      <c r="O406" s="48">
        <v>0</v>
      </c>
      <c r="P406" s="63">
        <f t="shared" si="12"/>
        <v>352810</v>
      </c>
      <c r="Q406" s="63">
        <f t="shared" si="13"/>
        <v>1828.0310880829015</v>
      </c>
    </row>
    <row r="407" spans="1:17" x14ac:dyDescent="0.25">
      <c r="A407" t="s">
        <v>17461</v>
      </c>
      <c r="B407" t="s">
        <v>17462</v>
      </c>
      <c r="C407" t="s">
        <v>17463</v>
      </c>
      <c r="D407" t="s">
        <v>9031</v>
      </c>
      <c r="E407" t="s">
        <v>9032</v>
      </c>
      <c r="F407" t="s">
        <v>17470</v>
      </c>
      <c r="G407" t="s">
        <v>17471</v>
      </c>
      <c r="H407">
        <v>0</v>
      </c>
      <c r="I407">
        <v>460</v>
      </c>
      <c r="J407" s="48">
        <v>1628166</v>
      </c>
      <c r="K407" s="48">
        <v>1628166</v>
      </c>
      <c r="L407">
        <v>3539.49</v>
      </c>
      <c r="M407" t="s">
        <v>17432</v>
      </c>
      <c r="N407" s="58">
        <v>-24619.8256</v>
      </c>
      <c r="O407" s="48">
        <v>0</v>
      </c>
      <c r="P407" s="63">
        <f t="shared" si="12"/>
        <v>0</v>
      </c>
      <c r="Q407" s="63" t="e">
        <f t="shared" si="13"/>
        <v>#DIV/0!</v>
      </c>
    </row>
    <row r="408" spans="1:17" x14ac:dyDescent="0.25">
      <c r="A408" t="s">
        <v>17461</v>
      </c>
      <c r="B408" t="s">
        <v>17462</v>
      </c>
      <c r="C408" t="s">
        <v>17463</v>
      </c>
      <c r="D408" t="s">
        <v>9031</v>
      </c>
      <c r="E408" t="s">
        <v>9032</v>
      </c>
      <c r="F408" t="s">
        <v>17472</v>
      </c>
      <c r="G408" t="s">
        <v>17473</v>
      </c>
      <c r="H408">
        <v>0</v>
      </c>
      <c r="I408">
        <v>754</v>
      </c>
      <c r="J408" s="48">
        <v>2700986</v>
      </c>
      <c r="K408" s="48">
        <v>2700986</v>
      </c>
      <c r="L408">
        <v>3582.21</v>
      </c>
      <c r="M408" t="s">
        <v>17432</v>
      </c>
      <c r="N408" s="58">
        <v>-40842.145199999999</v>
      </c>
      <c r="O408" s="48">
        <v>0</v>
      </c>
      <c r="P408" s="63">
        <f t="shared" si="12"/>
        <v>0</v>
      </c>
      <c r="Q408" s="63" t="e">
        <f t="shared" si="13"/>
        <v>#DIV/0!</v>
      </c>
    </row>
    <row r="409" spans="1:17" x14ac:dyDescent="0.25">
      <c r="A409" t="s">
        <v>17461</v>
      </c>
      <c r="B409" t="s">
        <v>17462</v>
      </c>
      <c r="C409" t="s">
        <v>17463</v>
      </c>
      <c r="D409" t="s">
        <v>9031</v>
      </c>
      <c r="E409" t="s">
        <v>9032</v>
      </c>
      <c r="F409" t="s">
        <v>17474</v>
      </c>
      <c r="G409" t="s">
        <v>17475</v>
      </c>
      <c r="H409">
        <v>0</v>
      </c>
      <c r="I409">
        <v>133</v>
      </c>
      <c r="J409" s="48">
        <v>511902</v>
      </c>
      <c r="K409" s="48">
        <v>511902</v>
      </c>
      <c r="L409">
        <v>3848.89</v>
      </c>
      <c r="M409" t="s">
        <v>17432</v>
      </c>
      <c r="N409" s="58">
        <v>-7740.5704999999998</v>
      </c>
      <c r="O409" s="48">
        <v>0</v>
      </c>
      <c r="P409" s="63">
        <f t="shared" si="12"/>
        <v>0</v>
      </c>
      <c r="Q409" s="63" t="e">
        <f t="shared" si="13"/>
        <v>#DIV/0!</v>
      </c>
    </row>
    <row r="410" spans="1:17" x14ac:dyDescent="0.25">
      <c r="A410" t="s">
        <v>17461</v>
      </c>
      <c r="B410" t="s">
        <v>17462</v>
      </c>
      <c r="C410" t="s">
        <v>17463</v>
      </c>
      <c r="D410" t="s">
        <v>9031</v>
      </c>
      <c r="E410" t="s">
        <v>9032</v>
      </c>
      <c r="F410" t="s">
        <v>17476</v>
      </c>
      <c r="G410" t="s">
        <v>17477</v>
      </c>
      <c r="H410">
        <v>0</v>
      </c>
      <c r="I410">
        <v>70</v>
      </c>
      <c r="J410" s="48">
        <v>265974</v>
      </c>
      <c r="K410" s="48">
        <v>265974</v>
      </c>
      <c r="L410">
        <v>3799.63</v>
      </c>
      <c r="M410" t="s">
        <v>17432</v>
      </c>
      <c r="N410" s="58">
        <v>-4021.8431999999998</v>
      </c>
      <c r="O410" s="48">
        <v>0</v>
      </c>
      <c r="P410" s="63">
        <f t="shared" si="12"/>
        <v>0</v>
      </c>
      <c r="Q410" s="63" t="e">
        <f t="shared" si="13"/>
        <v>#DIV/0!</v>
      </c>
    </row>
    <row r="411" spans="1:17" x14ac:dyDescent="0.25">
      <c r="A411" t="s">
        <v>17461</v>
      </c>
      <c r="B411" t="s">
        <v>17462</v>
      </c>
      <c r="C411" t="s">
        <v>17463</v>
      </c>
      <c r="D411" t="s">
        <v>9031</v>
      </c>
      <c r="E411" t="s">
        <v>9032</v>
      </c>
      <c r="F411" t="s">
        <v>9034</v>
      </c>
      <c r="G411" t="s">
        <v>9035</v>
      </c>
      <c r="H411">
        <v>138</v>
      </c>
      <c r="I411">
        <v>0</v>
      </c>
      <c r="J411" s="48">
        <v>246116</v>
      </c>
      <c r="K411" s="48">
        <v>0</v>
      </c>
      <c r="L411">
        <v>1783.45</v>
      </c>
      <c r="M411" t="s">
        <v>17432</v>
      </c>
      <c r="N411" s="58">
        <v>-3721.5639000000001</v>
      </c>
      <c r="O411" s="48">
        <v>0</v>
      </c>
      <c r="P411" s="63">
        <f t="shared" si="12"/>
        <v>246116</v>
      </c>
      <c r="Q411" s="63">
        <f t="shared" si="13"/>
        <v>1783.4492753623188</v>
      </c>
    </row>
    <row r="412" spans="1:17" x14ac:dyDescent="0.25">
      <c r="A412" t="s">
        <v>17461</v>
      </c>
      <c r="B412" t="s">
        <v>17462</v>
      </c>
      <c r="C412" t="s">
        <v>17463</v>
      </c>
      <c r="D412" t="s">
        <v>9037</v>
      </c>
      <c r="E412" t="s">
        <v>1206</v>
      </c>
      <c r="F412" t="s">
        <v>9036</v>
      </c>
      <c r="G412" t="s">
        <v>9038</v>
      </c>
      <c r="H412">
        <v>101</v>
      </c>
      <c r="I412">
        <v>0</v>
      </c>
      <c r="J412" s="48">
        <v>402155</v>
      </c>
      <c r="K412" s="48">
        <v>0</v>
      </c>
      <c r="L412">
        <v>3981.73</v>
      </c>
      <c r="M412" t="s">
        <v>17428</v>
      </c>
      <c r="N412" s="58">
        <v>19108.4156</v>
      </c>
      <c r="O412" s="48">
        <v>878.33709999999996</v>
      </c>
      <c r="P412" s="63">
        <f t="shared" si="12"/>
        <v>402155</v>
      </c>
      <c r="Q412" s="63">
        <f t="shared" si="13"/>
        <v>3981.7326732673268</v>
      </c>
    </row>
    <row r="413" spans="1:17" x14ac:dyDescent="0.25">
      <c r="A413" t="s">
        <v>17461</v>
      </c>
      <c r="B413" t="s">
        <v>17462</v>
      </c>
      <c r="C413" t="s">
        <v>17463</v>
      </c>
      <c r="D413" t="s">
        <v>9037</v>
      </c>
      <c r="E413" t="s">
        <v>1206</v>
      </c>
      <c r="F413" t="s">
        <v>9039</v>
      </c>
      <c r="G413" t="s">
        <v>9040</v>
      </c>
      <c r="H413">
        <v>30</v>
      </c>
      <c r="I413">
        <v>0</v>
      </c>
      <c r="J413" s="48">
        <v>123815</v>
      </c>
      <c r="K413" s="48">
        <v>0</v>
      </c>
      <c r="L413">
        <v>4127.17</v>
      </c>
      <c r="M413" t="s">
        <v>17428</v>
      </c>
      <c r="N413" s="58">
        <v>5883.0950000000003</v>
      </c>
      <c r="O413" s="48">
        <v>270.42219999999998</v>
      </c>
      <c r="P413" s="63">
        <f t="shared" si="12"/>
        <v>123815</v>
      </c>
      <c r="Q413" s="63">
        <f t="shared" si="13"/>
        <v>4127.166666666667</v>
      </c>
    </row>
    <row r="414" spans="1:17" x14ac:dyDescent="0.25">
      <c r="A414" t="s">
        <v>17461</v>
      </c>
      <c r="B414" t="s">
        <v>17462</v>
      </c>
      <c r="C414" t="s">
        <v>17463</v>
      </c>
      <c r="D414" t="s">
        <v>9037</v>
      </c>
      <c r="E414" t="s">
        <v>1206</v>
      </c>
      <c r="F414" t="s">
        <v>9041</v>
      </c>
      <c r="G414" t="s">
        <v>9042</v>
      </c>
      <c r="H414">
        <v>154</v>
      </c>
      <c r="I414">
        <v>0</v>
      </c>
      <c r="J414" s="48">
        <v>617015</v>
      </c>
      <c r="K414" s="48">
        <v>0</v>
      </c>
      <c r="L414">
        <v>4006.59</v>
      </c>
      <c r="M414" t="s">
        <v>17428</v>
      </c>
      <c r="N414" s="58">
        <v>29317.479299999999</v>
      </c>
      <c r="O414" s="48">
        <v>1347.6068</v>
      </c>
      <c r="P414" s="63">
        <f t="shared" si="12"/>
        <v>617015</v>
      </c>
      <c r="Q414" s="63">
        <f t="shared" si="13"/>
        <v>4006.590909090909</v>
      </c>
    </row>
    <row r="415" spans="1:17" x14ac:dyDescent="0.25">
      <c r="A415" t="s">
        <v>17461</v>
      </c>
      <c r="B415" t="s">
        <v>17462</v>
      </c>
      <c r="C415" t="s">
        <v>17463</v>
      </c>
      <c r="D415" t="s">
        <v>9037</v>
      </c>
      <c r="E415" t="s">
        <v>1206</v>
      </c>
      <c r="F415" t="s">
        <v>9043</v>
      </c>
      <c r="G415" t="s">
        <v>9044</v>
      </c>
      <c r="H415">
        <v>372</v>
      </c>
      <c r="I415">
        <v>0</v>
      </c>
      <c r="J415" s="48">
        <v>1522740</v>
      </c>
      <c r="K415" s="48">
        <v>0</v>
      </c>
      <c r="L415">
        <v>4093.39</v>
      </c>
      <c r="M415" t="s">
        <v>17428</v>
      </c>
      <c r="N415" s="58">
        <v>72353.051600000006</v>
      </c>
      <c r="O415" s="48">
        <v>3325.7791999999999</v>
      </c>
      <c r="P415" s="63">
        <f t="shared" si="12"/>
        <v>1522740</v>
      </c>
      <c r="Q415" s="63">
        <f t="shared" si="13"/>
        <v>4093.3870967741937</v>
      </c>
    </row>
    <row r="416" spans="1:17" x14ac:dyDescent="0.25">
      <c r="A416" t="s">
        <v>17461</v>
      </c>
      <c r="B416" t="s">
        <v>17462</v>
      </c>
      <c r="C416" t="s">
        <v>17463</v>
      </c>
      <c r="D416" t="s">
        <v>9037</v>
      </c>
      <c r="E416" t="s">
        <v>1206</v>
      </c>
      <c r="F416" t="s">
        <v>17480</v>
      </c>
      <c r="G416" t="s">
        <v>17481</v>
      </c>
      <c r="H416">
        <v>0</v>
      </c>
      <c r="I416">
        <v>77</v>
      </c>
      <c r="J416" s="48">
        <v>318271</v>
      </c>
      <c r="K416" s="48">
        <v>318271</v>
      </c>
      <c r="L416">
        <v>4133.3900000000003</v>
      </c>
      <c r="M416" t="s">
        <v>17428</v>
      </c>
      <c r="N416" s="58">
        <v>15122.6819</v>
      </c>
      <c r="O416" s="48">
        <v>695.12890000000004</v>
      </c>
      <c r="P416" s="63">
        <f t="shared" si="12"/>
        <v>0</v>
      </c>
      <c r="Q416" s="63" t="e">
        <f t="shared" si="13"/>
        <v>#DIV/0!</v>
      </c>
    </row>
    <row r="417" spans="1:17" x14ac:dyDescent="0.25">
      <c r="A417" t="s">
        <v>17461</v>
      </c>
      <c r="B417" t="s">
        <v>17462</v>
      </c>
      <c r="C417" t="s">
        <v>17463</v>
      </c>
      <c r="D417" t="s">
        <v>9037</v>
      </c>
      <c r="E417" t="s">
        <v>1206</v>
      </c>
      <c r="F417" t="s">
        <v>17482</v>
      </c>
      <c r="G417" t="s">
        <v>17483</v>
      </c>
      <c r="H417">
        <v>0</v>
      </c>
      <c r="I417">
        <v>75</v>
      </c>
      <c r="J417" s="48">
        <v>310090</v>
      </c>
      <c r="K417" s="48">
        <v>310090</v>
      </c>
      <c r="L417">
        <v>4134.53</v>
      </c>
      <c r="M417" t="s">
        <v>17428</v>
      </c>
      <c r="N417" s="58">
        <v>14733.973900000001</v>
      </c>
      <c r="O417" s="48">
        <v>677.26160000000004</v>
      </c>
      <c r="P417" s="63">
        <f t="shared" si="12"/>
        <v>0</v>
      </c>
      <c r="Q417" s="63" t="e">
        <f t="shared" si="13"/>
        <v>#DIV/0!</v>
      </c>
    </row>
    <row r="418" spans="1:17" x14ac:dyDescent="0.25">
      <c r="A418" t="s">
        <v>17461</v>
      </c>
      <c r="B418" t="s">
        <v>17462</v>
      </c>
      <c r="C418" t="s">
        <v>17463</v>
      </c>
      <c r="D418" t="s">
        <v>9037</v>
      </c>
      <c r="E418" t="s">
        <v>1206</v>
      </c>
      <c r="F418" t="s">
        <v>9045</v>
      </c>
      <c r="G418" t="s">
        <v>9046</v>
      </c>
      <c r="H418">
        <v>100</v>
      </c>
      <c r="I418">
        <v>0</v>
      </c>
      <c r="J418" s="48">
        <v>388356</v>
      </c>
      <c r="K418" s="48">
        <v>0</v>
      </c>
      <c r="L418">
        <v>3883.56</v>
      </c>
      <c r="M418" t="s">
        <v>17428</v>
      </c>
      <c r="N418" s="58">
        <v>18452.780200000001</v>
      </c>
      <c r="O418" s="48">
        <v>848.2002</v>
      </c>
      <c r="P418" s="63">
        <f t="shared" si="12"/>
        <v>388356</v>
      </c>
      <c r="Q418" s="63">
        <f t="shared" si="13"/>
        <v>3883.56</v>
      </c>
    </row>
    <row r="419" spans="1:17" x14ac:dyDescent="0.25">
      <c r="A419" t="s">
        <v>17461</v>
      </c>
      <c r="B419" t="s">
        <v>17462</v>
      </c>
      <c r="C419" t="s">
        <v>17463</v>
      </c>
      <c r="D419" t="s">
        <v>9037</v>
      </c>
      <c r="E419" t="s">
        <v>1206</v>
      </c>
      <c r="F419" t="s">
        <v>9047</v>
      </c>
      <c r="G419" t="s">
        <v>9048</v>
      </c>
      <c r="H419">
        <v>390</v>
      </c>
      <c r="I419">
        <v>0</v>
      </c>
      <c r="J419" s="48">
        <v>1553789</v>
      </c>
      <c r="K419" s="48">
        <v>0</v>
      </c>
      <c r="L419">
        <v>3984.07</v>
      </c>
      <c r="M419" t="s">
        <v>17428</v>
      </c>
      <c r="N419" s="58">
        <v>73828.312399999995</v>
      </c>
      <c r="O419" s="48">
        <v>3393.5909999999999</v>
      </c>
      <c r="P419" s="63">
        <f t="shared" si="12"/>
        <v>1553789</v>
      </c>
      <c r="Q419" s="63">
        <f t="shared" si="13"/>
        <v>3984.0743589743588</v>
      </c>
    </row>
    <row r="420" spans="1:17" x14ac:dyDescent="0.25">
      <c r="A420" t="s">
        <v>17461</v>
      </c>
      <c r="B420" t="s">
        <v>17462</v>
      </c>
      <c r="C420" t="s">
        <v>17463</v>
      </c>
      <c r="D420" t="s">
        <v>9037</v>
      </c>
      <c r="E420" t="s">
        <v>1206</v>
      </c>
      <c r="F420" t="s">
        <v>9049</v>
      </c>
      <c r="G420" t="s">
        <v>9050</v>
      </c>
      <c r="H420">
        <v>38</v>
      </c>
      <c r="I420">
        <v>0</v>
      </c>
      <c r="J420" s="48">
        <v>86649</v>
      </c>
      <c r="K420" s="48">
        <v>0</v>
      </c>
      <c r="L420">
        <v>2280.2399999999998</v>
      </c>
      <c r="M420" t="s">
        <v>17428</v>
      </c>
      <c r="N420" s="58">
        <v>4117.1644999999999</v>
      </c>
      <c r="O420" s="48">
        <v>189.24950000000001</v>
      </c>
      <c r="P420" s="63">
        <f t="shared" si="12"/>
        <v>86649</v>
      </c>
      <c r="Q420" s="63">
        <f t="shared" si="13"/>
        <v>2280.2368421052633</v>
      </c>
    </row>
    <row r="421" spans="1:17" x14ac:dyDescent="0.25">
      <c r="A421" t="s">
        <v>17461</v>
      </c>
      <c r="B421" t="s">
        <v>17462</v>
      </c>
      <c r="C421" t="s">
        <v>17463</v>
      </c>
      <c r="D421" t="s">
        <v>9037</v>
      </c>
      <c r="E421" t="s">
        <v>1206</v>
      </c>
      <c r="F421" t="s">
        <v>9051</v>
      </c>
      <c r="G421" t="s">
        <v>9052</v>
      </c>
      <c r="H421">
        <v>46</v>
      </c>
      <c r="I421">
        <v>0</v>
      </c>
      <c r="J421" s="48">
        <v>102275</v>
      </c>
      <c r="K421" s="48">
        <v>0</v>
      </c>
      <c r="L421">
        <v>2223.37</v>
      </c>
      <c r="M421" t="s">
        <v>17428</v>
      </c>
      <c r="N421" s="58">
        <v>4859.6018000000004</v>
      </c>
      <c r="O421" s="48">
        <v>223.37639999999999</v>
      </c>
      <c r="P421" s="63">
        <f t="shared" si="12"/>
        <v>102275</v>
      </c>
      <c r="Q421" s="63">
        <f t="shared" si="13"/>
        <v>2223.3695652173915</v>
      </c>
    </row>
    <row r="422" spans="1:17" x14ac:dyDescent="0.25">
      <c r="A422" t="s">
        <v>17461</v>
      </c>
      <c r="B422" t="s">
        <v>17462</v>
      </c>
      <c r="C422" t="s">
        <v>17463</v>
      </c>
      <c r="D422" t="s">
        <v>9037</v>
      </c>
      <c r="E422" t="s">
        <v>1206</v>
      </c>
      <c r="F422" t="s">
        <v>9053</v>
      </c>
      <c r="G422" t="s">
        <v>9054</v>
      </c>
      <c r="H422">
        <v>45</v>
      </c>
      <c r="I422">
        <v>0</v>
      </c>
      <c r="J422" s="48">
        <v>100717</v>
      </c>
      <c r="K422" s="48">
        <v>0</v>
      </c>
      <c r="L422">
        <v>2238.16</v>
      </c>
      <c r="M422" t="s">
        <v>17428</v>
      </c>
      <c r="N422" s="58">
        <v>4785.5652</v>
      </c>
      <c r="O422" s="48">
        <v>219.97319999999999</v>
      </c>
      <c r="P422" s="63">
        <f t="shared" si="12"/>
        <v>100717</v>
      </c>
      <c r="Q422" s="63">
        <f t="shared" si="13"/>
        <v>2238.1555555555556</v>
      </c>
    </row>
    <row r="423" spans="1:17" x14ac:dyDescent="0.25">
      <c r="A423" t="s">
        <v>17461</v>
      </c>
      <c r="B423" t="s">
        <v>17462</v>
      </c>
      <c r="C423" t="s">
        <v>17463</v>
      </c>
      <c r="D423" t="s">
        <v>9037</v>
      </c>
      <c r="E423" t="s">
        <v>1206</v>
      </c>
      <c r="F423" t="s">
        <v>17484</v>
      </c>
      <c r="G423" t="s">
        <v>17485</v>
      </c>
      <c r="H423">
        <v>99</v>
      </c>
      <c r="I423">
        <v>0</v>
      </c>
      <c r="J423" s="48">
        <v>218968</v>
      </c>
      <c r="K423" s="48">
        <v>0</v>
      </c>
      <c r="L423">
        <v>2211.8000000000002</v>
      </c>
      <c r="M423" t="s">
        <v>17428</v>
      </c>
      <c r="N423" s="58">
        <v>10404.2796</v>
      </c>
      <c r="O423" s="48">
        <v>478.24290000000002</v>
      </c>
      <c r="P423" s="63">
        <f t="shared" si="12"/>
        <v>218968</v>
      </c>
      <c r="Q423" s="63">
        <f t="shared" si="13"/>
        <v>2211.7979797979797</v>
      </c>
    </row>
    <row r="424" spans="1:17" x14ac:dyDescent="0.25">
      <c r="A424" t="s">
        <v>17461</v>
      </c>
      <c r="B424" t="s">
        <v>17462</v>
      </c>
      <c r="C424" t="s">
        <v>17463</v>
      </c>
      <c r="D424" t="s">
        <v>9037</v>
      </c>
      <c r="E424" t="s">
        <v>1206</v>
      </c>
      <c r="F424" t="s">
        <v>9055</v>
      </c>
      <c r="G424" t="s">
        <v>9056</v>
      </c>
      <c r="H424">
        <v>21</v>
      </c>
      <c r="I424">
        <v>0</v>
      </c>
      <c r="J424" s="48">
        <v>48183</v>
      </c>
      <c r="K424" s="48">
        <v>0</v>
      </c>
      <c r="L424">
        <v>2294.4299999999998</v>
      </c>
      <c r="M424" t="s">
        <v>17428</v>
      </c>
      <c r="N424" s="58">
        <v>2289.4281999999998</v>
      </c>
      <c r="O424" s="48">
        <v>105.2358</v>
      </c>
      <c r="P424" s="63">
        <f t="shared" si="12"/>
        <v>48183</v>
      </c>
      <c r="Q424" s="63">
        <f t="shared" si="13"/>
        <v>2294.4285714285716</v>
      </c>
    </row>
    <row r="425" spans="1:17" x14ac:dyDescent="0.25">
      <c r="A425" t="s">
        <v>17461</v>
      </c>
      <c r="B425" t="s">
        <v>17462</v>
      </c>
      <c r="C425" t="s">
        <v>17463</v>
      </c>
      <c r="D425" t="s">
        <v>9037</v>
      </c>
      <c r="E425" t="s">
        <v>1206</v>
      </c>
      <c r="F425" t="s">
        <v>9057</v>
      </c>
      <c r="G425" t="s">
        <v>9058</v>
      </c>
      <c r="H425">
        <v>37</v>
      </c>
      <c r="I425">
        <v>0</v>
      </c>
      <c r="J425" s="48">
        <v>88023</v>
      </c>
      <c r="K425" s="48">
        <v>0</v>
      </c>
      <c r="L425">
        <v>2379</v>
      </c>
      <c r="M425" t="s">
        <v>17428</v>
      </c>
      <c r="N425" s="58">
        <v>4182.4335000000001</v>
      </c>
      <c r="O425" s="48">
        <v>192.24969999999999</v>
      </c>
      <c r="P425" s="63">
        <f t="shared" si="12"/>
        <v>88023</v>
      </c>
      <c r="Q425" s="63">
        <f t="shared" si="13"/>
        <v>2379</v>
      </c>
    </row>
    <row r="426" spans="1:17" x14ac:dyDescent="0.25">
      <c r="A426" t="s">
        <v>17461</v>
      </c>
      <c r="B426" t="s">
        <v>17462</v>
      </c>
      <c r="C426" t="s">
        <v>17463</v>
      </c>
      <c r="D426" t="s">
        <v>9037</v>
      </c>
      <c r="E426" t="s">
        <v>1206</v>
      </c>
      <c r="F426" t="s">
        <v>9059</v>
      </c>
      <c r="G426" t="s">
        <v>9060</v>
      </c>
      <c r="H426">
        <v>21</v>
      </c>
      <c r="I426">
        <v>0</v>
      </c>
      <c r="J426" s="48">
        <v>48601</v>
      </c>
      <c r="K426" s="48">
        <v>0</v>
      </c>
      <c r="L426">
        <v>2314.33</v>
      </c>
      <c r="M426" t="s">
        <v>17428</v>
      </c>
      <c r="N426" s="58">
        <v>2309.2997</v>
      </c>
      <c r="O426" s="48">
        <v>106.14919999999999</v>
      </c>
      <c r="P426" s="63">
        <f t="shared" si="12"/>
        <v>48601</v>
      </c>
      <c r="Q426" s="63">
        <f t="shared" si="13"/>
        <v>2314.3333333333335</v>
      </c>
    </row>
    <row r="427" spans="1:17" x14ac:dyDescent="0.25">
      <c r="A427" t="s">
        <v>17461</v>
      </c>
      <c r="B427" t="s">
        <v>17462</v>
      </c>
      <c r="C427" t="s">
        <v>17463</v>
      </c>
      <c r="D427" t="s">
        <v>9062</v>
      </c>
      <c r="E427" t="s">
        <v>9063</v>
      </c>
      <c r="F427" t="s">
        <v>9061</v>
      </c>
      <c r="G427" t="s">
        <v>9064</v>
      </c>
      <c r="H427">
        <v>360</v>
      </c>
      <c r="I427">
        <v>0</v>
      </c>
      <c r="J427" s="48">
        <v>1160354</v>
      </c>
      <c r="K427" s="48">
        <v>0</v>
      </c>
      <c r="L427">
        <v>3223.21</v>
      </c>
      <c r="M427" t="s">
        <v>17432</v>
      </c>
      <c r="N427" s="58">
        <v>-17545.939699999999</v>
      </c>
      <c r="O427" s="48">
        <v>0</v>
      </c>
      <c r="P427" s="63">
        <f t="shared" si="12"/>
        <v>1160354</v>
      </c>
      <c r="Q427" s="63">
        <f t="shared" si="13"/>
        <v>3223.2055555555557</v>
      </c>
    </row>
    <row r="428" spans="1:17" x14ac:dyDescent="0.25">
      <c r="A428" t="s">
        <v>17461</v>
      </c>
      <c r="B428" t="s">
        <v>17462</v>
      </c>
      <c r="C428" t="s">
        <v>17463</v>
      </c>
      <c r="D428" t="s">
        <v>9062</v>
      </c>
      <c r="E428" t="s">
        <v>9063</v>
      </c>
      <c r="F428" t="s">
        <v>9065</v>
      </c>
      <c r="G428" t="s">
        <v>9066</v>
      </c>
      <c r="H428">
        <v>391</v>
      </c>
      <c r="I428">
        <v>0</v>
      </c>
      <c r="J428" s="48">
        <v>1319528</v>
      </c>
      <c r="K428" s="48">
        <v>0</v>
      </c>
      <c r="L428">
        <v>3374.75</v>
      </c>
      <c r="M428" t="s">
        <v>17432</v>
      </c>
      <c r="N428" s="58">
        <v>-19952.8364</v>
      </c>
      <c r="O428" s="48">
        <v>0</v>
      </c>
      <c r="P428" s="63">
        <f t="shared" si="12"/>
        <v>1319528</v>
      </c>
      <c r="Q428" s="63">
        <f t="shared" si="13"/>
        <v>3374.7519181585676</v>
      </c>
    </row>
    <row r="429" spans="1:17" x14ac:dyDescent="0.25">
      <c r="A429" t="s">
        <v>17461</v>
      </c>
      <c r="B429" t="s">
        <v>17462</v>
      </c>
      <c r="C429" t="s">
        <v>17463</v>
      </c>
      <c r="D429" t="s">
        <v>9062</v>
      </c>
      <c r="E429" t="s">
        <v>9063</v>
      </c>
      <c r="F429" t="s">
        <v>9067</v>
      </c>
      <c r="G429" t="s">
        <v>9068</v>
      </c>
      <c r="H429">
        <v>80</v>
      </c>
      <c r="I429">
        <v>121</v>
      </c>
      <c r="J429" s="48">
        <v>615034</v>
      </c>
      <c r="K429" s="48">
        <v>370244</v>
      </c>
      <c r="L429">
        <v>3059.87</v>
      </c>
      <c r="M429" t="s">
        <v>17432</v>
      </c>
      <c r="N429" s="58">
        <v>-9300.0527000000002</v>
      </c>
      <c r="O429" s="48">
        <v>0</v>
      </c>
      <c r="P429" s="63">
        <f t="shared" si="12"/>
        <v>244790</v>
      </c>
      <c r="Q429" s="63">
        <f t="shared" si="13"/>
        <v>3059.875</v>
      </c>
    </row>
    <row r="430" spans="1:17" x14ac:dyDescent="0.25">
      <c r="A430" t="s">
        <v>17461</v>
      </c>
      <c r="B430" t="s">
        <v>17462</v>
      </c>
      <c r="C430" t="s">
        <v>17463</v>
      </c>
      <c r="D430" t="s">
        <v>9062</v>
      </c>
      <c r="E430" t="s">
        <v>9063</v>
      </c>
      <c r="F430" t="s">
        <v>9069</v>
      </c>
      <c r="G430" t="s">
        <v>9070</v>
      </c>
      <c r="H430">
        <v>126</v>
      </c>
      <c r="I430">
        <v>59</v>
      </c>
      <c r="J430" s="48">
        <v>545705</v>
      </c>
      <c r="K430" s="48">
        <v>174036</v>
      </c>
      <c r="L430">
        <v>2949.76</v>
      </c>
      <c r="M430" t="s">
        <v>17432</v>
      </c>
      <c r="N430" s="58">
        <v>-8251.7147999999997</v>
      </c>
      <c r="O430" s="48">
        <v>0</v>
      </c>
      <c r="P430" s="63">
        <f t="shared" si="12"/>
        <v>371669</v>
      </c>
      <c r="Q430" s="63">
        <f t="shared" si="13"/>
        <v>2949.7539682539682</v>
      </c>
    </row>
    <row r="431" spans="1:17" x14ac:dyDescent="0.25">
      <c r="A431" t="s">
        <v>17461</v>
      </c>
      <c r="B431" t="s">
        <v>17462</v>
      </c>
      <c r="C431" t="s">
        <v>17463</v>
      </c>
      <c r="D431" t="s">
        <v>9062</v>
      </c>
      <c r="E431" t="s">
        <v>9063</v>
      </c>
      <c r="F431" t="s">
        <v>9071</v>
      </c>
      <c r="G431" t="s">
        <v>9072</v>
      </c>
      <c r="H431">
        <v>147</v>
      </c>
      <c r="I431">
        <v>52</v>
      </c>
      <c r="J431" s="48">
        <v>556084</v>
      </c>
      <c r="K431" s="48">
        <v>145308</v>
      </c>
      <c r="L431">
        <v>2794.39</v>
      </c>
      <c r="M431" t="s">
        <v>17432</v>
      </c>
      <c r="N431" s="58">
        <v>-8408.6525999999994</v>
      </c>
      <c r="O431" s="48">
        <v>0</v>
      </c>
      <c r="P431" s="63">
        <f t="shared" si="12"/>
        <v>410776</v>
      </c>
      <c r="Q431" s="63">
        <f t="shared" si="13"/>
        <v>2794.3945578231292</v>
      </c>
    </row>
    <row r="432" spans="1:17" x14ac:dyDescent="0.25">
      <c r="A432" t="s">
        <v>17461</v>
      </c>
      <c r="B432" t="s">
        <v>17462</v>
      </c>
      <c r="C432" t="s">
        <v>17463</v>
      </c>
      <c r="D432" t="s">
        <v>9062</v>
      </c>
      <c r="E432" t="s">
        <v>9063</v>
      </c>
      <c r="F432" t="s">
        <v>9073</v>
      </c>
      <c r="G432" t="s">
        <v>9074</v>
      </c>
      <c r="H432">
        <v>153</v>
      </c>
      <c r="I432">
        <v>42</v>
      </c>
      <c r="J432" s="48">
        <v>609329</v>
      </c>
      <c r="K432" s="48">
        <v>131240</v>
      </c>
      <c r="L432">
        <v>3124.76</v>
      </c>
      <c r="M432" t="s">
        <v>17432</v>
      </c>
      <c r="N432" s="58">
        <v>-9213.7906999999996</v>
      </c>
      <c r="O432" s="48">
        <v>0</v>
      </c>
      <c r="P432" s="63">
        <f t="shared" si="12"/>
        <v>478089</v>
      </c>
      <c r="Q432" s="63">
        <f t="shared" si="13"/>
        <v>3124.7647058823532</v>
      </c>
    </row>
    <row r="433" spans="1:17" x14ac:dyDescent="0.25">
      <c r="A433" t="s">
        <v>17461</v>
      </c>
      <c r="B433" t="s">
        <v>17462</v>
      </c>
      <c r="C433" t="s">
        <v>17463</v>
      </c>
      <c r="D433" t="s">
        <v>9076</v>
      </c>
      <c r="E433" t="s">
        <v>9077</v>
      </c>
      <c r="F433" t="s">
        <v>9075</v>
      </c>
      <c r="G433" t="s">
        <v>9078</v>
      </c>
      <c r="H433">
        <v>138</v>
      </c>
      <c r="I433">
        <v>3</v>
      </c>
      <c r="J433" s="48">
        <v>528069</v>
      </c>
      <c r="K433" s="48">
        <v>11236</v>
      </c>
      <c r="L433">
        <v>3745.17</v>
      </c>
      <c r="M433" t="s">
        <v>17428</v>
      </c>
      <c r="N433" s="58">
        <v>25091.2235</v>
      </c>
      <c r="O433" s="48">
        <v>1153.3427999999999</v>
      </c>
      <c r="P433" s="63">
        <f t="shared" si="12"/>
        <v>516833</v>
      </c>
      <c r="Q433" s="63">
        <f t="shared" si="13"/>
        <v>3745.1666666666665</v>
      </c>
    </row>
    <row r="434" spans="1:17" x14ac:dyDescent="0.25">
      <c r="A434" t="s">
        <v>17461</v>
      </c>
      <c r="B434" t="s">
        <v>17462</v>
      </c>
      <c r="C434" t="s">
        <v>17463</v>
      </c>
      <c r="D434" t="s">
        <v>9076</v>
      </c>
      <c r="E434" t="s">
        <v>9077</v>
      </c>
      <c r="F434" t="s">
        <v>9079</v>
      </c>
      <c r="G434" t="s">
        <v>9080</v>
      </c>
      <c r="H434">
        <v>191</v>
      </c>
      <c r="I434">
        <v>0</v>
      </c>
      <c r="J434" s="48">
        <v>683701</v>
      </c>
      <c r="K434" s="48">
        <v>0</v>
      </c>
      <c r="L434">
        <v>3579.59</v>
      </c>
      <c r="M434" t="s">
        <v>17428</v>
      </c>
      <c r="N434" s="58">
        <v>32486.088199999998</v>
      </c>
      <c r="O434" s="48">
        <v>1493.2550000000001</v>
      </c>
      <c r="P434" s="63">
        <f t="shared" si="12"/>
        <v>683701</v>
      </c>
      <c r="Q434" s="63">
        <f t="shared" si="13"/>
        <v>3579.586387434555</v>
      </c>
    </row>
    <row r="435" spans="1:17" x14ac:dyDescent="0.25">
      <c r="A435" t="s">
        <v>17461</v>
      </c>
      <c r="B435" t="s">
        <v>17462</v>
      </c>
      <c r="C435" t="s">
        <v>17463</v>
      </c>
      <c r="D435" t="s">
        <v>9076</v>
      </c>
      <c r="E435" t="s">
        <v>9077</v>
      </c>
      <c r="F435" t="s">
        <v>9081</v>
      </c>
      <c r="G435" t="s">
        <v>9082</v>
      </c>
      <c r="H435">
        <v>69</v>
      </c>
      <c r="I435">
        <v>0</v>
      </c>
      <c r="J435" s="48">
        <v>216968</v>
      </c>
      <c r="K435" s="48">
        <v>0</v>
      </c>
      <c r="L435">
        <v>3144.46</v>
      </c>
      <c r="M435" t="s">
        <v>17428</v>
      </c>
      <c r="N435" s="58">
        <v>10309.2417</v>
      </c>
      <c r="O435" s="48">
        <v>473.87439999999998</v>
      </c>
      <c r="P435" s="63">
        <f t="shared" si="12"/>
        <v>216968</v>
      </c>
      <c r="Q435" s="63">
        <f t="shared" si="13"/>
        <v>3144.463768115942</v>
      </c>
    </row>
    <row r="436" spans="1:17" x14ac:dyDescent="0.25">
      <c r="A436" t="s">
        <v>17461</v>
      </c>
      <c r="B436" t="s">
        <v>17462</v>
      </c>
      <c r="C436" t="s">
        <v>17463</v>
      </c>
      <c r="D436" t="s">
        <v>9076</v>
      </c>
      <c r="E436" t="s">
        <v>9077</v>
      </c>
      <c r="F436" t="s">
        <v>9083</v>
      </c>
      <c r="G436" t="s">
        <v>9084</v>
      </c>
      <c r="H436">
        <v>31</v>
      </c>
      <c r="I436">
        <v>0</v>
      </c>
      <c r="J436" s="48">
        <v>65114</v>
      </c>
      <c r="K436" s="48">
        <v>0</v>
      </c>
      <c r="L436">
        <v>2100.4499999999998</v>
      </c>
      <c r="M436" t="s">
        <v>17428</v>
      </c>
      <c r="N436" s="58">
        <v>3093.8858</v>
      </c>
      <c r="O436" s="48">
        <v>142.21350000000001</v>
      </c>
      <c r="P436" s="63">
        <f t="shared" si="12"/>
        <v>65114</v>
      </c>
      <c r="Q436" s="63">
        <f t="shared" si="13"/>
        <v>2100.4516129032259</v>
      </c>
    </row>
    <row r="437" spans="1:17" x14ac:dyDescent="0.25">
      <c r="A437" t="s">
        <v>17461</v>
      </c>
      <c r="B437" t="s">
        <v>17462</v>
      </c>
      <c r="C437" t="s">
        <v>17463</v>
      </c>
      <c r="D437" t="s">
        <v>9076</v>
      </c>
      <c r="E437" t="s">
        <v>9077</v>
      </c>
      <c r="F437" t="s">
        <v>9085</v>
      </c>
      <c r="G437" t="s">
        <v>9086</v>
      </c>
      <c r="H437">
        <v>22</v>
      </c>
      <c r="I437">
        <v>0</v>
      </c>
      <c r="J437" s="48">
        <v>40154</v>
      </c>
      <c r="K437" s="48">
        <v>0</v>
      </c>
      <c r="L437">
        <v>1825.18</v>
      </c>
      <c r="M437" t="s">
        <v>17428</v>
      </c>
      <c r="N437" s="58">
        <v>1907.9226000000001</v>
      </c>
      <c r="O437" s="48">
        <v>87.6995</v>
      </c>
      <c r="P437" s="63">
        <f t="shared" si="12"/>
        <v>40154</v>
      </c>
      <c r="Q437" s="63">
        <f t="shared" si="13"/>
        <v>1825.1818181818182</v>
      </c>
    </row>
    <row r="438" spans="1:17" x14ac:dyDescent="0.25">
      <c r="A438" t="s">
        <v>17461</v>
      </c>
      <c r="B438" t="s">
        <v>17462</v>
      </c>
      <c r="C438" t="s">
        <v>17463</v>
      </c>
      <c r="D438" t="s">
        <v>9088</v>
      </c>
      <c r="E438" t="s">
        <v>9089</v>
      </c>
      <c r="F438" t="s">
        <v>18128</v>
      </c>
      <c r="G438" t="s">
        <v>18129</v>
      </c>
      <c r="H438">
        <v>218</v>
      </c>
      <c r="I438">
        <v>0</v>
      </c>
      <c r="J438" s="48">
        <v>669967</v>
      </c>
      <c r="K438" s="48">
        <v>0</v>
      </c>
      <c r="L438">
        <v>3073.24</v>
      </c>
      <c r="M438" t="s">
        <v>17432</v>
      </c>
      <c r="N438" s="58">
        <v>-10130.7003</v>
      </c>
      <c r="O438" s="48">
        <v>0</v>
      </c>
      <c r="P438" s="63">
        <f t="shared" si="12"/>
        <v>669967</v>
      </c>
      <c r="Q438" s="63">
        <f t="shared" si="13"/>
        <v>3073.2431192660551</v>
      </c>
    </row>
    <row r="439" spans="1:17" x14ac:dyDescent="0.25">
      <c r="A439" t="s">
        <v>17461</v>
      </c>
      <c r="B439" t="s">
        <v>17462</v>
      </c>
      <c r="C439" t="s">
        <v>17463</v>
      </c>
      <c r="D439" t="s">
        <v>9088</v>
      </c>
      <c r="E439" t="s">
        <v>9089</v>
      </c>
      <c r="F439" t="s">
        <v>9087</v>
      </c>
      <c r="G439" t="s">
        <v>9090</v>
      </c>
      <c r="H439">
        <v>196</v>
      </c>
      <c r="I439">
        <v>41</v>
      </c>
      <c r="J439" s="48">
        <v>744139</v>
      </c>
      <c r="K439" s="48">
        <v>128733</v>
      </c>
      <c r="L439">
        <v>3139.83</v>
      </c>
      <c r="M439" t="s">
        <v>17432</v>
      </c>
      <c r="N439" s="58">
        <v>-11252.2796</v>
      </c>
      <c r="O439" s="48">
        <v>0</v>
      </c>
      <c r="P439" s="63">
        <f t="shared" si="12"/>
        <v>615406</v>
      </c>
      <c r="Q439" s="63">
        <f t="shared" si="13"/>
        <v>3139.8265306122448</v>
      </c>
    </row>
    <row r="440" spans="1:17" x14ac:dyDescent="0.25">
      <c r="A440" t="s">
        <v>17461</v>
      </c>
      <c r="B440" t="s">
        <v>17462</v>
      </c>
      <c r="C440" t="s">
        <v>17463</v>
      </c>
      <c r="D440" t="s">
        <v>9088</v>
      </c>
      <c r="E440" t="s">
        <v>9089</v>
      </c>
      <c r="F440" t="s">
        <v>9091</v>
      </c>
      <c r="G440" t="s">
        <v>9092</v>
      </c>
      <c r="H440">
        <v>279</v>
      </c>
      <c r="I440">
        <v>14</v>
      </c>
      <c r="J440" s="48">
        <v>843418</v>
      </c>
      <c r="K440" s="48">
        <v>40300</v>
      </c>
      <c r="L440">
        <v>2878.56</v>
      </c>
      <c r="M440" t="s">
        <v>17432</v>
      </c>
      <c r="N440" s="58">
        <v>-12753.4841</v>
      </c>
      <c r="O440" s="48">
        <v>0</v>
      </c>
      <c r="P440" s="63">
        <f t="shared" si="12"/>
        <v>803118</v>
      </c>
      <c r="Q440" s="63">
        <f t="shared" si="13"/>
        <v>2878.5591397849462</v>
      </c>
    </row>
    <row r="441" spans="1:17" x14ac:dyDescent="0.25">
      <c r="A441" t="s">
        <v>17461</v>
      </c>
      <c r="B441" t="s">
        <v>17462</v>
      </c>
      <c r="C441" t="s">
        <v>17463</v>
      </c>
      <c r="D441" t="s">
        <v>9088</v>
      </c>
      <c r="E441" t="s">
        <v>9089</v>
      </c>
      <c r="F441" t="s">
        <v>9093</v>
      </c>
      <c r="G441" t="s">
        <v>9094</v>
      </c>
      <c r="H441">
        <v>170</v>
      </c>
      <c r="I441">
        <v>9</v>
      </c>
      <c r="J441" s="48">
        <v>525636</v>
      </c>
      <c r="K441" s="48">
        <v>26429</v>
      </c>
      <c r="L441">
        <v>2936.51</v>
      </c>
      <c r="M441" t="s">
        <v>17432</v>
      </c>
      <c r="N441" s="58">
        <v>-7948.2529000000004</v>
      </c>
      <c r="O441" s="48">
        <v>0</v>
      </c>
      <c r="P441" s="63">
        <f t="shared" si="12"/>
        <v>499207</v>
      </c>
      <c r="Q441" s="63">
        <f t="shared" si="13"/>
        <v>2936.5117647058823</v>
      </c>
    </row>
    <row r="442" spans="1:17" x14ac:dyDescent="0.25">
      <c r="A442" t="s">
        <v>17461</v>
      </c>
      <c r="B442" t="s">
        <v>17462</v>
      </c>
      <c r="C442" t="s">
        <v>17463</v>
      </c>
      <c r="D442" t="s">
        <v>9096</v>
      </c>
      <c r="E442" t="s">
        <v>5575</v>
      </c>
      <c r="F442" t="s">
        <v>9095</v>
      </c>
      <c r="G442" t="s">
        <v>9097</v>
      </c>
      <c r="H442">
        <v>100</v>
      </c>
      <c r="I442">
        <v>0</v>
      </c>
      <c r="J442" s="48">
        <v>305879</v>
      </c>
      <c r="K442" s="48">
        <v>0</v>
      </c>
      <c r="L442">
        <v>3058.79</v>
      </c>
      <c r="M442" t="s">
        <v>17432</v>
      </c>
      <c r="N442" s="58">
        <v>-4625.2529999999997</v>
      </c>
      <c r="O442" s="48">
        <v>0</v>
      </c>
      <c r="P442" s="63">
        <f t="shared" si="12"/>
        <v>305879</v>
      </c>
      <c r="Q442" s="63">
        <f t="shared" si="13"/>
        <v>3058.79</v>
      </c>
    </row>
    <row r="443" spans="1:17" x14ac:dyDescent="0.25">
      <c r="A443" t="s">
        <v>17461</v>
      </c>
      <c r="B443" t="s">
        <v>17462</v>
      </c>
      <c r="C443" t="s">
        <v>17463</v>
      </c>
      <c r="D443" t="s">
        <v>9096</v>
      </c>
      <c r="E443" t="s">
        <v>5575</v>
      </c>
      <c r="F443" t="s">
        <v>17494</v>
      </c>
      <c r="G443" t="s">
        <v>17495</v>
      </c>
      <c r="H443">
        <v>0</v>
      </c>
      <c r="I443">
        <v>150</v>
      </c>
      <c r="J443" s="48">
        <v>422889</v>
      </c>
      <c r="K443" s="48">
        <v>422889</v>
      </c>
      <c r="L443">
        <v>2819.26</v>
      </c>
      <c r="M443" t="s">
        <v>17432</v>
      </c>
      <c r="N443" s="58">
        <v>-6394.5902999999998</v>
      </c>
      <c r="O443" s="48">
        <v>0</v>
      </c>
      <c r="P443" s="63">
        <f t="shared" si="12"/>
        <v>0</v>
      </c>
      <c r="Q443" s="63" t="e">
        <f t="shared" si="13"/>
        <v>#DIV/0!</v>
      </c>
    </row>
    <row r="444" spans="1:17" x14ac:dyDescent="0.25">
      <c r="A444" t="s">
        <v>17461</v>
      </c>
      <c r="B444" t="s">
        <v>17462</v>
      </c>
      <c r="C444" t="s">
        <v>17463</v>
      </c>
      <c r="D444" t="s">
        <v>9096</v>
      </c>
      <c r="E444" t="s">
        <v>5575</v>
      </c>
      <c r="F444" t="s">
        <v>17496</v>
      </c>
      <c r="G444" t="s">
        <v>17497</v>
      </c>
      <c r="H444">
        <v>0</v>
      </c>
      <c r="I444">
        <v>142</v>
      </c>
      <c r="J444" s="48">
        <v>426162</v>
      </c>
      <c r="K444" s="48">
        <v>426162</v>
      </c>
      <c r="L444">
        <v>3001.14</v>
      </c>
      <c r="M444" t="s">
        <v>17432</v>
      </c>
      <c r="N444" s="58">
        <v>-6444.0779000000002</v>
      </c>
      <c r="O444" s="48">
        <v>0</v>
      </c>
      <c r="P444" s="63">
        <f t="shared" si="12"/>
        <v>0</v>
      </c>
      <c r="Q444" s="63" t="e">
        <f t="shared" si="13"/>
        <v>#DIV/0!</v>
      </c>
    </row>
    <row r="445" spans="1:17" x14ac:dyDescent="0.25">
      <c r="A445" t="s">
        <v>17461</v>
      </c>
      <c r="B445" t="s">
        <v>17462</v>
      </c>
      <c r="C445" t="s">
        <v>17463</v>
      </c>
      <c r="D445" t="s">
        <v>9096</v>
      </c>
      <c r="E445" t="s">
        <v>5575</v>
      </c>
      <c r="F445" t="s">
        <v>9098</v>
      </c>
      <c r="G445" t="s">
        <v>9099</v>
      </c>
      <c r="H445">
        <v>70</v>
      </c>
      <c r="I445">
        <v>0</v>
      </c>
      <c r="J445" s="48">
        <v>138475</v>
      </c>
      <c r="K445" s="48">
        <v>0</v>
      </c>
      <c r="L445">
        <v>1978.21</v>
      </c>
      <c r="M445" t="s">
        <v>17432</v>
      </c>
      <c r="N445" s="58">
        <v>-2093.9032999999999</v>
      </c>
      <c r="O445" s="48">
        <v>0</v>
      </c>
      <c r="P445" s="63">
        <f t="shared" si="12"/>
        <v>138475</v>
      </c>
      <c r="Q445" s="63">
        <f t="shared" si="13"/>
        <v>1978.2142857142858</v>
      </c>
    </row>
    <row r="446" spans="1:17" x14ac:dyDescent="0.25">
      <c r="A446" t="s">
        <v>17461</v>
      </c>
      <c r="B446" t="s">
        <v>17462</v>
      </c>
      <c r="C446" t="s">
        <v>17463</v>
      </c>
      <c r="D446" t="s">
        <v>9096</v>
      </c>
      <c r="E446" t="s">
        <v>5575</v>
      </c>
      <c r="F446" t="s">
        <v>9100</v>
      </c>
      <c r="G446" t="s">
        <v>9101</v>
      </c>
      <c r="H446">
        <v>61</v>
      </c>
      <c r="I446">
        <v>0</v>
      </c>
      <c r="J446" s="48">
        <v>117570</v>
      </c>
      <c r="K446" s="48">
        <v>0</v>
      </c>
      <c r="L446">
        <v>1927.38</v>
      </c>
      <c r="M446" t="s">
        <v>17432</v>
      </c>
      <c r="N446" s="58">
        <v>-1777.8067000000001</v>
      </c>
      <c r="O446" s="48">
        <v>0</v>
      </c>
      <c r="P446" s="63">
        <f t="shared" si="12"/>
        <v>117570</v>
      </c>
      <c r="Q446" s="63">
        <f t="shared" si="13"/>
        <v>1927.377049180328</v>
      </c>
    </row>
    <row r="447" spans="1:17" x14ac:dyDescent="0.25">
      <c r="A447" t="s">
        <v>17461</v>
      </c>
      <c r="B447" t="s">
        <v>17462</v>
      </c>
      <c r="C447" t="s">
        <v>17463</v>
      </c>
      <c r="D447" t="s">
        <v>9096</v>
      </c>
      <c r="E447" t="s">
        <v>5575</v>
      </c>
      <c r="F447" t="s">
        <v>9102</v>
      </c>
      <c r="G447" t="s">
        <v>9103</v>
      </c>
      <c r="H447">
        <v>36</v>
      </c>
      <c r="I447">
        <v>0</v>
      </c>
      <c r="J447" s="48">
        <v>67412</v>
      </c>
      <c r="K447" s="48">
        <v>0</v>
      </c>
      <c r="L447">
        <v>1872.56</v>
      </c>
      <c r="M447" t="s">
        <v>17432</v>
      </c>
      <c r="N447" s="58">
        <v>-1019.3561</v>
      </c>
      <c r="O447" s="48">
        <v>0</v>
      </c>
      <c r="P447" s="63">
        <f t="shared" si="12"/>
        <v>67412</v>
      </c>
      <c r="Q447" s="63">
        <f t="shared" si="13"/>
        <v>1872.5555555555557</v>
      </c>
    </row>
    <row r="448" spans="1:17" x14ac:dyDescent="0.25">
      <c r="A448" t="s">
        <v>17461</v>
      </c>
      <c r="B448" t="s">
        <v>17462</v>
      </c>
      <c r="C448" t="s">
        <v>17463</v>
      </c>
      <c r="D448" t="s">
        <v>9105</v>
      </c>
      <c r="E448" t="s">
        <v>9106</v>
      </c>
      <c r="F448" t="s">
        <v>9104</v>
      </c>
      <c r="G448" t="s">
        <v>9107</v>
      </c>
      <c r="H448">
        <v>102</v>
      </c>
      <c r="I448">
        <v>0</v>
      </c>
      <c r="J448" s="48">
        <v>355016</v>
      </c>
      <c r="K448" s="48">
        <v>0</v>
      </c>
      <c r="L448">
        <v>3480.55</v>
      </c>
      <c r="M448" t="s">
        <v>17432</v>
      </c>
      <c r="N448" s="58">
        <v>-5368.2704999999996</v>
      </c>
      <c r="O448" s="48">
        <v>0</v>
      </c>
      <c r="P448" s="63">
        <f t="shared" si="12"/>
        <v>355016</v>
      </c>
      <c r="Q448" s="63">
        <f t="shared" si="13"/>
        <v>3480.5490196078431</v>
      </c>
    </row>
    <row r="449" spans="1:17" x14ac:dyDescent="0.25">
      <c r="A449" t="s">
        <v>17461</v>
      </c>
      <c r="B449" t="s">
        <v>17462</v>
      </c>
      <c r="C449" t="s">
        <v>17463</v>
      </c>
      <c r="D449" t="s">
        <v>9105</v>
      </c>
      <c r="E449" t="s">
        <v>9106</v>
      </c>
      <c r="F449" t="s">
        <v>9108</v>
      </c>
      <c r="G449" t="s">
        <v>9109</v>
      </c>
      <c r="H449">
        <v>141</v>
      </c>
      <c r="I449">
        <v>0</v>
      </c>
      <c r="J449" s="48">
        <v>521463</v>
      </c>
      <c r="K449" s="48">
        <v>0</v>
      </c>
      <c r="L449">
        <v>3698.32</v>
      </c>
      <c r="M449" t="s">
        <v>17432</v>
      </c>
      <c r="N449" s="58">
        <v>-7885.1442999999999</v>
      </c>
      <c r="O449" s="48">
        <v>0</v>
      </c>
      <c r="P449" s="63">
        <f t="shared" si="12"/>
        <v>521463</v>
      </c>
      <c r="Q449" s="63">
        <f t="shared" si="13"/>
        <v>3698.3191489361702</v>
      </c>
    </row>
    <row r="450" spans="1:17" x14ac:dyDescent="0.25">
      <c r="A450" t="s">
        <v>17461</v>
      </c>
      <c r="B450" t="s">
        <v>17462</v>
      </c>
      <c r="C450" t="s">
        <v>17463</v>
      </c>
      <c r="D450" t="s">
        <v>9105</v>
      </c>
      <c r="E450" t="s">
        <v>9106</v>
      </c>
      <c r="F450" t="s">
        <v>9110</v>
      </c>
      <c r="G450" t="s">
        <v>9111</v>
      </c>
      <c r="H450">
        <v>114</v>
      </c>
      <c r="I450">
        <v>0</v>
      </c>
      <c r="J450" s="48">
        <v>412781</v>
      </c>
      <c r="K450" s="48">
        <v>0</v>
      </c>
      <c r="L450">
        <v>3620.89</v>
      </c>
      <c r="M450" t="s">
        <v>17432</v>
      </c>
      <c r="N450" s="58">
        <v>-6241.7485999999999</v>
      </c>
      <c r="O450" s="48">
        <v>0</v>
      </c>
      <c r="P450" s="63">
        <f t="shared" si="12"/>
        <v>412781</v>
      </c>
      <c r="Q450" s="63">
        <f t="shared" si="13"/>
        <v>3620.8859649122805</v>
      </c>
    </row>
    <row r="451" spans="1:17" x14ac:dyDescent="0.25">
      <c r="A451" t="s">
        <v>17461</v>
      </c>
      <c r="B451" t="s">
        <v>17462</v>
      </c>
      <c r="C451" t="s">
        <v>17463</v>
      </c>
      <c r="D451" t="s">
        <v>9105</v>
      </c>
      <c r="E451" t="s">
        <v>9106</v>
      </c>
      <c r="F451" t="s">
        <v>9112</v>
      </c>
      <c r="G451" t="s">
        <v>9113</v>
      </c>
      <c r="H451">
        <v>244</v>
      </c>
      <c r="I451">
        <v>0</v>
      </c>
      <c r="J451" s="48">
        <v>955338</v>
      </c>
      <c r="K451" s="48">
        <v>0</v>
      </c>
      <c r="L451">
        <v>3915.32</v>
      </c>
      <c r="M451" t="s">
        <v>17432</v>
      </c>
      <c r="N451" s="58">
        <v>-14445.848</v>
      </c>
      <c r="O451" s="48">
        <v>0</v>
      </c>
      <c r="P451" s="63">
        <f t="shared" si="12"/>
        <v>955338</v>
      </c>
      <c r="Q451" s="63">
        <f t="shared" si="13"/>
        <v>3915.3196721311474</v>
      </c>
    </row>
    <row r="452" spans="1:17" x14ac:dyDescent="0.25">
      <c r="A452" t="s">
        <v>17461</v>
      </c>
      <c r="B452" t="s">
        <v>17462</v>
      </c>
      <c r="C452" t="s">
        <v>17463</v>
      </c>
      <c r="D452" t="s">
        <v>9105</v>
      </c>
      <c r="E452" t="s">
        <v>9106</v>
      </c>
      <c r="F452" t="s">
        <v>9114</v>
      </c>
      <c r="G452" t="s">
        <v>9115</v>
      </c>
      <c r="H452">
        <v>176</v>
      </c>
      <c r="I452">
        <v>0</v>
      </c>
      <c r="J452" s="48">
        <v>654280</v>
      </c>
      <c r="K452" s="48">
        <v>0</v>
      </c>
      <c r="L452">
        <v>3717.5</v>
      </c>
      <c r="M452" t="s">
        <v>17432</v>
      </c>
      <c r="N452" s="58">
        <v>-9893.4971999999998</v>
      </c>
      <c r="O452" s="48">
        <v>0</v>
      </c>
      <c r="P452" s="63">
        <f t="shared" ref="P452:P515" si="14">J452-K452</f>
        <v>654280</v>
      </c>
      <c r="Q452" s="63">
        <f t="shared" ref="Q452:Q515" si="15">P452/H452</f>
        <v>3717.5</v>
      </c>
    </row>
    <row r="453" spans="1:17" x14ac:dyDescent="0.25">
      <c r="A453" t="s">
        <v>17461</v>
      </c>
      <c r="B453" t="s">
        <v>17462</v>
      </c>
      <c r="C453" t="s">
        <v>17463</v>
      </c>
      <c r="D453" t="s">
        <v>9105</v>
      </c>
      <c r="E453" t="s">
        <v>9106</v>
      </c>
      <c r="F453" t="s">
        <v>17498</v>
      </c>
      <c r="G453" t="s">
        <v>17499</v>
      </c>
      <c r="H453">
        <v>0</v>
      </c>
      <c r="I453">
        <v>87</v>
      </c>
      <c r="J453" s="48">
        <v>349488</v>
      </c>
      <c r="K453" s="48">
        <v>349488</v>
      </c>
      <c r="L453">
        <v>4017.1</v>
      </c>
      <c r="M453" t="s">
        <v>17432</v>
      </c>
      <c r="N453" s="58">
        <v>-5284.6737000000003</v>
      </c>
      <c r="O453" s="48">
        <v>0</v>
      </c>
      <c r="P453" s="63">
        <f t="shared" si="14"/>
        <v>0</v>
      </c>
      <c r="Q453" s="63" t="e">
        <f t="shared" si="15"/>
        <v>#DIV/0!</v>
      </c>
    </row>
    <row r="454" spans="1:17" x14ac:dyDescent="0.25">
      <c r="A454" t="s">
        <v>17461</v>
      </c>
      <c r="B454" t="s">
        <v>17462</v>
      </c>
      <c r="C454" t="s">
        <v>17463</v>
      </c>
      <c r="D454" t="s">
        <v>9105</v>
      </c>
      <c r="E454" t="s">
        <v>9106</v>
      </c>
      <c r="F454" t="s">
        <v>17500</v>
      </c>
      <c r="G454" t="s">
        <v>17501</v>
      </c>
      <c r="H454">
        <v>0</v>
      </c>
      <c r="I454">
        <v>20</v>
      </c>
      <c r="J454" s="48">
        <v>80183</v>
      </c>
      <c r="K454" s="48">
        <v>80183</v>
      </c>
      <c r="L454">
        <v>4009.15</v>
      </c>
      <c r="M454" t="s">
        <v>17432</v>
      </c>
      <c r="N454" s="58">
        <v>-1212.4619</v>
      </c>
      <c r="O454" s="48">
        <v>0</v>
      </c>
      <c r="P454" s="63">
        <f t="shared" si="14"/>
        <v>0</v>
      </c>
      <c r="Q454" s="63" t="e">
        <f t="shared" si="15"/>
        <v>#DIV/0!</v>
      </c>
    </row>
    <row r="455" spans="1:17" x14ac:dyDescent="0.25">
      <c r="A455" t="s">
        <v>17461</v>
      </c>
      <c r="B455" t="s">
        <v>17462</v>
      </c>
      <c r="C455" t="s">
        <v>17463</v>
      </c>
      <c r="D455" t="s">
        <v>9105</v>
      </c>
      <c r="E455" t="s">
        <v>9106</v>
      </c>
      <c r="F455" t="s">
        <v>9116</v>
      </c>
      <c r="G455" t="s">
        <v>9117</v>
      </c>
      <c r="H455">
        <v>50</v>
      </c>
      <c r="I455">
        <v>0</v>
      </c>
      <c r="J455" s="48">
        <v>161493</v>
      </c>
      <c r="K455" s="48">
        <v>0</v>
      </c>
      <c r="L455">
        <v>3229.86</v>
      </c>
      <c r="M455" t="s">
        <v>17432</v>
      </c>
      <c r="N455" s="58">
        <v>-2441.9726000000001</v>
      </c>
      <c r="O455" s="48">
        <v>0</v>
      </c>
      <c r="P455" s="63">
        <f t="shared" si="14"/>
        <v>161493</v>
      </c>
      <c r="Q455" s="63">
        <f t="shared" si="15"/>
        <v>3229.86</v>
      </c>
    </row>
    <row r="456" spans="1:17" x14ac:dyDescent="0.25">
      <c r="A456" t="s">
        <v>17461</v>
      </c>
      <c r="B456" t="s">
        <v>17462</v>
      </c>
      <c r="C456" t="s">
        <v>17463</v>
      </c>
      <c r="D456" t="s">
        <v>9105</v>
      </c>
      <c r="E456" t="s">
        <v>9106</v>
      </c>
      <c r="F456" t="s">
        <v>9118</v>
      </c>
      <c r="G456" t="s">
        <v>9119</v>
      </c>
      <c r="H456">
        <v>136</v>
      </c>
      <c r="I456">
        <v>0</v>
      </c>
      <c r="J456" s="48">
        <v>487687</v>
      </c>
      <c r="K456" s="48">
        <v>0</v>
      </c>
      <c r="L456">
        <v>3585.93</v>
      </c>
      <c r="M456" t="s">
        <v>17432</v>
      </c>
      <c r="N456" s="58">
        <v>-7374.4110000000001</v>
      </c>
      <c r="O456" s="48">
        <v>0</v>
      </c>
      <c r="P456" s="63">
        <f t="shared" si="14"/>
        <v>487687</v>
      </c>
      <c r="Q456" s="63">
        <f t="shared" si="15"/>
        <v>3585.9338235294117</v>
      </c>
    </row>
    <row r="457" spans="1:17" x14ac:dyDescent="0.25">
      <c r="A457" t="s">
        <v>17461</v>
      </c>
      <c r="B457" t="s">
        <v>17462</v>
      </c>
      <c r="C457" t="s">
        <v>17463</v>
      </c>
      <c r="D457" t="s">
        <v>9121</v>
      </c>
      <c r="E457" t="s">
        <v>9122</v>
      </c>
      <c r="F457" t="s">
        <v>9120</v>
      </c>
      <c r="G457" t="s">
        <v>9123</v>
      </c>
      <c r="H457">
        <v>80</v>
      </c>
      <c r="I457">
        <v>0</v>
      </c>
      <c r="J457" s="48">
        <v>282611</v>
      </c>
      <c r="K457" s="48">
        <v>0</v>
      </c>
      <c r="L457">
        <v>3532.64</v>
      </c>
      <c r="M457" t="s">
        <v>17432</v>
      </c>
      <c r="N457" s="58">
        <v>-4273.4121999999998</v>
      </c>
      <c r="O457" s="48">
        <v>0</v>
      </c>
      <c r="P457" s="63">
        <f t="shared" si="14"/>
        <v>282611</v>
      </c>
      <c r="Q457" s="63">
        <f t="shared" si="15"/>
        <v>3532.6374999999998</v>
      </c>
    </row>
    <row r="458" spans="1:17" x14ac:dyDescent="0.25">
      <c r="A458" t="s">
        <v>17461</v>
      </c>
      <c r="B458" t="s">
        <v>17462</v>
      </c>
      <c r="C458" t="s">
        <v>17463</v>
      </c>
      <c r="D458" t="s">
        <v>9125</v>
      </c>
      <c r="E458" t="s">
        <v>9126</v>
      </c>
      <c r="F458" t="s">
        <v>9124</v>
      </c>
      <c r="G458" t="s">
        <v>9127</v>
      </c>
      <c r="H458">
        <v>90</v>
      </c>
      <c r="I458">
        <v>0</v>
      </c>
      <c r="J458" s="48">
        <v>275991</v>
      </c>
      <c r="K458" s="48">
        <v>0</v>
      </c>
      <c r="L458">
        <v>3066.57</v>
      </c>
      <c r="M458" t="s">
        <v>17428</v>
      </c>
      <c r="N458" s="58">
        <v>13113.6913</v>
      </c>
      <c r="O458" s="48">
        <v>602.78369999999995</v>
      </c>
      <c r="P458" s="63">
        <f t="shared" si="14"/>
        <v>275991</v>
      </c>
      <c r="Q458" s="63">
        <f t="shared" si="15"/>
        <v>3066.5666666666666</v>
      </c>
    </row>
    <row r="459" spans="1:17" x14ac:dyDescent="0.25">
      <c r="A459" t="s">
        <v>17461</v>
      </c>
      <c r="B459" t="s">
        <v>17462</v>
      </c>
      <c r="C459" t="s">
        <v>17463</v>
      </c>
      <c r="D459" t="s">
        <v>9129</v>
      </c>
      <c r="E459" t="s">
        <v>9130</v>
      </c>
      <c r="F459" t="s">
        <v>9128</v>
      </c>
      <c r="G459" t="s">
        <v>9131</v>
      </c>
      <c r="H459">
        <v>176</v>
      </c>
      <c r="I459">
        <v>0</v>
      </c>
      <c r="J459" s="48">
        <v>627245</v>
      </c>
      <c r="K459" s="48">
        <v>0</v>
      </c>
      <c r="L459">
        <v>3563.89</v>
      </c>
      <c r="M459" t="s">
        <v>17432</v>
      </c>
      <c r="N459" s="58">
        <v>-9484.7019999999993</v>
      </c>
      <c r="O459" s="48">
        <v>0</v>
      </c>
      <c r="P459" s="63">
        <f t="shared" si="14"/>
        <v>627245</v>
      </c>
      <c r="Q459" s="63">
        <f t="shared" si="15"/>
        <v>3563.8920454545455</v>
      </c>
    </row>
    <row r="460" spans="1:17" x14ac:dyDescent="0.25">
      <c r="A460" t="s">
        <v>17461</v>
      </c>
      <c r="B460" t="s">
        <v>17462</v>
      </c>
      <c r="C460" t="s">
        <v>17463</v>
      </c>
      <c r="D460" t="s">
        <v>9129</v>
      </c>
      <c r="E460" t="s">
        <v>9130</v>
      </c>
      <c r="F460" t="s">
        <v>9132</v>
      </c>
      <c r="G460" t="s">
        <v>308</v>
      </c>
      <c r="H460">
        <v>117</v>
      </c>
      <c r="I460">
        <v>0</v>
      </c>
      <c r="J460" s="48">
        <v>434292</v>
      </c>
      <c r="K460" s="48">
        <v>0</v>
      </c>
      <c r="L460">
        <v>3711.9</v>
      </c>
      <c r="M460" t="s">
        <v>17432</v>
      </c>
      <c r="N460" s="58">
        <v>-6567.0119000000004</v>
      </c>
      <c r="O460" s="48">
        <v>0</v>
      </c>
      <c r="P460" s="63">
        <f t="shared" si="14"/>
        <v>434292</v>
      </c>
      <c r="Q460" s="63">
        <f t="shared" si="15"/>
        <v>3711.897435897436</v>
      </c>
    </row>
    <row r="461" spans="1:17" x14ac:dyDescent="0.25">
      <c r="A461" t="s">
        <v>17461</v>
      </c>
      <c r="B461" t="s">
        <v>17462</v>
      </c>
      <c r="C461" t="s">
        <v>17463</v>
      </c>
      <c r="D461" t="s">
        <v>9129</v>
      </c>
      <c r="E461" t="s">
        <v>9130</v>
      </c>
      <c r="F461" t="s">
        <v>9133</v>
      </c>
      <c r="G461" t="s">
        <v>308</v>
      </c>
      <c r="H461">
        <v>122</v>
      </c>
      <c r="I461">
        <v>0</v>
      </c>
      <c r="J461" s="48">
        <v>454612</v>
      </c>
      <c r="K461" s="48">
        <v>0</v>
      </c>
      <c r="L461">
        <v>3726.33</v>
      </c>
      <c r="M461" t="s">
        <v>17432</v>
      </c>
      <c r="N461" s="58">
        <v>-6874.2718999999997</v>
      </c>
      <c r="O461" s="48">
        <v>0</v>
      </c>
      <c r="P461" s="63">
        <f t="shared" si="14"/>
        <v>454612</v>
      </c>
      <c r="Q461" s="63">
        <f t="shared" si="15"/>
        <v>3726.3278688524592</v>
      </c>
    </row>
    <row r="462" spans="1:17" x14ac:dyDescent="0.25">
      <c r="A462" t="s">
        <v>17461</v>
      </c>
      <c r="B462" t="s">
        <v>17462</v>
      </c>
      <c r="C462" t="s">
        <v>17463</v>
      </c>
      <c r="D462" t="s">
        <v>9129</v>
      </c>
      <c r="E462" t="s">
        <v>9130</v>
      </c>
      <c r="F462" t="s">
        <v>9134</v>
      </c>
      <c r="G462" t="s">
        <v>308</v>
      </c>
      <c r="H462">
        <v>6</v>
      </c>
      <c r="I462">
        <v>0</v>
      </c>
      <c r="J462" s="48">
        <v>11692</v>
      </c>
      <c r="K462" s="48">
        <v>0</v>
      </c>
      <c r="L462">
        <v>1948.67</v>
      </c>
      <c r="M462" t="s">
        <v>17432</v>
      </c>
      <c r="N462" s="58">
        <v>-176.80269999999999</v>
      </c>
      <c r="O462" s="48">
        <v>0</v>
      </c>
      <c r="P462" s="63">
        <f t="shared" si="14"/>
        <v>11692</v>
      </c>
      <c r="Q462" s="63">
        <f t="shared" si="15"/>
        <v>1948.6666666666667</v>
      </c>
    </row>
    <row r="463" spans="1:17" x14ac:dyDescent="0.25">
      <c r="A463" t="s">
        <v>17461</v>
      </c>
      <c r="B463" t="s">
        <v>17462</v>
      </c>
      <c r="C463" t="s">
        <v>17463</v>
      </c>
      <c r="D463" t="s">
        <v>9136</v>
      </c>
      <c r="E463" t="s">
        <v>9137</v>
      </c>
      <c r="F463" t="s">
        <v>9135</v>
      </c>
      <c r="G463" t="s">
        <v>9138</v>
      </c>
      <c r="H463">
        <v>274</v>
      </c>
      <c r="I463">
        <v>57</v>
      </c>
      <c r="J463" s="48">
        <v>1457050</v>
      </c>
      <c r="K463" s="48">
        <v>250912</v>
      </c>
      <c r="L463">
        <v>4401.96</v>
      </c>
      <c r="M463" t="s">
        <v>17428</v>
      </c>
      <c r="N463" s="58">
        <v>69231.800900000002</v>
      </c>
      <c r="O463" s="48">
        <v>3182.3078</v>
      </c>
      <c r="P463" s="63">
        <f t="shared" si="14"/>
        <v>1206138</v>
      </c>
      <c r="Q463" s="63">
        <f t="shared" si="15"/>
        <v>4401.9635036496347</v>
      </c>
    </row>
    <row r="464" spans="1:17" x14ac:dyDescent="0.25">
      <c r="A464" t="s">
        <v>17461</v>
      </c>
      <c r="B464" t="s">
        <v>17462</v>
      </c>
      <c r="C464" t="s">
        <v>17463</v>
      </c>
      <c r="D464" t="s">
        <v>9136</v>
      </c>
      <c r="E464" t="s">
        <v>9137</v>
      </c>
      <c r="F464" t="s">
        <v>9139</v>
      </c>
      <c r="G464" t="s">
        <v>9140</v>
      </c>
      <c r="H464">
        <v>195</v>
      </c>
      <c r="I464">
        <v>0</v>
      </c>
      <c r="J464" s="48">
        <v>863597</v>
      </c>
      <c r="K464" s="48">
        <v>0</v>
      </c>
      <c r="L464">
        <v>4428.7</v>
      </c>
      <c r="M464" t="s">
        <v>17428</v>
      </c>
      <c r="N464" s="58">
        <v>41033.849399999999</v>
      </c>
      <c r="O464" s="48">
        <v>1886.1612</v>
      </c>
      <c r="P464" s="63">
        <f t="shared" si="14"/>
        <v>863597</v>
      </c>
      <c r="Q464" s="63">
        <f t="shared" si="15"/>
        <v>4428.7025641025639</v>
      </c>
    </row>
    <row r="465" spans="1:17" x14ac:dyDescent="0.25">
      <c r="A465" t="s">
        <v>17461</v>
      </c>
      <c r="B465" t="s">
        <v>17462</v>
      </c>
      <c r="C465" t="s">
        <v>17463</v>
      </c>
      <c r="D465" t="s">
        <v>9136</v>
      </c>
      <c r="E465" t="s">
        <v>9137</v>
      </c>
      <c r="F465" t="s">
        <v>9141</v>
      </c>
      <c r="G465" t="s">
        <v>9142</v>
      </c>
      <c r="H465">
        <v>50</v>
      </c>
      <c r="I465">
        <v>0</v>
      </c>
      <c r="J465" s="48">
        <v>222612</v>
      </c>
      <c r="K465" s="48">
        <v>0</v>
      </c>
      <c r="L465">
        <v>4452.24</v>
      </c>
      <c r="M465" t="s">
        <v>17428</v>
      </c>
      <c r="N465" s="58">
        <v>10577.417600000001</v>
      </c>
      <c r="O465" s="48">
        <v>486.20139999999998</v>
      </c>
      <c r="P465" s="63">
        <f t="shared" si="14"/>
        <v>222612</v>
      </c>
      <c r="Q465" s="63">
        <f t="shared" si="15"/>
        <v>4452.24</v>
      </c>
    </row>
    <row r="466" spans="1:17" x14ac:dyDescent="0.25">
      <c r="A466" t="s">
        <v>17461</v>
      </c>
      <c r="B466" t="s">
        <v>17462</v>
      </c>
      <c r="C466" t="s">
        <v>17463</v>
      </c>
      <c r="D466" t="s">
        <v>9136</v>
      </c>
      <c r="E466" t="s">
        <v>9137</v>
      </c>
      <c r="F466" t="s">
        <v>9143</v>
      </c>
      <c r="G466" t="s">
        <v>9144</v>
      </c>
      <c r="H466">
        <v>436</v>
      </c>
      <c r="I466">
        <v>0</v>
      </c>
      <c r="J466" s="48">
        <v>1955888</v>
      </c>
      <c r="K466" s="48">
        <v>0</v>
      </c>
      <c r="L466">
        <v>4485.9799999999996</v>
      </c>
      <c r="M466" t="s">
        <v>17428</v>
      </c>
      <c r="N466" s="58">
        <v>92934.073600000003</v>
      </c>
      <c r="O466" s="48">
        <v>4271.8060999999998</v>
      </c>
      <c r="P466" s="63">
        <f t="shared" si="14"/>
        <v>1955888</v>
      </c>
      <c r="Q466" s="63">
        <f t="shared" si="15"/>
        <v>4485.9816513761471</v>
      </c>
    </row>
    <row r="467" spans="1:17" x14ac:dyDescent="0.25">
      <c r="A467" t="s">
        <v>17461</v>
      </c>
      <c r="B467" t="s">
        <v>17462</v>
      </c>
      <c r="C467" t="s">
        <v>17463</v>
      </c>
      <c r="D467" t="s">
        <v>9146</v>
      </c>
      <c r="E467" t="s">
        <v>9147</v>
      </c>
      <c r="F467" t="s">
        <v>9145</v>
      </c>
      <c r="G467" t="s">
        <v>9148</v>
      </c>
      <c r="H467">
        <v>198</v>
      </c>
      <c r="I467">
        <v>0</v>
      </c>
      <c r="J467" s="48">
        <v>807801</v>
      </c>
      <c r="K467" s="48">
        <v>0</v>
      </c>
      <c r="L467">
        <v>4079.8</v>
      </c>
      <c r="M467" t="s">
        <v>17432</v>
      </c>
      <c r="N467" s="58">
        <v>-12214.914199999999</v>
      </c>
      <c r="O467" s="48">
        <v>0</v>
      </c>
      <c r="P467" s="63">
        <f t="shared" si="14"/>
        <v>807801</v>
      </c>
      <c r="Q467" s="63">
        <f t="shared" si="15"/>
        <v>4079.8030303030305</v>
      </c>
    </row>
    <row r="468" spans="1:17" x14ac:dyDescent="0.25">
      <c r="A468" t="s">
        <v>17461</v>
      </c>
      <c r="B468" t="s">
        <v>17462</v>
      </c>
      <c r="C468" t="s">
        <v>17463</v>
      </c>
      <c r="D468" t="s">
        <v>9150</v>
      </c>
      <c r="E468" t="s">
        <v>9151</v>
      </c>
      <c r="F468" t="s">
        <v>9149</v>
      </c>
      <c r="G468" t="s">
        <v>9152</v>
      </c>
      <c r="H468">
        <v>66</v>
      </c>
      <c r="I468">
        <v>0</v>
      </c>
      <c r="J468" s="48">
        <v>260878</v>
      </c>
      <c r="K468" s="48">
        <v>0</v>
      </c>
      <c r="L468">
        <v>3952.7</v>
      </c>
      <c r="M468" t="s">
        <v>17428</v>
      </c>
      <c r="N468" s="58">
        <v>12395.6077</v>
      </c>
      <c r="O468" s="48">
        <v>569.77629999999999</v>
      </c>
      <c r="P468" s="63">
        <f t="shared" si="14"/>
        <v>260878</v>
      </c>
      <c r="Q468" s="63">
        <f t="shared" si="15"/>
        <v>3952.6969696969695</v>
      </c>
    </row>
    <row r="469" spans="1:17" x14ac:dyDescent="0.25">
      <c r="A469" t="s">
        <v>17461</v>
      </c>
      <c r="B469" t="s">
        <v>17462</v>
      </c>
      <c r="C469" t="s">
        <v>17463</v>
      </c>
      <c r="D469" t="s">
        <v>9150</v>
      </c>
      <c r="E469" t="s">
        <v>9151</v>
      </c>
      <c r="F469" t="s">
        <v>9153</v>
      </c>
      <c r="G469" t="s">
        <v>9154</v>
      </c>
      <c r="H469">
        <v>149</v>
      </c>
      <c r="I469">
        <v>0</v>
      </c>
      <c r="J469" s="48">
        <v>563827</v>
      </c>
      <c r="K469" s="48">
        <v>0</v>
      </c>
      <c r="L469">
        <v>3784.07</v>
      </c>
      <c r="M469" t="s">
        <v>17428</v>
      </c>
      <c r="N469" s="58">
        <v>26790.295099999999</v>
      </c>
      <c r="O469" s="48">
        <v>1231.4422999999999</v>
      </c>
      <c r="P469" s="63">
        <f t="shared" si="14"/>
        <v>563827</v>
      </c>
      <c r="Q469" s="63">
        <f t="shared" si="15"/>
        <v>3784.0738255033557</v>
      </c>
    </row>
    <row r="470" spans="1:17" x14ac:dyDescent="0.25">
      <c r="A470" t="s">
        <v>17461</v>
      </c>
      <c r="B470" t="s">
        <v>17462</v>
      </c>
      <c r="C470" t="s">
        <v>17463</v>
      </c>
      <c r="D470" t="s">
        <v>9150</v>
      </c>
      <c r="E470" t="s">
        <v>9151</v>
      </c>
      <c r="F470" t="s">
        <v>9155</v>
      </c>
      <c r="G470" t="s">
        <v>9156</v>
      </c>
      <c r="H470">
        <v>180</v>
      </c>
      <c r="I470">
        <v>0</v>
      </c>
      <c r="J470" s="48">
        <v>626344</v>
      </c>
      <c r="K470" s="48">
        <v>0</v>
      </c>
      <c r="L470">
        <v>3479.69</v>
      </c>
      <c r="M470" t="s">
        <v>17428</v>
      </c>
      <c r="N470" s="58">
        <v>29760.760999999999</v>
      </c>
      <c r="O470" s="48">
        <v>1367.9826</v>
      </c>
      <c r="P470" s="63">
        <f t="shared" si="14"/>
        <v>626344</v>
      </c>
      <c r="Q470" s="63">
        <f t="shared" si="15"/>
        <v>3479.6888888888889</v>
      </c>
    </row>
    <row r="471" spans="1:17" x14ac:dyDescent="0.25">
      <c r="A471" t="s">
        <v>17461</v>
      </c>
      <c r="B471" t="s">
        <v>17462</v>
      </c>
      <c r="C471" t="s">
        <v>17463</v>
      </c>
      <c r="D471" t="s">
        <v>9150</v>
      </c>
      <c r="E471" t="s">
        <v>9151</v>
      </c>
      <c r="F471" t="s">
        <v>9157</v>
      </c>
      <c r="G471" t="s">
        <v>9158</v>
      </c>
      <c r="H471">
        <v>111</v>
      </c>
      <c r="I471">
        <v>0</v>
      </c>
      <c r="J471" s="48">
        <v>436174</v>
      </c>
      <c r="K471" s="48">
        <v>0</v>
      </c>
      <c r="L471">
        <v>3929.5</v>
      </c>
      <c r="M471" t="s">
        <v>17428</v>
      </c>
      <c r="N471" s="58">
        <v>20724.788100000002</v>
      </c>
      <c r="O471" s="48">
        <v>952.63530000000003</v>
      </c>
      <c r="P471" s="63">
        <f t="shared" si="14"/>
        <v>436174</v>
      </c>
      <c r="Q471" s="63">
        <f t="shared" si="15"/>
        <v>3929.4954954954956</v>
      </c>
    </row>
    <row r="472" spans="1:17" x14ac:dyDescent="0.25">
      <c r="A472" t="s">
        <v>17461</v>
      </c>
      <c r="B472" t="s">
        <v>17462</v>
      </c>
      <c r="C472" t="s">
        <v>17463</v>
      </c>
      <c r="D472" t="s">
        <v>9150</v>
      </c>
      <c r="E472" t="s">
        <v>9151</v>
      </c>
      <c r="F472" t="s">
        <v>9159</v>
      </c>
      <c r="G472" t="s">
        <v>9158</v>
      </c>
      <c r="H472">
        <v>141</v>
      </c>
      <c r="I472">
        <v>0</v>
      </c>
      <c r="J472" s="48">
        <v>562772</v>
      </c>
      <c r="K472" s="48">
        <v>0</v>
      </c>
      <c r="L472">
        <v>3991.29</v>
      </c>
      <c r="M472" t="s">
        <v>17428</v>
      </c>
      <c r="N472" s="58">
        <v>26740.132399999999</v>
      </c>
      <c r="O472" s="48">
        <v>1229.1365000000001</v>
      </c>
      <c r="P472" s="63">
        <f t="shared" si="14"/>
        <v>562772</v>
      </c>
      <c r="Q472" s="63">
        <f t="shared" si="15"/>
        <v>3991.2907801418442</v>
      </c>
    </row>
    <row r="473" spans="1:17" x14ac:dyDescent="0.25">
      <c r="A473" t="s">
        <v>17461</v>
      </c>
      <c r="B473" t="s">
        <v>17462</v>
      </c>
      <c r="C473" t="s">
        <v>17463</v>
      </c>
      <c r="D473" t="s">
        <v>9161</v>
      </c>
      <c r="E473" t="s">
        <v>9162</v>
      </c>
      <c r="F473" t="s">
        <v>9160</v>
      </c>
      <c r="G473" t="s">
        <v>9163</v>
      </c>
      <c r="H473">
        <v>126</v>
      </c>
      <c r="I473">
        <v>0</v>
      </c>
      <c r="J473" s="48">
        <v>536162</v>
      </c>
      <c r="K473" s="48">
        <v>0</v>
      </c>
      <c r="L473">
        <v>4255.25</v>
      </c>
      <c r="M473" t="s">
        <v>17428</v>
      </c>
      <c r="N473" s="58">
        <v>25475.7598</v>
      </c>
      <c r="O473" s="48">
        <v>1171.0183</v>
      </c>
      <c r="P473" s="63">
        <f t="shared" si="14"/>
        <v>536162</v>
      </c>
      <c r="Q473" s="63">
        <f t="shared" si="15"/>
        <v>4255.2539682539682</v>
      </c>
    </row>
    <row r="474" spans="1:17" x14ac:dyDescent="0.25">
      <c r="A474" t="s">
        <v>17461</v>
      </c>
      <c r="B474" t="s">
        <v>17462</v>
      </c>
      <c r="C474" t="s">
        <v>17463</v>
      </c>
      <c r="D474" t="s">
        <v>9161</v>
      </c>
      <c r="E474" t="s">
        <v>9162</v>
      </c>
      <c r="F474" t="s">
        <v>9164</v>
      </c>
      <c r="G474" t="s">
        <v>9165</v>
      </c>
      <c r="H474">
        <v>50</v>
      </c>
      <c r="I474">
        <v>0</v>
      </c>
      <c r="J474" s="48">
        <v>211469</v>
      </c>
      <c r="K474" s="48">
        <v>0</v>
      </c>
      <c r="L474">
        <v>4229.38</v>
      </c>
      <c r="M474" t="s">
        <v>17428</v>
      </c>
      <c r="N474" s="58">
        <v>10047.9395</v>
      </c>
      <c r="O474" s="48">
        <v>461.86340000000001</v>
      </c>
      <c r="P474" s="63">
        <f t="shared" si="14"/>
        <v>211469</v>
      </c>
      <c r="Q474" s="63">
        <f t="shared" si="15"/>
        <v>4229.38</v>
      </c>
    </row>
    <row r="475" spans="1:17" x14ac:dyDescent="0.25">
      <c r="A475" t="s">
        <v>17461</v>
      </c>
      <c r="B475" t="s">
        <v>17462</v>
      </c>
      <c r="C475" t="s">
        <v>17463</v>
      </c>
      <c r="D475" t="s">
        <v>9161</v>
      </c>
      <c r="E475" t="s">
        <v>9162</v>
      </c>
      <c r="F475" t="s">
        <v>9166</v>
      </c>
      <c r="G475" t="s">
        <v>9167</v>
      </c>
      <c r="H475">
        <v>20</v>
      </c>
      <c r="I475">
        <v>0</v>
      </c>
      <c r="J475" s="48">
        <v>77021</v>
      </c>
      <c r="K475" s="48">
        <v>0</v>
      </c>
      <c r="L475">
        <v>3851.05</v>
      </c>
      <c r="M475" t="s">
        <v>17428</v>
      </c>
      <c r="N475" s="58">
        <v>3659.6808999999998</v>
      </c>
      <c r="O475" s="48">
        <v>168.2208</v>
      </c>
      <c r="P475" s="63">
        <f t="shared" si="14"/>
        <v>77021</v>
      </c>
      <c r="Q475" s="63">
        <f t="shared" si="15"/>
        <v>3851.05</v>
      </c>
    </row>
    <row r="476" spans="1:17" x14ac:dyDescent="0.25">
      <c r="A476" t="s">
        <v>17461</v>
      </c>
      <c r="B476" t="s">
        <v>17462</v>
      </c>
      <c r="C476" t="s">
        <v>17463</v>
      </c>
      <c r="D476" t="s">
        <v>9161</v>
      </c>
      <c r="E476" t="s">
        <v>9162</v>
      </c>
      <c r="F476" t="s">
        <v>9168</v>
      </c>
      <c r="G476" t="s">
        <v>9169</v>
      </c>
      <c r="H476">
        <v>135</v>
      </c>
      <c r="I476">
        <v>0</v>
      </c>
      <c r="J476" s="48">
        <v>518386</v>
      </c>
      <c r="K476" s="48">
        <v>0</v>
      </c>
      <c r="L476">
        <v>3839.9</v>
      </c>
      <c r="M476" t="s">
        <v>17428</v>
      </c>
      <c r="N476" s="58">
        <v>24631.133999999998</v>
      </c>
      <c r="O476" s="48">
        <v>1132.1943000000001</v>
      </c>
      <c r="P476" s="63">
        <f t="shared" si="14"/>
        <v>518386</v>
      </c>
      <c r="Q476" s="63">
        <f t="shared" si="15"/>
        <v>3839.8962962962964</v>
      </c>
    </row>
    <row r="477" spans="1:17" x14ac:dyDescent="0.25">
      <c r="A477" t="s">
        <v>17461</v>
      </c>
      <c r="B477" t="s">
        <v>17462</v>
      </c>
      <c r="C477" t="s">
        <v>17463</v>
      </c>
      <c r="D477" t="s">
        <v>9161</v>
      </c>
      <c r="E477" t="s">
        <v>9162</v>
      </c>
      <c r="F477" t="s">
        <v>9170</v>
      </c>
      <c r="G477" t="s">
        <v>9171</v>
      </c>
      <c r="H477">
        <v>52</v>
      </c>
      <c r="I477">
        <v>0</v>
      </c>
      <c r="J477" s="48">
        <v>207418</v>
      </c>
      <c r="K477" s="48">
        <v>0</v>
      </c>
      <c r="L477">
        <v>3988.81</v>
      </c>
      <c r="M477" t="s">
        <v>17428</v>
      </c>
      <c r="N477" s="58">
        <v>9855.4991000000009</v>
      </c>
      <c r="O477" s="48">
        <v>453.01769999999999</v>
      </c>
      <c r="P477" s="63">
        <f t="shared" si="14"/>
        <v>207418</v>
      </c>
      <c r="Q477" s="63">
        <f t="shared" si="15"/>
        <v>3988.8076923076924</v>
      </c>
    </row>
    <row r="478" spans="1:17" x14ac:dyDescent="0.25">
      <c r="A478" t="s">
        <v>17461</v>
      </c>
      <c r="B478" t="s">
        <v>17462</v>
      </c>
      <c r="C478" t="s">
        <v>17463</v>
      </c>
      <c r="D478" t="s">
        <v>9161</v>
      </c>
      <c r="E478" t="s">
        <v>9162</v>
      </c>
      <c r="F478" t="s">
        <v>9172</v>
      </c>
      <c r="G478" t="s">
        <v>9173</v>
      </c>
      <c r="H478">
        <v>72</v>
      </c>
      <c r="I478">
        <v>0</v>
      </c>
      <c r="J478" s="48">
        <v>291683</v>
      </c>
      <c r="K478" s="48">
        <v>0</v>
      </c>
      <c r="L478">
        <v>4051.15</v>
      </c>
      <c r="M478" t="s">
        <v>17428</v>
      </c>
      <c r="N478" s="58">
        <v>13859.3259</v>
      </c>
      <c r="O478" s="48">
        <v>637.0575</v>
      </c>
      <c r="P478" s="63">
        <f t="shared" si="14"/>
        <v>291683</v>
      </c>
      <c r="Q478" s="63">
        <f t="shared" si="15"/>
        <v>4051.1527777777778</v>
      </c>
    </row>
    <row r="479" spans="1:17" x14ac:dyDescent="0.25">
      <c r="A479" t="s">
        <v>17461</v>
      </c>
      <c r="B479" t="s">
        <v>17462</v>
      </c>
      <c r="C479" t="s">
        <v>17463</v>
      </c>
      <c r="D479" t="s">
        <v>9161</v>
      </c>
      <c r="E479" t="s">
        <v>9162</v>
      </c>
      <c r="F479" t="s">
        <v>9174</v>
      </c>
      <c r="G479" t="s">
        <v>9175</v>
      </c>
      <c r="H479">
        <v>8</v>
      </c>
      <c r="I479">
        <v>0</v>
      </c>
      <c r="J479" s="48">
        <v>18717</v>
      </c>
      <c r="K479" s="48">
        <v>0</v>
      </c>
      <c r="L479">
        <v>2339.62</v>
      </c>
      <c r="M479" t="s">
        <v>17428</v>
      </c>
      <c r="N479" s="58">
        <v>889.32190000000003</v>
      </c>
      <c r="O479" s="48">
        <v>40.878599999999999</v>
      </c>
      <c r="P479" s="63">
        <f t="shared" si="14"/>
        <v>18717</v>
      </c>
      <c r="Q479" s="63">
        <f t="shared" si="15"/>
        <v>2339.625</v>
      </c>
    </row>
    <row r="480" spans="1:17" x14ac:dyDescent="0.25">
      <c r="A480" t="s">
        <v>17461</v>
      </c>
      <c r="B480" t="s">
        <v>17462</v>
      </c>
      <c r="C480" t="s">
        <v>17463</v>
      </c>
      <c r="D480" t="s">
        <v>9177</v>
      </c>
      <c r="E480" t="s">
        <v>9178</v>
      </c>
      <c r="F480" t="s">
        <v>9176</v>
      </c>
      <c r="G480" t="s">
        <v>9179</v>
      </c>
      <c r="H480">
        <v>195</v>
      </c>
      <c r="I480">
        <v>0</v>
      </c>
      <c r="J480" s="48">
        <v>752932</v>
      </c>
      <c r="K480" s="48">
        <v>0</v>
      </c>
      <c r="L480">
        <v>3861.19</v>
      </c>
      <c r="M480" t="s">
        <v>17428</v>
      </c>
      <c r="N480" s="58">
        <v>35775.595999999998</v>
      </c>
      <c r="O480" s="48">
        <v>1644.4603999999999</v>
      </c>
      <c r="P480" s="63">
        <f t="shared" si="14"/>
        <v>752932</v>
      </c>
      <c r="Q480" s="63">
        <f t="shared" si="15"/>
        <v>3861.1897435897436</v>
      </c>
    </row>
    <row r="481" spans="1:17" x14ac:dyDescent="0.25">
      <c r="A481" t="s">
        <v>17461</v>
      </c>
      <c r="B481" t="s">
        <v>17462</v>
      </c>
      <c r="C481" t="s">
        <v>17463</v>
      </c>
      <c r="D481" t="s">
        <v>9177</v>
      </c>
      <c r="E481" t="s">
        <v>9178</v>
      </c>
      <c r="F481" t="s">
        <v>9180</v>
      </c>
      <c r="G481" t="s">
        <v>9181</v>
      </c>
      <c r="H481">
        <v>205</v>
      </c>
      <c r="I481">
        <v>0</v>
      </c>
      <c r="J481" s="48">
        <v>788282</v>
      </c>
      <c r="K481" s="48">
        <v>0</v>
      </c>
      <c r="L481">
        <v>3845.28</v>
      </c>
      <c r="M481" t="s">
        <v>17428</v>
      </c>
      <c r="N481" s="58">
        <v>37455.233699999997</v>
      </c>
      <c r="O481" s="48">
        <v>1721.6666</v>
      </c>
      <c r="P481" s="63">
        <f t="shared" si="14"/>
        <v>788282</v>
      </c>
      <c r="Q481" s="63">
        <f t="shared" si="15"/>
        <v>3845.278048780488</v>
      </c>
    </row>
    <row r="482" spans="1:17" x14ac:dyDescent="0.25">
      <c r="A482" t="s">
        <v>17461</v>
      </c>
      <c r="B482" t="s">
        <v>17462</v>
      </c>
      <c r="C482" t="s">
        <v>17463</v>
      </c>
      <c r="D482" t="s">
        <v>9177</v>
      </c>
      <c r="E482" t="s">
        <v>9178</v>
      </c>
      <c r="F482" t="s">
        <v>9182</v>
      </c>
      <c r="G482" t="s">
        <v>9183</v>
      </c>
      <c r="H482">
        <v>199</v>
      </c>
      <c r="I482">
        <v>0</v>
      </c>
      <c r="J482" s="48">
        <v>766712</v>
      </c>
      <c r="K482" s="48">
        <v>0</v>
      </c>
      <c r="L482">
        <v>3852.82</v>
      </c>
      <c r="M482" t="s">
        <v>17428</v>
      </c>
      <c r="N482" s="58">
        <v>36430.336799999997</v>
      </c>
      <c r="O482" s="48">
        <v>1674.5563</v>
      </c>
      <c r="P482" s="63">
        <f t="shared" si="14"/>
        <v>766712</v>
      </c>
      <c r="Q482" s="63">
        <f t="shared" si="15"/>
        <v>3852.8241206030152</v>
      </c>
    </row>
    <row r="483" spans="1:17" x14ac:dyDescent="0.25">
      <c r="A483" t="s">
        <v>17461</v>
      </c>
      <c r="B483" t="s">
        <v>17462</v>
      </c>
      <c r="C483" t="s">
        <v>17463</v>
      </c>
      <c r="D483" t="s">
        <v>9177</v>
      </c>
      <c r="E483" t="s">
        <v>9178</v>
      </c>
      <c r="F483" t="s">
        <v>9184</v>
      </c>
      <c r="G483" t="s">
        <v>9185</v>
      </c>
      <c r="H483">
        <v>111</v>
      </c>
      <c r="I483">
        <v>0</v>
      </c>
      <c r="J483" s="48">
        <v>344101</v>
      </c>
      <c r="K483" s="48">
        <v>0</v>
      </c>
      <c r="L483">
        <v>3100.01</v>
      </c>
      <c r="M483" t="s">
        <v>17428</v>
      </c>
      <c r="N483" s="58">
        <v>16349.9566</v>
      </c>
      <c r="O483" s="48">
        <v>751.54179999999997</v>
      </c>
      <c r="P483" s="63">
        <f t="shared" si="14"/>
        <v>344101</v>
      </c>
      <c r="Q483" s="63">
        <f t="shared" si="15"/>
        <v>3100.0090090090089</v>
      </c>
    </row>
    <row r="484" spans="1:17" x14ac:dyDescent="0.25">
      <c r="A484" t="s">
        <v>17461</v>
      </c>
      <c r="B484" t="s">
        <v>17462</v>
      </c>
      <c r="C484" t="s">
        <v>17463</v>
      </c>
      <c r="D484" t="s">
        <v>9187</v>
      </c>
      <c r="E484" t="s">
        <v>9188</v>
      </c>
      <c r="F484" t="s">
        <v>9186</v>
      </c>
      <c r="G484" t="s">
        <v>9189</v>
      </c>
      <c r="H484">
        <v>75</v>
      </c>
      <c r="I484">
        <v>0</v>
      </c>
      <c r="J484" s="48">
        <v>259429</v>
      </c>
      <c r="K484" s="48">
        <v>0</v>
      </c>
      <c r="L484">
        <v>3459.05</v>
      </c>
      <c r="M484" t="s">
        <v>17432</v>
      </c>
      <c r="N484" s="58">
        <v>-3922.8845000000001</v>
      </c>
      <c r="O484" s="48">
        <v>0</v>
      </c>
      <c r="P484" s="63">
        <f t="shared" si="14"/>
        <v>259429</v>
      </c>
      <c r="Q484" s="63">
        <f t="shared" si="15"/>
        <v>3459.0533333333333</v>
      </c>
    </row>
    <row r="485" spans="1:17" x14ac:dyDescent="0.25">
      <c r="A485" t="s">
        <v>17461</v>
      </c>
      <c r="B485" t="s">
        <v>17462</v>
      </c>
      <c r="C485" t="s">
        <v>17463</v>
      </c>
      <c r="D485" t="s">
        <v>9191</v>
      </c>
      <c r="E485" t="s">
        <v>9192</v>
      </c>
      <c r="F485" t="s">
        <v>9190</v>
      </c>
      <c r="G485" t="s">
        <v>9193</v>
      </c>
      <c r="H485">
        <v>345</v>
      </c>
      <c r="I485">
        <v>0</v>
      </c>
      <c r="J485" s="48">
        <v>1156572</v>
      </c>
      <c r="K485" s="48">
        <v>0</v>
      </c>
      <c r="L485">
        <v>3352.38</v>
      </c>
      <c r="M485" t="s">
        <v>17428</v>
      </c>
      <c r="N485" s="58">
        <v>54954.566400000003</v>
      </c>
      <c r="O485" s="48">
        <v>2526.0407</v>
      </c>
      <c r="P485" s="63">
        <f t="shared" si="14"/>
        <v>1156572</v>
      </c>
      <c r="Q485" s="63">
        <f t="shared" si="15"/>
        <v>3352.3826086956524</v>
      </c>
    </row>
    <row r="486" spans="1:17" x14ac:dyDescent="0.25">
      <c r="A486" t="s">
        <v>17461</v>
      </c>
      <c r="B486" t="s">
        <v>17462</v>
      </c>
      <c r="C486" t="s">
        <v>17463</v>
      </c>
      <c r="D486" t="s">
        <v>9195</v>
      </c>
      <c r="E486" t="s">
        <v>9196</v>
      </c>
      <c r="F486" t="s">
        <v>9194</v>
      </c>
      <c r="G486" t="s">
        <v>9197</v>
      </c>
      <c r="H486">
        <v>152</v>
      </c>
      <c r="I486">
        <v>0</v>
      </c>
      <c r="J486" s="48">
        <v>524924</v>
      </c>
      <c r="K486" s="48">
        <v>0</v>
      </c>
      <c r="L486">
        <v>3453.45</v>
      </c>
      <c r="M486" t="s">
        <v>17432</v>
      </c>
      <c r="N486" s="58">
        <v>-7937.4841999999999</v>
      </c>
      <c r="O486" s="48">
        <v>0</v>
      </c>
      <c r="P486" s="63">
        <f t="shared" si="14"/>
        <v>524924</v>
      </c>
      <c r="Q486" s="63">
        <f t="shared" si="15"/>
        <v>3453.4473684210525</v>
      </c>
    </row>
    <row r="487" spans="1:17" x14ac:dyDescent="0.25">
      <c r="A487" t="s">
        <v>17461</v>
      </c>
      <c r="B487" t="s">
        <v>17462</v>
      </c>
      <c r="C487" t="s">
        <v>17463</v>
      </c>
      <c r="D487" t="s">
        <v>9195</v>
      </c>
      <c r="E487" t="s">
        <v>9196</v>
      </c>
      <c r="F487" t="s">
        <v>9198</v>
      </c>
      <c r="G487" t="s">
        <v>9199</v>
      </c>
      <c r="H487">
        <v>140</v>
      </c>
      <c r="I487">
        <v>0</v>
      </c>
      <c r="J487" s="48">
        <v>473704</v>
      </c>
      <c r="K487" s="48">
        <v>0</v>
      </c>
      <c r="L487">
        <v>3383.6</v>
      </c>
      <c r="M487" t="s">
        <v>17432</v>
      </c>
      <c r="N487" s="58">
        <v>-7162.9789000000001</v>
      </c>
      <c r="O487" s="48">
        <v>0</v>
      </c>
      <c r="P487" s="63">
        <f t="shared" si="14"/>
        <v>473704</v>
      </c>
      <c r="Q487" s="63">
        <f t="shared" si="15"/>
        <v>3383.6</v>
      </c>
    </row>
    <row r="488" spans="1:17" x14ac:dyDescent="0.25">
      <c r="A488" t="s">
        <v>17461</v>
      </c>
      <c r="B488" t="s">
        <v>17462</v>
      </c>
      <c r="C488" t="s">
        <v>17463</v>
      </c>
      <c r="D488" t="s">
        <v>9195</v>
      </c>
      <c r="E488" t="s">
        <v>9196</v>
      </c>
      <c r="F488" t="s">
        <v>9200</v>
      </c>
      <c r="G488" t="s">
        <v>9201</v>
      </c>
      <c r="H488">
        <v>139</v>
      </c>
      <c r="I488">
        <v>0</v>
      </c>
      <c r="J488" s="48">
        <v>342792</v>
      </c>
      <c r="K488" s="48">
        <v>0</v>
      </c>
      <c r="L488">
        <v>2466.13</v>
      </c>
      <c r="M488" t="s">
        <v>17432</v>
      </c>
      <c r="N488" s="58">
        <v>-5183.4295000000002</v>
      </c>
      <c r="O488" s="48">
        <v>0</v>
      </c>
      <c r="P488" s="63">
        <f t="shared" si="14"/>
        <v>342792</v>
      </c>
      <c r="Q488" s="63">
        <f t="shared" si="15"/>
        <v>2466.1294964028775</v>
      </c>
    </row>
    <row r="489" spans="1:17" x14ac:dyDescent="0.25">
      <c r="A489" t="s">
        <v>17461</v>
      </c>
      <c r="B489" t="s">
        <v>17462</v>
      </c>
      <c r="C489" t="s">
        <v>17463</v>
      </c>
      <c r="D489" t="s">
        <v>9203</v>
      </c>
      <c r="E489" t="s">
        <v>9204</v>
      </c>
      <c r="F489" t="s">
        <v>9202</v>
      </c>
      <c r="G489" t="s">
        <v>9205</v>
      </c>
      <c r="H489">
        <v>296</v>
      </c>
      <c r="I489">
        <v>0</v>
      </c>
      <c r="J489" s="48">
        <v>1059387</v>
      </c>
      <c r="K489" s="48">
        <v>0</v>
      </c>
      <c r="L489">
        <v>3579.01</v>
      </c>
      <c r="M489" t="s">
        <v>17432</v>
      </c>
      <c r="N489" s="58">
        <v>-16019.203600000001</v>
      </c>
      <c r="O489" s="48">
        <v>0</v>
      </c>
      <c r="P489" s="63">
        <f t="shared" si="14"/>
        <v>1059387</v>
      </c>
      <c r="Q489" s="63">
        <f t="shared" si="15"/>
        <v>3579.010135135135</v>
      </c>
    </row>
    <row r="490" spans="1:17" x14ac:dyDescent="0.25">
      <c r="A490" t="s">
        <v>17461</v>
      </c>
      <c r="B490" t="s">
        <v>17462</v>
      </c>
      <c r="C490" t="s">
        <v>17463</v>
      </c>
      <c r="D490" t="s">
        <v>9203</v>
      </c>
      <c r="E490" t="s">
        <v>9204</v>
      </c>
      <c r="F490" t="s">
        <v>9206</v>
      </c>
      <c r="G490" t="s">
        <v>9207</v>
      </c>
      <c r="H490">
        <v>200</v>
      </c>
      <c r="I490">
        <v>0</v>
      </c>
      <c r="J490" s="48">
        <v>611602</v>
      </c>
      <c r="K490" s="48">
        <v>0</v>
      </c>
      <c r="L490">
        <v>3058.01</v>
      </c>
      <c r="M490" t="s">
        <v>17432</v>
      </c>
      <c r="N490" s="58">
        <v>-9248.1581999999999</v>
      </c>
      <c r="O490" s="48">
        <v>0</v>
      </c>
      <c r="P490" s="63">
        <f t="shared" si="14"/>
        <v>611602</v>
      </c>
      <c r="Q490" s="63">
        <f t="shared" si="15"/>
        <v>3058.01</v>
      </c>
    </row>
    <row r="491" spans="1:17" x14ac:dyDescent="0.25">
      <c r="A491" t="s">
        <v>17461</v>
      </c>
      <c r="B491" t="s">
        <v>17462</v>
      </c>
      <c r="C491" t="s">
        <v>17463</v>
      </c>
      <c r="D491" t="s">
        <v>9209</v>
      </c>
      <c r="E491" t="s">
        <v>9210</v>
      </c>
      <c r="F491" t="s">
        <v>9208</v>
      </c>
      <c r="G491" t="s">
        <v>9211</v>
      </c>
      <c r="H491">
        <v>168</v>
      </c>
      <c r="I491">
        <v>0</v>
      </c>
      <c r="J491" s="48">
        <v>741738</v>
      </c>
      <c r="K491" s="48">
        <v>0</v>
      </c>
      <c r="L491">
        <v>4415.1099999999997</v>
      </c>
      <c r="M491" t="s">
        <v>17428</v>
      </c>
      <c r="N491" s="58">
        <v>35243.694499999998</v>
      </c>
      <c r="O491" s="48">
        <v>1620.0110999999999</v>
      </c>
      <c r="P491" s="63">
        <f t="shared" si="14"/>
        <v>741738</v>
      </c>
      <c r="Q491" s="63">
        <f t="shared" si="15"/>
        <v>4415.1071428571431</v>
      </c>
    </row>
    <row r="492" spans="1:17" x14ac:dyDescent="0.25">
      <c r="A492" t="s">
        <v>17461</v>
      </c>
      <c r="B492" t="s">
        <v>17462</v>
      </c>
      <c r="C492" t="s">
        <v>17463</v>
      </c>
      <c r="D492" t="s">
        <v>9209</v>
      </c>
      <c r="E492" t="s">
        <v>9210</v>
      </c>
      <c r="F492" t="s">
        <v>9212</v>
      </c>
      <c r="G492" t="s">
        <v>9213</v>
      </c>
      <c r="H492">
        <v>100</v>
      </c>
      <c r="I492">
        <v>0</v>
      </c>
      <c r="J492" s="48">
        <v>455284</v>
      </c>
      <c r="K492" s="48">
        <v>0</v>
      </c>
      <c r="L492">
        <v>4552.84</v>
      </c>
      <c r="M492" t="s">
        <v>17428</v>
      </c>
      <c r="N492" s="58">
        <v>21632.870900000002</v>
      </c>
      <c r="O492" s="48">
        <v>994.37620000000004</v>
      </c>
      <c r="P492" s="63">
        <f t="shared" si="14"/>
        <v>455284</v>
      </c>
      <c r="Q492" s="63">
        <f t="shared" si="15"/>
        <v>4552.84</v>
      </c>
    </row>
    <row r="493" spans="1:17" x14ac:dyDescent="0.25">
      <c r="A493" t="s">
        <v>17461</v>
      </c>
      <c r="B493" t="s">
        <v>17462</v>
      </c>
      <c r="C493" t="s">
        <v>17463</v>
      </c>
      <c r="D493" t="s">
        <v>9215</v>
      </c>
      <c r="E493" t="s">
        <v>9216</v>
      </c>
      <c r="F493" t="s">
        <v>9214</v>
      </c>
      <c r="G493" t="s">
        <v>9217</v>
      </c>
      <c r="H493">
        <v>4</v>
      </c>
      <c r="I493">
        <v>0</v>
      </c>
      <c r="J493" s="48">
        <v>8942</v>
      </c>
      <c r="K493" s="48">
        <v>0</v>
      </c>
      <c r="L493">
        <v>2235.5</v>
      </c>
      <c r="M493" t="s">
        <v>17432</v>
      </c>
      <c r="N493" s="58">
        <v>-135.2081</v>
      </c>
      <c r="O493" s="48">
        <v>0</v>
      </c>
      <c r="P493" s="63">
        <f t="shared" si="14"/>
        <v>8942</v>
      </c>
      <c r="Q493" s="63">
        <f t="shared" si="15"/>
        <v>2235.5</v>
      </c>
    </row>
    <row r="494" spans="1:17" x14ac:dyDescent="0.25">
      <c r="A494" t="s">
        <v>17461</v>
      </c>
      <c r="B494" t="s">
        <v>17462</v>
      </c>
      <c r="C494" t="s">
        <v>17463</v>
      </c>
      <c r="D494" t="s">
        <v>9219</v>
      </c>
      <c r="E494" t="s">
        <v>9220</v>
      </c>
      <c r="F494" t="s">
        <v>9218</v>
      </c>
      <c r="G494" t="s">
        <v>9221</v>
      </c>
      <c r="H494">
        <v>128</v>
      </c>
      <c r="I494">
        <v>0</v>
      </c>
      <c r="J494" s="48">
        <v>530601</v>
      </c>
      <c r="K494" s="48">
        <v>0</v>
      </c>
      <c r="L494">
        <v>4145.32</v>
      </c>
      <c r="M494" t="s">
        <v>17428</v>
      </c>
      <c r="N494" s="58">
        <v>25211.5353</v>
      </c>
      <c r="O494" s="48">
        <v>1158.873</v>
      </c>
      <c r="P494" s="63">
        <f t="shared" si="14"/>
        <v>530601</v>
      </c>
      <c r="Q494" s="63">
        <f t="shared" si="15"/>
        <v>4145.3203125</v>
      </c>
    </row>
    <row r="495" spans="1:17" x14ac:dyDescent="0.25">
      <c r="A495" t="s">
        <v>17461</v>
      </c>
      <c r="B495" t="s">
        <v>17462</v>
      </c>
      <c r="C495" t="s">
        <v>17463</v>
      </c>
      <c r="D495" t="s">
        <v>9219</v>
      </c>
      <c r="E495" t="s">
        <v>9220</v>
      </c>
      <c r="F495" t="s">
        <v>9222</v>
      </c>
      <c r="G495" t="s">
        <v>9221</v>
      </c>
      <c r="H495">
        <v>116</v>
      </c>
      <c r="I495">
        <v>0</v>
      </c>
      <c r="J495" s="48">
        <v>499871</v>
      </c>
      <c r="K495" s="48">
        <v>0</v>
      </c>
      <c r="L495">
        <v>4309.2299999999996</v>
      </c>
      <c r="M495" t="s">
        <v>17428</v>
      </c>
      <c r="N495" s="58">
        <v>23751.3639</v>
      </c>
      <c r="O495" s="48">
        <v>1091.7547999999999</v>
      </c>
      <c r="P495" s="63">
        <f t="shared" si="14"/>
        <v>499871</v>
      </c>
      <c r="Q495" s="63">
        <f t="shared" si="15"/>
        <v>4309.2327586206893</v>
      </c>
    </row>
    <row r="496" spans="1:17" x14ac:dyDescent="0.25">
      <c r="A496" t="s">
        <v>17461</v>
      </c>
      <c r="B496" t="s">
        <v>17462</v>
      </c>
      <c r="C496" t="s">
        <v>17463</v>
      </c>
      <c r="D496" t="s">
        <v>9224</v>
      </c>
      <c r="E496" t="s">
        <v>9225</v>
      </c>
      <c r="F496" t="s">
        <v>9223</v>
      </c>
      <c r="G496" t="s">
        <v>9226</v>
      </c>
      <c r="H496">
        <v>96</v>
      </c>
      <c r="I496">
        <v>0</v>
      </c>
      <c r="J496" s="48">
        <v>389485</v>
      </c>
      <c r="K496" s="48">
        <v>0</v>
      </c>
      <c r="L496">
        <v>4057.14</v>
      </c>
      <c r="M496" t="s">
        <v>17432</v>
      </c>
      <c r="N496" s="58">
        <v>-5889.4816000000001</v>
      </c>
      <c r="O496" s="48">
        <v>0</v>
      </c>
      <c r="P496" s="63">
        <f t="shared" si="14"/>
        <v>389485</v>
      </c>
      <c r="Q496" s="63">
        <f t="shared" si="15"/>
        <v>4057.1354166666665</v>
      </c>
    </row>
    <row r="497" spans="1:17" x14ac:dyDescent="0.25">
      <c r="A497" t="s">
        <v>17461</v>
      </c>
      <c r="B497" t="s">
        <v>17462</v>
      </c>
      <c r="C497" t="s">
        <v>17463</v>
      </c>
      <c r="D497" t="s">
        <v>18130</v>
      </c>
      <c r="E497" t="s">
        <v>18131</v>
      </c>
      <c r="F497" t="s">
        <v>18132</v>
      </c>
      <c r="G497" t="s">
        <v>18133</v>
      </c>
      <c r="H497">
        <v>125</v>
      </c>
      <c r="I497">
        <v>0</v>
      </c>
      <c r="J497" s="48">
        <v>518397</v>
      </c>
      <c r="K497" s="48">
        <v>0</v>
      </c>
      <c r="L497">
        <v>4147.18</v>
      </c>
      <c r="M497" t="s">
        <v>17428</v>
      </c>
      <c r="N497" s="58">
        <v>24631.677</v>
      </c>
      <c r="O497" s="48">
        <v>1132.2193</v>
      </c>
      <c r="P497" s="63">
        <f t="shared" si="14"/>
        <v>518397</v>
      </c>
      <c r="Q497" s="63">
        <f t="shared" si="15"/>
        <v>4147.1760000000004</v>
      </c>
    </row>
    <row r="498" spans="1:17" x14ac:dyDescent="0.25">
      <c r="A498" t="s">
        <v>17461</v>
      </c>
      <c r="B498" t="s">
        <v>17478</v>
      </c>
      <c r="C498" t="s">
        <v>17479</v>
      </c>
      <c r="D498" t="s">
        <v>9310</v>
      </c>
      <c r="E498" t="s">
        <v>9311</v>
      </c>
      <c r="F498" t="s">
        <v>9309</v>
      </c>
      <c r="G498" t="s">
        <v>9312</v>
      </c>
      <c r="H498">
        <v>713</v>
      </c>
      <c r="I498">
        <v>0</v>
      </c>
      <c r="J498" s="48">
        <v>2230215</v>
      </c>
      <c r="K498" s="48">
        <v>0</v>
      </c>
      <c r="L498">
        <v>3127.93</v>
      </c>
      <c r="M498" t="s">
        <v>17428</v>
      </c>
      <c r="N498" s="58">
        <v>105968.77740000001</v>
      </c>
      <c r="O498" s="48">
        <v>4870.9591</v>
      </c>
      <c r="P498" s="63">
        <f t="shared" si="14"/>
        <v>2230215</v>
      </c>
      <c r="Q498" s="63">
        <f t="shared" si="15"/>
        <v>3127.931276297335</v>
      </c>
    </row>
    <row r="499" spans="1:17" x14ac:dyDescent="0.25">
      <c r="A499" t="s">
        <v>17461</v>
      </c>
      <c r="B499" t="s">
        <v>17478</v>
      </c>
      <c r="C499" t="s">
        <v>17479</v>
      </c>
      <c r="D499" t="s">
        <v>9310</v>
      </c>
      <c r="E499" t="s">
        <v>9311</v>
      </c>
      <c r="F499" t="s">
        <v>9313</v>
      </c>
      <c r="G499" t="s">
        <v>9314</v>
      </c>
      <c r="H499">
        <v>301</v>
      </c>
      <c r="I499">
        <v>0</v>
      </c>
      <c r="J499" s="48">
        <v>914595</v>
      </c>
      <c r="K499" s="48">
        <v>0</v>
      </c>
      <c r="L499">
        <v>3038.52</v>
      </c>
      <c r="M499" t="s">
        <v>17428</v>
      </c>
      <c r="N499" s="58">
        <v>43456.999300000003</v>
      </c>
      <c r="O499" s="48">
        <v>1997.5436999999999</v>
      </c>
      <c r="P499" s="63">
        <f t="shared" si="14"/>
        <v>914595</v>
      </c>
      <c r="Q499" s="63">
        <f t="shared" si="15"/>
        <v>3038.5215946843855</v>
      </c>
    </row>
    <row r="500" spans="1:17" x14ac:dyDescent="0.25">
      <c r="A500" t="s">
        <v>17461</v>
      </c>
      <c r="B500" t="s">
        <v>17478</v>
      </c>
      <c r="C500" t="s">
        <v>17479</v>
      </c>
      <c r="D500" t="s">
        <v>9310</v>
      </c>
      <c r="E500" t="s">
        <v>9311</v>
      </c>
      <c r="F500" t="s">
        <v>9315</v>
      </c>
      <c r="G500" t="s">
        <v>9316</v>
      </c>
      <c r="H500">
        <v>504</v>
      </c>
      <c r="I500">
        <v>0</v>
      </c>
      <c r="J500" s="48">
        <v>1616326</v>
      </c>
      <c r="K500" s="48">
        <v>0</v>
      </c>
      <c r="L500">
        <v>3207</v>
      </c>
      <c r="M500" t="s">
        <v>17428</v>
      </c>
      <c r="N500" s="58">
        <v>76799.789900000003</v>
      </c>
      <c r="O500" s="48">
        <v>3530.1779000000001</v>
      </c>
      <c r="P500" s="63">
        <f t="shared" si="14"/>
        <v>1616326</v>
      </c>
      <c r="Q500" s="63">
        <f t="shared" si="15"/>
        <v>3206.9960317460318</v>
      </c>
    </row>
    <row r="501" spans="1:17" x14ac:dyDescent="0.25">
      <c r="A501" t="s">
        <v>17461</v>
      </c>
      <c r="B501" t="s">
        <v>17478</v>
      </c>
      <c r="C501" t="s">
        <v>17479</v>
      </c>
      <c r="D501" t="s">
        <v>9310</v>
      </c>
      <c r="E501" t="s">
        <v>9311</v>
      </c>
      <c r="F501" t="s">
        <v>9317</v>
      </c>
      <c r="G501" t="s">
        <v>9318</v>
      </c>
      <c r="H501">
        <v>263</v>
      </c>
      <c r="I501">
        <v>0</v>
      </c>
      <c r="J501" s="48">
        <v>715409</v>
      </c>
      <c r="K501" s="48">
        <v>0</v>
      </c>
      <c r="L501">
        <v>2720.19</v>
      </c>
      <c r="M501" t="s">
        <v>17428</v>
      </c>
      <c r="N501" s="58">
        <v>33992.644399999997</v>
      </c>
      <c r="O501" s="48">
        <v>1562.5053</v>
      </c>
      <c r="P501" s="63">
        <f t="shared" si="14"/>
        <v>715409</v>
      </c>
      <c r="Q501" s="63">
        <f t="shared" si="15"/>
        <v>2720.1863117870721</v>
      </c>
    </row>
    <row r="502" spans="1:17" x14ac:dyDescent="0.25">
      <c r="A502" t="s">
        <v>17461</v>
      </c>
      <c r="B502" t="s">
        <v>17478</v>
      </c>
      <c r="C502" t="s">
        <v>17479</v>
      </c>
      <c r="D502" t="s">
        <v>9310</v>
      </c>
      <c r="E502" t="s">
        <v>9311</v>
      </c>
      <c r="F502" t="s">
        <v>9319</v>
      </c>
      <c r="G502" t="s">
        <v>9320</v>
      </c>
      <c r="H502">
        <v>224</v>
      </c>
      <c r="I502">
        <v>0</v>
      </c>
      <c r="J502" s="48">
        <v>709503</v>
      </c>
      <c r="K502" s="48">
        <v>0</v>
      </c>
      <c r="L502">
        <v>3167.42</v>
      </c>
      <c r="M502" t="s">
        <v>17428</v>
      </c>
      <c r="N502" s="58">
        <v>33712.065600000002</v>
      </c>
      <c r="O502" s="48">
        <v>1549.6081999999999</v>
      </c>
      <c r="P502" s="63">
        <f t="shared" si="14"/>
        <v>709503</v>
      </c>
      <c r="Q502" s="63">
        <f t="shared" si="15"/>
        <v>3167.4241071428573</v>
      </c>
    </row>
    <row r="503" spans="1:17" x14ac:dyDescent="0.25">
      <c r="A503" t="s">
        <v>17461</v>
      </c>
      <c r="B503" t="s">
        <v>17478</v>
      </c>
      <c r="C503" t="s">
        <v>17479</v>
      </c>
      <c r="D503" t="s">
        <v>9310</v>
      </c>
      <c r="E503" t="s">
        <v>9311</v>
      </c>
      <c r="F503" t="s">
        <v>9321</v>
      </c>
      <c r="G503" t="s">
        <v>9322</v>
      </c>
      <c r="H503">
        <v>285</v>
      </c>
      <c r="I503">
        <v>0</v>
      </c>
      <c r="J503" s="48">
        <v>906446</v>
      </c>
      <c r="K503" s="48">
        <v>0</v>
      </c>
      <c r="L503">
        <v>3180.51</v>
      </c>
      <c r="M503" t="s">
        <v>17428</v>
      </c>
      <c r="N503" s="58">
        <v>43069.817600000002</v>
      </c>
      <c r="O503" s="48">
        <v>1979.7465</v>
      </c>
      <c r="P503" s="63">
        <f t="shared" si="14"/>
        <v>906446</v>
      </c>
      <c r="Q503" s="63">
        <f t="shared" si="15"/>
        <v>3180.5122807017542</v>
      </c>
    </row>
    <row r="504" spans="1:17" x14ac:dyDescent="0.25">
      <c r="A504" t="s">
        <v>17461</v>
      </c>
      <c r="B504" t="s">
        <v>17478</v>
      </c>
      <c r="C504" t="s">
        <v>17479</v>
      </c>
      <c r="D504" t="s">
        <v>9310</v>
      </c>
      <c r="E504" t="s">
        <v>9311</v>
      </c>
      <c r="F504" t="s">
        <v>9323</v>
      </c>
      <c r="G504" t="s">
        <v>9324</v>
      </c>
      <c r="H504">
        <v>263</v>
      </c>
      <c r="I504">
        <v>0</v>
      </c>
      <c r="J504" s="48">
        <v>816511</v>
      </c>
      <c r="K504" s="48">
        <v>0</v>
      </c>
      <c r="L504">
        <v>3104.6</v>
      </c>
      <c r="M504" t="s">
        <v>17428</v>
      </c>
      <c r="N504" s="58">
        <v>38796.577400000002</v>
      </c>
      <c r="O504" s="48">
        <v>1783.3227999999999</v>
      </c>
      <c r="P504" s="63">
        <f t="shared" si="14"/>
        <v>816511</v>
      </c>
      <c r="Q504" s="63">
        <f t="shared" si="15"/>
        <v>3104.6045627376425</v>
      </c>
    </row>
    <row r="505" spans="1:17" x14ac:dyDescent="0.25">
      <c r="A505" t="s">
        <v>17461</v>
      </c>
      <c r="B505" t="s">
        <v>17478</v>
      </c>
      <c r="C505" t="s">
        <v>17479</v>
      </c>
      <c r="D505" t="s">
        <v>9310</v>
      </c>
      <c r="E505" t="s">
        <v>9311</v>
      </c>
      <c r="F505" t="s">
        <v>9325</v>
      </c>
      <c r="G505" t="s">
        <v>9326</v>
      </c>
      <c r="H505">
        <v>409</v>
      </c>
      <c r="I505">
        <v>0</v>
      </c>
      <c r="J505" s="48">
        <v>1404849</v>
      </c>
      <c r="K505" s="48">
        <v>0</v>
      </c>
      <c r="L505">
        <v>3434.84</v>
      </c>
      <c r="M505" t="s">
        <v>17428</v>
      </c>
      <c r="N505" s="58">
        <v>66751.490999999995</v>
      </c>
      <c r="O505" s="48">
        <v>3068.2979</v>
      </c>
      <c r="P505" s="63">
        <f t="shared" si="14"/>
        <v>1404849</v>
      </c>
      <c r="Q505" s="63">
        <f t="shared" si="15"/>
        <v>3434.8386308068461</v>
      </c>
    </row>
    <row r="506" spans="1:17" x14ac:dyDescent="0.25">
      <c r="A506" t="s">
        <v>17461</v>
      </c>
      <c r="B506" t="s">
        <v>17478</v>
      </c>
      <c r="C506" t="s">
        <v>17479</v>
      </c>
      <c r="D506" t="s">
        <v>9328</v>
      </c>
      <c r="E506" t="s">
        <v>9329</v>
      </c>
      <c r="F506" t="s">
        <v>9327</v>
      </c>
      <c r="G506" t="s">
        <v>9330</v>
      </c>
      <c r="H506">
        <v>48</v>
      </c>
      <c r="I506">
        <v>0</v>
      </c>
      <c r="J506" s="48">
        <v>94953</v>
      </c>
      <c r="K506" s="48">
        <v>0</v>
      </c>
      <c r="L506">
        <v>1978.19</v>
      </c>
      <c r="M506" t="s">
        <v>17428</v>
      </c>
      <c r="N506" s="58">
        <v>4511.7065000000002</v>
      </c>
      <c r="O506" s="48">
        <v>207.38499999999999</v>
      </c>
      <c r="P506" s="63">
        <f t="shared" si="14"/>
        <v>94953</v>
      </c>
      <c r="Q506" s="63">
        <f t="shared" si="15"/>
        <v>1978.1875</v>
      </c>
    </row>
    <row r="507" spans="1:17" x14ac:dyDescent="0.25">
      <c r="A507" t="s">
        <v>17461</v>
      </c>
      <c r="B507" t="s">
        <v>17478</v>
      </c>
      <c r="C507" t="s">
        <v>17479</v>
      </c>
      <c r="D507" t="s">
        <v>9328</v>
      </c>
      <c r="E507" t="s">
        <v>9329</v>
      </c>
      <c r="F507" t="s">
        <v>9331</v>
      </c>
      <c r="G507" t="s">
        <v>9332</v>
      </c>
      <c r="H507">
        <v>46</v>
      </c>
      <c r="I507">
        <v>0</v>
      </c>
      <c r="J507" s="48">
        <v>103268</v>
      </c>
      <c r="K507" s="48">
        <v>0</v>
      </c>
      <c r="L507">
        <v>2244.96</v>
      </c>
      <c r="M507" t="s">
        <v>17428</v>
      </c>
      <c r="N507" s="58">
        <v>4906.7546000000002</v>
      </c>
      <c r="O507" s="48">
        <v>225.5438</v>
      </c>
      <c r="P507" s="63">
        <f t="shared" si="14"/>
        <v>103268</v>
      </c>
      <c r="Q507" s="63">
        <f t="shared" si="15"/>
        <v>2244.9565217391305</v>
      </c>
    </row>
    <row r="508" spans="1:17" x14ac:dyDescent="0.25">
      <c r="A508" t="s">
        <v>17461</v>
      </c>
      <c r="B508" t="s">
        <v>17478</v>
      </c>
      <c r="C508" t="s">
        <v>17479</v>
      </c>
      <c r="D508" t="s">
        <v>9328</v>
      </c>
      <c r="E508" t="s">
        <v>9329</v>
      </c>
      <c r="F508" t="s">
        <v>9333</v>
      </c>
      <c r="G508" t="s">
        <v>9334</v>
      </c>
      <c r="H508">
        <v>574</v>
      </c>
      <c r="I508">
        <v>13</v>
      </c>
      <c r="J508" s="48">
        <v>2423081</v>
      </c>
      <c r="K508" s="48">
        <v>53663</v>
      </c>
      <c r="L508">
        <v>4127.91</v>
      </c>
      <c r="M508" t="s">
        <v>17428</v>
      </c>
      <c r="N508" s="58">
        <v>115132.8308</v>
      </c>
      <c r="O508" s="48">
        <v>5292.1938</v>
      </c>
      <c r="P508" s="63">
        <f t="shared" si="14"/>
        <v>2369418</v>
      </c>
      <c r="Q508" s="63">
        <f t="shared" si="15"/>
        <v>4127.905923344948</v>
      </c>
    </row>
    <row r="509" spans="1:17" x14ac:dyDescent="0.25">
      <c r="A509" t="s">
        <v>17461</v>
      </c>
      <c r="B509" t="s">
        <v>17478</v>
      </c>
      <c r="C509" t="s">
        <v>17479</v>
      </c>
      <c r="D509" t="s">
        <v>9328</v>
      </c>
      <c r="E509" t="s">
        <v>9329</v>
      </c>
      <c r="F509" t="s">
        <v>9335</v>
      </c>
      <c r="G509" t="s">
        <v>9336</v>
      </c>
      <c r="H509">
        <v>660</v>
      </c>
      <c r="I509">
        <v>0</v>
      </c>
      <c r="J509" s="48">
        <v>2649290</v>
      </c>
      <c r="K509" s="48">
        <v>0</v>
      </c>
      <c r="L509">
        <v>4014.08</v>
      </c>
      <c r="M509" t="s">
        <v>17428</v>
      </c>
      <c r="N509" s="58">
        <v>125881.1594</v>
      </c>
      <c r="O509" s="48">
        <v>5786.2512999999999</v>
      </c>
      <c r="P509" s="63">
        <f t="shared" si="14"/>
        <v>2649290</v>
      </c>
      <c r="Q509" s="63">
        <f t="shared" si="15"/>
        <v>4014.0757575757575</v>
      </c>
    </row>
    <row r="510" spans="1:17" x14ac:dyDescent="0.25">
      <c r="A510" t="s">
        <v>17461</v>
      </c>
      <c r="B510" t="s">
        <v>17478</v>
      </c>
      <c r="C510" t="s">
        <v>17479</v>
      </c>
      <c r="D510" t="s">
        <v>9328</v>
      </c>
      <c r="E510" t="s">
        <v>9329</v>
      </c>
      <c r="F510" t="s">
        <v>9337</v>
      </c>
      <c r="G510" t="s">
        <v>9338</v>
      </c>
      <c r="H510">
        <v>478</v>
      </c>
      <c r="I510">
        <v>0</v>
      </c>
      <c r="J510" s="48">
        <v>1854617</v>
      </c>
      <c r="K510" s="48">
        <v>0</v>
      </c>
      <c r="L510">
        <v>3879.95</v>
      </c>
      <c r="M510" t="s">
        <v>17428</v>
      </c>
      <c r="N510" s="58">
        <v>88122.211599999995</v>
      </c>
      <c r="O510" s="48">
        <v>4050.6241</v>
      </c>
      <c r="P510" s="63">
        <f t="shared" si="14"/>
        <v>1854617</v>
      </c>
      <c r="Q510" s="63">
        <f t="shared" si="15"/>
        <v>3879.9518828451883</v>
      </c>
    </row>
    <row r="511" spans="1:17" x14ac:dyDescent="0.25">
      <c r="A511" t="s">
        <v>17461</v>
      </c>
      <c r="B511" t="s">
        <v>17478</v>
      </c>
      <c r="C511" t="s">
        <v>17479</v>
      </c>
      <c r="D511" t="s">
        <v>9328</v>
      </c>
      <c r="E511" t="s">
        <v>9329</v>
      </c>
      <c r="F511" t="s">
        <v>9339</v>
      </c>
      <c r="G511" t="s">
        <v>9340</v>
      </c>
      <c r="H511">
        <v>415</v>
      </c>
      <c r="I511">
        <v>0</v>
      </c>
      <c r="J511" s="48">
        <v>1631010</v>
      </c>
      <c r="K511" s="48">
        <v>0</v>
      </c>
      <c r="L511">
        <v>3930.14</v>
      </c>
      <c r="M511" t="s">
        <v>17428</v>
      </c>
      <c r="N511" s="58">
        <v>77497.544699999999</v>
      </c>
      <c r="O511" s="48">
        <v>3562.2507999999998</v>
      </c>
      <c r="P511" s="63">
        <f t="shared" si="14"/>
        <v>1631010</v>
      </c>
      <c r="Q511" s="63">
        <f t="shared" si="15"/>
        <v>3930.1445783132531</v>
      </c>
    </row>
    <row r="512" spans="1:17" x14ac:dyDescent="0.25">
      <c r="A512" t="s">
        <v>17461</v>
      </c>
      <c r="B512" t="s">
        <v>17478</v>
      </c>
      <c r="C512" t="s">
        <v>17479</v>
      </c>
      <c r="D512" t="s">
        <v>9328</v>
      </c>
      <c r="E512" t="s">
        <v>9329</v>
      </c>
      <c r="F512" t="s">
        <v>9341</v>
      </c>
      <c r="G512" t="s">
        <v>9342</v>
      </c>
      <c r="H512">
        <v>414</v>
      </c>
      <c r="I512">
        <v>0</v>
      </c>
      <c r="J512" s="48">
        <v>1654442</v>
      </c>
      <c r="K512" s="48">
        <v>0</v>
      </c>
      <c r="L512">
        <v>3996.24</v>
      </c>
      <c r="M512" t="s">
        <v>17428</v>
      </c>
      <c r="N512" s="58">
        <v>78610.926000000007</v>
      </c>
      <c r="O512" s="48">
        <v>3613.4285</v>
      </c>
      <c r="P512" s="63">
        <f t="shared" si="14"/>
        <v>1654442</v>
      </c>
      <c r="Q512" s="63">
        <f t="shared" si="15"/>
        <v>3996.2367149758452</v>
      </c>
    </row>
    <row r="513" spans="1:17" x14ac:dyDescent="0.25">
      <c r="A513" t="s">
        <v>17461</v>
      </c>
      <c r="B513" t="s">
        <v>17478</v>
      </c>
      <c r="C513" t="s">
        <v>17479</v>
      </c>
      <c r="D513" t="s">
        <v>9328</v>
      </c>
      <c r="E513" t="s">
        <v>9329</v>
      </c>
      <c r="F513" t="s">
        <v>9343</v>
      </c>
      <c r="G513" t="s">
        <v>9344</v>
      </c>
      <c r="H513">
        <v>348</v>
      </c>
      <c r="I513">
        <v>0</v>
      </c>
      <c r="J513" s="48">
        <v>1381810</v>
      </c>
      <c r="K513" s="48">
        <v>0</v>
      </c>
      <c r="L513">
        <v>3970.72</v>
      </c>
      <c r="M513" t="s">
        <v>17428</v>
      </c>
      <c r="N513" s="58">
        <v>65656.777600000001</v>
      </c>
      <c r="O513" s="48">
        <v>3017.9783000000002</v>
      </c>
      <c r="P513" s="63">
        <f t="shared" si="14"/>
        <v>1381810</v>
      </c>
      <c r="Q513" s="63">
        <f t="shared" si="15"/>
        <v>3970.7183908045977</v>
      </c>
    </row>
    <row r="514" spans="1:17" x14ac:dyDescent="0.25">
      <c r="A514" t="s">
        <v>17461</v>
      </c>
      <c r="B514" t="s">
        <v>17478</v>
      </c>
      <c r="C514" t="s">
        <v>17479</v>
      </c>
      <c r="D514" t="s">
        <v>9328</v>
      </c>
      <c r="E514" t="s">
        <v>9329</v>
      </c>
      <c r="F514" t="s">
        <v>9345</v>
      </c>
      <c r="G514" t="s">
        <v>9346</v>
      </c>
      <c r="H514">
        <v>1066</v>
      </c>
      <c r="I514">
        <v>0</v>
      </c>
      <c r="J514" s="48">
        <v>4373762</v>
      </c>
      <c r="K514" s="48">
        <v>0</v>
      </c>
      <c r="L514">
        <v>4102.97</v>
      </c>
      <c r="M514" t="s">
        <v>17428</v>
      </c>
      <c r="N514" s="58">
        <v>207819.478</v>
      </c>
      <c r="O514" s="48">
        <v>9552.6265999999996</v>
      </c>
      <c r="P514" s="63">
        <f t="shared" si="14"/>
        <v>4373762</v>
      </c>
      <c r="Q514" s="63">
        <f t="shared" si="15"/>
        <v>4102.9662288930585</v>
      </c>
    </row>
    <row r="515" spans="1:17" x14ac:dyDescent="0.25">
      <c r="A515" t="s">
        <v>17461</v>
      </c>
      <c r="B515" t="s">
        <v>17478</v>
      </c>
      <c r="C515" t="s">
        <v>17479</v>
      </c>
      <c r="D515" t="s">
        <v>9328</v>
      </c>
      <c r="E515" t="s">
        <v>9329</v>
      </c>
      <c r="F515" t="s">
        <v>9347</v>
      </c>
      <c r="G515" t="s">
        <v>9348</v>
      </c>
      <c r="H515">
        <v>351</v>
      </c>
      <c r="I515">
        <v>62</v>
      </c>
      <c r="J515" s="48">
        <v>1730325</v>
      </c>
      <c r="K515" s="48">
        <v>259758</v>
      </c>
      <c r="L515">
        <v>4189.6499999999996</v>
      </c>
      <c r="M515" t="s">
        <v>17428</v>
      </c>
      <c r="N515" s="58">
        <v>82216.483500000002</v>
      </c>
      <c r="O515" s="48">
        <v>3779.1615000000002</v>
      </c>
      <c r="P515" s="63">
        <f t="shared" si="14"/>
        <v>1470567</v>
      </c>
      <c r="Q515" s="63">
        <f t="shared" si="15"/>
        <v>4189.6495726495723</v>
      </c>
    </row>
    <row r="516" spans="1:17" x14ac:dyDescent="0.25">
      <c r="A516" t="s">
        <v>17461</v>
      </c>
      <c r="B516" t="s">
        <v>17478</v>
      </c>
      <c r="C516" t="s">
        <v>17479</v>
      </c>
      <c r="D516" t="s">
        <v>9328</v>
      </c>
      <c r="E516" t="s">
        <v>9329</v>
      </c>
      <c r="F516" t="s">
        <v>9349</v>
      </c>
      <c r="G516" t="s">
        <v>9350</v>
      </c>
      <c r="H516">
        <v>490</v>
      </c>
      <c r="I516">
        <v>0</v>
      </c>
      <c r="J516" s="48">
        <v>2033471</v>
      </c>
      <c r="K516" s="48">
        <v>0</v>
      </c>
      <c r="L516">
        <v>4149.9399999999996</v>
      </c>
      <c r="M516" t="s">
        <v>17428</v>
      </c>
      <c r="N516" s="58">
        <v>96620.458199999994</v>
      </c>
      <c r="O516" s="48">
        <v>4441.2543999999998</v>
      </c>
      <c r="P516" s="63">
        <f t="shared" ref="P516:P579" si="16">J516-K516</f>
        <v>2033471</v>
      </c>
      <c r="Q516" s="63">
        <f t="shared" ref="Q516:Q579" si="17">P516/H516</f>
        <v>4149.9408163265307</v>
      </c>
    </row>
    <row r="517" spans="1:17" x14ac:dyDescent="0.25">
      <c r="A517" t="s">
        <v>17461</v>
      </c>
      <c r="B517" t="s">
        <v>17478</v>
      </c>
      <c r="C517" t="s">
        <v>17479</v>
      </c>
      <c r="D517" t="s">
        <v>9328</v>
      </c>
      <c r="E517" t="s">
        <v>9329</v>
      </c>
      <c r="F517" t="s">
        <v>9351</v>
      </c>
      <c r="G517" t="s">
        <v>9352</v>
      </c>
      <c r="H517">
        <v>601</v>
      </c>
      <c r="I517">
        <v>0</v>
      </c>
      <c r="J517" s="48">
        <v>2503303</v>
      </c>
      <c r="K517" s="48">
        <v>0</v>
      </c>
      <c r="L517">
        <v>4165.2299999999996</v>
      </c>
      <c r="M517" t="s">
        <v>17428</v>
      </c>
      <c r="N517" s="58">
        <v>118944.5867</v>
      </c>
      <c r="O517" s="48">
        <v>5467.4049000000005</v>
      </c>
      <c r="P517" s="63">
        <f t="shared" si="16"/>
        <v>2503303</v>
      </c>
      <c r="Q517" s="63">
        <f t="shared" si="17"/>
        <v>4165.2296173044924</v>
      </c>
    </row>
    <row r="518" spans="1:17" x14ac:dyDescent="0.25">
      <c r="A518" t="s">
        <v>17461</v>
      </c>
      <c r="B518" t="s">
        <v>17478</v>
      </c>
      <c r="C518" t="s">
        <v>17479</v>
      </c>
      <c r="D518" t="s">
        <v>9328</v>
      </c>
      <c r="E518" t="s">
        <v>9329</v>
      </c>
      <c r="F518" t="s">
        <v>9353</v>
      </c>
      <c r="G518" t="s">
        <v>9354</v>
      </c>
      <c r="H518">
        <v>448</v>
      </c>
      <c r="I518">
        <v>0</v>
      </c>
      <c r="J518" s="48">
        <v>1916036</v>
      </c>
      <c r="K518" s="48">
        <v>0</v>
      </c>
      <c r="L518">
        <v>4276.87</v>
      </c>
      <c r="M518" t="s">
        <v>17428</v>
      </c>
      <c r="N518" s="58">
        <v>91040.520999999993</v>
      </c>
      <c r="O518" s="48">
        <v>4184.7671</v>
      </c>
      <c r="P518" s="63">
        <f t="shared" si="16"/>
        <v>1916036</v>
      </c>
      <c r="Q518" s="63">
        <f t="shared" si="17"/>
        <v>4276.8660714285716</v>
      </c>
    </row>
    <row r="519" spans="1:17" x14ac:dyDescent="0.25">
      <c r="A519" t="s">
        <v>17461</v>
      </c>
      <c r="B519" t="s">
        <v>17478</v>
      </c>
      <c r="C519" t="s">
        <v>17479</v>
      </c>
      <c r="D519" t="s">
        <v>9328</v>
      </c>
      <c r="E519" t="s">
        <v>9329</v>
      </c>
      <c r="F519" t="s">
        <v>9357</v>
      </c>
      <c r="G519" t="s">
        <v>9358</v>
      </c>
      <c r="H519">
        <v>296</v>
      </c>
      <c r="I519">
        <v>0</v>
      </c>
      <c r="J519" s="48">
        <v>536413</v>
      </c>
      <c r="K519" s="48">
        <v>0</v>
      </c>
      <c r="L519">
        <v>1812.21</v>
      </c>
      <c r="M519" t="s">
        <v>17428</v>
      </c>
      <c r="N519" s="58">
        <v>25487.664000000001</v>
      </c>
      <c r="O519" s="48">
        <v>1171.5654999999999</v>
      </c>
      <c r="P519" s="63">
        <f t="shared" si="16"/>
        <v>536413</v>
      </c>
      <c r="Q519" s="63">
        <f t="shared" si="17"/>
        <v>1812.206081081081</v>
      </c>
    </row>
    <row r="520" spans="1:17" x14ac:dyDescent="0.25">
      <c r="A520" t="s">
        <v>17461</v>
      </c>
      <c r="B520" t="s">
        <v>17478</v>
      </c>
      <c r="C520" t="s">
        <v>17479</v>
      </c>
      <c r="D520" t="s">
        <v>9328</v>
      </c>
      <c r="E520" t="s">
        <v>9329</v>
      </c>
      <c r="F520" t="s">
        <v>9359</v>
      </c>
      <c r="G520" t="s">
        <v>9360</v>
      </c>
      <c r="H520">
        <v>30</v>
      </c>
      <c r="I520">
        <v>0</v>
      </c>
      <c r="J520" s="48">
        <v>36090</v>
      </c>
      <c r="K520" s="48">
        <v>0</v>
      </c>
      <c r="L520">
        <v>1203</v>
      </c>
      <c r="M520" t="s">
        <v>17428</v>
      </c>
      <c r="N520" s="58">
        <v>1714.8009999999999</v>
      </c>
      <c r="O520" s="48">
        <v>78.822500000000005</v>
      </c>
      <c r="P520" s="63">
        <f t="shared" si="16"/>
        <v>36090</v>
      </c>
      <c r="Q520" s="63">
        <f t="shared" si="17"/>
        <v>1203</v>
      </c>
    </row>
    <row r="521" spans="1:17" x14ac:dyDescent="0.25">
      <c r="A521" t="s">
        <v>17461</v>
      </c>
      <c r="B521" t="s">
        <v>17478</v>
      </c>
      <c r="C521" t="s">
        <v>17479</v>
      </c>
      <c r="D521" t="s">
        <v>9328</v>
      </c>
      <c r="E521" t="s">
        <v>9329</v>
      </c>
      <c r="F521" t="s">
        <v>9361</v>
      </c>
      <c r="G521" t="s">
        <v>9362</v>
      </c>
      <c r="H521">
        <v>34</v>
      </c>
      <c r="I521">
        <v>0</v>
      </c>
      <c r="J521" s="48">
        <v>112963</v>
      </c>
      <c r="K521" s="48">
        <v>0</v>
      </c>
      <c r="L521">
        <v>3322.44</v>
      </c>
      <c r="M521" t="s">
        <v>17428</v>
      </c>
      <c r="N521" s="58">
        <v>5367.4503000000004</v>
      </c>
      <c r="O521" s="48">
        <v>246.7201</v>
      </c>
      <c r="P521" s="63">
        <f t="shared" si="16"/>
        <v>112963</v>
      </c>
      <c r="Q521" s="63">
        <f t="shared" si="17"/>
        <v>3322.4411764705883</v>
      </c>
    </row>
    <row r="522" spans="1:17" x14ac:dyDescent="0.25">
      <c r="A522" t="s">
        <v>17461</v>
      </c>
      <c r="B522" t="s">
        <v>17478</v>
      </c>
      <c r="C522" t="s">
        <v>17479</v>
      </c>
      <c r="D522" t="s">
        <v>9364</v>
      </c>
      <c r="E522" t="s">
        <v>9365</v>
      </c>
      <c r="F522" t="s">
        <v>17486</v>
      </c>
      <c r="G522" t="s">
        <v>17487</v>
      </c>
      <c r="H522">
        <v>0</v>
      </c>
      <c r="I522">
        <v>84</v>
      </c>
      <c r="J522" s="48">
        <v>272217</v>
      </c>
      <c r="K522" s="48">
        <v>272217</v>
      </c>
      <c r="L522">
        <v>3240.68</v>
      </c>
      <c r="M522" t="s">
        <v>17428</v>
      </c>
      <c r="N522" s="58">
        <v>12934.381100000001</v>
      </c>
      <c r="O522" s="48">
        <v>594.54150000000004</v>
      </c>
      <c r="P522" s="63">
        <f t="shared" si="16"/>
        <v>0</v>
      </c>
      <c r="Q522" s="63" t="e">
        <f t="shared" si="17"/>
        <v>#DIV/0!</v>
      </c>
    </row>
    <row r="523" spans="1:17" x14ac:dyDescent="0.25">
      <c r="A523" t="s">
        <v>17461</v>
      </c>
      <c r="B523" t="s">
        <v>17478</v>
      </c>
      <c r="C523" t="s">
        <v>17479</v>
      </c>
      <c r="D523" t="s">
        <v>9364</v>
      </c>
      <c r="E523" t="s">
        <v>9365</v>
      </c>
      <c r="F523" t="s">
        <v>17488</v>
      </c>
      <c r="G523" t="s">
        <v>17489</v>
      </c>
      <c r="H523">
        <v>43</v>
      </c>
      <c r="I523">
        <v>0</v>
      </c>
      <c r="J523" s="48">
        <v>140079</v>
      </c>
      <c r="K523" s="48">
        <v>0</v>
      </c>
      <c r="L523">
        <v>3257.65</v>
      </c>
      <c r="M523" t="s">
        <v>17428</v>
      </c>
      <c r="N523" s="58">
        <v>6655.8359</v>
      </c>
      <c r="O523" s="48">
        <v>305.94200000000001</v>
      </c>
      <c r="P523" s="63">
        <f t="shared" si="16"/>
        <v>140079</v>
      </c>
      <c r="Q523" s="63">
        <f t="shared" si="17"/>
        <v>3257.6511627906975</v>
      </c>
    </row>
    <row r="524" spans="1:17" x14ac:dyDescent="0.25">
      <c r="A524" t="s">
        <v>17461</v>
      </c>
      <c r="B524" t="s">
        <v>17478</v>
      </c>
      <c r="C524" t="s">
        <v>17479</v>
      </c>
      <c r="D524" t="s">
        <v>9364</v>
      </c>
      <c r="E524" t="s">
        <v>9365</v>
      </c>
      <c r="F524" t="s">
        <v>9363</v>
      </c>
      <c r="G524" t="s">
        <v>9366</v>
      </c>
      <c r="H524">
        <v>50</v>
      </c>
      <c r="I524">
        <v>0</v>
      </c>
      <c r="J524" s="48">
        <v>170954</v>
      </c>
      <c r="K524" s="48">
        <v>0</v>
      </c>
      <c r="L524">
        <v>3419.08</v>
      </c>
      <c r="M524" t="s">
        <v>17428</v>
      </c>
      <c r="N524" s="58">
        <v>8122.8975</v>
      </c>
      <c r="O524" s="48">
        <v>373.37700000000001</v>
      </c>
      <c r="P524" s="63">
        <f t="shared" si="16"/>
        <v>170954</v>
      </c>
      <c r="Q524" s="63">
        <f t="shared" si="17"/>
        <v>3419.08</v>
      </c>
    </row>
    <row r="525" spans="1:17" x14ac:dyDescent="0.25">
      <c r="A525" t="s">
        <v>17461</v>
      </c>
      <c r="B525" t="s">
        <v>17478</v>
      </c>
      <c r="C525" t="s">
        <v>17479</v>
      </c>
      <c r="D525" t="s">
        <v>9364</v>
      </c>
      <c r="E525" t="s">
        <v>9365</v>
      </c>
      <c r="F525" t="s">
        <v>9367</v>
      </c>
      <c r="G525" t="s">
        <v>9368</v>
      </c>
      <c r="H525">
        <v>95</v>
      </c>
      <c r="I525">
        <v>0</v>
      </c>
      <c r="J525" s="48">
        <v>355945</v>
      </c>
      <c r="K525" s="48">
        <v>0</v>
      </c>
      <c r="L525">
        <v>3746.79</v>
      </c>
      <c r="M525" t="s">
        <v>17428</v>
      </c>
      <c r="N525" s="58">
        <v>16912.769199999999</v>
      </c>
      <c r="O525" s="48">
        <v>777.41210000000001</v>
      </c>
      <c r="P525" s="63">
        <f t="shared" si="16"/>
        <v>355945</v>
      </c>
      <c r="Q525" s="63">
        <f t="shared" si="17"/>
        <v>3746.7894736842104</v>
      </c>
    </row>
    <row r="526" spans="1:17" x14ac:dyDescent="0.25">
      <c r="A526" t="s">
        <v>17461</v>
      </c>
      <c r="B526" t="s">
        <v>17478</v>
      </c>
      <c r="C526" t="s">
        <v>17479</v>
      </c>
      <c r="D526" t="s">
        <v>9364</v>
      </c>
      <c r="E526" t="s">
        <v>9365</v>
      </c>
      <c r="F526" t="s">
        <v>9369</v>
      </c>
      <c r="G526" t="s">
        <v>9370</v>
      </c>
      <c r="H526">
        <v>60</v>
      </c>
      <c r="I526">
        <v>0</v>
      </c>
      <c r="J526" s="48">
        <v>228411</v>
      </c>
      <c r="K526" s="48">
        <v>0</v>
      </c>
      <c r="L526">
        <v>3806.85</v>
      </c>
      <c r="M526" t="s">
        <v>17428</v>
      </c>
      <c r="N526" s="58">
        <v>10852.9751</v>
      </c>
      <c r="O526" s="48">
        <v>498.86770000000001</v>
      </c>
      <c r="P526" s="63">
        <f t="shared" si="16"/>
        <v>228411</v>
      </c>
      <c r="Q526" s="63">
        <f t="shared" si="17"/>
        <v>3806.85</v>
      </c>
    </row>
    <row r="527" spans="1:17" x14ac:dyDescent="0.25">
      <c r="A527" t="s">
        <v>17461</v>
      </c>
      <c r="B527" t="s">
        <v>17478</v>
      </c>
      <c r="C527" t="s">
        <v>17479</v>
      </c>
      <c r="D527" t="s">
        <v>9364</v>
      </c>
      <c r="E527" t="s">
        <v>9365</v>
      </c>
      <c r="F527" t="s">
        <v>9371</v>
      </c>
      <c r="G527" t="s">
        <v>9372</v>
      </c>
      <c r="H527">
        <v>35</v>
      </c>
      <c r="I527">
        <v>0</v>
      </c>
      <c r="J527" s="48">
        <v>119348</v>
      </c>
      <c r="K527" s="48">
        <v>0</v>
      </c>
      <c r="L527">
        <v>3409.94</v>
      </c>
      <c r="M527" t="s">
        <v>17428</v>
      </c>
      <c r="N527" s="58">
        <v>5670.7950000000001</v>
      </c>
      <c r="O527" s="48">
        <v>260.66370000000001</v>
      </c>
      <c r="P527" s="63">
        <f t="shared" si="16"/>
        <v>119348</v>
      </c>
      <c r="Q527" s="63">
        <f t="shared" si="17"/>
        <v>3409.9428571428571</v>
      </c>
    </row>
    <row r="528" spans="1:17" x14ac:dyDescent="0.25">
      <c r="A528" t="s">
        <v>17461</v>
      </c>
      <c r="B528" t="s">
        <v>17478</v>
      </c>
      <c r="C528" t="s">
        <v>17479</v>
      </c>
      <c r="D528" t="s">
        <v>9364</v>
      </c>
      <c r="E528" t="s">
        <v>9365</v>
      </c>
      <c r="F528" t="s">
        <v>9373</v>
      </c>
      <c r="G528" t="s">
        <v>9374</v>
      </c>
      <c r="H528">
        <v>118</v>
      </c>
      <c r="I528">
        <v>0</v>
      </c>
      <c r="J528" s="48">
        <v>328939</v>
      </c>
      <c r="K528" s="48">
        <v>0</v>
      </c>
      <c r="L528">
        <v>2787.62</v>
      </c>
      <c r="M528" t="s">
        <v>17428</v>
      </c>
      <c r="N528" s="58">
        <v>15629.569600000001</v>
      </c>
      <c r="O528" s="48">
        <v>718.42849999999999</v>
      </c>
      <c r="P528" s="63">
        <f t="shared" si="16"/>
        <v>328939</v>
      </c>
      <c r="Q528" s="63">
        <f t="shared" si="17"/>
        <v>2787.6186440677966</v>
      </c>
    </row>
    <row r="529" spans="1:17" x14ac:dyDescent="0.25">
      <c r="A529" t="s">
        <v>17461</v>
      </c>
      <c r="B529" t="s">
        <v>17478</v>
      </c>
      <c r="C529" t="s">
        <v>17479</v>
      </c>
      <c r="D529" t="s">
        <v>9364</v>
      </c>
      <c r="E529" t="s">
        <v>9365</v>
      </c>
      <c r="F529" t="s">
        <v>9375</v>
      </c>
      <c r="G529" t="s">
        <v>9376</v>
      </c>
      <c r="H529">
        <v>82</v>
      </c>
      <c r="I529">
        <v>0</v>
      </c>
      <c r="J529" s="48">
        <v>249691</v>
      </c>
      <c r="K529" s="48">
        <v>0</v>
      </c>
      <c r="L529">
        <v>3045.01</v>
      </c>
      <c r="M529" t="s">
        <v>17428</v>
      </c>
      <c r="N529" s="58">
        <v>11864.090200000001</v>
      </c>
      <c r="O529" s="48">
        <v>545.34460000000001</v>
      </c>
      <c r="P529" s="63">
        <f t="shared" si="16"/>
        <v>249691</v>
      </c>
      <c r="Q529" s="63">
        <f t="shared" si="17"/>
        <v>3045.0121951219512</v>
      </c>
    </row>
    <row r="530" spans="1:17" x14ac:dyDescent="0.25">
      <c r="A530" t="s">
        <v>17461</v>
      </c>
      <c r="B530" t="s">
        <v>17478</v>
      </c>
      <c r="C530" t="s">
        <v>17479</v>
      </c>
      <c r="D530" t="s">
        <v>9364</v>
      </c>
      <c r="E530" t="s">
        <v>9365</v>
      </c>
      <c r="F530" t="s">
        <v>9377</v>
      </c>
      <c r="G530" t="s">
        <v>5613</v>
      </c>
      <c r="H530">
        <v>28</v>
      </c>
      <c r="I530">
        <v>0</v>
      </c>
      <c r="J530" s="48">
        <v>86166</v>
      </c>
      <c r="K530" s="48">
        <v>0</v>
      </c>
      <c r="L530">
        <v>3077.36</v>
      </c>
      <c r="M530" t="s">
        <v>17428</v>
      </c>
      <c r="N530" s="58">
        <v>4094.1957000000002</v>
      </c>
      <c r="O530" s="48">
        <v>188.19370000000001</v>
      </c>
      <c r="P530" s="63">
        <f t="shared" si="16"/>
        <v>86166</v>
      </c>
      <c r="Q530" s="63">
        <f t="shared" si="17"/>
        <v>3077.3571428571427</v>
      </c>
    </row>
    <row r="531" spans="1:17" x14ac:dyDescent="0.25">
      <c r="A531" t="s">
        <v>17461</v>
      </c>
      <c r="B531" t="s">
        <v>17478</v>
      </c>
      <c r="C531" t="s">
        <v>17479</v>
      </c>
      <c r="D531" t="s">
        <v>9364</v>
      </c>
      <c r="E531" t="s">
        <v>9365</v>
      </c>
      <c r="F531" t="s">
        <v>9378</v>
      </c>
      <c r="G531" t="s">
        <v>9379</v>
      </c>
      <c r="H531">
        <v>36</v>
      </c>
      <c r="I531">
        <v>0</v>
      </c>
      <c r="J531" s="48">
        <v>82656</v>
      </c>
      <c r="K531" s="48">
        <v>0</v>
      </c>
      <c r="L531">
        <v>2296</v>
      </c>
      <c r="M531" t="s">
        <v>17428</v>
      </c>
      <c r="N531" s="58">
        <v>3927.3987000000002</v>
      </c>
      <c r="O531" s="48">
        <v>180.52670000000001</v>
      </c>
      <c r="P531" s="63">
        <f t="shared" si="16"/>
        <v>82656</v>
      </c>
      <c r="Q531" s="63">
        <f t="shared" si="17"/>
        <v>2296</v>
      </c>
    </row>
    <row r="532" spans="1:17" x14ac:dyDescent="0.25">
      <c r="A532" t="s">
        <v>17461</v>
      </c>
      <c r="B532" t="s">
        <v>17478</v>
      </c>
      <c r="C532" t="s">
        <v>17479</v>
      </c>
      <c r="D532" t="s">
        <v>9364</v>
      </c>
      <c r="E532" t="s">
        <v>9365</v>
      </c>
      <c r="F532" t="s">
        <v>17490</v>
      </c>
      <c r="G532" t="s">
        <v>17491</v>
      </c>
      <c r="H532">
        <v>46</v>
      </c>
      <c r="I532">
        <v>0</v>
      </c>
      <c r="J532" s="48">
        <v>101055</v>
      </c>
      <c r="K532" s="48">
        <v>0</v>
      </c>
      <c r="L532">
        <v>2196.85</v>
      </c>
      <c r="M532" t="s">
        <v>17428</v>
      </c>
      <c r="N532" s="58">
        <v>4801.6081000000004</v>
      </c>
      <c r="O532" s="48">
        <v>220.7106</v>
      </c>
      <c r="P532" s="63">
        <f t="shared" si="16"/>
        <v>101055</v>
      </c>
      <c r="Q532" s="63">
        <f t="shared" si="17"/>
        <v>2196.8478260869565</v>
      </c>
    </row>
    <row r="533" spans="1:17" x14ac:dyDescent="0.25">
      <c r="A533" t="s">
        <v>17461</v>
      </c>
      <c r="B533" t="s">
        <v>17478</v>
      </c>
      <c r="C533" t="s">
        <v>17479</v>
      </c>
      <c r="D533" t="s">
        <v>9364</v>
      </c>
      <c r="E533" t="s">
        <v>9365</v>
      </c>
      <c r="F533" t="s">
        <v>17492</v>
      </c>
      <c r="G533" t="s">
        <v>17493</v>
      </c>
      <c r="H533">
        <v>20</v>
      </c>
      <c r="I533">
        <v>0</v>
      </c>
      <c r="J533" s="48">
        <v>48392</v>
      </c>
      <c r="K533" s="48">
        <v>0</v>
      </c>
      <c r="L533">
        <v>2419.6</v>
      </c>
      <c r="M533" t="s">
        <v>17428</v>
      </c>
      <c r="N533" s="58">
        <v>2299.3553000000002</v>
      </c>
      <c r="O533" s="48">
        <v>105.6921</v>
      </c>
      <c r="P533" s="63">
        <f t="shared" si="16"/>
        <v>48392</v>
      </c>
      <c r="Q533" s="63">
        <f t="shared" si="17"/>
        <v>2419.6</v>
      </c>
    </row>
    <row r="534" spans="1:17" x14ac:dyDescent="0.25">
      <c r="A534" t="s">
        <v>17461</v>
      </c>
      <c r="B534" t="s">
        <v>17478</v>
      </c>
      <c r="C534" t="s">
        <v>17479</v>
      </c>
      <c r="D534" t="s">
        <v>9364</v>
      </c>
      <c r="E534" t="s">
        <v>9365</v>
      </c>
      <c r="F534" t="s">
        <v>9380</v>
      </c>
      <c r="G534" t="s">
        <v>9381</v>
      </c>
      <c r="H534">
        <v>4</v>
      </c>
      <c r="I534">
        <v>0</v>
      </c>
      <c r="J534" s="48">
        <v>9550</v>
      </c>
      <c r="K534" s="48">
        <v>0</v>
      </c>
      <c r="L534">
        <v>2387.5</v>
      </c>
      <c r="M534" t="s">
        <v>17428</v>
      </c>
      <c r="N534" s="58">
        <v>453.7389</v>
      </c>
      <c r="O534" s="48">
        <v>20.8566</v>
      </c>
      <c r="P534" s="63">
        <f t="shared" si="16"/>
        <v>9550</v>
      </c>
      <c r="Q534" s="63">
        <f t="shared" si="17"/>
        <v>2387.5</v>
      </c>
    </row>
    <row r="535" spans="1:17" x14ac:dyDescent="0.25">
      <c r="A535" t="s">
        <v>17461</v>
      </c>
      <c r="B535" t="s">
        <v>17478</v>
      </c>
      <c r="C535" t="s">
        <v>17479</v>
      </c>
      <c r="D535" t="s">
        <v>9364</v>
      </c>
      <c r="E535" t="s">
        <v>9365</v>
      </c>
      <c r="F535" t="s">
        <v>9382</v>
      </c>
      <c r="G535" t="s">
        <v>9383</v>
      </c>
      <c r="H535">
        <v>37</v>
      </c>
      <c r="I535">
        <v>0</v>
      </c>
      <c r="J535" s="48">
        <v>77749</v>
      </c>
      <c r="K535" s="48">
        <v>0</v>
      </c>
      <c r="L535">
        <v>2101.3200000000002</v>
      </c>
      <c r="M535" t="s">
        <v>17428</v>
      </c>
      <c r="N535" s="58">
        <v>3694.2296000000001</v>
      </c>
      <c r="O535" s="48">
        <v>169.80889999999999</v>
      </c>
      <c r="P535" s="63">
        <f t="shared" si="16"/>
        <v>77749</v>
      </c>
      <c r="Q535" s="63">
        <f t="shared" si="17"/>
        <v>2101.3243243243242</v>
      </c>
    </row>
    <row r="536" spans="1:17" x14ac:dyDescent="0.25">
      <c r="A536" t="s">
        <v>17461</v>
      </c>
      <c r="B536" t="s">
        <v>17478</v>
      </c>
      <c r="C536" t="s">
        <v>17479</v>
      </c>
      <c r="D536" t="s">
        <v>9385</v>
      </c>
      <c r="E536" t="s">
        <v>9386</v>
      </c>
      <c r="F536" t="s">
        <v>9384</v>
      </c>
      <c r="G536" t="s">
        <v>308</v>
      </c>
      <c r="H536">
        <v>1</v>
      </c>
      <c r="I536">
        <v>0</v>
      </c>
      <c r="J536" s="48">
        <v>3352</v>
      </c>
      <c r="K536" s="48">
        <v>0</v>
      </c>
      <c r="L536">
        <v>3352</v>
      </c>
      <c r="M536" t="s">
        <v>17428</v>
      </c>
      <c r="N536" s="58">
        <v>159.28989999999999</v>
      </c>
      <c r="O536" s="48">
        <v>7.3219000000000003</v>
      </c>
      <c r="P536" s="63">
        <f t="shared" si="16"/>
        <v>3352</v>
      </c>
      <c r="Q536" s="63">
        <f t="shared" si="17"/>
        <v>3352</v>
      </c>
    </row>
    <row r="537" spans="1:17" x14ac:dyDescent="0.25">
      <c r="A537" t="s">
        <v>17461</v>
      </c>
      <c r="B537" t="s">
        <v>17478</v>
      </c>
      <c r="C537" t="s">
        <v>17479</v>
      </c>
      <c r="D537" t="s">
        <v>9388</v>
      </c>
      <c r="E537" t="s">
        <v>9389</v>
      </c>
      <c r="F537" t="s">
        <v>9387</v>
      </c>
      <c r="G537" t="s">
        <v>9390</v>
      </c>
      <c r="H537">
        <v>52</v>
      </c>
      <c r="I537">
        <v>0</v>
      </c>
      <c r="J537" s="48">
        <v>164765</v>
      </c>
      <c r="K537" s="48">
        <v>0</v>
      </c>
      <c r="L537">
        <v>3168.56</v>
      </c>
      <c r="M537" t="s">
        <v>17432</v>
      </c>
      <c r="N537" s="58">
        <v>-2491.4422</v>
      </c>
      <c r="O537" s="48">
        <v>0</v>
      </c>
      <c r="P537" s="63">
        <f t="shared" si="16"/>
        <v>164765</v>
      </c>
      <c r="Q537" s="63">
        <f t="shared" si="17"/>
        <v>3168.5576923076924</v>
      </c>
    </row>
    <row r="538" spans="1:17" x14ac:dyDescent="0.25">
      <c r="A538" t="s">
        <v>17461</v>
      </c>
      <c r="B538" t="s">
        <v>17478</v>
      </c>
      <c r="C538" t="s">
        <v>17479</v>
      </c>
      <c r="D538" t="s">
        <v>9392</v>
      </c>
      <c r="E538" t="s">
        <v>9393</v>
      </c>
      <c r="F538" t="s">
        <v>17502</v>
      </c>
      <c r="G538" t="s">
        <v>9394</v>
      </c>
      <c r="H538">
        <v>0</v>
      </c>
      <c r="I538">
        <v>146</v>
      </c>
      <c r="J538" s="48">
        <v>564940</v>
      </c>
      <c r="K538" s="48">
        <v>564940</v>
      </c>
      <c r="L538">
        <v>3869.45</v>
      </c>
      <c r="M538" t="s">
        <v>17428</v>
      </c>
      <c r="N538" s="58">
        <v>26843.119200000001</v>
      </c>
      <c r="O538" s="48">
        <v>1233.8704</v>
      </c>
      <c r="P538" s="63">
        <f t="shared" si="16"/>
        <v>0</v>
      </c>
      <c r="Q538" s="63" t="e">
        <f t="shared" si="17"/>
        <v>#DIV/0!</v>
      </c>
    </row>
    <row r="539" spans="1:17" x14ac:dyDescent="0.25">
      <c r="A539" t="s">
        <v>17461</v>
      </c>
      <c r="B539" t="s">
        <v>17478</v>
      </c>
      <c r="C539" t="s">
        <v>17479</v>
      </c>
      <c r="D539" t="s">
        <v>9392</v>
      </c>
      <c r="E539" t="s">
        <v>9393</v>
      </c>
      <c r="F539" t="s">
        <v>9391</v>
      </c>
      <c r="G539" t="s">
        <v>9394</v>
      </c>
      <c r="H539">
        <v>100</v>
      </c>
      <c r="I539">
        <v>0</v>
      </c>
      <c r="J539" s="48">
        <v>411015</v>
      </c>
      <c r="K539" s="48">
        <v>0</v>
      </c>
      <c r="L539">
        <v>4110.1499999999996</v>
      </c>
      <c r="M539" t="s">
        <v>17428</v>
      </c>
      <c r="N539" s="58">
        <v>19529.396499999999</v>
      </c>
      <c r="O539" s="48">
        <v>897.68790000000001</v>
      </c>
      <c r="P539" s="63">
        <f t="shared" si="16"/>
        <v>411015</v>
      </c>
      <c r="Q539" s="63">
        <f t="shared" si="17"/>
        <v>4110.1499999999996</v>
      </c>
    </row>
    <row r="540" spans="1:17" x14ac:dyDescent="0.25">
      <c r="A540" t="s">
        <v>17461</v>
      </c>
      <c r="B540" t="s">
        <v>17478</v>
      </c>
      <c r="C540" t="s">
        <v>17479</v>
      </c>
      <c r="D540" t="s">
        <v>9392</v>
      </c>
      <c r="E540" t="s">
        <v>9393</v>
      </c>
      <c r="F540" t="s">
        <v>9395</v>
      </c>
      <c r="G540" t="s">
        <v>9394</v>
      </c>
      <c r="H540">
        <v>70</v>
      </c>
      <c r="I540">
        <v>0</v>
      </c>
      <c r="J540" s="48">
        <v>294465</v>
      </c>
      <c r="K540" s="48">
        <v>0</v>
      </c>
      <c r="L540">
        <v>4206.6400000000003</v>
      </c>
      <c r="M540" t="s">
        <v>17428</v>
      </c>
      <c r="N540" s="58">
        <v>13991.526400000001</v>
      </c>
      <c r="O540" s="48">
        <v>643.13430000000005</v>
      </c>
      <c r="P540" s="63">
        <f t="shared" si="16"/>
        <v>294465</v>
      </c>
      <c r="Q540" s="63">
        <f t="shared" si="17"/>
        <v>4206.6428571428569</v>
      </c>
    </row>
    <row r="541" spans="1:17" x14ac:dyDescent="0.25">
      <c r="A541" t="s">
        <v>17461</v>
      </c>
      <c r="B541" t="s">
        <v>17478</v>
      </c>
      <c r="C541" t="s">
        <v>17479</v>
      </c>
      <c r="D541" t="s">
        <v>9392</v>
      </c>
      <c r="E541" t="s">
        <v>9393</v>
      </c>
      <c r="F541" t="s">
        <v>9396</v>
      </c>
      <c r="G541" t="s">
        <v>4439</v>
      </c>
      <c r="H541">
        <v>102</v>
      </c>
      <c r="I541">
        <v>0</v>
      </c>
      <c r="J541" s="48">
        <v>420946</v>
      </c>
      <c r="K541" s="48">
        <v>0</v>
      </c>
      <c r="L541">
        <v>4126.92</v>
      </c>
      <c r="M541" t="s">
        <v>17428</v>
      </c>
      <c r="N541" s="58">
        <v>20001.2981</v>
      </c>
      <c r="O541" s="48">
        <v>919.37929999999994</v>
      </c>
      <c r="P541" s="63">
        <f t="shared" si="16"/>
        <v>420946</v>
      </c>
      <c r="Q541" s="63">
        <f t="shared" si="17"/>
        <v>4126.9215686274511</v>
      </c>
    </row>
    <row r="542" spans="1:17" x14ac:dyDescent="0.25">
      <c r="A542" t="s">
        <v>17461</v>
      </c>
      <c r="B542" t="s">
        <v>17478</v>
      </c>
      <c r="C542" t="s">
        <v>17479</v>
      </c>
      <c r="D542" t="s">
        <v>9392</v>
      </c>
      <c r="E542" t="s">
        <v>9393</v>
      </c>
      <c r="F542" t="s">
        <v>9397</v>
      </c>
      <c r="G542" t="s">
        <v>9398</v>
      </c>
      <c r="H542">
        <v>50</v>
      </c>
      <c r="I542">
        <v>0</v>
      </c>
      <c r="J542" s="48">
        <v>166464</v>
      </c>
      <c r="K542" s="48">
        <v>0</v>
      </c>
      <c r="L542">
        <v>3329.28</v>
      </c>
      <c r="M542" t="s">
        <v>17428</v>
      </c>
      <c r="N542" s="58">
        <v>7909.5226000000002</v>
      </c>
      <c r="O542" s="48">
        <v>363.56900000000002</v>
      </c>
      <c r="P542" s="63">
        <f t="shared" si="16"/>
        <v>166464</v>
      </c>
      <c r="Q542" s="63">
        <f t="shared" si="17"/>
        <v>3329.28</v>
      </c>
    </row>
    <row r="543" spans="1:17" x14ac:dyDescent="0.25">
      <c r="A543" t="s">
        <v>17461</v>
      </c>
      <c r="B543" t="s">
        <v>17478</v>
      </c>
      <c r="C543" t="s">
        <v>17479</v>
      </c>
      <c r="D543" t="s">
        <v>9392</v>
      </c>
      <c r="E543" t="s">
        <v>9393</v>
      </c>
      <c r="F543" t="s">
        <v>9399</v>
      </c>
      <c r="G543" t="s">
        <v>9400</v>
      </c>
      <c r="H543">
        <v>100</v>
      </c>
      <c r="I543">
        <v>0</v>
      </c>
      <c r="J543" s="48">
        <v>435792</v>
      </c>
      <c r="K543" s="48">
        <v>0</v>
      </c>
      <c r="L543">
        <v>4357.92</v>
      </c>
      <c r="M543" t="s">
        <v>17428</v>
      </c>
      <c r="N543" s="58">
        <v>20706.684300000001</v>
      </c>
      <c r="O543" s="48">
        <v>951.80309999999997</v>
      </c>
      <c r="P543" s="63">
        <f t="shared" si="16"/>
        <v>435792</v>
      </c>
      <c r="Q543" s="63">
        <f t="shared" si="17"/>
        <v>4357.92</v>
      </c>
    </row>
    <row r="544" spans="1:17" x14ac:dyDescent="0.25">
      <c r="A544" t="s">
        <v>17461</v>
      </c>
      <c r="B544" t="s">
        <v>17478</v>
      </c>
      <c r="C544" t="s">
        <v>17479</v>
      </c>
      <c r="D544" t="s">
        <v>9392</v>
      </c>
      <c r="E544" t="s">
        <v>9393</v>
      </c>
      <c r="F544" t="s">
        <v>9401</v>
      </c>
      <c r="G544" t="s">
        <v>9402</v>
      </c>
      <c r="H544">
        <v>100</v>
      </c>
      <c r="I544">
        <v>0</v>
      </c>
      <c r="J544" s="48">
        <v>356521</v>
      </c>
      <c r="K544" s="48">
        <v>0</v>
      </c>
      <c r="L544">
        <v>3565.21</v>
      </c>
      <c r="M544" t="s">
        <v>17428</v>
      </c>
      <c r="N544" s="58">
        <v>16940.110199999999</v>
      </c>
      <c r="O544" s="48">
        <v>778.66880000000003</v>
      </c>
      <c r="P544" s="63">
        <f t="shared" si="16"/>
        <v>356521</v>
      </c>
      <c r="Q544" s="63">
        <f t="shared" si="17"/>
        <v>3565.21</v>
      </c>
    </row>
    <row r="545" spans="1:17" x14ac:dyDescent="0.25">
      <c r="A545" t="s">
        <v>17461</v>
      </c>
      <c r="B545" t="s">
        <v>17478</v>
      </c>
      <c r="C545" t="s">
        <v>17479</v>
      </c>
      <c r="D545" t="s">
        <v>9404</v>
      </c>
      <c r="E545" t="s">
        <v>9405</v>
      </c>
      <c r="F545" t="s">
        <v>9403</v>
      </c>
      <c r="G545" t="s">
        <v>9406</v>
      </c>
      <c r="H545">
        <v>90</v>
      </c>
      <c r="I545">
        <v>0</v>
      </c>
      <c r="J545" s="48">
        <v>226789</v>
      </c>
      <c r="K545" s="48">
        <v>0</v>
      </c>
      <c r="L545">
        <v>2519.88</v>
      </c>
      <c r="M545" t="s">
        <v>17432</v>
      </c>
      <c r="N545" s="58">
        <v>-3429.3231999999998</v>
      </c>
      <c r="O545" s="48">
        <v>0</v>
      </c>
      <c r="P545" s="63">
        <f t="shared" si="16"/>
        <v>226789</v>
      </c>
      <c r="Q545" s="63">
        <f t="shared" si="17"/>
        <v>2519.8777777777777</v>
      </c>
    </row>
    <row r="546" spans="1:17" x14ac:dyDescent="0.25">
      <c r="A546" t="s">
        <v>17461</v>
      </c>
      <c r="B546" t="s">
        <v>17478</v>
      </c>
      <c r="C546" t="s">
        <v>17479</v>
      </c>
      <c r="D546" t="s">
        <v>9408</v>
      </c>
      <c r="E546" t="s">
        <v>9409</v>
      </c>
      <c r="F546" t="s">
        <v>9407</v>
      </c>
      <c r="G546" t="s">
        <v>9410</v>
      </c>
      <c r="H546">
        <v>29</v>
      </c>
      <c r="I546">
        <v>16</v>
      </c>
      <c r="J546" s="48">
        <v>169318</v>
      </c>
      <c r="K546" s="48">
        <v>60202</v>
      </c>
      <c r="L546">
        <v>3762.62</v>
      </c>
      <c r="M546" t="s">
        <v>17432</v>
      </c>
      <c r="N546" s="58">
        <v>-2560.2874999999999</v>
      </c>
      <c r="O546" s="48">
        <v>0</v>
      </c>
      <c r="P546" s="63">
        <f t="shared" si="16"/>
        <v>109116</v>
      </c>
      <c r="Q546" s="63">
        <f t="shared" si="17"/>
        <v>3762.6206896551726</v>
      </c>
    </row>
    <row r="547" spans="1:17" x14ac:dyDescent="0.25">
      <c r="A547" t="s">
        <v>17461</v>
      </c>
      <c r="B547" t="s">
        <v>17478</v>
      </c>
      <c r="C547" t="s">
        <v>17479</v>
      </c>
      <c r="D547" t="s">
        <v>9408</v>
      </c>
      <c r="E547" t="s">
        <v>9409</v>
      </c>
      <c r="F547" t="s">
        <v>9411</v>
      </c>
      <c r="G547" t="s">
        <v>9412</v>
      </c>
      <c r="H547">
        <v>2</v>
      </c>
      <c r="I547">
        <v>0</v>
      </c>
      <c r="J547" s="48">
        <v>7655</v>
      </c>
      <c r="K547" s="48">
        <v>0</v>
      </c>
      <c r="L547">
        <v>3827.5</v>
      </c>
      <c r="M547" t="s">
        <v>17432</v>
      </c>
      <c r="N547" s="58">
        <v>-115.7552</v>
      </c>
      <c r="O547" s="48">
        <v>0</v>
      </c>
      <c r="P547" s="63">
        <f t="shared" si="16"/>
        <v>7655</v>
      </c>
      <c r="Q547" s="63">
        <f t="shared" si="17"/>
        <v>3827.5</v>
      </c>
    </row>
    <row r="548" spans="1:17" x14ac:dyDescent="0.25">
      <c r="A548" t="s">
        <v>17461</v>
      </c>
      <c r="B548" t="s">
        <v>17478</v>
      </c>
      <c r="C548" t="s">
        <v>17479</v>
      </c>
      <c r="D548" t="s">
        <v>9408</v>
      </c>
      <c r="E548" t="s">
        <v>9409</v>
      </c>
      <c r="F548" t="s">
        <v>9413</v>
      </c>
      <c r="G548" t="s">
        <v>9412</v>
      </c>
      <c r="H548">
        <v>100</v>
      </c>
      <c r="I548">
        <v>0</v>
      </c>
      <c r="J548" s="48">
        <v>386465</v>
      </c>
      <c r="K548" s="48">
        <v>0</v>
      </c>
      <c r="L548">
        <v>3864.65</v>
      </c>
      <c r="M548" t="s">
        <v>17432</v>
      </c>
      <c r="N548" s="58">
        <v>-5843.8118999999997</v>
      </c>
      <c r="O548" s="48">
        <v>0</v>
      </c>
      <c r="P548" s="63">
        <f t="shared" si="16"/>
        <v>386465</v>
      </c>
      <c r="Q548" s="63">
        <f t="shared" si="17"/>
        <v>3864.65</v>
      </c>
    </row>
    <row r="549" spans="1:17" x14ac:dyDescent="0.25">
      <c r="A549" t="s">
        <v>17461</v>
      </c>
      <c r="B549" t="s">
        <v>17478</v>
      </c>
      <c r="C549" t="s">
        <v>17479</v>
      </c>
      <c r="D549" t="s">
        <v>9408</v>
      </c>
      <c r="E549" t="s">
        <v>9409</v>
      </c>
      <c r="F549" t="s">
        <v>9414</v>
      </c>
      <c r="G549" t="s">
        <v>308</v>
      </c>
      <c r="H549">
        <v>84</v>
      </c>
      <c r="I549">
        <v>0</v>
      </c>
      <c r="J549" s="48">
        <v>299133</v>
      </c>
      <c r="K549" s="48">
        <v>0</v>
      </c>
      <c r="L549">
        <v>3561.11</v>
      </c>
      <c r="M549" t="s">
        <v>17432</v>
      </c>
      <c r="N549" s="58">
        <v>-4523.2433000000001</v>
      </c>
      <c r="O549" s="48">
        <v>0</v>
      </c>
      <c r="P549" s="63">
        <f t="shared" si="16"/>
        <v>299133</v>
      </c>
      <c r="Q549" s="63">
        <f t="shared" si="17"/>
        <v>3561.1071428571427</v>
      </c>
    </row>
    <row r="550" spans="1:17" x14ac:dyDescent="0.25">
      <c r="A550" t="s">
        <v>17461</v>
      </c>
      <c r="B550" t="s">
        <v>17478</v>
      </c>
      <c r="C550" t="s">
        <v>17479</v>
      </c>
      <c r="D550" t="s">
        <v>9416</v>
      </c>
      <c r="E550" t="s">
        <v>9417</v>
      </c>
      <c r="F550" t="s">
        <v>9415</v>
      </c>
      <c r="G550" t="s">
        <v>9418</v>
      </c>
      <c r="H550">
        <v>158</v>
      </c>
      <c r="I550">
        <v>0</v>
      </c>
      <c r="J550" s="48">
        <v>661168</v>
      </c>
      <c r="K550" s="48">
        <v>0</v>
      </c>
      <c r="L550">
        <v>4184.6099999999997</v>
      </c>
      <c r="M550" t="s">
        <v>17428</v>
      </c>
      <c r="N550" s="58">
        <v>31415.434600000001</v>
      </c>
      <c r="O550" s="48">
        <v>1444.0413000000001</v>
      </c>
      <c r="P550" s="63">
        <f t="shared" si="16"/>
        <v>661168</v>
      </c>
      <c r="Q550" s="63">
        <f t="shared" si="17"/>
        <v>4184.6075949367087</v>
      </c>
    </row>
    <row r="551" spans="1:17" x14ac:dyDescent="0.25">
      <c r="A551" t="s">
        <v>17461</v>
      </c>
      <c r="B551" t="s">
        <v>17478</v>
      </c>
      <c r="C551" t="s">
        <v>17479</v>
      </c>
      <c r="D551" t="s">
        <v>9416</v>
      </c>
      <c r="E551" t="s">
        <v>9417</v>
      </c>
      <c r="F551" t="s">
        <v>9419</v>
      </c>
      <c r="G551" t="s">
        <v>9420</v>
      </c>
      <c r="H551">
        <v>99</v>
      </c>
      <c r="I551">
        <v>0</v>
      </c>
      <c r="J551" s="48">
        <v>423443</v>
      </c>
      <c r="K551" s="48">
        <v>0</v>
      </c>
      <c r="L551">
        <v>4277.2</v>
      </c>
      <c r="M551" t="s">
        <v>17428</v>
      </c>
      <c r="N551" s="58">
        <v>20119.904999999999</v>
      </c>
      <c r="O551" s="48">
        <v>924.83119999999997</v>
      </c>
      <c r="P551" s="63">
        <f t="shared" si="16"/>
        <v>423443</v>
      </c>
      <c r="Q551" s="63">
        <f t="shared" si="17"/>
        <v>4277.2020202020203</v>
      </c>
    </row>
    <row r="552" spans="1:17" x14ac:dyDescent="0.25">
      <c r="A552" t="s">
        <v>17461</v>
      </c>
      <c r="B552" t="s">
        <v>17478</v>
      </c>
      <c r="C552" t="s">
        <v>17479</v>
      </c>
      <c r="D552" t="s">
        <v>9422</v>
      </c>
      <c r="E552" t="s">
        <v>9423</v>
      </c>
      <c r="F552" t="s">
        <v>9421</v>
      </c>
      <c r="G552" t="s">
        <v>9424</v>
      </c>
      <c r="H552">
        <v>36</v>
      </c>
      <c r="I552">
        <v>0</v>
      </c>
      <c r="J552" s="48">
        <v>87969</v>
      </c>
      <c r="K552" s="48">
        <v>0</v>
      </c>
      <c r="L552">
        <v>2443.58</v>
      </c>
      <c r="M552" t="s">
        <v>17428</v>
      </c>
      <c r="N552" s="58">
        <v>4179.8658999999998</v>
      </c>
      <c r="O552" s="48">
        <v>192.13159999999999</v>
      </c>
      <c r="P552" s="63">
        <f t="shared" si="16"/>
        <v>87969</v>
      </c>
      <c r="Q552" s="63">
        <f t="shared" si="17"/>
        <v>2443.5833333333335</v>
      </c>
    </row>
    <row r="553" spans="1:17" x14ac:dyDescent="0.25">
      <c r="A553" t="s">
        <v>17461</v>
      </c>
      <c r="B553" t="s">
        <v>17478</v>
      </c>
      <c r="C553" t="s">
        <v>17479</v>
      </c>
      <c r="D553" t="s">
        <v>9422</v>
      </c>
      <c r="E553" t="s">
        <v>9423</v>
      </c>
      <c r="F553" t="s">
        <v>9425</v>
      </c>
      <c r="G553" t="s">
        <v>9426</v>
      </c>
      <c r="H553">
        <v>40</v>
      </c>
      <c r="I553">
        <v>0</v>
      </c>
      <c r="J553" s="48">
        <v>115226</v>
      </c>
      <c r="K553" s="48">
        <v>0</v>
      </c>
      <c r="L553">
        <v>2880.65</v>
      </c>
      <c r="M553" t="s">
        <v>17428</v>
      </c>
      <c r="N553" s="58">
        <v>5474.9387999999999</v>
      </c>
      <c r="O553" s="48">
        <v>251.6609</v>
      </c>
      <c r="P553" s="63">
        <f t="shared" si="16"/>
        <v>115226</v>
      </c>
      <c r="Q553" s="63">
        <f t="shared" si="17"/>
        <v>2880.65</v>
      </c>
    </row>
    <row r="554" spans="1:17" x14ac:dyDescent="0.25">
      <c r="A554" t="s">
        <v>17461</v>
      </c>
      <c r="B554" t="s">
        <v>17478</v>
      </c>
      <c r="C554" t="s">
        <v>17479</v>
      </c>
      <c r="D554" t="s">
        <v>9422</v>
      </c>
      <c r="E554" t="s">
        <v>9423</v>
      </c>
      <c r="F554" t="s">
        <v>9427</v>
      </c>
      <c r="G554" t="s">
        <v>9428</v>
      </c>
      <c r="H554">
        <v>78</v>
      </c>
      <c r="I554">
        <v>0</v>
      </c>
      <c r="J554" s="48">
        <v>206557</v>
      </c>
      <c r="K554" s="48">
        <v>0</v>
      </c>
      <c r="L554">
        <v>2648.17</v>
      </c>
      <c r="M554" t="s">
        <v>17428</v>
      </c>
      <c r="N554" s="58">
        <v>9814.5571</v>
      </c>
      <c r="O554" s="48">
        <v>451.13580000000002</v>
      </c>
      <c r="P554" s="63">
        <f t="shared" si="16"/>
        <v>206557</v>
      </c>
      <c r="Q554" s="63">
        <f t="shared" si="17"/>
        <v>2648.1666666666665</v>
      </c>
    </row>
    <row r="555" spans="1:17" x14ac:dyDescent="0.25">
      <c r="A555" t="s">
        <v>17461</v>
      </c>
      <c r="B555" t="s">
        <v>17478</v>
      </c>
      <c r="C555" t="s">
        <v>17479</v>
      </c>
      <c r="D555" t="s">
        <v>9422</v>
      </c>
      <c r="E555" t="s">
        <v>9423</v>
      </c>
      <c r="F555" t="s">
        <v>9429</v>
      </c>
      <c r="G555" t="s">
        <v>9430</v>
      </c>
      <c r="H555">
        <v>35</v>
      </c>
      <c r="I555">
        <v>0</v>
      </c>
      <c r="J555" s="48">
        <v>98139</v>
      </c>
      <c r="K555" s="48">
        <v>0</v>
      </c>
      <c r="L555">
        <v>2803.97</v>
      </c>
      <c r="M555" t="s">
        <v>17428</v>
      </c>
      <c r="N555" s="58">
        <v>4663.0927000000001</v>
      </c>
      <c r="O555" s="48">
        <v>214.34360000000001</v>
      </c>
      <c r="P555" s="63">
        <f t="shared" si="16"/>
        <v>98139</v>
      </c>
      <c r="Q555" s="63">
        <f t="shared" si="17"/>
        <v>2803.9714285714285</v>
      </c>
    </row>
    <row r="556" spans="1:17" x14ac:dyDescent="0.25">
      <c r="A556" t="s">
        <v>17461</v>
      </c>
      <c r="B556" t="s">
        <v>17478</v>
      </c>
      <c r="C556" t="s">
        <v>17479</v>
      </c>
      <c r="D556" t="s">
        <v>9432</v>
      </c>
      <c r="E556" t="s">
        <v>9433</v>
      </c>
      <c r="F556" t="s">
        <v>9431</v>
      </c>
      <c r="G556" t="s">
        <v>9434</v>
      </c>
      <c r="H556">
        <v>100</v>
      </c>
      <c r="I556">
        <v>0</v>
      </c>
      <c r="J556" s="48">
        <v>239464</v>
      </c>
      <c r="K556" s="48">
        <v>0</v>
      </c>
      <c r="L556">
        <v>2394.64</v>
      </c>
      <c r="M556" t="s">
        <v>17428</v>
      </c>
      <c r="N556" s="58">
        <v>11378.130999999999</v>
      </c>
      <c r="O556" s="48">
        <v>523.00699999999995</v>
      </c>
      <c r="P556" s="63">
        <f t="shared" si="16"/>
        <v>239464</v>
      </c>
      <c r="Q556" s="63">
        <f t="shared" si="17"/>
        <v>2394.64</v>
      </c>
    </row>
    <row r="557" spans="1:17" x14ac:dyDescent="0.25">
      <c r="A557" t="s">
        <v>17461</v>
      </c>
      <c r="B557" t="s">
        <v>17478</v>
      </c>
      <c r="C557" t="s">
        <v>17479</v>
      </c>
      <c r="D557" t="s">
        <v>9432</v>
      </c>
      <c r="E557" t="s">
        <v>9433</v>
      </c>
      <c r="F557" t="s">
        <v>9435</v>
      </c>
      <c r="G557" t="s">
        <v>9436</v>
      </c>
      <c r="H557">
        <v>64</v>
      </c>
      <c r="I557">
        <v>0</v>
      </c>
      <c r="J557" s="48">
        <v>154669</v>
      </c>
      <c r="K557" s="48">
        <v>0</v>
      </c>
      <c r="L557">
        <v>2416.6999999999998</v>
      </c>
      <c r="M557" t="s">
        <v>17428</v>
      </c>
      <c r="N557" s="58">
        <v>7349.0946999999996</v>
      </c>
      <c r="O557" s="48">
        <v>337.80840000000001</v>
      </c>
      <c r="P557" s="63">
        <f t="shared" si="16"/>
        <v>154669</v>
      </c>
      <c r="Q557" s="63">
        <f t="shared" si="17"/>
        <v>2416.703125</v>
      </c>
    </row>
    <row r="558" spans="1:17" x14ac:dyDescent="0.25">
      <c r="A558" t="s">
        <v>17461</v>
      </c>
      <c r="B558" t="s">
        <v>17478</v>
      </c>
      <c r="C558" t="s">
        <v>17479</v>
      </c>
      <c r="D558" t="s">
        <v>9432</v>
      </c>
      <c r="E558" t="s">
        <v>9433</v>
      </c>
      <c r="F558" t="s">
        <v>9437</v>
      </c>
      <c r="G558" t="s">
        <v>9438</v>
      </c>
      <c r="H558">
        <v>49</v>
      </c>
      <c r="I558">
        <v>0</v>
      </c>
      <c r="J558" s="48">
        <v>139613</v>
      </c>
      <c r="K558" s="48">
        <v>0</v>
      </c>
      <c r="L558">
        <v>2849.24</v>
      </c>
      <c r="M558" t="s">
        <v>17428</v>
      </c>
      <c r="N558" s="58">
        <v>6633.7218999999996</v>
      </c>
      <c r="O558" s="48">
        <v>304.92559999999997</v>
      </c>
      <c r="P558" s="63">
        <f t="shared" si="16"/>
        <v>139613</v>
      </c>
      <c r="Q558" s="63">
        <f t="shared" si="17"/>
        <v>2849.2448979591836</v>
      </c>
    </row>
    <row r="559" spans="1:17" x14ac:dyDescent="0.25">
      <c r="A559" t="s">
        <v>17461</v>
      </c>
      <c r="B559" t="s">
        <v>17478</v>
      </c>
      <c r="C559" t="s">
        <v>17479</v>
      </c>
      <c r="D559" t="s">
        <v>9432</v>
      </c>
      <c r="E559" t="s">
        <v>9433</v>
      </c>
      <c r="F559" t="s">
        <v>9439</v>
      </c>
      <c r="G559" t="s">
        <v>9440</v>
      </c>
      <c r="H559">
        <v>34</v>
      </c>
      <c r="I559">
        <v>0</v>
      </c>
      <c r="J559" s="48">
        <v>100597</v>
      </c>
      <c r="K559" s="48">
        <v>0</v>
      </c>
      <c r="L559">
        <v>2958.74</v>
      </c>
      <c r="M559" t="s">
        <v>17428</v>
      </c>
      <c r="N559" s="58">
        <v>4779.8603999999996</v>
      </c>
      <c r="O559" s="48">
        <v>219.71100000000001</v>
      </c>
      <c r="P559" s="63">
        <f t="shared" si="16"/>
        <v>100597</v>
      </c>
      <c r="Q559" s="63">
        <f t="shared" si="17"/>
        <v>2958.7352941176468</v>
      </c>
    </row>
    <row r="560" spans="1:17" x14ac:dyDescent="0.25">
      <c r="A560" t="s">
        <v>17461</v>
      </c>
      <c r="B560" t="s">
        <v>17478</v>
      </c>
      <c r="C560" t="s">
        <v>17479</v>
      </c>
      <c r="D560" t="s">
        <v>9432</v>
      </c>
      <c r="E560" t="s">
        <v>9433</v>
      </c>
      <c r="F560" t="s">
        <v>9441</v>
      </c>
      <c r="G560" t="s">
        <v>9442</v>
      </c>
      <c r="H560">
        <v>30</v>
      </c>
      <c r="I560">
        <v>0</v>
      </c>
      <c r="J560" s="48">
        <v>71830</v>
      </c>
      <c r="K560" s="48">
        <v>0</v>
      </c>
      <c r="L560">
        <v>2394.33</v>
      </c>
      <c r="M560" t="s">
        <v>17428</v>
      </c>
      <c r="N560" s="58">
        <v>3413.002</v>
      </c>
      <c r="O560" s="48">
        <v>156.88200000000001</v>
      </c>
      <c r="P560" s="63">
        <f t="shared" si="16"/>
        <v>71830</v>
      </c>
      <c r="Q560" s="63">
        <f t="shared" si="17"/>
        <v>2394.3333333333335</v>
      </c>
    </row>
    <row r="561" spans="1:17" x14ac:dyDescent="0.25">
      <c r="A561" t="s">
        <v>17461</v>
      </c>
      <c r="B561" t="s">
        <v>17478</v>
      </c>
      <c r="C561" t="s">
        <v>17479</v>
      </c>
      <c r="D561" t="s">
        <v>9432</v>
      </c>
      <c r="E561" t="s">
        <v>9433</v>
      </c>
      <c r="F561" t="s">
        <v>9443</v>
      </c>
      <c r="G561" t="s">
        <v>9444</v>
      </c>
      <c r="H561">
        <v>27</v>
      </c>
      <c r="I561">
        <v>0</v>
      </c>
      <c r="J561" s="48">
        <v>86339</v>
      </c>
      <c r="K561" s="48">
        <v>0</v>
      </c>
      <c r="L561">
        <v>3197.74</v>
      </c>
      <c r="M561" t="s">
        <v>17428</v>
      </c>
      <c r="N561" s="58">
        <v>4102.3882999999996</v>
      </c>
      <c r="O561" s="48">
        <v>188.5703</v>
      </c>
      <c r="P561" s="63">
        <f t="shared" si="16"/>
        <v>86339</v>
      </c>
      <c r="Q561" s="63">
        <f t="shared" si="17"/>
        <v>3197.7407407407409</v>
      </c>
    </row>
    <row r="562" spans="1:17" x14ac:dyDescent="0.25">
      <c r="A562" t="s">
        <v>17461</v>
      </c>
      <c r="B562" t="s">
        <v>17478</v>
      </c>
      <c r="C562" t="s">
        <v>17479</v>
      </c>
      <c r="D562" t="s">
        <v>9432</v>
      </c>
      <c r="E562" t="s">
        <v>9433</v>
      </c>
      <c r="F562" t="s">
        <v>9445</v>
      </c>
      <c r="G562" t="s">
        <v>9446</v>
      </c>
      <c r="H562">
        <v>50</v>
      </c>
      <c r="I562">
        <v>0</v>
      </c>
      <c r="J562" s="48">
        <v>113945</v>
      </c>
      <c r="K562" s="48">
        <v>0</v>
      </c>
      <c r="L562">
        <v>2278.9</v>
      </c>
      <c r="M562" t="s">
        <v>17428</v>
      </c>
      <c r="N562" s="58">
        <v>5414.0758999999998</v>
      </c>
      <c r="O562" s="48">
        <v>248.86330000000001</v>
      </c>
      <c r="P562" s="63">
        <f t="shared" si="16"/>
        <v>113945</v>
      </c>
      <c r="Q562" s="63">
        <f t="shared" si="17"/>
        <v>2278.9</v>
      </c>
    </row>
    <row r="563" spans="1:17" x14ac:dyDescent="0.25">
      <c r="A563" t="s">
        <v>17461</v>
      </c>
      <c r="B563" t="s">
        <v>17478</v>
      </c>
      <c r="C563" t="s">
        <v>17479</v>
      </c>
      <c r="D563" t="s">
        <v>9448</v>
      </c>
      <c r="E563" t="s">
        <v>9449</v>
      </c>
      <c r="F563" t="s">
        <v>9447</v>
      </c>
      <c r="G563" t="s">
        <v>9450</v>
      </c>
      <c r="H563">
        <v>121</v>
      </c>
      <c r="I563">
        <v>0</v>
      </c>
      <c r="J563" s="48">
        <v>357575</v>
      </c>
      <c r="K563" s="48">
        <v>0</v>
      </c>
      <c r="L563">
        <v>2955.17</v>
      </c>
      <c r="M563" t="s">
        <v>17432</v>
      </c>
      <c r="N563" s="58">
        <v>-5406.9610000000002</v>
      </c>
      <c r="O563" s="48">
        <v>0</v>
      </c>
      <c r="P563" s="63">
        <f t="shared" si="16"/>
        <v>357575</v>
      </c>
      <c r="Q563" s="63">
        <f t="shared" si="17"/>
        <v>2955.1652892561983</v>
      </c>
    </row>
    <row r="564" spans="1:17" x14ac:dyDescent="0.25">
      <c r="A564" t="s">
        <v>17461</v>
      </c>
      <c r="B564" t="s">
        <v>17478</v>
      </c>
      <c r="C564" t="s">
        <v>17479</v>
      </c>
      <c r="D564" t="s">
        <v>9452</v>
      </c>
      <c r="E564" t="s">
        <v>9453</v>
      </c>
      <c r="F564" t="s">
        <v>9451</v>
      </c>
      <c r="G564" t="s">
        <v>9454</v>
      </c>
      <c r="H564">
        <v>12</v>
      </c>
      <c r="I564">
        <v>0</v>
      </c>
      <c r="J564" s="48">
        <v>32113</v>
      </c>
      <c r="K564" s="48">
        <v>0</v>
      </c>
      <c r="L564">
        <v>2676.08</v>
      </c>
      <c r="M564" t="s">
        <v>17432</v>
      </c>
      <c r="N564" s="58">
        <v>-485.58350000000002</v>
      </c>
      <c r="O564" s="48">
        <v>0</v>
      </c>
      <c r="P564" s="63">
        <f t="shared" si="16"/>
        <v>32113</v>
      </c>
      <c r="Q564" s="63">
        <f t="shared" si="17"/>
        <v>2676.0833333333335</v>
      </c>
    </row>
    <row r="565" spans="1:17" x14ac:dyDescent="0.25">
      <c r="A565" t="s">
        <v>17461</v>
      </c>
      <c r="B565" t="s">
        <v>17478</v>
      </c>
      <c r="C565" t="s">
        <v>17479</v>
      </c>
      <c r="D565" t="s">
        <v>9456</v>
      </c>
      <c r="E565" t="s">
        <v>9457</v>
      </c>
      <c r="F565" t="s">
        <v>9455</v>
      </c>
      <c r="G565" t="s">
        <v>9458</v>
      </c>
      <c r="H565">
        <v>78</v>
      </c>
      <c r="I565">
        <v>0</v>
      </c>
      <c r="J565" s="48">
        <v>235099</v>
      </c>
      <c r="K565" s="48">
        <v>0</v>
      </c>
      <c r="L565">
        <v>3014.09</v>
      </c>
      <c r="M565" t="s">
        <v>17428</v>
      </c>
      <c r="N565" s="58">
        <v>11170.747799999999</v>
      </c>
      <c r="O565" s="48">
        <v>513.47439999999995</v>
      </c>
      <c r="P565" s="63">
        <f t="shared" si="16"/>
        <v>235099</v>
      </c>
      <c r="Q565" s="63">
        <f t="shared" si="17"/>
        <v>3014.0897435897436</v>
      </c>
    </row>
    <row r="566" spans="1:17" x14ac:dyDescent="0.25">
      <c r="A566" t="s">
        <v>17461</v>
      </c>
      <c r="B566" t="s">
        <v>17478</v>
      </c>
      <c r="C566" t="s">
        <v>17479</v>
      </c>
      <c r="D566" t="s">
        <v>9460</v>
      </c>
      <c r="E566" t="s">
        <v>9461</v>
      </c>
      <c r="F566" t="s">
        <v>9459</v>
      </c>
      <c r="G566" t="s">
        <v>9462</v>
      </c>
      <c r="H566">
        <v>117</v>
      </c>
      <c r="I566">
        <v>0</v>
      </c>
      <c r="J566" s="48">
        <v>426985</v>
      </c>
      <c r="K566" s="48">
        <v>0</v>
      </c>
      <c r="L566">
        <v>3649.44</v>
      </c>
      <c r="M566" t="s">
        <v>17428</v>
      </c>
      <c r="N566" s="58">
        <v>20288.1698</v>
      </c>
      <c r="O566" s="48">
        <v>932.56569999999999</v>
      </c>
      <c r="P566" s="63">
        <f t="shared" si="16"/>
        <v>426985</v>
      </c>
      <c r="Q566" s="63">
        <f t="shared" si="17"/>
        <v>3649.4444444444443</v>
      </c>
    </row>
    <row r="567" spans="1:17" x14ac:dyDescent="0.25">
      <c r="A567" t="s">
        <v>17461</v>
      </c>
      <c r="B567" t="s">
        <v>17478</v>
      </c>
      <c r="C567" t="s">
        <v>17479</v>
      </c>
      <c r="D567" t="s">
        <v>9460</v>
      </c>
      <c r="E567" t="s">
        <v>9461</v>
      </c>
      <c r="F567" t="s">
        <v>9463</v>
      </c>
      <c r="G567" t="s">
        <v>9464</v>
      </c>
      <c r="H567">
        <v>117</v>
      </c>
      <c r="I567">
        <v>0</v>
      </c>
      <c r="J567" s="48">
        <v>436873</v>
      </c>
      <c r="K567" s="48">
        <v>0</v>
      </c>
      <c r="L567">
        <v>3733.96</v>
      </c>
      <c r="M567" t="s">
        <v>17428</v>
      </c>
      <c r="N567" s="58">
        <v>20758.065600000002</v>
      </c>
      <c r="O567" s="48">
        <v>954.16489999999999</v>
      </c>
      <c r="P567" s="63">
        <f t="shared" si="16"/>
        <v>436873</v>
      </c>
      <c r="Q567" s="63">
        <f t="shared" si="17"/>
        <v>3733.9572649572651</v>
      </c>
    </row>
    <row r="568" spans="1:17" x14ac:dyDescent="0.25">
      <c r="A568" t="s">
        <v>17461</v>
      </c>
      <c r="B568" t="s">
        <v>17478</v>
      </c>
      <c r="C568" t="s">
        <v>17479</v>
      </c>
      <c r="D568" t="s">
        <v>9460</v>
      </c>
      <c r="E568" t="s">
        <v>9461</v>
      </c>
      <c r="F568" t="s">
        <v>9465</v>
      </c>
      <c r="G568" t="s">
        <v>18134</v>
      </c>
      <c r="H568">
        <v>133</v>
      </c>
      <c r="I568">
        <v>0</v>
      </c>
      <c r="J568" s="48">
        <v>513026</v>
      </c>
      <c r="K568" s="48">
        <v>0</v>
      </c>
      <c r="L568">
        <v>3857.34</v>
      </c>
      <c r="M568" t="s">
        <v>17428</v>
      </c>
      <c r="N568" s="58">
        <v>24376.488700000002</v>
      </c>
      <c r="O568" s="48">
        <v>1120.4893</v>
      </c>
      <c r="P568" s="63">
        <f t="shared" si="16"/>
        <v>513026</v>
      </c>
      <c r="Q568" s="63">
        <f t="shared" si="17"/>
        <v>3857.3383458646617</v>
      </c>
    </row>
    <row r="569" spans="1:17" x14ac:dyDescent="0.25">
      <c r="A569" t="s">
        <v>17461</v>
      </c>
      <c r="B569" t="s">
        <v>17478</v>
      </c>
      <c r="C569" t="s">
        <v>17479</v>
      </c>
      <c r="D569" t="s">
        <v>9460</v>
      </c>
      <c r="E569" t="s">
        <v>9461</v>
      </c>
      <c r="F569" t="s">
        <v>9467</v>
      </c>
      <c r="G569" t="s">
        <v>18134</v>
      </c>
      <c r="H569">
        <v>144</v>
      </c>
      <c r="I569">
        <v>0</v>
      </c>
      <c r="J569" s="48">
        <v>532478</v>
      </c>
      <c r="K569" s="48">
        <v>0</v>
      </c>
      <c r="L569">
        <v>3697.76</v>
      </c>
      <c r="M569" t="s">
        <v>17428</v>
      </c>
      <c r="N569" s="58">
        <v>25300.695800000001</v>
      </c>
      <c r="O569" s="48">
        <v>1162.9713999999999</v>
      </c>
      <c r="P569" s="63">
        <f t="shared" si="16"/>
        <v>532478</v>
      </c>
      <c r="Q569" s="63">
        <f t="shared" si="17"/>
        <v>3697.7638888888887</v>
      </c>
    </row>
    <row r="570" spans="1:17" x14ac:dyDescent="0.25">
      <c r="A570" t="s">
        <v>17503</v>
      </c>
      <c r="B570" t="s">
        <v>17504</v>
      </c>
      <c r="C570" t="s">
        <v>17505</v>
      </c>
      <c r="D570" t="s">
        <v>9554</v>
      </c>
      <c r="E570" t="s">
        <v>9555</v>
      </c>
      <c r="F570" t="s">
        <v>9553</v>
      </c>
      <c r="G570" t="s">
        <v>9556</v>
      </c>
      <c r="H570">
        <v>200</v>
      </c>
      <c r="I570">
        <v>0</v>
      </c>
      <c r="J570" s="48">
        <v>640080</v>
      </c>
      <c r="K570" s="48">
        <v>0</v>
      </c>
      <c r="L570">
        <v>3200.4</v>
      </c>
      <c r="M570" t="s">
        <v>17428</v>
      </c>
      <c r="N570" s="58">
        <v>30413.446199999998</v>
      </c>
      <c r="O570" s="48">
        <v>1397.9839999999999</v>
      </c>
      <c r="P570" s="63">
        <f t="shared" si="16"/>
        <v>640080</v>
      </c>
      <c r="Q570" s="63">
        <f t="shared" si="17"/>
        <v>3200.4</v>
      </c>
    </row>
    <row r="571" spans="1:17" x14ac:dyDescent="0.25">
      <c r="A571" t="s">
        <v>17503</v>
      </c>
      <c r="B571" t="s">
        <v>17504</v>
      </c>
      <c r="C571" t="s">
        <v>17505</v>
      </c>
      <c r="D571" t="s">
        <v>9554</v>
      </c>
      <c r="E571" t="s">
        <v>9555</v>
      </c>
      <c r="F571" t="s">
        <v>9557</v>
      </c>
      <c r="G571" t="s">
        <v>9558</v>
      </c>
      <c r="H571">
        <v>200</v>
      </c>
      <c r="I571">
        <v>0</v>
      </c>
      <c r="J571" s="48">
        <v>631224</v>
      </c>
      <c r="K571" s="48">
        <v>0</v>
      </c>
      <c r="L571">
        <v>3156.12</v>
      </c>
      <c r="M571" t="s">
        <v>17428</v>
      </c>
      <c r="N571" s="58">
        <v>29992.599600000001</v>
      </c>
      <c r="O571" s="48">
        <v>1378.6393</v>
      </c>
      <c r="P571" s="63">
        <f t="shared" si="16"/>
        <v>631224</v>
      </c>
      <c r="Q571" s="63">
        <f t="shared" si="17"/>
        <v>3156.12</v>
      </c>
    </row>
    <row r="572" spans="1:17" x14ac:dyDescent="0.25">
      <c r="A572" t="s">
        <v>17503</v>
      </c>
      <c r="B572" t="s">
        <v>17504</v>
      </c>
      <c r="C572" t="s">
        <v>17505</v>
      </c>
      <c r="D572" t="s">
        <v>9554</v>
      </c>
      <c r="E572" t="s">
        <v>9555</v>
      </c>
      <c r="F572" t="s">
        <v>9559</v>
      </c>
      <c r="G572" t="s">
        <v>9560</v>
      </c>
      <c r="H572">
        <v>380</v>
      </c>
      <c r="I572">
        <v>0</v>
      </c>
      <c r="J572" s="48">
        <v>1219383</v>
      </c>
      <c r="K572" s="48">
        <v>0</v>
      </c>
      <c r="L572">
        <v>3208.9</v>
      </c>
      <c r="M572" t="s">
        <v>17428</v>
      </c>
      <c r="N572" s="58">
        <v>57939.067999999999</v>
      </c>
      <c r="O572" s="48">
        <v>2663.2262000000001</v>
      </c>
      <c r="P572" s="63">
        <f t="shared" si="16"/>
        <v>1219383</v>
      </c>
      <c r="Q572" s="63">
        <f t="shared" si="17"/>
        <v>3208.9026315789474</v>
      </c>
    </row>
    <row r="573" spans="1:17" x14ac:dyDescent="0.25">
      <c r="A573" t="s">
        <v>17503</v>
      </c>
      <c r="B573" t="s">
        <v>17504</v>
      </c>
      <c r="C573" t="s">
        <v>17505</v>
      </c>
      <c r="D573" t="s">
        <v>9554</v>
      </c>
      <c r="E573" t="s">
        <v>9555</v>
      </c>
      <c r="F573" t="s">
        <v>9561</v>
      </c>
      <c r="G573" t="s">
        <v>9562</v>
      </c>
      <c r="H573">
        <v>89</v>
      </c>
      <c r="I573">
        <v>0</v>
      </c>
      <c r="J573" s="48">
        <v>237456</v>
      </c>
      <c r="K573" s="48">
        <v>0</v>
      </c>
      <c r="L573">
        <v>2668.04</v>
      </c>
      <c r="M573" t="s">
        <v>17428</v>
      </c>
      <c r="N573" s="58">
        <v>11282.713100000001</v>
      </c>
      <c r="O573" s="48">
        <v>518.62099999999998</v>
      </c>
      <c r="P573" s="63">
        <f t="shared" si="16"/>
        <v>237456</v>
      </c>
      <c r="Q573" s="63">
        <f t="shared" si="17"/>
        <v>2668.0449438202249</v>
      </c>
    </row>
    <row r="574" spans="1:17" x14ac:dyDescent="0.25">
      <c r="A574" t="s">
        <v>17503</v>
      </c>
      <c r="B574" t="s">
        <v>17504</v>
      </c>
      <c r="C574" t="s">
        <v>17505</v>
      </c>
      <c r="D574" t="s">
        <v>9554</v>
      </c>
      <c r="E574" t="s">
        <v>9555</v>
      </c>
      <c r="F574" t="s">
        <v>9563</v>
      </c>
      <c r="G574" t="s">
        <v>9564</v>
      </c>
      <c r="H574">
        <v>81</v>
      </c>
      <c r="I574">
        <v>66</v>
      </c>
      <c r="J574" s="48">
        <v>408797</v>
      </c>
      <c r="K574" s="48">
        <v>183542</v>
      </c>
      <c r="L574">
        <v>2780.93</v>
      </c>
      <c r="M574" t="s">
        <v>17428</v>
      </c>
      <c r="N574" s="58">
        <v>19424.0164</v>
      </c>
      <c r="O574" s="48">
        <v>892.84400000000005</v>
      </c>
      <c r="P574" s="63">
        <f t="shared" si="16"/>
        <v>225255</v>
      </c>
      <c r="Q574" s="63">
        <f t="shared" si="17"/>
        <v>2780.9259259259261</v>
      </c>
    </row>
    <row r="575" spans="1:17" x14ac:dyDescent="0.25">
      <c r="A575" t="s">
        <v>17503</v>
      </c>
      <c r="B575" t="s">
        <v>17504</v>
      </c>
      <c r="C575" t="s">
        <v>17505</v>
      </c>
      <c r="D575" t="s">
        <v>9554</v>
      </c>
      <c r="E575" t="s">
        <v>9555</v>
      </c>
      <c r="F575" t="s">
        <v>9565</v>
      </c>
      <c r="G575" t="s">
        <v>9566</v>
      </c>
      <c r="H575">
        <v>100</v>
      </c>
      <c r="I575">
        <v>0</v>
      </c>
      <c r="J575" s="48">
        <v>269685</v>
      </c>
      <c r="K575" s="48">
        <v>0</v>
      </c>
      <c r="L575">
        <v>2696.85</v>
      </c>
      <c r="M575" t="s">
        <v>17428</v>
      </c>
      <c r="N575" s="58">
        <v>12814.0807</v>
      </c>
      <c r="O575" s="48">
        <v>589.01179999999999</v>
      </c>
      <c r="P575" s="63">
        <f t="shared" si="16"/>
        <v>269685</v>
      </c>
      <c r="Q575" s="63">
        <f t="shared" si="17"/>
        <v>2696.85</v>
      </c>
    </row>
    <row r="576" spans="1:17" x14ac:dyDescent="0.25">
      <c r="A576" t="s">
        <v>17503</v>
      </c>
      <c r="B576" t="s">
        <v>17504</v>
      </c>
      <c r="C576" t="s">
        <v>17505</v>
      </c>
      <c r="D576" t="s">
        <v>9554</v>
      </c>
      <c r="E576" t="s">
        <v>9555</v>
      </c>
      <c r="F576" t="s">
        <v>9567</v>
      </c>
      <c r="G576" t="s">
        <v>9568</v>
      </c>
      <c r="H576">
        <v>75</v>
      </c>
      <c r="I576">
        <v>285</v>
      </c>
      <c r="J576" s="48">
        <v>1187462</v>
      </c>
      <c r="K576" s="48">
        <v>940074</v>
      </c>
      <c r="L576">
        <v>3298.51</v>
      </c>
      <c r="M576" t="s">
        <v>17428</v>
      </c>
      <c r="N576" s="58">
        <v>56422.301899999999</v>
      </c>
      <c r="O576" s="48">
        <v>2593.5066000000002</v>
      </c>
      <c r="P576" s="63">
        <f t="shared" si="16"/>
        <v>247388</v>
      </c>
      <c r="Q576" s="63">
        <f t="shared" si="17"/>
        <v>3298.5066666666667</v>
      </c>
    </row>
    <row r="577" spans="1:17" x14ac:dyDescent="0.25">
      <c r="A577" t="s">
        <v>17503</v>
      </c>
      <c r="B577" t="s">
        <v>17504</v>
      </c>
      <c r="C577" t="s">
        <v>17505</v>
      </c>
      <c r="D577" t="s">
        <v>9554</v>
      </c>
      <c r="E577" t="s">
        <v>9555</v>
      </c>
      <c r="F577" t="s">
        <v>9569</v>
      </c>
      <c r="G577" t="s">
        <v>9570</v>
      </c>
      <c r="H577">
        <v>80</v>
      </c>
      <c r="I577">
        <v>278</v>
      </c>
      <c r="J577" s="48">
        <v>1117203</v>
      </c>
      <c r="K577" s="48">
        <v>867549</v>
      </c>
      <c r="L577">
        <v>3120.68</v>
      </c>
      <c r="M577" t="s">
        <v>17428</v>
      </c>
      <c r="N577" s="58">
        <v>53083.951300000001</v>
      </c>
      <c r="O577" s="48">
        <v>2440.056</v>
      </c>
      <c r="P577" s="63">
        <f t="shared" si="16"/>
        <v>249654</v>
      </c>
      <c r="Q577" s="63">
        <f t="shared" si="17"/>
        <v>3120.6750000000002</v>
      </c>
    </row>
    <row r="578" spans="1:17" x14ac:dyDescent="0.25">
      <c r="A578" t="s">
        <v>17503</v>
      </c>
      <c r="B578" t="s">
        <v>17504</v>
      </c>
      <c r="C578" t="s">
        <v>17505</v>
      </c>
      <c r="D578" t="s">
        <v>9554</v>
      </c>
      <c r="E578" t="s">
        <v>9555</v>
      </c>
      <c r="F578" t="s">
        <v>9571</v>
      </c>
      <c r="G578" t="s">
        <v>9572</v>
      </c>
      <c r="H578">
        <v>135</v>
      </c>
      <c r="I578">
        <v>0</v>
      </c>
      <c r="J578" s="48">
        <v>269432</v>
      </c>
      <c r="K578" s="48">
        <v>0</v>
      </c>
      <c r="L578">
        <v>1995.79</v>
      </c>
      <c r="M578" t="s">
        <v>17428</v>
      </c>
      <c r="N578" s="58">
        <v>12802.094499999999</v>
      </c>
      <c r="O578" s="48">
        <v>588.46090000000004</v>
      </c>
      <c r="P578" s="63">
        <f t="shared" si="16"/>
        <v>269432</v>
      </c>
      <c r="Q578" s="63">
        <f t="shared" si="17"/>
        <v>1995.7925925925927</v>
      </c>
    </row>
    <row r="579" spans="1:17" x14ac:dyDescent="0.25">
      <c r="A579" t="s">
        <v>17503</v>
      </c>
      <c r="B579" t="s">
        <v>17504</v>
      </c>
      <c r="C579" t="s">
        <v>17505</v>
      </c>
      <c r="D579" t="s">
        <v>9554</v>
      </c>
      <c r="E579" t="s">
        <v>9555</v>
      </c>
      <c r="F579" t="s">
        <v>9573</v>
      </c>
      <c r="G579" t="s">
        <v>9574</v>
      </c>
      <c r="H579">
        <v>160</v>
      </c>
      <c r="I579">
        <v>0</v>
      </c>
      <c r="J579" s="48">
        <v>254516</v>
      </c>
      <c r="K579" s="48">
        <v>0</v>
      </c>
      <c r="L579">
        <v>1590.72</v>
      </c>
      <c r="M579" t="s">
        <v>17428</v>
      </c>
      <c r="N579" s="58">
        <v>12093.324000000001</v>
      </c>
      <c r="O579" s="48">
        <v>555.88149999999996</v>
      </c>
      <c r="P579" s="63">
        <f t="shared" si="16"/>
        <v>254516</v>
      </c>
      <c r="Q579" s="63">
        <f t="shared" si="17"/>
        <v>1590.7249999999999</v>
      </c>
    </row>
    <row r="580" spans="1:17" x14ac:dyDescent="0.25">
      <c r="A580" t="s">
        <v>17503</v>
      </c>
      <c r="B580" t="s">
        <v>17504</v>
      </c>
      <c r="C580" t="s">
        <v>17505</v>
      </c>
      <c r="D580" t="s">
        <v>9554</v>
      </c>
      <c r="E580" t="s">
        <v>9555</v>
      </c>
      <c r="F580" t="s">
        <v>9575</v>
      </c>
      <c r="G580" t="s">
        <v>9576</v>
      </c>
      <c r="H580">
        <v>30</v>
      </c>
      <c r="I580">
        <v>0</v>
      </c>
      <c r="J580" s="48">
        <v>60135</v>
      </c>
      <c r="K580" s="48">
        <v>0</v>
      </c>
      <c r="L580">
        <v>2004.5</v>
      </c>
      <c r="M580" t="s">
        <v>17428</v>
      </c>
      <c r="N580" s="58">
        <v>2857.3279000000002</v>
      </c>
      <c r="O580" s="48">
        <v>131.3399</v>
      </c>
      <c r="P580" s="63">
        <f t="shared" ref="P580:P643" si="18">J580-K580</f>
        <v>60135</v>
      </c>
      <c r="Q580" s="63">
        <f t="shared" ref="Q580:Q643" si="19">P580/H580</f>
        <v>2004.5</v>
      </c>
    </row>
    <row r="581" spans="1:17" x14ac:dyDescent="0.25">
      <c r="A581" t="s">
        <v>17503</v>
      </c>
      <c r="B581" t="s">
        <v>17504</v>
      </c>
      <c r="C581" t="s">
        <v>17505</v>
      </c>
      <c r="D581" t="s">
        <v>9554</v>
      </c>
      <c r="E581" t="s">
        <v>9555</v>
      </c>
      <c r="F581" t="s">
        <v>9577</v>
      </c>
      <c r="G581" t="s">
        <v>9578</v>
      </c>
      <c r="H581">
        <v>30</v>
      </c>
      <c r="I581">
        <v>0</v>
      </c>
      <c r="J581" s="48">
        <v>56794</v>
      </c>
      <c r="K581" s="48">
        <v>0</v>
      </c>
      <c r="L581">
        <v>1893.13</v>
      </c>
      <c r="M581" t="s">
        <v>17428</v>
      </c>
      <c r="N581" s="58">
        <v>2698.5743000000002</v>
      </c>
      <c r="O581" s="48">
        <v>124.04259999999999</v>
      </c>
      <c r="P581" s="63">
        <f t="shared" si="18"/>
        <v>56794</v>
      </c>
      <c r="Q581" s="63">
        <f t="shared" si="19"/>
        <v>1893.1333333333334</v>
      </c>
    </row>
    <row r="582" spans="1:17" x14ac:dyDescent="0.25">
      <c r="A582" t="s">
        <v>17503</v>
      </c>
      <c r="B582" t="s">
        <v>17504</v>
      </c>
      <c r="C582" t="s">
        <v>17505</v>
      </c>
      <c r="D582" t="s">
        <v>9554</v>
      </c>
      <c r="E582" t="s">
        <v>9555</v>
      </c>
      <c r="F582" t="s">
        <v>9579</v>
      </c>
      <c r="G582" t="s">
        <v>9580</v>
      </c>
      <c r="H582">
        <v>30</v>
      </c>
      <c r="I582">
        <v>0</v>
      </c>
      <c r="J582" s="48">
        <v>56926</v>
      </c>
      <c r="K582" s="48">
        <v>0</v>
      </c>
      <c r="L582">
        <v>1897.53</v>
      </c>
      <c r="M582" t="s">
        <v>17428</v>
      </c>
      <c r="N582" s="58">
        <v>2704.8467000000001</v>
      </c>
      <c r="O582" s="48">
        <v>124.3309</v>
      </c>
      <c r="P582" s="63">
        <f t="shared" si="18"/>
        <v>56926</v>
      </c>
      <c r="Q582" s="63">
        <f t="shared" si="19"/>
        <v>1897.5333333333333</v>
      </c>
    </row>
    <row r="583" spans="1:17" x14ac:dyDescent="0.25">
      <c r="A583" t="s">
        <v>17503</v>
      </c>
      <c r="B583" t="s">
        <v>17504</v>
      </c>
      <c r="C583" t="s">
        <v>17505</v>
      </c>
      <c r="D583" t="s">
        <v>9554</v>
      </c>
      <c r="E583" t="s">
        <v>9555</v>
      </c>
      <c r="F583" t="s">
        <v>9581</v>
      </c>
      <c r="G583" t="s">
        <v>9582</v>
      </c>
      <c r="H583">
        <v>209</v>
      </c>
      <c r="I583">
        <v>0</v>
      </c>
      <c r="J583" s="48">
        <v>579297</v>
      </c>
      <c r="K583" s="48">
        <v>0</v>
      </c>
      <c r="L583">
        <v>2771.76</v>
      </c>
      <c r="M583" t="s">
        <v>17428</v>
      </c>
      <c r="N583" s="58">
        <v>27525.3478</v>
      </c>
      <c r="O583" s="48">
        <v>1265.2297000000001</v>
      </c>
      <c r="P583" s="63">
        <f t="shared" si="18"/>
        <v>579297</v>
      </c>
      <c r="Q583" s="63">
        <f t="shared" si="19"/>
        <v>2771.7559808612441</v>
      </c>
    </row>
    <row r="584" spans="1:17" x14ac:dyDescent="0.25">
      <c r="A584" t="s">
        <v>17503</v>
      </c>
      <c r="B584" t="s">
        <v>17504</v>
      </c>
      <c r="C584" t="s">
        <v>17505</v>
      </c>
      <c r="D584" t="s">
        <v>9554</v>
      </c>
      <c r="E584" t="s">
        <v>9555</v>
      </c>
      <c r="F584" t="s">
        <v>9583</v>
      </c>
      <c r="G584" t="s">
        <v>9584</v>
      </c>
      <c r="H584">
        <v>50</v>
      </c>
      <c r="I584">
        <v>0</v>
      </c>
      <c r="J584" s="48">
        <v>134546</v>
      </c>
      <c r="K584" s="48">
        <v>0</v>
      </c>
      <c r="L584">
        <v>2690.92</v>
      </c>
      <c r="M584" t="s">
        <v>17428</v>
      </c>
      <c r="N584" s="58">
        <v>6392.9504999999999</v>
      </c>
      <c r="O584" s="48">
        <v>293.85829999999999</v>
      </c>
      <c r="P584" s="63">
        <f t="shared" si="18"/>
        <v>134546</v>
      </c>
      <c r="Q584" s="63">
        <f t="shared" si="19"/>
        <v>2690.92</v>
      </c>
    </row>
    <row r="585" spans="1:17" x14ac:dyDescent="0.25">
      <c r="A585" t="s">
        <v>17503</v>
      </c>
      <c r="B585" t="s">
        <v>17504</v>
      </c>
      <c r="C585" t="s">
        <v>17505</v>
      </c>
      <c r="D585" t="s">
        <v>9554</v>
      </c>
      <c r="E585" t="s">
        <v>9555</v>
      </c>
      <c r="F585" t="s">
        <v>9585</v>
      </c>
      <c r="G585" t="s">
        <v>9586</v>
      </c>
      <c r="H585">
        <v>100</v>
      </c>
      <c r="I585">
        <v>0</v>
      </c>
      <c r="J585" s="48">
        <v>270203</v>
      </c>
      <c r="K585" s="48">
        <v>0</v>
      </c>
      <c r="L585">
        <v>2702.03</v>
      </c>
      <c r="M585" t="s">
        <v>17428</v>
      </c>
      <c r="N585" s="58">
        <v>12838.729799999999</v>
      </c>
      <c r="O585" s="48">
        <v>590.14480000000003</v>
      </c>
      <c r="P585" s="63">
        <f t="shared" si="18"/>
        <v>270203</v>
      </c>
      <c r="Q585" s="63">
        <f t="shared" si="19"/>
        <v>2702.03</v>
      </c>
    </row>
    <row r="586" spans="1:17" x14ac:dyDescent="0.25">
      <c r="A586" t="s">
        <v>17503</v>
      </c>
      <c r="B586" t="s">
        <v>17504</v>
      </c>
      <c r="C586" t="s">
        <v>17505</v>
      </c>
      <c r="D586" t="s">
        <v>9554</v>
      </c>
      <c r="E586" t="s">
        <v>9555</v>
      </c>
      <c r="F586" t="s">
        <v>9587</v>
      </c>
      <c r="G586" t="s">
        <v>9588</v>
      </c>
      <c r="H586">
        <v>30</v>
      </c>
      <c r="I586">
        <v>0</v>
      </c>
      <c r="J586" s="48">
        <v>58314</v>
      </c>
      <c r="K586" s="48">
        <v>0</v>
      </c>
      <c r="L586">
        <v>1943.8</v>
      </c>
      <c r="M586" t="s">
        <v>17428</v>
      </c>
      <c r="N586" s="58">
        <v>2770.7936</v>
      </c>
      <c r="O586" s="48">
        <v>127.3623</v>
      </c>
      <c r="P586" s="63">
        <f t="shared" si="18"/>
        <v>58314</v>
      </c>
      <c r="Q586" s="63">
        <f t="shared" si="19"/>
        <v>1943.8</v>
      </c>
    </row>
    <row r="587" spans="1:17" x14ac:dyDescent="0.25">
      <c r="A587" t="s">
        <v>17503</v>
      </c>
      <c r="B587" t="s">
        <v>17504</v>
      </c>
      <c r="C587" t="s">
        <v>17505</v>
      </c>
      <c r="D587" t="s">
        <v>9554</v>
      </c>
      <c r="E587" t="s">
        <v>9555</v>
      </c>
      <c r="F587" t="s">
        <v>9589</v>
      </c>
      <c r="G587" t="s">
        <v>9590</v>
      </c>
      <c r="H587">
        <v>192</v>
      </c>
      <c r="I587">
        <v>0</v>
      </c>
      <c r="J587" s="48">
        <v>625692</v>
      </c>
      <c r="K587" s="48">
        <v>0</v>
      </c>
      <c r="L587">
        <v>3258.81</v>
      </c>
      <c r="M587" t="s">
        <v>17428</v>
      </c>
      <c r="N587" s="58">
        <v>29729.760399999999</v>
      </c>
      <c r="O587" s="48">
        <v>1366.5577000000001</v>
      </c>
      <c r="P587" s="63">
        <f t="shared" si="18"/>
        <v>625692</v>
      </c>
      <c r="Q587" s="63">
        <f t="shared" si="19"/>
        <v>3258.8125</v>
      </c>
    </row>
    <row r="588" spans="1:17" x14ac:dyDescent="0.25">
      <c r="A588" t="s">
        <v>17503</v>
      </c>
      <c r="B588" t="s">
        <v>17504</v>
      </c>
      <c r="C588" t="s">
        <v>17505</v>
      </c>
      <c r="D588" t="s">
        <v>9554</v>
      </c>
      <c r="E588" t="s">
        <v>9555</v>
      </c>
      <c r="F588" t="s">
        <v>9591</v>
      </c>
      <c r="G588" t="s">
        <v>9592</v>
      </c>
      <c r="H588">
        <v>100</v>
      </c>
      <c r="I588">
        <v>0</v>
      </c>
      <c r="J588" s="48">
        <v>145636</v>
      </c>
      <c r="K588" s="48">
        <v>0</v>
      </c>
      <c r="L588">
        <v>1456.36</v>
      </c>
      <c r="M588" t="s">
        <v>17428</v>
      </c>
      <c r="N588" s="58">
        <v>6919.9121999999998</v>
      </c>
      <c r="O588" s="48">
        <v>318.0806</v>
      </c>
      <c r="P588" s="63">
        <f t="shared" si="18"/>
        <v>145636</v>
      </c>
      <c r="Q588" s="63">
        <f t="shared" si="19"/>
        <v>1456.36</v>
      </c>
    </row>
    <row r="589" spans="1:17" x14ac:dyDescent="0.25">
      <c r="A589" t="s">
        <v>17503</v>
      </c>
      <c r="B589" t="s">
        <v>17504</v>
      </c>
      <c r="C589" t="s">
        <v>17505</v>
      </c>
      <c r="D589" t="s">
        <v>9554</v>
      </c>
      <c r="E589" t="s">
        <v>9555</v>
      </c>
      <c r="F589" t="s">
        <v>9593</v>
      </c>
      <c r="G589" t="s">
        <v>9594</v>
      </c>
      <c r="H589">
        <v>29</v>
      </c>
      <c r="I589">
        <v>0</v>
      </c>
      <c r="J589" s="48">
        <v>58883</v>
      </c>
      <c r="K589" s="48">
        <v>0</v>
      </c>
      <c r="L589">
        <v>2030.45</v>
      </c>
      <c r="M589" t="s">
        <v>17428</v>
      </c>
      <c r="N589" s="58">
        <v>2797.8316</v>
      </c>
      <c r="O589" s="48">
        <v>128.60509999999999</v>
      </c>
      <c r="P589" s="63">
        <f t="shared" si="18"/>
        <v>58883</v>
      </c>
      <c r="Q589" s="63">
        <f t="shared" si="19"/>
        <v>2030.4482758620691</v>
      </c>
    </row>
    <row r="590" spans="1:17" x14ac:dyDescent="0.25">
      <c r="A590" t="s">
        <v>17503</v>
      </c>
      <c r="B590" t="s">
        <v>17504</v>
      </c>
      <c r="C590" t="s">
        <v>17505</v>
      </c>
      <c r="D590" t="s">
        <v>9554</v>
      </c>
      <c r="E590" t="s">
        <v>9555</v>
      </c>
      <c r="F590" t="s">
        <v>9599</v>
      </c>
      <c r="G590" t="s">
        <v>9600</v>
      </c>
      <c r="H590">
        <v>96</v>
      </c>
      <c r="I590">
        <v>0</v>
      </c>
      <c r="J590" s="48">
        <v>180074</v>
      </c>
      <c r="K590" s="48">
        <v>0</v>
      </c>
      <c r="L590">
        <v>1875.77</v>
      </c>
      <c r="M590" t="s">
        <v>17428</v>
      </c>
      <c r="N590" s="58">
        <v>8556.2548999999999</v>
      </c>
      <c r="O590" s="48">
        <v>393.29669999999999</v>
      </c>
      <c r="P590" s="63">
        <f t="shared" si="18"/>
        <v>180074</v>
      </c>
      <c r="Q590" s="63">
        <f t="shared" si="19"/>
        <v>1875.7708333333333</v>
      </c>
    </row>
    <row r="591" spans="1:17" x14ac:dyDescent="0.25">
      <c r="A591" t="s">
        <v>17503</v>
      </c>
      <c r="B591" t="s">
        <v>17504</v>
      </c>
      <c r="C591" t="s">
        <v>17505</v>
      </c>
      <c r="D591" t="s">
        <v>9554</v>
      </c>
      <c r="E591" t="s">
        <v>9555</v>
      </c>
      <c r="F591" t="s">
        <v>9595</v>
      </c>
      <c r="G591" t="s">
        <v>9596</v>
      </c>
      <c r="H591">
        <v>153</v>
      </c>
      <c r="I591">
        <v>119</v>
      </c>
      <c r="J591" s="48">
        <v>886768</v>
      </c>
      <c r="K591" s="48">
        <v>387961</v>
      </c>
      <c r="L591">
        <v>3260.18</v>
      </c>
      <c r="M591" t="s">
        <v>17428</v>
      </c>
      <c r="N591" s="58">
        <v>42134.806100000002</v>
      </c>
      <c r="O591" s="48">
        <v>1936.7678000000001</v>
      </c>
      <c r="P591" s="63">
        <f t="shared" si="18"/>
        <v>498807</v>
      </c>
      <c r="Q591" s="63">
        <f t="shared" si="19"/>
        <v>3260.1764705882351</v>
      </c>
    </row>
    <row r="592" spans="1:17" x14ac:dyDescent="0.25">
      <c r="A592" t="s">
        <v>17503</v>
      </c>
      <c r="B592" t="s">
        <v>17504</v>
      </c>
      <c r="C592" t="s">
        <v>17505</v>
      </c>
      <c r="D592" t="s">
        <v>9554</v>
      </c>
      <c r="E592" t="s">
        <v>9555</v>
      </c>
      <c r="F592" t="s">
        <v>9601</v>
      </c>
      <c r="G592" t="s">
        <v>9602</v>
      </c>
      <c r="H592">
        <v>31</v>
      </c>
      <c r="I592">
        <v>0</v>
      </c>
      <c r="J592" s="48">
        <v>61252</v>
      </c>
      <c r="K592" s="48">
        <v>0</v>
      </c>
      <c r="L592">
        <v>1975.87</v>
      </c>
      <c r="M592" t="s">
        <v>17428</v>
      </c>
      <c r="N592" s="58">
        <v>2910.3755999999998</v>
      </c>
      <c r="O592" s="48">
        <v>133.7783</v>
      </c>
      <c r="P592" s="63">
        <f t="shared" si="18"/>
        <v>61252</v>
      </c>
      <c r="Q592" s="63">
        <f t="shared" si="19"/>
        <v>1975.8709677419354</v>
      </c>
    </row>
    <row r="593" spans="1:17" x14ac:dyDescent="0.25">
      <c r="A593" t="s">
        <v>17503</v>
      </c>
      <c r="B593" t="s">
        <v>17504</v>
      </c>
      <c r="C593" t="s">
        <v>17505</v>
      </c>
      <c r="D593" t="s">
        <v>9554</v>
      </c>
      <c r="E593" t="s">
        <v>9555</v>
      </c>
      <c r="F593" t="s">
        <v>9603</v>
      </c>
      <c r="G593" t="s">
        <v>9604</v>
      </c>
      <c r="H593">
        <v>19</v>
      </c>
      <c r="I593">
        <v>0</v>
      </c>
      <c r="J593" s="48">
        <v>34671</v>
      </c>
      <c r="K593" s="48">
        <v>0</v>
      </c>
      <c r="L593">
        <v>1824.79</v>
      </c>
      <c r="M593" t="s">
        <v>17428</v>
      </c>
      <c r="N593" s="58">
        <v>1647.3728000000001</v>
      </c>
      <c r="O593" s="48">
        <v>75.723100000000002</v>
      </c>
      <c r="P593" s="63">
        <f t="shared" si="18"/>
        <v>34671</v>
      </c>
      <c r="Q593" s="63">
        <f t="shared" si="19"/>
        <v>1824.7894736842106</v>
      </c>
    </row>
    <row r="594" spans="1:17" x14ac:dyDescent="0.25">
      <c r="A594" t="s">
        <v>17503</v>
      </c>
      <c r="B594" t="s">
        <v>17504</v>
      </c>
      <c r="C594" t="s">
        <v>17505</v>
      </c>
      <c r="D594" t="s">
        <v>9554</v>
      </c>
      <c r="E594" t="s">
        <v>9555</v>
      </c>
      <c r="F594" t="s">
        <v>9605</v>
      </c>
      <c r="G594" t="s">
        <v>9606</v>
      </c>
      <c r="H594">
        <v>36</v>
      </c>
      <c r="I594">
        <v>0</v>
      </c>
      <c r="J594" s="48">
        <v>71240</v>
      </c>
      <c r="K594" s="48">
        <v>0</v>
      </c>
      <c r="L594">
        <v>1978.89</v>
      </c>
      <c r="M594" t="s">
        <v>17428</v>
      </c>
      <c r="N594" s="58">
        <v>3384.9731000000002</v>
      </c>
      <c r="O594" s="48">
        <v>155.59360000000001</v>
      </c>
      <c r="P594" s="63">
        <f t="shared" si="18"/>
        <v>71240</v>
      </c>
      <c r="Q594" s="63">
        <f t="shared" si="19"/>
        <v>1978.8888888888889</v>
      </c>
    </row>
    <row r="595" spans="1:17" x14ac:dyDescent="0.25">
      <c r="A595" t="s">
        <v>17503</v>
      </c>
      <c r="B595" t="s">
        <v>17504</v>
      </c>
      <c r="C595" t="s">
        <v>17505</v>
      </c>
      <c r="D595" t="s">
        <v>9554</v>
      </c>
      <c r="E595" t="s">
        <v>9555</v>
      </c>
      <c r="F595" t="s">
        <v>9609</v>
      </c>
      <c r="G595" t="s">
        <v>9610</v>
      </c>
      <c r="H595">
        <v>64</v>
      </c>
      <c r="I595">
        <v>0</v>
      </c>
      <c r="J595" s="48">
        <v>96189</v>
      </c>
      <c r="K595" s="48">
        <v>0</v>
      </c>
      <c r="L595">
        <v>1502.95</v>
      </c>
      <c r="M595" t="s">
        <v>17428</v>
      </c>
      <c r="N595" s="58">
        <v>4570.4324999999999</v>
      </c>
      <c r="O595" s="48">
        <v>210.08439999999999</v>
      </c>
      <c r="P595" s="63">
        <f t="shared" si="18"/>
        <v>96189</v>
      </c>
      <c r="Q595" s="63">
        <f t="shared" si="19"/>
        <v>1502.953125</v>
      </c>
    </row>
    <row r="596" spans="1:17" x14ac:dyDescent="0.25">
      <c r="A596" t="s">
        <v>17503</v>
      </c>
      <c r="B596" t="s">
        <v>17504</v>
      </c>
      <c r="C596" t="s">
        <v>17505</v>
      </c>
      <c r="D596" t="s">
        <v>9554</v>
      </c>
      <c r="E596" t="s">
        <v>9555</v>
      </c>
      <c r="F596" t="s">
        <v>9611</v>
      </c>
      <c r="G596" t="s">
        <v>9612</v>
      </c>
      <c r="H596">
        <v>50</v>
      </c>
      <c r="I596">
        <v>0</v>
      </c>
      <c r="J596" s="48">
        <v>90157</v>
      </c>
      <c r="K596" s="48">
        <v>0</v>
      </c>
      <c r="L596">
        <v>1803.14</v>
      </c>
      <c r="M596" t="s">
        <v>17428</v>
      </c>
      <c r="N596" s="58">
        <v>4283.8227999999999</v>
      </c>
      <c r="O596" s="48">
        <v>196.9101</v>
      </c>
      <c r="P596" s="63">
        <f t="shared" si="18"/>
        <v>90157</v>
      </c>
      <c r="Q596" s="63">
        <f t="shared" si="19"/>
        <v>1803.14</v>
      </c>
    </row>
    <row r="597" spans="1:17" x14ac:dyDescent="0.25">
      <c r="A597" t="s">
        <v>17503</v>
      </c>
      <c r="B597" t="s">
        <v>17504</v>
      </c>
      <c r="C597" t="s">
        <v>17505</v>
      </c>
      <c r="D597" t="s">
        <v>9554</v>
      </c>
      <c r="E597" t="s">
        <v>9555</v>
      </c>
      <c r="F597" t="s">
        <v>9607</v>
      </c>
      <c r="G597" t="s">
        <v>9608</v>
      </c>
      <c r="H597">
        <v>27</v>
      </c>
      <c r="I597">
        <v>0</v>
      </c>
      <c r="J597" s="48">
        <v>54001</v>
      </c>
      <c r="K597" s="48">
        <v>0</v>
      </c>
      <c r="L597">
        <v>2000.04</v>
      </c>
      <c r="M597" t="s">
        <v>17428</v>
      </c>
      <c r="N597" s="58">
        <v>2565.8755999999998</v>
      </c>
      <c r="O597" s="48">
        <v>117.943</v>
      </c>
      <c r="P597" s="63">
        <f t="shared" si="18"/>
        <v>54001</v>
      </c>
      <c r="Q597" s="63">
        <f t="shared" si="19"/>
        <v>2000.037037037037</v>
      </c>
    </row>
    <row r="598" spans="1:17" x14ac:dyDescent="0.25">
      <c r="A598" t="s">
        <v>17503</v>
      </c>
      <c r="B598" t="s">
        <v>17504</v>
      </c>
      <c r="C598" t="s">
        <v>17505</v>
      </c>
      <c r="D598" t="s">
        <v>9554</v>
      </c>
      <c r="E598" t="s">
        <v>9555</v>
      </c>
      <c r="F598" t="s">
        <v>9597</v>
      </c>
      <c r="G598" t="s">
        <v>9598</v>
      </c>
      <c r="H598">
        <v>206</v>
      </c>
      <c r="I598">
        <v>0</v>
      </c>
      <c r="J598" s="48">
        <v>415376</v>
      </c>
      <c r="K598" s="48">
        <v>0</v>
      </c>
      <c r="L598">
        <v>2016.39</v>
      </c>
      <c r="M598" t="s">
        <v>17428</v>
      </c>
      <c r="N598" s="58">
        <v>19736.6109</v>
      </c>
      <c r="O598" s="48">
        <v>907.21270000000004</v>
      </c>
      <c r="P598" s="63">
        <f t="shared" si="18"/>
        <v>415376</v>
      </c>
      <c r="Q598" s="63">
        <f t="shared" si="19"/>
        <v>2016.3883495145631</v>
      </c>
    </row>
    <row r="599" spans="1:17" x14ac:dyDescent="0.25">
      <c r="A599" t="s">
        <v>17503</v>
      </c>
      <c r="B599" t="s">
        <v>17504</v>
      </c>
      <c r="C599" t="s">
        <v>17505</v>
      </c>
      <c r="D599" t="s">
        <v>9614</v>
      </c>
      <c r="E599" t="s">
        <v>9615</v>
      </c>
      <c r="F599" t="s">
        <v>9613</v>
      </c>
      <c r="G599" t="s">
        <v>9616</v>
      </c>
      <c r="H599">
        <v>40</v>
      </c>
      <c r="I599">
        <v>0</v>
      </c>
      <c r="J599" s="48">
        <v>112919</v>
      </c>
      <c r="K599" s="48">
        <v>0</v>
      </c>
      <c r="L599">
        <v>2822.98</v>
      </c>
      <c r="M599" t="s">
        <v>17432</v>
      </c>
      <c r="N599" s="58">
        <v>-1707.4777999999999</v>
      </c>
      <c r="O599" s="48">
        <v>0</v>
      </c>
      <c r="P599" s="63">
        <f t="shared" si="18"/>
        <v>112919</v>
      </c>
      <c r="Q599" s="63">
        <f t="shared" si="19"/>
        <v>2822.9749999999999</v>
      </c>
    </row>
    <row r="600" spans="1:17" x14ac:dyDescent="0.25">
      <c r="A600" t="s">
        <v>17503</v>
      </c>
      <c r="B600" t="s">
        <v>17504</v>
      </c>
      <c r="C600" t="s">
        <v>17505</v>
      </c>
      <c r="D600" t="s">
        <v>9614</v>
      </c>
      <c r="E600" t="s">
        <v>9615</v>
      </c>
      <c r="F600" t="s">
        <v>9617</v>
      </c>
      <c r="G600" t="s">
        <v>9618</v>
      </c>
      <c r="H600">
        <v>199</v>
      </c>
      <c r="I600">
        <v>0</v>
      </c>
      <c r="J600" s="48">
        <v>495374</v>
      </c>
      <c r="K600" s="48">
        <v>0</v>
      </c>
      <c r="L600">
        <v>2489.3200000000002</v>
      </c>
      <c r="M600" t="s">
        <v>17432</v>
      </c>
      <c r="N600" s="58">
        <v>-7490.6508000000003</v>
      </c>
      <c r="O600" s="48">
        <v>0</v>
      </c>
      <c r="P600" s="63">
        <f t="shared" si="18"/>
        <v>495374</v>
      </c>
      <c r="Q600" s="63">
        <f t="shared" si="19"/>
        <v>2489.3165829145728</v>
      </c>
    </row>
    <row r="601" spans="1:17" x14ac:dyDescent="0.25">
      <c r="A601" t="s">
        <v>17503</v>
      </c>
      <c r="B601" t="s">
        <v>17504</v>
      </c>
      <c r="C601" t="s">
        <v>17505</v>
      </c>
      <c r="D601" t="s">
        <v>9614</v>
      </c>
      <c r="E601" t="s">
        <v>9615</v>
      </c>
      <c r="F601" t="s">
        <v>9619</v>
      </c>
      <c r="G601" t="s">
        <v>9620</v>
      </c>
      <c r="H601">
        <v>244</v>
      </c>
      <c r="I601">
        <v>0</v>
      </c>
      <c r="J601" s="48">
        <v>708507</v>
      </c>
      <c r="K601" s="48">
        <v>0</v>
      </c>
      <c r="L601">
        <v>2903.72</v>
      </c>
      <c r="M601" t="s">
        <v>17432</v>
      </c>
      <c r="N601" s="58">
        <v>-10713.474</v>
      </c>
      <c r="O601" s="48">
        <v>0</v>
      </c>
      <c r="P601" s="63">
        <f t="shared" si="18"/>
        <v>708507</v>
      </c>
      <c r="Q601" s="63">
        <f t="shared" si="19"/>
        <v>2903.717213114754</v>
      </c>
    </row>
    <row r="602" spans="1:17" x14ac:dyDescent="0.25">
      <c r="A602" t="s">
        <v>17503</v>
      </c>
      <c r="B602" t="s">
        <v>17504</v>
      </c>
      <c r="C602" t="s">
        <v>17505</v>
      </c>
      <c r="D602" t="s">
        <v>9614</v>
      </c>
      <c r="E602" t="s">
        <v>9615</v>
      </c>
      <c r="F602" t="s">
        <v>9621</v>
      </c>
      <c r="G602" t="s">
        <v>9620</v>
      </c>
      <c r="H602">
        <v>246</v>
      </c>
      <c r="I602">
        <v>0</v>
      </c>
      <c r="J602" s="48">
        <v>766408</v>
      </c>
      <c r="K602" s="48">
        <v>0</v>
      </c>
      <c r="L602">
        <v>3115.48</v>
      </c>
      <c r="M602" t="s">
        <v>17432</v>
      </c>
      <c r="N602" s="58">
        <v>-11589.0047</v>
      </c>
      <c r="O602" s="48">
        <v>0</v>
      </c>
      <c r="P602" s="63">
        <f t="shared" si="18"/>
        <v>766408</v>
      </c>
      <c r="Q602" s="63">
        <f t="shared" si="19"/>
        <v>3115.479674796748</v>
      </c>
    </row>
    <row r="603" spans="1:17" x14ac:dyDescent="0.25">
      <c r="A603" t="s">
        <v>17503</v>
      </c>
      <c r="B603" t="s">
        <v>17504</v>
      </c>
      <c r="C603" t="s">
        <v>17505</v>
      </c>
      <c r="D603" t="s">
        <v>9623</v>
      </c>
      <c r="E603" t="s">
        <v>9624</v>
      </c>
      <c r="F603" t="s">
        <v>9622</v>
      </c>
      <c r="G603" t="s">
        <v>9625</v>
      </c>
      <c r="H603">
        <v>114</v>
      </c>
      <c r="I603">
        <v>15</v>
      </c>
      <c r="J603" s="48">
        <v>413104</v>
      </c>
      <c r="K603" s="48">
        <v>48035</v>
      </c>
      <c r="L603">
        <v>3202.36</v>
      </c>
      <c r="M603" t="s">
        <v>17428</v>
      </c>
      <c r="N603" s="58">
        <v>19628.645</v>
      </c>
      <c r="O603" s="48">
        <v>902.25</v>
      </c>
      <c r="P603" s="63">
        <f t="shared" si="18"/>
        <v>365069</v>
      </c>
      <c r="Q603" s="63">
        <f t="shared" si="19"/>
        <v>3202.3596491228072</v>
      </c>
    </row>
    <row r="604" spans="1:17" x14ac:dyDescent="0.25">
      <c r="A604" t="s">
        <v>17503</v>
      </c>
      <c r="B604" t="s">
        <v>17504</v>
      </c>
      <c r="C604" t="s">
        <v>17505</v>
      </c>
      <c r="D604" t="s">
        <v>9627</v>
      </c>
      <c r="E604" t="s">
        <v>9628</v>
      </c>
      <c r="F604" t="s">
        <v>9626</v>
      </c>
      <c r="G604" t="s">
        <v>9629</v>
      </c>
      <c r="H604">
        <v>199</v>
      </c>
      <c r="I604">
        <v>0</v>
      </c>
      <c r="J604" s="48">
        <v>721879</v>
      </c>
      <c r="K604" s="48">
        <v>0</v>
      </c>
      <c r="L604">
        <v>3627.53</v>
      </c>
      <c r="M604" t="s">
        <v>17428</v>
      </c>
      <c r="N604" s="58">
        <v>34300.111599999997</v>
      </c>
      <c r="O604" s="48">
        <v>1576.6384</v>
      </c>
      <c r="P604" s="63">
        <f t="shared" si="18"/>
        <v>721879</v>
      </c>
      <c r="Q604" s="63">
        <f t="shared" si="19"/>
        <v>3627.5326633165828</v>
      </c>
    </row>
    <row r="605" spans="1:17" x14ac:dyDescent="0.25">
      <c r="A605" t="s">
        <v>17503</v>
      </c>
      <c r="B605" t="s">
        <v>17504</v>
      </c>
      <c r="C605" t="s">
        <v>17505</v>
      </c>
      <c r="D605" t="s">
        <v>9631</v>
      </c>
      <c r="E605" t="s">
        <v>9632</v>
      </c>
      <c r="F605" t="s">
        <v>9630</v>
      </c>
      <c r="G605" t="s">
        <v>9633</v>
      </c>
      <c r="H605">
        <v>196</v>
      </c>
      <c r="I605">
        <v>0</v>
      </c>
      <c r="J605" s="48">
        <v>646797</v>
      </c>
      <c r="K605" s="48">
        <v>0</v>
      </c>
      <c r="L605">
        <v>3299.98</v>
      </c>
      <c r="M605" t="s">
        <v>17432</v>
      </c>
      <c r="N605" s="58">
        <v>-9780.3510000000006</v>
      </c>
      <c r="O605" s="48">
        <v>0</v>
      </c>
      <c r="P605" s="63">
        <f t="shared" si="18"/>
        <v>646797</v>
      </c>
      <c r="Q605" s="63">
        <f t="shared" si="19"/>
        <v>3299.9846938775509</v>
      </c>
    </row>
    <row r="606" spans="1:17" x14ac:dyDescent="0.25">
      <c r="A606" t="s">
        <v>17503</v>
      </c>
      <c r="B606" t="s">
        <v>17504</v>
      </c>
      <c r="C606" t="s">
        <v>17505</v>
      </c>
      <c r="D606" t="s">
        <v>9635</v>
      </c>
      <c r="E606" t="s">
        <v>9636</v>
      </c>
      <c r="F606" t="s">
        <v>9634</v>
      </c>
      <c r="G606" t="s">
        <v>9637</v>
      </c>
      <c r="H606">
        <v>30</v>
      </c>
      <c r="I606">
        <v>0</v>
      </c>
      <c r="J606" s="48">
        <v>99891</v>
      </c>
      <c r="K606" s="48">
        <v>0</v>
      </c>
      <c r="L606">
        <v>3329.7</v>
      </c>
      <c r="M606" t="s">
        <v>17428</v>
      </c>
      <c r="N606" s="58">
        <v>4746.3521000000001</v>
      </c>
      <c r="O606" s="48">
        <v>218.17070000000001</v>
      </c>
      <c r="P606" s="63">
        <f t="shared" si="18"/>
        <v>99891</v>
      </c>
      <c r="Q606" s="63">
        <f t="shared" si="19"/>
        <v>3329.7</v>
      </c>
    </row>
    <row r="607" spans="1:17" x14ac:dyDescent="0.25">
      <c r="A607" t="s">
        <v>17503</v>
      </c>
      <c r="B607" t="s">
        <v>17504</v>
      </c>
      <c r="C607" t="s">
        <v>17505</v>
      </c>
      <c r="D607" t="s">
        <v>9639</v>
      </c>
      <c r="E607" t="s">
        <v>9640</v>
      </c>
      <c r="F607" t="s">
        <v>9638</v>
      </c>
      <c r="G607" t="s">
        <v>9641</v>
      </c>
      <c r="H607">
        <v>16</v>
      </c>
      <c r="I607">
        <v>0</v>
      </c>
      <c r="J607" s="48">
        <v>52414</v>
      </c>
      <c r="K607" s="48">
        <v>0</v>
      </c>
      <c r="L607">
        <v>3275.88</v>
      </c>
      <c r="M607" t="s">
        <v>17432</v>
      </c>
      <c r="N607" s="58">
        <v>-792.56259999999997</v>
      </c>
      <c r="O607" s="48">
        <v>0</v>
      </c>
      <c r="P607" s="63">
        <f t="shared" si="18"/>
        <v>52414</v>
      </c>
      <c r="Q607" s="63">
        <f t="shared" si="19"/>
        <v>3275.875</v>
      </c>
    </row>
    <row r="608" spans="1:17" x14ac:dyDescent="0.25">
      <c r="A608" t="s">
        <v>17503</v>
      </c>
      <c r="B608" t="s">
        <v>17504</v>
      </c>
      <c r="C608" t="s">
        <v>17505</v>
      </c>
      <c r="D608" t="s">
        <v>9643</v>
      </c>
      <c r="E608" t="s">
        <v>9644</v>
      </c>
      <c r="F608" t="s">
        <v>9642</v>
      </c>
      <c r="G608" t="s">
        <v>9645</v>
      </c>
      <c r="H608">
        <v>29</v>
      </c>
      <c r="I608">
        <v>0</v>
      </c>
      <c r="J608" s="48">
        <v>94165</v>
      </c>
      <c r="K608" s="48">
        <v>0</v>
      </c>
      <c r="L608">
        <v>3247.07</v>
      </c>
      <c r="M608" t="s">
        <v>17432</v>
      </c>
      <c r="N608" s="58">
        <v>-1423.8919000000001</v>
      </c>
      <c r="O608" s="48">
        <v>0</v>
      </c>
      <c r="P608" s="63">
        <f t="shared" si="18"/>
        <v>94165</v>
      </c>
      <c r="Q608" s="63">
        <f t="shared" si="19"/>
        <v>3247.0689655172414</v>
      </c>
    </row>
    <row r="609" spans="1:17" x14ac:dyDescent="0.25">
      <c r="A609" t="s">
        <v>17503</v>
      </c>
      <c r="B609" t="s">
        <v>17504</v>
      </c>
      <c r="C609" t="s">
        <v>17505</v>
      </c>
      <c r="D609" t="s">
        <v>9647</v>
      </c>
      <c r="E609" t="s">
        <v>9648</v>
      </c>
      <c r="F609" t="s">
        <v>9646</v>
      </c>
      <c r="G609" t="s">
        <v>9649</v>
      </c>
      <c r="H609">
        <v>50</v>
      </c>
      <c r="I609">
        <v>0</v>
      </c>
      <c r="J609" s="48">
        <v>150669</v>
      </c>
      <c r="K609" s="48">
        <v>0</v>
      </c>
      <c r="L609">
        <v>3013.38</v>
      </c>
      <c r="M609" t="s">
        <v>17428</v>
      </c>
      <c r="N609" s="58">
        <v>7159.0694999999996</v>
      </c>
      <c r="O609" s="48">
        <v>329.07369999999997</v>
      </c>
      <c r="P609" s="63">
        <f t="shared" si="18"/>
        <v>150669</v>
      </c>
      <c r="Q609" s="63">
        <f t="shared" si="19"/>
        <v>3013.38</v>
      </c>
    </row>
    <row r="610" spans="1:17" x14ac:dyDescent="0.25">
      <c r="A610" t="s">
        <v>17503</v>
      </c>
      <c r="B610" t="s">
        <v>17504</v>
      </c>
      <c r="C610" t="s">
        <v>17505</v>
      </c>
      <c r="D610" t="s">
        <v>9651</v>
      </c>
      <c r="E610" t="s">
        <v>9652</v>
      </c>
      <c r="F610" t="s">
        <v>9650</v>
      </c>
      <c r="G610" t="s">
        <v>9653</v>
      </c>
      <c r="H610">
        <v>86</v>
      </c>
      <c r="I610">
        <v>0</v>
      </c>
      <c r="J610" s="48">
        <v>270582</v>
      </c>
      <c r="K610" s="48">
        <v>0</v>
      </c>
      <c r="L610">
        <v>3146.3</v>
      </c>
      <c r="M610" t="s">
        <v>17428</v>
      </c>
      <c r="N610" s="58">
        <v>12856.723900000001</v>
      </c>
      <c r="O610" s="48">
        <v>590.97199999999998</v>
      </c>
      <c r="P610" s="63">
        <f t="shared" si="18"/>
        <v>270582</v>
      </c>
      <c r="Q610" s="63">
        <f t="shared" si="19"/>
        <v>3146.3023255813955</v>
      </c>
    </row>
    <row r="611" spans="1:17" x14ac:dyDescent="0.25">
      <c r="A611" t="s">
        <v>17503</v>
      </c>
      <c r="B611" t="s">
        <v>17504</v>
      </c>
      <c r="C611" t="s">
        <v>17505</v>
      </c>
      <c r="D611" t="s">
        <v>9655</v>
      </c>
      <c r="E611" t="s">
        <v>9656</v>
      </c>
      <c r="F611" t="s">
        <v>9654</v>
      </c>
      <c r="G611" t="s">
        <v>9657</v>
      </c>
      <c r="H611">
        <v>40</v>
      </c>
      <c r="I611">
        <v>0</v>
      </c>
      <c r="J611" s="48">
        <v>122648</v>
      </c>
      <c r="K611" s="48">
        <v>0</v>
      </c>
      <c r="L611">
        <v>3066.2</v>
      </c>
      <c r="M611" t="s">
        <v>17432</v>
      </c>
      <c r="N611" s="58">
        <v>-1854.5785000000001</v>
      </c>
      <c r="O611" s="48">
        <v>0</v>
      </c>
      <c r="P611" s="63">
        <f t="shared" si="18"/>
        <v>122648</v>
      </c>
      <c r="Q611" s="63">
        <f t="shared" si="19"/>
        <v>3066.2</v>
      </c>
    </row>
    <row r="612" spans="1:17" x14ac:dyDescent="0.25">
      <c r="A612" t="s">
        <v>17503</v>
      </c>
      <c r="B612" t="s">
        <v>17504</v>
      </c>
      <c r="C612" t="s">
        <v>17505</v>
      </c>
      <c r="D612" t="s">
        <v>9659</v>
      </c>
      <c r="E612" t="s">
        <v>9660</v>
      </c>
      <c r="F612" t="s">
        <v>9658</v>
      </c>
      <c r="G612" t="s">
        <v>9661</v>
      </c>
      <c r="H612">
        <v>50</v>
      </c>
      <c r="I612">
        <v>0</v>
      </c>
      <c r="J612" s="48">
        <v>148007</v>
      </c>
      <c r="K612" s="48">
        <v>0</v>
      </c>
      <c r="L612">
        <v>2960.14</v>
      </c>
      <c r="M612" t="s">
        <v>17428</v>
      </c>
      <c r="N612" s="58">
        <v>7032.5848999999998</v>
      </c>
      <c r="O612" s="48">
        <v>323.25970000000001</v>
      </c>
      <c r="P612" s="63">
        <f t="shared" si="18"/>
        <v>148007</v>
      </c>
      <c r="Q612" s="63">
        <f t="shared" si="19"/>
        <v>2960.14</v>
      </c>
    </row>
    <row r="613" spans="1:17" x14ac:dyDescent="0.25">
      <c r="A613" t="s">
        <v>17503</v>
      </c>
      <c r="B613" t="s">
        <v>17504</v>
      </c>
      <c r="C613" t="s">
        <v>17505</v>
      </c>
      <c r="D613" t="s">
        <v>17506</v>
      </c>
      <c r="E613" t="s">
        <v>424</v>
      </c>
      <c r="F613" t="s">
        <v>17507</v>
      </c>
      <c r="G613" t="s">
        <v>17508</v>
      </c>
      <c r="H613">
        <v>0</v>
      </c>
      <c r="I613">
        <v>42</v>
      </c>
      <c r="J613" s="48">
        <v>122153</v>
      </c>
      <c r="K613" s="48">
        <v>122153</v>
      </c>
      <c r="L613">
        <v>2908.4</v>
      </c>
      <c r="M613" t="s">
        <v>17432</v>
      </c>
      <c r="N613" s="58">
        <v>-1847.1036999999999</v>
      </c>
      <c r="O613" s="48">
        <v>0</v>
      </c>
      <c r="P613" s="63">
        <f t="shared" si="18"/>
        <v>0</v>
      </c>
      <c r="Q613" s="63" t="e">
        <f t="shared" si="19"/>
        <v>#DIV/0!</v>
      </c>
    </row>
    <row r="614" spans="1:17" x14ac:dyDescent="0.25">
      <c r="A614" t="s">
        <v>17503</v>
      </c>
      <c r="B614" t="s">
        <v>17504</v>
      </c>
      <c r="C614" t="s">
        <v>17505</v>
      </c>
      <c r="D614" t="s">
        <v>9663</v>
      </c>
      <c r="E614" t="s">
        <v>9664</v>
      </c>
      <c r="F614" t="s">
        <v>9662</v>
      </c>
      <c r="G614" t="s">
        <v>9665</v>
      </c>
      <c r="H614">
        <v>18</v>
      </c>
      <c r="I614">
        <v>0</v>
      </c>
      <c r="J614" s="48">
        <v>60541</v>
      </c>
      <c r="K614" s="48">
        <v>0</v>
      </c>
      <c r="L614">
        <v>3363.39</v>
      </c>
      <c r="M614" t="s">
        <v>17428</v>
      </c>
      <c r="N614" s="58">
        <v>2876.6347999999998</v>
      </c>
      <c r="O614" s="48">
        <v>132.22730000000001</v>
      </c>
      <c r="P614" s="63">
        <f t="shared" si="18"/>
        <v>60541</v>
      </c>
      <c r="Q614" s="63">
        <f t="shared" si="19"/>
        <v>3363.3888888888887</v>
      </c>
    </row>
    <row r="615" spans="1:17" x14ac:dyDescent="0.25">
      <c r="A615" t="s">
        <v>17503</v>
      </c>
      <c r="B615" t="s">
        <v>17504</v>
      </c>
      <c r="C615" t="s">
        <v>17505</v>
      </c>
      <c r="D615" t="s">
        <v>9667</v>
      </c>
      <c r="E615" t="s">
        <v>9668</v>
      </c>
      <c r="F615" t="s">
        <v>9666</v>
      </c>
      <c r="G615" t="s">
        <v>9669</v>
      </c>
      <c r="H615">
        <v>15</v>
      </c>
      <c r="I615">
        <v>34</v>
      </c>
      <c r="J615" s="48">
        <v>156025</v>
      </c>
      <c r="K615" s="48">
        <v>108262</v>
      </c>
      <c r="L615">
        <v>3184.18</v>
      </c>
      <c r="M615" t="s">
        <v>17428</v>
      </c>
      <c r="N615" s="58">
        <v>7413.5060999999996</v>
      </c>
      <c r="O615" s="48">
        <v>340.76909999999998</v>
      </c>
      <c r="P615" s="63">
        <f t="shared" si="18"/>
        <v>47763</v>
      </c>
      <c r="Q615" s="63">
        <f t="shared" si="19"/>
        <v>3184.2</v>
      </c>
    </row>
    <row r="616" spans="1:17" x14ac:dyDescent="0.25">
      <c r="A616" t="s">
        <v>17503</v>
      </c>
      <c r="B616" t="s">
        <v>17504</v>
      </c>
      <c r="C616" t="s">
        <v>17505</v>
      </c>
      <c r="D616" t="s">
        <v>9671</v>
      </c>
      <c r="E616" t="s">
        <v>9672</v>
      </c>
      <c r="F616" t="s">
        <v>9670</v>
      </c>
      <c r="G616" t="s">
        <v>9673</v>
      </c>
      <c r="H616">
        <v>22</v>
      </c>
      <c r="I616">
        <v>0</v>
      </c>
      <c r="J616" s="48">
        <v>67632</v>
      </c>
      <c r="K616" s="48">
        <v>0</v>
      </c>
      <c r="L616">
        <v>3074.18</v>
      </c>
      <c r="M616" t="s">
        <v>17432</v>
      </c>
      <c r="N616" s="58">
        <v>-1022.6711</v>
      </c>
      <c r="O616" s="48">
        <v>0</v>
      </c>
      <c r="P616" s="63">
        <f t="shared" si="18"/>
        <v>67632</v>
      </c>
      <c r="Q616" s="63">
        <f t="shared" si="19"/>
        <v>3074.181818181818</v>
      </c>
    </row>
    <row r="617" spans="1:17" x14ac:dyDescent="0.25">
      <c r="A617" t="s">
        <v>17503</v>
      </c>
      <c r="B617" t="s">
        <v>17504</v>
      </c>
      <c r="C617" t="s">
        <v>17505</v>
      </c>
      <c r="D617" t="s">
        <v>9675</v>
      </c>
      <c r="E617" t="s">
        <v>9676</v>
      </c>
      <c r="F617" t="s">
        <v>9674</v>
      </c>
      <c r="G617" t="s">
        <v>9677</v>
      </c>
      <c r="H617">
        <v>20</v>
      </c>
      <c r="I617">
        <v>0</v>
      </c>
      <c r="J617" s="48">
        <v>51443</v>
      </c>
      <c r="K617" s="48">
        <v>0</v>
      </c>
      <c r="L617">
        <v>2572.15</v>
      </c>
      <c r="M617" t="s">
        <v>17432</v>
      </c>
      <c r="N617" s="58">
        <v>-777.88289999999995</v>
      </c>
      <c r="O617" s="48">
        <v>0</v>
      </c>
      <c r="P617" s="63">
        <f t="shared" si="18"/>
        <v>51443</v>
      </c>
      <c r="Q617" s="63">
        <f t="shared" si="19"/>
        <v>2572.15</v>
      </c>
    </row>
    <row r="618" spans="1:17" x14ac:dyDescent="0.25">
      <c r="A618" t="s">
        <v>17503</v>
      </c>
      <c r="B618" t="s">
        <v>17504</v>
      </c>
      <c r="C618" t="s">
        <v>17505</v>
      </c>
      <c r="D618" t="s">
        <v>9679</v>
      </c>
      <c r="E618" t="s">
        <v>9680</v>
      </c>
      <c r="F618" t="s">
        <v>9678</v>
      </c>
      <c r="G618" t="s">
        <v>9681</v>
      </c>
      <c r="H618">
        <v>20</v>
      </c>
      <c r="I618">
        <v>0</v>
      </c>
      <c r="J618" s="48">
        <v>59175</v>
      </c>
      <c r="K618" s="48">
        <v>0</v>
      </c>
      <c r="L618">
        <v>2958.75</v>
      </c>
      <c r="M618" t="s">
        <v>17428</v>
      </c>
      <c r="N618" s="58">
        <v>2811.7125000000001</v>
      </c>
      <c r="O618" s="48">
        <v>129.2431</v>
      </c>
      <c r="P618" s="63">
        <f t="shared" si="18"/>
        <v>59175</v>
      </c>
      <c r="Q618" s="63">
        <f t="shared" si="19"/>
        <v>2958.75</v>
      </c>
    </row>
    <row r="619" spans="1:17" x14ac:dyDescent="0.25">
      <c r="A619" t="s">
        <v>17503</v>
      </c>
      <c r="B619" t="s">
        <v>17504</v>
      </c>
      <c r="C619" t="s">
        <v>17505</v>
      </c>
      <c r="D619" t="s">
        <v>9683</v>
      </c>
      <c r="E619" t="s">
        <v>9684</v>
      </c>
      <c r="F619" t="s">
        <v>9682</v>
      </c>
      <c r="G619" t="s">
        <v>9685</v>
      </c>
      <c r="H619">
        <v>52</v>
      </c>
      <c r="I619">
        <v>0</v>
      </c>
      <c r="J619" s="48">
        <v>170511</v>
      </c>
      <c r="K619" s="48">
        <v>0</v>
      </c>
      <c r="L619">
        <v>3279.06</v>
      </c>
      <c r="M619" t="s">
        <v>17432</v>
      </c>
      <c r="N619" s="58">
        <v>-2578.3312000000001</v>
      </c>
      <c r="O619" s="48">
        <v>0</v>
      </c>
      <c r="P619" s="63">
        <f t="shared" si="18"/>
        <v>170511</v>
      </c>
      <c r="Q619" s="63">
        <f t="shared" si="19"/>
        <v>3279.0576923076924</v>
      </c>
    </row>
    <row r="620" spans="1:17" x14ac:dyDescent="0.25">
      <c r="A620" t="s">
        <v>17503</v>
      </c>
      <c r="B620" t="s">
        <v>17504</v>
      </c>
      <c r="C620" t="s">
        <v>17505</v>
      </c>
      <c r="D620" t="s">
        <v>9687</v>
      </c>
      <c r="E620" t="s">
        <v>9688</v>
      </c>
      <c r="F620" t="s">
        <v>9686</v>
      </c>
      <c r="G620" t="s">
        <v>9689</v>
      </c>
      <c r="H620">
        <v>41</v>
      </c>
      <c r="I620">
        <v>0</v>
      </c>
      <c r="J620" s="48">
        <v>131759</v>
      </c>
      <c r="K620" s="48">
        <v>0</v>
      </c>
      <c r="L620">
        <v>3213.63</v>
      </c>
      <c r="M620" t="s">
        <v>17428</v>
      </c>
      <c r="N620" s="58">
        <v>6260.5142999999998</v>
      </c>
      <c r="O620" s="48">
        <v>287.77069999999998</v>
      </c>
      <c r="P620" s="63">
        <f t="shared" si="18"/>
        <v>131759</v>
      </c>
      <c r="Q620" s="63">
        <f t="shared" si="19"/>
        <v>3213.6341463414633</v>
      </c>
    </row>
    <row r="621" spans="1:17" x14ac:dyDescent="0.25">
      <c r="A621" t="s">
        <v>17503</v>
      </c>
      <c r="B621" t="s">
        <v>17504</v>
      </c>
      <c r="C621" t="s">
        <v>17505</v>
      </c>
      <c r="D621" t="s">
        <v>9691</v>
      </c>
      <c r="E621" t="s">
        <v>6770</v>
      </c>
      <c r="F621" t="s">
        <v>9690</v>
      </c>
      <c r="G621" t="s">
        <v>9692</v>
      </c>
      <c r="H621">
        <v>30</v>
      </c>
      <c r="I621">
        <v>0</v>
      </c>
      <c r="J621" s="48">
        <v>94608</v>
      </c>
      <c r="K621" s="48">
        <v>0</v>
      </c>
      <c r="L621">
        <v>3153.6</v>
      </c>
      <c r="M621" t="s">
        <v>17428</v>
      </c>
      <c r="N621" s="58">
        <v>4495.2682000000004</v>
      </c>
      <c r="O621" s="48">
        <v>206.6294</v>
      </c>
      <c r="P621" s="63">
        <f t="shared" si="18"/>
        <v>94608</v>
      </c>
      <c r="Q621" s="63">
        <f t="shared" si="19"/>
        <v>3153.6</v>
      </c>
    </row>
    <row r="622" spans="1:17" x14ac:dyDescent="0.25">
      <c r="A622" t="s">
        <v>17503</v>
      </c>
      <c r="B622" t="s">
        <v>17504</v>
      </c>
      <c r="C622" t="s">
        <v>17505</v>
      </c>
      <c r="D622" t="s">
        <v>9694</v>
      </c>
      <c r="E622" t="s">
        <v>9695</v>
      </c>
      <c r="F622" t="s">
        <v>9693</v>
      </c>
      <c r="G622" t="s">
        <v>9696</v>
      </c>
      <c r="H622">
        <v>110</v>
      </c>
      <c r="I622">
        <v>0</v>
      </c>
      <c r="J622" s="48">
        <v>371307</v>
      </c>
      <c r="K622" s="48">
        <v>0</v>
      </c>
      <c r="L622">
        <v>3375.52</v>
      </c>
      <c r="M622" t="s">
        <v>17428</v>
      </c>
      <c r="N622" s="58">
        <v>17642.687399999999</v>
      </c>
      <c r="O622" s="48">
        <v>810.96349999999995</v>
      </c>
      <c r="P622" s="63">
        <f t="shared" si="18"/>
        <v>371307</v>
      </c>
      <c r="Q622" s="63">
        <f t="shared" si="19"/>
        <v>3375.5181818181818</v>
      </c>
    </row>
    <row r="623" spans="1:17" x14ac:dyDescent="0.25">
      <c r="A623" t="s">
        <v>17503</v>
      </c>
      <c r="B623" t="s">
        <v>17504</v>
      </c>
      <c r="C623" t="s">
        <v>17505</v>
      </c>
      <c r="D623" t="s">
        <v>9698</v>
      </c>
      <c r="E623" t="s">
        <v>9699</v>
      </c>
      <c r="F623" t="s">
        <v>9697</v>
      </c>
      <c r="G623" t="s">
        <v>9700</v>
      </c>
      <c r="H623">
        <v>25</v>
      </c>
      <c r="I623">
        <v>0</v>
      </c>
      <c r="J623" s="48">
        <v>90976</v>
      </c>
      <c r="K623" s="48">
        <v>0</v>
      </c>
      <c r="L623">
        <v>3639.04</v>
      </c>
      <c r="M623" t="s">
        <v>17428</v>
      </c>
      <c r="N623" s="58">
        <v>4322.7091</v>
      </c>
      <c r="O623" s="48">
        <v>198.69759999999999</v>
      </c>
      <c r="P623" s="63">
        <f t="shared" si="18"/>
        <v>90976</v>
      </c>
      <c r="Q623" s="63">
        <f t="shared" si="19"/>
        <v>3639.04</v>
      </c>
    </row>
    <row r="624" spans="1:17" x14ac:dyDescent="0.25">
      <c r="A624" t="s">
        <v>17503</v>
      </c>
      <c r="B624" t="s">
        <v>17504</v>
      </c>
      <c r="C624" t="s">
        <v>17505</v>
      </c>
      <c r="D624" t="s">
        <v>9702</v>
      </c>
      <c r="E624" t="s">
        <v>9703</v>
      </c>
      <c r="F624" t="s">
        <v>9701</v>
      </c>
      <c r="G624" t="s">
        <v>9704</v>
      </c>
      <c r="H624">
        <v>215</v>
      </c>
      <c r="I624">
        <v>0</v>
      </c>
      <c r="J624" s="48">
        <v>666202</v>
      </c>
      <c r="K624" s="48">
        <v>0</v>
      </c>
      <c r="L624">
        <v>3098.61</v>
      </c>
      <c r="M624" t="s">
        <v>17428</v>
      </c>
      <c r="N624" s="58">
        <v>31654.607499999998</v>
      </c>
      <c r="O624" s="48">
        <v>1455.0352</v>
      </c>
      <c r="P624" s="63">
        <f t="shared" si="18"/>
        <v>666202</v>
      </c>
      <c r="Q624" s="63">
        <f t="shared" si="19"/>
        <v>3098.6139534883723</v>
      </c>
    </row>
    <row r="625" spans="1:17" x14ac:dyDescent="0.25">
      <c r="A625" t="s">
        <v>17503</v>
      </c>
      <c r="B625" t="s">
        <v>17504</v>
      </c>
      <c r="C625" t="s">
        <v>17505</v>
      </c>
      <c r="D625" t="s">
        <v>9702</v>
      </c>
      <c r="E625" t="s">
        <v>9703</v>
      </c>
      <c r="F625" t="s">
        <v>9705</v>
      </c>
      <c r="G625" t="s">
        <v>9704</v>
      </c>
      <c r="H625">
        <v>215</v>
      </c>
      <c r="I625">
        <v>0</v>
      </c>
      <c r="J625" s="48">
        <v>703220</v>
      </c>
      <c r="K625" s="48">
        <v>0</v>
      </c>
      <c r="L625">
        <v>3270.79</v>
      </c>
      <c r="M625" t="s">
        <v>17428</v>
      </c>
      <c r="N625" s="58">
        <v>33413.511400000003</v>
      </c>
      <c r="O625" s="48">
        <v>1535.8849</v>
      </c>
      <c r="P625" s="63">
        <f t="shared" si="18"/>
        <v>703220</v>
      </c>
      <c r="Q625" s="63">
        <f t="shared" si="19"/>
        <v>3270.7906976744184</v>
      </c>
    </row>
    <row r="626" spans="1:17" x14ac:dyDescent="0.25">
      <c r="A626" t="s">
        <v>17503</v>
      </c>
      <c r="B626" t="s">
        <v>17504</v>
      </c>
      <c r="C626" t="s">
        <v>17505</v>
      </c>
      <c r="D626" t="s">
        <v>9702</v>
      </c>
      <c r="E626" t="s">
        <v>9703</v>
      </c>
      <c r="F626" t="s">
        <v>9706</v>
      </c>
      <c r="G626" t="s">
        <v>9704</v>
      </c>
      <c r="H626">
        <v>276</v>
      </c>
      <c r="I626">
        <v>0</v>
      </c>
      <c r="J626" s="48">
        <v>674282</v>
      </c>
      <c r="K626" s="48">
        <v>0</v>
      </c>
      <c r="L626">
        <v>2443.0500000000002</v>
      </c>
      <c r="M626" t="s">
        <v>17428</v>
      </c>
      <c r="N626" s="58">
        <v>32038.5232</v>
      </c>
      <c r="O626" s="48">
        <v>1472.6822</v>
      </c>
      <c r="P626" s="63">
        <f t="shared" si="18"/>
        <v>674282</v>
      </c>
      <c r="Q626" s="63">
        <f t="shared" si="19"/>
        <v>2443.050724637681</v>
      </c>
    </row>
    <row r="627" spans="1:17" x14ac:dyDescent="0.25">
      <c r="A627" t="s">
        <v>17503</v>
      </c>
      <c r="B627" t="s">
        <v>17504</v>
      </c>
      <c r="C627" t="s">
        <v>17505</v>
      </c>
      <c r="D627" t="s">
        <v>9708</v>
      </c>
      <c r="E627" t="s">
        <v>9709</v>
      </c>
      <c r="F627" t="s">
        <v>9707</v>
      </c>
      <c r="G627" t="s">
        <v>9710</v>
      </c>
      <c r="H627">
        <v>50</v>
      </c>
      <c r="I627">
        <v>0</v>
      </c>
      <c r="J627" s="48">
        <v>148607</v>
      </c>
      <c r="K627" s="48">
        <v>0</v>
      </c>
      <c r="L627">
        <v>2972.14</v>
      </c>
      <c r="M627" t="s">
        <v>17432</v>
      </c>
      <c r="N627" s="58">
        <v>-2247.1127999999999</v>
      </c>
      <c r="O627" s="48">
        <v>0</v>
      </c>
      <c r="P627" s="63">
        <f t="shared" si="18"/>
        <v>148607</v>
      </c>
      <c r="Q627" s="63">
        <f t="shared" si="19"/>
        <v>2972.14</v>
      </c>
    </row>
    <row r="628" spans="1:17" x14ac:dyDescent="0.25">
      <c r="A628" t="s">
        <v>17503</v>
      </c>
      <c r="B628" t="s">
        <v>17504</v>
      </c>
      <c r="C628" t="s">
        <v>17505</v>
      </c>
      <c r="D628" t="s">
        <v>9712</v>
      </c>
      <c r="E628" t="s">
        <v>8432</v>
      </c>
      <c r="F628" t="s">
        <v>9711</v>
      </c>
      <c r="G628" t="s">
        <v>9713</v>
      </c>
      <c r="H628">
        <v>31</v>
      </c>
      <c r="I628">
        <v>0</v>
      </c>
      <c r="J628" s="48">
        <v>106618</v>
      </c>
      <c r="K628" s="48">
        <v>0</v>
      </c>
      <c r="L628">
        <v>3439.29</v>
      </c>
      <c r="M628" t="s">
        <v>17432</v>
      </c>
      <c r="N628" s="58">
        <v>-1612.194</v>
      </c>
      <c r="O628" s="48">
        <v>0</v>
      </c>
      <c r="P628" s="63">
        <f t="shared" si="18"/>
        <v>106618</v>
      </c>
      <c r="Q628" s="63">
        <f t="shared" si="19"/>
        <v>3439.2903225806454</v>
      </c>
    </row>
    <row r="629" spans="1:17" x14ac:dyDescent="0.25">
      <c r="A629" t="s">
        <v>17503</v>
      </c>
      <c r="B629" t="s">
        <v>17504</v>
      </c>
      <c r="C629" t="s">
        <v>17505</v>
      </c>
      <c r="D629" t="s">
        <v>9715</v>
      </c>
      <c r="E629" t="s">
        <v>9716</v>
      </c>
      <c r="F629" t="s">
        <v>9714</v>
      </c>
      <c r="G629" t="s">
        <v>9717</v>
      </c>
      <c r="H629">
        <v>86</v>
      </c>
      <c r="I629">
        <v>0</v>
      </c>
      <c r="J629" s="48">
        <v>301347</v>
      </c>
      <c r="K629" s="48">
        <v>0</v>
      </c>
      <c r="L629">
        <v>3504.03</v>
      </c>
      <c r="M629" t="s">
        <v>17432</v>
      </c>
      <c r="N629" s="58">
        <v>-4556.7233999999999</v>
      </c>
      <c r="O629" s="48">
        <v>0</v>
      </c>
      <c r="P629" s="63">
        <f t="shared" si="18"/>
        <v>301347</v>
      </c>
      <c r="Q629" s="63">
        <f t="shared" si="19"/>
        <v>3504.0348837209303</v>
      </c>
    </row>
    <row r="630" spans="1:17" x14ac:dyDescent="0.25">
      <c r="A630" t="s">
        <v>17503</v>
      </c>
      <c r="B630" t="s">
        <v>17504</v>
      </c>
      <c r="C630" t="s">
        <v>17505</v>
      </c>
      <c r="D630" t="s">
        <v>9719</v>
      </c>
      <c r="E630" t="s">
        <v>9720</v>
      </c>
      <c r="F630" t="s">
        <v>9718</v>
      </c>
      <c r="G630" t="s">
        <v>9721</v>
      </c>
      <c r="H630">
        <v>86</v>
      </c>
      <c r="I630">
        <v>0</v>
      </c>
      <c r="J630" s="48">
        <v>280450</v>
      </c>
      <c r="K630" s="48">
        <v>0</v>
      </c>
      <c r="L630">
        <v>3261.05</v>
      </c>
      <c r="M630" t="s">
        <v>17432</v>
      </c>
      <c r="N630" s="58">
        <v>-4240.7357000000002</v>
      </c>
      <c r="O630" s="48">
        <v>0</v>
      </c>
      <c r="P630" s="63">
        <f t="shared" si="18"/>
        <v>280450</v>
      </c>
      <c r="Q630" s="63">
        <f t="shared" si="19"/>
        <v>3261.046511627907</v>
      </c>
    </row>
    <row r="631" spans="1:17" x14ac:dyDescent="0.25">
      <c r="A631" t="s">
        <v>17503</v>
      </c>
      <c r="B631" t="s">
        <v>17504</v>
      </c>
      <c r="C631" t="s">
        <v>17505</v>
      </c>
      <c r="D631" t="s">
        <v>9723</v>
      </c>
      <c r="E631" t="s">
        <v>9724</v>
      </c>
      <c r="F631" t="s">
        <v>9722</v>
      </c>
      <c r="G631" t="s">
        <v>9725</v>
      </c>
      <c r="H631">
        <v>57</v>
      </c>
      <c r="I631">
        <v>0</v>
      </c>
      <c r="J631" s="48">
        <v>212889</v>
      </c>
      <c r="K631" s="48">
        <v>0</v>
      </c>
      <c r="L631">
        <v>3734.89</v>
      </c>
      <c r="M631" t="s">
        <v>17428</v>
      </c>
      <c r="N631" s="58">
        <v>10115.435299999999</v>
      </c>
      <c r="O631" s="48">
        <v>464.96589999999998</v>
      </c>
      <c r="P631" s="63">
        <f t="shared" si="18"/>
        <v>212889</v>
      </c>
      <c r="Q631" s="63">
        <f t="shared" si="19"/>
        <v>3734.8947368421054</v>
      </c>
    </row>
    <row r="632" spans="1:17" x14ac:dyDescent="0.25">
      <c r="A632" t="s">
        <v>17503</v>
      </c>
      <c r="B632" t="s">
        <v>17504</v>
      </c>
      <c r="C632" t="s">
        <v>17505</v>
      </c>
      <c r="D632" t="s">
        <v>9727</v>
      </c>
      <c r="E632" t="s">
        <v>9728</v>
      </c>
      <c r="F632" t="s">
        <v>9726</v>
      </c>
      <c r="G632" t="s">
        <v>9729</v>
      </c>
      <c r="H632">
        <v>75</v>
      </c>
      <c r="I632">
        <v>0</v>
      </c>
      <c r="J632" s="48">
        <v>278345</v>
      </c>
      <c r="K632" s="48">
        <v>0</v>
      </c>
      <c r="L632">
        <v>3711.27</v>
      </c>
      <c r="M632" t="s">
        <v>17428</v>
      </c>
      <c r="N632" s="58">
        <v>13225.5664</v>
      </c>
      <c r="O632" s="48">
        <v>607.92619999999999</v>
      </c>
      <c r="P632" s="63">
        <f t="shared" si="18"/>
        <v>278345</v>
      </c>
      <c r="Q632" s="63">
        <f t="shared" si="19"/>
        <v>3711.2666666666669</v>
      </c>
    </row>
    <row r="633" spans="1:17" x14ac:dyDescent="0.25">
      <c r="A633" t="s">
        <v>17503</v>
      </c>
      <c r="B633" t="s">
        <v>17504</v>
      </c>
      <c r="C633" t="s">
        <v>17505</v>
      </c>
      <c r="D633" t="s">
        <v>17509</v>
      </c>
      <c r="E633" t="s">
        <v>18135</v>
      </c>
      <c r="F633" t="s">
        <v>17511</v>
      </c>
      <c r="G633" t="s">
        <v>17512</v>
      </c>
      <c r="H633">
        <v>29</v>
      </c>
      <c r="I633">
        <v>41</v>
      </c>
      <c r="J633" s="48">
        <v>224175</v>
      </c>
      <c r="K633" s="48">
        <v>131302</v>
      </c>
      <c r="L633">
        <v>3202.5</v>
      </c>
      <c r="M633" t="s">
        <v>17432</v>
      </c>
      <c r="N633" s="58">
        <v>-3389.7883999999999</v>
      </c>
      <c r="O633" s="48">
        <v>0</v>
      </c>
      <c r="P633" s="63">
        <f t="shared" si="18"/>
        <v>92873</v>
      </c>
      <c r="Q633" s="63">
        <f t="shared" si="19"/>
        <v>3202.5172413793102</v>
      </c>
    </row>
    <row r="634" spans="1:17" x14ac:dyDescent="0.25">
      <c r="A634" t="s">
        <v>17503</v>
      </c>
      <c r="B634" t="s">
        <v>17504</v>
      </c>
      <c r="C634" t="s">
        <v>17505</v>
      </c>
      <c r="D634" t="s">
        <v>9731</v>
      </c>
      <c r="E634" t="s">
        <v>9732</v>
      </c>
      <c r="F634" t="s">
        <v>9730</v>
      </c>
      <c r="G634" t="s">
        <v>9733</v>
      </c>
      <c r="H634">
        <v>30</v>
      </c>
      <c r="I634">
        <v>0</v>
      </c>
      <c r="J634" s="48">
        <v>102018</v>
      </c>
      <c r="K634" s="48">
        <v>0</v>
      </c>
      <c r="L634">
        <v>3400.6</v>
      </c>
      <c r="M634" t="s">
        <v>17432</v>
      </c>
      <c r="N634" s="58">
        <v>-1542.6359</v>
      </c>
      <c r="O634" s="48">
        <v>0</v>
      </c>
      <c r="P634" s="63">
        <f t="shared" si="18"/>
        <v>102018</v>
      </c>
      <c r="Q634" s="63">
        <f t="shared" si="19"/>
        <v>3400.6</v>
      </c>
    </row>
    <row r="635" spans="1:17" x14ac:dyDescent="0.25">
      <c r="A635" t="s">
        <v>17503</v>
      </c>
      <c r="B635" t="s">
        <v>17504</v>
      </c>
      <c r="C635" t="s">
        <v>17505</v>
      </c>
      <c r="D635" t="s">
        <v>9735</v>
      </c>
      <c r="E635" t="s">
        <v>9736</v>
      </c>
      <c r="F635" t="s">
        <v>9734</v>
      </c>
      <c r="G635" t="s">
        <v>9737</v>
      </c>
      <c r="H635">
        <v>30</v>
      </c>
      <c r="I635">
        <v>0</v>
      </c>
      <c r="J635" s="48">
        <v>88485</v>
      </c>
      <c r="K635" s="48">
        <v>0</v>
      </c>
      <c r="L635">
        <v>2949.5</v>
      </c>
      <c r="M635" t="s">
        <v>17432</v>
      </c>
      <c r="N635" s="58">
        <v>-1338.0025000000001</v>
      </c>
      <c r="O635" s="48">
        <v>0</v>
      </c>
      <c r="P635" s="63">
        <f t="shared" si="18"/>
        <v>88485</v>
      </c>
      <c r="Q635" s="63">
        <f t="shared" si="19"/>
        <v>2949.5</v>
      </c>
    </row>
    <row r="636" spans="1:17" x14ac:dyDescent="0.25">
      <c r="A636" t="s">
        <v>17503</v>
      </c>
      <c r="B636" t="s">
        <v>17504</v>
      </c>
      <c r="C636" t="s">
        <v>17505</v>
      </c>
      <c r="D636" t="s">
        <v>9739</v>
      </c>
      <c r="E636" t="s">
        <v>9740</v>
      </c>
      <c r="F636" t="s">
        <v>9738</v>
      </c>
      <c r="G636" t="s">
        <v>9741</v>
      </c>
      <c r="H636">
        <v>110</v>
      </c>
      <c r="I636">
        <v>0</v>
      </c>
      <c r="J636" s="48">
        <v>323201</v>
      </c>
      <c r="K636" s="48">
        <v>0</v>
      </c>
      <c r="L636">
        <v>2938.19</v>
      </c>
      <c r="M636" t="s">
        <v>17432</v>
      </c>
      <c r="N636" s="58">
        <v>-4887.1872999999996</v>
      </c>
      <c r="O636" s="48">
        <v>0</v>
      </c>
      <c r="P636" s="63">
        <f t="shared" si="18"/>
        <v>323201</v>
      </c>
      <c r="Q636" s="63">
        <f t="shared" si="19"/>
        <v>2938.1909090909089</v>
      </c>
    </row>
    <row r="637" spans="1:17" x14ac:dyDescent="0.25">
      <c r="A637" t="s">
        <v>17503</v>
      </c>
      <c r="B637" t="s">
        <v>17504</v>
      </c>
      <c r="C637" t="s">
        <v>17505</v>
      </c>
      <c r="D637" t="s">
        <v>9743</v>
      </c>
      <c r="E637" t="s">
        <v>793</v>
      </c>
      <c r="F637" t="s">
        <v>9742</v>
      </c>
      <c r="G637" t="s">
        <v>9744</v>
      </c>
      <c r="H637">
        <v>4</v>
      </c>
      <c r="I637">
        <v>0</v>
      </c>
      <c r="J637" s="48">
        <v>8473</v>
      </c>
      <c r="K637" s="48">
        <v>0</v>
      </c>
      <c r="L637">
        <v>2118.25</v>
      </c>
      <c r="M637" t="s">
        <v>17432</v>
      </c>
      <c r="N637" s="58">
        <v>-128.11920000000001</v>
      </c>
      <c r="O637" s="48">
        <v>0</v>
      </c>
      <c r="P637" s="63">
        <f t="shared" si="18"/>
        <v>8473</v>
      </c>
      <c r="Q637" s="63">
        <f t="shared" si="19"/>
        <v>2118.25</v>
      </c>
    </row>
    <row r="638" spans="1:17" x14ac:dyDescent="0.25">
      <c r="A638" t="s">
        <v>17503</v>
      </c>
      <c r="B638" t="s">
        <v>17504</v>
      </c>
      <c r="C638" t="s">
        <v>17505</v>
      </c>
      <c r="D638" t="s">
        <v>17513</v>
      </c>
      <c r="E638" t="s">
        <v>17514</v>
      </c>
      <c r="F638" t="s">
        <v>17515</v>
      </c>
      <c r="G638" t="s">
        <v>17516</v>
      </c>
      <c r="H638">
        <v>0</v>
      </c>
      <c r="I638">
        <v>42</v>
      </c>
      <c r="J638" s="48">
        <v>108315</v>
      </c>
      <c r="K638" s="48">
        <v>108315</v>
      </c>
      <c r="L638">
        <v>2578.9299999999998</v>
      </c>
      <c r="M638" t="s">
        <v>17432</v>
      </c>
      <c r="N638" s="58">
        <v>-1637.848</v>
      </c>
      <c r="O638" s="48">
        <v>0</v>
      </c>
      <c r="P638" s="63">
        <f t="shared" si="18"/>
        <v>0</v>
      </c>
      <c r="Q638" s="63" t="e">
        <f t="shared" si="19"/>
        <v>#DIV/0!</v>
      </c>
    </row>
    <row r="639" spans="1:17" x14ac:dyDescent="0.25">
      <c r="A639" t="s">
        <v>17503</v>
      </c>
      <c r="B639" t="s">
        <v>17504</v>
      </c>
      <c r="C639" t="s">
        <v>17505</v>
      </c>
      <c r="D639" t="s">
        <v>9746</v>
      </c>
      <c r="E639" t="s">
        <v>9747</v>
      </c>
      <c r="F639" t="s">
        <v>9745</v>
      </c>
      <c r="G639" t="s">
        <v>9748</v>
      </c>
      <c r="H639">
        <v>40</v>
      </c>
      <c r="I639">
        <v>0</v>
      </c>
      <c r="J639" s="48">
        <v>110523</v>
      </c>
      <c r="K639" s="48">
        <v>0</v>
      </c>
      <c r="L639">
        <v>2763.08</v>
      </c>
      <c r="M639" t="s">
        <v>17428</v>
      </c>
      <c r="N639" s="58">
        <v>5251.5385999999999</v>
      </c>
      <c r="O639" s="48">
        <v>241.3921</v>
      </c>
      <c r="P639" s="63">
        <f t="shared" si="18"/>
        <v>110523</v>
      </c>
      <c r="Q639" s="63">
        <f t="shared" si="19"/>
        <v>2763.0749999999998</v>
      </c>
    </row>
    <row r="640" spans="1:17" x14ac:dyDescent="0.25">
      <c r="A640" t="s">
        <v>17503</v>
      </c>
      <c r="B640" t="s">
        <v>17504</v>
      </c>
      <c r="C640" t="s">
        <v>17505</v>
      </c>
      <c r="D640" t="s">
        <v>9750</v>
      </c>
      <c r="E640" t="s">
        <v>9751</v>
      </c>
      <c r="F640" t="s">
        <v>9749</v>
      </c>
      <c r="G640" t="s">
        <v>9752</v>
      </c>
      <c r="H640">
        <v>31</v>
      </c>
      <c r="I640">
        <v>0</v>
      </c>
      <c r="J640" s="48">
        <v>113456</v>
      </c>
      <c r="K640" s="48">
        <v>0</v>
      </c>
      <c r="L640">
        <v>3659.87</v>
      </c>
      <c r="M640" t="s">
        <v>17428</v>
      </c>
      <c r="N640" s="58">
        <v>5390.8725999999997</v>
      </c>
      <c r="O640" s="48">
        <v>247.79679999999999</v>
      </c>
      <c r="P640" s="63">
        <f t="shared" si="18"/>
        <v>113456</v>
      </c>
      <c r="Q640" s="63">
        <f t="shared" si="19"/>
        <v>3659.8709677419356</v>
      </c>
    </row>
    <row r="641" spans="1:17" x14ac:dyDescent="0.25">
      <c r="A641" t="s">
        <v>17517</v>
      </c>
      <c r="B641" t="s">
        <v>17518</v>
      </c>
      <c r="C641" t="s">
        <v>17519</v>
      </c>
      <c r="D641" t="s">
        <v>7149</v>
      </c>
      <c r="E641" t="s">
        <v>7150</v>
      </c>
      <c r="F641" t="s">
        <v>17520</v>
      </c>
      <c r="G641" t="s">
        <v>17521</v>
      </c>
      <c r="H641">
        <v>0</v>
      </c>
      <c r="I641">
        <v>268</v>
      </c>
      <c r="J641" s="48">
        <v>995322</v>
      </c>
      <c r="K641" s="48">
        <v>995322</v>
      </c>
      <c r="L641">
        <v>3713.89</v>
      </c>
      <c r="M641" t="s">
        <v>17432</v>
      </c>
      <c r="N641" s="58">
        <v>-15050.460999999999</v>
      </c>
      <c r="O641" s="48">
        <v>0</v>
      </c>
      <c r="P641" s="63">
        <f t="shared" si="18"/>
        <v>0</v>
      </c>
      <c r="Q641" s="63" t="e">
        <f t="shared" si="19"/>
        <v>#DIV/0!</v>
      </c>
    </row>
    <row r="642" spans="1:17" x14ac:dyDescent="0.25">
      <c r="A642" t="s">
        <v>17517</v>
      </c>
      <c r="B642" t="s">
        <v>17518</v>
      </c>
      <c r="C642" t="s">
        <v>17519</v>
      </c>
      <c r="D642" t="s">
        <v>7149</v>
      </c>
      <c r="E642" t="s">
        <v>7150</v>
      </c>
      <c r="F642" t="s">
        <v>7148</v>
      </c>
      <c r="G642" t="s">
        <v>7151</v>
      </c>
      <c r="H642">
        <v>360</v>
      </c>
      <c r="I642">
        <v>0</v>
      </c>
      <c r="J642" s="48">
        <v>1456777</v>
      </c>
      <c r="K642" s="48">
        <v>0</v>
      </c>
      <c r="L642">
        <v>4046.6</v>
      </c>
      <c r="M642" t="s">
        <v>17432</v>
      </c>
      <c r="N642" s="58">
        <v>-22028.217499999999</v>
      </c>
      <c r="O642" s="48">
        <v>0</v>
      </c>
      <c r="P642" s="63">
        <f t="shared" si="18"/>
        <v>1456777</v>
      </c>
      <c r="Q642" s="63">
        <f t="shared" si="19"/>
        <v>4046.6027777777776</v>
      </c>
    </row>
    <row r="643" spans="1:17" x14ac:dyDescent="0.25">
      <c r="A643" t="s">
        <v>17517</v>
      </c>
      <c r="B643" t="s">
        <v>17518</v>
      </c>
      <c r="C643" t="s">
        <v>17519</v>
      </c>
      <c r="D643" t="s">
        <v>7149</v>
      </c>
      <c r="E643" t="s">
        <v>7150</v>
      </c>
      <c r="F643" t="s">
        <v>7152</v>
      </c>
      <c r="G643" t="s">
        <v>7153</v>
      </c>
      <c r="H643">
        <v>270</v>
      </c>
      <c r="I643">
        <v>0</v>
      </c>
      <c r="J643" s="48">
        <v>1052066</v>
      </c>
      <c r="K643" s="48">
        <v>0</v>
      </c>
      <c r="L643">
        <v>3896.54</v>
      </c>
      <c r="M643" t="s">
        <v>17432</v>
      </c>
      <c r="N643" s="58">
        <v>-15908.4972</v>
      </c>
      <c r="O643" s="48">
        <v>0</v>
      </c>
      <c r="P643" s="63">
        <f t="shared" si="18"/>
        <v>1052066</v>
      </c>
      <c r="Q643" s="63">
        <f t="shared" si="19"/>
        <v>3896.5407407407406</v>
      </c>
    </row>
    <row r="644" spans="1:17" x14ac:dyDescent="0.25">
      <c r="A644" t="s">
        <v>17517</v>
      </c>
      <c r="B644" t="s">
        <v>17518</v>
      </c>
      <c r="C644" t="s">
        <v>17519</v>
      </c>
      <c r="D644" t="s">
        <v>7149</v>
      </c>
      <c r="E644" t="s">
        <v>7150</v>
      </c>
      <c r="F644" t="s">
        <v>7154</v>
      </c>
      <c r="G644" t="s">
        <v>7155</v>
      </c>
      <c r="H644">
        <v>272</v>
      </c>
      <c r="I644">
        <v>0</v>
      </c>
      <c r="J644" s="48">
        <v>907731</v>
      </c>
      <c r="K644" s="48">
        <v>0</v>
      </c>
      <c r="L644">
        <v>3337.25</v>
      </c>
      <c r="M644" t="s">
        <v>17432</v>
      </c>
      <c r="N644" s="58">
        <v>-13725.9841</v>
      </c>
      <c r="O644" s="48">
        <v>0</v>
      </c>
      <c r="P644" s="63">
        <f t="shared" ref="P644:P707" si="20">J644-K644</f>
        <v>907731</v>
      </c>
      <c r="Q644" s="63">
        <f t="shared" ref="Q644:Q707" si="21">P644/H644</f>
        <v>3337.2463235294117</v>
      </c>
    </row>
    <row r="645" spans="1:17" x14ac:dyDescent="0.25">
      <c r="A645" t="s">
        <v>17517</v>
      </c>
      <c r="B645" t="s">
        <v>17518</v>
      </c>
      <c r="C645" t="s">
        <v>17519</v>
      </c>
      <c r="D645" t="s">
        <v>7149</v>
      </c>
      <c r="E645" t="s">
        <v>7150</v>
      </c>
      <c r="F645" t="s">
        <v>7156</v>
      </c>
      <c r="G645" t="s">
        <v>5330</v>
      </c>
      <c r="H645">
        <v>240</v>
      </c>
      <c r="I645">
        <v>0</v>
      </c>
      <c r="J645" s="48">
        <v>805544</v>
      </c>
      <c r="K645" s="48">
        <v>0</v>
      </c>
      <c r="L645">
        <v>3356.43</v>
      </c>
      <c r="M645" t="s">
        <v>17432</v>
      </c>
      <c r="N645" s="58">
        <v>-12180.795599999999</v>
      </c>
      <c r="O645" s="48">
        <v>0</v>
      </c>
      <c r="P645" s="63">
        <f t="shared" si="20"/>
        <v>805544</v>
      </c>
      <c r="Q645" s="63">
        <f t="shared" si="21"/>
        <v>3356.4333333333334</v>
      </c>
    </row>
    <row r="646" spans="1:17" x14ac:dyDescent="0.25">
      <c r="A646" t="s">
        <v>17517</v>
      </c>
      <c r="B646" t="s">
        <v>17518</v>
      </c>
      <c r="C646" t="s">
        <v>17519</v>
      </c>
      <c r="D646" t="s">
        <v>7149</v>
      </c>
      <c r="E646" t="s">
        <v>7150</v>
      </c>
      <c r="F646" t="s">
        <v>7157</v>
      </c>
      <c r="G646" t="s">
        <v>7158</v>
      </c>
      <c r="H646">
        <v>414</v>
      </c>
      <c r="I646">
        <v>0</v>
      </c>
      <c r="J646" s="48">
        <v>1791132</v>
      </c>
      <c r="K646" s="48">
        <v>0</v>
      </c>
      <c r="L646">
        <v>4326.41</v>
      </c>
      <c r="M646" t="s">
        <v>17432</v>
      </c>
      <c r="N646" s="58">
        <v>-27084.058499999999</v>
      </c>
      <c r="O646" s="48">
        <v>0</v>
      </c>
      <c r="P646" s="63">
        <f t="shared" si="20"/>
        <v>1791132</v>
      </c>
      <c r="Q646" s="63">
        <f t="shared" si="21"/>
        <v>4326.405797101449</v>
      </c>
    </row>
    <row r="647" spans="1:17" x14ac:dyDescent="0.25">
      <c r="A647" t="s">
        <v>17517</v>
      </c>
      <c r="B647" t="s">
        <v>17518</v>
      </c>
      <c r="C647" t="s">
        <v>17519</v>
      </c>
      <c r="D647" t="s">
        <v>7149</v>
      </c>
      <c r="E647" t="s">
        <v>7150</v>
      </c>
      <c r="F647" t="s">
        <v>7159</v>
      </c>
      <c r="G647" t="s">
        <v>7160</v>
      </c>
      <c r="H647">
        <v>8</v>
      </c>
      <c r="I647">
        <v>0</v>
      </c>
      <c r="J647" s="48">
        <v>17272</v>
      </c>
      <c r="K647" s="48">
        <v>0</v>
      </c>
      <c r="L647">
        <v>2159</v>
      </c>
      <c r="M647" t="s">
        <v>17432</v>
      </c>
      <c r="N647" s="58">
        <v>-261.16629999999998</v>
      </c>
      <c r="O647" s="48">
        <v>0</v>
      </c>
      <c r="P647" s="63">
        <f t="shared" si="20"/>
        <v>17272</v>
      </c>
      <c r="Q647" s="63">
        <f t="shared" si="21"/>
        <v>2159</v>
      </c>
    </row>
    <row r="648" spans="1:17" x14ac:dyDescent="0.25">
      <c r="A648" t="s">
        <v>17517</v>
      </c>
      <c r="B648" t="s">
        <v>17518</v>
      </c>
      <c r="C648" t="s">
        <v>17519</v>
      </c>
      <c r="D648" t="s">
        <v>7149</v>
      </c>
      <c r="E648" t="s">
        <v>7150</v>
      </c>
      <c r="F648" t="s">
        <v>7161</v>
      </c>
      <c r="G648" t="s">
        <v>7162</v>
      </c>
      <c r="H648">
        <v>233</v>
      </c>
      <c r="I648">
        <v>0</v>
      </c>
      <c r="J648" s="48">
        <v>513440</v>
      </c>
      <c r="K648" s="48">
        <v>0</v>
      </c>
      <c r="L648">
        <v>2203.61</v>
      </c>
      <c r="M648" t="s">
        <v>17432</v>
      </c>
      <c r="N648" s="58">
        <v>-7763.8305</v>
      </c>
      <c r="O648" s="48">
        <v>0</v>
      </c>
      <c r="P648" s="63">
        <f t="shared" si="20"/>
        <v>513440</v>
      </c>
      <c r="Q648" s="63">
        <f t="shared" si="21"/>
        <v>2203.6051502145924</v>
      </c>
    </row>
    <row r="649" spans="1:17" x14ac:dyDescent="0.25">
      <c r="A649" t="s">
        <v>17517</v>
      </c>
      <c r="B649" t="s">
        <v>17518</v>
      </c>
      <c r="C649" t="s">
        <v>17519</v>
      </c>
      <c r="D649" t="s">
        <v>7149</v>
      </c>
      <c r="E649" t="s">
        <v>7150</v>
      </c>
      <c r="F649" t="s">
        <v>7163</v>
      </c>
      <c r="G649" t="s">
        <v>7164</v>
      </c>
      <c r="H649">
        <v>309</v>
      </c>
      <c r="I649">
        <v>0</v>
      </c>
      <c r="J649" s="48">
        <v>952552</v>
      </c>
      <c r="K649" s="48">
        <v>0</v>
      </c>
      <c r="L649">
        <v>3082.69</v>
      </c>
      <c r="M649" t="s">
        <v>17432</v>
      </c>
      <c r="N649" s="58">
        <v>-14403.730799999999</v>
      </c>
      <c r="O649" s="48">
        <v>0</v>
      </c>
      <c r="P649" s="63">
        <f t="shared" si="20"/>
        <v>952552</v>
      </c>
      <c r="Q649" s="63">
        <f t="shared" si="21"/>
        <v>3082.6925566343043</v>
      </c>
    </row>
    <row r="650" spans="1:17" x14ac:dyDescent="0.25">
      <c r="A650" t="s">
        <v>17517</v>
      </c>
      <c r="B650" t="s">
        <v>17518</v>
      </c>
      <c r="C650" t="s">
        <v>17519</v>
      </c>
      <c r="D650" t="s">
        <v>7149</v>
      </c>
      <c r="E650" t="s">
        <v>7150</v>
      </c>
      <c r="F650" t="s">
        <v>7165</v>
      </c>
      <c r="G650" t="s">
        <v>7166</v>
      </c>
      <c r="H650">
        <v>35</v>
      </c>
      <c r="I650">
        <v>0</v>
      </c>
      <c r="J650" s="48">
        <v>47838</v>
      </c>
      <c r="K650" s="48">
        <v>0</v>
      </c>
      <c r="L650">
        <v>1366.8</v>
      </c>
      <c r="M650" t="s">
        <v>17432</v>
      </c>
      <c r="N650" s="58">
        <v>-723.36749999999995</v>
      </c>
      <c r="O650" s="48">
        <v>0</v>
      </c>
      <c r="P650" s="63">
        <f t="shared" si="20"/>
        <v>47838</v>
      </c>
      <c r="Q650" s="63">
        <f t="shared" si="21"/>
        <v>1366.8</v>
      </c>
    </row>
    <row r="651" spans="1:17" x14ac:dyDescent="0.25">
      <c r="A651" t="s">
        <v>17517</v>
      </c>
      <c r="B651" t="s">
        <v>17518</v>
      </c>
      <c r="C651" t="s">
        <v>17519</v>
      </c>
      <c r="D651" t="s">
        <v>7149</v>
      </c>
      <c r="E651" t="s">
        <v>7150</v>
      </c>
      <c r="F651" t="s">
        <v>7167</v>
      </c>
      <c r="G651" t="s">
        <v>7168</v>
      </c>
      <c r="H651">
        <v>24</v>
      </c>
      <c r="I651">
        <v>0</v>
      </c>
      <c r="J651" s="48">
        <v>38113</v>
      </c>
      <c r="K651" s="48">
        <v>0</v>
      </c>
      <c r="L651">
        <v>1588.04</v>
      </c>
      <c r="M651" t="s">
        <v>17432</v>
      </c>
      <c r="N651" s="58">
        <v>-576.3202</v>
      </c>
      <c r="O651" s="48">
        <v>0</v>
      </c>
      <c r="P651" s="63">
        <f t="shared" si="20"/>
        <v>38113</v>
      </c>
      <c r="Q651" s="63">
        <f t="shared" si="21"/>
        <v>1588.0416666666667</v>
      </c>
    </row>
    <row r="652" spans="1:17" x14ac:dyDescent="0.25">
      <c r="A652" t="s">
        <v>17517</v>
      </c>
      <c r="B652" t="s">
        <v>17518</v>
      </c>
      <c r="C652" t="s">
        <v>17519</v>
      </c>
      <c r="D652" t="s">
        <v>7149</v>
      </c>
      <c r="E652" t="s">
        <v>7150</v>
      </c>
      <c r="F652" t="s">
        <v>7169</v>
      </c>
      <c r="G652" t="s">
        <v>7170</v>
      </c>
      <c r="H652">
        <v>19</v>
      </c>
      <c r="I652">
        <v>0</v>
      </c>
      <c r="J652" s="48">
        <v>42792</v>
      </c>
      <c r="K652" s="48">
        <v>0</v>
      </c>
      <c r="L652">
        <v>2252.21</v>
      </c>
      <c r="M652" t="s">
        <v>17432</v>
      </c>
      <c r="N652" s="58">
        <v>-647.05939999999998</v>
      </c>
      <c r="O652" s="48">
        <v>0</v>
      </c>
      <c r="P652" s="63">
        <f t="shared" si="20"/>
        <v>42792</v>
      </c>
      <c r="Q652" s="63">
        <f t="shared" si="21"/>
        <v>2252.2105263157896</v>
      </c>
    </row>
    <row r="653" spans="1:17" x14ac:dyDescent="0.25">
      <c r="A653" t="s">
        <v>17517</v>
      </c>
      <c r="B653" t="s">
        <v>17518</v>
      </c>
      <c r="C653" t="s">
        <v>17519</v>
      </c>
      <c r="D653" t="s">
        <v>7149</v>
      </c>
      <c r="E653" t="s">
        <v>7150</v>
      </c>
      <c r="F653" t="s">
        <v>7171</v>
      </c>
      <c r="G653" t="s">
        <v>7172</v>
      </c>
      <c r="H653">
        <v>35</v>
      </c>
      <c r="I653">
        <v>0</v>
      </c>
      <c r="J653" s="48">
        <v>68968</v>
      </c>
      <c r="K653" s="48">
        <v>0</v>
      </c>
      <c r="L653">
        <v>1970.51</v>
      </c>
      <c r="M653" t="s">
        <v>17432</v>
      </c>
      <c r="N653" s="58">
        <v>-1042.8714</v>
      </c>
      <c r="O653" s="48">
        <v>0</v>
      </c>
      <c r="P653" s="63">
        <f t="shared" si="20"/>
        <v>68968</v>
      </c>
      <c r="Q653" s="63">
        <f t="shared" si="21"/>
        <v>1970.5142857142857</v>
      </c>
    </row>
    <row r="654" spans="1:17" x14ac:dyDescent="0.25">
      <c r="A654" t="s">
        <v>17517</v>
      </c>
      <c r="B654" t="s">
        <v>17518</v>
      </c>
      <c r="C654" t="s">
        <v>17519</v>
      </c>
      <c r="D654" t="s">
        <v>7149</v>
      </c>
      <c r="E654" t="s">
        <v>7150</v>
      </c>
      <c r="F654" t="s">
        <v>7173</v>
      </c>
      <c r="G654" t="s">
        <v>7174</v>
      </c>
      <c r="H654">
        <v>2</v>
      </c>
      <c r="I654">
        <v>0</v>
      </c>
      <c r="J654" s="48">
        <v>4551</v>
      </c>
      <c r="K654" s="48">
        <v>0</v>
      </c>
      <c r="L654">
        <v>2275.5</v>
      </c>
      <c r="M654" t="s">
        <v>17432</v>
      </c>
      <c r="N654" s="58">
        <v>-68.810599999999994</v>
      </c>
      <c r="O654" s="48">
        <v>0</v>
      </c>
      <c r="P654" s="63">
        <f t="shared" si="20"/>
        <v>4551</v>
      </c>
      <c r="Q654" s="63">
        <f t="shared" si="21"/>
        <v>2275.5</v>
      </c>
    </row>
    <row r="655" spans="1:17" x14ac:dyDescent="0.25">
      <c r="A655" t="s">
        <v>17517</v>
      </c>
      <c r="B655" t="s">
        <v>17518</v>
      </c>
      <c r="C655" t="s">
        <v>17519</v>
      </c>
      <c r="D655" t="s">
        <v>7149</v>
      </c>
      <c r="E655" t="s">
        <v>7150</v>
      </c>
      <c r="F655" t="s">
        <v>7175</v>
      </c>
      <c r="G655" t="s">
        <v>7176</v>
      </c>
      <c r="H655">
        <v>5</v>
      </c>
      <c r="I655">
        <v>0</v>
      </c>
      <c r="J655" s="48">
        <v>10695</v>
      </c>
      <c r="K655" s="48">
        <v>0</v>
      </c>
      <c r="L655">
        <v>2139</v>
      </c>
      <c r="M655" t="s">
        <v>17432</v>
      </c>
      <c r="N655" s="58">
        <v>-161.71539999999999</v>
      </c>
      <c r="O655" s="48">
        <v>0</v>
      </c>
      <c r="P655" s="63">
        <f t="shared" si="20"/>
        <v>10695</v>
      </c>
      <c r="Q655" s="63">
        <f t="shared" si="21"/>
        <v>2139</v>
      </c>
    </row>
    <row r="656" spans="1:17" x14ac:dyDescent="0.25">
      <c r="A656" t="s">
        <v>17517</v>
      </c>
      <c r="B656" t="s">
        <v>17518</v>
      </c>
      <c r="C656" t="s">
        <v>17519</v>
      </c>
      <c r="D656" t="s">
        <v>7178</v>
      </c>
      <c r="E656" t="s">
        <v>7179</v>
      </c>
      <c r="F656" t="s">
        <v>7177</v>
      </c>
      <c r="G656" t="s">
        <v>7180</v>
      </c>
      <c r="H656">
        <v>218</v>
      </c>
      <c r="I656">
        <v>0</v>
      </c>
      <c r="J656" s="48">
        <v>824931</v>
      </c>
      <c r="K656" s="48">
        <v>0</v>
      </c>
      <c r="L656">
        <v>3784.09</v>
      </c>
      <c r="M656" t="s">
        <v>17432</v>
      </c>
      <c r="N656" s="58">
        <v>-12473.948899999999</v>
      </c>
      <c r="O656" s="48">
        <v>0</v>
      </c>
      <c r="P656" s="63">
        <f t="shared" si="20"/>
        <v>824931</v>
      </c>
      <c r="Q656" s="63">
        <f t="shared" si="21"/>
        <v>3784.0871559633028</v>
      </c>
    </row>
    <row r="657" spans="1:17" x14ac:dyDescent="0.25">
      <c r="A657" t="s">
        <v>17517</v>
      </c>
      <c r="B657" t="s">
        <v>17518</v>
      </c>
      <c r="C657" t="s">
        <v>17519</v>
      </c>
      <c r="D657" t="s">
        <v>7178</v>
      </c>
      <c r="E657" t="s">
        <v>7179</v>
      </c>
      <c r="F657" t="s">
        <v>7181</v>
      </c>
      <c r="G657" t="s">
        <v>7182</v>
      </c>
      <c r="H657">
        <v>60</v>
      </c>
      <c r="I657">
        <v>0</v>
      </c>
      <c r="J657" s="48">
        <v>183437</v>
      </c>
      <c r="K657" s="48">
        <v>0</v>
      </c>
      <c r="L657">
        <v>3057.28</v>
      </c>
      <c r="M657" t="s">
        <v>17432</v>
      </c>
      <c r="N657" s="58">
        <v>-2773.7836000000002</v>
      </c>
      <c r="O657" s="48">
        <v>0</v>
      </c>
      <c r="P657" s="63">
        <f t="shared" si="20"/>
        <v>183437</v>
      </c>
      <c r="Q657" s="63">
        <f t="shared" si="21"/>
        <v>3057.2833333333333</v>
      </c>
    </row>
    <row r="658" spans="1:17" x14ac:dyDescent="0.25">
      <c r="A658" t="s">
        <v>17517</v>
      </c>
      <c r="B658" t="s">
        <v>17518</v>
      </c>
      <c r="C658" t="s">
        <v>17519</v>
      </c>
      <c r="D658" t="s">
        <v>7178</v>
      </c>
      <c r="E658" t="s">
        <v>7179</v>
      </c>
      <c r="F658" t="s">
        <v>7183</v>
      </c>
      <c r="G658" t="s">
        <v>7184</v>
      </c>
      <c r="H658">
        <v>100</v>
      </c>
      <c r="I658">
        <v>0</v>
      </c>
      <c r="J658" s="48">
        <v>314760</v>
      </c>
      <c r="K658" s="48">
        <v>0</v>
      </c>
      <c r="L658">
        <v>3147.6</v>
      </c>
      <c r="M658" t="s">
        <v>17432</v>
      </c>
      <c r="N658" s="58">
        <v>-4759.5549000000001</v>
      </c>
      <c r="O658" s="48">
        <v>0</v>
      </c>
      <c r="P658" s="63">
        <f t="shared" si="20"/>
        <v>314760</v>
      </c>
      <c r="Q658" s="63">
        <f t="shared" si="21"/>
        <v>3147.6</v>
      </c>
    </row>
    <row r="659" spans="1:17" x14ac:dyDescent="0.25">
      <c r="A659" t="s">
        <v>17517</v>
      </c>
      <c r="B659" t="s">
        <v>17518</v>
      </c>
      <c r="C659" t="s">
        <v>17519</v>
      </c>
      <c r="D659" t="s">
        <v>7178</v>
      </c>
      <c r="E659" t="s">
        <v>7179</v>
      </c>
      <c r="F659" t="s">
        <v>7185</v>
      </c>
      <c r="G659" t="s">
        <v>7186</v>
      </c>
      <c r="H659">
        <v>103</v>
      </c>
      <c r="I659">
        <v>0</v>
      </c>
      <c r="J659" s="48">
        <v>320617</v>
      </c>
      <c r="K659" s="48">
        <v>0</v>
      </c>
      <c r="L659">
        <v>3112.79</v>
      </c>
      <c r="M659" t="s">
        <v>17432</v>
      </c>
      <c r="N659" s="58">
        <v>-4848.1071000000002</v>
      </c>
      <c r="O659" s="48">
        <v>0</v>
      </c>
      <c r="P659" s="63">
        <f t="shared" si="20"/>
        <v>320617</v>
      </c>
      <c r="Q659" s="63">
        <f t="shared" si="21"/>
        <v>3112.7864077669901</v>
      </c>
    </row>
    <row r="660" spans="1:17" x14ac:dyDescent="0.25">
      <c r="A660" t="s">
        <v>17517</v>
      </c>
      <c r="B660" t="s">
        <v>17518</v>
      </c>
      <c r="C660" t="s">
        <v>17519</v>
      </c>
      <c r="D660" t="s">
        <v>7178</v>
      </c>
      <c r="E660" t="s">
        <v>7179</v>
      </c>
      <c r="F660" t="s">
        <v>7187</v>
      </c>
      <c r="G660" t="s">
        <v>7188</v>
      </c>
      <c r="H660">
        <v>146</v>
      </c>
      <c r="I660">
        <v>0</v>
      </c>
      <c r="J660" s="48">
        <v>582701</v>
      </c>
      <c r="K660" s="48">
        <v>0</v>
      </c>
      <c r="L660">
        <v>3991.1</v>
      </c>
      <c r="M660" t="s">
        <v>17432</v>
      </c>
      <c r="N660" s="58">
        <v>-8811.1380000000008</v>
      </c>
      <c r="O660" s="48">
        <v>0</v>
      </c>
      <c r="P660" s="63">
        <f t="shared" si="20"/>
        <v>582701</v>
      </c>
      <c r="Q660" s="63">
        <f t="shared" si="21"/>
        <v>3991.1027397260273</v>
      </c>
    </row>
    <row r="661" spans="1:17" x14ac:dyDescent="0.25">
      <c r="A661" t="s">
        <v>17517</v>
      </c>
      <c r="B661" t="s">
        <v>17518</v>
      </c>
      <c r="C661" t="s">
        <v>17519</v>
      </c>
      <c r="D661" t="s">
        <v>7178</v>
      </c>
      <c r="E661" t="s">
        <v>7179</v>
      </c>
      <c r="F661" t="s">
        <v>7189</v>
      </c>
      <c r="G661" t="s">
        <v>7190</v>
      </c>
      <c r="H661">
        <v>90</v>
      </c>
      <c r="I661">
        <v>0</v>
      </c>
      <c r="J661" s="48">
        <v>278698</v>
      </c>
      <c r="K661" s="48">
        <v>0</v>
      </c>
      <c r="L661">
        <v>3096.64</v>
      </c>
      <c r="M661" t="s">
        <v>17432</v>
      </c>
      <c r="N661" s="58">
        <v>-4214.2505000000001</v>
      </c>
      <c r="O661" s="48">
        <v>0</v>
      </c>
      <c r="P661" s="63">
        <f t="shared" si="20"/>
        <v>278698</v>
      </c>
      <c r="Q661" s="63">
        <f t="shared" si="21"/>
        <v>3096.6444444444446</v>
      </c>
    </row>
    <row r="662" spans="1:17" x14ac:dyDescent="0.25">
      <c r="A662" t="s">
        <v>17517</v>
      </c>
      <c r="B662" t="s">
        <v>17518</v>
      </c>
      <c r="C662" t="s">
        <v>17519</v>
      </c>
      <c r="D662" t="s">
        <v>7178</v>
      </c>
      <c r="E662" t="s">
        <v>7179</v>
      </c>
      <c r="F662" t="s">
        <v>7191</v>
      </c>
      <c r="G662" t="s">
        <v>7192</v>
      </c>
      <c r="H662">
        <v>40</v>
      </c>
      <c r="I662">
        <v>0</v>
      </c>
      <c r="J662" s="48">
        <v>81970</v>
      </c>
      <c r="K662" s="48">
        <v>0</v>
      </c>
      <c r="L662">
        <v>2049.25</v>
      </c>
      <c r="M662" t="s">
        <v>17432</v>
      </c>
      <c r="N662" s="58">
        <v>-1239.4918</v>
      </c>
      <c r="O662" s="48">
        <v>0</v>
      </c>
      <c r="P662" s="63">
        <f t="shared" si="20"/>
        <v>81970</v>
      </c>
      <c r="Q662" s="63">
        <f t="shared" si="21"/>
        <v>2049.25</v>
      </c>
    </row>
    <row r="663" spans="1:17" x14ac:dyDescent="0.25">
      <c r="A663" t="s">
        <v>17517</v>
      </c>
      <c r="B663" t="s">
        <v>17518</v>
      </c>
      <c r="C663" t="s">
        <v>17519</v>
      </c>
      <c r="D663" t="s">
        <v>7178</v>
      </c>
      <c r="E663" t="s">
        <v>7179</v>
      </c>
      <c r="F663" t="s">
        <v>7193</v>
      </c>
      <c r="G663" t="s">
        <v>7194</v>
      </c>
      <c r="H663">
        <v>21</v>
      </c>
      <c r="I663">
        <v>0</v>
      </c>
      <c r="J663" s="48">
        <v>40532</v>
      </c>
      <c r="K663" s="48">
        <v>0</v>
      </c>
      <c r="L663">
        <v>1930.1</v>
      </c>
      <c r="M663" t="s">
        <v>17432</v>
      </c>
      <c r="N663" s="58">
        <v>-612.89840000000004</v>
      </c>
      <c r="O663" s="48">
        <v>0</v>
      </c>
      <c r="P663" s="63">
        <f t="shared" si="20"/>
        <v>40532</v>
      </c>
      <c r="Q663" s="63">
        <f t="shared" si="21"/>
        <v>1930.0952380952381</v>
      </c>
    </row>
    <row r="664" spans="1:17" x14ac:dyDescent="0.25">
      <c r="A664" t="s">
        <v>17517</v>
      </c>
      <c r="B664" t="s">
        <v>17518</v>
      </c>
      <c r="C664" t="s">
        <v>17519</v>
      </c>
      <c r="D664" t="s">
        <v>7178</v>
      </c>
      <c r="E664" t="s">
        <v>7179</v>
      </c>
      <c r="F664" t="s">
        <v>7195</v>
      </c>
      <c r="G664" t="s">
        <v>7196</v>
      </c>
      <c r="H664">
        <v>28</v>
      </c>
      <c r="I664">
        <v>0</v>
      </c>
      <c r="J664" s="48">
        <v>55044</v>
      </c>
      <c r="K664" s="48">
        <v>0</v>
      </c>
      <c r="L664">
        <v>1965.86</v>
      </c>
      <c r="M664" t="s">
        <v>17432</v>
      </c>
      <c r="N664" s="58">
        <v>-832.32619999999997</v>
      </c>
      <c r="O664" s="48">
        <v>0</v>
      </c>
      <c r="P664" s="63">
        <f t="shared" si="20"/>
        <v>55044</v>
      </c>
      <c r="Q664" s="63">
        <f t="shared" si="21"/>
        <v>1965.8571428571429</v>
      </c>
    </row>
    <row r="665" spans="1:17" x14ac:dyDescent="0.25">
      <c r="A665" t="s">
        <v>17517</v>
      </c>
      <c r="B665" t="s">
        <v>17518</v>
      </c>
      <c r="C665" t="s">
        <v>17519</v>
      </c>
      <c r="D665" t="s">
        <v>7198</v>
      </c>
      <c r="E665" t="s">
        <v>7199</v>
      </c>
      <c r="F665" t="s">
        <v>7197</v>
      </c>
      <c r="G665" t="s">
        <v>7200</v>
      </c>
      <c r="H665">
        <v>68</v>
      </c>
      <c r="I665">
        <v>0</v>
      </c>
      <c r="J665" s="48">
        <v>257007</v>
      </c>
      <c r="K665" s="48">
        <v>0</v>
      </c>
      <c r="L665">
        <v>3779.51</v>
      </c>
      <c r="M665" t="s">
        <v>17432</v>
      </c>
      <c r="N665" s="58">
        <v>-3886.2538</v>
      </c>
      <c r="O665" s="48">
        <v>0</v>
      </c>
      <c r="P665" s="63">
        <f t="shared" si="20"/>
        <v>257007</v>
      </c>
      <c r="Q665" s="63">
        <f t="shared" si="21"/>
        <v>3779.5147058823532</v>
      </c>
    </row>
    <row r="666" spans="1:17" x14ac:dyDescent="0.25">
      <c r="A666" t="s">
        <v>17517</v>
      </c>
      <c r="B666" t="s">
        <v>17518</v>
      </c>
      <c r="C666" t="s">
        <v>17519</v>
      </c>
      <c r="D666" t="s">
        <v>7198</v>
      </c>
      <c r="E666" t="s">
        <v>7199</v>
      </c>
      <c r="F666" t="s">
        <v>7201</v>
      </c>
      <c r="G666" t="s">
        <v>7202</v>
      </c>
      <c r="H666">
        <v>479</v>
      </c>
      <c r="I666">
        <v>0</v>
      </c>
      <c r="J666" s="48">
        <v>1672434</v>
      </c>
      <c r="K666" s="48">
        <v>0</v>
      </c>
      <c r="L666">
        <v>3491.51</v>
      </c>
      <c r="M666" t="s">
        <v>17432</v>
      </c>
      <c r="N666" s="58">
        <v>-25289.205300000001</v>
      </c>
      <c r="O666" s="48">
        <v>0</v>
      </c>
      <c r="P666" s="63">
        <f t="shared" si="20"/>
        <v>1672434</v>
      </c>
      <c r="Q666" s="63">
        <f t="shared" si="21"/>
        <v>3491.5114822546975</v>
      </c>
    </row>
    <row r="667" spans="1:17" x14ac:dyDescent="0.25">
      <c r="A667" t="s">
        <v>17517</v>
      </c>
      <c r="B667" t="s">
        <v>17518</v>
      </c>
      <c r="C667" t="s">
        <v>17519</v>
      </c>
      <c r="D667" t="s">
        <v>7198</v>
      </c>
      <c r="E667" t="s">
        <v>7199</v>
      </c>
      <c r="F667" t="s">
        <v>7203</v>
      </c>
      <c r="G667" t="s">
        <v>7204</v>
      </c>
      <c r="H667">
        <v>168</v>
      </c>
      <c r="I667">
        <v>28</v>
      </c>
      <c r="J667" s="48">
        <v>836170</v>
      </c>
      <c r="K667" s="48">
        <v>119453</v>
      </c>
      <c r="L667">
        <v>4266.17</v>
      </c>
      <c r="M667" t="s">
        <v>17432</v>
      </c>
      <c r="N667" s="58">
        <v>-12643.8956</v>
      </c>
      <c r="O667" s="48">
        <v>0</v>
      </c>
      <c r="P667" s="63">
        <f t="shared" si="20"/>
        <v>716717</v>
      </c>
      <c r="Q667" s="63">
        <f t="shared" si="21"/>
        <v>4266.1726190476193</v>
      </c>
    </row>
    <row r="668" spans="1:17" x14ac:dyDescent="0.25">
      <c r="A668" t="s">
        <v>17517</v>
      </c>
      <c r="B668" t="s">
        <v>17518</v>
      </c>
      <c r="C668" t="s">
        <v>17519</v>
      </c>
      <c r="D668" t="s">
        <v>7198</v>
      </c>
      <c r="E668" t="s">
        <v>7199</v>
      </c>
      <c r="F668" t="s">
        <v>7205</v>
      </c>
      <c r="G668" t="s">
        <v>7206</v>
      </c>
      <c r="H668">
        <v>242</v>
      </c>
      <c r="I668">
        <v>0</v>
      </c>
      <c r="J668" s="48">
        <v>861061</v>
      </c>
      <c r="K668" s="48">
        <v>0</v>
      </c>
      <c r="L668">
        <v>3558.1</v>
      </c>
      <c r="M668" t="s">
        <v>17432</v>
      </c>
      <c r="N668" s="58">
        <v>-13020.2664</v>
      </c>
      <c r="O668" s="48">
        <v>0</v>
      </c>
      <c r="P668" s="63">
        <f t="shared" si="20"/>
        <v>861061</v>
      </c>
      <c r="Q668" s="63">
        <f t="shared" si="21"/>
        <v>3558.1033057851241</v>
      </c>
    </row>
    <row r="669" spans="1:17" x14ac:dyDescent="0.25">
      <c r="A669" t="s">
        <v>17517</v>
      </c>
      <c r="B669" t="s">
        <v>17518</v>
      </c>
      <c r="C669" t="s">
        <v>17519</v>
      </c>
      <c r="D669" t="s">
        <v>85</v>
      </c>
      <c r="E669" t="s">
        <v>7208</v>
      </c>
      <c r="F669" t="s">
        <v>7207</v>
      </c>
      <c r="G669" t="s">
        <v>7209</v>
      </c>
      <c r="H669">
        <v>89</v>
      </c>
      <c r="I669">
        <v>0</v>
      </c>
      <c r="J669" s="48">
        <v>366667</v>
      </c>
      <c r="K669" s="48">
        <v>0</v>
      </c>
      <c r="L669">
        <v>4119.8500000000004</v>
      </c>
      <c r="M669" t="s">
        <v>17432</v>
      </c>
      <c r="N669" s="58">
        <v>-5544.4382999999998</v>
      </c>
      <c r="O669" s="48">
        <v>0</v>
      </c>
      <c r="P669" s="63">
        <f t="shared" si="20"/>
        <v>366667</v>
      </c>
      <c r="Q669" s="63">
        <f t="shared" si="21"/>
        <v>4119.8539325842694</v>
      </c>
    </row>
    <row r="670" spans="1:17" x14ac:dyDescent="0.25">
      <c r="A670" t="s">
        <v>17517</v>
      </c>
      <c r="B670" t="s">
        <v>17518</v>
      </c>
      <c r="C670" t="s">
        <v>17519</v>
      </c>
      <c r="D670" t="s">
        <v>85</v>
      </c>
      <c r="E670" t="s">
        <v>7208</v>
      </c>
      <c r="F670" t="s">
        <v>7210</v>
      </c>
      <c r="G670" t="s">
        <v>7211</v>
      </c>
      <c r="H670">
        <v>109</v>
      </c>
      <c r="I670">
        <v>0</v>
      </c>
      <c r="J670" s="48">
        <v>334231</v>
      </c>
      <c r="K670" s="48">
        <v>0</v>
      </c>
      <c r="L670">
        <v>3066.34</v>
      </c>
      <c r="M670" t="s">
        <v>17432</v>
      </c>
      <c r="N670" s="58">
        <v>-5053.9780000000001</v>
      </c>
      <c r="O670" s="48">
        <v>0</v>
      </c>
      <c r="P670" s="63">
        <f t="shared" si="20"/>
        <v>334231</v>
      </c>
      <c r="Q670" s="63">
        <f t="shared" si="21"/>
        <v>3066.3394495412845</v>
      </c>
    </row>
    <row r="671" spans="1:17" x14ac:dyDescent="0.25">
      <c r="A671" t="s">
        <v>17517</v>
      </c>
      <c r="B671" t="s">
        <v>17518</v>
      </c>
      <c r="C671" t="s">
        <v>17519</v>
      </c>
      <c r="D671" t="s">
        <v>85</v>
      </c>
      <c r="E671" t="s">
        <v>7208</v>
      </c>
      <c r="F671" t="s">
        <v>7212</v>
      </c>
      <c r="G671" t="s">
        <v>7213</v>
      </c>
      <c r="H671">
        <v>93</v>
      </c>
      <c r="I671">
        <v>0</v>
      </c>
      <c r="J671" s="48">
        <v>273359</v>
      </c>
      <c r="K671" s="48">
        <v>0</v>
      </c>
      <c r="L671">
        <v>2939.34</v>
      </c>
      <c r="M671" t="s">
        <v>17432</v>
      </c>
      <c r="N671" s="58">
        <v>-4133.5222999999996</v>
      </c>
      <c r="O671" s="48">
        <v>0</v>
      </c>
      <c r="P671" s="63">
        <f t="shared" si="20"/>
        <v>273359</v>
      </c>
      <c r="Q671" s="63">
        <f t="shared" si="21"/>
        <v>2939.3440860215055</v>
      </c>
    </row>
    <row r="672" spans="1:17" x14ac:dyDescent="0.25">
      <c r="A672" t="s">
        <v>17517</v>
      </c>
      <c r="B672" t="s">
        <v>17518</v>
      </c>
      <c r="C672" t="s">
        <v>17519</v>
      </c>
      <c r="D672" t="s">
        <v>85</v>
      </c>
      <c r="E672" t="s">
        <v>7208</v>
      </c>
      <c r="F672" t="s">
        <v>7214</v>
      </c>
      <c r="G672" t="s">
        <v>7215</v>
      </c>
      <c r="H672">
        <v>58</v>
      </c>
      <c r="I672">
        <v>0</v>
      </c>
      <c r="J672" s="48">
        <v>118349</v>
      </c>
      <c r="K672" s="48">
        <v>0</v>
      </c>
      <c r="L672">
        <v>2040.5</v>
      </c>
      <c r="M672" t="s">
        <v>17432</v>
      </c>
      <c r="N672" s="58">
        <v>-1789.5758000000001</v>
      </c>
      <c r="O672" s="48">
        <v>0</v>
      </c>
      <c r="P672" s="63">
        <f t="shared" si="20"/>
        <v>118349</v>
      </c>
      <c r="Q672" s="63">
        <f t="shared" si="21"/>
        <v>2040.5</v>
      </c>
    </row>
    <row r="673" spans="1:17" x14ac:dyDescent="0.25">
      <c r="A673" t="s">
        <v>17517</v>
      </c>
      <c r="B673" t="s">
        <v>17518</v>
      </c>
      <c r="C673" t="s">
        <v>17519</v>
      </c>
      <c r="D673" t="s">
        <v>85</v>
      </c>
      <c r="E673" t="s">
        <v>7208</v>
      </c>
      <c r="F673" t="s">
        <v>7216</v>
      </c>
      <c r="G673" t="s">
        <v>7217</v>
      </c>
      <c r="H673">
        <v>56</v>
      </c>
      <c r="I673">
        <v>0</v>
      </c>
      <c r="J673" s="48">
        <v>116628</v>
      </c>
      <c r="K673" s="48">
        <v>0</v>
      </c>
      <c r="L673">
        <v>2082.64</v>
      </c>
      <c r="M673" t="s">
        <v>17432</v>
      </c>
      <c r="N673" s="58">
        <v>-1763.5568000000001</v>
      </c>
      <c r="O673" s="48">
        <v>0</v>
      </c>
      <c r="P673" s="63">
        <f t="shared" si="20"/>
        <v>116628</v>
      </c>
      <c r="Q673" s="63">
        <f t="shared" si="21"/>
        <v>2082.6428571428573</v>
      </c>
    </row>
    <row r="674" spans="1:17" x14ac:dyDescent="0.25">
      <c r="A674" t="s">
        <v>17517</v>
      </c>
      <c r="B674" t="s">
        <v>17518</v>
      </c>
      <c r="C674" t="s">
        <v>17519</v>
      </c>
      <c r="D674" t="s">
        <v>85</v>
      </c>
      <c r="E674" t="s">
        <v>7208</v>
      </c>
      <c r="F674" t="s">
        <v>7218</v>
      </c>
      <c r="G674" t="s">
        <v>7219</v>
      </c>
      <c r="H674">
        <v>17</v>
      </c>
      <c r="I674">
        <v>0</v>
      </c>
      <c r="J674" s="48">
        <v>36192</v>
      </c>
      <c r="K674" s="48">
        <v>0</v>
      </c>
      <c r="L674">
        <v>2128.94</v>
      </c>
      <c r="M674" t="s">
        <v>17432</v>
      </c>
      <c r="N674" s="58">
        <v>-547.26649999999995</v>
      </c>
      <c r="O674" s="48">
        <v>0</v>
      </c>
      <c r="P674" s="63">
        <f t="shared" si="20"/>
        <v>36192</v>
      </c>
      <c r="Q674" s="63">
        <f t="shared" si="21"/>
        <v>2128.9411764705883</v>
      </c>
    </row>
    <row r="675" spans="1:17" x14ac:dyDescent="0.25">
      <c r="A675" t="s">
        <v>17517</v>
      </c>
      <c r="B675" t="s">
        <v>17518</v>
      </c>
      <c r="C675" t="s">
        <v>17519</v>
      </c>
      <c r="D675" t="s">
        <v>85</v>
      </c>
      <c r="E675" t="s">
        <v>7208</v>
      </c>
      <c r="F675" t="s">
        <v>7220</v>
      </c>
      <c r="G675" t="s">
        <v>7221</v>
      </c>
      <c r="H675">
        <v>35</v>
      </c>
      <c r="I675">
        <v>0</v>
      </c>
      <c r="J675" s="48">
        <v>134525</v>
      </c>
      <c r="K675" s="48">
        <v>0</v>
      </c>
      <c r="L675">
        <v>3843.57</v>
      </c>
      <c r="M675" t="s">
        <v>17432</v>
      </c>
      <c r="N675" s="58">
        <v>-2034.182</v>
      </c>
      <c r="O675" s="48">
        <v>0</v>
      </c>
      <c r="P675" s="63">
        <f t="shared" si="20"/>
        <v>134525</v>
      </c>
      <c r="Q675" s="63">
        <f t="shared" si="21"/>
        <v>3843.5714285714284</v>
      </c>
    </row>
    <row r="676" spans="1:17" x14ac:dyDescent="0.25">
      <c r="A676" t="s">
        <v>17517</v>
      </c>
      <c r="B676" t="s">
        <v>17518</v>
      </c>
      <c r="C676" t="s">
        <v>17519</v>
      </c>
      <c r="D676" t="s">
        <v>85</v>
      </c>
      <c r="E676" t="s">
        <v>7208</v>
      </c>
      <c r="F676" t="s">
        <v>7222</v>
      </c>
      <c r="G676" t="s">
        <v>7223</v>
      </c>
      <c r="H676">
        <v>96</v>
      </c>
      <c r="I676">
        <v>0</v>
      </c>
      <c r="J676" s="48">
        <v>218933</v>
      </c>
      <c r="K676" s="48">
        <v>0</v>
      </c>
      <c r="L676">
        <v>2280.5500000000002</v>
      </c>
      <c r="M676" t="s">
        <v>17432</v>
      </c>
      <c r="N676" s="58">
        <v>-3310.5324000000001</v>
      </c>
      <c r="O676" s="48">
        <v>0</v>
      </c>
      <c r="P676" s="63">
        <f t="shared" si="20"/>
        <v>218933</v>
      </c>
      <c r="Q676" s="63">
        <f t="shared" si="21"/>
        <v>2280.5520833333335</v>
      </c>
    </row>
    <row r="677" spans="1:17" x14ac:dyDescent="0.25">
      <c r="A677" t="s">
        <v>17517</v>
      </c>
      <c r="B677" t="s">
        <v>17518</v>
      </c>
      <c r="C677" t="s">
        <v>17519</v>
      </c>
      <c r="D677" t="s">
        <v>85</v>
      </c>
      <c r="E677" t="s">
        <v>7208</v>
      </c>
      <c r="F677" t="s">
        <v>7224</v>
      </c>
      <c r="G677" t="s">
        <v>7225</v>
      </c>
      <c r="H677">
        <v>23</v>
      </c>
      <c r="I677">
        <v>0</v>
      </c>
      <c r="J677" s="48">
        <v>79738</v>
      </c>
      <c r="K677" s="48">
        <v>0</v>
      </c>
      <c r="L677">
        <v>3466.87</v>
      </c>
      <c r="M677" t="s">
        <v>17432</v>
      </c>
      <c r="N677" s="58">
        <v>-1205.7340999999999</v>
      </c>
      <c r="O677" s="48">
        <v>0</v>
      </c>
      <c r="P677" s="63">
        <f t="shared" si="20"/>
        <v>79738</v>
      </c>
      <c r="Q677" s="63">
        <f t="shared" si="21"/>
        <v>3466.8695652173915</v>
      </c>
    </row>
    <row r="678" spans="1:17" x14ac:dyDescent="0.25">
      <c r="A678" t="s">
        <v>17517</v>
      </c>
      <c r="B678" t="s">
        <v>17518</v>
      </c>
      <c r="C678" t="s">
        <v>17519</v>
      </c>
      <c r="D678" t="s">
        <v>85</v>
      </c>
      <c r="E678" t="s">
        <v>7208</v>
      </c>
      <c r="F678" t="s">
        <v>7226</v>
      </c>
      <c r="G678" t="s">
        <v>7227</v>
      </c>
      <c r="H678">
        <v>52</v>
      </c>
      <c r="I678">
        <v>0</v>
      </c>
      <c r="J678" s="48">
        <v>118387</v>
      </c>
      <c r="K678" s="48">
        <v>0</v>
      </c>
      <c r="L678">
        <v>2276.67</v>
      </c>
      <c r="M678" t="s">
        <v>17432</v>
      </c>
      <c r="N678" s="58">
        <v>-1790.1576</v>
      </c>
      <c r="O678" s="48">
        <v>0</v>
      </c>
      <c r="P678" s="63">
        <f t="shared" si="20"/>
        <v>118387</v>
      </c>
      <c r="Q678" s="63">
        <f t="shared" si="21"/>
        <v>2276.6730769230771</v>
      </c>
    </row>
    <row r="679" spans="1:17" x14ac:dyDescent="0.25">
      <c r="A679" t="s">
        <v>17517</v>
      </c>
      <c r="B679" t="s">
        <v>17518</v>
      </c>
      <c r="C679" t="s">
        <v>17519</v>
      </c>
      <c r="D679" t="s">
        <v>85</v>
      </c>
      <c r="E679" t="s">
        <v>7208</v>
      </c>
      <c r="F679" t="s">
        <v>7228</v>
      </c>
      <c r="G679" t="s">
        <v>7229</v>
      </c>
      <c r="H679">
        <v>46</v>
      </c>
      <c r="I679">
        <v>0</v>
      </c>
      <c r="J679" s="48">
        <v>79637</v>
      </c>
      <c r="K679" s="48">
        <v>0</v>
      </c>
      <c r="L679">
        <v>1731.24</v>
      </c>
      <c r="M679" t="s">
        <v>17432</v>
      </c>
      <c r="N679" s="58">
        <v>-1204.2070000000001</v>
      </c>
      <c r="O679" s="48">
        <v>0</v>
      </c>
      <c r="P679" s="63">
        <f t="shared" si="20"/>
        <v>79637</v>
      </c>
      <c r="Q679" s="63">
        <f t="shared" si="21"/>
        <v>1731.2391304347825</v>
      </c>
    </row>
    <row r="680" spans="1:17" x14ac:dyDescent="0.25">
      <c r="A680" t="s">
        <v>17517</v>
      </c>
      <c r="B680" t="s">
        <v>17518</v>
      </c>
      <c r="C680" t="s">
        <v>17519</v>
      </c>
      <c r="D680" t="s">
        <v>85</v>
      </c>
      <c r="E680" t="s">
        <v>7208</v>
      </c>
      <c r="F680" t="s">
        <v>7230</v>
      </c>
      <c r="G680" t="s">
        <v>7231</v>
      </c>
      <c r="H680">
        <v>50</v>
      </c>
      <c r="I680">
        <v>0</v>
      </c>
      <c r="J680" s="48">
        <v>98619</v>
      </c>
      <c r="K680" s="48">
        <v>0</v>
      </c>
      <c r="L680">
        <v>1972.38</v>
      </c>
      <c r="M680" t="s">
        <v>17432</v>
      </c>
      <c r="N680" s="58">
        <v>-1491.2311</v>
      </c>
      <c r="O680" s="48">
        <v>0</v>
      </c>
      <c r="P680" s="63">
        <f t="shared" si="20"/>
        <v>98619</v>
      </c>
      <c r="Q680" s="63">
        <f t="shared" si="21"/>
        <v>1972.38</v>
      </c>
    </row>
    <row r="681" spans="1:17" x14ac:dyDescent="0.25">
      <c r="A681" t="s">
        <v>17517</v>
      </c>
      <c r="B681" t="s">
        <v>17518</v>
      </c>
      <c r="C681" t="s">
        <v>17519</v>
      </c>
      <c r="D681" t="s">
        <v>85</v>
      </c>
      <c r="E681" t="s">
        <v>7208</v>
      </c>
      <c r="F681" t="s">
        <v>7232</v>
      </c>
      <c r="G681" t="s">
        <v>7233</v>
      </c>
      <c r="H681">
        <v>50</v>
      </c>
      <c r="I681">
        <v>0</v>
      </c>
      <c r="J681" s="48">
        <v>111894</v>
      </c>
      <c r="K681" s="48">
        <v>0</v>
      </c>
      <c r="L681">
        <v>2237.88</v>
      </c>
      <c r="M681" t="s">
        <v>17432</v>
      </c>
      <c r="N681" s="58">
        <v>-1691.9780000000001</v>
      </c>
      <c r="O681" s="48">
        <v>0</v>
      </c>
      <c r="P681" s="63">
        <f t="shared" si="20"/>
        <v>111894</v>
      </c>
      <c r="Q681" s="63">
        <f t="shared" si="21"/>
        <v>2237.88</v>
      </c>
    </row>
    <row r="682" spans="1:17" x14ac:dyDescent="0.25">
      <c r="A682" t="s">
        <v>17517</v>
      </c>
      <c r="B682" t="s">
        <v>17518</v>
      </c>
      <c r="C682" t="s">
        <v>17519</v>
      </c>
      <c r="D682" t="s">
        <v>85</v>
      </c>
      <c r="E682" t="s">
        <v>7208</v>
      </c>
      <c r="F682" t="s">
        <v>7234</v>
      </c>
      <c r="G682" t="s">
        <v>7235</v>
      </c>
      <c r="H682">
        <v>30</v>
      </c>
      <c r="I682">
        <v>0</v>
      </c>
      <c r="J682" s="48">
        <v>65663</v>
      </c>
      <c r="K682" s="48">
        <v>0</v>
      </c>
      <c r="L682">
        <v>2188.77</v>
      </c>
      <c r="M682" t="s">
        <v>17432</v>
      </c>
      <c r="N682" s="58">
        <v>-992.89589999999998</v>
      </c>
      <c r="O682" s="48">
        <v>0</v>
      </c>
      <c r="P682" s="63">
        <f t="shared" si="20"/>
        <v>65663</v>
      </c>
      <c r="Q682" s="63">
        <f t="shared" si="21"/>
        <v>2188.7666666666669</v>
      </c>
    </row>
    <row r="683" spans="1:17" x14ac:dyDescent="0.25">
      <c r="A683" t="s">
        <v>17517</v>
      </c>
      <c r="B683" t="s">
        <v>17518</v>
      </c>
      <c r="C683" t="s">
        <v>17519</v>
      </c>
      <c r="D683" t="s">
        <v>85</v>
      </c>
      <c r="E683" t="s">
        <v>7208</v>
      </c>
      <c r="F683" t="s">
        <v>7236</v>
      </c>
      <c r="G683" t="s">
        <v>7237</v>
      </c>
      <c r="H683">
        <v>17</v>
      </c>
      <c r="I683">
        <v>0</v>
      </c>
      <c r="J683" s="48">
        <v>47567</v>
      </c>
      <c r="K683" s="48">
        <v>0</v>
      </c>
      <c r="L683">
        <v>2798.06</v>
      </c>
      <c r="M683" t="s">
        <v>17432</v>
      </c>
      <c r="N683" s="58">
        <v>-719.26589999999999</v>
      </c>
      <c r="O683" s="48">
        <v>0</v>
      </c>
      <c r="P683" s="63">
        <f t="shared" si="20"/>
        <v>47567</v>
      </c>
      <c r="Q683" s="63">
        <f t="shared" si="21"/>
        <v>2798.0588235294117</v>
      </c>
    </row>
    <row r="684" spans="1:17" x14ac:dyDescent="0.25">
      <c r="A684" t="s">
        <v>17517</v>
      </c>
      <c r="B684" t="s">
        <v>17518</v>
      </c>
      <c r="C684" t="s">
        <v>17519</v>
      </c>
      <c r="D684" t="s">
        <v>7239</v>
      </c>
      <c r="E684" t="s">
        <v>7240</v>
      </c>
      <c r="F684" t="s">
        <v>7238</v>
      </c>
      <c r="G684" t="s">
        <v>7241</v>
      </c>
      <c r="H684">
        <v>188</v>
      </c>
      <c r="I684">
        <v>0</v>
      </c>
      <c r="J684" s="48">
        <v>674684</v>
      </c>
      <c r="K684" s="48">
        <v>0</v>
      </c>
      <c r="L684">
        <v>3588.74</v>
      </c>
      <c r="M684" t="s">
        <v>17432</v>
      </c>
      <c r="N684" s="58">
        <v>-10202.035</v>
      </c>
      <c r="O684" s="48">
        <v>0</v>
      </c>
      <c r="P684" s="63">
        <f t="shared" si="20"/>
        <v>674684</v>
      </c>
      <c r="Q684" s="63">
        <f t="shared" si="21"/>
        <v>3588.744680851064</v>
      </c>
    </row>
    <row r="685" spans="1:17" x14ac:dyDescent="0.25">
      <c r="A685" t="s">
        <v>17517</v>
      </c>
      <c r="B685" t="s">
        <v>17518</v>
      </c>
      <c r="C685" t="s">
        <v>17519</v>
      </c>
      <c r="D685" t="s">
        <v>7239</v>
      </c>
      <c r="E685" t="s">
        <v>7240</v>
      </c>
      <c r="F685" t="s">
        <v>7242</v>
      </c>
      <c r="G685" t="s">
        <v>7243</v>
      </c>
      <c r="H685">
        <v>160</v>
      </c>
      <c r="I685">
        <v>0</v>
      </c>
      <c r="J685" s="48">
        <v>570324</v>
      </c>
      <c r="K685" s="48">
        <v>0</v>
      </c>
      <c r="L685">
        <v>3564.52</v>
      </c>
      <c r="M685" t="s">
        <v>17432</v>
      </c>
      <c r="N685" s="58">
        <v>-8623.9824000000008</v>
      </c>
      <c r="O685" s="48">
        <v>0</v>
      </c>
      <c r="P685" s="63">
        <f t="shared" si="20"/>
        <v>570324</v>
      </c>
      <c r="Q685" s="63">
        <f t="shared" si="21"/>
        <v>3564.5250000000001</v>
      </c>
    </row>
    <row r="686" spans="1:17" x14ac:dyDescent="0.25">
      <c r="A686" t="s">
        <v>17517</v>
      </c>
      <c r="B686" t="s">
        <v>17518</v>
      </c>
      <c r="C686" t="s">
        <v>17519</v>
      </c>
      <c r="D686" t="s">
        <v>7239</v>
      </c>
      <c r="E686" t="s">
        <v>7240</v>
      </c>
      <c r="F686" t="s">
        <v>7244</v>
      </c>
      <c r="G686" t="s">
        <v>7245</v>
      </c>
      <c r="H686">
        <v>455</v>
      </c>
      <c r="I686">
        <v>0</v>
      </c>
      <c r="J686" s="48">
        <v>1384822</v>
      </c>
      <c r="K686" s="48">
        <v>0</v>
      </c>
      <c r="L686">
        <v>3043.56</v>
      </c>
      <c r="M686" t="s">
        <v>17432</v>
      </c>
      <c r="N686" s="58">
        <v>-20940.165400000002</v>
      </c>
      <c r="O686" s="48">
        <v>0</v>
      </c>
      <c r="P686" s="63">
        <f t="shared" si="20"/>
        <v>1384822</v>
      </c>
      <c r="Q686" s="63">
        <f t="shared" si="21"/>
        <v>3043.5648351648351</v>
      </c>
    </row>
    <row r="687" spans="1:17" x14ac:dyDescent="0.25">
      <c r="A687" t="s">
        <v>17517</v>
      </c>
      <c r="B687" t="s">
        <v>17518</v>
      </c>
      <c r="C687" t="s">
        <v>17519</v>
      </c>
      <c r="D687" t="s">
        <v>7247</v>
      </c>
      <c r="E687" t="s">
        <v>7248</v>
      </c>
      <c r="F687" t="s">
        <v>7246</v>
      </c>
      <c r="G687" t="s">
        <v>7249</v>
      </c>
      <c r="H687">
        <v>300</v>
      </c>
      <c r="I687">
        <v>0</v>
      </c>
      <c r="J687" s="48">
        <v>1353115</v>
      </c>
      <c r="K687" s="48">
        <v>0</v>
      </c>
      <c r="L687">
        <v>4510.38</v>
      </c>
      <c r="M687" t="s">
        <v>17428</v>
      </c>
      <c r="N687" s="58">
        <v>64293.317900000002</v>
      </c>
      <c r="O687" s="48">
        <v>2955.3056000000001</v>
      </c>
      <c r="P687" s="63">
        <f t="shared" si="20"/>
        <v>1353115</v>
      </c>
      <c r="Q687" s="63">
        <f t="shared" si="21"/>
        <v>4510.3833333333332</v>
      </c>
    </row>
    <row r="688" spans="1:17" x14ac:dyDescent="0.25">
      <c r="A688" t="s">
        <v>17517</v>
      </c>
      <c r="B688" t="s">
        <v>17518</v>
      </c>
      <c r="C688" t="s">
        <v>17519</v>
      </c>
      <c r="D688" t="s">
        <v>7247</v>
      </c>
      <c r="E688" t="s">
        <v>7248</v>
      </c>
      <c r="F688" t="s">
        <v>7250</v>
      </c>
      <c r="G688" t="s">
        <v>7251</v>
      </c>
      <c r="H688">
        <v>161</v>
      </c>
      <c r="I688">
        <v>0</v>
      </c>
      <c r="J688" s="48">
        <v>787432</v>
      </c>
      <c r="K688" s="48">
        <v>0</v>
      </c>
      <c r="L688">
        <v>4890.88</v>
      </c>
      <c r="M688" t="s">
        <v>17428</v>
      </c>
      <c r="N688" s="58">
        <v>37414.867299999998</v>
      </c>
      <c r="O688" s="48">
        <v>1719.8112000000001</v>
      </c>
      <c r="P688" s="63">
        <f t="shared" si="20"/>
        <v>787432</v>
      </c>
      <c r="Q688" s="63">
        <f t="shared" si="21"/>
        <v>4890.8819875776398</v>
      </c>
    </row>
    <row r="689" spans="1:17" x14ac:dyDescent="0.25">
      <c r="A689" t="s">
        <v>17517</v>
      </c>
      <c r="B689" t="s">
        <v>17518</v>
      </c>
      <c r="C689" t="s">
        <v>17519</v>
      </c>
      <c r="D689" t="s">
        <v>7247</v>
      </c>
      <c r="E689" t="s">
        <v>7248</v>
      </c>
      <c r="F689" t="s">
        <v>7252</v>
      </c>
      <c r="G689" t="s">
        <v>7253</v>
      </c>
      <c r="H689">
        <v>250</v>
      </c>
      <c r="I689">
        <v>0</v>
      </c>
      <c r="J689" s="48">
        <v>1075091</v>
      </c>
      <c r="K689" s="48">
        <v>0</v>
      </c>
      <c r="L689">
        <v>4300.3599999999997</v>
      </c>
      <c r="M689" t="s">
        <v>17428</v>
      </c>
      <c r="N689" s="58">
        <v>51082.997799999997</v>
      </c>
      <c r="O689" s="48">
        <v>2348.0801999999999</v>
      </c>
      <c r="P689" s="63">
        <f t="shared" si="20"/>
        <v>1075091</v>
      </c>
      <c r="Q689" s="63">
        <f t="shared" si="21"/>
        <v>4300.3639999999996</v>
      </c>
    </row>
    <row r="690" spans="1:17" x14ac:dyDescent="0.25">
      <c r="A690" t="s">
        <v>17517</v>
      </c>
      <c r="B690" t="s">
        <v>17518</v>
      </c>
      <c r="C690" t="s">
        <v>17519</v>
      </c>
      <c r="D690" t="s">
        <v>7247</v>
      </c>
      <c r="E690" t="s">
        <v>7248</v>
      </c>
      <c r="F690" t="s">
        <v>7254</v>
      </c>
      <c r="G690" t="s">
        <v>7255</v>
      </c>
      <c r="H690">
        <v>48</v>
      </c>
      <c r="I690">
        <v>0</v>
      </c>
      <c r="J690" s="48">
        <v>73871</v>
      </c>
      <c r="K690" s="48">
        <v>0</v>
      </c>
      <c r="L690">
        <v>1538.98</v>
      </c>
      <c r="M690" t="s">
        <v>17428</v>
      </c>
      <c r="N690" s="58">
        <v>3509.9796999999999</v>
      </c>
      <c r="O690" s="48">
        <v>161.33969999999999</v>
      </c>
      <c r="P690" s="63">
        <f t="shared" si="20"/>
        <v>73871</v>
      </c>
      <c r="Q690" s="63">
        <f t="shared" si="21"/>
        <v>1538.9791666666667</v>
      </c>
    </row>
    <row r="691" spans="1:17" x14ac:dyDescent="0.25">
      <c r="A691" t="s">
        <v>17517</v>
      </c>
      <c r="B691" t="s">
        <v>17518</v>
      </c>
      <c r="C691" t="s">
        <v>17519</v>
      </c>
      <c r="D691" t="s">
        <v>7247</v>
      </c>
      <c r="E691" t="s">
        <v>7248</v>
      </c>
      <c r="F691" t="s">
        <v>7256</v>
      </c>
      <c r="G691" t="s">
        <v>7257</v>
      </c>
      <c r="H691">
        <v>30</v>
      </c>
      <c r="I691">
        <v>0</v>
      </c>
      <c r="J691" s="48">
        <v>43144</v>
      </c>
      <c r="K691" s="48">
        <v>0</v>
      </c>
      <c r="L691">
        <v>1438.13</v>
      </c>
      <c r="M691" t="s">
        <v>17428</v>
      </c>
      <c r="N691" s="58">
        <v>2049.9933000000001</v>
      </c>
      <c r="O691" s="48">
        <v>94.23</v>
      </c>
      <c r="P691" s="63">
        <f t="shared" si="20"/>
        <v>43144</v>
      </c>
      <c r="Q691" s="63">
        <f t="shared" si="21"/>
        <v>1438.1333333333334</v>
      </c>
    </row>
    <row r="692" spans="1:17" x14ac:dyDescent="0.25">
      <c r="A692" t="s">
        <v>17517</v>
      </c>
      <c r="B692" t="s">
        <v>17518</v>
      </c>
      <c r="C692" t="s">
        <v>17519</v>
      </c>
      <c r="D692" t="s">
        <v>7259</v>
      </c>
      <c r="E692" t="s">
        <v>7260</v>
      </c>
      <c r="F692" t="s">
        <v>7258</v>
      </c>
      <c r="G692" t="s">
        <v>7261</v>
      </c>
      <c r="H692">
        <v>215</v>
      </c>
      <c r="I692">
        <v>0</v>
      </c>
      <c r="J692" s="48">
        <v>647871</v>
      </c>
      <c r="K692" s="48">
        <v>0</v>
      </c>
      <c r="L692">
        <v>3013.35</v>
      </c>
      <c r="M692" t="s">
        <v>17432</v>
      </c>
      <c r="N692" s="58">
        <v>-9796.5781999999999</v>
      </c>
      <c r="O692" s="48">
        <v>0</v>
      </c>
      <c r="P692" s="63">
        <f t="shared" si="20"/>
        <v>647871</v>
      </c>
      <c r="Q692" s="63">
        <f t="shared" si="21"/>
        <v>3013.3534883720931</v>
      </c>
    </row>
    <row r="693" spans="1:17" x14ac:dyDescent="0.25">
      <c r="A693" t="s">
        <v>17517</v>
      </c>
      <c r="B693" t="s">
        <v>17518</v>
      </c>
      <c r="C693" t="s">
        <v>17519</v>
      </c>
      <c r="D693" t="s">
        <v>7259</v>
      </c>
      <c r="E693" t="s">
        <v>7260</v>
      </c>
      <c r="F693" t="s">
        <v>17522</v>
      </c>
      <c r="G693" t="s">
        <v>17523</v>
      </c>
      <c r="H693">
        <v>72</v>
      </c>
      <c r="I693">
        <v>6</v>
      </c>
      <c r="J693" s="48">
        <v>299571</v>
      </c>
      <c r="K693" s="48">
        <v>23044</v>
      </c>
      <c r="L693">
        <v>3840.65</v>
      </c>
      <c r="M693" t="s">
        <v>17432</v>
      </c>
      <c r="N693" s="58">
        <v>-4529.8755000000001</v>
      </c>
      <c r="O693" s="48">
        <v>0</v>
      </c>
      <c r="P693" s="63">
        <f t="shared" si="20"/>
        <v>276527</v>
      </c>
      <c r="Q693" s="63">
        <f t="shared" si="21"/>
        <v>3840.6527777777778</v>
      </c>
    </row>
    <row r="694" spans="1:17" x14ac:dyDescent="0.25">
      <c r="A694" t="s">
        <v>17517</v>
      </c>
      <c r="B694" t="s">
        <v>17518</v>
      </c>
      <c r="C694" t="s">
        <v>17519</v>
      </c>
      <c r="D694" t="s">
        <v>7259</v>
      </c>
      <c r="E694" t="s">
        <v>7260</v>
      </c>
      <c r="F694" t="s">
        <v>7262</v>
      </c>
      <c r="G694" t="s">
        <v>7263</v>
      </c>
      <c r="H694">
        <v>6</v>
      </c>
      <c r="I694">
        <v>0</v>
      </c>
      <c r="J694" s="48">
        <v>9473</v>
      </c>
      <c r="K694" s="48">
        <v>0</v>
      </c>
      <c r="L694">
        <v>1578.83</v>
      </c>
      <c r="M694" t="s">
        <v>17432</v>
      </c>
      <c r="N694" s="58">
        <v>-143.24520000000001</v>
      </c>
      <c r="O694" s="48">
        <v>0</v>
      </c>
      <c r="P694" s="63">
        <f t="shared" si="20"/>
        <v>9473</v>
      </c>
      <c r="Q694" s="63">
        <f t="shared" si="21"/>
        <v>1578.8333333333333</v>
      </c>
    </row>
    <row r="695" spans="1:17" x14ac:dyDescent="0.25">
      <c r="A695" t="s">
        <v>17517</v>
      </c>
      <c r="B695" t="s">
        <v>17518</v>
      </c>
      <c r="C695" t="s">
        <v>17519</v>
      </c>
      <c r="D695" t="s">
        <v>7259</v>
      </c>
      <c r="E695" t="s">
        <v>7260</v>
      </c>
      <c r="F695" t="s">
        <v>7264</v>
      </c>
      <c r="G695" t="s">
        <v>7265</v>
      </c>
      <c r="H695">
        <v>10</v>
      </c>
      <c r="I695">
        <v>0</v>
      </c>
      <c r="J695" s="48">
        <v>15838</v>
      </c>
      <c r="K695" s="48">
        <v>0</v>
      </c>
      <c r="L695">
        <v>1583.8</v>
      </c>
      <c r="M695" t="s">
        <v>17432</v>
      </c>
      <c r="N695" s="58">
        <v>-239.4821</v>
      </c>
      <c r="O695" s="48">
        <v>0</v>
      </c>
      <c r="P695" s="63">
        <f t="shared" si="20"/>
        <v>15838</v>
      </c>
      <c r="Q695" s="63">
        <f t="shared" si="21"/>
        <v>1583.8</v>
      </c>
    </row>
    <row r="696" spans="1:17" x14ac:dyDescent="0.25">
      <c r="A696" t="s">
        <v>17517</v>
      </c>
      <c r="B696" t="s">
        <v>17518</v>
      </c>
      <c r="C696" t="s">
        <v>17519</v>
      </c>
      <c r="D696" t="s">
        <v>7259</v>
      </c>
      <c r="E696" t="s">
        <v>7260</v>
      </c>
      <c r="F696" t="s">
        <v>7266</v>
      </c>
      <c r="G696" t="s">
        <v>7267</v>
      </c>
      <c r="H696">
        <v>9</v>
      </c>
      <c r="I696">
        <v>0</v>
      </c>
      <c r="J696" s="48">
        <v>18910</v>
      </c>
      <c r="K696" s="48">
        <v>0</v>
      </c>
      <c r="L696">
        <v>2101.11</v>
      </c>
      <c r="M696" t="s">
        <v>17432</v>
      </c>
      <c r="N696" s="58">
        <v>-285.94549999999998</v>
      </c>
      <c r="O696" s="48">
        <v>0</v>
      </c>
      <c r="P696" s="63">
        <f t="shared" si="20"/>
        <v>18910</v>
      </c>
      <c r="Q696" s="63">
        <f t="shared" si="21"/>
        <v>2101.1111111111113</v>
      </c>
    </row>
    <row r="697" spans="1:17" x14ac:dyDescent="0.25">
      <c r="A697" t="s">
        <v>17517</v>
      </c>
      <c r="B697" t="s">
        <v>17518</v>
      </c>
      <c r="C697" t="s">
        <v>17519</v>
      </c>
      <c r="D697" t="s">
        <v>7259</v>
      </c>
      <c r="E697" t="s">
        <v>7260</v>
      </c>
      <c r="F697" t="s">
        <v>7268</v>
      </c>
      <c r="G697" t="s">
        <v>7269</v>
      </c>
      <c r="H697">
        <v>4</v>
      </c>
      <c r="I697">
        <v>0</v>
      </c>
      <c r="J697" s="48">
        <v>8332</v>
      </c>
      <c r="K697" s="48">
        <v>0</v>
      </c>
      <c r="L697">
        <v>2083</v>
      </c>
      <c r="M697" t="s">
        <v>17432</v>
      </c>
      <c r="N697" s="58">
        <v>-125.9853</v>
      </c>
      <c r="O697" s="48">
        <v>0</v>
      </c>
      <c r="P697" s="63">
        <f t="shared" si="20"/>
        <v>8332</v>
      </c>
      <c r="Q697" s="63">
        <f t="shared" si="21"/>
        <v>2083</v>
      </c>
    </row>
    <row r="698" spans="1:17" x14ac:dyDescent="0.25">
      <c r="A698" t="s">
        <v>17517</v>
      </c>
      <c r="B698" t="s">
        <v>17518</v>
      </c>
      <c r="C698" t="s">
        <v>17519</v>
      </c>
      <c r="D698" t="s">
        <v>7259</v>
      </c>
      <c r="E698" t="s">
        <v>7260</v>
      </c>
      <c r="F698" t="s">
        <v>7270</v>
      </c>
      <c r="G698" t="s">
        <v>7271</v>
      </c>
      <c r="H698">
        <v>5</v>
      </c>
      <c r="I698">
        <v>0</v>
      </c>
      <c r="J698" s="48">
        <v>10070</v>
      </c>
      <c r="K698" s="48">
        <v>0</v>
      </c>
      <c r="L698">
        <v>2014</v>
      </c>
      <c r="M698" t="s">
        <v>17432</v>
      </c>
      <c r="N698" s="58">
        <v>-152.27459999999999</v>
      </c>
      <c r="O698" s="48">
        <v>0</v>
      </c>
      <c r="P698" s="63">
        <f t="shared" si="20"/>
        <v>10070</v>
      </c>
      <c r="Q698" s="63">
        <f t="shared" si="21"/>
        <v>2014</v>
      </c>
    </row>
    <row r="699" spans="1:17" x14ac:dyDescent="0.25">
      <c r="A699" t="s">
        <v>17517</v>
      </c>
      <c r="B699" t="s">
        <v>17518</v>
      </c>
      <c r="C699" t="s">
        <v>17519</v>
      </c>
      <c r="D699" t="s">
        <v>7273</v>
      </c>
      <c r="E699" t="s">
        <v>7274</v>
      </c>
      <c r="F699" t="s">
        <v>7272</v>
      </c>
      <c r="G699" t="s">
        <v>7275</v>
      </c>
      <c r="H699">
        <v>247</v>
      </c>
      <c r="I699">
        <v>0</v>
      </c>
      <c r="J699" s="48">
        <v>1016119</v>
      </c>
      <c r="K699" s="48">
        <v>0</v>
      </c>
      <c r="L699">
        <v>4113.84</v>
      </c>
      <c r="M699" t="s">
        <v>17428</v>
      </c>
      <c r="N699" s="58">
        <v>48280.963000000003</v>
      </c>
      <c r="O699" s="48">
        <v>2219.2819</v>
      </c>
      <c r="P699" s="63">
        <f t="shared" si="20"/>
        <v>1016119</v>
      </c>
      <c r="Q699" s="63">
        <f t="shared" si="21"/>
        <v>4113.8421052631575</v>
      </c>
    </row>
    <row r="700" spans="1:17" x14ac:dyDescent="0.25">
      <c r="A700" t="s">
        <v>17517</v>
      </c>
      <c r="B700" t="s">
        <v>17518</v>
      </c>
      <c r="C700" t="s">
        <v>17519</v>
      </c>
      <c r="D700" t="s">
        <v>7277</v>
      </c>
      <c r="E700" t="s">
        <v>7278</v>
      </c>
      <c r="F700" t="s">
        <v>7276</v>
      </c>
      <c r="G700" t="s">
        <v>7279</v>
      </c>
      <c r="H700">
        <v>250</v>
      </c>
      <c r="I700">
        <v>0</v>
      </c>
      <c r="J700" s="48">
        <v>891235</v>
      </c>
      <c r="K700" s="48">
        <v>0</v>
      </c>
      <c r="L700">
        <v>3564.94</v>
      </c>
      <c r="M700" t="s">
        <v>17432</v>
      </c>
      <c r="N700" s="58">
        <v>-13476.5398</v>
      </c>
      <c r="O700" s="48">
        <v>0</v>
      </c>
      <c r="P700" s="63">
        <f t="shared" si="20"/>
        <v>891235</v>
      </c>
      <c r="Q700" s="63">
        <f t="shared" si="21"/>
        <v>3564.94</v>
      </c>
    </row>
    <row r="701" spans="1:17" x14ac:dyDescent="0.25">
      <c r="A701" t="s">
        <v>17517</v>
      </c>
      <c r="B701" t="s">
        <v>17518</v>
      </c>
      <c r="C701" t="s">
        <v>17519</v>
      </c>
      <c r="D701" t="s">
        <v>7281</v>
      </c>
      <c r="E701" t="s">
        <v>7282</v>
      </c>
      <c r="F701" t="s">
        <v>7280</v>
      </c>
      <c r="G701" t="s">
        <v>7283</v>
      </c>
      <c r="H701">
        <v>221</v>
      </c>
      <c r="I701">
        <v>0</v>
      </c>
      <c r="J701" s="48">
        <v>787520</v>
      </c>
      <c r="K701" s="48">
        <v>0</v>
      </c>
      <c r="L701">
        <v>3563.44</v>
      </c>
      <c r="M701" t="s">
        <v>17432</v>
      </c>
      <c r="N701" s="58">
        <v>-11908.248100000001</v>
      </c>
      <c r="O701" s="48">
        <v>0</v>
      </c>
      <c r="P701" s="63">
        <f t="shared" si="20"/>
        <v>787520</v>
      </c>
      <c r="Q701" s="63">
        <f t="shared" si="21"/>
        <v>3563.4389140271492</v>
      </c>
    </row>
    <row r="702" spans="1:17" x14ac:dyDescent="0.25">
      <c r="A702" t="s">
        <v>17517</v>
      </c>
      <c r="B702" t="s">
        <v>17518</v>
      </c>
      <c r="C702" t="s">
        <v>17519</v>
      </c>
      <c r="D702" t="s">
        <v>7285</v>
      </c>
      <c r="E702" t="s">
        <v>7286</v>
      </c>
      <c r="F702" t="s">
        <v>7284</v>
      </c>
      <c r="G702" t="s">
        <v>7287</v>
      </c>
      <c r="H702">
        <v>311</v>
      </c>
      <c r="I702">
        <v>0</v>
      </c>
      <c r="J702" s="48">
        <v>917401</v>
      </c>
      <c r="K702" s="48">
        <v>0</v>
      </c>
      <c r="L702">
        <v>2949.84</v>
      </c>
      <c r="M702" t="s">
        <v>17428</v>
      </c>
      <c r="N702" s="58">
        <v>43590.341699999997</v>
      </c>
      <c r="O702" s="48">
        <v>2003.6729</v>
      </c>
      <c r="P702" s="63">
        <f t="shared" si="20"/>
        <v>917401</v>
      </c>
      <c r="Q702" s="63">
        <f t="shared" si="21"/>
        <v>2949.8424437299036</v>
      </c>
    </row>
    <row r="703" spans="1:17" x14ac:dyDescent="0.25">
      <c r="A703" t="s">
        <v>17517</v>
      </c>
      <c r="B703" t="s">
        <v>17518</v>
      </c>
      <c r="C703" t="s">
        <v>17519</v>
      </c>
      <c r="D703" t="s">
        <v>7285</v>
      </c>
      <c r="E703" t="s">
        <v>7286</v>
      </c>
      <c r="F703" t="s">
        <v>7288</v>
      </c>
      <c r="G703" t="s">
        <v>7289</v>
      </c>
      <c r="H703">
        <v>306</v>
      </c>
      <c r="I703">
        <v>0</v>
      </c>
      <c r="J703" s="48">
        <v>868163</v>
      </c>
      <c r="K703" s="48">
        <v>0</v>
      </c>
      <c r="L703">
        <v>2837.13</v>
      </c>
      <c r="M703" t="s">
        <v>17428</v>
      </c>
      <c r="N703" s="58">
        <v>41250.828500000003</v>
      </c>
      <c r="O703" s="48">
        <v>1896.1349</v>
      </c>
      <c r="P703" s="63">
        <f t="shared" si="20"/>
        <v>868163</v>
      </c>
      <c r="Q703" s="63">
        <f t="shared" si="21"/>
        <v>2837.1339869281046</v>
      </c>
    </row>
    <row r="704" spans="1:17" x14ac:dyDescent="0.25">
      <c r="A704" t="s">
        <v>17517</v>
      </c>
      <c r="B704" t="s">
        <v>17518</v>
      </c>
      <c r="C704" t="s">
        <v>17519</v>
      </c>
      <c r="D704" t="s">
        <v>7291</v>
      </c>
      <c r="E704" t="s">
        <v>7292</v>
      </c>
      <c r="F704" t="s">
        <v>7290</v>
      </c>
      <c r="G704" t="s">
        <v>4431</v>
      </c>
      <c r="H704">
        <v>125</v>
      </c>
      <c r="I704">
        <v>0</v>
      </c>
      <c r="J704" s="48">
        <v>439594</v>
      </c>
      <c r="K704" s="48">
        <v>0</v>
      </c>
      <c r="L704">
        <v>3516.75</v>
      </c>
      <c r="M704" t="s">
        <v>17432</v>
      </c>
      <c r="N704" s="58">
        <v>-6647.1851999999999</v>
      </c>
      <c r="O704" s="48">
        <v>0</v>
      </c>
      <c r="P704" s="63">
        <f t="shared" si="20"/>
        <v>439594</v>
      </c>
      <c r="Q704" s="63">
        <f t="shared" si="21"/>
        <v>3516.752</v>
      </c>
    </row>
    <row r="705" spans="1:17" x14ac:dyDescent="0.25">
      <c r="A705" t="s">
        <v>17517</v>
      </c>
      <c r="B705" t="s">
        <v>17518</v>
      </c>
      <c r="C705" t="s">
        <v>17519</v>
      </c>
      <c r="D705" t="s">
        <v>7291</v>
      </c>
      <c r="E705" t="s">
        <v>7292</v>
      </c>
      <c r="F705" t="s">
        <v>7293</v>
      </c>
      <c r="G705" t="s">
        <v>7294</v>
      </c>
      <c r="H705">
        <v>2</v>
      </c>
      <c r="I705">
        <v>0</v>
      </c>
      <c r="J705" s="48">
        <v>5364</v>
      </c>
      <c r="K705" s="48">
        <v>0</v>
      </c>
      <c r="L705">
        <v>2682</v>
      </c>
      <c r="M705" t="s">
        <v>17432</v>
      </c>
      <c r="N705" s="58">
        <v>-81.1126</v>
      </c>
      <c r="O705" s="48">
        <v>0</v>
      </c>
      <c r="P705" s="63">
        <f t="shared" si="20"/>
        <v>5364</v>
      </c>
      <c r="Q705" s="63">
        <f t="shared" si="21"/>
        <v>2682</v>
      </c>
    </row>
    <row r="706" spans="1:17" x14ac:dyDescent="0.25">
      <c r="A706" t="s">
        <v>17517</v>
      </c>
      <c r="B706" t="s">
        <v>17518</v>
      </c>
      <c r="C706" t="s">
        <v>17519</v>
      </c>
      <c r="D706" t="s">
        <v>7296</v>
      </c>
      <c r="E706" t="s">
        <v>2810</v>
      </c>
      <c r="F706" t="s">
        <v>7295</v>
      </c>
      <c r="G706" t="s">
        <v>7297</v>
      </c>
      <c r="H706">
        <v>177</v>
      </c>
      <c r="I706">
        <v>0</v>
      </c>
      <c r="J706" s="48">
        <v>474306</v>
      </c>
      <c r="K706" s="48">
        <v>0</v>
      </c>
      <c r="L706">
        <v>2679.69</v>
      </c>
      <c r="M706" t="s">
        <v>17428</v>
      </c>
      <c r="N706" s="58">
        <v>22536.658800000001</v>
      </c>
      <c r="O706" s="48">
        <v>1035.9196999999999</v>
      </c>
      <c r="P706" s="63">
        <f t="shared" si="20"/>
        <v>474306</v>
      </c>
      <c r="Q706" s="63">
        <f t="shared" si="21"/>
        <v>2679.6949152542375</v>
      </c>
    </row>
    <row r="707" spans="1:17" x14ac:dyDescent="0.25">
      <c r="A707" t="s">
        <v>17517</v>
      </c>
      <c r="B707" t="s">
        <v>17518</v>
      </c>
      <c r="C707" t="s">
        <v>17519</v>
      </c>
      <c r="D707" t="s">
        <v>7299</v>
      </c>
      <c r="E707" t="s">
        <v>7300</v>
      </c>
      <c r="F707" t="s">
        <v>7298</v>
      </c>
      <c r="G707" t="s">
        <v>7301</v>
      </c>
      <c r="H707">
        <v>110</v>
      </c>
      <c r="I707">
        <v>0</v>
      </c>
      <c r="J707" s="48">
        <v>383159</v>
      </c>
      <c r="K707" s="48">
        <v>0</v>
      </c>
      <c r="L707">
        <v>3483.26</v>
      </c>
      <c r="M707" t="s">
        <v>17432</v>
      </c>
      <c r="N707" s="58">
        <v>-5793.8253000000004</v>
      </c>
      <c r="O707" s="48">
        <v>0</v>
      </c>
      <c r="P707" s="63">
        <f t="shared" si="20"/>
        <v>383159</v>
      </c>
      <c r="Q707" s="63">
        <f t="shared" si="21"/>
        <v>3483.2636363636366</v>
      </c>
    </row>
    <row r="708" spans="1:17" x14ac:dyDescent="0.25">
      <c r="A708" t="s">
        <v>17517</v>
      </c>
      <c r="B708" t="s">
        <v>17518</v>
      </c>
      <c r="C708" t="s">
        <v>17519</v>
      </c>
      <c r="D708" t="s">
        <v>7299</v>
      </c>
      <c r="E708" t="s">
        <v>7300</v>
      </c>
      <c r="F708" t="s">
        <v>7302</v>
      </c>
      <c r="G708" t="s">
        <v>7303</v>
      </c>
      <c r="H708">
        <v>50</v>
      </c>
      <c r="I708">
        <v>0</v>
      </c>
      <c r="J708" s="48">
        <v>156367</v>
      </c>
      <c r="K708" s="48">
        <v>0</v>
      </c>
      <c r="L708">
        <v>3127.34</v>
      </c>
      <c r="M708" t="s">
        <v>17432</v>
      </c>
      <c r="N708" s="58">
        <v>-2364.4524000000001</v>
      </c>
      <c r="O708" s="48">
        <v>0</v>
      </c>
      <c r="P708" s="63">
        <f t="shared" ref="P708:P771" si="22">J708-K708</f>
        <v>156367</v>
      </c>
      <c r="Q708" s="63">
        <f t="shared" ref="Q708:Q771" si="23">P708/H708</f>
        <v>3127.34</v>
      </c>
    </row>
    <row r="709" spans="1:17" x14ac:dyDescent="0.25">
      <c r="A709" t="s">
        <v>17517</v>
      </c>
      <c r="B709" t="s">
        <v>17518</v>
      </c>
      <c r="C709" t="s">
        <v>17519</v>
      </c>
      <c r="D709" t="s">
        <v>7299</v>
      </c>
      <c r="E709" t="s">
        <v>7300</v>
      </c>
      <c r="F709" t="s">
        <v>7304</v>
      </c>
      <c r="G709" t="s">
        <v>7305</v>
      </c>
      <c r="H709">
        <v>150</v>
      </c>
      <c r="I709">
        <v>0</v>
      </c>
      <c r="J709" s="48">
        <v>418294</v>
      </c>
      <c r="K709" s="48">
        <v>0</v>
      </c>
      <c r="L709">
        <v>2788.63</v>
      </c>
      <c r="M709" t="s">
        <v>17432</v>
      </c>
      <c r="N709" s="58">
        <v>-6325.1040000000003</v>
      </c>
      <c r="O709" s="48">
        <v>0</v>
      </c>
      <c r="P709" s="63">
        <f t="shared" si="22"/>
        <v>418294</v>
      </c>
      <c r="Q709" s="63">
        <f t="shared" si="23"/>
        <v>2788.6266666666666</v>
      </c>
    </row>
    <row r="710" spans="1:17" x14ac:dyDescent="0.25">
      <c r="A710" t="s">
        <v>17517</v>
      </c>
      <c r="B710" t="s">
        <v>17518</v>
      </c>
      <c r="C710" t="s">
        <v>17519</v>
      </c>
      <c r="D710" t="s">
        <v>7307</v>
      </c>
      <c r="E710" t="s">
        <v>7308</v>
      </c>
      <c r="F710" t="s">
        <v>7306</v>
      </c>
      <c r="G710" t="s">
        <v>308</v>
      </c>
      <c r="H710">
        <v>3</v>
      </c>
      <c r="I710">
        <v>0</v>
      </c>
      <c r="J710" s="48">
        <v>13242</v>
      </c>
      <c r="K710" s="48">
        <v>0</v>
      </c>
      <c r="L710">
        <v>4414</v>
      </c>
      <c r="M710" t="s">
        <v>17428</v>
      </c>
      <c r="N710" s="58">
        <v>629.18110000000001</v>
      </c>
      <c r="O710" s="48">
        <v>28.9209</v>
      </c>
      <c r="P710" s="63">
        <f t="shared" si="22"/>
        <v>13242</v>
      </c>
      <c r="Q710" s="63">
        <f t="shared" si="23"/>
        <v>4414</v>
      </c>
    </row>
    <row r="711" spans="1:17" x14ac:dyDescent="0.25">
      <c r="A711" t="s">
        <v>17517</v>
      </c>
      <c r="B711" t="s">
        <v>17518</v>
      </c>
      <c r="C711" t="s">
        <v>17519</v>
      </c>
      <c r="D711" t="s">
        <v>7307</v>
      </c>
      <c r="E711" t="s">
        <v>7308</v>
      </c>
      <c r="F711" t="s">
        <v>7309</v>
      </c>
      <c r="G711" t="s">
        <v>7310</v>
      </c>
      <c r="H711">
        <v>80</v>
      </c>
      <c r="I711">
        <v>0</v>
      </c>
      <c r="J711" s="48">
        <v>315775</v>
      </c>
      <c r="K711" s="48">
        <v>0</v>
      </c>
      <c r="L711">
        <v>3947.19</v>
      </c>
      <c r="M711" t="s">
        <v>17428</v>
      </c>
      <c r="N711" s="58">
        <v>15004.041999999999</v>
      </c>
      <c r="O711" s="48">
        <v>689.67550000000006</v>
      </c>
      <c r="P711" s="63">
        <f t="shared" si="22"/>
        <v>315775</v>
      </c>
      <c r="Q711" s="63">
        <f t="shared" si="23"/>
        <v>3947.1875</v>
      </c>
    </row>
    <row r="712" spans="1:17" x14ac:dyDescent="0.25">
      <c r="A712" t="s">
        <v>17517</v>
      </c>
      <c r="B712" t="s">
        <v>17518</v>
      </c>
      <c r="C712" t="s">
        <v>17519</v>
      </c>
      <c r="D712" t="s">
        <v>7307</v>
      </c>
      <c r="E712" t="s">
        <v>7308</v>
      </c>
      <c r="F712" t="s">
        <v>7311</v>
      </c>
      <c r="G712" t="s">
        <v>7312</v>
      </c>
      <c r="H712">
        <v>152</v>
      </c>
      <c r="I712">
        <v>0</v>
      </c>
      <c r="J712" s="48">
        <v>509700</v>
      </c>
      <c r="K712" s="48">
        <v>0</v>
      </c>
      <c r="L712">
        <v>3353.29</v>
      </c>
      <c r="M712" t="s">
        <v>17428</v>
      </c>
      <c r="N712" s="58">
        <v>24218.424500000001</v>
      </c>
      <c r="O712" s="48">
        <v>1113.2237</v>
      </c>
      <c r="P712" s="63">
        <f t="shared" si="22"/>
        <v>509700</v>
      </c>
      <c r="Q712" s="63">
        <f t="shared" si="23"/>
        <v>3353.2894736842104</v>
      </c>
    </row>
    <row r="713" spans="1:17" x14ac:dyDescent="0.25">
      <c r="A713" t="s">
        <v>17517</v>
      </c>
      <c r="B713" t="s">
        <v>17518</v>
      </c>
      <c r="C713" t="s">
        <v>17519</v>
      </c>
      <c r="D713" t="s">
        <v>7307</v>
      </c>
      <c r="E713" t="s">
        <v>7308</v>
      </c>
      <c r="F713" t="s">
        <v>7313</v>
      </c>
      <c r="G713" t="s">
        <v>7314</v>
      </c>
      <c r="H713">
        <v>81</v>
      </c>
      <c r="I713">
        <v>0</v>
      </c>
      <c r="J713" s="48">
        <v>319779</v>
      </c>
      <c r="K713" s="48">
        <v>0</v>
      </c>
      <c r="L713">
        <v>3947.89</v>
      </c>
      <c r="M713" t="s">
        <v>17428</v>
      </c>
      <c r="N713" s="58">
        <v>15194.332399999999</v>
      </c>
      <c r="O713" s="48">
        <v>698.42240000000004</v>
      </c>
      <c r="P713" s="63">
        <f t="shared" si="22"/>
        <v>319779</v>
      </c>
      <c r="Q713" s="63">
        <f t="shared" si="23"/>
        <v>3947.8888888888887</v>
      </c>
    </row>
    <row r="714" spans="1:17" x14ac:dyDescent="0.25">
      <c r="A714" t="s">
        <v>17517</v>
      </c>
      <c r="B714" t="s">
        <v>17518</v>
      </c>
      <c r="C714" t="s">
        <v>17519</v>
      </c>
      <c r="D714" t="s">
        <v>7307</v>
      </c>
      <c r="E714" t="s">
        <v>7308</v>
      </c>
      <c r="F714" t="s">
        <v>7315</v>
      </c>
      <c r="G714" t="s">
        <v>7316</v>
      </c>
      <c r="H714">
        <v>50</v>
      </c>
      <c r="I714">
        <v>0</v>
      </c>
      <c r="J714" s="48">
        <v>65602</v>
      </c>
      <c r="K714" s="48">
        <v>0</v>
      </c>
      <c r="L714">
        <v>1312.04</v>
      </c>
      <c r="M714" t="s">
        <v>17428</v>
      </c>
      <c r="N714" s="58">
        <v>3117.0823999999998</v>
      </c>
      <c r="O714" s="48">
        <v>143.27979999999999</v>
      </c>
      <c r="P714" s="63">
        <f t="shared" si="22"/>
        <v>65602</v>
      </c>
      <c r="Q714" s="63">
        <f t="shared" si="23"/>
        <v>1312.04</v>
      </c>
    </row>
    <row r="715" spans="1:17" x14ac:dyDescent="0.25">
      <c r="A715" t="s">
        <v>17517</v>
      </c>
      <c r="B715" t="s">
        <v>17518</v>
      </c>
      <c r="C715" t="s">
        <v>17519</v>
      </c>
      <c r="D715" t="s">
        <v>7307</v>
      </c>
      <c r="E715" t="s">
        <v>7308</v>
      </c>
      <c r="F715" t="s">
        <v>7317</v>
      </c>
      <c r="G715" t="s">
        <v>7318</v>
      </c>
      <c r="H715">
        <v>2</v>
      </c>
      <c r="I715">
        <v>0</v>
      </c>
      <c r="J715" s="48">
        <v>5537</v>
      </c>
      <c r="K715" s="48">
        <v>0</v>
      </c>
      <c r="L715">
        <v>2768.5</v>
      </c>
      <c r="M715" t="s">
        <v>17428</v>
      </c>
      <c r="N715" s="58">
        <v>263.07240000000002</v>
      </c>
      <c r="O715" s="48">
        <v>12.0924</v>
      </c>
      <c r="P715" s="63">
        <f t="shared" si="22"/>
        <v>5537</v>
      </c>
      <c r="Q715" s="63">
        <f t="shared" si="23"/>
        <v>2768.5</v>
      </c>
    </row>
    <row r="716" spans="1:17" x14ac:dyDescent="0.25">
      <c r="A716" t="s">
        <v>17517</v>
      </c>
      <c r="B716" t="s">
        <v>17518</v>
      </c>
      <c r="C716" t="s">
        <v>17519</v>
      </c>
      <c r="D716" t="s">
        <v>7307</v>
      </c>
      <c r="E716" t="s">
        <v>7308</v>
      </c>
      <c r="F716" t="s">
        <v>7319</v>
      </c>
      <c r="G716" t="s">
        <v>7320</v>
      </c>
      <c r="H716">
        <v>3</v>
      </c>
      <c r="I716">
        <v>0</v>
      </c>
      <c r="J716" s="48">
        <v>5610</v>
      </c>
      <c r="K716" s="48">
        <v>0</v>
      </c>
      <c r="L716">
        <v>1870</v>
      </c>
      <c r="M716" t="s">
        <v>17428</v>
      </c>
      <c r="N716" s="58">
        <v>266.58550000000002</v>
      </c>
      <c r="O716" s="48">
        <v>12.2539</v>
      </c>
      <c r="P716" s="63">
        <f t="shared" si="22"/>
        <v>5610</v>
      </c>
      <c r="Q716" s="63">
        <f t="shared" si="23"/>
        <v>1870</v>
      </c>
    </row>
    <row r="717" spans="1:17" x14ac:dyDescent="0.25">
      <c r="A717" t="s">
        <v>17517</v>
      </c>
      <c r="B717" t="s">
        <v>17518</v>
      </c>
      <c r="C717" t="s">
        <v>17519</v>
      </c>
      <c r="D717" t="s">
        <v>7322</v>
      </c>
      <c r="E717" t="s">
        <v>5934</v>
      </c>
      <c r="F717" t="s">
        <v>7321</v>
      </c>
      <c r="G717" t="s">
        <v>7323</v>
      </c>
      <c r="H717">
        <v>99</v>
      </c>
      <c r="I717">
        <v>127</v>
      </c>
      <c r="J717" s="48">
        <v>604930</v>
      </c>
      <c r="K717" s="48">
        <v>339939</v>
      </c>
      <c r="L717">
        <v>2676.68</v>
      </c>
      <c r="M717" t="s">
        <v>17432</v>
      </c>
      <c r="N717" s="58">
        <v>-9147.2623999999996</v>
      </c>
      <c r="O717" s="48">
        <v>0</v>
      </c>
      <c r="P717" s="63">
        <f t="shared" si="22"/>
        <v>264991</v>
      </c>
      <c r="Q717" s="63">
        <f t="shared" si="23"/>
        <v>2676.6767676767677</v>
      </c>
    </row>
    <row r="718" spans="1:17" x14ac:dyDescent="0.25">
      <c r="A718" t="s">
        <v>17517</v>
      </c>
      <c r="B718" t="s">
        <v>17518</v>
      </c>
      <c r="C718" t="s">
        <v>17519</v>
      </c>
      <c r="D718" t="s">
        <v>7325</v>
      </c>
      <c r="E718" t="s">
        <v>7326</v>
      </c>
      <c r="F718" t="s">
        <v>7324</v>
      </c>
      <c r="G718" t="s">
        <v>7327</v>
      </c>
      <c r="H718">
        <v>206</v>
      </c>
      <c r="I718">
        <v>0</v>
      </c>
      <c r="J718" s="48">
        <v>656515</v>
      </c>
      <c r="K718" s="48">
        <v>0</v>
      </c>
      <c r="L718">
        <v>3186.97</v>
      </c>
      <c r="M718" t="s">
        <v>17428</v>
      </c>
      <c r="N718" s="58">
        <v>31194.3406</v>
      </c>
      <c r="O718" s="48">
        <v>1433.8785</v>
      </c>
      <c r="P718" s="63">
        <f t="shared" si="22"/>
        <v>656515</v>
      </c>
      <c r="Q718" s="63">
        <f t="shared" si="23"/>
        <v>3186.9660194174758</v>
      </c>
    </row>
    <row r="719" spans="1:17" x14ac:dyDescent="0.25">
      <c r="A719" t="s">
        <v>17517</v>
      </c>
      <c r="B719" t="s">
        <v>17518</v>
      </c>
      <c r="C719" t="s">
        <v>17519</v>
      </c>
      <c r="D719" t="s">
        <v>7325</v>
      </c>
      <c r="E719" t="s">
        <v>7326</v>
      </c>
      <c r="F719" t="s">
        <v>7328</v>
      </c>
      <c r="G719" t="s">
        <v>7329</v>
      </c>
      <c r="H719">
        <v>140</v>
      </c>
      <c r="I719">
        <v>0</v>
      </c>
      <c r="J719" s="48">
        <v>384746</v>
      </c>
      <c r="K719" s="48">
        <v>0</v>
      </c>
      <c r="L719">
        <v>2748.19</v>
      </c>
      <c r="M719" t="s">
        <v>17428</v>
      </c>
      <c r="N719" s="58">
        <v>18281.253400000001</v>
      </c>
      <c r="O719" s="48">
        <v>840.31579999999997</v>
      </c>
      <c r="P719" s="63">
        <f t="shared" si="22"/>
        <v>384746</v>
      </c>
      <c r="Q719" s="63">
        <f t="shared" si="23"/>
        <v>2748.1857142857143</v>
      </c>
    </row>
    <row r="720" spans="1:17" x14ac:dyDescent="0.25">
      <c r="A720" t="s">
        <v>17517</v>
      </c>
      <c r="B720" t="s">
        <v>17518</v>
      </c>
      <c r="C720" t="s">
        <v>17519</v>
      </c>
      <c r="D720" t="s">
        <v>7325</v>
      </c>
      <c r="E720" t="s">
        <v>7326</v>
      </c>
      <c r="F720" t="s">
        <v>7330</v>
      </c>
      <c r="G720" t="s">
        <v>7331</v>
      </c>
      <c r="H720">
        <v>200</v>
      </c>
      <c r="I720">
        <v>0</v>
      </c>
      <c r="J720" s="48">
        <v>540366</v>
      </c>
      <c r="K720" s="48">
        <v>0</v>
      </c>
      <c r="L720">
        <v>2701.83</v>
      </c>
      <c r="M720" t="s">
        <v>17428</v>
      </c>
      <c r="N720" s="58">
        <v>25675.501700000001</v>
      </c>
      <c r="O720" s="48">
        <v>1180.1996999999999</v>
      </c>
      <c r="P720" s="63">
        <f t="shared" si="22"/>
        <v>540366</v>
      </c>
      <c r="Q720" s="63">
        <f t="shared" si="23"/>
        <v>2701.83</v>
      </c>
    </row>
    <row r="721" spans="1:17" x14ac:dyDescent="0.25">
      <c r="A721" t="s">
        <v>17517</v>
      </c>
      <c r="B721" t="s">
        <v>17518</v>
      </c>
      <c r="C721" t="s">
        <v>17519</v>
      </c>
      <c r="D721" t="s">
        <v>7333</v>
      </c>
      <c r="E721" t="s">
        <v>7334</v>
      </c>
      <c r="F721" t="s">
        <v>7332</v>
      </c>
      <c r="G721" t="s">
        <v>7335</v>
      </c>
      <c r="H721">
        <v>124</v>
      </c>
      <c r="I721">
        <v>0</v>
      </c>
      <c r="J721" s="48">
        <v>501141</v>
      </c>
      <c r="K721" s="48">
        <v>0</v>
      </c>
      <c r="L721">
        <v>4041.46</v>
      </c>
      <c r="M721" t="s">
        <v>17432</v>
      </c>
      <c r="N721" s="58">
        <v>-7577.8594000000003</v>
      </c>
      <c r="O721" s="48">
        <v>0</v>
      </c>
      <c r="P721" s="63">
        <f t="shared" si="22"/>
        <v>501141</v>
      </c>
      <c r="Q721" s="63">
        <f t="shared" si="23"/>
        <v>4041.4596774193546</v>
      </c>
    </row>
    <row r="722" spans="1:17" x14ac:dyDescent="0.25">
      <c r="A722" t="s">
        <v>17517</v>
      </c>
      <c r="B722" t="s">
        <v>17518</v>
      </c>
      <c r="C722" t="s">
        <v>17519</v>
      </c>
      <c r="D722" t="s">
        <v>7337</v>
      </c>
      <c r="E722" t="s">
        <v>7338</v>
      </c>
      <c r="F722" t="s">
        <v>7336</v>
      </c>
      <c r="G722" t="s">
        <v>7339</v>
      </c>
      <c r="H722">
        <v>80</v>
      </c>
      <c r="I722">
        <v>0</v>
      </c>
      <c r="J722" s="48">
        <v>210328</v>
      </c>
      <c r="K722" s="48">
        <v>0</v>
      </c>
      <c r="L722">
        <v>2629.1</v>
      </c>
      <c r="M722" t="s">
        <v>17428</v>
      </c>
      <c r="N722" s="58">
        <v>9993.7505000000001</v>
      </c>
      <c r="O722" s="48">
        <v>459.37259999999998</v>
      </c>
      <c r="P722" s="63">
        <f t="shared" si="22"/>
        <v>210328</v>
      </c>
      <c r="Q722" s="63">
        <f t="shared" si="23"/>
        <v>2629.1</v>
      </c>
    </row>
    <row r="723" spans="1:17" x14ac:dyDescent="0.25">
      <c r="A723" t="s">
        <v>17517</v>
      </c>
      <c r="B723" t="s">
        <v>17518</v>
      </c>
      <c r="C723" t="s">
        <v>17519</v>
      </c>
      <c r="D723" t="s">
        <v>7337</v>
      </c>
      <c r="E723" t="s">
        <v>7338</v>
      </c>
      <c r="F723" t="s">
        <v>7340</v>
      </c>
      <c r="G723" t="s">
        <v>7341</v>
      </c>
      <c r="H723">
        <v>26</v>
      </c>
      <c r="I723">
        <v>0</v>
      </c>
      <c r="J723" s="48">
        <v>52704</v>
      </c>
      <c r="K723" s="48">
        <v>0</v>
      </c>
      <c r="L723">
        <v>2027.08</v>
      </c>
      <c r="M723" t="s">
        <v>17428</v>
      </c>
      <c r="N723" s="58">
        <v>2504.2356</v>
      </c>
      <c r="O723" s="48">
        <v>115.1097</v>
      </c>
      <c r="P723" s="63">
        <f t="shared" si="22"/>
        <v>52704</v>
      </c>
      <c r="Q723" s="63">
        <f t="shared" si="23"/>
        <v>2027.0769230769231</v>
      </c>
    </row>
    <row r="724" spans="1:17" x14ac:dyDescent="0.25">
      <c r="A724" t="s">
        <v>17517</v>
      </c>
      <c r="B724" t="s">
        <v>17518</v>
      </c>
      <c r="C724" t="s">
        <v>17519</v>
      </c>
      <c r="D724" t="s">
        <v>7343</v>
      </c>
      <c r="E724" t="s">
        <v>7344</v>
      </c>
      <c r="F724" t="s">
        <v>7342</v>
      </c>
      <c r="G724" t="s">
        <v>7345</v>
      </c>
      <c r="H724">
        <v>110</v>
      </c>
      <c r="I724">
        <v>0</v>
      </c>
      <c r="J724" s="48">
        <v>312224</v>
      </c>
      <c r="K724" s="48">
        <v>0</v>
      </c>
      <c r="L724">
        <v>2838.4</v>
      </c>
      <c r="M724" t="s">
        <v>17428</v>
      </c>
      <c r="N724" s="58">
        <v>14835.3138</v>
      </c>
      <c r="O724" s="48">
        <v>681.91980000000001</v>
      </c>
      <c r="P724" s="63">
        <f t="shared" si="22"/>
        <v>312224</v>
      </c>
      <c r="Q724" s="63">
        <f t="shared" si="23"/>
        <v>2838.4</v>
      </c>
    </row>
    <row r="725" spans="1:17" x14ac:dyDescent="0.25">
      <c r="A725" t="s">
        <v>17517</v>
      </c>
      <c r="B725" t="s">
        <v>17518</v>
      </c>
      <c r="C725" t="s">
        <v>17519</v>
      </c>
      <c r="D725" t="s">
        <v>7343</v>
      </c>
      <c r="E725" t="s">
        <v>7344</v>
      </c>
      <c r="F725" t="s">
        <v>7346</v>
      </c>
      <c r="G725" t="s">
        <v>7347</v>
      </c>
      <c r="H725">
        <v>207</v>
      </c>
      <c r="I725">
        <v>0</v>
      </c>
      <c r="J725" s="48">
        <v>587508</v>
      </c>
      <c r="K725" s="48">
        <v>0</v>
      </c>
      <c r="L725">
        <v>2838.2</v>
      </c>
      <c r="M725" t="s">
        <v>17428</v>
      </c>
      <c r="N725" s="58">
        <v>27915.453600000001</v>
      </c>
      <c r="O725" s="48">
        <v>1283.1613</v>
      </c>
      <c r="P725" s="63">
        <f t="shared" si="22"/>
        <v>587508</v>
      </c>
      <c r="Q725" s="63">
        <f t="shared" si="23"/>
        <v>2838.2028985507245</v>
      </c>
    </row>
    <row r="726" spans="1:17" x14ac:dyDescent="0.25">
      <c r="A726" t="s">
        <v>17517</v>
      </c>
      <c r="B726" t="s">
        <v>17518</v>
      </c>
      <c r="C726" t="s">
        <v>17519</v>
      </c>
      <c r="D726" t="s">
        <v>7349</v>
      </c>
      <c r="E726" t="s">
        <v>7350</v>
      </c>
      <c r="F726" t="s">
        <v>7348</v>
      </c>
      <c r="G726" t="s">
        <v>7351</v>
      </c>
      <c r="H726">
        <v>101</v>
      </c>
      <c r="I726">
        <v>0</v>
      </c>
      <c r="J726" s="48">
        <v>399781</v>
      </c>
      <c r="K726" s="48">
        <v>0</v>
      </c>
      <c r="L726">
        <v>3958.23</v>
      </c>
      <c r="M726" t="s">
        <v>17428</v>
      </c>
      <c r="N726" s="58">
        <v>18995.629499999999</v>
      </c>
      <c r="O726" s="48">
        <v>873.15279999999996</v>
      </c>
      <c r="P726" s="63">
        <f t="shared" si="22"/>
        <v>399781</v>
      </c>
      <c r="Q726" s="63">
        <f t="shared" si="23"/>
        <v>3958.227722772277</v>
      </c>
    </row>
    <row r="727" spans="1:17" x14ac:dyDescent="0.25">
      <c r="A727" t="s">
        <v>17517</v>
      </c>
      <c r="B727" t="s">
        <v>17518</v>
      </c>
      <c r="C727" t="s">
        <v>17519</v>
      </c>
      <c r="D727" t="s">
        <v>7349</v>
      </c>
      <c r="E727" t="s">
        <v>7350</v>
      </c>
      <c r="F727" t="s">
        <v>7352</v>
      </c>
      <c r="G727" t="s">
        <v>7353</v>
      </c>
      <c r="H727">
        <v>200</v>
      </c>
      <c r="I727">
        <v>0</v>
      </c>
      <c r="J727" s="48">
        <v>602400</v>
      </c>
      <c r="K727" s="48">
        <v>0</v>
      </c>
      <c r="L727">
        <v>3012</v>
      </c>
      <c r="M727" t="s">
        <v>17428</v>
      </c>
      <c r="N727" s="58">
        <v>28623.048900000002</v>
      </c>
      <c r="O727" s="48">
        <v>1315.6866</v>
      </c>
      <c r="P727" s="63">
        <f t="shared" si="22"/>
        <v>602400</v>
      </c>
      <c r="Q727" s="63">
        <f t="shared" si="23"/>
        <v>3012</v>
      </c>
    </row>
    <row r="728" spans="1:17" x14ac:dyDescent="0.25">
      <c r="A728" t="s">
        <v>17517</v>
      </c>
      <c r="B728" t="s">
        <v>17518</v>
      </c>
      <c r="C728" t="s">
        <v>17519</v>
      </c>
      <c r="D728" t="s">
        <v>7355</v>
      </c>
      <c r="E728" t="s">
        <v>7356</v>
      </c>
      <c r="F728" t="s">
        <v>7354</v>
      </c>
      <c r="G728" t="s">
        <v>7357</v>
      </c>
      <c r="H728">
        <v>145</v>
      </c>
      <c r="I728">
        <v>0</v>
      </c>
      <c r="J728" s="48">
        <v>459864</v>
      </c>
      <c r="K728" s="48">
        <v>0</v>
      </c>
      <c r="L728">
        <v>3171.48</v>
      </c>
      <c r="M728" t="s">
        <v>17428</v>
      </c>
      <c r="N728" s="58">
        <v>21850.489000000001</v>
      </c>
      <c r="O728" s="48">
        <v>1004.3792</v>
      </c>
      <c r="P728" s="63">
        <f t="shared" si="22"/>
        <v>459864</v>
      </c>
      <c r="Q728" s="63">
        <f t="shared" si="23"/>
        <v>3171.4758620689654</v>
      </c>
    </row>
    <row r="729" spans="1:17" x14ac:dyDescent="0.25">
      <c r="A729" t="s">
        <v>17517</v>
      </c>
      <c r="B729" t="s">
        <v>17518</v>
      </c>
      <c r="C729" t="s">
        <v>17519</v>
      </c>
      <c r="D729" t="s">
        <v>7355</v>
      </c>
      <c r="E729" t="s">
        <v>7356</v>
      </c>
      <c r="F729" t="s">
        <v>7358</v>
      </c>
      <c r="G729" t="s">
        <v>7359</v>
      </c>
      <c r="H729">
        <v>40</v>
      </c>
      <c r="I729">
        <v>0</v>
      </c>
      <c r="J729" s="48">
        <v>84422</v>
      </c>
      <c r="K729" s="48">
        <v>0</v>
      </c>
      <c r="L729">
        <v>2110.5500000000002</v>
      </c>
      <c r="M729" t="s">
        <v>17428</v>
      </c>
      <c r="N729" s="58">
        <v>4011.3236000000002</v>
      </c>
      <c r="O729" s="48">
        <v>184.3844</v>
      </c>
      <c r="P729" s="63">
        <f t="shared" si="22"/>
        <v>84422</v>
      </c>
      <c r="Q729" s="63">
        <f t="shared" si="23"/>
        <v>2110.5500000000002</v>
      </c>
    </row>
    <row r="730" spans="1:17" x14ac:dyDescent="0.25">
      <c r="A730" t="s">
        <v>17517</v>
      </c>
      <c r="B730" t="s">
        <v>17518</v>
      </c>
      <c r="C730" t="s">
        <v>17519</v>
      </c>
      <c r="D730" t="s">
        <v>7355</v>
      </c>
      <c r="E730" t="s">
        <v>7356</v>
      </c>
      <c r="F730" t="s">
        <v>7360</v>
      </c>
      <c r="G730" t="s">
        <v>7361</v>
      </c>
      <c r="H730">
        <v>40</v>
      </c>
      <c r="I730">
        <v>0</v>
      </c>
      <c r="J730" s="48">
        <v>74000</v>
      </c>
      <c r="K730" s="48">
        <v>0</v>
      </c>
      <c r="L730">
        <v>1850</v>
      </c>
      <c r="M730" t="s">
        <v>17428</v>
      </c>
      <c r="N730" s="58">
        <v>3516.0999000000002</v>
      </c>
      <c r="O730" s="48">
        <v>161.62100000000001</v>
      </c>
      <c r="P730" s="63">
        <f t="shared" si="22"/>
        <v>74000</v>
      </c>
      <c r="Q730" s="63">
        <f t="shared" si="23"/>
        <v>1850</v>
      </c>
    </row>
    <row r="731" spans="1:17" x14ac:dyDescent="0.25">
      <c r="A731" t="s">
        <v>17517</v>
      </c>
      <c r="B731" t="s">
        <v>17518</v>
      </c>
      <c r="C731" t="s">
        <v>17519</v>
      </c>
      <c r="D731" t="s">
        <v>7363</v>
      </c>
      <c r="E731" t="s">
        <v>7364</v>
      </c>
      <c r="F731" t="s">
        <v>7362</v>
      </c>
      <c r="G731" t="s">
        <v>7365</v>
      </c>
      <c r="H731">
        <v>262</v>
      </c>
      <c r="I731">
        <v>0</v>
      </c>
      <c r="J731" s="48">
        <v>733408</v>
      </c>
      <c r="K731" s="48">
        <v>0</v>
      </c>
      <c r="L731">
        <v>2799.27</v>
      </c>
      <c r="M731" t="s">
        <v>17428</v>
      </c>
      <c r="N731" s="58">
        <v>34847.881200000003</v>
      </c>
      <c r="O731" s="48">
        <v>1601.8171</v>
      </c>
      <c r="P731" s="63">
        <f t="shared" si="22"/>
        <v>733408</v>
      </c>
      <c r="Q731" s="63">
        <f t="shared" si="23"/>
        <v>2799.2671755725191</v>
      </c>
    </row>
    <row r="732" spans="1:17" x14ac:dyDescent="0.25">
      <c r="A732" t="s">
        <v>17517</v>
      </c>
      <c r="B732" t="s">
        <v>17518</v>
      </c>
      <c r="C732" t="s">
        <v>17519</v>
      </c>
      <c r="D732" t="s">
        <v>7363</v>
      </c>
      <c r="E732" t="s">
        <v>7364</v>
      </c>
      <c r="F732" t="s">
        <v>17524</v>
      </c>
      <c r="G732" t="s">
        <v>17525</v>
      </c>
      <c r="H732">
        <v>0</v>
      </c>
      <c r="I732">
        <v>254</v>
      </c>
      <c r="J732" s="48">
        <v>639287</v>
      </c>
      <c r="K732" s="48">
        <v>639287</v>
      </c>
      <c r="L732">
        <v>2516.88</v>
      </c>
      <c r="M732" t="s">
        <v>17428</v>
      </c>
      <c r="N732" s="58">
        <v>30375.7605</v>
      </c>
      <c r="O732" s="48">
        <v>1396.2517</v>
      </c>
      <c r="P732" s="63">
        <f t="shared" si="22"/>
        <v>0</v>
      </c>
      <c r="Q732" s="63" t="e">
        <f t="shared" si="23"/>
        <v>#DIV/0!</v>
      </c>
    </row>
    <row r="733" spans="1:17" x14ac:dyDescent="0.25">
      <c r="A733" t="s">
        <v>17517</v>
      </c>
      <c r="B733" t="s">
        <v>17518</v>
      </c>
      <c r="C733" t="s">
        <v>17519</v>
      </c>
      <c r="D733" t="s">
        <v>7363</v>
      </c>
      <c r="E733" t="s">
        <v>7364</v>
      </c>
      <c r="F733" t="s">
        <v>7366</v>
      </c>
      <c r="G733" t="s">
        <v>7367</v>
      </c>
      <c r="H733">
        <v>98</v>
      </c>
      <c r="I733">
        <v>0</v>
      </c>
      <c r="J733" s="48">
        <v>329141</v>
      </c>
      <c r="K733" s="48">
        <v>0</v>
      </c>
      <c r="L733">
        <v>3358.58</v>
      </c>
      <c r="M733" t="s">
        <v>17428</v>
      </c>
      <c r="N733" s="58">
        <v>15639.1325</v>
      </c>
      <c r="O733" s="48">
        <v>718.86810000000003</v>
      </c>
      <c r="P733" s="63">
        <f t="shared" si="22"/>
        <v>329141</v>
      </c>
      <c r="Q733" s="63">
        <f t="shared" si="23"/>
        <v>3358.5816326530612</v>
      </c>
    </row>
    <row r="734" spans="1:17" x14ac:dyDescent="0.25">
      <c r="A734" t="s">
        <v>17517</v>
      </c>
      <c r="B734" t="s">
        <v>17518</v>
      </c>
      <c r="C734" t="s">
        <v>17519</v>
      </c>
      <c r="D734" t="s">
        <v>7369</v>
      </c>
      <c r="E734" t="s">
        <v>7370</v>
      </c>
      <c r="F734" t="s">
        <v>7368</v>
      </c>
      <c r="G734" t="s">
        <v>7371</v>
      </c>
      <c r="H734">
        <v>44</v>
      </c>
      <c r="I734">
        <v>0</v>
      </c>
      <c r="J734" s="48">
        <v>144718</v>
      </c>
      <c r="K734" s="48">
        <v>0</v>
      </c>
      <c r="L734">
        <v>3289.05</v>
      </c>
      <c r="M734" t="s">
        <v>17432</v>
      </c>
      <c r="N734" s="58">
        <v>-2188.3117999999999</v>
      </c>
      <c r="O734" s="48">
        <v>0</v>
      </c>
      <c r="P734" s="63">
        <f t="shared" si="22"/>
        <v>144718</v>
      </c>
      <c r="Q734" s="63">
        <f t="shared" si="23"/>
        <v>3289.0454545454545</v>
      </c>
    </row>
    <row r="735" spans="1:17" x14ac:dyDescent="0.25">
      <c r="A735" t="s">
        <v>17517</v>
      </c>
      <c r="B735" t="s">
        <v>17518</v>
      </c>
      <c r="C735" t="s">
        <v>17519</v>
      </c>
      <c r="D735" t="s">
        <v>7369</v>
      </c>
      <c r="E735" t="s">
        <v>7370</v>
      </c>
      <c r="F735" t="s">
        <v>7372</v>
      </c>
      <c r="G735" t="s">
        <v>7373</v>
      </c>
      <c r="H735">
        <v>50</v>
      </c>
      <c r="I735">
        <v>0</v>
      </c>
      <c r="J735" s="48">
        <v>114544</v>
      </c>
      <c r="K735" s="48">
        <v>0</v>
      </c>
      <c r="L735">
        <v>2290.88</v>
      </c>
      <c r="M735" t="s">
        <v>17432</v>
      </c>
      <c r="N735" s="58">
        <v>-1732.0402999999999</v>
      </c>
      <c r="O735" s="48">
        <v>0</v>
      </c>
      <c r="P735" s="63">
        <f t="shared" si="22"/>
        <v>114544</v>
      </c>
      <c r="Q735" s="63">
        <f t="shared" si="23"/>
        <v>2290.88</v>
      </c>
    </row>
    <row r="736" spans="1:17" x14ac:dyDescent="0.25">
      <c r="A736" t="s">
        <v>17517</v>
      </c>
      <c r="B736" t="s">
        <v>17518</v>
      </c>
      <c r="C736" t="s">
        <v>17519</v>
      </c>
      <c r="D736" t="s">
        <v>7369</v>
      </c>
      <c r="E736" t="s">
        <v>7370</v>
      </c>
      <c r="F736" t="s">
        <v>7374</v>
      </c>
      <c r="G736" t="s">
        <v>7375</v>
      </c>
      <c r="H736">
        <v>43</v>
      </c>
      <c r="I736">
        <v>0</v>
      </c>
      <c r="J736" s="48">
        <v>103723</v>
      </c>
      <c r="K736" s="48">
        <v>0</v>
      </c>
      <c r="L736">
        <v>2412.16</v>
      </c>
      <c r="M736" t="s">
        <v>17432</v>
      </c>
      <c r="N736" s="58">
        <v>-1568.4124999999999</v>
      </c>
      <c r="O736" s="48">
        <v>0</v>
      </c>
      <c r="P736" s="63">
        <f t="shared" si="22"/>
        <v>103723</v>
      </c>
      <c r="Q736" s="63">
        <f t="shared" si="23"/>
        <v>2412.1627906976746</v>
      </c>
    </row>
    <row r="737" spans="1:17" x14ac:dyDescent="0.25">
      <c r="A737" t="s">
        <v>17517</v>
      </c>
      <c r="B737" t="s">
        <v>17518</v>
      </c>
      <c r="C737" t="s">
        <v>17519</v>
      </c>
      <c r="D737" t="s">
        <v>7369</v>
      </c>
      <c r="E737" t="s">
        <v>7370</v>
      </c>
      <c r="F737" t="s">
        <v>7376</v>
      </c>
      <c r="G737" t="s">
        <v>7377</v>
      </c>
      <c r="H737">
        <v>110</v>
      </c>
      <c r="I737">
        <v>0</v>
      </c>
      <c r="J737" s="48">
        <v>256519</v>
      </c>
      <c r="K737" s="48">
        <v>0</v>
      </c>
      <c r="L737">
        <v>2331.9899999999998</v>
      </c>
      <c r="M737" t="s">
        <v>17432</v>
      </c>
      <c r="N737" s="58">
        <v>-3878.8703</v>
      </c>
      <c r="O737" s="48">
        <v>0</v>
      </c>
      <c r="P737" s="63">
        <f t="shared" si="22"/>
        <v>256519</v>
      </c>
      <c r="Q737" s="63">
        <f t="shared" si="23"/>
        <v>2331.9909090909091</v>
      </c>
    </row>
    <row r="738" spans="1:17" x14ac:dyDescent="0.25">
      <c r="A738" t="s">
        <v>17517</v>
      </c>
      <c r="B738" t="s">
        <v>17518</v>
      </c>
      <c r="C738" t="s">
        <v>17519</v>
      </c>
      <c r="D738" t="s">
        <v>7369</v>
      </c>
      <c r="E738" t="s">
        <v>7370</v>
      </c>
      <c r="F738" t="s">
        <v>7378</v>
      </c>
      <c r="G738" t="s">
        <v>7379</v>
      </c>
      <c r="H738">
        <v>65</v>
      </c>
      <c r="I738">
        <v>0</v>
      </c>
      <c r="J738" s="48">
        <v>167477</v>
      </c>
      <c r="K738" s="48">
        <v>0</v>
      </c>
      <c r="L738">
        <v>2576.5700000000002</v>
      </c>
      <c r="M738" t="s">
        <v>17432</v>
      </c>
      <c r="N738" s="58">
        <v>-2532.4531999999999</v>
      </c>
      <c r="O738" s="48">
        <v>0</v>
      </c>
      <c r="P738" s="63">
        <f t="shared" si="22"/>
        <v>167477</v>
      </c>
      <c r="Q738" s="63">
        <f t="shared" si="23"/>
        <v>2576.5692307692307</v>
      </c>
    </row>
    <row r="739" spans="1:17" x14ac:dyDescent="0.25">
      <c r="A739" t="s">
        <v>17517</v>
      </c>
      <c r="B739" t="s">
        <v>17518</v>
      </c>
      <c r="C739" t="s">
        <v>17519</v>
      </c>
      <c r="D739" t="s">
        <v>7369</v>
      </c>
      <c r="E739" t="s">
        <v>7370</v>
      </c>
      <c r="F739" t="s">
        <v>7380</v>
      </c>
      <c r="G739" t="s">
        <v>7381</v>
      </c>
      <c r="H739">
        <v>18</v>
      </c>
      <c r="I739">
        <v>0</v>
      </c>
      <c r="J739" s="48">
        <v>40316</v>
      </c>
      <c r="K739" s="48">
        <v>0</v>
      </c>
      <c r="L739">
        <v>2239.7800000000002</v>
      </c>
      <c r="M739" t="s">
        <v>17432</v>
      </c>
      <c r="N739" s="58">
        <v>-609.63070000000005</v>
      </c>
      <c r="O739" s="48">
        <v>0</v>
      </c>
      <c r="P739" s="63">
        <f t="shared" si="22"/>
        <v>40316</v>
      </c>
      <c r="Q739" s="63">
        <f t="shared" si="23"/>
        <v>2239.7777777777778</v>
      </c>
    </row>
    <row r="740" spans="1:17" x14ac:dyDescent="0.25">
      <c r="A740" t="s">
        <v>17517</v>
      </c>
      <c r="B740" t="s">
        <v>17518</v>
      </c>
      <c r="C740" t="s">
        <v>17519</v>
      </c>
      <c r="D740" t="s">
        <v>7383</v>
      </c>
      <c r="E740" t="s">
        <v>7384</v>
      </c>
      <c r="F740" t="s">
        <v>7382</v>
      </c>
      <c r="G740" t="s">
        <v>7385</v>
      </c>
      <c r="H740">
        <v>200</v>
      </c>
      <c r="I740">
        <v>0</v>
      </c>
      <c r="J740" s="48">
        <v>399092</v>
      </c>
      <c r="K740" s="48">
        <v>0</v>
      </c>
      <c r="L740">
        <v>1995.46</v>
      </c>
      <c r="M740" t="s">
        <v>17432</v>
      </c>
      <c r="N740" s="58">
        <v>-6034.7449999999999</v>
      </c>
      <c r="O740" s="48">
        <v>0</v>
      </c>
      <c r="P740" s="63">
        <f t="shared" si="22"/>
        <v>399092</v>
      </c>
      <c r="Q740" s="63">
        <f t="shared" si="23"/>
        <v>1995.46</v>
      </c>
    </row>
    <row r="741" spans="1:17" x14ac:dyDescent="0.25">
      <c r="A741" t="s">
        <v>17517</v>
      </c>
      <c r="B741" t="s">
        <v>17518</v>
      </c>
      <c r="C741" t="s">
        <v>17519</v>
      </c>
      <c r="D741" t="s">
        <v>7383</v>
      </c>
      <c r="E741" t="s">
        <v>7384</v>
      </c>
      <c r="F741" t="s">
        <v>7386</v>
      </c>
      <c r="G741" t="s">
        <v>7387</v>
      </c>
      <c r="H741">
        <v>100</v>
      </c>
      <c r="I741">
        <v>0</v>
      </c>
      <c r="J741" s="48">
        <v>209471</v>
      </c>
      <c r="K741" s="48">
        <v>0</v>
      </c>
      <c r="L741">
        <v>2094.71</v>
      </c>
      <c r="M741" t="s">
        <v>17432</v>
      </c>
      <c r="N741" s="58">
        <v>-3167.4450000000002</v>
      </c>
      <c r="O741" s="48">
        <v>0</v>
      </c>
      <c r="P741" s="63">
        <f t="shared" si="22"/>
        <v>209471</v>
      </c>
      <c r="Q741" s="63">
        <f t="shared" si="23"/>
        <v>2094.71</v>
      </c>
    </row>
    <row r="742" spans="1:17" x14ac:dyDescent="0.25">
      <c r="A742" t="s">
        <v>17517</v>
      </c>
      <c r="B742" t="s">
        <v>17518</v>
      </c>
      <c r="C742" t="s">
        <v>17519</v>
      </c>
      <c r="D742" t="s">
        <v>7383</v>
      </c>
      <c r="E742" t="s">
        <v>7384</v>
      </c>
      <c r="F742" t="s">
        <v>7388</v>
      </c>
      <c r="G742" t="s">
        <v>7389</v>
      </c>
      <c r="H742">
        <v>56</v>
      </c>
      <c r="I742">
        <v>0</v>
      </c>
      <c r="J742" s="48">
        <v>62106</v>
      </c>
      <c r="K742" s="48">
        <v>0</v>
      </c>
      <c r="L742">
        <v>1109.04</v>
      </c>
      <c r="M742" t="s">
        <v>17432</v>
      </c>
      <c r="N742" s="58">
        <v>-939.11519999999996</v>
      </c>
      <c r="O742" s="48">
        <v>0</v>
      </c>
      <c r="P742" s="63">
        <f t="shared" si="22"/>
        <v>62106</v>
      </c>
      <c r="Q742" s="63">
        <f t="shared" si="23"/>
        <v>1109.0357142857142</v>
      </c>
    </row>
    <row r="743" spans="1:17" x14ac:dyDescent="0.25">
      <c r="A743" t="s">
        <v>17517</v>
      </c>
      <c r="B743" t="s">
        <v>17518</v>
      </c>
      <c r="C743" t="s">
        <v>17519</v>
      </c>
      <c r="D743" t="s">
        <v>7383</v>
      </c>
      <c r="E743" t="s">
        <v>7384</v>
      </c>
      <c r="F743" t="s">
        <v>7390</v>
      </c>
      <c r="G743" t="s">
        <v>7391</v>
      </c>
      <c r="H743">
        <v>35</v>
      </c>
      <c r="I743">
        <v>0</v>
      </c>
      <c r="J743" s="48">
        <v>35641</v>
      </c>
      <c r="K743" s="48">
        <v>0</v>
      </c>
      <c r="L743">
        <v>1018.31</v>
      </c>
      <c r="M743" t="s">
        <v>17432</v>
      </c>
      <c r="N743" s="58">
        <v>-538.93589999999995</v>
      </c>
      <c r="O743" s="48">
        <v>0</v>
      </c>
      <c r="P743" s="63">
        <f t="shared" si="22"/>
        <v>35641</v>
      </c>
      <c r="Q743" s="63">
        <f t="shared" si="23"/>
        <v>1018.3142857142857</v>
      </c>
    </row>
    <row r="744" spans="1:17" x14ac:dyDescent="0.25">
      <c r="A744" t="s">
        <v>17517</v>
      </c>
      <c r="B744" t="s">
        <v>17518</v>
      </c>
      <c r="C744" t="s">
        <v>17519</v>
      </c>
      <c r="D744" t="s">
        <v>7383</v>
      </c>
      <c r="E744" t="s">
        <v>7384</v>
      </c>
      <c r="F744" t="s">
        <v>7392</v>
      </c>
      <c r="G744" t="s">
        <v>7393</v>
      </c>
      <c r="H744">
        <v>39</v>
      </c>
      <c r="I744">
        <v>0</v>
      </c>
      <c r="J744" s="48">
        <v>51336</v>
      </c>
      <c r="K744" s="48">
        <v>0</v>
      </c>
      <c r="L744">
        <v>1316.31</v>
      </c>
      <c r="M744" t="s">
        <v>17432</v>
      </c>
      <c r="N744" s="58">
        <v>-776.25480000000005</v>
      </c>
      <c r="O744" s="48">
        <v>0</v>
      </c>
      <c r="P744" s="63">
        <f t="shared" si="22"/>
        <v>51336</v>
      </c>
      <c r="Q744" s="63">
        <f t="shared" si="23"/>
        <v>1316.3076923076924</v>
      </c>
    </row>
    <row r="745" spans="1:17" x14ac:dyDescent="0.25">
      <c r="A745" t="s">
        <v>17517</v>
      </c>
      <c r="B745" t="s">
        <v>17518</v>
      </c>
      <c r="C745" t="s">
        <v>17519</v>
      </c>
      <c r="D745" t="s">
        <v>7395</v>
      </c>
      <c r="E745" t="s">
        <v>7396</v>
      </c>
      <c r="F745" t="s">
        <v>7394</v>
      </c>
      <c r="G745" t="s">
        <v>7397</v>
      </c>
      <c r="H745">
        <v>76</v>
      </c>
      <c r="I745">
        <v>0</v>
      </c>
      <c r="J745" s="48">
        <v>165765</v>
      </c>
      <c r="K745" s="48">
        <v>0</v>
      </c>
      <c r="L745">
        <v>2181.12</v>
      </c>
      <c r="M745" t="s">
        <v>17432</v>
      </c>
      <c r="N745" s="58">
        <v>-2506.5648000000001</v>
      </c>
      <c r="O745" s="48">
        <v>0</v>
      </c>
      <c r="P745" s="63">
        <f t="shared" si="22"/>
        <v>165765</v>
      </c>
      <c r="Q745" s="63">
        <f t="shared" si="23"/>
        <v>2181.1184210526317</v>
      </c>
    </row>
    <row r="746" spans="1:17" x14ac:dyDescent="0.25">
      <c r="A746" t="s">
        <v>17517</v>
      </c>
      <c r="B746" t="s">
        <v>17518</v>
      </c>
      <c r="C746" t="s">
        <v>17519</v>
      </c>
      <c r="D746" t="s">
        <v>7399</v>
      </c>
      <c r="E746" t="s">
        <v>7400</v>
      </c>
      <c r="F746" t="s">
        <v>7398</v>
      </c>
      <c r="G746" t="s">
        <v>7401</v>
      </c>
      <c r="H746">
        <v>80</v>
      </c>
      <c r="I746">
        <v>0</v>
      </c>
      <c r="J746" s="48">
        <v>153788</v>
      </c>
      <c r="K746" s="48">
        <v>0</v>
      </c>
      <c r="L746">
        <v>1922.35</v>
      </c>
      <c r="M746" t="s">
        <v>17432</v>
      </c>
      <c r="N746" s="58">
        <v>-2325.4593</v>
      </c>
      <c r="O746" s="48">
        <v>0</v>
      </c>
      <c r="P746" s="63">
        <f t="shared" si="22"/>
        <v>153788</v>
      </c>
      <c r="Q746" s="63">
        <f t="shared" si="23"/>
        <v>1922.35</v>
      </c>
    </row>
    <row r="747" spans="1:17" x14ac:dyDescent="0.25">
      <c r="A747" t="s">
        <v>17517</v>
      </c>
      <c r="B747" t="s">
        <v>17518</v>
      </c>
      <c r="C747" t="s">
        <v>17519</v>
      </c>
      <c r="D747" t="s">
        <v>7399</v>
      </c>
      <c r="E747" t="s">
        <v>7400</v>
      </c>
      <c r="F747" t="s">
        <v>7402</v>
      </c>
      <c r="G747" t="s">
        <v>7403</v>
      </c>
      <c r="H747">
        <v>40</v>
      </c>
      <c r="I747">
        <v>0</v>
      </c>
      <c r="J747" s="48">
        <v>69084</v>
      </c>
      <c r="K747" s="48">
        <v>0</v>
      </c>
      <c r="L747">
        <v>1727.1</v>
      </c>
      <c r="M747" t="s">
        <v>17432</v>
      </c>
      <c r="N747" s="58">
        <v>-1044.6321</v>
      </c>
      <c r="O747" s="48">
        <v>0</v>
      </c>
      <c r="P747" s="63">
        <f t="shared" si="22"/>
        <v>69084</v>
      </c>
      <c r="Q747" s="63">
        <f t="shared" si="23"/>
        <v>1727.1</v>
      </c>
    </row>
    <row r="748" spans="1:17" x14ac:dyDescent="0.25">
      <c r="A748" t="s">
        <v>17517</v>
      </c>
      <c r="B748" t="s">
        <v>17518</v>
      </c>
      <c r="C748" t="s">
        <v>17519</v>
      </c>
      <c r="D748" t="s">
        <v>7405</v>
      </c>
      <c r="E748" t="s">
        <v>7406</v>
      </c>
      <c r="F748" t="s">
        <v>7404</v>
      </c>
      <c r="G748" t="s">
        <v>7407</v>
      </c>
      <c r="H748">
        <v>48</v>
      </c>
      <c r="I748">
        <v>0</v>
      </c>
      <c r="J748" s="48">
        <v>173952</v>
      </c>
      <c r="K748" s="48">
        <v>0</v>
      </c>
      <c r="L748">
        <v>3624</v>
      </c>
      <c r="M748" t="s">
        <v>17428</v>
      </c>
      <c r="N748" s="58">
        <v>8265.3309000000008</v>
      </c>
      <c r="O748" s="48">
        <v>379.92410000000001</v>
      </c>
      <c r="P748" s="63">
        <f t="shared" si="22"/>
        <v>173952</v>
      </c>
      <c r="Q748" s="63">
        <f t="shared" si="23"/>
        <v>3624</v>
      </c>
    </row>
    <row r="749" spans="1:17" x14ac:dyDescent="0.25">
      <c r="A749" t="s">
        <v>17517</v>
      </c>
      <c r="B749" t="s">
        <v>17518</v>
      </c>
      <c r="C749" t="s">
        <v>17519</v>
      </c>
      <c r="D749" t="s">
        <v>7409</v>
      </c>
      <c r="E749" t="s">
        <v>7410</v>
      </c>
      <c r="F749" t="s">
        <v>7408</v>
      </c>
      <c r="G749" t="s">
        <v>7411</v>
      </c>
      <c r="H749">
        <v>199</v>
      </c>
      <c r="I749">
        <v>0</v>
      </c>
      <c r="J749" s="48">
        <v>767102</v>
      </c>
      <c r="K749" s="48">
        <v>0</v>
      </c>
      <c r="L749">
        <v>3854.78</v>
      </c>
      <c r="M749" t="s">
        <v>17432</v>
      </c>
      <c r="N749" s="58">
        <v>-11599.5047</v>
      </c>
      <c r="O749" s="48">
        <v>0</v>
      </c>
      <c r="P749" s="63">
        <f t="shared" si="22"/>
        <v>767102</v>
      </c>
      <c r="Q749" s="63">
        <f t="shared" si="23"/>
        <v>3854.78391959799</v>
      </c>
    </row>
    <row r="750" spans="1:17" x14ac:dyDescent="0.25">
      <c r="A750" t="s">
        <v>17517</v>
      </c>
      <c r="B750" t="s">
        <v>17518</v>
      </c>
      <c r="C750" t="s">
        <v>17519</v>
      </c>
      <c r="D750" t="s">
        <v>7413</v>
      </c>
      <c r="E750" t="s">
        <v>7414</v>
      </c>
      <c r="F750" t="s">
        <v>7412</v>
      </c>
      <c r="G750" t="s">
        <v>7415</v>
      </c>
      <c r="H750">
        <v>104</v>
      </c>
      <c r="I750">
        <v>0</v>
      </c>
      <c r="J750" s="48">
        <v>330631</v>
      </c>
      <c r="K750" s="48">
        <v>0</v>
      </c>
      <c r="L750">
        <v>3179.14</v>
      </c>
      <c r="M750" t="s">
        <v>17432</v>
      </c>
      <c r="N750" s="58">
        <v>-4999.5329000000002</v>
      </c>
      <c r="O750" s="48">
        <v>0</v>
      </c>
      <c r="P750" s="63">
        <f t="shared" si="22"/>
        <v>330631</v>
      </c>
      <c r="Q750" s="63">
        <f t="shared" si="23"/>
        <v>3179.1442307692309</v>
      </c>
    </row>
    <row r="751" spans="1:17" x14ac:dyDescent="0.25">
      <c r="A751" t="s">
        <v>17517</v>
      </c>
      <c r="B751" t="s">
        <v>17518</v>
      </c>
      <c r="C751" t="s">
        <v>17519</v>
      </c>
      <c r="D751" t="s">
        <v>7413</v>
      </c>
      <c r="E751" t="s">
        <v>7414</v>
      </c>
      <c r="F751" t="s">
        <v>7416</v>
      </c>
      <c r="G751" t="s">
        <v>7417</v>
      </c>
      <c r="H751">
        <v>32</v>
      </c>
      <c r="I751">
        <v>0</v>
      </c>
      <c r="J751" s="48">
        <v>89334</v>
      </c>
      <c r="K751" s="48">
        <v>0</v>
      </c>
      <c r="L751">
        <v>2791.69</v>
      </c>
      <c r="M751" t="s">
        <v>17432</v>
      </c>
      <c r="N751" s="58">
        <v>-1350.8416999999999</v>
      </c>
      <c r="O751" s="48">
        <v>0</v>
      </c>
      <c r="P751" s="63">
        <f t="shared" si="22"/>
        <v>89334</v>
      </c>
      <c r="Q751" s="63">
        <f t="shared" si="23"/>
        <v>2791.6875</v>
      </c>
    </row>
    <row r="752" spans="1:17" x14ac:dyDescent="0.25">
      <c r="A752" t="s">
        <v>17517</v>
      </c>
      <c r="B752" t="s">
        <v>17518</v>
      </c>
      <c r="C752" t="s">
        <v>17519</v>
      </c>
      <c r="D752" t="s">
        <v>7419</v>
      </c>
      <c r="E752" t="s">
        <v>5712</v>
      </c>
      <c r="F752" t="s">
        <v>7418</v>
      </c>
      <c r="G752" t="s">
        <v>1886</v>
      </c>
      <c r="H752">
        <v>15</v>
      </c>
      <c r="I752">
        <v>0</v>
      </c>
      <c r="J752" s="48">
        <v>54985</v>
      </c>
      <c r="K752" s="48">
        <v>0</v>
      </c>
      <c r="L752">
        <v>3665.67</v>
      </c>
      <c r="M752" t="s">
        <v>17432</v>
      </c>
      <c r="N752" s="58">
        <v>-831.4461</v>
      </c>
      <c r="O752" s="48">
        <v>0</v>
      </c>
      <c r="P752" s="63">
        <f t="shared" si="22"/>
        <v>54985</v>
      </c>
      <c r="Q752" s="63">
        <f t="shared" si="23"/>
        <v>3665.6666666666665</v>
      </c>
    </row>
    <row r="753" spans="1:17" x14ac:dyDescent="0.25">
      <c r="A753" t="s">
        <v>17517</v>
      </c>
      <c r="B753" t="s">
        <v>17518</v>
      </c>
      <c r="C753" t="s">
        <v>17519</v>
      </c>
      <c r="D753" t="s">
        <v>7419</v>
      </c>
      <c r="E753" t="s">
        <v>5712</v>
      </c>
      <c r="F753" t="s">
        <v>7420</v>
      </c>
      <c r="G753" t="s">
        <v>1619</v>
      </c>
      <c r="H753">
        <v>1</v>
      </c>
      <c r="I753">
        <v>0</v>
      </c>
      <c r="J753" s="48">
        <v>3423</v>
      </c>
      <c r="K753" s="48">
        <v>0</v>
      </c>
      <c r="L753">
        <v>3423</v>
      </c>
      <c r="M753" t="s">
        <v>17432</v>
      </c>
      <c r="N753" s="58">
        <v>-51.7622</v>
      </c>
      <c r="O753" s="48">
        <v>0</v>
      </c>
      <c r="P753" s="63">
        <f t="shared" si="22"/>
        <v>3423</v>
      </c>
      <c r="Q753" s="63">
        <f t="shared" si="23"/>
        <v>3423</v>
      </c>
    </row>
    <row r="754" spans="1:17" x14ac:dyDescent="0.25">
      <c r="A754" t="s">
        <v>17517</v>
      </c>
      <c r="B754" t="s">
        <v>17518</v>
      </c>
      <c r="C754" t="s">
        <v>17519</v>
      </c>
      <c r="D754" t="s">
        <v>7422</v>
      </c>
      <c r="E754" t="s">
        <v>7423</v>
      </c>
      <c r="F754" t="s">
        <v>7421</v>
      </c>
      <c r="G754" t="s">
        <v>308</v>
      </c>
      <c r="H754">
        <v>11</v>
      </c>
      <c r="I754">
        <v>0</v>
      </c>
      <c r="J754" s="48">
        <v>29015</v>
      </c>
      <c r="K754" s="48">
        <v>0</v>
      </c>
      <c r="L754">
        <v>2637.73</v>
      </c>
      <c r="M754" t="s">
        <v>17432</v>
      </c>
      <c r="N754" s="58">
        <v>-438.74360000000001</v>
      </c>
      <c r="O754" s="48">
        <v>0</v>
      </c>
      <c r="P754" s="63">
        <f t="shared" si="22"/>
        <v>29015</v>
      </c>
      <c r="Q754" s="63">
        <f t="shared" si="23"/>
        <v>2637.7272727272725</v>
      </c>
    </row>
    <row r="755" spans="1:17" x14ac:dyDescent="0.25">
      <c r="A755" t="s">
        <v>17526</v>
      </c>
      <c r="B755" t="s">
        <v>17527</v>
      </c>
      <c r="C755" t="s">
        <v>17528</v>
      </c>
      <c r="D755" t="s">
        <v>3505</v>
      </c>
      <c r="E755" t="s">
        <v>3506</v>
      </c>
      <c r="F755" t="s">
        <v>3504</v>
      </c>
      <c r="G755" t="s">
        <v>3507</v>
      </c>
      <c r="H755">
        <v>7</v>
      </c>
      <c r="I755">
        <v>0</v>
      </c>
      <c r="J755" s="48">
        <v>27192</v>
      </c>
      <c r="K755" s="48">
        <v>0</v>
      </c>
      <c r="L755">
        <v>3884.57</v>
      </c>
      <c r="M755" t="s">
        <v>17432</v>
      </c>
      <c r="N755" s="58">
        <v>-411.18270000000001</v>
      </c>
      <c r="O755" s="48">
        <v>0</v>
      </c>
      <c r="P755" s="63">
        <f t="shared" si="22"/>
        <v>27192</v>
      </c>
      <c r="Q755" s="63">
        <f t="shared" si="23"/>
        <v>3884.5714285714284</v>
      </c>
    </row>
    <row r="756" spans="1:17" x14ac:dyDescent="0.25">
      <c r="A756" t="s">
        <v>17526</v>
      </c>
      <c r="B756" t="s">
        <v>17527</v>
      </c>
      <c r="C756" t="s">
        <v>17528</v>
      </c>
      <c r="D756" t="s">
        <v>3505</v>
      </c>
      <c r="E756" t="s">
        <v>3506</v>
      </c>
      <c r="F756" t="s">
        <v>3508</v>
      </c>
      <c r="G756" t="s">
        <v>308</v>
      </c>
      <c r="H756">
        <v>6</v>
      </c>
      <c r="I756">
        <v>0</v>
      </c>
      <c r="J756" s="48">
        <v>25940</v>
      </c>
      <c r="K756" s="48">
        <v>0</v>
      </c>
      <c r="L756">
        <v>4323.33</v>
      </c>
      <c r="M756" t="s">
        <v>17432</v>
      </c>
      <c r="N756" s="58">
        <v>-392.24520000000001</v>
      </c>
      <c r="O756" s="48">
        <v>0</v>
      </c>
      <c r="P756" s="63">
        <f t="shared" si="22"/>
        <v>25940</v>
      </c>
      <c r="Q756" s="63">
        <f t="shared" si="23"/>
        <v>4323.333333333333</v>
      </c>
    </row>
    <row r="757" spans="1:17" x14ac:dyDescent="0.25">
      <c r="A757" t="s">
        <v>17526</v>
      </c>
      <c r="B757" t="s">
        <v>17527</v>
      </c>
      <c r="C757" t="s">
        <v>17528</v>
      </c>
      <c r="D757" t="s">
        <v>3505</v>
      </c>
      <c r="E757" t="s">
        <v>3506</v>
      </c>
      <c r="F757" t="s">
        <v>3509</v>
      </c>
      <c r="G757" t="s">
        <v>1886</v>
      </c>
      <c r="H757">
        <v>5</v>
      </c>
      <c r="I757">
        <v>0</v>
      </c>
      <c r="J757" s="48">
        <v>21189</v>
      </c>
      <c r="K757" s="48">
        <v>0</v>
      </c>
      <c r="L757">
        <v>4237.8</v>
      </c>
      <c r="M757" t="s">
        <v>17432</v>
      </c>
      <c r="N757" s="58">
        <v>-320.40370000000001</v>
      </c>
      <c r="O757" s="48">
        <v>0</v>
      </c>
      <c r="P757" s="63">
        <f t="shared" si="22"/>
        <v>21189</v>
      </c>
      <c r="Q757" s="63">
        <f t="shared" si="23"/>
        <v>4237.8</v>
      </c>
    </row>
    <row r="758" spans="1:17" x14ac:dyDescent="0.25">
      <c r="A758" t="s">
        <v>17526</v>
      </c>
      <c r="B758" t="s">
        <v>17527</v>
      </c>
      <c r="C758" t="s">
        <v>17528</v>
      </c>
      <c r="D758" t="s">
        <v>3505</v>
      </c>
      <c r="E758" t="s">
        <v>3506</v>
      </c>
      <c r="F758" t="s">
        <v>3510</v>
      </c>
      <c r="G758" t="s">
        <v>3511</v>
      </c>
      <c r="H758">
        <v>242</v>
      </c>
      <c r="I758">
        <v>0</v>
      </c>
      <c r="J758" s="48">
        <v>791651</v>
      </c>
      <c r="K758" s="48">
        <v>0</v>
      </c>
      <c r="L758">
        <v>3271.29</v>
      </c>
      <c r="M758" t="s">
        <v>17432</v>
      </c>
      <c r="N758" s="58">
        <v>-11970.717699999999</v>
      </c>
      <c r="O758" s="48">
        <v>0</v>
      </c>
      <c r="P758" s="63">
        <f t="shared" si="22"/>
        <v>791651</v>
      </c>
      <c r="Q758" s="63">
        <f t="shared" si="23"/>
        <v>3271.2851239669421</v>
      </c>
    </row>
    <row r="759" spans="1:17" x14ac:dyDescent="0.25">
      <c r="A759" t="s">
        <v>17526</v>
      </c>
      <c r="B759" t="s">
        <v>17527</v>
      </c>
      <c r="C759" t="s">
        <v>17528</v>
      </c>
      <c r="D759" t="s">
        <v>3505</v>
      </c>
      <c r="E759" t="s">
        <v>3506</v>
      </c>
      <c r="F759" t="s">
        <v>3512</v>
      </c>
      <c r="G759" t="s">
        <v>3513</v>
      </c>
      <c r="H759">
        <v>160</v>
      </c>
      <c r="I759">
        <v>0</v>
      </c>
      <c r="J759" s="48">
        <v>496870</v>
      </c>
      <c r="K759" s="48">
        <v>0</v>
      </c>
      <c r="L759">
        <v>3105.44</v>
      </c>
      <c r="M759" t="s">
        <v>17432</v>
      </c>
      <c r="N759" s="58">
        <v>-7513.2768999999998</v>
      </c>
      <c r="O759" s="48">
        <v>0</v>
      </c>
      <c r="P759" s="63">
        <f t="shared" si="22"/>
        <v>496870</v>
      </c>
      <c r="Q759" s="63">
        <f t="shared" si="23"/>
        <v>3105.4375</v>
      </c>
    </row>
    <row r="760" spans="1:17" x14ac:dyDescent="0.25">
      <c r="A760" t="s">
        <v>17526</v>
      </c>
      <c r="B760" t="s">
        <v>17527</v>
      </c>
      <c r="C760" t="s">
        <v>17528</v>
      </c>
      <c r="D760" t="s">
        <v>3505</v>
      </c>
      <c r="E760" t="s">
        <v>3506</v>
      </c>
      <c r="F760" t="s">
        <v>3514</v>
      </c>
      <c r="G760" t="s">
        <v>3515</v>
      </c>
      <c r="H760">
        <v>83</v>
      </c>
      <c r="I760">
        <v>0</v>
      </c>
      <c r="J760" s="48">
        <v>319901</v>
      </c>
      <c r="K760" s="48">
        <v>0</v>
      </c>
      <c r="L760">
        <v>3854.23</v>
      </c>
      <c r="M760" t="s">
        <v>17432</v>
      </c>
      <c r="N760" s="58">
        <v>-4837.2910000000002</v>
      </c>
      <c r="O760" s="48">
        <v>0</v>
      </c>
      <c r="P760" s="63">
        <f t="shared" si="22"/>
        <v>319901</v>
      </c>
      <c r="Q760" s="63">
        <f t="shared" si="23"/>
        <v>3854.2289156626507</v>
      </c>
    </row>
    <row r="761" spans="1:17" x14ac:dyDescent="0.25">
      <c r="A761" t="s">
        <v>17526</v>
      </c>
      <c r="B761" t="s">
        <v>17527</v>
      </c>
      <c r="C761" t="s">
        <v>17528</v>
      </c>
      <c r="D761" t="s">
        <v>3505</v>
      </c>
      <c r="E761" t="s">
        <v>3506</v>
      </c>
      <c r="F761" t="s">
        <v>3516</v>
      </c>
      <c r="G761" t="s">
        <v>3515</v>
      </c>
      <c r="H761">
        <v>224</v>
      </c>
      <c r="I761">
        <v>0</v>
      </c>
      <c r="J761" s="48">
        <v>715345</v>
      </c>
      <c r="K761" s="48">
        <v>0</v>
      </c>
      <c r="L761">
        <v>3193.5</v>
      </c>
      <c r="M761" t="s">
        <v>17432</v>
      </c>
      <c r="N761" s="58">
        <v>-10816.872499999999</v>
      </c>
      <c r="O761" s="48">
        <v>0</v>
      </c>
      <c r="P761" s="63">
        <f t="shared" si="22"/>
        <v>715345</v>
      </c>
      <c r="Q761" s="63">
        <f t="shared" si="23"/>
        <v>3193.5044642857142</v>
      </c>
    </row>
    <row r="762" spans="1:17" x14ac:dyDescent="0.25">
      <c r="A762" t="s">
        <v>17526</v>
      </c>
      <c r="B762" t="s">
        <v>17527</v>
      </c>
      <c r="C762" t="s">
        <v>17528</v>
      </c>
      <c r="D762" t="s">
        <v>3505</v>
      </c>
      <c r="E762" t="s">
        <v>3506</v>
      </c>
      <c r="F762" t="s">
        <v>3517</v>
      </c>
      <c r="G762" t="s">
        <v>3518</v>
      </c>
      <c r="H762">
        <v>130</v>
      </c>
      <c r="I762">
        <v>58</v>
      </c>
      <c r="J762" s="48">
        <v>630459</v>
      </c>
      <c r="K762" s="48">
        <v>194503</v>
      </c>
      <c r="L762">
        <v>3353.51</v>
      </c>
      <c r="M762" t="s">
        <v>17432</v>
      </c>
      <c r="N762" s="58">
        <v>-9533.2952999999998</v>
      </c>
      <c r="O762" s="48">
        <v>0</v>
      </c>
      <c r="P762" s="63">
        <f t="shared" si="22"/>
        <v>435956</v>
      </c>
      <c r="Q762" s="63">
        <f t="shared" si="23"/>
        <v>3353.5076923076922</v>
      </c>
    </row>
    <row r="763" spans="1:17" x14ac:dyDescent="0.25">
      <c r="A763" t="s">
        <v>17526</v>
      </c>
      <c r="B763" t="s">
        <v>17527</v>
      </c>
      <c r="C763" t="s">
        <v>17528</v>
      </c>
      <c r="D763" t="s">
        <v>3505</v>
      </c>
      <c r="E763" t="s">
        <v>3506</v>
      </c>
      <c r="F763" t="s">
        <v>3519</v>
      </c>
      <c r="G763" t="s">
        <v>3520</v>
      </c>
      <c r="H763">
        <v>50</v>
      </c>
      <c r="I763">
        <v>0</v>
      </c>
      <c r="J763" s="48">
        <v>190119</v>
      </c>
      <c r="K763" s="48">
        <v>0</v>
      </c>
      <c r="L763">
        <v>3802.38</v>
      </c>
      <c r="M763" t="s">
        <v>17432</v>
      </c>
      <c r="N763" s="58">
        <v>-2874.8319000000001</v>
      </c>
      <c r="O763" s="48">
        <v>0</v>
      </c>
      <c r="P763" s="63">
        <f t="shared" si="22"/>
        <v>190119</v>
      </c>
      <c r="Q763" s="63">
        <f t="shared" si="23"/>
        <v>3802.38</v>
      </c>
    </row>
    <row r="764" spans="1:17" x14ac:dyDescent="0.25">
      <c r="A764" t="s">
        <v>17526</v>
      </c>
      <c r="B764" t="s">
        <v>17527</v>
      </c>
      <c r="C764" t="s">
        <v>17528</v>
      </c>
      <c r="D764" t="s">
        <v>3505</v>
      </c>
      <c r="E764" t="s">
        <v>3506</v>
      </c>
      <c r="F764" t="s">
        <v>3521</v>
      </c>
      <c r="G764" t="s">
        <v>3522</v>
      </c>
      <c r="H764">
        <v>228</v>
      </c>
      <c r="I764">
        <v>0</v>
      </c>
      <c r="J764" s="48">
        <v>695079</v>
      </c>
      <c r="K764" s="48">
        <v>0</v>
      </c>
      <c r="L764">
        <v>3048.59</v>
      </c>
      <c r="M764" t="s">
        <v>17432</v>
      </c>
      <c r="N764" s="58">
        <v>-10510.428099999999</v>
      </c>
      <c r="O764" s="48">
        <v>0</v>
      </c>
      <c r="P764" s="63">
        <f t="shared" si="22"/>
        <v>695079</v>
      </c>
      <c r="Q764" s="63">
        <f t="shared" si="23"/>
        <v>3048.5921052631579</v>
      </c>
    </row>
    <row r="765" spans="1:17" x14ac:dyDescent="0.25">
      <c r="A765" t="s">
        <v>17526</v>
      </c>
      <c r="B765" t="s">
        <v>17527</v>
      </c>
      <c r="C765" t="s">
        <v>17528</v>
      </c>
      <c r="D765" t="s">
        <v>3505</v>
      </c>
      <c r="E765" t="s">
        <v>3506</v>
      </c>
      <c r="F765" t="s">
        <v>3523</v>
      </c>
      <c r="G765" t="s">
        <v>3524</v>
      </c>
      <c r="H765">
        <v>124</v>
      </c>
      <c r="I765">
        <v>0</v>
      </c>
      <c r="J765" s="48">
        <v>390594</v>
      </c>
      <c r="K765" s="48">
        <v>0</v>
      </c>
      <c r="L765">
        <v>3149.95</v>
      </c>
      <c r="M765" t="s">
        <v>17432</v>
      </c>
      <c r="N765" s="58">
        <v>-5906.2430999999997</v>
      </c>
      <c r="O765" s="48">
        <v>0</v>
      </c>
      <c r="P765" s="63">
        <f t="shared" si="22"/>
        <v>390594</v>
      </c>
      <c r="Q765" s="63">
        <f t="shared" si="23"/>
        <v>3149.9516129032259</v>
      </c>
    </row>
    <row r="766" spans="1:17" x14ac:dyDescent="0.25">
      <c r="A766" t="s">
        <v>17526</v>
      </c>
      <c r="B766" t="s">
        <v>17527</v>
      </c>
      <c r="C766" t="s">
        <v>17528</v>
      </c>
      <c r="D766" t="s">
        <v>3505</v>
      </c>
      <c r="E766" t="s">
        <v>3506</v>
      </c>
      <c r="F766" t="s">
        <v>3525</v>
      </c>
      <c r="G766" t="s">
        <v>3526</v>
      </c>
      <c r="H766">
        <v>66</v>
      </c>
      <c r="I766">
        <v>0</v>
      </c>
      <c r="J766" s="48">
        <v>250993</v>
      </c>
      <c r="K766" s="48">
        <v>0</v>
      </c>
      <c r="L766">
        <v>3802.92</v>
      </c>
      <c r="M766" t="s">
        <v>17432</v>
      </c>
      <c r="N766" s="58">
        <v>-3795.3121000000001</v>
      </c>
      <c r="O766" s="48">
        <v>0</v>
      </c>
      <c r="P766" s="63">
        <f t="shared" si="22"/>
        <v>250993</v>
      </c>
      <c r="Q766" s="63">
        <f t="shared" si="23"/>
        <v>3802.9242424242425</v>
      </c>
    </row>
    <row r="767" spans="1:17" x14ac:dyDescent="0.25">
      <c r="A767" t="s">
        <v>17526</v>
      </c>
      <c r="B767" t="s">
        <v>17527</v>
      </c>
      <c r="C767" t="s">
        <v>17528</v>
      </c>
      <c r="D767" t="s">
        <v>3505</v>
      </c>
      <c r="E767" t="s">
        <v>3506</v>
      </c>
      <c r="F767" t="s">
        <v>3527</v>
      </c>
      <c r="G767" t="s">
        <v>3528</v>
      </c>
      <c r="H767">
        <v>89</v>
      </c>
      <c r="I767">
        <v>0</v>
      </c>
      <c r="J767" s="48">
        <v>112146</v>
      </c>
      <c r="K767" s="48">
        <v>0</v>
      </c>
      <c r="L767">
        <v>1260.07</v>
      </c>
      <c r="M767" t="s">
        <v>17432</v>
      </c>
      <c r="N767" s="58">
        <v>-1695.7854</v>
      </c>
      <c r="O767" s="48">
        <v>0</v>
      </c>
      <c r="P767" s="63">
        <f t="shared" si="22"/>
        <v>112146</v>
      </c>
      <c r="Q767" s="63">
        <f t="shared" si="23"/>
        <v>1260.0674157303372</v>
      </c>
    </row>
    <row r="768" spans="1:17" x14ac:dyDescent="0.25">
      <c r="A768" t="s">
        <v>17526</v>
      </c>
      <c r="B768" t="s">
        <v>17527</v>
      </c>
      <c r="C768" t="s">
        <v>17528</v>
      </c>
      <c r="D768" t="s">
        <v>3505</v>
      </c>
      <c r="E768" t="s">
        <v>3506</v>
      </c>
      <c r="F768" t="s">
        <v>3529</v>
      </c>
      <c r="G768" t="s">
        <v>3530</v>
      </c>
      <c r="H768">
        <v>343</v>
      </c>
      <c r="I768">
        <v>0</v>
      </c>
      <c r="J768" s="48">
        <v>951461</v>
      </c>
      <c r="K768" s="48">
        <v>0</v>
      </c>
      <c r="L768">
        <v>2773.94</v>
      </c>
      <c r="M768" t="s">
        <v>17432</v>
      </c>
      <c r="N768" s="58">
        <v>-14387.2233</v>
      </c>
      <c r="O768" s="48">
        <v>0</v>
      </c>
      <c r="P768" s="63">
        <f t="shared" si="22"/>
        <v>951461</v>
      </c>
      <c r="Q768" s="63">
        <f t="shared" si="23"/>
        <v>2773.9387755102039</v>
      </c>
    </row>
    <row r="769" spans="1:17" x14ac:dyDescent="0.25">
      <c r="A769" t="s">
        <v>17526</v>
      </c>
      <c r="B769" t="s">
        <v>17527</v>
      </c>
      <c r="C769" t="s">
        <v>17528</v>
      </c>
      <c r="D769" t="s">
        <v>3505</v>
      </c>
      <c r="E769" t="s">
        <v>3506</v>
      </c>
      <c r="F769" t="s">
        <v>3531</v>
      </c>
      <c r="G769" t="s">
        <v>3532</v>
      </c>
      <c r="H769">
        <v>107</v>
      </c>
      <c r="I769">
        <v>0</v>
      </c>
      <c r="J769" s="48">
        <v>300990</v>
      </c>
      <c r="K769" s="48">
        <v>0</v>
      </c>
      <c r="L769">
        <v>2812.99</v>
      </c>
      <c r="M769" t="s">
        <v>17432</v>
      </c>
      <c r="N769" s="58">
        <v>-4551.3325000000004</v>
      </c>
      <c r="O769" s="48">
        <v>0</v>
      </c>
      <c r="P769" s="63">
        <f t="shared" si="22"/>
        <v>300990</v>
      </c>
      <c r="Q769" s="63">
        <f t="shared" si="23"/>
        <v>2812.9906542056074</v>
      </c>
    </row>
    <row r="770" spans="1:17" x14ac:dyDescent="0.25">
      <c r="A770" t="s">
        <v>17526</v>
      </c>
      <c r="B770" t="s">
        <v>17527</v>
      </c>
      <c r="C770" t="s">
        <v>17528</v>
      </c>
      <c r="D770" t="s">
        <v>3505</v>
      </c>
      <c r="E770" t="s">
        <v>3506</v>
      </c>
      <c r="F770" t="s">
        <v>3605</v>
      </c>
      <c r="G770" t="s">
        <v>3606</v>
      </c>
      <c r="H770">
        <v>19</v>
      </c>
      <c r="I770">
        <v>0</v>
      </c>
      <c r="J770" s="48">
        <v>29387</v>
      </c>
      <c r="K770" s="48">
        <v>0</v>
      </c>
      <c r="L770">
        <v>1546.68</v>
      </c>
      <c r="M770" t="s">
        <v>17432</v>
      </c>
      <c r="N770" s="58">
        <v>-444.3732</v>
      </c>
      <c r="O770" s="48">
        <v>0</v>
      </c>
      <c r="P770" s="63">
        <f t="shared" si="22"/>
        <v>29387</v>
      </c>
      <c r="Q770" s="63">
        <f t="shared" si="23"/>
        <v>1546.6842105263158</v>
      </c>
    </row>
    <row r="771" spans="1:17" x14ac:dyDescent="0.25">
      <c r="A771" t="s">
        <v>17526</v>
      </c>
      <c r="B771" t="s">
        <v>17527</v>
      </c>
      <c r="C771" t="s">
        <v>17528</v>
      </c>
      <c r="D771" t="s">
        <v>3505</v>
      </c>
      <c r="E771" t="s">
        <v>3506</v>
      </c>
      <c r="F771" t="s">
        <v>3533</v>
      </c>
      <c r="G771" t="s">
        <v>3534</v>
      </c>
      <c r="H771">
        <v>120</v>
      </c>
      <c r="I771">
        <v>0</v>
      </c>
      <c r="J771" s="48">
        <v>338302</v>
      </c>
      <c r="K771" s="48">
        <v>0</v>
      </c>
      <c r="L771">
        <v>2819.18</v>
      </c>
      <c r="M771" t="s">
        <v>17432</v>
      </c>
      <c r="N771" s="58">
        <v>-5115.5284000000001</v>
      </c>
      <c r="O771" s="48">
        <v>0</v>
      </c>
      <c r="P771" s="63">
        <f t="shared" si="22"/>
        <v>338302</v>
      </c>
      <c r="Q771" s="63">
        <f t="shared" si="23"/>
        <v>2819.1833333333334</v>
      </c>
    </row>
    <row r="772" spans="1:17" x14ac:dyDescent="0.25">
      <c r="A772" t="s">
        <v>17526</v>
      </c>
      <c r="B772" t="s">
        <v>17527</v>
      </c>
      <c r="C772" t="s">
        <v>17528</v>
      </c>
      <c r="D772" t="s">
        <v>3505</v>
      </c>
      <c r="E772" t="s">
        <v>3506</v>
      </c>
      <c r="F772" t="s">
        <v>3535</v>
      </c>
      <c r="G772" t="s">
        <v>3536</v>
      </c>
      <c r="H772">
        <v>263</v>
      </c>
      <c r="I772">
        <v>0</v>
      </c>
      <c r="J772" s="48">
        <v>761432</v>
      </c>
      <c r="K772" s="48">
        <v>0</v>
      </c>
      <c r="L772">
        <v>2895.18</v>
      </c>
      <c r="M772" t="s">
        <v>17432</v>
      </c>
      <c r="N772" s="58">
        <v>-11513.7703</v>
      </c>
      <c r="O772" s="48">
        <v>0</v>
      </c>
      <c r="P772" s="63">
        <f t="shared" ref="P772:P835" si="24">J772-K772</f>
        <v>761432</v>
      </c>
      <c r="Q772" s="63">
        <f t="shared" ref="Q772:Q835" si="25">P772/H772</f>
        <v>2895.1787072243346</v>
      </c>
    </row>
    <row r="773" spans="1:17" x14ac:dyDescent="0.25">
      <c r="A773" t="s">
        <v>17526</v>
      </c>
      <c r="B773" t="s">
        <v>17527</v>
      </c>
      <c r="C773" t="s">
        <v>17528</v>
      </c>
      <c r="D773" t="s">
        <v>3505</v>
      </c>
      <c r="E773" t="s">
        <v>3506</v>
      </c>
      <c r="F773" t="s">
        <v>3537</v>
      </c>
      <c r="G773" t="s">
        <v>3538</v>
      </c>
      <c r="H773">
        <v>193</v>
      </c>
      <c r="I773">
        <v>0</v>
      </c>
      <c r="J773" s="48">
        <v>532583</v>
      </c>
      <c r="K773" s="48">
        <v>0</v>
      </c>
      <c r="L773">
        <v>2759.5</v>
      </c>
      <c r="M773" t="s">
        <v>17432</v>
      </c>
      <c r="N773" s="58">
        <v>-8053.2975999999999</v>
      </c>
      <c r="O773" s="48">
        <v>0</v>
      </c>
      <c r="P773" s="63">
        <f t="shared" si="24"/>
        <v>532583</v>
      </c>
      <c r="Q773" s="63">
        <f t="shared" si="25"/>
        <v>2759.497409326425</v>
      </c>
    </row>
    <row r="774" spans="1:17" x14ac:dyDescent="0.25">
      <c r="A774" t="s">
        <v>17526</v>
      </c>
      <c r="B774" t="s">
        <v>17527</v>
      </c>
      <c r="C774" t="s">
        <v>17528</v>
      </c>
      <c r="D774" t="s">
        <v>3505</v>
      </c>
      <c r="E774" t="s">
        <v>3506</v>
      </c>
      <c r="F774" t="s">
        <v>3539</v>
      </c>
      <c r="G774" t="s">
        <v>3540</v>
      </c>
      <c r="H774">
        <v>160</v>
      </c>
      <c r="I774">
        <v>0</v>
      </c>
      <c r="J774" s="48">
        <v>451252</v>
      </c>
      <c r="K774" s="48">
        <v>0</v>
      </c>
      <c r="L774">
        <v>2820.32</v>
      </c>
      <c r="M774" t="s">
        <v>17432</v>
      </c>
      <c r="N774" s="58">
        <v>-6823.4683000000005</v>
      </c>
      <c r="O774" s="48">
        <v>0</v>
      </c>
      <c r="P774" s="63">
        <f t="shared" si="24"/>
        <v>451252</v>
      </c>
      <c r="Q774" s="63">
        <f t="shared" si="25"/>
        <v>2820.3249999999998</v>
      </c>
    </row>
    <row r="775" spans="1:17" x14ac:dyDescent="0.25">
      <c r="A775" t="s">
        <v>17526</v>
      </c>
      <c r="B775" t="s">
        <v>17527</v>
      </c>
      <c r="C775" t="s">
        <v>17528</v>
      </c>
      <c r="D775" t="s">
        <v>3505</v>
      </c>
      <c r="E775" t="s">
        <v>3506</v>
      </c>
      <c r="F775" t="s">
        <v>3541</v>
      </c>
      <c r="G775" t="s">
        <v>3542</v>
      </c>
      <c r="H775">
        <v>141</v>
      </c>
      <c r="I775">
        <v>0</v>
      </c>
      <c r="J775" s="48">
        <v>406928</v>
      </c>
      <c r="K775" s="48">
        <v>0</v>
      </c>
      <c r="L775">
        <v>2886.01</v>
      </c>
      <c r="M775" t="s">
        <v>17432</v>
      </c>
      <c r="N775" s="58">
        <v>-6153.2408999999998</v>
      </c>
      <c r="O775" s="48">
        <v>0</v>
      </c>
      <c r="P775" s="63">
        <f t="shared" si="24"/>
        <v>406928</v>
      </c>
      <c r="Q775" s="63">
        <f t="shared" si="25"/>
        <v>2886.0141843971633</v>
      </c>
    </row>
    <row r="776" spans="1:17" x14ac:dyDescent="0.25">
      <c r="A776" t="s">
        <v>17526</v>
      </c>
      <c r="B776" t="s">
        <v>17527</v>
      </c>
      <c r="C776" t="s">
        <v>17528</v>
      </c>
      <c r="D776" t="s">
        <v>3505</v>
      </c>
      <c r="E776" t="s">
        <v>3506</v>
      </c>
      <c r="F776" t="s">
        <v>3543</v>
      </c>
      <c r="G776" t="s">
        <v>308</v>
      </c>
      <c r="H776">
        <v>4</v>
      </c>
      <c r="I776">
        <v>0</v>
      </c>
      <c r="J776" s="48">
        <v>16393</v>
      </c>
      <c r="K776" s="48">
        <v>0</v>
      </c>
      <c r="L776">
        <v>4098.25</v>
      </c>
      <c r="M776" t="s">
        <v>17432</v>
      </c>
      <c r="N776" s="58">
        <v>-247.87479999999999</v>
      </c>
      <c r="O776" s="48">
        <v>0</v>
      </c>
      <c r="P776" s="63">
        <f t="shared" si="24"/>
        <v>16393</v>
      </c>
      <c r="Q776" s="63">
        <f t="shared" si="25"/>
        <v>4098.25</v>
      </c>
    </row>
    <row r="777" spans="1:17" x14ac:dyDescent="0.25">
      <c r="A777" t="s">
        <v>17526</v>
      </c>
      <c r="B777" t="s">
        <v>17527</v>
      </c>
      <c r="C777" t="s">
        <v>17528</v>
      </c>
      <c r="D777" t="s">
        <v>3505</v>
      </c>
      <c r="E777" t="s">
        <v>3506</v>
      </c>
      <c r="F777" t="s">
        <v>3544</v>
      </c>
      <c r="G777" t="s">
        <v>3545</v>
      </c>
      <c r="H777">
        <v>598</v>
      </c>
      <c r="I777">
        <v>33</v>
      </c>
      <c r="J777" s="48">
        <v>2202697</v>
      </c>
      <c r="K777" s="48">
        <v>115197</v>
      </c>
      <c r="L777">
        <v>3490.8</v>
      </c>
      <c r="M777" t="s">
        <v>17432</v>
      </c>
      <c r="N777" s="58">
        <v>-33307.413999999997</v>
      </c>
      <c r="O777" s="48">
        <v>0</v>
      </c>
      <c r="P777" s="63">
        <f t="shared" si="24"/>
        <v>2087500</v>
      </c>
      <c r="Q777" s="63">
        <f t="shared" si="25"/>
        <v>3490.8026755852843</v>
      </c>
    </row>
    <row r="778" spans="1:17" x14ac:dyDescent="0.25">
      <c r="A778" t="s">
        <v>17526</v>
      </c>
      <c r="B778" t="s">
        <v>17527</v>
      </c>
      <c r="C778" t="s">
        <v>17528</v>
      </c>
      <c r="D778" t="s">
        <v>3505</v>
      </c>
      <c r="E778" t="s">
        <v>3506</v>
      </c>
      <c r="F778" t="s">
        <v>3546</v>
      </c>
      <c r="G778" t="s">
        <v>3547</v>
      </c>
      <c r="H778">
        <v>285</v>
      </c>
      <c r="I778">
        <v>0</v>
      </c>
      <c r="J778" s="48">
        <v>1061937</v>
      </c>
      <c r="K778" s="48">
        <v>0</v>
      </c>
      <c r="L778">
        <v>3726.09</v>
      </c>
      <c r="M778" t="s">
        <v>17432</v>
      </c>
      <c r="N778" s="58">
        <v>-16057.7664</v>
      </c>
      <c r="O778" s="48">
        <v>0</v>
      </c>
      <c r="P778" s="63">
        <f t="shared" si="24"/>
        <v>1061937</v>
      </c>
      <c r="Q778" s="63">
        <f t="shared" si="25"/>
        <v>3726.0947368421052</v>
      </c>
    </row>
    <row r="779" spans="1:17" x14ac:dyDescent="0.25">
      <c r="A779" t="s">
        <v>17526</v>
      </c>
      <c r="B779" t="s">
        <v>17527</v>
      </c>
      <c r="C779" t="s">
        <v>17528</v>
      </c>
      <c r="D779" t="s">
        <v>3505</v>
      </c>
      <c r="E779" t="s">
        <v>3506</v>
      </c>
      <c r="F779" t="s">
        <v>3548</v>
      </c>
      <c r="G779" t="s">
        <v>3549</v>
      </c>
      <c r="H779">
        <v>357</v>
      </c>
      <c r="I779">
        <v>0</v>
      </c>
      <c r="J779" s="48">
        <v>1269605</v>
      </c>
      <c r="K779" s="48">
        <v>0</v>
      </c>
      <c r="L779">
        <v>3556.32</v>
      </c>
      <c r="M779" t="s">
        <v>17432</v>
      </c>
      <c r="N779" s="58">
        <v>-19197.943899999998</v>
      </c>
      <c r="O779" s="48">
        <v>0</v>
      </c>
      <c r="P779" s="63">
        <f t="shared" si="24"/>
        <v>1269605</v>
      </c>
      <c r="Q779" s="63">
        <f t="shared" si="25"/>
        <v>3556.3165266106444</v>
      </c>
    </row>
    <row r="780" spans="1:17" x14ac:dyDescent="0.25">
      <c r="A780" t="s">
        <v>17526</v>
      </c>
      <c r="B780" t="s">
        <v>17527</v>
      </c>
      <c r="C780" t="s">
        <v>17528</v>
      </c>
      <c r="D780" t="s">
        <v>3505</v>
      </c>
      <c r="E780" t="s">
        <v>3506</v>
      </c>
      <c r="F780" t="s">
        <v>3550</v>
      </c>
      <c r="G780" t="s">
        <v>3551</v>
      </c>
      <c r="H780">
        <v>274</v>
      </c>
      <c r="I780">
        <v>0</v>
      </c>
      <c r="J780" s="48">
        <v>807759</v>
      </c>
      <c r="K780" s="48">
        <v>0</v>
      </c>
      <c r="L780">
        <v>2948.03</v>
      </c>
      <c r="M780" t="s">
        <v>17432</v>
      </c>
      <c r="N780" s="58">
        <v>-12214.286099999999</v>
      </c>
      <c r="O780" s="48">
        <v>0</v>
      </c>
      <c r="P780" s="63">
        <f t="shared" si="24"/>
        <v>807759</v>
      </c>
      <c r="Q780" s="63">
        <f t="shared" si="25"/>
        <v>2948.0255474452556</v>
      </c>
    </row>
    <row r="781" spans="1:17" x14ac:dyDescent="0.25">
      <c r="A781" t="s">
        <v>17526</v>
      </c>
      <c r="B781" t="s">
        <v>17527</v>
      </c>
      <c r="C781" t="s">
        <v>17528</v>
      </c>
      <c r="D781" t="s">
        <v>3505</v>
      </c>
      <c r="E781" t="s">
        <v>3506</v>
      </c>
      <c r="F781" t="s">
        <v>3552</v>
      </c>
      <c r="G781" t="s">
        <v>3507</v>
      </c>
      <c r="H781">
        <v>35</v>
      </c>
      <c r="I781">
        <v>0</v>
      </c>
      <c r="J781" s="48">
        <v>135488</v>
      </c>
      <c r="K781" s="48">
        <v>0</v>
      </c>
      <c r="L781">
        <v>3871.09</v>
      </c>
      <c r="M781" t="s">
        <v>17432</v>
      </c>
      <c r="N781" s="58">
        <v>-2048.7401</v>
      </c>
      <c r="O781" s="48">
        <v>0</v>
      </c>
      <c r="P781" s="63">
        <f t="shared" si="24"/>
        <v>135488</v>
      </c>
      <c r="Q781" s="63">
        <f t="shared" si="25"/>
        <v>3871.0857142857144</v>
      </c>
    </row>
    <row r="782" spans="1:17" x14ac:dyDescent="0.25">
      <c r="A782" t="s">
        <v>17526</v>
      </c>
      <c r="B782" t="s">
        <v>17527</v>
      </c>
      <c r="C782" t="s">
        <v>17528</v>
      </c>
      <c r="D782" t="s">
        <v>3505</v>
      </c>
      <c r="E782" t="s">
        <v>3506</v>
      </c>
      <c r="F782" t="s">
        <v>3553</v>
      </c>
      <c r="G782" t="s">
        <v>3554</v>
      </c>
      <c r="H782">
        <v>40</v>
      </c>
      <c r="I782">
        <v>406</v>
      </c>
      <c r="J782" s="48">
        <v>1538038</v>
      </c>
      <c r="K782" s="48">
        <v>1400097</v>
      </c>
      <c r="L782">
        <v>3448.52</v>
      </c>
      <c r="M782" t="s">
        <v>17432</v>
      </c>
      <c r="N782" s="58">
        <v>-23256.971000000001</v>
      </c>
      <c r="O782" s="48">
        <v>0</v>
      </c>
      <c r="P782" s="63">
        <f t="shared" si="24"/>
        <v>137941</v>
      </c>
      <c r="Q782" s="63">
        <f t="shared" si="25"/>
        <v>3448.5250000000001</v>
      </c>
    </row>
    <row r="783" spans="1:17" x14ac:dyDescent="0.25">
      <c r="A783" t="s">
        <v>17526</v>
      </c>
      <c r="B783" t="s">
        <v>17527</v>
      </c>
      <c r="C783" t="s">
        <v>17528</v>
      </c>
      <c r="D783" t="s">
        <v>3505</v>
      </c>
      <c r="E783" t="s">
        <v>3506</v>
      </c>
      <c r="F783" t="s">
        <v>3555</v>
      </c>
      <c r="G783" t="s">
        <v>3556</v>
      </c>
      <c r="H783">
        <v>100</v>
      </c>
      <c r="I783">
        <v>0</v>
      </c>
      <c r="J783" s="48">
        <v>142500</v>
      </c>
      <c r="K783" s="48">
        <v>0</v>
      </c>
      <c r="L783">
        <v>1425</v>
      </c>
      <c r="M783" t="s">
        <v>17432</v>
      </c>
      <c r="N783" s="58">
        <v>-2154.7644</v>
      </c>
      <c r="O783" s="48">
        <v>0</v>
      </c>
      <c r="P783" s="63">
        <f t="shared" si="24"/>
        <v>142500</v>
      </c>
      <c r="Q783" s="63">
        <f t="shared" si="25"/>
        <v>1425</v>
      </c>
    </row>
    <row r="784" spans="1:17" x14ac:dyDescent="0.25">
      <c r="A784" t="s">
        <v>17526</v>
      </c>
      <c r="B784" t="s">
        <v>17527</v>
      </c>
      <c r="C784" t="s">
        <v>17528</v>
      </c>
      <c r="D784" t="s">
        <v>3505</v>
      </c>
      <c r="E784" t="s">
        <v>3506</v>
      </c>
      <c r="F784" t="s">
        <v>3557</v>
      </c>
      <c r="G784" t="s">
        <v>3556</v>
      </c>
      <c r="H784">
        <v>48</v>
      </c>
      <c r="I784">
        <v>0</v>
      </c>
      <c r="J784" s="48">
        <v>94615</v>
      </c>
      <c r="K784" s="48">
        <v>0</v>
      </c>
      <c r="L784">
        <v>1971.15</v>
      </c>
      <c r="M784" t="s">
        <v>17432</v>
      </c>
      <c r="N784" s="58">
        <v>-1430.6995999999999</v>
      </c>
      <c r="O784" s="48">
        <v>0</v>
      </c>
      <c r="P784" s="63">
        <f t="shared" si="24"/>
        <v>94615</v>
      </c>
      <c r="Q784" s="63">
        <f t="shared" si="25"/>
        <v>1971.1458333333333</v>
      </c>
    </row>
    <row r="785" spans="1:17" x14ac:dyDescent="0.25">
      <c r="A785" t="s">
        <v>17526</v>
      </c>
      <c r="B785" t="s">
        <v>17527</v>
      </c>
      <c r="C785" t="s">
        <v>17528</v>
      </c>
      <c r="D785" t="s">
        <v>3505</v>
      </c>
      <c r="E785" t="s">
        <v>3506</v>
      </c>
      <c r="F785" t="s">
        <v>3558</v>
      </c>
      <c r="G785" t="s">
        <v>3559</v>
      </c>
      <c r="H785">
        <v>158</v>
      </c>
      <c r="I785">
        <v>0</v>
      </c>
      <c r="J785" s="48">
        <v>546563</v>
      </c>
      <c r="K785" s="48">
        <v>0</v>
      </c>
      <c r="L785">
        <v>3459.26</v>
      </c>
      <c r="M785" t="s">
        <v>17432</v>
      </c>
      <c r="N785" s="58">
        <v>-8264.6854999999996</v>
      </c>
      <c r="O785" s="48">
        <v>0</v>
      </c>
      <c r="P785" s="63">
        <f t="shared" si="24"/>
        <v>546563</v>
      </c>
      <c r="Q785" s="63">
        <f t="shared" si="25"/>
        <v>3459.2594936708861</v>
      </c>
    </row>
    <row r="786" spans="1:17" x14ac:dyDescent="0.25">
      <c r="A786" t="s">
        <v>17526</v>
      </c>
      <c r="B786" t="s">
        <v>17527</v>
      </c>
      <c r="C786" t="s">
        <v>17528</v>
      </c>
      <c r="D786" t="s">
        <v>3505</v>
      </c>
      <c r="E786" t="s">
        <v>3506</v>
      </c>
      <c r="F786" t="s">
        <v>3560</v>
      </c>
      <c r="G786" t="s">
        <v>3561</v>
      </c>
      <c r="H786">
        <v>376</v>
      </c>
      <c r="I786">
        <v>0</v>
      </c>
      <c r="J786" s="48">
        <v>1344017</v>
      </c>
      <c r="K786" s="48">
        <v>0</v>
      </c>
      <c r="L786">
        <v>3574.51</v>
      </c>
      <c r="M786" t="s">
        <v>17432</v>
      </c>
      <c r="N786" s="58">
        <v>-20323.154299999998</v>
      </c>
      <c r="O786" s="48">
        <v>0</v>
      </c>
      <c r="P786" s="63">
        <f t="shared" si="24"/>
        <v>1344017</v>
      </c>
      <c r="Q786" s="63">
        <f t="shared" si="25"/>
        <v>3574.5132978723404</v>
      </c>
    </row>
    <row r="787" spans="1:17" x14ac:dyDescent="0.25">
      <c r="A787" t="s">
        <v>17526</v>
      </c>
      <c r="B787" t="s">
        <v>17527</v>
      </c>
      <c r="C787" t="s">
        <v>17528</v>
      </c>
      <c r="D787" t="s">
        <v>3505</v>
      </c>
      <c r="E787" t="s">
        <v>3506</v>
      </c>
      <c r="F787" t="s">
        <v>3562</v>
      </c>
      <c r="G787" t="s">
        <v>3563</v>
      </c>
      <c r="H787">
        <v>96</v>
      </c>
      <c r="I787">
        <v>0</v>
      </c>
      <c r="J787" s="48">
        <v>313198</v>
      </c>
      <c r="K787" s="48">
        <v>0</v>
      </c>
      <c r="L787">
        <v>3262.48</v>
      </c>
      <c r="M787" t="s">
        <v>17432</v>
      </c>
      <c r="N787" s="58">
        <v>-4735.9282000000003</v>
      </c>
      <c r="O787" s="48">
        <v>0</v>
      </c>
      <c r="P787" s="63">
        <f t="shared" si="24"/>
        <v>313198</v>
      </c>
      <c r="Q787" s="63">
        <f t="shared" si="25"/>
        <v>3262.4791666666665</v>
      </c>
    </row>
    <row r="788" spans="1:17" x14ac:dyDescent="0.25">
      <c r="A788" t="s">
        <v>17526</v>
      </c>
      <c r="B788" t="s">
        <v>17527</v>
      </c>
      <c r="C788" t="s">
        <v>17528</v>
      </c>
      <c r="D788" t="s">
        <v>3505</v>
      </c>
      <c r="E788" t="s">
        <v>3506</v>
      </c>
      <c r="F788" t="s">
        <v>3564</v>
      </c>
      <c r="G788" t="s">
        <v>3565</v>
      </c>
      <c r="H788">
        <v>118</v>
      </c>
      <c r="I788">
        <v>0</v>
      </c>
      <c r="J788" s="48">
        <v>440466</v>
      </c>
      <c r="K788" s="48">
        <v>0</v>
      </c>
      <c r="L788">
        <v>3732.76</v>
      </c>
      <c r="M788" t="s">
        <v>17432</v>
      </c>
      <c r="N788" s="58">
        <v>-6660.3787000000002</v>
      </c>
      <c r="O788" s="48">
        <v>0</v>
      </c>
      <c r="P788" s="63">
        <f t="shared" si="24"/>
        <v>440466</v>
      </c>
      <c r="Q788" s="63">
        <f t="shared" si="25"/>
        <v>3732.7627118644068</v>
      </c>
    </row>
    <row r="789" spans="1:17" x14ac:dyDescent="0.25">
      <c r="A789" t="s">
        <v>17526</v>
      </c>
      <c r="B789" t="s">
        <v>17527</v>
      </c>
      <c r="C789" t="s">
        <v>17528</v>
      </c>
      <c r="D789" t="s">
        <v>3505</v>
      </c>
      <c r="E789" t="s">
        <v>3506</v>
      </c>
      <c r="F789" t="s">
        <v>3566</v>
      </c>
      <c r="G789" t="s">
        <v>3507</v>
      </c>
      <c r="H789">
        <v>20</v>
      </c>
      <c r="I789">
        <v>0</v>
      </c>
      <c r="J789" s="48">
        <v>82373</v>
      </c>
      <c r="K789" s="48">
        <v>0</v>
      </c>
      <c r="L789">
        <v>4118.6499999999996</v>
      </c>
      <c r="M789" t="s">
        <v>17432</v>
      </c>
      <c r="N789" s="58">
        <v>-1245.5725</v>
      </c>
      <c r="O789" s="48">
        <v>0</v>
      </c>
      <c r="P789" s="63">
        <f t="shared" si="24"/>
        <v>82373</v>
      </c>
      <c r="Q789" s="63">
        <f t="shared" si="25"/>
        <v>4118.6499999999996</v>
      </c>
    </row>
    <row r="790" spans="1:17" x14ac:dyDescent="0.25">
      <c r="A790" t="s">
        <v>17526</v>
      </c>
      <c r="B790" t="s">
        <v>17527</v>
      </c>
      <c r="C790" t="s">
        <v>17528</v>
      </c>
      <c r="D790" t="s">
        <v>3505</v>
      </c>
      <c r="E790" t="s">
        <v>3506</v>
      </c>
      <c r="F790" t="s">
        <v>3567</v>
      </c>
      <c r="G790" t="s">
        <v>3568</v>
      </c>
      <c r="H790">
        <v>457</v>
      </c>
      <c r="I790">
        <v>0</v>
      </c>
      <c r="J790" s="48">
        <v>1581064</v>
      </c>
      <c r="K790" s="48">
        <v>0</v>
      </c>
      <c r="L790">
        <v>3459.66</v>
      </c>
      <c r="M790" t="s">
        <v>17432</v>
      </c>
      <c r="N790" s="58">
        <v>-23907.5802</v>
      </c>
      <c r="O790" s="48">
        <v>0</v>
      </c>
      <c r="P790" s="63">
        <f t="shared" si="24"/>
        <v>1581064</v>
      </c>
      <c r="Q790" s="63">
        <f t="shared" si="25"/>
        <v>3459.6586433260395</v>
      </c>
    </row>
    <row r="791" spans="1:17" x14ac:dyDescent="0.25">
      <c r="A791" t="s">
        <v>17526</v>
      </c>
      <c r="B791" t="s">
        <v>17527</v>
      </c>
      <c r="C791" t="s">
        <v>17528</v>
      </c>
      <c r="D791" t="s">
        <v>3505</v>
      </c>
      <c r="E791" t="s">
        <v>3506</v>
      </c>
      <c r="F791" t="s">
        <v>3569</v>
      </c>
      <c r="G791" t="s">
        <v>3570</v>
      </c>
      <c r="H791">
        <v>174</v>
      </c>
      <c r="I791">
        <v>0</v>
      </c>
      <c r="J791" s="48">
        <v>598640</v>
      </c>
      <c r="K791" s="48">
        <v>0</v>
      </c>
      <c r="L791">
        <v>3440.46</v>
      </c>
      <c r="M791" t="s">
        <v>17432</v>
      </c>
      <c r="N791" s="58">
        <v>-9052.15</v>
      </c>
      <c r="O791" s="48">
        <v>0</v>
      </c>
      <c r="P791" s="63">
        <f t="shared" si="24"/>
        <v>598640</v>
      </c>
      <c r="Q791" s="63">
        <f t="shared" si="25"/>
        <v>3440.4597701149423</v>
      </c>
    </row>
    <row r="792" spans="1:17" x14ac:dyDescent="0.25">
      <c r="A792" t="s">
        <v>17526</v>
      </c>
      <c r="B792" t="s">
        <v>17527</v>
      </c>
      <c r="C792" t="s">
        <v>17528</v>
      </c>
      <c r="D792" t="s">
        <v>3505</v>
      </c>
      <c r="E792" t="s">
        <v>3506</v>
      </c>
      <c r="F792" t="s">
        <v>3571</v>
      </c>
      <c r="G792" t="s">
        <v>3572</v>
      </c>
      <c r="H792">
        <v>118</v>
      </c>
      <c r="I792">
        <v>0</v>
      </c>
      <c r="J792" s="48">
        <v>361378</v>
      </c>
      <c r="K792" s="48">
        <v>0</v>
      </c>
      <c r="L792">
        <v>3062.53</v>
      </c>
      <c r="M792" t="s">
        <v>17432</v>
      </c>
      <c r="N792" s="58">
        <v>-5464.4750999999997</v>
      </c>
      <c r="O792" s="48">
        <v>0</v>
      </c>
      <c r="P792" s="63">
        <f t="shared" si="24"/>
        <v>361378</v>
      </c>
      <c r="Q792" s="63">
        <f t="shared" si="25"/>
        <v>3062.5254237288136</v>
      </c>
    </row>
    <row r="793" spans="1:17" x14ac:dyDescent="0.25">
      <c r="A793" t="s">
        <v>17526</v>
      </c>
      <c r="B793" t="s">
        <v>17527</v>
      </c>
      <c r="C793" t="s">
        <v>17528</v>
      </c>
      <c r="D793" t="s">
        <v>3505</v>
      </c>
      <c r="E793" t="s">
        <v>3506</v>
      </c>
      <c r="F793" t="s">
        <v>3573</v>
      </c>
      <c r="G793" t="s">
        <v>3574</v>
      </c>
      <c r="H793">
        <v>352</v>
      </c>
      <c r="I793">
        <v>0</v>
      </c>
      <c r="J793" s="48">
        <v>1199977</v>
      </c>
      <c r="K793" s="48">
        <v>0</v>
      </c>
      <c r="L793">
        <v>3409.03</v>
      </c>
      <c r="M793" t="s">
        <v>17432</v>
      </c>
      <c r="N793" s="58">
        <v>-18145.089</v>
      </c>
      <c r="O793" s="48">
        <v>0</v>
      </c>
      <c r="P793" s="63">
        <f t="shared" si="24"/>
        <v>1199977</v>
      </c>
      <c r="Q793" s="63">
        <f t="shared" si="25"/>
        <v>3409.025568181818</v>
      </c>
    </row>
    <row r="794" spans="1:17" x14ac:dyDescent="0.25">
      <c r="A794" t="s">
        <v>17526</v>
      </c>
      <c r="B794" t="s">
        <v>17527</v>
      </c>
      <c r="C794" t="s">
        <v>17528</v>
      </c>
      <c r="D794" t="s">
        <v>3505</v>
      </c>
      <c r="E794" t="s">
        <v>3506</v>
      </c>
      <c r="F794" t="s">
        <v>3575</v>
      </c>
      <c r="G794" t="s">
        <v>3576</v>
      </c>
      <c r="H794">
        <v>290</v>
      </c>
      <c r="I794">
        <v>0</v>
      </c>
      <c r="J794" s="48">
        <v>1089100</v>
      </c>
      <c r="K794" s="48">
        <v>0</v>
      </c>
      <c r="L794">
        <v>3755.52</v>
      </c>
      <c r="M794" t="s">
        <v>17432</v>
      </c>
      <c r="N794" s="58">
        <v>-16468.498599999999</v>
      </c>
      <c r="O794" s="48">
        <v>0</v>
      </c>
      <c r="P794" s="63">
        <f t="shared" si="24"/>
        <v>1089100</v>
      </c>
      <c r="Q794" s="63">
        <f t="shared" si="25"/>
        <v>3755.5172413793102</v>
      </c>
    </row>
    <row r="795" spans="1:17" x14ac:dyDescent="0.25">
      <c r="A795" t="s">
        <v>17526</v>
      </c>
      <c r="B795" t="s">
        <v>17527</v>
      </c>
      <c r="C795" t="s">
        <v>17528</v>
      </c>
      <c r="D795" t="s">
        <v>3505</v>
      </c>
      <c r="E795" t="s">
        <v>3506</v>
      </c>
      <c r="F795" t="s">
        <v>3577</v>
      </c>
      <c r="G795" t="s">
        <v>3578</v>
      </c>
      <c r="H795">
        <v>68</v>
      </c>
      <c r="I795">
        <v>0</v>
      </c>
      <c r="J795" s="48">
        <v>147975</v>
      </c>
      <c r="K795" s="48">
        <v>0</v>
      </c>
      <c r="L795">
        <v>2176.1</v>
      </c>
      <c r="M795" t="s">
        <v>17432</v>
      </c>
      <c r="N795" s="58">
        <v>-2237.5551</v>
      </c>
      <c r="O795" s="48">
        <v>0</v>
      </c>
      <c r="P795" s="63">
        <f t="shared" si="24"/>
        <v>147975</v>
      </c>
      <c r="Q795" s="63">
        <f t="shared" si="25"/>
        <v>2176.1029411764707</v>
      </c>
    </row>
    <row r="796" spans="1:17" x14ac:dyDescent="0.25">
      <c r="A796" t="s">
        <v>17526</v>
      </c>
      <c r="B796" t="s">
        <v>17527</v>
      </c>
      <c r="C796" t="s">
        <v>17528</v>
      </c>
      <c r="D796" t="s">
        <v>3505</v>
      </c>
      <c r="E796" t="s">
        <v>3506</v>
      </c>
      <c r="F796" t="s">
        <v>3579</v>
      </c>
      <c r="G796" t="s">
        <v>3572</v>
      </c>
      <c r="H796">
        <v>12</v>
      </c>
      <c r="I796">
        <v>0</v>
      </c>
      <c r="J796" s="48">
        <v>24578</v>
      </c>
      <c r="K796" s="48">
        <v>0</v>
      </c>
      <c r="L796">
        <v>2048.17</v>
      </c>
      <c r="M796" t="s">
        <v>17432</v>
      </c>
      <c r="N796" s="58">
        <v>-371.6422</v>
      </c>
      <c r="O796" s="48">
        <v>0</v>
      </c>
      <c r="P796" s="63">
        <f t="shared" si="24"/>
        <v>24578</v>
      </c>
      <c r="Q796" s="63">
        <f t="shared" si="25"/>
        <v>2048.1666666666665</v>
      </c>
    </row>
    <row r="797" spans="1:17" x14ac:dyDescent="0.25">
      <c r="A797" t="s">
        <v>17526</v>
      </c>
      <c r="B797" t="s">
        <v>17527</v>
      </c>
      <c r="C797" t="s">
        <v>17528</v>
      </c>
      <c r="D797" t="s">
        <v>3505</v>
      </c>
      <c r="E797" t="s">
        <v>3506</v>
      </c>
      <c r="F797" t="s">
        <v>3580</v>
      </c>
      <c r="G797" t="s">
        <v>3581</v>
      </c>
      <c r="H797">
        <v>62</v>
      </c>
      <c r="I797">
        <v>0</v>
      </c>
      <c r="J797" s="48">
        <v>128578</v>
      </c>
      <c r="K797" s="48">
        <v>0</v>
      </c>
      <c r="L797">
        <v>2073.84</v>
      </c>
      <c r="M797" t="s">
        <v>17432</v>
      </c>
      <c r="N797" s="58">
        <v>-1944.2474999999999</v>
      </c>
      <c r="O797" s="48">
        <v>0</v>
      </c>
      <c r="P797" s="63">
        <f t="shared" si="24"/>
        <v>128578</v>
      </c>
      <c r="Q797" s="63">
        <f t="shared" si="25"/>
        <v>2073.8387096774195</v>
      </c>
    </row>
    <row r="798" spans="1:17" x14ac:dyDescent="0.25">
      <c r="A798" t="s">
        <v>17526</v>
      </c>
      <c r="B798" t="s">
        <v>17527</v>
      </c>
      <c r="C798" t="s">
        <v>17528</v>
      </c>
      <c r="D798" t="s">
        <v>3505</v>
      </c>
      <c r="E798" t="s">
        <v>3506</v>
      </c>
      <c r="F798" t="s">
        <v>3582</v>
      </c>
      <c r="G798" t="s">
        <v>3583</v>
      </c>
      <c r="H798">
        <v>30</v>
      </c>
      <c r="I798">
        <v>0</v>
      </c>
      <c r="J798" s="48">
        <v>54821</v>
      </c>
      <c r="K798" s="48">
        <v>0</v>
      </c>
      <c r="L798">
        <v>1827.37</v>
      </c>
      <c r="M798" t="s">
        <v>17432</v>
      </c>
      <c r="N798" s="58">
        <v>-828.96540000000005</v>
      </c>
      <c r="O798" s="48">
        <v>0</v>
      </c>
      <c r="P798" s="63">
        <f t="shared" si="24"/>
        <v>54821</v>
      </c>
      <c r="Q798" s="63">
        <f t="shared" si="25"/>
        <v>1827.3666666666666</v>
      </c>
    </row>
    <row r="799" spans="1:17" x14ac:dyDescent="0.25">
      <c r="A799" t="s">
        <v>17526</v>
      </c>
      <c r="B799" t="s">
        <v>17527</v>
      </c>
      <c r="C799" t="s">
        <v>17528</v>
      </c>
      <c r="D799" t="s">
        <v>3505</v>
      </c>
      <c r="E799" t="s">
        <v>3506</v>
      </c>
      <c r="F799" t="s">
        <v>3584</v>
      </c>
      <c r="G799" t="s">
        <v>3585</v>
      </c>
      <c r="H799">
        <v>51</v>
      </c>
      <c r="I799">
        <v>0</v>
      </c>
      <c r="J799" s="48">
        <v>77356</v>
      </c>
      <c r="K799" s="48">
        <v>0</v>
      </c>
      <c r="L799">
        <v>1516.78</v>
      </c>
      <c r="M799" t="s">
        <v>17432</v>
      </c>
      <c r="N799" s="58">
        <v>-1169.7177999999999</v>
      </c>
      <c r="O799" s="48">
        <v>0</v>
      </c>
      <c r="P799" s="63">
        <f t="shared" si="24"/>
        <v>77356</v>
      </c>
      <c r="Q799" s="63">
        <f t="shared" si="25"/>
        <v>1516.7843137254902</v>
      </c>
    </row>
    <row r="800" spans="1:17" x14ac:dyDescent="0.25">
      <c r="A800" t="s">
        <v>17526</v>
      </c>
      <c r="B800" t="s">
        <v>17527</v>
      </c>
      <c r="C800" t="s">
        <v>17528</v>
      </c>
      <c r="D800" t="s">
        <v>3505</v>
      </c>
      <c r="E800" t="s">
        <v>3506</v>
      </c>
      <c r="F800" t="s">
        <v>3586</v>
      </c>
      <c r="G800" t="s">
        <v>3587</v>
      </c>
      <c r="H800">
        <v>139</v>
      </c>
      <c r="I800">
        <v>0</v>
      </c>
      <c r="J800" s="48">
        <v>207905</v>
      </c>
      <c r="K800" s="48">
        <v>0</v>
      </c>
      <c r="L800">
        <v>1495.72</v>
      </c>
      <c r="M800" t="s">
        <v>17432</v>
      </c>
      <c r="N800" s="58">
        <v>-3143.7793999999999</v>
      </c>
      <c r="O800" s="48">
        <v>0</v>
      </c>
      <c r="P800" s="63">
        <f t="shared" si="24"/>
        <v>207905</v>
      </c>
      <c r="Q800" s="63">
        <f t="shared" si="25"/>
        <v>1495.7194244604316</v>
      </c>
    </row>
    <row r="801" spans="1:17" x14ac:dyDescent="0.25">
      <c r="A801" t="s">
        <v>17526</v>
      </c>
      <c r="B801" t="s">
        <v>17527</v>
      </c>
      <c r="C801" t="s">
        <v>17528</v>
      </c>
      <c r="D801" t="s">
        <v>3505</v>
      </c>
      <c r="E801" t="s">
        <v>3506</v>
      </c>
      <c r="F801" t="s">
        <v>3588</v>
      </c>
      <c r="G801" t="s">
        <v>3507</v>
      </c>
      <c r="H801">
        <v>1</v>
      </c>
      <c r="I801">
        <v>0</v>
      </c>
      <c r="J801" s="48">
        <v>3916</v>
      </c>
      <c r="K801" s="48">
        <v>0</v>
      </c>
      <c r="L801">
        <v>3916</v>
      </c>
      <c r="M801" t="s">
        <v>17432</v>
      </c>
      <c r="N801" s="58">
        <v>-59.222099999999998</v>
      </c>
      <c r="O801" s="48">
        <v>0</v>
      </c>
      <c r="P801" s="63">
        <f t="shared" si="24"/>
        <v>3916</v>
      </c>
      <c r="Q801" s="63">
        <f t="shared" si="25"/>
        <v>3916</v>
      </c>
    </row>
    <row r="802" spans="1:17" x14ac:dyDescent="0.25">
      <c r="A802" t="s">
        <v>17526</v>
      </c>
      <c r="B802" t="s">
        <v>17527</v>
      </c>
      <c r="C802" t="s">
        <v>17528</v>
      </c>
      <c r="D802" t="s">
        <v>3505</v>
      </c>
      <c r="E802" t="s">
        <v>3506</v>
      </c>
      <c r="F802" t="s">
        <v>3589</v>
      </c>
      <c r="G802" t="s">
        <v>3590</v>
      </c>
      <c r="H802">
        <v>86</v>
      </c>
      <c r="I802">
        <v>0</v>
      </c>
      <c r="J802" s="48">
        <v>196693</v>
      </c>
      <c r="K802" s="48">
        <v>0</v>
      </c>
      <c r="L802">
        <v>2287.13</v>
      </c>
      <c r="M802" t="s">
        <v>17432</v>
      </c>
      <c r="N802" s="58">
        <v>-2974.2397000000001</v>
      </c>
      <c r="O802" s="48">
        <v>0</v>
      </c>
      <c r="P802" s="63">
        <f t="shared" si="24"/>
        <v>196693</v>
      </c>
      <c r="Q802" s="63">
        <f t="shared" si="25"/>
        <v>2287.1279069767443</v>
      </c>
    </row>
    <row r="803" spans="1:17" x14ac:dyDescent="0.25">
      <c r="A803" t="s">
        <v>17526</v>
      </c>
      <c r="B803" t="s">
        <v>17527</v>
      </c>
      <c r="C803" t="s">
        <v>17528</v>
      </c>
      <c r="D803" t="s">
        <v>3505</v>
      </c>
      <c r="E803" t="s">
        <v>3506</v>
      </c>
      <c r="F803" t="s">
        <v>3591</v>
      </c>
      <c r="G803" t="s">
        <v>3592</v>
      </c>
      <c r="H803">
        <v>61</v>
      </c>
      <c r="I803">
        <v>0</v>
      </c>
      <c r="J803" s="48">
        <v>133705</v>
      </c>
      <c r="K803" s="48">
        <v>0</v>
      </c>
      <c r="L803">
        <v>2191.89</v>
      </c>
      <c r="M803" t="s">
        <v>17432</v>
      </c>
      <c r="N803" s="58">
        <v>-2021.7772</v>
      </c>
      <c r="O803" s="48">
        <v>0</v>
      </c>
      <c r="P803" s="63">
        <f t="shared" si="24"/>
        <v>133705</v>
      </c>
      <c r="Q803" s="63">
        <f t="shared" si="25"/>
        <v>2191.8852459016393</v>
      </c>
    </row>
    <row r="804" spans="1:17" x14ac:dyDescent="0.25">
      <c r="A804" t="s">
        <v>17526</v>
      </c>
      <c r="B804" t="s">
        <v>17527</v>
      </c>
      <c r="C804" t="s">
        <v>17528</v>
      </c>
      <c r="D804" t="s">
        <v>3505</v>
      </c>
      <c r="E804" t="s">
        <v>3506</v>
      </c>
      <c r="F804" t="s">
        <v>3593</v>
      </c>
      <c r="G804" t="s">
        <v>3594</v>
      </c>
      <c r="H804">
        <v>45</v>
      </c>
      <c r="I804">
        <v>0</v>
      </c>
      <c r="J804" s="48">
        <v>81924</v>
      </c>
      <c r="K804" s="48">
        <v>0</v>
      </c>
      <c r="L804">
        <v>1820.53</v>
      </c>
      <c r="M804" t="s">
        <v>17432</v>
      </c>
      <c r="N804" s="58">
        <v>-1238.7931000000001</v>
      </c>
      <c r="O804" s="48">
        <v>0</v>
      </c>
      <c r="P804" s="63">
        <f t="shared" si="24"/>
        <v>81924</v>
      </c>
      <c r="Q804" s="63">
        <f t="shared" si="25"/>
        <v>1820.5333333333333</v>
      </c>
    </row>
    <row r="805" spans="1:17" x14ac:dyDescent="0.25">
      <c r="A805" t="s">
        <v>17526</v>
      </c>
      <c r="B805" t="s">
        <v>17527</v>
      </c>
      <c r="C805" t="s">
        <v>17528</v>
      </c>
      <c r="D805" t="s">
        <v>3505</v>
      </c>
      <c r="E805" t="s">
        <v>3506</v>
      </c>
      <c r="F805" t="s">
        <v>3595</v>
      </c>
      <c r="G805" t="s">
        <v>3596</v>
      </c>
      <c r="H805">
        <v>53</v>
      </c>
      <c r="I805">
        <v>0</v>
      </c>
      <c r="J805" s="48">
        <v>94415</v>
      </c>
      <c r="K805" s="48">
        <v>0</v>
      </c>
      <c r="L805">
        <v>1781.42</v>
      </c>
      <c r="M805" t="s">
        <v>17432</v>
      </c>
      <c r="N805" s="58">
        <v>-1427.675</v>
      </c>
      <c r="O805" s="48">
        <v>0</v>
      </c>
      <c r="P805" s="63">
        <f t="shared" si="24"/>
        <v>94415</v>
      </c>
      <c r="Q805" s="63">
        <f t="shared" si="25"/>
        <v>1781.4150943396226</v>
      </c>
    </row>
    <row r="806" spans="1:17" x14ac:dyDescent="0.25">
      <c r="A806" t="s">
        <v>17526</v>
      </c>
      <c r="B806" t="s">
        <v>17527</v>
      </c>
      <c r="C806" t="s">
        <v>17528</v>
      </c>
      <c r="D806" t="s">
        <v>3505</v>
      </c>
      <c r="E806" t="s">
        <v>3506</v>
      </c>
      <c r="F806" t="s">
        <v>3597</v>
      </c>
      <c r="G806" t="s">
        <v>3598</v>
      </c>
      <c r="H806">
        <v>27</v>
      </c>
      <c r="I806">
        <v>0</v>
      </c>
      <c r="J806" s="48">
        <v>43269</v>
      </c>
      <c r="K806" s="48">
        <v>0</v>
      </c>
      <c r="L806">
        <v>1602.56</v>
      </c>
      <c r="M806" t="s">
        <v>17432</v>
      </c>
      <c r="N806" s="58">
        <v>-654.27189999999996</v>
      </c>
      <c r="O806" s="48">
        <v>0</v>
      </c>
      <c r="P806" s="63">
        <f t="shared" si="24"/>
        <v>43269</v>
      </c>
      <c r="Q806" s="63">
        <f t="shared" si="25"/>
        <v>1602.5555555555557</v>
      </c>
    </row>
    <row r="807" spans="1:17" x14ac:dyDescent="0.25">
      <c r="A807" t="s">
        <v>17526</v>
      </c>
      <c r="B807" t="s">
        <v>17527</v>
      </c>
      <c r="C807" t="s">
        <v>17528</v>
      </c>
      <c r="D807" t="s">
        <v>3505</v>
      </c>
      <c r="E807" t="s">
        <v>3506</v>
      </c>
      <c r="F807" t="s">
        <v>3599</v>
      </c>
      <c r="G807" t="s">
        <v>3600</v>
      </c>
      <c r="H807">
        <v>36</v>
      </c>
      <c r="I807">
        <v>0</v>
      </c>
      <c r="J807" s="48">
        <v>54860</v>
      </c>
      <c r="K807" s="48">
        <v>0</v>
      </c>
      <c r="L807">
        <v>1523.89</v>
      </c>
      <c r="M807" t="s">
        <v>17432</v>
      </c>
      <c r="N807" s="58">
        <v>-829.54669999999999</v>
      </c>
      <c r="O807" s="48">
        <v>0</v>
      </c>
      <c r="P807" s="63">
        <f t="shared" si="24"/>
        <v>54860</v>
      </c>
      <c r="Q807" s="63">
        <f t="shared" si="25"/>
        <v>1523.8888888888889</v>
      </c>
    </row>
    <row r="808" spans="1:17" x14ac:dyDescent="0.25">
      <c r="A808" t="s">
        <v>17526</v>
      </c>
      <c r="B808" t="s">
        <v>17527</v>
      </c>
      <c r="C808" t="s">
        <v>17528</v>
      </c>
      <c r="D808" t="s">
        <v>3505</v>
      </c>
      <c r="E808" t="s">
        <v>3506</v>
      </c>
      <c r="F808" t="s">
        <v>3601</v>
      </c>
      <c r="G808" t="s">
        <v>3602</v>
      </c>
      <c r="H808">
        <v>42</v>
      </c>
      <c r="I808">
        <v>0</v>
      </c>
      <c r="J808" s="48">
        <v>81670</v>
      </c>
      <c r="K808" s="48">
        <v>0</v>
      </c>
      <c r="L808">
        <v>1944.52</v>
      </c>
      <c r="M808" t="s">
        <v>17432</v>
      </c>
      <c r="N808" s="58">
        <v>-1234.9554000000001</v>
      </c>
      <c r="O808" s="48">
        <v>0</v>
      </c>
      <c r="P808" s="63">
        <f t="shared" si="24"/>
        <v>81670</v>
      </c>
      <c r="Q808" s="63">
        <f t="shared" si="25"/>
        <v>1944.5238095238096</v>
      </c>
    </row>
    <row r="809" spans="1:17" x14ac:dyDescent="0.25">
      <c r="A809" t="s">
        <v>17526</v>
      </c>
      <c r="B809" t="s">
        <v>17527</v>
      </c>
      <c r="C809" t="s">
        <v>17528</v>
      </c>
      <c r="D809" t="s">
        <v>3505</v>
      </c>
      <c r="E809" t="s">
        <v>3506</v>
      </c>
      <c r="F809" t="s">
        <v>3603</v>
      </c>
      <c r="G809" t="s">
        <v>3604</v>
      </c>
      <c r="H809">
        <v>23</v>
      </c>
      <c r="I809">
        <v>0</v>
      </c>
      <c r="J809" s="48">
        <v>42460</v>
      </c>
      <c r="K809" s="48">
        <v>0</v>
      </c>
      <c r="L809">
        <v>1846.09</v>
      </c>
      <c r="M809" t="s">
        <v>17432</v>
      </c>
      <c r="N809" s="58">
        <v>-642.04169999999999</v>
      </c>
      <c r="O809" s="48">
        <v>0</v>
      </c>
      <c r="P809" s="63">
        <f t="shared" si="24"/>
        <v>42460</v>
      </c>
      <c r="Q809" s="63">
        <f t="shared" si="25"/>
        <v>1846.0869565217392</v>
      </c>
    </row>
    <row r="810" spans="1:17" x14ac:dyDescent="0.25">
      <c r="A810" t="s">
        <v>17526</v>
      </c>
      <c r="B810" t="s">
        <v>17527</v>
      </c>
      <c r="C810" t="s">
        <v>17528</v>
      </c>
      <c r="D810" t="s">
        <v>3505</v>
      </c>
      <c r="E810" t="s">
        <v>3506</v>
      </c>
      <c r="F810" t="s">
        <v>3609</v>
      </c>
      <c r="G810" t="s">
        <v>3610</v>
      </c>
      <c r="H810">
        <v>65</v>
      </c>
      <c r="I810">
        <v>0</v>
      </c>
      <c r="J810" s="48">
        <v>128413</v>
      </c>
      <c r="K810" s="48">
        <v>0</v>
      </c>
      <c r="L810">
        <v>1975.58</v>
      </c>
      <c r="M810" t="s">
        <v>17432</v>
      </c>
      <c r="N810" s="58">
        <v>-1941.7555</v>
      </c>
      <c r="O810" s="48">
        <v>0</v>
      </c>
      <c r="P810" s="63">
        <f t="shared" si="24"/>
        <v>128413</v>
      </c>
      <c r="Q810" s="63">
        <f t="shared" si="25"/>
        <v>1975.5846153846153</v>
      </c>
    </row>
    <row r="811" spans="1:17" x14ac:dyDescent="0.25">
      <c r="A811" t="s">
        <v>17526</v>
      </c>
      <c r="B811" t="s">
        <v>17527</v>
      </c>
      <c r="C811" t="s">
        <v>17528</v>
      </c>
      <c r="D811" t="s">
        <v>3505</v>
      </c>
      <c r="E811" t="s">
        <v>3506</v>
      </c>
      <c r="F811" t="s">
        <v>3611</v>
      </c>
      <c r="G811" t="s">
        <v>3612</v>
      </c>
      <c r="H811">
        <v>212</v>
      </c>
      <c r="I811">
        <v>0</v>
      </c>
      <c r="J811" s="48">
        <v>728531</v>
      </c>
      <c r="K811" s="48">
        <v>0</v>
      </c>
      <c r="L811">
        <v>3436.47</v>
      </c>
      <c r="M811" t="s">
        <v>17432</v>
      </c>
      <c r="N811" s="58">
        <v>-11016.260399999999</v>
      </c>
      <c r="O811" s="48">
        <v>0</v>
      </c>
      <c r="P811" s="63">
        <f t="shared" si="24"/>
        <v>728531</v>
      </c>
      <c r="Q811" s="63">
        <f t="shared" si="25"/>
        <v>3436.4669811320755</v>
      </c>
    </row>
    <row r="812" spans="1:17" x14ac:dyDescent="0.25">
      <c r="A812" t="s">
        <v>17526</v>
      </c>
      <c r="B812" t="s">
        <v>17527</v>
      </c>
      <c r="C812" t="s">
        <v>17528</v>
      </c>
      <c r="D812" t="s">
        <v>3505</v>
      </c>
      <c r="E812" t="s">
        <v>3506</v>
      </c>
      <c r="F812" t="s">
        <v>3613</v>
      </c>
      <c r="G812" t="s">
        <v>3614</v>
      </c>
      <c r="H812">
        <v>76</v>
      </c>
      <c r="I812">
        <v>0</v>
      </c>
      <c r="J812" s="48">
        <v>92305</v>
      </c>
      <c r="K812" s="48">
        <v>0</v>
      </c>
      <c r="L812">
        <v>1214.54</v>
      </c>
      <c r="M812" t="s">
        <v>17432</v>
      </c>
      <c r="N812" s="58">
        <v>-1395.7598</v>
      </c>
      <c r="O812" s="48">
        <v>0</v>
      </c>
      <c r="P812" s="63">
        <f t="shared" si="24"/>
        <v>92305</v>
      </c>
      <c r="Q812" s="63">
        <f t="shared" si="25"/>
        <v>1214.5394736842106</v>
      </c>
    </row>
    <row r="813" spans="1:17" x14ac:dyDescent="0.25">
      <c r="A813" t="s">
        <v>17526</v>
      </c>
      <c r="B813" t="s">
        <v>17527</v>
      </c>
      <c r="C813" t="s">
        <v>17528</v>
      </c>
      <c r="D813" t="s">
        <v>3505</v>
      </c>
      <c r="E813" t="s">
        <v>3506</v>
      </c>
      <c r="F813" t="s">
        <v>3615</v>
      </c>
      <c r="G813" t="s">
        <v>3616</v>
      </c>
      <c r="H813">
        <v>39</v>
      </c>
      <c r="I813">
        <v>0</v>
      </c>
      <c r="J813" s="48">
        <v>73374</v>
      </c>
      <c r="K813" s="48">
        <v>0</v>
      </c>
      <c r="L813">
        <v>1881.38</v>
      </c>
      <c r="M813" t="s">
        <v>17432</v>
      </c>
      <c r="N813" s="58">
        <v>-1109.5052000000001</v>
      </c>
      <c r="O813" s="48">
        <v>0</v>
      </c>
      <c r="P813" s="63">
        <f t="shared" si="24"/>
        <v>73374</v>
      </c>
      <c r="Q813" s="63">
        <f t="shared" si="25"/>
        <v>1881.3846153846155</v>
      </c>
    </row>
    <row r="814" spans="1:17" x14ac:dyDescent="0.25">
      <c r="A814" t="s">
        <v>17526</v>
      </c>
      <c r="B814" t="s">
        <v>17527</v>
      </c>
      <c r="C814" t="s">
        <v>17528</v>
      </c>
      <c r="D814" t="s">
        <v>3505</v>
      </c>
      <c r="E814" t="s">
        <v>3506</v>
      </c>
      <c r="F814" t="s">
        <v>3617</v>
      </c>
      <c r="G814" t="s">
        <v>3618</v>
      </c>
      <c r="H814">
        <v>50</v>
      </c>
      <c r="I814">
        <v>0</v>
      </c>
      <c r="J814" s="48">
        <v>107389</v>
      </c>
      <c r="K814" s="48">
        <v>0</v>
      </c>
      <c r="L814">
        <v>2147.7800000000002</v>
      </c>
      <c r="M814" t="s">
        <v>17432</v>
      </c>
      <c r="N814" s="58">
        <v>-1623.8510000000001</v>
      </c>
      <c r="O814" s="48">
        <v>0</v>
      </c>
      <c r="P814" s="63">
        <f t="shared" si="24"/>
        <v>107389</v>
      </c>
      <c r="Q814" s="63">
        <f t="shared" si="25"/>
        <v>2147.7800000000002</v>
      </c>
    </row>
    <row r="815" spans="1:17" x14ac:dyDescent="0.25">
      <c r="A815" t="s">
        <v>17526</v>
      </c>
      <c r="B815" t="s">
        <v>17527</v>
      </c>
      <c r="C815" t="s">
        <v>17528</v>
      </c>
      <c r="D815" t="s">
        <v>3505</v>
      </c>
      <c r="E815" t="s">
        <v>3506</v>
      </c>
      <c r="F815" t="s">
        <v>3619</v>
      </c>
      <c r="G815" t="s">
        <v>3620</v>
      </c>
      <c r="H815">
        <v>30</v>
      </c>
      <c r="I815">
        <v>0</v>
      </c>
      <c r="J815" s="48">
        <v>52732</v>
      </c>
      <c r="K815" s="48">
        <v>0</v>
      </c>
      <c r="L815">
        <v>1757.73</v>
      </c>
      <c r="M815" t="s">
        <v>17432</v>
      </c>
      <c r="N815" s="58">
        <v>-797.37609999999995</v>
      </c>
      <c r="O815" s="48">
        <v>0</v>
      </c>
      <c r="P815" s="63">
        <f t="shared" si="24"/>
        <v>52732</v>
      </c>
      <c r="Q815" s="63">
        <f t="shared" si="25"/>
        <v>1757.7333333333333</v>
      </c>
    </row>
    <row r="816" spans="1:17" x14ac:dyDescent="0.25">
      <c r="A816" t="s">
        <v>17526</v>
      </c>
      <c r="B816" t="s">
        <v>17527</v>
      </c>
      <c r="C816" t="s">
        <v>17528</v>
      </c>
      <c r="D816" t="s">
        <v>3505</v>
      </c>
      <c r="E816" t="s">
        <v>3506</v>
      </c>
      <c r="F816" t="s">
        <v>3621</v>
      </c>
      <c r="G816" t="s">
        <v>3622</v>
      </c>
      <c r="H816">
        <v>162</v>
      </c>
      <c r="I816">
        <v>0</v>
      </c>
      <c r="J816" s="48">
        <v>241769</v>
      </c>
      <c r="K816" s="48">
        <v>0</v>
      </c>
      <c r="L816">
        <v>1492.4</v>
      </c>
      <c r="M816" t="s">
        <v>17432</v>
      </c>
      <c r="N816" s="58">
        <v>-3655.8344999999999</v>
      </c>
      <c r="O816" s="48">
        <v>0</v>
      </c>
      <c r="P816" s="63">
        <f t="shared" si="24"/>
        <v>241769</v>
      </c>
      <c r="Q816" s="63">
        <f t="shared" si="25"/>
        <v>1492.4012345679012</v>
      </c>
    </row>
    <row r="817" spans="1:17" x14ac:dyDescent="0.25">
      <c r="A817" t="s">
        <v>17529</v>
      </c>
      <c r="B817" t="s">
        <v>17530</v>
      </c>
      <c r="C817" t="s">
        <v>17531</v>
      </c>
      <c r="D817" t="s">
        <v>1591</v>
      </c>
      <c r="E817" t="s">
        <v>1592</v>
      </c>
      <c r="F817" t="s">
        <v>1590</v>
      </c>
      <c r="G817" t="s">
        <v>1593</v>
      </c>
      <c r="H817">
        <v>182</v>
      </c>
      <c r="I817">
        <v>1</v>
      </c>
      <c r="J817" s="48">
        <v>652766</v>
      </c>
      <c r="K817" s="48">
        <v>3567</v>
      </c>
      <c r="L817">
        <v>3567.03</v>
      </c>
      <c r="M817" t="s">
        <v>17432</v>
      </c>
      <c r="N817" s="58">
        <v>-9870.6011999999992</v>
      </c>
      <c r="O817" s="48">
        <v>0</v>
      </c>
      <c r="P817" s="63">
        <f t="shared" si="24"/>
        <v>649199</v>
      </c>
      <c r="Q817" s="63">
        <f t="shared" si="25"/>
        <v>3567.0274725274726</v>
      </c>
    </row>
    <row r="818" spans="1:17" x14ac:dyDescent="0.25">
      <c r="A818" t="s">
        <v>17529</v>
      </c>
      <c r="B818" t="s">
        <v>17530</v>
      </c>
      <c r="C818" t="s">
        <v>17531</v>
      </c>
      <c r="D818" t="s">
        <v>1591</v>
      </c>
      <c r="E818" t="s">
        <v>1592</v>
      </c>
      <c r="F818" t="s">
        <v>1594</v>
      </c>
      <c r="G818" t="s">
        <v>1595</v>
      </c>
      <c r="H818">
        <v>273</v>
      </c>
      <c r="I818">
        <v>0</v>
      </c>
      <c r="J818" s="48">
        <v>1037282</v>
      </c>
      <c r="K818" s="48">
        <v>0</v>
      </c>
      <c r="L818">
        <v>3799.57</v>
      </c>
      <c r="M818" t="s">
        <v>17432</v>
      </c>
      <c r="N818" s="58">
        <v>-15684.947</v>
      </c>
      <c r="O818" s="48">
        <v>0</v>
      </c>
      <c r="P818" s="63">
        <f t="shared" si="24"/>
        <v>1037282</v>
      </c>
      <c r="Q818" s="63">
        <f t="shared" si="25"/>
        <v>3799.5677655677655</v>
      </c>
    </row>
    <row r="819" spans="1:17" x14ac:dyDescent="0.25">
      <c r="A819" t="s">
        <v>17529</v>
      </c>
      <c r="B819" t="s">
        <v>17530</v>
      </c>
      <c r="C819" t="s">
        <v>17531</v>
      </c>
      <c r="D819" t="s">
        <v>1591</v>
      </c>
      <c r="E819" t="s">
        <v>1592</v>
      </c>
      <c r="F819" t="s">
        <v>1596</v>
      </c>
      <c r="G819" t="s">
        <v>1597</v>
      </c>
      <c r="H819">
        <v>191</v>
      </c>
      <c r="I819">
        <v>0</v>
      </c>
      <c r="J819" s="48">
        <v>650404</v>
      </c>
      <c r="K819" s="48">
        <v>0</v>
      </c>
      <c r="L819">
        <v>3405.26</v>
      </c>
      <c r="M819" t="s">
        <v>17432</v>
      </c>
      <c r="N819" s="58">
        <v>-9834.8902999999991</v>
      </c>
      <c r="O819" s="48">
        <v>0</v>
      </c>
      <c r="P819" s="63">
        <f t="shared" si="24"/>
        <v>650404</v>
      </c>
      <c r="Q819" s="63">
        <f t="shared" si="25"/>
        <v>3405.256544502618</v>
      </c>
    </row>
    <row r="820" spans="1:17" x14ac:dyDescent="0.25">
      <c r="A820" t="s">
        <v>17529</v>
      </c>
      <c r="B820" t="s">
        <v>17530</v>
      </c>
      <c r="C820" t="s">
        <v>17531</v>
      </c>
      <c r="D820" t="s">
        <v>1591</v>
      </c>
      <c r="E820" t="s">
        <v>1592</v>
      </c>
      <c r="F820" t="s">
        <v>1598</v>
      </c>
      <c r="G820" t="s">
        <v>1599</v>
      </c>
      <c r="H820">
        <v>113</v>
      </c>
      <c r="I820">
        <v>0</v>
      </c>
      <c r="J820" s="48">
        <v>370622</v>
      </c>
      <c r="K820" s="48">
        <v>0</v>
      </c>
      <c r="L820">
        <v>3279.84</v>
      </c>
      <c r="M820" t="s">
        <v>17432</v>
      </c>
      <c r="N820" s="58">
        <v>-5604.2542000000003</v>
      </c>
      <c r="O820" s="48">
        <v>0</v>
      </c>
      <c r="P820" s="63">
        <f t="shared" si="24"/>
        <v>370622</v>
      </c>
      <c r="Q820" s="63">
        <f t="shared" si="25"/>
        <v>3279.8407079646017</v>
      </c>
    </row>
    <row r="821" spans="1:17" x14ac:dyDescent="0.25">
      <c r="A821" t="s">
        <v>17529</v>
      </c>
      <c r="B821" t="s">
        <v>17530</v>
      </c>
      <c r="C821" t="s">
        <v>17531</v>
      </c>
      <c r="D821" t="s">
        <v>1591</v>
      </c>
      <c r="E821" t="s">
        <v>1592</v>
      </c>
      <c r="F821" t="s">
        <v>1600</v>
      </c>
      <c r="G821" t="s">
        <v>1601</v>
      </c>
      <c r="H821">
        <v>105</v>
      </c>
      <c r="I821">
        <v>11</v>
      </c>
      <c r="J821" s="48">
        <v>479792</v>
      </c>
      <c r="K821" s="48">
        <v>45498</v>
      </c>
      <c r="L821">
        <v>4136.1400000000003</v>
      </c>
      <c r="M821" t="s">
        <v>17432</v>
      </c>
      <c r="N821" s="58">
        <v>-7255.0255999999999</v>
      </c>
      <c r="O821" s="48">
        <v>0</v>
      </c>
      <c r="P821" s="63">
        <f t="shared" si="24"/>
        <v>434294</v>
      </c>
      <c r="Q821" s="63">
        <f t="shared" si="25"/>
        <v>4136.1333333333332</v>
      </c>
    </row>
    <row r="822" spans="1:17" x14ac:dyDescent="0.25">
      <c r="A822" t="s">
        <v>17529</v>
      </c>
      <c r="B822" t="s">
        <v>17530</v>
      </c>
      <c r="C822" t="s">
        <v>17531</v>
      </c>
      <c r="D822" t="s">
        <v>1591</v>
      </c>
      <c r="E822" t="s">
        <v>1592</v>
      </c>
      <c r="F822" t="s">
        <v>1602</v>
      </c>
      <c r="G822" t="s">
        <v>1603</v>
      </c>
      <c r="H822">
        <v>330</v>
      </c>
      <c r="I822">
        <v>0</v>
      </c>
      <c r="J822" s="48">
        <v>1083475</v>
      </c>
      <c r="K822" s="48">
        <v>0</v>
      </c>
      <c r="L822">
        <v>3283.26</v>
      </c>
      <c r="M822" t="s">
        <v>17432</v>
      </c>
      <c r="N822" s="58">
        <v>-16383.4324</v>
      </c>
      <c r="O822" s="48">
        <v>0</v>
      </c>
      <c r="P822" s="63">
        <f t="shared" si="24"/>
        <v>1083475</v>
      </c>
      <c r="Q822" s="63">
        <f t="shared" si="25"/>
        <v>3283.257575757576</v>
      </c>
    </row>
    <row r="823" spans="1:17" x14ac:dyDescent="0.25">
      <c r="A823" t="s">
        <v>17529</v>
      </c>
      <c r="B823" t="s">
        <v>17530</v>
      </c>
      <c r="C823" t="s">
        <v>17531</v>
      </c>
      <c r="D823" t="s">
        <v>1591</v>
      </c>
      <c r="E823" t="s">
        <v>1592</v>
      </c>
      <c r="F823" t="s">
        <v>1604</v>
      </c>
      <c r="G823" t="s">
        <v>1605</v>
      </c>
      <c r="H823">
        <v>108</v>
      </c>
      <c r="I823">
        <v>26</v>
      </c>
      <c r="J823" s="48">
        <v>552839</v>
      </c>
      <c r="K823" s="48">
        <v>107267</v>
      </c>
      <c r="L823">
        <v>4125.66</v>
      </c>
      <c r="M823" t="s">
        <v>17432</v>
      </c>
      <c r="N823" s="58">
        <v>-8359.5877</v>
      </c>
      <c r="O823" s="48">
        <v>0</v>
      </c>
      <c r="P823" s="63">
        <f t="shared" si="24"/>
        <v>445572</v>
      </c>
      <c r="Q823" s="63">
        <f t="shared" si="25"/>
        <v>4125.666666666667</v>
      </c>
    </row>
    <row r="824" spans="1:17" x14ac:dyDescent="0.25">
      <c r="A824" t="s">
        <v>17529</v>
      </c>
      <c r="B824" t="s">
        <v>17530</v>
      </c>
      <c r="C824" t="s">
        <v>17531</v>
      </c>
      <c r="D824" t="s">
        <v>1591</v>
      </c>
      <c r="E824" t="s">
        <v>1592</v>
      </c>
      <c r="F824" t="s">
        <v>1606</v>
      </c>
      <c r="G824" t="s">
        <v>1607</v>
      </c>
      <c r="H824">
        <v>70</v>
      </c>
      <c r="I824">
        <v>0</v>
      </c>
      <c r="J824" s="48">
        <v>154052</v>
      </c>
      <c r="K824" s="48">
        <v>0</v>
      </c>
      <c r="L824">
        <v>2200.7399999999998</v>
      </c>
      <c r="M824" t="s">
        <v>17432</v>
      </c>
      <c r="N824" s="58">
        <v>-2329.453</v>
      </c>
      <c r="O824" s="48">
        <v>0</v>
      </c>
      <c r="P824" s="63">
        <f t="shared" si="24"/>
        <v>154052</v>
      </c>
      <c r="Q824" s="63">
        <f t="shared" si="25"/>
        <v>2200.7428571428572</v>
      </c>
    </row>
    <row r="825" spans="1:17" x14ac:dyDescent="0.25">
      <c r="A825" t="s">
        <v>17529</v>
      </c>
      <c r="B825" t="s">
        <v>17530</v>
      </c>
      <c r="C825" t="s">
        <v>17531</v>
      </c>
      <c r="D825" t="s">
        <v>1591</v>
      </c>
      <c r="E825" t="s">
        <v>1592</v>
      </c>
      <c r="F825" t="s">
        <v>1608</v>
      </c>
      <c r="G825" t="s">
        <v>1609</v>
      </c>
      <c r="H825">
        <v>4</v>
      </c>
      <c r="I825">
        <v>0</v>
      </c>
      <c r="J825" s="48">
        <v>9429</v>
      </c>
      <c r="K825" s="48">
        <v>0</v>
      </c>
      <c r="L825">
        <v>2357.25</v>
      </c>
      <c r="M825" t="s">
        <v>17432</v>
      </c>
      <c r="N825" s="58">
        <v>-142.5761</v>
      </c>
      <c r="O825" s="48">
        <v>0</v>
      </c>
      <c r="P825" s="63">
        <f t="shared" si="24"/>
        <v>9429</v>
      </c>
      <c r="Q825" s="63">
        <f t="shared" si="25"/>
        <v>2357.25</v>
      </c>
    </row>
    <row r="826" spans="1:17" x14ac:dyDescent="0.25">
      <c r="A826" t="s">
        <v>17529</v>
      </c>
      <c r="B826" t="s">
        <v>17530</v>
      </c>
      <c r="C826" t="s">
        <v>17531</v>
      </c>
      <c r="D826" t="s">
        <v>1611</v>
      </c>
      <c r="E826" t="s">
        <v>1612</v>
      </c>
      <c r="F826" t="s">
        <v>1610</v>
      </c>
      <c r="G826" t="s">
        <v>1613</v>
      </c>
      <c r="H826">
        <v>117</v>
      </c>
      <c r="I826">
        <v>0</v>
      </c>
      <c r="J826" s="48">
        <v>446752</v>
      </c>
      <c r="K826" s="48">
        <v>0</v>
      </c>
      <c r="L826">
        <v>3818.39</v>
      </c>
      <c r="M826" t="s">
        <v>17432</v>
      </c>
      <c r="N826" s="58">
        <v>-6755.4237000000003</v>
      </c>
      <c r="O826" s="48">
        <v>0</v>
      </c>
      <c r="P826" s="63">
        <f t="shared" si="24"/>
        <v>446752</v>
      </c>
      <c r="Q826" s="63">
        <f t="shared" si="25"/>
        <v>3818.3931623931626</v>
      </c>
    </row>
    <row r="827" spans="1:17" x14ac:dyDescent="0.25">
      <c r="A827" t="s">
        <v>17529</v>
      </c>
      <c r="B827" t="s">
        <v>17530</v>
      </c>
      <c r="C827" t="s">
        <v>17531</v>
      </c>
      <c r="D827" t="s">
        <v>1611</v>
      </c>
      <c r="E827" t="s">
        <v>1612</v>
      </c>
      <c r="F827" t="s">
        <v>1614</v>
      </c>
      <c r="G827" t="s">
        <v>1615</v>
      </c>
      <c r="H827">
        <v>113</v>
      </c>
      <c r="I827">
        <v>0</v>
      </c>
      <c r="J827" s="48">
        <v>386206</v>
      </c>
      <c r="K827" s="48">
        <v>0</v>
      </c>
      <c r="L827">
        <v>3417.75</v>
      </c>
      <c r="M827" t="s">
        <v>17432</v>
      </c>
      <c r="N827" s="58">
        <v>-5839.9031000000004</v>
      </c>
      <c r="O827" s="48">
        <v>0</v>
      </c>
      <c r="P827" s="63">
        <f t="shared" si="24"/>
        <v>386206</v>
      </c>
      <c r="Q827" s="63">
        <f t="shared" si="25"/>
        <v>3417.7522123893805</v>
      </c>
    </row>
    <row r="828" spans="1:17" x14ac:dyDescent="0.25">
      <c r="A828" t="s">
        <v>17529</v>
      </c>
      <c r="B828" t="s">
        <v>17530</v>
      </c>
      <c r="C828" t="s">
        <v>17531</v>
      </c>
      <c r="D828" t="s">
        <v>1611</v>
      </c>
      <c r="E828" t="s">
        <v>1612</v>
      </c>
      <c r="F828" t="s">
        <v>17532</v>
      </c>
      <c r="G828" t="s">
        <v>17533</v>
      </c>
      <c r="H828">
        <v>0</v>
      </c>
      <c r="I828">
        <v>30</v>
      </c>
      <c r="J828" s="48">
        <v>97521</v>
      </c>
      <c r="K828" s="48">
        <v>97521</v>
      </c>
      <c r="L828">
        <v>3250.7</v>
      </c>
      <c r="M828" t="s">
        <v>17432</v>
      </c>
      <c r="N828" s="58">
        <v>-1474.6351999999999</v>
      </c>
      <c r="O828" s="48">
        <v>0</v>
      </c>
      <c r="P828" s="63">
        <f t="shared" si="24"/>
        <v>0</v>
      </c>
      <c r="Q828" s="63" t="e">
        <f t="shared" si="25"/>
        <v>#DIV/0!</v>
      </c>
    </row>
    <row r="829" spans="1:17" x14ac:dyDescent="0.25">
      <c r="A829" t="s">
        <v>17529</v>
      </c>
      <c r="B829" t="s">
        <v>17530</v>
      </c>
      <c r="C829" t="s">
        <v>17531</v>
      </c>
      <c r="D829" t="s">
        <v>1611</v>
      </c>
      <c r="E829" t="s">
        <v>1612</v>
      </c>
      <c r="F829" t="s">
        <v>1616</v>
      </c>
      <c r="G829" t="s">
        <v>1617</v>
      </c>
      <c r="H829">
        <v>3</v>
      </c>
      <c r="I829">
        <v>0</v>
      </c>
      <c r="J829" s="48">
        <v>7265</v>
      </c>
      <c r="K829" s="48">
        <v>0</v>
      </c>
      <c r="L829">
        <v>2421.67</v>
      </c>
      <c r="M829" t="s">
        <v>17432</v>
      </c>
      <c r="N829" s="58">
        <v>-109.861</v>
      </c>
      <c r="O829" s="48">
        <v>0</v>
      </c>
      <c r="P829" s="63">
        <f t="shared" si="24"/>
        <v>7265</v>
      </c>
      <c r="Q829" s="63">
        <f t="shared" si="25"/>
        <v>2421.6666666666665</v>
      </c>
    </row>
    <row r="830" spans="1:17" x14ac:dyDescent="0.25">
      <c r="A830" t="s">
        <v>17529</v>
      </c>
      <c r="B830" t="s">
        <v>17530</v>
      </c>
      <c r="C830" t="s">
        <v>17531</v>
      </c>
      <c r="D830" t="s">
        <v>1611</v>
      </c>
      <c r="E830" t="s">
        <v>1612</v>
      </c>
      <c r="F830" t="s">
        <v>1618</v>
      </c>
      <c r="G830" t="s">
        <v>1619</v>
      </c>
      <c r="H830">
        <v>3</v>
      </c>
      <c r="I830">
        <v>0</v>
      </c>
      <c r="J830" s="48">
        <v>6937</v>
      </c>
      <c r="K830" s="48">
        <v>0</v>
      </c>
      <c r="L830">
        <v>2312.33</v>
      </c>
      <c r="M830" t="s">
        <v>17432</v>
      </c>
      <c r="N830" s="58">
        <v>-104.8947</v>
      </c>
      <c r="O830" s="48">
        <v>0</v>
      </c>
      <c r="P830" s="63">
        <f t="shared" si="24"/>
        <v>6937</v>
      </c>
      <c r="Q830" s="63">
        <f t="shared" si="25"/>
        <v>2312.3333333333335</v>
      </c>
    </row>
    <row r="831" spans="1:17" x14ac:dyDescent="0.25">
      <c r="A831" t="s">
        <v>17529</v>
      </c>
      <c r="B831" t="s">
        <v>17530</v>
      </c>
      <c r="C831" t="s">
        <v>17531</v>
      </c>
      <c r="D831" t="s">
        <v>1621</v>
      </c>
      <c r="E831" t="s">
        <v>1622</v>
      </c>
      <c r="F831" t="s">
        <v>1620</v>
      </c>
      <c r="G831" t="s">
        <v>1623</v>
      </c>
      <c r="H831">
        <v>54</v>
      </c>
      <c r="I831">
        <v>1</v>
      </c>
      <c r="J831" s="48">
        <v>161413</v>
      </c>
      <c r="K831" s="48">
        <v>2935</v>
      </c>
      <c r="L831">
        <v>2934.78</v>
      </c>
      <c r="M831" t="s">
        <v>17428</v>
      </c>
      <c r="N831" s="58">
        <v>7669.5231999999996</v>
      </c>
      <c r="O831" s="48">
        <v>352.53719999999998</v>
      </c>
      <c r="P831" s="63">
        <f t="shared" si="24"/>
        <v>158478</v>
      </c>
      <c r="Q831" s="63">
        <f t="shared" si="25"/>
        <v>2934.7777777777778</v>
      </c>
    </row>
    <row r="832" spans="1:17" x14ac:dyDescent="0.25">
      <c r="A832" t="s">
        <v>17529</v>
      </c>
      <c r="B832" t="s">
        <v>17530</v>
      </c>
      <c r="C832" t="s">
        <v>17531</v>
      </c>
      <c r="D832" t="s">
        <v>1621</v>
      </c>
      <c r="E832" t="s">
        <v>1622</v>
      </c>
      <c r="F832" t="s">
        <v>1624</v>
      </c>
      <c r="G832" t="s">
        <v>1625</v>
      </c>
      <c r="H832">
        <v>42</v>
      </c>
      <c r="I832">
        <v>0</v>
      </c>
      <c r="J832" s="48">
        <v>97040</v>
      </c>
      <c r="K832" s="48">
        <v>0</v>
      </c>
      <c r="L832">
        <v>2310.48</v>
      </c>
      <c r="M832" t="s">
        <v>17428</v>
      </c>
      <c r="N832" s="58">
        <v>4610.8521000000001</v>
      </c>
      <c r="O832" s="48">
        <v>211.94239999999999</v>
      </c>
      <c r="P832" s="63">
        <f t="shared" si="24"/>
        <v>97040</v>
      </c>
      <c r="Q832" s="63">
        <f t="shared" si="25"/>
        <v>2310.4761904761904</v>
      </c>
    </row>
    <row r="833" spans="1:17" x14ac:dyDescent="0.25">
      <c r="A833" t="s">
        <v>17529</v>
      </c>
      <c r="B833" t="s">
        <v>17530</v>
      </c>
      <c r="C833" t="s">
        <v>17531</v>
      </c>
      <c r="D833" t="s">
        <v>80</v>
      </c>
      <c r="E833" t="s">
        <v>1627</v>
      </c>
      <c r="F833" t="s">
        <v>1626</v>
      </c>
      <c r="G833" t="s">
        <v>1628</v>
      </c>
      <c r="H833">
        <v>54</v>
      </c>
      <c r="I833">
        <v>0</v>
      </c>
      <c r="J833" s="48">
        <v>230134</v>
      </c>
      <c r="K833" s="48">
        <v>0</v>
      </c>
      <c r="L833">
        <v>4261.74</v>
      </c>
      <c r="M833" t="s">
        <v>17428</v>
      </c>
      <c r="N833" s="58">
        <v>10934.791800000001</v>
      </c>
      <c r="O833" s="48">
        <v>502.62849999999997</v>
      </c>
      <c r="P833" s="63">
        <f t="shared" si="24"/>
        <v>230134</v>
      </c>
      <c r="Q833" s="63">
        <f t="shared" si="25"/>
        <v>4261.7407407407409</v>
      </c>
    </row>
    <row r="834" spans="1:17" x14ac:dyDescent="0.25">
      <c r="A834" t="s">
        <v>17529</v>
      </c>
      <c r="B834" t="s">
        <v>17530</v>
      </c>
      <c r="C834" t="s">
        <v>17531</v>
      </c>
      <c r="D834" t="s">
        <v>80</v>
      </c>
      <c r="E834" t="s">
        <v>1627</v>
      </c>
      <c r="F834" t="s">
        <v>1629</v>
      </c>
      <c r="G834" t="s">
        <v>1630</v>
      </c>
      <c r="H834">
        <v>51</v>
      </c>
      <c r="I834">
        <v>0</v>
      </c>
      <c r="J834" s="48">
        <v>210239</v>
      </c>
      <c r="K834" s="48">
        <v>0</v>
      </c>
      <c r="L834">
        <v>4122.33</v>
      </c>
      <c r="M834" t="s">
        <v>17428</v>
      </c>
      <c r="N834" s="58">
        <v>9989.5216</v>
      </c>
      <c r="O834" s="48">
        <v>459.1782</v>
      </c>
      <c r="P834" s="63">
        <f t="shared" si="24"/>
        <v>210239</v>
      </c>
      <c r="Q834" s="63">
        <f t="shared" si="25"/>
        <v>4122.333333333333</v>
      </c>
    </row>
    <row r="835" spans="1:17" x14ac:dyDescent="0.25">
      <c r="A835" t="s">
        <v>17529</v>
      </c>
      <c r="B835" t="s">
        <v>17530</v>
      </c>
      <c r="C835" t="s">
        <v>17531</v>
      </c>
      <c r="D835" t="s">
        <v>80</v>
      </c>
      <c r="E835" t="s">
        <v>1627</v>
      </c>
      <c r="F835" t="s">
        <v>1631</v>
      </c>
      <c r="G835" t="s">
        <v>1632</v>
      </c>
      <c r="H835">
        <v>50</v>
      </c>
      <c r="I835">
        <v>0</v>
      </c>
      <c r="J835" s="48">
        <v>200526</v>
      </c>
      <c r="K835" s="48">
        <v>0</v>
      </c>
      <c r="L835">
        <v>4010.52</v>
      </c>
      <c r="M835" t="s">
        <v>17428</v>
      </c>
      <c r="N835" s="58">
        <v>9528.0190000000002</v>
      </c>
      <c r="O835" s="48">
        <v>437.96480000000003</v>
      </c>
      <c r="P835" s="63">
        <f t="shared" si="24"/>
        <v>200526</v>
      </c>
      <c r="Q835" s="63">
        <f t="shared" si="25"/>
        <v>4010.52</v>
      </c>
    </row>
    <row r="836" spans="1:17" x14ac:dyDescent="0.25">
      <c r="A836" t="s">
        <v>17529</v>
      </c>
      <c r="B836" t="s">
        <v>17530</v>
      </c>
      <c r="C836" t="s">
        <v>17531</v>
      </c>
      <c r="D836" t="s">
        <v>80</v>
      </c>
      <c r="E836" t="s">
        <v>1627</v>
      </c>
      <c r="F836" t="s">
        <v>1633</v>
      </c>
      <c r="G836" t="s">
        <v>276</v>
      </c>
      <c r="H836">
        <v>4</v>
      </c>
      <c r="I836">
        <v>0</v>
      </c>
      <c r="J836" s="48">
        <v>17730</v>
      </c>
      <c r="K836" s="48">
        <v>0</v>
      </c>
      <c r="L836">
        <v>4432.5</v>
      </c>
      <c r="M836" t="s">
        <v>17428</v>
      </c>
      <c r="N836" s="58">
        <v>842.43589999999995</v>
      </c>
      <c r="O836" s="48">
        <v>38.723399999999998</v>
      </c>
      <c r="P836" s="63">
        <f t="shared" ref="P836:P899" si="26">J836-K836</f>
        <v>17730</v>
      </c>
      <c r="Q836" s="63">
        <f t="shared" ref="Q836:Q899" si="27">P836/H836</f>
        <v>4432.5</v>
      </c>
    </row>
    <row r="837" spans="1:17" x14ac:dyDescent="0.25">
      <c r="A837" t="s">
        <v>17529</v>
      </c>
      <c r="B837" t="s">
        <v>17530</v>
      </c>
      <c r="C837" t="s">
        <v>17531</v>
      </c>
      <c r="D837" t="s">
        <v>80</v>
      </c>
      <c r="E837" t="s">
        <v>1627</v>
      </c>
      <c r="F837" t="s">
        <v>1634</v>
      </c>
      <c r="G837" t="s">
        <v>1635</v>
      </c>
      <c r="H837">
        <v>55</v>
      </c>
      <c r="I837">
        <v>0</v>
      </c>
      <c r="J837" s="48">
        <v>120171</v>
      </c>
      <c r="K837" s="48">
        <v>0</v>
      </c>
      <c r="L837">
        <v>2184.9299999999998</v>
      </c>
      <c r="M837" t="s">
        <v>17428</v>
      </c>
      <c r="N837" s="58">
        <v>5709.9344000000001</v>
      </c>
      <c r="O837" s="48">
        <v>262.46269999999998</v>
      </c>
      <c r="P837" s="63">
        <f t="shared" si="26"/>
        <v>120171</v>
      </c>
      <c r="Q837" s="63">
        <f t="shared" si="27"/>
        <v>2184.9272727272728</v>
      </c>
    </row>
    <row r="838" spans="1:17" x14ac:dyDescent="0.25">
      <c r="A838" t="s">
        <v>17529</v>
      </c>
      <c r="B838" t="s">
        <v>17530</v>
      </c>
      <c r="C838" t="s">
        <v>17531</v>
      </c>
      <c r="D838" t="s">
        <v>80</v>
      </c>
      <c r="E838" t="s">
        <v>1627</v>
      </c>
      <c r="F838" t="s">
        <v>1636</v>
      </c>
      <c r="G838" t="s">
        <v>1637</v>
      </c>
      <c r="H838">
        <v>6</v>
      </c>
      <c r="I838">
        <v>0</v>
      </c>
      <c r="J838" s="48">
        <v>14916</v>
      </c>
      <c r="K838" s="48">
        <v>0</v>
      </c>
      <c r="L838">
        <v>2486</v>
      </c>
      <c r="M838" t="s">
        <v>17428</v>
      </c>
      <c r="N838" s="58">
        <v>708.73040000000003</v>
      </c>
      <c r="O838" s="48">
        <v>32.577500000000001</v>
      </c>
      <c r="P838" s="63">
        <f t="shared" si="26"/>
        <v>14916</v>
      </c>
      <c r="Q838" s="63">
        <f t="shared" si="27"/>
        <v>2486</v>
      </c>
    </row>
    <row r="839" spans="1:17" x14ac:dyDescent="0.25">
      <c r="A839" t="s">
        <v>17529</v>
      </c>
      <c r="B839" t="s">
        <v>17530</v>
      </c>
      <c r="C839" t="s">
        <v>17531</v>
      </c>
      <c r="D839" t="s">
        <v>80</v>
      </c>
      <c r="E839" t="s">
        <v>1627</v>
      </c>
      <c r="F839" t="s">
        <v>1638</v>
      </c>
      <c r="G839" t="s">
        <v>1639</v>
      </c>
      <c r="H839">
        <v>70</v>
      </c>
      <c r="I839">
        <v>0</v>
      </c>
      <c r="J839" s="48">
        <v>253509</v>
      </c>
      <c r="K839" s="48">
        <v>0</v>
      </c>
      <c r="L839">
        <v>3621.56</v>
      </c>
      <c r="M839" t="s">
        <v>17428</v>
      </c>
      <c r="N839" s="58">
        <v>12045.4946</v>
      </c>
      <c r="O839" s="48">
        <v>553.68299999999999</v>
      </c>
      <c r="P839" s="63">
        <f t="shared" si="26"/>
        <v>253509</v>
      </c>
      <c r="Q839" s="63">
        <f t="shared" si="27"/>
        <v>3621.5571428571429</v>
      </c>
    </row>
    <row r="840" spans="1:17" x14ac:dyDescent="0.25">
      <c r="A840" t="s">
        <v>17534</v>
      </c>
      <c r="B840" t="s">
        <v>17539</v>
      </c>
      <c r="C840" t="s">
        <v>17540</v>
      </c>
      <c r="D840" t="s">
        <v>11542</v>
      </c>
      <c r="E840" t="s">
        <v>11543</v>
      </c>
      <c r="F840" t="s">
        <v>11541</v>
      </c>
      <c r="G840" t="s">
        <v>11544</v>
      </c>
      <c r="H840">
        <v>134</v>
      </c>
      <c r="I840">
        <v>0</v>
      </c>
      <c r="J840" s="48">
        <v>292977</v>
      </c>
      <c r="K840" s="48">
        <v>0</v>
      </c>
      <c r="L840">
        <v>2186.4</v>
      </c>
      <c r="M840" t="s">
        <v>17428</v>
      </c>
      <c r="N840" s="58">
        <v>13920.804599999999</v>
      </c>
      <c r="O840" s="48">
        <v>639.88350000000003</v>
      </c>
      <c r="P840" s="63">
        <f t="shared" si="26"/>
        <v>292977</v>
      </c>
      <c r="Q840" s="63">
        <f t="shared" si="27"/>
        <v>2186.3955223880598</v>
      </c>
    </row>
    <row r="841" spans="1:17" x14ac:dyDescent="0.25">
      <c r="A841" t="s">
        <v>17534</v>
      </c>
      <c r="B841" t="s">
        <v>17539</v>
      </c>
      <c r="C841" t="s">
        <v>17540</v>
      </c>
      <c r="D841" t="s">
        <v>11542</v>
      </c>
      <c r="E841" t="s">
        <v>11543</v>
      </c>
      <c r="F841" t="s">
        <v>17541</v>
      </c>
      <c r="G841" t="s">
        <v>17542</v>
      </c>
      <c r="H841">
        <v>0</v>
      </c>
      <c r="I841">
        <v>237</v>
      </c>
      <c r="J841" s="48">
        <v>549383</v>
      </c>
      <c r="K841" s="48">
        <v>549383</v>
      </c>
      <c r="L841">
        <v>2318.0700000000002</v>
      </c>
      <c r="M841" t="s">
        <v>17428</v>
      </c>
      <c r="N841" s="58">
        <v>26103.936000000002</v>
      </c>
      <c r="O841" s="48">
        <v>1199.8931</v>
      </c>
      <c r="P841" s="63">
        <f t="shared" si="26"/>
        <v>0</v>
      </c>
      <c r="Q841" s="63" t="e">
        <f t="shared" si="27"/>
        <v>#DIV/0!</v>
      </c>
    </row>
    <row r="842" spans="1:17" x14ac:dyDescent="0.25">
      <c r="A842" t="s">
        <v>17534</v>
      </c>
      <c r="B842" t="s">
        <v>17539</v>
      </c>
      <c r="C842" t="s">
        <v>17540</v>
      </c>
      <c r="D842" t="s">
        <v>11546</v>
      </c>
      <c r="E842" t="s">
        <v>11547</v>
      </c>
      <c r="F842" t="s">
        <v>11545</v>
      </c>
      <c r="G842" t="s">
        <v>11548</v>
      </c>
      <c r="H842">
        <v>25</v>
      </c>
      <c r="I842">
        <v>0</v>
      </c>
      <c r="J842" s="48">
        <v>57208</v>
      </c>
      <c r="K842" s="48">
        <v>0</v>
      </c>
      <c r="L842">
        <v>2288.3200000000002</v>
      </c>
      <c r="M842" t="s">
        <v>17432</v>
      </c>
      <c r="N842" s="58">
        <v>-865.05769999999995</v>
      </c>
      <c r="O842" s="48">
        <v>0</v>
      </c>
      <c r="P842" s="63">
        <f t="shared" si="26"/>
        <v>57208</v>
      </c>
      <c r="Q842" s="63">
        <f t="shared" si="27"/>
        <v>2288.3200000000002</v>
      </c>
    </row>
    <row r="843" spans="1:17" x14ac:dyDescent="0.25">
      <c r="A843" t="s">
        <v>17534</v>
      </c>
      <c r="B843" t="s">
        <v>17539</v>
      </c>
      <c r="C843" t="s">
        <v>17540</v>
      </c>
      <c r="D843" t="s">
        <v>11546</v>
      </c>
      <c r="E843" t="s">
        <v>11547</v>
      </c>
      <c r="F843" t="s">
        <v>11549</v>
      </c>
      <c r="G843" t="s">
        <v>11550</v>
      </c>
      <c r="H843">
        <v>205</v>
      </c>
      <c r="I843">
        <v>0</v>
      </c>
      <c r="J843" s="48">
        <v>425063</v>
      </c>
      <c r="K843" s="48">
        <v>0</v>
      </c>
      <c r="L843">
        <v>2073.48</v>
      </c>
      <c r="M843" t="s">
        <v>17432</v>
      </c>
      <c r="N843" s="58">
        <v>-6427.4642000000003</v>
      </c>
      <c r="O843" s="48">
        <v>0</v>
      </c>
      <c r="P843" s="63">
        <f t="shared" si="26"/>
        <v>425063</v>
      </c>
      <c r="Q843" s="63">
        <f t="shared" si="27"/>
        <v>2073.4780487804878</v>
      </c>
    </row>
    <row r="844" spans="1:17" x14ac:dyDescent="0.25">
      <c r="A844" t="s">
        <v>17534</v>
      </c>
      <c r="B844" t="s">
        <v>17539</v>
      </c>
      <c r="C844" t="s">
        <v>17540</v>
      </c>
      <c r="D844" t="s">
        <v>11546</v>
      </c>
      <c r="E844" t="s">
        <v>11547</v>
      </c>
      <c r="F844" t="s">
        <v>17543</v>
      </c>
      <c r="G844" t="s">
        <v>17544</v>
      </c>
      <c r="H844">
        <v>96</v>
      </c>
      <c r="I844">
        <v>0</v>
      </c>
      <c r="J844" s="48">
        <v>208136</v>
      </c>
      <c r="K844" s="48">
        <v>0</v>
      </c>
      <c r="L844">
        <v>2168.08</v>
      </c>
      <c r="M844" t="s">
        <v>17432</v>
      </c>
      <c r="N844" s="58">
        <v>-3147.2694999999999</v>
      </c>
      <c r="O844" s="48">
        <v>0</v>
      </c>
      <c r="P844" s="63">
        <f t="shared" si="26"/>
        <v>208136</v>
      </c>
      <c r="Q844" s="63">
        <f t="shared" si="27"/>
        <v>2168.0833333333335</v>
      </c>
    </row>
    <row r="845" spans="1:17" x14ac:dyDescent="0.25">
      <c r="A845" t="s">
        <v>17534</v>
      </c>
      <c r="B845" t="s">
        <v>17539</v>
      </c>
      <c r="C845" t="s">
        <v>17540</v>
      </c>
      <c r="D845" t="s">
        <v>11546</v>
      </c>
      <c r="E845" t="s">
        <v>11547</v>
      </c>
      <c r="F845" t="s">
        <v>11551</v>
      </c>
      <c r="G845" t="s">
        <v>11552</v>
      </c>
      <c r="H845">
        <v>8</v>
      </c>
      <c r="I845">
        <v>0</v>
      </c>
      <c r="J845" s="48">
        <v>15643</v>
      </c>
      <c r="K845" s="48">
        <v>0</v>
      </c>
      <c r="L845">
        <v>1955.38</v>
      </c>
      <c r="M845" t="s">
        <v>17432</v>
      </c>
      <c r="N845" s="58">
        <v>-236.53360000000001</v>
      </c>
      <c r="O845" s="48">
        <v>0</v>
      </c>
      <c r="P845" s="63">
        <f t="shared" si="26"/>
        <v>15643</v>
      </c>
      <c r="Q845" s="63">
        <f t="shared" si="27"/>
        <v>1955.375</v>
      </c>
    </row>
    <row r="846" spans="1:17" x14ac:dyDescent="0.25">
      <c r="A846" t="s">
        <v>17534</v>
      </c>
      <c r="B846" t="s">
        <v>17539</v>
      </c>
      <c r="C846" t="s">
        <v>17540</v>
      </c>
      <c r="D846" t="s">
        <v>11546</v>
      </c>
      <c r="E846" t="s">
        <v>11547</v>
      </c>
      <c r="F846" t="s">
        <v>11553</v>
      </c>
      <c r="G846" t="s">
        <v>11554</v>
      </c>
      <c r="H846">
        <v>20</v>
      </c>
      <c r="I846">
        <v>0</v>
      </c>
      <c r="J846" s="48">
        <v>38828</v>
      </c>
      <c r="K846" s="48">
        <v>0</v>
      </c>
      <c r="L846">
        <v>1941.4</v>
      </c>
      <c r="M846" t="s">
        <v>17432</v>
      </c>
      <c r="N846" s="58">
        <v>-587.12080000000003</v>
      </c>
      <c r="O846" s="48">
        <v>0</v>
      </c>
      <c r="P846" s="63">
        <f t="shared" si="26"/>
        <v>38828</v>
      </c>
      <c r="Q846" s="63">
        <f t="shared" si="27"/>
        <v>1941.4</v>
      </c>
    </row>
    <row r="847" spans="1:17" x14ac:dyDescent="0.25">
      <c r="A847" t="s">
        <v>17534</v>
      </c>
      <c r="B847" t="s">
        <v>17539</v>
      </c>
      <c r="C847" t="s">
        <v>17540</v>
      </c>
      <c r="D847" t="s">
        <v>11546</v>
      </c>
      <c r="E847" t="s">
        <v>11547</v>
      </c>
      <c r="F847" t="s">
        <v>11555</v>
      </c>
      <c r="G847" t="s">
        <v>11556</v>
      </c>
      <c r="H847">
        <v>13</v>
      </c>
      <c r="I847">
        <v>0</v>
      </c>
      <c r="J847" s="48">
        <v>25745</v>
      </c>
      <c r="K847" s="48">
        <v>0</v>
      </c>
      <c r="L847">
        <v>1980.38</v>
      </c>
      <c r="M847" t="s">
        <v>17432</v>
      </c>
      <c r="N847" s="58">
        <v>-389.298</v>
      </c>
      <c r="O847" s="48">
        <v>0</v>
      </c>
      <c r="P847" s="63">
        <f t="shared" si="26"/>
        <v>25745</v>
      </c>
      <c r="Q847" s="63">
        <f t="shared" si="27"/>
        <v>1980.3846153846155</v>
      </c>
    </row>
    <row r="848" spans="1:17" x14ac:dyDescent="0.25">
      <c r="A848" t="s">
        <v>17534</v>
      </c>
      <c r="B848" t="s">
        <v>17539</v>
      </c>
      <c r="C848" t="s">
        <v>17540</v>
      </c>
      <c r="D848" t="s">
        <v>12898</v>
      </c>
      <c r="E848" t="s">
        <v>12899</v>
      </c>
      <c r="F848" t="s">
        <v>12897</v>
      </c>
      <c r="G848" t="s">
        <v>12900</v>
      </c>
      <c r="H848">
        <v>6</v>
      </c>
      <c r="I848">
        <v>166</v>
      </c>
      <c r="J848" s="48">
        <v>552165</v>
      </c>
      <c r="K848" s="48">
        <v>532903</v>
      </c>
      <c r="L848">
        <v>3210.26</v>
      </c>
      <c r="M848" t="s">
        <v>17428</v>
      </c>
      <c r="N848" s="58">
        <v>26236.138999999999</v>
      </c>
      <c r="O848" s="48">
        <v>1205.9699000000001</v>
      </c>
      <c r="P848" s="63">
        <f t="shared" si="26"/>
        <v>19262</v>
      </c>
      <c r="Q848" s="63">
        <f t="shared" si="27"/>
        <v>3210.3333333333335</v>
      </c>
    </row>
    <row r="849" spans="1:17" x14ac:dyDescent="0.25">
      <c r="A849" t="s">
        <v>17534</v>
      </c>
      <c r="B849" t="s">
        <v>17539</v>
      </c>
      <c r="C849" t="s">
        <v>17540</v>
      </c>
      <c r="D849" t="s">
        <v>12898</v>
      </c>
      <c r="E849" t="s">
        <v>12899</v>
      </c>
      <c r="F849" t="s">
        <v>12901</v>
      </c>
      <c r="G849" t="s">
        <v>12902</v>
      </c>
      <c r="H849">
        <v>224</v>
      </c>
      <c r="I849">
        <v>0</v>
      </c>
      <c r="J849" s="48">
        <v>698033</v>
      </c>
      <c r="K849" s="48">
        <v>0</v>
      </c>
      <c r="L849">
        <v>3116.22</v>
      </c>
      <c r="M849" t="s">
        <v>17428</v>
      </c>
      <c r="N849" s="58">
        <v>33167.068599999999</v>
      </c>
      <c r="O849" s="48">
        <v>1524.5569</v>
      </c>
      <c r="P849" s="63">
        <f t="shared" si="26"/>
        <v>698033</v>
      </c>
      <c r="Q849" s="63">
        <f t="shared" si="27"/>
        <v>3116.21875</v>
      </c>
    </row>
    <row r="850" spans="1:17" x14ac:dyDescent="0.25">
      <c r="A850" t="s">
        <v>17534</v>
      </c>
      <c r="B850" t="s">
        <v>17539</v>
      </c>
      <c r="C850" t="s">
        <v>17540</v>
      </c>
      <c r="D850" t="s">
        <v>12898</v>
      </c>
      <c r="E850" t="s">
        <v>12899</v>
      </c>
      <c r="F850" t="s">
        <v>12903</v>
      </c>
      <c r="G850" t="s">
        <v>12904</v>
      </c>
      <c r="H850">
        <v>210</v>
      </c>
      <c r="I850">
        <v>0</v>
      </c>
      <c r="J850" s="48">
        <v>761797</v>
      </c>
      <c r="K850" s="48">
        <v>0</v>
      </c>
      <c r="L850">
        <v>3627.6</v>
      </c>
      <c r="M850" t="s">
        <v>17428</v>
      </c>
      <c r="N850" s="58">
        <v>36196.797899999998</v>
      </c>
      <c r="O850" s="48">
        <v>1663.8214</v>
      </c>
      <c r="P850" s="63">
        <f t="shared" si="26"/>
        <v>761797</v>
      </c>
      <c r="Q850" s="63">
        <f t="shared" si="27"/>
        <v>3627.6047619047617</v>
      </c>
    </row>
    <row r="851" spans="1:17" x14ac:dyDescent="0.25">
      <c r="A851" t="s">
        <v>17534</v>
      </c>
      <c r="B851" t="s">
        <v>17539</v>
      </c>
      <c r="C851" t="s">
        <v>17540</v>
      </c>
      <c r="D851" t="s">
        <v>12898</v>
      </c>
      <c r="E851" t="s">
        <v>12899</v>
      </c>
      <c r="F851" t="s">
        <v>12905</v>
      </c>
      <c r="G851" t="s">
        <v>12906</v>
      </c>
      <c r="H851">
        <v>190</v>
      </c>
      <c r="I851">
        <v>0</v>
      </c>
      <c r="J851" s="48">
        <v>673511</v>
      </c>
      <c r="K851" s="48">
        <v>0</v>
      </c>
      <c r="L851">
        <v>3544.79</v>
      </c>
      <c r="M851" t="s">
        <v>17428</v>
      </c>
      <c r="N851" s="58">
        <v>32001.907800000001</v>
      </c>
      <c r="O851" s="48">
        <v>1470.9992</v>
      </c>
      <c r="P851" s="63">
        <f t="shared" si="26"/>
        <v>673511</v>
      </c>
      <c r="Q851" s="63">
        <f t="shared" si="27"/>
        <v>3544.7947368421051</v>
      </c>
    </row>
    <row r="852" spans="1:17" x14ac:dyDescent="0.25">
      <c r="A852" t="s">
        <v>17534</v>
      </c>
      <c r="B852" t="s">
        <v>17539</v>
      </c>
      <c r="C852" t="s">
        <v>17540</v>
      </c>
      <c r="D852" t="s">
        <v>12898</v>
      </c>
      <c r="E852" t="s">
        <v>12899</v>
      </c>
      <c r="F852" t="s">
        <v>12907</v>
      </c>
      <c r="G852" t="s">
        <v>12908</v>
      </c>
      <c r="H852">
        <v>184</v>
      </c>
      <c r="I852">
        <v>0</v>
      </c>
      <c r="J852" s="48">
        <v>740758</v>
      </c>
      <c r="K852" s="48">
        <v>0</v>
      </c>
      <c r="L852">
        <v>4025.86</v>
      </c>
      <c r="M852" t="s">
        <v>17428</v>
      </c>
      <c r="N852" s="58">
        <v>35197.1374</v>
      </c>
      <c r="O852" s="48">
        <v>1617.8710000000001</v>
      </c>
      <c r="P852" s="63">
        <f t="shared" si="26"/>
        <v>740758</v>
      </c>
      <c r="Q852" s="63">
        <f t="shared" si="27"/>
        <v>4025.858695652174</v>
      </c>
    </row>
    <row r="853" spans="1:17" x14ac:dyDescent="0.25">
      <c r="A853" t="s">
        <v>17534</v>
      </c>
      <c r="B853" t="s">
        <v>17539</v>
      </c>
      <c r="C853" t="s">
        <v>17540</v>
      </c>
      <c r="D853" t="s">
        <v>12898</v>
      </c>
      <c r="E853" t="s">
        <v>12899</v>
      </c>
      <c r="F853" t="s">
        <v>12909</v>
      </c>
      <c r="G853" t="s">
        <v>12910</v>
      </c>
      <c r="H853">
        <v>104</v>
      </c>
      <c r="I853">
        <v>0</v>
      </c>
      <c r="J853" s="48">
        <v>282746</v>
      </c>
      <c r="K853" s="48">
        <v>0</v>
      </c>
      <c r="L853">
        <v>2718.71</v>
      </c>
      <c r="M853" t="s">
        <v>17428</v>
      </c>
      <c r="N853" s="58">
        <v>13434.6541</v>
      </c>
      <c r="O853" s="48">
        <v>617.53710000000001</v>
      </c>
      <c r="P853" s="63">
        <f t="shared" si="26"/>
        <v>282746</v>
      </c>
      <c r="Q853" s="63">
        <f t="shared" si="27"/>
        <v>2718.7115384615386</v>
      </c>
    </row>
    <row r="854" spans="1:17" x14ac:dyDescent="0.25">
      <c r="A854" t="s">
        <v>17534</v>
      </c>
      <c r="B854" t="s">
        <v>17539</v>
      </c>
      <c r="C854" t="s">
        <v>17540</v>
      </c>
      <c r="D854" t="s">
        <v>12898</v>
      </c>
      <c r="E854" t="s">
        <v>12899</v>
      </c>
      <c r="F854" t="s">
        <v>12911</v>
      </c>
      <c r="G854" t="s">
        <v>12912</v>
      </c>
      <c r="H854">
        <v>87</v>
      </c>
      <c r="I854">
        <v>0</v>
      </c>
      <c r="J854" s="48">
        <v>287219</v>
      </c>
      <c r="K854" s="48">
        <v>0</v>
      </c>
      <c r="L854">
        <v>3301.37</v>
      </c>
      <c r="M854" t="s">
        <v>17428</v>
      </c>
      <c r="N854" s="58">
        <v>13647.258</v>
      </c>
      <c r="O854" s="48">
        <v>627.30960000000005</v>
      </c>
      <c r="P854" s="63">
        <f t="shared" si="26"/>
        <v>287219</v>
      </c>
      <c r="Q854" s="63">
        <f t="shared" si="27"/>
        <v>3301.367816091954</v>
      </c>
    </row>
    <row r="855" spans="1:17" x14ac:dyDescent="0.25">
      <c r="A855" t="s">
        <v>17534</v>
      </c>
      <c r="B855" t="s">
        <v>17539</v>
      </c>
      <c r="C855" t="s">
        <v>17540</v>
      </c>
      <c r="D855" t="s">
        <v>12898</v>
      </c>
      <c r="E855" t="s">
        <v>12899</v>
      </c>
      <c r="F855" t="s">
        <v>12913</v>
      </c>
      <c r="G855" t="s">
        <v>12914</v>
      </c>
      <c r="H855">
        <v>40</v>
      </c>
      <c r="I855">
        <v>0</v>
      </c>
      <c r="J855" s="48">
        <v>121646</v>
      </c>
      <c r="K855" s="48">
        <v>0</v>
      </c>
      <c r="L855">
        <v>3041.15</v>
      </c>
      <c r="M855" t="s">
        <v>17428</v>
      </c>
      <c r="N855" s="58">
        <v>5779.9996000000001</v>
      </c>
      <c r="O855" s="48">
        <v>265.68340000000001</v>
      </c>
      <c r="P855" s="63">
        <f t="shared" si="26"/>
        <v>121646</v>
      </c>
      <c r="Q855" s="63">
        <f t="shared" si="27"/>
        <v>3041.15</v>
      </c>
    </row>
    <row r="856" spans="1:17" x14ac:dyDescent="0.25">
      <c r="A856" t="s">
        <v>17534</v>
      </c>
      <c r="B856" t="s">
        <v>17539</v>
      </c>
      <c r="C856" t="s">
        <v>17540</v>
      </c>
      <c r="D856" t="s">
        <v>12898</v>
      </c>
      <c r="E856" t="s">
        <v>12899</v>
      </c>
      <c r="F856" t="s">
        <v>12915</v>
      </c>
      <c r="G856" t="s">
        <v>12916</v>
      </c>
      <c r="H856">
        <v>119</v>
      </c>
      <c r="I856">
        <v>0</v>
      </c>
      <c r="J856" s="48">
        <v>478393</v>
      </c>
      <c r="K856" s="48">
        <v>0</v>
      </c>
      <c r="L856">
        <v>4020.11</v>
      </c>
      <c r="M856" t="s">
        <v>17428</v>
      </c>
      <c r="N856" s="58">
        <v>22730.875499999998</v>
      </c>
      <c r="O856" s="48">
        <v>1044.847</v>
      </c>
      <c r="P856" s="63">
        <f t="shared" si="26"/>
        <v>478393</v>
      </c>
      <c r="Q856" s="63">
        <f t="shared" si="27"/>
        <v>4020.1092436974791</v>
      </c>
    </row>
    <row r="857" spans="1:17" x14ac:dyDescent="0.25">
      <c r="A857" t="s">
        <v>17534</v>
      </c>
      <c r="B857" t="s">
        <v>17539</v>
      </c>
      <c r="C857" t="s">
        <v>17540</v>
      </c>
      <c r="D857" t="s">
        <v>12898</v>
      </c>
      <c r="E857" t="s">
        <v>12899</v>
      </c>
      <c r="F857" t="s">
        <v>12917</v>
      </c>
      <c r="G857" t="s">
        <v>12918</v>
      </c>
      <c r="H857">
        <v>64</v>
      </c>
      <c r="I857">
        <v>0</v>
      </c>
      <c r="J857" s="48">
        <v>101122</v>
      </c>
      <c r="K857" s="48">
        <v>0</v>
      </c>
      <c r="L857">
        <v>1580.03</v>
      </c>
      <c r="M857" t="s">
        <v>17428</v>
      </c>
      <c r="N857" s="58">
        <v>4804.7906000000003</v>
      </c>
      <c r="O857" s="48">
        <v>220.8569</v>
      </c>
      <c r="P857" s="63">
        <f t="shared" si="26"/>
        <v>101122</v>
      </c>
      <c r="Q857" s="63">
        <f t="shared" si="27"/>
        <v>1580.03125</v>
      </c>
    </row>
    <row r="858" spans="1:17" x14ac:dyDescent="0.25">
      <c r="A858" t="s">
        <v>17534</v>
      </c>
      <c r="B858" t="s">
        <v>17539</v>
      </c>
      <c r="C858" t="s">
        <v>17540</v>
      </c>
      <c r="D858" t="s">
        <v>12898</v>
      </c>
      <c r="E858" t="s">
        <v>12899</v>
      </c>
      <c r="F858" t="s">
        <v>12919</v>
      </c>
      <c r="G858" t="s">
        <v>12920</v>
      </c>
      <c r="H858">
        <v>30</v>
      </c>
      <c r="I858">
        <v>0</v>
      </c>
      <c r="J858" s="48">
        <v>70653</v>
      </c>
      <c r="K858" s="48">
        <v>0</v>
      </c>
      <c r="L858">
        <v>2355.1</v>
      </c>
      <c r="M858" t="s">
        <v>17428</v>
      </c>
      <c r="N858" s="58">
        <v>3357.1025</v>
      </c>
      <c r="O858" s="48">
        <v>154.3125</v>
      </c>
      <c r="P858" s="63">
        <f t="shared" si="26"/>
        <v>70653</v>
      </c>
      <c r="Q858" s="63">
        <f t="shared" si="27"/>
        <v>2355.1</v>
      </c>
    </row>
    <row r="859" spans="1:17" x14ac:dyDescent="0.25">
      <c r="A859" t="s">
        <v>17534</v>
      </c>
      <c r="B859" t="s">
        <v>17539</v>
      </c>
      <c r="C859" t="s">
        <v>17540</v>
      </c>
      <c r="D859" t="s">
        <v>11558</v>
      </c>
      <c r="E859" t="s">
        <v>11559</v>
      </c>
      <c r="F859" t="s">
        <v>11557</v>
      </c>
      <c r="G859" t="s">
        <v>11560</v>
      </c>
      <c r="H859">
        <v>1</v>
      </c>
      <c r="I859">
        <v>0</v>
      </c>
      <c r="J859" s="48">
        <v>3446</v>
      </c>
      <c r="K859" s="48">
        <v>0</v>
      </c>
      <c r="L859">
        <v>3446</v>
      </c>
      <c r="M859" t="s">
        <v>17432</v>
      </c>
      <c r="N859" s="58">
        <v>-52.103200000000001</v>
      </c>
      <c r="O859" s="48">
        <v>0</v>
      </c>
      <c r="P859" s="63">
        <f t="shared" si="26"/>
        <v>3446</v>
      </c>
      <c r="Q859" s="63">
        <f t="shared" si="27"/>
        <v>3446</v>
      </c>
    </row>
    <row r="860" spans="1:17" x14ac:dyDescent="0.25">
      <c r="A860" t="s">
        <v>17534</v>
      </c>
      <c r="B860" t="s">
        <v>17539</v>
      </c>
      <c r="C860" t="s">
        <v>17540</v>
      </c>
      <c r="D860" t="s">
        <v>11558</v>
      </c>
      <c r="E860" t="s">
        <v>11559</v>
      </c>
      <c r="F860" t="s">
        <v>11561</v>
      </c>
      <c r="G860" t="s">
        <v>11562</v>
      </c>
      <c r="H860">
        <v>4</v>
      </c>
      <c r="I860">
        <v>0</v>
      </c>
      <c r="J860" s="48">
        <v>14209</v>
      </c>
      <c r="K860" s="48">
        <v>0</v>
      </c>
      <c r="L860">
        <v>3552.25</v>
      </c>
      <c r="M860" t="s">
        <v>17432</v>
      </c>
      <c r="N860" s="58">
        <v>-214.85249999999999</v>
      </c>
      <c r="O860" s="48">
        <v>0</v>
      </c>
      <c r="P860" s="63">
        <f t="shared" si="26"/>
        <v>14209</v>
      </c>
      <c r="Q860" s="63">
        <f t="shared" si="27"/>
        <v>3552.25</v>
      </c>
    </row>
    <row r="861" spans="1:17" x14ac:dyDescent="0.25">
      <c r="A861" t="s">
        <v>17534</v>
      </c>
      <c r="B861" t="s">
        <v>17539</v>
      </c>
      <c r="C861" t="s">
        <v>17540</v>
      </c>
      <c r="D861" t="s">
        <v>11558</v>
      </c>
      <c r="E861" t="s">
        <v>11559</v>
      </c>
      <c r="F861" t="s">
        <v>11563</v>
      </c>
      <c r="G861" t="s">
        <v>11564</v>
      </c>
      <c r="H861">
        <v>110</v>
      </c>
      <c r="I861">
        <v>0</v>
      </c>
      <c r="J861" s="48">
        <v>245831</v>
      </c>
      <c r="K861" s="48">
        <v>0</v>
      </c>
      <c r="L861">
        <v>2234.83</v>
      </c>
      <c r="M861" t="s">
        <v>17432</v>
      </c>
      <c r="N861" s="58">
        <v>-3717.2593999999999</v>
      </c>
      <c r="O861" s="48">
        <v>0</v>
      </c>
      <c r="P861" s="63">
        <f t="shared" si="26"/>
        <v>245831</v>
      </c>
      <c r="Q861" s="63">
        <f t="shared" si="27"/>
        <v>2234.8272727272729</v>
      </c>
    </row>
    <row r="862" spans="1:17" x14ac:dyDescent="0.25">
      <c r="A862" t="s">
        <v>17534</v>
      </c>
      <c r="B862" t="s">
        <v>17539</v>
      </c>
      <c r="C862" t="s">
        <v>17540</v>
      </c>
      <c r="D862" t="s">
        <v>11558</v>
      </c>
      <c r="E862" t="s">
        <v>11559</v>
      </c>
      <c r="F862" t="s">
        <v>11565</v>
      </c>
      <c r="G862" t="s">
        <v>11566</v>
      </c>
      <c r="H862">
        <v>67</v>
      </c>
      <c r="I862">
        <v>0</v>
      </c>
      <c r="J862" s="48">
        <v>145615</v>
      </c>
      <c r="K862" s="48">
        <v>0</v>
      </c>
      <c r="L862">
        <v>2173.36</v>
      </c>
      <c r="M862" t="s">
        <v>17432</v>
      </c>
      <c r="N862" s="58">
        <v>-2201.8665000000001</v>
      </c>
      <c r="O862" s="48">
        <v>0</v>
      </c>
      <c r="P862" s="63">
        <f t="shared" si="26"/>
        <v>145615</v>
      </c>
      <c r="Q862" s="63">
        <f t="shared" si="27"/>
        <v>2173.3582089552237</v>
      </c>
    </row>
    <row r="863" spans="1:17" x14ac:dyDescent="0.25">
      <c r="A863" t="s">
        <v>17534</v>
      </c>
      <c r="B863" t="s">
        <v>17539</v>
      </c>
      <c r="C863" t="s">
        <v>17540</v>
      </c>
      <c r="D863" t="s">
        <v>11558</v>
      </c>
      <c r="E863" t="s">
        <v>11559</v>
      </c>
      <c r="F863" t="s">
        <v>11567</v>
      </c>
      <c r="G863" t="s">
        <v>11568</v>
      </c>
      <c r="H863">
        <v>100</v>
      </c>
      <c r="I863">
        <v>0</v>
      </c>
      <c r="J863" s="48">
        <v>94701</v>
      </c>
      <c r="K863" s="48">
        <v>0</v>
      </c>
      <c r="L863">
        <v>947.01</v>
      </c>
      <c r="M863" t="s">
        <v>17432</v>
      </c>
      <c r="N863" s="58">
        <v>-1431.9999</v>
      </c>
      <c r="O863" s="48">
        <v>0</v>
      </c>
      <c r="P863" s="63">
        <f t="shared" si="26"/>
        <v>94701</v>
      </c>
      <c r="Q863" s="63">
        <f t="shared" si="27"/>
        <v>947.01</v>
      </c>
    </row>
    <row r="864" spans="1:17" x14ac:dyDescent="0.25">
      <c r="A864" t="s">
        <v>17534</v>
      </c>
      <c r="B864" t="s">
        <v>17539</v>
      </c>
      <c r="C864" t="s">
        <v>17540</v>
      </c>
      <c r="D864" t="s">
        <v>11558</v>
      </c>
      <c r="E864" t="s">
        <v>11559</v>
      </c>
      <c r="F864" t="s">
        <v>11569</v>
      </c>
      <c r="G864" t="s">
        <v>11570</v>
      </c>
      <c r="H864">
        <v>325</v>
      </c>
      <c r="I864">
        <v>0</v>
      </c>
      <c r="J864" s="48">
        <v>909939</v>
      </c>
      <c r="K864" s="48">
        <v>0</v>
      </c>
      <c r="L864">
        <v>2799.81</v>
      </c>
      <c r="M864" t="s">
        <v>17432</v>
      </c>
      <c r="N864" s="58">
        <v>-13759.373299999999</v>
      </c>
      <c r="O864" s="48">
        <v>0</v>
      </c>
      <c r="P864" s="63">
        <f t="shared" si="26"/>
        <v>909939</v>
      </c>
      <c r="Q864" s="63">
        <f t="shared" si="27"/>
        <v>2799.8123076923075</v>
      </c>
    </row>
    <row r="865" spans="1:17" x14ac:dyDescent="0.25">
      <c r="A865" t="s">
        <v>17534</v>
      </c>
      <c r="B865" t="s">
        <v>17539</v>
      </c>
      <c r="C865" t="s">
        <v>17540</v>
      </c>
      <c r="D865" t="s">
        <v>11558</v>
      </c>
      <c r="E865" t="s">
        <v>11559</v>
      </c>
      <c r="F865" t="s">
        <v>11571</v>
      </c>
      <c r="G865" t="s">
        <v>11572</v>
      </c>
      <c r="H865">
        <v>268</v>
      </c>
      <c r="I865">
        <v>0</v>
      </c>
      <c r="J865" s="48">
        <v>700193</v>
      </c>
      <c r="K865" s="48">
        <v>0</v>
      </c>
      <c r="L865">
        <v>2612.66</v>
      </c>
      <c r="M865" t="s">
        <v>17432</v>
      </c>
      <c r="N865" s="58">
        <v>-10587.753699999999</v>
      </c>
      <c r="O865" s="48">
        <v>0</v>
      </c>
      <c r="P865" s="63">
        <f t="shared" si="26"/>
        <v>700193</v>
      </c>
      <c r="Q865" s="63">
        <f t="shared" si="27"/>
        <v>2612.6604477611941</v>
      </c>
    </row>
    <row r="866" spans="1:17" x14ac:dyDescent="0.25">
      <c r="A866" t="s">
        <v>17534</v>
      </c>
      <c r="B866" t="s">
        <v>17539</v>
      </c>
      <c r="C866" t="s">
        <v>17540</v>
      </c>
      <c r="D866" t="s">
        <v>11558</v>
      </c>
      <c r="E866" t="s">
        <v>11559</v>
      </c>
      <c r="F866" t="s">
        <v>11573</v>
      </c>
      <c r="G866" t="s">
        <v>11574</v>
      </c>
      <c r="H866">
        <v>376</v>
      </c>
      <c r="I866">
        <v>0</v>
      </c>
      <c r="J866" s="48">
        <v>1021994</v>
      </c>
      <c r="K866" s="48">
        <v>0</v>
      </c>
      <c r="L866">
        <v>2718.07</v>
      </c>
      <c r="M866" t="s">
        <v>17432</v>
      </c>
      <c r="N866" s="58">
        <v>-15453.770399999999</v>
      </c>
      <c r="O866" s="48">
        <v>0</v>
      </c>
      <c r="P866" s="63">
        <f t="shared" si="26"/>
        <v>1021994</v>
      </c>
      <c r="Q866" s="63">
        <f t="shared" si="27"/>
        <v>2718.0691489361702</v>
      </c>
    </row>
    <row r="867" spans="1:17" x14ac:dyDescent="0.25">
      <c r="A867" t="s">
        <v>17534</v>
      </c>
      <c r="B867" t="s">
        <v>17539</v>
      </c>
      <c r="C867" t="s">
        <v>17540</v>
      </c>
      <c r="D867" t="s">
        <v>11558</v>
      </c>
      <c r="E867" t="s">
        <v>11559</v>
      </c>
      <c r="F867" t="s">
        <v>11575</v>
      </c>
      <c r="G867" t="s">
        <v>11576</v>
      </c>
      <c r="H867">
        <v>599</v>
      </c>
      <c r="I867">
        <v>0</v>
      </c>
      <c r="J867" s="48">
        <v>2020783</v>
      </c>
      <c r="K867" s="48">
        <v>0</v>
      </c>
      <c r="L867">
        <v>3373.59</v>
      </c>
      <c r="M867" t="s">
        <v>17432</v>
      </c>
      <c r="N867" s="58">
        <v>-30556.6522</v>
      </c>
      <c r="O867" s="48">
        <v>0</v>
      </c>
      <c r="P867" s="63">
        <f t="shared" si="26"/>
        <v>2020783</v>
      </c>
      <c r="Q867" s="63">
        <f t="shared" si="27"/>
        <v>3373.594323873122</v>
      </c>
    </row>
    <row r="868" spans="1:17" x14ac:dyDescent="0.25">
      <c r="A868" t="s">
        <v>17534</v>
      </c>
      <c r="B868" t="s">
        <v>17539</v>
      </c>
      <c r="C868" t="s">
        <v>17540</v>
      </c>
      <c r="D868" t="s">
        <v>11558</v>
      </c>
      <c r="E868" t="s">
        <v>11559</v>
      </c>
      <c r="F868" t="s">
        <v>11577</v>
      </c>
      <c r="G868" t="s">
        <v>11578</v>
      </c>
      <c r="H868">
        <v>267</v>
      </c>
      <c r="I868">
        <v>0</v>
      </c>
      <c r="J868" s="48">
        <v>640198</v>
      </c>
      <c r="K868" s="48">
        <v>0</v>
      </c>
      <c r="L868">
        <v>2397.75</v>
      </c>
      <c r="M868" t="s">
        <v>17432</v>
      </c>
      <c r="N868" s="58">
        <v>-9680.5560000000005</v>
      </c>
      <c r="O868" s="48">
        <v>0</v>
      </c>
      <c r="P868" s="63">
        <f t="shared" si="26"/>
        <v>640198</v>
      </c>
      <c r="Q868" s="63">
        <f t="shared" si="27"/>
        <v>2397.7453183520597</v>
      </c>
    </row>
    <row r="869" spans="1:17" x14ac:dyDescent="0.25">
      <c r="A869" t="s">
        <v>17534</v>
      </c>
      <c r="B869" t="s">
        <v>17539</v>
      </c>
      <c r="C869" t="s">
        <v>17540</v>
      </c>
      <c r="D869" t="s">
        <v>11558</v>
      </c>
      <c r="E869" t="s">
        <v>11559</v>
      </c>
      <c r="F869" t="s">
        <v>11579</v>
      </c>
      <c r="G869" t="s">
        <v>11580</v>
      </c>
      <c r="H869">
        <v>172</v>
      </c>
      <c r="I869">
        <v>0</v>
      </c>
      <c r="J869" s="48">
        <v>510627</v>
      </c>
      <c r="K869" s="48">
        <v>0</v>
      </c>
      <c r="L869">
        <v>2968.76</v>
      </c>
      <c r="M869" t="s">
        <v>17432</v>
      </c>
      <c r="N869" s="58">
        <v>-7721.2864</v>
      </c>
      <c r="O869" s="48">
        <v>0</v>
      </c>
      <c r="P869" s="63">
        <f t="shared" si="26"/>
        <v>510627</v>
      </c>
      <c r="Q869" s="63">
        <f t="shared" si="27"/>
        <v>2968.7616279069766</v>
      </c>
    </row>
    <row r="870" spans="1:17" x14ac:dyDescent="0.25">
      <c r="A870" t="s">
        <v>17534</v>
      </c>
      <c r="B870" t="s">
        <v>17539</v>
      </c>
      <c r="C870" t="s">
        <v>17540</v>
      </c>
      <c r="D870" t="s">
        <v>11558</v>
      </c>
      <c r="E870" t="s">
        <v>11559</v>
      </c>
      <c r="F870" t="s">
        <v>11581</v>
      </c>
      <c r="G870" t="s">
        <v>11582</v>
      </c>
      <c r="H870">
        <v>76</v>
      </c>
      <c r="I870">
        <v>604</v>
      </c>
      <c r="J870" s="48">
        <v>2085584</v>
      </c>
      <c r="K870" s="48">
        <v>1852489</v>
      </c>
      <c r="L870">
        <v>3067.04</v>
      </c>
      <c r="M870" t="s">
        <v>17432</v>
      </c>
      <c r="N870" s="58">
        <v>-31536.530699999999</v>
      </c>
      <c r="O870" s="48">
        <v>0</v>
      </c>
      <c r="P870" s="63">
        <f t="shared" si="26"/>
        <v>233095</v>
      </c>
      <c r="Q870" s="63">
        <f t="shared" si="27"/>
        <v>3067.0394736842104</v>
      </c>
    </row>
    <row r="871" spans="1:17" x14ac:dyDescent="0.25">
      <c r="A871" t="s">
        <v>17534</v>
      </c>
      <c r="B871" t="s">
        <v>17539</v>
      </c>
      <c r="C871" t="s">
        <v>17540</v>
      </c>
      <c r="D871" t="s">
        <v>11558</v>
      </c>
      <c r="E871" t="s">
        <v>11559</v>
      </c>
      <c r="F871" t="s">
        <v>11583</v>
      </c>
      <c r="G871" t="s">
        <v>11584</v>
      </c>
      <c r="H871">
        <v>457</v>
      </c>
      <c r="I871">
        <v>0</v>
      </c>
      <c r="J871" s="48">
        <v>1192030</v>
      </c>
      <c r="K871" s="48">
        <v>0</v>
      </c>
      <c r="L871">
        <v>2608.38</v>
      </c>
      <c r="M871" t="s">
        <v>17432</v>
      </c>
      <c r="N871" s="58">
        <v>-18024.921900000001</v>
      </c>
      <c r="O871" s="48">
        <v>0</v>
      </c>
      <c r="P871" s="63">
        <f t="shared" si="26"/>
        <v>1192030</v>
      </c>
      <c r="Q871" s="63">
        <f t="shared" si="27"/>
        <v>2608.3807439824946</v>
      </c>
    </row>
    <row r="872" spans="1:17" x14ac:dyDescent="0.25">
      <c r="A872" t="s">
        <v>17534</v>
      </c>
      <c r="B872" t="s">
        <v>17539</v>
      </c>
      <c r="C872" t="s">
        <v>17540</v>
      </c>
      <c r="D872" t="s">
        <v>11558</v>
      </c>
      <c r="E872" t="s">
        <v>11559</v>
      </c>
      <c r="F872" t="s">
        <v>11585</v>
      </c>
      <c r="G872" t="s">
        <v>11586</v>
      </c>
      <c r="H872">
        <v>248</v>
      </c>
      <c r="I872">
        <v>0</v>
      </c>
      <c r="J872" s="48">
        <v>741013</v>
      </c>
      <c r="K872" s="48">
        <v>0</v>
      </c>
      <c r="L872">
        <v>2987.96</v>
      </c>
      <c r="M872" t="s">
        <v>17432</v>
      </c>
      <c r="N872" s="58">
        <v>-11205.003000000001</v>
      </c>
      <c r="O872" s="48">
        <v>0</v>
      </c>
      <c r="P872" s="63">
        <f t="shared" si="26"/>
        <v>741013</v>
      </c>
      <c r="Q872" s="63">
        <f t="shared" si="27"/>
        <v>2987.9556451612902</v>
      </c>
    </row>
    <row r="873" spans="1:17" x14ac:dyDescent="0.25">
      <c r="A873" t="s">
        <v>17534</v>
      </c>
      <c r="B873" t="s">
        <v>17539</v>
      </c>
      <c r="C873" t="s">
        <v>17540</v>
      </c>
      <c r="D873" t="s">
        <v>11558</v>
      </c>
      <c r="E873" t="s">
        <v>11559</v>
      </c>
      <c r="F873" t="s">
        <v>11587</v>
      </c>
      <c r="G873" t="s">
        <v>11588</v>
      </c>
      <c r="H873">
        <v>354</v>
      </c>
      <c r="I873">
        <v>0</v>
      </c>
      <c r="J873" s="48">
        <v>1110367</v>
      </c>
      <c r="K873" s="48">
        <v>0</v>
      </c>
      <c r="L873">
        <v>3136.63</v>
      </c>
      <c r="M873" t="s">
        <v>17432</v>
      </c>
      <c r="N873" s="58">
        <v>-16790.077399999998</v>
      </c>
      <c r="O873" s="48">
        <v>0</v>
      </c>
      <c r="P873" s="63">
        <f t="shared" si="26"/>
        <v>1110367</v>
      </c>
      <c r="Q873" s="63">
        <f t="shared" si="27"/>
        <v>3136.629943502825</v>
      </c>
    </row>
    <row r="874" spans="1:17" x14ac:dyDescent="0.25">
      <c r="A874" t="s">
        <v>17534</v>
      </c>
      <c r="B874" t="s">
        <v>17539</v>
      </c>
      <c r="C874" t="s">
        <v>17540</v>
      </c>
      <c r="D874" t="s">
        <v>11558</v>
      </c>
      <c r="E874" t="s">
        <v>11559</v>
      </c>
      <c r="F874" t="s">
        <v>11589</v>
      </c>
      <c r="G874" t="s">
        <v>11590</v>
      </c>
      <c r="H874">
        <v>139</v>
      </c>
      <c r="I874">
        <v>71</v>
      </c>
      <c r="J874" s="48">
        <v>717996</v>
      </c>
      <c r="K874" s="48">
        <v>242751</v>
      </c>
      <c r="L874">
        <v>3419.03</v>
      </c>
      <c r="M874" t="s">
        <v>17432</v>
      </c>
      <c r="N874" s="58">
        <v>-10856.9668</v>
      </c>
      <c r="O874" s="48">
        <v>0</v>
      </c>
      <c r="P874" s="63">
        <f t="shared" si="26"/>
        <v>475245</v>
      </c>
      <c r="Q874" s="63">
        <f t="shared" si="27"/>
        <v>3419.0287769784172</v>
      </c>
    </row>
    <row r="875" spans="1:17" x14ac:dyDescent="0.25">
      <c r="A875" t="s">
        <v>17534</v>
      </c>
      <c r="B875" t="s">
        <v>17539</v>
      </c>
      <c r="C875" t="s">
        <v>17540</v>
      </c>
      <c r="D875" t="s">
        <v>11558</v>
      </c>
      <c r="E875" t="s">
        <v>11559</v>
      </c>
      <c r="F875" t="s">
        <v>11591</v>
      </c>
      <c r="G875" t="s">
        <v>11592</v>
      </c>
      <c r="H875">
        <v>56</v>
      </c>
      <c r="I875">
        <v>0</v>
      </c>
      <c r="J875" s="48">
        <v>134785</v>
      </c>
      <c r="K875" s="48">
        <v>0</v>
      </c>
      <c r="L875">
        <v>2406.88</v>
      </c>
      <c r="M875" t="s">
        <v>17432</v>
      </c>
      <c r="N875" s="58">
        <v>-2038.1156000000001</v>
      </c>
      <c r="O875" s="48">
        <v>0</v>
      </c>
      <c r="P875" s="63">
        <f t="shared" si="26"/>
        <v>134785</v>
      </c>
      <c r="Q875" s="63">
        <f t="shared" si="27"/>
        <v>2406.875</v>
      </c>
    </row>
    <row r="876" spans="1:17" x14ac:dyDescent="0.25">
      <c r="A876" t="s">
        <v>17534</v>
      </c>
      <c r="B876" t="s">
        <v>17539</v>
      </c>
      <c r="C876" t="s">
        <v>17540</v>
      </c>
      <c r="D876" t="s">
        <v>11558</v>
      </c>
      <c r="E876" t="s">
        <v>11559</v>
      </c>
      <c r="F876" t="s">
        <v>11593</v>
      </c>
      <c r="G876" t="s">
        <v>11594</v>
      </c>
      <c r="H876">
        <v>206</v>
      </c>
      <c r="I876">
        <v>0</v>
      </c>
      <c r="J876" s="48">
        <v>492150</v>
      </c>
      <c r="K876" s="48">
        <v>0</v>
      </c>
      <c r="L876">
        <v>2389.08</v>
      </c>
      <c r="M876" t="s">
        <v>17432</v>
      </c>
      <c r="N876" s="58">
        <v>-7441.8941000000004</v>
      </c>
      <c r="O876" s="48">
        <v>0</v>
      </c>
      <c r="P876" s="63">
        <f t="shared" si="26"/>
        <v>492150</v>
      </c>
      <c r="Q876" s="63">
        <f t="shared" si="27"/>
        <v>2389.0776699029125</v>
      </c>
    </row>
    <row r="877" spans="1:17" x14ac:dyDescent="0.25">
      <c r="A877" t="s">
        <v>17534</v>
      </c>
      <c r="B877" t="s">
        <v>17539</v>
      </c>
      <c r="C877" t="s">
        <v>17540</v>
      </c>
      <c r="D877" t="s">
        <v>11558</v>
      </c>
      <c r="E877" t="s">
        <v>11559</v>
      </c>
      <c r="F877" t="s">
        <v>11595</v>
      </c>
      <c r="G877" t="s">
        <v>11596</v>
      </c>
      <c r="H877">
        <v>104</v>
      </c>
      <c r="I877">
        <v>0</v>
      </c>
      <c r="J877" s="48">
        <v>229814</v>
      </c>
      <c r="K877" s="48">
        <v>0</v>
      </c>
      <c r="L877">
        <v>2209.75</v>
      </c>
      <c r="M877" t="s">
        <v>17432</v>
      </c>
      <c r="N877" s="58">
        <v>-3475.0587</v>
      </c>
      <c r="O877" s="48">
        <v>0</v>
      </c>
      <c r="P877" s="63">
        <f t="shared" si="26"/>
        <v>229814</v>
      </c>
      <c r="Q877" s="63">
        <f t="shared" si="27"/>
        <v>2209.75</v>
      </c>
    </row>
    <row r="878" spans="1:17" x14ac:dyDescent="0.25">
      <c r="A878" t="s">
        <v>17534</v>
      </c>
      <c r="B878" t="s">
        <v>17539</v>
      </c>
      <c r="C878" t="s">
        <v>17540</v>
      </c>
      <c r="D878" t="s">
        <v>11558</v>
      </c>
      <c r="E878" t="s">
        <v>11559</v>
      </c>
      <c r="F878" t="s">
        <v>11597</v>
      </c>
      <c r="G878" t="s">
        <v>11598</v>
      </c>
      <c r="H878">
        <v>76</v>
      </c>
      <c r="I878">
        <v>288</v>
      </c>
      <c r="J878" s="48">
        <v>807759</v>
      </c>
      <c r="K878" s="48">
        <v>639106</v>
      </c>
      <c r="L878">
        <v>2219.12</v>
      </c>
      <c r="M878" t="s">
        <v>17432</v>
      </c>
      <c r="N878" s="58">
        <v>-12214.276400000001</v>
      </c>
      <c r="O878" s="48">
        <v>0</v>
      </c>
      <c r="P878" s="63">
        <f t="shared" si="26"/>
        <v>168653</v>
      </c>
      <c r="Q878" s="63">
        <f t="shared" si="27"/>
        <v>2219.1184210526317</v>
      </c>
    </row>
    <row r="879" spans="1:17" x14ac:dyDescent="0.25">
      <c r="A879" t="s">
        <v>17534</v>
      </c>
      <c r="B879" t="s">
        <v>17539</v>
      </c>
      <c r="C879" t="s">
        <v>17540</v>
      </c>
      <c r="D879" t="s">
        <v>11558</v>
      </c>
      <c r="E879" t="s">
        <v>11559</v>
      </c>
      <c r="F879" t="s">
        <v>17545</v>
      </c>
      <c r="G879" t="s">
        <v>17546</v>
      </c>
      <c r="H879">
        <v>0</v>
      </c>
      <c r="I879">
        <v>78</v>
      </c>
      <c r="J879" s="48">
        <v>167038</v>
      </c>
      <c r="K879" s="48">
        <v>167038</v>
      </c>
      <c r="L879">
        <v>2141.5100000000002</v>
      </c>
      <c r="M879" t="s">
        <v>17432</v>
      </c>
      <c r="N879" s="58">
        <v>-2525.8103999999998</v>
      </c>
      <c r="O879" s="48">
        <v>0</v>
      </c>
      <c r="P879" s="63">
        <f t="shared" si="26"/>
        <v>0</v>
      </c>
      <c r="Q879" s="63" t="e">
        <f t="shared" si="27"/>
        <v>#DIV/0!</v>
      </c>
    </row>
    <row r="880" spans="1:17" x14ac:dyDescent="0.25">
      <c r="A880" t="s">
        <v>17534</v>
      </c>
      <c r="B880" t="s">
        <v>17539</v>
      </c>
      <c r="C880" t="s">
        <v>17540</v>
      </c>
      <c r="D880" t="s">
        <v>11558</v>
      </c>
      <c r="E880" t="s">
        <v>11559</v>
      </c>
      <c r="F880" t="s">
        <v>11599</v>
      </c>
      <c r="G880" t="s">
        <v>11600</v>
      </c>
      <c r="H880">
        <v>175</v>
      </c>
      <c r="I880">
        <v>0</v>
      </c>
      <c r="J880" s="48">
        <v>423670</v>
      </c>
      <c r="K880" s="48">
        <v>0</v>
      </c>
      <c r="L880">
        <v>2420.9699999999998</v>
      </c>
      <c r="M880" t="s">
        <v>17432</v>
      </c>
      <c r="N880" s="58">
        <v>-6406.3978999999999</v>
      </c>
      <c r="O880" s="48">
        <v>0</v>
      </c>
      <c r="P880" s="63">
        <f t="shared" si="26"/>
        <v>423670</v>
      </c>
      <c r="Q880" s="63">
        <f t="shared" si="27"/>
        <v>2420.9714285714285</v>
      </c>
    </row>
    <row r="881" spans="1:17" x14ac:dyDescent="0.25">
      <c r="A881" t="s">
        <v>17534</v>
      </c>
      <c r="B881" t="s">
        <v>17539</v>
      </c>
      <c r="C881" t="s">
        <v>17540</v>
      </c>
      <c r="D881" t="s">
        <v>11558</v>
      </c>
      <c r="E881" t="s">
        <v>11559</v>
      </c>
      <c r="F881" t="s">
        <v>17547</v>
      </c>
      <c r="G881" t="s">
        <v>17548</v>
      </c>
      <c r="H881">
        <v>0</v>
      </c>
      <c r="I881">
        <v>289</v>
      </c>
      <c r="J881" s="48">
        <v>704488</v>
      </c>
      <c r="K881" s="48">
        <v>704488</v>
      </c>
      <c r="L881">
        <v>2437.67</v>
      </c>
      <c r="M881" t="s">
        <v>17432</v>
      </c>
      <c r="N881" s="58">
        <v>-10652.7084</v>
      </c>
      <c r="O881" s="48">
        <v>0</v>
      </c>
      <c r="P881" s="63">
        <f t="shared" si="26"/>
        <v>0</v>
      </c>
      <c r="Q881" s="63" t="e">
        <f t="shared" si="27"/>
        <v>#DIV/0!</v>
      </c>
    </row>
    <row r="882" spans="1:17" x14ac:dyDescent="0.25">
      <c r="A882" t="s">
        <v>17534</v>
      </c>
      <c r="B882" t="s">
        <v>17539</v>
      </c>
      <c r="C882" t="s">
        <v>17540</v>
      </c>
      <c r="D882" t="s">
        <v>11558</v>
      </c>
      <c r="E882" t="s">
        <v>11559</v>
      </c>
      <c r="F882" t="s">
        <v>11601</v>
      </c>
      <c r="G882" t="s">
        <v>11602</v>
      </c>
      <c r="H882">
        <v>131</v>
      </c>
      <c r="I882">
        <v>82</v>
      </c>
      <c r="J882" s="48">
        <v>528399</v>
      </c>
      <c r="K882" s="48">
        <v>203421</v>
      </c>
      <c r="L882">
        <v>2480.75</v>
      </c>
      <c r="M882" t="s">
        <v>17432</v>
      </c>
      <c r="N882" s="58">
        <v>-7990.0235000000002</v>
      </c>
      <c r="O882" s="48">
        <v>0</v>
      </c>
      <c r="P882" s="63">
        <f t="shared" si="26"/>
        <v>324978</v>
      </c>
      <c r="Q882" s="63">
        <f t="shared" si="27"/>
        <v>2480.7480916030536</v>
      </c>
    </row>
    <row r="883" spans="1:17" x14ac:dyDescent="0.25">
      <c r="A883" t="s">
        <v>17534</v>
      </c>
      <c r="B883" t="s">
        <v>17539</v>
      </c>
      <c r="C883" t="s">
        <v>17540</v>
      </c>
      <c r="D883" t="s">
        <v>11558</v>
      </c>
      <c r="E883" t="s">
        <v>11559</v>
      </c>
      <c r="F883" t="s">
        <v>11603</v>
      </c>
      <c r="G883" t="s">
        <v>11604</v>
      </c>
      <c r="H883">
        <v>154</v>
      </c>
      <c r="I883">
        <v>42</v>
      </c>
      <c r="J883" s="48">
        <v>466971</v>
      </c>
      <c r="K883" s="48">
        <v>100065</v>
      </c>
      <c r="L883">
        <v>2382.5100000000002</v>
      </c>
      <c r="M883" t="s">
        <v>17432</v>
      </c>
      <c r="N883" s="58">
        <v>-7061.1651000000002</v>
      </c>
      <c r="O883" s="48">
        <v>0</v>
      </c>
      <c r="P883" s="63">
        <f t="shared" si="26"/>
        <v>366906</v>
      </c>
      <c r="Q883" s="63">
        <f t="shared" si="27"/>
        <v>2382.5064935064934</v>
      </c>
    </row>
    <row r="884" spans="1:17" x14ac:dyDescent="0.25">
      <c r="A884" t="s">
        <v>17534</v>
      </c>
      <c r="B884" t="s">
        <v>17539</v>
      </c>
      <c r="C884" t="s">
        <v>17540</v>
      </c>
      <c r="D884" t="s">
        <v>11558</v>
      </c>
      <c r="E884" t="s">
        <v>11559</v>
      </c>
      <c r="F884" t="s">
        <v>11605</v>
      </c>
      <c r="G884" t="s">
        <v>11606</v>
      </c>
      <c r="H884">
        <v>297</v>
      </c>
      <c r="I884">
        <v>0</v>
      </c>
      <c r="J884" s="48">
        <v>1018797</v>
      </c>
      <c r="K884" s="48">
        <v>0</v>
      </c>
      <c r="L884">
        <v>3430.29</v>
      </c>
      <c r="M884" t="s">
        <v>17432</v>
      </c>
      <c r="N884" s="58">
        <v>-15405.426799999999</v>
      </c>
      <c r="O884" s="48">
        <v>0</v>
      </c>
      <c r="P884" s="63">
        <f t="shared" si="26"/>
        <v>1018797</v>
      </c>
      <c r="Q884" s="63">
        <f t="shared" si="27"/>
        <v>3430.2929292929293</v>
      </c>
    </row>
    <row r="885" spans="1:17" x14ac:dyDescent="0.25">
      <c r="A885" t="s">
        <v>17534</v>
      </c>
      <c r="B885" t="s">
        <v>17539</v>
      </c>
      <c r="C885" t="s">
        <v>17540</v>
      </c>
      <c r="D885" t="s">
        <v>11558</v>
      </c>
      <c r="E885" t="s">
        <v>11559</v>
      </c>
      <c r="F885" t="s">
        <v>11607</v>
      </c>
      <c r="G885" t="s">
        <v>11608</v>
      </c>
      <c r="H885">
        <v>48</v>
      </c>
      <c r="I885">
        <v>0</v>
      </c>
      <c r="J885" s="48">
        <v>168493</v>
      </c>
      <c r="K885" s="48">
        <v>0</v>
      </c>
      <c r="L885">
        <v>3510.27</v>
      </c>
      <c r="M885" t="s">
        <v>17432</v>
      </c>
      <c r="N885" s="58">
        <v>-2547.8128999999999</v>
      </c>
      <c r="O885" s="48">
        <v>0</v>
      </c>
      <c r="P885" s="63">
        <f t="shared" si="26"/>
        <v>168493</v>
      </c>
      <c r="Q885" s="63">
        <f t="shared" si="27"/>
        <v>3510.2708333333335</v>
      </c>
    </row>
    <row r="886" spans="1:17" x14ac:dyDescent="0.25">
      <c r="A886" t="s">
        <v>17534</v>
      </c>
      <c r="B886" t="s">
        <v>17539</v>
      </c>
      <c r="C886" t="s">
        <v>17540</v>
      </c>
      <c r="D886" t="s">
        <v>11558</v>
      </c>
      <c r="E886" t="s">
        <v>11559</v>
      </c>
      <c r="F886" t="s">
        <v>11609</v>
      </c>
      <c r="G886" t="s">
        <v>11610</v>
      </c>
      <c r="H886">
        <v>136</v>
      </c>
      <c r="I886">
        <v>0</v>
      </c>
      <c r="J886" s="48">
        <v>417125</v>
      </c>
      <c r="K886" s="48">
        <v>0</v>
      </c>
      <c r="L886">
        <v>3067.1</v>
      </c>
      <c r="M886" t="s">
        <v>17432</v>
      </c>
      <c r="N886" s="58">
        <v>-6307.4363000000003</v>
      </c>
      <c r="O886" s="48">
        <v>0</v>
      </c>
      <c r="P886" s="63">
        <f t="shared" si="26"/>
        <v>417125</v>
      </c>
      <c r="Q886" s="63">
        <f t="shared" si="27"/>
        <v>3067.0955882352941</v>
      </c>
    </row>
    <row r="887" spans="1:17" x14ac:dyDescent="0.25">
      <c r="A887" t="s">
        <v>17534</v>
      </c>
      <c r="B887" t="s">
        <v>17539</v>
      </c>
      <c r="C887" t="s">
        <v>17540</v>
      </c>
      <c r="D887" t="s">
        <v>11558</v>
      </c>
      <c r="E887" t="s">
        <v>11559</v>
      </c>
      <c r="F887" t="s">
        <v>11611</v>
      </c>
      <c r="G887" t="s">
        <v>11612</v>
      </c>
      <c r="H887">
        <v>279</v>
      </c>
      <c r="I887">
        <v>0</v>
      </c>
      <c r="J887" s="48">
        <v>854781</v>
      </c>
      <c r="K887" s="48">
        <v>0</v>
      </c>
      <c r="L887">
        <v>3063.73</v>
      </c>
      <c r="M887" t="s">
        <v>17432</v>
      </c>
      <c r="N887" s="58">
        <v>-12925.312</v>
      </c>
      <c r="O887" s="48">
        <v>0</v>
      </c>
      <c r="P887" s="63">
        <f t="shared" si="26"/>
        <v>854781</v>
      </c>
      <c r="Q887" s="63">
        <f t="shared" si="27"/>
        <v>3063.7311827956987</v>
      </c>
    </row>
    <row r="888" spans="1:17" x14ac:dyDescent="0.25">
      <c r="A888" t="s">
        <v>17534</v>
      </c>
      <c r="B888" t="s">
        <v>17539</v>
      </c>
      <c r="C888" t="s">
        <v>17540</v>
      </c>
      <c r="D888" t="s">
        <v>11558</v>
      </c>
      <c r="E888" t="s">
        <v>11559</v>
      </c>
      <c r="F888" t="s">
        <v>11613</v>
      </c>
      <c r="G888" t="s">
        <v>11614</v>
      </c>
      <c r="H888">
        <v>206</v>
      </c>
      <c r="I888">
        <v>6</v>
      </c>
      <c r="J888" s="48">
        <v>707609</v>
      </c>
      <c r="K888" s="48">
        <v>20027</v>
      </c>
      <c r="L888">
        <v>3337.78</v>
      </c>
      <c r="M888" t="s">
        <v>17432</v>
      </c>
      <c r="N888" s="58">
        <v>-10699.89</v>
      </c>
      <c r="O888" s="48">
        <v>0</v>
      </c>
      <c r="P888" s="63">
        <f t="shared" si="26"/>
        <v>687582</v>
      </c>
      <c r="Q888" s="63">
        <f t="shared" si="27"/>
        <v>3337.7766990291261</v>
      </c>
    </row>
    <row r="889" spans="1:17" x14ac:dyDescent="0.25">
      <c r="A889" t="s">
        <v>17534</v>
      </c>
      <c r="B889" t="s">
        <v>17539</v>
      </c>
      <c r="C889" t="s">
        <v>17540</v>
      </c>
      <c r="D889" t="s">
        <v>11558</v>
      </c>
      <c r="E889" t="s">
        <v>11559</v>
      </c>
      <c r="F889" t="s">
        <v>11615</v>
      </c>
      <c r="G889" t="s">
        <v>11616</v>
      </c>
      <c r="H889">
        <v>344</v>
      </c>
      <c r="I889">
        <v>0</v>
      </c>
      <c r="J889" s="48">
        <v>1147049</v>
      </c>
      <c r="K889" s="48">
        <v>0</v>
      </c>
      <c r="L889">
        <v>3334.44</v>
      </c>
      <c r="M889" t="s">
        <v>17432</v>
      </c>
      <c r="N889" s="58">
        <v>-17344.747299999999</v>
      </c>
      <c r="O889" s="48">
        <v>0</v>
      </c>
      <c r="P889" s="63">
        <f t="shared" si="26"/>
        <v>1147049</v>
      </c>
      <c r="Q889" s="63">
        <f t="shared" si="27"/>
        <v>3334.4447674418607</v>
      </c>
    </row>
    <row r="890" spans="1:17" x14ac:dyDescent="0.25">
      <c r="A890" t="s">
        <v>17534</v>
      </c>
      <c r="B890" t="s">
        <v>17539</v>
      </c>
      <c r="C890" t="s">
        <v>17540</v>
      </c>
      <c r="D890" t="s">
        <v>11558</v>
      </c>
      <c r="E890" t="s">
        <v>11559</v>
      </c>
      <c r="F890" t="s">
        <v>11617</v>
      </c>
      <c r="G890" t="s">
        <v>11618</v>
      </c>
      <c r="H890">
        <v>329</v>
      </c>
      <c r="I890">
        <v>0</v>
      </c>
      <c r="J890" s="48">
        <v>1060446</v>
      </c>
      <c r="K890" s="48">
        <v>0</v>
      </c>
      <c r="L890">
        <v>3223.24</v>
      </c>
      <c r="M890" t="s">
        <v>17432</v>
      </c>
      <c r="N890" s="58">
        <v>-16035.2132</v>
      </c>
      <c r="O890" s="48">
        <v>0</v>
      </c>
      <c r="P890" s="63">
        <f t="shared" si="26"/>
        <v>1060446</v>
      </c>
      <c r="Q890" s="63">
        <f t="shared" si="27"/>
        <v>3223.2401215805471</v>
      </c>
    </row>
    <row r="891" spans="1:17" x14ac:dyDescent="0.25">
      <c r="A891" t="s">
        <v>17534</v>
      </c>
      <c r="B891" t="s">
        <v>17539</v>
      </c>
      <c r="C891" t="s">
        <v>17540</v>
      </c>
      <c r="D891" t="s">
        <v>11558</v>
      </c>
      <c r="E891" t="s">
        <v>11559</v>
      </c>
      <c r="F891" t="s">
        <v>11619</v>
      </c>
      <c r="G891" t="s">
        <v>11620</v>
      </c>
      <c r="H891">
        <v>22</v>
      </c>
      <c r="I891">
        <v>0</v>
      </c>
      <c r="J891" s="48">
        <v>66753</v>
      </c>
      <c r="K891" s="48">
        <v>0</v>
      </c>
      <c r="L891">
        <v>3034.23</v>
      </c>
      <c r="M891" t="s">
        <v>17432</v>
      </c>
      <c r="N891" s="58">
        <v>-1009.3848</v>
      </c>
      <c r="O891" s="48">
        <v>0</v>
      </c>
      <c r="P891" s="63">
        <f t="shared" si="26"/>
        <v>66753</v>
      </c>
      <c r="Q891" s="63">
        <f t="shared" si="27"/>
        <v>3034.2272727272725</v>
      </c>
    </row>
    <row r="892" spans="1:17" x14ac:dyDescent="0.25">
      <c r="A892" t="s">
        <v>17534</v>
      </c>
      <c r="B892" t="s">
        <v>17539</v>
      </c>
      <c r="C892" t="s">
        <v>17540</v>
      </c>
      <c r="D892" t="s">
        <v>11558</v>
      </c>
      <c r="E892" t="s">
        <v>11559</v>
      </c>
      <c r="F892" t="s">
        <v>11621</v>
      </c>
      <c r="G892" t="s">
        <v>11622</v>
      </c>
      <c r="H892">
        <v>7</v>
      </c>
      <c r="I892">
        <v>0</v>
      </c>
      <c r="J892" s="48">
        <v>11083</v>
      </c>
      <c r="K892" s="48">
        <v>0</v>
      </c>
      <c r="L892">
        <v>1583.29</v>
      </c>
      <c r="M892" t="s">
        <v>17432</v>
      </c>
      <c r="N892" s="58">
        <v>-167.5942</v>
      </c>
      <c r="O892" s="48">
        <v>0</v>
      </c>
      <c r="P892" s="63">
        <f t="shared" si="26"/>
        <v>11083</v>
      </c>
      <c r="Q892" s="63">
        <f t="shared" si="27"/>
        <v>1583.2857142857142</v>
      </c>
    </row>
    <row r="893" spans="1:17" x14ac:dyDescent="0.25">
      <c r="A893" t="s">
        <v>17534</v>
      </c>
      <c r="B893" t="s">
        <v>17539</v>
      </c>
      <c r="C893" t="s">
        <v>17540</v>
      </c>
      <c r="D893" t="s">
        <v>11558</v>
      </c>
      <c r="E893" t="s">
        <v>11559</v>
      </c>
      <c r="F893" t="s">
        <v>11623</v>
      </c>
      <c r="G893" t="s">
        <v>11624</v>
      </c>
      <c r="H893">
        <v>82</v>
      </c>
      <c r="I893">
        <v>0</v>
      </c>
      <c r="J893" s="48">
        <v>96683</v>
      </c>
      <c r="K893" s="48">
        <v>0</v>
      </c>
      <c r="L893">
        <v>1179.06</v>
      </c>
      <c r="M893" t="s">
        <v>17432</v>
      </c>
      <c r="N893" s="58">
        <v>-1461.9576999999999</v>
      </c>
      <c r="O893" s="48">
        <v>0</v>
      </c>
      <c r="P893" s="63">
        <f t="shared" si="26"/>
        <v>96683</v>
      </c>
      <c r="Q893" s="63">
        <f t="shared" si="27"/>
        <v>1179.060975609756</v>
      </c>
    </row>
    <row r="894" spans="1:17" x14ac:dyDescent="0.25">
      <c r="A894" t="s">
        <v>17534</v>
      </c>
      <c r="B894" t="s">
        <v>17539</v>
      </c>
      <c r="C894" t="s">
        <v>17540</v>
      </c>
      <c r="D894" t="s">
        <v>11558</v>
      </c>
      <c r="E894" t="s">
        <v>11559</v>
      </c>
      <c r="F894" t="s">
        <v>11625</v>
      </c>
      <c r="G894" t="s">
        <v>11626</v>
      </c>
      <c r="H894">
        <v>20</v>
      </c>
      <c r="I894">
        <v>0</v>
      </c>
      <c r="J894" s="48">
        <v>44433</v>
      </c>
      <c r="K894" s="48">
        <v>0</v>
      </c>
      <c r="L894">
        <v>2221.65</v>
      </c>
      <c r="M894" t="s">
        <v>17432</v>
      </c>
      <c r="N894" s="58">
        <v>-671.87559999999996</v>
      </c>
      <c r="O894" s="48">
        <v>0</v>
      </c>
      <c r="P894" s="63">
        <f t="shared" si="26"/>
        <v>44433</v>
      </c>
      <c r="Q894" s="63">
        <f t="shared" si="27"/>
        <v>2221.65</v>
      </c>
    </row>
    <row r="895" spans="1:17" x14ac:dyDescent="0.25">
      <c r="A895" t="s">
        <v>17534</v>
      </c>
      <c r="B895" t="s">
        <v>17539</v>
      </c>
      <c r="C895" t="s">
        <v>17540</v>
      </c>
      <c r="D895" t="s">
        <v>11558</v>
      </c>
      <c r="E895" t="s">
        <v>11559</v>
      </c>
      <c r="F895" t="s">
        <v>11627</v>
      </c>
      <c r="G895" t="s">
        <v>11628</v>
      </c>
      <c r="H895">
        <v>50</v>
      </c>
      <c r="I895">
        <v>0</v>
      </c>
      <c r="J895" s="48">
        <v>72635</v>
      </c>
      <c r="K895" s="48">
        <v>0</v>
      </c>
      <c r="L895">
        <v>1452.7</v>
      </c>
      <c r="M895" t="s">
        <v>17432</v>
      </c>
      <c r="N895" s="58">
        <v>-1098.3221000000001</v>
      </c>
      <c r="O895" s="48">
        <v>0</v>
      </c>
      <c r="P895" s="63">
        <f t="shared" si="26"/>
        <v>72635</v>
      </c>
      <c r="Q895" s="63">
        <f t="shared" si="27"/>
        <v>1452.7</v>
      </c>
    </row>
    <row r="896" spans="1:17" x14ac:dyDescent="0.25">
      <c r="A896" t="s">
        <v>17534</v>
      </c>
      <c r="B896" t="s">
        <v>17539</v>
      </c>
      <c r="C896" t="s">
        <v>17540</v>
      </c>
      <c r="D896" t="s">
        <v>11558</v>
      </c>
      <c r="E896" t="s">
        <v>11559</v>
      </c>
      <c r="F896" t="s">
        <v>11629</v>
      </c>
      <c r="G896" t="s">
        <v>11630</v>
      </c>
      <c r="H896">
        <v>73</v>
      </c>
      <c r="I896">
        <v>0</v>
      </c>
      <c r="J896" s="48">
        <v>150640</v>
      </c>
      <c r="K896" s="48">
        <v>0</v>
      </c>
      <c r="L896">
        <v>2063.56</v>
      </c>
      <c r="M896" t="s">
        <v>17432</v>
      </c>
      <c r="N896" s="58">
        <v>-2277.8636999999999</v>
      </c>
      <c r="O896" s="48">
        <v>0</v>
      </c>
      <c r="P896" s="63">
        <f t="shared" si="26"/>
        <v>150640</v>
      </c>
      <c r="Q896" s="63">
        <f t="shared" si="27"/>
        <v>2063.5616438356165</v>
      </c>
    </row>
    <row r="897" spans="1:17" x14ac:dyDescent="0.25">
      <c r="A897" t="s">
        <v>17534</v>
      </c>
      <c r="B897" t="s">
        <v>17539</v>
      </c>
      <c r="C897" t="s">
        <v>17540</v>
      </c>
      <c r="D897" t="s">
        <v>11558</v>
      </c>
      <c r="E897" t="s">
        <v>11559</v>
      </c>
      <c r="F897" t="s">
        <v>11631</v>
      </c>
      <c r="G897" t="s">
        <v>11632</v>
      </c>
      <c r="H897">
        <v>73</v>
      </c>
      <c r="I897">
        <v>0</v>
      </c>
      <c r="J897" s="48">
        <v>149324</v>
      </c>
      <c r="K897" s="48">
        <v>0</v>
      </c>
      <c r="L897">
        <v>2045.53</v>
      </c>
      <c r="M897" t="s">
        <v>17432</v>
      </c>
      <c r="N897" s="58">
        <v>-2257.9540999999999</v>
      </c>
      <c r="O897" s="48">
        <v>0</v>
      </c>
      <c r="P897" s="63">
        <f t="shared" si="26"/>
        <v>149324</v>
      </c>
      <c r="Q897" s="63">
        <f t="shared" si="27"/>
        <v>2045.5342465753424</v>
      </c>
    </row>
    <row r="898" spans="1:17" x14ac:dyDescent="0.25">
      <c r="A898" t="s">
        <v>17534</v>
      </c>
      <c r="B898" t="s">
        <v>17539</v>
      </c>
      <c r="C898" t="s">
        <v>17540</v>
      </c>
      <c r="D898" t="s">
        <v>11558</v>
      </c>
      <c r="E898" t="s">
        <v>11559</v>
      </c>
      <c r="F898" t="s">
        <v>11633</v>
      </c>
      <c r="G898" t="s">
        <v>11634</v>
      </c>
      <c r="H898">
        <v>100</v>
      </c>
      <c r="I898">
        <v>0</v>
      </c>
      <c r="J898" s="48">
        <v>206744</v>
      </c>
      <c r="K898" s="48">
        <v>0</v>
      </c>
      <c r="L898">
        <v>2067.44</v>
      </c>
      <c r="M898" t="s">
        <v>17432</v>
      </c>
      <c r="N898" s="58">
        <v>-3126.2179000000001</v>
      </c>
      <c r="O898" s="48">
        <v>0</v>
      </c>
      <c r="P898" s="63">
        <f t="shared" si="26"/>
        <v>206744</v>
      </c>
      <c r="Q898" s="63">
        <f t="shared" si="27"/>
        <v>2067.44</v>
      </c>
    </row>
    <row r="899" spans="1:17" x14ac:dyDescent="0.25">
      <c r="A899" t="s">
        <v>17534</v>
      </c>
      <c r="B899" t="s">
        <v>17539</v>
      </c>
      <c r="C899" t="s">
        <v>17540</v>
      </c>
      <c r="D899" t="s">
        <v>11558</v>
      </c>
      <c r="E899" t="s">
        <v>11559</v>
      </c>
      <c r="F899" t="s">
        <v>11635</v>
      </c>
      <c r="G899" t="s">
        <v>11636</v>
      </c>
      <c r="H899">
        <v>71</v>
      </c>
      <c r="I899">
        <v>0</v>
      </c>
      <c r="J899" s="48">
        <v>149578</v>
      </c>
      <c r="K899" s="48">
        <v>0</v>
      </c>
      <c r="L899">
        <v>2106.73</v>
      </c>
      <c r="M899" t="s">
        <v>17432</v>
      </c>
      <c r="N899" s="58">
        <v>-2261.806</v>
      </c>
      <c r="O899" s="48">
        <v>0</v>
      </c>
      <c r="P899" s="63">
        <f t="shared" si="26"/>
        <v>149578</v>
      </c>
      <c r="Q899" s="63">
        <f t="shared" si="27"/>
        <v>2106.7323943661972</v>
      </c>
    </row>
    <row r="900" spans="1:17" x14ac:dyDescent="0.25">
      <c r="A900" t="s">
        <v>17534</v>
      </c>
      <c r="B900" t="s">
        <v>17539</v>
      </c>
      <c r="C900" t="s">
        <v>17540</v>
      </c>
      <c r="D900" t="s">
        <v>11558</v>
      </c>
      <c r="E900" t="s">
        <v>11559</v>
      </c>
      <c r="F900" t="s">
        <v>11637</v>
      </c>
      <c r="G900" t="s">
        <v>11638</v>
      </c>
      <c r="H900">
        <v>49</v>
      </c>
      <c r="I900">
        <v>0</v>
      </c>
      <c r="J900" s="48">
        <v>102045</v>
      </c>
      <c r="K900" s="48">
        <v>0</v>
      </c>
      <c r="L900">
        <v>2082.5500000000002</v>
      </c>
      <c r="M900" t="s">
        <v>17432</v>
      </c>
      <c r="N900" s="58">
        <v>-1543.0435</v>
      </c>
      <c r="O900" s="48">
        <v>0</v>
      </c>
      <c r="P900" s="63">
        <f t="shared" ref="P900:P963" si="28">J900-K900</f>
        <v>102045</v>
      </c>
      <c r="Q900" s="63">
        <f t="shared" ref="Q900:Q963" si="29">P900/H900</f>
        <v>2082.5510204081634</v>
      </c>
    </row>
    <row r="901" spans="1:17" x14ac:dyDescent="0.25">
      <c r="A901" t="s">
        <v>17534</v>
      </c>
      <c r="B901" t="s">
        <v>17539</v>
      </c>
      <c r="C901" t="s">
        <v>17540</v>
      </c>
      <c r="D901" t="s">
        <v>11640</v>
      </c>
      <c r="E901" t="s">
        <v>11641</v>
      </c>
      <c r="F901" t="s">
        <v>11639</v>
      </c>
      <c r="G901" t="s">
        <v>11642</v>
      </c>
      <c r="H901">
        <v>103</v>
      </c>
      <c r="I901">
        <v>60</v>
      </c>
      <c r="J901" s="48">
        <v>538190</v>
      </c>
      <c r="K901" s="48">
        <v>198107</v>
      </c>
      <c r="L901">
        <v>3301.78</v>
      </c>
      <c r="M901" t="s">
        <v>17428</v>
      </c>
      <c r="N901" s="58">
        <v>25572.146000000001</v>
      </c>
      <c r="O901" s="48">
        <v>1175.4487999999999</v>
      </c>
      <c r="P901" s="63">
        <f t="shared" si="28"/>
        <v>340083</v>
      </c>
      <c r="Q901" s="63">
        <f t="shared" si="29"/>
        <v>3301.7766990291261</v>
      </c>
    </row>
    <row r="902" spans="1:17" x14ac:dyDescent="0.25">
      <c r="A902" t="s">
        <v>17534</v>
      </c>
      <c r="B902" t="s">
        <v>17539</v>
      </c>
      <c r="C902" t="s">
        <v>17540</v>
      </c>
      <c r="D902" t="s">
        <v>11644</v>
      </c>
      <c r="E902" t="s">
        <v>11645</v>
      </c>
      <c r="F902" t="s">
        <v>11643</v>
      </c>
      <c r="G902" t="s">
        <v>11646</v>
      </c>
      <c r="H902">
        <v>148</v>
      </c>
      <c r="I902">
        <v>0</v>
      </c>
      <c r="J902" s="48">
        <v>405630</v>
      </c>
      <c r="K902" s="48">
        <v>0</v>
      </c>
      <c r="L902">
        <v>2740.74</v>
      </c>
      <c r="M902" t="s">
        <v>17428</v>
      </c>
      <c r="N902" s="58">
        <v>19273.518899999999</v>
      </c>
      <c r="O902" s="48">
        <v>885.92619999999999</v>
      </c>
      <c r="P902" s="63">
        <f t="shared" si="28"/>
        <v>405630</v>
      </c>
      <c r="Q902" s="63">
        <f t="shared" si="29"/>
        <v>2740.7432432432433</v>
      </c>
    </row>
    <row r="903" spans="1:17" x14ac:dyDescent="0.25">
      <c r="A903" t="s">
        <v>17534</v>
      </c>
      <c r="B903" t="s">
        <v>17539</v>
      </c>
      <c r="C903" t="s">
        <v>17540</v>
      </c>
      <c r="D903" t="s">
        <v>11644</v>
      </c>
      <c r="E903" t="s">
        <v>11645</v>
      </c>
      <c r="F903" t="s">
        <v>11647</v>
      </c>
      <c r="G903" t="s">
        <v>11648</v>
      </c>
      <c r="H903">
        <v>9</v>
      </c>
      <c r="I903">
        <v>0</v>
      </c>
      <c r="J903" s="48">
        <v>16692</v>
      </c>
      <c r="K903" s="48">
        <v>0</v>
      </c>
      <c r="L903">
        <v>1854.67</v>
      </c>
      <c r="M903" t="s">
        <v>17428</v>
      </c>
      <c r="N903" s="58">
        <v>793.12689999999998</v>
      </c>
      <c r="O903" s="48">
        <v>36.456899999999997</v>
      </c>
      <c r="P903" s="63">
        <f t="shared" si="28"/>
        <v>16692</v>
      </c>
      <c r="Q903" s="63">
        <f t="shared" si="29"/>
        <v>1854.6666666666667</v>
      </c>
    </row>
    <row r="904" spans="1:17" x14ac:dyDescent="0.25">
      <c r="A904" t="s">
        <v>17534</v>
      </c>
      <c r="B904" t="s">
        <v>17539</v>
      </c>
      <c r="C904" t="s">
        <v>17540</v>
      </c>
      <c r="D904" t="s">
        <v>11650</v>
      </c>
      <c r="E904" t="s">
        <v>11651</v>
      </c>
      <c r="F904" t="s">
        <v>11649</v>
      </c>
      <c r="G904" t="s">
        <v>11652</v>
      </c>
      <c r="H904">
        <v>29</v>
      </c>
      <c r="I904">
        <v>0</v>
      </c>
      <c r="J904" s="48">
        <v>78130</v>
      </c>
      <c r="K904" s="48">
        <v>0</v>
      </c>
      <c r="L904">
        <v>2694.14</v>
      </c>
      <c r="M904" t="s">
        <v>17432</v>
      </c>
      <c r="N904" s="58">
        <v>-1181.4167</v>
      </c>
      <c r="O904" s="48">
        <v>0</v>
      </c>
      <c r="P904" s="63">
        <f t="shared" si="28"/>
        <v>78130</v>
      </c>
      <c r="Q904" s="63">
        <f t="shared" si="29"/>
        <v>2694.1379310344828</v>
      </c>
    </row>
    <row r="905" spans="1:17" x14ac:dyDescent="0.25">
      <c r="A905" t="s">
        <v>17534</v>
      </c>
      <c r="B905" t="s">
        <v>17539</v>
      </c>
      <c r="C905" t="s">
        <v>17540</v>
      </c>
      <c r="D905" t="s">
        <v>11654</v>
      </c>
      <c r="E905" t="s">
        <v>11655</v>
      </c>
      <c r="F905" t="s">
        <v>11653</v>
      </c>
      <c r="G905" t="s">
        <v>11656</v>
      </c>
      <c r="H905">
        <v>390</v>
      </c>
      <c r="I905">
        <v>0</v>
      </c>
      <c r="J905" s="48">
        <v>1140653</v>
      </c>
      <c r="K905" s="48">
        <v>0</v>
      </c>
      <c r="L905">
        <v>2924.75</v>
      </c>
      <c r="M905" t="s">
        <v>17432</v>
      </c>
      <c r="N905" s="58">
        <v>-17248.0425</v>
      </c>
      <c r="O905" s="48">
        <v>0</v>
      </c>
      <c r="P905" s="63">
        <f t="shared" si="28"/>
        <v>1140653</v>
      </c>
      <c r="Q905" s="63">
        <f t="shared" si="29"/>
        <v>2924.751282051282</v>
      </c>
    </row>
    <row r="906" spans="1:17" x14ac:dyDescent="0.25">
      <c r="A906" t="s">
        <v>17534</v>
      </c>
      <c r="B906" t="s">
        <v>17539</v>
      </c>
      <c r="C906" t="s">
        <v>17540</v>
      </c>
      <c r="D906" t="s">
        <v>11654</v>
      </c>
      <c r="E906" t="s">
        <v>11655</v>
      </c>
      <c r="F906" t="s">
        <v>11657</v>
      </c>
      <c r="G906" t="s">
        <v>11658</v>
      </c>
      <c r="H906">
        <v>200</v>
      </c>
      <c r="I906">
        <v>0</v>
      </c>
      <c r="J906" s="48">
        <v>510485</v>
      </c>
      <c r="K906" s="48">
        <v>0</v>
      </c>
      <c r="L906">
        <v>2552.4299999999998</v>
      </c>
      <c r="M906" t="s">
        <v>17432</v>
      </c>
      <c r="N906" s="58">
        <v>-7719.1392999999998</v>
      </c>
      <c r="O906" s="48">
        <v>0</v>
      </c>
      <c r="P906" s="63">
        <f t="shared" si="28"/>
        <v>510485</v>
      </c>
      <c r="Q906" s="63">
        <f t="shared" si="29"/>
        <v>2552.4250000000002</v>
      </c>
    </row>
    <row r="907" spans="1:17" x14ac:dyDescent="0.25">
      <c r="A907" t="s">
        <v>17534</v>
      </c>
      <c r="B907" t="s">
        <v>17539</v>
      </c>
      <c r="C907" t="s">
        <v>17540</v>
      </c>
      <c r="D907" t="s">
        <v>11660</v>
      </c>
      <c r="E907" t="s">
        <v>11661</v>
      </c>
      <c r="F907" t="s">
        <v>11659</v>
      </c>
      <c r="G907" t="s">
        <v>11662</v>
      </c>
      <c r="H907">
        <v>200</v>
      </c>
      <c r="I907">
        <v>0</v>
      </c>
      <c r="J907" s="48">
        <v>421418</v>
      </c>
      <c r="K907" s="48">
        <v>0</v>
      </c>
      <c r="L907">
        <v>2107.09</v>
      </c>
      <c r="M907" t="s">
        <v>17432</v>
      </c>
      <c r="N907" s="58">
        <v>-6372.3442999999997</v>
      </c>
      <c r="O907" s="48">
        <v>0</v>
      </c>
      <c r="P907" s="63">
        <f t="shared" si="28"/>
        <v>421418</v>
      </c>
      <c r="Q907" s="63">
        <f t="shared" si="29"/>
        <v>2107.09</v>
      </c>
    </row>
    <row r="908" spans="1:17" x14ac:dyDescent="0.25">
      <c r="A908" t="s">
        <v>17534</v>
      </c>
      <c r="B908" t="s">
        <v>17539</v>
      </c>
      <c r="C908" t="s">
        <v>17540</v>
      </c>
      <c r="D908" t="s">
        <v>11664</v>
      </c>
      <c r="E908" t="s">
        <v>11665</v>
      </c>
      <c r="F908" t="s">
        <v>11663</v>
      </c>
      <c r="G908" t="s">
        <v>11666</v>
      </c>
      <c r="H908">
        <v>165</v>
      </c>
      <c r="I908">
        <v>0</v>
      </c>
      <c r="J908" s="48">
        <v>543840</v>
      </c>
      <c r="K908" s="48">
        <v>0</v>
      </c>
      <c r="L908">
        <v>3296</v>
      </c>
      <c r="M908" t="s">
        <v>17432</v>
      </c>
      <c r="N908" s="58">
        <v>-8223.5146000000004</v>
      </c>
      <c r="O908" s="48">
        <v>0</v>
      </c>
      <c r="P908" s="63">
        <f t="shared" si="28"/>
        <v>543840</v>
      </c>
      <c r="Q908" s="63">
        <f t="shared" si="29"/>
        <v>3296</v>
      </c>
    </row>
    <row r="909" spans="1:17" x14ac:dyDescent="0.25">
      <c r="A909" t="s">
        <v>17534</v>
      </c>
      <c r="B909" t="s">
        <v>17539</v>
      </c>
      <c r="C909" t="s">
        <v>17540</v>
      </c>
      <c r="D909" t="s">
        <v>11664</v>
      </c>
      <c r="E909" t="s">
        <v>11665</v>
      </c>
      <c r="F909" t="s">
        <v>11667</v>
      </c>
      <c r="G909" t="s">
        <v>11668</v>
      </c>
      <c r="H909">
        <v>224</v>
      </c>
      <c r="I909">
        <v>28</v>
      </c>
      <c r="J909" s="48">
        <v>772171</v>
      </c>
      <c r="K909" s="48">
        <v>85797</v>
      </c>
      <c r="L909">
        <v>3064.17</v>
      </c>
      <c r="M909" t="s">
        <v>17432</v>
      </c>
      <c r="N909" s="58">
        <v>-11676.156999999999</v>
      </c>
      <c r="O909" s="48">
        <v>0</v>
      </c>
      <c r="P909" s="63">
        <f t="shared" si="28"/>
        <v>686374</v>
      </c>
      <c r="Q909" s="63">
        <f t="shared" si="29"/>
        <v>3064.1696428571427</v>
      </c>
    </row>
    <row r="910" spans="1:17" x14ac:dyDescent="0.25">
      <c r="A910" t="s">
        <v>17534</v>
      </c>
      <c r="B910" t="s">
        <v>17539</v>
      </c>
      <c r="C910" t="s">
        <v>17540</v>
      </c>
      <c r="D910" t="s">
        <v>11670</v>
      </c>
      <c r="E910" t="s">
        <v>11671</v>
      </c>
      <c r="F910" t="s">
        <v>11669</v>
      </c>
      <c r="G910" t="s">
        <v>11672</v>
      </c>
      <c r="H910">
        <v>71</v>
      </c>
      <c r="I910">
        <v>0</v>
      </c>
      <c r="J910" s="48">
        <v>255125</v>
      </c>
      <c r="K910" s="48">
        <v>0</v>
      </c>
      <c r="L910">
        <v>3593.31</v>
      </c>
      <c r="M910" t="s">
        <v>17428</v>
      </c>
      <c r="N910" s="58">
        <v>12122.2888</v>
      </c>
      <c r="O910" s="48">
        <v>557.21289999999999</v>
      </c>
      <c r="P910" s="63">
        <f t="shared" si="28"/>
        <v>255125</v>
      </c>
      <c r="Q910" s="63">
        <f t="shared" si="29"/>
        <v>3593.3098591549297</v>
      </c>
    </row>
    <row r="911" spans="1:17" x14ac:dyDescent="0.25">
      <c r="A911" t="s">
        <v>17534</v>
      </c>
      <c r="B911" t="s">
        <v>17539</v>
      </c>
      <c r="C911" t="s">
        <v>17540</v>
      </c>
      <c r="D911" t="s">
        <v>11670</v>
      </c>
      <c r="E911" t="s">
        <v>11671</v>
      </c>
      <c r="F911" t="s">
        <v>11673</v>
      </c>
      <c r="G911" t="s">
        <v>11674</v>
      </c>
      <c r="H911">
        <v>120</v>
      </c>
      <c r="I911">
        <v>8</v>
      </c>
      <c r="J911" s="48">
        <v>501556</v>
      </c>
      <c r="K911" s="48">
        <v>31347</v>
      </c>
      <c r="L911">
        <v>3918.41</v>
      </c>
      <c r="M911" t="s">
        <v>17428</v>
      </c>
      <c r="N911" s="58">
        <v>23831.466899999999</v>
      </c>
      <c r="O911" s="48">
        <v>1095.4367999999999</v>
      </c>
      <c r="P911" s="63">
        <f t="shared" si="28"/>
        <v>470209</v>
      </c>
      <c r="Q911" s="63">
        <f t="shared" si="29"/>
        <v>3918.4083333333333</v>
      </c>
    </row>
    <row r="912" spans="1:17" x14ac:dyDescent="0.25">
      <c r="A912" t="s">
        <v>17534</v>
      </c>
      <c r="B912" t="s">
        <v>17539</v>
      </c>
      <c r="C912" t="s">
        <v>17540</v>
      </c>
      <c r="D912" t="s">
        <v>11670</v>
      </c>
      <c r="E912" t="s">
        <v>11671</v>
      </c>
      <c r="F912" t="s">
        <v>11675</v>
      </c>
      <c r="G912" t="s">
        <v>11676</v>
      </c>
      <c r="H912">
        <v>146</v>
      </c>
      <c r="I912">
        <v>0</v>
      </c>
      <c r="J912" s="48">
        <v>571769</v>
      </c>
      <c r="K912" s="48">
        <v>0</v>
      </c>
      <c r="L912">
        <v>3916.23</v>
      </c>
      <c r="M912" t="s">
        <v>17428</v>
      </c>
      <c r="N912" s="58">
        <v>27167.625499999998</v>
      </c>
      <c r="O912" s="48">
        <v>1248.7865999999999</v>
      </c>
      <c r="P912" s="63">
        <f t="shared" si="28"/>
        <v>571769</v>
      </c>
      <c r="Q912" s="63">
        <f t="shared" si="29"/>
        <v>3916.2260273972602</v>
      </c>
    </row>
    <row r="913" spans="1:17" x14ac:dyDescent="0.25">
      <c r="A913" t="s">
        <v>17534</v>
      </c>
      <c r="B913" t="s">
        <v>17539</v>
      </c>
      <c r="C913" t="s">
        <v>17540</v>
      </c>
      <c r="D913" t="s">
        <v>11670</v>
      </c>
      <c r="E913" t="s">
        <v>11671</v>
      </c>
      <c r="F913" t="s">
        <v>11677</v>
      </c>
      <c r="G913" t="s">
        <v>11678</v>
      </c>
      <c r="H913">
        <v>16</v>
      </c>
      <c r="I913">
        <v>0</v>
      </c>
      <c r="J913" s="48">
        <v>40366</v>
      </c>
      <c r="K913" s="48">
        <v>0</v>
      </c>
      <c r="L913">
        <v>2522.88</v>
      </c>
      <c r="M913" t="s">
        <v>17428</v>
      </c>
      <c r="N913" s="58">
        <v>1918.0073</v>
      </c>
      <c r="O913" s="48">
        <v>88.1631</v>
      </c>
      <c r="P913" s="63">
        <f t="shared" si="28"/>
        <v>40366</v>
      </c>
      <c r="Q913" s="63">
        <f t="shared" si="29"/>
        <v>2522.875</v>
      </c>
    </row>
    <row r="914" spans="1:17" x14ac:dyDescent="0.25">
      <c r="A914" t="s">
        <v>17534</v>
      </c>
      <c r="B914" t="s">
        <v>17539</v>
      </c>
      <c r="C914" t="s">
        <v>17540</v>
      </c>
      <c r="D914" t="s">
        <v>11670</v>
      </c>
      <c r="E914" t="s">
        <v>11671</v>
      </c>
      <c r="F914" t="s">
        <v>11679</v>
      </c>
      <c r="G914" t="s">
        <v>11680</v>
      </c>
      <c r="H914">
        <v>121</v>
      </c>
      <c r="I914">
        <v>0</v>
      </c>
      <c r="J914" s="48">
        <v>406051</v>
      </c>
      <c r="K914" s="48">
        <v>0</v>
      </c>
      <c r="L914">
        <v>3355.79</v>
      </c>
      <c r="M914" t="s">
        <v>17428</v>
      </c>
      <c r="N914" s="58">
        <v>19293.505499999999</v>
      </c>
      <c r="O914" s="48">
        <v>886.84500000000003</v>
      </c>
      <c r="P914" s="63">
        <f t="shared" si="28"/>
        <v>406051</v>
      </c>
      <c r="Q914" s="63">
        <f t="shared" si="29"/>
        <v>3355.7933884297522</v>
      </c>
    </row>
    <row r="915" spans="1:17" x14ac:dyDescent="0.25">
      <c r="A915" t="s">
        <v>17534</v>
      </c>
      <c r="B915" t="s">
        <v>17539</v>
      </c>
      <c r="C915" t="s">
        <v>17540</v>
      </c>
      <c r="D915" t="s">
        <v>11682</v>
      </c>
      <c r="E915" t="s">
        <v>11683</v>
      </c>
      <c r="F915" t="s">
        <v>11681</v>
      </c>
      <c r="G915" t="s">
        <v>11684</v>
      </c>
      <c r="H915">
        <v>65</v>
      </c>
      <c r="I915">
        <v>0</v>
      </c>
      <c r="J915" s="48">
        <v>113317</v>
      </c>
      <c r="K915" s="48">
        <v>0</v>
      </c>
      <c r="L915">
        <v>1743.34</v>
      </c>
      <c r="M915" t="s">
        <v>17432</v>
      </c>
      <c r="N915" s="58">
        <v>-1713.4845</v>
      </c>
      <c r="O915" s="48">
        <v>0</v>
      </c>
      <c r="P915" s="63">
        <f t="shared" si="28"/>
        <v>113317</v>
      </c>
      <c r="Q915" s="63">
        <f t="shared" si="29"/>
        <v>1743.3384615384616</v>
      </c>
    </row>
    <row r="916" spans="1:17" x14ac:dyDescent="0.25">
      <c r="A916" t="s">
        <v>17534</v>
      </c>
      <c r="B916" t="s">
        <v>17539</v>
      </c>
      <c r="C916" t="s">
        <v>17540</v>
      </c>
      <c r="D916" t="s">
        <v>11682</v>
      </c>
      <c r="E916" t="s">
        <v>11683</v>
      </c>
      <c r="F916" t="s">
        <v>11685</v>
      </c>
      <c r="G916" t="s">
        <v>11686</v>
      </c>
      <c r="H916">
        <v>1</v>
      </c>
      <c r="I916">
        <v>0</v>
      </c>
      <c r="J916" s="48">
        <v>2158</v>
      </c>
      <c r="K916" s="48">
        <v>0</v>
      </c>
      <c r="L916">
        <v>2158</v>
      </c>
      <c r="M916" t="s">
        <v>17432</v>
      </c>
      <c r="N916" s="58">
        <v>-32.634599999999999</v>
      </c>
      <c r="O916" s="48">
        <v>0</v>
      </c>
      <c r="P916" s="63">
        <f t="shared" si="28"/>
        <v>2158</v>
      </c>
      <c r="Q916" s="63">
        <f t="shared" si="29"/>
        <v>2158</v>
      </c>
    </row>
    <row r="917" spans="1:17" x14ac:dyDescent="0.25">
      <c r="A917" t="s">
        <v>17534</v>
      </c>
      <c r="B917" t="s">
        <v>17539</v>
      </c>
      <c r="C917" t="s">
        <v>17540</v>
      </c>
      <c r="D917" t="s">
        <v>11682</v>
      </c>
      <c r="E917" t="s">
        <v>11683</v>
      </c>
      <c r="F917" t="s">
        <v>11693</v>
      </c>
      <c r="G917" t="s">
        <v>11694</v>
      </c>
      <c r="H917">
        <v>1</v>
      </c>
      <c r="I917">
        <v>0</v>
      </c>
      <c r="J917" s="48">
        <v>1609</v>
      </c>
      <c r="K917" s="48">
        <v>0</v>
      </c>
      <c r="L917">
        <v>1609</v>
      </c>
      <c r="M917" t="s">
        <v>17432</v>
      </c>
      <c r="N917" s="58">
        <v>-24.336300000000001</v>
      </c>
      <c r="O917" s="48">
        <v>0</v>
      </c>
      <c r="P917" s="63">
        <f t="shared" si="28"/>
        <v>1609</v>
      </c>
      <c r="Q917" s="63">
        <f t="shared" si="29"/>
        <v>1609</v>
      </c>
    </row>
    <row r="918" spans="1:17" x14ac:dyDescent="0.25">
      <c r="A918" t="s">
        <v>17534</v>
      </c>
      <c r="B918" t="s">
        <v>17539</v>
      </c>
      <c r="C918" t="s">
        <v>17540</v>
      </c>
      <c r="D918" t="s">
        <v>11682</v>
      </c>
      <c r="E918" t="s">
        <v>11683</v>
      </c>
      <c r="F918" t="s">
        <v>11689</v>
      </c>
      <c r="G918" t="s">
        <v>11690</v>
      </c>
      <c r="H918">
        <v>60</v>
      </c>
      <c r="I918">
        <v>0</v>
      </c>
      <c r="J918" s="48">
        <v>114831</v>
      </c>
      <c r="K918" s="48">
        <v>0</v>
      </c>
      <c r="L918">
        <v>1913.85</v>
      </c>
      <c r="M918" t="s">
        <v>17432</v>
      </c>
      <c r="N918" s="58">
        <v>-1736.3794</v>
      </c>
      <c r="O918" s="48">
        <v>0</v>
      </c>
      <c r="P918" s="63">
        <f t="shared" si="28"/>
        <v>114831</v>
      </c>
      <c r="Q918" s="63">
        <f t="shared" si="29"/>
        <v>1913.85</v>
      </c>
    </row>
    <row r="919" spans="1:17" x14ac:dyDescent="0.25">
      <c r="A919" t="s">
        <v>17534</v>
      </c>
      <c r="B919" t="s">
        <v>17539</v>
      </c>
      <c r="C919" t="s">
        <v>17540</v>
      </c>
      <c r="D919" t="s">
        <v>11682</v>
      </c>
      <c r="E919" t="s">
        <v>11683</v>
      </c>
      <c r="F919" t="s">
        <v>11691</v>
      </c>
      <c r="G919" t="s">
        <v>11692</v>
      </c>
      <c r="H919">
        <v>121</v>
      </c>
      <c r="I919">
        <v>0</v>
      </c>
      <c r="J919" s="48">
        <v>402159</v>
      </c>
      <c r="K919" s="48">
        <v>0</v>
      </c>
      <c r="L919">
        <v>3323.63</v>
      </c>
      <c r="M919" t="s">
        <v>17432</v>
      </c>
      <c r="N919" s="58">
        <v>-6081.1291000000001</v>
      </c>
      <c r="O919" s="48">
        <v>0</v>
      </c>
      <c r="P919" s="63">
        <f t="shared" si="28"/>
        <v>402159</v>
      </c>
      <c r="Q919" s="63">
        <f t="shared" si="29"/>
        <v>3323.6280991735539</v>
      </c>
    </row>
    <row r="920" spans="1:17" x14ac:dyDescent="0.25">
      <c r="A920" t="s">
        <v>17534</v>
      </c>
      <c r="B920" t="s">
        <v>17539</v>
      </c>
      <c r="C920" t="s">
        <v>17540</v>
      </c>
      <c r="D920" t="s">
        <v>11696</v>
      </c>
      <c r="E920" t="s">
        <v>11697</v>
      </c>
      <c r="F920" t="s">
        <v>11695</v>
      </c>
      <c r="G920" t="s">
        <v>11698</v>
      </c>
      <c r="H920">
        <v>134</v>
      </c>
      <c r="I920">
        <v>0</v>
      </c>
      <c r="J920" s="48">
        <v>478396</v>
      </c>
      <c r="K920" s="48">
        <v>0</v>
      </c>
      <c r="L920">
        <v>3570.12</v>
      </c>
      <c r="M920" t="s">
        <v>17428</v>
      </c>
      <c r="N920" s="58">
        <v>22731.016899999999</v>
      </c>
      <c r="O920" s="48">
        <v>1044.8534999999999</v>
      </c>
      <c r="P920" s="63">
        <f t="shared" si="28"/>
        <v>478396</v>
      </c>
      <c r="Q920" s="63">
        <f t="shared" si="29"/>
        <v>3570.1194029850744</v>
      </c>
    </row>
    <row r="921" spans="1:17" x14ac:dyDescent="0.25">
      <c r="A921" t="s">
        <v>17534</v>
      </c>
      <c r="B921" t="s">
        <v>17539</v>
      </c>
      <c r="C921" t="s">
        <v>17540</v>
      </c>
      <c r="D921" t="s">
        <v>11696</v>
      </c>
      <c r="E921" t="s">
        <v>11697</v>
      </c>
      <c r="F921" t="s">
        <v>11699</v>
      </c>
      <c r="G921" t="s">
        <v>11700</v>
      </c>
      <c r="H921">
        <v>121</v>
      </c>
      <c r="I921">
        <v>0</v>
      </c>
      <c r="J921" s="48">
        <v>361282</v>
      </c>
      <c r="K921" s="48">
        <v>0</v>
      </c>
      <c r="L921">
        <v>2985.8</v>
      </c>
      <c r="M921" t="s">
        <v>17428</v>
      </c>
      <c r="N921" s="58">
        <v>17166.323100000001</v>
      </c>
      <c r="O921" s="48">
        <v>789.06690000000003</v>
      </c>
      <c r="P921" s="63">
        <f t="shared" si="28"/>
        <v>361282</v>
      </c>
      <c r="Q921" s="63">
        <f t="shared" si="29"/>
        <v>2985.8016528925618</v>
      </c>
    </row>
    <row r="922" spans="1:17" x14ac:dyDescent="0.25">
      <c r="A922" t="s">
        <v>17534</v>
      </c>
      <c r="B922" t="s">
        <v>17539</v>
      </c>
      <c r="C922" t="s">
        <v>17540</v>
      </c>
      <c r="D922" t="s">
        <v>11702</v>
      </c>
      <c r="E922" t="s">
        <v>11703</v>
      </c>
      <c r="F922" t="s">
        <v>11701</v>
      </c>
      <c r="G922" t="s">
        <v>11024</v>
      </c>
      <c r="H922">
        <v>82</v>
      </c>
      <c r="I922">
        <v>0</v>
      </c>
      <c r="J922" s="48">
        <v>221661</v>
      </c>
      <c r="K922" s="48">
        <v>0</v>
      </c>
      <c r="L922">
        <v>2703.18</v>
      </c>
      <c r="M922" t="s">
        <v>17432</v>
      </c>
      <c r="N922" s="58">
        <v>-3351.779</v>
      </c>
      <c r="O922" s="48">
        <v>0</v>
      </c>
      <c r="P922" s="63">
        <f t="shared" si="28"/>
        <v>221661</v>
      </c>
      <c r="Q922" s="63">
        <f t="shared" si="29"/>
        <v>2703.1829268292681</v>
      </c>
    </row>
    <row r="923" spans="1:17" x14ac:dyDescent="0.25">
      <c r="A923" t="s">
        <v>17534</v>
      </c>
      <c r="B923" t="s">
        <v>17539</v>
      </c>
      <c r="C923" t="s">
        <v>17540</v>
      </c>
      <c r="D923" t="s">
        <v>11705</v>
      </c>
      <c r="E923" t="s">
        <v>11706</v>
      </c>
      <c r="F923" t="s">
        <v>11704</v>
      </c>
      <c r="G923" t="s">
        <v>11707</v>
      </c>
      <c r="H923">
        <v>5</v>
      </c>
      <c r="I923">
        <v>0</v>
      </c>
      <c r="J923" s="48">
        <v>10969</v>
      </c>
      <c r="K923" s="48">
        <v>0</v>
      </c>
      <c r="L923">
        <v>2193.8000000000002</v>
      </c>
      <c r="M923" t="s">
        <v>17432</v>
      </c>
      <c r="N923" s="58">
        <v>-165.8674</v>
      </c>
      <c r="O923" s="48">
        <v>0</v>
      </c>
      <c r="P923" s="63">
        <f t="shared" si="28"/>
        <v>10969</v>
      </c>
      <c r="Q923" s="63">
        <f t="shared" si="29"/>
        <v>2193.8000000000002</v>
      </c>
    </row>
    <row r="924" spans="1:17" x14ac:dyDescent="0.25">
      <c r="A924" t="s">
        <v>17534</v>
      </c>
      <c r="B924" t="s">
        <v>17539</v>
      </c>
      <c r="C924" t="s">
        <v>17540</v>
      </c>
      <c r="D924" t="s">
        <v>11709</v>
      </c>
      <c r="E924" t="s">
        <v>11710</v>
      </c>
      <c r="F924" t="s">
        <v>11708</v>
      </c>
      <c r="G924" t="s">
        <v>11711</v>
      </c>
      <c r="H924">
        <v>200</v>
      </c>
      <c r="I924">
        <v>0</v>
      </c>
      <c r="J924" s="48">
        <v>607153</v>
      </c>
      <c r="K924" s="48">
        <v>0</v>
      </c>
      <c r="L924">
        <v>3035.76</v>
      </c>
      <c r="M924" t="s">
        <v>17428</v>
      </c>
      <c r="N924" s="58">
        <v>28848.926899999999</v>
      </c>
      <c r="O924" s="48">
        <v>1326.0693000000001</v>
      </c>
      <c r="P924" s="63">
        <f t="shared" si="28"/>
        <v>607153</v>
      </c>
      <c r="Q924" s="63">
        <f t="shared" si="29"/>
        <v>3035.7649999999999</v>
      </c>
    </row>
    <row r="925" spans="1:17" x14ac:dyDescent="0.25">
      <c r="A925" t="s">
        <v>17534</v>
      </c>
      <c r="B925" t="s">
        <v>17539</v>
      </c>
      <c r="C925" t="s">
        <v>17540</v>
      </c>
      <c r="D925" t="s">
        <v>11713</v>
      </c>
      <c r="E925" t="s">
        <v>11714</v>
      </c>
      <c r="F925" t="s">
        <v>11712</v>
      </c>
      <c r="G925" t="s">
        <v>4060</v>
      </c>
      <c r="H925">
        <v>284</v>
      </c>
      <c r="I925">
        <v>0</v>
      </c>
      <c r="J925" s="48">
        <v>749616</v>
      </c>
      <c r="K925" s="48">
        <v>0</v>
      </c>
      <c r="L925">
        <v>2639.49</v>
      </c>
      <c r="M925" t="s">
        <v>17432</v>
      </c>
      <c r="N925" s="58">
        <v>-11335.093999999999</v>
      </c>
      <c r="O925" s="48">
        <v>0</v>
      </c>
      <c r="P925" s="63">
        <f t="shared" si="28"/>
        <v>749616</v>
      </c>
      <c r="Q925" s="63">
        <f t="shared" si="29"/>
        <v>2639.4929577464791</v>
      </c>
    </row>
    <row r="926" spans="1:17" x14ac:dyDescent="0.25">
      <c r="A926" t="s">
        <v>17534</v>
      </c>
      <c r="B926" t="s">
        <v>17539</v>
      </c>
      <c r="C926" t="s">
        <v>17540</v>
      </c>
      <c r="D926" t="s">
        <v>11713</v>
      </c>
      <c r="E926" t="s">
        <v>11714</v>
      </c>
      <c r="F926" t="s">
        <v>11715</v>
      </c>
      <c r="G926" t="s">
        <v>7124</v>
      </c>
      <c r="H926">
        <v>259</v>
      </c>
      <c r="I926">
        <v>0</v>
      </c>
      <c r="J926" s="48">
        <v>860262</v>
      </c>
      <c r="K926" s="48">
        <v>0</v>
      </c>
      <c r="L926">
        <v>3321.47</v>
      </c>
      <c r="M926" t="s">
        <v>17432</v>
      </c>
      <c r="N926" s="58">
        <v>-13008.1957</v>
      </c>
      <c r="O926" s="48">
        <v>0</v>
      </c>
      <c r="P926" s="63">
        <f t="shared" si="28"/>
        <v>860262</v>
      </c>
      <c r="Q926" s="63">
        <f t="shared" si="29"/>
        <v>3321.4749034749034</v>
      </c>
    </row>
    <row r="927" spans="1:17" x14ac:dyDescent="0.25">
      <c r="A927" t="s">
        <v>17534</v>
      </c>
      <c r="B927" t="s">
        <v>17539</v>
      </c>
      <c r="C927" t="s">
        <v>17540</v>
      </c>
      <c r="D927" t="s">
        <v>11713</v>
      </c>
      <c r="E927" t="s">
        <v>11714</v>
      </c>
      <c r="F927" t="s">
        <v>11716</v>
      </c>
      <c r="G927" t="s">
        <v>308</v>
      </c>
      <c r="H927">
        <v>283</v>
      </c>
      <c r="I927">
        <v>0</v>
      </c>
      <c r="J927" s="48">
        <v>975629</v>
      </c>
      <c r="K927" s="48">
        <v>0</v>
      </c>
      <c r="L927">
        <v>3447.45</v>
      </c>
      <c r="M927" t="s">
        <v>17432</v>
      </c>
      <c r="N927" s="58">
        <v>-14752.679400000001</v>
      </c>
      <c r="O927" s="48">
        <v>0</v>
      </c>
      <c r="P927" s="63">
        <f t="shared" si="28"/>
        <v>975629</v>
      </c>
      <c r="Q927" s="63">
        <f t="shared" si="29"/>
        <v>3447.452296819788</v>
      </c>
    </row>
    <row r="928" spans="1:17" x14ac:dyDescent="0.25">
      <c r="A928" t="s">
        <v>17534</v>
      </c>
      <c r="B928" t="s">
        <v>17539</v>
      </c>
      <c r="C928" t="s">
        <v>17540</v>
      </c>
      <c r="D928" t="s">
        <v>11718</v>
      </c>
      <c r="E928" t="s">
        <v>11719</v>
      </c>
      <c r="F928" t="s">
        <v>11717</v>
      </c>
      <c r="G928" t="s">
        <v>11720</v>
      </c>
      <c r="H928">
        <v>70</v>
      </c>
      <c r="I928">
        <v>0</v>
      </c>
      <c r="J928" s="48">
        <v>181832</v>
      </c>
      <c r="K928" s="48">
        <v>0</v>
      </c>
      <c r="L928">
        <v>2597.6</v>
      </c>
      <c r="M928" t="s">
        <v>17432</v>
      </c>
      <c r="N928" s="58">
        <v>-2749.5104999999999</v>
      </c>
      <c r="O928" s="48">
        <v>0</v>
      </c>
      <c r="P928" s="63">
        <f t="shared" si="28"/>
        <v>181832</v>
      </c>
      <c r="Q928" s="63">
        <f t="shared" si="29"/>
        <v>2597.6</v>
      </c>
    </row>
    <row r="929" spans="1:17" x14ac:dyDescent="0.25">
      <c r="A929" t="s">
        <v>17534</v>
      </c>
      <c r="B929" t="s">
        <v>17539</v>
      </c>
      <c r="C929" t="s">
        <v>17540</v>
      </c>
      <c r="D929" t="s">
        <v>11722</v>
      </c>
      <c r="E929" t="s">
        <v>11723</v>
      </c>
      <c r="F929" t="s">
        <v>11721</v>
      </c>
      <c r="G929" t="s">
        <v>11724</v>
      </c>
      <c r="H929">
        <v>195</v>
      </c>
      <c r="I929">
        <v>0</v>
      </c>
      <c r="J929" s="48">
        <v>688370</v>
      </c>
      <c r="K929" s="48">
        <v>0</v>
      </c>
      <c r="L929">
        <v>3530.1</v>
      </c>
      <c r="M929" t="s">
        <v>17432</v>
      </c>
      <c r="N929" s="58">
        <v>-10408.981400000001</v>
      </c>
      <c r="O929" s="48">
        <v>0</v>
      </c>
      <c r="P929" s="63">
        <f t="shared" si="28"/>
        <v>688370</v>
      </c>
      <c r="Q929" s="63">
        <f t="shared" si="29"/>
        <v>3530.102564102564</v>
      </c>
    </row>
    <row r="930" spans="1:17" x14ac:dyDescent="0.25">
      <c r="A930" t="s">
        <v>17534</v>
      </c>
      <c r="B930" t="s">
        <v>17539</v>
      </c>
      <c r="C930" t="s">
        <v>17540</v>
      </c>
      <c r="D930" t="s">
        <v>11722</v>
      </c>
      <c r="E930" t="s">
        <v>11723</v>
      </c>
      <c r="F930" t="s">
        <v>11725</v>
      </c>
      <c r="G930" t="s">
        <v>11726</v>
      </c>
      <c r="H930">
        <v>101</v>
      </c>
      <c r="I930">
        <v>0</v>
      </c>
      <c r="J930" s="48">
        <v>289919</v>
      </c>
      <c r="K930" s="48">
        <v>0</v>
      </c>
      <c r="L930">
        <v>2870.49</v>
      </c>
      <c r="M930" t="s">
        <v>17432</v>
      </c>
      <c r="N930" s="58">
        <v>-4383.9209000000001</v>
      </c>
      <c r="O930" s="48">
        <v>0</v>
      </c>
      <c r="P930" s="63">
        <f t="shared" si="28"/>
        <v>289919</v>
      </c>
      <c r="Q930" s="63">
        <f t="shared" si="29"/>
        <v>2870.4851485148515</v>
      </c>
    </row>
    <row r="931" spans="1:17" x14ac:dyDescent="0.25">
      <c r="A931" t="s">
        <v>17534</v>
      </c>
      <c r="B931" t="s">
        <v>17539</v>
      </c>
      <c r="C931" t="s">
        <v>17540</v>
      </c>
      <c r="D931" t="s">
        <v>11722</v>
      </c>
      <c r="E931" t="s">
        <v>11723</v>
      </c>
      <c r="F931" t="s">
        <v>11727</v>
      </c>
      <c r="G931" t="s">
        <v>11728</v>
      </c>
      <c r="H931">
        <v>101</v>
      </c>
      <c r="I931">
        <v>0</v>
      </c>
      <c r="J931" s="48">
        <v>279830</v>
      </c>
      <c r="K931" s="48">
        <v>0</v>
      </c>
      <c r="L931">
        <v>2770.59</v>
      </c>
      <c r="M931" t="s">
        <v>17432</v>
      </c>
      <c r="N931" s="58">
        <v>-4231.3620000000001</v>
      </c>
      <c r="O931" s="48">
        <v>0</v>
      </c>
      <c r="P931" s="63">
        <f t="shared" si="28"/>
        <v>279830</v>
      </c>
      <c r="Q931" s="63">
        <f t="shared" si="29"/>
        <v>2770.5940594059407</v>
      </c>
    </row>
    <row r="932" spans="1:17" x14ac:dyDescent="0.25">
      <c r="A932" t="s">
        <v>17534</v>
      </c>
      <c r="B932" t="s">
        <v>17539</v>
      </c>
      <c r="C932" t="s">
        <v>17540</v>
      </c>
      <c r="D932" t="s">
        <v>11722</v>
      </c>
      <c r="E932" t="s">
        <v>11723</v>
      </c>
      <c r="F932" t="s">
        <v>11729</v>
      </c>
      <c r="G932" t="s">
        <v>11730</v>
      </c>
      <c r="H932">
        <v>96</v>
      </c>
      <c r="I932">
        <v>0</v>
      </c>
      <c r="J932" s="48">
        <v>150748</v>
      </c>
      <c r="K932" s="48">
        <v>0</v>
      </c>
      <c r="L932">
        <v>1570.29</v>
      </c>
      <c r="M932" t="s">
        <v>17432</v>
      </c>
      <c r="N932" s="58">
        <v>-2279.4904999999999</v>
      </c>
      <c r="O932" s="48">
        <v>0</v>
      </c>
      <c r="P932" s="63">
        <f t="shared" si="28"/>
        <v>150748</v>
      </c>
      <c r="Q932" s="63">
        <f t="shared" si="29"/>
        <v>1570.2916666666667</v>
      </c>
    </row>
    <row r="933" spans="1:17" x14ac:dyDescent="0.25">
      <c r="A933" t="s">
        <v>17534</v>
      </c>
      <c r="B933" t="s">
        <v>17539</v>
      </c>
      <c r="C933" t="s">
        <v>17540</v>
      </c>
      <c r="D933" t="s">
        <v>11722</v>
      </c>
      <c r="E933" t="s">
        <v>11723</v>
      </c>
      <c r="F933" t="s">
        <v>11731</v>
      </c>
      <c r="G933" t="s">
        <v>11732</v>
      </c>
      <c r="H933">
        <v>72</v>
      </c>
      <c r="I933">
        <v>0</v>
      </c>
      <c r="J933" s="48">
        <v>160050</v>
      </c>
      <c r="K933" s="48">
        <v>0</v>
      </c>
      <c r="L933">
        <v>2222.92</v>
      </c>
      <c r="M933" t="s">
        <v>17432</v>
      </c>
      <c r="N933" s="58">
        <v>-2420.1534000000001</v>
      </c>
      <c r="O933" s="48">
        <v>0</v>
      </c>
      <c r="P933" s="63">
        <f t="shared" si="28"/>
        <v>160050</v>
      </c>
      <c r="Q933" s="63">
        <f t="shared" si="29"/>
        <v>2222.9166666666665</v>
      </c>
    </row>
    <row r="934" spans="1:17" x14ac:dyDescent="0.25">
      <c r="A934" t="s">
        <v>17534</v>
      </c>
      <c r="B934" t="s">
        <v>17539</v>
      </c>
      <c r="C934" t="s">
        <v>17540</v>
      </c>
      <c r="D934" t="s">
        <v>11722</v>
      </c>
      <c r="E934" t="s">
        <v>11723</v>
      </c>
      <c r="F934" t="s">
        <v>11733</v>
      </c>
      <c r="G934" t="s">
        <v>11734</v>
      </c>
      <c r="H934">
        <v>66</v>
      </c>
      <c r="I934">
        <v>0</v>
      </c>
      <c r="J934" s="48">
        <v>140423</v>
      </c>
      <c r="K934" s="48">
        <v>0</v>
      </c>
      <c r="L934">
        <v>2127.62</v>
      </c>
      <c r="M934" t="s">
        <v>17432</v>
      </c>
      <c r="N934" s="58">
        <v>-2123.3573000000001</v>
      </c>
      <c r="O934" s="48">
        <v>0</v>
      </c>
      <c r="P934" s="63">
        <f t="shared" si="28"/>
        <v>140423</v>
      </c>
      <c r="Q934" s="63">
        <f t="shared" si="29"/>
        <v>2127.621212121212</v>
      </c>
    </row>
    <row r="935" spans="1:17" x14ac:dyDescent="0.25">
      <c r="A935" t="s">
        <v>17534</v>
      </c>
      <c r="B935" t="s">
        <v>17539</v>
      </c>
      <c r="C935" t="s">
        <v>17540</v>
      </c>
      <c r="D935" t="s">
        <v>11722</v>
      </c>
      <c r="E935" t="s">
        <v>11723</v>
      </c>
      <c r="F935" t="s">
        <v>11735</v>
      </c>
      <c r="G935" t="s">
        <v>11736</v>
      </c>
      <c r="H935">
        <v>170</v>
      </c>
      <c r="I935">
        <v>0</v>
      </c>
      <c r="J935" s="48">
        <v>318524</v>
      </c>
      <c r="K935" s="48">
        <v>0</v>
      </c>
      <c r="L935">
        <v>1873.67</v>
      </c>
      <c r="M935" t="s">
        <v>17432</v>
      </c>
      <c r="N935" s="58">
        <v>-4816.4606000000003</v>
      </c>
      <c r="O935" s="48">
        <v>0</v>
      </c>
      <c r="P935" s="63">
        <f t="shared" si="28"/>
        <v>318524</v>
      </c>
      <c r="Q935" s="63">
        <f t="shared" si="29"/>
        <v>1873.6705882352942</v>
      </c>
    </row>
    <row r="936" spans="1:17" x14ac:dyDescent="0.25">
      <c r="A936" t="s">
        <v>17534</v>
      </c>
      <c r="B936" t="s">
        <v>17539</v>
      </c>
      <c r="C936" t="s">
        <v>17540</v>
      </c>
      <c r="D936" t="s">
        <v>11722</v>
      </c>
      <c r="E936" t="s">
        <v>11723</v>
      </c>
      <c r="F936" t="s">
        <v>11737</v>
      </c>
      <c r="G936" t="s">
        <v>11738</v>
      </c>
      <c r="H936">
        <v>16</v>
      </c>
      <c r="I936">
        <v>0</v>
      </c>
      <c r="J936" s="48">
        <v>35014</v>
      </c>
      <c r="K936" s="48">
        <v>0</v>
      </c>
      <c r="L936">
        <v>2188.38</v>
      </c>
      <c r="M936" t="s">
        <v>17432</v>
      </c>
      <c r="N936" s="58">
        <v>-529.46109999999999</v>
      </c>
      <c r="O936" s="48">
        <v>0</v>
      </c>
      <c r="P936" s="63">
        <f t="shared" si="28"/>
        <v>35014</v>
      </c>
      <c r="Q936" s="63">
        <f t="shared" si="29"/>
        <v>2188.375</v>
      </c>
    </row>
    <row r="937" spans="1:17" x14ac:dyDescent="0.25">
      <c r="A937" t="s">
        <v>17534</v>
      </c>
      <c r="B937" t="s">
        <v>17539</v>
      </c>
      <c r="C937" t="s">
        <v>17540</v>
      </c>
      <c r="D937" t="s">
        <v>11722</v>
      </c>
      <c r="E937" t="s">
        <v>11723</v>
      </c>
      <c r="F937" t="s">
        <v>11739</v>
      </c>
      <c r="G937" t="s">
        <v>11740</v>
      </c>
      <c r="H937">
        <v>12</v>
      </c>
      <c r="I937">
        <v>0</v>
      </c>
      <c r="J937" s="48">
        <v>25625</v>
      </c>
      <c r="K937" s="48">
        <v>0</v>
      </c>
      <c r="L937">
        <v>2135.42</v>
      </c>
      <c r="M937" t="s">
        <v>17432</v>
      </c>
      <c r="N937" s="58">
        <v>-387.48009999999999</v>
      </c>
      <c r="O937" s="48">
        <v>0</v>
      </c>
      <c r="P937" s="63">
        <f t="shared" si="28"/>
        <v>25625</v>
      </c>
      <c r="Q937" s="63">
        <f t="shared" si="29"/>
        <v>2135.4166666666665</v>
      </c>
    </row>
    <row r="938" spans="1:17" x14ac:dyDescent="0.25">
      <c r="A938" t="s">
        <v>17534</v>
      </c>
      <c r="B938" t="s">
        <v>17539</v>
      </c>
      <c r="C938" t="s">
        <v>17540</v>
      </c>
      <c r="D938" t="s">
        <v>11722</v>
      </c>
      <c r="E938" t="s">
        <v>11723</v>
      </c>
      <c r="F938" t="s">
        <v>11741</v>
      </c>
      <c r="G938" t="s">
        <v>11742</v>
      </c>
      <c r="H938">
        <v>50</v>
      </c>
      <c r="I938">
        <v>0</v>
      </c>
      <c r="J938" s="48">
        <v>109668</v>
      </c>
      <c r="K938" s="48">
        <v>0</v>
      </c>
      <c r="L938">
        <v>2193.36</v>
      </c>
      <c r="M938" t="s">
        <v>17432</v>
      </c>
      <c r="N938" s="58">
        <v>-1658.3127999999999</v>
      </c>
      <c r="O938" s="48">
        <v>0</v>
      </c>
      <c r="P938" s="63">
        <f t="shared" si="28"/>
        <v>109668</v>
      </c>
      <c r="Q938" s="63">
        <f t="shared" si="29"/>
        <v>2193.36</v>
      </c>
    </row>
    <row r="939" spans="1:17" x14ac:dyDescent="0.25">
      <c r="A939" t="s">
        <v>17534</v>
      </c>
      <c r="B939" t="s">
        <v>17539</v>
      </c>
      <c r="C939" t="s">
        <v>17540</v>
      </c>
      <c r="D939" t="s">
        <v>11722</v>
      </c>
      <c r="E939" t="s">
        <v>11723</v>
      </c>
      <c r="F939" t="s">
        <v>17553</v>
      </c>
      <c r="G939" t="s">
        <v>17554</v>
      </c>
      <c r="H939">
        <v>0</v>
      </c>
      <c r="I939">
        <v>2</v>
      </c>
      <c r="J939" s="48">
        <v>7310</v>
      </c>
      <c r="K939" s="48">
        <v>7310</v>
      </c>
      <c r="L939">
        <v>3655</v>
      </c>
      <c r="M939" t="s">
        <v>17432</v>
      </c>
      <c r="N939" s="58">
        <v>-110.5385</v>
      </c>
      <c r="O939" s="48">
        <v>0</v>
      </c>
      <c r="P939" s="63">
        <f t="shared" si="28"/>
        <v>0</v>
      </c>
      <c r="Q939" s="63" t="e">
        <f t="shared" si="29"/>
        <v>#DIV/0!</v>
      </c>
    </row>
    <row r="940" spans="1:17" x14ac:dyDescent="0.25">
      <c r="A940" t="s">
        <v>17534</v>
      </c>
      <c r="B940" t="s">
        <v>17539</v>
      </c>
      <c r="C940" t="s">
        <v>17540</v>
      </c>
      <c r="D940" t="s">
        <v>11744</v>
      </c>
      <c r="E940" t="s">
        <v>11745</v>
      </c>
      <c r="F940" t="s">
        <v>11743</v>
      </c>
      <c r="G940" t="s">
        <v>11746</v>
      </c>
      <c r="H940">
        <v>26</v>
      </c>
      <c r="I940">
        <v>0</v>
      </c>
      <c r="J940" s="48">
        <v>76535</v>
      </c>
      <c r="K940" s="48">
        <v>0</v>
      </c>
      <c r="L940">
        <v>2943.65</v>
      </c>
      <c r="M940" t="s">
        <v>17428</v>
      </c>
      <c r="N940" s="58">
        <v>3636.5646000000002</v>
      </c>
      <c r="O940" s="48">
        <v>167.1583</v>
      </c>
      <c r="P940" s="63">
        <f t="shared" si="28"/>
        <v>76535</v>
      </c>
      <c r="Q940" s="63">
        <f t="shared" si="29"/>
        <v>2943.6538461538462</v>
      </c>
    </row>
    <row r="941" spans="1:17" x14ac:dyDescent="0.25">
      <c r="A941" t="s">
        <v>17534</v>
      </c>
      <c r="B941" t="s">
        <v>17539</v>
      </c>
      <c r="C941" t="s">
        <v>17540</v>
      </c>
      <c r="D941" t="s">
        <v>11748</v>
      </c>
      <c r="E941" t="s">
        <v>11749</v>
      </c>
      <c r="F941" t="s">
        <v>11747</v>
      </c>
      <c r="G941" t="s">
        <v>11750</v>
      </c>
      <c r="H941">
        <v>69</v>
      </c>
      <c r="I941">
        <v>0</v>
      </c>
      <c r="J941" s="48">
        <v>238649</v>
      </c>
      <c r="K941" s="48">
        <v>0</v>
      </c>
      <c r="L941">
        <v>3458.68</v>
      </c>
      <c r="M941" t="s">
        <v>17432</v>
      </c>
      <c r="N941" s="58">
        <v>-3608.6599000000001</v>
      </c>
      <c r="O941" s="48">
        <v>0</v>
      </c>
      <c r="P941" s="63">
        <f t="shared" si="28"/>
        <v>238649</v>
      </c>
      <c r="Q941" s="63">
        <f t="shared" si="29"/>
        <v>3458.68115942029</v>
      </c>
    </row>
    <row r="942" spans="1:17" x14ac:dyDescent="0.25">
      <c r="A942" t="s">
        <v>17534</v>
      </c>
      <c r="B942" t="s">
        <v>17539</v>
      </c>
      <c r="C942" t="s">
        <v>17540</v>
      </c>
      <c r="D942" t="s">
        <v>11748</v>
      </c>
      <c r="E942" t="s">
        <v>11749</v>
      </c>
      <c r="F942" t="s">
        <v>11751</v>
      </c>
      <c r="G942" t="s">
        <v>11752</v>
      </c>
      <c r="H942">
        <v>61</v>
      </c>
      <c r="I942">
        <v>0</v>
      </c>
      <c r="J942" s="48">
        <v>123011</v>
      </c>
      <c r="K942" s="48">
        <v>0</v>
      </c>
      <c r="L942">
        <v>2016.57</v>
      </c>
      <c r="M942" t="s">
        <v>17432</v>
      </c>
      <c r="N942" s="58">
        <v>-1860.0812000000001</v>
      </c>
      <c r="O942" s="48">
        <v>0</v>
      </c>
      <c r="P942" s="63">
        <f t="shared" si="28"/>
        <v>123011</v>
      </c>
      <c r="Q942" s="63">
        <f t="shared" si="29"/>
        <v>2016.5737704918033</v>
      </c>
    </row>
    <row r="943" spans="1:17" x14ac:dyDescent="0.25">
      <c r="A943" t="s">
        <v>17534</v>
      </c>
      <c r="B943" t="s">
        <v>17539</v>
      </c>
      <c r="C943" t="s">
        <v>17540</v>
      </c>
      <c r="D943" t="s">
        <v>11754</v>
      </c>
      <c r="E943" t="s">
        <v>11755</v>
      </c>
      <c r="F943" t="s">
        <v>11753</v>
      </c>
      <c r="G943" t="s">
        <v>11756</v>
      </c>
      <c r="H943">
        <v>150</v>
      </c>
      <c r="I943">
        <v>0</v>
      </c>
      <c r="J943" s="48">
        <v>438403</v>
      </c>
      <c r="K943" s="48">
        <v>0</v>
      </c>
      <c r="L943">
        <v>2922.69</v>
      </c>
      <c r="M943" t="s">
        <v>17432</v>
      </c>
      <c r="N943" s="58">
        <v>-6629.1833999999999</v>
      </c>
      <c r="O943" s="48">
        <v>0</v>
      </c>
      <c r="P943" s="63">
        <f t="shared" si="28"/>
        <v>438403</v>
      </c>
      <c r="Q943" s="63">
        <f t="shared" si="29"/>
        <v>2922.6866666666665</v>
      </c>
    </row>
    <row r="944" spans="1:17" x14ac:dyDescent="0.25">
      <c r="A944" t="s">
        <v>17534</v>
      </c>
      <c r="B944" t="s">
        <v>17539</v>
      </c>
      <c r="C944" t="s">
        <v>17540</v>
      </c>
      <c r="D944" t="s">
        <v>11758</v>
      </c>
      <c r="E944" t="s">
        <v>11759</v>
      </c>
      <c r="F944" t="s">
        <v>11757</v>
      </c>
      <c r="G944" t="s">
        <v>11760</v>
      </c>
      <c r="H944">
        <v>56</v>
      </c>
      <c r="I944">
        <v>0</v>
      </c>
      <c r="J944" s="48">
        <v>167965</v>
      </c>
      <c r="K944" s="48">
        <v>0</v>
      </c>
      <c r="L944">
        <v>2999.38</v>
      </c>
      <c r="M944" t="s">
        <v>17428</v>
      </c>
      <c r="N944" s="58">
        <v>7980.8708999999999</v>
      </c>
      <c r="O944" s="48">
        <v>366.84859999999998</v>
      </c>
      <c r="P944" s="63">
        <f t="shared" si="28"/>
        <v>167965</v>
      </c>
      <c r="Q944" s="63">
        <f t="shared" si="29"/>
        <v>2999.375</v>
      </c>
    </row>
    <row r="945" spans="1:17" x14ac:dyDescent="0.25">
      <c r="A945" t="s">
        <v>17534</v>
      </c>
      <c r="B945" t="s">
        <v>17539</v>
      </c>
      <c r="C945" t="s">
        <v>17540</v>
      </c>
      <c r="D945" t="s">
        <v>11758</v>
      </c>
      <c r="E945" t="s">
        <v>11759</v>
      </c>
      <c r="F945" t="s">
        <v>11761</v>
      </c>
      <c r="G945" t="s">
        <v>11762</v>
      </c>
      <c r="H945">
        <v>21</v>
      </c>
      <c r="I945">
        <v>0</v>
      </c>
      <c r="J945" s="48">
        <v>42290</v>
      </c>
      <c r="K945" s="48">
        <v>0</v>
      </c>
      <c r="L945">
        <v>2013.81</v>
      </c>
      <c r="M945" t="s">
        <v>17428</v>
      </c>
      <c r="N945" s="58">
        <v>2009.441</v>
      </c>
      <c r="O945" s="48">
        <v>92.365899999999996</v>
      </c>
      <c r="P945" s="63">
        <f t="shared" si="28"/>
        <v>42290</v>
      </c>
      <c r="Q945" s="63">
        <f t="shared" si="29"/>
        <v>2013.8095238095239</v>
      </c>
    </row>
    <row r="946" spans="1:17" x14ac:dyDescent="0.25">
      <c r="A946" t="s">
        <v>17534</v>
      </c>
      <c r="B946" t="s">
        <v>17539</v>
      </c>
      <c r="C946" t="s">
        <v>17540</v>
      </c>
      <c r="D946" t="s">
        <v>11764</v>
      </c>
      <c r="E946" t="s">
        <v>11765</v>
      </c>
      <c r="F946" t="s">
        <v>11763</v>
      </c>
      <c r="G946" t="s">
        <v>11766</v>
      </c>
      <c r="H946">
        <v>30</v>
      </c>
      <c r="I946">
        <v>0</v>
      </c>
      <c r="J946" s="48">
        <v>87615</v>
      </c>
      <c r="K946" s="48">
        <v>0</v>
      </c>
      <c r="L946">
        <v>2920.5</v>
      </c>
      <c r="M946" t="s">
        <v>17428</v>
      </c>
      <c r="N946" s="58">
        <v>4163.0448999999999</v>
      </c>
      <c r="O946" s="48">
        <v>191.35849999999999</v>
      </c>
      <c r="P946" s="63">
        <f t="shared" si="28"/>
        <v>87615</v>
      </c>
      <c r="Q946" s="63">
        <f t="shared" si="29"/>
        <v>2920.5</v>
      </c>
    </row>
    <row r="947" spans="1:17" x14ac:dyDescent="0.25">
      <c r="A947" t="s">
        <v>17534</v>
      </c>
      <c r="B947" t="s">
        <v>17539</v>
      </c>
      <c r="C947" t="s">
        <v>17540</v>
      </c>
      <c r="D947" t="s">
        <v>11764</v>
      </c>
      <c r="E947" t="s">
        <v>11765</v>
      </c>
      <c r="F947" t="s">
        <v>11767</v>
      </c>
      <c r="G947" t="s">
        <v>11768</v>
      </c>
      <c r="H947">
        <v>85</v>
      </c>
      <c r="I947">
        <v>0</v>
      </c>
      <c r="J947" s="48">
        <v>165579</v>
      </c>
      <c r="K947" s="48">
        <v>0</v>
      </c>
      <c r="L947">
        <v>1947.99</v>
      </c>
      <c r="M947" t="s">
        <v>17428</v>
      </c>
      <c r="N947" s="58">
        <v>7867.4782999999998</v>
      </c>
      <c r="O947" s="48">
        <v>361.63639999999998</v>
      </c>
      <c r="P947" s="63">
        <f t="shared" si="28"/>
        <v>165579</v>
      </c>
      <c r="Q947" s="63">
        <f t="shared" si="29"/>
        <v>1947.9882352941177</v>
      </c>
    </row>
    <row r="948" spans="1:17" x14ac:dyDescent="0.25">
      <c r="A948" t="s">
        <v>17534</v>
      </c>
      <c r="B948" t="s">
        <v>17539</v>
      </c>
      <c r="C948" t="s">
        <v>17540</v>
      </c>
      <c r="D948" t="s">
        <v>11764</v>
      </c>
      <c r="E948" t="s">
        <v>11765</v>
      </c>
      <c r="F948" t="s">
        <v>11769</v>
      </c>
      <c r="G948" t="s">
        <v>11770</v>
      </c>
      <c r="H948">
        <v>30</v>
      </c>
      <c r="I948">
        <v>0</v>
      </c>
      <c r="J948" s="48">
        <v>47339</v>
      </c>
      <c r="K948" s="48">
        <v>0</v>
      </c>
      <c r="L948">
        <v>1577.97</v>
      </c>
      <c r="M948" t="s">
        <v>17428</v>
      </c>
      <c r="N948" s="58">
        <v>2249.3416000000002</v>
      </c>
      <c r="O948" s="48">
        <v>103.39319999999999</v>
      </c>
      <c r="P948" s="63">
        <f t="shared" si="28"/>
        <v>47339</v>
      </c>
      <c r="Q948" s="63">
        <f t="shared" si="29"/>
        <v>1577.9666666666667</v>
      </c>
    </row>
    <row r="949" spans="1:17" x14ac:dyDescent="0.25">
      <c r="A949" t="s">
        <v>17534</v>
      </c>
      <c r="B949" t="s">
        <v>17539</v>
      </c>
      <c r="C949" t="s">
        <v>17540</v>
      </c>
      <c r="D949" t="s">
        <v>11764</v>
      </c>
      <c r="E949" t="s">
        <v>11765</v>
      </c>
      <c r="F949" t="s">
        <v>11771</v>
      </c>
      <c r="G949" t="s">
        <v>11772</v>
      </c>
      <c r="H949">
        <v>35</v>
      </c>
      <c r="I949">
        <v>0</v>
      </c>
      <c r="J949" s="48">
        <v>55199</v>
      </c>
      <c r="K949" s="48">
        <v>0</v>
      </c>
      <c r="L949">
        <v>1577.11</v>
      </c>
      <c r="M949" t="s">
        <v>17428</v>
      </c>
      <c r="N949" s="58">
        <v>2622.7577999999999</v>
      </c>
      <c r="O949" s="48">
        <v>120.55759999999999</v>
      </c>
      <c r="P949" s="63">
        <f t="shared" si="28"/>
        <v>55199</v>
      </c>
      <c r="Q949" s="63">
        <f t="shared" si="29"/>
        <v>1577.1142857142856</v>
      </c>
    </row>
    <row r="950" spans="1:17" x14ac:dyDescent="0.25">
      <c r="A950" t="s">
        <v>17534</v>
      </c>
      <c r="B950" t="s">
        <v>17539</v>
      </c>
      <c r="C950" t="s">
        <v>17540</v>
      </c>
      <c r="D950" t="s">
        <v>11774</v>
      </c>
      <c r="E950" t="s">
        <v>11775</v>
      </c>
      <c r="F950" t="s">
        <v>11773</v>
      </c>
      <c r="G950" t="s">
        <v>11776</v>
      </c>
      <c r="H950">
        <v>200</v>
      </c>
      <c r="I950">
        <v>0</v>
      </c>
      <c r="J950" s="48">
        <v>636626</v>
      </c>
      <c r="K950" s="48">
        <v>0</v>
      </c>
      <c r="L950">
        <v>3183.13</v>
      </c>
      <c r="M950" t="s">
        <v>17428</v>
      </c>
      <c r="N950" s="58">
        <v>30249.334900000002</v>
      </c>
      <c r="O950" s="48">
        <v>1390.4404</v>
      </c>
      <c r="P950" s="63">
        <f t="shared" si="28"/>
        <v>636626</v>
      </c>
      <c r="Q950" s="63">
        <f t="shared" si="29"/>
        <v>3183.13</v>
      </c>
    </row>
    <row r="951" spans="1:17" x14ac:dyDescent="0.25">
      <c r="A951" t="s">
        <v>17534</v>
      </c>
      <c r="B951" t="s">
        <v>17539</v>
      </c>
      <c r="C951" t="s">
        <v>17540</v>
      </c>
      <c r="D951" t="s">
        <v>11774</v>
      </c>
      <c r="E951" t="s">
        <v>11775</v>
      </c>
      <c r="F951" t="s">
        <v>11777</v>
      </c>
      <c r="G951" t="s">
        <v>11778</v>
      </c>
      <c r="H951">
        <v>21</v>
      </c>
      <c r="I951">
        <v>0</v>
      </c>
      <c r="J951" s="48">
        <v>31686</v>
      </c>
      <c r="K951" s="48">
        <v>0</v>
      </c>
      <c r="L951">
        <v>1508.86</v>
      </c>
      <c r="M951" t="s">
        <v>17428</v>
      </c>
      <c r="N951" s="58">
        <v>1505.5587</v>
      </c>
      <c r="O951" s="48">
        <v>69.204499999999996</v>
      </c>
      <c r="P951" s="63">
        <f t="shared" si="28"/>
        <v>31686</v>
      </c>
      <c r="Q951" s="63">
        <f t="shared" si="29"/>
        <v>1508.8571428571429</v>
      </c>
    </row>
    <row r="952" spans="1:17" x14ac:dyDescent="0.25">
      <c r="A952" t="s">
        <v>17534</v>
      </c>
      <c r="B952" t="s">
        <v>17539</v>
      </c>
      <c r="C952" t="s">
        <v>17540</v>
      </c>
      <c r="D952" t="s">
        <v>11780</v>
      </c>
      <c r="E952" t="s">
        <v>11781</v>
      </c>
      <c r="F952" t="s">
        <v>11779</v>
      </c>
      <c r="G952" t="s">
        <v>11782</v>
      </c>
      <c r="H952">
        <v>25</v>
      </c>
      <c r="I952">
        <v>0</v>
      </c>
      <c r="J952" s="48">
        <v>46199</v>
      </c>
      <c r="K952" s="48">
        <v>0</v>
      </c>
      <c r="L952">
        <v>1847.96</v>
      </c>
      <c r="M952" t="s">
        <v>17432</v>
      </c>
      <c r="N952" s="58">
        <v>-698.59029999999996</v>
      </c>
      <c r="O952" s="48">
        <v>0</v>
      </c>
      <c r="P952" s="63">
        <f t="shared" si="28"/>
        <v>46199</v>
      </c>
      <c r="Q952" s="63">
        <f t="shared" si="29"/>
        <v>1847.96</v>
      </c>
    </row>
    <row r="953" spans="1:17" x14ac:dyDescent="0.25">
      <c r="A953" t="s">
        <v>17534</v>
      </c>
      <c r="B953" t="s">
        <v>17539</v>
      </c>
      <c r="C953" t="s">
        <v>17540</v>
      </c>
      <c r="D953" t="s">
        <v>11780</v>
      </c>
      <c r="E953" t="s">
        <v>11781</v>
      </c>
      <c r="F953" t="s">
        <v>11783</v>
      </c>
      <c r="G953" t="s">
        <v>11784</v>
      </c>
      <c r="H953">
        <v>15</v>
      </c>
      <c r="I953">
        <v>0</v>
      </c>
      <c r="J953" s="48">
        <v>38183</v>
      </c>
      <c r="K953" s="48">
        <v>0</v>
      </c>
      <c r="L953">
        <v>2545.5300000000002</v>
      </c>
      <c r="M953" t="s">
        <v>17432</v>
      </c>
      <c r="N953" s="58">
        <v>-577.37620000000004</v>
      </c>
      <c r="O953" s="48">
        <v>0</v>
      </c>
      <c r="P953" s="63">
        <f t="shared" si="28"/>
        <v>38183</v>
      </c>
      <c r="Q953" s="63">
        <f t="shared" si="29"/>
        <v>2545.5333333333333</v>
      </c>
    </row>
    <row r="954" spans="1:17" x14ac:dyDescent="0.25">
      <c r="A954" t="s">
        <v>17534</v>
      </c>
      <c r="B954" t="s">
        <v>17539</v>
      </c>
      <c r="C954" t="s">
        <v>17540</v>
      </c>
      <c r="D954" t="s">
        <v>11786</v>
      </c>
      <c r="E954" t="s">
        <v>11787</v>
      </c>
      <c r="F954" t="s">
        <v>11785</v>
      </c>
      <c r="G954" t="s">
        <v>11788</v>
      </c>
      <c r="H954">
        <v>300</v>
      </c>
      <c r="I954">
        <v>0</v>
      </c>
      <c r="J954" s="48">
        <v>729749</v>
      </c>
      <c r="K954" s="48">
        <v>0</v>
      </c>
      <c r="L954">
        <v>2432.5</v>
      </c>
      <c r="M954" t="s">
        <v>17428</v>
      </c>
      <c r="N954" s="58">
        <v>34674.0504</v>
      </c>
      <c r="O954" s="48">
        <v>1593.8268</v>
      </c>
      <c r="P954" s="63">
        <f t="shared" si="28"/>
        <v>729749</v>
      </c>
      <c r="Q954" s="63">
        <f t="shared" si="29"/>
        <v>2432.4966666666664</v>
      </c>
    </row>
    <row r="955" spans="1:17" x14ac:dyDescent="0.25">
      <c r="A955" t="s">
        <v>17534</v>
      </c>
      <c r="B955" t="s">
        <v>17539</v>
      </c>
      <c r="C955" t="s">
        <v>17540</v>
      </c>
      <c r="D955" t="s">
        <v>11786</v>
      </c>
      <c r="E955" t="s">
        <v>11787</v>
      </c>
      <c r="F955" t="s">
        <v>11789</v>
      </c>
      <c r="G955" t="s">
        <v>11790</v>
      </c>
      <c r="H955">
        <v>100</v>
      </c>
      <c r="I955">
        <v>0</v>
      </c>
      <c r="J955" s="48">
        <v>248763</v>
      </c>
      <c r="K955" s="48">
        <v>0</v>
      </c>
      <c r="L955">
        <v>2487.63</v>
      </c>
      <c r="M955" t="s">
        <v>17428</v>
      </c>
      <c r="N955" s="58">
        <v>11819.990599999999</v>
      </c>
      <c r="O955" s="48">
        <v>543.3175</v>
      </c>
      <c r="P955" s="63">
        <f t="shared" si="28"/>
        <v>248763</v>
      </c>
      <c r="Q955" s="63">
        <f t="shared" si="29"/>
        <v>2487.63</v>
      </c>
    </row>
    <row r="956" spans="1:17" x14ac:dyDescent="0.25">
      <c r="A956" t="s">
        <v>17534</v>
      </c>
      <c r="B956" t="s">
        <v>17539</v>
      </c>
      <c r="C956" t="s">
        <v>17540</v>
      </c>
      <c r="D956" t="s">
        <v>11786</v>
      </c>
      <c r="E956" t="s">
        <v>11787</v>
      </c>
      <c r="F956" t="s">
        <v>17555</v>
      </c>
      <c r="G956" t="s">
        <v>17556</v>
      </c>
      <c r="H956">
        <v>260</v>
      </c>
      <c r="I956">
        <v>0</v>
      </c>
      <c r="J956" s="48">
        <v>781695</v>
      </c>
      <c r="K956" s="48">
        <v>0</v>
      </c>
      <c r="L956">
        <v>3006.52</v>
      </c>
      <c r="M956" t="s">
        <v>17428</v>
      </c>
      <c r="N956" s="58">
        <v>37142.293299999998</v>
      </c>
      <c r="O956" s="48">
        <v>1707.2819999999999</v>
      </c>
      <c r="P956" s="63">
        <f t="shared" si="28"/>
        <v>781695</v>
      </c>
      <c r="Q956" s="63">
        <f t="shared" si="29"/>
        <v>3006.5192307692309</v>
      </c>
    </row>
    <row r="957" spans="1:17" x14ac:dyDescent="0.25">
      <c r="A957" t="s">
        <v>17534</v>
      </c>
      <c r="B957" t="s">
        <v>17539</v>
      </c>
      <c r="C957" t="s">
        <v>17540</v>
      </c>
      <c r="D957" t="s">
        <v>11786</v>
      </c>
      <c r="E957" t="s">
        <v>11787</v>
      </c>
      <c r="F957" t="s">
        <v>11791</v>
      </c>
      <c r="G957" t="s">
        <v>11792</v>
      </c>
      <c r="H957">
        <v>64</v>
      </c>
      <c r="I957">
        <v>0</v>
      </c>
      <c r="J957" s="48">
        <v>209403</v>
      </c>
      <c r="K957" s="48">
        <v>0</v>
      </c>
      <c r="L957">
        <v>3271.92</v>
      </c>
      <c r="M957" t="s">
        <v>17428</v>
      </c>
      <c r="N957" s="58">
        <v>9949.8248999999996</v>
      </c>
      <c r="O957" s="48">
        <v>457.3535</v>
      </c>
      <c r="P957" s="63">
        <f t="shared" si="28"/>
        <v>209403</v>
      </c>
      <c r="Q957" s="63">
        <f t="shared" si="29"/>
        <v>3271.921875</v>
      </c>
    </row>
    <row r="958" spans="1:17" x14ac:dyDescent="0.25">
      <c r="A958" t="s">
        <v>17534</v>
      </c>
      <c r="B958" t="s">
        <v>17539</v>
      </c>
      <c r="C958" t="s">
        <v>17540</v>
      </c>
      <c r="D958" t="s">
        <v>11786</v>
      </c>
      <c r="E958" t="s">
        <v>11787</v>
      </c>
      <c r="F958" t="s">
        <v>11793</v>
      </c>
      <c r="G958" t="s">
        <v>11794</v>
      </c>
      <c r="H958">
        <v>133</v>
      </c>
      <c r="I958">
        <v>0</v>
      </c>
      <c r="J958" s="48">
        <v>397815</v>
      </c>
      <c r="K958" s="48">
        <v>0</v>
      </c>
      <c r="L958">
        <v>2991.09</v>
      </c>
      <c r="M958" t="s">
        <v>17428</v>
      </c>
      <c r="N958" s="58">
        <v>18902.187999999998</v>
      </c>
      <c r="O958" s="48">
        <v>868.85770000000002</v>
      </c>
      <c r="P958" s="63">
        <f t="shared" si="28"/>
        <v>397815</v>
      </c>
      <c r="Q958" s="63">
        <f t="shared" si="29"/>
        <v>2991.0902255639098</v>
      </c>
    </row>
    <row r="959" spans="1:17" x14ac:dyDescent="0.25">
      <c r="A959" t="s">
        <v>17534</v>
      </c>
      <c r="B959" t="s">
        <v>17539</v>
      </c>
      <c r="C959" t="s">
        <v>17540</v>
      </c>
      <c r="D959" t="s">
        <v>11786</v>
      </c>
      <c r="E959" t="s">
        <v>11787</v>
      </c>
      <c r="F959" t="s">
        <v>11795</v>
      </c>
      <c r="G959" t="s">
        <v>11796</v>
      </c>
      <c r="H959">
        <v>160</v>
      </c>
      <c r="I959">
        <v>0</v>
      </c>
      <c r="J959" s="48">
        <v>504974</v>
      </c>
      <c r="K959" s="48">
        <v>0</v>
      </c>
      <c r="L959">
        <v>3156.09</v>
      </c>
      <c r="M959" t="s">
        <v>17428</v>
      </c>
      <c r="N959" s="58">
        <v>23993.847900000001</v>
      </c>
      <c r="O959" s="48">
        <v>1102.9007999999999</v>
      </c>
      <c r="P959" s="63">
        <f t="shared" si="28"/>
        <v>504974</v>
      </c>
      <c r="Q959" s="63">
        <f t="shared" si="29"/>
        <v>3156.0875000000001</v>
      </c>
    </row>
    <row r="960" spans="1:17" x14ac:dyDescent="0.25">
      <c r="A960" t="s">
        <v>17534</v>
      </c>
      <c r="B960" t="s">
        <v>17539</v>
      </c>
      <c r="C960" t="s">
        <v>17540</v>
      </c>
      <c r="D960" t="s">
        <v>11786</v>
      </c>
      <c r="E960" t="s">
        <v>11787</v>
      </c>
      <c r="F960" t="s">
        <v>11797</v>
      </c>
      <c r="G960" t="s">
        <v>11798</v>
      </c>
      <c r="H960">
        <v>100</v>
      </c>
      <c r="I960">
        <v>0</v>
      </c>
      <c r="J960" s="48">
        <v>168816</v>
      </c>
      <c r="K960" s="48">
        <v>0</v>
      </c>
      <c r="L960">
        <v>1688.16</v>
      </c>
      <c r="M960" t="s">
        <v>17428</v>
      </c>
      <c r="N960" s="58">
        <v>8021.2838000000002</v>
      </c>
      <c r="O960" s="48">
        <v>368.70620000000002</v>
      </c>
      <c r="P960" s="63">
        <f t="shared" si="28"/>
        <v>168816</v>
      </c>
      <c r="Q960" s="63">
        <f t="shared" si="29"/>
        <v>1688.16</v>
      </c>
    </row>
    <row r="961" spans="1:17" x14ac:dyDescent="0.25">
      <c r="A961" t="s">
        <v>17534</v>
      </c>
      <c r="B961" t="s">
        <v>17539</v>
      </c>
      <c r="C961" t="s">
        <v>17540</v>
      </c>
      <c r="D961" t="s">
        <v>11800</v>
      </c>
      <c r="E961" t="s">
        <v>11801</v>
      </c>
      <c r="F961" t="s">
        <v>11799</v>
      </c>
      <c r="G961" t="s">
        <v>11802</v>
      </c>
      <c r="H961">
        <v>140</v>
      </c>
      <c r="I961">
        <v>0</v>
      </c>
      <c r="J961" s="48">
        <v>410254</v>
      </c>
      <c r="K961" s="48">
        <v>0</v>
      </c>
      <c r="L961">
        <v>2930.39</v>
      </c>
      <c r="M961" t="s">
        <v>17432</v>
      </c>
      <c r="N961" s="58">
        <v>-6203.5271000000002</v>
      </c>
      <c r="O961" s="48">
        <v>0</v>
      </c>
      <c r="P961" s="63">
        <f t="shared" si="28"/>
        <v>410254</v>
      </c>
      <c r="Q961" s="63">
        <f t="shared" si="29"/>
        <v>2930.3857142857141</v>
      </c>
    </row>
    <row r="962" spans="1:17" x14ac:dyDescent="0.25">
      <c r="A962" t="s">
        <v>17534</v>
      </c>
      <c r="B962" t="s">
        <v>17539</v>
      </c>
      <c r="C962" t="s">
        <v>17540</v>
      </c>
      <c r="D962" t="s">
        <v>11800</v>
      </c>
      <c r="E962" t="s">
        <v>11801</v>
      </c>
      <c r="F962" t="s">
        <v>11803</v>
      </c>
      <c r="G962" t="s">
        <v>11804</v>
      </c>
      <c r="H962">
        <v>32</v>
      </c>
      <c r="I962">
        <v>0</v>
      </c>
      <c r="J962" s="48">
        <v>61732</v>
      </c>
      <c r="K962" s="48">
        <v>0</v>
      </c>
      <c r="L962">
        <v>1929.12</v>
      </c>
      <c r="M962" t="s">
        <v>17432</v>
      </c>
      <c r="N962" s="58">
        <v>-933.46479999999997</v>
      </c>
      <c r="O962" s="48">
        <v>0</v>
      </c>
      <c r="P962" s="63">
        <f t="shared" si="28"/>
        <v>61732</v>
      </c>
      <c r="Q962" s="63">
        <f t="shared" si="29"/>
        <v>1929.125</v>
      </c>
    </row>
    <row r="963" spans="1:17" x14ac:dyDescent="0.25">
      <c r="A963" t="s">
        <v>17534</v>
      </c>
      <c r="B963" t="s">
        <v>17539</v>
      </c>
      <c r="C963" t="s">
        <v>17540</v>
      </c>
      <c r="D963" t="s">
        <v>11806</v>
      </c>
      <c r="E963" t="s">
        <v>11807</v>
      </c>
      <c r="F963" t="s">
        <v>11805</v>
      </c>
      <c r="G963" t="s">
        <v>308</v>
      </c>
      <c r="H963">
        <v>203</v>
      </c>
      <c r="I963">
        <v>0</v>
      </c>
      <c r="J963" s="48">
        <v>532697</v>
      </c>
      <c r="K963" s="48">
        <v>0</v>
      </c>
      <c r="L963">
        <v>2624.12</v>
      </c>
      <c r="M963" t="s">
        <v>17432</v>
      </c>
      <c r="N963" s="58">
        <v>-8055.0101999999997</v>
      </c>
      <c r="O963" s="48">
        <v>0</v>
      </c>
      <c r="P963" s="63">
        <f t="shared" si="28"/>
        <v>532697</v>
      </c>
      <c r="Q963" s="63">
        <f t="shared" si="29"/>
        <v>2624.1231527093596</v>
      </c>
    </row>
    <row r="964" spans="1:17" x14ac:dyDescent="0.25">
      <c r="A964" t="s">
        <v>17534</v>
      </c>
      <c r="B964" t="s">
        <v>17539</v>
      </c>
      <c r="C964" t="s">
        <v>17540</v>
      </c>
      <c r="D964" t="s">
        <v>11806</v>
      </c>
      <c r="E964" t="s">
        <v>11807</v>
      </c>
      <c r="F964" t="s">
        <v>17557</v>
      </c>
      <c r="G964" t="s">
        <v>17558</v>
      </c>
      <c r="H964">
        <v>2</v>
      </c>
      <c r="I964">
        <v>0</v>
      </c>
      <c r="J964" s="48">
        <v>4538</v>
      </c>
      <c r="K964" s="48">
        <v>0</v>
      </c>
      <c r="L964">
        <v>2269</v>
      </c>
      <c r="M964" t="s">
        <v>17432</v>
      </c>
      <c r="N964" s="58">
        <v>-68.616900000000001</v>
      </c>
      <c r="O964" s="48">
        <v>0</v>
      </c>
      <c r="P964" s="63">
        <f t="shared" ref="P964:P1027" si="30">J964-K964</f>
        <v>4538</v>
      </c>
      <c r="Q964" s="63">
        <f t="shared" ref="Q964:Q1027" si="31">P964/H964</f>
        <v>2269</v>
      </c>
    </row>
    <row r="965" spans="1:17" x14ac:dyDescent="0.25">
      <c r="A965" t="s">
        <v>17534</v>
      </c>
      <c r="B965" t="s">
        <v>17539</v>
      </c>
      <c r="C965" t="s">
        <v>17540</v>
      </c>
      <c r="D965" t="s">
        <v>11806</v>
      </c>
      <c r="E965" t="s">
        <v>11807</v>
      </c>
      <c r="F965" t="s">
        <v>11808</v>
      </c>
      <c r="G965" t="s">
        <v>11809</v>
      </c>
      <c r="H965">
        <v>13</v>
      </c>
      <c r="I965">
        <v>0</v>
      </c>
      <c r="J965" s="48">
        <v>20138</v>
      </c>
      <c r="K965" s="48">
        <v>0</v>
      </c>
      <c r="L965">
        <v>1549.08</v>
      </c>
      <c r="M965" t="s">
        <v>17432</v>
      </c>
      <c r="N965" s="58">
        <v>-304.51589999999999</v>
      </c>
      <c r="O965" s="48">
        <v>0</v>
      </c>
      <c r="P965" s="63">
        <f t="shared" si="30"/>
        <v>20138</v>
      </c>
      <c r="Q965" s="63">
        <f t="shared" si="31"/>
        <v>1549.0769230769231</v>
      </c>
    </row>
    <row r="966" spans="1:17" x14ac:dyDescent="0.25">
      <c r="A966" t="s">
        <v>17534</v>
      </c>
      <c r="B966" t="s">
        <v>17539</v>
      </c>
      <c r="C966" t="s">
        <v>17540</v>
      </c>
      <c r="D966" t="s">
        <v>11806</v>
      </c>
      <c r="E966" t="s">
        <v>11807</v>
      </c>
      <c r="F966" t="s">
        <v>11810</v>
      </c>
      <c r="G966" t="s">
        <v>11811</v>
      </c>
      <c r="H966">
        <v>20</v>
      </c>
      <c r="I966">
        <v>0</v>
      </c>
      <c r="J966" s="48">
        <v>31141</v>
      </c>
      <c r="K966" s="48">
        <v>0</v>
      </c>
      <c r="L966">
        <v>1557.05</v>
      </c>
      <c r="M966" t="s">
        <v>17432</v>
      </c>
      <c r="N966" s="58">
        <v>-470.88510000000002</v>
      </c>
      <c r="O966" s="48">
        <v>0</v>
      </c>
      <c r="P966" s="63">
        <f t="shared" si="30"/>
        <v>31141</v>
      </c>
      <c r="Q966" s="63">
        <f t="shared" si="31"/>
        <v>1557.05</v>
      </c>
    </row>
    <row r="967" spans="1:17" x14ac:dyDescent="0.25">
      <c r="A967" t="s">
        <v>17534</v>
      </c>
      <c r="B967" t="s">
        <v>17539</v>
      </c>
      <c r="C967" t="s">
        <v>17540</v>
      </c>
      <c r="D967" t="s">
        <v>11813</v>
      </c>
      <c r="E967" t="s">
        <v>11814</v>
      </c>
      <c r="F967" t="s">
        <v>11812</v>
      </c>
      <c r="G967" t="s">
        <v>11815</v>
      </c>
      <c r="H967">
        <v>11</v>
      </c>
      <c r="I967">
        <v>0</v>
      </c>
      <c r="J967" s="48">
        <v>20093</v>
      </c>
      <c r="K967" s="48">
        <v>0</v>
      </c>
      <c r="L967">
        <v>1826.64</v>
      </c>
      <c r="M967" t="s">
        <v>17432</v>
      </c>
      <c r="N967" s="58">
        <v>-303.8347</v>
      </c>
      <c r="O967" s="48">
        <v>0</v>
      </c>
      <c r="P967" s="63">
        <f t="shared" si="30"/>
        <v>20093</v>
      </c>
      <c r="Q967" s="63">
        <f t="shared" si="31"/>
        <v>1826.6363636363637</v>
      </c>
    </row>
    <row r="968" spans="1:17" x14ac:dyDescent="0.25">
      <c r="A968" t="s">
        <v>17534</v>
      </c>
      <c r="B968" t="s">
        <v>17539</v>
      </c>
      <c r="C968" t="s">
        <v>17540</v>
      </c>
      <c r="D968" t="s">
        <v>11813</v>
      </c>
      <c r="E968" t="s">
        <v>11814</v>
      </c>
      <c r="F968" t="s">
        <v>11816</v>
      </c>
      <c r="G968" t="s">
        <v>11817</v>
      </c>
      <c r="H968">
        <v>2</v>
      </c>
      <c r="I968">
        <v>0</v>
      </c>
      <c r="J968" s="48">
        <v>5505</v>
      </c>
      <c r="K968" s="48">
        <v>0</v>
      </c>
      <c r="L968">
        <v>2752.5</v>
      </c>
      <c r="M968" t="s">
        <v>17432</v>
      </c>
      <c r="N968" s="58">
        <v>-83.246799999999993</v>
      </c>
      <c r="O968" s="48">
        <v>0</v>
      </c>
      <c r="P968" s="63">
        <f t="shared" si="30"/>
        <v>5505</v>
      </c>
      <c r="Q968" s="63">
        <f t="shared" si="31"/>
        <v>2752.5</v>
      </c>
    </row>
    <row r="969" spans="1:17" x14ac:dyDescent="0.25">
      <c r="A969" t="s">
        <v>17534</v>
      </c>
      <c r="B969" t="s">
        <v>17539</v>
      </c>
      <c r="C969" t="s">
        <v>17540</v>
      </c>
      <c r="D969" t="s">
        <v>11819</v>
      </c>
      <c r="E969" t="s">
        <v>11820</v>
      </c>
      <c r="F969" t="s">
        <v>11818</v>
      </c>
      <c r="G969" t="s">
        <v>11821</v>
      </c>
      <c r="H969">
        <v>294</v>
      </c>
      <c r="I969">
        <v>0</v>
      </c>
      <c r="J969" s="48">
        <v>984860</v>
      </c>
      <c r="K969" s="48">
        <v>0</v>
      </c>
      <c r="L969">
        <v>3349.86</v>
      </c>
      <c r="M969" t="s">
        <v>17432</v>
      </c>
      <c r="N969" s="58">
        <v>-14892.267400000001</v>
      </c>
      <c r="O969" s="48">
        <v>0</v>
      </c>
      <c r="P969" s="63">
        <f t="shared" si="30"/>
        <v>984860</v>
      </c>
      <c r="Q969" s="63">
        <f t="shared" si="31"/>
        <v>3349.8639455782313</v>
      </c>
    </row>
    <row r="970" spans="1:17" x14ac:dyDescent="0.25">
      <c r="A970" t="s">
        <v>17534</v>
      </c>
      <c r="B970" t="s">
        <v>17539</v>
      </c>
      <c r="C970" t="s">
        <v>17540</v>
      </c>
      <c r="D970" t="s">
        <v>11819</v>
      </c>
      <c r="E970" t="s">
        <v>11820</v>
      </c>
      <c r="F970" t="s">
        <v>11822</v>
      </c>
      <c r="G970" t="s">
        <v>11823</v>
      </c>
      <c r="H970">
        <v>134</v>
      </c>
      <c r="I970">
        <v>0</v>
      </c>
      <c r="J970" s="48">
        <v>458890</v>
      </c>
      <c r="K970" s="48">
        <v>0</v>
      </c>
      <c r="L970">
        <v>3424.55</v>
      </c>
      <c r="M970" t="s">
        <v>17432</v>
      </c>
      <c r="N970" s="58">
        <v>-6938.9619000000002</v>
      </c>
      <c r="O970" s="48">
        <v>0</v>
      </c>
      <c r="P970" s="63">
        <f t="shared" si="30"/>
        <v>458890</v>
      </c>
      <c r="Q970" s="63">
        <f t="shared" si="31"/>
        <v>3424.5522388059703</v>
      </c>
    </row>
    <row r="971" spans="1:17" x14ac:dyDescent="0.25">
      <c r="A971" t="s">
        <v>17534</v>
      </c>
      <c r="B971" t="s">
        <v>17539</v>
      </c>
      <c r="C971" t="s">
        <v>17540</v>
      </c>
      <c r="D971" t="s">
        <v>11825</v>
      </c>
      <c r="E971" t="s">
        <v>11826</v>
      </c>
      <c r="F971" t="s">
        <v>11824</v>
      </c>
      <c r="G971" t="s">
        <v>276</v>
      </c>
      <c r="H971">
        <v>5</v>
      </c>
      <c r="I971">
        <v>0</v>
      </c>
      <c r="J971" s="48">
        <v>11502</v>
      </c>
      <c r="K971" s="48">
        <v>0</v>
      </c>
      <c r="L971">
        <v>2300.4</v>
      </c>
      <c r="M971" t="s">
        <v>17428</v>
      </c>
      <c r="N971" s="58">
        <v>546.53279999999995</v>
      </c>
      <c r="O971" s="48">
        <v>25.1219</v>
      </c>
      <c r="P971" s="63">
        <f t="shared" si="30"/>
        <v>11502</v>
      </c>
      <c r="Q971" s="63">
        <f t="shared" si="31"/>
        <v>2300.4</v>
      </c>
    </row>
    <row r="972" spans="1:17" x14ac:dyDescent="0.25">
      <c r="A972" t="s">
        <v>17534</v>
      </c>
      <c r="B972" t="s">
        <v>17539</v>
      </c>
      <c r="C972" t="s">
        <v>17540</v>
      </c>
      <c r="D972" t="s">
        <v>11825</v>
      </c>
      <c r="E972" t="s">
        <v>11826</v>
      </c>
      <c r="F972" t="s">
        <v>11827</v>
      </c>
      <c r="G972" t="s">
        <v>11828</v>
      </c>
      <c r="H972">
        <v>3</v>
      </c>
      <c r="I972">
        <v>0</v>
      </c>
      <c r="J972" s="48">
        <v>6280</v>
      </c>
      <c r="K972" s="48">
        <v>0</v>
      </c>
      <c r="L972">
        <v>2093.33</v>
      </c>
      <c r="M972" t="s">
        <v>17428</v>
      </c>
      <c r="N972" s="58">
        <v>298.39190000000002</v>
      </c>
      <c r="O972" s="48">
        <v>13.7159</v>
      </c>
      <c r="P972" s="63">
        <f t="shared" si="30"/>
        <v>6280</v>
      </c>
      <c r="Q972" s="63">
        <f t="shared" si="31"/>
        <v>2093.3333333333335</v>
      </c>
    </row>
    <row r="973" spans="1:17" x14ac:dyDescent="0.25">
      <c r="A973" t="s">
        <v>17534</v>
      </c>
      <c r="B973" t="s">
        <v>17539</v>
      </c>
      <c r="C973" t="s">
        <v>17540</v>
      </c>
      <c r="D973" t="s">
        <v>11825</v>
      </c>
      <c r="E973" t="s">
        <v>11826</v>
      </c>
      <c r="F973" t="s">
        <v>11829</v>
      </c>
      <c r="G973" t="s">
        <v>11830</v>
      </c>
      <c r="H973">
        <v>1</v>
      </c>
      <c r="I973">
        <v>0</v>
      </c>
      <c r="J973" s="48">
        <v>2475</v>
      </c>
      <c r="K973" s="48">
        <v>0</v>
      </c>
      <c r="L973">
        <v>2475</v>
      </c>
      <c r="M973" t="s">
        <v>17428</v>
      </c>
      <c r="N973" s="58">
        <v>117.62130000000001</v>
      </c>
      <c r="O973" s="48">
        <v>5.4066000000000001</v>
      </c>
      <c r="P973" s="63">
        <f t="shared" si="30"/>
        <v>2475</v>
      </c>
      <c r="Q973" s="63">
        <f t="shared" si="31"/>
        <v>2475</v>
      </c>
    </row>
    <row r="974" spans="1:17" x14ac:dyDescent="0.25">
      <c r="A974" t="s">
        <v>17534</v>
      </c>
      <c r="B974" t="s">
        <v>17539</v>
      </c>
      <c r="C974" t="s">
        <v>17540</v>
      </c>
      <c r="D974" t="s">
        <v>11834</v>
      </c>
      <c r="E974" t="s">
        <v>11835</v>
      </c>
      <c r="F974" t="s">
        <v>11833</v>
      </c>
      <c r="G974" t="s">
        <v>11836</v>
      </c>
      <c r="H974">
        <v>80</v>
      </c>
      <c r="I974">
        <v>0</v>
      </c>
      <c r="J974" s="48">
        <v>238936</v>
      </c>
      <c r="K974" s="48">
        <v>0</v>
      </c>
      <c r="L974">
        <v>2986.7</v>
      </c>
      <c r="M974" t="s">
        <v>17432</v>
      </c>
      <c r="N974" s="58">
        <v>-3612.9940000000001</v>
      </c>
      <c r="O974" s="48">
        <v>0</v>
      </c>
      <c r="P974" s="63">
        <f t="shared" si="30"/>
        <v>238936</v>
      </c>
      <c r="Q974" s="63">
        <f t="shared" si="31"/>
        <v>2986.7</v>
      </c>
    </row>
    <row r="975" spans="1:17" x14ac:dyDescent="0.25">
      <c r="A975" t="s">
        <v>17534</v>
      </c>
      <c r="B975" t="s">
        <v>17539</v>
      </c>
      <c r="C975" t="s">
        <v>17540</v>
      </c>
      <c r="D975" t="s">
        <v>11838</v>
      </c>
      <c r="E975" t="s">
        <v>11839</v>
      </c>
      <c r="F975" t="s">
        <v>11837</v>
      </c>
      <c r="G975" t="s">
        <v>18136</v>
      </c>
      <c r="H975">
        <v>95</v>
      </c>
      <c r="I975">
        <v>0</v>
      </c>
      <c r="J975" s="48">
        <v>278162</v>
      </c>
      <c r="K975" s="48">
        <v>0</v>
      </c>
      <c r="L975">
        <v>2928.02</v>
      </c>
      <c r="M975" t="s">
        <v>17432</v>
      </c>
      <c r="N975" s="58">
        <v>-4206.1399000000001</v>
      </c>
      <c r="O975" s="48">
        <v>0</v>
      </c>
      <c r="P975" s="63">
        <f t="shared" si="30"/>
        <v>278162</v>
      </c>
      <c r="Q975" s="63">
        <f t="shared" si="31"/>
        <v>2928.0210526315791</v>
      </c>
    </row>
    <row r="976" spans="1:17" x14ac:dyDescent="0.25">
      <c r="A976" t="s">
        <v>17534</v>
      </c>
      <c r="B976" t="s">
        <v>17539</v>
      </c>
      <c r="C976" t="s">
        <v>17540</v>
      </c>
      <c r="D976" t="s">
        <v>11842</v>
      </c>
      <c r="E976" t="s">
        <v>4119</v>
      </c>
      <c r="F976" t="s">
        <v>11841</v>
      </c>
      <c r="G976" t="s">
        <v>11843</v>
      </c>
      <c r="H976">
        <v>92</v>
      </c>
      <c r="I976">
        <v>0</v>
      </c>
      <c r="J976" s="48">
        <v>434705</v>
      </c>
      <c r="K976" s="48">
        <v>0</v>
      </c>
      <c r="L976">
        <v>4725.05</v>
      </c>
      <c r="M976" t="s">
        <v>17428</v>
      </c>
      <c r="N976" s="58">
        <v>20655.038100000002</v>
      </c>
      <c r="O976" s="48">
        <v>949.42909999999995</v>
      </c>
      <c r="P976" s="63">
        <f t="shared" si="30"/>
        <v>434705</v>
      </c>
      <c r="Q976" s="63">
        <f t="shared" si="31"/>
        <v>4725.054347826087</v>
      </c>
    </row>
    <row r="977" spans="1:17" x14ac:dyDescent="0.25">
      <c r="A977" t="s">
        <v>17534</v>
      </c>
      <c r="B977" t="s">
        <v>17539</v>
      </c>
      <c r="C977" t="s">
        <v>17540</v>
      </c>
      <c r="D977" t="s">
        <v>11842</v>
      </c>
      <c r="E977" t="s">
        <v>4119</v>
      </c>
      <c r="F977" t="s">
        <v>11844</v>
      </c>
      <c r="G977" t="s">
        <v>11845</v>
      </c>
      <c r="H977">
        <v>50</v>
      </c>
      <c r="I977">
        <v>0</v>
      </c>
      <c r="J977" s="48">
        <v>165165</v>
      </c>
      <c r="K977" s="48">
        <v>0</v>
      </c>
      <c r="L977">
        <v>3303.3</v>
      </c>
      <c r="M977" t="s">
        <v>17428</v>
      </c>
      <c r="N977" s="58">
        <v>7847.8198000000002</v>
      </c>
      <c r="O977" s="48">
        <v>360.7328</v>
      </c>
      <c r="P977" s="63">
        <f t="shared" si="30"/>
        <v>165165</v>
      </c>
      <c r="Q977" s="63">
        <f t="shared" si="31"/>
        <v>3303.3</v>
      </c>
    </row>
    <row r="978" spans="1:17" x14ac:dyDescent="0.25">
      <c r="A978" t="s">
        <v>17534</v>
      </c>
      <c r="B978" t="s">
        <v>17539</v>
      </c>
      <c r="C978" t="s">
        <v>17540</v>
      </c>
      <c r="D978" t="s">
        <v>11847</v>
      </c>
      <c r="E978" t="s">
        <v>11848</v>
      </c>
      <c r="F978" t="s">
        <v>11846</v>
      </c>
      <c r="G978" t="s">
        <v>11849</v>
      </c>
      <c r="H978">
        <v>120</v>
      </c>
      <c r="I978">
        <v>0</v>
      </c>
      <c r="J978" s="48">
        <v>271131</v>
      </c>
      <c r="K978" s="48">
        <v>0</v>
      </c>
      <c r="L978">
        <v>2259.4299999999998</v>
      </c>
      <c r="M978" t="s">
        <v>17432</v>
      </c>
      <c r="N978" s="58">
        <v>-4099.8185000000003</v>
      </c>
      <c r="O978" s="48">
        <v>0</v>
      </c>
      <c r="P978" s="63">
        <f t="shared" si="30"/>
        <v>271131</v>
      </c>
      <c r="Q978" s="63">
        <f t="shared" si="31"/>
        <v>2259.4250000000002</v>
      </c>
    </row>
    <row r="979" spans="1:17" x14ac:dyDescent="0.25">
      <c r="A979" t="s">
        <v>17534</v>
      </c>
      <c r="B979" t="s">
        <v>17539</v>
      </c>
      <c r="C979" t="s">
        <v>17540</v>
      </c>
      <c r="D979" t="s">
        <v>11851</v>
      </c>
      <c r="E979" t="s">
        <v>11852</v>
      </c>
      <c r="F979" t="s">
        <v>11850</v>
      </c>
      <c r="G979" t="s">
        <v>11853</v>
      </c>
      <c r="H979">
        <v>122</v>
      </c>
      <c r="I979">
        <v>33</v>
      </c>
      <c r="J979" s="48">
        <v>455875</v>
      </c>
      <c r="K979" s="48">
        <v>97057</v>
      </c>
      <c r="L979">
        <v>2941.13</v>
      </c>
      <c r="M979" t="s">
        <v>17432</v>
      </c>
      <c r="N979" s="58">
        <v>-6893.3735999999999</v>
      </c>
      <c r="O979" s="48">
        <v>0</v>
      </c>
      <c r="P979" s="63">
        <f t="shared" si="30"/>
        <v>358818</v>
      </c>
      <c r="Q979" s="63">
        <f t="shared" si="31"/>
        <v>2941.1311475409834</v>
      </c>
    </row>
    <row r="980" spans="1:17" x14ac:dyDescent="0.25">
      <c r="A980" t="s">
        <v>17534</v>
      </c>
      <c r="B980" t="s">
        <v>17539</v>
      </c>
      <c r="C980" t="s">
        <v>17540</v>
      </c>
      <c r="D980" t="s">
        <v>11851</v>
      </c>
      <c r="E980" t="s">
        <v>11852</v>
      </c>
      <c r="F980" t="s">
        <v>11854</v>
      </c>
      <c r="G980" t="s">
        <v>11855</v>
      </c>
      <c r="H980">
        <v>13</v>
      </c>
      <c r="I980">
        <v>0</v>
      </c>
      <c r="J980" s="48">
        <v>19858</v>
      </c>
      <c r="K980" s="48">
        <v>0</v>
      </c>
      <c r="L980">
        <v>1527.54</v>
      </c>
      <c r="M980" t="s">
        <v>17432</v>
      </c>
      <c r="N980" s="58">
        <v>-300.27480000000003</v>
      </c>
      <c r="O980" s="48">
        <v>0</v>
      </c>
      <c r="P980" s="63">
        <f t="shared" si="30"/>
        <v>19858</v>
      </c>
      <c r="Q980" s="63">
        <f t="shared" si="31"/>
        <v>1527.5384615384614</v>
      </c>
    </row>
    <row r="981" spans="1:17" x14ac:dyDescent="0.25">
      <c r="A981" t="s">
        <v>17534</v>
      </c>
      <c r="B981" t="s">
        <v>17539</v>
      </c>
      <c r="C981" t="s">
        <v>17540</v>
      </c>
      <c r="D981" t="s">
        <v>11851</v>
      </c>
      <c r="E981" t="s">
        <v>11852</v>
      </c>
      <c r="F981" t="s">
        <v>11856</v>
      </c>
      <c r="G981" t="s">
        <v>11857</v>
      </c>
      <c r="H981">
        <v>2</v>
      </c>
      <c r="I981">
        <v>0</v>
      </c>
      <c r="J981" s="48">
        <v>3832</v>
      </c>
      <c r="K981" s="48">
        <v>0</v>
      </c>
      <c r="L981">
        <v>1916</v>
      </c>
      <c r="M981" t="s">
        <v>17432</v>
      </c>
      <c r="N981" s="58">
        <v>-57.937600000000003</v>
      </c>
      <c r="O981" s="48">
        <v>0</v>
      </c>
      <c r="P981" s="63">
        <f t="shared" si="30"/>
        <v>3832</v>
      </c>
      <c r="Q981" s="63">
        <f t="shared" si="31"/>
        <v>1916</v>
      </c>
    </row>
    <row r="982" spans="1:17" x14ac:dyDescent="0.25">
      <c r="A982" t="s">
        <v>17534</v>
      </c>
      <c r="B982" t="s">
        <v>17539</v>
      </c>
      <c r="C982" t="s">
        <v>17540</v>
      </c>
      <c r="D982" t="s">
        <v>11859</v>
      </c>
      <c r="E982" t="s">
        <v>11860</v>
      </c>
      <c r="F982" t="s">
        <v>11858</v>
      </c>
      <c r="G982" t="s">
        <v>11861</v>
      </c>
      <c r="H982">
        <v>50</v>
      </c>
      <c r="I982">
        <v>0</v>
      </c>
      <c r="J982" s="48">
        <v>111631</v>
      </c>
      <c r="K982" s="48">
        <v>0</v>
      </c>
      <c r="L982">
        <v>2232.62</v>
      </c>
      <c r="M982" t="s">
        <v>17428</v>
      </c>
      <c r="N982" s="58">
        <v>5304.1306999999997</v>
      </c>
      <c r="O982" s="48">
        <v>243.80959999999999</v>
      </c>
      <c r="P982" s="63">
        <f t="shared" si="30"/>
        <v>111631</v>
      </c>
      <c r="Q982" s="63">
        <f t="shared" si="31"/>
        <v>2232.62</v>
      </c>
    </row>
    <row r="983" spans="1:17" x14ac:dyDescent="0.25">
      <c r="A983" t="s">
        <v>17534</v>
      </c>
      <c r="B983" t="s">
        <v>17535</v>
      </c>
      <c r="C983" t="s">
        <v>17536</v>
      </c>
      <c r="D983" t="s">
        <v>12870</v>
      </c>
      <c r="E983" t="s">
        <v>12871</v>
      </c>
      <c r="F983" t="s">
        <v>17537</v>
      </c>
      <c r="G983" t="s">
        <v>17538</v>
      </c>
      <c r="H983">
        <v>0</v>
      </c>
      <c r="I983">
        <v>38</v>
      </c>
      <c r="J983" s="48">
        <v>146306</v>
      </c>
      <c r="K983" s="48">
        <v>146306</v>
      </c>
      <c r="L983">
        <v>3850.16</v>
      </c>
      <c r="M983" t="s">
        <v>17428</v>
      </c>
      <c r="N983" s="58">
        <v>6951.6971999999996</v>
      </c>
      <c r="O983" s="48">
        <v>319.54160000000002</v>
      </c>
      <c r="P983" s="63">
        <f t="shared" si="30"/>
        <v>0</v>
      </c>
      <c r="Q983" s="63" t="e">
        <f t="shared" si="31"/>
        <v>#DIV/0!</v>
      </c>
    </row>
    <row r="984" spans="1:17" x14ac:dyDescent="0.25">
      <c r="A984" t="s">
        <v>17534</v>
      </c>
      <c r="B984" t="s">
        <v>17535</v>
      </c>
      <c r="C984" t="s">
        <v>17536</v>
      </c>
      <c r="D984" t="s">
        <v>12870</v>
      </c>
      <c r="E984" t="s">
        <v>12871</v>
      </c>
      <c r="F984" t="s">
        <v>12869</v>
      </c>
      <c r="G984" t="s">
        <v>6464</v>
      </c>
      <c r="H984">
        <v>201</v>
      </c>
      <c r="I984">
        <v>0</v>
      </c>
      <c r="J984" s="48">
        <v>535615</v>
      </c>
      <c r="K984" s="48">
        <v>0</v>
      </c>
      <c r="L984">
        <v>2664.75</v>
      </c>
      <c r="M984" t="s">
        <v>17428</v>
      </c>
      <c r="N984" s="58">
        <v>25449.764299999999</v>
      </c>
      <c r="O984" s="48">
        <v>1169.8234</v>
      </c>
      <c r="P984" s="63">
        <f t="shared" si="30"/>
        <v>535615</v>
      </c>
      <c r="Q984" s="63">
        <f t="shared" si="31"/>
        <v>2664.7512437810947</v>
      </c>
    </row>
    <row r="985" spans="1:17" x14ac:dyDescent="0.25">
      <c r="A985" t="s">
        <v>17534</v>
      </c>
      <c r="B985" t="s">
        <v>17535</v>
      </c>
      <c r="C985" t="s">
        <v>17536</v>
      </c>
      <c r="D985" t="s">
        <v>12870</v>
      </c>
      <c r="E985" t="s">
        <v>12871</v>
      </c>
      <c r="F985" t="s">
        <v>12872</v>
      </c>
      <c r="G985" t="s">
        <v>12873</v>
      </c>
      <c r="H985">
        <v>73</v>
      </c>
      <c r="I985">
        <v>0</v>
      </c>
      <c r="J985" s="48">
        <v>260394</v>
      </c>
      <c r="K985" s="48">
        <v>0</v>
      </c>
      <c r="L985">
        <v>3567.04</v>
      </c>
      <c r="M985" t="s">
        <v>17428</v>
      </c>
      <c r="N985" s="58">
        <v>12372.626899999999</v>
      </c>
      <c r="O985" s="48">
        <v>568.72</v>
      </c>
      <c r="P985" s="63">
        <f t="shared" si="30"/>
        <v>260394</v>
      </c>
      <c r="Q985" s="63">
        <f t="shared" si="31"/>
        <v>3567.0410958904108</v>
      </c>
    </row>
    <row r="986" spans="1:17" x14ac:dyDescent="0.25">
      <c r="A986" t="s">
        <v>17534</v>
      </c>
      <c r="B986" t="s">
        <v>17535</v>
      </c>
      <c r="C986" t="s">
        <v>17536</v>
      </c>
      <c r="D986" t="s">
        <v>12870</v>
      </c>
      <c r="E986" t="s">
        <v>12871</v>
      </c>
      <c r="F986" t="s">
        <v>12874</v>
      </c>
      <c r="G986" t="s">
        <v>12875</v>
      </c>
      <c r="H986">
        <v>250</v>
      </c>
      <c r="I986">
        <v>0</v>
      </c>
      <c r="J986" s="48">
        <v>873762</v>
      </c>
      <c r="K986" s="48">
        <v>0</v>
      </c>
      <c r="L986">
        <v>3495.05</v>
      </c>
      <c r="M986" t="s">
        <v>17428</v>
      </c>
      <c r="N986" s="58">
        <v>41516.868999999999</v>
      </c>
      <c r="O986" s="48">
        <v>1908.3637000000001</v>
      </c>
      <c r="P986" s="63">
        <f t="shared" si="30"/>
        <v>873762</v>
      </c>
      <c r="Q986" s="63">
        <f t="shared" si="31"/>
        <v>3495.0479999999998</v>
      </c>
    </row>
    <row r="987" spans="1:17" x14ac:dyDescent="0.25">
      <c r="A987" t="s">
        <v>17534</v>
      </c>
      <c r="B987" t="s">
        <v>17535</v>
      </c>
      <c r="C987" t="s">
        <v>17536</v>
      </c>
      <c r="D987" t="s">
        <v>12870</v>
      </c>
      <c r="E987" t="s">
        <v>12871</v>
      </c>
      <c r="F987" t="s">
        <v>12876</v>
      </c>
      <c r="G987" t="s">
        <v>12877</v>
      </c>
      <c r="H987">
        <v>200</v>
      </c>
      <c r="I987">
        <v>0</v>
      </c>
      <c r="J987" s="48">
        <v>692525</v>
      </c>
      <c r="K987" s="48">
        <v>0</v>
      </c>
      <c r="L987">
        <v>3462.62</v>
      </c>
      <c r="M987" t="s">
        <v>17428</v>
      </c>
      <c r="N987" s="58">
        <v>32905.321900000003</v>
      </c>
      <c r="O987" s="48">
        <v>1512.5255</v>
      </c>
      <c r="P987" s="63">
        <f t="shared" si="30"/>
        <v>692525</v>
      </c>
      <c r="Q987" s="63">
        <f t="shared" si="31"/>
        <v>3462.625</v>
      </c>
    </row>
    <row r="988" spans="1:17" x14ac:dyDescent="0.25">
      <c r="A988" t="s">
        <v>17534</v>
      </c>
      <c r="B988" t="s">
        <v>17535</v>
      </c>
      <c r="C988" t="s">
        <v>17536</v>
      </c>
      <c r="D988" t="s">
        <v>12870</v>
      </c>
      <c r="E988" t="s">
        <v>12871</v>
      </c>
      <c r="F988" t="s">
        <v>12878</v>
      </c>
      <c r="G988" t="s">
        <v>12879</v>
      </c>
      <c r="H988">
        <v>193</v>
      </c>
      <c r="I988">
        <v>0</v>
      </c>
      <c r="J988" s="48">
        <v>675579</v>
      </c>
      <c r="K988" s="48">
        <v>0</v>
      </c>
      <c r="L988">
        <v>3500.41</v>
      </c>
      <c r="M988" t="s">
        <v>17428</v>
      </c>
      <c r="N988" s="58">
        <v>32100.158500000001</v>
      </c>
      <c r="O988" s="48">
        <v>1475.5153</v>
      </c>
      <c r="P988" s="63">
        <f t="shared" si="30"/>
        <v>675579</v>
      </c>
      <c r="Q988" s="63">
        <f t="shared" si="31"/>
        <v>3500.4093264248704</v>
      </c>
    </row>
    <row r="989" spans="1:17" x14ac:dyDescent="0.25">
      <c r="A989" t="s">
        <v>17534</v>
      </c>
      <c r="B989" t="s">
        <v>17535</v>
      </c>
      <c r="C989" t="s">
        <v>17536</v>
      </c>
      <c r="D989" t="s">
        <v>12870</v>
      </c>
      <c r="E989" t="s">
        <v>12871</v>
      </c>
      <c r="F989" t="s">
        <v>12880</v>
      </c>
      <c r="G989" t="s">
        <v>12881</v>
      </c>
      <c r="H989">
        <v>90</v>
      </c>
      <c r="I989">
        <v>0</v>
      </c>
      <c r="J989" s="48">
        <v>330452</v>
      </c>
      <c r="K989" s="48">
        <v>0</v>
      </c>
      <c r="L989">
        <v>3671.69</v>
      </c>
      <c r="M989" t="s">
        <v>17428</v>
      </c>
      <c r="N989" s="58">
        <v>15701.430399999999</v>
      </c>
      <c r="O989" s="48">
        <v>721.73170000000005</v>
      </c>
      <c r="P989" s="63">
        <f t="shared" si="30"/>
        <v>330452</v>
      </c>
      <c r="Q989" s="63">
        <f t="shared" si="31"/>
        <v>3671.6888888888889</v>
      </c>
    </row>
    <row r="990" spans="1:17" x14ac:dyDescent="0.25">
      <c r="A990" t="s">
        <v>17534</v>
      </c>
      <c r="B990" t="s">
        <v>17535</v>
      </c>
      <c r="C990" t="s">
        <v>17536</v>
      </c>
      <c r="D990" t="s">
        <v>12870</v>
      </c>
      <c r="E990" t="s">
        <v>12871</v>
      </c>
      <c r="F990" t="s">
        <v>12882</v>
      </c>
      <c r="G990" t="s">
        <v>308</v>
      </c>
      <c r="H990">
        <v>248</v>
      </c>
      <c r="I990">
        <v>4</v>
      </c>
      <c r="J990" s="48">
        <v>944581</v>
      </c>
      <c r="K990" s="48">
        <v>14993</v>
      </c>
      <c r="L990">
        <v>3748.34</v>
      </c>
      <c r="M990" t="s">
        <v>17428</v>
      </c>
      <c r="N990" s="58">
        <v>44881.7961</v>
      </c>
      <c r="O990" s="48">
        <v>2063.0358999999999</v>
      </c>
      <c r="P990" s="63">
        <f t="shared" si="30"/>
        <v>929588</v>
      </c>
      <c r="Q990" s="63">
        <f t="shared" si="31"/>
        <v>3748.3387096774195</v>
      </c>
    </row>
    <row r="991" spans="1:17" x14ac:dyDescent="0.25">
      <c r="A991" t="s">
        <v>17534</v>
      </c>
      <c r="B991" t="s">
        <v>17535</v>
      </c>
      <c r="C991" t="s">
        <v>17536</v>
      </c>
      <c r="D991" t="s">
        <v>12870</v>
      </c>
      <c r="E991" t="s">
        <v>12871</v>
      </c>
      <c r="F991" t="s">
        <v>12883</v>
      </c>
      <c r="G991" t="s">
        <v>12884</v>
      </c>
      <c r="H991">
        <v>158</v>
      </c>
      <c r="I991">
        <v>0</v>
      </c>
      <c r="J991" s="48">
        <v>390384</v>
      </c>
      <c r="K991" s="48">
        <v>0</v>
      </c>
      <c r="L991">
        <v>2470.7800000000002</v>
      </c>
      <c r="M991" t="s">
        <v>17428</v>
      </c>
      <c r="N991" s="58">
        <v>18549.101999999999</v>
      </c>
      <c r="O991" s="48">
        <v>852.6277</v>
      </c>
      <c r="P991" s="63">
        <f t="shared" si="30"/>
        <v>390384</v>
      </c>
      <c r="Q991" s="63">
        <f t="shared" si="31"/>
        <v>2470.7848101265822</v>
      </c>
    </row>
    <row r="992" spans="1:17" x14ac:dyDescent="0.25">
      <c r="A992" t="s">
        <v>17534</v>
      </c>
      <c r="B992" t="s">
        <v>17535</v>
      </c>
      <c r="C992" t="s">
        <v>17536</v>
      </c>
      <c r="D992" t="s">
        <v>12870</v>
      </c>
      <c r="E992" t="s">
        <v>12871</v>
      </c>
      <c r="F992" t="s">
        <v>12885</v>
      </c>
      <c r="G992" t="s">
        <v>12886</v>
      </c>
      <c r="H992">
        <v>208</v>
      </c>
      <c r="I992">
        <v>0</v>
      </c>
      <c r="J992" s="48">
        <v>422237</v>
      </c>
      <c r="K992" s="48">
        <v>0</v>
      </c>
      <c r="L992">
        <v>2029.99</v>
      </c>
      <c r="M992" t="s">
        <v>17428</v>
      </c>
      <c r="N992" s="58">
        <v>20062.636900000001</v>
      </c>
      <c r="O992" s="48">
        <v>922.19880000000001</v>
      </c>
      <c r="P992" s="63">
        <f t="shared" si="30"/>
        <v>422237</v>
      </c>
      <c r="Q992" s="63">
        <f t="shared" si="31"/>
        <v>2029.9855769230769</v>
      </c>
    </row>
    <row r="993" spans="1:17" x14ac:dyDescent="0.25">
      <c r="A993" t="s">
        <v>17534</v>
      </c>
      <c r="B993" t="s">
        <v>17535</v>
      </c>
      <c r="C993" t="s">
        <v>17536</v>
      </c>
      <c r="D993" t="s">
        <v>12870</v>
      </c>
      <c r="E993" t="s">
        <v>12871</v>
      </c>
      <c r="F993" t="s">
        <v>12887</v>
      </c>
      <c r="G993" t="s">
        <v>12888</v>
      </c>
      <c r="H993">
        <v>84</v>
      </c>
      <c r="I993">
        <v>0</v>
      </c>
      <c r="J993" s="48">
        <v>164427</v>
      </c>
      <c r="K993" s="48">
        <v>0</v>
      </c>
      <c r="L993">
        <v>1957.46</v>
      </c>
      <c r="M993" t="s">
        <v>17428</v>
      </c>
      <c r="N993" s="58">
        <v>7812.7610000000004</v>
      </c>
      <c r="O993" s="48">
        <v>359.12119999999999</v>
      </c>
      <c r="P993" s="63">
        <f t="shared" si="30"/>
        <v>164427</v>
      </c>
      <c r="Q993" s="63">
        <f t="shared" si="31"/>
        <v>1957.4642857142858</v>
      </c>
    </row>
    <row r="994" spans="1:17" x14ac:dyDescent="0.25">
      <c r="A994" t="s">
        <v>17534</v>
      </c>
      <c r="B994" t="s">
        <v>17535</v>
      </c>
      <c r="C994" t="s">
        <v>17536</v>
      </c>
      <c r="D994" t="s">
        <v>12870</v>
      </c>
      <c r="E994" t="s">
        <v>12871</v>
      </c>
      <c r="F994" t="s">
        <v>12889</v>
      </c>
      <c r="G994" t="s">
        <v>12890</v>
      </c>
      <c r="H994">
        <v>118</v>
      </c>
      <c r="I994">
        <v>0</v>
      </c>
      <c r="J994" s="48">
        <v>267800</v>
      </c>
      <c r="K994" s="48">
        <v>0</v>
      </c>
      <c r="L994">
        <v>2269.4899999999998</v>
      </c>
      <c r="M994" t="s">
        <v>17428</v>
      </c>
      <c r="N994" s="58">
        <v>12724.524299999999</v>
      </c>
      <c r="O994" s="48">
        <v>584.89530000000002</v>
      </c>
      <c r="P994" s="63">
        <f t="shared" si="30"/>
        <v>267800</v>
      </c>
      <c r="Q994" s="63">
        <f t="shared" si="31"/>
        <v>2269.4915254237289</v>
      </c>
    </row>
    <row r="995" spans="1:17" x14ac:dyDescent="0.25">
      <c r="A995" t="s">
        <v>17534</v>
      </c>
      <c r="B995" t="s">
        <v>17535</v>
      </c>
      <c r="C995" t="s">
        <v>17536</v>
      </c>
      <c r="D995" t="s">
        <v>12870</v>
      </c>
      <c r="E995" t="s">
        <v>12871</v>
      </c>
      <c r="F995" t="s">
        <v>12891</v>
      </c>
      <c r="G995" t="s">
        <v>12892</v>
      </c>
      <c r="H995">
        <v>139</v>
      </c>
      <c r="I995">
        <v>0</v>
      </c>
      <c r="J995" s="48">
        <v>284718</v>
      </c>
      <c r="K995" s="48">
        <v>0</v>
      </c>
      <c r="L995">
        <v>2048.33</v>
      </c>
      <c r="M995" t="s">
        <v>17428</v>
      </c>
      <c r="N995" s="58">
        <v>13528.371999999999</v>
      </c>
      <c r="O995" s="48">
        <v>621.84490000000005</v>
      </c>
      <c r="P995" s="63">
        <f t="shared" si="30"/>
        <v>284718</v>
      </c>
      <c r="Q995" s="63">
        <f t="shared" si="31"/>
        <v>2048.3309352517986</v>
      </c>
    </row>
    <row r="996" spans="1:17" x14ac:dyDescent="0.25">
      <c r="A996" t="s">
        <v>17534</v>
      </c>
      <c r="B996" t="s">
        <v>17535</v>
      </c>
      <c r="C996" t="s">
        <v>17536</v>
      </c>
      <c r="D996" t="s">
        <v>12870</v>
      </c>
      <c r="E996" t="s">
        <v>12871</v>
      </c>
      <c r="F996" t="s">
        <v>12893</v>
      </c>
      <c r="G996" t="s">
        <v>12894</v>
      </c>
      <c r="H996">
        <v>226</v>
      </c>
      <c r="I996">
        <v>0</v>
      </c>
      <c r="J996" s="48">
        <v>444259</v>
      </c>
      <c r="K996" s="48">
        <v>0</v>
      </c>
      <c r="L996">
        <v>1965.75</v>
      </c>
      <c r="M996" t="s">
        <v>17428</v>
      </c>
      <c r="N996" s="58">
        <v>21108.999299999999</v>
      </c>
      <c r="O996" s="48">
        <v>970.29589999999996</v>
      </c>
      <c r="P996" s="63">
        <f t="shared" si="30"/>
        <v>444259</v>
      </c>
      <c r="Q996" s="63">
        <f t="shared" si="31"/>
        <v>1965.7477876106195</v>
      </c>
    </row>
    <row r="997" spans="1:17" x14ac:dyDescent="0.25">
      <c r="A997" t="s">
        <v>17534</v>
      </c>
      <c r="B997" t="s">
        <v>17535</v>
      </c>
      <c r="C997" t="s">
        <v>17536</v>
      </c>
      <c r="D997" t="s">
        <v>12870</v>
      </c>
      <c r="E997" t="s">
        <v>12871</v>
      </c>
      <c r="F997" t="s">
        <v>12895</v>
      </c>
      <c r="G997" t="s">
        <v>12896</v>
      </c>
      <c r="H997">
        <v>141</v>
      </c>
      <c r="I997">
        <v>0</v>
      </c>
      <c r="J997" s="48">
        <v>294370</v>
      </c>
      <c r="K997" s="48">
        <v>0</v>
      </c>
      <c r="L997">
        <v>2087.73</v>
      </c>
      <c r="M997" t="s">
        <v>17428</v>
      </c>
      <c r="N997" s="58">
        <v>13986.995000000001</v>
      </c>
      <c r="O997" s="48">
        <v>642.92600000000004</v>
      </c>
      <c r="P997" s="63">
        <f t="shared" si="30"/>
        <v>294370</v>
      </c>
      <c r="Q997" s="63">
        <f t="shared" si="31"/>
        <v>2087.7304964539007</v>
      </c>
    </row>
    <row r="998" spans="1:17" x14ac:dyDescent="0.25">
      <c r="A998" t="s">
        <v>17534</v>
      </c>
      <c r="B998" t="s">
        <v>17535</v>
      </c>
      <c r="C998" t="s">
        <v>17536</v>
      </c>
      <c r="D998" t="s">
        <v>12922</v>
      </c>
      <c r="E998" t="s">
        <v>12923</v>
      </c>
      <c r="F998" t="s">
        <v>12921</v>
      </c>
      <c r="G998" t="s">
        <v>12924</v>
      </c>
      <c r="H998">
        <v>172</v>
      </c>
      <c r="I998">
        <v>0</v>
      </c>
      <c r="J998" s="48">
        <v>483315</v>
      </c>
      <c r="K998" s="48">
        <v>0</v>
      </c>
      <c r="L998">
        <v>2809.97</v>
      </c>
      <c r="M998" t="s">
        <v>17432</v>
      </c>
      <c r="N998" s="58">
        <v>-7308.2969000000003</v>
      </c>
      <c r="O998" s="48">
        <v>0</v>
      </c>
      <c r="P998" s="63">
        <f t="shared" si="30"/>
        <v>483315</v>
      </c>
      <c r="Q998" s="63">
        <f t="shared" si="31"/>
        <v>2809.9709302325582</v>
      </c>
    </row>
    <row r="999" spans="1:17" x14ac:dyDescent="0.25">
      <c r="A999" t="s">
        <v>17534</v>
      </c>
      <c r="B999" t="s">
        <v>17535</v>
      </c>
      <c r="C999" t="s">
        <v>17536</v>
      </c>
      <c r="D999" t="s">
        <v>12922</v>
      </c>
      <c r="E999" t="s">
        <v>12923</v>
      </c>
      <c r="F999" t="s">
        <v>12925</v>
      </c>
      <c r="G999" t="s">
        <v>12926</v>
      </c>
      <c r="H999">
        <v>200</v>
      </c>
      <c r="I999">
        <v>0</v>
      </c>
      <c r="J999" s="48">
        <v>570268</v>
      </c>
      <c r="K999" s="48">
        <v>0</v>
      </c>
      <c r="L999">
        <v>2851.34</v>
      </c>
      <c r="M999" t="s">
        <v>17432</v>
      </c>
      <c r="N999" s="58">
        <v>-8623.1366999999991</v>
      </c>
      <c r="O999" s="48">
        <v>0</v>
      </c>
      <c r="P999" s="63">
        <f t="shared" si="30"/>
        <v>570268</v>
      </c>
      <c r="Q999" s="63">
        <f t="shared" si="31"/>
        <v>2851.34</v>
      </c>
    </row>
    <row r="1000" spans="1:17" x14ac:dyDescent="0.25">
      <c r="A1000" t="s">
        <v>17534</v>
      </c>
      <c r="B1000" t="s">
        <v>17535</v>
      </c>
      <c r="C1000" t="s">
        <v>17536</v>
      </c>
      <c r="D1000" t="s">
        <v>12922</v>
      </c>
      <c r="E1000" t="s">
        <v>12923</v>
      </c>
      <c r="F1000" t="s">
        <v>12927</v>
      </c>
      <c r="G1000" t="s">
        <v>11853</v>
      </c>
      <c r="H1000">
        <v>60</v>
      </c>
      <c r="I1000">
        <v>0</v>
      </c>
      <c r="J1000" s="48">
        <v>196644</v>
      </c>
      <c r="K1000" s="48">
        <v>0</v>
      </c>
      <c r="L1000">
        <v>3277.4</v>
      </c>
      <c r="M1000" t="s">
        <v>17432</v>
      </c>
      <c r="N1000" s="58">
        <v>-2973.4935999999998</v>
      </c>
      <c r="O1000" s="48">
        <v>0</v>
      </c>
      <c r="P1000" s="63">
        <f t="shared" si="30"/>
        <v>196644</v>
      </c>
      <c r="Q1000" s="63">
        <f t="shared" si="31"/>
        <v>3277.4</v>
      </c>
    </row>
    <row r="1001" spans="1:17" x14ac:dyDescent="0.25">
      <c r="A1001" t="s">
        <v>17534</v>
      </c>
      <c r="B1001" t="s">
        <v>17535</v>
      </c>
      <c r="C1001" t="s">
        <v>17536</v>
      </c>
      <c r="D1001" t="s">
        <v>12922</v>
      </c>
      <c r="E1001" t="s">
        <v>12923</v>
      </c>
      <c r="F1001" t="s">
        <v>12928</v>
      </c>
      <c r="G1001" t="s">
        <v>12929</v>
      </c>
      <c r="H1001">
        <v>171</v>
      </c>
      <c r="I1001">
        <v>0</v>
      </c>
      <c r="J1001" s="48">
        <v>437278</v>
      </c>
      <c r="K1001" s="48">
        <v>0</v>
      </c>
      <c r="L1001">
        <v>2557.1799999999998</v>
      </c>
      <c r="M1001" t="s">
        <v>17432</v>
      </c>
      <c r="N1001" s="58">
        <v>-6612.1688000000004</v>
      </c>
      <c r="O1001" s="48">
        <v>0</v>
      </c>
      <c r="P1001" s="63">
        <f t="shared" si="30"/>
        <v>437278</v>
      </c>
      <c r="Q1001" s="63">
        <f t="shared" si="31"/>
        <v>2557.1812865497077</v>
      </c>
    </row>
    <row r="1002" spans="1:17" x14ac:dyDescent="0.25">
      <c r="A1002" t="s">
        <v>17534</v>
      </c>
      <c r="B1002" t="s">
        <v>17535</v>
      </c>
      <c r="C1002" t="s">
        <v>17536</v>
      </c>
      <c r="D1002" t="s">
        <v>12931</v>
      </c>
      <c r="E1002" t="s">
        <v>12932</v>
      </c>
      <c r="F1002" t="s">
        <v>17549</v>
      </c>
      <c r="G1002" t="s">
        <v>17550</v>
      </c>
      <c r="H1002">
        <v>0</v>
      </c>
      <c r="I1002">
        <v>119</v>
      </c>
      <c r="J1002" s="48">
        <v>303137</v>
      </c>
      <c r="K1002" s="48">
        <v>303137</v>
      </c>
      <c r="L1002">
        <v>2547.37</v>
      </c>
      <c r="M1002" t="s">
        <v>17432</v>
      </c>
      <c r="N1002" s="58">
        <v>-4583.7936</v>
      </c>
      <c r="O1002" s="48">
        <v>0</v>
      </c>
      <c r="P1002" s="63">
        <f t="shared" si="30"/>
        <v>0</v>
      </c>
      <c r="Q1002" s="63" t="e">
        <f t="shared" si="31"/>
        <v>#DIV/0!</v>
      </c>
    </row>
    <row r="1003" spans="1:17" x14ac:dyDescent="0.25">
      <c r="A1003" t="s">
        <v>17534</v>
      </c>
      <c r="B1003" t="s">
        <v>17535</v>
      </c>
      <c r="C1003" t="s">
        <v>17536</v>
      </c>
      <c r="D1003" t="s">
        <v>12931</v>
      </c>
      <c r="E1003" t="s">
        <v>12932</v>
      </c>
      <c r="F1003" t="s">
        <v>12930</v>
      </c>
      <c r="G1003" t="s">
        <v>12933</v>
      </c>
      <c r="H1003">
        <v>307</v>
      </c>
      <c r="I1003">
        <v>0</v>
      </c>
      <c r="J1003" s="48">
        <v>1029484</v>
      </c>
      <c r="K1003" s="48">
        <v>0</v>
      </c>
      <c r="L1003">
        <v>3353.37</v>
      </c>
      <c r="M1003" t="s">
        <v>17432</v>
      </c>
      <c r="N1003" s="58">
        <v>-15567.0345</v>
      </c>
      <c r="O1003" s="48">
        <v>0</v>
      </c>
      <c r="P1003" s="63">
        <f t="shared" si="30"/>
        <v>1029484</v>
      </c>
      <c r="Q1003" s="63">
        <f t="shared" si="31"/>
        <v>3353.3680781758958</v>
      </c>
    </row>
    <row r="1004" spans="1:17" x14ac:dyDescent="0.25">
      <c r="A1004" t="s">
        <v>17534</v>
      </c>
      <c r="B1004" t="s">
        <v>17535</v>
      </c>
      <c r="C1004" t="s">
        <v>17536</v>
      </c>
      <c r="D1004" t="s">
        <v>12931</v>
      </c>
      <c r="E1004" t="s">
        <v>12932</v>
      </c>
      <c r="F1004" t="s">
        <v>12934</v>
      </c>
      <c r="G1004" t="s">
        <v>12935</v>
      </c>
      <c r="H1004">
        <v>31</v>
      </c>
      <c r="I1004">
        <v>0</v>
      </c>
      <c r="J1004" s="48">
        <v>55263</v>
      </c>
      <c r="K1004" s="48">
        <v>0</v>
      </c>
      <c r="L1004">
        <v>1782.68</v>
      </c>
      <c r="M1004" t="s">
        <v>17432</v>
      </c>
      <c r="N1004" s="58">
        <v>-835.64080000000001</v>
      </c>
      <c r="O1004" s="48">
        <v>0</v>
      </c>
      <c r="P1004" s="63">
        <f t="shared" si="30"/>
        <v>55263</v>
      </c>
      <c r="Q1004" s="63">
        <f t="shared" si="31"/>
        <v>1782.6774193548388</v>
      </c>
    </row>
    <row r="1005" spans="1:17" x14ac:dyDescent="0.25">
      <c r="A1005" t="s">
        <v>17534</v>
      </c>
      <c r="B1005" t="s">
        <v>17535</v>
      </c>
      <c r="C1005" t="s">
        <v>17536</v>
      </c>
      <c r="D1005" t="s">
        <v>12931</v>
      </c>
      <c r="E1005" t="s">
        <v>12932</v>
      </c>
      <c r="F1005" t="s">
        <v>12936</v>
      </c>
      <c r="G1005" t="s">
        <v>12937</v>
      </c>
      <c r="H1005">
        <v>51</v>
      </c>
      <c r="I1005">
        <v>0</v>
      </c>
      <c r="J1005" s="48">
        <v>112297</v>
      </c>
      <c r="K1005" s="48">
        <v>0</v>
      </c>
      <c r="L1005">
        <v>2201.9</v>
      </c>
      <c r="M1005" t="s">
        <v>17432</v>
      </c>
      <c r="N1005" s="58">
        <v>-1698.0617999999999</v>
      </c>
      <c r="O1005" s="48">
        <v>0</v>
      </c>
      <c r="P1005" s="63">
        <f t="shared" si="30"/>
        <v>112297</v>
      </c>
      <c r="Q1005" s="63">
        <f t="shared" si="31"/>
        <v>2201.9019607843138</v>
      </c>
    </row>
    <row r="1006" spans="1:17" x14ac:dyDescent="0.25">
      <c r="A1006" t="s">
        <v>17534</v>
      </c>
      <c r="B1006" t="s">
        <v>17535</v>
      </c>
      <c r="C1006" t="s">
        <v>17536</v>
      </c>
      <c r="D1006" t="s">
        <v>12931</v>
      </c>
      <c r="E1006" t="s">
        <v>12932</v>
      </c>
      <c r="F1006" t="s">
        <v>12938</v>
      </c>
      <c r="G1006" t="s">
        <v>621</v>
      </c>
      <c r="H1006">
        <v>63</v>
      </c>
      <c r="I1006">
        <v>0</v>
      </c>
      <c r="J1006" s="48">
        <v>139945</v>
      </c>
      <c r="K1006" s="48">
        <v>0</v>
      </c>
      <c r="L1006">
        <v>2221.35</v>
      </c>
      <c r="M1006" t="s">
        <v>17432</v>
      </c>
      <c r="N1006" s="58">
        <v>-2116.1374000000001</v>
      </c>
      <c r="O1006" s="48">
        <v>0</v>
      </c>
      <c r="P1006" s="63">
        <f t="shared" si="30"/>
        <v>139945</v>
      </c>
      <c r="Q1006" s="63">
        <f t="shared" si="31"/>
        <v>2221.3492063492063</v>
      </c>
    </row>
    <row r="1007" spans="1:17" x14ac:dyDescent="0.25">
      <c r="A1007" t="s">
        <v>17534</v>
      </c>
      <c r="B1007" t="s">
        <v>17535</v>
      </c>
      <c r="C1007" t="s">
        <v>17536</v>
      </c>
      <c r="D1007" t="s">
        <v>12931</v>
      </c>
      <c r="E1007" t="s">
        <v>12932</v>
      </c>
      <c r="F1007" t="s">
        <v>12939</v>
      </c>
      <c r="G1007" t="s">
        <v>12940</v>
      </c>
      <c r="H1007">
        <v>28</v>
      </c>
      <c r="I1007">
        <v>0</v>
      </c>
      <c r="J1007" s="48">
        <v>64967</v>
      </c>
      <c r="K1007" s="48">
        <v>0</v>
      </c>
      <c r="L1007">
        <v>2320.25</v>
      </c>
      <c r="M1007" t="s">
        <v>17432</v>
      </c>
      <c r="N1007" s="58">
        <v>-982.37819999999999</v>
      </c>
      <c r="O1007" s="48">
        <v>0</v>
      </c>
      <c r="P1007" s="63">
        <f t="shared" si="30"/>
        <v>64967</v>
      </c>
      <c r="Q1007" s="63">
        <f t="shared" si="31"/>
        <v>2320.25</v>
      </c>
    </row>
    <row r="1008" spans="1:17" x14ac:dyDescent="0.25">
      <c r="A1008" t="s">
        <v>17534</v>
      </c>
      <c r="B1008" t="s">
        <v>17535</v>
      </c>
      <c r="C1008" t="s">
        <v>17536</v>
      </c>
      <c r="D1008" t="s">
        <v>12942</v>
      </c>
      <c r="E1008" t="s">
        <v>12943</v>
      </c>
      <c r="F1008" t="s">
        <v>12941</v>
      </c>
      <c r="G1008" t="s">
        <v>12944</v>
      </c>
      <c r="H1008">
        <v>57</v>
      </c>
      <c r="I1008">
        <v>120</v>
      </c>
      <c r="J1008" s="48">
        <v>557059</v>
      </c>
      <c r="K1008" s="48">
        <v>377667</v>
      </c>
      <c r="L1008">
        <v>3147.23</v>
      </c>
      <c r="M1008" t="s">
        <v>17432</v>
      </c>
      <c r="N1008" s="58">
        <v>-8423.4051999999992</v>
      </c>
      <c r="O1008" s="48">
        <v>0</v>
      </c>
      <c r="P1008" s="63">
        <f t="shared" si="30"/>
        <v>179392</v>
      </c>
      <c r="Q1008" s="63">
        <f t="shared" si="31"/>
        <v>3147.2280701754385</v>
      </c>
    </row>
    <row r="1009" spans="1:17" x14ac:dyDescent="0.25">
      <c r="A1009" t="s">
        <v>17534</v>
      </c>
      <c r="B1009" t="s">
        <v>17535</v>
      </c>
      <c r="C1009" t="s">
        <v>17536</v>
      </c>
      <c r="D1009" t="s">
        <v>12942</v>
      </c>
      <c r="E1009" t="s">
        <v>12943</v>
      </c>
      <c r="F1009" t="s">
        <v>12945</v>
      </c>
      <c r="G1009" t="s">
        <v>12946</v>
      </c>
      <c r="H1009">
        <v>20</v>
      </c>
      <c r="I1009">
        <v>0</v>
      </c>
      <c r="J1009" s="48">
        <v>47899</v>
      </c>
      <c r="K1009" s="48">
        <v>0</v>
      </c>
      <c r="L1009">
        <v>2394.9499999999998</v>
      </c>
      <c r="M1009" t="s">
        <v>17432</v>
      </c>
      <c r="N1009" s="58">
        <v>-724.28459999999995</v>
      </c>
      <c r="O1009" s="48">
        <v>0</v>
      </c>
      <c r="P1009" s="63">
        <f t="shared" si="30"/>
        <v>47899</v>
      </c>
      <c r="Q1009" s="63">
        <f t="shared" si="31"/>
        <v>2394.9499999999998</v>
      </c>
    </row>
    <row r="1010" spans="1:17" x14ac:dyDescent="0.25">
      <c r="A1010" t="s">
        <v>17534</v>
      </c>
      <c r="B1010" t="s">
        <v>17535</v>
      </c>
      <c r="C1010" t="s">
        <v>17536</v>
      </c>
      <c r="D1010" t="s">
        <v>12942</v>
      </c>
      <c r="E1010" t="s">
        <v>12943</v>
      </c>
      <c r="F1010" t="s">
        <v>12947</v>
      </c>
      <c r="G1010" t="s">
        <v>12948</v>
      </c>
      <c r="H1010">
        <v>106</v>
      </c>
      <c r="I1010">
        <v>0</v>
      </c>
      <c r="J1010" s="48">
        <v>217639</v>
      </c>
      <c r="K1010" s="48">
        <v>0</v>
      </c>
      <c r="L1010">
        <v>2053.1999999999998</v>
      </c>
      <c r="M1010" t="s">
        <v>17432</v>
      </c>
      <c r="N1010" s="58">
        <v>-3290.9661999999998</v>
      </c>
      <c r="O1010" s="48">
        <v>0</v>
      </c>
      <c r="P1010" s="63">
        <f t="shared" si="30"/>
        <v>217639</v>
      </c>
      <c r="Q1010" s="63">
        <f t="shared" si="31"/>
        <v>2053.1981132075471</v>
      </c>
    </row>
    <row r="1011" spans="1:17" x14ac:dyDescent="0.25">
      <c r="A1011" t="s">
        <v>17534</v>
      </c>
      <c r="B1011" t="s">
        <v>17535</v>
      </c>
      <c r="C1011" t="s">
        <v>17536</v>
      </c>
      <c r="D1011" t="s">
        <v>12942</v>
      </c>
      <c r="E1011" t="s">
        <v>12943</v>
      </c>
      <c r="F1011" t="s">
        <v>12949</v>
      </c>
      <c r="G1011" t="s">
        <v>12950</v>
      </c>
      <c r="H1011">
        <v>48</v>
      </c>
      <c r="I1011">
        <v>0</v>
      </c>
      <c r="J1011" s="48">
        <v>96171</v>
      </c>
      <c r="K1011" s="48">
        <v>0</v>
      </c>
      <c r="L1011">
        <v>2003.56</v>
      </c>
      <c r="M1011" t="s">
        <v>17432</v>
      </c>
      <c r="N1011" s="58">
        <v>-1454.2166999999999</v>
      </c>
      <c r="O1011" s="48">
        <v>0</v>
      </c>
      <c r="P1011" s="63">
        <f t="shared" si="30"/>
        <v>96171</v>
      </c>
      <c r="Q1011" s="63">
        <f t="shared" si="31"/>
        <v>2003.5625</v>
      </c>
    </row>
    <row r="1012" spans="1:17" x14ac:dyDescent="0.25">
      <c r="A1012" t="s">
        <v>17534</v>
      </c>
      <c r="B1012" t="s">
        <v>17535</v>
      </c>
      <c r="C1012" t="s">
        <v>17536</v>
      </c>
      <c r="D1012" t="s">
        <v>12942</v>
      </c>
      <c r="E1012" t="s">
        <v>12943</v>
      </c>
      <c r="F1012" t="s">
        <v>12951</v>
      </c>
      <c r="G1012" t="s">
        <v>12952</v>
      </c>
      <c r="H1012">
        <v>10</v>
      </c>
      <c r="I1012">
        <v>0</v>
      </c>
      <c r="J1012" s="48">
        <v>17171</v>
      </c>
      <c r="K1012" s="48">
        <v>0</v>
      </c>
      <c r="L1012">
        <v>1717.1</v>
      </c>
      <c r="M1012" t="s">
        <v>17432</v>
      </c>
      <c r="N1012" s="58">
        <v>-259.64030000000002</v>
      </c>
      <c r="O1012" s="48">
        <v>0</v>
      </c>
      <c r="P1012" s="63">
        <f t="shared" si="30"/>
        <v>17171</v>
      </c>
      <c r="Q1012" s="63">
        <f t="shared" si="31"/>
        <v>1717.1</v>
      </c>
    </row>
    <row r="1013" spans="1:17" x14ac:dyDescent="0.25">
      <c r="A1013" t="s">
        <v>17534</v>
      </c>
      <c r="B1013" t="s">
        <v>17535</v>
      </c>
      <c r="C1013" t="s">
        <v>17536</v>
      </c>
      <c r="D1013" t="s">
        <v>12942</v>
      </c>
      <c r="E1013" t="s">
        <v>12943</v>
      </c>
      <c r="F1013" t="s">
        <v>12953</v>
      </c>
      <c r="G1013" t="s">
        <v>12954</v>
      </c>
      <c r="H1013">
        <v>14</v>
      </c>
      <c r="I1013">
        <v>0</v>
      </c>
      <c r="J1013" s="48">
        <v>31987</v>
      </c>
      <c r="K1013" s="48">
        <v>0</v>
      </c>
      <c r="L1013">
        <v>2284.79</v>
      </c>
      <c r="M1013" t="s">
        <v>17432</v>
      </c>
      <c r="N1013" s="58">
        <v>-483.68110000000001</v>
      </c>
      <c r="O1013" s="48">
        <v>0</v>
      </c>
      <c r="P1013" s="63">
        <f t="shared" si="30"/>
        <v>31987</v>
      </c>
      <c r="Q1013" s="63">
        <f t="shared" si="31"/>
        <v>2284.7857142857142</v>
      </c>
    </row>
    <row r="1014" spans="1:17" x14ac:dyDescent="0.25">
      <c r="A1014" t="s">
        <v>17534</v>
      </c>
      <c r="B1014" t="s">
        <v>17535</v>
      </c>
      <c r="C1014" t="s">
        <v>17536</v>
      </c>
      <c r="D1014" t="s">
        <v>12956</v>
      </c>
      <c r="E1014" t="s">
        <v>12957</v>
      </c>
      <c r="F1014" t="s">
        <v>12955</v>
      </c>
      <c r="G1014" t="s">
        <v>12958</v>
      </c>
      <c r="H1014">
        <v>66</v>
      </c>
      <c r="I1014">
        <v>0</v>
      </c>
      <c r="J1014" s="48">
        <v>223971</v>
      </c>
      <c r="K1014" s="48">
        <v>0</v>
      </c>
      <c r="L1014">
        <v>3393.5</v>
      </c>
      <c r="M1014" t="s">
        <v>17432</v>
      </c>
      <c r="N1014" s="58">
        <v>-3386.7094000000002</v>
      </c>
      <c r="O1014" s="48">
        <v>0</v>
      </c>
      <c r="P1014" s="63">
        <f t="shared" si="30"/>
        <v>223971</v>
      </c>
      <c r="Q1014" s="63">
        <f t="shared" si="31"/>
        <v>3393.5</v>
      </c>
    </row>
    <row r="1015" spans="1:17" x14ac:dyDescent="0.25">
      <c r="A1015" t="s">
        <v>17534</v>
      </c>
      <c r="B1015" t="s">
        <v>17535</v>
      </c>
      <c r="C1015" t="s">
        <v>17536</v>
      </c>
      <c r="D1015" t="s">
        <v>12956</v>
      </c>
      <c r="E1015" t="s">
        <v>12957</v>
      </c>
      <c r="F1015" t="s">
        <v>12959</v>
      </c>
      <c r="G1015" t="s">
        <v>12960</v>
      </c>
      <c r="H1015">
        <v>56</v>
      </c>
      <c r="I1015">
        <v>0</v>
      </c>
      <c r="J1015" s="48">
        <v>187227</v>
      </c>
      <c r="K1015" s="48">
        <v>0</v>
      </c>
      <c r="L1015">
        <v>3343.34</v>
      </c>
      <c r="M1015" t="s">
        <v>17432</v>
      </c>
      <c r="N1015" s="58">
        <v>-2831.0891999999999</v>
      </c>
      <c r="O1015" s="48">
        <v>0</v>
      </c>
      <c r="P1015" s="63">
        <f t="shared" si="30"/>
        <v>187227</v>
      </c>
      <c r="Q1015" s="63">
        <f t="shared" si="31"/>
        <v>3343.3392857142858</v>
      </c>
    </row>
    <row r="1016" spans="1:17" x14ac:dyDescent="0.25">
      <c r="A1016" t="s">
        <v>17534</v>
      </c>
      <c r="B1016" t="s">
        <v>17535</v>
      </c>
      <c r="C1016" t="s">
        <v>17536</v>
      </c>
      <c r="D1016" t="s">
        <v>12956</v>
      </c>
      <c r="E1016" t="s">
        <v>12957</v>
      </c>
      <c r="F1016" t="s">
        <v>12961</v>
      </c>
      <c r="G1016" t="s">
        <v>12962</v>
      </c>
      <c r="H1016">
        <v>42</v>
      </c>
      <c r="I1016">
        <v>0</v>
      </c>
      <c r="J1016" s="48">
        <v>145482</v>
      </c>
      <c r="K1016" s="48">
        <v>0</v>
      </c>
      <c r="L1016">
        <v>3463.86</v>
      </c>
      <c r="M1016" t="s">
        <v>17432</v>
      </c>
      <c r="N1016" s="58">
        <v>-2199.8649</v>
      </c>
      <c r="O1016" s="48">
        <v>0</v>
      </c>
      <c r="P1016" s="63">
        <f t="shared" si="30"/>
        <v>145482</v>
      </c>
      <c r="Q1016" s="63">
        <f t="shared" si="31"/>
        <v>3463.8571428571427</v>
      </c>
    </row>
    <row r="1017" spans="1:17" x14ac:dyDescent="0.25">
      <c r="A1017" t="s">
        <v>17534</v>
      </c>
      <c r="B1017" t="s">
        <v>17535</v>
      </c>
      <c r="C1017" t="s">
        <v>17536</v>
      </c>
      <c r="D1017" t="s">
        <v>12956</v>
      </c>
      <c r="E1017" t="s">
        <v>12957</v>
      </c>
      <c r="F1017" t="s">
        <v>12963</v>
      </c>
      <c r="G1017" t="s">
        <v>12964</v>
      </c>
      <c r="H1017">
        <v>44</v>
      </c>
      <c r="I1017">
        <v>0</v>
      </c>
      <c r="J1017" s="48">
        <v>152080</v>
      </c>
      <c r="K1017" s="48">
        <v>0</v>
      </c>
      <c r="L1017">
        <v>3456.36</v>
      </c>
      <c r="M1017" t="s">
        <v>17432</v>
      </c>
      <c r="N1017" s="58">
        <v>-2299.6347999999998</v>
      </c>
      <c r="O1017" s="48">
        <v>0</v>
      </c>
      <c r="P1017" s="63">
        <f t="shared" si="30"/>
        <v>152080</v>
      </c>
      <c r="Q1017" s="63">
        <f t="shared" si="31"/>
        <v>3456.3636363636365</v>
      </c>
    </row>
    <row r="1018" spans="1:17" x14ac:dyDescent="0.25">
      <c r="A1018" t="s">
        <v>17534</v>
      </c>
      <c r="B1018" t="s">
        <v>17535</v>
      </c>
      <c r="C1018" t="s">
        <v>17536</v>
      </c>
      <c r="D1018" t="s">
        <v>12956</v>
      </c>
      <c r="E1018" t="s">
        <v>12957</v>
      </c>
      <c r="F1018" t="s">
        <v>12965</v>
      </c>
      <c r="G1018" t="s">
        <v>12966</v>
      </c>
      <c r="H1018">
        <v>50</v>
      </c>
      <c r="I1018">
        <v>0</v>
      </c>
      <c r="J1018" s="48">
        <v>177174</v>
      </c>
      <c r="K1018" s="48">
        <v>0</v>
      </c>
      <c r="L1018">
        <v>3543.48</v>
      </c>
      <c r="M1018" t="s">
        <v>17432</v>
      </c>
      <c r="N1018" s="58">
        <v>-2679.0843</v>
      </c>
      <c r="O1018" s="48">
        <v>0</v>
      </c>
      <c r="P1018" s="63">
        <f t="shared" si="30"/>
        <v>177174</v>
      </c>
      <c r="Q1018" s="63">
        <f t="shared" si="31"/>
        <v>3543.48</v>
      </c>
    </row>
    <row r="1019" spans="1:17" x14ac:dyDescent="0.25">
      <c r="A1019" t="s">
        <v>17534</v>
      </c>
      <c r="B1019" t="s">
        <v>17535</v>
      </c>
      <c r="C1019" t="s">
        <v>17536</v>
      </c>
      <c r="D1019" t="s">
        <v>12956</v>
      </c>
      <c r="E1019" t="s">
        <v>12957</v>
      </c>
      <c r="F1019" t="s">
        <v>12967</v>
      </c>
      <c r="G1019" t="s">
        <v>12968</v>
      </c>
      <c r="H1019">
        <v>26</v>
      </c>
      <c r="I1019">
        <v>0</v>
      </c>
      <c r="J1019" s="48">
        <v>90415</v>
      </c>
      <c r="K1019" s="48">
        <v>0</v>
      </c>
      <c r="L1019">
        <v>3477.5</v>
      </c>
      <c r="M1019" t="s">
        <v>17432</v>
      </c>
      <c r="N1019" s="58">
        <v>-1367.1787999999999</v>
      </c>
      <c r="O1019" s="48">
        <v>0</v>
      </c>
      <c r="P1019" s="63">
        <f t="shared" si="30"/>
        <v>90415</v>
      </c>
      <c r="Q1019" s="63">
        <f t="shared" si="31"/>
        <v>3477.5</v>
      </c>
    </row>
    <row r="1020" spans="1:17" x14ac:dyDescent="0.25">
      <c r="A1020" t="s">
        <v>17534</v>
      </c>
      <c r="B1020" t="s">
        <v>17535</v>
      </c>
      <c r="C1020" t="s">
        <v>17536</v>
      </c>
      <c r="D1020" t="s">
        <v>12956</v>
      </c>
      <c r="E1020" t="s">
        <v>12957</v>
      </c>
      <c r="F1020" t="s">
        <v>12969</v>
      </c>
      <c r="G1020" t="s">
        <v>12970</v>
      </c>
      <c r="H1020">
        <v>86</v>
      </c>
      <c r="I1020">
        <v>0</v>
      </c>
      <c r="J1020" s="48">
        <v>298505</v>
      </c>
      <c r="K1020" s="48">
        <v>0</v>
      </c>
      <c r="L1020">
        <v>3470.99</v>
      </c>
      <c r="M1020" t="s">
        <v>17432</v>
      </c>
      <c r="N1020" s="58">
        <v>-4513.7541000000001</v>
      </c>
      <c r="O1020" s="48">
        <v>0</v>
      </c>
      <c r="P1020" s="63">
        <f t="shared" si="30"/>
        <v>298505</v>
      </c>
      <c r="Q1020" s="63">
        <f t="shared" si="31"/>
        <v>3470.9883720930234</v>
      </c>
    </row>
    <row r="1021" spans="1:17" x14ac:dyDescent="0.25">
      <c r="A1021" t="s">
        <v>17534</v>
      </c>
      <c r="B1021" t="s">
        <v>17535</v>
      </c>
      <c r="C1021" t="s">
        <v>17536</v>
      </c>
      <c r="D1021" t="s">
        <v>12976</v>
      </c>
      <c r="E1021" t="s">
        <v>12977</v>
      </c>
      <c r="F1021" t="s">
        <v>12975</v>
      </c>
      <c r="G1021" t="s">
        <v>12978</v>
      </c>
      <c r="H1021">
        <v>47</v>
      </c>
      <c r="I1021">
        <v>200</v>
      </c>
      <c r="J1021" s="48">
        <v>744291</v>
      </c>
      <c r="K1021" s="48">
        <v>602665</v>
      </c>
      <c r="L1021">
        <v>3013.32</v>
      </c>
      <c r="M1021" t="s">
        <v>17432</v>
      </c>
      <c r="N1021" s="58">
        <v>-11254.570400000001</v>
      </c>
      <c r="O1021" s="48">
        <v>0</v>
      </c>
      <c r="P1021" s="63">
        <f t="shared" si="30"/>
        <v>141626</v>
      </c>
      <c r="Q1021" s="63">
        <f t="shared" si="31"/>
        <v>3013.3191489361702</v>
      </c>
    </row>
    <row r="1022" spans="1:17" x14ac:dyDescent="0.25">
      <c r="A1022" t="s">
        <v>17534</v>
      </c>
      <c r="B1022" t="s">
        <v>17535</v>
      </c>
      <c r="C1022" t="s">
        <v>17536</v>
      </c>
      <c r="D1022" t="s">
        <v>12976</v>
      </c>
      <c r="E1022" t="s">
        <v>12977</v>
      </c>
      <c r="F1022" t="s">
        <v>12979</v>
      </c>
      <c r="G1022" t="s">
        <v>12980</v>
      </c>
      <c r="H1022">
        <v>203</v>
      </c>
      <c r="I1022">
        <v>0</v>
      </c>
      <c r="J1022" s="48">
        <v>671440</v>
      </c>
      <c r="K1022" s="48">
        <v>0</v>
      </c>
      <c r="L1022">
        <v>3307.59</v>
      </c>
      <c r="M1022" t="s">
        <v>17432</v>
      </c>
      <c r="N1022" s="58">
        <v>-10152.9802</v>
      </c>
      <c r="O1022" s="48">
        <v>0</v>
      </c>
      <c r="P1022" s="63">
        <f t="shared" si="30"/>
        <v>671440</v>
      </c>
      <c r="Q1022" s="63">
        <f t="shared" si="31"/>
        <v>3307.5862068965516</v>
      </c>
    </row>
    <row r="1023" spans="1:17" x14ac:dyDescent="0.25">
      <c r="A1023" t="s">
        <v>17534</v>
      </c>
      <c r="B1023" t="s">
        <v>17535</v>
      </c>
      <c r="C1023" t="s">
        <v>17536</v>
      </c>
      <c r="D1023" t="s">
        <v>12986</v>
      </c>
      <c r="E1023" t="s">
        <v>12987</v>
      </c>
      <c r="F1023" t="s">
        <v>12985</v>
      </c>
      <c r="G1023" t="s">
        <v>12988</v>
      </c>
      <c r="H1023">
        <v>126</v>
      </c>
      <c r="I1023">
        <v>0</v>
      </c>
      <c r="J1023" s="48">
        <v>349687</v>
      </c>
      <c r="K1023" s="48">
        <v>0</v>
      </c>
      <c r="L1023">
        <v>2775.29</v>
      </c>
      <c r="M1023" t="s">
        <v>17428</v>
      </c>
      <c r="N1023" s="58">
        <v>16615.385600000001</v>
      </c>
      <c r="O1023" s="48">
        <v>763.74249999999995</v>
      </c>
      <c r="P1023" s="63">
        <f t="shared" si="30"/>
        <v>349687</v>
      </c>
      <c r="Q1023" s="63">
        <f t="shared" si="31"/>
        <v>2775.2936507936506</v>
      </c>
    </row>
    <row r="1024" spans="1:17" x14ac:dyDescent="0.25">
      <c r="A1024" t="s">
        <v>17534</v>
      </c>
      <c r="B1024" t="s">
        <v>17535</v>
      </c>
      <c r="C1024" t="s">
        <v>17536</v>
      </c>
      <c r="D1024" t="s">
        <v>12990</v>
      </c>
      <c r="E1024" t="s">
        <v>12991</v>
      </c>
      <c r="F1024" t="s">
        <v>12989</v>
      </c>
      <c r="G1024" t="s">
        <v>12992</v>
      </c>
      <c r="H1024">
        <v>41</v>
      </c>
      <c r="I1024">
        <v>0</v>
      </c>
      <c r="J1024" s="48">
        <v>120771</v>
      </c>
      <c r="K1024" s="48">
        <v>0</v>
      </c>
      <c r="L1024">
        <v>2945.63</v>
      </c>
      <c r="M1024" t="s">
        <v>17432</v>
      </c>
      <c r="N1024" s="58">
        <v>-1826.2049</v>
      </c>
      <c r="O1024" s="48">
        <v>0</v>
      </c>
      <c r="P1024" s="63">
        <f t="shared" si="30"/>
        <v>120771</v>
      </c>
      <c r="Q1024" s="63">
        <f t="shared" si="31"/>
        <v>2945.6341463414633</v>
      </c>
    </row>
    <row r="1025" spans="1:17" x14ac:dyDescent="0.25">
      <c r="A1025" t="s">
        <v>17534</v>
      </c>
      <c r="B1025" t="s">
        <v>17535</v>
      </c>
      <c r="C1025" t="s">
        <v>17536</v>
      </c>
      <c r="D1025" t="s">
        <v>12994</v>
      </c>
      <c r="E1025" t="s">
        <v>12995</v>
      </c>
      <c r="F1025" t="s">
        <v>12993</v>
      </c>
      <c r="G1025" t="s">
        <v>12996</v>
      </c>
      <c r="H1025">
        <v>104</v>
      </c>
      <c r="I1025">
        <v>0</v>
      </c>
      <c r="J1025" s="48">
        <v>318617</v>
      </c>
      <c r="K1025" s="48">
        <v>0</v>
      </c>
      <c r="L1025">
        <v>3063.62</v>
      </c>
      <c r="M1025" t="s">
        <v>17432</v>
      </c>
      <c r="N1025" s="58">
        <v>-4817.8652000000002</v>
      </c>
      <c r="O1025" s="48">
        <v>0</v>
      </c>
      <c r="P1025" s="63">
        <f t="shared" si="30"/>
        <v>318617</v>
      </c>
      <c r="Q1025" s="63">
        <f t="shared" si="31"/>
        <v>3063.625</v>
      </c>
    </row>
    <row r="1026" spans="1:17" x14ac:dyDescent="0.25">
      <c r="A1026" t="s">
        <v>17534</v>
      </c>
      <c r="B1026" t="s">
        <v>17535</v>
      </c>
      <c r="C1026" t="s">
        <v>17536</v>
      </c>
      <c r="D1026" t="s">
        <v>12998</v>
      </c>
      <c r="E1026" t="s">
        <v>12999</v>
      </c>
      <c r="F1026" t="s">
        <v>12997</v>
      </c>
      <c r="G1026" t="s">
        <v>13000</v>
      </c>
      <c r="H1026">
        <v>132</v>
      </c>
      <c r="I1026">
        <v>0</v>
      </c>
      <c r="J1026" s="48">
        <v>354270</v>
      </c>
      <c r="K1026" s="48">
        <v>0</v>
      </c>
      <c r="L1026">
        <v>2683.86</v>
      </c>
      <c r="M1026" t="s">
        <v>17432</v>
      </c>
      <c r="N1026" s="58">
        <v>-5356.9830000000002</v>
      </c>
      <c r="O1026" s="48">
        <v>0</v>
      </c>
      <c r="P1026" s="63">
        <f t="shared" si="30"/>
        <v>354270</v>
      </c>
      <c r="Q1026" s="63">
        <f t="shared" si="31"/>
        <v>2683.8636363636365</v>
      </c>
    </row>
    <row r="1027" spans="1:17" x14ac:dyDescent="0.25">
      <c r="A1027" t="s">
        <v>17534</v>
      </c>
      <c r="B1027" t="s">
        <v>17535</v>
      </c>
      <c r="C1027" t="s">
        <v>17536</v>
      </c>
      <c r="D1027" t="s">
        <v>13002</v>
      </c>
      <c r="E1027" t="s">
        <v>13003</v>
      </c>
      <c r="F1027" t="s">
        <v>13001</v>
      </c>
      <c r="G1027" t="s">
        <v>13004</v>
      </c>
      <c r="H1027">
        <v>80</v>
      </c>
      <c r="I1027">
        <v>0</v>
      </c>
      <c r="J1027" s="48">
        <v>238178</v>
      </c>
      <c r="K1027" s="48">
        <v>0</v>
      </c>
      <c r="L1027">
        <v>2977.22</v>
      </c>
      <c r="M1027" t="s">
        <v>17432</v>
      </c>
      <c r="N1027" s="58">
        <v>-3601.5392000000002</v>
      </c>
      <c r="O1027" s="48">
        <v>0</v>
      </c>
      <c r="P1027" s="63">
        <f t="shared" si="30"/>
        <v>238178</v>
      </c>
      <c r="Q1027" s="63">
        <f t="shared" si="31"/>
        <v>2977.2249999999999</v>
      </c>
    </row>
    <row r="1028" spans="1:17" x14ac:dyDescent="0.25">
      <c r="A1028" t="s">
        <v>17534</v>
      </c>
      <c r="B1028" t="s">
        <v>17535</v>
      </c>
      <c r="C1028" t="s">
        <v>17536</v>
      </c>
      <c r="D1028" t="s">
        <v>13006</v>
      </c>
      <c r="E1028" t="s">
        <v>13007</v>
      </c>
      <c r="F1028" t="s">
        <v>13005</v>
      </c>
      <c r="G1028" t="s">
        <v>13008</v>
      </c>
      <c r="H1028">
        <v>186</v>
      </c>
      <c r="I1028">
        <v>0</v>
      </c>
      <c r="J1028" s="48">
        <v>598142</v>
      </c>
      <c r="K1028" s="48">
        <v>0</v>
      </c>
      <c r="L1028">
        <v>3215.82</v>
      </c>
      <c r="M1028" t="s">
        <v>17428</v>
      </c>
      <c r="N1028" s="58">
        <v>28420.768599999999</v>
      </c>
      <c r="O1028" s="48">
        <v>1306.3886</v>
      </c>
      <c r="P1028" s="63">
        <f t="shared" ref="P1028:P1091" si="32">J1028-K1028</f>
        <v>598142</v>
      </c>
      <c r="Q1028" s="63">
        <f t="shared" ref="Q1028:Q1091" si="33">P1028/H1028</f>
        <v>3215.8172043010754</v>
      </c>
    </row>
    <row r="1029" spans="1:17" x14ac:dyDescent="0.25">
      <c r="A1029" t="s">
        <v>17534</v>
      </c>
      <c r="B1029" t="s">
        <v>17535</v>
      </c>
      <c r="C1029" t="s">
        <v>17536</v>
      </c>
      <c r="D1029" t="s">
        <v>13010</v>
      </c>
      <c r="E1029" t="s">
        <v>13011</v>
      </c>
      <c r="F1029" t="s">
        <v>13009</v>
      </c>
      <c r="G1029" t="s">
        <v>13012</v>
      </c>
      <c r="H1029">
        <v>30</v>
      </c>
      <c r="I1029">
        <v>0</v>
      </c>
      <c r="J1029" s="48">
        <v>84158</v>
      </c>
      <c r="K1029" s="48">
        <v>0</v>
      </c>
      <c r="L1029">
        <v>2805.27</v>
      </c>
      <c r="M1029" t="s">
        <v>17432</v>
      </c>
      <c r="N1029" s="58">
        <v>-1272.5700999999999</v>
      </c>
      <c r="O1029" s="48">
        <v>0</v>
      </c>
      <c r="P1029" s="63">
        <f t="shared" si="32"/>
        <v>84158</v>
      </c>
      <c r="Q1029" s="63">
        <f t="shared" si="33"/>
        <v>2805.2666666666669</v>
      </c>
    </row>
    <row r="1030" spans="1:17" x14ac:dyDescent="0.25">
      <c r="A1030" t="s">
        <v>17534</v>
      </c>
      <c r="B1030" t="s">
        <v>17535</v>
      </c>
      <c r="C1030" t="s">
        <v>17536</v>
      </c>
      <c r="D1030" t="s">
        <v>13014</v>
      </c>
      <c r="E1030" t="s">
        <v>13015</v>
      </c>
      <c r="F1030" t="s">
        <v>13013</v>
      </c>
      <c r="G1030" t="s">
        <v>13016</v>
      </c>
      <c r="H1030">
        <v>40</v>
      </c>
      <c r="I1030">
        <v>0</v>
      </c>
      <c r="J1030" s="48">
        <v>111947</v>
      </c>
      <c r="K1030" s="48">
        <v>0</v>
      </c>
      <c r="L1030">
        <v>2798.68</v>
      </c>
      <c r="M1030" t="s">
        <v>17428</v>
      </c>
      <c r="N1030" s="58">
        <v>5319.1648999999998</v>
      </c>
      <c r="O1030" s="48">
        <v>244.50059999999999</v>
      </c>
      <c r="P1030" s="63">
        <f t="shared" si="32"/>
        <v>111947</v>
      </c>
      <c r="Q1030" s="63">
        <f t="shared" si="33"/>
        <v>2798.6750000000002</v>
      </c>
    </row>
    <row r="1031" spans="1:17" x14ac:dyDescent="0.25">
      <c r="A1031" t="s">
        <v>17534</v>
      </c>
      <c r="B1031" t="s">
        <v>17535</v>
      </c>
      <c r="C1031" t="s">
        <v>17536</v>
      </c>
      <c r="D1031" t="s">
        <v>13018</v>
      </c>
      <c r="E1031" t="s">
        <v>13019</v>
      </c>
      <c r="F1031" t="s">
        <v>13017</v>
      </c>
      <c r="G1031" t="s">
        <v>12404</v>
      </c>
      <c r="H1031">
        <v>54</v>
      </c>
      <c r="I1031">
        <v>0</v>
      </c>
      <c r="J1031" s="48">
        <v>177577</v>
      </c>
      <c r="K1031" s="48">
        <v>0</v>
      </c>
      <c r="L1031">
        <v>3288.46</v>
      </c>
      <c r="M1031" t="s">
        <v>17428</v>
      </c>
      <c r="N1031" s="58">
        <v>8437.5496999999996</v>
      </c>
      <c r="O1031" s="48">
        <v>387.84030000000001</v>
      </c>
      <c r="P1031" s="63">
        <f t="shared" si="32"/>
        <v>177577</v>
      </c>
      <c r="Q1031" s="63">
        <f t="shared" si="33"/>
        <v>3288.462962962963</v>
      </c>
    </row>
    <row r="1032" spans="1:17" x14ac:dyDescent="0.25">
      <c r="A1032" t="s">
        <v>17534</v>
      </c>
      <c r="B1032" t="s">
        <v>17535</v>
      </c>
      <c r="C1032" t="s">
        <v>17536</v>
      </c>
      <c r="D1032" t="s">
        <v>13021</v>
      </c>
      <c r="E1032" t="s">
        <v>13022</v>
      </c>
      <c r="F1032" t="s">
        <v>13020</v>
      </c>
      <c r="G1032" t="s">
        <v>13023</v>
      </c>
      <c r="H1032">
        <v>57</v>
      </c>
      <c r="I1032">
        <v>0</v>
      </c>
      <c r="J1032" s="48">
        <v>156615</v>
      </c>
      <c r="K1032" s="48">
        <v>0</v>
      </c>
      <c r="L1032">
        <v>2747.63</v>
      </c>
      <c r="M1032" t="s">
        <v>17432</v>
      </c>
      <c r="N1032" s="58">
        <v>-2368.2100999999998</v>
      </c>
      <c r="O1032" s="48">
        <v>0</v>
      </c>
      <c r="P1032" s="63">
        <f t="shared" si="32"/>
        <v>156615</v>
      </c>
      <c r="Q1032" s="63">
        <f t="shared" si="33"/>
        <v>2747.6315789473683</v>
      </c>
    </row>
    <row r="1033" spans="1:17" x14ac:dyDescent="0.25">
      <c r="A1033" t="s">
        <v>17534</v>
      </c>
      <c r="B1033" t="s">
        <v>17535</v>
      </c>
      <c r="C1033" t="s">
        <v>17536</v>
      </c>
      <c r="D1033" t="s">
        <v>13025</v>
      </c>
      <c r="E1033" t="s">
        <v>13026</v>
      </c>
      <c r="F1033" t="s">
        <v>13024</v>
      </c>
      <c r="G1033" t="s">
        <v>13027</v>
      </c>
      <c r="H1033">
        <v>88</v>
      </c>
      <c r="I1033">
        <v>0</v>
      </c>
      <c r="J1033" s="48">
        <v>252320</v>
      </c>
      <c r="K1033" s="48">
        <v>0</v>
      </c>
      <c r="L1033">
        <v>2867.27</v>
      </c>
      <c r="M1033" t="s">
        <v>17432</v>
      </c>
      <c r="N1033" s="58">
        <v>-3815.3865000000001</v>
      </c>
      <c r="O1033" s="48">
        <v>0</v>
      </c>
      <c r="P1033" s="63">
        <f t="shared" si="32"/>
        <v>252320</v>
      </c>
      <c r="Q1033" s="63">
        <f t="shared" si="33"/>
        <v>2867.2727272727275</v>
      </c>
    </row>
    <row r="1034" spans="1:17" x14ac:dyDescent="0.25">
      <c r="A1034" t="s">
        <v>17534</v>
      </c>
      <c r="B1034" t="s">
        <v>17535</v>
      </c>
      <c r="C1034" t="s">
        <v>17536</v>
      </c>
      <c r="D1034" t="s">
        <v>13029</v>
      </c>
      <c r="E1034" t="s">
        <v>13030</v>
      </c>
      <c r="F1034" t="s">
        <v>13028</v>
      </c>
      <c r="G1034" t="s">
        <v>13031</v>
      </c>
      <c r="H1034">
        <v>50</v>
      </c>
      <c r="I1034">
        <v>0</v>
      </c>
      <c r="J1034" s="48">
        <v>164508</v>
      </c>
      <c r="K1034" s="48">
        <v>0</v>
      </c>
      <c r="L1034">
        <v>3290.16</v>
      </c>
      <c r="M1034" t="s">
        <v>17428</v>
      </c>
      <c r="N1034" s="58">
        <v>7816.6364000000003</v>
      </c>
      <c r="O1034" s="48">
        <v>359.29939999999999</v>
      </c>
      <c r="P1034" s="63">
        <f t="shared" si="32"/>
        <v>164508</v>
      </c>
      <c r="Q1034" s="63">
        <f t="shared" si="33"/>
        <v>3290.16</v>
      </c>
    </row>
    <row r="1035" spans="1:17" x14ac:dyDescent="0.25">
      <c r="A1035" t="s">
        <v>17534</v>
      </c>
      <c r="B1035" t="s">
        <v>17535</v>
      </c>
      <c r="C1035" t="s">
        <v>17536</v>
      </c>
      <c r="D1035" t="s">
        <v>13033</v>
      </c>
      <c r="E1035" t="s">
        <v>13034</v>
      </c>
      <c r="F1035" t="s">
        <v>13032</v>
      </c>
      <c r="G1035" t="s">
        <v>11853</v>
      </c>
      <c r="H1035">
        <v>60</v>
      </c>
      <c r="I1035">
        <v>0</v>
      </c>
      <c r="J1035" s="48">
        <v>175186</v>
      </c>
      <c r="K1035" s="48">
        <v>0</v>
      </c>
      <c r="L1035">
        <v>2919.77</v>
      </c>
      <c r="M1035" t="s">
        <v>17432</v>
      </c>
      <c r="N1035" s="58">
        <v>-2649.0232000000001</v>
      </c>
      <c r="O1035" s="48">
        <v>0</v>
      </c>
      <c r="P1035" s="63">
        <f t="shared" si="32"/>
        <v>175186</v>
      </c>
      <c r="Q1035" s="63">
        <f t="shared" si="33"/>
        <v>2919.7666666666669</v>
      </c>
    </row>
    <row r="1036" spans="1:17" x14ac:dyDescent="0.25">
      <c r="A1036" t="s">
        <v>17534</v>
      </c>
      <c r="B1036" t="s">
        <v>17535</v>
      </c>
      <c r="C1036" t="s">
        <v>17536</v>
      </c>
      <c r="D1036" t="s">
        <v>13036</v>
      </c>
      <c r="E1036" t="s">
        <v>13037</v>
      </c>
      <c r="F1036" t="s">
        <v>13035</v>
      </c>
      <c r="G1036" t="s">
        <v>11853</v>
      </c>
      <c r="H1036">
        <v>122</v>
      </c>
      <c r="I1036">
        <v>0</v>
      </c>
      <c r="J1036" s="48">
        <v>373018</v>
      </c>
      <c r="K1036" s="48">
        <v>0</v>
      </c>
      <c r="L1036">
        <v>3057.52</v>
      </c>
      <c r="M1036" t="s">
        <v>17428</v>
      </c>
      <c r="N1036" s="58">
        <v>17723.958699999999</v>
      </c>
      <c r="O1036" s="48">
        <v>814.69920000000002</v>
      </c>
      <c r="P1036" s="63">
        <f t="shared" si="32"/>
        <v>373018</v>
      </c>
      <c r="Q1036" s="63">
        <f t="shared" si="33"/>
        <v>3057.5245901639346</v>
      </c>
    </row>
    <row r="1037" spans="1:17" x14ac:dyDescent="0.25">
      <c r="A1037" t="s">
        <v>17534</v>
      </c>
      <c r="B1037" t="s">
        <v>17535</v>
      </c>
      <c r="C1037" t="s">
        <v>17536</v>
      </c>
      <c r="D1037" t="s">
        <v>13039</v>
      </c>
      <c r="E1037" t="s">
        <v>13040</v>
      </c>
      <c r="F1037" t="s">
        <v>13038</v>
      </c>
      <c r="G1037" t="s">
        <v>13041</v>
      </c>
      <c r="H1037">
        <v>273</v>
      </c>
      <c r="I1037">
        <v>0</v>
      </c>
      <c r="J1037" s="48">
        <v>938316</v>
      </c>
      <c r="K1037" s="48">
        <v>0</v>
      </c>
      <c r="L1037">
        <v>3437.05</v>
      </c>
      <c r="M1037" t="s">
        <v>17428</v>
      </c>
      <c r="N1037" s="58">
        <v>44584.124900000003</v>
      </c>
      <c r="O1037" s="48">
        <v>2049.3530999999998</v>
      </c>
      <c r="P1037" s="63">
        <f t="shared" si="32"/>
        <v>938316</v>
      </c>
      <c r="Q1037" s="63">
        <f t="shared" si="33"/>
        <v>3437.0549450549452</v>
      </c>
    </row>
    <row r="1038" spans="1:17" x14ac:dyDescent="0.25">
      <c r="A1038" t="s">
        <v>17534</v>
      </c>
      <c r="B1038" t="s">
        <v>17535</v>
      </c>
      <c r="C1038" t="s">
        <v>17536</v>
      </c>
      <c r="D1038" t="s">
        <v>13043</v>
      </c>
      <c r="E1038" t="s">
        <v>13044</v>
      </c>
      <c r="F1038" t="s">
        <v>13042</v>
      </c>
      <c r="G1038" t="s">
        <v>13045</v>
      </c>
      <c r="H1038">
        <v>154</v>
      </c>
      <c r="I1038">
        <v>0</v>
      </c>
      <c r="J1038" s="48">
        <v>448102</v>
      </c>
      <c r="K1038" s="48">
        <v>0</v>
      </c>
      <c r="L1038">
        <v>2909.75</v>
      </c>
      <c r="M1038" t="s">
        <v>17432</v>
      </c>
      <c r="N1038" s="58">
        <v>-6775.8392999999996</v>
      </c>
      <c r="O1038" s="48">
        <v>0</v>
      </c>
      <c r="P1038" s="63">
        <f t="shared" si="32"/>
        <v>448102</v>
      </c>
      <c r="Q1038" s="63">
        <f t="shared" si="33"/>
        <v>2909.7532467532469</v>
      </c>
    </row>
    <row r="1039" spans="1:17" x14ac:dyDescent="0.25">
      <c r="A1039" t="s">
        <v>17534</v>
      </c>
      <c r="B1039" t="s">
        <v>17535</v>
      </c>
      <c r="C1039" t="s">
        <v>17536</v>
      </c>
      <c r="D1039" t="s">
        <v>13047</v>
      </c>
      <c r="E1039" t="s">
        <v>13048</v>
      </c>
      <c r="F1039" t="s">
        <v>13046</v>
      </c>
      <c r="G1039" t="s">
        <v>13049</v>
      </c>
      <c r="H1039">
        <v>111</v>
      </c>
      <c r="I1039">
        <v>0</v>
      </c>
      <c r="J1039" s="48">
        <v>320302</v>
      </c>
      <c r="K1039" s="48">
        <v>0</v>
      </c>
      <c r="L1039">
        <v>2885.6</v>
      </c>
      <c r="M1039" t="s">
        <v>17428</v>
      </c>
      <c r="N1039" s="58">
        <v>15219.1219</v>
      </c>
      <c r="O1039" s="48">
        <v>699.56190000000004</v>
      </c>
      <c r="P1039" s="63">
        <f t="shared" si="32"/>
        <v>320302</v>
      </c>
      <c r="Q1039" s="63">
        <f t="shared" si="33"/>
        <v>2885.6036036036035</v>
      </c>
    </row>
    <row r="1040" spans="1:17" x14ac:dyDescent="0.25">
      <c r="A1040" t="s">
        <v>17534</v>
      </c>
      <c r="B1040" t="s">
        <v>17535</v>
      </c>
      <c r="C1040" t="s">
        <v>17536</v>
      </c>
      <c r="D1040" t="s">
        <v>13051</v>
      </c>
      <c r="E1040" t="s">
        <v>13052</v>
      </c>
      <c r="F1040" t="s">
        <v>13050</v>
      </c>
      <c r="G1040" t="s">
        <v>13053</v>
      </c>
      <c r="H1040">
        <v>39</v>
      </c>
      <c r="I1040">
        <v>0</v>
      </c>
      <c r="J1040" s="48">
        <v>111531</v>
      </c>
      <c r="K1040" s="48">
        <v>0</v>
      </c>
      <c r="L1040">
        <v>2859.77</v>
      </c>
      <c r="M1040" t="s">
        <v>17428</v>
      </c>
      <c r="N1040" s="58">
        <v>5299.3865999999998</v>
      </c>
      <c r="O1040" s="48">
        <v>243.5915</v>
      </c>
      <c r="P1040" s="63">
        <f t="shared" si="32"/>
        <v>111531</v>
      </c>
      <c r="Q1040" s="63">
        <f t="shared" si="33"/>
        <v>2859.7692307692309</v>
      </c>
    </row>
    <row r="1041" spans="1:17" x14ac:dyDescent="0.25">
      <c r="A1041" t="s">
        <v>17534</v>
      </c>
      <c r="B1041" t="s">
        <v>17535</v>
      </c>
      <c r="C1041" t="s">
        <v>17536</v>
      </c>
      <c r="D1041" t="s">
        <v>13055</v>
      </c>
      <c r="E1041" t="s">
        <v>13056</v>
      </c>
      <c r="F1041" t="s">
        <v>13054</v>
      </c>
      <c r="G1041" t="s">
        <v>18137</v>
      </c>
      <c r="H1041">
        <v>84</v>
      </c>
      <c r="I1041">
        <v>0</v>
      </c>
      <c r="J1041" s="48">
        <v>283452</v>
      </c>
      <c r="K1041" s="48">
        <v>0</v>
      </c>
      <c r="L1041">
        <v>3374.43</v>
      </c>
      <c r="M1041" t="s">
        <v>17428</v>
      </c>
      <c r="N1041" s="58">
        <v>13468.235500000001</v>
      </c>
      <c r="O1041" s="48">
        <v>619.08069999999998</v>
      </c>
      <c r="P1041" s="63">
        <f t="shared" si="32"/>
        <v>283452</v>
      </c>
      <c r="Q1041" s="63">
        <f t="shared" si="33"/>
        <v>3374.4285714285716</v>
      </c>
    </row>
    <row r="1042" spans="1:17" x14ac:dyDescent="0.25">
      <c r="A1042" t="s">
        <v>17534</v>
      </c>
      <c r="B1042" t="s">
        <v>17535</v>
      </c>
      <c r="C1042" t="s">
        <v>17536</v>
      </c>
      <c r="D1042" t="s">
        <v>13055</v>
      </c>
      <c r="E1042" t="s">
        <v>13056</v>
      </c>
      <c r="F1042" t="s">
        <v>13058</v>
      </c>
      <c r="G1042" t="s">
        <v>2644</v>
      </c>
      <c r="H1042">
        <v>116</v>
      </c>
      <c r="I1042">
        <v>0</v>
      </c>
      <c r="J1042" s="48">
        <v>464810</v>
      </c>
      <c r="K1042" s="48">
        <v>0</v>
      </c>
      <c r="L1042">
        <v>4006.98</v>
      </c>
      <c r="M1042" t="s">
        <v>17428</v>
      </c>
      <c r="N1042" s="58">
        <v>22085.497200000002</v>
      </c>
      <c r="O1042" s="48">
        <v>1015.1816</v>
      </c>
      <c r="P1042" s="63">
        <f t="shared" si="32"/>
        <v>464810</v>
      </c>
      <c r="Q1042" s="63">
        <f t="shared" si="33"/>
        <v>4006.9827586206898</v>
      </c>
    </row>
    <row r="1043" spans="1:17" x14ac:dyDescent="0.25">
      <c r="A1043" t="s">
        <v>17534</v>
      </c>
      <c r="B1043" t="s">
        <v>17535</v>
      </c>
      <c r="C1043" t="s">
        <v>17536</v>
      </c>
      <c r="D1043" t="s">
        <v>13055</v>
      </c>
      <c r="E1043" t="s">
        <v>13056</v>
      </c>
      <c r="F1043" t="s">
        <v>13059</v>
      </c>
      <c r="G1043" t="s">
        <v>18138</v>
      </c>
      <c r="H1043">
        <v>100</v>
      </c>
      <c r="I1043">
        <v>0</v>
      </c>
      <c r="J1043" s="48">
        <v>408661</v>
      </c>
      <c r="K1043" s="48">
        <v>0</v>
      </c>
      <c r="L1043">
        <v>4086.61</v>
      </c>
      <c r="M1043" t="s">
        <v>17428</v>
      </c>
      <c r="N1043" s="58">
        <v>19417.538700000001</v>
      </c>
      <c r="O1043" s="48">
        <v>892.54629999999997</v>
      </c>
      <c r="P1043" s="63">
        <f t="shared" si="32"/>
        <v>408661</v>
      </c>
      <c r="Q1043" s="63">
        <f t="shared" si="33"/>
        <v>4086.61</v>
      </c>
    </row>
    <row r="1044" spans="1:17" x14ac:dyDescent="0.25">
      <c r="A1044" t="s">
        <v>17534</v>
      </c>
      <c r="B1044" t="s">
        <v>17535</v>
      </c>
      <c r="C1044" t="s">
        <v>17536</v>
      </c>
      <c r="D1044" t="s">
        <v>13055</v>
      </c>
      <c r="E1044" t="s">
        <v>13056</v>
      </c>
      <c r="F1044" t="s">
        <v>13061</v>
      </c>
      <c r="G1044" t="s">
        <v>13062</v>
      </c>
      <c r="H1044">
        <v>84</v>
      </c>
      <c r="I1044">
        <v>0</v>
      </c>
      <c r="J1044" s="48">
        <v>329770</v>
      </c>
      <c r="K1044" s="48">
        <v>0</v>
      </c>
      <c r="L1044">
        <v>3925.83</v>
      </c>
      <c r="M1044" t="s">
        <v>17428</v>
      </c>
      <c r="N1044" s="58">
        <v>15669.032800000001</v>
      </c>
      <c r="O1044" s="48">
        <v>720.24249999999995</v>
      </c>
      <c r="P1044" s="63">
        <f t="shared" si="32"/>
        <v>329770</v>
      </c>
      <c r="Q1044" s="63">
        <f t="shared" si="33"/>
        <v>3925.8333333333335</v>
      </c>
    </row>
    <row r="1045" spans="1:17" x14ac:dyDescent="0.25">
      <c r="A1045" t="s">
        <v>17534</v>
      </c>
      <c r="B1045" t="s">
        <v>17535</v>
      </c>
      <c r="C1045" t="s">
        <v>17536</v>
      </c>
      <c r="D1045" t="s">
        <v>13055</v>
      </c>
      <c r="E1045" t="s">
        <v>13056</v>
      </c>
      <c r="F1045" t="s">
        <v>13063</v>
      </c>
      <c r="G1045" t="s">
        <v>13064</v>
      </c>
      <c r="H1045">
        <v>38</v>
      </c>
      <c r="I1045">
        <v>0</v>
      </c>
      <c r="J1045" s="48">
        <v>61952</v>
      </c>
      <c r="K1045" s="48">
        <v>0</v>
      </c>
      <c r="L1045">
        <v>1630.32</v>
      </c>
      <c r="M1045" t="s">
        <v>17428</v>
      </c>
      <c r="N1045" s="58">
        <v>2943.6633000000002</v>
      </c>
      <c r="O1045" s="48">
        <v>135.30840000000001</v>
      </c>
      <c r="P1045" s="63">
        <f t="shared" si="32"/>
        <v>61952</v>
      </c>
      <c r="Q1045" s="63">
        <f t="shared" si="33"/>
        <v>1630.3157894736842</v>
      </c>
    </row>
    <row r="1046" spans="1:17" x14ac:dyDescent="0.25">
      <c r="A1046" t="s">
        <v>17534</v>
      </c>
      <c r="B1046" t="s">
        <v>17535</v>
      </c>
      <c r="C1046" t="s">
        <v>17536</v>
      </c>
      <c r="D1046" t="s">
        <v>13066</v>
      </c>
      <c r="E1046" t="s">
        <v>13067</v>
      </c>
      <c r="F1046" t="s">
        <v>13065</v>
      </c>
      <c r="G1046" t="s">
        <v>13068</v>
      </c>
      <c r="H1046">
        <v>129</v>
      </c>
      <c r="I1046">
        <v>91</v>
      </c>
      <c r="J1046" s="48">
        <v>748667</v>
      </c>
      <c r="K1046" s="48">
        <v>309676</v>
      </c>
      <c r="L1046">
        <v>3403.03</v>
      </c>
      <c r="M1046" t="s">
        <v>17432</v>
      </c>
      <c r="N1046" s="58">
        <v>-11320.7415</v>
      </c>
      <c r="O1046" s="48">
        <v>0</v>
      </c>
      <c r="P1046" s="63">
        <f t="shared" si="32"/>
        <v>438991</v>
      </c>
      <c r="Q1046" s="63">
        <f t="shared" si="33"/>
        <v>3403.031007751938</v>
      </c>
    </row>
    <row r="1047" spans="1:17" x14ac:dyDescent="0.25">
      <c r="A1047" t="s">
        <v>17534</v>
      </c>
      <c r="B1047" t="s">
        <v>17535</v>
      </c>
      <c r="C1047" t="s">
        <v>17536</v>
      </c>
      <c r="D1047" t="s">
        <v>13066</v>
      </c>
      <c r="E1047" t="s">
        <v>13067</v>
      </c>
      <c r="F1047" t="s">
        <v>13069</v>
      </c>
      <c r="G1047" t="s">
        <v>13070</v>
      </c>
      <c r="H1047">
        <v>171</v>
      </c>
      <c r="I1047">
        <v>0</v>
      </c>
      <c r="J1047" s="48">
        <v>457806</v>
      </c>
      <c r="K1047" s="48">
        <v>0</v>
      </c>
      <c r="L1047">
        <v>2677.23</v>
      </c>
      <c r="M1047" t="s">
        <v>17432</v>
      </c>
      <c r="N1047" s="58">
        <v>-6922.5811999999996</v>
      </c>
      <c r="O1047" s="48">
        <v>0</v>
      </c>
      <c r="P1047" s="63">
        <f t="shared" si="32"/>
        <v>457806</v>
      </c>
      <c r="Q1047" s="63">
        <f t="shared" si="33"/>
        <v>2677.2280701754385</v>
      </c>
    </row>
    <row r="1048" spans="1:17" x14ac:dyDescent="0.25">
      <c r="A1048" t="s">
        <v>17534</v>
      </c>
      <c r="B1048" t="s">
        <v>17535</v>
      </c>
      <c r="C1048" t="s">
        <v>17536</v>
      </c>
      <c r="D1048" t="s">
        <v>13066</v>
      </c>
      <c r="E1048" t="s">
        <v>13067</v>
      </c>
      <c r="F1048" t="s">
        <v>13071</v>
      </c>
      <c r="G1048" t="s">
        <v>13072</v>
      </c>
      <c r="H1048">
        <v>244</v>
      </c>
      <c r="I1048">
        <v>0</v>
      </c>
      <c r="J1048" s="48">
        <v>839036</v>
      </c>
      <c r="K1048" s="48">
        <v>0</v>
      </c>
      <c r="L1048">
        <v>3438.67</v>
      </c>
      <c r="M1048" t="s">
        <v>17432</v>
      </c>
      <c r="N1048" s="58">
        <v>-12687.227800000001</v>
      </c>
      <c r="O1048" s="48">
        <v>0</v>
      </c>
      <c r="P1048" s="63">
        <f t="shared" si="32"/>
        <v>839036</v>
      </c>
      <c r="Q1048" s="63">
        <f t="shared" si="33"/>
        <v>3438.6721311475408</v>
      </c>
    </row>
    <row r="1049" spans="1:17" x14ac:dyDescent="0.25">
      <c r="A1049" t="s">
        <v>17534</v>
      </c>
      <c r="B1049" t="s">
        <v>17535</v>
      </c>
      <c r="C1049" t="s">
        <v>17536</v>
      </c>
      <c r="D1049" t="s">
        <v>13076</v>
      </c>
      <c r="E1049" t="s">
        <v>13077</v>
      </c>
      <c r="F1049" t="s">
        <v>13075</v>
      </c>
      <c r="G1049" t="s">
        <v>13078</v>
      </c>
      <c r="H1049">
        <v>80</v>
      </c>
      <c r="I1049">
        <v>0</v>
      </c>
      <c r="J1049" s="48">
        <v>254986</v>
      </c>
      <c r="K1049" s="48">
        <v>0</v>
      </c>
      <c r="L1049">
        <v>3187.32</v>
      </c>
      <c r="M1049" t="s">
        <v>17432</v>
      </c>
      <c r="N1049" s="58">
        <v>-3855.6972999999998</v>
      </c>
      <c r="O1049" s="48">
        <v>0</v>
      </c>
      <c r="P1049" s="63">
        <f t="shared" si="32"/>
        <v>254986</v>
      </c>
      <c r="Q1049" s="63">
        <f t="shared" si="33"/>
        <v>3187.3249999999998</v>
      </c>
    </row>
    <row r="1050" spans="1:17" x14ac:dyDescent="0.25">
      <c r="A1050" t="s">
        <v>17534</v>
      </c>
      <c r="B1050" t="s">
        <v>17535</v>
      </c>
      <c r="C1050" t="s">
        <v>17536</v>
      </c>
      <c r="D1050" t="s">
        <v>13080</v>
      </c>
      <c r="E1050" t="s">
        <v>13081</v>
      </c>
      <c r="F1050" t="s">
        <v>13079</v>
      </c>
      <c r="G1050" t="s">
        <v>13082</v>
      </c>
      <c r="H1050">
        <v>124</v>
      </c>
      <c r="I1050">
        <v>0</v>
      </c>
      <c r="J1050" s="48">
        <v>348888</v>
      </c>
      <c r="K1050" s="48">
        <v>0</v>
      </c>
      <c r="L1050">
        <v>2813.61</v>
      </c>
      <c r="M1050" t="s">
        <v>17432</v>
      </c>
      <c r="N1050" s="58">
        <v>-5275.6116000000002</v>
      </c>
      <c r="O1050" s="48">
        <v>0</v>
      </c>
      <c r="P1050" s="63">
        <f t="shared" si="32"/>
        <v>348888</v>
      </c>
      <c r="Q1050" s="63">
        <f t="shared" si="33"/>
        <v>2813.6129032258063</v>
      </c>
    </row>
    <row r="1051" spans="1:17" x14ac:dyDescent="0.25">
      <c r="A1051" t="s">
        <v>17534</v>
      </c>
      <c r="B1051" t="s">
        <v>17535</v>
      </c>
      <c r="C1051" t="s">
        <v>17536</v>
      </c>
      <c r="D1051" t="s">
        <v>13084</v>
      </c>
      <c r="E1051" t="s">
        <v>13085</v>
      </c>
      <c r="F1051" t="s">
        <v>13083</v>
      </c>
      <c r="G1051" t="s">
        <v>13086</v>
      </c>
      <c r="H1051">
        <v>276</v>
      </c>
      <c r="I1051">
        <v>0</v>
      </c>
      <c r="J1051" s="48">
        <v>1069363</v>
      </c>
      <c r="K1051" s="48">
        <v>0</v>
      </c>
      <c r="L1051">
        <v>3874.5</v>
      </c>
      <c r="M1051" t="s">
        <v>17428</v>
      </c>
      <c r="N1051" s="58">
        <v>50810.805999999997</v>
      </c>
      <c r="O1051" s="48">
        <v>2335.5686999999998</v>
      </c>
      <c r="P1051" s="63">
        <f t="shared" si="32"/>
        <v>1069363</v>
      </c>
      <c r="Q1051" s="63">
        <f t="shared" si="33"/>
        <v>3874.503623188406</v>
      </c>
    </row>
    <row r="1052" spans="1:17" x14ac:dyDescent="0.25">
      <c r="A1052" t="s">
        <v>17534</v>
      </c>
      <c r="B1052" t="s">
        <v>17535</v>
      </c>
      <c r="C1052" t="s">
        <v>17536</v>
      </c>
      <c r="D1052" t="s">
        <v>13088</v>
      </c>
      <c r="E1052" t="s">
        <v>13089</v>
      </c>
      <c r="F1052" t="s">
        <v>13087</v>
      </c>
      <c r="G1052" t="s">
        <v>13090</v>
      </c>
      <c r="H1052">
        <v>90</v>
      </c>
      <c r="I1052">
        <v>0</v>
      </c>
      <c r="J1052" s="48">
        <v>233575</v>
      </c>
      <c r="K1052" s="48">
        <v>0</v>
      </c>
      <c r="L1052">
        <v>2595.2800000000002</v>
      </c>
      <c r="M1052" t="s">
        <v>17428</v>
      </c>
      <c r="N1052" s="58">
        <v>11098.3097</v>
      </c>
      <c r="O1052" s="48">
        <v>510.1447</v>
      </c>
      <c r="P1052" s="63">
        <f t="shared" si="32"/>
        <v>233575</v>
      </c>
      <c r="Q1052" s="63">
        <f t="shared" si="33"/>
        <v>2595.2777777777778</v>
      </c>
    </row>
    <row r="1053" spans="1:17" x14ac:dyDescent="0.25">
      <c r="A1053" t="s">
        <v>17534</v>
      </c>
      <c r="B1053" t="s">
        <v>17535</v>
      </c>
      <c r="C1053" t="s">
        <v>17536</v>
      </c>
      <c r="D1053" t="s">
        <v>13088</v>
      </c>
      <c r="E1053" t="s">
        <v>13089</v>
      </c>
      <c r="F1053" t="s">
        <v>13091</v>
      </c>
      <c r="G1053" t="s">
        <v>13092</v>
      </c>
      <c r="H1053">
        <v>30</v>
      </c>
      <c r="I1053">
        <v>0</v>
      </c>
      <c r="J1053" s="48">
        <v>61247</v>
      </c>
      <c r="K1053" s="48">
        <v>0</v>
      </c>
      <c r="L1053">
        <v>2041.57</v>
      </c>
      <c r="M1053" t="s">
        <v>17428</v>
      </c>
      <c r="N1053" s="58">
        <v>2910.1277</v>
      </c>
      <c r="O1053" s="48">
        <v>133.76689999999999</v>
      </c>
      <c r="P1053" s="63">
        <f t="shared" si="32"/>
        <v>61247</v>
      </c>
      <c r="Q1053" s="63">
        <f t="shared" si="33"/>
        <v>2041.5666666666666</v>
      </c>
    </row>
    <row r="1054" spans="1:17" x14ac:dyDescent="0.25">
      <c r="A1054" t="s">
        <v>17534</v>
      </c>
      <c r="B1054" t="s">
        <v>17535</v>
      </c>
      <c r="C1054" t="s">
        <v>17536</v>
      </c>
      <c r="D1054" t="s">
        <v>13094</v>
      </c>
      <c r="E1054" t="s">
        <v>13095</v>
      </c>
      <c r="F1054" t="s">
        <v>13093</v>
      </c>
      <c r="G1054" t="s">
        <v>13096</v>
      </c>
      <c r="H1054">
        <v>195</v>
      </c>
      <c r="I1054">
        <v>0</v>
      </c>
      <c r="J1054" s="48">
        <v>691627</v>
      </c>
      <c r="K1054" s="48">
        <v>0</v>
      </c>
      <c r="L1054">
        <v>3546.81</v>
      </c>
      <c r="M1054" t="s">
        <v>17432</v>
      </c>
      <c r="N1054" s="58">
        <v>-10458.2243</v>
      </c>
      <c r="O1054" s="48">
        <v>0</v>
      </c>
      <c r="P1054" s="63">
        <f t="shared" si="32"/>
        <v>691627</v>
      </c>
      <c r="Q1054" s="63">
        <f t="shared" si="33"/>
        <v>3546.8051282051283</v>
      </c>
    </row>
    <row r="1055" spans="1:17" x14ac:dyDescent="0.25">
      <c r="A1055" t="s">
        <v>17534</v>
      </c>
      <c r="B1055" t="s">
        <v>17535</v>
      </c>
      <c r="C1055" t="s">
        <v>17536</v>
      </c>
      <c r="D1055" t="s">
        <v>13094</v>
      </c>
      <c r="E1055" t="s">
        <v>13095</v>
      </c>
      <c r="F1055" t="s">
        <v>13097</v>
      </c>
      <c r="G1055" t="s">
        <v>13098</v>
      </c>
      <c r="H1055">
        <v>200</v>
      </c>
      <c r="I1055">
        <v>0</v>
      </c>
      <c r="J1055" s="48">
        <v>707766</v>
      </c>
      <c r="K1055" s="48">
        <v>0</v>
      </c>
      <c r="L1055">
        <v>3538.83</v>
      </c>
      <c r="M1055" t="s">
        <v>17432</v>
      </c>
      <c r="N1055" s="58">
        <v>-10702.2718</v>
      </c>
      <c r="O1055" s="48">
        <v>0</v>
      </c>
      <c r="P1055" s="63">
        <f t="shared" si="32"/>
        <v>707766</v>
      </c>
      <c r="Q1055" s="63">
        <f t="shared" si="33"/>
        <v>3538.83</v>
      </c>
    </row>
    <row r="1056" spans="1:17" x14ac:dyDescent="0.25">
      <c r="A1056" t="s">
        <v>17534</v>
      </c>
      <c r="B1056" t="s">
        <v>17535</v>
      </c>
      <c r="C1056" t="s">
        <v>17536</v>
      </c>
      <c r="D1056" t="s">
        <v>13094</v>
      </c>
      <c r="E1056" t="s">
        <v>13095</v>
      </c>
      <c r="F1056" t="s">
        <v>13099</v>
      </c>
      <c r="G1056" t="s">
        <v>13100</v>
      </c>
      <c r="H1056">
        <v>149</v>
      </c>
      <c r="I1056">
        <v>0</v>
      </c>
      <c r="J1056" s="48">
        <v>470577</v>
      </c>
      <c r="K1056" s="48">
        <v>0</v>
      </c>
      <c r="L1056">
        <v>3158.23</v>
      </c>
      <c r="M1056" t="s">
        <v>17432</v>
      </c>
      <c r="N1056" s="58">
        <v>-7115.6831000000002</v>
      </c>
      <c r="O1056" s="48">
        <v>0</v>
      </c>
      <c r="P1056" s="63">
        <f t="shared" si="32"/>
        <v>470577</v>
      </c>
      <c r="Q1056" s="63">
        <f t="shared" si="33"/>
        <v>3158.2348993288592</v>
      </c>
    </row>
    <row r="1057" spans="1:17" x14ac:dyDescent="0.25">
      <c r="A1057" t="s">
        <v>17534</v>
      </c>
      <c r="B1057" t="s">
        <v>17535</v>
      </c>
      <c r="C1057" t="s">
        <v>17536</v>
      </c>
      <c r="D1057" t="s">
        <v>13102</v>
      </c>
      <c r="E1057" t="s">
        <v>13103</v>
      </c>
      <c r="F1057" t="s">
        <v>13101</v>
      </c>
      <c r="G1057" t="s">
        <v>13104</v>
      </c>
      <c r="H1057">
        <v>36</v>
      </c>
      <c r="I1057">
        <v>90</v>
      </c>
      <c r="J1057" s="48">
        <v>362776</v>
      </c>
      <c r="K1057" s="48">
        <v>259126</v>
      </c>
      <c r="L1057">
        <v>2879.17</v>
      </c>
      <c r="M1057" t="s">
        <v>17432</v>
      </c>
      <c r="N1057" s="58">
        <v>-5485.6147000000001</v>
      </c>
      <c r="O1057" s="48">
        <v>0</v>
      </c>
      <c r="P1057" s="63">
        <f t="shared" si="32"/>
        <v>103650</v>
      </c>
      <c r="Q1057" s="63">
        <f t="shared" si="33"/>
        <v>2879.1666666666665</v>
      </c>
    </row>
    <row r="1058" spans="1:17" x14ac:dyDescent="0.25">
      <c r="A1058" t="s">
        <v>17534</v>
      </c>
      <c r="B1058" t="s">
        <v>17535</v>
      </c>
      <c r="C1058" t="s">
        <v>17536</v>
      </c>
      <c r="D1058" t="s">
        <v>13106</v>
      </c>
      <c r="E1058" t="s">
        <v>13107</v>
      </c>
      <c r="F1058" t="s">
        <v>13105</v>
      </c>
      <c r="G1058" t="s">
        <v>13108</v>
      </c>
      <c r="H1058">
        <v>171</v>
      </c>
      <c r="I1058">
        <v>0</v>
      </c>
      <c r="J1058" s="48">
        <v>513089</v>
      </c>
      <c r="K1058" s="48">
        <v>0</v>
      </c>
      <c r="L1058">
        <v>3000.52</v>
      </c>
      <c r="M1058" t="s">
        <v>17428</v>
      </c>
      <c r="N1058" s="58">
        <v>24379.4215</v>
      </c>
      <c r="O1058" s="48">
        <v>1120.6241</v>
      </c>
      <c r="P1058" s="63">
        <f t="shared" si="32"/>
        <v>513089</v>
      </c>
      <c r="Q1058" s="63">
        <f t="shared" si="33"/>
        <v>3000.5204678362575</v>
      </c>
    </row>
    <row r="1059" spans="1:17" x14ac:dyDescent="0.25">
      <c r="A1059" t="s">
        <v>17534</v>
      </c>
      <c r="B1059" t="s">
        <v>17535</v>
      </c>
      <c r="C1059" t="s">
        <v>17536</v>
      </c>
      <c r="D1059" t="s">
        <v>13110</v>
      </c>
      <c r="E1059" t="s">
        <v>13111</v>
      </c>
      <c r="F1059" t="s">
        <v>13109</v>
      </c>
      <c r="G1059" t="s">
        <v>13112</v>
      </c>
      <c r="H1059">
        <v>59</v>
      </c>
      <c r="I1059">
        <v>0</v>
      </c>
      <c r="J1059" s="48">
        <v>173491</v>
      </c>
      <c r="K1059" s="48">
        <v>0</v>
      </c>
      <c r="L1059">
        <v>2940.53</v>
      </c>
      <c r="M1059" t="s">
        <v>17428</v>
      </c>
      <c r="N1059" s="58">
        <v>8243.4084000000003</v>
      </c>
      <c r="O1059" s="48">
        <v>378.91640000000001</v>
      </c>
      <c r="P1059" s="63">
        <f t="shared" si="32"/>
        <v>173491</v>
      </c>
      <c r="Q1059" s="63">
        <f t="shared" si="33"/>
        <v>2940.5254237288136</v>
      </c>
    </row>
    <row r="1060" spans="1:17" x14ac:dyDescent="0.25">
      <c r="A1060" t="s">
        <v>17534</v>
      </c>
      <c r="B1060" t="s">
        <v>17535</v>
      </c>
      <c r="C1060" t="s">
        <v>17536</v>
      </c>
      <c r="D1060" t="s">
        <v>13110</v>
      </c>
      <c r="E1060" t="s">
        <v>13111</v>
      </c>
      <c r="F1060" t="s">
        <v>13113</v>
      </c>
      <c r="G1060" t="s">
        <v>13114</v>
      </c>
      <c r="H1060">
        <v>98</v>
      </c>
      <c r="I1060">
        <v>0</v>
      </c>
      <c r="J1060" s="48">
        <v>270709</v>
      </c>
      <c r="K1060" s="48">
        <v>0</v>
      </c>
      <c r="L1060">
        <v>2762.34</v>
      </c>
      <c r="M1060" t="s">
        <v>17428</v>
      </c>
      <c r="N1060" s="58">
        <v>12862.753699999999</v>
      </c>
      <c r="O1060" s="48">
        <v>591.2491</v>
      </c>
      <c r="P1060" s="63">
        <f t="shared" si="32"/>
        <v>270709</v>
      </c>
      <c r="Q1060" s="63">
        <f t="shared" si="33"/>
        <v>2762.3367346938776</v>
      </c>
    </row>
    <row r="1061" spans="1:17" x14ac:dyDescent="0.25">
      <c r="A1061" t="s">
        <v>17534</v>
      </c>
      <c r="B1061" t="s">
        <v>17535</v>
      </c>
      <c r="C1061" t="s">
        <v>17536</v>
      </c>
      <c r="D1061" t="s">
        <v>13110</v>
      </c>
      <c r="E1061" t="s">
        <v>13111</v>
      </c>
      <c r="F1061" t="s">
        <v>13115</v>
      </c>
      <c r="G1061" t="s">
        <v>13116</v>
      </c>
      <c r="H1061">
        <v>50</v>
      </c>
      <c r="I1061">
        <v>0</v>
      </c>
      <c r="J1061" s="48">
        <v>138416</v>
      </c>
      <c r="K1061" s="48">
        <v>0</v>
      </c>
      <c r="L1061">
        <v>2768.32</v>
      </c>
      <c r="M1061" t="s">
        <v>17428</v>
      </c>
      <c r="N1061" s="58">
        <v>6576.8656000000001</v>
      </c>
      <c r="O1061" s="48">
        <v>302.31209999999999</v>
      </c>
      <c r="P1061" s="63">
        <f t="shared" si="32"/>
        <v>138416</v>
      </c>
      <c r="Q1061" s="63">
        <f t="shared" si="33"/>
        <v>2768.32</v>
      </c>
    </row>
    <row r="1062" spans="1:17" x14ac:dyDescent="0.25">
      <c r="A1062" t="s">
        <v>17534</v>
      </c>
      <c r="B1062" t="s">
        <v>17535</v>
      </c>
      <c r="C1062" t="s">
        <v>17536</v>
      </c>
      <c r="D1062" t="s">
        <v>13118</v>
      </c>
      <c r="E1062" t="s">
        <v>2214</v>
      </c>
      <c r="F1062" t="s">
        <v>13117</v>
      </c>
      <c r="G1062" t="s">
        <v>13119</v>
      </c>
      <c r="H1062">
        <v>80</v>
      </c>
      <c r="I1062">
        <v>0</v>
      </c>
      <c r="J1062" s="48">
        <v>266620</v>
      </c>
      <c r="K1062" s="48">
        <v>0</v>
      </c>
      <c r="L1062">
        <v>3332.75</v>
      </c>
      <c r="M1062" t="s">
        <v>17428</v>
      </c>
      <c r="N1062" s="58">
        <v>12668.454400000001</v>
      </c>
      <c r="O1062" s="48">
        <v>582.31799999999998</v>
      </c>
      <c r="P1062" s="63">
        <f t="shared" si="32"/>
        <v>266620</v>
      </c>
      <c r="Q1062" s="63">
        <f t="shared" si="33"/>
        <v>3332.75</v>
      </c>
    </row>
    <row r="1063" spans="1:17" x14ac:dyDescent="0.25">
      <c r="A1063" t="s">
        <v>17559</v>
      </c>
      <c r="B1063" t="s">
        <v>17560</v>
      </c>
      <c r="C1063" t="s">
        <v>17561</v>
      </c>
      <c r="D1063" t="s">
        <v>10026</v>
      </c>
      <c r="E1063" t="s">
        <v>10027</v>
      </c>
      <c r="F1063" t="s">
        <v>10025</v>
      </c>
      <c r="G1063" t="s">
        <v>10028</v>
      </c>
      <c r="H1063">
        <v>255</v>
      </c>
      <c r="I1063">
        <v>0</v>
      </c>
      <c r="J1063" s="48">
        <v>775555</v>
      </c>
      <c r="K1063" s="48">
        <v>0</v>
      </c>
      <c r="L1063">
        <v>3041.39</v>
      </c>
      <c r="M1063" t="s">
        <v>17432</v>
      </c>
      <c r="N1063" s="58">
        <v>-11727.3205</v>
      </c>
      <c r="O1063" s="48">
        <v>0</v>
      </c>
      <c r="P1063" s="63">
        <f t="shared" si="32"/>
        <v>775555</v>
      </c>
      <c r="Q1063" s="63">
        <f t="shared" si="33"/>
        <v>3041.3921568627452</v>
      </c>
    </row>
    <row r="1064" spans="1:17" x14ac:dyDescent="0.25">
      <c r="A1064" t="s">
        <v>17559</v>
      </c>
      <c r="B1064" t="s">
        <v>17560</v>
      </c>
      <c r="C1064" t="s">
        <v>17561</v>
      </c>
      <c r="D1064" t="s">
        <v>10026</v>
      </c>
      <c r="E1064" t="s">
        <v>10027</v>
      </c>
      <c r="F1064" t="s">
        <v>10029</v>
      </c>
      <c r="G1064" t="s">
        <v>10030</v>
      </c>
      <c r="H1064">
        <v>250</v>
      </c>
      <c r="I1064">
        <v>0</v>
      </c>
      <c r="J1064" s="48">
        <v>841053</v>
      </c>
      <c r="K1064" s="48">
        <v>0</v>
      </c>
      <c r="L1064">
        <v>3364.21</v>
      </c>
      <c r="M1064" t="s">
        <v>17432</v>
      </c>
      <c r="N1064" s="58">
        <v>-12717.7336</v>
      </c>
      <c r="O1064" s="48">
        <v>0</v>
      </c>
      <c r="P1064" s="63">
        <f t="shared" si="32"/>
        <v>841053</v>
      </c>
      <c r="Q1064" s="63">
        <f t="shared" si="33"/>
        <v>3364.212</v>
      </c>
    </row>
    <row r="1065" spans="1:17" x14ac:dyDescent="0.25">
      <c r="A1065" t="s">
        <v>17559</v>
      </c>
      <c r="B1065" t="s">
        <v>17560</v>
      </c>
      <c r="C1065" t="s">
        <v>17561</v>
      </c>
      <c r="D1065" t="s">
        <v>10026</v>
      </c>
      <c r="E1065" t="s">
        <v>10027</v>
      </c>
      <c r="F1065" t="s">
        <v>10031</v>
      </c>
      <c r="G1065" t="s">
        <v>10032</v>
      </c>
      <c r="H1065">
        <v>270</v>
      </c>
      <c r="I1065">
        <v>0</v>
      </c>
      <c r="J1065" s="48">
        <v>904731</v>
      </c>
      <c r="K1065" s="48">
        <v>0</v>
      </c>
      <c r="L1065">
        <v>3350.86</v>
      </c>
      <c r="M1065" t="s">
        <v>17432</v>
      </c>
      <c r="N1065" s="58">
        <v>-13680.623799999999</v>
      </c>
      <c r="O1065" s="48">
        <v>0</v>
      </c>
      <c r="P1065" s="63">
        <f t="shared" si="32"/>
        <v>904731</v>
      </c>
      <c r="Q1065" s="63">
        <f t="shared" si="33"/>
        <v>3350.8555555555554</v>
      </c>
    </row>
    <row r="1066" spans="1:17" x14ac:dyDescent="0.25">
      <c r="A1066" t="s">
        <v>17559</v>
      </c>
      <c r="B1066" t="s">
        <v>17560</v>
      </c>
      <c r="C1066" t="s">
        <v>17561</v>
      </c>
      <c r="D1066" t="s">
        <v>10026</v>
      </c>
      <c r="E1066" t="s">
        <v>10027</v>
      </c>
      <c r="F1066" t="s">
        <v>10033</v>
      </c>
      <c r="G1066" t="s">
        <v>10034</v>
      </c>
      <c r="H1066">
        <v>228</v>
      </c>
      <c r="I1066">
        <v>0</v>
      </c>
      <c r="J1066" s="48">
        <v>601155</v>
      </c>
      <c r="K1066" s="48">
        <v>0</v>
      </c>
      <c r="L1066">
        <v>2636.64</v>
      </c>
      <c r="M1066" t="s">
        <v>17432</v>
      </c>
      <c r="N1066" s="58">
        <v>-9090.1792000000005</v>
      </c>
      <c r="O1066" s="48">
        <v>0</v>
      </c>
      <c r="P1066" s="63">
        <f t="shared" si="32"/>
        <v>601155</v>
      </c>
      <c r="Q1066" s="63">
        <f t="shared" si="33"/>
        <v>2636.6447368421054</v>
      </c>
    </row>
    <row r="1067" spans="1:17" x14ac:dyDescent="0.25">
      <c r="A1067" t="s">
        <v>17559</v>
      </c>
      <c r="B1067" t="s">
        <v>17560</v>
      </c>
      <c r="C1067" t="s">
        <v>17561</v>
      </c>
      <c r="D1067" t="s">
        <v>10026</v>
      </c>
      <c r="E1067" t="s">
        <v>10027</v>
      </c>
      <c r="F1067" t="s">
        <v>10035</v>
      </c>
      <c r="G1067" t="s">
        <v>10034</v>
      </c>
      <c r="H1067">
        <v>100</v>
      </c>
      <c r="I1067">
        <v>0</v>
      </c>
      <c r="J1067" s="48">
        <v>261956</v>
      </c>
      <c r="K1067" s="48">
        <v>0</v>
      </c>
      <c r="L1067">
        <v>2619.56</v>
      </c>
      <c r="M1067" t="s">
        <v>17432</v>
      </c>
      <c r="N1067" s="58">
        <v>-3961.0911000000001</v>
      </c>
      <c r="O1067" s="48">
        <v>0</v>
      </c>
      <c r="P1067" s="63">
        <f t="shared" si="32"/>
        <v>261956</v>
      </c>
      <c r="Q1067" s="63">
        <f t="shared" si="33"/>
        <v>2619.56</v>
      </c>
    </row>
    <row r="1068" spans="1:17" x14ac:dyDescent="0.25">
      <c r="A1068" t="s">
        <v>17559</v>
      </c>
      <c r="B1068" t="s">
        <v>17560</v>
      </c>
      <c r="C1068" t="s">
        <v>17561</v>
      </c>
      <c r="D1068" t="s">
        <v>10026</v>
      </c>
      <c r="E1068" t="s">
        <v>10027</v>
      </c>
      <c r="F1068" t="s">
        <v>10036</v>
      </c>
      <c r="G1068" t="s">
        <v>10037</v>
      </c>
      <c r="H1068">
        <v>150</v>
      </c>
      <c r="I1068">
        <v>0</v>
      </c>
      <c r="J1068" s="48">
        <v>514220</v>
      </c>
      <c r="K1068" s="48">
        <v>0</v>
      </c>
      <c r="L1068">
        <v>3428.13</v>
      </c>
      <c r="M1068" t="s">
        <v>17432</v>
      </c>
      <c r="N1068" s="58">
        <v>-7775.6176999999998</v>
      </c>
      <c r="O1068" s="48">
        <v>0</v>
      </c>
      <c r="P1068" s="63">
        <f t="shared" si="32"/>
        <v>514220</v>
      </c>
      <c r="Q1068" s="63">
        <f t="shared" si="33"/>
        <v>3428.1333333333332</v>
      </c>
    </row>
    <row r="1069" spans="1:17" x14ac:dyDescent="0.25">
      <c r="A1069" t="s">
        <v>17559</v>
      </c>
      <c r="B1069" t="s">
        <v>17560</v>
      </c>
      <c r="C1069" t="s">
        <v>17561</v>
      </c>
      <c r="D1069" t="s">
        <v>10026</v>
      </c>
      <c r="E1069" t="s">
        <v>10027</v>
      </c>
      <c r="F1069" t="s">
        <v>10038</v>
      </c>
      <c r="G1069" t="s">
        <v>10039</v>
      </c>
      <c r="H1069">
        <v>100</v>
      </c>
      <c r="I1069">
        <v>0</v>
      </c>
      <c r="J1069" s="48">
        <v>271619</v>
      </c>
      <c r="K1069" s="48">
        <v>0</v>
      </c>
      <c r="L1069">
        <v>2716.19</v>
      </c>
      <c r="M1069" t="s">
        <v>17432</v>
      </c>
      <c r="N1069" s="58">
        <v>-4107.1976000000004</v>
      </c>
      <c r="O1069" s="48">
        <v>0</v>
      </c>
      <c r="P1069" s="63">
        <f t="shared" si="32"/>
        <v>271619</v>
      </c>
      <c r="Q1069" s="63">
        <f t="shared" si="33"/>
        <v>2716.19</v>
      </c>
    </row>
    <row r="1070" spans="1:17" x14ac:dyDescent="0.25">
      <c r="A1070" t="s">
        <v>17559</v>
      </c>
      <c r="B1070" t="s">
        <v>17560</v>
      </c>
      <c r="C1070" t="s">
        <v>17561</v>
      </c>
      <c r="D1070" t="s">
        <v>10026</v>
      </c>
      <c r="E1070" t="s">
        <v>10027</v>
      </c>
      <c r="F1070" t="s">
        <v>10040</v>
      </c>
      <c r="G1070" t="s">
        <v>10041</v>
      </c>
      <c r="H1070">
        <v>150</v>
      </c>
      <c r="I1070">
        <v>0</v>
      </c>
      <c r="J1070" s="48">
        <v>522566</v>
      </c>
      <c r="K1070" s="48">
        <v>0</v>
      </c>
      <c r="L1070">
        <v>3483.77</v>
      </c>
      <c r="M1070" t="s">
        <v>17432</v>
      </c>
      <c r="N1070" s="58">
        <v>-7901.8216000000002</v>
      </c>
      <c r="O1070" s="48">
        <v>0</v>
      </c>
      <c r="P1070" s="63">
        <f t="shared" si="32"/>
        <v>522566</v>
      </c>
      <c r="Q1070" s="63">
        <f t="shared" si="33"/>
        <v>3483.7733333333335</v>
      </c>
    </row>
    <row r="1071" spans="1:17" x14ac:dyDescent="0.25">
      <c r="A1071" t="s">
        <v>17559</v>
      </c>
      <c r="B1071" t="s">
        <v>17560</v>
      </c>
      <c r="C1071" t="s">
        <v>17561</v>
      </c>
      <c r="D1071" t="s">
        <v>10026</v>
      </c>
      <c r="E1071" t="s">
        <v>10027</v>
      </c>
      <c r="F1071" t="s">
        <v>10042</v>
      </c>
      <c r="G1071" t="s">
        <v>10043</v>
      </c>
      <c r="H1071">
        <v>100</v>
      </c>
      <c r="I1071">
        <v>0</v>
      </c>
      <c r="J1071" s="48">
        <v>345064</v>
      </c>
      <c r="K1071" s="48">
        <v>0</v>
      </c>
      <c r="L1071">
        <v>3450.64</v>
      </c>
      <c r="M1071" t="s">
        <v>17432</v>
      </c>
      <c r="N1071" s="58">
        <v>-5217.7821000000004</v>
      </c>
      <c r="O1071" s="48">
        <v>0</v>
      </c>
      <c r="P1071" s="63">
        <f t="shared" si="32"/>
        <v>345064</v>
      </c>
      <c r="Q1071" s="63">
        <f t="shared" si="33"/>
        <v>3450.64</v>
      </c>
    </row>
    <row r="1072" spans="1:17" x14ac:dyDescent="0.25">
      <c r="A1072" t="s">
        <v>17559</v>
      </c>
      <c r="B1072" t="s">
        <v>17560</v>
      </c>
      <c r="C1072" t="s">
        <v>17561</v>
      </c>
      <c r="D1072" t="s">
        <v>10026</v>
      </c>
      <c r="E1072" t="s">
        <v>10027</v>
      </c>
      <c r="F1072" t="s">
        <v>10044</v>
      </c>
      <c r="G1072" t="s">
        <v>10045</v>
      </c>
      <c r="H1072">
        <v>153</v>
      </c>
      <c r="I1072">
        <v>0</v>
      </c>
      <c r="J1072" s="48">
        <v>585184</v>
      </c>
      <c r="K1072" s="48">
        <v>0</v>
      </c>
      <c r="L1072">
        <v>3824.73</v>
      </c>
      <c r="M1072" t="s">
        <v>17432</v>
      </c>
      <c r="N1072" s="58">
        <v>-8848.6759999999995</v>
      </c>
      <c r="O1072" s="48">
        <v>0</v>
      </c>
      <c r="P1072" s="63">
        <f t="shared" si="32"/>
        <v>585184</v>
      </c>
      <c r="Q1072" s="63">
        <f t="shared" si="33"/>
        <v>3824.7320261437908</v>
      </c>
    </row>
    <row r="1073" spans="1:17" x14ac:dyDescent="0.25">
      <c r="A1073" t="s">
        <v>17559</v>
      </c>
      <c r="B1073" t="s">
        <v>17560</v>
      </c>
      <c r="C1073" t="s">
        <v>17561</v>
      </c>
      <c r="D1073" t="s">
        <v>10026</v>
      </c>
      <c r="E1073" t="s">
        <v>10027</v>
      </c>
      <c r="F1073" t="s">
        <v>10046</v>
      </c>
      <c r="G1073" t="s">
        <v>10047</v>
      </c>
      <c r="H1073">
        <v>76</v>
      </c>
      <c r="I1073">
        <v>0</v>
      </c>
      <c r="J1073" s="48">
        <v>256703</v>
      </c>
      <c r="K1073" s="48">
        <v>0</v>
      </c>
      <c r="L1073">
        <v>3377.67</v>
      </c>
      <c r="M1073" t="s">
        <v>17432</v>
      </c>
      <c r="N1073" s="58">
        <v>-3881.6523999999999</v>
      </c>
      <c r="O1073" s="48">
        <v>0</v>
      </c>
      <c r="P1073" s="63">
        <f t="shared" si="32"/>
        <v>256703</v>
      </c>
      <c r="Q1073" s="63">
        <f t="shared" si="33"/>
        <v>3377.6710526315787</v>
      </c>
    </row>
    <row r="1074" spans="1:17" x14ac:dyDescent="0.25">
      <c r="A1074" t="s">
        <v>17559</v>
      </c>
      <c r="B1074" t="s">
        <v>17560</v>
      </c>
      <c r="C1074" t="s">
        <v>17561</v>
      </c>
      <c r="D1074" t="s">
        <v>10026</v>
      </c>
      <c r="E1074" t="s">
        <v>10027</v>
      </c>
      <c r="F1074" t="s">
        <v>10048</v>
      </c>
      <c r="G1074" t="s">
        <v>10049</v>
      </c>
      <c r="H1074">
        <v>40</v>
      </c>
      <c r="I1074">
        <v>0</v>
      </c>
      <c r="J1074" s="48">
        <v>75734</v>
      </c>
      <c r="K1074" s="48">
        <v>0</v>
      </c>
      <c r="L1074">
        <v>1893.35</v>
      </c>
      <c r="M1074" t="s">
        <v>17432</v>
      </c>
      <c r="N1074" s="58">
        <v>-1145.1857</v>
      </c>
      <c r="O1074" s="48">
        <v>0</v>
      </c>
      <c r="P1074" s="63">
        <f t="shared" si="32"/>
        <v>75734</v>
      </c>
      <c r="Q1074" s="63">
        <f t="shared" si="33"/>
        <v>1893.35</v>
      </c>
    </row>
    <row r="1075" spans="1:17" x14ac:dyDescent="0.25">
      <c r="A1075" t="s">
        <v>17559</v>
      </c>
      <c r="B1075" t="s">
        <v>17560</v>
      </c>
      <c r="C1075" t="s">
        <v>17561</v>
      </c>
      <c r="D1075" t="s">
        <v>10053</v>
      </c>
      <c r="E1075" t="s">
        <v>10054</v>
      </c>
      <c r="F1075" t="s">
        <v>10052</v>
      </c>
      <c r="G1075" t="s">
        <v>10055</v>
      </c>
      <c r="H1075">
        <v>236</v>
      </c>
      <c r="I1075">
        <v>0</v>
      </c>
      <c r="J1075" s="48">
        <v>823820</v>
      </c>
      <c r="K1075" s="48">
        <v>0</v>
      </c>
      <c r="L1075">
        <v>3490.76</v>
      </c>
      <c r="M1075" t="s">
        <v>17432</v>
      </c>
      <c r="N1075" s="58">
        <v>-12457.1422</v>
      </c>
      <c r="O1075" s="48">
        <v>0</v>
      </c>
      <c r="P1075" s="63">
        <f t="shared" si="32"/>
        <v>823820</v>
      </c>
      <c r="Q1075" s="63">
        <f t="shared" si="33"/>
        <v>3490.7627118644068</v>
      </c>
    </row>
    <row r="1076" spans="1:17" x14ac:dyDescent="0.25">
      <c r="A1076" t="s">
        <v>17559</v>
      </c>
      <c r="B1076" t="s">
        <v>17560</v>
      </c>
      <c r="C1076" t="s">
        <v>17561</v>
      </c>
      <c r="D1076" t="s">
        <v>10053</v>
      </c>
      <c r="E1076" t="s">
        <v>10054</v>
      </c>
      <c r="F1076" t="s">
        <v>10056</v>
      </c>
      <c r="G1076" t="s">
        <v>10057</v>
      </c>
      <c r="H1076">
        <v>136</v>
      </c>
      <c r="I1076">
        <v>0</v>
      </c>
      <c r="J1076" s="48">
        <v>409962</v>
      </c>
      <c r="K1076" s="48">
        <v>0</v>
      </c>
      <c r="L1076">
        <v>3014.43</v>
      </c>
      <c r="M1076" t="s">
        <v>17432</v>
      </c>
      <c r="N1076" s="58">
        <v>-6199.1094999999996</v>
      </c>
      <c r="O1076" s="48">
        <v>0</v>
      </c>
      <c r="P1076" s="63">
        <f t="shared" si="32"/>
        <v>409962</v>
      </c>
      <c r="Q1076" s="63">
        <f t="shared" si="33"/>
        <v>3014.4264705882351</v>
      </c>
    </row>
    <row r="1077" spans="1:17" x14ac:dyDescent="0.25">
      <c r="A1077" t="s">
        <v>17559</v>
      </c>
      <c r="B1077" t="s">
        <v>17560</v>
      </c>
      <c r="C1077" t="s">
        <v>17561</v>
      </c>
      <c r="D1077" t="s">
        <v>10053</v>
      </c>
      <c r="E1077" t="s">
        <v>10054</v>
      </c>
      <c r="F1077" t="s">
        <v>10058</v>
      </c>
      <c r="G1077" t="s">
        <v>10059</v>
      </c>
      <c r="H1077">
        <v>211</v>
      </c>
      <c r="I1077">
        <v>0</v>
      </c>
      <c r="J1077" s="48">
        <v>623557</v>
      </c>
      <c r="K1077" s="48">
        <v>0</v>
      </c>
      <c r="L1077">
        <v>2955.25</v>
      </c>
      <c r="M1077" t="s">
        <v>17432</v>
      </c>
      <c r="N1077" s="58">
        <v>-9428.9230000000007</v>
      </c>
      <c r="O1077" s="48">
        <v>0</v>
      </c>
      <c r="P1077" s="63">
        <f t="shared" si="32"/>
        <v>623557</v>
      </c>
      <c r="Q1077" s="63">
        <f t="shared" si="33"/>
        <v>2955.2464454976302</v>
      </c>
    </row>
    <row r="1078" spans="1:17" x14ac:dyDescent="0.25">
      <c r="A1078" t="s">
        <v>17559</v>
      </c>
      <c r="B1078" t="s">
        <v>17560</v>
      </c>
      <c r="C1078" t="s">
        <v>17561</v>
      </c>
      <c r="D1078" t="s">
        <v>10053</v>
      </c>
      <c r="E1078" t="s">
        <v>10054</v>
      </c>
      <c r="F1078" t="s">
        <v>10060</v>
      </c>
      <c r="G1078" t="s">
        <v>10061</v>
      </c>
      <c r="H1078">
        <v>315</v>
      </c>
      <c r="I1078">
        <v>0</v>
      </c>
      <c r="J1078" s="48">
        <v>1006020</v>
      </c>
      <c r="K1078" s="48">
        <v>0</v>
      </c>
      <c r="L1078">
        <v>3193.71</v>
      </c>
      <c r="M1078" t="s">
        <v>17432</v>
      </c>
      <c r="N1078" s="58">
        <v>-15212.231400000001</v>
      </c>
      <c r="O1078" s="48">
        <v>0</v>
      </c>
      <c r="P1078" s="63">
        <f t="shared" si="32"/>
        <v>1006020</v>
      </c>
      <c r="Q1078" s="63">
        <f t="shared" si="33"/>
        <v>3193.7142857142858</v>
      </c>
    </row>
    <row r="1079" spans="1:17" x14ac:dyDescent="0.25">
      <c r="A1079" t="s">
        <v>17559</v>
      </c>
      <c r="B1079" t="s">
        <v>17560</v>
      </c>
      <c r="C1079" t="s">
        <v>17561</v>
      </c>
      <c r="D1079" t="s">
        <v>10053</v>
      </c>
      <c r="E1079" t="s">
        <v>10054</v>
      </c>
      <c r="F1079" t="s">
        <v>10062</v>
      </c>
      <c r="G1079" t="s">
        <v>10063</v>
      </c>
      <c r="H1079">
        <v>20</v>
      </c>
      <c r="I1079">
        <v>0</v>
      </c>
      <c r="J1079" s="48">
        <v>45748</v>
      </c>
      <c r="K1079" s="48">
        <v>0</v>
      </c>
      <c r="L1079">
        <v>2287.4</v>
      </c>
      <c r="M1079" t="s">
        <v>17432</v>
      </c>
      <c r="N1079" s="58">
        <v>-691.76689999999996</v>
      </c>
      <c r="O1079" s="48">
        <v>0</v>
      </c>
      <c r="P1079" s="63">
        <f t="shared" si="32"/>
        <v>45748</v>
      </c>
      <c r="Q1079" s="63">
        <f t="shared" si="33"/>
        <v>2287.4</v>
      </c>
    </row>
    <row r="1080" spans="1:17" x14ac:dyDescent="0.25">
      <c r="A1080" t="s">
        <v>17559</v>
      </c>
      <c r="B1080" t="s">
        <v>17560</v>
      </c>
      <c r="C1080" t="s">
        <v>17561</v>
      </c>
      <c r="D1080" t="s">
        <v>10065</v>
      </c>
      <c r="E1080" t="s">
        <v>10066</v>
      </c>
      <c r="F1080" t="s">
        <v>10064</v>
      </c>
      <c r="G1080" t="s">
        <v>10067</v>
      </c>
      <c r="H1080">
        <v>157</v>
      </c>
      <c r="I1080">
        <v>0</v>
      </c>
      <c r="J1080" s="48">
        <v>441215</v>
      </c>
      <c r="K1080" s="48">
        <v>0</v>
      </c>
      <c r="L1080">
        <v>2810.29</v>
      </c>
      <c r="M1080" t="s">
        <v>17432</v>
      </c>
      <c r="N1080" s="58">
        <v>-6671.7061999999996</v>
      </c>
      <c r="O1080" s="48">
        <v>0</v>
      </c>
      <c r="P1080" s="63">
        <f t="shared" si="32"/>
        <v>441215</v>
      </c>
      <c r="Q1080" s="63">
        <f t="shared" si="33"/>
        <v>2810.2866242038217</v>
      </c>
    </row>
    <row r="1081" spans="1:17" x14ac:dyDescent="0.25">
      <c r="A1081" t="s">
        <v>17559</v>
      </c>
      <c r="B1081" t="s">
        <v>17560</v>
      </c>
      <c r="C1081" t="s">
        <v>17561</v>
      </c>
      <c r="D1081" t="s">
        <v>10065</v>
      </c>
      <c r="E1081" t="s">
        <v>10066</v>
      </c>
      <c r="F1081" t="s">
        <v>10068</v>
      </c>
      <c r="G1081" t="s">
        <v>10069</v>
      </c>
      <c r="H1081">
        <v>160</v>
      </c>
      <c r="I1081">
        <v>0</v>
      </c>
      <c r="J1081" s="48">
        <v>448886</v>
      </c>
      <c r="K1081" s="48">
        <v>0</v>
      </c>
      <c r="L1081">
        <v>2805.54</v>
      </c>
      <c r="M1081" t="s">
        <v>17432</v>
      </c>
      <c r="N1081" s="58">
        <v>-6787.6984000000002</v>
      </c>
      <c r="O1081" s="48">
        <v>0</v>
      </c>
      <c r="P1081" s="63">
        <f t="shared" si="32"/>
        <v>448886</v>
      </c>
      <c r="Q1081" s="63">
        <f t="shared" si="33"/>
        <v>2805.5374999999999</v>
      </c>
    </row>
    <row r="1082" spans="1:17" x14ac:dyDescent="0.25">
      <c r="A1082" t="s">
        <v>17559</v>
      </c>
      <c r="B1082" t="s">
        <v>17560</v>
      </c>
      <c r="C1082" t="s">
        <v>17561</v>
      </c>
      <c r="D1082" t="s">
        <v>10065</v>
      </c>
      <c r="E1082" t="s">
        <v>10066</v>
      </c>
      <c r="F1082" t="s">
        <v>10070</v>
      </c>
      <c r="G1082" t="s">
        <v>10071</v>
      </c>
      <c r="H1082">
        <v>122</v>
      </c>
      <c r="I1082">
        <v>0</v>
      </c>
      <c r="J1082" s="48">
        <v>387547</v>
      </c>
      <c r="K1082" s="48">
        <v>0</v>
      </c>
      <c r="L1082">
        <v>3176.61</v>
      </c>
      <c r="M1082" t="s">
        <v>17432</v>
      </c>
      <c r="N1082" s="58">
        <v>-5860.1674999999996</v>
      </c>
      <c r="O1082" s="48">
        <v>0</v>
      </c>
      <c r="P1082" s="63">
        <f t="shared" si="32"/>
        <v>387547</v>
      </c>
      <c r="Q1082" s="63">
        <f t="shared" si="33"/>
        <v>3176.6147540983607</v>
      </c>
    </row>
    <row r="1083" spans="1:17" x14ac:dyDescent="0.25">
      <c r="A1083" t="s">
        <v>17559</v>
      </c>
      <c r="B1083" t="s">
        <v>17560</v>
      </c>
      <c r="C1083" t="s">
        <v>17561</v>
      </c>
      <c r="D1083" t="s">
        <v>10065</v>
      </c>
      <c r="E1083" t="s">
        <v>10066</v>
      </c>
      <c r="F1083" t="s">
        <v>10072</v>
      </c>
      <c r="G1083" t="s">
        <v>10073</v>
      </c>
      <c r="H1083">
        <v>149</v>
      </c>
      <c r="I1083">
        <v>0</v>
      </c>
      <c r="J1083" s="48">
        <v>483164</v>
      </c>
      <c r="K1083" s="48">
        <v>0</v>
      </c>
      <c r="L1083">
        <v>3242.71</v>
      </c>
      <c r="M1083" t="s">
        <v>17432</v>
      </c>
      <c r="N1083" s="58">
        <v>-7306.0123000000003</v>
      </c>
      <c r="O1083" s="48">
        <v>0</v>
      </c>
      <c r="P1083" s="63">
        <f t="shared" si="32"/>
        <v>483164</v>
      </c>
      <c r="Q1083" s="63">
        <f t="shared" si="33"/>
        <v>3242.7114093959731</v>
      </c>
    </row>
    <row r="1084" spans="1:17" x14ac:dyDescent="0.25">
      <c r="A1084" t="s">
        <v>17559</v>
      </c>
      <c r="B1084" t="s">
        <v>17560</v>
      </c>
      <c r="C1084" t="s">
        <v>17561</v>
      </c>
      <c r="D1084" t="s">
        <v>10065</v>
      </c>
      <c r="E1084" t="s">
        <v>10066</v>
      </c>
      <c r="F1084" t="s">
        <v>10074</v>
      </c>
      <c r="G1084" t="s">
        <v>10075</v>
      </c>
      <c r="H1084">
        <v>86</v>
      </c>
      <c r="I1084">
        <v>0</v>
      </c>
      <c r="J1084" s="48">
        <v>266723</v>
      </c>
      <c r="K1084" s="48">
        <v>0</v>
      </c>
      <c r="L1084">
        <v>3101.43</v>
      </c>
      <c r="M1084" t="s">
        <v>17432</v>
      </c>
      <c r="N1084" s="58">
        <v>-4033.1738999999998</v>
      </c>
      <c r="O1084" s="48">
        <v>0</v>
      </c>
      <c r="P1084" s="63">
        <f t="shared" si="32"/>
        <v>266723</v>
      </c>
      <c r="Q1084" s="63">
        <f t="shared" si="33"/>
        <v>3101.4302325581393</v>
      </c>
    </row>
    <row r="1085" spans="1:17" x14ac:dyDescent="0.25">
      <c r="A1085" t="s">
        <v>17559</v>
      </c>
      <c r="B1085" t="s">
        <v>17560</v>
      </c>
      <c r="C1085" t="s">
        <v>17561</v>
      </c>
      <c r="D1085" t="s">
        <v>10065</v>
      </c>
      <c r="E1085" t="s">
        <v>10066</v>
      </c>
      <c r="F1085" t="s">
        <v>10076</v>
      </c>
      <c r="G1085" t="s">
        <v>308</v>
      </c>
      <c r="H1085">
        <v>172</v>
      </c>
      <c r="I1085">
        <v>0</v>
      </c>
      <c r="J1085" s="48">
        <v>560997</v>
      </c>
      <c r="K1085" s="48">
        <v>0</v>
      </c>
      <c r="L1085">
        <v>3261.61</v>
      </c>
      <c r="M1085" t="s">
        <v>17432</v>
      </c>
      <c r="N1085" s="58">
        <v>-8482.9498000000003</v>
      </c>
      <c r="O1085" s="48">
        <v>0</v>
      </c>
      <c r="P1085" s="63">
        <f t="shared" si="32"/>
        <v>560997</v>
      </c>
      <c r="Q1085" s="63">
        <f t="shared" si="33"/>
        <v>3261.6104651162791</v>
      </c>
    </row>
    <row r="1086" spans="1:17" x14ac:dyDescent="0.25">
      <c r="A1086" t="s">
        <v>17559</v>
      </c>
      <c r="B1086" t="s">
        <v>17560</v>
      </c>
      <c r="C1086" t="s">
        <v>17561</v>
      </c>
      <c r="D1086" t="s">
        <v>10065</v>
      </c>
      <c r="E1086" t="s">
        <v>10066</v>
      </c>
      <c r="F1086" t="s">
        <v>10077</v>
      </c>
      <c r="G1086" t="s">
        <v>10078</v>
      </c>
      <c r="H1086">
        <v>173</v>
      </c>
      <c r="I1086">
        <v>0</v>
      </c>
      <c r="J1086" s="48">
        <v>618993</v>
      </c>
      <c r="K1086" s="48">
        <v>0</v>
      </c>
      <c r="L1086">
        <v>3577.99</v>
      </c>
      <c r="M1086" t="s">
        <v>17432</v>
      </c>
      <c r="N1086" s="58">
        <v>-9359.9184000000005</v>
      </c>
      <c r="O1086" s="48">
        <v>0</v>
      </c>
      <c r="P1086" s="63">
        <f t="shared" si="32"/>
        <v>618993</v>
      </c>
      <c r="Q1086" s="63">
        <f t="shared" si="33"/>
        <v>3577.9942196531792</v>
      </c>
    </row>
    <row r="1087" spans="1:17" x14ac:dyDescent="0.25">
      <c r="A1087" t="s">
        <v>17559</v>
      </c>
      <c r="B1087" t="s">
        <v>17560</v>
      </c>
      <c r="C1087" t="s">
        <v>17561</v>
      </c>
      <c r="D1087" t="s">
        <v>10065</v>
      </c>
      <c r="E1087" t="s">
        <v>10066</v>
      </c>
      <c r="F1087" t="s">
        <v>10079</v>
      </c>
      <c r="G1087" t="s">
        <v>10080</v>
      </c>
      <c r="H1087">
        <v>115</v>
      </c>
      <c r="I1087">
        <v>0</v>
      </c>
      <c r="J1087" s="48">
        <v>279386</v>
      </c>
      <c r="K1087" s="48">
        <v>0</v>
      </c>
      <c r="L1087">
        <v>2429.44</v>
      </c>
      <c r="M1087" t="s">
        <v>17432</v>
      </c>
      <c r="N1087" s="58">
        <v>-4224.6531000000004</v>
      </c>
      <c r="O1087" s="48">
        <v>0</v>
      </c>
      <c r="P1087" s="63">
        <f t="shared" si="32"/>
        <v>279386</v>
      </c>
      <c r="Q1087" s="63">
        <f t="shared" si="33"/>
        <v>2429.4434782608696</v>
      </c>
    </row>
    <row r="1088" spans="1:17" x14ac:dyDescent="0.25">
      <c r="A1088" t="s">
        <v>17559</v>
      </c>
      <c r="B1088" t="s">
        <v>17560</v>
      </c>
      <c r="C1088" t="s">
        <v>17561</v>
      </c>
      <c r="D1088" t="s">
        <v>10065</v>
      </c>
      <c r="E1088" t="s">
        <v>10066</v>
      </c>
      <c r="F1088" t="s">
        <v>10081</v>
      </c>
      <c r="G1088" t="s">
        <v>10082</v>
      </c>
      <c r="H1088">
        <v>16</v>
      </c>
      <c r="I1088">
        <v>0</v>
      </c>
      <c r="J1088" s="48">
        <v>25245</v>
      </c>
      <c r="K1088" s="48">
        <v>0</v>
      </c>
      <c r="L1088">
        <v>1577.81</v>
      </c>
      <c r="M1088" t="s">
        <v>17432</v>
      </c>
      <c r="N1088" s="58">
        <v>-381.73390000000001</v>
      </c>
      <c r="O1088" s="48">
        <v>0</v>
      </c>
      <c r="P1088" s="63">
        <f t="shared" si="32"/>
        <v>25245</v>
      </c>
      <c r="Q1088" s="63">
        <f t="shared" si="33"/>
        <v>1577.8125</v>
      </c>
    </row>
    <row r="1089" spans="1:17" x14ac:dyDescent="0.25">
      <c r="A1089" t="s">
        <v>17559</v>
      </c>
      <c r="B1089" t="s">
        <v>17560</v>
      </c>
      <c r="C1089" t="s">
        <v>17561</v>
      </c>
      <c r="D1089" t="s">
        <v>10065</v>
      </c>
      <c r="E1089" t="s">
        <v>10066</v>
      </c>
      <c r="F1089" t="s">
        <v>10083</v>
      </c>
      <c r="G1089" t="s">
        <v>10084</v>
      </c>
      <c r="H1089">
        <v>53</v>
      </c>
      <c r="I1089">
        <v>0</v>
      </c>
      <c r="J1089" s="48">
        <v>119949</v>
      </c>
      <c r="K1089" s="48">
        <v>0</v>
      </c>
      <c r="L1089">
        <v>2263.19</v>
      </c>
      <c r="M1089" t="s">
        <v>17432</v>
      </c>
      <c r="N1089" s="58">
        <v>-1813.7707</v>
      </c>
      <c r="O1089" s="48">
        <v>0</v>
      </c>
      <c r="P1089" s="63">
        <f t="shared" si="32"/>
        <v>119949</v>
      </c>
      <c r="Q1089" s="63">
        <f t="shared" si="33"/>
        <v>2263.1886792452829</v>
      </c>
    </row>
    <row r="1090" spans="1:17" x14ac:dyDescent="0.25">
      <c r="A1090" t="s">
        <v>17559</v>
      </c>
      <c r="B1090" t="s">
        <v>17560</v>
      </c>
      <c r="C1090" t="s">
        <v>17561</v>
      </c>
      <c r="D1090" t="s">
        <v>10065</v>
      </c>
      <c r="E1090" t="s">
        <v>10066</v>
      </c>
      <c r="F1090" t="s">
        <v>10085</v>
      </c>
      <c r="G1090" t="s">
        <v>10086</v>
      </c>
      <c r="H1090">
        <v>58</v>
      </c>
      <c r="I1090">
        <v>0</v>
      </c>
      <c r="J1090" s="48">
        <v>131928</v>
      </c>
      <c r="K1090" s="48">
        <v>0</v>
      </c>
      <c r="L1090">
        <v>2274.62</v>
      </c>
      <c r="M1090" t="s">
        <v>17432</v>
      </c>
      <c r="N1090" s="58">
        <v>-1994.9019000000001</v>
      </c>
      <c r="O1090" s="48">
        <v>0</v>
      </c>
      <c r="P1090" s="63">
        <f t="shared" si="32"/>
        <v>131928</v>
      </c>
      <c r="Q1090" s="63">
        <f t="shared" si="33"/>
        <v>2274.6206896551726</v>
      </c>
    </row>
    <row r="1091" spans="1:17" x14ac:dyDescent="0.25">
      <c r="A1091" t="s">
        <v>17559</v>
      </c>
      <c r="B1091" t="s">
        <v>17560</v>
      </c>
      <c r="C1091" t="s">
        <v>17561</v>
      </c>
      <c r="D1091" t="s">
        <v>10065</v>
      </c>
      <c r="E1091" t="s">
        <v>10066</v>
      </c>
      <c r="F1091" t="s">
        <v>10087</v>
      </c>
      <c r="G1091" t="s">
        <v>10088</v>
      </c>
      <c r="H1091">
        <v>30</v>
      </c>
      <c r="I1091">
        <v>0</v>
      </c>
      <c r="J1091" s="48">
        <v>96335</v>
      </c>
      <c r="K1091" s="48">
        <v>0</v>
      </c>
      <c r="L1091">
        <v>3211.17</v>
      </c>
      <c r="M1091" t="s">
        <v>17432</v>
      </c>
      <c r="N1091" s="58">
        <v>-1456.6954000000001</v>
      </c>
      <c r="O1091" s="48">
        <v>0</v>
      </c>
      <c r="P1091" s="63">
        <f t="shared" si="32"/>
        <v>96335</v>
      </c>
      <c r="Q1091" s="63">
        <f t="shared" si="33"/>
        <v>3211.1666666666665</v>
      </c>
    </row>
    <row r="1092" spans="1:17" x14ac:dyDescent="0.25">
      <c r="A1092" t="s">
        <v>17559</v>
      </c>
      <c r="B1092" t="s">
        <v>17560</v>
      </c>
      <c r="C1092" t="s">
        <v>17561</v>
      </c>
      <c r="D1092" t="s">
        <v>10090</v>
      </c>
      <c r="E1092" t="s">
        <v>18139</v>
      </c>
      <c r="F1092" t="s">
        <v>10089</v>
      </c>
      <c r="G1092" t="s">
        <v>10092</v>
      </c>
      <c r="H1092">
        <v>184</v>
      </c>
      <c r="I1092">
        <v>0</v>
      </c>
      <c r="J1092" s="48">
        <v>601839</v>
      </c>
      <c r="K1092" s="48">
        <v>0</v>
      </c>
      <c r="L1092">
        <v>3270.86</v>
      </c>
      <c r="M1092" t="s">
        <v>17428</v>
      </c>
      <c r="N1092" s="58">
        <v>28596.417300000001</v>
      </c>
      <c r="O1092" s="48">
        <v>1314.4623999999999</v>
      </c>
      <c r="P1092" s="63">
        <f t="shared" ref="P1092:P1155" si="34">J1092-K1092</f>
        <v>601839</v>
      </c>
      <c r="Q1092" s="63">
        <f t="shared" ref="Q1092:Q1155" si="35">P1092/H1092</f>
        <v>3270.8641304347825</v>
      </c>
    </row>
    <row r="1093" spans="1:17" x14ac:dyDescent="0.25">
      <c r="A1093" t="s">
        <v>17559</v>
      </c>
      <c r="B1093" t="s">
        <v>17560</v>
      </c>
      <c r="C1093" t="s">
        <v>17561</v>
      </c>
      <c r="D1093" t="s">
        <v>10090</v>
      </c>
      <c r="E1093" t="s">
        <v>18139</v>
      </c>
      <c r="F1093" t="s">
        <v>17562</v>
      </c>
      <c r="G1093" t="s">
        <v>17563</v>
      </c>
      <c r="H1093">
        <v>0</v>
      </c>
      <c r="I1093">
        <v>108</v>
      </c>
      <c r="J1093" s="48">
        <v>373183</v>
      </c>
      <c r="K1093" s="48">
        <v>373183</v>
      </c>
      <c r="L1093">
        <v>3455.4</v>
      </c>
      <c r="M1093" t="s">
        <v>17428</v>
      </c>
      <c r="N1093" s="58">
        <v>17731.822899999999</v>
      </c>
      <c r="O1093" s="48">
        <v>815.0607</v>
      </c>
      <c r="P1093" s="63">
        <f t="shared" si="34"/>
        <v>0</v>
      </c>
      <c r="Q1093" s="63" t="e">
        <f t="shared" si="35"/>
        <v>#DIV/0!</v>
      </c>
    </row>
    <row r="1094" spans="1:17" x14ac:dyDescent="0.25">
      <c r="A1094" t="s">
        <v>17559</v>
      </c>
      <c r="B1094" t="s">
        <v>17560</v>
      </c>
      <c r="C1094" t="s">
        <v>17561</v>
      </c>
      <c r="D1094" t="s">
        <v>10090</v>
      </c>
      <c r="E1094" t="s">
        <v>18139</v>
      </c>
      <c r="F1094" t="s">
        <v>10093</v>
      </c>
      <c r="G1094" t="s">
        <v>10094</v>
      </c>
      <c r="H1094">
        <v>249</v>
      </c>
      <c r="I1094">
        <v>0</v>
      </c>
      <c r="J1094" s="48">
        <v>859704</v>
      </c>
      <c r="K1094" s="48">
        <v>0</v>
      </c>
      <c r="L1094">
        <v>3452.63</v>
      </c>
      <c r="M1094" t="s">
        <v>17428</v>
      </c>
      <c r="N1094" s="58">
        <v>40848.843699999998</v>
      </c>
      <c r="O1094" s="48">
        <v>1877.6573000000001</v>
      </c>
      <c r="P1094" s="63">
        <f t="shared" si="34"/>
        <v>859704</v>
      </c>
      <c r="Q1094" s="63">
        <f t="shared" si="35"/>
        <v>3452.6265060240962</v>
      </c>
    </row>
    <row r="1095" spans="1:17" x14ac:dyDescent="0.25">
      <c r="A1095" t="s">
        <v>17559</v>
      </c>
      <c r="B1095" t="s">
        <v>17560</v>
      </c>
      <c r="C1095" t="s">
        <v>17561</v>
      </c>
      <c r="D1095" t="s">
        <v>10096</v>
      </c>
      <c r="E1095" t="s">
        <v>10097</v>
      </c>
      <c r="F1095" t="s">
        <v>10099</v>
      </c>
      <c r="G1095" t="s">
        <v>10100</v>
      </c>
      <c r="H1095">
        <v>282</v>
      </c>
      <c r="I1095">
        <v>0</v>
      </c>
      <c r="J1095" s="48">
        <v>868270</v>
      </c>
      <c r="K1095" s="48">
        <v>0</v>
      </c>
      <c r="L1095">
        <v>3078.97</v>
      </c>
      <c r="M1095" t="s">
        <v>17428</v>
      </c>
      <c r="N1095" s="58">
        <v>41255.898399999998</v>
      </c>
      <c r="O1095" s="48">
        <v>1896.3679</v>
      </c>
      <c r="P1095" s="63">
        <f t="shared" si="34"/>
        <v>868270</v>
      </c>
      <c r="Q1095" s="63">
        <f t="shared" si="35"/>
        <v>3078.9716312056739</v>
      </c>
    </row>
    <row r="1096" spans="1:17" x14ac:dyDescent="0.25">
      <c r="A1096" t="s">
        <v>17559</v>
      </c>
      <c r="B1096" t="s">
        <v>17560</v>
      </c>
      <c r="C1096" t="s">
        <v>17561</v>
      </c>
      <c r="D1096" t="s">
        <v>10096</v>
      </c>
      <c r="E1096" t="s">
        <v>10097</v>
      </c>
      <c r="F1096" t="s">
        <v>10101</v>
      </c>
      <c r="G1096" t="s">
        <v>10102</v>
      </c>
      <c r="H1096">
        <v>81</v>
      </c>
      <c r="I1096">
        <v>0</v>
      </c>
      <c r="J1096" s="48">
        <v>271291</v>
      </c>
      <c r="K1096" s="48">
        <v>0</v>
      </c>
      <c r="L1096">
        <v>3349.27</v>
      </c>
      <c r="M1096" t="s">
        <v>17428</v>
      </c>
      <c r="N1096" s="58">
        <v>12890.3634</v>
      </c>
      <c r="O1096" s="48">
        <v>592.51819999999998</v>
      </c>
      <c r="P1096" s="63">
        <f t="shared" si="34"/>
        <v>271291</v>
      </c>
      <c r="Q1096" s="63">
        <f t="shared" si="35"/>
        <v>3349.2716049382716</v>
      </c>
    </row>
    <row r="1097" spans="1:17" x14ac:dyDescent="0.25">
      <c r="A1097" t="s">
        <v>17559</v>
      </c>
      <c r="B1097" t="s">
        <v>17560</v>
      </c>
      <c r="C1097" t="s">
        <v>17561</v>
      </c>
      <c r="D1097" t="s">
        <v>10096</v>
      </c>
      <c r="E1097" t="s">
        <v>10097</v>
      </c>
      <c r="F1097" t="s">
        <v>10103</v>
      </c>
      <c r="G1097" t="s">
        <v>10104</v>
      </c>
      <c r="H1097">
        <v>32</v>
      </c>
      <c r="I1097">
        <v>0</v>
      </c>
      <c r="J1097" s="48">
        <v>117175</v>
      </c>
      <c r="K1097" s="48">
        <v>0</v>
      </c>
      <c r="L1097">
        <v>3661.72</v>
      </c>
      <c r="M1097" t="s">
        <v>17428</v>
      </c>
      <c r="N1097" s="58">
        <v>5567.5902999999998</v>
      </c>
      <c r="O1097" s="48">
        <v>255.91980000000001</v>
      </c>
      <c r="P1097" s="63">
        <f t="shared" si="34"/>
        <v>117175</v>
      </c>
      <c r="Q1097" s="63">
        <f t="shared" si="35"/>
        <v>3661.71875</v>
      </c>
    </row>
    <row r="1098" spans="1:17" x14ac:dyDescent="0.25">
      <c r="A1098" t="s">
        <v>17559</v>
      </c>
      <c r="B1098" t="s">
        <v>17560</v>
      </c>
      <c r="C1098" t="s">
        <v>17561</v>
      </c>
      <c r="D1098" t="s">
        <v>10096</v>
      </c>
      <c r="E1098" t="s">
        <v>10097</v>
      </c>
      <c r="F1098" t="s">
        <v>10105</v>
      </c>
      <c r="G1098" t="s">
        <v>10106</v>
      </c>
      <c r="H1098">
        <v>162</v>
      </c>
      <c r="I1098">
        <v>0</v>
      </c>
      <c r="J1098" s="48">
        <v>538982</v>
      </c>
      <c r="K1098" s="48">
        <v>0</v>
      </c>
      <c r="L1098">
        <v>3327.05</v>
      </c>
      <c r="M1098" t="s">
        <v>17428</v>
      </c>
      <c r="N1098" s="58">
        <v>25609.7539</v>
      </c>
      <c r="O1098" s="48">
        <v>1177.1775</v>
      </c>
      <c r="P1098" s="63">
        <f t="shared" si="34"/>
        <v>538982</v>
      </c>
      <c r="Q1098" s="63">
        <f t="shared" si="35"/>
        <v>3327.0493827160494</v>
      </c>
    </row>
    <row r="1099" spans="1:17" x14ac:dyDescent="0.25">
      <c r="A1099" t="s">
        <v>17559</v>
      </c>
      <c r="B1099" t="s">
        <v>17560</v>
      </c>
      <c r="C1099" t="s">
        <v>17561</v>
      </c>
      <c r="D1099" t="s">
        <v>10096</v>
      </c>
      <c r="E1099" t="s">
        <v>10097</v>
      </c>
      <c r="F1099" t="s">
        <v>10107</v>
      </c>
      <c r="G1099" t="s">
        <v>10108</v>
      </c>
      <c r="H1099">
        <v>240</v>
      </c>
      <c r="I1099">
        <v>0</v>
      </c>
      <c r="J1099" s="48">
        <v>806652</v>
      </c>
      <c r="K1099" s="48">
        <v>0</v>
      </c>
      <c r="L1099">
        <v>3361.05</v>
      </c>
      <c r="M1099" t="s">
        <v>17428</v>
      </c>
      <c r="N1099" s="58">
        <v>38328.102599999998</v>
      </c>
      <c r="O1099" s="48">
        <v>1761.7889</v>
      </c>
      <c r="P1099" s="63">
        <f t="shared" si="34"/>
        <v>806652</v>
      </c>
      <c r="Q1099" s="63">
        <f t="shared" si="35"/>
        <v>3361.05</v>
      </c>
    </row>
    <row r="1100" spans="1:17" x14ac:dyDescent="0.25">
      <c r="A1100" t="s">
        <v>17559</v>
      </c>
      <c r="B1100" t="s">
        <v>17560</v>
      </c>
      <c r="C1100" t="s">
        <v>17561</v>
      </c>
      <c r="D1100" t="s">
        <v>10096</v>
      </c>
      <c r="E1100" t="s">
        <v>10097</v>
      </c>
      <c r="F1100" t="s">
        <v>10109</v>
      </c>
      <c r="G1100" t="s">
        <v>10110</v>
      </c>
      <c r="H1100">
        <v>60</v>
      </c>
      <c r="I1100">
        <v>0</v>
      </c>
      <c r="J1100" s="48">
        <v>255021</v>
      </c>
      <c r="K1100" s="48">
        <v>0</v>
      </c>
      <c r="L1100">
        <v>4250.3500000000004</v>
      </c>
      <c r="M1100" t="s">
        <v>17428</v>
      </c>
      <c r="N1100" s="58">
        <v>12117.3364</v>
      </c>
      <c r="O1100" s="48">
        <v>556.98530000000005</v>
      </c>
      <c r="P1100" s="63">
        <f t="shared" si="34"/>
        <v>255021</v>
      </c>
      <c r="Q1100" s="63">
        <f t="shared" si="35"/>
        <v>4250.3500000000004</v>
      </c>
    </row>
    <row r="1101" spans="1:17" x14ac:dyDescent="0.25">
      <c r="A1101" t="s">
        <v>17559</v>
      </c>
      <c r="B1101" t="s">
        <v>17560</v>
      </c>
      <c r="C1101" t="s">
        <v>17561</v>
      </c>
      <c r="D1101" t="s">
        <v>10096</v>
      </c>
      <c r="E1101" t="s">
        <v>10097</v>
      </c>
      <c r="F1101" t="s">
        <v>17564</v>
      </c>
      <c r="G1101" t="s">
        <v>17565</v>
      </c>
      <c r="H1101">
        <v>0</v>
      </c>
      <c r="I1101">
        <v>68</v>
      </c>
      <c r="J1101" s="48">
        <v>129310</v>
      </c>
      <c r="K1101" s="48">
        <v>129310</v>
      </c>
      <c r="L1101">
        <v>1901.62</v>
      </c>
      <c r="M1101" t="s">
        <v>17428</v>
      </c>
      <c r="N1101" s="58">
        <v>6144.1785</v>
      </c>
      <c r="O1101" s="48">
        <v>282.42320000000001</v>
      </c>
      <c r="P1101" s="63">
        <f t="shared" si="34"/>
        <v>0</v>
      </c>
      <c r="Q1101" s="63" t="e">
        <f t="shared" si="35"/>
        <v>#DIV/0!</v>
      </c>
    </row>
    <row r="1102" spans="1:17" x14ac:dyDescent="0.25">
      <c r="A1102" t="s">
        <v>17559</v>
      </c>
      <c r="B1102" t="s">
        <v>17560</v>
      </c>
      <c r="C1102" t="s">
        <v>17561</v>
      </c>
      <c r="D1102" t="s">
        <v>10096</v>
      </c>
      <c r="E1102" t="s">
        <v>10097</v>
      </c>
      <c r="F1102" t="s">
        <v>10119</v>
      </c>
      <c r="G1102" t="s">
        <v>10120</v>
      </c>
      <c r="H1102">
        <v>87</v>
      </c>
      <c r="I1102">
        <v>0</v>
      </c>
      <c r="J1102" s="48">
        <v>168301</v>
      </c>
      <c r="K1102" s="48">
        <v>0</v>
      </c>
      <c r="L1102">
        <v>1934.49</v>
      </c>
      <c r="M1102" t="s">
        <v>17428</v>
      </c>
      <c r="N1102" s="58">
        <v>7996.8141999999998</v>
      </c>
      <c r="O1102" s="48">
        <v>367.58139999999997</v>
      </c>
      <c r="P1102" s="63">
        <f t="shared" si="34"/>
        <v>168301</v>
      </c>
      <c r="Q1102" s="63">
        <f t="shared" si="35"/>
        <v>1934.4942528735633</v>
      </c>
    </row>
    <row r="1103" spans="1:17" x14ac:dyDescent="0.25">
      <c r="A1103" t="s">
        <v>17559</v>
      </c>
      <c r="B1103" t="s">
        <v>17560</v>
      </c>
      <c r="C1103" t="s">
        <v>17561</v>
      </c>
      <c r="D1103" t="s">
        <v>10096</v>
      </c>
      <c r="E1103" t="s">
        <v>10097</v>
      </c>
      <c r="F1103" t="s">
        <v>10121</v>
      </c>
      <c r="G1103" t="s">
        <v>10122</v>
      </c>
      <c r="H1103">
        <v>46</v>
      </c>
      <c r="I1103">
        <v>0</v>
      </c>
      <c r="J1103" s="48">
        <v>96906</v>
      </c>
      <c r="K1103" s="48">
        <v>0</v>
      </c>
      <c r="L1103">
        <v>2106.65</v>
      </c>
      <c r="M1103" t="s">
        <v>17428</v>
      </c>
      <c r="N1103" s="58">
        <v>4604.4557000000004</v>
      </c>
      <c r="O1103" s="48">
        <v>211.64830000000001</v>
      </c>
      <c r="P1103" s="63">
        <f t="shared" si="34"/>
        <v>96906</v>
      </c>
      <c r="Q1103" s="63">
        <f t="shared" si="35"/>
        <v>2106.6521739130435</v>
      </c>
    </row>
    <row r="1104" spans="1:17" x14ac:dyDescent="0.25">
      <c r="A1104" t="s">
        <v>17559</v>
      </c>
      <c r="B1104" t="s">
        <v>17560</v>
      </c>
      <c r="C1104" t="s">
        <v>17561</v>
      </c>
      <c r="D1104" t="s">
        <v>10096</v>
      </c>
      <c r="E1104" t="s">
        <v>10097</v>
      </c>
      <c r="F1104" t="s">
        <v>10123</v>
      </c>
      <c r="G1104" t="s">
        <v>10124</v>
      </c>
      <c r="H1104">
        <v>34</v>
      </c>
      <c r="I1104">
        <v>0</v>
      </c>
      <c r="J1104" s="48">
        <v>63326</v>
      </c>
      <c r="K1104" s="48">
        <v>0</v>
      </c>
      <c r="L1104">
        <v>1862.53</v>
      </c>
      <c r="M1104" t="s">
        <v>17428</v>
      </c>
      <c r="N1104" s="58">
        <v>3008.9668999999999</v>
      </c>
      <c r="O1104" s="48">
        <v>138.31010000000001</v>
      </c>
      <c r="P1104" s="63">
        <f t="shared" si="34"/>
        <v>63326</v>
      </c>
      <c r="Q1104" s="63">
        <f t="shared" si="35"/>
        <v>1862.5294117647059</v>
      </c>
    </row>
    <row r="1105" spans="1:17" x14ac:dyDescent="0.25">
      <c r="A1105" t="s">
        <v>17559</v>
      </c>
      <c r="B1105" t="s">
        <v>17560</v>
      </c>
      <c r="C1105" t="s">
        <v>17561</v>
      </c>
      <c r="D1105" t="s">
        <v>10096</v>
      </c>
      <c r="E1105" t="s">
        <v>10097</v>
      </c>
      <c r="F1105" t="s">
        <v>17566</v>
      </c>
      <c r="G1105" t="s">
        <v>18140</v>
      </c>
      <c r="H1105">
        <v>44</v>
      </c>
      <c r="I1105">
        <v>0</v>
      </c>
      <c r="J1105" s="48">
        <v>99524</v>
      </c>
      <c r="K1105" s="48">
        <v>0</v>
      </c>
      <c r="L1105">
        <v>2261.91</v>
      </c>
      <c r="M1105" t="s">
        <v>17428</v>
      </c>
      <c r="N1105" s="58">
        <v>4728.8818000000001</v>
      </c>
      <c r="O1105" s="48">
        <v>217.36770000000001</v>
      </c>
      <c r="P1105" s="63">
        <f t="shared" si="34"/>
        <v>99524</v>
      </c>
      <c r="Q1105" s="63">
        <f t="shared" si="35"/>
        <v>2261.909090909091</v>
      </c>
    </row>
    <row r="1106" spans="1:17" x14ac:dyDescent="0.25">
      <c r="A1106" t="s">
        <v>17559</v>
      </c>
      <c r="B1106" t="s">
        <v>17560</v>
      </c>
      <c r="C1106" t="s">
        <v>17561</v>
      </c>
      <c r="D1106" t="s">
        <v>10096</v>
      </c>
      <c r="E1106" t="s">
        <v>10097</v>
      </c>
      <c r="F1106" t="s">
        <v>10125</v>
      </c>
      <c r="G1106" t="s">
        <v>10126</v>
      </c>
      <c r="H1106">
        <v>73</v>
      </c>
      <c r="I1106">
        <v>0</v>
      </c>
      <c r="J1106" s="48">
        <v>143351</v>
      </c>
      <c r="K1106" s="48">
        <v>0</v>
      </c>
      <c r="L1106">
        <v>1963.71</v>
      </c>
      <c r="M1106" t="s">
        <v>17428</v>
      </c>
      <c r="N1106" s="58">
        <v>6811.3236999999999</v>
      </c>
      <c r="O1106" s="48">
        <v>313.08920000000001</v>
      </c>
      <c r="P1106" s="63">
        <f t="shared" si="34"/>
        <v>143351</v>
      </c>
      <c r="Q1106" s="63">
        <f t="shared" si="35"/>
        <v>1963.7123287671234</v>
      </c>
    </row>
    <row r="1107" spans="1:17" x14ac:dyDescent="0.25">
      <c r="A1107" t="s">
        <v>17559</v>
      </c>
      <c r="B1107" t="s">
        <v>17560</v>
      </c>
      <c r="C1107" t="s">
        <v>17561</v>
      </c>
      <c r="D1107" t="s">
        <v>10096</v>
      </c>
      <c r="E1107" t="s">
        <v>10097</v>
      </c>
      <c r="F1107" t="s">
        <v>10127</v>
      </c>
      <c r="G1107" t="s">
        <v>10128</v>
      </c>
      <c r="H1107">
        <v>41</v>
      </c>
      <c r="I1107">
        <v>0</v>
      </c>
      <c r="J1107" s="48">
        <v>87928</v>
      </c>
      <c r="K1107" s="48">
        <v>0</v>
      </c>
      <c r="L1107">
        <v>2144.59</v>
      </c>
      <c r="M1107" t="s">
        <v>17428</v>
      </c>
      <c r="N1107" s="58">
        <v>4177.8900000000003</v>
      </c>
      <c r="O1107" s="48">
        <v>192.04079999999999</v>
      </c>
      <c r="P1107" s="63">
        <f t="shared" si="34"/>
        <v>87928</v>
      </c>
      <c r="Q1107" s="63">
        <f t="shared" si="35"/>
        <v>2144.5853658536585</v>
      </c>
    </row>
    <row r="1108" spans="1:17" x14ac:dyDescent="0.25">
      <c r="A1108" t="s">
        <v>17559</v>
      </c>
      <c r="B1108" t="s">
        <v>17560</v>
      </c>
      <c r="C1108" t="s">
        <v>17561</v>
      </c>
      <c r="D1108" t="s">
        <v>10096</v>
      </c>
      <c r="E1108" t="s">
        <v>10097</v>
      </c>
      <c r="F1108" t="s">
        <v>10129</v>
      </c>
      <c r="G1108" t="s">
        <v>18141</v>
      </c>
      <c r="H1108">
        <v>108</v>
      </c>
      <c r="I1108">
        <v>0</v>
      </c>
      <c r="J1108" s="48">
        <v>220582</v>
      </c>
      <c r="K1108" s="48">
        <v>0</v>
      </c>
      <c r="L1108">
        <v>2042.43</v>
      </c>
      <c r="M1108" t="s">
        <v>17428</v>
      </c>
      <c r="N1108" s="58">
        <v>10480.967699999999</v>
      </c>
      <c r="O1108" s="48">
        <v>481.76799999999997</v>
      </c>
      <c r="P1108" s="63">
        <f t="shared" si="34"/>
        <v>220582</v>
      </c>
      <c r="Q1108" s="63">
        <f t="shared" si="35"/>
        <v>2042.4259259259259</v>
      </c>
    </row>
    <row r="1109" spans="1:17" x14ac:dyDescent="0.25">
      <c r="A1109" t="s">
        <v>17559</v>
      </c>
      <c r="B1109" t="s">
        <v>17560</v>
      </c>
      <c r="C1109" t="s">
        <v>17561</v>
      </c>
      <c r="D1109" t="s">
        <v>10096</v>
      </c>
      <c r="E1109" t="s">
        <v>10097</v>
      </c>
      <c r="F1109" t="s">
        <v>10131</v>
      </c>
      <c r="G1109" t="s">
        <v>10132</v>
      </c>
      <c r="H1109">
        <v>29</v>
      </c>
      <c r="I1109">
        <v>0</v>
      </c>
      <c r="J1109" s="48">
        <v>59632</v>
      </c>
      <c r="K1109" s="48">
        <v>0</v>
      </c>
      <c r="L1109">
        <v>2056.2800000000002</v>
      </c>
      <c r="M1109" t="s">
        <v>17428</v>
      </c>
      <c r="N1109" s="58">
        <v>2833.4504000000002</v>
      </c>
      <c r="O1109" s="48">
        <v>130.2423</v>
      </c>
      <c r="P1109" s="63">
        <f t="shared" si="34"/>
        <v>59632</v>
      </c>
      <c r="Q1109" s="63">
        <f t="shared" si="35"/>
        <v>2056.2758620689656</v>
      </c>
    </row>
    <row r="1110" spans="1:17" x14ac:dyDescent="0.25">
      <c r="A1110" t="s">
        <v>17559</v>
      </c>
      <c r="B1110" t="s">
        <v>17560</v>
      </c>
      <c r="C1110" t="s">
        <v>17561</v>
      </c>
      <c r="D1110" t="s">
        <v>10096</v>
      </c>
      <c r="E1110" t="s">
        <v>10097</v>
      </c>
      <c r="F1110" t="s">
        <v>10133</v>
      </c>
      <c r="G1110" t="s">
        <v>10134</v>
      </c>
      <c r="H1110">
        <v>33</v>
      </c>
      <c r="I1110">
        <v>0</v>
      </c>
      <c r="J1110" s="48">
        <v>72677</v>
      </c>
      <c r="K1110" s="48">
        <v>0</v>
      </c>
      <c r="L1110">
        <v>2202.33</v>
      </c>
      <c r="M1110" t="s">
        <v>17428</v>
      </c>
      <c r="N1110" s="58">
        <v>3453.2204000000002</v>
      </c>
      <c r="O1110" s="48">
        <v>158.73070000000001</v>
      </c>
      <c r="P1110" s="63">
        <f t="shared" si="34"/>
        <v>72677</v>
      </c>
      <c r="Q1110" s="63">
        <f t="shared" si="35"/>
        <v>2202.3333333333335</v>
      </c>
    </row>
    <row r="1111" spans="1:17" x14ac:dyDescent="0.25">
      <c r="A1111" t="s">
        <v>17559</v>
      </c>
      <c r="B1111" t="s">
        <v>17560</v>
      </c>
      <c r="C1111" t="s">
        <v>17561</v>
      </c>
      <c r="D1111" t="s">
        <v>10096</v>
      </c>
      <c r="E1111" t="s">
        <v>10097</v>
      </c>
      <c r="F1111" t="s">
        <v>10135</v>
      </c>
      <c r="G1111" t="s">
        <v>10136</v>
      </c>
      <c r="H1111">
        <v>78</v>
      </c>
      <c r="I1111">
        <v>0</v>
      </c>
      <c r="J1111" s="48">
        <v>151510</v>
      </c>
      <c r="K1111" s="48">
        <v>0</v>
      </c>
      <c r="L1111">
        <v>1942.44</v>
      </c>
      <c r="M1111" t="s">
        <v>17428</v>
      </c>
      <c r="N1111" s="58">
        <v>7199.0020999999997</v>
      </c>
      <c r="O1111" s="48">
        <v>330.9092</v>
      </c>
      <c r="P1111" s="63">
        <f t="shared" si="34"/>
        <v>151510</v>
      </c>
      <c r="Q1111" s="63">
        <f t="shared" si="35"/>
        <v>1942.4358974358975</v>
      </c>
    </row>
    <row r="1112" spans="1:17" x14ac:dyDescent="0.25">
      <c r="A1112" t="s">
        <v>17559</v>
      </c>
      <c r="B1112" t="s">
        <v>17560</v>
      </c>
      <c r="C1112" t="s">
        <v>17561</v>
      </c>
      <c r="D1112" t="s">
        <v>10096</v>
      </c>
      <c r="E1112" t="s">
        <v>10097</v>
      </c>
      <c r="F1112" t="s">
        <v>10137</v>
      </c>
      <c r="G1112" t="s">
        <v>10138</v>
      </c>
      <c r="H1112">
        <v>61</v>
      </c>
      <c r="I1112">
        <v>0</v>
      </c>
      <c r="J1112" s="48">
        <v>118347</v>
      </c>
      <c r="K1112" s="48">
        <v>0</v>
      </c>
      <c r="L1112">
        <v>1940.11</v>
      </c>
      <c r="M1112" t="s">
        <v>17428</v>
      </c>
      <c r="N1112" s="58">
        <v>5623.2858999999999</v>
      </c>
      <c r="O1112" s="48">
        <v>258.47989999999999</v>
      </c>
      <c r="P1112" s="63">
        <f t="shared" si="34"/>
        <v>118347</v>
      </c>
      <c r="Q1112" s="63">
        <f t="shared" si="35"/>
        <v>1940.1147540983607</v>
      </c>
    </row>
    <row r="1113" spans="1:17" x14ac:dyDescent="0.25">
      <c r="A1113" t="s">
        <v>17559</v>
      </c>
      <c r="B1113" t="s">
        <v>17560</v>
      </c>
      <c r="C1113" t="s">
        <v>17561</v>
      </c>
      <c r="D1113" t="s">
        <v>10096</v>
      </c>
      <c r="E1113" t="s">
        <v>10097</v>
      </c>
      <c r="F1113" t="s">
        <v>10139</v>
      </c>
      <c r="G1113" t="s">
        <v>10140</v>
      </c>
      <c r="H1113">
        <v>56</v>
      </c>
      <c r="I1113">
        <v>0</v>
      </c>
      <c r="J1113" s="48">
        <v>113326</v>
      </c>
      <c r="K1113" s="48">
        <v>0</v>
      </c>
      <c r="L1113">
        <v>2023.68</v>
      </c>
      <c r="M1113" t="s">
        <v>17428</v>
      </c>
      <c r="N1113" s="58">
        <v>5384.6878999999999</v>
      </c>
      <c r="O1113" s="48">
        <v>247.51249999999999</v>
      </c>
      <c r="P1113" s="63">
        <f t="shared" si="34"/>
        <v>113326</v>
      </c>
      <c r="Q1113" s="63">
        <f t="shared" si="35"/>
        <v>2023.6785714285713</v>
      </c>
    </row>
    <row r="1114" spans="1:17" x14ac:dyDescent="0.25">
      <c r="A1114" t="s">
        <v>17559</v>
      </c>
      <c r="B1114" t="s">
        <v>17560</v>
      </c>
      <c r="C1114" t="s">
        <v>17561</v>
      </c>
      <c r="D1114" t="s">
        <v>10096</v>
      </c>
      <c r="E1114" t="s">
        <v>10097</v>
      </c>
      <c r="F1114" t="s">
        <v>10141</v>
      </c>
      <c r="G1114" t="s">
        <v>10142</v>
      </c>
      <c r="H1114">
        <v>89</v>
      </c>
      <c r="I1114">
        <v>0</v>
      </c>
      <c r="J1114" s="48">
        <v>171446</v>
      </c>
      <c r="K1114" s="48">
        <v>0</v>
      </c>
      <c r="L1114">
        <v>1926.36</v>
      </c>
      <c r="M1114" t="s">
        <v>17428</v>
      </c>
      <c r="N1114" s="58">
        <v>8146.2731999999996</v>
      </c>
      <c r="O1114" s="48">
        <v>374.45150000000001</v>
      </c>
      <c r="P1114" s="63">
        <f t="shared" si="34"/>
        <v>171446</v>
      </c>
      <c r="Q1114" s="63">
        <f t="shared" si="35"/>
        <v>1926.3595505617977</v>
      </c>
    </row>
    <row r="1115" spans="1:17" x14ac:dyDescent="0.25">
      <c r="A1115" t="s">
        <v>17559</v>
      </c>
      <c r="B1115" t="s">
        <v>17560</v>
      </c>
      <c r="C1115" t="s">
        <v>17561</v>
      </c>
      <c r="D1115" t="s">
        <v>10096</v>
      </c>
      <c r="E1115" t="s">
        <v>10097</v>
      </c>
      <c r="F1115" t="s">
        <v>10143</v>
      </c>
      <c r="G1115" t="s">
        <v>10144</v>
      </c>
      <c r="H1115">
        <v>49</v>
      </c>
      <c r="I1115">
        <v>0</v>
      </c>
      <c r="J1115" s="48">
        <v>88131</v>
      </c>
      <c r="K1115" s="48">
        <v>0</v>
      </c>
      <c r="L1115">
        <v>1798.59</v>
      </c>
      <c r="M1115" t="s">
        <v>17428</v>
      </c>
      <c r="N1115" s="58">
        <v>4187.5829000000003</v>
      </c>
      <c r="O1115" s="48">
        <v>192.4864</v>
      </c>
      <c r="P1115" s="63">
        <f t="shared" si="34"/>
        <v>88131</v>
      </c>
      <c r="Q1115" s="63">
        <f t="shared" si="35"/>
        <v>1798.591836734694</v>
      </c>
    </row>
    <row r="1116" spans="1:17" x14ac:dyDescent="0.25">
      <c r="A1116" t="s">
        <v>17559</v>
      </c>
      <c r="B1116" t="s">
        <v>17560</v>
      </c>
      <c r="C1116" t="s">
        <v>17561</v>
      </c>
      <c r="D1116" t="s">
        <v>10096</v>
      </c>
      <c r="E1116" t="s">
        <v>10097</v>
      </c>
      <c r="F1116" t="s">
        <v>10145</v>
      </c>
      <c r="G1116" t="s">
        <v>18142</v>
      </c>
      <c r="H1116">
        <v>78</v>
      </c>
      <c r="I1116">
        <v>0</v>
      </c>
      <c r="J1116" s="48">
        <v>150605</v>
      </c>
      <c r="K1116" s="48">
        <v>0</v>
      </c>
      <c r="L1116">
        <v>1930.83</v>
      </c>
      <c r="M1116" t="s">
        <v>17428</v>
      </c>
      <c r="N1116" s="58">
        <v>7156.0032000000001</v>
      </c>
      <c r="O1116" s="48">
        <v>328.93270000000001</v>
      </c>
      <c r="P1116" s="63">
        <f t="shared" si="34"/>
        <v>150605</v>
      </c>
      <c r="Q1116" s="63">
        <f t="shared" si="35"/>
        <v>1930.8333333333333</v>
      </c>
    </row>
    <row r="1117" spans="1:17" x14ac:dyDescent="0.25">
      <c r="A1117" t="s">
        <v>17559</v>
      </c>
      <c r="B1117" t="s">
        <v>17560</v>
      </c>
      <c r="C1117" t="s">
        <v>17561</v>
      </c>
      <c r="D1117" t="s">
        <v>10096</v>
      </c>
      <c r="E1117" t="s">
        <v>10097</v>
      </c>
      <c r="F1117" t="s">
        <v>10147</v>
      </c>
      <c r="G1117" t="s">
        <v>10148</v>
      </c>
      <c r="H1117">
        <v>76</v>
      </c>
      <c r="I1117">
        <v>0</v>
      </c>
      <c r="J1117" s="48">
        <v>127589</v>
      </c>
      <c r="K1117" s="48">
        <v>0</v>
      </c>
      <c r="L1117">
        <v>1678.8</v>
      </c>
      <c r="M1117" t="s">
        <v>17428</v>
      </c>
      <c r="N1117" s="58">
        <v>6062.3581000000004</v>
      </c>
      <c r="O1117" s="48">
        <v>278.66230000000002</v>
      </c>
      <c r="P1117" s="63">
        <f t="shared" si="34"/>
        <v>127589</v>
      </c>
      <c r="Q1117" s="63">
        <f t="shared" si="35"/>
        <v>1678.8026315789473</v>
      </c>
    </row>
    <row r="1118" spans="1:17" x14ac:dyDescent="0.25">
      <c r="A1118" t="s">
        <v>17559</v>
      </c>
      <c r="B1118" t="s">
        <v>17560</v>
      </c>
      <c r="C1118" t="s">
        <v>17561</v>
      </c>
      <c r="D1118" t="s">
        <v>10096</v>
      </c>
      <c r="E1118" t="s">
        <v>10097</v>
      </c>
      <c r="F1118" t="s">
        <v>10149</v>
      </c>
      <c r="G1118" t="s">
        <v>10150</v>
      </c>
      <c r="H1118">
        <v>38</v>
      </c>
      <c r="I1118">
        <v>0</v>
      </c>
      <c r="J1118" s="48">
        <v>61628</v>
      </c>
      <c r="K1118" s="48">
        <v>0</v>
      </c>
      <c r="L1118">
        <v>1621.79</v>
      </c>
      <c r="M1118" t="s">
        <v>17428</v>
      </c>
      <c r="N1118" s="58">
        <v>2928.259</v>
      </c>
      <c r="O1118" s="48">
        <v>134.6003</v>
      </c>
      <c r="P1118" s="63">
        <f t="shared" si="34"/>
        <v>61628</v>
      </c>
      <c r="Q1118" s="63">
        <f t="shared" si="35"/>
        <v>1621.7894736842106</v>
      </c>
    </row>
    <row r="1119" spans="1:17" x14ac:dyDescent="0.25">
      <c r="A1119" t="s">
        <v>17559</v>
      </c>
      <c r="B1119" t="s">
        <v>17560</v>
      </c>
      <c r="C1119" t="s">
        <v>17561</v>
      </c>
      <c r="D1119" t="s">
        <v>10096</v>
      </c>
      <c r="E1119" t="s">
        <v>10097</v>
      </c>
      <c r="F1119" t="s">
        <v>10151</v>
      </c>
      <c r="G1119" t="s">
        <v>10152</v>
      </c>
      <c r="H1119">
        <v>68</v>
      </c>
      <c r="I1119">
        <v>0</v>
      </c>
      <c r="J1119" s="48">
        <v>139070</v>
      </c>
      <c r="K1119" s="48">
        <v>0</v>
      </c>
      <c r="L1119">
        <v>2045.15</v>
      </c>
      <c r="M1119" t="s">
        <v>17428</v>
      </c>
      <c r="N1119" s="58">
        <v>6607.9204</v>
      </c>
      <c r="O1119" s="48">
        <v>303.7396</v>
      </c>
      <c r="P1119" s="63">
        <f t="shared" si="34"/>
        <v>139070</v>
      </c>
      <c r="Q1119" s="63">
        <f t="shared" si="35"/>
        <v>2045.1470588235295</v>
      </c>
    </row>
    <row r="1120" spans="1:17" x14ac:dyDescent="0.25">
      <c r="A1120" t="s">
        <v>17559</v>
      </c>
      <c r="B1120" t="s">
        <v>17560</v>
      </c>
      <c r="C1120" t="s">
        <v>17561</v>
      </c>
      <c r="D1120" t="s">
        <v>10096</v>
      </c>
      <c r="E1120" t="s">
        <v>10097</v>
      </c>
      <c r="F1120" t="s">
        <v>10153</v>
      </c>
      <c r="G1120" t="s">
        <v>10154</v>
      </c>
      <c r="H1120">
        <v>63</v>
      </c>
      <c r="I1120">
        <v>0</v>
      </c>
      <c r="J1120" s="48">
        <v>128337</v>
      </c>
      <c r="K1120" s="48">
        <v>0</v>
      </c>
      <c r="L1120">
        <v>2037.1</v>
      </c>
      <c r="M1120" t="s">
        <v>17428</v>
      </c>
      <c r="N1120" s="58">
        <v>6097.9678999999996</v>
      </c>
      <c r="O1120" s="48">
        <v>280.29910000000001</v>
      </c>
      <c r="P1120" s="63">
        <f t="shared" si="34"/>
        <v>128337</v>
      </c>
      <c r="Q1120" s="63">
        <f t="shared" si="35"/>
        <v>2037.0952380952381</v>
      </c>
    </row>
    <row r="1121" spans="1:17" x14ac:dyDescent="0.25">
      <c r="A1121" t="s">
        <v>17559</v>
      </c>
      <c r="B1121" t="s">
        <v>17560</v>
      </c>
      <c r="C1121" t="s">
        <v>17561</v>
      </c>
      <c r="D1121" t="s">
        <v>10096</v>
      </c>
      <c r="E1121" t="s">
        <v>10097</v>
      </c>
      <c r="F1121" t="s">
        <v>10155</v>
      </c>
      <c r="G1121" t="s">
        <v>10156</v>
      </c>
      <c r="H1121">
        <v>26</v>
      </c>
      <c r="I1121">
        <v>0</v>
      </c>
      <c r="J1121" s="48">
        <v>37379</v>
      </c>
      <c r="K1121" s="48">
        <v>0</v>
      </c>
      <c r="L1121">
        <v>1437.65</v>
      </c>
      <c r="M1121" t="s">
        <v>17428</v>
      </c>
      <c r="N1121" s="58">
        <v>1776.0707</v>
      </c>
      <c r="O1121" s="48">
        <v>81.638800000000003</v>
      </c>
      <c r="P1121" s="63">
        <f t="shared" si="34"/>
        <v>37379</v>
      </c>
      <c r="Q1121" s="63">
        <f t="shared" si="35"/>
        <v>1437.6538461538462</v>
      </c>
    </row>
    <row r="1122" spans="1:17" x14ac:dyDescent="0.25">
      <c r="A1122" t="s">
        <v>17559</v>
      </c>
      <c r="B1122" t="s">
        <v>17560</v>
      </c>
      <c r="C1122" t="s">
        <v>17561</v>
      </c>
      <c r="D1122" t="s">
        <v>10096</v>
      </c>
      <c r="E1122" t="s">
        <v>10097</v>
      </c>
      <c r="F1122" t="s">
        <v>10157</v>
      </c>
      <c r="G1122" t="s">
        <v>10158</v>
      </c>
      <c r="H1122">
        <v>54</v>
      </c>
      <c r="I1122">
        <v>0</v>
      </c>
      <c r="J1122" s="48">
        <v>108594</v>
      </c>
      <c r="K1122" s="48">
        <v>0</v>
      </c>
      <c r="L1122">
        <v>2011</v>
      </c>
      <c r="M1122" t="s">
        <v>17428</v>
      </c>
      <c r="N1122" s="58">
        <v>5159.8648000000003</v>
      </c>
      <c r="O1122" s="48">
        <v>237.17830000000001</v>
      </c>
      <c r="P1122" s="63">
        <f t="shared" si="34"/>
        <v>108594</v>
      </c>
      <c r="Q1122" s="63">
        <f t="shared" si="35"/>
        <v>2011</v>
      </c>
    </row>
    <row r="1123" spans="1:17" x14ac:dyDescent="0.25">
      <c r="A1123" t="s">
        <v>17559</v>
      </c>
      <c r="B1123" t="s">
        <v>17560</v>
      </c>
      <c r="C1123" t="s">
        <v>17561</v>
      </c>
      <c r="D1123" t="s">
        <v>10096</v>
      </c>
      <c r="E1123" t="s">
        <v>10097</v>
      </c>
      <c r="F1123" t="s">
        <v>10159</v>
      </c>
      <c r="G1123" t="s">
        <v>10160</v>
      </c>
      <c r="H1123">
        <v>70</v>
      </c>
      <c r="I1123">
        <v>0</v>
      </c>
      <c r="J1123" s="48">
        <v>132713</v>
      </c>
      <c r="K1123" s="48">
        <v>0</v>
      </c>
      <c r="L1123">
        <v>1895.9</v>
      </c>
      <c r="M1123" t="s">
        <v>17428</v>
      </c>
      <c r="N1123" s="58">
        <v>6305.8588</v>
      </c>
      <c r="O1123" s="48">
        <v>289.85500000000002</v>
      </c>
      <c r="P1123" s="63">
        <f t="shared" si="34"/>
        <v>132713</v>
      </c>
      <c r="Q1123" s="63">
        <f t="shared" si="35"/>
        <v>1895.9</v>
      </c>
    </row>
    <row r="1124" spans="1:17" x14ac:dyDescent="0.25">
      <c r="A1124" t="s">
        <v>17559</v>
      </c>
      <c r="B1124" t="s">
        <v>17560</v>
      </c>
      <c r="C1124" t="s">
        <v>17561</v>
      </c>
      <c r="D1124" t="s">
        <v>10096</v>
      </c>
      <c r="E1124" t="s">
        <v>10097</v>
      </c>
      <c r="F1124" t="s">
        <v>10161</v>
      </c>
      <c r="G1124" t="s">
        <v>10162</v>
      </c>
      <c r="H1124">
        <v>51</v>
      </c>
      <c r="I1124">
        <v>0</v>
      </c>
      <c r="J1124" s="48">
        <v>95257</v>
      </c>
      <c r="K1124" s="48">
        <v>0</v>
      </c>
      <c r="L1124">
        <v>1867.78</v>
      </c>
      <c r="M1124" t="s">
        <v>17428</v>
      </c>
      <c r="N1124" s="58">
        <v>4526.1341000000002</v>
      </c>
      <c r="O1124" s="48">
        <v>208.04820000000001</v>
      </c>
      <c r="P1124" s="63">
        <f t="shared" si="34"/>
        <v>95257</v>
      </c>
      <c r="Q1124" s="63">
        <f t="shared" si="35"/>
        <v>1867.7843137254902</v>
      </c>
    </row>
    <row r="1125" spans="1:17" x14ac:dyDescent="0.25">
      <c r="A1125" t="s">
        <v>17559</v>
      </c>
      <c r="B1125" t="s">
        <v>17560</v>
      </c>
      <c r="C1125" t="s">
        <v>17561</v>
      </c>
      <c r="D1125" t="s">
        <v>10166</v>
      </c>
      <c r="E1125" t="s">
        <v>10167</v>
      </c>
      <c r="F1125" t="s">
        <v>10165</v>
      </c>
      <c r="G1125" t="s">
        <v>10168</v>
      </c>
      <c r="H1125">
        <v>280</v>
      </c>
      <c r="I1125">
        <v>0</v>
      </c>
      <c r="J1125" s="48">
        <v>883026</v>
      </c>
      <c r="K1125" s="48">
        <v>0</v>
      </c>
      <c r="L1125">
        <v>3153.66</v>
      </c>
      <c r="M1125" t="s">
        <v>17432</v>
      </c>
      <c r="N1125" s="58">
        <v>-13352.411400000001</v>
      </c>
      <c r="O1125" s="48">
        <v>0</v>
      </c>
      <c r="P1125" s="63">
        <f t="shared" si="34"/>
        <v>883026</v>
      </c>
      <c r="Q1125" s="63">
        <f t="shared" si="35"/>
        <v>3153.6642857142856</v>
      </c>
    </row>
    <row r="1126" spans="1:17" x14ac:dyDescent="0.25">
      <c r="A1126" t="s">
        <v>17559</v>
      </c>
      <c r="B1126" t="s">
        <v>17560</v>
      </c>
      <c r="C1126" t="s">
        <v>17561</v>
      </c>
      <c r="D1126" t="s">
        <v>10170</v>
      </c>
      <c r="E1126" t="s">
        <v>10171</v>
      </c>
      <c r="F1126" t="s">
        <v>10169</v>
      </c>
      <c r="G1126" t="s">
        <v>10172</v>
      </c>
      <c r="H1126">
        <v>218</v>
      </c>
      <c r="I1126">
        <v>0</v>
      </c>
      <c r="J1126" s="48">
        <v>669758</v>
      </c>
      <c r="K1126" s="48">
        <v>0</v>
      </c>
      <c r="L1126">
        <v>3072.28</v>
      </c>
      <c r="M1126" t="s">
        <v>17432</v>
      </c>
      <c r="N1126" s="58">
        <v>-10127.540499999999</v>
      </c>
      <c r="O1126" s="48">
        <v>0</v>
      </c>
      <c r="P1126" s="63">
        <f t="shared" si="34"/>
        <v>669758</v>
      </c>
      <c r="Q1126" s="63">
        <f t="shared" si="35"/>
        <v>3072.2844036697247</v>
      </c>
    </row>
    <row r="1127" spans="1:17" x14ac:dyDescent="0.25">
      <c r="A1127" t="s">
        <v>17559</v>
      </c>
      <c r="B1127" t="s">
        <v>17560</v>
      </c>
      <c r="C1127" t="s">
        <v>17561</v>
      </c>
      <c r="D1127" t="s">
        <v>10170</v>
      </c>
      <c r="E1127" t="s">
        <v>10171</v>
      </c>
      <c r="F1127" t="s">
        <v>10173</v>
      </c>
      <c r="G1127" t="s">
        <v>2246</v>
      </c>
      <c r="H1127">
        <v>201</v>
      </c>
      <c r="I1127">
        <v>0</v>
      </c>
      <c r="J1127" s="48">
        <v>667947</v>
      </c>
      <c r="K1127" s="48">
        <v>0</v>
      </c>
      <c r="L1127">
        <v>3323.12</v>
      </c>
      <c r="M1127" t="s">
        <v>17432</v>
      </c>
      <c r="N1127" s="58">
        <v>-10100.159799999999</v>
      </c>
      <c r="O1127" s="48">
        <v>0</v>
      </c>
      <c r="P1127" s="63">
        <f t="shared" si="34"/>
        <v>667947</v>
      </c>
      <c r="Q1127" s="63">
        <f t="shared" si="35"/>
        <v>3323.1194029850744</v>
      </c>
    </row>
    <row r="1128" spans="1:17" x14ac:dyDescent="0.25">
      <c r="A1128" t="s">
        <v>17559</v>
      </c>
      <c r="B1128" t="s">
        <v>17560</v>
      </c>
      <c r="C1128" t="s">
        <v>17561</v>
      </c>
      <c r="D1128" t="s">
        <v>10170</v>
      </c>
      <c r="E1128" t="s">
        <v>10171</v>
      </c>
      <c r="F1128" t="s">
        <v>10174</v>
      </c>
      <c r="G1128" t="s">
        <v>10175</v>
      </c>
      <c r="H1128">
        <v>170</v>
      </c>
      <c r="I1128">
        <v>0</v>
      </c>
      <c r="J1128" s="48">
        <v>506927</v>
      </c>
      <c r="K1128" s="48">
        <v>0</v>
      </c>
      <c r="L1128">
        <v>2981.92</v>
      </c>
      <c r="M1128" t="s">
        <v>17432</v>
      </c>
      <c r="N1128" s="58">
        <v>-7665.3373000000001</v>
      </c>
      <c r="O1128" s="48">
        <v>0</v>
      </c>
      <c r="P1128" s="63">
        <f t="shared" si="34"/>
        <v>506927</v>
      </c>
      <c r="Q1128" s="63">
        <f t="shared" si="35"/>
        <v>2981.9235294117648</v>
      </c>
    </row>
    <row r="1129" spans="1:17" x14ac:dyDescent="0.25">
      <c r="A1129" t="s">
        <v>17559</v>
      </c>
      <c r="B1129" t="s">
        <v>17560</v>
      </c>
      <c r="C1129" t="s">
        <v>17561</v>
      </c>
      <c r="D1129" t="s">
        <v>10177</v>
      </c>
      <c r="E1129" t="s">
        <v>10178</v>
      </c>
      <c r="F1129" t="s">
        <v>10176</v>
      </c>
      <c r="G1129" t="s">
        <v>10179</v>
      </c>
      <c r="H1129">
        <v>159</v>
      </c>
      <c r="I1129">
        <v>0</v>
      </c>
      <c r="J1129" s="48">
        <v>433503</v>
      </c>
      <c r="K1129" s="48">
        <v>0</v>
      </c>
      <c r="L1129">
        <v>2726.43</v>
      </c>
      <c r="M1129" t="s">
        <v>17428</v>
      </c>
      <c r="N1129" s="58">
        <v>20597.914700000001</v>
      </c>
      <c r="O1129" s="48">
        <v>946.80340000000001</v>
      </c>
      <c r="P1129" s="63">
        <f t="shared" si="34"/>
        <v>433503</v>
      </c>
      <c r="Q1129" s="63">
        <f t="shared" si="35"/>
        <v>2726.433962264151</v>
      </c>
    </row>
    <row r="1130" spans="1:17" x14ac:dyDescent="0.25">
      <c r="A1130" t="s">
        <v>17559</v>
      </c>
      <c r="B1130" t="s">
        <v>17560</v>
      </c>
      <c r="C1130" t="s">
        <v>17561</v>
      </c>
      <c r="D1130" t="s">
        <v>10177</v>
      </c>
      <c r="E1130" t="s">
        <v>10178</v>
      </c>
      <c r="F1130" t="s">
        <v>10180</v>
      </c>
      <c r="G1130" t="s">
        <v>10181</v>
      </c>
      <c r="H1130">
        <v>188</v>
      </c>
      <c r="I1130">
        <v>0</v>
      </c>
      <c r="J1130" s="48">
        <v>548108</v>
      </c>
      <c r="K1130" s="48">
        <v>0</v>
      </c>
      <c r="L1130">
        <v>2915.47</v>
      </c>
      <c r="M1130" t="s">
        <v>17428</v>
      </c>
      <c r="N1130" s="58">
        <v>26043.358199999999</v>
      </c>
      <c r="O1130" s="48">
        <v>1197.1086</v>
      </c>
      <c r="P1130" s="63">
        <f t="shared" si="34"/>
        <v>548108</v>
      </c>
      <c r="Q1130" s="63">
        <f t="shared" si="35"/>
        <v>2915.4680851063831</v>
      </c>
    </row>
    <row r="1131" spans="1:17" x14ac:dyDescent="0.25">
      <c r="A1131" t="s">
        <v>17559</v>
      </c>
      <c r="B1131" t="s">
        <v>17560</v>
      </c>
      <c r="C1131" t="s">
        <v>17561</v>
      </c>
      <c r="D1131" t="s">
        <v>10183</v>
      </c>
      <c r="E1131" t="s">
        <v>10184</v>
      </c>
      <c r="F1131" t="s">
        <v>10182</v>
      </c>
      <c r="G1131" t="s">
        <v>10185</v>
      </c>
      <c r="H1131">
        <v>254</v>
      </c>
      <c r="I1131">
        <v>0</v>
      </c>
      <c r="J1131" s="48">
        <v>753348</v>
      </c>
      <c r="K1131" s="48">
        <v>0</v>
      </c>
      <c r="L1131">
        <v>2965.94</v>
      </c>
      <c r="M1131" t="s">
        <v>17428</v>
      </c>
      <c r="N1131" s="58">
        <v>35795.374000000003</v>
      </c>
      <c r="O1131" s="48">
        <v>1645.3696</v>
      </c>
      <c r="P1131" s="63">
        <f t="shared" si="34"/>
        <v>753348</v>
      </c>
      <c r="Q1131" s="63">
        <f t="shared" si="35"/>
        <v>2965.9370078740158</v>
      </c>
    </row>
    <row r="1132" spans="1:17" x14ac:dyDescent="0.25">
      <c r="A1132" t="s">
        <v>17559</v>
      </c>
      <c r="B1132" t="s">
        <v>17560</v>
      </c>
      <c r="C1132" t="s">
        <v>17561</v>
      </c>
      <c r="D1132" t="s">
        <v>10187</v>
      </c>
      <c r="E1132" t="s">
        <v>10188</v>
      </c>
      <c r="F1132" t="s">
        <v>10186</v>
      </c>
      <c r="G1132" t="s">
        <v>18143</v>
      </c>
      <c r="H1132">
        <v>72</v>
      </c>
      <c r="I1132">
        <v>0</v>
      </c>
      <c r="J1132" s="48">
        <v>254482</v>
      </c>
      <c r="K1132" s="48">
        <v>0</v>
      </c>
      <c r="L1132">
        <v>3534.47</v>
      </c>
      <c r="M1132" t="s">
        <v>17432</v>
      </c>
      <c r="N1132" s="58">
        <v>-3848.0758999999998</v>
      </c>
      <c r="O1132" s="48">
        <v>0</v>
      </c>
      <c r="P1132" s="63">
        <f t="shared" si="34"/>
        <v>254482</v>
      </c>
      <c r="Q1132" s="63">
        <f t="shared" si="35"/>
        <v>3534.4722222222222</v>
      </c>
    </row>
    <row r="1133" spans="1:17" x14ac:dyDescent="0.25">
      <c r="A1133" t="s">
        <v>17559</v>
      </c>
      <c r="B1133" t="s">
        <v>17560</v>
      </c>
      <c r="C1133" t="s">
        <v>17561</v>
      </c>
      <c r="D1133" t="s">
        <v>10191</v>
      </c>
      <c r="E1133" t="s">
        <v>10192</v>
      </c>
      <c r="F1133" t="s">
        <v>10190</v>
      </c>
      <c r="G1133" t="s">
        <v>10193</v>
      </c>
      <c r="H1133">
        <v>143</v>
      </c>
      <c r="I1133">
        <v>0</v>
      </c>
      <c r="J1133" s="48">
        <v>437610</v>
      </c>
      <c r="K1133" s="48">
        <v>0</v>
      </c>
      <c r="L1133">
        <v>3060.21</v>
      </c>
      <c r="M1133" t="s">
        <v>17432</v>
      </c>
      <c r="N1133" s="58">
        <v>-6617.1878999999999</v>
      </c>
      <c r="O1133" s="48">
        <v>0</v>
      </c>
      <c r="P1133" s="63">
        <f t="shared" si="34"/>
        <v>437610</v>
      </c>
      <c r="Q1133" s="63">
        <f t="shared" si="35"/>
        <v>3060.2097902097903</v>
      </c>
    </row>
    <row r="1134" spans="1:17" x14ac:dyDescent="0.25">
      <c r="A1134" t="s">
        <v>17559</v>
      </c>
      <c r="B1134" t="s">
        <v>17560</v>
      </c>
      <c r="C1134" t="s">
        <v>17561</v>
      </c>
      <c r="D1134" t="s">
        <v>10191</v>
      </c>
      <c r="E1134" t="s">
        <v>10192</v>
      </c>
      <c r="F1134" t="s">
        <v>10194</v>
      </c>
      <c r="G1134" t="s">
        <v>10195</v>
      </c>
      <c r="H1134">
        <v>212</v>
      </c>
      <c r="I1134">
        <v>0</v>
      </c>
      <c r="J1134" s="48">
        <v>659592</v>
      </c>
      <c r="K1134" s="48">
        <v>0</v>
      </c>
      <c r="L1134">
        <v>3111.28</v>
      </c>
      <c r="M1134" t="s">
        <v>17432</v>
      </c>
      <c r="N1134" s="58">
        <v>-9973.8248999999996</v>
      </c>
      <c r="O1134" s="48">
        <v>0</v>
      </c>
      <c r="P1134" s="63">
        <f t="shared" si="34"/>
        <v>659592</v>
      </c>
      <c r="Q1134" s="63">
        <f t="shared" si="35"/>
        <v>3111.2830188679245</v>
      </c>
    </row>
    <row r="1135" spans="1:17" x14ac:dyDescent="0.25">
      <c r="A1135" t="s">
        <v>17559</v>
      </c>
      <c r="B1135" t="s">
        <v>17560</v>
      </c>
      <c r="C1135" t="s">
        <v>17561</v>
      </c>
      <c r="D1135" t="s">
        <v>10199</v>
      </c>
      <c r="E1135" t="s">
        <v>10200</v>
      </c>
      <c r="F1135" t="s">
        <v>10198</v>
      </c>
      <c r="G1135" t="s">
        <v>10201</v>
      </c>
      <c r="H1135">
        <v>56</v>
      </c>
      <c r="I1135">
        <v>32</v>
      </c>
      <c r="J1135" s="48">
        <v>251620</v>
      </c>
      <c r="K1135" s="48">
        <v>91498</v>
      </c>
      <c r="L1135">
        <v>2859.32</v>
      </c>
      <c r="M1135" t="s">
        <v>17432</v>
      </c>
      <c r="N1135" s="58">
        <v>-3804.7962000000002</v>
      </c>
      <c r="O1135" s="48">
        <v>0</v>
      </c>
      <c r="P1135" s="63">
        <f t="shared" si="34"/>
        <v>160122</v>
      </c>
      <c r="Q1135" s="63">
        <f t="shared" si="35"/>
        <v>2859.3214285714284</v>
      </c>
    </row>
    <row r="1136" spans="1:17" x14ac:dyDescent="0.25">
      <c r="A1136" t="s">
        <v>17559</v>
      </c>
      <c r="B1136" t="s">
        <v>17560</v>
      </c>
      <c r="C1136" t="s">
        <v>17561</v>
      </c>
      <c r="D1136" t="s">
        <v>10199</v>
      </c>
      <c r="E1136" t="s">
        <v>10200</v>
      </c>
      <c r="F1136" t="s">
        <v>10202</v>
      </c>
      <c r="G1136" t="s">
        <v>10203</v>
      </c>
      <c r="H1136">
        <v>75</v>
      </c>
      <c r="I1136">
        <v>0</v>
      </c>
      <c r="J1136" s="48">
        <v>233475</v>
      </c>
      <c r="K1136" s="48">
        <v>0</v>
      </c>
      <c r="L1136">
        <v>3113</v>
      </c>
      <c r="M1136" t="s">
        <v>17432</v>
      </c>
      <c r="N1136" s="58">
        <v>-3530.4243000000001</v>
      </c>
      <c r="O1136" s="48">
        <v>0</v>
      </c>
      <c r="P1136" s="63">
        <f t="shared" si="34"/>
        <v>233475</v>
      </c>
      <c r="Q1136" s="63">
        <f t="shared" si="35"/>
        <v>3113</v>
      </c>
    </row>
    <row r="1137" spans="1:17" x14ac:dyDescent="0.25">
      <c r="A1137" t="s">
        <v>17559</v>
      </c>
      <c r="B1137" t="s">
        <v>17560</v>
      </c>
      <c r="C1137" t="s">
        <v>17561</v>
      </c>
      <c r="D1137" t="s">
        <v>10205</v>
      </c>
      <c r="E1137" t="s">
        <v>10206</v>
      </c>
      <c r="F1137" t="s">
        <v>10204</v>
      </c>
      <c r="G1137" t="s">
        <v>203</v>
      </c>
      <c r="H1137">
        <v>114</v>
      </c>
      <c r="I1137">
        <v>0</v>
      </c>
      <c r="J1137" s="48">
        <v>402661</v>
      </c>
      <c r="K1137" s="48">
        <v>0</v>
      </c>
      <c r="L1137">
        <v>3532.11</v>
      </c>
      <c r="M1137" t="s">
        <v>17428</v>
      </c>
      <c r="N1137" s="58">
        <v>19132.4722</v>
      </c>
      <c r="O1137" s="48">
        <v>879.44290000000001</v>
      </c>
      <c r="P1137" s="63">
        <f t="shared" si="34"/>
        <v>402661</v>
      </c>
      <c r="Q1137" s="63">
        <f t="shared" si="35"/>
        <v>3532.1140350877195</v>
      </c>
    </row>
    <row r="1138" spans="1:17" x14ac:dyDescent="0.25">
      <c r="A1138" t="s">
        <v>17559</v>
      </c>
      <c r="B1138" t="s">
        <v>17560</v>
      </c>
      <c r="C1138" t="s">
        <v>17561</v>
      </c>
      <c r="D1138" t="s">
        <v>10205</v>
      </c>
      <c r="E1138" t="s">
        <v>10206</v>
      </c>
      <c r="F1138" t="s">
        <v>10207</v>
      </c>
      <c r="G1138" t="s">
        <v>10208</v>
      </c>
      <c r="H1138">
        <v>214</v>
      </c>
      <c r="I1138">
        <v>0</v>
      </c>
      <c r="J1138" s="48">
        <v>774746</v>
      </c>
      <c r="K1138" s="48">
        <v>0</v>
      </c>
      <c r="L1138">
        <v>3620.31</v>
      </c>
      <c r="M1138" t="s">
        <v>17428</v>
      </c>
      <c r="N1138" s="58">
        <v>36812.1086</v>
      </c>
      <c r="O1138" s="48">
        <v>1692.1048000000001</v>
      </c>
      <c r="P1138" s="63">
        <f t="shared" si="34"/>
        <v>774746</v>
      </c>
      <c r="Q1138" s="63">
        <f t="shared" si="35"/>
        <v>3620.3084112149531</v>
      </c>
    </row>
    <row r="1139" spans="1:17" x14ac:dyDescent="0.25">
      <c r="A1139" t="s">
        <v>17559</v>
      </c>
      <c r="B1139" t="s">
        <v>17560</v>
      </c>
      <c r="C1139" t="s">
        <v>17561</v>
      </c>
      <c r="D1139" t="s">
        <v>10210</v>
      </c>
      <c r="E1139" t="s">
        <v>10211</v>
      </c>
      <c r="F1139" t="s">
        <v>10209</v>
      </c>
      <c r="G1139" t="s">
        <v>966</v>
      </c>
      <c r="H1139">
        <v>131</v>
      </c>
      <c r="I1139">
        <v>0</v>
      </c>
      <c r="J1139" s="48">
        <v>432718</v>
      </c>
      <c r="K1139" s="48">
        <v>0</v>
      </c>
      <c r="L1139">
        <v>3303.19</v>
      </c>
      <c r="M1139" t="s">
        <v>17428</v>
      </c>
      <c r="N1139" s="58">
        <v>20560.6047</v>
      </c>
      <c r="O1139" s="48">
        <v>945.08839999999998</v>
      </c>
      <c r="P1139" s="63">
        <f t="shared" si="34"/>
        <v>432718</v>
      </c>
      <c r="Q1139" s="63">
        <f t="shared" si="35"/>
        <v>3303.1908396946565</v>
      </c>
    </row>
    <row r="1140" spans="1:17" x14ac:dyDescent="0.25">
      <c r="A1140" t="s">
        <v>17559</v>
      </c>
      <c r="B1140" t="s">
        <v>17560</v>
      </c>
      <c r="C1140" t="s">
        <v>17561</v>
      </c>
      <c r="D1140" t="s">
        <v>10210</v>
      </c>
      <c r="E1140" t="s">
        <v>10211</v>
      </c>
      <c r="F1140" t="s">
        <v>10212</v>
      </c>
      <c r="G1140" t="s">
        <v>10213</v>
      </c>
      <c r="H1140">
        <v>100</v>
      </c>
      <c r="I1140">
        <v>0</v>
      </c>
      <c r="J1140" s="48">
        <v>328636</v>
      </c>
      <c r="K1140" s="48">
        <v>0</v>
      </c>
      <c r="L1140">
        <v>3286.36</v>
      </c>
      <c r="M1140" t="s">
        <v>17428</v>
      </c>
      <c r="N1140" s="58">
        <v>15615.1278</v>
      </c>
      <c r="O1140" s="48">
        <v>717.76469999999995</v>
      </c>
      <c r="P1140" s="63">
        <f t="shared" si="34"/>
        <v>328636</v>
      </c>
      <c r="Q1140" s="63">
        <f t="shared" si="35"/>
        <v>3286.36</v>
      </c>
    </row>
    <row r="1141" spans="1:17" x14ac:dyDescent="0.25">
      <c r="A1141" t="s">
        <v>17559</v>
      </c>
      <c r="B1141" t="s">
        <v>17560</v>
      </c>
      <c r="C1141" t="s">
        <v>17561</v>
      </c>
      <c r="D1141" t="s">
        <v>10210</v>
      </c>
      <c r="E1141" t="s">
        <v>10211</v>
      </c>
      <c r="F1141" t="s">
        <v>10214</v>
      </c>
      <c r="G1141" t="s">
        <v>10215</v>
      </c>
      <c r="H1141">
        <v>140</v>
      </c>
      <c r="I1141">
        <v>0</v>
      </c>
      <c r="J1141" s="48">
        <v>482206</v>
      </c>
      <c r="K1141" s="48">
        <v>0</v>
      </c>
      <c r="L1141">
        <v>3444.33</v>
      </c>
      <c r="M1141" t="s">
        <v>17428</v>
      </c>
      <c r="N1141" s="58">
        <v>22912.0674</v>
      </c>
      <c r="O1141" s="48">
        <v>1053.1757</v>
      </c>
      <c r="P1141" s="63">
        <f t="shared" si="34"/>
        <v>482206</v>
      </c>
      <c r="Q1141" s="63">
        <f t="shared" si="35"/>
        <v>3444.3285714285716</v>
      </c>
    </row>
    <row r="1142" spans="1:17" x14ac:dyDescent="0.25">
      <c r="A1142" t="s">
        <v>17559</v>
      </c>
      <c r="B1142" t="s">
        <v>17560</v>
      </c>
      <c r="C1142" t="s">
        <v>17561</v>
      </c>
      <c r="D1142" t="s">
        <v>10210</v>
      </c>
      <c r="E1142" t="s">
        <v>10211</v>
      </c>
      <c r="F1142" t="s">
        <v>10216</v>
      </c>
      <c r="G1142" t="s">
        <v>10217</v>
      </c>
      <c r="H1142">
        <v>60</v>
      </c>
      <c r="I1142">
        <v>0</v>
      </c>
      <c r="J1142" s="48">
        <v>158463</v>
      </c>
      <c r="K1142" s="48">
        <v>0</v>
      </c>
      <c r="L1142">
        <v>2641.05</v>
      </c>
      <c r="M1142" t="s">
        <v>17428</v>
      </c>
      <c r="N1142" s="58">
        <v>7529.3954000000003</v>
      </c>
      <c r="O1142" s="48">
        <v>346.09609999999998</v>
      </c>
      <c r="P1142" s="63">
        <f t="shared" si="34"/>
        <v>158463</v>
      </c>
      <c r="Q1142" s="63">
        <f t="shared" si="35"/>
        <v>2641.05</v>
      </c>
    </row>
    <row r="1143" spans="1:17" x14ac:dyDescent="0.25">
      <c r="A1143" t="s">
        <v>17559</v>
      </c>
      <c r="B1143" t="s">
        <v>17560</v>
      </c>
      <c r="C1143" t="s">
        <v>17561</v>
      </c>
      <c r="D1143" t="s">
        <v>10210</v>
      </c>
      <c r="E1143" t="s">
        <v>10211</v>
      </c>
      <c r="F1143" t="s">
        <v>10218</v>
      </c>
      <c r="G1143" t="s">
        <v>10219</v>
      </c>
      <c r="H1143">
        <v>2</v>
      </c>
      <c r="I1143">
        <v>0</v>
      </c>
      <c r="J1143" s="48">
        <v>5133</v>
      </c>
      <c r="K1143" s="48">
        <v>0</v>
      </c>
      <c r="L1143">
        <v>2566.5</v>
      </c>
      <c r="M1143" t="s">
        <v>17428</v>
      </c>
      <c r="N1143" s="58">
        <v>243.90719999999999</v>
      </c>
      <c r="O1143" s="48">
        <v>11.211399999999999</v>
      </c>
      <c r="P1143" s="63">
        <f t="shared" si="34"/>
        <v>5133</v>
      </c>
      <c r="Q1143" s="63">
        <f t="shared" si="35"/>
        <v>2566.5</v>
      </c>
    </row>
    <row r="1144" spans="1:17" x14ac:dyDescent="0.25">
      <c r="A1144" t="s">
        <v>17559</v>
      </c>
      <c r="B1144" t="s">
        <v>17560</v>
      </c>
      <c r="C1144" t="s">
        <v>17561</v>
      </c>
      <c r="D1144" t="s">
        <v>10221</v>
      </c>
      <c r="E1144" t="s">
        <v>18144</v>
      </c>
      <c r="F1144" t="s">
        <v>10220</v>
      </c>
      <c r="G1144" t="s">
        <v>10223</v>
      </c>
      <c r="H1144">
        <v>141</v>
      </c>
      <c r="I1144">
        <v>0</v>
      </c>
      <c r="J1144" s="48">
        <v>455167</v>
      </c>
      <c r="K1144" s="48">
        <v>0</v>
      </c>
      <c r="L1144">
        <v>3228.13</v>
      </c>
      <c r="M1144" t="s">
        <v>17432</v>
      </c>
      <c r="N1144" s="58">
        <v>-6882.674</v>
      </c>
      <c r="O1144" s="48">
        <v>0</v>
      </c>
      <c r="P1144" s="63">
        <f t="shared" si="34"/>
        <v>455167</v>
      </c>
      <c r="Q1144" s="63">
        <f t="shared" si="35"/>
        <v>3228.1347517730496</v>
      </c>
    </row>
    <row r="1145" spans="1:17" x14ac:dyDescent="0.25">
      <c r="A1145" t="s">
        <v>17559</v>
      </c>
      <c r="B1145" t="s">
        <v>17560</v>
      </c>
      <c r="C1145" t="s">
        <v>17561</v>
      </c>
      <c r="D1145" t="s">
        <v>10221</v>
      </c>
      <c r="E1145" t="s">
        <v>18144</v>
      </c>
      <c r="F1145" t="s">
        <v>10224</v>
      </c>
      <c r="G1145" t="s">
        <v>10225</v>
      </c>
      <c r="H1145">
        <v>144</v>
      </c>
      <c r="I1145">
        <v>0</v>
      </c>
      <c r="J1145" s="48">
        <v>474326</v>
      </c>
      <c r="K1145" s="48">
        <v>0</v>
      </c>
      <c r="L1145">
        <v>3293.93</v>
      </c>
      <c r="M1145" t="s">
        <v>17432</v>
      </c>
      <c r="N1145" s="58">
        <v>-7172.3717999999999</v>
      </c>
      <c r="O1145" s="48">
        <v>0</v>
      </c>
      <c r="P1145" s="63">
        <f t="shared" si="34"/>
        <v>474326</v>
      </c>
      <c r="Q1145" s="63">
        <f t="shared" si="35"/>
        <v>3293.9305555555557</v>
      </c>
    </row>
    <row r="1146" spans="1:17" x14ac:dyDescent="0.25">
      <c r="A1146" t="s">
        <v>17559</v>
      </c>
      <c r="B1146" t="s">
        <v>17560</v>
      </c>
      <c r="C1146" t="s">
        <v>17561</v>
      </c>
      <c r="D1146" t="s">
        <v>10227</v>
      </c>
      <c r="E1146" t="s">
        <v>10228</v>
      </c>
      <c r="F1146" t="s">
        <v>10226</v>
      </c>
      <c r="G1146" t="s">
        <v>10229</v>
      </c>
      <c r="H1146">
        <v>191</v>
      </c>
      <c r="I1146">
        <v>2</v>
      </c>
      <c r="J1146" s="48">
        <v>623765</v>
      </c>
      <c r="K1146" s="48">
        <v>6464</v>
      </c>
      <c r="L1146">
        <v>3231.94</v>
      </c>
      <c r="M1146" t="s">
        <v>17432</v>
      </c>
      <c r="N1146" s="58">
        <v>-9432.0807000000004</v>
      </c>
      <c r="O1146" s="48">
        <v>0</v>
      </c>
      <c r="P1146" s="63">
        <f t="shared" si="34"/>
        <v>617301</v>
      </c>
      <c r="Q1146" s="63">
        <f t="shared" si="35"/>
        <v>3231.9424083769632</v>
      </c>
    </row>
    <row r="1147" spans="1:17" x14ac:dyDescent="0.25">
      <c r="A1147" t="s">
        <v>17559</v>
      </c>
      <c r="B1147" t="s">
        <v>17560</v>
      </c>
      <c r="C1147" t="s">
        <v>17561</v>
      </c>
      <c r="D1147" t="s">
        <v>10231</v>
      </c>
      <c r="E1147" t="s">
        <v>10232</v>
      </c>
      <c r="F1147" t="s">
        <v>10230</v>
      </c>
      <c r="G1147" t="s">
        <v>10233</v>
      </c>
      <c r="H1147">
        <v>116</v>
      </c>
      <c r="I1147">
        <v>0</v>
      </c>
      <c r="J1147" s="48">
        <v>334991</v>
      </c>
      <c r="K1147" s="48">
        <v>0</v>
      </c>
      <c r="L1147">
        <v>2887.85</v>
      </c>
      <c r="M1147" t="s">
        <v>17428</v>
      </c>
      <c r="N1147" s="58">
        <v>15917.082700000001</v>
      </c>
      <c r="O1147" s="48">
        <v>731.64440000000002</v>
      </c>
      <c r="P1147" s="63">
        <f t="shared" si="34"/>
        <v>334991</v>
      </c>
      <c r="Q1147" s="63">
        <f t="shared" si="35"/>
        <v>2887.8534482758619</v>
      </c>
    </row>
    <row r="1148" spans="1:17" x14ac:dyDescent="0.25">
      <c r="A1148" t="s">
        <v>17559</v>
      </c>
      <c r="B1148" t="s">
        <v>17560</v>
      </c>
      <c r="C1148" t="s">
        <v>17561</v>
      </c>
      <c r="D1148" t="s">
        <v>10235</v>
      </c>
      <c r="E1148" t="s">
        <v>10236</v>
      </c>
      <c r="F1148" t="s">
        <v>10234</v>
      </c>
      <c r="G1148" t="s">
        <v>10237</v>
      </c>
      <c r="H1148">
        <v>150</v>
      </c>
      <c r="I1148">
        <v>0</v>
      </c>
      <c r="J1148" s="48">
        <v>464056</v>
      </c>
      <c r="K1148" s="48">
        <v>0</v>
      </c>
      <c r="L1148">
        <v>3093.71</v>
      </c>
      <c r="M1148" t="s">
        <v>17432</v>
      </c>
      <c r="N1148" s="58">
        <v>-7017.0883000000003</v>
      </c>
      <c r="O1148" s="48">
        <v>0</v>
      </c>
      <c r="P1148" s="63">
        <f t="shared" si="34"/>
        <v>464056</v>
      </c>
      <c r="Q1148" s="63">
        <f t="shared" si="35"/>
        <v>3093.7066666666665</v>
      </c>
    </row>
    <row r="1149" spans="1:17" x14ac:dyDescent="0.25">
      <c r="A1149" t="s">
        <v>17559</v>
      </c>
      <c r="B1149" t="s">
        <v>17560</v>
      </c>
      <c r="C1149" t="s">
        <v>17561</v>
      </c>
      <c r="D1149" t="s">
        <v>10235</v>
      </c>
      <c r="E1149" t="s">
        <v>10236</v>
      </c>
      <c r="F1149" t="s">
        <v>10238</v>
      </c>
      <c r="G1149" t="s">
        <v>10239</v>
      </c>
      <c r="H1149">
        <v>145</v>
      </c>
      <c r="I1149">
        <v>0</v>
      </c>
      <c r="J1149" s="48">
        <v>456124</v>
      </c>
      <c r="K1149" s="48">
        <v>0</v>
      </c>
      <c r="L1149">
        <v>3145.68</v>
      </c>
      <c r="M1149" t="s">
        <v>17432</v>
      </c>
      <c r="N1149" s="58">
        <v>-6897.1457</v>
      </c>
      <c r="O1149" s="48">
        <v>0</v>
      </c>
      <c r="P1149" s="63">
        <f t="shared" si="34"/>
        <v>456124</v>
      </c>
      <c r="Q1149" s="63">
        <f t="shared" si="35"/>
        <v>3145.6827586206896</v>
      </c>
    </row>
    <row r="1150" spans="1:17" x14ac:dyDescent="0.25">
      <c r="A1150" t="s">
        <v>17559</v>
      </c>
      <c r="B1150" t="s">
        <v>17560</v>
      </c>
      <c r="C1150" t="s">
        <v>17561</v>
      </c>
      <c r="D1150" t="s">
        <v>10235</v>
      </c>
      <c r="E1150" t="s">
        <v>10236</v>
      </c>
      <c r="F1150" t="s">
        <v>10240</v>
      </c>
      <c r="G1150" t="s">
        <v>10241</v>
      </c>
      <c r="H1150">
        <v>100</v>
      </c>
      <c r="I1150">
        <v>0</v>
      </c>
      <c r="J1150" s="48">
        <v>290235</v>
      </c>
      <c r="K1150" s="48">
        <v>0</v>
      </c>
      <c r="L1150">
        <v>2902.35</v>
      </c>
      <c r="M1150" t="s">
        <v>17432</v>
      </c>
      <c r="N1150" s="58">
        <v>-4388.7021999999997</v>
      </c>
      <c r="O1150" s="48">
        <v>0</v>
      </c>
      <c r="P1150" s="63">
        <f t="shared" si="34"/>
        <v>290235</v>
      </c>
      <c r="Q1150" s="63">
        <f t="shared" si="35"/>
        <v>2902.35</v>
      </c>
    </row>
    <row r="1151" spans="1:17" x14ac:dyDescent="0.25">
      <c r="A1151" t="s">
        <v>17559</v>
      </c>
      <c r="B1151" t="s">
        <v>17560</v>
      </c>
      <c r="C1151" t="s">
        <v>17561</v>
      </c>
      <c r="D1151" t="s">
        <v>10235</v>
      </c>
      <c r="E1151" t="s">
        <v>10236</v>
      </c>
      <c r="F1151" t="s">
        <v>10242</v>
      </c>
      <c r="G1151" t="s">
        <v>10243</v>
      </c>
      <c r="H1151">
        <v>145</v>
      </c>
      <c r="I1151">
        <v>0</v>
      </c>
      <c r="J1151" s="48">
        <v>471922</v>
      </c>
      <c r="K1151" s="48">
        <v>0</v>
      </c>
      <c r="L1151">
        <v>3254.63</v>
      </c>
      <c r="M1151" t="s">
        <v>17432</v>
      </c>
      <c r="N1151" s="58">
        <v>-7136.0230000000001</v>
      </c>
      <c r="O1151" s="48">
        <v>0</v>
      </c>
      <c r="P1151" s="63">
        <f t="shared" si="34"/>
        <v>471922</v>
      </c>
      <c r="Q1151" s="63">
        <f t="shared" si="35"/>
        <v>3254.6344827586208</v>
      </c>
    </row>
    <row r="1152" spans="1:17" x14ac:dyDescent="0.25">
      <c r="A1152" t="s">
        <v>17559</v>
      </c>
      <c r="B1152" t="s">
        <v>17560</v>
      </c>
      <c r="C1152" t="s">
        <v>17561</v>
      </c>
      <c r="D1152" t="s">
        <v>10245</v>
      </c>
      <c r="E1152" t="s">
        <v>10246</v>
      </c>
      <c r="F1152" t="s">
        <v>10244</v>
      </c>
      <c r="G1152" t="s">
        <v>308</v>
      </c>
      <c r="H1152">
        <v>221</v>
      </c>
      <c r="I1152">
        <v>0</v>
      </c>
      <c r="J1152" s="48">
        <v>664378</v>
      </c>
      <c r="K1152" s="48">
        <v>0</v>
      </c>
      <c r="L1152">
        <v>3006.24</v>
      </c>
      <c r="M1152" t="s">
        <v>17428</v>
      </c>
      <c r="N1152" s="58">
        <v>31567.931700000001</v>
      </c>
      <c r="O1152" s="48">
        <v>1451.0509999999999</v>
      </c>
      <c r="P1152" s="63">
        <f t="shared" si="34"/>
        <v>664378</v>
      </c>
      <c r="Q1152" s="63">
        <f t="shared" si="35"/>
        <v>3006.2352941176468</v>
      </c>
    </row>
    <row r="1153" spans="1:17" x14ac:dyDescent="0.25">
      <c r="A1153" t="s">
        <v>17559</v>
      </c>
      <c r="B1153" t="s">
        <v>17560</v>
      </c>
      <c r="C1153" t="s">
        <v>17561</v>
      </c>
      <c r="D1153" t="s">
        <v>10248</v>
      </c>
      <c r="E1153" t="s">
        <v>10249</v>
      </c>
      <c r="F1153" t="s">
        <v>10247</v>
      </c>
      <c r="G1153" t="s">
        <v>10250</v>
      </c>
      <c r="H1153">
        <v>159</v>
      </c>
      <c r="I1153">
        <v>0</v>
      </c>
      <c r="J1153" s="48">
        <v>447787</v>
      </c>
      <c r="K1153" s="48">
        <v>0</v>
      </c>
      <c r="L1153">
        <v>2816.27</v>
      </c>
      <c r="M1153" t="s">
        <v>17428</v>
      </c>
      <c r="N1153" s="58">
        <v>21276.642800000001</v>
      </c>
      <c r="O1153" s="48">
        <v>978.0018</v>
      </c>
      <c r="P1153" s="63">
        <f t="shared" si="34"/>
        <v>447787</v>
      </c>
      <c r="Q1153" s="63">
        <f t="shared" si="35"/>
        <v>2816.2704402515724</v>
      </c>
    </row>
    <row r="1154" spans="1:17" x14ac:dyDescent="0.25">
      <c r="A1154" t="s">
        <v>17559</v>
      </c>
      <c r="B1154" t="s">
        <v>17560</v>
      </c>
      <c r="C1154" t="s">
        <v>17561</v>
      </c>
      <c r="D1154" t="s">
        <v>10252</v>
      </c>
      <c r="E1154" t="s">
        <v>10253</v>
      </c>
      <c r="F1154" t="s">
        <v>10251</v>
      </c>
      <c r="G1154" t="s">
        <v>10254</v>
      </c>
      <c r="H1154">
        <v>200</v>
      </c>
      <c r="I1154">
        <v>0</v>
      </c>
      <c r="J1154" s="48">
        <v>663369</v>
      </c>
      <c r="K1154" s="48">
        <v>0</v>
      </c>
      <c r="L1154">
        <v>3316.84</v>
      </c>
      <c r="M1154" t="s">
        <v>17428</v>
      </c>
      <c r="N1154" s="58">
        <v>31519.981899999999</v>
      </c>
      <c r="O1154" s="48">
        <v>1448.847</v>
      </c>
      <c r="P1154" s="63">
        <f t="shared" si="34"/>
        <v>663369</v>
      </c>
      <c r="Q1154" s="63">
        <f t="shared" si="35"/>
        <v>3316.8449999999998</v>
      </c>
    </row>
    <row r="1155" spans="1:17" x14ac:dyDescent="0.25">
      <c r="A1155" t="s">
        <v>17559</v>
      </c>
      <c r="B1155" t="s">
        <v>17560</v>
      </c>
      <c r="C1155" t="s">
        <v>17561</v>
      </c>
      <c r="D1155" t="s">
        <v>10252</v>
      </c>
      <c r="E1155" t="s">
        <v>10253</v>
      </c>
      <c r="F1155" t="s">
        <v>10255</v>
      </c>
      <c r="G1155" t="s">
        <v>10256</v>
      </c>
      <c r="H1155">
        <v>183</v>
      </c>
      <c r="I1155">
        <v>0</v>
      </c>
      <c r="J1155" s="48">
        <v>630158</v>
      </c>
      <c r="K1155" s="48">
        <v>0</v>
      </c>
      <c r="L1155">
        <v>3443.49</v>
      </c>
      <c r="M1155" t="s">
        <v>17428</v>
      </c>
      <c r="N1155" s="58">
        <v>29941.979800000001</v>
      </c>
      <c r="O1155" s="48">
        <v>1376.3125</v>
      </c>
      <c r="P1155" s="63">
        <f t="shared" si="34"/>
        <v>630158</v>
      </c>
      <c r="Q1155" s="63">
        <f t="shared" si="35"/>
        <v>3443.4863387978144</v>
      </c>
    </row>
    <row r="1156" spans="1:17" x14ac:dyDescent="0.25">
      <c r="A1156" t="s">
        <v>17559</v>
      </c>
      <c r="B1156" t="s">
        <v>17560</v>
      </c>
      <c r="C1156" t="s">
        <v>17561</v>
      </c>
      <c r="D1156" t="s">
        <v>10258</v>
      </c>
      <c r="E1156" t="s">
        <v>10259</v>
      </c>
      <c r="F1156" t="s">
        <v>10257</v>
      </c>
      <c r="G1156" t="s">
        <v>10260</v>
      </c>
      <c r="H1156">
        <v>121</v>
      </c>
      <c r="I1156">
        <v>0</v>
      </c>
      <c r="J1156" s="48">
        <v>369831</v>
      </c>
      <c r="K1156" s="48">
        <v>0</v>
      </c>
      <c r="L1156">
        <v>3056.45</v>
      </c>
      <c r="M1156" t="s">
        <v>17428</v>
      </c>
      <c r="N1156" s="58">
        <v>17572.5226</v>
      </c>
      <c r="O1156" s="48">
        <v>807.73829999999998</v>
      </c>
      <c r="P1156" s="63">
        <f t="shared" ref="P1156:P1219" si="36">J1156-K1156</f>
        <v>369831</v>
      </c>
      <c r="Q1156" s="63">
        <f t="shared" ref="Q1156:Q1219" si="37">P1156/H1156</f>
        <v>3056.4545454545455</v>
      </c>
    </row>
    <row r="1157" spans="1:17" x14ac:dyDescent="0.25">
      <c r="A1157" t="s">
        <v>17559</v>
      </c>
      <c r="B1157" t="s">
        <v>17560</v>
      </c>
      <c r="C1157" t="s">
        <v>17561</v>
      </c>
      <c r="D1157" t="s">
        <v>10258</v>
      </c>
      <c r="E1157" t="s">
        <v>10259</v>
      </c>
      <c r="F1157" t="s">
        <v>10261</v>
      </c>
      <c r="G1157" t="s">
        <v>10262</v>
      </c>
      <c r="H1157">
        <v>258</v>
      </c>
      <c r="I1157">
        <v>0</v>
      </c>
      <c r="J1157" s="48">
        <v>915507</v>
      </c>
      <c r="K1157" s="48">
        <v>0</v>
      </c>
      <c r="L1157">
        <v>3548.48</v>
      </c>
      <c r="M1157" t="s">
        <v>17428</v>
      </c>
      <c r="N1157" s="58">
        <v>43500.328399999999</v>
      </c>
      <c r="O1157" s="48">
        <v>1999.5354</v>
      </c>
      <c r="P1157" s="63">
        <f t="shared" si="36"/>
        <v>915507</v>
      </c>
      <c r="Q1157" s="63">
        <f t="shared" si="37"/>
        <v>3548.4767441860463</v>
      </c>
    </row>
    <row r="1158" spans="1:17" x14ac:dyDescent="0.25">
      <c r="A1158" t="s">
        <v>17559</v>
      </c>
      <c r="B1158" t="s">
        <v>17560</v>
      </c>
      <c r="C1158" t="s">
        <v>17561</v>
      </c>
      <c r="D1158" t="s">
        <v>10258</v>
      </c>
      <c r="E1158" t="s">
        <v>10259</v>
      </c>
      <c r="F1158" t="s">
        <v>10263</v>
      </c>
      <c r="G1158" t="s">
        <v>10264</v>
      </c>
      <c r="H1158">
        <v>2</v>
      </c>
      <c r="I1158">
        <v>0</v>
      </c>
      <c r="J1158" s="48">
        <v>5051</v>
      </c>
      <c r="K1158" s="48">
        <v>0</v>
      </c>
      <c r="L1158">
        <v>2525.5</v>
      </c>
      <c r="M1158" t="s">
        <v>17428</v>
      </c>
      <c r="N1158" s="58">
        <v>239.98820000000001</v>
      </c>
      <c r="O1158" s="48">
        <v>11.0313</v>
      </c>
      <c r="P1158" s="63">
        <f t="shared" si="36"/>
        <v>5051</v>
      </c>
      <c r="Q1158" s="63">
        <f t="shared" si="37"/>
        <v>2525.5</v>
      </c>
    </row>
    <row r="1159" spans="1:17" x14ac:dyDescent="0.25">
      <c r="A1159" t="s">
        <v>17559</v>
      </c>
      <c r="B1159" t="s">
        <v>17560</v>
      </c>
      <c r="C1159" t="s">
        <v>17561</v>
      </c>
      <c r="D1159" t="s">
        <v>10266</v>
      </c>
      <c r="E1159" t="s">
        <v>10267</v>
      </c>
      <c r="F1159" t="s">
        <v>18145</v>
      </c>
      <c r="G1159" t="s">
        <v>4229</v>
      </c>
      <c r="H1159">
        <v>0</v>
      </c>
      <c r="I1159">
        <v>100</v>
      </c>
      <c r="J1159" s="48">
        <v>340550</v>
      </c>
      <c r="K1159" s="48">
        <v>340550</v>
      </c>
      <c r="L1159">
        <v>3405.5</v>
      </c>
      <c r="M1159" t="s">
        <v>17432</v>
      </c>
      <c r="N1159" s="58">
        <v>-5149.5213999999996</v>
      </c>
      <c r="O1159" s="48">
        <v>0</v>
      </c>
      <c r="P1159" s="63">
        <f t="shared" si="36"/>
        <v>0</v>
      </c>
      <c r="Q1159" s="63" t="e">
        <f t="shared" si="37"/>
        <v>#DIV/0!</v>
      </c>
    </row>
    <row r="1160" spans="1:17" x14ac:dyDescent="0.25">
      <c r="A1160" t="s">
        <v>17559</v>
      </c>
      <c r="B1160" t="s">
        <v>17560</v>
      </c>
      <c r="C1160" t="s">
        <v>17561</v>
      </c>
      <c r="D1160" t="s">
        <v>10266</v>
      </c>
      <c r="E1160" t="s">
        <v>10267</v>
      </c>
      <c r="F1160" t="s">
        <v>10265</v>
      </c>
      <c r="G1160" t="s">
        <v>10268</v>
      </c>
      <c r="H1160">
        <v>35</v>
      </c>
      <c r="I1160">
        <v>0</v>
      </c>
      <c r="J1160" s="48">
        <v>124180</v>
      </c>
      <c r="K1160" s="48">
        <v>0</v>
      </c>
      <c r="L1160">
        <v>3548</v>
      </c>
      <c r="M1160" t="s">
        <v>17432</v>
      </c>
      <c r="N1160" s="58">
        <v>-1877.7437</v>
      </c>
      <c r="O1160" s="48">
        <v>0</v>
      </c>
      <c r="P1160" s="63">
        <f t="shared" si="36"/>
        <v>124180</v>
      </c>
      <c r="Q1160" s="63">
        <f t="shared" si="37"/>
        <v>3548</v>
      </c>
    </row>
    <row r="1161" spans="1:17" x14ac:dyDescent="0.25">
      <c r="A1161" t="s">
        <v>17559</v>
      </c>
      <c r="B1161" t="s">
        <v>17560</v>
      </c>
      <c r="C1161" t="s">
        <v>17561</v>
      </c>
      <c r="D1161" t="s">
        <v>10266</v>
      </c>
      <c r="E1161" t="s">
        <v>10267</v>
      </c>
      <c r="F1161" t="s">
        <v>10269</v>
      </c>
      <c r="G1161" t="s">
        <v>10270</v>
      </c>
      <c r="H1161">
        <v>148</v>
      </c>
      <c r="I1161">
        <v>0</v>
      </c>
      <c r="J1161" s="48">
        <v>539572</v>
      </c>
      <c r="K1161" s="48">
        <v>0</v>
      </c>
      <c r="L1161">
        <v>3645.76</v>
      </c>
      <c r="M1161" t="s">
        <v>17432</v>
      </c>
      <c r="N1161" s="58">
        <v>-8158.9726000000001</v>
      </c>
      <c r="O1161" s="48">
        <v>0</v>
      </c>
      <c r="P1161" s="63">
        <f t="shared" si="36"/>
        <v>539572</v>
      </c>
      <c r="Q1161" s="63">
        <f t="shared" si="37"/>
        <v>3645.7567567567567</v>
      </c>
    </row>
    <row r="1162" spans="1:17" x14ac:dyDescent="0.25">
      <c r="A1162" t="s">
        <v>17559</v>
      </c>
      <c r="B1162" t="s">
        <v>17560</v>
      </c>
      <c r="C1162" t="s">
        <v>17561</v>
      </c>
      <c r="D1162" t="s">
        <v>10266</v>
      </c>
      <c r="E1162" t="s">
        <v>10267</v>
      </c>
      <c r="F1162" t="s">
        <v>17568</v>
      </c>
      <c r="G1162" t="s">
        <v>17569</v>
      </c>
      <c r="H1162">
        <v>0</v>
      </c>
      <c r="I1162">
        <v>100</v>
      </c>
      <c r="J1162" s="48">
        <v>301476</v>
      </c>
      <c r="K1162" s="48">
        <v>301476</v>
      </c>
      <c r="L1162">
        <v>3014.76</v>
      </c>
      <c r="M1162" t="s">
        <v>17432</v>
      </c>
      <c r="N1162" s="58">
        <v>-4558.6783999999998</v>
      </c>
      <c r="O1162" s="48">
        <v>0</v>
      </c>
      <c r="P1162" s="63">
        <f t="shared" si="36"/>
        <v>0</v>
      </c>
      <c r="Q1162" s="63" t="e">
        <f t="shared" si="37"/>
        <v>#DIV/0!</v>
      </c>
    </row>
    <row r="1163" spans="1:17" x14ac:dyDescent="0.25">
      <c r="A1163" t="s">
        <v>17559</v>
      </c>
      <c r="B1163" t="s">
        <v>17560</v>
      </c>
      <c r="C1163" t="s">
        <v>17561</v>
      </c>
      <c r="D1163" t="s">
        <v>10272</v>
      </c>
      <c r="E1163" t="s">
        <v>10273</v>
      </c>
      <c r="F1163" t="s">
        <v>10271</v>
      </c>
      <c r="G1163" t="s">
        <v>10274</v>
      </c>
      <c r="H1163">
        <v>219</v>
      </c>
      <c r="I1163">
        <v>0</v>
      </c>
      <c r="J1163" s="48">
        <v>697000</v>
      </c>
      <c r="K1163" s="48">
        <v>0</v>
      </c>
      <c r="L1163">
        <v>3182.65</v>
      </c>
      <c r="M1163" t="s">
        <v>17428</v>
      </c>
      <c r="N1163" s="58">
        <v>33118.005400000002</v>
      </c>
      <c r="O1163" s="48">
        <v>1522.3017</v>
      </c>
      <c r="P1163" s="63">
        <f t="shared" si="36"/>
        <v>697000</v>
      </c>
      <c r="Q1163" s="63">
        <f t="shared" si="37"/>
        <v>3182.6484018264841</v>
      </c>
    </row>
    <row r="1164" spans="1:17" x14ac:dyDescent="0.25">
      <c r="A1164" t="s">
        <v>17559</v>
      </c>
      <c r="B1164" t="s">
        <v>17560</v>
      </c>
      <c r="C1164" t="s">
        <v>17561</v>
      </c>
      <c r="D1164" t="s">
        <v>10276</v>
      </c>
      <c r="E1164" t="s">
        <v>10277</v>
      </c>
      <c r="F1164" t="s">
        <v>10275</v>
      </c>
      <c r="G1164" t="s">
        <v>10278</v>
      </c>
      <c r="H1164">
        <v>174</v>
      </c>
      <c r="I1164">
        <v>0</v>
      </c>
      <c r="J1164" s="48">
        <v>520603</v>
      </c>
      <c r="K1164" s="48">
        <v>0</v>
      </c>
      <c r="L1164">
        <v>2991.97</v>
      </c>
      <c r="M1164" t="s">
        <v>17428</v>
      </c>
      <c r="N1164" s="58">
        <v>24736.467799999999</v>
      </c>
      <c r="O1164" s="48">
        <v>1137.0361</v>
      </c>
      <c r="P1164" s="63">
        <f t="shared" si="36"/>
        <v>520603</v>
      </c>
      <c r="Q1164" s="63">
        <f t="shared" si="37"/>
        <v>2991.9712643678163</v>
      </c>
    </row>
    <row r="1165" spans="1:17" x14ac:dyDescent="0.25">
      <c r="A1165" t="s">
        <v>17559</v>
      </c>
      <c r="B1165" t="s">
        <v>17560</v>
      </c>
      <c r="C1165" t="s">
        <v>17561</v>
      </c>
      <c r="D1165" t="s">
        <v>10280</v>
      </c>
      <c r="E1165" t="s">
        <v>10281</v>
      </c>
      <c r="F1165" t="s">
        <v>10279</v>
      </c>
      <c r="G1165" t="s">
        <v>10282</v>
      </c>
      <c r="H1165">
        <v>66</v>
      </c>
      <c r="I1165">
        <v>0</v>
      </c>
      <c r="J1165" s="48">
        <v>214851</v>
      </c>
      <c r="K1165" s="48">
        <v>0</v>
      </c>
      <c r="L1165">
        <v>3255.32</v>
      </c>
      <c r="M1165" t="s">
        <v>17428</v>
      </c>
      <c r="N1165" s="58">
        <v>10208.659600000001</v>
      </c>
      <c r="O1165" s="48">
        <v>469.25110000000001</v>
      </c>
      <c r="P1165" s="63">
        <f t="shared" si="36"/>
        <v>214851</v>
      </c>
      <c r="Q1165" s="63">
        <f t="shared" si="37"/>
        <v>3255.318181818182</v>
      </c>
    </row>
    <row r="1166" spans="1:17" x14ac:dyDescent="0.25">
      <c r="A1166" t="s">
        <v>17559</v>
      </c>
      <c r="B1166" t="s">
        <v>17560</v>
      </c>
      <c r="C1166" t="s">
        <v>17561</v>
      </c>
      <c r="D1166" t="s">
        <v>10284</v>
      </c>
      <c r="E1166" t="s">
        <v>10285</v>
      </c>
      <c r="F1166" t="s">
        <v>10283</v>
      </c>
      <c r="G1166" t="s">
        <v>10286</v>
      </c>
      <c r="H1166">
        <v>202</v>
      </c>
      <c r="I1166">
        <v>0</v>
      </c>
      <c r="J1166" s="48">
        <v>589618</v>
      </c>
      <c r="K1166" s="48">
        <v>0</v>
      </c>
      <c r="L1166">
        <v>2918.9</v>
      </c>
      <c r="M1166" t="s">
        <v>17432</v>
      </c>
      <c r="N1166" s="58">
        <v>-8915.7250000000004</v>
      </c>
      <c r="O1166" s="48">
        <v>0</v>
      </c>
      <c r="P1166" s="63">
        <f t="shared" si="36"/>
        <v>589618</v>
      </c>
      <c r="Q1166" s="63">
        <f t="shared" si="37"/>
        <v>2918.90099009901</v>
      </c>
    </row>
    <row r="1167" spans="1:17" x14ac:dyDescent="0.25">
      <c r="A1167" t="s">
        <v>17559</v>
      </c>
      <c r="B1167" t="s">
        <v>17560</v>
      </c>
      <c r="C1167" t="s">
        <v>17561</v>
      </c>
      <c r="D1167" t="s">
        <v>10288</v>
      </c>
      <c r="E1167" t="s">
        <v>10289</v>
      </c>
      <c r="F1167" t="s">
        <v>10287</v>
      </c>
      <c r="G1167" t="s">
        <v>5085</v>
      </c>
      <c r="H1167">
        <v>275</v>
      </c>
      <c r="I1167">
        <v>0</v>
      </c>
      <c r="J1167" s="48">
        <v>974893</v>
      </c>
      <c r="K1167" s="48">
        <v>0</v>
      </c>
      <c r="L1167">
        <v>3545.07</v>
      </c>
      <c r="M1167" t="s">
        <v>17432</v>
      </c>
      <c r="N1167" s="58">
        <v>-14741.5542</v>
      </c>
      <c r="O1167" s="48">
        <v>0</v>
      </c>
      <c r="P1167" s="63">
        <f t="shared" si="36"/>
        <v>974893</v>
      </c>
      <c r="Q1167" s="63">
        <f t="shared" si="37"/>
        <v>3545.0654545454545</v>
      </c>
    </row>
    <row r="1168" spans="1:17" x14ac:dyDescent="0.25">
      <c r="A1168" t="s">
        <v>17559</v>
      </c>
      <c r="B1168" t="s">
        <v>17560</v>
      </c>
      <c r="C1168" t="s">
        <v>17561</v>
      </c>
      <c r="D1168" t="s">
        <v>10288</v>
      </c>
      <c r="E1168" t="s">
        <v>10289</v>
      </c>
      <c r="F1168" t="s">
        <v>10290</v>
      </c>
      <c r="G1168" t="s">
        <v>10291</v>
      </c>
      <c r="H1168">
        <v>112</v>
      </c>
      <c r="I1168">
        <v>0</v>
      </c>
      <c r="J1168" s="48">
        <v>358778</v>
      </c>
      <c r="K1168" s="48">
        <v>0</v>
      </c>
      <c r="L1168">
        <v>3203.38</v>
      </c>
      <c r="M1168" t="s">
        <v>17432</v>
      </c>
      <c r="N1168" s="58">
        <v>-5425.1556</v>
      </c>
      <c r="O1168" s="48">
        <v>0</v>
      </c>
      <c r="P1168" s="63">
        <f t="shared" si="36"/>
        <v>358778</v>
      </c>
      <c r="Q1168" s="63">
        <f t="shared" si="37"/>
        <v>3203.375</v>
      </c>
    </row>
    <row r="1169" spans="1:17" x14ac:dyDescent="0.25">
      <c r="A1169" t="s">
        <v>17559</v>
      </c>
      <c r="B1169" t="s">
        <v>17560</v>
      </c>
      <c r="C1169" t="s">
        <v>17561</v>
      </c>
      <c r="D1169" t="s">
        <v>10293</v>
      </c>
      <c r="E1169" t="s">
        <v>10294</v>
      </c>
      <c r="F1169" t="s">
        <v>10292</v>
      </c>
      <c r="G1169" t="s">
        <v>10295</v>
      </c>
      <c r="H1169">
        <v>168</v>
      </c>
      <c r="I1169">
        <v>0</v>
      </c>
      <c r="J1169" s="48">
        <v>524096</v>
      </c>
      <c r="K1169" s="48">
        <v>0</v>
      </c>
      <c r="L1169">
        <v>3119.62</v>
      </c>
      <c r="M1169" t="s">
        <v>17428</v>
      </c>
      <c r="N1169" s="58">
        <v>24902.442599999998</v>
      </c>
      <c r="O1169" s="48">
        <v>1144.6652999999999</v>
      </c>
      <c r="P1169" s="63">
        <f t="shared" si="36"/>
        <v>524096</v>
      </c>
      <c r="Q1169" s="63">
        <f t="shared" si="37"/>
        <v>3119.6190476190477</v>
      </c>
    </row>
    <row r="1170" spans="1:17" x14ac:dyDescent="0.25">
      <c r="A1170" t="s">
        <v>17559</v>
      </c>
      <c r="B1170" t="s">
        <v>17560</v>
      </c>
      <c r="C1170" t="s">
        <v>17561</v>
      </c>
      <c r="D1170" t="s">
        <v>10297</v>
      </c>
      <c r="E1170" t="s">
        <v>10298</v>
      </c>
      <c r="F1170" t="s">
        <v>10296</v>
      </c>
      <c r="G1170" t="s">
        <v>5085</v>
      </c>
      <c r="H1170">
        <v>60</v>
      </c>
      <c r="I1170">
        <v>0</v>
      </c>
      <c r="J1170" s="48">
        <v>163665</v>
      </c>
      <c r="K1170" s="48">
        <v>0</v>
      </c>
      <c r="L1170">
        <v>2727.75</v>
      </c>
      <c r="M1170" t="s">
        <v>17428</v>
      </c>
      <c r="N1170" s="58">
        <v>7776.5531000000001</v>
      </c>
      <c r="O1170" s="48">
        <v>357.45690000000002</v>
      </c>
      <c r="P1170" s="63">
        <f t="shared" si="36"/>
        <v>163665</v>
      </c>
      <c r="Q1170" s="63">
        <f t="shared" si="37"/>
        <v>2727.75</v>
      </c>
    </row>
    <row r="1171" spans="1:17" x14ac:dyDescent="0.25">
      <c r="A1171" t="s">
        <v>17559</v>
      </c>
      <c r="B1171" t="s">
        <v>17560</v>
      </c>
      <c r="C1171" t="s">
        <v>17561</v>
      </c>
      <c r="D1171" t="s">
        <v>17570</v>
      </c>
      <c r="E1171" t="s">
        <v>17571</v>
      </c>
      <c r="F1171" t="s">
        <v>17572</v>
      </c>
      <c r="G1171" t="s">
        <v>17573</v>
      </c>
      <c r="H1171">
        <v>0</v>
      </c>
      <c r="I1171">
        <v>50</v>
      </c>
      <c r="J1171" s="48">
        <v>164042</v>
      </c>
      <c r="K1171" s="48">
        <v>164042</v>
      </c>
      <c r="L1171">
        <v>3280.84</v>
      </c>
      <c r="M1171" t="s">
        <v>17432</v>
      </c>
      <c r="N1171" s="58">
        <v>-2480.5086999999999</v>
      </c>
      <c r="O1171" s="48">
        <v>0</v>
      </c>
      <c r="P1171" s="63">
        <f t="shared" si="36"/>
        <v>0</v>
      </c>
      <c r="Q1171" s="63" t="e">
        <f t="shared" si="37"/>
        <v>#DIV/0!</v>
      </c>
    </row>
    <row r="1172" spans="1:17" x14ac:dyDescent="0.25">
      <c r="A1172" t="s">
        <v>17559</v>
      </c>
      <c r="B1172" t="s">
        <v>17560</v>
      </c>
      <c r="C1172" t="s">
        <v>17561</v>
      </c>
      <c r="D1172" t="s">
        <v>10300</v>
      </c>
      <c r="E1172" t="s">
        <v>10301</v>
      </c>
      <c r="F1172" t="s">
        <v>10299</v>
      </c>
      <c r="G1172" t="s">
        <v>10302</v>
      </c>
      <c r="H1172">
        <v>185</v>
      </c>
      <c r="I1172">
        <v>0</v>
      </c>
      <c r="J1172" s="48">
        <v>605945</v>
      </c>
      <c r="K1172" s="48">
        <v>0</v>
      </c>
      <c r="L1172">
        <v>3275.38</v>
      </c>
      <c r="M1172" t="s">
        <v>17428</v>
      </c>
      <c r="N1172" s="58">
        <v>28791.533200000002</v>
      </c>
      <c r="O1172" s="48">
        <v>1323.4311</v>
      </c>
      <c r="P1172" s="63">
        <f t="shared" si="36"/>
        <v>605945</v>
      </c>
      <c r="Q1172" s="63">
        <f t="shared" si="37"/>
        <v>3275.3783783783783</v>
      </c>
    </row>
    <row r="1173" spans="1:17" x14ac:dyDescent="0.25">
      <c r="A1173" t="s">
        <v>17559</v>
      </c>
      <c r="B1173" t="s">
        <v>17560</v>
      </c>
      <c r="C1173" t="s">
        <v>17561</v>
      </c>
      <c r="D1173" t="s">
        <v>10304</v>
      </c>
      <c r="E1173" t="s">
        <v>10305</v>
      </c>
      <c r="F1173" t="s">
        <v>10303</v>
      </c>
      <c r="G1173" t="s">
        <v>10306</v>
      </c>
      <c r="H1173">
        <v>46</v>
      </c>
      <c r="I1173">
        <v>0</v>
      </c>
      <c r="J1173" s="48">
        <v>138697</v>
      </c>
      <c r="K1173" s="48">
        <v>0</v>
      </c>
      <c r="L1173">
        <v>3015.15</v>
      </c>
      <c r="M1173" t="s">
        <v>17432</v>
      </c>
      <c r="N1173" s="58">
        <v>-2097.2606999999998</v>
      </c>
      <c r="O1173" s="48">
        <v>0</v>
      </c>
      <c r="P1173" s="63">
        <f t="shared" si="36"/>
        <v>138697</v>
      </c>
      <c r="Q1173" s="63">
        <f t="shared" si="37"/>
        <v>3015.1521739130435</v>
      </c>
    </row>
    <row r="1174" spans="1:17" x14ac:dyDescent="0.25">
      <c r="A1174" t="s">
        <v>17559</v>
      </c>
      <c r="B1174" t="s">
        <v>17560</v>
      </c>
      <c r="C1174" t="s">
        <v>17561</v>
      </c>
      <c r="D1174" t="s">
        <v>10308</v>
      </c>
      <c r="E1174" t="s">
        <v>10309</v>
      </c>
      <c r="F1174" t="s">
        <v>10307</v>
      </c>
      <c r="G1174" t="s">
        <v>10310</v>
      </c>
      <c r="H1174">
        <v>159</v>
      </c>
      <c r="I1174">
        <v>0</v>
      </c>
      <c r="J1174" s="48">
        <v>436298</v>
      </c>
      <c r="K1174" s="48">
        <v>0</v>
      </c>
      <c r="L1174">
        <v>2744.01</v>
      </c>
      <c r="M1174" t="s">
        <v>17428</v>
      </c>
      <c r="N1174" s="58">
        <v>20730.7143</v>
      </c>
      <c r="O1174" s="48">
        <v>952.90769999999998</v>
      </c>
      <c r="P1174" s="63">
        <f t="shared" si="36"/>
        <v>436298</v>
      </c>
      <c r="Q1174" s="63">
        <f t="shared" si="37"/>
        <v>2744.0125786163521</v>
      </c>
    </row>
    <row r="1175" spans="1:17" x14ac:dyDescent="0.25">
      <c r="A1175" t="s">
        <v>17559</v>
      </c>
      <c r="B1175" t="s">
        <v>17560</v>
      </c>
      <c r="C1175" t="s">
        <v>17561</v>
      </c>
      <c r="D1175" t="s">
        <v>10312</v>
      </c>
      <c r="E1175" t="s">
        <v>10313</v>
      </c>
      <c r="F1175" t="s">
        <v>10311</v>
      </c>
      <c r="G1175" t="s">
        <v>10314</v>
      </c>
      <c r="H1175">
        <v>143</v>
      </c>
      <c r="I1175">
        <v>0</v>
      </c>
      <c r="J1175" s="48">
        <v>431572</v>
      </c>
      <c r="K1175" s="48">
        <v>0</v>
      </c>
      <c r="L1175">
        <v>3017.99</v>
      </c>
      <c r="M1175" t="s">
        <v>17428</v>
      </c>
      <c r="N1175" s="58">
        <v>20506.1374</v>
      </c>
      <c r="O1175" s="48">
        <v>942.58479999999997</v>
      </c>
      <c r="P1175" s="63">
        <f t="shared" si="36"/>
        <v>431572</v>
      </c>
      <c r="Q1175" s="63">
        <f t="shared" si="37"/>
        <v>3017.9860139860139</v>
      </c>
    </row>
    <row r="1176" spans="1:17" x14ac:dyDescent="0.25">
      <c r="A1176" t="s">
        <v>17559</v>
      </c>
      <c r="B1176" t="s">
        <v>17560</v>
      </c>
      <c r="C1176" t="s">
        <v>17561</v>
      </c>
      <c r="D1176" t="s">
        <v>10312</v>
      </c>
      <c r="E1176" t="s">
        <v>10313</v>
      </c>
      <c r="F1176" t="s">
        <v>10315</v>
      </c>
      <c r="G1176" t="s">
        <v>10316</v>
      </c>
      <c r="H1176">
        <v>135</v>
      </c>
      <c r="I1176">
        <v>0</v>
      </c>
      <c r="J1176" s="48">
        <v>495167</v>
      </c>
      <c r="K1176" s="48">
        <v>0</v>
      </c>
      <c r="L1176">
        <v>3667.9</v>
      </c>
      <c r="M1176" t="s">
        <v>17428</v>
      </c>
      <c r="N1176" s="58">
        <v>23527.904699999999</v>
      </c>
      <c r="O1176" s="48">
        <v>1081.4833000000001</v>
      </c>
      <c r="P1176" s="63">
        <f t="shared" si="36"/>
        <v>495167</v>
      </c>
      <c r="Q1176" s="63">
        <f t="shared" si="37"/>
        <v>3667.9037037037037</v>
      </c>
    </row>
    <row r="1177" spans="1:17" x14ac:dyDescent="0.25">
      <c r="A1177" t="s">
        <v>17559</v>
      </c>
      <c r="B1177" t="s">
        <v>17560</v>
      </c>
      <c r="C1177" t="s">
        <v>17561</v>
      </c>
      <c r="D1177" t="s">
        <v>10312</v>
      </c>
      <c r="E1177" t="s">
        <v>10313</v>
      </c>
      <c r="F1177" t="s">
        <v>10317</v>
      </c>
      <c r="G1177" t="s">
        <v>10318</v>
      </c>
      <c r="H1177">
        <v>119</v>
      </c>
      <c r="I1177">
        <v>0</v>
      </c>
      <c r="J1177" s="48">
        <v>408513</v>
      </c>
      <c r="K1177" s="48">
        <v>0</v>
      </c>
      <c r="L1177">
        <v>3432.88</v>
      </c>
      <c r="M1177" t="s">
        <v>17428</v>
      </c>
      <c r="N1177" s="58">
        <v>19410.526600000001</v>
      </c>
      <c r="O1177" s="48">
        <v>892.22389999999996</v>
      </c>
      <c r="P1177" s="63">
        <f t="shared" si="36"/>
        <v>408513</v>
      </c>
      <c r="Q1177" s="63">
        <f t="shared" si="37"/>
        <v>3432.8823529411766</v>
      </c>
    </row>
    <row r="1178" spans="1:17" x14ac:dyDescent="0.25">
      <c r="A1178" t="s">
        <v>17559</v>
      </c>
      <c r="B1178" t="s">
        <v>17560</v>
      </c>
      <c r="C1178" t="s">
        <v>17561</v>
      </c>
      <c r="D1178" t="s">
        <v>10312</v>
      </c>
      <c r="E1178" t="s">
        <v>10313</v>
      </c>
      <c r="F1178" t="s">
        <v>10319</v>
      </c>
      <c r="G1178" t="s">
        <v>10320</v>
      </c>
      <c r="H1178">
        <v>38</v>
      </c>
      <c r="I1178">
        <v>0</v>
      </c>
      <c r="J1178" s="48">
        <v>76511</v>
      </c>
      <c r="K1178" s="48">
        <v>0</v>
      </c>
      <c r="L1178">
        <v>2013.45</v>
      </c>
      <c r="M1178" t="s">
        <v>17428</v>
      </c>
      <c r="N1178" s="58">
        <v>3635.4458</v>
      </c>
      <c r="O1178" s="48">
        <v>167.10679999999999</v>
      </c>
      <c r="P1178" s="63">
        <f t="shared" si="36"/>
        <v>76511</v>
      </c>
      <c r="Q1178" s="63">
        <f t="shared" si="37"/>
        <v>2013.4473684210527</v>
      </c>
    </row>
    <row r="1179" spans="1:17" x14ac:dyDescent="0.25">
      <c r="A1179" t="s">
        <v>17559</v>
      </c>
      <c r="B1179" t="s">
        <v>17560</v>
      </c>
      <c r="C1179" t="s">
        <v>17561</v>
      </c>
      <c r="D1179" t="s">
        <v>10322</v>
      </c>
      <c r="E1179" t="s">
        <v>18146</v>
      </c>
      <c r="F1179" t="s">
        <v>10321</v>
      </c>
      <c r="G1179" t="s">
        <v>10324</v>
      </c>
      <c r="H1179">
        <v>76</v>
      </c>
      <c r="I1179">
        <v>0</v>
      </c>
      <c r="J1179" s="48">
        <v>239207</v>
      </c>
      <c r="K1179" s="48">
        <v>0</v>
      </c>
      <c r="L1179">
        <v>3147.46</v>
      </c>
      <c r="M1179" t="s">
        <v>17432</v>
      </c>
      <c r="N1179" s="58">
        <v>-3617.0981999999999</v>
      </c>
      <c r="O1179" s="48">
        <v>0</v>
      </c>
      <c r="P1179" s="63">
        <f t="shared" si="36"/>
        <v>239207</v>
      </c>
      <c r="Q1179" s="63">
        <f t="shared" si="37"/>
        <v>3147.4605263157896</v>
      </c>
    </row>
    <row r="1180" spans="1:17" x14ac:dyDescent="0.25">
      <c r="A1180" t="s">
        <v>17559</v>
      </c>
      <c r="B1180" t="s">
        <v>17560</v>
      </c>
      <c r="C1180" t="s">
        <v>17561</v>
      </c>
      <c r="D1180" t="s">
        <v>10322</v>
      </c>
      <c r="E1180" t="s">
        <v>18146</v>
      </c>
      <c r="F1180" t="s">
        <v>10325</v>
      </c>
      <c r="G1180" t="s">
        <v>10326</v>
      </c>
      <c r="H1180">
        <v>230</v>
      </c>
      <c r="I1180">
        <v>0</v>
      </c>
      <c r="J1180" s="48">
        <v>792430</v>
      </c>
      <c r="K1180" s="48">
        <v>0</v>
      </c>
      <c r="L1180">
        <v>3445.35</v>
      </c>
      <c r="M1180" t="s">
        <v>17432</v>
      </c>
      <c r="N1180" s="58">
        <v>-11982.4879</v>
      </c>
      <c r="O1180" s="48">
        <v>0</v>
      </c>
      <c r="P1180" s="63">
        <f t="shared" si="36"/>
        <v>792430</v>
      </c>
      <c r="Q1180" s="63">
        <f t="shared" si="37"/>
        <v>3445.3478260869565</v>
      </c>
    </row>
    <row r="1181" spans="1:17" x14ac:dyDescent="0.25">
      <c r="A1181" t="s">
        <v>17559</v>
      </c>
      <c r="B1181" t="s">
        <v>17560</v>
      </c>
      <c r="C1181" t="s">
        <v>17561</v>
      </c>
      <c r="D1181" t="s">
        <v>10322</v>
      </c>
      <c r="E1181" t="s">
        <v>18146</v>
      </c>
      <c r="F1181" t="s">
        <v>10327</v>
      </c>
      <c r="G1181" t="s">
        <v>10328</v>
      </c>
      <c r="H1181">
        <v>29</v>
      </c>
      <c r="I1181">
        <v>0</v>
      </c>
      <c r="J1181" s="48">
        <v>51626</v>
      </c>
      <c r="K1181" s="48">
        <v>0</v>
      </c>
      <c r="L1181">
        <v>1780.21</v>
      </c>
      <c r="M1181" t="s">
        <v>17432</v>
      </c>
      <c r="N1181" s="58">
        <v>-780.64829999999995</v>
      </c>
      <c r="O1181" s="48">
        <v>0</v>
      </c>
      <c r="P1181" s="63">
        <f t="shared" si="36"/>
        <v>51626</v>
      </c>
      <c r="Q1181" s="63">
        <f t="shared" si="37"/>
        <v>1780.2068965517242</v>
      </c>
    </row>
    <row r="1182" spans="1:17" x14ac:dyDescent="0.25">
      <c r="A1182" t="s">
        <v>17559</v>
      </c>
      <c r="B1182" t="s">
        <v>17560</v>
      </c>
      <c r="C1182" t="s">
        <v>17561</v>
      </c>
      <c r="D1182" t="s">
        <v>10330</v>
      </c>
      <c r="E1182" t="s">
        <v>10331</v>
      </c>
      <c r="F1182" t="s">
        <v>10329</v>
      </c>
      <c r="G1182" t="s">
        <v>10332</v>
      </c>
      <c r="H1182">
        <v>210</v>
      </c>
      <c r="I1182">
        <v>0</v>
      </c>
      <c r="J1182" s="48">
        <v>617296</v>
      </c>
      <c r="K1182" s="48">
        <v>0</v>
      </c>
      <c r="L1182">
        <v>2939.5</v>
      </c>
      <c r="M1182" t="s">
        <v>17432</v>
      </c>
      <c r="N1182" s="58">
        <v>-9334.2572999999993</v>
      </c>
      <c r="O1182" s="48">
        <v>0</v>
      </c>
      <c r="P1182" s="63">
        <f t="shared" si="36"/>
        <v>617296</v>
      </c>
      <c r="Q1182" s="63">
        <f t="shared" si="37"/>
        <v>2939.5047619047618</v>
      </c>
    </row>
    <row r="1183" spans="1:17" x14ac:dyDescent="0.25">
      <c r="A1183" t="s">
        <v>17559</v>
      </c>
      <c r="B1183" t="s">
        <v>17560</v>
      </c>
      <c r="C1183" t="s">
        <v>17561</v>
      </c>
      <c r="D1183" t="s">
        <v>10334</v>
      </c>
      <c r="E1183" t="s">
        <v>10335</v>
      </c>
      <c r="F1183" t="s">
        <v>10333</v>
      </c>
      <c r="G1183" t="s">
        <v>10336</v>
      </c>
      <c r="H1183">
        <v>130</v>
      </c>
      <c r="I1183">
        <v>0</v>
      </c>
      <c r="J1183" s="48">
        <v>415470</v>
      </c>
      <c r="K1183" s="48">
        <v>0</v>
      </c>
      <c r="L1183">
        <v>3195.92</v>
      </c>
      <c r="M1183" t="s">
        <v>17432</v>
      </c>
      <c r="N1183" s="58">
        <v>-6282.3987999999999</v>
      </c>
      <c r="O1183" s="48">
        <v>0</v>
      </c>
      <c r="P1183" s="63">
        <f t="shared" si="36"/>
        <v>415470</v>
      </c>
      <c r="Q1183" s="63">
        <f t="shared" si="37"/>
        <v>3195.9230769230771</v>
      </c>
    </row>
    <row r="1184" spans="1:17" x14ac:dyDescent="0.25">
      <c r="A1184" t="s">
        <v>17559</v>
      </c>
      <c r="B1184" t="s">
        <v>17560</v>
      </c>
      <c r="C1184" t="s">
        <v>17561</v>
      </c>
      <c r="D1184" t="s">
        <v>10334</v>
      </c>
      <c r="E1184" t="s">
        <v>10335</v>
      </c>
      <c r="F1184" t="s">
        <v>10337</v>
      </c>
      <c r="G1184" t="s">
        <v>10338</v>
      </c>
      <c r="H1184">
        <v>100</v>
      </c>
      <c r="I1184">
        <v>0</v>
      </c>
      <c r="J1184" s="48">
        <v>311617</v>
      </c>
      <c r="K1184" s="48">
        <v>0</v>
      </c>
      <c r="L1184">
        <v>3116.17</v>
      </c>
      <c r="M1184" t="s">
        <v>17432</v>
      </c>
      <c r="N1184" s="58">
        <v>-4712.0214999999998</v>
      </c>
      <c r="O1184" s="48">
        <v>0</v>
      </c>
      <c r="P1184" s="63">
        <f t="shared" si="36"/>
        <v>311617</v>
      </c>
      <c r="Q1184" s="63">
        <f t="shared" si="37"/>
        <v>3116.17</v>
      </c>
    </row>
    <row r="1185" spans="1:17" x14ac:dyDescent="0.25">
      <c r="A1185" t="s">
        <v>17559</v>
      </c>
      <c r="B1185" t="s">
        <v>17560</v>
      </c>
      <c r="C1185" t="s">
        <v>17561</v>
      </c>
      <c r="D1185" t="s">
        <v>10334</v>
      </c>
      <c r="E1185" t="s">
        <v>10335</v>
      </c>
      <c r="F1185" t="s">
        <v>10339</v>
      </c>
      <c r="G1185" t="s">
        <v>10338</v>
      </c>
      <c r="H1185">
        <v>170</v>
      </c>
      <c r="I1185">
        <v>0</v>
      </c>
      <c r="J1185" s="48">
        <v>548339</v>
      </c>
      <c r="K1185" s="48">
        <v>0</v>
      </c>
      <c r="L1185">
        <v>3225.52</v>
      </c>
      <c r="M1185" t="s">
        <v>17432</v>
      </c>
      <c r="N1185" s="58">
        <v>-8291.5427999999993</v>
      </c>
      <c r="O1185" s="48">
        <v>0</v>
      </c>
      <c r="P1185" s="63">
        <f t="shared" si="36"/>
        <v>548339</v>
      </c>
      <c r="Q1185" s="63">
        <f t="shared" si="37"/>
        <v>3225.5235294117647</v>
      </c>
    </row>
    <row r="1186" spans="1:17" x14ac:dyDescent="0.25">
      <c r="A1186" t="s">
        <v>17559</v>
      </c>
      <c r="B1186" t="s">
        <v>17560</v>
      </c>
      <c r="C1186" t="s">
        <v>17561</v>
      </c>
      <c r="D1186" t="s">
        <v>10334</v>
      </c>
      <c r="E1186" t="s">
        <v>10335</v>
      </c>
      <c r="F1186" t="s">
        <v>10340</v>
      </c>
      <c r="G1186" t="s">
        <v>10341</v>
      </c>
      <c r="H1186">
        <v>131</v>
      </c>
      <c r="I1186">
        <v>0</v>
      </c>
      <c r="J1186" s="48">
        <v>443738</v>
      </c>
      <c r="K1186" s="48">
        <v>0</v>
      </c>
      <c r="L1186">
        <v>3387.31</v>
      </c>
      <c r="M1186" t="s">
        <v>17432</v>
      </c>
      <c r="N1186" s="58">
        <v>-6709.8454000000002</v>
      </c>
      <c r="O1186" s="48">
        <v>0</v>
      </c>
      <c r="P1186" s="63">
        <f t="shared" si="36"/>
        <v>443738</v>
      </c>
      <c r="Q1186" s="63">
        <f t="shared" si="37"/>
        <v>3387.3129770992368</v>
      </c>
    </row>
    <row r="1187" spans="1:17" x14ac:dyDescent="0.25">
      <c r="A1187" t="s">
        <v>17559</v>
      </c>
      <c r="B1187" t="s">
        <v>17560</v>
      </c>
      <c r="C1187" t="s">
        <v>17561</v>
      </c>
      <c r="D1187" t="s">
        <v>10343</v>
      </c>
      <c r="E1187" t="s">
        <v>10344</v>
      </c>
      <c r="F1187" t="s">
        <v>10342</v>
      </c>
      <c r="G1187" t="s">
        <v>10345</v>
      </c>
      <c r="H1187">
        <v>125</v>
      </c>
      <c r="I1187">
        <v>0</v>
      </c>
      <c r="J1187" s="48">
        <v>445943</v>
      </c>
      <c r="K1187" s="48">
        <v>0</v>
      </c>
      <c r="L1187">
        <v>3567.54</v>
      </c>
      <c r="M1187" t="s">
        <v>17428</v>
      </c>
      <c r="N1187" s="58">
        <v>21189.003499999999</v>
      </c>
      <c r="O1187" s="48">
        <v>973.97339999999997</v>
      </c>
      <c r="P1187" s="63">
        <f t="shared" si="36"/>
        <v>445943</v>
      </c>
      <c r="Q1187" s="63">
        <f t="shared" si="37"/>
        <v>3567.5439999999999</v>
      </c>
    </row>
    <row r="1188" spans="1:17" x14ac:dyDescent="0.25">
      <c r="A1188" t="s">
        <v>17559</v>
      </c>
      <c r="B1188" t="s">
        <v>17560</v>
      </c>
      <c r="C1188" t="s">
        <v>17561</v>
      </c>
      <c r="D1188" t="s">
        <v>10343</v>
      </c>
      <c r="E1188" t="s">
        <v>10344</v>
      </c>
      <c r="F1188" t="s">
        <v>10346</v>
      </c>
      <c r="G1188" t="s">
        <v>10347</v>
      </c>
      <c r="H1188">
        <v>90</v>
      </c>
      <c r="I1188">
        <v>0</v>
      </c>
      <c r="J1188" s="48">
        <v>317505</v>
      </c>
      <c r="K1188" s="48">
        <v>0</v>
      </c>
      <c r="L1188">
        <v>3527.83</v>
      </c>
      <c r="M1188" t="s">
        <v>17428</v>
      </c>
      <c r="N1188" s="58">
        <v>15086.3048</v>
      </c>
      <c r="O1188" s="48">
        <v>693.45680000000004</v>
      </c>
      <c r="P1188" s="63">
        <f t="shared" si="36"/>
        <v>317505</v>
      </c>
      <c r="Q1188" s="63">
        <f t="shared" si="37"/>
        <v>3527.8333333333335</v>
      </c>
    </row>
    <row r="1189" spans="1:17" x14ac:dyDescent="0.25">
      <c r="A1189" t="s">
        <v>17559</v>
      </c>
      <c r="B1189" t="s">
        <v>17560</v>
      </c>
      <c r="C1189" t="s">
        <v>17561</v>
      </c>
      <c r="D1189" t="s">
        <v>10343</v>
      </c>
      <c r="E1189" t="s">
        <v>10344</v>
      </c>
      <c r="F1189" t="s">
        <v>10348</v>
      </c>
      <c r="G1189" t="s">
        <v>10349</v>
      </c>
      <c r="H1189">
        <v>122</v>
      </c>
      <c r="I1189">
        <v>0</v>
      </c>
      <c r="J1189" s="48">
        <v>390715</v>
      </c>
      <c r="K1189" s="48">
        <v>0</v>
      </c>
      <c r="L1189">
        <v>3202.58</v>
      </c>
      <c r="M1189" t="s">
        <v>17428</v>
      </c>
      <c r="N1189" s="58">
        <v>18564.848600000001</v>
      </c>
      <c r="O1189" s="48">
        <v>853.35149999999999</v>
      </c>
      <c r="P1189" s="63">
        <f t="shared" si="36"/>
        <v>390715</v>
      </c>
      <c r="Q1189" s="63">
        <f t="shared" si="37"/>
        <v>3202.5819672131147</v>
      </c>
    </row>
    <row r="1190" spans="1:17" x14ac:dyDescent="0.25">
      <c r="A1190" t="s">
        <v>17559</v>
      </c>
      <c r="B1190" t="s">
        <v>17560</v>
      </c>
      <c r="C1190" t="s">
        <v>17561</v>
      </c>
      <c r="D1190" t="s">
        <v>10351</v>
      </c>
      <c r="E1190" t="s">
        <v>10352</v>
      </c>
      <c r="F1190" t="s">
        <v>10350</v>
      </c>
      <c r="G1190" t="s">
        <v>10353</v>
      </c>
      <c r="H1190">
        <v>110</v>
      </c>
      <c r="I1190">
        <v>0</v>
      </c>
      <c r="J1190" s="48">
        <v>318324</v>
      </c>
      <c r="K1190" s="48">
        <v>0</v>
      </c>
      <c r="L1190">
        <v>2893.85</v>
      </c>
      <c r="M1190" t="s">
        <v>17432</v>
      </c>
      <c r="N1190" s="58">
        <v>-4813.4423999999999</v>
      </c>
      <c r="O1190" s="48">
        <v>0</v>
      </c>
      <c r="P1190" s="63">
        <f t="shared" si="36"/>
        <v>318324</v>
      </c>
      <c r="Q1190" s="63">
        <f t="shared" si="37"/>
        <v>2893.8545454545456</v>
      </c>
    </row>
    <row r="1191" spans="1:17" x14ac:dyDescent="0.25">
      <c r="A1191" t="s">
        <v>17559</v>
      </c>
      <c r="B1191" t="s">
        <v>17560</v>
      </c>
      <c r="C1191" t="s">
        <v>17561</v>
      </c>
      <c r="D1191" t="s">
        <v>10355</v>
      </c>
      <c r="E1191" t="s">
        <v>10356</v>
      </c>
      <c r="F1191" t="s">
        <v>10354</v>
      </c>
      <c r="G1191" t="s">
        <v>10357</v>
      </c>
      <c r="H1191">
        <v>50</v>
      </c>
      <c r="I1191">
        <v>0</v>
      </c>
      <c r="J1191" s="48">
        <v>162353</v>
      </c>
      <c r="K1191" s="48">
        <v>0</v>
      </c>
      <c r="L1191">
        <v>3247.06</v>
      </c>
      <c r="M1191" t="s">
        <v>17432</v>
      </c>
      <c r="N1191" s="58">
        <v>-2454.9663999999998</v>
      </c>
      <c r="O1191" s="48">
        <v>0</v>
      </c>
      <c r="P1191" s="63">
        <f t="shared" si="36"/>
        <v>162353</v>
      </c>
      <c r="Q1191" s="63">
        <f t="shared" si="37"/>
        <v>3247.06</v>
      </c>
    </row>
    <row r="1192" spans="1:17" x14ac:dyDescent="0.25">
      <c r="A1192" t="s">
        <v>17559</v>
      </c>
      <c r="B1192" t="s">
        <v>17560</v>
      </c>
      <c r="C1192" t="s">
        <v>17561</v>
      </c>
      <c r="D1192" t="s">
        <v>10359</v>
      </c>
      <c r="E1192" t="s">
        <v>10360</v>
      </c>
      <c r="F1192" t="s">
        <v>10358</v>
      </c>
      <c r="G1192" t="s">
        <v>10361</v>
      </c>
      <c r="H1192">
        <v>40</v>
      </c>
      <c r="I1192">
        <v>0</v>
      </c>
      <c r="J1192" s="48">
        <v>116484</v>
      </c>
      <c r="K1192" s="48">
        <v>0</v>
      </c>
      <c r="L1192">
        <v>2912.1</v>
      </c>
      <c r="M1192" t="s">
        <v>17432</v>
      </c>
      <c r="N1192" s="58">
        <v>-1761.3806</v>
      </c>
      <c r="O1192" s="48">
        <v>0</v>
      </c>
      <c r="P1192" s="63">
        <f t="shared" si="36"/>
        <v>116484</v>
      </c>
      <c r="Q1192" s="63">
        <f t="shared" si="37"/>
        <v>2912.1</v>
      </c>
    </row>
    <row r="1193" spans="1:17" x14ac:dyDescent="0.25">
      <c r="A1193" t="s">
        <v>17559</v>
      </c>
      <c r="B1193" t="s">
        <v>17560</v>
      </c>
      <c r="C1193" t="s">
        <v>17561</v>
      </c>
      <c r="D1193" t="s">
        <v>10363</v>
      </c>
      <c r="E1193" t="s">
        <v>10364</v>
      </c>
      <c r="F1193" t="s">
        <v>10362</v>
      </c>
      <c r="G1193" t="s">
        <v>5085</v>
      </c>
      <c r="H1193">
        <v>25</v>
      </c>
      <c r="I1193">
        <v>0</v>
      </c>
      <c r="J1193" s="48">
        <v>67514</v>
      </c>
      <c r="K1193" s="48">
        <v>0</v>
      </c>
      <c r="L1193">
        <v>2700.56</v>
      </c>
      <c r="M1193" t="s">
        <v>17432</v>
      </c>
      <c r="N1193" s="58">
        <v>-1020.8858</v>
      </c>
      <c r="O1193" s="48">
        <v>0</v>
      </c>
      <c r="P1193" s="63">
        <f t="shared" si="36"/>
        <v>67514</v>
      </c>
      <c r="Q1193" s="63">
        <f t="shared" si="37"/>
        <v>2700.56</v>
      </c>
    </row>
    <row r="1194" spans="1:17" x14ac:dyDescent="0.25">
      <c r="A1194" t="s">
        <v>17559</v>
      </c>
      <c r="B1194" t="s">
        <v>17560</v>
      </c>
      <c r="C1194" t="s">
        <v>17561</v>
      </c>
      <c r="D1194" t="s">
        <v>10366</v>
      </c>
      <c r="E1194" t="s">
        <v>10367</v>
      </c>
      <c r="F1194" t="s">
        <v>10365</v>
      </c>
      <c r="G1194" t="s">
        <v>10368</v>
      </c>
      <c r="H1194">
        <v>24</v>
      </c>
      <c r="I1194">
        <v>0</v>
      </c>
      <c r="J1194" s="48">
        <v>72984</v>
      </c>
      <c r="K1194" s="48">
        <v>0</v>
      </c>
      <c r="L1194">
        <v>3041</v>
      </c>
      <c r="M1194" t="s">
        <v>17432</v>
      </c>
      <c r="N1194" s="58">
        <v>-1103.6054999999999</v>
      </c>
      <c r="O1194" s="48">
        <v>0</v>
      </c>
      <c r="P1194" s="63">
        <f t="shared" si="36"/>
        <v>72984</v>
      </c>
      <c r="Q1194" s="63">
        <f t="shared" si="37"/>
        <v>3041</v>
      </c>
    </row>
    <row r="1195" spans="1:17" x14ac:dyDescent="0.25">
      <c r="A1195" t="s">
        <v>17559</v>
      </c>
      <c r="B1195" t="s">
        <v>17560</v>
      </c>
      <c r="C1195" t="s">
        <v>17561</v>
      </c>
      <c r="D1195" t="s">
        <v>10370</v>
      </c>
      <c r="E1195" t="s">
        <v>10371</v>
      </c>
      <c r="F1195" t="s">
        <v>10369</v>
      </c>
      <c r="G1195" t="s">
        <v>10372</v>
      </c>
      <c r="H1195">
        <v>44</v>
      </c>
      <c r="I1195">
        <v>0</v>
      </c>
      <c r="J1195" s="48">
        <v>146389</v>
      </c>
      <c r="K1195" s="48">
        <v>0</v>
      </c>
      <c r="L1195">
        <v>3327.02</v>
      </c>
      <c r="M1195" t="s">
        <v>17428</v>
      </c>
      <c r="N1195" s="58">
        <v>6955.6457</v>
      </c>
      <c r="O1195" s="48">
        <v>319.72309999999999</v>
      </c>
      <c r="P1195" s="63">
        <f t="shared" si="36"/>
        <v>146389</v>
      </c>
      <c r="Q1195" s="63">
        <f t="shared" si="37"/>
        <v>3327.0227272727275</v>
      </c>
    </row>
    <row r="1196" spans="1:17" x14ac:dyDescent="0.25">
      <c r="A1196" t="s">
        <v>17559</v>
      </c>
      <c r="B1196" t="s">
        <v>17560</v>
      </c>
      <c r="C1196" t="s">
        <v>17561</v>
      </c>
      <c r="D1196" t="s">
        <v>10374</v>
      </c>
      <c r="E1196" t="s">
        <v>10375</v>
      </c>
      <c r="F1196" t="s">
        <v>10373</v>
      </c>
      <c r="G1196" t="s">
        <v>10376</v>
      </c>
      <c r="H1196">
        <v>20</v>
      </c>
      <c r="I1196">
        <v>0</v>
      </c>
      <c r="J1196" s="48">
        <v>56288</v>
      </c>
      <c r="K1196" s="48">
        <v>0</v>
      </c>
      <c r="L1196">
        <v>2814.4</v>
      </c>
      <c r="M1196" t="s">
        <v>17432</v>
      </c>
      <c r="N1196" s="58">
        <v>-851.14350000000002</v>
      </c>
      <c r="O1196" s="48">
        <v>0</v>
      </c>
      <c r="P1196" s="63">
        <f t="shared" si="36"/>
        <v>56288</v>
      </c>
      <c r="Q1196" s="63">
        <f t="shared" si="37"/>
        <v>2814.4</v>
      </c>
    </row>
    <row r="1197" spans="1:17" x14ac:dyDescent="0.25">
      <c r="A1197" t="s">
        <v>17559</v>
      </c>
      <c r="B1197" t="s">
        <v>17560</v>
      </c>
      <c r="C1197" t="s">
        <v>17561</v>
      </c>
      <c r="D1197" t="s">
        <v>10378</v>
      </c>
      <c r="E1197" t="s">
        <v>10379</v>
      </c>
      <c r="F1197" t="s">
        <v>10377</v>
      </c>
      <c r="G1197" t="s">
        <v>10380</v>
      </c>
      <c r="H1197">
        <v>159</v>
      </c>
      <c r="I1197">
        <v>0</v>
      </c>
      <c r="J1197" s="48">
        <v>466407</v>
      </c>
      <c r="K1197" s="48">
        <v>0</v>
      </c>
      <c r="L1197">
        <v>2933.38</v>
      </c>
      <c r="M1197" t="s">
        <v>17432</v>
      </c>
      <c r="N1197" s="58">
        <v>-7052.6253999999999</v>
      </c>
      <c r="O1197" s="48">
        <v>0</v>
      </c>
      <c r="P1197" s="63">
        <f t="shared" si="36"/>
        <v>466407</v>
      </c>
      <c r="Q1197" s="63">
        <f t="shared" si="37"/>
        <v>2933.3773584905662</v>
      </c>
    </row>
    <row r="1198" spans="1:17" x14ac:dyDescent="0.25">
      <c r="A1198" t="s">
        <v>17559</v>
      </c>
      <c r="B1198" t="s">
        <v>17560</v>
      </c>
      <c r="C1198" t="s">
        <v>17561</v>
      </c>
      <c r="D1198" t="s">
        <v>10382</v>
      </c>
      <c r="E1198" t="s">
        <v>10383</v>
      </c>
      <c r="F1198" t="s">
        <v>10381</v>
      </c>
      <c r="G1198" t="s">
        <v>10384</v>
      </c>
      <c r="H1198">
        <v>98</v>
      </c>
      <c r="I1198">
        <v>0</v>
      </c>
      <c r="J1198" s="48">
        <v>265233</v>
      </c>
      <c r="K1198" s="48">
        <v>0</v>
      </c>
      <c r="L1198">
        <v>2706.46</v>
      </c>
      <c r="M1198" t="s">
        <v>17432</v>
      </c>
      <c r="N1198" s="58">
        <v>-4010.6334000000002</v>
      </c>
      <c r="O1198" s="48">
        <v>0</v>
      </c>
      <c r="P1198" s="63">
        <f t="shared" si="36"/>
        <v>265233</v>
      </c>
      <c r="Q1198" s="63">
        <f t="shared" si="37"/>
        <v>2706.4591836734694</v>
      </c>
    </row>
    <row r="1199" spans="1:17" x14ac:dyDescent="0.25">
      <c r="A1199" t="s">
        <v>17559</v>
      </c>
      <c r="B1199" t="s">
        <v>17560</v>
      </c>
      <c r="C1199" t="s">
        <v>17561</v>
      </c>
      <c r="D1199" t="s">
        <v>10386</v>
      </c>
      <c r="E1199" t="s">
        <v>10387</v>
      </c>
      <c r="F1199" t="s">
        <v>10385</v>
      </c>
      <c r="G1199" t="s">
        <v>10388</v>
      </c>
      <c r="H1199">
        <v>39</v>
      </c>
      <c r="I1199">
        <v>0</v>
      </c>
      <c r="J1199" s="48">
        <v>122685</v>
      </c>
      <c r="K1199" s="48">
        <v>0</v>
      </c>
      <c r="L1199">
        <v>3145.77</v>
      </c>
      <c r="M1199" t="s">
        <v>17428</v>
      </c>
      <c r="N1199" s="58">
        <v>5829.3580000000002</v>
      </c>
      <c r="O1199" s="48">
        <v>267.9522</v>
      </c>
      <c r="P1199" s="63">
        <f t="shared" si="36"/>
        <v>122685</v>
      </c>
      <c r="Q1199" s="63">
        <f t="shared" si="37"/>
        <v>3145.7692307692309</v>
      </c>
    </row>
    <row r="1200" spans="1:17" x14ac:dyDescent="0.25">
      <c r="A1200" t="s">
        <v>17559</v>
      </c>
      <c r="B1200" t="s">
        <v>17560</v>
      </c>
      <c r="C1200" t="s">
        <v>17561</v>
      </c>
      <c r="D1200" t="s">
        <v>10390</v>
      </c>
      <c r="E1200" t="s">
        <v>10391</v>
      </c>
      <c r="F1200" t="s">
        <v>10389</v>
      </c>
      <c r="G1200" t="s">
        <v>10392</v>
      </c>
      <c r="H1200">
        <v>70</v>
      </c>
      <c r="I1200">
        <v>0</v>
      </c>
      <c r="J1200" s="48">
        <v>205074</v>
      </c>
      <c r="K1200" s="48">
        <v>0</v>
      </c>
      <c r="L1200">
        <v>2929.63</v>
      </c>
      <c r="M1200" t="s">
        <v>17432</v>
      </c>
      <c r="N1200" s="58">
        <v>-3100.9585000000002</v>
      </c>
      <c r="O1200" s="48">
        <v>0</v>
      </c>
      <c r="P1200" s="63">
        <f t="shared" si="36"/>
        <v>205074</v>
      </c>
      <c r="Q1200" s="63">
        <f t="shared" si="37"/>
        <v>2929.6285714285714</v>
      </c>
    </row>
    <row r="1201" spans="1:17" x14ac:dyDescent="0.25">
      <c r="A1201" t="s">
        <v>17559</v>
      </c>
      <c r="B1201" t="s">
        <v>17560</v>
      </c>
      <c r="C1201" t="s">
        <v>17561</v>
      </c>
      <c r="D1201" t="s">
        <v>10394</v>
      </c>
      <c r="E1201" t="s">
        <v>10395</v>
      </c>
      <c r="F1201" t="s">
        <v>10393</v>
      </c>
      <c r="G1201" t="s">
        <v>10396</v>
      </c>
      <c r="H1201">
        <v>249</v>
      </c>
      <c r="I1201">
        <v>0</v>
      </c>
      <c r="J1201" s="48">
        <v>717324</v>
      </c>
      <c r="K1201" s="48">
        <v>0</v>
      </c>
      <c r="L1201">
        <v>2880.82</v>
      </c>
      <c r="M1201" t="s">
        <v>17428</v>
      </c>
      <c r="N1201" s="58">
        <v>34083.674500000001</v>
      </c>
      <c r="O1201" s="48">
        <v>1566.6895999999999</v>
      </c>
      <c r="P1201" s="63">
        <f t="shared" si="36"/>
        <v>717324</v>
      </c>
      <c r="Q1201" s="63">
        <f t="shared" si="37"/>
        <v>2880.8192771084337</v>
      </c>
    </row>
    <row r="1202" spans="1:17" x14ac:dyDescent="0.25">
      <c r="A1202" t="s">
        <v>17559</v>
      </c>
      <c r="B1202" t="s">
        <v>17560</v>
      </c>
      <c r="C1202" t="s">
        <v>17561</v>
      </c>
      <c r="D1202" t="s">
        <v>10398</v>
      </c>
      <c r="E1202" t="s">
        <v>10399</v>
      </c>
      <c r="F1202" t="s">
        <v>10397</v>
      </c>
      <c r="G1202" t="s">
        <v>10400</v>
      </c>
      <c r="H1202">
        <v>130</v>
      </c>
      <c r="I1202">
        <v>0</v>
      </c>
      <c r="J1202" s="48">
        <v>382812</v>
      </c>
      <c r="K1202" s="48">
        <v>0</v>
      </c>
      <c r="L1202">
        <v>2944.71</v>
      </c>
      <c r="M1202" t="s">
        <v>17432</v>
      </c>
      <c r="N1202" s="58">
        <v>-5788.5703000000003</v>
      </c>
      <c r="O1202" s="48">
        <v>0</v>
      </c>
      <c r="P1202" s="63">
        <f t="shared" si="36"/>
        <v>382812</v>
      </c>
      <c r="Q1202" s="63">
        <f t="shared" si="37"/>
        <v>2944.7076923076925</v>
      </c>
    </row>
    <row r="1203" spans="1:17" x14ac:dyDescent="0.25">
      <c r="A1203" t="s">
        <v>17559</v>
      </c>
      <c r="B1203" t="s">
        <v>17560</v>
      </c>
      <c r="C1203" t="s">
        <v>17561</v>
      </c>
      <c r="D1203" t="s">
        <v>10402</v>
      </c>
      <c r="E1203" t="s">
        <v>10403</v>
      </c>
      <c r="F1203" t="s">
        <v>10401</v>
      </c>
      <c r="G1203" t="s">
        <v>10404</v>
      </c>
      <c r="H1203">
        <v>46</v>
      </c>
      <c r="I1203">
        <v>0</v>
      </c>
      <c r="J1203" s="48">
        <v>160257</v>
      </c>
      <c r="K1203" s="48">
        <v>0</v>
      </c>
      <c r="L1203">
        <v>3483.85</v>
      </c>
      <c r="M1203" t="s">
        <v>17428</v>
      </c>
      <c r="N1203" s="58">
        <v>7614.6229000000003</v>
      </c>
      <c r="O1203" s="48">
        <v>350.0136</v>
      </c>
      <c r="P1203" s="63">
        <f t="shared" si="36"/>
        <v>160257</v>
      </c>
      <c r="Q1203" s="63">
        <f t="shared" si="37"/>
        <v>3483.8478260869565</v>
      </c>
    </row>
    <row r="1204" spans="1:17" x14ac:dyDescent="0.25">
      <c r="A1204" t="s">
        <v>17559</v>
      </c>
      <c r="B1204" t="s">
        <v>17560</v>
      </c>
      <c r="C1204" t="s">
        <v>17561</v>
      </c>
      <c r="D1204" t="s">
        <v>10406</v>
      </c>
      <c r="E1204" t="s">
        <v>10407</v>
      </c>
      <c r="F1204" t="s">
        <v>10405</v>
      </c>
      <c r="G1204" t="s">
        <v>10408</v>
      </c>
      <c r="H1204">
        <v>50</v>
      </c>
      <c r="I1204">
        <v>0</v>
      </c>
      <c r="J1204" s="48">
        <v>157983</v>
      </c>
      <c r="K1204" s="48">
        <v>0</v>
      </c>
      <c r="L1204">
        <v>3159.66</v>
      </c>
      <c r="M1204" t="s">
        <v>17428</v>
      </c>
      <c r="N1204" s="58">
        <v>7506.5874999999996</v>
      </c>
      <c r="O1204" s="48">
        <v>345.04770000000002</v>
      </c>
      <c r="P1204" s="63">
        <f t="shared" si="36"/>
        <v>157983</v>
      </c>
      <c r="Q1204" s="63">
        <f t="shared" si="37"/>
        <v>3159.66</v>
      </c>
    </row>
    <row r="1205" spans="1:17" x14ac:dyDescent="0.25">
      <c r="A1205" t="s">
        <v>17559</v>
      </c>
      <c r="B1205" t="s">
        <v>17560</v>
      </c>
      <c r="C1205" t="s">
        <v>17561</v>
      </c>
      <c r="D1205" t="s">
        <v>10410</v>
      </c>
      <c r="E1205" t="s">
        <v>10411</v>
      </c>
      <c r="F1205" t="s">
        <v>10409</v>
      </c>
      <c r="G1205" t="s">
        <v>10412</v>
      </c>
      <c r="H1205">
        <v>30</v>
      </c>
      <c r="I1205">
        <v>0</v>
      </c>
      <c r="J1205" s="48">
        <v>76241</v>
      </c>
      <c r="K1205" s="48">
        <v>0</v>
      </c>
      <c r="L1205">
        <v>2541.37</v>
      </c>
      <c r="M1205" t="s">
        <v>17432</v>
      </c>
      <c r="N1205" s="58">
        <v>-1152.8526999999999</v>
      </c>
      <c r="O1205" s="48">
        <v>0</v>
      </c>
      <c r="P1205" s="63">
        <f t="shared" si="36"/>
        <v>76241</v>
      </c>
      <c r="Q1205" s="63">
        <f t="shared" si="37"/>
        <v>2541.3666666666668</v>
      </c>
    </row>
    <row r="1206" spans="1:17" x14ac:dyDescent="0.25">
      <c r="A1206" t="s">
        <v>17559</v>
      </c>
      <c r="B1206" t="s">
        <v>17560</v>
      </c>
      <c r="C1206" t="s">
        <v>17561</v>
      </c>
      <c r="D1206" t="s">
        <v>10414</v>
      </c>
      <c r="E1206" t="s">
        <v>10415</v>
      </c>
      <c r="F1206" t="s">
        <v>10413</v>
      </c>
      <c r="G1206" t="s">
        <v>5085</v>
      </c>
      <c r="H1206">
        <v>100</v>
      </c>
      <c r="I1206">
        <v>0</v>
      </c>
      <c r="J1206" s="48">
        <v>325572</v>
      </c>
      <c r="K1206" s="48">
        <v>0</v>
      </c>
      <c r="L1206">
        <v>3255.72</v>
      </c>
      <c r="M1206" t="s">
        <v>17432</v>
      </c>
      <c r="N1206" s="58">
        <v>-4923.0320000000002</v>
      </c>
      <c r="O1206" s="48">
        <v>0</v>
      </c>
      <c r="P1206" s="63">
        <f t="shared" si="36"/>
        <v>325572</v>
      </c>
      <c r="Q1206" s="63">
        <f t="shared" si="37"/>
        <v>3255.72</v>
      </c>
    </row>
    <row r="1207" spans="1:17" x14ac:dyDescent="0.25">
      <c r="A1207" t="s">
        <v>17559</v>
      </c>
      <c r="B1207" t="s">
        <v>17560</v>
      </c>
      <c r="C1207" t="s">
        <v>17561</v>
      </c>
      <c r="D1207" t="s">
        <v>10417</v>
      </c>
      <c r="E1207" t="s">
        <v>10418</v>
      </c>
      <c r="F1207" t="s">
        <v>10416</v>
      </c>
      <c r="G1207" t="s">
        <v>10419</v>
      </c>
      <c r="H1207">
        <v>200</v>
      </c>
      <c r="I1207">
        <v>0</v>
      </c>
      <c r="J1207" s="48">
        <v>690802</v>
      </c>
      <c r="K1207" s="48">
        <v>0</v>
      </c>
      <c r="L1207">
        <v>3454.01</v>
      </c>
      <c r="M1207" t="s">
        <v>17428</v>
      </c>
      <c r="N1207" s="58">
        <v>32823.472600000001</v>
      </c>
      <c r="O1207" s="48">
        <v>1508.7632000000001</v>
      </c>
      <c r="P1207" s="63">
        <f t="shared" si="36"/>
        <v>690802</v>
      </c>
      <c r="Q1207" s="63">
        <f t="shared" si="37"/>
        <v>3454.01</v>
      </c>
    </row>
    <row r="1208" spans="1:17" x14ac:dyDescent="0.25">
      <c r="A1208" t="s">
        <v>17559</v>
      </c>
      <c r="B1208" t="s">
        <v>17560</v>
      </c>
      <c r="C1208" t="s">
        <v>17561</v>
      </c>
      <c r="D1208" t="s">
        <v>10421</v>
      </c>
      <c r="E1208" t="s">
        <v>10422</v>
      </c>
      <c r="F1208" t="s">
        <v>10420</v>
      </c>
      <c r="G1208" t="s">
        <v>10423</v>
      </c>
      <c r="H1208">
        <v>244</v>
      </c>
      <c r="I1208">
        <v>0</v>
      </c>
      <c r="J1208" s="48">
        <v>688688</v>
      </c>
      <c r="K1208" s="48">
        <v>0</v>
      </c>
      <c r="L1208">
        <v>2822.49</v>
      </c>
      <c r="M1208" t="s">
        <v>17432</v>
      </c>
      <c r="N1208" s="58">
        <v>-10413.7893</v>
      </c>
      <c r="O1208" s="48">
        <v>0</v>
      </c>
      <c r="P1208" s="63">
        <f t="shared" si="36"/>
        <v>688688</v>
      </c>
      <c r="Q1208" s="63">
        <f t="shared" si="37"/>
        <v>2822.4918032786886</v>
      </c>
    </row>
    <row r="1209" spans="1:17" x14ac:dyDescent="0.25">
      <c r="A1209" t="s">
        <v>17559</v>
      </c>
      <c r="B1209" t="s">
        <v>17560</v>
      </c>
      <c r="C1209" t="s">
        <v>17561</v>
      </c>
      <c r="D1209" t="s">
        <v>10425</v>
      </c>
      <c r="E1209" t="s">
        <v>10426</v>
      </c>
      <c r="F1209" t="s">
        <v>10424</v>
      </c>
      <c r="G1209" t="s">
        <v>10427</v>
      </c>
      <c r="H1209">
        <v>148</v>
      </c>
      <c r="I1209">
        <v>0</v>
      </c>
      <c r="J1209" s="48">
        <v>434546</v>
      </c>
      <c r="K1209" s="48">
        <v>0</v>
      </c>
      <c r="L1209">
        <v>2936.12</v>
      </c>
      <c r="M1209" t="s">
        <v>17432</v>
      </c>
      <c r="N1209" s="58">
        <v>-6570.8507</v>
      </c>
      <c r="O1209" s="48">
        <v>0</v>
      </c>
      <c r="P1209" s="63">
        <f t="shared" si="36"/>
        <v>434546</v>
      </c>
      <c r="Q1209" s="63">
        <f t="shared" si="37"/>
        <v>2936.1216216216217</v>
      </c>
    </row>
    <row r="1210" spans="1:17" x14ac:dyDescent="0.25">
      <c r="A1210" t="s">
        <v>17559</v>
      </c>
      <c r="B1210" t="s">
        <v>17560</v>
      </c>
      <c r="C1210" t="s">
        <v>17561</v>
      </c>
      <c r="D1210" t="s">
        <v>10429</v>
      </c>
      <c r="E1210" t="s">
        <v>10430</v>
      </c>
      <c r="F1210" t="s">
        <v>10428</v>
      </c>
      <c r="G1210" t="s">
        <v>10431</v>
      </c>
      <c r="H1210">
        <v>83</v>
      </c>
      <c r="I1210">
        <v>0</v>
      </c>
      <c r="J1210" s="48">
        <v>262965</v>
      </c>
      <c r="K1210" s="48">
        <v>0</v>
      </c>
      <c r="L1210">
        <v>3168.25</v>
      </c>
      <c r="M1210" t="s">
        <v>17432</v>
      </c>
      <c r="N1210" s="58">
        <v>-3976.3420000000001</v>
      </c>
      <c r="O1210" s="48">
        <v>0</v>
      </c>
      <c r="P1210" s="63">
        <f t="shared" si="36"/>
        <v>262965</v>
      </c>
      <c r="Q1210" s="63">
        <f t="shared" si="37"/>
        <v>3168.2530120481929</v>
      </c>
    </row>
    <row r="1211" spans="1:17" x14ac:dyDescent="0.25">
      <c r="A1211" t="s">
        <v>17559</v>
      </c>
      <c r="B1211" t="s">
        <v>17560</v>
      </c>
      <c r="C1211" t="s">
        <v>17561</v>
      </c>
      <c r="D1211" t="s">
        <v>10429</v>
      </c>
      <c r="E1211" t="s">
        <v>10430</v>
      </c>
      <c r="F1211" t="s">
        <v>10432</v>
      </c>
      <c r="G1211" t="s">
        <v>10433</v>
      </c>
      <c r="H1211">
        <v>96</v>
      </c>
      <c r="I1211">
        <v>44</v>
      </c>
      <c r="J1211" s="48">
        <v>438139</v>
      </c>
      <c r="K1211" s="48">
        <v>137701</v>
      </c>
      <c r="L1211">
        <v>3129.56</v>
      </c>
      <c r="M1211" t="s">
        <v>17432</v>
      </c>
      <c r="N1211" s="58">
        <v>-6625.1801999999998</v>
      </c>
      <c r="O1211" s="48">
        <v>0</v>
      </c>
      <c r="P1211" s="63">
        <f t="shared" si="36"/>
        <v>300438</v>
      </c>
      <c r="Q1211" s="63">
        <f t="shared" si="37"/>
        <v>3129.5625</v>
      </c>
    </row>
    <row r="1212" spans="1:17" x14ac:dyDescent="0.25">
      <c r="A1212" t="s">
        <v>17559</v>
      </c>
      <c r="B1212" t="s">
        <v>17560</v>
      </c>
      <c r="C1212" t="s">
        <v>17561</v>
      </c>
      <c r="D1212" t="s">
        <v>10429</v>
      </c>
      <c r="E1212" t="s">
        <v>10430</v>
      </c>
      <c r="F1212" t="s">
        <v>10434</v>
      </c>
      <c r="G1212" t="s">
        <v>10435</v>
      </c>
      <c r="H1212">
        <v>83</v>
      </c>
      <c r="I1212">
        <v>0</v>
      </c>
      <c r="J1212" s="48">
        <v>248368</v>
      </c>
      <c r="K1212" s="48">
        <v>0</v>
      </c>
      <c r="L1212">
        <v>2992.39</v>
      </c>
      <c r="M1212" t="s">
        <v>17432</v>
      </c>
      <c r="N1212" s="58">
        <v>-3755.6149</v>
      </c>
      <c r="O1212" s="48">
        <v>0</v>
      </c>
      <c r="P1212" s="63">
        <f t="shared" si="36"/>
        <v>248368</v>
      </c>
      <c r="Q1212" s="63">
        <f t="shared" si="37"/>
        <v>2992.3855421686749</v>
      </c>
    </row>
    <row r="1213" spans="1:17" x14ac:dyDescent="0.25">
      <c r="A1213" t="s">
        <v>17559</v>
      </c>
      <c r="B1213" t="s">
        <v>17560</v>
      </c>
      <c r="C1213" t="s">
        <v>17561</v>
      </c>
      <c r="D1213" t="s">
        <v>10437</v>
      </c>
      <c r="E1213" t="s">
        <v>10438</v>
      </c>
      <c r="F1213" t="s">
        <v>10436</v>
      </c>
      <c r="G1213" t="s">
        <v>10439</v>
      </c>
      <c r="H1213">
        <v>56</v>
      </c>
      <c r="I1213">
        <v>0</v>
      </c>
      <c r="J1213" s="48">
        <v>162691</v>
      </c>
      <c r="K1213" s="48">
        <v>0</v>
      </c>
      <c r="L1213">
        <v>2905.2</v>
      </c>
      <c r="M1213" t="s">
        <v>17432</v>
      </c>
      <c r="N1213" s="58">
        <v>-2460.0808000000002</v>
      </c>
      <c r="O1213" s="48">
        <v>0</v>
      </c>
      <c r="P1213" s="63">
        <f t="shared" si="36"/>
        <v>162691</v>
      </c>
      <c r="Q1213" s="63">
        <f t="shared" si="37"/>
        <v>2905.1964285714284</v>
      </c>
    </row>
    <row r="1214" spans="1:17" x14ac:dyDescent="0.25">
      <c r="A1214" t="s">
        <v>17559</v>
      </c>
      <c r="B1214" t="s">
        <v>17560</v>
      </c>
      <c r="C1214" t="s">
        <v>17561</v>
      </c>
      <c r="D1214" t="s">
        <v>10441</v>
      </c>
      <c r="E1214" t="s">
        <v>10442</v>
      </c>
      <c r="F1214" t="s">
        <v>10440</v>
      </c>
      <c r="G1214" t="s">
        <v>10443</v>
      </c>
      <c r="H1214">
        <v>114</v>
      </c>
      <c r="I1214">
        <v>0</v>
      </c>
      <c r="J1214" s="48">
        <v>386231</v>
      </c>
      <c r="K1214" s="48">
        <v>0</v>
      </c>
      <c r="L1214">
        <v>3387.99</v>
      </c>
      <c r="M1214" t="s">
        <v>17432</v>
      </c>
      <c r="N1214" s="58">
        <v>-5840.2746999999999</v>
      </c>
      <c r="O1214" s="48">
        <v>0</v>
      </c>
      <c r="P1214" s="63">
        <f t="shared" si="36"/>
        <v>386231</v>
      </c>
      <c r="Q1214" s="63">
        <f t="shared" si="37"/>
        <v>3387.9912280701756</v>
      </c>
    </row>
    <row r="1215" spans="1:17" x14ac:dyDescent="0.25">
      <c r="A1215" t="s">
        <v>17559</v>
      </c>
      <c r="B1215" t="s">
        <v>17560</v>
      </c>
      <c r="C1215" t="s">
        <v>17561</v>
      </c>
      <c r="D1215" t="s">
        <v>10445</v>
      </c>
      <c r="E1215" t="s">
        <v>10446</v>
      </c>
      <c r="F1215" t="s">
        <v>10444</v>
      </c>
      <c r="G1215" t="s">
        <v>10447</v>
      </c>
      <c r="H1215">
        <v>16</v>
      </c>
      <c r="I1215">
        <v>0</v>
      </c>
      <c r="J1215" s="48">
        <v>47733</v>
      </c>
      <c r="K1215" s="48">
        <v>0</v>
      </c>
      <c r="L1215">
        <v>2983.31</v>
      </c>
      <c r="M1215" t="s">
        <v>17428</v>
      </c>
      <c r="N1215" s="58">
        <v>2268.0544</v>
      </c>
      <c r="O1215" s="48">
        <v>104.2533</v>
      </c>
      <c r="P1215" s="63">
        <f t="shared" si="36"/>
        <v>47733</v>
      </c>
      <c r="Q1215" s="63">
        <f t="shared" si="37"/>
        <v>2983.3125</v>
      </c>
    </row>
    <row r="1216" spans="1:17" x14ac:dyDescent="0.25">
      <c r="A1216" t="s">
        <v>17559</v>
      </c>
      <c r="B1216" t="s">
        <v>17560</v>
      </c>
      <c r="C1216" t="s">
        <v>17561</v>
      </c>
      <c r="D1216" t="s">
        <v>10449</v>
      </c>
      <c r="E1216" t="s">
        <v>10450</v>
      </c>
      <c r="F1216" t="s">
        <v>10448</v>
      </c>
      <c r="G1216" t="s">
        <v>10451</v>
      </c>
      <c r="H1216">
        <v>134</v>
      </c>
      <c r="I1216">
        <v>0</v>
      </c>
      <c r="J1216" s="48">
        <v>424560</v>
      </c>
      <c r="K1216" s="48">
        <v>0</v>
      </c>
      <c r="L1216">
        <v>3168.36</v>
      </c>
      <c r="M1216" t="s">
        <v>17428</v>
      </c>
      <c r="N1216" s="58">
        <v>20173.0052</v>
      </c>
      <c r="O1216" s="48">
        <v>927.27200000000005</v>
      </c>
      <c r="P1216" s="63">
        <f t="shared" si="36"/>
        <v>424560</v>
      </c>
      <c r="Q1216" s="63">
        <f t="shared" si="37"/>
        <v>3168.3582089552237</v>
      </c>
    </row>
    <row r="1217" spans="1:17" x14ac:dyDescent="0.25">
      <c r="A1217" t="s">
        <v>17559</v>
      </c>
      <c r="B1217" t="s">
        <v>17560</v>
      </c>
      <c r="C1217" t="s">
        <v>17561</v>
      </c>
      <c r="D1217" t="s">
        <v>10449</v>
      </c>
      <c r="E1217" t="s">
        <v>10450</v>
      </c>
      <c r="F1217" t="s">
        <v>10452</v>
      </c>
      <c r="G1217" t="s">
        <v>5085</v>
      </c>
      <c r="H1217">
        <v>23</v>
      </c>
      <c r="I1217">
        <v>0</v>
      </c>
      <c r="J1217" s="48">
        <v>73340</v>
      </c>
      <c r="K1217" s="48">
        <v>0</v>
      </c>
      <c r="L1217">
        <v>3188.7</v>
      </c>
      <c r="M1217" t="s">
        <v>17428</v>
      </c>
      <c r="N1217" s="58">
        <v>3484.7622000000001</v>
      </c>
      <c r="O1217" s="48">
        <v>160.18049999999999</v>
      </c>
      <c r="P1217" s="63">
        <f t="shared" si="36"/>
        <v>73340</v>
      </c>
      <c r="Q1217" s="63">
        <f t="shared" si="37"/>
        <v>3188.695652173913</v>
      </c>
    </row>
    <row r="1218" spans="1:17" x14ac:dyDescent="0.25">
      <c r="A1218" t="s">
        <v>17559</v>
      </c>
      <c r="B1218" t="s">
        <v>17560</v>
      </c>
      <c r="C1218" t="s">
        <v>17561</v>
      </c>
      <c r="D1218" t="s">
        <v>10454</v>
      </c>
      <c r="E1218" t="s">
        <v>10455</v>
      </c>
      <c r="F1218" t="s">
        <v>10453</v>
      </c>
      <c r="G1218" t="s">
        <v>5085</v>
      </c>
      <c r="H1218">
        <v>20</v>
      </c>
      <c r="I1218">
        <v>0</v>
      </c>
      <c r="J1218" s="48">
        <v>58705</v>
      </c>
      <c r="K1218" s="48">
        <v>0</v>
      </c>
      <c r="L1218">
        <v>2935.25</v>
      </c>
      <c r="M1218" t="s">
        <v>17428</v>
      </c>
      <c r="N1218" s="58">
        <v>2789.4032999999999</v>
      </c>
      <c r="O1218" s="48">
        <v>128.21770000000001</v>
      </c>
      <c r="P1218" s="63">
        <f t="shared" si="36"/>
        <v>58705</v>
      </c>
      <c r="Q1218" s="63">
        <f t="shared" si="37"/>
        <v>2935.25</v>
      </c>
    </row>
    <row r="1219" spans="1:17" x14ac:dyDescent="0.25">
      <c r="A1219" t="s">
        <v>17559</v>
      </c>
      <c r="B1219" t="s">
        <v>17560</v>
      </c>
      <c r="C1219" t="s">
        <v>17561</v>
      </c>
      <c r="D1219" t="s">
        <v>10457</v>
      </c>
      <c r="E1219" t="s">
        <v>10458</v>
      </c>
      <c r="F1219" t="s">
        <v>10456</v>
      </c>
      <c r="G1219" t="s">
        <v>10459</v>
      </c>
      <c r="H1219">
        <v>120</v>
      </c>
      <c r="I1219">
        <v>0</v>
      </c>
      <c r="J1219" s="48">
        <v>378709</v>
      </c>
      <c r="K1219" s="48">
        <v>0</v>
      </c>
      <c r="L1219">
        <v>3155.91</v>
      </c>
      <c r="M1219" t="s">
        <v>17428</v>
      </c>
      <c r="N1219" s="58">
        <v>17994.386299999998</v>
      </c>
      <c r="O1219" s="48">
        <v>827.12969999999996</v>
      </c>
      <c r="P1219" s="63">
        <f t="shared" si="36"/>
        <v>378709</v>
      </c>
      <c r="Q1219" s="63">
        <f t="shared" si="37"/>
        <v>3155.9083333333333</v>
      </c>
    </row>
    <row r="1220" spans="1:17" x14ac:dyDescent="0.25">
      <c r="A1220" t="s">
        <v>17559</v>
      </c>
      <c r="B1220" t="s">
        <v>17560</v>
      </c>
      <c r="C1220" t="s">
        <v>17561</v>
      </c>
      <c r="D1220" t="s">
        <v>10461</v>
      </c>
      <c r="E1220" t="s">
        <v>10462</v>
      </c>
      <c r="F1220" t="s">
        <v>10460</v>
      </c>
      <c r="G1220" t="s">
        <v>5085</v>
      </c>
      <c r="H1220">
        <v>14</v>
      </c>
      <c r="I1220">
        <v>0</v>
      </c>
      <c r="J1220" s="48">
        <v>42424</v>
      </c>
      <c r="K1220" s="48">
        <v>0</v>
      </c>
      <c r="L1220">
        <v>3030.29</v>
      </c>
      <c r="M1220" t="s">
        <v>17432</v>
      </c>
      <c r="N1220" s="58">
        <v>-641.49929999999995</v>
      </c>
      <c r="O1220" s="48">
        <v>0</v>
      </c>
      <c r="P1220" s="63">
        <f t="shared" ref="P1220:P1283" si="38">J1220-K1220</f>
        <v>42424</v>
      </c>
      <c r="Q1220" s="63">
        <f t="shared" ref="Q1220:Q1283" si="39">P1220/H1220</f>
        <v>3030.2857142857142</v>
      </c>
    </row>
    <row r="1221" spans="1:17" x14ac:dyDescent="0.25">
      <c r="A1221" t="s">
        <v>17559</v>
      </c>
      <c r="B1221" t="s">
        <v>17560</v>
      </c>
      <c r="C1221" t="s">
        <v>17561</v>
      </c>
      <c r="D1221" t="s">
        <v>10464</v>
      </c>
      <c r="E1221" t="s">
        <v>10465</v>
      </c>
      <c r="F1221" t="s">
        <v>10463</v>
      </c>
      <c r="G1221" t="s">
        <v>5085</v>
      </c>
      <c r="H1221">
        <v>86</v>
      </c>
      <c r="I1221">
        <v>0</v>
      </c>
      <c r="J1221" s="48">
        <v>278487</v>
      </c>
      <c r="K1221" s="48">
        <v>0</v>
      </c>
      <c r="L1221">
        <v>3238.22</v>
      </c>
      <c r="M1221" t="s">
        <v>17428</v>
      </c>
      <c r="N1221" s="58">
        <v>13232.311299999999</v>
      </c>
      <c r="O1221" s="48">
        <v>608.23620000000005</v>
      </c>
      <c r="P1221" s="63">
        <f t="shared" si="38"/>
        <v>278487</v>
      </c>
      <c r="Q1221" s="63">
        <f t="shared" si="39"/>
        <v>3238.2209302325582</v>
      </c>
    </row>
    <row r="1222" spans="1:17" x14ac:dyDescent="0.25">
      <c r="A1222" t="s">
        <v>17559</v>
      </c>
      <c r="B1222" t="s">
        <v>17560</v>
      </c>
      <c r="C1222" t="s">
        <v>17561</v>
      </c>
      <c r="D1222" t="s">
        <v>10467</v>
      </c>
      <c r="E1222" t="s">
        <v>10468</v>
      </c>
      <c r="F1222" t="s">
        <v>10466</v>
      </c>
      <c r="G1222" t="s">
        <v>10469</v>
      </c>
      <c r="H1222">
        <v>119</v>
      </c>
      <c r="I1222">
        <v>0</v>
      </c>
      <c r="J1222" s="48">
        <v>352546</v>
      </c>
      <c r="K1222" s="48">
        <v>0</v>
      </c>
      <c r="L1222">
        <v>2962.57</v>
      </c>
      <c r="M1222" t="s">
        <v>17432</v>
      </c>
      <c r="N1222" s="58">
        <v>-5330.9111999999996</v>
      </c>
      <c r="O1222" s="48">
        <v>0</v>
      </c>
      <c r="P1222" s="63">
        <f t="shared" si="38"/>
        <v>352546</v>
      </c>
      <c r="Q1222" s="63">
        <f t="shared" si="39"/>
        <v>2962.5714285714284</v>
      </c>
    </row>
    <row r="1223" spans="1:17" x14ac:dyDescent="0.25">
      <c r="A1223" t="s">
        <v>17559</v>
      </c>
      <c r="B1223" t="s">
        <v>17560</v>
      </c>
      <c r="C1223" t="s">
        <v>17561</v>
      </c>
      <c r="D1223" t="s">
        <v>10471</v>
      </c>
      <c r="E1223" t="s">
        <v>10472</v>
      </c>
      <c r="F1223" t="s">
        <v>10470</v>
      </c>
      <c r="G1223" t="s">
        <v>10473</v>
      </c>
      <c r="H1223">
        <v>110</v>
      </c>
      <c r="I1223">
        <v>0</v>
      </c>
      <c r="J1223" s="48">
        <v>330998</v>
      </c>
      <c r="K1223" s="48">
        <v>0</v>
      </c>
      <c r="L1223">
        <v>3009.07</v>
      </c>
      <c r="M1223" t="s">
        <v>17428</v>
      </c>
      <c r="N1223" s="58">
        <v>15727.368700000001</v>
      </c>
      <c r="O1223" s="48">
        <v>722.92399999999998</v>
      </c>
      <c r="P1223" s="63">
        <f t="shared" si="38"/>
        <v>330998</v>
      </c>
      <c r="Q1223" s="63">
        <f t="shared" si="39"/>
        <v>3009.0727272727272</v>
      </c>
    </row>
    <row r="1224" spans="1:17" x14ac:dyDescent="0.25">
      <c r="A1224" t="s">
        <v>17559</v>
      </c>
      <c r="B1224" t="s">
        <v>17560</v>
      </c>
      <c r="C1224" t="s">
        <v>17561</v>
      </c>
      <c r="D1224" t="s">
        <v>10475</v>
      </c>
      <c r="E1224" t="s">
        <v>10476</v>
      </c>
      <c r="F1224" t="s">
        <v>10474</v>
      </c>
      <c r="G1224" t="s">
        <v>10477</v>
      </c>
      <c r="H1224">
        <v>70</v>
      </c>
      <c r="I1224">
        <v>0</v>
      </c>
      <c r="J1224" s="48">
        <v>216237</v>
      </c>
      <c r="K1224" s="48">
        <v>0</v>
      </c>
      <c r="L1224">
        <v>3089.1</v>
      </c>
      <c r="M1224" t="s">
        <v>17428</v>
      </c>
      <c r="N1224" s="58">
        <v>10274.504000000001</v>
      </c>
      <c r="O1224" s="48">
        <v>472.27769999999998</v>
      </c>
      <c r="P1224" s="63">
        <f t="shared" si="38"/>
        <v>216237</v>
      </c>
      <c r="Q1224" s="63">
        <f t="shared" si="39"/>
        <v>3089.1</v>
      </c>
    </row>
    <row r="1225" spans="1:17" x14ac:dyDescent="0.25">
      <c r="A1225" t="s">
        <v>17559</v>
      </c>
      <c r="B1225" t="s">
        <v>17560</v>
      </c>
      <c r="C1225" t="s">
        <v>17561</v>
      </c>
      <c r="D1225" t="s">
        <v>10479</v>
      </c>
      <c r="E1225" t="s">
        <v>10480</v>
      </c>
      <c r="F1225" t="s">
        <v>10478</v>
      </c>
      <c r="G1225" t="s">
        <v>5085</v>
      </c>
      <c r="H1225">
        <v>78</v>
      </c>
      <c r="I1225">
        <v>0</v>
      </c>
      <c r="J1225" s="48">
        <v>229285</v>
      </c>
      <c r="K1225" s="48">
        <v>0</v>
      </c>
      <c r="L1225">
        <v>2939.55</v>
      </c>
      <c r="M1225" t="s">
        <v>17432</v>
      </c>
      <c r="N1225" s="58">
        <v>-3467.0637000000002</v>
      </c>
      <c r="O1225" s="48">
        <v>0</v>
      </c>
      <c r="P1225" s="63">
        <f t="shared" si="38"/>
        <v>229285</v>
      </c>
      <c r="Q1225" s="63">
        <f t="shared" si="39"/>
        <v>2939.5512820512822</v>
      </c>
    </row>
    <row r="1226" spans="1:17" x14ac:dyDescent="0.25">
      <c r="A1226" t="s">
        <v>17559</v>
      </c>
      <c r="B1226" t="s">
        <v>17560</v>
      </c>
      <c r="C1226" t="s">
        <v>17561</v>
      </c>
      <c r="D1226" t="s">
        <v>10482</v>
      </c>
      <c r="E1226" t="s">
        <v>10483</v>
      </c>
      <c r="F1226" t="s">
        <v>10481</v>
      </c>
      <c r="G1226" t="s">
        <v>5085</v>
      </c>
      <c r="H1226">
        <v>78</v>
      </c>
      <c r="I1226">
        <v>0</v>
      </c>
      <c r="J1226" s="48">
        <v>240429</v>
      </c>
      <c r="K1226" s="48">
        <v>0</v>
      </c>
      <c r="L1226">
        <v>3082.42</v>
      </c>
      <c r="M1226" t="s">
        <v>17432</v>
      </c>
      <c r="N1226" s="58">
        <v>-3635.5747999999999</v>
      </c>
      <c r="O1226" s="48">
        <v>0</v>
      </c>
      <c r="P1226" s="63">
        <f t="shared" si="38"/>
        <v>240429</v>
      </c>
      <c r="Q1226" s="63">
        <f t="shared" si="39"/>
        <v>3082.4230769230771</v>
      </c>
    </row>
    <row r="1227" spans="1:17" x14ac:dyDescent="0.25">
      <c r="A1227" t="s">
        <v>17559</v>
      </c>
      <c r="B1227" t="s">
        <v>17560</v>
      </c>
      <c r="C1227" t="s">
        <v>17561</v>
      </c>
      <c r="D1227" t="s">
        <v>10485</v>
      </c>
      <c r="E1227" t="s">
        <v>10486</v>
      </c>
      <c r="F1227" t="s">
        <v>10484</v>
      </c>
      <c r="G1227" t="s">
        <v>5085</v>
      </c>
      <c r="H1227">
        <v>23</v>
      </c>
      <c r="I1227">
        <v>0</v>
      </c>
      <c r="J1227" s="48">
        <v>64662</v>
      </c>
      <c r="K1227" s="48">
        <v>0</v>
      </c>
      <c r="L1227">
        <v>2811.39</v>
      </c>
      <c r="M1227" t="s">
        <v>17428</v>
      </c>
      <c r="N1227" s="58">
        <v>3072.4519</v>
      </c>
      <c r="O1227" s="48">
        <v>141.22829999999999</v>
      </c>
      <c r="P1227" s="63">
        <f t="shared" si="38"/>
        <v>64662</v>
      </c>
      <c r="Q1227" s="63">
        <f t="shared" si="39"/>
        <v>2811.391304347826</v>
      </c>
    </row>
    <row r="1228" spans="1:17" x14ac:dyDescent="0.25">
      <c r="A1228" t="s">
        <v>17559</v>
      </c>
      <c r="B1228" t="s">
        <v>17560</v>
      </c>
      <c r="C1228" t="s">
        <v>17561</v>
      </c>
      <c r="D1228" t="s">
        <v>10488</v>
      </c>
      <c r="E1228" t="s">
        <v>10489</v>
      </c>
      <c r="F1228" t="s">
        <v>10487</v>
      </c>
      <c r="G1228" t="s">
        <v>10490</v>
      </c>
      <c r="H1228">
        <v>50</v>
      </c>
      <c r="I1228">
        <v>0</v>
      </c>
      <c r="J1228" s="48">
        <v>165910</v>
      </c>
      <c r="K1228" s="48">
        <v>0</v>
      </c>
      <c r="L1228">
        <v>3318.2</v>
      </c>
      <c r="M1228" t="s">
        <v>17432</v>
      </c>
      <c r="N1228" s="58">
        <v>-2508.7633999999998</v>
      </c>
      <c r="O1228" s="48">
        <v>0</v>
      </c>
      <c r="P1228" s="63">
        <f t="shared" si="38"/>
        <v>165910</v>
      </c>
      <c r="Q1228" s="63">
        <f t="shared" si="39"/>
        <v>3318.2</v>
      </c>
    </row>
    <row r="1229" spans="1:17" x14ac:dyDescent="0.25">
      <c r="A1229" t="s">
        <v>17559</v>
      </c>
      <c r="B1229" t="s">
        <v>17560</v>
      </c>
      <c r="C1229" t="s">
        <v>17561</v>
      </c>
      <c r="D1229" t="s">
        <v>10488</v>
      </c>
      <c r="E1229" t="s">
        <v>10489</v>
      </c>
      <c r="F1229" t="s">
        <v>10491</v>
      </c>
      <c r="G1229" t="s">
        <v>10492</v>
      </c>
      <c r="H1229">
        <v>73</v>
      </c>
      <c r="I1229">
        <v>0</v>
      </c>
      <c r="J1229" s="48">
        <v>221496</v>
      </c>
      <c r="K1229" s="48">
        <v>0</v>
      </c>
      <c r="L1229">
        <v>3034.19</v>
      </c>
      <c r="M1229" t="s">
        <v>17432</v>
      </c>
      <c r="N1229" s="58">
        <v>-3349.2860999999998</v>
      </c>
      <c r="O1229" s="48">
        <v>0</v>
      </c>
      <c r="P1229" s="63">
        <f t="shared" si="38"/>
        <v>221496</v>
      </c>
      <c r="Q1229" s="63">
        <f t="shared" si="39"/>
        <v>3034.1917808219177</v>
      </c>
    </row>
    <row r="1230" spans="1:17" x14ac:dyDescent="0.25">
      <c r="A1230" t="s">
        <v>17559</v>
      </c>
      <c r="B1230" t="s">
        <v>17560</v>
      </c>
      <c r="C1230" t="s">
        <v>17561</v>
      </c>
      <c r="D1230" t="s">
        <v>10488</v>
      </c>
      <c r="E1230" t="s">
        <v>10489</v>
      </c>
      <c r="F1230" t="s">
        <v>10493</v>
      </c>
      <c r="G1230" t="s">
        <v>10494</v>
      </c>
      <c r="H1230">
        <v>103</v>
      </c>
      <c r="I1230">
        <v>0</v>
      </c>
      <c r="J1230" s="48">
        <v>267198</v>
      </c>
      <c r="K1230" s="48">
        <v>0</v>
      </c>
      <c r="L1230">
        <v>2594.16</v>
      </c>
      <c r="M1230" t="s">
        <v>17432</v>
      </c>
      <c r="N1230" s="58">
        <v>-4040.3575999999998</v>
      </c>
      <c r="O1230" s="48">
        <v>0</v>
      </c>
      <c r="P1230" s="63">
        <f t="shared" si="38"/>
        <v>267198</v>
      </c>
      <c r="Q1230" s="63">
        <f t="shared" si="39"/>
        <v>2594.1553398058254</v>
      </c>
    </row>
    <row r="1231" spans="1:17" x14ac:dyDescent="0.25">
      <c r="A1231" t="s">
        <v>17559</v>
      </c>
      <c r="B1231" t="s">
        <v>17560</v>
      </c>
      <c r="C1231" t="s">
        <v>17561</v>
      </c>
      <c r="D1231" t="s">
        <v>10488</v>
      </c>
      <c r="E1231" t="s">
        <v>10489</v>
      </c>
      <c r="F1231" t="s">
        <v>10495</v>
      </c>
      <c r="G1231" t="s">
        <v>10496</v>
      </c>
      <c r="H1231">
        <v>130</v>
      </c>
      <c r="I1231">
        <v>0</v>
      </c>
      <c r="J1231" s="48">
        <v>418675</v>
      </c>
      <c r="K1231" s="48">
        <v>0</v>
      </c>
      <c r="L1231">
        <v>3220.58</v>
      </c>
      <c r="M1231" t="s">
        <v>17432</v>
      </c>
      <c r="N1231" s="58">
        <v>-6330.8604999999998</v>
      </c>
      <c r="O1231" s="48">
        <v>0</v>
      </c>
      <c r="P1231" s="63">
        <f t="shared" si="38"/>
        <v>418675</v>
      </c>
      <c r="Q1231" s="63">
        <f t="shared" si="39"/>
        <v>3220.5769230769229</v>
      </c>
    </row>
    <row r="1232" spans="1:17" x14ac:dyDescent="0.25">
      <c r="A1232" t="s">
        <v>17559</v>
      </c>
      <c r="B1232" t="s">
        <v>17560</v>
      </c>
      <c r="C1232" t="s">
        <v>17561</v>
      </c>
      <c r="D1232" t="s">
        <v>10488</v>
      </c>
      <c r="E1232" t="s">
        <v>10489</v>
      </c>
      <c r="F1232" t="s">
        <v>10497</v>
      </c>
      <c r="G1232" t="s">
        <v>10498</v>
      </c>
      <c r="H1232">
        <v>34</v>
      </c>
      <c r="I1232">
        <v>0</v>
      </c>
      <c r="J1232" s="48">
        <v>62193</v>
      </c>
      <c r="K1232" s="48">
        <v>0</v>
      </c>
      <c r="L1232">
        <v>1829.21</v>
      </c>
      <c r="M1232" t="s">
        <v>17432</v>
      </c>
      <c r="N1232" s="58">
        <v>-940.43370000000004</v>
      </c>
      <c r="O1232" s="48">
        <v>0</v>
      </c>
      <c r="P1232" s="63">
        <f t="shared" si="38"/>
        <v>62193</v>
      </c>
      <c r="Q1232" s="63">
        <f t="shared" si="39"/>
        <v>1829.2058823529412</v>
      </c>
    </row>
    <row r="1233" spans="1:17" x14ac:dyDescent="0.25">
      <c r="A1233" t="s">
        <v>17559</v>
      </c>
      <c r="B1233" t="s">
        <v>17560</v>
      </c>
      <c r="C1233" t="s">
        <v>17561</v>
      </c>
      <c r="D1233" t="s">
        <v>10488</v>
      </c>
      <c r="E1233" t="s">
        <v>10489</v>
      </c>
      <c r="F1233" t="s">
        <v>10499</v>
      </c>
      <c r="G1233" t="s">
        <v>10500</v>
      </c>
      <c r="H1233">
        <v>13</v>
      </c>
      <c r="I1233">
        <v>0</v>
      </c>
      <c r="J1233" s="48">
        <v>24364</v>
      </c>
      <c r="K1233" s="48">
        <v>0</v>
      </c>
      <c r="L1233">
        <v>1874.15</v>
      </c>
      <c r="M1233" t="s">
        <v>17432</v>
      </c>
      <c r="N1233" s="58">
        <v>-368.41230000000002</v>
      </c>
      <c r="O1233" s="48">
        <v>0</v>
      </c>
      <c r="P1233" s="63">
        <f t="shared" si="38"/>
        <v>24364</v>
      </c>
      <c r="Q1233" s="63">
        <f t="shared" si="39"/>
        <v>1874.1538461538462</v>
      </c>
    </row>
    <row r="1234" spans="1:17" x14ac:dyDescent="0.25">
      <c r="A1234" t="s">
        <v>17559</v>
      </c>
      <c r="B1234" t="s">
        <v>17560</v>
      </c>
      <c r="C1234" t="s">
        <v>17561</v>
      </c>
      <c r="D1234" t="s">
        <v>10502</v>
      </c>
      <c r="E1234" t="s">
        <v>10503</v>
      </c>
      <c r="F1234" t="s">
        <v>10501</v>
      </c>
      <c r="G1234" t="s">
        <v>10504</v>
      </c>
      <c r="H1234">
        <v>43</v>
      </c>
      <c r="I1234">
        <v>0</v>
      </c>
      <c r="J1234" s="48">
        <v>118831</v>
      </c>
      <c r="K1234" s="48">
        <v>0</v>
      </c>
      <c r="L1234">
        <v>2763.51</v>
      </c>
      <c r="M1234" t="s">
        <v>17428</v>
      </c>
      <c r="N1234" s="58">
        <v>5646.2614999999996</v>
      </c>
      <c r="O1234" s="48">
        <v>259.536</v>
      </c>
      <c r="P1234" s="63">
        <f t="shared" si="38"/>
        <v>118831</v>
      </c>
      <c r="Q1234" s="63">
        <f t="shared" si="39"/>
        <v>2763.5116279069766</v>
      </c>
    </row>
    <row r="1235" spans="1:17" x14ac:dyDescent="0.25">
      <c r="A1235" t="s">
        <v>17559</v>
      </c>
      <c r="B1235" t="s">
        <v>17560</v>
      </c>
      <c r="C1235" t="s">
        <v>17561</v>
      </c>
      <c r="D1235" t="s">
        <v>10506</v>
      </c>
      <c r="E1235" t="s">
        <v>10507</v>
      </c>
      <c r="F1235" t="s">
        <v>10505</v>
      </c>
      <c r="G1235" t="s">
        <v>10508</v>
      </c>
      <c r="H1235">
        <v>64</v>
      </c>
      <c r="I1235">
        <v>0</v>
      </c>
      <c r="J1235" s="48">
        <v>205246</v>
      </c>
      <c r="K1235" s="48">
        <v>0</v>
      </c>
      <c r="L1235">
        <v>3206.97</v>
      </c>
      <c r="M1235" t="s">
        <v>17428</v>
      </c>
      <c r="N1235" s="58">
        <v>9752.2705999999998</v>
      </c>
      <c r="O1235" s="48">
        <v>448.27269999999999</v>
      </c>
      <c r="P1235" s="63">
        <f t="shared" si="38"/>
        <v>205246</v>
      </c>
      <c r="Q1235" s="63">
        <f t="shared" si="39"/>
        <v>3206.96875</v>
      </c>
    </row>
    <row r="1236" spans="1:17" x14ac:dyDescent="0.25">
      <c r="A1236" t="s">
        <v>17559</v>
      </c>
      <c r="B1236" t="s">
        <v>17560</v>
      </c>
      <c r="C1236" t="s">
        <v>17561</v>
      </c>
      <c r="D1236" t="s">
        <v>10510</v>
      </c>
      <c r="E1236" t="s">
        <v>1356</v>
      </c>
      <c r="F1236" t="s">
        <v>10509</v>
      </c>
      <c r="G1236" t="s">
        <v>10511</v>
      </c>
      <c r="H1236">
        <v>90</v>
      </c>
      <c r="I1236">
        <v>0</v>
      </c>
      <c r="J1236" s="48">
        <v>269138</v>
      </c>
      <c r="K1236" s="48">
        <v>0</v>
      </c>
      <c r="L1236">
        <v>2990.42</v>
      </c>
      <c r="M1236" t="s">
        <v>17432</v>
      </c>
      <c r="N1236" s="58">
        <v>-4069.6891000000001</v>
      </c>
      <c r="O1236" s="48">
        <v>0</v>
      </c>
      <c r="P1236" s="63">
        <f t="shared" si="38"/>
        <v>269138</v>
      </c>
      <c r="Q1236" s="63">
        <f t="shared" si="39"/>
        <v>2990.4222222222224</v>
      </c>
    </row>
    <row r="1237" spans="1:17" x14ac:dyDescent="0.25">
      <c r="A1237" t="s">
        <v>17559</v>
      </c>
      <c r="B1237" t="s">
        <v>17560</v>
      </c>
      <c r="C1237" t="s">
        <v>17561</v>
      </c>
      <c r="D1237" t="s">
        <v>10513</v>
      </c>
      <c r="E1237" t="s">
        <v>10514</v>
      </c>
      <c r="F1237" t="s">
        <v>10512</v>
      </c>
      <c r="G1237" t="s">
        <v>5085</v>
      </c>
      <c r="H1237">
        <v>21</v>
      </c>
      <c r="I1237">
        <v>0</v>
      </c>
      <c r="J1237" s="48">
        <v>61503</v>
      </c>
      <c r="K1237" s="48">
        <v>0</v>
      </c>
      <c r="L1237">
        <v>2928.71</v>
      </c>
      <c r="M1237" t="s">
        <v>17428</v>
      </c>
      <c r="N1237" s="58">
        <v>2922.3298</v>
      </c>
      <c r="O1237" s="48">
        <v>134.3278</v>
      </c>
      <c r="P1237" s="63">
        <f t="shared" si="38"/>
        <v>61503</v>
      </c>
      <c r="Q1237" s="63">
        <f t="shared" si="39"/>
        <v>2928.7142857142858</v>
      </c>
    </row>
    <row r="1238" spans="1:17" x14ac:dyDescent="0.25">
      <c r="A1238" t="s">
        <v>17559</v>
      </c>
      <c r="B1238" t="s">
        <v>17560</v>
      </c>
      <c r="C1238" t="s">
        <v>17561</v>
      </c>
      <c r="D1238" t="s">
        <v>10516</v>
      </c>
      <c r="E1238" t="s">
        <v>10517</v>
      </c>
      <c r="F1238" t="s">
        <v>10515</v>
      </c>
      <c r="G1238" t="s">
        <v>10518</v>
      </c>
      <c r="H1238">
        <v>204</v>
      </c>
      <c r="I1238">
        <v>0</v>
      </c>
      <c r="J1238" s="48">
        <v>590048</v>
      </c>
      <c r="K1238" s="48">
        <v>0</v>
      </c>
      <c r="L1238">
        <v>2892.39</v>
      </c>
      <c r="M1238" t="s">
        <v>17428</v>
      </c>
      <c r="N1238" s="58">
        <v>28036.161599999999</v>
      </c>
      <c r="O1238" s="48">
        <v>1288.7097000000001</v>
      </c>
      <c r="P1238" s="63">
        <f t="shared" si="38"/>
        <v>590048</v>
      </c>
      <c r="Q1238" s="63">
        <f t="shared" si="39"/>
        <v>2892.3921568627452</v>
      </c>
    </row>
    <row r="1239" spans="1:17" x14ac:dyDescent="0.25">
      <c r="A1239" t="s">
        <v>17559</v>
      </c>
      <c r="B1239" t="s">
        <v>17560</v>
      </c>
      <c r="C1239" t="s">
        <v>17561</v>
      </c>
      <c r="D1239" t="s">
        <v>10520</v>
      </c>
      <c r="E1239" t="s">
        <v>10521</v>
      </c>
      <c r="F1239" t="s">
        <v>10519</v>
      </c>
      <c r="G1239" t="s">
        <v>10522</v>
      </c>
      <c r="H1239">
        <v>24</v>
      </c>
      <c r="I1239">
        <v>0</v>
      </c>
      <c r="J1239" s="48">
        <v>70463</v>
      </c>
      <c r="K1239" s="48">
        <v>0</v>
      </c>
      <c r="L1239">
        <v>2935.96</v>
      </c>
      <c r="M1239" t="s">
        <v>17432</v>
      </c>
      <c r="N1239" s="58">
        <v>-1065.4838999999999</v>
      </c>
      <c r="O1239" s="48">
        <v>0</v>
      </c>
      <c r="P1239" s="63">
        <f t="shared" si="38"/>
        <v>70463</v>
      </c>
      <c r="Q1239" s="63">
        <f t="shared" si="39"/>
        <v>2935.9583333333335</v>
      </c>
    </row>
    <row r="1240" spans="1:17" x14ac:dyDescent="0.25">
      <c r="A1240" t="s">
        <v>17559</v>
      </c>
      <c r="B1240" t="s">
        <v>17560</v>
      </c>
      <c r="C1240" t="s">
        <v>17561</v>
      </c>
      <c r="D1240" t="s">
        <v>10524</v>
      </c>
      <c r="E1240" t="s">
        <v>10525</v>
      </c>
      <c r="F1240" t="s">
        <v>10523</v>
      </c>
      <c r="G1240" t="s">
        <v>10526</v>
      </c>
      <c r="H1240">
        <v>165</v>
      </c>
      <c r="I1240">
        <v>0</v>
      </c>
      <c r="J1240" s="48">
        <v>544358</v>
      </c>
      <c r="K1240" s="48">
        <v>0</v>
      </c>
      <c r="L1240">
        <v>3299.14</v>
      </c>
      <c r="M1240" t="s">
        <v>17428</v>
      </c>
      <c r="N1240" s="58">
        <v>25865.185099999999</v>
      </c>
      <c r="O1240" s="48">
        <v>1188.9186999999999</v>
      </c>
      <c r="P1240" s="63">
        <f t="shared" si="38"/>
        <v>544358</v>
      </c>
      <c r="Q1240" s="63">
        <f t="shared" si="39"/>
        <v>3299.1393939393938</v>
      </c>
    </row>
    <row r="1241" spans="1:17" x14ac:dyDescent="0.25">
      <c r="A1241" t="s">
        <v>17559</v>
      </c>
      <c r="B1241" t="s">
        <v>17560</v>
      </c>
      <c r="C1241" t="s">
        <v>17561</v>
      </c>
      <c r="D1241" t="s">
        <v>10528</v>
      </c>
      <c r="E1241" t="s">
        <v>10529</v>
      </c>
      <c r="F1241" t="s">
        <v>10527</v>
      </c>
      <c r="G1241" t="s">
        <v>5085</v>
      </c>
      <c r="H1241">
        <v>44</v>
      </c>
      <c r="I1241">
        <v>0</v>
      </c>
      <c r="J1241" s="48">
        <v>127896</v>
      </c>
      <c r="K1241" s="48">
        <v>0</v>
      </c>
      <c r="L1241">
        <v>2906.73</v>
      </c>
      <c r="M1241" t="s">
        <v>17428</v>
      </c>
      <c r="N1241" s="58">
        <v>6076.9777999999997</v>
      </c>
      <c r="O1241" s="48">
        <v>279.33429999999998</v>
      </c>
      <c r="P1241" s="63">
        <f t="shared" si="38"/>
        <v>127896</v>
      </c>
      <c r="Q1241" s="63">
        <f t="shared" si="39"/>
        <v>2906.7272727272725</v>
      </c>
    </row>
    <row r="1242" spans="1:17" x14ac:dyDescent="0.25">
      <c r="A1242" t="s">
        <v>17559</v>
      </c>
      <c r="B1242" t="s">
        <v>17560</v>
      </c>
      <c r="C1242" t="s">
        <v>17561</v>
      </c>
      <c r="D1242" t="s">
        <v>10531</v>
      </c>
      <c r="E1242" t="s">
        <v>10532</v>
      </c>
      <c r="F1242" t="s">
        <v>10530</v>
      </c>
      <c r="G1242" t="s">
        <v>10533</v>
      </c>
      <c r="H1242">
        <v>144</v>
      </c>
      <c r="I1242">
        <v>0</v>
      </c>
      <c r="J1242" s="48">
        <v>432798</v>
      </c>
      <c r="K1242" s="48">
        <v>0</v>
      </c>
      <c r="L1242">
        <v>3005.54</v>
      </c>
      <c r="M1242" t="s">
        <v>17432</v>
      </c>
      <c r="N1242" s="58">
        <v>-6544.4187000000002</v>
      </c>
      <c r="O1242" s="48">
        <v>0</v>
      </c>
      <c r="P1242" s="63">
        <f t="shared" si="38"/>
        <v>432798</v>
      </c>
      <c r="Q1242" s="63">
        <f t="shared" si="39"/>
        <v>3005.5416666666665</v>
      </c>
    </row>
    <row r="1243" spans="1:17" x14ac:dyDescent="0.25">
      <c r="A1243" t="s">
        <v>17559</v>
      </c>
      <c r="B1243" t="s">
        <v>17560</v>
      </c>
      <c r="C1243" t="s">
        <v>17561</v>
      </c>
      <c r="D1243" t="s">
        <v>10531</v>
      </c>
      <c r="E1243" t="s">
        <v>10532</v>
      </c>
      <c r="F1243" t="s">
        <v>10534</v>
      </c>
      <c r="G1243" t="s">
        <v>10533</v>
      </c>
      <c r="H1243">
        <v>87</v>
      </c>
      <c r="I1243">
        <v>0</v>
      </c>
      <c r="J1243" s="48">
        <v>267387</v>
      </c>
      <c r="K1243" s="48">
        <v>0</v>
      </c>
      <c r="L1243">
        <v>3073.41</v>
      </c>
      <c r="M1243" t="s">
        <v>17432</v>
      </c>
      <c r="N1243" s="58">
        <v>-4043.2150999999999</v>
      </c>
      <c r="O1243" s="48">
        <v>0</v>
      </c>
      <c r="P1243" s="63">
        <f t="shared" si="38"/>
        <v>267387</v>
      </c>
      <c r="Q1243" s="63">
        <f t="shared" si="39"/>
        <v>3073.4137931034484</v>
      </c>
    </row>
    <row r="1244" spans="1:17" x14ac:dyDescent="0.25">
      <c r="A1244" t="s">
        <v>17559</v>
      </c>
      <c r="B1244" t="s">
        <v>17560</v>
      </c>
      <c r="C1244" t="s">
        <v>17561</v>
      </c>
      <c r="D1244" t="s">
        <v>10531</v>
      </c>
      <c r="E1244" t="s">
        <v>10532</v>
      </c>
      <c r="F1244" t="s">
        <v>10535</v>
      </c>
      <c r="G1244" t="s">
        <v>10536</v>
      </c>
      <c r="H1244">
        <v>39</v>
      </c>
      <c r="I1244">
        <v>0</v>
      </c>
      <c r="J1244" s="48">
        <v>113269</v>
      </c>
      <c r="K1244" s="48">
        <v>0</v>
      </c>
      <c r="L1244">
        <v>2904.33</v>
      </c>
      <c r="M1244" t="s">
        <v>17432</v>
      </c>
      <c r="N1244" s="58">
        <v>-1712.7572</v>
      </c>
      <c r="O1244" s="48">
        <v>0</v>
      </c>
      <c r="P1244" s="63">
        <f t="shared" si="38"/>
        <v>113269</v>
      </c>
      <c r="Q1244" s="63">
        <f t="shared" si="39"/>
        <v>2904.3333333333335</v>
      </c>
    </row>
    <row r="1245" spans="1:17" x14ac:dyDescent="0.25">
      <c r="A1245" t="s">
        <v>17559</v>
      </c>
      <c r="B1245" t="s">
        <v>17560</v>
      </c>
      <c r="C1245" t="s">
        <v>17561</v>
      </c>
      <c r="D1245" t="s">
        <v>10531</v>
      </c>
      <c r="E1245" t="s">
        <v>10532</v>
      </c>
      <c r="F1245" t="s">
        <v>10537</v>
      </c>
      <c r="G1245" t="s">
        <v>10538</v>
      </c>
      <c r="H1245">
        <v>30</v>
      </c>
      <c r="I1245">
        <v>0</v>
      </c>
      <c r="J1245" s="48">
        <v>70250</v>
      </c>
      <c r="K1245" s="48">
        <v>0</v>
      </c>
      <c r="L1245">
        <v>2341.67</v>
      </c>
      <c r="M1245" t="s">
        <v>17432</v>
      </c>
      <c r="N1245" s="58">
        <v>-1062.2648999999999</v>
      </c>
      <c r="O1245" s="48">
        <v>0</v>
      </c>
      <c r="P1245" s="63">
        <f t="shared" si="38"/>
        <v>70250</v>
      </c>
      <c r="Q1245" s="63">
        <f t="shared" si="39"/>
        <v>2341.6666666666665</v>
      </c>
    </row>
    <row r="1246" spans="1:17" x14ac:dyDescent="0.25">
      <c r="A1246" t="s">
        <v>17559</v>
      </c>
      <c r="B1246" t="s">
        <v>17560</v>
      </c>
      <c r="C1246" t="s">
        <v>17561</v>
      </c>
      <c r="D1246" t="s">
        <v>10540</v>
      </c>
      <c r="E1246" t="s">
        <v>10541</v>
      </c>
      <c r="F1246" t="s">
        <v>10539</v>
      </c>
      <c r="G1246" t="s">
        <v>10542</v>
      </c>
      <c r="H1246">
        <v>20</v>
      </c>
      <c r="I1246">
        <v>0</v>
      </c>
      <c r="J1246" s="48">
        <v>60280</v>
      </c>
      <c r="K1246" s="48">
        <v>0</v>
      </c>
      <c r="L1246">
        <v>3014</v>
      </c>
      <c r="M1246" t="s">
        <v>17428</v>
      </c>
      <c r="N1246" s="58">
        <v>2864.1952000000001</v>
      </c>
      <c r="O1246" s="48">
        <v>131.65549999999999</v>
      </c>
      <c r="P1246" s="63">
        <f t="shared" si="38"/>
        <v>60280</v>
      </c>
      <c r="Q1246" s="63">
        <f t="shared" si="39"/>
        <v>3014</v>
      </c>
    </row>
    <row r="1247" spans="1:17" x14ac:dyDescent="0.25">
      <c r="A1247" t="s">
        <v>17559</v>
      </c>
      <c r="B1247" t="s">
        <v>17560</v>
      </c>
      <c r="C1247" t="s">
        <v>17561</v>
      </c>
      <c r="D1247" t="s">
        <v>10544</v>
      </c>
      <c r="E1247" t="s">
        <v>10545</v>
      </c>
      <c r="F1247" t="s">
        <v>10543</v>
      </c>
      <c r="G1247" t="s">
        <v>10546</v>
      </c>
      <c r="H1247">
        <v>80</v>
      </c>
      <c r="I1247">
        <v>0</v>
      </c>
      <c r="J1247" s="48">
        <v>238480</v>
      </c>
      <c r="K1247" s="48">
        <v>0</v>
      </c>
      <c r="L1247">
        <v>2981</v>
      </c>
      <c r="M1247" t="s">
        <v>17432</v>
      </c>
      <c r="N1247" s="58">
        <v>-3606.1080000000002</v>
      </c>
      <c r="O1247" s="48">
        <v>0</v>
      </c>
      <c r="P1247" s="63">
        <f t="shared" si="38"/>
        <v>238480</v>
      </c>
      <c r="Q1247" s="63">
        <f t="shared" si="39"/>
        <v>2981</v>
      </c>
    </row>
    <row r="1248" spans="1:17" x14ac:dyDescent="0.25">
      <c r="A1248" t="s">
        <v>17559</v>
      </c>
      <c r="B1248" t="s">
        <v>17560</v>
      </c>
      <c r="C1248" t="s">
        <v>17561</v>
      </c>
      <c r="D1248" t="s">
        <v>10548</v>
      </c>
      <c r="E1248" t="s">
        <v>10549</v>
      </c>
      <c r="F1248" t="s">
        <v>10547</v>
      </c>
      <c r="G1248" t="s">
        <v>10550</v>
      </c>
      <c r="H1248">
        <v>30</v>
      </c>
      <c r="I1248">
        <v>0</v>
      </c>
      <c r="J1248" s="48">
        <v>97623</v>
      </c>
      <c r="K1248" s="48">
        <v>0</v>
      </c>
      <c r="L1248">
        <v>3254.1</v>
      </c>
      <c r="M1248" t="s">
        <v>17428</v>
      </c>
      <c r="N1248" s="58">
        <v>4638.5838999999996</v>
      </c>
      <c r="O1248" s="48">
        <v>213.21709999999999</v>
      </c>
      <c r="P1248" s="63">
        <f t="shared" si="38"/>
        <v>97623</v>
      </c>
      <c r="Q1248" s="63">
        <f t="shared" si="39"/>
        <v>3254.1</v>
      </c>
    </row>
    <row r="1249" spans="1:17" x14ac:dyDescent="0.25">
      <c r="A1249" t="s">
        <v>17559</v>
      </c>
      <c r="B1249" t="s">
        <v>17560</v>
      </c>
      <c r="C1249" t="s">
        <v>17561</v>
      </c>
      <c r="D1249" t="s">
        <v>10552</v>
      </c>
      <c r="E1249" t="s">
        <v>10553</v>
      </c>
      <c r="F1249" t="s">
        <v>10551</v>
      </c>
      <c r="G1249" t="s">
        <v>5085</v>
      </c>
      <c r="H1249">
        <v>14</v>
      </c>
      <c r="I1249">
        <v>0</v>
      </c>
      <c r="J1249" s="48">
        <v>40966</v>
      </c>
      <c r="K1249" s="48">
        <v>0</v>
      </c>
      <c r="L1249">
        <v>2926.14</v>
      </c>
      <c r="M1249" t="s">
        <v>17432</v>
      </c>
      <c r="N1249" s="58">
        <v>-619.45190000000002</v>
      </c>
      <c r="O1249" s="48">
        <v>0</v>
      </c>
      <c r="P1249" s="63">
        <f t="shared" si="38"/>
        <v>40966</v>
      </c>
      <c r="Q1249" s="63">
        <f t="shared" si="39"/>
        <v>2926.1428571428573</v>
      </c>
    </row>
    <row r="1250" spans="1:17" x14ac:dyDescent="0.25">
      <c r="A1250" t="s">
        <v>17559</v>
      </c>
      <c r="B1250" t="s">
        <v>17560</v>
      </c>
      <c r="C1250" t="s">
        <v>17561</v>
      </c>
      <c r="D1250" t="s">
        <v>10555</v>
      </c>
      <c r="E1250" t="s">
        <v>18147</v>
      </c>
      <c r="F1250" t="s">
        <v>10554</v>
      </c>
      <c r="G1250" t="s">
        <v>10557</v>
      </c>
      <c r="H1250">
        <v>110</v>
      </c>
      <c r="I1250">
        <v>0</v>
      </c>
      <c r="J1250" s="48">
        <v>345580</v>
      </c>
      <c r="K1250" s="48">
        <v>0</v>
      </c>
      <c r="L1250">
        <v>3141.64</v>
      </c>
      <c r="M1250" t="s">
        <v>17428</v>
      </c>
      <c r="N1250" s="58">
        <v>16420.2477</v>
      </c>
      <c r="O1250" s="48">
        <v>754.77279999999996</v>
      </c>
      <c r="P1250" s="63">
        <f t="shared" si="38"/>
        <v>345580</v>
      </c>
      <c r="Q1250" s="63">
        <f t="shared" si="39"/>
        <v>3141.6363636363635</v>
      </c>
    </row>
    <row r="1251" spans="1:17" x14ac:dyDescent="0.25">
      <c r="A1251" t="s">
        <v>17559</v>
      </c>
      <c r="B1251" t="s">
        <v>17560</v>
      </c>
      <c r="C1251" t="s">
        <v>17561</v>
      </c>
      <c r="D1251" t="s">
        <v>10559</v>
      </c>
      <c r="E1251" t="s">
        <v>10560</v>
      </c>
      <c r="F1251" t="s">
        <v>10558</v>
      </c>
      <c r="G1251" t="s">
        <v>10561</v>
      </c>
      <c r="H1251">
        <v>132</v>
      </c>
      <c r="I1251">
        <v>0</v>
      </c>
      <c r="J1251" s="48">
        <v>441042</v>
      </c>
      <c r="K1251" s="48">
        <v>0</v>
      </c>
      <c r="L1251">
        <v>3341.23</v>
      </c>
      <c r="M1251" t="s">
        <v>17432</v>
      </c>
      <c r="N1251" s="58">
        <v>-6669.0834000000004</v>
      </c>
      <c r="O1251" s="48">
        <v>0</v>
      </c>
      <c r="P1251" s="63">
        <f t="shared" si="38"/>
        <v>441042</v>
      </c>
      <c r="Q1251" s="63">
        <f t="shared" si="39"/>
        <v>3341.2272727272725</v>
      </c>
    </row>
    <row r="1252" spans="1:17" x14ac:dyDescent="0.25">
      <c r="A1252" t="s">
        <v>17559</v>
      </c>
      <c r="B1252" t="s">
        <v>17560</v>
      </c>
      <c r="C1252" t="s">
        <v>17561</v>
      </c>
      <c r="D1252" t="s">
        <v>10563</v>
      </c>
      <c r="E1252" t="s">
        <v>10564</v>
      </c>
      <c r="F1252" t="s">
        <v>10562</v>
      </c>
      <c r="G1252" t="s">
        <v>10565</v>
      </c>
      <c r="H1252">
        <v>38</v>
      </c>
      <c r="I1252">
        <v>0</v>
      </c>
      <c r="J1252" s="48">
        <v>111605</v>
      </c>
      <c r="K1252" s="48">
        <v>0</v>
      </c>
      <c r="L1252">
        <v>2936.97</v>
      </c>
      <c r="M1252" t="s">
        <v>17432</v>
      </c>
      <c r="N1252" s="58">
        <v>-1687.6003000000001</v>
      </c>
      <c r="O1252" s="48">
        <v>0</v>
      </c>
      <c r="P1252" s="63">
        <f t="shared" si="38"/>
        <v>111605</v>
      </c>
      <c r="Q1252" s="63">
        <f t="shared" si="39"/>
        <v>2936.9736842105262</v>
      </c>
    </row>
    <row r="1253" spans="1:17" x14ac:dyDescent="0.25">
      <c r="A1253" t="s">
        <v>17559</v>
      </c>
      <c r="B1253" t="s">
        <v>17560</v>
      </c>
      <c r="C1253" t="s">
        <v>17561</v>
      </c>
      <c r="D1253" t="s">
        <v>10567</v>
      </c>
      <c r="E1253" t="s">
        <v>10568</v>
      </c>
      <c r="F1253" t="s">
        <v>10566</v>
      </c>
      <c r="G1253" t="s">
        <v>10569</v>
      </c>
      <c r="H1253">
        <v>79</v>
      </c>
      <c r="I1253">
        <v>0</v>
      </c>
      <c r="J1253" s="48">
        <v>259643</v>
      </c>
      <c r="K1253" s="48">
        <v>0</v>
      </c>
      <c r="L1253">
        <v>3286.62</v>
      </c>
      <c r="M1253" t="s">
        <v>17432</v>
      </c>
      <c r="N1253" s="58">
        <v>-3926.1087000000002</v>
      </c>
      <c r="O1253" s="48">
        <v>0</v>
      </c>
      <c r="P1253" s="63">
        <f t="shared" si="38"/>
        <v>259643</v>
      </c>
      <c r="Q1253" s="63">
        <f t="shared" si="39"/>
        <v>3286.6202531645567</v>
      </c>
    </row>
    <row r="1254" spans="1:17" x14ac:dyDescent="0.25">
      <c r="A1254" t="s">
        <v>17559</v>
      </c>
      <c r="B1254" t="s">
        <v>17560</v>
      </c>
      <c r="C1254" t="s">
        <v>17561</v>
      </c>
      <c r="D1254" t="s">
        <v>10571</v>
      </c>
      <c r="E1254" t="s">
        <v>10572</v>
      </c>
      <c r="F1254" t="s">
        <v>10570</v>
      </c>
      <c r="G1254" t="s">
        <v>10573</v>
      </c>
      <c r="H1254">
        <v>24</v>
      </c>
      <c r="I1254">
        <v>0</v>
      </c>
      <c r="J1254" s="48">
        <v>69206</v>
      </c>
      <c r="K1254" s="48">
        <v>0</v>
      </c>
      <c r="L1254">
        <v>2883.58</v>
      </c>
      <c r="M1254" t="s">
        <v>17432</v>
      </c>
      <c r="N1254" s="58">
        <v>-1046.4851000000001</v>
      </c>
      <c r="O1254" s="48">
        <v>0</v>
      </c>
      <c r="P1254" s="63">
        <f t="shared" si="38"/>
        <v>69206</v>
      </c>
      <c r="Q1254" s="63">
        <f t="shared" si="39"/>
        <v>2883.5833333333335</v>
      </c>
    </row>
    <row r="1255" spans="1:17" x14ac:dyDescent="0.25">
      <c r="A1255" t="s">
        <v>17559</v>
      </c>
      <c r="B1255" t="s">
        <v>17560</v>
      </c>
      <c r="C1255" t="s">
        <v>17561</v>
      </c>
      <c r="D1255" t="s">
        <v>10575</v>
      </c>
      <c r="E1255" t="s">
        <v>10576</v>
      </c>
      <c r="F1255" t="s">
        <v>10574</v>
      </c>
      <c r="G1255" t="s">
        <v>5085</v>
      </c>
      <c r="H1255">
        <v>90</v>
      </c>
      <c r="I1255">
        <v>0</v>
      </c>
      <c r="J1255" s="48">
        <v>289305</v>
      </c>
      <c r="K1255" s="48">
        <v>0</v>
      </c>
      <c r="L1255">
        <v>3214.5</v>
      </c>
      <c r="M1255" t="s">
        <v>17428</v>
      </c>
      <c r="N1255" s="58">
        <v>13746.350700000001</v>
      </c>
      <c r="O1255" s="48">
        <v>631.86450000000002</v>
      </c>
      <c r="P1255" s="63">
        <f t="shared" si="38"/>
        <v>289305</v>
      </c>
      <c r="Q1255" s="63">
        <f t="shared" si="39"/>
        <v>3214.5</v>
      </c>
    </row>
    <row r="1256" spans="1:17" x14ac:dyDescent="0.25">
      <c r="A1256" t="s">
        <v>17559</v>
      </c>
      <c r="B1256" t="s">
        <v>17560</v>
      </c>
      <c r="C1256" t="s">
        <v>17561</v>
      </c>
      <c r="D1256" t="s">
        <v>10578</v>
      </c>
      <c r="E1256" t="s">
        <v>10579</v>
      </c>
      <c r="F1256" t="s">
        <v>10577</v>
      </c>
      <c r="G1256" t="s">
        <v>10580</v>
      </c>
      <c r="H1256">
        <v>118</v>
      </c>
      <c r="I1256">
        <v>0</v>
      </c>
      <c r="J1256" s="48">
        <v>354858</v>
      </c>
      <c r="K1256" s="48">
        <v>0</v>
      </c>
      <c r="L1256">
        <v>3007.27</v>
      </c>
      <c r="M1256" t="s">
        <v>17428</v>
      </c>
      <c r="N1256" s="58">
        <v>16861.1031</v>
      </c>
      <c r="O1256" s="48">
        <v>775.03719999999998</v>
      </c>
      <c r="P1256" s="63">
        <f t="shared" si="38"/>
        <v>354858</v>
      </c>
      <c r="Q1256" s="63">
        <f t="shared" si="39"/>
        <v>3007.2711864406779</v>
      </c>
    </row>
    <row r="1257" spans="1:17" x14ac:dyDescent="0.25">
      <c r="A1257" t="s">
        <v>17559</v>
      </c>
      <c r="B1257" t="s">
        <v>17560</v>
      </c>
      <c r="C1257" t="s">
        <v>17561</v>
      </c>
      <c r="D1257" t="s">
        <v>10582</v>
      </c>
      <c r="E1257" t="s">
        <v>10583</v>
      </c>
      <c r="F1257" t="s">
        <v>10581</v>
      </c>
      <c r="G1257" t="s">
        <v>308</v>
      </c>
      <c r="H1257">
        <v>107</v>
      </c>
      <c r="I1257">
        <v>0</v>
      </c>
      <c r="J1257" s="48">
        <v>325082</v>
      </c>
      <c r="K1257" s="48">
        <v>0</v>
      </c>
      <c r="L1257">
        <v>3038.15</v>
      </c>
      <c r="M1257" t="s">
        <v>17432</v>
      </c>
      <c r="N1257" s="58">
        <v>-4915.6246000000001</v>
      </c>
      <c r="O1257" s="48">
        <v>0</v>
      </c>
      <c r="P1257" s="63">
        <f t="shared" si="38"/>
        <v>325082</v>
      </c>
      <c r="Q1257" s="63">
        <f t="shared" si="39"/>
        <v>3038.1495327102803</v>
      </c>
    </row>
    <row r="1258" spans="1:17" x14ac:dyDescent="0.25">
      <c r="A1258" t="s">
        <v>17559</v>
      </c>
      <c r="B1258" t="s">
        <v>17560</v>
      </c>
      <c r="C1258" t="s">
        <v>17561</v>
      </c>
      <c r="D1258" t="s">
        <v>10585</v>
      </c>
      <c r="E1258" t="s">
        <v>10586</v>
      </c>
      <c r="F1258" t="s">
        <v>10584</v>
      </c>
      <c r="G1258" t="s">
        <v>10587</v>
      </c>
      <c r="H1258">
        <v>89</v>
      </c>
      <c r="I1258">
        <v>0</v>
      </c>
      <c r="J1258" s="48">
        <v>312126</v>
      </c>
      <c r="K1258" s="48">
        <v>0</v>
      </c>
      <c r="L1258">
        <v>3507.03</v>
      </c>
      <c r="M1258" t="s">
        <v>17428</v>
      </c>
      <c r="N1258" s="58">
        <v>14830.675999999999</v>
      </c>
      <c r="O1258" s="48">
        <v>681.70659999999998</v>
      </c>
      <c r="P1258" s="63">
        <f t="shared" si="38"/>
        <v>312126</v>
      </c>
      <c r="Q1258" s="63">
        <f t="shared" si="39"/>
        <v>3507.0337078651687</v>
      </c>
    </row>
    <row r="1259" spans="1:17" x14ac:dyDescent="0.25">
      <c r="A1259" t="s">
        <v>17559</v>
      </c>
      <c r="B1259" t="s">
        <v>17560</v>
      </c>
      <c r="C1259" t="s">
        <v>17561</v>
      </c>
      <c r="D1259" t="s">
        <v>10589</v>
      </c>
      <c r="E1259" t="s">
        <v>10590</v>
      </c>
      <c r="F1259" t="s">
        <v>10588</v>
      </c>
      <c r="G1259" t="s">
        <v>5085</v>
      </c>
      <c r="H1259">
        <v>14</v>
      </c>
      <c r="I1259">
        <v>0</v>
      </c>
      <c r="J1259" s="48">
        <v>46431</v>
      </c>
      <c r="K1259" s="48">
        <v>0</v>
      </c>
      <c r="L1259">
        <v>3316.5</v>
      </c>
      <c r="M1259" t="s">
        <v>17428</v>
      </c>
      <c r="N1259" s="58">
        <v>2206.1959000000002</v>
      </c>
      <c r="O1259" s="48">
        <v>101.41</v>
      </c>
      <c r="P1259" s="63">
        <f t="shared" si="38"/>
        <v>46431</v>
      </c>
      <c r="Q1259" s="63">
        <f t="shared" si="39"/>
        <v>3316.5</v>
      </c>
    </row>
    <row r="1260" spans="1:17" x14ac:dyDescent="0.25">
      <c r="A1260" t="s">
        <v>17559</v>
      </c>
      <c r="B1260" t="s">
        <v>17560</v>
      </c>
      <c r="C1260" t="s">
        <v>17561</v>
      </c>
      <c r="D1260" t="s">
        <v>10592</v>
      </c>
      <c r="E1260" t="s">
        <v>10593</v>
      </c>
      <c r="F1260" t="s">
        <v>10591</v>
      </c>
      <c r="G1260" t="s">
        <v>10594</v>
      </c>
      <c r="H1260">
        <v>20</v>
      </c>
      <c r="I1260">
        <v>0</v>
      </c>
      <c r="J1260" s="48">
        <v>52815</v>
      </c>
      <c r="K1260" s="48">
        <v>0</v>
      </c>
      <c r="L1260">
        <v>2640.75</v>
      </c>
      <c r="M1260" t="s">
        <v>17432</v>
      </c>
      <c r="N1260" s="58">
        <v>-798.62699999999995</v>
      </c>
      <c r="O1260" s="48">
        <v>0</v>
      </c>
      <c r="P1260" s="63">
        <f t="shared" si="38"/>
        <v>52815</v>
      </c>
      <c r="Q1260" s="63">
        <f t="shared" si="39"/>
        <v>2640.75</v>
      </c>
    </row>
    <row r="1261" spans="1:17" x14ac:dyDescent="0.25">
      <c r="A1261" t="s">
        <v>17559</v>
      </c>
      <c r="B1261" t="s">
        <v>17560</v>
      </c>
      <c r="C1261" t="s">
        <v>17561</v>
      </c>
      <c r="D1261" t="s">
        <v>10596</v>
      </c>
      <c r="E1261" t="s">
        <v>10597</v>
      </c>
      <c r="F1261" t="s">
        <v>10595</v>
      </c>
      <c r="G1261" t="s">
        <v>5085</v>
      </c>
      <c r="H1261">
        <v>75</v>
      </c>
      <c r="I1261">
        <v>0</v>
      </c>
      <c r="J1261" s="48">
        <v>236128</v>
      </c>
      <c r="K1261" s="48">
        <v>0</v>
      </c>
      <c r="L1261">
        <v>3148.37</v>
      </c>
      <c r="M1261" t="s">
        <v>17428</v>
      </c>
      <c r="N1261" s="58">
        <v>11219.6011</v>
      </c>
      <c r="O1261" s="48">
        <v>515.72</v>
      </c>
      <c r="P1261" s="63">
        <f t="shared" si="38"/>
        <v>236128</v>
      </c>
      <c r="Q1261" s="63">
        <f t="shared" si="39"/>
        <v>3148.3733333333334</v>
      </c>
    </row>
    <row r="1262" spans="1:17" x14ac:dyDescent="0.25">
      <c r="A1262" t="s">
        <v>17559</v>
      </c>
      <c r="B1262" t="s">
        <v>17560</v>
      </c>
      <c r="C1262" t="s">
        <v>17561</v>
      </c>
      <c r="D1262" t="s">
        <v>10599</v>
      </c>
      <c r="E1262" t="s">
        <v>10600</v>
      </c>
      <c r="F1262" t="s">
        <v>10598</v>
      </c>
      <c r="G1262" t="s">
        <v>5085</v>
      </c>
      <c r="H1262">
        <v>122</v>
      </c>
      <c r="I1262">
        <v>0</v>
      </c>
      <c r="J1262" s="48">
        <v>346762</v>
      </c>
      <c r="K1262" s="48">
        <v>0</v>
      </c>
      <c r="L1262">
        <v>2842.31</v>
      </c>
      <c r="M1262" t="s">
        <v>17432</v>
      </c>
      <c r="N1262" s="58">
        <v>-5243.4539999999997</v>
      </c>
      <c r="O1262" s="48">
        <v>0</v>
      </c>
      <c r="P1262" s="63">
        <f t="shared" si="38"/>
        <v>346762</v>
      </c>
      <c r="Q1262" s="63">
        <f t="shared" si="39"/>
        <v>2842.311475409836</v>
      </c>
    </row>
    <row r="1263" spans="1:17" x14ac:dyDescent="0.25">
      <c r="A1263" t="s">
        <v>17559</v>
      </c>
      <c r="B1263" t="s">
        <v>17560</v>
      </c>
      <c r="C1263" t="s">
        <v>17561</v>
      </c>
      <c r="D1263" t="s">
        <v>10602</v>
      </c>
      <c r="E1263" t="s">
        <v>10603</v>
      </c>
      <c r="F1263" t="s">
        <v>10601</v>
      </c>
      <c r="G1263" t="s">
        <v>10604</v>
      </c>
      <c r="H1263">
        <v>24</v>
      </c>
      <c r="I1263">
        <v>0</v>
      </c>
      <c r="J1263" s="48">
        <v>72337</v>
      </c>
      <c r="K1263" s="48">
        <v>0</v>
      </c>
      <c r="L1263">
        <v>3014.04</v>
      </c>
      <c r="M1263" t="s">
        <v>17432</v>
      </c>
      <c r="N1263" s="58">
        <v>-1093.8294000000001</v>
      </c>
      <c r="O1263" s="48">
        <v>0</v>
      </c>
      <c r="P1263" s="63">
        <f t="shared" si="38"/>
        <v>72337</v>
      </c>
      <c r="Q1263" s="63">
        <f t="shared" si="39"/>
        <v>3014.0416666666665</v>
      </c>
    </row>
    <row r="1264" spans="1:17" x14ac:dyDescent="0.25">
      <c r="A1264" t="s">
        <v>17559</v>
      </c>
      <c r="B1264" t="s">
        <v>17560</v>
      </c>
      <c r="C1264" t="s">
        <v>17561</v>
      </c>
      <c r="D1264" t="s">
        <v>10606</v>
      </c>
      <c r="E1264" t="s">
        <v>10607</v>
      </c>
      <c r="F1264" t="s">
        <v>10605</v>
      </c>
      <c r="G1264" t="s">
        <v>10608</v>
      </c>
      <c r="H1264">
        <v>61</v>
      </c>
      <c r="I1264">
        <v>0</v>
      </c>
      <c r="J1264" s="48">
        <v>193353</v>
      </c>
      <c r="K1264" s="48">
        <v>0</v>
      </c>
      <c r="L1264">
        <v>3169.72</v>
      </c>
      <c r="M1264" t="s">
        <v>17432</v>
      </c>
      <c r="N1264" s="58">
        <v>-2923.7237</v>
      </c>
      <c r="O1264" s="48">
        <v>0</v>
      </c>
      <c r="P1264" s="63">
        <f t="shared" si="38"/>
        <v>193353</v>
      </c>
      <c r="Q1264" s="63">
        <f t="shared" si="39"/>
        <v>3169.7213114754099</v>
      </c>
    </row>
    <row r="1265" spans="1:17" x14ac:dyDescent="0.25">
      <c r="A1265" t="s">
        <v>17559</v>
      </c>
      <c r="B1265" t="s">
        <v>17560</v>
      </c>
      <c r="C1265" t="s">
        <v>17561</v>
      </c>
      <c r="D1265" t="s">
        <v>10610</v>
      </c>
      <c r="E1265" t="s">
        <v>10611</v>
      </c>
      <c r="F1265" t="s">
        <v>10609</v>
      </c>
      <c r="G1265" t="s">
        <v>5085</v>
      </c>
      <c r="H1265">
        <v>14</v>
      </c>
      <c r="I1265">
        <v>0</v>
      </c>
      <c r="J1265" s="48">
        <v>42010</v>
      </c>
      <c r="K1265" s="48">
        <v>0</v>
      </c>
      <c r="L1265">
        <v>3000.71</v>
      </c>
      <c r="M1265" t="s">
        <v>17432</v>
      </c>
      <c r="N1265" s="58">
        <v>-635.24749999999995</v>
      </c>
      <c r="O1265" s="48">
        <v>0</v>
      </c>
      <c r="P1265" s="63">
        <f t="shared" si="38"/>
        <v>42010</v>
      </c>
      <c r="Q1265" s="63">
        <f t="shared" si="39"/>
        <v>3000.7142857142858</v>
      </c>
    </row>
    <row r="1266" spans="1:17" x14ac:dyDescent="0.25">
      <c r="A1266" t="s">
        <v>17559</v>
      </c>
      <c r="B1266" t="s">
        <v>17560</v>
      </c>
      <c r="C1266" t="s">
        <v>17561</v>
      </c>
      <c r="D1266" t="s">
        <v>10613</v>
      </c>
      <c r="E1266" t="s">
        <v>10614</v>
      </c>
      <c r="F1266" t="s">
        <v>10612</v>
      </c>
      <c r="G1266" t="s">
        <v>10615</v>
      </c>
      <c r="H1266">
        <v>66</v>
      </c>
      <c r="I1266">
        <v>0</v>
      </c>
      <c r="J1266" s="48">
        <v>222771</v>
      </c>
      <c r="K1266" s="48">
        <v>0</v>
      </c>
      <c r="L1266">
        <v>3375.32</v>
      </c>
      <c r="M1266" t="s">
        <v>17428</v>
      </c>
      <c r="N1266" s="58">
        <v>10584.968800000001</v>
      </c>
      <c r="O1266" s="48">
        <v>486.54849999999999</v>
      </c>
      <c r="P1266" s="63">
        <f t="shared" si="38"/>
        <v>222771</v>
      </c>
      <c r="Q1266" s="63">
        <f t="shared" si="39"/>
        <v>3375.318181818182</v>
      </c>
    </row>
    <row r="1267" spans="1:17" x14ac:dyDescent="0.25">
      <c r="A1267" t="s">
        <v>17559</v>
      </c>
      <c r="B1267" t="s">
        <v>17560</v>
      </c>
      <c r="C1267" t="s">
        <v>17561</v>
      </c>
      <c r="D1267" t="s">
        <v>10617</v>
      </c>
      <c r="E1267" t="s">
        <v>10618</v>
      </c>
      <c r="F1267" t="s">
        <v>10616</v>
      </c>
      <c r="G1267" t="s">
        <v>10619</v>
      </c>
      <c r="H1267">
        <v>48</v>
      </c>
      <c r="I1267">
        <v>0</v>
      </c>
      <c r="J1267" s="48">
        <v>140333</v>
      </c>
      <c r="K1267" s="48">
        <v>0</v>
      </c>
      <c r="L1267">
        <v>2923.6</v>
      </c>
      <c r="M1267" t="s">
        <v>17432</v>
      </c>
      <c r="N1267" s="58">
        <v>-2122.0025000000001</v>
      </c>
      <c r="O1267" s="48">
        <v>0</v>
      </c>
      <c r="P1267" s="63">
        <f t="shared" si="38"/>
        <v>140333</v>
      </c>
      <c r="Q1267" s="63">
        <f t="shared" si="39"/>
        <v>2923.6041666666665</v>
      </c>
    </row>
    <row r="1268" spans="1:17" x14ac:dyDescent="0.25">
      <c r="A1268" t="s">
        <v>17559</v>
      </c>
      <c r="B1268" t="s">
        <v>17560</v>
      </c>
      <c r="C1268" t="s">
        <v>17561</v>
      </c>
      <c r="D1268" t="s">
        <v>10621</v>
      </c>
      <c r="E1268" t="s">
        <v>10622</v>
      </c>
      <c r="F1268" t="s">
        <v>10620</v>
      </c>
      <c r="G1268" t="s">
        <v>10623</v>
      </c>
      <c r="H1268">
        <v>72</v>
      </c>
      <c r="I1268">
        <v>0</v>
      </c>
      <c r="J1268" s="48">
        <v>210421</v>
      </c>
      <c r="K1268" s="48">
        <v>0</v>
      </c>
      <c r="L1268">
        <v>2922.51</v>
      </c>
      <c r="M1268" t="s">
        <v>17432</v>
      </c>
      <c r="N1268" s="58">
        <v>-3181.8117999999999</v>
      </c>
      <c r="O1268" s="48">
        <v>0</v>
      </c>
      <c r="P1268" s="63">
        <f t="shared" si="38"/>
        <v>210421</v>
      </c>
      <c r="Q1268" s="63">
        <f t="shared" si="39"/>
        <v>2922.5138888888887</v>
      </c>
    </row>
    <row r="1269" spans="1:17" x14ac:dyDescent="0.25">
      <c r="A1269" t="s">
        <v>17559</v>
      </c>
      <c r="B1269" t="s">
        <v>17560</v>
      </c>
      <c r="C1269" t="s">
        <v>17561</v>
      </c>
      <c r="D1269" t="s">
        <v>10625</v>
      </c>
      <c r="E1269" t="s">
        <v>10626</v>
      </c>
      <c r="F1269" t="s">
        <v>10624</v>
      </c>
      <c r="G1269" t="s">
        <v>5085</v>
      </c>
      <c r="H1269">
        <v>50</v>
      </c>
      <c r="I1269">
        <v>0</v>
      </c>
      <c r="J1269" s="48">
        <v>129594</v>
      </c>
      <c r="K1269" s="48">
        <v>0</v>
      </c>
      <c r="L1269">
        <v>2591.88</v>
      </c>
      <c r="M1269" t="s">
        <v>17428</v>
      </c>
      <c r="N1269" s="58">
        <v>6157.6606000000002</v>
      </c>
      <c r="O1269" s="48">
        <v>283.04289999999997</v>
      </c>
      <c r="P1269" s="63">
        <f t="shared" si="38"/>
        <v>129594</v>
      </c>
      <c r="Q1269" s="63">
        <f t="shared" si="39"/>
        <v>2591.88</v>
      </c>
    </row>
    <row r="1270" spans="1:17" x14ac:dyDescent="0.25">
      <c r="A1270" t="s">
        <v>17559</v>
      </c>
      <c r="B1270" t="s">
        <v>17560</v>
      </c>
      <c r="C1270" t="s">
        <v>17561</v>
      </c>
      <c r="D1270" t="s">
        <v>10628</v>
      </c>
      <c r="E1270" t="s">
        <v>10629</v>
      </c>
      <c r="F1270" t="s">
        <v>10627</v>
      </c>
      <c r="G1270" t="s">
        <v>10630</v>
      </c>
      <c r="H1270">
        <v>16</v>
      </c>
      <c r="I1270">
        <v>0</v>
      </c>
      <c r="J1270" s="48">
        <v>45156</v>
      </c>
      <c r="K1270" s="48">
        <v>0</v>
      </c>
      <c r="L1270">
        <v>2822.25</v>
      </c>
      <c r="M1270" t="s">
        <v>17428</v>
      </c>
      <c r="N1270" s="58">
        <v>2145.5819999999999</v>
      </c>
      <c r="O1270" s="48">
        <v>98.623800000000003</v>
      </c>
      <c r="P1270" s="63">
        <f t="shared" si="38"/>
        <v>45156</v>
      </c>
      <c r="Q1270" s="63">
        <f t="shared" si="39"/>
        <v>2822.25</v>
      </c>
    </row>
    <row r="1271" spans="1:17" x14ac:dyDescent="0.25">
      <c r="A1271" t="s">
        <v>17559</v>
      </c>
      <c r="B1271" t="s">
        <v>17560</v>
      </c>
      <c r="C1271" t="s">
        <v>17561</v>
      </c>
      <c r="D1271" t="s">
        <v>10632</v>
      </c>
      <c r="E1271" t="s">
        <v>10633</v>
      </c>
      <c r="F1271" t="s">
        <v>10631</v>
      </c>
      <c r="G1271" t="s">
        <v>10634</v>
      </c>
      <c r="H1271">
        <v>89</v>
      </c>
      <c r="I1271">
        <v>0</v>
      </c>
      <c r="J1271" s="48">
        <v>264864</v>
      </c>
      <c r="K1271" s="48">
        <v>0</v>
      </c>
      <c r="L1271">
        <v>2976</v>
      </c>
      <c r="M1271" t="s">
        <v>17432</v>
      </c>
      <c r="N1271" s="58">
        <v>-4005.0569999999998</v>
      </c>
      <c r="O1271" s="48">
        <v>0</v>
      </c>
      <c r="P1271" s="63">
        <f t="shared" si="38"/>
        <v>264864</v>
      </c>
      <c r="Q1271" s="63">
        <f t="shared" si="39"/>
        <v>2976</v>
      </c>
    </row>
    <row r="1272" spans="1:17" x14ac:dyDescent="0.25">
      <c r="A1272" t="s">
        <v>17559</v>
      </c>
      <c r="B1272" t="s">
        <v>17560</v>
      </c>
      <c r="C1272" t="s">
        <v>17561</v>
      </c>
      <c r="D1272" t="s">
        <v>10636</v>
      </c>
      <c r="E1272" t="s">
        <v>10637</v>
      </c>
      <c r="F1272" t="s">
        <v>10635</v>
      </c>
      <c r="G1272" t="s">
        <v>10638</v>
      </c>
      <c r="H1272">
        <v>142</v>
      </c>
      <c r="I1272">
        <v>0</v>
      </c>
      <c r="J1272" s="48">
        <v>428010</v>
      </c>
      <c r="K1272" s="48">
        <v>0</v>
      </c>
      <c r="L1272">
        <v>3014.15</v>
      </c>
      <c r="M1272" t="s">
        <v>17432</v>
      </c>
      <c r="N1272" s="58">
        <v>-6472.0277999999998</v>
      </c>
      <c r="O1272" s="48">
        <v>0</v>
      </c>
      <c r="P1272" s="63">
        <f t="shared" si="38"/>
        <v>428010</v>
      </c>
      <c r="Q1272" s="63">
        <f t="shared" si="39"/>
        <v>3014.1549295774648</v>
      </c>
    </row>
    <row r="1273" spans="1:17" x14ac:dyDescent="0.25">
      <c r="A1273" t="s">
        <v>17559</v>
      </c>
      <c r="B1273" t="s">
        <v>17560</v>
      </c>
      <c r="C1273" t="s">
        <v>17561</v>
      </c>
      <c r="D1273" t="s">
        <v>10640</v>
      </c>
      <c r="E1273" t="s">
        <v>10641</v>
      </c>
      <c r="F1273" t="s">
        <v>10639</v>
      </c>
      <c r="G1273" t="s">
        <v>10642</v>
      </c>
      <c r="H1273">
        <v>58</v>
      </c>
      <c r="I1273">
        <v>0</v>
      </c>
      <c r="J1273" s="48">
        <v>190877</v>
      </c>
      <c r="K1273" s="48">
        <v>0</v>
      </c>
      <c r="L1273">
        <v>3290.98</v>
      </c>
      <c r="M1273" t="s">
        <v>17428</v>
      </c>
      <c r="N1273" s="58">
        <v>9069.51</v>
      </c>
      <c r="O1273" s="48">
        <v>416.88889999999998</v>
      </c>
      <c r="P1273" s="63">
        <f t="shared" si="38"/>
        <v>190877</v>
      </c>
      <c r="Q1273" s="63">
        <f t="shared" si="39"/>
        <v>3290.9827586206898</v>
      </c>
    </row>
    <row r="1274" spans="1:17" x14ac:dyDescent="0.25">
      <c r="A1274" t="s">
        <v>17559</v>
      </c>
      <c r="B1274" t="s">
        <v>17560</v>
      </c>
      <c r="C1274" t="s">
        <v>17561</v>
      </c>
      <c r="D1274" t="s">
        <v>10644</v>
      </c>
      <c r="E1274" t="s">
        <v>10645</v>
      </c>
      <c r="F1274" t="s">
        <v>10643</v>
      </c>
      <c r="G1274" t="s">
        <v>5085</v>
      </c>
      <c r="H1274">
        <v>31</v>
      </c>
      <c r="I1274">
        <v>0</v>
      </c>
      <c r="J1274" s="48">
        <v>94410</v>
      </c>
      <c r="K1274" s="48">
        <v>0</v>
      </c>
      <c r="L1274">
        <v>3045.48</v>
      </c>
      <c r="M1274" t="s">
        <v>17428</v>
      </c>
      <c r="N1274" s="58">
        <v>4485.9251000000004</v>
      </c>
      <c r="O1274" s="48">
        <v>206.2</v>
      </c>
      <c r="P1274" s="63">
        <f t="shared" si="38"/>
        <v>94410</v>
      </c>
      <c r="Q1274" s="63">
        <f t="shared" si="39"/>
        <v>3045.483870967742</v>
      </c>
    </row>
    <row r="1275" spans="1:17" x14ac:dyDescent="0.25">
      <c r="A1275" t="s">
        <v>17559</v>
      </c>
      <c r="B1275" t="s">
        <v>17560</v>
      </c>
      <c r="C1275" t="s">
        <v>17561</v>
      </c>
      <c r="D1275" t="s">
        <v>10647</v>
      </c>
      <c r="E1275" t="s">
        <v>10648</v>
      </c>
      <c r="F1275" t="s">
        <v>10646</v>
      </c>
      <c r="G1275" t="s">
        <v>10649</v>
      </c>
      <c r="H1275">
        <v>100</v>
      </c>
      <c r="I1275">
        <v>0</v>
      </c>
      <c r="J1275" s="48">
        <v>274523</v>
      </c>
      <c r="K1275" s="48">
        <v>0</v>
      </c>
      <c r="L1275">
        <v>2745.23</v>
      </c>
      <c r="M1275" t="s">
        <v>17432</v>
      </c>
      <c r="N1275" s="58">
        <v>-4151.1121999999996</v>
      </c>
      <c r="O1275" s="48">
        <v>0</v>
      </c>
      <c r="P1275" s="63">
        <f t="shared" si="38"/>
        <v>274523</v>
      </c>
      <c r="Q1275" s="63">
        <f t="shared" si="39"/>
        <v>2745.23</v>
      </c>
    </row>
    <row r="1276" spans="1:17" x14ac:dyDescent="0.25">
      <c r="A1276" t="s">
        <v>17559</v>
      </c>
      <c r="B1276" t="s">
        <v>17560</v>
      </c>
      <c r="C1276" t="s">
        <v>17561</v>
      </c>
      <c r="D1276" t="s">
        <v>10651</v>
      </c>
      <c r="E1276" t="s">
        <v>10652</v>
      </c>
      <c r="F1276" t="s">
        <v>10650</v>
      </c>
      <c r="G1276" t="s">
        <v>10653</v>
      </c>
      <c r="H1276">
        <v>68</v>
      </c>
      <c r="I1276">
        <v>0</v>
      </c>
      <c r="J1276" s="48">
        <v>222727</v>
      </c>
      <c r="K1276" s="48">
        <v>0</v>
      </c>
      <c r="L1276">
        <v>3275.4</v>
      </c>
      <c r="M1276" t="s">
        <v>17428</v>
      </c>
      <c r="N1276" s="58">
        <v>10582.910900000001</v>
      </c>
      <c r="O1276" s="48">
        <v>486.45389999999998</v>
      </c>
      <c r="P1276" s="63">
        <f t="shared" si="38"/>
        <v>222727</v>
      </c>
      <c r="Q1276" s="63">
        <f t="shared" si="39"/>
        <v>3275.3970588235293</v>
      </c>
    </row>
    <row r="1277" spans="1:17" x14ac:dyDescent="0.25">
      <c r="A1277" t="s">
        <v>17559</v>
      </c>
      <c r="B1277" t="s">
        <v>17560</v>
      </c>
      <c r="C1277" t="s">
        <v>17561</v>
      </c>
      <c r="D1277" t="s">
        <v>10655</v>
      </c>
      <c r="E1277" t="s">
        <v>10656</v>
      </c>
      <c r="F1277" t="s">
        <v>10654</v>
      </c>
      <c r="G1277" t="s">
        <v>5085</v>
      </c>
      <c r="H1277">
        <v>55</v>
      </c>
      <c r="I1277">
        <v>0</v>
      </c>
      <c r="J1277" s="48">
        <v>135702</v>
      </c>
      <c r="K1277" s="48">
        <v>0</v>
      </c>
      <c r="L1277">
        <v>2467.31</v>
      </c>
      <c r="M1277" t="s">
        <v>17428</v>
      </c>
      <c r="N1277" s="58">
        <v>6447.8954999999996</v>
      </c>
      <c r="O1277" s="48">
        <v>296.38389999999998</v>
      </c>
      <c r="P1277" s="63">
        <f t="shared" si="38"/>
        <v>135702</v>
      </c>
      <c r="Q1277" s="63">
        <f t="shared" si="39"/>
        <v>2467.3090909090911</v>
      </c>
    </row>
    <row r="1278" spans="1:17" x14ac:dyDescent="0.25">
      <c r="A1278" t="s">
        <v>17559</v>
      </c>
      <c r="B1278" t="s">
        <v>17560</v>
      </c>
      <c r="C1278" t="s">
        <v>17561</v>
      </c>
      <c r="D1278" t="s">
        <v>10658</v>
      </c>
      <c r="E1278" t="s">
        <v>10659</v>
      </c>
      <c r="F1278" t="s">
        <v>10657</v>
      </c>
      <c r="G1278" t="s">
        <v>10660</v>
      </c>
      <c r="H1278">
        <v>80</v>
      </c>
      <c r="I1278">
        <v>0</v>
      </c>
      <c r="J1278" s="48">
        <v>254731</v>
      </c>
      <c r="K1278" s="48">
        <v>0</v>
      </c>
      <c r="L1278">
        <v>3184.14</v>
      </c>
      <c r="M1278" t="s">
        <v>17428</v>
      </c>
      <c r="N1278" s="58">
        <v>12103.554</v>
      </c>
      <c r="O1278" s="48">
        <v>556.35180000000003</v>
      </c>
      <c r="P1278" s="63">
        <f t="shared" si="38"/>
        <v>254731</v>
      </c>
      <c r="Q1278" s="63">
        <f t="shared" si="39"/>
        <v>3184.1374999999998</v>
      </c>
    </row>
    <row r="1279" spans="1:17" x14ac:dyDescent="0.25">
      <c r="A1279" t="s">
        <v>17559</v>
      </c>
      <c r="B1279" t="s">
        <v>17560</v>
      </c>
      <c r="C1279" t="s">
        <v>17561</v>
      </c>
      <c r="D1279" t="s">
        <v>10662</v>
      </c>
      <c r="E1279" t="s">
        <v>10663</v>
      </c>
      <c r="F1279" t="s">
        <v>10661</v>
      </c>
      <c r="G1279" t="s">
        <v>10664</v>
      </c>
      <c r="H1279">
        <v>44</v>
      </c>
      <c r="I1279">
        <v>0</v>
      </c>
      <c r="J1279" s="48">
        <v>126339</v>
      </c>
      <c r="K1279" s="48">
        <v>0</v>
      </c>
      <c r="L1279">
        <v>2871.34</v>
      </c>
      <c r="M1279" t="s">
        <v>17432</v>
      </c>
      <c r="N1279" s="58">
        <v>-1910.4023</v>
      </c>
      <c r="O1279" s="48">
        <v>0</v>
      </c>
      <c r="P1279" s="63">
        <f t="shared" si="38"/>
        <v>126339</v>
      </c>
      <c r="Q1279" s="63">
        <f t="shared" si="39"/>
        <v>2871.340909090909</v>
      </c>
    </row>
    <row r="1280" spans="1:17" x14ac:dyDescent="0.25">
      <c r="A1280" t="s">
        <v>17559</v>
      </c>
      <c r="B1280" t="s">
        <v>17560</v>
      </c>
      <c r="C1280" t="s">
        <v>17561</v>
      </c>
      <c r="D1280" t="s">
        <v>10666</v>
      </c>
      <c r="E1280" t="s">
        <v>10667</v>
      </c>
      <c r="F1280" t="s">
        <v>10665</v>
      </c>
      <c r="G1280" t="s">
        <v>10668</v>
      </c>
      <c r="H1280">
        <v>24</v>
      </c>
      <c r="I1280">
        <v>0</v>
      </c>
      <c r="J1280" s="48">
        <v>72964</v>
      </c>
      <c r="K1280" s="48">
        <v>0</v>
      </c>
      <c r="L1280">
        <v>3040.17</v>
      </c>
      <c r="M1280" t="s">
        <v>17432</v>
      </c>
      <c r="N1280" s="58">
        <v>-1103.3065999999999</v>
      </c>
      <c r="O1280" s="48">
        <v>0</v>
      </c>
      <c r="P1280" s="63">
        <f t="shared" si="38"/>
        <v>72964</v>
      </c>
      <c r="Q1280" s="63">
        <f t="shared" si="39"/>
        <v>3040.1666666666665</v>
      </c>
    </row>
    <row r="1281" spans="1:17" x14ac:dyDescent="0.25">
      <c r="A1281" t="s">
        <v>17559</v>
      </c>
      <c r="B1281" t="s">
        <v>17560</v>
      </c>
      <c r="C1281" t="s">
        <v>17561</v>
      </c>
      <c r="D1281" t="s">
        <v>10670</v>
      </c>
      <c r="E1281" t="s">
        <v>10671</v>
      </c>
      <c r="F1281" t="s">
        <v>10669</v>
      </c>
      <c r="G1281" t="s">
        <v>5085</v>
      </c>
      <c r="H1281">
        <v>60</v>
      </c>
      <c r="I1281">
        <v>0</v>
      </c>
      <c r="J1281" s="48">
        <v>204754</v>
      </c>
      <c r="K1281" s="48">
        <v>0</v>
      </c>
      <c r="L1281">
        <v>3412.57</v>
      </c>
      <c r="M1281" t="s">
        <v>17428</v>
      </c>
      <c r="N1281" s="58">
        <v>9728.9117999999999</v>
      </c>
      <c r="O1281" s="48">
        <v>447.19900000000001</v>
      </c>
      <c r="P1281" s="63">
        <f t="shared" si="38"/>
        <v>204754</v>
      </c>
      <c r="Q1281" s="63">
        <f t="shared" si="39"/>
        <v>3412.5666666666666</v>
      </c>
    </row>
    <row r="1282" spans="1:17" x14ac:dyDescent="0.25">
      <c r="A1282" t="s">
        <v>17559</v>
      </c>
      <c r="B1282" t="s">
        <v>17560</v>
      </c>
      <c r="C1282" t="s">
        <v>17561</v>
      </c>
      <c r="D1282" t="s">
        <v>10673</v>
      </c>
      <c r="E1282" t="s">
        <v>10674</v>
      </c>
      <c r="F1282" t="s">
        <v>10672</v>
      </c>
      <c r="G1282" t="s">
        <v>10675</v>
      </c>
      <c r="H1282">
        <v>145</v>
      </c>
      <c r="I1282">
        <v>0</v>
      </c>
      <c r="J1282" s="48">
        <v>431047</v>
      </c>
      <c r="K1282" s="48">
        <v>0</v>
      </c>
      <c r="L1282">
        <v>2972.74</v>
      </c>
      <c r="M1282" t="s">
        <v>17432</v>
      </c>
      <c r="N1282" s="58">
        <v>-6517.9421000000002</v>
      </c>
      <c r="O1282" s="48">
        <v>0</v>
      </c>
      <c r="P1282" s="63">
        <f t="shared" si="38"/>
        <v>431047</v>
      </c>
      <c r="Q1282" s="63">
        <f t="shared" si="39"/>
        <v>2972.7379310344827</v>
      </c>
    </row>
    <row r="1283" spans="1:17" x14ac:dyDescent="0.25">
      <c r="A1283" t="s">
        <v>17559</v>
      </c>
      <c r="B1283" t="s">
        <v>17560</v>
      </c>
      <c r="C1283" t="s">
        <v>17561</v>
      </c>
      <c r="D1283" t="s">
        <v>10677</v>
      </c>
      <c r="E1283" t="s">
        <v>10678</v>
      </c>
      <c r="F1283" t="s">
        <v>10676</v>
      </c>
      <c r="G1283" t="s">
        <v>10679</v>
      </c>
      <c r="H1283">
        <v>40</v>
      </c>
      <c r="I1283">
        <v>0</v>
      </c>
      <c r="J1283" s="48">
        <v>125409</v>
      </c>
      <c r="K1283" s="48">
        <v>0</v>
      </c>
      <c r="L1283">
        <v>3135.22</v>
      </c>
      <c r="M1283" t="s">
        <v>17432</v>
      </c>
      <c r="N1283" s="58">
        <v>-1896.3329000000001</v>
      </c>
      <c r="O1283" s="48">
        <v>0</v>
      </c>
      <c r="P1283" s="63">
        <f t="shared" si="38"/>
        <v>125409</v>
      </c>
      <c r="Q1283" s="63">
        <f t="shared" si="39"/>
        <v>3135.2249999999999</v>
      </c>
    </row>
    <row r="1284" spans="1:17" x14ac:dyDescent="0.25">
      <c r="A1284" t="s">
        <v>17559</v>
      </c>
      <c r="B1284" t="s">
        <v>17560</v>
      </c>
      <c r="C1284" t="s">
        <v>17561</v>
      </c>
      <c r="D1284" t="s">
        <v>10681</v>
      </c>
      <c r="E1284" t="s">
        <v>10682</v>
      </c>
      <c r="F1284" t="s">
        <v>10680</v>
      </c>
      <c r="G1284" t="s">
        <v>10683</v>
      </c>
      <c r="H1284">
        <v>30</v>
      </c>
      <c r="I1284">
        <v>0</v>
      </c>
      <c r="J1284" s="48">
        <v>87344</v>
      </c>
      <c r="K1284" s="48">
        <v>0</v>
      </c>
      <c r="L1284">
        <v>2911.47</v>
      </c>
      <c r="M1284" t="s">
        <v>17428</v>
      </c>
      <c r="N1284" s="58">
        <v>4150.1283999999996</v>
      </c>
      <c r="O1284" s="48">
        <v>190.7647</v>
      </c>
      <c r="P1284" s="63">
        <f t="shared" ref="P1284:P1347" si="40">J1284-K1284</f>
        <v>87344</v>
      </c>
      <c r="Q1284" s="63">
        <f t="shared" ref="Q1284:Q1347" si="41">P1284/H1284</f>
        <v>2911.4666666666667</v>
      </c>
    </row>
    <row r="1285" spans="1:17" x14ac:dyDescent="0.25">
      <c r="A1285" t="s">
        <v>17559</v>
      </c>
      <c r="B1285" t="s">
        <v>17560</v>
      </c>
      <c r="C1285" t="s">
        <v>17561</v>
      </c>
      <c r="D1285" t="s">
        <v>10685</v>
      </c>
      <c r="E1285" t="s">
        <v>10686</v>
      </c>
      <c r="F1285" t="s">
        <v>10684</v>
      </c>
      <c r="G1285" t="s">
        <v>10687</v>
      </c>
      <c r="H1285">
        <v>154</v>
      </c>
      <c r="I1285">
        <v>0</v>
      </c>
      <c r="J1285" s="48">
        <v>474514</v>
      </c>
      <c r="K1285" s="48">
        <v>0</v>
      </c>
      <c r="L1285">
        <v>3081.26</v>
      </c>
      <c r="M1285" t="s">
        <v>17432</v>
      </c>
      <c r="N1285" s="58">
        <v>-7175.2249000000002</v>
      </c>
      <c r="O1285" s="48">
        <v>0</v>
      </c>
      <c r="P1285" s="63">
        <f t="shared" si="40"/>
        <v>474514</v>
      </c>
      <c r="Q1285" s="63">
        <f t="shared" si="41"/>
        <v>3081.2597402597403</v>
      </c>
    </row>
    <row r="1286" spans="1:17" x14ac:dyDescent="0.25">
      <c r="A1286" t="s">
        <v>17559</v>
      </c>
      <c r="B1286" t="s">
        <v>17560</v>
      </c>
      <c r="C1286" t="s">
        <v>17561</v>
      </c>
      <c r="D1286" t="s">
        <v>10689</v>
      </c>
      <c r="E1286" t="s">
        <v>10690</v>
      </c>
      <c r="F1286" t="s">
        <v>10688</v>
      </c>
      <c r="G1286" t="s">
        <v>10691</v>
      </c>
      <c r="H1286">
        <v>20</v>
      </c>
      <c r="I1286">
        <v>0</v>
      </c>
      <c r="J1286" s="48">
        <v>58600</v>
      </c>
      <c r="K1286" s="48">
        <v>0</v>
      </c>
      <c r="L1286">
        <v>2930</v>
      </c>
      <c r="M1286" t="s">
        <v>17432</v>
      </c>
      <c r="N1286" s="58">
        <v>-886.09640000000002</v>
      </c>
      <c r="O1286" s="48">
        <v>0</v>
      </c>
      <c r="P1286" s="63">
        <f t="shared" si="40"/>
        <v>58600</v>
      </c>
      <c r="Q1286" s="63">
        <f t="shared" si="41"/>
        <v>2930</v>
      </c>
    </row>
    <row r="1287" spans="1:17" x14ac:dyDescent="0.25">
      <c r="A1287" t="s">
        <v>17559</v>
      </c>
      <c r="B1287" t="s">
        <v>17560</v>
      </c>
      <c r="C1287" t="s">
        <v>17561</v>
      </c>
      <c r="D1287" t="s">
        <v>10693</v>
      </c>
      <c r="E1287" t="s">
        <v>10694</v>
      </c>
      <c r="F1287" t="s">
        <v>10692</v>
      </c>
      <c r="G1287" t="s">
        <v>10695</v>
      </c>
      <c r="H1287">
        <v>174</v>
      </c>
      <c r="I1287">
        <v>0</v>
      </c>
      <c r="J1287" s="48">
        <v>511031</v>
      </c>
      <c r="K1287" s="48">
        <v>0</v>
      </c>
      <c r="L1287">
        <v>2936.96</v>
      </c>
      <c r="M1287" t="s">
        <v>17432</v>
      </c>
      <c r="N1287" s="58">
        <v>-7727.3987999999999</v>
      </c>
      <c r="O1287" s="48">
        <v>0</v>
      </c>
      <c r="P1287" s="63">
        <f t="shared" si="40"/>
        <v>511031</v>
      </c>
      <c r="Q1287" s="63">
        <f t="shared" si="41"/>
        <v>2936.9597701149423</v>
      </c>
    </row>
    <row r="1288" spans="1:17" x14ac:dyDescent="0.25">
      <c r="A1288" t="s">
        <v>17559</v>
      </c>
      <c r="B1288" t="s">
        <v>17560</v>
      </c>
      <c r="C1288" t="s">
        <v>17561</v>
      </c>
      <c r="D1288" t="s">
        <v>10697</v>
      </c>
      <c r="E1288" t="s">
        <v>10698</v>
      </c>
      <c r="F1288" t="s">
        <v>10696</v>
      </c>
      <c r="G1288" t="s">
        <v>10699</v>
      </c>
      <c r="H1288">
        <v>80</v>
      </c>
      <c r="I1288">
        <v>0</v>
      </c>
      <c r="J1288" s="48">
        <v>280564</v>
      </c>
      <c r="K1288" s="48">
        <v>0</v>
      </c>
      <c r="L1288">
        <v>3507.05</v>
      </c>
      <c r="M1288" t="s">
        <v>17428</v>
      </c>
      <c r="N1288" s="58">
        <v>13330.987499999999</v>
      </c>
      <c r="O1288" s="48">
        <v>612.77189999999996</v>
      </c>
      <c r="P1288" s="63">
        <f t="shared" si="40"/>
        <v>280564</v>
      </c>
      <c r="Q1288" s="63">
        <f t="shared" si="41"/>
        <v>3507.05</v>
      </c>
    </row>
    <row r="1289" spans="1:17" x14ac:dyDescent="0.25">
      <c r="A1289" t="s">
        <v>17559</v>
      </c>
      <c r="B1289" t="s">
        <v>17560</v>
      </c>
      <c r="C1289" t="s">
        <v>17561</v>
      </c>
      <c r="D1289" t="s">
        <v>10701</v>
      </c>
      <c r="E1289" t="s">
        <v>10702</v>
      </c>
      <c r="F1289" t="s">
        <v>10700</v>
      </c>
      <c r="G1289" t="s">
        <v>10703</v>
      </c>
      <c r="H1289">
        <v>122</v>
      </c>
      <c r="I1289">
        <v>0</v>
      </c>
      <c r="J1289" s="48">
        <v>340153</v>
      </c>
      <c r="K1289" s="48">
        <v>0</v>
      </c>
      <c r="L1289">
        <v>2788.14</v>
      </c>
      <c r="M1289" t="s">
        <v>17428</v>
      </c>
      <c r="N1289" s="58">
        <v>16162.3629</v>
      </c>
      <c r="O1289" s="48">
        <v>742.91890000000001</v>
      </c>
      <c r="P1289" s="63">
        <f t="shared" si="40"/>
        <v>340153</v>
      </c>
      <c r="Q1289" s="63">
        <f t="shared" si="41"/>
        <v>2788.1393442622953</v>
      </c>
    </row>
    <row r="1290" spans="1:17" x14ac:dyDescent="0.25">
      <c r="A1290" t="s">
        <v>17559</v>
      </c>
      <c r="B1290" t="s">
        <v>17560</v>
      </c>
      <c r="C1290" t="s">
        <v>17561</v>
      </c>
      <c r="D1290" t="s">
        <v>10705</v>
      </c>
      <c r="E1290" t="s">
        <v>18148</v>
      </c>
      <c r="F1290" t="s">
        <v>10704</v>
      </c>
      <c r="G1290" t="s">
        <v>10664</v>
      </c>
      <c r="H1290">
        <v>32</v>
      </c>
      <c r="I1290">
        <v>0</v>
      </c>
      <c r="J1290" s="48">
        <v>90154</v>
      </c>
      <c r="K1290" s="48">
        <v>0</v>
      </c>
      <c r="L1290">
        <v>2817.31</v>
      </c>
      <c r="M1290" t="s">
        <v>17432</v>
      </c>
      <c r="N1290" s="58">
        <v>-1363.2317</v>
      </c>
      <c r="O1290" s="48">
        <v>0</v>
      </c>
      <c r="P1290" s="63">
        <f t="shared" si="40"/>
        <v>90154</v>
      </c>
      <c r="Q1290" s="63">
        <f t="shared" si="41"/>
        <v>2817.3125</v>
      </c>
    </row>
    <row r="1291" spans="1:17" x14ac:dyDescent="0.25">
      <c r="A1291" t="s">
        <v>17559</v>
      </c>
      <c r="B1291" t="s">
        <v>17560</v>
      </c>
      <c r="C1291" t="s">
        <v>17561</v>
      </c>
      <c r="D1291" t="s">
        <v>10708</v>
      </c>
      <c r="E1291" t="s">
        <v>10709</v>
      </c>
      <c r="F1291" t="s">
        <v>10707</v>
      </c>
      <c r="G1291" t="s">
        <v>10710</v>
      </c>
      <c r="H1291">
        <v>20</v>
      </c>
      <c r="I1291">
        <v>0</v>
      </c>
      <c r="J1291" s="48">
        <v>66012</v>
      </c>
      <c r="K1291" s="48">
        <v>0</v>
      </c>
      <c r="L1291">
        <v>3300.6</v>
      </c>
      <c r="M1291" t="s">
        <v>17428</v>
      </c>
      <c r="N1291" s="58">
        <v>3136.5778</v>
      </c>
      <c r="O1291" s="48">
        <v>144.17590000000001</v>
      </c>
      <c r="P1291" s="63">
        <f t="shared" si="40"/>
        <v>66012</v>
      </c>
      <c r="Q1291" s="63">
        <f t="shared" si="41"/>
        <v>3300.6</v>
      </c>
    </row>
    <row r="1292" spans="1:17" x14ac:dyDescent="0.25">
      <c r="A1292" t="s">
        <v>17559</v>
      </c>
      <c r="B1292" t="s">
        <v>17560</v>
      </c>
      <c r="C1292" t="s">
        <v>17561</v>
      </c>
      <c r="D1292" t="s">
        <v>10712</v>
      </c>
      <c r="E1292" t="s">
        <v>10713</v>
      </c>
      <c r="F1292" t="s">
        <v>10711</v>
      </c>
      <c r="G1292" t="s">
        <v>10714</v>
      </c>
      <c r="H1292">
        <v>260</v>
      </c>
      <c r="I1292">
        <v>0</v>
      </c>
      <c r="J1292" s="48">
        <v>892214</v>
      </c>
      <c r="K1292" s="48">
        <v>0</v>
      </c>
      <c r="L1292">
        <v>3431.59</v>
      </c>
      <c r="M1292" t="s">
        <v>17432</v>
      </c>
      <c r="N1292" s="58">
        <v>-13491.340899999999</v>
      </c>
      <c r="O1292" s="48">
        <v>0</v>
      </c>
      <c r="P1292" s="63">
        <f t="shared" si="40"/>
        <v>892214</v>
      </c>
      <c r="Q1292" s="63">
        <f t="shared" si="41"/>
        <v>3431.5923076923077</v>
      </c>
    </row>
    <row r="1293" spans="1:17" x14ac:dyDescent="0.25">
      <c r="A1293" t="s">
        <v>17559</v>
      </c>
      <c r="B1293" t="s">
        <v>17560</v>
      </c>
      <c r="C1293" t="s">
        <v>17561</v>
      </c>
      <c r="D1293" t="s">
        <v>10716</v>
      </c>
      <c r="E1293" t="s">
        <v>10717</v>
      </c>
      <c r="F1293" t="s">
        <v>10715</v>
      </c>
      <c r="G1293" t="s">
        <v>10718</v>
      </c>
      <c r="H1293">
        <v>76</v>
      </c>
      <c r="I1293">
        <v>0</v>
      </c>
      <c r="J1293" s="48">
        <v>253005</v>
      </c>
      <c r="K1293" s="48">
        <v>0</v>
      </c>
      <c r="L1293">
        <v>3329.01</v>
      </c>
      <c r="M1293" t="s">
        <v>17432</v>
      </c>
      <c r="N1293" s="58">
        <v>-3825.7327</v>
      </c>
      <c r="O1293" s="48">
        <v>0</v>
      </c>
      <c r="P1293" s="63">
        <f t="shared" si="40"/>
        <v>253005</v>
      </c>
      <c r="Q1293" s="63">
        <f t="shared" si="41"/>
        <v>3329.0131578947367</v>
      </c>
    </row>
    <row r="1294" spans="1:17" x14ac:dyDescent="0.25">
      <c r="A1294" t="s">
        <v>17559</v>
      </c>
      <c r="B1294" t="s">
        <v>17560</v>
      </c>
      <c r="C1294" t="s">
        <v>17561</v>
      </c>
      <c r="D1294" t="s">
        <v>10720</v>
      </c>
      <c r="E1294" t="s">
        <v>10721</v>
      </c>
      <c r="F1294" t="s">
        <v>10719</v>
      </c>
      <c r="G1294" t="s">
        <v>10722</v>
      </c>
      <c r="H1294">
        <v>35</v>
      </c>
      <c r="I1294">
        <v>0</v>
      </c>
      <c r="J1294" s="48">
        <v>100222</v>
      </c>
      <c r="K1294" s="48">
        <v>0</v>
      </c>
      <c r="L1294">
        <v>2863.49</v>
      </c>
      <c r="M1294" t="s">
        <v>17432</v>
      </c>
      <c r="N1294" s="58">
        <v>-1515.4703</v>
      </c>
      <c r="O1294" s="48">
        <v>0</v>
      </c>
      <c r="P1294" s="63">
        <f t="shared" si="40"/>
        <v>100222</v>
      </c>
      <c r="Q1294" s="63">
        <f t="shared" si="41"/>
        <v>2863.4857142857145</v>
      </c>
    </row>
    <row r="1295" spans="1:17" x14ac:dyDescent="0.25">
      <c r="A1295" t="s">
        <v>17559</v>
      </c>
      <c r="B1295" t="s">
        <v>17560</v>
      </c>
      <c r="C1295" t="s">
        <v>17561</v>
      </c>
      <c r="D1295" t="s">
        <v>10724</v>
      </c>
      <c r="E1295" t="s">
        <v>10725</v>
      </c>
      <c r="F1295" t="s">
        <v>10723</v>
      </c>
      <c r="G1295" t="s">
        <v>5085</v>
      </c>
      <c r="H1295">
        <v>120</v>
      </c>
      <c r="I1295">
        <v>0</v>
      </c>
      <c r="J1295" s="48">
        <v>334380</v>
      </c>
      <c r="K1295" s="48">
        <v>0</v>
      </c>
      <c r="L1295">
        <v>2786.5</v>
      </c>
      <c r="M1295" t="s">
        <v>17428</v>
      </c>
      <c r="N1295" s="58">
        <v>15888.0728</v>
      </c>
      <c r="O1295" s="48">
        <v>730.31089999999995</v>
      </c>
      <c r="P1295" s="63">
        <f t="shared" si="40"/>
        <v>334380</v>
      </c>
      <c r="Q1295" s="63">
        <f t="shared" si="41"/>
        <v>2786.5</v>
      </c>
    </row>
    <row r="1296" spans="1:17" x14ac:dyDescent="0.25">
      <c r="A1296" t="s">
        <v>17559</v>
      </c>
      <c r="B1296" t="s">
        <v>17560</v>
      </c>
      <c r="C1296" t="s">
        <v>17561</v>
      </c>
      <c r="D1296" t="s">
        <v>10727</v>
      </c>
      <c r="E1296" t="s">
        <v>10728</v>
      </c>
      <c r="F1296" t="s">
        <v>10726</v>
      </c>
      <c r="G1296" t="s">
        <v>10729</v>
      </c>
      <c r="H1296">
        <v>88</v>
      </c>
      <c r="I1296">
        <v>0</v>
      </c>
      <c r="J1296" s="48">
        <v>271851</v>
      </c>
      <c r="K1296" s="48">
        <v>0</v>
      </c>
      <c r="L1296">
        <v>3089.22</v>
      </c>
      <c r="M1296" t="s">
        <v>17428</v>
      </c>
      <c r="N1296" s="58">
        <v>12916.9838</v>
      </c>
      <c r="O1296" s="48">
        <v>593.74189999999999</v>
      </c>
      <c r="P1296" s="63">
        <f t="shared" si="40"/>
        <v>271851</v>
      </c>
      <c r="Q1296" s="63">
        <f t="shared" si="41"/>
        <v>3089.215909090909</v>
      </c>
    </row>
    <row r="1297" spans="1:17" x14ac:dyDescent="0.25">
      <c r="A1297" t="s">
        <v>17559</v>
      </c>
      <c r="B1297" t="s">
        <v>17560</v>
      </c>
      <c r="C1297" t="s">
        <v>17561</v>
      </c>
      <c r="D1297" t="s">
        <v>10731</v>
      </c>
      <c r="E1297" t="s">
        <v>10732</v>
      </c>
      <c r="F1297" t="s">
        <v>10730</v>
      </c>
      <c r="G1297" t="s">
        <v>10733</v>
      </c>
      <c r="H1297">
        <v>32</v>
      </c>
      <c r="I1297">
        <v>0</v>
      </c>
      <c r="J1297" s="48">
        <v>83251</v>
      </c>
      <c r="K1297" s="48">
        <v>0</v>
      </c>
      <c r="L1297">
        <v>2601.59</v>
      </c>
      <c r="M1297" t="s">
        <v>17432</v>
      </c>
      <c r="N1297" s="58">
        <v>-1258.8492000000001</v>
      </c>
      <c r="O1297" s="48">
        <v>0</v>
      </c>
      <c r="P1297" s="63">
        <f t="shared" si="40"/>
        <v>83251</v>
      </c>
      <c r="Q1297" s="63">
        <f t="shared" si="41"/>
        <v>2601.59375</v>
      </c>
    </row>
    <row r="1298" spans="1:17" x14ac:dyDescent="0.25">
      <c r="A1298" t="s">
        <v>17559</v>
      </c>
      <c r="B1298" t="s">
        <v>17560</v>
      </c>
      <c r="C1298" t="s">
        <v>17561</v>
      </c>
      <c r="D1298" t="s">
        <v>10735</v>
      </c>
      <c r="E1298" t="s">
        <v>10736</v>
      </c>
      <c r="F1298" t="s">
        <v>10734</v>
      </c>
      <c r="G1298" t="s">
        <v>10737</v>
      </c>
      <c r="H1298">
        <v>18</v>
      </c>
      <c r="I1298">
        <v>0</v>
      </c>
      <c r="J1298" s="48">
        <v>58507</v>
      </c>
      <c r="K1298" s="48">
        <v>0</v>
      </c>
      <c r="L1298">
        <v>3250.39</v>
      </c>
      <c r="M1298" t="s">
        <v>17428</v>
      </c>
      <c r="N1298" s="58">
        <v>2779.9728</v>
      </c>
      <c r="O1298" s="48">
        <v>127.7842</v>
      </c>
      <c r="P1298" s="63">
        <f t="shared" si="40"/>
        <v>58507</v>
      </c>
      <c r="Q1298" s="63">
        <f t="shared" si="41"/>
        <v>3250.3888888888887</v>
      </c>
    </row>
    <row r="1299" spans="1:17" x14ac:dyDescent="0.25">
      <c r="A1299" t="s">
        <v>17559</v>
      </c>
      <c r="B1299" t="s">
        <v>17560</v>
      </c>
      <c r="C1299" t="s">
        <v>17561</v>
      </c>
      <c r="D1299" t="s">
        <v>10739</v>
      </c>
      <c r="E1299" t="s">
        <v>10740</v>
      </c>
      <c r="F1299" t="s">
        <v>10738</v>
      </c>
      <c r="G1299" t="s">
        <v>10741</v>
      </c>
      <c r="H1299">
        <v>74</v>
      </c>
      <c r="I1299">
        <v>0</v>
      </c>
      <c r="J1299" s="48">
        <v>185230</v>
      </c>
      <c r="K1299" s="48">
        <v>0</v>
      </c>
      <c r="L1299">
        <v>2503.11</v>
      </c>
      <c r="M1299" t="s">
        <v>17432</v>
      </c>
      <c r="N1299" s="58">
        <v>-2800.9002</v>
      </c>
      <c r="O1299" s="48">
        <v>0</v>
      </c>
      <c r="P1299" s="63">
        <f t="shared" si="40"/>
        <v>185230</v>
      </c>
      <c r="Q1299" s="63">
        <f t="shared" si="41"/>
        <v>2503.1081081081079</v>
      </c>
    </row>
    <row r="1300" spans="1:17" x14ac:dyDescent="0.25">
      <c r="A1300" t="s">
        <v>17559</v>
      </c>
      <c r="B1300" t="s">
        <v>17560</v>
      </c>
      <c r="C1300" t="s">
        <v>17561</v>
      </c>
      <c r="D1300" t="s">
        <v>10743</v>
      </c>
      <c r="E1300" t="s">
        <v>10744</v>
      </c>
      <c r="F1300" t="s">
        <v>10742</v>
      </c>
      <c r="G1300" t="s">
        <v>10745</v>
      </c>
      <c r="H1300">
        <v>200</v>
      </c>
      <c r="I1300">
        <v>0</v>
      </c>
      <c r="J1300" s="48">
        <v>671978</v>
      </c>
      <c r="K1300" s="48">
        <v>0</v>
      </c>
      <c r="L1300">
        <v>3359.89</v>
      </c>
      <c r="M1300" t="s">
        <v>17432</v>
      </c>
      <c r="N1300" s="58">
        <v>-10161.1093</v>
      </c>
      <c r="O1300" s="48">
        <v>0</v>
      </c>
      <c r="P1300" s="63">
        <f t="shared" si="40"/>
        <v>671978</v>
      </c>
      <c r="Q1300" s="63">
        <f t="shared" si="41"/>
        <v>3359.89</v>
      </c>
    </row>
    <row r="1301" spans="1:17" x14ac:dyDescent="0.25">
      <c r="A1301" t="s">
        <v>17559</v>
      </c>
      <c r="B1301" t="s">
        <v>17560</v>
      </c>
      <c r="C1301" t="s">
        <v>17561</v>
      </c>
      <c r="D1301" t="s">
        <v>10743</v>
      </c>
      <c r="E1301" t="s">
        <v>10744</v>
      </c>
      <c r="F1301" t="s">
        <v>10746</v>
      </c>
      <c r="G1301" t="s">
        <v>10747</v>
      </c>
      <c r="H1301">
        <v>88</v>
      </c>
      <c r="I1301">
        <v>0</v>
      </c>
      <c r="J1301" s="48">
        <v>276272</v>
      </c>
      <c r="K1301" s="48">
        <v>0</v>
      </c>
      <c r="L1301">
        <v>3139.45</v>
      </c>
      <c r="M1301" t="s">
        <v>17432</v>
      </c>
      <c r="N1301" s="58">
        <v>-4177.5689000000002</v>
      </c>
      <c r="O1301" s="48">
        <v>0</v>
      </c>
      <c r="P1301" s="63">
        <f t="shared" si="40"/>
        <v>276272</v>
      </c>
      <c r="Q1301" s="63">
        <f t="shared" si="41"/>
        <v>3139.4545454545455</v>
      </c>
    </row>
    <row r="1302" spans="1:17" x14ac:dyDescent="0.25">
      <c r="A1302" t="s">
        <v>17559</v>
      </c>
      <c r="B1302" t="s">
        <v>17560</v>
      </c>
      <c r="C1302" t="s">
        <v>17561</v>
      </c>
      <c r="D1302" t="s">
        <v>10749</v>
      </c>
      <c r="E1302" t="s">
        <v>10750</v>
      </c>
      <c r="F1302" t="s">
        <v>10748</v>
      </c>
      <c r="G1302" t="s">
        <v>10751</v>
      </c>
      <c r="H1302">
        <v>50</v>
      </c>
      <c r="I1302">
        <v>0</v>
      </c>
      <c r="J1302" s="48">
        <v>147149</v>
      </c>
      <c r="K1302" s="48">
        <v>0</v>
      </c>
      <c r="L1302">
        <v>2942.98</v>
      </c>
      <c r="M1302" t="s">
        <v>17428</v>
      </c>
      <c r="N1302" s="58">
        <v>6991.7911000000004</v>
      </c>
      <c r="O1302" s="48">
        <v>321.38459999999998</v>
      </c>
      <c r="P1302" s="63">
        <f t="shared" si="40"/>
        <v>147149</v>
      </c>
      <c r="Q1302" s="63">
        <f t="shared" si="41"/>
        <v>2942.98</v>
      </c>
    </row>
    <row r="1303" spans="1:17" x14ac:dyDescent="0.25">
      <c r="A1303" t="s">
        <v>17559</v>
      </c>
      <c r="B1303" t="s">
        <v>17560</v>
      </c>
      <c r="C1303" t="s">
        <v>17561</v>
      </c>
      <c r="D1303" t="s">
        <v>10753</v>
      </c>
      <c r="E1303" t="s">
        <v>10754</v>
      </c>
      <c r="F1303" t="s">
        <v>10752</v>
      </c>
      <c r="G1303" t="s">
        <v>5085</v>
      </c>
      <c r="H1303">
        <v>80</v>
      </c>
      <c r="I1303">
        <v>0</v>
      </c>
      <c r="J1303" s="48">
        <v>290205</v>
      </c>
      <c r="K1303" s="48">
        <v>0</v>
      </c>
      <c r="L1303">
        <v>3627.56</v>
      </c>
      <c r="M1303" t="s">
        <v>17428</v>
      </c>
      <c r="N1303" s="58">
        <v>13789.112300000001</v>
      </c>
      <c r="O1303" s="48">
        <v>633.83010000000002</v>
      </c>
      <c r="P1303" s="63">
        <f t="shared" si="40"/>
        <v>290205</v>
      </c>
      <c r="Q1303" s="63">
        <f t="shared" si="41"/>
        <v>3627.5625</v>
      </c>
    </row>
    <row r="1304" spans="1:17" x14ac:dyDescent="0.25">
      <c r="A1304" t="s">
        <v>17559</v>
      </c>
      <c r="B1304" t="s">
        <v>17560</v>
      </c>
      <c r="C1304" t="s">
        <v>17561</v>
      </c>
      <c r="D1304" t="s">
        <v>10756</v>
      </c>
      <c r="E1304" t="s">
        <v>10757</v>
      </c>
      <c r="F1304" t="s">
        <v>10755</v>
      </c>
      <c r="G1304" t="s">
        <v>10758</v>
      </c>
      <c r="H1304">
        <v>41</v>
      </c>
      <c r="I1304">
        <v>0</v>
      </c>
      <c r="J1304" s="48">
        <v>108996</v>
      </c>
      <c r="K1304" s="48">
        <v>0</v>
      </c>
      <c r="L1304">
        <v>2658.44</v>
      </c>
      <c r="M1304" t="s">
        <v>17432</v>
      </c>
      <c r="N1304" s="58">
        <v>-1648.1528000000001</v>
      </c>
      <c r="O1304" s="48">
        <v>0</v>
      </c>
      <c r="P1304" s="63">
        <f t="shared" si="40"/>
        <v>108996</v>
      </c>
      <c r="Q1304" s="63">
        <f t="shared" si="41"/>
        <v>2658.439024390244</v>
      </c>
    </row>
    <row r="1305" spans="1:17" x14ac:dyDescent="0.25">
      <c r="A1305" t="s">
        <v>17559</v>
      </c>
      <c r="B1305" t="s">
        <v>17560</v>
      </c>
      <c r="C1305" t="s">
        <v>17561</v>
      </c>
      <c r="D1305" t="s">
        <v>10760</v>
      </c>
      <c r="E1305" t="s">
        <v>10761</v>
      </c>
      <c r="F1305" t="s">
        <v>18149</v>
      </c>
      <c r="G1305" t="s">
        <v>18150</v>
      </c>
      <c r="H1305">
        <v>0</v>
      </c>
      <c r="I1305">
        <v>9</v>
      </c>
      <c r="J1305" s="48">
        <v>34045</v>
      </c>
      <c r="K1305" s="48">
        <v>34045</v>
      </c>
      <c r="L1305">
        <v>3782.78</v>
      </c>
      <c r="M1305" t="s">
        <v>17428</v>
      </c>
      <c r="N1305" s="58">
        <v>1617.6442</v>
      </c>
      <c r="O1305" s="48">
        <v>74.3566</v>
      </c>
      <c r="P1305" s="63">
        <f t="shared" si="40"/>
        <v>0</v>
      </c>
      <c r="Q1305" s="63" t="e">
        <f t="shared" si="41"/>
        <v>#DIV/0!</v>
      </c>
    </row>
    <row r="1306" spans="1:17" x14ac:dyDescent="0.25">
      <c r="A1306" t="s">
        <v>17559</v>
      </c>
      <c r="B1306" t="s">
        <v>17560</v>
      </c>
      <c r="C1306" t="s">
        <v>17561</v>
      </c>
      <c r="D1306" t="s">
        <v>10760</v>
      </c>
      <c r="E1306" t="s">
        <v>10761</v>
      </c>
      <c r="F1306" t="s">
        <v>10759</v>
      </c>
      <c r="G1306" t="s">
        <v>10762</v>
      </c>
      <c r="H1306">
        <v>76</v>
      </c>
      <c r="I1306">
        <v>0</v>
      </c>
      <c r="J1306" s="48">
        <v>170769</v>
      </c>
      <c r="K1306" s="48">
        <v>0</v>
      </c>
      <c r="L1306">
        <v>2246.96</v>
      </c>
      <c r="M1306" t="s">
        <v>17428</v>
      </c>
      <c r="N1306" s="58">
        <v>8114.0788000000002</v>
      </c>
      <c r="O1306" s="48">
        <v>372.97160000000002</v>
      </c>
      <c r="P1306" s="63">
        <f t="shared" si="40"/>
        <v>170769</v>
      </c>
      <c r="Q1306" s="63">
        <f t="shared" si="41"/>
        <v>2246.9605263157896</v>
      </c>
    </row>
    <row r="1307" spans="1:17" x14ac:dyDescent="0.25">
      <c r="A1307" t="s">
        <v>17559</v>
      </c>
      <c r="B1307" t="s">
        <v>17560</v>
      </c>
      <c r="C1307" t="s">
        <v>17561</v>
      </c>
      <c r="D1307" t="s">
        <v>10760</v>
      </c>
      <c r="E1307" t="s">
        <v>10761</v>
      </c>
      <c r="F1307" t="s">
        <v>10763</v>
      </c>
      <c r="G1307" t="s">
        <v>10764</v>
      </c>
      <c r="H1307">
        <v>16</v>
      </c>
      <c r="I1307">
        <v>0</v>
      </c>
      <c r="J1307" s="48">
        <v>28378</v>
      </c>
      <c r="K1307" s="48">
        <v>0</v>
      </c>
      <c r="L1307">
        <v>1773.62</v>
      </c>
      <c r="M1307" t="s">
        <v>17428</v>
      </c>
      <c r="N1307" s="58">
        <v>1348.375</v>
      </c>
      <c r="O1307" s="48">
        <v>61.979399999999998</v>
      </c>
      <c r="P1307" s="63">
        <f t="shared" si="40"/>
        <v>28378</v>
      </c>
      <c r="Q1307" s="63">
        <f t="shared" si="41"/>
        <v>1773.625</v>
      </c>
    </row>
    <row r="1308" spans="1:17" x14ac:dyDescent="0.25">
      <c r="A1308" t="s">
        <v>17559</v>
      </c>
      <c r="B1308" t="s">
        <v>17560</v>
      </c>
      <c r="C1308" t="s">
        <v>17561</v>
      </c>
      <c r="D1308" t="s">
        <v>10760</v>
      </c>
      <c r="E1308" t="s">
        <v>10761</v>
      </c>
      <c r="F1308" t="s">
        <v>10765</v>
      </c>
      <c r="G1308" t="s">
        <v>10766</v>
      </c>
      <c r="H1308">
        <v>30</v>
      </c>
      <c r="I1308">
        <v>0</v>
      </c>
      <c r="J1308" s="48">
        <v>50221</v>
      </c>
      <c r="K1308" s="48">
        <v>0</v>
      </c>
      <c r="L1308">
        <v>1674.03</v>
      </c>
      <c r="M1308" t="s">
        <v>17428</v>
      </c>
      <c r="N1308" s="58">
        <v>2386.2287999999999</v>
      </c>
      <c r="O1308" s="48">
        <v>109.6854</v>
      </c>
      <c r="P1308" s="63">
        <f t="shared" si="40"/>
        <v>50221</v>
      </c>
      <c r="Q1308" s="63">
        <f t="shared" si="41"/>
        <v>1674.0333333333333</v>
      </c>
    </row>
    <row r="1309" spans="1:17" x14ac:dyDescent="0.25">
      <c r="A1309" t="s">
        <v>17559</v>
      </c>
      <c r="B1309" t="s">
        <v>17560</v>
      </c>
      <c r="C1309" t="s">
        <v>17561</v>
      </c>
      <c r="D1309" t="s">
        <v>10760</v>
      </c>
      <c r="E1309" t="s">
        <v>10761</v>
      </c>
      <c r="F1309" t="s">
        <v>10767</v>
      </c>
      <c r="G1309" t="s">
        <v>10768</v>
      </c>
      <c r="H1309">
        <v>10</v>
      </c>
      <c r="I1309">
        <v>0</v>
      </c>
      <c r="J1309" s="48">
        <v>19064</v>
      </c>
      <c r="K1309" s="48">
        <v>0</v>
      </c>
      <c r="L1309">
        <v>1906.4</v>
      </c>
      <c r="M1309" t="s">
        <v>17428</v>
      </c>
      <c r="N1309" s="58">
        <v>905.80899999999997</v>
      </c>
      <c r="O1309" s="48">
        <v>41.636400000000002</v>
      </c>
      <c r="P1309" s="63">
        <f t="shared" si="40"/>
        <v>19064</v>
      </c>
      <c r="Q1309" s="63">
        <f t="shared" si="41"/>
        <v>1906.4</v>
      </c>
    </row>
    <row r="1310" spans="1:17" x14ac:dyDescent="0.25">
      <c r="A1310" t="s">
        <v>17559</v>
      </c>
      <c r="B1310" t="s">
        <v>17560</v>
      </c>
      <c r="C1310" t="s">
        <v>17561</v>
      </c>
      <c r="D1310" t="s">
        <v>10770</v>
      </c>
      <c r="E1310" t="s">
        <v>10771</v>
      </c>
      <c r="F1310" t="s">
        <v>10769</v>
      </c>
      <c r="G1310" t="s">
        <v>10772</v>
      </c>
      <c r="H1310">
        <v>40</v>
      </c>
      <c r="I1310">
        <v>0</v>
      </c>
      <c r="J1310" s="48">
        <v>120091</v>
      </c>
      <c r="K1310" s="48">
        <v>0</v>
      </c>
      <c r="L1310">
        <v>3002.28</v>
      </c>
      <c r="M1310" t="s">
        <v>17428</v>
      </c>
      <c r="N1310" s="58">
        <v>5706.1458000000002</v>
      </c>
      <c r="O1310" s="48">
        <v>262.28859999999997</v>
      </c>
      <c r="P1310" s="63">
        <f t="shared" si="40"/>
        <v>120091</v>
      </c>
      <c r="Q1310" s="63">
        <f t="shared" si="41"/>
        <v>3002.2750000000001</v>
      </c>
    </row>
    <row r="1311" spans="1:17" x14ac:dyDescent="0.25">
      <c r="A1311" t="s">
        <v>17559</v>
      </c>
      <c r="B1311" t="s">
        <v>17560</v>
      </c>
      <c r="C1311" t="s">
        <v>17561</v>
      </c>
      <c r="D1311" t="s">
        <v>10774</v>
      </c>
      <c r="E1311" t="s">
        <v>10775</v>
      </c>
      <c r="F1311" t="s">
        <v>10773</v>
      </c>
      <c r="G1311" t="s">
        <v>10776</v>
      </c>
      <c r="H1311">
        <v>341</v>
      </c>
      <c r="I1311">
        <v>0</v>
      </c>
      <c r="J1311" s="48">
        <v>1049099</v>
      </c>
      <c r="K1311" s="48">
        <v>0</v>
      </c>
      <c r="L1311">
        <v>3076.54</v>
      </c>
      <c r="M1311" t="s">
        <v>17432</v>
      </c>
      <c r="N1311" s="58">
        <v>-15863.628199999999</v>
      </c>
      <c r="O1311" s="48">
        <v>0</v>
      </c>
      <c r="P1311" s="63">
        <f t="shared" si="40"/>
        <v>1049099</v>
      </c>
      <c r="Q1311" s="63">
        <f t="shared" si="41"/>
        <v>3076.5366568914956</v>
      </c>
    </row>
    <row r="1312" spans="1:17" x14ac:dyDescent="0.25">
      <c r="A1312" t="s">
        <v>17559</v>
      </c>
      <c r="B1312" t="s">
        <v>17560</v>
      </c>
      <c r="C1312" t="s">
        <v>17561</v>
      </c>
      <c r="D1312" t="s">
        <v>10774</v>
      </c>
      <c r="E1312" t="s">
        <v>10775</v>
      </c>
      <c r="F1312" t="s">
        <v>10779</v>
      </c>
      <c r="G1312" t="s">
        <v>10780</v>
      </c>
      <c r="H1312">
        <v>2</v>
      </c>
      <c r="I1312">
        <v>0</v>
      </c>
      <c r="J1312" s="48">
        <v>4758</v>
      </c>
      <c r="K1312" s="48">
        <v>0</v>
      </c>
      <c r="L1312">
        <v>2379</v>
      </c>
      <c r="M1312" t="s">
        <v>17432</v>
      </c>
      <c r="N1312" s="58">
        <v>-71.947100000000006</v>
      </c>
      <c r="O1312" s="48">
        <v>0</v>
      </c>
      <c r="P1312" s="63">
        <f t="shared" si="40"/>
        <v>4758</v>
      </c>
      <c r="Q1312" s="63">
        <f t="shared" si="41"/>
        <v>2379</v>
      </c>
    </row>
    <row r="1313" spans="1:17" x14ac:dyDescent="0.25">
      <c r="A1313" t="s">
        <v>17559</v>
      </c>
      <c r="B1313" t="s">
        <v>17560</v>
      </c>
      <c r="C1313" t="s">
        <v>17561</v>
      </c>
      <c r="D1313" t="s">
        <v>10784</v>
      </c>
      <c r="E1313" t="s">
        <v>10785</v>
      </c>
      <c r="F1313" t="s">
        <v>10783</v>
      </c>
      <c r="G1313" t="s">
        <v>10664</v>
      </c>
      <c r="H1313">
        <v>50</v>
      </c>
      <c r="I1313">
        <v>0</v>
      </c>
      <c r="J1313" s="48">
        <v>146638</v>
      </c>
      <c r="K1313" s="48">
        <v>0</v>
      </c>
      <c r="L1313">
        <v>2932.76</v>
      </c>
      <c r="M1313" t="s">
        <v>17432</v>
      </c>
      <c r="N1313" s="58">
        <v>-2217.3377</v>
      </c>
      <c r="O1313" s="48">
        <v>0</v>
      </c>
      <c r="P1313" s="63">
        <f t="shared" si="40"/>
        <v>146638</v>
      </c>
      <c r="Q1313" s="63">
        <f t="shared" si="41"/>
        <v>2932.76</v>
      </c>
    </row>
    <row r="1314" spans="1:17" x14ac:dyDescent="0.25">
      <c r="A1314" t="s">
        <v>17559</v>
      </c>
      <c r="B1314" t="s">
        <v>17560</v>
      </c>
      <c r="C1314" t="s">
        <v>17561</v>
      </c>
      <c r="D1314" t="s">
        <v>10784</v>
      </c>
      <c r="E1314" t="s">
        <v>10785</v>
      </c>
      <c r="F1314" t="s">
        <v>10786</v>
      </c>
      <c r="G1314" t="s">
        <v>5085</v>
      </c>
      <c r="H1314">
        <v>112</v>
      </c>
      <c r="I1314">
        <v>0</v>
      </c>
      <c r="J1314" s="48">
        <v>331193</v>
      </c>
      <c r="K1314" s="48">
        <v>0</v>
      </c>
      <c r="L1314">
        <v>2957.08</v>
      </c>
      <c r="M1314" t="s">
        <v>17432</v>
      </c>
      <c r="N1314" s="58">
        <v>-5008.0416999999998</v>
      </c>
      <c r="O1314" s="48">
        <v>0</v>
      </c>
      <c r="P1314" s="63">
        <f t="shared" si="40"/>
        <v>331193</v>
      </c>
      <c r="Q1314" s="63">
        <f t="shared" si="41"/>
        <v>2957.0803571428573</v>
      </c>
    </row>
    <row r="1315" spans="1:17" x14ac:dyDescent="0.25">
      <c r="A1315" t="s">
        <v>17559</v>
      </c>
      <c r="B1315" t="s">
        <v>17560</v>
      </c>
      <c r="C1315" t="s">
        <v>17561</v>
      </c>
      <c r="D1315" t="s">
        <v>10788</v>
      </c>
      <c r="E1315" t="s">
        <v>10789</v>
      </c>
      <c r="F1315" t="s">
        <v>10787</v>
      </c>
      <c r="G1315" t="s">
        <v>10790</v>
      </c>
      <c r="H1315">
        <v>66</v>
      </c>
      <c r="I1315">
        <v>0</v>
      </c>
      <c r="J1315" s="48">
        <v>218611</v>
      </c>
      <c r="K1315" s="48">
        <v>0</v>
      </c>
      <c r="L1315">
        <v>3312.29</v>
      </c>
      <c r="M1315" t="s">
        <v>17432</v>
      </c>
      <c r="N1315" s="58">
        <v>-3305.6550999999999</v>
      </c>
      <c r="O1315" s="48">
        <v>0</v>
      </c>
      <c r="P1315" s="63">
        <f t="shared" si="40"/>
        <v>218611</v>
      </c>
      <c r="Q1315" s="63">
        <f t="shared" si="41"/>
        <v>3312.287878787879</v>
      </c>
    </row>
    <row r="1316" spans="1:17" x14ac:dyDescent="0.25">
      <c r="A1316" t="s">
        <v>17559</v>
      </c>
      <c r="B1316" t="s">
        <v>17560</v>
      </c>
      <c r="C1316" t="s">
        <v>17561</v>
      </c>
      <c r="D1316" t="s">
        <v>10792</v>
      </c>
      <c r="E1316" t="s">
        <v>10793</v>
      </c>
      <c r="F1316" t="s">
        <v>10810</v>
      </c>
      <c r="G1316" t="s">
        <v>10811</v>
      </c>
      <c r="H1316">
        <v>6</v>
      </c>
      <c r="I1316">
        <v>0</v>
      </c>
      <c r="J1316" s="48">
        <v>10875</v>
      </c>
      <c r="K1316" s="48">
        <v>0</v>
      </c>
      <c r="L1316">
        <v>1812.5</v>
      </c>
      <c r="M1316" t="s">
        <v>17432</v>
      </c>
      <c r="N1316" s="58">
        <v>-164.4502</v>
      </c>
      <c r="O1316" s="48">
        <v>0</v>
      </c>
      <c r="P1316" s="63">
        <f t="shared" si="40"/>
        <v>10875</v>
      </c>
      <c r="Q1316" s="63">
        <f t="shared" si="41"/>
        <v>1812.5</v>
      </c>
    </row>
    <row r="1317" spans="1:17" x14ac:dyDescent="0.25">
      <c r="A1317" t="s">
        <v>17559</v>
      </c>
      <c r="B1317" t="s">
        <v>17560</v>
      </c>
      <c r="C1317" t="s">
        <v>17561</v>
      </c>
      <c r="D1317" t="s">
        <v>10792</v>
      </c>
      <c r="E1317" t="s">
        <v>10793</v>
      </c>
      <c r="F1317" t="s">
        <v>10812</v>
      </c>
      <c r="G1317" t="s">
        <v>10813</v>
      </c>
      <c r="H1317">
        <v>9</v>
      </c>
      <c r="I1317">
        <v>0</v>
      </c>
      <c r="J1317" s="48">
        <v>17913</v>
      </c>
      <c r="K1317" s="48">
        <v>0</v>
      </c>
      <c r="L1317">
        <v>1990.33</v>
      </c>
      <c r="M1317" t="s">
        <v>17432</v>
      </c>
      <c r="N1317" s="58">
        <v>-270.86669999999998</v>
      </c>
      <c r="O1317" s="48">
        <v>0</v>
      </c>
      <c r="P1317" s="63">
        <f t="shared" si="40"/>
        <v>17913</v>
      </c>
      <c r="Q1317" s="63">
        <f t="shared" si="41"/>
        <v>1990.3333333333333</v>
      </c>
    </row>
    <row r="1318" spans="1:17" x14ac:dyDescent="0.25">
      <c r="A1318" t="s">
        <v>17559</v>
      </c>
      <c r="B1318" t="s">
        <v>17560</v>
      </c>
      <c r="C1318" t="s">
        <v>17561</v>
      </c>
      <c r="D1318" t="s">
        <v>10792</v>
      </c>
      <c r="E1318" t="s">
        <v>10793</v>
      </c>
      <c r="F1318" t="s">
        <v>10816</v>
      </c>
      <c r="G1318" t="s">
        <v>10817</v>
      </c>
      <c r="H1318">
        <v>6</v>
      </c>
      <c r="I1318">
        <v>0</v>
      </c>
      <c r="J1318" s="48">
        <v>13539</v>
      </c>
      <c r="K1318" s="48">
        <v>0</v>
      </c>
      <c r="L1318">
        <v>2256.5</v>
      </c>
      <c r="M1318" t="s">
        <v>17432</v>
      </c>
      <c r="N1318" s="58">
        <v>-204.72370000000001</v>
      </c>
      <c r="O1318" s="48">
        <v>0</v>
      </c>
      <c r="P1318" s="63">
        <f t="shared" si="40"/>
        <v>13539</v>
      </c>
      <c r="Q1318" s="63">
        <f t="shared" si="41"/>
        <v>2256.5</v>
      </c>
    </row>
    <row r="1319" spans="1:17" x14ac:dyDescent="0.25">
      <c r="A1319" t="s">
        <v>17559</v>
      </c>
      <c r="B1319" t="s">
        <v>17560</v>
      </c>
      <c r="C1319" t="s">
        <v>17561</v>
      </c>
      <c r="D1319" t="s">
        <v>10792</v>
      </c>
      <c r="E1319" t="s">
        <v>10793</v>
      </c>
      <c r="F1319" t="s">
        <v>10814</v>
      </c>
      <c r="G1319" t="s">
        <v>10815</v>
      </c>
      <c r="H1319">
        <v>5</v>
      </c>
      <c r="I1319">
        <v>0</v>
      </c>
      <c r="J1319" s="48">
        <v>10609</v>
      </c>
      <c r="K1319" s="48">
        <v>0</v>
      </c>
      <c r="L1319">
        <v>2121.8000000000002</v>
      </c>
      <c r="M1319" t="s">
        <v>17432</v>
      </c>
      <c r="N1319" s="58">
        <v>-160.41640000000001</v>
      </c>
      <c r="O1319" s="48">
        <v>0</v>
      </c>
      <c r="P1319" s="63">
        <f t="shared" si="40"/>
        <v>10609</v>
      </c>
      <c r="Q1319" s="63">
        <f t="shared" si="41"/>
        <v>2121.8000000000002</v>
      </c>
    </row>
    <row r="1320" spans="1:17" x14ac:dyDescent="0.25">
      <c r="A1320" t="s">
        <v>17559</v>
      </c>
      <c r="B1320" t="s">
        <v>17560</v>
      </c>
      <c r="C1320" t="s">
        <v>17561</v>
      </c>
      <c r="D1320" t="s">
        <v>10792</v>
      </c>
      <c r="E1320" t="s">
        <v>10793</v>
      </c>
      <c r="F1320" t="s">
        <v>10820</v>
      </c>
      <c r="G1320" t="s">
        <v>10821</v>
      </c>
      <c r="H1320">
        <v>20</v>
      </c>
      <c r="I1320">
        <v>0</v>
      </c>
      <c r="J1320" s="48">
        <v>69101</v>
      </c>
      <c r="K1320" s="48">
        <v>0</v>
      </c>
      <c r="L1320">
        <v>3455.05</v>
      </c>
      <c r="M1320" t="s">
        <v>17432</v>
      </c>
      <c r="N1320" s="58">
        <v>-1044.8954000000001</v>
      </c>
      <c r="O1320" s="48">
        <v>0</v>
      </c>
      <c r="P1320" s="63">
        <f t="shared" si="40"/>
        <v>69101</v>
      </c>
      <c r="Q1320" s="63">
        <f t="shared" si="41"/>
        <v>3455.05</v>
      </c>
    </row>
    <row r="1321" spans="1:17" x14ac:dyDescent="0.25">
      <c r="A1321" t="s">
        <v>17559</v>
      </c>
      <c r="B1321" t="s">
        <v>17560</v>
      </c>
      <c r="C1321" t="s">
        <v>17561</v>
      </c>
      <c r="D1321" t="s">
        <v>10792</v>
      </c>
      <c r="E1321" t="s">
        <v>10793</v>
      </c>
      <c r="F1321" t="s">
        <v>10791</v>
      </c>
      <c r="G1321" t="s">
        <v>10794</v>
      </c>
      <c r="H1321">
        <v>202</v>
      </c>
      <c r="I1321">
        <v>0</v>
      </c>
      <c r="J1321" s="48">
        <v>536383</v>
      </c>
      <c r="K1321" s="48">
        <v>0</v>
      </c>
      <c r="L1321">
        <v>2655.36</v>
      </c>
      <c r="M1321" t="s">
        <v>17432</v>
      </c>
      <c r="N1321" s="58">
        <v>-8110.7497000000003</v>
      </c>
      <c r="O1321" s="48">
        <v>0</v>
      </c>
      <c r="P1321" s="63">
        <f t="shared" si="40"/>
        <v>536383</v>
      </c>
      <c r="Q1321" s="63">
        <f t="shared" si="41"/>
        <v>2655.3613861386139</v>
      </c>
    </row>
    <row r="1322" spans="1:17" x14ac:dyDescent="0.25">
      <c r="A1322" t="s">
        <v>17559</v>
      </c>
      <c r="B1322" t="s">
        <v>17560</v>
      </c>
      <c r="C1322" t="s">
        <v>17561</v>
      </c>
      <c r="D1322" t="s">
        <v>10792</v>
      </c>
      <c r="E1322" t="s">
        <v>10793</v>
      </c>
      <c r="F1322" t="s">
        <v>10795</v>
      </c>
      <c r="G1322" t="s">
        <v>10796</v>
      </c>
      <c r="H1322">
        <v>149</v>
      </c>
      <c r="I1322">
        <v>0</v>
      </c>
      <c r="J1322" s="48">
        <v>537208</v>
      </c>
      <c r="K1322" s="48">
        <v>0</v>
      </c>
      <c r="L1322">
        <v>3605.42</v>
      </c>
      <c r="M1322" t="s">
        <v>17432</v>
      </c>
      <c r="N1322" s="58">
        <v>-8123.2257</v>
      </c>
      <c r="O1322" s="48">
        <v>0</v>
      </c>
      <c r="P1322" s="63">
        <f t="shared" si="40"/>
        <v>537208</v>
      </c>
      <c r="Q1322" s="63">
        <f t="shared" si="41"/>
        <v>3605.4228187919462</v>
      </c>
    </row>
    <row r="1323" spans="1:17" x14ac:dyDescent="0.25">
      <c r="A1323" t="s">
        <v>17559</v>
      </c>
      <c r="B1323" t="s">
        <v>17560</v>
      </c>
      <c r="C1323" t="s">
        <v>17561</v>
      </c>
      <c r="D1323" t="s">
        <v>10792</v>
      </c>
      <c r="E1323" t="s">
        <v>10793</v>
      </c>
      <c r="F1323" t="s">
        <v>10797</v>
      </c>
      <c r="G1323" t="s">
        <v>10798</v>
      </c>
      <c r="H1323">
        <v>64</v>
      </c>
      <c r="I1323">
        <v>0</v>
      </c>
      <c r="J1323" s="48">
        <v>240850</v>
      </c>
      <c r="K1323" s="48">
        <v>0</v>
      </c>
      <c r="L1323">
        <v>3763.28</v>
      </c>
      <c r="M1323" t="s">
        <v>17432</v>
      </c>
      <c r="N1323" s="58">
        <v>-3641.9461999999999</v>
      </c>
      <c r="O1323" s="48">
        <v>0</v>
      </c>
      <c r="P1323" s="63">
        <f t="shared" si="40"/>
        <v>240850</v>
      </c>
      <c r="Q1323" s="63">
        <f t="shared" si="41"/>
        <v>3763.28125</v>
      </c>
    </row>
    <row r="1324" spans="1:17" x14ac:dyDescent="0.25">
      <c r="A1324" t="s">
        <v>17559</v>
      </c>
      <c r="B1324" t="s">
        <v>17560</v>
      </c>
      <c r="C1324" t="s">
        <v>17561</v>
      </c>
      <c r="D1324" t="s">
        <v>10792</v>
      </c>
      <c r="E1324" t="s">
        <v>10793</v>
      </c>
      <c r="F1324" t="s">
        <v>10799</v>
      </c>
      <c r="G1324" t="s">
        <v>421</v>
      </c>
      <c r="H1324">
        <v>90</v>
      </c>
      <c r="I1324">
        <v>0</v>
      </c>
      <c r="J1324" s="48">
        <v>321980</v>
      </c>
      <c r="K1324" s="48">
        <v>0</v>
      </c>
      <c r="L1324">
        <v>3577.56</v>
      </c>
      <c r="M1324" t="s">
        <v>17432</v>
      </c>
      <c r="N1324" s="58">
        <v>-4868.7214999999997</v>
      </c>
      <c r="O1324" s="48">
        <v>0</v>
      </c>
      <c r="P1324" s="63">
        <f t="shared" si="40"/>
        <v>321980</v>
      </c>
      <c r="Q1324" s="63">
        <f t="shared" si="41"/>
        <v>3577.5555555555557</v>
      </c>
    </row>
    <row r="1325" spans="1:17" x14ac:dyDescent="0.25">
      <c r="A1325" t="s">
        <v>17559</v>
      </c>
      <c r="B1325" t="s">
        <v>17560</v>
      </c>
      <c r="C1325" t="s">
        <v>17561</v>
      </c>
      <c r="D1325" t="s">
        <v>10792</v>
      </c>
      <c r="E1325" t="s">
        <v>10793</v>
      </c>
      <c r="F1325" t="s">
        <v>10800</v>
      </c>
      <c r="G1325" t="s">
        <v>10801</v>
      </c>
      <c r="H1325">
        <v>27</v>
      </c>
      <c r="I1325">
        <v>0</v>
      </c>
      <c r="J1325" s="48">
        <v>50692</v>
      </c>
      <c r="K1325" s="48">
        <v>0</v>
      </c>
      <c r="L1325">
        <v>1877.48</v>
      </c>
      <c r="M1325" t="s">
        <v>17432</v>
      </c>
      <c r="N1325" s="58">
        <v>-766.5163</v>
      </c>
      <c r="O1325" s="48">
        <v>0</v>
      </c>
      <c r="P1325" s="63">
        <f t="shared" si="40"/>
        <v>50692</v>
      </c>
      <c r="Q1325" s="63">
        <f t="shared" si="41"/>
        <v>1877.4814814814815</v>
      </c>
    </row>
    <row r="1326" spans="1:17" x14ac:dyDescent="0.25">
      <c r="A1326" t="s">
        <v>17559</v>
      </c>
      <c r="B1326" t="s">
        <v>17560</v>
      </c>
      <c r="C1326" t="s">
        <v>17561</v>
      </c>
      <c r="D1326" t="s">
        <v>10792</v>
      </c>
      <c r="E1326" t="s">
        <v>10793</v>
      </c>
      <c r="F1326" t="s">
        <v>10802</v>
      </c>
      <c r="G1326" t="s">
        <v>10803</v>
      </c>
      <c r="H1326">
        <v>2</v>
      </c>
      <c r="I1326">
        <v>0</v>
      </c>
      <c r="J1326" s="48">
        <v>4239</v>
      </c>
      <c r="K1326" s="48">
        <v>0</v>
      </c>
      <c r="L1326">
        <v>2119.5</v>
      </c>
      <c r="M1326" t="s">
        <v>17432</v>
      </c>
      <c r="N1326" s="58">
        <v>-64.098200000000006</v>
      </c>
      <c r="O1326" s="48">
        <v>0</v>
      </c>
      <c r="P1326" s="63">
        <f t="shared" si="40"/>
        <v>4239</v>
      </c>
      <c r="Q1326" s="63">
        <f t="shared" si="41"/>
        <v>2119.5</v>
      </c>
    </row>
    <row r="1327" spans="1:17" x14ac:dyDescent="0.25">
      <c r="A1327" t="s">
        <v>17559</v>
      </c>
      <c r="B1327" t="s">
        <v>17560</v>
      </c>
      <c r="C1327" t="s">
        <v>17561</v>
      </c>
      <c r="D1327" t="s">
        <v>10792</v>
      </c>
      <c r="E1327" t="s">
        <v>10793</v>
      </c>
      <c r="F1327" t="s">
        <v>10804</v>
      </c>
      <c r="G1327" t="s">
        <v>10805</v>
      </c>
      <c r="H1327">
        <v>8</v>
      </c>
      <c r="I1327">
        <v>0</v>
      </c>
      <c r="J1327" s="48">
        <v>15933</v>
      </c>
      <c r="K1327" s="48">
        <v>0</v>
      </c>
      <c r="L1327">
        <v>1991.62</v>
      </c>
      <c r="M1327" t="s">
        <v>17432</v>
      </c>
      <c r="N1327" s="58">
        <v>-240.92660000000001</v>
      </c>
      <c r="O1327" s="48">
        <v>0</v>
      </c>
      <c r="P1327" s="63">
        <f t="shared" si="40"/>
        <v>15933</v>
      </c>
      <c r="Q1327" s="63">
        <f t="shared" si="41"/>
        <v>1991.625</v>
      </c>
    </row>
    <row r="1328" spans="1:17" x14ac:dyDescent="0.25">
      <c r="A1328" t="s">
        <v>17559</v>
      </c>
      <c r="B1328" t="s">
        <v>17560</v>
      </c>
      <c r="C1328" t="s">
        <v>17561</v>
      </c>
      <c r="D1328" t="s">
        <v>10792</v>
      </c>
      <c r="E1328" t="s">
        <v>10793</v>
      </c>
      <c r="F1328" t="s">
        <v>10806</v>
      </c>
      <c r="G1328" t="s">
        <v>10807</v>
      </c>
      <c r="H1328">
        <v>10</v>
      </c>
      <c r="I1328">
        <v>0</v>
      </c>
      <c r="J1328" s="48">
        <v>18999</v>
      </c>
      <c r="K1328" s="48">
        <v>0</v>
      </c>
      <c r="L1328">
        <v>1899.9</v>
      </c>
      <c r="M1328" t="s">
        <v>17432</v>
      </c>
      <c r="N1328" s="58">
        <v>-287.2894</v>
      </c>
      <c r="O1328" s="48">
        <v>0</v>
      </c>
      <c r="P1328" s="63">
        <f t="shared" si="40"/>
        <v>18999</v>
      </c>
      <c r="Q1328" s="63">
        <f t="shared" si="41"/>
        <v>1899.9</v>
      </c>
    </row>
    <row r="1329" spans="1:17" x14ac:dyDescent="0.25">
      <c r="A1329" t="s">
        <v>17559</v>
      </c>
      <c r="B1329" t="s">
        <v>17560</v>
      </c>
      <c r="C1329" t="s">
        <v>17561</v>
      </c>
      <c r="D1329" t="s">
        <v>10792</v>
      </c>
      <c r="E1329" t="s">
        <v>10793</v>
      </c>
      <c r="F1329" t="s">
        <v>10808</v>
      </c>
      <c r="G1329" t="s">
        <v>10809</v>
      </c>
      <c r="H1329">
        <v>10</v>
      </c>
      <c r="I1329">
        <v>0</v>
      </c>
      <c r="J1329" s="48">
        <v>21794</v>
      </c>
      <c r="K1329" s="48">
        <v>0</v>
      </c>
      <c r="L1329">
        <v>2179.4</v>
      </c>
      <c r="M1329" t="s">
        <v>17432</v>
      </c>
      <c r="N1329" s="58">
        <v>-329.54579999999999</v>
      </c>
      <c r="O1329" s="48">
        <v>0</v>
      </c>
      <c r="P1329" s="63">
        <f t="shared" si="40"/>
        <v>21794</v>
      </c>
      <c r="Q1329" s="63">
        <f t="shared" si="41"/>
        <v>2179.4</v>
      </c>
    </row>
    <row r="1330" spans="1:17" x14ac:dyDescent="0.25">
      <c r="A1330" t="s">
        <v>17576</v>
      </c>
      <c r="B1330" t="s">
        <v>17577</v>
      </c>
      <c r="C1330" t="s">
        <v>17578</v>
      </c>
      <c r="D1330" t="s">
        <v>9267</v>
      </c>
      <c r="E1330" t="s">
        <v>9268</v>
      </c>
      <c r="F1330" t="s">
        <v>9266</v>
      </c>
      <c r="G1330" t="s">
        <v>9269</v>
      </c>
      <c r="H1330">
        <v>158</v>
      </c>
      <c r="I1330">
        <v>0</v>
      </c>
      <c r="J1330" s="48">
        <v>670034</v>
      </c>
      <c r="K1330" s="48">
        <v>0</v>
      </c>
      <c r="L1330">
        <v>4240.72</v>
      </c>
      <c r="M1330" t="s">
        <v>17432</v>
      </c>
      <c r="N1330" s="58">
        <v>-10131.709699999999</v>
      </c>
      <c r="O1330" s="48">
        <v>0</v>
      </c>
      <c r="P1330" s="63">
        <f t="shared" si="40"/>
        <v>670034</v>
      </c>
      <c r="Q1330" s="63">
        <f t="shared" si="41"/>
        <v>4240.7215189873414</v>
      </c>
    </row>
    <row r="1331" spans="1:17" x14ac:dyDescent="0.25">
      <c r="A1331" t="s">
        <v>17576</v>
      </c>
      <c r="B1331" t="s">
        <v>17577</v>
      </c>
      <c r="C1331" t="s">
        <v>17578</v>
      </c>
      <c r="D1331" t="s">
        <v>9267</v>
      </c>
      <c r="E1331" t="s">
        <v>9268</v>
      </c>
      <c r="F1331" t="s">
        <v>9270</v>
      </c>
      <c r="G1331" t="s">
        <v>9271</v>
      </c>
      <c r="H1331">
        <v>163</v>
      </c>
      <c r="I1331">
        <v>0</v>
      </c>
      <c r="J1331" s="48">
        <v>711175</v>
      </c>
      <c r="K1331" s="48">
        <v>0</v>
      </c>
      <c r="L1331">
        <v>4363.04</v>
      </c>
      <c r="M1331" t="s">
        <v>17432</v>
      </c>
      <c r="N1331" s="58">
        <v>-10753.824500000001</v>
      </c>
      <c r="O1331" s="48">
        <v>0</v>
      </c>
      <c r="P1331" s="63">
        <f t="shared" si="40"/>
        <v>711175</v>
      </c>
      <c r="Q1331" s="63">
        <f t="shared" si="41"/>
        <v>4363.0368098159506</v>
      </c>
    </row>
    <row r="1332" spans="1:17" x14ac:dyDescent="0.25">
      <c r="A1332" t="s">
        <v>17576</v>
      </c>
      <c r="B1332" t="s">
        <v>17577</v>
      </c>
      <c r="C1332" t="s">
        <v>17578</v>
      </c>
      <c r="D1332" t="s">
        <v>9267</v>
      </c>
      <c r="E1332" t="s">
        <v>9268</v>
      </c>
      <c r="F1332" t="s">
        <v>9272</v>
      </c>
      <c r="G1332" t="s">
        <v>9273</v>
      </c>
      <c r="H1332">
        <v>195</v>
      </c>
      <c r="I1332">
        <v>0</v>
      </c>
      <c r="J1332" s="48">
        <v>855384</v>
      </c>
      <c r="K1332" s="48">
        <v>0</v>
      </c>
      <c r="L1332">
        <v>4386.58</v>
      </c>
      <c r="M1332" t="s">
        <v>17432</v>
      </c>
      <c r="N1332" s="58">
        <v>-12934.431200000001</v>
      </c>
      <c r="O1332" s="48">
        <v>0</v>
      </c>
      <c r="P1332" s="63">
        <f t="shared" si="40"/>
        <v>855384</v>
      </c>
      <c r="Q1332" s="63">
        <f t="shared" si="41"/>
        <v>4386.5846153846151</v>
      </c>
    </row>
    <row r="1333" spans="1:17" x14ac:dyDescent="0.25">
      <c r="A1333" t="s">
        <v>17576</v>
      </c>
      <c r="B1333" t="s">
        <v>17577</v>
      </c>
      <c r="C1333" t="s">
        <v>17578</v>
      </c>
      <c r="D1333" t="s">
        <v>9267</v>
      </c>
      <c r="E1333" t="s">
        <v>9268</v>
      </c>
      <c r="F1333" t="s">
        <v>9274</v>
      </c>
      <c r="G1333" t="s">
        <v>9269</v>
      </c>
      <c r="H1333">
        <v>234</v>
      </c>
      <c r="I1333">
        <v>0</v>
      </c>
      <c r="J1333" s="48">
        <v>1020658</v>
      </c>
      <c r="K1333" s="48">
        <v>0</v>
      </c>
      <c r="L1333">
        <v>4361.79</v>
      </c>
      <c r="M1333" t="s">
        <v>17432</v>
      </c>
      <c r="N1333" s="58">
        <v>-15433.5743</v>
      </c>
      <c r="O1333" s="48">
        <v>0</v>
      </c>
      <c r="P1333" s="63">
        <f t="shared" si="40"/>
        <v>1020658</v>
      </c>
      <c r="Q1333" s="63">
        <f t="shared" si="41"/>
        <v>4361.7863247863252</v>
      </c>
    </row>
    <row r="1334" spans="1:17" x14ac:dyDescent="0.25">
      <c r="A1334" t="s">
        <v>17579</v>
      </c>
      <c r="B1334" t="s">
        <v>17577</v>
      </c>
      <c r="C1334" t="s">
        <v>17578</v>
      </c>
      <c r="D1334" t="s">
        <v>9276</v>
      </c>
      <c r="E1334" t="s">
        <v>9277</v>
      </c>
      <c r="F1334" t="s">
        <v>9275</v>
      </c>
      <c r="G1334" t="s">
        <v>9278</v>
      </c>
      <c r="H1334">
        <v>363</v>
      </c>
      <c r="I1334">
        <v>0</v>
      </c>
      <c r="J1334" s="48">
        <v>1338156</v>
      </c>
      <c r="K1334" s="48">
        <v>0</v>
      </c>
      <c r="L1334">
        <v>3686.38</v>
      </c>
      <c r="M1334" t="s">
        <v>17432</v>
      </c>
      <c r="N1334" s="58">
        <v>-20234.526699999999</v>
      </c>
      <c r="O1334" s="48">
        <v>0</v>
      </c>
      <c r="P1334" s="63">
        <f t="shared" si="40"/>
        <v>1338156</v>
      </c>
      <c r="Q1334" s="63">
        <f t="shared" si="41"/>
        <v>3686.3801652892562</v>
      </c>
    </row>
    <row r="1335" spans="1:17" x14ac:dyDescent="0.25">
      <c r="A1335" t="s">
        <v>17579</v>
      </c>
      <c r="B1335" t="s">
        <v>17577</v>
      </c>
      <c r="C1335" t="s">
        <v>17578</v>
      </c>
      <c r="D1335" t="s">
        <v>9276</v>
      </c>
      <c r="E1335" t="s">
        <v>9277</v>
      </c>
      <c r="F1335" t="s">
        <v>9279</v>
      </c>
      <c r="G1335" t="s">
        <v>9280</v>
      </c>
      <c r="H1335">
        <v>373</v>
      </c>
      <c r="I1335">
        <v>0</v>
      </c>
      <c r="J1335" s="48">
        <v>1398226</v>
      </c>
      <c r="K1335" s="48">
        <v>0</v>
      </c>
      <c r="L1335">
        <v>3748.6</v>
      </c>
      <c r="M1335" t="s">
        <v>17432</v>
      </c>
      <c r="N1335" s="58">
        <v>-21142.848999999998</v>
      </c>
      <c r="O1335" s="48">
        <v>0</v>
      </c>
      <c r="P1335" s="63">
        <f t="shared" si="40"/>
        <v>1398226</v>
      </c>
      <c r="Q1335" s="63">
        <f t="shared" si="41"/>
        <v>3748.5951742627344</v>
      </c>
    </row>
    <row r="1336" spans="1:17" x14ac:dyDescent="0.25">
      <c r="A1336" t="s">
        <v>17579</v>
      </c>
      <c r="B1336" t="s">
        <v>17577</v>
      </c>
      <c r="C1336" t="s">
        <v>17578</v>
      </c>
      <c r="D1336" t="s">
        <v>9276</v>
      </c>
      <c r="E1336" t="s">
        <v>9277</v>
      </c>
      <c r="F1336" t="s">
        <v>9281</v>
      </c>
      <c r="G1336" t="s">
        <v>9282</v>
      </c>
      <c r="H1336">
        <v>364</v>
      </c>
      <c r="I1336">
        <v>0</v>
      </c>
      <c r="J1336" s="48">
        <v>1331926</v>
      </c>
      <c r="K1336" s="48">
        <v>0</v>
      </c>
      <c r="L1336">
        <v>3659.14</v>
      </c>
      <c r="M1336" t="s">
        <v>17432</v>
      </c>
      <c r="N1336" s="58">
        <v>-20140.322800000002</v>
      </c>
      <c r="O1336" s="48">
        <v>0</v>
      </c>
      <c r="P1336" s="63">
        <f t="shared" si="40"/>
        <v>1331926</v>
      </c>
      <c r="Q1336" s="63">
        <f t="shared" si="41"/>
        <v>3659.1373626373625</v>
      </c>
    </row>
    <row r="1337" spans="1:17" x14ac:dyDescent="0.25">
      <c r="A1337" t="s">
        <v>17579</v>
      </c>
      <c r="B1337" t="s">
        <v>17577</v>
      </c>
      <c r="C1337" t="s">
        <v>17578</v>
      </c>
      <c r="D1337" t="s">
        <v>9276</v>
      </c>
      <c r="E1337" t="s">
        <v>9277</v>
      </c>
      <c r="F1337" t="s">
        <v>9283</v>
      </c>
      <c r="G1337" t="s">
        <v>9284</v>
      </c>
      <c r="H1337">
        <v>373</v>
      </c>
      <c r="I1337">
        <v>0</v>
      </c>
      <c r="J1337" s="48">
        <v>901207</v>
      </c>
      <c r="K1337" s="48">
        <v>0</v>
      </c>
      <c r="L1337">
        <v>2416.1</v>
      </c>
      <c r="M1337" t="s">
        <v>17432</v>
      </c>
      <c r="N1337" s="58">
        <v>-13627.3315</v>
      </c>
      <c r="O1337" s="48">
        <v>0</v>
      </c>
      <c r="P1337" s="63">
        <f t="shared" si="40"/>
        <v>901207</v>
      </c>
      <c r="Q1337" s="63">
        <f t="shared" si="41"/>
        <v>2416.1045576407505</v>
      </c>
    </row>
    <row r="1338" spans="1:17" x14ac:dyDescent="0.25">
      <c r="A1338" t="s">
        <v>17579</v>
      </c>
      <c r="B1338" t="s">
        <v>17577</v>
      </c>
      <c r="C1338" t="s">
        <v>17578</v>
      </c>
      <c r="D1338" t="s">
        <v>9276</v>
      </c>
      <c r="E1338" t="s">
        <v>9277</v>
      </c>
      <c r="F1338" t="s">
        <v>9285</v>
      </c>
      <c r="G1338" t="s">
        <v>9286</v>
      </c>
      <c r="H1338">
        <v>583</v>
      </c>
      <c r="I1338">
        <v>0</v>
      </c>
      <c r="J1338" s="48">
        <v>1898829</v>
      </c>
      <c r="K1338" s="48">
        <v>0</v>
      </c>
      <c r="L1338">
        <v>3257</v>
      </c>
      <c r="M1338" t="s">
        <v>17432</v>
      </c>
      <c r="N1338" s="58">
        <v>-28712.571800000002</v>
      </c>
      <c r="O1338" s="48">
        <v>0</v>
      </c>
      <c r="P1338" s="63">
        <f t="shared" si="40"/>
        <v>1898829</v>
      </c>
      <c r="Q1338" s="63">
        <f t="shared" si="41"/>
        <v>3256.9965694682678</v>
      </c>
    </row>
    <row r="1339" spans="1:17" x14ac:dyDescent="0.25">
      <c r="A1339" t="s">
        <v>17579</v>
      </c>
      <c r="B1339" t="s">
        <v>17577</v>
      </c>
      <c r="C1339" t="s">
        <v>17578</v>
      </c>
      <c r="D1339" t="s">
        <v>9276</v>
      </c>
      <c r="E1339" t="s">
        <v>9277</v>
      </c>
      <c r="F1339" t="s">
        <v>9287</v>
      </c>
      <c r="G1339" t="s">
        <v>9288</v>
      </c>
      <c r="H1339">
        <v>587</v>
      </c>
      <c r="I1339">
        <v>0</v>
      </c>
      <c r="J1339" s="48">
        <v>1808010</v>
      </c>
      <c r="K1339" s="48">
        <v>0</v>
      </c>
      <c r="L1339">
        <v>3080.09</v>
      </c>
      <c r="M1339" t="s">
        <v>17432</v>
      </c>
      <c r="N1339" s="58">
        <v>-27339.271700000001</v>
      </c>
      <c r="O1339" s="48">
        <v>0</v>
      </c>
      <c r="P1339" s="63">
        <f t="shared" si="40"/>
        <v>1808010</v>
      </c>
      <c r="Q1339" s="63">
        <f t="shared" si="41"/>
        <v>3080.085178875639</v>
      </c>
    </row>
    <row r="1340" spans="1:17" x14ac:dyDescent="0.25">
      <c r="A1340" t="s">
        <v>17579</v>
      </c>
      <c r="B1340" t="s">
        <v>17577</v>
      </c>
      <c r="C1340" t="s">
        <v>17578</v>
      </c>
      <c r="D1340" t="s">
        <v>9276</v>
      </c>
      <c r="E1340" t="s">
        <v>9277</v>
      </c>
      <c r="F1340" t="s">
        <v>9289</v>
      </c>
      <c r="G1340" t="s">
        <v>9290</v>
      </c>
      <c r="H1340">
        <v>338</v>
      </c>
      <c r="I1340">
        <v>0</v>
      </c>
      <c r="J1340" s="48">
        <v>788417</v>
      </c>
      <c r="K1340" s="48">
        <v>0</v>
      </c>
      <c r="L1340">
        <v>2332.59</v>
      </c>
      <c r="M1340" t="s">
        <v>17432</v>
      </c>
      <c r="N1340" s="58">
        <v>-11921.8146</v>
      </c>
      <c r="O1340" s="48">
        <v>0</v>
      </c>
      <c r="P1340" s="63">
        <f t="shared" si="40"/>
        <v>788417</v>
      </c>
      <c r="Q1340" s="63">
        <f t="shared" si="41"/>
        <v>2332.5946745562128</v>
      </c>
    </row>
    <row r="1341" spans="1:17" x14ac:dyDescent="0.25">
      <c r="A1341" t="s">
        <v>17579</v>
      </c>
      <c r="B1341" t="s">
        <v>17577</v>
      </c>
      <c r="C1341" t="s">
        <v>17578</v>
      </c>
      <c r="D1341" t="s">
        <v>9276</v>
      </c>
      <c r="E1341" t="s">
        <v>9277</v>
      </c>
      <c r="F1341" t="s">
        <v>9291</v>
      </c>
      <c r="G1341" t="s">
        <v>9292</v>
      </c>
      <c r="H1341">
        <v>321</v>
      </c>
      <c r="I1341">
        <v>0</v>
      </c>
      <c r="J1341" s="48">
        <v>1054177</v>
      </c>
      <c r="K1341" s="48">
        <v>0</v>
      </c>
      <c r="L1341">
        <v>3284.04</v>
      </c>
      <c r="M1341" t="s">
        <v>17432</v>
      </c>
      <c r="N1341" s="58">
        <v>-15940.413399999999</v>
      </c>
      <c r="O1341" s="48">
        <v>0</v>
      </c>
      <c r="P1341" s="63">
        <f t="shared" si="40"/>
        <v>1054177</v>
      </c>
      <c r="Q1341" s="63">
        <f t="shared" si="41"/>
        <v>3284.0404984423676</v>
      </c>
    </row>
    <row r="1342" spans="1:17" x14ac:dyDescent="0.25">
      <c r="A1342" t="s">
        <v>17579</v>
      </c>
      <c r="B1342" t="s">
        <v>17577</v>
      </c>
      <c r="C1342" t="s">
        <v>17578</v>
      </c>
      <c r="D1342" t="s">
        <v>9276</v>
      </c>
      <c r="E1342" t="s">
        <v>9277</v>
      </c>
      <c r="F1342" t="s">
        <v>9293</v>
      </c>
      <c r="G1342" t="s">
        <v>9294</v>
      </c>
      <c r="H1342">
        <v>196</v>
      </c>
      <c r="I1342">
        <v>0</v>
      </c>
      <c r="J1342" s="48">
        <v>587171</v>
      </c>
      <c r="K1342" s="48">
        <v>0</v>
      </c>
      <c r="L1342">
        <v>2995.77</v>
      </c>
      <c r="M1342" t="s">
        <v>17432</v>
      </c>
      <c r="N1342" s="58">
        <v>-8878.7309000000005</v>
      </c>
      <c r="O1342" s="48">
        <v>0</v>
      </c>
      <c r="P1342" s="63">
        <f t="shared" si="40"/>
        <v>587171</v>
      </c>
      <c r="Q1342" s="63">
        <f t="shared" si="41"/>
        <v>2995.7704081632655</v>
      </c>
    </row>
    <row r="1343" spans="1:17" x14ac:dyDescent="0.25">
      <c r="A1343" t="s">
        <v>17579</v>
      </c>
      <c r="B1343" t="s">
        <v>17577</v>
      </c>
      <c r="C1343" t="s">
        <v>17578</v>
      </c>
      <c r="D1343" t="s">
        <v>9276</v>
      </c>
      <c r="E1343" t="s">
        <v>9277</v>
      </c>
      <c r="F1343" t="s">
        <v>9295</v>
      </c>
      <c r="G1343" t="s">
        <v>9296</v>
      </c>
      <c r="H1343">
        <v>174</v>
      </c>
      <c r="I1343">
        <v>0</v>
      </c>
      <c r="J1343" s="48">
        <v>678914</v>
      </c>
      <c r="K1343" s="48">
        <v>0</v>
      </c>
      <c r="L1343">
        <v>3901.8</v>
      </c>
      <c r="M1343" t="s">
        <v>17432</v>
      </c>
      <c r="N1343" s="58">
        <v>-10266.000099999999</v>
      </c>
      <c r="O1343" s="48">
        <v>0</v>
      </c>
      <c r="P1343" s="63">
        <f t="shared" si="40"/>
        <v>678914</v>
      </c>
      <c r="Q1343" s="63">
        <f t="shared" si="41"/>
        <v>3901.8045977011493</v>
      </c>
    </row>
    <row r="1344" spans="1:17" x14ac:dyDescent="0.25">
      <c r="A1344" t="s">
        <v>17579</v>
      </c>
      <c r="B1344" t="s">
        <v>17577</v>
      </c>
      <c r="C1344" t="s">
        <v>17578</v>
      </c>
      <c r="D1344" t="s">
        <v>9276</v>
      </c>
      <c r="E1344" t="s">
        <v>9277</v>
      </c>
      <c r="F1344" t="s">
        <v>9297</v>
      </c>
      <c r="G1344" t="s">
        <v>9298</v>
      </c>
      <c r="H1344">
        <v>202</v>
      </c>
      <c r="I1344">
        <v>0</v>
      </c>
      <c r="J1344" s="48">
        <v>689904</v>
      </c>
      <c r="K1344" s="48">
        <v>0</v>
      </c>
      <c r="L1344">
        <v>3415.37</v>
      </c>
      <c r="M1344" t="s">
        <v>17432</v>
      </c>
      <c r="N1344" s="58">
        <v>-10432.181399999999</v>
      </c>
      <c r="O1344" s="48">
        <v>0</v>
      </c>
      <c r="P1344" s="63">
        <f t="shared" si="40"/>
        <v>689904</v>
      </c>
      <c r="Q1344" s="63">
        <f t="shared" si="41"/>
        <v>3415.3663366336632</v>
      </c>
    </row>
    <row r="1345" spans="1:17" x14ac:dyDescent="0.25">
      <c r="A1345" t="s">
        <v>17579</v>
      </c>
      <c r="B1345" t="s">
        <v>17577</v>
      </c>
      <c r="C1345" t="s">
        <v>17578</v>
      </c>
      <c r="D1345" t="s">
        <v>9276</v>
      </c>
      <c r="E1345" t="s">
        <v>9277</v>
      </c>
      <c r="F1345" t="s">
        <v>9299</v>
      </c>
      <c r="G1345" t="s">
        <v>9300</v>
      </c>
      <c r="H1345">
        <v>260</v>
      </c>
      <c r="I1345">
        <v>0</v>
      </c>
      <c r="J1345" s="48">
        <v>844919</v>
      </c>
      <c r="K1345" s="48">
        <v>0</v>
      </c>
      <c r="L1345">
        <v>3249.69</v>
      </c>
      <c r="M1345" t="s">
        <v>17432</v>
      </c>
      <c r="N1345" s="58">
        <v>-12776.184499999999</v>
      </c>
      <c r="O1345" s="48">
        <v>0</v>
      </c>
      <c r="P1345" s="63">
        <f t="shared" si="40"/>
        <v>844919</v>
      </c>
      <c r="Q1345" s="63">
        <f t="shared" si="41"/>
        <v>3249.6884615384615</v>
      </c>
    </row>
    <row r="1346" spans="1:17" x14ac:dyDescent="0.25">
      <c r="A1346" t="s">
        <v>17579</v>
      </c>
      <c r="B1346" t="s">
        <v>17577</v>
      </c>
      <c r="C1346" t="s">
        <v>17578</v>
      </c>
      <c r="D1346" t="s">
        <v>9276</v>
      </c>
      <c r="E1346" t="s">
        <v>9277</v>
      </c>
      <c r="F1346" t="s">
        <v>9301</v>
      </c>
      <c r="G1346" t="s">
        <v>9302</v>
      </c>
      <c r="H1346">
        <v>226</v>
      </c>
      <c r="I1346">
        <v>0</v>
      </c>
      <c r="J1346" s="48">
        <v>740816</v>
      </c>
      <c r="K1346" s="48">
        <v>0</v>
      </c>
      <c r="L1346">
        <v>3277.95</v>
      </c>
      <c r="M1346" t="s">
        <v>17432</v>
      </c>
      <c r="N1346" s="58">
        <v>-11202.021000000001</v>
      </c>
      <c r="O1346" s="48">
        <v>0</v>
      </c>
      <c r="P1346" s="63">
        <f t="shared" si="40"/>
        <v>740816</v>
      </c>
      <c r="Q1346" s="63">
        <f t="shared" si="41"/>
        <v>3277.9469026548672</v>
      </c>
    </row>
    <row r="1347" spans="1:17" x14ac:dyDescent="0.25">
      <c r="A1347" t="s">
        <v>17579</v>
      </c>
      <c r="B1347" t="s">
        <v>17577</v>
      </c>
      <c r="C1347" t="s">
        <v>17578</v>
      </c>
      <c r="D1347" t="s">
        <v>9276</v>
      </c>
      <c r="E1347" t="s">
        <v>9277</v>
      </c>
      <c r="F1347" t="s">
        <v>9303</v>
      </c>
      <c r="G1347" t="s">
        <v>9304</v>
      </c>
      <c r="H1347">
        <v>103</v>
      </c>
      <c r="I1347">
        <v>0</v>
      </c>
      <c r="J1347" s="48">
        <v>314688</v>
      </c>
      <c r="K1347" s="48">
        <v>0</v>
      </c>
      <c r="L1347">
        <v>3055.22</v>
      </c>
      <c r="M1347" t="s">
        <v>17432</v>
      </c>
      <c r="N1347" s="58">
        <v>-4758.4664000000002</v>
      </c>
      <c r="O1347" s="48">
        <v>0</v>
      </c>
      <c r="P1347" s="63">
        <f t="shared" si="40"/>
        <v>314688</v>
      </c>
      <c r="Q1347" s="63">
        <f t="shared" si="41"/>
        <v>3055.2233009708739</v>
      </c>
    </row>
    <row r="1348" spans="1:17" x14ac:dyDescent="0.25">
      <c r="A1348" t="s">
        <v>17579</v>
      </c>
      <c r="B1348" t="s">
        <v>17577</v>
      </c>
      <c r="C1348" t="s">
        <v>17578</v>
      </c>
      <c r="D1348" t="s">
        <v>9276</v>
      </c>
      <c r="E1348" t="s">
        <v>9277</v>
      </c>
      <c r="F1348" t="s">
        <v>9305</v>
      </c>
      <c r="G1348" t="s">
        <v>9306</v>
      </c>
      <c r="H1348">
        <v>150</v>
      </c>
      <c r="I1348">
        <v>0</v>
      </c>
      <c r="J1348" s="48">
        <v>529140</v>
      </c>
      <c r="K1348" s="48">
        <v>0</v>
      </c>
      <c r="L1348">
        <v>3527.6</v>
      </c>
      <c r="M1348" t="s">
        <v>17432</v>
      </c>
      <c r="N1348" s="58">
        <v>-8001.2375000000002</v>
      </c>
      <c r="O1348" s="48">
        <v>0</v>
      </c>
      <c r="P1348" s="63">
        <f t="shared" ref="P1348:P1411" si="42">J1348-K1348</f>
        <v>529140</v>
      </c>
      <c r="Q1348" s="63">
        <f t="shared" ref="Q1348:Q1411" si="43">P1348/H1348</f>
        <v>3527.6</v>
      </c>
    </row>
    <row r="1349" spans="1:17" x14ac:dyDescent="0.25">
      <c r="A1349" t="s">
        <v>17579</v>
      </c>
      <c r="B1349" t="s">
        <v>17577</v>
      </c>
      <c r="C1349" t="s">
        <v>17578</v>
      </c>
      <c r="D1349" t="s">
        <v>9276</v>
      </c>
      <c r="E1349" t="s">
        <v>9277</v>
      </c>
      <c r="F1349" t="s">
        <v>9307</v>
      </c>
      <c r="G1349" t="s">
        <v>9308</v>
      </c>
      <c r="H1349">
        <v>118</v>
      </c>
      <c r="I1349">
        <v>0</v>
      </c>
      <c r="J1349" s="48">
        <v>442280</v>
      </c>
      <c r="K1349" s="48">
        <v>0</v>
      </c>
      <c r="L1349">
        <v>3748.14</v>
      </c>
      <c r="M1349" t="s">
        <v>17432</v>
      </c>
      <c r="N1349" s="58">
        <v>-6687.8082999999997</v>
      </c>
      <c r="O1349" s="48">
        <v>0</v>
      </c>
      <c r="P1349" s="63">
        <f t="shared" si="42"/>
        <v>442280</v>
      </c>
      <c r="Q1349" s="63">
        <f t="shared" si="43"/>
        <v>3748.1355932203392</v>
      </c>
    </row>
    <row r="1350" spans="1:17" x14ac:dyDescent="0.25">
      <c r="A1350" t="s">
        <v>17580</v>
      </c>
      <c r="B1350" t="s">
        <v>17581</v>
      </c>
      <c r="C1350" t="s">
        <v>17582</v>
      </c>
      <c r="D1350" t="s">
        <v>77</v>
      </c>
      <c r="E1350" t="s">
        <v>78</v>
      </c>
      <c r="F1350" t="s">
        <v>76</v>
      </c>
      <c r="G1350" t="s">
        <v>79</v>
      </c>
      <c r="H1350">
        <v>46</v>
      </c>
      <c r="I1350">
        <v>0</v>
      </c>
      <c r="J1350" s="48">
        <v>99338</v>
      </c>
      <c r="K1350" s="48">
        <v>0</v>
      </c>
      <c r="L1350">
        <v>2159.52</v>
      </c>
      <c r="M1350" t="s">
        <v>17428</v>
      </c>
      <c r="N1350" s="58">
        <v>4720.0445</v>
      </c>
      <c r="O1350" s="48">
        <v>216.9615</v>
      </c>
      <c r="P1350" s="63">
        <f t="shared" si="42"/>
        <v>99338</v>
      </c>
      <c r="Q1350" s="63">
        <f t="shared" si="43"/>
        <v>2159.521739130435</v>
      </c>
    </row>
    <row r="1351" spans="1:17" x14ac:dyDescent="0.25">
      <c r="A1351" t="s">
        <v>17580</v>
      </c>
      <c r="B1351" t="s">
        <v>17581</v>
      </c>
      <c r="C1351" t="s">
        <v>17582</v>
      </c>
      <c r="D1351" t="s">
        <v>82</v>
      </c>
      <c r="E1351" t="s">
        <v>83</v>
      </c>
      <c r="F1351" t="s">
        <v>81</v>
      </c>
      <c r="G1351" t="s">
        <v>84</v>
      </c>
      <c r="H1351">
        <v>148</v>
      </c>
      <c r="I1351">
        <v>0</v>
      </c>
      <c r="J1351" s="48">
        <v>325657</v>
      </c>
      <c r="K1351" s="48">
        <v>0</v>
      </c>
      <c r="L1351">
        <v>2200.39</v>
      </c>
      <c r="M1351" t="s">
        <v>17432</v>
      </c>
      <c r="N1351" s="58">
        <v>-4924.3176000000003</v>
      </c>
      <c r="O1351" s="48">
        <v>0</v>
      </c>
      <c r="P1351" s="63">
        <f t="shared" si="42"/>
        <v>325657</v>
      </c>
      <c r="Q1351" s="63">
        <f t="shared" si="43"/>
        <v>2200.385135135135</v>
      </c>
    </row>
    <row r="1352" spans="1:17" x14ac:dyDescent="0.25">
      <c r="A1352" t="s">
        <v>17580</v>
      </c>
      <c r="B1352" t="s">
        <v>17581</v>
      </c>
      <c r="C1352" t="s">
        <v>17582</v>
      </c>
      <c r="D1352" t="s">
        <v>87</v>
      </c>
      <c r="E1352" t="s">
        <v>88</v>
      </c>
      <c r="F1352" t="s">
        <v>86</v>
      </c>
      <c r="G1352" t="s">
        <v>89</v>
      </c>
      <c r="H1352">
        <v>30</v>
      </c>
      <c r="I1352">
        <v>0</v>
      </c>
      <c r="J1352" s="48">
        <v>70383</v>
      </c>
      <c r="K1352" s="48">
        <v>0</v>
      </c>
      <c r="L1352">
        <v>2346.1</v>
      </c>
      <c r="M1352" t="s">
        <v>17428</v>
      </c>
      <c r="N1352" s="58">
        <v>3344.2613000000001</v>
      </c>
      <c r="O1352" s="48">
        <v>153.72229999999999</v>
      </c>
      <c r="P1352" s="63">
        <f t="shared" si="42"/>
        <v>70383</v>
      </c>
      <c r="Q1352" s="63">
        <f t="shared" si="43"/>
        <v>2346.1</v>
      </c>
    </row>
    <row r="1353" spans="1:17" x14ac:dyDescent="0.25">
      <c r="A1353" t="s">
        <v>17580</v>
      </c>
      <c r="B1353" t="s">
        <v>17581</v>
      </c>
      <c r="C1353" t="s">
        <v>17582</v>
      </c>
      <c r="D1353" t="s">
        <v>92</v>
      </c>
      <c r="E1353" t="s">
        <v>93</v>
      </c>
      <c r="F1353" t="s">
        <v>91</v>
      </c>
      <c r="G1353" t="s">
        <v>94</v>
      </c>
      <c r="H1353">
        <v>103</v>
      </c>
      <c r="I1353">
        <v>0</v>
      </c>
      <c r="J1353" s="48">
        <v>252155</v>
      </c>
      <c r="K1353" s="48">
        <v>0</v>
      </c>
      <c r="L1353">
        <v>2448.11</v>
      </c>
      <c r="M1353" t="s">
        <v>17432</v>
      </c>
      <c r="N1353" s="58">
        <v>-3812.8796000000002</v>
      </c>
      <c r="O1353" s="48">
        <v>0</v>
      </c>
      <c r="P1353" s="63">
        <f t="shared" si="42"/>
        <v>252155</v>
      </c>
      <c r="Q1353" s="63">
        <f t="shared" si="43"/>
        <v>2448.1067961165049</v>
      </c>
    </row>
    <row r="1354" spans="1:17" x14ac:dyDescent="0.25">
      <c r="A1354" t="s">
        <v>17580</v>
      </c>
      <c r="B1354" t="s">
        <v>17581</v>
      </c>
      <c r="C1354" t="s">
        <v>17582</v>
      </c>
      <c r="D1354" t="s">
        <v>92</v>
      </c>
      <c r="E1354" t="s">
        <v>93</v>
      </c>
      <c r="F1354" t="s">
        <v>96</v>
      </c>
      <c r="G1354" t="s">
        <v>97</v>
      </c>
      <c r="H1354">
        <v>196</v>
      </c>
      <c r="I1354">
        <v>0</v>
      </c>
      <c r="J1354" s="48">
        <v>451311</v>
      </c>
      <c r="K1354" s="48">
        <v>0</v>
      </c>
      <c r="L1354">
        <v>2302.61</v>
      </c>
      <c r="M1354" t="s">
        <v>17432</v>
      </c>
      <c r="N1354" s="58">
        <v>-6824.3608999999997</v>
      </c>
      <c r="O1354" s="48">
        <v>0</v>
      </c>
      <c r="P1354" s="63">
        <f t="shared" si="42"/>
        <v>451311</v>
      </c>
      <c r="Q1354" s="63">
        <f t="shared" si="43"/>
        <v>2302.6071428571427</v>
      </c>
    </row>
    <row r="1355" spans="1:17" x14ac:dyDescent="0.25">
      <c r="A1355" t="s">
        <v>17580</v>
      </c>
      <c r="B1355" t="s">
        <v>17581</v>
      </c>
      <c r="C1355" t="s">
        <v>17582</v>
      </c>
      <c r="D1355" t="s">
        <v>92</v>
      </c>
      <c r="E1355" t="s">
        <v>93</v>
      </c>
      <c r="F1355" t="s">
        <v>99</v>
      </c>
      <c r="G1355" t="s">
        <v>100</v>
      </c>
      <c r="H1355">
        <v>60</v>
      </c>
      <c r="I1355">
        <v>0</v>
      </c>
      <c r="J1355" s="48">
        <v>191042</v>
      </c>
      <c r="K1355" s="48">
        <v>0</v>
      </c>
      <c r="L1355">
        <v>3184.03</v>
      </c>
      <c r="M1355" t="s">
        <v>17432</v>
      </c>
      <c r="N1355" s="58">
        <v>-2888.7817</v>
      </c>
      <c r="O1355" s="48">
        <v>0</v>
      </c>
      <c r="P1355" s="63">
        <f t="shared" si="42"/>
        <v>191042</v>
      </c>
      <c r="Q1355" s="63">
        <f t="shared" si="43"/>
        <v>3184.0333333333333</v>
      </c>
    </row>
    <row r="1356" spans="1:17" x14ac:dyDescent="0.25">
      <c r="A1356" t="s">
        <v>17580</v>
      </c>
      <c r="B1356" t="s">
        <v>17581</v>
      </c>
      <c r="C1356" t="s">
        <v>17582</v>
      </c>
      <c r="D1356" t="s">
        <v>103</v>
      </c>
      <c r="E1356" t="s">
        <v>104</v>
      </c>
      <c r="F1356" t="s">
        <v>102</v>
      </c>
      <c r="G1356" t="s">
        <v>105</v>
      </c>
      <c r="H1356">
        <v>20</v>
      </c>
      <c r="I1356">
        <v>0</v>
      </c>
      <c r="J1356" s="48">
        <v>43474</v>
      </c>
      <c r="K1356" s="48">
        <v>0</v>
      </c>
      <c r="L1356">
        <v>2173.6999999999998</v>
      </c>
      <c r="M1356" t="s">
        <v>17428</v>
      </c>
      <c r="N1356" s="58">
        <v>2065.6738999999998</v>
      </c>
      <c r="O1356" s="48">
        <v>94.950699999999998</v>
      </c>
      <c r="P1356" s="63">
        <f t="shared" si="42"/>
        <v>43474</v>
      </c>
      <c r="Q1356" s="63">
        <f t="shared" si="43"/>
        <v>2173.6999999999998</v>
      </c>
    </row>
    <row r="1357" spans="1:17" x14ac:dyDescent="0.25">
      <c r="A1357" t="s">
        <v>17580</v>
      </c>
      <c r="B1357" t="s">
        <v>17581</v>
      </c>
      <c r="C1357" t="s">
        <v>17582</v>
      </c>
      <c r="D1357" t="s">
        <v>108</v>
      </c>
      <c r="E1357" t="s">
        <v>109</v>
      </c>
      <c r="F1357" t="s">
        <v>107</v>
      </c>
      <c r="G1357" t="s">
        <v>110</v>
      </c>
      <c r="H1357">
        <v>20</v>
      </c>
      <c r="I1357">
        <v>0</v>
      </c>
      <c r="J1357" s="48">
        <v>34417</v>
      </c>
      <c r="K1357" s="48">
        <v>0</v>
      </c>
      <c r="L1357">
        <v>1720.85</v>
      </c>
      <c r="M1357" t="s">
        <v>17432</v>
      </c>
      <c r="N1357" s="58">
        <v>-520.42290000000003</v>
      </c>
      <c r="O1357" s="48">
        <v>0</v>
      </c>
      <c r="P1357" s="63">
        <f t="shared" si="42"/>
        <v>34417</v>
      </c>
      <c r="Q1357" s="63">
        <f t="shared" si="43"/>
        <v>1720.85</v>
      </c>
    </row>
    <row r="1358" spans="1:17" x14ac:dyDescent="0.25">
      <c r="A1358" t="s">
        <v>17580</v>
      </c>
      <c r="B1358" t="s">
        <v>17581</v>
      </c>
      <c r="C1358" t="s">
        <v>17582</v>
      </c>
      <c r="D1358" t="s">
        <v>18151</v>
      </c>
      <c r="E1358" t="s">
        <v>18152</v>
      </c>
      <c r="F1358" t="s">
        <v>18153</v>
      </c>
      <c r="G1358" t="s">
        <v>18154</v>
      </c>
      <c r="H1358">
        <v>24</v>
      </c>
      <c r="I1358">
        <v>0</v>
      </c>
      <c r="J1358" s="48">
        <v>49738</v>
      </c>
      <c r="K1358" s="48">
        <v>0</v>
      </c>
      <c r="L1358">
        <v>2072.42</v>
      </c>
      <c r="M1358" t="s">
        <v>17432</v>
      </c>
      <c r="N1358" s="58">
        <v>-752.09709999999995</v>
      </c>
      <c r="O1358" s="48">
        <v>0</v>
      </c>
      <c r="P1358" s="63">
        <f t="shared" si="42"/>
        <v>49738</v>
      </c>
      <c r="Q1358" s="63">
        <f t="shared" si="43"/>
        <v>2072.4166666666665</v>
      </c>
    </row>
    <row r="1359" spans="1:17" x14ac:dyDescent="0.25">
      <c r="A1359" t="s">
        <v>17580</v>
      </c>
      <c r="B1359" t="s">
        <v>17581</v>
      </c>
      <c r="C1359" t="s">
        <v>17582</v>
      </c>
      <c r="D1359" t="s">
        <v>113</v>
      </c>
      <c r="E1359" t="s">
        <v>114</v>
      </c>
      <c r="F1359" t="s">
        <v>112</v>
      </c>
      <c r="G1359" t="s">
        <v>115</v>
      </c>
      <c r="H1359">
        <v>20</v>
      </c>
      <c r="I1359">
        <v>0</v>
      </c>
      <c r="J1359" s="48">
        <v>45082</v>
      </c>
      <c r="K1359" s="48">
        <v>0</v>
      </c>
      <c r="L1359">
        <v>2254.1</v>
      </c>
      <c r="M1359" t="s">
        <v>17428</v>
      </c>
      <c r="N1359" s="58">
        <v>2142.0889999999999</v>
      </c>
      <c r="O1359" s="48">
        <v>98.463200000000001</v>
      </c>
      <c r="P1359" s="63">
        <f t="shared" si="42"/>
        <v>45082</v>
      </c>
      <c r="Q1359" s="63">
        <f t="shared" si="43"/>
        <v>2254.1</v>
      </c>
    </row>
    <row r="1360" spans="1:17" x14ac:dyDescent="0.25">
      <c r="A1360" t="s">
        <v>17580</v>
      </c>
      <c r="B1360" t="s">
        <v>17581</v>
      </c>
      <c r="C1360" t="s">
        <v>17582</v>
      </c>
      <c r="D1360" t="s">
        <v>118</v>
      </c>
      <c r="E1360" t="s">
        <v>119</v>
      </c>
      <c r="F1360" t="s">
        <v>117</v>
      </c>
      <c r="G1360" t="s">
        <v>120</v>
      </c>
      <c r="H1360">
        <v>20</v>
      </c>
      <c r="I1360">
        <v>0</v>
      </c>
      <c r="J1360" s="48">
        <v>44374</v>
      </c>
      <c r="K1360" s="48">
        <v>0</v>
      </c>
      <c r="L1360">
        <v>2218.6999999999998</v>
      </c>
      <c r="M1360" t="s">
        <v>17428</v>
      </c>
      <c r="N1360" s="58">
        <v>2108.4205000000002</v>
      </c>
      <c r="O1360" s="48">
        <v>96.915599999999998</v>
      </c>
      <c r="P1360" s="63">
        <f t="shared" si="42"/>
        <v>44374</v>
      </c>
      <c r="Q1360" s="63">
        <f t="shared" si="43"/>
        <v>2218.6999999999998</v>
      </c>
    </row>
    <row r="1361" spans="1:17" x14ac:dyDescent="0.25">
      <c r="A1361" t="s">
        <v>17580</v>
      </c>
      <c r="B1361" t="s">
        <v>17581</v>
      </c>
      <c r="C1361" t="s">
        <v>17582</v>
      </c>
      <c r="D1361" t="s">
        <v>123</v>
      </c>
      <c r="E1361" t="s">
        <v>124</v>
      </c>
      <c r="F1361" t="s">
        <v>122</v>
      </c>
      <c r="G1361" t="s">
        <v>125</v>
      </c>
      <c r="H1361">
        <v>20</v>
      </c>
      <c r="I1361">
        <v>0</v>
      </c>
      <c r="J1361" s="48">
        <v>42283</v>
      </c>
      <c r="K1361" s="48">
        <v>0</v>
      </c>
      <c r="L1361">
        <v>2114.15</v>
      </c>
      <c r="M1361" t="s">
        <v>17432</v>
      </c>
      <c r="N1361" s="58">
        <v>-639.37049999999999</v>
      </c>
      <c r="O1361" s="48">
        <v>0</v>
      </c>
      <c r="P1361" s="63">
        <f t="shared" si="42"/>
        <v>42283</v>
      </c>
      <c r="Q1361" s="63">
        <f t="shared" si="43"/>
        <v>2114.15</v>
      </c>
    </row>
    <row r="1362" spans="1:17" x14ac:dyDescent="0.25">
      <c r="A1362" t="s">
        <v>17580</v>
      </c>
      <c r="B1362" t="s">
        <v>17581</v>
      </c>
      <c r="C1362" t="s">
        <v>17582</v>
      </c>
      <c r="D1362" t="s">
        <v>127</v>
      </c>
      <c r="E1362" t="s">
        <v>128</v>
      </c>
      <c r="F1362" t="s">
        <v>126</v>
      </c>
      <c r="G1362" t="s">
        <v>129</v>
      </c>
      <c r="H1362">
        <v>71</v>
      </c>
      <c r="I1362">
        <v>0</v>
      </c>
      <c r="J1362" s="48">
        <v>158246</v>
      </c>
      <c r="K1362" s="48">
        <v>0</v>
      </c>
      <c r="L1362">
        <v>2228.8200000000002</v>
      </c>
      <c r="M1362" t="s">
        <v>17428</v>
      </c>
      <c r="N1362" s="58">
        <v>7519.0649999999996</v>
      </c>
      <c r="O1362" s="48">
        <v>345.62119999999999</v>
      </c>
      <c r="P1362" s="63">
        <f t="shared" si="42"/>
        <v>158246</v>
      </c>
      <c r="Q1362" s="63">
        <f t="shared" si="43"/>
        <v>2228.8169014084506</v>
      </c>
    </row>
    <row r="1363" spans="1:17" x14ac:dyDescent="0.25">
      <c r="A1363" t="s">
        <v>17580</v>
      </c>
      <c r="B1363" t="s">
        <v>17581</v>
      </c>
      <c r="C1363" t="s">
        <v>17582</v>
      </c>
      <c r="D1363" t="s">
        <v>131</v>
      </c>
      <c r="E1363" t="s">
        <v>132</v>
      </c>
      <c r="F1363" t="s">
        <v>130</v>
      </c>
      <c r="G1363" t="s">
        <v>133</v>
      </c>
      <c r="H1363">
        <v>20</v>
      </c>
      <c r="I1363">
        <v>0</v>
      </c>
      <c r="J1363" s="48">
        <v>45190</v>
      </c>
      <c r="K1363" s="48">
        <v>0</v>
      </c>
      <c r="L1363">
        <v>2259.5</v>
      </c>
      <c r="M1363" t="s">
        <v>17432</v>
      </c>
      <c r="N1363" s="58">
        <v>-683.32240000000002</v>
      </c>
      <c r="O1363" s="48">
        <v>0</v>
      </c>
      <c r="P1363" s="63">
        <f t="shared" si="42"/>
        <v>45190</v>
      </c>
      <c r="Q1363" s="63">
        <f t="shared" si="43"/>
        <v>2259.5</v>
      </c>
    </row>
    <row r="1364" spans="1:17" x14ac:dyDescent="0.25">
      <c r="A1364" t="s">
        <v>17580</v>
      </c>
      <c r="B1364" t="s">
        <v>17581</v>
      </c>
      <c r="C1364" t="s">
        <v>17582</v>
      </c>
      <c r="D1364" t="s">
        <v>135</v>
      </c>
      <c r="E1364" t="s">
        <v>136</v>
      </c>
      <c r="F1364" t="s">
        <v>134</v>
      </c>
      <c r="G1364" t="s">
        <v>137</v>
      </c>
      <c r="H1364">
        <v>62</v>
      </c>
      <c r="I1364">
        <v>0</v>
      </c>
      <c r="J1364" s="48">
        <v>135027</v>
      </c>
      <c r="K1364" s="48">
        <v>0</v>
      </c>
      <c r="L1364">
        <v>2177.85</v>
      </c>
      <c r="M1364" t="s">
        <v>17428</v>
      </c>
      <c r="N1364" s="58">
        <v>6415.8010999999997</v>
      </c>
      <c r="O1364" s="48">
        <v>294.90859999999998</v>
      </c>
      <c r="P1364" s="63">
        <f t="shared" si="42"/>
        <v>135027</v>
      </c>
      <c r="Q1364" s="63">
        <f t="shared" si="43"/>
        <v>2177.8548387096776</v>
      </c>
    </row>
    <row r="1365" spans="1:17" x14ac:dyDescent="0.25">
      <c r="A1365" t="s">
        <v>17580</v>
      </c>
      <c r="B1365" t="s">
        <v>17581</v>
      </c>
      <c r="C1365" t="s">
        <v>17582</v>
      </c>
      <c r="D1365" t="s">
        <v>139</v>
      </c>
      <c r="E1365" t="s">
        <v>140</v>
      </c>
      <c r="F1365" t="s">
        <v>138</v>
      </c>
      <c r="G1365" t="s">
        <v>141</v>
      </c>
      <c r="H1365">
        <v>201</v>
      </c>
      <c r="I1365">
        <v>0</v>
      </c>
      <c r="J1365" s="48">
        <v>488484</v>
      </c>
      <c r="K1365" s="48">
        <v>0</v>
      </c>
      <c r="L1365">
        <v>2430.27</v>
      </c>
      <c r="M1365" t="s">
        <v>17428</v>
      </c>
      <c r="N1365" s="58">
        <v>23210.317599999998</v>
      </c>
      <c r="O1365" s="48">
        <v>1066.8851</v>
      </c>
      <c r="P1365" s="63">
        <f t="shared" si="42"/>
        <v>488484</v>
      </c>
      <c r="Q1365" s="63">
        <f t="shared" si="43"/>
        <v>2430.2686567164178</v>
      </c>
    </row>
    <row r="1366" spans="1:17" x14ac:dyDescent="0.25">
      <c r="A1366" t="s">
        <v>17580</v>
      </c>
      <c r="B1366" t="s">
        <v>17581</v>
      </c>
      <c r="C1366" t="s">
        <v>17582</v>
      </c>
      <c r="D1366" t="s">
        <v>143</v>
      </c>
      <c r="E1366" t="s">
        <v>144</v>
      </c>
      <c r="F1366" t="s">
        <v>142</v>
      </c>
      <c r="G1366" t="s">
        <v>145</v>
      </c>
      <c r="H1366">
        <v>72</v>
      </c>
      <c r="I1366">
        <v>0</v>
      </c>
      <c r="J1366" s="48">
        <v>142746</v>
      </c>
      <c r="K1366" s="48">
        <v>0</v>
      </c>
      <c r="L1366">
        <v>1982.58</v>
      </c>
      <c r="M1366" t="s">
        <v>17432</v>
      </c>
      <c r="N1366" s="58">
        <v>-2158.4956000000002</v>
      </c>
      <c r="O1366" s="48">
        <v>0</v>
      </c>
      <c r="P1366" s="63">
        <f t="shared" si="42"/>
        <v>142746</v>
      </c>
      <c r="Q1366" s="63">
        <f t="shared" si="43"/>
        <v>1982.5833333333333</v>
      </c>
    </row>
    <row r="1367" spans="1:17" x14ac:dyDescent="0.25">
      <c r="A1367" t="s">
        <v>17580</v>
      </c>
      <c r="B1367" t="s">
        <v>17581</v>
      </c>
      <c r="C1367" t="s">
        <v>17582</v>
      </c>
      <c r="D1367" t="s">
        <v>147</v>
      </c>
      <c r="E1367" t="s">
        <v>148</v>
      </c>
      <c r="F1367" t="s">
        <v>146</v>
      </c>
      <c r="G1367" t="s">
        <v>149</v>
      </c>
      <c r="H1367">
        <v>46</v>
      </c>
      <c r="I1367">
        <v>0</v>
      </c>
      <c r="J1367" s="48">
        <v>94973</v>
      </c>
      <c r="K1367" s="48">
        <v>0</v>
      </c>
      <c r="L1367">
        <v>2064.63</v>
      </c>
      <c r="M1367" t="s">
        <v>17432</v>
      </c>
      <c r="N1367" s="58">
        <v>-1436.1125999999999</v>
      </c>
      <c r="O1367" s="48">
        <v>0</v>
      </c>
      <c r="P1367" s="63">
        <f t="shared" si="42"/>
        <v>94973</v>
      </c>
      <c r="Q1367" s="63">
        <f t="shared" si="43"/>
        <v>2064.6304347826085</v>
      </c>
    </row>
    <row r="1368" spans="1:17" x14ac:dyDescent="0.25">
      <c r="A1368" t="s">
        <v>17580</v>
      </c>
      <c r="B1368" t="s">
        <v>17581</v>
      </c>
      <c r="C1368" t="s">
        <v>17582</v>
      </c>
      <c r="D1368" t="s">
        <v>151</v>
      </c>
      <c r="E1368" t="s">
        <v>152</v>
      </c>
      <c r="F1368" t="s">
        <v>150</v>
      </c>
      <c r="G1368" t="s">
        <v>153</v>
      </c>
      <c r="H1368">
        <v>79</v>
      </c>
      <c r="I1368">
        <v>0</v>
      </c>
      <c r="J1368" s="48">
        <v>157032</v>
      </c>
      <c r="K1368" s="48">
        <v>0</v>
      </c>
      <c r="L1368">
        <v>1987.75</v>
      </c>
      <c r="M1368" t="s">
        <v>17432</v>
      </c>
      <c r="N1368" s="58">
        <v>-2374.5043999999998</v>
      </c>
      <c r="O1368" s="48">
        <v>0</v>
      </c>
      <c r="P1368" s="63">
        <f t="shared" si="42"/>
        <v>157032</v>
      </c>
      <c r="Q1368" s="63">
        <f t="shared" si="43"/>
        <v>1987.746835443038</v>
      </c>
    </row>
    <row r="1369" spans="1:17" x14ac:dyDescent="0.25">
      <c r="A1369" t="s">
        <v>17580</v>
      </c>
      <c r="B1369" t="s">
        <v>17581</v>
      </c>
      <c r="C1369" t="s">
        <v>17582</v>
      </c>
      <c r="D1369" t="s">
        <v>155</v>
      </c>
      <c r="E1369" t="s">
        <v>156</v>
      </c>
      <c r="F1369" t="s">
        <v>154</v>
      </c>
      <c r="G1369" t="s">
        <v>157</v>
      </c>
      <c r="H1369">
        <v>200</v>
      </c>
      <c r="I1369">
        <v>0</v>
      </c>
      <c r="J1369" s="48">
        <v>475892</v>
      </c>
      <c r="K1369" s="48">
        <v>0</v>
      </c>
      <c r="L1369">
        <v>2379.46</v>
      </c>
      <c r="M1369" t="s">
        <v>17432</v>
      </c>
      <c r="N1369" s="58">
        <v>-7196.0508</v>
      </c>
      <c r="O1369" s="48">
        <v>0</v>
      </c>
      <c r="P1369" s="63">
        <f t="shared" si="42"/>
        <v>475892</v>
      </c>
      <c r="Q1369" s="63">
        <f t="shared" si="43"/>
        <v>2379.46</v>
      </c>
    </row>
    <row r="1370" spans="1:17" x14ac:dyDescent="0.25">
      <c r="A1370" t="s">
        <v>17580</v>
      </c>
      <c r="B1370" t="s">
        <v>17581</v>
      </c>
      <c r="C1370" t="s">
        <v>17582</v>
      </c>
      <c r="D1370" t="s">
        <v>155</v>
      </c>
      <c r="E1370" t="s">
        <v>156</v>
      </c>
      <c r="F1370" t="s">
        <v>158</v>
      </c>
      <c r="G1370" t="s">
        <v>159</v>
      </c>
      <c r="H1370">
        <v>190</v>
      </c>
      <c r="I1370">
        <v>0</v>
      </c>
      <c r="J1370" s="48">
        <v>467800</v>
      </c>
      <c r="K1370" s="48">
        <v>0</v>
      </c>
      <c r="L1370">
        <v>2462.11</v>
      </c>
      <c r="M1370" t="s">
        <v>17432</v>
      </c>
      <c r="N1370" s="58">
        <v>-7073.6989999999996</v>
      </c>
      <c r="O1370" s="48">
        <v>0</v>
      </c>
      <c r="P1370" s="63">
        <f t="shared" si="42"/>
        <v>467800</v>
      </c>
      <c r="Q1370" s="63">
        <f t="shared" si="43"/>
        <v>2462.1052631578946</v>
      </c>
    </row>
    <row r="1371" spans="1:17" x14ac:dyDescent="0.25">
      <c r="A1371" t="s">
        <v>17580</v>
      </c>
      <c r="B1371" t="s">
        <v>17581</v>
      </c>
      <c r="C1371" t="s">
        <v>17582</v>
      </c>
      <c r="D1371" t="s">
        <v>155</v>
      </c>
      <c r="E1371" t="s">
        <v>156</v>
      </c>
      <c r="F1371" t="s">
        <v>160</v>
      </c>
      <c r="G1371" t="s">
        <v>161</v>
      </c>
      <c r="H1371">
        <v>34</v>
      </c>
      <c r="I1371">
        <v>0</v>
      </c>
      <c r="J1371" s="48">
        <v>101297</v>
      </c>
      <c r="K1371" s="48">
        <v>0</v>
      </c>
      <c r="L1371">
        <v>2979.32</v>
      </c>
      <c r="M1371" t="s">
        <v>17432</v>
      </c>
      <c r="N1371" s="58">
        <v>-1531.7351000000001</v>
      </c>
      <c r="O1371" s="48">
        <v>0</v>
      </c>
      <c r="P1371" s="63">
        <f t="shared" si="42"/>
        <v>101297</v>
      </c>
      <c r="Q1371" s="63">
        <f t="shared" si="43"/>
        <v>2979.3235294117649</v>
      </c>
    </row>
    <row r="1372" spans="1:17" x14ac:dyDescent="0.25">
      <c r="A1372" t="s">
        <v>17580</v>
      </c>
      <c r="B1372" t="s">
        <v>17581</v>
      </c>
      <c r="C1372" t="s">
        <v>17582</v>
      </c>
      <c r="D1372" t="s">
        <v>163</v>
      </c>
      <c r="E1372" t="s">
        <v>164</v>
      </c>
      <c r="F1372" t="s">
        <v>162</v>
      </c>
      <c r="G1372" t="s">
        <v>165</v>
      </c>
      <c r="H1372">
        <v>29</v>
      </c>
      <c r="I1372">
        <v>0</v>
      </c>
      <c r="J1372" s="48">
        <v>55178</v>
      </c>
      <c r="K1372" s="48">
        <v>0</v>
      </c>
      <c r="L1372">
        <v>1902.69</v>
      </c>
      <c r="M1372" t="s">
        <v>17432</v>
      </c>
      <c r="N1372" s="58">
        <v>-834.35140000000001</v>
      </c>
      <c r="O1372" s="48">
        <v>0</v>
      </c>
      <c r="P1372" s="63">
        <f t="shared" si="42"/>
        <v>55178</v>
      </c>
      <c r="Q1372" s="63">
        <f t="shared" si="43"/>
        <v>1902.6896551724137</v>
      </c>
    </row>
    <row r="1373" spans="1:17" x14ac:dyDescent="0.25">
      <c r="A1373" t="s">
        <v>17580</v>
      </c>
      <c r="B1373" t="s">
        <v>17581</v>
      </c>
      <c r="C1373" t="s">
        <v>17582</v>
      </c>
      <c r="D1373" t="s">
        <v>167</v>
      </c>
      <c r="E1373" t="s">
        <v>168</v>
      </c>
      <c r="F1373" t="s">
        <v>166</v>
      </c>
      <c r="G1373" t="s">
        <v>169</v>
      </c>
      <c r="H1373">
        <v>86</v>
      </c>
      <c r="I1373">
        <v>0</v>
      </c>
      <c r="J1373" s="48">
        <v>207586</v>
      </c>
      <c r="K1373" s="48">
        <v>0</v>
      </c>
      <c r="L1373">
        <v>2413.79</v>
      </c>
      <c r="M1373" t="s">
        <v>17432</v>
      </c>
      <c r="N1373" s="58">
        <v>-3138.9508999999998</v>
      </c>
      <c r="O1373" s="48">
        <v>0</v>
      </c>
      <c r="P1373" s="63">
        <f t="shared" si="42"/>
        <v>207586</v>
      </c>
      <c r="Q1373" s="63">
        <f t="shared" si="43"/>
        <v>2413.7906976744184</v>
      </c>
    </row>
    <row r="1374" spans="1:17" x14ac:dyDescent="0.25">
      <c r="A1374" t="s">
        <v>17580</v>
      </c>
      <c r="B1374" t="s">
        <v>17581</v>
      </c>
      <c r="C1374" t="s">
        <v>17582</v>
      </c>
      <c r="D1374" t="s">
        <v>171</v>
      </c>
      <c r="E1374" t="s">
        <v>172</v>
      </c>
      <c r="F1374" t="s">
        <v>170</v>
      </c>
      <c r="G1374" t="s">
        <v>173</v>
      </c>
      <c r="H1374">
        <v>210</v>
      </c>
      <c r="I1374">
        <v>0</v>
      </c>
      <c r="J1374" s="48">
        <v>452481</v>
      </c>
      <c r="K1374" s="48">
        <v>0</v>
      </c>
      <c r="L1374">
        <v>2154.67</v>
      </c>
      <c r="M1374" t="s">
        <v>17428</v>
      </c>
      <c r="N1374" s="58">
        <v>21499.6492</v>
      </c>
      <c r="O1374" s="48">
        <v>988.25250000000005</v>
      </c>
      <c r="P1374" s="63">
        <f t="shared" si="42"/>
        <v>452481</v>
      </c>
      <c r="Q1374" s="63">
        <f t="shared" si="43"/>
        <v>2154.6714285714284</v>
      </c>
    </row>
    <row r="1375" spans="1:17" x14ac:dyDescent="0.25">
      <c r="A1375" t="s">
        <v>17580</v>
      </c>
      <c r="B1375" t="s">
        <v>17581</v>
      </c>
      <c r="C1375" t="s">
        <v>17582</v>
      </c>
      <c r="D1375" t="s">
        <v>171</v>
      </c>
      <c r="E1375" t="s">
        <v>172</v>
      </c>
      <c r="F1375" t="s">
        <v>174</v>
      </c>
      <c r="G1375" t="s">
        <v>175</v>
      </c>
      <c r="H1375">
        <v>85</v>
      </c>
      <c r="I1375">
        <v>0</v>
      </c>
      <c r="J1375" s="48">
        <v>212842</v>
      </c>
      <c r="K1375" s="48">
        <v>0</v>
      </c>
      <c r="L1375">
        <v>2504.02</v>
      </c>
      <c r="M1375" t="s">
        <v>17428</v>
      </c>
      <c r="N1375" s="58">
        <v>10113.183999999999</v>
      </c>
      <c r="O1375" s="48">
        <v>464.86239999999998</v>
      </c>
      <c r="P1375" s="63">
        <f t="shared" si="42"/>
        <v>212842</v>
      </c>
      <c r="Q1375" s="63">
        <f t="shared" si="43"/>
        <v>2504.0235294117647</v>
      </c>
    </row>
    <row r="1376" spans="1:17" x14ac:dyDescent="0.25">
      <c r="A1376" t="s">
        <v>17580</v>
      </c>
      <c r="B1376" t="s">
        <v>17581</v>
      </c>
      <c r="C1376" t="s">
        <v>17582</v>
      </c>
      <c r="D1376" t="s">
        <v>177</v>
      </c>
      <c r="E1376" t="s">
        <v>178</v>
      </c>
      <c r="F1376" t="s">
        <v>176</v>
      </c>
      <c r="G1376" t="s">
        <v>179</v>
      </c>
      <c r="H1376">
        <v>15</v>
      </c>
      <c r="I1376">
        <v>0</v>
      </c>
      <c r="J1376" s="48">
        <v>32351</v>
      </c>
      <c r="K1376" s="48">
        <v>0</v>
      </c>
      <c r="L1376">
        <v>2156.73</v>
      </c>
      <c r="M1376" t="s">
        <v>17428</v>
      </c>
      <c r="N1376" s="58">
        <v>1537.1559</v>
      </c>
      <c r="O1376" s="48">
        <v>70.656899999999993</v>
      </c>
      <c r="P1376" s="63">
        <f t="shared" si="42"/>
        <v>32351</v>
      </c>
      <c r="Q1376" s="63">
        <f t="shared" si="43"/>
        <v>2156.7333333333331</v>
      </c>
    </row>
    <row r="1377" spans="1:17" x14ac:dyDescent="0.25">
      <c r="A1377" t="s">
        <v>17580</v>
      </c>
      <c r="B1377" t="s">
        <v>17581</v>
      </c>
      <c r="C1377" t="s">
        <v>17582</v>
      </c>
      <c r="D1377" t="s">
        <v>181</v>
      </c>
      <c r="E1377" t="s">
        <v>182</v>
      </c>
      <c r="F1377" t="s">
        <v>180</v>
      </c>
      <c r="G1377" t="s">
        <v>183</v>
      </c>
      <c r="H1377">
        <v>26</v>
      </c>
      <c r="I1377">
        <v>0</v>
      </c>
      <c r="J1377" s="48">
        <v>57455</v>
      </c>
      <c r="K1377" s="48">
        <v>0</v>
      </c>
      <c r="L1377">
        <v>2209.81</v>
      </c>
      <c r="M1377" t="s">
        <v>17428</v>
      </c>
      <c r="N1377" s="58">
        <v>2730.0203000000001</v>
      </c>
      <c r="O1377" s="48">
        <v>125.4881</v>
      </c>
      <c r="P1377" s="63">
        <f t="shared" si="42"/>
        <v>57455</v>
      </c>
      <c r="Q1377" s="63">
        <f t="shared" si="43"/>
        <v>2209.8076923076924</v>
      </c>
    </row>
    <row r="1378" spans="1:17" x14ac:dyDescent="0.25">
      <c r="A1378" t="s">
        <v>17580</v>
      </c>
      <c r="B1378" t="s">
        <v>17581</v>
      </c>
      <c r="C1378" t="s">
        <v>17582</v>
      </c>
      <c r="D1378" t="s">
        <v>185</v>
      </c>
      <c r="E1378" t="s">
        <v>186</v>
      </c>
      <c r="F1378" t="s">
        <v>184</v>
      </c>
      <c r="G1378" t="s">
        <v>187</v>
      </c>
      <c r="H1378">
        <v>42</v>
      </c>
      <c r="I1378">
        <v>0</v>
      </c>
      <c r="J1378" s="48">
        <v>90894</v>
      </c>
      <c r="K1378" s="48">
        <v>0</v>
      </c>
      <c r="L1378">
        <v>2164.14</v>
      </c>
      <c r="M1378" t="s">
        <v>17428</v>
      </c>
      <c r="N1378" s="58">
        <v>4318.7870999999996</v>
      </c>
      <c r="O1378" s="48">
        <v>198.51730000000001</v>
      </c>
      <c r="P1378" s="63">
        <f t="shared" si="42"/>
        <v>90894</v>
      </c>
      <c r="Q1378" s="63">
        <f t="shared" si="43"/>
        <v>2164.1428571428573</v>
      </c>
    </row>
    <row r="1379" spans="1:17" x14ac:dyDescent="0.25">
      <c r="A1379" t="s">
        <v>17580</v>
      </c>
      <c r="B1379" t="s">
        <v>17581</v>
      </c>
      <c r="C1379" t="s">
        <v>17582</v>
      </c>
      <c r="D1379" t="s">
        <v>189</v>
      </c>
      <c r="E1379" t="s">
        <v>190</v>
      </c>
      <c r="F1379" t="s">
        <v>188</v>
      </c>
      <c r="G1379" t="s">
        <v>191</v>
      </c>
      <c r="H1379">
        <v>22</v>
      </c>
      <c r="I1379">
        <v>4</v>
      </c>
      <c r="J1379" s="48">
        <v>62626</v>
      </c>
      <c r="K1379" s="48">
        <v>9635</v>
      </c>
      <c r="L1379">
        <v>2408.69</v>
      </c>
      <c r="M1379" t="s">
        <v>17432</v>
      </c>
      <c r="N1379" s="58">
        <v>-946.97940000000006</v>
      </c>
      <c r="O1379" s="48">
        <v>0</v>
      </c>
      <c r="P1379" s="63">
        <f t="shared" si="42"/>
        <v>52991</v>
      </c>
      <c r="Q1379" s="63">
        <f t="shared" si="43"/>
        <v>2408.681818181818</v>
      </c>
    </row>
    <row r="1380" spans="1:17" x14ac:dyDescent="0.25">
      <c r="A1380" t="s">
        <v>17580</v>
      </c>
      <c r="B1380" t="s">
        <v>17581</v>
      </c>
      <c r="C1380" t="s">
        <v>17582</v>
      </c>
      <c r="D1380" t="s">
        <v>193</v>
      </c>
      <c r="E1380" t="s">
        <v>194</v>
      </c>
      <c r="F1380" t="s">
        <v>192</v>
      </c>
      <c r="G1380" t="s">
        <v>195</v>
      </c>
      <c r="H1380">
        <v>53</v>
      </c>
      <c r="I1380">
        <v>0</v>
      </c>
      <c r="J1380" s="48">
        <v>108514</v>
      </c>
      <c r="K1380" s="48">
        <v>0</v>
      </c>
      <c r="L1380">
        <v>2047.43</v>
      </c>
      <c r="M1380" t="s">
        <v>17432</v>
      </c>
      <c r="N1380" s="58">
        <v>-1640.8669</v>
      </c>
      <c r="O1380" s="48">
        <v>0</v>
      </c>
      <c r="P1380" s="63">
        <f t="shared" si="42"/>
        <v>108514</v>
      </c>
      <c r="Q1380" s="63">
        <f t="shared" si="43"/>
        <v>2047.433962264151</v>
      </c>
    </row>
    <row r="1381" spans="1:17" x14ac:dyDescent="0.25">
      <c r="A1381" t="s">
        <v>17580</v>
      </c>
      <c r="B1381" t="s">
        <v>17581</v>
      </c>
      <c r="C1381" t="s">
        <v>17582</v>
      </c>
      <c r="D1381" t="s">
        <v>197</v>
      </c>
      <c r="E1381" t="s">
        <v>198</v>
      </c>
      <c r="F1381" t="s">
        <v>196</v>
      </c>
      <c r="G1381" t="s">
        <v>199</v>
      </c>
      <c r="H1381">
        <v>185</v>
      </c>
      <c r="I1381">
        <v>0</v>
      </c>
      <c r="J1381" s="48">
        <v>477912</v>
      </c>
      <c r="K1381" s="48">
        <v>0</v>
      </c>
      <c r="L1381">
        <v>2583.31</v>
      </c>
      <c r="M1381" t="s">
        <v>17432</v>
      </c>
      <c r="N1381" s="58">
        <v>-7226.6057000000001</v>
      </c>
      <c r="O1381" s="48">
        <v>0</v>
      </c>
      <c r="P1381" s="63">
        <f t="shared" si="42"/>
        <v>477912</v>
      </c>
      <c r="Q1381" s="63">
        <f t="shared" si="43"/>
        <v>2583.3081081081082</v>
      </c>
    </row>
    <row r="1382" spans="1:17" x14ac:dyDescent="0.25">
      <c r="A1382" t="s">
        <v>17580</v>
      </c>
      <c r="B1382" t="s">
        <v>17581</v>
      </c>
      <c r="C1382" t="s">
        <v>17582</v>
      </c>
      <c r="D1382" t="s">
        <v>201</v>
      </c>
      <c r="E1382" t="s">
        <v>202</v>
      </c>
      <c r="F1382" t="s">
        <v>200</v>
      </c>
      <c r="G1382" t="s">
        <v>203</v>
      </c>
      <c r="H1382">
        <v>30</v>
      </c>
      <c r="I1382">
        <v>0</v>
      </c>
      <c r="J1382" s="48">
        <v>62783</v>
      </c>
      <c r="K1382" s="48">
        <v>0</v>
      </c>
      <c r="L1382">
        <v>2092.77</v>
      </c>
      <c r="M1382" t="s">
        <v>17428</v>
      </c>
      <c r="N1382" s="58">
        <v>2983.1660999999999</v>
      </c>
      <c r="O1382" s="48">
        <v>137.1242</v>
      </c>
      <c r="P1382" s="63">
        <f t="shared" si="42"/>
        <v>62783</v>
      </c>
      <c r="Q1382" s="63">
        <f t="shared" si="43"/>
        <v>2092.7666666666669</v>
      </c>
    </row>
    <row r="1383" spans="1:17" x14ac:dyDescent="0.25">
      <c r="A1383" t="s">
        <v>17580</v>
      </c>
      <c r="B1383" t="s">
        <v>17581</v>
      </c>
      <c r="C1383" t="s">
        <v>17582</v>
      </c>
      <c r="D1383" t="s">
        <v>205</v>
      </c>
      <c r="E1383" t="s">
        <v>206</v>
      </c>
      <c r="F1383" t="s">
        <v>204</v>
      </c>
      <c r="G1383" t="s">
        <v>207</v>
      </c>
      <c r="H1383">
        <v>74</v>
      </c>
      <c r="I1383">
        <v>0</v>
      </c>
      <c r="J1383" s="48">
        <v>164419</v>
      </c>
      <c r="K1383" s="48">
        <v>0</v>
      </c>
      <c r="L1383">
        <v>2221.88</v>
      </c>
      <c r="M1383" t="s">
        <v>17428</v>
      </c>
      <c r="N1383" s="58">
        <v>7812.3951999999999</v>
      </c>
      <c r="O1383" s="48">
        <v>359.1044</v>
      </c>
      <c r="P1383" s="63">
        <f t="shared" si="42"/>
        <v>164419</v>
      </c>
      <c r="Q1383" s="63">
        <f t="shared" si="43"/>
        <v>2221.8783783783783</v>
      </c>
    </row>
    <row r="1384" spans="1:17" x14ac:dyDescent="0.25">
      <c r="A1384" t="s">
        <v>17580</v>
      </c>
      <c r="B1384" t="s">
        <v>17581</v>
      </c>
      <c r="C1384" t="s">
        <v>17582</v>
      </c>
      <c r="D1384" t="s">
        <v>18155</v>
      </c>
      <c r="E1384" t="s">
        <v>18156</v>
      </c>
      <c r="F1384" t="s">
        <v>18157</v>
      </c>
      <c r="G1384" t="s">
        <v>18158</v>
      </c>
      <c r="H1384">
        <v>34</v>
      </c>
      <c r="I1384">
        <v>0</v>
      </c>
      <c r="J1384" s="48">
        <v>92941</v>
      </c>
      <c r="K1384" s="48">
        <v>0</v>
      </c>
      <c r="L1384">
        <v>2733.56</v>
      </c>
      <c r="M1384" t="s">
        <v>17432</v>
      </c>
      <c r="N1384" s="58">
        <v>-1405.3838000000001</v>
      </c>
      <c r="O1384" s="48">
        <v>0</v>
      </c>
      <c r="P1384" s="63">
        <f t="shared" si="42"/>
        <v>92941</v>
      </c>
      <c r="Q1384" s="63">
        <f t="shared" si="43"/>
        <v>2733.5588235294117</v>
      </c>
    </row>
    <row r="1385" spans="1:17" x14ac:dyDescent="0.25">
      <c r="A1385" t="s">
        <v>17580</v>
      </c>
      <c r="B1385" t="s">
        <v>17581</v>
      </c>
      <c r="C1385" t="s">
        <v>17582</v>
      </c>
      <c r="D1385" t="s">
        <v>209</v>
      </c>
      <c r="E1385" t="s">
        <v>210</v>
      </c>
      <c r="F1385" t="s">
        <v>208</v>
      </c>
      <c r="G1385" t="s">
        <v>211</v>
      </c>
      <c r="H1385">
        <v>100</v>
      </c>
      <c r="I1385">
        <v>0</v>
      </c>
      <c r="J1385" s="48">
        <v>251585</v>
      </c>
      <c r="K1385" s="48">
        <v>0</v>
      </c>
      <c r="L1385">
        <v>2515.85</v>
      </c>
      <c r="M1385" t="s">
        <v>17432</v>
      </c>
      <c r="N1385" s="58">
        <v>-3804.2593000000002</v>
      </c>
      <c r="O1385" s="48">
        <v>0</v>
      </c>
      <c r="P1385" s="63">
        <f t="shared" si="42"/>
        <v>251585</v>
      </c>
      <c r="Q1385" s="63">
        <f t="shared" si="43"/>
        <v>2515.85</v>
      </c>
    </row>
    <row r="1386" spans="1:17" x14ac:dyDescent="0.25">
      <c r="A1386" t="s">
        <v>17580</v>
      </c>
      <c r="B1386" t="s">
        <v>17581</v>
      </c>
      <c r="C1386" t="s">
        <v>17582</v>
      </c>
      <c r="D1386" t="s">
        <v>213</v>
      </c>
      <c r="E1386" t="s">
        <v>214</v>
      </c>
      <c r="F1386" t="s">
        <v>212</v>
      </c>
      <c r="G1386" t="s">
        <v>215</v>
      </c>
      <c r="H1386">
        <v>50</v>
      </c>
      <c r="I1386">
        <v>0</v>
      </c>
      <c r="J1386" s="48">
        <v>119393</v>
      </c>
      <c r="K1386" s="48">
        <v>0</v>
      </c>
      <c r="L1386">
        <v>2387.86</v>
      </c>
      <c r="M1386" t="s">
        <v>17428</v>
      </c>
      <c r="N1386" s="58">
        <v>5672.9602000000004</v>
      </c>
      <c r="O1386" s="48">
        <v>260.76319999999998</v>
      </c>
      <c r="P1386" s="63">
        <f t="shared" si="42"/>
        <v>119393</v>
      </c>
      <c r="Q1386" s="63">
        <f t="shared" si="43"/>
        <v>2387.86</v>
      </c>
    </row>
    <row r="1387" spans="1:17" x14ac:dyDescent="0.25">
      <c r="A1387" t="s">
        <v>17580</v>
      </c>
      <c r="B1387" t="s">
        <v>17581</v>
      </c>
      <c r="C1387" t="s">
        <v>17582</v>
      </c>
      <c r="D1387" t="s">
        <v>18159</v>
      </c>
      <c r="E1387" t="s">
        <v>18160</v>
      </c>
      <c r="F1387" t="s">
        <v>18161</v>
      </c>
      <c r="G1387" t="s">
        <v>18162</v>
      </c>
      <c r="H1387">
        <v>42</v>
      </c>
      <c r="I1387">
        <v>0</v>
      </c>
      <c r="J1387" s="48">
        <v>118364</v>
      </c>
      <c r="K1387" s="48">
        <v>0</v>
      </c>
      <c r="L1387">
        <v>2818.19</v>
      </c>
      <c r="M1387" t="s">
        <v>17432</v>
      </c>
      <c r="N1387" s="58">
        <v>-1789.8006</v>
      </c>
      <c r="O1387" s="48">
        <v>0</v>
      </c>
      <c r="P1387" s="63">
        <f t="shared" si="42"/>
        <v>118364</v>
      </c>
      <c r="Q1387" s="63">
        <f t="shared" si="43"/>
        <v>2818.1904761904761</v>
      </c>
    </row>
    <row r="1388" spans="1:17" x14ac:dyDescent="0.25">
      <c r="A1388" t="s">
        <v>17580</v>
      </c>
      <c r="B1388" t="s">
        <v>17581</v>
      </c>
      <c r="C1388" t="s">
        <v>17582</v>
      </c>
      <c r="D1388" t="s">
        <v>217</v>
      </c>
      <c r="E1388" t="s">
        <v>218</v>
      </c>
      <c r="F1388" t="s">
        <v>216</v>
      </c>
      <c r="G1388" t="s">
        <v>219</v>
      </c>
      <c r="H1388">
        <v>36</v>
      </c>
      <c r="I1388">
        <v>0</v>
      </c>
      <c r="J1388" s="48">
        <v>100712</v>
      </c>
      <c r="K1388" s="48">
        <v>0</v>
      </c>
      <c r="L1388">
        <v>2797.56</v>
      </c>
      <c r="M1388" t="s">
        <v>17428</v>
      </c>
      <c r="N1388" s="58">
        <v>4785.3339999999998</v>
      </c>
      <c r="O1388" s="48">
        <v>219.96260000000001</v>
      </c>
      <c r="P1388" s="63">
        <f t="shared" si="42"/>
        <v>100712</v>
      </c>
      <c r="Q1388" s="63">
        <f t="shared" si="43"/>
        <v>2797.5555555555557</v>
      </c>
    </row>
    <row r="1389" spans="1:17" x14ac:dyDescent="0.25">
      <c r="A1389" t="s">
        <v>17580</v>
      </c>
      <c r="B1389" t="s">
        <v>17581</v>
      </c>
      <c r="C1389" t="s">
        <v>17582</v>
      </c>
      <c r="D1389" t="s">
        <v>221</v>
      </c>
      <c r="E1389" t="s">
        <v>222</v>
      </c>
      <c r="F1389" t="s">
        <v>220</v>
      </c>
      <c r="G1389" t="s">
        <v>223</v>
      </c>
      <c r="H1389">
        <v>134</v>
      </c>
      <c r="I1389">
        <v>0</v>
      </c>
      <c r="J1389" s="48">
        <v>337311</v>
      </c>
      <c r="K1389" s="48">
        <v>0</v>
      </c>
      <c r="L1389">
        <v>2517.25</v>
      </c>
      <c r="M1389" t="s">
        <v>17432</v>
      </c>
      <c r="N1389" s="58">
        <v>-5100.5517</v>
      </c>
      <c r="O1389" s="48">
        <v>0</v>
      </c>
      <c r="P1389" s="63">
        <f t="shared" si="42"/>
        <v>337311</v>
      </c>
      <c r="Q1389" s="63">
        <f t="shared" si="43"/>
        <v>2517.2462686567164</v>
      </c>
    </row>
    <row r="1390" spans="1:17" x14ac:dyDescent="0.25">
      <c r="A1390" t="s">
        <v>17580</v>
      </c>
      <c r="B1390" t="s">
        <v>17581</v>
      </c>
      <c r="C1390" t="s">
        <v>17582</v>
      </c>
      <c r="D1390" t="s">
        <v>225</v>
      </c>
      <c r="E1390" t="s">
        <v>226</v>
      </c>
      <c r="F1390" t="s">
        <v>224</v>
      </c>
      <c r="G1390" t="s">
        <v>227</v>
      </c>
      <c r="H1390">
        <v>150</v>
      </c>
      <c r="I1390">
        <v>0</v>
      </c>
      <c r="J1390" s="48">
        <v>369965</v>
      </c>
      <c r="K1390" s="48">
        <v>0</v>
      </c>
      <c r="L1390">
        <v>2466.4299999999998</v>
      </c>
      <c r="M1390" t="s">
        <v>17432</v>
      </c>
      <c r="N1390" s="58">
        <v>-5594.3204999999998</v>
      </c>
      <c r="O1390" s="48">
        <v>0</v>
      </c>
      <c r="P1390" s="63">
        <f t="shared" si="42"/>
        <v>369965</v>
      </c>
      <c r="Q1390" s="63">
        <f t="shared" si="43"/>
        <v>2466.4333333333334</v>
      </c>
    </row>
    <row r="1391" spans="1:17" x14ac:dyDescent="0.25">
      <c r="A1391" t="s">
        <v>17580</v>
      </c>
      <c r="B1391" t="s">
        <v>17581</v>
      </c>
      <c r="C1391" t="s">
        <v>17582</v>
      </c>
      <c r="D1391" t="s">
        <v>229</v>
      </c>
      <c r="E1391" t="s">
        <v>230</v>
      </c>
      <c r="F1391" t="s">
        <v>228</v>
      </c>
      <c r="G1391" t="s">
        <v>231</v>
      </c>
      <c r="H1391">
        <v>50</v>
      </c>
      <c r="I1391">
        <v>0</v>
      </c>
      <c r="J1391" s="48">
        <v>87882</v>
      </c>
      <c r="K1391" s="48">
        <v>0</v>
      </c>
      <c r="L1391">
        <v>1757.64</v>
      </c>
      <c r="M1391" t="s">
        <v>17428</v>
      </c>
      <c r="N1391" s="58">
        <v>4175.7151000000003</v>
      </c>
      <c r="O1391" s="48">
        <v>191.9408</v>
      </c>
      <c r="P1391" s="63">
        <f t="shared" si="42"/>
        <v>87882</v>
      </c>
      <c r="Q1391" s="63">
        <f t="shared" si="43"/>
        <v>1757.64</v>
      </c>
    </row>
    <row r="1392" spans="1:17" x14ac:dyDescent="0.25">
      <c r="A1392" t="s">
        <v>17580</v>
      </c>
      <c r="B1392" t="s">
        <v>17581</v>
      </c>
      <c r="C1392" t="s">
        <v>17582</v>
      </c>
      <c r="D1392" t="s">
        <v>233</v>
      </c>
      <c r="E1392" t="s">
        <v>234</v>
      </c>
      <c r="F1392" t="s">
        <v>232</v>
      </c>
      <c r="G1392" t="s">
        <v>235</v>
      </c>
      <c r="H1392">
        <v>44</v>
      </c>
      <c r="I1392">
        <v>0</v>
      </c>
      <c r="J1392" s="48">
        <v>113122</v>
      </c>
      <c r="K1392" s="48">
        <v>0</v>
      </c>
      <c r="L1392">
        <v>2570.9499999999998</v>
      </c>
      <c r="M1392" t="s">
        <v>17428</v>
      </c>
      <c r="N1392" s="58">
        <v>5375.0178999999998</v>
      </c>
      <c r="O1392" s="48">
        <v>247.06800000000001</v>
      </c>
      <c r="P1392" s="63">
        <f t="shared" si="42"/>
        <v>113122</v>
      </c>
      <c r="Q1392" s="63">
        <f t="shared" si="43"/>
        <v>2570.9545454545455</v>
      </c>
    </row>
    <row r="1393" spans="1:17" x14ac:dyDescent="0.25">
      <c r="A1393" t="s">
        <v>17580</v>
      </c>
      <c r="B1393" t="s">
        <v>17581</v>
      </c>
      <c r="C1393" t="s">
        <v>17582</v>
      </c>
      <c r="D1393" t="s">
        <v>237</v>
      </c>
      <c r="E1393" t="s">
        <v>238</v>
      </c>
      <c r="F1393" t="s">
        <v>236</v>
      </c>
      <c r="G1393" t="s">
        <v>239</v>
      </c>
      <c r="H1393">
        <v>50</v>
      </c>
      <c r="I1393">
        <v>0</v>
      </c>
      <c r="J1393" s="48">
        <v>171217</v>
      </c>
      <c r="K1393" s="48">
        <v>0</v>
      </c>
      <c r="L1393">
        <v>3424.34</v>
      </c>
      <c r="M1393" t="s">
        <v>17428</v>
      </c>
      <c r="N1393" s="58">
        <v>8135.3621000000003</v>
      </c>
      <c r="O1393" s="48">
        <v>373.94990000000001</v>
      </c>
      <c r="P1393" s="63">
        <f t="shared" si="42"/>
        <v>171217</v>
      </c>
      <c r="Q1393" s="63">
        <f t="shared" si="43"/>
        <v>3424.34</v>
      </c>
    </row>
    <row r="1394" spans="1:17" x14ac:dyDescent="0.25">
      <c r="A1394" t="s">
        <v>17580</v>
      </c>
      <c r="B1394" t="s">
        <v>17581</v>
      </c>
      <c r="C1394" t="s">
        <v>17582</v>
      </c>
      <c r="D1394" t="s">
        <v>241</v>
      </c>
      <c r="E1394" t="s">
        <v>242</v>
      </c>
      <c r="F1394" t="s">
        <v>240</v>
      </c>
      <c r="G1394" t="s">
        <v>243</v>
      </c>
      <c r="H1394">
        <v>136</v>
      </c>
      <c r="I1394">
        <v>0</v>
      </c>
      <c r="J1394" s="48">
        <v>366246</v>
      </c>
      <c r="K1394" s="48">
        <v>0</v>
      </c>
      <c r="L1394">
        <v>2692.99</v>
      </c>
      <c r="M1394" t="s">
        <v>17428</v>
      </c>
      <c r="N1394" s="58">
        <v>17402.1715</v>
      </c>
      <c r="O1394" s="48">
        <v>799.90790000000004</v>
      </c>
      <c r="P1394" s="63">
        <f t="shared" si="42"/>
        <v>366246</v>
      </c>
      <c r="Q1394" s="63">
        <f t="shared" si="43"/>
        <v>2692.9852941176468</v>
      </c>
    </row>
    <row r="1395" spans="1:17" x14ac:dyDescent="0.25">
      <c r="A1395" t="s">
        <v>17580</v>
      </c>
      <c r="B1395" t="s">
        <v>17581</v>
      </c>
      <c r="C1395" t="s">
        <v>17582</v>
      </c>
      <c r="D1395" t="s">
        <v>245</v>
      </c>
      <c r="E1395" t="s">
        <v>246</v>
      </c>
      <c r="F1395" t="s">
        <v>244</v>
      </c>
      <c r="G1395" t="s">
        <v>247</v>
      </c>
      <c r="H1395">
        <v>40</v>
      </c>
      <c r="I1395">
        <v>0</v>
      </c>
      <c r="J1395" s="48">
        <v>103796</v>
      </c>
      <c r="K1395" s="48">
        <v>0</v>
      </c>
      <c r="L1395">
        <v>2594.9</v>
      </c>
      <c r="M1395" t="s">
        <v>17428</v>
      </c>
      <c r="N1395" s="58">
        <v>4931.8721999999998</v>
      </c>
      <c r="O1395" s="48">
        <v>226.69839999999999</v>
      </c>
      <c r="P1395" s="63">
        <f t="shared" si="42"/>
        <v>103796</v>
      </c>
      <c r="Q1395" s="63">
        <f t="shared" si="43"/>
        <v>2594.9</v>
      </c>
    </row>
    <row r="1396" spans="1:17" x14ac:dyDescent="0.25">
      <c r="A1396" t="s">
        <v>17580</v>
      </c>
      <c r="B1396" t="s">
        <v>17581</v>
      </c>
      <c r="C1396" t="s">
        <v>17582</v>
      </c>
      <c r="D1396" t="s">
        <v>249</v>
      </c>
      <c r="E1396" t="s">
        <v>250</v>
      </c>
      <c r="F1396" t="s">
        <v>248</v>
      </c>
      <c r="G1396" t="s">
        <v>239</v>
      </c>
      <c r="H1396">
        <v>125</v>
      </c>
      <c r="I1396">
        <v>0</v>
      </c>
      <c r="J1396" s="48">
        <v>334321</v>
      </c>
      <c r="K1396" s="48">
        <v>0</v>
      </c>
      <c r="L1396">
        <v>2674.57</v>
      </c>
      <c r="M1396" t="s">
        <v>17428</v>
      </c>
      <c r="N1396" s="58">
        <v>15885.2652</v>
      </c>
      <c r="O1396" s="48">
        <v>730.18179999999995</v>
      </c>
      <c r="P1396" s="63">
        <f t="shared" si="42"/>
        <v>334321</v>
      </c>
      <c r="Q1396" s="63">
        <f t="shared" si="43"/>
        <v>2674.5680000000002</v>
      </c>
    </row>
    <row r="1397" spans="1:17" x14ac:dyDescent="0.25">
      <c r="A1397" t="s">
        <v>17580</v>
      </c>
      <c r="B1397" t="s">
        <v>17581</v>
      </c>
      <c r="C1397" t="s">
        <v>17582</v>
      </c>
      <c r="D1397" t="s">
        <v>252</v>
      </c>
      <c r="E1397" t="s">
        <v>253</v>
      </c>
      <c r="F1397" t="s">
        <v>251</v>
      </c>
      <c r="G1397" t="s">
        <v>239</v>
      </c>
      <c r="H1397">
        <v>48</v>
      </c>
      <c r="I1397">
        <v>0</v>
      </c>
      <c r="J1397" s="48">
        <v>154240</v>
      </c>
      <c r="K1397" s="48">
        <v>0</v>
      </c>
      <c r="L1397">
        <v>3213.33</v>
      </c>
      <c r="M1397" t="s">
        <v>17428</v>
      </c>
      <c r="N1397" s="58">
        <v>7328.6939000000002</v>
      </c>
      <c r="O1397" s="48">
        <v>336.87060000000002</v>
      </c>
      <c r="P1397" s="63">
        <f t="shared" si="42"/>
        <v>154240</v>
      </c>
      <c r="Q1397" s="63">
        <f t="shared" si="43"/>
        <v>3213.3333333333335</v>
      </c>
    </row>
    <row r="1398" spans="1:17" x14ac:dyDescent="0.25">
      <c r="A1398" t="s">
        <v>17580</v>
      </c>
      <c r="B1398" t="s">
        <v>17581</v>
      </c>
      <c r="C1398" t="s">
        <v>17582</v>
      </c>
      <c r="D1398" t="s">
        <v>255</v>
      </c>
      <c r="E1398" t="s">
        <v>256</v>
      </c>
      <c r="F1398" t="s">
        <v>254</v>
      </c>
      <c r="G1398" t="s">
        <v>257</v>
      </c>
      <c r="H1398">
        <v>84</v>
      </c>
      <c r="I1398">
        <v>0</v>
      </c>
      <c r="J1398" s="48">
        <v>229957</v>
      </c>
      <c r="K1398" s="48">
        <v>0</v>
      </c>
      <c r="L1398">
        <v>2737.58</v>
      </c>
      <c r="M1398" t="s">
        <v>17432</v>
      </c>
      <c r="N1398" s="58">
        <v>-3477.2224999999999</v>
      </c>
      <c r="O1398" s="48">
        <v>0</v>
      </c>
      <c r="P1398" s="63">
        <f t="shared" si="42"/>
        <v>229957</v>
      </c>
      <c r="Q1398" s="63">
        <f t="shared" si="43"/>
        <v>2737.5833333333335</v>
      </c>
    </row>
    <row r="1399" spans="1:17" x14ac:dyDescent="0.25">
      <c r="A1399" t="s">
        <v>17580</v>
      </c>
      <c r="B1399" t="s">
        <v>17581</v>
      </c>
      <c r="C1399" t="s">
        <v>17582</v>
      </c>
      <c r="D1399" t="s">
        <v>259</v>
      </c>
      <c r="E1399" t="s">
        <v>260</v>
      </c>
      <c r="F1399" t="s">
        <v>258</v>
      </c>
      <c r="G1399" t="s">
        <v>261</v>
      </c>
      <c r="H1399">
        <v>163</v>
      </c>
      <c r="I1399">
        <v>0</v>
      </c>
      <c r="J1399" s="48">
        <v>356853</v>
      </c>
      <c r="K1399" s="48">
        <v>0</v>
      </c>
      <c r="L1399">
        <v>2189.2800000000002</v>
      </c>
      <c r="M1399" t="s">
        <v>17432</v>
      </c>
      <c r="N1399" s="58">
        <v>-5396.0375000000004</v>
      </c>
      <c r="O1399" s="48">
        <v>0</v>
      </c>
      <c r="P1399" s="63">
        <f t="shared" si="42"/>
        <v>356853</v>
      </c>
      <c r="Q1399" s="63">
        <f t="shared" si="43"/>
        <v>2189.282208588957</v>
      </c>
    </row>
    <row r="1400" spans="1:17" x14ac:dyDescent="0.25">
      <c r="A1400" t="s">
        <v>17580</v>
      </c>
      <c r="B1400" t="s">
        <v>17581</v>
      </c>
      <c r="C1400" t="s">
        <v>17582</v>
      </c>
      <c r="D1400" t="s">
        <v>263</v>
      </c>
      <c r="E1400" t="s">
        <v>264</v>
      </c>
      <c r="F1400" t="s">
        <v>262</v>
      </c>
      <c r="G1400" t="s">
        <v>239</v>
      </c>
      <c r="H1400">
        <v>121</v>
      </c>
      <c r="I1400">
        <v>0</v>
      </c>
      <c r="J1400" s="48">
        <v>334039</v>
      </c>
      <c r="K1400" s="48">
        <v>0</v>
      </c>
      <c r="L1400">
        <v>2760.65</v>
      </c>
      <c r="M1400" t="s">
        <v>17428</v>
      </c>
      <c r="N1400" s="58">
        <v>15871.8752</v>
      </c>
      <c r="O1400" s="48">
        <v>729.56640000000004</v>
      </c>
      <c r="P1400" s="63">
        <f t="shared" si="42"/>
        <v>334039</v>
      </c>
      <c r="Q1400" s="63">
        <f t="shared" si="43"/>
        <v>2760.6528925619837</v>
      </c>
    </row>
    <row r="1401" spans="1:17" x14ac:dyDescent="0.25">
      <c r="A1401" t="s">
        <v>17580</v>
      </c>
      <c r="B1401" t="s">
        <v>17581</v>
      </c>
      <c r="C1401" t="s">
        <v>17582</v>
      </c>
      <c r="D1401" t="s">
        <v>266</v>
      </c>
      <c r="E1401" t="s">
        <v>267</v>
      </c>
      <c r="F1401" t="s">
        <v>265</v>
      </c>
      <c r="G1401" t="s">
        <v>268</v>
      </c>
      <c r="H1401">
        <v>132</v>
      </c>
      <c r="I1401">
        <v>0</v>
      </c>
      <c r="J1401" s="48">
        <v>322830</v>
      </c>
      <c r="K1401" s="48">
        <v>0</v>
      </c>
      <c r="L1401">
        <v>2445.6799999999998</v>
      </c>
      <c r="M1401" t="s">
        <v>17428</v>
      </c>
      <c r="N1401" s="58">
        <v>15339.2683</v>
      </c>
      <c r="O1401" s="48">
        <v>705.08450000000005</v>
      </c>
      <c r="P1401" s="63">
        <f t="shared" si="42"/>
        <v>322830</v>
      </c>
      <c r="Q1401" s="63">
        <f t="shared" si="43"/>
        <v>2445.681818181818</v>
      </c>
    </row>
    <row r="1402" spans="1:17" x14ac:dyDescent="0.25">
      <c r="A1402" t="s">
        <v>17583</v>
      </c>
      <c r="B1402" t="s">
        <v>17426</v>
      </c>
      <c r="C1402" t="s">
        <v>17427</v>
      </c>
      <c r="D1402" t="s">
        <v>8685</v>
      </c>
      <c r="E1402" t="s">
        <v>8686</v>
      </c>
      <c r="F1402" t="s">
        <v>8684</v>
      </c>
      <c r="G1402" t="s">
        <v>8687</v>
      </c>
      <c r="H1402">
        <v>196</v>
      </c>
      <c r="I1402">
        <v>0</v>
      </c>
      <c r="J1402" s="48">
        <v>555527</v>
      </c>
      <c r="K1402" s="48">
        <v>0</v>
      </c>
      <c r="L1402">
        <v>2834.32</v>
      </c>
      <c r="M1402" t="s">
        <v>17428</v>
      </c>
      <c r="N1402" s="58">
        <v>26395.891</v>
      </c>
      <c r="O1402" s="48">
        <v>1213.3131000000001</v>
      </c>
      <c r="P1402" s="63">
        <f t="shared" si="42"/>
        <v>555527</v>
      </c>
      <c r="Q1402" s="63">
        <f t="shared" si="43"/>
        <v>2834.3214285714284</v>
      </c>
    </row>
    <row r="1403" spans="1:17" x14ac:dyDescent="0.25">
      <c r="A1403" t="s">
        <v>17583</v>
      </c>
      <c r="B1403" t="s">
        <v>17426</v>
      </c>
      <c r="C1403" t="s">
        <v>17427</v>
      </c>
      <c r="D1403" t="s">
        <v>8689</v>
      </c>
      <c r="E1403" t="s">
        <v>8690</v>
      </c>
      <c r="F1403" t="s">
        <v>8688</v>
      </c>
      <c r="G1403" t="s">
        <v>8691</v>
      </c>
      <c r="H1403">
        <v>72</v>
      </c>
      <c r="I1403">
        <v>0</v>
      </c>
      <c r="J1403" s="48">
        <v>200163</v>
      </c>
      <c r="K1403" s="48">
        <v>0</v>
      </c>
      <c r="L1403">
        <v>2780.04</v>
      </c>
      <c r="M1403" t="s">
        <v>17428</v>
      </c>
      <c r="N1403" s="58">
        <v>9510.7476999999999</v>
      </c>
      <c r="O1403" s="48">
        <v>437.17090000000002</v>
      </c>
      <c r="P1403" s="63">
        <f t="shared" si="42"/>
        <v>200163</v>
      </c>
      <c r="Q1403" s="63">
        <f t="shared" si="43"/>
        <v>2780.0416666666665</v>
      </c>
    </row>
    <row r="1404" spans="1:17" x14ac:dyDescent="0.25">
      <c r="A1404" t="s">
        <v>17583</v>
      </c>
      <c r="B1404" t="s">
        <v>17426</v>
      </c>
      <c r="C1404" t="s">
        <v>17427</v>
      </c>
      <c r="D1404" t="s">
        <v>8693</v>
      </c>
      <c r="E1404" t="s">
        <v>8694</v>
      </c>
      <c r="F1404" t="s">
        <v>8692</v>
      </c>
      <c r="G1404" t="s">
        <v>8695</v>
      </c>
      <c r="H1404">
        <v>40</v>
      </c>
      <c r="I1404">
        <v>0</v>
      </c>
      <c r="J1404" s="48">
        <v>118976</v>
      </c>
      <c r="K1404" s="48">
        <v>0</v>
      </c>
      <c r="L1404">
        <v>2974.4</v>
      </c>
      <c r="M1404" t="s">
        <v>17428</v>
      </c>
      <c r="N1404" s="58">
        <v>5653.1293999999998</v>
      </c>
      <c r="O1404" s="48">
        <v>259.85160000000002</v>
      </c>
      <c r="P1404" s="63">
        <f t="shared" si="42"/>
        <v>118976</v>
      </c>
      <c r="Q1404" s="63">
        <f t="shared" si="43"/>
        <v>2974.4</v>
      </c>
    </row>
    <row r="1405" spans="1:17" x14ac:dyDescent="0.25">
      <c r="A1405" t="s">
        <v>17583</v>
      </c>
      <c r="B1405" t="s">
        <v>17426</v>
      </c>
      <c r="C1405" t="s">
        <v>17427</v>
      </c>
      <c r="D1405" t="s">
        <v>8697</v>
      </c>
      <c r="E1405" t="s">
        <v>8698</v>
      </c>
      <c r="F1405" t="s">
        <v>8696</v>
      </c>
      <c r="G1405" t="s">
        <v>8699</v>
      </c>
      <c r="H1405">
        <v>50</v>
      </c>
      <c r="I1405">
        <v>0</v>
      </c>
      <c r="J1405" s="48">
        <v>131367</v>
      </c>
      <c r="K1405" s="48">
        <v>0</v>
      </c>
      <c r="L1405">
        <v>2627.34</v>
      </c>
      <c r="M1405" t="s">
        <v>17428</v>
      </c>
      <c r="N1405" s="58">
        <v>6241.9260000000004</v>
      </c>
      <c r="O1405" s="48">
        <v>286.91629999999998</v>
      </c>
      <c r="P1405" s="63">
        <f t="shared" si="42"/>
        <v>131367</v>
      </c>
      <c r="Q1405" s="63">
        <f t="shared" si="43"/>
        <v>2627.34</v>
      </c>
    </row>
    <row r="1406" spans="1:17" x14ac:dyDescent="0.25">
      <c r="A1406" t="s">
        <v>17583</v>
      </c>
      <c r="B1406" t="s">
        <v>17426</v>
      </c>
      <c r="C1406" t="s">
        <v>17427</v>
      </c>
      <c r="D1406" t="s">
        <v>8701</v>
      </c>
      <c r="E1406" t="s">
        <v>8702</v>
      </c>
      <c r="F1406" t="s">
        <v>8700</v>
      </c>
      <c r="G1406" t="s">
        <v>8703</v>
      </c>
      <c r="H1406">
        <v>40</v>
      </c>
      <c r="I1406">
        <v>0</v>
      </c>
      <c r="J1406" s="48">
        <v>120763</v>
      </c>
      <c r="K1406" s="48">
        <v>0</v>
      </c>
      <c r="L1406">
        <v>3019.08</v>
      </c>
      <c r="M1406" t="s">
        <v>17432</v>
      </c>
      <c r="N1406" s="58">
        <v>-1826.0749000000001</v>
      </c>
      <c r="O1406" s="48">
        <v>0</v>
      </c>
      <c r="P1406" s="63">
        <f t="shared" si="42"/>
        <v>120763</v>
      </c>
      <c r="Q1406" s="63">
        <f t="shared" si="43"/>
        <v>3019.0749999999998</v>
      </c>
    </row>
    <row r="1407" spans="1:17" x14ac:dyDescent="0.25">
      <c r="A1407" t="s">
        <v>17583</v>
      </c>
      <c r="B1407" t="s">
        <v>17426</v>
      </c>
      <c r="C1407" t="s">
        <v>17427</v>
      </c>
      <c r="D1407" t="s">
        <v>8705</v>
      </c>
      <c r="E1407" t="s">
        <v>8706</v>
      </c>
      <c r="F1407" t="s">
        <v>8704</v>
      </c>
      <c r="G1407" t="s">
        <v>8707</v>
      </c>
      <c r="H1407">
        <v>160</v>
      </c>
      <c r="I1407">
        <v>0</v>
      </c>
      <c r="J1407" s="48">
        <v>348491</v>
      </c>
      <c r="K1407" s="48">
        <v>0</v>
      </c>
      <c r="L1407">
        <v>2178.0700000000002</v>
      </c>
      <c r="M1407" t="s">
        <v>17432</v>
      </c>
      <c r="N1407" s="58">
        <v>-5269.5968000000003</v>
      </c>
      <c r="O1407" s="48">
        <v>0</v>
      </c>
      <c r="P1407" s="63">
        <f t="shared" si="42"/>
        <v>348491</v>
      </c>
      <c r="Q1407" s="63">
        <f t="shared" si="43"/>
        <v>2178.0687499999999</v>
      </c>
    </row>
    <row r="1408" spans="1:17" x14ac:dyDescent="0.25">
      <c r="A1408" t="s">
        <v>17583</v>
      </c>
      <c r="B1408" t="s">
        <v>17426</v>
      </c>
      <c r="C1408" t="s">
        <v>17427</v>
      </c>
      <c r="D1408" t="s">
        <v>8709</v>
      </c>
      <c r="E1408" t="s">
        <v>8710</v>
      </c>
      <c r="F1408" t="s">
        <v>8708</v>
      </c>
      <c r="G1408" t="s">
        <v>8711</v>
      </c>
      <c r="H1408">
        <v>42</v>
      </c>
      <c r="I1408">
        <v>0</v>
      </c>
      <c r="J1408" s="48">
        <v>143696</v>
      </c>
      <c r="K1408" s="48">
        <v>0</v>
      </c>
      <c r="L1408">
        <v>3421.33</v>
      </c>
      <c r="M1408" t="s">
        <v>17432</v>
      </c>
      <c r="N1408" s="58">
        <v>-2172.8499000000002</v>
      </c>
      <c r="O1408" s="48">
        <v>0</v>
      </c>
      <c r="P1408" s="63">
        <f t="shared" si="42"/>
        <v>143696</v>
      </c>
      <c r="Q1408" s="63">
        <f t="shared" si="43"/>
        <v>3421.3333333333335</v>
      </c>
    </row>
    <row r="1409" spans="1:17" x14ac:dyDescent="0.25">
      <c r="A1409" t="s">
        <v>17583</v>
      </c>
      <c r="B1409" t="s">
        <v>17426</v>
      </c>
      <c r="C1409" t="s">
        <v>17427</v>
      </c>
      <c r="D1409" t="s">
        <v>8713</v>
      </c>
      <c r="E1409" t="s">
        <v>8714</v>
      </c>
      <c r="F1409" t="s">
        <v>8712</v>
      </c>
      <c r="G1409" t="s">
        <v>8715</v>
      </c>
      <c r="H1409">
        <v>10</v>
      </c>
      <c r="I1409">
        <v>0</v>
      </c>
      <c r="J1409" s="48">
        <v>34446</v>
      </c>
      <c r="K1409" s="48">
        <v>0</v>
      </c>
      <c r="L1409">
        <v>3444.6</v>
      </c>
      <c r="M1409" t="s">
        <v>17428</v>
      </c>
      <c r="N1409" s="58">
        <v>1636.6949</v>
      </c>
      <c r="O1409" s="48">
        <v>75.232299999999995</v>
      </c>
      <c r="P1409" s="63">
        <f t="shared" si="42"/>
        <v>34446</v>
      </c>
      <c r="Q1409" s="63">
        <f t="shared" si="43"/>
        <v>3444.6</v>
      </c>
    </row>
    <row r="1410" spans="1:17" x14ac:dyDescent="0.25">
      <c r="A1410" t="s">
        <v>17584</v>
      </c>
      <c r="B1410" t="s">
        <v>17585</v>
      </c>
      <c r="C1410" t="s">
        <v>17586</v>
      </c>
      <c r="D1410" t="s">
        <v>3671</v>
      </c>
      <c r="E1410" t="s">
        <v>3672</v>
      </c>
      <c r="F1410" t="s">
        <v>3670</v>
      </c>
      <c r="G1410" t="s">
        <v>3673</v>
      </c>
      <c r="H1410">
        <v>232</v>
      </c>
      <c r="I1410">
        <v>0</v>
      </c>
      <c r="J1410" s="48">
        <v>819764</v>
      </c>
      <c r="K1410" s="48">
        <v>0</v>
      </c>
      <c r="L1410">
        <v>3533.47</v>
      </c>
      <c r="M1410" t="s">
        <v>17432</v>
      </c>
      <c r="N1410" s="58">
        <v>-12395.813200000001</v>
      </c>
      <c r="O1410" s="48">
        <v>0</v>
      </c>
      <c r="P1410" s="63">
        <f t="shared" si="42"/>
        <v>819764</v>
      </c>
      <c r="Q1410" s="63">
        <f t="shared" si="43"/>
        <v>3533.4655172413795</v>
      </c>
    </row>
    <row r="1411" spans="1:17" x14ac:dyDescent="0.25">
      <c r="A1411" t="s">
        <v>17584</v>
      </c>
      <c r="B1411" t="s">
        <v>17585</v>
      </c>
      <c r="C1411" t="s">
        <v>17586</v>
      </c>
      <c r="D1411" t="s">
        <v>3671</v>
      </c>
      <c r="E1411" t="s">
        <v>3672</v>
      </c>
      <c r="F1411" t="s">
        <v>3674</v>
      </c>
      <c r="G1411" t="s">
        <v>3675</v>
      </c>
      <c r="H1411">
        <v>314</v>
      </c>
      <c r="I1411">
        <v>0</v>
      </c>
      <c r="J1411" s="48">
        <v>1139538</v>
      </c>
      <c r="K1411" s="48">
        <v>0</v>
      </c>
      <c r="L1411">
        <v>3629.1</v>
      </c>
      <c r="M1411" t="s">
        <v>17432</v>
      </c>
      <c r="N1411" s="58">
        <v>-17231.172399999999</v>
      </c>
      <c r="O1411" s="48">
        <v>0</v>
      </c>
      <c r="P1411" s="63">
        <f t="shared" si="42"/>
        <v>1139538</v>
      </c>
      <c r="Q1411" s="63">
        <f t="shared" si="43"/>
        <v>3629.1019108280257</v>
      </c>
    </row>
    <row r="1412" spans="1:17" x14ac:dyDescent="0.25">
      <c r="A1412" t="s">
        <v>17584</v>
      </c>
      <c r="B1412" t="s">
        <v>17585</v>
      </c>
      <c r="C1412" t="s">
        <v>17586</v>
      </c>
      <c r="D1412" t="s">
        <v>3671</v>
      </c>
      <c r="E1412" t="s">
        <v>3672</v>
      </c>
      <c r="F1412" t="s">
        <v>3676</v>
      </c>
      <c r="G1412" t="s">
        <v>3677</v>
      </c>
      <c r="H1412">
        <v>292</v>
      </c>
      <c r="I1412">
        <v>0</v>
      </c>
      <c r="J1412" s="48">
        <v>874486</v>
      </c>
      <c r="K1412" s="48">
        <v>0</v>
      </c>
      <c r="L1412">
        <v>2994.82</v>
      </c>
      <c r="M1412" t="s">
        <v>17432</v>
      </c>
      <c r="N1412" s="58">
        <v>-13223.279500000001</v>
      </c>
      <c r="O1412" s="48">
        <v>0</v>
      </c>
      <c r="P1412" s="63">
        <f t="shared" ref="P1412:P1475" si="44">J1412-K1412</f>
        <v>874486</v>
      </c>
      <c r="Q1412" s="63">
        <f t="shared" ref="Q1412:Q1475" si="45">P1412/H1412</f>
        <v>2994.8150684931506</v>
      </c>
    </row>
    <row r="1413" spans="1:17" x14ac:dyDescent="0.25">
      <c r="A1413" t="s">
        <v>17584</v>
      </c>
      <c r="B1413" t="s">
        <v>17585</v>
      </c>
      <c r="C1413" t="s">
        <v>17586</v>
      </c>
      <c r="D1413" t="s">
        <v>3671</v>
      </c>
      <c r="E1413" t="s">
        <v>3672</v>
      </c>
      <c r="F1413" t="s">
        <v>3678</v>
      </c>
      <c r="G1413" t="s">
        <v>3679</v>
      </c>
      <c r="H1413">
        <v>194</v>
      </c>
      <c r="I1413">
        <v>22</v>
      </c>
      <c r="J1413" s="48">
        <v>626900</v>
      </c>
      <c r="K1413" s="48">
        <v>63851</v>
      </c>
      <c r="L1413">
        <v>2902.31</v>
      </c>
      <c r="M1413" t="s">
        <v>17432</v>
      </c>
      <c r="N1413" s="58">
        <v>-9479.4833999999992</v>
      </c>
      <c r="O1413" s="48">
        <v>0</v>
      </c>
      <c r="P1413" s="63">
        <f t="shared" si="44"/>
        <v>563049</v>
      </c>
      <c r="Q1413" s="63">
        <f t="shared" si="45"/>
        <v>2902.3144329896909</v>
      </c>
    </row>
    <row r="1414" spans="1:17" x14ac:dyDescent="0.25">
      <c r="A1414" t="s">
        <v>17584</v>
      </c>
      <c r="B1414" t="s">
        <v>17585</v>
      </c>
      <c r="C1414" t="s">
        <v>17586</v>
      </c>
      <c r="D1414" t="s">
        <v>3671</v>
      </c>
      <c r="E1414" t="s">
        <v>3672</v>
      </c>
      <c r="F1414" t="s">
        <v>3680</v>
      </c>
      <c r="G1414" t="s">
        <v>3681</v>
      </c>
      <c r="H1414">
        <v>209</v>
      </c>
      <c r="I1414">
        <v>0</v>
      </c>
      <c r="J1414" s="48">
        <v>699227</v>
      </c>
      <c r="K1414" s="48">
        <v>0</v>
      </c>
      <c r="L1414">
        <v>3345.58</v>
      </c>
      <c r="M1414" t="s">
        <v>17432</v>
      </c>
      <c r="N1414" s="58">
        <v>-10573.1564</v>
      </c>
      <c r="O1414" s="48">
        <v>0</v>
      </c>
      <c r="P1414" s="63">
        <f t="shared" si="44"/>
        <v>699227</v>
      </c>
      <c r="Q1414" s="63">
        <f t="shared" si="45"/>
        <v>3345.5837320574165</v>
      </c>
    </row>
    <row r="1415" spans="1:17" x14ac:dyDescent="0.25">
      <c r="A1415" t="s">
        <v>17584</v>
      </c>
      <c r="B1415" t="s">
        <v>17585</v>
      </c>
      <c r="C1415" t="s">
        <v>17586</v>
      </c>
      <c r="D1415" t="s">
        <v>3671</v>
      </c>
      <c r="E1415" t="s">
        <v>3672</v>
      </c>
      <c r="F1415" t="s">
        <v>3682</v>
      </c>
      <c r="G1415" t="s">
        <v>3683</v>
      </c>
      <c r="H1415">
        <v>177</v>
      </c>
      <c r="I1415">
        <v>188</v>
      </c>
      <c r="J1415" s="48">
        <v>1196161</v>
      </c>
      <c r="K1415" s="48">
        <v>616105</v>
      </c>
      <c r="L1415">
        <v>3277.15</v>
      </c>
      <c r="M1415" t="s">
        <v>17432</v>
      </c>
      <c r="N1415" s="58">
        <v>-18087.379799999999</v>
      </c>
      <c r="O1415" s="48">
        <v>0</v>
      </c>
      <c r="P1415" s="63">
        <f t="shared" si="44"/>
        <v>580056</v>
      </c>
      <c r="Q1415" s="63">
        <f t="shared" si="45"/>
        <v>3277.1525423728813</v>
      </c>
    </row>
    <row r="1416" spans="1:17" x14ac:dyDescent="0.25">
      <c r="A1416" t="s">
        <v>17584</v>
      </c>
      <c r="B1416" t="s">
        <v>17585</v>
      </c>
      <c r="C1416" t="s">
        <v>17586</v>
      </c>
      <c r="D1416" t="s">
        <v>3671</v>
      </c>
      <c r="E1416" t="s">
        <v>3672</v>
      </c>
      <c r="F1416" t="s">
        <v>3684</v>
      </c>
      <c r="G1416" t="s">
        <v>3681</v>
      </c>
      <c r="H1416">
        <v>72</v>
      </c>
      <c r="I1416">
        <v>148</v>
      </c>
      <c r="J1416" s="48">
        <v>872762</v>
      </c>
      <c r="K1416" s="48">
        <v>587131</v>
      </c>
      <c r="L1416">
        <v>3967.1</v>
      </c>
      <c r="M1416" t="s">
        <v>17432</v>
      </c>
      <c r="N1416" s="58">
        <v>-13197.213400000001</v>
      </c>
      <c r="O1416" s="48">
        <v>0</v>
      </c>
      <c r="P1416" s="63">
        <f t="shared" si="44"/>
        <v>285631</v>
      </c>
      <c r="Q1416" s="63">
        <f t="shared" si="45"/>
        <v>3967.0972222222222</v>
      </c>
    </row>
    <row r="1417" spans="1:17" x14ac:dyDescent="0.25">
      <c r="A1417" t="s">
        <v>17584</v>
      </c>
      <c r="B1417" t="s">
        <v>17585</v>
      </c>
      <c r="C1417" t="s">
        <v>17586</v>
      </c>
      <c r="D1417" t="s">
        <v>3671</v>
      </c>
      <c r="E1417" t="s">
        <v>3672</v>
      </c>
      <c r="F1417" t="s">
        <v>3685</v>
      </c>
      <c r="G1417" t="s">
        <v>3686</v>
      </c>
      <c r="H1417">
        <v>52</v>
      </c>
      <c r="I1417">
        <v>21</v>
      </c>
      <c r="J1417" s="48">
        <v>261913</v>
      </c>
      <c r="K1417" s="48">
        <v>75345</v>
      </c>
      <c r="L1417">
        <v>3587.85</v>
      </c>
      <c r="M1417" t="s">
        <v>17432</v>
      </c>
      <c r="N1417" s="58">
        <v>-3960.4404</v>
      </c>
      <c r="O1417" s="48">
        <v>0</v>
      </c>
      <c r="P1417" s="63">
        <f t="shared" si="44"/>
        <v>186568</v>
      </c>
      <c r="Q1417" s="63">
        <f t="shared" si="45"/>
        <v>3587.8461538461538</v>
      </c>
    </row>
    <row r="1418" spans="1:17" x14ac:dyDescent="0.25">
      <c r="A1418" t="s">
        <v>17584</v>
      </c>
      <c r="B1418" t="s">
        <v>17585</v>
      </c>
      <c r="C1418" t="s">
        <v>17586</v>
      </c>
      <c r="D1418" t="s">
        <v>3671</v>
      </c>
      <c r="E1418" t="s">
        <v>3672</v>
      </c>
      <c r="F1418" t="s">
        <v>3687</v>
      </c>
      <c r="G1418" t="s">
        <v>3688</v>
      </c>
      <c r="H1418">
        <v>35</v>
      </c>
      <c r="I1418">
        <v>0</v>
      </c>
      <c r="J1418" s="48">
        <v>76590</v>
      </c>
      <c r="K1418" s="48">
        <v>0</v>
      </c>
      <c r="L1418">
        <v>2188.29</v>
      </c>
      <c r="M1418" t="s">
        <v>17432</v>
      </c>
      <c r="N1418" s="58">
        <v>-1158.1333</v>
      </c>
      <c r="O1418" s="48">
        <v>0</v>
      </c>
      <c r="P1418" s="63">
        <f t="shared" si="44"/>
        <v>76590</v>
      </c>
      <c r="Q1418" s="63">
        <f t="shared" si="45"/>
        <v>2188.2857142857142</v>
      </c>
    </row>
    <row r="1419" spans="1:17" x14ac:dyDescent="0.25">
      <c r="A1419" t="s">
        <v>17584</v>
      </c>
      <c r="B1419" t="s">
        <v>17585</v>
      </c>
      <c r="C1419" t="s">
        <v>17586</v>
      </c>
      <c r="D1419" t="s">
        <v>3671</v>
      </c>
      <c r="E1419" t="s">
        <v>3672</v>
      </c>
      <c r="F1419" t="s">
        <v>3689</v>
      </c>
      <c r="G1419" t="s">
        <v>3690</v>
      </c>
      <c r="H1419">
        <v>10</v>
      </c>
      <c r="I1419">
        <v>0</v>
      </c>
      <c r="J1419" s="48">
        <v>17724</v>
      </c>
      <c r="K1419" s="48">
        <v>0</v>
      </c>
      <c r="L1419">
        <v>1772.4</v>
      </c>
      <c r="M1419" t="s">
        <v>17432</v>
      </c>
      <c r="N1419" s="58">
        <v>-268.00920000000002</v>
      </c>
      <c r="O1419" s="48">
        <v>0</v>
      </c>
      <c r="P1419" s="63">
        <f t="shared" si="44"/>
        <v>17724</v>
      </c>
      <c r="Q1419" s="63">
        <f t="shared" si="45"/>
        <v>1772.4</v>
      </c>
    </row>
    <row r="1420" spans="1:17" x14ac:dyDescent="0.25">
      <c r="A1420" t="s">
        <v>17584</v>
      </c>
      <c r="B1420" t="s">
        <v>17585</v>
      </c>
      <c r="C1420" t="s">
        <v>17586</v>
      </c>
      <c r="D1420" t="s">
        <v>3671</v>
      </c>
      <c r="E1420" t="s">
        <v>3672</v>
      </c>
      <c r="F1420" t="s">
        <v>3691</v>
      </c>
      <c r="G1420" t="s">
        <v>3692</v>
      </c>
      <c r="H1420">
        <v>66</v>
      </c>
      <c r="I1420">
        <v>0</v>
      </c>
      <c r="J1420" s="48">
        <v>101042</v>
      </c>
      <c r="K1420" s="48">
        <v>0</v>
      </c>
      <c r="L1420">
        <v>1530.94</v>
      </c>
      <c r="M1420" t="s">
        <v>17432</v>
      </c>
      <c r="N1420" s="58">
        <v>-1527.8734999999999</v>
      </c>
      <c r="O1420" s="48">
        <v>0</v>
      </c>
      <c r="P1420" s="63">
        <f t="shared" si="44"/>
        <v>101042</v>
      </c>
      <c r="Q1420" s="63">
        <f t="shared" si="45"/>
        <v>1530.939393939394</v>
      </c>
    </row>
    <row r="1421" spans="1:17" x14ac:dyDescent="0.25">
      <c r="A1421" t="s">
        <v>17584</v>
      </c>
      <c r="B1421" t="s">
        <v>17585</v>
      </c>
      <c r="C1421" t="s">
        <v>17586</v>
      </c>
      <c r="D1421" t="s">
        <v>3671</v>
      </c>
      <c r="E1421" t="s">
        <v>3672</v>
      </c>
      <c r="F1421" t="s">
        <v>3693</v>
      </c>
      <c r="G1421" t="s">
        <v>3694</v>
      </c>
      <c r="H1421">
        <v>4</v>
      </c>
      <c r="I1421">
        <v>0</v>
      </c>
      <c r="J1421" s="48">
        <v>10073</v>
      </c>
      <c r="K1421" s="48">
        <v>0</v>
      </c>
      <c r="L1421">
        <v>2518.25</v>
      </c>
      <c r="M1421" t="s">
        <v>17432</v>
      </c>
      <c r="N1421" s="58">
        <v>-152.3227</v>
      </c>
      <c r="O1421" s="48">
        <v>0</v>
      </c>
      <c r="P1421" s="63">
        <f t="shared" si="44"/>
        <v>10073</v>
      </c>
      <c r="Q1421" s="63">
        <f t="shared" si="45"/>
        <v>2518.25</v>
      </c>
    </row>
    <row r="1422" spans="1:17" x14ac:dyDescent="0.25">
      <c r="A1422" t="s">
        <v>17584</v>
      </c>
      <c r="B1422" t="s">
        <v>17585</v>
      </c>
      <c r="C1422" t="s">
        <v>17586</v>
      </c>
      <c r="D1422" t="s">
        <v>3671</v>
      </c>
      <c r="E1422" t="s">
        <v>3672</v>
      </c>
      <c r="F1422" t="s">
        <v>3695</v>
      </c>
      <c r="G1422" t="s">
        <v>3696</v>
      </c>
      <c r="H1422">
        <v>7</v>
      </c>
      <c r="I1422">
        <v>0</v>
      </c>
      <c r="J1422" s="48">
        <v>15536</v>
      </c>
      <c r="K1422" s="48">
        <v>0</v>
      </c>
      <c r="L1422">
        <v>2219.4299999999998</v>
      </c>
      <c r="M1422" t="s">
        <v>17432</v>
      </c>
      <c r="N1422" s="58">
        <v>-234.91849999999999</v>
      </c>
      <c r="O1422" s="48">
        <v>0</v>
      </c>
      <c r="P1422" s="63">
        <f t="shared" si="44"/>
        <v>15536</v>
      </c>
      <c r="Q1422" s="63">
        <f t="shared" si="45"/>
        <v>2219.4285714285716</v>
      </c>
    </row>
    <row r="1423" spans="1:17" x14ac:dyDescent="0.25">
      <c r="A1423" t="s">
        <v>17584</v>
      </c>
      <c r="B1423" t="s">
        <v>17585</v>
      </c>
      <c r="C1423" t="s">
        <v>17586</v>
      </c>
      <c r="D1423" t="s">
        <v>106</v>
      </c>
      <c r="E1423" t="s">
        <v>3698</v>
      </c>
      <c r="F1423" t="s">
        <v>3697</v>
      </c>
      <c r="G1423" t="s">
        <v>3699</v>
      </c>
      <c r="H1423">
        <v>330</v>
      </c>
      <c r="I1423">
        <v>0</v>
      </c>
      <c r="J1423" s="48">
        <v>603031</v>
      </c>
      <c r="K1423" s="48">
        <v>0</v>
      </c>
      <c r="L1423">
        <v>1827.37</v>
      </c>
      <c r="M1423" t="s">
        <v>17432</v>
      </c>
      <c r="N1423" s="58">
        <v>-9118.5558000000001</v>
      </c>
      <c r="O1423" s="48">
        <v>0</v>
      </c>
      <c r="P1423" s="63">
        <f t="shared" si="44"/>
        <v>603031</v>
      </c>
      <c r="Q1423" s="63">
        <f t="shared" si="45"/>
        <v>1827.3666666666666</v>
      </c>
    </row>
    <row r="1424" spans="1:17" x14ac:dyDescent="0.25">
      <c r="A1424" t="s">
        <v>17584</v>
      </c>
      <c r="B1424" t="s">
        <v>17585</v>
      </c>
      <c r="C1424" t="s">
        <v>17586</v>
      </c>
      <c r="D1424" t="s">
        <v>106</v>
      </c>
      <c r="E1424" t="s">
        <v>3698</v>
      </c>
      <c r="F1424" t="s">
        <v>3700</v>
      </c>
      <c r="G1424" t="s">
        <v>3701</v>
      </c>
      <c r="H1424">
        <v>1541</v>
      </c>
      <c r="I1424">
        <v>0</v>
      </c>
      <c r="J1424" s="48">
        <v>7975564</v>
      </c>
      <c r="K1424" s="48">
        <v>0</v>
      </c>
      <c r="L1424">
        <v>5175.58</v>
      </c>
      <c r="M1424" t="s">
        <v>17432</v>
      </c>
      <c r="N1424" s="58">
        <v>-120600.08010000001</v>
      </c>
      <c r="O1424" s="48">
        <v>0</v>
      </c>
      <c r="P1424" s="63">
        <f t="shared" si="44"/>
        <v>7975564</v>
      </c>
      <c r="Q1424" s="63">
        <f t="shared" si="45"/>
        <v>5175.5768981181054</v>
      </c>
    </row>
    <row r="1425" spans="1:17" x14ac:dyDescent="0.25">
      <c r="A1425" t="s">
        <v>17584</v>
      </c>
      <c r="B1425" t="s">
        <v>17585</v>
      </c>
      <c r="C1425" t="s">
        <v>17586</v>
      </c>
      <c r="D1425" t="s">
        <v>106</v>
      </c>
      <c r="E1425" t="s">
        <v>3698</v>
      </c>
      <c r="F1425" t="s">
        <v>3702</v>
      </c>
      <c r="G1425" t="s">
        <v>3703</v>
      </c>
      <c r="H1425">
        <v>129</v>
      </c>
      <c r="I1425">
        <v>0</v>
      </c>
      <c r="J1425" s="48">
        <v>667649</v>
      </c>
      <c r="K1425" s="48">
        <v>0</v>
      </c>
      <c r="L1425">
        <v>5175.57</v>
      </c>
      <c r="M1425" t="s">
        <v>17432</v>
      </c>
      <c r="N1425" s="58">
        <v>-10095.6589</v>
      </c>
      <c r="O1425" s="48">
        <v>0</v>
      </c>
      <c r="P1425" s="63">
        <f t="shared" si="44"/>
        <v>667649</v>
      </c>
      <c r="Q1425" s="63">
        <f t="shared" si="45"/>
        <v>5175.573643410853</v>
      </c>
    </row>
    <row r="1426" spans="1:17" x14ac:dyDescent="0.25">
      <c r="A1426" t="s">
        <v>17584</v>
      </c>
      <c r="B1426" t="s">
        <v>17585</v>
      </c>
      <c r="C1426" t="s">
        <v>17586</v>
      </c>
      <c r="D1426" t="s">
        <v>106</v>
      </c>
      <c r="E1426" t="s">
        <v>3698</v>
      </c>
      <c r="F1426" t="s">
        <v>3704</v>
      </c>
      <c r="G1426" t="s">
        <v>3705</v>
      </c>
      <c r="H1426">
        <v>668</v>
      </c>
      <c r="I1426">
        <v>0</v>
      </c>
      <c r="J1426" s="48">
        <v>3457285</v>
      </c>
      <c r="K1426" s="48">
        <v>0</v>
      </c>
      <c r="L1426">
        <v>5175.58</v>
      </c>
      <c r="M1426" t="s">
        <v>17432</v>
      </c>
      <c r="N1426" s="58">
        <v>-52278.295599999998</v>
      </c>
      <c r="O1426" s="48">
        <v>0</v>
      </c>
      <c r="P1426" s="63">
        <f t="shared" si="44"/>
        <v>3457285</v>
      </c>
      <c r="Q1426" s="63">
        <f t="shared" si="45"/>
        <v>5175.5763473053894</v>
      </c>
    </row>
    <row r="1427" spans="1:17" x14ac:dyDescent="0.25">
      <c r="A1427" t="s">
        <v>17584</v>
      </c>
      <c r="B1427" t="s">
        <v>17585</v>
      </c>
      <c r="C1427" t="s">
        <v>17586</v>
      </c>
      <c r="D1427" t="s">
        <v>106</v>
      </c>
      <c r="E1427" t="s">
        <v>3698</v>
      </c>
      <c r="F1427" t="s">
        <v>3706</v>
      </c>
      <c r="G1427" t="s">
        <v>3707</v>
      </c>
      <c r="H1427">
        <v>290</v>
      </c>
      <c r="I1427">
        <v>0</v>
      </c>
      <c r="J1427" s="48">
        <v>1500917</v>
      </c>
      <c r="K1427" s="48">
        <v>0</v>
      </c>
      <c r="L1427">
        <v>5175.58</v>
      </c>
      <c r="M1427" t="s">
        <v>17432</v>
      </c>
      <c r="N1427" s="58">
        <v>-22695.667300000001</v>
      </c>
      <c r="O1427" s="48">
        <v>0</v>
      </c>
      <c r="P1427" s="63">
        <f t="shared" si="44"/>
        <v>1500917</v>
      </c>
      <c r="Q1427" s="63">
        <f t="shared" si="45"/>
        <v>5175.5758620689658</v>
      </c>
    </row>
    <row r="1428" spans="1:17" x14ac:dyDescent="0.25">
      <c r="A1428" t="s">
        <v>17584</v>
      </c>
      <c r="B1428" t="s">
        <v>17585</v>
      </c>
      <c r="C1428" t="s">
        <v>17586</v>
      </c>
      <c r="D1428" t="s">
        <v>106</v>
      </c>
      <c r="E1428" t="s">
        <v>3698</v>
      </c>
      <c r="F1428" t="s">
        <v>3708</v>
      </c>
      <c r="G1428" t="s">
        <v>3709</v>
      </c>
      <c r="H1428">
        <v>87</v>
      </c>
      <c r="I1428">
        <v>0</v>
      </c>
      <c r="J1428" s="48">
        <v>151744</v>
      </c>
      <c r="K1428" s="48">
        <v>0</v>
      </c>
      <c r="L1428">
        <v>1744.18</v>
      </c>
      <c r="M1428" t="s">
        <v>17432</v>
      </c>
      <c r="N1428" s="58">
        <v>-2294.5488999999998</v>
      </c>
      <c r="O1428" s="48">
        <v>0</v>
      </c>
      <c r="P1428" s="63">
        <f t="shared" si="44"/>
        <v>151744</v>
      </c>
      <c r="Q1428" s="63">
        <f t="shared" si="45"/>
        <v>1744.183908045977</v>
      </c>
    </row>
    <row r="1429" spans="1:17" x14ac:dyDescent="0.25">
      <c r="A1429" t="s">
        <v>17584</v>
      </c>
      <c r="B1429" t="s">
        <v>17585</v>
      </c>
      <c r="C1429" t="s">
        <v>17586</v>
      </c>
      <c r="D1429" t="s">
        <v>106</v>
      </c>
      <c r="E1429" t="s">
        <v>3698</v>
      </c>
      <c r="F1429" t="s">
        <v>3710</v>
      </c>
      <c r="G1429" t="s">
        <v>3711</v>
      </c>
      <c r="H1429">
        <v>27</v>
      </c>
      <c r="I1429">
        <v>0</v>
      </c>
      <c r="J1429" s="48">
        <v>47093</v>
      </c>
      <c r="K1429" s="48">
        <v>0</v>
      </c>
      <c r="L1429">
        <v>1744.19</v>
      </c>
      <c r="M1429" t="s">
        <v>17432</v>
      </c>
      <c r="N1429" s="58">
        <v>-712.10140000000001</v>
      </c>
      <c r="O1429" s="48">
        <v>0</v>
      </c>
      <c r="P1429" s="63">
        <f t="shared" si="44"/>
        <v>47093</v>
      </c>
      <c r="Q1429" s="63">
        <f t="shared" si="45"/>
        <v>1744.1851851851852</v>
      </c>
    </row>
    <row r="1430" spans="1:17" x14ac:dyDescent="0.25">
      <c r="A1430" t="s">
        <v>17584</v>
      </c>
      <c r="B1430" t="s">
        <v>17585</v>
      </c>
      <c r="C1430" t="s">
        <v>17586</v>
      </c>
      <c r="D1430" t="s">
        <v>106</v>
      </c>
      <c r="E1430" t="s">
        <v>3698</v>
      </c>
      <c r="F1430" t="s">
        <v>3712</v>
      </c>
      <c r="G1430" t="s">
        <v>3713</v>
      </c>
      <c r="H1430">
        <v>29</v>
      </c>
      <c r="I1430">
        <v>0</v>
      </c>
      <c r="J1430" s="48">
        <v>50581</v>
      </c>
      <c r="K1430" s="48">
        <v>0</v>
      </c>
      <c r="L1430">
        <v>1744.17</v>
      </c>
      <c r="M1430" t="s">
        <v>17432</v>
      </c>
      <c r="N1430" s="58">
        <v>-764.84960000000001</v>
      </c>
      <c r="O1430" s="48">
        <v>0</v>
      </c>
      <c r="P1430" s="63">
        <f t="shared" si="44"/>
        <v>50581</v>
      </c>
      <c r="Q1430" s="63">
        <f t="shared" si="45"/>
        <v>1744.1724137931035</v>
      </c>
    </row>
    <row r="1431" spans="1:17" x14ac:dyDescent="0.25">
      <c r="A1431" t="s">
        <v>17584</v>
      </c>
      <c r="B1431" t="s">
        <v>17585</v>
      </c>
      <c r="C1431" t="s">
        <v>17586</v>
      </c>
      <c r="D1431" t="s">
        <v>106</v>
      </c>
      <c r="E1431" t="s">
        <v>3698</v>
      </c>
      <c r="F1431" t="s">
        <v>3714</v>
      </c>
      <c r="G1431" t="s">
        <v>3715</v>
      </c>
      <c r="H1431">
        <v>326</v>
      </c>
      <c r="I1431">
        <v>0</v>
      </c>
      <c r="J1431" s="48">
        <v>1687238</v>
      </c>
      <c r="K1431" s="48">
        <v>0</v>
      </c>
      <c r="L1431">
        <v>5175.58</v>
      </c>
      <c r="M1431" t="s">
        <v>17432</v>
      </c>
      <c r="N1431" s="58">
        <v>-25513.060399999998</v>
      </c>
      <c r="O1431" s="48">
        <v>0</v>
      </c>
      <c r="P1431" s="63">
        <f t="shared" si="44"/>
        <v>1687238</v>
      </c>
      <c r="Q1431" s="63">
        <f t="shared" si="45"/>
        <v>5175.5766871165642</v>
      </c>
    </row>
    <row r="1432" spans="1:17" x14ac:dyDescent="0.25">
      <c r="A1432" t="s">
        <v>17584</v>
      </c>
      <c r="B1432" t="s">
        <v>17585</v>
      </c>
      <c r="C1432" t="s">
        <v>17586</v>
      </c>
      <c r="D1432" t="s">
        <v>106</v>
      </c>
      <c r="E1432" t="s">
        <v>3698</v>
      </c>
      <c r="F1432" t="s">
        <v>3716</v>
      </c>
      <c r="G1432" t="s">
        <v>3717</v>
      </c>
      <c r="H1432">
        <v>127</v>
      </c>
      <c r="I1432">
        <v>0</v>
      </c>
      <c r="J1432" s="48">
        <v>657298</v>
      </c>
      <c r="K1432" s="48">
        <v>0</v>
      </c>
      <c r="L1432">
        <v>5175.57</v>
      </c>
      <c r="M1432" t="s">
        <v>17432</v>
      </c>
      <c r="N1432" s="58">
        <v>-9939.1370000000006</v>
      </c>
      <c r="O1432" s="48">
        <v>0</v>
      </c>
      <c r="P1432" s="63">
        <f t="shared" si="44"/>
        <v>657298</v>
      </c>
      <c r="Q1432" s="63">
        <f t="shared" si="45"/>
        <v>5175.5748031496059</v>
      </c>
    </row>
    <row r="1433" spans="1:17" x14ac:dyDescent="0.25">
      <c r="A1433" t="s">
        <v>17584</v>
      </c>
      <c r="B1433" t="s">
        <v>17585</v>
      </c>
      <c r="C1433" t="s">
        <v>17586</v>
      </c>
      <c r="D1433" t="s">
        <v>106</v>
      </c>
      <c r="E1433" t="s">
        <v>3698</v>
      </c>
      <c r="F1433" t="s">
        <v>3718</v>
      </c>
      <c r="G1433" t="s">
        <v>3719</v>
      </c>
      <c r="H1433">
        <v>16</v>
      </c>
      <c r="I1433">
        <v>0</v>
      </c>
      <c r="J1433" s="48">
        <v>27907</v>
      </c>
      <c r="K1433" s="48">
        <v>0</v>
      </c>
      <c r="L1433">
        <v>1744.19</v>
      </c>
      <c r="M1433" t="s">
        <v>17432</v>
      </c>
      <c r="N1433" s="58">
        <v>-421.98599999999999</v>
      </c>
      <c r="O1433" s="48">
        <v>0</v>
      </c>
      <c r="P1433" s="63">
        <f t="shared" si="44"/>
        <v>27907</v>
      </c>
      <c r="Q1433" s="63">
        <f t="shared" si="45"/>
        <v>1744.1875</v>
      </c>
    </row>
    <row r="1434" spans="1:17" x14ac:dyDescent="0.25">
      <c r="A1434" t="s">
        <v>17584</v>
      </c>
      <c r="B1434" t="s">
        <v>17585</v>
      </c>
      <c r="C1434" t="s">
        <v>17586</v>
      </c>
      <c r="D1434" t="s">
        <v>106</v>
      </c>
      <c r="E1434" t="s">
        <v>3698</v>
      </c>
      <c r="F1434" t="s">
        <v>3720</v>
      </c>
      <c r="G1434" t="s">
        <v>3721</v>
      </c>
      <c r="H1434">
        <v>39</v>
      </c>
      <c r="I1434">
        <v>0</v>
      </c>
      <c r="J1434" s="48">
        <v>68023</v>
      </c>
      <c r="K1434" s="48">
        <v>0</v>
      </c>
      <c r="L1434">
        <v>1744.18</v>
      </c>
      <c r="M1434" t="s">
        <v>17432</v>
      </c>
      <c r="N1434" s="58">
        <v>-1028.5908999999999</v>
      </c>
      <c r="O1434" s="48">
        <v>0</v>
      </c>
      <c r="P1434" s="63">
        <f t="shared" si="44"/>
        <v>68023</v>
      </c>
      <c r="Q1434" s="63">
        <f t="shared" si="45"/>
        <v>1744.1794871794871</v>
      </c>
    </row>
    <row r="1435" spans="1:17" x14ac:dyDescent="0.25">
      <c r="A1435" t="s">
        <v>17584</v>
      </c>
      <c r="B1435" t="s">
        <v>17585</v>
      </c>
      <c r="C1435" t="s">
        <v>17586</v>
      </c>
      <c r="D1435" t="s">
        <v>106</v>
      </c>
      <c r="E1435" t="s">
        <v>3698</v>
      </c>
      <c r="F1435" t="s">
        <v>18163</v>
      </c>
      <c r="G1435" t="s">
        <v>18164</v>
      </c>
      <c r="H1435">
        <v>1441</v>
      </c>
      <c r="I1435">
        <v>0</v>
      </c>
      <c r="J1435" s="48">
        <v>4541321</v>
      </c>
      <c r="K1435" s="48">
        <v>0</v>
      </c>
      <c r="L1435">
        <v>3151.51</v>
      </c>
      <c r="M1435" t="s">
        <v>17432</v>
      </c>
      <c r="N1435" s="58">
        <v>-68670.211299999995</v>
      </c>
      <c r="O1435" s="48">
        <v>0</v>
      </c>
      <c r="P1435" s="63">
        <f t="shared" si="44"/>
        <v>4541321</v>
      </c>
      <c r="Q1435" s="63">
        <f t="shared" si="45"/>
        <v>3151.506592643997</v>
      </c>
    </row>
    <row r="1436" spans="1:17" x14ac:dyDescent="0.25">
      <c r="A1436" t="s">
        <v>17584</v>
      </c>
      <c r="B1436" t="s">
        <v>17585</v>
      </c>
      <c r="C1436" t="s">
        <v>17586</v>
      </c>
      <c r="D1436" t="s">
        <v>106</v>
      </c>
      <c r="E1436" t="s">
        <v>3698</v>
      </c>
      <c r="F1436" t="s">
        <v>3722</v>
      </c>
      <c r="G1436" t="s">
        <v>3723</v>
      </c>
      <c r="H1436">
        <v>335</v>
      </c>
      <c r="I1436">
        <v>0</v>
      </c>
      <c r="J1436" s="48">
        <v>965186</v>
      </c>
      <c r="K1436" s="48">
        <v>0</v>
      </c>
      <c r="L1436">
        <v>2881.15</v>
      </c>
      <c r="M1436" t="s">
        <v>17432</v>
      </c>
      <c r="N1436" s="58">
        <v>-14594.7664</v>
      </c>
      <c r="O1436" s="48">
        <v>0</v>
      </c>
      <c r="P1436" s="63">
        <f t="shared" si="44"/>
        <v>965186</v>
      </c>
      <c r="Q1436" s="63">
        <f t="shared" si="45"/>
        <v>2881.1522388059702</v>
      </c>
    </row>
    <row r="1437" spans="1:17" x14ac:dyDescent="0.25">
      <c r="A1437" t="s">
        <v>17584</v>
      </c>
      <c r="B1437" t="s">
        <v>17585</v>
      </c>
      <c r="C1437" t="s">
        <v>17586</v>
      </c>
      <c r="D1437" t="s">
        <v>106</v>
      </c>
      <c r="E1437" t="s">
        <v>3698</v>
      </c>
      <c r="F1437" t="s">
        <v>3724</v>
      </c>
      <c r="G1437" t="s">
        <v>3725</v>
      </c>
      <c r="H1437">
        <v>424</v>
      </c>
      <c r="I1437">
        <v>0</v>
      </c>
      <c r="J1437" s="48">
        <v>1237086</v>
      </c>
      <c r="K1437" s="48">
        <v>0</v>
      </c>
      <c r="L1437">
        <v>2917.66</v>
      </c>
      <c r="M1437" t="s">
        <v>17432</v>
      </c>
      <c r="N1437" s="58">
        <v>-18706.214599999999</v>
      </c>
      <c r="O1437" s="48">
        <v>0</v>
      </c>
      <c r="P1437" s="63">
        <f t="shared" si="44"/>
        <v>1237086</v>
      </c>
      <c r="Q1437" s="63">
        <f t="shared" si="45"/>
        <v>2917.6556603773583</v>
      </c>
    </row>
    <row r="1438" spans="1:17" x14ac:dyDescent="0.25">
      <c r="A1438" t="s">
        <v>17584</v>
      </c>
      <c r="B1438" t="s">
        <v>17585</v>
      </c>
      <c r="C1438" t="s">
        <v>17586</v>
      </c>
      <c r="D1438" t="s">
        <v>106</v>
      </c>
      <c r="E1438" t="s">
        <v>3698</v>
      </c>
      <c r="F1438" t="s">
        <v>18165</v>
      </c>
      <c r="G1438" t="s">
        <v>18166</v>
      </c>
      <c r="H1438">
        <v>582</v>
      </c>
      <c r="I1438">
        <v>0</v>
      </c>
      <c r="J1438" s="48">
        <v>1917571</v>
      </c>
      <c r="K1438" s="48">
        <v>0</v>
      </c>
      <c r="L1438">
        <v>3294.8</v>
      </c>
      <c r="M1438" t="s">
        <v>17432</v>
      </c>
      <c r="N1438" s="58">
        <v>-28995.968400000002</v>
      </c>
      <c r="O1438" s="48">
        <v>0</v>
      </c>
      <c r="P1438" s="63">
        <f t="shared" si="44"/>
        <v>1917571</v>
      </c>
      <c r="Q1438" s="63">
        <f t="shared" si="45"/>
        <v>3294.7955326460483</v>
      </c>
    </row>
    <row r="1439" spans="1:17" x14ac:dyDescent="0.25">
      <c r="A1439" t="s">
        <v>17584</v>
      </c>
      <c r="B1439" t="s">
        <v>17585</v>
      </c>
      <c r="C1439" t="s">
        <v>17586</v>
      </c>
      <c r="D1439" t="s">
        <v>106</v>
      </c>
      <c r="E1439" t="s">
        <v>3698</v>
      </c>
      <c r="F1439" t="s">
        <v>3726</v>
      </c>
      <c r="G1439" t="s">
        <v>3727</v>
      </c>
      <c r="H1439">
        <v>465</v>
      </c>
      <c r="I1439">
        <v>0</v>
      </c>
      <c r="J1439" s="48">
        <v>2406643</v>
      </c>
      <c r="K1439" s="48">
        <v>0</v>
      </c>
      <c r="L1439">
        <v>5175.58</v>
      </c>
      <c r="M1439" t="s">
        <v>17432</v>
      </c>
      <c r="N1439" s="58">
        <v>-36391.328500000003</v>
      </c>
      <c r="O1439" s="48">
        <v>0</v>
      </c>
      <c r="P1439" s="63">
        <f t="shared" si="44"/>
        <v>2406643</v>
      </c>
      <c r="Q1439" s="63">
        <f t="shared" si="45"/>
        <v>5175.5763440860219</v>
      </c>
    </row>
    <row r="1440" spans="1:17" x14ac:dyDescent="0.25">
      <c r="A1440" t="s">
        <v>17584</v>
      </c>
      <c r="B1440" t="s">
        <v>17585</v>
      </c>
      <c r="C1440" t="s">
        <v>17586</v>
      </c>
      <c r="D1440" t="s">
        <v>106</v>
      </c>
      <c r="E1440" t="s">
        <v>3698</v>
      </c>
      <c r="F1440" t="s">
        <v>3728</v>
      </c>
      <c r="G1440" t="s">
        <v>3729</v>
      </c>
      <c r="H1440">
        <v>252</v>
      </c>
      <c r="I1440">
        <v>0</v>
      </c>
      <c r="J1440" s="48">
        <v>1304245</v>
      </c>
      <c r="K1440" s="48">
        <v>0</v>
      </c>
      <c r="L1440">
        <v>5175.58</v>
      </c>
      <c r="M1440" t="s">
        <v>17432</v>
      </c>
      <c r="N1440" s="58">
        <v>-19721.752199999999</v>
      </c>
      <c r="O1440" s="48">
        <v>0</v>
      </c>
      <c r="P1440" s="63">
        <f t="shared" si="44"/>
        <v>1304245</v>
      </c>
      <c r="Q1440" s="63">
        <f t="shared" si="45"/>
        <v>5175.5753968253966</v>
      </c>
    </row>
    <row r="1441" spans="1:17" x14ac:dyDescent="0.25">
      <c r="A1441" t="s">
        <v>17584</v>
      </c>
      <c r="B1441" t="s">
        <v>17585</v>
      </c>
      <c r="C1441" t="s">
        <v>17586</v>
      </c>
      <c r="D1441" t="s">
        <v>106</v>
      </c>
      <c r="E1441" t="s">
        <v>3698</v>
      </c>
      <c r="F1441" t="s">
        <v>3730</v>
      </c>
      <c r="G1441" t="s">
        <v>3731</v>
      </c>
      <c r="H1441">
        <v>343</v>
      </c>
      <c r="I1441">
        <v>0</v>
      </c>
      <c r="J1441" s="48">
        <v>1775223</v>
      </c>
      <c r="K1441" s="48">
        <v>0</v>
      </c>
      <c r="L1441">
        <v>5175.58</v>
      </c>
      <c r="M1441" t="s">
        <v>17432</v>
      </c>
      <c r="N1441" s="58">
        <v>-26843.4961</v>
      </c>
      <c r="O1441" s="48">
        <v>0</v>
      </c>
      <c r="P1441" s="63">
        <f t="shared" si="44"/>
        <v>1775223</v>
      </c>
      <c r="Q1441" s="63">
        <f t="shared" si="45"/>
        <v>5175.5772594752189</v>
      </c>
    </row>
    <row r="1442" spans="1:17" x14ac:dyDescent="0.25">
      <c r="A1442" t="s">
        <v>17584</v>
      </c>
      <c r="B1442" t="s">
        <v>17585</v>
      </c>
      <c r="C1442" t="s">
        <v>17586</v>
      </c>
      <c r="D1442" t="s">
        <v>106</v>
      </c>
      <c r="E1442" t="s">
        <v>3698</v>
      </c>
      <c r="F1442" t="s">
        <v>3732</v>
      </c>
      <c r="G1442" t="s">
        <v>3733</v>
      </c>
      <c r="H1442">
        <v>282</v>
      </c>
      <c r="I1442">
        <v>0</v>
      </c>
      <c r="J1442" s="48">
        <v>1459513</v>
      </c>
      <c r="K1442" s="48">
        <v>0</v>
      </c>
      <c r="L1442">
        <v>5175.58</v>
      </c>
      <c r="M1442" t="s">
        <v>17432</v>
      </c>
      <c r="N1442" s="58">
        <v>-22069.579900000001</v>
      </c>
      <c r="O1442" s="48">
        <v>0</v>
      </c>
      <c r="P1442" s="63">
        <f t="shared" si="44"/>
        <v>1459513</v>
      </c>
      <c r="Q1442" s="63">
        <f t="shared" si="45"/>
        <v>5175.578014184397</v>
      </c>
    </row>
    <row r="1443" spans="1:17" x14ac:dyDescent="0.25">
      <c r="A1443" t="s">
        <v>17584</v>
      </c>
      <c r="B1443" t="s">
        <v>17585</v>
      </c>
      <c r="C1443" t="s">
        <v>17586</v>
      </c>
      <c r="D1443" t="s">
        <v>106</v>
      </c>
      <c r="E1443" t="s">
        <v>3698</v>
      </c>
      <c r="F1443" t="s">
        <v>3734</v>
      </c>
      <c r="G1443" t="s">
        <v>3735</v>
      </c>
      <c r="H1443">
        <v>129</v>
      </c>
      <c r="I1443">
        <v>0</v>
      </c>
      <c r="J1443" s="48">
        <v>667649</v>
      </c>
      <c r="K1443" s="48">
        <v>0</v>
      </c>
      <c r="L1443">
        <v>5175.57</v>
      </c>
      <c r="M1443" t="s">
        <v>17432</v>
      </c>
      <c r="N1443" s="58">
        <v>-10095.6589</v>
      </c>
      <c r="O1443" s="48">
        <v>0</v>
      </c>
      <c r="P1443" s="63">
        <f t="shared" si="44"/>
        <v>667649</v>
      </c>
      <c r="Q1443" s="63">
        <f t="shared" si="45"/>
        <v>5175.573643410853</v>
      </c>
    </row>
    <row r="1444" spans="1:17" x14ac:dyDescent="0.25">
      <c r="A1444" t="s">
        <v>17584</v>
      </c>
      <c r="B1444" t="s">
        <v>17585</v>
      </c>
      <c r="C1444" t="s">
        <v>17586</v>
      </c>
      <c r="D1444" t="s">
        <v>106</v>
      </c>
      <c r="E1444" t="s">
        <v>3698</v>
      </c>
      <c r="F1444" t="s">
        <v>3736</v>
      </c>
      <c r="G1444" t="s">
        <v>3737</v>
      </c>
      <c r="H1444">
        <v>379</v>
      </c>
      <c r="I1444">
        <v>0</v>
      </c>
      <c r="J1444" s="48">
        <v>1961544</v>
      </c>
      <c r="K1444" s="48">
        <v>0</v>
      </c>
      <c r="L1444">
        <v>5175.58</v>
      </c>
      <c r="M1444" t="s">
        <v>17432</v>
      </c>
      <c r="N1444" s="58">
        <v>-29660.889299999999</v>
      </c>
      <c r="O1444" s="48">
        <v>0</v>
      </c>
      <c r="P1444" s="63">
        <f t="shared" si="44"/>
        <v>1961544</v>
      </c>
      <c r="Q1444" s="63">
        <f t="shared" si="45"/>
        <v>5175.5778364116095</v>
      </c>
    </row>
    <row r="1445" spans="1:17" x14ac:dyDescent="0.25">
      <c r="A1445" t="s">
        <v>17584</v>
      </c>
      <c r="B1445" t="s">
        <v>17585</v>
      </c>
      <c r="C1445" t="s">
        <v>17586</v>
      </c>
      <c r="D1445" t="s">
        <v>106</v>
      </c>
      <c r="E1445" t="s">
        <v>3698</v>
      </c>
      <c r="F1445" t="s">
        <v>3738</v>
      </c>
      <c r="G1445" t="s">
        <v>3739</v>
      </c>
      <c r="H1445">
        <v>252</v>
      </c>
      <c r="I1445">
        <v>0</v>
      </c>
      <c r="J1445" s="48">
        <v>1304245</v>
      </c>
      <c r="K1445" s="48">
        <v>0</v>
      </c>
      <c r="L1445">
        <v>5175.58</v>
      </c>
      <c r="M1445" t="s">
        <v>17432</v>
      </c>
      <c r="N1445" s="58">
        <v>-19721.752199999999</v>
      </c>
      <c r="O1445" s="48">
        <v>0</v>
      </c>
      <c r="P1445" s="63">
        <f t="shared" si="44"/>
        <v>1304245</v>
      </c>
      <c r="Q1445" s="63">
        <f t="shared" si="45"/>
        <v>5175.5753968253966</v>
      </c>
    </row>
    <row r="1446" spans="1:17" x14ac:dyDescent="0.25">
      <c r="A1446" t="s">
        <v>17584</v>
      </c>
      <c r="B1446" t="s">
        <v>17585</v>
      </c>
      <c r="C1446" t="s">
        <v>17586</v>
      </c>
      <c r="D1446" t="s">
        <v>106</v>
      </c>
      <c r="E1446" t="s">
        <v>3698</v>
      </c>
      <c r="F1446" t="s">
        <v>3740</v>
      </c>
      <c r="G1446" t="s">
        <v>3741</v>
      </c>
      <c r="H1446">
        <v>392</v>
      </c>
      <c r="I1446">
        <v>0</v>
      </c>
      <c r="J1446" s="48">
        <v>2028826</v>
      </c>
      <c r="K1446" s="48">
        <v>0</v>
      </c>
      <c r="L1446">
        <v>5175.58</v>
      </c>
      <c r="M1446" t="s">
        <v>17432</v>
      </c>
      <c r="N1446" s="58">
        <v>-30678.281299999999</v>
      </c>
      <c r="O1446" s="48">
        <v>0</v>
      </c>
      <c r="P1446" s="63">
        <f t="shared" si="44"/>
        <v>2028826</v>
      </c>
      <c r="Q1446" s="63">
        <f t="shared" si="45"/>
        <v>5175.5765306122448</v>
      </c>
    </row>
    <row r="1447" spans="1:17" x14ac:dyDescent="0.25">
      <c r="A1447" t="s">
        <v>17584</v>
      </c>
      <c r="B1447" t="s">
        <v>17585</v>
      </c>
      <c r="C1447" t="s">
        <v>17586</v>
      </c>
      <c r="D1447" t="s">
        <v>106</v>
      </c>
      <c r="E1447" t="s">
        <v>3698</v>
      </c>
      <c r="F1447" t="s">
        <v>3742</v>
      </c>
      <c r="G1447" t="s">
        <v>18167</v>
      </c>
      <c r="H1447">
        <v>269</v>
      </c>
      <c r="I1447">
        <v>0</v>
      </c>
      <c r="J1447" s="48">
        <v>1392230</v>
      </c>
      <c r="K1447" s="48">
        <v>0</v>
      </c>
      <c r="L1447">
        <v>5175.58</v>
      </c>
      <c r="M1447" t="s">
        <v>17432</v>
      </c>
      <c r="N1447" s="58">
        <v>-21052.187900000001</v>
      </c>
      <c r="O1447" s="48">
        <v>0</v>
      </c>
      <c r="P1447" s="63">
        <f t="shared" si="44"/>
        <v>1392230</v>
      </c>
      <c r="Q1447" s="63">
        <f t="shared" si="45"/>
        <v>5175.5762081784387</v>
      </c>
    </row>
    <row r="1448" spans="1:17" x14ac:dyDescent="0.25">
      <c r="A1448" t="s">
        <v>17584</v>
      </c>
      <c r="B1448" t="s">
        <v>17585</v>
      </c>
      <c r="C1448" t="s">
        <v>17586</v>
      </c>
      <c r="D1448" t="s">
        <v>106</v>
      </c>
      <c r="E1448" t="s">
        <v>3698</v>
      </c>
      <c r="F1448" t="s">
        <v>3744</v>
      </c>
      <c r="G1448" t="s">
        <v>3745</v>
      </c>
      <c r="H1448">
        <v>358</v>
      </c>
      <c r="I1448">
        <v>0</v>
      </c>
      <c r="J1448" s="48">
        <v>1852857</v>
      </c>
      <c r="K1448" s="48">
        <v>0</v>
      </c>
      <c r="L1448">
        <v>5175.58</v>
      </c>
      <c r="M1448" t="s">
        <v>17432</v>
      </c>
      <c r="N1448" s="58">
        <v>-28017.409899999999</v>
      </c>
      <c r="O1448" s="48">
        <v>0</v>
      </c>
      <c r="P1448" s="63">
        <f t="shared" si="44"/>
        <v>1852857</v>
      </c>
      <c r="Q1448" s="63">
        <f t="shared" si="45"/>
        <v>5175.578212290503</v>
      </c>
    </row>
    <row r="1449" spans="1:17" x14ac:dyDescent="0.25">
      <c r="A1449" t="s">
        <v>17584</v>
      </c>
      <c r="B1449" t="s">
        <v>17585</v>
      </c>
      <c r="C1449" t="s">
        <v>17586</v>
      </c>
      <c r="D1449" t="s">
        <v>106</v>
      </c>
      <c r="E1449" t="s">
        <v>3698</v>
      </c>
      <c r="F1449" t="s">
        <v>3746</v>
      </c>
      <c r="G1449" t="s">
        <v>3747</v>
      </c>
      <c r="H1449">
        <v>437</v>
      </c>
      <c r="I1449">
        <v>0</v>
      </c>
      <c r="J1449" s="48">
        <v>2261727</v>
      </c>
      <c r="K1449" s="48">
        <v>0</v>
      </c>
      <c r="L1449">
        <v>5175.58</v>
      </c>
      <c r="M1449" t="s">
        <v>17432</v>
      </c>
      <c r="N1449" s="58">
        <v>-34200.022700000001</v>
      </c>
      <c r="O1449" s="48">
        <v>0</v>
      </c>
      <c r="P1449" s="63">
        <f t="shared" si="44"/>
        <v>2261727</v>
      </c>
      <c r="Q1449" s="63">
        <f t="shared" si="45"/>
        <v>5175.5766590389012</v>
      </c>
    </row>
    <row r="1450" spans="1:17" x14ac:dyDescent="0.25">
      <c r="A1450" t="s">
        <v>17584</v>
      </c>
      <c r="B1450" t="s">
        <v>17585</v>
      </c>
      <c r="C1450" t="s">
        <v>17586</v>
      </c>
      <c r="D1450" t="s">
        <v>106</v>
      </c>
      <c r="E1450" t="s">
        <v>3698</v>
      </c>
      <c r="F1450" t="s">
        <v>3748</v>
      </c>
      <c r="G1450" t="s">
        <v>3749</v>
      </c>
      <c r="H1450">
        <v>225</v>
      </c>
      <c r="I1450">
        <v>0</v>
      </c>
      <c r="J1450" s="48">
        <v>1164505</v>
      </c>
      <c r="K1450" s="48">
        <v>0</v>
      </c>
      <c r="L1450">
        <v>5175.58</v>
      </c>
      <c r="M1450" t="s">
        <v>17432</v>
      </c>
      <c r="N1450" s="58">
        <v>-17608.707399999999</v>
      </c>
      <c r="O1450" s="48">
        <v>0</v>
      </c>
      <c r="P1450" s="63">
        <f t="shared" si="44"/>
        <v>1164505</v>
      </c>
      <c r="Q1450" s="63">
        <f t="shared" si="45"/>
        <v>5175.5777777777776</v>
      </c>
    </row>
    <row r="1451" spans="1:17" x14ac:dyDescent="0.25">
      <c r="A1451" t="s">
        <v>17584</v>
      </c>
      <c r="B1451" t="s">
        <v>17585</v>
      </c>
      <c r="C1451" t="s">
        <v>17586</v>
      </c>
      <c r="D1451" t="s">
        <v>106</v>
      </c>
      <c r="E1451" t="s">
        <v>3698</v>
      </c>
      <c r="F1451" t="s">
        <v>3750</v>
      </c>
      <c r="G1451" t="s">
        <v>3751</v>
      </c>
      <c r="H1451">
        <v>317</v>
      </c>
      <c r="I1451">
        <v>0</v>
      </c>
      <c r="J1451" s="48">
        <v>1640658</v>
      </c>
      <c r="K1451" s="48">
        <v>0</v>
      </c>
      <c r="L1451">
        <v>5175.58</v>
      </c>
      <c r="M1451" t="s">
        <v>17432</v>
      </c>
      <c r="N1451" s="58">
        <v>-24808.712100000001</v>
      </c>
      <c r="O1451" s="48">
        <v>0</v>
      </c>
      <c r="P1451" s="63">
        <f t="shared" si="44"/>
        <v>1640658</v>
      </c>
      <c r="Q1451" s="63">
        <f t="shared" si="45"/>
        <v>5175.5772870662458</v>
      </c>
    </row>
    <row r="1452" spans="1:17" x14ac:dyDescent="0.25">
      <c r="A1452" t="s">
        <v>17584</v>
      </c>
      <c r="B1452" t="s">
        <v>17585</v>
      </c>
      <c r="C1452" t="s">
        <v>17586</v>
      </c>
      <c r="D1452" t="s">
        <v>106</v>
      </c>
      <c r="E1452" t="s">
        <v>3698</v>
      </c>
      <c r="F1452" t="s">
        <v>3752</v>
      </c>
      <c r="G1452" t="s">
        <v>3753</v>
      </c>
      <c r="H1452">
        <v>267</v>
      </c>
      <c r="I1452">
        <v>0</v>
      </c>
      <c r="J1452" s="48">
        <v>1381879</v>
      </c>
      <c r="K1452" s="48">
        <v>0</v>
      </c>
      <c r="L1452">
        <v>5175.58</v>
      </c>
      <c r="M1452" t="s">
        <v>17432</v>
      </c>
      <c r="N1452" s="58">
        <v>-20895.666099999999</v>
      </c>
      <c r="O1452" s="48">
        <v>0</v>
      </c>
      <c r="P1452" s="63">
        <f t="shared" si="44"/>
        <v>1381879</v>
      </c>
      <c r="Q1452" s="63">
        <f t="shared" si="45"/>
        <v>5175.5767790262171</v>
      </c>
    </row>
    <row r="1453" spans="1:17" x14ac:dyDescent="0.25">
      <c r="A1453" t="s">
        <v>17584</v>
      </c>
      <c r="B1453" t="s">
        <v>17585</v>
      </c>
      <c r="C1453" t="s">
        <v>17586</v>
      </c>
      <c r="D1453" t="s">
        <v>106</v>
      </c>
      <c r="E1453" t="s">
        <v>3698</v>
      </c>
      <c r="F1453" t="s">
        <v>3754</v>
      </c>
      <c r="G1453" t="s">
        <v>3755</v>
      </c>
      <c r="H1453">
        <v>125</v>
      </c>
      <c r="I1453">
        <v>0</v>
      </c>
      <c r="J1453" s="48">
        <v>646947</v>
      </c>
      <c r="K1453" s="48">
        <v>0</v>
      </c>
      <c r="L1453">
        <v>5175.58</v>
      </c>
      <c r="M1453" t="s">
        <v>17432</v>
      </c>
      <c r="N1453" s="58">
        <v>-9782.6152000000002</v>
      </c>
      <c r="O1453" s="48">
        <v>0</v>
      </c>
      <c r="P1453" s="63">
        <f t="shared" si="44"/>
        <v>646947</v>
      </c>
      <c r="Q1453" s="63">
        <f t="shared" si="45"/>
        <v>5175.576</v>
      </c>
    </row>
    <row r="1454" spans="1:17" x14ac:dyDescent="0.25">
      <c r="A1454" t="s">
        <v>17584</v>
      </c>
      <c r="B1454" t="s">
        <v>17585</v>
      </c>
      <c r="C1454" t="s">
        <v>17586</v>
      </c>
      <c r="D1454" t="s">
        <v>106</v>
      </c>
      <c r="E1454" t="s">
        <v>3698</v>
      </c>
      <c r="F1454" t="s">
        <v>3756</v>
      </c>
      <c r="G1454" t="s">
        <v>3757</v>
      </c>
      <c r="H1454">
        <v>16</v>
      </c>
      <c r="I1454">
        <v>0</v>
      </c>
      <c r="J1454" s="48">
        <v>27907</v>
      </c>
      <c r="K1454" s="48">
        <v>0</v>
      </c>
      <c r="L1454">
        <v>1744.19</v>
      </c>
      <c r="M1454" t="s">
        <v>17432</v>
      </c>
      <c r="N1454" s="58">
        <v>-421.98599999999999</v>
      </c>
      <c r="O1454" s="48">
        <v>0</v>
      </c>
      <c r="P1454" s="63">
        <f t="shared" si="44"/>
        <v>27907</v>
      </c>
      <c r="Q1454" s="63">
        <f t="shared" si="45"/>
        <v>1744.1875</v>
      </c>
    </row>
    <row r="1455" spans="1:17" x14ac:dyDescent="0.25">
      <c r="A1455" t="s">
        <v>17584</v>
      </c>
      <c r="B1455" t="s">
        <v>17585</v>
      </c>
      <c r="C1455" t="s">
        <v>17586</v>
      </c>
      <c r="D1455" t="s">
        <v>106</v>
      </c>
      <c r="E1455" t="s">
        <v>3698</v>
      </c>
      <c r="F1455" t="s">
        <v>3758</v>
      </c>
      <c r="G1455" t="s">
        <v>3003</v>
      </c>
      <c r="H1455">
        <v>81</v>
      </c>
      <c r="I1455">
        <v>0</v>
      </c>
      <c r="J1455" s="48">
        <v>141279</v>
      </c>
      <c r="K1455" s="48">
        <v>0</v>
      </c>
      <c r="L1455">
        <v>1744.19</v>
      </c>
      <c r="M1455" t="s">
        <v>17432</v>
      </c>
      <c r="N1455" s="58">
        <v>-2136.3042</v>
      </c>
      <c r="O1455" s="48">
        <v>0</v>
      </c>
      <c r="P1455" s="63">
        <f t="shared" si="44"/>
        <v>141279</v>
      </c>
      <c r="Q1455" s="63">
        <f t="shared" si="45"/>
        <v>1744.1851851851852</v>
      </c>
    </row>
    <row r="1456" spans="1:17" x14ac:dyDescent="0.25">
      <c r="A1456" t="s">
        <v>17584</v>
      </c>
      <c r="B1456" t="s">
        <v>17585</v>
      </c>
      <c r="C1456" t="s">
        <v>17586</v>
      </c>
      <c r="D1456" t="s">
        <v>106</v>
      </c>
      <c r="E1456" t="s">
        <v>3698</v>
      </c>
      <c r="F1456" t="s">
        <v>3759</v>
      </c>
      <c r="G1456" t="s">
        <v>3760</v>
      </c>
      <c r="H1456">
        <v>584</v>
      </c>
      <c r="I1456">
        <v>0</v>
      </c>
      <c r="J1456" s="48">
        <v>3022537</v>
      </c>
      <c r="K1456" s="48">
        <v>0</v>
      </c>
      <c r="L1456">
        <v>5175.58</v>
      </c>
      <c r="M1456" t="s">
        <v>17432</v>
      </c>
      <c r="N1456" s="58">
        <v>-45704.378199999999</v>
      </c>
      <c r="O1456" s="48">
        <v>0</v>
      </c>
      <c r="P1456" s="63">
        <f t="shared" si="44"/>
        <v>3022537</v>
      </c>
      <c r="Q1456" s="63">
        <f t="shared" si="45"/>
        <v>5175.5770547945203</v>
      </c>
    </row>
    <row r="1457" spans="1:17" x14ac:dyDescent="0.25">
      <c r="A1457" t="s">
        <v>17584</v>
      </c>
      <c r="B1457" t="s">
        <v>17585</v>
      </c>
      <c r="C1457" t="s">
        <v>17586</v>
      </c>
      <c r="D1457" t="s">
        <v>106</v>
      </c>
      <c r="E1457" t="s">
        <v>3698</v>
      </c>
      <c r="F1457" t="s">
        <v>3761</v>
      </c>
      <c r="G1457" t="s">
        <v>3762</v>
      </c>
      <c r="H1457">
        <v>353</v>
      </c>
      <c r="I1457">
        <v>0</v>
      </c>
      <c r="J1457" s="48">
        <v>927953</v>
      </c>
      <c r="K1457" s="48">
        <v>0</v>
      </c>
      <c r="L1457">
        <v>2628.76</v>
      </c>
      <c r="M1457" t="s">
        <v>17432</v>
      </c>
      <c r="N1457" s="58">
        <v>-14031.7647</v>
      </c>
      <c r="O1457" s="48">
        <v>0</v>
      </c>
      <c r="P1457" s="63">
        <f t="shared" si="44"/>
        <v>927953</v>
      </c>
      <c r="Q1457" s="63">
        <f t="shared" si="45"/>
        <v>2628.7620396600569</v>
      </c>
    </row>
    <row r="1458" spans="1:17" x14ac:dyDescent="0.25">
      <c r="A1458" t="s">
        <v>17584</v>
      </c>
      <c r="B1458" t="s">
        <v>17585</v>
      </c>
      <c r="C1458" t="s">
        <v>17586</v>
      </c>
      <c r="D1458" t="s">
        <v>106</v>
      </c>
      <c r="E1458" t="s">
        <v>3698</v>
      </c>
      <c r="F1458" t="s">
        <v>3763</v>
      </c>
      <c r="G1458" t="s">
        <v>3764</v>
      </c>
      <c r="H1458">
        <v>121</v>
      </c>
      <c r="I1458">
        <v>0</v>
      </c>
      <c r="J1458" s="48">
        <v>626245</v>
      </c>
      <c r="K1458" s="48">
        <v>0</v>
      </c>
      <c r="L1458">
        <v>5175.58</v>
      </c>
      <c r="M1458" t="s">
        <v>17432</v>
      </c>
      <c r="N1458" s="58">
        <v>-9469.5715</v>
      </c>
      <c r="O1458" s="48">
        <v>0</v>
      </c>
      <c r="P1458" s="63">
        <f t="shared" si="44"/>
        <v>626245</v>
      </c>
      <c r="Q1458" s="63">
        <f t="shared" si="45"/>
        <v>5175.5785123966944</v>
      </c>
    </row>
    <row r="1459" spans="1:17" x14ac:dyDescent="0.25">
      <c r="A1459" t="s">
        <v>17584</v>
      </c>
      <c r="B1459" t="s">
        <v>17585</v>
      </c>
      <c r="C1459" t="s">
        <v>17586</v>
      </c>
      <c r="D1459" t="s">
        <v>106</v>
      </c>
      <c r="E1459" t="s">
        <v>3698</v>
      </c>
      <c r="F1459" t="s">
        <v>3765</v>
      </c>
      <c r="G1459" t="s">
        <v>3766</v>
      </c>
      <c r="H1459">
        <v>18</v>
      </c>
      <c r="I1459">
        <v>0</v>
      </c>
      <c r="J1459" s="48">
        <v>31395</v>
      </c>
      <c r="K1459" s="48">
        <v>0</v>
      </c>
      <c r="L1459">
        <v>1744.17</v>
      </c>
      <c r="M1459" t="s">
        <v>17432</v>
      </c>
      <c r="N1459" s="58">
        <v>-474.73430000000002</v>
      </c>
      <c r="O1459" s="48">
        <v>0</v>
      </c>
      <c r="P1459" s="63">
        <f t="shared" si="44"/>
        <v>31395</v>
      </c>
      <c r="Q1459" s="63">
        <f t="shared" si="45"/>
        <v>1744.1666666666667</v>
      </c>
    </row>
    <row r="1460" spans="1:17" x14ac:dyDescent="0.25">
      <c r="A1460" t="s">
        <v>17584</v>
      </c>
      <c r="B1460" t="s">
        <v>17585</v>
      </c>
      <c r="C1460" t="s">
        <v>17586</v>
      </c>
      <c r="D1460" t="s">
        <v>106</v>
      </c>
      <c r="E1460" t="s">
        <v>3698</v>
      </c>
      <c r="F1460" t="s">
        <v>3767</v>
      </c>
      <c r="G1460" t="s">
        <v>3768</v>
      </c>
      <c r="H1460">
        <v>59</v>
      </c>
      <c r="I1460">
        <v>0</v>
      </c>
      <c r="J1460" s="48">
        <v>102907</v>
      </c>
      <c r="K1460" s="48">
        <v>0</v>
      </c>
      <c r="L1460">
        <v>1744.19</v>
      </c>
      <c r="M1460" t="s">
        <v>17432</v>
      </c>
      <c r="N1460" s="58">
        <v>-1556.0734</v>
      </c>
      <c r="O1460" s="48">
        <v>0</v>
      </c>
      <c r="P1460" s="63">
        <f t="shared" si="44"/>
        <v>102907</v>
      </c>
      <c r="Q1460" s="63">
        <f t="shared" si="45"/>
        <v>1744.1864406779662</v>
      </c>
    </row>
    <row r="1461" spans="1:17" x14ac:dyDescent="0.25">
      <c r="A1461" t="s">
        <v>17584</v>
      </c>
      <c r="B1461" t="s">
        <v>17585</v>
      </c>
      <c r="C1461" t="s">
        <v>17586</v>
      </c>
      <c r="D1461" t="s">
        <v>106</v>
      </c>
      <c r="E1461" t="s">
        <v>3698</v>
      </c>
      <c r="F1461" t="s">
        <v>3769</v>
      </c>
      <c r="G1461" t="s">
        <v>3770</v>
      </c>
      <c r="H1461">
        <v>94</v>
      </c>
      <c r="I1461">
        <v>0</v>
      </c>
      <c r="J1461" s="48">
        <v>163953</v>
      </c>
      <c r="K1461" s="48">
        <v>0</v>
      </c>
      <c r="L1461">
        <v>1744.18</v>
      </c>
      <c r="M1461" t="s">
        <v>17432</v>
      </c>
      <c r="N1461" s="58">
        <v>-2479.1678000000002</v>
      </c>
      <c r="O1461" s="48">
        <v>0</v>
      </c>
      <c r="P1461" s="63">
        <f t="shared" si="44"/>
        <v>163953</v>
      </c>
      <c r="Q1461" s="63">
        <f t="shared" si="45"/>
        <v>1744.1808510638298</v>
      </c>
    </row>
    <row r="1462" spans="1:17" x14ac:dyDescent="0.25">
      <c r="A1462" t="s">
        <v>17584</v>
      </c>
      <c r="B1462" t="s">
        <v>17585</v>
      </c>
      <c r="C1462" t="s">
        <v>17586</v>
      </c>
      <c r="D1462" t="s">
        <v>106</v>
      </c>
      <c r="E1462" t="s">
        <v>3698</v>
      </c>
      <c r="F1462" t="s">
        <v>3771</v>
      </c>
      <c r="G1462" t="s">
        <v>3772</v>
      </c>
      <c r="H1462">
        <v>16</v>
      </c>
      <c r="I1462">
        <v>0</v>
      </c>
      <c r="J1462" s="48">
        <v>27907</v>
      </c>
      <c r="K1462" s="48">
        <v>0</v>
      </c>
      <c r="L1462">
        <v>1744.19</v>
      </c>
      <c r="M1462" t="s">
        <v>17432</v>
      </c>
      <c r="N1462" s="58">
        <v>-421.98599999999999</v>
      </c>
      <c r="O1462" s="48">
        <v>0</v>
      </c>
      <c r="P1462" s="63">
        <f t="shared" si="44"/>
        <v>27907</v>
      </c>
      <c r="Q1462" s="63">
        <f t="shared" si="45"/>
        <v>1744.1875</v>
      </c>
    </row>
    <row r="1463" spans="1:17" x14ac:dyDescent="0.25">
      <c r="A1463" t="s">
        <v>17584</v>
      </c>
      <c r="B1463" t="s">
        <v>17585</v>
      </c>
      <c r="C1463" t="s">
        <v>17586</v>
      </c>
      <c r="D1463" t="s">
        <v>106</v>
      </c>
      <c r="E1463" t="s">
        <v>3698</v>
      </c>
      <c r="F1463" t="s">
        <v>3773</v>
      </c>
      <c r="G1463" t="s">
        <v>3774</v>
      </c>
      <c r="H1463">
        <v>66</v>
      </c>
      <c r="I1463">
        <v>0</v>
      </c>
      <c r="J1463" s="48">
        <v>115116</v>
      </c>
      <c r="K1463" s="48">
        <v>0</v>
      </c>
      <c r="L1463">
        <v>1744.18</v>
      </c>
      <c r="M1463" t="s">
        <v>17432</v>
      </c>
      <c r="N1463" s="58">
        <v>-1740.6922999999999</v>
      </c>
      <c r="O1463" s="48">
        <v>0</v>
      </c>
      <c r="P1463" s="63">
        <f t="shared" si="44"/>
        <v>115116</v>
      </c>
      <c r="Q1463" s="63">
        <f t="shared" si="45"/>
        <v>1744.1818181818182</v>
      </c>
    </row>
    <row r="1464" spans="1:17" x14ac:dyDescent="0.25">
      <c r="A1464" t="s">
        <v>17584</v>
      </c>
      <c r="B1464" t="s">
        <v>17585</v>
      </c>
      <c r="C1464" t="s">
        <v>17586</v>
      </c>
      <c r="D1464" t="s">
        <v>106</v>
      </c>
      <c r="E1464" t="s">
        <v>3698</v>
      </c>
      <c r="F1464" t="s">
        <v>3775</v>
      </c>
      <c r="G1464" t="s">
        <v>3776</v>
      </c>
      <c r="H1464">
        <v>14</v>
      </c>
      <c r="I1464">
        <v>0</v>
      </c>
      <c r="J1464" s="48">
        <v>24419</v>
      </c>
      <c r="K1464" s="48">
        <v>0</v>
      </c>
      <c r="L1464">
        <v>1744.21</v>
      </c>
      <c r="M1464" t="s">
        <v>17432</v>
      </c>
      <c r="N1464" s="58">
        <v>-369.23779999999999</v>
      </c>
      <c r="O1464" s="48">
        <v>0</v>
      </c>
      <c r="P1464" s="63">
        <f t="shared" si="44"/>
        <v>24419</v>
      </c>
      <c r="Q1464" s="63">
        <f t="shared" si="45"/>
        <v>1744.2142857142858</v>
      </c>
    </row>
    <row r="1465" spans="1:17" x14ac:dyDescent="0.25">
      <c r="A1465" t="s">
        <v>17584</v>
      </c>
      <c r="B1465" t="s">
        <v>17585</v>
      </c>
      <c r="C1465" t="s">
        <v>17586</v>
      </c>
      <c r="D1465" t="s">
        <v>106</v>
      </c>
      <c r="E1465" t="s">
        <v>3698</v>
      </c>
      <c r="F1465" t="s">
        <v>3777</v>
      </c>
      <c r="G1465" t="s">
        <v>3778</v>
      </c>
      <c r="H1465">
        <v>14</v>
      </c>
      <c r="I1465">
        <v>0</v>
      </c>
      <c r="J1465" s="48">
        <v>24419</v>
      </c>
      <c r="K1465" s="48">
        <v>0</v>
      </c>
      <c r="L1465">
        <v>1744.21</v>
      </c>
      <c r="M1465" t="s">
        <v>17432</v>
      </c>
      <c r="N1465" s="58">
        <v>-369.23779999999999</v>
      </c>
      <c r="O1465" s="48">
        <v>0</v>
      </c>
      <c r="P1465" s="63">
        <f t="shared" si="44"/>
        <v>24419</v>
      </c>
      <c r="Q1465" s="63">
        <f t="shared" si="45"/>
        <v>1744.2142857142858</v>
      </c>
    </row>
    <row r="1466" spans="1:17" x14ac:dyDescent="0.25">
      <c r="A1466" t="s">
        <v>17584</v>
      </c>
      <c r="B1466" t="s">
        <v>17585</v>
      </c>
      <c r="C1466" t="s">
        <v>17586</v>
      </c>
      <c r="D1466" t="s">
        <v>106</v>
      </c>
      <c r="E1466" t="s">
        <v>3698</v>
      </c>
      <c r="F1466" t="s">
        <v>3779</v>
      </c>
      <c r="G1466" t="s">
        <v>3780</v>
      </c>
      <c r="H1466">
        <v>40</v>
      </c>
      <c r="I1466">
        <v>0</v>
      </c>
      <c r="J1466" s="48">
        <v>69767</v>
      </c>
      <c r="K1466" s="48">
        <v>0</v>
      </c>
      <c r="L1466">
        <v>1744.18</v>
      </c>
      <c r="M1466" t="s">
        <v>17432</v>
      </c>
      <c r="N1466" s="58">
        <v>-1054.9649999999999</v>
      </c>
      <c r="O1466" s="48">
        <v>0</v>
      </c>
      <c r="P1466" s="63">
        <f t="shared" si="44"/>
        <v>69767</v>
      </c>
      <c r="Q1466" s="63">
        <f t="shared" si="45"/>
        <v>1744.175</v>
      </c>
    </row>
    <row r="1467" spans="1:17" x14ac:dyDescent="0.25">
      <c r="A1467" t="s">
        <v>17584</v>
      </c>
      <c r="B1467" t="s">
        <v>17585</v>
      </c>
      <c r="C1467" t="s">
        <v>17586</v>
      </c>
      <c r="D1467" t="s">
        <v>106</v>
      </c>
      <c r="E1467" t="s">
        <v>3698</v>
      </c>
      <c r="F1467" t="s">
        <v>3781</v>
      </c>
      <c r="G1467" t="s">
        <v>3782</v>
      </c>
      <c r="H1467">
        <v>63</v>
      </c>
      <c r="I1467">
        <v>0</v>
      </c>
      <c r="J1467" s="48">
        <v>109883</v>
      </c>
      <c r="K1467" s="48">
        <v>0</v>
      </c>
      <c r="L1467">
        <v>1744.17</v>
      </c>
      <c r="M1467" t="s">
        <v>17432</v>
      </c>
      <c r="N1467" s="58">
        <v>-1661.5699</v>
      </c>
      <c r="O1467" s="48">
        <v>0</v>
      </c>
      <c r="P1467" s="63">
        <f t="shared" si="44"/>
        <v>109883</v>
      </c>
      <c r="Q1467" s="63">
        <f t="shared" si="45"/>
        <v>1744.1746031746031</v>
      </c>
    </row>
    <row r="1468" spans="1:17" x14ac:dyDescent="0.25">
      <c r="A1468" t="s">
        <v>17584</v>
      </c>
      <c r="B1468" t="s">
        <v>17585</v>
      </c>
      <c r="C1468" t="s">
        <v>17586</v>
      </c>
      <c r="D1468" t="s">
        <v>106</v>
      </c>
      <c r="E1468" t="s">
        <v>3698</v>
      </c>
      <c r="F1468" t="s">
        <v>3843</v>
      </c>
      <c r="G1468" t="s">
        <v>3844</v>
      </c>
      <c r="H1468">
        <v>22</v>
      </c>
      <c r="I1468">
        <v>0</v>
      </c>
      <c r="J1468" s="48">
        <v>38372</v>
      </c>
      <c r="K1468" s="48">
        <v>0</v>
      </c>
      <c r="L1468">
        <v>1744.18</v>
      </c>
      <c r="M1468" t="s">
        <v>17432</v>
      </c>
      <c r="N1468" s="58">
        <v>-580.23080000000004</v>
      </c>
      <c r="O1468" s="48">
        <v>0</v>
      </c>
      <c r="P1468" s="63">
        <f t="shared" si="44"/>
        <v>38372</v>
      </c>
      <c r="Q1468" s="63">
        <f t="shared" si="45"/>
        <v>1744.1818181818182</v>
      </c>
    </row>
    <row r="1469" spans="1:17" x14ac:dyDescent="0.25">
      <c r="A1469" t="s">
        <v>17584</v>
      </c>
      <c r="B1469" t="s">
        <v>17585</v>
      </c>
      <c r="C1469" t="s">
        <v>17586</v>
      </c>
      <c r="D1469" t="s">
        <v>106</v>
      </c>
      <c r="E1469" t="s">
        <v>3698</v>
      </c>
      <c r="F1469" t="s">
        <v>3783</v>
      </c>
      <c r="G1469" t="s">
        <v>3784</v>
      </c>
      <c r="H1469">
        <v>27</v>
      </c>
      <c r="I1469">
        <v>0</v>
      </c>
      <c r="J1469" s="48">
        <v>47093</v>
      </c>
      <c r="K1469" s="48">
        <v>0</v>
      </c>
      <c r="L1469">
        <v>1744.19</v>
      </c>
      <c r="M1469" t="s">
        <v>17432</v>
      </c>
      <c r="N1469" s="58">
        <v>-712.10140000000001</v>
      </c>
      <c r="O1469" s="48">
        <v>0</v>
      </c>
      <c r="P1469" s="63">
        <f t="shared" si="44"/>
        <v>47093</v>
      </c>
      <c r="Q1469" s="63">
        <f t="shared" si="45"/>
        <v>1744.1851851851852</v>
      </c>
    </row>
    <row r="1470" spans="1:17" x14ac:dyDescent="0.25">
      <c r="A1470" t="s">
        <v>17584</v>
      </c>
      <c r="B1470" t="s">
        <v>17585</v>
      </c>
      <c r="C1470" t="s">
        <v>17586</v>
      </c>
      <c r="D1470" t="s">
        <v>106</v>
      </c>
      <c r="E1470" t="s">
        <v>3698</v>
      </c>
      <c r="F1470" t="s">
        <v>3785</v>
      </c>
      <c r="G1470" t="s">
        <v>3786</v>
      </c>
      <c r="H1470">
        <v>54</v>
      </c>
      <c r="I1470">
        <v>0</v>
      </c>
      <c r="J1470" s="48">
        <v>94186</v>
      </c>
      <c r="K1470" s="48">
        <v>0</v>
      </c>
      <c r="L1470">
        <v>1744.19</v>
      </c>
      <c r="M1470" t="s">
        <v>17432</v>
      </c>
      <c r="N1470" s="58">
        <v>-1424.2028</v>
      </c>
      <c r="O1470" s="48">
        <v>0</v>
      </c>
      <c r="P1470" s="63">
        <f t="shared" si="44"/>
        <v>94186</v>
      </c>
      <c r="Q1470" s="63">
        <f t="shared" si="45"/>
        <v>1744.1851851851852</v>
      </c>
    </row>
    <row r="1471" spans="1:17" x14ac:dyDescent="0.25">
      <c r="A1471" t="s">
        <v>17584</v>
      </c>
      <c r="B1471" t="s">
        <v>17585</v>
      </c>
      <c r="C1471" t="s">
        <v>17586</v>
      </c>
      <c r="D1471" t="s">
        <v>106</v>
      </c>
      <c r="E1471" t="s">
        <v>3698</v>
      </c>
      <c r="F1471" t="s">
        <v>3787</v>
      </c>
      <c r="G1471" t="s">
        <v>3788</v>
      </c>
      <c r="H1471">
        <v>30</v>
      </c>
      <c r="I1471">
        <v>0</v>
      </c>
      <c r="J1471" s="48">
        <v>52325</v>
      </c>
      <c r="K1471" s="48">
        <v>0</v>
      </c>
      <c r="L1471">
        <v>1744.17</v>
      </c>
      <c r="M1471" t="s">
        <v>17432</v>
      </c>
      <c r="N1471" s="58">
        <v>-791.22379999999998</v>
      </c>
      <c r="O1471" s="48">
        <v>0</v>
      </c>
      <c r="P1471" s="63">
        <f t="shared" si="44"/>
        <v>52325</v>
      </c>
      <c r="Q1471" s="63">
        <f t="shared" si="45"/>
        <v>1744.1666666666667</v>
      </c>
    </row>
    <row r="1472" spans="1:17" x14ac:dyDescent="0.25">
      <c r="A1472" t="s">
        <v>17584</v>
      </c>
      <c r="B1472" t="s">
        <v>17585</v>
      </c>
      <c r="C1472" t="s">
        <v>17586</v>
      </c>
      <c r="D1472" t="s">
        <v>106</v>
      </c>
      <c r="E1472" t="s">
        <v>3698</v>
      </c>
      <c r="F1472" t="s">
        <v>3789</v>
      </c>
      <c r="G1472" t="s">
        <v>3790</v>
      </c>
      <c r="H1472">
        <v>57</v>
      </c>
      <c r="I1472">
        <v>0</v>
      </c>
      <c r="J1472" s="48">
        <v>99418</v>
      </c>
      <c r="K1472" s="48">
        <v>0</v>
      </c>
      <c r="L1472">
        <v>1744.18</v>
      </c>
      <c r="M1472" t="s">
        <v>17432</v>
      </c>
      <c r="N1472" s="58">
        <v>-1503.3251</v>
      </c>
      <c r="O1472" s="48">
        <v>0</v>
      </c>
      <c r="P1472" s="63">
        <f t="shared" si="44"/>
        <v>99418</v>
      </c>
      <c r="Q1472" s="63">
        <f t="shared" si="45"/>
        <v>1744.1754385964912</v>
      </c>
    </row>
    <row r="1473" spans="1:17" x14ac:dyDescent="0.25">
      <c r="A1473" t="s">
        <v>17584</v>
      </c>
      <c r="B1473" t="s">
        <v>17585</v>
      </c>
      <c r="C1473" t="s">
        <v>17586</v>
      </c>
      <c r="D1473" t="s">
        <v>106</v>
      </c>
      <c r="E1473" t="s">
        <v>3698</v>
      </c>
      <c r="F1473" t="s">
        <v>3791</v>
      </c>
      <c r="G1473" t="s">
        <v>3792</v>
      </c>
      <c r="H1473">
        <v>34</v>
      </c>
      <c r="I1473">
        <v>0</v>
      </c>
      <c r="J1473" s="48">
        <v>59302</v>
      </c>
      <c r="K1473" s="48">
        <v>0</v>
      </c>
      <c r="L1473">
        <v>1744.18</v>
      </c>
      <c r="M1473" t="s">
        <v>17432</v>
      </c>
      <c r="N1473" s="58">
        <v>-896.72029999999995</v>
      </c>
      <c r="O1473" s="48">
        <v>0</v>
      </c>
      <c r="P1473" s="63">
        <f t="shared" si="44"/>
        <v>59302</v>
      </c>
      <c r="Q1473" s="63">
        <f t="shared" si="45"/>
        <v>1744.1764705882354</v>
      </c>
    </row>
    <row r="1474" spans="1:17" x14ac:dyDescent="0.25">
      <c r="A1474" t="s">
        <v>17584</v>
      </c>
      <c r="B1474" t="s">
        <v>17585</v>
      </c>
      <c r="C1474" t="s">
        <v>17586</v>
      </c>
      <c r="D1474" t="s">
        <v>106</v>
      </c>
      <c r="E1474" t="s">
        <v>3698</v>
      </c>
      <c r="F1474" t="s">
        <v>3793</v>
      </c>
      <c r="G1474" t="s">
        <v>3794</v>
      </c>
      <c r="H1474">
        <v>38</v>
      </c>
      <c r="I1474">
        <v>0</v>
      </c>
      <c r="J1474" s="48">
        <v>66279</v>
      </c>
      <c r="K1474" s="48">
        <v>0</v>
      </c>
      <c r="L1474">
        <v>1744.18</v>
      </c>
      <c r="M1474" t="s">
        <v>17432</v>
      </c>
      <c r="N1474" s="58">
        <v>-1002.2168</v>
      </c>
      <c r="O1474" s="48">
        <v>0</v>
      </c>
      <c r="P1474" s="63">
        <f t="shared" si="44"/>
        <v>66279</v>
      </c>
      <c r="Q1474" s="63">
        <f t="shared" si="45"/>
        <v>1744.1842105263158</v>
      </c>
    </row>
    <row r="1475" spans="1:17" x14ac:dyDescent="0.25">
      <c r="A1475" t="s">
        <v>17584</v>
      </c>
      <c r="B1475" t="s">
        <v>17585</v>
      </c>
      <c r="C1475" t="s">
        <v>17586</v>
      </c>
      <c r="D1475" t="s">
        <v>106</v>
      </c>
      <c r="E1475" t="s">
        <v>3698</v>
      </c>
      <c r="F1475" t="s">
        <v>3795</v>
      </c>
      <c r="G1475" t="s">
        <v>3796</v>
      </c>
      <c r="H1475">
        <v>14</v>
      </c>
      <c r="I1475">
        <v>0</v>
      </c>
      <c r="J1475" s="48">
        <v>24419</v>
      </c>
      <c r="K1475" s="48">
        <v>0</v>
      </c>
      <c r="L1475">
        <v>1744.21</v>
      </c>
      <c r="M1475" t="s">
        <v>17432</v>
      </c>
      <c r="N1475" s="58">
        <v>-369.23779999999999</v>
      </c>
      <c r="O1475" s="48">
        <v>0</v>
      </c>
      <c r="P1475" s="63">
        <f t="shared" si="44"/>
        <v>24419</v>
      </c>
      <c r="Q1475" s="63">
        <f t="shared" si="45"/>
        <v>1744.2142857142858</v>
      </c>
    </row>
    <row r="1476" spans="1:17" x14ac:dyDescent="0.25">
      <c r="A1476" t="s">
        <v>17584</v>
      </c>
      <c r="B1476" t="s">
        <v>17585</v>
      </c>
      <c r="C1476" t="s">
        <v>17586</v>
      </c>
      <c r="D1476" t="s">
        <v>106</v>
      </c>
      <c r="E1476" t="s">
        <v>3698</v>
      </c>
      <c r="F1476" t="s">
        <v>3797</v>
      </c>
      <c r="G1476" t="s">
        <v>3798</v>
      </c>
      <c r="H1476">
        <v>54</v>
      </c>
      <c r="I1476">
        <v>0</v>
      </c>
      <c r="J1476" s="48">
        <v>94186</v>
      </c>
      <c r="K1476" s="48">
        <v>0</v>
      </c>
      <c r="L1476">
        <v>1744.19</v>
      </c>
      <c r="M1476" t="s">
        <v>17432</v>
      </c>
      <c r="N1476" s="58">
        <v>-1424.2028</v>
      </c>
      <c r="O1476" s="48">
        <v>0</v>
      </c>
      <c r="P1476" s="63">
        <f t="shared" ref="P1476:P1539" si="46">J1476-K1476</f>
        <v>94186</v>
      </c>
      <c r="Q1476" s="63">
        <f t="shared" ref="Q1476:Q1539" si="47">P1476/H1476</f>
        <v>1744.1851851851852</v>
      </c>
    </row>
    <row r="1477" spans="1:17" x14ac:dyDescent="0.25">
      <c r="A1477" t="s">
        <v>17584</v>
      </c>
      <c r="B1477" t="s">
        <v>17585</v>
      </c>
      <c r="C1477" t="s">
        <v>17586</v>
      </c>
      <c r="D1477" t="s">
        <v>106</v>
      </c>
      <c r="E1477" t="s">
        <v>3698</v>
      </c>
      <c r="F1477" t="s">
        <v>3799</v>
      </c>
      <c r="G1477" t="s">
        <v>3800</v>
      </c>
      <c r="H1477">
        <v>72</v>
      </c>
      <c r="I1477">
        <v>0</v>
      </c>
      <c r="J1477" s="48">
        <v>125581</v>
      </c>
      <c r="K1477" s="48">
        <v>0</v>
      </c>
      <c r="L1477">
        <v>1744.18</v>
      </c>
      <c r="M1477" t="s">
        <v>17432</v>
      </c>
      <c r="N1477" s="58">
        <v>-1898.9369999999999</v>
      </c>
      <c r="O1477" s="48">
        <v>0</v>
      </c>
      <c r="P1477" s="63">
        <f t="shared" si="46"/>
        <v>125581</v>
      </c>
      <c r="Q1477" s="63">
        <f t="shared" si="47"/>
        <v>1744.1805555555557</v>
      </c>
    </row>
    <row r="1478" spans="1:17" x14ac:dyDescent="0.25">
      <c r="A1478" t="s">
        <v>17584</v>
      </c>
      <c r="B1478" t="s">
        <v>17585</v>
      </c>
      <c r="C1478" t="s">
        <v>17586</v>
      </c>
      <c r="D1478" t="s">
        <v>106</v>
      </c>
      <c r="E1478" t="s">
        <v>3698</v>
      </c>
      <c r="F1478" t="s">
        <v>3801</v>
      </c>
      <c r="G1478" t="s">
        <v>3802</v>
      </c>
      <c r="H1478">
        <v>83</v>
      </c>
      <c r="I1478">
        <v>0</v>
      </c>
      <c r="J1478" s="48">
        <v>144767</v>
      </c>
      <c r="K1478" s="48">
        <v>0</v>
      </c>
      <c r="L1478">
        <v>1744.18</v>
      </c>
      <c r="M1478" t="s">
        <v>17432</v>
      </c>
      <c r="N1478" s="58">
        <v>-2189.0524</v>
      </c>
      <c r="O1478" s="48">
        <v>0</v>
      </c>
      <c r="P1478" s="63">
        <f t="shared" si="46"/>
        <v>144767</v>
      </c>
      <c r="Q1478" s="63">
        <f t="shared" si="47"/>
        <v>1744.1807228915663</v>
      </c>
    </row>
    <row r="1479" spans="1:17" x14ac:dyDescent="0.25">
      <c r="A1479" t="s">
        <v>17584</v>
      </c>
      <c r="B1479" t="s">
        <v>17585</v>
      </c>
      <c r="C1479" t="s">
        <v>17586</v>
      </c>
      <c r="D1479" t="s">
        <v>106</v>
      </c>
      <c r="E1479" t="s">
        <v>3698</v>
      </c>
      <c r="F1479" t="s">
        <v>3841</v>
      </c>
      <c r="G1479" t="s">
        <v>3842</v>
      </c>
      <c r="H1479">
        <v>47</v>
      </c>
      <c r="I1479">
        <v>0</v>
      </c>
      <c r="J1479" s="48">
        <v>81977</v>
      </c>
      <c r="K1479" s="48">
        <v>0</v>
      </c>
      <c r="L1479">
        <v>1744.19</v>
      </c>
      <c r="M1479" t="s">
        <v>17432</v>
      </c>
      <c r="N1479" s="58">
        <v>-1239.5839000000001</v>
      </c>
      <c r="O1479" s="48">
        <v>0</v>
      </c>
      <c r="P1479" s="63">
        <f t="shared" si="46"/>
        <v>81977</v>
      </c>
      <c r="Q1479" s="63">
        <f t="shared" si="47"/>
        <v>1744.1914893617022</v>
      </c>
    </row>
    <row r="1480" spans="1:17" x14ac:dyDescent="0.25">
      <c r="A1480" t="s">
        <v>17584</v>
      </c>
      <c r="B1480" t="s">
        <v>17585</v>
      </c>
      <c r="C1480" t="s">
        <v>17586</v>
      </c>
      <c r="D1480" t="s">
        <v>106</v>
      </c>
      <c r="E1480" t="s">
        <v>3698</v>
      </c>
      <c r="F1480" t="s">
        <v>3803</v>
      </c>
      <c r="G1480" t="s">
        <v>3804</v>
      </c>
      <c r="H1480">
        <v>63</v>
      </c>
      <c r="I1480">
        <v>0</v>
      </c>
      <c r="J1480" s="48">
        <v>109883</v>
      </c>
      <c r="K1480" s="48">
        <v>0</v>
      </c>
      <c r="L1480">
        <v>1744.17</v>
      </c>
      <c r="M1480" t="s">
        <v>17432</v>
      </c>
      <c r="N1480" s="58">
        <v>-1661.5699</v>
      </c>
      <c r="O1480" s="48">
        <v>0</v>
      </c>
      <c r="P1480" s="63">
        <f t="shared" si="46"/>
        <v>109883</v>
      </c>
      <c r="Q1480" s="63">
        <f t="shared" si="47"/>
        <v>1744.1746031746031</v>
      </c>
    </row>
    <row r="1481" spans="1:17" x14ac:dyDescent="0.25">
      <c r="A1481" t="s">
        <v>17584</v>
      </c>
      <c r="B1481" t="s">
        <v>17585</v>
      </c>
      <c r="C1481" t="s">
        <v>17586</v>
      </c>
      <c r="D1481" t="s">
        <v>106</v>
      </c>
      <c r="E1481" t="s">
        <v>3698</v>
      </c>
      <c r="F1481" t="s">
        <v>3805</v>
      </c>
      <c r="G1481" t="s">
        <v>3806</v>
      </c>
      <c r="H1481">
        <v>35</v>
      </c>
      <c r="I1481">
        <v>0</v>
      </c>
      <c r="J1481" s="48">
        <v>61046</v>
      </c>
      <c r="K1481" s="48">
        <v>0</v>
      </c>
      <c r="L1481">
        <v>1744.17</v>
      </c>
      <c r="M1481" t="s">
        <v>17432</v>
      </c>
      <c r="N1481" s="58">
        <v>-923.09439999999995</v>
      </c>
      <c r="O1481" s="48">
        <v>0</v>
      </c>
      <c r="P1481" s="63">
        <f t="shared" si="46"/>
        <v>61046</v>
      </c>
      <c r="Q1481" s="63">
        <f t="shared" si="47"/>
        <v>1744.1714285714286</v>
      </c>
    </row>
    <row r="1482" spans="1:17" x14ac:dyDescent="0.25">
      <c r="A1482" t="s">
        <v>17584</v>
      </c>
      <c r="B1482" t="s">
        <v>17585</v>
      </c>
      <c r="C1482" t="s">
        <v>17586</v>
      </c>
      <c r="D1482" t="s">
        <v>106</v>
      </c>
      <c r="E1482" t="s">
        <v>3698</v>
      </c>
      <c r="F1482" t="s">
        <v>3807</v>
      </c>
      <c r="G1482" t="s">
        <v>3808</v>
      </c>
      <c r="H1482">
        <v>70</v>
      </c>
      <c r="I1482">
        <v>0</v>
      </c>
      <c r="J1482" s="48">
        <v>122093</v>
      </c>
      <c r="K1482" s="48">
        <v>0</v>
      </c>
      <c r="L1482">
        <v>1744.19</v>
      </c>
      <c r="M1482" t="s">
        <v>17432</v>
      </c>
      <c r="N1482" s="58">
        <v>-1846.1887999999999</v>
      </c>
      <c r="O1482" s="48">
        <v>0</v>
      </c>
      <c r="P1482" s="63">
        <f t="shared" si="46"/>
        <v>122093</v>
      </c>
      <c r="Q1482" s="63">
        <f t="shared" si="47"/>
        <v>1744.1857142857143</v>
      </c>
    </row>
    <row r="1483" spans="1:17" x14ac:dyDescent="0.25">
      <c r="A1483" t="s">
        <v>17584</v>
      </c>
      <c r="B1483" t="s">
        <v>17585</v>
      </c>
      <c r="C1483" t="s">
        <v>17586</v>
      </c>
      <c r="D1483" t="s">
        <v>106</v>
      </c>
      <c r="E1483" t="s">
        <v>3698</v>
      </c>
      <c r="F1483" t="s">
        <v>3809</v>
      </c>
      <c r="G1483" t="s">
        <v>3810</v>
      </c>
      <c r="H1483">
        <v>120</v>
      </c>
      <c r="I1483">
        <v>0</v>
      </c>
      <c r="J1483" s="48">
        <v>209302</v>
      </c>
      <c r="K1483" s="48">
        <v>0</v>
      </c>
      <c r="L1483">
        <v>1744.18</v>
      </c>
      <c r="M1483" t="s">
        <v>17432</v>
      </c>
      <c r="N1483" s="58">
        <v>-3164.8951000000002</v>
      </c>
      <c r="O1483" s="48">
        <v>0</v>
      </c>
      <c r="P1483" s="63">
        <f t="shared" si="46"/>
        <v>209302</v>
      </c>
      <c r="Q1483" s="63">
        <f t="shared" si="47"/>
        <v>1744.1833333333334</v>
      </c>
    </row>
    <row r="1484" spans="1:17" x14ac:dyDescent="0.25">
      <c r="A1484" t="s">
        <v>17584</v>
      </c>
      <c r="B1484" t="s">
        <v>17585</v>
      </c>
      <c r="C1484" t="s">
        <v>17586</v>
      </c>
      <c r="D1484" t="s">
        <v>106</v>
      </c>
      <c r="E1484" t="s">
        <v>3698</v>
      </c>
      <c r="F1484" t="s">
        <v>3811</v>
      </c>
      <c r="G1484" t="s">
        <v>3812</v>
      </c>
      <c r="H1484">
        <v>58</v>
      </c>
      <c r="I1484">
        <v>0</v>
      </c>
      <c r="J1484" s="48">
        <v>101163</v>
      </c>
      <c r="K1484" s="48">
        <v>0</v>
      </c>
      <c r="L1484">
        <v>1744.19</v>
      </c>
      <c r="M1484" t="s">
        <v>17432</v>
      </c>
      <c r="N1484" s="58">
        <v>-1529.6993</v>
      </c>
      <c r="O1484" s="48">
        <v>0</v>
      </c>
      <c r="P1484" s="63">
        <f t="shared" si="46"/>
        <v>101163</v>
      </c>
      <c r="Q1484" s="63">
        <f t="shared" si="47"/>
        <v>1744.1896551724137</v>
      </c>
    </row>
    <row r="1485" spans="1:17" x14ac:dyDescent="0.25">
      <c r="A1485" t="s">
        <v>17584</v>
      </c>
      <c r="B1485" t="s">
        <v>17585</v>
      </c>
      <c r="C1485" t="s">
        <v>17586</v>
      </c>
      <c r="D1485" t="s">
        <v>106</v>
      </c>
      <c r="E1485" t="s">
        <v>3698</v>
      </c>
      <c r="F1485" t="s">
        <v>3813</v>
      </c>
      <c r="G1485" t="s">
        <v>3814</v>
      </c>
      <c r="H1485">
        <v>94</v>
      </c>
      <c r="I1485">
        <v>0</v>
      </c>
      <c r="J1485" s="48">
        <v>163953</v>
      </c>
      <c r="K1485" s="48">
        <v>0</v>
      </c>
      <c r="L1485">
        <v>1744.18</v>
      </c>
      <c r="M1485" t="s">
        <v>17432</v>
      </c>
      <c r="N1485" s="58">
        <v>-2479.1678000000002</v>
      </c>
      <c r="O1485" s="48">
        <v>0</v>
      </c>
      <c r="P1485" s="63">
        <f t="shared" si="46"/>
        <v>163953</v>
      </c>
      <c r="Q1485" s="63">
        <f t="shared" si="47"/>
        <v>1744.1808510638298</v>
      </c>
    </row>
    <row r="1486" spans="1:17" x14ac:dyDescent="0.25">
      <c r="A1486" t="s">
        <v>17584</v>
      </c>
      <c r="B1486" t="s">
        <v>17585</v>
      </c>
      <c r="C1486" t="s">
        <v>17586</v>
      </c>
      <c r="D1486" t="s">
        <v>106</v>
      </c>
      <c r="E1486" t="s">
        <v>3698</v>
      </c>
      <c r="F1486" t="s">
        <v>3815</v>
      </c>
      <c r="G1486" t="s">
        <v>3816</v>
      </c>
      <c r="H1486">
        <v>81</v>
      </c>
      <c r="I1486">
        <v>0</v>
      </c>
      <c r="J1486" s="48">
        <v>141279</v>
      </c>
      <c r="K1486" s="48">
        <v>0</v>
      </c>
      <c r="L1486">
        <v>1744.19</v>
      </c>
      <c r="M1486" t="s">
        <v>17432</v>
      </c>
      <c r="N1486" s="58">
        <v>-2136.3042</v>
      </c>
      <c r="O1486" s="48">
        <v>0</v>
      </c>
      <c r="P1486" s="63">
        <f t="shared" si="46"/>
        <v>141279</v>
      </c>
      <c r="Q1486" s="63">
        <f t="shared" si="47"/>
        <v>1744.1851851851852</v>
      </c>
    </row>
    <row r="1487" spans="1:17" x14ac:dyDescent="0.25">
      <c r="A1487" t="s">
        <v>17584</v>
      </c>
      <c r="B1487" t="s">
        <v>17585</v>
      </c>
      <c r="C1487" t="s">
        <v>17586</v>
      </c>
      <c r="D1487" t="s">
        <v>106</v>
      </c>
      <c r="E1487" t="s">
        <v>3698</v>
      </c>
      <c r="F1487" t="s">
        <v>3817</v>
      </c>
      <c r="G1487" t="s">
        <v>3818</v>
      </c>
      <c r="H1487">
        <v>52</v>
      </c>
      <c r="I1487">
        <v>0</v>
      </c>
      <c r="J1487" s="48">
        <v>90697</v>
      </c>
      <c r="K1487" s="48">
        <v>0</v>
      </c>
      <c r="L1487">
        <v>1744.17</v>
      </c>
      <c r="M1487" t="s">
        <v>17432</v>
      </c>
      <c r="N1487" s="58">
        <v>-1371.4545000000001</v>
      </c>
      <c r="O1487" s="48">
        <v>0</v>
      </c>
      <c r="P1487" s="63">
        <f t="shared" si="46"/>
        <v>90697</v>
      </c>
      <c r="Q1487" s="63">
        <f t="shared" si="47"/>
        <v>1744.1730769230769</v>
      </c>
    </row>
    <row r="1488" spans="1:17" x14ac:dyDescent="0.25">
      <c r="A1488" t="s">
        <v>17584</v>
      </c>
      <c r="B1488" t="s">
        <v>17585</v>
      </c>
      <c r="C1488" t="s">
        <v>17586</v>
      </c>
      <c r="D1488" t="s">
        <v>106</v>
      </c>
      <c r="E1488" t="s">
        <v>3698</v>
      </c>
      <c r="F1488" t="s">
        <v>18168</v>
      </c>
      <c r="G1488" t="s">
        <v>18169</v>
      </c>
      <c r="H1488">
        <v>26</v>
      </c>
      <c r="I1488">
        <v>0</v>
      </c>
      <c r="J1488" s="48">
        <v>45349</v>
      </c>
      <c r="K1488" s="48">
        <v>0</v>
      </c>
      <c r="L1488">
        <v>1744.19</v>
      </c>
      <c r="M1488" t="s">
        <v>17432</v>
      </c>
      <c r="N1488" s="58">
        <v>-685.72730000000001</v>
      </c>
      <c r="O1488" s="48">
        <v>0</v>
      </c>
      <c r="P1488" s="63">
        <f t="shared" si="46"/>
        <v>45349</v>
      </c>
      <c r="Q1488" s="63">
        <f t="shared" si="47"/>
        <v>1744.1923076923076</v>
      </c>
    </row>
    <row r="1489" spans="1:17" x14ac:dyDescent="0.25">
      <c r="A1489" t="s">
        <v>17584</v>
      </c>
      <c r="B1489" t="s">
        <v>17585</v>
      </c>
      <c r="C1489" t="s">
        <v>17586</v>
      </c>
      <c r="D1489" t="s">
        <v>106</v>
      </c>
      <c r="E1489" t="s">
        <v>3698</v>
      </c>
      <c r="F1489" t="s">
        <v>3819</v>
      </c>
      <c r="G1489" t="s">
        <v>3820</v>
      </c>
      <c r="H1489">
        <v>46</v>
      </c>
      <c r="I1489">
        <v>0</v>
      </c>
      <c r="J1489" s="48">
        <v>80232</v>
      </c>
      <c r="K1489" s="48">
        <v>0</v>
      </c>
      <c r="L1489">
        <v>1744.17</v>
      </c>
      <c r="M1489" t="s">
        <v>17432</v>
      </c>
      <c r="N1489" s="58">
        <v>-1213.2098000000001</v>
      </c>
      <c r="O1489" s="48">
        <v>0</v>
      </c>
      <c r="P1489" s="63">
        <f t="shared" si="46"/>
        <v>80232</v>
      </c>
      <c r="Q1489" s="63">
        <f t="shared" si="47"/>
        <v>1744.1739130434783</v>
      </c>
    </row>
    <row r="1490" spans="1:17" x14ac:dyDescent="0.25">
      <c r="A1490" t="s">
        <v>17584</v>
      </c>
      <c r="B1490" t="s">
        <v>17585</v>
      </c>
      <c r="C1490" t="s">
        <v>17586</v>
      </c>
      <c r="D1490" t="s">
        <v>106</v>
      </c>
      <c r="E1490" t="s">
        <v>3698</v>
      </c>
      <c r="F1490" t="s">
        <v>3821</v>
      </c>
      <c r="G1490" t="s">
        <v>3822</v>
      </c>
      <c r="H1490">
        <v>173</v>
      </c>
      <c r="I1490">
        <v>0</v>
      </c>
      <c r="J1490" s="48">
        <v>301744</v>
      </c>
      <c r="K1490" s="48">
        <v>0</v>
      </c>
      <c r="L1490">
        <v>1744.18</v>
      </c>
      <c r="M1490" t="s">
        <v>17432</v>
      </c>
      <c r="N1490" s="58">
        <v>-4562.7236999999996</v>
      </c>
      <c r="O1490" s="48">
        <v>0</v>
      </c>
      <c r="P1490" s="63">
        <f t="shared" si="46"/>
        <v>301744</v>
      </c>
      <c r="Q1490" s="63">
        <f t="shared" si="47"/>
        <v>1744.1849710982658</v>
      </c>
    </row>
    <row r="1491" spans="1:17" x14ac:dyDescent="0.25">
      <c r="A1491" t="s">
        <v>17584</v>
      </c>
      <c r="B1491" t="s">
        <v>17585</v>
      </c>
      <c r="C1491" t="s">
        <v>17586</v>
      </c>
      <c r="D1491" t="s">
        <v>106</v>
      </c>
      <c r="E1491" t="s">
        <v>3698</v>
      </c>
      <c r="F1491" t="s">
        <v>3823</v>
      </c>
      <c r="G1491" t="s">
        <v>3824</v>
      </c>
      <c r="H1491">
        <v>29</v>
      </c>
      <c r="I1491">
        <v>0</v>
      </c>
      <c r="J1491" s="48">
        <v>50581</v>
      </c>
      <c r="K1491" s="48">
        <v>0</v>
      </c>
      <c r="L1491">
        <v>1744.17</v>
      </c>
      <c r="M1491" t="s">
        <v>17432</v>
      </c>
      <c r="N1491" s="58">
        <v>-764.84960000000001</v>
      </c>
      <c r="O1491" s="48">
        <v>0</v>
      </c>
      <c r="P1491" s="63">
        <f t="shared" si="46"/>
        <v>50581</v>
      </c>
      <c r="Q1491" s="63">
        <f t="shared" si="47"/>
        <v>1744.1724137931035</v>
      </c>
    </row>
    <row r="1492" spans="1:17" x14ac:dyDescent="0.25">
      <c r="A1492" t="s">
        <v>17584</v>
      </c>
      <c r="B1492" t="s">
        <v>17585</v>
      </c>
      <c r="C1492" t="s">
        <v>17586</v>
      </c>
      <c r="D1492" t="s">
        <v>106</v>
      </c>
      <c r="E1492" t="s">
        <v>3698</v>
      </c>
      <c r="F1492" t="s">
        <v>3825</v>
      </c>
      <c r="G1492" t="s">
        <v>3826</v>
      </c>
      <c r="H1492">
        <v>60</v>
      </c>
      <c r="I1492">
        <v>0</v>
      </c>
      <c r="J1492" s="48">
        <v>104651</v>
      </c>
      <c r="K1492" s="48">
        <v>0</v>
      </c>
      <c r="L1492">
        <v>1744.18</v>
      </c>
      <c r="M1492" t="s">
        <v>17432</v>
      </c>
      <c r="N1492" s="58">
        <v>-1582.4475</v>
      </c>
      <c r="O1492" s="48">
        <v>0</v>
      </c>
      <c r="P1492" s="63">
        <f t="shared" si="46"/>
        <v>104651</v>
      </c>
      <c r="Q1492" s="63">
        <f t="shared" si="47"/>
        <v>1744.1833333333334</v>
      </c>
    </row>
    <row r="1493" spans="1:17" x14ac:dyDescent="0.25">
      <c r="A1493" t="s">
        <v>17584</v>
      </c>
      <c r="B1493" t="s">
        <v>17585</v>
      </c>
      <c r="C1493" t="s">
        <v>17586</v>
      </c>
      <c r="D1493" t="s">
        <v>106</v>
      </c>
      <c r="E1493" t="s">
        <v>3698</v>
      </c>
      <c r="F1493" t="s">
        <v>3827</v>
      </c>
      <c r="G1493" t="s">
        <v>3828</v>
      </c>
      <c r="H1493">
        <v>39</v>
      </c>
      <c r="I1493">
        <v>0</v>
      </c>
      <c r="J1493" s="48">
        <v>68023</v>
      </c>
      <c r="K1493" s="48">
        <v>0</v>
      </c>
      <c r="L1493">
        <v>1744.18</v>
      </c>
      <c r="M1493" t="s">
        <v>17432</v>
      </c>
      <c r="N1493" s="58">
        <v>-1028.5908999999999</v>
      </c>
      <c r="O1493" s="48">
        <v>0</v>
      </c>
      <c r="P1493" s="63">
        <f t="shared" si="46"/>
        <v>68023</v>
      </c>
      <c r="Q1493" s="63">
        <f t="shared" si="47"/>
        <v>1744.1794871794871</v>
      </c>
    </row>
    <row r="1494" spans="1:17" x14ac:dyDescent="0.25">
      <c r="A1494" t="s">
        <v>17584</v>
      </c>
      <c r="B1494" t="s">
        <v>17585</v>
      </c>
      <c r="C1494" t="s">
        <v>17586</v>
      </c>
      <c r="D1494" t="s">
        <v>106</v>
      </c>
      <c r="E1494" t="s">
        <v>3698</v>
      </c>
      <c r="F1494" t="s">
        <v>3829</v>
      </c>
      <c r="G1494" t="s">
        <v>3830</v>
      </c>
      <c r="H1494">
        <v>65</v>
      </c>
      <c r="I1494">
        <v>0</v>
      </c>
      <c r="J1494" s="48">
        <v>113372</v>
      </c>
      <c r="K1494" s="48">
        <v>0</v>
      </c>
      <c r="L1494">
        <v>1744.18</v>
      </c>
      <c r="M1494" t="s">
        <v>17432</v>
      </c>
      <c r="N1494" s="58">
        <v>-1714.3181999999999</v>
      </c>
      <c r="O1494" s="48">
        <v>0</v>
      </c>
      <c r="P1494" s="63">
        <f t="shared" si="46"/>
        <v>113372</v>
      </c>
      <c r="Q1494" s="63">
        <f t="shared" si="47"/>
        <v>1744.1846153846154</v>
      </c>
    </row>
    <row r="1495" spans="1:17" x14ac:dyDescent="0.25">
      <c r="A1495" t="s">
        <v>17584</v>
      </c>
      <c r="B1495" t="s">
        <v>17585</v>
      </c>
      <c r="C1495" t="s">
        <v>17586</v>
      </c>
      <c r="D1495" t="s">
        <v>106</v>
      </c>
      <c r="E1495" t="s">
        <v>3698</v>
      </c>
      <c r="F1495" t="s">
        <v>3831</v>
      </c>
      <c r="G1495" t="s">
        <v>3832</v>
      </c>
      <c r="H1495">
        <v>60</v>
      </c>
      <c r="I1495">
        <v>0</v>
      </c>
      <c r="J1495" s="48">
        <v>104651</v>
      </c>
      <c r="K1495" s="48">
        <v>0</v>
      </c>
      <c r="L1495">
        <v>1744.18</v>
      </c>
      <c r="M1495" t="s">
        <v>17432</v>
      </c>
      <c r="N1495" s="58">
        <v>-1582.4475</v>
      </c>
      <c r="O1495" s="48">
        <v>0</v>
      </c>
      <c r="P1495" s="63">
        <f t="shared" si="46"/>
        <v>104651</v>
      </c>
      <c r="Q1495" s="63">
        <f t="shared" si="47"/>
        <v>1744.1833333333334</v>
      </c>
    </row>
    <row r="1496" spans="1:17" x14ac:dyDescent="0.25">
      <c r="A1496" t="s">
        <v>17584</v>
      </c>
      <c r="B1496" t="s">
        <v>17585</v>
      </c>
      <c r="C1496" t="s">
        <v>17586</v>
      </c>
      <c r="D1496" t="s">
        <v>106</v>
      </c>
      <c r="E1496" t="s">
        <v>3698</v>
      </c>
      <c r="F1496" t="s">
        <v>3833</v>
      </c>
      <c r="G1496" t="s">
        <v>3834</v>
      </c>
      <c r="H1496">
        <v>100</v>
      </c>
      <c r="I1496">
        <v>0</v>
      </c>
      <c r="J1496" s="48">
        <v>174418</v>
      </c>
      <c r="K1496" s="48">
        <v>0</v>
      </c>
      <c r="L1496">
        <v>1744.18</v>
      </c>
      <c r="M1496" t="s">
        <v>17432</v>
      </c>
      <c r="N1496" s="58">
        <v>-2637.4124999999999</v>
      </c>
      <c r="O1496" s="48">
        <v>0</v>
      </c>
      <c r="P1496" s="63">
        <f t="shared" si="46"/>
        <v>174418</v>
      </c>
      <c r="Q1496" s="63">
        <f t="shared" si="47"/>
        <v>1744.18</v>
      </c>
    </row>
    <row r="1497" spans="1:17" x14ac:dyDescent="0.25">
      <c r="A1497" t="s">
        <v>17584</v>
      </c>
      <c r="B1497" t="s">
        <v>17585</v>
      </c>
      <c r="C1497" t="s">
        <v>17586</v>
      </c>
      <c r="D1497" t="s">
        <v>106</v>
      </c>
      <c r="E1497" t="s">
        <v>3698</v>
      </c>
      <c r="F1497" t="s">
        <v>3835</v>
      </c>
      <c r="G1497" t="s">
        <v>3836</v>
      </c>
      <c r="H1497">
        <v>105</v>
      </c>
      <c r="I1497">
        <v>0</v>
      </c>
      <c r="J1497" s="48">
        <v>126485</v>
      </c>
      <c r="K1497" s="48">
        <v>0</v>
      </c>
      <c r="L1497">
        <v>1204.6199999999999</v>
      </c>
      <c r="M1497" t="s">
        <v>17432</v>
      </c>
      <c r="N1497" s="58">
        <v>-1912.5984000000001</v>
      </c>
      <c r="O1497" s="48">
        <v>0</v>
      </c>
      <c r="P1497" s="63">
        <f t="shared" si="46"/>
        <v>126485</v>
      </c>
      <c r="Q1497" s="63">
        <f t="shared" si="47"/>
        <v>1204.6190476190477</v>
      </c>
    </row>
    <row r="1498" spans="1:17" x14ac:dyDescent="0.25">
      <c r="A1498" t="s">
        <v>17584</v>
      </c>
      <c r="B1498" t="s">
        <v>17585</v>
      </c>
      <c r="C1498" t="s">
        <v>17586</v>
      </c>
      <c r="D1498" t="s">
        <v>106</v>
      </c>
      <c r="E1498" t="s">
        <v>3698</v>
      </c>
      <c r="F1498" t="s">
        <v>3837</v>
      </c>
      <c r="G1498" t="s">
        <v>3838</v>
      </c>
      <c r="H1498">
        <v>19</v>
      </c>
      <c r="I1498">
        <v>0</v>
      </c>
      <c r="J1498" s="48">
        <v>33139</v>
      </c>
      <c r="K1498" s="48">
        <v>0</v>
      </c>
      <c r="L1498">
        <v>1744.16</v>
      </c>
      <c r="M1498" t="s">
        <v>17432</v>
      </c>
      <c r="N1498" s="58">
        <v>-501.10840000000002</v>
      </c>
      <c r="O1498" s="48">
        <v>0</v>
      </c>
      <c r="P1498" s="63">
        <f t="shared" si="46"/>
        <v>33139</v>
      </c>
      <c r="Q1498" s="63">
        <f t="shared" si="47"/>
        <v>1744.1578947368421</v>
      </c>
    </row>
    <row r="1499" spans="1:17" x14ac:dyDescent="0.25">
      <c r="A1499" t="s">
        <v>17584</v>
      </c>
      <c r="B1499" t="s">
        <v>17585</v>
      </c>
      <c r="C1499" t="s">
        <v>17586</v>
      </c>
      <c r="D1499" t="s">
        <v>106</v>
      </c>
      <c r="E1499" t="s">
        <v>3698</v>
      </c>
      <c r="F1499" t="s">
        <v>18170</v>
      </c>
      <c r="G1499" t="s">
        <v>18171</v>
      </c>
      <c r="H1499">
        <v>1</v>
      </c>
      <c r="I1499">
        <v>0</v>
      </c>
      <c r="J1499" s="48">
        <v>1744</v>
      </c>
      <c r="K1499" s="48">
        <v>0</v>
      </c>
      <c r="L1499">
        <v>1744</v>
      </c>
      <c r="M1499" t="s">
        <v>17432</v>
      </c>
      <c r="N1499" s="58">
        <v>-26.374099999999999</v>
      </c>
      <c r="O1499" s="48">
        <v>0</v>
      </c>
      <c r="P1499" s="63">
        <f t="shared" si="46"/>
        <v>1744</v>
      </c>
      <c r="Q1499" s="63">
        <f t="shared" si="47"/>
        <v>1744</v>
      </c>
    </row>
    <row r="1500" spans="1:17" x14ac:dyDescent="0.25">
      <c r="A1500" t="s">
        <v>17584</v>
      </c>
      <c r="B1500" t="s">
        <v>17585</v>
      </c>
      <c r="C1500" t="s">
        <v>17586</v>
      </c>
      <c r="D1500" t="s">
        <v>106</v>
      </c>
      <c r="E1500" t="s">
        <v>3698</v>
      </c>
      <c r="F1500" t="s">
        <v>3839</v>
      </c>
      <c r="G1500" t="s">
        <v>3840</v>
      </c>
      <c r="H1500">
        <v>46</v>
      </c>
      <c r="I1500">
        <v>0</v>
      </c>
      <c r="J1500" s="48">
        <v>80232</v>
      </c>
      <c r="K1500" s="48">
        <v>0</v>
      </c>
      <c r="L1500">
        <v>1744.17</v>
      </c>
      <c r="M1500" t="s">
        <v>17432</v>
      </c>
      <c r="N1500" s="58">
        <v>-1213.2098000000001</v>
      </c>
      <c r="O1500" s="48">
        <v>0</v>
      </c>
      <c r="P1500" s="63">
        <f t="shared" si="46"/>
        <v>80232</v>
      </c>
      <c r="Q1500" s="63">
        <f t="shared" si="47"/>
        <v>1744.1739130434783</v>
      </c>
    </row>
    <row r="1501" spans="1:17" x14ac:dyDescent="0.25">
      <c r="A1501" t="s">
        <v>17584</v>
      </c>
      <c r="B1501" t="s">
        <v>17585</v>
      </c>
      <c r="C1501" t="s">
        <v>17586</v>
      </c>
      <c r="D1501" t="s">
        <v>106</v>
      </c>
      <c r="E1501" t="s">
        <v>3698</v>
      </c>
      <c r="F1501" t="s">
        <v>3847</v>
      </c>
      <c r="G1501" t="s">
        <v>3848</v>
      </c>
      <c r="H1501">
        <v>37</v>
      </c>
      <c r="I1501">
        <v>0</v>
      </c>
      <c r="J1501" s="48">
        <v>64535</v>
      </c>
      <c r="K1501" s="48">
        <v>0</v>
      </c>
      <c r="L1501">
        <v>1744.19</v>
      </c>
      <c r="M1501" t="s">
        <v>17432</v>
      </c>
      <c r="N1501" s="58">
        <v>-975.84259999999995</v>
      </c>
      <c r="O1501" s="48">
        <v>0</v>
      </c>
      <c r="P1501" s="63">
        <f t="shared" si="46"/>
        <v>64535</v>
      </c>
      <c r="Q1501" s="63">
        <f t="shared" si="47"/>
        <v>1744.1891891891892</v>
      </c>
    </row>
    <row r="1502" spans="1:17" x14ac:dyDescent="0.25">
      <c r="A1502" t="s">
        <v>17584</v>
      </c>
      <c r="B1502" t="s">
        <v>17585</v>
      </c>
      <c r="C1502" t="s">
        <v>17586</v>
      </c>
      <c r="D1502" t="s">
        <v>106</v>
      </c>
      <c r="E1502" t="s">
        <v>3698</v>
      </c>
      <c r="F1502" t="s">
        <v>3845</v>
      </c>
      <c r="G1502" t="s">
        <v>3846</v>
      </c>
      <c r="H1502">
        <v>28</v>
      </c>
      <c r="I1502">
        <v>0</v>
      </c>
      <c r="J1502" s="48">
        <v>48837</v>
      </c>
      <c r="K1502" s="48">
        <v>0</v>
      </c>
      <c r="L1502">
        <v>1744.18</v>
      </c>
      <c r="M1502" t="s">
        <v>17432</v>
      </c>
      <c r="N1502" s="58">
        <v>-738.47550000000001</v>
      </c>
      <c r="O1502" s="48">
        <v>0</v>
      </c>
      <c r="P1502" s="63">
        <f t="shared" si="46"/>
        <v>48837</v>
      </c>
      <c r="Q1502" s="63">
        <f t="shared" si="47"/>
        <v>1744.1785714285713</v>
      </c>
    </row>
    <row r="1503" spans="1:17" x14ac:dyDescent="0.25">
      <c r="A1503" t="s">
        <v>17584</v>
      </c>
      <c r="B1503" t="s">
        <v>17585</v>
      </c>
      <c r="C1503" t="s">
        <v>17586</v>
      </c>
      <c r="D1503" t="s">
        <v>106</v>
      </c>
      <c r="E1503" t="s">
        <v>3698</v>
      </c>
      <c r="F1503" t="s">
        <v>3849</v>
      </c>
      <c r="G1503" t="s">
        <v>3850</v>
      </c>
      <c r="H1503">
        <v>12</v>
      </c>
      <c r="I1503">
        <v>0</v>
      </c>
      <c r="J1503" s="48">
        <v>20930</v>
      </c>
      <c r="K1503" s="48">
        <v>0</v>
      </c>
      <c r="L1503">
        <v>1744.17</v>
      </c>
      <c r="M1503" t="s">
        <v>17432</v>
      </c>
      <c r="N1503" s="58">
        <v>-316.48950000000002</v>
      </c>
      <c r="O1503" s="48">
        <v>0</v>
      </c>
      <c r="P1503" s="63">
        <f t="shared" si="46"/>
        <v>20930</v>
      </c>
      <c r="Q1503" s="63">
        <f t="shared" si="47"/>
        <v>1744.1666666666667</v>
      </c>
    </row>
    <row r="1504" spans="1:17" x14ac:dyDescent="0.25">
      <c r="A1504" t="s">
        <v>17584</v>
      </c>
      <c r="B1504" t="s">
        <v>17585</v>
      </c>
      <c r="C1504" t="s">
        <v>17586</v>
      </c>
      <c r="D1504" t="s">
        <v>106</v>
      </c>
      <c r="E1504" t="s">
        <v>3698</v>
      </c>
      <c r="F1504" t="s">
        <v>3851</v>
      </c>
      <c r="G1504" t="s">
        <v>3852</v>
      </c>
      <c r="H1504">
        <v>30</v>
      </c>
      <c r="I1504">
        <v>0</v>
      </c>
      <c r="J1504" s="48">
        <v>52325</v>
      </c>
      <c r="K1504" s="48">
        <v>0</v>
      </c>
      <c r="L1504">
        <v>1744.17</v>
      </c>
      <c r="M1504" t="s">
        <v>17432</v>
      </c>
      <c r="N1504" s="58">
        <v>-791.22379999999998</v>
      </c>
      <c r="O1504" s="48">
        <v>0</v>
      </c>
      <c r="P1504" s="63">
        <f t="shared" si="46"/>
        <v>52325</v>
      </c>
      <c r="Q1504" s="63">
        <f t="shared" si="47"/>
        <v>1744.1666666666667</v>
      </c>
    </row>
    <row r="1505" spans="1:17" x14ac:dyDescent="0.25">
      <c r="A1505" t="s">
        <v>17584</v>
      </c>
      <c r="B1505" t="s">
        <v>17585</v>
      </c>
      <c r="C1505" t="s">
        <v>17586</v>
      </c>
      <c r="D1505" t="s">
        <v>106</v>
      </c>
      <c r="E1505" t="s">
        <v>3698</v>
      </c>
      <c r="F1505" t="s">
        <v>3853</v>
      </c>
      <c r="G1505" t="s">
        <v>3854</v>
      </c>
      <c r="H1505">
        <v>36</v>
      </c>
      <c r="I1505">
        <v>0</v>
      </c>
      <c r="J1505" s="48">
        <v>62791</v>
      </c>
      <c r="K1505" s="48">
        <v>0</v>
      </c>
      <c r="L1505">
        <v>1744.19</v>
      </c>
      <c r="M1505" t="s">
        <v>17432</v>
      </c>
      <c r="N1505" s="58">
        <v>-949.46849999999995</v>
      </c>
      <c r="O1505" s="48">
        <v>0</v>
      </c>
      <c r="P1505" s="63">
        <f t="shared" si="46"/>
        <v>62791</v>
      </c>
      <c r="Q1505" s="63">
        <f t="shared" si="47"/>
        <v>1744.1944444444443</v>
      </c>
    </row>
    <row r="1506" spans="1:17" x14ac:dyDescent="0.25">
      <c r="A1506" t="s">
        <v>17584</v>
      </c>
      <c r="B1506" t="s">
        <v>17585</v>
      </c>
      <c r="C1506" t="s">
        <v>17586</v>
      </c>
      <c r="D1506" t="s">
        <v>106</v>
      </c>
      <c r="E1506" t="s">
        <v>3698</v>
      </c>
      <c r="F1506" t="s">
        <v>3855</v>
      </c>
      <c r="G1506" t="s">
        <v>3856</v>
      </c>
      <c r="H1506">
        <v>15</v>
      </c>
      <c r="I1506">
        <v>0</v>
      </c>
      <c r="J1506" s="48">
        <v>26163</v>
      </c>
      <c r="K1506" s="48">
        <v>0</v>
      </c>
      <c r="L1506">
        <v>1744.2</v>
      </c>
      <c r="M1506" t="s">
        <v>17432</v>
      </c>
      <c r="N1506" s="58">
        <v>-395.61189999999999</v>
      </c>
      <c r="O1506" s="48">
        <v>0</v>
      </c>
      <c r="P1506" s="63">
        <f t="shared" si="46"/>
        <v>26163</v>
      </c>
      <c r="Q1506" s="63">
        <f t="shared" si="47"/>
        <v>1744.2</v>
      </c>
    </row>
    <row r="1507" spans="1:17" x14ac:dyDescent="0.25">
      <c r="A1507" t="s">
        <v>17584</v>
      </c>
      <c r="B1507" t="s">
        <v>17585</v>
      </c>
      <c r="C1507" t="s">
        <v>17586</v>
      </c>
      <c r="D1507" t="s">
        <v>106</v>
      </c>
      <c r="E1507" t="s">
        <v>3698</v>
      </c>
      <c r="F1507" t="s">
        <v>3857</v>
      </c>
      <c r="G1507" t="s">
        <v>3858</v>
      </c>
      <c r="H1507">
        <v>60</v>
      </c>
      <c r="I1507">
        <v>0</v>
      </c>
      <c r="J1507" s="48">
        <v>72277</v>
      </c>
      <c r="K1507" s="48">
        <v>0</v>
      </c>
      <c r="L1507">
        <v>1204.6199999999999</v>
      </c>
      <c r="M1507" t="s">
        <v>17432</v>
      </c>
      <c r="N1507" s="58">
        <v>-1092.9133999999999</v>
      </c>
      <c r="O1507" s="48">
        <v>0</v>
      </c>
      <c r="P1507" s="63">
        <f t="shared" si="46"/>
        <v>72277</v>
      </c>
      <c r="Q1507" s="63">
        <f t="shared" si="47"/>
        <v>1204.6166666666666</v>
      </c>
    </row>
    <row r="1508" spans="1:17" x14ac:dyDescent="0.25">
      <c r="A1508" t="s">
        <v>17584</v>
      </c>
      <c r="B1508" t="s">
        <v>17585</v>
      </c>
      <c r="C1508" t="s">
        <v>17586</v>
      </c>
      <c r="D1508" t="s">
        <v>106</v>
      </c>
      <c r="E1508" t="s">
        <v>3698</v>
      </c>
      <c r="F1508" t="s">
        <v>3859</v>
      </c>
      <c r="G1508" t="s">
        <v>3860</v>
      </c>
      <c r="H1508">
        <v>66</v>
      </c>
      <c r="I1508">
        <v>0</v>
      </c>
      <c r="J1508" s="48">
        <v>115116</v>
      </c>
      <c r="K1508" s="48">
        <v>0</v>
      </c>
      <c r="L1508">
        <v>1744.18</v>
      </c>
      <c r="M1508" t="s">
        <v>17432</v>
      </c>
      <c r="N1508" s="58">
        <v>-1740.6922999999999</v>
      </c>
      <c r="O1508" s="48">
        <v>0</v>
      </c>
      <c r="P1508" s="63">
        <f t="shared" si="46"/>
        <v>115116</v>
      </c>
      <c r="Q1508" s="63">
        <f t="shared" si="47"/>
        <v>1744.1818181818182</v>
      </c>
    </row>
    <row r="1509" spans="1:17" x14ac:dyDescent="0.25">
      <c r="A1509" t="s">
        <v>17584</v>
      </c>
      <c r="B1509" t="s">
        <v>17585</v>
      </c>
      <c r="C1509" t="s">
        <v>17586</v>
      </c>
      <c r="D1509" t="s">
        <v>106</v>
      </c>
      <c r="E1509" t="s">
        <v>3698</v>
      </c>
      <c r="F1509" t="s">
        <v>3861</v>
      </c>
      <c r="G1509" t="s">
        <v>3862</v>
      </c>
      <c r="H1509">
        <v>25</v>
      </c>
      <c r="I1509">
        <v>0</v>
      </c>
      <c r="J1509" s="48">
        <v>43605</v>
      </c>
      <c r="K1509" s="48">
        <v>0</v>
      </c>
      <c r="L1509">
        <v>1744.2</v>
      </c>
      <c r="M1509" t="s">
        <v>17432</v>
      </c>
      <c r="N1509" s="58">
        <v>-659.35310000000004</v>
      </c>
      <c r="O1509" s="48">
        <v>0</v>
      </c>
      <c r="P1509" s="63">
        <f t="shared" si="46"/>
        <v>43605</v>
      </c>
      <c r="Q1509" s="63">
        <f t="shared" si="47"/>
        <v>1744.2</v>
      </c>
    </row>
    <row r="1510" spans="1:17" x14ac:dyDescent="0.25">
      <c r="A1510" t="s">
        <v>17584</v>
      </c>
      <c r="B1510" t="s">
        <v>17585</v>
      </c>
      <c r="C1510" t="s">
        <v>17586</v>
      </c>
      <c r="D1510" t="s">
        <v>106</v>
      </c>
      <c r="E1510" t="s">
        <v>3698</v>
      </c>
      <c r="F1510" t="s">
        <v>3863</v>
      </c>
      <c r="G1510" t="s">
        <v>3864</v>
      </c>
      <c r="H1510">
        <v>19</v>
      </c>
      <c r="I1510">
        <v>0</v>
      </c>
      <c r="J1510" s="48">
        <v>33139</v>
      </c>
      <c r="K1510" s="48">
        <v>0</v>
      </c>
      <c r="L1510">
        <v>1744.16</v>
      </c>
      <c r="M1510" t="s">
        <v>17432</v>
      </c>
      <c r="N1510" s="58">
        <v>-501.10840000000002</v>
      </c>
      <c r="O1510" s="48">
        <v>0</v>
      </c>
      <c r="P1510" s="63">
        <f t="shared" si="46"/>
        <v>33139</v>
      </c>
      <c r="Q1510" s="63">
        <f t="shared" si="47"/>
        <v>1744.1578947368421</v>
      </c>
    </row>
    <row r="1511" spans="1:17" x14ac:dyDescent="0.25">
      <c r="A1511" t="s">
        <v>17584</v>
      </c>
      <c r="B1511" t="s">
        <v>17585</v>
      </c>
      <c r="C1511" t="s">
        <v>17586</v>
      </c>
      <c r="D1511" t="s">
        <v>106</v>
      </c>
      <c r="E1511" t="s">
        <v>3698</v>
      </c>
      <c r="F1511" t="s">
        <v>3865</v>
      </c>
      <c r="G1511" t="s">
        <v>3866</v>
      </c>
      <c r="H1511">
        <v>26</v>
      </c>
      <c r="I1511">
        <v>0</v>
      </c>
      <c r="J1511" s="48">
        <v>45349</v>
      </c>
      <c r="K1511" s="48">
        <v>0</v>
      </c>
      <c r="L1511">
        <v>1744.19</v>
      </c>
      <c r="M1511" t="s">
        <v>17432</v>
      </c>
      <c r="N1511" s="58">
        <v>-685.72730000000001</v>
      </c>
      <c r="O1511" s="48">
        <v>0</v>
      </c>
      <c r="P1511" s="63">
        <f t="shared" si="46"/>
        <v>45349</v>
      </c>
      <c r="Q1511" s="63">
        <f t="shared" si="47"/>
        <v>1744.1923076923076</v>
      </c>
    </row>
    <row r="1512" spans="1:17" x14ac:dyDescent="0.25">
      <c r="A1512" t="s">
        <v>17584</v>
      </c>
      <c r="B1512" t="s">
        <v>17585</v>
      </c>
      <c r="C1512" t="s">
        <v>17586</v>
      </c>
      <c r="D1512" t="s">
        <v>106</v>
      </c>
      <c r="E1512" t="s">
        <v>3698</v>
      </c>
      <c r="F1512" t="s">
        <v>3867</v>
      </c>
      <c r="G1512" t="s">
        <v>3868</v>
      </c>
      <c r="H1512">
        <v>37</v>
      </c>
      <c r="I1512">
        <v>0</v>
      </c>
      <c r="J1512" s="48">
        <v>64535</v>
      </c>
      <c r="K1512" s="48">
        <v>0</v>
      </c>
      <c r="L1512">
        <v>1744.19</v>
      </c>
      <c r="M1512" t="s">
        <v>17432</v>
      </c>
      <c r="N1512" s="58">
        <v>-975.84259999999995</v>
      </c>
      <c r="O1512" s="48">
        <v>0</v>
      </c>
      <c r="P1512" s="63">
        <f t="shared" si="46"/>
        <v>64535</v>
      </c>
      <c r="Q1512" s="63">
        <f t="shared" si="47"/>
        <v>1744.1891891891892</v>
      </c>
    </row>
    <row r="1513" spans="1:17" x14ac:dyDescent="0.25">
      <c r="A1513" t="s">
        <v>17584</v>
      </c>
      <c r="B1513" t="s">
        <v>17585</v>
      </c>
      <c r="C1513" t="s">
        <v>17586</v>
      </c>
      <c r="D1513" t="s">
        <v>106</v>
      </c>
      <c r="E1513" t="s">
        <v>3698</v>
      </c>
      <c r="F1513" t="s">
        <v>3871</v>
      </c>
      <c r="G1513" t="s">
        <v>3872</v>
      </c>
      <c r="H1513">
        <v>21</v>
      </c>
      <c r="I1513">
        <v>0</v>
      </c>
      <c r="J1513" s="48">
        <v>36628</v>
      </c>
      <c r="K1513" s="48">
        <v>0</v>
      </c>
      <c r="L1513">
        <v>1744.19</v>
      </c>
      <c r="M1513" t="s">
        <v>17432</v>
      </c>
      <c r="N1513" s="58">
        <v>-553.85659999999996</v>
      </c>
      <c r="O1513" s="48">
        <v>0</v>
      </c>
      <c r="P1513" s="63">
        <f t="shared" si="46"/>
        <v>36628</v>
      </c>
      <c r="Q1513" s="63">
        <f t="shared" si="47"/>
        <v>1744.1904761904761</v>
      </c>
    </row>
    <row r="1514" spans="1:17" x14ac:dyDescent="0.25">
      <c r="A1514" t="s">
        <v>17584</v>
      </c>
      <c r="B1514" t="s">
        <v>17585</v>
      </c>
      <c r="C1514" t="s">
        <v>17586</v>
      </c>
      <c r="D1514" t="s">
        <v>106</v>
      </c>
      <c r="E1514" t="s">
        <v>3698</v>
      </c>
      <c r="F1514" t="s">
        <v>18172</v>
      </c>
      <c r="G1514" t="s">
        <v>18173</v>
      </c>
      <c r="H1514">
        <v>24</v>
      </c>
      <c r="I1514">
        <v>0</v>
      </c>
      <c r="J1514" s="48">
        <v>41860</v>
      </c>
      <c r="K1514" s="48">
        <v>0</v>
      </c>
      <c r="L1514">
        <v>1744.17</v>
      </c>
      <c r="M1514" t="s">
        <v>17432</v>
      </c>
      <c r="N1514" s="58">
        <v>-632.97900000000004</v>
      </c>
      <c r="O1514" s="48">
        <v>0</v>
      </c>
      <c r="P1514" s="63">
        <f t="shared" si="46"/>
        <v>41860</v>
      </c>
      <c r="Q1514" s="63">
        <f t="shared" si="47"/>
        <v>1744.1666666666667</v>
      </c>
    </row>
    <row r="1515" spans="1:17" x14ac:dyDescent="0.25">
      <c r="A1515" t="s">
        <v>17584</v>
      </c>
      <c r="B1515" t="s">
        <v>17585</v>
      </c>
      <c r="C1515" t="s">
        <v>17586</v>
      </c>
      <c r="D1515" t="s">
        <v>106</v>
      </c>
      <c r="E1515" t="s">
        <v>3698</v>
      </c>
      <c r="F1515" t="s">
        <v>3873</v>
      </c>
      <c r="G1515" t="s">
        <v>3874</v>
      </c>
      <c r="H1515">
        <v>20</v>
      </c>
      <c r="I1515">
        <v>0</v>
      </c>
      <c r="J1515" s="48">
        <v>34884</v>
      </c>
      <c r="K1515" s="48">
        <v>0</v>
      </c>
      <c r="L1515">
        <v>1744.2</v>
      </c>
      <c r="M1515" t="s">
        <v>17432</v>
      </c>
      <c r="N1515" s="58">
        <v>-527.48249999999996</v>
      </c>
      <c r="O1515" s="48">
        <v>0</v>
      </c>
      <c r="P1515" s="63">
        <f t="shared" si="46"/>
        <v>34884</v>
      </c>
      <c r="Q1515" s="63">
        <f t="shared" si="47"/>
        <v>1744.2</v>
      </c>
    </row>
    <row r="1516" spans="1:17" x14ac:dyDescent="0.25">
      <c r="A1516" t="s">
        <v>17584</v>
      </c>
      <c r="B1516" t="s">
        <v>17585</v>
      </c>
      <c r="C1516" t="s">
        <v>17586</v>
      </c>
      <c r="D1516" t="s">
        <v>106</v>
      </c>
      <c r="E1516" t="s">
        <v>3698</v>
      </c>
      <c r="F1516" t="s">
        <v>3869</v>
      </c>
      <c r="G1516" t="s">
        <v>3870</v>
      </c>
      <c r="H1516">
        <v>80</v>
      </c>
      <c r="I1516">
        <v>0</v>
      </c>
      <c r="J1516" s="48">
        <v>139535</v>
      </c>
      <c r="K1516" s="48">
        <v>0</v>
      </c>
      <c r="L1516">
        <v>1744.19</v>
      </c>
      <c r="M1516" t="s">
        <v>17432</v>
      </c>
      <c r="N1516" s="58">
        <v>-2109.9299999999998</v>
      </c>
      <c r="O1516" s="48">
        <v>0</v>
      </c>
      <c r="P1516" s="63">
        <f t="shared" si="46"/>
        <v>139535</v>
      </c>
      <c r="Q1516" s="63">
        <f t="shared" si="47"/>
        <v>1744.1875</v>
      </c>
    </row>
    <row r="1517" spans="1:17" x14ac:dyDescent="0.25">
      <c r="A1517" t="s">
        <v>17584</v>
      </c>
      <c r="B1517" t="s">
        <v>17585</v>
      </c>
      <c r="C1517" t="s">
        <v>17586</v>
      </c>
      <c r="D1517" t="s">
        <v>3908</v>
      </c>
      <c r="E1517" t="s">
        <v>3909</v>
      </c>
      <c r="F1517" t="s">
        <v>3907</v>
      </c>
      <c r="G1517" t="s">
        <v>3910</v>
      </c>
      <c r="H1517">
        <v>155</v>
      </c>
      <c r="I1517">
        <v>0</v>
      </c>
      <c r="J1517" s="48">
        <v>550940</v>
      </c>
      <c r="K1517" s="48">
        <v>0</v>
      </c>
      <c r="L1517">
        <v>3554.45</v>
      </c>
      <c r="M1517" t="s">
        <v>17432</v>
      </c>
      <c r="N1517" s="58">
        <v>-8330.8714</v>
      </c>
      <c r="O1517" s="48">
        <v>0</v>
      </c>
      <c r="P1517" s="63">
        <f t="shared" si="46"/>
        <v>550940</v>
      </c>
      <c r="Q1517" s="63">
        <f t="shared" si="47"/>
        <v>3554.4516129032259</v>
      </c>
    </row>
    <row r="1518" spans="1:17" x14ac:dyDescent="0.25">
      <c r="A1518" t="s">
        <v>17584</v>
      </c>
      <c r="B1518" t="s">
        <v>17585</v>
      </c>
      <c r="C1518" t="s">
        <v>17586</v>
      </c>
      <c r="D1518" t="s">
        <v>3908</v>
      </c>
      <c r="E1518" t="s">
        <v>3909</v>
      </c>
      <c r="F1518" t="s">
        <v>3911</v>
      </c>
      <c r="G1518" t="s">
        <v>308</v>
      </c>
      <c r="H1518">
        <v>121</v>
      </c>
      <c r="I1518">
        <v>0</v>
      </c>
      <c r="J1518" s="48">
        <v>520454</v>
      </c>
      <c r="K1518" s="48">
        <v>0</v>
      </c>
      <c r="L1518">
        <v>4301.2700000000004</v>
      </c>
      <c r="M1518" t="s">
        <v>17432</v>
      </c>
      <c r="N1518" s="58">
        <v>-7869.8933999999999</v>
      </c>
      <c r="O1518" s="48">
        <v>0</v>
      </c>
      <c r="P1518" s="63">
        <f t="shared" si="46"/>
        <v>520454</v>
      </c>
      <c r="Q1518" s="63">
        <f t="shared" si="47"/>
        <v>4301.272727272727</v>
      </c>
    </row>
    <row r="1519" spans="1:17" x14ac:dyDescent="0.25">
      <c r="A1519" t="s">
        <v>17584</v>
      </c>
      <c r="B1519" t="s">
        <v>17585</v>
      </c>
      <c r="C1519" t="s">
        <v>17586</v>
      </c>
      <c r="D1519" t="s">
        <v>3908</v>
      </c>
      <c r="E1519" t="s">
        <v>3909</v>
      </c>
      <c r="F1519" t="s">
        <v>17588</v>
      </c>
      <c r="G1519" t="s">
        <v>17589</v>
      </c>
      <c r="H1519">
        <v>0</v>
      </c>
      <c r="I1519">
        <v>21</v>
      </c>
      <c r="J1519" s="48">
        <v>78782</v>
      </c>
      <c r="K1519" s="48">
        <v>78782</v>
      </c>
      <c r="L1519">
        <v>3751.52</v>
      </c>
      <c r="M1519" t="s">
        <v>17432</v>
      </c>
      <c r="N1519" s="58">
        <v>-1191.2728999999999</v>
      </c>
      <c r="O1519" s="48">
        <v>0</v>
      </c>
      <c r="P1519" s="63">
        <f t="shared" si="46"/>
        <v>0</v>
      </c>
      <c r="Q1519" s="63" t="e">
        <f t="shared" si="47"/>
        <v>#DIV/0!</v>
      </c>
    </row>
    <row r="1520" spans="1:17" x14ac:dyDescent="0.25">
      <c r="A1520" t="s">
        <v>17584</v>
      </c>
      <c r="B1520" t="s">
        <v>17585</v>
      </c>
      <c r="C1520" t="s">
        <v>17586</v>
      </c>
      <c r="D1520" t="s">
        <v>3908</v>
      </c>
      <c r="E1520" t="s">
        <v>3909</v>
      </c>
      <c r="F1520" t="s">
        <v>3912</v>
      </c>
      <c r="G1520" t="s">
        <v>3913</v>
      </c>
      <c r="H1520">
        <v>186</v>
      </c>
      <c r="I1520">
        <v>0</v>
      </c>
      <c r="J1520" s="48">
        <v>631869</v>
      </c>
      <c r="K1520" s="48">
        <v>0</v>
      </c>
      <c r="L1520">
        <v>3397.15</v>
      </c>
      <c r="M1520" t="s">
        <v>17432</v>
      </c>
      <c r="N1520" s="58">
        <v>-9554.6172000000006</v>
      </c>
      <c r="O1520" s="48">
        <v>0</v>
      </c>
      <c r="P1520" s="63">
        <f t="shared" si="46"/>
        <v>631869</v>
      </c>
      <c r="Q1520" s="63">
        <f t="shared" si="47"/>
        <v>3397.1451612903224</v>
      </c>
    </row>
    <row r="1521" spans="1:17" x14ac:dyDescent="0.25">
      <c r="A1521" t="s">
        <v>17584</v>
      </c>
      <c r="B1521" t="s">
        <v>17585</v>
      </c>
      <c r="C1521" t="s">
        <v>17586</v>
      </c>
      <c r="D1521" t="s">
        <v>3908</v>
      </c>
      <c r="E1521" t="s">
        <v>3909</v>
      </c>
      <c r="F1521" t="s">
        <v>3914</v>
      </c>
      <c r="G1521" t="s">
        <v>3915</v>
      </c>
      <c r="H1521">
        <v>42</v>
      </c>
      <c r="I1521">
        <v>0</v>
      </c>
      <c r="J1521" s="48">
        <v>79379</v>
      </c>
      <c r="K1521" s="48">
        <v>0</v>
      </c>
      <c r="L1521">
        <v>1889.98</v>
      </c>
      <c r="M1521" t="s">
        <v>17432</v>
      </c>
      <c r="N1521" s="58">
        <v>-1200.3</v>
      </c>
      <c r="O1521" s="48">
        <v>0</v>
      </c>
      <c r="P1521" s="63">
        <f t="shared" si="46"/>
        <v>79379</v>
      </c>
      <c r="Q1521" s="63">
        <f t="shared" si="47"/>
        <v>1889.9761904761904</v>
      </c>
    </row>
    <row r="1522" spans="1:17" x14ac:dyDescent="0.25">
      <c r="A1522" t="s">
        <v>17584</v>
      </c>
      <c r="B1522" t="s">
        <v>17585</v>
      </c>
      <c r="C1522" t="s">
        <v>17586</v>
      </c>
      <c r="D1522" t="s">
        <v>3908</v>
      </c>
      <c r="E1522" t="s">
        <v>3909</v>
      </c>
      <c r="F1522" t="s">
        <v>3916</v>
      </c>
      <c r="G1522" t="s">
        <v>3917</v>
      </c>
      <c r="H1522">
        <v>76</v>
      </c>
      <c r="I1522">
        <v>0</v>
      </c>
      <c r="J1522" s="48">
        <v>165186</v>
      </c>
      <c r="K1522" s="48">
        <v>0</v>
      </c>
      <c r="L1522">
        <v>2173.5</v>
      </c>
      <c r="M1522" t="s">
        <v>17432</v>
      </c>
      <c r="N1522" s="58">
        <v>-2497.8038999999999</v>
      </c>
      <c r="O1522" s="48">
        <v>0</v>
      </c>
      <c r="P1522" s="63">
        <f t="shared" si="46"/>
        <v>165186</v>
      </c>
      <c r="Q1522" s="63">
        <f t="shared" si="47"/>
        <v>2173.5</v>
      </c>
    </row>
    <row r="1523" spans="1:17" x14ac:dyDescent="0.25">
      <c r="A1523" t="s">
        <v>17584</v>
      </c>
      <c r="B1523" t="s">
        <v>17585</v>
      </c>
      <c r="C1523" t="s">
        <v>17586</v>
      </c>
      <c r="D1523" t="s">
        <v>3908</v>
      </c>
      <c r="E1523" t="s">
        <v>3909</v>
      </c>
      <c r="F1523" t="s">
        <v>3918</v>
      </c>
      <c r="G1523" t="s">
        <v>3919</v>
      </c>
      <c r="H1523">
        <v>37</v>
      </c>
      <c r="I1523">
        <v>0</v>
      </c>
      <c r="J1523" s="48">
        <v>90983</v>
      </c>
      <c r="K1523" s="48">
        <v>0</v>
      </c>
      <c r="L1523">
        <v>2459</v>
      </c>
      <c r="M1523" t="s">
        <v>17432</v>
      </c>
      <c r="N1523" s="58">
        <v>-1375.7782</v>
      </c>
      <c r="O1523" s="48">
        <v>0</v>
      </c>
      <c r="P1523" s="63">
        <f t="shared" si="46"/>
        <v>90983</v>
      </c>
      <c r="Q1523" s="63">
        <f t="shared" si="47"/>
        <v>2459</v>
      </c>
    </row>
    <row r="1524" spans="1:17" x14ac:dyDescent="0.25">
      <c r="A1524" t="s">
        <v>17584</v>
      </c>
      <c r="B1524" t="s">
        <v>17585</v>
      </c>
      <c r="C1524" t="s">
        <v>17586</v>
      </c>
      <c r="D1524" t="s">
        <v>3908</v>
      </c>
      <c r="E1524" t="s">
        <v>3909</v>
      </c>
      <c r="F1524" t="s">
        <v>3920</v>
      </c>
      <c r="G1524" t="s">
        <v>3921</v>
      </c>
      <c r="H1524">
        <v>7</v>
      </c>
      <c r="I1524">
        <v>0</v>
      </c>
      <c r="J1524" s="48">
        <v>15695</v>
      </c>
      <c r="K1524" s="48">
        <v>0</v>
      </c>
      <c r="L1524">
        <v>2242.14</v>
      </c>
      <c r="M1524" t="s">
        <v>17432</v>
      </c>
      <c r="N1524" s="58">
        <v>-237.3244</v>
      </c>
      <c r="O1524" s="48">
        <v>0</v>
      </c>
      <c r="P1524" s="63">
        <f t="shared" si="46"/>
        <v>15695</v>
      </c>
      <c r="Q1524" s="63">
        <f t="shared" si="47"/>
        <v>2242.1428571428573</v>
      </c>
    </row>
    <row r="1525" spans="1:17" x14ac:dyDescent="0.25">
      <c r="A1525" t="s">
        <v>17584</v>
      </c>
      <c r="B1525" t="s">
        <v>17585</v>
      </c>
      <c r="C1525" t="s">
        <v>17586</v>
      </c>
      <c r="D1525" t="s">
        <v>3908</v>
      </c>
      <c r="E1525" t="s">
        <v>3909</v>
      </c>
      <c r="F1525" t="s">
        <v>3922</v>
      </c>
      <c r="G1525" t="s">
        <v>3923</v>
      </c>
      <c r="H1525">
        <v>35</v>
      </c>
      <c r="I1525">
        <v>0</v>
      </c>
      <c r="J1525" s="48">
        <v>80451</v>
      </c>
      <c r="K1525" s="48">
        <v>0</v>
      </c>
      <c r="L1525">
        <v>2298.6</v>
      </c>
      <c r="M1525" t="s">
        <v>17432</v>
      </c>
      <c r="N1525" s="58">
        <v>-1216.5226</v>
      </c>
      <c r="O1525" s="48">
        <v>0</v>
      </c>
      <c r="P1525" s="63">
        <f t="shared" si="46"/>
        <v>80451</v>
      </c>
      <c r="Q1525" s="63">
        <f t="shared" si="47"/>
        <v>2298.6</v>
      </c>
    </row>
    <row r="1526" spans="1:17" x14ac:dyDescent="0.25">
      <c r="A1526" t="s">
        <v>17584</v>
      </c>
      <c r="B1526" t="s">
        <v>17585</v>
      </c>
      <c r="C1526" t="s">
        <v>17586</v>
      </c>
      <c r="D1526" t="s">
        <v>3925</v>
      </c>
      <c r="E1526" t="s">
        <v>753</v>
      </c>
      <c r="F1526" t="s">
        <v>3924</v>
      </c>
      <c r="G1526" t="s">
        <v>3926</v>
      </c>
      <c r="H1526">
        <v>200</v>
      </c>
      <c r="I1526">
        <v>0</v>
      </c>
      <c r="J1526" s="48">
        <v>753060</v>
      </c>
      <c r="K1526" s="48">
        <v>0</v>
      </c>
      <c r="L1526">
        <v>3765.3</v>
      </c>
      <c r="M1526" t="s">
        <v>17428</v>
      </c>
      <c r="N1526" s="58">
        <v>35781.668899999997</v>
      </c>
      <c r="O1526" s="48">
        <v>1644.7396000000001</v>
      </c>
      <c r="P1526" s="63">
        <f t="shared" si="46"/>
        <v>753060</v>
      </c>
      <c r="Q1526" s="63">
        <f t="shared" si="47"/>
        <v>3765.3</v>
      </c>
    </row>
    <row r="1527" spans="1:17" x14ac:dyDescent="0.25">
      <c r="A1527" t="s">
        <v>17584</v>
      </c>
      <c r="B1527" t="s">
        <v>17585</v>
      </c>
      <c r="C1527" t="s">
        <v>17586</v>
      </c>
      <c r="D1527" t="s">
        <v>3925</v>
      </c>
      <c r="E1527" t="s">
        <v>753</v>
      </c>
      <c r="F1527" t="s">
        <v>3927</v>
      </c>
      <c r="G1527" t="s">
        <v>3928</v>
      </c>
      <c r="H1527">
        <v>142</v>
      </c>
      <c r="I1527">
        <v>0</v>
      </c>
      <c r="J1527" s="48">
        <v>524876</v>
      </c>
      <c r="K1527" s="48">
        <v>0</v>
      </c>
      <c r="L1527">
        <v>3696.31</v>
      </c>
      <c r="M1527" t="s">
        <v>17428</v>
      </c>
      <c r="N1527" s="58">
        <v>24939.539000000001</v>
      </c>
      <c r="O1527" s="48">
        <v>1146.3704</v>
      </c>
      <c r="P1527" s="63">
        <f t="shared" si="46"/>
        <v>524876</v>
      </c>
      <c r="Q1527" s="63">
        <f t="shared" si="47"/>
        <v>3696.3098591549297</v>
      </c>
    </row>
    <row r="1528" spans="1:17" x14ac:dyDescent="0.25">
      <c r="A1528" t="s">
        <v>17584</v>
      </c>
      <c r="B1528" t="s">
        <v>17585</v>
      </c>
      <c r="C1528" t="s">
        <v>17586</v>
      </c>
      <c r="D1528" t="s">
        <v>3925</v>
      </c>
      <c r="E1528" t="s">
        <v>753</v>
      </c>
      <c r="F1528" t="s">
        <v>3929</v>
      </c>
      <c r="G1528" t="s">
        <v>3930</v>
      </c>
      <c r="H1528">
        <v>250</v>
      </c>
      <c r="I1528">
        <v>0</v>
      </c>
      <c r="J1528" s="48">
        <v>804682</v>
      </c>
      <c r="K1528" s="48">
        <v>0</v>
      </c>
      <c r="L1528">
        <v>3218.73</v>
      </c>
      <c r="M1528" t="s">
        <v>17428</v>
      </c>
      <c r="N1528" s="58">
        <v>38234.547599999998</v>
      </c>
      <c r="O1528" s="48">
        <v>1757.4885999999999</v>
      </c>
      <c r="P1528" s="63">
        <f t="shared" si="46"/>
        <v>804682</v>
      </c>
      <c r="Q1528" s="63">
        <f t="shared" si="47"/>
        <v>3218.7280000000001</v>
      </c>
    </row>
    <row r="1529" spans="1:17" x14ac:dyDescent="0.25">
      <c r="A1529" t="s">
        <v>17584</v>
      </c>
      <c r="B1529" t="s">
        <v>17585</v>
      </c>
      <c r="C1529" t="s">
        <v>17586</v>
      </c>
      <c r="D1529" t="s">
        <v>3925</v>
      </c>
      <c r="E1529" t="s">
        <v>753</v>
      </c>
      <c r="F1529" t="s">
        <v>3931</v>
      </c>
      <c r="G1529" t="s">
        <v>671</v>
      </c>
      <c r="H1529">
        <v>22</v>
      </c>
      <c r="I1529">
        <v>0</v>
      </c>
      <c r="J1529" s="48">
        <v>54678</v>
      </c>
      <c r="K1529" s="48">
        <v>0</v>
      </c>
      <c r="L1529">
        <v>2485.36</v>
      </c>
      <c r="M1529" t="s">
        <v>17428</v>
      </c>
      <c r="N1529" s="58">
        <v>2598.0558000000001</v>
      </c>
      <c r="O1529" s="48">
        <v>119.4222</v>
      </c>
      <c r="P1529" s="63">
        <f t="shared" si="46"/>
        <v>54678</v>
      </c>
      <c r="Q1529" s="63">
        <f t="shared" si="47"/>
        <v>2485.3636363636365</v>
      </c>
    </row>
    <row r="1530" spans="1:17" x14ac:dyDescent="0.25">
      <c r="A1530" t="s">
        <v>17584</v>
      </c>
      <c r="B1530" t="s">
        <v>17585</v>
      </c>
      <c r="C1530" t="s">
        <v>17586</v>
      </c>
      <c r="D1530" t="s">
        <v>3925</v>
      </c>
      <c r="E1530" t="s">
        <v>753</v>
      </c>
      <c r="F1530" t="s">
        <v>18174</v>
      </c>
      <c r="G1530" t="s">
        <v>18175</v>
      </c>
      <c r="H1530">
        <v>50</v>
      </c>
      <c r="I1530">
        <v>0</v>
      </c>
      <c r="J1530" s="48">
        <v>108247</v>
      </c>
      <c r="K1530" s="48">
        <v>0</v>
      </c>
      <c r="L1530">
        <v>2164.94</v>
      </c>
      <c r="M1530" t="s">
        <v>17428</v>
      </c>
      <c r="N1530" s="58">
        <v>5143.3999000000003</v>
      </c>
      <c r="O1530" s="48">
        <v>236.42140000000001</v>
      </c>
      <c r="P1530" s="63">
        <f t="shared" si="46"/>
        <v>108247</v>
      </c>
      <c r="Q1530" s="63">
        <f t="shared" si="47"/>
        <v>2164.94</v>
      </c>
    </row>
    <row r="1531" spans="1:17" x14ac:dyDescent="0.25">
      <c r="A1531" t="s">
        <v>17584</v>
      </c>
      <c r="B1531" t="s">
        <v>17585</v>
      </c>
      <c r="C1531" t="s">
        <v>17586</v>
      </c>
      <c r="D1531" t="s">
        <v>3925</v>
      </c>
      <c r="E1531" t="s">
        <v>753</v>
      </c>
      <c r="F1531" t="s">
        <v>3932</v>
      </c>
      <c r="G1531" t="s">
        <v>3933</v>
      </c>
      <c r="H1531">
        <v>3</v>
      </c>
      <c r="I1531">
        <v>0</v>
      </c>
      <c r="J1531" s="48">
        <v>7665</v>
      </c>
      <c r="K1531" s="48">
        <v>0</v>
      </c>
      <c r="L1531">
        <v>2555</v>
      </c>
      <c r="M1531" t="s">
        <v>17428</v>
      </c>
      <c r="N1531" s="58">
        <v>364.17430000000002</v>
      </c>
      <c r="O1531" s="48">
        <v>16.739599999999999</v>
      </c>
      <c r="P1531" s="63">
        <f t="shared" si="46"/>
        <v>7665</v>
      </c>
      <c r="Q1531" s="63">
        <f t="shared" si="47"/>
        <v>2555</v>
      </c>
    </row>
    <row r="1532" spans="1:17" x14ac:dyDescent="0.25">
      <c r="A1532" t="s">
        <v>17584</v>
      </c>
      <c r="B1532" t="s">
        <v>17585</v>
      </c>
      <c r="C1532" t="s">
        <v>17586</v>
      </c>
      <c r="D1532" t="s">
        <v>3925</v>
      </c>
      <c r="E1532" t="s">
        <v>753</v>
      </c>
      <c r="F1532" t="s">
        <v>3934</v>
      </c>
      <c r="G1532" t="s">
        <v>3935</v>
      </c>
      <c r="H1532">
        <v>31</v>
      </c>
      <c r="I1532">
        <v>0</v>
      </c>
      <c r="J1532" s="48">
        <v>77839</v>
      </c>
      <c r="K1532" s="48">
        <v>0</v>
      </c>
      <c r="L1532">
        <v>2510.94</v>
      </c>
      <c r="M1532" t="s">
        <v>17428</v>
      </c>
      <c r="N1532" s="58">
        <v>3698.5281</v>
      </c>
      <c r="O1532" s="48">
        <v>170.00649999999999</v>
      </c>
      <c r="P1532" s="63">
        <f t="shared" si="46"/>
        <v>77839</v>
      </c>
      <c r="Q1532" s="63">
        <f t="shared" si="47"/>
        <v>2510.9354838709678</v>
      </c>
    </row>
    <row r="1533" spans="1:17" x14ac:dyDescent="0.25">
      <c r="A1533" t="s">
        <v>17584</v>
      </c>
      <c r="B1533" t="s">
        <v>17585</v>
      </c>
      <c r="C1533" t="s">
        <v>17586</v>
      </c>
      <c r="D1533" t="s">
        <v>3925</v>
      </c>
      <c r="E1533" t="s">
        <v>753</v>
      </c>
      <c r="F1533" t="s">
        <v>3936</v>
      </c>
      <c r="G1533" t="s">
        <v>3937</v>
      </c>
      <c r="H1533">
        <v>2</v>
      </c>
      <c r="I1533">
        <v>0</v>
      </c>
      <c r="J1533" s="48">
        <v>5298</v>
      </c>
      <c r="K1533" s="48">
        <v>0</v>
      </c>
      <c r="L1533">
        <v>2649</v>
      </c>
      <c r="M1533" t="s">
        <v>17428</v>
      </c>
      <c r="N1533" s="58">
        <v>251.73490000000001</v>
      </c>
      <c r="O1533" s="48">
        <v>11.571199999999999</v>
      </c>
      <c r="P1533" s="63">
        <f t="shared" si="46"/>
        <v>5298</v>
      </c>
      <c r="Q1533" s="63">
        <f t="shared" si="47"/>
        <v>2649</v>
      </c>
    </row>
    <row r="1534" spans="1:17" x14ac:dyDescent="0.25">
      <c r="A1534" t="s">
        <v>17584</v>
      </c>
      <c r="B1534" t="s">
        <v>17585</v>
      </c>
      <c r="C1534" t="s">
        <v>17586</v>
      </c>
      <c r="D1534" t="s">
        <v>3925</v>
      </c>
      <c r="E1534" t="s">
        <v>753</v>
      </c>
      <c r="F1534" t="s">
        <v>3938</v>
      </c>
      <c r="G1534" t="s">
        <v>3939</v>
      </c>
      <c r="H1534">
        <v>74</v>
      </c>
      <c r="I1534">
        <v>0</v>
      </c>
      <c r="J1534" s="48">
        <v>123065</v>
      </c>
      <c r="K1534" s="48">
        <v>0</v>
      </c>
      <c r="L1534">
        <v>1663.04</v>
      </c>
      <c r="M1534" t="s">
        <v>17428</v>
      </c>
      <c r="N1534" s="58">
        <v>5847.4290000000001</v>
      </c>
      <c r="O1534" s="48">
        <v>268.78280000000001</v>
      </c>
      <c r="P1534" s="63">
        <f t="shared" si="46"/>
        <v>123065</v>
      </c>
      <c r="Q1534" s="63">
        <f t="shared" si="47"/>
        <v>1663.0405405405406</v>
      </c>
    </row>
    <row r="1535" spans="1:17" x14ac:dyDescent="0.25">
      <c r="A1535" t="s">
        <v>17584</v>
      </c>
      <c r="B1535" t="s">
        <v>17585</v>
      </c>
      <c r="C1535" t="s">
        <v>17586</v>
      </c>
      <c r="D1535" t="s">
        <v>3941</v>
      </c>
      <c r="E1535" t="s">
        <v>3942</v>
      </c>
      <c r="F1535" t="s">
        <v>3940</v>
      </c>
      <c r="G1535" t="s">
        <v>3943</v>
      </c>
      <c r="H1535">
        <v>194</v>
      </c>
      <c r="I1535">
        <v>0</v>
      </c>
      <c r="J1535" s="48">
        <v>581976</v>
      </c>
      <c r="K1535" s="48">
        <v>0</v>
      </c>
      <c r="L1535">
        <v>2999.88</v>
      </c>
      <c r="M1535" t="s">
        <v>17428</v>
      </c>
      <c r="N1535" s="58">
        <v>27652.604200000002</v>
      </c>
      <c r="O1535" s="48">
        <v>1271.0790999999999</v>
      </c>
      <c r="P1535" s="63">
        <f t="shared" si="46"/>
        <v>581976</v>
      </c>
      <c r="Q1535" s="63">
        <f t="shared" si="47"/>
        <v>2999.8762886597938</v>
      </c>
    </row>
    <row r="1536" spans="1:17" x14ac:dyDescent="0.25">
      <c r="A1536" t="s">
        <v>17584</v>
      </c>
      <c r="B1536" t="s">
        <v>17585</v>
      </c>
      <c r="C1536" t="s">
        <v>17586</v>
      </c>
      <c r="D1536" t="s">
        <v>3941</v>
      </c>
      <c r="E1536" t="s">
        <v>3942</v>
      </c>
      <c r="F1536" t="s">
        <v>3944</v>
      </c>
      <c r="G1536" t="s">
        <v>3945</v>
      </c>
      <c r="H1536">
        <v>96</v>
      </c>
      <c r="I1536">
        <v>0</v>
      </c>
      <c r="J1536" s="48">
        <v>220909</v>
      </c>
      <c r="K1536" s="48">
        <v>0</v>
      </c>
      <c r="L1536">
        <v>2301.14</v>
      </c>
      <c r="M1536" t="s">
        <v>17428</v>
      </c>
      <c r="N1536" s="58">
        <v>10496.5088</v>
      </c>
      <c r="O1536" s="48">
        <v>482.48230000000001</v>
      </c>
      <c r="P1536" s="63">
        <f t="shared" si="46"/>
        <v>220909</v>
      </c>
      <c r="Q1536" s="63">
        <f t="shared" si="47"/>
        <v>2301.1354166666665</v>
      </c>
    </row>
    <row r="1537" spans="1:17" x14ac:dyDescent="0.25">
      <c r="A1537" t="s">
        <v>17584</v>
      </c>
      <c r="B1537" t="s">
        <v>17585</v>
      </c>
      <c r="C1537" t="s">
        <v>17586</v>
      </c>
      <c r="D1537" t="s">
        <v>3941</v>
      </c>
      <c r="E1537" t="s">
        <v>3942</v>
      </c>
      <c r="F1537" t="s">
        <v>3946</v>
      </c>
      <c r="G1537" t="s">
        <v>3947</v>
      </c>
      <c r="H1537">
        <v>43</v>
      </c>
      <c r="I1537">
        <v>0</v>
      </c>
      <c r="J1537" s="48">
        <v>100320</v>
      </c>
      <c r="K1537" s="48">
        <v>0</v>
      </c>
      <c r="L1537">
        <v>2333.02</v>
      </c>
      <c r="M1537" t="s">
        <v>17428</v>
      </c>
      <c r="N1537" s="58">
        <v>4766.7183999999997</v>
      </c>
      <c r="O1537" s="48">
        <v>219.1069</v>
      </c>
      <c r="P1537" s="63">
        <f t="shared" si="46"/>
        <v>100320</v>
      </c>
      <c r="Q1537" s="63">
        <f t="shared" si="47"/>
        <v>2333.0232558139537</v>
      </c>
    </row>
    <row r="1538" spans="1:17" x14ac:dyDescent="0.25">
      <c r="A1538" t="s">
        <v>17584</v>
      </c>
      <c r="B1538" t="s">
        <v>17585</v>
      </c>
      <c r="C1538" t="s">
        <v>17586</v>
      </c>
      <c r="D1538" t="s">
        <v>3941</v>
      </c>
      <c r="E1538" t="s">
        <v>3942</v>
      </c>
      <c r="F1538" t="s">
        <v>3948</v>
      </c>
      <c r="G1538" t="s">
        <v>3949</v>
      </c>
      <c r="H1538">
        <v>20</v>
      </c>
      <c r="I1538">
        <v>0</v>
      </c>
      <c r="J1538" s="48">
        <v>43569</v>
      </c>
      <c r="K1538" s="48">
        <v>0</v>
      </c>
      <c r="L1538">
        <v>2178.4499999999998</v>
      </c>
      <c r="M1538" t="s">
        <v>17428</v>
      </c>
      <c r="N1538" s="58">
        <v>2070.1822000000002</v>
      </c>
      <c r="O1538" s="48">
        <v>95.158000000000001</v>
      </c>
      <c r="P1538" s="63">
        <f t="shared" si="46"/>
        <v>43569</v>
      </c>
      <c r="Q1538" s="63">
        <f t="shared" si="47"/>
        <v>2178.4499999999998</v>
      </c>
    </row>
    <row r="1539" spans="1:17" x14ac:dyDescent="0.25">
      <c r="A1539" t="s">
        <v>17584</v>
      </c>
      <c r="B1539" t="s">
        <v>17585</v>
      </c>
      <c r="C1539" t="s">
        <v>17586</v>
      </c>
      <c r="D1539" t="s">
        <v>3941</v>
      </c>
      <c r="E1539" t="s">
        <v>3942</v>
      </c>
      <c r="F1539" t="s">
        <v>3950</v>
      </c>
      <c r="G1539" t="s">
        <v>3951</v>
      </c>
      <c r="H1539">
        <v>2</v>
      </c>
      <c r="I1539">
        <v>0</v>
      </c>
      <c r="J1539" s="48">
        <v>4014</v>
      </c>
      <c r="K1539" s="48">
        <v>0</v>
      </c>
      <c r="L1539">
        <v>2007</v>
      </c>
      <c r="M1539" t="s">
        <v>17428</v>
      </c>
      <c r="N1539" s="58">
        <v>190.7004</v>
      </c>
      <c r="O1539" s="48">
        <v>8.7657000000000007</v>
      </c>
      <c r="P1539" s="63">
        <f t="shared" si="46"/>
        <v>4014</v>
      </c>
      <c r="Q1539" s="63">
        <f t="shared" si="47"/>
        <v>2007</v>
      </c>
    </row>
    <row r="1540" spans="1:17" x14ac:dyDescent="0.25">
      <c r="A1540" t="s">
        <v>17584</v>
      </c>
      <c r="B1540" t="s">
        <v>17585</v>
      </c>
      <c r="C1540" t="s">
        <v>17586</v>
      </c>
      <c r="D1540" t="s">
        <v>3953</v>
      </c>
      <c r="E1540" t="s">
        <v>3954</v>
      </c>
      <c r="F1540" t="s">
        <v>17590</v>
      </c>
      <c r="G1540" t="s">
        <v>17591</v>
      </c>
      <c r="H1540">
        <v>0</v>
      </c>
      <c r="I1540">
        <v>278</v>
      </c>
      <c r="J1540" s="48">
        <v>913524</v>
      </c>
      <c r="K1540" s="48">
        <v>913524</v>
      </c>
      <c r="L1540">
        <v>3286.06</v>
      </c>
      <c r="M1540" t="s">
        <v>17432</v>
      </c>
      <c r="N1540" s="58">
        <v>-13813.571400000001</v>
      </c>
      <c r="O1540" s="48">
        <v>0</v>
      </c>
      <c r="P1540" s="63">
        <f t="shared" ref="P1540:P1603" si="48">J1540-K1540</f>
        <v>0</v>
      </c>
      <c r="Q1540" s="63" t="e">
        <f t="shared" ref="Q1540:Q1603" si="49">P1540/H1540</f>
        <v>#DIV/0!</v>
      </c>
    </row>
    <row r="1541" spans="1:17" x14ac:dyDescent="0.25">
      <c r="A1541" t="s">
        <v>17584</v>
      </c>
      <c r="B1541" t="s">
        <v>17585</v>
      </c>
      <c r="C1541" t="s">
        <v>17586</v>
      </c>
      <c r="D1541" t="s">
        <v>3953</v>
      </c>
      <c r="E1541" t="s">
        <v>3954</v>
      </c>
      <c r="F1541" t="s">
        <v>3952</v>
      </c>
      <c r="G1541" t="s">
        <v>308</v>
      </c>
      <c r="H1541">
        <v>54</v>
      </c>
      <c r="I1541">
        <v>46</v>
      </c>
      <c r="J1541" s="48">
        <v>341233</v>
      </c>
      <c r="K1541" s="48">
        <v>156967</v>
      </c>
      <c r="L1541">
        <v>3412.33</v>
      </c>
      <c r="M1541" t="s">
        <v>17432</v>
      </c>
      <c r="N1541" s="58">
        <v>-5159.8495000000003</v>
      </c>
      <c r="O1541" s="48">
        <v>0</v>
      </c>
      <c r="P1541" s="63">
        <f t="shared" si="48"/>
        <v>184266</v>
      </c>
      <c r="Q1541" s="63">
        <f t="shared" si="49"/>
        <v>3412.3333333333335</v>
      </c>
    </row>
    <row r="1542" spans="1:17" x14ac:dyDescent="0.25">
      <c r="A1542" t="s">
        <v>17584</v>
      </c>
      <c r="B1542" t="s">
        <v>17585</v>
      </c>
      <c r="C1542" t="s">
        <v>17586</v>
      </c>
      <c r="D1542" t="s">
        <v>3953</v>
      </c>
      <c r="E1542" t="s">
        <v>3954</v>
      </c>
      <c r="F1542" t="s">
        <v>3955</v>
      </c>
      <c r="G1542" t="s">
        <v>3956</v>
      </c>
      <c r="H1542">
        <v>105</v>
      </c>
      <c r="I1542">
        <v>0</v>
      </c>
      <c r="J1542" s="48">
        <v>334086</v>
      </c>
      <c r="K1542" s="48">
        <v>0</v>
      </c>
      <c r="L1542">
        <v>3181.77</v>
      </c>
      <c r="M1542" t="s">
        <v>17432</v>
      </c>
      <c r="N1542" s="58">
        <v>-5051.7829000000002</v>
      </c>
      <c r="O1542" s="48">
        <v>0</v>
      </c>
      <c r="P1542" s="63">
        <f t="shared" si="48"/>
        <v>334086</v>
      </c>
      <c r="Q1542" s="63">
        <f t="shared" si="49"/>
        <v>3181.7714285714287</v>
      </c>
    </row>
    <row r="1543" spans="1:17" x14ac:dyDescent="0.25">
      <c r="A1543" t="s">
        <v>17584</v>
      </c>
      <c r="B1543" t="s">
        <v>17585</v>
      </c>
      <c r="C1543" t="s">
        <v>17586</v>
      </c>
      <c r="D1543" t="s">
        <v>3958</v>
      </c>
      <c r="E1543" t="s">
        <v>3959</v>
      </c>
      <c r="F1543" t="s">
        <v>3957</v>
      </c>
      <c r="G1543" t="s">
        <v>3960</v>
      </c>
      <c r="H1543">
        <v>219</v>
      </c>
      <c r="I1543">
        <v>0</v>
      </c>
      <c r="J1543" s="48">
        <v>698130</v>
      </c>
      <c r="K1543" s="48">
        <v>0</v>
      </c>
      <c r="L1543">
        <v>3187.81</v>
      </c>
      <c r="M1543" t="s">
        <v>17428</v>
      </c>
      <c r="N1543" s="58">
        <v>33171.684300000001</v>
      </c>
      <c r="O1543" s="48">
        <v>1524.7691</v>
      </c>
      <c r="P1543" s="63">
        <f t="shared" si="48"/>
        <v>698130</v>
      </c>
      <c r="Q1543" s="63">
        <f t="shared" si="49"/>
        <v>3187.8082191780823</v>
      </c>
    </row>
    <row r="1544" spans="1:17" x14ac:dyDescent="0.25">
      <c r="A1544" t="s">
        <v>17584</v>
      </c>
      <c r="B1544" t="s">
        <v>17585</v>
      </c>
      <c r="C1544" t="s">
        <v>17586</v>
      </c>
      <c r="D1544" t="s">
        <v>3958</v>
      </c>
      <c r="E1544" t="s">
        <v>3959</v>
      </c>
      <c r="F1544" t="s">
        <v>3961</v>
      </c>
      <c r="G1544" t="s">
        <v>308</v>
      </c>
      <c r="H1544">
        <v>230</v>
      </c>
      <c r="I1544">
        <v>0</v>
      </c>
      <c r="J1544" s="48">
        <v>638679</v>
      </c>
      <c r="K1544" s="48">
        <v>0</v>
      </c>
      <c r="L1544">
        <v>2776.87</v>
      </c>
      <c r="M1544" t="s">
        <v>17428</v>
      </c>
      <c r="N1544" s="58">
        <v>30346.836800000001</v>
      </c>
      <c r="O1544" s="48">
        <v>1394.9222</v>
      </c>
      <c r="P1544" s="63">
        <f t="shared" si="48"/>
        <v>638679</v>
      </c>
      <c r="Q1544" s="63">
        <f t="shared" si="49"/>
        <v>2776.8652173913042</v>
      </c>
    </row>
    <row r="1545" spans="1:17" x14ac:dyDescent="0.25">
      <c r="A1545" t="s">
        <v>17584</v>
      </c>
      <c r="B1545" t="s">
        <v>17585</v>
      </c>
      <c r="C1545" t="s">
        <v>17586</v>
      </c>
      <c r="D1545" t="s">
        <v>3958</v>
      </c>
      <c r="E1545" t="s">
        <v>3959</v>
      </c>
      <c r="F1545" t="s">
        <v>3962</v>
      </c>
      <c r="G1545" t="s">
        <v>3963</v>
      </c>
      <c r="H1545">
        <v>1</v>
      </c>
      <c r="I1545">
        <v>0</v>
      </c>
      <c r="J1545" s="48">
        <v>2660</v>
      </c>
      <c r="K1545" s="48">
        <v>0</v>
      </c>
      <c r="L1545">
        <v>2660</v>
      </c>
      <c r="M1545" t="s">
        <v>17428</v>
      </c>
      <c r="N1545" s="58">
        <v>126.3638</v>
      </c>
      <c r="O1545" s="48">
        <v>5.8083999999999998</v>
      </c>
      <c r="P1545" s="63">
        <f t="shared" si="48"/>
        <v>2660</v>
      </c>
      <c r="Q1545" s="63">
        <f t="shared" si="49"/>
        <v>2660</v>
      </c>
    </row>
    <row r="1546" spans="1:17" x14ac:dyDescent="0.25">
      <c r="A1546" t="s">
        <v>17584</v>
      </c>
      <c r="B1546" t="s">
        <v>17585</v>
      </c>
      <c r="C1546" t="s">
        <v>17586</v>
      </c>
      <c r="D1546" t="s">
        <v>3965</v>
      </c>
      <c r="E1546" t="s">
        <v>3966</v>
      </c>
      <c r="F1546" t="s">
        <v>3964</v>
      </c>
      <c r="G1546" t="s">
        <v>3967</v>
      </c>
      <c r="H1546">
        <v>151</v>
      </c>
      <c r="I1546">
        <v>0</v>
      </c>
      <c r="J1546" s="48">
        <v>478478</v>
      </c>
      <c r="K1546" s="48">
        <v>0</v>
      </c>
      <c r="L1546">
        <v>3168.73</v>
      </c>
      <c r="M1546" t="s">
        <v>17428</v>
      </c>
      <c r="N1546" s="58">
        <v>22734.900900000001</v>
      </c>
      <c r="O1546" s="48">
        <v>1045.0320999999999</v>
      </c>
      <c r="P1546" s="63">
        <f t="shared" si="48"/>
        <v>478478</v>
      </c>
      <c r="Q1546" s="63">
        <f t="shared" si="49"/>
        <v>3168.7284768211921</v>
      </c>
    </row>
    <row r="1547" spans="1:17" x14ac:dyDescent="0.25">
      <c r="A1547" t="s">
        <v>17584</v>
      </c>
      <c r="B1547" t="s">
        <v>17585</v>
      </c>
      <c r="C1547" t="s">
        <v>17586</v>
      </c>
      <c r="D1547" t="s">
        <v>3965</v>
      </c>
      <c r="E1547" t="s">
        <v>3966</v>
      </c>
      <c r="F1547" t="s">
        <v>3968</v>
      </c>
      <c r="G1547" t="s">
        <v>3969</v>
      </c>
      <c r="H1547">
        <v>96</v>
      </c>
      <c r="I1547">
        <v>0</v>
      </c>
      <c r="J1547" s="48">
        <v>277231</v>
      </c>
      <c r="K1547" s="48">
        <v>0</v>
      </c>
      <c r="L1547">
        <v>2887.82</v>
      </c>
      <c r="M1547" t="s">
        <v>17428</v>
      </c>
      <c r="N1547" s="58">
        <v>13172.646699999999</v>
      </c>
      <c r="O1547" s="48">
        <v>605.49369999999999</v>
      </c>
      <c r="P1547" s="63">
        <f t="shared" si="48"/>
        <v>277231</v>
      </c>
      <c r="Q1547" s="63">
        <f t="shared" si="49"/>
        <v>2887.8229166666665</v>
      </c>
    </row>
    <row r="1548" spans="1:17" x14ac:dyDescent="0.25">
      <c r="A1548" t="s">
        <v>17584</v>
      </c>
      <c r="B1548" t="s">
        <v>17585</v>
      </c>
      <c r="C1548" t="s">
        <v>17586</v>
      </c>
      <c r="D1548" t="s">
        <v>3965</v>
      </c>
      <c r="E1548" t="s">
        <v>3966</v>
      </c>
      <c r="F1548" t="s">
        <v>18176</v>
      </c>
      <c r="G1548" t="s">
        <v>18177</v>
      </c>
      <c r="H1548">
        <v>79</v>
      </c>
      <c r="I1548">
        <v>0</v>
      </c>
      <c r="J1548" s="48">
        <v>227852</v>
      </c>
      <c r="K1548" s="48">
        <v>0</v>
      </c>
      <c r="L1548">
        <v>2884.2</v>
      </c>
      <c r="M1548" t="s">
        <v>17428</v>
      </c>
      <c r="N1548" s="58">
        <v>10826.374100000001</v>
      </c>
      <c r="O1548" s="48">
        <v>497.64490000000001</v>
      </c>
      <c r="P1548" s="63">
        <f t="shared" si="48"/>
        <v>227852</v>
      </c>
      <c r="Q1548" s="63">
        <f t="shared" si="49"/>
        <v>2884.2025316455697</v>
      </c>
    </row>
    <row r="1549" spans="1:17" x14ac:dyDescent="0.25">
      <c r="A1549" t="s">
        <v>17584</v>
      </c>
      <c r="B1549" t="s">
        <v>17585</v>
      </c>
      <c r="C1549" t="s">
        <v>17586</v>
      </c>
      <c r="D1549" t="s">
        <v>3965</v>
      </c>
      <c r="E1549" t="s">
        <v>3966</v>
      </c>
      <c r="F1549" t="s">
        <v>17592</v>
      </c>
      <c r="G1549" t="s">
        <v>17593</v>
      </c>
      <c r="H1549">
        <v>160</v>
      </c>
      <c r="I1549">
        <v>0</v>
      </c>
      <c r="J1549" s="48">
        <v>500568</v>
      </c>
      <c r="K1549" s="48">
        <v>0</v>
      </c>
      <c r="L1549">
        <v>3128.55</v>
      </c>
      <c r="M1549" t="s">
        <v>17428</v>
      </c>
      <c r="N1549" s="58">
        <v>23784.513500000001</v>
      </c>
      <c r="O1549" s="48">
        <v>1093.2784999999999</v>
      </c>
      <c r="P1549" s="63">
        <f t="shared" si="48"/>
        <v>500568</v>
      </c>
      <c r="Q1549" s="63">
        <f t="shared" si="49"/>
        <v>3128.55</v>
      </c>
    </row>
    <row r="1550" spans="1:17" x14ac:dyDescent="0.25">
      <c r="A1550" t="s">
        <v>17584</v>
      </c>
      <c r="B1550" t="s">
        <v>17585</v>
      </c>
      <c r="C1550" t="s">
        <v>17586</v>
      </c>
      <c r="D1550" t="s">
        <v>3971</v>
      </c>
      <c r="E1550" t="s">
        <v>3972</v>
      </c>
      <c r="F1550" t="s">
        <v>3970</v>
      </c>
      <c r="G1550" t="s">
        <v>3973</v>
      </c>
      <c r="H1550">
        <v>167</v>
      </c>
      <c r="I1550">
        <v>159</v>
      </c>
      <c r="J1550" s="48">
        <v>983539</v>
      </c>
      <c r="K1550" s="48">
        <v>479702</v>
      </c>
      <c r="L1550">
        <v>3016.99</v>
      </c>
      <c r="M1550" t="s">
        <v>17432</v>
      </c>
      <c r="N1550" s="58">
        <v>-14872.281800000001</v>
      </c>
      <c r="O1550" s="48">
        <v>0</v>
      </c>
      <c r="P1550" s="63">
        <f t="shared" si="48"/>
        <v>503837</v>
      </c>
      <c r="Q1550" s="63">
        <f t="shared" si="49"/>
        <v>3016.9880239520958</v>
      </c>
    </row>
    <row r="1551" spans="1:17" x14ac:dyDescent="0.25">
      <c r="A1551" t="s">
        <v>17584</v>
      </c>
      <c r="B1551" t="s">
        <v>17585</v>
      </c>
      <c r="C1551" t="s">
        <v>17586</v>
      </c>
      <c r="D1551" t="s">
        <v>3971</v>
      </c>
      <c r="E1551" t="s">
        <v>3972</v>
      </c>
      <c r="F1551" t="s">
        <v>3974</v>
      </c>
      <c r="G1551" t="s">
        <v>3975</v>
      </c>
      <c r="H1551">
        <v>109</v>
      </c>
      <c r="I1551">
        <v>0</v>
      </c>
      <c r="J1551" s="48">
        <v>318772</v>
      </c>
      <c r="K1551" s="48">
        <v>0</v>
      </c>
      <c r="L1551">
        <v>2924.51</v>
      </c>
      <c r="M1551" t="s">
        <v>17432</v>
      </c>
      <c r="N1551" s="58">
        <v>-4820.2070999999996</v>
      </c>
      <c r="O1551" s="48">
        <v>0</v>
      </c>
      <c r="P1551" s="63">
        <f t="shared" si="48"/>
        <v>318772</v>
      </c>
      <c r="Q1551" s="63">
        <f t="shared" si="49"/>
        <v>2924.5137614678897</v>
      </c>
    </row>
    <row r="1552" spans="1:17" x14ac:dyDescent="0.25">
      <c r="A1552" t="s">
        <v>17584</v>
      </c>
      <c r="B1552" t="s">
        <v>17585</v>
      </c>
      <c r="C1552" t="s">
        <v>17586</v>
      </c>
      <c r="D1552" t="s">
        <v>3971</v>
      </c>
      <c r="E1552" t="s">
        <v>3972</v>
      </c>
      <c r="F1552" t="s">
        <v>3976</v>
      </c>
      <c r="G1552" t="s">
        <v>3977</v>
      </c>
      <c r="H1552">
        <v>93</v>
      </c>
      <c r="I1552">
        <v>0</v>
      </c>
      <c r="J1552" s="48">
        <v>262428</v>
      </c>
      <c r="K1552" s="48">
        <v>0</v>
      </c>
      <c r="L1552">
        <v>2821.81</v>
      </c>
      <c r="M1552" t="s">
        <v>17432</v>
      </c>
      <c r="N1552" s="58">
        <v>-3968.2258999999999</v>
      </c>
      <c r="O1552" s="48">
        <v>0</v>
      </c>
      <c r="P1552" s="63">
        <f t="shared" si="48"/>
        <v>262428</v>
      </c>
      <c r="Q1552" s="63">
        <f t="shared" si="49"/>
        <v>2821.8064516129034</v>
      </c>
    </row>
    <row r="1553" spans="1:17" x14ac:dyDescent="0.25">
      <c r="A1553" t="s">
        <v>17584</v>
      </c>
      <c r="B1553" t="s">
        <v>17585</v>
      </c>
      <c r="C1553" t="s">
        <v>17586</v>
      </c>
      <c r="D1553" t="s">
        <v>3971</v>
      </c>
      <c r="E1553" t="s">
        <v>3972</v>
      </c>
      <c r="F1553" t="s">
        <v>3978</v>
      </c>
      <c r="G1553" t="s">
        <v>3979</v>
      </c>
      <c r="H1553">
        <v>187</v>
      </c>
      <c r="I1553">
        <v>26</v>
      </c>
      <c r="J1553" s="48">
        <v>720274</v>
      </c>
      <c r="K1553" s="48">
        <v>87921</v>
      </c>
      <c r="L1553">
        <v>3381.57</v>
      </c>
      <c r="M1553" t="s">
        <v>17432</v>
      </c>
      <c r="N1553" s="58">
        <v>-10891.402099999999</v>
      </c>
      <c r="O1553" s="48">
        <v>0</v>
      </c>
      <c r="P1553" s="63">
        <f t="shared" si="48"/>
        <v>632353</v>
      </c>
      <c r="Q1553" s="63">
        <f t="shared" si="49"/>
        <v>3381.566844919786</v>
      </c>
    </row>
    <row r="1554" spans="1:17" x14ac:dyDescent="0.25">
      <c r="A1554" t="s">
        <v>17584</v>
      </c>
      <c r="B1554" t="s">
        <v>17585</v>
      </c>
      <c r="C1554" t="s">
        <v>17586</v>
      </c>
      <c r="D1554" t="s">
        <v>3981</v>
      </c>
      <c r="E1554" t="s">
        <v>3982</v>
      </c>
      <c r="F1554" t="s">
        <v>3980</v>
      </c>
      <c r="G1554" t="s">
        <v>3983</v>
      </c>
      <c r="H1554">
        <v>100</v>
      </c>
      <c r="I1554">
        <v>0</v>
      </c>
      <c r="J1554" s="48">
        <v>216483</v>
      </c>
      <c r="K1554" s="48">
        <v>0</v>
      </c>
      <c r="L1554">
        <v>2164.83</v>
      </c>
      <c r="M1554" t="s">
        <v>17432</v>
      </c>
      <c r="N1554" s="58">
        <v>-3273.4863</v>
      </c>
      <c r="O1554" s="48">
        <v>0</v>
      </c>
      <c r="P1554" s="63">
        <f t="shared" si="48"/>
        <v>216483</v>
      </c>
      <c r="Q1554" s="63">
        <f t="shared" si="49"/>
        <v>2164.83</v>
      </c>
    </row>
    <row r="1555" spans="1:17" x14ac:dyDescent="0.25">
      <c r="A1555" t="s">
        <v>17584</v>
      </c>
      <c r="B1555" t="s">
        <v>17585</v>
      </c>
      <c r="C1555" t="s">
        <v>17586</v>
      </c>
      <c r="D1555" t="s">
        <v>3981</v>
      </c>
      <c r="E1555" t="s">
        <v>3982</v>
      </c>
      <c r="F1555" t="s">
        <v>3984</v>
      </c>
      <c r="G1555" t="s">
        <v>3985</v>
      </c>
      <c r="H1555">
        <v>68</v>
      </c>
      <c r="I1555">
        <v>0</v>
      </c>
      <c r="J1555" s="48">
        <v>146492</v>
      </c>
      <c r="K1555" s="48">
        <v>0</v>
      </c>
      <c r="L1555">
        <v>2154.29</v>
      </c>
      <c r="M1555" t="s">
        <v>17432</v>
      </c>
      <c r="N1555" s="58">
        <v>-2215.1333</v>
      </c>
      <c r="O1555" s="48">
        <v>0</v>
      </c>
      <c r="P1555" s="63">
        <f t="shared" si="48"/>
        <v>146492</v>
      </c>
      <c r="Q1555" s="63">
        <f t="shared" si="49"/>
        <v>2154.294117647059</v>
      </c>
    </row>
    <row r="1556" spans="1:17" x14ac:dyDescent="0.25">
      <c r="A1556" t="s">
        <v>17584</v>
      </c>
      <c r="B1556" t="s">
        <v>17585</v>
      </c>
      <c r="C1556" t="s">
        <v>17586</v>
      </c>
      <c r="D1556" t="s">
        <v>3981</v>
      </c>
      <c r="E1556" t="s">
        <v>3982</v>
      </c>
      <c r="F1556" t="s">
        <v>3986</v>
      </c>
      <c r="G1556" t="s">
        <v>3987</v>
      </c>
      <c r="H1556">
        <v>35</v>
      </c>
      <c r="I1556">
        <v>0</v>
      </c>
      <c r="J1556" s="48">
        <v>77540</v>
      </c>
      <c r="K1556" s="48">
        <v>0</v>
      </c>
      <c r="L1556">
        <v>2215.4299999999998</v>
      </c>
      <c r="M1556" t="s">
        <v>17432</v>
      </c>
      <c r="N1556" s="58">
        <v>-1172.4985999999999</v>
      </c>
      <c r="O1556" s="48">
        <v>0</v>
      </c>
      <c r="P1556" s="63">
        <f t="shared" si="48"/>
        <v>77540</v>
      </c>
      <c r="Q1556" s="63">
        <f t="shared" si="49"/>
        <v>2215.4285714285716</v>
      </c>
    </row>
    <row r="1557" spans="1:17" x14ac:dyDescent="0.25">
      <c r="A1557" t="s">
        <v>17584</v>
      </c>
      <c r="B1557" t="s">
        <v>17585</v>
      </c>
      <c r="C1557" t="s">
        <v>17586</v>
      </c>
      <c r="D1557" t="s">
        <v>3981</v>
      </c>
      <c r="E1557" t="s">
        <v>3982</v>
      </c>
      <c r="F1557" t="s">
        <v>3988</v>
      </c>
      <c r="G1557" t="s">
        <v>3989</v>
      </c>
      <c r="H1557">
        <v>120</v>
      </c>
      <c r="I1557">
        <v>0</v>
      </c>
      <c r="J1557" s="48">
        <v>378871</v>
      </c>
      <c r="K1557" s="48">
        <v>0</v>
      </c>
      <c r="L1557">
        <v>3157.26</v>
      </c>
      <c r="M1557" t="s">
        <v>17432</v>
      </c>
      <c r="N1557" s="58">
        <v>-5728.9886999999999</v>
      </c>
      <c r="O1557" s="48">
        <v>0</v>
      </c>
      <c r="P1557" s="63">
        <f t="shared" si="48"/>
        <v>378871</v>
      </c>
      <c r="Q1557" s="63">
        <f t="shared" si="49"/>
        <v>3157.2583333333332</v>
      </c>
    </row>
    <row r="1558" spans="1:17" x14ac:dyDescent="0.25">
      <c r="A1558" t="s">
        <v>17584</v>
      </c>
      <c r="B1558" t="s">
        <v>17585</v>
      </c>
      <c r="C1558" t="s">
        <v>17586</v>
      </c>
      <c r="D1558" t="s">
        <v>3981</v>
      </c>
      <c r="E1558" t="s">
        <v>3982</v>
      </c>
      <c r="F1558" t="s">
        <v>3990</v>
      </c>
      <c r="G1558" t="s">
        <v>3989</v>
      </c>
      <c r="H1558">
        <v>112</v>
      </c>
      <c r="I1558">
        <v>0</v>
      </c>
      <c r="J1558" s="48">
        <v>329677</v>
      </c>
      <c r="K1558" s="48">
        <v>0</v>
      </c>
      <c r="L1558">
        <v>2943.54</v>
      </c>
      <c r="M1558" t="s">
        <v>17432</v>
      </c>
      <c r="N1558" s="58">
        <v>-4985.1073999999999</v>
      </c>
      <c r="O1558" s="48">
        <v>0</v>
      </c>
      <c r="P1558" s="63">
        <f t="shared" si="48"/>
        <v>329677</v>
      </c>
      <c r="Q1558" s="63">
        <f t="shared" si="49"/>
        <v>2943.5446428571427</v>
      </c>
    </row>
    <row r="1559" spans="1:17" x14ac:dyDescent="0.25">
      <c r="A1559" t="s">
        <v>17584</v>
      </c>
      <c r="B1559" t="s">
        <v>17585</v>
      </c>
      <c r="C1559" t="s">
        <v>17586</v>
      </c>
      <c r="D1559" t="s">
        <v>3981</v>
      </c>
      <c r="E1559" t="s">
        <v>3982</v>
      </c>
      <c r="F1559" t="s">
        <v>3991</v>
      </c>
      <c r="G1559" t="s">
        <v>308</v>
      </c>
      <c r="H1559">
        <v>95</v>
      </c>
      <c r="I1559">
        <v>0</v>
      </c>
      <c r="J1559" s="48">
        <v>360718</v>
      </c>
      <c r="K1559" s="48">
        <v>0</v>
      </c>
      <c r="L1559">
        <v>3797.03</v>
      </c>
      <c r="M1559" t="s">
        <v>17432</v>
      </c>
      <c r="N1559" s="58">
        <v>-5454.4952000000003</v>
      </c>
      <c r="O1559" s="48">
        <v>0</v>
      </c>
      <c r="P1559" s="63">
        <f t="shared" si="48"/>
        <v>360718</v>
      </c>
      <c r="Q1559" s="63">
        <f t="shared" si="49"/>
        <v>3797.0315789473684</v>
      </c>
    </row>
    <row r="1560" spans="1:17" x14ac:dyDescent="0.25">
      <c r="A1560" t="s">
        <v>17584</v>
      </c>
      <c r="B1560" t="s">
        <v>17585</v>
      </c>
      <c r="C1560" t="s">
        <v>17586</v>
      </c>
      <c r="D1560" t="s">
        <v>3981</v>
      </c>
      <c r="E1560" t="s">
        <v>3982</v>
      </c>
      <c r="F1560" t="s">
        <v>3992</v>
      </c>
      <c r="G1560" t="s">
        <v>3989</v>
      </c>
      <c r="H1560">
        <v>151</v>
      </c>
      <c r="I1560">
        <v>0</v>
      </c>
      <c r="J1560" s="48">
        <v>473302</v>
      </c>
      <c r="K1560" s="48">
        <v>0</v>
      </c>
      <c r="L1560">
        <v>3134.45</v>
      </c>
      <c r="M1560" t="s">
        <v>17432</v>
      </c>
      <c r="N1560" s="58">
        <v>-7156.8963000000003</v>
      </c>
      <c r="O1560" s="48">
        <v>0</v>
      </c>
      <c r="P1560" s="63">
        <f t="shared" si="48"/>
        <v>473302</v>
      </c>
      <c r="Q1560" s="63">
        <f t="shared" si="49"/>
        <v>3134.4503311258277</v>
      </c>
    </row>
    <row r="1561" spans="1:17" x14ac:dyDescent="0.25">
      <c r="A1561" t="s">
        <v>17584</v>
      </c>
      <c r="B1561" t="s">
        <v>17585</v>
      </c>
      <c r="C1561" t="s">
        <v>17586</v>
      </c>
      <c r="D1561" t="s">
        <v>3994</v>
      </c>
      <c r="E1561" t="s">
        <v>3995</v>
      </c>
      <c r="F1561" t="s">
        <v>3993</v>
      </c>
      <c r="G1561" t="s">
        <v>3996</v>
      </c>
      <c r="H1561">
        <v>354</v>
      </c>
      <c r="I1561">
        <v>0</v>
      </c>
      <c r="J1561" s="48">
        <v>1123699</v>
      </c>
      <c r="K1561" s="48">
        <v>0</v>
      </c>
      <c r="L1561">
        <v>3174.29</v>
      </c>
      <c r="M1561" t="s">
        <v>17432</v>
      </c>
      <c r="N1561" s="58">
        <v>-16991.674299999999</v>
      </c>
      <c r="O1561" s="48">
        <v>0</v>
      </c>
      <c r="P1561" s="63">
        <f t="shared" si="48"/>
        <v>1123699</v>
      </c>
      <c r="Q1561" s="63">
        <f t="shared" si="49"/>
        <v>3174.2909604519773</v>
      </c>
    </row>
    <row r="1562" spans="1:17" x14ac:dyDescent="0.25">
      <c r="A1562" t="s">
        <v>17584</v>
      </c>
      <c r="B1562" t="s">
        <v>17585</v>
      </c>
      <c r="C1562" t="s">
        <v>17586</v>
      </c>
      <c r="D1562" t="s">
        <v>3994</v>
      </c>
      <c r="E1562" t="s">
        <v>3995</v>
      </c>
      <c r="F1562" t="s">
        <v>3997</v>
      </c>
      <c r="G1562" t="s">
        <v>3998</v>
      </c>
      <c r="H1562">
        <v>423</v>
      </c>
      <c r="I1562">
        <v>0</v>
      </c>
      <c r="J1562" s="48">
        <v>1328171</v>
      </c>
      <c r="K1562" s="48">
        <v>0</v>
      </c>
      <c r="L1562">
        <v>3139.88</v>
      </c>
      <c r="M1562" t="s">
        <v>17432</v>
      </c>
      <c r="N1562" s="58">
        <v>-20083.5304</v>
      </c>
      <c r="O1562" s="48">
        <v>0</v>
      </c>
      <c r="P1562" s="63">
        <f t="shared" si="48"/>
        <v>1328171</v>
      </c>
      <c r="Q1562" s="63">
        <f t="shared" si="49"/>
        <v>3139.8841607565014</v>
      </c>
    </row>
    <row r="1563" spans="1:17" x14ac:dyDescent="0.25">
      <c r="A1563" t="s">
        <v>17584</v>
      </c>
      <c r="B1563" t="s">
        <v>17585</v>
      </c>
      <c r="C1563" t="s">
        <v>17586</v>
      </c>
      <c r="D1563" t="s">
        <v>3994</v>
      </c>
      <c r="E1563" t="s">
        <v>3995</v>
      </c>
      <c r="F1563" t="s">
        <v>3999</v>
      </c>
      <c r="G1563" t="s">
        <v>4000</v>
      </c>
      <c r="H1563">
        <v>168</v>
      </c>
      <c r="I1563">
        <v>0</v>
      </c>
      <c r="J1563" s="48">
        <v>538379</v>
      </c>
      <c r="K1563" s="48">
        <v>0</v>
      </c>
      <c r="L1563">
        <v>3204.64</v>
      </c>
      <c r="M1563" t="s">
        <v>17432</v>
      </c>
      <c r="N1563" s="58">
        <v>-8140.9309000000003</v>
      </c>
      <c r="O1563" s="48">
        <v>0</v>
      </c>
      <c r="P1563" s="63">
        <f t="shared" si="48"/>
        <v>538379</v>
      </c>
      <c r="Q1563" s="63">
        <f t="shared" si="49"/>
        <v>3204.6369047619046</v>
      </c>
    </row>
    <row r="1564" spans="1:17" x14ac:dyDescent="0.25">
      <c r="A1564" t="s">
        <v>17584</v>
      </c>
      <c r="B1564" t="s">
        <v>17585</v>
      </c>
      <c r="C1564" t="s">
        <v>17586</v>
      </c>
      <c r="D1564" t="s">
        <v>4002</v>
      </c>
      <c r="E1564" t="s">
        <v>4003</v>
      </c>
      <c r="F1564" t="s">
        <v>4001</v>
      </c>
      <c r="G1564" t="s">
        <v>4004</v>
      </c>
      <c r="H1564">
        <v>128</v>
      </c>
      <c r="I1564">
        <v>0</v>
      </c>
      <c r="J1564" s="48">
        <v>401214</v>
      </c>
      <c r="K1564" s="48">
        <v>0</v>
      </c>
      <c r="L1564">
        <v>3134.48</v>
      </c>
      <c r="M1564" t="s">
        <v>17428</v>
      </c>
      <c r="N1564" s="58">
        <v>19063.715100000001</v>
      </c>
      <c r="O1564" s="48">
        <v>876.28240000000005</v>
      </c>
      <c r="P1564" s="63">
        <f t="shared" si="48"/>
        <v>401214</v>
      </c>
      <c r="Q1564" s="63">
        <f t="shared" si="49"/>
        <v>3134.484375</v>
      </c>
    </row>
    <row r="1565" spans="1:17" x14ac:dyDescent="0.25">
      <c r="A1565" t="s">
        <v>17584</v>
      </c>
      <c r="B1565" t="s">
        <v>17585</v>
      </c>
      <c r="C1565" t="s">
        <v>17586</v>
      </c>
      <c r="D1565" t="s">
        <v>4002</v>
      </c>
      <c r="E1565" t="s">
        <v>4003</v>
      </c>
      <c r="F1565" t="s">
        <v>4005</v>
      </c>
      <c r="G1565" t="s">
        <v>4006</v>
      </c>
      <c r="H1565">
        <v>7</v>
      </c>
      <c r="I1565">
        <v>0</v>
      </c>
      <c r="J1565" s="48">
        <v>16038</v>
      </c>
      <c r="K1565" s="48">
        <v>0</v>
      </c>
      <c r="L1565">
        <v>2291.14</v>
      </c>
      <c r="M1565" t="s">
        <v>17428</v>
      </c>
      <c r="N1565" s="58">
        <v>762.06650000000002</v>
      </c>
      <c r="O1565" s="48">
        <v>35.0291</v>
      </c>
      <c r="P1565" s="63">
        <f t="shared" si="48"/>
        <v>16038</v>
      </c>
      <c r="Q1565" s="63">
        <f t="shared" si="49"/>
        <v>2291.1428571428573</v>
      </c>
    </row>
    <row r="1566" spans="1:17" x14ac:dyDescent="0.25">
      <c r="A1566" t="s">
        <v>17584</v>
      </c>
      <c r="B1566" t="s">
        <v>17585</v>
      </c>
      <c r="C1566" t="s">
        <v>17586</v>
      </c>
      <c r="D1566" t="s">
        <v>4002</v>
      </c>
      <c r="E1566" t="s">
        <v>4003</v>
      </c>
      <c r="F1566" t="s">
        <v>4007</v>
      </c>
      <c r="G1566" t="s">
        <v>4008</v>
      </c>
      <c r="H1566">
        <v>21</v>
      </c>
      <c r="I1566">
        <v>0</v>
      </c>
      <c r="J1566" s="48">
        <v>47012</v>
      </c>
      <c r="K1566" s="48">
        <v>0</v>
      </c>
      <c r="L1566">
        <v>2238.67</v>
      </c>
      <c r="M1566" t="s">
        <v>17428</v>
      </c>
      <c r="N1566" s="58">
        <v>2233.7642999999998</v>
      </c>
      <c r="O1566" s="48">
        <v>102.6772</v>
      </c>
      <c r="P1566" s="63">
        <f t="shared" si="48"/>
        <v>47012</v>
      </c>
      <c r="Q1566" s="63">
        <f t="shared" si="49"/>
        <v>2238.6666666666665</v>
      </c>
    </row>
    <row r="1567" spans="1:17" x14ac:dyDescent="0.25">
      <c r="A1567" t="s">
        <v>17584</v>
      </c>
      <c r="B1567" t="s">
        <v>17585</v>
      </c>
      <c r="C1567" t="s">
        <v>17586</v>
      </c>
      <c r="D1567" t="s">
        <v>4002</v>
      </c>
      <c r="E1567" t="s">
        <v>4003</v>
      </c>
      <c r="F1567" t="s">
        <v>4009</v>
      </c>
      <c r="G1567" t="s">
        <v>4010</v>
      </c>
      <c r="H1567">
        <v>5</v>
      </c>
      <c r="I1567">
        <v>0</v>
      </c>
      <c r="J1567" s="48">
        <v>11178</v>
      </c>
      <c r="K1567" s="48">
        <v>0</v>
      </c>
      <c r="L1567">
        <v>2235.6</v>
      </c>
      <c r="M1567" t="s">
        <v>17428</v>
      </c>
      <c r="N1567" s="58">
        <v>531.12180000000001</v>
      </c>
      <c r="O1567" s="48">
        <v>24.413499999999999</v>
      </c>
      <c r="P1567" s="63">
        <f t="shared" si="48"/>
        <v>11178</v>
      </c>
      <c r="Q1567" s="63">
        <f t="shared" si="49"/>
        <v>2235.6</v>
      </c>
    </row>
    <row r="1568" spans="1:17" x14ac:dyDescent="0.25">
      <c r="A1568" t="s">
        <v>17584</v>
      </c>
      <c r="B1568" t="s">
        <v>17585</v>
      </c>
      <c r="C1568" t="s">
        <v>17586</v>
      </c>
      <c r="D1568" t="s">
        <v>4002</v>
      </c>
      <c r="E1568" t="s">
        <v>4003</v>
      </c>
      <c r="F1568" t="s">
        <v>4011</v>
      </c>
      <c r="G1568" t="s">
        <v>4012</v>
      </c>
      <c r="H1568">
        <v>9</v>
      </c>
      <c r="I1568">
        <v>0</v>
      </c>
      <c r="J1568" s="48">
        <v>20410</v>
      </c>
      <c r="K1568" s="48">
        <v>0</v>
      </c>
      <c r="L1568">
        <v>2267.7800000000002</v>
      </c>
      <c r="M1568" t="s">
        <v>17428</v>
      </c>
      <c r="N1568" s="58">
        <v>969.74210000000005</v>
      </c>
      <c r="O1568" s="48">
        <v>44.575099999999999</v>
      </c>
      <c r="P1568" s="63">
        <f t="shared" si="48"/>
        <v>20410</v>
      </c>
      <c r="Q1568" s="63">
        <f t="shared" si="49"/>
        <v>2267.7777777777778</v>
      </c>
    </row>
    <row r="1569" spans="1:17" x14ac:dyDescent="0.25">
      <c r="A1569" t="s">
        <v>17584</v>
      </c>
      <c r="B1569" t="s">
        <v>17585</v>
      </c>
      <c r="C1569" t="s">
        <v>17586</v>
      </c>
      <c r="D1569" t="s">
        <v>4002</v>
      </c>
      <c r="E1569" t="s">
        <v>4003</v>
      </c>
      <c r="F1569" t="s">
        <v>4013</v>
      </c>
      <c r="G1569" t="s">
        <v>4014</v>
      </c>
      <c r="H1569">
        <v>10</v>
      </c>
      <c r="I1569">
        <v>0</v>
      </c>
      <c r="J1569" s="48">
        <v>17372</v>
      </c>
      <c r="K1569" s="48">
        <v>0</v>
      </c>
      <c r="L1569">
        <v>1737.2</v>
      </c>
      <c r="M1569" t="s">
        <v>17428</v>
      </c>
      <c r="N1569" s="58">
        <v>825.44839999999999</v>
      </c>
      <c r="O1569" s="48">
        <v>37.942500000000003</v>
      </c>
      <c r="P1569" s="63">
        <f t="shared" si="48"/>
        <v>17372</v>
      </c>
      <c r="Q1569" s="63">
        <f t="shared" si="49"/>
        <v>1737.2</v>
      </c>
    </row>
    <row r="1570" spans="1:17" x14ac:dyDescent="0.25">
      <c r="A1570" t="s">
        <v>17584</v>
      </c>
      <c r="B1570" t="s">
        <v>17585</v>
      </c>
      <c r="C1570" t="s">
        <v>17586</v>
      </c>
      <c r="D1570" t="s">
        <v>4002</v>
      </c>
      <c r="E1570" t="s">
        <v>4003</v>
      </c>
      <c r="F1570" t="s">
        <v>4015</v>
      </c>
      <c r="G1570" t="s">
        <v>4016</v>
      </c>
      <c r="H1570">
        <v>20</v>
      </c>
      <c r="I1570">
        <v>0</v>
      </c>
      <c r="J1570" s="48">
        <v>50011</v>
      </c>
      <c r="K1570" s="48">
        <v>0</v>
      </c>
      <c r="L1570">
        <v>2500.5500000000002</v>
      </c>
      <c r="M1570" t="s">
        <v>17428</v>
      </c>
      <c r="N1570" s="58">
        <v>2376.2734999999998</v>
      </c>
      <c r="O1570" s="48">
        <v>109.2277</v>
      </c>
      <c r="P1570" s="63">
        <f t="shared" si="48"/>
        <v>50011</v>
      </c>
      <c r="Q1570" s="63">
        <f t="shared" si="49"/>
        <v>2500.5500000000002</v>
      </c>
    </row>
    <row r="1571" spans="1:17" x14ac:dyDescent="0.25">
      <c r="A1571" t="s">
        <v>17584</v>
      </c>
      <c r="B1571" t="s">
        <v>17585</v>
      </c>
      <c r="C1571" t="s">
        <v>17586</v>
      </c>
      <c r="D1571" t="s">
        <v>4018</v>
      </c>
      <c r="E1571" t="s">
        <v>4019</v>
      </c>
      <c r="F1571" t="s">
        <v>4017</v>
      </c>
      <c r="G1571" t="s">
        <v>4020</v>
      </c>
      <c r="H1571">
        <v>200</v>
      </c>
      <c r="I1571">
        <v>0</v>
      </c>
      <c r="J1571" s="48">
        <v>672601</v>
      </c>
      <c r="K1571" s="48">
        <v>0</v>
      </c>
      <c r="L1571">
        <v>3363</v>
      </c>
      <c r="M1571" t="s">
        <v>17432</v>
      </c>
      <c r="N1571" s="58">
        <v>-10170.5304</v>
      </c>
      <c r="O1571" s="48">
        <v>0</v>
      </c>
      <c r="P1571" s="63">
        <f t="shared" si="48"/>
        <v>672601</v>
      </c>
      <c r="Q1571" s="63">
        <f t="shared" si="49"/>
        <v>3363.0050000000001</v>
      </c>
    </row>
    <row r="1572" spans="1:17" x14ac:dyDescent="0.25">
      <c r="A1572" t="s">
        <v>17584</v>
      </c>
      <c r="B1572" t="s">
        <v>17585</v>
      </c>
      <c r="C1572" t="s">
        <v>17586</v>
      </c>
      <c r="D1572" t="s">
        <v>4018</v>
      </c>
      <c r="E1572" t="s">
        <v>4019</v>
      </c>
      <c r="F1572" t="s">
        <v>4021</v>
      </c>
      <c r="G1572" t="s">
        <v>4022</v>
      </c>
      <c r="H1572">
        <v>5</v>
      </c>
      <c r="I1572">
        <v>59</v>
      </c>
      <c r="J1572" s="48">
        <v>219884</v>
      </c>
      <c r="K1572" s="48">
        <v>202706</v>
      </c>
      <c r="L1572">
        <v>3435.69</v>
      </c>
      <c r="M1572" t="s">
        <v>17432</v>
      </c>
      <c r="N1572" s="58">
        <v>-3324.9106999999999</v>
      </c>
      <c r="O1572" s="48">
        <v>0</v>
      </c>
      <c r="P1572" s="63">
        <f t="shared" si="48"/>
        <v>17178</v>
      </c>
      <c r="Q1572" s="63">
        <f t="shared" si="49"/>
        <v>3435.6</v>
      </c>
    </row>
    <row r="1573" spans="1:17" x14ac:dyDescent="0.25">
      <c r="A1573" t="s">
        <v>17584</v>
      </c>
      <c r="B1573" t="s">
        <v>17585</v>
      </c>
      <c r="C1573" t="s">
        <v>17586</v>
      </c>
      <c r="D1573" t="s">
        <v>4018</v>
      </c>
      <c r="E1573" t="s">
        <v>4019</v>
      </c>
      <c r="F1573" t="s">
        <v>4023</v>
      </c>
      <c r="G1573" t="s">
        <v>4024</v>
      </c>
      <c r="H1573">
        <v>146</v>
      </c>
      <c r="I1573">
        <v>0</v>
      </c>
      <c r="J1573" s="48">
        <v>480587</v>
      </c>
      <c r="K1573" s="48">
        <v>0</v>
      </c>
      <c r="L1573">
        <v>3291.69</v>
      </c>
      <c r="M1573" t="s">
        <v>17432</v>
      </c>
      <c r="N1573" s="58">
        <v>-7267.0508</v>
      </c>
      <c r="O1573" s="48">
        <v>0</v>
      </c>
      <c r="P1573" s="63">
        <f t="shared" si="48"/>
        <v>480587</v>
      </c>
      <c r="Q1573" s="63">
        <f t="shared" si="49"/>
        <v>3291.6917808219177</v>
      </c>
    </row>
    <row r="1574" spans="1:17" x14ac:dyDescent="0.25">
      <c r="A1574" t="s">
        <v>17584</v>
      </c>
      <c r="B1574" t="s">
        <v>17585</v>
      </c>
      <c r="C1574" t="s">
        <v>17586</v>
      </c>
      <c r="D1574" t="s">
        <v>4026</v>
      </c>
      <c r="E1574" t="s">
        <v>4027</v>
      </c>
      <c r="F1574" t="s">
        <v>4025</v>
      </c>
      <c r="G1574" t="s">
        <v>4028</v>
      </c>
      <c r="H1574">
        <v>199</v>
      </c>
      <c r="I1574">
        <v>0</v>
      </c>
      <c r="J1574" s="48">
        <v>596009</v>
      </c>
      <c r="K1574" s="48">
        <v>0</v>
      </c>
      <c r="L1574">
        <v>2995.02</v>
      </c>
      <c r="M1574" t="s">
        <v>17432</v>
      </c>
      <c r="N1574" s="58">
        <v>-9012.3760999999995</v>
      </c>
      <c r="O1574" s="48">
        <v>0</v>
      </c>
      <c r="P1574" s="63">
        <f t="shared" si="48"/>
        <v>596009</v>
      </c>
      <c r="Q1574" s="63">
        <f t="shared" si="49"/>
        <v>2995.0201005025124</v>
      </c>
    </row>
    <row r="1575" spans="1:17" x14ac:dyDescent="0.25">
      <c r="A1575" t="s">
        <v>17584</v>
      </c>
      <c r="B1575" t="s">
        <v>17585</v>
      </c>
      <c r="C1575" t="s">
        <v>17586</v>
      </c>
      <c r="D1575" t="s">
        <v>4026</v>
      </c>
      <c r="E1575" t="s">
        <v>4027</v>
      </c>
      <c r="F1575" t="s">
        <v>4029</v>
      </c>
      <c r="G1575" t="s">
        <v>4030</v>
      </c>
      <c r="H1575">
        <v>33</v>
      </c>
      <c r="I1575">
        <v>0</v>
      </c>
      <c r="J1575" s="48">
        <v>56481</v>
      </c>
      <c r="K1575" s="48">
        <v>0</v>
      </c>
      <c r="L1575">
        <v>1711.55</v>
      </c>
      <c r="M1575" t="s">
        <v>17432</v>
      </c>
      <c r="N1575" s="58">
        <v>-854.06500000000005</v>
      </c>
      <c r="O1575" s="48">
        <v>0</v>
      </c>
      <c r="P1575" s="63">
        <f t="shared" si="48"/>
        <v>56481</v>
      </c>
      <c r="Q1575" s="63">
        <f t="shared" si="49"/>
        <v>1711.5454545454545</v>
      </c>
    </row>
    <row r="1576" spans="1:17" x14ac:dyDescent="0.25">
      <c r="A1576" t="s">
        <v>17584</v>
      </c>
      <c r="B1576" t="s">
        <v>17585</v>
      </c>
      <c r="C1576" t="s">
        <v>17586</v>
      </c>
      <c r="D1576" t="s">
        <v>4026</v>
      </c>
      <c r="E1576" t="s">
        <v>4027</v>
      </c>
      <c r="F1576" t="s">
        <v>4031</v>
      </c>
      <c r="G1576" t="s">
        <v>4032</v>
      </c>
      <c r="H1576">
        <v>7</v>
      </c>
      <c r="I1576">
        <v>0</v>
      </c>
      <c r="J1576" s="48">
        <v>15994</v>
      </c>
      <c r="K1576" s="48">
        <v>0</v>
      </c>
      <c r="L1576">
        <v>2284.86</v>
      </c>
      <c r="M1576" t="s">
        <v>17432</v>
      </c>
      <c r="N1576" s="58">
        <v>-241.84790000000001</v>
      </c>
      <c r="O1576" s="48">
        <v>0</v>
      </c>
      <c r="P1576" s="63">
        <f t="shared" si="48"/>
        <v>15994</v>
      </c>
      <c r="Q1576" s="63">
        <f t="shared" si="49"/>
        <v>2284.8571428571427</v>
      </c>
    </row>
    <row r="1577" spans="1:17" x14ac:dyDescent="0.25">
      <c r="A1577" t="s">
        <v>17584</v>
      </c>
      <c r="B1577" t="s">
        <v>17585</v>
      </c>
      <c r="C1577" t="s">
        <v>17586</v>
      </c>
      <c r="D1577" t="s">
        <v>4026</v>
      </c>
      <c r="E1577" t="s">
        <v>4027</v>
      </c>
      <c r="F1577" t="s">
        <v>4033</v>
      </c>
      <c r="G1577" t="s">
        <v>4034</v>
      </c>
      <c r="H1577">
        <v>2</v>
      </c>
      <c r="I1577">
        <v>0</v>
      </c>
      <c r="J1577" s="48">
        <v>4483</v>
      </c>
      <c r="K1577" s="48">
        <v>0</v>
      </c>
      <c r="L1577">
        <v>2241.5</v>
      </c>
      <c r="M1577" t="s">
        <v>17432</v>
      </c>
      <c r="N1577" s="58">
        <v>-67.781000000000006</v>
      </c>
      <c r="O1577" s="48">
        <v>0</v>
      </c>
      <c r="P1577" s="63">
        <f t="shared" si="48"/>
        <v>4483</v>
      </c>
      <c r="Q1577" s="63">
        <f t="shared" si="49"/>
        <v>2241.5</v>
      </c>
    </row>
    <row r="1578" spans="1:17" x14ac:dyDescent="0.25">
      <c r="A1578" t="s">
        <v>17584</v>
      </c>
      <c r="B1578" t="s">
        <v>17585</v>
      </c>
      <c r="C1578" t="s">
        <v>17586</v>
      </c>
      <c r="D1578" t="s">
        <v>4026</v>
      </c>
      <c r="E1578" t="s">
        <v>4027</v>
      </c>
      <c r="F1578" t="s">
        <v>17594</v>
      </c>
      <c r="G1578" t="s">
        <v>17595</v>
      </c>
      <c r="H1578">
        <v>0</v>
      </c>
      <c r="I1578">
        <v>37</v>
      </c>
      <c r="J1578" s="48">
        <v>121640</v>
      </c>
      <c r="K1578" s="48">
        <v>121640</v>
      </c>
      <c r="L1578">
        <v>3287.57</v>
      </c>
      <c r="M1578" t="s">
        <v>17432</v>
      </c>
      <c r="N1578" s="58">
        <v>-1839.3382999999999</v>
      </c>
      <c r="O1578" s="48">
        <v>0</v>
      </c>
      <c r="P1578" s="63">
        <f t="shared" si="48"/>
        <v>0</v>
      </c>
      <c r="Q1578" s="63" t="e">
        <f t="shared" si="49"/>
        <v>#DIV/0!</v>
      </c>
    </row>
    <row r="1579" spans="1:17" x14ac:dyDescent="0.25">
      <c r="A1579" t="s">
        <v>17584</v>
      </c>
      <c r="B1579" t="s">
        <v>17585</v>
      </c>
      <c r="C1579" t="s">
        <v>17586</v>
      </c>
      <c r="D1579" t="s">
        <v>4036</v>
      </c>
      <c r="E1579" t="s">
        <v>4037</v>
      </c>
      <c r="F1579" t="s">
        <v>4035</v>
      </c>
      <c r="G1579" t="s">
        <v>4038</v>
      </c>
      <c r="H1579">
        <v>120</v>
      </c>
      <c r="I1579">
        <v>0</v>
      </c>
      <c r="J1579" s="48">
        <v>305359</v>
      </c>
      <c r="K1579" s="48">
        <v>0</v>
      </c>
      <c r="L1579">
        <v>2544.66</v>
      </c>
      <c r="M1579" t="s">
        <v>17432</v>
      </c>
      <c r="N1579" s="58">
        <v>-4617.4003000000002</v>
      </c>
      <c r="O1579" s="48">
        <v>0</v>
      </c>
      <c r="P1579" s="63">
        <f t="shared" si="48"/>
        <v>305359</v>
      </c>
      <c r="Q1579" s="63">
        <f t="shared" si="49"/>
        <v>2544.6583333333333</v>
      </c>
    </row>
    <row r="1580" spans="1:17" x14ac:dyDescent="0.25">
      <c r="A1580" t="s">
        <v>17584</v>
      </c>
      <c r="B1580" t="s">
        <v>17585</v>
      </c>
      <c r="C1580" t="s">
        <v>17586</v>
      </c>
      <c r="D1580" t="s">
        <v>4036</v>
      </c>
      <c r="E1580" t="s">
        <v>4037</v>
      </c>
      <c r="F1580" t="s">
        <v>4039</v>
      </c>
      <c r="G1580" t="s">
        <v>4040</v>
      </c>
      <c r="H1580">
        <v>366</v>
      </c>
      <c r="I1580">
        <v>0</v>
      </c>
      <c r="J1580" s="48">
        <v>1006980</v>
      </c>
      <c r="K1580" s="48">
        <v>0</v>
      </c>
      <c r="L1580">
        <v>2751.31</v>
      </c>
      <c r="M1580" t="s">
        <v>17432</v>
      </c>
      <c r="N1580" s="58">
        <v>-15226.738300000001</v>
      </c>
      <c r="O1580" s="48">
        <v>0</v>
      </c>
      <c r="P1580" s="63">
        <f t="shared" si="48"/>
        <v>1006980</v>
      </c>
      <c r="Q1580" s="63">
        <f t="shared" si="49"/>
        <v>2751.311475409836</v>
      </c>
    </row>
    <row r="1581" spans="1:17" x14ac:dyDescent="0.25">
      <c r="A1581" t="s">
        <v>17584</v>
      </c>
      <c r="B1581" t="s">
        <v>17585</v>
      </c>
      <c r="C1581" t="s">
        <v>17586</v>
      </c>
      <c r="D1581" t="s">
        <v>4042</v>
      </c>
      <c r="E1581" t="s">
        <v>4043</v>
      </c>
      <c r="F1581" t="s">
        <v>4041</v>
      </c>
      <c r="G1581" t="s">
        <v>4044</v>
      </c>
      <c r="H1581">
        <v>196</v>
      </c>
      <c r="I1581">
        <v>0</v>
      </c>
      <c r="J1581" s="48">
        <v>702143</v>
      </c>
      <c r="K1581" s="48">
        <v>0</v>
      </c>
      <c r="L1581">
        <v>3582.36</v>
      </c>
      <c r="M1581" t="s">
        <v>17432</v>
      </c>
      <c r="N1581" s="58">
        <v>-10617.2484</v>
      </c>
      <c r="O1581" s="48">
        <v>0</v>
      </c>
      <c r="P1581" s="63">
        <f t="shared" si="48"/>
        <v>702143</v>
      </c>
      <c r="Q1581" s="63">
        <f t="shared" si="49"/>
        <v>3582.362244897959</v>
      </c>
    </row>
    <row r="1582" spans="1:17" x14ac:dyDescent="0.25">
      <c r="A1582" t="s">
        <v>17584</v>
      </c>
      <c r="B1582" t="s">
        <v>17585</v>
      </c>
      <c r="C1582" t="s">
        <v>17586</v>
      </c>
      <c r="D1582" t="s">
        <v>4042</v>
      </c>
      <c r="E1582" t="s">
        <v>4043</v>
      </c>
      <c r="F1582" t="s">
        <v>4045</v>
      </c>
      <c r="G1582" t="s">
        <v>4046</v>
      </c>
      <c r="H1582">
        <v>187</v>
      </c>
      <c r="I1582">
        <v>0</v>
      </c>
      <c r="J1582" s="48">
        <v>640031</v>
      </c>
      <c r="K1582" s="48">
        <v>0</v>
      </c>
      <c r="L1582">
        <v>3422.63</v>
      </c>
      <c r="M1582" t="s">
        <v>17432</v>
      </c>
      <c r="N1582" s="58">
        <v>-9678.0388000000003</v>
      </c>
      <c r="O1582" s="48">
        <v>0</v>
      </c>
      <c r="P1582" s="63">
        <f t="shared" si="48"/>
        <v>640031</v>
      </c>
      <c r="Q1582" s="63">
        <f t="shared" si="49"/>
        <v>3422.6256684491977</v>
      </c>
    </row>
    <row r="1583" spans="1:17" x14ac:dyDescent="0.25">
      <c r="A1583" t="s">
        <v>17584</v>
      </c>
      <c r="B1583" t="s">
        <v>17585</v>
      </c>
      <c r="C1583" t="s">
        <v>17586</v>
      </c>
      <c r="D1583" t="s">
        <v>4042</v>
      </c>
      <c r="E1583" t="s">
        <v>4043</v>
      </c>
      <c r="F1583" t="s">
        <v>4047</v>
      </c>
      <c r="G1583" t="s">
        <v>4048</v>
      </c>
      <c r="H1583">
        <v>164</v>
      </c>
      <c r="I1583">
        <v>0</v>
      </c>
      <c r="J1583" s="48">
        <v>678634</v>
      </c>
      <c r="K1583" s="48">
        <v>0</v>
      </c>
      <c r="L1583">
        <v>4138.01</v>
      </c>
      <c r="M1583" t="s">
        <v>17432</v>
      </c>
      <c r="N1583" s="58">
        <v>-10261.757</v>
      </c>
      <c r="O1583" s="48">
        <v>0</v>
      </c>
      <c r="P1583" s="63">
        <f t="shared" si="48"/>
        <v>678634</v>
      </c>
      <c r="Q1583" s="63">
        <f t="shared" si="49"/>
        <v>4138.0121951219517</v>
      </c>
    </row>
    <row r="1584" spans="1:17" x14ac:dyDescent="0.25">
      <c r="A1584" t="s">
        <v>17584</v>
      </c>
      <c r="B1584" t="s">
        <v>17585</v>
      </c>
      <c r="C1584" t="s">
        <v>17586</v>
      </c>
      <c r="D1584" t="s">
        <v>4042</v>
      </c>
      <c r="E1584" t="s">
        <v>4043</v>
      </c>
      <c r="F1584" t="s">
        <v>4049</v>
      </c>
      <c r="G1584" t="s">
        <v>4050</v>
      </c>
      <c r="H1584">
        <v>151</v>
      </c>
      <c r="I1584">
        <v>0</v>
      </c>
      <c r="J1584" s="48">
        <v>523875</v>
      </c>
      <c r="K1584" s="48">
        <v>0</v>
      </c>
      <c r="L1584">
        <v>3469.37</v>
      </c>
      <c r="M1584" t="s">
        <v>17432</v>
      </c>
      <c r="N1584" s="58">
        <v>-7921.6201000000001</v>
      </c>
      <c r="O1584" s="48">
        <v>0</v>
      </c>
      <c r="P1584" s="63">
        <f t="shared" si="48"/>
        <v>523875</v>
      </c>
      <c r="Q1584" s="63">
        <f t="shared" si="49"/>
        <v>3469.3708609271525</v>
      </c>
    </row>
    <row r="1585" spans="1:17" x14ac:dyDescent="0.25">
      <c r="A1585" t="s">
        <v>17584</v>
      </c>
      <c r="B1585" t="s">
        <v>17585</v>
      </c>
      <c r="C1585" t="s">
        <v>17586</v>
      </c>
      <c r="D1585" t="s">
        <v>4042</v>
      </c>
      <c r="E1585" t="s">
        <v>4043</v>
      </c>
      <c r="F1585" t="s">
        <v>4051</v>
      </c>
      <c r="G1585" t="s">
        <v>4052</v>
      </c>
      <c r="H1585">
        <v>11</v>
      </c>
      <c r="I1585">
        <v>0</v>
      </c>
      <c r="J1585" s="48">
        <v>18150</v>
      </c>
      <c r="K1585" s="48">
        <v>0</v>
      </c>
      <c r="L1585">
        <v>1650</v>
      </c>
      <c r="M1585" t="s">
        <v>17432</v>
      </c>
      <c r="N1585" s="58">
        <v>-274.45310000000001</v>
      </c>
      <c r="O1585" s="48">
        <v>0</v>
      </c>
      <c r="P1585" s="63">
        <f t="shared" si="48"/>
        <v>18150</v>
      </c>
      <c r="Q1585" s="63">
        <f t="shared" si="49"/>
        <v>1650</v>
      </c>
    </row>
    <row r="1586" spans="1:17" x14ac:dyDescent="0.25">
      <c r="A1586" t="s">
        <v>17584</v>
      </c>
      <c r="B1586" t="s">
        <v>17585</v>
      </c>
      <c r="C1586" t="s">
        <v>17586</v>
      </c>
      <c r="D1586" t="s">
        <v>4042</v>
      </c>
      <c r="E1586" t="s">
        <v>4043</v>
      </c>
      <c r="F1586" t="s">
        <v>4053</v>
      </c>
      <c r="G1586" t="s">
        <v>308</v>
      </c>
      <c r="H1586">
        <v>137</v>
      </c>
      <c r="I1586">
        <v>3</v>
      </c>
      <c r="J1586" s="48">
        <v>578867</v>
      </c>
      <c r="K1586" s="48">
        <v>12404</v>
      </c>
      <c r="L1586">
        <v>4134.76</v>
      </c>
      <c r="M1586" t="s">
        <v>17432</v>
      </c>
      <c r="N1586" s="58">
        <v>-8753.1684999999998</v>
      </c>
      <c r="O1586" s="48">
        <v>0</v>
      </c>
      <c r="P1586" s="63">
        <f t="shared" si="48"/>
        <v>566463</v>
      </c>
      <c r="Q1586" s="63">
        <f t="shared" si="49"/>
        <v>4134.7664233576643</v>
      </c>
    </row>
    <row r="1587" spans="1:17" x14ac:dyDescent="0.25">
      <c r="A1587" t="s">
        <v>17584</v>
      </c>
      <c r="B1587" t="s">
        <v>17585</v>
      </c>
      <c r="C1587" t="s">
        <v>17586</v>
      </c>
      <c r="D1587" t="s">
        <v>4042</v>
      </c>
      <c r="E1587" t="s">
        <v>4043</v>
      </c>
      <c r="F1587" t="s">
        <v>4054</v>
      </c>
      <c r="G1587" t="s">
        <v>308</v>
      </c>
      <c r="H1587">
        <v>149</v>
      </c>
      <c r="I1587">
        <v>0</v>
      </c>
      <c r="J1587" s="48">
        <v>573084</v>
      </c>
      <c r="K1587" s="48">
        <v>0</v>
      </c>
      <c r="L1587">
        <v>3846.2</v>
      </c>
      <c r="M1587" t="s">
        <v>17432</v>
      </c>
      <c r="N1587" s="58">
        <v>-8665.7211000000007</v>
      </c>
      <c r="O1587" s="48">
        <v>0</v>
      </c>
      <c r="P1587" s="63">
        <f t="shared" si="48"/>
        <v>573084</v>
      </c>
      <c r="Q1587" s="63">
        <f t="shared" si="49"/>
        <v>3846.2013422818791</v>
      </c>
    </row>
    <row r="1588" spans="1:17" x14ac:dyDescent="0.25">
      <c r="A1588" t="s">
        <v>17584</v>
      </c>
      <c r="B1588" t="s">
        <v>17585</v>
      </c>
      <c r="C1588" t="s">
        <v>17586</v>
      </c>
      <c r="D1588" t="s">
        <v>4042</v>
      </c>
      <c r="E1588" t="s">
        <v>4043</v>
      </c>
      <c r="F1588" t="s">
        <v>4055</v>
      </c>
      <c r="G1588" t="s">
        <v>4056</v>
      </c>
      <c r="H1588">
        <v>2</v>
      </c>
      <c r="I1588">
        <v>0</v>
      </c>
      <c r="J1588" s="48">
        <v>5286</v>
      </c>
      <c r="K1588" s="48">
        <v>0</v>
      </c>
      <c r="L1588">
        <v>2643</v>
      </c>
      <c r="M1588" t="s">
        <v>17432</v>
      </c>
      <c r="N1588" s="58">
        <v>-79.931799999999996</v>
      </c>
      <c r="O1588" s="48">
        <v>0</v>
      </c>
      <c r="P1588" s="63">
        <f t="shared" si="48"/>
        <v>5286</v>
      </c>
      <c r="Q1588" s="63">
        <f t="shared" si="49"/>
        <v>2643</v>
      </c>
    </row>
    <row r="1589" spans="1:17" x14ac:dyDescent="0.25">
      <c r="A1589" t="s">
        <v>17584</v>
      </c>
      <c r="B1589" t="s">
        <v>17585</v>
      </c>
      <c r="C1589" t="s">
        <v>17586</v>
      </c>
      <c r="D1589" t="s">
        <v>4042</v>
      </c>
      <c r="E1589" t="s">
        <v>4043</v>
      </c>
      <c r="F1589" t="s">
        <v>4057</v>
      </c>
      <c r="G1589" t="s">
        <v>4058</v>
      </c>
      <c r="H1589">
        <v>1</v>
      </c>
      <c r="I1589">
        <v>0</v>
      </c>
      <c r="J1589" s="48">
        <v>2471</v>
      </c>
      <c r="K1589" s="48">
        <v>0</v>
      </c>
      <c r="L1589">
        <v>2471</v>
      </c>
      <c r="M1589" t="s">
        <v>17432</v>
      </c>
      <c r="N1589" s="58">
        <v>-37.360500000000002</v>
      </c>
      <c r="O1589" s="48">
        <v>0</v>
      </c>
      <c r="P1589" s="63">
        <f t="shared" si="48"/>
        <v>2471</v>
      </c>
      <c r="Q1589" s="63">
        <f t="shared" si="49"/>
        <v>2471</v>
      </c>
    </row>
    <row r="1590" spans="1:17" x14ac:dyDescent="0.25">
      <c r="A1590" t="s">
        <v>17584</v>
      </c>
      <c r="B1590" t="s">
        <v>17585</v>
      </c>
      <c r="C1590" t="s">
        <v>17586</v>
      </c>
      <c r="D1590" t="s">
        <v>4042</v>
      </c>
      <c r="E1590" t="s">
        <v>4043</v>
      </c>
      <c r="F1590" t="s">
        <v>4059</v>
      </c>
      <c r="G1590" t="s">
        <v>4060</v>
      </c>
      <c r="H1590">
        <v>283</v>
      </c>
      <c r="I1590">
        <v>0</v>
      </c>
      <c r="J1590" s="48">
        <v>981158</v>
      </c>
      <c r="K1590" s="48">
        <v>0</v>
      </c>
      <c r="L1590">
        <v>3466.99</v>
      </c>
      <c r="M1590" t="s">
        <v>17432</v>
      </c>
      <c r="N1590" s="58">
        <v>-14836.2862</v>
      </c>
      <c r="O1590" s="48">
        <v>0</v>
      </c>
      <c r="P1590" s="63">
        <f t="shared" si="48"/>
        <v>981158</v>
      </c>
      <c r="Q1590" s="63">
        <f t="shared" si="49"/>
        <v>3466.9893992932862</v>
      </c>
    </row>
    <row r="1591" spans="1:17" x14ac:dyDescent="0.25">
      <c r="A1591" t="s">
        <v>17584</v>
      </c>
      <c r="B1591" t="s">
        <v>17585</v>
      </c>
      <c r="C1591" t="s">
        <v>17586</v>
      </c>
      <c r="D1591" t="s">
        <v>4042</v>
      </c>
      <c r="E1591" t="s">
        <v>4043</v>
      </c>
      <c r="F1591" t="s">
        <v>17596</v>
      </c>
      <c r="G1591" t="s">
        <v>17597</v>
      </c>
      <c r="H1591">
        <v>418</v>
      </c>
      <c r="I1591">
        <v>0</v>
      </c>
      <c r="J1591" s="48">
        <v>1437734</v>
      </c>
      <c r="K1591" s="48">
        <v>0</v>
      </c>
      <c r="L1591">
        <v>3439.56</v>
      </c>
      <c r="M1591" t="s">
        <v>17432</v>
      </c>
      <c r="N1591" s="58">
        <v>-21740.2641</v>
      </c>
      <c r="O1591" s="48">
        <v>0</v>
      </c>
      <c r="P1591" s="63">
        <f t="shared" si="48"/>
        <v>1437734</v>
      </c>
      <c r="Q1591" s="63">
        <f t="shared" si="49"/>
        <v>3439.5550239234449</v>
      </c>
    </row>
    <row r="1592" spans="1:17" x14ac:dyDescent="0.25">
      <c r="A1592" t="s">
        <v>17584</v>
      </c>
      <c r="B1592" t="s">
        <v>17585</v>
      </c>
      <c r="C1592" t="s">
        <v>17586</v>
      </c>
      <c r="D1592" t="s">
        <v>4062</v>
      </c>
      <c r="E1592" t="s">
        <v>4063</v>
      </c>
      <c r="F1592" t="s">
        <v>17598</v>
      </c>
      <c r="G1592" t="s">
        <v>308</v>
      </c>
      <c r="H1592">
        <v>0</v>
      </c>
      <c r="I1592">
        <v>168</v>
      </c>
      <c r="J1592" s="48">
        <v>739626</v>
      </c>
      <c r="K1592" s="48">
        <v>739626</v>
      </c>
      <c r="L1592">
        <v>4402.54</v>
      </c>
      <c r="M1592" t="s">
        <v>17432</v>
      </c>
      <c r="N1592" s="58">
        <v>-11184.035</v>
      </c>
      <c r="O1592" s="48">
        <v>0</v>
      </c>
      <c r="P1592" s="63">
        <f t="shared" si="48"/>
        <v>0</v>
      </c>
      <c r="Q1592" s="63" t="e">
        <f t="shared" si="49"/>
        <v>#DIV/0!</v>
      </c>
    </row>
    <row r="1593" spans="1:17" x14ac:dyDescent="0.25">
      <c r="A1593" t="s">
        <v>17584</v>
      </c>
      <c r="B1593" t="s">
        <v>17585</v>
      </c>
      <c r="C1593" t="s">
        <v>17586</v>
      </c>
      <c r="D1593" t="s">
        <v>4062</v>
      </c>
      <c r="E1593" t="s">
        <v>4063</v>
      </c>
      <c r="F1593" t="s">
        <v>4061</v>
      </c>
      <c r="G1593" t="s">
        <v>4064</v>
      </c>
      <c r="H1593">
        <v>172</v>
      </c>
      <c r="I1593">
        <v>0</v>
      </c>
      <c r="J1593" s="48">
        <v>620252</v>
      </c>
      <c r="K1593" s="48">
        <v>0</v>
      </c>
      <c r="L1593">
        <v>3606.12</v>
      </c>
      <c r="M1593" t="s">
        <v>17432</v>
      </c>
      <c r="N1593" s="58">
        <v>-9378.9562000000005</v>
      </c>
      <c r="O1593" s="48">
        <v>0</v>
      </c>
      <c r="P1593" s="63">
        <f t="shared" si="48"/>
        <v>620252</v>
      </c>
      <c r="Q1593" s="63">
        <f t="shared" si="49"/>
        <v>3606.1162790697676</v>
      </c>
    </row>
    <row r="1594" spans="1:17" x14ac:dyDescent="0.25">
      <c r="A1594" t="s">
        <v>17584</v>
      </c>
      <c r="B1594" t="s">
        <v>17585</v>
      </c>
      <c r="C1594" t="s">
        <v>17586</v>
      </c>
      <c r="D1594" t="s">
        <v>4062</v>
      </c>
      <c r="E1594" t="s">
        <v>4063</v>
      </c>
      <c r="F1594" t="s">
        <v>4065</v>
      </c>
      <c r="G1594" t="s">
        <v>4066</v>
      </c>
      <c r="H1594">
        <v>179</v>
      </c>
      <c r="I1594">
        <v>0</v>
      </c>
      <c r="J1594" s="48">
        <v>661890</v>
      </c>
      <c r="K1594" s="48">
        <v>0</v>
      </c>
      <c r="L1594">
        <v>3697.71</v>
      </c>
      <c r="M1594" t="s">
        <v>17432</v>
      </c>
      <c r="N1594" s="58">
        <v>-10008.5771</v>
      </c>
      <c r="O1594" s="48">
        <v>0</v>
      </c>
      <c r="P1594" s="63">
        <f t="shared" si="48"/>
        <v>661890</v>
      </c>
      <c r="Q1594" s="63">
        <f t="shared" si="49"/>
        <v>3697.7094972067039</v>
      </c>
    </row>
    <row r="1595" spans="1:17" x14ac:dyDescent="0.25">
      <c r="A1595" t="s">
        <v>17584</v>
      </c>
      <c r="B1595" t="s">
        <v>17585</v>
      </c>
      <c r="C1595" t="s">
        <v>17586</v>
      </c>
      <c r="D1595" t="s">
        <v>4062</v>
      </c>
      <c r="E1595" t="s">
        <v>4063</v>
      </c>
      <c r="F1595" t="s">
        <v>4067</v>
      </c>
      <c r="G1595" t="s">
        <v>308</v>
      </c>
      <c r="H1595">
        <v>173</v>
      </c>
      <c r="I1595">
        <v>0</v>
      </c>
      <c r="J1595" s="48">
        <v>635659</v>
      </c>
      <c r="K1595" s="48">
        <v>0</v>
      </c>
      <c r="L1595">
        <v>3674.33</v>
      </c>
      <c r="M1595" t="s">
        <v>17432</v>
      </c>
      <c r="N1595" s="58">
        <v>-9611.9186000000009</v>
      </c>
      <c r="O1595" s="48">
        <v>0</v>
      </c>
      <c r="P1595" s="63">
        <f t="shared" si="48"/>
        <v>635659</v>
      </c>
      <c r="Q1595" s="63">
        <f t="shared" si="49"/>
        <v>3674.3294797687863</v>
      </c>
    </row>
    <row r="1596" spans="1:17" x14ac:dyDescent="0.25">
      <c r="A1596" t="s">
        <v>17584</v>
      </c>
      <c r="B1596" t="s">
        <v>17585</v>
      </c>
      <c r="C1596" t="s">
        <v>17586</v>
      </c>
      <c r="D1596" t="s">
        <v>4062</v>
      </c>
      <c r="E1596" t="s">
        <v>4063</v>
      </c>
      <c r="F1596" t="s">
        <v>4068</v>
      </c>
      <c r="G1596" t="s">
        <v>4069</v>
      </c>
      <c r="H1596">
        <v>11</v>
      </c>
      <c r="I1596">
        <v>0</v>
      </c>
      <c r="J1596" s="48">
        <v>23458</v>
      </c>
      <c r="K1596" s="48">
        <v>0</v>
      </c>
      <c r="L1596">
        <v>2132.5500000000002</v>
      </c>
      <c r="M1596" t="s">
        <v>17432</v>
      </c>
      <c r="N1596" s="58">
        <v>-354.70760000000001</v>
      </c>
      <c r="O1596" s="48">
        <v>0</v>
      </c>
      <c r="P1596" s="63">
        <f t="shared" si="48"/>
        <v>23458</v>
      </c>
      <c r="Q1596" s="63">
        <f t="shared" si="49"/>
        <v>2132.5454545454545</v>
      </c>
    </row>
    <row r="1597" spans="1:17" x14ac:dyDescent="0.25">
      <c r="A1597" t="s">
        <v>17584</v>
      </c>
      <c r="B1597" t="s">
        <v>17585</v>
      </c>
      <c r="C1597" t="s">
        <v>17586</v>
      </c>
      <c r="D1597" t="s">
        <v>4071</v>
      </c>
      <c r="E1597" t="s">
        <v>4072</v>
      </c>
      <c r="F1597" t="s">
        <v>4070</v>
      </c>
      <c r="G1597" t="s">
        <v>203</v>
      </c>
      <c r="H1597">
        <v>107</v>
      </c>
      <c r="I1597">
        <v>0</v>
      </c>
      <c r="J1597" s="48">
        <v>386121</v>
      </c>
      <c r="K1597" s="48">
        <v>0</v>
      </c>
      <c r="L1597">
        <v>3608.61</v>
      </c>
      <c r="M1597" t="s">
        <v>17432</v>
      </c>
      <c r="N1597" s="58">
        <v>-5838.616</v>
      </c>
      <c r="O1597" s="48">
        <v>0</v>
      </c>
      <c r="P1597" s="63">
        <f t="shared" si="48"/>
        <v>386121</v>
      </c>
      <c r="Q1597" s="63">
        <f t="shared" si="49"/>
        <v>3608.6074766355141</v>
      </c>
    </row>
    <row r="1598" spans="1:17" x14ac:dyDescent="0.25">
      <c r="A1598" t="s">
        <v>17584</v>
      </c>
      <c r="B1598" t="s">
        <v>17585</v>
      </c>
      <c r="C1598" t="s">
        <v>17586</v>
      </c>
      <c r="D1598" t="s">
        <v>4071</v>
      </c>
      <c r="E1598" t="s">
        <v>4072</v>
      </c>
      <c r="F1598" t="s">
        <v>4073</v>
      </c>
      <c r="G1598" t="s">
        <v>308</v>
      </c>
      <c r="H1598">
        <v>58</v>
      </c>
      <c r="I1598">
        <v>0</v>
      </c>
      <c r="J1598" s="48">
        <v>237528</v>
      </c>
      <c r="K1598" s="48">
        <v>0</v>
      </c>
      <c r="L1598">
        <v>4095.31</v>
      </c>
      <c r="M1598" t="s">
        <v>17432</v>
      </c>
      <c r="N1598" s="58">
        <v>-3591.7093</v>
      </c>
      <c r="O1598" s="48">
        <v>0</v>
      </c>
      <c r="P1598" s="63">
        <f t="shared" si="48"/>
        <v>237528</v>
      </c>
      <c r="Q1598" s="63">
        <f t="shared" si="49"/>
        <v>4095.3103448275861</v>
      </c>
    </row>
    <row r="1599" spans="1:17" x14ac:dyDescent="0.25">
      <c r="A1599" t="s">
        <v>17584</v>
      </c>
      <c r="B1599" t="s">
        <v>17585</v>
      </c>
      <c r="C1599" t="s">
        <v>17586</v>
      </c>
      <c r="D1599" t="s">
        <v>4071</v>
      </c>
      <c r="E1599" t="s">
        <v>4072</v>
      </c>
      <c r="F1599" t="s">
        <v>4074</v>
      </c>
      <c r="G1599" t="s">
        <v>4075</v>
      </c>
      <c r="H1599">
        <v>60</v>
      </c>
      <c r="I1599">
        <v>0</v>
      </c>
      <c r="J1599" s="48">
        <v>90472</v>
      </c>
      <c r="K1599" s="48">
        <v>0</v>
      </c>
      <c r="L1599">
        <v>1507.87</v>
      </c>
      <c r="M1599" t="s">
        <v>17432</v>
      </c>
      <c r="N1599" s="58">
        <v>-1368.0377000000001</v>
      </c>
      <c r="O1599" s="48">
        <v>0</v>
      </c>
      <c r="P1599" s="63">
        <f t="shared" si="48"/>
        <v>90472</v>
      </c>
      <c r="Q1599" s="63">
        <f t="shared" si="49"/>
        <v>1507.8666666666666</v>
      </c>
    </row>
    <row r="1600" spans="1:17" x14ac:dyDescent="0.25">
      <c r="A1600" t="s">
        <v>17584</v>
      </c>
      <c r="B1600" t="s">
        <v>17585</v>
      </c>
      <c r="C1600" t="s">
        <v>17586</v>
      </c>
      <c r="D1600" t="s">
        <v>4071</v>
      </c>
      <c r="E1600" t="s">
        <v>4072</v>
      </c>
      <c r="F1600" t="s">
        <v>4078</v>
      </c>
      <c r="G1600" t="s">
        <v>4079</v>
      </c>
      <c r="H1600">
        <v>3</v>
      </c>
      <c r="I1600">
        <v>0</v>
      </c>
      <c r="J1600" s="48">
        <v>4693</v>
      </c>
      <c r="K1600" s="48">
        <v>0</v>
      </c>
      <c r="L1600">
        <v>1564.33</v>
      </c>
      <c r="M1600" t="s">
        <v>17432</v>
      </c>
      <c r="N1600" s="58">
        <v>-70.968800000000002</v>
      </c>
      <c r="O1600" s="48">
        <v>0</v>
      </c>
      <c r="P1600" s="63">
        <f t="shared" si="48"/>
        <v>4693</v>
      </c>
      <c r="Q1600" s="63">
        <f t="shared" si="49"/>
        <v>1564.3333333333333</v>
      </c>
    </row>
    <row r="1601" spans="1:17" x14ac:dyDescent="0.25">
      <c r="A1601" t="s">
        <v>17584</v>
      </c>
      <c r="B1601" t="s">
        <v>17585</v>
      </c>
      <c r="C1601" t="s">
        <v>17586</v>
      </c>
      <c r="D1601" t="s">
        <v>4071</v>
      </c>
      <c r="E1601" t="s">
        <v>4072</v>
      </c>
      <c r="F1601" t="s">
        <v>4076</v>
      </c>
      <c r="G1601" t="s">
        <v>4077</v>
      </c>
      <c r="H1601">
        <v>35</v>
      </c>
      <c r="I1601">
        <v>0</v>
      </c>
      <c r="J1601" s="48">
        <v>50398</v>
      </c>
      <c r="K1601" s="48">
        <v>0</v>
      </c>
      <c r="L1601">
        <v>1439.94</v>
      </c>
      <c r="M1601" t="s">
        <v>17432</v>
      </c>
      <c r="N1601" s="58">
        <v>-762.0752</v>
      </c>
      <c r="O1601" s="48">
        <v>0</v>
      </c>
      <c r="P1601" s="63">
        <f t="shared" si="48"/>
        <v>50398</v>
      </c>
      <c r="Q1601" s="63">
        <f t="shared" si="49"/>
        <v>1439.9428571428571</v>
      </c>
    </row>
    <row r="1602" spans="1:17" x14ac:dyDescent="0.25">
      <c r="A1602" t="s">
        <v>17584</v>
      </c>
      <c r="B1602" t="s">
        <v>17585</v>
      </c>
      <c r="C1602" t="s">
        <v>17586</v>
      </c>
      <c r="D1602" t="s">
        <v>4081</v>
      </c>
      <c r="E1602" t="s">
        <v>4082</v>
      </c>
      <c r="F1602" t="s">
        <v>17599</v>
      </c>
      <c r="G1602" t="s">
        <v>17600</v>
      </c>
      <c r="H1602">
        <v>0</v>
      </c>
      <c r="I1602">
        <v>30</v>
      </c>
      <c r="J1602" s="48">
        <v>105808</v>
      </c>
      <c r="K1602" s="48">
        <v>105808</v>
      </c>
      <c r="L1602">
        <v>3526.93</v>
      </c>
      <c r="M1602" t="s">
        <v>17432</v>
      </c>
      <c r="N1602" s="58">
        <v>-1599.9389000000001</v>
      </c>
      <c r="O1602" s="48">
        <v>0</v>
      </c>
      <c r="P1602" s="63">
        <f t="shared" si="48"/>
        <v>0</v>
      </c>
      <c r="Q1602" s="63" t="e">
        <f t="shared" si="49"/>
        <v>#DIV/0!</v>
      </c>
    </row>
    <row r="1603" spans="1:17" x14ac:dyDescent="0.25">
      <c r="A1603" t="s">
        <v>17584</v>
      </c>
      <c r="B1603" t="s">
        <v>17585</v>
      </c>
      <c r="C1603" t="s">
        <v>17586</v>
      </c>
      <c r="D1603" t="s">
        <v>4081</v>
      </c>
      <c r="E1603" t="s">
        <v>4082</v>
      </c>
      <c r="F1603" t="s">
        <v>17601</v>
      </c>
      <c r="G1603" t="s">
        <v>17602</v>
      </c>
      <c r="H1603">
        <v>98</v>
      </c>
      <c r="I1603">
        <v>0</v>
      </c>
      <c r="J1603" s="48">
        <v>293455</v>
      </c>
      <c r="K1603" s="48">
        <v>0</v>
      </c>
      <c r="L1603">
        <v>2994.44</v>
      </c>
      <c r="M1603" t="s">
        <v>17432</v>
      </c>
      <c r="N1603" s="58">
        <v>-4437.3959000000004</v>
      </c>
      <c r="O1603" s="48">
        <v>0</v>
      </c>
      <c r="P1603" s="63">
        <f t="shared" si="48"/>
        <v>293455</v>
      </c>
      <c r="Q1603" s="63">
        <f t="shared" si="49"/>
        <v>2994.4387755102039</v>
      </c>
    </row>
    <row r="1604" spans="1:17" x14ac:dyDescent="0.25">
      <c r="A1604" t="s">
        <v>17584</v>
      </c>
      <c r="B1604" t="s">
        <v>17585</v>
      </c>
      <c r="C1604" t="s">
        <v>17586</v>
      </c>
      <c r="D1604" t="s">
        <v>4081</v>
      </c>
      <c r="E1604" t="s">
        <v>4082</v>
      </c>
      <c r="F1604" t="s">
        <v>4080</v>
      </c>
      <c r="G1604" t="s">
        <v>4083</v>
      </c>
      <c r="H1604">
        <v>155</v>
      </c>
      <c r="I1604">
        <v>0</v>
      </c>
      <c r="J1604" s="48">
        <v>472902</v>
      </c>
      <c r="K1604" s="48">
        <v>0</v>
      </c>
      <c r="L1604">
        <v>3050.98</v>
      </c>
      <c r="M1604" t="s">
        <v>17432</v>
      </c>
      <c r="N1604" s="58">
        <v>-7150.8434999999999</v>
      </c>
      <c r="O1604" s="48">
        <v>0</v>
      </c>
      <c r="P1604" s="63">
        <f t="shared" ref="P1604:P1667" si="50">J1604-K1604</f>
        <v>472902</v>
      </c>
      <c r="Q1604" s="63">
        <f t="shared" ref="Q1604:Q1667" si="51">P1604/H1604</f>
        <v>3050.9806451612903</v>
      </c>
    </row>
    <row r="1605" spans="1:17" x14ac:dyDescent="0.25">
      <c r="A1605" t="s">
        <v>17584</v>
      </c>
      <c r="B1605" t="s">
        <v>17585</v>
      </c>
      <c r="C1605" t="s">
        <v>17586</v>
      </c>
      <c r="D1605" t="s">
        <v>4081</v>
      </c>
      <c r="E1605" t="s">
        <v>4082</v>
      </c>
      <c r="F1605" t="s">
        <v>4084</v>
      </c>
      <c r="G1605" t="s">
        <v>4085</v>
      </c>
      <c r="H1605">
        <v>25</v>
      </c>
      <c r="I1605">
        <v>40</v>
      </c>
      <c r="J1605" s="48">
        <v>258488</v>
      </c>
      <c r="K1605" s="48">
        <v>159070</v>
      </c>
      <c r="L1605">
        <v>3976.74</v>
      </c>
      <c r="M1605" t="s">
        <v>17432</v>
      </c>
      <c r="N1605" s="58">
        <v>-3908.6489000000001</v>
      </c>
      <c r="O1605" s="48">
        <v>0</v>
      </c>
      <c r="P1605" s="63">
        <f t="shared" si="50"/>
        <v>99418</v>
      </c>
      <c r="Q1605" s="63">
        <f t="shared" si="51"/>
        <v>3976.72</v>
      </c>
    </row>
    <row r="1606" spans="1:17" x14ac:dyDescent="0.25">
      <c r="A1606" t="s">
        <v>17584</v>
      </c>
      <c r="B1606" t="s">
        <v>17585</v>
      </c>
      <c r="C1606" t="s">
        <v>17586</v>
      </c>
      <c r="D1606" t="s">
        <v>4087</v>
      </c>
      <c r="E1606" t="s">
        <v>4088</v>
      </c>
      <c r="F1606" t="s">
        <v>17603</v>
      </c>
      <c r="G1606" t="s">
        <v>4089</v>
      </c>
      <c r="H1606">
        <v>71</v>
      </c>
      <c r="I1606">
        <v>0</v>
      </c>
      <c r="J1606" s="48">
        <v>280272</v>
      </c>
      <c r="K1606" s="48">
        <v>0</v>
      </c>
      <c r="L1606">
        <v>3947.49</v>
      </c>
      <c r="M1606" t="s">
        <v>17432</v>
      </c>
      <c r="N1606" s="58">
        <v>-4238.0537999999997</v>
      </c>
      <c r="O1606" s="48">
        <v>0</v>
      </c>
      <c r="P1606" s="63">
        <f t="shared" si="50"/>
        <v>280272</v>
      </c>
      <c r="Q1606" s="63">
        <f t="shared" si="51"/>
        <v>3947.4929577464791</v>
      </c>
    </row>
    <row r="1607" spans="1:17" x14ac:dyDescent="0.25">
      <c r="A1607" t="s">
        <v>17584</v>
      </c>
      <c r="B1607" t="s">
        <v>17585</v>
      </c>
      <c r="C1607" t="s">
        <v>17586</v>
      </c>
      <c r="D1607" t="s">
        <v>4087</v>
      </c>
      <c r="E1607" t="s">
        <v>4088</v>
      </c>
      <c r="F1607" t="s">
        <v>4086</v>
      </c>
      <c r="G1607" t="s">
        <v>4089</v>
      </c>
      <c r="H1607">
        <v>196</v>
      </c>
      <c r="I1607">
        <v>0</v>
      </c>
      <c r="J1607" s="48">
        <v>764538</v>
      </c>
      <c r="K1607" s="48">
        <v>0</v>
      </c>
      <c r="L1607">
        <v>3900.7</v>
      </c>
      <c r="M1607" t="s">
        <v>17432</v>
      </c>
      <c r="N1607" s="58">
        <v>-11560.7274</v>
      </c>
      <c r="O1607" s="48">
        <v>0</v>
      </c>
      <c r="P1607" s="63">
        <f t="shared" si="50"/>
        <v>764538</v>
      </c>
      <c r="Q1607" s="63">
        <f t="shared" si="51"/>
        <v>3900.704081632653</v>
      </c>
    </row>
    <row r="1608" spans="1:17" x14ac:dyDescent="0.25">
      <c r="A1608" t="s">
        <v>17584</v>
      </c>
      <c r="B1608" t="s">
        <v>17585</v>
      </c>
      <c r="C1608" t="s">
        <v>17586</v>
      </c>
      <c r="D1608" t="s">
        <v>4091</v>
      </c>
      <c r="E1608" t="s">
        <v>4092</v>
      </c>
      <c r="F1608" t="s">
        <v>4090</v>
      </c>
      <c r="G1608" t="s">
        <v>4093</v>
      </c>
      <c r="H1608">
        <v>158</v>
      </c>
      <c r="I1608">
        <v>0</v>
      </c>
      <c r="J1608" s="48">
        <v>566943</v>
      </c>
      <c r="K1608" s="48">
        <v>0</v>
      </c>
      <c r="L1608">
        <v>3588.25</v>
      </c>
      <c r="M1608" t="s">
        <v>17432</v>
      </c>
      <c r="N1608" s="58">
        <v>-8572.8529999999992</v>
      </c>
      <c r="O1608" s="48">
        <v>0</v>
      </c>
      <c r="P1608" s="63">
        <f t="shared" si="50"/>
        <v>566943</v>
      </c>
      <c r="Q1608" s="63">
        <f t="shared" si="51"/>
        <v>3588.246835443038</v>
      </c>
    </row>
    <row r="1609" spans="1:17" x14ac:dyDescent="0.25">
      <c r="A1609" t="s">
        <v>17584</v>
      </c>
      <c r="B1609" t="s">
        <v>17585</v>
      </c>
      <c r="C1609" t="s">
        <v>17586</v>
      </c>
      <c r="D1609" t="s">
        <v>4091</v>
      </c>
      <c r="E1609" t="s">
        <v>4092</v>
      </c>
      <c r="F1609" t="s">
        <v>4094</v>
      </c>
      <c r="G1609" t="s">
        <v>4095</v>
      </c>
      <c r="H1609">
        <v>257</v>
      </c>
      <c r="I1609">
        <v>0</v>
      </c>
      <c r="J1609" s="48">
        <v>935804</v>
      </c>
      <c r="K1609" s="48">
        <v>0</v>
      </c>
      <c r="L1609">
        <v>3641.26</v>
      </c>
      <c r="M1609" t="s">
        <v>17432</v>
      </c>
      <c r="N1609" s="58">
        <v>-14150.483399999999</v>
      </c>
      <c r="O1609" s="48">
        <v>0</v>
      </c>
      <c r="P1609" s="63">
        <f t="shared" si="50"/>
        <v>935804</v>
      </c>
      <c r="Q1609" s="63">
        <f t="shared" si="51"/>
        <v>3641.2607003891048</v>
      </c>
    </row>
    <row r="1610" spans="1:17" x14ac:dyDescent="0.25">
      <c r="A1610" t="s">
        <v>17584</v>
      </c>
      <c r="B1610" t="s">
        <v>17585</v>
      </c>
      <c r="C1610" t="s">
        <v>17586</v>
      </c>
      <c r="D1610" t="s">
        <v>4091</v>
      </c>
      <c r="E1610" t="s">
        <v>4092</v>
      </c>
      <c r="F1610" t="s">
        <v>4096</v>
      </c>
      <c r="G1610" t="s">
        <v>4097</v>
      </c>
      <c r="H1610">
        <v>165</v>
      </c>
      <c r="I1610">
        <v>52</v>
      </c>
      <c r="J1610" s="48">
        <v>785114</v>
      </c>
      <c r="K1610" s="48">
        <v>188138</v>
      </c>
      <c r="L1610">
        <v>3618.04</v>
      </c>
      <c r="M1610" t="s">
        <v>17432</v>
      </c>
      <c r="N1610" s="58">
        <v>-11871.866900000001</v>
      </c>
      <c r="O1610" s="48">
        <v>0</v>
      </c>
      <c r="P1610" s="63">
        <f t="shared" si="50"/>
        <v>596976</v>
      </c>
      <c r="Q1610" s="63">
        <f t="shared" si="51"/>
        <v>3618.0363636363636</v>
      </c>
    </row>
    <row r="1611" spans="1:17" x14ac:dyDescent="0.25">
      <c r="A1611" t="s">
        <v>17584</v>
      </c>
      <c r="B1611" t="s">
        <v>17585</v>
      </c>
      <c r="C1611" t="s">
        <v>17586</v>
      </c>
      <c r="D1611" t="s">
        <v>4091</v>
      </c>
      <c r="E1611" t="s">
        <v>4092</v>
      </c>
      <c r="F1611" t="s">
        <v>4098</v>
      </c>
      <c r="G1611" t="s">
        <v>4099</v>
      </c>
      <c r="H1611">
        <v>166</v>
      </c>
      <c r="I1611">
        <v>0</v>
      </c>
      <c r="J1611" s="48">
        <v>500807</v>
      </c>
      <c r="K1611" s="48">
        <v>0</v>
      </c>
      <c r="L1611">
        <v>3016.91</v>
      </c>
      <c r="M1611" t="s">
        <v>17432</v>
      </c>
      <c r="N1611" s="58">
        <v>-7572.8001999999997</v>
      </c>
      <c r="O1611" s="48">
        <v>0</v>
      </c>
      <c r="P1611" s="63">
        <f t="shared" si="50"/>
        <v>500807</v>
      </c>
      <c r="Q1611" s="63">
        <f t="shared" si="51"/>
        <v>3016.9096385542171</v>
      </c>
    </row>
    <row r="1612" spans="1:17" x14ac:dyDescent="0.25">
      <c r="A1612" t="s">
        <v>17584</v>
      </c>
      <c r="B1612" t="s">
        <v>17585</v>
      </c>
      <c r="C1612" t="s">
        <v>17586</v>
      </c>
      <c r="D1612" t="s">
        <v>4091</v>
      </c>
      <c r="E1612" t="s">
        <v>4092</v>
      </c>
      <c r="F1612" t="s">
        <v>4100</v>
      </c>
      <c r="G1612" t="s">
        <v>4101</v>
      </c>
      <c r="H1612">
        <v>76</v>
      </c>
      <c r="I1612">
        <v>0</v>
      </c>
      <c r="J1612" s="48">
        <v>267043</v>
      </c>
      <c r="K1612" s="48">
        <v>0</v>
      </c>
      <c r="L1612">
        <v>3513.72</v>
      </c>
      <c r="M1612" t="s">
        <v>17432</v>
      </c>
      <c r="N1612" s="58">
        <v>-4038.0126</v>
      </c>
      <c r="O1612" s="48">
        <v>0</v>
      </c>
      <c r="P1612" s="63">
        <f t="shared" si="50"/>
        <v>267043</v>
      </c>
      <c r="Q1612" s="63">
        <f t="shared" si="51"/>
        <v>3513.7236842105262</v>
      </c>
    </row>
    <row r="1613" spans="1:17" x14ac:dyDescent="0.25">
      <c r="A1613" t="s">
        <v>17584</v>
      </c>
      <c r="B1613" t="s">
        <v>17585</v>
      </c>
      <c r="C1613" t="s">
        <v>17586</v>
      </c>
      <c r="D1613" t="s">
        <v>4091</v>
      </c>
      <c r="E1613" t="s">
        <v>4092</v>
      </c>
      <c r="F1613" t="s">
        <v>4102</v>
      </c>
      <c r="G1613" t="s">
        <v>4103</v>
      </c>
      <c r="H1613">
        <v>127</v>
      </c>
      <c r="I1613">
        <v>0</v>
      </c>
      <c r="J1613" s="48">
        <v>433178</v>
      </c>
      <c r="K1613" s="48">
        <v>0</v>
      </c>
      <c r="L1613">
        <v>3410.85</v>
      </c>
      <c r="M1613" t="s">
        <v>17432</v>
      </c>
      <c r="N1613" s="58">
        <v>-6550.1632</v>
      </c>
      <c r="O1613" s="48">
        <v>0</v>
      </c>
      <c r="P1613" s="63">
        <f t="shared" si="50"/>
        <v>433178</v>
      </c>
      <c r="Q1613" s="63">
        <f t="shared" si="51"/>
        <v>3410.8503937007872</v>
      </c>
    </row>
    <row r="1614" spans="1:17" x14ac:dyDescent="0.25">
      <c r="A1614" t="s">
        <v>17584</v>
      </c>
      <c r="B1614" t="s">
        <v>17585</v>
      </c>
      <c r="C1614" t="s">
        <v>17586</v>
      </c>
      <c r="D1614" t="s">
        <v>4105</v>
      </c>
      <c r="E1614" t="s">
        <v>4106</v>
      </c>
      <c r="F1614" t="s">
        <v>4104</v>
      </c>
      <c r="G1614" t="s">
        <v>4107</v>
      </c>
      <c r="H1614">
        <v>244</v>
      </c>
      <c r="I1614">
        <v>0</v>
      </c>
      <c r="J1614" s="48">
        <v>773414</v>
      </c>
      <c r="K1614" s="48">
        <v>0</v>
      </c>
      <c r="L1614">
        <v>3169.73</v>
      </c>
      <c r="M1614" t="s">
        <v>17432</v>
      </c>
      <c r="N1614" s="58">
        <v>-11694.948700000001</v>
      </c>
      <c r="O1614" s="48">
        <v>0</v>
      </c>
      <c r="P1614" s="63">
        <f t="shared" si="50"/>
        <v>773414</v>
      </c>
      <c r="Q1614" s="63">
        <f t="shared" si="51"/>
        <v>3169.7295081967213</v>
      </c>
    </row>
    <row r="1615" spans="1:17" x14ac:dyDescent="0.25">
      <c r="A1615" t="s">
        <v>17584</v>
      </c>
      <c r="B1615" t="s">
        <v>17585</v>
      </c>
      <c r="C1615" t="s">
        <v>17586</v>
      </c>
      <c r="D1615" t="s">
        <v>4109</v>
      </c>
      <c r="E1615" t="s">
        <v>4110</v>
      </c>
      <c r="F1615" t="s">
        <v>4108</v>
      </c>
      <c r="G1615" t="s">
        <v>4111</v>
      </c>
      <c r="H1615">
        <v>125</v>
      </c>
      <c r="I1615">
        <v>0</v>
      </c>
      <c r="J1615" s="48">
        <v>490745</v>
      </c>
      <c r="K1615" s="48">
        <v>0</v>
      </c>
      <c r="L1615">
        <v>3925.96</v>
      </c>
      <c r="M1615" t="s">
        <v>17432</v>
      </c>
      <c r="N1615" s="58">
        <v>-7420.6518999999998</v>
      </c>
      <c r="O1615" s="48">
        <v>0</v>
      </c>
      <c r="P1615" s="63">
        <f t="shared" si="50"/>
        <v>490745</v>
      </c>
      <c r="Q1615" s="63">
        <f t="shared" si="51"/>
        <v>3925.96</v>
      </c>
    </row>
    <row r="1616" spans="1:17" x14ac:dyDescent="0.25">
      <c r="A1616" t="s">
        <v>17584</v>
      </c>
      <c r="B1616" t="s">
        <v>17585</v>
      </c>
      <c r="C1616" t="s">
        <v>17586</v>
      </c>
      <c r="D1616" t="s">
        <v>4109</v>
      </c>
      <c r="E1616" t="s">
        <v>4110</v>
      </c>
      <c r="F1616" t="s">
        <v>4112</v>
      </c>
      <c r="G1616" t="s">
        <v>4113</v>
      </c>
      <c r="H1616">
        <v>140</v>
      </c>
      <c r="I1616">
        <v>0</v>
      </c>
      <c r="J1616" s="48">
        <v>498742</v>
      </c>
      <c r="K1616" s="48">
        <v>0</v>
      </c>
      <c r="L1616">
        <v>3562.44</v>
      </c>
      <c r="M1616" t="s">
        <v>17432</v>
      </c>
      <c r="N1616" s="58">
        <v>-7541.5747000000001</v>
      </c>
      <c r="O1616" s="48">
        <v>0</v>
      </c>
      <c r="P1616" s="63">
        <f t="shared" si="50"/>
        <v>498742</v>
      </c>
      <c r="Q1616" s="63">
        <f t="shared" si="51"/>
        <v>3562.4428571428571</v>
      </c>
    </row>
    <row r="1617" spans="1:17" x14ac:dyDescent="0.25">
      <c r="A1617" t="s">
        <v>17584</v>
      </c>
      <c r="B1617" t="s">
        <v>17585</v>
      </c>
      <c r="C1617" t="s">
        <v>17586</v>
      </c>
      <c r="D1617" t="s">
        <v>4115</v>
      </c>
      <c r="E1617" t="s">
        <v>4116</v>
      </c>
      <c r="F1617" t="s">
        <v>4114</v>
      </c>
      <c r="G1617" t="s">
        <v>308</v>
      </c>
      <c r="H1617">
        <v>60</v>
      </c>
      <c r="I1617">
        <v>0</v>
      </c>
      <c r="J1617" s="48">
        <v>172496</v>
      </c>
      <c r="K1617" s="48">
        <v>0</v>
      </c>
      <c r="L1617">
        <v>2874.93</v>
      </c>
      <c r="M1617" t="s">
        <v>17432</v>
      </c>
      <c r="N1617" s="58">
        <v>-2608.3429000000001</v>
      </c>
      <c r="O1617" s="48">
        <v>0</v>
      </c>
      <c r="P1617" s="63">
        <f t="shared" si="50"/>
        <v>172496</v>
      </c>
      <c r="Q1617" s="63">
        <f t="shared" si="51"/>
        <v>2874.9333333333334</v>
      </c>
    </row>
    <row r="1618" spans="1:17" x14ac:dyDescent="0.25">
      <c r="A1618" t="s">
        <v>17584</v>
      </c>
      <c r="B1618" t="s">
        <v>17585</v>
      </c>
      <c r="C1618" t="s">
        <v>17586</v>
      </c>
      <c r="D1618" t="s">
        <v>4118</v>
      </c>
      <c r="E1618" t="s">
        <v>4119</v>
      </c>
      <c r="F1618" t="s">
        <v>4117</v>
      </c>
      <c r="G1618" t="s">
        <v>4120</v>
      </c>
      <c r="H1618">
        <v>99</v>
      </c>
      <c r="I1618">
        <v>0</v>
      </c>
      <c r="J1618" s="48">
        <v>294438</v>
      </c>
      <c r="K1618" s="48">
        <v>0</v>
      </c>
      <c r="L1618">
        <v>2974.12</v>
      </c>
      <c r="M1618" t="s">
        <v>17432</v>
      </c>
      <c r="N1618" s="58">
        <v>-4452.2538999999997</v>
      </c>
      <c r="O1618" s="48">
        <v>0</v>
      </c>
      <c r="P1618" s="63">
        <f t="shared" si="50"/>
        <v>294438</v>
      </c>
      <c r="Q1618" s="63">
        <f t="shared" si="51"/>
        <v>2974.121212121212</v>
      </c>
    </row>
    <row r="1619" spans="1:17" x14ac:dyDescent="0.25">
      <c r="A1619" t="s">
        <v>17584</v>
      </c>
      <c r="B1619" t="s">
        <v>17585</v>
      </c>
      <c r="C1619" t="s">
        <v>17586</v>
      </c>
      <c r="D1619" t="s">
        <v>4118</v>
      </c>
      <c r="E1619" t="s">
        <v>4119</v>
      </c>
      <c r="F1619" t="s">
        <v>4121</v>
      </c>
      <c r="G1619" t="s">
        <v>4122</v>
      </c>
      <c r="H1619">
        <v>108</v>
      </c>
      <c r="I1619">
        <v>0</v>
      </c>
      <c r="J1619" s="48">
        <v>276171</v>
      </c>
      <c r="K1619" s="48">
        <v>0</v>
      </c>
      <c r="L1619">
        <v>2557.14</v>
      </c>
      <c r="M1619" t="s">
        <v>17432</v>
      </c>
      <c r="N1619" s="58">
        <v>-4176.0398999999998</v>
      </c>
      <c r="O1619" s="48">
        <v>0</v>
      </c>
      <c r="P1619" s="63">
        <f t="shared" si="50"/>
        <v>276171</v>
      </c>
      <c r="Q1619" s="63">
        <f t="shared" si="51"/>
        <v>2557.1388888888887</v>
      </c>
    </row>
    <row r="1620" spans="1:17" x14ac:dyDescent="0.25">
      <c r="A1620" t="s">
        <v>17584</v>
      </c>
      <c r="B1620" t="s">
        <v>17585</v>
      </c>
      <c r="C1620" t="s">
        <v>17586</v>
      </c>
      <c r="D1620" t="s">
        <v>4124</v>
      </c>
      <c r="E1620" t="s">
        <v>1910</v>
      </c>
      <c r="F1620" t="s">
        <v>4123</v>
      </c>
      <c r="G1620" t="s">
        <v>4125</v>
      </c>
      <c r="H1620">
        <v>116</v>
      </c>
      <c r="I1620">
        <v>0</v>
      </c>
      <c r="J1620" s="48">
        <v>433575</v>
      </c>
      <c r="K1620" s="48">
        <v>0</v>
      </c>
      <c r="L1620">
        <v>3737.72</v>
      </c>
      <c r="M1620" t="s">
        <v>17428</v>
      </c>
      <c r="N1620" s="58">
        <v>20601.353299999999</v>
      </c>
      <c r="O1620" s="48">
        <v>946.9615</v>
      </c>
      <c r="P1620" s="63">
        <f t="shared" si="50"/>
        <v>433575</v>
      </c>
      <c r="Q1620" s="63">
        <f t="shared" si="51"/>
        <v>3737.7155172413795</v>
      </c>
    </row>
    <row r="1621" spans="1:17" x14ac:dyDescent="0.25">
      <c r="A1621" t="s">
        <v>17584</v>
      </c>
      <c r="B1621" t="s">
        <v>17585</v>
      </c>
      <c r="C1621" t="s">
        <v>17586</v>
      </c>
      <c r="D1621" t="s">
        <v>4124</v>
      </c>
      <c r="E1621" t="s">
        <v>1910</v>
      </c>
      <c r="F1621" t="s">
        <v>4126</v>
      </c>
      <c r="G1621" t="s">
        <v>4127</v>
      </c>
      <c r="H1621">
        <v>25</v>
      </c>
      <c r="I1621">
        <v>0</v>
      </c>
      <c r="J1621" s="48">
        <v>40371</v>
      </c>
      <c r="K1621" s="48">
        <v>0</v>
      </c>
      <c r="L1621">
        <v>1614.84</v>
      </c>
      <c r="M1621" t="s">
        <v>17428</v>
      </c>
      <c r="N1621" s="58">
        <v>1918.2349999999999</v>
      </c>
      <c r="O1621" s="48">
        <v>88.173599999999993</v>
      </c>
      <c r="P1621" s="63">
        <f t="shared" si="50"/>
        <v>40371</v>
      </c>
      <c r="Q1621" s="63">
        <f t="shared" si="51"/>
        <v>1614.84</v>
      </c>
    </row>
    <row r="1622" spans="1:17" x14ac:dyDescent="0.25">
      <c r="A1622" t="s">
        <v>17584</v>
      </c>
      <c r="B1622" t="s">
        <v>17585</v>
      </c>
      <c r="C1622" t="s">
        <v>17586</v>
      </c>
      <c r="D1622" t="s">
        <v>4129</v>
      </c>
      <c r="E1622" t="s">
        <v>4130</v>
      </c>
      <c r="F1622" t="s">
        <v>4128</v>
      </c>
      <c r="G1622" t="s">
        <v>4131</v>
      </c>
      <c r="H1622">
        <v>25</v>
      </c>
      <c r="I1622">
        <v>0</v>
      </c>
      <c r="J1622" s="48">
        <v>73053</v>
      </c>
      <c r="K1622" s="48">
        <v>0</v>
      </c>
      <c r="L1622">
        <v>2922.12</v>
      </c>
      <c r="M1622" t="s">
        <v>17432</v>
      </c>
      <c r="N1622" s="58">
        <v>-1104.6524999999999</v>
      </c>
      <c r="O1622" s="48">
        <v>0</v>
      </c>
      <c r="P1622" s="63">
        <f t="shared" si="50"/>
        <v>73053</v>
      </c>
      <c r="Q1622" s="63">
        <f t="shared" si="51"/>
        <v>2922.12</v>
      </c>
    </row>
    <row r="1623" spans="1:17" x14ac:dyDescent="0.25">
      <c r="A1623" t="s">
        <v>17584</v>
      </c>
      <c r="B1623" t="s">
        <v>17585</v>
      </c>
      <c r="C1623" t="s">
        <v>17586</v>
      </c>
      <c r="D1623" t="s">
        <v>4129</v>
      </c>
      <c r="E1623" t="s">
        <v>4130</v>
      </c>
      <c r="F1623" t="s">
        <v>4132</v>
      </c>
      <c r="G1623" t="s">
        <v>2646</v>
      </c>
      <c r="H1623">
        <v>100</v>
      </c>
      <c r="I1623">
        <v>0</v>
      </c>
      <c r="J1623" s="48">
        <v>294700</v>
      </c>
      <c r="K1623" s="48">
        <v>0</v>
      </c>
      <c r="L1623">
        <v>2947</v>
      </c>
      <c r="M1623" t="s">
        <v>17432</v>
      </c>
      <c r="N1623" s="58">
        <v>-4456.2125999999998</v>
      </c>
      <c r="O1623" s="48">
        <v>0</v>
      </c>
      <c r="P1623" s="63">
        <f t="shared" si="50"/>
        <v>294700</v>
      </c>
      <c r="Q1623" s="63">
        <f t="shared" si="51"/>
        <v>2947</v>
      </c>
    </row>
    <row r="1624" spans="1:17" x14ac:dyDescent="0.25">
      <c r="A1624" t="s">
        <v>17584</v>
      </c>
      <c r="B1624" t="s">
        <v>17585</v>
      </c>
      <c r="C1624" t="s">
        <v>17586</v>
      </c>
      <c r="D1624" t="s">
        <v>4129</v>
      </c>
      <c r="E1624" t="s">
        <v>4130</v>
      </c>
      <c r="F1624" t="s">
        <v>4133</v>
      </c>
      <c r="G1624" t="s">
        <v>4134</v>
      </c>
      <c r="H1624">
        <v>64</v>
      </c>
      <c r="I1624">
        <v>34</v>
      </c>
      <c r="J1624" s="48">
        <v>367580</v>
      </c>
      <c r="K1624" s="48">
        <v>127528</v>
      </c>
      <c r="L1624">
        <v>3750.82</v>
      </c>
      <c r="M1624" t="s">
        <v>17432</v>
      </c>
      <c r="N1624" s="58">
        <v>-5558.2554</v>
      </c>
      <c r="O1624" s="48">
        <v>0</v>
      </c>
      <c r="P1624" s="63">
        <f t="shared" si="50"/>
        <v>240052</v>
      </c>
      <c r="Q1624" s="63">
        <f t="shared" si="51"/>
        <v>3750.8125</v>
      </c>
    </row>
    <row r="1625" spans="1:17" x14ac:dyDescent="0.25">
      <c r="A1625" t="s">
        <v>17584</v>
      </c>
      <c r="B1625" t="s">
        <v>17585</v>
      </c>
      <c r="C1625" t="s">
        <v>17586</v>
      </c>
      <c r="D1625" t="s">
        <v>4129</v>
      </c>
      <c r="E1625" t="s">
        <v>4130</v>
      </c>
      <c r="F1625" t="s">
        <v>4135</v>
      </c>
      <c r="G1625" t="s">
        <v>4136</v>
      </c>
      <c r="H1625">
        <v>8</v>
      </c>
      <c r="I1625">
        <v>0</v>
      </c>
      <c r="J1625" s="48">
        <v>15591</v>
      </c>
      <c r="K1625" s="48">
        <v>0</v>
      </c>
      <c r="L1625">
        <v>1948.88</v>
      </c>
      <c r="M1625" t="s">
        <v>17432</v>
      </c>
      <c r="N1625" s="58">
        <v>-235.7595</v>
      </c>
      <c r="O1625" s="48">
        <v>0</v>
      </c>
      <c r="P1625" s="63">
        <f t="shared" si="50"/>
        <v>15591</v>
      </c>
      <c r="Q1625" s="63">
        <f t="shared" si="51"/>
        <v>1948.875</v>
      </c>
    </row>
    <row r="1626" spans="1:17" x14ac:dyDescent="0.25">
      <c r="A1626" t="s">
        <v>17584</v>
      </c>
      <c r="B1626" t="s">
        <v>17585</v>
      </c>
      <c r="C1626" t="s">
        <v>17586</v>
      </c>
      <c r="D1626" t="s">
        <v>4129</v>
      </c>
      <c r="E1626" t="s">
        <v>4130</v>
      </c>
      <c r="F1626" t="s">
        <v>4137</v>
      </c>
      <c r="G1626" t="s">
        <v>4138</v>
      </c>
      <c r="H1626">
        <v>2</v>
      </c>
      <c r="I1626">
        <v>0</v>
      </c>
      <c r="J1626" s="48">
        <v>4436</v>
      </c>
      <c r="K1626" s="48">
        <v>0</v>
      </c>
      <c r="L1626">
        <v>2218</v>
      </c>
      <c r="M1626" t="s">
        <v>17432</v>
      </c>
      <c r="N1626" s="58">
        <v>-67.081699999999998</v>
      </c>
      <c r="O1626" s="48">
        <v>0</v>
      </c>
      <c r="P1626" s="63">
        <f t="shared" si="50"/>
        <v>4436</v>
      </c>
      <c r="Q1626" s="63">
        <f t="shared" si="51"/>
        <v>2218</v>
      </c>
    </row>
    <row r="1627" spans="1:17" x14ac:dyDescent="0.25">
      <c r="A1627" t="s">
        <v>17584</v>
      </c>
      <c r="B1627" t="s">
        <v>17585</v>
      </c>
      <c r="C1627" t="s">
        <v>17586</v>
      </c>
      <c r="D1627" t="s">
        <v>4140</v>
      </c>
      <c r="E1627" t="s">
        <v>4141</v>
      </c>
      <c r="F1627" t="s">
        <v>4139</v>
      </c>
      <c r="G1627" t="s">
        <v>4142</v>
      </c>
      <c r="H1627">
        <v>193</v>
      </c>
      <c r="I1627">
        <v>0</v>
      </c>
      <c r="J1627" s="48">
        <v>478352</v>
      </c>
      <c r="K1627" s="48">
        <v>0</v>
      </c>
      <c r="L1627">
        <v>2478.5100000000002</v>
      </c>
      <c r="M1627" t="s">
        <v>17432</v>
      </c>
      <c r="N1627" s="58">
        <v>-7233.2601999999997</v>
      </c>
      <c r="O1627" s="48">
        <v>0</v>
      </c>
      <c r="P1627" s="63">
        <f t="shared" si="50"/>
        <v>478352</v>
      </c>
      <c r="Q1627" s="63">
        <f t="shared" si="51"/>
        <v>2478.5077720207255</v>
      </c>
    </row>
    <row r="1628" spans="1:17" x14ac:dyDescent="0.25">
      <c r="A1628" t="s">
        <v>17584</v>
      </c>
      <c r="B1628" t="s">
        <v>17585</v>
      </c>
      <c r="C1628" t="s">
        <v>17586</v>
      </c>
      <c r="D1628" t="s">
        <v>4144</v>
      </c>
      <c r="E1628" t="s">
        <v>4145</v>
      </c>
      <c r="F1628" t="s">
        <v>4143</v>
      </c>
      <c r="G1628" t="s">
        <v>4146</v>
      </c>
      <c r="H1628">
        <v>233</v>
      </c>
      <c r="I1628">
        <v>0</v>
      </c>
      <c r="J1628" s="48">
        <v>587701</v>
      </c>
      <c r="K1628" s="48">
        <v>0</v>
      </c>
      <c r="L1628">
        <v>2522.3200000000002</v>
      </c>
      <c r="M1628" t="s">
        <v>17432</v>
      </c>
      <c r="N1628" s="58">
        <v>-8886.7489000000005</v>
      </c>
      <c r="O1628" s="48">
        <v>0</v>
      </c>
      <c r="P1628" s="63">
        <f t="shared" si="50"/>
        <v>587701</v>
      </c>
      <c r="Q1628" s="63">
        <f t="shared" si="51"/>
        <v>2522.321888412017</v>
      </c>
    </row>
    <row r="1629" spans="1:17" x14ac:dyDescent="0.25">
      <c r="A1629" t="s">
        <v>17584</v>
      </c>
      <c r="B1629" t="s">
        <v>17585</v>
      </c>
      <c r="C1629" t="s">
        <v>17586</v>
      </c>
      <c r="D1629" t="s">
        <v>4148</v>
      </c>
      <c r="E1629" t="s">
        <v>4149</v>
      </c>
      <c r="F1629" t="s">
        <v>4147</v>
      </c>
      <c r="G1629" t="s">
        <v>308</v>
      </c>
      <c r="H1629">
        <v>159</v>
      </c>
      <c r="I1629">
        <v>0</v>
      </c>
      <c r="J1629" s="48">
        <v>486473</v>
      </c>
      <c r="K1629" s="48">
        <v>0</v>
      </c>
      <c r="L1629">
        <v>3059.58</v>
      </c>
      <c r="M1629" t="s">
        <v>17432</v>
      </c>
      <c r="N1629" s="58">
        <v>-7356.0555000000004</v>
      </c>
      <c r="O1629" s="48">
        <v>0</v>
      </c>
      <c r="P1629" s="63">
        <f t="shared" si="50"/>
        <v>486473</v>
      </c>
      <c r="Q1629" s="63">
        <f t="shared" si="51"/>
        <v>3059.5786163522012</v>
      </c>
    </row>
    <row r="1630" spans="1:17" x14ac:dyDescent="0.25">
      <c r="A1630" t="s">
        <v>17584</v>
      </c>
      <c r="B1630" t="s">
        <v>17585</v>
      </c>
      <c r="C1630" t="s">
        <v>17586</v>
      </c>
      <c r="D1630" t="s">
        <v>4148</v>
      </c>
      <c r="E1630" t="s">
        <v>4149</v>
      </c>
      <c r="F1630" t="s">
        <v>4150</v>
      </c>
      <c r="G1630" t="s">
        <v>308</v>
      </c>
      <c r="H1630">
        <v>136</v>
      </c>
      <c r="I1630">
        <v>0</v>
      </c>
      <c r="J1630" s="48">
        <v>463556</v>
      </c>
      <c r="K1630" s="48">
        <v>0</v>
      </c>
      <c r="L1630">
        <v>3408.5</v>
      </c>
      <c r="M1630" t="s">
        <v>17432</v>
      </c>
      <c r="N1630" s="58">
        <v>-7009.5271000000002</v>
      </c>
      <c r="O1630" s="48">
        <v>0</v>
      </c>
      <c r="P1630" s="63">
        <f t="shared" si="50"/>
        <v>463556</v>
      </c>
      <c r="Q1630" s="63">
        <f t="shared" si="51"/>
        <v>3408.5</v>
      </c>
    </row>
    <row r="1631" spans="1:17" x14ac:dyDescent="0.25">
      <c r="A1631" t="s">
        <v>17584</v>
      </c>
      <c r="B1631" t="s">
        <v>17585</v>
      </c>
      <c r="C1631" t="s">
        <v>17586</v>
      </c>
      <c r="D1631" t="s">
        <v>4148</v>
      </c>
      <c r="E1631" t="s">
        <v>4149</v>
      </c>
      <c r="F1631" t="s">
        <v>4151</v>
      </c>
      <c r="G1631" t="s">
        <v>308</v>
      </c>
      <c r="H1631">
        <v>190</v>
      </c>
      <c r="I1631">
        <v>0</v>
      </c>
      <c r="J1631" s="48">
        <v>638977</v>
      </c>
      <c r="K1631" s="48">
        <v>0</v>
      </c>
      <c r="L1631">
        <v>3363.04</v>
      </c>
      <c r="M1631" t="s">
        <v>17432</v>
      </c>
      <c r="N1631" s="58">
        <v>-9662.1003999999994</v>
      </c>
      <c r="O1631" s="48">
        <v>0</v>
      </c>
      <c r="P1631" s="63">
        <f t="shared" si="50"/>
        <v>638977</v>
      </c>
      <c r="Q1631" s="63">
        <f t="shared" si="51"/>
        <v>3363.0368421052631</v>
      </c>
    </row>
    <row r="1632" spans="1:17" x14ac:dyDescent="0.25">
      <c r="A1632" t="s">
        <v>17584</v>
      </c>
      <c r="B1632" t="s">
        <v>17585</v>
      </c>
      <c r="C1632" t="s">
        <v>17586</v>
      </c>
      <c r="D1632" t="s">
        <v>4153</v>
      </c>
      <c r="E1632" t="s">
        <v>4154</v>
      </c>
      <c r="F1632" t="s">
        <v>4152</v>
      </c>
      <c r="G1632" t="s">
        <v>4155</v>
      </c>
      <c r="H1632">
        <v>196</v>
      </c>
      <c r="I1632">
        <v>0</v>
      </c>
      <c r="J1632" s="48">
        <v>411322</v>
      </c>
      <c r="K1632" s="48">
        <v>0</v>
      </c>
      <c r="L1632">
        <v>2098.58</v>
      </c>
      <c r="M1632" t="s">
        <v>17432</v>
      </c>
      <c r="N1632" s="58">
        <v>-6219.6817000000001</v>
      </c>
      <c r="O1632" s="48">
        <v>0</v>
      </c>
      <c r="P1632" s="63">
        <f t="shared" si="50"/>
        <v>411322</v>
      </c>
      <c r="Q1632" s="63">
        <f t="shared" si="51"/>
        <v>2098.5816326530612</v>
      </c>
    </row>
    <row r="1633" spans="1:17" x14ac:dyDescent="0.25">
      <c r="A1633" t="s">
        <v>17584</v>
      </c>
      <c r="B1633" t="s">
        <v>17585</v>
      </c>
      <c r="C1633" t="s">
        <v>17586</v>
      </c>
      <c r="D1633" t="s">
        <v>4157</v>
      </c>
      <c r="E1633" t="s">
        <v>4158</v>
      </c>
      <c r="F1633" t="s">
        <v>4156</v>
      </c>
      <c r="G1633" t="s">
        <v>4159</v>
      </c>
      <c r="H1633">
        <v>132</v>
      </c>
      <c r="I1633">
        <v>0</v>
      </c>
      <c r="J1633" s="48">
        <v>366418</v>
      </c>
      <c r="K1633" s="48">
        <v>0</v>
      </c>
      <c r="L1633">
        <v>2775.89</v>
      </c>
      <c r="M1633" t="s">
        <v>17432</v>
      </c>
      <c r="N1633" s="58">
        <v>-5540.6809999999996</v>
      </c>
      <c r="O1633" s="48">
        <v>0</v>
      </c>
      <c r="P1633" s="63">
        <f t="shared" si="50"/>
        <v>366418</v>
      </c>
      <c r="Q1633" s="63">
        <f t="shared" si="51"/>
        <v>2775.8939393939395</v>
      </c>
    </row>
    <row r="1634" spans="1:17" x14ac:dyDescent="0.25">
      <c r="A1634" t="s">
        <v>17584</v>
      </c>
      <c r="B1634" t="s">
        <v>17585</v>
      </c>
      <c r="C1634" t="s">
        <v>17586</v>
      </c>
      <c r="D1634" t="s">
        <v>4161</v>
      </c>
      <c r="E1634" t="s">
        <v>4162</v>
      </c>
      <c r="F1634" t="s">
        <v>4160</v>
      </c>
      <c r="G1634" t="s">
        <v>4163</v>
      </c>
      <c r="H1634">
        <v>126</v>
      </c>
      <c r="I1634">
        <v>0</v>
      </c>
      <c r="J1634" s="48">
        <v>331326</v>
      </c>
      <c r="K1634" s="48">
        <v>0</v>
      </c>
      <c r="L1634">
        <v>2629.57</v>
      </c>
      <c r="M1634" t="s">
        <v>17428</v>
      </c>
      <c r="N1634" s="58">
        <v>15742.9431</v>
      </c>
      <c r="O1634" s="48">
        <v>723.63990000000001</v>
      </c>
      <c r="P1634" s="63">
        <f t="shared" si="50"/>
        <v>331326</v>
      </c>
      <c r="Q1634" s="63">
        <f t="shared" si="51"/>
        <v>2629.5714285714284</v>
      </c>
    </row>
    <row r="1635" spans="1:17" x14ac:dyDescent="0.25">
      <c r="A1635" t="s">
        <v>17584</v>
      </c>
      <c r="B1635" t="s">
        <v>17585</v>
      </c>
      <c r="C1635" t="s">
        <v>17586</v>
      </c>
      <c r="D1635" t="s">
        <v>4165</v>
      </c>
      <c r="E1635" t="s">
        <v>4166</v>
      </c>
      <c r="F1635" t="s">
        <v>4164</v>
      </c>
      <c r="G1635" t="s">
        <v>4167</v>
      </c>
      <c r="H1635">
        <v>280</v>
      </c>
      <c r="I1635">
        <v>82</v>
      </c>
      <c r="J1635" s="48">
        <v>1393831</v>
      </c>
      <c r="K1635" s="48">
        <v>315730</v>
      </c>
      <c r="L1635">
        <v>3850.36</v>
      </c>
      <c r="M1635" t="s">
        <v>17428</v>
      </c>
      <c r="N1635" s="58">
        <v>66227.967399999994</v>
      </c>
      <c r="O1635" s="48">
        <v>3044.2336</v>
      </c>
      <c r="P1635" s="63">
        <f t="shared" si="50"/>
        <v>1078101</v>
      </c>
      <c r="Q1635" s="63">
        <f t="shared" si="51"/>
        <v>3850.3607142857145</v>
      </c>
    </row>
    <row r="1636" spans="1:17" x14ac:dyDescent="0.25">
      <c r="A1636" t="s">
        <v>17584</v>
      </c>
      <c r="B1636" t="s">
        <v>17585</v>
      </c>
      <c r="C1636" t="s">
        <v>17586</v>
      </c>
      <c r="D1636" t="s">
        <v>4169</v>
      </c>
      <c r="E1636" t="s">
        <v>4170</v>
      </c>
      <c r="F1636" t="s">
        <v>17604</v>
      </c>
      <c r="G1636" t="s">
        <v>17605</v>
      </c>
      <c r="H1636">
        <v>0</v>
      </c>
      <c r="I1636">
        <v>4</v>
      </c>
      <c r="J1636" s="48">
        <v>15075</v>
      </c>
      <c r="K1636" s="48">
        <v>15075</v>
      </c>
      <c r="L1636">
        <v>3768.75</v>
      </c>
      <c r="M1636" t="s">
        <v>17432</v>
      </c>
      <c r="N1636" s="58">
        <v>-227.95179999999999</v>
      </c>
      <c r="O1636" s="48">
        <v>0</v>
      </c>
      <c r="P1636" s="63">
        <f t="shared" si="50"/>
        <v>0</v>
      </c>
      <c r="Q1636" s="63" t="e">
        <f t="shared" si="51"/>
        <v>#DIV/0!</v>
      </c>
    </row>
    <row r="1637" spans="1:17" x14ac:dyDescent="0.25">
      <c r="A1637" t="s">
        <v>17584</v>
      </c>
      <c r="B1637" t="s">
        <v>17585</v>
      </c>
      <c r="C1637" t="s">
        <v>17586</v>
      </c>
      <c r="D1637" t="s">
        <v>4169</v>
      </c>
      <c r="E1637" t="s">
        <v>4170</v>
      </c>
      <c r="F1637" t="s">
        <v>4168</v>
      </c>
      <c r="G1637" t="s">
        <v>4171</v>
      </c>
      <c r="H1637">
        <v>63</v>
      </c>
      <c r="I1637">
        <v>10</v>
      </c>
      <c r="J1637" s="48">
        <v>130477</v>
      </c>
      <c r="K1637" s="48">
        <v>17874</v>
      </c>
      <c r="L1637">
        <v>1787.36</v>
      </c>
      <c r="M1637" t="s">
        <v>17432</v>
      </c>
      <c r="N1637" s="58">
        <v>-1972.9617000000001</v>
      </c>
      <c r="O1637" s="48">
        <v>0</v>
      </c>
      <c r="P1637" s="63">
        <f t="shared" si="50"/>
        <v>112603</v>
      </c>
      <c r="Q1637" s="63">
        <f t="shared" si="51"/>
        <v>1787.3492063492063</v>
      </c>
    </row>
    <row r="1638" spans="1:17" x14ac:dyDescent="0.25">
      <c r="A1638" t="s">
        <v>17584</v>
      </c>
      <c r="B1638" t="s">
        <v>17585</v>
      </c>
      <c r="C1638" t="s">
        <v>17586</v>
      </c>
      <c r="D1638" t="s">
        <v>4169</v>
      </c>
      <c r="E1638" t="s">
        <v>4170</v>
      </c>
      <c r="F1638" t="s">
        <v>4172</v>
      </c>
      <c r="G1638" t="s">
        <v>4173</v>
      </c>
      <c r="H1638">
        <v>171</v>
      </c>
      <c r="I1638">
        <v>6</v>
      </c>
      <c r="J1638" s="48">
        <v>600596</v>
      </c>
      <c r="K1638" s="48">
        <v>20359</v>
      </c>
      <c r="L1638">
        <v>3393.2</v>
      </c>
      <c r="M1638" t="s">
        <v>17432</v>
      </c>
      <c r="N1638" s="58">
        <v>-9081.7248999999993</v>
      </c>
      <c r="O1638" s="48">
        <v>0</v>
      </c>
      <c r="P1638" s="63">
        <f t="shared" si="50"/>
        <v>580237</v>
      </c>
      <c r="Q1638" s="63">
        <f t="shared" si="51"/>
        <v>3393.1988304093566</v>
      </c>
    </row>
    <row r="1639" spans="1:17" x14ac:dyDescent="0.25">
      <c r="A1639" t="s">
        <v>17584</v>
      </c>
      <c r="B1639" t="s">
        <v>17585</v>
      </c>
      <c r="C1639" t="s">
        <v>17586</v>
      </c>
      <c r="D1639" t="s">
        <v>4169</v>
      </c>
      <c r="E1639" t="s">
        <v>4170</v>
      </c>
      <c r="F1639" t="s">
        <v>4174</v>
      </c>
      <c r="G1639" t="s">
        <v>4175</v>
      </c>
      <c r="H1639">
        <v>89</v>
      </c>
      <c r="I1639">
        <v>0</v>
      </c>
      <c r="J1639" s="48">
        <v>294099</v>
      </c>
      <c r="K1639" s="48">
        <v>0</v>
      </c>
      <c r="L1639">
        <v>3304.48</v>
      </c>
      <c r="M1639" t="s">
        <v>17432</v>
      </c>
      <c r="N1639" s="58">
        <v>-4447.1271999999999</v>
      </c>
      <c r="O1639" s="48">
        <v>0</v>
      </c>
      <c r="P1639" s="63">
        <f t="shared" si="50"/>
        <v>294099</v>
      </c>
      <c r="Q1639" s="63">
        <f t="shared" si="51"/>
        <v>3304.4831460674159</v>
      </c>
    </row>
    <row r="1640" spans="1:17" x14ac:dyDescent="0.25">
      <c r="A1640" t="s">
        <v>17584</v>
      </c>
      <c r="B1640" t="s">
        <v>17585</v>
      </c>
      <c r="C1640" t="s">
        <v>17586</v>
      </c>
      <c r="D1640" t="s">
        <v>4177</v>
      </c>
      <c r="E1640" t="s">
        <v>4178</v>
      </c>
      <c r="F1640" t="s">
        <v>4176</v>
      </c>
      <c r="G1640" t="s">
        <v>4179</v>
      </c>
      <c r="H1640">
        <v>44</v>
      </c>
      <c r="I1640">
        <v>0</v>
      </c>
      <c r="J1640" s="48">
        <v>127477</v>
      </c>
      <c r="K1640" s="48">
        <v>0</v>
      </c>
      <c r="L1640">
        <v>2897.2</v>
      </c>
      <c r="M1640" t="s">
        <v>17432</v>
      </c>
      <c r="N1640" s="58">
        <v>-1927.6088999999999</v>
      </c>
      <c r="O1640" s="48">
        <v>0</v>
      </c>
      <c r="P1640" s="63">
        <f t="shared" si="50"/>
        <v>127477</v>
      </c>
      <c r="Q1640" s="63">
        <f t="shared" si="51"/>
        <v>2897.2045454545455</v>
      </c>
    </row>
    <row r="1641" spans="1:17" x14ac:dyDescent="0.25">
      <c r="A1641" t="s">
        <v>17584</v>
      </c>
      <c r="B1641" t="s">
        <v>17585</v>
      </c>
      <c r="C1641" t="s">
        <v>17586</v>
      </c>
      <c r="D1641" t="s">
        <v>4181</v>
      </c>
      <c r="E1641" t="s">
        <v>4182</v>
      </c>
      <c r="F1641" t="s">
        <v>4180</v>
      </c>
      <c r="G1641" t="s">
        <v>308</v>
      </c>
      <c r="H1641">
        <v>357</v>
      </c>
      <c r="I1641">
        <v>0</v>
      </c>
      <c r="J1641" s="48">
        <v>1140834</v>
      </c>
      <c r="K1641" s="48">
        <v>0</v>
      </c>
      <c r="L1641">
        <v>3195.61</v>
      </c>
      <c r="M1641" t="s">
        <v>17432</v>
      </c>
      <c r="N1641" s="58">
        <v>-17250.781599999998</v>
      </c>
      <c r="O1641" s="48">
        <v>0</v>
      </c>
      <c r="P1641" s="63">
        <f t="shared" si="50"/>
        <v>1140834</v>
      </c>
      <c r="Q1641" s="63">
        <f t="shared" si="51"/>
        <v>3195.6134453781515</v>
      </c>
    </row>
    <row r="1642" spans="1:17" x14ac:dyDescent="0.25">
      <c r="A1642" t="s">
        <v>17584</v>
      </c>
      <c r="B1642" t="s">
        <v>17585</v>
      </c>
      <c r="C1642" t="s">
        <v>17586</v>
      </c>
      <c r="D1642" t="s">
        <v>4181</v>
      </c>
      <c r="E1642" t="s">
        <v>4182</v>
      </c>
      <c r="F1642" t="s">
        <v>4183</v>
      </c>
      <c r="G1642" t="s">
        <v>308</v>
      </c>
      <c r="H1642">
        <v>212</v>
      </c>
      <c r="I1642">
        <v>0</v>
      </c>
      <c r="J1642" s="48">
        <v>692100</v>
      </c>
      <c r="K1642" s="48">
        <v>0</v>
      </c>
      <c r="L1642">
        <v>3264.62</v>
      </c>
      <c r="M1642" t="s">
        <v>17432</v>
      </c>
      <c r="N1642" s="58">
        <v>-10465.376899999999</v>
      </c>
      <c r="O1642" s="48">
        <v>0</v>
      </c>
      <c r="P1642" s="63">
        <f t="shared" si="50"/>
        <v>692100</v>
      </c>
      <c r="Q1642" s="63">
        <f t="shared" si="51"/>
        <v>3264.6226415094338</v>
      </c>
    </row>
    <row r="1643" spans="1:17" x14ac:dyDescent="0.25">
      <c r="A1643" t="s">
        <v>17584</v>
      </c>
      <c r="B1643" t="s">
        <v>17585</v>
      </c>
      <c r="C1643" t="s">
        <v>17586</v>
      </c>
      <c r="D1643" t="s">
        <v>4181</v>
      </c>
      <c r="E1643" t="s">
        <v>4182</v>
      </c>
      <c r="F1643" t="s">
        <v>4184</v>
      </c>
      <c r="G1643" t="s">
        <v>308</v>
      </c>
      <c r="H1643">
        <v>156</v>
      </c>
      <c r="I1643">
        <v>0</v>
      </c>
      <c r="J1643" s="48">
        <v>499091</v>
      </c>
      <c r="K1643" s="48">
        <v>0</v>
      </c>
      <c r="L1643">
        <v>3199.3</v>
      </c>
      <c r="M1643" t="s">
        <v>17432</v>
      </c>
      <c r="N1643" s="58">
        <v>-7546.8527999999997</v>
      </c>
      <c r="O1643" s="48">
        <v>0</v>
      </c>
      <c r="P1643" s="63">
        <f t="shared" si="50"/>
        <v>499091</v>
      </c>
      <c r="Q1643" s="63">
        <f t="shared" si="51"/>
        <v>3199.3012820512822</v>
      </c>
    </row>
    <row r="1644" spans="1:17" x14ac:dyDescent="0.25">
      <c r="A1644" t="s">
        <v>17584</v>
      </c>
      <c r="B1644" t="s">
        <v>17585</v>
      </c>
      <c r="C1644" t="s">
        <v>17586</v>
      </c>
      <c r="D1644" t="s">
        <v>4186</v>
      </c>
      <c r="E1644" t="s">
        <v>4187</v>
      </c>
      <c r="F1644" t="s">
        <v>4185</v>
      </c>
      <c r="G1644" t="s">
        <v>4188</v>
      </c>
      <c r="H1644">
        <v>200</v>
      </c>
      <c r="I1644">
        <v>0</v>
      </c>
      <c r="J1644" s="48">
        <v>639174</v>
      </c>
      <c r="K1644" s="48">
        <v>0</v>
      </c>
      <c r="L1644">
        <v>3195.87</v>
      </c>
      <c r="M1644" t="s">
        <v>17432</v>
      </c>
      <c r="N1644" s="58">
        <v>-9665.0710999999992</v>
      </c>
      <c r="O1644" s="48">
        <v>0</v>
      </c>
      <c r="P1644" s="63">
        <f t="shared" si="50"/>
        <v>639174</v>
      </c>
      <c r="Q1644" s="63">
        <f t="shared" si="51"/>
        <v>3195.87</v>
      </c>
    </row>
    <row r="1645" spans="1:17" x14ac:dyDescent="0.25">
      <c r="A1645" t="s">
        <v>17584</v>
      </c>
      <c r="B1645" t="s">
        <v>17585</v>
      </c>
      <c r="C1645" t="s">
        <v>17586</v>
      </c>
      <c r="D1645" t="s">
        <v>4186</v>
      </c>
      <c r="E1645" t="s">
        <v>4187</v>
      </c>
      <c r="F1645" t="s">
        <v>4189</v>
      </c>
      <c r="G1645" t="s">
        <v>4190</v>
      </c>
      <c r="H1645">
        <v>80</v>
      </c>
      <c r="I1645">
        <v>0</v>
      </c>
      <c r="J1645" s="48">
        <v>236936</v>
      </c>
      <c r="K1645" s="48">
        <v>0</v>
      </c>
      <c r="L1645">
        <v>2961.7</v>
      </c>
      <c r="M1645" t="s">
        <v>17432</v>
      </c>
      <c r="N1645" s="58">
        <v>-3582.7617</v>
      </c>
      <c r="O1645" s="48">
        <v>0</v>
      </c>
      <c r="P1645" s="63">
        <f t="shared" si="50"/>
        <v>236936</v>
      </c>
      <c r="Q1645" s="63">
        <f t="shared" si="51"/>
        <v>2961.7</v>
      </c>
    </row>
    <row r="1646" spans="1:17" x14ac:dyDescent="0.25">
      <c r="A1646" t="s">
        <v>17584</v>
      </c>
      <c r="B1646" t="s">
        <v>17585</v>
      </c>
      <c r="C1646" t="s">
        <v>17586</v>
      </c>
      <c r="D1646" t="s">
        <v>4186</v>
      </c>
      <c r="E1646" t="s">
        <v>4187</v>
      </c>
      <c r="F1646" t="s">
        <v>4191</v>
      </c>
      <c r="G1646" t="s">
        <v>4192</v>
      </c>
      <c r="H1646">
        <v>197</v>
      </c>
      <c r="I1646">
        <v>0</v>
      </c>
      <c r="J1646" s="48">
        <v>583374</v>
      </c>
      <c r="K1646" s="48">
        <v>0</v>
      </c>
      <c r="L1646">
        <v>2961.29</v>
      </c>
      <c r="M1646" t="s">
        <v>17432</v>
      </c>
      <c r="N1646" s="58">
        <v>-8821.3070000000007</v>
      </c>
      <c r="O1646" s="48">
        <v>0</v>
      </c>
      <c r="P1646" s="63">
        <f t="shared" si="50"/>
        <v>583374</v>
      </c>
      <c r="Q1646" s="63">
        <f t="shared" si="51"/>
        <v>2961.2893401015231</v>
      </c>
    </row>
    <row r="1647" spans="1:17" x14ac:dyDescent="0.25">
      <c r="A1647" t="s">
        <v>17584</v>
      </c>
      <c r="B1647" t="s">
        <v>17585</v>
      </c>
      <c r="C1647" t="s">
        <v>17586</v>
      </c>
      <c r="D1647" t="s">
        <v>4186</v>
      </c>
      <c r="E1647" t="s">
        <v>4187</v>
      </c>
      <c r="F1647" t="s">
        <v>4193</v>
      </c>
      <c r="G1647" t="s">
        <v>4194</v>
      </c>
      <c r="H1647">
        <v>138</v>
      </c>
      <c r="I1647">
        <v>0</v>
      </c>
      <c r="J1647" s="48">
        <v>385747</v>
      </c>
      <c r="K1647" s="48">
        <v>0</v>
      </c>
      <c r="L1647">
        <v>2795.27</v>
      </c>
      <c r="M1647" t="s">
        <v>17432</v>
      </c>
      <c r="N1647" s="58">
        <v>-5832.9602000000004</v>
      </c>
      <c r="O1647" s="48">
        <v>0</v>
      </c>
      <c r="P1647" s="63">
        <f t="shared" si="50"/>
        <v>385747</v>
      </c>
      <c r="Q1647" s="63">
        <f t="shared" si="51"/>
        <v>2795.268115942029</v>
      </c>
    </row>
    <row r="1648" spans="1:17" x14ac:dyDescent="0.25">
      <c r="A1648" t="s">
        <v>17584</v>
      </c>
      <c r="B1648" t="s">
        <v>17585</v>
      </c>
      <c r="C1648" t="s">
        <v>17586</v>
      </c>
      <c r="D1648" t="s">
        <v>4196</v>
      </c>
      <c r="E1648" t="s">
        <v>4197</v>
      </c>
      <c r="F1648" t="s">
        <v>4195</v>
      </c>
      <c r="G1648" t="s">
        <v>4198</v>
      </c>
      <c r="H1648">
        <v>221</v>
      </c>
      <c r="I1648">
        <v>0</v>
      </c>
      <c r="J1648" s="48">
        <v>569518</v>
      </c>
      <c r="K1648" s="48">
        <v>0</v>
      </c>
      <c r="L1648">
        <v>2577</v>
      </c>
      <c r="M1648" t="s">
        <v>17432</v>
      </c>
      <c r="N1648" s="58">
        <v>-8611.7955000000002</v>
      </c>
      <c r="O1648" s="48">
        <v>0</v>
      </c>
      <c r="P1648" s="63">
        <f t="shared" si="50"/>
        <v>569518</v>
      </c>
      <c r="Q1648" s="63">
        <f t="shared" si="51"/>
        <v>2577.0045248868778</v>
      </c>
    </row>
    <row r="1649" spans="1:17" x14ac:dyDescent="0.25">
      <c r="A1649" t="s">
        <v>17584</v>
      </c>
      <c r="B1649" t="s">
        <v>17585</v>
      </c>
      <c r="C1649" t="s">
        <v>17586</v>
      </c>
      <c r="D1649" t="s">
        <v>4200</v>
      </c>
      <c r="E1649" t="s">
        <v>4201</v>
      </c>
      <c r="F1649" t="s">
        <v>4199</v>
      </c>
      <c r="G1649" t="s">
        <v>4202</v>
      </c>
      <c r="H1649">
        <v>105</v>
      </c>
      <c r="I1649">
        <v>17</v>
      </c>
      <c r="J1649" s="48">
        <v>429488</v>
      </c>
      <c r="K1649" s="48">
        <v>59847</v>
      </c>
      <c r="L1649">
        <v>3520.39</v>
      </c>
      <c r="M1649" t="s">
        <v>17432</v>
      </c>
      <c r="N1649" s="58">
        <v>-6494.3765000000003</v>
      </c>
      <c r="O1649" s="48">
        <v>0</v>
      </c>
      <c r="P1649" s="63">
        <f t="shared" si="50"/>
        <v>369641</v>
      </c>
      <c r="Q1649" s="63">
        <f t="shared" si="51"/>
        <v>3520.390476190476</v>
      </c>
    </row>
    <row r="1650" spans="1:17" x14ac:dyDescent="0.25">
      <c r="A1650" t="s">
        <v>17584</v>
      </c>
      <c r="B1650" t="s">
        <v>17585</v>
      </c>
      <c r="C1650" t="s">
        <v>17586</v>
      </c>
      <c r="D1650" t="s">
        <v>4200</v>
      </c>
      <c r="E1650" t="s">
        <v>4201</v>
      </c>
      <c r="F1650" t="s">
        <v>4203</v>
      </c>
      <c r="G1650" t="s">
        <v>4204</v>
      </c>
      <c r="H1650">
        <v>133</v>
      </c>
      <c r="I1650">
        <v>8</v>
      </c>
      <c r="J1650" s="48">
        <v>494671</v>
      </c>
      <c r="K1650" s="48">
        <v>28066</v>
      </c>
      <c r="L1650">
        <v>3508.3</v>
      </c>
      <c r="M1650" t="s">
        <v>17432</v>
      </c>
      <c r="N1650" s="58">
        <v>-7480.0140000000001</v>
      </c>
      <c r="O1650" s="48">
        <v>0</v>
      </c>
      <c r="P1650" s="63">
        <f t="shared" si="50"/>
        <v>466605</v>
      </c>
      <c r="Q1650" s="63">
        <f t="shared" si="51"/>
        <v>3508.3082706766918</v>
      </c>
    </row>
    <row r="1651" spans="1:17" x14ac:dyDescent="0.25">
      <c r="A1651" t="s">
        <v>17584</v>
      </c>
      <c r="B1651" t="s">
        <v>17585</v>
      </c>
      <c r="C1651" t="s">
        <v>17586</v>
      </c>
      <c r="D1651" t="s">
        <v>4200</v>
      </c>
      <c r="E1651" t="s">
        <v>4201</v>
      </c>
      <c r="F1651" t="s">
        <v>18178</v>
      </c>
      <c r="G1651" t="s">
        <v>4202</v>
      </c>
      <c r="H1651">
        <v>79</v>
      </c>
      <c r="I1651">
        <v>0</v>
      </c>
      <c r="J1651" s="48">
        <v>272579</v>
      </c>
      <c r="K1651" s="48">
        <v>0</v>
      </c>
      <c r="L1651">
        <v>3450.37</v>
      </c>
      <c r="M1651" t="s">
        <v>17432</v>
      </c>
      <c r="N1651" s="58">
        <v>-4121.7224999999999</v>
      </c>
      <c r="O1651" s="48">
        <v>0</v>
      </c>
      <c r="P1651" s="63">
        <f t="shared" si="50"/>
        <v>272579</v>
      </c>
      <c r="Q1651" s="63">
        <f t="shared" si="51"/>
        <v>3450.3670886075947</v>
      </c>
    </row>
    <row r="1652" spans="1:17" x14ac:dyDescent="0.25">
      <c r="A1652" t="s">
        <v>17584</v>
      </c>
      <c r="B1652" t="s">
        <v>17585</v>
      </c>
      <c r="C1652" t="s">
        <v>17586</v>
      </c>
      <c r="D1652" t="s">
        <v>4200</v>
      </c>
      <c r="E1652" t="s">
        <v>4201</v>
      </c>
      <c r="F1652" t="s">
        <v>18179</v>
      </c>
      <c r="G1652" t="s">
        <v>4204</v>
      </c>
      <c r="H1652">
        <v>110</v>
      </c>
      <c r="I1652">
        <v>0</v>
      </c>
      <c r="J1652" s="48">
        <v>412126</v>
      </c>
      <c r="K1652" s="48">
        <v>0</v>
      </c>
      <c r="L1652">
        <v>3746.6</v>
      </c>
      <c r="M1652" t="s">
        <v>17432</v>
      </c>
      <c r="N1652" s="58">
        <v>-6231.8433000000005</v>
      </c>
      <c r="O1652" s="48">
        <v>0</v>
      </c>
      <c r="P1652" s="63">
        <f t="shared" si="50"/>
        <v>412126</v>
      </c>
      <c r="Q1652" s="63">
        <f t="shared" si="51"/>
        <v>3746.6</v>
      </c>
    </row>
    <row r="1653" spans="1:17" x14ac:dyDescent="0.25">
      <c r="A1653" t="s">
        <v>17584</v>
      </c>
      <c r="B1653" t="s">
        <v>17585</v>
      </c>
      <c r="C1653" t="s">
        <v>17586</v>
      </c>
      <c r="D1653" t="s">
        <v>4200</v>
      </c>
      <c r="E1653" t="s">
        <v>4201</v>
      </c>
      <c r="F1653" t="s">
        <v>18180</v>
      </c>
      <c r="G1653" t="s">
        <v>4202</v>
      </c>
      <c r="H1653">
        <v>78</v>
      </c>
      <c r="I1653">
        <v>0</v>
      </c>
      <c r="J1653" s="48">
        <v>240198</v>
      </c>
      <c r="K1653" s="48">
        <v>0</v>
      </c>
      <c r="L1653">
        <v>3079.46</v>
      </c>
      <c r="M1653" t="s">
        <v>17432</v>
      </c>
      <c r="N1653" s="58">
        <v>-3632.0864000000001</v>
      </c>
      <c r="O1653" s="48">
        <v>0</v>
      </c>
      <c r="P1653" s="63">
        <f t="shared" si="50"/>
        <v>240198</v>
      </c>
      <c r="Q1653" s="63">
        <f t="shared" si="51"/>
        <v>3079.4615384615386</v>
      </c>
    </row>
    <row r="1654" spans="1:17" x14ac:dyDescent="0.25">
      <c r="A1654" t="s">
        <v>17584</v>
      </c>
      <c r="B1654" t="s">
        <v>17585</v>
      </c>
      <c r="C1654" t="s">
        <v>17586</v>
      </c>
      <c r="D1654" t="s">
        <v>4200</v>
      </c>
      <c r="E1654" t="s">
        <v>4201</v>
      </c>
      <c r="F1654" t="s">
        <v>18181</v>
      </c>
      <c r="G1654" t="s">
        <v>4204</v>
      </c>
      <c r="H1654">
        <v>70</v>
      </c>
      <c r="I1654">
        <v>0</v>
      </c>
      <c r="J1654" s="48">
        <v>213968</v>
      </c>
      <c r="K1654" s="48">
        <v>0</v>
      </c>
      <c r="L1654">
        <v>3056.69</v>
      </c>
      <c r="M1654" t="s">
        <v>17432</v>
      </c>
      <c r="N1654" s="58">
        <v>-3235.4542000000001</v>
      </c>
      <c r="O1654" s="48">
        <v>0</v>
      </c>
      <c r="P1654" s="63">
        <f t="shared" si="50"/>
        <v>213968</v>
      </c>
      <c r="Q1654" s="63">
        <f t="shared" si="51"/>
        <v>3056.6857142857143</v>
      </c>
    </row>
    <row r="1655" spans="1:17" x14ac:dyDescent="0.25">
      <c r="A1655" t="s">
        <v>17584</v>
      </c>
      <c r="B1655" t="s">
        <v>17585</v>
      </c>
      <c r="C1655" t="s">
        <v>17586</v>
      </c>
      <c r="D1655" t="s">
        <v>4200</v>
      </c>
      <c r="E1655" t="s">
        <v>4201</v>
      </c>
      <c r="F1655" t="s">
        <v>18182</v>
      </c>
      <c r="G1655" t="s">
        <v>4202</v>
      </c>
      <c r="H1655">
        <v>85</v>
      </c>
      <c r="I1655">
        <v>0</v>
      </c>
      <c r="J1655" s="48">
        <v>250633</v>
      </c>
      <c r="K1655" s="48">
        <v>0</v>
      </c>
      <c r="L1655">
        <v>2948.62</v>
      </c>
      <c r="M1655" t="s">
        <v>17432</v>
      </c>
      <c r="N1655" s="58">
        <v>-3789.8663999999999</v>
      </c>
      <c r="O1655" s="48">
        <v>0</v>
      </c>
      <c r="P1655" s="63">
        <f t="shared" si="50"/>
        <v>250633</v>
      </c>
      <c r="Q1655" s="63">
        <f t="shared" si="51"/>
        <v>2948.6235294117646</v>
      </c>
    </row>
    <row r="1656" spans="1:17" x14ac:dyDescent="0.25">
      <c r="A1656" t="s">
        <v>17584</v>
      </c>
      <c r="B1656" t="s">
        <v>17585</v>
      </c>
      <c r="C1656" t="s">
        <v>17586</v>
      </c>
      <c r="D1656" t="s">
        <v>4200</v>
      </c>
      <c r="E1656" t="s">
        <v>4201</v>
      </c>
      <c r="F1656" t="s">
        <v>18183</v>
      </c>
      <c r="G1656" t="s">
        <v>4204</v>
      </c>
      <c r="H1656">
        <v>101</v>
      </c>
      <c r="I1656">
        <v>0</v>
      </c>
      <c r="J1656" s="48">
        <v>318573</v>
      </c>
      <c r="K1656" s="48">
        <v>0</v>
      </c>
      <c r="L1656">
        <v>3154.19</v>
      </c>
      <c r="M1656" t="s">
        <v>17432</v>
      </c>
      <c r="N1656" s="58">
        <v>-4817.2067999999999</v>
      </c>
      <c r="O1656" s="48">
        <v>0</v>
      </c>
      <c r="P1656" s="63">
        <f t="shared" si="50"/>
        <v>318573</v>
      </c>
      <c r="Q1656" s="63">
        <f t="shared" si="51"/>
        <v>3154.1881188118814</v>
      </c>
    </row>
    <row r="1657" spans="1:17" x14ac:dyDescent="0.25">
      <c r="A1657" t="s">
        <v>17584</v>
      </c>
      <c r="B1657" t="s">
        <v>17585</v>
      </c>
      <c r="C1657" t="s">
        <v>17586</v>
      </c>
      <c r="D1657" t="s">
        <v>4206</v>
      </c>
      <c r="E1657" t="s">
        <v>4207</v>
      </c>
      <c r="F1657" t="s">
        <v>4205</v>
      </c>
      <c r="G1657" t="s">
        <v>4208</v>
      </c>
      <c r="H1657">
        <v>244</v>
      </c>
      <c r="I1657">
        <v>0</v>
      </c>
      <c r="J1657" s="48">
        <v>981148</v>
      </c>
      <c r="K1657" s="48">
        <v>0</v>
      </c>
      <c r="L1657">
        <v>4021.1</v>
      </c>
      <c r="M1657" t="s">
        <v>17428</v>
      </c>
      <c r="N1657" s="58">
        <v>46619.2808</v>
      </c>
      <c r="O1657" s="48">
        <v>2142.9011</v>
      </c>
      <c r="P1657" s="63">
        <f t="shared" si="50"/>
        <v>981148</v>
      </c>
      <c r="Q1657" s="63">
        <f t="shared" si="51"/>
        <v>4021.0983606557379</v>
      </c>
    </row>
    <row r="1658" spans="1:17" x14ac:dyDescent="0.25">
      <c r="A1658" t="s">
        <v>17584</v>
      </c>
      <c r="B1658" t="s">
        <v>17585</v>
      </c>
      <c r="C1658" t="s">
        <v>17586</v>
      </c>
      <c r="D1658" t="s">
        <v>4206</v>
      </c>
      <c r="E1658" t="s">
        <v>4207</v>
      </c>
      <c r="F1658" t="s">
        <v>4209</v>
      </c>
      <c r="G1658" t="s">
        <v>4210</v>
      </c>
      <c r="H1658">
        <v>3</v>
      </c>
      <c r="I1658">
        <v>0</v>
      </c>
      <c r="J1658" s="48">
        <v>6907</v>
      </c>
      <c r="K1658" s="48">
        <v>0</v>
      </c>
      <c r="L1658">
        <v>2302.33</v>
      </c>
      <c r="M1658" t="s">
        <v>17428</v>
      </c>
      <c r="N1658" s="58">
        <v>328.18239999999997</v>
      </c>
      <c r="O1658" s="48">
        <v>15.0852</v>
      </c>
      <c r="P1658" s="63">
        <f t="shared" si="50"/>
        <v>6907</v>
      </c>
      <c r="Q1658" s="63">
        <f t="shared" si="51"/>
        <v>2302.3333333333335</v>
      </c>
    </row>
    <row r="1659" spans="1:17" x14ac:dyDescent="0.25">
      <c r="A1659" t="s">
        <v>17584</v>
      </c>
      <c r="B1659" t="s">
        <v>17585</v>
      </c>
      <c r="C1659" t="s">
        <v>17586</v>
      </c>
      <c r="D1659" t="s">
        <v>4212</v>
      </c>
      <c r="E1659" t="s">
        <v>4213</v>
      </c>
      <c r="F1659" t="s">
        <v>4211</v>
      </c>
      <c r="G1659" t="s">
        <v>308</v>
      </c>
      <c r="H1659">
        <v>160</v>
      </c>
      <c r="I1659">
        <v>0</v>
      </c>
      <c r="J1659" s="48">
        <v>495739</v>
      </c>
      <c r="K1659" s="48">
        <v>0</v>
      </c>
      <c r="L1659">
        <v>3098.37</v>
      </c>
      <c r="M1659" t="s">
        <v>17432</v>
      </c>
      <c r="N1659" s="58">
        <v>-7496.1606000000002</v>
      </c>
      <c r="O1659" s="48">
        <v>0</v>
      </c>
      <c r="P1659" s="63">
        <f t="shared" si="50"/>
        <v>495739</v>
      </c>
      <c r="Q1659" s="63">
        <f t="shared" si="51"/>
        <v>3098.3687500000001</v>
      </c>
    </row>
    <row r="1660" spans="1:17" x14ac:dyDescent="0.25">
      <c r="A1660" t="s">
        <v>17584</v>
      </c>
      <c r="B1660" t="s">
        <v>17585</v>
      </c>
      <c r="C1660" t="s">
        <v>17586</v>
      </c>
      <c r="D1660" t="s">
        <v>4212</v>
      </c>
      <c r="E1660" t="s">
        <v>4213</v>
      </c>
      <c r="F1660" t="s">
        <v>4214</v>
      </c>
      <c r="G1660" t="s">
        <v>4215</v>
      </c>
      <c r="H1660">
        <v>174</v>
      </c>
      <c r="I1660">
        <v>0</v>
      </c>
      <c r="J1660" s="48">
        <v>546742</v>
      </c>
      <c r="K1660" s="48">
        <v>0</v>
      </c>
      <c r="L1660">
        <v>3142.2</v>
      </c>
      <c r="M1660" t="s">
        <v>17432</v>
      </c>
      <c r="N1660" s="58">
        <v>-8267.3894999999993</v>
      </c>
      <c r="O1660" s="48">
        <v>0</v>
      </c>
      <c r="P1660" s="63">
        <f t="shared" si="50"/>
        <v>546742</v>
      </c>
      <c r="Q1660" s="63">
        <f t="shared" si="51"/>
        <v>3142.1954022988507</v>
      </c>
    </row>
    <row r="1661" spans="1:17" x14ac:dyDescent="0.25">
      <c r="A1661" t="s">
        <v>17584</v>
      </c>
      <c r="B1661" t="s">
        <v>17585</v>
      </c>
      <c r="C1661" t="s">
        <v>17586</v>
      </c>
      <c r="D1661" t="s">
        <v>4212</v>
      </c>
      <c r="E1661" t="s">
        <v>4213</v>
      </c>
      <c r="F1661" t="s">
        <v>4216</v>
      </c>
      <c r="G1661" t="s">
        <v>308</v>
      </c>
      <c r="H1661">
        <v>82</v>
      </c>
      <c r="I1661">
        <v>12</v>
      </c>
      <c r="J1661" s="48">
        <v>339603</v>
      </c>
      <c r="K1661" s="48">
        <v>43354</v>
      </c>
      <c r="L1661">
        <v>3612.8</v>
      </c>
      <c r="M1661" t="s">
        <v>17432</v>
      </c>
      <c r="N1661" s="58">
        <v>-5135.2043999999996</v>
      </c>
      <c r="O1661" s="48">
        <v>0</v>
      </c>
      <c r="P1661" s="63">
        <f t="shared" si="50"/>
        <v>296249</v>
      </c>
      <c r="Q1661" s="63">
        <f t="shared" si="51"/>
        <v>3612.7926829268295</v>
      </c>
    </row>
    <row r="1662" spans="1:17" x14ac:dyDescent="0.25">
      <c r="A1662" t="s">
        <v>17584</v>
      </c>
      <c r="B1662" t="s">
        <v>17585</v>
      </c>
      <c r="C1662" t="s">
        <v>17586</v>
      </c>
      <c r="D1662" t="s">
        <v>4212</v>
      </c>
      <c r="E1662" t="s">
        <v>4213</v>
      </c>
      <c r="F1662" t="s">
        <v>4217</v>
      </c>
      <c r="G1662" t="s">
        <v>308</v>
      </c>
      <c r="H1662">
        <v>57</v>
      </c>
      <c r="I1662">
        <v>10</v>
      </c>
      <c r="J1662" s="48">
        <v>247620</v>
      </c>
      <c r="K1662" s="48">
        <v>36958</v>
      </c>
      <c r="L1662">
        <v>3695.82</v>
      </c>
      <c r="M1662" t="s">
        <v>17432</v>
      </c>
      <c r="N1662" s="58">
        <v>-3744.3130000000001</v>
      </c>
      <c r="O1662" s="48">
        <v>0</v>
      </c>
      <c r="P1662" s="63">
        <f t="shared" si="50"/>
        <v>210662</v>
      </c>
      <c r="Q1662" s="63">
        <f t="shared" si="51"/>
        <v>3695.8245614035086</v>
      </c>
    </row>
    <row r="1663" spans="1:17" x14ac:dyDescent="0.25">
      <c r="A1663" t="s">
        <v>17584</v>
      </c>
      <c r="B1663" t="s">
        <v>17585</v>
      </c>
      <c r="C1663" t="s">
        <v>17586</v>
      </c>
      <c r="D1663" t="s">
        <v>4219</v>
      </c>
      <c r="E1663" t="s">
        <v>4220</v>
      </c>
      <c r="F1663" t="s">
        <v>4218</v>
      </c>
      <c r="G1663" t="s">
        <v>4221</v>
      </c>
      <c r="H1663">
        <v>193</v>
      </c>
      <c r="I1663">
        <v>0</v>
      </c>
      <c r="J1663" s="48">
        <v>712092</v>
      </c>
      <c r="K1663" s="48">
        <v>0</v>
      </c>
      <c r="L1663">
        <v>3689.6</v>
      </c>
      <c r="M1663" t="s">
        <v>17432</v>
      </c>
      <c r="N1663" s="58">
        <v>-10767.678599999999</v>
      </c>
      <c r="O1663" s="48">
        <v>0</v>
      </c>
      <c r="P1663" s="63">
        <f t="shared" si="50"/>
        <v>712092</v>
      </c>
      <c r="Q1663" s="63">
        <f t="shared" si="51"/>
        <v>3689.5958549222796</v>
      </c>
    </row>
    <row r="1664" spans="1:17" x14ac:dyDescent="0.25">
      <c r="A1664" t="s">
        <v>17584</v>
      </c>
      <c r="B1664" t="s">
        <v>17585</v>
      </c>
      <c r="C1664" t="s">
        <v>17586</v>
      </c>
      <c r="D1664" t="s">
        <v>4219</v>
      </c>
      <c r="E1664" t="s">
        <v>4220</v>
      </c>
      <c r="F1664" t="s">
        <v>4222</v>
      </c>
      <c r="G1664" t="s">
        <v>4223</v>
      </c>
      <c r="H1664">
        <v>130</v>
      </c>
      <c r="I1664">
        <v>0</v>
      </c>
      <c r="J1664" s="48">
        <v>443176</v>
      </c>
      <c r="K1664" s="48">
        <v>0</v>
      </c>
      <c r="L1664">
        <v>3409.05</v>
      </c>
      <c r="M1664" t="s">
        <v>17432</v>
      </c>
      <c r="N1664" s="58">
        <v>-6701.3473999999997</v>
      </c>
      <c r="O1664" s="48">
        <v>0</v>
      </c>
      <c r="P1664" s="63">
        <f t="shared" si="50"/>
        <v>443176</v>
      </c>
      <c r="Q1664" s="63">
        <f t="shared" si="51"/>
        <v>3409.0461538461536</v>
      </c>
    </row>
    <row r="1665" spans="1:17" x14ac:dyDescent="0.25">
      <c r="A1665" t="s">
        <v>17584</v>
      </c>
      <c r="B1665" t="s">
        <v>17585</v>
      </c>
      <c r="C1665" t="s">
        <v>17586</v>
      </c>
      <c r="D1665" t="s">
        <v>4219</v>
      </c>
      <c r="E1665" t="s">
        <v>4220</v>
      </c>
      <c r="F1665" t="s">
        <v>4224</v>
      </c>
      <c r="G1665" t="s">
        <v>4225</v>
      </c>
      <c r="H1665">
        <v>122</v>
      </c>
      <c r="I1665">
        <v>0</v>
      </c>
      <c r="J1665" s="48">
        <v>432873</v>
      </c>
      <c r="K1665" s="48">
        <v>0</v>
      </c>
      <c r="L1665">
        <v>3548.14</v>
      </c>
      <c r="M1665" t="s">
        <v>17432</v>
      </c>
      <c r="N1665" s="58">
        <v>-6545.5637999999999</v>
      </c>
      <c r="O1665" s="48">
        <v>0</v>
      </c>
      <c r="P1665" s="63">
        <f t="shared" si="50"/>
        <v>432873</v>
      </c>
      <c r="Q1665" s="63">
        <f t="shared" si="51"/>
        <v>3548.1393442622953</v>
      </c>
    </row>
    <row r="1666" spans="1:17" x14ac:dyDescent="0.25">
      <c r="A1666" t="s">
        <v>17584</v>
      </c>
      <c r="B1666" t="s">
        <v>17585</v>
      </c>
      <c r="C1666" t="s">
        <v>17586</v>
      </c>
      <c r="D1666" t="s">
        <v>4227</v>
      </c>
      <c r="E1666" t="s">
        <v>4228</v>
      </c>
      <c r="F1666" t="s">
        <v>4226</v>
      </c>
      <c r="G1666" t="s">
        <v>4229</v>
      </c>
      <c r="H1666">
        <v>123</v>
      </c>
      <c r="I1666">
        <v>0</v>
      </c>
      <c r="J1666" s="48">
        <v>307913</v>
      </c>
      <c r="K1666" s="48">
        <v>0</v>
      </c>
      <c r="L1666">
        <v>2503.36</v>
      </c>
      <c r="M1666" t="s">
        <v>17432</v>
      </c>
      <c r="N1666" s="58">
        <v>-4656.0162</v>
      </c>
      <c r="O1666" s="48">
        <v>0</v>
      </c>
      <c r="P1666" s="63">
        <f t="shared" si="50"/>
        <v>307913</v>
      </c>
      <c r="Q1666" s="63">
        <f t="shared" si="51"/>
        <v>2503.3577235772359</v>
      </c>
    </row>
    <row r="1667" spans="1:17" x14ac:dyDescent="0.25">
      <c r="A1667" t="s">
        <v>17584</v>
      </c>
      <c r="B1667" t="s">
        <v>17585</v>
      </c>
      <c r="C1667" t="s">
        <v>17586</v>
      </c>
      <c r="D1667" t="s">
        <v>4231</v>
      </c>
      <c r="E1667" t="s">
        <v>4232</v>
      </c>
      <c r="F1667" t="s">
        <v>4230</v>
      </c>
      <c r="G1667" t="s">
        <v>4233</v>
      </c>
      <c r="H1667">
        <v>130</v>
      </c>
      <c r="I1667">
        <v>0</v>
      </c>
      <c r="J1667" s="48">
        <v>454716</v>
      </c>
      <c r="K1667" s="48">
        <v>0</v>
      </c>
      <c r="L1667">
        <v>3497.82</v>
      </c>
      <c r="M1667" t="s">
        <v>17432</v>
      </c>
      <c r="N1667" s="58">
        <v>-6875.8559999999998</v>
      </c>
      <c r="O1667" s="48">
        <v>0</v>
      </c>
      <c r="P1667" s="63">
        <f t="shared" si="50"/>
        <v>454716</v>
      </c>
      <c r="Q1667" s="63">
        <f t="shared" si="51"/>
        <v>3497.8153846153846</v>
      </c>
    </row>
    <row r="1668" spans="1:17" x14ac:dyDescent="0.25">
      <c r="A1668" t="s">
        <v>17584</v>
      </c>
      <c r="B1668" t="s">
        <v>17585</v>
      </c>
      <c r="C1668" t="s">
        <v>17586</v>
      </c>
      <c r="D1668" t="s">
        <v>4231</v>
      </c>
      <c r="E1668" t="s">
        <v>4232</v>
      </c>
      <c r="F1668" t="s">
        <v>4234</v>
      </c>
      <c r="G1668" t="s">
        <v>4235</v>
      </c>
      <c r="H1668">
        <v>184</v>
      </c>
      <c r="I1668">
        <v>0</v>
      </c>
      <c r="J1668" s="48">
        <v>585868</v>
      </c>
      <c r="K1668" s="48">
        <v>0</v>
      </c>
      <c r="L1668">
        <v>3184.07</v>
      </c>
      <c r="M1668" t="s">
        <v>17432</v>
      </c>
      <c r="N1668" s="58">
        <v>-8859.0234999999993</v>
      </c>
      <c r="O1668" s="48">
        <v>0</v>
      </c>
      <c r="P1668" s="63">
        <f t="shared" ref="P1668:P1731" si="52">J1668-K1668</f>
        <v>585868</v>
      </c>
      <c r="Q1668" s="63">
        <f t="shared" ref="Q1668:Q1731" si="53">P1668/H1668</f>
        <v>3184.0652173913045</v>
      </c>
    </row>
    <row r="1669" spans="1:17" x14ac:dyDescent="0.25">
      <c r="A1669" t="s">
        <v>17584</v>
      </c>
      <c r="B1669" t="s">
        <v>17585</v>
      </c>
      <c r="C1669" t="s">
        <v>17586</v>
      </c>
      <c r="D1669" t="s">
        <v>4237</v>
      </c>
      <c r="E1669" t="s">
        <v>4238</v>
      </c>
      <c r="F1669" t="s">
        <v>4236</v>
      </c>
      <c r="G1669" t="s">
        <v>4239</v>
      </c>
      <c r="H1669">
        <v>95</v>
      </c>
      <c r="I1669">
        <v>2</v>
      </c>
      <c r="J1669" s="48">
        <v>290330</v>
      </c>
      <c r="K1669" s="48">
        <v>5986</v>
      </c>
      <c r="L1669">
        <v>2993.09</v>
      </c>
      <c r="M1669" t="s">
        <v>17428</v>
      </c>
      <c r="N1669" s="58">
        <v>13795.036700000001</v>
      </c>
      <c r="O1669" s="48">
        <v>634.10239999999999</v>
      </c>
      <c r="P1669" s="63">
        <f t="shared" si="52"/>
        <v>284344</v>
      </c>
      <c r="Q1669" s="63">
        <f t="shared" si="53"/>
        <v>2993.0947368421052</v>
      </c>
    </row>
    <row r="1670" spans="1:17" x14ac:dyDescent="0.25">
      <c r="A1670" t="s">
        <v>17584</v>
      </c>
      <c r="B1670" t="s">
        <v>17585</v>
      </c>
      <c r="C1670" t="s">
        <v>17586</v>
      </c>
      <c r="D1670" t="s">
        <v>4241</v>
      </c>
      <c r="E1670" t="s">
        <v>2014</v>
      </c>
      <c r="F1670" t="s">
        <v>4240</v>
      </c>
      <c r="G1670" t="s">
        <v>4242</v>
      </c>
      <c r="H1670">
        <v>175</v>
      </c>
      <c r="I1670">
        <v>0</v>
      </c>
      <c r="J1670" s="48">
        <v>628866</v>
      </c>
      <c r="K1670" s="48">
        <v>0</v>
      </c>
      <c r="L1670">
        <v>3593.52</v>
      </c>
      <c r="M1670" t="s">
        <v>17432</v>
      </c>
      <c r="N1670" s="58">
        <v>-9509.2073999999993</v>
      </c>
      <c r="O1670" s="48">
        <v>0</v>
      </c>
      <c r="P1670" s="63">
        <f t="shared" si="52"/>
        <v>628866</v>
      </c>
      <c r="Q1670" s="63">
        <f t="shared" si="53"/>
        <v>3593.52</v>
      </c>
    </row>
    <row r="1671" spans="1:17" x14ac:dyDescent="0.25">
      <c r="A1671" t="s">
        <v>17584</v>
      </c>
      <c r="B1671" t="s">
        <v>17585</v>
      </c>
      <c r="C1671" t="s">
        <v>17586</v>
      </c>
      <c r="D1671" t="s">
        <v>4241</v>
      </c>
      <c r="E1671" t="s">
        <v>2014</v>
      </c>
      <c r="F1671" t="s">
        <v>4243</v>
      </c>
      <c r="G1671" t="s">
        <v>4244</v>
      </c>
      <c r="H1671">
        <v>174</v>
      </c>
      <c r="I1671">
        <v>0</v>
      </c>
      <c r="J1671" s="48">
        <v>612747</v>
      </c>
      <c r="K1671" s="48">
        <v>0</v>
      </c>
      <c r="L1671">
        <v>3521.53</v>
      </c>
      <c r="M1671" t="s">
        <v>17432</v>
      </c>
      <c r="N1671" s="58">
        <v>-9265.4703000000009</v>
      </c>
      <c r="O1671" s="48">
        <v>0</v>
      </c>
      <c r="P1671" s="63">
        <f t="shared" si="52"/>
        <v>612747</v>
      </c>
      <c r="Q1671" s="63">
        <f t="shared" si="53"/>
        <v>3521.5344827586205</v>
      </c>
    </row>
    <row r="1672" spans="1:17" x14ac:dyDescent="0.25">
      <c r="A1672" t="s">
        <v>17584</v>
      </c>
      <c r="B1672" t="s">
        <v>17585</v>
      </c>
      <c r="C1672" t="s">
        <v>17586</v>
      </c>
      <c r="D1672" t="s">
        <v>4241</v>
      </c>
      <c r="E1672" t="s">
        <v>2014</v>
      </c>
      <c r="F1672" t="s">
        <v>4245</v>
      </c>
      <c r="G1672" t="s">
        <v>4246</v>
      </c>
      <c r="H1672">
        <v>73</v>
      </c>
      <c r="I1672">
        <v>0</v>
      </c>
      <c r="J1672" s="48">
        <v>251538</v>
      </c>
      <c r="K1672" s="48">
        <v>0</v>
      </c>
      <c r="L1672">
        <v>3445.73</v>
      </c>
      <c r="M1672" t="s">
        <v>17432</v>
      </c>
      <c r="N1672" s="58">
        <v>-3803.5574000000001</v>
      </c>
      <c r="O1672" s="48">
        <v>0</v>
      </c>
      <c r="P1672" s="63">
        <f t="shared" si="52"/>
        <v>251538</v>
      </c>
      <c r="Q1672" s="63">
        <f t="shared" si="53"/>
        <v>3445.7260273972602</v>
      </c>
    </row>
    <row r="1673" spans="1:17" x14ac:dyDescent="0.25">
      <c r="A1673" t="s">
        <v>17584</v>
      </c>
      <c r="B1673" t="s">
        <v>17585</v>
      </c>
      <c r="C1673" t="s">
        <v>17586</v>
      </c>
      <c r="D1673" t="s">
        <v>4241</v>
      </c>
      <c r="E1673" t="s">
        <v>2014</v>
      </c>
      <c r="F1673" t="s">
        <v>4247</v>
      </c>
      <c r="G1673" t="s">
        <v>4248</v>
      </c>
      <c r="H1673">
        <v>102</v>
      </c>
      <c r="I1673">
        <v>0</v>
      </c>
      <c r="J1673" s="48">
        <v>338240</v>
      </c>
      <c r="K1673" s="48">
        <v>0</v>
      </c>
      <c r="L1673">
        <v>3316.08</v>
      </c>
      <c r="M1673" t="s">
        <v>17432</v>
      </c>
      <c r="N1673" s="58">
        <v>-5114.5949000000001</v>
      </c>
      <c r="O1673" s="48">
        <v>0</v>
      </c>
      <c r="P1673" s="63">
        <f t="shared" si="52"/>
        <v>338240</v>
      </c>
      <c r="Q1673" s="63">
        <f t="shared" si="53"/>
        <v>3316.0784313725489</v>
      </c>
    </row>
    <row r="1674" spans="1:17" x14ac:dyDescent="0.25">
      <c r="A1674" t="s">
        <v>17584</v>
      </c>
      <c r="B1674" t="s">
        <v>17585</v>
      </c>
      <c r="C1674" t="s">
        <v>17586</v>
      </c>
      <c r="D1674" t="s">
        <v>4241</v>
      </c>
      <c r="E1674" t="s">
        <v>2014</v>
      </c>
      <c r="F1674" t="s">
        <v>4249</v>
      </c>
      <c r="G1674" t="s">
        <v>4250</v>
      </c>
      <c r="H1674">
        <v>159</v>
      </c>
      <c r="I1674">
        <v>0</v>
      </c>
      <c r="J1674" s="48">
        <v>491201</v>
      </c>
      <c r="K1674" s="48">
        <v>0</v>
      </c>
      <c r="L1674">
        <v>3089.31</v>
      </c>
      <c r="M1674" t="s">
        <v>17432</v>
      </c>
      <c r="N1674" s="58">
        <v>-7427.5460999999996</v>
      </c>
      <c r="O1674" s="48">
        <v>0</v>
      </c>
      <c r="P1674" s="63">
        <f t="shared" si="52"/>
        <v>491201</v>
      </c>
      <c r="Q1674" s="63">
        <f t="shared" si="53"/>
        <v>3089.3144654088051</v>
      </c>
    </row>
    <row r="1675" spans="1:17" x14ac:dyDescent="0.25">
      <c r="A1675" t="s">
        <v>17584</v>
      </c>
      <c r="B1675" t="s">
        <v>17585</v>
      </c>
      <c r="C1675" t="s">
        <v>17586</v>
      </c>
      <c r="D1675" t="s">
        <v>4252</v>
      </c>
      <c r="E1675" t="s">
        <v>4253</v>
      </c>
      <c r="F1675" t="s">
        <v>4251</v>
      </c>
      <c r="G1675" t="s">
        <v>4253</v>
      </c>
      <c r="H1675">
        <v>104</v>
      </c>
      <c r="I1675">
        <v>0</v>
      </c>
      <c r="J1675" s="48">
        <v>286777</v>
      </c>
      <c r="K1675" s="48">
        <v>0</v>
      </c>
      <c r="L1675">
        <v>2757.47</v>
      </c>
      <c r="M1675" t="s">
        <v>17428</v>
      </c>
      <c r="N1675" s="58">
        <v>13626.247600000001</v>
      </c>
      <c r="O1675" s="48">
        <v>626.34389999999996</v>
      </c>
      <c r="P1675" s="63">
        <f t="shared" si="52"/>
        <v>286777</v>
      </c>
      <c r="Q1675" s="63">
        <f t="shared" si="53"/>
        <v>2757.4711538461538</v>
      </c>
    </row>
    <row r="1676" spans="1:17" x14ac:dyDescent="0.25">
      <c r="A1676" t="s">
        <v>17584</v>
      </c>
      <c r="B1676" t="s">
        <v>17585</v>
      </c>
      <c r="C1676" t="s">
        <v>17586</v>
      </c>
      <c r="D1676" t="s">
        <v>4255</v>
      </c>
      <c r="E1676" t="s">
        <v>4256</v>
      </c>
      <c r="F1676" t="s">
        <v>4254</v>
      </c>
      <c r="G1676" t="s">
        <v>4257</v>
      </c>
      <c r="H1676">
        <v>77</v>
      </c>
      <c r="I1676">
        <v>0</v>
      </c>
      <c r="J1676" s="48">
        <v>201513</v>
      </c>
      <c r="K1676" s="48">
        <v>0</v>
      </c>
      <c r="L1676">
        <v>2617.0500000000002</v>
      </c>
      <c r="M1676" t="s">
        <v>17432</v>
      </c>
      <c r="N1676" s="58">
        <v>-3047.1188000000002</v>
      </c>
      <c r="O1676" s="48">
        <v>0</v>
      </c>
      <c r="P1676" s="63">
        <f t="shared" si="52"/>
        <v>201513</v>
      </c>
      <c r="Q1676" s="63">
        <f t="shared" si="53"/>
        <v>2617.0519480519479</v>
      </c>
    </row>
    <row r="1677" spans="1:17" x14ac:dyDescent="0.25">
      <c r="A1677" t="s">
        <v>17584</v>
      </c>
      <c r="B1677" t="s">
        <v>17585</v>
      </c>
      <c r="C1677" t="s">
        <v>17586</v>
      </c>
      <c r="D1677" t="s">
        <v>4259</v>
      </c>
      <c r="E1677" t="s">
        <v>4260</v>
      </c>
      <c r="F1677" t="s">
        <v>4258</v>
      </c>
      <c r="G1677" t="s">
        <v>4261</v>
      </c>
      <c r="H1677">
        <v>187</v>
      </c>
      <c r="I1677">
        <v>0</v>
      </c>
      <c r="J1677" s="48">
        <v>517836</v>
      </c>
      <c r="K1677" s="48">
        <v>0</v>
      </c>
      <c r="L1677">
        <v>2769.18</v>
      </c>
      <c r="M1677" t="s">
        <v>17428</v>
      </c>
      <c r="N1677" s="58">
        <v>24605.004499999999</v>
      </c>
      <c r="O1677" s="48">
        <v>1130.9931999999999</v>
      </c>
      <c r="P1677" s="63">
        <f t="shared" si="52"/>
        <v>517836</v>
      </c>
      <c r="Q1677" s="63">
        <f t="shared" si="53"/>
        <v>2769.1764705882351</v>
      </c>
    </row>
    <row r="1678" spans="1:17" x14ac:dyDescent="0.25">
      <c r="A1678" t="s">
        <v>17584</v>
      </c>
      <c r="B1678" t="s">
        <v>17585</v>
      </c>
      <c r="C1678" t="s">
        <v>17586</v>
      </c>
      <c r="D1678" t="s">
        <v>4263</v>
      </c>
      <c r="E1678" t="s">
        <v>4264</v>
      </c>
      <c r="F1678" t="s">
        <v>4262</v>
      </c>
      <c r="G1678" t="s">
        <v>4265</v>
      </c>
      <c r="H1678">
        <v>147</v>
      </c>
      <c r="I1678">
        <v>0</v>
      </c>
      <c r="J1678" s="48">
        <v>406567</v>
      </c>
      <c r="K1678" s="48">
        <v>0</v>
      </c>
      <c r="L1678">
        <v>2765.76</v>
      </c>
      <c r="M1678" t="s">
        <v>17428</v>
      </c>
      <c r="N1678" s="58">
        <v>19318.025900000001</v>
      </c>
      <c r="O1678" s="48">
        <v>887.97209999999995</v>
      </c>
      <c r="P1678" s="63">
        <f t="shared" si="52"/>
        <v>406567</v>
      </c>
      <c r="Q1678" s="63">
        <f t="shared" si="53"/>
        <v>2765.7619047619046</v>
      </c>
    </row>
    <row r="1679" spans="1:17" x14ac:dyDescent="0.25">
      <c r="A1679" t="s">
        <v>17584</v>
      </c>
      <c r="B1679" t="s">
        <v>17585</v>
      </c>
      <c r="C1679" t="s">
        <v>17586</v>
      </c>
      <c r="D1679" t="s">
        <v>4267</v>
      </c>
      <c r="E1679" t="s">
        <v>4268</v>
      </c>
      <c r="F1679" t="s">
        <v>4266</v>
      </c>
      <c r="G1679" t="s">
        <v>4269</v>
      </c>
      <c r="H1679">
        <v>110</v>
      </c>
      <c r="I1679">
        <v>0</v>
      </c>
      <c r="J1679" s="48">
        <v>339465</v>
      </c>
      <c r="K1679" s="48">
        <v>0</v>
      </c>
      <c r="L1679">
        <v>3086.05</v>
      </c>
      <c r="M1679" t="s">
        <v>17432</v>
      </c>
      <c r="N1679" s="58">
        <v>-5133.1196</v>
      </c>
      <c r="O1679" s="48">
        <v>0</v>
      </c>
      <c r="P1679" s="63">
        <f t="shared" si="52"/>
        <v>339465</v>
      </c>
      <c r="Q1679" s="63">
        <f t="shared" si="53"/>
        <v>3086.0454545454545</v>
      </c>
    </row>
    <row r="1680" spans="1:17" x14ac:dyDescent="0.25">
      <c r="A1680" t="s">
        <v>17584</v>
      </c>
      <c r="B1680" t="s">
        <v>17585</v>
      </c>
      <c r="C1680" t="s">
        <v>17586</v>
      </c>
      <c r="D1680" t="s">
        <v>4267</v>
      </c>
      <c r="E1680" t="s">
        <v>4268</v>
      </c>
      <c r="F1680" t="s">
        <v>4270</v>
      </c>
      <c r="G1680" t="s">
        <v>4271</v>
      </c>
      <c r="H1680">
        <v>236</v>
      </c>
      <c r="I1680">
        <v>0</v>
      </c>
      <c r="J1680" s="48">
        <v>788356</v>
      </c>
      <c r="K1680" s="48">
        <v>0</v>
      </c>
      <c r="L1680">
        <v>3340.49</v>
      </c>
      <c r="M1680" t="s">
        <v>17432</v>
      </c>
      <c r="N1680" s="58">
        <v>-11920.893</v>
      </c>
      <c r="O1680" s="48">
        <v>0</v>
      </c>
      <c r="P1680" s="63">
        <f t="shared" si="52"/>
        <v>788356</v>
      </c>
      <c r="Q1680" s="63">
        <f t="shared" si="53"/>
        <v>3340.4915254237289</v>
      </c>
    </row>
    <row r="1681" spans="1:17" x14ac:dyDescent="0.25">
      <c r="A1681" t="s">
        <v>17584</v>
      </c>
      <c r="B1681" t="s">
        <v>17585</v>
      </c>
      <c r="C1681" t="s">
        <v>17586</v>
      </c>
      <c r="D1681" t="s">
        <v>4273</v>
      </c>
      <c r="E1681" t="s">
        <v>4274</v>
      </c>
      <c r="F1681" t="s">
        <v>4272</v>
      </c>
      <c r="G1681" t="s">
        <v>4275</v>
      </c>
      <c r="H1681">
        <v>115</v>
      </c>
      <c r="I1681">
        <v>0</v>
      </c>
      <c r="J1681" s="48">
        <v>288358</v>
      </c>
      <c r="K1681" s="48">
        <v>0</v>
      </c>
      <c r="L1681">
        <v>2507.46</v>
      </c>
      <c r="M1681" t="s">
        <v>17432</v>
      </c>
      <c r="N1681" s="58">
        <v>-4360.3212999999996</v>
      </c>
      <c r="O1681" s="48">
        <v>0</v>
      </c>
      <c r="P1681" s="63">
        <f t="shared" si="52"/>
        <v>288358</v>
      </c>
      <c r="Q1681" s="63">
        <f t="shared" si="53"/>
        <v>2507.4608695652173</v>
      </c>
    </row>
    <row r="1682" spans="1:17" x14ac:dyDescent="0.25">
      <c r="A1682" t="s">
        <v>17584</v>
      </c>
      <c r="B1682" t="s">
        <v>17585</v>
      </c>
      <c r="C1682" t="s">
        <v>17586</v>
      </c>
      <c r="D1682" t="s">
        <v>4277</v>
      </c>
      <c r="E1682" t="s">
        <v>4278</v>
      </c>
      <c r="F1682" t="s">
        <v>4276</v>
      </c>
      <c r="G1682" t="s">
        <v>4279</v>
      </c>
      <c r="H1682">
        <v>88</v>
      </c>
      <c r="I1682">
        <v>0</v>
      </c>
      <c r="J1682" s="48">
        <v>234836</v>
      </c>
      <c r="K1682" s="48">
        <v>0</v>
      </c>
      <c r="L1682">
        <v>2668.59</v>
      </c>
      <c r="M1682" t="s">
        <v>17428</v>
      </c>
      <c r="N1682" s="58">
        <v>11158.233899999999</v>
      </c>
      <c r="O1682" s="48">
        <v>512.89919999999995</v>
      </c>
      <c r="P1682" s="63">
        <f t="shared" si="52"/>
        <v>234836</v>
      </c>
      <c r="Q1682" s="63">
        <f t="shared" si="53"/>
        <v>2668.590909090909</v>
      </c>
    </row>
    <row r="1683" spans="1:17" x14ac:dyDescent="0.25">
      <c r="A1683" t="s">
        <v>17584</v>
      </c>
      <c r="B1683" t="s">
        <v>17585</v>
      </c>
      <c r="C1683" t="s">
        <v>17586</v>
      </c>
      <c r="D1683" t="s">
        <v>4281</v>
      </c>
      <c r="E1683" t="s">
        <v>4282</v>
      </c>
      <c r="F1683" t="s">
        <v>4280</v>
      </c>
      <c r="G1683" t="s">
        <v>4283</v>
      </c>
      <c r="H1683">
        <v>92</v>
      </c>
      <c r="I1683">
        <v>0</v>
      </c>
      <c r="J1683" s="48">
        <v>244152</v>
      </c>
      <c r="K1683" s="48">
        <v>0</v>
      </c>
      <c r="L1683">
        <v>2653.83</v>
      </c>
      <c r="M1683" t="s">
        <v>17428</v>
      </c>
      <c r="N1683" s="58">
        <v>11600.9103</v>
      </c>
      <c r="O1683" s="48">
        <v>533.2473</v>
      </c>
      <c r="P1683" s="63">
        <f t="shared" si="52"/>
        <v>244152</v>
      </c>
      <c r="Q1683" s="63">
        <f t="shared" si="53"/>
        <v>2653.8260869565215</v>
      </c>
    </row>
    <row r="1684" spans="1:17" x14ac:dyDescent="0.25">
      <c r="A1684" t="s">
        <v>17584</v>
      </c>
      <c r="B1684" t="s">
        <v>17585</v>
      </c>
      <c r="C1684" t="s">
        <v>17586</v>
      </c>
      <c r="D1684" t="s">
        <v>4285</v>
      </c>
      <c r="E1684" t="s">
        <v>4286</v>
      </c>
      <c r="F1684" t="s">
        <v>4284</v>
      </c>
      <c r="G1684" t="s">
        <v>4287</v>
      </c>
      <c r="H1684">
        <v>228</v>
      </c>
      <c r="I1684">
        <v>0</v>
      </c>
      <c r="J1684" s="48">
        <v>594613</v>
      </c>
      <c r="K1684" s="48">
        <v>0</v>
      </c>
      <c r="L1684">
        <v>2607.9499999999998</v>
      </c>
      <c r="M1684" t="s">
        <v>17428</v>
      </c>
      <c r="N1684" s="58">
        <v>28253.065500000001</v>
      </c>
      <c r="O1684" s="48">
        <v>1298.6799000000001</v>
      </c>
      <c r="P1684" s="63">
        <f t="shared" si="52"/>
        <v>594613</v>
      </c>
      <c r="Q1684" s="63">
        <f t="shared" si="53"/>
        <v>2607.9517543859647</v>
      </c>
    </row>
    <row r="1685" spans="1:17" x14ac:dyDescent="0.25">
      <c r="A1685" t="s">
        <v>17584</v>
      </c>
      <c r="B1685" t="s">
        <v>17585</v>
      </c>
      <c r="C1685" t="s">
        <v>17586</v>
      </c>
      <c r="D1685" t="s">
        <v>4289</v>
      </c>
      <c r="E1685" t="s">
        <v>4290</v>
      </c>
      <c r="F1685" t="s">
        <v>4288</v>
      </c>
      <c r="G1685" t="s">
        <v>4291</v>
      </c>
      <c r="H1685">
        <v>112</v>
      </c>
      <c r="I1685">
        <v>0</v>
      </c>
      <c r="J1685" s="48">
        <v>270107</v>
      </c>
      <c r="K1685" s="48">
        <v>0</v>
      </c>
      <c r="L1685">
        <v>2411.67</v>
      </c>
      <c r="M1685" t="s">
        <v>17432</v>
      </c>
      <c r="N1685" s="58">
        <v>-4084.3436999999999</v>
      </c>
      <c r="O1685" s="48">
        <v>0</v>
      </c>
      <c r="P1685" s="63">
        <f t="shared" si="52"/>
        <v>270107</v>
      </c>
      <c r="Q1685" s="63">
        <f t="shared" si="53"/>
        <v>2411.6696428571427</v>
      </c>
    </row>
    <row r="1686" spans="1:17" x14ac:dyDescent="0.25">
      <c r="A1686" t="s">
        <v>17584</v>
      </c>
      <c r="B1686" t="s">
        <v>17585</v>
      </c>
      <c r="C1686" t="s">
        <v>17586</v>
      </c>
      <c r="D1686" t="s">
        <v>4293</v>
      </c>
      <c r="E1686" t="s">
        <v>4294</v>
      </c>
      <c r="F1686" t="s">
        <v>4292</v>
      </c>
      <c r="G1686" t="s">
        <v>4295</v>
      </c>
      <c r="H1686">
        <v>105</v>
      </c>
      <c r="I1686">
        <v>0</v>
      </c>
      <c r="J1686" s="48">
        <v>266831</v>
      </c>
      <c r="K1686" s="48">
        <v>0</v>
      </c>
      <c r="L1686">
        <v>2541.25</v>
      </c>
      <c r="M1686" t="s">
        <v>17432</v>
      </c>
      <c r="N1686" s="58">
        <v>-4034.8044</v>
      </c>
      <c r="O1686" s="48">
        <v>0</v>
      </c>
      <c r="P1686" s="63">
        <f t="shared" si="52"/>
        <v>266831</v>
      </c>
      <c r="Q1686" s="63">
        <f t="shared" si="53"/>
        <v>2541.2476190476191</v>
      </c>
    </row>
    <row r="1687" spans="1:17" x14ac:dyDescent="0.25">
      <c r="A1687" t="s">
        <v>17584</v>
      </c>
      <c r="B1687" t="s">
        <v>17585</v>
      </c>
      <c r="C1687" t="s">
        <v>17586</v>
      </c>
      <c r="D1687" t="s">
        <v>4297</v>
      </c>
      <c r="E1687" t="s">
        <v>4298</v>
      </c>
      <c r="F1687" t="s">
        <v>4296</v>
      </c>
      <c r="G1687" t="s">
        <v>4299</v>
      </c>
      <c r="H1687">
        <v>146</v>
      </c>
      <c r="I1687">
        <v>0</v>
      </c>
      <c r="J1687" s="48">
        <v>344274</v>
      </c>
      <c r="K1687" s="48">
        <v>0</v>
      </c>
      <c r="L1687">
        <v>2358.04</v>
      </c>
      <c r="M1687" t="s">
        <v>17428</v>
      </c>
      <c r="N1687" s="58">
        <v>16358.207399999999</v>
      </c>
      <c r="O1687" s="48">
        <v>751.92110000000002</v>
      </c>
      <c r="P1687" s="63">
        <f t="shared" si="52"/>
        <v>344274</v>
      </c>
      <c r="Q1687" s="63">
        <f t="shared" si="53"/>
        <v>2358.0410958904108</v>
      </c>
    </row>
    <row r="1688" spans="1:17" x14ac:dyDescent="0.25">
      <c r="A1688" t="s">
        <v>17584</v>
      </c>
      <c r="B1688" t="s">
        <v>17585</v>
      </c>
      <c r="C1688" t="s">
        <v>17586</v>
      </c>
      <c r="D1688" t="s">
        <v>4301</v>
      </c>
      <c r="E1688" t="s">
        <v>4302</v>
      </c>
      <c r="F1688" t="s">
        <v>4300</v>
      </c>
      <c r="G1688" t="s">
        <v>4303</v>
      </c>
      <c r="H1688">
        <v>109</v>
      </c>
      <c r="I1688">
        <v>0</v>
      </c>
      <c r="J1688" s="48">
        <v>312898</v>
      </c>
      <c r="K1688" s="48">
        <v>0</v>
      </c>
      <c r="L1688">
        <v>2870.62</v>
      </c>
      <c r="M1688" t="s">
        <v>17432</v>
      </c>
      <c r="N1688" s="58">
        <v>-4731.3963999999996</v>
      </c>
      <c r="O1688" s="48">
        <v>0</v>
      </c>
      <c r="P1688" s="63">
        <f t="shared" si="52"/>
        <v>312898</v>
      </c>
      <c r="Q1688" s="63">
        <f t="shared" si="53"/>
        <v>2870.6238532110092</v>
      </c>
    </row>
    <row r="1689" spans="1:17" x14ac:dyDescent="0.25">
      <c r="A1689" t="s">
        <v>17584</v>
      </c>
      <c r="B1689" t="s">
        <v>17585</v>
      </c>
      <c r="C1689" t="s">
        <v>17586</v>
      </c>
      <c r="D1689" t="s">
        <v>4301</v>
      </c>
      <c r="E1689" t="s">
        <v>4302</v>
      </c>
      <c r="F1689" t="s">
        <v>4304</v>
      </c>
      <c r="G1689" t="s">
        <v>4305</v>
      </c>
      <c r="H1689">
        <v>98</v>
      </c>
      <c r="I1689">
        <v>0</v>
      </c>
      <c r="J1689" s="48">
        <v>362256</v>
      </c>
      <c r="K1689" s="48">
        <v>0</v>
      </c>
      <c r="L1689">
        <v>3696.49</v>
      </c>
      <c r="M1689" t="s">
        <v>17432</v>
      </c>
      <c r="N1689" s="58">
        <v>-5477.7497000000003</v>
      </c>
      <c r="O1689" s="48">
        <v>0</v>
      </c>
      <c r="P1689" s="63">
        <f t="shared" si="52"/>
        <v>362256</v>
      </c>
      <c r="Q1689" s="63">
        <f t="shared" si="53"/>
        <v>3696.4897959183672</v>
      </c>
    </row>
    <row r="1690" spans="1:17" x14ac:dyDescent="0.25">
      <c r="A1690" t="s">
        <v>17584</v>
      </c>
      <c r="B1690" t="s">
        <v>17585</v>
      </c>
      <c r="C1690" t="s">
        <v>17586</v>
      </c>
      <c r="D1690" t="s">
        <v>4301</v>
      </c>
      <c r="E1690" t="s">
        <v>4302</v>
      </c>
      <c r="F1690" t="s">
        <v>4306</v>
      </c>
      <c r="G1690" t="s">
        <v>4307</v>
      </c>
      <c r="H1690">
        <v>74</v>
      </c>
      <c r="I1690">
        <v>0</v>
      </c>
      <c r="J1690" s="48">
        <v>269726</v>
      </c>
      <c r="K1690" s="48">
        <v>0</v>
      </c>
      <c r="L1690">
        <v>3644.95</v>
      </c>
      <c r="M1690" t="s">
        <v>17432</v>
      </c>
      <c r="N1690" s="58">
        <v>-4078.5776000000001</v>
      </c>
      <c r="O1690" s="48">
        <v>0</v>
      </c>
      <c r="P1690" s="63">
        <f t="shared" si="52"/>
        <v>269726</v>
      </c>
      <c r="Q1690" s="63">
        <f t="shared" si="53"/>
        <v>3644.9459459459458</v>
      </c>
    </row>
    <row r="1691" spans="1:17" x14ac:dyDescent="0.25">
      <c r="A1691" t="s">
        <v>17584</v>
      </c>
      <c r="B1691" t="s">
        <v>17585</v>
      </c>
      <c r="C1691" t="s">
        <v>17586</v>
      </c>
      <c r="D1691" t="s">
        <v>4309</v>
      </c>
      <c r="E1691" t="s">
        <v>4310</v>
      </c>
      <c r="F1691" t="s">
        <v>4308</v>
      </c>
      <c r="G1691" t="s">
        <v>4311</v>
      </c>
      <c r="H1691">
        <v>154</v>
      </c>
      <c r="I1691">
        <v>0</v>
      </c>
      <c r="J1691" s="48">
        <v>405948</v>
      </c>
      <c r="K1691" s="48">
        <v>0</v>
      </c>
      <c r="L1691">
        <v>2636.03</v>
      </c>
      <c r="M1691" t="s">
        <v>17432</v>
      </c>
      <c r="N1691" s="58">
        <v>-6138.4138999999996</v>
      </c>
      <c r="O1691" s="48">
        <v>0</v>
      </c>
      <c r="P1691" s="63">
        <f t="shared" si="52"/>
        <v>405948</v>
      </c>
      <c r="Q1691" s="63">
        <f t="shared" si="53"/>
        <v>2636.0259740259739</v>
      </c>
    </row>
    <row r="1692" spans="1:17" x14ac:dyDescent="0.25">
      <c r="A1692" t="s">
        <v>17584</v>
      </c>
      <c r="B1692" t="s">
        <v>17585</v>
      </c>
      <c r="C1692" t="s">
        <v>17586</v>
      </c>
      <c r="D1692" t="s">
        <v>4313</v>
      </c>
      <c r="E1692" t="s">
        <v>4314</v>
      </c>
      <c r="F1692" t="s">
        <v>4312</v>
      </c>
      <c r="G1692" t="s">
        <v>4315</v>
      </c>
      <c r="H1692">
        <v>86</v>
      </c>
      <c r="I1692">
        <v>0</v>
      </c>
      <c r="J1692" s="48">
        <v>332246</v>
      </c>
      <c r="K1692" s="48">
        <v>0</v>
      </c>
      <c r="L1692">
        <v>3863.33</v>
      </c>
      <c r="M1692" t="s">
        <v>17432</v>
      </c>
      <c r="N1692" s="58">
        <v>-5023.9602000000004</v>
      </c>
      <c r="O1692" s="48">
        <v>0</v>
      </c>
      <c r="P1692" s="63">
        <f t="shared" si="52"/>
        <v>332246</v>
      </c>
      <c r="Q1692" s="63">
        <f t="shared" si="53"/>
        <v>3863.3255813953488</v>
      </c>
    </row>
    <row r="1693" spans="1:17" x14ac:dyDescent="0.25">
      <c r="A1693" t="s">
        <v>17584</v>
      </c>
      <c r="B1693" t="s">
        <v>17585</v>
      </c>
      <c r="C1693" t="s">
        <v>17586</v>
      </c>
      <c r="D1693" t="s">
        <v>4313</v>
      </c>
      <c r="E1693" t="s">
        <v>4314</v>
      </c>
      <c r="F1693" t="s">
        <v>4316</v>
      </c>
      <c r="G1693" t="s">
        <v>4317</v>
      </c>
      <c r="H1693">
        <v>190</v>
      </c>
      <c r="I1693">
        <v>0</v>
      </c>
      <c r="J1693" s="48">
        <v>604827</v>
      </c>
      <c r="K1693" s="48">
        <v>0</v>
      </c>
      <c r="L1693">
        <v>3183.3</v>
      </c>
      <c r="M1693" t="s">
        <v>17432</v>
      </c>
      <c r="N1693" s="58">
        <v>-9145.7060000000001</v>
      </c>
      <c r="O1693" s="48">
        <v>0</v>
      </c>
      <c r="P1693" s="63">
        <f t="shared" si="52"/>
        <v>604827</v>
      </c>
      <c r="Q1693" s="63">
        <f t="shared" si="53"/>
        <v>3183.3</v>
      </c>
    </row>
    <row r="1694" spans="1:17" x14ac:dyDescent="0.25">
      <c r="A1694" t="s">
        <v>17584</v>
      </c>
      <c r="B1694" t="s">
        <v>17585</v>
      </c>
      <c r="C1694" t="s">
        <v>17586</v>
      </c>
      <c r="D1694" t="s">
        <v>4313</v>
      </c>
      <c r="E1694" t="s">
        <v>4314</v>
      </c>
      <c r="F1694" t="s">
        <v>4318</v>
      </c>
      <c r="G1694" t="s">
        <v>4319</v>
      </c>
      <c r="H1694">
        <v>132</v>
      </c>
      <c r="I1694">
        <v>0</v>
      </c>
      <c r="J1694" s="48">
        <v>427060</v>
      </c>
      <c r="K1694" s="48">
        <v>0</v>
      </c>
      <c r="L1694">
        <v>3235.3</v>
      </c>
      <c r="M1694" t="s">
        <v>17432</v>
      </c>
      <c r="N1694" s="58">
        <v>-6457.6634000000004</v>
      </c>
      <c r="O1694" s="48">
        <v>0</v>
      </c>
      <c r="P1694" s="63">
        <f t="shared" si="52"/>
        <v>427060</v>
      </c>
      <c r="Q1694" s="63">
        <f t="shared" si="53"/>
        <v>3235.3030303030305</v>
      </c>
    </row>
    <row r="1695" spans="1:17" x14ac:dyDescent="0.25">
      <c r="A1695" t="s">
        <v>17584</v>
      </c>
      <c r="B1695" t="s">
        <v>17585</v>
      </c>
      <c r="C1695" t="s">
        <v>17586</v>
      </c>
      <c r="D1695" t="s">
        <v>4321</v>
      </c>
      <c r="E1695" t="s">
        <v>4322</v>
      </c>
      <c r="F1695" t="s">
        <v>4320</v>
      </c>
      <c r="G1695" t="s">
        <v>4323</v>
      </c>
      <c r="H1695">
        <v>51</v>
      </c>
      <c r="I1695">
        <v>0</v>
      </c>
      <c r="J1695" s="48">
        <v>124870</v>
      </c>
      <c r="K1695" s="48">
        <v>0</v>
      </c>
      <c r="L1695">
        <v>2448.4299999999998</v>
      </c>
      <c r="M1695" t="s">
        <v>17428</v>
      </c>
      <c r="N1695" s="58">
        <v>5933.1926000000003</v>
      </c>
      <c r="O1695" s="48">
        <v>272.72500000000002</v>
      </c>
      <c r="P1695" s="63">
        <f t="shared" si="52"/>
        <v>124870</v>
      </c>
      <c r="Q1695" s="63">
        <f t="shared" si="53"/>
        <v>2448.4313725490197</v>
      </c>
    </row>
    <row r="1696" spans="1:17" x14ac:dyDescent="0.25">
      <c r="A1696" t="s">
        <v>17584</v>
      </c>
      <c r="B1696" t="s">
        <v>17585</v>
      </c>
      <c r="C1696" t="s">
        <v>17586</v>
      </c>
      <c r="D1696" t="s">
        <v>4325</v>
      </c>
      <c r="E1696" t="s">
        <v>4326</v>
      </c>
      <c r="F1696" t="s">
        <v>4324</v>
      </c>
      <c r="G1696" t="s">
        <v>4327</v>
      </c>
      <c r="H1696">
        <v>90</v>
      </c>
      <c r="I1696">
        <v>0</v>
      </c>
      <c r="J1696" s="48">
        <v>221860</v>
      </c>
      <c r="K1696" s="48">
        <v>0</v>
      </c>
      <c r="L1696">
        <v>2465.11</v>
      </c>
      <c r="M1696" t="s">
        <v>17432</v>
      </c>
      <c r="N1696" s="58">
        <v>-3354.7957999999999</v>
      </c>
      <c r="O1696" s="48">
        <v>0</v>
      </c>
      <c r="P1696" s="63">
        <f t="shared" si="52"/>
        <v>221860</v>
      </c>
      <c r="Q1696" s="63">
        <f t="shared" si="53"/>
        <v>2465.1111111111113</v>
      </c>
    </row>
    <row r="1697" spans="1:17" x14ac:dyDescent="0.25">
      <c r="A1697" t="s">
        <v>17584</v>
      </c>
      <c r="B1697" t="s">
        <v>17585</v>
      </c>
      <c r="C1697" t="s">
        <v>17586</v>
      </c>
      <c r="D1697" t="s">
        <v>4329</v>
      </c>
      <c r="E1697" t="s">
        <v>4330</v>
      </c>
      <c r="F1697" t="s">
        <v>4328</v>
      </c>
      <c r="G1697" t="s">
        <v>4331</v>
      </c>
      <c r="H1697">
        <v>105</v>
      </c>
      <c r="I1697">
        <v>0</v>
      </c>
      <c r="J1697" s="48">
        <v>252375</v>
      </c>
      <c r="K1697" s="48">
        <v>0</v>
      </c>
      <c r="L1697">
        <v>2403.5700000000002</v>
      </c>
      <c r="M1697" t="s">
        <v>17432</v>
      </c>
      <c r="N1697" s="58">
        <v>-3816.2132999999999</v>
      </c>
      <c r="O1697" s="48">
        <v>0</v>
      </c>
      <c r="P1697" s="63">
        <f t="shared" si="52"/>
        <v>252375</v>
      </c>
      <c r="Q1697" s="63">
        <f t="shared" si="53"/>
        <v>2403.5714285714284</v>
      </c>
    </row>
    <row r="1698" spans="1:17" x14ac:dyDescent="0.25">
      <c r="A1698" t="s">
        <v>17584</v>
      </c>
      <c r="B1698" t="s">
        <v>17585</v>
      </c>
      <c r="C1698" t="s">
        <v>17586</v>
      </c>
      <c r="D1698" t="s">
        <v>4333</v>
      </c>
      <c r="E1698" t="s">
        <v>4334</v>
      </c>
      <c r="F1698" t="s">
        <v>4332</v>
      </c>
      <c r="G1698" t="s">
        <v>4335</v>
      </c>
      <c r="H1698">
        <v>41</v>
      </c>
      <c r="I1698">
        <v>0</v>
      </c>
      <c r="J1698" s="48">
        <v>102896</v>
      </c>
      <c r="K1698" s="48">
        <v>0</v>
      </c>
      <c r="L1698">
        <v>2509.66</v>
      </c>
      <c r="M1698" t="s">
        <v>17428</v>
      </c>
      <c r="N1698" s="58">
        <v>4889.1171999999997</v>
      </c>
      <c r="O1698" s="48">
        <v>224.73310000000001</v>
      </c>
      <c r="P1698" s="63">
        <f t="shared" si="52"/>
        <v>102896</v>
      </c>
      <c r="Q1698" s="63">
        <f t="shared" si="53"/>
        <v>2509.6585365853657</v>
      </c>
    </row>
    <row r="1699" spans="1:17" x14ac:dyDescent="0.25">
      <c r="A1699" t="s">
        <v>17584</v>
      </c>
      <c r="B1699" t="s">
        <v>17585</v>
      </c>
      <c r="C1699" t="s">
        <v>17586</v>
      </c>
      <c r="D1699" t="s">
        <v>4333</v>
      </c>
      <c r="E1699" t="s">
        <v>4334</v>
      </c>
      <c r="F1699" t="s">
        <v>4336</v>
      </c>
      <c r="G1699" t="s">
        <v>4337</v>
      </c>
      <c r="H1699">
        <v>50</v>
      </c>
      <c r="I1699">
        <v>0</v>
      </c>
      <c r="J1699" s="48">
        <v>154884</v>
      </c>
      <c r="K1699" s="48">
        <v>0</v>
      </c>
      <c r="L1699">
        <v>3097.68</v>
      </c>
      <c r="M1699" t="s">
        <v>17428</v>
      </c>
      <c r="N1699" s="58">
        <v>7359.33</v>
      </c>
      <c r="O1699" s="48">
        <v>338.27879999999999</v>
      </c>
      <c r="P1699" s="63">
        <f t="shared" si="52"/>
        <v>154884</v>
      </c>
      <c r="Q1699" s="63">
        <f t="shared" si="53"/>
        <v>3097.68</v>
      </c>
    </row>
    <row r="1700" spans="1:17" x14ac:dyDescent="0.25">
      <c r="A1700" t="s">
        <v>17584</v>
      </c>
      <c r="B1700" t="s">
        <v>17585</v>
      </c>
      <c r="C1700" t="s">
        <v>17586</v>
      </c>
      <c r="D1700" t="s">
        <v>4333</v>
      </c>
      <c r="E1700" t="s">
        <v>4334</v>
      </c>
      <c r="F1700" t="s">
        <v>4338</v>
      </c>
      <c r="G1700" t="s">
        <v>4339</v>
      </c>
      <c r="H1700">
        <v>110</v>
      </c>
      <c r="I1700">
        <v>0</v>
      </c>
      <c r="J1700" s="48">
        <v>335280</v>
      </c>
      <c r="K1700" s="48">
        <v>0</v>
      </c>
      <c r="L1700">
        <v>3048</v>
      </c>
      <c r="M1700" t="s">
        <v>17428</v>
      </c>
      <c r="N1700" s="58">
        <v>15930.870999999999</v>
      </c>
      <c r="O1700" s="48">
        <v>732.27809999999999</v>
      </c>
      <c r="P1700" s="63">
        <f t="shared" si="52"/>
        <v>335280</v>
      </c>
      <c r="Q1700" s="63">
        <f t="shared" si="53"/>
        <v>3048</v>
      </c>
    </row>
    <row r="1701" spans="1:17" x14ac:dyDescent="0.25">
      <c r="A1701" t="s">
        <v>17584</v>
      </c>
      <c r="B1701" t="s">
        <v>17585</v>
      </c>
      <c r="C1701" t="s">
        <v>17586</v>
      </c>
      <c r="D1701" t="s">
        <v>4333</v>
      </c>
      <c r="E1701" t="s">
        <v>4334</v>
      </c>
      <c r="F1701" t="s">
        <v>4340</v>
      </c>
      <c r="G1701" t="s">
        <v>4341</v>
      </c>
      <c r="H1701">
        <v>21</v>
      </c>
      <c r="I1701">
        <v>0</v>
      </c>
      <c r="J1701" s="48">
        <v>65051</v>
      </c>
      <c r="K1701" s="48">
        <v>0</v>
      </c>
      <c r="L1701">
        <v>3097.67</v>
      </c>
      <c r="M1701" t="s">
        <v>17428</v>
      </c>
      <c r="N1701" s="58">
        <v>3090.9186</v>
      </c>
      <c r="O1701" s="48">
        <v>142.0771</v>
      </c>
      <c r="P1701" s="63">
        <f t="shared" si="52"/>
        <v>65051</v>
      </c>
      <c r="Q1701" s="63">
        <f t="shared" si="53"/>
        <v>3097.6666666666665</v>
      </c>
    </row>
    <row r="1702" spans="1:17" x14ac:dyDescent="0.25">
      <c r="A1702" t="s">
        <v>17584</v>
      </c>
      <c r="B1702" t="s">
        <v>17585</v>
      </c>
      <c r="C1702" t="s">
        <v>17586</v>
      </c>
      <c r="D1702" t="s">
        <v>4333</v>
      </c>
      <c r="E1702" t="s">
        <v>4334</v>
      </c>
      <c r="F1702" t="s">
        <v>4342</v>
      </c>
      <c r="G1702" t="s">
        <v>4343</v>
      </c>
      <c r="H1702">
        <v>4</v>
      </c>
      <c r="I1702">
        <v>0</v>
      </c>
      <c r="J1702" s="48">
        <v>10537</v>
      </c>
      <c r="K1702" s="48">
        <v>0</v>
      </c>
      <c r="L1702">
        <v>2634.25</v>
      </c>
      <c r="M1702" t="s">
        <v>17428</v>
      </c>
      <c r="N1702" s="58">
        <v>500.66109999999998</v>
      </c>
      <c r="O1702" s="48">
        <v>23.013400000000001</v>
      </c>
      <c r="P1702" s="63">
        <f t="shared" si="52"/>
        <v>10537</v>
      </c>
      <c r="Q1702" s="63">
        <f t="shared" si="53"/>
        <v>2634.25</v>
      </c>
    </row>
    <row r="1703" spans="1:17" x14ac:dyDescent="0.25">
      <c r="A1703" t="s">
        <v>17584</v>
      </c>
      <c r="B1703" t="s">
        <v>17585</v>
      </c>
      <c r="C1703" t="s">
        <v>17586</v>
      </c>
      <c r="D1703" t="s">
        <v>4333</v>
      </c>
      <c r="E1703" t="s">
        <v>4334</v>
      </c>
      <c r="F1703" t="s">
        <v>4344</v>
      </c>
      <c r="G1703" t="s">
        <v>4345</v>
      </c>
      <c r="H1703">
        <v>1</v>
      </c>
      <c r="I1703">
        <v>0</v>
      </c>
      <c r="J1703" s="48">
        <v>3166</v>
      </c>
      <c r="K1703" s="48">
        <v>0</v>
      </c>
      <c r="L1703">
        <v>3166</v>
      </c>
      <c r="M1703" t="s">
        <v>17428</v>
      </c>
      <c r="N1703" s="58">
        <v>150.4308</v>
      </c>
      <c r="O1703" s="48">
        <v>6.9146999999999998</v>
      </c>
      <c r="P1703" s="63">
        <f t="shared" si="52"/>
        <v>3166</v>
      </c>
      <c r="Q1703" s="63">
        <f t="shared" si="53"/>
        <v>3166</v>
      </c>
    </row>
    <row r="1704" spans="1:17" x14ac:dyDescent="0.25">
      <c r="A1704" t="s">
        <v>17584</v>
      </c>
      <c r="B1704" t="s">
        <v>17585</v>
      </c>
      <c r="C1704" t="s">
        <v>17586</v>
      </c>
      <c r="D1704" t="s">
        <v>4349</v>
      </c>
      <c r="E1704" t="s">
        <v>4350</v>
      </c>
      <c r="F1704" t="s">
        <v>4348</v>
      </c>
      <c r="G1704" t="s">
        <v>4351</v>
      </c>
      <c r="H1704">
        <v>80</v>
      </c>
      <c r="I1704">
        <v>0</v>
      </c>
      <c r="J1704" s="48">
        <v>312046</v>
      </c>
      <c r="K1704" s="48">
        <v>0</v>
      </c>
      <c r="L1704">
        <v>3900.58</v>
      </c>
      <c r="M1704" t="s">
        <v>17428</v>
      </c>
      <c r="N1704" s="58">
        <v>14826.852699999999</v>
      </c>
      <c r="O1704" s="48">
        <v>681.53089999999997</v>
      </c>
      <c r="P1704" s="63">
        <f t="shared" si="52"/>
        <v>312046</v>
      </c>
      <c r="Q1704" s="63">
        <f t="shared" si="53"/>
        <v>3900.5749999999998</v>
      </c>
    </row>
    <row r="1705" spans="1:17" x14ac:dyDescent="0.25">
      <c r="A1705" t="s">
        <v>17584</v>
      </c>
      <c r="B1705" t="s">
        <v>17585</v>
      </c>
      <c r="C1705" t="s">
        <v>17586</v>
      </c>
      <c r="D1705" t="s">
        <v>4349</v>
      </c>
      <c r="E1705" t="s">
        <v>4350</v>
      </c>
      <c r="F1705" t="s">
        <v>4352</v>
      </c>
      <c r="G1705" t="s">
        <v>4353</v>
      </c>
      <c r="H1705">
        <v>108</v>
      </c>
      <c r="I1705">
        <v>0</v>
      </c>
      <c r="J1705" s="48">
        <v>352145</v>
      </c>
      <c r="K1705" s="48">
        <v>0</v>
      </c>
      <c r="L1705">
        <v>3260.6</v>
      </c>
      <c r="M1705" t="s">
        <v>17428</v>
      </c>
      <c r="N1705" s="58">
        <v>16732.207900000001</v>
      </c>
      <c r="O1705" s="48">
        <v>769.11239999999998</v>
      </c>
      <c r="P1705" s="63">
        <f t="shared" si="52"/>
        <v>352145</v>
      </c>
      <c r="Q1705" s="63">
        <f t="shared" si="53"/>
        <v>3260.6018518518517</v>
      </c>
    </row>
    <row r="1706" spans="1:17" x14ac:dyDescent="0.25">
      <c r="A1706" t="s">
        <v>17584</v>
      </c>
      <c r="B1706" t="s">
        <v>17585</v>
      </c>
      <c r="C1706" t="s">
        <v>17586</v>
      </c>
      <c r="D1706" t="s">
        <v>4349</v>
      </c>
      <c r="E1706" t="s">
        <v>4350</v>
      </c>
      <c r="F1706" t="s">
        <v>4354</v>
      </c>
      <c r="G1706" t="s">
        <v>4355</v>
      </c>
      <c r="H1706">
        <v>100</v>
      </c>
      <c r="I1706">
        <v>0</v>
      </c>
      <c r="J1706" s="48">
        <v>331976</v>
      </c>
      <c r="K1706" s="48">
        <v>0</v>
      </c>
      <c r="L1706">
        <v>3319.76</v>
      </c>
      <c r="M1706" t="s">
        <v>17428</v>
      </c>
      <c r="N1706" s="58">
        <v>15773.869199999999</v>
      </c>
      <c r="O1706" s="48">
        <v>725.06140000000005</v>
      </c>
      <c r="P1706" s="63">
        <f t="shared" si="52"/>
        <v>331976</v>
      </c>
      <c r="Q1706" s="63">
        <f t="shared" si="53"/>
        <v>3319.76</v>
      </c>
    </row>
    <row r="1707" spans="1:17" x14ac:dyDescent="0.25">
      <c r="A1707" t="s">
        <v>17584</v>
      </c>
      <c r="B1707" t="s">
        <v>17585</v>
      </c>
      <c r="C1707" t="s">
        <v>17586</v>
      </c>
      <c r="D1707" t="s">
        <v>4357</v>
      </c>
      <c r="E1707" t="s">
        <v>4358</v>
      </c>
      <c r="F1707" t="s">
        <v>4356</v>
      </c>
      <c r="G1707" t="s">
        <v>4359</v>
      </c>
      <c r="H1707">
        <v>179</v>
      </c>
      <c r="I1707">
        <v>0</v>
      </c>
      <c r="J1707" s="48">
        <v>557900</v>
      </c>
      <c r="K1707" s="48">
        <v>0</v>
      </c>
      <c r="L1707">
        <v>3116.76</v>
      </c>
      <c r="M1707" t="s">
        <v>17428</v>
      </c>
      <c r="N1707" s="58">
        <v>26508.6636</v>
      </c>
      <c r="O1707" s="48">
        <v>1218.4967999999999</v>
      </c>
      <c r="P1707" s="63">
        <f t="shared" si="52"/>
        <v>557900</v>
      </c>
      <c r="Q1707" s="63">
        <f t="shared" si="53"/>
        <v>3116.759776536313</v>
      </c>
    </row>
    <row r="1708" spans="1:17" x14ac:dyDescent="0.25">
      <c r="A1708" t="s">
        <v>17584</v>
      </c>
      <c r="B1708" t="s">
        <v>17585</v>
      </c>
      <c r="C1708" t="s">
        <v>17586</v>
      </c>
      <c r="D1708" t="s">
        <v>4357</v>
      </c>
      <c r="E1708" t="s">
        <v>4358</v>
      </c>
      <c r="F1708" t="s">
        <v>4360</v>
      </c>
      <c r="G1708" t="s">
        <v>4361</v>
      </c>
      <c r="H1708">
        <v>193</v>
      </c>
      <c r="I1708">
        <v>0</v>
      </c>
      <c r="J1708" s="48">
        <v>800773</v>
      </c>
      <c r="K1708" s="48">
        <v>0</v>
      </c>
      <c r="L1708">
        <v>4149.08</v>
      </c>
      <c r="M1708" t="s">
        <v>17428</v>
      </c>
      <c r="N1708" s="58">
        <v>38048.7667</v>
      </c>
      <c r="O1708" s="48">
        <v>1748.9490000000001</v>
      </c>
      <c r="P1708" s="63">
        <f t="shared" si="52"/>
        <v>800773</v>
      </c>
      <c r="Q1708" s="63">
        <f t="shared" si="53"/>
        <v>4149.0829015544041</v>
      </c>
    </row>
    <row r="1709" spans="1:17" x14ac:dyDescent="0.25">
      <c r="A1709" t="s">
        <v>17584</v>
      </c>
      <c r="B1709" t="s">
        <v>17585</v>
      </c>
      <c r="C1709" t="s">
        <v>17586</v>
      </c>
      <c r="D1709" t="s">
        <v>4357</v>
      </c>
      <c r="E1709" t="s">
        <v>4358</v>
      </c>
      <c r="F1709" t="s">
        <v>4362</v>
      </c>
      <c r="G1709" t="s">
        <v>4363</v>
      </c>
      <c r="H1709">
        <v>51</v>
      </c>
      <c r="I1709">
        <v>0</v>
      </c>
      <c r="J1709" s="48">
        <v>178250</v>
      </c>
      <c r="K1709" s="48">
        <v>0</v>
      </c>
      <c r="L1709">
        <v>3495.1</v>
      </c>
      <c r="M1709" t="s">
        <v>17428</v>
      </c>
      <c r="N1709" s="58">
        <v>8469.5912000000008</v>
      </c>
      <c r="O1709" s="48">
        <v>389.31310000000002</v>
      </c>
      <c r="P1709" s="63">
        <f t="shared" si="52"/>
        <v>178250</v>
      </c>
      <c r="Q1709" s="63">
        <f t="shared" si="53"/>
        <v>3495.0980392156862</v>
      </c>
    </row>
    <row r="1710" spans="1:17" x14ac:dyDescent="0.25">
      <c r="A1710" t="s">
        <v>17584</v>
      </c>
      <c r="B1710" t="s">
        <v>17585</v>
      </c>
      <c r="C1710" t="s">
        <v>17586</v>
      </c>
      <c r="D1710" t="s">
        <v>4357</v>
      </c>
      <c r="E1710" t="s">
        <v>4358</v>
      </c>
      <c r="F1710" t="s">
        <v>4364</v>
      </c>
      <c r="G1710" t="s">
        <v>4365</v>
      </c>
      <c r="H1710">
        <v>6</v>
      </c>
      <c r="I1710">
        <v>0</v>
      </c>
      <c r="J1710" s="48">
        <v>16281</v>
      </c>
      <c r="K1710" s="48">
        <v>0</v>
      </c>
      <c r="L1710">
        <v>2713.5</v>
      </c>
      <c r="M1710" t="s">
        <v>17428</v>
      </c>
      <c r="N1710" s="58">
        <v>773.57989999999995</v>
      </c>
      <c r="O1710" s="48">
        <v>35.558399999999999</v>
      </c>
      <c r="P1710" s="63">
        <f t="shared" si="52"/>
        <v>16281</v>
      </c>
      <c r="Q1710" s="63">
        <f t="shared" si="53"/>
        <v>2713.5</v>
      </c>
    </row>
    <row r="1711" spans="1:17" x14ac:dyDescent="0.25">
      <c r="A1711" t="s">
        <v>17584</v>
      </c>
      <c r="B1711" t="s">
        <v>17585</v>
      </c>
      <c r="C1711" t="s">
        <v>17586</v>
      </c>
      <c r="D1711" t="s">
        <v>4367</v>
      </c>
      <c r="E1711" t="s">
        <v>4368</v>
      </c>
      <c r="F1711" t="s">
        <v>4366</v>
      </c>
      <c r="G1711" t="s">
        <v>4369</v>
      </c>
      <c r="H1711">
        <v>149</v>
      </c>
      <c r="I1711">
        <v>0</v>
      </c>
      <c r="J1711" s="48">
        <v>459765</v>
      </c>
      <c r="K1711" s="48">
        <v>0</v>
      </c>
      <c r="L1711">
        <v>3085.67</v>
      </c>
      <c r="M1711" t="s">
        <v>17428</v>
      </c>
      <c r="N1711" s="58">
        <v>21845.746200000001</v>
      </c>
      <c r="O1711" s="48">
        <v>1004.1612</v>
      </c>
      <c r="P1711" s="63">
        <f t="shared" si="52"/>
        <v>459765</v>
      </c>
      <c r="Q1711" s="63">
        <f t="shared" si="53"/>
        <v>3085.6711409395975</v>
      </c>
    </row>
    <row r="1712" spans="1:17" x14ac:dyDescent="0.25">
      <c r="A1712" t="s">
        <v>17584</v>
      </c>
      <c r="B1712" t="s">
        <v>17585</v>
      </c>
      <c r="C1712" t="s">
        <v>17586</v>
      </c>
      <c r="D1712" t="s">
        <v>4367</v>
      </c>
      <c r="E1712" t="s">
        <v>4368</v>
      </c>
      <c r="F1712" t="s">
        <v>4370</v>
      </c>
      <c r="G1712" t="s">
        <v>4371</v>
      </c>
      <c r="H1712">
        <v>104</v>
      </c>
      <c r="I1712">
        <v>0</v>
      </c>
      <c r="J1712" s="48">
        <v>285715</v>
      </c>
      <c r="K1712" s="48">
        <v>0</v>
      </c>
      <c r="L1712">
        <v>2747.26</v>
      </c>
      <c r="M1712" t="s">
        <v>17428</v>
      </c>
      <c r="N1712" s="58">
        <v>13575.767</v>
      </c>
      <c r="O1712" s="48">
        <v>624.02350000000001</v>
      </c>
      <c r="P1712" s="63">
        <f t="shared" si="52"/>
        <v>285715</v>
      </c>
      <c r="Q1712" s="63">
        <f t="shared" si="53"/>
        <v>2747.2596153846152</v>
      </c>
    </row>
    <row r="1713" spans="1:17" x14ac:dyDescent="0.25">
      <c r="A1713" t="s">
        <v>17584</v>
      </c>
      <c r="B1713" t="s">
        <v>17585</v>
      </c>
      <c r="C1713" t="s">
        <v>17586</v>
      </c>
      <c r="D1713" t="s">
        <v>4373</v>
      </c>
      <c r="E1713" t="s">
        <v>4374</v>
      </c>
      <c r="F1713" t="s">
        <v>4372</v>
      </c>
      <c r="G1713" t="s">
        <v>4375</v>
      </c>
      <c r="H1713">
        <v>132</v>
      </c>
      <c r="I1713">
        <v>0</v>
      </c>
      <c r="J1713" s="48">
        <v>283195</v>
      </c>
      <c r="K1713" s="48">
        <v>0</v>
      </c>
      <c r="L1713">
        <v>2145.42</v>
      </c>
      <c r="M1713" t="s">
        <v>17432</v>
      </c>
      <c r="N1713" s="58">
        <v>-4282.2456000000002</v>
      </c>
      <c r="O1713" s="48">
        <v>0</v>
      </c>
      <c r="P1713" s="63">
        <f t="shared" si="52"/>
        <v>283195</v>
      </c>
      <c r="Q1713" s="63">
        <f t="shared" si="53"/>
        <v>2145.4166666666665</v>
      </c>
    </row>
    <row r="1714" spans="1:17" x14ac:dyDescent="0.25">
      <c r="A1714" t="s">
        <v>17584</v>
      </c>
      <c r="B1714" t="s">
        <v>17585</v>
      </c>
      <c r="C1714" t="s">
        <v>17586</v>
      </c>
      <c r="D1714" t="s">
        <v>4377</v>
      </c>
      <c r="E1714" t="s">
        <v>4378</v>
      </c>
      <c r="F1714" t="s">
        <v>4376</v>
      </c>
      <c r="G1714" t="s">
        <v>4379</v>
      </c>
      <c r="H1714">
        <v>214</v>
      </c>
      <c r="I1714">
        <v>0</v>
      </c>
      <c r="J1714" s="48">
        <v>553253</v>
      </c>
      <c r="K1714" s="48">
        <v>0</v>
      </c>
      <c r="L1714">
        <v>2585.29</v>
      </c>
      <c r="M1714" t="s">
        <v>17432</v>
      </c>
      <c r="N1714" s="58">
        <v>-8365.8408999999992</v>
      </c>
      <c r="O1714" s="48">
        <v>0</v>
      </c>
      <c r="P1714" s="63">
        <f t="shared" si="52"/>
        <v>553253</v>
      </c>
      <c r="Q1714" s="63">
        <f t="shared" si="53"/>
        <v>2585.2943925233644</v>
      </c>
    </row>
    <row r="1715" spans="1:17" x14ac:dyDescent="0.25">
      <c r="A1715" t="s">
        <v>17584</v>
      </c>
      <c r="B1715" t="s">
        <v>17585</v>
      </c>
      <c r="C1715" t="s">
        <v>17586</v>
      </c>
      <c r="D1715" t="s">
        <v>4381</v>
      </c>
      <c r="E1715" t="s">
        <v>4382</v>
      </c>
      <c r="F1715" t="s">
        <v>4380</v>
      </c>
      <c r="G1715" t="s">
        <v>4383</v>
      </c>
      <c r="H1715">
        <v>150</v>
      </c>
      <c r="I1715">
        <v>0</v>
      </c>
      <c r="J1715" s="48">
        <v>498158</v>
      </c>
      <c r="K1715" s="48">
        <v>0</v>
      </c>
      <c r="L1715">
        <v>3321.05</v>
      </c>
      <c r="M1715" t="s">
        <v>17428</v>
      </c>
      <c r="N1715" s="58">
        <v>23669.993900000001</v>
      </c>
      <c r="O1715" s="48">
        <v>1088.0145</v>
      </c>
      <c r="P1715" s="63">
        <f t="shared" si="52"/>
        <v>498158</v>
      </c>
      <c r="Q1715" s="63">
        <f t="shared" si="53"/>
        <v>3321.0533333333333</v>
      </c>
    </row>
    <row r="1716" spans="1:17" x14ac:dyDescent="0.25">
      <c r="A1716" t="s">
        <v>17584</v>
      </c>
      <c r="B1716" t="s">
        <v>17585</v>
      </c>
      <c r="C1716" t="s">
        <v>17586</v>
      </c>
      <c r="D1716" t="s">
        <v>4381</v>
      </c>
      <c r="E1716" t="s">
        <v>4382</v>
      </c>
      <c r="F1716" t="s">
        <v>4384</v>
      </c>
      <c r="G1716" t="s">
        <v>4385</v>
      </c>
      <c r="H1716">
        <v>30</v>
      </c>
      <c r="I1716">
        <v>0</v>
      </c>
      <c r="J1716" s="48">
        <v>119627</v>
      </c>
      <c r="K1716" s="48">
        <v>0</v>
      </c>
      <c r="L1716">
        <v>3987.57</v>
      </c>
      <c r="M1716" t="s">
        <v>17428</v>
      </c>
      <c r="N1716" s="58">
        <v>5684.1117999999997</v>
      </c>
      <c r="O1716" s="48">
        <v>261.2758</v>
      </c>
      <c r="P1716" s="63">
        <f t="shared" si="52"/>
        <v>119627</v>
      </c>
      <c r="Q1716" s="63">
        <f t="shared" si="53"/>
        <v>3987.5666666666666</v>
      </c>
    </row>
    <row r="1717" spans="1:17" x14ac:dyDescent="0.25">
      <c r="A1717" t="s">
        <v>17584</v>
      </c>
      <c r="B1717" t="s">
        <v>17585</v>
      </c>
      <c r="C1717" t="s">
        <v>17586</v>
      </c>
      <c r="D1717" t="s">
        <v>4381</v>
      </c>
      <c r="E1717" t="s">
        <v>4382</v>
      </c>
      <c r="F1717" t="s">
        <v>4386</v>
      </c>
      <c r="G1717" t="s">
        <v>4387</v>
      </c>
      <c r="H1717">
        <v>100</v>
      </c>
      <c r="I1717">
        <v>0</v>
      </c>
      <c r="J1717" s="48">
        <v>357200</v>
      </c>
      <c r="K1717" s="48">
        <v>0</v>
      </c>
      <c r="L1717">
        <v>3572</v>
      </c>
      <c r="M1717" t="s">
        <v>17428</v>
      </c>
      <c r="N1717" s="58">
        <v>16972.393800000002</v>
      </c>
      <c r="O1717" s="48">
        <v>780.15279999999996</v>
      </c>
      <c r="P1717" s="63">
        <f t="shared" si="52"/>
        <v>357200</v>
      </c>
      <c r="Q1717" s="63">
        <f t="shared" si="53"/>
        <v>3572</v>
      </c>
    </row>
    <row r="1718" spans="1:17" x14ac:dyDescent="0.25">
      <c r="A1718" t="s">
        <v>17584</v>
      </c>
      <c r="B1718" t="s">
        <v>17585</v>
      </c>
      <c r="C1718" t="s">
        <v>17586</v>
      </c>
      <c r="D1718" t="s">
        <v>4389</v>
      </c>
      <c r="E1718" t="s">
        <v>4390</v>
      </c>
      <c r="F1718" t="s">
        <v>4388</v>
      </c>
      <c r="G1718" t="s">
        <v>4391</v>
      </c>
      <c r="H1718">
        <v>187</v>
      </c>
      <c r="I1718">
        <v>0</v>
      </c>
      <c r="J1718" s="48">
        <v>866925</v>
      </c>
      <c r="K1718" s="48">
        <v>0</v>
      </c>
      <c r="L1718">
        <v>4635.96</v>
      </c>
      <c r="M1718" t="s">
        <v>17428</v>
      </c>
      <c r="N1718" s="58">
        <v>41192.010600000001</v>
      </c>
      <c r="O1718" s="48">
        <v>1893.4313</v>
      </c>
      <c r="P1718" s="63">
        <f t="shared" si="52"/>
        <v>866925</v>
      </c>
      <c r="Q1718" s="63">
        <f t="shared" si="53"/>
        <v>4635.9625668449198</v>
      </c>
    </row>
    <row r="1719" spans="1:17" x14ac:dyDescent="0.25">
      <c r="A1719" t="s">
        <v>17584</v>
      </c>
      <c r="B1719" t="s">
        <v>17585</v>
      </c>
      <c r="C1719" t="s">
        <v>17586</v>
      </c>
      <c r="D1719" t="s">
        <v>4389</v>
      </c>
      <c r="E1719" t="s">
        <v>4390</v>
      </c>
      <c r="F1719" t="s">
        <v>4392</v>
      </c>
      <c r="G1719" t="s">
        <v>4393</v>
      </c>
      <c r="H1719">
        <v>315</v>
      </c>
      <c r="I1719">
        <v>0</v>
      </c>
      <c r="J1719" s="48">
        <v>1197884</v>
      </c>
      <c r="K1719" s="48">
        <v>0</v>
      </c>
      <c r="L1719">
        <v>3802.81</v>
      </c>
      <c r="M1719" t="s">
        <v>17428</v>
      </c>
      <c r="N1719" s="58">
        <v>56917.519099999998</v>
      </c>
      <c r="O1719" s="48">
        <v>2616.2696999999998</v>
      </c>
      <c r="P1719" s="63">
        <f t="shared" si="52"/>
        <v>1197884</v>
      </c>
      <c r="Q1719" s="63">
        <f t="shared" si="53"/>
        <v>3802.8063492063493</v>
      </c>
    </row>
    <row r="1720" spans="1:17" x14ac:dyDescent="0.25">
      <c r="A1720" t="s">
        <v>17584</v>
      </c>
      <c r="B1720" t="s">
        <v>17585</v>
      </c>
      <c r="C1720" t="s">
        <v>17586</v>
      </c>
      <c r="D1720" t="s">
        <v>4395</v>
      </c>
      <c r="E1720" t="s">
        <v>4396</v>
      </c>
      <c r="F1720" t="s">
        <v>4394</v>
      </c>
      <c r="G1720" t="s">
        <v>4397</v>
      </c>
      <c r="H1720">
        <v>158</v>
      </c>
      <c r="I1720">
        <v>0</v>
      </c>
      <c r="J1720" s="48">
        <v>469990</v>
      </c>
      <c r="K1720" s="48">
        <v>0</v>
      </c>
      <c r="L1720">
        <v>2974.62</v>
      </c>
      <c r="M1720" t="s">
        <v>17428</v>
      </c>
      <c r="N1720" s="58">
        <v>22331.6342</v>
      </c>
      <c r="O1720" s="48">
        <v>1026.4955</v>
      </c>
      <c r="P1720" s="63">
        <f t="shared" si="52"/>
        <v>469990</v>
      </c>
      <c r="Q1720" s="63">
        <f t="shared" si="53"/>
        <v>2974.6202531645567</v>
      </c>
    </row>
    <row r="1721" spans="1:17" x14ac:dyDescent="0.25">
      <c r="A1721" t="s">
        <v>17584</v>
      </c>
      <c r="B1721" t="s">
        <v>17585</v>
      </c>
      <c r="C1721" t="s">
        <v>17586</v>
      </c>
      <c r="D1721" t="s">
        <v>4395</v>
      </c>
      <c r="E1721" t="s">
        <v>4396</v>
      </c>
      <c r="F1721" t="s">
        <v>4398</v>
      </c>
      <c r="G1721" t="s">
        <v>4399</v>
      </c>
      <c r="H1721">
        <v>116</v>
      </c>
      <c r="I1721">
        <v>0</v>
      </c>
      <c r="J1721" s="48">
        <v>420711</v>
      </c>
      <c r="K1721" s="48">
        <v>0</v>
      </c>
      <c r="L1721">
        <v>3626.82</v>
      </c>
      <c r="M1721" t="s">
        <v>17428</v>
      </c>
      <c r="N1721" s="58">
        <v>19990.079699999998</v>
      </c>
      <c r="O1721" s="48">
        <v>918.86369999999999</v>
      </c>
      <c r="P1721" s="63">
        <f t="shared" si="52"/>
        <v>420711</v>
      </c>
      <c r="Q1721" s="63">
        <f t="shared" si="53"/>
        <v>3626.8189655172414</v>
      </c>
    </row>
    <row r="1722" spans="1:17" x14ac:dyDescent="0.25">
      <c r="A1722" t="s">
        <v>17584</v>
      </c>
      <c r="B1722" t="s">
        <v>17585</v>
      </c>
      <c r="C1722" t="s">
        <v>17586</v>
      </c>
      <c r="D1722" t="s">
        <v>4401</v>
      </c>
      <c r="E1722" t="s">
        <v>4402</v>
      </c>
      <c r="F1722" t="s">
        <v>4400</v>
      </c>
      <c r="G1722" t="s">
        <v>4403</v>
      </c>
      <c r="H1722">
        <v>156</v>
      </c>
      <c r="I1722">
        <v>0</v>
      </c>
      <c r="J1722" s="48">
        <v>335633</v>
      </c>
      <c r="K1722" s="48">
        <v>0</v>
      </c>
      <c r="L1722">
        <v>2151.4899999999998</v>
      </c>
      <c r="M1722" t="s">
        <v>17428</v>
      </c>
      <c r="N1722" s="58">
        <v>15947.635399999999</v>
      </c>
      <c r="O1722" s="48">
        <v>733.04870000000005</v>
      </c>
      <c r="P1722" s="63">
        <f t="shared" si="52"/>
        <v>335633</v>
      </c>
      <c r="Q1722" s="63">
        <f t="shared" si="53"/>
        <v>2151.4935897435898</v>
      </c>
    </row>
    <row r="1723" spans="1:17" x14ac:dyDescent="0.25">
      <c r="A1723" t="s">
        <v>17584</v>
      </c>
      <c r="B1723" t="s">
        <v>17585</v>
      </c>
      <c r="C1723" t="s">
        <v>17586</v>
      </c>
      <c r="D1723" t="s">
        <v>4405</v>
      </c>
      <c r="E1723" t="s">
        <v>4406</v>
      </c>
      <c r="F1723" t="s">
        <v>4404</v>
      </c>
      <c r="G1723" t="s">
        <v>4407</v>
      </c>
      <c r="H1723">
        <v>237</v>
      </c>
      <c r="I1723">
        <v>0</v>
      </c>
      <c r="J1723" s="48">
        <v>752677</v>
      </c>
      <c r="K1723" s="48">
        <v>0</v>
      </c>
      <c r="L1723">
        <v>3175.85</v>
      </c>
      <c r="M1723" t="s">
        <v>17432</v>
      </c>
      <c r="N1723" s="58">
        <v>-11381.373299999999</v>
      </c>
      <c r="O1723" s="48">
        <v>0</v>
      </c>
      <c r="P1723" s="63">
        <f t="shared" si="52"/>
        <v>752677</v>
      </c>
      <c r="Q1723" s="63">
        <f t="shared" si="53"/>
        <v>3175.8523206751056</v>
      </c>
    </row>
    <row r="1724" spans="1:17" x14ac:dyDescent="0.25">
      <c r="A1724" t="s">
        <v>17584</v>
      </c>
      <c r="B1724" t="s">
        <v>17585</v>
      </c>
      <c r="C1724" t="s">
        <v>17586</v>
      </c>
      <c r="D1724" t="s">
        <v>4409</v>
      </c>
      <c r="E1724" t="s">
        <v>4410</v>
      </c>
      <c r="F1724" t="s">
        <v>4408</v>
      </c>
      <c r="G1724" t="s">
        <v>4411</v>
      </c>
      <c r="H1724">
        <v>130</v>
      </c>
      <c r="I1724">
        <v>0</v>
      </c>
      <c r="J1724" s="48">
        <v>640994</v>
      </c>
      <c r="K1724" s="48">
        <v>0</v>
      </c>
      <c r="L1724">
        <v>4930.72</v>
      </c>
      <c r="M1724" t="s">
        <v>17432</v>
      </c>
      <c r="N1724" s="58">
        <v>-9692.6021000000001</v>
      </c>
      <c r="O1724" s="48">
        <v>0</v>
      </c>
      <c r="P1724" s="63">
        <f t="shared" si="52"/>
        <v>640994</v>
      </c>
      <c r="Q1724" s="63">
        <f t="shared" si="53"/>
        <v>4930.7230769230773</v>
      </c>
    </row>
    <row r="1725" spans="1:17" x14ac:dyDescent="0.25">
      <c r="A1725" t="s">
        <v>17584</v>
      </c>
      <c r="B1725" t="s">
        <v>17585</v>
      </c>
      <c r="C1725" t="s">
        <v>17586</v>
      </c>
      <c r="D1725" t="s">
        <v>4413</v>
      </c>
      <c r="E1725" t="s">
        <v>4414</v>
      </c>
      <c r="F1725" t="s">
        <v>4412</v>
      </c>
      <c r="G1725" t="s">
        <v>4415</v>
      </c>
      <c r="H1725">
        <v>75</v>
      </c>
      <c r="I1725">
        <v>0</v>
      </c>
      <c r="J1725" s="48">
        <v>196472</v>
      </c>
      <c r="K1725" s="48">
        <v>0</v>
      </c>
      <c r="L1725">
        <v>2619.63</v>
      </c>
      <c r="M1725" t="s">
        <v>17432</v>
      </c>
      <c r="N1725" s="58">
        <v>-2970.8977</v>
      </c>
      <c r="O1725" s="48">
        <v>0</v>
      </c>
      <c r="P1725" s="63">
        <f t="shared" si="52"/>
        <v>196472</v>
      </c>
      <c r="Q1725" s="63">
        <f t="shared" si="53"/>
        <v>2619.6266666666666</v>
      </c>
    </row>
    <row r="1726" spans="1:17" x14ac:dyDescent="0.25">
      <c r="A1726" t="s">
        <v>17584</v>
      </c>
      <c r="B1726" t="s">
        <v>17585</v>
      </c>
      <c r="C1726" t="s">
        <v>17586</v>
      </c>
      <c r="D1726" t="s">
        <v>4417</v>
      </c>
      <c r="E1726" t="s">
        <v>4418</v>
      </c>
      <c r="F1726" t="s">
        <v>4416</v>
      </c>
      <c r="G1726" t="s">
        <v>4419</v>
      </c>
      <c r="H1726">
        <v>30</v>
      </c>
      <c r="I1726">
        <v>0</v>
      </c>
      <c r="J1726" s="48">
        <v>75686</v>
      </c>
      <c r="K1726" s="48">
        <v>0</v>
      </c>
      <c r="L1726">
        <v>2522.87</v>
      </c>
      <c r="M1726" t="s">
        <v>17432</v>
      </c>
      <c r="N1726" s="58">
        <v>-1144.4601</v>
      </c>
      <c r="O1726" s="48">
        <v>0</v>
      </c>
      <c r="P1726" s="63">
        <f t="shared" si="52"/>
        <v>75686</v>
      </c>
      <c r="Q1726" s="63">
        <f t="shared" si="53"/>
        <v>2522.8666666666668</v>
      </c>
    </row>
    <row r="1727" spans="1:17" x14ac:dyDescent="0.25">
      <c r="A1727" t="s">
        <v>17584</v>
      </c>
      <c r="B1727" t="s">
        <v>17585</v>
      </c>
      <c r="C1727" t="s">
        <v>17586</v>
      </c>
      <c r="D1727" t="s">
        <v>4421</v>
      </c>
      <c r="E1727" t="s">
        <v>4422</v>
      </c>
      <c r="F1727" t="s">
        <v>4420</v>
      </c>
      <c r="G1727" t="s">
        <v>4423</v>
      </c>
      <c r="H1727">
        <v>62</v>
      </c>
      <c r="I1727">
        <v>0</v>
      </c>
      <c r="J1727" s="48">
        <v>152199</v>
      </c>
      <c r="K1727" s="48">
        <v>0</v>
      </c>
      <c r="L1727">
        <v>2454.8200000000002</v>
      </c>
      <c r="M1727" t="s">
        <v>17432</v>
      </c>
      <c r="N1727" s="58">
        <v>-2301.4351000000001</v>
      </c>
      <c r="O1727" s="48">
        <v>0</v>
      </c>
      <c r="P1727" s="63">
        <f t="shared" si="52"/>
        <v>152199</v>
      </c>
      <c r="Q1727" s="63">
        <f t="shared" si="53"/>
        <v>2454.8225806451615</v>
      </c>
    </row>
    <row r="1728" spans="1:17" x14ac:dyDescent="0.25">
      <c r="A1728" t="s">
        <v>17584</v>
      </c>
      <c r="B1728" t="s">
        <v>17585</v>
      </c>
      <c r="C1728" t="s">
        <v>17586</v>
      </c>
      <c r="D1728" t="s">
        <v>4425</v>
      </c>
      <c r="E1728" t="s">
        <v>4426</v>
      </c>
      <c r="F1728" t="s">
        <v>4424</v>
      </c>
      <c r="G1728" t="s">
        <v>4427</v>
      </c>
      <c r="H1728">
        <v>178</v>
      </c>
      <c r="I1728">
        <v>0</v>
      </c>
      <c r="J1728" s="48">
        <v>543898</v>
      </c>
      <c r="K1728" s="48">
        <v>0</v>
      </c>
      <c r="L1728">
        <v>3055.61</v>
      </c>
      <c r="M1728" t="s">
        <v>17432</v>
      </c>
      <c r="N1728" s="58">
        <v>-8224.3894</v>
      </c>
      <c r="O1728" s="48">
        <v>0</v>
      </c>
      <c r="P1728" s="63">
        <f t="shared" si="52"/>
        <v>543898</v>
      </c>
      <c r="Q1728" s="63">
        <f t="shared" si="53"/>
        <v>3055.6067415730336</v>
      </c>
    </row>
    <row r="1729" spans="1:17" x14ac:dyDescent="0.25">
      <c r="A1729" t="s">
        <v>17584</v>
      </c>
      <c r="B1729" t="s">
        <v>17585</v>
      </c>
      <c r="C1729" t="s">
        <v>17586</v>
      </c>
      <c r="D1729" t="s">
        <v>4429</v>
      </c>
      <c r="E1729" t="s">
        <v>4430</v>
      </c>
      <c r="F1729" t="s">
        <v>4428</v>
      </c>
      <c r="G1729" t="s">
        <v>4431</v>
      </c>
      <c r="H1729">
        <v>50</v>
      </c>
      <c r="I1729">
        <v>0</v>
      </c>
      <c r="J1729" s="48">
        <v>146026</v>
      </c>
      <c r="K1729" s="48">
        <v>0</v>
      </c>
      <c r="L1729">
        <v>2920.52</v>
      </c>
      <c r="M1729" t="s">
        <v>17432</v>
      </c>
      <c r="N1729" s="58">
        <v>-2208.0819999999999</v>
      </c>
      <c r="O1729" s="48">
        <v>0</v>
      </c>
      <c r="P1729" s="63">
        <f t="shared" si="52"/>
        <v>146026</v>
      </c>
      <c r="Q1729" s="63">
        <f t="shared" si="53"/>
        <v>2920.52</v>
      </c>
    </row>
    <row r="1730" spans="1:17" x14ac:dyDescent="0.25">
      <c r="A1730" t="s">
        <v>17584</v>
      </c>
      <c r="B1730" t="s">
        <v>17585</v>
      </c>
      <c r="C1730" t="s">
        <v>17586</v>
      </c>
      <c r="D1730" t="s">
        <v>4433</v>
      </c>
      <c r="E1730" t="s">
        <v>4434</v>
      </c>
      <c r="F1730" t="s">
        <v>4432</v>
      </c>
      <c r="G1730" t="s">
        <v>4435</v>
      </c>
      <c r="H1730">
        <v>198</v>
      </c>
      <c r="I1730">
        <v>0</v>
      </c>
      <c r="J1730" s="48">
        <v>360612</v>
      </c>
      <c r="K1730" s="48">
        <v>0</v>
      </c>
      <c r="L1730">
        <v>1821.27</v>
      </c>
      <c r="M1730" t="s">
        <v>17432</v>
      </c>
      <c r="N1730" s="58">
        <v>-5452.8905000000004</v>
      </c>
      <c r="O1730" s="48">
        <v>0</v>
      </c>
      <c r="P1730" s="63">
        <f t="shared" si="52"/>
        <v>360612</v>
      </c>
      <c r="Q1730" s="63">
        <f t="shared" si="53"/>
        <v>1821.2727272727273</v>
      </c>
    </row>
    <row r="1731" spans="1:17" x14ac:dyDescent="0.25">
      <c r="A1731" t="s">
        <v>17584</v>
      </c>
      <c r="B1731" t="s">
        <v>17585</v>
      </c>
      <c r="C1731" t="s">
        <v>17586</v>
      </c>
      <c r="D1731" t="s">
        <v>4437</v>
      </c>
      <c r="E1731" t="s">
        <v>4438</v>
      </c>
      <c r="F1731" t="s">
        <v>4436</v>
      </c>
      <c r="G1731" t="s">
        <v>4439</v>
      </c>
      <c r="H1731">
        <v>64</v>
      </c>
      <c r="I1731">
        <v>0</v>
      </c>
      <c r="J1731" s="48">
        <v>124479</v>
      </c>
      <c r="K1731" s="48">
        <v>0</v>
      </c>
      <c r="L1731">
        <v>1944.98</v>
      </c>
      <c r="M1731" t="s">
        <v>17432</v>
      </c>
      <c r="N1731" s="58">
        <v>-1882.2773</v>
      </c>
      <c r="O1731" s="48">
        <v>0</v>
      </c>
      <c r="P1731" s="63">
        <f t="shared" si="52"/>
        <v>124479</v>
      </c>
      <c r="Q1731" s="63">
        <f t="shared" si="53"/>
        <v>1944.984375</v>
      </c>
    </row>
    <row r="1732" spans="1:17" x14ac:dyDescent="0.25">
      <c r="A1732" t="s">
        <v>17584</v>
      </c>
      <c r="B1732" t="s">
        <v>17585</v>
      </c>
      <c r="C1732" t="s">
        <v>17586</v>
      </c>
      <c r="D1732" t="s">
        <v>4441</v>
      </c>
      <c r="E1732" t="s">
        <v>4442</v>
      </c>
      <c r="F1732" t="s">
        <v>4440</v>
      </c>
      <c r="G1732" t="s">
        <v>4443</v>
      </c>
      <c r="H1732">
        <v>150</v>
      </c>
      <c r="I1732">
        <v>0</v>
      </c>
      <c r="J1732" s="48">
        <v>236450</v>
      </c>
      <c r="K1732" s="48">
        <v>0</v>
      </c>
      <c r="L1732">
        <v>1576.33</v>
      </c>
      <c r="M1732" t="s">
        <v>17432</v>
      </c>
      <c r="N1732" s="58">
        <v>-3575.4074999999998</v>
      </c>
      <c r="O1732" s="48">
        <v>0</v>
      </c>
      <c r="P1732" s="63">
        <f t="shared" ref="P1732:P1795" si="54">J1732-K1732</f>
        <v>236450</v>
      </c>
      <c r="Q1732" s="63">
        <f t="shared" ref="Q1732:Q1795" si="55">P1732/H1732</f>
        <v>1576.3333333333333</v>
      </c>
    </row>
    <row r="1733" spans="1:17" x14ac:dyDescent="0.25">
      <c r="A1733" t="s">
        <v>17584</v>
      </c>
      <c r="B1733" t="s">
        <v>17585</v>
      </c>
      <c r="C1733" t="s">
        <v>17586</v>
      </c>
      <c r="D1733" t="s">
        <v>4445</v>
      </c>
      <c r="E1733" t="s">
        <v>4446</v>
      </c>
      <c r="F1733" t="s">
        <v>4444</v>
      </c>
      <c r="G1733" t="s">
        <v>4447</v>
      </c>
      <c r="H1733">
        <v>171</v>
      </c>
      <c r="I1733">
        <v>0</v>
      </c>
      <c r="J1733" s="48">
        <v>414278</v>
      </c>
      <c r="K1733" s="48">
        <v>0</v>
      </c>
      <c r="L1733">
        <v>2422.6799999999998</v>
      </c>
      <c r="M1733" t="s">
        <v>17432</v>
      </c>
      <c r="N1733" s="58">
        <v>-6264.3842000000004</v>
      </c>
      <c r="O1733" s="48">
        <v>0</v>
      </c>
      <c r="P1733" s="63">
        <f t="shared" si="54"/>
        <v>414278</v>
      </c>
      <c r="Q1733" s="63">
        <f t="shared" si="55"/>
        <v>2422.6783625730995</v>
      </c>
    </row>
    <row r="1734" spans="1:17" x14ac:dyDescent="0.25">
      <c r="A1734" t="s">
        <v>17584</v>
      </c>
      <c r="B1734" t="s">
        <v>17585</v>
      </c>
      <c r="C1734" t="s">
        <v>17586</v>
      </c>
      <c r="D1734" t="s">
        <v>4449</v>
      </c>
      <c r="E1734" t="s">
        <v>4450</v>
      </c>
      <c r="F1734" t="s">
        <v>4448</v>
      </c>
      <c r="G1734" t="s">
        <v>4451</v>
      </c>
      <c r="H1734">
        <v>23</v>
      </c>
      <c r="I1734">
        <v>0</v>
      </c>
      <c r="J1734" s="48">
        <v>69619</v>
      </c>
      <c r="K1734" s="48">
        <v>0</v>
      </c>
      <c r="L1734">
        <v>3026.91</v>
      </c>
      <c r="M1734" t="s">
        <v>17432</v>
      </c>
      <c r="N1734" s="58">
        <v>-1052.7165</v>
      </c>
      <c r="O1734" s="48">
        <v>0</v>
      </c>
      <c r="P1734" s="63">
        <f t="shared" si="54"/>
        <v>69619</v>
      </c>
      <c r="Q1734" s="63">
        <f t="shared" si="55"/>
        <v>3026.913043478261</v>
      </c>
    </row>
    <row r="1735" spans="1:17" x14ac:dyDescent="0.25">
      <c r="A1735" t="s">
        <v>17584</v>
      </c>
      <c r="B1735" t="s">
        <v>17585</v>
      </c>
      <c r="C1735" t="s">
        <v>17586</v>
      </c>
      <c r="D1735" t="s">
        <v>4453</v>
      </c>
      <c r="E1735" t="s">
        <v>4454</v>
      </c>
      <c r="F1735" t="s">
        <v>4452</v>
      </c>
      <c r="G1735" t="s">
        <v>4455</v>
      </c>
      <c r="H1735">
        <v>77</v>
      </c>
      <c r="I1735">
        <v>0</v>
      </c>
      <c r="J1735" s="48">
        <v>212245</v>
      </c>
      <c r="K1735" s="48">
        <v>0</v>
      </c>
      <c r="L1735">
        <v>2756.43</v>
      </c>
      <c r="M1735" t="s">
        <v>17428</v>
      </c>
      <c r="N1735" s="58">
        <v>10084.7965</v>
      </c>
      <c r="O1735" s="48">
        <v>463.55759999999998</v>
      </c>
      <c r="P1735" s="63">
        <f t="shared" si="54"/>
        <v>212245</v>
      </c>
      <c r="Q1735" s="63">
        <f t="shared" si="55"/>
        <v>2756.4285714285716</v>
      </c>
    </row>
    <row r="1736" spans="1:17" x14ac:dyDescent="0.25">
      <c r="A1736" t="s">
        <v>17584</v>
      </c>
      <c r="B1736" t="s">
        <v>17585</v>
      </c>
      <c r="C1736" t="s">
        <v>17586</v>
      </c>
      <c r="D1736" t="s">
        <v>4457</v>
      </c>
      <c r="E1736" t="s">
        <v>4458</v>
      </c>
      <c r="F1736" t="s">
        <v>4456</v>
      </c>
      <c r="G1736" t="s">
        <v>4459</v>
      </c>
      <c r="H1736">
        <v>200</v>
      </c>
      <c r="I1736">
        <v>0</v>
      </c>
      <c r="J1736" s="48">
        <v>546436</v>
      </c>
      <c r="K1736" s="48">
        <v>0</v>
      </c>
      <c r="L1736">
        <v>2732.18</v>
      </c>
      <c r="M1736" t="s">
        <v>17432</v>
      </c>
      <c r="N1736" s="58">
        <v>-8262.7641000000003</v>
      </c>
      <c r="O1736" s="48">
        <v>0</v>
      </c>
      <c r="P1736" s="63">
        <f t="shared" si="54"/>
        <v>546436</v>
      </c>
      <c r="Q1736" s="63">
        <f t="shared" si="55"/>
        <v>2732.18</v>
      </c>
    </row>
    <row r="1737" spans="1:17" x14ac:dyDescent="0.25">
      <c r="A1737" t="s">
        <v>17584</v>
      </c>
      <c r="B1737" t="s">
        <v>17585</v>
      </c>
      <c r="C1737" t="s">
        <v>17586</v>
      </c>
      <c r="D1737" t="s">
        <v>4461</v>
      </c>
      <c r="E1737" t="s">
        <v>4462</v>
      </c>
      <c r="F1737" t="s">
        <v>4460</v>
      </c>
      <c r="G1737" t="s">
        <v>4463</v>
      </c>
      <c r="H1737">
        <v>164</v>
      </c>
      <c r="I1737">
        <v>0</v>
      </c>
      <c r="J1737" s="48">
        <v>510281</v>
      </c>
      <c r="K1737" s="48">
        <v>0</v>
      </c>
      <c r="L1737">
        <v>3111.47</v>
      </c>
      <c r="M1737" t="s">
        <v>17428</v>
      </c>
      <c r="N1737" s="58">
        <v>24246.047699999999</v>
      </c>
      <c r="O1737" s="48">
        <v>1114.4934000000001</v>
      </c>
      <c r="P1737" s="63">
        <f t="shared" si="54"/>
        <v>510281</v>
      </c>
      <c r="Q1737" s="63">
        <f t="shared" si="55"/>
        <v>3111.4695121951218</v>
      </c>
    </row>
    <row r="1738" spans="1:17" x14ac:dyDescent="0.25">
      <c r="A1738" t="s">
        <v>17584</v>
      </c>
      <c r="B1738" t="s">
        <v>17585</v>
      </c>
      <c r="C1738" t="s">
        <v>17586</v>
      </c>
      <c r="D1738" t="s">
        <v>4461</v>
      </c>
      <c r="E1738" t="s">
        <v>4462</v>
      </c>
      <c r="F1738" t="s">
        <v>4464</v>
      </c>
      <c r="G1738" t="s">
        <v>4465</v>
      </c>
      <c r="H1738">
        <v>164</v>
      </c>
      <c r="I1738">
        <v>0</v>
      </c>
      <c r="J1738" s="48">
        <v>594800</v>
      </c>
      <c r="K1738" s="48">
        <v>0</v>
      </c>
      <c r="L1738">
        <v>3626.83</v>
      </c>
      <c r="M1738" t="s">
        <v>17428</v>
      </c>
      <c r="N1738" s="58">
        <v>28261.953799999999</v>
      </c>
      <c r="O1738" s="48">
        <v>1299.0885000000001</v>
      </c>
      <c r="P1738" s="63">
        <f t="shared" si="54"/>
        <v>594800</v>
      </c>
      <c r="Q1738" s="63">
        <f t="shared" si="55"/>
        <v>3626.8292682926831</v>
      </c>
    </row>
    <row r="1739" spans="1:17" x14ac:dyDescent="0.25">
      <c r="A1739" t="s">
        <v>17584</v>
      </c>
      <c r="B1739" t="s">
        <v>17585</v>
      </c>
      <c r="C1739" t="s">
        <v>17586</v>
      </c>
      <c r="D1739" t="s">
        <v>4467</v>
      </c>
      <c r="E1739" t="s">
        <v>4468</v>
      </c>
      <c r="F1739" t="s">
        <v>4466</v>
      </c>
      <c r="G1739" t="s">
        <v>4469</v>
      </c>
      <c r="H1739">
        <v>60</v>
      </c>
      <c r="I1739">
        <v>0</v>
      </c>
      <c r="J1739" s="48">
        <v>217043</v>
      </c>
      <c r="K1739" s="48">
        <v>0</v>
      </c>
      <c r="L1739">
        <v>3617.38</v>
      </c>
      <c r="M1739" t="s">
        <v>17432</v>
      </c>
      <c r="N1739" s="58">
        <v>-3281.9551999999999</v>
      </c>
      <c r="O1739" s="48">
        <v>0</v>
      </c>
      <c r="P1739" s="63">
        <f t="shared" si="54"/>
        <v>217043</v>
      </c>
      <c r="Q1739" s="63">
        <f t="shared" si="55"/>
        <v>3617.3833333333332</v>
      </c>
    </row>
    <row r="1740" spans="1:17" x14ac:dyDescent="0.25">
      <c r="A1740" t="s">
        <v>17584</v>
      </c>
      <c r="B1740" t="s">
        <v>17585</v>
      </c>
      <c r="C1740" t="s">
        <v>17586</v>
      </c>
      <c r="D1740" t="s">
        <v>4471</v>
      </c>
      <c r="E1740" t="s">
        <v>4472</v>
      </c>
      <c r="F1740" t="s">
        <v>4470</v>
      </c>
      <c r="G1740" t="s">
        <v>4473</v>
      </c>
      <c r="H1740">
        <v>60</v>
      </c>
      <c r="I1740">
        <v>0</v>
      </c>
      <c r="J1740" s="48">
        <v>137911</v>
      </c>
      <c r="K1740" s="48">
        <v>0</v>
      </c>
      <c r="L1740">
        <v>2298.52</v>
      </c>
      <c r="M1740" t="s">
        <v>17432</v>
      </c>
      <c r="N1740" s="58">
        <v>-2085.3771000000002</v>
      </c>
      <c r="O1740" s="48">
        <v>0</v>
      </c>
      <c r="P1740" s="63">
        <f t="shared" si="54"/>
        <v>137911</v>
      </c>
      <c r="Q1740" s="63">
        <f t="shared" si="55"/>
        <v>2298.5166666666669</v>
      </c>
    </row>
    <row r="1741" spans="1:17" x14ac:dyDescent="0.25">
      <c r="A1741" t="s">
        <v>17606</v>
      </c>
      <c r="B1741" t="s">
        <v>17607</v>
      </c>
      <c r="C1741" t="s">
        <v>17608</v>
      </c>
      <c r="D1741" t="s">
        <v>5524</v>
      </c>
      <c r="E1741" t="s">
        <v>5525</v>
      </c>
      <c r="F1741" t="s">
        <v>5523</v>
      </c>
      <c r="G1741" t="s">
        <v>5526</v>
      </c>
      <c r="H1741">
        <v>83</v>
      </c>
      <c r="I1741">
        <v>0</v>
      </c>
      <c r="J1741" s="48">
        <v>240318</v>
      </c>
      <c r="K1741" s="48">
        <v>0</v>
      </c>
      <c r="L1741">
        <v>2895.4</v>
      </c>
      <c r="M1741" t="s">
        <v>17432</v>
      </c>
      <c r="N1741" s="58">
        <v>-3633.8908999999999</v>
      </c>
      <c r="O1741" s="48">
        <v>0</v>
      </c>
      <c r="P1741" s="63">
        <f t="shared" si="54"/>
        <v>240318</v>
      </c>
      <c r="Q1741" s="63">
        <f t="shared" si="55"/>
        <v>2895.397590361446</v>
      </c>
    </row>
    <row r="1742" spans="1:17" x14ac:dyDescent="0.25">
      <c r="A1742" t="s">
        <v>17606</v>
      </c>
      <c r="B1742" t="s">
        <v>17607</v>
      </c>
      <c r="C1742" t="s">
        <v>17608</v>
      </c>
      <c r="D1742" t="s">
        <v>5524</v>
      </c>
      <c r="E1742" t="s">
        <v>5525</v>
      </c>
      <c r="F1742" t="s">
        <v>5527</v>
      </c>
      <c r="G1742" t="s">
        <v>5528</v>
      </c>
      <c r="H1742">
        <v>81</v>
      </c>
      <c r="I1742">
        <v>0</v>
      </c>
      <c r="J1742" s="48">
        <v>217981</v>
      </c>
      <c r="K1742" s="48">
        <v>0</v>
      </c>
      <c r="L1742">
        <v>2691.12</v>
      </c>
      <c r="M1742" t="s">
        <v>17432</v>
      </c>
      <c r="N1742" s="58">
        <v>-3296.1388000000002</v>
      </c>
      <c r="O1742" s="48">
        <v>0</v>
      </c>
      <c r="P1742" s="63">
        <f t="shared" si="54"/>
        <v>217981</v>
      </c>
      <c r="Q1742" s="63">
        <f t="shared" si="55"/>
        <v>2691.1234567901233</v>
      </c>
    </row>
    <row r="1743" spans="1:17" x14ac:dyDescent="0.25">
      <c r="A1743" t="s">
        <v>17606</v>
      </c>
      <c r="B1743" t="s">
        <v>17607</v>
      </c>
      <c r="C1743" t="s">
        <v>17608</v>
      </c>
      <c r="D1743" t="s">
        <v>5524</v>
      </c>
      <c r="E1743" t="s">
        <v>5525</v>
      </c>
      <c r="F1743" t="s">
        <v>5529</v>
      </c>
      <c r="G1743" t="s">
        <v>5530</v>
      </c>
      <c r="H1743">
        <v>111</v>
      </c>
      <c r="I1743">
        <v>0</v>
      </c>
      <c r="J1743" s="48">
        <v>304561</v>
      </c>
      <c r="K1743" s="48">
        <v>0</v>
      </c>
      <c r="L1743">
        <v>2743.79</v>
      </c>
      <c r="M1743" t="s">
        <v>17432</v>
      </c>
      <c r="N1743" s="58">
        <v>-4605.3320999999996</v>
      </c>
      <c r="O1743" s="48">
        <v>0</v>
      </c>
      <c r="P1743" s="63">
        <f t="shared" si="54"/>
        <v>304561</v>
      </c>
      <c r="Q1743" s="63">
        <f t="shared" si="55"/>
        <v>2743.7927927927926</v>
      </c>
    </row>
    <row r="1744" spans="1:17" x14ac:dyDescent="0.25">
      <c r="A1744" t="s">
        <v>17606</v>
      </c>
      <c r="B1744" t="s">
        <v>17607</v>
      </c>
      <c r="C1744" t="s">
        <v>17608</v>
      </c>
      <c r="D1744" t="s">
        <v>5524</v>
      </c>
      <c r="E1744" t="s">
        <v>5525</v>
      </c>
      <c r="F1744" t="s">
        <v>5531</v>
      </c>
      <c r="G1744" t="s">
        <v>5532</v>
      </c>
      <c r="H1744">
        <v>68</v>
      </c>
      <c r="I1744">
        <v>0</v>
      </c>
      <c r="J1744" s="48">
        <v>227680</v>
      </c>
      <c r="K1744" s="48">
        <v>0</v>
      </c>
      <c r="L1744">
        <v>3348.24</v>
      </c>
      <c r="M1744" t="s">
        <v>17432</v>
      </c>
      <c r="N1744" s="58">
        <v>-3442.7876999999999</v>
      </c>
      <c r="O1744" s="48">
        <v>0</v>
      </c>
      <c r="P1744" s="63">
        <f t="shared" si="54"/>
        <v>227680</v>
      </c>
      <c r="Q1744" s="63">
        <f t="shared" si="55"/>
        <v>3348.2352941176468</v>
      </c>
    </row>
    <row r="1745" spans="1:17" x14ac:dyDescent="0.25">
      <c r="A1745" t="s">
        <v>17606</v>
      </c>
      <c r="B1745" t="s">
        <v>17607</v>
      </c>
      <c r="C1745" t="s">
        <v>17608</v>
      </c>
      <c r="D1745" t="s">
        <v>5534</v>
      </c>
      <c r="E1745" t="s">
        <v>5535</v>
      </c>
      <c r="F1745" t="s">
        <v>5533</v>
      </c>
      <c r="G1745" t="s">
        <v>5536</v>
      </c>
      <c r="H1745">
        <v>100</v>
      </c>
      <c r="I1745">
        <v>23</v>
      </c>
      <c r="J1745" s="48">
        <v>412181</v>
      </c>
      <c r="K1745" s="48">
        <v>77074</v>
      </c>
      <c r="L1745">
        <v>3351.07</v>
      </c>
      <c r="M1745" t="s">
        <v>17428</v>
      </c>
      <c r="N1745" s="58">
        <v>19584.793600000001</v>
      </c>
      <c r="O1745" s="48">
        <v>900.23429999999996</v>
      </c>
      <c r="P1745" s="63">
        <f t="shared" si="54"/>
        <v>335107</v>
      </c>
      <c r="Q1745" s="63">
        <f t="shared" si="55"/>
        <v>3351.07</v>
      </c>
    </row>
    <row r="1746" spans="1:17" x14ac:dyDescent="0.25">
      <c r="A1746" t="s">
        <v>17606</v>
      </c>
      <c r="B1746" t="s">
        <v>17607</v>
      </c>
      <c r="C1746" t="s">
        <v>17608</v>
      </c>
      <c r="D1746" t="s">
        <v>5534</v>
      </c>
      <c r="E1746" t="s">
        <v>5535</v>
      </c>
      <c r="F1746" t="s">
        <v>5537</v>
      </c>
      <c r="G1746" t="s">
        <v>5538</v>
      </c>
      <c r="H1746">
        <v>188</v>
      </c>
      <c r="I1746">
        <v>0</v>
      </c>
      <c r="J1746" s="48">
        <v>623389</v>
      </c>
      <c r="K1746" s="48">
        <v>0</v>
      </c>
      <c r="L1746">
        <v>3315.9</v>
      </c>
      <c r="M1746" t="s">
        <v>17428</v>
      </c>
      <c r="N1746" s="58">
        <v>29620.337299999999</v>
      </c>
      <c r="O1746" s="48">
        <v>1361.5279</v>
      </c>
      <c r="P1746" s="63">
        <f t="shared" si="54"/>
        <v>623389</v>
      </c>
      <c r="Q1746" s="63">
        <f t="shared" si="55"/>
        <v>3315.8989361702129</v>
      </c>
    </row>
    <row r="1747" spans="1:17" x14ac:dyDescent="0.25">
      <c r="A1747" t="s">
        <v>17606</v>
      </c>
      <c r="B1747" t="s">
        <v>17607</v>
      </c>
      <c r="C1747" t="s">
        <v>17608</v>
      </c>
      <c r="D1747" t="s">
        <v>5534</v>
      </c>
      <c r="E1747" t="s">
        <v>5535</v>
      </c>
      <c r="F1747" t="s">
        <v>5539</v>
      </c>
      <c r="G1747" t="s">
        <v>5540</v>
      </c>
      <c r="H1747">
        <v>177</v>
      </c>
      <c r="I1747">
        <v>1</v>
      </c>
      <c r="J1747" s="48">
        <v>554521</v>
      </c>
      <c r="K1747" s="48">
        <v>3115</v>
      </c>
      <c r="L1747">
        <v>3115.29</v>
      </c>
      <c r="M1747" t="s">
        <v>17428</v>
      </c>
      <c r="N1747" s="58">
        <v>26348.1162</v>
      </c>
      <c r="O1747" s="48">
        <v>1211.1170999999999</v>
      </c>
      <c r="P1747" s="63">
        <f t="shared" si="54"/>
        <v>551406</v>
      </c>
      <c r="Q1747" s="63">
        <f t="shared" si="55"/>
        <v>3115.2881355932204</v>
      </c>
    </row>
    <row r="1748" spans="1:17" x14ac:dyDescent="0.25">
      <c r="A1748" t="s">
        <v>17606</v>
      </c>
      <c r="B1748" t="s">
        <v>17607</v>
      </c>
      <c r="C1748" t="s">
        <v>17608</v>
      </c>
      <c r="D1748" t="s">
        <v>5534</v>
      </c>
      <c r="E1748" t="s">
        <v>5535</v>
      </c>
      <c r="F1748" t="s">
        <v>5541</v>
      </c>
      <c r="G1748" t="s">
        <v>5542</v>
      </c>
      <c r="H1748">
        <v>185</v>
      </c>
      <c r="I1748">
        <v>0</v>
      </c>
      <c r="J1748" s="48">
        <v>627443</v>
      </c>
      <c r="K1748" s="48">
        <v>0</v>
      </c>
      <c r="L1748">
        <v>3391.58</v>
      </c>
      <c r="M1748" t="s">
        <v>17428</v>
      </c>
      <c r="N1748" s="58">
        <v>29812.981500000002</v>
      </c>
      <c r="O1748" s="48">
        <v>1370.383</v>
      </c>
      <c r="P1748" s="63">
        <f t="shared" si="54"/>
        <v>627443</v>
      </c>
      <c r="Q1748" s="63">
        <f t="shared" si="55"/>
        <v>3391.5837837837839</v>
      </c>
    </row>
    <row r="1749" spans="1:17" x14ac:dyDescent="0.25">
      <c r="A1749" t="s">
        <v>17606</v>
      </c>
      <c r="B1749" t="s">
        <v>17607</v>
      </c>
      <c r="C1749" t="s">
        <v>17608</v>
      </c>
      <c r="D1749" t="s">
        <v>5534</v>
      </c>
      <c r="E1749" t="s">
        <v>5535</v>
      </c>
      <c r="F1749" t="s">
        <v>5543</v>
      </c>
      <c r="G1749" t="s">
        <v>5544</v>
      </c>
      <c r="H1749">
        <v>7</v>
      </c>
      <c r="I1749">
        <v>0</v>
      </c>
      <c r="J1749" s="48">
        <v>11660</v>
      </c>
      <c r="K1749" s="48">
        <v>0</v>
      </c>
      <c r="L1749">
        <v>1665.71</v>
      </c>
      <c r="M1749" t="s">
        <v>17428</v>
      </c>
      <c r="N1749" s="58">
        <v>554.05909999999994</v>
      </c>
      <c r="O1749" s="48">
        <v>25.4679</v>
      </c>
      <c r="P1749" s="63">
        <f t="shared" si="54"/>
        <v>11660</v>
      </c>
      <c r="Q1749" s="63">
        <f t="shared" si="55"/>
        <v>1665.7142857142858</v>
      </c>
    </row>
    <row r="1750" spans="1:17" x14ac:dyDescent="0.25">
      <c r="A1750" t="s">
        <v>17606</v>
      </c>
      <c r="B1750" t="s">
        <v>17607</v>
      </c>
      <c r="C1750" t="s">
        <v>17608</v>
      </c>
      <c r="D1750" t="s">
        <v>5546</v>
      </c>
      <c r="E1750" t="s">
        <v>5547</v>
      </c>
      <c r="F1750" t="s">
        <v>5545</v>
      </c>
      <c r="G1750" t="s">
        <v>5548</v>
      </c>
      <c r="H1750">
        <v>162</v>
      </c>
      <c r="I1750">
        <v>0</v>
      </c>
      <c r="J1750" s="48">
        <v>356476</v>
      </c>
      <c r="K1750" s="48">
        <v>0</v>
      </c>
      <c r="L1750">
        <v>2200.4699999999998</v>
      </c>
      <c r="M1750" t="s">
        <v>17432</v>
      </c>
      <c r="N1750" s="58">
        <v>-5390.3379000000004</v>
      </c>
      <c r="O1750" s="48">
        <v>0</v>
      </c>
      <c r="P1750" s="63">
        <f t="shared" si="54"/>
        <v>356476</v>
      </c>
      <c r="Q1750" s="63">
        <f t="shared" si="55"/>
        <v>2200.4691358024693</v>
      </c>
    </row>
    <row r="1751" spans="1:17" x14ac:dyDescent="0.25">
      <c r="A1751" t="s">
        <v>17606</v>
      </c>
      <c r="B1751" t="s">
        <v>17607</v>
      </c>
      <c r="C1751" t="s">
        <v>17608</v>
      </c>
      <c r="D1751" t="s">
        <v>5550</v>
      </c>
      <c r="E1751" t="s">
        <v>5551</v>
      </c>
      <c r="F1751" t="s">
        <v>5549</v>
      </c>
      <c r="G1751" t="s">
        <v>5552</v>
      </c>
      <c r="H1751">
        <v>99</v>
      </c>
      <c r="I1751">
        <v>0</v>
      </c>
      <c r="J1751" s="48">
        <v>355599</v>
      </c>
      <c r="K1751" s="48">
        <v>0</v>
      </c>
      <c r="L1751">
        <v>3591.91</v>
      </c>
      <c r="M1751" t="s">
        <v>17432</v>
      </c>
      <c r="N1751" s="58">
        <v>-5377.0883999999996</v>
      </c>
      <c r="O1751" s="48">
        <v>0</v>
      </c>
      <c r="P1751" s="63">
        <f t="shared" si="54"/>
        <v>355599</v>
      </c>
      <c r="Q1751" s="63">
        <f t="shared" si="55"/>
        <v>3591.909090909091</v>
      </c>
    </row>
    <row r="1752" spans="1:17" x14ac:dyDescent="0.25">
      <c r="A1752" t="s">
        <v>17606</v>
      </c>
      <c r="B1752" t="s">
        <v>17607</v>
      </c>
      <c r="C1752" t="s">
        <v>17608</v>
      </c>
      <c r="D1752" t="s">
        <v>5550</v>
      </c>
      <c r="E1752" t="s">
        <v>5551</v>
      </c>
      <c r="F1752" t="s">
        <v>5553</v>
      </c>
      <c r="G1752" t="s">
        <v>5554</v>
      </c>
      <c r="H1752">
        <v>98</v>
      </c>
      <c r="I1752">
        <v>0</v>
      </c>
      <c r="J1752" s="48">
        <v>282920</v>
      </c>
      <c r="K1752" s="48">
        <v>0</v>
      </c>
      <c r="L1752">
        <v>2886.94</v>
      </c>
      <c r="M1752" t="s">
        <v>17432</v>
      </c>
      <c r="N1752" s="58">
        <v>-4278.0851000000002</v>
      </c>
      <c r="O1752" s="48">
        <v>0</v>
      </c>
      <c r="P1752" s="63">
        <f t="shared" si="54"/>
        <v>282920</v>
      </c>
      <c r="Q1752" s="63">
        <f t="shared" si="55"/>
        <v>2886.9387755102039</v>
      </c>
    </row>
    <row r="1753" spans="1:17" x14ac:dyDescent="0.25">
      <c r="A1753" t="s">
        <v>17606</v>
      </c>
      <c r="B1753" t="s">
        <v>17607</v>
      </c>
      <c r="C1753" t="s">
        <v>17608</v>
      </c>
      <c r="D1753" t="s">
        <v>5550</v>
      </c>
      <c r="E1753" t="s">
        <v>5551</v>
      </c>
      <c r="F1753" t="s">
        <v>5555</v>
      </c>
      <c r="G1753" t="s">
        <v>5556</v>
      </c>
      <c r="H1753">
        <v>100</v>
      </c>
      <c r="I1753">
        <v>0</v>
      </c>
      <c r="J1753" s="48">
        <v>359943</v>
      </c>
      <c r="K1753" s="48">
        <v>0</v>
      </c>
      <c r="L1753">
        <v>3599.43</v>
      </c>
      <c r="M1753" t="s">
        <v>17432</v>
      </c>
      <c r="N1753" s="58">
        <v>-5442.7620999999999</v>
      </c>
      <c r="O1753" s="48">
        <v>0</v>
      </c>
      <c r="P1753" s="63">
        <f t="shared" si="54"/>
        <v>359943</v>
      </c>
      <c r="Q1753" s="63">
        <f t="shared" si="55"/>
        <v>3599.43</v>
      </c>
    </row>
    <row r="1754" spans="1:17" x14ac:dyDescent="0.25">
      <c r="A1754" t="s">
        <v>17606</v>
      </c>
      <c r="B1754" t="s">
        <v>17607</v>
      </c>
      <c r="C1754" t="s">
        <v>17608</v>
      </c>
      <c r="D1754" t="s">
        <v>5550</v>
      </c>
      <c r="E1754" t="s">
        <v>5551</v>
      </c>
      <c r="F1754" t="s">
        <v>5557</v>
      </c>
      <c r="G1754" t="s">
        <v>5558</v>
      </c>
      <c r="H1754">
        <v>10</v>
      </c>
      <c r="I1754">
        <v>0</v>
      </c>
      <c r="J1754" s="48">
        <v>21045</v>
      </c>
      <c r="K1754" s="48">
        <v>0</v>
      </c>
      <c r="L1754">
        <v>2104.5</v>
      </c>
      <c r="M1754" t="s">
        <v>17432</v>
      </c>
      <c r="N1754" s="58">
        <v>-318.23219999999998</v>
      </c>
      <c r="O1754" s="48">
        <v>0</v>
      </c>
      <c r="P1754" s="63">
        <f t="shared" si="54"/>
        <v>21045</v>
      </c>
      <c r="Q1754" s="63">
        <f t="shared" si="55"/>
        <v>2104.5</v>
      </c>
    </row>
    <row r="1755" spans="1:17" x14ac:dyDescent="0.25">
      <c r="A1755" t="s">
        <v>17606</v>
      </c>
      <c r="B1755" t="s">
        <v>17607</v>
      </c>
      <c r="C1755" t="s">
        <v>17608</v>
      </c>
      <c r="D1755" t="s">
        <v>5550</v>
      </c>
      <c r="E1755" t="s">
        <v>5551</v>
      </c>
      <c r="F1755" t="s">
        <v>5559</v>
      </c>
      <c r="G1755" t="s">
        <v>5560</v>
      </c>
      <c r="H1755">
        <v>18</v>
      </c>
      <c r="I1755">
        <v>0</v>
      </c>
      <c r="J1755" s="48">
        <v>38525</v>
      </c>
      <c r="K1755" s="48">
        <v>0</v>
      </c>
      <c r="L1755">
        <v>2140.2800000000002</v>
      </c>
      <c r="M1755" t="s">
        <v>17432</v>
      </c>
      <c r="N1755" s="58">
        <v>-582.54480000000001</v>
      </c>
      <c r="O1755" s="48">
        <v>0</v>
      </c>
      <c r="P1755" s="63">
        <f t="shared" si="54"/>
        <v>38525</v>
      </c>
      <c r="Q1755" s="63">
        <f t="shared" si="55"/>
        <v>2140.2777777777778</v>
      </c>
    </row>
    <row r="1756" spans="1:17" x14ac:dyDescent="0.25">
      <c r="A1756" t="s">
        <v>17606</v>
      </c>
      <c r="B1756" t="s">
        <v>17607</v>
      </c>
      <c r="C1756" t="s">
        <v>17608</v>
      </c>
      <c r="D1756" t="s">
        <v>5550</v>
      </c>
      <c r="E1756" t="s">
        <v>5551</v>
      </c>
      <c r="F1756" t="s">
        <v>5561</v>
      </c>
      <c r="G1756" t="s">
        <v>5562</v>
      </c>
      <c r="H1756">
        <v>17</v>
      </c>
      <c r="I1756">
        <v>0</v>
      </c>
      <c r="J1756" s="48">
        <v>35489</v>
      </c>
      <c r="K1756" s="48">
        <v>0</v>
      </c>
      <c r="L1756">
        <v>2087.59</v>
      </c>
      <c r="M1756" t="s">
        <v>17432</v>
      </c>
      <c r="N1756" s="58">
        <v>-536.62959999999998</v>
      </c>
      <c r="O1756" s="48">
        <v>0</v>
      </c>
      <c r="P1756" s="63">
        <f t="shared" si="54"/>
        <v>35489</v>
      </c>
      <c r="Q1756" s="63">
        <f t="shared" si="55"/>
        <v>2087.5882352941176</v>
      </c>
    </row>
    <row r="1757" spans="1:17" x14ac:dyDescent="0.25">
      <c r="A1757" t="s">
        <v>17606</v>
      </c>
      <c r="B1757" t="s">
        <v>17607</v>
      </c>
      <c r="C1757" t="s">
        <v>17608</v>
      </c>
      <c r="D1757" t="s">
        <v>5550</v>
      </c>
      <c r="E1757" t="s">
        <v>5551</v>
      </c>
      <c r="F1757" t="s">
        <v>5563</v>
      </c>
      <c r="G1757" t="s">
        <v>5564</v>
      </c>
      <c r="H1757">
        <v>17</v>
      </c>
      <c r="I1757">
        <v>0</v>
      </c>
      <c r="J1757" s="48">
        <v>39076</v>
      </c>
      <c r="K1757" s="48">
        <v>0</v>
      </c>
      <c r="L1757">
        <v>2298.59</v>
      </c>
      <c r="M1757" t="s">
        <v>17432</v>
      </c>
      <c r="N1757" s="58">
        <v>-590.87070000000006</v>
      </c>
      <c r="O1757" s="48">
        <v>0</v>
      </c>
      <c r="P1757" s="63">
        <f t="shared" si="54"/>
        <v>39076</v>
      </c>
      <c r="Q1757" s="63">
        <f t="shared" si="55"/>
        <v>2298.5882352941176</v>
      </c>
    </row>
    <row r="1758" spans="1:17" x14ac:dyDescent="0.25">
      <c r="A1758" t="s">
        <v>17606</v>
      </c>
      <c r="B1758" t="s">
        <v>17607</v>
      </c>
      <c r="C1758" t="s">
        <v>17608</v>
      </c>
      <c r="D1758" t="s">
        <v>5550</v>
      </c>
      <c r="E1758" t="s">
        <v>5551</v>
      </c>
      <c r="F1758" t="s">
        <v>17609</v>
      </c>
      <c r="G1758" t="s">
        <v>17610</v>
      </c>
      <c r="H1758">
        <v>0</v>
      </c>
      <c r="I1758">
        <v>9</v>
      </c>
      <c r="J1758" s="48">
        <v>17236</v>
      </c>
      <c r="K1758" s="48">
        <v>17236</v>
      </c>
      <c r="L1758">
        <v>1915.11</v>
      </c>
      <c r="M1758" t="s">
        <v>17432</v>
      </c>
      <c r="N1758" s="58">
        <v>-260.63</v>
      </c>
      <c r="O1758" s="48">
        <v>0</v>
      </c>
      <c r="P1758" s="63">
        <f t="shared" si="54"/>
        <v>0</v>
      </c>
      <c r="Q1758" s="63" t="e">
        <f t="shared" si="55"/>
        <v>#DIV/0!</v>
      </c>
    </row>
    <row r="1759" spans="1:17" x14ac:dyDescent="0.25">
      <c r="A1759" t="s">
        <v>17606</v>
      </c>
      <c r="B1759" t="s">
        <v>17607</v>
      </c>
      <c r="C1759" t="s">
        <v>17608</v>
      </c>
      <c r="D1759" t="s">
        <v>5566</v>
      </c>
      <c r="E1759" t="s">
        <v>5567</v>
      </c>
      <c r="F1759" t="s">
        <v>5565</v>
      </c>
      <c r="G1759" t="s">
        <v>5568</v>
      </c>
      <c r="H1759">
        <v>118</v>
      </c>
      <c r="I1759">
        <v>10</v>
      </c>
      <c r="J1759" s="48">
        <v>321145</v>
      </c>
      <c r="K1759" s="48">
        <v>25089</v>
      </c>
      <c r="L1759">
        <v>2508.9499999999998</v>
      </c>
      <c r="M1759" t="s">
        <v>17432</v>
      </c>
      <c r="N1759" s="58">
        <v>-4856.0914000000002</v>
      </c>
      <c r="O1759" s="48">
        <v>0</v>
      </c>
      <c r="P1759" s="63">
        <f t="shared" si="54"/>
        <v>296056</v>
      </c>
      <c r="Q1759" s="63">
        <f t="shared" si="55"/>
        <v>2508.9491525423728</v>
      </c>
    </row>
    <row r="1760" spans="1:17" x14ac:dyDescent="0.25">
      <c r="A1760" t="s">
        <v>17606</v>
      </c>
      <c r="B1760" t="s">
        <v>17607</v>
      </c>
      <c r="C1760" t="s">
        <v>17608</v>
      </c>
      <c r="D1760" t="s">
        <v>5570</v>
      </c>
      <c r="E1760" t="s">
        <v>5571</v>
      </c>
      <c r="F1760" t="s">
        <v>5569</v>
      </c>
      <c r="G1760" t="s">
        <v>5572</v>
      </c>
      <c r="H1760">
        <v>175</v>
      </c>
      <c r="I1760">
        <v>0</v>
      </c>
      <c r="J1760" s="48">
        <v>472193</v>
      </c>
      <c r="K1760" s="48">
        <v>0</v>
      </c>
      <c r="L1760">
        <v>2698.25</v>
      </c>
      <c r="M1760" t="s">
        <v>17432</v>
      </c>
      <c r="N1760" s="58">
        <v>-7140.1282000000001</v>
      </c>
      <c r="O1760" s="48">
        <v>0</v>
      </c>
      <c r="P1760" s="63">
        <f t="shared" si="54"/>
        <v>472193</v>
      </c>
      <c r="Q1760" s="63">
        <f t="shared" si="55"/>
        <v>2698.2457142857143</v>
      </c>
    </row>
    <row r="1761" spans="1:17" x14ac:dyDescent="0.25">
      <c r="A1761" t="s">
        <v>17606</v>
      </c>
      <c r="B1761" t="s">
        <v>17607</v>
      </c>
      <c r="C1761" t="s">
        <v>17608</v>
      </c>
      <c r="D1761" t="s">
        <v>5574</v>
      </c>
      <c r="E1761" t="s">
        <v>5575</v>
      </c>
      <c r="F1761" t="s">
        <v>5573</v>
      </c>
      <c r="G1761" t="s">
        <v>5576</v>
      </c>
      <c r="H1761">
        <v>104</v>
      </c>
      <c r="I1761">
        <v>0</v>
      </c>
      <c r="J1761" s="48">
        <v>294038</v>
      </c>
      <c r="K1761" s="48">
        <v>0</v>
      </c>
      <c r="L1761">
        <v>2827.29</v>
      </c>
      <c r="M1761" t="s">
        <v>17432</v>
      </c>
      <c r="N1761" s="58">
        <v>-4446.2055</v>
      </c>
      <c r="O1761" s="48">
        <v>0</v>
      </c>
      <c r="P1761" s="63">
        <f t="shared" si="54"/>
        <v>294038</v>
      </c>
      <c r="Q1761" s="63">
        <f t="shared" si="55"/>
        <v>2827.2884615384614</v>
      </c>
    </row>
    <row r="1762" spans="1:17" x14ac:dyDescent="0.25">
      <c r="A1762" t="s">
        <v>17606</v>
      </c>
      <c r="B1762" t="s">
        <v>17607</v>
      </c>
      <c r="C1762" t="s">
        <v>17608</v>
      </c>
      <c r="D1762" t="s">
        <v>5574</v>
      </c>
      <c r="E1762" t="s">
        <v>5575</v>
      </c>
      <c r="F1762" t="s">
        <v>5577</v>
      </c>
      <c r="G1762" t="s">
        <v>5578</v>
      </c>
      <c r="H1762">
        <v>100</v>
      </c>
      <c r="I1762">
        <v>0</v>
      </c>
      <c r="J1762" s="48">
        <v>374973</v>
      </c>
      <c r="K1762" s="48">
        <v>0</v>
      </c>
      <c r="L1762">
        <v>3749.73</v>
      </c>
      <c r="M1762" t="s">
        <v>17432</v>
      </c>
      <c r="N1762" s="58">
        <v>-5670.0472</v>
      </c>
      <c r="O1762" s="48">
        <v>0</v>
      </c>
      <c r="P1762" s="63">
        <f t="shared" si="54"/>
        <v>374973</v>
      </c>
      <c r="Q1762" s="63">
        <f t="shared" si="55"/>
        <v>3749.73</v>
      </c>
    </row>
    <row r="1763" spans="1:17" x14ac:dyDescent="0.25">
      <c r="A1763" t="s">
        <v>17606</v>
      </c>
      <c r="B1763" t="s">
        <v>17607</v>
      </c>
      <c r="C1763" t="s">
        <v>17608</v>
      </c>
      <c r="D1763" t="s">
        <v>5574</v>
      </c>
      <c r="E1763" t="s">
        <v>5575</v>
      </c>
      <c r="F1763" t="s">
        <v>5579</v>
      </c>
      <c r="G1763" t="s">
        <v>5580</v>
      </c>
      <c r="H1763">
        <v>99</v>
      </c>
      <c r="I1763">
        <v>0</v>
      </c>
      <c r="J1763" s="48">
        <v>372298</v>
      </c>
      <c r="K1763" s="48">
        <v>0</v>
      </c>
      <c r="L1763">
        <v>3760.59</v>
      </c>
      <c r="M1763" t="s">
        <v>17432</v>
      </c>
      <c r="N1763" s="58">
        <v>-5629.5883000000003</v>
      </c>
      <c r="O1763" s="48">
        <v>0</v>
      </c>
      <c r="P1763" s="63">
        <f t="shared" si="54"/>
        <v>372298</v>
      </c>
      <c r="Q1763" s="63">
        <f t="shared" si="55"/>
        <v>3760.5858585858587</v>
      </c>
    </row>
    <row r="1764" spans="1:17" x14ac:dyDescent="0.25">
      <c r="A1764" t="s">
        <v>17606</v>
      </c>
      <c r="B1764" t="s">
        <v>17607</v>
      </c>
      <c r="C1764" t="s">
        <v>17608</v>
      </c>
      <c r="D1764" t="s">
        <v>5582</v>
      </c>
      <c r="E1764" t="s">
        <v>5583</v>
      </c>
      <c r="F1764" t="s">
        <v>5581</v>
      </c>
      <c r="G1764" t="s">
        <v>5584</v>
      </c>
      <c r="H1764">
        <v>1</v>
      </c>
      <c r="I1764">
        <v>0</v>
      </c>
      <c r="J1764" s="48">
        <v>4083</v>
      </c>
      <c r="K1764" s="48">
        <v>0</v>
      </c>
      <c r="L1764">
        <v>4083</v>
      </c>
      <c r="M1764" t="s">
        <v>17432</v>
      </c>
      <c r="N1764" s="58">
        <v>-61.745199999999997</v>
      </c>
      <c r="O1764" s="48">
        <v>0</v>
      </c>
      <c r="P1764" s="63">
        <f t="shared" si="54"/>
        <v>4083</v>
      </c>
      <c r="Q1764" s="63">
        <f t="shared" si="55"/>
        <v>4083</v>
      </c>
    </row>
    <row r="1765" spans="1:17" x14ac:dyDescent="0.25">
      <c r="A1765" t="s">
        <v>17606</v>
      </c>
      <c r="B1765" t="s">
        <v>17607</v>
      </c>
      <c r="C1765" t="s">
        <v>17608</v>
      </c>
      <c r="D1765" t="s">
        <v>5582</v>
      </c>
      <c r="E1765" t="s">
        <v>5583</v>
      </c>
      <c r="F1765" t="s">
        <v>5585</v>
      </c>
      <c r="G1765" t="s">
        <v>5586</v>
      </c>
      <c r="H1765">
        <v>195</v>
      </c>
      <c r="I1765">
        <v>0</v>
      </c>
      <c r="J1765" s="48">
        <v>736292</v>
      </c>
      <c r="K1765" s="48">
        <v>0</v>
      </c>
      <c r="L1765">
        <v>3775.86</v>
      </c>
      <c r="M1765" t="s">
        <v>17432</v>
      </c>
      <c r="N1765" s="58">
        <v>-11133.6176</v>
      </c>
      <c r="O1765" s="48">
        <v>0</v>
      </c>
      <c r="P1765" s="63">
        <f t="shared" si="54"/>
        <v>736292</v>
      </c>
      <c r="Q1765" s="63">
        <f t="shared" si="55"/>
        <v>3775.8564102564101</v>
      </c>
    </row>
    <row r="1766" spans="1:17" x14ac:dyDescent="0.25">
      <c r="A1766" t="s">
        <v>17606</v>
      </c>
      <c r="B1766" t="s">
        <v>17607</v>
      </c>
      <c r="C1766" t="s">
        <v>17608</v>
      </c>
      <c r="D1766" t="s">
        <v>5582</v>
      </c>
      <c r="E1766" t="s">
        <v>5583</v>
      </c>
      <c r="F1766" t="s">
        <v>5587</v>
      </c>
      <c r="G1766" t="s">
        <v>5588</v>
      </c>
      <c r="H1766">
        <v>43</v>
      </c>
      <c r="I1766">
        <v>0</v>
      </c>
      <c r="J1766" s="48">
        <v>161800</v>
      </c>
      <c r="K1766" s="48">
        <v>0</v>
      </c>
      <c r="L1766">
        <v>3762.79</v>
      </c>
      <c r="M1766" t="s">
        <v>17432</v>
      </c>
      <c r="N1766" s="58">
        <v>-2446.6102999999998</v>
      </c>
      <c r="O1766" s="48">
        <v>0</v>
      </c>
      <c r="P1766" s="63">
        <f t="shared" si="54"/>
        <v>161800</v>
      </c>
      <c r="Q1766" s="63">
        <f t="shared" si="55"/>
        <v>3762.7906976744184</v>
      </c>
    </row>
    <row r="1767" spans="1:17" x14ac:dyDescent="0.25">
      <c r="A1767" t="s">
        <v>17606</v>
      </c>
      <c r="B1767" t="s">
        <v>17607</v>
      </c>
      <c r="C1767" t="s">
        <v>17608</v>
      </c>
      <c r="D1767" t="s">
        <v>5582</v>
      </c>
      <c r="E1767" t="s">
        <v>5583</v>
      </c>
      <c r="F1767" t="s">
        <v>5589</v>
      </c>
      <c r="G1767" t="s">
        <v>5590</v>
      </c>
      <c r="H1767">
        <v>17</v>
      </c>
      <c r="I1767">
        <v>0</v>
      </c>
      <c r="J1767" s="48">
        <v>67009</v>
      </c>
      <c r="K1767" s="48">
        <v>0</v>
      </c>
      <c r="L1767">
        <v>3941.71</v>
      </c>
      <c r="M1767" t="s">
        <v>17432</v>
      </c>
      <c r="N1767" s="58">
        <v>-1013.2567</v>
      </c>
      <c r="O1767" s="48">
        <v>0</v>
      </c>
      <c r="P1767" s="63">
        <f t="shared" si="54"/>
        <v>67009</v>
      </c>
      <c r="Q1767" s="63">
        <f t="shared" si="55"/>
        <v>3941.705882352941</v>
      </c>
    </row>
    <row r="1768" spans="1:17" x14ac:dyDescent="0.25">
      <c r="A1768" t="s">
        <v>17606</v>
      </c>
      <c r="B1768" t="s">
        <v>17607</v>
      </c>
      <c r="C1768" t="s">
        <v>17608</v>
      </c>
      <c r="D1768" t="s">
        <v>5582</v>
      </c>
      <c r="E1768" t="s">
        <v>5583</v>
      </c>
      <c r="F1768" t="s">
        <v>5591</v>
      </c>
      <c r="G1768" t="s">
        <v>5592</v>
      </c>
      <c r="H1768">
        <v>15</v>
      </c>
      <c r="I1768">
        <v>0</v>
      </c>
      <c r="J1768" s="48">
        <v>29338</v>
      </c>
      <c r="K1768" s="48">
        <v>0</v>
      </c>
      <c r="L1768">
        <v>1955.87</v>
      </c>
      <c r="M1768" t="s">
        <v>17432</v>
      </c>
      <c r="N1768" s="58">
        <v>-443.62200000000001</v>
      </c>
      <c r="O1768" s="48">
        <v>0</v>
      </c>
      <c r="P1768" s="63">
        <f t="shared" si="54"/>
        <v>29338</v>
      </c>
      <c r="Q1768" s="63">
        <f t="shared" si="55"/>
        <v>1955.8666666666666</v>
      </c>
    </row>
    <row r="1769" spans="1:17" x14ac:dyDescent="0.25">
      <c r="A1769" t="s">
        <v>17606</v>
      </c>
      <c r="B1769" t="s">
        <v>17607</v>
      </c>
      <c r="C1769" t="s">
        <v>17608</v>
      </c>
      <c r="D1769" t="s">
        <v>5594</v>
      </c>
      <c r="E1769" t="s">
        <v>5595</v>
      </c>
      <c r="F1769" t="s">
        <v>5593</v>
      </c>
      <c r="G1769" t="s">
        <v>5596</v>
      </c>
      <c r="H1769">
        <v>142</v>
      </c>
      <c r="I1769">
        <v>0</v>
      </c>
      <c r="J1769" s="48">
        <v>497238</v>
      </c>
      <c r="K1769" s="48">
        <v>0</v>
      </c>
      <c r="L1769">
        <v>3501.68</v>
      </c>
      <c r="M1769" t="s">
        <v>17432</v>
      </c>
      <c r="N1769" s="58">
        <v>-7518.8320999999996</v>
      </c>
      <c r="O1769" s="48">
        <v>0</v>
      </c>
      <c r="P1769" s="63">
        <f t="shared" si="54"/>
        <v>497238</v>
      </c>
      <c r="Q1769" s="63">
        <f t="shared" si="55"/>
        <v>3501.676056338028</v>
      </c>
    </row>
    <row r="1770" spans="1:17" x14ac:dyDescent="0.25">
      <c r="A1770" t="s">
        <v>17606</v>
      </c>
      <c r="B1770" t="s">
        <v>17607</v>
      </c>
      <c r="C1770" t="s">
        <v>17608</v>
      </c>
      <c r="D1770" t="s">
        <v>5594</v>
      </c>
      <c r="E1770" t="s">
        <v>5595</v>
      </c>
      <c r="F1770" t="s">
        <v>17611</v>
      </c>
      <c r="G1770" t="s">
        <v>5600</v>
      </c>
      <c r="H1770">
        <v>0</v>
      </c>
      <c r="I1770">
        <v>142</v>
      </c>
      <c r="J1770" s="48">
        <v>485896</v>
      </c>
      <c r="K1770" s="48">
        <v>485896</v>
      </c>
      <c r="L1770">
        <v>3421.8</v>
      </c>
      <c r="M1770" t="s">
        <v>17432</v>
      </c>
      <c r="N1770" s="58">
        <v>-7347.3356999999996</v>
      </c>
      <c r="O1770" s="48">
        <v>0</v>
      </c>
      <c r="P1770" s="63">
        <f t="shared" si="54"/>
        <v>0</v>
      </c>
      <c r="Q1770" s="63" t="e">
        <f t="shared" si="55"/>
        <v>#DIV/0!</v>
      </c>
    </row>
    <row r="1771" spans="1:17" x14ac:dyDescent="0.25">
      <c r="A1771" t="s">
        <v>17606</v>
      </c>
      <c r="B1771" t="s">
        <v>17607</v>
      </c>
      <c r="C1771" t="s">
        <v>17608</v>
      </c>
      <c r="D1771" t="s">
        <v>5594</v>
      </c>
      <c r="E1771" t="s">
        <v>5595</v>
      </c>
      <c r="F1771" t="s">
        <v>5597</v>
      </c>
      <c r="G1771" t="s">
        <v>5598</v>
      </c>
      <c r="H1771">
        <v>24</v>
      </c>
      <c r="I1771">
        <v>196</v>
      </c>
      <c r="J1771" s="48">
        <v>806234</v>
      </c>
      <c r="K1771" s="48">
        <v>718281</v>
      </c>
      <c r="L1771">
        <v>3664.7</v>
      </c>
      <c r="M1771" t="s">
        <v>17432</v>
      </c>
      <c r="N1771" s="58">
        <v>-12191.220499999999</v>
      </c>
      <c r="O1771" s="48">
        <v>0</v>
      </c>
      <c r="P1771" s="63">
        <f t="shared" si="54"/>
        <v>87953</v>
      </c>
      <c r="Q1771" s="63">
        <f t="shared" si="55"/>
        <v>3664.7083333333335</v>
      </c>
    </row>
    <row r="1772" spans="1:17" x14ac:dyDescent="0.25">
      <c r="A1772" t="s">
        <v>17606</v>
      </c>
      <c r="B1772" t="s">
        <v>17607</v>
      </c>
      <c r="C1772" t="s">
        <v>17608</v>
      </c>
      <c r="D1772" t="s">
        <v>5594</v>
      </c>
      <c r="E1772" t="s">
        <v>5595</v>
      </c>
      <c r="F1772" t="s">
        <v>5599</v>
      </c>
      <c r="G1772" t="s">
        <v>5600</v>
      </c>
      <c r="H1772">
        <v>128</v>
      </c>
      <c r="I1772">
        <v>0</v>
      </c>
      <c r="J1772" s="48">
        <v>434370</v>
      </c>
      <c r="K1772" s="48">
        <v>0</v>
      </c>
      <c r="L1772">
        <v>3393.52</v>
      </c>
      <c r="M1772" t="s">
        <v>17432</v>
      </c>
      <c r="N1772" s="58">
        <v>-6568.1903000000002</v>
      </c>
      <c r="O1772" s="48">
        <v>0</v>
      </c>
      <c r="P1772" s="63">
        <f t="shared" si="54"/>
        <v>434370</v>
      </c>
      <c r="Q1772" s="63">
        <f t="shared" si="55"/>
        <v>3393.515625</v>
      </c>
    </row>
    <row r="1773" spans="1:17" x14ac:dyDescent="0.25">
      <c r="A1773" t="s">
        <v>17606</v>
      </c>
      <c r="B1773" t="s">
        <v>17607</v>
      </c>
      <c r="C1773" t="s">
        <v>17608</v>
      </c>
      <c r="D1773" t="s">
        <v>5594</v>
      </c>
      <c r="E1773" t="s">
        <v>5595</v>
      </c>
      <c r="F1773" t="s">
        <v>5601</v>
      </c>
      <c r="G1773" t="s">
        <v>308</v>
      </c>
      <c r="H1773">
        <v>143</v>
      </c>
      <c r="I1773">
        <v>27</v>
      </c>
      <c r="J1773" s="48">
        <v>699140</v>
      </c>
      <c r="K1773" s="48">
        <v>111040</v>
      </c>
      <c r="L1773">
        <v>4112.59</v>
      </c>
      <c r="M1773" t="s">
        <v>17432</v>
      </c>
      <c r="N1773" s="58">
        <v>-10571.839400000001</v>
      </c>
      <c r="O1773" s="48">
        <v>0</v>
      </c>
      <c r="P1773" s="63">
        <f t="shared" si="54"/>
        <v>588100</v>
      </c>
      <c r="Q1773" s="63">
        <f t="shared" si="55"/>
        <v>4112.5874125874125</v>
      </c>
    </row>
    <row r="1774" spans="1:17" x14ac:dyDescent="0.25">
      <c r="A1774" t="s">
        <v>17606</v>
      </c>
      <c r="B1774" t="s">
        <v>17607</v>
      </c>
      <c r="C1774" t="s">
        <v>17608</v>
      </c>
      <c r="D1774" t="s">
        <v>5594</v>
      </c>
      <c r="E1774" t="s">
        <v>5595</v>
      </c>
      <c r="F1774" t="s">
        <v>17612</v>
      </c>
      <c r="G1774" t="s">
        <v>17613</v>
      </c>
      <c r="H1774">
        <v>0</v>
      </c>
      <c r="I1774">
        <v>518</v>
      </c>
      <c r="J1774" s="48">
        <v>1910446</v>
      </c>
      <c r="K1774" s="48">
        <v>1910446</v>
      </c>
      <c r="L1774">
        <v>3688.12</v>
      </c>
      <c r="M1774" t="s">
        <v>17432</v>
      </c>
      <c r="N1774" s="58">
        <v>-28888.239099999999</v>
      </c>
      <c r="O1774" s="48">
        <v>0</v>
      </c>
      <c r="P1774" s="63">
        <f t="shared" si="54"/>
        <v>0</v>
      </c>
      <c r="Q1774" s="63" t="e">
        <f t="shared" si="55"/>
        <v>#DIV/0!</v>
      </c>
    </row>
    <row r="1775" spans="1:17" x14ac:dyDescent="0.25">
      <c r="A1775" t="s">
        <v>17606</v>
      </c>
      <c r="B1775" t="s">
        <v>17607</v>
      </c>
      <c r="C1775" t="s">
        <v>17608</v>
      </c>
      <c r="D1775" t="s">
        <v>5594</v>
      </c>
      <c r="E1775" t="s">
        <v>5595</v>
      </c>
      <c r="F1775" t="s">
        <v>17614</v>
      </c>
      <c r="G1775" t="s">
        <v>18184</v>
      </c>
      <c r="H1775">
        <v>9</v>
      </c>
      <c r="I1775">
        <v>1</v>
      </c>
      <c r="J1775" s="48">
        <v>25499</v>
      </c>
      <c r="K1775" s="48">
        <v>2550</v>
      </c>
      <c r="L1775">
        <v>2549.9</v>
      </c>
      <c r="M1775" t="s">
        <v>17432</v>
      </c>
      <c r="N1775" s="58">
        <v>-385.57049999999998</v>
      </c>
      <c r="O1775" s="48">
        <v>0</v>
      </c>
      <c r="P1775" s="63">
        <f t="shared" si="54"/>
        <v>22949</v>
      </c>
      <c r="Q1775" s="63">
        <f t="shared" si="55"/>
        <v>2549.8888888888887</v>
      </c>
    </row>
    <row r="1776" spans="1:17" x14ac:dyDescent="0.25">
      <c r="A1776" t="s">
        <v>17606</v>
      </c>
      <c r="B1776" t="s">
        <v>17607</v>
      </c>
      <c r="C1776" t="s">
        <v>17608</v>
      </c>
      <c r="D1776" t="s">
        <v>5594</v>
      </c>
      <c r="E1776" t="s">
        <v>5595</v>
      </c>
      <c r="F1776" t="s">
        <v>17616</v>
      </c>
      <c r="G1776" t="s">
        <v>308</v>
      </c>
      <c r="H1776">
        <v>0</v>
      </c>
      <c r="I1776">
        <v>156</v>
      </c>
      <c r="J1776" s="48">
        <v>668207</v>
      </c>
      <c r="K1776" s="48">
        <v>668207</v>
      </c>
      <c r="L1776">
        <v>4283.38</v>
      </c>
      <c r="M1776" t="s">
        <v>17432</v>
      </c>
      <c r="N1776" s="58">
        <v>-10104.084000000001</v>
      </c>
      <c r="O1776" s="48">
        <v>0</v>
      </c>
      <c r="P1776" s="63">
        <f t="shared" si="54"/>
        <v>0</v>
      </c>
      <c r="Q1776" s="63" t="e">
        <f t="shared" si="55"/>
        <v>#DIV/0!</v>
      </c>
    </row>
    <row r="1777" spans="1:17" x14ac:dyDescent="0.25">
      <c r="A1777" t="s">
        <v>17606</v>
      </c>
      <c r="B1777" t="s">
        <v>17607</v>
      </c>
      <c r="C1777" t="s">
        <v>17608</v>
      </c>
      <c r="D1777" t="s">
        <v>5594</v>
      </c>
      <c r="E1777" t="s">
        <v>5595</v>
      </c>
      <c r="F1777" t="s">
        <v>5602</v>
      </c>
      <c r="G1777" t="s">
        <v>5603</v>
      </c>
      <c r="H1777">
        <v>48</v>
      </c>
      <c r="I1777">
        <v>7</v>
      </c>
      <c r="J1777" s="48">
        <v>226625</v>
      </c>
      <c r="K1777" s="48">
        <v>28843</v>
      </c>
      <c r="L1777">
        <v>4120.45</v>
      </c>
      <c r="M1777" t="s">
        <v>17432</v>
      </c>
      <c r="N1777" s="58">
        <v>-3426.8425000000002</v>
      </c>
      <c r="O1777" s="48">
        <v>0</v>
      </c>
      <c r="P1777" s="63">
        <f t="shared" si="54"/>
        <v>197782</v>
      </c>
      <c r="Q1777" s="63">
        <f t="shared" si="55"/>
        <v>4120.458333333333</v>
      </c>
    </row>
    <row r="1778" spans="1:17" x14ac:dyDescent="0.25">
      <c r="A1778" t="s">
        <v>17606</v>
      </c>
      <c r="B1778" t="s">
        <v>17607</v>
      </c>
      <c r="C1778" t="s">
        <v>17608</v>
      </c>
      <c r="D1778" t="s">
        <v>5594</v>
      </c>
      <c r="E1778" t="s">
        <v>5595</v>
      </c>
      <c r="F1778" t="s">
        <v>5604</v>
      </c>
      <c r="G1778" t="s">
        <v>5605</v>
      </c>
      <c r="H1778">
        <v>49</v>
      </c>
      <c r="I1778">
        <v>0</v>
      </c>
      <c r="J1778" s="48">
        <v>114131</v>
      </c>
      <c r="K1778" s="48">
        <v>0</v>
      </c>
      <c r="L1778">
        <v>2329.1999999999998</v>
      </c>
      <c r="M1778" t="s">
        <v>17432</v>
      </c>
      <c r="N1778" s="58">
        <v>-1725.8047999999999</v>
      </c>
      <c r="O1778" s="48">
        <v>0</v>
      </c>
      <c r="P1778" s="63">
        <f t="shared" si="54"/>
        <v>114131</v>
      </c>
      <c r="Q1778" s="63">
        <f t="shared" si="55"/>
        <v>2329.204081632653</v>
      </c>
    </row>
    <row r="1779" spans="1:17" x14ac:dyDescent="0.25">
      <c r="A1779" t="s">
        <v>17606</v>
      </c>
      <c r="B1779" t="s">
        <v>17607</v>
      </c>
      <c r="C1779" t="s">
        <v>17608</v>
      </c>
      <c r="D1779" t="s">
        <v>5594</v>
      </c>
      <c r="E1779" t="s">
        <v>5595</v>
      </c>
      <c r="F1779" t="s">
        <v>5606</v>
      </c>
      <c r="G1779" t="s">
        <v>5607</v>
      </c>
      <c r="H1779">
        <v>45</v>
      </c>
      <c r="I1779">
        <v>0</v>
      </c>
      <c r="J1779" s="48">
        <v>102540</v>
      </c>
      <c r="K1779" s="48">
        <v>0</v>
      </c>
      <c r="L1779">
        <v>2278.67</v>
      </c>
      <c r="M1779" t="s">
        <v>17432</v>
      </c>
      <c r="N1779" s="58">
        <v>-1550.5337999999999</v>
      </c>
      <c r="O1779" s="48">
        <v>0</v>
      </c>
      <c r="P1779" s="63">
        <f t="shared" si="54"/>
        <v>102540</v>
      </c>
      <c r="Q1779" s="63">
        <f t="shared" si="55"/>
        <v>2278.6666666666665</v>
      </c>
    </row>
    <row r="1780" spans="1:17" x14ac:dyDescent="0.25">
      <c r="A1780" t="s">
        <v>17606</v>
      </c>
      <c r="B1780" t="s">
        <v>17607</v>
      </c>
      <c r="C1780" t="s">
        <v>17608</v>
      </c>
      <c r="D1780" t="s">
        <v>5594</v>
      </c>
      <c r="E1780" t="s">
        <v>5595</v>
      </c>
      <c r="F1780" t="s">
        <v>17617</v>
      </c>
      <c r="G1780" t="s">
        <v>17618</v>
      </c>
      <c r="H1780">
        <v>0</v>
      </c>
      <c r="I1780">
        <v>268</v>
      </c>
      <c r="J1780" s="48">
        <v>1020532</v>
      </c>
      <c r="K1780" s="48">
        <v>1020532</v>
      </c>
      <c r="L1780">
        <v>3807.96</v>
      </c>
      <c r="M1780" t="s">
        <v>17432</v>
      </c>
      <c r="N1780" s="58">
        <v>-15431.6633</v>
      </c>
      <c r="O1780" s="48">
        <v>0</v>
      </c>
      <c r="P1780" s="63">
        <f t="shared" si="54"/>
        <v>0</v>
      </c>
      <c r="Q1780" s="63" t="e">
        <f t="shared" si="55"/>
        <v>#DIV/0!</v>
      </c>
    </row>
    <row r="1781" spans="1:17" x14ac:dyDescent="0.25">
      <c r="A1781" t="s">
        <v>17606</v>
      </c>
      <c r="B1781" t="s">
        <v>17607</v>
      </c>
      <c r="C1781" t="s">
        <v>17608</v>
      </c>
      <c r="D1781" t="s">
        <v>5594</v>
      </c>
      <c r="E1781" t="s">
        <v>5595</v>
      </c>
      <c r="F1781" t="s">
        <v>5608</v>
      </c>
      <c r="G1781" t="s">
        <v>5609</v>
      </c>
      <c r="H1781">
        <v>70</v>
      </c>
      <c r="I1781">
        <v>0</v>
      </c>
      <c r="J1781" s="48">
        <v>292797</v>
      </c>
      <c r="K1781" s="48">
        <v>0</v>
      </c>
      <c r="L1781">
        <v>4182.8100000000004</v>
      </c>
      <c r="M1781" t="s">
        <v>17432</v>
      </c>
      <c r="N1781" s="58">
        <v>-4427.4399999999996</v>
      </c>
      <c r="O1781" s="48">
        <v>0</v>
      </c>
      <c r="P1781" s="63">
        <f t="shared" si="54"/>
        <v>292797</v>
      </c>
      <c r="Q1781" s="63">
        <f t="shared" si="55"/>
        <v>4182.8142857142857</v>
      </c>
    </row>
    <row r="1782" spans="1:17" x14ac:dyDescent="0.25">
      <c r="A1782" t="s">
        <v>17606</v>
      </c>
      <c r="B1782" t="s">
        <v>17607</v>
      </c>
      <c r="C1782" t="s">
        <v>17608</v>
      </c>
      <c r="D1782" t="s">
        <v>5611</v>
      </c>
      <c r="E1782" t="s">
        <v>5612</v>
      </c>
      <c r="F1782" t="s">
        <v>17619</v>
      </c>
      <c r="G1782" t="s">
        <v>5689</v>
      </c>
      <c r="H1782">
        <v>0</v>
      </c>
      <c r="I1782">
        <v>114</v>
      </c>
      <c r="J1782" s="48">
        <v>365451</v>
      </c>
      <c r="K1782" s="48">
        <v>365451</v>
      </c>
      <c r="L1782">
        <v>3205.71</v>
      </c>
      <c r="M1782" t="s">
        <v>17432</v>
      </c>
      <c r="N1782" s="58">
        <v>-5526.0641999999998</v>
      </c>
      <c r="O1782" s="48">
        <v>0</v>
      </c>
      <c r="P1782" s="63">
        <f t="shared" si="54"/>
        <v>0</v>
      </c>
      <c r="Q1782" s="63" t="e">
        <f t="shared" si="55"/>
        <v>#DIV/0!</v>
      </c>
    </row>
    <row r="1783" spans="1:17" x14ac:dyDescent="0.25">
      <c r="A1783" t="s">
        <v>17606</v>
      </c>
      <c r="B1783" t="s">
        <v>17607</v>
      </c>
      <c r="C1783" t="s">
        <v>17608</v>
      </c>
      <c r="D1783" t="s">
        <v>5611</v>
      </c>
      <c r="E1783" t="s">
        <v>5612</v>
      </c>
      <c r="F1783" t="s">
        <v>5610</v>
      </c>
      <c r="G1783" t="s">
        <v>5613</v>
      </c>
      <c r="H1783">
        <v>445</v>
      </c>
      <c r="I1783">
        <v>0</v>
      </c>
      <c r="J1783" s="48">
        <v>1434448</v>
      </c>
      <c r="K1783" s="48">
        <v>0</v>
      </c>
      <c r="L1783">
        <v>3223.48</v>
      </c>
      <c r="M1783" t="s">
        <v>17432</v>
      </c>
      <c r="N1783" s="58">
        <v>-21690.5658</v>
      </c>
      <c r="O1783" s="48">
        <v>0</v>
      </c>
      <c r="P1783" s="63">
        <f t="shared" si="54"/>
        <v>1434448</v>
      </c>
      <c r="Q1783" s="63">
        <f t="shared" si="55"/>
        <v>3223.4786516853933</v>
      </c>
    </row>
    <row r="1784" spans="1:17" x14ac:dyDescent="0.25">
      <c r="A1784" t="s">
        <v>17606</v>
      </c>
      <c r="B1784" t="s">
        <v>17607</v>
      </c>
      <c r="C1784" t="s">
        <v>17608</v>
      </c>
      <c r="D1784" t="s">
        <v>5611</v>
      </c>
      <c r="E1784" t="s">
        <v>5612</v>
      </c>
      <c r="F1784" t="s">
        <v>5614</v>
      </c>
      <c r="G1784" t="s">
        <v>2409</v>
      </c>
      <c r="H1784">
        <v>70</v>
      </c>
      <c r="I1784">
        <v>164</v>
      </c>
      <c r="J1784" s="48">
        <v>664907</v>
      </c>
      <c r="K1784" s="48">
        <v>466003</v>
      </c>
      <c r="L1784">
        <v>2841.48</v>
      </c>
      <c r="M1784" t="s">
        <v>17432</v>
      </c>
      <c r="N1784" s="58">
        <v>-10054.1944</v>
      </c>
      <c r="O1784" s="48">
        <v>0</v>
      </c>
      <c r="P1784" s="63">
        <f t="shared" si="54"/>
        <v>198904</v>
      </c>
      <c r="Q1784" s="63">
        <f t="shared" si="55"/>
        <v>2841.4857142857145</v>
      </c>
    </row>
    <row r="1785" spans="1:17" x14ac:dyDescent="0.25">
      <c r="A1785" t="s">
        <v>17606</v>
      </c>
      <c r="B1785" t="s">
        <v>17607</v>
      </c>
      <c r="C1785" t="s">
        <v>17608</v>
      </c>
      <c r="D1785" t="s">
        <v>5616</v>
      </c>
      <c r="E1785" t="s">
        <v>5617</v>
      </c>
      <c r="F1785" t="s">
        <v>5615</v>
      </c>
      <c r="G1785" t="s">
        <v>5618</v>
      </c>
      <c r="H1785">
        <v>188</v>
      </c>
      <c r="I1785">
        <v>0</v>
      </c>
      <c r="J1785" s="48">
        <v>748440</v>
      </c>
      <c r="K1785" s="48">
        <v>0</v>
      </c>
      <c r="L1785">
        <v>3981.06</v>
      </c>
      <c r="M1785" t="s">
        <v>17432</v>
      </c>
      <c r="N1785" s="58">
        <v>-11317.302</v>
      </c>
      <c r="O1785" s="48">
        <v>0</v>
      </c>
      <c r="P1785" s="63">
        <f t="shared" si="54"/>
        <v>748440</v>
      </c>
      <c r="Q1785" s="63">
        <f t="shared" si="55"/>
        <v>3981.0638297872342</v>
      </c>
    </row>
    <row r="1786" spans="1:17" x14ac:dyDescent="0.25">
      <c r="A1786" t="s">
        <v>17606</v>
      </c>
      <c r="B1786" t="s">
        <v>17607</v>
      </c>
      <c r="C1786" t="s">
        <v>17608</v>
      </c>
      <c r="D1786" t="s">
        <v>5616</v>
      </c>
      <c r="E1786" t="s">
        <v>5617</v>
      </c>
      <c r="F1786" t="s">
        <v>5619</v>
      </c>
      <c r="G1786" t="s">
        <v>5618</v>
      </c>
      <c r="H1786">
        <v>316</v>
      </c>
      <c r="I1786">
        <v>0</v>
      </c>
      <c r="J1786" s="48">
        <v>1019224</v>
      </c>
      <c r="K1786" s="48">
        <v>0</v>
      </c>
      <c r="L1786">
        <v>3225.39</v>
      </c>
      <c r="M1786" t="s">
        <v>17432</v>
      </c>
      <c r="N1786" s="58">
        <v>-15411.8863</v>
      </c>
      <c r="O1786" s="48">
        <v>0</v>
      </c>
      <c r="P1786" s="63">
        <f t="shared" si="54"/>
        <v>1019224</v>
      </c>
      <c r="Q1786" s="63">
        <f t="shared" si="55"/>
        <v>3225.3924050632913</v>
      </c>
    </row>
    <row r="1787" spans="1:17" x14ac:dyDescent="0.25">
      <c r="A1787" t="s">
        <v>17606</v>
      </c>
      <c r="B1787" t="s">
        <v>17607</v>
      </c>
      <c r="C1787" t="s">
        <v>17608</v>
      </c>
      <c r="D1787" t="s">
        <v>5616</v>
      </c>
      <c r="E1787" t="s">
        <v>5617</v>
      </c>
      <c r="F1787" t="s">
        <v>5620</v>
      </c>
      <c r="G1787" t="s">
        <v>5621</v>
      </c>
      <c r="H1787">
        <v>165</v>
      </c>
      <c r="I1787">
        <v>0</v>
      </c>
      <c r="J1787" s="48">
        <v>644213</v>
      </c>
      <c r="K1787" s="48">
        <v>0</v>
      </c>
      <c r="L1787">
        <v>3904.32</v>
      </c>
      <c r="M1787" t="s">
        <v>17432</v>
      </c>
      <c r="N1787" s="58">
        <v>-9741.2670999999991</v>
      </c>
      <c r="O1787" s="48">
        <v>0</v>
      </c>
      <c r="P1787" s="63">
        <f t="shared" si="54"/>
        <v>644213</v>
      </c>
      <c r="Q1787" s="63">
        <f t="shared" si="55"/>
        <v>3904.3212121212123</v>
      </c>
    </row>
    <row r="1788" spans="1:17" x14ac:dyDescent="0.25">
      <c r="A1788" t="s">
        <v>17606</v>
      </c>
      <c r="B1788" t="s">
        <v>17607</v>
      </c>
      <c r="C1788" t="s">
        <v>17608</v>
      </c>
      <c r="D1788" t="s">
        <v>5616</v>
      </c>
      <c r="E1788" t="s">
        <v>5617</v>
      </c>
      <c r="F1788" t="s">
        <v>5622</v>
      </c>
      <c r="G1788" t="s">
        <v>5621</v>
      </c>
      <c r="H1788">
        <v>145</v>
      </c>
      <c r="I1788">
        <v>0</v>
      </c>
      <c r="J1788" s="48">
        <v>586397</v>
      </c>
      <c r="K1788" s="48">
        <v>0</v>
      </c>
      <c r="L1788">
        <v>4044.12</v>
      </c>
      <c r="M1788" t="s">
        <v>17432</v>
      </c>
      <c r="N1788" s="58">
        <v>-8867.0298000000003</v>
      </c>
      <c r="O1788" s="48">
        <v>0</v>
      </c>
      <c r="P1788" s="63">
        <f t="shared" si="54"/>
        <v>586397</v>
      </c>
      <c r="Q1788" s="63">
        <f t="shared" si="55"/>
        <v>4044.1172413793101</v>
      </c>
    </row>
    <row r="1789" spans="1:17" x14ac:dyDescent="0.25">
      <c r="A1789" t="s">
        <v>17606</v>
      </c>
      <c r="B1789" t="s">
        <v>17607</v>
      </c>
      <c r="C1789" t="s">
        <v>17608</v>
      </c>
      <c r="D1789" t="s">
        <v>5624</v>
      </c>
      <c r="E1789" t="s">
        <v>5625</v>
      </c>
      <c r="F1789" t="s">
        <v>5623</v>
      </c>
      <c r="G1789" t="s">
        <v>5626</v>
      </c>
      <c r="H1789">
        <v>373</v>
      </c>
      <c r="I1789">
        <v>0</v>
      </c>
      <c r="J1789" s="48">
        <v>1147946</v>
      </c>
      <c r="K1789" s="48">
        <v>0</v>
      </c>
      <c r="L1789">
        <v>3077.6</v>
      </c>
      <c r="M1789" t="s">
        <v>17432</v>
      </c>
      <c r="N1789" s="58">
        <v>-17358.318899999998</v>
      </c>
      <c r="O1789" s="48">
        <v>0</v>
      </c>
      <c r="P1789" s="63">
        <f t="shared" si="54"/>
        <v>1147946</v>
      </c>
      <c r="Q1789" s="63">
        <f t="shared" si="55"/>
        <v>3077.6032171581769</v>
      </c>
    </row>
    <row r="1790" spans="1:17" x14ac:dyDescent="0.25">
      <c r="A1790" t="s">
        <v>17606</v>
      </c>
      <c r="B1790" t="s">
        <v>17607</v>
      </c>
      <c r="C1790" t="s">
        <v>17608</v>
      </c>
      <c r="D1790" t="s">
        <v>5624</v>
      </c>
      <c r="E1790" t="s">
        <v>5625</v>
      </c>
      <c r="F1790" t="s">
        <v>5627</v>
      </c>
      <c r="G1790" t="s">
        <v>5628</v>
      </c>
      <c r="H1790">
        <v>171</v>
      </c>
      <c r="I1790">
        <v>0</v>
      </c>
      <c r="J1790" s="48">
        <v>388664</v>
      </c>
      <c r="K1790" s="48">
        <v>0</v>
      </c>
      <c r="L1790">
        <v>2272.89</v>
      </c>
      <c r="M1790" t="s">
        <v>17432</v>
      </c>
      <c r="N1790" s="58">
        <v>-5877.0603000000001</v>
      </c>
      <c r="O1790" s="48">
        <v>0</v>
      </c>
      <c r="P1790" s="63">
        <f t="shared" si="54"/>
        <v>388664</v>
      </c>
      <c r="Q1790" s="63">
        <f t="shared" si="55"/>
        <v>2272.8888888888887</v>
      </c>
    </row>
    <row r="1791" spans="1:17" x14ac:dyDescent="0.25">
      <c r="A1791" t="s">
        <v>17606</v>
      </c>
      <c r="B1791" t="s">
        <v>17607</v>
      </c>
      <c r="C1791" t="s">
        <v>17608</v>
      </c>
      <c r="D1791" t="s">
        <v>5624</v>
      </c>
      <c r="E1791" t="s">
        <v>5625</v>
      </c>
      <c r="F1791" t="s">
        <v>5629</v>
      </c>
      <c r="G1791" t="s">
        <v>5630</v>
      </c>
      <c r="H1791">
        <v>18</v>
      </c>
      <c r="I1791">
        <v>0</v>
      </c>
      <c r="J1791" s="48">
        <v>31633</v>
      </c>
      <c r="K1791" s="48">
        <v>0</v>
      </c>
      <c r="L1791">
        <v>1757.39</v>
      </c>
      <c r="M1791" t="s">
        <v>17432</v>
      </c>
      <c r="N1791" s="58">
        <v>-478.33240000000001</v>
      </c>
      <c r="O1791" s="48">
        <v>0</v>
      </c>
      <c r="P1791" s="63">
        <f t="shared" si="54"/>
        <v>31633</v>
      </c>
      <c r="Q1791" s="63">
        <f t="shared" si="55"/>
        <v>1757.3888888888889</v>
      </c>
    </row>
    <row r="1792" spans="1:17" x14ac:dyDescent="0.25">
      <c r="A1792" t="s">
        <v>17606</v>
      </c>
      <c r="B1792" t="s">
        <v>17607</v>
      </c>
      <c r="C1792" t="s">
        <v>17608</v>
      </c>
      <c r="D1792" t="s">
        <v>5632</v>
      </c>
      <c r="E1792" t="s">
        <v>5633</v>
      </c>
      <c r="F1792" t="s">
        <v>5631</v>
      </c>
      <c r="G1792" t="s">
        <v>5634</v>
      </c>
      <c r="H1792">
        <v>199</v>
      </c>
      <c r="I1792">
        <v>0</v>
      </c>
      <c r="J1792" s="48">
        <v>484643</v>
      </c>
      <c r="K1792" s="48">
        <v>0</v>
      </c>
      <c r="L1792">
        <v>2435.39</v>
      </c>
      <c r="M1792" t="s">
        <v>17428</v>
      </c>
      <c r="N1792" s="58">
        <v>23027.8344</v>
      </c>
      <c r="O1792" s="48">
        <v>1058.4971</v>
      </c>
      <c r="P1792" s="63">
        <f t="shared" si="54"/>
        <v>484643</v>
      </c>
      <c r="Q1792" s="63">
        <f t="shared" si="55"/>
        <v>2435.3919597989948</v>
      </c>
    </row>
    <row r="1793" spans="1:17" x14ac:dyDescent="0.25">
      <c r="A1793" t="s">
        <v>17606</v>
      </c>
      <c r="B1793" t="s">
        <v>17607</v>
      </c>
      <c r="C1793" t="s">
        <v>17608</v>
      </c>
      <c r="D1793" t="s">
        <v>5636</v>
      </c>
      <c r="E1793" t="s">
        <v>5637</v>
      </c>
      <c r="F1793" t="s">
        <v>5635</v>
      </c>
      <c r="G1793" t="s">
        <v>5638</v>
      </c>
      <c r="H1793">
        <v>177</v>
      </c>
      <c r="I1793">
        <v>0</v>
      </c>
      <c r="J1793" s="48">
        <v>490850</v>
      </c>
      <c r="K1793" s="48">
        <v>0</v>
      </c>
      <c r="L1793">
        <v>2773.16</v>
      </c>
      <c r="M1793" t="s">
        <v>17432</v>
      </c>
      <c r="N1793" s="58">
        <v>-7422.2336999999998</v>
      </c>
      <c r="O1793" s="48">
        <v>0</v>
      </c>
      <c r="P1793" s="63">
        <f t="shared" si="54"/>
        <v>490850</v>
      </c>
      <c r="Q1793" s="63">
        <f t="shared" si="55"/>
        <v>2773.1638418079096</v>
      </c>
    </row>
    <row r="1794" spans="1:17" x14ac:dyDescent="0.25">
      <c r="A1794" t="s">
        <v>17606</v>
      </c>
      <c r="B1794" t="s">
        <v>17607</v>
      </c>
      <c r="C1794" t="s">
        <v>17608</v>
      </c>
      <c r="D1794" t="s">
        <v>5636</v>
      </c>
      <c r="E1794" t="s">
        <v>5637</v>
      </c>
      <c r="F1794" t="s">
        <v>5639</v>
      </c>
      <c r="G1794" t="s">
        <v>308</v>
      </c>
      <c r="H1794">
        <v>5</v>
      </c>
      <c r="I1794">
        <v>0</v>
      </c>
      <c r="J1794" s="48">
        <v>4131</v>
      </c>
      <c r="K1794" s="48">
        <v>0</v>
      </c>
      <c r="L1794">
        <v>826.2</v>
      </c>
      <c r="M1794" t="s">
        <v>17432</v>
      </c>
      <c r="N1794" s="58">
        <v>-62.471200000000003</v>
      </c>
      <c r="O1794" s="48">
        <v>0</v>
      </c>
      <c r="P1794" s="63">
        <f t="shared" si="54"/>
        <v>4131</v>
      </c>
      <c r="Q1794" s="63">
        <f t="shared" si="55"/>
        <v>826.2</v>
      </c>
    </row>
    <row r="1795" spans="1:17" x14ac:dyDescent="0.25">
      <c r="A1795" t="s">
        <v>17606</v>
      </c>
      <c r="B1795" t="s">
        <v>17607</v>
      </c>
      <c r="C1795" t="s">
        <v>17608</v>
      </c>
      <c r="D1795" t="s">
        <v>5636</v>
      </c>
      <c r="E1795" t="s">
        <v>5637</v>
      </c>
      <c r="F1795" t="s">
        <v>5640</v>
      </c>
      <c r="G1795" t="s">
        <v>5641</v>
      </c>
      <c r="H1795">
        <v>4</v>
      </c>
      <c r="I1795">
        <v>0</v>
      </c>
      <c r="J1795" s="48">
        <v>9198</v>
      </c>
      <c r="K1795" s="48">
        <v>0</v>
      </c>
      <c r="L1795">
        <v>2299.5</v>
      </c>
      <c r="M1795" t="s">
        <v>17432</v>
      </c>
      <c r="N1795" s="58">
        <v>-139.08920000000001</v>
      </c>
      <c r="O1795" s="48">
        <v>0</v>
      </c>
      <c r="P1795" s="63">
        <f t="shared" si="54"/>
        <v>9198</v>
      </c>
      <c r="Q1795" s="63">
        <f t="shared" si="55"/>
        <v>2299.5</v>
      </c>
    </row>
    <row r="1796" spans="1:17" x14ac:dyDescent="0.25">
      <c r="A1796" t="s">
        <v>17606</v>
      </c>
      <c r="B1796" t="s">
        <v>17607</v>
      </c>
      <c r="C1796" t="s">
        <v>17608</v>
      </c>
      <c r="D1796" t="s">
        <v>5643</v>
      </c>
      <c r="E1796" t="s">
        <v>5644</v>
      </c>
      <c r="F1796" t="s">
        <v>5642</v>
      </c>
      <c r="G1796" t="s">
        <v>5645</v>
      </c>
      <c r="H1796">
        <v>148</v>
      </c>
      <c r="I1796">
        <v>0</v>
      </c>
      <c r="J1796" s="48">
        <v>518755</v>
      </c>
      <c r="K1796" s="48">
        <v>0</v>
      </c>
      <c r="L1796">
        <v>3505.1</v>
      </c>
      <c r="M1796" t="s">
        <v>17428</v>
      </c>
      <c r="N1796" s="58">
        <v>24648.676200000002</v>
      </c>
      <c r="O1796" s="48">
        <v>1133.0006000000001</v>
      </c>
      <c r="P1796" s="63">
        <f t="shared" ref="P1796:P1859" si="56">J1796-K1796</f>
        <v>518755</v>
      </c>
      <c r="Q1796" s="63">
        <f t="shared" ref="Q1796:Q1859" si="57">P1796/H1796</f>
        <v>3505.1013513513512</v>
      </c>
    </row>
    <row r="1797" spans="1:17" x14ac:dyDescent="0.25">
      <c r="A1797" t="s">
        <v>17606</v>
      </c>
      <c r="B1797" t="s">
        <v>17607</v>
      </c>
      <c r="C1797" t="s">
        <v>17608</v>
      </c>
      <c r="D1797" t="s">
        <v>5643</v>
      </c>
      <c r="E1797" t="s">
        <v>5644</v>
      </c>
      <c r="F1797" t="s">
        <v>5646</v>
      </c>
      <c r="G1797" t="s">
        <v>5647</v>
      </c>
      <c r="H1797">
        <v>151</v>
      </c>
      <c r="I1797">
        <v>0</v>
      </c>
      <c r="J1797" s="48">
        <v>463358</v>
      </c>
      <c r="K1797" s="48">
        <v>0</v>
      </c>
      <c r="L1797">
        <v>3068.6</v>
      </c>
      <c r="M1797" t="s">
        <v>17428</v>
      </c>
      <c r="N1797" s="58">
        <v>22016.455000000002</v>
      </c>
      <c r="O1797" s="48">
        <v>1012.008</v>
      </c>
      <c r="P1797" s="63">
        <f t="shared" si="56"/>
        <v>463358</v>
      </c>
      <c r="Q1797" s="63">
        <f t="shared" si="57"/>
        <v>3068.5960264900664</v>
      </c>
    </row>
    <row r="1798" spans="1:17" x14ac:dyDescent="0.25">
      <c r="A1798" t="s">
        <v>17606</v>
      </c>
      <c r="B1798" t="s">
        <v>17607</v>
      </c>
      <c r="C1798" t="s">
        <v>17608</v>
      </c>
      <c r="D1798" t="s">
        <v>5649</v>
      </c>
      <c r="E1798" t="s">
        <v>5650</v>
      </c>
      <c r="F1798" t="s">
        <v>5648</v>
      </c>
      <c r="G1798" t="s">
        <v>5651</v>
      </c>
      <c r="H1798">
        <v>256</v>
      </c>
      <c r="I1798">
        <v>0</v>
      </c>
      <c r="J1798" s="48">
        <v>678938</v>
      </c>
      <c r="K1798" s="48">
        <v>0</v>
      </c>
      <c r="L1798">
        <v>2652.1</v>
      </c>
      <c r="M1798" t="s">
        <v>17432</v>
      </c>
      <c r="N1798" s="58">
        <v>-10266.3626</v>
      </c>
      <c r="O1798" s="48">
        <v>0</v>
      </c>
      <c r="P1798" s="63">
        <f t="shared" si="56"/>
        <v>678938</v>
      </c>
      <c r="Q1798" s="63">
        <f t="shared" si="57"/>
        <v>2652.1015625</v>
      </c>
    </row>
    <row r="1799" spans="1:17" x14ac:dyDescent="0.25">
      <c r="A1799" t="s">
        <v>17606</v>
      </c>
      <c r="B1799" t="s">
        <v>17607</v>
      </c>
      <c r="C1799" t="s">
        <v>17608</v>
      </c>
      <c r="D1799" t="s">
        <v>5649</v>
      </c>
      <c r="E1799" t="s">
        <v>5650</v>
      </c>
      <c r="F1799" t="s">
        <v>18185</v>
      </c>
      <c r="G1799" t="s">
        <v>18186</v>
      </c>
      <c r="H1799">
        <v>144</v>
      </c>
      <c r="I1799">
        <v>0</v>
      </c>
      <c r="J1799" s="48">
        <v>493203</v>
      </c>
      <c r="K1799" s="48">
        <v>0</v>
      </c>
      <c r="L1799">
        <v>3425.02</v>
      </c>
      <c r="M1799" t="s">
        <v>17432</v>
      </c>
      <c r="N1799" s="58">
        <v>-7457.8230999999996</v>
      </c>
      <c r="O1799" s="48">
        <v>0</v>
      </c>
      <c r="P1799" s="63">
        <f t="shared" si="56"/>
        <v>493203</v>
      </c>
      <c r="Q1799" s="63">
        <f t="shared" si="57"/>
        <v>3425.0208333333335</v>
      </c>
    </row>
    <row r="1800" spans="1:17" x14ac:dyDescent="0.25">
      <c r="A1800" t="s">
        <v>17606</v>
      </c>
      <c r="B1800" t="s">
        <v>17607</v>
      </c>
      <c r="C1800" t="s">
        <v>17608</v>
      </c>
      <c r="D1800" t="s">
        <v>5649</v>
      </c>
      <c r="E1800" t="s">
        <v>5650</v>
      </c>
      <c r="F1800" t="s">
        <v>5652</v>
      </c>
      <c r="G1800" t="s">
        <v>5653</v>
      </c>
      <c r="H1800">
        <v>93</v>
      </c>
      <c r="I1800">
        <v>0</v>
      </c>
      <c r="J1800" s="48">
        <v>311989</v>
      </c>
      <c r="K1800" s="48">
        <v>0</v>
      </c>
      <c r="L1800">
        <v>3354.72</v>
      </c>
      <c r="M1800" t="s">
        <v>17432</v>
      </c>
      <c r="N1800" s="58">
        <v>-4717.6549000000005</v>
      </c>
      <c r="O1800" s="48">
        <v>0</v>
      </c>
      <c r="P1800" s="63">
        <f t="shared" si="56"/>
        <v>311989</v>
      </c>
      <c r="Q1800" s="63">
        <f t="shared" si="57"/>
        <v>3354.7204301075267</v>
      </c>
    </row>
    <row r="1801" spans="1:17" x14ac:dyDescent="0.25">
      <c r="A1801" t="s">
        <v>17606</v>
      </c>
      <c r="B1801" t="s">
        <v>17607</v>
      </c>
      <c r="C1801" t="s">
        <v>17608</v>
      </c>
      <c r="D1801" t="s">
        <v>5649</v>
      </c>
      <c r="E1801" t="s">
        <v>5650</v>
      </c>
      <c r="F1801" t="s">
        <v>5654</v>
      </c>
      <c r="G1801" t="s">
        <v>5655</v>
      </c>
      <c r="H1801">
        <v>50</v>
      </c>
      <c r="I1801">
        <v>0</v>
      </c>
      <c r="J1801" s="48">
        <v>175253</v>
      </c>
      <c r="K1801" s="48">
        <v>0</v>
      </c>
      <c r="L1801">
        <v>3505.06</v>
      </c>
      <c r="M1801" t="s">
        <v>17432</v>
      </c>
      <c r="N1801" s="58">
        <v>-2650.0344</v>
      </c>
      <c r="O1801" s="48">
        <v>0</v>
      </c>
      <c r="P1801" s="63">
        <f t="shared" si="56"/>
        <v>175253</v>
      </c>
      <c r="Q1801" s="63">
        <f t="shared" si="57"/>
        <v>3505.06</v>
      </c>
    </row>
    <row r="1802" spans="1:17" x14ac:dyDescent="0.25">
      <c r="A1802" t="s">
        <v>17606</v>
      </c>
      <c r="B1802" t="s">
        <v>17607</v>
      </c>
      <c r="C1802" t="s">
        <v>17608</v>
      </c>
      <c r="D1802" t="s">
        <v>5649</v>
      </c>
      <c r="E1802" t="s">
        <v>5650</v>
      </c>
      <c r="F1802" t="s">
        <v>5656</v>
      </c>
      <c r="G1802" t="s">
        <v>5657</v>
      </c>
      <c r="H1802">
        <v>152</v>
      </c>
      <c r="I1802">
        <v>0</v>
      </c>
      <c r="J1802" s="48">
        <v>428340</v>
      </c>
      <c r="K1802" s="48">
        <v>0</v>
      </c>
      <c r="L1802">
        <v>2818.03</v>
      </c>
      <c r="M1802" t="s">
        <v>17432</v>
      </c>
      <c r="N1802" s="58">
        <v>-6477.0213999999996</v>
      </c>
      <c r="O1802" s="48">
        <v>0</v>
      </c>
      <c r="P1802" s="63">
        <f t="shared" si="56"/>
        <v>428340</v>
      </c>
      <c r="Q1802" s="63">
        <f t="shared" si="57"/>
        <v>2818.0263157894738</v>
      </c>
    </row>
    <row r="1803" spans="1:17" x14ac:dyDescent="0.25">
      <c r="A1803" t="s">
        <v>17606</v>
      </c>
      <c r="B1803" t="s">
        <v>17607</v>
      </c>
      <c r="C1803" t="s">
        <v>17608</v>
      </c>
      <c r="D1803" t="s">
        <v>5649</v>
      </c>
      <c r="E1803" t="s">
        <v>5650</v>
      </c>
      <c r="F1803" t="s">
        <v>5658</v>
      </c>
      <c r="G1803" t="s">
        <v>5659</v>
      </c>
      <c r="H1803">
        <v>162</v>
      </c>
      <c r="I1803">
        <v>2</v>
      </c>
      <c r="J1803" s="48">
        <v>541709</v>
      </c>
      <c r="K1803" s="48">
        <v>6606</v>
      </c>
      <c r="L1803">
        <v>3303.1</v>
      </c>
      <c r="M1803" t="s">
        <v>17432</v>
      </c>
      <c r="N1803" s="58">
        <v>-8191.2862999999998</v>
      </c>
      <c r="O1803" s="48">
        <v>0</v>
      </c>
      <c r="P1803" s="63">
        <f t="shared" si="56"/>
        <v>535103</v>
      </c>
      <c r="Q1803" s="63">
        <f t="shared" si="57"/>
        <v>3303.1049382716051</v>
      </c>
    </row>
    <row r="1804" spans="1:17" x14ac:dyDescent="0.25">
      <c r="A1804" t="s">
        <v>17606</v>
      </c>
      <c r="B1804" t="s">
        <v>17607</v>
      </c>
      <c r="C1804" t="s">
        <v>17608</v>
      </c>
      <c r="D1804" t="s">
        <v>5661</v>
      </c>
      <c r="E1804" t="s">
        <v>5662</v>
      </c>
      <c r="F1804" t="s">
        <v>5660</v>
      </c>
      <c r="G1804" t="s">
        <v>5663</v>
      </c>
      <c r="H1804">
        <v>0</v>
      </c>
      <c r="I1804">
        <v>156</v>
      </c>
      <c r="J1804" s="48">
        <v>533672</v>
      </c>
      <c r="K1804" s="48">
        <v>533672</v>
      </c>
      <c r="L1804">
        <v>3420.97</v>
      </c>
      <c r="M1804" t="s">
        <v>17432</v>
      </c>
      <c r="N1804" s="58">
        <v>-8069.7524000000003</v>
      </c>
      <c r="O1804" s="48">
        <v>0</v>
      </c>
      <c r="P1804" s="63">
        <f t="shared" si="56"/>
        <v>0</v>
      </c>
      <c r="Q1804" s="63" t="e">
        <f t="shared" si="57"/>
        <v>#DIV/0!</v>
      </c>
    </row>
    <row r="1805" spans="1:17" x14ac:dyDescent="0.25">
      <c r="A1805" t="s">
        <v>17606</v>
      </c>
      <c r="B1805" t="s">
        <v>17607</v>
      </c>
      <c r="C1805" t="s">
        <v>17608</v>
      </c>
      <c r="D1805" t="s">
        <v>5661</v>
      </c>
      <c r="E1805" t="s">
        <v>5662</v>
      </c>
      <c r="F1805" t="s">
        <v>17620</v>
      </c>
      <c r="G1805" t="s">
        <v>17621</v>
      </c>
      <c r="H1805">
        <v>0</v>
      </c>
      <c r="I1805">
        <v>29</v>
      </c>
      <c r="J1805" s="48">
        <v>106028</v>
      </c>
      <c r="K1805" s="48">
        <v>106028</v>
      </c>
      <c r="L1805">
        <v>3656.14</v>
      </c>
      <c r="M1805" t="s">
        <v>17432</v>
      </c>
      <c r="N1805" s="58">
        <v>-1603.2755999999999</v>
      </c>
      <c r="O1805" s="48">
        <v>0</v>
      </c>
      <c r="P1805" s="63">
        <f t="shared" si="56"/>
        <v>0</v>
      </c>
      <c r="Q1805" s="63" t="e">
        <f t="shared" si="57"/>
        <v>#DIV/0!</v>
      </c>
    </row>
    <row r="1806" spans="1:17" x14ac:dyDescent="0.25">
      <c r="A1806" t="s">
        <v>17606</v>
      </c>
      <c r="B1806" t="s">
        <v>17607</v>
      </c>
      <c r="C1806" t="s">
        <v>17608</v>
      </c>
      <c r="D1806" t="s">
        <v>5665</v>
      </c>
      <c r="E1806" t="s">
        <v>5666</v>
      </c>
      <c r="F1806" t="s">
        <v>5664</v>
      </c>
      <c r="G1806" t="s">
        <v>5667</v>
      </c>
      <c r="H1806">
        <v>126</v>
      </c>
      <c r="I1806">
        <v>0</v>
      </c>
      <c r="J1806" s="48">
        <v>436949</v>
      </c>
      <c r="K1806" s="48">
        <v>0</v>
      </c>
      <c r="L1806">
        <v>3467.85</v>
      </c>
      <c r="M1806" t="s">
        <v>17432</v>
      </c>
      <c r="N1806" s="58">
        <v>-6607.1966000000002</v>
      </c>
      <c r="O1806" s="48">
        <v>0</v>
      </c>
      <c r="P1806" s="63">
        <f t="shared" si="56"/>
        <v>436949</v>
      </c>
      <c r="Q1806" s="63">
        <f t="shared" si="57"/>
        <v>3467.8492063492063</v>
      </c>
    </row>
    <row r="1807" spans="1:17" x14ac:dyDescent="0.25">
      <c r="A1807" t="s">
        <v>17606</v>
      </c>
      <c r="B1807" t="s">
        <v>17607</v>
      </c>
      <c r="C1807" t="s">
        <v>17608</v>
      </c>
      <c r="D1807" t="s">
        <v>5665</v>
      </c>
      <c r="E1807" t="s">
        <v>5666</v>
      </c>
      <c r="F1807" t="s">
        <v>5668</v>
      </c>
      <c r="G1807" t="s">
        <v>5669</v>
      </c>
      <c r="H1807">
        <v>243</v>
      </c>
      <c r="I1807">
        <v>0</v>
      </c>
      <c r="J1807" s="48">
        <v>747001</v>
      </c>
      <c r="K1807" s="48">
        <v>0</v>
      </c>
      <c r="L1807">
        <v>3074.08</v>
      </c>
      <c r="M1807" t="s">
        <v>17432</v>
      </c>
      <c r="N1807" s="58">
        <v>-11295.5435</v>
      </c>
      <c r="O1807" s="48">
        <v>0</v>
      </c>
      <c r="P1807" s="63">
        <f t="shared" si="56"/>
        <v>747001</v>
      </c>
      <c r="Q1807" s="63">
        <f t="shared" si="57"/>
        <v>3074.0781893004114</v>
      </c>
    </row>
    <row r="1808" spans="1:17" x14ac:dyDescent="0.25">
      <c r="A1808" t="s">
        <v>17606</v>
      </c>
      <c r="B1808" t="s">
        <v>17607</v>
      </c>
      <c r="C1808" t="s">
        <v>17608</v>
      </c>
      <c r="D1808" t="s">
        <v>5671</v>
      </c>
      <c r="E1808" t="s">
        <v>5672</v>
      </c>
      <c r="F1808" t="s">
        <v>5670</v>
      </c>
      <c r="G1808" t="s">
        <v>5673</v>
      </c>
      <c r="H1808">
        <v>142</v>
      </c>
      <c r="I1808">
        <v>0</v>
      </c>
      <c r="J1808" s="48">
        <v>321315</v>
      </c>
      <c r="K1808" s="48">
        <v>0</v>
      </c>
      <c r="L1808">
        <v>2262.7800000000002</v>
      </c>
      <c r="M1808" t="s">
        <v>17432</v>
      </c>
      <c r="N1808" s="58">
        <v>-4858.6638000000003</v>
      </c>
      <c r="O1808" s="48">
        <v>0</v>
      </c>
      <c r="P1808" s="63">
        <f t="shared" si="56"/>
        <v>321315</v>
      </c>
      <c r="Q1808" s="63">
        <f t="shared" si="57"/>
        <v>2262.7816901408451</v>
      </c>
    </row>
    <row r="1809" spans="1:17" x14ac:dyDescent="0.25">
      <c r="A1809" t="s">
        <v>17606</v>
      </c>
      <c r="B1809" t="s">
        <v>17607</v>
      </c>
      <c r="C1809" t="s">
        <v>17608</v>
      </c>
      <c r="D1809" t="s">
        <v>5675</v>
      </c>
      <c r="E1809" t="s">
        <v>5676</v>
      </c>
      <c r="F1809" t="s">
        <v>5674</v>
      </c>
      <c r="G1809" t="s">
        <v>5677</v>
      </c>
      <c r="H1809">
        <v>146</v>
      </c>
      <c r="I1809">
        <v>0</v>
      </c>
      <c r="J1809" s="48">
        <v>517049</v>
      </c>
      <c r="K1809" s="48">
        <v>0</v>
      </c>
      <c r="L1809">
        <v>3541.43</v>
      </c>
      <c r="M1809" t="s">
        <v>17428</v>
      </c>
      <c r="N1809" s="58">
        <v>24567.609400000001</v>
      </c>
      <c r="O1809" s="48">
        <v>1129.2743</v>
      </c>
      <c r="P1809" s="63">
        <f t="shared" si="56"/>
        <v>517049</v>
      </c>
      <c r="Q1809" s="63">
        <f t="shared" si="57"/>
        <v>3541.4315068493152</v>
      </c>
    </row>
    <row r="1810" spans="1:17" x14ac:dyDescent="0.25">
      <c r="A1810" t="s">
        <v>17606</v>
      </c>
      <c r="B1810" t="s">
        <v>17607</v>
      </c>
      <c r="C1810" t="s">
        <v>17608</v>
      </c>
      <c r="D1810" t="s">
        <v>5675</v>
      </c>
      <c r="E1810" t="s">
        <v>5676</v>
      </c>
      <c r="F1810" t="s">
        <v>5678</v>
      </c>
      <c r="G1810" t="s">
        <v>5677</v>
      </c>
      <c r="H1810">
        <v>104</v>
      </c>
      <c r="I1810">
        <v>0</v>
      </c>
      <c r="J1810" s="48">
        <v>295366</v>
      </c>
      <c r="K1810" s="48">
        <v>0</v>
      </c>
      <c r="L1810">
        <v>2840.06</v>
      </c>
      <c r="M1810" t="s">
        <v>17428</v>
      </c>
      <c r="N1810" s="58">
        <v>14034.317499999999</v>
      </c>
      <c r="O1810" s="48">
        <v>645.10119999999995</v>
      </c>
      <c r="P1810" s="63">
        <f t="shared" si="56"/>
        <v>295366</v>
      </c>
      <c r="Q1810" s="63">
        <f t="shared" si="57"/>
        <v>2840.0576923076924</v>
      </c>
    </row>
    <row r="1811" spans="1:17" x14ac:dyDescent="0.25">
      <c r="A1811" t="s">
        <v>17606</v>
      </c>
      <c r="B1811" t="s">
        <v>17607</v>
      </c>
      <c r="C1811" t="s">
        <v>17608</v>
      </c>
      <c r="D1811" t="s">
        <v>5680</v>
      </c>
      <c r="E1811" t="s">
        <v>5681</v>
      </c>
      <c r="F1811" t="s">
        <v>5679</v>
      </c>
      <c r="G1811" t="s">
        <v>5682</v>
      </c>
      <c r="H1811">
        <v>102</v>
      </c>
      <c r="I1811">
        <v>0</v>
      </c>
      <c r="J1811" s="48">
        <v>285064</v>
      </c>
      <c r="K1811" s="48">
        <v>0</v>
      </c>
      <c r="L1811">
        <v>2794.75</v>
      </c>
      <c r="M1811" t="s">
        <v>17432</v>
      </c>
      <c r="N1811" s="58">
        <v>-4310.5033999999996</v>
      </c>
      <c r="O1811" s="48">
        <v>0</v>
      </c>
      <c r="P1811" s="63">
        <f t="shared" si="56"/>
        <v>285064</v>
      </c>
      <c r="Q1811" s="63">
        <f t="shared" si="57"/>
        <v>2794.7450980392155</v>
      </c>
    </row>
    <row r="1812" spans="1:17" x14ac:dyDescent="0.25">
      <c r="A1812" t="s">
        <v>17606</v>
      </c>
      <c r="B1812" t="s">
        <v>17607</v>
      </c>
      <c r="C1812" t="s">
        <v>17608</v>
      </c>
      <c r="D1812" t="s">
        <v>5680</v>
      </c>
      <c r="E1812" t="s">
        <v>5681</v>
      </c>
      <c r="F1812" t="s">
        <v>5683</v>
      </c>
      <c r="G1812" t="s">
        <v>5684</v>
      </c>
      <c r="H1812">
        <v>198</v>
      </c>
      <c r="I1812">
        <v>0</v>
      </c>
      <c r="J1812" s="48">
        <v>687242</v>
      </c>
      <c r="K1812" s="48">
        <v>0</v>
      </c>
      <c r="L1812">
        <v>3470.92</v>
      </c>
      <c r="M1812" t="s">
        <v>17432</v>
      </c>
      <c r="N1812" s="58">
        <v>-10391.9164</v>
      </c>
      <c r="O1812" s="48">
        <v>0</v>
      </c>
      <c r="P1812" s="63">
        <f t="shared" si="56"/>
        <v>687242</v>
      </c>
      <c r="Q1812" s="63">
        <f t="shared" si="57"/>
        <v>3470.9191919191921</v>
      </c>
    </row>
    <row r="1813" spans="1:17" x14ac:dyDescent="0.25">
      <c r="A1813" t="s">
        <v>17606</v>
      </c>
      <c r="B1813" t="s">
        <v>17607</v>
      </c>
      <c r="C1813" t="s">
        <v>17608</v>
      </c>
      <c r="D1813" t="s">
        <v>5680</v>
      </c>
      <c r="E1813" t="s">
        <v>5681</v>
      </c>
      <c r="F1813" t="s">
        <v>5685</v>
      </c>
      <c r="G1813" t="s">
        <v>5686</v>
      </c>
      <c r="H1813">
        <v>127</v>
      </c>
      <c r="I1813">
        <v>0</v>
      </c>
      <c r="J1813" s="48">
        <v>357950</v>
      </c>
      <c r="K1813" s="48">
        <v>0</v>
      </c>
      <c r="L1813">
        <v>2818.5</v>
      </c>
      <c r="M1813" t="s">
        <v>17432</v>
      </c>
      <c r="N1813" s="58">
        <v>-5412.6394</v>
      </c>
      <c r="O1813" s="48">
        <v>0</v>
      </c>
      <c r="P1813" s="63">
        <f t="shared" si="56"/>
        <v>357950</v>
      </c>
      <c r="Q1813" s="63">
        <f t="shared" si="57"/>
        <v>2818.5039370078739</v>
      </c>
    </row>
    <row r="1814" spans="1:17" x14ac:dyDescent="0.25">
      <c r="A1814" t="s">
        <v>17606</v>
      </c>
      <c r="B1814" t="s">
        <v>17607</v>
      </c>
      <c r="C1814" t="s">
        <v>17608</v>
      </c>
      <c r="D1814" t="s">
        <v>5680</v>
      </c>
      <c r="E1814" t="s">
        <v>5681</v>
      </c>
      <c r="F1814" t="s">
        <v>5687</v>
      </c>
      <c r="G1814" t="s">
        <v>308</v>
      </c>
      <c r="H1814">
        <v>98</v>
      </c>
      <c r="I1814">
        <v>0</v>
      </c>
      <c r="J1814" s="48">
        <v>360675</v>
      </c>
      <c r="K1814" s="48">
        <v>0</v>
      </c>
      <c r="L1814">
        <v>3680.36</v>
      </c>
      <c r="M1814" t="s">
        <v>17432</v>
      </c>
      <c r="N1814" s="58">
        <v>-5453.8445000000002</v>
      </c>
      <c r="O1814" s="48">
        <v>0</v>
      </c>
      <c r="P1814" s="63">
        <f t="shared" si="56"/>
        <v>360675</v>
      </c>
      <c r="Q1814" s="63">
        <f t="shared" si="57"/>
        <v>3680.3571428571427</v>
      </c>
    </row>
    <row r="1815" spans="1:17" x14ac:dyDescent="0.25">
      <c r="A1815" t="s">
        <v>17606</v>
      </c>
      <c r="B1815" t="s">
        <v>17607</v>
      </c>
      <c r="C1815" t="s">
        <v>17608</v>
      </c>
      <c r="D1815" t="s">
        <v>5680</v>
      </c>
      <c r="E1815" t="s">
        <v>5681</v>
      </c>
      <c r="F1815" t="s">
        <v>5688</v>
      </c>
      <c r="G1815" t="s">
        <v>5689</v>
      </c>
      <c r="H1815">
        <v>147</v>
      </c>
      <c r="I1815">
        <v>0</v>
      </c>
      <c r="J1815" s="48">
        <v>434364</v>
      </c>
      <c r="K1815" s="48">
        <v>0</v>
      </c>
      <c r="L1815">
        <v>2954.86</v>
      </c>
      <c r="M1815" t="s">
        <v>17432</v>
      </c>
      <c r="N1815" s="58">
        <v>-6568.1094000000003</v>
      </c>
      <c r="O1815" s="48">
        <v>0</v>
      </c>
      <c r="P1815" s="63">
        <f t="shared" si="56"/>
        <v>434364</v>
      </c>
      <c r="Q1815" s="63">
        <f t="shared" si="57"/>
        <v>2954.8571428571427</v>
      </c>
    </row>
    <row r="1816" spans="1:17" x14ac:dyDescent="0.25">
      <c r="A1816" t="s">
        <v>17606</v>
      </c>
      <c r="B1816" t="s">
        <v>17607</v>
      </c>
      <c r="C1816" t="s">
        <v>17608</v>
      </c>
      <c r="D1816" t="s">
        <v>5691</v>
      </c>
      <c r="E1816" t="s">
        <v>5692</v>
      </c>
      <c r="F1816" t="s">
        <v>5690</v>
      </c>
      <c r="G1816" t="s">
        <v>5693</v>
      </c>
      <c r="H1816">
        <v>50</v>
      </c>
      <c r="I1816">
        <v>0</v>
      </c>
      <c r="J1816" s="48">
        <v>122488</v>
      </c>
      <c r="K1816" s="48">
        <v>0</v>
      </c>
      <c r="L1816">
        <v>2449.7600000000002</v>
      </c>
      <c r="M1816" t="s">
        <v>17432</v>
      </c>
      <c r="N1816" s="58">
        <v>-1852.1624999999999</v>
      </c>
      <c r="O1816" s="48">
        <v>0</v>
      </c>
      <c r="P1816" s="63">
        <f t="shared" si="56"/>
        <v>122488</v>
      </c>
      <c r="Q1816" s="63">
        <f t="shared" si="57"/>
        <v>2449.7600000000002</v>
      </c>
    </row>
    <row r="1817" spans="1:17" x14ac:dyDescent="0.25">
      <c r="A1817" t="s">
        <v>17606</v>
      </c>
      <c r="B1817" t="s">
        <v>17607</v>
      </c>
      <c r="C1817" t="s">
        <v>17608</v>
      </c>
      <c r="D1817" t="s">
        <v>5695</v>
      </c>
      <c r="E1817" t="s">
        <v>5696</v>
      </c>
      <c r="F1817" t="s">
        <v>5694</v>
      </c>
      <c r="G1817" t="s">
        <v>5697</v>
      </c>
      <c r="H1817">
        <v>109</v>
      </c>
      <c r="I1817">
        <v>0</v>
      </c>
      <c r="J1817" s="48">
        <v>359567</v>
      </c>
      <c r="K1817" s="48">
        <v>0</v>
      </c>
      <c r="L1817">
        <v>3298.78</v>
      </c>
      <c r="M1817" t="s">
        <v>17432</v>
      </c>
      <c r="N1817" s="58">
        <v>-5437.0812999999998</v>
      </c>
      <c r="O1817" s="48">
        <v>0</v>
      </c>
      <c r="P1817" s="63">
        <f t="shared" si="56"/>
        <v>359567</v>
      </c>
      <c r="Q1817" s="63">
        <f t="shared" si="57"/>
        <v>3298.7798165137615</v>
      </c>
    </row>
    <row r="1818" spans="1:17" x14ac:dyDescent="0.25">
      <c r="A1818" t="s">
        <v>17606</v>
      </c>
      <c r="B1818" t="s">
        <v>17607</v>
      </c>
      <c r="C1818" t="s">
        <v>17608</v>
      </c>
      <c r="D1818" t="s">
        <v>5695</v>
      </c>
      <c r="E1818" t="s">
        <v>5696</v>
      </c>
      <c r="F1818" t="s">
        <v>5698</v>
      </c>
      <c r="G1818" t="s">
        <v>5699</v>
      </c>
      <c r="H1818">
        <v>207</v>
      </c>
      <c r="I1818">
        <v>0</v>
      </c>
      <c r="J1818" s="48">
        <v>687650</v>
      </c>
      <c r="K1818" s="48">
        <v>0</v>
      </c>
      <c r="L1818">
        <v>3321.98</v>
      </c>
      <c r="M1818" t="s">
        <v>17432</v>
      </c>
      <c r="N1818" s="58">
        <v>-10398.0929</v>
      </c>
      <c r="O1818" s="48">
        <v>0</v>
      </c>
      <c r="P1818" s="63">
        <f t="shared" si="56"/>
        <v>687650</v>
      </c>
      <c r="Q1818" s="63">
        <f t="shared" si="57"/>
        <v>3321.9806763285023</v>
      </c>
    </row>
    <row r="1819" spans="1:17" x14ac:dyDescent="0.25">
      <c r="A1819" t="s">
        <v>17606</v>
      </c>
      <c r="B1819" t="s">
        <v>17607</v>
      </c>
      <c r="C1819" t="s">
        <v>17608</v>
      </c>
      <c r="D1819" t="s">
        <v>5695</v>
      </c>
      <c r="E1819" t="s">
        <v>5696</v>
      </c>
      <c r="F1819" t="s">
        <v>18187</v>
      </c>
      <c r="G1819" t="s">
        <v>18188</v>
      </c>
      <c r="H1819">
        <v>0</v>
      </c>
      <c r="I1819">
        <v>346</v>
      </c>
      <c r="J1819" s="48">
        <v>1489361</v>
      </c>
      <c r="K1819" s="48">
        <v>1489361</v>
      </c>
      <c r="L1819">
        <v>4304.51</v>
      </c>
      <c r="M1819" t="s">
        <v>17432</v>
      </c>
      <c r="N1819" s="58">
        <v>-22520.928599999999</v>
      </c>
      <c r="O1819" s="48">
        <v>0</v>
      </c>
      <c r="P1819" s="63">
        <f t="shared" si="56"/>
        <v>0</v>
      </c>
      <c r="Q1819" s="63" t="e">
        <f t="shared" si="57"/>
        <v>#DIV/0!</v>
      </c>
    </row>
    <row r="1820" spans="1:17" x14ac:dyDescent="0.25">
      <c r="A1820" t="s">
        <v>17606</v>
      </c>
      <c r="B1820" t="s">
        <v>17607</v>
      </c>
      <c r="C1820" t="s">
        <v>17608</v>
      </c>
      <c r="D1820" t="s">
        <v>5695</v>
      </c>
      <c r="E1820" t="s">
        <v>5696</v>
      </c>
      <c r="F1820" t="s">
        <v>5700</v>
      </c>
      <c r="G1820" t="s">
        <v>308</v>
      </c>
      <c r="H1820">
        <v>131</v>
      </c>
      <c r="I1820">
        <v>0</v>
      </c>
      <c r="J1820" s="48">
        <v>530940</v>
      </c>
      <c r="K1820" s="48">
        <v>0</v>
      </c>
      <c r="L1820">
        <v>4052.98</v>
      </c>
      <c r="M1820" t="s">
        <v>17432</v>
      </c>
      <c r="N1820" s="58">
        <v>-8028.4434000000001</v>
      </c>
      <c r="O1820" s="48">
        <v>0</v>
      </c>
      <c r="P1820" s="63">
        <f t="shared" si="56"/>
        <v>530940</v>
      </c>
      <c r="Q1820" s="63">
        <f t="shared" si="57"/>
        <v>4052.9770992366412</v>
      </c>
    </row>
    <row r="1821" spans="1:17" x14ac:dyDescent="0.25">
      <c r="A1821" t="s">
        <v>17606</v>
      </c>
      <c r="B1821" t="s">
        <v>17607</v>
      </c>
      <c r="C1821" t="s">
        <v>17608</v>
      </c>
      <c r="D1821" t="s">
        <v>5695</v>
      </c>
      <c r="E1821" t="s">
        <v>5696</v>
      </c>
      <c r="F1821" t="s">
        <v>5701</v>
      </c>
      <c r="G1821" t="s">
        <v>5702</v>
      </c>
      <c r="H1821">
        <v>13</v>
      </c>
      <c r="I1821">
        <v>0</v>
      </c>
      <c r="J1821" s="48">
        <v>28570</v>
      </c>
      <c r="K1821" s="48">
        <v>0</v>
      </c>
      <c r="L1821">
        <v>2197.69</v>
      </c>
      <c r="M1821" t="s">
        <v>17432</v>
      </c>
      <c r="N1821" s="58">
        <v>-432.00569999999999</v>
      </c>
      <c r="O1821" s="48">
        <v>0</v>
      </c>
      <c r="P1821" s="63">
        <f t="shared" si="56"/>
        <v>28570</v>
      </c>
      <c r="Q1821" s="63">
        <f t="shared" si="57"/>
        <v>2197.6923076923076</v>
      </c>
    </row>
    <row r="1822" spans="1:17" x14ac:dyDescent="0.25">
      <c r="A1822" t="s">
        <v>17606</v>
      </c>
      <c r="B1822" t="s">
        <v>17607</v>
      </c>
      <c r="C1822" t="s">
        <v>17608</v>
      </c>
      <c r="D1822" t="s">
        <v>5704</v>
      </c>
      <c r="E1822" t="s">
        <v>321</v>
      </c>
      <c r="F1822" t="s">
        <v>5703</v>
      </c>
      <c r="G1822" t="s">
        <v>5705</v>
      </c>
      <c r="H1822">
        <v>190</v>
      </c>
      <c r="I1822">
        <v>0</v>
      </c>
      <c r="J1822" s="48">
        <v>499545</v>
      </c>
      <c r="K1822" s="48">
        <v>0</v>
      </c>
      <c r="L1822">
        <v>2629.18</v>
      </c>
      <c r="M1822" t="s">
        <v>17428</v>
      </c>
      <c r="N1822" s="58">
        <v>23735.917099999999</v>
      </c>
      <c r="O1822" s="48">
        <v>1091.0447999999999</v>
      </c>
      <c r="P1822" s="63">
        <f t="shared" si="56"/>
        <v>499545</v>
      </c>
      <c r="Q1822" s="63">
        <f t="shared" si="57"/>
        <v>2629.1842105263158</v>
      </c>
    </row>
    <row r="1823" spans="1:17" x14ac:dyDescent="0.25">
      <c r="A1823" t="s">
        <v>17606</v>
      </c>
      <c r="B1823" t="s">
        <v>17607</v>
      </c>
      <c r="C1823" t="s">
        <v>17608</v>
      </c>
      <c r="D1823" t="s">
        <v>5707</v>
      </c>
      <c r="E1823" t="s">
        <v>5708</v>
      </c>
      <c r="F1823" t="s">
        <v>5706</v>
      </c>
      <c r="G1823" t="s">
        <v>5709</v>
      </c>
      <c r="H1823">
        <v>165</v>
      </c>
      <c r="I1823">
        <v>0</v>
      </c>
      <c r="J1823" s="48">
        <v>435446</v>
      </c>
      <c r="K1823" s="48">
        <v>0</v>
      </c>
      <c r="L1823">
        <v>2639.07</v>
      </c>
      <c r="M1823" t="s">
        <v>17428</v>
      </c>
      <c r="N1823" s="58">
        <v>20690.2405</v>
      </c>
      <c r="O1823" s="48">
        <v>951.04729999999995</v>
      </c>
      <c r="P1823" s="63">
        <f t="shared" si="56"/>
        <v>435446</v>
      </c>
      <c r="Q1823" s="63">
        <f t="shared" si="57"/>
        <v>2639.0666666666666</v>
      </c>
    </row>
    <row r="1824" spans="1:17" x14ac:dyDescent="0.25">
      <c r="A1824" t="s">
        <v>17606</v>
      </c>
      <c r="B1824" t="s">
        <v>17607</v>
      </c>
      <c r="C1824" t="s">
        <v>17608</v>
      </c>
      <c r="D1824" t="s">
        <v>5711</v>
      </c>
      <c r="E1824" t="s">
        <v>5712</v>
      </c>
      <c r="F1824" t="s">
        <v>5710</v>
      </c>
      <c r="G1824" t="s">
        <v>5713</v>
      </c>
      <c r="H1824">
        <v>92</v>
      </c>
      <c r="I1824">
        <v>0</v>
      </c>
      <c r="J1824" s="48">
        <v>214115</v>
      </c>
      <c r="K1824" s="48">
        <v>0</v>
      </c>
      <c r="L1824">
        <v>2327.34</v>
      </c>
      <c r="M1824" t="s">
        <v>17432</v>
      </c>
      <c r="N1824" s="58">
        <v>-3237.6685000000002</v>
      </c>
      <c r="O1824" s="48">
        <v>0</v>
      </c>
      <c r="P1824" s="63">
        <f t="shared" si="56"/>
        <v>214115</v>
      </c>
      <c r="Q1824" s="63">
        <f t="shared" si="57"/>
        <v>2327.336956521739</v>
      </c>
    </row>
    <row r="1825" spans="1:17" x14ac:dyDescent="0.25">
      <c r="A1825" t="s">
        <v>17606</v>
      </c>
      <c r="B1825" t="s">
        <v>17607</v>
      </c>
      <c r="C1825" t="s">
        <v>17608</v>
      </c>
      <c r="D1825" t="s">
        <v>5715</v>
      </c>
      <c r="E1825" t="s">
        <v>5716</v>
      </c>
      <c r="F1825" t="s">
        <v>5714</v>
      </c>
      <c r="G1825" t="s">
        <v>5717</v>
      </c>
      <c r="H1825">
        <v>251</v>
      </c>
      <c r="I1825">
        <v>0</v>
      </c>
      <c r="J1825" s="48">
        <v>719436</v>
      </c>
      <c r="K1825" s="48">
        <v>0</v>
      </c>
      <c r="L1825">
        <v>2866.28</v>
      </c>
      <c r="M1825" t="s">
        <v>17432</v>
      </c>
      <c r="N1825" s="58">
        <v>-10878.736800000001</v>
      </c>
      <c r="O1825" s="48">
        <v>0</v>
      </c>
      <c r="P1825" s="63">
        <f t="shared" si="56"/>
        <v>719436</v>
      </c>
      <c r="Q1825" s="63">
        <f t="shared" si="57"/>
        <v>2866.2788844621514</v>
      </c>
    </row>
    <row r="1826" spans="1:17" x14ac:dyDescent="0.25">
      <c r="A1826" t="s">
        <v>17606</v>
      </c>
      <c r="B1826" t="s">
        <v>17607</v>
      </c>
      <c r="C1826" t="s">
        <v>17608</v>
      </c>
      <c r="D1826" t="s">
        <v>5719</v>
      </c>
      <c r="E1826" t="s">
        <v>5720</v>
      </c>
      <c r="F1826" t="s">
        <v>5718</v>
      </c>
      <c r="G1826" t="s">
        <v>5721</v>
      </c>
      <c r="H1826">
        <v>288</v>
      </c>
      <c r="I1826">
        <v>0</v>
      </c>
      <c r="J1826" s="48">
        <v>770663</v>
      </c>
      <c r="K1826" s="48">
        <v>0</v>
      </c>
      <c r="L1826">
        <v>2675.91</v>
      </c>
      <c r="M1826" t="s">
        <v>17432</v>
      </c>
      <c r="N1826" s="58">
        <v>-11653.3536</v>
      </c>
      <c r="O1826" s="48">
        <v>0</v>
      </c>
      <c r="P1826" s="63">
        <f t="shared" si="56"/>
        <v>770663</v>
      </c>
      <c r="Q1826" s="63">
        <f t="shared" si="57"/>
        <v>2675.9131944444443</v>
      </c>
    </row>
    <row r="1827" spans="1:17" x14ac:dyDescent="0.25">
      <c r="A1827" t="s">
        <v>17606</v>
      </c>
      <c r="B1827" t="s">
        <v>17607</v>
      </c>
      <c r="C1827" t="s">
        <v>17608</v>
      </c>
      <c r="D1827" t="s">
        <v>5723</v>
      </c>
      <c r="E1827" t="s">
        <v>5724</v>
      </c>
      <c r="F1827" t="s">
        <v>5722</v>
      </c>
      <c r="G1827" t="s">
        <v>5725</v>
      </c>
      <c r="H1827">
        <v>118</v>
      </c>
      <c r="I1827">
        <v>0</v>
      </c>
      <c r="J1827" s="48">
        <v>286807</v>
      </c>
      <c r="K1827" s="48">
        <v>0</v>
      </c>
      <c r="L1827">
        <v>2430.5700000000002</v>
      </c>
      <c r="M1827" t="s">
        <v>17428</v>
      </c>
      <c r="N1827" s="58">
        <v>13627.664500000001</v>
      </c>
      <c r="O1827" s="48">
        <v>626.40899999999999</v>
      </c>
      <c r="P1827" s="63">
        <f t="shared" si="56"/>
        <v>286807</v>
      </c>
      <c r="Q1827" s="63">
        <f t="shared" si="57"/>
        <v>2430.5677966101694</v>
      </c>
    </row>
    <row r="1828" spans="1:17" x14ac:dyDescent="0.25">
      <c r="A1828" t="s">
        <v>17606</v>
      </c>
      <c r="B1828" t="s">
        <v>17607</v>
      </c>
      <c r="C1828" t="s">
        <v>17608</v>
      </c>
      <c r="D1828" t="s">
        <v>5727</v>
      </c>
      <c r="E1828" t="s">
        <v>5728</v>
      </c>
      <c r="F1828" t="s">
        <v>5726</v>
      </c>
      <c r="G1828" t="s">
        <v>5729</v>
      </c>
      <c r="H1828">
        <v>84</v>
      </c>
      <c r="I1828">
        <v>0</v>
      </c>
      <c r="J1828" s="48">
        <v>154702</v>
      </c>
      <c r="K1828" s="48">
        <v>0</v>
      </c>
      <c r="L1828">
        <v>1841.69</v>
      </c>
      <c r="M1828" t="s">
        <v>17428</v>
      </c>
      <c r="N1828" s="58">
        <v>7350.6472999999996</v>
      </c>
      <c r="O1828" s="48">
        <v>337.87970000000001</v>
      </c>
      <c r="P1828" s="63">
        <f t="shared" si="56"/>
        <v>154702</v>
      </c>
      <c r="Q1828" s="63">
        <f t="shared" si="57"/>
        <v>1841.6904761904761</v>
      </c>
    </row>
    <row r="1829" spans="1:17" x14ac:dyDescent="0.25">
      <c r="A1829" t="s">
        <v>17606</v>
      </c>
      <c r="B1829" t="s">
        <v>17607</v>
      </c>
      <c r="C1829" t="s">
        <v>17608</v>
      </c>
      <c r="D1829" t="s">
        <v>5731</v>
      </c>
      <c r="E1829" t="s">
        <v>5732</v>
      </c>
      <c r="F1829" t="s">
        <v>5730</v>
      </c>
      <c r="G1829" t="s">
        <v>5733</v>
      </c>
      <c r="H1829">
        <v>188</v>
      </c>
      <c r="I1829">
        <v>0</v>
      </c>
      <c r="J1829" s="48">
        <v>491250</v>
      </c>
      <c r="K1829" s="48">
        <v>0</v>
      </c>
      <c r="L1829">
        <v>2613.0300000000002</v>
      </c>
      <c r="M1829" t="s">
        <v>17432</v>
      </c>
      <c r="N1829" s="58">
        <v>-7428.2862999999998</v>
      </c>
      <c r="O1829" s="48">
        <v>0</v>
      </c>
      <c r="P1829" s="63">
        <f t="shared" si="56"/>
        <v>491250</v>
      </c>
      <c r="Q1829" s="63">
        <f t="shared" si="57"/>
        <v>2613.0319148936169</v>
      </c>
    </row>
    <row r="1830" spans="1:17" x14ac:dyDescent="0.25">
      <c r="A1830" t="s">
        <v>17606</v>
      </c>
      <c r="B1830" t="s">
        <v>17607</v>
      </c>
      <c r="C1830" t="s">
        <v>17608</v>
      </c>
      <c r="D1830" t="s">
        <v>5735</v>
      </c>
      <c r="E1830" t="s">
        <v>5736</v>
      </c>
      <c r="F1830" t="s">
        <v>5734</v>
      </c>
      <c r="G1830" t="s">
        <v>5737</v>
      </c>
      <c r="H1830">
        <v>100</v>
      </c>
      <c r="I1830">
        <v>0</v>
      </c>
      <c r="J1830" s="48">
        <v>348319</v>
      </c>
      <c r="K1830" s="48">
        <v>0</v>
      </c>
      <c r="L1830">
        <v>3483.19</v>
      </c>
      <c r="M1830" t="s">
        <v>17432</v>
      </c>
      <c r="N1830" s="58">
        <v>-5267.0048999999999</v>
      </c>
      <c r="O1830" s="48">
        <v>0</v>
      </c>
      <c r="P1830" s="63">
        <f t="shared" si="56"/>
        <v>348319</v>
      </c>
      <c r="Q1830" s="63">
        <f t="shared" si="57"/>
        <v>3483.19</v>
      </c>
    </row>
    <row r="1831" spans="1:17" x14ac:dyDescent="0.25">
      <c r="A1831" t="s">
        <v>17606</v>
      </c>
      <c r="B1831" t="s">
        <v>17607</v>
      </c>
      <c r="C1831" t="s">
        <v>17608</v>
      </c>
      <c r="D1831" t="s">
        <v>5735</v>
      </c>
      <c r="E1831" t="s">
        <v>5736</v>
      </c>
      <c r="F1831" t="s">
        <v>5738</v>
      </c>
      <c r="G1831" t="s">
        <v>5739</v>
      </c>
      <c r="H1831">
        <v>119</v>
      </c>
      <c r="I1831">
        <v>0</v>
      </c>
      <c r="J1831" s="48">
        <v>340859</v>
      </c>
      <c r="K1831" s="48">
        <v>0</v>
      </c>
      <c r="L1831">
        <v>2864.36</v>
      </c>
      <c r="M1831" t="s">
        <v>17432</v>
      </c>
      <c r="N1831" s="58">
        <v>-5154.1947</v>
      </c>
      <c r="O1831" s="48">
        <v>0</v>
      </c>
      <c r="P1831" s="63">
        <f t="shared" si="56"/>
        <v>340859</v>
      </c>
      <c r="Q1831" s="63">
        <f t="shared" si="57"/>
        <v>2864.3613445378151</v>
      </c>
    </row>
    <row r="1832" spans="1:17" x14ac:dyDescent="0.25">
      <c r="A1832" t="s">
        <v>17606</v>
      </c>
      <c r="B1832" t="s">
        <v>17607</v>
      </c>
      <c r="C1832" t="s">
        <v>17608</v>
      </c>
      <c r="D1832" t="s">
        <v>5741</v>
      </c>
      <c r="E1832" t="s">
        <v>5742</v>
      </c>
      <c r="F1832" t="s">
        <v>5740</v>
      </c>
      <c r="G1832" t="s">
        <v>5743</v>
      </c>
      <c r="H1832">
        <v>156</v>
      </c>
      <c r="I1832">
        <v>0</v>
      </c>
      <c r="J1832" s="48">
        <v>403889</v>
      </c>
      <c r="K1832" s="48">
        <v>0</v>
      </c>
      <c r="L1832">
        <v>2589.0300000000002</v>
      </c>
      <c r="M1832" t="s">
        <v>17432</v>
      </c>
      <c r="N1832" s="58">
        <v>-6107.29</v>
      </c>
      <c r="O1832" s="48">
        <v>0</v>
      </c>
      <c r="P1832" s="63">
        <f t="shared" si="56"/>
        <v>403889</v>
      </c>
      <c r="Q1832" s="63">
        <f t="shared" si="57"/>
        <v>2589.0320512820513</v>
      </c>
    </row>
    <row r="1833" spans="1:17" x14ac:dyDescent="0.25">
      <c r="A1833" t="s">
        <v>17606</v>
      </c>
      <c r="B1833" t="s">
        <v>17607</v>
      </c>
      <c r="C1833" t="s">
        <v>17608</v>
      </c>
      <c r="D1833" t="s">
        <v>5745</v>
      </c>
      <c r="E1833" t="s">
        <v>5746</v>
      </c>
      <c r="F1833" t="s">
        <v>5744</v>
      </c>
      <c r="G1833" t="s">
        <v>5747</v>
      </c>
      <c r="H1833">
        <v>50</v>
      </c>
      <c r="I1833">
        <v>0</v>
      </c>
      <c r="J1833" s="48">
        <v>157958</v>
      </c>
      <c r="K1833" s="48">
        <v>0</v>
      </c>
      <c r="L1833">
        <v>3159.16</v>
      </c>
      <c r="M1833" t="s">
        <v>17428</v>
      </c>
      <c r="N1833" s="58">
        <v>7505.3896000000004</v>
      </c>
      <c r="O1833" s="48">
        <v>344.99259999999998</v>
      </c>
      <c r="P1833" s="63">
        <f t="shared" si="56"/>
        <v>157958</v>
      </c>
      <c r="Q1833" s="63">
        <f t="shared" si="57"/>
        <v>3159.16</v>
      </c>
    </row>
    <row r="1834" spans="1:17" x14ac:dyDescent="0.25">
      <c r="A1834" t="s">
        <v>17606</v>
      </c>
      <c r="B1834" t="s">
        <v>17607</v>
      </c>
      <c r="C1834" t="s">
        <v>17608</v>
      </c>
      <c r="D1834" t="s">
        <v>5749</v>
      </c>
      <c r="E1834" t="s">
        <v>628</v>
      </c>
      <c r="F1834" t="s">
        <v>5748</v>
      </c>
      <c r="G1834" t="s">
        <v>5750</v>
      </c>
      <c r="H1834">
        <v>157</v>
      </c>
      <c r="I1834">
        <v>0</v>
      </c>
      <c r="J1834" s="48">
        <v>446426</v>
      </c>
      <c r="K1834" s="48">
        <v>0</v>
      </c>
      <c r="L1834">
        <v>2843.48</v>
      </c>
      <c r="M1834" t="s">
        <v>17432</v>
      </c>
      <c r="N1834" s="58">
        <v>-6750.4983000000002</v>
      </c>
      <c r="O1834" s="48">
        <v>0</v>
      </c>
      <c r="P1834" s="63">
        <f t="shared" si="56"/>
        <v>446426</v>
      </c>
      <c r="Q1834" s="63">
        <f t="shared" si="57"/>
        <v>2843.4777070063692</v>
      </c>
    </row>
    <row r="1835" spans="1:17" x14ac:dyDescent="0.25">
      <c r="A1835" t="s">
        <v>17606</v>
      </c>
      <c r="B1835" t="s">
        <v>17607</v>
      </c>
      <c r="C1835" t="s">
        <v>17608</v>
      </c>
      <c r="D1835" t="s">
        <v>5752</v>
      </c>
      <c r="E1835" t="s">
        <v>4358</v>
      </c>
      <c r="F1835" t="s">
        <v>5751</v>
      </c>
      <c r="G1835" t="s">
        <v>5753</v>
      </c>
      <c r="H1835">
        <v>74</v>
      </c>
      <c r="I1835">
        <v>0</v>
      </c>
      <c r="J1835" s="48">
        <v>204287</v>
      </c>
      <c r="K1835" s="48">
        <v>0</v>
      </c>
      <c r="L1835">
        <v>2760.64</v>
      </c>
      <c r="M1835" t="s">
        <v>17432</v>
      </c>
      <c r="N1835" s="58">
        <v>-3089.06</v>
      </c>
      <c r="O1835" s="48">
        <v>0</v>
      </c>
      <c r="P1835" s="63">
        <f t="shared" si="56"/>
        <v>204287</v>
      </c>
      <c r="Q1835" s="63">
        <f t="shared" si="57"/>
        <v>2760.635135135135</v>
      </c>
    </row>
    <row r="1836" spans="1:17" x14ac:dyDescent="0.25">
      <c r="A1836" t="s">
        <v>17606</v>
      </c>
      <c r="B1836" t="s">
        <v>17607</v>
      </c>
      <c r="C1836" t="s">
        <v>17608</v>
      </c>
      <c r="D1836" t="s">
        <v>5755</v>
      </c>
      <c r="E1836" t="s">
        <v>1194</v>
      </c>
      <c r="F1836" t="s">
        <v>5754</v>
      </c>
      <c r="G1836" t="s">
        <v>5756</v>
      </c>
      <c r="H1836">
        <v>40</v>
      </c>
      <c r="I1836">
        <v>0</v>
      </c>
      <c r="J1836" s="48">
        <v>95835</v>
      </c>
      <c r="K1836" s="48">
        <v>0</v>
      </c>
      <c r="L1836">
        <v>2395.88</v>
      </c>
      <c r="M1836" t="s">
        <v>17428</v>
      </c>
      <c r="N1836" s="58">
        <v>4553.6121999999996</v>
      </c>
      <c r="O1836" s="48">
        <v>209.31129999999999</v>
      </c>
      <c r="P1836" s="63">
        <f t="shared" si="56"/>
        <v>95835</v>
      </c>
      <c r="Q1836" s="63">
        <f t="shared" si="57"/>
        <v>2395.875</v>
      </c>
    </row>
    <row r="1837" spans="1:17" x14ac:dyDescent="0.25">
      <c r="A1837" t="s">
        <v>17606</v>
      </c>
      <c r="B1837" t="s">
        <v>17607</v>
      </c>
      <c r="C1837" t="s">
        <v>17608</v>
      </c>
      <c r="D1837" t="s">
        <v>5758</v>
      </c>
      <c r="E1837" t="s">
        <v>5759</v>
      </c>
      <c r="F1837" t="s">
        <v>5757</v>
      </c>
      <c r="G1837" t="s">
        <v>5760</v>
      </c>
      <c r="H1837">
        <v>50</v>
      </c>
      <c r="I1837">
        <v>0</v>
      </c>
      <c r="J1837" s="48">
        <v>141221</v>
      </c>
      <c r="K1837" s="48">
        <v>0</v>
      </c>
      <c r="L1837">
        <v>2824.42</v>
      </c>
      <c r="M1837" t="s">
        <v>17428</v>
      </c>
      <c r="N1837" s="58">
        <v>6710.1607000000004</v>
      </c>
      <c r="O1837" s="48">
        <v>308.4391</v>
      </c>
      <c r="P1837" s="63">
        <f t="shared" si="56"/>
        <v>141221</v>
      </c>
      <c r="Q1837" s="63">
        <f t="shared" si="57"/>
        <v>2824.42</v>
      </c>
    </row>
    <row r="1838" spans="1:17" x14ac:dyDescent="0.25">
      <c r="A1838" t="s">
        <v>17606</v>
      </c>
      <c r="B1838" t="s">
        <v>17607</v>
      </c>
      <c r="C1838" t="s">
        <v>17608</v>
      </c>
      <c r="D1838" t="s">
        <v>5762</v>
      </c>
      <c r="E1838" t="s">
        <v>5763</v>
      </c>
      <c r="F1838" t="s">
        <v>5761</v>
      </c>
      <c r="G1838" t="s">
        <v>5764</v>
      </c>
      <c r="H1838">
        <v>50</v>
      </c>
      <c r="I1838">
        <v>0</v>
      </c>
      <c r="J1838" s="48">
        <v>102115</v>
      </c>
      <c r="K1838" s="48">
        <v>0</v>
      </c>
      <c r="L1838">
        <v>2042.3</v>
      </c>
      <c r="M1838" t="s">
        <v>17428</v>
      </c>
      <c r="N1838" s="58">
        <v>4852.0093999999999</v>
      </c>
      <c r="O1838" s="48">
        <v>223.0274</v>
      </c>
      <c r="P1838" s="63">
        <f t="shared" si="56"/>
        <v>102115</v>
      </c>
      <c r="Q1838" s="63">
        <f t="shared" si="57"/>
        <v>2042.3</v>
      </c>
    </row>
    <row r="1839" spans="1:17" x14ac:dyDescent="0.25">
      <c r="A1839" t="s">
        <v>17606</v>
      </c>
      <c r="B1839" t="s">
        <v>17607</v>
      </c>
      <c r="C1839" t="s">
        <v>17608</v>
      </c>
      <c r="D1839" t="s">
        <v>5766</v>
      </c>
      <c r="E1839" t="s">
        <v>5767</v>
      </c>
      <c r="F1839" t="s">
        <v>5765</v>
      </c>
      <c r="G1839" t="s">
        <v>5768</v>
      </c>
      <c r="H1839">
        <v>104</v>
      </c>
      <c r="I1839">
        <v>0</v>
      </c>
      <c r="J1839" s="48">
        <v>243449</v>
      </c>
      <c r="K1839" s="48">
        <v>0</v>
      </c>
      <c r="L1839">
        <v>2340.86</v>
      </c>
      <c r="M1839" t="s">
        <v>17432</v>
      </c>
      <c r="N1839" s="58">
        <v>-3681.2354999999998</v>
      </c>
      <c r="O1839" s="48">
        <v>0</v>
      </c>
      <c r="P1839" s="63">
        <f t="shared" si="56"/>
        <v>243449</v>
      </c>
      <c r="Q1839" s="63">
        <f t="shared" si="57"/>
        <v>2340.8557692307691</v>
      </c>
    </row>
    <row r="1840" spans="1:17" x14ac:dyDescent="0.25">
      <c r="A1840" t="s">
        <v>17622</v>
      </c>
      <c r="B1840" t="s">
        <v>17581</v>
      </c>
      <c r="C1840" t="s">
        <v>17582</v>
      </c>
      <c r="D1840" t="s">
        <v>270</v>
      </c>
      <c r="E1840" t="s">
        <v>271</v>
      </c>
      <c r="F1840" t="s">
        <v>17623</v>
      </c>
      <c r="G1840" t="s">
        <v>17624</v>
      </c>
      <c r="H1840">
        <v>265</v>
      </c>
      <c r="I1840">
        <v>0</v>
      </c>
      <c r="J1840" s="48">
        <v>923637</v>
      </c>
      <c r="K1840" s="48">
        <v>0</v>
      </c>
      <c r="L1840">
        <v>3485.42</v>
      </c>
      <c r="M1840" t="s">
        <v>17432</v>
      </c>
      <c r="N1840" s="58">
        <v>-13966.4951</v>
      </c>
      <c r="O1840" s="48">
        <v>0</v>
      </c>
      <c r="P1840" s="63">
        <f t="shared" si="56"/>
        <v>923637</v>
      </c>
      <c r="Q1840" s="63">
        <f t="shared" si="57"/>
        <v>3485.422641509434</v>
      </c>
    </row>
    <row r="1841" spans="1:17" x14ac:dyDescent="0.25">
      <c r="A1841" t="s">
        <v>17622</v>
      </c>
      <c r="B1841" t="s">
        <v>17581</v>
      </c>
      <c r="C1841" t="s">
        <v>17582</v>
      </c>
      <c r="D1841" t="s">
        <v>270</v>
      </c>
      <c r="E1841" t="s">
        <v>271</v>
      </c>
      <c r="F1841" t="s">
        <v>269</v>
      </c>
      <c r="G1841" t="s">
        <v>272</v>
      </c>
      <c r="H1841">
        <v>230</v>
      </c>
      <c r="I1841">
        <v>0</v>
      </c>
      <c r="J1841" s="48">
        <v>868413</v>
      </c>
      <c r="K1841" s="48">
        <v>0</v>
      </c>
      <c r="L1841">
        <v>3775.71</v>
      </c>
      <c r="M1841" t="s">
        <v>17432</v>
      </c>
      <c r="N1841" s="58">
        <v>-13131.444799999999</v>
      </c>
      <c r="O1841" s="48">
        <v>0</v>
      </c>
      <c r="P1841" s="63">
        <f t="shared" si="56"/>
        <v>868413</v>
      </c>
      <c r="Q1841" s="63">
        <f t="shared" si="57"/>
        <v>3775.7086956521739</v>
      </c>
    </row>
    <row r="1842" spans="1:17" x14ac:dyDescent="0.25">
      <c r="A1842" t="s">
        <v>17622</v>
      </c>
      <c r="B1842" t="s">
        <v>17581</v>
      </c>
      <c r="C1842" t="s">
        <v>17582</v>
      </c>
      <c r="D1842" t="s">
        <v>270</v>
      </c>
      <c r="E1842" t="s">
        <v>271</v>
      </c>
      <c r="F1842" t="s">
        <v>273</v>
      </c>
      <c r="G1842" t="s">
        <v>274</v>
      </c>
      <c r="H1842">
        <v>225</v>
      </c>
      <c r="I1842">
        <v>0</v>
      </c>
      <c r="J1842" s="48">
        <v>867181</v>
      </c>
      <c r="K1842" s="48">
        <v>0</v>
      </c>
      <c r="L1842">
        <v>3854.14</v>
      </c>
      <c r="M1842" t="s">
        <v>17432</v>
      </c>
      <c r="N1842" s="58">
        <v>-13112.811100000001</v>
      </c>
      <c r="O1842" s="48">
        <v>0</v>
      </c>
      <c r="P1842" s="63">
        <f t="shared" si="56"/>
        <v>867181</v>
      </c>
      <c r="Q1842" s="63">
        <f t="shared" si="57"/>
        <v>3854.137777777778</v>
      </c>
    </row>
    <row r="1843" spans="1:17" x14ac:dyDescent="0.25">
      <c r="A1843" t="s">
        <v>17622</v>
      </c>
      <c r="B1843" t="s">
        <v>17581</v>
      </c>
      <c r="C1843" t="s">
        <v>17582</v>
      </c>
      <c r="D1843" t="s">
        <v>270</v>
      </c>
      <c r="E1843" t="s">
        <v>271</v>
      </c>
      <c r="F1843" t="s">
        <v>275</v>
      </c>
      <c r="G1843" t="s">
        <v>276</v>
      </c>
      <c r="H1843">
        <v>174</v>
      </c>
      <c r="I1843">
        <v>0</v>
      </c>
      <c r="J1843" s="48">
        <v>651130</v>
      </c>
      <c r="K1843" s="48">
        <v>0</v>
      </c>
      <c r="L1843">
        <v>3742.13</v>
      </c>
      <c r="M1843" t="s">
        <v>17432</v>
      </c>
      <c r="N1843" s="58">
        <v>-9845.8678999999993</v>
      </c>
      <c r="O1843" s="48">
        <v>0</v>
      </c>
      <c r="P1843" s="63">
        <f t="shared" si="56"/>
        <v>651130</v>
      </c>
      <c r="Q1843" s="63">
        <f t="shared" si="57"/>
        <v>3742.1264367816093</v>
      </c>
    </row>
    <row r="1844" spans="1:17" x14ac:dyDescent="0.25">
      <c r="A1844" t="s">
        <v>17622</v>
      </c>
      <c r="B1844" t="s">
        <v>17581</v>
      </c>
      <c r="C1844" t="s">
        <v>17582</v>
      </c>
      <c r="D1844" t="s">
        <v>270</v>
      </c>
      <c r="E1844" t="s">
        <v>271</v>
      </c>
      <c r="F1844" t="s">
        <v>277</v>
      </c>
      <c r="G1844" t="s">
        <v>278</v>
      </c>
      <c r="H1844">
        <v>302</v>
      </c>
      <c r="I1844">
        <v>0</v>
      </c>
      <c r="J1844" s="48">
        <v>937758</v>
      </c>
      <c r="K1844" s="48">
        <v>0</v>
      </c>
      <c r="L1844">
        <v>3105.16</v>
      </c>
      <c r="M1844" t="s">
        <v>17432</v>
      </c>
      <c r="N1844" s="58">
        <v>-14180.0283</v>
      </c>
      <c r="O1844" s="48">
        <v>0</v>
      </c>
      <c r="P1844" s="63">
        <f t="shared" si="56"/>
        <v>937758</v>
      </c>
      <c r="Q1844" s="63">
        <f t="shared" si="57"/>
        <v>3105.1589403973512</v>
      </c>
    </row>
    <row r="1845" spans="1:17" x14ac:dyDescent="0.25">
      <c r="A1845" t="s">
        <v>17622</v>
      </c>
      <c r="B1845" t="s">
        <v>17581</v>
      </c>
      <c r="C1845" t="s">
        <v>17582</v>
      </c>
      <c r="D1845" t="s">
        <v>270</v>
      </c>
      <c r="E1845" t="s">
        <v>271</v>
      </c>
      <c r="F1845" t="s">
        <v>279</v>
      </c>
      <c r="G1845" t="s">
        <v>280</v>
      </c>
      <c r="H1845">
        <v>484</v>
      </c>
      <c r="I1845">
        <v>0</v>
      </c>
      <c r="J1845" s="48">
        <v>1505437</v>
      </c>
      <c r="K1845" s="48">
        <v>0</v>
      </c>
      <c r="L1845">
        <v>3110.41</v>
      </c>
      <c r="M1845" t="s">
        <v>17432</v>
      </c>
      <c r="N1845" s="58">
        <v>-22764.016599999999</v>
      </c>
      <c r="O1845" s="48">
        <v>0</v>
      </c>
      <c r="P1845" s="63">
        <f t="shared" si="56"/>
        <v>1505437</v>
      </c>
      <c r="Q1845" s="63">
        <f t="shared" si="57"/>
        <v>3110.4070247933882</v>
      </c>
    </row>
    <row r="1846" spans="1:17" x14ac:dyDescent="0.25">
      <c r="A1846" t="s">
        <v>17622</v>
      </c>
      <c r="B1846" t="s">
        <v>17581</v>
      </c>
      <c r="C1846" t="s">
        <v>17582</v>
      </c>
      <c r="D1846" t="s">
        <v>270</v>
      </c>
      <c r="E1846" t="s">
        <v>271</v>
      </c>
      <c r="F1846" t="s">
        <v>281</v>
      </c>
      <c r="G1846" t="s">
        <v>282</v>
      </c>
      <c r="H1846">
        <v>378</v>
      </c>
      <c r="I1846">
        <v>0</v>
      </c>
      <c r="J1846" s="48">
        <v>1194182</v>
      </c>
      <c r="K1846" s="48">
        <v>0</v>
      </c>
      <c r="L1846">
        <v>3159.21</v>
      </c>
      <c r="M1846" t="s">
        <v>17432</v>
      </c>
      <c r="N1846" s="58">
        <v>-18057.4624</v>
      </c>
      <c r="O1846" s="48">
        <v>0</v>
      </c>
      <c r="P1846" s="63">
        <f t="shared" si="56"/>
        <v>1194182</v>
      </c>
      <c r="Q1846" s="63">
        <f t="shared" si="57"/>
        <v>3159.2116402116403</v>
      </c>
    </row>
    <row r="1847" spans="1:17" x14ac:dyDescent="0.25">
      <c r="A1847" t="s">
        <v>17622</v>
      </c>
      <c r="B1847" t="s">
        <v>17581</v>
      </c>
      <c r="C1847" t="s">
        <v>17582</v>
      </c>
      <c r="D1847" t="s">
        <v>270</v>
      </c>
      <c r="E1847" t="s">
        <v>271</v>
      </c>
      <c r="F1847" t="s">
        <v>283</v>
      </c>
      <c r="G1847" t="s">
        <v>284</v>
      </c>
      <c r="H1847">
        <v>50</v>
      </c>
      <c r="I1847">
        <v>0</v>
      </c>
      <c r="J1847" s="48">
        <v>161751</v>
      </c>
      <c r="K1847" s="48">
        <v>0</v>
      </c>
      <c r="L1847">
        <v>3235.02</v>
      </c>
      <c r="M1847" t="s">
        <v>17432</v>
      </c>
      <c r="N1847" s="58">
        <v>-2445.8755999999998</v>
      </c>
      <c r="O1847" s="48">
        <v>0</v>
      </c>
      <c r="P1847" s="63">
        <f t="shared" si="56"/>
        <v>161751</v>
      </c>
      <c r="Q1847" s="63">
        <f t="shared" si="57"/>
        <v>3235.02</v>
      </c>
    </row>
    <row r="1848" spans="1:17" x14ac:dyDescent="0.25">
      <c r="A1848" t="s">
        <v>17622</v>
      </c>
      <c r="B1848" t="s">
        <v>17581</v>
      </c>
      <c r="C1848" t="s">
        <v>17582</v>
      </c>
      <c r="D1848" t="s">
        <v>286</v>
      </c>
      <c r="E1848" t="s">
        <v>287</v>
      </c>
      <c r="F1848" t="s">
        <v>285</v>
      </c>
      <c r="G1848" t="s">
        <v>288</v>
      </c>
      <c r="H1848">
        <v>237</v>
      </c>
      <c r="I1848">
        <v>0</v>
      </c>
      <c r="J1848" s="48">
        <v>683079</v>
      </c>
      <c r="K1848" s="48">
        <v>0</v>
      </c>
      <c r="L1848">
        <v>2882.19</v>
      </c>
      <c r="M1848" t="s">
        <v>17432</v>
      </c>
      <c r="N1848" s="58">
        <v>-10328.9797</v>
      </c>
      <c r="O1848" s="48">
        <v>0</v>
      </c>
      <c r="P1848" s="63">
        <f t="shared" si="56"/>
        <v>683079</v>
      </c>
      <c r="Q1848" s="63">
        <f t="shared" si="57"/>
        <v>2882.1898734177216</v>
      </c>
    </row>
    <row r="1849" spans="1:17" x14ac:dyDescent="0.25">
      <c r="A1849" t="s">
        <v>17622</v>
      </c>
      <c r="B1849" t="s">
        <v>17581</v>
      </c>
      <c r="C1849" t="s">
        <v>17582</v>
      </c>
      <c r="D1849" t="s">
        <v>286</v>
      </c>
      <c r="E1849" t="s">
        <v>287</v>
      </c>
      <c r="F1849" t="s">
        <v>289</v>
      </c>
      <c r="G1849" t="s">
        <v>290</v>
      </c>
      <c r="H1849">
        <v>134</v>
      </c>
      <c r="I1849">
        <v>0</v>
      </c>
      <c r="J1849" s="48">
        <v>343746</v>
      </c>
      <c r="K1849" s="48">
        <v>0</v>
      </c>
      <c r="L1849">
        <v>2565.27</v>
      </c>
      <c r="M1849" t="s">
        <v>17432</v>
      </c>
      <c r="N1849" s="58">
        <v>-5197.8437999999996</v>
      </c>
      <c r="O1849" s="48">
        <v>0</v>
      </c>
      <c r="P1849" s="63">
        <f t="shared" si="56"/>
        <v>343746</v>
      </c>
      <c r="Q1849" s="63">
        <f t="shared" si="57"/>
        <v>2565.2686567164178</v>
      </c>
    </row>
    <row r="1850" spans="1:17" x14ac:dyDescent="0.25">
      <c r="A1850" t="s">
        <v>17622</v>
      </c>
      <c r="B1850" t="s">
        <v>17581</v>
      </c>
      <c r="C1850" t="s">
        <v>17582</v>
      </c>
      <c r="D1850" t="s">
        <v>286</v>
      </c>
      <c r="E1850" t="s">
        <v>287</v>
      </c>
      <c r="F1850" t="s">
        <v>291</v>
      </c>
      <c r="G1850" t="s">
        <v>292</v>
      </c>
      <c r="H1850">
        <v>114</v>
      </c>
      <c r="I1850">
        <v>0</v>
      </c>
      <c r="J1850" s="48">
        <v>362768</v>
      </c>
      <c r="K1850" s="48">
        <v>0</v>
      </c>
      <c r="L1850">
        <v>3182.18</v>
      </c>
      <c r="M1850" t="s">
        <v>17432</v>
      </c>
      <c r="N1850" s="58">
        <v>-5485.4805999999999</v>
      </c>
      <c r="O1850" s="48">
        <v>0</v>
      </c>
      <c r="P1850" s="63">
        <f t="shared" si="56"/>
        <v>362768</v>
      </c>
      <c r="Q1850" s="63">
        <f t="shared" si="57"/>
        <v>3182.1754385964914</v>
      </c>
    </row>
    <row r="1851" spans="1:17" x14ac:dyDescent="0.25">
      <c r="A1851" t="s">
        <v>17622</v>
      </c>
      <c r="B1851" t="s">
        <v>17581</v>
      </c>
      <c r="C1851" t="s">
        <v>17582</v>
      </c>
      <c r="D1851" t="s">
        <v>286</v>
      </c>
      <c r="E1851" t="s">
        <v>287</v>
      </c>
      <c r="F1851" t="s">
        <v>293</v>
      </c>
      <c r="G1851" t="s">
        <v>294</v>
      </c>
      <c r="H1851">
        <v>75</v>
      </c>
      <c r="I1851">
        <v>0</v>
      </c>
      <c r="J1851" s="48">
        <v>183623</v>
      </c>
      <c r="K1851" s="48">
        <v>0</v>
      </c>
      <c r="L1851">
        <v>2448.31</v>
      </c>
      <c r="M1851" t="s">
        <v>17432</v>
      </c>
      <c r="N1851" s="58">
        <v>-2776.6043</v>
      </c>
      <c r="O1851" s="48">
        <v>0</v>
      </c>
      <c r="P1851" s="63">
        <f t="shared" si="56"/>
        <v>183623</v>
      </c>
      <c r="Q1851" s="63">
        <f t="shared" si="57"/>
        <v>2448.3066666666668</v>
      </c>
    </row>
    <row r="1852" spans="1:17" x14ac:dyDescent="0.25">
      <c r="A1852" t="s">
        <v>17622</v>
      </c>
      <c r="B1852" t="s">
        <v>17581</v>
      </c>
      <c r="C1852" t="s">
        <v>17582</v>
      </c>
      <c r="D1852" t="s">
        <v>286</v>
      </c>
      <c r="E1852" t="s">
        <v>287</v>
      </c>
      <c r="F1852" t="s">
        <v>295</v>
      </c>
      <c r="G1852" t="s">
        <v>296</v>
      </c>
      <c r="H1852">
        <v>102</v>
      </c>
      <c r="I1852">
        <v>0</v>
      </c>
      <c r="J1852" s="48">
        <v>270029</v>
      </c>
      <c r="K1852" s="48">
        <v>0</v>
      </c>
      <c r="L1852">
        <v>2647.34</v>
      </c>
      <c r="M1852" t="s">
        <v>17432</v>
      </c>
      <c r="N1852" s="58">
        <v>-4083.1693</v>
      </c>
      <c r="O1852" s="48">
        <v>0</v>
      </c>
      <c r="P1852" s="63">
        <f t="shared" si="56"/>
        <v>270029</v>
      </c>
      <c r="Q1852" s="63">
        <f t="shared" si="57"/>
        <v>2647.3431372549021</v>
      </c>
    </row>
    <row r="1853" spans="1:17" x14ac:dyDescent="0.25">
      <c r="A1853" t="s">
        <v>17622</v>
      </c>
      <c r="B1853" t="s">
        <v>17581</v>
      </c>
      <c r="C1853" t="s">
        <v>17582</v>
      </c>
      <c r="D1853" t="s">
        <v>286</v>
      </c>
      <c r="E1853" t="s">
        <v>287</v>
      </c>
      <c r="F1853" t="s">
        <v>297</v>
      </c>
      <c r="G1853" t="s">
        <v>298</v>
      </c>
      <c r="H1853">
        <v>16</v>
      </c>
      <c r="I1853">
        <v>0</v>
      </c>
      <c r="J1853" s="48">
        <v>29284</v>
      </c>
      <c r="K1853" s="48">
        <v>0</v>
      </c>
      <c r="L1853">
        <v>1830.25</v>
      </c>
      <c r="M1853" t="s">
        <v>17432</v>
      </c>
      <c r="N1853" s="58">
        <v>-442.803</v>
      </c>
      <c r="O1853" s="48">
        <v>0</v>
      </c>
      <c r="P1853" s="63">
        <f t="shared" si="56"/>
        <v>29284</v>
      </c>
      <c r="Q1853" s="63">
        <f t="shared" si="57"/>
        <v>1830.25</v>
      </c>
    </row>
    <row r="1854" spans="1:17" x14ac:dyDescent="0.25">
      <c r="A1854" t="s">
        <v>17622</v>
      </c>
      <c r="B1854" t="s">
        <v>17581</v>
      </c>
      <c r="C1854" t="s">
        <v>17582</v>
      </c>
      <c r="D1854" t="s">
        <v>286</v>
      </c>
      <c r="E1854" t="s">
        <v>287</v>
      </c>
      <c r="F1854" t="s">
        <v>299</v>
      </c>
      <c r="G1854" t="s">
        <v>300</v>
      </c>
      <c r="H1854">
        <v>66</v>
      </c>
      <c r="I1854">
        <v>0</v>
      </c>
      <c r="J1854" s="48">
        <v>142314</v>
      </c>
      <c r="K1854" s="48">
        <v>0</v>
      </c>
      <c r="L1854">
        <v>2156.27</v>
      </c>
      <c r="M1854" t="s">
        <v>17432</v>
      </c>
      <c r="N1854" s="58">
        <v>-2151.9533999999999</v>
      </c>
      <c r="O1854" s="48">
        <v>0</v>
      </c>
      <c r="P1854" s="63">
        <f t="shared" si="56"/>
        <v>142314</v>
      </c>
      <c r="Q1854" s="63">
        <f t="shared" si="57"/>
        <v>2156.2727272727275</v>
      </c>
    </row>
    <row r="1855" spans="1:17" x14ac:dyDescent="0.25">
      <c r="A1855" t="s">
        <v>17622</v>
      </c>
      <c r="B1855" t="s">
        <v>17581</v>
      </c>
      <c r="C1855" t="s">
        <v>17582</v>
      </c>
      <c r="D1855" t="s">
        <v>302</v>
      </c>
      <c r="E1855" t="s">
        <v>303</v>
      </c>
      <c r="F1855" t="s">
        <v>301</v>
      </c>
      <c r="G1855" t="s">
        <v>304</v>
      </c>
      <c r="H1855">
        <v>20</v>
      </c>
      <c r="I1855">
        <v>0</v>
      </c>
      <c r="J1855" s="48">
        <v>45012</v>
      </c>
      <c r="K1855" s="48">
        <v>0</v>
      </c>
      <c r="L1855">
        <v>2250.6</v>
      </c>
      <c r="M1855" t="s">
        <v>17432</v>
      </c>
      <c r="N1855" s="58">
        <v>-680.63959999999997</v>
      </c>
      <c r="O1855" s="48">
        <v>0</v>
      </c>
      <c r="P1855" s="63">
        <f t="shared" si="56"/>
        <v>45012</v>
      </c>
      <c r="Q1855" s="63">
        <f t="shared" si="57"/>
        <v>2250.6</v>
      </c>
    </row>
    <row r="1856" spans="1:17" x14ac:dyDescent="0.25">
      <c r="A1856" t="s">
        <v>17622</v>
      </c>
      <c r="B1856" t="s">
        <v>17581</v>
      </c>
      <c r="C1856" t="s">
        <v>17582</v>
      </c>
      <c r="D1856" t="s">
        <v>306</v>
      </c>
      <c r="E1856" t="s">
        <v>307</v>
      </c>
      <c r="F1856" t="s">
        <v>305</v>
      </c>
      <c r="G1856" t="s">
        <v>308</v>
      </c>
      <c r="H1856">
        <v>193</v>
      </c>
      <c r="I1856">
        <v>0</v>
      </c>
      <c r="J1856" s="48">
        <v>720028</v>
      </c>
      <c r="K1856" s="48">
        <v>0</v>
      </c>
      <c r="L1856">
        <v>3730.72</v>
      </c>
      <c r="M1856" t="s">
        <v>17432</v>
      </c>
      <c r="N1856" s="58">
        <v>-10887.6816</v>
      </c>
      <c r="O1856" s="48">
        <v>0</v>
      </c>
      <c r="P1856" s="63">
        <f t="shared" si="56"/>
        <v>720028</v>
      </c>
      <c r="Q1856" s="63">
        <f t="shared" si="57"/>
        <v>3730.7150259067357</v>
      </c>
    </row>
    <row r="1857" spans="1:17" x14ac:dyDescent="0.25">
      <c r="A1857" t="s">
        <v>17622</v>
      </c>
      <c r="B1857" t="s">
        <v>17581</v>
      </c>
      <c r="C1857" t="s">
        <v>17582</v>
      </c>
      <c r="D1857" t="s">
        <v>306</v>
      </c>
      <c r="E1857" t="s">
        <v>307</v>
      </c>
      <c r="F1857" t="s">
        <v>309</v>
      </c>
      <c r="G1857" t="s">
        <v>308</v>
      </c>
      <c r="H1857">
        <v>159</v>
      </c>
      <c r="I1857">
        <v>0</v>
      </c>
      <c r="J1857" s="48">
        <v>619421</v>
      </c>
      <c r="K1857" s="48">
        <v>0</v>
      </c>
      <c r="L1857">
        <v>3895.73</v>
      </c>
      <c r="M1857" t="s">
        <v>17432</v>
      </c>
      <c r="N1857" s="58">
        <v>-9366.3917999999994</v>
      </c>
      <c r="O1857" s="48">
        <v>0</v>
      </c>
      <c r="P1857" s="63">
        <f t="shared" si="56"/>
        <v>619421</v>
      </c>
      <c r="Q1857" s="63">
        <f t="shared" si="57"/>
        <v>3895.7295597484276</v>
      </c>
    </row>
    <row r="1858" spans="1:17" x14ac:dyDescent="0.25">
      <c r="A1858" t="s">
        <v>17622</v>
      </c>
      <c r="B1858" t="s">
        <v>17581</v>
      </c>
      <c r="C1858" t="s">
        <v>17582</v>
      </c>
      <c r="D1858" t="s">
        <v>311</v>
      </c>
      <c r="E1858" t="s">
        <v>312</v>
      </c>
      <c r="F1858" t="s">
        <v>310</v>
      </c>
      <c r="G1858" t="s">
        <v>313</v>
      </c>
      <c r="H1858">
        <v>112</v>
      </c>
      <c r="I1858">
        <v>0</v>
      </c>
      <c r="J1858" s="48">
        <v>278885</v>
      </c>
      <c r="K1858" s="48">
        <v>0</v>
      </c>
      <c r="L1858">
        <v>2490.04</v>
      </c>
      <c r="M1858" t="s">
        <v>17428</v>
      </c>
      <c r="N1858" s="58">
        <v>13251.2588</v>
      </c>
      <c r="O1858" s="48">
        <v>609.10709999999995</v>
      </c>
      <c r="P1858" s="63">
        <f t="shared" si="56"/>
        <v>278885</v>
      </c>
      <c r="Q1858" s="63">
        <f t="shared" si="57"/>
        <v>2490.0446428571427</v>
      </c>
    </row>
    <row r="1859" spans="1:17" x14ac:dyDescent="0.25">
      <c r="A1859" t="s">
        <v>17622</v>
      </c>
      <c r="B1859" t="s">
        <v>17581</v>
      </c>
      <c r="C1859" t="s">
        <v>17582</v>
      </c>
      <c r="D1859" t="s">
        <v>315</v>
      </c>
      <c r="E1859" t="s">
        <v>316</v>
      </c>
      <c r="F1859" t="s">
        <v>314</v>
      </c>
      <c r="G1859" t="s">
        <v>317</v>
      </c>
      <c r="H1859">
        <v>188</v>
      </c>
      <c r="I1859">
        <v>0</v>
      </c>
      <c r="J1859" s="48">
        <v>475761</v>
      </c>
      <c r="K1859" s="48">
        <v>0</v>
      </c>
      <c r="L1859">
        <v>2530.64</v>
      </c>
      <c r="M1859" t="s">
        <v>17432</v>
      </c>
      <c r="N1859" s="58">
        <v>-7194.0743000000002</v>
      </c>
      <c r="O1859" s="48">
        <v>0</v>
      </c>
      <c r="P1859" s="63">
        <f t="shared" si="56"/>
        <v>475761</v>
      </c>
      <c r="Q1859" s="63">
        <f t="shared" si="57"/>
        <v>2530.6436170212764</v>
      </c>
    </row>
    <row r="1860" spans="1:17" x14ac:dyDescent="0.25">
      <c r="A1860" t="s">
        <v>17622</v>
      </c>
      <c r="B1860" t="s">
        <v>17581</v>
      </c>
      <c r="C1860" t="s">
        <v>17582</v>
      </c>
      <c r="D1860" t="s">
        <v>315</v>
      </c>
      <c r="E1860" t="s">
        <v>316</v>
      </c>
      <c r="F1860" t="s">
        <v>318</v>
      </c>
      <c r="G1860" t="s">
        <v>317</v>
      </c>
      <c r="H1860">
        <v>127</v>
      </c>
      <c r="I1860">
        <v>0</v>
      </c>
      <c r="J1860" s="48">
        <v>348698</v>
      </c>
      <c r="K1860" s="48">
        <v>0</v>
      </c>
      <c r="L1860">
        <v>2745.65</v>
      </c>
      <c r="M1860" t="s">
        <v>17432</v>
      </c>
      <c r="N1860" s="58">
        <v>-5272.7380999999996</v>
      </c>
      <c r="O1860" s="48">
        <v>0</v>
      </c>
      <c r="P1860" s="63">
        <f t="shared" ref="P1860:P1923" si="58">J1860-K1860</f>
        <v>348698</v>
      </c>
      <c r="Q1860" s="63">
        <f t="shared" ref="Q1860:Q1923" si="59">P1860/H1860</f>
        <v>2745.6535433070867</v>
      </c>
    </row>
    <row r="1861" spans="1:17" x14ac:dyDescent="0.25">
      <c r="A1861" t="s">
        <v>17622</v>
      </c>
      <c r="B1861" t="s">
        <v>17581</v>
      </c>
      <c r="C1861" t="s">
        <v>17582</v>
      </c>
      <c r="D1861" t="s">
        <v>320</v>
      </c>
      <c r="E1861" t="s">
        <v>321</v>
      </c>
      <c r="F1861" t="s">
        <v>319</v>
      </c>
      <c r="G1861" t="s">
        <v>322</v>
      </c>
      <c r="H1861">
        <v>50</v>
      </c>
      <c r="I1861">
        <v>0</v>
      </c>
      <c r="J1861" s="48">
        <v>102852</v>
      </c>
      <c r="K1861" s="48">
        <v>0</v>
      </c>
      <c r="L1861">
        <v>2057.04</v>
      </c>
      <c r="M1861" t="s">
        <v>17432</v>
      </c>
      <c r="N1861" s="58">
        <v>-1555.2523000000001</v>
      </c>
      <c r="O1861" s="48">
        <v>0</v>
      </c>
      <c r="P1861" s="63">
        <f t="shared" si="58"/>
        <v>102852</v>
      </c>
      <c r="Q1861" s="63">
        <f t="shared" si="59"/>
        <v>2057.04</v>
      </c>
    </row>
    <row r="1862" spans="1:17" x14ac:dyDescent="0.25">
      <c r="A1862" t="s">
        <v>17622</v>
      </c>
      <c r="B1862" t="s">
        <v>17581</v>
      </c>
      <c r="C1862" t="s">
        <v>17582</v>
      </c>
      <c r="D1862" t="s">
        <v>324</v>
      </c>
      <c r="E1862" t="s">
        <v>325</v>
      </c>
      <c r="F1862" t="s">
        <v>323</v>
      </c>
      <c r="G1862" t="s">
        <v>326</v>
      </c>
      <c r="H1862">
        <v>60</v>
      </c>
      <c r="I1862">
        <v>0</v>
      </c>
      <c r="J1862" s="48">
        <v>144802</v>
      </c>
      <c r="K1862" s="48">
        <v>0</v>
      </c>
      <c r="L1862">
        <v>2413.37</v>
      </c>
      <c r="M1862" t="s">
        <v>17428</v>
      </c>
      <c r="N1862" s="58">
        <v>6880.3035</v>
      </c>
      <c r="O1862" s="48">
        <v>316.25990000000002</v>
      </c>
      <c r="P1862" s="63">
        <f t="shared" si="58"/>
        <v>144802</v>
      </c>
      <c r="Q1862" s="63">
        <f t="shared" si="59"/>
        <v>2413.3666666666668</v>
      </c>
    </row>
    <row r="1863" spans="1:17" x14ac:dyDescent="0.25">
      <c r="A1863" t="s">
        <v>17622</v>
      </c>
      <c r="B1863" t="s">
        <v>17581</v>
      </c>
      <c r="C1863" t="s">
        <v>17582</v>
      </c>
      <c r="D1863" t="s">
        <v>328</v>
      </c>
      <c r="E1863" t="s">
        <v>329</v>
      </c>
      <c r="F1863" t="s">
        <v>327</v>
      </c>
      <c r="G1863" t="s">
        <v>330</v>
      </c>
      <c r="H1863">
        <v>68</v>
      </c>
      <c r="I1863">
        <v>0</v>
      </c>
      <c r="J1863" s="48">
        <v>152691</v>
      </c>
      <c r="K1863" s="48">
        <v>0</v>
      </c>
      <c r="L1863">
        <v>2245.46</v>
      </c>
      <c r="M1863" t="s">
        <v>17432</v>
      </c>
      <c r="N1863" s="58">
        <v>-2308.8636999999999</v>
      </c>
      <c r="O1863" s="48">
        <v>0</v>
      </c>
      <c r="P1863" s="63">
        <f t="shared" si="58"/>
        <v>152691</v>
      </c>
      <c r="Q1863" s="63">
        <f t="shared" si="59"/>
        <v>2245.455882352941</v>
      </c>
    </row>
    <row r="1864" spans="1:17" x14ac:dyDescent="0.25">
      <c r="A1864" t="s">
        <v>17622</v>
      </c>
      <c r="B1864" t="s">
        <v>17581</v>
      </c>
      <c r="C1864" t="s">
        <v>17582</v>
      </c>
      <c r="D1864" t="s">
        <v>332</v>
      </c>
      <c r="E1864" t="s">
        <v>333</v>
      </c>
      <c r="F1864" t="s">
        <v>331</v>
      </c>
      <c r="G1864" t="s">
        <v>334</v>
      </c>
      <c r="H1864">
        <v>65</v>
      </c>
      <c r="I1864">
        <v>0</v>
      </c>
      <c r="J1864" s="48">
        <v>154006</v>
      </c>
      <c r="K1864" s="48">
        <v>0</v>
      </c>
      <c r="L1864">
        <v>2369.3200000000002</v>
      </c>
      <c r="M1864" t="s">
        <v>17432</v>
      </c>
      <c r="N1864" s="58">
        <v>-2328.7568000000001</v>
      </c>
      <c r="O1864" s="48">
        <v>0</v>
      </c>
      <c r="P1864" s="63">
        <f t="shared" si="58"/>
        <v>154006</v>
      </c>
      <c r="Q1864" s="63">
        <f t="shared" si="59"/>
        <v>2369.3230769230768</v>
      </c>
    </row>
    <row r="1865" spans="1:17" x14ac:dyDescent="0.25">
      <c r="A1865" t="s">
        <v>17622</v>
      </c>
      <c r="B1865" t="s">
        <v>17581</v>
      </c>
      <c r="C1865" t="s">
        <v>17582</v>
      </c>
      <c r="D1865" t="s">
        <v>336</v>
      </c>
      <c r="E1865" t="s">
        <v>337</v>
      </c>
      <c r="F1865" t="s">
        <v>335</v>
      </c>
      <c r="G1865" t="s">
        <v>338</v>
      </c>
      <c r="H1865">
        <v>30</v>
      </c>
      <c r="I1865">
        <v>0</v>
      </c>
      <c r="J1865" s="48">
        <v>59503</v>
      </c>
      <c r="K1865" s="48">
        <v>0</v>
      </c>
      <c r="L1865">
        <v>1983.43</v>
      </c>
      <c r="M1865" t="s">
        <v>17432</v>
      </c>
      <c r="N1865" s="58">
        <v>-899.75400000000002</v>
      </c>
      <c r="O1865" s="48">
        <v>0</v>
      </c>
      <c r="P1865" s="63">
        <f t="shared" si="58"/>
        <v>59503</v>
      </c>
      <c r="Q1865" s="63">
        <f t="shared" si="59"/>
        <v>1983.4333333333334</v>
      </c>
    </row>
    <row r="1866" spans="1:17" x14ac:dyDescent="0.25">
      <c r="A1866" t="s">
        <v>17622</v>
      </c>
      <c r="B1866" t="s">
        <v>17581</v>
      </c>
      <c r="C1866" t="s">
        <v>17582</v>
      </c>
      <c r="D1866" t="s">
        <v>340</v>
      </c>
      <c r="E1866" t="s">
        <v>341</v>
      </c>
      <c r="F1866" t="s">
        <v>339</v>
      </c>
      <c r="G1866" t="s">
        <v>342</v>
      </c>
      <c r="H1866">
        <v>18</v>
      </c>
      <c r="I1866">
        <v>0</v>
      </c>
      <c r="J1866" s="48">
        <v>36995</v>
      </c>
      <c r="K1866" s="48">
        <v>0</v>
      </c>
      <c r="L1866">
        <v>2055.2800000000002</v>
      </c>
      <c r="M1866" t="s">
        <v>17432</v>
      </c>
      <c r="N1866" s="58">
        <v>-559.40790000000004</v>
      </c>
      <c r="O1866" s="48">
        <v>0</v>
      </c>
      <c r="P1866" s="63">
        <f t="shared" si="58"/>
        <v>36995</v>
      </c>
      <c r="Q1866" s="63">
        <f t="shared" si="59"/>
        <v>2055.2777777777778</v>
      </c>
    </row>
    <row r="1867" spans="1:17" x14ac:dyDescent="0.25">
      <c r="A1867" t="s">
        <v>17622</v>
      </c>
      <c r="B1867" t="s">
        <v>17581</v>
      </c>
      <c r="C1867" t="s">
        <v>17582</v>
      </c>
      <c r="D1867" t="s">
        <v>344</v>
      </c>
      <c r="E1867" t="s">
        <v>345</v>
      </c>
      <c r="F1867" t="s">
        <v>343</v>
      </c>
      <c r="G1867" t="s">
        <v>346</v>
      </c>
      <c r="H1867">
        <v>16</v>
      </c>
      <c r="I1867">
        <v>0</v>
      </c>
      <c r="J1867" s="48">
        <v>32117</v>
      </c>
      <c r="K1867" s="48">
        <v>0</v>
      </c>
      <c r="L1867">
        <v>2007.31</v>
      </c>
      <c r="M1867" t="s">
        <v>17432</v>
      </c>
      <c r="N1867" s="58">
        <v>-485.64839999999998</v>
      </c>
      <c r="O1867" s="48">
        <v>0</v>
      </c>
      <c r="P1867" s="63">
        <f t="shared" si="58"/>
        <v>32117</v>
      </c>
      <c r="Q1867" s="63">
        <f t="shared" si="59"/>
        <v>2007.3125</v>
      </c>
    </row>
    <row r="1868" spans="1:17" x14ac:dyDescent="0.25">
      <c r="A1868" t="s">
        <v>17622</v>
      </c>
      <c r="B1868" t="s">
        <v>17581</v>
      </c>
      <c r="C1868" t="s">
        <v>17582</v>
      </c>
      <c r="D1868" t="s">
        <v>348</v>
      </c>
      <c r="E1868" t="s">
        <v>349</v>
      </c>
      <c r="F1868" t="s">
        <v>347</v>
      </c>
      <c r="G1868" t="s">
        <v>350</v>
      </c>
      <c r="H1868">
        <v>62</v>
      </c>
      <c r="I1868">
        <v>0</v>
      </c>
      <c r="J1868" s="48">
        <v>107589</v>
      </c>
      <c r="K1868" s="48">
        <v>0</v>
      </c>
      <c r="L1868">
        <v>1735.31</v>
      </c>
      <c r="M1868" t="s">
        <v>17428</v>
      </c>
      <c r="N1868" s="58">
        <v>5112.0721000000003</v>
      </c>
      <c r="O1868" s="48">
        <v>234.98140000000001</v>
      </c>
      <c r="P1868" s="63">
        <f t="shared" si="58"/>
        <v>107589</v>
      </c>
      <c r="Q1868" s="63">
        <f t="shared" si="59"/>
        <v>1735.3064516129032</v>
      </c>
    </row>
    <row r="1869" spans="1:17" x14ac:dyDescent="0.25">
      <c r="A1869" t="s">
        <v>17622</v>
      </c>
      <c r="B1869" t="s">
        <v>17581</v>
      </c>
      <c r="C1869" t="s">
        <v>17582</v>
      </c>
      <c r="D1869" t="s">
        <v>352</v>
      </c>
      <c r="E1869" t="s">
        <v>353</v>
      </c>
      <c r="F1869" t="s">
        <v>351</v>
      </c>
      <c r="G1869" t="s">
        <v>354</v>
      </c>
      <c r="H1869">
        <v>144</v>
      </c>
      <c r="I1869">
        <v>0</v>
      </c>
      <c r="J1869" s="48">
        <v>326315</v>
      </c>
      <c r="K1869" s="48">
        <v>0</v>
      </c>
      <c r="L1869">
        <v>2266.08</v>
      </c>
      <c r="M1869" t="s">
        <v>17432</v>
      </c>
      <c r="N1869" s="58">
        <v>-4934.2692999999999</v>
      </c>
      <c r="O1869" s="48">
        <v>0</v>
      </c>
      <c r="P1869" s="63">
        <f t="shared" si="58"/>
        <v>326315</v>
      </c>
      <c r="Q1869" s="63">
        <f t="shared" si="59"/>
        <v>2266.0763888888887</v>
      </c>
    </row>
    <row r="1870" spans="1:17" x14ac:dyDescent="0.25">
      <c r="A1870" t="s">
        <v>17622</v>
      </c>
      <c r="B1870" t="s">
        <v>17581</v>
      </c>
      <c r="C1870" t="s">
        <v>17582</v>
      </c>
      <c r="D1870" t="s">
        <v>356</v>
      </c>
      <c r="E1870" t="s">
        <v>357</v>
      </c>
      <c r="F1870" t="s">
        <v>355</v>
      </c>
      <c r="G1870" t="s">
        <v>357</v>
      </c>
      <c r="H1870">
        <v>190</v>
      </c>
      <c r="I1870">
        <v>0</v>
      </c>
      <c r="J1870" s="48">
        <v>524669</v>
      </c>
      <c r="K1870" s="48">
        <v>0</v>
      </c>
      <c r="L1870">
        <v>2761.42</v>
      </c>
      <c r="M1870" t="s">
        <v>17432</v>
      </c>
      <c r="N1870" s="58">
        <v>-7933.6248999999998</v>
      </c>
      <c r="O1870" s="48">
        <v>0</v>
      </c>
      <c r="P1870" s="63">
        <f t="shared" si="58"/>
        <v>524669</v>
      </c>
      <c r="Q1870" s="63">
        <f t="shared" si="59"/>
        <v>2761.4157894736841</v>
      </c>
    </row>
    <row r="1871" spans="1:17" x14ac:dyDescent="0.25">
      <c r="A1871" t="s">
        <v>17622</v>
      </c>
      <c r="B1871" t="s">
        <v>17581</v>
      </c>
      <c r="C1871" t="s">
        <v>17582</v>
      </c>
      <c r="D1871" t="s">
        <v>359</v>
      </c>
      <c r="E1871" t="s">
        <v>360</v>
      </c>
      <c r="F1871" t="s">
        <v>358</v>
      </c>
      <c r="G1871" t="s">
        <v>361</v>
      </c>
      <c r="H1871">
        <v>46</v>
      </c>
      <c r="I1871">
        <v>0</v>
      </c>
      <c r="J1871" s="48">
        <v>100426</v>
      </c>
      <c r="K1871" s="48">
        <v>0</v>
      </c>
      <c r="L1871">
        <v>2183.17</v>
      </c>
      <c r="M1871" t="s">
        <v>17432</v>
      </c>
      <c r="N1871" s="58">
        <v>-1518.5624</v>
      </c>
      <c r="O1871" s="48">
        <v>0</v>
      </c>
      <c r="P1871" s="63">
        <f t="shared" si="58"/>
        <v>100426</v>
      </c>
      <c r="Q1871" s="63">
        <f t="shared" si="59"/>
        <v>2183.1739130434785</v>
      </c>
    </row>
    <row r="1872" spans="1:17" x14ac:dyDescent="0.25">
      <c r="A1872" t="s">
        <v>17622</v>
      </c>
      <c r="B1872" t="s">
        <v>17581</v>
      </c>
      <c r="C1872" t="s">
        <v>17582</v>
      </c>
      <c r="D1872" t="s">
        <v>363</v>
      </c>
      <c r="E1872" t="s">
        <v>364</v>
      </c>
      <c r="F1872" t="s">
        <v>362</v>
      </c>
      <c r="G1872" t="s">
        <v>365</v>
      </c>
      <c r="H1872">
        <v>42</v>
      </c>
      <c r="I1872">
        <v>0</v>
      </c>
      <c r="J1872" s="48">
        <v>86975</v>
      </c>
      <c r="K1872" s="48">
        <v>0</v>
      </c>
      <c r="L1872">
        <v>2070.83</v>
      </c>
      <c r="M1872" t="s">
        <v>17432</v>
      </c>
      <c r="N1872" s="58">
        <v>-1315.1668999999999</v>
      </c>
      <c r="O1872" s="48">
        <v>0</v>
      </c>
      <c r="P1872" s="63">
        <f t="shared" si="58"/>
        <v>86975</v>
      </c>
      <c r="Q1872" s="63">
        <f t="shared" si="59"/>
        <v>2070.8333333333335</v>
      </c>
    </row>
    <row r="1873" spans="1:17" x14ac:dyDescent="0.25">
      <c r="A1873" t="s">
        <v>17622</v>
      </c>
      <c r="B1873" t="s">
        <v>17581</v>
      </c>
      <c r="C1873" t="s">
        <v>17582</v>
      </c>
      <c r="D1873" t="s">
        <v>367</v>
      </c>
      <c r="E1873" t="s">
        <v>368</v>
      </c>
      <c r="F1873" t="s">
        <v>366</v>
      </c>
      <c r="G1873" t="s">
        <v>369</v>
      </c>
      <c r="H1873">
        <v>40</v>
      </c>
      <c r="I1873">
        <v>0</v>
      </c>
      <c r="J1873" s="48">
        <v>87121</v>
      </c>
      <c r="K1873" s="48">
        <v>0</v>
      </c>
      <c r="L1873">
        <v>2178.02</v>
      </c>
      <c r="M1873" t="s">
        <v>17432</v>
      </c>
      <c r="N1873" s="58">
        <v>-1317.3693000000001</v>
      </c>
      <c r="O1873" s="48">
        <v>0</v>
      </c>
      <c r="P1873" s="63">
        <f t="shared" si="58"/>
        <v>87121</v>
      </c>
      <c r="Q1873" s="63">
        <f t="shared" si="59"/>
        <v>2178.0250000000001</v>
      </c>
    </row>
    <row r="1874" spans="1:17" x14ac:dyDescent="0.25">
      <c r="A1874" t="s">
        <v>17622</v>
      </c>
      <c r="B1874" t="s">
        <v>17581</v>
      </c>
      <c r="C1874" t="s">
        <v>17582</v>
      </c>
      <c r="D1874" t="s">
        <v>371</v>
      </c>
      <c r="E1874" t="s">
        <v>372</v>
      </c>
      <c r="F1874" t="s">
        <v>370</v>
      </c>
      <c r="G1874" t="s">
        <v>373</v>
      </c>
      <c r="H1874">
        <v>42</v>
      </c>
      <c r="I1874">
        <v>0</v>
      </c>
      <c r="J1874" s="48">
        <v>98820</v>
      </c>
      <c r="K1874" s="48">
        <v>0</v>
      </c>
      <c r="L1874">
        <v>2352.86</v>
      </c>
      <c r="M1874" t="s">
        <v>17432</v>
      </c>
      <c r="N1874" s="58">
        <v>-1494.2795000000001</v>
      </c>
      <c r="O1874" s="48">
        <v>0</v>
      </c>
      <c r="P1874" s="63">
        <f t="shared" si="58"/>
        <v>98820</v>
      </c>
      <c r="Q1874" s="63">
        <f t="shared" si="59"/>
        <v>2352.8571428571427</v>
      </c>
    </row>
    <row r="1875" spans="1:17" x14ac:dyDescent="0.25">
      <c r="A1875" t="s">
        <v>17622</v>
      </c>
      <c r="B1875" t="s">
        <v>17581</v>
      </c>
      <c r="C1875" t="s">
        <v>17582</v>
      </c>
      <c r="D1875" t="s">
        <v>375</v>
      </c>
      <c r="E1875" t="s">
        <v>376</v>
      </c>
      <c r="F1875" t="s">
        <v>374</v>
      </c>
      <c r="G1875" t="s">
        <v>377</v>
      </c>
      <c r="H1875">
        <v>24</v>
      </c>
      <c r="I1875">
        <v>0</v>
      </c>
      <c r="J1875" s="48">
        <v>48969</v>
      </c>
      <c r="K1875" s="48">
        <v>0</v>
      </c>
      <c r="L1875">
        <v>2040.38</v>
      </c>
      <c r="M1875" t="s">
        <v>17432</v>
      </c>
      <c r="N1875" s="58">
        <v>-740.47349999999994</v>
      </c>
      <c r="O1875" s="48">
        <v>0</v>
      </c>
      <c r="P1875" s="63">
        <f t="shared" si="58"/>
        <v>48969</v>
      </c>
      <c r="Q1875" s="63">
        <f t="shared" si="59"/>
        <v>2040.375</v>
      </c>
    </row>
    <row r="1876" spans="1:17" x14ac:dyDescent="0.25">
      <c r="A1876" t="s">
        <v>17622</v>
      </c>
      <c r="B1876" t="s">
        <v>17581</v>
      </c>
      <c r="C1876" t="s">
        <v>17582</v>
      </c>
      <c r="D1876" t="s">
        <v>379</v>
      </c>
      <c r="E1876" t="s">
        <v>380</v>
      </c>
      <c r="F1876" t="s">
        <v>378</v>
      </c>
      <c r="G1876" t="s">
        <v>381</v>
      </c>
      <c r="H1876">
        <v>32</v>
      </c>
      <c r="I1876">
        <v>0</v>
      </c>
      <c r="J1876" s="48">
        <v>59996</v>
      </c>
      <c r="K1876" s="48">
        <v>0</v>
      </c>
      <c r="L1876">
        <v>1874.88</v>
      </c>
      <c r="M1876" t="s">
        <v>17432</v>
      </c>
      <c r="N1876" s="58">
        <v>-907.2088</v>
      </c>
      <c r="O1876" s="48">
        <v>0</v>
      </c>
      <c r="P1876" s="63">
        <f t="shared" si="58"/>
        <v>59996</v>
      </c>
      <c r="Q1876" s="63">
        <f t="shared" si="59"/>
        <v>1874.875</v>
      </c>
    </row>
    <row r="1877" spans="1:17" x14ac:dyDescent="0.25">
      <c r="A1877" t="s">
        <v>17622</v>
      </c>
      <c r="B1877" t="s">
        <v>17581</v>
      </c>
      <c r="C1877" t="s">
        <v>17582</v>
      </c>
      <c r="D1877" t="s">
        <v>383</v>
      </c>
      <c r="E1877" t="s">
        <v>384</v>
      </c>
      <c r="F1877" t="s">
        <v>382</v>
      </c>
      <c r="G1877" t="s">
        <v>385</v>
      </c>
      <c r="H1877">
        <v>86</v>
      </c>
      <c r="I1877">
        <v>0</v>
      </c>
      <c r="J1877" s="48">
        <v>205894</v>
      </c>
      <c r="K1877" s="48">
        <v>0</v>
      </c>
      <c r="L1877">
        <v>2394.12</v>
      </c>
      <c r="M1877" t="s">
        <v>17428</v>
      </c>
      <c r="N1877" s="58">
        <v>9783.0252999999993</v>
      </c>
      <c r="O1877" s="48">
        <v>449.68639999999999</v>
      </c>
      <c r="P1877" s="63">
        <f t="shared" si="58"/>
        <v>205894</v>
      </c>
      <c r="Q1877" s="63">
        <f t="shared" si="59"/>
        <v>2394.1162790697676</v>
      </c>
    </row>
    <row r="1878" spans="1:17" x14ac:dyDescent="0.25">
      <c r="A1878" t="s">
        <v>17622</v>
      </c>
      <c r="B1878" t="s">
        <v>17581</v>
      </c>
      <c r="C1878" t="s">
        <v>17582</v>
      </c>
      <c r="D1878" t="s">
        <v>387</v>
      </c>
      <c r="E1878" t="s">
        <v>388</v>
      </c>
      <c r="F1878" t="s">
        <v>386</v>
      </c>
      <c r="G1878" t="s">
        <v>389</v>
      </c>
      <c r="H1878">
        <v>12</v>
      </c>
      <c r="I1878">
        <v>0</v>
      </c>
      <c r="J1878" s="48">
        <v>24257</v>
      </c>
      <c r="K1878" s="48">
        <v>0</v>
      </c>
      <c r="L1878">
        <v>2021.42</v>
      </c>
      <c r="M1878" t="s">
        <v>17428</v>
      </c>
      <c r="N1878" s="58">
        <v>1152.5704000000001</v>
      </c>
      <c r="O1878" s="48">
        <v>52.978999999999999</v>
      </c>
      <c r="P1878" s="63">
        <f t="shared" si="58"/>
        <v>24257</v>
      </c>
      <c r="Q1878" s="63">
        <f t="shared" si="59"/>
        <v>2021.4166666666667</v>
      </c>
    </row>
    <row r="1879" spans="1:17" x14ac:dyDescent="0.25">
      <c r="A1879" t="s">
        <v>17622</v>
      </c>
      <c r="B1879" t="s">
        <v>17581</v>
      </c>
      <c r="C1879" t="s">
        <v>17582</v>
      </c>
      <c r="D1879" t="s">
        <v>391</v>
      </c>
      <c r="E1879" t="s">
        <v>392</v>
      </c>
      <c r="F1879" t="s">
        <v>390</v>
      </c>
      <c r="G1879" t="s">
        <v>393</v>
      </c>
      <c r="H1879">
        <v>78</v>
      </c>
      <c r="I1879">
        <v>0</v>
      </c>
      <c r="J1879" s="48">
        <v>170177</v>
      </c>
      <c r="K1879" s="48">
        <v>0</v>
      </c>
      <c r="L1879">
        <v>2181.7600000000002</v>
      </c>
      <c r="M1879" t="s">
        <v>17432</v>
      </c>
      <c r="N1879" s="58">
        <v>-2573.2833999999998</v>
      </c>
      <c r="O1879" s="48">
        <v>0</v>
      </c>
      <c r="P1879" s="63">
        <f t="shared" si="58"/>
        <v>170177</v>
      </c>
      <c r="Q1879" s="63">
        <f t="shared" si="59"/>
        <v>2181.7564102564102</v>
      </c>
    </row>
    <row r="1880" spans="1:17" x14ac:dyDescent="0.25">
      <c r="A1880" t="s">
        <v>17622</v>
      </c>
      <c r="B1880" t="s">
        <v>17581</v>
      </c>
      <c r="C1880" t="s">
        <v>17582</v>
      </c>
      <c r="D1880" t="s">
        <v>395</v>
      </c>
      <c r="E1880" t="s">
        <v>396</v>
      </c>
      <c r="F1880" t="s">
        <v>394</v>
      </c>
      <c r="G1880" t="s">
        <v>397</v>
      </c>
      <c r="H1880">
        <v>46</v>
      </c>
      <c r="I1880">
        <v>0</v>
      </c>
      <c r="J1880" s="48">
        <v>116435</v>
      </c>
      <c r="K1880" s="48">
        <v>0</v>
      </c>
      <c r="L1880">
        <v>2531.1999999999998</v>
      </c>
      <c r="M1880" t="s">
        <v>17428</v>
      </c>
      <c r="N1880" s="58">
        <v>5532.4439000000002</v>
      </c>
      <c r="O1880" s="48">
        <v>254.30420000000001</v>
      </c>
      <c r="P1880" s="63">
        <f t="shared" si="58"/>
        <v>116435</v>
      </c>
      <c r="Q1880" s="63">
        <f t="shared" si="59"/>
        <v>2531.195652173913</v>
      </c>
    </row>
    <row r="1881" spans="1:17" x14ac:dyDescent="0.25">
      <c r="A1881" t="s">
        <v>17622</v>
      </c>
      <c r="B1881" t="s">
        <v>17581</v>
      </c>
      <c r="C1881" t="s">
        <v>17582</v>
      </c>
      <c r="D1881" t="s">
        <v>399</v>
      </c>
      <c r="E1881" t="s">
        <v>400</v>
      </c>
      <c r="F1881" t="s">
        <v>398</v>
      </c>
      <c r="G1881" t="s">
        <v>401</v>
      </c>
      <c r="H1881">
        <v>62</v>
      </c>
      <c r="I1881">
        <v>0</v>
      </c>
      <c r="J1881" s="48">
        <v>114835</v>
      </c>
      <c r="K1881" s="48">
        <v>0</v>
      </c>
      <c r="L1881">
        <v>1852.18</v>
      </c>
      <c r="M1881" t="s">
        <v>17432</v>
      </c>
      <c r="N1881" s="58">
        <v>-1736.4393</v>
      </c>
      <c r="O1881" s="48">
        <v>0</v>
      </c>
      <c r="P1881" s="63">
        <f t="shared" si="58"/>
        <v>114835</v>
      </c>
      <c r="Q1881" s="63">
        <f t="shared" si="59"/>
        <v>1852.1774193548388</v>
      </c>
    </row>
    <row r="1882" spans="1:17" x14ac:dyDescent="0.25">
      <c r="A1882" t="s">
        <v>17622</v>
      </c>
      <c r="B1882" t="s">
        <v>17581</v>
      </c>
      <c r="C1882" t="s">
        <v>17582</v>
      </c>
      <c r="D1882" t="s">
        <v>403</v>
      </c>
      <c r="E1882" t="s">
        <v>404</v>
      </c>
      <c r="F1882" t="s">
        <v>402</v>
      </c>
      <c r="G1882" t="s">
        <v>405</v>
      </c>
      <c r="H1882">
        <v>20</v>
      </c>
      <c r="I1882">
        <v>0</v>
      </c>
      <c r="J1882" s="48">
        <v>43129</v>
      </c>
      <c r="K1882" s="48">
        <v>0</v>
      </c>
      <c r="L1882">
        <v>2156.4499999999998</v>
      </c>
      <c r="M1882" t="s">
        <v>17432</v>
      </c>
      <c r="N1882" s="58">
        <v>-652.1662</v>
      </c>
      <c r="O1882" s="48">
        <v>0</v>
      </c>
      <c r="P1882" s="63">
        <f t="shared" si="58"/>
        <v>43129</v>
      </c>
      <c r="Q1882" s="63">
        <f t="shared" si="59"/>
        <v>2156.4499999999998</v>
      </c>
    </row>
    <row r="1883" spans="1:17" x14ac:dyDescent="0.25">
      <c r="A1883" t="s">
        <v>17622</v>
      </c>
      <c r="B1883" t="s">
        <v>17581</v>
      </c>
      <c r="C1883" t="s">
        <v>17582</v>
      </c>
      <c r="D1883" t="s">
        <v>407</v>
      </c>
      <c r="E1883" t="s">
        <v>408</v>
      </c>
      <c r="F1883" t="s">
        <v>406</v>
      </c>
      <c r="G1883" t="s">
        <v>409</v>
      </c>
      <c r="H1883">
        <v>28</v>
      </c>
      <c r="I1883">
        <v>0</v>
      </c>
      <c r="J1883" s="48">
        <v>60129</v>
      </c>
      <c r="K1883" s="48">
        <v>0</v>
      </c>
      <c r="L1883">
        <v>2147.46</v>
      </c>
      <c r="M1883" t="s">
        <v>17428</v>
      </c>
      <c r="N1883" s="58">
        <v>2857.0437999999999</v>
      </c>
      <c r="O1883" s="48">
        <v>131.32679999999999</v>
      </c>
      <c r="P1883" s="63">
        <f t="shared" si="58"/>
        <v>60129</v>
      </c>
      <c r="Q1883" s="63">
        <f t="shared" si="59"/>
        <v>2147.4642857142858</v>
      </c>
    </row>
    <row r="1884" spans="1:17" x14ac:dyDescent="0.25">
      <c r="A1884" t="s">
        <v>17622</v>
      </c>
      <c r="B1884" t="s">
        <v>17581</v>
      </c>
      <c r="C1884" t="s">
        <v>17582</v>
      </c>
      <c r="D1884" t="s">
        <v>411</v>
      </c>
      <c r="E1884" t="s">
        <v>412</v>
      </c>
      <c r="F1884" t="s">
        <v>410</v>
      </c>
      <c r="G1884" t="s">
        <v>413</v>
      </c>
      <c r="H1884">
        <v>76</v>
      </c>
      <c r="I1884">
        <v>0</v>
      </c>
      <c r="J1884" s="48">
        <v>166333</v>
      </c>
      <c r="K1884" s="48">
        <v>0</v>
      </c>
      <c r="L1884">
        <v>2188.59</v>
      </c>
      <c r="M1884" t="s">
        <v>17432</v>
      </c>
      <c r="N1884" s="58">
        <v>-2515.1597000000002</v>
      </c>
      <c r="O1884" s="48">
        <v>0</v>
      </c>
      <c r="P1884" s="63">
        <f t="shared" si="58"/>
        <v>166333</v>
      </c>
      <c r="Q1884" s="63">
        <f t="shared" si="59"/>
        <v>2188.5921052631579</v>
      </c>
    </row>
    <row r="1885" spans="1:17" x14ac:dyDescent="0.25">
      <c r="A1885" t="s">
        <v>17622</v>
      </c>
      <c r="B1885" t="s">
        <v>17581</v>
      </c>
      <c r="C1885" t="s">
        <v>17582</v>
      </c>
      <c r="D1885" t="s">
        <v>415</v>
      </c>
      <c r="E1885" t="s">
        <v>416</v>
      </c>
      <c r="F1885" t="s">
        <v>414</v>
      </c>
      <c r="G1885" t="s">
        <v>417</v>
      </c>
      <c r="H1885">
        <v>38</v>
      </c>
      <c r="I1885">
        <v>0</v>
      </c>
      <c r="J1885" s="48">
        <v>75682</v>
      </c>
      <c r="K1885" s="48">
        <v>0</v>
      </c>
      <c r="L1885">
        <v>1991.63</v>
      </c>
      <c r="M1885" t="s">
        <v>17432</v>
      </c>
      <c r="N1885" s="58">
        <v>-1144.3954000000001</v>
      </c>
      <c r="O1885" s="48">
        <v>0</v>
      </c>
      <c r="P1885" s="63">
        <f t="shared" si="58"/>
        <v>75682</v>
      </c>
      <c r="Q1885" s="63">
        <f t="shared" si="59"/>
        <v>1991.6315789473683</v>
      </c>
    </row>
    <row r="1886" spans="1:17" x14ac:dyDescent="0.25">
      <c r="A1886" t="s">
        <v>17622</v>
      </c>
      <c r="B1886" t="s">
        <v>17581</v>
      </c>
      <c r="C1886" t="s">
        <v>17582</v>
      </c>
      <c r="D1886" t="s">
        <v>419</v>
      </c>
      <c r="E1886" t="s">
        <v>420</v>
      </c>
      <c r="F1886" t="s">
        <v>418</v>
      </c>
      <c r="G1886" t="s">
        <v>421</v>
      </c>
      <c r="H1886">
        <v>41</v>
      </c>
      <c r="I1886">
        <v>0</v>
      </c>
      <c r="J1886" s="48">
        <v>85173</v>
      </c>
      <c r="K1886" s="48">
        <v>0</v>
      </c>
      <c r="L1886">
        <v>2077.39</v>
      </c>
      <c r="M1886" t="s">
        <v>17432</v>
      </c>
      <c r="N1886" s="58">
        <v>-1287.9141999999999</v>
      </c>
      <c r="O1886" s="48">
        <v>0</v>
      </c>
      <c r="P1886" s="63">
        <f t="shared" si="58"/>
        <v>85173</v>
      </c>
      <c r="Q1886" s="63">
        <f t="shared" si="59"/>
        <v>2077.3902439024391</v>
      </c>
    </row>
    <row r="1887" spans="1:17" x14ac:dyDescent="0.25">
      <c r="A1887" t="s">
        <v>17622</v>
      </c>
      <c r="B1887" t="s">
        <v>17581</v>
      </c>
      <c r="C1887" t="s">
        <v>17582</v>
      </c>
      <c r="D1887" t="s">
        <v>423</v>
      </c>
      <c r="E1887" t="s">
        <v>424</v>
      </c>
      <c r="F1887" t="s">
        <v>422</v>
      </c>
      <c r="G1887" t="s">
        <v>425</v>
      </c>
      <c r="H1887">
        <v>92</v>
      </c>
      <c r="I1887">
        <v>0</v>
      </c>
      <c r="J1887" s="48">
        <v>186313</v>
      </c>
      <c r="K1887" s="48">
        <v>0</v>
      </c>
      <c r="L1887">
        <v>2025.14</v>
      </c>
      <c r="M1887" t="s">
        <v>17432</v>
      </c>
      <c r="N1887" s="58">
        <v>-2817.2737000000002</v>
      </c>
      <c r="O1887" s="48">
        <v>0</v>
      </c>
      <c r="P1887" s="63">
        <f t="shared" si="58"/>
        <v>186313</v>
      </c>
      <c r="Q1887" s="63">
        <f t="shared" si="59"/>
        <v>2025.141304347826</v>
      </c>
    </row>
    <row r="1888" spans="1:17" x14ac:dyDescent="0.25">
      <c r="A1888" t="s">
        <v>17622</v>
      </c>
      <c r="B1888" t="s">
        <v>17581</v>
      </c>
      <c r="C1888" t="s">
        <v>17582</v>
      </c>
      <c r="D1888" t="s">
        <v>18189</v>
      </c>
      <c r="E1888" t="s">
        <v>18190</v>
      </c>
      <c r="F1888" t="s">
        <v>18191</v>
      </c>
      <c r="G1888" t="s">
        <v>18192</v>
      </c>
      <c r="H1888">
        <v>0</v>
      </c>
      <c r="I1888">
        <v>138</v>
      </c>
      <c r="J1888" s="48">
        <v>338940</v>
      </c>
      <c r="K1888" s="48">
        <v>338940</v>
      </c>
      <c r="L1888">
        <v>2456.09</v>
      </c>
      <c r="M1888" t="s">
        <v>17432</v>
      </c>
      <c r="N1888" s="58">
        <v>-5125.1803</v>
      </c>
      <c r="O1888" s="48">
        <v>0</v>
      </c>
      <c r="P1888" s="63">
        <f t="shared" si="58"/>
        <v>0</v>
      </c>
      <c r="Q1888" s="63" t="e">
        <f t="shared" si="59"/>
        <v>#DIV/0!</v>
      </c>
    </row>
    <row r="1889" spans="1:17" x14ac:dyDescent="0.25">
      <c r="A1889" t="s">
        <v>17622</v>
      </c>
      <c r="B1889" t="s">
        <v>17581</v>
      </c>
      <c r="C1889" t="s">
        <v>17582</v>
      </c>
      <c r="D1889" t="s">
        <v>427</v>
      </c>
      <c r="E1889" t="s">
        <v>428</v>
      </c>
      <c r="F1889" t="s">
        <v>426</v>
      </c>
      <c r="G1889" t="s">
        <v>429</v>
      </c>
      <c r="H1889">
        <v>90</v>
      </c>
      <c r="I1889">
        <v>0</v>
      </c>
      <c r="J1889" s="48">
        <v>183573</v>
      </c>
      <c r="K1889" s="48">
        <v>0</v>
      </c>
      <c r="L1889">
        <v>2039.7</v>
      </c>
      <c r="M1889" t="s">
        <v>17432</v>
      </c>
      <c r="N1889" s="58">
        <v>-2775.8424</v>
      </c>
      <c r="O1889" s="48">
        <v>0</v>
      </c>
      <c r="P1889" s="63">
        <f t="shared" si="58"/>
        <v>183573</v>
      </c>
      <c r="Q1889" s="63">
        <f t="shared" si="59"/>
        <v>2039.7</v>
      </c>
    </row>
    <row r="1890" spans="1:17" x14ac:dyDescent="0.25">
      <c r="A1890" t="s">
        <v>17622</v>
      </c>
      <c r="B1890" t="s">
        <v>17581</v>
      </c>
      <c r="C1890" t="s">
        <v>17582</v>
      </c>
      <c r="D1890" t="s">
        <v>431</v>
      </c>
      <c r="E1890" t="s">
        <v>432</v>
      </c>
      <c r="F1890" t="s">
        <v>430</v>
      </c>
      <c r="G1890" t="s">
        <v>433</v>
      </c>
      <c r="H1890">
        <v>190</v>
      </c>
      <c r="I1890">
        <v>0</v>
      </c>
      <c r="J1890" s="48">
        <v>533485</v>
      </c>
      <c r="K1890" s="48">
        <v>0</v>
      </c>
      <c r="L1890">
        <v>2807.82</v>
      </c>
      <c r="M1890" t="s">
        <v>17428</v>
      </c>
      <c r="N1890" s="58">
        <v>25348.558000000001</v>
      </c>
      <c r="O1890" s="48">
        <v>1165.1713999999999</v>
      </c>
      <c r="P1890" s="63">
        <f t="shared" si="58"/>
        <v>533485</v>
      </c>
      <c r="Q1890" s="63">
        <f t="shared" si="59"/>
        <v>2807.8157894736842</v>
      </c>
    </row>
    <row r="1891" spans="1:17" x14ac:dyDescent="0.25">
      <c r="A1891" t="s">
        <v>17622</v>
      </c>
      <c r="B1891" t="s">
        <v>17581</v>
      </c>
      <c r="C1891" t="s">
        <v>17582</v>
      </c>
      <c r="D1891" t="s">
        <v>435</v>
      </c>
      <c r="E1891" t="s">
        <v>436</v>
      </c>
      <c r="F1891" t="s">
        <v>434</v>
      </c>
      <c r="G1891" t="s">
        <v>437</v>
      </c>
      <c r="H1891">
        <v>32</v>
      </c>
      <c r="I1891">
        <v>0</v>
      </c>
      <c r="J1891" s="48">
        <v>72206</v>
      </c>
      <c r="K1891" s="48">
        <v>0</v>
      </c>
      <c r="L1891">
        <v>2256.44</v>
      </c>
      <c r="M1891" t="s">
        <v>17428</v>
      </c>
      <c r="N1891" s="58">
        <v>3430.8607000000002</v>
      </c>
      <c r="O1891" s="48">
        <v>157.7029</v>
      </c>
      <c r="P1891" s="63">
        <f t="shared" si="58"/>
        <v>72206</v>
      </c>
      <c r="Q1891" s="63">
        <f t="shared" si="59"/>
        <v>2256.4375</v>
      </c>
    </row>
    <row r="1892" spans="1:17" x14ac:dyDescent="0.25">
      <c r="A1892" t="s">
        <v>17622</v>
      </c>
      <c r="B1892" t="s">
        <v>17581</v>
      </c>
      <c r="C1892" t="s">
        <v>17582</v>
      </c>
      <c r="D1892" t="s">
        <v>439</v>
      </c>
      <c r="E1892" t="s">
        <v>440</v>
      </c>
      <c r="F1892" t="s">
        <v>438</v>
      </c>
      <c r="G1892" t="s">
        <v>441</v>
      </c>
      <c r="H1892">
        <v>130</v>
      </c>
      <c r="I1892">
        <v>0</v>
      </c>
      <c r="J1892" s="48">
        <v>304849</v>
      </c>
      <c r="K1892" s="48">
        <v>0</v>
      </c>
      <c r="L1892">
        <v>2344.9899999999998</v>
      </c>
      <c r="M1892" t="s">
        <v>17428</v>
      </c>
      <c r="N1892" s="58">
        <v>14484.886200000001</v>
      </c>
      <c r="O1892" s="48">
        <v>665.81200000000001</v>
      </c>
      <c r="P1892" s="63">
        <f t="shared" si="58"/>
        <v>304849</v>
      </c>
      <c r="Q1892" s="63">
        <f t="shared" si="59"/>
        <v>2344.9923076923078</v>
      </c>
    </row>
    <row r="1893" spans="1:17" x14ac:dyDescent="0.25">
      <c r="A1893" t="s">
        <v>17622</v>
      </c>
      <c r="B1893" t="s">
        <v>17581</v>
      </c>
      <c r="C1893" t="s">
        <v>17582</v>
      </c>
      <c r="D1893" t="s">
        <v>443</v>
      </c>
      <c r="E1893" t="s">
        <v>444</v>
      </c>
      <c r="F1893" t="s">
        <v>442</v>
      </c>
      <c r="G1893" t="s">
        <v>445</v>
      </c>
      <c r="H1893">
        <v>121</v>
      </c>
      <c r="I1893">
        <v>0</v>
      </c>
      <c r="J1893" s="48">
        <v>294107</v>
      </c>
      <c r="K1893" s="48">
        <v>0</v>
      </c>
      <c r="L1893">
        <v>2430.64</v>
      </c>
      <c r="M1893" t="s">
        <v>17432</v>
      </c>
      <c r="N1893" s="58">
        <v>-4447.2498999999998</v>
      </c>
      <c r="O1893" s="48">
        <v>0</v>
      </c>
      <c r="P1893" s="63">
        <f t="shared" si="58"/>
        <v>294107</v>
      </c>
      <c r="Q1893" s="63">
        <f t="shared" si="59"/>
        <v>2430.6363636363635</v>
      </c>
    </row>
    <row r="1894" spans="1:17" x14ac:dyDescent="0.25">
      <c r="A1894" t="s">
        <v>17622</v>
      </c>
      <c r="B1894" t="s">
        <v>17581</v>
      </c>
      <c r="C1894" t="s">
        <v>17582</v>
      </c>
      <c r="D1894" t="s">
        <v>447</v>
      </c>
      <c r="E1894" t="s">
        <v>448</v>
      </c>
      <c r="F1894" t="s">
        <v>446</v>
      </c>
      <c r="G1894" t="s">
        <v>449</v>
      </c>
      <c r="H1894">
        <v>40</v>
      </c>
      <c r="I1894">
        <v>0</v>
      </c>
      <c r="J1894" s="48">
        <v>99945</v>
      </c>
      <c r="K1894" s="48">
        <v>0</v>
      </c>
      <c r="L1894">
        <v>2498.62</v>
      </c>
      <c r="M1894" t="s">
        <v>17432</v>
      </c>
      <c r="N1894" s="58">
        <v>-1511.2808</v>
      </c>
      <c r="O1894" s="48">
        <v>0</v>
      </c>
      <c r="P1894" s="63">
        <f t="shared" si="58"/>
        <v>99945</v>
      </c>
      <c r="Q1894" s="63">
        <f t="shared" si="59"/>
        <v>2498.625</v>
      </c>
    </row>
    <row r="1895" spans="1:17" x14ac:dyDescent="0.25">
      <c r="A1895" t="s">
        <v>17622</v>
      </c>
      <c r="B1895" t="s">
        <v>17581</v>
      </c>
      <c r="C1895" t="s">
        <v>17582</v>
      </c>
      <c r="D1895" t="s">
        <v>451</v>
      </c>
      <c r="E1895" t="s">
        <v>452</v>
      </c>
      <c r="F1895" t="s">
        <v>450</v>
      </c>
      <c r="G1895" t="s">
        <v>453</v>
      </c>
      <c r="H1895">
        <v>20</v>
      </c>
      <c r="I1895">
        <v>0</v>
      </c>
      <c r="J1895" s="48">
        <v>43867</v>
      </c>
      <c r="K1895" s="48">
        <v>0</v>
      </c>
      <c r="L1895">
        <v>2193.35</v>
      </c>
      <c r="M1895" t="s">
        <v>17432</v>
      </c>
      <c r="N1895" s="58">
        <v>-663.31650000000002</v>
      </c>
      <c r="O1895" s="48">
        <v>0</v>
      </c>
      <c r="P1895" s="63">
        <f t="shared" si="58"/>
        <v>43867</v>
      </c>
      <c r="Q1895" s="63">
        <f t="shared" si="59"/>
        <v>2193.35</v>
      </c>
    </row>
    <row r="1896" spans="1:17" x14ac:dyDescent="0.25">
      <c r="A1896" t="s">
        <v>17622</v>
      </c>
      <c r="B1896" t="s">
        <v>17581</v>
      </c>
      <c r="C1896" t="s">
        <v>17582</v>
      </c>
      <c r="D1896" t="s">
        <v>455</v>
      </c>
      <c r="E1896" t="s">
        <v>456</v>
      </c>
      <c r="F1896" t="s">
        <v>454</v>
      </c>
      <c r="G1896" t="s">
        <v>457</v>
      </c>
      <c r="H1896">
        <v>147</v>
      </c>
      <c r="I1896">
        <v>12</v>
      </c>
      <c r="J1896" s="48">
        <v>427586</v>
      </c>
      <c r="K1896" s="48">
        <v>32271</v>
      </c>
      <c r="L1896">
        <v>2689.22</v>
      </c>
      <c r="M1896" t="s">
        <v>17432</v>
      </c>
      <c r="N1896" s="58">
        <v>-6465.6115</v>
      </c>
      <c r="O1896" s="48">
        <v>0</v>
      </c>
      <c r="P1896" s="63">
        <f t="shared" si="58"/>
        <v>395315</v>
      </c>
      <c r="Q1896" s="63">
        <f t="shared" si="59"/>
        <v>2689.2176870748299</v>
      </c>
    </row>
    <row r="1897" spans="1:17" x14ac:dyDescent="0.25">
      <c r="A1897" t="s">
        <v>17622</v>
      </c>
      <c r="B1897" t="s">
        <v>17581</v>
      </c>
      <c r="C1897" t="s">
        <v>17582</v>
      </c>
      <c r="D1897" t="s">
        <v>459</v>
      </c>
      <c r="E1897" t="s">
        <v>460</v>
      </c>
      <c r="F1897" t="s">
        <v>458</v>
      </c>
      <c r="G1897" t="s">
        <v>461</v>
      </c>
      <c r="H1897">
        <v>14</v>
      </c>
      <c r="I1897">
        <v>0</v>
      </c>
      <c r="J1897" s="48">
        <v>28463</v>
      </c>
      <c r="K1897" s="48">
        <v>0</v>
      </c>
      <c r="L1897">
        <v>2033.07</v>
      </c>
      <c r="M1897" t="s">
        <v>17432</v>
      </c>
      <c r="N1897" s="58">
        <v>-430.39659999999998</v>
      </c>
      <c r="O1897" s="48">
        <v>0</v>
      </c>
      <c r="P1897" s="63">
        <f t="shared" si="58"/>
        <v>28463</v>
      </c>
      <c r="Q1897" s="63">
        <f t="shared" si="59"/>
        <v>2033.0714285714287</v>
      </c>
    </row>
    <row r="1898" spans="1:17" x14ac:dyDescent="0.25">
      <c r="A1898" t="s">
        <v>17622</v>
      </c>
      <c r="B1898" t="s">
        <v>17581</v>
      </c>
      <c r="C1898" t="s">
        <v>17582</v>
      </c>
      <c r="D1898" t="s">
        <v>463</v>
      </c>
      <c r="E1898" t="s">
        <v>464</v>
      </c>
      <c r="F1898" t="s">
        <v>462</v>
      </c>
      <c r="G1898" t="s">
        <v>441</v>
      </c>
      <c r="H1898">
        <v>12</v>
      </c>
      <c r="I1898">
        <v>0</v>
      </c>
      <c r="J1898" s="48">
        <v>26021</v>
      </c>
      <c r="K1898" s="48">
        <v>0</v>
      </c>
      <c r="L1898">
        <v>2168.42</v>
      </c>
      <c r="M1898" t="s">
        <v>17428</v>
      </c>
      <c r="N1898" s="58">
        <v>1236.3579999999999</v>
      </c>
      <c r="O1898" s="48">
        <v>56.830399999999997</v>
      </c>
      <c r="P1898" s="63">
        <f t="shared" si="58"/>
        <v>26021</v>
      </c>
      <c r="Q1898" s="63">
        <f t="shared" si="59"/>
        <v>2168.4166666666665</v>
      </c>
    </row>
    <row r="1899" spans="1:17" x14ac:dyDescent="0.25">
      <c r="A1899" t="s">
        <v>17622</v>
      </c>
      <c r="B1899" t="s">
        <v>17581</v>
      </c>
      <c r="C1899" t="s">
        <v>17582</v>
      </c>
      <c r="D1899" t="s">
        <v>466</v>
      </c>
      <c r="E1899" t="s">
        <v>467</v>
      </c>
      <c r="F1899" t="s">
        <v>465</v>
      </c>
      <c r="G1899" t="s">
        <v>468</v>
      </c>
      <c r="H1899">
        <v>40</v>
      </c>
      <c r="I1899">
        <v>0</v>
      </c>
      <c r="J1899" s="48">
        <v>126071</v>
      </c>
      <c r="K1899" s="48">
        <v>0</v>
      </c>
      <c r="L1899">
        <v>3151.78</v>
      </c>
      <c r="M1899" t="s">
        <v>17428</v>
      </c>
      <c r="N1899" s="58">
        <v>5990.2807000000003</v>
      </c>
      <c r="O1899" s="48">
        <v>275.34910000000002</v>
      </c>
      <c r="P1899" s="63">
        <f t="shared" si="58"/>
        <v>126071</v>
      </c>
      <c r="Q1899" s="63">
        <f t="shared" si="59"/>
        <v>3151.7750000000001</v>
      </c>
    </row>
    <row r="1900" spans="1:17" x14ac:dyDescent="0.25">
      <c r="A1900" t="s">
        <v>17622</v>
      </c>
      <c r="B1900" t="s">
        <v>17581</v>
      </c>
      <c r="C1900" t="s">
        <v>17582</v>
      </c>
      <c r="D1900" t="s">
        <v>116</v>
      </c>
      <c r="E1900" t="s">
        <v>470</v>
      </c>
      <c r="F1900" t="s">
        <v>469</v>
      </c>
      <c r="G1900" t="s">
        <v>471</v>
      </c>
      <c r="H1900">
        <v>224</v>
      </c>
      <c r="I1900">
        <v>0</v>
      </c>
      <c r="J1900" s="48">
        <v>825721</v>
      </c>
      <c r="K1900" s="48">
        <v>0</v>
      </c>
      <c r="L1900">
        <v>3686.25</v>
      </c>
      <c r="M1900" t="s">
        <v>17428</v>
      </c>
      <c r="N1900" s="58">
        <v>39234.196100000001</v>
      </c>
      <c r="O1900" s="48">
        <v>1803.4384</v>
      </c>
      <c r="P1900" s="63">
        <f t="shared" si="58"/>
        <v>825721</v>
      </c>
      <c r="Q1900" s="63">
        <f t="shared" si="59"/>
        <v>3686.2544642857142</v>
      </c>
    </row>
    <row r="1901" spans="1:17" x14ac:dyDescent="0.25">
      <c r="A1901" t="s">
        <v>17622</v>
      </c>
      <c r="B1901" t="s">
        <v>17581</v>
      </c>
      <c r="C1901" t="s">
        <v>17582</v>
      </c>
      <c r="D1901" t="s">
        <v>116</v>
      </c>
      <c r="E1901" t="s">
        <v>470</v>
      </c>
      <c r="F1901" t="s">
        <v>472</v>
      </c>
      <c r="G1901" t="s">
        <v>473</v>
      </c>
      <c r="H1901">
        <v>145</v>
      </c>
      <c r="I1901">
        <v>0</v>
      </c>
      <c r="J1901" s="48">
        <v>385941</v>
      </c>
      <c r="K1901" s="48">
        <v>0</v>
      </c>
      <c r="L1901">
        <v>2661.66</v>
      </c>
      <c r="M1901" t="s">
        <v>17428</v>
      </c>
      <c r="N1901" s="58">
        <v>18337.992999999999</v>
      </c>
      <c r="O1901" s="48">
        <v>842.9239</v>
      </c>
      <c r="P1901" s="63">
        <f t="shared" si="58"/>
        <v>385941</v>
      </c>
      <c r="Q1901" s="63">
        <f t="shared" si="59"/>
        <v>2661.6620689655174</v>
      </c>
    </row>
    <row r="1902" spans="1:17" x14ac:dyDescent="0.25">
      <c r="A1902" t="s">
        <v>17622</v>
      </c>
      <c r="B1902" t="s">
        <v>17581</v>
      </c>
      <c r="C1902" t="s">
        <v>17582</v>
      </c>
      <c r="D1902" t="s">
        <v>475</v>
      </c>
      <c r="E1902" t="s">
        <v>476</v>
      </c>
      <c r="F1902" t="s">
        <v>474</v>
      </c>
      <c r="G1902" t="s">
        <v>313</v>
      </c>
      <c r="H1902">
        <v>19</v>
      </c>
      <c r="I1902">
        <v>0</v>
      </c>
      <c r="J1902" s="48">
        <v>38525</v>
      </c>
      <c r="K1902" s="48">
        <v>0</v>
      </c>
      <c r="L1902">
        <v>2027.63</v>
      </c>
      <c r="M1902" t="s">
        <v>17428</v>
      </c>
      <c r="N1902" s="58">
        <v>1830.5443</v>
      </c>
      <c r="O1902" s="48">
        <v>84.142799999999994</v>
      </c>
      <c r="P1902" s="63">
        <f t="shared" si="58"/>
        <v>38525</v>
      </c>
      <c r="Q1902" s="63">
        <f t="shared" si="59"/>
        <v>2027.6315789473683</v>
      </c>
    </row>
    <row r="1903" spans="1:17" x14ac:dyDescent="0.25">
      <c r="A1903" t="s">
        <v>17622</v>
      </c>
      <c r="B1903" t="s">
        <v>17581</v>
      </c>
      <c r="C1903" t="s">
        <v>17582</v>
      </c>
      <c r="D1903" t="s">
        <v>478</v>
      </c>
      <c r="E1903" t="s">
        <v>479</v>
      </c>
      <c r="F1903" t="s">
        <v>477</v>
      </c>
      <c r="G1903" t="s">
        <v>480</v>
      </c>
      <c r="H1903">
        <v>84</v>
      </c>
      <c r="I1903">
        <v>0</v>
      </c>
      <c r="J1903" s="48">
        <v>200821</v>
      </c>
      <c r="K1903" s="48">
        <v>0</v>
      </c>
      <c r="L1903">
        <v>2390.73</v>
      </c>
      <c r="M1903" t="s">
        <v>17428</v>
      </c>
      <c r="N1903" s="58">
        <v>9542.0136000000002</v>
      </c>
      <c r="O1903" s="48">
        <v>438.608</v>
      </c>
      <c r="P1903" s="63">
        <f t="shared" si="58"/>
        <v>200821</v>
      </c>
      <c r="Q1903" s="63">
        <f t="shared" si="59"/>
        <v>2390.7261904761904</v>
      </c>
    </row>
    <row r="1904" spans="1:17" x14ac:dyDescent="0.25">
      <c r="A1904" t="s">
        <v>17622</v>
      </c>
      <c r="B1904" t="s">
        <v>17581</v>
      </c>
      <c r="C1904" t="s">
        <v>17582</v>
      </c>
      <c r="D1904" t="s">
        <v>482</v>
      </c>
      <c r="E1904" t="s">
        <v>483</v>
      </c>
      <c r="F1904" t="s">
        <v>481</v>
      </c>
      <c r="G1904" t="s">
        <v>484</v>
      </c>
      <c r="H1904">
        <v>24</v>
      </c>
      <c r="I1904">
        <v>0</v>
      </c>
      <c r="J1904" s="48">
        <v>53753</v>
      </c>
      <c r="K1904" s="48">
        <v>0</v>
      </c>
      <c r="L1904">
        <v>2239.71</v>
      </c>
      <c r="M1904" t="s">
        <v>17432</v>
      </c>
      <c r="N1904" s="58">
        <v>-812.80650000000003</v>
      </c>
      <c r="O1904" s="48">
        <v>0</v>
      </c>
      <c r="P1904" s="63">
        <f t="shared" si="58"/>
        <v>53753</v>
      </c>
      <c r="Q1904" s="63">
        <f t="shared" si="59"/>
        <v>2239.7083333333335</v>
      </c>
    </row>
    <row r="1905" spans="1:17" x14ac:dyDescent="0.25">
      <c r="A1905" t="s">
        <v>17622</v>
      </c>
      <c r="B1905" t="s">
        <v>17581</v>
      </c>
      <c r="C1905" t="s">
        <v>17582</v>
      </c>
      <c r="D1905" t="s">
        <v>486</v>
      </c>
      <c r="E1905" t="s">
        <v>487</v>
      </c>
      <c r="F1905" t="s">
        <v>485</v>
      </c>
      <c r="G1905" t="s">
        <v>488</v>
      </c>
      <c r="H1905">
        <v>40</v>
      </c>
      <c r="I1905">
        <v>0</v>
      </c>
      <c r="J1905" s="48">
        <v>88417</v>
      </c>
      <c r="K1905" s="48">
        <v>0</v>
      </c>
      <c r="L1905">
        <v>2210.4299999999998</v>
      </c>
      <c r="M1905" t="s">
        <v>17432</v>
      </c>
      <c r="N1905" s="58">
        <v>-1336.9692</v>
      </c>
      <c r="O1905" s="48">
        <v>0</v>
      </c>
      <c r="P1905" s="63">
        <f t="shared" si="58"/>
        <v>88417</v>
      </c>
      <c r="Q1905" s="63">
        <f t="shared" si="59"/>
        <v>2210.4250000000002</v>
      </c>
    </row>
    <row r="1906" spans="1:17" x14ac:dyDescent="0.25">
      <c r="A1906" t="s">
        <v>17622</v>
      </c>
      <c r="B1906" t="s">
        <v>17581</v>
      </c>
      <c r="C1906" t="s">
        <v>17582</v>
      </c>
      <c r="D1906" t="s">
        <v>490</v>
      </c>
      <c r="E1906" t="s">
        <v>491</v>
      </c>
      <c r="F1906" t="s">
        <v>489</v>
      </c>
      <c r="G1906" t="s">
        <v>492</v>
      </c>
      <c r="H1906">
        <v>40</v>
      </c>
      <c r="I1906">
        <v>0</v>
      </c>
      <c r="J1906" s="48">
        <v>112628</v>
      </c>
      <c r="K1906" s="48">
        <v>0</v>
      </c>
      <c r="L1906">
        <v>2815.7</v>
      </c>
      <c r="M1906" t="s">
        <v>17428</v>
      </c>
      <c r="N1906" s="58">
        <v>5351.5257000000001</v>
      </c>
      <c r="O1906" s="48">
        <v>245.9881</v>
      </c>
      <c r="P1906" s="63">
        <f t="shared" si="58"/>
        <v>112628</v>
      </c>
      <c r="Q1906" s="63">
        <f t="shared" si="59"/>
        <v>2815.7</v>
      </c>
    </row>
    <row r="1907" spans="1:17" x14ac:dyDescent="0.25">
      <c r="A1907" t="s">
        <v>17622</v>
      </c>
      <c r="B1907" t="s">
        <v>17581</v>
      </c>
      <c r="C1907" t="s">
        <v>17582</v>
      </c>
      <c r="D1907" t="s">
        <v>494</v>
      </c>
      <c r="E1907" t="s">
        <v>495</v>
      </c>
      <c r="F1907" t="s">
        <v>493</v>
      </c>
      <c r="G1907" t="s">
        <v>496</v>
      </c>
      <c r="H1907">
        <v>54</v>
      </c>
      <c r="I1907">
        <v>0</v>
      </c>
      <c r="J1907" s="48">
        <v>129980</v>
      </c>
      <c r="K1907" s="48">
        <v>0</v>
      </c>
      <c r="L1907">
        <v>2407.04</v>
      </c>
      <c r="M1907" t="s">
        <v>17428</v>
      </c>
      <c r="N1907" s="58">
        <v>6176.0114999999996</v>
      </c>
      <c r="O1907" s="48">
        <v>283.88639999999998</v>
      </c>
      <c r="P1907" s="63">
        <f t="shared" si="58"/>
        <v>129980</v>
      </c>
      <c r="Q1907" s="63">
        <f t="shared" si="59"/>
        <v>2407.037037037037</v>
      </c>
    </row>
    <row r="1908" spans="1:17" x14ac:dyDescent="0.25">
      <c r="A1908" t="s">
        <v>17622</v>
      </c>
      <c r="B1908" t="s">
        <v>17581</v>
      </c>
      <c r="C1908" t="s">
        <v>17582</v>
      </c>
      <c r="D1908" t="s">
        <v>498</v>
      </c>
      <c r="E1908" t="s">
        <v>499</v>
      </c>
      <c r="F1908" t="s">
        <v>497</v>
      </c>
      <c r="G1908" t="s">
        <v>500</v>
      </c>
      <c r="H1908">
        <v>16</v>
      </c>
      <c r="I1908">
        <v>0</v>
      </c>
      <c r="J1908" s="48">
        <v>36903</v>
      </c>
      <c r="K1908" s="48">
        <v>0</v>
      </c>
      <c r="L1908">
        <v>2306.44</v>
      </c>
      <c r="M1908" t="s">
        <v>17428</v>
      </c>
      <c r="N1908" s="58">
        <v>1753.4079999999999</v>
      </c>
      <c r="O1908" s="48">
        <v>80.597099999999998</v>
      </c>
      <c r="P1908" s="63">
        <f t="shared" si="58"/>
        <v>36903</v>
      </c>
      <c r="Q1908" s="63">
        <f t="shared" si="59"/>
        <v>2306.4375</v>
      </c>
    </row>
    <row r="1909" spans="1:17" x14ac:dyDescent="0.25">
      <c r="A1909" t="s">
        <v>17622</v>
      </c>
      <c r="B1909" t="s">
        <v>17581</v>
      </c>
      <c r="C1909" t="s">
        <v>17582</v>
      </c>
      <c r="D1909" t="s">
        <v>502</v>
      </c>
      <c r="E1909" t="s">
        <v>503</v>
      </c>
      <c r="F1909" t="s">
        <v>501</v>
      </c>
      <c r="G1909" t="s">
        <v>504</v>
      </c>
      <c r="H1909">
        <v>50</v>
      </c>
      <c r="I1909">
        <v>0</v>
      </c>
      <c r="J1909" s="48">
        <v>115738</v>
      </c>
      <c r="K1909" s="48">
        <v>0</v>
      </c>
      <c r="L1909">
        <v>2314.7600000000002</v>
      </c>
      <c r="M1909" t="s">
        <v>17432</v>
      </c>
      <c r="N1909" s="58">
        <v>-1750.0908999999999</v>
      </c>
      <c r="O1909" s="48">
        <v>0</v>
      </c>
      <c r="P1909" s="63">
        <f t="shared" si="58"/>
        <v>115738</v>
      </c>
      <c r="Q1909" s="63">
        <f t="shared" si="59"/>
        <v>2314.7600000000002</v>
      </c>
    </row>
    <row r="1910" spans="1:17" x14ac:dyDescent="0.25">
      <c r="A1910" t="s">
        <v>17622</v>
      </c>
      <c r="B1910" t="s">
        <v>17581</v>
      </c>
      <c r="C1910" t="s">
        <v>17582</v>
      </c>
      <c r="D1910" t="s">
        <v>506</v>
      </c>
      <c r="E1910" t="s">
        <v>507</v>
      </c>
      <c r="F1910" t="s">
        <v>505</v>
      </c>
      <c r="G1910" t="s">
        <v>508</v>
      </c>
      <c r="H1910">
        <v>139</v>
      </c>
      <c r="I1910">
        <v>0</v>
      </c>
      <c r="J1910" s="48">
        <v>324079</v>
      </c>
      <c r="K1910" s="48">
        <v>0</v>
      </c>
      <c r="L1910">
        <v>2331.5</v>
      </c>
      <c r="M1910" t="s">
        <v>17432</v>
      </c>
      <c r="N1910" s="58">
        <v>-4900.4624999999996</v>
      </c>
      <c r="O1910" s="48">
        <v>0</v>
      </c>
      <c r="P1910" s="63">
        <f t="shared" si="58"/>
        <v>324079</v>
      </c>
      <c r="Q1910" s="63">
        <f t="shared" si="59"/>
        <v>2331.5035971223024</v>
      </c>
    </row>
    <row r="1911" spans="1:17" x14ac:dyDescent="0.25">
      <c r="A1911" t="s">
        <v>17622</v>
      </c>
      <c r="B1911" t="s">
        <v>17581</v>
      </c>
      <c r="C1911" t="s">
        <v>17582</v>
      </c>
      <c r="D1911" t="s">
        <v>510</v>
      </c>
      <c r="E1911" t="s">
        <v>511</v>
      </c>
      <c r="F1911" t="s">
        <v>509</v>
      </c>
      <c r="G1911" t="s">
        <v>512</v>
      </c>
      <c r="H1911">
        <v>202</v>
      </c>
      <c r="I1911">
        <v>0</v>
      </c>
      <c r="J1911" s="48">
        <v>544080</v>
      </c>
      <c r="K1911" s="48">
        <v>0</v>
      </c>
      <c r="L1911">
        <v>2693.47</v>
      </c>
      <c r="M1911" t="s">
        <v>17432</v>
      </c>
      <c r="N1911" s="58">
        <v>-8227.1389999999992</v>
      </c>
      <c r="O1911" s="48">
        <v>0</v>
      </c>
      <c r="P1911" s="63">
        <f t="shared" si="58"/>
        <v>544080</v>
      </c>
      <c r="Q1911" s="63">
        <f t="shared" si="59"/>
        <v>2693.4653465346537</v>
      </c>
    </row>
    <row r="1912" spans="1:17" x14ac:dyDescent="0.25">
      <c r="A1912" t="s">
        <v>17622</v>
      </c>
      <c r="B1912" t="s">
        <v>17581</v>
      </c>
      <c r="C1912" t="s">
        <v>17582</v>
      </c>
      <c r="D1912" t="s">
        <v>510</v>
      </c>
      <c r="E1912" t="s">
        <v>511</v>
      </c>
      <c r="F1912" t="s">
        <v>513</v>
      </c>
      <c r="G1912" t="s">
        <v>514</v>
      </c>
      <c r="H1912">
        <v>30</v>
      </c>
      <c r="I1912">
        <v>0</v>
      </c>
      <c r="J1912" s="48">
        <v>92857</v>
      </c>
      <c r="K1912" s="48">
        <v>0</v>
      </c>
      <c r="L1912">
        <v>3095.23</v>
      </c>
      <c r="M1912" t="s">
        <v>17432</v>
      </c>
      <c r="N1912" s="58">
        <v>-1404.1018999999999</v>
      </c>
      <c r="O1912" s="48">
        <v>0</v>
      </c>
      <c r="P1912" s="63">
        <f t="shared" si="58"/>
        <v>92857</v>
      </c>
      <c r="Q1912" s="63">
        <f t="shared" si="59"/>
        <v>3095.2333333333331</v>
      </c>
    </row>
    <row r="1913" spans="1:17" x14ac:dyDescent="0.25">
      <c r="A1913" t="s">
        <v>17622</v>
      </c>
      <c r="B1913" t="s">
        <v>17581</v>
      </c>
      <c r="C1913" t="s">
        <v>17582</v>
      </c>
      <c r="D1913" t="s">
        <v>516</v>
      </c>
      <c r="E1913" t="s">
        <v>517</v>
      </c>
      <c r="F1913" t="s">
        <v>515</v>
      </c>
      <c r="G1913" t="s">
        <v>518</v>
      </c>
      <c r="H1913">
        <v>70</v>
      </c>
      <c r="I1913">
        <v>0</v>
      </c>
      <c r="J1913" s="48">
        <v>168341</v>
      </c>
      <c r="K1913" s="48">
        <v>0</v>
      </c>
      <c r="L1913">
        <v>2404.87</v>
      </c>
      <c r="M1913" t="s">
        <v>17428</v>
      </c>
      <c r="N1913" s="58">
        <v>7998.7374</v>
      </c>
      <c r="O1913" s="48">
        <v>367.66980000000001</v>
      </c>
      <c r="P1913" s="63">
        <f t="shared" si="58"/>
        <v>168341</v>
      </c>
      <c r="Q1913" s="63">
        <f t="shared" si="59"/>
        <v>2404.8714285714286</v>
      </c>
    </row>
    <row r="1914" spans="1:17" x14ac:dyDescent="0.25">
      <c r="A1914" t="s">
        <v>17622</v>
      </c>
      <c r="B1914" t="s">
        <v>17581</v>
      </c>
      <c r="C1914" t="s">
        <v>17582</v>
      </c>
      <c r="D1914" t="s">
        <v>520</v>
      </c>
      <c r="E1914" t="s">
        <v>521</v>
      </c>
      <c r="F1914" t="s">
        <v>519</v>
      </c>
      <c r="G1914" t="s">
        <v>522</v>
      </c>
      <c r="H1914">
        <v>20</v>
      </c>
      <c r="I1914">
        <v>0</v>
      </c>
      <c r="J1914" s="48">
        <v>41138</v>
      </c>
      <c r="K1914" s="48">
        <v>0</v>
      </c>
      <c r="L1914">
        <v>2056.9</v>
      </c>
      <c r="M1914" t="s">
        <v>17428</v>
      </c>
      <c r="N1914" s="58">
        <v>1954.6873000000001</v>
      </c>
      <c r="O1914" s="48">
        <v>89.849100000000007</v>
      </c>
      <c r="P1914" s="63">
        <f t="shared" si="58"/>
        <v>41138</v>
      </c>
      <c r="Q1914" s="63">
        <f t="shared" si="59"/>
        <v>2056.9</v>
      </c>
    </row>
    <row r="1915" spans="1:17" x14ac:dyDescent="0.25">
      <c r="A1915" t="s">
        <v>17622</v>
      </c>
      <c r="B1915" t="s">
        <v>17581</v>
      </c>
      <c r="C1915" t="s">
        <v>17582</v>
      </c>
      <c r="D1915" t="s">
        <v>524</v>
      </c>
      <c r="E1915" t="s">
        <v>525</v>
      </c>
      <c r="F1915" t="s">
        <v>523</v>
      </c>
      <c r="G1915" t="s">
        <v>526</v>
      </c>
      <c r="H1915">
        <v>105</v>
      </c>
      <c r="I1915">
        <v>0</v>
      </c>
      <c r="J1915" s="48">
        <v>208934</v>
      </c>
      <c r="K1915" s="48">
        <v>0</v>
      </c>
      <c r="L1915">
        <v>1989.85</v>
      </c>
      <c r="M1915" t="s">
        <v>17428</v>
      </c>
      <c r="N1915" s="58">
        <v>9927.5362000000005</v>
      </c>
      <c r="O1915" s="48">
        <v>456.32900000000001</v>
      </c>
      <c r="P1915" s="63">
        <f t="shared" si="58"/>
        <v>208934</v>
      </c>
      <c r="Q1915" s="63">
        <f t="shared" si="59"/>
        <v>1989.847619047619</v>
      </c>
    </row>
    <row r="1916" spans="1:17" x14ac:dyDescent="0.25">
      <c r="A1916" t="s">
        <v>17622</v>
      </c>
      <c r="B1916" t="s">
        <v>17581</v>
      </c>
      <c r="C1916" t="s">
        <v>17582</v>
      </c>
      <c r="D1916" t="s">
        <v>528</v>
      </c>
      <c r="E1916" t="s">
        <v>529</v>
      </c>
      <c r="F1916" t="s">
        <v>527</v>
      </c>
      <c r="G1916" t="s">
        <v>530</v>
      </c>
      <c r="H1916">
        <v>60</v>
      </c>
      <c r="I1916">
        <v>0</v>
      </c>
      <c r="J1916" s="48">
        <v>147434</v>
      </c>
      <c r="K1916" s="48">
        <v>0</v>
      </c>
      <c r="L1916">
        <v>2457.23</v>
      </c>
      <c r="M1916" t="s">
        <v>17432</v>
      </c>
      <c r="N1916" s="58">
        <v>-2229.3823000000002</v>
      </c>
      <c r="O1916" s="48">
        <v>0</v>
      </c>
      <c r="P1916" s="63">
        <f t="shared" si="58"/>
        <v>147434</v>
      </c>
      <c r="Q1916" s="63">
        <f t="shared" si="59"/>
        <v>2457.2333333333331</v>
      </c>
    </row>
    <row r="1917" spans="1:17" x14ac:dyDescent="0.25">
      <c r="A1917" t="s">
        <v>17622</v>
      </c>
      <c r="B1917" t="s">
        <v>17581</v>
      </c>
      <c r="C1917" t="s">
        <v>17582</v>
      </c>
      <c r="D1917" t="s">
        <v>532</v>
      </c>
      <c r="E1917" t="s">
        <v>533</v>
      </c>
      <c r="F1917" t="s">
        <v>531</v>
      </c>
      <c r="G1917" t="s">
        <v>534</v>
      </c>
      <c r="H1917">
        <v>20</v>
      </c>
      <c r="I1917">
        <v>0</v>
      </c>
      <c r="J1917" s="48">
        <v>48891</v>
      </c>
      <c r="K1917" s="48">
        <v>0</v>
      </c>
      <c r="L1917">
        <v>2444.5500000000002</v>
      </c>
      <c r="M1917" t="s">
        <v>17428</v>
      </c>
      <c r="N1917" s="58">
        <v>2323.0594999999998</v>
      </c>
      <c r="O1917" s="48">
        <v>106.7817</v>
      </c>
      <c r="P1917" s="63">
        <f t="shared" si="58"/>
        <v>48891</v>
      </c>
      <c r="Q1917" s="63">
        <f t="shared" si="59"/>
        <v>2444.5500000000002</v>
      </c>
    </row>
    <row r="1918" spans="1:17" x14ac:dyDescent="0.25">
      <c r="A1918" t="s">
        <v>17622</v>
      </c>
      <c r="B1918" t="s">
        <v>17581</v>
      </c>
      <c r="C1918" t="s">
        <v>17582</v>
      </c>
      <c r="D1918" t="s">
        <v>536</v>
      </c>
      <c r="E1918" t="s">
        <v>537</v>
      </c>
      <c r="F1918" t="s">
        <v>535</v>
      </c>
      <c r="G1918" t="s">
        <v>538</v>
      </c>
      <c r="H1918">
        <v>100</v>
      </c>
      <c r="I1918">
        <v>0</v>
      </c>
      <c r="J1918" s="48">
        <v>254460</v>
      </c>
      <c r="K1918" s="48">
        <v>0</v>
      </c>
      <c r="L1918">
        <v>2544.6</v>
      </c>
      <c r="M1918" t="s">
        <v>17428</v>
      </c>
      <c r="N1918" s="58">
        <v>12090.67</v>
      </c>
      <c r="O1918" s="48">
        <v>555.7595</v>
      </c>
      <c r="P1918" s="63">
        <f t="shared" si="58"/>
        <v>254460</v>
      </c>
      <c r="Q1918" s="63">
        <f t="shared" si="59"/>
        <v>2544.6</v>
      </c>
    </row>
    <row r="1919" spans="1:17" x14ac:dyDescent="0.25">
      <c r="A1919" t="s">
        <v>17622</v>
      </c>
      <c r="B1919" t="s">
        <v>17581</v>
      </c>
      <c r="C1919" t="s">
        <v>17582</v>
      </c>
      <c r="D1919" t="s">
        <v>540</v>
      </c>
      <c r="E1919" t="s">
        <v>541</v>
      </c>
      <c r="F1919" t="s">
        <v>539</v>
      </c>
      <c r="G1919" t="s">
        <v>542</v>
      </c>
      <c r="H1919">
        <v>100</v>
      </c>
      <c r="I1919">
        <v>0</v>
      </c>
      <c r="J1919" s="48">
        <v>153352</v>
      </c>
      <c r="K1919" s="48">
        <v>0</v>
      </c>
      <c r="L1919">
        <v>1533.52</v>
      </c>
      <c r="M1919" t="s">
        <v>17432</v>
      </c>
      <c r="N1919" s="58">
        <v>-2318.8589999999999</v>
      </c>
      <c r="O1919" s="48">
        <v>0</v>
      </c>
      <c r="P1919" s="63">
        <f t="shared" si="58"/>
        <v>153352</v>
      </c>
      <c r="Q1919" s="63">
        <f t="shared" si="59"/>
        <v>1533.52</v>
      </c>
    </row>
    <row r="1920" spans="1:17" x14ac:dyDescent="0.25">
      <c r="A1920" t="s">
        <v>17622</v>
      </c>
      <c r="B1920" t="s">
        <v>17581</v>
      </c>
      <c r="C1920" t="s">
        <v>17582</v>
      </c>
      <c r="D1920" t="s">
        <v>544</v>
      </c>
      <c r="E1920" t="s">
        <v>545</v>
      </c>
      <c r="F1920" t="s">
        <v>543</v>
      </c>
      <c r="G1920" t="s">
        <v>546</v>
      </c>
      <c r="H1920">
        <v>136</v>
      </c>
      <c r="I1920">
        <v>0</v>
      </c>
      <c r="J1920" s="48">
        <v>244408</v>
      </c>
      <c r="K1920" s="48">
        <v>0</v>
      </c>
      <c r="L1920">
        <v>1797.12</v>
      </c>
      <c r="M1920" t="s">
        <v>17432</v>
      </c>
      <c r="N1920" s="58">
        <v>-3695.7429999999999</v>
      </c>
      <c r="O1920" s="48">
        <v>0</v>
      </c>
      <c r="P1920" s="63">
        <f t="shared" si="58"/>
        <v>244408</v>
      </c>
      <c r="Q1920" s="63">
        <f t="shared" si="59"/>
        <v>1797.1176470588234</v>
      </c>
    </row>
    <row r="1921" spans="1:17" x14ac:dyDescent="0.25">
      <c r="A1921" t="s">
        <v>17622</v>
      </c>
      <c r="B1921" t="s">
        <v>17581</v>
      </c>
      <c r="C1921" t="s">
        <v>17582</v>
      </c>
      <c r="D1921" t="s">
        <v>548</v>
      </c>
      <c r="E1921" t="s">
        <v>549</v>
      </c>
      <c r="F1921" t="s">
        <v>547</v>
      </c>
      <c r="G1921" t="s">
        <v>550</v>
      </c>
      <c r="H1921">
        <v>20</v>
      </c>
      <c r="I1921">
        <v>0</v>
      </c>
      <c r="J1921" s="48">
        <v>42908</v>
      </c>
      <c r="K1921" s="48">
        <v>0</v>
      </c>
      <c r="L1921">
        <v>2145.4</v>
      </c>
      <c r="M1921" t="s">
        <v>17432</v>
      </c>
      <c r="N1921" s="58">
        <v>-648.82770000000005</v>
      </c>
      <c r="O1921" s="48">
        <v>0</v>
      </c>
      <c r="P1921" s="63">
        <f t="shared" si="58"/>
        <v>42908</v>
      </c>
      <c r="Q1921" s="63">
        <f t="shared" si="59"/>
        <v>2145.4</v>
      </c>
    </row>
    <row r="1922" spans="1:17" x14ac:dyDescent="0.25">
      <c r="A1922" t="s">
        <v>17622</v>
      </c>
      <c r="B1922" t="s">
        <v>17581</v>
      </c>
      <c r="C1922" t="s">
        <v>17582</v>
      </c>
      <c r="D1922" t="s">
        <v>552</v>
      </c>
      <c r="E1922" t="s">
        <v>553</v>
      </c>
      <c r="F1922" t="s">
        <v>551</v>
      </c>
      <c r="G1922" t="s">
        <v>553</v>
      </c>
      <c r="H1922">
        <v>24</v>
      </c>
      <c r="I1922">
        <v>0</v>
      </c>
      <c r="J1922" s="48">
        <v>56786</v>
      </c>
      <c r="K1922" s="48">
        <v>0</v>
      </c>
      <c r="L1922">
        <v>2366.08</v>
      </c>
      <c r="M1922" t="s">
        <v>17428</v>
      </c>
      <c r="N1922" s="58">
        <v>2698.2078000000001</v>
      </c>
      <c r="O1922" s="48">
        <v>124.0258</v>
      </c>
      <c r="P1922" s="63">
        <f t="shared" si="58"/>
        <v>56786</v>
      </c>
      <c r="Q1922" s="63">
        <f t="shared" si="59"/>
        <v>2366.0833333333335</v>
      </c>
    </row>
    <row r="1923" spans="1:17" x14ac:dyDescent="0.25">
      <c r="A1923" t="s">
        <v>17622</v>
      </c>
      <c r="B1923" t="s">
        <v>17581</v>
      </c>
      <c r="C1923" t="s">
        <v>17582</v>
      </c>
      <c r="D1923" t="s">
        <v>555</v>
      </c>
      <c r="E1923" t="s">
        <v>556</v>
      </c>
      <c r="F1923" t="s">
        <v>554</v>
      </c>
      <c r="G1923" t="s">
        <v>557</v>
      </c>
      <c r="H1923">
        <v>18</v>
      </c>
      <c r="I1923">
        <v>0</v>
      </c>
      <c r="J1923" s="48">
        <v>32756</v>
      </c>
      <c r="K1923" s="48">
        <v>0</v>
      </c>
      <c r="L1923">
        <v>1819.78</v>
      </c>
      <c r="M1923" t="s">
        <v>17432</v>
      </c>
      <c r="N1923" s="58">
        <v>-495.30340000000001</v>
      </c>
      <c r="O1923" s="48">
        <v>0</v>
      </c>
      <c r="P1923" s="63">
        <f t="shared" si="58"/>
        <v>32756</v>
      </c>
      <c r="Q1923" s="63">
        <f t="shared" si="59"/>
        <v>1819.7777777777778</v>
      </c>
    </row>
    <row r="1924" spans="1:17" x14ac:dyDescent="0.25">
      <c r="A1924" t="s">
        <v>17622</v>
      </c>
      <c r="B1924" t="s">
        <v>17581</v>
      </c>
      <c r="C1924" t="s">
        <v>17582</v>
      </c>
      <c r="D1924" t="s">
        <v>559</v>
      </c>
      <c r="E1924" t="s">
        <v>560</v>
      </c>
      <c r="F1924" t="s">
        <v>558</v>
      </c>
      <c r="G1924" t="s">
        <v>561</v>
      </c>
      <c r="H1924">
        <v>42</v>
      </c>
      <c r="I1924">
        <v>0</v>
      </c>
      <c r="J1924" s="48">
        <v>109096</v>
      </c>
      <c r="K1924" s="48">
        <v>0</v>
      </c>
      <c r="L1924">
        <v>2597.52</v>
      </c>
      <c r="M1924" t="s">
        <v>17432</v>
      </c>
      <c r="N1924" s="58">
        <v>-1649.6695</v>
      </c>
      <c r="O1924" s="48">
        <v>0</v>
      </c>
      <c r="P1924" s="63">
        <f t="shared" ref="P1924:P1987" si="60">J1924-K1924</f>
        <v>109096</v>
      </c>
      <c r="Q1924" s="63">
        <f t="shared" ref="Q1924:Q1987" si="61">P1924/H1924</f>
        <v>2597.5238095238096</v>
      </c>
    </row>
    <row r="1925" spans="1:17" x14ac:dyDescent="0.25">
      <c r="A1925" t="s">
        <v>17622</v>
      </c>
      <c r="B1925" t="s">
        <v>17581</v>
      </c>
      <c r="C1925" t="s">
        <v>17582</v>
      </c>
      <c r="D1925" t="s">
        <v>563</v>
      </c>
      <c r="E1925" t="s">
        <v>564</v>
      </c>
      <c r="F1925" t="s">
        <v>562</v>
      </c>
      <c r="G1925" t="s">
        <v>565</v>
      </c>
      <c r="H1925">
        <v>30</v>
      </c>
      <c r="I1925">
        <v>0</v>
      </c>
      <c r="J1925" s="48">
        <v>73782</v>
      </c>
      <c r="K1925" s="48">
        <v>0</v>
      </c>
      <c r="L1925">
        <v>2459.4</v>
      </c>
      <c r="M1925" t="s">
        <v>17428</v>
      </c>
      <c r="N1925" s="58">
        <v>3505.7851999999998</v>
      </c>
      <c r="O1925" s="48">
        <v>161.14689999999999</v>
      </c>
      <c r="P1925" s="63">
        <f t="shared" si="60"/>
        <v>73782</v>
      </c>
      <c r="Q1925" s="63">
        <f t="shared" si="61"/>
        <v>2459.4</v>
      </c>
    </row>
    <row r="1926" spans="1:17" x14ac:dyDescent="0.25">
      <c r="A1926" t="s">
        <v>17622</v>
      </c>
      <c r="B1926" t="s">
        <v>17581</v>
      </c>
      <c r="C1926" t="s">
        <v>17582</v>
      </c>
      <c r="D1926" t="s">
        <v>17625</v>
      </c>
      <c r="E1926" t="s">
        <v>17626</v>
      </c>
      <c r="F1926" t="s">
        <v>17627</v>
      </c>
      <c r="G1926" t="s">
        <v>17628</v>
      </c>
      <c r="H1926">
        <v>0</v>
      </c>
      <c r="I1926">
        <v>9</v>
      </c>
      <c r="J1926" s="48">
        <v>19913</v>
      </c>
      <c r="K1926" s="48">
        <v>19913</v>
      </c>
      <c r="L1926">
        <v>2212.56</v>
      </c>
      <c r="M1926" t="s">
        <v>17432</v>
      </c>
      <c r="N1926" s="58">
        <v>-301.11349999999999</v>
      </c>
      <c r="O1926" s="48">
        <v>0</v>
      </c>
      <c r="P1926" s="63">
        <f t="shared" si="60"/>
        <v>0</v>
      </c>
      <c r="Q1926" s="63" t="e">
        <f t="shared" si="61"/>
        <v>#DIV/0!</v>
      </c>
    </row>
    <row r="1927" spans="1:17" x14ac:dyDescent="0.25">
      <c r="A1927" t="s">
        <v>17622</v>
      </c>
      <c r="B1927" t="s">
        <v>17581</v>
      </c>
      <c r="C1927" t="s">
        <v>17582</v>
      </c>
      <c r="D1927" t="s">
        <v>567</v>
      </c>
      <c r="E1927" t="s">
        <v>568</v>
      </c>
      <c r="F1927" t="s">
        <v>566</v>
      </c>
      <c r="G1927" t="s">
        <v>569</v>
      </c>
      <c r="H1927">
        <v>25</v>
      </c>
      <c r="I1927">
        <v>0</v>
      </c>
      <c r="J1927" s="48">
        <v>60711</v>
      </c>
      <c r="K1927" s="48">
        <v>0</v>
      </c>
      <c r="L1927">
        <v>2428.44</v>
      </c>
      <c r="M1927" t="s">
        <v>17428</v>
      </c>
      <c r="N1927" s="58">
        <v>2884.6446000000001</v>
      </c>
      <c r="O1927" s="48">
        <v>132.59549999999999</v>
      </c>
      <c r="P1927" s="63">
        <f t="shared" si="60"/>
        <v>60711</v>
      </c>
      <c r="Q1927" s="63">
        <f t="shared" si="61"/>
        <v>2428.44</v>
      </c>
    </row>
    <row r="1928" spans="1:17" x14ac:dyDescent="0.25">
      <c r="A1928" t="s">
        <v>17622</v>
      </c>
      <c r="B1928" t="s">
        <v>17581</v>
      </c>
      <c r="C1928" t="s">
        <v>17582</v>
      </c>
      <c r="D1928" t="s">
        <v>571</v>
      </c>
      <c r="E1928" t="s">
        <v>572</v>
      </c>
      <c r="F1928" t="s">
        <v>570</v>
      </c>
      <c r="G1928" t="s">
        <v>573</v>
      </c>
      <c r="H1928">
        <v>20</v>
      </c>
      <c r="I1928">
        <v>0</v>
      </c>
      <c r="J1928" s="48">
        <v>42102</v>
      </c>
      <c r="K1928" s="48">
        <v>0</v>
      </c>
      <c r="L1928">
        <v>2105.1</v>
      </c>
      <c r="M1928" t="s">
        <v>17432</v>
      </c>
      <c r="N1928" s="58">
        <v>-636.63009999999997</v>
      </c>
      <c r="O1928" s="48">
        <v>0</v>
      </c>
      <c r="P1928" s="63">
        <f t="shared" si="60"/>
        <v>42102</v>
      </c>
      <c r="Q1928" s="63">
        <f t="shared" si="61"/>
        <v>2105.1</v>
      </c>
    </row>
    <row r="1929" spans="1:17" x14ac:dyDescent="0.25">
      <c r="A1929" t="s">
        <v>17622</v>
      </c>
      <c r="B1929" t="s">
        <v>17581</v>
      </c>
      <c r="C1929" t="s">
        <v>17582</v>
      </c>
      <c r="D1929" t="s">
        <v>575</v>
      </c>
      <c r="E1929" t="s">
        <v>576</v>
      </c>
      <c r="F1929" t="s">
        <v>574</v>
      </c>
      <c r="G1929" t="s">
        <v>577</v>
      </c>
      <c r="H1929">
        <v>30</v>
      </c>
      <c r="I1929">
        <v>0</v>
      </c>
      <c r="J1929" s="48">
        <v>80692</v>
      </c>
      <c r="K1929" s="48">
        <v>0</v>
      </c>
      <c r="L1929">
        <v>2689.73</v>
      </c>
      <c r="M1929" t="s">
        <v>17428</v>
      </c>
      <c r="N1929" s="58">
        <v>3834.1125999999999</v>
      </c>
      <c r="O1929" s="48">
        <v>176.2388</v>
      </c>
      <c r="P1929" s="63">
        <f t="shared" si="60"/>
        <v>80692</v>
      </c>
      <c r="Q1929" s="63">
        <f t="shared" si="61"/>
        <v>2689.7333333333331</v>
      </c>
    </row>
    <row r="1930" spans="1:17" x14ac:dyDescent="0.25">
      <c r="A1930" t="s">
        <v>17622</v>
      </c>
      <c r="B1930" t="s">
        <v>17581</v>
      </c>
      <c r="C1930" t="s">
        <v>17582</v>
      </c>
      <c r="D1930" t="s">
        <v>579</v>
      </c>
      <c r="E1930" t="s">
        <v>580</v>
      </c>
      <c r="F1930" t="s">
        <v>578</v>
      </c>
      <c r="G1930" t="s">
        <v>581</v>
      </c>
      <c r="H1930">
        <v>30</v>
      </c>
      <c r="I1930">
        <v>0</v>
      </c>
      <c r="J1930" s="48">
        <v>80604</v>
      </c>
      <c r="K1930" s="48">
        <v>0</v>
      </c>
      <c r="L1930">
        <v>2686.8</v>
      </c>
      <c r="M1930" t="s">
        <v>17428</v>
      </c>
      <c r="N1930" s="58">
        <v>3829.8998999999999</v>
      </c>
      <c r="O1930" s="48">
        <v>176.04509999999999</v>
      </c>
      <c r="P1930" s="63">
        <f t="shared" si="60"/>
        <v>80604</v>
      </c>
      <c r="Q1930" s="63">
        <f t="shared" si="61"/>
        <v>2686.8</v>
      </c>
    </row>
    <row r="1931" spans="1:17" x14ac:dyDescent="0.25">
      <c r="A1931" t="s">
        <v>17622</v>
      </c>
      <c r="B1931" t="s">
        <v>17581</v>
      </c>
      <c r="C1931" t="s">
        <v>17582</v>
      </c>
      <c r="D1931" t="s">
        <v>583</v>
      </c>
      <c r="E1931" t="s">
        <v>584</v>
      </c>
      <c r="F1931" t="s">
        <v>582</v>
      </c>
      <c r="G1931" t="s">
        <v>585</v>
      </c>
      <c r="H1931">
        <v>24</v>
      </c>
      <c r="I1931">
        <v>0</v>
      </c>
      <c r="J1931" s="48">
        <v>59078</v>
      </c>
      <c r="K1931" s="48">
        <v>0</v>
      </c>
      <c r="L1931">
        <v>2461.58</v>
      </c>
      <c r="M1931" t="s">
        <v>17428</v>
      </c>
      <c r="N1931" s="58">
        <v>2807.0913</v>
      </c>
      <c r="O1931" s="48">
        <v>129.0307</v>
      </c>
      <c r="P1931" s="63">
        <f t="shared" si="60"/>
        <v>59078</v>
      </c>
      <c r="Q1931" s="63">
        <f t="shared" si="61"/>
        <v>2461.5833333333335</v>
      </c>
    </row>
    <row r="1932" spans="1:17" x14ac:dyDescent="0.25">
      <c r="A1932" t="s">
        <v>17622</v>
      </c>
      <c r="B1932" t="s">
        <v>17581</v>
      </c>
      <c r="C1932" t="s">
        <v>17582</v>
      </c>
      <c r="D1932" t="s">
        <v>587</v>
      </c>
      <c r="E1932" t="s">
        <v>588</v>
      </c>
      <c r="F1932" t="s">
        <v>586</v>
      </c>
      <c r="G1932" t="s">
        <v>589</v>
      </c>
      <c r="H1932">
        <v>24</v>
      </c>
      <c r="I1932">
        <v>0</v>
      </c>
      <c r="J1932" s="48">
        <v>55488</v>
      </c>
      <c r="K1932" s="48">
        <v>0</v>
      </c>
      <c r="L1932">
        <v>2312</v>
      </c>
      <c r="M1932" t="s">
        <v>17428</v>
      </c>
      <c r="N1932" s="58">
        <v>2636.5268000000001</v>
      </c>
      <c r="O1932" s="48">
        <v>121.1905</v>
      </c>
      <c r="P1932" s="63">
        <f t="shared" si="60"/>
        <v>55488</v>
      </c>
      <c r="Q1932" s="63">
        <f t="shared" si="61"/>
        <v>2312</v>
      </c>
    </row>
    <row r="1933" spans="1:17" x14ac:dyDescent="0.25">
      <c r="A1933" t="s">
        <v>17622</v>
      </c>
      <c r="B1933" t="s">
        <v>17581</v>
      </c>
      <c r="C1933" t="s">
        <v>17582</v>
      </c>
      <c r="D1933" t="s">
        <v>591</v>
      </c>
      <c r="E1933" t="s">
        <v>592</v>
      </c>
      <c r="F1933" t="s">
        <v>590</v>
      </c>
      <c r="G1933" t="s">
        <v>593</v>
      </c>
      <c r="H1933">
        <v>24</v>
      </c>
      <c r="I1933">
        <v>0</v>
      </c>
      <c r="J1933" s="48">
        <v>56838</v>
      </c>
      <c r="K1933" s="48">
        <v>0</v>
      </c>
      <c r="L1933">
        <v>2368.25</v>
      </c>
      <c r="M1933" t="s">
        <v>17428</v>
      </c>
      <c r="N1933" s="58">
        <v>2700.6599000000001</v>
      </c>
      <c r="O1933" s="48">
        <v>124.13849999999999</v>
      </c>
      <c r="P1933" s="63">
        <f t="shared" si="60"/>
        <v>56838</v>
      </c>
      <c r="Q1933" s="63">
        <f t="shared" si="61"/>
        <v>2368.25</v>
      </c>
    </row>
    <row r="1934" spans="1:17" x14ac:dyDescent="0.25">
      <c r="A1934" t="s">
        <v>17622</v>
      </c>
      <c r="B1934" t="s">
        <v>17581</v>
      </c>
      <c r="C1934" t="s">
        <v>17582</v>
      </c>
      <c r="D1934" t="s">
        <v>595</v>
      </c>
      <c r="E1934" t="s">
        <v>596</v>
      </c>
      <c r="F1934" t="s">
        <v>594</v>
      </c>
      <c r="G1934" t="s">
        <v>597</v>
      </c>
      <c r="H1934">
        <v>118</v>
      </c>
      <c r="I1934">
        <v>0</v>
      </c>
      <c r="J1934" s="48">
        <v>335865</v>
      </c>
      <c r="K1934" s="48">
        <v>0</v>
      </c>
      <c r="L1934">
        <v>2846.31</v>
      </c>
      <c r="M1934" t="s">
        <v>17432</v>
      </c>
      <c r="N1934" s="58">
        <v>-5078.6868000000004</v>
      </c>
      <c r="O1934" s="48">
        <v>0</v>
      </c>
      <c r="P1934" s="63">
        <f t="shared" si="60"/>
        <v>335865</v>
      </c>
      <c r="Q1934" s="63">
        <f t="shared" si="61"/>
        <v>2846.3135593220341</v>
      </c>
    </row>
    <row r="1935" spans="1:17" x14ac:dyDescent="0.25">
      <c r="A1935" t="s">
        <v>17622</v>
      </c>
      <c r="B1935" t="s">
        <v>17581</v>
      </c>
      <c r="C1935" t="s">
        <v>17582</v>
      </c>
      <c r="D1935" t="s">
        <v>599</v>
      </c>
      <c r="E1935" t="s">
        <v>600</v>
      </c>
      <c r="F1935" t="s">
        <v>598</v>
      </c>
      <c r="G1935" t="s">
        <v>601</v>
      </c>
      <c r="H1935">
        <v>36</v>
      </c>
      <c r="I1935">
        <v>0</v>
      </c>
      <c r="J1935" s="48">
        <v>80700</v>
      </c>
      <c r="K1935" s="48">
        <v>0</v>
      </c>
      <c r="L1935">
        <v>2241.67</v>
      </c>
      <c r="M1935" t="s">
        <v>17432</v>
      </c>
      <c r="N1935" s="58">
        <v>-1220.2862</v>
      </c>
      <c r="O1935" s="48">
        <v>0</v>
      </c>
      <c r="P1935" s="63">
        <f t="shared" si="60"/>
        <v>80700</v>
      </c>
      <c r="Q1935" s="63">
        <f t="shared" si="61"/>
        <v>2241.6666666666665</v>
      </c>
    </row>
    <row r="1936" spans="1:17" x14ac:dyDescent="0.25">
      <c r="A1936" t="s">
        <v>17622</v>
      </c>
      <c r="B1936" t="s">
        <v>17581</v>
      </c>
      <c r="C1936" t="s">
        <v>17582</v>
      </c>
      <c r="D1936" t="s">
        <v>603</v>
      </c>
      <c r="E1936" t="s">
        <v>604</v>
      </c>
      <c r="F1936" t="s">
        <v>602</v>
      </c>
      <c r="G1936" t="s">
        <v>605</v>
      </c>
      <c r="H1936">
        <v>24</v>
      </c>
      <c r="I1936">
        <v>0</v>
      </c>
      <c r="J1936" s="48">
        <v>60605</v>
      </c>
      <c r="K1936" s="48">
        <v>0</v>
      </c>
      <c r="L1936">
        <v>2525.21</v>
      </c>
      <c r="M1936" t="s">
        <v>17432</v>
      </c>
      <c r="N1936" s="58">
        <v>-916.41959999999995</v>
      </c>
      <c r="O1936" s="48">
        <v>0</v>
      </c>
      <c r="P1936" s="63">
        <f t="shared" si="60"/>
        <v>60605</v>
      </c>
      <c r="Q1936" s="63">
        <f t="shared" si="61"/>
        <v>2525.2083333333335</v>
      </c>
    </row>
    <row r="1937" spans="1:17" x14ac:dyDescent="0.25">
      <c r="A1937" t="s">
        <v>17622</v>
      </c>
      <c r="B1937" t="s">
        <v>17581</v>
      </c>
      <c r="C1937" t="s">
        <v>17582</v>
      </c>
      <c r="D1937" t="s">
        <v>607</v>
      </c>
      <c r="E1937" t="s">
        <v>608</v>
      </c>
      <c r="F1937" t="s">
        <v>606</v>
      </c>
      <c r="G1937" t="s">
        <v>609</v>
      </c>
      <c r="H1937">
        <v>20</v>
      </c>
      <c r="I1937">
        <v>0</v>
      </c>
      <c r="J1937" s="48">
        <v>50944</v>
      </c>
      <c r="K1937" s="48">
        <v>0</v>
      </c>
      <c r="L1937">
        <v>2547.1999999999998</v>
      </c>
      <c r="M1937" t="s">
        <v>17432</v>
      </c>
      <c r="N1937" s="58">
        <v>-770.33969999999999</v>
      </c>
      <c r="O1937" s="48">
        <v>0</v>
      </c>
      <c r="P1937" s="63">
        <f t="shared" si="60"/>
        <v>50944</v>
      </c>
      <c r="Q1937" s="63">
        <f t="shared" si="61"/>
        <v>2547.1999999999998</v>
      </c>
    </row>
    <row r="1938" spans="1:17" x14ac:dyDescent="0.25">
      <c r="A1938" t="s">
        <v>17622</v>
      </c>
      <c r="B1938" t="s">
        <v>17581</v>
      </c>
      <c r="C1938" t="s">
        <v>17582</v>
      </c>
      <c r="D1938" t="s">
        <v>611</v>
      </c>
      <c r="E1938" t="s">
        <v>612</v>
      </c>
      <c r="F1938" t="s">
        <v>610</v>
      </c>
      <c r="G1938" t="s">
        <v>613</v>
      </c>
      <c r="H1938">
        <v>24</v>
      </c>
      <c r="I1938">
        <v>0</v>
      </c>
      <c r="J1938" s="48">
        <v>60752</v>
      </c>
      <c r="K1938" s="48">
        <v>0</v>
      </c>
      <c r="L1938">
        <v>2531.33</v>
      </c>
      <c r="M1938" t="s">
        <v>17428</v>
      </c>
      <c r="N1938" s="58">
        <v>2886.6275999999998</v>
      </c>
      <c r="O1938" s="48">
        <v>132.6867</v>
      </c>
      <c r="P1938" s="63">
        <f t="shared" si="60"/>
        <v>60752</v>
      </c>
      <c r="Q1938" s="63">
        <f t="shared" si="61"/>
        <v>2531.3333333333335</v>
      </c>
    </row>
    <row r="1939" spans="1:17" x14ac:dyDescent="0.25">
      <c r="A1939" t="s">
        <v>17622</v>
      </c>
      <c r="B1939" t="s">
        <v>17581</v>
      </c>
      <c r="C1939" t="s">
        <v>17582</v>
      </c>
      <c r="D1939" t="s">
        <v>615</v>
      </c>
      <c r="E1939" t="s">
        <v>616</v>
      </c>
      <c r="F1939" t="s">
        <v>614</v>
      </c>
      <c r="G1939" t="s">
        <v>617</v>
      </c>
      <c r="H1939">
        <v>50</v>
      </c>
      <c r="I1939">
        <v>0</v>
      </c>
      <c r="J1939" s="48">
        <v>147211</v>
      </c>
      <c r="K1939" s="48">
        <v>0</v>
      </c>
      <c r="L1939">
        <v>2944.22</v>
      </c>
      <c r="M1939" t="s">
        <v>17428</v>
      </c>
      <c r="N1939" s="58">
        <v>6994.6972999999998</v>
      </c>
      <c r="O1939" s="48">
        <v>321.5181</v>
      </c>
      <c r="P1939" s="63">
        <f t="shared" si="60"/>
        <v>147211</v>
      </c>
      <c r="Q1939" s="63">
        <f t="shared" si="61"/>
        <v>2944.22</v>
      </c>
    </row>
    <row r="1940" spans="1:17" x14ac:dyDescent="0.25">
      <c r="A1940" t="s">
        <v>17622</v>
      </c>
      <c r="B1940" t="s">
        <v>17581</v>
      </c>
      <c r="C1940" t="s">
        <v>17582</v>
      </c>
      <c r="D1940" t="s">
        <v>619</v>
      </c>
      <c r="E1940" t="s">
        <v>620</v>
      </c>
      <c r="F1940" t="s">
        <v>618</v>
      </c>
      <c r="G1940" t="s">
        <v>621</v>
      </c>
      <c r="H1940">
        <v>24</v>
      </c>
      <c r="I1940">
        <v>0</v>
      </c>
      <c r="J1940" s="48">
        <v>57007</v>
      </c>
      <c r="K1940" s="48">
        <v>0</v>
      </c>
      <c r="L1940">
        <v>2375.29</v>
      </c>
      <c r="M1940" t="s">
        <v>17428</v>
      </c>
      <c r="N1940" s="58">
        <v>2708.6794</v>
      </c>
      <c r="O1940" s="48">
        <v>124.50709999999999</v>
      </c>
      <c r="P1940" s="63">
        <f t="shared" si="60"/>
        <v>57007</v>
      </c>
      <c r="Q1940" s="63">
        <f t="shared" si="61"/>
        <v>2375.2916666666665</v>
      </c>
    </row>
    <row r="1941" spans="1:17" x14ac:dyDescent="0.25">
      <c r="A1941" t="s">
        <v>17622</v>
      </c>
      <c r="B1941" t="s">
        <v>17581</v>
      </c>
      <c r="C1941" t="s">
        <v>17582</v>
      </c>
      <c r="D1941" t="s">
        <v>623</v>
      </c>
      <c r="E1941" t="s">
        <v>624</v>
      </c>
      <c r="F1941" t="s">
        <v>622</v>
      </c>
      <c r="G1941" t="s">
        <v>625</v>
      </c>
      <c r="H1941">
        <v>30</v>
      </c>
      <c r="I1941">
        <v>0</v>
      </c>
      <c r="J1941" s="48">
        <v>80648</v>
      </c>
      <c r="K1941" s="48">
        <v>0</v>
      </c>
      <c r="L1941">
        <v>2688.27</v>
      </c>
      <c r="M1941" t="s">
        <v>17428</v>
      </c>
      <c r="N1941" s="58">
        <v>3832.0095000000001</v>
      </c>
      <c r="O1941" s="48">
        <v>176.1421</v>
      </c>
      <c r="P1941" s="63">
        <f t="shared" si="60"/>
        <v>80648</v>
      </c>
      <c r="Q1941" s="63">
        <f t="shared" si="61"/>
        <v>2688.2666666666669</v>
      </c>
    </row>
    <row r="1942" spans="1:17" x14ac:dyDescent="0.25">
      <c r="A1942" t="s">
        <v>17622</v>
      </c>
      <c r="B1942" t="s">
        <v>17581</v>
      </c>
      <c r="C1942" t="s">
        <v>17582</v>
      </c>
      <c r="D1942" t="s">
        <v>627</v>
      </c>
      <c r="E1942" t="s">
        <v>628</v>
      </c>
      <c r="F1942" t="s">
        <v>626</v>
      </c>
      <c r="G1942" t="s">
        <v>629</v>
      </c>
      <c r="H1942">
        <v>20</v>
      </c>
      <c r="I1942">
        <v>0</v>
      </c>
      <c r="J1942" s="48">
        <v>68097</v>
      </c>
      <c r="K1942" s="48">
        <v>0</v>
      </c>
      <c r="L1942">
        <v>3404.85</v>
      </c>
      <c r="M1942" t="s">
        <v>17428</v>
      </c>
      <c r="N1942" s="58">
        <v>3235.6172999999999</v>
      </c>
      <c r="O1942" s="48">
        <v>148.72829999999999</v>
      </c>
      <c r="P1942" s="63">
        <f t="shared" si="60"/>
        <v>68097</v>
      </c>
      <c r="Q1942" s="63">
        <f t="shared" si="61"/>
        <v>3404.85</v>
      </c>
    </row>
    <row r="1943" spans="1:17" x14ac:dyDescent="0.25">
      <c r="A1943" t="s">
        <v>17622</v>
      </c>
      <c r="B1943" t="s">
        <v>17581</v>
      </c>
      <c r="C1943" t="s">
        <v>17582</v>
      </c>
      <c r="D1943" t="s">
        <v>631</v>
      </c>
      <c r="E1943" t="s">
        <v>632</v>
      </c>
      <c r="F1943" t="s">
        <v>630</v>
      </c>
      <c r="G1943" t="s">
        <v>633</v>
      </c>
      <c r="H1943">
        <v>29</v>
      </c>
      <c r="I1943">
        <v>0</v>
      </c>
      <c r="J1943" s="48">
        <v>69883</v>
      </c>
      <c r="K1943" s="48">
        <v>0</v>
      </c>
      <c r="L1943">
        <v>2409.7600000000002</v>
      </c>
      <c r="M1943" t="s">
        <v>17428</v>
      </c>
      <c r="N1943" s="58">
        <v>3320.4816999999998</v>
      </c>
      <c r="O1943" s="48">
        <v>152.6292</v>
      </c>
      <c r="P1943" s="63">
        <f t="shared" si="60"/>
        <v>69883</v>
      </c>
      <c r="Q1943" s="63">
        <f t="shared" si="61"/>
        <v>2409.7586206896553</v>
      </c>
    </row>
    <row r="1944" spans="1:17" x14ac:dyDescent="0.25">
      <c r="A1944" t="s">
        <v>17622</v>
      </c>
      <c r="B1944" t="s">
        <v>17581</v>
      </c>
      <c r="C1944" t="s">
        <v>17582</v>
      </c>
      <c r="D1944" t="s">
        <v>635</v>
      </c>
      <c r="E1944" t="s">
        <v>636</v>
      </c>
      <c r="F1944" t="s">
        <v>634</v>
      </c>
      <c r="G1944" t="s">
        <v>637</v>
      </c>
      <c r="H1944">
        <v>20</v>
      </c>
      <c r="I1944">
        <v>0</v>
      </c>
      <c r="J1944" s="48">
        <v>44496</v>
      </c>
      <c r="K1944" s="48">
        <v>0</v>
      </c>
      <c r="L1944">
        <v>2224.8000000000002</v>
      </c>
      <c r="M1944" t="s">
        <v>17432</v>
      </c>
      <c r="N1944" s="58">
        <v>-672.83939999999996</v>
      </c>
      <c r="O1944" s="48">
        <v>0</v>
      </c>
      <c r="P1944" s="63">
        <f t="shared" si="60"/>
        <v>44496</v>
      </c>
      <c r="Q1944" s="63">
        <f t="shared" si="61"/>
        <v>2224.8000000000002</v>
      </c>
    </row>
    <row r="1945" spans="1:17" x14ac:dyDescent="0.25">
      <c r="A1945" t="s">
        <v>17622</v>
      </c>
      <c r="B1945" t="s">
        <v>17581</v>
      </c>
      <c r="C1945" t="s">
        <v>17582</v>
      </c>
      <c r="D1945" t="s">
        <v>639</v>
      </c>
      <c r="E1945" t="s">
        <v>640</v>
      </c>
      <c r="F1945" t="s">
        <v>638</v>
      </c>
      <c r="G1945" t="s">
        <v>641</v>
      </c>
      <c r="H1945">
        <v>24</v>
      </c>
      <c r="I1945">
        <v>0</v>
      </c>
      <c r="J1945" s="48">
        <v>62299</v>
      </c>
      <c r="K1945" s="48">
        <v>0</v>
      </c>
      <c r="L1945">
        <v>2595.79</v>
      </c>
      <c r="M1945" t="s">
        <v>17428</v>
      </c>
      <c r="N1945" s="58">
        <v>2960.1289000000002</v>
      </c>
      <c r="O1945" s="48">
        <v>136.0652</v>
      </c>
      <c r="P1945" s="63">
        <f t="shared" si="60"/>
        <v>62299</v>
      </c>
      <c r="Q1945" s="63">
        <f t="shared" si="61"/>
        <v>2595.7916666666665</v>
      </c>
    </row>
    <row r="1946" spans="1:17" x14ac:dyDescent="0.25">
      <c r="A1946" t="s">
        <v>17622</v>
      </c>
      <c r="B1946" t="s">
        <v>17581</v>
      </c>
      <c r="C1946" t="s">
        <v>17582</v>
      </c>
      <c r="D1946" t="s">
        <v>643</v>
      </c>
      <c r="E1946" t="s">
        <v>644</v>
      </c>
      <c r="F1946" t="s">
        <v>642</v>
      </c>
      <c r="G1946" t="s">
        <v>645</v>
      </c>
      <c r="H1946">
        <v>16</v>
      </c>
      <c r="I1946">
        <v>0</v>
      </c>
      <c r="J1946" s="48">
        <v>38884</v>
      </c>
      <c r="K1946" s="48">
        <v>0</v>
      </c>
      <c r="L1946">
        <v>2430.25</v>
      </c>
      <c r="M1946" t="s">
        <v>17428</v>
      </c>
      <c r="N1946" s="58">
        <v>1847.5603000000001</v>
      </c>
      <c r="O1946" s="48">
        <v>84.924899999999994</v>
      </c>
      <c r="P1946" s="63">
        <f t="shared" si="60"/>
        <v>38884</v>
      </c>
      <c r="Q1946" s="63">
        <f t="shared" si="61"/>
        <v>2430.25</v>
      </c>
    </row>
    <row r="1947" spans="1:17" x14ac:dyDescent="0.25">
      <c r="A1947" t="s">
        <v>17629</v>
      </c>
      <c r="B1947" t="s">
        <v>17630</v>
      </c>
      <c r="C1947" t="s">
        <v>17631</v>
      </c>
      <c r="D1947" t="s">
        <v>13121</v>
      </c>
      <c r="E1947" t="s">
        <v>13122</v>
      </c>
      <c r="F1947" t="s">
        <v>17632</v>
      </c>
      <c r="G1947" t="s">
        <v>17633</v>
      </c>
      <c r="H1947">
        <v>0</v>
      </c>
      <c r="I1947">
        <v>747</v>
      </c>
      <c r="J1947" s="48">
        <v>2560671</v>
      </c>
      <c r="K1947" s="48">
        <v>2560671</v>
      </c>
      <c r="L1947">
        <v>3427.94</v>
      </c>
      <c r="M1947" t="s">
        <v>17428</v>
      </c>
      <c r="N1947" s="58">
        <v>121670.3624</v>
      </c>
      <c r="O1947" s="48">
        <v>5592.6977999999999</v>
      </c>
      <c r="P1947" s="63">
        <f t="shared" si="60"/>
        <v>0</v>
      </c>
      <c r="Q1947" s="63" t="e">
        <f t="shared" si="61"/>
        <v>#DIV/0!</v>
      </c>
    </row>
    <row r="1948" spans="1:17" x14ac:dyDescent="0.25">
      <c r="A1948" t="s">
        <v>17629</v>
      </c>
      <c r="B1948" t="s">
        <v>17630</v>
      </c>
      <c r="C1948" t="s">
        <v>17631</v>
      </c>
      <c r="D1948" t="s">
        <v>13121</v>
      </c>
      <c r="E1948" t="s">
        <v>13122</v>
      </c>
      <c r="F1948" t="s">
        <v>13120</v>
      </c>
      <c r="G1948" t="s">
        <v>13123</v>
      </c>
      <c r="H1948">
        <v>640</v>
      </c>
      <c r="I1948">
        <v>0</v>
      </c>
      <c r="J1948" s="48">
        <v>2280864</v>
      </c>
      <c r="K1948" s="48">
        <v>0</v>
      </c>
      <c r="L1948">
        <v>3563.85</v>
      </c>
      <c r="M1948" t="s">
        <v>17428</v>
      </c>
      <c r="N1948" s="58">
        <v>108375.337</v>
      </c>
      <c r="O1948" s="48">
        <v>4981.5789000000004</v>
      </c>
      <c r="P1948" s="63">
        <f t="shared" si="60"/>
        <v>2280864</v>
      </c>
      <c r="Q1948" s="63">
        <f t="shared" si="61"/>
        <v>3563.85</v>
      </c>
    </row>
    <row r="1949" spans="1:17" x14ac:dyDescent="0.25">
      <c r="A1949" t="s">
        <v>17629</v>
      </c>
      <c r="B1949" t="s">
        <v>17630</v>
      </c>
      <c r="C1949" t="s">
        <v>17631</v>
      </c>
      <c r="D1949" t="s">
        <v>13121</v>
      </c>
      <c r="E1949" t="s">
        <v>13122</v>
      </c>
      <c r="F1949" t="s">
        <v>13124</v>
      </c>
      <c r="G1949" t="s">
        <v>13125</v>
      </c>
      <c r="H1949">
        <v>692</v>
      </c>
      <c r="I1949">
        <v>0</v>
      </c>
      <c r="J1949" s="48">
        <v>2223153</v>
      </c>
      <c r="K1949" s="48">
        <v>0</v>
      </c>
      <c r="L1949">
        <v>3212.65</v>
      </c>
      <c r="M1949" t="s">
        <v>17428</v>
      </c>
      <c r="N1949" s="58">
        <v>105633.1838</v>
      </c>
      <c r="O1949" s="48">
        <v>4855.5331999999999</v>
      </c>
      <c r="P1949" s="63">
        <f t="shared" si="60"/>
        <v>2223153</v>
      </c>
      <c r="Q1949" s="63">
        <f t="shared" si="61"/>
        <v>3212.6488439306358</v>
      </c>
    </row>
    <row r="1950" spans="1:17" x14ac:dyDescent="0.25">
      <c r="A1950" t="s">
        <v>17629</v>
      </c>
      <c r="B1950" t="s">
        <v>17630</v>
      </c>
      <c r="C1950" t="s">
        <v>17631</v>
      </c>
      <c r="D1950" t="s">
        <v>13121</v>
      </c>
      <c r="E1950" t="s">
        <v>13122</v>
      </c>
      <c r="F1950" t="s">
        <v>13126</v>
      </c>
      <c r="G1950" t="s">
        <v>13127</v>
      </c>
      <c r="H1950">
        <v>159</v>
      </c>
      <c r="I1950">
        <v>0</v>
      </c>
      <c r="J1950" s="48">
        <v>490294</v>
      </c>
      <c r="K1950" s="48">
        <v>0</v>
      </c>
      <c r="L1950">
        <v>3083.61</v>
      </c>
      <c r="M1950" t="s">
        <v>17428</v>
      </c>
      <c r="N1950" s="58">
        <v>23296.3295</v>
      </c>
      <c r="O1950" s="48">
        <v>1070.8387</v>
      </c>
      <c r="P1950" s="63">
        <f t="shared" si="60"/>
        <v>490294</v>
      </c>
      <c r="Q1950" s="63">
        <f t="shared" si="61"/>
        <v>3083.6100628930817</v>
      </c>
    </row>
    <row r="1951" spans="1:17" x14ac:dyDescent="0.25">
      <c r="A1951" t="s">
        <v>17629</v>
      </c>
      <c r="B1951" t="s">
        <v>17630</v>
      </c>
      <c r="C1951" t="s">
        <v>17631</v>
      </c>
      <c r="D1951" t="s">
        <v>13121</v>
      </c>
      <c r="E1951" t="s">
        <v>13122</v>
      </c>
      <c r="F1951" t="s">
        <v>13128</v>
      </c>
      <c r="G1951" t="s">
        <v>13129</v>
      </c>
      <c r="H1951">
        <v>298</v>
      </c>
      <c r="I1951">
        <v>0</v>
      </c>
      <c r="J1951" s="48">
        <v>848886</v>
      </c>
      <c r="K1951" s="48">
        <v>0</v>
      </c>
      <c r="L1951">
        <v>2848.61</v>
      </c>
      <c r="M1951" t="s">
        <v>17428</v>
      </c>
      <c r="N1951" s="58">
        <v>40334.866800000003</v>
      </c>
      <c r="O1951" s="48">
        <v>1854.0318</v>
      </c>
      <c r="P1951" s="63">
        <f t="shared" si="60"/>
        <v>848886</v>
      </c>
      <c r="Q1951" s="63">
        <f t="shared" si="61"/>
        <v>2848.6107382550335</v>
      </c>
    </row>
    <row r="1952" spans="1:17" x14ac:dyDescent="0.25">
      <c r="A1952" t="s">
        <v>17629</v>
      </c>
      <c r="B1952" t="s">
        <v>17630</v>
      </c>
      <c r="C1952" t="s">
        <v>17631</v>
      </c>
      <c r="D1952" t="s">
        <v>13121</v>
      </c>
      <c r="E1952" t="s">
        <v>13122</v>
      </c>
      <c r="F1952" t="s">
        <v>13130</v>
      </c>
      <c r="G1952" t="s">
        <v>13131</v>
      </c>
      <c r="H1952">
        <v>231</v>
      </c>
      <c r="I1952">
        <v>18</v>
      </c>
      <c r="J1952" s="48">
        <v>915715</v>
      </c>
      <c r="K1952" s="48">
        <v>66196</v>
      </c>
      <c r="L1952">
        <v>3677.57</v>
      </c>
      <c r="M1952" t="s">
        <v>17428</v>
      </c>
      <c r="N1952" s="58">
        <v>43510.245199999998</v>
      </c>
      <c r="O1952" s="48">
        <v>1999.9911999999999</v>
      </c>
      <c r="P1952" s="63">
        <f t="shared" si="60"/>
        <v>849519</v>
      </c>
      <c r="Q1952" s="63">
        <f t="shared" si="61"/>
        <v>3677.5714285714284</v>
      </c>
    </row>
    <row r="1953" spans="1:17" x14ac:dyDescent="0.25">
      <c r="A1953" t="s">
        <v>17629</v>
      </c>
      <c r="B1953" t="s">
        <v>17630</v>
      </c>
      <c r="C1953" t="s">
        <v>17631</v>
      </c>
      <c r="D1953" t="s">
        <v>13121</v>
      </c>
      <c r="E1953" t="s">
        <v>13122</v>
      </c>
      <c r="F1953" t="s">
        <v>13132</v>
      </c>
      <c r="G1953" t="s">
        <v>13133</v>
      </c>
      <c r="H1953">
        <v>153</v>
      </c>
      <c r="I1953">
        <v>0</v>
      </c>
      <c r="J1953" s="48">
        <v>500514</v>
      </c>
      <c r="K1953" s="48">
        <v>0</v>
      </c>
      <c r="L1953">
        <v>3271.33</v>
      </c>
      <c r="M1953" t="s">
        <v>17428</v>
      </c>
      <c r="N1953" s="58">
        <v>23781.940299999998</v>
      </c>
      <c r="O1953" s="48">
        <v>1093.1603</v>
      </c>
      <c r="P1953" s="63">
        <f t="shared" si="60"/>
        <v>500514</v>
      </c>
      <c r="Q1953" s="63">
        <f t="shared" si="61"/>
        <v>3271.3333333333335</v>
      </c>
    </row>
    <row r="1954" spans="1:17" x14ac:dyDescent="0.25">
      <c r="A1954" t="s">
        <v>17629</v>
      </c>
      <c r="B1954" t="s">
        <v>17630</v>
      </c>
      <c r="C1954" t="s">
        <v>17631</v>
      </c>
      <c r="D1954" t="s">
        <v>13121</v>
      </c>
      <c r="E1954" t="s">
        <v>13122</v>
      </c>
      <c r="F1954" t="s">
        <v>13134</v>
      </c>
      <c r="G1954" t="s">
        <v>13135</v>
      </c>
      <c r="H1954">
        <v>59</v>
      </c>
      <c r="I1954">
        <v>0</v>
      </c>
      <c r="J1954" s="48">
        <v>143676</v>
      </c>
      <c r="K1954" s="48">
        <v>0</v>
      </c>
      <c r="L1954">
        <v>2435.19</v>
      </c>
      <c r="M1954" t="s">
        <v>17428</v>
      </c>
      <c r="N1954" s="58">
        <v>6826.7596999999996</v>
      </c>
      <c r="O1954" s="48">
        <v>313.7987</v>
      </c>
      <c r="P1954" s="63">
        <f t="shared" si="60"/>
        <v>143676</v>
      </c>
      <c r="Q1954" s="63">
        <f t="shared" si="61"/>
        <v>2435.1864406779659</v>
      </c>
    </row>
    <row r="1955" spans="1:17" x14ac:dyDescent="0.25">
      <c r="A1955" t="s">
        <v>17629</v>
      </c>
      <c r="B1955" t="s">
        <v>17630</v>
      </c>
      <c r="C1955" t="s">
        <v>17631</v>
      </c>
      <c r="D1955" t="s">
        <v>13121</v>
      </c>
      <c r="E1955" t="s">
        <v>13122</v>
      </c>
      <c r="F1955" t="s">
        <v>13136</v>
      </c>
      <c r="G1955" t="s">
        <v>13137</v>
      </c>
      <c r="H1955">
        <v>92</v>
      </c>
      <c r="I1955">
        <v>0</v>
      </c>
      <c r="J1955" s="48">
        <v>222555</v>
      </c>
      <c r="K1955" s="48">
        <v>0</v>
      </c>
      <c r="L1955">
        <v>2419.08</v>
      </c>
      <c r="M1955" t="s">
        <v>17428</v>
      </c>
      <c r="N1955" s="58">
        <v>10574.732400000001</v>
      </c>
      <c r="O1955" s="48">
        <v>486.07799999999997</v>
      </c>
      <c r="P1955" s="63">
        <f t="shared" si="60"/>
        <v>222555</v>
      </c>
      <c r="Q1955" s="63">
        <f t="shared" si="61"/>
        <v>2419.0760869565215</v>
      </c>
    </row>
    <row r="1956" spans="1:17" x14ac:dyDescent="0.25">
      <c r="A1956" t="s">
        <v>17629</v>
      </c>
      <c r="B1956" t="s">
        <v>17630</v>
      </c>
      <c r="C1956" t="s">
        <v>17631</v>
      </c>
      <c r="D1956" t="s">
        <v>13121</v>
      </c>
      <c r="E1956" t="s">
        <v>13122</v>
      </c>
      <c r="F1956" t="s">
        <v>13138</v>
      </c>
      <c r="G1956" t="s">
        <v>13139</v>
      </c>
      <c r="H1956">
        <v>78</v>
      </c>
      <c r="I1956">
        <v>0</v>
      </c>
      <c r="J1956" s="48">
        <v>163959</v>
      </c>
      <c r="K1956" s="48">
        <v>0</v>
      </c>
      <c r="L1956">
        <v>2102.04</v>
      </c>
      <c r="M1956" t="s">
        <v>17428</v>
      </c>
      <c r="N1956" s="58">
        <v>7790.5025999999998</v>
      </c>
      <c r="O1956" s="48">
        <v>358.09809999999999</v>
      </c>
      <c r="P1956" s="63">
        <f t="shared" si="60"/>
        <v>163959</v>
      </c>
      <c r="Q1956" s="63">
        <f t="shared" si="61"/>
        <v>2102.0384615384614</v>
      </c>
    </row>
    <row r="1957" spans="1:17" x14ac:dyDescent="0.25">
      <c r="A1957" t="s">
        <v>17629</v>
      </c>
      <c r="B1957" t="s">
        <v>17630</v>
      </c>
      <c r="C1957" t="s">
        <v>17631</v>
      </c>
      <c r="D1957" t="s">
        <v>13121</v>
      </c>
      <c r="E1957" t="s">
        <v>13122</v>
      </c>
      <c r="F1957" t="s">
        <v>13140</v>
      </c>
      <c r="G1957" t="s">
        <v>13141</v>
      </c>
      <c r="H1957">
        <v>134</v>
      </c>
      <c r="I1957">
        <v>0</v>
      </c>
      <c r="J1957" s="48">
        <v>325422</v>
      </c>
      <c r="K1957" s="48">
        <v>0</v>
      </c>
      <c r="L1957">
        <v>2428.52</v>
      </c>
      <c r="M1957" t="s">
        <v>17428</v>
      </c>
      <c r="N1957" s="58">
        <v>15462.443799999999</v>
      </c>
      <c r="O1957" s="48">
        <v>710.74639999999999</v>
      </c>
      <c r="P1957" s="63">
        <f t="shared" si="60"/>
        <v>325422</v>
      </c>
      <c r="Q1957" s="63">
        <f t="shared" si="61"/>
        <v>2428.5223880597014</v>
      </c>
    </row>
    <row r="1958" spans="1:17" x14ac:dyDescent="0.25">
      <c r="A1958" t="s">
        <v>17629</v>
      </c>
      <c r="B1958" t="s">
        <v>17630</v>
      </c>
      <c r="C1958" t="s">
        <v>17631</v>
      </c>
      <c r="D1958" t="s">
        <v>13121</v>
      </c>
      <c r="E1958" t="s">
        <v>13122</v>
      </c>
      <c r="F1958" t="s">
        <v>13142</v>
      </c>
      <c r="G1958" t="s">
        <v>13143</v>
      </c>
      <c r="H1958">
        <v>391</v>
      </c>
      <c r="I1958">
        <v>34</v>
      </c>
      <c r="J1958" s="48">
        <v>994672</v>
      </c>
      <c r="K1958" s="48">
        <v>79574</v>
      </c>
      <c r="L1958">
        <v>2340.4</v>
      </c>
      <c r="M1958" t="s">
        <v>17428</v>
      </c>
      <c r="N1958" s="58">
        <v>47261.9231</v>
      </c>
      <c r="O1958" s="48">
        <v>2172.4407999999999</v>
      </c>
      <c r="P1958" s="63">
        <f t="shared" si="60"/>
        <v>915098</v>
      </c>
      <c r="Q1958" s="63">
        <f t="shared" si="61"/>
        <v>2340.4040920716111</v>
      </c>
    </row>
    <row r="1959" spans="1:17" x14ac:dyDescent="0.25">
      <c r="A1959" t="s">
        <v>17629</v>
      </c>
      <c r="B1959" t="s">
        <v>17630</v>
      </c>
      <c r="C1959" t="s">
        <v>17631</v>
      </c>
      <c r="D1959" t="s">
        <v>13121</v>
      </c>
      <c r="E1959" t="s">
        <v>13122</v>
      </c>
      <c r="F1959" t="s">
        <v>13144</v>
      </c>
      <c r="G1959" t="s">
        <v>13145</v>
      </c>
      <c r="H1959">
        <v>10</v>
      </c>
      <c r="I1959">
        <v>0</v>
      </c>
      <c r="J1959" s="48">
        <v>17819</v>
      </c>
      <c r="K1959" s="48">
        <v>0</v>
      </c>
      <c r="L1959">
        <v>1781.9</v>
      </c>
      <c r="M1959" t="s">
        <v>17428</v>
      </c>
      <c r="N1959" s="58">
        <v>846.64840000000004</v>
      </c>
      <c r="O1959" s="48">
        <v>38.917000000000002</v>
      </c>
      <c r="P1959" s="63">
        <f t="shared" si="60"/>
        <v>17819</v>
      </c>
      <c r="Q1959" s="63">
        <f t="shared" si="61"/>
        <v>1781.9</v>
      </c>
    </row>
    <row r="1960" spans="1:17" x14ac:dyDescent="0.25">
      <c r="A1960" t="s">
        <v>17629</v>
      </c>
      <c r="B1960" t="s">
        <v>17630</v>
      </c>
      <c r="C1960" t="s">
        <v>17631</v>
      </c>
      <c r="D1960" t="s">
        <v>13121</v>
      </c>
      <c r="E1960" t="s">
        <v>13122</v>
      </c>
      <c r="F1960" t="s">
        <v>13146</v>
      </c>
      <c r="G1960" t="s">
        <v>13147</v>
      </c>
      <c r="H1960">
        <v>18</v>
      </c>
      <c r="I1960">
        <v>0</v>
      </c>
      <c r="J1960" s="48">
        <v>32772</v>
      </c>
      <c r="K1960" s="48">
        <v>0</v>
      </c>
      <c r="L1960">
        <v>1820.67</v>
      </c>
      <c r="M1960" t="s">
        <v>17428</v>
      </c>
      <c r="N1960" s="58">
        <v>1557.1568</v>
      </c>
      <c r="O1960" s="48">
        <v>71.5762</v>
      </c>
      <c r="P1960" s="63">
        <f t="shared" si="60"/>
        <v>32772</v>
      </c>
      <c r="Q1960" s="63">
        <f t="shared" si="61"/>
        <v>1820.6666666666667</v>
      </c>
    </row>
    <row r="1961" spans="1:17" x14ac:dyDescent="0.25">
      <c r="A1961" t="s">
        <v>17629</v>
      </c>
      <c r="B1961" t="s">
        <v>17630</v>
      </c>
      <c r="C1961" t="s">
        <v>17631</v>
      </c>
      <c r="D1961" t="s">
        <v>13121</v>
      </c>
      <c r="E1961" t="s">
        <v>13122</v>
      </c>
      <c r="F1961" t="s">
        <v>13148</v>
      </c>
      <c r="G1961" t="s">
        <v>13149</v>
      </c>
      <c r="H1961">
        <v>10</v>
      </c>
      <c r="I1961">
        <v>0</v>
      </c>
      <c r="J1961" s="48">
        <v>23145</v>
      </c>
      <c r="K1961" s="48">
        <v>0</v>
      </c>
      <c r="L1961">
        <v>2314.5</v>
      </c>
      <c r="M1961" t="s">
        <v>17428</v>
      </c>
      <c r="N1961" s="58">
        <v>1099.7336</v>
      </c>
      <c r="O1961" s="48">
        <v>50.5503</v>
      </c>
      <c r="P1961" s="63">
        <f t="shared" si="60"/>
        <v>23145</v>
      </c>
      <c r="Q1961" s="63">
        <f t="shared" si="61"/>
        <v>2314.5</v>
      </c>
    </row>
    <row r="1962" spans="1:17" x14ac:dyDescent="0.25">
      <c r="A1962" t="s">
        <v>17629</v>
      </c>
      <c r="B1962" t="s">
        <v>17630</v>
      </c>
      <c r="C1962" t="s">
        <v>17631</v>
      </c>
      <c r="D1962" t="s">
        <v>13121</v>
      </c>
      <c r="E1962" t="s">
        <v>13122</v>
      </c>
      <c r="F1962" t="s">
        <v>13150</v>
      </c>
      <c r="G1962" t="s">
        <v>13151</v>
      </c>
      <c r="H1962">
        <v>68</v>
      </c>
      <c r="I1962">
        <v>0</v>
      </c>
      <c r="J1962" s="48">
        <v>182675</v>
      </c>
      <c r="K1962" s="48">
        <v>0</v>
      </c>
      <c r="L1962">
        <v>2686.4</v>
      </c>
      <c r="M1962" t="s">
        <v>17428</v>
      </c>
      <c r="N1962" s="58">
        <v>8679.8050000000003</v>
      </c>
      <c r="O1962" s="48">
        <v>398.97579999999999</v>
      </c>
      <c r="P1962" s="63">
        <f t="shared" si="60"/>
        <v>182675</v>
      </c>
      <c r="Q1962" s="63">
        <f t="shared" si="61"/>
        <v>2686.3970588235293</v>
      </c>
    </row>
    <row r="1963" spans="1:17" x14ac:dyDescent="0.25">
      <c r="A1963" t="s">
        <v>17629</v>
      </c>
      <c r="B1963" t="s">
        <v>17630</v>
      </c>
      <c r="C1963" t="s">
        <v>17631</v>
      </c>
      <c r="D1963" t="s">
        <v>13121</v>
      </c>
      <c r="E1963" t="s">
        <v>13122</v>
      </c>
      <c r="F1963" t="s">
        <v>13152</v>
      </c>
      <c r="G1963" t="s">
        <v>13153</v>
      </c>
      <c r="H1963">
        <v>94</v>
      </c>
      <c r="I1963">
        <v>0</v>
      </c>
      <c r="J1963" s="48">
        <v>202559</v>
      </c>
      <c r="K1963" s="48">
        <v>0</v>
      </c>
      <c r="L1963">
        <v>2154.88</v>
      </c>
      <c r="M1963" t="s">
        <v>17428</v>
      </c>
      <c r="N1963" s="58">
        <v>9624.6363999999994</v>
      </c>
      <c r="O1963" s="48">
        <v>442.40589999999997</v>
      </c>
      <c r="P1963" s="63">
        <f t="shared" si="60"/>
        <v>202559</v>
      </c>
      <c r="Q1963" s="63">
        <f t="shared" si="61"/>
        <v>2154.8829787234044</v>
      </c>
    </row>
    <row r="1964" spans="1:17" x14ac:dyDescent="0.25">
      <c r="A1964" t="s">
        <v>17629</v>
      </c>
      <c r="B1964" t="s">
        <v>17630</v>
      </c>
      <c r="C1964" t="s">
        <v>17631</v>
      </c>
      <c r="D1964" t="s">
        <v>13121</v>
      </c>
      <c r="E1964" t="s">
        <v>13122</v>
      </c>
      <c r="F1964" t="s">
        <v>13154</v>
      </c>
      <c r="G1964" t="s">
        <v>13155</v>
      </c>
      <c r="H1964">
        <v>42</v>
      </c>
      <c r="I1964">
        <v>0</v>
      </c>
      <c r="J1964" s="48">
        <v>96135</v>
      </c>
      <c r="K1964" s="48">
        <v>0</v>
      </c>
      <c r="L1964">
        <v>2288.9299999999998</v>
      </c>
      <c r="M1964" t="s">
        <v>17428</v>
      </c>
      <c r="N1964" s="58">
        <v>4567.8746000000001</v>
      </c>
      <c r="O1964" s="48">
        <v>209.96680000000001</v>
      </c>
      <c r="P1964" s="63">
        <f t="shared" si="60"/>
        <v>96135</v>
      </c>
      <c r="Q1964" s="63">
        <f t="shared" si="61"/>
        <v>2288.9285714285716</v>
      </c>
    </row>
    <row r="1965" spans="1:17" x14ac:dyDescent="0.25">
      <c r="A1965" t="s">
        <v>17629</v>
      </c>
      <c r="B1965" t="s">
        <v>17630</v>
      </c>
      <c r="C1965" t="s">
        <v>17631</v>
      </c>
      <c r="D1965" t="s">
        <v>13121</v>
      </c>
      <c r="E1965" t="s">
        <v>13122</v>
      </c>
      <c r="F1965" t="s">
        <v>13156</v>
      </c>
      <c r="G1965" t="s">
        <v>13157</v>
      </c>
      <c r="H1965">
        <v>127</v>
      </c>
      <c r="I1965">
        <v>0</v>
      </c>
      <c r="J1965" s="48">
        <v>290307</v>
      </c>
      <c r="K1965" s="48">
        <v>0</v>
      </c>
      <c r="L1965">
        <v>2285.88</v>
      </c>
      <c r="M1965" t="s">
        <v>17428</v>
      </c>
      <c r="N1965" s="58">
        <v>13793.936</v>
      </c>
      <c r="O1965" s="48">
        <v>634.05179999999996</v>
      </c>
      <c r="P1965" s="63">
        <f t="shared" si="60"/>
        <v>290307</v>
      </c>
      <c r="Q1965" s="63">
        <f t="shared" si="61"/>
        <v>2285.8818897637793</v>
      </c>
    </row>
    <row r="1966" spans="1:17" x14ac:dyDescent="0.25">
      <c r="A1966" t="s">
        <v>17629</v>
      </c>
      <c r="B1966" t="s">
        <v>17630</v>
      </c>
      <c r="C1966" t="s">
        <v>17631</v>
      </c>
      <c r="D1966" t="s">
        <v>13121</v>
      </c>
      <c r="E1966" t="s">
        <v>13122</v>
      </c>
      <c r="F1966" t="s">
        <v>13158</v>
      </c>
      <c r="G1966" t="s">
        <v>13159</v>
      </c>
      <c r="H1966">
        <v>48</v>
      </c>
      <c r="I1966">
        <v>0</v>
      </c>
      <c r="J1966" s="48">
        <v>103014</v>
      </c>
      <c r="K1966" s="48">
        <v>0</v>
      </c>
      <c r="L1966">
        <v>2146.12</v>
      </c>
      <c r="M1966" t="s">
        <v>17428</v>
      </c>
      <c r="N1966" s="58">
        <v>4894.7299000000003</v>
      </c>
      <c r="O1966" s="48">
        <v>224.99109999999999</v>
      </c>
      <c r="P1966" s="63">
        <f t="shared" si="60"/>
        <v>103014</v>
      </c>
      <c r="Q1966" s="63">
        <f t="shared" si="61"/>
        <v>2146.125</v>
      </c>
    </row>
    <row r="1967" spans="1:17" x14ac:dyDescent="0.25">
      <c r="A1967" t="s">
        <v>17629</v>
      </c>
      <c r="B1967" t="s">
        <v>17630</v>
      </c>
      <c r="C1967" t="s">
        <v>17631</v>
      </c>
      <c r="D1967" t="s">
        <v>13121</v>
      </c>
      <c r="E1967" t="s">
        <v>13122</v>
      </c>
      <c r="F1967" t="s">
        <v>13160</v>
      </c>
      <c r="G1967" t="s">
        <v>13161</v>
      </c>
      <c r="H1967">
        <v>11</v>
      </c>
      <c r="I1967">
        <v>0</v>
      </c>
      <c r="J1967" s="48">
        <v>25463</v>
      </c>
      <c r="K1967" s="48">
        <v>0</v>
      </c>
      <c r="L1967">
        <v>2314.8200000000002</v>
      </c>
      <c r="M1967" t="s">
        <v>17428</v>
      </c>
      <c r="N1967" s="58">
        <v>1209.8471</v>
      </c>
      <c r="O1967" s="48">
        <v>55.611800000000002</v>
      </c>
      <c r="P1967" s="63">
        <f t="shared" si="60"/>
        <v>25463</v>
      </c>
      <c r="Q1967" s="63">
        <f t="shared" si="61"/>
        <v>2314.818181818182</v>
      </c>
    </row>
    <row r="1968" spans="1:17" x14ac:dyDescent="0.25">
      <c r="A1968" t="s">
        <v>17629</v>
      </c>
      <c r="B1968" t="s">
        <v>17630</v>
      </c>
      <c r="C1968" t="s">
        <v>17631</v>
      </c>
      <c r="D1968" t="s">
        <v>13121</v>
      </c>
      <c r="E1968" t="s">
        <v>13122</v>
      </c>
      <c r="F1968" t="s">
        <v>13162</v>
      </c>
      <c r="G1968" t="s">
        <v>13163</v>
      </c>
      <c r="H1968">
        <v>15</v>
      </c>
      <c r="I1968">
        <v>0</v>
      </c>
      <c r="J1968" s="48">
        <v>33583</v>
      </c>
      <c r="K1968" s="48">
        <v>0</v>
      </c>
      <c r="L1968">
        <v>2238.87</v>
      </c>
      <c r="M1968" t="s">
        <v>17428</v>
      </c>
      <c r="N1968" s="58">
        <v>1595.7228</v>
      </c>
      <c r="O1968" s="48">
        <v>73.349000000000004</v>
      </c>
      <c r="P1968" s="63">
        <f t="shared" si="60"/>
        <v>33583</v>
      </c>
      <c r="Q1968" s="63">
        <f t="shared" si="61"/>
        <v>2238.8666666666668</v>
      </c>
    </row>
    <row r="1969" spans="1:17" x14ac:dyDescent="0.25">
      <c r="A1969" t="s">
        <v>17629</v>
      </c>
      <c r="B1969" t="s">
        <v>17630</v>
      </c>
      <c r="C1969" t="s">
        <v>17631</v>
      </c>
      <c r="D1969" t="s">
        <v>13121</v>
      </c>
      <c r="E1969" t="s">
        <v>13122</v>
      </c>
      <c r="F1969" t="s">
        <v>13164</v>
      </c>
      <c r="G1969" t="s">
        <v>13165</v>
      </c>
      <c r="H1969">
        <v>9</v>
      </c>
      <c r="I1969">
        <v>0</v>
      </c>
      <c r="J1969" s="48">
        <v>24777</v>
      </c>
      <c r="K1969" s="48">
        <v>0</v>
      </c>
      <c r="L1969">
        <v>2753</v>
      </c>
      <c r="M1969" t="s">
        <v>17428</v>
      </c>
      <c r="N1969" s="58">
        <v>1177.2796000000001</v>
      </c>
      <c r="O1969" s="48">
        <v>54.114800000000002</v>
      </c>
      <c r="P1969" s="63">
        <f t="shared" si="60"/>
        <v>24777</v>
      </c>
      <c r="Q1969" s="63">
        <f t="shared" si="61"/>
        <v>2753</v>
      </c>
    </row>
    <row r="1970" spans="1:17" x14ac:dyDescent="0.25">
      <c r="A1970" t="s">
        <v>17629</v>
      </c>
      <c r="B1970" t="s">
        <v>17630</v>
      </c>
      <c r="C1970" t="s">
        <v>17631</v>
      </c>
      <c r="D1970" t="s">
        <v>13121</v>
      </c>
      <c r="E1970" t="s">
        <v>13122</v>
      </c>
      <c r="F1970" t="s">
        <v>13166</v>
      </c>
      <c r="G1970" t="s">
        <v>13167</v>
      </c>
      <c r="H1970">
        <v>50</v>
      </c>
      <c r="I1970">
        <v>0</v>
      </c>
      <c r="J1970" s="48">
        <v>120152</v>
      </c>
      <c r="K1970" s="48">
        <v>0</v>
      </c>
      <c r="L1970">
        <v>2403.04</v>
      </c>
      <c r="M1970" t="s">
        <v>17428</v>
      </c>
      <c r="N1970" s="58">
        <v>5709.0246999999999</v>
      </c>
      <c r="O1970" s="48">
        <v>262.42090000000002</v>
      </c>
      <c r="P1970" s="63">
        <f t="shared" si="60"/>
        <v>120152</v>
      </c>
      <c r="Q1970" s="63">
        <f t="shared" si="61"/>
        <v>2403.04</v>
      </c>
    </row>
    <row r="1971" spans="1:17" x14ac:dyDescent="0.25">
      <c r="A1971" t="s">
        <v>17629</v>
      </c>
      <c r="B1971" t="s">
        <v>17630</v>
      </c>
      <c r="C1971" t="s">
        <v>17631</v>
      </c>
      <c r="D1971" t="s">
        <v>13121</v>
      </c>
      <c r="E1971" t="s">
        <v>13122</v>
      </c>
      <c r="F1971" t="s">
        <v>13168</v>
      </c>
      <c r="G1971" t="s">
        <v>13169</v>
      </c>
      <c r="H1971">
        <v>87</v>
      </c>
      <c r="I1971">
        <v>0</v>
      </c>
      <c r="J1971" s="48">
        <v>222606</v>
      </c>
      <c r="K1971" s="48">
        <v>0</v>
      </c>
      <c r="L1971">
        <v>2558.69</v>
      </c>
      <c r="M1971" t="s">
        <v>17428</v>
      </c>
      <c r="N1971" s="58">
        <v>10577.1659</v>
      </c>
      <c r="O1971" s="48">
        <v>486.18979999999999</v>
      </c>
      <c r="P1971" s="63">
        <f t="shared" si="60"/>
        <v>222606</v>
      </c>
      <c r="Q1971" s="63">
        <f t="shared" si="61"/>
        <v>2558.6896551724139</v>
      </c>
    </row>
    <row r="1972" spans="1:17" x14ac:dyDescent="0.25">
      <c r="A1972" t="s">
        <v>17629</v>
      </c>
      <c r="B1972" t="s">
        <v>17630</v>
      </c>
      <c r="C1972" t="s">
        <v>17631</v>
      </c>
      <c r="D1972" t="s">
        <v>13121</v>
      </c>
      <c r="E1972" t="s">
        <v>13122</v>
      </c>
      <c r="F1972" t="s">
        <v>13170</v>
      </c>
      <c r="G1972" t="s">
        <v>13171</v>
      </c>
      <c r="H1972">
        <v>57</v>
      </c>
      <c r="I1972">
        <v>0</v>
      </c>
      <c r="J1972" s="48">
        <v>147771</v>
      </c>
      <c r="K1972" s="48">
        <v>0</v>
      </c>
      <c r="L1972">
        <v>2592.4699999999998</v>
      </c>
      <c r="M1972" t="s">
        <v>17428</v>
      </c>
      <c r="N1972" s="58">
        <v>7021.3288000000002</v>
      </c>
      <c r="O1972" s="48">
        <v>322.7423</v>
      </c>
      <c r="P1972" s="63">
        <f t="shared" si="60"/>
        <v>147771</v>
      </c>
      <c r="Q1972" s="63">
        <f t="shared" si="61"/>
        <v>2592.4736842105262</v>
      </c>
    </row>
    <row r="1973" spans="1:17" x14ac:dyDescent="0.25">
      <c r="A1973" t="s">
        <v>17629</v>
      </c>
      <c r="B1973" t="s">
        <v>17630</v>
      </c>
      <c r="C1973" t="s">
        <v>17631</v>
      </c>
      <c r="D1973" t="s">
        <v>13121</v>
      </c>
      <c r="E1973" t="s">
        <v>13122</v>
      </c>
      <c r="F1973" t="s">
        <v>13172</v>
      </c>
      <c r="G1973" t="s">
        <v>13173</v>
      </c>
      <c r="H1973">
        <v>157</v>
      </c>
      <c r="I1973">
        <v>0</v>
      </c>
      <c r="J1973" s="48">
        <v>336709</v>
      </c>
      <c r="K1973" s="48">
        <v>0</v>
      </c>
      <c r="L1973">
        <v>2144.64</v>
      </c>
      <c r="M1973" t="s">
        <v>17428</v>
      </c>
      <c r="N1973" s="58">
        <v>15998.7721</v>
      </c>
      <c r="O1973" s="48">
        <v>735.39930000000004</v>
      </c>
      <c r="P1973" s="63">
        <f t="shared" si="60"/>
        <v>336709</v>
      </c>
      <c r="Q1973" s="63">
        <f t="shared" si="61"/>
        <v>2144.6433121019109</v>
      </c>
    </row>
    <row r="1974" spans="1:17" x14ac:dyDescent="0.25">
      <c r="A1974" t="s">
        <v>17629</v>
      </c>
      <c r="B1974" t="s">
        <v>17630</v>
      </c>
      <c r="C1974" t="s">
        <v>17631</v>
      </c>
      <c r="D1974" t="s">
        <v>13121</v>
      </c>
      <c r="E1974" t="s">
        <v>13122</v>
      </c>
      <c r="F1974" t="s">
        <v>13174</v>
      </c>
      <c r="G1974" t="s">
        <v>13175</v>
      </c>
      <c r="H1974">
        <v>31</v>
      </c>
      <c r="I1974">
        <v>0</v>
      </c>
      <c r="J1974" s="48">
        <v>61764</v>
      </c>
      <c r="K1974" s="48">
        <v>0</v>
      </c>
      <c r="L1974">
        <v>1992.39</v>
      </c>
      <c r="M1974" t="s">
        <v>17428</v>
      </c>
      <c r="N1974" s="58">
        <v>2934.7293</v>
      </c>
      <c r="O1974" s="48">
        <v>134.89769999999999</v>
      </c>
      <c r="P1974" s="63">
        <f t="shared" si="60"/>
        <v>61764</v>
      </c>
      <c r="Q1974" s="63">
        <f t="shared" si="61"/>
        <v>1992.3870967741937</v>
      </c>
    </row>
    <row r="1975" spans="1:17" x14ac:dyDescent="0.25">
      <c r="A1975" t="s">
        <v>17629</v>
      </c>
      <c r="B1975" t="s">
        <v>17630</v>
      </c>
      <c r="C1975" t="s">
        <v>17631</v>
      </c>
      <c r="D1975" t="s">
        <v>13121</v>
      </c>
      <c r="E1975" t="s">
        <v>13122</v>
      </c>
      <c r="F1975" t="s">
        <v>13176</v>
      </c>
      <c r="G1975" t="s">
        <v>13177</v>
      </c>
      <c r="H1975">
        <v>18</v>
      </c>
      <c r="I1975">
        <v>0</v>
      </c>
      <c r="J1975" s="48">
        <v>35099</v>
      </c>
      <c r="K1975" s="48">
        <v>0</v>
      </c>
      <c r="L1975">
        <v>1949.94</v>
      </c>
      <c r="M1975" t="s">
        <v>17428</v>
      </c>
      <c r="N1975" s="58">
        <v>1667.7104999999999</v>
      </c>
      <c r="O1975" s="48">
        <v>76.658000000000001</v>
      </c>
      <c r="P1975" s="63">
        <f t="shared" si="60"/>
        <v>35099</v>
      </c>
      <c r="Q1975" s="63">
        <f t="shared" si="61"/>
        <v>1949.9444444444443</v>
      </c>
    </row>
    <row r="1976" spans="1:17" x14ac:dyDescent="0.25">
      <c r="A1976" t="s">
        <v>17629</v>
      </c>
      <c r="B1976" t="s">
        <v>17630</v>
      </c>
      <c r="C1976" t="s">
        <v>17631</v>
      </c>
      <c r="D1976" t="s">
        <v>13179</v>
      </c>
      <c r="E1976" t="s">
        <v>13180</v>
      </c>
      <c r="F1976" t="s">
        <v>13178</v>
      </c>
      <c r="G1976" t="s">
        <v>13181</v>
      </c>
      <c r="H1976">
        <v>235</v>
      </c>
      <c r="I1976">
        <v>0</v>
      </c>
      <c r="J1976" s="48">
        <v>741417</v>
      </c>
      <c r="K1976" s="48">
        <v>0</v>
      </c>
      <c r="L1976">
        <v>3154.97</v>
      </c>
      <c r="M1976" t="s">
        <v>17432</v>
      </c>
      <c r="N1976" s="58">
        <v>-11211.113600000001</v>
      </c>
      <c r="O1976" s="48">
        <v>0</v>
      </c>
      <c r="P1976" s="63">
        <f t="shared" si="60"/>
        <v>741417</v>
      </c>
      <c r="Q1976" s="63">
        <f t="shared" si="61"/>
        <v>3154.9659574468087</v>
      </c>
    </row>
    <row r="1977" spans="1:17" x14ac:dyDescent="0.25">
      <c r="A1977" t="s">
        <v>17629</v>
      </c>
      <c r="B1977" t="s">
        <v>17630</v>
      </c>
      <c r="C1977" t="s">
        <v>17631</v>
      </c>
      <c r="D1977" t="s">
        <v>13179</v>
      </c>
      <c r="E1977" t="s">
        <v>13180</v>
      </c>
      <c r="F1977" t="s">
        <v>13182</v>
      </c>
      <c r="G1977" t="s">
        <v>13183</v>
      </c>
      <c r="H1977">
        <v>366</v>
      </c>
      <c r="I1977">
        <v>0</v>
      </c>
      <c r="J1977" s="48">
        <v>1235614</v>
      </c>
      <c r="K1977" s="48">
        <v>0</v>
      </c>
      <c r="L1977">
        <v>3375.99</v>
      </c>
      <c r="M1977" t="s">
        <v>17432</v>
      </c>
      <c r="N1977" s="58">
        <v>-18683.958299999998</v>
      </c>
      <c r="O1977" s="48">
        <v>0</v>
      </c>
      <c r="P1977" s="63">
        <f t="shared" si="60"/>
        <v>1235614</v>
      </c>
      <c r="Q1977" s="63">
        <f t="shared" si="61"/>
        <v>3375.9945355191257</v>
      </c>
    </row>
    <row r="1978" spans="1:17" x14ac:dyDescent="0.25">
      <c r="A1978" t="s">
        <v>17629</v>
      </c>
      <c r="B1978" t="s">
        <v>17630</v>
      </c>
      <c r="C1978" t="s">
        <v>17631</v>
      </c>
      <c r="D1978" t="s">
        <v>13179</v>
      </c>
      <c r="E1978" t="s">
        <v>13180</v>
      </c>
      <c r="F1978" t="s">
        <v>13184</v>
      </c>
      <c r="G1978" t="s">
        <v>13185</v>
      </c>
      <c r="H1978">
        <v>155</v>
      </c>
      <c r="I1978">
        <v>0</v>
      </c>
      <c r="J1978" s="48">
        <v>431725</v>
      </c>
      <c r="K1978" s="48">
        <v>0</v>
      </c>
      <c r="L1978">
        <v>2785.32</v>
      </c>
      <c r="M1978" t="s">
        <v>17432</v>
      </c>
      <c r="N1978" s="58">
        <v>-6528.1989000000003</v>
      </c>
      <c r="O1978" s="48">
        <v>0</v>
      </c>
      <c r="P1978" s="63">
        <f t="shared" si="60"/>
        <v>431725</v>
      </c>
      <c r="Q1978" s="63">
        <f t="shared" si="61"/>
        <v>2785.3225806451615</v>
      </c>
    </row>
    <row r="1979" spans="1:17" x14ac:dyDescent="0.25">
      <c r="A1979" t="s">
        <v>17629</v>
      </c>
      <c r="B1979" t="s">
        <v>17630</v>
      </c>
      <c r="C1979" t="s">
        <v>17631</v>
      </c>
      <c r="D1979" t="s">
        <v>13179</v>
      </c>
      <c r="E1979" t="s">
        <v>13180</v>
      </c>
      <c r="F1979" t="s">
        <v>13186</v>
      </c>
      <c r="G1979" t="s">
        <v>13187</v>
      </c>
      <c r="H1979">
        <v>6</v>
      </c>
      <c r="I1979">
        <v>0</v>
      </c>
      <c r="J1979" s="48">
        <v>10014</v>
      </c>
      <c r="K1979" s="48">
        <v>0</v>
      </c>
      <c r="L1979">
        <v>1669</v>
      </c>
      <c r="M1979" t="s">
        <v>17432</v>
      </c>
      <c r="N1979" s="58">
        <v>-151.42019999999999</v>
      </c>
      <c r="O1979" s="48">
        <v>0</v>
      </c>
      <c r="P1979" s="63">
        <f t="shared" si="60"/>
        <v>10014</v>
      </c>
      <c r="Q1979" s="63">
        <f t="shared" si="61"/>
        <v>1669</v>
      </c>
    </row>
    <row r="1980" spans="1:17" x14ac:dyDescent="0.25">
      <c r="A1980" t="s">
        <v>17629</v>
      </c>
      <c r="B1980" t="s">
        <v>17630</v>
      </c>
      <c r="C1980" t="s">
        <v>17631</v>
      </c>
      <c r="D1980" t="s">
        <v>13179</v>
      </c>
      <c r="E1980" t="s">
        <v>13180</v>
      </c>
      <c r="F1980" t="s">
        <v>13188</v>
      </c>
      <c r="G1980" t="s">
        <v>13189</v>
      </c>
      <c r="H1980">
        <v>12</v>
      </c>
      <c r="I1980">
        <v>0</v>
      </c>
      <c r="J1980" s="48">
        <v>23195</v>
      </c>
      <c r="K1980" s="48">
        <v>0</v>
      </c>
      <c r="L1980">
        <v>1932.92</v>
      </c>
      <c r="M1980" t="s">
        <v>17432</v>
      </c>
      <c r="N1980" s="58">
        <v>-350.73660000000001</v>
      </c>
      <c r="O1980" s="48">
        <v>0</v>
      </c>
      <c r="P1980" s="63">
        <f t="shared" si="60"/>
        <v>23195</v>
      </c>
      <c r="Q1980" s="63">
        <f t="shared" si="61"/>
        <v>1932.9166666666667</v>
      </c>
    </row>
    <row r="1981" spans="1:17" x14ac:dyDescent="0.25">
      <c r="A1981" t="s">
        <v>17629</v>
      </c>
      <c r="B1981" t="s">
        <v>17630</v>
      </c>
      <c r="C1981" t="s">
        <v>17631</v>
      </c>
      <c r="D1981" t="s">
        <v>13179</v>
      </c>
      <c r="E1981" t="s">
        <v>13180</v>
      </c>
      <c r="F1981" t="s">
        <v>13190</v>
      </c>
      <c r="G1981" t="s">
        <v>13191</v>
      </c>
      <c r="H1981">
        <v>6</v>
      </c>
      <c r="I1981">
        <v>0</v>
      </c>
      <c r="J1981" s="48">
        <v>12386</v>
      </c>
      <c r="K1981" s="48">
        <v>0</v>
      </c>
      <c r="L1981">
        <v>2064.33</v>
      </c>
      <c r="M1981" t="s">
        <v>17432</v>
      </c>
      <c r="N1981" s="58">
        <v>-187.29060000000001</v>
      </c>
      <c r="O1981" s="48">
        <v>0</v>
      </c>
      <c r="P1981" s="63">
        <f t="shared" si="60"/>
        <v>12386</v>
      </c>
      <c r="Q1981" s="63">
        <f t="shared" si="61"/>
        <v>2064.3333333333335</v>
      </c>
    </row>
    <row r="1982" spans="1:17" x14ac:dyDescent="0.25">
      <c r="A1982" t="s">
        <v>17629</v>
      </c>
      <c r="B1982" t="s">
        <v>17630</v>
      </c>
      <c r="C1982" t="s">
        <v>17631</v>
      </c>
      <c r="D1982" t="s">
        <v>13179</v>
      </c>
      <c r="E1982" t="s">
        <v>13180</v>
      </c>
      <c r="F1982" t="s">
        <v>13192</v>
      </c>
      <c r="G1982" t="s">
        <v>13193</v>
      </c>
      <c r="H1982">
        <v>8</v>
      </c>
      <c r="I1982">
        <v>0</v>
      </c>
      <c r="J1982" s="48">
        <v>15634</v>
      </c>
      <c r="K1982" s="48">
        <v>0</v>
      </c>
      <c r="L1982">
        <v>1954.25</v>
      </c>
      <c r="M1982" t="s">
        <v>17432</v>
      </c>
      <c r="N1982" s="58">
        <v>-236.40719999999999</v>
      </c>
      <c r="O1982" s="48">
        <v>0</v>
      </c>
      <c r="P1982" s="63">
        <f t="shared" si="60"/>
        <v>15634</v>
      </c>
      <c r="Q1982" s="63">
        <f t="shared" si="61"/>
        <v>1954.25</v>
      </c>
    </row>
    <row r="1983" spans="1:17" x14ac:dyDescent="0.25">
      <c r="A1983" t="s">
        <v>17629</v>
      </c>
      <c r="B1983" t="s">
        <v>17630</v>
      </c>
      <c r="C1983" t="s">
        <v>17631</v>
      </c>
      <c r="D1983" t="s">
        <v>13179</v>
      </c>
      <c r="E1983" t="s">
        <v>13180</v>
      </c>
      <c r="F1983" t="s">
        <v>13194</v>
      </c>
      <c r="G1983" t="s">
        <v>13195</v>
      </c>
      <c r="H1983">
        <v>6</v>
      </c>
      <c r="I1983">
        <v>0</v>
      </c>
      <c r="J1983" s="48">
        <v>12835</v>
      </c>
      <c r="K1983" s="48">
        <v>0</v>
      </c>
      <c r="L1983">
        <v>2139.17</v>
      </c>
      <c r="M1983" t="s">
        <v>17432</v>
      </c>
      <c r="N1983" s="58">
        <v>-194.0745</v>
      </c>
      <c r="O1983" s="48">
        <v>0</v>
      </c>
      <c r="P1983" s="63">
        <f t="shared" si="60"/>
        <v>12835</v>
      </c>
      <c r="Q1983" s="63">
        <f t="shared" si="61"/>
        <v>2139.1666666666665</v>
      </c>
    </row>
    <row r="1984" spans="1:17" x14ac:dyDescent="0.25">
      <c r="A1984" t="s">
        <v>17629</v>
      </c>
      <c r="B1984" t="s">
        <v>17630</v>
      </c>
      <c r="C1984" t="s">
        <v>17631</v>
      </c>
      <c r="D1984" t="s">
        <v>13179</v>
      </c>
      <c r="E1984" t="s">
        <v>13180</v>
      </c>
      <c r="F1984" t="s">
        <v>13196</v>
      </c>
      <c r="G1984" t="s">
        <v>13197</v>
      </c>
      <c r="H1984">
        <v>43</v>
      </c>
      <c r="I1984">
        <v>0</v>
      </c>
      <c r="J1984" s="48">
        <v>88033</v>
      </c>
      <c r="K1984" s="48">
        <v>0</v>
      </c>
      <c r="L1984">
        <v>2047.28</v>
      </c>
      <c r="M1984" t="s">
        <v>17432</v>
      </c>
      <c r="N1984" s="58">
        <v>-1331.1711</v>
      </c>
      <c r="O1984" s="48">
        <v>0</v>
      </c>
      <c r="P1984" s="63">
        <f t="shared" si="60"/>
        <v>88033</v>
      </c>
      <c r="Q1984" s="63">
        <f t="shared" si="61"/>
        <v>2047.2790697674418</v>
      </c>
    </row>
    <row r="1985" spans="1:17" x14ac:dyDescent="0.25">
      <c r="A1985" t="s">
        <v>17629</v>
      </c>
      <c r="B1985" t="s">
        <v>17630</v>
      </c>
      <c r="C1985" t="s">
        <v>17631</v>
      </c>
      <c r="D1985" t="s">
        <v>13179</v>
      </c>
      <c r="E1985" t="s">
        <v>13180</v>
      </c>
      <c r="F1985" t="s">
        <v>13198</v>
      </c>
      <c r="G1985" t="s">
        <v>13199</v>
      </c>
      <c r="H1985">
        <v>19</v>
      </c>
      <c r="I1985">
        <v>0</v>
      </c>
      <c r="J1985" s="48">
        <v>43754</v>
      </c>
      <c r="K1985" s="48">
        <v>0</v>
      </c>
      <c r="L1985">
        <v>2302.84</v>
      </c>
      <c r="M1985" t="s">
        <v>17432</v>
      </c>
      <c r="N1985" s="58">
        <v>-661.61890000000005</v>
      </c>
      <c r="O1985" s="48">
        <v>0</v>
      </c>
      <c r="P1985" s="63">
        <f t="shared" si="60"/>
        <v>43754</v>
      </c>
      <c r="Q1985" s="63">
        <f t="shared" si="61"/>
        <v>2302.8421052631579</v>
      </c>
    </row>
    <row r="1986" spans="1:17" x14ac:dyDescent="0.25">
      <c r="A1986" t="s">
        <v>17629</v>
      </c>
      <c r="B1986" t="s">
        <v>17630</v>
      </c>
      <c r="C1986" t="s">
        <v>17631</v>
      </c>
      <c r="D1986" t="s">
        <v>13201</v>
      </c>
      <c r="E1986" t="s">
        <v>13202</v>
      </c>
      <c r="F1986" t="s">
        <v>13200</v>
      </c>
      <c r="G1986" t="s">
        <v>13203</v>
      </c>
      <c r="H1986">
        <v>209</v>
      </c>
      <c r="I1986">
        <v>0</v>
      </c>
      <c r="J1986" s="48">
        <v>581221</v>
      </c>
      <c r="K1986" s="48">
        <v>0</v>
      </c>
      <c r="L1986">
        <v>2780.96</v>
      </c>
      <c r="M1986" t="s">
        <v>17432</v>
      </c>
      <c r="N1986" s="58">
        <v>-8788.7530999999999</v>
      </c>
      <c r="O1986" s="48">
        <v>0</v>
      </c>
      <c r="P1986" s="63">
        <f t="shared" si="60"/>
        <v>581221</v>
      </c>
      <c r="Q1986" s="63">
        <f t="shared" si="61"/>
        <v>2780.9617224880385</v>
      </c>
    </row>
    <row r="1987" spans="1:17" x14ac:dyDescent="0.25">
      <c r="A1987" t="s">
        <v>17629</v>
      </c>
      <c r="B1987" t="s">
        <v>17630</v>
      </c>
      <c r="C1987" t="s">
        <v>17631</v>
      </c>
      <c r="D1987" t="s">
        <v>13201</v>
      </c>
      <c r="E1987" t="s">
        <v>13202</v>
      </c>
      <c r="F1987" t="s">
        <v>13204</v>
      </c>
      <c r="G1987" t="s">
        <v>13205</v>
      </c>
      <c r="H1987">
        <v>32</v>
      </c>
      <c r="I1987">
        <v>0</v>
      </c>
      <c r="J1987" s="48">
        <v>87892</v>
      </c>
      <c r="K1987" s="48">
        <v>0</v>
      </c>
      <c r="L1987">
        <v>2746.62</v>
      </c>
      <c r="M1987" t="s">
        <v>17432</v>
      </c>
      <c r="N1987" s="58">
        <v>-1329.0277000000001</v>
      </c>
      <c r="O1987" s="48">
        <v>0</v>
      </c>
      <c r="P1987" s="63">
        <f t="shared" si="60"/>
        <v>87892</v>
      </c>
      <c r="Q1987" s="63">
        <f t="shared" si="61"/>
        <v>2746.625</v>
      </c>
    </row>
    <row r="1988" spans="1:17" x14ac:dyDescent="0.25">
      <c r="A1988" t="s">
        <v>17629</v>
      </c>
      <c r="B1988" t="s">
        <v>17630</v>
      </c>
      <c r="C1988" t="s">
        <v>17631</v>
      </c>
      <c r="D1988" t="s">
        <v>13207</v>
      </c>
      <c r="E1988" t="s">
        <v>13208</v>
      </c>
      <c r="F1988" t="s">
        <v>13206</v>
      </c>
      <c r="G1988" t="s">
        <v>13209</v>
      </c>
      <c r="H1988">
        <v>180</v>
      </c>
      <c r="I1988">
        <v>0</v>
      </c>
      <c r="J1988" s="48">
        <v>601891</v>
      </c>
      <c r="K1988" s="48">
        <v>0</v>
      </c>
      <c r="L1988">
        <v>3343.84</v>
      </c>
      <c r="M1988" t="s">
        <v>17428</v>
      </c>
      <c r="N1988" s="58">
        <v>28598.846000000001</v>
      </c>
      <c r="O1988" s="48">
        <v>1314.5741</v>
      </c>
      <c r="P1988" s="63">
        <f t="shared" ref="P1988:P2051" si="62">J1988-K1988</f>
        <v>601891</v>
      </c>
      <c r="Q1988" s="63">
        <f t="shared" ref="Q1988:Q2051" si="63">P1988/H1988</f>
        <v>3343.838888888889</v>
      </c>
    </row>
    <row r="1989" spans="1:17" x14ac:dyDescent="0.25">
      <c r="A1989" t="s">
        <v>17629</v>
      </c>
      <c r="B1989" t="s">
        <v>17630</v>
      </c>
      <c r="C1989" t="s">
        <v>17631</v>
      </c>
      <c r="D1989" t="s">
        <v>13207</v>
      </c>
      <c r="E1989" t="s">
        <v>13208</v>
      </c>
      <c r="F1989" t="s">
        <v>13210</v>
      </c>
      <c r="G1989" t="s">
        <v>13211</v>
      </c>
      <c r="H1989">
        <v>139</v>
      </c>
      <c r="I1989">
        <v>0</v>
      </c>
      <c r="J1989" s="48">
        <v>465180</v>
      </c>
      <c r="K1989" s="48">
        <v>0</v>
      </c>
      <c r="L1989">
        <v>3346.62</v>
      </c>
      <c r="M1989" t="s">
        <v>17428</v>
      </c>
      <c r="N1989" s="58">
        <v>22103.056499999999</v>
      </c>
      <c r="O1989" s="48">
        <v>1015.9887</v>
      </c>
      <c r="P1989" s="63">
        <f t="shared" si="62"/>
        <v>465180</v>
      </c>
      <c r="Q1989" s="63">
        <f t="shared" si="63"/>
        <v>3346.6187050359713</v>
      </c>
    </row>
    <row r="1990" spans="1:17" x14ac:dyDescent="0.25">
      <c r="A1990" t="s">
        <v>17629</v>
      </c>
      <c r="B1990" t="s">
        <v>17630</v>
      </c>
      <c r="C1990" t="s">
        <v>17631</v>
      </c>
      <c r="D1990" t="s">
        <v>13207</v>
      </c>
      <c r="E1990" t="s">
        <v>13208</v>
      </c>
      <c r="F1990" t="s">
        <v>13212</v>
      </c>
      <c r="G1990" t="s">
        <v>4944</v>
      </c>
      <c r="H1990">
        <v>102</v>
      </c>
      <c r="I1990">
        <v>0</v>
      </c>
      <c r="J1990" s="48">
        <v>281543</v>
      </c>
      <c r="K1990" s="48">
        <v>0</v>
      </c>
      <c r="L1990">
        <v>2760.23</v>
      </c>
      <c r="M1990" t="s">
        <v>17428</v>
      </c>
      <c r="N1990" s="58">
        <v>13377.540999999999</v>
      </c>
      <c r="O1990" s="48">
        <v>614.91179999999997</v>
      </c>
      <c r="P1990" s="63">
        <f t="shared" si="62"/>
        <v>281543</v>
      </c>
      <c r="Q1990" s="63">
        <f t="shared" si="63"/>
        <v>2760.2254901960782</v>
      </c>
    </row>
    <row r="1991" spans="1:17" x14ac:dyDescent="0.25">
      <c r="A1991" t="s">
        <v>17629</v>
      </c>
      <c r="B1991" t="s">
        <v>17630</v>
      </c>
      <c r="C1991" t="s">
        <v>17631</v>
      </c>
      <c r="D1991" t="s">
        <v>13207</v>
      </c>
      <c r="E1991" t="s">
        <v>13208</v>
      </c>
      <c r="F1991" t="s">
        <v>13213</v>
      </c>
      <c r="G1991" t="s">
        <v>13214</v>
      </c>
      <c r="H1991">
        <v>17</v>
      </c>
      <c r="I1991">
        <v>0</v>
      </c>
      <c r="J1991" s="48">
        <v>40090</v>
      </c>
      <c r="K1991" s="48">
        <v>0</v>
      </c>
      <c r="L1991">
        <v>2358.2399999999998</v>
      </c>
      <c r="M1991" t="s">
        <v>17428</v>
      </c>
      <c r="N1991" s="58">
        <v>1904.8688</v>
      </c>
      <c r="O1991" s="48">
        <v>87.559200000000004</v>
      </c>
      <c r="P1991" s="63">
        <f t="shared" si="62"/>
        <v>40090</v>
      </c>
      <c r="Q1991" s="63">
        <f t="shared" si="63"/>
        <v>2358.2352941176468</v>
      </c>
    </row>
    <row r="1992" spans="1:17" x14ac:dyDescent="0.25">
      <c r="A1992" t="s">
        <v>17629</v>
      </c>
      <c r="B1992" t="s">
        <v>17630</v>
      </c>
      <c r="C1992" t="s">
        <v>17631</v>
      </c>
      <c r="D1992" t="s">
        <v>13207</v>
      </c>
      <c r="E1992" t="s">
        <v>13208</v>
      </c>
      <c r="F1992" t="s">
        <v>13215</v>
      </c>
      <c r="G1992" t="s">
        <v>13214</v>
      </c>
      <c r="H1992">
        <v>40</v>
      </c>
      <c r="I1992">
        <v>0</v>
      </c>
      <c r="J1992" s="48">
        <v>79578</v>
      </c>
      <c r="K1992" s="48">
        <v>0</v>
      </c>
      <c r="L1992">
        <v>1989.45</v>
      </c>
      <c r="M1992" t="s">
        <v>17428</v>
      </c>
      <c r="N1992" s="58">
        <v>3781.1484</v>
      </c>
      <c r="O1992" s="48">
        <v>173.80420000000001</v>
      </c>
      <c r="P1992" s="63">
        <f t="shared" si="62"/>
        <v>79578</v>
      </c>
      <c r="Q1992" s="63">
        <f t="shared" si="63"/>
        <v>1989.45</v>
      </c>
    </row>
    <row r="1993" spans="1:17" x14ac:dyDescent="0.25">
      <c r="A1993" t="s">
        <v>17629</v>
      </c>
      <c r="B1993" t="s">
        <v>17630</v>
      </c>
      <c r="C1993" t="s">
        <v>17631</v>
      </c>
      <c r="D1993" t="s">
        <v>13207</v>
      </c>
      <c r="E1993" t="s">
        <v>13208</v>
      </c>
      <c r="F1993" t="s">
        <v>13216</v>
      </c>
      <c r="G1993" t="s">
        <v>13217</v>
      </c>
      <c r="H1993">
        <v>46</v>
      </c>
      <c r="I1993">
        <v>0</v>
      </c>
      <c r="J1993" s="48">
        <v>76996</v>
      </c>
      <c r="K1993" s="48">
        <v>0</v>
      </c>
      <c r="L1993">
        <v>1673.83</v>
      </c>
      <c r="M1993" t="s">
        <v>17428</v>
      </c>
      <c r="N1993" s="58">
        <v>3658.4917</v>
      </c>
      <c r="O1993" s="48">
        <v>168.1662</v>
      </c>
      <c r="P1993" s="63">
        <f t="shared" si="62"/>
        <v>76996</v>
      </c>
      <c r="Q1993" s="63">
        <f t="shared" si="63"/>
        <v>1673.8260869565217</v>
      </c>
    </row>
    <row r="1994" spans="1:17" x14ac:dyDescent="0.25">
      <c r="A1994" t="s">
        <v>17629</v>
      </c>
      <c r="B1994" t="s">
        <v>17630</v>
      </c>
      <c r="C1994" t="s">
        <v>17631</v>
      </c>
      <c r="D1994" t="s">
        <v>13207</v>
      </c>
      <c r="E1994" t="s">
        <v>13208</v>
      </c>
      <c r="F1994" t="s">
        <v>13218</v>
      </c>
      <c r="G1994" t="s">
        <v>13219</v>
      </c>
      <c r="H1994">
        <v>26</v>
      </c>
      <c r="I1994">
        <v>0</v>
      </c>
      <c r="J1994" s="48">
        <v>54151</v>
      </c>
      <c r="K1994" s="48">
        <v>0</v>
      </c>
      <c r="L1994">
        <v>2082.73</v>
      </c>
      <c r="M1994" t="s">
        <v>17428</v>
      </c>
      <c r="N1994" s="58">
        <v>2572.9915999999998</v>
      </c>
      <c r="O1994" s="48">
        <v>118.2701</v>
      </c>
      <c r="P1994" s="63">
        <f t="shared" si="62"/>
        <v>54151</v>
      </c>
      <c r="Q1994" s="63">
        <f t="shared" si="63"/>
        <v>2082.7307692307691</v>
      </c>
    </row>
    <row r="1995" spans="1:17" x14ac:dyDescent="0.25">
      <c r="A1995" t="s">
        <v>17629</v>
      </c>
      <c r="B1995" t="s">
        <v>17630</v>
      </c>
      <c r="C1995" t="s">
        <v>17631</v>
      </c>
      <c r="D1995" t="s">
        <v>13207</v>
      </c>
      <c r="E1995" t="s">
        <v>13208</v>
      </c>
      <c r="F1995" t="s">
        <v>13220</v>
      </c>
      <c r="G1995" t="s">
        <v>13221</v>
      </c>
      <c r="H1995">
        <v>32</v>
      </c>
      <c r="I1995">
        <v>0</v>
      </c>
      <c r="J1995" s="48">
        <v>72641</v>
      </c>
      <c r="K1995" s="48">
        <v>0</v>
      </c>
      <c r="L1995">
        <v>2270.0300000000002</v>
      </c>
      <c r="M1995" t="s">
        <v>17428</v>
      </c>
      <c r="N1995" s="58">
        <v>3451.5219000000002</v>
      </c>
      <c r="O1995" s="48">
        <v>158.65260000000001</v>
      </c>
      <c r="P1995" s="63">
        <f t="shared" si="62"/>
        <v>72641</v>
      </c>
      <c r="Q1995" s="63">
        <f t="shared" si="63"/>
        <v>2270.03125</v>
      </c>
    </row>
    <row r="1996" spans="1:17" x14ac:dyDescent="0.25">
      <c r="A1996" t="s">
        <v>17629</v>
      </c>
      <c r="B1996" t="s">
        <v>17630</v>
      </c>
      <c r="C1996" t="s">
        <v>17631</v>
      </c>
      <c r="D1996" t="s">
        <v>13207</v>
      </c>
      <c r="E1996" t="s">
        <v>13208</v>
      </c>
      <c r="F1996" t="s">
        <v>13222</v>
      </c>
      <c r="G1996" t="s">
        <v>13223</v>
      </c>
      <c r="H1996">
        <v>24</v>
      </c>
      <c r="I1996">
        <v>0</v>
      </c>
      <c r="J1996" s="48">
        <v>56497</v>
      </c>
      <c r="K1996" s="48">
        <v>0</v>
      </c>
      <c r="L1996">
        <v>2354.04</v>
      </c>
      <c r="M1996" t="s">
        <v>17428</v>
      </c>
      <c r="N1996" s="58">
        <v>2684.4666999999999</v>
      </c>
      <c r="O1996" s="48">
        <v>123.3942</v>
      </c>
      <c r="P1996" s="63">
        <f t="shared" si="62"/>
        <v>56497</v>
      </c>
      <c r="Q1996" s="63">
        <f t="shared" si="63"/>
        <v>2354.0416666666665</v>
      </c>
    </row>
    <row r="1997" spans="1:17" x14ac:dyDescent="0.25">
      <c r="A1997" t="s">
        <v>17629</v>
      </c>
      <c r="B1997" t="s">
        <v>17630</v>
      </c>
      <c r="C1997" t="s">
        <v>17631</v>
      </c>
      <c r="D1997" t="s">
        <v>13207</v>
      </c>
      <c r="E1997" t="s">
        <v>13208</v>
      </c>
      <c r="F1997" t="s">
        <v>13224</v>
      </c>
      <c r="G1997" t="s">
        <v>13225</v>
      </c>
      <c r="H1997">
        <v>60</v>
      </c>
      <c r="I1997">
        <v>0</v>
      </c>
      <c r="J1997" s="48">
        <v>136062</v>
      </c>
      <c r="K1997" s="48">
        <v>0</v>
      </c>
      <c r="L1997">
        <v>2267.6999999999998</v>
      </c>
      <c r="M1997" t="s">
        <v>17428</v>
      </c>
      <c r="N1997" s="58">
        <v>6465.0165999999999</v>
      </c>
      <c r="O1997" s="48">
        <v>297.17079999999999</v>
      </c>
      <c r="P1997" s="63">
        <f t="shared" si="62"/>
        <v>136062</v>
      </c>
      <c r="Q1997" s="63">
        <f t="shared" si="63"/>
        <v>2267.6999999999998</v>
      </c>
    </row>
    <row r="1998" spans="1:17" x14ac:dyDescent="0.25">
      <c r="A1998" t="s">
        <v>17629</v>
      </c>
      <c r="B1998" t="s">
        <v>17630</v>
      </c>
      <c r="C1998" t="s">
        <v>17631</v>
      </c>
      <c r="D1998" t="s">
        <v>13207</v>
      </c>
      <c r="E1998" t="s">
        <v>13208</v>
      </c>
      <c r="F1998" t="s">
        <v>13226</v>
      </c>
      <c r="G1998" t="s">
        <v>13227</v>
      </c>
      <c r="H1998">
        <v>88</v>
      </c>
      <c r="I1998">
        <v>0</v>
      </c>
      <c r="J1998" s="48">
        <v>191783</v>
      </c>
      <c r="K1998" s="48">
        <v>0</v>
      </c>
      <c r="L1998">
        <v>2179.35</v>
      </c>
      <c r="M1998" t="s">
        <v>17428</v>
      </c>
      <c r="N1998" s="58">
        <v>9112.5581999999995</v>
      </c>
      <c r="O1998" s="48">
        <v>418.86770000000001</v>
      </c>
      <c r="P1998" s="63">
        <f t="shared" si="62"/>
        <v>191783</v>
      </c>
      <c r="Q1998" s="63">
        <f t="shared" si="63"/>
        <v>2179.3522727272725</v>
      </c>
    </row>
    <row r="1999" spans="1:17" x14ac:dyDescent="0.25">
      <c r="A1999" t="s">
        <v>17629</v>
      </c>
      <c r="B1999" t="s">
        <v>17630</v>
      </c>
      <c r="C1999" t="s">
        <v>17631</v>
      </c>
      <c r="D1999" t="s">
        <v>13207</v>
      </c>
      <c r="E1999" t="s">
        <v>13208</v>
      </c>
      <c r="F1999" t="s">
        <v>13228</v>
      </c>
      <c r="G1999" t="s">
        <v>13229</v>
      </c>
      <c r="H1999">
        <v>72</v>
      </c>
      <c r="I1999">
        <v>0</v>
      </c>
      <c r="J1999" s="48">
        <v>182026</v>
      </c>
      <c r="K1999" s="48">
        <v>0</v>
      </c>
      <c r="L1999">
        <v>2528.14</v>
      </c>
      <c r="M1999" t="s">
        <v>17428</v>
      </c>
      <c r="N1999" s="58">
        <v>8648.9511000000002</v>
      </c>
      <c r="O1999" s="48">
        <v>397.5575</v>
      </c>
      <c r="P1999" s="63">
        <f t="shared" si="62"/>
        <v>182026</v>
      </c>
      <c r="Q1999" s="63">
        <f t="shared" si="63"/>
        <v>2528.1388888888887</v>
      </c>
    </row>
    <row r="2000" spans="1:17" x14ac:dyDescent="0.25">
      <c r="A2000" t="s">
        <v>17629</v>
      </c>
      <c r="B2000" t="s">
        <v>17630</v>
      </c>
      <c r="C2000" t="s">
        <v>17631</v>
      </c>
      <c r="D2000" t="s">
        <v>13207</v>
      </c>
      <c r="E2000" t="s">
        <v>13208</v>
      </c>
      <c r="F2000" t="s">
        <v>13230</v>
      </c>
      <c r="G2000" t="s">
        <v>13231</v>
      </c>
      <c r="H2000">
        <v>88</v>
      </c>
      <c r="I2000">
        <v>0</v>
      </c>
      <c r="J2000" s="48">
        <v>191809</v>
      </c>
      <c r="K2000" s="48">
        <v>0</v>
      </c>
      <c r="L2000">
        <v>2179.65</v>
      </c>
      <c r="M2000" t="s">
        <v>17428</v>
      </c>
      <c r="N2000" s="58">
        <v>9113.8209000000006</v>
      </c>
      <c r="O2000" s="48">
        <v>418.92570000000001</v>
      </c>
      <c r="P2000" s="63">
        <f t="shared" si="62"/>
        <v>191809</v>
      </c>
      <c r="Q2000" s="63">
        <f t="shared" si="63"/>
        <v>2179.6477272727275</v>
      </c>
    </row>
    <row r="2001" spans="1:17" x14ac:dyDescent="0.25">
      <c r="A2001" t="s">
        <v>17629</v>
      </c>
      <c r="B2001" t="s">
        <v>17630</v>
      </c>
      <c r="C2001" t="s">
        <v>17631</v>
      </c>
      <c r="D2001" t="s">
        <v>13233</v>
      </c>
      <c r="E2001" t="s">
        <v>13234</v>
      </c>
      <c r="F2001" t="s">
        <v>13232</v>
      </c>
      <c r="G2001" t="s">
        <v>13235</v>
      </c>
      <c r="H2001">
        <v>398</v>
      </c>
      <c r="I2001">
        <v>0</v>
      </c>
      <c r="J2001" s="48">
        <v>1214899</v>
      </c>
      <c r="K2001" s="48">
        <v>0</v>
      </c>
      <c r="L2001">
        <v>3052.51</v>
      </c>
      <c r="M2001" t="s">
        <v>17432</v>
      </c>
      <c r="N2001" s="58">
        <v>-18370.7228</v>
      </c>
      <c r="O2001" s="48">
        <v>0</v>
      </c>
      <c r="P2001" s="63">
        <f t="shared" si="62"/>
        <v>1214899</v>
      </c>
      <c r="Q2001" s="63">
        <f t="shared" si="63"/>
        <v>3052.5100502512564</v>
      </c>
    </row>
    <row r="2002" spans="1:17" x14ac:dyDescent="0.25">
      <c r="A2002" t="s">
        <v>17629</v>
      </c>
      <c r="B2002" t="s">
        <v>17630</v>
      </c>
      <c r="C2002" t="s">
        <v>17631</v>
      </c>
      <c r="D2002" t="s">
        <v>13233</v>
      </c>
      <c r="E2002" t="s">
        <v>13234</v>
      </c>
      <c r="F2002" t="s">
        <v>13236</v>
      </c>
      <c r="G2002" t="s">
        <v>13237</v>
      </c>
      <c r="H2002">
        <v>431</v>
      </c>
      <c r="I2002">
        <v>0</v>
      </c>
      <c r="J2002" s="48">
        <v>1220676</v>
      </c>
      <c r="K2002" s="48">
        <v>0</v>
      </c>
      <c r="L2002">
        <v>2832.19</v>
      </c>
      <c r="M2002" t="s">
        <v>17432</v>
      </c>
      <c r="N2002" s="58">
        <v>-18458.083200000001</v>
      </c>
      <c r="O2002" s="48">
        <v>0</v>
      </c>
      <c r="P2002" s="63">
        <f t="shared" si="62"/>
        <v>1220676</v>
      </c>
      <c r="Q2002" s="63">
        <f t="shared" si="63"/>
        <v>2832.1948955916473</v>
      </c>
    </row>
    <row r="2003" spans="1:17" x14ac:dyDescent="0.25">
      <c r="A2003" t="s">
        <v>17629</v>
      </c>
      <c r="B2003" t="s">
        <v>17630</v>
      </c>
      <c r="C2003" t="s">
        <v>17631</v>
      </c>
      <c r="D2003" t="s">
        <v>13233</v>
      </c>
      <c r="E2003" t="s">
        <v>13234</v>
      </c>
      <c r="F2003" t="s">
        <v>13238</v>
      </c>
      <c r="G2003" t="s">
        <v>13239</v>
      </c>
      <c r="H2003">
        <v>28</v>
      </c>
      <c r="I2003">
        <v>0</v>
      </c>
      <c r="J2003" s="48">
        <v>44279</v>
      </c>
      <c r="K2003" s="48">
        <v>0</v>
      </c>
      <c r="L2003">
        <v>1581.39</v>
      </c>
      <c r="M2003" t="s">
        <v>17432</v>
      </c>
      <c r="N2003" s="58">
        <v>-669.5453</v>
      </c>
      <c r="O2003" s="48">
        <v>0</v>
      </c>
      <c r="P2003" s="63">
        <f t="shared" si="62"/>
        <v>44279</v>
      </c>
      <c r="Q2003" s="63">
        <f t="shared" si="63"/>
        <v>1581.3928571428571</v>
      </c>
    </row>
    <row r="2004" spans="1:17" x14ac:dyDescent="0.25">
      <c r="A2004" t="s">
        <v>17629</v>
      </c>
      <c r="B2004" t="s">
        <v>17630</v>
      </c>
      <c r="C2004" t="s">
        <v>17631</v>
      </c>
      <c r="D2004" t="s">
        <v>13241</v>
      </c>
      <c r="E2004" t="s">
        <v>13242</v>
      </c>
      <c r="F2004" t="s">
        <v>13240</v>
      </c>
      <c r="G2004" t="s">
        <v>13243</v>
      </c>
      <c r="H2004">
        <v>186</v>
      </c>
      <c r="I2004">
        <v>0</v>
      </c>
      <c r="J2004" s="48">
        <v>477900</v>
      </c>
      <c r="K2004" s="48">
        <v>0</v>
      </c>
      <c r="L2004">
        <v>2569.35</v>
      </c>
      <c r="M2004" t="s">
        <v>17432</v>
      </c>
      <c r="N2004" s="58">
        <v>-7226.4186</v>
      </c>
      <c r="O2004" s="48">
        <v>0</v>
      </c>
      <c r="P2004" s="63">
        <f t="shared" si="62"/>
        <v>477900</v>
      </c>
      <c r="Q2004" s="63">
        <f t="shared" si="63"/>
        <v>2569.3548387096776</v>
      </c>
    </row>
    <row r="2005" spans="1:17" x14ac:dyDescent="0.25">
      <c r="A2005" t="s">
        <v>17629</v>
      </c>
      <c r="B2005" t="s">
        <v>17630</v>
      </c>
      <c r="C2005" t="s">
        <v>17631</v>
      </c>
      <c r="D2005" t="s">
        <v>13245</v>
      </c>
      <c r="E2005" t="s">
        <v>13246</v>
      </c>
      <c r="F2005" t="s">
        <v>13244</v>
      </c>
      <c r="G2005" t="s">
        <v>13247</v>
      </c>
      <c r="H2005">
        <v>215</v>
      </c>
      <c r="I2005">
        <v>0</v>
      </c>
      <c r="J2005" s="48">
        <v>625967</v>
      </c>
      <c r="K2005" s="48">
        <v>0</v>
      </c>
      <c r="L2005">
        <v>2911.47</v>
      </c>
      <c r="M2005" t="s">
        <v>17432</v>
      </c>
      <c r="N2005" s="58">
        <v>-9465.3757999999998</v>
      </c>
      <c r="O2005" s="48">
        <v>0</v>
      </c>
      <c r="P2005" s="63">
        <f t="shared" si="62"/>
        <v>625967</v>
      </c>
      <c r="Q2005" s="63">
        <f t="shared" si="63"/>
        <v>2911.474418604651</v>
      </c>
    </row>
    <row r="2006" spans="1:17" x14ac:dyDescent="0.25">
      <c r="A2006" t="s">
        <v>17629</v>
      </c>
      <c r="B2006" t="s">
        <v>17630</v>
      </c>
      <c r="C2006" t="s">
        <v>17631</v>
      </c>
      <c r="D2006" t="s">
        <v>17634</v>
      </c>
      <c r="E2006" t="s">
        <v>17635</v>
      </c>
      <c r="F2006" t="s">
        <v>17636</v>
      </c>
      <c r="G2006" t="s">
        <v>17637</v>
      </c>
      <c r="H2006">
        <v>0</v>
      </c>
      <c r="I2006">
        <v>198</v>
      </c>
      <c r="J2006" s="48">
        <v>588545</v>
      </c>
      <c r="K2006" s="48">
        <v>588545</v>
      </c>
      <c r="L2006">
        <v>2972.45</v>
      </c>
      <c r="M2006" t="s">
        <v>17432</v>
      </c>
      <c r="N2006" s="58">
        <v>-8899.5087000000003</v>
      </c>
      <c r="O2006" s="48">
        <v>0</v>
      </c>
      <c r="P2006" s="63">
        <f t="shared" si="62"/>
        <v>0</v>
      </c>
      <c r="Q2006" s="63" t="e">
        <f t="shared" si="63"/>
        <v>#DIV/0!</v>
      </c>
    </row>
    <row r="2007" spans="1:17" x14ac:dyDescent="0.25">
      <c r="A2007" t="s">
        <v>17629</v>
      </c>
      <c r="B2007" t="s">
        <v>17630</v>
      </c>
      <c r="C2007" t="s">
        <v>17631</v>
      </c>
      <c r="D2007" t="s">
        <v>13249</v>
      </c>
      <c r="E2007" t="s">
        <v>13250</v>
      </c>
      <c r="F2007" t="s">
        <v>13248</v>
      </c>
      <c r="G2007" t="s">
        <v>13251</v>
      </c>
      <c r="H2007">
        <v>154</v>
      </c>
      <c r="I2007">
        <v>0</v>
      </c>
      <c r="J2007" s="48">
        <v>464886</v>
      </c>
      <c r="K2007" s="48">
        <v>0</v>
      </c>
      <c r="L2007">
        <v>3018.74</v>
      </c>
      <c r="M2007" t="s">
        <v>17428</v>
      </c>
      <c r="N2007" s="58">
        <v>22089.104599999999</v>
      </c>
      <c r="O2007" s="48">
        <v>1015.3474</v>
      </c>
      <c r="P2007" s="63">
        <f t="shared" si="62"/>
        <v>464886</v>
      </c>
      <c r="Q2007" s="63">
        <f t="shared" si="63"/>
        <v>3018.7402597402597</v>
      </c>
    </row>
    <row r="2008" spans="1:17" x14ac:dyDescent="0.25">
      <c r="A2008" t="s">
        <v>17629</v>
      </c>
      <c r="B2008" t="s">
        <v>17630</v>
      </c>
      <c r="C2008" t="s">
        <v>17631</v>
      </c>
      <c r="D2008" t="s">
        <v>17638</v>
      </c>
      <c r="E2008" t="s">
        <v>17639</v>
      </c>
      <c r="F2008" t="s">
        <v>17640</v>
      </c>
      <c r="G2008" t="s">
        <v>17641</v>
      </c>
      <c r="H2008">
        <v>0</v>
      </c>
      <c r="I2008">
        <v>19</v>
      </c>
      <c r="J2008" s="48">
        <v>58319</v>
      </c>
      <c r="K2008" s="48">
        <v>58319</v>
      </c>
      <c r="L2008">
        <v>3069.42</v>
      </c>
      <c r="M2008" t="s">
        <v>17432</v>
      </c>
      <c r="N2008" s="58">
        <v>-881.8546</v>
      </c>
      <c r="O2008" s="48">
        <v>0</v>
      </c>
      <c r="P2008" s="63">
        <f t="shared" si="62"/>
        <v>0</v>
      </c>
      <c r="Q2008" s="63" t="e">
        <f t="shared" si="63"/>
        <v>#DIV/0!</v>
      </c>
    </row>
    <row r="2009" spans="1:17" x14ac:dyDescent="0.25">
      <c r="A2009" t="s">
        <v>17629</v>
      </c>
      <c r="B2009" t="s">
        <v>17630</v>
      </c>
      <c r="C2009" t="s">
        <v>17631</v>
      </c>
      <c r="D2009" t="s">
        <v>17638</v>
      </c>
      <c r="E2009" t="s">
        <v>17639</v>
      </c>
      <c r="F2009" t="s">
        <v>17642</v>
      </c>
      <c r="G2009" t="s">
        <v>17643</v>
      </c>
      <c r="H2009">
        <v>0</v>
      </c>
      <c r="I2009">
        <v>94</v>
      </c>
      <c r="J2009" s="48">
        <v>299711</v>
      </c>
      <c r="K2009" s="48">
        <v>299711</v>
      </c>
      <c r="L2009">
        <v>3188.41</v>
      </c>
      <c r="M2009" t="s">
        <v>17432</v>
      </c>
      <c r="N2009" s="58">
        <v>-4531.9850999999999</v>
      </c>
      <c r="O2009" s="48">
        <v>0</v>
      </c>
      <c r="P2009" s="63">
        <f t="shared" si="62"/>
        <v>0</v>
      </c>
      <c r="Q2009" s="63" t="e">
        <f t="shared" si="63"/>
        <v>#DIV/0!</v>
      </c>
    </row>
    <row r="2010" spans="1:17" x14ac:dyDescent="0.25">
      <c r="A2010" t="s">
        <v>17629</v>
      </c>
      <c r="B2010" t="s">
        <v>17630</v>
      </c>
      <c r="C2010" t="s">
        <v>17631</v>
      </c>
      <c r="D2010" t="s">
        <v>13253</v>
      </c>
      <c r="E2010" t="s">
        <v>13254</v>
      </c>
      <c r="F2010" t="s">
        <v>13252</v>
      </c>
      <c r="G2010" t="s">
        <v>13255</v>
      </c>
      <c r="H2010">
        <v>225</v>
      </c>
      <c r="I2010">
        <v>0</v>
      </c>
      <c r="J2010" s="48">
        <v>679151</v>
      </c>
      <c r="K2010" s="48">
        <v>0</v>
      </c>
      <c r="L2010">
        <v>3018.45</v>
      </c>
      <c r="M2010" t="s">
        <v>17432</v>
      </c>
      <c r="N2010" s="58">
        <v>-10269.570900000001</v>
      </c>
      <c r="O2010" s="48">
        <v>0</v>
      </c>
      <c r="P2010" s="63">
        <f t="shared" si="62"/>
        <v>679151</v>
      </c>
      <c r="Q2010" s="63">
        <f t="shared" si="63"/>
        <v>3018.4488888888891</v>
      </c>
    </row>
    <row r="2011" spans="1:17" x14ac:dyDescent="0.25">
      <c r="A2011" t="s">
        <v>17629</v>
      </c>
      <c r="B2011" t="s">
        <v>17630</v>
      </c>
      <c r="C2011" t="s">
        <v>17631</v>
      </c>
      <c r="D2011" t="s">
        <v>13253</v>
      </c>
      <c r="E2011" t="s">
        <v>13254</v>
      </c>
      <c r="F2011" t="s">
        <v>13256</v>
      </c>
      <c r="G2011" t="s">
        <v>13255</v>
      </c>
      <c r="H2011">
        <v>205</v>
      </c>
      <c r="I2011">
        <v>0</v>
      </c>
      <c r="J2011" s="48">
        <v>576827</v>
      </c>
      <c r="K2011" s="48">
        <v>0</v>
      </c>
      <c r="L2011">
        <v>2813.79</v>
      </c>
      <c r="M2011" t="s">
        <v>17432</v>
      </c>
      <c r="N2011" s="58">
        <v>-8722.3084999999992</v>
      </c>
      <c r="O2011" s="48">
        <v>0</v>
      </c>
      <c r="P2011" s="63">
        <f t="shared" si="62"/>
        <v>576827</v>
      </c>
      <c r="Q2011" s="63">
        <f t="shared" si="63"/>
        <v>2813.7902439024392</v>
      </c>
    </row>
    <row r="2012" spans="1:17" x14ac:dyDescent="0.25">
      <c r="A2012" t="s">
        <v>17629</v>
      </c>
      <c r="B2012" t="s">
        <v>17630</v>
      </c>
      <c r="C2012" t="s">
        <v>17631</v>
      </c>
      <c r="D2012" t="s">
        <v>13258</v>
      </c>
      <c r="E2012" t="s">
        <v>13259</v>
      </c>
      <c r="F2012" t="s">
        <v>13257</v>
      </c>
      <c r="G2012" t="s">
        <v>13260</v>
      </c>
      <c r="H2012">
        <v>132</v>
      </c>
      <c r="I2012">
        <v>0</v>
      </c>
      <c r="J2012" s="48">
        <v>334753</v>
      </c>
      <c r="K2012" s="48">
        <v>0</v>
      </c>
      <c r="L2012">
        <v>2536.0100000000002</v>
      </c>
      <c r="M2012" t="s">
        <v>17428</v>
      </c>
      <c r="N2012" s="58">
        <v>15905.813700000001</v>
      </c>
      <c r="O2012" s="48">
        <v>731.12639999999999</v>
      </c>
      <c r="P2012" s="63">
        <f t="shared" si="62"/>
        <v>334753</v>
      </c>
      <c r="Q2012" s="63">
        <f t="shared" si="63"/>
        <v>2536.007575757576</v>
      </c>
    </row>
    <row r="2013" spans="1:17" x14ac:dyDescent="0.25">
      <c r="A2013" t="s">
        <v>17629</v>
      </c>
      <c r="B2013" t="s">
        <v>17630</v>
      </c>
      <c r="C2013" t="s">
        <v>17631</v>
      </c>
      <c r="D2013" t="s">
        <v>13262</v>
      </c>
      <c r="E2013" t="s">
        <v>13263</v>
      </c>
      <c r="F2013" t="s">
        <v>13261</v>
      </c>
      <c r="G2013" t="s">
        <v>13264</v>
      </c>
      <c r="H2013">
        <v>394</v>
      </c>
      <c r="I2013">
        <v>0</v>
      </c>
      <c r="J2013" s="48">
        <v>1202633</v>
      </c>
      <c r="K2013" s="48">
        <v>0</v>
      </c>
      <c r="L2013">
        <v>3052.37</v>
      </c>
      <c r="M2013" t="s">
        <v>17432</v>
      </c>
      <c r="N2013" s="58">
        <v>-18185.250100000001</v>
      </c>
      <c r="O2013" s="48">
        <v>0</v>
      </c>
      <c r="P2013" s="63">
        <f t="shared" si="62"/>
        <v>1202633</v>
      </c>
      <c r="Q2013" s="63">
        <f t="shared" si="63"/>
        <v>3052.3680203045687</v>
      </c>
    </row>
    <row r="2014" spans="1:17" x14ac:dyDescent="0.25">
      <c r="A2014" t="s">
        <v>17629</v>
      </c>
      <c r="B2014" t="s">
        <v>17630</v>
      </c>
      <c r="C2014" t="s">
        <v>17631</v>
      </c>
      <c r="D2014" t="s">
        <v>13266</v>
      </c>
      <c r="E2014" t="s">
        <v>13267</v>
      </c>
      <c r="F2014" t="s">
        <v>18193</v>
      </c>
      <c r="G2014" t="s">
        <v>18194</v>
      </c>
      <c r="H2014">
        <v>0</v>
      </c>
      <c r="I2014">
        <v>150</v>
      </c>
      <c r="J2014" s="48">
        <v>515848</v>
      </c>
      <c r="K2014" s="48">
        <v>515848</v>
      </c>
      <c r="L2014">
        <v>3438.99</v>
      </c>
      <c r="M2014" t="s">
        <v>17428</v>
      </c>
      <c r="N2014" s="58">
        <v>24510.516899999999</v>
      </c>
      <c r="O2014" s="48">
        <v>1126.6500000000001</v>
      </c>
      <c r="P2014" s="63">
        <f t="shared" si="62"/>
        <v>0</v>
      </c>
      <c r="Q2014" s="63" t="e">
        <f t="shared" si="63"/>
        <v>#DIV/0!</v>
      </c>
    </row>
    <row r="2015" spans="1:17" x14ac:dyDescent="0.25">
      <c r="A2015" t="s">
        <v>17629</v>
      </c>
      <c r="B2015" t="s">
        <v>17630</v>
      </c>
      <c r="C2015" t="s">
        <v>17631</v>
      </c>
      <c r="D2015" t="s">
        <v>13266</v>
      </c>
      <c r="E2015" t="s">
        <v>13267</v>
      </c>
      <c r="F2015" t="s">
        <v>13265</v>
      </c>
      <c r="G2015" t="s">
        <v>13268</v>
      </c>
      <c r="H2015">
        <v>139</v>
      </c>
      <c r="I2015">
        <v>0</v>
      </c>
      <c r="J2015" s="48">
        <v>367598</v>
      </c>
      <c r="K2015" s="48">
        <v>0</v>
      </c>
      <c r="L2015">
        <v>2644.59</v>
      </c>
      <c r="M2015" t="s">
        <v>17428</v>
      </c>
      <c r="N2015" s="58">
        <v>17466.445100000001</v>
      </c>
      <c r="O2015" s="48">
        <v>802.8623</v>
      </c>
      <c r="P2015" s="63">
        <f t="shared" si="62"/>
        <v>367598</v>
      </c>
      <c r="Q2015" s="63">
        <f t="shared" si="63"/>
        <v>2644.5899280575541</v>
      </c>
    </row>
    <row r="2016" spans="1:17" x14ac:dyDescent="0.25">
      <c r="A2016" t="s">
        <v>17629</v>
      </c>
      <c r="B2016" t="s">
        <v>17630</v>
      </c>
      <c r="C2016" t="s">
        <v>17631</v>
      </c>
      <c r="D2016" t="s">
        <v>13266</v>
      </c>
      <c r="E2016" t="s">
        <v>13267</v>
      </c>
      <c r="F2016" t="s">
        <v>13269</v>
      </c>
      <c r="G2016" t="s">
        <v>13270</v>
      </c>
      <c r="H2016">
        <v>39</v>
      </c>
      <c r="I2016">
        <v>0</v>
      </c>
      <c r="J2016" s="48">
        <v>88365</v>
      </c>
      <c r="K2016" s="48">
        <v>0</v>
      </c>
      <c r="L2016">
        <v>2265.77</v>
      </c>
      <c r="M2016" t="s">
        <v>17428</v>
      </c>
      <c r="N2016" s="58">
        <v>4198.6831000000002</v>
      </c>
      <c r="O2016" s="48">
        <v>192.9966</v>
      </c>
      <c r="P2016" s="63">
        <f t="shared" si="62"/>
        <v>88365</v>
      </c>
      <c r="Q2016" s="63">
        <f t="shared" si="63"/>
        <v>2265.7692307692309</v>
      </c>
    </row>
    <row r="2017" spans="1:17" x14ac:dyDescent="0.25">
      <c r="A2017" t="s">
        <v>17629</v>
      </c>
      <c r="B2017" t="s">
        <v>17630</v>
      </c>
      <c r="C2017" t="s">
        <v>17631</v>
      </c>
      <c r="D2017" t="s">
        <v>13266</v>
      </c>
      <c r="E2017" t="s">
        <v>13267</v>
      </c>
      <c r="F2017" t="s">
        <v>13271</v>
      </c>
      <c r="G2017" t="s">
        <v>13272</v>
      </c>
      <c r="H2017">
        <v>10</v>
      </c>
      <c r="I2017">
        <v>0</v>
      </c>
      <c r="J2017" s="48">
        <v>17744</v>
      </c>
      <c r="K2017" s="48">
        <v>0</v>
      </c>
      <c r="L2017">
        <v>1774.4</v>
      </c>
      <c r="M2017" t="s">
        <v>17428</v>
      </c>
      <c r="N2017" s="58">
        <v>843.09900000000005</v>
      </c>
      <c r="O2017" s="48">
        <v>38.753900000000002</v>
      </c>
      <c r="P2017" s="63">
        <f t="shared" si="62"/>
        <v>17744</v>
      </c>
      <c r="Q2017" s="63">
        <f t="shared" si="63"/>
        <v>1774.4</v>
      </c>
    </row>
    <row r="2018" spans="1:17" x14ac:dyDescent="0.25">
      <c r="A2018" t="s">
        <v>17629</v>
      </c>
      <c r="B2018" t="s">
        <v>17630</v>
      </c>
      <c r="C2018" t="s">
        <v>17631</v>
      </c>
      <c r="D2018" t="s">
        <v>13266</v>
      </c>
      <c r="E2018" t="s">
        <v>13267</v>
      </c>
      <c r="F2018" t="s">
        <v>13273</v>
      </c>
      <c r="G2018" t="s">
        <v>13274</v>
      </c>
      <c r="H2018">
        <v>21</v>
      </c>
      <c r="I2018">
        <v>0</v>
      </c>
      <c r="J2018" s="48">
        <v>52437</v>
      </c>
      <c r="K2018" s="48">
        <v>0</v>
      </c>
      <c r="L2018">
        <v>2497</v>
      </c>
      <c r="M2018" t="s">
        <v>17428</v>
      </c>
      <c r="N2018" s="58">
        <v>2491.5046000000002</v>
      </c>
      <c r="O2018" s="48">
        <v>114.5245</v>
      </c>
      <c r="P2018" s="63">
        <f t="shared" si="62"/>
        <v>52437</v>
      </c>
      <c r="Q2018" s="63">
        <f t="shared" si="63"/>
        <v>2497</v>
      </c>
    </row>
    <row r="2019" spans="1:17" x14ac:dyDescent="0.25">
      <c r="A2019" t="s">
        <v>17629</v>
      </c>
      <c r="B2019" t="s">
        <v>17630</v>
      </c>
      <c r="C2019" t="s">
        <v>17631</v>
      </c>
      <c r="D2019" t="s">
        <v>13266</v>
      </c>
      <c r="E2019" t="s">
        <v>13267</v>
      </c>
      <c r="F2019" t="s">
        <v>13275</v>
      </c>
      <c r="G2019" t="s">
        <v>13276</v>
      </c>
      <c r="H2019">
        <v>100</v>
      </c>
      <c r="I2019">
        <v>0</v>
      </c>
      <c r="J2019" s="48">
        <v>238448</v>
      </c>
      <c r="K2019" s="48">
        <v>0</v>
      </c>
      <c r="L2019">
        <v>2384.48</v>
      </c>
      <c r="M2019" t="s">
        <v>17428</v>
      </c>
      <c r="N2019" s="58">
        <v>11329.8627</v>
      </c>
      <c r="O2019" s="48">
        <v>520.78830000000005</v>
      </c>
      <c r="P2019" s="63">
        <f t="shared" si="62"/>
        <v>238448</v>
      </c>
      <c r="Q2019" s="63">
        <f t="shared" si="63"/>
        <v>2384.48</v>
      </c>
    </row>
    <row r="2020" spans="1:17" x14ac:dyDescent="0.25">
      <c r="A2020" t="s">
        <v>17629</v>
      </c>
      <c r="B2020" t="s">
        <v>17630</v>
      </c>
      <c r="C2020" t="s">
        <v>17631</v>
      </c>
      <c r="D2020" t="s">
        <v>13266</v>
      </c>
      <c r="E2020" t="s">
        <v>13267</v>
      </c>
      <c r="F2020" t="s">
        <v>13277</v>
      </c>
      <c r="G2020" t="s">
        <v>13278</v>
      </c>
      <c r="H2020">
        <v>50</v>
      </c>
      <c r="I2020">
        <v>0</v>
      </c>
      <c r="J2020" s="48">
        <v>86662</v>
      </c>
      <c r="K2020" s="48">
        <v>0</v>
      </c>
      <c r="L2020">
        <v>1733.24</v>
      </c>
      <c r="M2020" t="s">
        <v>17428</v>
      </c>
      <c r="N2020" s="58">
        <v>4117.7732999999998</v>
      </c>
      <c r="O2020" s="48">
        <v>189.2775</v>
      </c>
      <c r="P2020" s="63">
        <f t="shared" si="62"/>
        <v>86662</v>
      </c>
      <c r="Q2020" s="63">
        <f t="shared" si="63"/>
        <v>1733.24</v>
      </c>
    </row>
    <row r="2021" spans="1:17" x14ac:dyDescent="0.25">
      <c r="A2021" t="s">
        <v>17629</v>
      </c>
      <c r="B2021" t="s">
        <v>17630</v>
      </c>
      <c r="C2021" t="s">
        <v>17631</v>
      </c>
      <c r="D2021" t="s">
        <v>13280</v>
      </c>
      <c r="E2021" t="s">
        <v>13281</v>
      </c>
      <c r="F2021" t="s">
        <v>13279</v>
      </c>
      <c r="G2021" t="s">
        <v>13282</v>
      </c>
      <c r="H2021">
        <v>186</v>
      </c>
      <c r="I2021">
        <v>0</v>
      </c>
      <c r="J2021" s="48">
        <v>510809</v>
      </c>
      <c r="K2021" s="48">
        <v>0</v>
      </c>
      <c r="L2021">
        <v>2746.28</v>
      </c>
      <c r="M2021" t="s">
        <v>17432</v>
      </c>
      <c r="N2021" s="58">
        <v>-7724.0388000000003</v>
      </c>
      <c r="O2021" s="48">
        <v>0</v>
      </c>
      <c r="P2021" s="63">
        <f t="shared" si="62"/>
        <v>510809</v>
      </c>
      <c r="Q2021" s="63">
        <f t="shared" si="63"/>
        <v>2746.2849462365593</v>
      </c>
    </row>
    <row r="2022" spans="1:17" x14ac:dyDescent="0.25">
      <c r="A2022" t="s">
        <v>17629</v>
      </c>
      <c r="B2022" t="s">
        <v>17630</v>
      </c>
      <c r="C2022" t="s">
        <v>17631</v>
      </c>
      <c r="D2022" t="s">
        <v>13280</v>
      </c>
      <c r="E2022" t="s">
        <v>13281</v>
      </c>
      <c r="F2022" t="s">
        <v>13283</v>
      </c>
      <c r="G2022" t="s">
        <v>13284</v>
      </c>
      <c r="H2022">
        <v>106</v>
      </c>
      <c r="I2022">
        <v>0</v>
      </c>
      <c r="J2022" s="48">
        <v>347726</v>
      </c>
      <c r="K2022" s="48">
        <v>0</v>
      </c>
      <c r="L2022">
        <v>3280.43</v>
      </c>
      <c r="M2022" t="s">
        <v>17432</v>
      </c>
      <c r="N2022" s="58">
        <v>-5258.0316000000003</v>
      </c>
      <c r="O2022" s="48">
        <v>0</v>
      </c>
      <c r="P2022" s="63">
        <f t="shared" si="62"/>
        <v>347726</v>
      </c>
      <c r="Q2022" s="63">
        <f t="shared" si="63"/>
        <v>3280.433962264151</v>
      </c>
    </row>
    <row r="2023" spans="1:17" x14ac:dyDescent="0.25">
      <c r="A2023" t="s">
        <v>17629</v>
      </c>
      <c r="B2023" t="s">
        <v>17630</v>
      </c>
      <c r="C2023" t="s">
        <v>17631</v>
      </c>
      <c r="D2023" t="s">
        <v>13286</v>
      </c>
      <c r="E2023" t="s">
        <v>13287</v>
      </c>
      <c r="F2023" t="s">
        <v>13285</v>
      </c>
      <c r="G2023" t="s">
        <v>13288</v>
      </c>
      <c r="H2023">
        <v>260</v>
      </c>
      <c r="I2023">
        <v>0</v>
      </c>
      <c r="J2023" s="48">
        <v>840223</v>
      </c>
      <c r="K2023" s="48">
        <v>0</v>
      </c>
      <c r="L2023">
        <v>3231.63</v>
      </c>
      <c r="M2023" t="s">
        <v>17432</v>
      </c>
      <c r="N2023" s="58">
        <v>-12705.1718</v>
      </c>
      <c r="O2023" s="48">
        <v>0</v>
      </c>
      <c r="P2023" s="63">
        <f t="shared" si="62"/>
        <v>840223</v>
      </c>
      <c r="Q2023" s="63">
        <f t="shared" si="63"/>
        <v>3231.626923076923</v>
      </c>
    </row>
    <row r="2024" spans="1:17" x14ac:dyDescent="0.25">
      <c r="A2024" t="s">
        <v>17629</v>
      </c>
      <c r="B2024" t="s">
        <v>17630</v>
      </c>
      <c r="C2024" t="s">
        <v>17631</v>
      </c>
      <c r="D2024" t="s">
        <v>13290</v>
      </c>
      <c r="E2024" t="s">
        <v>13291</v>
      </c>
      <c r="F2024" t="s">
        <v>13289</v>
      </c>
      <c r="G2024" t="s">
        <v>13292</v>
      </c>
      <c r="H2024">
        <v>200</v>
      </c>
      <c r="I2024">
        <v>0</v>
      </c>
      <c r="J2024" s="48">
        <v>642376</v>
      </c>
      <c r="K2024" s="48">
        <v>0</v>
      </c>
      <c r="L2024">
        <v>3211.88</v>
      </c>
      <c r="M2024" t="s">
        <v>17432</v>
      </c>
      <c r="N2024" s="58">
        <v>-9713.4979000000003</v>
      </c>
      <c r="O2024" s="48">
        <v>0</v>
      </c>
      <c r="P2024" s="63">
        <f t="shared" si="62"/>
        <v>642376</v>
      </c>
      <c r="Q2024" s="63">
        <f t="shared" si="63"/>
        <v>3211.88</v>
      </c>
    </row>
    <row r="2025" spans="1:17" x14ac:dyDescent="0.25">
      <c r="A2025" t="s">
        <v>17629</v>
      </c>
      <c r="B2025" t="s">
        <v>17630</v>
      </c>
      <c r="C2025" t="s">
        <v>17631</v>
      </c>
      <c r="D2025" t="s">
        <v>13290</v>
      </c>
      <c r="E2025" t="s">
        <v>13291</v>
      </c>
      <c r="F2025" t="s">
        <v>13293</v>
      </c>
      <c r="G2025" t="s">
        <v>13294</v>
      </c>
      <c r="H2025">
        <v>200</v>
      </c>
      <c r="I2025">
        <v>0</v>
      </c>
      <c r="J2025" s="48">
        <v>652840</v>
      </c>
      <c r="K2025" s="48">
        <v>0</v>
      </c>
      <c r="L2025">
        <v>3264.2</v>
      </c>
      <c r="M2025" t="s">
        <v>17432</v>
      </c>
      <c r="N2025" s="58">
        <v>-9871.7286000000004</v>
      </c>
      <c r="O2025" s="48">
        <v>0</v>
      </c>
      <c r="P2025" s="63">
        <f t="shared" si="62"/>
        <v>652840</v>
      </c>
      <c r="Q2025" s="63">
        <f t="shared" si="63"/>
        <v>3264.2</v>
      </c>
    </row>
    <row r="2026" spans="1:17" x14ac:dyDescent="0.25">
      <c r="A2026" t="s">
        <v>17629</v>
      </c>
      <c r="B2026" t="s">
        <v>17630</v>
      </c>
      <c r="C2026" t="s">
        <v>17631</v>
      </c>
      <c r="D2026" t="s">
        <v>13296</v>
      </c>
      <c r="E2026" t="s">
        <v>13297</v>
      </c>
      <c r="F2026" t="s">
        <v>13295</v>
      </c>
      <c r="G2026" t="s">
        <v>13298</v>
      </c>
      <c r="H2026">
        <v>245</v>
      </c>
      <c r="I2026">
        <v>0</v>
      </c>
      <c r="J2026" s="48">
        <v>827695</v>
      </c>
      <c r="K2026" s="48">
        <v>0</v>
      </c>
      <c r="L2026">
        <v>3378.35</v>
      </c>
      <c r="M2026" t="s">
        <v>17428</v>
      </c>
      <c r="N2026" s="58">
        <v>39327.960200000001</v>
      </c>
      <c r="O2026" s="48">
        <v>1807.7483999999999</v>
      </c>
      <c r="P2026" s="63">
        <f t="shared" si="62"/>
        <v>827695</v>
      </c>
      <c r="Q2026" s="63">
        <f t="shared" si="63"/>
        <v>3378.3469387755104</v>
      </c>
    </row>
    <row r="2027" spans="1:17" x14ac:dyDescent="0.25">
      <c r="A2027" t="s">
        <v>17629</v>
      </c>
      <c r="B2027" t="s">
        <v>17630</v>
      </c>
      <c r="C2027" t="s">
        <v>17631</v>
      </c>
      <c r="D2027" t="s">
        <v>13296</v>
      </c>
      <c r="E2027" t="s">
        <v>13297</v>
      </c>
      <c r="F2027" t="s">
        <v>13299</v>
      </c>
      <c r="G2027" t="s">
        <v>13300</v>
      </c>
      <c r="H2027">
        <v>100</v>
      </c>
      <c r="I2027">
        <v>0</v>
      </c>
      <c r="J2027" s="48">
        <v>332514</v>
      </c>
      <c r="K2027" s="48">
        <v>0</v>
      </c>
      <c r="L2027">
        <v>3325.14</v>
      </c>
      <c r="M2027" t="s">
        <v>17428</v>
      </c>
      <c r="N2027" s="58">
        <v>15799.433800000001</v>
      </c>
      <c r="O2027" s="48">
        <v>726.23649999999998</v>
      </c>
      <c r="P2027" s="63">
        <f t="shared" si="62"/>
        <v>332514</v>
      </c>
      <c r="Q2027" s="63">
        <f t="shared" si="63"/>
        <v>3325.14</v>
      </c>
    </row>
    <row r="2028" spans="1:17" x14ac:dyDescent="0.25">
      <c r="A2028" t="s">
        <v>17629</v>
      </c>
      <c r="B2028" t="s">
        <v>17630</v>
      </c>
      <c r="C2028" t="s">
        <v>17631</v>
      </c>
      <c r="D2028" t="s">
        <v>13296</v>
      </c>
      <c r="E2028" t="s">
        <v>13297</v>
      </c>
      <c r="F2028" t="s">
        <v>13301</v>
      </c>
      <c r="G2028" t="s">
        <v>13302</v>
      </c>
      <c r="H2028">
        <v>118</v>
      </c>
      <c r="I2028">
        <v>0</v>
      </c>
      <c r="J2028" s="48">
        <v>391524</v>
      </c>
      <c r="K2028" s="48">
        <v>0</v>
      </c>
      <c r="L2028">
        <v>3318</v>
      </c>
      <c r="M2028" t="s">
        <v>17428</v>
      </c>
      <c r="N2028" s="58">
        <v>18603.306499999999</v>
      </c>
      <c r="O2028" s="48">
        <v>855.11929999999995</v>
      </c>
      <c r="P2028" s="63">
        <f t="shared" si="62"/>
        <v>391524</v>
      </c>
      <c r="Q2028" s="63">
        <f t="shared" si="63"/>
        <v>3318</v>
      </c>
    </row>
    <row r="2029" spans="1:17" x14ac:dyDescent="0.25">
      <c r="A2029" t="s">
        <v>17629</v>
      </c>
      <c r="B2029" t="s">
        <v>17630</v>
      </c>
      <c r="C2029" t="s">
        <v>17631</v>
      </c>
      <c r="D2029" t="s">
        <v>13304</v>
      </c>
      <c r="E2029" t="s">
        <v>13305</v>
      </c>
      <c r="F2029" t="s">
        <v>13303</v>
      </c>
      <c r="G2029" t="s">
        <v>13306</v>
      </c>
      <c r="H2029">
        <v>225</v>
      </c>
      <c r="I2029">
        <v>0</v>
      </c>
      <c r="J2029" s="48">
        <v>670382</v>
      </c>
      <c r="K2029" s="48">
        <v>0</v>
      </c>
      <c r="L2029">
        <v>2979.48</v>
      </c>
      <c r="M2029" t="s">
        <v>17432</v>
      </c>
      <c r="N2029" s="58">
        <v>-10136.9851</v>
      </c>
      <c r="O2029" s="48">
        <v>0</v>
      </c>
      <c r="P2029" s="63">
        <f t="shared" si="62"/>
        <v>670382</v>
      </c>
      <c r="Q2029" s="63">
        <f t="shared" si="63"/>
        <v>2979.4755555555557</v>
      </c>
    </row>
    <row r="2030" spans="1:17" x14ac:dyDescent="0.25">
      <c r="A2030" t="s">
        <v>17629</v>
      </c>
      <c r="B2030" t="s">
        <v>17630</v>
      </c>
      <c r="C2030" t="s">
        <v>17631</v>
      </c>
      <c r="D2030" t="s">
        <v>13308</v>
      </c>
      <c r="E2030" t="s">
        <v>13309</v>
      </c>
      <c r="F2030" t="s">
        <v>13307</v>
      </c>
      <c r="G2030" t="s">
        <v>13310</v>
      </c>
      <c r="H2030">
        <v>265</v>
      </c>
      <c r="I2030">
        <v>0</v>
      </c>
      <c r="J2030" s="48">
        <v>955046</v>
      </c>
      <c r="K2030" s="48">
        <v>0</v>
      </c>
      <c r="L2030">
        <v>3603.95</v>
      </c>
      <c r="M2030" t="s">
        <v>17428</v>
      </c>
      <c r="N2030" s="58">
        <v>45379.071300000003</v>
      </c>
      <c r="O2030" s="48">
        <v>2085.8935999999999</v>
      </c>
      <c r="P2030" s="63">
        <f t="shared" si="62"/>
        <v>955046</v>
      </c>
      <c r="Q2030" s="63">
        <f t="shared" si="63"/>
        <v>3603.9471698113207</v>
      </c>
    </row>
    <row r="2031" spans="1:17" x14ac:dyDescent="0.25">
      <c r="A2031" t="s">
        <v>17629</v>
      </c>
      <c r="B2031" t="s">
        <v>17630</v>
      </c>
      <c r="C2031" t="s">
        <v>17631</v>
      </c>
      <c r="D2031" t="s">
        <v>13312</v>
      </c>
      <c r="E2031" t="s">
        <v>13313</v>
      </c>
      <c r="F2031" t="s">
        <v>13311</v>
      </c>
      <c r="G2031" t="s">
        <v>13314</v>
      </c>
      <c r="H2031">
        <v>106</v>
      </c>
      <c r="I2031">
        <v>0</v>
      </c>
      <c r="J2031" s="48">
        <v>330715</v>
      </c>
      <c r="K2031" s="48">
        <v>0</v>
      </c>
      <c r="L2031">
        <v>3119.95</v>
      </c>
      <c r="M2031" t="s">
        <v>17432</v>
      </c>
      <c r="N2031" s="58">
        <v>-5000.8041000000003</v>
      </c>
      <c r="O2031" s="48">
        <v>0</v>
      </c>
      <c r="P2031" s="63">
        <f t="shared" si="62"/>
        <v>330715</v>
      </c>
      <c r="Q2031" s="63">
        <f t="shared" si="63"/>
        <v>3119.9528301886794</v>
      </c>
    </row>
    <row r="2032" spans="1:17" x14ac:dyDescent="0.25">
      <c r="A2032" t="s">
        <v>17629</v>
      </c>
      <c r="B2032" t="s">
        <v>17630</v>
      </c>
      <c r="C2032" t="s">
        <v>17631</v>
      </c>
      <c r="D2032" t="s">
        <v>13312</v>
      </c>
      <c r="E2032" t="s">
        <v>13313</v>
      </c>
      <c r="F2032" t="s">
        <v>13315</v>
      </c>
      <c r="G2032" t="s">
        <v>13314</v>
      </c>
      <c r="H2032">
        <v>104</v>
      </c>
      <c r="I2032">
        <v>0</v>
      </c>
      <c r="J2032" s="48">
        <v>316167</v>
      </c>
      <c r="K2032" s="48">
        <v>0</v>
      </c>
      <c r="L2032">
        <v>3040.07</v>
      </c>
      <c r="M2032" t="s">
        <v>17432</v>
      </c>
      <c r="N2032" s="58">
        <v>-4780.8221999999996</v>
      </c>
      <c r="O2032" s="48">
        <v>0</v>
      </c>
      <c r="P2032" s="63">
        <f t="shared" si="62"/>
        <v>316167</v>
      </c>
      <c r="Q2032" s="63">
        <f t="shared" si="63"/>
        <v>3040.0673076923076</v>
      </c>
    </row>
    <row r="2033" spans="1:17" x14ac:dyDescent="0.25">
      <c r="A2033" t="s">
        <v>17629</v>
      </c>
      <c r="B2033" t="s">
        <v>17630</v>
      </c>
      <c r="C2033" t="s">
        <v>17631</v>
      </c>
      <c r="D2033" t="s">
        <v>13317</v>
      </c>
      <c r="E2033" t="s">
        <v>13318</v>
      </c>
      <c r="F2033" t="s">
        <v>13316</v>
      </c>
      <c r="G2033" t="s">
        <v>13319</v>
      </c>
      <c r="H2033">
        <v>170</v>
      </c>
      <c r="I2033">
        <v>0</v>
      </c>
      <c r="J2033" s="48">
        <v>563978</v>
      </c>
      <c r="K2033" s="48">
        <v>0</v>
      </c>
      <c r="L2033">
        <v>3317.52</v>
      </c>
      <c r="M2033" t="s">
        <v>17428</v>
      </c>
      <c r="N2033" s="58">
        <v>26797.431400000001</v>
      </c>
      <c r="O2033" s="48">
        <v>1231.7702999999999</v>
      </c>
      <c r="P2033" s="63">
        <f t="shared" si="62"/>
        <v>563978</v>
      </c>
      <c r="Q2033" s="63">
        <f t="shared" si="63"/>
        <v>3317.5176470588235</v>
      </c>
    </row>
    <row r="2034" spans="1:17" x14ac:dyDescent="0.25">
      <c r="A2034" t="s">
        <v>17629</v>
      </c>
      <c r="B2034" t="s">
        <v>17630</v>
      </c>
      <c r="C2034" t="s">
        <v>17631</v>
      </c>
      <c r="D2034" t="s">
        <v>13321</v>
      </c>
      <c r="E2034" t="s">
        <v>13322</v>
      </c>
      <c r="F2034" t="s">
        <v>13320</v>
      </c>
      <c r="G2034" t="s">
        <v>13323</v>
      </c>
      <c r="H2034">
        <v>273</v>
      </c>
      <c r="I2034">
        <v>0</v>
      </c>
      <c r="J2034" s="48">
        <v>780410</v>
      </c>
      <c r="K2034" s="48">
        <v>0</v>
      </c>
      <c r="L2034">
        <v>2858.64</v>
      </c>
      <c r="M2034" t="s">
        <v>17432</v>
      </c>
      <c r="N2034" s="58">
        <v>-11800.7287</v>
      </c>
      <c r="O2034" s="48">
        <v>0</v>
      </c>
      <c r="P2034" s="63">
        <f t="shared" si="62"/>
        <v>780410</v>
      </c>
      <c r="Q2034" s="63">
        <f t="shared" si="63"/>
        <v>2858.6446886446888</v>
      </c>
    </row>
    <row r="2035" spans="1:17" x14ac:dyDescent="0.25">
      <c r="A2035" t="s">
        <v>17629</v>
      </c>
      <c r="B2035" t="s">
        <v>17630</v>
      </c>
      <c r="C2035" t="s">
        <v>17631</v>
      </c>
      <c r="D2035" t="s">
        <v>13325</v>
      </c>
      <c r="E2035" t="s">
        <v>13326</v>
      </c>
      <c r="F2035" t="s">
        <v>13324</v>
      </c>
      <c r="G2035" t="s">
        <v>13327</v>
      </c>
      <c r="H2035">
        <v>94</v>
      </c>
      <c r="I2035">
        <v>0</v>
      </c>
      <c r="J2035" s="48">
        <v>279897</v>
      </c>
      <c r="K2035" s="48">
        <v>0</v>
      </c>
      <c r="L2035">
        <v>2977.63</v>
      </c>
      <c r="M2035" t="s">
        <v>17428</v>
      </c>
      <c r="N2035" s="58">
        <v>13299.3195</v>
      </c>
      <c r="O2035" s="48">
        <v>611.31629999999996</v>
      </c>
      <c r="P2035" s="63">
        <f t="shared" si="62"/>
        <v>279897</v>
      </c>
      <c r="Q2035" s="63">
        <f t="shared" si="63"/>
        <v>2977.627659574468</v>
      </c>
    </row>
    <row r="2036" spans="1:17" x14ac:dyDescent="0.25">
      <c r="A2036" t="s">
        <v>17629</v>
      </c>
      <c r="B2036" t="s">
        <v>17630</v>
      </c>
      <c r="C2036" t="s">
        <v>17631</v>
      </c>
      <c r="D2036" t="s">
        <v>13329</v>
      </c>
      <c r="E2036" t="s">
        <v>9782</v>
      </c>
      <c r="F2036" t="s">
        <v>13328</v>
      </c>
      <c r="G2036" t="s">
        <v>13330</v>
      </c>
      <c r="H2036">
        <v>70</v>
      </c>
      <c r="I2036">
        <v>0</v>
      </c>
      <c r="J2036" s="48">
        <v>235561</v>
      </c>
      <c r="K2036" s="48">
        <v>0</v>
      </c>
      <c r="L2036">
        <v>3365.16</v>
      </c>
      <c r="M2036" t="s">
        <v>17432</v>
      </c>
      <c r="N2036" s="58">
        <v>-3561.9657000000002</v>
      </c>
      <c r="O2036" s="48">
        <v>0</v>
      </c>
      <c r="P2036" s="63">
        <f t="shared" si="62"/>
        <v>235561</v>
      </c>
      <c r="Q2036" s="63">
        <f t="shared" si="63"/>
        <v>3365.1571428571428</v>
      </c>
    </row>
    <row r="2037" spans="1:17" x14ac:dyDescent="0.25">
      <c r="A2037" t="s">
        <v>17629</v>
      </c>
      <c r="B2037" t="s">
        <v>17630</v>
      </c>
      <c r="C2037" t="s">
        <v>17631</v>
      </c>
      <c r="D2037" t="s">
        <v>13329</v>
      </c>
      <c r="E2037" t="s">
        <v>9782</v>
      </c>
      <c r="F2037" t="s">
        <v>13331</v>
      </c>
      <c r="G2037" t="s">
        <v>13332</v>
      </c>
      <c r="H2037">
        <v>297</v>
      </c>
      <c r="I2037">
        <v>0</v>
      </c>
      <c r="J2037" s="48">
        <v>943085</v>
      </c>
      <c r="K2037" s="48">
        <v>0</v>
      </c>
      <c r="L2037">
        <v>3175.37</v>
      </c>
      <c r="M2037" t="s">
        <v>17432</v>
      </c>
      <c r="N2037" s="58">
        <v>-14260.581700000001</v>
      </c>
      <c r="O2037" s="48">
        <v>0</v>
      </c>
      <c r="P2037" s="63">
        <f t="shared" si="62"/>
        <v>943085</v>
      </c>
      <c r="Q2037" s="63">
        <f t="shared" si="63"/>
        <v>3175.3703703703704</v>
      </c>
    </row>
    <row r="2038" spans="1:17" x14ac:dyDescent="0.25">
      <c r="A2038" t="s">
        <v>17629</v>
      </c>
      <c r="B2038" t="s">
        <v>17630</v>
      </c>
      <c r="C2038" t="s">
        <v>17631</v>
      </c>
      <c r="D2038" t="s">
        <v>13334</v>
      </c>
      <c r="E2038" t="s">
        <v>13335</v>
      </c>
      <c r="F2038" t="s">
        <v>13333</v>
      </c>
      <c r="G2038" t="s">
        <v>943</v>
      </c>
      <c r="H2038">
        <v>150</v>
      </c>
      <c r="I2038">
        <v>0</v>
      </c>
      <c r="J2038" s="48">
        <v>417053</v>
      </c>
      <c r="K2038" s="48">
        <v>0</v>
      </c>
      <c r="L2038">
        <v>2780.35</v>
      </c>
      <c r="M2038" t="s">
        <v>17428</v>
      </c>
      <c r="N2038" s="58">
        <v>19816.297500000001</v>
      </c>
      <c r="O2038" s="48">
        <v>910.87559999999996</v>
      </c>
      <c r="P2038" s="63">
        <f t="shared" si="62"/>
        <v>417053</v>
      </c>
      <c r="Q2038" s="63">
        <f t="shared" si="63"/>
        <v>2780.3533333333335</v>
      </c>
    </row>
    <row r="2039" spans="1:17" x14ac:dyDescent="0.25">
      <c r="A2039" t="s">
        <v>17629</v>
      </c>
      <c r="B2039" t="s">
        <v>17630</v>
      </c>
      <c r="C2039" t="s">
        <v>17631</v>
      </c>
      <c r="D2039" t="s">
        <v>13334</v>
      </c>
      <c r="E2039" t="s">
        <v>13335</v>
      </c>
      <c r="F2039" t="s">
        <v>13336</v>
      </c>
      <c r="G2039" t="s">
        <v>13337</v>
      </c>
      <c r="H2039">
        <v>124</v>
      </c>
      <c r="I2039">
        <v>0</v>
      </c>
      <c r="J2039" s="48">
        <v>385010</v>
      </c>
      <c r="K2039" s="48">
        <v>0</v>
      </c>
      <c r="L2039">
        <v>3104.92</v>
      </c>
      <c r="M2039" t="s">
        <v>17428</v>
      </c>
      <c r="N2039" s="58">
        <v>18293.740300000001</v>
      </c>
      <c r="O2039" s="48">
        <v>840.88980000000004</v>
      </c>
      <c r="P2039" s="63">
        <f t="shared" si="62"/>
        <v>385010</v>
      </c>
      <c r="Q2039" s="63">
        <f t="shared" si="63"/>
        <v>3104.9193548387098</v>
      </c>
    </row>
    <row r="2040" spans="1:17" x14ac:dyDescent="0.25">
      <c r="A2040" t="s">
        <v>17629</v>
      </c>
      <c r="B2040" t="s">
        <v>17630</v>
      </c>
      <c r="C2040" t="s">
        <v>17631</v>
      </c>
      <c r="D2040" t="s">
        <v>13339</v>
      </c>
      <c r="E2040" t="s">
        <v>13340</v>
      </c>
      <c r="F2040" t="s">
        <v>13338</v>
      </c>
      <c r="G2040" t="s">
        <v>13341</v>
      </c>
      <c r="H2040">
        <v>140</v>
      </c>
      <c r="I2040">
        <v>0</v>
      </c>
      <c r="J2040" s="48">
        <v>421800</v>
      </c>
      <c r="K2040" s="48">
        <v>0</v>
      </c>
      <c r="L2040">
        <v>3012.86</v>
      </c>
      <c r="M2040" t="s">
        <v>17428</v>
      </c>
      <c r="N2040" s="58">
        <v>20041.854500000001</v>
      </c>
      <c r="O2040" s="48">
        <v>921.24350000000004</v>
      </c>
      <c r="P2040" s="63">
        <f t="shared" si="62"/>
        <v>421800</v>
      </c>
      <c r="Q2040" s="63">
        <f t="shared" si="63"/>
        <v>3012.8571428571427</v>
      </c>
    </row>
    <row r="2041" spans="1:17" x14ac:dyDescent="0.25">
      <c r="A2041" t="s">
        <v>17629</v>
      </c>
      <c r="B2041" t="s">
        <v>17630</v>
      </c>
      <c r="C2041" t="s">
        <v>17631</v>
      </c>
      <c r="D2041" t="s">
        <v>13343</v>
      </c>
      <c r="E2041" t="s">
        <v>13344</v>
      </c>
      <c r="F2041" t="s">
        <v>13342</v>
      </c>
      <c r="G2041" t="s">
        <v>13345</v>
      </c>
      <c r="H2041">
        <v>140</v>
      </c>
      <c r="I2041">
        <v>0</v>
      </c>
      <c r="J2041" s="48">
        <v>421384</v>
      </c>
      <c r="K2041" s="48">
        <v>0</v>
      </c>
      <c r="L2041">
        <v>3009.89</v>
      </c>
      <c r="M2041" t="s">
        <v>17428</v>
      </c>
      <c r="N2041" s="58">
        <v>20022.091</v>
      </c>
      <c r="O2041" s="48">
        <v>920.33510000000001</v>
      </c>
      <c r="P2041" s="63">
        <f t="shared" si="62"/>
        <v>421384</v>
      </c>
      <c r="Q2041" s="63">
        <f t="shared" si="63"/>
        <v>3009.8857142857141</v>
      </c>
    </row>
    <row r="2042" spans="1:17" x14ac:dyDescent="0.25">
      <c r="A2042" t="s">
        <v>17629</v>
      </c>
      <c r="B2042" t="s">
        <v>17630</v>
      </c>
      <c r="C2042" t="s">
        <v>17631</v>
      </c>
      <c r="D2042" t="s">
        <v>13347</v>
      </c>
      <c r="E2042" t="s">
        <v>13348</v>
      </c>
      <c r="F2042" t="s">
        <v>13346</v>
      </c>
      <c r="G2042" t="s">
        <v>13349</v>
      </c>
      <c r="H2042">
        <v>206</v>
      </c>
      <c r="I2042">
        <v>0</v>
      </c>
      <c r="J2042" s="48">
        <v>496876</v>
      </c>
      <c r="K2042" s="48">
        <v>0</v>
      </c>
      <c r="L2042">
        <v>2412.02</v>
      </c>
      <c r="M2042" t="s">
        <v>17432</v>
      </c>
      <c r="N2042" s="58">
        <v>-7513.3617999999997</v>
      </c>
      <c r="O2042" s="48">
        <v>0</v>
      </c>
      <c r="P2042" s="63">
        <f t="shared" si="62"/>
        <v>496876</v>
      </c>
      <c r="Q2042" s="63">
        <f t="shared" si="63"/>
        <v>2412.019417475728</v>
      </c>
    </row>
    <row r="2043" spans="1:17" x14ac:dyDescent="0.25">
      <c r="A2043" t="s">
        <v>17629</v>
      </c>
      <c r="B2043" t="s">
        <v>17630</v>
      </c>
      <c r="C2043" t="s">
        <v>17631</v>
      </c>
      <c r="D2043" t="s">
        <v>13351</v>
      </c>
      <c r="E2043" t="s">
        <v>13352</v>
      </c>
      <c r="F2043" t="s">
        <v>13350</v>
      </c>
      <c r="G2043" t="s">
        <v>13353</v>
      </c>
      <c r="H2043">
        <v>237</v>
      </c>
      <c r="I2043">
        <v>0</v>
      </c>
      <c r="J2043" s="48">
        <v>670640</v>
      </c>
      <c r="K2043" s="48">
        <v>0</v>
      </c>
      <c r="L2043">
        <v>2829.7</v>
      </c>
      <c r="M2043" t="s">
        <v>17428</v>
      </c>
      <c r="N2043" s="58">
        <v>31865.492699999999</v>
      </c>
      <c r="O2043" s="48">
        <v>1464.7286999999999</v>
      </c>
      <c r="P2043" s="63">
        <f t="shared" si="62"/>
        <v>670640</v>
      </c>
      <c r="Q2043" s="63">
        <f t="shared" si="63"/>
        <v>2829.7046413502107</v>
      </c>
    </row>
    <row r="2044" spans="1:17" x14ac:dyDescent="0.25">
      <c r="A2044" t="s">
        <v>17629</v>
      </c>
      <c r="B2044" t="s">
        <v>17630</v>
      </c>
      <c r="C2044" t="s">
        <v>17631</v>
      </c>
      <c r="D2044" t="s">
        <v>13355</v>
      </c>
      <c r="E2044" t="s">
        <v>13356</v>
      </c>
      <c r="F2044" t="s">
        <v>13354</v>
      </c>
      <c r="G2044" t="s">
        <v>13357</v>
      </c>
      <c r="H2044">
        <v>222</v>
      </c>
      <c r="I2044">
        <v>0</v>
      </c>
      <c r="J2044" s="48">
        <v>638778</v>
      </c>
      <c r="K2044" s="48">
        <v>0</v>
      </c>
      <c r="L2044">
        <v>2877.38</v>
      </c>
      <c r="M2044" t="s">
        <v>17428</v>
      </c>
      <c r="N2044" s="58">
        <v>30351.584599999998</v>
      </c>
      <c r="O2044" s="48">
        <v>1395.1404</v>
      </c>
      <c r="P2044" s="63">
        <f t="shared" si="62"/>
        <v>638778</v>
      </c>
      <c r="Q2044" s="63">
        <f t="shared" si="63"/>
        <v>2877.3783783783783</v>
      </c>
    </row>
    <row r="2045" spans="1:17" x14ac:dyDescent="0.25">
      <c r="A2045" t="s">
        <v>17629</v>
      </c>
      <c r="B2045" t="s">
        <v>17630</v>
      </c>
      <c r="C2045" t="s">
        <v>17631</v>
      </c>
      <c r="D2045" t="s">
        <v>13359</v>
      </c>
      <c r="E2045" t="s">
        <v>13360</v>
      </c>
      <c r="F2045" t="s">
        <v>13358</v>
      </c>
      <c r="G2045" t="s">
        <v>13361</v>
      </c>
      <c r="H2045">
        <v>150</v>
      </c>
      <c r="I2045">
        <v>0</v>
      </c>
      <c r="J2045" s="48">
        <v>330284</v>
      </c>
      <c r="K2045" s="48">
        <v>0</v>
      </c>
      <c r="L2045">
        <v>2201.89</v>
      </c>
      <c r="M2045" t="s">
        <v>17428</v>
      </c>
      <c r="N2045" s="58">
        <v>15693.4992</v>
      </c>
      <c r="O2045" s="48">
        <v>721.36710000000005</v>
      </c>
      <c r="P2045" s="63">
        <f t="shared" si="62"/>
        <v>330284</v>
      </c>
      <c r="Q2045" s="63">
        <f t="shared" si="63"/>
        <v>2201.8933333333334</v>
      </c>
    </row>
    <row r="2046" spans="1:17" x14ac:dyDescent="0.25">
      <c r="A2046" t="s">
        <v>17629</v>
      </c>
      <c r="B2046" t="s">
        <v>17630</v>
      </c>
      <c r="C2046" t="s">
        <v>17631</v>
      </c>
      <c r="D2046" t="s">
        <v>13363</v>
      </c>
      <c r="E2046" t="s">
        <v>13364</v>
      </c>
      <c r="F2046" t="s">
        <v>13362</v>
      </c>
      <c r="G2046" t="s">
        <v>13365</v>
      </c>
      <c r="H2046">
        <v>54</v>
      </c>
      <c r="I2046">
        <v>0</v>
      </c>
      <c r="J2046" s="48">
        <v>158429</v>
      </c>
      <c r="K2046" s="48">
        <v>0</v>
      </c>
      <c r="L2046">
        <v>2933.87</v>
      </c>
      <c r="M2046" t="s">
        <v>17428</v>
      </c>
      <c r="N2046" s="58">
        <v>7527.7501000000002</v>
      </c>
      <c r="O2046" s="48">
        <v>346.0204</v>
      </c>
      <c r="P2046" s="63">
        <f t="shared" si="62"/>
        <v>158429</v>
      </c>
      <c r="Q2046" s="63">
        <f t="shared" si="63"/>
        <v>2933.8703703703704</v>
      </c>
    </row>
    <row r="2047" spans="1:17" x14ac:dyDescent="0.25">
      <c r="A2047" t="s">
        <v>17629</v>
      </c>
      <c r="B2047" t="s">
        <v>17630</v>
      </c>
      <c r="C2047" t="s">
        <v>17631</v>
      </c>
      <c r="D2047" t="s">
        <v>13367</v>
      </c>
      <c r="E2047" t="s">
        <v>13368</v>
      </c>
      <c r="F2047" t="s">
        <v>13366</v>
      </c>
      <c r="G2047" t="s">
        <v>13369</v>
      </c>
      <c r="H2047">
        <v>160</v>
      </c>
      <c r="I2047">
        <v>0</v>
      </c>
      <c r="J2047" s="48">
        <v>490019</v>
      </c>
      <c r="K2047" s="48">
        <v>0</v>
      </c>
      <c r="L2047">
        <v>3062.62</v>
      </c>
      <c r="M2047" t="s">
        <v>17428</v>
      </c>
      <c r="N2047" s="58">
        <v>23283.294699999999</v>
      </c>
      <c r="O2047" s="48">
        <v>1070.2394999999999</v>
      </c>
      <c r="P2047" s="63">
        <f t="shared" si="62"/>
        <v>490019</v>
      </c>
      <c r="Q2047" s="63">
        <f t="shared" si="63"/>
        <v>3062.6187500000001</v>
      </c>
    </row>
    <row r="2048" spans="1:17" x14ac:dyDescent="0.25">
      <c r="A2048" t="s">
        <v>17629</v>
      </c>
      <c r="B2048" t="s">
        <v>17630</v>
      </c>
      <c r="C2048" t="s">
        <v>17631</v>
      </c>
      <c r="D2048" t="s">
        <v>13371</v>
      </c>
      <c r="E2048" t="s">
        <v>13372</v>
      </c>
      <c r="F2048" t="s">
        <v>13370</v>
      </c>
      <c r="G2048" t="s">
        <v>13373</v>
      </c>
      <c r="H2048">
        <v>120</v>
      </c>
      <c r="I2048">
        <v>0</v>
      </c>
      <c r="J2048" s="48">
        <v>412898</v>
      </c>
      <c r="K2048" s="48">
        <v>0</v>
      </c>
      <c r="L2048">
        <v>3440.82</v>
      </c>
      <c r="M2048" t="s">
        <v>17428</v>
      </c>
      <c r="N2048" s="58">
        <v>19618.845700000002</v>
      </c>
      <c r="O2048" s="48">
        <v>901.79949999999997</v>
      </c>
      <c r="P2048" s="63">
        <f t="shared" si="62"/>
        <v>412898</v>
      </c>
      <c r="Q2048" s="63">
        <f t="shared" si="63"/>
        <v>3440.8166666666666</v>
      </c>
    </row>
    <row r="2049" spans="1:17" x14ac:dyDescent="0.25">
      <c r="A2049" t="s">
        <v>17629</v>
      </c>
      <c r="B2049" t="s">
        <v>17630</v>
      </c>
      <c r="C2049" t="s">
        <v>17631</v>
      </c>
      <c r="D2049" t="s">
        <v>13375</v>
      </c>
      <c r="E2049" t="s">
        <v>13376</v>
      </c>
      <c r="F2049" t="s">
        <v>13374</v>
      </c>
      <c r="G2049" t="s">
        <v>13377</v>
      </c>
      <c r="H2049">
        <v>118</v>
      </c>
      <c r="I2049">
        <v>0</v>
      </c>
      <c r="J2049" s="48">
        <v>370905</v>
      </c>
      <c r="K2049" s="48">
        <v>0</v>
      </c>
      <c r="L2049">
        <v>3143.26</v>
      </c>
      <c r="M2049" t="s">
        <v>17428</v>
      </c>
      <c r="N2049" s="58">
        <v>17623.5936</v>
      </c>
      <c r="O2049" s="48">
        <v>810.08579999999995</v>
      </c>
      <c r="P2049" s="63">
        <f t="shared" si="62"/>
        <v>370905</v>
      </c>
      <c r="Q2049" s="63">
        <f t="shared" si="63"/>
        <v>3143.2627118644068</v>
      </c>
    </row>
    <row r="2050" spans="1:17" x14ac:dyDescent="0.25">
      <c r="A2050" t="s">
        <v>17629</v>
      </c>
      <c r="B2050" t="s">
        <v>17630</v>
      </c>
      <c r="C2050" t="s">
        <v>17631</v>
      </c>
      <c r="D2050" t="s">
        <v>13379</v>
      </c>
      <c r="E2050" t="s">
        <v>13380</v>
      </c>
      <c r="F2050" t="s">
        <v>13378</v>
      </c>
      <c r="G2050" t="s">
        <v>13381</v>
      </c>
      <c r="H2050">
        <v>96</v>
      </c>
      <c r="I2050">
        <v>0</v>
      </c>
      <c r="J2050" s="48">
        <v>278178</v>
      </c>
      <c r="K2050" s="48">
        <v>0</v>
      </c>
      <c r="L2050">
        <v>2897.69</v>
      </c>
      <c r="M2050" t="s">
        <v>17432</v>
      </c>
      <c r="N2050" s="58">
        <v>-4206.3828999999996</v>
      </c>
      <c r="O2050" s="48">
        <v>0</v>
      </c>
      <c r="P2050" s="63">
        <f t="shared" si="62"/>
        <v>278178</v>
      </c>
      <c r="Q2050" s="63">
        <f t="shared" si="63"/>
        <v>2897.6875</v>
      </c>
    </row>
    <row r="2051" spans="1:17" x14ac:dyDescent="0.25">
      <c r="A2051" t="s">
        <v>17629</v>
      </c>
      <c r="B2051" t="s">
        <v>17630</v>
      </c>
      <c r="C2051" t="s">
        <v>17631</v>
      </c>
      <c r="D2051" t="s">
        <v>13379</v>
      </c>
      <c r="E2051" t="s">
        <v>13380</v>
      </c>
      <c r="F2051" t="s">
        <v>13382</v>
      </c>
      <c r="G2051" t="s">
        <v>13383</v>
      </c>
      <c r="H2051">
        <v>28</v>
      </c>
      <c r="I2051">
        <v>0</v>
      </c>
      <c r="J2051" s="48">
        <v>33798</v>
      </c>
      <c r="K2051" s="48">
        <v>0</v>
      </c>
      <c r="L2051">
        <v>1207.07</v>
      </c>
      <c r="M2051" t="s">
        <v>17432</v>
      </c>
      <c r="N2051" s="58">
        <v>-511.06439999999998</v>
      </c>
      <c r="O2051" s="48">
        <v>0</v>
      </c>
      <c r="P2051" s="63">
        <f t="shared" si="62"/>
        <v>33798</v>
      </c>
      <c r="Q2051" s="63">
        <f t="shared" si="63"/>
        <v>1207.0714285714287</v>
      </c>
    </row>
    <row r="2052" spans="1:17" x14ac:dyDescent="0.25">
      <c r="A2052" t="s">
        <v>17629</v>
      </c>
      <c r="B2052" t="s">
        <v>17630</v>
      </c>
      <c r="C2052" t="s">
        <v>17631</v>
      </c>
      <c r="D2052" t="s">
        <v>13385</v>
      </c>
      <c r="E2052" t="s">
        <v>13386</v>
      </c>
      <c r="F2052" t="s">
        <v>13384</v>
      </c>
      <c r="G2052" t="s">
        <v>13387</v>
      </c>
      <c r="H2052">
        <v>200</v>
      </c>
      <c r="I2052">
        <v>0</v>
      </c>
      <c r="J2052" s="48">
        <v>525078</v>
      </c>
      <c r="K2052" s="48">
        <v>0</v>
      </c>
      <c r="L2052">
        <v>2625.39</v>
      </c>
      <c r="M2052" t="s">
        <v>17432</v>
      </c>
      <c r="N2052" s="58">
        <v>-7939.8014999999996</v>
      </c>
      <c r="O2052" s="48">
        <v>0</v>
      </c>
      <c r="P2052" s="63">
        <f t="shared" ref="P2052:P2115" si="64">J2052-K2052</f>
        <v>525078</v>
      </c>
      <c r="Q2052" s="63">
        <f t="shared" ref="Q2052:Q2115" si="65">P2052/H2052</f>
        <v>2625.39</v>
      </c>
    </row>
    <row r="2053" spans="1:17" x14ac:dyDescent="0.25">
      <c r="A2053" t="s">
        <v>17629</v>
      </c>
      <c r="B2053" t="s">
        <v>17630</v>
      </c>
      <c r="C2053" t="s">
        <v>17631</v>
      </c>
      <c r="D2053" t="s">
        <v>13389</v>
      </c>
      <c r="E2053" t="s">
        <v>13390</v>
      </c>
      <c r="F2053" t="s">
        <v>13388</v>
      </c>
      <c r="G2053" t="s">
        <v>13391</v>
      </c>
      <c r="H2053">
        <v>216</v>
      </c>
      <c r="I2053">
        <v>6</v>
      </c>
      <c r="J2053" s="48">
        <v>648424</v>
      </c>
      <c r="K2053" s="48">
        <v>17525</v>
      </c>
      <c r="L2053">
        <v>2920.83</v>
      </c>
      <c r="M2053" t="s">
        <v>17428</v>
      </c>
      <c r="N2053" s="58">
        <v>30809.921699999999</v>
      </c>
      <c r="O2053" s="48">
        <v>1416.2083</v>
      </c>
      <c r="P2053" s="63">
        <f t="shared" si="64"/>
        <v>630899</v>
      </c>
      <c r="Q2053" s="63">
        <f t="shared" si="65"/>
        <v>2920.8287037037039</v>
      </c>
    </row>
    <row r="2054" spans="1:17" x14ac:dyDescent="0.25">
      <c r="A2054" t="s">
        <v>17629</v>
      </c>
      <c r="B2054" t="s">
        <v>17630</v>
      </c>
      <c r="C2054" t="s">
        <v>17631</v>
      </c>
      <c r="D2054" t="s">
        <v>13395</v>
      </c>
      <c r="E2054" t="s">
        <v>13396</v>
      </c>
      <c r="F2054" t="s">
        <v>13394</v>
      </c>
      <c r="G2054" t="s">
        <v>13397</v>
      </c>
      <c r="H2054">
        <v>180</v>
      </c>
      <c r="I2054">
        <v>0</v>
      </c>
      <c r="J2054" s="48">
        <v>560724</v>
      </c>
      <c r="K2054" s="48">
        <v>0</v>
      </c>
      <c r="L2054">
        <v>3115.13</v>
      </c>
      <c r="M2054" t="s">
        <v>17432</v>
      </c>
      <c r="N2054" s="58">
        <v>-8478.8171999999995</v>
      </c>
      <c r="O2054" s="48">
        <v>0</v>
      </c>
      <c r="P2054" s="63">
        <f t="shared" si="64"/>
        <v>560724</v>
      </c>
      <c r="Q2054" s="63">
        <f t="shared" si="65"/>
        <v>3115.1333333333332</v>
      </c>
    </row>
    <row r="2055" spans="1:17" x14ac:dyDescent="0.25">
      <c r="A2055" t="s">
        <v>17629</v>
      </c>
      <c r="B2055" t="s">
        <v>17630</v>
      </c>
      <c r="C2055" t="s">
        <v>17631</v>
      </c>
      <c r="D2055" t="s">
        <v>13399</v>
      </c>
      <c r="E2055" t="s">
        <v>13400</v>
      </c>
      <c r="F2055" t="s">
        <v>13398</v>
      </c>
      <c r="G2055" t="s">
        <v>13401</v>
      </c>
      <c r="H2055">
        <v>75</v>
      </c>
      <c r="I2055">
        <v>0</v>
      </c>
      <c r="J2055" s="48">
        <v>244582</v>
      </c>
      <c r="K2055" s="48">
        <v>0</v>
      </c>
      <c r="L2055">
        <v>3261.09</v>
      </c>
      <c r="M2055" t="s">
        <v>17432</v>
      </c>
      <c r="N2055" s="58">
        <v>-3698.3768</v>
      </c>
      <c r="O2055" s="48">
        <v>0</v>
      </c>
      <c r="P2055" s="63">
        <f t="shared" si="64"/>
        <v>244582</v>
      </c>
      <c r="Q2055" s="63">
        <f t="shared" si="65"/>
        <v>3261.0933333333332</v>
      </c>
    </row>
    <row r="2056" spans="1:17" x14ac:dyDescent="0.25">
      <c r="A2056" t="s">
        <v>17629</v>
      </c>
      <c r="B2056" t="s">
        <v>17630</v>
      </c>
      <c r="C2056" t="s">
        <v>17631</v>
      </c>
      <c r="D2056" t="s">
        <v>13403</v>
      </c>
      <c r="E2056" t="s">
        <v>13404</v>
      </c>
      <c r="F2056" t="s">
        <v>13402</v>
      </c>
      <c r="G2056" t="s">
        <v>13405</v>
      </c>
      <c r="H2056">
        <v>208</v>
      </c>
      <c r="I2056">
        <v>0</v>
      </c>
      <c r="J2056" s="48">
        <v>570424</v>
      </c>
      <c r="K2056" s="48">
        <v>0</v>
      </c>
      <c r="L2056">
        <v>2742.42</v>
      </c>
      <c r="M2056" t="s">
        <v>17432</v>
      </c>
      <c r="N2056" s="58">
        <v>-8625.4879999999994</v>
      </c>
      <c r="O2056" s="48">
        <v>0</v>
      </c>
      <c r="P2056" s="63">
        <f t="shared" si="64"/>
        <v>570424</v>
      </c>
      <c r="Q2056" s="63">
        <f t="shared" si="65"/>
        <v>2742.4230769230771</v>
      </c>
    </row>
    <row r="2057" spans="1:17" x14ac:dyDescent="0.25">
      <c r="A2057" t="s">
        <v>17629</v>
      </c>
      <c r="B2057" t="s">
        <v>17630</v>
      </c>
      <c r="C2057" t="s">
        <v>17631</v>
      </c>
      <c r="D2057" t="s">
        <v>13407</v>
      </c>
      <c r="E2057" t="s">
        <v>13408</v>
      </c>
      <c r="F2057" t="s">
        <v>13406</v>
      </c>
      <c r="G2057" t="s">
        <v>13409</v>
      </c>
      <c r="H2057">
        <v>104</v>
      </c>
      <c r="I2057">
        <v>0</v>
      </c>
      <c r="J2057" s="48">
        <v>297625</v>
      </c>
      <c r="K2057" s="48">
        <v>0</v>
      </c>
      <c r="L2057">
        <v>2861.78</v>
      </c>
      <c r="M2057" t="s">
        <v>17428</v>
      </c>
      <c r="N2057" s="58">
        <v>14141.670400000001</v>
      </c>
      <c r="O2057" s="48">
        <v>650.03579999999999</v>
      </c>
      <c r="P2057" s="63">
        <f t="shared" si="64"/>
        <v>297625</v>
      </c>
      <c r="Q2057" s="63">
        <f t="shared" si="65"/>
        <v>2861.7788461538462</v>
      </c>
    </row>
    <row r="2058" spans="1:17" x14ac:dyDescent="0.25">
      <c r="A2058" t="s">
        <v>17629</v>
      </c>
      <c r="B2058" t="s">
        <v>17630</v>
      </c>
      <c r="C2058" t="s">
        <v>17631</v>
      </c>
      <c r="D2058" t="s">
        <v>13411</v>
      </c>
      <c r="E2058" t="s">
        <v>13412</v>
      </c>
      <c r="F2058" t="s">
        <v>13410</v>
      </c>
      <c r="G2058" t="s">
        <v>13413</v>
      </c>
      <c r="H2058">
        <v>32</v>
      </c>
      <c r="I2058">
        <v>0</v>
      </c>
      <c r="J2058" s="48">
        <v>98635</v>
      </c>
      <c r="K2058" s="48">
        <v>0</v>
      </c>
      <c r="L2058">
        <v>3082.34</v>
      </c>
      <c r="M2058" t="s">
        <v>17428</v>
      </c>
      <c r="N2058" s="58">
        <v>4686.6862000000001</v>
      </c>
      <c r="O2058" s="48">
        <v>215.4281</v>
      </c>
      <c r="P2058" s="63">
        <f t="shared" si="64"/>
        <v>98635</v>
      </c>
      <c r="Q2058" s="63">
        <f t="shared" si="65"/>
        <v>3082.34375</v>
      </c>
    </row>
    <row r="2059" spans="1:17" x14ac:dyDescent="0.25">
      <c r="A2059" t="s">
        <v>17629</v>
      </c>
      <c r="B2059" t="s">
        <v>17630</v>
      </c>
      <c r="C2059" t="s">
        <v>17631</v>
      </c>
      <c r="D2059" t="s">
        <v>13415</v>
      </c>
      <c r="E2059" t="s">
        <v>13416</v>
      </c>
      <c r="F2059" t="s">
        <v>13414</v>
      </c>
      <c r="G2059" t="s">
        <v>13417</v>
      </c>
      <c r="H2059">
        <v>30</v>
      </c>
      <c r="I2059">
        <v>0</v>
      </c>
      <c r="J2059" s="48">
        <v>79030</v>
      </c>
      <c r="K2059" s="48">
        <v>0</v>
      </c>
      <c r="L2059">
        <v>2634.33</v>
      </c>
      <c r="M2059" t="s">
        <v>17432</v>
      </c>
      <c r="N2059" s="58">
        <v>-1195.0349000000001</v>
      </c>
      <c r="O2059" s="48">
        <v>0</v>
      </c>
      <c r="P2059" s="63">
        <f t="shared" si="64"/>
        <v>79030</v>
      </c>
      <c r="Q2059" s="63">
        <f t="shared" si="65"/>
        <v>2634.3333333333335</v>
      </c>
    </row>
    <row r="2060" spans="1:17" x14ac:dyDescent="0.25">
      <c r="A2060" t="s">
        <v>17629</v>
      </c>
      <c r="B2060" t="s">
        <v>17630</v>
      </c>
      <c r="C2060" t="s">
        <v>17631</v>
      </c>
      <c r="D2060" t="s">
        <v>13419</v>
      </c>
      <c r="E2060" t="s">
        <v>13420</v>
      </c>
      <c r="F2060" t="s">
        <v>13418</v>
      </c>
      <c r="G2060" t="s">
        <v>13421</v>
      </c>
      <c r="H2060">
        <v>152</v>
      </c>
      <c r="I2060">
        <v>0</v>
      </c>
      <c r="J2060" s="48">
        <v>449088</v>
      </c>
      <c r="K2060" s="48">
        <v>0</v>
      </c>
      <c r="L2060">
        <v>2954.53</v>
      </c>
      <c r="M2060" t="s">
        <v>17432</v>
      </c>
      <c r="N2060" s="58">
        <v>-6790.7483000000002</v>
      </c>
      <c r="O2060" s="48">
        <v>0</v>
      </c>
      <c r="P2060" s="63">
        <f t="shared" si="64"/>
        <v>449088</v>
      </c>
      <c r="Q2060" s="63">
        <f t="shared" si="65"/>
        <v>2954.5263157894738</v>
      </c>
    </row>
    <row r="2061" spans="1:17" x14ac:dyDescent="0.25">
      <c r="A2061" t="s">
        <v>17629</v>
      </c>
      <c r="B2061" t="s">
        <v>17630</v>
      </c>
      <c r="C2061" t="s">
        <v>17631</v>
      </c>
      <c r="D2061" t="s">
        <v>13419</v>
      </c>
      <c r="E2061" t="s">
        <v>13420</v>
      </c>
      <c r="F2061" t="s">
        <v>13422</v>
      </c>
      <c r="G2061" t="s">
        <v>13421</v>
      </c>
      <c r="H2061">
        <v>148</v>
      </c>
      <c r="I2061">
        <v>0</v>
      </c>
      <c r="J2061" s="48">
        <v>455529</v>
      </c>
      <c r="K2061" s="48">
        <v>0</v>
      </c>
      <c r="L2061">
        <v>3077.9</v>
      </c>
      <c r="M2061" t="s">
        <v>17432</v>
      </c>
      <c r="N2061" s="58">
        <v>-6888.1428999999998</v>
      </c>
      <c r="O2061" s="48">
        <v>0</v>
      </c>
      <c r="P2061" s="63">
        <f t="shared" si="64"/>
        <v>455529</v>
      </c>
      <c r="Q2061" s="63">
        <f t="shared" si="65"/>
        <v>3077.8986486486488</v>
      </c>
    </row>
    <row r="2062" spans="1:17" x14ac:dyDescent="0.25">
      <c r="A2062" t="s">
        <v>17629</v>
      </c>
      <c r="B2062" t="s">
        <v>17630</v>
      </c>
      <c r="C2062" t="s">
        <v>17631</v>
      </c>
      <c r="D2062" t="s">
        <v>13424</v>
      </c>
      <c r="E2062" t="s">
        <v>13425</v>
      </c>
      <c r="F2062" t="s">
        <v>13423</v>
      </c>
      <c r="G2062" t="s">
        <v>13426</v>
      </c>
      <c r="H2062">
        <v>108</v>
      </c>
      <c r="I2062">
        <v>0</v>
      </c>
      <c r="J2062" s="48">
        <v>322085</v>
      </c>
      <c r="K2062" s="48">
        <v>0</v>
      </c>
      <c r="L2062">
        <v>2982.27</v>
      </c>
      <c r="M2062" t="s">
        <v>17428</v>
      </c>
      <c r="N2062" s="58">
        <v>15303.925499999999</v>
      </c>
      <c r="O2062" s="48">
        <v>703.46</v>
      </c>
      <c r="P2062" s="63">
        <f t="shared" si="64"/>
        <v>322085</v>
      </c>
      <c r="Q2062" s="63">
        <f t="shared" si="65"/>
        <v>2982.2685185185187</v>
      </c>
    </row>
    <row r="2063" spans="1:17" x14ac:dyDescent="0.25">
      <c r="A2063" t="s">
        <v>17629</v>
      </c>
      <c r="B2063" t="s">
        <v>17630</v>
      </c>
      <c r="C2063" t="s">
        <v>17631</v>
      </c>
      <c r="D2063" t="s">
        <v>13428</v>
      </c>
      <c r="E2063" t="s">
        <v>13429</v>
      </c>
      <c r="F2063" t="s">
        <v>13427</v>
      </c>
      <c r="G2063" t="s">
        <v>13430</v>
      </c>
      <c r="H2063">
        <v>156</v>
      </c>
      <c r="I2063">
        <v>0</v>
      </c>
      <c r="J2063" s="48">
        <v>440743</v>
      </c>
      <c r="K2063" s="48">
        <v>0</v>
      </c>
      <c r="L2063">
        <v>2825.28</v>
      </c>
      <c r="M2063" t="s">
        <v>17432</v>
      </c>
      <c r="N2063" s="58">
        <v>-6664.5573999999997</v>
      </c>
      <c r="O2063" s="48">
        <v>0</v>
      </c>
      <c r="P2063" s="63">
        <f t="shared" si="64"/>
        <v>440743</v>
      </c>
      <c r="Q2063" s="63">
        <f t="shared" si="65"/>
        <v>2825.2756410256411</v>
      </c>
    </row>
    <row r="2064" spans="1:17" x14ac:dyDescent="0.25">
      <c r="A2064" t="s">
        <v>17629</v>
      </c>
      <c r="B2064" t="s">
        <v>17630</v>
      </c>
      <c r="C2064" t="s">
        <v>17631</v>
      </c>
      <c r="D2064" t="s">
        <v>13432</v>
      </c>
      <c r="E2064" t="s">
        <v>12071</v>
      </c>
      <c r="F2064" t="s">
        <v>13431</v>
      </c>
      <c r="G2064" t="s">
        <v>13433</v>
      </c>
      <c r="H2064">
        <v>62</v>
      </c>
      <c r="I2064">
        <v>0</v>
      </c>
      <c r="J2064" s="48">
        <v>178948</v>
      </c>
      <c r="K2064" s="48">
        <v>0</v>
      </c>
      <c r="L2064">
        <v>2886.26</v>
      </c>
      <c r="M2064" t="s">
        <v>17432</v>
      </c>
      <c r="N2064" s="58">
        <v>-2705.904</v>
      </c>
      <c r="O2064" s="48">
        <v>0</v>
      </c>
      <c r="P2064" s="63">
        <f t="shared" si="64"/>
        <v>178948</v>
      </c>
      <c r="Q2064" s="63">
        <f t="shared" si="65"/>
        <v>2886.2580645161293</v>
      </c>
    </row>
    <row r="2065" spans="1:17" x14ac:dyDescent="0.25">
      <c r="A2065" t="s">
        <v>17629</v>
      </c>
      <c r="B2065" t="s">
        <v>17630</v>
      </c>
      <c r="C2065" t="s">
        <v>17631</v>
      </c>
      <c r="D2065" t="s">
        <v>13435</v>
      </c>
      <c r="E2065" t="s">
        <v>13436</v>
      </c>
      <c r="F2065" t="s">
        <v>13434</v>
      </c>
      <c r="G2065" t="s">
        <v>13436</v>
      </c>
      <c r="H2065">
        <v>112</v>
      </c>
      <c r="I2065">
        <v>0</v>
      </c>
      <c r="J2065" s="48">
        <v>327544</v>
      </c>
      <c r="K2065" s="48">
        <v>0</v>
      </c>
      <c r="L2065">
        <v>2924.5</v>
      </c>
      <c r="M2065" t="s">
        <v>17428</v>
      </c>
      <c r="N2065" s="58">
        <v>15563.307500000001</v>
      </c>
      <c r="O2065" s="48">
        <v>715.3827</v>
      </c>
      <c r="P2065" s="63">
        <f t="shared" si="64"/>
        <v>327544</v>
      </c>
      <c r="Q2065" s="63">
        <f t="shared" si="65"/>
        <v>2924.5</v>
      </c>
    </row>
    <row r="2066" spans="1:17" x14ac:dyDescent="0.25">
      <c r="A2066" t="s">
        <v>17629</v>
      </c>
      <c r="B2066" t="s">
        <v>17630</v>
      </c>
      <c r="C2066" t="s">
        <v>17631</v>
      </c>
      <c r="D2066" t="s">
        <v>13438</v>
      </c>
      <c r="E2066" t="s">
        <v>13439</v>
      </c>
      <c r="F2066" t="s">
        <v>13437</v>
      </c>
      <c r="G2066" t="s">
        <v>13440</v>
      </c>
      <c r="H2066">
        <v>111</v>
      </c>
      <c r="I2066">
        <v>0</v>
      </c>
      <c r="J2066" s="48">
        <v>315228</v>
      </c>
      <c r="K2066" s="48">
        <v>0</v>
      </c>
      <c r="L2066">
        <v>2839.89</v>
      </c>
      <c r="M2066" t="s">
        <v>17428</v>
      </c>
      <c r="N2066" s="58">
        <v>14978.0934</v>
      </c>
      <c r="O2066" s="48">
        <v>688.4828</v>
      </c>
      <c r="P2066" s="63">
        <f t="shared" si="64"/>
        <v>315228</v>
      </c>
      <c r="Q2066" s="63">
        <f t="shared" si="65"/>
        <v>2839.8918918918921</v>
      </c>
    </row>
    <row r="2067" spans="1:17" x14ac:dyDescent="0.25">
      <c r="A2067" t="s">
        <v>17629</v>
      </c>
      <c r="B2067" t="s">
        <v>17630</v>
      </c>
      <c r="C2067" t="s">
        <v>17631</v>
      </c>
      <c r="D2067" t="s">
        <v>13438</v>
      </c>
      <c r="E2067" t="s">
        <v>13439</v>
      </c>
      <c r="F2067" t="s">
        <v>13441</v>
      </c>
      <c r="G2067" t="s">
        <v>13442</v>
      </c>
      <c r="H2067">
        <v>32</v>
      </c>
      <c r="I2067">
        <v>0</v>
      </c>
      <c r="J2067" s="48">
        <v>96365</v>
      </c>
      <c r="K2067" s="48">
        <v>0</v>
      </c>
      <c r="L2067">
        <v>3011.41</v>
      </c>
      <c r="M2067" t="s">
        <v>17428</v>
      </c>
      <c r="N2067" s="58">
        <v>4578.8072000000002</v>
      </c>
      <c r="O2067" s="48">
        <v>210.46940000000001</v>
      </c>
      <c r="P2067" s="63">
        <f t="shared" si="64"/>
        <v>96365</v>
      </c>
      <c r="Q2067" s="63">
        <f t="shared" si="65"/>
        <v>3011.40625</v>
      </c>
    </row>
    <row r="2068" spans="1:17" x14ac:dyDescent="0.25">
      <c r="A2068" t="s">
        <v>17629</v>
      </c>
      <c r="B2068" t="s">
        <v>17630</v>
      </c>
      <c r="C2068" t="s">
        <v>17631</v>
      </c>
      <c r="D2068" t="s">
        <v>13444</v>
      </c>
      <c r="E2068" t="s">
        <v>13015</v>
      </c>
      <c r="F2068" t="s">
        <v>13443</v>
      </c>
      <c r="G2068" t="s">
        <v>13445</v>
      </c>
      <c r="H2068">
        <v>96</v>
      </c>
      <c r="I2068">
        <v>0</v>
      </c>
      <c r="J2068" s="48">
        <v>287949</v>
      </c>
      <c r="K2068" s="48">
        <v>0</v>
      </c>
      <c r="L2068">
        <v>2999.47</v>
      </c>
      <c r="M2068" t="s">
        <v>17432</v>
      </c>
      <c r="N2068" s="58">
        <v>-4354.1409000000003</v>
      </c>
      <c r="O2068" s="48">
        <v>0</v>
      </c>
      <c r="P2068" s="63">
        <f t="shared" si="64"/>
        <v>287949</v>
      </c>
      <c r="Q2068" s="63">
        <f t="shared" si="65"/>
        <v>2999.46875</v>
      </c>
    </row>
    <row r="2069" spans="1:17" x14ac:dyDescent="0.25">
      <c r="A2069" t="s">
        <v>17629</v>
      </c>
      <c r="B2069" t="s">
        <v>17630</v>
      </c>
      <c r="C2069" t="s">
        <v>17631</v>
      </c>
      <c r="D2069" t="s">
        <v>13447</v>
      </c>
      <c r="E2069" t="s">
        <v>13448</v>
      </c>
      <c r="F2069" t="s">
        <v>13446</v>
      </c>
      <c r="G2069" t="s">
        <v>13449</v>
      </c>
      <c r="H2069">
        <v>180</v>
      </c>
      <c r="I2069">
        <v>0</v>
      </c>
      <c r="J2069" s="48">
        <v>578483</v>
      </c>
      <c r="K2069" s="48">
        <v>0</v>
      </c>
      <c r="L2069">
        <v>3213.79</v>
      </c>
      <c r="M2069" t="s">
        <v>17428</v>
      </c>
      <c r="N2069" s="58">
        <v>27486.672699999999</v>
      </c>
      <c r="O2069" s="48">
        <v>1263.4519</v>
      </c>
      <c r="P2069" s="63">
        <f t="shared" si="64"/>
        <v>578483</v>
      </c>
      <c r="Q2069" s="63">
        <f t="shared" si="65"/>
        <v>3213.7944444444443</v>
      </c>
    </row>
    <row r="2070" spans="1:17" x14ac:dyDescent="0.25">
      <c r="A2070" t="s">
        <v>17629</v>
      </c>
      <c r="B2070" t="s">
        <v>17630</v>
      </c>
      <c r="C2070" t="s">
        <v>17631</v>
      </c>
      <c r="D2070" t="s">
        <v>13451</v>
      </c>
      <c r="E2070" t="s">
        <v>13452</v>
      </c>
      <c r="F2070" t="s">
        <v>13450</v>
      </c>
      <c r="G2070" t="s">
        <v>13453</v>
      </c>
      <c r="H2070">
        <v>30</v>
      </c>
      <c r="I2070">
        <v>0</v>
      </c>
      <c r="J2070" s="48">
        <v>86382</v>
      </c>
      <c r="K2070" s="48">
        <v>0</v>
      </c>
      <c r="L2070">
        <v>2879.4</v>
      </c>
      <c r="M2070" t="s">
        <v>17428</v>
      </c>
      <c r="N2070" s="58">
        <v>4104.4418999999998</v>
      </c>
      <c r="O2070" s="48">
        <v>188.66470000000001</v>
      </c>
      <c r="P2070" s="63">
        <f t="shared" si="64"/>
        <v>86382</v>
      </c>
      <c r="Q2070" s="63">
        <f t="shared" si="65"/>
        <v>2879.4</v>
      </c>
    </row>
    <row r="2071" spans="1:17" x14ac:dyDescent="0.25">
      <c r="A2071" t="s">
        <v>17629</v>
      </c>
      <c r="B2071" t="s">
        <v>17630</v>
      </c>
      <c r="C2071" t="s">
        <v>17631</v>
      </c>
      <c r="D2071" t="s">
        <v>13455</v>
      </c>
      <c r="E2071" t="s">
        <v>13456</v>
      </c>
      <c r="F2071" t="s">
        <v>13454</v>
      </c>
      <c r="G2071" t="s">
        <v>13457</v>
      </c>
      <c r="H2071">
        <v>31</v>
      </c>
      <c r="I2071">
        <v>0</v>
      </c>
      <c r="J2071" s="48">
        <v>81600</v>
      </c>
      <c r="K2071" s="48">
        <v>0</v>
      </c>
      <c r="L2071">
        <v>2632.26</v>
      </c>
      <c r="M2071" t="s">
        <v>17428</v>
      </c>
      <c r="N2071" s="58">
        <v>3877.2307000000001</v>
      </c>
      <c r="O2071" s="48">
        <v>178.22069999999999</v>
      </c>
      <c r="P2071" s="63">
        <f t="shared" si="64"/>
        <v>81600</v>
      </c>
      <c r="Q2071" s="63">
        <f t="shared" si="65"/>
        <v>2632.2580645161293</v>
      </c>
    </row>
    <row r="2072" spans="1:17" x14ac:dyDescent="0.25">
      <c r="A2072" t="s">
        <v>17629</v>
      </c>
      <c r="B2072" t="s">
        <v>17630</v>
      </c>
      <c r="C2072" t="s">
        <v>17631</v>
      </c>
      <c r="D2072" t="s">
        <v>13459</v>
      </c>
      <c r="E2072" t="s">
        <v>13460</v>
      </c>
      <c r="F2072" t="s">
        <v>13458</v>
      </c>
      <c r="G2072" t="s">
        <v>13461</v>
      </c>
      <c r="H2072">
        <v>40</v>
      </c>
      <c r="I2072">
        <v>0</v>
      </c>
      <c r="J2072" s="48">
        <v>121914</v>
      </c>
      <c r="K2072" s="48">
        <v>0</v>
      </c>
      <c r="L2072">
        <v>3047.85</v>
      </c>
      <c r="M2072" t="s">
        <v>17432</v>
      </c>
      <c r="N2072" s="58">
        <v>-1843.4826</v>
      </c>
      <c r="O2072" s="48">
        <v>0</v>
      </c>
      <c r="P2072" s="63">
        <f t="shared" si="64"/>
        <v>121914</v>
      </c>
      <c r="Q2072" s="63">
        <f t="shared" si="65"/>
        <v>3047.85</v>
      </c>
    </row>
    <row r="2073" spans="1:17" x14ac:dyDescent="0.25">
      <c r="A2073" t="s">
        <v>17629</v>
      </c>
      <c r="B2073" t="s">
        <v>17630</v>
      </c>
      <c r="C2073" t="s">
        <v>17631</v>
      </c>
      <c r="D2073" t="s">
        <v>13463</v>
      </c>
      <c r="E2073" t="s">
        <v>13464</v>
      </c>
      <c r="F2073" t="s">
        <v>13462</v>
      </c>
      <c r="G2073" t="s">
        <v>13465</v>
      </c>
      <c r="H2073">
        <v>328</v>
      </c>
      <c r="I2073">
        <v>0</v>
      </c>
      <c r="J2073" s="48">
        <v>1183224</v>
      </c>
      <c r="K2073" s="48">
        <v>0</v>
      </c>
      <c r="L2073">
        <v>3607.39</v>
      </c>
      <c r="M2073" t="s">
        <v>17428</v>
      </c>
      <c r="N2073" s="58">
        <v>56220.955900000001</v>
      </c>
      <c r="O2073" s="48">
        <v>2584.2514999999999</v>
      </c>
      <c r="P2073" s="63">
        <f t="shared" si="64"/>
        <v>1183224</v>
      </c>
      <c r="Q2073" s="63">
        <f t="shared" si="65"/>
        <v>3607.3902439024391</v>
      </c>
    </row>
    <row r="2074" spans="1:17" x14ac:dyDescent="0.25">
      <c r="A2074" t="s">
        <v>17629</v>
      </c>
      <c r="B2074" t="s">
        <v>17630</v>
      </c>
      <c r="C2074" t="s">
        <v>17631</v>
      </c>
      <c r="D2074" t="s">
        <v>13467</v>
      </c>
      <c r="E2074" t="s">
        <v>13468</v>
      </c>
      <c r="F2074" t="s">
        <v>13466</v>
      </c>
      <c r="G2074" t="s">
        <v>13469</v>
      </c>
      <c r="H2074">
        <v>162</v>
      </c>
      <c r="I2074">
        <v>0</v>
      </c>
      <c r="J2074" s="48">
        <v>476336</v>
      </c>
      <c r="K2074" s="48">
        <v>0</v>
      </c>
      <c r="L2074">
        <v>2940.35</v>
      </c>
      <c r="M2074" t="s">
        <v>17432</v>
      </c>
      <c r="N2074" s="58">
        <v>-7202.7744000000002</v>
      </c>
      <c r="O2074" s="48">
        <v>0</v>
      </c>
      <c r="P2074" s="63">
        <f t="shared" si="64"/>
        <v>476336</v>
      </c>
      <c r="Q2074" s="63">
        <f t="shared" si="65"/>
        <v>2940.3456790123455</v>
      </c>
    </row>
    <row r="2075" spans="1:17" x14ac:dyDescent="0.25">
      <c r="A2075" t="s">
        <v>17629</v>
      </c>
      <c r="B2075" t="s">
        <v>17630</v>
      </c>
      <c r="C2075" t="s">
        <v>17631</v>
      </c>
      <c r="D2075" t="s">
        <v>13471</v>
      </c>
      <c r="E2075" t="s">
        <v>13472</v>
      </c>
      <c r="F2075" t="s">
        <v>13470</v>
      </c>
      <c r="G2075" t="s">
        <v>13473</v>
      </c>
      <c r="H2075">
        <v>340</v>
      </c>
      <c r="I2075">
        <v>0</v>
      </c>
      <c r="J2075" s="48">
        <v>1187328</v>
      </c>
      <c r="K2075" s="48">
        <v>0</v>
      </c>
      <c r="L2075">
        <v>3492.14</v>
      </c>
      <c r="M2075" t="s">
        <v>17428</v>
      </c>
      <c r="N2075" s="58">
        <v>56415.952799999999</v>
      </c>
      <c r="O2075" s="48">
        <v>2593.2147</v>
      </c>
      <c r="P2075" s="63">
        <f t="shared" si="64"/>
        <v>1187328</v>
      </c>
      <c r="Q2075" s="63">
        <f t="shared" si="65"/>
        <v>3492.1411764705881</v>
      </c>
    </row>
    <row r="2076" spans="1:17" x14ac:dyDescent="0.25">
      <c r="A2076" t="s">
        <v>17629</v>
      </c>
      <c r="B2076" t="s">
        <v>17630</v>
      </c>
      <c r="C2076" t="s">
        <v>17631</v>
      </c>
      <c r="D2076" t="s">
        <v>13471</v>
      </c>
      <c r="E2076" t="s">
        <v>13472</v>
      </c>
      <c r="F2076" t="s">
        <v>13474</v>
      </c>
      <c r="G2076" t="s">
        <v>13475</v>
      </c>
      <c r="H2076">
        <v>258</v>
      </c>
      <c r="I2076">
        <v>0</v>
      </c>
      <c r="J2076" s="48">
        <v>812522</v>
      </c>
      <c r="K2076" s="48">
        <v>0</v>
      </c>
      <c r="L2076">
        <v>3149.31</v>
      </c>
      <c r="M2076" t="s">
        <v>17428</v>
      </c>
      <c r="N2076" s="58">
        <v>38606.995900000002</v>
      </c>
      <c r="O2076" s="48">
        <v>1774.6085</v>
      </c>
      <c r="P2076" s="63">
        <f t="shared" si="64"/>
        <v>812522</v>
      </c>
      <c r="Q2076" s="63">
        <f t="shared" si="65"/>
        <v>3149.3100775193798</v>
      </c>
    </row>
    <row r="2077" spans="1:17" x14ac:dyDescent="0.25">
      <c r="A2077" t="s">
        <v>17629</v>
      </c>
      <c r="B2077" t="s">
        <v>17630</v>
      </c>
      <c r="C2077" t="s">
        <v>17631</v>
      </c>
      <c r="D2077" t="s">
        <v>13477</v>
      </c>
      <c r="E2077" t="s">
        <v>13478</v>
      </c>
      <c r="F2077" t="s">
        <v>13476</v>
      </c>
      <c r="G2077" t="s">
        <v>13478</v>
      </c>
      <c r="H2077">
        <v>82</v>
      </c>
      <c r="I2077">
        <v>0</v>
      </c>
      <c r="J2077" s="48">
        <v>245735</v>
      </c>
      <c r="K2077" s="48">
        <v>0</v>
      </c>
      <c r="L2077">
        <v>2996.77</v>
      </c>
      <c r="M2077" t="s">
        <v>17428</v>
      </c>
      <c r="N2077" s="58">
        <v>11676.0975</v>
      </c>
      <c r="O2077" s="48">
        <v>536.70330000000001</v>
      </c>
      <c r="P2077" s="63">
        <f t="shared" si="64"/>
        <v>245735</v>
      </c>
      <c r="Q2077" s="63">
        <f t="shared" si="65"/>
        <v>2996.768292682927</v>
      </c>
    </row>
    <row r="2078" spans="1:17" x14ac:dyDescent="0.25">
      <c r="A2078" t="s">
        <v>17629</v>
      </c>
      <c r="B2078" t="s">
        <v>17630</v>
      </c>
      <c r="C2078" t="s">
        <v>17631</v>
      </c>
      <c r="D2078" t="s">
        <v>13480</v>
      </c>
      <c r="E2078" t="s">
        <v>13481</v>
      </c>
      <c r="F2078" t="s">
        <v>13479</v>
      </c>
      <c r="G2078" t="s">
        <v>13482</v>
      </c>
      <c r="H2078">
        <v>134</v>
      </c>
      <c r="I2078">
        <v>0</v>
      </c>
      <c r="J2078" s="48">
        <v>371009</v>
      </c>
      <c r="K2078" s="48">
        <v>0</v>
      </c>
      <c r="L2078">
        <v>2768.72</v>
      </c>
      <c r="M2078" t="s">
        <v>17428</v>
      </c>
      <c r="N2078" s="58">
        <v>17628.5239</v>
      </c>
      <c r="O2078" s="48">
        <v>810.31240000000003</v>
      </c>
      <c r="P2078" s="63">
        <f t="shared" si="64"/>
        <v>371009</v>
      </c>
      <c r="Q2078" s="63">
        <f t="shared" si="65"/>
        <v>2768.7238805970151</v>
      </c>
    </row>
    <row r="2079" spans="1:17" x14ac:dyDescent="0.25">
      <c r="A2079" t="s">
        <v>17629</v>
      </c>
      <c r="B2079" t="s">
        <v>17630</v>
      </c>
      <c r="C2079" t="s">
        <v>17631</v>
      </c>
      <c r="D2079" t="s">
        <v>13484</v>
      </c>
      <c r="E2079" t="s">
        <v>13485</v>
      </c>
      <c r="F2079" t="s">
        <v>13483</v>
      </c>
      <c r="G2079" t="s">
        <v>13486</v>
      </c>
      <c r="H2079">
        <v>32</v>
      </c>
      <c r="I2079">
        <v>0</v>
      </c>
      <c r="J2079" s="48">
        <v>95402</v>
      </c>
      <c r="K2079" s="48">
        <v>0</v>
      </c>
      <c r="L2079">
        <v>2981.31</v>
      </c>
      <c r="M2079" t="s">
        <v>17428</v>
      </c>
      <c r="N2079" s="58">
        <v>4533.0562</v>
      </c>
      <c r="O2079" s="48">
        <v>208.3664</v>
      </c>
      <c r="P2079" s="63">
        <f t="shared" si="64"/>
        <v>95402</v>
      </c>
      <c r="Q2079" s="63">
        <f t="shared" si="65"/>
        <v>2981.3125</v>
      </c>
    </row>
    <row r="2080" spans="1:17" x14ac:dyDescent="0.25">
      <c r="A2080" t="s">
        <v>17629</v>
      </c>
      <c r="B2080" t="s">
        <v>17630</v>
      </c>
      <c r="C2080" t="s">
        <v>17631</v>
      </c>
      <c r="D2080" t="s">
        <v>13488</v>
      </c>
      <c r="E2080" t="s">
        <v>13489</v>
      </c>
      <c r="F2080" t="s">
        <v>13487</v>
      </c>
      <c r="G2080" t="s">
        <v>13490</v>
      </c>
      <c r="H2080">
        <v>76</v>
      </c>
      <c r="I2080">
        <v>0</v>
      </c>
      <c r="J2080" s="48">
        <v>225311</v>
      </c>
      <c r="K2080" s="48">
        <v>0</v>
      </c>
      <c r="L2080">
        <v>2964.62</v>
      </c>
      <c r="M2080" t="s">
        <v>17428</v>
      </c>
      <c r="N2080" s="58">
        <v>10705.644899999999</v>
      </c>
      <c r="O2080" s="48">
        <v>492.09550000000002</v>
      </c>
      <c r="P2080" s="63">
        <f t="shared" si="64"/>
        <v>225311</v>
      </c>
      <c r="Q2080" s="63">
        <f t="shared" si="65"/>
        <v>2964.6184210526317</v>
      </c>
    </row>
    <row r="2081" spans="1:17" x14ac:dyDescent="0.25">
      <c r="A2081" t="s">
        <v>17629</v>
      </c>
      <c r="B2081" t="s">
        <v>17630</v>
      </c>
      <c r="C2081" t="s">
        <v>17631</v>
      </c>
      <c r="D2081" t="s">
        <v>13492</v>
      </c>
      <c r="E2081" t="s">
        <v>13493</v>
      </c>
      <c r="F2081" t="s">
        <v>13491</v>
      </c>
      <c r="G2081" t="s">
        <v>13494</v>
      </c>
      <c r="H2081">
        <v>30</v>
      </c>
      <c r="I2081">
        <v>0</v>
      </c>
      <c r="J2081" s="48">
        <v>79802</v>
      </c>
      <c r="K2081" s="48">
        <v>0</v>
      </c>
      <c r="L2081">
        <v>2660.07</v>
      </c>
      <c r="M2081" t="s">
        <v>17428</v>
      </c>
      <c r="N2081" s="58">
        <v>3791.8018000000002</v>
      </c>
      <c r="O2081" s="48">
        <v>174.29390000000001</v>
      </c>
      <c r="P2081" s="63">
        <f t="shared" si="64"/>
        <v>79802</v>
      </c>
      <c r="Q2081" s="63">
        <f t="shared" si="65"/>
        <v>2660.0666666666666</v>
      </c>
    </row>
    <row r="2082" spans="1:17" x14ac:dyDescent="0.25">
      <c r="A2082" t="s">
        <v>17629</v>
      </c>
      <c r="B2082" t="s">
        <v>17630</v>
      </c>
      <c r="C2082" t="s">
        <v>17631</v>
      </c>
      <c r="D2082" t="s">
        <v>13496</v>
      </c>
      <c r="E2082" t="s">
        <v>13497</v>
      </c>
      <c r="F2082" t="s">
        <v>13495</v>
      </c>
      <c r="G2082" t="s">
        <v>13498</v>
      </c>
      <c r="H2082">
        <v>70</v>
      </c>
      <c r="I2082">
        <v>0</v>
      </c>
      <c r="J2082" s="48">
        <v>208893</v>
      </c>
      <c r="K2082" s="48">
        <v>0</v>
      </c>
      <c r="L2082">
        <v>2984.19</v>
      </c>
      <c r="M2082" t="s">
        <v>17428</v>
      </c>
      <c r="N2082" s="58">
        <v>9925.5606000000007</v>
      </c>
      <c r="O2082" s="48">
        <v>456.23820000000001</v>
      </c>
      <c r="P2082" s="63">
        <f t="shared" si="64"/>
        <v>208893</v>
      </c>
      <c r="Q2082" s="63">
        <f t="shared" si="65"/>
        <v>2984.1857142857143</v>
      </c>
    </row>
    <row r="2083" spans="1:17" x14ac:dyDescent="0.25">
      <c r="A2083" t="s">
        <v>17629</v>
      </c>
      <c r="B2083" t="s">
        <v>17630</v>
      </c>
      <c r="C2083" t="s">
        <v>17631</v>
      </c>
      <c r="D2083" t="s">
        <v>13500</v>
      </c>
      <c r="E2083" t="s">
        <v>13501</v>
      </c>
      <c r="F2083" t="s">
        <v>13499</v>
      </c>
      <c r="G2083" t="s">
        <v>13502</v>
      </c>
      <c r="H2083">
        <v>197</v>
      </c>
      <c r="I2083">
        <v>0</v>
      </c>
      <c r="J2083" s="48">
        <v>590022</v>
      </c>
      <c r="K2083" s="48">
        <v>0</v>
      </c>
      <c r="L2083">
        <v>2995.04</v>
      </c>
      <c r="M2083" t="s">
        <v>17432</v>
      </c>
      <c r="N2083" s="58">
        <v>-8921.8381000000008</v>
      </c>
      <c r="O2083" s="48">
        <v>0</v>
      </c>
      <c r="P2083" s="63">
        <f t="shared" si="64"/>
        <v>590022</v>
      </c>
      <c r="Q2083" s="63">
        <f t="shared" si="65"/>
        <v>2995.0355329949239</v>
      </c>
    </row>
    <row r="2084" spans="1:17" x14ac:dyDescent="0.25">
      <c r="A2084" t="s">
        <v>17629</v>
      </c>
      <c r="B2084" t="s">
        <v>17630</v>
      </c>
      <c r="C2084" t="s">
        <v>17631</v>
      </c>
      <c r="D2084" t="s">
        <v>13504</v>
      </c>
      <c r="E2084" t="s">
        <v>13505</v>
      </c>
      <c r="F2084" t="s">
        <v>13503</v>
      </c>
      <c r="G2084" t="s">
        <v>13506</v>
      </c>
      <c r="H2084">
        <v>106</v>
      </c>
      <c r="I2084">
        <v>0</v>
      </c>
      <c r="J2084" s="48">
        <v>320650</v>
      </c>
      <c r="K2084" s="48">
        <v>0</v>
      </c>
      <c r="L2084">
        <v>3025</v>
      </c>
      <c r="M2084" t="s">
        <v>17432</v>
      </c>
      <c r="N2084" s="58">
        <v>-4848.6145999999999</v>
      </c>
      <c r="O2084" s="48">
        <v>0</v>
      </c>
      <c r="P2084" s="63">
        <f t="shared" si="64"/>
        <v>320650</v>
      </c>
      <c r="Q2084" s="63">
        <f t="shared" si="65"/>
        <v>3025</v>
      </c>
    </row>
    <row r="2085" spans="1:17" x14ac:dyDescent="0.25">
      <c r="A2085" t="s">
        <v>17629</v>
      </c>
      <c r="B2085" t="s">
        <v>17630</v>
      </c>
      <c r="C2085" t="s">
        <v>17631</v>
      </c>
      <c r="D2085" t="s">
        <v>13508</v>
      </c>
      <c r="E2085" t="s">
        <v>13509</v>
      </c>
      <c r="F2085" t="s">
        <v>13507</v>
      </c>
      <c r="G2085" t="s">
        <v>13510</v>
      </c>
      <c r="H2085">
        <v>73</v>
      </c>
      <c r="I2085">
        <v>0</v>
      </c>
      <c r="J2085" s="48">
        <v>219185</v>
      </c>
      <c r="K2085" s="48">
        <v>0</v>
      </c>
      <c r="L2085">
        <v>3002.53</v>
      </c>
      <c r="M2085" t="s">
        <v>17428</v>
      </c>
      <c r="N2085" s="58">
        <v>10414.5882</v>
      </c>
      <c r="O2085" s="48">
        <v>478.71679999999998</v>
      </c>
      <c r="P2085" s="63">
        <f t="shared" si="64"/>
        <v>219185</v>
      </c>
      <c r="Q2085" s="63">
        <f t="shared" si="65"/>
        <v>3002.5342465753424</v>
      </c>
    </row>
    <row r="2086" spans="1:17" x14ac:dyDescent="0.25">
      <c r="A2086" t="s">
        <v>17629</v>
      </c>
      <c r="B2086" t="s">
        <v>17630</v>
      </c>
      <c r="C2086" t="s">
        <v>17631</v>
      </c>
      <c r="D2086" t="s">
        <v>13512</v>
      </c>
      <c r="E2086" t="s">
        <v>13513</v>
      </c>
      <c r="F2086" t="s">
        <v>13511</v>
      </c>
      <c r="G2086" t="s">
        <v>13514</v>
      </c>
      <c r="H2086">
        <v>262</v>
      </c>
      <c r="I2086">
        <v>0</v>
      </c>
      <c r="J2086" s="48">
        <v>599776</v>
      </c>
      <c r="K2086" s="48">
        <v>0</v>
      </c>
      <c r="L2086">
        <v>2289.2199999999998</v>
      </c>
      <c r="M2086" t="s">
        <v>17432</v>
      </c>
      <c r="N2086" s="58">
        <v>-9069.3346000000001</v>
      </c>
      <c r="O2086" s="48">
        <v>0</v>
      </c>
      <c r="P2086" s="63">
        <f t="shared" si="64"/>
        <v>599776</v>
      </c>
      <c r="Q2086" s="63">
        <f t="shared" si="65"/>
        <v>2289.2213740458014</v>
      </c>
    </row>
    <row r="2087" spans="1:17" x14ac:dyDescent="0.25">
      <c r="A2087" t="s">
        <v>17629</v>
      </c>
      <c r="B2087" t="s">
        <v>17630</v>
      </c>
      <c r="C2087" t="s">
        <v>17631</v>
      </c>
      <c r="D2087" t="s">
        <v>13512</v>
      </c>
      <c r="E2087" t="s">
        <v>13513</v>
      </c>
      <c r="F2087" t="s">
        <v>13515</v>
      </c>
      <c r="G2087" t="s">
        <v>13516</v>
      </c>
      <c r="H2087">
        <v>103</v>
      </c>
      <c r="I2087">
        <v>0</v>
      </c>
      <c r="J2087" s="48">
        <v>309479</v>
      </c>
      <c r="K2087" s="48">
        <v>0</v>
      </c>
      <c r="L2087">
        <v>3004.65</v>
      </c>
      <c r="M2087" t="s">
        <v>17432</v>
      </c>
      <c r="N2087" s="58">
        <v>-4679.6965</v>
      </c>
      <c r="O2087" s="48">
        <v>0</v>
      </c>
      <c r="P2087" s="63">
        <f t="shared" si="64"/>
        <v>309479</v>
      </c>
      <c r="Q2087" s="63">
        <f t="shared" si="65"/>
        <v>3004.6504854368932</v>
      </c>
    </row>
    <row r="2088" spans="1:17" x14ac:dyDescent="0.25">
      <c r="A2088" t="s">
        <v>17629</v>
      </c>
      <c r="B2088" t="s">
        <v>17630</v>
      </c>
      <c r="C2088" t="s">
        <v>17631</v>
      </c>
      <c r="D2088" t="s">
        <v>13518</v>
      </c>
      <c r="E2088" t="s">
        <v>13519</v>
      </c>
      <c r="F2088" t="s">
        <v>13517</v>
      </c>
      <c r="G2088" t="s">
        <v>13520</v>
      </c>
      <c r="H2088">
        <v>150</v>
      </c>
      <c r="I2088">
        <v>0</v>
      </c>
      <c r="J2088" s="48">
        <v>468752</v>
      </c>
      <c r="K2088" s="48">
        <v>0</v>
      </c>
      <c r="L2088">
        <v>3125.01</v>
      </c>
      <c r="M2088" t="s">
        <v>17432</v>
      </c>
      <c r="N2088" s="58">
        <v>-7088.0931</v>
      </c>
      <c r="O2088" s="48">
        <v>0</v>
      </c>
      <c r="P2088" s="63">
        <f t="shared" si="64"/>
        <v>468752</v>
      </c>
      <c r="Q2088" s="63">
        <f t="shared" si="65"/>
        <v>3125.0133333333333</v>
      </c>
    </row>
    <row r="2089" spans="1:17" x14ac:dyDescent="0.25">
      <c r="A2089" t="s">
        <v>17629</v>
      </c>
      <c r="B2089" t="s">
        <v>17630</v>
      </c>
      <c r="C2089" t="s">
        <v>17631</v>
      </c>
      <c r="D2089" t="s">
        <v>13522</v>
      </c>
      <c r="E2089" t="s">
        <v>13523</v>
      </c>
      <c r="F2089" t="s">
        <v>13521</v>
      </c>
      <c r="G2089" t="s">
        <v>13524</v>
      </c>
      <c r="H2089">
        <v>181</v>
      </c>
      <c r="I2089">
        <v>0</v>
      </c>
      <c r="J2089" s="48">
        <v>461856</v>
      </c>
      <c r="K2089" s="48">
        <v>0</v>
      </c>
      <c r="L2089">
        <v>2551.69</v>
      </c>
      <c r="M2089" t="s">
        <v>17432</v>
      </c>
      <c r="N2089" s="58">
        <v>-6983.8087999999998</v>
      </c>
      <c r="O2089" s="48">
        <v>0</v>
      </c>
      <c r="P2089" s="63">
        <f t="shared" si="64"/>
        <v>461856</v>
      </c>
      <c r="Q2089" s="63">
        <f t="shared" si="65"/>
        <v>2551.6906077348067</v>
      </c>
    </row>
    <row r="2090" spans="1:17" x14ac:dyDescent="0.25">
      <c r="A2090" t="s">
        <v>17629</v>
      </c>
      <c r="B2090" t="s">
        <v>17630</v>
      </c>
      <c r="C2090" t="s">
        <v>17631</v>
      </c>
      <c r="D2090" t="s">
        <v>13526</v>
      </c>
      <c r="E2090" t="s">
        <v>13527</v>
      </c>
      <c r="F2090" t="s">
        <v>13525</v>
      </c>
      <c r="G2090" t="s">
        <v>13528</v>
      </c>
      <c r="H2090">
        <v>85</v>
      </c>
      <c r="I2090">
        <v>0</v>
      </c>
      <c r="J2090" s="48">
        <v>266380</v>
      </c>
      <c r="K2090" s="48">
        <v>0</v>
      </c>
      <c r="L2090">
        <v>3133.88</v>
      </c>
      <c r="M2090" t="s">
        <v>17432</v>
      </c>
      <c r="N2090" s="58">
        <v>-4027.9825000000001</v>
      </c>
      <c r="O2090" s="48">
        <v>0</v>
      </c>
      <c r="P2090" s="63">
        <f t="shared" si="64"/>
        <v>266380</v>
      </c>
      <c r="Q2090" s="63">
        <f t="shared" si="65"/>
        <v>3133.8823529411766</v>
      </c>
    </row>
    <row r="2091" spans="1:17" x14ac:dyDescent="0.25">
      <c r="A2091" t="s">
        <v>17629</v>
      </c>
      <c r="B2091" t="s">
        <v>17630</v>
      </c>
      <c r="C2091" t="s">
        <v>17631</v>
      </c>
      <c r="D2091" t="s">
        <v>13530</v>
      </c>
      <c r="E2091" t="s">
        <v>13531</v>
      </c>
      <c r="F2091" t="s">
        <v>13529</v>
      </c>
      <c r="G2091" t="s">
        <v>13532</v>
      </c>
      <c r="H2091">
        <v>50</v>
      </c>
      <c r="I2091">
        <v>0</v>
      </c>
      <c r="J2091" s="48">
        <v>144718</v>
      </c>
      <c r="K2091" s="48">
        <v>0</v>
      </c>
      <c r="L2091">
        <v>2894.36</v>
      </c>
      <c r="M2091" t="s">
        <v>17432</v>
      </c>
      <c r="N2091" s="58">
        <v>-2188.3161</v>
      </c>
      <c r="O2091" s="48">
        <v>0</v>
      </c>
      <c r="P2091" s="63">
        <f t="shared" si="64"/>
        <v>144718</v>
      </c>
      <c r="Q2091" s="63">
        <f t="shared" si="65"/>
        <v>2894.36</v>
      </c>
    </row>
    <row r="2092" spans="1:17" x14ac:dyDescent="0.25">
      <c r="A2092" t="s">
        <v>17629</v>
      </c>
      <c r="B2092" t="s">
        <v>17630</v>
      </c>
      <c r="C2092" t="s">
        <v>17631</v>
      </c>
      <c r="D2092" t="s">
        <v>13534</v>
      </c>
      <c r="E2092" t="s">
        <v>13535</v>
      </c>
      <c r="F2092" t="s">
        <v>13533</v>
      </c>
      <c r="G2092" t="s">
        <v>13536</v>
      </c>
      <c r="H2092">
        <v>40</v>
      </c>
      <c r="I2092">
        <v>0</v>
      </c>
      <c r="J2092" s="48">
        <v>120346</v>
      </c>
      <c r="K2092" s="48">
        <v>0</v>
      </c>
      <c r="L2092">
        <v>3008.65</v>
      </c>
      <c r="M2092" t="s">
        <v>17428</v>
      </c>
      <c r="N2092" s="58">
        <v>5718.2402000000002</v>
      </c>
      <c r="O2092" s="48">
        <v>262.84449999999998</v>
      </c>
      <c r="P2092" s="63">
        <f t="shared" si="64"/>
        <v>120346</v>
      </c>
      <c r="Q2092" s="63">
        <f t="shared" si="65"/>
        <v>3008.65</v>
      </c>
    </row>
    <row r="2093" spans="1:17" x14ac:dyDescent="0.25">
      <c r="A2093" t="s">
        <v>17629</v>
      </c>
      <c r="B2093" t="s">
        <v>17630</v>
      </c>
      <c r="C2093" t="s">
        <v>17631</v>
      </c>
      <c r="D2093" t="s">
        <v>13538</v>
      </c>
      <c r="E2093" t="s">
        <v>13539</v>
      </c>
      <c r="F2093" t="s">
        <v>13537</v>
      </c>
      <c r="G2093" t="s">
        <v>13540</v>
      </c>
      <c r="H2093">
        <v>71</v>
      </c>
      <c r="I2093">
        <v>0</v>
      </c>
      <c r="J2093" s="48">
        <v>206449</v>
      </c>
      <c r="K2093" s="48">
        <v>0</v>
      </c>
      <c r="L2093">
        <v>2907.73</v>
      </c>
      <c r="M2093" t="s">
        <v>17428</v>
      </c>
      <c r="N2093" s="58">
        <v>9809.4241999999995</v>
      </c>
      <c r="O2093" s="48">
        <v>450.89980000000003</v>
      </c>
      <c r="P2093" s="63">
        <f t="shared" si="64"/>
        <v>206449</v>
      </c>
      <c r="Q2093" s="63">
        <f t="shared" si="65"/>
        <v>2907.7323943661972</v>
      </c>
    </row>
    <row r="2094" spans="1:17" x14ac:dyDescent="0.25">
      <c r="A2094" t="s">
        <v>17629</v>
      </c>
      <c r="B2094" t="s">
        <v>17630</v>
      </c>
      <c r="C2094" t="s">
        <v>17631</v>
      </c>
      <c r="D2094" t="s">
        <v>13542</v>
      </c>
      <c r="E2094" t="s">
        <v>13543</v>
      </c>
      <c r="F2094" t="s">
        <v>13541</v>
      </c>
      <c r="G2094" t="s">
        <v>13544</v>
      </c>
      <c r="H2094">
        <v>100</v>
      </c>
      <c r="I2094">
        <v>0</v>
      </c>
      <c r="J2094" s="48">
        <v>270910</v>
      </c>
      <c r="K2094" s="48">
        <v>0</v>
      </c>
      <c r="L2094">
        <v>2709.1</v>
      </c>
      <c r="M2094" t="s">
        <v>17432</v>
      </c>
      <c r="N2094" s="58">
        <v>-4096.4780000000001</v>
      </c>
      <c r="O2094" s="48">
        <v>0</v>
      </c>
      <c r="P2094" s="63">
        <f t="shared" si="64"/>
        <v>270910</v>
      </c>
      <c r="Q2094" s="63">
        <f t="shared" si="65"/>
        <v>2709.1</v>
      </c>
    </row>
    <row r="2095" spans="1:17" x14ac:dyDescent="0.25">
      <c r="A2095" t="s">
        <v>17629</v>
      </c>
      <c r="B2095" t="s">
        <v>17630</v>
      </c>
      <c r="C2095" t="s">
        <v>17631</v>
      </c>
      <c r="D2095" t="s">
        <v>13546</v>
      </c>
      <c r="E2095" t="s">
        <v>13547</v>
      </c>
      <c r="F2095" t="s">
        <v>13545</v>
      </c>
      <c r="G2095" t="s">
        <v>13548</v>
      </c>
      <c r="H2095">
        <v>52</v>
      </c>
      <c r="I2095">
        <v>0</v>
      </c>
      <c r="J2095" s="48">
        <v>140053</v>
      </c>
      <c r="K2095" s="48">
        <v>0</v>
      </c>
      <c r="L2095">
        <v>2693.33</v>
      </c>
      <c r="M2095" t="s">
        <v>17432</v>
      </c>
      <c r="N2095" s="58">
        <v>-2117.7674000000002</v>
      </c>
      <c r="O2095" s="48">
        <v>0</v>
      </c>
      <c r="P2095" s="63">
        <f t="shared" si="64"/>
        <v>140053</v>
      </c>
      <c r="Q2095" s="63">
        <f t="shared" si="65"/>
        <v>2693.3269230769229</v>
      </c>
    </row>
    <row r="2096" spans="1:17" x14ac:dyDescent="0.25">
      <c r="A2096" t="s">
        <v>17629</v>
      </c>
      <c r="B2096" t="s">
        <v>17630</v>
      </c>
      <c r="C2096" t="s">
        <v>17631</v>
      </c>
      <c r="D2096" t="s">
        <v>13550</v>
      </c>
      <c r="E2096" t="s">
        <v>13551</v>
      </c>
      <c r="F2096" t="s">
        <v>13549</v>
      </c>
      <c r="G2096" t="s">
        <v>13552</v>
      </c>
      <c r="H2096">
        <v>60</v>
      </c>
      <c r="I2096">
        <v>0</v>
      </c>
      <c r="J2096" s="48">
        <v>186202</v>
      </c>
      <c r="K2096" s="48">
        <v>0</v>
      </c>
      <c r="L2096">
        <v>3103.37</v>
      </c>
      <c r="M2096" t="s">
        <v>17428</v>
      </c>
      <c r="N2096" s="58">
        <v>8847.3796000000002</v>
      </c>
      <c r="O2096" s="48">
        <v>406.67849999999999</v>
      </c>
      <c r="P2096" s="63">
        <f t="shared" si="64"/>
        <v>186202</v>
      </c>
      <c r="Q2096" s="63">
        <f t="shared" si="65"/>
        <v>3103.3666666666668</v>
      </c>
    </row>
    <row r="2097" spans="1:17" x14ac:dyDescent="0.25">
      <c r="A2097" t="s">
        <v>17629</v>
      </c>
      <c r="B2097" t="s">
        <v>17630</v>
      </c>
      <c r="C2097" t="s">
        <v>17631</v>
      </c>
      <c r="D2097" t="s">
        <v>13554</v>
      </c>
      <c r="E2097" t="s">
        <v>13555</v>
      </c>
      <c r="F2097" t="s">
        <v>13553</v>
      </c>
      <c r="G2097" t="s">
        <v>13556</v>
      </c>
      <c r="H2097">
        <v>88</v>
      </c>
      <c r="I2097">
        <v>0</v>
      </c>
      <c r="J2097" s="48">
        <v>266210</v>
      </c>
      <c r="K2097" s="48">
        <v>0</v>
      </c>
      <c r="L2097">
        <v>3025.11</v>
      </c>
      <c r="M2097" t="s">
        <v>17428</v>
      </c>
      <c r="N2097" s="58">
        <v>12648.982</v>
      </c>
      <c r="O2097" s="48">
        <v>581.42290000000003</v>
      </c>
      <c r="P2097" s="63">
        <f t="shared" si="64"/>
        <v>266210</v>
      </c>
      <c r="Q2097" s="63">
        <f t="shared" si="65"/>
        <v>3025.1136363636365</v>
      </c>
    </row>
    <row r="2098" spans="1:17" x14ac:dyDescent="0.25">
      <c r="A2098" t="s">
        <v>17629</v>
      </c>
      <c r="B2098" t="s">
        <v>17630</v>
      </c>
      <c r="C2098" t="s">
        <v>17631</v>
      </c>
      <c r="D2098" t="s">
        <v>13558</v>
      </c>
      <c r="E2098" t="s">
        <v>13559</v>
      </c>
      <c r="F2098" t="s">
        <v>13557</v>
      </c>
      <c r="G2098" t="s">
        <v>13560</v>
      </c>
      <c r="H2098">
        <v>40</v>
      </c>
      <c r="I2098">
        <v>0</v>
      </c>
      <c r="J2098" s="48">
        <v>118536</v>
      </c>
      <c r="K2098" s="48">
        <v>0</v>
      </c>
      <c r="L2098">
        <v>2963.4</v>
      </c>
      <c r="M2098" t="s">
        <v>17432</v>
      </c>
      <c r="N2098" s="58">
        <v>-1792.4128000000001</v>
      </c>
      <c r="O2098" s="48">
        <v>0</v>
      </c>
      <c r="P2098" s="63">
        <f t="shared" si="64"/>
        <v>118536</v>
      </c>
      <c r="Q2098" s="63">
        <f t="shared" si="65"/>
        <v>2963.4</v>
      </c>
    </row>
    <row r="2099" spans="1:17" x14ac:dyDescent="0.25">
      <c r="A2099" t="s">
        <v>17629</v>
      </c>
      <c r="B2099" t="s">
        <v>17630</v>
      </c>
      <c r="C2099" t="s">
        <v>17631</v>
      </c>
      <c r="D2099" t="s">
        <v>13562</v>
      </c>
      <c r="E2099" t="s">
        <v>13563</v>
      </c>
      <c r="F2099" t="s">
        <v>13561</v>
      </c>
      <c r="G2099" t="s">
        <v>13564</v>
      </c>
      <c r="H2099">
        <v>102</v>
      </c>
      <c r="I2099">
        <v>0</v>
      </c>
      <c r="J2099" s="48">
        <v>349293</v>
      </c>
      <c r="K2099" s="48">
        <v>0</v>
      </c>
      <c r="L2099">
        <v>3424.44</v>
      </c>
      <c r="M2099" t="s">
        <v>17428</v>
      </c>
      <c r="N2099" s="58">
        <v>16596.6718</v>
      </c>
      <c r="O2099" s="48">
        <v>762.88229999999999</v>
      </c>
      <c r="P2099" s="63">
        <f t="shared" si="64"/>
        <v>349293</v>
      </c>
      <c r="Q2099" s="63">
        <f t="shared" si="65"/>
        <v>3424.4411764705883</v>
      </c>
    </row>
    <row r="2100" spans="1:17" x14ac:dyDescent="0.25">
      <c r="A2100" t="s">
        <v>17629</v>
      </c>
      <c r="B2100" t="s">
        <v>17630</v>
      </c>
      <c r="C2100" t="s">
        <v>17631</v>
      </c>
      <c r="D2100" t="s">
        <v>13566</v>
      </c>
      <c r="E2100" t="s">
        <v>13567</v>
      </c>
      <c r="F2100" t="s">
        <v>13565</v>
      </c>
      <c r="G2100" t="s">
        <v>13568</v>
      </c>
      <c r="H2100">
        <v>60</v>
      </c>
      <c r="I2100">
        <v>0</v>
      </c>
      <c r="J2100" s="48">
        <v>155224</v>
      </c>
      <c r="K2100" s="48">
        <v>0</v>
      </c>
      <c r="L2100">
        <v>2587.0700000000002</v>
      </c>
      <c r="M2100" t="s">
        <v>17432</v>
      </c>
      <c r="N2100" s="58">
        <v>-2347.1797000000001</v>
      </c>
      <c r="O2100" s="48">
        <v>0</v>
      </c>
      <c r="P2100" s="63">
        <f t="shared" si="64"/>
        <v>155224</v>
      </c>
      <c r="Q2100" s="63">
        <f t="shared" si="65"/>
        <v>2587.0666666666666</v>
      </c>
    </row>
    <row r="2101" spans="1:17" x14ac:dyDescent="0.25">
      <c r="A2101" t="s">
        <v>17629</v>
      </c>
      <c r="B2101" t="s">
        <v>17630</v>
      </c>
      <c r="C2101" t="s">
        <v>17631</v>
      </c>
      <c r="D2101" t="s">
        <v>13570</v>
      </c>
      <c r="E2101" t="s">
        <v>13571</v>
      </c>
      <c r="F2101" t="s">
        <v>13569</v>
      </c>
      <c r="G2101" t="s">
        <v>13572</v>
      </c>
      <c r="H2101">
        <v>70</v>
      </c>
      <c r="I2101">
        <v>0</v>
      </c>
      <c r="J2101" s="48">
        <v>183842</v>
      </c>
      <c r="K2101" s="48">
        <v>0</v>
      </c>
      <c r="L2101">
        <v>2626.31</v>
      </c>
      <c r="M2101" t="s">
        <v>17432</v>
      </c>
      <c r="N2101" s="58">
        <v>-2779.9115999999999</v>
      </c>
      <c r="O2101" s="48">
        <v>0</v>
      </c>
      <c r="P2101" s="63">
        <f t="shared" si="64"/>
        <v>183842</v>
      </c>
      <c r="Q2101" s="63">
        <f t="shared" si="65"/>
        <v>2626.3142857142857</v>
      </c>
    </row>
    <row r="2102" spans="1:17" x14ac:dyDescent="0.25">
      <c r="A2102" t="s">
        <v>17629</v>
      </c>
      <c r="B2102" t="s">
        <v>17630</v>
      </c>
      <c r="C2102" t="s">
        <v>17631</v>
      </c>
      <c r="D2102" t="s">
        <v>13574</v>
      </c>
      <c r="E2102" t="s">
        <v>13575</v>
      </c>
      <c r="F2102" t="s">
        <v>13573</v>
      </c>
      <c r="G2102" t="s">
        <v>13576</v>
      </c>
      <c r="H2102">
        <v>40</v>
      </c>
      <c r="I2102">
        <v>0</v>
      </c>
      <c r="J2102" s="48">
        <v>71885</v>
      </c>
      <c r="K2102" s="48">
        <v>0</v>
      </c>
      <c r="L2102">
        <v>1797.12</v>
      </c>
      <c r="M2102" t="s">
        <v>17432</v>
      </c>
      <c r="N2102" s="58">
        <v>-1086.9854</v>
      </c>
      <c r="O2102" s="48">
        <v>0</v>
      </c>
      <c r="P2102" s="63">
        <f t="shared" si="64"/>
        <v>71885</v>
      </c>
      <c r="Q2102" s="63">
        <f t="shared" si="65"/>
        <v>1797.125</v>
      </c>
    </row>
    <row r="2103" spans="1:17" x14ac:dyDescent="0.25">
      <c r="A2103" t="s">
        <v>17629</v>
      </c>
      <c r="B2103" t="s">
        <v>17630</v>
      </c>
      <c r="C2103" t="s">
        <v>17631</v>
      </c>
      <c r="D2103" t="s">
        <v>13574</v>
      </c>
      <c r="E2103" t="s">
        <v>13575</v>
      </c>
      <c r="F2103" t="s">
        <v>13577</v>
      </c>
      <c r="G2103" t="s">
        <v>13576</v>
      </c>
      <c r="H2103">
        <v>2</v>
      </c>
      <c r="I2103">
        <v>0</v>
      </c>
      <c r="J2103" s="48">
        <v>4415</v>
      </c>
      <c r="K2103" s="48">
        <v>0</v>
      </c>
      <c r="L2103">
        <v>2207.5</v>
      </c>
      <c r="M2103" t="s">
        <v>17432</v>
      </c>
      <c r="N2103" s="58">
        <v>-66.755300000000005</v>
      </c>
      <c r="O2103" s="48">
        <v>0</v>
      </c>
      <c r="P2103" s="63">
        <f t="shared" si="64"/>
        <v>4415</v>
      </c>
      <c r="Q2103" s="63">
        <f t="shared" si="65"/>
        <v>2207.5</v>
      </c>
    </row>
    <row r="2104" spans="1:17" x14ac:dyDescent="0.25">
      <c r="A2104" t="s">
        <v>17629</v>
      </c>
      <c r="B2104" t="s">
        <v>17630</v>
      </c>
      <c r="C2104" t="s">
        <v>17631</v>
      </c>
      <c r="D2104" t="s">
        <v>13579</v>
      </c>
      <c r="E2104" t="s">
        <v>13580</v>
      </c>
      <c r="F2104" t="s">
        <v>13578</v>
      </c>
      <c r="G2104" t="s">
        <v>13581</v>
      </c>
      <c r="H2104">
        <v>46</v>
      </c>
      <c r="I2104">
        <v>0</v>
      </c>
      <c r="J2104" s="48">
        <v>126535</v>
      </c>
      <c r="K2104" s="48">
        <v>0</v>
      </c>
      <c r="L2104">
        <v>2750.76</v>
      </c>
      <c r="M2104" t="s">
        <v>17432</v>
      </c>
      <c r="N2104" s="58">
        <v>-1913.3634999999999</v>
      </c>
      <c r="O2104" s="48">
        <v>0</v>
      </c>
      <c r="P2104" s="63">
        <f t="shared" si="64"/>
        <v>126535</v>
      </c>
      <c r="Q2104" s="63">
        <f t="shared" si="65"/>
        <v>2750.7608695652175</v>
      </c>
    </row>
    <row r="2105" spans="1:17" x14ac:dyDescent="0.25">
      <c r="A2105" t="s">
        <v>17629</v>
      </c>
      <c r="B2105" t="s">
        <v>17630</v>
      </c>
      <c r="C2105" t="s">
        <v>17631</v>
      </c>
      <c r="D2105" t="s">
        <v>13583</v>
      </c>
      <c r="E2105" t="s">
        <v>13584</v>
      </c>
      <c r="F2105" t="s">
        <v>13582</v>
      </c>
      <c r="G2105" t="s">
        <v>13585</v>
      </c>
      <c r="H2105">
        <v>46</v>
      </c>
      <c r="I2105">
        <v>0</v>
      </c>
      <c r="J2105" s="48">
        <v>137314</v>
      </c>
      <c r="K2105" s="48">
        <v>0</v>
      </c>
      <c r="L2105">
        <v>2985.09</v>
      </c>
      <c r="M2105" t="s">
        <v>17428</v>
      </c>
      <c r="N2105" s="58">
        <v>6524.4831999999997</v>
      </c>
      <c r="O2105" s="48">
        <v>299.90429999999998</v>
      </c>
      <c r="P2105" s="63">
        <f t="shared" si="64"/>
        <v>137314</v>
      </c>
      <c r="Q2105" s="63">
        <f t="shared" si="65"/>
        <v>2985.086956521739</v>
      </c>
    </row>
    <row r="2106" spans="1:17" x14ac:dyDescent="0.25">
      <c r="A2106" t="s">
        <v>17629</v>
      </c>
      <c r="B2106" t="s">
        <v>17630</v>
      </c>
      <c r="C2106" t="s">
        <v>17631</v>
      </c>
      <c r="D2106" t="s">
        <v>13587</v>
      </c>
      <c r="E2106" t="s">
        <v>13588</v>
      </c>
      <c r="F2106" t="s">
        <v>13586</v>
      </c>
      <c r="G2106" t="s">
        <v>13589</v>
      </c>
      <c r="H2106">
        <v>81</v>
      </c>
      <c r="I2106">
        <v>0</v>
      </c>
      <c r="J2106" s="48">
        <v>232755</v>
      </c>
      <c r="K2106" s="48">
        <v>0</v>
      </c>
      <c r="L2106">
        <v>2873.52</v>
      </c>
      <c r="M2106" t="s">
        <v>17428</v>
      </c>
      <c r="N2106" s="58">
        <v>11059.403899999999</v>
      </c>
      <c r="O2106" s="48">
        <v>508.35640000000001</v>
      </c>
      <c r="P2106" s="63">
        <f t="shared" si="64"/>
        <v>232755</v>
      </c>
      <c r="Q2106" s="63">
        <f t="shared" si="65"/>
        <v>2873.5185185185187</v>
      </c>
    </row>
    <row r="2107" spans="1:17" x14ac:dyDescent="0.25">
      <c r="A2107" t="s">
        <v>17629</v>
      </c>
      <c r="B2107" t="s">
        <v>17630</v>
      </c>
      <c r="C2107" t="s">
        <v>17631</v>
      </c>
      <c r="D2107" t="s">
        <v>13591</v>
      </c>
      <c r="E2107" t="s">
        <v>13592</v>
      </c>
      <c r="F2107" t="s">
        <v>13590</v>
      </c>
      <c r="G2107" t="s">
        <v>13593</v>
      </c>
      <c r="H2107">
        <v>30</v>
      </c>
      <c r="I2107">
        <v>0</v>
      </c>
      <c r="J2107" s="48">
        <v>96946</v>
      </c>
      <c r="K2107" s="48">
        <v>0</v>
      </c>
      <c r="L2107">
        <v>3231.53</v>
      </c>
      <c r="M2107" t="s">
        <v>17428</v>
      </c>
      <c r="N2107" s="58">
        <v>4606.3873000000003</v>
      </c>
      <c r="O2107" s="48">
        <v>211.7371</v>
      </c>
      <c r="P2107" s="63">
        <f t="shared" si="64"/>
        <v>96946</v>
      </c>
      <c r="Q2107" s="63">
        <f t="shared" si="65"/>
        <v>3231.5333333333333</v>
      </c>
    </row>
    <row r="2108" spans="1:17" x14ac:dyDescent="0.25">
      <c r="A2108" t="s">
        <v>17629</v>
      </c>
      <c r="B2108" t="s">
        <v>17630</v>
      </c>
      <c r="C2108" t="s">
        <v>17631</v>
      </c>
      <c r="D2108" t="s">
        <v>13595</v>
      </c>
      <c r="E2108" t="s">
        <v>13596</v>
      </c>
      <c r="F2108" t="s">
        <v>13594</v>
      </c>
      <c r="G2108" t="s">
        <v>13597</v>
      </c>
      <c r="H2108">
        <v>108</v>
      </c>
      <c r="I2108">
        <v>0</v>
      </c>
      <c r="J2108" s="48">
        <v>339403</v>
      </c>
      <c r="K2108" s="48">
        <v>0</v>
      </c>
      <c r="L2108">
        <v>3142.62</v>
      </c>
      <c r="M2108" t="s">
        <v>17428</v>
      </c>
      <c r="N2108" s="58">
        <v>16126.7729</v>
      </c>
      <c r="O2108" s="48">
        <v>741.28300000000002</v>
      </c>
      <c r="P2108" s="63">
        <f t="shared" si="64"/>
        <v>339403</v>
      </c>
      <c r="Q2108" s="63">
        <f t="shared" si="65"/>
        <v>3142.6203703703704</v>
      </c>
    </row>
    <row r="2109" spans="1:17" x14ac:dyDescent="0.25">
      <c r="A2109" t="s">
        <v>17629</v>
      </c>
      <c r="B2109" t="s">
        <v>17630</v>
      </c>
      <c r="C2109" t="s">
        <v>17631</v>
      </c>
      <c r="D2109" t="s">
        <v>13595</v>
      </c>
      <c r="E2109" t="s">
        <v>13596</v>
      </c>
      <c r="F2109" t="s">
        <v>13598</v>
      </c>
      <c r="G2109" t="s">
        <v>13599</v>
      </c>
      <c r="H2109">
        <v>2</v>
      </c>
      <c r="I2109">
        <v>0</v>
      </c>
      <c r="J2109" s="48">
        <v>4541</v>
      </c>
      <c r="K2109" s="48">
        <v>0</v>
      </c>
      <c r="L2109">
        <v>2270.5</v>
      </c>
      <c r="M2109" t="s">
        <v>17428</v>
      </c>
      <c r="N2109" s="58">
        <v>215.73840000000001</v>
      </c>
      <c r="O2109" s="48">
        <v>9.9166000000000007</v>
      </c>
      <c r="P2109" s="63">
        <f t="shared" si="64"/>
        <v>4541</v>
      </c>
      <c r="Q2109" s="63">
        <f t="shared" si="65"/>
        <v>2270.5</v>
      </c>
    </row>
    <row r="2110" spans="1:17" x14ac:dyDescent="0.25">
      <c r="A2110" t="s">
        <v>17629</v>
      </c>
      <c r="B2110" t="s">
        <v>17630</v>
      </c>
      <c r="C2110" t="s">
        <v>17631</v>
      </c>
      <c r="D2110" t="s">
        <v>13601</v>
      </c>
      <c r="E2110" t="s">
        <v>13602</v>
      </c>
      <c r="F2110" t="s">
        <v>13600</v>
      </c>
      <c r="G2110" t="s">
        <v>13603</v>
      </c>
      <c r="H2110">
        <v>50</v>
      </c>
      <c r="I2110">
        <v>0</v>
      </c>
      <c r="J2110" s="48">
        <v>147258</v>
      </c>
      <c r="K2110" s="48">
        <v>0</v>
      </c>
      <c r="L2110">
        <v>2945.16</v>
      </c>
      <c r="M2110" t="s">
        <v>17428</v>
      </c>
      <c r="N2110" s="58">
        <v>6996.9404000000004</v>
      </c>
      <c r="O2110" s="48">
        <v>321.62119999999999</v>
      </c>
      <c r="P2110" s="63">
        <f t="shared" si="64"/>
        <v>147258</v>
      </c>
      <c r="Q2110" s="63">
        <f t="shared" si="65"/>
        <v>2945.16</v>
      </c>
    </row>
    <row r="2111" spans="1:17" x14ac:dyDescent="0.25">
      <c r="A2111" t="s">
        <v>17629</v>
      </c>
      <c r="B2111" t="s">
        <v>17630</v>
      </c>
      <c r="C2111" t="s">
        <v>17631</v>
      </c>
      <c r="D2111" t="s">
        <v>13605</v>
      </c>
      <c r="E2111" t="s">
        <v>13606</v>
      </c>
      <c r="F2111" t="s">
        <v>13604</v>
      </c>
      <c r="G2111" t="s">
        <v>13607</v>
      </c>
      <c r="H2111">
        <v>36</v>
      </c>
      <c r="I2111">
        <v>0</v>
      </c>
      <c r="J2111" s="48">
        <v>100498</v>
      </c>
      <c r="K2111" s="48">
        <v>0</v>
      </c>
      <c r="L2111">
        <v>2791.61</v>
      </c>
      <c r="M2111" t="s">
        <v>17428</v>
      </c>
      <c r="N2111" s="58">
        <v>4775.1737000000003</v>
      </c>
      <c r="O2111" s="48">
        <v>219.4956</v>
      </c>
      <c r="P2111" s="63">
        <f t="shared" si="64"/>
        <v>100498</v>
      </c>
      <c r="Q2111" s="63">
        <f t="shared" si="65"/>
        <v>2791.6111111111113</v>
      </c>
    </row>
    <row r="2112" spans="1:17" x14ac:dyDescent="0.25">
      <c r="A2112" t="s">
        <v>17629</v>
      </c>
      <c r="B2112" t="s">
        <v>17630</v>
      </c>
      <c r="C2112" t="s">
        <v>17631</v>
      </c>
      <c r="D2112" t="s">
        <v>13609</v>
      </c>
      <c r="E2112" t="s">
        <v>13610</v>
      </c>
      <c r="F2112" t="s">
        <v>13608</v>
      </c>
      <c r="G2112" t="s">
        <v>13611</v>
      </c>
      <c r="H2112">
        <v>57</v>
      </c>
      <c r="I2112">
        <v>0</v>
      </c>
      <c r="J2112" s="48">
        <v>164682</v>
      </c>
      <c r="K2112" s="48">
        <v>0</v>
      </c>
      <c r="L2112">
        <v>2889.16</v>
      </c>
      <c r="M2112" t="s">
        <v>17428</v>
      </c>
      <c r="N2112" s="58">
        <v>7824.8698000000004</v>
      </c>
      <c r="O2112" s="48">
        <v>359.67779999999999</v>
      </c>
      <c r="P2112" s="63">
        <f t="shared" si="64"/>
        <v>164682</v>
      </c>
      <c r="Q2112" s="63">
        <f t="shared" si="65"/>
        <v>2889.1578947368421</v>
      </c>
    </row>
    <row r="2113" spans="1:17" x14ac:dyDescent="0.25">
      <c r="A2113" t="s">
        <v>17629</v>
      </c>
      <c r="B2113" t="s">
        <v>17630</v>
      </c>
      <c r="C2113" t="s">
        <v>17631</v>
      </c>
      <c r="D2113" t="s">
        <v>13613</v>
      </c>
      <c r="E2113" t="s">
        <v>13614</v>
      </c>
      <c r="F2113" t="s">
        <v>13612</v>
      </c>
      <c r="G2113" t="s">
        <v>13615</v>
      </c>
      <c r="H2113">
        <v>48</v>
      </c>
      <c r="I2113">
        <v>0</v>
      </c>
      <c r="J2113" s="48">
        <v>148911</v>
      </c>
      <c r="K2113" s="48">
        <v>0</v>
      </c>
      <c r="L2113">
        <v>3102.31</v>
      </c>
      <c r="M2113" t="s">
        <v>17432</v>
      </c>
      <c r="N2113" s="58">
        <v>-2251.7186000000002</v>
      </c>
      <c r="O2113" s="48">
        <v>0</v>
      </c>
      <c r="P2113" s="63">
        <f t="shared" si="64"/>
        <v>148911</v>
      </c>
      <c r="Q2113" s="63">
        <f t="shared" si="65"/>
        <v>3102.3125</v>
      </c>
    </row>
    <row r="2114" spans="1:17" x14ac:dyDescent="0.25">
      <c r="A2114" t="s">
        <v>17629</v>
      </c>
      <c r="B2114" t="s">
        <v>17630</v>
      </c>
      <c r="C2114" t="s">
        <v>17631</v>
      </c>
      <c r="D2114" t="s">
        <v>13617</v>
      </c>
      <c r="E2114" t="s">
        <v>13618</v>
      </c>
      <c r="F2114" t="s">
        <v>13616</v>
      </c>
      <c r="G2114" t="s">
        <v>13619</v>
      </c>
      <c r="H2114">
        <v>336</v>
      </c>
      <c r="I2114">
        <v>0</v>
      </c>
      <c r="J2114" s="48">
        <v>948421</v>
      </c>
      <c r="K2114" s="48">
        <v>0</v>
      </c>
      <c r="L2114">
        <v>2822.68</v>
      </c>
      <c r="M2114" t="s">
        <v>17428</v>
      </c>
      <c r="N2114" s="58">
        <v>45064.262000000002</v>
      </c>
      <c r="O2114" s="48">
        <v>2071.4231</v>
      </c>
      <c r="P2114" s="63">
        <f t="shared" si="64"/>
        <v>948421</v>
      </c>
      <c r="Q2114" s="63">
        <f t="shared" si="65"/>
        <v>2822.6815476190477</v>
      </c>
    </row>
    <row r="2115" spans="1:17" x14ac:dyDescent="0.25">
      <c r="A2115" t="s">
        <v>17629</v>
      </c>
      <c r="B2115" t="s">
        <v>17630</v>
      </c>
      <c r="C2115" t="s">
        <v>17631</v>
      </c>
      <c r="D2115" t="s">
        <v>13621</v>
      </c>
      <c r="E2115" t="s">
        <v>13622</v>
      </c>
      <c r="F2115" t="s">
        <v>13620</v>
      </c>
      <c r="G2115" t="s">
        <v>13623</v>
      </c>
      <c r="H2115">
        <v>64</v>
      </c>
      <c r="I2115">
        <v>0</v>
      </c>
      <c r="J2115" s="48">
        <v>150718</v>
      </c>
      <c r="K2115" s="48">
        <v>0</v>
      </c>
      <c r="L2115">
        <v>2354.9699999999998</v>
      </c>
      <c r="M2115" t="s">
        <v>17432</v>
      </c>
      <c r="N2115" s="58">
        <v>-2279.0331999999999</v>
      </c>
      <c r="O2115" s="48">
        <v>0</v>
      </c>
      <c r="P2115" s="63">
        <f t="shared" si="64"/>
        <v>150718</v>
      </c>
      <c r="Q2115" s="63">
        <f t="shared" si="65"/>
        <v>2354.96875</v>
      </c>
    </row>
    <row r="2116" spans="1:17" x14ac:dyDescent="0.25">
      <c r="A2116" t="s">
        <v>17629</v>
      </c>
      <c r="B2116" t="s">
        <v>17630</v>
      </c>
      <c r="C2116" t="s">
        <v>17631</v>
      </c>
      <c r="D2116" t="s">
        <v>13625</v>
      </c>
      <c r="E2116" t="s">
        <v>13626</v>
      </c>
      <c r="F2116" t="s">
        <v>13624</v>
      </c>
      <c r="G2116" t="s">
        <v>13627</v>
      </c>
      <c r="H2116">
        <v>45</v>
      </c>
      <c r="I2116">
        <v>0</v>
      </c>
      <c r="J2116" s="48">
        <v>146577</v>
      </c>
      <c r="K2116" s="48">
        <v>0</v>
      </c>
      <c r="L2116">
        <v>3257.27</v>
      </c>
      <c r="M2116" t="s">
        <v>17432</v>
      </c>
      <c r="N2116" s="58">
        <v>-2216.4234999999999</v>
      </c>
      <c r="O2116" s="48">
        <v>0</v>
      </c>
      <c r="P2116" s="63">
        <f t="shared" ref="P2116:P2179" si="66">J2116-K2116</f>
        <v>146577</v>
      </c>
      <c r="Q2116" s="63">
        <f t="shared" ref="Q2116:Q2179" si="67">P2116/H2116</f>
        <v>3257.2666666666669</v>
      </c>
    </row>
    <row r="2117" spans="1:17" x14ac:dyDescent="0.25">
      <c r="A2117" t="s">
        <v>17629</v>
      </c>
      <c r="B2117" t="s">
        <v>17630</v>
      </c>
      <c r="C2117" t="s">
        <v>17631</v>
      </c>
      <c r="D2117" t="s">
        <v>13629</v>
      </c>
      <c r="E2117" t="s">
        <v>13630</v>
      </c>
      <c r="F2117" t="s">
        <v>13628</v>
      </c>
      <c r="G2117" t="s">
        <v>13631</v>
      </c>
      <c r="H2117">
        <v>66</v>
      </c>
      <c r="I2117">
        <v>0</v>
      </c>
      <c r="J2117" s="48">
        <v>220597</v>
      </c>
      <c r="K2117" s="48">
        <v>0</v>
      </c>
      <c r="L2117">
        <v>3342.38</v>
      </c>
      <c r="M2117" t="s">
        <v>17432</v>
      </c>
      <c r="N2117" s="58">
        <v>-3335.6833000000001</v>
      </c>
      <c r="O2117" s="48">
        <v>0</v>
      </c>
      <c r="P2117" s="63">
        <f t="shared" si="66"/>
        <v>220597</v>
      </c>
      <c r="Q2117" s="63">
        <f t="shared" si="67"/>
        <v>3342.378787878788</v>
      </c>
    </row>
    <row r="2118" spans="1:17" x14ac:dyDescent="0.25">
      <c r="A2118" t="s">
        <v>17629</v>
      </c>
      <c r="B2118" t="s">
        <v>17630</v>
      </c>
      <c r="C2118" t="s">
        <v>17631</v>
      </c>
      <c r="D2118" t="s">
        <v>13633</v>
      </c>
      <c r="E2118" t="s">
        <v>13634</v>
      </c>
      <c r="F2118" t="s">
        <v>13632</v>
      </c>
      <c r="G2118" t="s">
        <v>13635</v>
      </c>
      <c r="H2118">
        <v>48</v>
      </c>
      <c r="I2118">
        <v>0</v>
      </c>
      <c r="J2118" s="48">
        <v>151041</v>
      </c>
      <c r="K2118" s="48">
        <v>0</v>
      </c>
      <c r="L2118">
        <v>3146.69</v>
      </c>
      <c r="M2118" t="s">
        <v>17432</v>
      </c>
      <c r="N2118" s="58">
        <v>-2283.9144999999999</v>
      </c>
      <c r="O2118" s="48">
        <v>0</v>
      </c>
      <c r="P2118" s="63">
        <f t="shared" si="66"/>
        <v>151041</v>
      </c>
      <c r="Q2118" s="63">
        <f t="shared" si="67"/>
        <v>3146.6875</v>
      </c>
    </row>
    <row r="2119" spans="1:17" x14ac:dyDescent="0.25">
      <c r="A2119" t="s">
        <v>17629</v>
      </c>
      <c r="B2119" t="s">
        <v>17630</v>
      </c>
      <c r="C2119" t="s">
        <v>17631</v>
      </c>
      <c r="D2119" t="s">
        <v>13637</v>
      </c>
      <c r="E2119" t="s">
        <v>13638</v>
      </c>
      <c r="F2119" t="s">
        <v>13636</v>
      </c>
      <c r="G2119" t="s">
        <v>13639</v>
      </c>
      <c r="H2119">
        <v>172</v>
      </c>
      <c r="I2119">
        <v>0</v>
      </c>
      <c r="J2119" s="48">
        <v>498255</v>
      </c>
      <c r="K2119" s="48">
        <v>0</v>
      </c>
      <c r="L2119">
        <v>2896.83</v>
      </c>
      <c r="M2119" t="s">
        <v>17428</v>
      </c>
      <c r="N2119" s="58">
        <v>23674.627400000001</v>
      </c>
      <c r="O2119" s="48">
        <v>1088.2275</v>
      </c>
      <c r="P2119" s="63">
        <f t="shared" si="66"/>
        <v>498255</v>
      </c>
      <c r="Q2119" s="63">
        <f t="shared" si="67"/>
        <v>2896.8313953488373</v>
      </c>
    </row>
    <row r="2120" spans="1:17" x14ac:dyDescent="0.25">
      <c r="A2120" t="s">
        <v>17629</v>
      </c>
      <c r="B2120" t="s">
        <v>17630</v>
      </c>
      <c r="C2120" t="s">
        <v>17631</v>
      </c>
      <c r="D2120" t="s">
        <v>13641</v>
      </c>
      <c r="E2120" t="s">
        <v>13642</v>
      </c>
      <c r="F2120" t="s">
        <v>13640</v>
      </c>
      <c r="G2120" t="s">
        <v>13643</v>
      </c>
      <c r="H2120">
        <v>66</v>
      </c>
      <c r="I2120">
        <v>0</v>
      </c>
      <c r="J2120" s="48">
        <v>191390</v>
      </c>
      <c r="K2120" s="48">
        <v>0</v>
      </c>
      <c r="L2120">
        <v>2899.85</v>
      </c>
      <c r="M2120" t="s">
        <v>17432</v>
      </c>
      <c r="N2120" s="58">
        <v>-2894.0535</v>
      </c>
      <c r="O2120" s="48">
        <v>0</v>
      </c>
      <c r="P2120" s="63">
        <f t="shared" si="66"/>
        <v>191390</v>
      </c>
      <c r="Q2120" s="63">
        <f t="shared" si="67"/>
        <v>2899.848484848485</v>
      </c>
    </row>
    <row r="2121" spans="1:17" x14ac:dyDescent="0.25">
      <c r="A2121" t="s">
        <v>17629</v>
      </c>
      <c r="B2121" t="s">
        <v>17630</v>
      </c>
      <c r="C2121" t="s">
        <v>17631</v>
      </c>
      <c r="D2121" t="s">
        <v>13645</v>
      </c>
      <c r="E2121" t="s">
        <v>13646</v>
      </c>
      <c r="F2121" t="s">
        <v>13644</v>
      </c>
      <c r="G2121" t="s">
        <v>13647</v>
      </c>
      <c r="H2121">
        <v>100</v>
      </c>
      <c r="I2121">
        <v>0</v>
      </c>
      <c r="J2121" s="48">
        <v>321453</v>
      </c>
      <c r="K2121" s="48">
        <v>0</v>
      </c>
      <c r="L2121">
        <v>3214.53</v>
      </c>
      <c r="M2121" t="s">
        <v>17428</v>
      </c>
      <c r="N2121" s="58">
        <v>15273.880300000001</v>
      </c>
      <c r="O2121" s="48">
        <v>702.07889999999998</v>
      </c>
      <c r="P2121" s="63">
        <f t="shared" si="66"/>
        <v>321453</v>
      </c>
      <c r="Q2121" s="63">
        <f t="shared" si="67"/>
        <v>3214.53</v>
      </c>
    </row>
    <row r="2122" spans="1:17" x14ac:dyDescent="0.25">
      <c r="A2122" t="s">
        <v>17629</v>
      </c>
      <c r="B2122" t="s">
        <v>17630</v>
      </c>
      <c r="C2122" t="s">
        <v>17631</v>
      </c>
      <c r="D2122" t="s">
        <v>13649</v>
      </c>
      <c r="E2122" t="s">
        <v>13650</v>
      </c>
      <c r="F2122" t="s">
        <v>13648</v>
      </c>
      <c r="G2122" t="s">
        <v>13651</v>
      </c>
      <c r="H2122">
        <v>59</v>
      </c>
      <c r="I2122">
        <v>0</v>
      </c>
      <c r="J2122" s="48">
        <v>183187</v>
      </c>
      <c r="K2122" s="48">
        <v>0</v>
      </c>
      <c r="L2122">
        <v>3104.86</v>
      </c>
      <c r="M2122" t="s">
        <v>17428</v>
      </c>
      <c r="N2122" s="58">
        <v>8704.1661000000004</v>
      </c>
      <c r="O2122" s="48">
        <v>400.09559999999999</v>
      </c>
      <c r="P2122" s="63">
        <f t="shared" si="66"/>
        <v>183187</v>
      </c>
      <c r="Q2122" s="63">
        <f t="shared" si="67"/>
        <v>3104.8644067796608</v>
      </c>
    </row>
    <row r="2123" spans="1:17" x14ac:dyDescent="0.25">
      <c r="A2123" t="s">
        <v>17644</v>
      </c>
      <c r="B2123" t="s">
        <v>17645</v>
      </c>
      <c r="C2123" t="s">
        <v>17646</v>
      </c>
      <c r="D2123" t="s">
        <v>15847</v>
      </c>
      <c r="E2123" t="s">
        <v>15848</v>
      </c>
      <c r="F2123" t="s">
        <v>15846</v>
      </c>
      <c r="G2123" t="s">
        <v>15849</v>
      </c>
      <c r="H2123">
        <v>193</v>
      </c>
      <c r="I2123">
        <v>0</v>
      </c>
      <c r="J2123" s="48">
        <v>490832</v>
      </c>
      <c r="K2123" s="48">
        <v>0</v>
      </c>
      <c r="L2123">
        <v>2543.17</v>
      </c>
      <c r="M2123" t="s">
        <v>17432</v>
      </c>
      <c r="N2123" s="58">
        <v>-7421.9683000000005</v>
      </c>
      <c r="O2123" s="48">
        <v>0</v>
      </c>
      <c r="P2123" s="63">
        <f t="shared" si="66"/>
        <v>490832</v>
      </c>
      <c r="Q2123" s="63">
        <f t="shared" si="67"/>
        <v>2543.1709844559587</v>
      </c>
    </row>
    <row r="2124" spans="1:17" x14ac:dyDescent="0.25">
      <c r="A2124" t="s">
        <v>17644</v>
      </c>
      <c r="B2124" t="s">
        <v>17645</v>
      </c>
      <c r="C2124" t="s">
        <v>17646</v>
      </c>
      <c r="D2124" t="s">
        <v>15847</v>
      </c>
      <c r="E2124" t="s">
        <v>15848</v>
      </c>
      <c r="F2124" t="s">
        <v>15904</v>
      </c>
      <c r="G2124" t="s">
        <v>15905</v>
      </c>
      <c r="H2124">
        <v>56</v>
      </c>
      <c r="I2124">
        <v>0</v>
      </c>
      <c r="J2124" s="48">
        <v>121950</v>
      </c>
      <c r="K2124" s="48">
        <v>0</v>
      </c>
      <c r="L2124">
        <v>2177.6799999999998</v>
      </c>
      <c r="M2124" t="s">
        <v>17432</v>
      </c>
      <c r="N2124" s="58">
        <v>-1844.0335</v>
      </c>
      <c r="O2124" s="48">
        <v>0</v>
      </c>
      <c r="P2124" s="63">
        <f t="shared" si="66"/>
        <v>121950</v>
      </c>
      <c r="Q2124" s="63">
        <f t="shared" si="67"/>
        <v>2177.6785714285716</v>
      </c>
    </row>
    <row r="2125" spans="1:17" x14ac:dyDescent="0.25">
      <c r="A2125" t="s">
        <v>17644</v>
      </c>
      <c r="B2125" t="s">
        <v>17645</v>
      </c>
      <c r="C2125" t="s">
        <v>17646</v>
      </c>
      <c r="D2125" t="s">
        <v>15847</v>
      </c>
      <c r="E2125" t="s">
        <v>15848</v>
      </c>
      <c r="F2125" t="s">
        <v>15906</v>
      </c>
      <c r="G2125" t="s">
        <v>15907</v>
      </c>
      <c r="H2125">
        <v>25</v>
      </c>
      <c r="I2125">
        <v>0</v>
      </c>
      <c r="J2125" s="48">
        <v>56248</v>
      </c>
      <c r="K2125" s="48">
        <v>0</v>
      </c>
      <c r="L2125">
        <v>2249.92</v>
      </c>
      <c r="M2125" t="s">
        <v>17432</v>
      </c>
      <c r="N2125" s="58">
        <v>-850.53869999999995</v>
      </c>
      <c r="O2125" s="48">
        <v>0</v>
      </c>
      <c r="P2125" s="63">
        <f t="shared" si="66"/>
        <v>56248</v>
      </c>
      <c r="Q2125" s="63">
        <f t="shared" si="67"/>
        <v>2249.92</v>
      </c>
    </row>
    <row r="2126" spans="1:17" x14ac:dyDescent="0.25">
      <c r="A2126" t="s">
        <v>17644</v>
      </c>
      <c r="B2126" t="s">
        <v>17645</v>
      </c>
      <c r="C2126" t="s">
        <v>17646</v>
      </c>
      <c r="D2126" t="s">
        <v>15847</v>
      </c>
      <c r="E2126" t="s">
        <v>15848</v>
      </c>
      <c r="F2126" t="s">
        <v>15912</v>
      </c>
      <c r="G2126" t="s">
        <v>15913</v>
      </c>
      <c r="H2126">
        <v>36</v>
      </c>
      <c r="I2126">
        <v>0</v>
      </c>
      <c r="J2126" s="48">
        <v>76663</v>
      </c>
      <c r="K2126" s="48">
        <v>0</v>
      </c>
      <c r="L2126">
        <v>2129.5300000000002</v>
      </c>
      <c r="M2126" t="s">
        <v>17432</v>
      </c>
      <c r="N2126" s="58">
        <v>-1159.2298000000001</v>
      </c>
      <c r="O2126" s="48">
        <v>0</v>
      </c>
      <c r="P2126" s="63">
        <f t="shared" si="66"/>
        <v>76663</v>
      </c>
      <c r="Q2126" s="63">
        <f t="shared" si="67"/>
        <v>2129.5277777777778</v>
      </c>
    </row>
    <row r="2127" spans="1:17" x14ac:dyDescent="0.25">
      <c r="A2127" t="s">
        <v>17644</v>
      </c>
      <c r="B2127" t="s">
        <v>17645</v>
      </c>
      <c r="C2127" t="s">
        <v>17646</v>
      </c>
      <c r="D2127" t="s">
        <v>15847</v>
      </c>
      <c r="E2127" t="s">
        <v>15848</v>
      </c>
      <c r="F2127" t="s">
        <v>15914</v>
      </c>
      <c r="G2127" t="s">
        <v>15915</v>
      </c>
      <c r="H2127">
        <v>38</v>
      </c>
      <c r="I2127">
        <v>0</v>
      </c>
      <c r="J2127" s="48">
        <v>88490</v>
      </c>
      <c r="K2127" s="48">
        <v>0</v>
      </c>
      <c r="L2127">
        <v>2328.6799999999998</v>
      </c>
      <c r="M2127" t="s">
        <v>17432</v>
      </c>
      <c r="N2127" s="58">
        <v>-1338.0789</v>
      </c>
      <c r="O2127" s="48">
        <v>0</v>
      </c>
      <c r="P2127" s="63">
        <f t="shared" si="66"/>
        <v>88490</v>
      </c>
      <c r="Q2127" s="63">
        <f t="shared" si="67"/>
        <v>2328.6842105263158</v>
      </c>
    </row>
    <row r="2128" spans="1:17" x14ac:dyDescent="0.25">
      <c r="A2128" t="s">
        <v>17644</v>
      </c>
      <c r="B2128" t="s">
        <v>17645</v>
      </c>
      <c r="C2128" t="s">
        <v>17646</v>
      </c>
      <c r="D2128" t="s">
        <v>15847</v>
      </c>
      <c r="E2128" t="s">
        <v>15848</v>
      </c>
      <c r="F2128" t="s">
        <v>15918</v>
      </c>
      <c r="G2128" t="s">
        <v>15919</v>
      </c>
      <c r="H2128">
        <v>24</v>
      </c>
      <c r="I2128">
        <v>0</v>
      </c>
      <c r="J2128" s="48">
        <v>50993</v>
      </c>
      <c r="K2128" s="48">
        <v>0</v>
      </c>
      <c r="L2128">
        <v>2124.71</v>
      </c>
      <c r="M2128" t="s">
        <v>17432</v>
      </c>
      <c r="N2128" s="58">
        <v>-771.06989999999996</v>
      </c>
      <c r="O2128" s="48">
        <v>0</v>
      </c>
      <c r="P2128" s="63">
        <f t="shared" si="66"/>
        <v>50993</v>
      </c>
      <c r="Q2128" s="63">
        <f t="shared" si="67"/>
        <v>2124.7083333333335</v>
      </c>
    </row>
    <row r="2129" spans="1:17" x14ac:dyDescent="0.25">
      <c r="A2129" t="s">
        <v>17644</v>
      </c>
      <c r="B2129" t="s">
        <v>17645</v>
      </c>
      <c r="C2129" t="s">
        <v>17646</v>
      </c>
      <c r="D2129" t="s">
        <v>15847</v>
      </c>
      <c r="E2129" t="s">
        <v>15848</v>
      </c>
      <c r="F2129" t="s">
        <v>15916</v>
      </c>
      <c r="G2129" t="s">
        <v>15917</v>
      </c>
      <c r="H2129">
        <v>17</v>
      </c>
      <c r="I2129">
        <v>0</v>
      </c>
      <c r="J2129" s="48">
        <v>37069</v>
      </c>
      <c r="K2129" s="48">
        <v>0</v>
      </c>
      <c r="L2129">
        <v>2180.5300000000002</v>
      </c>
      <c r="M2129" t="s">
        <v>17432</v>
      </c>
      <c r="N2129" s="58">
        <v>-560.52549999999997</v>
      </c>
      <c r="O2129" s="48">
        <v>0</v>
      </c>
      <c r="P2129" s="63">
        <f t="shared" si="66"/>
        <v>37069</v>
      </c>
      <c r="Q2129" s="63">
        <f t="shared" si="67"/>
        <v>2180.5294117647059</v>
      </c>
    </row>
    <row r="2130" spans="1:17" x14ac:dyDescent="0.25">
      <c r="A2130" t="s">
        <v>17644</v>
      </c>
      <c r="B2130" t="s">
        <v>17645</v>
      </c>
      <c r="C2130" t="s">
        <v>17646</v>
      </c>
      <c r="D2130" t="s">
        <v>15847</v>
      </c>
      <c r="E2130" t="s">
        <v>15848</v>
      </c>
      <c r="F2130" t="s">
        <v>15920</v>
      </c>
      <c r="G2130" t="s">
        <v>15921</v>
      </c>
      <c r="H2130">
        <v>31</v>
      </c>
      <c r="I2130">
        <v>0</v>
      </c>
      <c r="J2130" s="48">
        <v>59900</v>
      </c>
      <c r="K2130" s="48">
        <v>0</v>
      </c>
      <c r="L2130">
        <v>1932.26</v>
      </c>
      <c r="M2130" t="s">
        <v>17432</v>
      </c>
      <c r="N2130" s="58">
        <v>-905.76649999999995</v>
      </c>
      <c r="O2130" s="48">
        <v>0</v>
      </c>
      <c r="P2130" s="63">
        <f t="shared" si="66"/>
        <v>59900</v>
      </c>
      <c r="Q2130" s="63">
        <f t="shared" si="67"/>
        <v>1932.258064516129</v>
      </c>
    </row>
    <row r="2131" spans="1:17" x14ac:dyDescent="0.25">
      <c r="A2131" t="s">
        <v>17644</v>
      </c>
      <c r="B2131" t="s">
        <v>17645</v>
      </c>
      <c r="C2131" t="s">
        <v>17646</v>
      </c>
      <c r="D2131" t="s">
        <v>15847</v>
      </c>
      <c r="E2131" t="s">
        <v>15848</v>
      </c>
      <c r="F2131" t="s">
        <v>15922</v>
      </c>
      <c r="G2131" t="s">
        <v>15923</v>
      </c>
      <c r="H2131">
        <v>15</v>
      </c>
      <c r="I2131">
        <v>0</v>
      </c>
      <c r="J2131" s="48">
        <v>33399</v>
      </c>
      <c r="K2131" s="48">
        <v>0</v>
      </c>
      <c r="L2131">
        <v>2226.6</v>
      </c>
      <c r="M2131" t="s">
        <v>17432</v>
      </c>
      <c r="N2131" s="58">
        <v>-505.03399999999999</v>
      </c>
      <c r="O2131" s="48">
        <v>0</v>
      </c>
      <c r="P2131" s="63">
        <f t="shared" si="66"/>
        <v>33399</v>
      </c>
      <c r="Q2131" s="63">
        <f t="shared" si="67"/>
        <v>2226.6</v>
      </c>
    </row>
    <row r="2132" spans="1:17" x14ac:dyDescent="0.25">
      <c r="A2132" t="s">
        <v>17644</v>
      </c>
      <c r="B2132" t="s">
        <v>17645</v>
      </c>
      <c r="C2132" t="s">
        <v>17646</v>
      </c>
      <c r="D2132" t="s">
        <v>15847</v>
      </c>
      <c r="E2132" t="s">
        <v>15848</v>
      </c>
      <c r="F2132" t="s">
        <v>15850</v>
      </c>
      <c r="G2132" t="s">
        <v>15851</v>
      </c>
      <c r="H2132">
        <v>74</v>
      </c>
      <c r="I2132">
        <v>0</v>
      </c>
      <c r="J2132" s="48">
        <v>176378</v>
      </c>
      <c r="K2132" s="48">
        <v>0</v>
      </c>
      <c r="L2132">
        <v>2383.4899999999998</v>
      </c>
      <c r="M2132" t="s">
        <v>17432</v>
      </c>
      <c r="N2132" s="58">
        <v>-2667.0416</v>
      </c>
      <c r="O2132" s="48">
        <v>0</v>
      </c>
      <c r="P2132" s="63">
        <f t="shared" si="66"/>
        <v>176378</v>
      </c>
      <c r="Q2132" s="63">
        <f t="shared" si="67"/>
        <v>2383.4864864864867</v>
      </c>
    </row>
    <row r="2133" spans="1:17" x14ac:dyDescent="0.25">
      <c r="A2133" t="s">
        <v>17644</v>
      </c>
      <c r="B2133" t="s">
        <v>17645</v>
      </c>
      <c r="C2133" t="s">
        <v>17646</v>
      </c>
      <c r="D2133" t="s">
        <v>15847</v>
      </c>
      <c r="E2133" t="s">
        <v>15848</v>
      </c>
      <c r="F2133" t="s">
        <v>15852</v>
      </c>
      <c r="G2133" t="s">
        <v>15853</v>
      </c>
      <c r="H2133">
        <v>67</v>
      </c>
      <c r="I2133">
        <v>0</v>
      </c>
      <c r="J2133" s="48">
        <v>173816</v>
      </c>
      <c r="K2133" s="48">
        <v>0</v>
      </c>
      <c r="L2133">
        <v>2594.27</v>
      </c>
      <c r="M2133" t="s">
        <v>17432</v>
      </c>
      <c r="N2133" s="58">
        <v>-2628.299</v>
      </c>
      <c r="O2133" s="48">
        <v>0</v>
      </c>
      <c r="P2133" s="63">
        <f t="shared" si="66"/>
        <v>173816</v>
      </c>
      <c r="Q2133" s="63">
        <f t="shared" si="67"/>
        <v>2594.2686567164178</v>
      </c>
    </row>
    <row r="2134" spans="1:17" x14ac:dyDescent="0.25">
      <c r="A2134" t="s">
        <v>17644</v>
      </c>
      <c r="B2134" t="s">
        <v>17645</v>
      </c>
      <c r="C2134" t="s">
        <v>17646</v>
      </c>
      <c r="D2134" t="s">
        <v>15847</v>
      </c>
      <c r="E2134" t="s">
        <v>15848</v>
      </c>
      <c r="F2134" t="s">
        <v>15908</v>
      </c>
      <c r="G2134" t="s">
        <v>15909</v>
      </c>
      <c r="H2134">
        <v>30</v>
      </c>
      <c r="I2134">
        <v>0</v>
      </c>
      <c r="J2134" s="48">
        <v>48780</v>
      </c>
      <c r="K2134" s="48">
        <v>0</v>
      </c>
      <c r="L2134">
        <v>1626</v>
      </c>
      <c r="M2134" t="s">
        <v>17432</v>
      </c>
      <c r="N2134" s="58">
        <v>-737.60860000000002</v>
      </c>
      <c r="O2134" s="48">
        <v>0</v>
      </c>
      <c r="P2134" s="63">
        <f t="shared" si="66"/>
        <v>48780</v>
      </c>
      <c r="Q2134" s="63">
        <f t="shared" si="67"/>
        <v>1626</v>
      </c>
    </row>
    <row r="2135" spans="1:17" x14ac:dyDescent="0.25">
      <c r="A2135" t="s">
        <v>17644</v>
      </c>
      <c r="B2135" t="s">
        <v>17645</v>
      </c>
      <c r="C2135" t="s">
        <v>17646</v>
      </c>
      <c r="D2135" t="s">
        <v>15847</v>
      </c>
      <c r="E2135" t="s">
        <v>15848</v>
      </c>
      <c r="F2135" t="s">
        <v>15854</v>
      </c>
      <c r="G2135" t="s">
        <v>15855</v>
      </c>
      <c r="H2135">
        <v>18</v>
      </c>
      <c r="I2135">
        <v>0</v>
      </c>
      <c r="J2135" s="48">
        <v>72153</v>
      </c>
      <c r="K2135" s="48">
        <v>0</v>
      </c>
      <c r="L2135">
        <v>4008.5</v>
      </c>
      <c r="M2135" t="s">
        <v>17432</v>
      </c>
      <c r="N2135" s="58">
        <v>-1091.0416</v>
      </c>
      <c r="O2135" s="48">
        <v>0</v>
      </c>
      <c r="P2135" s="63">
        <f t="shared" si="66"/>
        <v>72153</v>
      </c>
      <c r="Q2135" s="63">
        <f t="shared" si="67"/>
        <v>4008.5</v>
      </c>
    </row>
    <row r="2136" spans="1:17" x14ac:dyDescent="0.25">
      <c r="A2136" t="s">
        <v>17644</v>
      </c>
      <c r="B2136" t="s">
        <v>17645</v>
      </c>
      <c r="C2136" t="s">
        <v>17646</v>
      </c>
      <c r="D2136" t="s">
        <v>15847</v>
      </c>
      <c r="E2136" t="s">
        <v>15848</v>
      </c>
      <c r="F2136" t="s">
        <v>15896</v>
      </c>
      <c r="G2136" t="s">
        <v>15897</v>
      </c>
      <c r="H2136">
        <v>90</v>
      </c>
      <c r="I2136">
        <v>0</v>
      </c>
      <c r="J2136" s="48">
        <v>232038</v>
      </c>
      <c r="K2136" s="48">
        <v>0</v>
      </c>
      <c r="L2136">
        <v>2578.1999999999998</v>
      </c>
      <c r="M2136" t="s">
        <v>17432</v>
      </c>
      <c r="N2136" s="58">
        <v>-3508.6889000000001</v>
      </c>
      <c r="O2136" s="48">
        <v>0</v>
      </c>
      <c r="P2136" s="63">
        <f t="shared" si="66"/>
        <v>232038</v>
      </c>
      <c r="Q2136" s="63">
        <f t="shared" si="67"/>
        <v>2578.1999999999998</v>
      </c>
    </row>
    <row r="2137" spans="1:17" x14ac:dyDescent="0.25">
      <c r="A2137" t="s">
        <v>17644</v>
      </c>
      <c r="B2137" t="s">
        <v>17645</v>
      </c>
      <c r="C2137" t="s">
        <v>17646</v>
      </c>
      <c r="D2137" t="s">
        <v>15847</v>
      </c>
      <c r="E2137" t="s">
        <v>15848</v>
      </c>
      <c r="F2137" t="s">
        <v>15900</v>
      </c>
      <c r="G2137" t="s">
        <v>15901</v>
      </c>
      <c r="H2137">
        <v>53</v>
      </c>
      <c r="I2137">
        <v>0</v>
      </c>
      <c r="J2137" s="48">
        <v>135883</v>
      </c>
      <c r="K2137" s="48">
        <v>0</v>
      </c>
      <c r="L2137">
        <v>2563.83</v>
      </c>
      <c r="M2137" t="s">
        <v>17432</v>
      </c>
      <c r="N2137" s="58">
        <v>-2054.7125999999998</v>
      </c>
      <c r="O2137" s="48">
        <v>0</v>
      </c>
      <c r="P2137" s="63">
        <f t="shared" si="66"/>
        <v>135883</v>
      </c>
      <c r="Q2137" s="63">
        <f t="shared" si="67"/>
        <v>2563.8301886792451</v>
      </c>
    </row>
    <row r="2138" spans="1:17" x14ac:dyDescent="0.25">
      <c r="A2138" t="s">
        <v>17644</v>
      </c>
      <c r="B2138" t="s">
        <v>17645</v>
      </c>
      <c r="C2138" t="s">
        <v>17646</v>
      </c>
      <c r="D2138" t="s">
        <v>15847</v>
      </c>
      <c r="E2138" t="s">
        <v>15848</v>
      </c>
      <c r="F2138" t="s">
        <v>15856</v>
      </c>
      <c r="G2138" t="s">
        <v>15857</v>
      </c>
      <c r="H2138">
        <v>157</v>
      </c>
      <c r="I2138">
        <v>0</v>
      </c>
      <c r="J2138" s="48">
        <v>386508</v>
      </c>
      <c r="K2138" s="48">
        <v>0</v>
      </c>
      <c r="L2138">
        <v>2461.83</v>
      </c>
      <c r="M2138" t="s">
        <v>17432</v>
      </c>
      <c r="N2138" s="58">
        <v>-5844.4587000000001</v>
      </c>
      <c r="O2138" s="48">
        <v>0</v>
      </c>
      <c r="P2138" s="63">
        <f t="shared" si="66"/>
        <v>386508</v>
      </c>
      <c r="Q2138" s="63">
        <f t="shared" si="67"/>
        <v>2461.8343949044588</v>
      </c>
    </row>
    <row r="2139" spans="1:17" x14ac:dyDescent="0.25">
      <c r="A2139" t="s">
        <v>17644</v>
      </c>
      <c r="B2139" t="s">
        <v>17645</v>
      </c>
      <c r="C2139" t="s">
        <v>17646</v>
      </c>
      <c r="D2139" t="s">
        <v>15847</v>
      </c>
      <c r="E2139" t="s">
        <v>15848</v>
      </c>
      <c r="F2139" t="s">
        <v>15858</v>
      </c>
      <c r="G2139" t="s">
        <v>15859</v>
      </c>
      <c r="H2139">
        <v>16</v>
      </c>
      <c r="I2139">
        <v>0</v>
      </c>
      <c r="J2139" s="48">
        <v>35996</v>
      </c>
      <c r="K2139" s="48">
        <v>0</v>
      </c>
      <c r="L2139">
        <v>2249.75</v>
      </c>
      <c r="M2139" t="s">
        <v>17432</v>
      </c>
      <c r="N2139" s="58">
        <v>-544.30780000000004</v>
      </c>
      <c r="O2139" s="48">
        <v>0</v>
      </c>
      <c r="P2139" s="63">
        <f t="shared" si="66"/>
        <v>35996</v>
      </c>
      <c r="Q2139" s="63">
        <f t="shared" si="67"/>
        <v>2249.75</v>
      </c>
    </row>
    <row r="2140" spans="1:17" x14ac:dyDescent="0.25">
      <c r="A2140" t="s">
        <v>17644</v>
      </c>
      <c r="B2140" t="s">
        <v>17645</v>
      </c>
      <c r="C2140" t="s">
        <v>17646</v>
      </c>
      <c r="D2140" t="s">
        <v>15847</v>
      </c>
      <c r="E2140" t="s">
        <v>15848</v>
      </c>
      <c r="F2140" t="s">
        <v>15860</v>
      </c>
      <c r="G2140" t="s">
        <v>15861</v>
      </c>
      <c r="H2140">
        <v>19</v>
      </c>
      <c r="I2140">
        <v>0</v>
      </c>
      <c r="J2140" s="48">
        <v>41613</v>
      </c>
      <c r="K2140" s="48">
        <v>0</v>
      </c>
      <c r="L2140">
        <v>2190.16</v>
      </c>
      <c r="M2140" t="s">
        <v>17432</v>
      </c>
      <c r="N2140" s="58">
        <v>-629.24570000000006</v>
      </c>
      <c r="O2140" s="48">
        <v>0</v>
      </c>
      <c r="P2140" s="63">
        <f t="shared" si="66"/>
        <v>41613</v>
      </c>
      <c r="Q2140" s="63">
        <f t="shared" si="67"/>
        <v>2190.1578947368421</v>
      </c>
    </row>
    <row r="2141" spans="1:17" x14ac:dyDescent="0.25">
      <c r="A2141" t="s">
        <v>17644</v>
      </c>
      <c r="B2141" t="s">
        <v>17645</v>
      </c>
      <c r="C2141" t="s">
        <v>17646</v>
      </c>
      <c r="D2141" t="s">
        <v>15847</v>
      </c>
      <c r="E2141" t="s">
        <v>15848</v>
      </c>
      <c r="F2141" t="s">
        <v>15862</v>
      </c>
      <c r="G2141" t="s">
        <v>15863</v>
      </c>
      <c r="H2141">
        <v>37</v>
      </c>
      <c r="I2141">
        <v>0</v>
      </c>
      <c r="J2141" s="48">
        <v>63296</v>
      </c>
      <c r="K2141" s="48">
        <v>0</v>
      </c>
      <c r="L2141">
        <v>1710.7</v>
      </c>
      <c r="M2141" t="s">
        <v>17432</v>
      </c>
      <c r="N2141" s="58">
        <v>-957.1123</v>
      </c>
      <c r="O2141" s="48">
        <v>0</v>
      </c>
      <c r="P2141" s="63">
        <f t="shared" si="66"/>
        <v>63296</v>
      </c>
      <c r="Q2141" s="63">
        <f t="shared" si="67"/>
        <v>1710.7027027027027</v>
      </c>
    </row>
    <row r="2142" spans="1:17" x14ac:dyDescent="0.25">
      <c r="A2142" t="s">
        <v>17644</v>
      </c>
      <c r="B2142" t="s">
        <v>17645</v>
      </c>
      <c r="C2142" t="s">
        <v>17646</v>
      </c>
      <c r="D2142" t="s">
        <v>15847</v>
      </c>
      <c r="E2142" t="s">
        <v>15848</v>
      </c>
      <c r="F2142" t="s">
        <v>15864</v>
      </c>
      <c r="G2142" t="s">
        <v>15865</v>
      </c>
      <c r="H2142">
        <v>42</v>
      </c>
      <c r="I2142">
        <v>0</v>
      </c>
      <c r="J2142" s="48">
        <v>105029</v>
      </c>
      <c r="K2142" s="48">
        <v>0</v>
      </c>
      <c r="L2142">
        <v>2500.69</v>
      </c>
      <c r="M2142" t="s">
        <v>17432</v>
      </c>
      <c r="N2142" s="58">
        <v>-1588.1672000000001</v>
      </c>
      <c r="O2142" s="48">
        <v>0</v>
      </c>
      <c r="P2142" s="63">
        <f t="shared" si="66"/>
        <v>105029</v>
      </c>
      <c r="Q2142" s="63">
        <f t="shared" si="67"/>
        <v>2500.6904761904761</v>
      </c>
    </row>
    <row r="2143" spans="1:17" x14ac:dyDescent="0.25">
      <c r="A2143" t="s">
        <v>17644</v>
      </c>
      <c r="B2143" t="s">
        <v>17645</v>
      </c>
      <c r="C2143" t="s">
        <v>17646</v>
      </c>
      <c r="D2143" t="s">
        <v>15847</v>
      </c>
      <c r="E2143" t="s">
        <v>15848</v>
      </c>
      <c r="F2143" t="s">
        <v>15866</v>
      </c>
      <c r="G2143" t="s">
        <v>15867</v>
      </c>
      <c r="H2143">
        <v>46</v>
      </c>
      <c r="I2143">
        <v>0</v>
      </c>
      <c r="J2143" s="48">
        <v>114527</v>
      </c>
      <c r="K2143" s="48">
        <v>0</v>
      </c>
      <c r="L2143">
        <v>2489.7199999999998</v>
      </c>
      <c r="M2143" t="s">
        <v>17432</v>
      </c>
      <c r="N2143" s="58">
        <v>-1731.7881</v>
      </c>
      <c r="O2143" s="48">
        <v>0</v>
      </c>
      <c r="P2143" s="63">
        <f t="shared" si="66"/>
        <v>114527</v>
      </c>
      <c r="Q2143" s="63">
        <f t="shared" si="67"/>
        <v>2489.717391304348</v>
      </c>
    </row>
    <row r="2144" spans="1:17" x14ac:dyDescent="0.25">
      <c r="A2144" t="s">
        <v>17644</v>
      </c>
      <c r="B2144" t="s">
        <v>17645</v>
      </c>
      <c r="C2144" t="s">
        <v>17646</v>
      </c>
      <c r="D2144" t="s">
        <v>15847</v>
      </c>
      <c r="E2144" t="s">
        <v>15848</v>
      </c>
      <c r="F2144" t="s">
        <v>15868</v>
      </c>
      <c r="G2144" t="s">
        <v>15869</v>
      </c>
      <c r="H2144">
        <v>385</v>
      </c>
      <c r="I2144">
        <v>0</v>
      </c>
      <c r="J2144" s="48">
        <v>1471618</v>
      </c>
      <c r="K2144" s="48">
        <v>0</v>
      </c>
      <c r="L2144">
        <v>3822.38</v>
      </c>
      <c r="M2144" t="s">
        <v>17432</v>
      </c>
      <c r="N2144" s="58">
        <v>-22252.631799999999</v>
      </c>
      <c r="O2144" s="48">
        <v>0</v>
      </c>
      <c r="P2144" s="63">
        <f t="shared" si="66"/>
        <v>1471618</v>
      </c>
      <c r="Q2144" s="63">
        <f t="shared" si="67"/>
        <v>3822.3844155844154</v>
      </c>
    </row>
    <row r="2145" spans="1:17" x14ac:dyDescent="0.25">
      <c r="A2145" t="s">
        <v>17644</v>
      </c>
      <c r="B2145" t="s">
        <v>17645</v>
      </c>
      <c r="C2145" t="s">
        <v>17646</v>
      </c>
      <c r="D2145" t="s">
        <v>15847</v>
      </c>
      <c r="E2145" t="s">
        <v>15848</v>
      </c>
      <c r="F2145" t="s">
        <v>15870</v>
      </c>
      <c r="G2145" t="s">
        <v>15871</v>
      </c>
      <c r="H2145">
        <v>67</v>
      </c>
      <c r="I2145">
        <v>0</v>
      </c>
      <c r="J2145" s="48">
        <v>167435</v>
      </c>
      <c r="K2145" s="48">
        <v>0</v>
      </c>
      <c r="L2145">
        <v>2499.0300000000002</v>
      </c>
      <c r="M2145" t="s">
        <v>17432</v>
      </c>
      <c r="N2145" s="58">
        <v>-2531.8117000000002</v>
      </c>
      <c r="O2145" s="48">
        <v>0</v>
      </c>
      <c r="P2145" s="63">
        <f t="shared" si="66"/>
        <v>167435</v>
      </c>
      <c r="Q2145" s="63">
        <f t="shared" si="67"/>
        <v>2499.0298507462685</v>
      </c>
    </row>
    <row r="2146" spans="1:17" x14ac:dyDescent="0.25">
      <c r="A2146" t="s">
        <v>17644</v>
      </c>
      <c r="B2146" t="s">
        <v>17645</v>
      </c>
      <c r="C2146" t="s">
        <v>17646</v>
      </c>
      <c r="D2146" t="s">
        <v>15847</v>
      </c>
      <c r="E2146" t="s">
        <v>15848</v>
      </c>
      <c r="F2146" t="s">
        <v>15872</v>
      </c>
      <c r="G2146" t="s">
        <v>15873</v>
      </c>
      <c r="H2146">
        <v>16</v>
      </c>
      <c r="I2146">
        <v>0</v>
      </c>
      <c r="J2146" s="48">
        <v>40583</v>
      </c>
      <c r="K2146" s="48">
        <v>0</v>
      </c>
      <c r="L2146">
        <v>2536.44</v>
      </c>
      <c r="M2146" t="s">
        <v>17432</v>
      </c>
      <c r="N2146" s="58">
        <v>-613.66650000000004</v>
      </c>
      <c r="O2146" s="48">
        <v>0</v>
      </c>
      <c r="P2146" s="63">
        <f t="shared" si="66"/>
        <v>40583</v>
      </c>
      <c r="Q2146" s="63">
        <f t="shared" si="67"/>
        <v>2536.4375</v>
      </c>
    </row>
    <row r="2147" spans="1:17" x14ac:dyDescent="0.25">
      <c r="A2147" t="s">
        <v>17644</v>
      </c>
      <c r="B2147" t="s">
        <v>17645</v>
      </c>
      <c r="C2147" t="s">
        <v>17646</v>
      </c>
      <c r="D2147" t="s">
        <v>15847</v>
      </c>
      <c r="E2147" t="s">
        <v>15848</v>
      </c>
      <c r="F2147" t="s">
        <v>15902</v>
      </c>
      <c r="G2147" t="s">
        <v>15903</v>
      </c>
      <c r="H2147">
        <v>109</v>
      </c>
      <c r="I2147">
        <v>0</v>
      </c>
      <c r="J2147" s="48">
        <v>277665</v>
      </c>
      <c r="K2147" s="48">
        <v>0</v>
      </c>
      <c r="L2147">
        <v>2547.39</v>
      </c>
      <c r="M2147" t="s">
        <v>17432</v>
      </c>
      <c r="N2147" s="58">
        <v>-4198.6262999999999</v>
      </c>
      <c r="O2147" s="48">
        <v>0</v>
      </c>
      <c r="P2147" s="63">
        <f t="shared" si="66"/>
        <v>277665</v>
      </c>
      <c r="Q2147" s="63">
        <f t="shared" si="67"/>
        <v>2547.3853211009173</v>
      </c>
    </row>
    <row r="2148" spans="1:17" x14ac:dyDescent="0.25">
      <c r="A2148" t="s">
        <v>17644</v>
      </c>
      <c r="B2148" t="s">
        <v>17645</v>
      </c>
      <c r="C2148" t="s">
        <v>17646</v>
      </c>
      <c r="D2148" t="s">
        <v>15847</v>
      </c>
      <c r="E2148" t="s">
        <v>15848</v>
      </c>
      <c r="F2148" t="s">
        <v>15874</v>
      </c>
      <c r="G2148" t="s">
        <v>15875</v>
      </c>
      <c r="H2148">
        <v>10</v>
      </c>
      <c r="I2148">
        <v>0</v>
      </c>
      <c r="J2148" s="48">
        <v>25239</v>
      </c>
      <c r="K2148" s="48">
        <v>0</v>
      </c>
      <c r="L2148">
        <v>2523.9</v>
      </c>
      <c r="M2148" t="s">
        <v>17432</v>
      </c>
      <c r="N2148" s="58">
        <v>-381.65030000000002</v>
      </c>
      <c r="O2148" s="48">
        <v>0</v>
      </c>
      <c r="P2148" s="63">
        <f t="shared" si="66"/>
        <v>25239</v>
      </c>
      <c r="Q2148" s="63">
        <f t="shared" si="67"/>
        <v>2523.9</v>
      </c>
    </row>
    <row r="2149" spans="1:17" x14ac:dyDescent="0.25">
      <c r="A2149" t="s">
        <v>17644</v>
      </c>
      <c r="B2149" t="s">
        <v>17645</v>
      </c>
      <c r="C2149" t="s">
        <v>17646</v>
      </c>
      <c r="D2149" t="s">
        <v>15847</v>
      </c>
      <c r="E2149" t="s">
        <v>15848</v>
      </c>
      <c r="F2149" t="s">
        <v>15898</v>
      </c>
      <c r="G2149" t="s">
        <v>15899</v>
      </c>
      <c r="H2149">
        <v>16</v>
      </c>
      <c r="I2149">
        <v>0</v>
      </c>
      <c r="J2149" s="48">
        <v>48739</v>
      </c>
      <c r="K2149" s="48">
        <v>0</v>
      </c>
      <c r="L2149">
        <v>3046.19</v>
      </c>
      <c r="M2149" t="s">
        <v>17432</v>
      </c>
      <c r="N2149" s="58">
        <v>-736.98800000000006</v>
      </c>
      <c r="O2149" s="48">
        <v>0</v>
      </c>
      <c r="P2149" s="63">
        <f t="shared" si="66"/>
        <v>48739</v>
      </c>
      <c r="Q2149" s="63">
        <f t="shared" si="67"/>
        <v>3046.1875</v>
      </c>
    </row>
    <row r="2150" spans="1:17" x14ac:dyDescent="0.25">
      <c r="A2150" t="s">
        <v>17644</v>
      </c>
      <c r="B2150" t="s">
        <v>17645</v>
      </c>
      <c r="C2150" t="s">
        <v>17646</v>
      </c>
      <c r="D2150" t="s">
        <v>15847</v>
      </c>
      <c r="E2150" t="s">
        <v>15848</v>
      </c>
      <c r="F2150" t="s">
        <v>15910</v>
      </c>
      <c r="G2150" t="s">
        <v>15911</v>
      </c>
      <c r="H2150">
        <v>52</v>
      </c>
      <c r="I2150">
        <v>0</v>
      </c>
      <c r="J2150" s="48">
        <v>128930</v>
      </c>
      <c r="K2150" s="48">
        <v>0</v>
      </c>
      <c r="L2150">
        <v>2479.42</v>
      </c>
      <c r="M2150" t="s">
        <v>17432</v>
      </c>
      <c r="N2150" s="58">
        <v>-1949.577</v>
      </c>
      <c r="O2150" s="48">
        <v>0</v>
      </c>
      <c r="P2150" s="63">
        <f t="shared" si="66"/>
        <v>128930</v>
      </c>
      <c r="Q2150" s="63">
        <f t="shared" si="67"/>
        <v>2479.4230769230771</v>
      </c>
    </row>
    <row r="2151" spans="1:17" x14ac:dyDescent="0.25">
      <c r="A2151" t="s">
        <v>17644</v>
      </c>
      <c r="B2151" t="s">
        <v>17645</v>
      </c>
      <c r="C2151" t="s">
        <v>17646</v>
      </c>
      <c r="D2151" t="s">
        <v>15847</v>
      </c>
      <c r="E2151" t="s">
        <v>15848</v>
      </c>
      <c r="F2151" t="s">
        <v>15876</v>
      </c>
      <c r="G2151" t="s">
        <v>15877</v>
      </c>
      <c r="H2151">
        <v>122</v>
      </c>
      <c r="I2151">
        <v>0</v>
      </c>
      <c r="J2151" s="48">
        <v>301782</v>
      </c>
      <c r="K2151" s="48">
        <v>0</v>
      </c>
      <c r="L2151">
        <v>2473.62</v>
      </c>
      <c r="M2151" t="s">
        <v>17432</v>
      </c>
      <c r="N2151" s="58">
        <v>-4563.3045000000002</v>
      </c>
      <c r="O2151" s="48">
        <v>0</v>
      </c>
      <c r="P2151" s="63">
        <f t="shared" si="66"/>
        <v>301782</v>
      </c>
      <c r="Q2151" s="63">
        <f t="shared" si="67"/>
        <v>2473.622950819672</v>
      </c>
    </row>
    <row r="2152" spans="1:17" x14ac:dyDescent="0.25">
      <c r="A2152" t="s">
        <v>17644</v>
      </c>
      <c r="B2152" t="s">
        <v>17645</v>
      </c>
      <c r="C2152" t="s">
        <v>17646</v>
      </c>
      <c r="D2152" t="s">
        <v>15847</v>
      </c>
      <c r="E2152" t="s">
        <v>15848</v>
      </c>
      <c r="F2152" t="s">
        <v>15878</v>
      </c>
      <c r="G2152" t="s">
        <v>15879</v>
      </c>
      <c r="H2152">
        <v>100</v>
      </c>
      <c r="I2152">
        <v>0</v>
      </c>
      <c r="J2152" s="48">
        <v>184501</v>
      </c>
      <c r="K2152" s="48">
        <v>0</v>
      </c>
      <c r="L2152">
        <v>1845.01</v>
      </c>
      <c r="M2152" t="s">
        <v>17432</v>
      </c>
      <c r="N2152" s="58">
        <v>-2789.8723</v>
      </c>
      <c r="O2152" s="48">
        <v>0</v>
      </c>
      <c r="P2152" s="63">
        <f t="shared" si="66"/>
        <v>184501</v>
      </c>
      <c r="Q2152" s="63">
        <f t="shared" si="67"/>
        <v>1845.01</v>
      </c>
    </row>
    <row r="2153" spans="1:17" x14ac:dyDescent="0.25">
      <c r="A2153" t="s">
        <v>17644</v>
      </c>
      <c r="B2153" t="s">
        <v>17645</v>
      </c>
      <c r="C2153" t="s">
        <v>17646</v>
      </c>
      <c r="D2153" t="s">
        <v>15847</v>
      </c>
      <c r="E2153" t="s">
        <v>15848</v>
      </c>
      <c r="F2153" t="s">
        <v>15880</v>
      </c>
      <c r="G2153" t="s">
        <v>15881</v>
      </c>
      <c r="H2153">
        <v>8</v>
      </c>
      <c r="I2153">
        <v>0</v>
      </c>
      <c r="J2153" s="48">
        <v>22277</v>
      </c>
      <c r="K2153" s="48">
        <v>0</v>
      </c>
      <c r="L2153">
        <v>2784.62</v>
      </c>
      <c r="M2153" t="s">
        <v>17432</v>
      </c>
      <c r="N2153" s="58">
        <v>-336.85070000000002</v>
      </c>
      <c r="O2153" s="48">
        <v>0</v>
      </c>
      <c r="P2153" s="63">
        <f t="shared" si="66"/>
        <v>22277</v>
      </c>
      <c r="Q2153" s="63">
        <f t="shared" si="67"/>
        <v>2784.625</v>
      </c>
    </row>
    <row r="2154" spans="1:17" x14ac:dyDescent="0.25">
      <c r="A2154" t="s">
        <v>17644</v>
      </c>
      <c r="B2154" t="s">
        <v>17645</v>
      </c>
      <c r="C2154" t="s">
        <v>17646</v>
      </c>
      <c r="D2154" t="s">
        <v>15847</v>
      </c>
      <c r="E2154" t="s">
        <v>15848</v>
      </c>
      <c r="F2154" t="s">
        <v>15882</v>
      </c>
      <c r="G2154" t="s">
        <v>15883</v>
      </c>
      <c r="H2154">
        <v>67</v>
      </c>
      <c r="I2154">
        <v>0</v>
      </c>
      <c r="J2154" s="48">
        <v>188784</v>
      </c>
      <c r="K2154" s="48">
        <v>0</v>
      </c>
      <c r="L2154">
        <v>2817.67</v>
      </c>
      <c r="M2154" t="s">
        <v>17432</v>
      </c>
      <c r="N2154" s="58">
        <v>-2854.6349</v>
      </c>
      <c r="O2154" s="48">
        <v>0</v>
      </c>
      <c r="P2154" s="63">
        <f t="shared" si="66"/>
        <v>188784</v>
      </c>
      <c r="Q2154" s="63">
        <f t="shared" si="67"/>
        <v>2817.6716417910447</v>
      </c>
    </row>
    <row r="2155" spans="1:17" x14ac:dyDescent="0.25">
      <c r="A2155" t="s">
        <v>17644</v>
      </c>
      <c r="B2155" t="s">
        <v>17645</v>
      </c>
      <c r="C2155" t="s">
        <v>17646</v>
      </c>
      <c r="D2155" t="s">
        <v>15847</v>
      </c>
      <c r="E2155" t="s">
        <v>15848</v>
      </c>
      <c r="F2155" t="s">
        <v>15884</v>
      </c>
      <c r="G2155" t="s">
        <v>15885</v>
      </c>
      <c r="H2155">
        <v>60</v>
      </c>
      <c r="I2155">
        <v>0</v>
      </c>
      <c r="J2155" s="48">
        <v>125142</v>
      </c>
      <c r="K2155" s="48">
        <v>0</v>
      </c>
      <c r="L2155">
        <v>2085.6999999999998</v>
      </c>
      <c r="M2155" t="s">
        <v>17432</v>
      </c>
      <c r="N2155" s="58">
        <v>-1892.2926</v>
      </c>
      <c r="O2155" s="48">
        <v>0</v>
      </c>
      <c r="P2155" s="63">
        <f t="shared" si="66"/>
        <v>125142</v>
      </c>
      <c r="Q2155" s="63">
        <f t="shared" si="67"/>
        <v>2085.6999999999998</v>
      </c>
    </row>
    <row r="2156" spans="1:17" x14ac:dyDescent="0.25">
      <c r="A2156" t="s">
        <v>17644</v>
      </c>
      <c r="B2156" t="s">
        <v>17645</v>
      </c>
      <c r="C2156" t="s">
        <v>17646</v>
      </c>
      <c r="D2156" t="s">
        <v>15847</v>
      </c>
      <c r="E2156" t="s">
        <v>15848</v>
      </c>
      <c r="F2156" t="s">
        <v>15886</v>
      </c>
      <c r="G2156" t="s">
        <v>18195</v>
      </c>
      <c r="H2156">
        <v>35</v>
      </c>
      <c r="I2156">
        <v>0</v>
      </c>
      <c r="J2156" s="48">
        <v>93989</v>
      </c>
      <c r="K2156" s="48">
        <v>0</v>
      </c>
      <c r="L2156">
        <v>2685.4</v>
      </c>
      <c r="M2156" t="s">
        <v>17432</v>
      </c>
      <c r="N2156" s="58">
        <v>-1421.223</v>
      </c>
      <c r="O2156" s="48">
        <v>0</v>
      </c>
      <c r="P2156" s="63">
        <f t="shared" si="66"/>
        <v>93989</v>
      </c>
      <c r="Q2156" s="63">
        <f t="shared" si="67"/>
        <v>2685.4</v>
      </c>
    </row>
    <row r="2157" spans="1:17" x14ac:dyDescent="0.25">
      <c r="A2157" t="s">
        <v>17644</v>
      </c>
      <c r="B2157" t="s">
        <v>17645</v>
      </c>
      <c r="C2157" t="s">
        <v>17646</v>
      </c>
      <c r="D2157" t="s">
        <v>15847</v>
      </c>
      <c r="E2157" t="s">
        <v>15848</v>
      </c>
      <c r="F2157" t="s">
        <v>15888</v>
      </c>
      <c r="G2157" t="s">
        <v>15889</v>
      </c>
      <c r="H2157">
        <v>3</v>
      </c>
      <c r="I2157">
        <v>0</v>
      </c>
      <c r="J2157" s="48">
        <v>7690</v>
      </c>
      <c r="K2157" s="48">
        <v>0</v>
      </c>
      <c r="L2157">
        <v>2563.33</v>
      </c>
      <c r="M2157" t="s">
        <v>17432</v>
      </c>
      <c r="N2157" s="58">
        <v>-116.2829</v>
      </c>
      <c r="O2157" s="48">
        <v>0</v>
      </c>
      <c r="P2157" s="63">
        <f t="shared" si="66"/>
        <v>7690</v>
      </c>
      <c r="Q2157" s="63">
        <f t="shared" si="67"/>
        <v>2563.3333333333335</v>
      </c>
    </row>
    <row r="2158" spans="1:17" x14ac:dyDescent="0.25">
      <c r="A2158" t="s">
        <v>17644</v>
      </c>
      <c r="B2158" t="s">
        <v>17645</v>
      </c>
      <c r="C2158" t="s">
        <v>17646</v>
      </c>
      <c r="D2158" t="s">
        <v>15847</v>
      </c>
      <c r="E2158" t="s">
        <v>15848</v>
      </c>
      <c r="F2158" t="s">
        <v>15890</v>
      </c>
      <c r="G2158" t="s">
        <v>15891</v>
      </c>
      <c r="H2158">
        <v>29</v>
      </c>
      <c r="I2158">
        <v>0</v>
      </c>
      <c r="J2158" s="48">
        <v>139369</v>
      </c>
      <c r="K2158" s="48">
        <v>0</v>
      </c>
      <c r="L2158">
        <v>4805.83</v>
      </c>
      <c r="M2158" t="s">
        <v>17432</v>
      </c>
      <c r="N2158" s="58">
        <v>-2107.4243000000001</v>
      </c>
      <c r="O2158" s="48">
        <v>0</v>
      </c>
      <c r="P2158" s="63">
        <f t="shared" si="66"/>
        <v>139369</v>
      </c>
      <c r="Q2158" s="63">
        <f t="shared" si="67"/>
        <v>4805.8275862068967</v>
      </c>
    </row>
    <row r="2159" spans="1:17" x14ac:dyDescent="0.25">
      <c r="A2159" t="s">
        <v>17644</v>
      </c>
      <c r="B2159" t="s">
        <v>17645</v>
      </c>
      <c r="C2159" t="s">
        <v>17646</v>
      </c>
      <c r="D2159" t="s">
        <v>15847</v>
      </c>
      <c r="E2159" t="s">
        <v>15848</v>
      </c>
      <c r="F2159" t="s">
        <v>15892</v>
      </c>
      <c r="G2159" t="s">
        <v>15893</v>
      </c>
      <c r="H2159">
        <v>40</v>
      </c>
      <c r="I2159">
        <v>0</v>
      </c>
      <c r="J2159" s="48">
        <v>189176</v>
      </c>
      <c r="K2159" s="48">
        <v>0</v>
      </c>
      <c r="L2159">
        <v>4729.3999999999996</v>
      </c>
      <c r="M2159" t="s">
        <v>17432</v>
      </c>
      <c r="N2159" s="58">
        <v>-2860.5605999999998</v>
      </c>
      <c r="O2159" s="48">
        <v>0</v>
      </c>
      <c r="P2159" s="63">
        <f t="shared" si="66"/>
        <v>189176</v>
      </c>
      <c r="Q2159" s="63">
        <f t="shared" si="67"/>
        <v>4729.3999999999996</v>
      </c>
    </row>
    <row r="2160" spans="1:17" x14ac:dyDescent="0.25">
      <c r="A2160" t="s">
        <v>17644</v>
      </c>
      <c r="B2160" t="s">
        <v>17645</v>
      </c>
      <c r="C2160" t="s">
        <v>17646</v>
      </c>
      <c r="D2160" t="s">
        <v>15847</v>
      </c>
      <c r="E2160" t="s">
        <v>15848</v>
      </c>
      <c r="F2160" t="s">
        <v>15894</v>
      </c>
      <c r="G2160" t="s">
        <v>15895</v>
      </c>
      <c r="H2160">
        <v>16</v>
      </c>
      <c r="I2160">
        <v>0</v>
      </c>
      <c r="J2160" s="48">
        <v>42017</v>
      </c>
      <c r="K2160" s="48">
        <v>0</v>
      </c>
      <c r="L2160">
        <v>2626.06</v>
      </c>
      <c r="M2160" t="s">
        <v>17432</v>
      </c>
      <c r="N2160" s="58">
        <v>-635.35130000000004</v>
      </c>
      <c r="O2160" s="48">
        <v>0</v>
      </c>
      <c r="P2160" s="63">
        <f t="shared" si="66"/>
        <v>42017</v>
      </c>
      <c r="Q2160" s="63">
        <f t="shared" si="67"/>
        <v>2626.0625</v>
      </c>
    </row>
    <row r="2161" spans="1:17" x14ac:dyDescent="0.25">
      <c r="A2161" t="s">
        <v>17644</v>
      </c>
      <c r="B2161" t="s">
        <v>17645</v>
      </c>
      <c r="C2161" t="s">
        <v>17646</v>
      </c>
      <c r="D2161" t="s">
        <v>15847</v>
      </c>
      <c r="E2161" t="s">
        <v>15848</v>
      </c>
      <c r="F2161" t="s">
        <v>15924</v>
      </c>
      <c r="G2161" t="s">
        <v>15925</v>
      </c>
      <c r="H2161">
        <v>1</v>
      </c>
      <c r="I2161">
        <v>0</v>
      </c>
      <c r="J2161" s="48">
        <v>4885</v>
      </c>
      <c r="K2161" s="48">
        <v>0</v>
      </c>
      <c r="L2161">
        <v>4885</v>
      </c>
      <c r="M2161" t="s">
        <v>17432</v>
      </c>
      <c r="N2161" s="58">
        <v>-73.859499999999997</v>
      </c>
      <c r="O2161" s="48">
        <v>0</v>
      </c>
      <c r="P2161" s="63">
        <f t="shared" si="66"/>
        <v>4885</v>
      </c>
      <c r="Q2161" s="63">
        <f t="shared" si="67"/>
        <v>4885</v>
      </c>
    </row>
    <row r="2162" spans="1:17" x14ac:dyDescent="0.25">
      <c r="A2162" t="s">
        <v>17644</v>
      </c>
      <c r="B2162" t="s">
        <v>17645</v>
      </c>
      <c r="C2162" t="s">
        <v>17646</v>
      </c>
      <c r="D2162" t="s">
        <v>15927</v>
      </c>
      <c r="E2162" t="s">
        <v>15928</v>
      </c>
      <c r="F2162" t="s">
        <v>17647</v>
      </c>
      <c r="G2162" t="s">
        <v>17648</v>
      </c>
      <c r="H2162">
        <v>0</v>
      </c>
      <c r="I2162">
        <v>184</v>
      </c>
      <c r="J2162" s="48">
        <v>579940</v>
      </c>
      <c r="K2162" s="48">
        <v>579940</v>
      </c>
      <c r="L2162">
        <v>3151.85</v>
      </c>
      <c r="M2162" t="s">
        <v>17428</v>
      </c>
      <c r="N2162" s="58">
        <v>27555.867999999999</v>
      </c>
      <c r="O2162" s="48">
        <v>1266.6325999999999</v>
      </c>
      <c r="P2162" s="63">
        <f t="shared" si="66"/>
        <v>0</v>
      </c>
      <c r="Q2162" s="63" t="e">
        <f t="shared" si="67"/>
        <v>#DIV/0!</v>
      </c>
    </row>
    <row r="2163" spans="1:17" x14ac:dyDescent="0.25">
      <c r="A2163" t="s">
        <v>17644</v>
      </c>
      <c r="B2163" t="s">
        <v>17645</v>
      </c>
      <c r="C2163" t="s">
        <v>17646</v>
      </c>
      <c r="D2163" t="s">
        <v>15927</v>
      </c>
      <c r="E2163" t="s">
        <v>15928</v>
      </c>
      <c r="F2163" t="s">
        <v>17649</v>
      </c>
      <c r="G2163" t="s">
        <v>17650</v>
      </c>
      <c r="H2163">
        <v>0</v>
      </c>
      <c r="I2163">
        <v>128</v>
      </c>
      <c r="J2163" s="48">
        <v>455494</v>
      </c>
      <c r="K2163" s="48">
        <v>455494</v>
      </c>
      <c r="L2163">
        <v>3558.55</v>
      </c>
      <c r="M2163" t="s">
        <v>17428</v>
      </c>
      <c r="N2163" s="58">
        <v>21642.804499999998</v>
      </c>
      <c r="O2163" s="48">
        <v>994.83280000000002</v>
      </c>
      <c r="P2163" s="63">
        <f t="shared" si="66"/>
        <v>0</v>
      </c>
      <c r="Q2163" s="63" t="e">
        <f t="shared" si="67"/>
        <v>#DIV/0!</v>
      </c>
    </row>
    <row r="2164" spans="1:17" x14ac:dyDescent="0.25">
      <c r="A2164" t="s">
        <v>17644</v>
      </c>
      <c r="B2164" t="s">
        <v>17645</v>
      </c>
      <c r="C2164" t="s">
        <v>17646</v>
      </c>
      <c r="D2164" t="s">
        <v>15927</v>
      </c>
      <c r="E2164" t="s">
        <v>15928</v>
      </c>
      <c r="F2164" t="s">
        <v>15930</v>
      </c>
      <c r="G2164" t="s">
        <v>15931</v>
      </c>
      <c r="H2164">
        <v>10</v>
      </c>
      <c r="I2164">
        <v>0</v>
      </c>
      <c r="J2164" s="48">
        <v>24027</v>
      </c>
      <c r="K2164" s="48">
        <v>0</v>
      </c>
      <c r="L2164">
        <v>2402.6999999999998</v>
      </c>
      <c r="M2164" t="s">
        <v>17428</v>
      </c>
      <c r="N2164" s="58">
        <v>1141.6772000000001</v>
      </c>
      <c r="O2164" s="48">
        <v>52.478299999999997</v>
      </c>
      <c r="P2164" s="63">
        <f t="shared" si="66"/>
        <v>24027</v>
      </c>
      <c r="Q2164" s="63">
        <f t="shared" si="67"/>
        <v>2402.6999999999998</v>
      </c>
    </row>
    <row r="2165" spans="1:17" x14ac:dyDescent="0.25">
      <c r="A2165" t="s">
        <v>17644</v>
      </c>
      <c r="B2165" t="s">
        <v>17645</v>
      </c>
      <c r="C2165" t="s">
        <v>17646</v>
      </c>
      <c r="D2165" t="s">
        <v>15927</v>
      </c>
      <c r="E2165" t="s">
        <v>15928</v>
      </c>
      <c r="F2165" t="s">
        <v>15926</v>
      </c>
      <c r="G2165" t="s">
        <v>15929</v>
      </c>
      <c r="H2165">
        <v>100</v>
      </c>
      <c r="I2165">
        <v>7</v>
      </c>
      <c r="J2165" s="48">
        <v>382165</v>
      </c>
      <c r="K2165" s="48">
        <v>25001</v>
      </c>
      <c r="L2165">
        <v>3571.64</v>
      </c>
      <c r="M2165" t="s">
        <v>17428</v>
      </c>
      <c r="N2165" s="58">
        <v>18158.576400000002</v>
      </c>
      <c r="O2165" s="48">
        <v>834.67679999999996</v>
      </c>
      <c r="P2165" s="63">
        <f t="shared" si="66"/>
        <v>357164</v>
      </c>
      <c r="Q2165" s="63">
        <f t="shared" si="67"/>
        <v>3571.64</v>
      </c>
    </row>
    <row r="2166" spans="1:17" x14ac:dyDescent="0.25">
      <c r="A2166" t="s">
        <v>17644</v>
      </c>
      <c r="B2166" t="s">
        <v>17645</v>
      </c>
      <c r="C2166" t="s">
        <v>17646</v>
      </c>
      <c r="D2166" t="s">
        <v>15927</v>
      </c>
      <c r="E2166" t="s">
        <v>15928</v>
      </c>
      <c r="F2166" t="s">
        <v>17651</v>
      </c>
      <c r="G2166" t="s">
        <v>17652</v>
      </c>
      <c r="H2166">
        <v>0</v>
      </c>
      <c r="I2166">
        <v>114</v>
      </c>
      <c r="J2166" s="48">
        <v>378720</v>
      </c>
      <c r="K2166" s="48">
        <v>378720</v>
      </c>
      <c r="L2166">
        <v>3322.11</v>
      </c>
      <c r="M2166" t="s">
        <v>17428</v>
      </c>
      <c r="N2166" s="58">
        <v>17994.8927</v>
      </c>
      <c r="O2166" s="48">
        <v>827.15290000000005</v>
      </c>
      <c r="P2166" s="63">
        <f t="shared" si="66"/>
        <v>0</v>
      </c>
      <c r="Q2166" s="63" t="e">
        <f t="shared" si="67"/>
        <v>#DIV/0!</v>
      </c>
    </row>
    <row r="2167" spans="1:17" x14ac:dyDescent="0.25">
      <c r="A2167" t="s">
        <v>17644</v>
      </c>
      <c r="B2167" t="s">
        <v>17645</v>
      </c>
      <c r="C2167" t="s">
        <v>17646</v>
      </c>
      <c r="D2167" t="s">
        <v>15933</v>
      </c>
      <c r="E2167" t="s">
        <v>15934</v>
      </c>
      <c r="F2167" t="s">
        <v>15932</v>
      </c>
      <c r="G2167" t="s">
        <v>15935</v>
      </c>
      <c r="H2167">
        <v>211</v>
      </c>
      <c r="I2167">
        <v>0</v>
      </c>
      <c r="J2167" s="48">
        <v>654341</v>
      </c>
      <c r="K2167" s="48">
        <v>0</v>
      </c>
      <c r="L2167">
        <v>3101.14</v>
      </c>
      <c r="M2167" t="s">
        <v>17432</v>
      </c>
      <c r="N2167" s="58">
        <v>-9894.4171999999999</v>
      </c>
      <c r="O2167" s="48">
        <v>0</v>
      </c>
      <c r="P2167" s="63">
        <f t="shared" si="66"/>
        <v>654341</v>
      </c>
      <c r="Q2167" s="63">
        <f t="shared" si="67"/>
        <v>3101.1421800947869</v>
      </c>
    </row>
    <row r="2168" spans="1:17" x14ac:dyDescent="0.25">
      <c r="A2168" t="s">
        <v>17644</v>
      </c>
      <c r="B2168" t="s">
        <v>17645</v>
      </c>
      <c r="C2168" t="s">
        <v>17646</v>
      </c>
      <c r="D2168" t="s">
        <v>15933</v>
      </c>
      <c r="E2168" t="s">
        <v>15934</v>
      </c>
      <c r="F2168" t="s">
        <v>15936</v>
      </c>
      <c r="G2168" t="s">
        <v>15937</v>
      </c>
      <c r="H2168">
        <v>198</v>
      </c>
      <c r="I2168">
        <v>0</v>
      </c>
      <c r="J2168" s="48">
        <v>628247</v>
      </c>
      <c r="K2168" s="48">
        <v>0</v>
      </c>
      <c r="L2168">
        <v>3172.96</v>
      </c>
      <c r="M2168" t="s">
        <v>17432</v>
      </c>
      <c r="N2168" s="58">
        <v>-9499.8529999999992</v>
      </c>
      <c r="O2168" s="48">
        <v>0</v>
      </c>
      <c r="P2168" s="63">
        <f t="shared" si="66"/>
        <v>628247</v>
      </c>
      <c r="Q2168" s="63">
        <f t="shared" si="67"/>
        <v>3172.9646464646466</v>
      </c>
    </row>
    <row r="2169" spans="1:17" x14ac:dyDescent="0.25">
      <c r="A2169" t="s">
        <v>17644</v>
      </c>
      <c r="B2169" t="s">
        <v>17645</v>
      </c>
      <c r="C2169" t="s">
        <v>17646</v>
      </c>
      <c r="D2169" t="s">
        <v>15933</v>
      </c>
      <c r="E2169" t="s">
        <v>15934</v>
      </c>
      <c r="F2169" t="s">
        <v>15938</v>
      </c>
      <c r="G2169" t="s">
        <v>15939</v>
      </c>
      <c r="H2169">
        <v>187</v>
      </c>
      <c r="I2169">
        <v>0</v>
      </c>
      <c r="J2169" s="48">
        <v>512427</v>
      </c>
      <c r="K2169" s="48">
        <v>0</v>
      </c>
      <c r="L2169">
        <v>2740.25</v>
      </c>
      <c r="M2169" t="s">
        <v>17432</v>
      </c>
      <c r="N2169" s="58">
        <v>-7748.5042999999996</v>
      </c>
      <c r="O2169" s="48">
        <v>0</v>
      </c>
      <c r="P2169" s="63">
        <f t="shared" si="66"/>
        <v>512427</v>
      </c>
      <c r="Q2169" s="63">
        <f t="shared" si="67"/>
        <v>2740.2513368983959</v>
      </c>
    </row>
    <row r="2170" spans="1:17" x14ac:dyDescent="0.25">
      <c r="A2170" t="s">
        <v>17644</v>
      </c>
      <c r="B2170" t="s">
        <v>17645</v>
      </c>
      <c r="C2170" t="s">
        <v>17646</v>
      </c>
      <c r="D2170" t="s">
        <v>15933</v>
      </c>
      <c r="E2170" t="s">
        <v>15934</v>
      </c>
      <c r="F2170" t="s">
        <v>15940</v>
      </c>
      <c r="G2170" t="s">
        <v>15941</v>
      </c>
      <c r="H2170">
        <v>172</v>
      </c>
      <c r="I2170">
        <v>0</v>
      </c>
      <c r="J2170" s="48">
        <v>556604</v>
      </c>
      <c r="K2170" s="48">
        <v>0</v>
      </c>
      <c r="L2170">
        <v>3236.07</v>
      </c>
      <c r="M2170" t="s">
        <v>17432</v>
      </c>
      <c r="N2170" s="58">
        <v>-8416.5221999999994</v>
      </c>
      <c r="O2170" s="48">
        <v>0</v>
      </c>
      <c r="P2170" s="63">
        <f t="shared" si="66"/>
        <v>556604</v>
      </c>
      <c r="Q2170" s="63">
        <f t="shared" si="67"/>
        <v>3236.0697674418607</v>
      </c>
    </row>
    <row r="2171" spans="1:17" x14ac:dyDescent="0.25">
      <c r="A2171" t="s">
        <v>17644</v>
      </c>
      <c r="B2171" t="s">
        <v>17645</v>
      </c>
      <c r="C2171" t="s">
        <v>17646</v>
      </c>
      <c r="D2171" t="s">
        <v>15933</v>
      </c>
      <c r="E2171" t="s">
        <v>15934</v>
      </c>
      <c r="F2171" t="s">
        <v>15942</v>
      </c>
      <c r="G2171" t="s">
        <v>15943</v>
      </c>
      <c r="H2171">
        <v>78</v>
      </c>
      <c r="I2171">
        <v>0</v>
      </c>
      <c r="J2171" s="48">
        <v>206651</v>
      </c>
      <c r="K2171" s="48">
        <v>0</v>
      </c>
      <c r="L2171">
        <v>2649.37</v>
      </c>
      <c r="M2171" t="s">
        <v>17432</v>
      </c>
      <c r="N2171" s="58">
        <v>-3124.8069</v>
      </c>
      <c r="O2171" s="48">
        <v>0</v>
      </c>
      <c r="P2171" s="63">
        <f t="shared" si="66"/>
        <v>206651</v>
      </c>
      <c r="Q2171" s="63">
        <f t="shared" si="67"/>
        <v>2649.3717948717949</v>
      </c>
    </row>
    <row r="2172" spans="1:17" x14ac:dyDescent="0.25">
      <c r="A2172" t="s">
        <v>17644</v>
      </c>
      <c r="B2172" t="s">
        <v>17645</v>
      </c>
      <c r="C2172" t="s">
        <v>17646</v>
      </c>
      <c r="D2172" t="s">
        <v>15933</v>
      </c>
      <c r="E2172" t="s">
        <v>15934</v>
      </c>
      <c r="F2172" t="s">
        <v>15944</v>
      </c>
      <c r="G2172" t="s">
        <v>15945</v>
      </c>
      <c r="H2172">
        <v>6</v>
      </c>
      <c r="I2172">
        <v>0</v>
      </c>
      <c r="J2172" s="48">
        <v>16293</v>
      </c>
      <c r="K2172" s="48">
        <v>0</v>
      </c>
      <c r="L2172">
        <v>2715.5</v>
      </c>
      <c r="M2172" t="s">
        <v>17432</v>
      </c>
      <c r="N2172" s="58">
        <v>-246.3733</v>
      </c>
      <c r="O2172" s="48">
        <v>0</v>
      </c>
      <c r="P2172" s="63">
        <f t="shared" si="66"/>
        <v>16293</v>
      </c>
      <c r="Q2172" s="63">
        <f t="shared" si="67"/>
        <v>2715.5</v>
      </c>
    </row>
    <row r="2173" spans="1:17" x14ac:dyDescent="0.25">
      <c r="A2173" t="s">
        <v>17644</v>
      </c>
      <c r="B2173" t="s">
        <v>17645</v>
      </c>
      <c r="C2173" t="s">
        <v>17646</v>
      </c>
      <c r="D2173" t="s">
        <v>15947</v>
      </c>
      <c r="E2173" t="s">
        <v>15948</v>
      </c>
      <c r="F2173" t="s">
        <v>15946</v>
      </c>
      <c r="G2173" t="s">
        <v>15949</v>
      </c>
      <c r="H2173">
        <v>100</v>
      </c>
      <c r="I2173">
        <v>19</v>
      </c>
      <c r="J2173" s="48">
        <v>347299</v>
      </c>
      <c r="K2173" s="48">
        <v>55451</v>
      </c>
      <c r="L2173">
        <v>2918.48</v>
      </c>
      <c r="M2173" t="s">
        <v>17432</v>
      </c>
      <c r="N2173" s="58">
        <v>-5251.5743000000002</v>
      </c>
      <c r="O2173" s="48">
        <v>0</v>
      </c>
      <c r="P2173" s="63">
        <f t="shared" si="66"/>
        <v>291848</v>
      </c>
      <c r="Q2173" s="63">
        <f t="shared" si="67"/>
        <v>2918.48</v>
      </c>
    </row>
    <row r="2174" spans="1:17" x14ac:dyDescent="0.25">
      <c r="A2174" t="s">
        <v>17644</v>
      </c>
      <c r="B2174" t="s">
        <v>17645</v>
      </c>
      <c r="C2174" t="s">
        <v>17646</v>
      </c>
      <c r="D2174" t="s">
        <v>15947</v>
      </c>
      <c r="E2174" t="s">
        <v>15948</v>
      </c>
      <c r="F2174" t="s">
        <v>15950</v>
      </c>
      <c r="G2174" t="s">
        <v>12174</v>
      </c>
      <c r="H2174">
        <v>66</v>
      </c>
      <c r="I2174">
        <v>39</v>
      </c>
      <c r="J2174" s="48">
        <v>341860</v>
      </c>
      <c r="K2174" s="48">
        <v>126977</v>
      </c>
      <c r="L2174">
        <v>3255.81</v>
      </c>
      <c r="M2174" t="s">
        <v>17432</v>
      </c>
      <c r="N2174" s="58">
        <v>-5169.3352999999997</v>
      </c>
      <c r="O2174" s="48">
        <v>0</v>
      </c>
      <c r="P2174" s="63">
        <f t="shared" si="66"/>
        <v>214883</v>
      </c>
      <c r="Q2174" s="63">
        <f t="shared" si="67"/>
        <v>3255.8030303030305</v>
      </c>
    </row>
    <row r="2175" spans="1:17" x14ac:dyDescent="0.25">
      <c r="A2175" t="s">
        <v>17644</v>
      </c>
      <c r="B2175" t="s">
        <v>17645</v>
      </c>
      <c r="C2175" t="s">
        <v>17646</v>
      </c>
      <c r="D2175" t="s">
        <v>15947</v>
      </c>
      <c r="E2175" t="s">
        <v>15948</v>
      </c>
      <c r="F2175" t="s">
        <v>15951</v>
      </c>
      <c r="G2175" t="s">
        <v>15952</v>
      </c>
      <c r="H2175">
        <v>290</v>
      </c>
      <c r="I2175">
        <v>0</v>
      </c>
      <c r="J2175" s="48">
        <v>945714</v>
      </c>
      <c r="K2175" s="48">
        <v>0</v>
      </c>
      <c r="L2175">
        <v>3261.08</v>
      </c>
      <c r="M2175" t="s">
        <v>17432</v>
      </c>
      <c r="N2175" s="58">
        <v>-14300.3259</v>
      </c>
      <c r="O2175" s="48">
        <v>0</v>
      </c>
      <c r="P2175" s="63">
        <f t="shared" si="66"/>
        <v>945714</v>
      </c>
      <c r="Q2175" s="63">
        <f t="shared" si="67"/>
        <v>3261.0827586206897</v>
      </c>
    </row>
    <row r="2176" spans="1:17" x14ac:dyDescent="0.25">
      <c r="A2176" t="s">
        <v>17644</v>
      </c>
      <c r="B2176" t="s">
        <v>17645</v>
      </c>
      <c r="C2176" t="s">
        <v>17646</v>
      </c>
      <c r="D2176" t="s">
        <v>15947</v>
      </c>
      <c r="E2176" t="s">
        <v>15948</v>
      </c>
      <c r="F2176" t="s">
        <v>15953</v>
      </c>
      <c r="G2176" t="s">
        <v>15954</v>
      </c>
      <c r="H2176">
        <v>7</v>
      </c>
      <c r="I2176">
        <v>0</v>
      </c>
      <c r="J2176" s="48">
        <v>17362</v>
      </c>
      <c r="K2176" s="48">
        <v>0</v>
      </c>
      <c r="L2176">
        <v>2480.29</v>
      </c>
      <c r="M2176" t="s">
        <v>17432</v>
      </c>
      <c r="N2176" s="58">
        <v>-262.5378</v>
      </c>
      <c r="O2176" s="48">
        <v>0</v>
      </c>
      <c r="P2176" s="63">
        <f t="shared" si="66"/>
        <v>17362</v>
      </c>
      <c r="Q2176" s="63">
        <f t="shared" si="67"/>
        <v>2480.2857142857142</v>
      </c>
    </row>
    <row r="2177" spans="1:17" x14ac:dyDescent="0.25">
      <c r="A2177" t="s">
        <v>17644</v>
      </c>
      <c r="B2177" t="s">
        <v>17645</v>
      </c>
      <c r="C2177" t="s">
        <v>17646</v>
      </c>
      <c r="D2177" t="s">
        <v>15956</v>
      </c>
      <c r="E2177" t="s">
        <v>15957</v>
      </c>
      <c r="F2177" t="s">
        <v>17653</v>
      </c>
      <c r="G2177" t="s">
        <v>17654</v>
      </c>
      <c r="H2177">
        <v>0</v>
      </c>
      <c r="I2177">
        <v>26</v>
      </c>
      <c r="J2177" s="48">
        <v>87137</v>
      </c>
      <c r="K2177" s="48">
        <v>87137</v>
      </c>
      <c r="L2177">
        <v>3351.42</v>
      </c>
      <c r="M2177" t="s">
        <v>17432</v>
      </c>
      <c r="N2177" s="58">
        <v>-1317.6217999999999</v>
      </c>
      <c r="O2177" s="48">
        <v>0</v>
      </c>
      <c r="P2177" s="63">
        <f t="shared" si="66"/>
        <v>0</v>
      </c>
      <c r="Q2177" s="63" t="e">
        <f t="shared" si="67"/>
        <v>#DIV/0!</v>
      </c>
    </row>
    <row r="2178" spans="1:17" x14ac:dyDescent="0.25">
      <c r="A2178" t="s">
        <v>17644</v>
      </c>
      <c r="B2178" t="s">
        <v>17645</v>
      </c>
      <c r="C2178" t="s">
        <v>17646</v>
      </c>
      <c r="D2178" t="s">
        <v>15956</v>
      </c>
      <c r="E2178" t="s">
        <v>15957</v>
      </c>
      <c r="F2178" t="s">
        <v>15955</v>
      </c>
      <c r="G2178" t="s">
        <v>15958</v>
      </c>
      <c r="H2178">
        <v>174</v>
      </c>
      <c r="I2178">
        <v>0</v>
      </c>
      <c r="J2178" s="48">
        <v>539480</v>
      </c>
      <c r="K2178" s="48">
        <v>0</v>
      </c>
      <c r="L2178">
        <v>3100.46</v>
      </c>
      <c r="M2178" t="s">
        <v>17432</v>
      </c>
      <c r="N2178" s="58">
        <v>-8157.5780999999997</v>
      </c>
      <c r="O2178" s="48">
        <v>0</v>
      </c>
      <c r="P2178" s="63">
        <f t="shared" si="66"/>
        <v>539480</v>
      </c>
      <c r="Q2178" s="63">
        <f t="shared" si="67"/>
        <v>3100.4597701149423</v>
      </c>
    </row>
    <row r="2179" spans="1:17" x14ac:dyDescent="0.25">
      <c r="A2179" t="s">
        <v>17644</v>
      </c>
      <c r="B2179" t="s">
        <v>17645</v>
      </c>
      <c r="C2179" t="s">
        <v>17646</v>
      </c>
      <c r="D2179" t="s">
        <v>15956</v>
      </c>
      <c r="E2179" t="s">
        <v>15957</v>
      </c>
      <c r="F2179" t="s">
        <v>15959</v>
      </c>
      <c r="G2179" t="s">
        <v>15958</v>
      </c>
      <c r="H2179">
        <v>292</v>
      </c>
      <c r="I2179">
        <v>0</v>
      </c>
      <c r="J2179" s="48">
        <v>769118</v>
      </c>
      <c r="K2179" s="48">
        <v>0</v>
      </c>
      <c r="L2179">
        <v>2633.97</v>
      </c>
      <c r="M2179" t="s">
        <v>17432</v>
      </c>
      <c r="N2179" s="58">
        <v>-11629.979300000001</v>
      </c>
      <c r="O2179" s="48">
        <v>0</v>
      </c>
      <c r="P2179" s="63">
        <f t="shared" si="66"/>
        <v>769118</v>
      </c>
      <c r="Q2179" s="63">
        <f t="shared" si="67"/>
        <v>2633.9657534246576</v>
      </c>
    </row>
    <row r="2180" spans="1:17" x14ac:dyDescent="0.25">
      <c r="A2180" t="s">
        <v>17644</v>
      </c>
      <c r="B2180" t="s">
        <v>17645</v>
      </c>
      <c r="C2180" t="s">
        <v>17646</v>
      </c>
      <c r="D2180" t="s">
        <v>15961</v>
      </c>
      <c r="E2180" t="s">
        <v>15962</v>
      </c>
      <c r="F2180" t="s">
        <v>15960</v>
      </c>
      <c r="G2180" t="s">
        <v>15963</v>
      </c>
      <c r="H2180">
        <v>150</v>
      </c>
      <c r="I2180">
        <v>0</v>
      </c>
      <c r="J2180" s="48">
        <v>517348</v>
      </c>
      <c r="K2180" s="48">
        <v>0</v>
      </c>
      <c r="L2180">
        <v>3448.99</v>
      </c>
      <c r="M2180" t="s">
        <v>17428</v>
      </c>
      <c r="N2180" s="58">
        <v>24581.787499999999</v>
      </c>
      <c r="O2180" s="48">
        <v>1129.9259999999999</v>
      </c>
      <c r="P2180" s="63">
        <f t="shared" ref="P2180:P2243" si="68">J2180-K2180</f>
        <v>517348</v>
      </c>
      <c r="Q2180" s="63">
        <f t="shared" ref="Q2180:Q2243" si="69">P2180/H2180</f>
        <v>3448.9866666666667</v>
      </c>
    </row>
    <row r="2181" spans="1:17" x14ac:dyDescent="0.25">
      <c r="A2181" t="s">
        <v>17644</v>
      </c>
      <c r="B2181" t="s">
        <v>17645</v>
      </c>
      <c r="C2181" t="s">
        <v>17646</v>
      </c>
      <c r="D2181" t="s">
        <v>15961</v>
      </c>
      <c r="E2181" t="s">
        <v>15962</v>
      </c>
      <c r="F2181" t="s">
        <v>15964</v>
      </c>
      <c r="G2181" t="s">
        <v>15965</v>
      </c>
      <c r="H2181">
        <v>224</v>
      </c>
      <c r="I2181">
        <v>0</v>
      </c>
      <c r="J2181" s="48">
        <v>785040</v>
      </c>
      <c r="K2181" s="48">
        <v>0</v>
      </c>
      <c r="L2181">
        <v>3504.64</v>
      </c>
      <c r="M2181" t="s">
        <v>17428</v>
      </c>
      <c r="N2181" s="58">
        <v>37301.185299999997</v>
      </c>
      <c r="O2181" s="48">
        <v>1714.5857000000001</v>
      </c>
      <c r="P2181" s="63">
        <f t="shared" si="68"/>
        <v>785040</v>
      </c>
      <c r="Q2181" s="63">
        <f t="shared" si="69"/>
        <v>3504.6428571428573</v>
      </c>
    </row>
    <row r="2182" spans="1:17" x14ac:dyDescent="0.25">
      <c r="A2182" t="s">
        <v>17644</v>
      </c>
      <c r="B2182" t="s">
        <v>17645</v>
      </c>
      <c r="C2182" t="s">
        <v>17646</v>
      </c>
      <c r="D2182" t="s">
        <v>15961</v>
      </c>
      <c r="E2182" t="s">
        <v>15962</v>
      </c>
      <c r="F2182" t="s">
        <v>15966</v>
      </c>
      <c r="G2182" t="s">
        <v>15967</v>
      </c>
      <c r="H2182">
        <v>183</v>
      </c>
      <c r="I2182">
        <v>0</v>
      </c>
      <c r="J2182" s="48">
        <v>644417</v>
      </c>
      <c r="K2182" s="48">
        <v>0</v>
      </c>
      <c r="L2182">
        <v>3521.4</v>
      </c>
      <c r="M2182" t="s">
        <v>17428</v>
      </c>
      <c r="N2182" s="58">
        <v>30619.510900000001</v>
      </c>
      <c r="O2182" s="48">
        <v>1407.4558999999999</v>
      </c>
      <c r="P2182" s="63">
        <f t="shared" si="68"/>
        <v>644417</v>
      </c>
      <c r="Q2182" s="63">
        <f t="shared" si="69"/>
        <v>3521.4043715846997</v>
      </c>
    </row>
    <row r="2183" spans="1:17" x14ac:dyDescent="0.25">
      <c r="A2183" t="s">
        <v>17644</v>
      </c>
      <c r="B2183" t="s">
        <v>17645</v>
      </c>
      <c r="C2183" t="s">
        <v>17646</v>
      </c>
      <c r="D2183" t="s">
        <v>15961</v>
      </c>
      <c r="E2183" t="s">
        <v>15962</v>
      </c>
      <c r="F2183" t="s">
        <v>15968</v>
      </c>
      <c r="G2183" t="s">
        <v>15969</v>
      </c>
      <c r="H2183">
        <v>303</v>
      </c>
      <c r="I2183">
        <v>0</v>
      </c>
      <c r="J2183" s="48">
        <v>1181287</v>
      </c>
      <c r="K2183" s="48">
        <v>0</v>
      </c>
      <c r="L2183">
        <v>3898.64</v>
      </c>
      <c r="M2183" t="s">
        <v>17428</v>
      </c>
      <c r="N2183" s="58">
        <v>56128.8943</v>
      </c>
      <c r="O2183" s="48">
        <v>2580.0198</v>
      </c>
      <c r="P2183" s="63">
        <f t="shared" si="68"/>
        <v>1181287</v>
      </c>
      <c r="Q2183" s="63">
        <f t="shared" si="69"/>
        <v>3898.6369636963695</v>
      </c>
    </row>
    <row r="2184" spans="1:17" x14ac:dyDescent="0.25">
      <c r="A2184" t="s">
        <v>17644</v>
      </c>
      <c r="B2184" t="s">
        <v>17645</v>
      </c>
      <c r="C2184" t="s">
        <v>17646</v>
      </c>
      <c r="D2184" t="s">
        <v>15961</v>
      </c>
      <c r="E2184" t="s">
        <v>15962</v>
      </c>
      <c r="F2184" t="s">
        <v>15970</v>
      </c>
      <c r="G2184" t="s">
        <v>15971</v>
      </c>
      <c r="H2184">
        <v>211</v>
      </c>
      <c r="I2184">
        <v>0</v>
      </c>
      <c r="J2184" s="48">
        <v>862163</v>
      </c>
      <c r="K2184" s="48">
        <v>0</v>
      </c>
      <c r="L2184">
        <v>4086.08</v>
      </c>
      <c r="M2184" t="s">
        <v>17428</v>
      </c>
      <c r="N2184" s="58">
        <v>40965.705999999998</v>
      </c>
      <c r="O2184" s="48">
        <v>1883.029</v>
      </c>
      <c r="P2184" s="63">
        <f t="shared" si="68"/>
        <v>862163</v>
      </c>
      <c r="Q2184" s="63">
        <f t="shared" si="69"/>
        <v>4086.0805687203792</v>
      </c>
    </row>
    <row r="2185" spans="1:17" x14ac:dyDescent="0.25">
      <c r="A2185" t="s">
        <v>17644</v>
      </c>
      <c r="B2185" t="s">
        <v>17645</v>
      </c>
      <c r="C2185" t="s">
        <v>17646</v>
      </c>
      <c r="D2185" t="s">
        <v>15961</v>
      </c>
      <c r="E2185" t="s">
        <v>15962</v>
      </c>
      <c r="F2185" t="s">
        <v>15972</v>
      </c>
      <c r="G2185" t="s">
        <v>15973</v>
      </c>
      <c r="H2185">
        <v>194</v>
      </c>
      <c r="I2185">
        <v>0</v>
      </c>
      <c r="J2185" s="48">
        <v>799184</v>
      </c>
      <c r="K2185" s="48">
        <v>0</v>
      </c>
      <c r="L2185">
        <v>4119.51</v>
      </c>
      <c r="M2185" t="s">
        <v>17428</v>
      </c>
      <c r="N2185" s="58">
        <v>37973.289499999999</v>
      </c>
      <c r="O2185" s="48">
        <v>1745.4795999999999</v>
      </c>
      <c r="P2185" s="63">
        <f t="shared" si="68"/>
        <v>799184</v>
      </c>
      <c r="Q2185" s="63">
        <f t="shared" si="69"/>
        <v>4119.5051546391751</v>
      </c>
    </row>
    <row r="2186" spans="1:17" x14ac:dyDescent="0.25">
      <c r="A2186" t="s">
        <v>17644</v>
      </c>
      <c r="B2186" t="s">
        <v>17645</v>
      </c>
      <c r="C2186" t="s">
        <v>17646</v>
      </c>
      <c r="D2186" t="s">
        <v>15961</v>
      </c>
      <c r="E2186" t="s">
        <v>15962</v>
      </c>
      <c r="F2186" t="s">
        <v>15974</v>
      </c>
      <c r="G2186" t="s">
        <v>15975</v>
      </c>
      <c r="H2186">
        <v>128</v>
      </c>
      <c r="I2186">
        <v>0</v>
      </c>
      <c r="J2186" s="48">
        <v>395853</v>
      </c>
      <c r="K2186" s="48">
        <v>0</v>
      </c>
      <c r="L2186">
        <v>3092.6</v>
      </c>
      <c r="M2186" t="s">
        <v>17428</v>
      </c>
      <c r="N2186" s="58">
        <v>18808.943200000002</v>
      </c>
      <c r="O2186" s="48">
        <v>864.57159999999999</v>
      </c>
      <c r="P2186" s="63">
        <f t="shared" si="68"/>
        <v>395853</v>
      </c>
      <c r="Q2186" s="63">
        <f t="shared" si="69"/>
        <v>3092.6015625</v>
      </c>
    </row>
    <row r="2187" spans="1:17" x14ac:dyDescent="0.25">
      <c r="A2187" t="s">
        <v>17644</v>
      </c>
      <c r="B2187" t="s">
        <v>17645</v>
      </c>
      <c r="C2187" t="s">
        <v>17646</v>
      </c>
      <c r="D2187" t="s">
        <v>15961</v>
      </c>
      <c r="E2187" t="s">
        <v>15962</v>
      </c>
      <c r="F2187" t="s">
        <v>15976</v>
      </c>
      <c r="G2187" t="s">
        <v>15977</v>
      </c>
      <c r="H2187">
        <v>100</v>
      </c>
      <c r="I2187">
        <v>0</v>
      </c>
      <c r="J2187" s="48">
        <v>312220</v>
      </c>
      <c r="K2187" s="48">
        <v>0</v>
      </c>
      <c r="L2187">
        <v>3122.2</v>
      </c>
      <c r="M2187" t="s">
        <v>17428</v>
      </c>
      <c r="N2187" s="58">
        <v>14835.126099999999</v>
      </c>
      <c r="O2187" s="48">
        <v>681.91120000000001</v>
      </c>
      <c r="P2187" s="63">
        <f t="shared" si="68"/>
        <v>312220</v>
      </c>
      <c r="Q2187" s="63">
        <f t="shared" si="69"/>
        <v>3122.2</v>
      </c>
    </row>
    <row r="2188" spans="1:17" x14ac:dyDescent="0.25">
      <c r="A2188" t="s">
        <v>17644</v>
      </c>
      <c r="B2188" t="s">
        <v>17645</v>
      </c>
      <c r="C2188" t="s">
        <v>17646</v>
      </c>
      <c r="D2188" t="s">
        <v>15961</v>
      </c>
      <c r="E2188" t="s">
        <v>15962</v>
      </c>
      <c r="F2188" t="s">
        <v>17655</v>
      </c>
      <c r="G2188" t="s">
        <v>17656</v>
      </c>
      <c r="H2188">
        <v>29</v>
      </c>
      <c r="I2188">
        <v>0</v>
      </c>
      <c r="J2188" s="48">
        <v>91230</v>
      </c>
      <c r="K2188" s="48">
        <v>0</v>
      </c>
      <c r="L2188">
        <v>3145.86</v>
      </c>
      <c r="M2188" t="s">
        <v>17428</v>
      </c>
      <c r="N2188" s="58">
        <v>4334.7905000000001</v>
      </c>
      <c r="O2188" s="48">
        <v>199.25290000000001</v>
      </c>
      <c r="P2188" s="63">
        <f t="shared" si="68"/>
        <v>91230</v>
      </c>
      <c r="Q2188" s="63">
        <f t="shared" si="69"/>
        <v>3145.8620689655172</v>
      </c>
    </row>
    <row r="2189" spans="1:17" x14ac:dyDescent="0.25">
      <c r="A2189" t="s">
        <v>17644</v>
      </c>
      <c r="B2189" t="s">
        <v>17645</v>
      </c>
      <c r="C2189" t="s">
        <v>17646</v>
      </c>
      <c r="D2189" t="s">
        <v>15980</v>
      </c>
      <c r="E2189" t="s">
        <v>15981</v>
      </c>
      <c r="F2189" t="s">
        <v>15979</v>
      </c>
      <c r="G2189" t="s">
        <v>15982</v>
      </c>
      <c r="H2189">
        <v>174</v>
      </c>
      <c r="I2189">
        <v>0</v>
      </c>
      <c r="J2189" s="48">
        <v>572577</v>
      </c>
      <c r="K2189" s="48">
        <v>0</v>
      </c>
      <c r="L2189">
        <v>3290.67</v>
      </c>
      <c r="M2189" t="s">
        <v>17432</v>
      </c>
      <c r="N2189" s="58">
        <v>-8658.0434999999998</v>
      </c>
      <c r="O2189" s="48">
        <v>0</v>
      </c>
      <c r="P2189" s="63">
        <f t="shared" si="68"/>
        <v>572577</v>
      </c>
      <c r="Q2189" s="63">
        <f t="shared" si="69"/>
        <v>3290.6724137931033</v>
      </c>
    </row>
    <row r="2190" spans="1:17" x14ac:dyDescent="0.25">
      <c r="A2190" t="s">
        <v>17644</v>
      </c>
      <c r="B2190" t="s">
        <v>17645</v>
      </c>
      <c r="C2190" t="s">
        <v>17646</v>
      </c>
      <c r="D2190" t="s">
        <v>15980</v>
      </c>
      <c r="E2190" t="s">
        <v>15981</v>
      </c>
      <c r="F2190" t="s">
        <v>15983</v>
      </c>
      <c r="G2190" t="s">
        <v>15984</v>
      </c>
      <c r="H2190">
        <v>126</v>
      </c>
      <c r="I2190">
        <v>0</v>
      </c>
      <c r="J2190" s="48">
        <v>411630</v>
      </c>
      <c r="K2190" s="48">
        <v>0</v>
      </c>
      <c r="L2190">
        <v>3266.9</v>
      </c>
      <c r="M2190" t="s">
        <v>17432</v>
      </c>
      <c r="N2190" s="58">
        <v>-6224.3451999999997</v>
      </c>
      <c r="O2190" s="48">
        <v>0</v>
      </c>
      <c r="P2190" s="63">
        <f t="shared" si="68"/>
        <v>411630</v>
      </c>
      <c r="Q2190" s="63">
        <f t="shared" si="69"/>
        <v>3266.9047619047619</v>
      </c>
    </row>
    <row r="2191" spans="1:17" x14ac:dyDescent="0.25">
      <c r="A2191" t="s">
        <v>17644</v>
      </c>
      <c r="B2191" t="s">
        <v>17645</v>
      </c>
      <c r="C2191" t="s">
        <v>17646</v>
      </c>
      <c r="D2191" t="s">
        <v>15986</v>
      </c>
      <c r="E2191" t="s">
        <v>15987</v>
      </c>
      <c r="F2191" t="s">
        <v>15985</v>
      </c>
      <c r="G2191" t="s">
        <v>7789</v>
      </c>
      <c r="H2191">
        <v>137</v>
      </c>
      <c r="I2191">
        <v>0</v>
      </c>
      <c r="J2191" s="48">
        <v>350251</v>
      </c>
      <c r="K2191" s="48">
        <v>0</v>
      </c>
      <c r="L2191">
        <v>2556.58</v>
      </c>
      <c r="M2191" t="s">
        <v>17432</v>
      </c>
      <c r="N2191" s="58">
        <v>-5296.2221</v>
      </c>
      <c r="O2191" s="48">
        <v>0</v>
      </c>
      <c r="P2191" s="63">
        <f t="shared" si="68"/>
        <v>350251</v>
      </c>
      <c r="Q2191" s="63">
        <f t="shared" si="69"/>
        <v>2556.5766423357663</v>
      </c>
    </row>
    <row r="2192" spans="1:17" x14ac:dyDescent="0.25">
      <c r="A2192" t="s">
        <v>17644</v>
      </c>
      <c r="B2192" t="s">
        <v>17645</v>
      </c>
      <c r="C2192" t="s">
        <v>17646</v>
      </c>
      <c r="D2192" t="s">
        <v>15989</v>
      </c>
      <c r="E2192" t="s">
        <v>15990</v>
      </c>
      <c r="F2192" t="s">
        <v>15988</v>
      </c>
      <c r="G2192" t="s">
        <v>15991</v>
      </c>
      <c r="H2192">
        <v>200</v>
      </c>
      <c r="I2192">
        <v>0</v>
      </c>
      <c r="J2192" s="48">
        <v>618254</v>
      </c>
      <c r="K2192" s="48">
        <v>0</v>
      </c>
      <c r="L2192">
        <v>3091.27</v>
      </c>
      <c r="M2192" t="s">
        <v>17432</v>
      </c>
      <c r="N2192" s="58">
        <v>-9348.7422000000006</v>
      </c>
      <c r="O2192" s="48">
        <v>0</v>
      </c>
      <c r="P2192" s="63">
        <f t="shared" si="68"/>
        <v>618254</v>
      </c>
      <c r="Q2192" s="63">
        <f t="shared" si="69"/>
        <v>3091.27</v>
      </c>
    </row>
    <row r="2193" spans="1:17" x14ac:dyDescent="0.25">
      <c r="A2193" t="s">
        <v>17644</v>
      </c>
      <c r="B2193" t="s">
        <v>17645</v>
      </c>
      <c r="C2193" t="s">
        <v>17646</v>
      </c>
      <c r="D2193" t="s">
        <v>15993</v>
      </c>
      <c r="E2193" t="s">
        <v>15994</v>
      </c>
      <c r="F2193" t="s">
        <v>15996</v>
      </c>
      <c r="G2193" t="s">
        <v>15997</v>
      </c>
      <c r="H2193">
        <v>1</v>
      </c>
      <c r="I2193">
        <v>0</v>
      </c>
      <c r="J2193" s="48">
        <v>4035</v>
      </c>
      <c r="K2193" s="48">
        <v>0</v>
      </c>
      <c r="L2193">
        <v>4035</v>
      </c>
      <c r="M2193" t="s">
        <v>17432</v>
      </c>
      <c r="N2193" s="58">
        <v>-61.015799999999999</v>
      </c>
      <c r="O2193" s="48">
        <v>0</v>
      </c>
      <c r="P2193" s="63">
        <f t="shared" si="68"/>
        <v>4035</v>
      </c>
      <c r="Q2193" s="63">
        <f t="shared" si="69"/>
        <v>4035</v>
      </c>
    </row>
    <row r="2194" spans="1:17" x14ac:dyDescent="0.25">
      <c r="A2194" t="s">
        <v>17644</v>
      </c>
      <c r="B2194" t="s">
        <v>17645</v>
      </c>
      <c r="C2194" t="s">
        <v>17646</v>
      </c>
      <c r="D2194" t="s">
        <v>15999</v>
      </c>
      <c r="E2194" t="s">
        <v>16000</v>
      </c>
      <c r="F2194" t="s">
        <v>15998</v>
      </c>
      <c r="G2194" t="s">
        <v>16001</v>
      </c>
      <c r="H2194">
        <v>150</v>
      </c>
      <c r="I2194">
        <v>0</v>
      </c>
      <c r="J2194" s="48">
        <v>390086</v>
      </c>
      <c r="K2194" s="48">
        <v>0</v>
      </c>
      <c r="L2194">
        <v>2600.5700000000002</v>
      </c>
      <c r="M2194" t="s">
        <v>17432</v>
      </c>
      <c r="N2194" s="58">
        <v>-5898.5733</v>
      </c>
      <c r="O2194" s="48">
        <v>0</v>
      </c>
      <c r="P2194" s="63">
        <f t="shared" si="68"/>
        <v>390086</v>
      </c>
      <c r="Q2194" s="63">
        <f t="shared" si="69"/>
        <v>2600.5733333333333</v>
      </c>
    </row>
    <row r="2195" spans="1:17" x14ac:dyDescent="0.25">
      <c r="A2195" t="s">
        <v>17644</v>
      </c>
      <c r="B2195" t="s">
        <v>17645</v>
      </c>
      <c r="C2195" t="s">
        <v>17646</v>
      </c>
      <c r="D2195" t="s">
        <v>16003</v>
      </c>
      <c r="E2195" t="s">
        <v>16004</v>
      </c>
      <c r="F2195" t="s">
        <v>16002</v>
      </c>
      <c r="G2195" t="s">
        <v>16005</v>
      </c>
      <c r="H2195">
        <v>86</v>
      </c>
      <c r="I2195">
        <v>0</v>
      </c>
      <c r="J2195" s="48">
        <v>281396</v>
      </c>
      <c r="K2195" s="48">
        <v>0</v>
      </c>
      <c r="L2195">
        <v>3272.05</v>
      </c>
      <c r="M2195" t="s">
        <v>17428</v>
      </c>
      <c r="N2195" s="58">
        <v>13370.508</v>
      </c>
      <c r="O2195" s="48">
        <v>614.58849999999995</v>
      </c>
      <c r="P2195" s="63">
        <f t="shared" si="68"/>
        <v>281396</v>
      </c>
      <c r="Q2195" s="63">
        <f t="shared" si="69"/>
        <v>3272.046511627907</v>
      </c>
    </row>
    <row r="2196" spans="1:17" x14ac:dyDescent="0.25">
      <c r="A2196" t="s">
        <v>17644</v>
      </c>
      <c r="B2196" t="s">
        <v>17645</v>
      </c>
      <c r="C2196" t="s">
        <v>17646</v>
      </c>
      <c r="D2196" t="s">
        <v>16007</v>
      </c>
      <c r="E2196" t="s">
        <v>16008</v>
      </c>
      <c r="F2196" t="s">
        <v>16006</v>
      </c>
      <c r="G2196" t="s">
        <v>16009</v>
      </c>
      <c r="H2196">
        <v>200</v>
      </c>
      <c r="I2196">
        <v>0</v>
      </c>
      <c r="J2196" s="48">
        <v>614375</v>
      </c>
      <c r="K2196" s="48">
        <v>0</v>
      </c>
      <c r="L2196">
        <v>3071.88</v>
      </c>
      <c r="M2196" t="s">
        <v>17432</v>
      </c>
      <c r="N2196" s="58">
        <v>-9290.0918999999994</v>
      </c>
      <c r="O2196" s="48">
        <v>0</v>
      </c>
      <c r="P2196" s="63">
        <f t="shared" si="68"/>
        <v>614375</v>
      </c>
      <c r="Q2196" s="63">
        <f t="shared" si="69"/>
        <v>3071.875</v>
      </c>
    </row>
    <row r="2197" spans="1:17" x14ac:dyDescent="0.25">
      <c r="A2197" t="s">
        <v>17644</v>
      </c>
      <c r="B2197" t="s">
        <v>17645</v>
      </c>
      <c r="C2197" t="s">
        <v>17646</v>
      </c>
      <c r="D2197" t="s">
        <v>16011</v>
      </c>
      <c r="E2197" t="s">
        <v>16012</v>
      </c>
      <c r="F2197" t="s">
        <v>16010</v>
      </c>
      <c r="G2197" t="s">
        <v>4944</v>
      </c>
      <c r="H2197">
        <v>200</v>
      </c>
      <c r="I2197">
        <v>0</v>
      </c>
      <c r="J2197" s="48">
        <v>515266</v>
      </c>
      <c r="K2197" s="48">
        <v>0</v>
      </c>
      <c r="L2197">
        <v>2576.33</v>
      </c>
      <c r="M2197" t="s">
        <v>17432</v>
      </c>
      <c r="N2197" s="58">
        <v>-7791.4348</v>
      </c>
      <c r="O2197" s="48">
        <v>0</v>
      </c>
      <c r="P2197" s="63">
        <f t="shared" si="68"/>
        <v>515266</v>
      </c>
      <c r="Q2197" s="63">
        <f t="shared" si="69"/>
        <v>2576.33</v>
      </c>
    </row>
    <row r="2198" spans="1:17" x14ac:dyDescent="0.25">
      <c r="A2198" t="s">
        <v>17644</v>
      </c>
      <c r="B2198" t="s">
        <v>17645</v>
      </c>
      <c r="C2198" t="s">
        <v>17646</v>
      </c>
      <c r="D2198" t="s">
        <v>16014</v>
      </c>
      <c r="E2198" t="s">
        <v>16015</v>
      </c>
      <c r="F2198" t="s">
        <v>16013</v>
      </c>
      <c r="G2198" t="s">
        <v>4944</v>
      </c>
      <c r="H2198">
        <v>222</v>
      </c>
      <c r="I2198">
        <v>0</v>
      </c>
      <c r="J2198" s="48">
        <v>724652</v>
      </c>
      <c r="K2198" s="48">
        <v>0</v>
      </c>
      <c r="L2198">
        <v>3264.2</v>
      </c>
      <c r="M2198" t="s">
        <v>17432</v>
      </c>
      <c r="N2198" s="58">
        <v>-10957.599899999999</v>
      </c>
      <c r="O2198" s="48">
        <v>0</v>
      </c>
      <c r="P2198" s="63">
        <f t="shared" si="68"/>
        <v>724652</v>
      </c>
      <c r="Q2198" s="63">
        <f t="shared" si="69"/>
        <v>3264.198198198198</v>
      </c>
    </row>
    <row r="2199" spans="1:17" x14ac:dyDescent="0.25">
      <c r="A2199" t="s">
        <v>17644</v>
      </c>
      <c r="B2199" t="s">
        <v>17645</v>
      </c>
      <c r="C2199" t="s">
        <v>17646</v>
      </c>
      <c r="D2199" t="s">
        <v>16014</v>
      </c>
      <c r="E2199" t="s">
        <v>16015</v>
      </c>
      <c r="F2199" t="s">
        <v>16016</v>
      </c>
      <c r="G2199" t="s">
        <v>4944</v>
      </c>
      <c r="H2199">
        <v>77</v>
      </c>
      <c r="I2199">
        <v>0</v>
      </c>
      <c r="J2199" s="48">
        <v>230231</v>
      </c>
      <c r="K2199" s="48">
        <v>0</v>
      </c>
      <c r="L2199">
        <v>2990.01</v>
      </c>
      <c r="M2199" t="s">
        <v>17432</v>
      </c>
      <c r="N2199" s="58">
        <v>-3481.3638000000001</v>
      </c>
      <c r="O2199" s="48">
        <v>0</v>
      </c>
      <c r="P2199" s="63">
        <f t="shared" si="68"/>
        <v>230231</v>
      </c>
      <c r="Q2199" s="63">
        <f t="shared" si="69"/>
        <v>2990.0129870129872</v>
      </c>
    </row>
    <row r="2200" spans="1:17" x14ac:dyDescent="0.25">
      <c r="A2200" t="s">
        <v>17644</v>
      </c>
      <c r="B2200" t="s">
        <v>17645</v>
      </c>
      <c r="C2200" t="s">
        <v>17646</v>
      </c>
      <c r="D2200" t="s">
        <v>16018</v>
      </c>
      <c r="E2200" t="s">
        <v>16019</v>
      </c>
      <c r="F2200" t="s">
        <v>16017</v>
      </c>
      <c r="G2200" t="s">
        <v>1279</v>
      </c>
      <c r="H2200">
        <v>218</v>
      </c>
      <c r="I2200">
        <v>0</v>
      </c>
      <c r="J2200" s="48">
        <v>675134</v>
      </c>
      <c r="K2200" s="48">
        <v>0</v>
      </c>
      <c r="L2200">
        <v>3096.94</v>
      </c>
      <c r="M2200" t="s">
        <v>17432</v>
      </c>
      <c r="N2200" s="58">
        <v>-10208.8287</v>
      </c>
      <c r="O2200" s="48">
        <v>0</v>
      </c>
      <c r="P2200" s="63">
        <f t="shared" si="68"/>
        <v>675134</v>
      </c>
      <c r="Q2200" s="63">
        <f t="shared" si="69"/>
        <v>3096.9449541284403</v>
      </c>
    </row>
    <row r="2201" spans="1:17" x14ac:dyDescent="0.25">
      <c r="A2201" t="s">
        <v>17644</v>
      </c>
      <c r="B2201" t="s">
        <v>17645</v>
      </c>
      <c r="C2201" t="s">
        <v>17646</v>
      </c>
      <c r="D2201" t="s">
        <v>16021</v>
      </c>
      <c r="E2201" t="s">
        <v>16022</v>
      </c>
      <c r="F2201" t="s">
        <v>16020</v>
      </c>
      <c r="G2201" t="s">
        <v>4944</v>
      </c>
      <c r="H2201">
        <v>120</v>
      </c>
      <c r="I2201">
        <v>0</v>
      </c>
      <c r="J2201" s="48">
        <v>362293</v>
      </c>
      <c r="K2201" s="48">
        <v>0</v>
      </c>
      <c r="L2201">
        <v>3019.11</v>
      </c>
      <c r="M2201" t="s">
        <v>17428</v>
      </c>
      <c r="N2201" s="58">
        <v>17214.373299999999</v>
      </c>
      <c r="O2201" s="48">
        <v>791.27560000000005</v>
      </c>
      <c r="P2201" s="63">
        <f t="shared" si="68"/>
        <v>362293</v>
      </c>
      <c r="Q2201" s="63">
        <f t="shared" si="69"/>
        <v>3019.1083333333331</v>
      </c>
    </row>
    <row r="2202" spans="1:17" x14ac:dyDescent="0.25">
      <c r="A2202" t="s">
        <v>17644</v>
      </c>
      <c r="B2202" t="s">
        <v>17645</v>
      </c>
      <c r="C2202" t="s">
        <v>17646</v>
      </c>
      <c r="D2202" t="s">
        <v>16024</v>
      </c>
      <c r="E2202" t="s">
        <v>16025</v>
      </c>
      <c r="F2202" t="s">
        <v>16023</v>
      </c>
      <c r="G2202" t="s">
        <v>577</v>
      </c>
      <c r="H2202">
        <v>123</v>
      </c>
      <c r="I2202">
        <v>0</v>
      </c>
      <c r="J2202" s="48">
        <v>304931</v>
      </c>
      <c r="K2202" s="48">
        <v>0</v>
      </c>
      <c r="L2202">
        <v>2479.11</v>
      </c>
      <c r="M2202" t="s">
        <v>17432</v>
      </c>
      <c r="N2202" s="58">
        <v>-4610.9170999999997</v>
      </c>
      <c r="O2202" s="48">
        <v>0</v>
      </c>
      <c r="P2202" s="63">
        <f t="shared" si="68"/>
        <v>304931</v>
      </c>
      <c r="Q2202" s="63">
        <f t="shared" si="69"/>
        <v>2479.1138211382113</v>
      </c>
    </row>
    <row r="2203" spans="1:17" x14ac:dyDescent="0.25">
      <c r="A2203" t="s">
        <v>17644</v>
      </c>
      <c r="B2203" t="s">
        <v>17645</v>
      </c>
      <c r="C2203" t="s">
        <v>17646</v>
      </c>
      <c r="D2203" t="s">
        <v>16027</v>
      </c>
      <c r="E2203" t="s">
        <v>16028</v>
      </c>
      <c r="F2203" t="s">
        <v>16026</v>
      </c>
      <c r="G2203" t="s">
        <v>16029</v>
      </c>
      <c r="H2203">
        <v>156</v>
      </c>
      <c r="I2203">
        <v>0</v>
      </c>
      <c r="J2203" s="48">
        <v>445590</v>
      </c>
      <c r="K2203" s="48">
        <v>0</v>
      </c>
      <c r="L2203">
        <v>2856.35</v>
      </c>
      <c r="M2203" t="s">
        <v>17432</v>
      </c>
      <c r="N2203" s="58">
        <v>-6737.8477999999996</v>
      </c>
      <c r="O2203" s="48">
        <v>0</v>
      </c>
      <c r="P2203" s="63">
        <f t="shared" si="68"/>
        <v>445590</v>
      </c>
      <c r="Q2203" s="63">
        <f t="shared" si="69"/>
        <v>2856.3461538461538</v>
      </c>
    </row>
    <row r="2204" spans="1:17" x14ac:dyDescent="0.25">
      <c r="A2204" t="s">
        <v>17644</v>
      </c>
      <c r="B2204" t="s">
        <v>17645</v>
      </c>
      <c r="C2204" t="s">
        <v>17646</v>
      </c>
      <c r="D2204" t="s">
        <v>16031</v>
      </c>
      <c r="E2204" t="s">
        <v>10590</v>
      </c>
      <c r="F2204" t="s">
        <v>16030</v>
      </c>
      <c r="G2204" t="s">
        <v>16032</v>
      </c>
      <c r="H2204">
        <v>156</v>
      </c>
      <c r="I2204">
        <v>0</v>
      </c>
      <c r="J2204" s="48">
        <v>449854</v>
      </c>
      <c r="K2204" s="48">
        <v>0</v>
      </c>
      <c r="L2204">
        <v>2883.68</v>
      </c>
      <c r="M2204" t="s">
        <v>17432</v>
      </c>
      <c r="N2204" s="58">
        <v>-6802.3306000000002</v>
      </c>
      <c r="O2204" s="48">
        <v>0</v>
      </c>
      <c r="P2204" s="63">
        <f t="shared" si="68"/>
        <v>449854</v>
      </c>
      <c r="Q2204" s="63">
        <f t="shared" si="69"/>
        <v>2883.6794871794873</v>
      </c>
    </row>
    <row r="2205" spans="1:17" x14ac:dyDescent="0.25">
      <c r="A2205" t="s">
        <v>17644</v>
      </c>
      <c r="B2205" t="s">
        <v>17645</v>
      </c>
      <c r="C2205" t="s">
        <v>17646</v>
      </c>
      <c r="D2205" t="s">
        <v>16034</v>
      </c>
      <c r="E2205" t="s">
        <v>16035</v>
      </c>
      <c r="F2205" t="s">
        <v>16033</v>
      </c>
      <c r="G2205" t="s">
        <v>16036</v>
      </c>
      <c r="H2205">
        <v>23</v>
      </c>
      <c r="I2205">
        <v>0</v>
      </c>
      <c r="J2205" s="48">
        <v>74886</v>
      </c>
      <c r="K2205" s="48">
        <v>0</v>
      </c>
      <c r="L2205">
        <v>3255.91</v>
      </c>
      <c r="M2205" t="s">
        <v>17432</v>
      </c>
      <c r="N2205" s="58">
        <v>-1132.3719000000001</v>
      </c>
      <c r="O2205" s="48">
        <v>0</v>
      </c>
      <c r="P2205" s="63">
        <f t="shared" si="68"/>
        <v>74886</v>
      </c>
      <c r="Q2205" s="63">
        <f t="shared" si="69"/>
        <v>3255.913043478261</v>
      </c>
    </row>
    <row r="2206" spans="1:17" x14ac:dyDescent="0.25">
      <c r="A2206" t="s">
        <v>17644</v>
      </c>
      <c r="B2206" t="s">
        <v>17645</v>
      </c>
      <c r="C2206" t="s">
        <v>17646</v>
      </c>
      <c r="D2206" t="s">
        <v>16038</v>
      </c>
      <c r="E2206" t="s">
        <v>16039</v>
      </c>
      <c r="F2206" t="s">
        <v>16037</v>
      </c>
      <c r="G2206" t="s">
        <v>16040</v>
      </c>
      <c r="H2206">
        <v>293</v>
      </c>
      <c r="I2206">
        <v>0</v>
      </c>
      <c r="J2206" s="48">
        <v>951874</v>
      </c>
      <c r="K2206" s="48">
        <v>0</v>
      </c>
      <c r="L2206">
        <v>3248.72</v>
      </c>
      <c r="M2206" t="s">
        <v>17432</v>
      </c>
      <c r="N2206" s="58">
        <v>-14393.475700000001</v>
      </c>
      <c r="O2206" s="48">
        <v>0</v>
      </c>
      <c r="P2206" s="63">
        <f t="shared" si="68"/>
        <v>951874</v>
      </c>
      <c r="Q2206" s="63">
        <f t="shared" si="69"/>
        <v>3248.7167235494881</v>
      </c>
    </row>
    <row r="2207" spans="1:17" x14ac:dyDescent="0.25">
      <c r="A2207" t="s">
        <v>17644</v>
      </c>
      <c r="B2207" t="s">
        <v>17645</v>
      </c>
      <c r="C2207" t="s">
        <v>17646</v>
      </c>
      <c r="D2207" t="s">
        <v>16042</v>
      </c>
      <c r="E2207" t="s">
        <v>16043</v>
      </c>
      <c r="F2207" t="s">
        <v>16041</v>
      </c>
      <c r="G2207" t="s">
        <v>16044</v>
      </c>
      <c r="H2207">
        <v>247</v>
      </c>
      <c r="I2207">
        <v>0</v>
      </c>
      <c r="J2207" s="48">
        <v>649604</v>
      </c>
      <c r="K2207" s="48">
        <v>0</v>
      </c>
      <c r="L2207">
        <v>2629.98</v>
      </c>
      <c r="M2207" t="s">
        <v>17432</v>
      </c>
      <c r="N2207" s="58">
        <v>-9822.7883000000002</v>
      </c>
      <c r="O2207" s="48">
        <v>0</v>
      </c>
      <c r="P2207" s="63">
        <f t="shared" si="68"/>
        <v>649604</v>
      </c>
      <c r="Q2207" s="63">
        <f t="shared" si="69"/>
        <v>2629.9757085020242</v>
      </c>
    </row>
    <row r="2208" spans="1:17" x14ac:dyDescent="0.25">
      <c r="A2208" t="s">
        <v>17644</v>
      </c>
      <c r="B2208" t="s">
        <v>17645</v>
      </c>
      <c r="C2208" t="s">
        <v>17646</v>
      </c>
      <c r="D2208" t="s">
        <v>16046</v>
      </c>
      <c r="E2208" t="s">
        <v>16047</v>
      </c>
      <c r="F2208" t="s">
        <v>16045</v>
      </c>
      <c r="G2208" t="s">
        <v>16048</v>
      </c>
      <c r="H2208">
        <v>168</v>
      </c>
      <c r="I2208">
        <v>0</v>
      </c>
      <c r="J2208" s="48">
        <v>521621</v>
      </c>
      <c r="K2208" s="48">
        <v>0</v>
      </c>
      <c r="L2208">
        <v>3104.89</v>
      </c>
      <c r="M2208" t="s">
        <v>17432</v>
      </c>
      <c r="N2208" s="58">
        <v>-7887.5303999999996</v>
      </c>
      <c r="O2208" s="48">
        <v>0</v>
      </c>
      <c r="P2208" s="63">
        <f t="shared" si="68"/>
        <v>521621</v>
      </c>
      <c r="Q2208" s="63">
        <f t="shared" si="69"/>
        <v>3104.8869047619046</v>
      </c>
    </row>
    <row r="2209" spans="1:17" x14ac:dyDescent="0.25">
      <c r="A2209" t="s">
        <v>17644</v>
      </c>
      <c r="B2209" t="s">
        <v>17645</v>
      </c>
      <c r="C2209" t="s">
        <v>17646</v>
      </c>
      <c r="D2209" t="s">
        <v>16050</v>
      </c>
      <c r="E2209" t="s">
        <v>16051</v>
      </c>
      <c r="F2209" t="s">
        <v>16049</v>
      </c>
      <c r="G2209" t="s">
        <v>16052</v>
      </c>
      <c r="H2209">
        <v>36</v>
      </c>
      <c r="I2209">
        <v>0</v>
      </c>
      <c r="J2209" s="48">
        <v>108019</v>
      </c>
      <c r="K2209" s="48">
        <v>0</v>
      </c>
      <c r="L2209">
        <v>3000.53</v>
      </c>
      <c r="M2209" t="s">
        <v>17432</v>
      </c>
      <c r="N2209" s="58">
        <v>-1633.3701000000001</v>
      </c>
      <c r="O2209" s="48">
        <v>0</v>
      </c>
      <c r="P2209" s="63">
        <f t="shared" si="68"/>
        <v>108019</v>
      </c>
      <c r="Q2209" s="63">
        <f t="shared" si="69"/>
        <v>3000.5277777777778</v>
      </c>
    </row>
    <row r="2210" spans="1:17" x14ac:dyDescent="0.25">
      <c r="A2210" t="s">
        <v>17644</v>
      </c>
      <c r="B2210" t="s">
        <v>17645</v>
      </c>
      <c r="C2210" t="s">
        <v>17646</v>
      </c>
      <c r="D2210" t="s">
        <v>16054</v>
      </c>
      <c r="E2210" t="s">
        <v>16055</v>
      </c>
      <c r="F2210" t="s">
        <v>16053</v>
      </c>
      <c r="G2210" t="s">
        <v>16056</v>
      </c>
      <c r="H2210">
        <v>124</v>
      </c>
      <c r="I2210">
        <v>0</v>
      </c>
      <c r="J2210" s="48">
        <v>291230</v>
      </c>
      <c r="K2210" s="48">
        <v>0</v>
      </c>
      <c r="L2210">
        <v>2348.63</v>
      </c>
      <c r="M2210" t="s">
        <v>17432</v>
      </c>
      <c r="N2210" s="58">
        <v>-4403.7502000000004</v>
      </c>
      <c r="O2210" s="48">
        <v>0</v>
      </c>
      <c r="P2210" s="63">
        <f t="shared" si="68"/>
        <v>291230</v>
      </c>
      <c r="Q2210" s="63">
        <f t="shared" si="69"/>
        <v>2348.6290322580644</v>
      </c>
    </row>
    <row r="2211" spans="1:17" x14ac:dyDescent="0.25">
      <c r="A2211" t="s">
        <v>17644</v>
      </c>
      <c r="B2211" t="s">
        <v>17645</v>
      </c>
      <c r="C2211" t="s">
        <v>17646</v>
      </c>
      <c r="D2211" t="s">
        <v>16058</v>
      </c>
      <c r="E2211" t="s">
        <v>16059</v>
      </c>
      <c r="F2211" t="s">
        <v>16057</v>
      </c>
      <c r="G2211" t="s">
        <v>4944</v>
      </c>
      <c r="H2211">
        <v>49</v>
      </c>
      <c r="I2211">
        <v>0</v>
      </c>
      <c r="J2211" s="48">
        <v>151151</v>
      </c>
      <c r="K2211" s="48">
        <v>0</v>
      </c>
      <c r="L2211">
        <v>3084.71</v>
      </c>
      <c r="M2211" t="s">
        <v>17432</v>
      </c>
      <c r="N2211" s="58">
        <v>-2285.5880999999999</v>
      </c>
      <c r="O2211" s="48">
        <v>0</v>
      </c>
      <c r="P2211" s="63">
        <f t="shared" si="68"/>
        <v>151151</v>
      </c>
      <c r="Q2211" s="63">
        <f t="shared" si="69"/>
        <v>3084.7142857142858</v>
      </c>
    </row>
    <row r="2212" spans="1:17" x14ac:dyDescent="0.25">
      <c r="A2212" t="s">
        <v>17644</v>
      </c>
      <c r="B2212" t="s">
        <v>17645</v>
      </c>
      <c r="C2212" t="s">
        <v>17646</v>
      </c>
      <c r="D2212" t="s">
        <v>16061</v>
      </c>
      <c r="E2212" t="s">
        <v>16062</v>
      </c>
      <c r="F2212" t="s">
        <v>16060</v>
      </c>
      <c r="G2212" t="s">
        <v>16063</v>
      </c>
      <c r="H2212">
        <v>195</v>
      </c>
      <c r="I2212">
        <v>0</v>
      </c>
      <c r="J2212" s="48">
        <v>584764</v>
      </c>
      <c r="K2212" s="48">
        <v>0</v>
      </c>
      <c r="L2212">
        <v>2998.79</v>
      </c>
      <c r="M2212" t="s">
        <v>17432</v>
      </c>
      <c r="N2212" s="58">
        <v>-8842.3279000000002</v>
      </c>
      <c r="O2212" s="48">
        <v>0</v>
      </c>
      <c r="P2212" s="63">
        <f t="shared" si="68"/>
        <v>584764</v>
      </c>
      <c r="Q2212" s="63">
        <f t="shared" si="69"/>
        <v>2998.7897435897435</v>
      </c>
    </row>
    <row r="2213" spans="1:17" x14ac:dyDescent="0.25">
      <c r="A2213" t="s">
        <v>17644</v>
      </c>
      <c r="B2213" t="s">
        <v>17645</v>
      </c>
      <c r="C2213" t="s">
        <v>17646</v>
      </c>
      <c r="D2213" t="s">
        <v>16061</v>
      </c>
      <c r="E2213" t="s">
        <v>16062</v>
      </c>
      <c r="F2213" t="s">
        <v>16064</v>
      </c>
      <c r="G2213" t="s">
        <v>16065</v>
      </c>
      <c r="H2213">
        <v>112</v>
      </c>
      <c r="I2213">
        <v>0</v>
      </c>
      <c r="J2213" s="48">
        <v>353462</v>
      </c>
      <c r="K2213" s="48">
        <v>0</v>
      </c>
      <c r="L2213">
        <v>3155.91</v>
      </c>
      <c r="M2213" t="s">
        <v>17432</v>
      </c>
      <c r="N2213" s="58">
        <v>-5344.7619000000004</v>
      </c>
      <c r="O2213" s="48">
        <v>0</v>
      </c>
      <c r="P2213" s="63">
        <f t="shared" si="68"/>
        <v>353462</v>
      </c>
      <c r="Q2213" s="63">
        <f t="shared" si="69"/>
        <v>3155.9107142857142</v>
      </c>
    </row>
    <row r="2214" spans="1:17" x14ac:dyDescent="0.25">
      <c r="A2214" t="s">
        <v>17644</v>
      </c>
      <c r="B2214" t="s">
        <v>17645</v>
      </c>
      <c r="C2214" t="s">
        <v>17646</v>
      </c>
      <c r="D2214" t="s">
        <v>16061</v>
      </c>
      <c r="E2214" t="s">
        <v>16062</v>
      </c>
      <c r="F2214" t="s">
        <v>16066</v>
      </c>
      <c r="G2214" t="s">
        <v>16067</v>
      </c>
      <c r="H2214">
        <v>130</v>
      </c>
      <c r="I2214">
        <v>0</v>
      </c>
      <c r="J2214" s="48">
        <v>360908</v>
      </c>
      <c r="K2214" s="48">
        <v>0</v>
      </c>
      <c r="L2214">
        <v>2776.22</v>
      </c>
      <c r="M2214" t="s">
        <v>17432</v>
      </c>
      <c r="N2214" s="58">
        <v>-5457.3630999999996</v>
      </c>
      <c r="O2214" s="48">
        <v>0</v>
      </c>
      <c r="P2214" s="63">
        <f t="shared" si="68"/>
        <v>360908</v>
      </c>
      <c r="Q2214" s="63">
        <f t="shared" si="69"/>
        <v>2776.2153846153847</v>
      </c>
    </row>
    <row r="2215" spans="1:17" x14ac:dyDescent="0.25">
      <c r="A2215" t="s">
        <v>17644</v>
      </c>
      <c r="B2215" t="s">
        <v>17645</v>
      </c>
      <c r="C2215" t="s">
        <v>17646</v>
      </c>
      <c r="D2215" t="s">
        <v>16069</v>
      </c>
      <c r="E2215" t="s">
        <v>16070</v>
      </c>
      <c r="F2215" t="s">
        <v>16068</v>
      </c>
      <c r="G2215" t="s">
        <v>16071</v>
      </c>
      <c r="H2215">
        <v>146</v>
      </c>
      <c r="I2215">
        <v>6</v>
      </c>
      <c r="J2215" s="48">
        <v>392620</v>
      </c>
      <c r="K2215" s="48">
        <v>15498</v>
      </c>
      <c r="L2215">
        <v>2583.0300000000002</v>
      </c>
      <c r="M2215" t="s">
        <v>17432</v>
      </c>
      <c r="N2215" s="58">
        <v>-5936.8828000000003</v>
      </c>
      <c r="O2215" s="48">
        <v>0</v>
      </c>
      <c r="P2215" s="63">
        <f t="shared" si="68"/>
        <v>377122</v>
      </c>
      <c r="Q2215" s="63">
        <f t="shared" si="69"/>
        <v>2583.027397260274</v>
      </c>
    </row>
    <row r="2216" spans="1:17" x14ac:dyDescent="0.25">
      <c r="A2216" t="s">
        <v>17644</v>
      </c>
      <c r="B2216" t="s">
        <v>17645</v>
      </c>
      <c r="C2216" t="s">
        <v>17646</v>
      </c>
      <c r="D2216" t="s">
        <v>16075</v>
      </c>
      <c r="E2216" t="s">
        <v>16076</v>
      </c>
      <c r="F2216" t="s">
        <v>16074</v>
      </c>
      <c r="G2216" t="s">
        <v>16077</v>
      </c>
      <c r="H2216">
        <v>306</v>
      </c>
      <c r="I2216">
        <v>0</v>
      </c>
      <c r="J2216" s="48">
        <v>1026293</v>
      </c>
      <c r="K2216" s="48">
        <v>0</v>
      </c>
      <c r="L2216">
        <v>3353.9</v>
      </c>
      <c r="M2216" t="s">
        <v>17432</v>
      </c>
      <c r="N2216" s="58">
        <v>-15518.7745</v>
      </c>
      <c r="O2216" s="48">
        <v>0</v>
      </c>
      <c r="P2216" s="63">
        <f t="shared" si="68"/>
        <v>1026293</v>
      </c>
      <c r="Q2216" s="63">
        <f t="shared" si="69"/>
        <v>3353.8986928104573</v>
      </c>
    </row>
    <row r="2217" spans="1:17" x14ac:dyDescent="0.25">
      <c r="A2217" t="s">
        <v>17644</v>
      </c>
      <c r="B2217" t="s">
        <v>17645</v>
      </c>
      <c r="C2217" t="s">
        <v>17646</v>
      </c>
      <c r="D2217" t="s">
        <v>16079</v>
      </c>
      <c r="E2217" t="s">
        <v>16080</v>
      </c>
      <c r="F2217" t="s">
        <v>16078</v>
      </c>
      <c r="G2217" t="s">
        <v>16081</v>
      </c>
      <c r="H2217">
        <v>120</v>
      </c>
      <c r="I2217">
        <v>0</v>
      </c>
      <c r="J2217" s="48">
        <v>370266</v>
      </c>
      <c r="K2217" s="48">
        <v>0</v>
      </c>
      <c r="L2217">
        <v>3085.55</v>
      </c>
      <c r="M2217" t="s">
        <v>17428</v>
      </c>
      <c r="N2217" s="58">
        <v>17593.1947</v>
      </c>
      <c r="O2217" s="48">
        <v>808.68849999999998</v>
      </c>
      <c r="P2217" s="63">
        <f t="shared" si="68"/>
        <v>370266</v>
      </c>
      <c r="Q2217" s="63">
        <f t="shared" si="69"/>
        <v>3085.55</v>
      </c>
    </row>
    <row r="2218" spans="1:17" x14ac:dyDescent="0.25">
      <c r="A2218" t="s">
        <v>17644</v>
      </c>
      <c r="B2218" t="s">
        <v>17645</v>
      </c>
      <c r="C2218" t="s">
        <v>17646</v>
      </c>
      <c r="D2218" t="s">
        <v>16083</v>
      </c>
      <c r="E2218" t="s">
        <v>16084</v>
      </c>
      <c r="F2218" t="s">
        <v>16082</v>
      </c>
      <c r="G2218" t="s">
        <v>4944</v>
      </c>
      <c r="H2218">
        <v>68</v>
      </c>
      <c r="I2218">
        <v>0</v>
      </c>
      <c r="J2218" s="48">
        <v>169161</v>
      </c>
      <c r="K2218" s="48">
        <v>0</v>
      </c>
      <c r="L2218">
        <v>2487.66</v>
      </c>
      <c r="M2218" t="s">
        <v>17432</v>
      </c>
      <c r="N2218" s="58">
        <v>-2557.9142999999999</v>
      </c>
      <c r="O2218" s="48">
        <v>0</v>
      </c>
      <c r="P2218" s="63">
        <f t="shared" si="68"/>
        <v>169161</v>
      </c>
      <c r="Q2218" s="63">
        <f t="shared" si="69"/>
        <v>2487.6617647058824</v>
      </c>
    </row>
    <row r="2219" spans="1:17" x14ac:dyDescent="0.25">
      <c r="A2219" t="s">
        <v>17644</v>
      </c>
      <c r="B2219" t="s">
        <v>17645</v>
      </c>
      <c r="C2219" t="s">
        <v>17646</v>
      </c>
      <c r="D2219" t="s">
        <v>16086</v>
      </c>
      <c r="E2219" t="s">
        <v>16087</v>
      </c>
      <c r="F2219" t="s">
        <v>16085</v>
      </c>
      <c r="G2219" t="s">
        <v>16088</v>
      </c>
      <c r="H2219">
        <v>58</v>
      </c>
      <c r="I2219">
        <v>0</v>
      </c>
      <c r="J2219" s="48">
        <v>175349</v>
      </c>
      <c r="K2219" s="48">
        <v>0</v>
      </c>
      <c r="L2219">
        <v>3023.26</v>
      </c>
      <c r="M2219" t="s">
        <v>17428</v>
      </c>
      <c r="N2219" s="58">
        <v>8331.7304999999997</v>
      </c>
      <c r="O2219" s="48">
        <v>382.97620000000001</v>
      </c>
      <c r="P2219" s="63">
        <f t="shared" si="68"/>
        <v>175349</v>
      </c>
      <c r="Q2219" s="63">
        <f t="shared" si="69"/>
        <v>3023.2586206896553</v>
      </c>
    </row>
    <row r="2220" spans="1:17" x14ac:dyDescent="0.25">
      <c r="A2220" t="s">
        <v>17644</v>
      </c>
      <c r="B2220" t="s">
        <v>17645</v>
      </c>
      <c r="C2220" t="s">
        <v>17646</v>
      </c>
      <c r="D2220" t="s">
        <v>16090</v>
      </c>
      <c r="E2220" t="s">
        <v>16091</v>
      </c>
      <c r="F2220" t="s">
        <v>16089</v>
      </c>
      <c r="G2220" t="s">
        <v>4944</v>
      </c>
      <c r="H2220">
        <v>40</v>
      </c>
      <c r="I2220">
        <v>0</v>
      </c>
      <c r="J2220" s="48">
        <v>128247</v>
      </c>
      <c r="K2220" s="48">
        <v>0</v>
      </c>
      <c r="L2220">
        <v>3206.18</v>
      </c>
      <c r="M2220" t="s">
        <v>17428</v>
      </c>
      <c r="N2220" s="58">
        <v>6093.6787999999997</v>
      </c>
      <c r="O2220" s="48">
        <v>280.1019</v>
      </c>
      <c r="P2220" s="63">
        <f t="shared" si="68"/>
        <v>128247</v>
      </c>
      <c r="Q2220" s="63">
        <f t="shared" si="69"/>
        <v>3206.1750000000002</v>
      </c>
    </row>
    <row r="2221" spans="1:17" x14ac:dyDescent="0.25">
      <c r="A2221" t="s">
        <v>17644</v>
      </c>
      <c r="B2221" t="s">
        <v>17645</v>
      </c>
      <c r="C2221" t="s">
        <v>17646</v>
      </c>
      <c r="D2221" t="s">
        <v>16093</v>
      </c>
      <c r="E2221" t="s">
        <v>16094</v>
      </c>
      <c r="F2221" t="s">
        <v>16092</v>
      </c>
      <c r="G2221" t="s">
        <v>16095</v>
      </c>
      <c r="H2221">
        <v>300</v>
      </c>
      <c r="I2221">
        <v>0</v>
      </c>
      <c r="J2221" s="48">
        <v>915299</v>
      </c>
      <c r="K2221" s="48">
        <v>0</v>
      </c>
      <c r="L2221">
        <v>3051</v>
      </c>
      <c r="M2221" t="s">
        <v>17432</v>
      </c>
      <c r="N2221" s="58">
        <v>-13840.422699999999</v>
      </c>
      <c r="O2221" s="48">
        <v>0</v>
      </c>
      <c r="P2221" s="63">
        <f t="shared" si="68"/>
        <v>915299</v>
      </c>
      <c r="Q2221" s="63">
        <f t="shared" si="69"/>
        <v>3050.9966666666664</v>
      </c>
    </row>
    <row r="2222" spans="1:17" x14ac:dyDescent="0.25">
      <c r="A2222" t="s">
        <v>17644</v>
      </c>
      <c r="B2222" t="s">
        <v>17645</v>
      </c>
      <c r="C2222" t="s">
        <v>17646</v>
      </c>
      <c r="D2222" t="s">
        <v>16097</v>
      </c>
      <c r="E2222" t="s">
        <v>16098</v>
      </c>
      <c r="F2222" t="s">
        <v>16096</v>
      </c>
      <c r="G2222" t="s">
        <v>16099</v>
      </c>
      <c r="H2222">
        <v>236</v>
      </c>
      <c r="I2222">
        <v>0</v>
      </c>
      <c r="J2222" s="48">
        <v>789332</v>
      </c>
      <c r="K2222" s="48">
        <v>0</v>
      </c>
      <c r="L2222">
        <v>3344.63</v>
      </c>
      <c r="M2222" t="s">
        <v>17432</v>
      </c>
      <c r="N2222" s="58">
        <v>-11935.649100000001</v>
      </c>
      <c r="O2222" s="48">
        <v>0</v>
      </c>
      <c r="P2222" s="63">
        <f t="shared" si="68"/>
        <v>789332</v>
      </c>
      <c r="Q2222" s="63">
        <f t="shared" si="69"/>
        <v>3344.6271186440677</v>
      </c>
    </row>
    <row r="2223" spans="1:17" x14ac:dyDescent="0.25">
      <c r="A2223" t="s">
        <v>17644</v>
      </c>
      <c r="B2223" t="s">
        <v>17645</v>
      </c>
      <c r="C2223" t="s">
        <v>17646</v>
      </c>
      <c r="D2223" t="s">
        <v>16097</v>
      </c>
      <c r="E2223" t="s">
        <v>16098</v>
      </c>
      <c r="F2223" t="s">
        <v>16100</v>
      </c>
      <c r="G2223" t="s">
        <v>16101</v>
      </c>
      <c r="H2223">
        <v>234</v>
      </c>
      <c r="I2223">
        <v>0</v>
      </c>
      <c r="J2223" s="48">
        <v>757750</v>
      </c>
      <c r="K2223" s="48">
        <v>0</v>
      </c>
      <c r="L2223">
        <v>3238.25</v>
      </c>
      <c r="M2223" t="s">
        <v>17432</v>
      </c>
      <c r="N2223" s="58">
        <v>-11458.0906</v>
      </c>
      <c r="O2223" s="48">
        <v>0</v>
      </c>
      <c r="P2223" s="63">
        <f t="shared" si="68"/>
        <v>757750</v>
      </c>
      <c r="Q2223" s="63">
        <f t="shared" si="69"/>
        <v>3238.2478632478633</v>
      </c>
    </row>
    <row r="2224" spans="1:17" x14ac:dyDescent="0.25">
      <c r="A2224" t="s">
        <v>17644</v>
      </c>
      <c r="B2224" t="s">
        <v>17645</v>
      </c>
      <c r="C2224" t="s">
        <v>17646</v>
      </c>
      <c r="D2224" t="s">
        <v>16097</v>
      </c>
      <c r="E2224" t="s">
        <v>16098</v>
      </c>
      <c r="F2224" t="s">
        <v>16102</v>
      </c>
      <c r="G2224" t="s">
        <v>16099</v>
      </c>
      <c r="H2224">
        <v>220</v>
      </c>
      <c r="I2224">
        <v>0</v>
      </c>
      <c r="J2224" s="48">
        <v>708357</v>
      </c>
      <c r="K2224" s="48">
        <v>0</v>
      </c>
      <c r="L2224">
        <v>3219.8</v>
      </c>
      <c r="M2224" t="s">
        <v>17432</v>
      </c>
      <c r="N2224" s="58">
        <v>-10711.198899999999</v>
      </c>
      <c r="O2224" s="48">
        <v>0</v>
      </c>
      <c r="P2224" s="63">
        <f t="shared" si="68"/>
        <v>708357</v>
      </c>
      <c r="Q2224" s="63">
        <f t="shared" si="69"/>
        <v>3219.8045454545454</v>
      </c>
    </row>
    <row r="2225" spans="1:17" x14ac:dyDescent="0.25">
      <c r="A2225" t="s">
        <v>17644</v>
      </c>
      <c r="B2225" t="s">
        <v>17645</v>
      </c>
      <c r="C2225" t="s">
        <v>17646</v>
      </c>
      <c r="D2225" t="s">
        <v>16104</v>
      </c>
      <c r="E2225" t="s">
        <v>16105</v>
      </c>
      <c r="F2225" t="s">
        <v>16103</v>
      </c>
      <c r="G2225" t="s">
        <v>16106</v>
      </c>
      <c r="H2225">
        <v>128</v>
      </c>
      <c r="I2225">
        <v>0</v>
      </c>
      <c r="J2225" s="48">
        <v>366037</v>
      </c>
      <c r="K2225" s="48">
        <v>0</v>
      </c>
      <c r="L2225">
        <v>2859.66</v>
      </c>
      <c r="M2225" t="s">
        <v>17428</v>
      </c>
      <c r="N2225" s="58">
        <v>17392.267599999999</v>
      </c>
      <c r="O2225" s="48">
        <v>799.45270000000005</v>
      </c>
      <c r="P2225" s="63">
        <f t="shared" si="68"/>
        <v>366037</v>
      </c>
      <c r="Q2225" s="63">
        <f t="shared" si="69"/>
        <v>2859.6640625</v>
      </c>
    </row>
    <row r="2226" spans="1:17" x14ac:dyDescent="0.25">
      <c r="A2226" t="s">
        <v>17644</v>
      </c>
      <c r="B2226" t="s">
        <v>17645</v>
      </c>
      <c r="C2226" t="s">
        <v>17646</v>
      </c>
      <c r="D2226" t="s">
        <v>16108</v>
      </c>
      <c r="E2226" t="s">
        <v>741</v>
      </c>
      <c r="F2226" t="s">
        <v>16107</v>
      </c>
      <c r="G2226" t="s">
        <v>16109</v>
      </c>
      <c r="H2226">
        <v>121</v>
      </c>
      <c r="I2226">
        <v>0</v>
      </c>
      <c r="J2226" s="48">
        <v>313360</v>
      </c>
      <c r="K2226" s="48">
        <v>0</v>
      </c>
      <c r="L2226">
        <v>2589.75</v>
      </c>
      <c r="M2226" t="s">
        <v>17428</v>
      </c>
      <c r="N2226" s="58">
        <v>14889.331200000001</v>
      </c>
      <c r="O2226" s="48">
        <v>684.40269999999998</v>
      </c>
      <c r="P2226" s="63">
        <f t="shared" si="68"/>
        <v>313360</v>
      </c>
      <c r="Q2226" s="63">
        <f t="shared" si="69"/>
        <v>2589.7520661157023</v>
      </c>
    </row>
    <row r="2227" spans="1:17" x14ac:dyDescent="0.25">
      <c r="A2227" t="s">
        <v>17644</v>
      </c>
      <c r="B2227" t="s">
        <v>17645</v>
      </c>
      <c r="C2227" t="s">
        <v>17646</v>
      </c>
      <c r="D2227" t="s">
        <v>16111</v>
      </c>
      <c r="E2227" t="s">
        <v>16112</v>
      </c>
      <c r="F2227" t="s">
        <v>16110</v>
      </c>
      <c r="G2227" t="s">
        <v>16113</v>
      </c>
      <c r="H2227">
        <v>98</v>
      </c>
      <c r="I2227">
        <v>0</v>
      </c>
      <c r="J2227" s="48">
        <v>281699</v>
      </c>
      <c r="K2227" s="48">
        <v>0</v>
      </c>
      <c r="L2227">
        <v>2874.48</v>
      </c>
      <c r="M2227" t="s">
        <v>17428</v>
      </c>
      <c r="N2227" s="58">
        <v>13384.9607</v>
      </c>
      <c r="O2227" s="48">
        <v>615.25289999999995</v>
      </c>
      <c r="P2227" s="63">
        <f t="shared" si="68"/>
        <v>281699</v>
      </c>
      <c r="Q2227" s="63">
        <f t="shared" si="69"/>
        <v>2874.4795918367345</v>
      </c>
    </row>
    <row r="2228" spans="1:17" x14ac:dyDescent="0.25">
      <c r="A2228" t="s">
        <v>17644</v>
      </c>
      <c r="B2228" t="s">
        <v>17645</v>
      </c>
      <c r="C2228" t="s">
        <v>17646</v>
      </c>
      <c r="D2228" t="s">
        <v>16115</v>
      </c>
      <c r="E2228" t="s">
        <v>16116</v>
      </c>
      <c r="F2228" t="s">
        <v>16114</v>
      </c>
      <c r="G2228" t="s">
        <v>16117</v>
      </c>
      <c r="H2228">
        <v>191</v>
      </c>
      <c r="I2228">
        <v>0</v>
      </c>
      <c r="J2228" s="48">
        <v>523087</v>
      </c>
      <c r="K2228" s="48">
        <v>0</v>
      </c>
      <c r="L2228">
        <v>2738.68</v>
      </c>
      <c r="M2228" t="s">
        <v>17432</v>
      </c>
      <c r="N2228" s="58">
        <v>-7909.6971999999996</v>
      </c>
      <c r="O2228" s="48">
        <v>0</v>
      </c>
      <c r="P2228" s="63">
        <f t="shared" si="68"/>
        <v>523087</v>
      </c>
      <c r="Q2228" s="63">
        <f t="shared" si="69"/>
        <v>2738.6753926701572</v>
      </c>
    </row>
    <row r="2229" spans="1:17" x14ac:dyDescent="0.25">
      <c r="A2229" t="s">
        <v>17644</v>
      </c>
      <c r="B2229" t="s">
        <v>17645</v>
      </c>
      <c r="C2229" t="s">
        <v>17646</v>
      </c>
      <c r="D2229" t="s">
        <v>16119</v>
      </c>
      <c r="E2229" t="s">
        <v>16120</v>
      </c>
      <c r="F2229" t="s">
        <v>16118</v>
      </c>
      <c r="G2229" t="s">
        <v>16121</v>
      </c>
      <c r="H2229">
        <v>106</v>
      </c>
      <c r="I2229">
        <v>0</v>
      </c>
      <c r="J2229" s="48">
        <v>296241</v>
      </c>
      <c r="K2229" s="48">
        <v>0</v>
      </c>
      <c r="L2229">
        <v>2794.73</v>
      </c>
      <c r="M2229" t="s">
        <v>17432</v>
      </c>
      <c r="N2229" s="58">
        <v>-4479.5150000000003</v>
      </c>
      <c r="O2229" s="48">
        <v>0</v>
      </c>
      <c r="P2229" s="63">
        <f t="shared" si="68"/>
        <v>296241</v>
      </c>
      <c r="Q2229" s="63">
        <f t="shared" si="69"/>
        <v>2794.7264150943397</v>
      </c>
    </row>
    <row r="2230" spans="1:17" x14ac:dyDescent="0.25">
      <c r="A2230" t="s">
        <v>17644</v>
      </c>
      <c r="B2230" t="s">
        <v>17645</v>
      </c>
      <c r="C2230" t="s">
        <v>17646</v>
      </c>
      <c r="D2230" t="s">
        <v>16123</v>
      </c>
      <c r="E2230" t="s">
        <v>16124</v>
      </c>
      <c r="F2230" t="s">
        <v>16122</v>
      </c>
      <c r="G2230" t="s">
        <v>4944</v>
      </c>
      <c r="H2230">
        <v>202</v>
      </c>
      <c r="I2230">
        <v>0</v>
      </c>
      <c r="J2230" s="48">
        <v>561643</v>
      </c>
      <c r="K2230" s="48">
        <v>0</v>
      </c>
      <c r="L2230">
        <v>2780.41</v>
      </c>
      <c r="M2230" t="s">
        <v>17432</v>
      </c>
      <c r="N2230" s="58">
        <v>-8492.7199000000001</v>
      </c>
      <c r="O2230" s="48">
        <v>0</v>
      </c>
      <c r="P2230" s="63">
        <f t="shared" si="68"/>
        <v>561643</v>
      </c>
      <c r="Q2230" s="63">
        <f t="shared" si="69"/>
        <v>2780.4108910891091</v>
      </c>
    </row>
    <row r="2231" spans="1:17" x14ac:dyDescent="0.25">
      <c r="A2231" t="s">
        <v>17644</v>
      </c>
      <c r="B2231" t="s">
        <v>17645</v>
      </c>
      <c r="C2231" t="s">
        <v>17646</v>
      </c>
      <c r="D2231" t="s">
        <v>16126</v>
      </c>
      <c r="E2231" t="s">
        <v>16127</v>
      </c>
      <c r="F2231" t="s">
        <v>16125</v>
      </c>
      <c r="G2231" t="s">
        <v>4944</v>
      </c>
      <c r="H2231">
        <v>56</v>
      </c>
      <c r="I2231">
        <v>0</v>
      </c>
      <c r="J2231" s="48">
        <v>192188</v>
      </c>
      <c r="K2231" s="48">
        <v>0</v>
      </c>
      <c r="L2231">
        <v>3431.93</v>
      </c>
      <c r="M2231" t="s">
        <v>17428</v>
      </c>
      <c r="N2231" s="58">
        <v>9131.8192999999992</v>
      </c>
      <c r="O2231" s="48">
        <v>419.75310000000002</v>
      </c>
      <c r="P2231" s="63">
        <f t="shared" si="68"/>
        <v>192188</v>
      </c>
      <c r="Q2231" s="63">
        <f t="shared" si="69"/>
        <v>3431.9285714285716</v>
      </c>
    </row>
    <row r="2232" spans="1:17" x14ac:dyDescent="0.25">
      <c r="A2232" t="s">
        <v>17644</v>
      </c>
      <c r="B2232" t="s">
        <v>17645</v>
      </c>
      <c r="C2232" t="s">
        <v>17646</v>
      </c>
      <c r="D2232" t="s">
        <v>16129</v>
      </c>
      <c r="E2232" t="s">
        <v>16130</v>
      </c>
      <c r="F2232" t="s">
        <v>16128</v>
      </c>
      <c r="G2232" t="s">
        <v>16131</v>
      </c>
      <c r="H2232">
        <v>146</v>
      </c>
      <c r="I2232">
        <v>0</v>
      </c>
      <c r="J2232" s="48">
        <v>380458</v>
      </c>
      <c r="K2232" s="48">
        <v>0</v>
      </c>
      <c r="L2232">
        <v>2605.88</v>
      </c>
      <c r="M2232" t="s">
        <v>17432</v>
      </c>
      <c r="N2232" s="58">
        <v>-5752.9749000000002</v>
      </c>
      <c r="O2232" s="48">
        <v>0</v>
      </c>
      <c r="P2232" s="63">
        <f t="shared" si="68"/>
        <v>380458</v>
      </c>
      <c r="Q2232" s="63">
        <f t="shared" si="69"/>
        <v>2605.8767123287671</v>
      </c>
    </row>
    <row r="2233" spans="1:17" x14ac:dyDescent="0.25">
      <c r="A2233" t="s">
        <v>17644</v>
      </c>
      <c r="B2233" t="s">
        <v>17645</v>
      </c>
      <c r="C2233" t="s">
        <v>17646</v>
      </c>
      <c r="D2233" t="s">
        <v>16133</v>
      </c>
      <c r="E2233" t="s">
        <v>16134</v>
      </c>
      <c r="F2233" t="s">
        <v>16132</v>
      </c>
      <c r="G2233" t="s">
        <v>16135</v>
      </c>
      <c r="H2233">
        <v>30</v>
      </c>
      <c r="I2233">
        <v>0</v>
      </c>
      <c r="J2233" s="48">
        <v>86141</v>
      </c>
      <c r="K2233" s="48">
        <v>0</v>
      </c>
      <c r="L2233">
        <v>2871.37</v>
      </c>
      <c r="M2233" t="s">
        <v>17432</v>
      </c>
      <c r="N2233" s="58">
        <v>-1302.5622000000001</v>
      </c>
      <c r="O2233" s="48">
        <v>0</v>
      </c>
      <c r="P2233" s="63">
        <f t="shared" si="68"/>
        <v>86141</v>
      </c>
      <c r="Q2233" s="63">
        <f t="shared" si="69"/>
        <v>2871.3666666666668</v>
      </c>
    </row>
    <row r="2234" spans="1:17" x14ac:dyDescent="0.25">
      <c r="A2234" t="s">
        <v>17644</v>
      </c>
      <c r="B2234" t="s">
        <v>17645</v>
      </c>
      <c r="C2234" t="s">
        <v>17646</v>
      </c>
      <c r="D2234" t="s">
        <v>16133</v>
      </c>
      <c r="E2234" t="s">
        <v>16134</v>
      </c>
      <c r="F2234" t="s">
        <v>16136</v>
      </c>
      <c r="G2234" t="s">
        <v>16137</v>
      </c>
      <c r="H2234">
        <v>18</v>
      </c>
      <c r="I2234">
        <v>0</v>
      </c>
      <c r="J2234" s="48">
        <v>52352</v>
      </c>
      <c r="K2234" s="48">
        <v>0</v>
      </c>
      <c r="L2234">
        <v>2908.44</v>
      </c>
      <c r="M2234" t="s">
        <v>17432</v>
      </c>
      <c r="N2234" s="58">
        <v>-791.61839999999995</v>
      </c>
      <c r="O2234" s="48">
        <v>0</v>
      </c>
      <c r="P2234" s="63">
        <f t="shared" si="68"/>
        <v>52352</v>
      </c>
      <c r="Q2234" s="63">
        <f t="shared" si="69"/>
        <v>2908.4444444444443</v>
      </c>
    </row>
    <row r="2235" spans="1:17" x14ac:dyDescent="0.25">
      <c r="A2235" t="s">
        <v>17644</v>
      </c>
      <c r="B2235" t="s">
        <v>17645</v>
      </c>
      <c r="C2235" t="s">
        <v>17646</v>
      </c>
      <c r="D2235" t="s">
        <v>16133</v>
      </c>
      <c r="E2235" t="s">
        <v>16134</v>
      </c>
      <c r="F2235" t="s">
        <v>16139</v>
      </c>
      <c r="G2235" t="s">
        <v>16140</v>
      </c>
      <c r="H2235">
        <v>22</v>
      </c>
      <c r="I2235">
        <v>0</v>
      </c>
      <c r="J2235" s="48">
        <v>67266</v>
      </c>
      <c r="K2235" s="48">
        <v>0</v>
      </c>
      <c r="L2235">
        <v>3057.55</v>
      </c>
      <c r="M2235" t="s">
        <v>17432</v>
      </c>
      <c r="N2235" s="58">
        <v>-1017.1422</v>
      </c>
      <c r="O2235" s="48">
        <v>0</v>
      </c>
      <c r="P2235" s="63">
        <f t="shared" si="68"/>
        <v>67266</v>
      </c>
      <c r="Q2235" s="63">
        <f t="shared" si="69"/>
        <v>3057.5454545454545</v>
      </c>
    </row>
    <row r="2236" spans="1:17" x14ac:dyDescent="0.25">
      <c r="A2236" t="s">
        <v>17644</v>
      </c>
      <c r="B2236" t="s">
        <v>17645</v>
      </c>
      <c r="C2236" t="s">
        <v>17646</v>
      </c>
      <c r="D2236" t="s">
        <v>16133</v>
      </c>
      <c r="E2236" t="s">
        <v>16134</v>
      </c>
      <c r="F2236" t="s">
        <v>16138</v>
      </c>
      <c r="G2236" t="s">
        <v>337</v>
      </c>
      <c r="H2236">
        <v>18</v>
      </c>
      <c r="I2236">
        <v>0</v>
      </c>
      <c r="J2236" s="48">
        <v>54087</v>
      </c>
      <c r="K2236" s="48">
        <v>0</v>
      </c>
      <c r="L2236">
        <v>3004.83</v>
      </c>
      <c r="M2236" t="s">
        <v>17432</v>
      </c>
      <c r="N2236" s="58">
        <v>-817.85350000000005</v>
      </c>
      <c r="O2236" s="48">
        <v>0</v>
      </c>
      <c r="P2236" s="63">
        <f t="shared" si="68"/>
        <v>54087</v>
      </c>
      <c r="Q2236" s="63">
        <f t="shared" si="69"/>
        <v>3004.8333333333335</v>
      </c>
    </row>
    <row r="2237" spans="1:17" x14ac:dyDescent="0.25">
      <c r="A2237" t="s">
        <v>17644</v>
      </c>
      <c r="B2237" t="s">
        <v>17645</v>
      </c>
      <c r="C2237" t="s">
        <v>17646</v>
      </c>
      <c r="D2237" t="s">
        <v>16142</v>
      </c>
      <c r="E2237" t="s">
        <v>16143</v>
      </c>
      <c r="F2237" t="s">
        <v>16141</v>
      </c>
      <c r="G2237" t="s">
        <v>16144</v>
      </c>
      <c r="H2237">
        <v>106</v>
      </c>
      <c r="I2237">
        <v>0</v>
      </c>
      <c r="J2237" s="48">
        <v>310649</v>
      </c>
      <c r="K2237" s="48">
        <v>0</v>
      </c>
      <c r="L2237">
        <v>2930.65</v>
      </c>
      <c r="M2237" t="s">
        <v>17432</v>
      </c>
      <c r="N2237" s="58">
        <v>-4697.3798999999999</v>
      </c>
      <c r="O2237" s="48">
        <v>0</v>
      </c>
      <c r="P2237" s="63">
        <f t="shared" si="68"/>
        <v>310649</v>
      </c>
      <c r="Q2237" s="63">
        <f t="shared" si="69"/>
        <v>2930.6509433962265</v>
      </c>
    </row>
    <row r="2238" spans="1:17" x14ac:dyDescent="0.25">
      <c r="A2238" t="s">
        <v>17644</v>
      </c>
      <c r="B2238" t="s">
        <v>17645</v>
      </c>
      <c r="C2238" t="s">
        <v>17646</v>
      </c>
      <c r="D2238" t="s">
        <v>16146</v>
      </c>
      <c r="E2238" t="s">
        <v>16147</v>
      </c>
      <c r="F2238" t="s">
        <v>16145</v>
      </c>
      <c r="G2238" t="s">
        <v>16148</v>
      </c>
      <c r="H2238">
        <v>60</v>
      </c>
      <c r="I2238">
        <v>0</v>
      </c>
      <c r="J2238" s="48">
        <v>164587</v>
      </c>
      <c r="K2238" s="48">
        <v>0</v>
      </c>
      <c r="L2238">
        <v>2743.12</v>
      </c>
      <c r="M2238" t="s">
        <v>17432</v>
      </c>
      <c r="N2238" s="58">
        <v>-2488.75</v>
      </c>
      <c r="O2238" s="48">
        <v>0</v>
      </c>
      <c r="P2238" s="63">
        <f t="shared" si="68"/>
        <v>164587</v>
      </c>
      <c r="Q2238" s="63">
        <f t="shared" si="69"/>
        <v>2743.1166666666668</v>
      </c>
    </row>
    <row r="2239" spans="1:17" x14ac:dyDescent="0.25">
      <c r="A2239" t="s">
        <v>17644</v>
      </c>
      <c r="B2239" t="s">
        <v>17645</v>
      </c>
      <c r="C2239" t="s">
        <v>17646</v>
      </c>
      <c r="D2239" t="s">
        <v>16150</v>
      </c>
      <c r="E2239" t="s">
        <v>16151</v>
      </c>
      <c r="F2239" t="s">
        <v>16149</v>
      </c>
      <c r="G2239" t="s">
        <v>16152</v>
      </c>
      <c r="H2239">
        <v>56</v>
      </c>
      <c r="I2239">
        <v>0</v>
      </c>
      <c r="J2239" s="48">
        <v>162605</v>
      </c>
      <c r="K2239" s="48">
        <v>0</v>
      </c>
      <c r="L2239">
        <v>2903.66</v>
      </c>
      <c r="M2239" t="s">
        <v>17432</v>
      </c>
      <c r="N2239" s="58">
        <v>-2458.7793999999999</v>
      </c>
      <c r="O2239" s="48">
        <v>0</v>
      </c>
      <c r="P2239" s="63">
        <f t="shared" si="68"/>
        <v>162605</v>
      </c>
      <c r="Q2239" s="63">
        <f t="shared" si="69"/>
        <v>2903.6607142857142</v>
      </c>
    </row>
    <row r="2240" spans="1:17" x14ac:dyDescent="0.25">
      <c r="A2240" t="s">
        <v>17644</v>
      </c>
      <c r="B2240" t="s">
        <v>17645</v>
      </c>
      <c r="C2240" t="s">
        <v>17646</v>
      </c>
      <c r="D2240" t="s">
        <v>16154</v>
      </c>
      <c r="E2240" t="s">
        <v>16155</v>
      </c>
      <c r="F2240" t="s">
        <v>16153</v>
      </c>
      <c r="G2240" t="s">
        <v>16156</v>
      </c>
      <c r="H2240">
        <v>148</v>
      </c>
      <c r="I2240">
        <v>0</v>
      </c>
      <c r="J2240" s="48">
        <v>385711</v>
      </c>
      <c r="K2240" s="48">
        <v>0</v>
      </c>
      <c r="L2240">
        <v>2606.16</v>
      </c>
      <c r="M2240" t="s">
        <v>17432</v>
      </c>
      <c r="N2240" s="58">
        <v>-5832.4155000000001</v>
      </c>
      <c r="O2240" s="48">
        <v>0</v>
      </c>
      <c r="P2240" s="63">
        <f t="shared" si="68"/>
        <v>385711</v>
      </c>
      <c r="Q2240" s="63">
        <f t="shared" si="69"/>
        <v>2606.1554054054054</v>
      </c>
    </row>
    <row r="2241" spans="1:17" x14ac:dyDescent="0.25">
      <c r="A2241" t="s">
        <v>17644</v>
      </c>
      <c r="B2241" t="s">
        <v>17645</v>
      </c>
      <c r="C2241" t="s">
        <v>17646</v>
      </c>
      <c r="D2241" t="s">
        <v>16158</v>
      </c>
      <c r="E2241" t="s">
        <v>16159</v>
      </c>
      <c r="F2241" t="s">
        <v>16157</v>
      </c>
      <c r="G2241" t="s">
        <v>16160</v>
      </c>
      <c r="H2241">
        <v>132</v>
      </c>
      <c r="I2241">
        <v>0</v>
      </c>
      <c r="J2241" s="48">
        <v>384151</v>
      </c>
      <c r="K2241" s="48">
        <v>0</v>
      </c>
      <c r="L2241">
        <v>2910.23</v>
      </c>
      <c r="M2241" t="s">
        <v>17432</v>
      </c>
      <c r="N2241" s="58">
        <v>-5808.8227999999999</v>
      </c>
      <c r="O2241" s="48">
        <v>0</v>
      </c>
      <c r="P2241" s="63">
        <f t="shared" si="68"/>
        <v>384151</v>
      </c>
      <c r="Q2241" s="63">
        <f t="shared" si="69"/>
        <v>2910.2348484848485</v>
      </c>
    </row>
    <row r="2242" spans="1:17" x14ac:dyDescent="0.25">
      <c r="A2242" t="s">
        <v>17644</v>
      </c>
      <c r="B2242" t="s">
        <v>17645</v>
      </c>
      <c r="C2242" t="s">
        <v>17646</v>
      </c>
      <c r="D2242" t="s">
        <v>16158</v>
      </c>
      <c r="E2242" t="s">
        <v>16159</v>
      </c>
      <c r="F2242" t="s">
        <v>16161</v>
      </c>
      <c r="G2242" t="s">
        <v>16162</v>
      </c>
      <c r="H2242">
        <v>130</v>
      </c>
      <c r="I2242">
        <v>0</v>
      </c>
      <c r="J2242" s="48">
        <v>390214</v>
      </c>
      <c r="K2242" s="48">
        <v>0</v>
      </c>
      <c r="L2242">
        <v>3001.65</v>
      </c>
      <c r="M2242" t="s">
        <v>17432</v>
      </c>
      <c r="N2242" s="58">
        <v>-5900.4993999999997</v>
      </c>
      <c r="O2242" s="48">
        <v>0</v>
      </c>
      <c r="P2242" s="63">
        <f t="shared" si="68"/>
        <v>390214</v>
      </c>
      <c r="Q2242" s="63">
        <f t="shared" si="69"/>
        <v>3001.646153846154</v>
      </c>
    </row>
    <row r="2243" spans="1:17" x14ac:dyDescent="0.25">
      <c r="A2243" t="s">
        <v>17644</v>
      </c>
      <c r="B2243" t="s">
        <v>17645</v>
      </c>
      <c r="C2243" t="s">
        <v>17646</v>
      </c>
      <c r="D2243" t="s">
        <v>16164</v>
      </c>
      <c r="E2243" t="s">
        <v>16165</v>
      </c>
      <c r="F2243" t="s">
        <v>16163</v>
      </c>
      <c r="G2243" t="s">
        <v>16166</v>
      </c>
      <c r="H2243">
        <v>110</v>
      </c>
      <c r="I2243">
        <v>0</v>
      </c>
      <c r="J2243" s="48">
        <v>326015</v>
      </c>
      <c r="K2243" s="48">
        <v>0</v>
      </c>
      <c r="L2243">
        <v>2963.77</v>
      </c>
      <c r="M2243" t="s">
        <v>17428</v>
      </c>
      <c r="N2243" s="58">
        <v>15490.6098</v>
      </c>
      <c r="O2243" s="48">
        <v>712.04110000000003</v>
      </c>
      <c r="P2243" s="63">
        <f t="shared" si="68"/>
        <v>326015</v>
      </c>
      <c r="Q2243" s="63">
        <f t="shared" si="69"/>
        <v>2963.7727272727275</v>
      </c>
    </row>
    <row r="2244" spans="1:17" x14ac:dyDescent="0.25">
      <c r="A2244" t="s">
        <v>17644</v>
      </c>
      <c r="B2244" t="s">
        <v>17645</v>
      </c>
      <c r="C2244" t="s">
        <v>17646</v>
      </c>
      <c r="D2244" t="s">
        <v>16168</v>
      </c>
      <c r="E2244" t="s">
        <v>16169</v>
      </c>
      <c r="F2244" t="s">
        <v>16167</v>
      </c>
      <c r="G2244" t="s">
        <v>16170</v>
      </c>
      <c r="H2244">
        <v>68</v>
      </c>
      <c r="I2244">
        <v>0</v>
      </c>
      <c r="J2244" s="48">
        <v>210071</v>
      </c>
      <c r="K2244" s="48">
        <v>0</v>
      </c>
      <c r="L2244">
        <v>3089.28</v>
      </c>
      <c r="M2244" t="s">
        <v>17432</v>
      </c>
      <c r="N2244" s="58">
        <v>-3176.5198</v>
      </c>
      <c r="O2244" s="48">
        <v>0</v>
      </c>
      <c r="P2244" s="63">
        <f t="shared" ref="P2244:P2307" si="70">J2244-K2244</f>
        <v>210071</v>
      </c>
      <c r="Q2244" s="63">
        <f t="shared" ref="Q2244:Q2307" si="71">P2244/H2244</f>
        <v>3089.2794117647059</v>
      </c>
    </row>
    <row r="2245" spans="1:17" x14ac:dyDescent="0.25">
      <c r="A2245" t="s">
        <v>17644</v>
      </c>
      <c r="B2245" t="s">
        <v>17645</v>
      </c>
      <c r="C2245" t="s">
        <v>17646</v>
      </c>
      <c r="D2245" t="s">
        <v>16172</v>
      </c>
      <c r="E2245" t="s">
        <v>16173</v>
      </c>
      <c r="F2245" t="s">
        <v>16171</v>
      </c>
      <c r="G2245" t="s">
        <v>4944</v>
      </c>
      <c r="H2245">
        <v>26</v>
      </c>
      <c r="I2245">
        <v>0</v>
      </c>
      <c r="J2245" s="48">
        <v>75448</v>
      </c>
      <c r="K2245" s="48">
        <v>0</v>
      </c>
      <c r="L2245">
        <v>2901.85</v>
      </c>
      <c r="M2245" t="s">
        <v>17432</v>
      </c>
      <c r="N2245" s="58">
        <v>-1140.8697</v>
      </c>
      <c r="O2245" s="48">
        <v>0</v>
      </c>
      <c r="P2245" s="63">
        <f t="shared" si="70"/>
        <v>75448</v>
      </c>
      <c r="Q2245" s="63">
        <f t="shared" si="71"/>
        <v>2901.8461538461538</v>
      </c>
    </row>
    <row r="2246" spans="1:17" x14ac:dyDescent="0.25">
      <c r="A2246" t="s">
        <v>17644</v>
      </c>
      <c r="B2246" t="s">
        <v>17645</v>
      </c>
      <c r="C2246" t="s">
        <v>17646</v>
      </c>
      <c r="D2246" t="s">
        <v>16175</v>
      </c>
      <c r="E2246" t="s">
        <v>16176</v>
      </c>
      <c r="F2246" t="s">
        <v>16174</v>
      </c>
      <c r="G2246" t="s">
        <v>16177</v>
      </c>
      <c r="H2246">
        <v>276</v>
      </c>
      <c r="I2246">
        <v>0</v>
      </c>
      <c r="J2246" s="48">
        <v>834735</v>
      </c>
      <c r="K2246" s="48">
        <v>0</v>
      </c>
      <c r="L2246">
        <v>3024.4</v>
      </c>
      <c r="M2246" t="s">
        <v>17432</v>
      </c>
      <c r="N2246" s="58">
        <v>-12622.193799999999</v>
      </c>
      <c r="O2246" s="48">
        <v>0</v>
      </c>
      <c r="P2246" s="63">
        <f t="shared" si="70"/>
        <v>834735</v>
      </c>
      <c r="Q2246" s="63">
        <f t="shared" si="71"/>
        <v>3024.4021739130435</v>
      </c>
    </row>
    <row r="2247" spans="1:17" x14ac:dyDescent="0.25">
      <c r="A2247" t="s">
        <v>17644</v>
      </c>
      <c r="B2247" t="s">
        <v>17645</v>
      </c>
      <c r="C2247" t="s">
        <v>17646</v>
      </c>
      <c r="D2247" t="s">
        <v>16179</v>
      </c>
      <c r="E2247" t="s">
        <v>16180</v>
      </c>
      <c r="F2247" t="s">
        <v>16178</v>
      </c>
      <c r="G2247" t="s">
        <v>16181</v>
      </c>
      <c r="H2247">
        <v>90</v>
      </c>
      <c r="I2247">
        <v>0</v>
      </c>
      <c r="J2247" s="48">
        <v>282223</v>
      </c>
      <c r="K2247" s="48">
        <v>0</v>
      </c>
      <c r="L2247">
        <v>3135.81</v>
      </c>
      <c r="M2247" t="s">
        <v>17432</v>
      </c>
      <c r="N2247" s="58">
        <v>-4267.5554000000002</v>
      </c>
      <c r="O2247" s="48">
        <v>0</v>
      </c>
      <c r="P2247" s="63">
        <f t="shared" si="70"/>
        <v>282223</v>
      </c>
      <c r="Q2247" s="63">
        <f t="shared" si="71"/>
        <v>3135.8111111111111</v>
      </c>
    </row>
    <row r="2248" spans="1:17" x14ac:dyDescent="0.25">
      <c r="A2248" t="s">
        <v>17644</v>
      </c>
      <c r="B2248" t="s">
        <v>17645</v>
      </c>
      <c r="C2248" t="s">
        <v>17646</v>
      </c>
      <c r="D2248" t="s">
        <v>16183</v>
      </c>
      <c r="E2248" t="s">
        <v>16184</v>
      </c>
      <c r="F2248" t="s">
        <v>16182</v>
      </c>
      <c r="G2248" t="s">
        <v>16185</v>
      </c>
      <c r="H2248">
        <v>16</v>
      </c>
      <c r="I2248">
        <v>0</v>
      </c>
      <c r="J2248" s="48">
        <v>35275</v>
      </c>
      <c r="K2248" s="48">
        <v>0</v>
      </c>
      <c r="L2248">
        <v>2204.69</v>
      </c>
      <c r="M2248" t="s">
        <v>17432</v>
      </c>
      <c r="N2248" s="58">
        <v>-533.40300000000002</v>
      </c>
      <c r="O2248" s="48">
        <v>0</v>
      </c>
      <c r="P2248" s="63">
        <f t="shared" si="70"/>
        <v>35275</v>
      </c>
      <c r="Q2248" s="63">
        <f t="shared" si="71"/>
        <v>2204.6875</v>
      </c>
    </row>
    <row r="2249" spans="1:17" x14ac:dyDescent="0.25">
      <c r="A2249" t="s">
        <v>17644</v>
      </c>
      <c r="B2249" t="s">
        <v>17645</v>
      </c>
      <c r="C2249" t="s">
        <v>17646</v>
      </c>
      <c r="D2249" t="s">
        <v>16187</v>
      </c>
      <c r="E2249" t="s">
        <v>16188</v>
      </c>
      <c r="F2249" t="s">
        <v>16186</v>
      </c>
      <c r="G2249" t="s">
        <v>16189</v>
      </c>
      <c r="H2249">
        <v>122</v>
      </c>
      <c r="I2249">
        <v>0</v>
      </c>
      <c r="J2249" s="48">
        <v>361881</v>
      </c>
      <c r="K2249" s="48">
        <v>0</v>
      </c>
      <c r="L2249">
        <v>2966.24</v>
      </c>
      <c r="M2249" t="s">
        <v>17432</v>
      </c>
      <c r="N2249" s="58">
        <v>-5472.0725000000002</v>
      </c>
      <c r="O2249" s="48">
        <v>0</v>
      </c>
      <c r="P2249" s="63">
        <f t="shared" si="70"/>
        <v>361881</v>
      </c>
      <c r="Q2249" s="63">
        <f t="shared" si="71"/>
        <v>2966.2377049180327</v>
      </c>
    </row>
    <row r="2250" spans="1:17" x14ac:dyDescent="0.25">
      <c r="A2250" t="s">
        <v>17644</v>
      </c>
      <c r="B2250" t="s">
        <v>17645</v>
      </c>
      <c r="C2250" t="s">
        <v>17646</v>
      </c>
      <c r="D2250" t="s">
        <v>16191</v>
      </c>
      <c r="E2250" t="s">
        <v>16192</v>
      </c>
      <c r="F2250" t="s">
        <v>16190</v>
      </c>
      <c r="G2250" t="s">
        <v>16193</v>
      </c>
      <c r="H2250">
        <v>80</v>
      </c>
      <c r="I2250">
        <v>0</v>
      </c>
      <c r="J2250" s="48">
        <v>193435</v>
      </c>
      <c r="K2250" s="48">
        <v>0</v>
      </c>
      <c r="L2250">
        <v>2417.94</v>
      </c>
      <c r="M2250" t="s">
        <v>17432</v>
      </c>
      <c r="N2250" s="58">
        <v>-2924.9621000000002</v>
      </c>
      <c r="O2250" s="48">
        <v>0</v>
      </c>
      <c r="P2250" s="63">
        <f t="shared" si="70"/>
        <v>193435</v>
      </c>
      <c r="Q2250" s="63">
        <f t="shared" si="71"/>
        <v>2417.9375</v>
      </c>
    </row>
    <row r="2251" spans="1:17" x14ac:dyDescent="0.25">
      <c r="A2251" t="s">
        <v>17644</v>
      </c>
      <c r="B2251" t="s">
        <v>17645</v>
      </c>
      <c r="C2251" t="s">
        <v>17646</v>
      </c>
      <c r="D2251" t="s">
        <v>16195</v>
      </c>
      <c r="E2251" t="s">
        <v>16196</v>
      </c>
      <c r="F2251" t="s">
        <v>16194</v>
      </c>
      <c r="G2251" t="s">
        <v>16197</v>
      </c>
      <c r="H2251">
        <v>100</v>
      </c>
      <c r="I2251">
        <v>0</v>
      </c>
      <c r="J2251" s="48">
        <v>286186</v>
      </c>
      <c r="K2251" s="48">
        <v>0</v>
      </c>
      <c r="L2251">
        <v>2861.86</v>
      </c>
      <c r="M2251" t="s">
        <v>17432</v>
      </c>
      <c r="N2251" s="58">
        <v>-4327.4705000000004</v>
      </c>
      <c r="O2251" s="48">
        <v>0</v>
      </c>
      <c r="P2251" s="63">
        <f t="shared" si="70"/>
        <v>286186</v>
      </c>
      <c r="Q2251" s="63">
        <f t="shared" si="71"/>
        <v>2861.86</v>
      </c>
    </row>
    <row r="2252" spans="1:17" x14ac:dyDescent="0.25">
      <c r="A2252" t="s">
        <v>17644</v>
      </c>
      <c r="B2252" t="s">
        <v>17645</v>
      </c>
      <c r="C2252" t="s">
        <v>17646</v>
      </c>
      <c r="D2252" t="s">
        <v>16199</v>
      </c>
      <c r="E2252" t="s">
        <v>16200</v>
      </c>
      <c r="F2252" t="s">
        <v>16198</v>
      </c>
      <c r="G2252" t="s">
        <v>16201</v>
      </c>
      <c r="H2252">
        <v>217</v>
      </c>
      <c r="I2252">
        <v>0</v>
      </c>
      <c r="J2252" s="48">
        <v>757608</v>
      </c>
      <c r="K2252" s="48">
        <v>0</v>
      </c>
      <c r="L2252">
        <v>3491.28</v>
      </c>
      <c r="M2252" t="s">
        <v>17432</v>
      </c>
      <c r="N2252" s="58">
        <v>-11455.942800000001</v>
      </c>
      <c r="O2252" s="48">
        <v>0</v>
      </c>
      <c r="P2252" s="63">
        <f t="shared" si="70"/>
        <v>757608</v>
      </c>
      <c r="Q2252" s="63">
        <f t="shared" si="71"/>
        <v>3491.2811059907835</v>
      </c>
    </row>
    <row r="2253" spans="1:17" x14ac:dyDescent="0.25">
      <c r="A2253" t="s">
        <v>17644</v>
      </c>
      <c r="B2253" t="s">
        <v>17645</v>
      </c>
      <c r="C2253" t="s">
        <v>17646</v>
      </c>
      <c r="D2253" t="s">
        <v>16199</v>
      </c>
      <c r="E2253" t="s">
        <v>16200</v>
      </c>
      <c r="F2253" t="s">
        <v>16202</v>
      </c>
      <c r="G2253" t="s">
        <v>16203</v>
      </c>
      <c r="H2253">
        <v>300</v>
      </c>
      <c r="I2253">
        <v>0</v>
      </c>
      <c r="J2253" s="48">
        <v>823730</v>
      </c>
      <c r="K2253" s="48">
        <v>0</v>
      </c>
      <c r="L2253">
        <v>2745.77</v>
      </c>
      <c r="M2253" t="s">
        <v>17432</v>
      </c>
      <c r="N2253" s="58">
        <v>-12455.7847</v>
      </c>
      <c r="O2253" s="48">
        <v>0</v>
      </c>
      <c r="P2253" s="63">
        <f t="shared" si="70"/>
        <v>823730</v>
      </c>
      <c r="Q2253" s="63">
        <f t="shared" si="71"/>
        <v>2745.7666666666669</v>
      </c>
    </row>
    <row r="2254" spans="1:17" x14ac:dyDescent="0.25">
      <c r="A2254" t="s">
        <v>17644</v>
      </c>
      <c r="B2254" t="s">
        <v>17645</v>
      </c>
      <c r="C2254" t="s">
        <v>17646</v>
      </c>
      <c r="D2254" t="s">
        <v>16199</v>
      </c>
      <c r="E2254" t="s">
        <v>16200</v>
      </c>
      <c r="F2254" t="s">
        <v>16204</v>
      </c>
      <c r="G2254" t="s">
        <v>16205</v>
      </c>
      <c r="H2254">
        <v>2</v>
      </c>
      <c r="I2254">
        <v>0</v>
      </c>
      <c r="J2254" s="48">
        <v>5479</v>
      </c>
      <c r="K2254" s="48">
        <v>0</v>
      </c>
      <c r="L2254">
        <v>2739.5</v>
      </c>
      <c r="M2254" t="s">
        <v>17432</v>
      </c>
      <c r="N2254" s="58">
        <v>-82.849599999999995</v>
      </c>
      <c r="O2254" s="48">
        <v>0</v>
      </c>
      <c r="P2254" s="63">
        <f t="shared" si="70"/>
        <v>5479</v>
      </c>
      <c r="Q2254" s="63">
        <f t="shared" si="71"/>
        <v>2739.5</v>
      </c>
    </row>
    <row r="2255" spans="1:17" x14ac:dyDescent="0.25">
      <c r="A2255" t="s">
        <v>17644</v>
      </c>
      <c r="B2255" t="s">
        <v>17645</v>
      </c>
      <c r="C2255" t="s">
        <v>17646</v>
      </c>
      <c r="D2255" t="s">
        <v>16207</v>
      </c>
      <c r="E2255" t="s">
        <v>16208</v>
      </c>
      <c r="F2255" t="s">
        <v>16206</v>
      </c>
      <c r="G2255" t="s">
        <v>16209</v>
      </c>
      <c r="H2255">
        <v>54</v>
      </c>
      <c r="I2255">
        <v>0</v>
      </c>
      <c r="J2255" s="48">
        <v>133724</v>
      </c>
      <c r="K2255" s="48">
        <v>0</v>
      </c>
      <c r="L2255">
        <v>2476.37</v>
      </c>
      <c r="M2255" t="s">
        <v>17432</v>
      </c>
      <c r="N2255" s="58">
        <v>-2022.0686000000001</v>
      </c>
      <c r="O2255" s="48">
        <v>0</v>
      </c>
      <c r="P2255" s="63">
        <f t="shared" si="70"/>
        <v>133724</v>
      </c>
      <c r="Q2255" s="63">
        <f t="shared" si="71"/>
        <v>2476.3703703703704</v>
      </c>
    </row>
    <row r="2256" spans="1:17" x14ac:dyDescent="0.25">
      <c r="A2256" t="s">
        <v>17644</v>
      </c>
      <c r="B2256" t="s">
        <v>17645</v>
      </c>
      <c r="C2256" t="s">
        <v>17646</v>
      </c>
      <c r="D2256" t="s">
        <v>16211</v>
      </c>
      <c r="E2256" t="s">
        <v>16212</v>
      </c>
      <c r="F2256" t="s">
        <v>16210</v>
      </c>
      <c r="G2256" t="s">
        <v>16213</v>
      </c>
      <c r="H2256">
        <v>76</v>
      </c>
      <c r="I2256">
        <v>0</v>
      </c>
      <c r="J2256" s="48">
        <v>247830</v>
      </c>
      <c r="K2256" s="48">
        <v>0</v>
      </c>
      <c r="L2256">
        <v>3260.92</v>
      </c>
      <c r="M2256" t="s">
        <v>17432</v>
      </c>
      <c r="N2256" s="58">
        <v>-3747.4922000000001</v>
      </c>
      <c r="O2256" s="48">
        <v>0</v>
      </c>
      <c r="P2256" s="63">
        <f t="shared" si="70"/>
        <v>247830</v>
      </c>
      <c r="Q2256" s="63">
        <f t="shared" si="71"/>
        <v>3260.9210526315787</v>
      </c>
    </row>
    <row r="2257" spans="1:17" x14ac:dyDescent="0.25">
      <c r="A2257" t="s">
        <v>17644</v>
      </c>
      <c r="B2257" t="s">
        <v>17645</v>
      </c>
      <c r="C2257" t="s">
        <v>17646</v>
      </c>
      <c r="D2257" t="s">
        <v>16211</v>
      </c>
      <c r="E2257" t="s">
        <v>16212</v>
      </c>
      <c r="F2257" t="s">
        <v>16214</v>
      </c>
      <c r="G2257" t="s">
        <v>16215</v>
      </c>
      <c r="H2257">
        <v>176</v>
      </c>
      <c r="I2257">
        <v>0</v>
      </c>
      <c r="J2257" s="48">
        <v>592939</v>
      </c>
      <c r="K2257" s="48">
        <v>0</v>
      </c>
      <c r="L2257">
        <v>3368.97</v>
      </c>
      <c r="M2257" t="s">
        <v>17432</v>
      </c>
      <c r="N2257" s="58">
        <v>-8965.9452999999994</v>
      </c>
      <c r="O2257" s="48">
        <v>0</v>
      </c>
      <c r="P2257" s="63">
        <f t="shared" si="70"/>
        <v>592939</v>
      </c>
      <c r="Q2257" s="63">
        <f t="shared" si="71"/>
        <v>3368.971590909091</v>
      </c>
    </row>
    <row r="2258" spans="1:17" x14ac:dyDescent="0.25">
      <c r="A2258" t="s">
        <v>17644</v>
      </c>
      <c r="B2258" t="s">
        <v>17645</v>
      </c>
      <c r="C2258" t="s">
        <v>17646</v>
      </c>
      <c r="D2258" t="s">
        <v>16217</v>
      </c>
      <c r="E2258" t="s">
        <v>16218</v>
      </c>
      <c r="F2258" t="s">
        <v>16216</v>
      </c>
      <c r="G2258" t="s">
        <v>16219</v>
      </c>
      <c r="H2258">
        <v>134</v>
      </c>
      <c r="I2258">
        <v>0</v>
      </c>
      <c r="J2258" s="48">
        <v>431955</v>
      </c>
      <c r="K2258" s="48">
        <v>0</v>
      </c>
      <c r="L2258">
        <v>3223.54</v>
      </c>
      <c r="M2258" t="s">
        <v>17432</v>
      </c>
      <c r="N2258" s="58">
        <v>-6531.6755999999996</v>
      </c>
      <c r="O2258" s="48">
        <v>0</v>
      </c>
      <c r="P2258" s="63">
        <f t="shared" si="70"/>
        <v>431955</v>
      </c>
      <c r="Q2258" s="63">
        <f t="shared" si="71"/>
        <v>3223.5447761194032</v>
      </c>
    </row>
    <row r="2259" spans="1:17" x14ac:dyDescent="0.25">
      <c r="A2259" t="s">
        <v>17644</v>
      </c>
      <c r="B2259" t="s">
        <v>17645</v>
      </c>
      <c r="C2259" t="s">
        <v>17646</v>
      </c>
      <c r="D2259" t="s">
        <v>16221</v>
      </c>
      <c r="E2259" t="s">
        <v>16222</v>
      </c>
      <c r="F2259" t="s">
        <v>16220</v>
      </c>
      <c r="G2259" t="s">
        <v>16223</v>
      </c>
      <c r="H2259">
        <v>129</v>
      </c>
      <c r="I2259">
        <v>0</v>
      </c>
      <c r="J2259" s="48">
        <v>357118</v>
      </c>
      <c r="K2259" s="48">
        <v>0</v>
      </c>
      <c r="L2259">
        <v>2768.36</v>
      </c>
      <c r="M2259" t="s">
        <v>17432</v>
      </c>
      <c r="N2259" s="58">
        <v>-5400.0528000000004</v>
      </c>
      <c r="O2259" s="48">
        <v>0</v>
      </c>
      <c r="P2259" s="63">
        <f t="shared" si="70"/>
        <v>357118</v>
      </c>
      <c r="Q2259" s="63">
        <f t="shared" si="71"/>
        <v>2768.3565891472867</v>
      </c>
    </row>
    <row r="2260" spans="1:17" x14ac:dyDescent="0.25">
      <c r="A2260" t="s">
        <v>17644</v>
      </c>
      <c r="B2260" t="s">
        <v>17645</v>
      </c>
      <c r="C2260" t="s">
        <v>17646</v>
      </c>
      <c r="D2260" t="s">
        <v>16225</v>
      </c>
      <c r="E2260" t="s">
        <v>16226</v>
      </c>
      <c r="F2260" t="s">
        <v>17657</v>
      </c>
      <c r="G2260" t="s">
        <v>17658</v>
      </c>
      <c r="H2260">
        <v>0</v>
      </c>
      <c r="I2260">
        <v>150</v>
      </c>
      <c r="J2260" s="48">
        <v>527840</v>
      </c>
      <c r="K2260" s="48">
        <v>527840</v>
      </c>
      <c r="L2260">
        <v>3518.93</v>
      </c>
      <c r="M2260" t="s">
        <v>17432</v>
      </c>
      <c r="N2260" s="58">
        <v>-7981.5718999999999</v>
      </c>
      <c r="O2260" s="48">
        <v>0</v>
      </c>
      <c r="P2260" s="63">
        <f t="shared" si="70"/>
        <v>0</v>
      </c>
      <c r="Q2260" s="63" t="e">
        <f t="shared" si="71"/>
        <v>#DIV/0!</v>
      </c>
    </row>
    <row r="2261" spans="1:17" x14ac:dyDescent="0.25">
      <c r="A2261" t="s">
        <v>17644</v>
      </c>
      <c r="B2261" t="s">
        <v>17645</v>
      </c>
      <c r="C2261" t="s">
        <v>17646</v>
      </c>
      <c r="D2261" t="s">
        <v>16225</v>
      </c>
      <c r="E2261" t="s">
        <v>16226</v>
      </c>
      <c r="F2261" t="s">
        <v>16224</v>
      </c>
      <c r="G2261" t="s">
        <v>16227</v>
      </c>
      <c r="H2261">
        <v>102</v>
      </c>
      <c r="I2261">
        <v>8</v>
      </c>
      <c r="J2261" s="48">
        <v>403162</v>
      </c>
      <c r="K2261" s="48">
        <v>29321</v>
      </c>
      <c r="L2261">
        <v>3665.11</v>
      </c>
      <c r="M2261" t="s">
        <v>17432</v>
      </c>
      <c r="N2261" s="58">
        <v>-6096.2871999999998</v>
      </c>
      <c r="O2261" s="48">
        <v>0</v>
      </c>
      <c r="P2261" s="63">
        <f t="shared" si="70"/>
        <v>373841</v>
      </c>
      <c r="Q2261" s="63">
        <f t="shared" si="71"/>
        <v>3665.1078431372548</v>
      </c>
    </row>
    <row r="2262" spans="1:17" x14ac:dyDescent="0.25">
      <c r="A2262" t="s">
        <v>17644</v>
      </c>
      <c r="B2262" t="s">
        <v>17645</v>
      </c>
      <c r="C2262" t="s">
        <v>17646</v>
      </c>
      <c r="D2262" t="s">
        <v>16229</v>
      </c>
      <c r="E2262" t="s">
        <v>16230</v>
      </c>
      <c r="F2262" t="s">
        <v>16228</v>
      </c>
      <c r="G2262" t="s">
        <v>16231</v>
      </c>
      <c r="H2262">
        <v>120</v>
      </c>
      <c r="I2262">
        <v>0</v>
      </c>
      <c r="J2262" s="48">
        <v>341337</v>
      </c>
      <c r="K2262" s="48">
        <v>0</v>
      </c>
      <c r="L2262">
        <v>2844.48</v>
      </c>
      <c r="M2262" t="s">
        <v>17432</v>
      </c>
      <c r="N2262" s="58">
        <v>-5161.4227000000001</v>
      </c>
      <c r="O2262" s="48">
        <v>0</v>
      </c>
      <c r="P2262" s="63">
        <f t="shared" si="70"/>
        <v>341337</v>
      </c>
      <c r="Q2262" s="63">
        <f t="shared" si="71"/>
        <v>2844.4749999999999</v>
      </c>
    </row>
    <row r="2263" spans="1:17" x14ac:dyDescent="0.25">
      <c r="A2263" t="s">
        <v>17644</v>
      </c>
      <c r="B2263" t="s">
        <v>17645</v>
      </c>
      <c r="C2263" t="s">
        <v>17646</v>
      </c>
      <c r="D2263" t="s">
        <v>16233</v>
      </c>
      <c r="E2263" t="s">
        <v>16234</v>
      </c>
      <c r="F2263" t="s">
        <v>16232</v>
      </c>
      <c r="G2263" t="s">
        <v>16235</v>
      </c>
      <c r="H2263">
        <v>97</v>
      </c>
      <c r="I2263">
        <v>0</v>
      </c>
      <c r="J2263" s="48">
        <v>286246</v>
      </c>
      <c r="K2263" s="48">
        <v>0</v>
      </c>
      <c r="L2263">
        <v>2950.99</v>
      </c>
      <c r="M2263" t="s">
        <v>17432</v>
      </c>
      <c r="N2263" s="58">
        <v>-4328.3783999999996</v>
      </c>
      <c r="O2263" s="48">
        <v>0</v>
      </c>
      <c r="P2263" s="63">
        <f t="shared" si="70"/>
        <v>286246</v>
      </c>
      <c r="Q2263" s="63">
        <f t="shared" si="71"/>
        <v>2950.9896907216494</v>
      </c>
    </row>
    <row r="2264" spans="1:17" x14ac:dyDescent="0.25">
      <c r="A2264" t="s">
        <v>17644</v>
      </c>
      <c r="B2264" t="s">
        <v>17645</v>
      </c>
      <c r="C2264" t="s">
        <v>17646</v>
      </c>
      <c r="D2264" t="s">
        <v>16237</v>
      </c>
      <c r="E2264" t="s">
        <v>16238</v>
      </c>
      <c r="F2264" t="s">
        <v>16236</v>
      </c>
      <c r="G2264" t="s">
        <v>16239</v>
      </c>
      <c r="H2264">
        <v>22</v>
      </c>
      <c r="I2264">
        <v>0</v>
      </c>
      <c r="J2264" s="48">
        <v>64715</v>
      </c>
      <c r="K2264" s="48">
        <v>0</v>
      </c>
      <c r="L2264">
        <v>2941.59</v>
      </c>
      <c r="M2264" t="s">
        <v>17428</v>
      </c>
      <c r="N2264" s="58">
        <v>3074.9695999999999</v>
      </c>
      <c r="O2264" s="48">
        <v>141.34399999999999</v>
      </c>
      <c r="P2264" s="63">
        <f t="shared" si="70"/>
        <v>64715</v>
      </c>
      <c r="Q2264" s="63">
        <f t="shared" si="71"/>
        <v>2941.590909090909</v>
      </c>
    </row>
    <row r="2265" spans="1:17" x14ac:dyDescent="0.25">
      <c r="A2265" t="s">
        <v>17644</v>
      </c>
      <c r="B2265" t="s">
        <v>17645</v>
      </c>
      <c r="C2265" t="s">
        <v>17646</v>
      </c>
      <c r="D2265" t="s">
        <v>16241</v>
      </c>
      <c r="E2265" t="s">
        <v>16242</v>
      </c>
      <c r="F2265" t="s">
        <v>16240</v>
      </c>
      <c r="G2265" t="s">
        <v>4944</v>
      </c>
      <c r="H2265">
        <v>58</v>
      </c>
      <c r="I2265">
        <v>0</v>
      </c>
      <c r="J2265" s="48">
        <v>164178</v>
      </c>
      <c r="K2265" s="48">
        <v>0</v>
      </c>
      <c r="L2265">
        <v>2830.66</v>
      </c>
      <c r="M2265" t="s">
        <v>17432</v>
      </c>
      <c r="N2265" s="58">
        <v>-2482.5727000000002</v>
      </c>
      <c r="O2265" s="48">
        <v>0</v>
      </c>
      <c r="P2265" s="63">
        <f t="shared" si="70"/>
        <v>164178</v>
      </c>
      <c r="Q2265" s="63">
        <f t="shared" si="71"/>
        <v>2830.655172413793</v>
      </c>
    </row>
    <row r="2266" spans="1:17" x14ac:dyDescent="0.25">
      <c r="A2266" t="s">
        <v>17644</v>
      </c>
      <c r="B2266" t="s">
        <v>17645</v>
      </c>
      <c r="C2266" t="s">
        <v>17646</v>
      </c>
      <c r="D2266" t="s">
        <v>16244</v>
      </c>
      <c r="E2266" t="s">
        <v>16245</v>
      </c>
      <c r="F2266" t="s">
        <v>16243</v>
      </c>
      <c r="G2266" t="s">
        <v>4944</v>
      </c>
      <c r="H2266">
        <v>20</v>
      </c>
      <c r="I2266">
        <v>0</v>
      </c>
      <c r="J2266" s="48">
        <v>48491</v>
      </c>
      <c r="K2266" s="48">
        <v>0</v>
      </c>
      <c r="L2266">
        <v>2424.5500000000002</v>
      </c>
      <c r="M2266" t="s">
        <v>17432</v>
      </c>
      <c r="N2266" s="58">
        <v>-733.23950000000002</v>
      </c>
      <c r="O2266" s="48">
        <v>0</v>
      </c>
      <c r="P2266" s="63">
        <f t="shared" si="70"/>
        <v>48491</v>
      </c>
      <c r="Q2266" s="63">
        <f t="shared" si="71"/>
        <v>2424.5500000000002</v>
      </c>
    </row>
    <row r="2267" spans="1:17" x14ac:dyDescent="0.25">
      <c r="A2267" t="s">
        <v>17644</v>
      </c>
      <c r="B2267" t="s">
        <v>17645</v>
      </c>
      <c r="C2267" t="s">
        <v>17646</v>
      </c>
      <c r="D2267" t="s">
        <v>16247</v>
      </c>
      <c r="E2267" t="s">
        <v>16248</v>
      </c>
      <c r="F2267" t="s">
        <v>16246</v>
      </c>
      <c r="G2267" t="s">
        <v>4944</v>
      </c>
      <c r="H2267">
        <v>52</v>
      </c>
      <c r="I2267">
        <v>0</v>
      </c>
      <c r="J2267" s="48">
        <v>142018</v>
      </c>
      <c r="K2267" s="48">
        <v>0</v>
      </c>
      <c r="L2267">
        <v>2731.12</v>
      </c>
      <c r="M2267" t="s">
        <v>17428</v>
      </c>
      <c r="N2267" s="58">
        <v>6747.9767000000002</v>
      </c>
      <c r="O2267" s="48">
        <v>310.17739999999998</v>
      </c>
      <c r="P2267" s="63">
        <f t="shared" si="70"/>
        <v>142018</v>
      </c>
      <c r="Q2267" s="63">
        <f t="shared" si="71"/>
        <v>2731.1153846153848</v>
      </c>
    </row>
    <row r="2268" spans="1:17" x14ac:dyDescent="0.25">
      <c r="A2268" t="s">
        <v>17644</v>
      </c>
      <c r="B2268" t="s">
        <v>17645</v>
      </c>
      <c r="C2268" t="s">
        <v>17646</v>
      </c>
      <c r="D2268" t="s">
        <v>16250</v>
      </c>
      <c r="E2268" t="s">
        <v>16251</v>
      </c>
      <c r="F2268" t="s">
        <v>16249</v>
      </c>
      <c r="G2268" t="s">
        <v>16252</v>
      </c>
      <c r="H2268">
        <v>146</v>
      </c>
      <c r="I2268">
        <v>0</v>
      </c>
      <c r="J2268" s="48">
        <v>428361</v>
      </c>
      <c r="K2268" s="48">
        <v>0</v>
      </c>
      <c r="L2268">
        <v>2933.98</v>
      </c>
      <c r="M2268" t="s">
        <v>17432</v>
      </c>
      <c r="N2268" s="58">
        <v>-6477.3347000000003</v>
      </c>
      <c r="O2268" s="48">
        <v>0</v>
      </c>
      <c r="P2268" s="63">
        <f t="shared" si="70"/>
        <v>428361</v>
      </c>
      <c r="Q2268" s="63">
        <f t="shared" si="71"/>
        <v>2933.9794520547944</v>
      </c>
    </row>
    <row r="2269" spans="1:17" x14ac:dyDescent="0.25">
      <c r="A2269" t="s">
        <v>17644</v>
      </c>
      <c r="B2269" t="s">
        <v>17645</v>
      </c>
      <c r="C2269" t="s">
        <v>17646</v>
      </c>
      <c r="D2269" t="s">
        <v>16254</v>
      </c>
      <c r="E2269" t="s">
        <v>16255</v>
      </c>
      <c r="F2269" t="s">
        <v>16253</v>
      </c>
      <c r="G2269" t="s">
        <v>16256</v>
      </c>
      <c r="H2269">
        <v>126</v>
      </c>
      <c r="I2269">
        <v>0</v>
      </c>
      <c r="J2269" s="48">
        <v>329032</v>
      </c>
      <c r="K2269" s="48">
        <v>0</v>
      </c>
      <c r="L2269">
        <v>2611.37</v>
      </c>
      <c r="M2269" t="s">
        <v>17432</v>
      </c>
      <c r="N2269" s="58">
        <v>-4975.3510999999999</v>
      </c>
      <c r="O2269" s="48">
        <v>0</v>
      </c>
      <c r="P2269" s="63">
        <f t="shared" si="70"/>
        <v>329032</v>
      </c>
      <c r="Q2269" s="63">
        <f t="shared" si="71"/>
        <v>2611.3650793650795</v>
      </c>
    </row>
    <row r="2270" spans="1:17" x14ac:dyDescent="0.25">
      <c r="A2270" t="s">
        <v>17644</v>
      </c>
      <c r="B2270" t="s">
        <v>17645</v>
      </c>
      <c r="C2270" t="s">
        <v>17646</v>
      </c>
      <c r="D2270" t="s">
        <v>16258</v>
      </c>
      <c r="E2270" t="s">
        <v>16259</v>
      </c>
      <c r="F2270" t="s">
        <v>16257</v>
      </c>
      <c r="G2270" t="s">
        <v>4944</v>
      </c>
      <c r="H2270">
        <v>100</v>
      </c>
      <c r="I2270">
        <v>0</v>
      </c>
      <c r="J2270" s="48">
        <v>263501</v>
      </c>
      <c r="K2270" s="48">
        <v>0</v>
      </c>
      <c r="L2270">
        <v>2635.01</v>
      </c>
      <c r="M2270" t="s">
        <v>17432</v>
      </c>
      <c r="N2270" s="58">
        <v>-3984.4450000000002</v>
      </c>
      <c r="O2270" s="48">
        <v>0</v>
      </c>
      <c r="P2270" s="63">
        <f t="shared" si="70"/>
        <v>263501</v>
      </c>
      <c r="Q2270" s="63">
        <f t="shared" si="71"/>
        <v>2635.01</v>
      </c>
    </row>
    <row r="2271" spans="1:17" x14ac:dyDescent="0.25">
      <c r="A2271" t="s">
        <v>17644</v>
      </c>
      <c r="B2271" t="s">
        <v>17645</v>
      </c>
      <c r="C2271" t="s">
        <v>17646</v>
      </c>
      <c r="D2271" t="s">
        <v>16261</v>
      </c>
      <c r="E2271" t="s">
        <v>16262</v>
      </c>
      <c r="F2271" t="s">
        <v>16260</v>
      </c>
      <c r="G2271" t="s">
        <v>4944</v>
      </c>
      <c r="H2271">
        <v>80</v>
      </c>
      <c r="I2271">
        <v>0</v>
      </c>
      <c r="J2271" s="48">
        <v>232069</v>
      </c>
      <c r="K2271" s="48">
        <v>0</v>
      </c>
      <c r="L2271">
        <v>2900.86</v>
      </c>
      <c r="M2271" t="s">
        <v>17428</v>
      </c>
      <c r="N2271" s="58">
        <v>11026.763800000001</v>
      </c>
      <c r="O2271" s="48">
        <v>506.85599999999999</v>
      </c>
      <c r="P2271" s="63">
        <f t="shared" si="70"/>
        <v>232069</v>
      </c>
      <c r="Q2271" s="63">
        <f t="shared" si="71"/>
        <v>2900.8625000000002</v>
      </c>
    </row>
    <row r="2272" spans="1:17" x14ac:dyDescent="0.25">
      <c r="A2272" t="s">
        <v>17644</v>
      </c>
      <c r="B2272" t="s">
        <v>17645</v>
      </c>
      <c r="C2272" t="s">
        <v>17646</v>
      </c>
      <c r="D2272" t="s">
        <v>16264</v>
      </c>
      <c r="E2272" t="s">
        <v>16265</v>
      </c>
      <c r="F2272" t="s">
        <v>16263</v>
      </c>
      <c r="G2272" t="s">
        <v>16266</v>
      </c>
      <c r="H2272">
        <v>78</v>
      </c>
      <c r="I2272">
        <v>0</v>
      </c>
      <c r="J2272" s="48">
        <v>206229</v>
      </c>
      <c r="K2272" s="48">
        <v>0</v>
      </c>
      <c r="L2272">
        <v>2643.96</v>
      </c>
      <c r="M2272" t="s">
        <v>17428</v>
      </c>
      <c r="N2272" s="58">
        <v>9798.9843000000001</v>
      </c>
      <c r="O2272" s="48">
        <v>450.41989999999998</v>
      </c>
      <c r="P2272" s="63">
        <f t="shared" si="70"/>
        <v>206229</v>
      </c>
      <c r="Q2272" s="63">
        <f t="shared" si="71"/>
        <v>2643.9615384615386</v>
      </c>
    </row>
    <row r="2273" spans="1:17" x14ac:dyDescent="0.25">
      <c r="A2273" t="s">
        <v>17644</v>
      </c>
      <c r="B2273" t="s">
        <v>17645</v>
      </c>
      <c r="C2273" t="s">
        <v>17646</v>
      </c>
      <c r="D2273" t="s">
        <v>16268</v>
      </c>
      <c r="E2273" t="s">
        <v>16269</v>
      </c>
      <c r="F2273" t="s">
        <v>16267</v>
      </c>
      <c r="G2273" t="s">
        <v>4944</v>
      </c>
      <c r="H2273">
        <v>150</v>
      </c>
      <c r="I2273">
        <v>0</v>
      </c>
      <c r="J2273" s="48">
        <v>460633</v>
      </c>
      <c r="K2273" s="48">
        <v>0</v>
      </c>
      <c r="L2273">
        <v>3070.89</v>
      </c>
      <c r="M2273" t="s">
        <v>17428</v>
      </c>
      <c r="N2273" s="58">
        <v>21886.9954</v>
      </c>
      <c r="O2273" s="48">
        <v>1006.0573000000001</v>
      </c>
      <c r="P2273" s="63">
        <f t="shared" si="70"/>
        <v>460633</v>
      </c>
      <c r="Q2273" s="63">
        <f t="shared" si="71"/>
        <v>3070.8866666666668</v>
      </c>
    </row>
    <row r="2274" spans="1:17" x14ac:dyDescent="0.25">
      <c r="A2274" t="s">
        <v>17644</v>
      </c>
      <c r="B2274" t="s">
        <v>17645</v>
      </c>
      <c r="C2274" t="s">
        <v>17646</v>
      </c>
      <c r="D2274" t="s">
        <v>16271</v>
      </c>
      <c r="E2274" t="s">
        <v>16272</v>
      </c>
      <c r="F2274" t="s">
        <v>16270</v>
      </c>
      <c r="G2274" t="s">
        <v>16273</v>
      </c>
      <c r="H2274">
        <v>138</v>
      </c>
      <c r="I2274">
        <v>0</v>
      </c>
      <c r="J2274" s="48">
        <v>435747</v>
      </c>
      <c r="K2274" s="48">
        <v>0</v>
      </c>
      <c r="L2274">
        <v>3157.59</v>
      </c>
      <c r="M2274" t="s">
        <v>17432</v>
      </c>
      <c r="N2274" s="58">
        <v>-6589.0123000000003</v>
      </c>
      <c r="O2274" s="48">
        <v>0</v>
      </c>
      <c r="P2274" s="63">
        <f t="shared" si="70"/>
        <v>435747</v>
      </c>
      <c r="Q2274" s="63">
        <f t="shared" si="71"/>
        <v>3157.586956521739</v>
      </c>
    </row>
    <row r="2275" spans="1:17" x14ac:dyDescent="0.25">
      <c r="A2275" t="s">
        <v>17644</v>
      </c>
      <c r="B2275" t="s">
        <v>17645</v>
      </c>
      <c r="C2275" t="s">
        <v>17646</v>
      </c>
      <c r="D2275" t="s">
        <v>16275</v>
      </c>
      <c r="E2275" t="s">
        <v>16276</v>
      </c>
      <c r="F2275" t="s">
        <v>16274</v>
      </c>
      <c r="G2275" t="s">
        <v>16277</v>
      </c>
      <c r="H2275">
        <v>60</v>
      </c>
      <c r="I2275">
        <v>0</v>
      </c>
      <c r="J2275" s="48">
        <v>178487</v>
      </c>
      <c r="K2275" s="48">
        <v>0</v>
      </c>
      <c r="L2275">
        <v>2974.78</v>
      </c>
      <c r="M2275" t="s">
        <v>17432</v>
      </c>
      <c r="N2275" s="58">
        <v>-2698.9326999999998</v>
      </c>
      <c r="O2275" s="48">
        <v>0</v>
      </c>
      <c r="P2275" s="63">
        <f t="shared" si="70"/>
        <v>178487</v>
      </c>
      <c r="Q2275" s="63">
        <f t="shared" si="71"/>
        <v>2974.7833333333333</v>
      </c>
    </row>
    <row r="2276" spans="1:17" x14ac:dyDescent="0.25">
      <c r="A2276" t="s">
        <v>17644</v>
      </c>
      <c r="B2276" t="s">
        <v>17645</v>
      </c>
      <c r="C2276" t="s">
        <v>17646</v>
      </c>
      <c r="D2276" t="s">
        <v>16279</v>
      </c>
      <c r="E2276" t="s">
        <v>16280</v>
      </c>
      <c r="F2276" t="s">
        <v>16278</v>
      </c>
      <c r="G2276" t="s">
        <v>16281</v>
      </c>
      <c r="H2276">
        <v>216</v>
      </c>
      <c r="I2276">
        <v>0</v>
      </c>
      <c r="J2276" s="48">
        <v>678030</v>
      </c>
      <c r="K2276" s="48">
        <v>0</v>
      </c>
      <c r="L2276">
        <v>3139.03</v>
      </c>
      <c r="M2276" t="s">
        <v>17432</v>
      </c>
      <c r="N2276" s="58">
        <v>-10252.632299999999</v>
      </c>
      <c r="O2276" s="48">
        <v>0</v>
      </c>
      <c r="P2276" s="63">
        <f t="shared" si="70"/>
        <v>678030</v>
      </c>
      <c r="Q2276" s="63">
        <f t="shared" si="71"/>
        <v>3139.0277777777778</v>
      </c>
    </row>
    <row r="2277" spans="1:17" x14ac:dyDescent="0.25">
      <c r="A2277" t="s">
        <v>17644</v>
      </c>
      <c r="B2277" t="s">
        <v>17645</v>
      </c>
      <c r="C2277" t="s">
        <v>17646</v>
      </c>
      <c r="D2277" t="s">
        <v>16279</v>
      </c>
      <c r="E2277" t="s">
        <v>16280</v>
      </c>
      <c r="F2277" t="s">
        <v>16282</v>
      </c>
      <c r="G2277" t="s">
        <v>16283</v>
      </c>
      <c r="H2277">
        <v>182</v>
      </c>
      <c r="I2277">
        <v>0</v>
      </c>
      <c r="J2277" s="48">
        <v>568724</v>
      </c>
      <c r="K2277" s="48">
        <v>0</v>
      </c>
      <c r="L2277">
        <v>3124.86</v>
      </c>
      <c r="M2277" t="s">
        <v>17432</v>
      </c>
      <c r="N2277" s="58">
        <v>-8599.7950999999994</v>
      </c>
      <c r="O2277" s="48">
        <v>0</v>
      </c>
      <c r="P2277" s="63">
        <f t="shared" si="70"/>
        <v>568724</v>
      </c>
      <c r="Q2277" s="63">
        <f t="shared" si="71"/>
        <v>3124.8571428571427</v>
      </c>
    </row>
    <row r="2278" spans="1:17" x14ac:dyDescent="0.25">
      <c r="A2278" t="s">
        <v>17644</v>
      </c>
      <c r="B2278" t="s">
        <v>17645</v>
      </c>
      <c r="C2278" t="s">
        <v>17646</v>
      </c>
      <c r="D2278" t="s">
        <v>16285</v>
      </c>
      <c r="E2278" t="s">
        <v>16286</v>
      </c>
      <c r="F2278" t="s">
        <v>16284</v>
      </c>
      <c r="G2278" t="s">
        <v>16287</v>
      </c>
      <c r="H2278">
        <v>20</v>
      </c>
      <c r="I2278">
        <v>0</v>
      </c>
      <c r="J2278" s="48">
        <v>48867</v>
      </c>
      <c r="K2278" s="48">
        <v>0</v>
      </c>
      <c r="L2278">
        <v>2443.35</v>
      </c>
      <c r="M2278" t="s">
        <v>17432</v>
      </c>
      <c r="N2278" s="58">
        <v>-738.92449999999997</v>
      </c>
      <c r="O2278" s="48">
        <v>0</v>
      </c>
      <c r="P2278" s="63">
        <f t="shared" si="70"/>
        <v>48867</v>
      </c>
      <c r="Q2278" s="63">
        <f t="shared" si="71"/>
        <v>2443.35</v>
      </c>
    </row>
    <row r="2279" spans="1:17" x14ac:dyDescent="0.25">
      <c r="A2279" t="s">
        <v>17644</v>
      </c>
      <c r="B2279" t="s">
        <v>17645</v>
      </c>
      <c r="C2279" t="s">
        <v>17646</v>
      </c>
      <c r="D2279" t="s">
        <v>16289</v>
      </c>
      <c r="E2279" t="s">
        <v>16290</v>
      </c>
      <c r="F2279" t="s">
        <v>16288</v>
      </c>
      <c r="G2279" t="s">
        <v>4944</v>
      </c>
      <c r="H2279">
        <v>164</v>
      </c>
      <c r="I2279">
        <v>2</v>
      </c>
      <c r="J2279" s="48">
        <v>568851</v>
      </c>
      <c r="K2279" s="48">
        <v>6854</v>
      </c>
      <c r="L2279">
        <v>3426.81</v>
      </c>
      <c r="M2279" t="s">
        <v>17428</v>
      </c>
      <c r="N2279" s="58">
        <v>27029.006000000001</v>
      </c>
      <c r="O2279" s="48">
        <v>1242.4148</v>
      </c>
      <c r="P2279" s="63">
        <f t="shared" si="70"/>
        <v>561997</v>
      </c>
      <c r="Q2279" s="63">
        <f t="shared" si="71"/>
        <v>3426.810975609756</v>
      </c>
    </row>
    <row r="2280" spans="1:17" x14ac:dyDescent="0.25">
      <c r="A2280" t="s">
        <v>17644</v>
      </c>
      <c r="B2280" t="s">
        <v>17645</v>
      </c>
      <c r="C2280" t="s">
        <v>17646</v>
      </c>
      <c r="D2280" t="s">
        <v>16289</v>
      </c>
      <c r="E2280" t="s">
        <v>16290</v>
      </c>
      <c r="F2280" t="s">
        <v>16291</v>
      </c>
      <c r="G2280" t="s">
        <v>16292</v>
      </c>
      <c r="H2280">
        <v>2</v>
      </c>
      <c r="I2280">
        <v>0</v>
      </c>
      <c r="J2280" s="48">
        <v>4839</v>
      </c>
      <c r="K2280" s="48">
        <v>0</v>
      </c>
      <c r="L2280">
        <v>2419.5</v>
      </c>
      <c r="M2280" t="s">
        <v>17428</v>
      </c>
      <c r="N2280" s="58">
        <v>229.88650000000001</v>
      </c>
      <c r="O2280" s="48">
        <v>10.567</v>
      </c>
      <c r="P2280" s="63">
        <f t="shared" si="70"/>
        <v>4839</v>
      </c>
      <c r="Q2280" s="63">
        <f t="shared" si="71"/>
        <v>2419.5</v>
      </c>
    </row>
    <row r="2281" spans="1:17" x14ac:dyDescent="0.25">
      <c r="A2281" t="s">
        <v>17644</v>
      </c>
      <c r="B2281" t="s">
        <v>17645</v>
      </c>
      <c r="C2281" t="s">
        <v>17646</v>
      </c>
      <c r="D2281" t="s">
        <v>16294</v>
      </c>
      <c r="E2281" t="s">
        <v>16295</v>
      </c>
      <c r="F2281" t="s">
        <v>16293</v>
      </c>
      <c r="G2281" t="s">
        <v>16296</v>
      </c>
      <c r="H2281">
        <v>28</v>
      </c>
      <c r="I2281">
        <v>0</v>
      </c>
      <c r="J2281" s="48">
        <v>93965</v>
      </c>
      <c r="K2281" s="48">
        <v>0</v>
      </c>
      <c r="L2281">
        <v>3355.89</v>
      </c>
      <c r="M2281" t="s">
        <v>17428</v>
      </c>
      <c r="N2281" s="58">
        <v>4464.7494999999999</v>
      </c>
      <c r="O2281" s="48">
        <v>205.22659999999999</v>
      </c>
      <c r="P2281" s="63">
        <f t="shared" si="70"/>
        <v>93965</v>
      </c>
      <c r="Q2281" s="63">
        <f t="shared" si="71"/>
        <v>3355.8928571428573</v>
      </c>
    </row>
    <row r="2282" spans="1:17" x14ac:dyDescent="0.25">
      <c r="A2282" t="s">
        <v>17644</v>
      </c>
      <c r="B2282" t="s">
        <v>17645</v>
      </c>
      <c r="C2282" t="s">
        <v>17646</v>
      </c>
      <c r="D2282" t="s">
        <v>16298</v>
      </c>
      <c r="E2282" t="s">
        <v>16299</v>
      </c>
      <c r="F2282" t="s">
        <v>16297</v>
      </c>
      <c r="G2282" t="s">
        <v>4944</v>
      </c>
      <c r="H2282">
        <v>90</v>
      </c>
      <c r="I2282">
        <v>0</v>
      </c>
      <c r="J2282" s="48">
        <v>277448</v>
      </c>
      <c r="K2282" s="48">
        <v>0</v>
      </c>
      <c r="L2282">
        <v>3082.76</v>
      </c>
      <c r="M2282" t="s">
        <v>17432</v>
      </c>
      <c r="N2282" s="58">
        <v>-4195.3505999999998</v>
      </c>
      <c r="O2282" s="48">
        <v>0</v>
      </c>
      <c r="P2282" s="63">
        <f t="shared" si="70"/>
        <v>277448</v>
      </c>
      <c r="Q2282" s="63">
        <f t="shared" si="71"/>
        <v>3082.7555555555555</v>
      </c>
    </row>
    <row r="2283" spans="1:17" x14ac:dyDescent="0.25">
      <c r="A2283" t="s">
        <v>17644</v>
      </c>
      <c r="B2283" t="s">
        <v>17645</v>
      </c>
      <c r="C2283" t="s">
        <v>17646</v>
      </c>
      <c r="D2283" t="s">
        <v>16301</v>
      </c>
      <c r="E2283" t="s">
        <v>16302</v>
      </c>
      <c r="F2283" t="s">
        <v>16300</v>
      </c>
      <c r="G2283" t="s">
        <v>16303</v>
      </c>
      <c r="H2283">
        <v>45</v>
      </c>
      <c r="I2283">
        <v>0</v>
      </c>
      <c r="J2283" s="48">
        <v>146310</v>
      </c>
      <c r="K2283" s="48">
        <v>0</v>
      </c>
      <c r="L2283">
        <v>3251.33</v>
      </c>
      <c r="M2283" t="s">
        <v>17428</v>
      </c>
      <c r="N2283" s="58">
        <v>6951.8887000000004</v>
      </c>
      <c r="O2283" s="48">
        <v>319.55040000000002</v>
      </c>
      <c r="P2283" s="63">
        <f t="shared" si="70"/>
        <v>146310</v>
      </c>
      <c r="Q2283" s="63">
        <f t="shared" si="71"/>
        <v>3251.3333333333335</v>
      </c>
    </row>
    <row r="2284" spans="1:17" x14ac:dyDescent="0.25">
      <c r="A2284" t="s">
        <v>17644</v>
      </c>
      <c r="B2284" t="s">
        <v>17645</v>
      </c>
      <c r="C2284" t="s">
        <v>17646</v>
      </c>
      <c r="D2284" t="s">
        <v>16305</v>
      </c>
      <c r="E2284" t="s">
        <v>16306</v>
      </c>
      <c r="F2284" t="s">
        <v>16304</v>
      </c>
      <c r="G2284" t="s">
        <v>16307</v>
      </c>
      <c r="H2284">
        <v>116</v>
      </c>
      <c r="I2284">
        <v>0</v>
      </c>
      <c r="J2284" s="48">
        <v>377736</v>
      </c>
      <c r="K2284" s="48">
        <v>0</v>
      </c>
      <c r="L2284">
        <v>3256.34</v>
      </c>
      <c r="M2284" t="s">
        <v>17428</v>
      </c>
      <c r="N2284" s="58">
        <v>17948.133600000001</v>
      </c>
      <c r="O2284" s="48">
        <v>825.00360000000001</v>
      </c>
      <c r="P2284" s="63">
        <f t="shared" si="70"/>
        <v>377736</v>
      </c>
      <c r="Q2284" s="63">
        <f t="shared" si="71"/>
        <v>3256.344827586207</v>
      </c>
    </row>
    <row r="2285" spans="1:17" x14ac:dyDescent="0.25">
      <c r="A2285" t="s">
        <v>17644</v>
      </c>
      <c r="B2285" t="s">
        <v>17645</v>
      </c>
      <c r="C2285" t="s">
        <v>17646</v>
      </c>
      <c r="D2285" t="s">
        <v>16309</v>
      </c>
      <c r="E2285" t="s">
        <v>16310</v>
      </c>
      <c r="F2285" t="s">
        <v>16308</v>
      </c>
      <c r="G2285" t="s">
        <v>16252</v>
      </c>
      <c r="H2285">
        <v>25</v>
      </c>
      <c r="I2285">
        <v>0</v>
      </c>
      <c r="J2285" s="48">
        <v>72967</v>
      </c>
      <c r="K2285" s="48">
        <v>0</v>
      </c>
      <c r="L2285">
        <v>2918.68</v>
      </c>
      <c r="M2285" t="s">
        <v>17432</v>
      </c>
      <c r="N2285" s="58">
        <v>-1103.3426999999999</v>
      </c>
      <c r="O2285" s="48">
        <v>0</v>
      </c>
      <c r="P2285" s="63">
        <f t="shared" si="70"/>
        <v>72967</v>
      </c>
      <c r="Q2285" s="63">
        <f t="shared" si="71"/>
        <v>2918.68</v>
      </c>
    </row>
    <row r="2286" spans="1:17" x14ac:dyDescent="0.25">
      <c r="A2286" t="s">
        <v>17644</v>
      </c>
      <c r="B2286" t="s">
        <v>17645</v>
      </c>
      <c r="C2286" t="s">
        <v>17646</v>
      </c>
      <c r="D2286" t="s">
        <v>16312</v>
      </c>
      <c r="E2286" t="s">
        <v>16313</v>
      </c>
      <c r="F2286" t="s">
        <v>16311</v>
      </c>
      <c r="G2286" t="s">
        <v>16314</v>
      </c>
      <c r="H2286">
        <v>66</v>
      </c>
      <c r="I2286">
        <v>0</v>
      </c>
      <c r="J2286" s="48">
        <v>214568</v>
      </c>
      <c r="K2286" s="48">
        <v>0</v>
      </c>
      <c r="L2286">
        <v>3251.03</v>
      </c>
      <c r="M2286" t="s">
        <v>17428</v>
      </c>
      <c r="N2286" s="58">
        <v>10195.2021</v>
      </c>
      <c r="O2286" s="48">
        <v>468.63249999999999</v>
      </c>
      <c r="P2286" s="63">
        <f t="shared" si="70"/>
        <v>214568</v>
      </c>
      <c r="Q2286" s="63">
        <f t="shared" si="71"/>
        <v>3251.030303030303</v>
      </c>
    </row>
    <row r="2287" spans="1:17" x14ac:dyDescent="0.25">
      <c r="A2287" t="s">
        <v>17644</v>
      </c>
      <c r="B2287" t="s">
        <v>17645</v>
      </c>
      <c r="C2287" t="s">
        <v>17646</v>
      </c>
      <c r="D2287" t="s">
        <v>16316</v>
      </c>
      <c r="E2287" t="s">
        <v>16317</v>
      </c>
      <c r="F2287" t="s">
        <v>16315</v>
      </c>
      <c r="G2287" t="s">
        <v>16318</v>
      </c>
      <c r="H2287">
        <v>177</v>
      </c>
      <c r="I2287">
        <v>0</v>
      </c>
      <c r="J2287" s="48">
        <v>515493</v>
      </c>
      <c r="K2287" s="48">
        <v>0</v>
      </c>
      <c r="L2287">
        <v>2912.39</v>
      </c>
      <c r="M2287" t="s">
        <v>17432</v>
      </c>
      <c r="N2287" s="58">
        <v>-7794.8775999999998</v>
      </c>
      <c r="O2287" s="48">
        <v>0</v>
      </c>
      <c r="P2287" s="63">
        <f t="shared" si="70"/>
        <v>515493</v>
      </c>
      <c r="Q2287" s="63">
        <f t="shared" si="71"/>
        <v>2912.3898305084745</v>
      </c>
    </row>
    <row r="2288" spans="1:17" x14ac:dyDescent="0.25">
      <c r="A2288" t="s">
        <v>17644</v>
      </c>
      <c r="B2288" t="s">
        <v>17645</v>
      </c>
      <c r="C2288" t="s">
        <v>17646</v>
      </c>
      <c r="D2288" t="s">
        <v>16320</v>
      </c>
      <c r="E2288" t="s">
        <v>16321</v>
      </c>
      <c r="F2288" t="s">
        <v>16319</v>
      </c>
      <c r="G2288" t="s">
        <v>16322</v>
      </c>
      <c r="H2288">
        <v>30</v>
      </c>
      <c r="I2288">
        <v>0</v>
      </c>
      <c r="J2288" s="48">
        <v>82843</v>
      </c>
      <c r="K2288" s="48">
        <v>0</v>
      </c>
      <c r="L2288">
        <v>2761.43</v>
      </c>
      <c r="M2288" t="s">
        <v>17432</v>
      </c>
      <c r="N2288" s="58">
        <v>-1252.6898000000001</v>
      </c>
      <c r="O2288" s="48">
        <v>0</v>
      </c>
      <c r="P2288" s="63">
        <f t="shared" si="70"/>
        <v>82843</v>
      </c>
      <c r="Q2288" s="63">
        <f t="shared" si="71"/>
        <v>2761.4333333333334</v>
      </c>
    </row>
    <row r="2289" spans="1:17" x14ac:dyDescent="0.25">
      <c r="A2289" t="s">
        <v>17644</v>
      </c>
      <c r="B2289" t="s">
        <v>17645</v>
      </c>
      <c r="C2289" t="s">
        <v>17646</v>
      </c>
      <c r="D2289" t="s">
        <v>16324</v>
      </c>
      <c r="E2289" t="s">
        <v>16325</v>
      </c>
      <c r="F2289" t="s">
        <v>16323</v>
      </c>
      <c r="G2289" t="s">
        <v>16326</v>
      </c>
      <c r="H2289">
        <v>50</v>
      </c>
      <c r="I2289">
        <v>0</v>
      </c>
      <c r="J2289" s="48">
        <v>140128</v>
      </c>
      <c r="K2289" s="48">
        <v>0</v>
      </c>
      <c r="L2289">
        <v>2802.56</v>
      </c>
      <c r="M2289" t="s">
        <v>17432</v>
      </c>
      <c r="N2289" s="58">
        <v>-2118.9083000000001</v>
      </c>
      <c r="O2289" s="48">
        <v>0</v>
      </c>
      <c r="P2289" s="63">
        <f t="shared" si="70"/>
        <v>140128</v>
      </c>
      <c r="Q2289" s="63">
        <f t="shared" si="71"/>
        <v>2802.56</v>
      </c>
    </row>
    <row r="2290" spans="1:17" x14ac:dyDescent="0.25">
      <c r="A2290" t="s">
        <v>17644</v>
      </c>
      <c r="B2290" t="s">
        <v>17645</v>
      </c>
      <c r="C2290" t="s">
        <v>17646</v>
      </c>
      <c r="D2290" t="s">
        <v>16328</v>
      </c>
      <c r="E2290" t="s">
        <v>16329</v>
      </c>
      <c r="F2290" t="s">
        <v>16327</v>
      </c>
      <c r="G2290" t="s">
        <v>16330</v>
      </c>
      <c r="H2290">
        <v>92</v>
      </c>
      <c r="I2290">
        <v>0</v>
      </c>
      <c r="J2290" s="48">
        <v>295075</v>
      </c>
      <c r="K2290" s="48">
        <v>0</v>
      </c>
      <c r="L2290">
        <v>3207.34</v>
      </c>
      <c r="M2290" t="s">
        <v>17432</v>
      </c>
      <c r="N2290" s="58">
        <v>-4461.8854000000001</v>
      </c>
      <c r="O2290" s="48">
        <v>0</v>
      </c>
      <c r="P2290" s="63">
        <f t="shared" si="70"/>
        <v>295075</v>
      </c>
      <c r="Q2290" s="63">
        <f t="shared" si="71"/>
        <v>3207.336956521739</v>
      </c>
    </row>
    <row r="2291" spans="1:17" x14ac:dyDescent="0.25">
      <c r="A2291" t="s">
        <v>17644</v>
      </c>
      <c r="B2291" t="s">
        <v>17645</v>
      </c>
      <c r="C2291" t="s">
        <v>17646</v>
      </c>
      <c r="D2291" t="s">
        <v>18196</v>
      </c>
      <c r="E2291" t="s">
        <v>18197</v>
      </c>
      <c r="F2291" t="s">
        <v>18198</v>
      </c>
      <c r="G2291" t="s">
        <v>18199</v>
      </c>
      <c r="H2291">
        <v>60</v>
      </c>
      <c r="I2291">
        <v>0</v>
      </c>
      <c r="J2291" s="48">
        <v>175390</v>
      </c>
      <c r="K2291" s="48">
        <v>0</v>
      </c>
      <c r="L2291">
        <v>2923.17</v>
      </c>
      <c r="M2291" t="s">
        <v>17432</v>
      </c>
      <c r="N2291" s="58">
        <v>-2652.1098000000002</v>
      </c>
      <c r="O2291" s="48">
        <v>0</v>
      </c>
      <c r="P2291" s="63">
        <f t="shared" si="70"/>
        <v>175390</v>
      </c>
      <c r="Q2291" s="63">
        <f t="shared" si="71"/>
        <v>2923.1666666666665</v>
      </c>
    </row>
    <row r="2292" spans="1:17" x14ac:dyDescent="0.25">
      <c r="A2292" t="s">
        <v>17644</v>
      </c>
      <c r="B2292" t="s">
        <v>17645</v>
      </c>
      <c r="C2292" t="s">
        <v>17646</v>
      </c>
      <c r="D2292" t="s">
        <v>16332</v>
      </c>
      <c r="E2292" t="s">
        <v>16333</v>
      </c>
      <c r="F2292" t="s">
        <v>16331</v>
      </c>
      <c r="G2292" t="s">
        <v>16334</v>
      </c>
      <c r="H2292">
        <v>50</v>
      </c>
      <c r="I2292">
        <v>0</v>
      </c>
      <c r="J2292" s="48">
        <v>101573</v>
      </c>
      <c r="K2292" s="48">
        <v>0</v>
      </c>
      <c r="L2292">
        <v>2031.46</v>
      </c>
      <c r="M2292" t="s">
        <v>17432</v>
      </c>
      <c r="N2292" s="58">
        <v>-1535.9006999999999</v>
      </c>
      <c r="O2292" s="48">
        <v>0</v>
      </c>
      <c r="P2292" s="63">
        <f t="shared" si="70"/>
        <v>101573</v>
      </c>
      <c r="Q2292" s="63">
        <f t="shared" si="71"/>
        <v>2031.46</v>
      </c>
    </row>
    <row r="2293" spans="1:17" x14ac:dyDescent="0.25">
      <c r="A2293" t="s">
        <v>17644</v>
      </c>
      <c r="B2293" t="s">
        <v>17645</v>
      </c>
      <c r="C2293" t="s">
        <v>17646</v>
      </c>
      <c r="D2293" t="s">
        <v>16336</v>
      </c>
      <c r="E2293" t="s">
        <v>16337</v>
      </c>
      <c r="F2293" t="s">
        <v>16335</v>
      </c>
      <c r="G2293" t="s">
        <v>4944</v>
      </c>
      <c r="H2293">
        <v>25</v>
      </c>
      <c r="I2293">
        <v>0</v>
      </c>
      <c r="J2293" s="48">
        <v>59086</v>
      </c>
      <c r="K2293" s="48">
        <v>0</v>
      </c>
      <c r="L2293">
        <v>2363.44</v>
      </c>
      <c r="M2293" t="s">
        <v>17432</v>
      </c>
      <c r="N2293" s="58">
        <v>-893.45129999999995</v>
      </c>
      <c r="O2293" s="48">
        <v>0</v>
      </c>
      <c r="P2293" s="63">
        <f t="shared" si="70"/>
        <v>59086</v>
      </c>
      <c r="Q2293" s="63">
        <f t="shared" si="71"/>
        <v>2363.44</v>
      </c>
    </row>
    <row r="2294" spans="1:17" x14ac:dyDescent="0.25">
      <c r="A2294" t="s">
        <v>17644</v>
      </c>
      <c r="B2294" t="s">
        <v>17645</v>
      </c>
      <c r="C2294" t="s">
        <v>17646</v>
      </c>
      <c r="D2294" t="s">
        <v>16339</v>
      </c>
      <c r="E2294" t="s">
        <v>16340</v>
      </c>
      <c r="F2294" t="s">
        <v>16338</v>
      </c>
      <c r="G2294" t="s">
        <v>4944</v>
      </c>
      <c r="H2294">
        <v>40</v>
      </c>
      <c r="I2294">
        <v>0</v>
      </c>
      <c r="J2294" s="48">
        <v>123251</v>
      </c>
      <c r="K2294" s="48">
        <v>0</v>
      </c>
      <c r="L2294">
        <v>3081.28</v>
      </c>
      <c r="M2294" t="s">
        <v>17432</v>
      </c>
      <c r="N2294" s="58">
        <v>-1863.7076999999999</v>
      </c>
      <c r="O2294" s="48">
        <v>0</v>
      </c>
      <c r="P2294" s="63">
        <f t="shared" si="70"/>
        <v>123251</v>
      </c>
      <c r="Q2294" s="63">
        <f t="shared" si="71"/>
        <v>3081.2750000000001</v>
      </c>
    </row>
    <row r="2295" spans="1:17" x14ac:dyDescent="0.25">
      <c r="A2295" t="s">
        <v>17659</v>
      </c>
      <c r="B2295" t="s">
        <v>17660</v>
      </c>
      <c r="C2295" t="s">
        <v>17661</v>
      </c>
      <c r="D2295" t="s">
        <v>6637</v>
      </c>
      <c r="E2295" t="s">
        <v>6638</v>
      </c>
      <c r="F2295" t="s">
        <v>6636</v>
      </c>
      <c r="G2295" t="s">
        <v>6639</v>
      </c>
      <c r="H2295">
        <v>524</v>
      </c>
      <c r="I2295">
        <v>0</v>
      </c>
      <c r="J2295" s="48">
        <v>1957142</v>
      </c>
      <c r="K2295" s="48">
        <v>0</v>
      </c>
      <c r="L2295">
        <v>3735</v>
      </c>
      <c r="M2295" t="s">
        <v>17428</v>
      </c>
      <c r="N2295" s="58">
        <v>92993.675600000002</v>
      </c>
      <c r="O2295" s="48">
        <v>4274.5456999999997</v>
      </c>
      <c r="P2295" s="63">
        <f t="shared" si="70"/>
        <v>1957142</v>
      </c>
      <c r="Q2295" s="63">
        <f t="shared" si="71"/>
        <v>3735.0038167938933</v>
      </c>
    </row>
    <row r="2296" spans="1:17" x14ac:dyDescent="0.25">
      <c r="A2296" t="s">
        <v>17659</v>
      </c>
      <c r="B2296" t="s">
        <v>17660</v>
      </c>
      <c r="C2296" t="s">
        <v>17661</v>
      </c>
      <c r="D2296" t="s">
        <v>6637</v>
      </c>
      <c r="E2296" t="s">
        <v>6638</v>
      </c>
      <c r="F2296" t="s">
        <v>6640</v>
      </c>
      <c r="G2296" t="s">
        <v>6641</v>
      </c>
      <c r="H2296">
        <v>215</v>
      </c>
      <c r="I2296">
        <v>85</v>
      </c>
      <c r="J2296" s="48">
        <v>1300094</v>
      </c>
      <c r="K2296" s="48">
        <v>368360</v>
      </c>
      <c r="L2296">
        <v>4333.6499999999996</v>
      </c>
      <c r="M2296" t="s">
        <v>17428</v>
      </c>
      <c r="N2296" s="58">
        <v>61773.976600000002</v>
      </c>
      <c r="O2296" s="48">
        <v>2839.5016000000001</v>
      </c>
      <c r="P2296" s="63">
        <f t="shared" si="70"/>
        <v>931734</v>
      </c>
      <c r="Q2296" s="63">
        <f t="shared" si="71"/>
        <v>4333.6465116279069</v>
      </c>
    </row>
    <row r="2297" spans="1:17" x14ac:dyDescent="0.25">
      <c r="A2297" t="s">
        <v>17659</v>
      </c>
      <c r="B2297" t="s">
        <v>17660</v>
      </c>
      <c r="C2297" t="s">
        <v>17661</v>
      </c>
      <c r="D2297" t="s">
        <v>6637</v>
      </c>
      <c r="E2297" t="s">
        <v>6638</v>
      </c>
      <c r="F2297" t="s">
        <v>6642</v>
      </c>
      <c r="G2297" t="s">
        <v>6643</v>
      </c>
      <c r="H2297">
        <v>426</v>
      </c>
      <c r="I2297">
        <v>0</v>
      </c>
      <c r="J2297" s="48">
        <v>1651808</v>
      </c>
      <c r="K2297" s="48">
        <v>0</v>
      </c>
      <c r="L2297">
        <v>3877.48</v>
      </c>
      <c r="M2297" t="s">
        <v>17428</v>
      </c>
      <c r="N2297" s="58">
        <v>78485.733300000007</v>
      </c>
      <c r="O2297" s="48">
        <v>3607.6738999999998</v>
      </c>
      <c r="P2297" s="63">
        <f t="shared" si="70"/>
        <v>1651808</v>
      </c>
      <c r="Q2297" s="63">
        <f t="shared" si="71"/>
        <v>3877.4835680751175</v>
      </c>
    </row>
    <row r="2298" spans="1:17" x14ac:dyDescent="0.25">
      <c r="A2298" t="s">
        <v>17659</v>
      </c>
      <c r="B2298" t="s">
        <v>17660</v>
      </c>
      <c r="C2298" t="s">
        <v>17661</v>
      </c>
      <c r="D2298" t="s">
        <v>6637</v>
      </c>
      <c r="E2298" t="s">
        <v>6638</v>
      </c>
      <c r="F2298" t="s">
        <v>6644</v>
      </c>
      <c r="G2298" t="s">
        <v>6645</v>
      </c>
      <c r="H2298">
        <v>448</v>
      </c>
      <c r="I2298">
        <v>0</v>
      </c>
      <c r="J2298" s="48">
        <v>1505055</v>
      </c>
      <c r="K2298" s="48">
        <v>0</v>
      </c>
      <c r="L2298">
        <v>3359.5</v>
      </c>
      <c r="M2298" t="s">
        <v>17428</v>
      </c>
      <c r="N2298" s="58">
        <v>71512.756599999993</v>
      </c>
      <c r="O2298" s="48">
        <v>3287.1541999999999</v>
      </c>
      <c r="P2298" s="63">
        <f t="shared" si="70"/>
        <v>1505055</v>
      </c>
      <c r="Q2298" s="63">
        <f t="shared" si="71"/>
        <v>3359.4977678571427</v>
      </c>
    </row>
    <row r="2299" spans="1:17" x14ac:dyDescent="0.25">
      <c r="A2299" t="s">
        <v>17659</v>
      </c>
      <c r="B2299" t="s">
        <v>17660</v>
      </c>
      <c r="C2299" t="s">
        <v>17661</v>
      </c>
      <c r="D2299" t="s">
        <v>6649</v>
      </c>
      <c r="E2299" t="s">
        <v>6650</v>
      </c>
      <c r="F2299" t="s">
        <v>6648</v>
      </c>
      <c r="G2299" t="s">
        <v>6651</v>
      </c>
      <c r="H2299">
        <v>1031</v>
      </c>
      <c r="I2299">
        <v>73</v>
      </c>
      <c r="J2299" s="48">
        <v>4460150</v>
      </c>
      <c r="K2299" s="48">
        <v>294919</v>
      </c>
      <c r="L2299">
        <v>4039.99</v>
      </c>
      <c r="M2299" t="s">
        <v>17432</v>
      </c>
      <c r="N2299" s="58">
        <v>-67442.810400000002</v>
      </c>
      <c r="O2299" s="48">
        <v>0</v>
      </c>
      <c r="P2299" s="63">
        <f t="shared" si="70"/>
        <v>4165231</v>
      </c>
      <c r="Q2299" s="63">
        <f t="shared" si="71"/>
        <v>4039.9912706110572</v>
      </c>
    </row>
    <row r="2300" spans="1:17" x14ac:dyDescent="0.25">
      <c r="A2300" t="s">
        <v>17659</v>
      </c>
      <c r="B2300" t="s">
        <v>17660</v>
      </c>
      <c r="C2300" t="s">
        <v>17661</v>
      </c>
      <c r="D2300" t="s">
        <v>6649</v>
      </c>
      <c r="E2300" t="s">
        <v>6650</v>
      </c>
      <c r="F2300" t="s">
        <v>17662</v>
      </c>
      <c r="G2300" t="s">
        <v>17663</v>
      </c>
      <c r="H2300">
        <v>0</v>
      </c>
      <c r="I2300">
        <v>285</v>
      </c>
      <c r="J2300" s="48">
        <v>1117727</v>
      </c>
      <c r="K2300" s="48">
        <v>1117727</v>
      </c>
      <c r="L2300">
        <v>3921.85</v>
      </c>
      <c r="M2300" t="s">
        <v>17432</v>
      </c>
      <c r="N2300" s="58">
        <v>-16901.3688</v>
      </c>
      <c r="O2300" s="48">
        <v>0</v>
      </c>
      <c r="P2300" s="63">
        <f t="shared" si="70"/>
        <v>0</v>
      </c>
      <c r="Q2300" s="63" t="e">
        <f t="shared" si="71"/>
        <v>#DIV/0!</v>
      </c>
    </row>
    <row r="2301" spans="1:17" x14ac:dyDescent="0.25">
      <c r="A2301" t="s">
        <v>17659</v>
      </c>
      <c r="B2301" t="s">
        <v>17660</v>
      </c>
      <c r="C2301" t="s">
        <v>17661</v>
      </c>
      <c r="D2301" t="s">
        <v>6649</v>
      </c>
      <c r="E2301" t="s">
        <v>6650</v>
      </c>
      <c r="F2301" t="s">
        <v>6652</v>
      </c>
      <c r="G2301" t="s">
        <v>6653</v>
      </c>
      <c r="H2301">
        <v>414</v>
      </c>
      <c r="I2301">
        <v>0</v>
      </c>
      <c r="J2301" s="48">
        <v>1730476</v>
      </c>
      <c r="K2301" s="48">
        <v>0</v>
      </c>
      <c r="L2301">
        <v>4179.8900000000003</v>
      </c>
      <c r="M2301" t="s">
        <v>17432</v>
      </c>
      <c r="N2301" s="58">
        <v>-26166.864799999999</v>
      </c>
      <c r="O2301" s="48">
        <v>0</v>
      </c>
      <c r="P2301" s="63">
        <f t="shared" si="70"/>
        <v>1730476</v>
      </c>
      <c r="Q2301" s="63">
        <f t="shared" si="71"/>
        <v>4179.8937198067633</v>
      </c>
    </row>
    <row r="2302" spans="1:17" x14ac:dyDescent="0.25">
      <c r="A2302" t="s">
        <v>17659</v>
      </c>
      <c r="B2302" t="s">
        <v>17660</v>
      </c>
      <c r="C2302" t="s">
        <v>17661</v>
      </c>
      <c r="D2302" t="s">
        <v>6649</v>
      </c>
      <c r="E2302" t="s">
        <v>6650</v>
      </c>
      <c r="F2302" t="s">
        <v>17664</v>
      </c>
      <c r="G2302" t="s">
        <v>17665</v>
      </c>
      <c r="H2302">
        <v>52</v>
      </c>
      <c r="I2302">
        <v>80</v>
      </c>
      <c r="J2302" s="48">
        <v>560765</v>
      </c>
      <c r="K2302" s="48">
        <v>339858</v>
      </c>
      <c r="L2302">
        <v>4248.22</v>
      </c>
      <c r="M2302" t="s">
        <v>17432</v>
      </c>
      <c r="N2302" s="58">
        <v>-8479.44</v>
      </c>
      <c r="O2302" s="48">
        <v>0</v>
      </c>
      <c r="P2302" s="63">
        <f t="shared" si="70"/>
        <v>220907</v>
      </c>
      <c r="Q2302" s="63">
        <f t="shared" si="71"/>
        <v>4248.2115384615381</v>
      </c>
    </row>
    <row r="2303" spans="1:17" x14ac:dyDescent="0.25">
      <c r="A2303" t="s">
        <v>17659</v>
      </c>
      <c r="B2303" t="s">
        <v>17660</v>
      </c>
      <c r="C2303" t="s">
        <v>17661</v>
      </c>
      <c r="D2303" t="s">
        <v>6649</v>
      </c>
      <c r="E2303" t="s">
        <v>6650</v>
      </c>
      <c r="F2303" t="s">
        <v>6654</v>
      </c>
      <c r="G2303" t="s">
        <v>6655</v>
      </c>
      <c r="H2303">
        <v>363</v>
      </c>
      <c r="I2303">
        <v>0</v>
      </c>
      <c r="J2303" s="48">
        <v>1521059</v>
      </c>
      <c r="K2303" s="48">
        <v>0</v>
      </c>
      <c r="L2303">
        <v>4190.25</v>
      </c>
      <c r="M2303" t="s">
        <v>17432</v>
      </c>
      <c r="N2303" s="58">
        <v>-23000.240600000001</v>
      </c>
      <c r="O2303" s="48">
        <v>0</v>
      </c>
      <c r="P2303" s="63">
        <f t="shared" si="70"/>
        <v>1521059</v>
      </c>
      <c r="Q2303" s="63">
        <f t="shared" si="71"/>
        <v>4190.2451790633613</v>
      </c>
    </row>
    <row r="2304" spans="1:17" x14ac:dyDescent="0.25">
      <c r="A2304" t="s">
        <v>17659</v>
      </c>
      <c r="B2304" t="s">
        <v>17660</v>
      </c>
      <c r="C2304" t="s">
        <v>17661</v>
      </c>
      <c r="D2304" t="s">
        <v>6649</v>
      </c>
      <c r="E2304" t="s">
        <v>6650</v>
      </c>
      <c r="F2304" t="s">
        <v>6656</v>
      </c>
      <c r="G2304" t="s">
        <v>6657</v>
      </c>
      <c r="H2304">
        <v>1016</v>
      </c>
      <c r="I2304">
        <v>0</v>
      </c>
      <c r="J2304" s="48">
        <v>3980401</v>
      </c>
      <c r="K2304" s="48">
        <v>0</v>
      </c>
      <c r="L2304">
        <v>3917.72</v>
      </c>
      <c r="M2304" t="s">
        <v>17432</v>
      </c>
      <c r="N2304" s="58">
        <v>-60188.427000000003</v>
      </c>
      <c r="O2304" s="48">
        <v>0</v>
      </c>
      <c r="P2304" s="63">
        <f t="shared" si="70"/>
        <v>3980401</v>
      </c>
      <c r="Q2304" s="63">
        <f t="shared" si="71"/>
        <v>3917.7175196850394</v>
      </c>
    </row>
    <row r="2305" spans="1:17" x14ac:dyDescent="0.25">
      <c r="A2305" t="s">
        <v>17659</v>
      </c>
      <c r="B2305" t="s">
        <v>17660</v>
      </c>
      <c r="C2305" t="s">
        <v>17661</v>
      </c>
      <c r="D2305" t="s">
        <v>6649</v>
      </c>
      <c r="E2305" t="s">
        <v>6650</v>
      </c>
      <c r="F2305" t="s">
        <v>17666</v>
      </c>
      <c r="G2305" t="s">
        <v>17667</v>
      </c>
      <c r="H2305">
        <v>0</v>
      </c>
      <c r="I2305">
        <v>430</v>
      </c>
      <c r="J2305" s="48">
        <v>1807226</v>
      </c>
      <c r="K2305" s="48">
        <v>1807226</v>
      </c>
      <c r="L2305">
        <v>4202.8500000000004</v>
      </c>
      <c r="M2305" t="s">
        <v>17432</v>
      </c>
      <c r="N2305" s="58">
        <v>-27327.418600000001</v>
      </c>
      <c r="O2305" s="48">
        <v>0</v>
      </c>
      <c r="P2305" s="63">
        <f t="shared" si="70"/>
        <v>0</v>
      </c>
      <c r="Q2305" s="63" t="e">
        <f t="shared" si="71"/>
        <v>#DIV/0!</v>
      </c>
    </row>
    <row r="2306" spans="1:17" x14ac:dyDescent="0.25">
      <c r="A2306" t="s">
        <v>17659</v>
      </c>
      <c r="B2306" t="s">
        <v>17660</v>
      </c>
      <c r="C2306" t="s">
        <v>17661</v>
      </c>
      <c r="D2306" t="s">
        <v>6649</v>
      </c>
      <c r="E2306" t="s">
        <v>6650</v>
      </c>
      <c r="F2306" t="s">
        <v>18200</v>
      </c>
      <c r="G2306" t="s">
        <v>18201</v>
      </c>
      <c r="H2306">
        <v>0</v>
      </c>
      <c r="I2306">
        <v>36</v>
      </c>
      <c r="J2306" s="48">
        <v>164074</v>
      </c>
      <c r="K2306" s="48">
        <v>164074</v>
      </c>
      <c r="L2306">
        <v>4557.6099999999997</v>
      </c>
      <c r="M2306" t="s">
        <v>17432</v>
      </c>
      <c r="N2306" s="58">
        <v>-2480.9915000000001</v>
      </c>
      <c r="O2306" s="48">
        <v>0</v>
      </c>
      <c r="P2306" s="63">
        <f t="shared" si="70"/>
        <v>0</v>
      </c>
      <c r="Q2306" s="63" t="e">
        <f t="shared" si="71"/>
        <v>#DIV/0!</v>
      </c>
    </row>
    <row r="2307" spans="1:17" x14ac:dyDescent="0.25">
      <c r="A2307" t="s">
        <v>17659</v>
      </c>
      <c r="B2307" t="s">
        <v>17660</v>
      </c>
      <c r="C2307" t="s">
        <v>17661</v>
      </c>
      <c r="D2307" t="s">
        <v>6649</v>
      </c>
      <c r="E2307" t="s">
        <v>6650</v>
      </c>
      <c r="F2307" t="s">
        <v>6658</v>
      </c>
      <c r="G2307" t="s">
        <v>6659</v>
      </c>
      <c r="H2307">
        <v>278</v>
      </c>
      <c r="I2307">
        <v>0</v>
      </c>
      <c r="J2307" s="48">
        <v>1268791</v>
      </c>
      <c r="K2307" s="48">
        <v>0</v>
      </c>
      <c r="L2307">
        <v>4564</v>
      </c>
      <c r="M2307" t="s">
        <v>17432</v>
      </c>
      <c r="N2307" s="58">
        <v>-19185.6335</v>
      </c>
      <c r="O2307" s="48">
        <v>0</v>
      </c>
      <c r="P2307" s="63">
        <f t="shared" si="70"/>
        <v>1268791</v>
      </c>
      <c r="Q2307" s="63">
        <f t="shared" si="71"/>
        <v>4563.9964028776976</v>
      </c>
    </row>
    <row r="2308" spans="1:17" x14ac:dyDescent="0.25">
      <c r="A2308" t="s">
        <v>17659</v>
      </c>
      <c r="B2308" t="s">
        <v>17660</v>
      </c>
      <c r="C2308" t="s">
        <v>17661</v>
      </c>
      <c r="D2308" t="s">
        <v>6649</v>
      </c>
      <c r="E2308" t="s">
        <v>6650</v>
      </c>
      <c r="F2308" t="s">
        <v>6660</v>
      </c>
      <c r="G2308" t="s">
        <v>18202</v>
      </c>
      <c r="H2308">
        <v>346</v>
      </c>
      <c r="I2308">
        <v>0</v>
      </c>
      <c r="J2308" s="48">
        <v>1594881</v>
      </c>
      <c r="K2308" s="48">
        <v>0</v>
      </c>
      <c r="L2308">
        <v>4609.4799999999996</v>
      </c>
      <c r="M2308" t="s">
        <v>17432</v>
      </c>
      <c r="N2308" s="58">
        <v>-24116.510600000001</v>
      </c>
      <c r="O2308" s="48">
        <v>0</v>
      </c>
      <c r="P2308" s="63">
        <f t="shared" ref="P2308:P2371" si="72">J2308-K2308</f>
        <v>1594881</v>
      </c>
      <c r="Q2308" s="63">
        <f t="shared" ref="Q2308:Q2371" si="73">P2308/H2308</f>
        <v>4609.4826589595377</v>
      </c>
    </row>
    <row r="2309" spans="1:17" x14ac:dyDescent="0.25">
      <c r="A2309" t="s">
        <v>17659</v>
      </c>
      <c r="B2309" t="s">
        <v>17660</v>
      </c>
      <c r="C2309" t="s">
        <v>17661</v>
      </c>
      <c r="D2309" t="s">
        <v>6649</v>
      </c>
      <c r="E2309" t="s">
        <v>6650</v>
      </c>
      <c r="F2309" t="s">
        <v>6662</v>
      </c>
      <c r="G2309" t="s">
        <v>6663</v>
      </c>
      <c r="H2309">
        <v>26</v>
      </c>
      <c r="I2309">
        <v>0</v>
      </c>
      <c r="J2309" s="48">
        <v>116145</v>
      </c>
      <c r="K2309" s="48">
        <v>0</v>
      </c>
      <c r="L2309">
        <v>4467.12</v>
      </c>
      <c r="M2309" t="s">
        <v>17432</v>
      </c>
      <c r="N2309" s="58">
        <v>-1756.2523000000001</v>
      </c>
      <c r="O2309" s="48">
        <v>0</v>
      </c>
      <c r="P2309" s="63">
        <f t="shared" si="72"/>
        <v>116145</v>
      </c>
      <c r="Q2309" s="63">
        <f t="shared" si="73"/>
        <v>4467.1153846153848</v>
      </c>
    </row>
    <row r="2310" spans="1:17" x14ac:dyDescent="0.25">
      <c r="A2310" t="s">
        <v>17659</v>
      </c>
      <c r="B2310" t="s">
        <v>17660</v>
      </c>
      <c r="C2310" t="s">
        <v>17661</v>
      </c>
      <c r="D2310" t="s">
        <v>6649</v>
      </c>
      <c r="E2310" t="s">
        <v>6650</v>
      </c>
      <c r="F2310" t="s">
        <v>6664</v>
      </c>
      <c r="G2310" t="s">
        <v>6665</v>
      </c>
      <c r="H2310">
        <v>44</v>
      </c>
      <c r="I2310">
        <v>0</v>
      </c>
      <c r="J2310" s="48">
        <v>164328</v>
      </c>
      <c r="K2310" s="48">
        <v>0</v>
      </c>
      <c r="L2310">
        <v>3734.73</v>
      </c>
      <c r="M2310" t="s">
        <v>17432</v>
      </c>
      <c r="N2310" s="58">
        <v>-2484.8411000000001</v>
      </c>
      <c r="O2310" s="48">
        <v>0</v>
      </c>
      <c r="P2310" s="63">
        <f t="shared" si="72"/>
        <v>164328</v>
      </c>
      <c r="Q2310" s="63">
        <f t="shared" si="73"/>
        <v>3734.7272727272725</v>
      </c>
    </row>
    <row r="2311" spans="1:17" x14ac:dyDescent="0.25">
      <c r="A2311" t="s">
        <v>17659</v>
      </c>
      <c r="B2311" t="s">
        <v>17660</v>
      </c>
      <c r="C2311" t="s">
        <v>17661</v>
      </c>
      <c r="D2311" t="s">
        <v>6649</v>
      </c>
      <c r="E2311" t="s">
        <v>6650</v>
      </c>
      <c r="F2311" t="s">
        <v>6666</v>
      </c>
      <c r="G2311" t="s">
        <v>6667</v>
      </c>
      <c r="H2311">
        <v>56</v>
      </c>
      <c r="I2311">
        <v>0</v>
      </c>
      <c r="J2311" s="48">
        <v>209316</v>
      </c>
      <c r="K2311" s="48">
        <v>0</v>
      </c>
      <c r="L2311">
        <v>3737.79</v>
      </c>
      <c r="M2311" t="s">
        <v>17432</v>
      </c>
      <c r="N2311" s="58">
        <v>-3165.1042000000002</v>
      </c>
      <c r="O2311" s="48">
        <v>0</v>
      </c>
      <c r="P2311" s="63">
        <f t="shared" si="72"/>
        <v>209316</v>
      </c>
      <c r="Q2311" s="63">
        <f t="shared" si="73"/>
        <v>3737.7857142857142</v>
      </c>
    </row>
    <row r="2312" spans="1:17" x14ac:dyDescent="0.25">
      <c r="A2312" t="s">
        <v>17659</v>
      </c>
      <c r="B2312" t="s">
        <v>17660</v>
      </c>
      <c r="C2312" t="s">
        <v>17661</v>
      </c>
      <c r="D2312" t="s">
        <v>6649</v>
      </c>
      <c r="E2312" t="s">
        <v>6650</v>
      </c>
      <c r="F2312" t="s">
        <v>6668</v>
      </c>
      <c r="G2312" t="s">
        <v>6669</v>
      </c>
      <c r="H2312">
        <v>54</v>
      </c>
      <c r="I2312">
        <v>0</v>
      </c>
      <c r="J2312" s="48">
        <v>202306</v>
      </c>
      <c r="K2312" s="48">
        <v>0</v>
      </c>
      <c r="L2312">
        <v>3746.41</v>
      </c>
      <c r="M2312" t="s">
        <v>17432</v>
      </c>
      <c r="N2312" s="58">
        <v>-3059.1138999999998</v>
      </c>
      <c r="O2312" s="48">
        <v>0</v>
      </c>
      <c r="P2312" s="63">
        <f t="shared" si="72"/>
        <v>202306</v>
      </c>
      <c r="Q2312" s="63">
        <f t="shared" si="73"/>
        <v>3746.4074074074074</v>
      </c>
    </row>
    <row r="2313" spans="1:17" x14ac:dyDescent="0.25">
      <c r="A2313" t="s">
        <v>17659</v>
      </c>
      <c r="B2313" t="s">
        <v>17660</v>
      </c>
      <c r="C2313" t="s">
        <v>17661</v>
      </c>
      <c r="D2313" t="s">
        <v>6649</v>
      </c>
      <c r="E2313" t="s">
        <v>6650</v>
      </c>
      <c r="F2313" t="s">
        <v>6670</v>
      </c>
      <c r="G2313" t="s">
        <v>6671</v>
      </c>
      <c r="H2313">
        <v>81</v>
      </c>
      <c r="I2313">
        <v>0</v>
      </c>
      <c r="J2313" s="48">
        <v>299478</v>
      </c>
      <c r="K2313" s="48">
        <v>0</v>
      </c>
      <c r="L2313">
        <v>3697.26</v>
      </c>
      <c r="M2313" t="s">
        <v>17432</v>
      </c>
      <c r="N2313" s="58">
        <v>-4528.4614000000001</v>
      </c>
      <c r="O2313" s="48">
        <v>0</v>
      </c>
      <c r="P2313" s="63">
        <f t="shared" si="72"/>
        <v>299478</v>
      </c>
      <c r="Q2313" s="63">
        <f t="shared" si="73"/>
        <v>3697.2592592592591</v>
      </c>
    </row>
    <row r="2314" spans="1:17" x14ac:dyDescent="0.25">
      <c r="A2314" t="s">
        <v>17659</v>
      </c>
      <c r="B2314" t="s">
        <v>17660</v>
      </c>
      <c r="C2314" t="s">
        <v>17661</v>
      </c>
      <c r="D2314" t="s">
        <v>6649</v>
      </c>
      <c r="E2314" t="s">
        <v>6650</v>
      </c>
      <c r="F2314" t="s">
        <v>6672</v>
      </c>
      <c r="G2314" t="s">
        <v>6673</v>
      </c>
      <c r="H2314">
        <v>96</v>
      </c>
      <c r="I2314">
        <v>0</v>
      </c>
      <c r="J2314" s="48">
        <v>355118</v>
      </c>
      <c r="K2314" s="48">
        <v>0</v>
      </c>
      <c r="L2314">
        <v>3699.15</v>
      </c>
      <c r="M2314" t="s">
        <v>17432</v>
      </c>
      <c r="N2314" s="58">
        <v>-5369.8101999999999</v>
      </c>
      <c r="O2314" s="48">
        <v>0</v>
      </c>
      <c r="P2314" s="63">
        <f t="shared" si="72"/>
        <v>355118</v>
      </c>
      <c r="Q2314" s="63">
        <f t="shared" si="73"/>
        <v>3699.1458333333335</v>
      </c>
    </row>
    <row r="2315" spans="1:17" x14ac:dyDescent="0.25">
      <c r="A2315" t="s">
        <v>17659</v>
      </c>
      <c r="B2315" t="s">
        <v>17660</v>
      </c>
      <c r="C2315" t="s">
        <v>17661</v>
      </c>
      <c r="D2315" t="s">
        <v>6649</v>
      </c>
      <c r="E2315" t="s">
        <v>6650</v>
      </c>
      <c r="F2315" t="s">
        <v>6674</v>
      </c>
      <c r="G2315" t="s">
        <v>6675</v>
      </c>
      <c r="H2315">
        <v>48</v>
      </c>
      <c r="I2315">
        <v>0</v>
      </c>
      <c r="J2315" s="48">
        <v>173351</v>
      </c>
      <c r="K2315" s="48">
        <v>0</v>
      </c>
      <c r="L2315">
        <v>3611.48</v>
      </c>
      <c r="M2315" t="s">
        <v>17432</v>
      </c>
      <c r="N2315" s="58">
        <v>-2621.2811000000002</v>
      </c>
      <c r="O2315" s="48">
        <v>0</v>
      </c>
      <c r="P2315" s="63">
        <f t="shared" si="72"/>
        <v>173351</v>
      </c>
      <c r="Q2315" s="63">
        <f t="shared" si="73"/>
        <v>3611.4791666666665</v>
      </c>
    </row>
    <row r="2316" spans="1:17" x14ac:dyDescent="0.25">
      <c r="A2316" t="s">
        <v>17659</v>
      </c>
      <c r="B2316" t="s">
        <v>17660</v>
      </c>
      <c r="C2316" t="s">
        <v>17661</v>
      </c>
      <c r="D2316" t="s">
        <v>6649</v>
      </c>
      <c r="E2316" t="s">
        <v>6650</v>
      </c>
      <c r="F2316" t="s">
        <v>6676</v>
      </c>
      <c r="G2316" t="s">
        <v>6677</v>
      </c>
      <c r="H2316">
        <v>47</v>
      </c>
      <c r="I2316">
        <v>0</v>
      </c>
      <c r="J2316" s="48">
        <v>167213</v>
      </c>
      <c r="K2316" s="48">
        <v>0</v>
      </c>
      <c r="L2316">
        <v>3557.72</v>
      </c>
      <c r="M2316" t="s">
        <v>17432</v>
      </c>
      <c r="N2316" s="58">
        <v>-2528.4591</v>
      </c>
      <c r="O2316" s="48">
        <v>0</v>
      </c>
      <c r="P2316" s="63">
        <f t="shared" si="72"/>
        <v>167213</v>
      </c>
      <c r="Q2316" s="63">
        <f t="shared" si="73"/>
        <v>3557.7234042553191</v>
      </c>
    </row>
    <row r="2317" spans="1:17" x14ac:dyDescent="0.25">
      <c r="A2317" t="s">
        <v>17659</v>
      </c>
      <c r="B2317" t="s">
        <v>17660</v>
      </c>
      <c r="C2317" t="s">
        <v>17661</v>
      </c>
      <c r="D2317" t="s">
        <v>6649</v>
      </c>
      <c r="E2317" t="s">
        <v>6650</v>
      </c>
      <c r="F2317" t="s">
        <v>6678</v>
      </c>
      <c r="G2317" t="s">
        <v>6679</v>
      </c>
      <c r="H2317">
        <v>82</v>
      </c>
      <c r="I2317">
        <v>0</v>
      </c>
      <c r="J2317" s="48">
        <v>309101</v>
      </c>
      <c r="K2317" s="48">
        <v>0</v>
      </c>
      <c r="L2317">
        <v>3769.52</v>
      </c>
      <c r="M2317" t="s">
        <v>17432</v>
      </c>
      <c r="N2317" s="58">
        <v>-4673.9699000000001</v>
      </c>
      <c r="O2317" s="48">
        <v>0</v>
      </c>
      <c r="P2317" s="63">
        <f t="shared" si="72"/>
        <v>309101</v>
      </c>
      <c r="Q2317" s="63">
        <f t="shared" si="73"/>
        <v>3769.5243902439024</v>
      </c>
    </row>
    <row r="2318" spans="1:17" x14ac:dyDescent="0.25">
      <c r="A2318" t="s">
        <v>17659</v>
      </c>
      <c r="B2318" t="s">
        <v>17660</v>
      </c>
      <c r="C2318" t="s">
        <v>17661</v>
      </c>
      <c r="D2318" t="s">
        <v>6649</v>
      </c>
      <c r="E2318" t="s">
        <v>6650</v>
      </c>
      <c r="F2318" t="s">
        <v>6680</v>
      </c>
      <c r="G2318" t="s">
        <v>6681</v>
      </c>
      <c r="H2318">
        <v>84</v>
      </c>
      <c r="I2318">
        <v>0</v>
      </c>
      <c r="J2318" s="48">
        <v>318047</v>
      </c>
      <c r="K2318" s="48">
        <v>0</v>
      </c>
      <c r="L2318">
        <v>3786.27</v>
      </c>
      <c r="M2318" t="s">
        <v>17432</v>
      </c>
      <c r="N2318" s="58">
        <v>-4809.2530999999999</v>
      </c>
      <c r="O2318" s="48">
        <v>0</v>
      </c>
      <c r="P2318" s="63">
        <f t="shared" si="72"/>
        <v>318047</v>
      </c>
      <c r="Q2318" s="63">
        <f t="shared" si="73"/>
        <v>3786.2738095238096</v>
      </c>
    </row>
    <row r="2319" spans="1:17" x14ac:dyDescent="0.25">
      <c r="A2319" t="s">
        <v>17659</v>
      </c>
      <c r="B2319" t="s">
        <v>17660</v>
      </c>
      <c r="C2319" t="s">
        <v>17661</v>
      </c>
      <c r="D2319" t="s">
        <v>6649</v>
      </c>
      <c r="E2319" t="s">
        <v>6650</v>
      </c>
      <c r="F2319" t="s">
        <v>17668</v>
      </c>
      <c r="G2319" t="s">
        <v>17669</v>
      </c>
      <c r="H2319">
        <v>0</v>
      </c>
      <c r="I2319">
        <v>64</v>
      </c>
      <c r="J2319" s="48">
        <v>253162</v>
      </c>
      <c r="K2319" s="48">
        <v>253162</v>
      </c>
      <c r="L2319">
        <v>3955.66</v>
      </c>
      <c r="M2319" t="s">
        <v>17432</v>
      </c>
      <c r="N2319" s="58">
        <v>-3828.1169</v>
      </c>
      <c r="O2319" s="48">
        <v>0</v>
      </c>
      <c r="P2319" s="63">
        <f t="shared" si="72"/>
        <v>0</v>
      </c>
      <c r="Q2319" s="63" t="e">
        <f t="shared" si="73"/>
        <v>#DIV/0!</v>
      </c>
    </row>
    <row r="2320" spans="1:17" x14ac:dyDescent="0.25">
      <c r="A2320" t="s">
        <v>17659</v>
      </c>
      <c r="B2320" t="s">
        <v>17660</v>
      </c>
      <c r="C2320" t="s">
        <v>17661</v>
      </c>
      <c r="D2320" t="s">
        <v>6649</v>
      </c>
      <c r="E2320" t="s">
        <v>6650</v>
      </c>
      <c r="F2320" t="s">
        <v>6682</v>
      </c>
      <c r="G2320" t="s">
        <v>6683</v>
      </c>
      <c r="H2320">
        <v>40</v>
      </c>
      <c r="I2320">
        <v>0</v>
      </c>
      <c r="J2320" s="48">
        <v>151330</v>
      </c>
      <c r="K2320" s="48">
        <v>0</v>
      </c>
      <c r="L2320">
        <v>3783.25</v>
      </c>
      <c r="M2320" t="s">
        <v>17432</v>
      </c>
      <c r="N2320" s="58">
        <v>-2288.2856000000002</v>
      </c>
      <c r="O2320" s="48">
        <v>0</v>
      </c>
      <c r="P2320" s="63">
        <f t="shared" si="72"/>
        <v>151330</v>
      </c>
      <c r="Q2320" s="63">
        <f t="shared" si="73"/>
        <v>3783.25</v>
      </c>
    </row>
    <row r="2321" spans="1:17" x14ac:dyDescent="0.25">
      <c r="A2321" t="s">
        <v>17659</v>
      </c>
      <c r="B2321" t="s">
        <v>17660</v>
      </c>
      <c r="C2321" t="s">
        <v>17661</v>
      </c>
      <c r="D2321" t="s">
        <v>6649</v>
      </c>
      <c r="E2321" t="s">
        <v>6650</v>
      </c>
      <c r="F2321" t="s">
        <v>6684</v>
      </c>
      <c r="G2321" t="s">
        <v>6685</v>
      </c>
      <c r="H2321">
        <v>104</v>
      </c>
      <c r="I2321">
        <v>0</v>
      </c>
      <c r="J2321" s="48">
        <v>381540</v>
      </c>
      <c r="K2321" s="48">
        <v>0</v>
      </c>
      <c r="L2321">
        <v>3668.65</v>
      </c>
      <c r="M2321" t="s">
        <v>17432</v>
      </c>
      <c r="N2321" s="58">
        <v>-5769.3384999999998</v>
      </c>
      <c r="O2321" s="48">
        <v>0</v>
      </c>
      <c r="P2321" s="63">
        <f t="shared" si="72"/>
        <v>381540</v>
      </c>
      <c r="Q2321" s="63">
        <f t="shared" si="73"/>
        <v>3668.6538461538462</v>
      </c>
    </row>
    <row r="2322" spans="1:17" x14ac:dyDescent="0.25">
      <c r="A2322" t="s">
        <v>17659</v>
      </c>
      <c r="B2322" t="s">
        <v>17660</v>
      </c>
      <c r="C2322" t="s">
        <v>17661</v>
      </c>
      <c r="D2322" t="s">
        <v>6649</v>
      </c>
      <c r="E2322" t="s">
        <v>6650</v>
      </c>
      <c r="F2322" t="s">
        <v>6686</v>
      </c>
      <c r="G2322" t="s">
        <v>6687</v>
      </c>
      <c r="H2322">
        <v>102</v>
      </c>
      <c r="I2322">
        <v>0</v>
      </c>
      <c r="J2322" s="48">
        <v>373731</v>
      </c>
      <c r="K2322" s="48">
        <v>0</v>
      </c>
      <c r="L2322">
        <v>3664.03</v>
      </c>
      <c r="M2322" t="s">
        <v>17432</v>
      </c>
      <c r="N2322" s="58">
        <v>-5651.2633999999998</v>
      </c>
      <c r="O2322" s="48">
        <v>0</v>
      </c>
      <c r="P2322" s="63">
        <f t="shared" si="72"/>
        <v>373731</v>
      </c>
      <c r="Q2322" s="63">
        <f t="shared" si="73"/>
        <v>3664.0294117647059</v>
      </c>
    </row>
    <row r="2323" spans="1:17" x14ac:dyDescent="0.25">
      <c r="A2323" t="s">
        <v>17659</v>
      </c>
      <c r="B2323" t="s">
        <v>17660</v>
      </c>
      <c r="C2323" t="s">
        <v>17661</v>
      </c>
      <c r="D2323" t="s">
        <v>6649</v>
      </c>
      <c r="E2323" t="s">
        <v>6650</v>
      </c>
      <c r="F2323" t="s">
        <v>6688</v>
      </c>
      <c r="G2323" t="s">
        <v>6689</v>
      </c>
      <c r="H2323">
        <v>165</v>
      </c>
      <c r="I2323">
        <v>0</v>
      </c>
      <c r="J2323" s="48">
        <v>587641</v>
      </c>
      <c r="K2323" s="48">
        <v>0</v>
      </c>
      <c r="L2323">
        <v>3561.46</v>
      </c>
      <c r="M2323" t="s">
        <v>17432</v>
      </c>
      <c r="N2323" s="58">
        <v>-8885.8431</v>
      </c>
      <c r="O2323" s="48">
        <v>0</v>
      </c>
      <c r="P2323" s="63">
        <f t="shared" si="72"/>
        <v>587641</v>
      </c>
      <c r="Q2323" s="63">
        <f t="shared" si="73"/>
        <v>3561.4606060606061</v>
      </c>
    </row>
    <row r="2324" spans="1:17" x14ac:dyDescent="0.25">
      <c r="A2324" t="s">
        <v>17659</v>
      </c>
      <c r="B2324" t="s">
        <v>17660</v>
      </c>
      <c r="C2324" t="s">
        <v>17661</v>
      </c>
      <c r="D2324" t="s">
        <v>6649</v>
      </c>
      <c r="E2324" t="s">
        <v>6650</v>
      </c>
      <c r="F2324" t="s">
        <v>6690</v>
      </c>
      <c r="G2324" t="s">
        <v>6691</v>
      </c>
      <c r="H2324">
        <v>78</v>
      </c>
      <c r="I2324">
        <v>0</v>
      </c>
      <c r="J2324" s="48">
        <v>276859</v>
      </c>
      <c r="K2324" s="48">
        <v>0</v>
      </c>
      <c r="L2324">
        <v>3549.47</v>
      </c>
      <c r="M2324" t="s">
        <v>17432</v>
      </c>
      <c r="N2324" s="58">
        <v>-4186.4398000000001</v>
      </c>
      <c r="O2324" s="48">
        <v>0</v>
      </c>
      <c r="P2324" s="63">
        <f t="shared" si="72"/>
        <v>276859</v>
      </c>
      <c r="Q2324" s="63">
        <f t="shared" si="73"/>
        <v>3549.4743589743589</v>
      </c>
    </row>
    <row r="2325" spans="1:17" x14ac:dyDescent="0.25">
      <c r="A2325" t="s">
        <v>17659</v>
      </c>
      <c r="B2325" t="s">
        <v>17660</v>
      </c>
      <c r="C2325" t="s">
        <v>17661</v>
      </c>
      <c r="D2325" t="s">
        <v>6649</v>
      </c>
      <c r="E2325" t="s">
        <v>6650</v>
      </c>
      <c r="F2325" t="s">
        <v>18203</v>
      </c>
      <c r="G2325" t="s">
        <v>18204</v>
      </c>
      <c r="H2325">
        <v>0</v>
      </c>
      <c r="I2325">
        <v>215</v>
      </c>
      <c r="J2325" s="48">
        <v>820174</v>
      </c>
      <c r="K2325" s="48">
        <v>820174</v>
      </c>
      <c r="L2325">
        <v>3814.76</v>
      </c>
      <c r="M2325" t="s">
        <v>17432</v>
      </c>
      <c r="N2325" s="58">
        <v>-12402.009099999999</v>
      </c>
      <c r="O2325" s="48">
        <v>0</v>
      </c>
      <c r="P2325" s="63">
        <f t="shared" si="72"/>
        <v>0</v>
      </c>
      <c r="Q2325" s="63" t="e">
        <f t="shared" si="73"/>
        <v>#DIV/0!</v>
      </c>
    </row>
    <row r="2326" spans="1:17" x14ac:dyDescent="0.25">
      <c r="A2326" t="s">
        <v>17659</v>
      </c>
      <c r="B2326" t="s">
        <v>17660</v>
      </c>
      <c r="C2326" t="s">
        <v>17661</v>
      </c>
      <c r="D2326" t="s">
        <v>6649</v>
      </c>
      <c r="E2326" t="s">
        <v>6650</v>
      </c>
      <c r="F2326" t="s">
        <v>6692</v>
      </c>
      <c r="G2326" t="s">
        <v>6693</v>
      </c>
      <c r="H2326">
        <v>96</v>
      </c>
      <c r="I2326">
        <v>0</v>
      </c>
      <c r="J2326" s="48">
        <v>345817</v>
      </c>
      <c r="K2326" s="48">
        <v>0</v>
      </c>
      <c r="L2326">
        <v>3602.26</v>
      </c>
      <c r="M2326" t="s">
        <v>17432</v>
      </c>
      <c r="N2326" s="58">
        <v>-5229.1733999999997</v>
      </c>
      <c r="O2326" s="48">
        <v>0</v>
      </c>
      <c r="P2326" s="63">
        <f t="shared" si="72"/>
        <v>345817</v>
      </c>
      <c r="Q2326" s="63">
        <f t="shared" si="73"/>
        <v>3602.2604166666665</v>
      </c>
    </row>
    <row r="2327" spans="1:17" x14ac:dyDescent="0.25">
      <c r="A2327" t="s">
        <v>17659</v>
      </c>
      <c r="B2327" t="s">
        <v>17660</v>
      </c>
      <c r="C2327" t="s">
        <v>17661</v>
      </c>
      <c r="D2327" t="s">
        <v>6649</v>
      </c>
      <c r="E2327" t="s">
        <v>6650</v>
      </c>
      <c r="F2327" t="s">
        <v>6694</v>
      </c>
      <c r="G2327" t="s">
        <v>6695</v>
      </c>
      <c r="H2327">
        <v>199</v>
      </c>
      <c r="I2327">
        <v>0</v>
      </c>
      <c r="J2327" s="48">
        <v>718742</v>
      </c>
      <c r="K2327" s="48">
        <v>0</v>
      </c>
      <c r="L2327">
        <v>3611.77</v>
      </c>
      <c r="M2327" t="s">
        <v>17432</v>
      </c>
      <c r="N2327" s="58">
        <v>-10868.2435</v>
      </c>
      <c r="O2327" s="48">
        <v>0</v>
      </c>
      <c r="P2327" s="63">
        <f t="shared" si="72"/>
        <v>718742</v>
      </c>
      <c r="Q2327" s="63">
        <f t="shared" si="73"/>
        <v>3611.7688442211056</v>
      </c>
    </row>
    <row r="2328" spans="1:17" x14ac:dyDescent="0.25">
      <c r="A2328" t="s">
        <v>17659</v>
      </c>
      <c r="B2328" t="s">
        <v>17660</v>
      </c>
      <c r="C2328" t="s">
        <v>17661</v>
      </c>
      <c r="D2328" t="s">
        <v>6649</v>
      </c>
      <c r="E2328" t="s">
        <v>6650</v>
      </c>
      <c r="F2328" t="s">
        <v>6696</v>
      </c>
      <c r="G2328" t="s">
        <v>6697</v>
      </c>
      <c r="H2328">
        <v>69</v>
      </c>
      <c r="I2328">
        <v>0</v>
      </c>
      <c r="J2328" s="48">
        <v>238984</v>
      </c>
      <c r="K2328" s="48">
        <v>0</v>
      </c>
      <c r="L2328">
        <v>3463.54</v>
      </c>
      <c r="M2328" t="s">
        <v>17432</v>
      </c>
      <c r="N2328" s="58">
        <v>-3613.7287999999999</v>
      </c>
      <c r="O2328" s="48">
        <v>0</v>
      </c>
      <c r="P2328" s="63">
        <f t="shared" si="72"/>
        <v>238984</v>
      </c>
      <c r="Q2328" s="63">
        <f t="shared" si="73"/>
        <v>3463.536231884058</v>
      </c>
    </row>
    <row r="2329" spans="1:17" x14ac:dyDescent="0.25">
      <c r="A2329" t="s">
        <v>17659</v>
      </c>
      <c r="B2329" t="s">
        <v>17660</v>
      </c>
      <c r="C2329" t="s">
        <v>17661</v>
      </c>
      <c r="D2329" t="s">
        <v>6649</v>
      </c>
      <c r="E2329" t="s">
        <v>6650</v>
      </c>
      <c r="F2329" t="s">
        <v>6698</v>
      </c>
      <c r="G2329" t="s">
        <v>6699</v>
      </c>
      <c r="H2329">
        <v>102</v>
      </c>
      <c r="I2329">
        <v>0</v>
      </c>
      <c r="J2329" s="48">
        <v>369881</v>
      </c>
      <c r="K2329" s="48">
        <v>0</v>
      </c>
      <c r="L2329">
        <v>3626.28</v>
      </c>
      <c r="M2329" t="s">
        <v>17432</v>
      </c>
      <c r="N2329" s="58">
        <v>-5593.0402999999997</v>
      </c>
      <c r="O2329" s="48">
        <v>0</v>
      </c>
      <c r="P2329" s="63">
        <f t="shared" si="72"/>
        <v>369881</v>
      </c>
      <c r="Q2329" s="63">
        <f t="shared" si="73"/>
        <v>3626.2843137254904</v>
      </c>
    </row>
    <row r="2330" spans="1:17" x14ac:dyDescent="0.25">
      <c r="A2330" t="s">
        <v>17659</v>
      </c>
      <c r="B2330" t="s">
        <v>17660</v>
      </c>
      <c r="C2330" t="s">
        <v>17661</v>
      </c>
      <c r="D2330" t="s">
        <v>6649</v>
      </c>
      <c r="E2330" t="s">
        <v>6650</v>
      </c>
      <c r="F2330" t="s">
        <v>6700</v>
      </c>
      <c r="G2330" t="s">
        <v>6701</v>
      </c>
      <c r="H2330">
        <v>132</v>
      </c>
      <c r="I2330">
        <v>0</v>
      </c>
      <c r="J2330" s="48">
        <v>473290</v>
      </c>
      <c r="K2330" s="48">
        <v>0</v>
      </c>
      <c r="L2330">
        <v>3585.53</v>
      </c>
      <c r="M2330" t="s">
        <v>17432</v>
      </c>
      <c r="N2330" s="58">
        <v>-7156.7151000000003</v>
      </c>
      <c r="O2330" s="48">
        <v>0</v>
      </c>
      <c r="P2330" s="63">
        <f t="shared" si="72"/>
        <v>473290</v>
      </c>
      <c r="Q2330" s="63">
        <f t="shared" si="73"/>
        <v>3585.530303030303</v>
      </c>
    </row>
    <row r="2331" spans="1:17" x14ac:dyDescent="0.25">
      <c r="A2331" t="s">
        <v>17659</v>
      </c>
      <c r="B2331" t="s">
        <v>17660</v>
      </c>
      <c r="C2331" t="s">
        <v>17661</v>
      </c>
      <c r="D2331" t="s">
        <v>6649</v>
      </c>
      <c r="E2331" t="s">
        <v>6650</v>
      </c>
      <c r="F2331" t="s">
        <v>6702</v>
      </c>
      <c r="G2331" t="s">
        <v>6703</v>
      </c>
      <c r="H2331">
        <v>92</v>
      </c>
      <c r="I2331">
        <v>0</v>
      </c>
      <c r="J2331" s="48">
        <v>327562</v>
      </c>
      <c r="K2331" s="48">
        <v>0</v>
      </c>
      <c r="L2331">
        <v>3560.46</v>
      </c>
      <c r="M2331" t="s">
        <v>17432</v>
      </c>
      <c r="N2331" s="58">
        <v>-4953.1279999999997</v>
      </c>
      <c r="O2331" s="48">
        <v>0</v>
      </c>
      <c r="P2331" s="63">
        <f t="shared" si="72"/>
        <v>327562</v>
      </c>
      <c r="Q2331" s="63">
        <f t="shared" si="73"/>
        <v>3560.4565217391305</v>
      </c>
    </row>
    <row r="2332" spans="1:17" x14ac:dyDescent="0.25">
      <c r="A2332" t="s">
        <v>17659</v>
      </c>
      <c r="B2332" t="s">
        <v>17660</v>
      </c>
      <c r="C2332" t="s">
        <v>17661</v>
      </c>
      <c r="D2332" t="s">
        <v>6649</v>
      </c>
      <c r="E2332" t="s">
        <v>6650</v>
      </c>
      <c r="F2332" t="s">
        <v>6704</v>
      </c>
      <c r="G2332" t="s">
        <v>6705</v>
      </c>
      <c r="H2332">
        <v>100</v>
      </c>
      <c r="I2332">
        <v>0</v>
      </c>
      <c r="J2332" s="48">
        <v>384844</v>
      </c>
      <c r="K2332" s="48">
        <v>0</v>
      </c>
      <c r="L2332">
        <v>3848.44</v>
      </c>
      <c r="M2332" t="s">
        <v>17432</v>
      </c>
      <c r="N2332" s="58">
        <v>-5819.3028000000004</v>
      </c>
      <c r="O2332" s="48">
        <v>0</v>
      </c>
      <c r="P2332" s="63">
        <f t="shared" si="72"/>
        <v>384844</v>
      </c>
      <c r="Q2332" s="63">
        <f t="shared" si="73"/>
        <v>3848.44</v>
      </c>
    </row>
    <row r="2333" spans="1:17" x14ac:dyDescent="0.25">
      <c r="A2333" t="s">
        <v>17659</v>
      </c>
      <c r="B2333" t="s">
        <v>17660</v>
      </c>
      <c r="C2333" t="s">
        <v>17661</v>
      </c>
      <c r="D2333" t="s">
        <v>6649</v>
      </c>
      <c r="E2333" t="s">
        <v>6650</v>
      </c>
      <c r="F2333" t="s">
        <v>6706</v>
      </c>
      <c r="G2333" t="s">
        <v>6707</v>
      </c>
      <c r="H2333">
        <v>100</v>
      </c>
      <c r="I2333">
        <v>0</v>
      </c>
      <c r="J2333" s="48">
        <v>362060</v>
      </c>
      <c r="K2333" s="48">
        <v>0</v>
      </c>
      <c r="L2333">
        <v>3620.6</v>
      </c>
      <c r="M2333" t="s">
        <v>17432</v>
      </c>
      <c r="N2333" s="58">
        <v>-5474.7883000000002</v>
      </c>
      <c r="O2333" s="48">
        <v>0</v>
      </c>
      <c r="P2333" s="63">
        <f t="shared" si="72"/>
        <v>362060</v>
      </c>
      <c r="Q2333" s="63">
        <f t="shared" si="73"/>
        <v>3620.6</v>
      </c>
    </row>
    <row r="2334" spans="1:17" x14ac:dyDescent="0.25">
      <c r="A2334" t="s">
        <v>17659</v>
      </c>
      <c r="B2334" t="s">
        <v>17660</v>
      </c>
      <c r="C2334" t="s">
        <v>17661</v>
      </c>
      <c r="D2334" t="s">
        <v>6649</v>
      </c>
      <c r="E2334" t="s">
        <v>6650</v>
      </c>
      <c r="F2334" t="s">
        <v>6708</v>
      </c>
      <c r="G2334" t="s">
        <v>6709</v>
      </c>
      <c r="H2334">
        <v>104</v>
      </c>
      <c r="I2334">
        <v>0</v>
      </c>
      <c r="J2334" s="48">
        <v>399380</v>
      </c>
      <c r="K2334" s="48">
        <v>0</v>
      </c>
      <c r="L2334">
        <v>3840.19</v>
      </c>
      <c r="M2334" t="s">
        <v>17432</v>
      </c>
      <c r="N2334" s="58">
        <v>-6039.0964999999997</v>
      </c>
      <c r="O2334" s="48">
        <v>0</v>
      </c>
      <c r="P2334" s="63">
        <f t="shared" si="72"/>
        <v>399380</v>
      </c>
      <c r="Q2334" s="63">
        <f t="shared" si="73"/>
        <v>3840.1923076923076</v>
      </c>
    </row>
    <row r="2335" spans="1:17" x14ac:dyDescent="0.25">
      <c r="A2335" t="s">
        <v>17659</v>
      </c>
      <c r="B2335" t="s">
        <v>17660</v>
      </c>
      <c r="C2335" t="s">
        <v>17661</v>
      </c>
      <c r="D2335" t="s">
        <v>6649</v>
      </c>
      <c r="E2335" t="s">
        <v>6650</v>
      </c>
      <c r="F2335" t="s">
        <v>17670</v>
      </c>
      <c r="G2335" t="s">
        <v>17671</v>
      </c>
      <c r="H2335">
        <v>0</v>
      </c>
      <c r="I2335">
        <v>225</v>
      </c>
      <c r="J2335" s="48">
        <v>899437</v>
      </c>
      <c r="K2335" s="48">
        <v>899437</v>
      </c>
      <c r="L2335">
        <v>3997.5</v>
      </c>
      <c r="M2335" t="s">
        <v>17432</v>
      </c>
      <c r="N2335" s="58">
        <v>-13600.566500000001</v>
      </c>
      <c r="O2335" s="48">
        <v>0</v>
      </c>
      <c r="P2335" s="63">
        <f t="shared" si="72"/>
        <v>0</v>
      </c>
      <c r="Q2335" s="63" t="e">
        <f t="shared" si="73"/>
        <v>#DIV/0!</v>
      </c>
    </row>
    <row r="2336" spans="1:17" x14ac:dyDescent="0.25">
      <c r="A2336" t="s">
        <v>17659</v>
      </c>
      <c r="B2336" t="s">
        <v>17660</v>
      </c>
      <c r="C2336" t="s">
        <v>17661</v>
      </c>
      <c r="D2336" t="s">
        <v>6649</v>
      </c>
      <c r="E2336" t="s">
        <v>6650</v>
      </c>
      <c r="F2336" t="s">
        <v>6710</v>
      </c>
      <c r="G2336" t="s">
        <v>6711</v>
      </c>
      <c r="H2336">
        <v>119</v>
      </c>
      <c r="I2336">
        <v>0</v>
      </c>
      <c r="J2336" s="48">
        <v>456130</v>
      </c>
      <c r="K2336" s="48">
        <v>0</v>
      </c>
      <c r="L2336">
        <v>3833.03</v>
      </c>
      <c r="M2336" t="s">
        <v>17432</v>
      </c>
      <c r="N2336" s="58">
        <v>-6897.2298000000001</v>
      </c>
      <c r="O2336" s="48">
        <v>0</v>
      </c>
      <c r="P2336" s="63">
        <f t="shared" si="72"/>
        <v>456130</v>
      </c>
      <c r="Q2336" s="63">
        <f t="shared" si="73"/>
        <v>3833.0252100840335</v>
      </c>
    </row>
    <row r="2337" spans="1:17" x14ac:dyDescent="0.25">
      <c r="A2337" t="s">
        <v>17659</v>
      </c>
      <c r="B2337" t="s">
        <v>17660</v>
      </c>
      <c r="C2337" t="s">
        <v>17661</v>
      </c>
      <c r="D2337" t="s">
        <v>6649</v>
      </c>
      <c r="E2337" t="s">
        <v>6650</v>
      </c>
      <c r="F2337" t="s">
        <v>6712</v>
      </c>
      <c r="G2337" t="s">
        <v>6713</v>
      </c>
      <c r="H2337">
        <v>114</v>
      </c>
      <c r="I2337">
        <v>0</v>
      </c>
      <c r="J2337" s="48">
        <v>443178</v>
      </c>
      <c r="K2337" s="48">
        <v>0</v>
      </c>
      <c r="L2337">
        <v>3887.53</v>
      </c>
      <c r="M2337" t="s">
        <v>17432</v>
      </c>
      <c r="N2337" s="58">
        <v>-6701.3856999999998</v>
      </c>
      <c r="O2337" s="48">
        <v>0</v>
      </c>
      <c r="P2337" s="63">
        <f t="shared" si="72"/>
        <v>443178</v>
      </c>
      <c r="Q2337" s="63">
        <f t="shared" si="73"/>
        <v>3887.5263157894738</v>
      </c>
    </row>
    <row r="2338" spans="1:17" x14ac:dyDescent="0.25">
      <c r="A2338" t="s">
        <v>17659</v>
      </c>
      <c r="B2338" t="s">
        <v>17660</v>
      </c>
      <c r="C2338" t="s">
        <v>17661</v>
      </c>
      <c r="D2338" t="s">
        <v>6649</v>
      </c>
      <c r="E2338" t="s">
        <v>6650</v>
      </c>
      <c r="F2338" t="s">
        <v>6714</v>
      </c>
      <c r="G2338" t="s">
        <v>6715</v>
      </c>
      <c r="H2338">
        <v>103</v>
      </c>
      <c r="I2338">
        <v>0</v>
      </c>
      <c r="J2338" s="48">
        <v>400388</v>
      </c>
      <c r="K2338" s="48">
        <v>0</v>
      </c>
      <c r="L2338">
        <v>3887.26</v>
      </c>
      <c r="M2338" t="s">
        <v>17432</v>
      </c>
      <c r="N2338" s="58">
        <v>-6054.3512000000001</v>
      </c>
      <c r="O2338" s="48">
        <v>0</v>
      </c>
      <c r="P2338" s="63">
        <f t="shared" si="72"/>
        <v>400388</v>
      </c>
      <c r="Q2338" s="63">
        <f t="shared" si="73"/>
        <v>3887.2621359223299</v>
      </c>
    </row>
    <row r="2339" spans="1:17" x14ac:dyDescent="0.25">
      <c r="A2339" t="s">
        <v>17659</v>
      </c>
      <c r="B2339" t="s">
        <v>17660</v>
      </c>
      <c r="C2339" t="s">
        <v>17661</v>
      </c>
      <c r="D2339" t="s">
        <v>6649</v>
      </c>
      <c r="E2339" t="s">
        <v>6650</v>
      </c>
      <c r="F2339" t="s">
        <v>6716</v>
      </c>
      <c r="G2339" t="s">
        <v>6717</v>
      </c>
      <c r="H2339">
        <v>102</v>
      </c>
      <c r="I2339">
        <v>0</v>
      </c>
      <c r="J2339" s="48">
        <v>399257</v>
      </c>
      <c r="K2339" s="48">
        <v>0</v>
      </c>
      <c r="L2339">
        <v>3914.28</v>
      </c>
      <c r="M2339" t="s">
        <v>17432</v>
      </c>
      <c r="N2339" s="58">
        <v>-6037.2403999999997</v>
      </c>
      <c r="O2339" s="48">
        <v>0</v>
      </c>
      <c r="P2339" s="63">
        <f t="shared" si="72"/>
        <v>399257</v>
      </c>
      <c r="Q2339" s="63">
        <f t="shared" si="73"/>
        <v>3914.2843137254904</v>
      </c>
    </row>
    <row r="2340" spans="1:17" x14ac:dyDescent="0.25">
      <c r="A2340" t="s">
        <v>17659</v>
      </c>
      <c r="B2340" t="s">
        <v>17660</v>
      </c>
      <c r="C2340" t="s">
        <v>17661</v>
      </c>
      <c r="D2340" t="s">
        <v>6649</v>
      </c>
      <c r="E2340" t="s">
        <v>6650</v>
      </c>
      <c r="F2340" t="s">
        <v>6718</v>
      </c>
      <c r="G2340" t="s">
        <v>6719</v>
      </c>
      <c r="H2340">
        <v>116</v>
      </c>
      <c r="I2340">
        <v>0</v>
      </c>
      <c r="J2340" s="48">
        <v>455770</v>
      </c>
      <c r="K2340" s="48">
        <v>0</v>
      </c>
      <c r="L2340">
        <v>3929.05</v>
      </c>
      <c r="M2340" t="s">
        <v>17432</v>
      </c>
      <c r="N2340" s="58">
        <v>-6891.7880999999998</v>
      </c>
      <c r="O2340" s="48">
        <v>0</v>
      </c>
      <c r="P2340" s="63">
        <f t="shared" si="72"/>
        <v>455770</v>
      </c>
      <c r="Q2340" s="63">
        <f t="shared" si="73"/>
        <v>3929.0517241379312</v>
      </c>
    </row>
    <row r="2341" spans="1:17" x14ac:dyDescent="0.25">
      <c r="A2341" t="s">
        <v>17659</v>
      </c>
      <c r="B2341" t="s">
        <v>17660</v>
      </c>
      <c r="C2341" t="s">
        <v>17661</v>
      </c>
      <c r="D2341" t="s">
        <v>6649</v>
      </c>
      <c r="E2341" t="s">
        <v>6650</v>
      </c>
      <c r="F2341" t="s">
        <v>6720</v>
      </c>
      <c r="G2341" t="s">
        <v>6721</v>
      </c>
      <c r="H2341">
        <v>78</v>
      </c>
      <c r="I2341">
        <v>0</v>
      </c>
      <c r="J2341" s="48">
        <v>277148</v>
      </c>
      <c r="K2341" s="48">
        <v>0</v>
      </c>
      <c r="L2341">
        <v>3553.18</v>
      </c>
      <c r="M2341" t="s">
        <v>17432</v>
      </c>
      <c r="N2341" s="58">
        <v>-4190.8087999999998</v>
      </c>
      <c r="O2341" s="48">
        <v>0</v>
      </c>
      <c r="P2341" s="63">
        <f t="shared" si="72"/>
        <v>277148</v>
      </c>
      <c r="Q2341" s="63">
        <f t="shared" si="73"/>
        <v>3553.1794871794873</v>
      </c>
    </row>
    <row r="2342" spans="1:17" x14ac:dyDescent="0.25">
      <c r="A2342" t="s">
        <v>17659</v>
      </c>
      <c r="B2342" t="s">
        <v>17660</v>
      </c>
      <c r="C2342" t="s">
        <v>17661</v>
      </c>
      <c r="D2342" t="s">
        <v>6649</v>
      </c>
      <c r="E2342" t="s">
        <v>6650</v>
      </c>
      <c r="F2342" t="s">
        <v>6722</v>
      </c>
      <c r="G2342" t="s">
        <v>6723</v>
      </c>
      <c r="H2342">
        <v>77</v>
      </c>
      <c r="I2342">
        <v>0</v>
      </c>
      <c r="J2342" s="48">
        <v>274401</v>
      </c>
      <c r="K2342" s="48">
        <v>0</v>
      </c>
      <c r="L2342">
        <v>3563.65</v>
      </c>
      <c r="M2342" t="s">
        <v>17432</v>
      </c>
      <c r="N2342" s="58">
        <v>-4149.2703000000001</v>
      </c>
      <c r="O2342" s="48">
        <v>0</v>
      </c>
      <c r="P2342" s="63">
        <f t="shared" si="72"/>
        <v>274401</v>
      </c>
      <c r="Q2342" s="63">
        <f t="shared" si="73"/>
        <v>3563.6493506493507</v>
      </c>
    </row>
    <row r="2343" spans="1:17" x14ac:dyDescent="0.25">
      <c r="A2343" t="s">
        <v>17659</v>
      </c>
      <c r="B2343" t="s">
        <v>17660</v>
      </c>
      <c r="C2343" t="s">
        <v>17661</v>
      </c>
      <c r="D2343" t="s">
        <v>6649</v>
      </c>
      <c r="E2343" t="s">
        <v>6650</v>
      </c>
      <c r="F2343" t="s">
        <v>6724</v>
      </c>
      <c r="G2343" t="s">
        <v>6725</v>
      </c>
      <c r="H2343">
        <v>184</v>
      </c>
      <c r="I2343">
        <v>0</v>
      </c>
      <c r="J2343" s="48">
        <v>347482</v>
      </c>
      <c r="K2343" s="48">
        <v>0</v>
      </c>
      <c r="L2343">
        <v>1888.49</v>
      </c>
      <c r="M2343" t="s">
        <v>17432</v>
      </c>
      <c r="N2343" s="58">
        <v>-5254.3471</v>
      </c>
      <c r="O2343" s="48">
        <v>0</v>
      </c>
      <c r="P2343" s="63">
        <f t="shared" si="72"/>
        <v>347482</v>
      </c>
      <c r="Q2343" s="63">
        <f t="shared" si="73"/>
        <v>1888.4891304347825</v>
      </c>
    </row>
    <row r="2344" spans="1:17" x14ac:dyDescent="0.25">
      <c r="A2344" t="s">
        <v>17659</v>
      </c>
      <c r="B2344" t="s">
        <v>17660</v>
      </c>
      <c r="C2344" t="s">
        <v>17661</v>
      </c>
      <c r="D2344" t="s">
        <v>6649</v>
      </c>
      <c r="E2344" t="s">
        <v>6650</v>
      </c>
      <c r="F2344" t="s">
        <v>17672</v>
      </c>
      <c r="G2344" t="s">
        <v>17673</v>
      </c>
      <c r="H2344">
        <v>0</v>
      </c>
      <c r="I2344">
        <v>60</v>
      </c>
      <c r="J2344" s="48">
        <v>132235</v>
      </c>
      <c r="K2344" s="48">
        <v>132235</v>
      </c>
      <c r="L2344">
        <v>2203.92</v>
      </c>
      <c r="M2344" t="s">
        <v>17432</v>
      </c>
      <c r="N2344" s="58">
        <v>-1999.5446999999999</v>
      </c>
      <c r="O2344" s="48">
        <v>0</v>
      </c>
      <c r="P2344" s="63">
        <f t="shared" si="72"/>
        <v>0</v>
      </c>
      <c r="Q2344" s="63" t="e">
        <f t="shared" si="73"/>
        <v>#DIV/0!</v>
      </c>
    </row>
    <row r="2345" spans="1:17" x14ac:dyDescent="0.25">
      <c r="A2345" t="s">
        <v>17659</v>
      </c>
      <c r="B2345" t="s">
        <v>17660</v>
      </c>
      <c r="C2345" t="s">
        <v>17661</v>
      </c>
      <c r="D2345" t="s">
        <v>6649</v>
      </c>
      <c r="E2345" t="s">
        <v>6650</v>
      </c>
      <c r="F2345" t="s">
        <v>6726</v>
      </c>
      <c r="G2345" t="s">
        <v>6727</v>
      </c>
      <c r="H2345">
        <v>98</v>
      </c>
      <c r="I2345">
        <v>0</v>
      </c>
      <c r="J2345" s="48">
        <v>165068</v>
      </c>
      <c r="K2345" s="48">
        <v>0</v>
      </c>
      <c r="L2345">
        <v>1684.37</v>
      </c>
      <c r="M2345" t="s">
        <v>17432</v>
      </c>
      <c r="N2345" s="58">
        <v>-2496.0263</v>
      </c>
      <c r="O2345" s="48">
        <v>0</v>
      </c>
      <c r="P2345" s="63">
        <f t="shared" si="72"/>
        <v>165068</v>
      </c>
      <c r="Q2345" s="63">
        <f t="shared" si="73"/>
        <v>1684.3673469387754</v>
      </c>
    </row>
    <row r="2346" spans="1:17" x14ac:dyDescent="0.25">
      <c r="A2346" t="s">
        <v>17659</v>
      </c>
      <c r="B2346" t="s">
        <v>17660</v>
      </c>
      <c r="C2346" t="s">
        <v>17661</v>
      </c>
      <c r="D2346" t="s">
        <v>6649</v>
      </c>
      <c r="E2346" t="s">
        <v>6650</v>
      </c>
      <c r="F2346" t="s">
        <v>6728</v>
      </c>
      <c r="G2346" t="s">
        <v>6729</v>
      </c>
      <c r="H2346">
        <v>66</v>
      </c>
      <c r="I2346">
        <v>0</v>
      </c>
      <c r="J2346" s="48">
        <v>122444</v>
      </c>
      <c r="K2346" s="48">
        <v>0</v>
      </c>
      <c r="L2346">
        <v>1855.21</v>
      </c>
      <c r="M2346" t="s">
        <v>17432</v>
      </c>
      <c r="N2346" s="58">
        <v>-1851.4956999999999</v>
      </c>
      <c r="O2346" s="48">
        <v>0</v>
      </c>
      <c r="P2346" s="63">
        <f t="shared" si="72"/>
        <v>122444</v>
      </c>
      <c r="Q2346" s="63">
        <f t="shared" si="73"/>
        <v>1855.2121212121212</v>
      </c>
    </row>
    <row r="2347" spans="1:17" x14ac:dyDescent="0.25">
      <c r="A2347" t="s">
        <v>17659</v>
      </c>
      <c r="B2347" t="s">
        <v>17660</v>
      </c>
      <c r="C2347" t="s">
        <v>17661</v>
      </c>
      <c r="D2347" t="s">
        <v>6649</v>
      </c>
      <c r="E2347" t="s">
        <v>6650</v>
      </c>
      <c r="F2347" t="s">
        <v>17674</v>
      </c>
      <c r="G2347" t="s">
        <v>17675</v>
      </c>
      <c r="H2347">
        <v>0</v>
      </c>
      <c r="I2347">
        <v>72</v>
      </c>
      <c r="J2347" s="48">
        <v>152846</v>
      </c>
      <c r="K2347" s="48">
        <v>152846</v>
      </c>
      <c r="L2347">
        <v>2122.86</v>
      </c>
      <c r="M2347" t="s">
        <v>17432</v>
      </c>
      <c r="N2347" s="58">
        <v>-2311.2159999999999</v>
      </c>
      <c r="O2347" s="48">
        <v>0</v>
      </c>
      <c r="P2347" s="63">
        <f t="shared" si="72"/>
        <v>0</v>
      </c>
      <c r="Q2347" s="63" t="e">
        <f t="shared" si="73"/>
        <v>#DIV/0!</v>
      </c>
    </row>
    <row r="2348" spans="1:17" x14ac:dyDescent="0.25">
      <c r="A2348" t="s">
        <v>17659</v>
      </c>
      <c r="B2348" t="s">
        <v>17660</v>
      </c>
      <c r="C2348" t="s">
        <v>17661</v>
      </c>
      <c r="D2348" t="s">
        <v>6649</v>
      </c>
      <c r="E2348" t="s">
        <v>6650</v>
      </c>
      <c r="F2348" t="s">
        <v>17676</v>
      </c>
      <c r="G2348" t="s">
        <v>17677</v>
      </c>
      <c r="H2348">
        <v>0</v>
      </c>
      <c r="I2348">
        <v>46</v>
      </c>
      <c r="J2348" s="48">
        <v>97502</v>
      </c>
      <c r="K2348" s="48">
        <v>97502</v>
      </c>
      <c r="L2348">
        <v>2119.61</v>
      </c>
      <c r="M2348" t="s">
        <v>17432</v>
      </c>
      <c r="N2348" s="58">
        <v>-1474.3472999999999</v>
      </c>
      <c r="O2348" s="48">
        <v>0</v>
      </c>
      <c r="P2348" s="63">
        <f t="shared" si="72"/>
        <v>0</v>
      </c>
      <c r="Q2348" s="63" t="e">
        <f t="shared" si="73"/>
        <v>#DIV/0!</v>
      </c>
    </row>
    <row r="2349" spans="1:17" x14ac:dyDescent="0.25">
      <c r="A2349" t="s">
        <v>17659</v>
      </c>
      <c r="B2349" t="s">
        <v>17660</v>
      </c>
      <c r="C2349" t="s">
        <v>17661</v>
      </c>
      <c r="D2349" t="s">
        <v>6649</v>
      </c>
      <c r="E2349" t="s">
        <v>6650</v>
      </c>
      <c r="F2349" t="s">
        <v>6730</v>
      </c>
      <c r="G2349" t="s">
        <v>6731</v>
      </c>
      <c r="H2349">
        <v>116</v>
      </c>
      <c r="I2349">
        <v>0</v>
      </c>
      <c r="J2349" s="48">
        <v>194042</v>
      </c>
      <c r="K2349" s="48">
        <v>0</v>
      </c>
      <c r="L2349">
        <v>1672.78</v>
      </c>
      <c r="M2349" t="s">
        <v>17432</v>
      </c>
      <c r="N2349" s="58">
        <v>-2934.154</v>
      </c>
      <c r="O2349" s="48">
        <v>0</v>
      </c>
      <c r="P2349" s="63">
        <f t="shared" si="72"/>
        <v>194042</v>
      </c>
      <c r="Q2349" s="63">
        <f t="shared" si="73"/>
        <v>1672.7758620689656</v>
      </c>
    </row>
    <row r="2350" spans="1:17" x14ac:dyDescent="0.25">
      <c r="A2350" t="s">
        <v>17659</v>
      </c>
      <c r="B2350" t="s">
        <v>17660</v>
      </c>
      <c r="C2350" t="s">
        <v>17661</v>
      </c>
      <c r="D2350" t="s">
        <v>6649</v>
      </c>
      <c r="E2350" t="s">
        <v>6650</v>
      </c>
      <c r="F2350" t="s">
        <v>6732</v>
      </c>
      <c r="G2350" t="s">
        <v>6733</v>
      </c>
      <c r="H2350">
        <v>61</v>
      </c>
      <c r="I2350">
        <v>0</v>
      </c>
      <c r="J2350" s="48">
        <v>99102</v>
      </c>
      <c r="K2350" s="48">
        <v>0</v>
      </c>
      <c r="L2350">
        <v>1624.62</v>
      </c>
      <c r="M2350" t="s">
        <v>17432</v>
      </c>
      <c r="N2350" s="58">
        <v>-1498.5360000000001</v>
      </c>
      <c r="O2350" s="48">
        <v>0</v>
      </c>
      <c r="P2350" s="63">
        <f t="shared" si="72"/>
        <v>99102</v>
      </c>
      <c r="Q2350" s="63">
        <f t="shared" si="73"/>
        <v>1624.622950819672</v>
      </c>
    </row>
    <row r="2351" spans="1:17" x14ac:dyDescent="0.25">
      <c r="A2351" t="s">
        <v>17659</v>
      </c>
      <c r="B2351" t="s">
        <v>17660</v>
      </c>
      <c r="C2351" t="s">
        <v>17661</v>
      </c>
      <c r="D2351" t="s">
        <v>6649</v>
      </c>
      <c r="E2351" t="s">
        <v>6650</v>
      </c>
      <c r="F2351" t="s">
        <v>6734</v>
      </c>
      <c r="G2351" t="s">
        <v>6735</v>
      </c>
      <c r="H2351">
        <v>71</v>
      </c>
      <c r="I2351">
        <v>0</v>
      </c>
      <c r="J2351" s="48">
        <v>138614</v>
      </c>
      <c r="K2351" s="48">
        <v>0</v>
      </c>
      <c r="L2351">
        <v>1952.31</v>
      </c>
      <c r="M2351" t="s">
        <v>17432</v>
      </c>
      <c r="N2351" s="58">
        <v>-2096.0068000000001</v>
      </c>
      <c r="O2351" s="48">
        <v>0</v>
      </c>
      <c r="P2351" s="63">
        <f t="shared" si="72"/>
        <v>138614</v>
      </c>
      <c r="Q2351" s="63">
        <f t="shared" si="73"/>
        <v>1952.3098591549297</v>
      </c>
    </row>
    <row r="2352" spans="1:17" x14ac:dyDescent="0.25">
      <c r="A2352" t="s">
        <v>17659</v>
      </c>
      <c r="B2352" t="s">
        <v>17660</v>
      </c>
      <c r="C2352" t="s">
        <v>17661</v>
      </c>
      <c r="D2352" t="s">
        <v>6649</v>
      </c>
      <c r="E2352" t="s">
        <v>6650</v>
      </c>
      <c r="F2352" t="s">
        <v>6736</v>
      </c>
      <c r="G2352" t="s">
        <v>6737</v>
      </c>
      <c r="H2352">
        <v>57</v>
      </c>
      <c r="I2352">
        <v>0</v>
      </c>
      <c r="J2352" s="48">
        <v>117778</v>
      </c>
      <c r="K2352" s="48">
        <v>0</v>
      </c>
      <c r="L2352">
        <v>2066.2800000000002</v>
      </c>
      <c r="M2352" t="s">
        <v>17432</v>
      </c>
      <c r="N2352" s="58">
        <v>-1780.941</v>
      </c>
      <c r="O2352" s="48">
        <v>0</v>
      </c>
      <c r="P2352" s="63">
        <f t="shared" si="72"/>
        <v>117778</v>
      </c>
      <c r="Q2352" s="63">
        <f t="shared" si="73"/>
        <v>2066.280701754386</v>
      </c>
    </row>
    <row r="2353" spans="1:17" x14ac:dyDescent="0.25">
      <c r="A2353" t="s">
        <v>17659</v>
      </c>
      <c r="B2353" t="s">
        <v>17660</v>
      </c>
      <c r="C2353" t="s">
        <v>17661</v>
      </c>
      <c r="D2353" t="s">
        <v>6649</v>
      </c>
      <c r="E2353" t="s">
        <v>6650</v>
      </c>
      <c r="F2353" t="s">
        <v>6738</v>
      </c>
      <c r="G2353" t="s">
        <v>6739</v>
      </c>
      <c r="H2353">
        <v>67</v>
      </c>
      <c r="I2353">
        <v>0</v>
      </c>
      <c r="J2353" s="48">
        <v>108070</v>
      </c>
      <c r="K2353" s="48">
        <v>0</v>
      </c>
      <c r="L2353">
        <v>1612.99</v>
      </c>
      <c r="M2353" t="s">
        <v>17432</v>
      </c>
      <c r="N2353" s="58">
        <v>-1634.1483000000001</v>
      </c>
      <c r="O2353" s="48">
        <v>0</v>
      </c>
      <c r="P2353" s="63">
        <f t="shared" si="72"/>
        <v>108070</v>
      </c>
      <c r="Q2353" s="63">
        <f t="shared" si="73"/>
        <v>1612.9850746268658</v>
      </c>
    </row>
    <row r="2354" spans="1:17" x14ac:dyDescent="0.25">
      <c r="A2354" t="s">
        <v>17659</v>
      </c>
      <c r="B2354" t="s">
        <v>17660</v>
      </c>
      <c r="C2354" t="s">
        <v>17661</v>
      </c>
      <c r="D2354" t="s">
        <v>6649</v>
      </c>
      <c r="E2354" t="s">
        <v>6650</v>
      </c>
      <c r="F2354" t="s">
        <v>6740</v>
      </c>
      <c r="G2354" t="s">
        <v>6741</v>
      </c>
      <c r="H2354">
        <v>18</v>
      </c>
      <c r="I2354">
        <v>0</v>
      </c>
      <c r="J2354" s="48">
        <v>39245</v>
      </c>
      <c r="K2354" s="48">
        <v>0</v>
      </c>
      <c r="L2354">
        <v>2180.2800000000002</v>
      </c>
      <c r="M2354" t="s">
        <v>17432</v>
      </c>
      <c r="N2354" s="58">
        <v>-593.4384</v>
      </c>
      <c r="O2354" s="48">
        <v>0</v>
      </c>
      <c r="P2354" s="63">
        <f t="shared" si="72"/>
        <v>39245</v>
      </c>
      <c r="Q2354" s="63">
        <f t="shared" si="73"/>
        <v>2180.2777777777778</v>
      </c>
    </row>
    <row r="2355" spans="1:17" x14ac:dyDescent="0.25">
      <c r="A2355" t="s">
        <v>17659</v>
      </c>
      <c r="B2355" t="s">
        <v>17660</v>
      </c>
      <c r="C2355" t="s">
        <v>17661</v>
      </c>
      <c r="D2355" t="s">
        <v>6649</v>
      </c>
      <c r="E2355" t="s">
        <v>6650</v>
      </c>
      <c r="F2355" t="s">
        <v>6742</v>
      </c>
      <c r="G2355" t="s">
        <v>6743</v>
      </c>
      <c r="H2355">
        <v>52</v>
      </c>
      <c r="I2355">
        <v>0</v>
      </c>
      <c r="J2355" s="48">
        <v>97829</v>
      </c>
      <c r="K2355" s="48">
        <v>0</v>
      </c>
      <c r="L2355">
        <v>1881.33</v>
      </c>
      <c r="M2355" t="s">
        <v>17432</v>
      </c>
      <c r="N2355" s="58">
        <v>-1479.2920999999999</v>
      </c>
      <c r="O2355" s="48">
        <v>0</v>
      </c>
      <c r="P2355" s="63">
        <f t="shared" si="72"/>
        <v>97829</v>
      </c>
      <c r="Q2355" s="63">
        <f t="shared" si="73"/>
        <v>1881.3269230769231</v>
      </c>
    </row>
    <row r="2356" spans="1:17" x14ac:dyDescent="0.25">
      <c r="A2356" t="s">
        <v>17659</v>
      </c>
      <c r="B2356" t="s">
        <v>17660</v>
      </c>
      <c r="C2356" t="s">
        <v>17661</v>
      </c>
      <c r="D2356" t="s">
        <v>6649</v>
      </c>
      <c r="E2356" t="s">
        <v>6650</v>
      </c>
      <c r="F2356" t="s">
        <v>6744</v>
      </c>
      <c r="G2356" t="s">
        <v>6745</v>
      </c>
      <c r="H2356">
        <v>20</v>
      </c>
      <c r="I2356">
        <v>0</v>
      </c>
      <c r="J2356" s="48">
        <v>44108</v>
      </c>
      <c r="K2356" s="48">
        <v>0</v>
      </c>
      <c r="L2356">
        <v>2205.4</v>
      </c>
      <c r="M2356" t="s">
        <v>17432</v>
      </c>
      <c r="N2356" s="58">
        <v>-666.9665</v>
      </c>
      <c r="O2356" s="48">
        <v>0</v>
      </c>
      <c r="P2356" s="63">
        <f t="shared" si="72"/>
        <v>44108</v>
      </c>
      <c r="Q2356" s="63">
        <f t="shared" si="73"/>
        <v>2205.4</v>
      </c>
    </row>
    <row r="2357" spans="1:17" x14ac:dyDescent="0.25">
      <c r="A2357" t="s">
        <v>17659</v>
      </c>
      <c r="B2357" t="s">
        <v>17660</v>
      </c>
      <c r="C2357" t="s">
        <v>17661</v>
      </c>
      <c r="D2357" t="s">
        <v>6649</v>
      </c>
      <c r="E2357" t="s">
        <v>6650</v>
      </c>
      <c r="F2357" t="s">
        <v>6746</v>
      </c>
      <c r="G2357" t="s">
        <v>6747</v>
      </c>
      <c r="H2357">
        <v>16</v>
      </c>
      <c r="I2357">
        <v>0</v>
      </c>
      <c r="J2357" s="48">
        <v>34390</v>
      </c>
      <c r="K2357" s="48">
        <v>0</v>
      </c>
      <c r="L2357">
        <v>2149.38</v>
      </c>
      <c r="M2357" t="s">
        <v>17432</v>
      </c>
      <c r="N2357" s="58">
        <v>-520.01570000000004</v>
      </c>
      <c r="O2357" s="48">
        <v>0</v>
      </c>
      <c r="P2357" s="63">
        <f t="shared" si="72"/>
        <v>34390</v>
      </c>
      <c r="Q2357" s="63">
        <f t="shared" si="73"/>
        <v>2149.375</v>
      </c>
    </row>
    <row r="2358" spans="1:17" x14ac:dyDescent="0.25">
      <c r="A2358" t="s">
        <v>17659</v>
      </c>
      <c r="B2358" t="s">
        <v>17660</v>
      </c>
      <c r="C2358" t="s">
        <v>17661</v>
      </c>
      <c r="D2358" t="s">
        <v>6649</v>
      </c>
      <c r="E2358" t="s">
        <v>6650</v>
      </c>
      <c r="F2358" t="s">
        <v>6748</v>
      </c>
      <c r="G2358" t="s">
        <v>6749</v>
      </c>
      <c r="H2358">
        <v>37</v>
      </c>
      <c r="I2358">
        <v>0</v>
      </c>
      <c r="J2358" s="48">
        <v>55811</v>
      </c>
      <c r="K2358" s="48">
        <v>0</v>
      </c>
      <c r="L2358">
        <v>1508.41</v>
      </c>
      <c r="M2358" t="s">
        <v>17432</v>
      </c>
      <c r="N2358" s="58">
        <v>-843.93320000000006</v>
      </c>
      <c r="O2358" s="48">
        <v>0</v>
      </c>
      <c r="P2358" s="63">
        <f t="shared" si="72"/>
        <v>55811</v>
      </c>
      <c r="Q2358" s="63">
        <f t="shared" si="73"/>
        <v>1508.4054054054054</v>
      </c>
    </row>
    <row r="2359" spans="1:17" x14ac:dyDescent="0.25">
      <c r="A2359" t="s">
        <v>17659</v>
      </c>
      <c r="B2359" t="s">
        <v>17660</v>
      </c>
      <c r="C2359" t="s">
        <v>17661</v>
      </c>
      <c r="D2359" t="s">
        <v>6649</v>
      </c>
      <c r="E2359" t="s">
        <v>6650</v>
      </c>
      <c r="F2359" t="s">
        <v>6750</v>
      </c>
      <c r="G2359" t="s">
        <v>6751</v>
      </c>
      <c r="H2359">
        <v>35</v>
      </c>
      <c r="I2359">
        <v>0</v>
      </c>
      <c r="J2359" s="48">
        <v>71618</v>
      </c>
      <c r="K2359" s="48">
        <v>0</v>
      </c>
      <c r="L2359">
        <v>2046.23</v>
      </c>
      <c r="M2359" t="s">
        <v>17432</v>
      </c>
      <c r="N2359" s="58">
        <v>-1082.9468999999999</v>
      </c>
      <c r="O2359" s="48">
        <v>0</v>
      </c>
      <c r="P2359" s="63">
        <f t="shared" si="72"/>
        <v>71618</v>
      </c>
      <c r="Q2359" s="63">
        <f t="shared" si="73"/>
        <v>2046.2285714285715</v>
      </c>
    </row>
    <row r="2360" spans="1:17" x14ac:dyDescent="0.25">
      <c r="A2360" t="s">
        <v>17659</v>
      </c>
      <c r="B2360" t="s">
        <v>17660</v>
      </c>
      <c r="C2360" t="s">
        <v>17661</v>
      </c>
      <c r="D2360" t="s">
        <v>6649</v>
      </c>
      <c r="E2360" t="s">
        <v>6650</v>
      </c>
      <c r="F2360" t="s">
        <v>6752</v>
      </c>
      <c r="G2360" t="s">
        <v>6753</v>
      </c>
      <c r="H2360">
        <v>39</v>
      </c>
      <c r="I2360">
        <v>0</v>
      </c>
      <c r="J2360" s="48">
        <v>79179</v>
      </c>
      <c r="K2360" s="48">
        <v>0</v>
      </c>
      <c r="L2360">
        <v>2030.23</v>
      </c>
      <c r="M2360" t="s">
        <v>17432</v>
      </c>
      <c r="N2360" s="58">
        <v>-1197.2805000000001</v>
      </c>
      <c r="O2360" s="48">
        <v>0</v>
      </c>
      <c r="P2360" s="63">
        <f t="shared" si="72"/>
        <v>79179</v>
      </c>
      <c r="Q2360" s="63">
        <f t="shared" si="73"/>
        <v>2030.2307692307693</v>
      </c>
    </row>
    <row r="2361" spans="1:17" x14ac:dyDescent="0.25">
      <c r="A2361" t="s">
        <v>17659</v>
      </c>
      <c r="B2361" t="s">
        <v>17660</v>
      </c>
      <c r="C2361" t="s">
        <v>17661</v>
      </c>
      <c r="D2361" t="s">
        <v>6649</v>
      </c>
      <c r="E2361" t="s">
        <v>6650</v>
      </c>
      <c r="F2361" t="s">
        <v>6754</v>
      </c>
      <c r="G2361" t="s">
        <v>6755</v>
      </c>
      <c r="H2361">
        <v>72</v>
      </c>
      <c r="I2361">
        <v>0</v>
      </c>
      <c r="J2361" s="48">
        <v>128777</v>
      </c>
      <c r="K2361" s="48">
        <v>0</v>
      </c>
      <c r="L2361">
        <v>1788.57</v>
      </c>
      <c r="M2361" t="s">
        <v>17432</v>
      </c>
      <c r="N2361" s="58">
        <v>-1947.2698</v>
      </c>
      <c r="O2361" s="48">
        <v>0</v>
      </c>
      <c r="P2361" s="63">
        <f t="shared" si="72"/>
        <v>128777</v>
      </c>
      <c r="Q2361" s="63">
        <f t="shared" si="73"/>
        <v>1788.5694444444443</v>
      </c>
    </row>
    <row r="2362" spans="1:17" x14ac:dyDescent="0.25">
      <c r="A2362" t="s">
        <v>17659</v>
      </c>
      <c r="B2362" t="s">
        <v>17660</v>
      </c>
      <c r="C2362" t="s">
        <v>17661</v>
      </c>
      <c r="D2362" t="s">
        <v>6649</v>
      </c>
      <c r="E2362" t="s">
        <v>6650</v>
      </c>
      <c r="F2362" t="s">
        <v>6758</v>
      </c>
      <c r="G2362" t="s">
        <v>6759</v>
      </c>
      <c r="H2362">
        <v>27</v>
      </c>
      <c r="I2362">
        <v>0</v>
      </c>
      <c r="J2362" s="48">
        <v>47556</v>
      </c>
      <c r="K2362" s="48">
        <v>0</v>
      </c>
      <c r="L2362">
        <v>1761.33</v>
      </c>
      <c r="M2362" t="s">
        <v>17432</v>
      </c>
      <c r="N2362" s="58">
        <v>-719.101</v>
      </c>
      <c r="O2362" s="48">
        <v>0</v>
      </c>
      <c r="P2362" s="63">
        <f t="shared" si="72"/>
        <v>47556</v>
      </c>
      <c r="Q2362" s="63">
        <f t="shared" si="73"/>
        <v>1761.3333333333333</v>
      </c>
    </row>
    <row r="2363" spans="1:17" x14ac:dyDescent="0.25">
      <c r="A2363" t="s">
        <v>17659</v>
      </c>
      <c r="B2363" t="s">
        <v>17660</v>
      </c>
      <c r="C2363" t="s">
        <v>17661</v>
      </c>
      <c r="D2363" t="s">
        <v>6649</v>
      </c>
      <c r="E2363" t="s">
        <v>6650</v>
      </c>
      <c r="F2363" t="s">
        <v>6760</v>
      </c>
      <c r="G2363" t="s">
        <v>6761</v>
      </c>
      <c r="H2363">
        <v>51</v>
      </c>
      <c r="I2363">
        <v>0</v>
      </c>
      <c r="J2363" s="48">
        <v>90131</v>
      </c>
      <c r="K2363" s="48">
        <v>0</v>
      </c>
      <c r="L2363">
        <v>1767.27</v>
      </c>
      <c r="M2363" t="s">
        <v>17432</v>
      </c>
      <c r="N2363" s="58">
        <v>-1362.8831</v>
      </c>
      <c r="O2363" s="48">
        <v>0</v>
      </c>
      <c r="P2363" s="63">
        <f t="shared" si="72"/>
        <v>90131</v>
      </c>
      <c r="Q2363" s="63">
        <f t="shared" si="73"/>
        <v>1767.2745098039215</v>
      </c>
    </row>
    <row r="2364" spans="1:17" x14ac:dyDescent="0.25">
      <c r="A2364" t="s">
        <v>17659</v>
      </c>
      <c r="B2364" t="s">
        <v>17660</v>
      </c>
      <c r="C2364" t="s">
        <v>17661</v>
      </c>
      <c r="D2364" t="s">
        <v>6649</v>
      </c>
      <c r="E2364" t="s">
        <v>6650</v>
      </c>
      <c r="F2364" t="s">
        <v>6762</v>
      </c>
      <c r="G2364" t="s">
        <v>6763</v>
      </c>
      <c r="H2364">
        <v>24</v>
      </c>
      <c r="I2364">
        <v>0</v>
      </c>
      <c r="J2364" s="48">
        <v>48127</v>
      </c>
      <c r="K2364" s="48">
        <v>0</v>
      </c>
      <c r="L2364">
        <v>2005.29</v>
      </c>
      <c r="M2364" t="s">
        <v>17432</v>
      </c>
      <c r="N2364" s="58">
        <v>-727.73670000000004</v>
      </c>
      <c r="O2364" s="48">
        <v>0</v>
      </c>
      <c r="P2364" s="63">
        <f t="shared" si="72"/>
        <v>48127</v>
      </c>
      <c r="Q2364" s="63">
        <f t="shared" si="73"/>
        <v>2005.2916666666667</v>
      </c>
    </row>
    <row r="2365" spans="1:17" x14ac:dyDescent="0.25">
      <c r="A2365" t="s">
        <v>17659</v>
      </c>
      <c r="B2365" t="s">
        <v>17660</v>
      </c>
      <c r="C2365" t="s">
        <v>17661</v>
      </c>
      <c r="D2365" t="s">
        <v>6649</v>
      </c>
      <c r="E2365" t="s">
        <v>6650</v>
      </c>
      <c r="F2365" t="s">
        <v>6756</v>
      </c>
      <c r="G2365" t="s">
        <v>6757</v>
      </c>
      <c r="H2365">
        <v>779</v>
      </c>
      <c r="I2365">
        <v>0</v>
      </c>
      <c r="J2365" s="48">
        <v>3298425</v>
      </c>
      <c r="K2365" s="48">
        <v>0</v>
      </c>
      <c r="L2365">
        <v>4234.18</v>
      </c>
      <c r="M2365" t="s">
        <v>17432</v>
      </c>
      <c r="N2365" s="58">
        <v>-49876.140299999999</v>
      </c>
      <c r="O2365" s="48">
        <v>0</v>
      </c>
      <c r="P2365" s="63">
        <f t="shared" si="72"/>
        <v>3298425</v>
      </c>
      <c r="Q2365" s="63">
        <f t="shared" si="73"/>
        <v>4234.1784338896023</v>
      </c>
    </row>
    <row r="2366" spans="1:17" x14ac:dyDescent="0.25">
      <c r="A2366" t="s">
        <v>17659</v>
      </c>
      <c r="B2366" t="s">
        <v>17660</v>
      </c>
      <c r="C2366" t="s">
        <v>17661</v>
      </c>
      <c r="D2366" t="s">
        <v>90</v>
      </c>
      <c r="E2366" t="s">
        <v>1106</v>
      </c>
      <c r="F2366" t="s">
        <v>17678</v>
      </c>
      <c r="G2366" t="s">
        <v>17679</v>
      </c>
      <c r="H2366">
        <v>0</v>
      </c>
      <c r="I2366">
        <v>119</v>
      </c>
      <c r="J2366" s="48">
        <v>301214</v>
      </c>
      <c r="K2366" s="48">
        <v>301214</v>
      </c>
      <c r="L2366">
        <v>2531.21</v>
      </c>
      <c r="M2366" t="s">
        <v>17428</v>
      </c>
      <c r="N2366" s="58">
        <v>14312.198200000001</v>
      </c>
      <c r="O2366" s="48">
        <v>657.87429999999995</v>
      </c>
      <c r="P2366" s="63">
        <f t="shared" si="72"/>
        <v>0</v>
      </c>
      <c r="Q2366" s="63" t="e">
        <f t="shared" si="73"/>
        <v>#DIV/0!</v>
      </c>
    </row>
    <row r="2367" spans="1:17" x14ac:dyDescent="0.25">
      <c r="A2367" t="s">
        <v>17659</v>
      </c>
      <c r="B2367" t="s">
        <v>17660</v>
      </c>
      <c r="C2367" t="s">
        <v>17661</v>
      </c>
      <c r="D2367" t="s">
        <v>90</v>
      </c>
      <c r="E2367" t="s">
        <v>1106</v>
      </c>
      <c r="F2367" t="s">
        <v>6764</v>
      </c>
      <c r="G2367" t="s">
        <v>6765</v>
      </c>
      <c r="H2367">
        <v>40</v>
      </c>
      <c r="I2367">
        <v>184</v>
      </c>
      <c r="J2367" s="48">
        <v>822835</v>
      </c>
      <c r="K2367" s="48">
        <v>675900</v>
      </c>
      <c r="L2367">
        <v>3673.37</v>
      </c>
      <c r="M2367" t="s">
        <v>17428</v>
      </c>
      <c r="N2367" s="58">
        <v>39097.028100000003</v>
      </c>
      <c r="O2367" s="48">
        <v>1797.1333</v>
      </c>
      <c r="P2367" s="63">
        <f t="shared" si="72"/>
        <v>146935</v>
      </c>
      <c r="Q2367" s="63">
        <f t="shared" si="73"/>
        <v>3673.375</v>
      </c>
    </row>
    <row r="2368" spans="1:17" x14ac:dyDescent="0.25">
      <c r="A2368" t="s">
        <v>17659</v>
      </c>
      <c r="B2368" t="s">
        <v>17660</v>
      </c>
      <c r="C2368" t="s">
        <v>17661</v>
      </c>
      <c r="D2368" t="s">
        <v>90</v>
      </c>
      <c r="E2368" t="s">
        <v>1106</v>
      </c>
      <c r="F2368" t="s">
        <v>6766</v>
      </c>
      <c r="G2368" t="s">
        <v>6767</v>
      </c>
      <c r="H2368">
        <v>12</v>
      </c>
      <c r="I2368">
        <v>112</v>
      </c>
      <c r="J2368" s="48">
        <v>270761</v>
      </c>
      <c r="K2368" s="48">
        <v>244558</v>
      </c>
      <c r="L2368">
        <v>2183.56</v>
      </c>
      <c r="M2368" t="s">
        <v>17428</v>
      </c>
      <c r="N2368" s="58">
        <v>12865.218199999999</v>
      </c>
      <c r="O2368" s="48">
        <v>591.36239999999998</v>
      </c>
      <c r="P2368" s="63">
        <f t="shared" si="72"/>
        <v>26203</v>
      </c>
      <c r="Q2368" s="63">
        <f t="shared" si="73"/>
        <v>2183.5833333333335</v>
      </c>
    </row>
    <row r="2369" spans="1:17" x14ac:dyDescent="0.25">
      <c r="A2369" t="s">
        <v>17659</v>
      </c>
      <c r="B2369" t="s">
        <v>17660</v>
      </c>
      <c r="C2369" t="s">
        <v>17661</v>
      </c>
      <c r="D2369" t="s">
        <v>6769</v>
      </c>
      <c r="E2369" t="s">
        <v>6770</v>
      </c>
      <c r="F2369" t="s">
        <v>6768</v>
      </c>
      <c r="G2369" t="s">
        <v>6771</v>
      </c>
      <c r="H2369">
        <v>116</v>
      </c>
      <c r="I2369">
        <v>80</v>
      </c>
      <c r="J2369" s="48">
        <v>610669</v>
      </c>
      <c r="K2369" s="48">
        <v>249253</v>
      </c>
      <c r="L2369">
        <v>3115.66</v>
      </c>
      <c r="M2369" t="s">
        <v>17428</v>
      </c>
      <c r="N2369" s="58">
        <v>29015.964800000002</v>
      </c>
      <c r="O2369" s="48">
        <v>1333.7474</v>
      </c>
      <c r="P2369" s="63">
        <f t="shared" si="72"/>
        <v>361416</v>
      </c>
      <c r="Q2369" s="63">
        <f t="shared" si="73"/>
        <v>3115.655172413793</v>
      </c>
    </row>
    <row r="2370" spans="1:17" x14ac:dyDescent="0.25">
      <c r="A2370" t="s">
        <v>17659</v>
      </c>
      <c r="B2370" t="s">
        <v>17660</v>
      </c>
      <c r="C2370" t="s">
        <v>17661</v>
      </c>
      <c r="D2370" t="s">
        <v>6769</v>
      </c>
      <c r="E2370" t="s">
        <v>6770</v>
      </c>
      <c r="F2370" t="s">
        <v>6772</v>
      </c>
      <c r="G2370" t="s">
        <v>6773</v>
      </c>
      <c r="H2370">
        <v>321</v>
      </c>
      <c r="I2370">
        <v>0</v>
      </c>
      <c r="J2370" s="48">
        <v>1058179</v>
      </c>
      <c r="K2370" s="48">
        <v>0</v>
      </c>
      <c r="L2370">
        <v>3296.51</v>
      </c>
      <c r="M2370" t="s">
        <v>17428</v>
      </c>
      <c r="N2370" s="58">
        <v>50279.413099999998</v>
      </c>
      <c r="O2370" s="48">
        <v>2311.1426999999999</v>
      </c>
      <c r="P2370" s="63">
        <f t="shared" si="72"/>
        <v>1058179</v>
      </c>
      <c r="Q2370" s="63">
        <f t="shared" si="73"/>
        <v>3296.5077881619936</v>
      </c>
    </row>
    <row r="2371" spans="1:17" x14ac:dyDescent="0.25">
      <c r="A2371" t="s">
        <v>17659</v>
      </c>
      <c r="B2371" t="s">
        <v>17660</v>
      </c>
      <c r="C2371" t="s">
        <v>17661</v>
      </c>
      <c r="D2371" t="s">
        <v>6769</v>
      </c>
      <c r="E2371" t="s">
        <v>6770</v>
      </c>
      <c r="F2371" t="s">
        <v>6774</v>
      </c>
      <c r="G2371" t="s">
        <v>6775</v>
      </c>
      <c r="H2371">
        <v>50</v>
      </c>
      <c r="I2371">
        <v>0</v>
      </c>
      <c r="J2371" s="48">
        <v>121669</v>
      </c>
      <c r="K2371" s="48">
        <v>0</v>
      </c>
      <c r="L2371">
        <v>2433.38</v>
      </c>
      <c r="M2371" t="s">
        <v>17428</v>
      </c>
      <c r="N2371" s="58">
        <v>5781.1134000000002</v>
      </c>
      <c r="O2371" s="48">
        <v>265.7346</v>
      </c>
      <c r="P2371" s="63">
        <f t="shared" si="72"/>
        <v>121669</v>
      </c>
      <c r="Q2371" s="63">
        <f t="shared" si="73"/>
        <v>2433.38</v>
      </c>
    </row>
    <row r="2372" spans="1:17" x14ac:dyDescent="0.25">
      <c r="A2372" t="s">
        <v>17659</v>
      </c>
      <c r="B2372" t="s">
        <v>17660</v>
      </c>
      <c r="C2372" t="s">
        <v>17661</v>
      </c>
      <c r="D2372" t="s">
        <v>6769</v>
      </c>
      <c r="E2372" t="s">
        <v>6770</v>
      </c>
      <c r="F2372" t="s">
        <v>6776</v>
      </c>
      <c r="G2372" t="s">
        <v>6777</v>
      </c>
      <c r="H2372">
        <v>50</v>
      </c>
      <c r="I2372">
        <v>0</v>
      </c>
      <c r="J2372" s="48">
        <v>107866</v>
      </c>
      <c r="K2372" s="48">
        <v>0</v>
      </c>
      <c r="L2372">
        <v>2157.3200000000002</v>
      </c>
      <c r="M2372" t="s">
        <v>17428</v>
      </c>
      <c r="N2372" s="58">
        <v>5125.2586000000001</v>
      </c>
      <c r="O2372" s="48">
        <v>235.58750000000001</v>
      </c>
      <c r="P2372" s="63">
        <f t="shared" ref="P2372:P2435" si="74">J2372-K2372</f>
        <v>107866</v>
      </c>
      <c r="Q2372" s="63">
        <f t="shared" ref="Q2372:Q2435" si="75">P2372/H2372</f>
        <v>2157.3200000000002</v>
      </c>
    </row>
    <row r="2373" spans="1:17" x14ac:dyDescent="0.25">
      <c r="A2373" t="s">
        <v>17659</v>
      </c>
      <c r="B2373" t="s">
        <v>17660</v>
      </c>
      <c r="C2373" t="s">
        <v>17661</v>
      </c>
      <c r="D2373" t="s">
        <v>6769</v>
      </c>
      <c r="E2373" t="s">
        <v>6770</v>
      </c>
      <c r="F2373" t="s">
        <v>6778</v>
      </c>
      <c r="G2373" t="s">
        <v>6779</v>
      </c>
      <c r="H2373">
        <v>217</v>
      </c>
      <c r="I2373">
        <v>0</v>
      </c>
      <c r="J2373" s="48">
        <v>519022</v>
      </c>
      <c r="K2373" s="48">
        <v>0</v>
      </c>
      <c r="L2373">
        <v>2391.81</v>
      </c>
      <c r="M2373" t="s">
        <v>17428</v>
      </c>
      <c r="N2373" s="58">
        <v>24661.344499999999</v>
      </c>
      <c r="O2373" s="48">
        <v>1133.5830000000001</v>
      </c>
      <c r="P2373" s="63">
        <f t="shared" si="74"/>
        <v>519022</v>
      </c>
      <c r="Q2373" s="63">
        <f t="shared" si="75"/>
        <v>2391.8064516129034</v>
      </c>
    </row>
    <row r="2374" spans="1:17" x14ac:dyDescent="0.25">
      <c r="A2374" t="s">
        <v>17659</v>
      </c>
      <c r="B2374" t="s">
        <v>17660</v>
      </c>
      <c r="C2374" t="s">
        <v>17661</v>
      </c>
      <c r="D2374" t="s">
        <v>6781</v>
      </c>
      <c r="E2374" t="s">
        <v>6782</v>
      </c>
      <c r="F2374" t="s">
        <v>6780</v>
      </c>
      <c r="G2374" t="s">
        <v>6783</v>
      </c>
      <c r="H2374">
        <v>355</v>
      </c>
      <c r="I2374">
        <v>0</v>
      </c>
      <c r="J2374" s="48">
        <v>1152797</v>
      </c>
      <c r="K2374" s="48">
        <v>0</v>
      </c>
      <c r="L2374">
        <v>3247.32</v>
      </c>
      <c r="M2374" t="s">
        <v>17432</v>
      </c>
      <c r="N2374" s="58">
        <v>-17431.6682</v>
      </c>
      <c r="O2374" s="48">
        <v>0</v>
      </c>
      <c r="P2374" s="63">
        <f t="shared" si="74"/>
        <v>1152797</v>
      </c>
      <c r="Q2374" s="63">
        <f t="shared" si="75"/>
        <v>3247.3154929577463</v>
      </c>
    </row>
    <row r="2375" spans="1:17" x14ac:dyDescent="0.25">
      <c r="A2375" t="s">
        <v>17659</v>
      </c>
      <c r="B2375" t="s">
        <v>17660</v>
      </c>
      <c r="C2375" t="s">
        <v>17661</v>
      </c>
      <c r="D2375" t="s">
        <v>6781</v>
      </c>
      <c r="E2375" t="s">
        <v>6782</v>
      </c>
      <c r="F2375" t="s">
        <v>6784</v>
      </c>
      <c r="G2375" t="s">
        <v>6785</v>
      </c>
      <c r="H2375">
        <v>127</v>
      </c>
      <c r="I2375">
        <v>0</v>
      </c>
      <c r="J2375" s="48">
        <v>414838</v>
      </c>
      <c r="K2375" s="48">
        <v>0</v>
      </c>
      <c r="L2375">
        <v>3266.44</v>
      </c>
      <c r="M2375" t="s">
        <v>17432</v>
      </c>
      <c r="N2375" s="58">
        <v>-6272.8541999999998</v>
      </c>
      <c r="O2375" s="48">
        <v>0</v>
      </c>
      <c r="P2375" s="63">
        <f t="shared" si="74"/>
        <v>414838</v>
      </c>
      <c r="Q2375" s="63">
        <f t="shared" si="75"/>
        <v>3266.4409448818897</v>
      </c>
    </row>
    <row r="2376" spans="1:17" x14ac:dyDescent="0.25">
      <c r="A2376" t="s">
        <v>17659</v>
      </c>
      <c r="B2376" t="s">
        <v>17660</v>
      </c>
      <c r="C2376" t="s">
        <v>17661</v>
      </c>
      <c r="D2376" t="s">
        <v>6781</v>
      </c>
      <c r="E2376" t="s">
        <v>6782</v>
      </c>
      <c r="F2376" t="s">
        <v>6786</v>
      </c>
      <c r="G2376" t="s">
        <v>6787</v>
      </c>
      <c r="H2376">
        <v>224</v>
      </c>
      <c r="I2376">
        <v>0</v>
      </c>
      <c r="J2376" s="48">
        <v>534758</v>
      </c>
      <c r="K2376" s="48">
        <v>0</v>
      </c>
      <c r="L2376">
        <v>2387.31</v>
      </c>
      <c r="M2376" t="s">
        <v>17432</v>
      </c>
      <c r="N2376" s="58">
        <v>-8086.1741000000002</v>
      </c>
      <c r="O2376" s="48">
        <v>0</v>
      </c>
      <c r="P2376" s="63">
        <f t="shared" si="74"/>
        <v>534758</v>
      </c>
      <c r="Q2376" s="63">
        <f t="shared" si="75"/>
        <v>2387.3125</v>
      </c>
    </row>
    <row r="2377" spans="1:17" x14ac:dyDescent="0.25">
      <c r="A2377" t="s">
        <v>17659</v>
      </c>
      <c r="B2377" t="s">
        <v>17660</v>
      </c>
      <c r="C2377" t="s">
        <v>17661</v>
      </c>
      <c r="D2377" t="s">
        <v>6781</v>
      </c>
      <c r="E2377" t="s">
        <v>6782</v>
      </c>
      <c r="F2377" t="s">
        <v>6788</v>
      </c>
      <c r="G2377" t="s">
        <v>6789</v>
      </c>
      <c r="H2377">
        <v>156</v>
      </c>
      <c r="I2377">
        <v>0</v>
      </c>
      <c r="J2377" s="48">
        <v>620978</v>
      </c>
      <c r="K2377" s="48">
        <v>0</v>
      </c>
      <c r="L2377">
        <v>3980.63</v>
      </c>
      <c r="M2377" t="s">
        <v>17432</v>
      </c>
      <c r="N2377" s="58">
        <v>-9389.9348000000009</v>
      </c>
      <c r="O2377" s="48">
        <v>0</v>
      </c>
      <c r="P2377" s="63">
        <f t="shared" si="74"/>
        <v>620978</v>
      </c>
      <c r="Q2377" s="63">
        <f t="shared" si="75"/>
        <v>3980.6282051282051</v>
      </c>
    </row>
    <row r="2378" spans="1:17" x14ac:dyDescent="0.25">
      <c r="A2378" t="s">
        <v>17659</v>
      </c>
      <c r="B2378" t="s">
        <v>17660</v>
      </c>
      <c r="C2378" t="s">
        <v>17661</v>
      </c>
      <c r="D2378" t="s">
        <v>6781</v>
      </c>
      <c r="E2378" t="s">
        <v>6782</v>
      </c>
      <c r="F2378" t="s">
        <v>6790</v>
      </c>
      <c r="G2378" t="s">
        <v>6791</v>
      </c>
      <c r="H2378">
        <v>230</v>
      </c>
      <c r="I2378">
        <v>0</v>
      </c>
      <c r="J2378" s="48">
        <v>702299</v>
      </c>
      <c r="K2378" s="48">
        <v>0</v>
      </c>
      <c r="L2378">
        <v>3053.47</v>
      </c>
      <c r="M2378" t="s">
        <v>17432</v>
      </c>
      <c r="N2378" s="58">
        <v>-10619.6018</v>
      </c>
      <c r="O2378" s="48">
        <v>0</v>
      </c>
      <c r="P2378" s="63">
        <f t="shared" si="74"/>
        <v>702299</v>
      </c>
      <c r="Q2378" s="63">
        <f t="shared" si="75"/>
        <v>3053.4739130434782</v>
      </c>
    </row>
    <row r="2379" spans="1:17" x14ac:dyDescent="0.25">
      <c r="A2379" t="s">
        <v>17659</v>
      </c>
      <c r="B2379" t="s">
        <v>17660</v>
      </c>
      <c r="C2379" t="s">
        <v>17661</v>
      </c>
      <c r="D2379" t="s">
        <v>6781</v>
      </c>
      <c r="E2379" t="s">
        <v>6782</v>
      </c>
      <c r="F2379" t="s">
        <v>6792</v>
      </c>
      <c r="G2379" t="s">
        <v>6793</v>
      </c>
      <c r="H2379">
        <v>259</v>
      </c>
      <c r="I2379">
        <v>0</v>
      </c>
      <c r="J2379" s="48">
        <v>782286</v>
      </c>
      <c r="K2379" s="48">
        <v>0</v>
      </c>
      <c r="L2379">
        <v>3020.41</v>
      </c>
      <c r="M2379" t="s">
        <v>17432</v>
      </c>
      <c r="N2379" s="58">
        <v>-11829.0975</v>
      </c>
      <c r="O2379" s="48">
        <v>0</v>
      </c>
      <c r="P2379" s="63">
        <f t="shared" si="74"/>
        <v>782286</v>
      </c>
      <c r="Q2379" s="63">
        <f t="shared" si="75"/>
        <v>3020.4092664092664</v>
      </c>
    </row>
    <row r="2380" spans="1:17" x14ac:dyDescent="0.25">
      <c r="A2380" t="s">
        <v>17659</v>
      </c>
      <c r="B2380" t="s">
        <v>17660</v>
      </c>
      <c r="C2380" t="s">
        <v>17661</v>
      </c>
      <c r="D2380" t="s">
        <v>6781</v>
      </c>
      <c r="E2380" t="s">
        <v>6782</v>
      </c>
      <c r="F2380" t="s">
        <v>6794</v>
      </c>
      <c r="G2380" t="s">
        <v>6795</v>
      </c>
      <c r="H2380">
        <v>200</v>
      </c>
      <c r="I2380">
        <v>0</v>
      </c>
      <c r="J2380" s="48">
        <v>562728</v>
      </c>
      <c r="K2380" s="48">
        <v>0</v>
      </c>
      <c r="L2380">
        <v>2813.64</v>
      </c>
      <c r="M2380" t="s">
        <v>17432</v>
      </c>
      <c r="N2380" s="58">
        <v>-8509.1234000000004</v>
      </c>
      <c r="O2380" s="48">
        <v>0</v>
      </c>
      <c r="P2380" s="63">
        <f t="shared" si="74"/>
        <v>562728</v>
      </c>
      <c r="Q2380" s="63">
        <f t="shared" si="75"/>
        <v>2813.64</v>
      </c>
    </row>
    <row r="2381" spans="1:17" x14ac:dyDescent="0.25">
      <c r="A2381" t="s">
        <v>17659</v>
      </c>
      <c r="B2381" t="s">
        <v>17660</v>
      </c>
      <c r="C2381" t="s">
        <v>17661</v>
      </c>
      <c r="D2381" t="s">
        <v>6781</v>
      </c>
      <c r="E2381" t="s">
        <v>6782</v>
      </c>
      <c r="F2381" t="s">
        <v>6796</v>
      </c>
      <c r="G2381" t="s">
        <v>6797</v>
      </c>
      <c r="H2381">
        <v>149</v>
      </c>
      <c r="I2381">
        <v>0</v>
      </c>
      <c r="J2381" s="48">
        <v>209795</v>
      </c>
      <c r="K2381" s="48">
        <v>0</v>
      </c>
      <c r="L2381">
        <v>1408.02</v>
      </c>
      <c r="M2381" t="s">
        <v>17432</v>
      </c>
      <c r="N2381" s="58">
        <v>-3172.3544000000002</v>
      </c>
      <c r="O2381" s="48">
        <v>0</v>
      </c>
      <c r="P2381" s="63">
        <f t="shared" si="74"/>
        <v>209795</v>
      </c>
      <c r="Q2381" s="63">
        <f t="shared" si="75"/>
        <v>1408.020134228188</v>
      </c>
    </row>
    <row r="2382" spans="1:17" x14ac:dyDescent="0.25">
      <c r="A2382" t="s">
        <v>17659</v>
      </c>
      <c r="B2382" t="s">
        <v>17660</v>
      </c>
      <c r="C2382" t="s">
        <v>17661</v>
      </c>
      <c r="D2382" t="s">
        <v>6781</v>
      </c>
      <c r="E2382" t="s">
        <v>6782</v>
      </c>
      <c r="F2382" t="s">
        <v>6798</v>
      </c>
      <c r="G2382" t="s">
        <v>6799</v>
      </c>
      <c r="H2382">
        <v>152</v>
      </c>
      <c r="I2382">
        <v>0</v>
      </c>
      <c r="J2382" s="48">
        <v>216550</v>
      </c>
      <c r="K2382" s="48">
        <v>0</v>
      </c>
      <c r="L2382">
        <v>1424.67</v>
      </c>
      <c r="M2382" t="s">
        <v>17432</v>
      </c>
      <c r="N2382" s="58">
        <v>-3274.5025999999998</v>
      </c>
      <c r="O2382" s="48">
        <v>0</v>
      </c>
      <c r="P2382" s="63">
        <f t="shared" si="74"/>
        <v>216550</v>
      </c>
      <c r="Q2382" s="63">
        <f t="shared" si="75"/>
        <v>1424.671052631579</v>
      </c>
    </row>
    <row r="2383" spans="1:17" x14ac:dyDescent="0.25">
      <c r="A2383" t="s">
        <v>17659</v>
      </c>
      <c r="B2383" t="s">
        <v>17660</v>
      </c>
      <c r="C2383" t="s">
        <v>17661</v>
      </c>
      <c r="D2383" t="s">
        <v>6781</v>
      </c>
      <c r="E2383" t="s">
        <v>6782</v>
      </c>
      <c r="F2383" t="s">
        <v>6800</v>
      </c>
      <c r="G2383" t="s">
        <v>6801</v>
      </c>
      <c r="H2383">
        <v>119</v>
      </c>
      <c r="I2383">
        <v>0</v>
      </c>
      <c r="J2383" s="48">
        <v>273060</v>
      </c>
      <c r="K2383" s="48">
        <v>0</v>
      </c>
      <c r="L2383">
        <v>2294.62</v>
      </c>
      <c r="M2383" t="s">
        <v>17432</v>
      </c>
      <c r="N2383" s="58">
        <v>-4128.991</v>
      </c>
      <c r="O2383" s="48">
        <v>0</v>
      </c>
      <c r="P2383" s="63">
        <f t="shared" si="74"/>
        <v>273060</v>
      </c>
      <c r="Q2383" s="63">
        <f t="shared" si="75"/>
        <v>2294.6218487394958</v>
      </c>
    </row>
    <row r="2384" spans="1:17" x14ac:dyDescent="0.25">
      <c r="A2384" t="s">
        <v>17659</v>
      </c>
      <c r="B2384" t="s">
        <v>17660</v>
      </c>
      <c r="C2384" t="s">
        <v>17661</v>
      </c>
      <c r="D2384" t="s">
        <v>6781</v>
      </c>
      <c r="E2384" t="s">
        <v>6782</v>
      </c>
      <c r="F2384" t="s">
        <v>6802</v>
      </c>
      <c r="G2384" t="s">
        <v>6803</v>
      </c>
      <c r="H2384">
        <v>61</v>
      </c>
      <c r="I2384">
        <v>0</v>
      </c>
      <c r="J2384" s="48">
        <v>86418</v>
      </c>
      <c r="K2384" s="48">
        <v>0</v>
      </c>
      <c r="L2384">
        <v>1416.69</v>
      </c>
      <c r="M2384" t="s">
        <v>17432</v>
      </c>
      <c r="N2384" s="58">
        <v>-1306.7412999999999</v>
      </c>
      <c r="O2384" s="48">
        <v>0</v>
      </c>
      <c r="P2384" s="63">
        <f t="shared" si="74"/>
        <v>86418</v>
      </c>
      <c r="Q2384" s="63">
        <f t="shared" si="75"/>
        <v>1416.688524590164</v>
      </c>
    </row>
    <row r="2385" spans="1:17" x14ac:dyDescent="0.25">
      <c r="A2385" t="s">
        <v>17659</v>
      </c>
      <c r="B2385" t="s">
        <v>17660</v>
      </c>
      <c r="C2385" t="s">
        <v>17661</v>
      </c>
      <c r="D2385" t="s">
        <v>6805</v>
      </c>
      <c r="E2385" t="s">
        <v>6806</v>
      </c>
      <c r="F2385" t="s">
        <v>6804</v>
      </c>
      <c r="G2385" t="s">
        <v>6807</v>
      </c>
      <c r="H2385">
        <v>281</v>
      </c>
      <c r="I2385">
        <v>0</v>
      </c>
      <c r="J2385" s="48">
        <v>1028560</v>
      </c>
      <c r="K2385" s="48">
        <v>0</v>
      </c>
      <c r="L2385">
        <v>3660.36</v>
      </c>
      <c r="M2385" t="s">
        <v>17428</v>
      </c>
      <c r="N2385" s="58">
        <v>48872.101300000002</v>
      </c>
      <c r="O2385" s="48">
        <v>2246.4542000000001</v>
      </c>
      <c r="P2385" s="63">
        <f t="shared" si="74"/>
        <v>1028560</v>
      </c>
      <c r="Q2385" s="63">
        <f t="shared" si="75"/>
        <v>3660.3558718861209</v>
      </c>
    </row>
    <row r="2386" spans="1:17" x14ac:dyDescent="0.25">
      <c r="A2386" t="s">
        <v>17659</v>
      </c>
      <c r="B2386" t="s">
        <v>17660</v>
      </c>
      <c r="C2386" t="s">
        <v>17661</v>
      </c>
      <c r="D2386" t="s">
        <v>6805</v>
      </c>
      <c r="E2386" t="s">
        <v>6806</v>
      </c>
      <c r="F2386" t="s">
        <v>6808</v>
      </c>
      <c r="G2386" t="s">
        <v>6809</v>
      </c>
      <c r="H2386">
        <v>99</v>
      </c>
      <c r="I2386">
        <v>0</v>
      </c>
      <c r="J2386" s="48">
        <v>374170</v>
      </c>
      <c r="K2386" s="48">
        <v>0</v>
      </c>
      <c r="L2386">
        <v>3779.49</v>
      </c>
      <c r="M2386" t="s">
        <v>17428</v>
      </c>
      <c r="N2386" s="58">
        <v>17778.6924</v>
      </c>
      <c r="O2386" s="48">
        <v>817.21510000000001</v>
      </c>
      <c r="P2386" s="63">
        <f t="shared" si="74"/>
        <v>374170</v>
      </c>
      <c r="Q2386" s="63">
        <f t="shared" si="75"/>
        <v>3779.4949494949497</v>
      </c>
    </row>
    <row r="2387" spans="1:17" x14ac:dyDescent="0.25">
      <c r="A2387" t="s">
        <v>17659</v>
      </c>
      <c r="B2387" t="s">
        <v>17660</v>
      </c>
      <c r="C2387" t="s">
        <v>17661</v>
      </c>
      <c r="D2387" t="s">
        <v>6805</v>
      </c>
      <c r="E2387" t="s">
        <v>6806</v>
      </c>
      <c r="F2387" t="s">
        <v>6810</v>
      </c>
      <c r="G2387" t="s">
        <v>6811</v>
      </c>
      <c r="H2387">
        <v>219</v>
      </c>
      <c r="I2387">
        <v>0</v>
      </c>
      <c r="J2387" s="48">
        <v>936437</v>
      </c>
      <c r="K2387" s="48">
        <v>0</v>
      </c>
      <c r="L2387">
        <v>4275.97</v>
      </c>
      <c r="M2387" t="s">
        <v>17428</v>
      </c>
      <c r="N2387" s="58">
        <v>44494.854099999997</v>
      </c>
      <c r="O2387" s="48">
        <v>2045.2497000000001</v>
      </c>
      <c r="P2387" s="63">
        <f t="shared" si="74"/>
        <v>936437</v>
      </c>
      <c r="Q2387" s="63">
        <f t="shared" si="75"/>
        <v>4275.9680365296799</v>
      </c>
    </row>
    <row r="2388" spans="1:17" x14ac:dyDescent="0.25">
      <c r="A2388" t="s">
        <v>17659</v>
      </c>
      <c r="B2388" t="s">
        <v>17660</v>
      </c>
      <c r="C2388" t="s">
        <v>17661</v>
      </c>
      <c r="D2388" t="s">
        <v>6805</v>
      </c>
      <c r="E2388" t="s">
        <v>6806</v>
      </c>
      <c r="F2388" t="s">
        <v>6812</v>
      </c>
      <c r="G2388" t="s">
        <v>6813</v>
      </c>
      <c r="H2388">
        <v>103</v>
      </c>
      <c r="I2388">
        <v>0</v>
      </c>
      <c r="J2388" s="48">
        <v>391132</v>
      </c>
      <c r="K2388" s="48">
        <v>0</v>
      </c>
      <c r="L2388">
        <v>3797.4</v>
      </c>
      <c r="M2388" t="s">
        <v>17428</v>
      </c>
      <c r="N2388" s="58">
        <v>18584.672999999999</v>
      </c>
      <c r="O2388" s="48">
        <v>854.26279999999997</v>
      </c>
      <c r="P2388" s="63">
        <f t="shared" si="74"/>
        <v>391132</v>
      </c>
      <c r="Q2388" s="63">
        <f t="shared" si="75"/>
        <v>3797.3980582524273</v>
      </c>
    </row>
    <row r="2389" spans="1:17" x14ac:dyDescent="0.25">
      <c r="A2389" t="s">
        <v>17659</v>
      </c>
      <c r="B2389" t="s">
        <v>17660</v>
      </c>
      <c r="C2389" t="s">
        <v>17661</v>
      </c>
      <c r="D2389" t="s">
        <v>6805</v>
      </c>
      <c r="E2389" t="s">
        <v>6806</v>
      </c>
      <c r="F2389" t="s">
        <v>6814</v>
      </c>
      <c r="G2389" t="s">
        <v>6815</v>
      </c>
      <c r="H2389">
        <v>170</v>
      </c>
      <c r="I2389">
        <v>0</v>
      </c>
      <c r="J2389" s="48">
        <v>811199</v>
      </c>
      <c r="K2389" s="48">
        <v>0</v>
      </c>
      <c r="L2389">
        <v>4771.76</v>
      </c>
      <c r="M2389" t="s">
        <v>17428</v>
      </c>
      <c r="N2389" s="58">
        <v>38544.166400000002</v>
      </c>
      <c r="O2389" s="48">
        <v>1771.7204999999999</v>
      </c>
      <c r="P2389" s="63">
        <f t="shared" si="74"/>
        <v>811199</v>
      </c>
      <c r="Q2389" s="63">
        <f t="shared" si="75"/>
        <v>4771.7588235294115</v>
      </c>
    </row>
    <row r="2390" spans="1:17" x14ac:dyDescent="0.25">
      <c r="A2390" t="s">
        <v>17659</v>
      </c>
      <c r="B2390" t="s">
        <v>17660</v>
      </c>
      <c r="C2390" t="s">
        <v>17661</v>
      </c>
      <c r="D2390" t="s">
        <v>6805</v>
      </c>
      <c r="E2390" t="s">
        <v>6806</v>
      </c>
      <c r="F2390" t="s">
        <v>6816</v>
      </c>
      <c r="G2390" t="s">
        <v>6817</v>
      </c>
      <c r="H2390">
        <v>300</v>
      </c>
      <c r="I2390">
        <v>0</v>
      </c>
      <c r="J2390" s="48">
        <v>1324430</v>
      </c>
      <c r="K2390" s="48">
        <v>0</v>
      </c>
      <c r="L2390">
        <v>4414.7700000000004</v>
      </c>
      <c r="M2390" t="s">
        <v>17428</v>
      </c>
      <c r="N2390" s="58">
        <v>62930.339899999999</v>
      </c>
      <c r="O2390" s="48">
        <v>2892.6549</v>
      </c>
      <c r="P2390" s="63">
        <f t="shared" si="74"/>
        <v>1324430</v>
      </c>
      <c r="Q2390" s="63">
        <f t="shared" si="75"/>
        <v>4414.7666666666664</v>
      </c>
    </row>
    <row r="2391" spans="1:17" x14ac:dyDescent="0.25">
      <c r="A2391" t="s">
        <v>17659</v>
      </c>
      <c r="B2391" t="s">
        <v>17660</v>
      </c>
      <c r="C2391" t="s">
        <v>17661</v>
      </c>
      <c r="D2391" t="s">
        <v>6805</v>
      </c>
      <c r="E2391" t="s">
        <v>6806</v>
      </c>
      <c r="F2391" t="s">
        <v>6818</v>
      </c>
      <c r="G2391" t="s">
        <v>6819</v>
      </c>
      <c r="H2391">
        <v>226</v>
      </c>
      <c r="I2391">
        <v>0</v>
      </c>
      <c r="J2391" s="48">
        <v>937948</v>
      </c>
      <c r="K2391" s="48">
        <v>0</v>
      </c>
      <c r="L2391">
        <v>4150.21</v>
      </c>
      <c r="M2391" t="s">
        <v>17428</v>
      </c>
      <c r="N2391" s="58">
        <v>44566.641900000002</v>
      </c>
      <c r="O2391" s="48">
        <v>2048.5495000000001</v>
      </c>
      <c r="P2391" s="63">
        <f t="shared" si="74"/>
        <v>937948</v>
      </c>
      <c r="Q2391" s="63">
        <f t="shared" si="75"/>
        <v>4150.212389380531</v>
      </c>
    </row>
    <row r="2392" spans="1:17" x14ac:dyDescent="0.25">
      <c r="A2392" t="s">
        <v>17659</v>
      </c>
      <c r="B2392" t="s">
        <v>17660</v>
      </c>
      <c r="C2392" t="s">
        <v>17661</v>
      </c>
      <c r="D2392" t="s">
        <v>6805</v>
      </c>
      <c r="E2392" t="s">
        <v>6806</v>
      </c>
      <c r="F2392" t="s">
        <v>6820</v>
      </c>
      <c r="G2392" t="s">
        <v>6821</v>
      </c>
      <c r="H2392">
        <v>146</v>
      </c>
      <c r="I2392">
        <v>0</v>
      </c>
      <c r="J2392" s="48">
        <v>706949</v>
      </c>
      <c r="K2392" s="48">
        <v>0</v>
      </c>
      <c r="L2392">
        <v>4842.12</v>
      </c>
      <c r="M2392" t="s">
        <v>17428</v>
      </c>
      <c r="N2392" s="58">
        <v>33590.733899999999</v>
      </c>
      <c r="O2392" s="48">
        <v>1544.0310999999999</v>
      </c>
      <c r="P2392" s="63">
        <f t="shared" si="74"/>
        <v>706949</v>
      </c>
      <c r="Q2392" s="63">
        <f t="shared" si="75"/>
        <v>4842.1164383561645</v>
      </c>
    </row>
    <row r="2393" spans="1:17" x14ac:dyDescent="0.25">
      <c r="A2393" t="s">
        <v>17659</v>
      </c>
      <c r="B2393" t="s">
        <v>17660</v>
      </c>
      <c r="C2393" t="s">
        <v>17661</v>
      </c>
      <c r="D2393" t="s">
        <v>6805</v>
      </c>
      <c r="E2393" t="s">
        <v>6806</v>
      </c>
      <c r="F2393" t="s">
        <v>6822</v>
      </c>
      <c r="G2393" t="s">
        <v>6823</v>
      </c>
      <c r="H2393">
        <v>201</v>
      </c>
      <c r="I2393">
        <v>0</v>
      </c>
      <c r="J2393" s="48">
        <v>810591</v>
      </c>
      <c r="K2393" s="48">
        <v>0</v>
      </c>
      <c r="L2393">
        <v>4032.79</v>
      </c>
      <c r="M2393" t="s">
        <v>17428</v>
      </c>
      <c r="N2393" s="58">
        <v>38515.266300000003</v>
      </c>
      <c r="O2393" s="48">
        <v>1770.3921</v>
      </c>
      <c r="P2393" s="63">
        <f t="shared" si="74"/>
        <v>810591</v>
      </c>
      <c r="Q2393" s="63">
        <f t="shared" si="75"/>
        <v>4032.7910447761192</v>
      </c>
    </row>
    <row r="2394" spans="1:17" x14ac:dyDescent="0.25">
      <c r="A2394" t="s">
        <v>17659</v>
      </c>
      <c r="B2394" t="s">
        <v>17660</v>
      </c>
      <c r="C2394" t="s">
        <v>17661</v>
      </c>
      <c r="D2394" t="s">
        <v>6825</v>
      </c>
      <c r="E2394" t="s">
        <v>6826</v>
      </c>
      <c r="F2394" t="s">
        <v>6824</v>
      </c>
      <c r="G2394" t="s">
        <v>6827</v>
      </c>
      <c r="H2394">
        <v>150</v>
      </c>
      <c r="I2394">
        <v>0</v>
      </c>
      <c r="J2394" s="48">
        <v>533776</v>
      </c>
      <c r="K2394" s="48">
        <v>0</v>
      </c>
      <c r="L2394">
        <v>3558.51</v>
      </c>
      <c r="M2394" t="s">
        <v>17428</v>
      </c>
      <c r="N2394" s="58">
        <v>25362.399399999998</v>
      </c>
      <c r="O2394" s="48">
        <v>1165.8076000000001</v>
      </c>
      <c r="P2394" s="63">
        <f t="shared" si="74"/>
        <v>533776</v>
      </c>
      <c r="Q2394" s="63">
        <f t="shared" si="75"/>
        <v>3558.5066666666667</v>
      </c>
    </row>
    <row r="2395" spans="1:17" x14ac:dyDescent="0.25">
      <c r="A2395" t="s">
        <v>17659</v>
      </c>
      <c r="B2395" t="s">
        <v>17660</v>
      </c>
      <c r="C2395" t="s">
        <v>17661</v>
      </c>
      <c r="D2395" t="s">
        <v>6825</v>
      </c>
      <c r="E2395" t="s">
        <v>6826</v>
      </c>
      <c r="F2395" t="s">
        <v>6828</v>
      </c>
      <c r="G2395" t="s">
        <v>6829</v>
      </c>
      <c r="H2395">
        <v>157</v>
      </c>
      <c r="I2395">
        <v>0</v>
      </c>
      <c r="J2395" s="48">
        <v>444660</v>
      </c>
      <c r="K2395" s="48">
        <v>0</v>
      </c>
      <c r="L2395">
        <v>2832.23</v>
      </c>
      <c r="M2395" t="s">
        <v>17428</v>
      </c>
      <c r="N2395" s="58">
        <v>21128.048500000001</v>
      </c>
      <c r="O2395" s="48">
        <v>971.17150000000004</v>
      </c>
      <c r="P2395" s="63">
        <f t="shared" si="74"/>
        <v>444660</v>
      </c>
      <c r="Q2395" s="63">
        <f t="shared" si="75"/>
        <v>2832.2292993630572</v>
      </c>
    </row>
    <row r="2396" spans="1:17" x14ac:dyDescent="0.25">
      <c r="A2396" t="s">
        <v>17659</v>
      </c>
      <c r="B2396" t="s">
        <v>17660</v>
      </c>
      <c r="C2396" t="s">
        <v>17661</v>
      </c>
      <c r="D2396" t="s">
        <v>6825</v>
      </c>
      <c r="E2396" t="s">
        <v>6826</v>
      </c>
      <c r="F2396" t="s">
        <v>6830</v>
      </c>
      <c r="G2396" t="s">
        <v>6831</v>
      </c>
      <c r="H2396">
        <v>76</v>
      </c>
      <c r="I2396">
        <v>0</v>
      </c>
      <c r="J2396" s="48">
        <v>230351</v>
      </c>
      <c r="K2396" s="48">
        <v>0</v>
      </c>
      <c r="L2396">
        <v>3030.93</v>
      </c>
      <c r="M2396" t="s">
        <v>17428</v>
      </c>
      <c r="N2396" s="58">
        <v>10945.134599999999</v>
      </c>
      <c r="O2396" s="48">
        <v>503.10390000000001</v>
      </c>
      <c r="P2396" s="63">
        <f t="shared" si="74"/>
        <v>230351</v>
      </c>
      <c r="Q2396" s="63">
        <f t="shared" si="75"/>
        <v>3030.9342105263158</v>
      </c>
    </row>
    <row r="2397" spans="1:17" x14ac:dyDescent="0.25">
      <c r="A2397" t="s">
        <v>17659</v>
      </c>
      <c r="B2397" t="s">
        <v>17660</v>
      </c>
      <c r="C2397" t="s">
        <v>17661</v>
      </c>
      <c r="D2397" t="s">
        <v>6833</v>
      </c>
      <c r="E2397" t="s">
        <v>6834</v>
      </c>
      <c r="F2397" t="s">
        <v>6832</v>
      </c>
      <c r="G2397" t="s">
        <v>6835</v>
      </c>
      <c r="H2397">
        <v>292</v>
      </c>
      <c r="I2397">
        <v>0</v>
      </c>
      <c r="J2397" s="48">
        <v>1047147</v>
      </c>
      <c r="K2397" s="48">
        <v>0</v>
      </c>
      <c r="L2397">
        <v>3586.12</v>
      </c>
      <c r="M2397" t="s">
        <v>17428</v>
      </c>
      <c r="N2397" s="58">
        <v>49755.225899999998</v>
      </c>
      <c r="O2397" s="48">
        <v>2287.0479</v>
      </c>
      <c r="P2397" s="63">
        <f t="shared" si="74"/>
        <v>1047147</v>
      </c>
      <c r="Q2397" s="63">
        <f t="shared" si="75"/>
        <v>3586.1198630136987</v>
      </c>
    </row>
    <row r="2398" spans="1:17" x14ac:dyDescent="0.25">
      <c r="A2398" t="s">
        <v>17659</v>
      </c>
      <c r="B2398" t="s">
        <v>17660</v>
      </c>
      <c r="C2398" t="s">
        <v>17661</v>
      </c>
      <c r="D2398" t="s">
        <v>6833</v>
      </c>
      <c r="E2398" t="s">
        <v>6834</v>
      </c>
      <c r="F2398" t="s">
        <v>6836</v>
      </c>
      <c r="G2398" t="s">
        <v>6837</v>
      </c>
      <c r="H2398">
        <v>254</v>
      </c>
      <c r="I2398">
        <v>0</v>
      </c>
      <c r="J2398" s="48">
        <v>1017209</v>
      </c>
      <c r="K2398" s="48">
        <v>0</v>
      </c>
      <c r="L2398">
        <v>4004.76</v>
      </c>
      <c r="M2398" t="s">
        <v>17428</v>
      </c>
      <c r="N2398" s="58">
        <v>48332.711600000002</v>
      </c>
      <c r="O2398" s="48">
        <v>2221.6606000000002</v>
      </c>
      <c r="P2398" s="63">
        <f t="shared" si="74"/>
        <v>1017209</v>
      </c>
      <c r="Q2398" s="63">
        <f t="shared" si="75"/>
        <v>4004.7598425196852</v>
      </c>
    </row>
    <row r="2399" spans="1:17" x14ac:dyDescent="0.25">
      <c r="A2399" t="s">
        <v>17659</v>
      </c>
      <c r="B2399" t="s">
        <v>17660</v>
      </c>
      <c r="C2399" t="s">
        <v>17661</v>
      </c>
      <c r="D2399" t="s">
        <v>6833</v>
      </c>
      <c r="E2399" t="s">
        <v>6834</v>
      </c>
      <c r="F2399" t="s">
        <v>6838</v>
      </c>
      <c r="G2399" t="s">
        <v>6839</v>
      </c>
      <c r="H2399">
        <v>333</v>
      </c>
      <c r="I2399">
        <v>0</v>
      </c>
      <c r="J2399" s="48">
        <v>1076547</v>
      </c>
      <c r="K2399" s="48">
        <v>0</v>
      </c>
      <c r="L2399">
        <v>3232.87</v>
      </c>
      <c r="M2399" t="s">
        <v>17428</v>
      </c>
      <c r="N2399" s="58">
        <v>51152.181600000004</v>
      </c>
      <c r="O2399" s="48">
        <v>2351.2602999999999</v>
      </c>
      <c r="P2399" s="63">
        <f t="shared" si="74"/>
        <v>1076547</v>
      </c>
      <c r="Q2399" s="63">
        <f t="shared" si="75"/>
        <v>3232.8738738738739</v>
      </c>
    </row>
    <row r="2400" spans="1:17" x14ac:dyDescent="0.25">
      <c r="A2400" t="s">
        <v>17659</v>
      </c>
      <c r="B2400" t="s">
        <v>17660</v>
      </c>
      <c r="C2400" t="s">
        <v>17661</v>
      </c>
      <c r="D2400" t="s">
        <v>6833</v>
      </c>
      <c r="E2400" t="s">
        <v>6834</v>
      </c>
      <c r="F2400" t="s">
        <v>6840</v>
      </c>
      <c r="G2400" t="s">
        <v>6841</v>
      </c>
      <c r="H2400">
        <v>177</v>
      </c>
      <c r="I2400">
        <v>0</v>
      </c>
      <c r="J2400" s="48">
        <v>555446</v>
      </c>
      <c r="K2400" s="48">
        <v>0</v>
      </c>
      <c r="L2400">
        <v>3138.11</v>
      </c>
      <c r="M2400" t="s">
        <v>17428</v>
      </c>
      <c r="N2400" s="58">
        <v>26392.049900000002</v>
      </c>
      <c r="O2400" s="48">
        <v>1213.1365000000001</v>
      </c>
      <c r="P2400" s="63">
        <f t="shared" si="74"/>
        <v>555446</v>
      </c>
      <c r="Q2400" s="63">
        <f t="shared" si="75"/>
        <v>3138.1129943502824</v>
      </c>
    </row>
    <row r="2401" spans="1:17" x14ac:dyDescent="0.25">
      <c r="A2401" t="s">
        <v>17659</v>
      </c>
      <c r="B2401" t="s">
        <v>17660</v>
      </c>
      <c r="C2401" t="s">
        <v>17661</v>
      </c>
      <c r="D2401" t="s">
        <v>6843</v>
      </c>
      <c r="E2401" t="s">
        <v>6844</v>
      </c>
      <c r="F2401" t="s">
        <v>6842</v>
      </c>
      <c r="G2401" t="s">
        <v>6845</v>
      </c>
      <c r="H2401">
        <v>556</v>
      </c>
      <c r="I2401">
        <v>0</v>
      </c>
      <c r="J2401" s="48">
        <v>2181453</v>
      </c>
      <c r="K2401" s="48">
        <v>0</v>
      </c>
      <c r="L2401">
        <v>3923.48</v>
      </c>
      <c r="M2401" t="s">
        <v>17428</v>
      </c>
      <c r="N2401" s="58">
        <v>103651.8438</v>
      </c>
      <c r="O2401" s="48">
        <v>4764.4588999999996</v>
      </c>
      <c r="P2401" s="63">
        <f t="shared" si="74"/>
        <v>2181453</v>
      </c>
      <c r="Q2401" s="63">
        <f t="shared" si="75"/>
        <v>3923.4766187050359</v>
      </c>
    </row>
    <row r="2402" spans="1:17" x14ac:dyDescent="0.25">
      <c r="A2402" t="s">
        <v>17659</v>
      </c>
      <c r="B2402" t="s">
        <v>17660</v>
      </c>
      <c r="C2402" t="s">
        <v>17661</v>
      </c>
      <c r="D2402" t="s">
        <v>6843</v>
      </c>
      <c r="E2402" t="s">
        <v>6844</v>
      </c>
      <c r="F2402" t="s">
        <v>6846</v>
      </c>
      <c r="G2402" t="s">
        <v>6847</v>
      </c>
      <c r="H2402">
        <v>50</v>
      </c>
      <c r="I2402">
        <v>0</v>
      </c>
      <c r="J2402" s="48">
        <v>168017</v>
      </c>
      <c r="K2402" s="48">
        <v>0</v>
      </c>
      <c r="L2402">
        <v>3360.34</v>
      </c>
      <c r="M2402" t="s">
        <v>17428</v>
      </c>
      <c r="N2402" s="58">
        <v>7983.3442999999997</v>
      </c>
      <c r="O2402" s="48">
        <v>366.96230000000003</v>
      </c>
      <c r="P2402" s="63">
        <f t="shared" si="74"/>
        <v>168017</v>
      </c>
      <c r="Q2402" s="63">
        <f t="shared" si="75"/>
        <v>3360.34</v>
      </c>
    </row>
    <row r="2403" spans="1:17" x14ac:dyDescent="0.25">
      <c r="A2403" t="s">
        <v>17659</v>
      </c>
      <c r="B2403" t="s">
        <v>17660</v>
      </c>
      <c r="C2403" t="s">
        <v>17661</v>
      </c>
      <c r="D2403" t="s">
        <v>6843</v>
      </c>
      <c r="E2403" t="s">
        <v>6844</v>
      </c>
      <c r="F2403" t="s">
        <v>6848</v>
      </c>
      <c r="G2403" t="s">
        <v>6849</v>
      </c>
      <c r="H2403">
        <v>121</v>
      </c>
      <c r="I2403">
        <v>0</v>
      </c>
      <c r="J2403" s="48">
        <v>414911</v>
      </c>
      <c r="K2403" s="48">
        <v>0</v>
      </c>
      <c r="L2403">
        <v>3429.02</v>
      </c>
      <c r="M2403" t="s">
        <v>17428</v>
      </c>
      <c r="N2403" s="58">
        <v>19714.538499999999</v>
      </c>
      <c r="O2403" s="48">
        <v>906.19809999999995</v>
      </c>
      <c r="P2403" s="63">
        <f t="shared" si="74"/>
        <v>414911</v>
      </c>
      <c r="Q2403" s="63">
        <f t="shared" si="75"/>
        <v>3429.0165289256197</v>
      </c>
    </row>
    <row r="2404" spans="1:17" x14ac:dyDescent="0.25">
      <c r="A2404" t="s">
        <v>17659</v>
      </c>
      <c r="B2404" t="s">
        <v>17660</v>
      </c>
      <c r="C2404" t="s">
        <v>17661</v>
      </c>
      <c r="D2404" t="s">
        <v>6843</v>
      </c>
      <c r="E2404" t="s">
        <v>6844</v>
      </c>
      <c r="F2404" t="s">
        <v>6850</v>
      </c>
      <c r="G2404" t="s">
        <v>6851</v>
      </c>
      <c r="H2404">
        <v>133</v>
      </c>
      <c r="I2404">
        <v>0</v>
      </c>
      <c r="J2404" s="48">
        <v>439197</v>
      </c>
      <c r="K2404" s="48">
        <v>0</v>
      </c>
      <c r="L2404">
        <v>3302.23</v>
      </c>
      <c r="M2404" t="s">
        <v>17428</v>
      </c>
      <c r="N2404" s="58">
        <v>20868.4925</v>
      </c>
      <c r="O2404" s="48">
        <v>959.24080000000004</v>
      </c>
      <c r="P2404" s="63">
        <f t="shared" si="74"/>
        <v>439197</v>
      </c>
      <c r="Q2404" s="63">
        <f t="shared" si="75"/>
        <v>3302.2330827067667</v>
      </c>
    </row>
    <row r="2405" spans="1:17" x14ac:dyDescent="0.25">
      <c r="A2405" t="s">
        <v>17659</v>
      </c>
      <c r="B2405" t="s">
        <v>17660</v>
      </c>
      <c r="C2405" t="s">
        <v>17661</v>
      </c>
      <c r="D2405" t="s">
        <v>6843</v>
      </c>
      <c r="E2405" t="s">
        <v>6844</v>
      </c>
      <c r="F2405" t="s">
        <v>6852</v>
      </c>
      <c r="G2405" t="s">
        <v>6853</v>
      </c>
      <c r="H2405">
        <v>176</v>
      </c>
      <c r="I2405">
        <v>0</v>
      </c>
      <c r="J2405" s="48">
        <v>603022</v>
      </c>
      <c r="K2405" s="48">
        <v>0</v>
      </c>
      <c r="L2405">
        <v>3426.26</v>
      </c>
      <c r="M2405" t="s">
        <v>17428</v>
      </c>
      <c r="N2405" s="58">
        <v>28652.610100000002</v>
      </c>
      <c r="O2405" s="48">
        <v>1317.0454</v>
      </c>
      <c r="P2405" s="63">
        <f t="shared" si="74"/>
        <v>603022</v>
      </c>
      <c r="Q2405" s="63">
        <f t="shared" si="75"/>
        <v>3426.2613636363635</v>
      </c>
    </row>
    <row r="2406" spans="1:17" x14ac:dyDescent="0.25">
      <c r="A2406" t="s">
        <v>17659</v>
      </c>
      <c r="B2406" t="s">
        <v>17660</v>
      </c>
      <c r="C2406" t="s">
        <v>17661</v>
      </c>
      <c r="D2406" t="s">
        <v>6843</v>
      </c>
      <c r="E2406" t="s">
        <v>6844</v>
      </c>
      <c r="F2406" t="s">
        <v>6854</v>
      </c>
      <c r="G2406" t="s">
        <v>6855</v>
      </c>
      <c r="H2406">
        <v>199</v>
      </c>
      <c r="I2406">
        <v>0</v>
      </c>
      <c r="J2406" s="48">
        <v>673640</v>
      </c>
      <c r="K2406" s="48">
        <v>0</v>
      </c>
      <c r="L2406">
        <v>3385.13</v>
      </c>
      <c r="M2406" t="s">
        <v>17428</v>
      </c>
      <c r="N2406" s="58">
        <v>32008.044600000001</v>
      </c>
      <c r="O2406" s="48">
        <v>1471.2811999999999</v>
      </c>
      <c r="P2406" s="63">
        <f t="shared" si="74"/>
        <v>673640</v>
      </c>
      <c r="Q2406" s="63">
        <f t="shared" si="75"/>
        <v>3385.1256281407036</v>
      </c>
    </row>
    <row r="2407" spans="1:17" x14ac:dyDescent="0.25">
      <c r="A2407" t="s">
        <v>17659</v>
      </c>
      <c r="B2407" t="s">
        <v>17660</v>
      </c>
      <c r="C2407" t="s">
        <v>17661</v>
      </c>
      <c r="D2407" t="s">
        <v>6843</v>
      </c>
      <c r="E2407" t="s">
        <v>6844</v>
      </c>
      <c r="F2407" t="s">
        <v>6856</v>
      </c>
      <c r="G2407" t="s">
        <v>6857</v>
      </c>
      <c r="H2407">
        <v>55</v>
      </c>
      <c r="I2407">
        <v>0</v>
      </c>
      <c r="J2407" s="48">
        <v>246656</v>
      </c>
      <c r="K2407" s="48">
        <v>0</v>
      </c>
      <c r="L2407">
        <v>4484.6499999999996</v>
      </c>
      <c r="M2407" t="s">
        <v>17428</v>
      </c>
      <c r="N2407" s="58">
        <v>11719.8732</v>
      </c>
      <c r="O2407" s="48">
        <v>538.71550000000002</v>
      </c>
      <c r="P2407" s="63">
        <f t="shared" si="74"/>
        <v>246656</v>
      </c>
      <c r="Q2407" s="63">
        <f t="shared" si="75"/>
        <v>4484.6545454545458</v>
      </c>
    </row>
    <row r="2408" spans="1:17" x14ac:dyDescent="0.25">
      <c r="A2408" t="s">
        <v>17659</v>
      </c>
      <c r="B2408" t="s">
        <v>17660</v>
      </c>
      <c r="C2408" t="s">
        <v>17661</v>
      </c>
      <c r="D2408" t="s">
        <v>6843</v>
      </c>
      <c r="E2408" t="s">
        <v>6844</v>
      </c>
      <c r="F2408" t="s">
        <v>6858</v>
      </c>
      <c r="G2408" t="s">
        <v>6859</v>
      </c>
      <c r="H2408">
        <v>166</v>
      </c>
      <c r="I2408">
        <v>0</v>
      </c>
      <c r="J2408" s="48">
        <v>583582</v>
      </c>
      <c r="K2408" s="48">
        <v>0</v>
      </c>
      <c r="L2408">
        <v>3515.55</v>
      </c>
      <c r="M2408" t="s">
        <v>17428</v>
      </c>
      <c r="N2408" s="58">
        <v>27728.917700000002</v>
      </c>
      <c r="O2408" s="48">
        <v>1274.587</v>
      </c>
      <c r="P2408" s="63">
        <f t="shared" si="74"/>
        <v>583582</v>
      </c>
      <c r="Q2408" s="63">
        <f t="shared" si="75"/>
        <v>3515.5542168674697</v>
      </c>
    </row>
    <row r="2409" spans="1:17" x14ac:dyDescent="0.25">
      <c r="A2409" t="s">
        <v>17659</v>
      </c>
      <c r="B2409" t="s">
        <v>17660</v>
      </c>
      <c r="C2409" t="s">
        <v>17661</v>
      </c>
      <c r="D2409" t="s">
        <v>6843</v>
      </c>
      <c r="E2409" t="s">
        <v>6844</v>
      </c>
      <c r="F2409" t="s">
        <v>6860</v>
      </c>
      <c r="G2409" t="s">
        <v>6861</v>
      </c>
      <c r="H2409">
        <v>431</v>
      </c>
      <c r="I2409">
        <v>0</v>
      </c>
      <c r="J2409" s="48">
        <v>1501152</v>
      </c>
      <c r="K2409" s="48">
        <v>0</v>
      </c>
      <c r="L2409">
        <v>3482.95</v>
      </c>
      <c r="M2409" t="s">
        <v>17428</v>
      </c>
      <c r="N2409" s="58">
        <v>71327.2644</v>
      </c>
      <c r="O2409" s="48">
        <v>3278.6278000000002</v>
      </c>
      <c r="P2409" s="63">
        <f t="shared" si="74"/>
        <v>1501152</v>
      </c>
      <c r="Q2409" s="63">
        <f t="shared" si="75"/>
        <v>3482.9512761020883</v>
      </c>
    </row>
    <row r="2410" spans="1:17" x14ac:dyDescent="0.25">
      <c r="A2410" t="s">
        <v>17659</v>
      </c>
      <c r="B2410" t="s">
        <v>17660</v>
      </c>
      <c r="C2410" t="s">
        <v>17661</v>
      </c>
      <c r="D2410" t="s">
        <v>6843</v>
      </c>
      <c r="E2410" t="s">
        <v>6844</v>
      </c>
      <c r="F2410" t="s">
        <v>6862</v>
      </c>
      <c r="G2410" t="s">
        <v>6863</v>
      </c>
      <c r="H2410">
        <v>27</v>
      </c>
      <c r="I2410">
        <v>0</v>
      </c>
      <c r="J2410" s="48">
        <v>117817</v>
      </c>
      <c r="K2410" s="48">
        <v>0</v>
      </c>
      <c r="L2410">
        <v>4363.59</v>
      </c>
      <c r="M2410" t="s">
        <v>17428</v>
      </c>
      <c r="N2410" s="58">
        <v>5598.0851000000002</v>
      </c>
      <c r="O2410" s="48">
        <v>257.32150000000001</v>
      </c>
      <c r="P2410" s="63">
        <f t="shared" si="74"/>
        <v>117817</v>
      </c>
      <c r="Q2410" s="63">
        <f t="shared" si="75"/>
        <v>4363.5925925925922</v>
      </c>
    </row>
    <row r="2411" spans="1:17" x14ac:dyDescent="0.25">
      <c r="A2411" t="s">
        <v>17659</v>
      </c>
      <c r="B2411" t="s">
        <v>17660</v>
      </c>
      <c r="C2411" t="s">
        <v>17661</v>
      </c>
      <c r="D2411" t="s">
        <v>6843</v>
      </c>
      <c r="E2411" t="s">
        <v>6844</v>
      </c>
      <c r="F2411" t="s">
        <v>6864</v>
      </c>
      <c r="G2411" t="s">
        <v>6865</v>
      </c>
      <c r="H2411">
        <v>195</v>
      </c>
      <c r="I2411">
        <v>0</v>
      </c>
      <c r="J2411" s="48">
        <v>693367</v>
      </c>
      <c r="K2411" s="48">
        <v>0</v>
      </c>
      <c r="L2411">
        <v>3555.73</v>
      </c>
      <c r="M2411" t="s">
        <v>17428</v>
      </c>
      <c r="N2411" s="58">
        <v>32945.363299999997</v>
      </c>
      <c r="O2411" s="48">
        <v>1514.366</v>
      </c>
      <c r="P2411" s="63">
        <f t="shared" si="74"/>
        <v>693367</v>
      </c>
      <c r="Q2411" s="63">
        <f t="shared" si="75"/>
        <v>3555.728205128205</v>
      </c>
    </row>
    <row r="2412" spans="1:17" x14ac:dyDescent="0.25">
      <c r="A2412" t="s">
        <v>17659</v>
      </c>
      <c r="B2412" t="s">
        <v>17660</v>
      </c>
      <c r="C2412" t="s">
        <v>17661</v>
      </c>
      <c r="D2412" t="s">
        <v>6843</v>
      </c>
      <c r="E2412" t="s">
        <v>6844</v>
      </c>
      <c r="F2412" t="s">
        <v>6866</v>
      </c>
      <c r="G2412" t="s">
        <v>6867</v>
      </c>
      <c r="H2412">
        <v>50</v>
      </c>
      <c r="I2412">
        <v>0</v>
      </c>
      <c r="J2412" s="48">
        <v>81135</v>
      </c>
      <c r="K2412" s="48">
        <v>0</v>
      </c>
      <c r="L2412">
        <v>1622.7</v>
      </c>
      <c r="M2412" t="s">
        <v>17428</v>
      </c>
      <c r="N2412" s="58">
        <v>3855.1300999999999</v>
      </c>
      <c r="O2412" s="48">
        <v>177.20480000000001</v>
      </c>
      <c r="P2412" s="63">
        <f t="shared" si="74"/>
        <v>81135</v>
      </c>
      <c r="Q2412" s="63">
        <f t="shared" si="75"/>
        <v>1622.7</v>
      </c>
    </row>
    <row r="2413" spans="1:17" x14ac:dyDescent="0.25">
      <c r="A2413" t="s">
        <v>17659</v>
      </c>
      <c r="B2413" t="s">
        <v>17660</v>
      </c>
      <c r="C2413" t="s">
        <v>17661</v>
      </c>
      <c r="D2413" t="s">
        <v>6843</v>
      </c>
      <c r="E2413" t="s">
        <v>6844</v>
      </c>
      <c r="F2413" t="s">
        <v>6868</v>
      </c>
      <c r="G2413" t="s">
        <v>6869</v>
      </c>
      <c r="H2413">
        <v>204</v>
      </c>
      <c r="I2413">
        <v>0</v>
      </c>
      <c r="J2413" s="48">
        <v>441208</v>
      </c>
      <c r="K2413" s="48">
        <v>0</v>
      </c>
      <c r="L2413">
        <v>2162.7800000000002</v>
      </c>
      <c r="M2413" t="s">
        <v>17428</v>
      </c>
      <c r="N2413" s="58">
        <v>20963.9899</v>
      </c>
      <c r="O2413" s="48">
        <v>963.63040000000001</v>
      </c>
      <c r="P2413" s="63">
        <f t="shared" si="74"/>
        <v>441208</v>
      </c>
      <c r="Q2413" s="63">
        <f t="shared" si="75"/>
        <v>2162.7843137254904</v>
      </c>
    </row>
    <row r="2414" spans="1:17" x14ac:dyDescent="0.25">
      <c r="A2414" t="s">
        <v>17659</v>
      </c>
      <c r="B2414" t="s">
        <v>17660</v>
      </c>
      <c r="C2414" t="s">
        <v>17661</v>
      </c>
      <c r="D2414" t="s">
        <v>6843</v>
      </c>
      <c r="E2414" t="s">
        <v>6844</v>
      </c>
      <c r="F2414" t="s">
        <v>6870</v>
      </c>
      <c r="G2414" t="s">
        <v>6871</v>
      </c>
      <c r="H2414">
        <v>66</v>
      </c>
      <c r="I2414">
        <v>0</v>
      </c>
      <c r="J2414" s="48">
        <v>107039</v>
      </c>
      <c r="K2414" s="48">
        <v>0</v>
      </c>
      <c r="L2414">
        <v>1621.8</v>
      </c>
      <c r="M2414" t="s">
        <v>17428</v>
      </c>
      <c r="N2414" s="58">
        <v>5085.973</v>
      </c>
      <c r="O2414" s="48">
        <v>233.7818</v>
      </c>
      <c r="P2414" s="63">
        <f t="shared" si="74"/>
        <v>107039</v>
      </c>
      <c r="Q2414" s="63">
        <f t="shared" si="75"/>
        <v>1621.8030303030303</v>
      </c>
    </row>
    <row r="2415" spans="1:17" x14ac:dyDescent="0.25">
      <c r="A2415" t="s">
        <v>17659</v>
      </c>
      <c r="B2415" t="s">
        <v>17660</v>
      </c>
      <c r="C2415" t="s">
        <v>17661</v>
      </c>
      <c r="D2415" t="s">
        <v>6843</v>
      </c>
      <c r="E2415" t="s">
        <v>6844</v>
      </c>
      <c r="F2415" t="s">
        <v>6872</v>
      </c>
      <c r="G2415" t="s">
        <v>6873</v>
      </c>
      <c r="H2415">
        <v>44</v>
      </c>
      <c r="I2415">
        <v>0</v>
      </c>
      <c r="J2415" s="48">
        <v>78085</v>
      </c>
      <c r="K2415" s="48">
        <v>0</v>
      </c>
      <c r="L2415">
        <v>1774.66</v>
      </c>
      <c r="M2415" t="s">
        <v>17428</v>
      </c>
      <c r="N2415" s="58">
        <v>3710.1867999999999</v>
      </c>
      <c r="O2415" s="48">
        <v>170.54239999999999</v>
      </c>
      <c r="P2415" s="63">
        <f t="shared" si="74"/>
        <v>78085</v>
      </c>
      <c r="Q2415" s="63">
        <f t="shared" si="75"/>
        <v>1774.659090909091</v>
      </c>
    </row>
    <row r="2416" spans="1:17" x14ac:dyDescent="0.25">
      <c r="A2416" t="s">
        <v>17659</v>
      </c>
      <c r="B2416" t="s">
        <v>17660</v>
      </c>
      <c r="C2416" t="s">
        <v>17661</v>
      </c>
      <c r="D2416" t="s">
        <v>6877</v>
      </c>
      <c r="E2416" t="s">
        <v>6878</v>
      </c>
      <c r="F2416" t="s">
        <v>6876</v>
      </c>
      <c r="G2416" t="s">
        <v>6879</v>
      </c>
      <c r="H2416">
        <v>265</v>
      </c>
      <c r="I2416">
        <v>0</v>
      </c>
      <c r="J2416" s="48">
        <v>767127</v>
      </c>
      <c r="K2416" s="48">
        <v>0</v>
      </c>
      <c r="L2416">
        <v>2894.82</v>
      </c>
      <c r="M2416" t="s">
        <v>17432</v>
      </c>
      <c r="N2416" s="58">
        <v>-11599.877899999999</v>
      </c>
      <c r="O2416" s="48">
        <v>0</v>
      </c>
      <c r="P2416" s="63">
        <f t="shared" si="74"/>
        <v>767127</v>
      </c>
      <c r="Q2416" s="63">
        <f t="shared" si="75"/>
        <v>2894.8188679245281</v>
      </c>
    </row>
    <row r="2417" spans="1:17" x14ac:dyDescent="0.25">
      <c r="A2417" t="s">
        <v>17659</v>
      </c>
      <c r="B2417" t="s">
        <v>17660</v>
      </c>
      <c r="C2417" t="s">
        <v>17661</v>
      </c>
      <c r="D2417" t="s">
        <v>6881</v>
      </c>
      <c r="E2417" t="s">
        <v>6882</v>
      </c>
      <c r="F2417" t="s">
        <v>6880</v>
      </c>
      <c r="G2417" t="s">
        <v>6883</v>
      </c>
      <c r="H2417">
        <v>194</v>
      </c>
      <c r="I2417">
        <v>0</v>
      </c>
      <c r="J2417" s="48">
        <v>549165</v>
      </c>
      <c r="K2417" s="48">
        <v>0</v>
      </c>
      <c r="L2417">
        <v>2830.75</v>
      </c>
      <c r="M2417" t="s">
        <v>17428</v>
      </c>
      <c r="N2417" s="58">
        <v>26093.64</v>
      </c>
      <c r="O2417" s="48">
        <v>1199.4197999999999</v>
      </c>
      <c r="P2417" s="63">
        <f t="shared" si="74"/>
        <v>549165</v>
      </c>
      <c r="Q2417" s="63">
        <f t="shared" si="75"/>
        <v>2830.7474226804125</v>
      </c>
    </row>
    <row r="2418" spans="1:17" x14ac:dyDescent="0.25">
      <c r="A2418" t="s">
        <v>17659</v>
      </c>
      <c r="B2418" t="s">
        <v>17660</v>
      </c>
      <c r="C2418" t="s">
        <v>17661</v>
      </c>
      <c r="D2418" t="s">
        <v>6885</v>
      </c>
      <c r="E2418" t="s">
        <v>6886</v>
      </c>
      <c r="F2418" t="s">
        <v>6884</v>
      </c>
      <c r="G2418" t="s">
        <v>6887</v>
      </c>
      <c r="H2418">
        <v>282</v>
      </c>
      <c r="I2418">
        <v>200</v>
      </c>
      <c r="J2418" s="48">
        <v>1644970</v>
      </c>
      <c r="K2418" s="48">
        <v>682560</v>
      </c>
      <c r="L2418">
        <v>3412.8</v>
      </c>
      <c r="M2418" t="s">
        <v>17428</v>
      </c>
      <c r="N2418" s="58">
        <v>78160.792400000006</v>
      </c>
      <c r="O2418" s="48">
        <v>3592.7377000000001</v>
      </c>
      <c r="P2418" s="63">
        <f t="shared" si="74"/>
        <v>962410</v>
      </c>
      <c r="Q2418" s="63">
        <f t="shared" si="75"/>
        <v>3412.8014184397161</v>
      </c>
    </row>
    <row r="2419" spans="1:17" x14ac:dyDescent="0.25">
      <c r="A2419" t="s">
        <v>17659</v>
      </c>
      <c r="B2419" t="s">
        <v>17660</v>
      </c>
      <c r="C2419" t="s">
        <v>17661</v>
      </c>
      <c r="D2419" t="s">
        <v>6885</v>
      </c>
      <c r="E2419" t="s">
        <v>6886</v>
      </c>
      <c r="F2419" t="s">
        <v>6888</v>
      </c>
      <c r="G2419" t="s">
        <v>6889</v>
      </c>
      <c r="H2419">
        <v>142</v>
      </c>
      <c r="I2419">
        <v>0</v>
      </c>
      <c r="J2419" s="48">
        <v>324068</v>
      </c>
      <c r="K2419" s="48">
        <v>0</v>
      </c>
      <c r="L2419">
        <v>2282.17</v>
      </c>
      <c r="M2419" t="s">
        <v>17428</v>
      </c>
      <c r="N2419" s="58">
        <v>15398.118</v>
      </c>
      <c r="O2419" s="48">
        <v>707.78959999999995</v>
      </c>
      <c r="P2419" s="63">
        <f t="shared" si="74"/>
        <v>324068</v>
      </c>
      <c r="Q2419" s="63">
        <f t="shared" si="75"/>
        <v>2282.1690140845071</v>
      </c>
    </row>
    <row r="2420" spans="1:17" x14ac:dyDescent="0.25">
      <c r="A2420" t="s">
        <v>17659</v>
      </c>
      <c r="B2420" t="s">
        <v>17660</v>
      </c>
      <c r="C2420" t="s">
        <v>17661</v>
      </c>
      <c r="D2420" t="s">
        <v>6885</v>
      </c>
      <c r="E2420" t="s">
        <v>6886</v>
      </c>
      <c r="F2420" t="s">
        <v>6890</v>
      </c>
      <c r="G2420" t="s">
        <v>6891</v>
      </c>
      <c r="H2420">
        <v>75</v>
      </c>
      <c r="I2420">
        <v>0</v>
      </c>
      <c r="J2420" s="48">
        <v>111080</v>
      </c>
      <c r="K2420" s="48">
        <v>0</v>
      </c>
      <c r="L2420">
        <v>1481.07</v>
      </c>
      <c r="M2420" t="s">
        <v>17428</v>
      </c>
      <c r="N2420" s="58">
        <v>5277.9308000000001</v>
      </c>
      <c r="O2420" s="48">
        <v>242.6053</v>
      </c>
      <c r="P2420" s="63">
        <f t="shared" si="74"/>
        <v>111080</v>
      </c>
      <c r="Q2420" s="63">
        <f t="shared" si="75"/>
        <v>1481.0666666666666</v>
      </c>
    </row>
    <row r="2421" spans="1:17" x14ac:dyDescent="0.25">
      <c r="A2421" t="s">
        <v>17659</v>
      </c>
      <c r="B2421" t="s">
        <v>17660</v>
      </c>
      <c r="C2421" t="s">
        <v>17661</v>
      </c>
      <c r="D2421" t="s">
        <v>6893</v>
      </c>
      <c r="E2421" t="s">
        <v>6894</v>
      </c>
      <c r="F2421" t="s">
        <v>6892</v>
      </c>
      <c r="G2421" t="s">
        <v>6895</v>
      </c>
      <c r="H2421">
        <v>354</v>
      </c>
      <c r="I2421">
        <v>0</v>
      </c>
      <c r="J2421" s="48">
        <v>1280283</v>
      </c>
      <c r="K2421" s="48">
        <v>0</v>
      </c>
      <c r="L2421">
        <v>3616.62</v>
      </c>
      <c r="M2421" t="s">
        <v>17432</v>
      </c>
      <c r="N2421" s="58">
        <v>-19359.4087</v>
      </c>
      <c r="O2421" s="48">
        <v>0</v>
      </c>
      <c r="P2421" s="63">
        <f t="shared" si="74"/>
        <v>1280283</v>
      </c>
      <c r="Q2421" s="63">
        <f t="shared" si="75"/>
        <v>3616.6186440677966</v>
      </c>
    </row>
    <row r="2422" spans="1:17" x14ac:dyDescent="0.25">
      <c r="A2422" t="s">
        <v>17659</v>
      </c>
      <c r="B2422" t="s">
        <v>17660</v>
      </c>
      <c r="C2422" t="s">
        <v>17661</v>
      </c>
      <c r="D2422" t="s">
        <v>6897</v>
      </c>
      <c r="E2422" t="s">
        <v>6898</v>
      </c>
      <c r="F2422" t="s">
        <v>6896</v>
      </c>
      <c r="G2422" t="s">
        <v>6899</v>
      </c>
      <c r="H2422">
        <v>408</v>
      </c>
      <c r="I2422">
        <v>0</v>
      </c>
      <c r="J2422" s="48">
        <v>992162</v>
      </c>
      <c r="K2422" s="48">
        <v>0</v>
      </c>
      <c r="L2422">
        <v>2431.77</v>
      </c>
      <c r="M2422" t="s">
        <v>17428</v>
      </c>
      <c r="N2422" s="58">
        <v>47142.611599999997</v>
      </c>
      <c r="O2422" s="48">
        <v>2166.9564999999998</v>
      </c>
      <c r="P2422" s="63">
        <f t="shared" si="74"/>
        <v>992162</v>
      </c>
      <c r="Q2422" s="63">
        <f t="shared" si="75"/>
        <v>2431.7696078431372</v>
      </c>
    </row>
    <row r="2423" spans="1:17" x14ac:dyDescent="0.25">
      <c r="A2423" t="s">
        <v>17659</v>
      </c>
      <c r="B2423" t="s">
        <v>17660</v>
      </c>
      <c r="C2423" t="s">
        <v>17661</v>
      </c>
      <c r="D2423" t="s">
        <v>6897</v>
      </c>
      <c r="E2423" t="s">
        <v>6898</v>
      </c>
      <c r="F2423" t="s">
        <v>6900</v>
      </c>
      <c r="G2423" t="s">
        <v>6901</v>
      </c>
      <c r="H2423">
        <v>59</v>
      </c>
      <c r="I2423">
        <v>0</v>
      </c>
      <c r="J2423" s="48">
        <v>137043</v>
      </c>
      <c r="K2423" s="48">
        <v>0</v>
      </c>
      <c r="L2423">
        <v>2322.7600000000002</v>
      </c>
      <c r="M2423" t="s">
        <v>17428</v>
      </c>
      <c r="N2423" s="58">
        <v>6511.6025</v>
      </c>
      <c r="O2423" s="48">
        <v>299.31220000000002</v>
      </c>
      <c r="P2423" s="63">
        <f t="shared" si="74"/>
        <v>137043</v>
      </c>
      <c r="Q2423" s="63">
        <f t="shared" si="75"/>
        <v>2322.7627118644068</v>
      </c>
    </row>
    <row r="2424" spans="1:17" x14ac:dyDescent="0.25">
      <c r="A2424" t="s">
        <v>17659</v>
      </c>
      <c r="B2424" t="s">
        <v>17660</v>
      </c>
      <c r="C2424" t="s">
        <v>17661</v>
      </c>
      <c r="D2424" t="s">
        <v>6897</v>
      </c>
      <c r="E2424" t="s">
        <v>6898</v>
      </c>
      <c r="F2424" t="s">
        <v>6902</v>
      </c>
      <c r="G2424" t="s">
        <v>6903</v>
      </c>
      <c r="H2424">
        <v>44</v>
      </c>
      <c r="I2424">
        <v>0</v>
      </c>
      <c r="J2424" s="48">
        <v>88039</v>
      </c>
      <c r="K2424" s="48">
        <v>0</v>
      </c>
      <c r="L2424">
        <v>2000.89</v>
      </c>
      <c r="M2424" t="s">
        <v>17428</v>
      </c>
      <c r="N2424" s="58">
        <v>4183.1785</v>
      </c>
      <c r="O2424" s="48">
        <v>192.28389999999999</v>
      </c>
      <c r="P2424" s="63">
        <f t="shared" si="74"/>
        <v>88039</v>
      </c>
      <c r="Q2424" s="63">
        <f t="shared" si="75"/>
        <v>2000.8863636363637</v>
      </c>
    </row>
    <row r="2425" spans="1:17" x14ac:dyDescent="0.25">
      <c r="A2425" t="s">
        <v>17659</v>
      </c>
      <c r="B2425" t="s">
        <v>17660</v>
      </c>
      <c r="C2425" t="s">
        <v>17661</v>
      </c>
      <c r="D2425" t="s">
        <v>6905</v>
      </c>
      <c r="E2425" t="s">
        <v>6906</v>
      </c>
      <c r="F2425" t="s">
        <v>6904</v>
      </c>
      <c r="G2425" t="s">
        <v>6907</v>
      </c>
      <c r="H2425">
        <v>100</v>
      </c>
      <c r="I2425">
        <v>0</v>
      </c>
      <c r="J2425" s="48">
        <v>309807</v>
      </c>
      <c r="K2425" s="48">
        <v>0</v>
      </c>
      <c r="L2425">
        <v>3098.07</v>
      </c>
      <c r="M2425" t="s">
        <v>17428</v>
      </c>
      <c r="N2425" s="58">
        <v>14720.497600000001</v>
      </c>
      <c r="O2425" s="48">
        <v>676.64210000000003</v>
      </c>
      <c r="P2425" s="63">
        <f t="shared" si="74"/>
        <v>309807</v>
      </c>
      <c r="Q2425" s="63">
        <f t="shared" si="75"/>
        <v>3098.07</v>
      </c>
    </row>
    <row r="2426" spans="1:17" x14ac:dyDescent="0.25">
      <c r="A2426" t="s">
        <v>17659</v>
      </c>
      <c r="B2426" t="s">
        <v>17660</v>
      </c>
      <c r="C2426" t="s">
        <v>17661</v>
      </c>
      <c r="D2426" t="s">
        <v>6909</v>
      </c>
      <c r="E2426" t="s">
        <v>4019</v>
      </c>
      <c r="F2426" t="s">
        <v>6908</v>
      </c>
      <c r="G2426" t="s">
        <v>5800</v>
      </c>
      <c r="H2426">
        <v>180</v>
      </c>
      <c r="I2426">
        <v>0</v>
      </c>
      <c r="J2426" s="48">
        <v>802916</v>
      </c>
      <c r="K2426" s="48">
        <v>0</v>
      </c>
      <c r="L2426">
        <v>4460.6400000000003</v>
      </c>
      <c r="M2426" t="s">
        <v>17428</v>
      </c>
      <c r="N2426" s="58">
        <v>38150.548999999999</v>
      </c>
      <c r="O2426" s="48">
        <v>1753.6275000000001</v>
      </c>
      <c r="P2426" s="63">
        <f t="shared" si="74"/>
        <v>802916</v>
      </c>
      <c r="Q2426" s="63">
        <f t="shared" si="75"/>
        <v>4460.6444444444442</v>
      </c>
    </row>
    <row r="2427" spans="1:17" x14ac:dyDescent="0.25">
      <c r="A2427" t="s">
        <v>17659</v>
      </c>
      <c r="B2427" t="s">
        <v>17660</v>
      </c>
      <c r="C2427" t="s">
        <v>17661</v>
      </c>
      <c r="D2427" t="s">
        <v>6909</v>
      </c>
      <c r="E2427" t="s">
        <v>4019</v>
      </c>
      <c r="F2427" t="s">
        <v>6910</v>
      </c>
      <c r="G2427" t="s">
        <v>6911</v>
      </c>
      <c r="H2427">
        <v>40</v>
      </c>
      <c r="I2427">
        <v>0</v>
      </c>
      <c r="J2427" s="48">
        <v>156000</v>
      </c>
      <c r="K2427" s="48">
        <v>0</v>
      </c>
      <c r="L2427">
        <v>3900</v>
      </c>
      <c r="M2427" t="s">
        <v>17428</v>
      </c>
      <c r="N2427" s="58">
        <v>7412.3444</v>
      </c>
      <c r="O2427" s="48">
        <v>340.71570000000003</v>
      </c>
      <c r="P2427" s="63">
        <f t="shared" si="74"/>
        <v>156000</v>
      </c>
      <c r="Q2427" s="63">
        <f t="shared" si="75"/>
        <v>3900</v>
      </c>
    </row>
    <row r="2428" spans="1:17" x14ac:dyDescent="0.25">
      <c r="A2428" t="s">
        <v>17659</v>
      </c>
      <c r="B2428" t="s">
        <v>17660</v>
      </c>
      <c r="C2428" t="s">
        <v>17661</v>
      </c>
      <c r="D2428" t="s">
        <v>6913</v>
      </c>
      <c r="E2428" t="s">
        <v>697</v>
      </c>
      <c r="F2428" t="s">
        <v>6912</v>
      </c>
      <c r="G2428" t="s">
        <v>6914</v>
      </c>
      <c r="H2428">
        <v>100</v>
      </c>
      <c r="I2428">
        <v>0</v>
      </c>
      <c r="J2428" s="48">
        <v>291739</v>
      </c>
      <c r="K2428" s="48">
        <v>0</v>
      </c>
      <c r="L2428">
        <v>2917.39</v>
      </c>
      <c r="M2428" t="s">
        <v>17432</v>
      </c>
      <c r="N2428" s="58">
        <v>-4411.4398000000001</v>
      </c>
      <c r="O2428" s="48">
        <v>0</v>
      </c>
      <c r="P2428" s="63">
        <f t="shared" si="74"/>
        <v>291739</v>
      </c>
      <c r="Q2428" s="63">
        <f t="shared" si="75"/>
        <v>2917.39</v>
      </c>
    </row>
    <row r="2429" spans="1:17" x14ac:dyDescent="0.25">
      <c r="A2429" t="s">
        <v>17659</v>
      </c>
      <c r="B2429" t="s">
        <v>17660</v>
      </c>
      <c r="C2429" t="s">
        <v>17661</v>
      </c>
      <c r="D2429" t="s">
        <v>6916</v>
      </c>
      <c r="E2429" t="s">
        <v>6917</v>
      </c>
      <c r="F2429" t="s">
        <v>6915</v>
      </c>
      <c r="G2429" t="s">
        <v>6918</v>
      </c>
      <c r="H2429">
        <v>473</v>
      </c>
      <c r="I2429">
        <v>0</v>
      </c>
      <c r="J2429" s="48">
        <v>1528232</v>
      </c>
      <c r="K2429" s="48">
        <v>0</v>
      </c>
      <c r="L2429">
        <v>3230.93</v>
      </c>
      <c r="M2429" t="s">
        <v>17428</v>
      </c>
      <c r="N2429" s="58">
        <v>72614.015100000004</v>
      </c>
      <c r="O2429" s="48">
        <v>3337.7746000000002</v>
      </c>
      <c r="P2429" s="63">
        <f t="shared" si="74"/>
        <v>1528232</v>
      </c>
      <c r="Q2429" s="63">
        <f t="shared" si="75"/>
        <v>3230.9344608879492</v>
      </c>
    </row>
    <row r="2430" spans="1:17" x14ac:dyDescent="0.25">
      <c r="A2430" t="s">
        <v>17659</v>
      </c>
      <c r="B2430" t="s">
        <v>17660</v>
      </c>
      <c r="C2430" t="s">
        <v>17661</v>
      </c>
      <c r="D2430" t="s">
        <v>6916</v>
      </c>
      <c r="E2430" t="s">
        <v>6917</v>
      </c>
      <c r="F2430" t="s">
        <v>6919</v>
      </c>
      <c r="G2430" t="s">
        <v>6920</v>
      </c>
      <c r="H2430">
        <v>100</v>
      </c>
      <c r="I2430">
        <v>0</v>
      </c>
      <c r="J2430" s="48">
        <v>316605</v>
      </c>
      <c r="K2430" s="48">
        <v>0</v>
      </c>
      <c r="L2430">
        <v>3166.05</v>
      </c>
      <c r="M2430" t="s">
        <v>17428</v>
      </c>
      <c r="N2430" s="58">
        <v>15043.515799999999</v>
      </c>
      <c r="O2430" s="48">
        <v>691.49</v>
      </c>
      <c r="P2430" s="63">
        <f t="shared" si="74"/>
        <v>316605</v>
      </c>
      <c r="Q2430" s="63">
        <f t="shared" si="75"/>
        <v>3166.05</v>
      </c>
    </row>
    <row r="2431" spans="1:17" x14ac:dyDescent="0.25">
      <c r="A2431" t="s">
        <v>17659</v>
      </c>
      <c r="B2431" t="s">
        <v>17660</v>
      </c>
      <c r="C2431" t="s">
        <v>17661</v>
      </c>
      <c r="D2431" t="s">
        <v>6916</v>
      </c>
      <c r="E2431" t="s">
        <v>6917</v>
      </c>
      <c r="F2431" t="s">
        <v>6921</v>
      </c>
      <c r="G2431" t="s">
        <v>6922</v>
      </c>
      <c r="H2431">
        <v>216</v>
      </c>
      <c r="I2431">
        <v>0</v>
      </c>
      <c r="J2431" s="48">
        <v>699178</v>
      </c>
      <c r="K2431" s="48">
        <v>0</v>
      </c>
      <c r="L2431">
        <v>3236.94</v>
      </c>
      <c r="M2431" t="s">
        <v>17428</v>
      </c>
      <c r="N2431" s="58">
        <v>33221.478499999997</v>
      </c>
      <c r="O2431" s="48">
        <v>1527.0579</v>
      </c>
      <c r="P2431" s="63">
        <f t="shared" si="74"/>
        <v>699178</v>
      </c>
      <c r="Q2431" s="63">
        <f t="shared" si="75"/>
        <v>3236.9351851851852</v>
      </c>
    </row>
    <row r="2432" spans="1:17" x14ac:dyDescent="0.25">
      <c r="A2432" t="s">
        <v>17659</v>
      </c>
      <c r="B2432" t="s">
        <v>17660</v>
      </c>
      <c r="C2432" t="s">
        <v>17661</v>
      </c>
      <c r="D2432" t="s">
        <v>6916</v>
      </c>
      <c r="E2432" t="s">
        <v>6917</v>
      </c>
      <c r="F2432" t="s">
        <v>6923</v>
      </c>
      <c r="G2432" t="s">
        <v>6924</v>
      </c>
      <c r="H2432">
        <v>124</v>
      </c>
      <c r="I2432">
        <v>0</v>
      </c>
      <c r="J2432" s="48">
        <v>399054</v>
      </c>
      <c r="K2432" s="48">
        <v>0</v>
      </c>
      <c r="L2432">
        <v>3218.18</v>
      </c>
      <c r="M2432" t="s">
        <v>17428</v>
      </c>
      <c r="N2432" s="58">
        <v>18961.053100000001</v>
      </c>
      <c r="O2432" s="48">
        <v>871.56349999999998</v>
      </c>
      <c r="P2432" s="63">
        <f t="shared" si="74"/>
        <v>399054</v>
      </c>
      <c r="Q2432" s="63">
        <f t="shared" si="75"/>
        <v>3218.1774193548385</v>
      </c>
    </row>
    <row r="2433" spans="1:17" x14ac:dyDescent="0.25">
      <c r="A2433" t="s">
        <v>17659</v>
      </c>
      <c r="B2433" t="s">
        <v>17660</v>
      </c>
      <c r="C2433" t="s">
        <v>17661</v>
      </c>
      <c r="D2433" t="s">
        <v>6916</v>
      </c>
      <c r="E2433" t="s">
        <v>6917</v>
      </c>
      <c r="F2433" t="s">
        <v>6925</v>
      </c>
      <c r="G2433" t="s">
        <v>6926</v>
      </c>
      <c r="H2433">
        <v>172</v>
      </c>
      <c r="I2433">
        <v>0</v>
      </c>
      <c r="J2433" s="48">
        <v>557273</v>
      </c>
      <c r="K2433" s="48">
        <v>0</v>
      </c>
      <c r="L2433">
        <v>3239.96</v>
      </c>
      <c r="M2433" t="s">
        <v>17428</v>
      </c>
      <c r="N2433" s="58">
        <v>26478.871599999999</v>
      </c>
      <c r="O2433" s="48">
        <v>1217.1274000000001</v>
      </c>
      <c r="P2433" s="63">
        <f t="shared" si="74"/>
        <v>557273</v>
      </c>
      <c r="Q2433" s="63">
        <f t="shared" si="75"/>
        <v>3239.9593023255816</v>
      </c>
    </row>
    <row r="2434" spans="1:17" x14ac:dyDescent="0.25">
      <c r="A2434" t="s">
        <v>17659</v>
      </c>
      <c r="B2434" t="s">
        <v>17660</v>
      </c>
      <c r="C2434" t="s">
        <v>17661</v>
      </c>
      <c r="D2434" t="s">
        <v>6916</v>
      </c>
      <c r="E2434" t="s">
        <v>6917</v>
      </c>
      <c r="F2434" t="s">
        <v>6927</v>
      </c>
      <c r="G2434" t="s">
        <v>6928</v>
      </c>
      <c r="H2434">
        <v>110</v>
      </c>
      <c r="I2434">
        <v>0</v>
      </c>
      <c r="J2434" s="48">
        <v>365764</v>
      </c>
      <c r="K2434" s="48">
        <v>0</v>
      </c>
      <c r="L2434">
        <v>3325.13</v>
      </c>
      <c r="M2434" t="s">
        <v>17428</v>
      </c>
      <c r="N2434" s="58">
        <v>17379.287499999999</v>
      </c>
      <c r="O2434" s="48">
        <v>798.85599999999999</v>
      </c>
      <c r="P2434" s="63">
        <f t="shared" si="74"/>
        <v>365764</v>
      </c>
      <c r="Q2434" s="63">
        <f t="shared" si="75"/>
        <v>3325.1272727272726</v>
      </c>
    </row>
    <row r="2435" spans="1:17" x14ac:dyDescent="0.25">
      <c r="A2435" t="s">
        <v>17659</v>
      </c>
      <c r="B2435" t="s">
        <v>17660</v>
      </c>
      <c r="C2435" t="s">
        <v>17661</v>
      </c>
      <c r="D2435" t="s">
        <v>6930</v>
      </c>
      <c r="E2435" t="s">
        <v>6931</v>
      </c>
      <c r="F2435" t="s">
        <v>6929</v>
      </c>
      <c r="G2435" t="s">
        <v>6932</v>
      </c>
      <c r="H2435">
        <v>283</v>
      </c>
      <c r="I2435">
        <v>0</v>
      </c>
      <c r="J2435" s="48">
        <v>1081036</v>
      </c>
      <c r="K2435" s="48">
        <v>0</v>
      </c>
      <c r="L2435">
        <v>3819.92</v>
      </c>
      <c r="M2435" t="s">
        <v>17432</v>
      </c>
      <c r="N2435" s="58">
        <v>-16346.553099999999</v>
      </c>
      <c r="O2435" s="48">
        <v>0</v>
      </c>
      <c r="P2435" s="63">
        <f t="shared" si="74"/>
        <v>1081036</v>
      </c>
      <c r="Q2435" s="63">
        <f t="shared" si="75"/>
        <v>3819.9151943462898</v>
      </c>
    </row>
    <row r="2436" spans="1:17" x14ac:dyDescent="0.25">
      <c r="A2436" t="s">
        <v>17659</v>
      </c>
      <c r="B2436" t="s">
        <v>17660</v>
      </c>
      <c r="C2436" t="s">
        <v>17661</v>
      </c>
      <c r="D2436" t="s">
        <v>6930</v>
      </c>
      <c r="E2436" t="s">
        <v>6931</v>
      </c>
      <c r="F2436" t="s">
        <v>6933</v>
      </c>
      <c r="G2436" t="s">
        <v>6934</v>
      </c>
      <c r="H2436">
        <v>176</v>
      </c>
      <c r="I2436">
        <v>0</v>
      </c>
      <c r="J2436" s="48">
        <v>576791</v>
      </c>
      <c r="K2436" s="48">
        <v>0</v>
      </c>
      <c r="L2436">
        <v>3277.22</v>
      </c>
      <c r="M2436" t="s">
        <v>17432</v>
      </c>
      <c r="N2436" s="58">
        <v>-8721.7705999999998</v>
      </c>
      <c r="O2436" s="48">
        <v>0</v>
      </c>
      <c r="P2436" s="63">
        <f t="shared" ref="P2436:P2499" si="76">J2436-K2436</f>
        <v>576791</v>
      </c>
      <c r="Q2436" s="63">
        <f t="shared" ref="Q2436:Q2499" si="77">P2436/H2436</f>
        <v>3277.221590909091</v>
      </c>
    </row>
    <row r="2437" spans="1:17" x14ac:dyDescent="0.25">
      <c r="A2437" t="s">
        <v>17659</v>
      </c>
      <c r="B2437" t="s">
        <v>17660</v>
      </c>
      <c r="C2437" t="s">
        <v>17661</v>
      </c>
      <c r="D2437" t="s">
        <v>6936</v>
      </c>
      <c r="E2437" t="s">
        <v>6937</v>
      </c>
      <c r="F2437" t="s">
        <v>6935</v>
      </c>
      <c r="G2437" t="s">
        <v>6938</v>
      </c>
      <c r="H2437">
        <v>323</v>
      </c>
      <c r="I2437">
        <v>0</v>
      </c>
      <c r="J2437" s="48">
        <v>1062241</v>
      </c>
      <c r="K2437" s="48">
        <v>0</v>
      </c>
      <c r="L2437">
        <v>3288.67</v>
      </c>
      <c r="M2437" t="s">
        <v>17432</v>
      </c>
      <c r="N2437" s="58">
        <v>-16062.357900000001</v>
      </c>
      <c r="O2437" s="48">
        <v>0</v>
      </c>
      <c r="P2437" s="63">
        <f t="shared" si="76"/>
        <v>1062241</v>
      </c>
      <c r="Q2437" s="63">
        <f t="shared" si="77"/>
        <v>3288.671826625387</v>
      </c>
    </row>
    <row r="2438" spans="1:17" x14ac:dyDescent="0.25">
      <c r="A2438" t="s">
        <v>17659</v>
      </c>
      <c r="B2438" t="s">
        <v>17660</v>
      </c>
      <c r="C2438" t="s">
        <v>17661</v>
      </c>
      <c r="D2438" t="s">
        <v>6936</v>
      </c>
      <c r="E2438" t="s">
        <v>6937</v>
      </c>
      <c r="F2438" t="s">
        <v>6939</v>
      </c>
      <c r="G2438" t="s">
        <v>6940</v>
      </c>
      <c r="H2438">
        <v>1303</v>
      </c>
      <c r="I2438">
        <v>0</v>
      </c>
      <c r="J2438" s="48">
        <v>3761400</v>
      </c>
      <c r="K2438" s="48">
        <v>0</v>
      </c>
      <c r="L2438">
        <v>2886.72</v>
      </c>
      <c r="M2438" t="s">
        <v>17432</v>
      </c>
      <c r="N2438" s="58">
        <v>-56876.8724</v>
      </c>
      <c r="O2438" s="48">
        <v>0</v>
      </c>
      <c r="P2438" s="63">
        <f t="shared" si="76"/>
        <v>3761400</v>
      </c>
      <c r="Q2438" s="63">
        <f t="shared" si="77"/>
        <v>2886.7229470452803</v>
      </c>
    </row>
    <row r="2439" spans="1:17" x14ac:dyDescent="0.25">
      <c r="A2439" t="s">
        <v>17659</v>
      </c>
      <c r="B2439" t="s">
        <v>17660</v>
      </c>
      <c r="C2439" t="s">
        <v>17661</v>
      </c>
      <c r="D2439" t="s">
        <v>6942</v>
      </c>
      <c r="E2439" t="s">
        <v>6943</v>
      </c>
      <c r="F2439" t="s">
        <v>6941</v>
      </c>
      <c r="G2439" t="s">
        <v>6944</v>
      </c>
      <c r="H2439">
        <v>89</v>
      </c>
      <c r="I2439">
        <v>0</v>
      </c>
      <c r="J2439" s="48">
        <v>285860</v>
      </c>
      <c r="K2439" s="48">
        <v>0</v>
      </c>
      <c r="L2439">
        <v>3211.91</v>
      </c>
      <c r="M2439" t="s">
        <v>17428</v>
      </c>
      <c r="N2439" s="58">
        <v>13582.6639</v>
      </c>
      <c r="O2439" s="48">
        <v>624.34050000000002</v>
      </c>
      <c r="P2439" s="63">
        <f t="shared" si="76"/>
        <v>285860</v>
      </c>
      <c r="Q2439" s="63">
        <f t="shared" si="77"/>
        <v>3211.9101123595506</v>
      </c>
    </row>
    <row r="2440" spans="1:17" x14ac:dyDescent="0.25">
      <c r="A2440" t="s">
        <v>17659</v>
      </c>
      <c r="B2440" t="s">
        <v>17660</v>
      </c>
      <c r="C2440" t="s">
        <v>17661</v>
      </c>
      <c r="D2440" t="s">
        <v>6946</v>
      </c>
      <c r="E2440" t="s">
        <v>6947</v>
      </c>
      <c r="F2440" t="s">
        <v>6945</v>
      </c>
      <c r="G2440" t="s">
        <v>6948</v>
      </c>
      <c r="H2440">
        <v>110</v>
      </c>
      <c r="I2440">
        <v>0</v>
      </c>
      <c r="J2440" s="48">
        <v>310936</v>
      </c>
      <c r="K2440" s="48">
        <v>0</v>
      </c>
      <c r="L2440">
        <v>2826.69</v>
      </c>
      <c r="M2440" t="s">
        <v>17428</v>
      </c>
      <c r="N2440" s="58">
        <v>14774.1561</v>
      </c>
      <c r="O2440" s="48">
        <v>679.10860000000002</v>
      </c>
      <c r="P2440" s="63">
        <f t="shared" si="76"/>
        <v>310936</v>
      </c>
      <c r="Q2440" s="63">
        <f t="shared" si="77"/>
        <v>2826.6909090909089</v>
      </c>
    </row>
    <row r="2441" spans="1:17" x14ac:dyDescent="0.25">
      <c r="A2441" t="s">
        <v>17659</v>
      </c>
      <c r="B2441" t="s">
        <v>17660</v>
      </c>
      <c r="C2441" t="s">
        <v>17661</v>
      </c>
      <c r="D2441" t="s">
        <v>6950</v>
      </c>
      <c r="E2441" t="s">
        <v>6951</v>
      </c>
      <c r="F2441" t="s">
        <v>6949</v>
      </c>
      <c r="G2441" t="s">
        <v>6952</v>
      </c>
      <c r="H2441">
        <v>167</v>
      </c>
      <c r="I2441">
        <v>68</v>
      </c>
      <c r="J2441" s="48">
        <v>691711</v>
      </c>
      <c r="K2441" s="48">
        <v>200155</v>
      </c>
      <c r="L2441">
        <v>2943.45</v>
      </c>
      <c r="M2441" t="s">
        <v>17432</v>
      </c>
      <c r="N2441" s="58">
        <v>-10459.498900000001</v>
      </c>
      <c r="O2441" s="48">
        <v>0</v>
      </c>
      <c r="P2441" s="63">
        <f t="shared" si="76"/>
        <v>491556</v>
      </c>
      <c r="Q2441" s="63">
        <f t="shared" si="77"/>
        <v>2943.4491017964074</v>
      </c>
    </row>
    <row r="2442" spans="1:17" x14ac:dyDescent="0.25">
      <c r="A2442" t="s">
        <v>17659</v>
      </c>
      <c r="B2442" t="s">
        <v>17660</v>
      </c>
      <c r="C2442" t="s">
        <v>17661</v>
      </c>
      <c r="D2442" t="s">
        <v>6954</v>
      </c>
      <c r="E2442" t="s">
        <v>6955</v>
      </c>
      <c r="F2442" t="s">
        <v>6953</v>
      </c>
      <c r="G2442" t="s">
        <v>6956</v>
      </c>
      <c r="H2442">
        <v>164</v>
      </c>
      <c r="I2442">
        <v>0</v>
      </c>
      <c r="J2442" s="48">
        <v>473251</v>
      </c>
      <c r="K2442" s="48">
        <v>0</v>
      </c>
      <c r="L2442">
        <v>2885.68</v>
      </c>
      <c r="M2442" t="s">
        <v>17432</v>
      </c>
      <c r="N2442" s="58">
        <v>-7156.1207000000004</v>
      </c>
      <c r="O2442" s="48">
        <v>0</v>
      </c>
      <c r="P2442" s="63">
        <f t="shared" si="76"/>
        <v>473251</v>
      </c>
      <c r="Q2442" s="63">
        <f t="shared" si="77"/>
        <v>2885.6768292682927</v>
      </c>
    </row>
    <row r="2443" spans="1:17" x14ac:dyDescent="0.25">
      <c r="A2443" t="s">
        <v>17659</v>
      </c>
      <c r="B2443" t="s">
        <v>17660</v>
      </c>
      <c r="C2443" t="s">
        <v>17661</v>
      </c>
      <c r="D2443" t="s">
        <v>6958</v>
      </c>
      <c r="E2443" t="s">
        <v>6959</v>
      </c>
      <c r="F2443" t="s">
        <v>6957</v>
      </c>
      <c r="G2443" t="s">
        <v>6960</v>
      </c>
      <c r="H2443">
        <v>215</v>
      </c>
      <c r="I2443">
        <v>0</v>
      </c>
      <c r="J2443" s="48">
        <v>838320</v>
      </c>
      <c r="K2443" s="48">
        <v>0</v>
      </c>
      <c r="L2443">
        <v>3899.16</v>
      </c>
      <c r="M2443" t="s">
        <v>17432</v>
      </c>
      <c r="N2443" s="58">
        <v>-12676.401599999999</v>
      </c>
      <c r="O2443" s="48">
        <v>0</v>
      </c>
      <c r="P2443" s="63">
        <f t="shared" si="76"/>
        <v>838320</v>
      </c>
      <c r="Q2443" s="63">
        <f t="shared" si="77"/>
        <v>3899.1627906976746</v>
      </c>
    </row>
    <row r="2444" spans="1:17" x14ac:dyDescent="0.25">
      <c r="A2444" t="s">
        <v>17659</v>
      </c>
      <c r="B2444" t="s">
        <v>17660</v>
      </c>
      <c r="C2444" t="s">
        <v>17661</v>
      </c>
      <c r="D2444" t="s">
        <v>6958</v>
      </c>
      <c r="E2444" t="s">
        <v>6959</v>
      </c>
      <c r="F2444" t="s">
        <v>6961</v>
      </c>
      <c r="G2444" t="s">
        <v>6962</v>
      </c>
      <c r="H2444">
        <v>369</v>
      </c>
      <c r="I2444">
        <v>0</v>
      </c>
      <c r="J2444" s="48">
        <v>920657</v>
      </c>
      <c r="K2444" s="48">
        <v>0</v>
      </c>
      <c r="L2444">
        <v>2495.0100000000002</v>
      </c>
      <c r="M2444" t="s">
        <v>17432</v>
      </c>
      <c r="N2444" s="58">
        <v>-13921.4431</v>
      </c>
      <c r="O2444" s="48">
        <v>0</v>
      </c>
      <c r="P2444" s="63">
        <f t="shared" si="76"/>
        <v>920657</v>
      </c>
      <c r="Q2444" s="63">
        <f t="shared" si="77"/>
        <v>2495.0054200542004</v>
      </c>
    </row>
    <row r="2445" spans="1:17" x14ac:dyDescent="0.25">
      <c r="A2445" t="s">
        <v>17659</v>
      </c>
      <c r="B2445" t="s">
        <v>17660</v>
      </c>
      <c r="C2445" t="s">
        <v>17661</v>
      </c>
      <c r="D2445" t="s">
        <v>6964</v>
      </c>
      <c r="E2445" t="s">
        <v>6965</v>
      </c>
      <c r="F2445" t="s">
        <v>6963</v>
      </c>
      <c r="G2445" t="s">
        <v>6966</v>
      </c>
      <c r="H2445">
        <v>50</v>
      </c>
      <c r="I2445">
        <v>0</v>
      </c>
      <c r="J2445" s="48">
        <v>108218</v>
      </c>
      <c r="K2445" s="48">
        <v>0</v>
      </c>
      <c r="L2445">
        <v>2164.36</v>
      </c>
      <c r="M2445" t="s">
        <v>17428</v>
      </c>
      <c r="N2445" s="58">
        <v>5141.9983000000002</v>
      </c>
      <c r="O2445" s="48">
        <v>236.357</v>
      </c>
      <c r="P2445" s="63">
        <f t="shared" si="76"/>
        <v>108218</v>
      </c>
      <c r="Q2445" s="63">
        <f t="shared" si="77"/>
        <v>2164.36</v>
      </c>
    </row>
    <row r="2446" spans="1:17" x14ac:dyDescent="0.25">
      <c r="A2446" t="s">
        <v>17659</v>
      </c>
      <c r="B2446" t="s">
        <v>17660</v>
      </c>
      <c r="C2446" t="s">
        <v>17661</v>
      </c>
      <c r="D2446" t="s">
        <v>6968</v>
      </c>
      <c r="E2446" t="s">
        <v>6969</v>
      </c>
      <c r="F2446" t="s">
        <v>6967</v>
      </c>
      <c r="G2446" t="s">
        <v>6970</v>
      </c>
      <c r="H2446">
        <v>199</v>
      </c>
      <c r="I2446">
        <v>150</v>
      </c>
      <c r="J2446" s="48">
        <v>999773</v>
      </c>
      <c r="K2446" s="48">
        <v>429702</v>
      </c>
      <c r="L2446">
        <v>2864.68</v>
      </c>
      <c r="M2446" t="s">
        <v>17432</v>
      </c>
      <c r="N2446" s="58">
        <v>-15117.7708</v>
      </c>
      <c r="O2446" s="48">
        <v>0</v>
      </c>
      <c r="P2446" s="63">
        <f t="shared" si="76"/>
        <v>570071</v>
      </c>
      <c r="Q2446" s="63">
        <f t="shared" si="77"/>
        <v>2864.6783919597988</v>
      </c>
    </row>
    <row r="2447" spans="1:17" x14ac:dyDescent="0.25">
      <c r="A2447" t="s">
        <v>17659</v>
      </c>
      <c r="B2447" t="s">
        <v>17660</v>
      </c>
      <c r="C2447" t="s">
        <v>17661</v>
      </c>
      <c r="D2447" t="s">
        <v>6972</v>
      </c>
      <c r="E2447" t="s">
        <v>6973</v>
      </c>
      <c r="F2447" t="s">
        <v>6971</v>
      </c>
      <c r="G2447" t="s">
        <v>6974</v>
      </c>
      <c r="H2447">
        <v>127</v>
      </c>
      <c r="I2447">
        <v>0</v>
      </c>
      <c r="J2447" s="48">
        <v>451505</v>
      </c>
      <c r="K2447" s="48">
        <v>0</v>
      </c>
      <c r="L2447">
        <v>3555.16</v>
      </c>
      <c r="M2447" t="s">
        <v>17428</v>
      </c>
      <c r="N2447" s="58">
        <v>21453.272799999999</v>
      </c>
      <c r="O2447" s="48">
        <v>986.12080000000003</v>
      </c>
      <c r="P2447" s="63">
        <f t="shared" si="76"/>
        <v>451505</v>
      </c>
      <c r="Q2447" s="63">
        <f t="shared" si="77"/>
        <v>3555.1574803149606</v>
      </c>
    </row>
    <row r="2448" spans="1:17" x14ac:dyDescent="0.25">
      <c r="A2448" t="s">
        <v>17659</v>
      </c>
      <c r="B2448" t="s">
        <v>17660</v>
      </c>
      <c r="C2448" t="s">
        <v>17661</v>
      </c>
      <c r="D2448" t="s">
        <v>6972</v>
      </c>
      <c r="E2448" t="s">
        <v>6973</v>
      </c>
      <c r="F2448" t="s">
        <v>6975</v>
      </c>
      <c r="G2448" t="s">
        <v>6976</v>
      </c>
      <c r="H2448">
        <v>179</v>
      </c>
      <c r="I2448">
        <v>0</v>
      </c>
      <c r="J2448" s="48">
        <v>559563</v>
      </c>
      <c r="K2448" s="48">
        <v>0</v>
      </c>
      <c r="L2448">
        <v>3126.05</v>
      </c>
      <c r="M2448" t="s">
        <v>17428</v>
      </c>
      <c r="N2448" s="58">
        <v>26587.656800000001</v>
      </c>
      <c r="O2448" s="48">
        <v>1222.1278</v>
      </c>
      <c r="P2448" s="63">
        <f t="shared" si="76"/>
        <v>559563</v>
      </c>
      <c r="Q2448" s="63">
        <f t="shared" si="77"/>
        <v>3126.0502793296091</v>
      </c>
    </row>
    <row r="2449" spans="1:17" x14ac:dyDescent="0.25">
      <c r="A2449" t="s">
        <v>17659</v>
      </c>
      <c r="B2449" t="s">
        <v>17660</v>
      </c>
      <c r="C2449" t="s">
        <v>17661</v>
      </c>
      <c r="D2449" t="s">
        <v>6978</v>
      </c>
      <c r="E2449" t="s">
        <v>753</v>
      </c>
      <c r="F2449" t="s">
        <v>6977</v>
      </c>
      <c r="G2449" t="s">
        <v>6979</v>
      </c>
      <c r="H2449">
        <v>344</v>
      </c>
      <c r="I2449">
        <v>0</v>
      </c>
      <c r="J2449" s="48">
        <v>1275082</v>
      </c>
      <c r="K2449" s="48">
        <v>0</v>
      </c>
      <c r="L2449">
        <v>3706.63</v>
      </c>
      <c r="M2449" t="s">
        <v>17432</v>
      </c>
      <c r="N2449" s="58">
        <v>-19280.7732</v>
      </c>
      <c r="O2449" s="48">
        <v>0</v>
      </c>
      <c r="P2449" s="63">
        <f t="shared" si="76"/>
        <v>1275082</v>
      </c>
      <c r="Q2449" s="63">
        <f t="shared" si="77"/>
        <v>3706.6337209302324</v>
      </c>
    </row>
    <row r="2450" spans="1:17" x14ac:dyDescent="0.25">
      <c r="A2450" t="s">
        <v>17659</v>
      </c>
      <c r="B2450" t="s">
        <v>17660</v>
      </c>
      <c r="C2450" t="s">
        <v>17661</v>
      </c>
      <c r="D2450" t="s">
        <v>6978</v>
      </c>
      <c r="E2450" t="s">
        <v>753</v>
      </c>
      <c r="F2450" t="s">
        <v>6980</v>
      </c>
      <c r="G2450" t="s">
        <v>6981</v>
      </c>
      <c r="H2450">
        <v>288</v>
      </c>
      <c r="I2450">
        <v>0</v>
      </c>
      <c r="J2450" s="48">
        <v>935723</v>
      </c>
      <c r="K2450" s="48">
        <v>0</v>
      </c>
      <c r="L2450">
        <v>3249.04</v>
      </c>
      <c r="M2450" t="s">
        <v>17432</v>
      </c>
      <c r="N2450" s="58">
        <v>-14149.2536</v>
      </c>
      <c r="O2450" s="48">
        <v>0</v>
      </c>
      <c r="P2450" s="63">
        <f t="shared" si="76"/>
        <v>935723</v>
      </c>
      <c r="Q2450" s="63">
        <f t="shared" si="77"/>
        <v>3249.0381944444443</v>
      </c>
    </row>
    <row r="2451" spans="1:17" x14ac:dyDescent="0.25">
      <c r="A2451" t="s">
        <v>17659</v>
      </c>
      <c r="B2451" t="s">
        <v>17660</v>
      </c>
      <c r="C2451" t="s">
        <v>17661</v>
      </c>
      <c r="D2451" t="s">
        <v>6978</v>
      </c>
      <c r="E2451" t="s">
        <v>753</v>
      </c>
      <c r="F2451" t="s">
        <v>6982</v>
      </c>
      <c r="G2451" t="s">
        <v>6983</v>
      </c>
      <c r="H2451">
        <v>148</v>
      </c>
      <c r="I2451">
        <v>0</v>
      </c>
      <c r="J2451" s="48">
        <v>548272</v>
      </c>
      <c r="K2451" s="48">
        <v>0</v>
      </c>
      <c r="L2451">
        <v>3704.54</v>
      </c>
      <c r="M2451" t="s">
        <v>17432</v>
      </c>
      <c r="N2451" s="58">
        <v>-8290.5277000000006</v>
      </c>
      <c r="O2451" s="48">
        <v>0</v>
      </c>
      <c r="P2451" s="63">
        <f t="shared" si="76"/>
        <v>548272</v>
      </c>
      <c r="Q2451" s="63">
        <f t="shared" si="77"/>
        <v>3704.5405405405404</v>
      </c>
    </row>
    <row r="2452" spans="1:17" x14ac:dyDescent="0.25">
      <c r="A2452" t="s">
        <v>17659</v>
      </c>
      <c r="B2452" t="s">
        <v>17660</v>
      </c>
      <c r="C2452" t="s">
        <v>17661</v>
      </c>
      <c r="D2452" t="s">
        <v>6978</v>
      </c>
      <c r="E2452" t="s">
        <v>753</v>
      </c>
      <c r="F2452" t="s">
        <v>6984</v>
      </c>
      <c r="G2452" t="s">
        <v>6985</v>
      </c>
      <c r="H2452">
        <v>84</v>
      </c>
      <c r="I2452">
        <v>0</v>
      </c>
      <c r="J2452" s="48">
        <v>316240</v>
      </c>
      <c r="K2452" s="48">
        <v>0</v>
      </c>
      <c r="L2452">
        <v>3764.76</v>
      </c>
      <c r="M2452" t="s">
        <v>17432</v>
      </c>
      <c r="N2452" s="58">
        <v>-4781.9214000000002</v>
      </c>
      <c r="O2452" s="48">
        <v>0</v>
      </c>
      <c r="P2452" s="63">
        <f t="shared" si="76"/>
        <v>316240</v>
      </c>
      <c r="Q2452" s="63">
        <f t="shared" si="77"/>
        <v>3764.7619047619046</v>
      </c>
    </row>
    <row r="2453" spans="1:17" x14ac:dyDescent="0.25">
      <c r="A2453" t="s">
        <v>17659</v>
      </c>
      <c r="B2453" t="s">
        <v>17660</v>
      </c>
      <c r="C2453" t="s">
        <v>17661</v>
      </c>
      <c r="D2453" t="s">
        <v>6978</v>
      </c>
      <c r="E2453" t="s">
        <v>753</v>
      </c>
      <c r="F2453" t="s">
        <v>6986</v>
      </c>
      <c r="G2453" t="s">
        <v>6987</v>
      </c>
      <c r="H2453">
        <v>149</v>
      </c>
      <c r="I2453">
        <v>0</v>
      </c>
      <c r="J2453" s="48">
        <v>533097</v>
      </c>
      <c r="K2453" s="48">
        <v>0</v>
      </c>
      <c r="L2453">
        <v>3577.83</v>
      </c>
      <c r="M2453" t="s">
        <v>17432</v>
      </c>
      <c r="N2453" s="58">
        <v>-8061.0726000000004</v>
      </c>
      <c r="O2453" s="48">
        <v>0</v>
      </c>
      <c r="P2453" s="63">
        <f t="shared" si="76"/>
        <v>533097</v>
      </c>
      <c r="Q2453" s="63">
        <f t="shared" si="77"/>
        <v>3577.8322147651006</v>
      </c>
    </row>
    <row r="2454" spans="1:17" x14ac:dyDescent="0.25">
      <c r="A2454" t="s">
        <v>17659</v>
      </c>
      <c r="B2454" t="s">
        <v>17660</v>
      </c>
      <c r="C2454" t="s">
        <v>17661</v>
      </c>
      <c r="D2454" t="s">
        <v>6978</v>
      </c>
      <c r="E2454" t="s">
        <v>753</v>
      </c>
      <c r="F2454" t="s">
        <v>6988</v>
      </c>
      <c r="G2454" t="s">
        <v>6989</v>
      </c>
      <c r="H2454">
        <v>136</v>
      </c>
      <c r="I2454">
        <v>0</v>
      </c>
      <c r="J2454" s="48">
        <v>435195</v>
      </c>
      <c r="K2454" s="48">
        <v>0</v>
      </c>
      <c r="L2454">
        <v>3199.96</v>
      </c>
      <c r="M2454" t="s">
        <v>17432</v>
      </c>
      <c r="N2454" s="58">
        <v>-6580.6751999999997</v>
      </c>
      <c r="O2454" s="48">
        <v>0</v>
      </c>
      <c r="P2454" s="63">
        <f t="shared" si="76"/>
        <v>435195</v>
      </c>
      <c r="Q2454" s="63">
        <f t="shared" si="77"/>
        <v>3199.9632352941176</v>
      </c>
    </row>
    <row r="2455" spans="1:17" x14ac:dyDescent="0.25">
      <c r="A2455" t="s">
        <v>17659</v>
      </c>
      <c r="B2455" t="s">
        <v>17660</v>
      </c>
      <c r="C2455" t="s">
        <v>17661</v>
      </c>
      <c r="D2455" t="s">
        <v>6978</v>
      </c>
      <c r="E2455" t="s">
        <v>753</v>
      </c>
      <c r="F2455" t="s">
        <v>6990</v>
      </c>
      <c r="G2455" t="s">
        <v>6991</v>
      </c>
      <c r="H2455">
        <v>122</v>
      </c>
      <c r="I2455">
        <v>0</v>
      </c>
      <c r="J2455" s="48">
        <v>468141</v>
      </c>
      <c r="K2455" s="48">
        <v>0</v>
      </c>
      <c r="L2455">
        <v>3837.22</v>
      </c>
      <c r="M2455" t="s">
        <v>17432</v>
      </c>
      <c r="N2455" s="58">
        <v>-7078.8464000000004</v>
      </c>
      <c r="O2455" s="48">
        <v>0</v>
      </c>
      <c r="P2455" s="63">
        <f t="shared" si="76"/>
        <v>468141</v>
      </c>
      <c r="Q2455" s="63">
        <f t="shared" si="77"/>
        <v>3837.2213114754099</v>
      </c>
    </row>
    <row r="2456" spans="1:17" x14ac:dyDescent="0.25">
      <c r="A2456" t="s">
        <v>17659</v>
      </c>
      <c r="B2456" t="s">
        <v>17660</v>
      </c>
      <c r="C2456" t="s">
        <v>17661</v>
      </c>
      <c r="D2456" t="s">
        <v>6978</v>
      </c>
      <c r="E2456" t="s">
        <v>753</v>
      </c>
      <c r="F2456" t="s">
        <v>6992</v>
      </c>
      <c r="G2456" t="s">
        <v>6993</v>
      </c>
      <c r="H2456">
        <v>150</v>
      </c>
      <c r="I2456">
        <v>0</v>
      </c>
      <c r="J2456" s="48">
        <v>320320</v>
      </c>
      <c r="K2456" s="48">
        <v>0</v>
      </c>
      <c r="L2456">
        <v>2135.4699999999998</v>
      </c>
      <c r="M2456" t="s">
        <v>17432</v>
      </c>
      <c r="N2456" s="58">
        <v>-4843.6259</v>
      </c>
      <c r="O2456" s="48">
        <v>0</v>
      </c>
      <c r="P2456" s="63">
        <f t="shared" si="76"/>
        <v>320320</v>
      </c>
      <c r="Q2456" s="63">
        <f t="shared" si="77"/>
        <v>2135.4666666666667</v>
      </c>
    </row>
    <row r="2457" spans="1:17" x14ac:dyDescent="0.25">
      <c r="A2457" t="s">
        <v>17659</v>
      </c>
      <c r="B2457" t="s">
        <v>17660</v>
      </c>
      <c r="C2457" t="s">
        <v>17661</v>
      </c>
      <c r="D2457" t="s">
        <v>6978</v>
      </c>
      <c r="E2457" t="s">
        <v>753</v>
      </c>
      <c r="F2457" t="s">
        <v>6994</v>
      </c>
      <c r="G2457" t="s">
        <v>6995</v>
      </c>
      <c r="H2457">
        <v>136</v>
      </c>
      <c r="I2457">
        <v>0</v>
      </c>
      <c r="J2457" s="48">
        <v>304803</v>
      </c>
      <c r="K2457" s="48">
        <v>0</v>
      </c>
      <c r="L2457">
        <v>2241.1999999999998</v>
      </c>
      <c r="M2457" t="s">
        <v>17432</v>
      </c>
      <c r="N2457" s="58">
        <v>-4608.9871999999996</v>
      </c>
      <c r="O2457" s="48">
        <v>0</v>
      </c>
      <c r="P2457" s="63">
        <f t="shared" si="76"/>
        <v>304803</v>
      </c>
      <c r="Q2457" s="63">
        <f t="shared" si="77"/>
        <v>2241.1985294117649</v>
      </c>
    </row>
    <row r="2458" spans="1:17" x14ac:dyDescent="0.25">
      <c r="A2458" t="s">
        <v>17659</v>
      </c>
      <c r="B2458" t="s">
        <v>17660</v>
      </c>
      <c r="C2458" t="s">
        <v>17661</v>
      </c>
      <c r="D2458" t="s">
        <v>6978</v>
      </c>
      <c r="E2458" t="s">
        <v>753</v>
      </c>
      <c r="F2458" t="s">
        <v>6996</v>
      </c>
      <c r="G2458" t="s">
        <v>6997</v>
      </c>
      <c r="H2458">
        <v>196</v>
      </c>
      <c r="I2458">
        <v>0</v>
      </c>
      <c r="J2458" s="48">
        <v>433197</v>
      </c>
      <c r="K2458" s="48">
        <v>0</v>
      </c>
      <c r="L2458">
        <v>2210.19</v>
      </c>
      <c r="M2458" t="s">
        <v>17432</v>
      </c>
      <c r="N2458" s="58">
        <v>-6550.4589999999998</v>
      </c>
      <c r="O2458" s="48">
        <v>0</v>
      </c>
      <c r="P2458" s="63">
        <f t="shared" si="76"/>
        <v>433197</v>
      </c>
      <c r="Q2458" s="63">
        <f t="shared" si="77"/>
        <v>2210.1887755102039</v>
      </c>
    </row>
    <row r="2459" spans="1:17" x14ac:dyDescent="0.25">
      <c r="A2459" t="s">
        <v>17659</v>
      </c>
      <c r="B2459" t="s">
        <v>17660</v>
      </c>
      <c r="C2459" t="s">
        <v>17661</v>
      </c>
      <c r="D2459" t="s">
        <v>6978</v>
      </c>
      <c r="E2459" t="s">
        <v>753</v>
      </c>
      <c r="F2459" t="s">
        <v>6998</v>
      </c>
      <c r="G2459" t="s">
        <v>6999</v>
      </c>
      <c r="H2459">
        <v>4</v>
      </c>
      <c r="I2459">
        <v>0</v>
      </c>
      <c r="J2459" s="48">
        <v>8458</v>
      </c>
      <c r="K2459" s="48">
        <v>0</v>
      </c>
      <c r="L2459">
        <v>2114.5</v>
      </c>
      <c r="M2459" t="s">
        <v>17432</v>
      </c>
      <c r="N2459" s="58">
        <v>-127.8903</v>
      </c>
      <c r="O2459" s="48">
        <v>0</v>
      </c>
      <c r="P2459" s="63">
        <f t="shared" si="76"/>
        <v>8458</v>
      </c>
      <c r="Q2459" s="63">
        <f t="shared" si="77"/>
        <v>2114.5</v>
      </c>
    </row>
    <row r="2460" spans="1:17" x14ac:dyDescent="0.25">
      <c r="A2460" t="s">
        <v>17659</v>
      </c>
      <c r="B2460" t="s">
        <v>17660</v>
      </c>
      <c r="C2460" t="s">
        <v>17661</v>
      </c>
      <c r="D2460" t="s">
        <v>7001</v>
      </c>
      <c r="E2460" t="s">
        <v>545</v>
      </c>
      <c r="F2460" t="s">
        <v>7000</v>
      </c>
      <c r="G2460" t="s">
        <v>7002</v>
      </c>
      <c r="H2460">
        <v>226</v>
      </c>
      <c r="I2460">
        <v>0</v>
      </c>
      <c r="J2460" s="48">
        <v>559413</v>
      </c>
      <c r="K2460" s="48">
        <v>0</v>
      </c>
      <c r="L2460">
        <v>2475.2800000000002</v>
      </c>
      <c r="M2460" t="s">
        <v>17432</v>
      </c>
      <c r="N2460" s="58">
        <v>-8458.9953000000005</v>
      </c>
      <c r="O2460" s="48">
        <v>0</v>
      </c>
      <c r="P2460" s="63">
        <f t="shared" si="76"/>
        <v>559413</v>
      </c>
      <c r="Q2460" s="63">
        <f t="shared" si="77"/>
        <v>2475.2787610619471</v>
      </c>
    </row>
    <row r="2461" spans="1:17" x14ac:dyDescent="0.25">
      <c r="A2461" t="s">
        <v>17659</v>
      </c>
      <c r="B2461" t="s">
        <v>17660</v>
      </c>
      <c r="C2461" t="s">
        <v>17661</v>
      </c>
      <c r="D2461" t="s">
        <v>7001</v>
      </c>
      <c r="E2461" t="s">
        <v>545</v>
      </c>
      <c r="F2461" t="s">
        <v>7003</v>
      </c>
      <c r="G2461" t="s">
        <v>7004</v>
      </c>
      <c r="H2461">
        <v>36</v>
      </c>
      <c r="I2461">
        <v>0</v>
      </c>
      <c r="J2461" s="48">
        <v>51578</v>
      </c>
      <c r="K2461" s="48">
        <v>0</v>
      </c>
      <c r="L2461">
        <v>1432.72</v>
      </c>
      <c r="M2461" t="s">
        <v>17432</v>
      </c>
      <c r="N2461" s="58">
        <v>-779.92669999999998</v>
      </c>
      <c r="O2461" s="48">
        <v>0</v>
      </c>
      <c r="P2461" s="63">
        <f t="shared" si="76"/>
        <v>51578</v>
      </c>
      <c r="Q2461" s="63">
        <f t="shared" si="77"/>
        <v>1432.7222222222222</v>
      </c>
    </row>
    <row r="2462" spans="1:17" x14ac:dyDescent="0.25">
      <c r="A2462" t="s">
        <v>17659</v>
      </c>
      <c r="B2462" t="s">
        <v>17660</v>
      </c>
      <c r="C2462" t="s">
        <v>17661</v>
      </c>
      <c r="D2462" t="s">
        <v>7001</v>
      </c>
      <c r="E2462" t="s">
        <v>545</v>
      </c>
      <c r="F2462" t="s">
        <v>7005</v>
      </c>
      <c r="G2462" t="s">
        <v>300</v>
      </c>
      <c r="H2462">
        <v>36</v>
      </c>
      <c r="I2462">
        <v>0</v>
      </c>
      <c r="J2462" s="48">
        <v>58178</v>
      </c>
      <c r="K2462" s="48">
        <v>0</v>
      </c>
      <c r="L2462">
        <v>1616.06</v>
      </c>
      <c r="M2462" t="s">
        <v>17432</v>
      </c>
      <c r="N2462" s="58">
        <v>-879.71450000000004</v>
      </c>
      <c r="O2462" s="48">
        <v>0</v>
      </c>
      <c r="P2462" s="63">
        <f t="shared" si="76"/>
        <v>58178</v>
      </c>
      <c r="Q2462" s="63">
        <f t="shared" si="77"/>
        <v>1616.0555555555557</v>
      </c>
    </row>
    <row r="2463" spans="1:17" x14ac:dyDescent="0.25">
      <c r="A2463" t="s">
        <v>17659</v>
      </c>
      <c r="B2463" t="s">
        <v>17660</v>
      </c>
      <c r="C2463" t="s">
        <v>17661</v>
      </c>
      <c r="D2463" t="s">
        <v>7007</v>
      </c>
      <c r="E2463" t="s">
        <v>7008</v>
      </c>
      <c r="F2463" t="s">
        <v>7006</v>
      </c>
      <c r="G2463" t="s">
        <v>7009</v>
      </c>
      <c r="H2463">
        <v>50</v>
      </c>
      <c r="I2463">
        <v>0</v>
      </c>
      <c r="J2463" s="48">
        <v>105598</v>
      </c>
      <c r="K2463" s="48">
        <v>0</v>
      </c>
      <c r="L2463">
        <v>2111.96</v>
      </c>
      <c r="M2463" t="s">
        <v>17428</v>
      </c>
      <c r="N2463" s="58">
        <v>5017.4850999999999</v>
      </c>
      <c r="O2463" s="48">
        <v>230.6336</v>
      </c>
      <c r="P2463" s="63">
        <f t="shared" si="76"/>
        <v>105598</v>
      </c>
      <c r="Q2463" s="63">
        <f t="shared" si="77"/>
        <v>2111.96</v>
      </c>
    </row>
    <row r="2464" spans="1:17" x14ac:dyDescent="0.25">
      <c r="A2464" t="s">
        <v>17659</v>
      </c>
      <c r="B2464" t="s">
        <v>17660</v>
      </c>
      <c r="C2464" t="s">
        <v>17661</v>
      </c>
      <c r="D2464" t="s">
        <v>7007</v>
      </c>
      <c r="E2464" t="s">
        <v>7008</v>
      </c>
      <c r="F2464" t="s">
        <v>7010</v>
      </c>
      <c r="G2464" t="s">
        <v>7011</v>
      </c>
      <c r="H2464">
        <v>2</v>
      </c>
      <c r="I2464">
        <v>0</v>
      </c>
      <c r="J2464" s="48">
        <v>6491</v>
      </c>
      <c r="K2464" s="48">
        <v>0</v>
      </c>
      <c r="L2464">
        <v>3245.5</v>
      </c>
      <c r="M2464" t="s">
        <v>17428</v>
      </c>
      <c r="N2464" s="58">
        <v>308.44240000000002</v>
      </c>
      <c r="O2464" s="48">
        <v>14.177899999999999</v>
      </c>
      <c r="P2464" s="63">
        <f t="shared" si="76"/>
        <v>6491</v>
      </c>
      <c r="Q2464" s="63">
        <f t="shared" si="77"/>
        <v>3245.5</v>
      </c>
    </row>
    <row r="2465" spans="1:17" x14ac:dyDescent="0.25">
      <c r="A2465" t="s">
        <v>17659</v>
      </c>
      <c r="B2465" t="s">
        <v>17660</v>
      </c>
      <c r="C2465" t="s">
        <v>17661</v>
      </c>
      <c r="D2465" t="s">
        <v>7013</v>
      </c>
      <c r="E2465" t="s">
        <v>7014</v>
      </c>
      <c r="F2465" t="s">
        <v>7012</v>
      </c>
      <c r="G2465" t="s">
        <v>7015</v>
      </c>
      <c r="H2465">
        <v>131</v>
      </c>
      <c r="I2465">
        <v>0</v>
      </c>
      <c r="J2465" s="48">
        <v>358449</v>
      </c>
      <c r="K2465" s="48">
        <v>0</v>
      </c>
      <c r="L2465">
        <v>2736.25</v>
      </c>
      <c r="M2465" t="s">
        <v>17428</v>
      </c>
      <c r="N2465" s="58">
        <v>17031.705600000001</v>
      </c>
      <c r="O2465" s="48">
        <v>782.87909999999999</v>
      </c>
      <c r="P2465" s="63">
        <f t="shared" si="76"/>
        <v>358449</v>
      </c>
      <c r="Q2465" s="63">
        <f t="shared" si="77"/>
        <v>2736.2519083969464</v>
      </c>
    </row>
    <row r="2466" spans="1:17" x14ac:dyDescent="0.25">
      <c r="A2466" t="s">
        <v>17659</v>
      </c>
      <c r="B2466" t="s">
        <v>17660</v>
      </c>
      <c r="C2466" t="s">
        <v>17661</v>
      </c>
      <c r="D2466" t="s">
        <v>7017</v>
      </c>
      <c r="E2466" t="s">
        <v>7018</v>
      </c>
      <c r="F2466" t="s">
        <v>7016</v>
      </c>
      <c r="G2466" t="s">
        <v>7019</v>
      </c>
      <c r="H2466">
        <v>99</v>
      </c>
      <c r="I2466">
        <v>0</v>
      </c>
      <c r="J2466" s="48">
        <v>229045</v>
      </c>
      <c r="K2466" s="48">
        <v>0</v>
      </c>
      <c r="L2466">
        <v>2313.59</v>
      </c>
      <c r="M2466" t="s">
        <v>17428</v>
      </c>
      <c r="N2466" s="58">
        <v>10883.113799999999</v>
      </c>
      <c r="O2466" s="48">
        <v>500.25299999999999</v>
      </c>
      <c r="P2466" s="63">
        <f t="shared" si="76"/>
        <v>229045</v>
      </c>
      <c r="Q2466" s="63">
        <f t="shared" si="77"/>
        <v>2313.5858585858587</v>
      </c>
    </row>
    <row r="2467" spans="1:17" x14ac:dyDescent="0.25">
      <c r="A2467" t="s">
        <v>17659</v>
      </c>
      <c r="B2467" t="s">
        <v>17660</v>
      </c>
      <c r="C2467" t="s">
        <v>17661</v>
      </c>
      <c r="D2467" t="s">
        <v>7021</v>
      </c>
      <c r="E2467" t="s">
        <v>7022</v>
      </c>
      <c r="F2467" t="s">
        <v>7020</v>
      </c>
      <c r="G2467" t="s">
        <v>7023</v>
      </c>
      <c r="H2467">
        <v>44</v>
      </c>
      <c r="I2467">
        <v>0</v>
      </c>
      <c r="J2467" s="48">
        <v>85806</v>
      </c>
      <c r="K2467" s="48">
        <v>0</v>
      </c>
      <c r="L2467">
        <v>1950.14</v>
      </c>
      <c r="M2467" t="s">
        <v>17428</v>
      </c>
      <c r="N2467" s="58">
        <v>4077.0832</v>
      </c>
      <c r="O2467" s="48">
        <v>187.40710000000001</v>
      </c>
      <c r="P2467" s="63">
        <f t="shared" si="76"/>
        <v>85806</v>
      </c>
      <c r="Q2467" s="63">
        <f t="shared" si="77"/>
        <v>1950.1363636363637</v>
      </c>
    </row>
    <row r="2468" spans="1:17" x14ac:dyDescent="0.25">
      <c r="A2468" t="s">
        <v>17659</v>
      </c>
      <c r="B2468" t="s">
        <v>17660</v>
      </c>
      <c r="C2468" t="s">
        <v>17661</v>
      </c>
      <c r="D2468" t="s">
        <v>7025</v>
      </c>
      <c r="E2468" t="s">
        <v>7026</v>
      </c>
      <c r="F2468" t="s">
        <v>7024</v>
      </c>
      <c r="G2468" t="s">
        <v>7027</v>
      </c>
      <c r="H2468">
        <v>168</v>
      </c>
      <c r="I2468">
        <v>0</v>
      </c>
      <c r="J2468" s="48">
        <v>466994</v>
      </c>
      <c r="K2468" s="48">
        <v>0</v>
      </c>
      <c r="L2468">
        <v>2779.73</v>
      </c>
      <c r="M2468" t="s">
        <v>17432</v>
      </c>
      <c r="N2468" s="58">
        <v>-7061.5050000000001</v>
      </c>
      <c r="O2468" s="48">
        <v>0</v>
      </c>
      <c r="P2468" s="63">
        <f t="shared" si="76"/>
        <v>466994</v>
      </c>
      <c r="Q2468" s="63">
        <f t="shared" si="77"/>
        <v>2779.7261904761904</v>
      </c>
    </row>
    <row r="2469" spans="1:17" x14ac:dyDescent="0.25">
      <c r="A2469" t="s">
        <v>17659</v>
      </c>
      <c r="B2469" t="s">
        <v>17660</v>
      </c>
      <c r="C2469" t="s">
        <v>17661</v>
      </c>
      <c r="D2469" t="s">
        <v>7029</v>
      </c>
      <c r="E2469" t="s">
        <v>7030</v>
      </c>
      <c r="F2469" t="s">
        <v>7028</v>
      </c>
      <c r="G2469" t="s">
        <v>7031</v>
      </c>
      <c r="H2469">
        <v>70</v>
      </c>
      <c r="I2469">
        <v>0</v>
      </c>
      <c r="J2469" s="48">
        <v>217881</v>
      </c>
      <c r="K2469" s="48">
        <v>0</v>
      </c>
      <c r="L2469">
        <v>3112.59</v>
      </c>
      <c r="M2469" t="s">
        <v>17432</v>
      </c>
      <c r="N2469" s="58">
        <v>-3294.6169</v>
      </c>
      <c r="O2469" s="48">
        <v>0</v>
      </c>
      <c r="P2469" s="63">
        <f t="shared" si="76"/>
        <v>217881</v>
      </c>
      <c r="Q2469" s="63">
        <f t="shared" si="77"/>
        <v>3112.5857142857144</v>
      </c>
    </row>
    <row r="2470" spans="1:17" x14ac:dyDescent="0.25">
      <c r="A2470" t="s">
        <v>17659</v>
      </c>
      <c r="B2470" t="s">
        <v>17660</v>
      </c>
      <c r="C2470" t="s">
        <v>17661</v>
      </c>
      <c r="D2470" t="s">
        <v>7033</v>
      </c>
      <c r="E2470" t="s">
        <v>7034</v>
      </c>
      <c r="F2470" t="s">
        <v>7032</v>
      </c>
      <c r="G2470" t="s">
        <v>7035</v>
      </c>
      <c r="H2470">
        <v>68</v>
      </c>
      <c r="I2470">
        <v>0</v>
      </c>
      <c r="J2470" s="48">
        <v>200636</v>
      </c>
      <c r="K2470" s="48">
        <v>0</v>
      </c>
      <c r="L2470">
        <v>2950.53</v>
      </c>
      <c r="M2470" t="s">
        <v>17432</v>
      </c>
      <c r="N2470" s="58">
        <v>-3033.8539999999998</v>
      </c>
      <c r="O2470" s="48">
        <v>0</v>
      </c>
      <c r="P2470" s="63">
        <f t="shared" si="76"/>
        <v>200636</v>
      </c>
      <c r="Q2470" s="63">
        <f t="shared" si="77"/>
        <v>2950.5294117647059</v>
      </c>
    </row>
    <row r="2471" spans="1:17" x14ac:dyDescent="0.25">
      <c r="A2471" t="s">
        <v>17659</v>
      </c>
      <c r="B2471" t="s">
        <v>17660</v>
      </c>
      <c r="C2471" t="s">
        <v>17661</v>
      </c>
      <c r="D2471" t="s">
        <v>7037</v>
      </c>
      <c r="E2471" t="s">
        <v>7038</v>
      </c>
      <c r="F2471" t="s">
        <v>7036</v>
      </c>
      <c r="G2471" t="s">
        <v>7039</v>
      </c>
      <c r="H2471">
        <v>163</v>
      </c>
      <c r="I2471">
        <v>0</v>
      </c>
      <c r="J2471" s="48">
        <v>527046</v>
      </c>
      <c r="K2471" s="48">
        <v>0</v>
      </c>
      <c r="L2471">
        <v>3233.41</v>
      </c>
      <c r="M2471" t="s">
        <v>17432</v>
      </c>
      <c r="N2471" s="58">
        <v>-7969.5659999999998</v>
      </c>
      <c r="O2471" s="48">
        <v>0</v>
      </c>
      <c r="P2471" s="63">
        <f t="shared" si="76"/>
        <v>527046</v>
      </c>
      <c r="Q2471" s="63">
        <f t="shared" si="77"/>
        <v>3233.4110429447851</v>
      </c>
    </row>
    <row r="2472" spans="1:17" x14ac:dyDescent="0.25">
      <c r="A2472" t="s">
        <v>17659</v>
      </c>
      <c r="B2472" t="s">
        <v>17660</v>
      </c>
      <c r="C2472" t="s">
        <v>17661</v>
      </c>
      <c r="D2472" t="s">
        <v>7037</v>
      </c>
      <c r="E2472" t="s">
        <v>7038</v>
      </c>
      <c r="F2472" t="s">
        <v>7040</v>
      </c>
      <c r="G2472" t="s">
        <v>7041</v>
      </c>
      <c r="H2472">
        <v>60</v>
      </c>
      <c r="I2472">
        <v>0</v>
      </c>
      <c r="J2472" s="48">
        <v>117164</v>
      </c>
      <c r="K2472" s="48">
        <v>0</v>
      </c>
      <c r="L2472">
        <v>1952.73</v>
      </c>
      <c r="M2472" t="s">
        <v>17432</v>
      </c>
      <c r="N2472" s="58">
        <v>-1771.6660999999999</v>
      </c>
      <c r="O2472" s="48">
        <v>0</v>
      </c>
      <c r="P2472" s="63">
        <f t="shared" si="76"/>
        <v>117164</v>
      </c>
      <c r="Q2472" s="63">
        <f t="shared" si="77"/>
        <v>1952.7333333333333</v>
      </c>
    </row>
    <row r="2473" spans="1:17" x14ac:dyDescent="0.25">
      <c r="A2473" t="s">
        <v>17659</v>
      </c>
      <c r="B2473" t="s">
        <v>17660</v>
      </c>
      <c r="C2473" t="s">
        <v>17661</v>
      </c>
      <c r="D2473" t="s">
        <v>7043</v>
      </c>
      <c r="E2473" t="s">
        <v>7044</v>
      </c>
      <c r="F2473" t="s">
        <v>7042</v>
      </c>
      <c r="G2473" t="s">
        <v>7045</v>
      </c>
      <c r="H2473">
        <v>51</v>
      </c>
      <c r="I2473">
        <v>0</v>
      </c>
      <c r="J2473" s="48">
        <v>116784</v>
      </c>
      <c r="K2473" s="48">
        <v>0</v>
      </c>
      <c r="L2473">
        <v>2289.88</v>
      </c>
      <c r="M2473" t="s">
        <v>17428</v>
      </c>
      <c r="N2473" s="58">
        <v>5548.9930999999997</v>
      </c>
      <c r="O2473" s="48">
        <v>255.06489999999999</v>
      </c>
      <c r="P2473" s="63">
        <f t="shared" si="76"/>
        <v>116784</v>
      </c>
      <c r="Q2473" s="63">
        <f t="shared" si="77"/>
        <v>2289.8823529411766</v>
      </c>
    </row>
    <row r="2474" spans="1:17" x14ac:dyDescent="0.25">
      <c r="A2474" t="s">
        <v>17659</v>
      </c>
      <c r="B2474" t="s">
        <v>17660</v>
      </c>
      <c r="C2474" t="s">
        <v>17661</v>
      </c>
      <c r="D2474" t="s">
        <v>7047</v>
      </c>
      <c r="E2474" t="s">
        <v>7048</v>
      </c>
      <c r="F2474" t="s">
        <v>7046</v>
      </c>
      <c r="G2474" t="s">
        <v>7049</v>
      </c>
      <c r="H2474">
        <v>39</v>
      </c>
      <c r="I2474">
        <v>0</v>
      </c>
      <c r="J2474" s="48">
        <v>102997</v>
      </c>
      <c r="K2474" s="48">
        <v>0</v>
      </c>
      <c r="L2474">
        <v>2640.95</v>
      </c>
      <c r="M2474" t="s">
        <v>17428</v>
      </c>
      <c r="N2474" s="58">
        <v>4893.9137000000001</v>
      </c>
      <c r="O2474" s="48">
        <v>224.95359999999999</v>
      </c>
      <c r="P2474" s="63">
        <f t="shared" si="76"/>
        <v>102997</v>
      </c>
      <c r="Q2474" s="63">
        <f t="shared" si="77"/>
        <v>2640.9487179487178</v>
      </c>
    </row>
    <row r="2475" spans="1:17" x14ac:dyDescent="0.25">
      <c r="A2475" t="s">
        <v>17659</v>
      </c>
      <c r="B2475" t="s">
        <v>17660</v>
      </c>
      <c r="C2475" t="s">
        <v>17661</v>
      </c>
      <c r="D2475" t="s">
        <v>7051</v>
      </c>
      <c r="E2475" t="s">
        <v>5843</v>
      </c>
      <c r="F2475" t="s">
        <v>7050</v>
      </c>
      <c r="G2475" t="s">
        <v>7052</v>
      </c>
      <c r="H2475">
        <v>112</v>
      </c>
      <c r="I2475">
        <v>0</v>
      </c>
      <c r="J2475" s="48">
        <v>301695</v>
      </c>
      <c r="K2475" s="48">
        <v>0</v>
      </c>
      <c r="L2475">
        <v>2693.71</v>
      </c>
      <c r="M2475" t="s">
        <v>17428</v>
      </c>
      <c r="N2475" s="58">
        <v>14335.063099999999</v>
      </c>
      <c r="O2475" s="48">
        <v>658.92529999999999</v>
      </c>
      <c r="P2475" s="63">
        <f t="shared" si="76"/>
        <v>301695</v>
      </c>
      <c r="Q2475" s="63">
        <f t="shared" si="77"/>
        <v>2693.7053571428573</v>
      </c>
    </row>
    <row r="2476" spans="1:17" x14ac:dyDescent="0.25">
      <c r="A2476" t="s">
        <v>17659</v>
      </c>
      <c r="B2476" t="s">
        <v>17660</v>
      </c>
      <c r="C2476" t="s">
        <v>17661</v>
      </c>
      <c r="D2476" t="s">
        <v>7054</v>
      </c>
      <c r="E2476" t="s">
        <v>7055</v>
      </c>
      <c r="F2476" t="s">
        <v>7053</v>
      </c>
      <c r="G2476" t="s">
        <v>7056</v>
      </c>
      <c r="H2476">
        <v>76</v>
      </c>
      <c r="I2476">
        <v>0</v>
      </c>
      <c r="J2476" s="48">
        <v>253729</v>
      </c>
      <c r="K2476" s="48">
        <v>0</v>
      </c>
      <c r="L2476">
        <v>3338.54</v>
      </c>
      <c r="M2476" t="s">
        <v>17428</v>
      </c>
      <c r="N2476" s="58">
        <v>12055.9344</v>
      </c>
      <c r="O2476" s="48">
        <v>554.16290000000004</v>
      </c>
      <c r="P2476" s="63">
        <f t="shared" si="76"/>
        <v>253729</v>
      </c>
      <c r="Q2476" s="63">
        <f t="shared" si="77"/>
        <v>3338.5394736842104</v>
      </c>
    </row>
    <row r="2477" spans="1:17" x14ac:dyDescent="0.25">
      <c r="A2477" t="s">
        <v>17659</v>
      </c>
      <c r="B2477" t="s">
        <v>17660</v>
      </c>
      <c r="C2477" t="s">
        <v>17661</v>
      </c>
      <c r="D2477" t="s">
        <v>7054</v>
      </c>
      <c r="E2477" t="s">
        <v>7055</v>
      </c>
      <c r="F2477" t="s">
        <v>7057</v>
      </c>
      <c r="G2477" t="s">
        <v>7058</v>
      </c>
      <c r="H2477">
        <v>60</v>
      </c>
      <c r="I2477">
        <v>0</v>
      </c>
      <c r="J2477" s="48">
        <v>182371</v>
      </c>
      <c r="K2477" s="48">
        <v>0</v>
      </c>
      <c r="L2477">
        <v>3039.52</v>
      </c>
      <c r="M2477" t="s">
        <v>17428</v>
      </c>
      <c r="N2477" s="58">
        <v>8665.3760000000002</v>
      </c>
      <c r="O2477" s="48">
        <v>398.3125</v>
      </c>
      <c r="P2477" s="63">
        <f t="shared" si="76"/>
        <v>182371</v>
      </c>
      <c r="Q2477" s="63">
        <f t="shared" si="77"/>
        <v>3039.5166666666669</v>
      </c>
    </row>
    <row r="2478" spans="1:17" x14ac:dyDescent="0.25">
      <c r="A2478" t="s">
        <v>17659</v>
      </c>
      <c r="B2478" t="s">
        <v>17660</v>
      </c>
      <c r="C2478" t="s">
        <v>17661</v>
      </c>
      <c r="D2478" t="s">
        <v>7060</v>
      </c>
      <c r="E2478" t="s">
        <v>829</v>
      </c>
      <c r="F2478" t="s">
        <v>7059</v>
      </c>
      <c r="G2478" t="s">
        <v>7061</v>
      </c>
      <c r="H2478">
        <v>77</v>
      </c>
      <c r="I2478">
        <v>0</v>
      </c>
      <c r="J2478" s="48">
        <v>238671</v>
      </c>
      <c r="K2478" s="48">
        <v>0</v>
      </c>
      <c r="L2478">
        <v>3099.62</v>
      </c>
      <c r="M2478" t="s">
        <v>17428</v>
      </c>
      <c r="N2478" s="58">
        <v>11340.464099999999</v>
      </c>
      <c r="O2478" s="48">
        <v>521.27560000000005</v>
      </c>
      <c r="P2478" s="63">
        <f t="shared" si="76"/>
        <v>238671</v>
      </c>
      <c r="Q2478" s="63">
        <f t="shared" si="77"/>
        <v>3099.6233766233768</v>
      </c>
    </row>
    <row r="2479" spans="1:17" x14ac:dyDescent="0.25">
      <c r="A2479" t="s">
        <v>17659</v>
      </c>
      <c r="B2479" t="s">
        <v>17660</v>
      </c>
      <c r="C2479" t="s">
        <v>17661</v>
      </c>
      <c r="D2479" t="s">
        <v>7063</v>
      </c>
      <c r="E2479" t="s">
        <v>7064</v>
      </c>
      <c r="F2479" t="s">
        <v>7062</v>
      </c>
      <c r="G2479" t="s">
        <v>7065</v>
      </c>
      <c r="H2479">
        <v>65</v>
      </c>
      <c r="I2479">
        <v>0</v>
      </c>
      <c r="J2479" s="48">
        <v>173254</v>
      </c>
      <c r="K2479" s="48">
        <v>0</v>
      </c>
      <c r="L2479">
        <v>2665.45</v>
      </c>
      <c r="M2479" t="s">
        <v>17428</v>
      </c>
      <c r="N2479" s="58">
        <v>8232.1759000000002</v>
      </c>
      <c r="O2479" s="48">
        <v>378.40010000000001</v>
      </c>
      <c r="P2479" s="63">
        <f t="shared" si="76"/>
        <v>173254</v>
      </c>
      <c r="Q2479" s="63">
        <f t="shared" si="77"/>
        <v>2665.4461538461537</v>
      </c>
    </row>
    <row r="2480" spans="1:17" x14ac:dyDescent="0.25">
      <c r="A2480" t="s">
        <v>17659</v>
      </c>
      <c r="B2480" t="s">
        <v>17660</v>
      </c>
      <c r="C2480" t="s">
        <v>17661</v>
      </c>
      <c r="D2480" t="s">
        <v>7067</v>
      </c>
      <c r="E2480" t="s">
        <v>7068</v>
      </c>
      <c r="F2480" t="s">
        <v>7066</v>
      </c>
      <c r="G2480" t="s">
        <v>7069</v>
      </c>
      <c r="H2480">
        <v>40</v>
      </c>
      <c r="I2480">
        <v>0</v>
      </c>
      <c r="J2480" s="48">
        <v>97722</v>
      </c>
      <c r="K2480" s="48">
        <v>0</v>
      </c>
      <c r="L2480">
        <v>2443.0500000000002</v>
      </c>
      <c r="M2480" t="s">
        <v>17428</v>
      </c>
      <c r="N2480" s="58">
        <v>4643.2745999999997</v>
      </c>
      <c r="O2480" s="48">
        <v>213.43270000000001</v>
      </c>
      <c r="P2480" s="63">
        <f t="shared" si="76"/>
        <v>97722</v>
      </c>
      <c r="Q2480" s="63">
        <f t="shared" si="77"/>
        <v>2443.0500000000002</v>
      </c>
    </row>
    <row r="2481" spans="1:17" x14ac:dyDescent="0.25">
      <c r="A2481" t="s">
        <v>17659</v>
      </c>
      <c r="B2481" t="s">
        <v>17660</v>
      </c>
      <c r="C2481" t="s">
        <v>17661</v>
      </c>
      <c r="D2481" t="s">
        <v>7071</v>
      </c>
      <c r="E2481" t="s">
        <v>7072</v>
      </c>
      <c r="F2481" t="s">
        <v>7070</v>
      </c>
      <c r="G2481" t="s">
        <v>7073</v>
      </c>
      <c r="H2481">
        <v>42</v>
      </c>
      <c r="I2481">
        <v>0</v>
      </c>
      <c r="J2481" s="48">
        <v>140633</v>
      </c>
      <c r="K2481" s="48">
        <v>0</v>
      </c>
      <c r="L2481">
        <v>3348.4</v>
      </c>
      <c r="M2481" t="s">
        <v>17428</v>
      </c>
      <c r="N2481" s="58">
        <v>6682.2093000000004</v>
      </c>
      <c r="O2481" s="48">
        <v>307.15429999999998</v>
      </c>
      <c r="P2481" s="63">
        <f t="shared" si="76"/>
        <v>140633</v>
      </c>
      <c r="Q2481" s="63">
        <f t="shared" si="77"/>
        <v>3348.4047619047619</v>
      </c>
    </row>
    <row r="2482" spans="1:17" x14ac:dyDescent="0.25">
      <c r="A2482" t="s">
        <v>17659</v>
      </c>
      <c r="B2482" t="s">
        <v>17660</v>
      </c>
      <c r="C2482" t="s">
        <v>17661</v>
      </c>
      <c r="D2482" t="s">
        <v>7075</v>
      </c>
      <c r="E2482" t="s">
        <v>7076</v>
      </c>
      <c r="F2482" t="s">
        <v>7074</v>
      </c>
      <c r="G2482" t="s">
        <v>7077</v>
      </c>
      <c r="H2482">
        <v>15</v>
      </c>
      <c r="I2482">
        <v>0</v>
      </c>
      <c r="J2482" s="48">
        <v>53967</v>
      </c>
      <c r="K2482" s="48">
        <v>0</v>
      </c>
      <c r="L2482">
        <v>3597.8</v>
      </c>
      <c r="M2482" t="s">
        <v>17428</v>
      </c>
      <c r="N2482" s="58">
        <v>2564.2314000000001</v>
      </c>
      <c r="O2482" s="48">
        <v>117.8674</v>
      </c>
      <c r="P2482" s="63">
        <f t="shared" si="76"/>
        <v>53967</v>
      </c>
      <c r="Q2482" s="63">
        <f t="shared" si="77"/>
        <v>3597.8</v>
      </c>
    </row>
    <row r="2483" spans="1:17" x14ac:dyDescent="0.25">
      <c r="A2483" t="s">
        <v>17659</v>
      </c>
      <c r="B2483" t="s">
        <v>17660</v>
      </c>
      <c r="C2483" t="s">
        <v>17661</v>
      </c>
      <c r="D2483" t="s">
        <v>7079</v>
      </c>
      <c r="E2483" t="s">
        <v>5918</v>
      </c>
      <c r="F2483" t="s">
        <v>7078</v>
      </c>
      <c r="G2483" t="s">
        <v>7080</v>
      </c>
      <c r="H2483">
        <v>92</v>
      </c>
      <c r="I2483">
        <v>0</v>
      </c>
      <c r="J2483" s="48">
        <v>244322</v>
      </c>
      <c r="K2483" s="48">
        <v>0</v>
      </c>
      <c r="L2483">
        <v>2655.67</v>
      </c>
      <c r="M2483" t="s">
        <v>17428</v>
      </c>
      <c r="N2483" s="58">
        <v>11608.936100000001</v>
      </c>
      <c r="O2483" s="48">
        <v>533.61620000000005</v>
      </c>
      <c r="P2483" s="63">
        <f t="shared" si="76"/>
        <v>244322</v>
      </c>
      <c r="Q2483" s="63">
        <f t="shared" si="77"/>
        <v>2655.6739130434785</v>
      </c>
    </row>
    <row r="2484" spans="1:17" x14ac:dyDescent="0.25">
      <c r="A2484" t="s">
        <v>17659</v>
      </c>
      <c r="B2484" t="s">
        <v>17660</v>
      </c>
      <c r="C2484" t="s">
        <v>17661</v>
      </c>
      <c r="D2484" t="s">
        <v>7082</v>
      </c>
      <c r="E2484" t="s">
        <v>7083</v>
      </c>
      <c r="F2484" t="s">
        <v>7081</v>
      </c>
      <c r="G2484" t="s">
        <v>7084</v>
      </c>
      <c r="H2484">
        <v>100</v>
      </c>
      <c r="I2484">
        <v>0</v>
      </c>
      <c r="J2484" s="48">
        <v>267426</v>
      </c>
      <c r="K2484" s="48">
        <v>0</v>
      </c>
      <c r="L2484">
        <v>2674.26</v>
      </c>
      <c r="M2484" t="s">
        <v>17428</v>
      </c>
      <c r="N2484" s="58">
        <v>12706.7503</v>
      </c>
      <c r="O2484" s="48">
        <v>584.07830000000001</v>
      </c>
      <c r="P2484" s="63">
        <f t="shared" si="76"/>
        <v>267426</v>
      </c>
      <c r="Q2484" s="63">
        <f t="shared" si="77"/>
        <v>2674.26</v>
      </c>
    </row>
    <row r="2485" spans="1:17" x14ac:dyDescent="0.25">
      <c r="A2485" t="s">
        <v>17659</v>
      </c>
      <c r="B2485" t="s">
        <v>17660</v>
      </c>
      <c r="C2485" t="s">
        <v>17661</v>
      </c>
      <c r="D2485" t="s">
        <v>7086</v>
      </c>
      <c r="E2485" t="s">
        <v>7087</v>
      </c>
      <c r="F2485" t="s">
        <v>7085</v>
      </c>
      <c r="G2485" t="s">
        <v>7088</v>
      </c>
      <c r="H2485">
        <v>136</v>
      </c>
      <c r="I2485">
        <v>0</v>
      </c>
      <c r="J2485" s="48">
        <v>351136</v>
      </c>
      <c r="K2485" s="48">
        <v>0</v>
      </c>
      <c r="L2485">
        <v>2581.88</v>
      </c>
      <c r="M2485" t="s">
        <v>17432</v>
      </c>
      <c r="N2485" s="58">
        <v>-5309.6044000000002</v>
      </c>
      <c r="O2485" s="48">
        <v>0</v>
      </c>
      <c r="P2485" s="63">
        <f t="shared" si="76"/>
        <v>351136</v>
      </c>
      <c r="Q2485" s="63">
        <f t="shared" si="77"/>
        <v>2581.8823529411766</v>
      </c>
    </row>
    <row r="2486" spans="1:17" x14ac:dyDescent="0.25">
      <c r="A2486" t="s">
        <v>17659</v>
      </c>
      <c r="B2486" t="s">
        <v>17660</v>
      </c>
      <c r="C2486" t="s">
        <v>17661</v>
      </c>
      <c r="D2486" t="s">
        <v>7090</v>
      </c>
      <c r="E2486" t="s">
        <v>7091</v>
      </c>
      <c r="F2486" t="s">
        <v>7089</v>
      </c>
      <c r="G2486" t="s">
        <v>7092</v>
      </c>
      <c r="H2486">
        <v>105</v>
      </c>
      <c r="I2486">
        <v>0</v>
      </c>
      <c r="J2486" s="48">
        <v>284454</v>
      </c>
      <c r="K2486" s="48">
        <v>0</v>
      </c>
      <c r="L2486">
        <v>2709.09</v>
      </c>
      <c r="M2486" t="s">
        <v>17428</v>
      </c>
      <c r="N2486" s="58">
        <v>13515.8658</v>
      </c>
      <c r="O2486" s="48">
        <v>621.27009999999996</v>
      </c>
      <c r="P2486" s="63">
        <f t="shared" si="76"/>
        <v>284454</v>
      </c>
      <c r="Q2486" s="63">
        <f t="shared" si="77"/>
        <v>2709.0857142857144</v>
      </c>
    </row>
    <row r="2487" spans="1:17" x14ac:dyDescent="0.25">
      <c r="A2487" t="s">
        <v>17659</v>
      </c>
      <c r="B2487" t="s">
        <v>17660</v>
      </c>
      <c r="C2487" t="s">
        <v>17661</v>
      </c>
      <c r="D2487" t="s">
        <v>7094</v>
      </c>
      <c r="E2487" t="s">
        <v>7095</v>
      </c>
      <c r="F2487" t="s">
        <v>7093</v>
      </c>
      <c r="G2487" t="s">
        <v>7096</v>
      </c>
      <c r="H2487">
        <v>96</v>
      </c>
      <c r="I2487">
        <v>0</v>
      </c>
      <c r="J2487" s="48">
        <v>241417</v>
      </c>
      <c r="K2487" s="48">
        <v>0</v>
      </c>
      <c r="L2487">
        <v>2514.7600000000002</v>
      </c>
      <c r="M2487" t="s">
        <v>17428</v>
      </c>
      <c r="N2487" s="58">
        <v>11470.973900000001</v>
      </c>
      <c r="O2487" s="48">
        <v>527.27459999999996</v>
      </c>
      <c r="P2487" s="63">
        <f t="shared" si="76"/>
        <v>241417</v>
      </c>
      <c r="Q2487" s="63">
        <f t="shared" si="77"/>
        <v>2514.7604166666665</v>
      </c>
    </row>
    <row r="2488" spans="1:17" x14ac:dyDescent="0.25">
      <c r="A2488" t="s">
        <v>17659</v>
      </c>
      <c r="B2488" t="s">
        <v>17660</v>
      </c>
      <c r="C2488" t="s">
        <v>17661</v>
      </c>
      <c r="D2488" t="s">
        <v>7098</v>
      </c>
      <c r="E2488" t="s">
        <v>7099</v>
      </c>
      <c r="F2488" t="s">
        <v>7097</v>
      </c>
      <c r="G2488" t="s">
        <v>7100</v>
      </c>
      <c r="H2488">
        <v>56</v>
      </c>
      <c r="I2488">
        <v>0</v>
      </c>
      <c r="J2488" s="48">
        <v>192816</v>
      </c>
      <c r="K2488" s="48">
        <v>0</v>
      </c>
      <c r="L2488">
        <v>3443.14</v>
      </c>
      <c r="M2488" t="s">
        <v>17428</v>
      </c>
      <c r="N2488" s="58">
        <v>9161.6558999999997</v>
      </c>
      <c r="O2488" s="48">
        <v>421.12450000000001</v>
      </c>
      <c r="P2488" s="63">
        <f t="shared" si="76"/>
        <v>192816</v>
      </c>
      <c r="Q2488" s="63">
        <f t="shared" si="77"/>
        <v>3443.1428571428573</v>
      </c>
    </row>
    <row r="2489" spans="1:17" x14ac:dyDescent="0.25">
      <c r="A2489" t="s">
        <v>17659</v>
      </c>
      <c r="B2489" t="s">
        <v>17660</v>
      </c>
      <c r="C2489" t="s">
        <v>17661</v>
      </c>
      <c r="D2489" t="s">
        <v>7102</v>
      </c>
      <c r="E2489" t="s">
        <v>7103</v>
      </c>
      <c r="F2489" t="s">
        <v>7101</v>
      </c>
      <c r="G2489" t="s">
        <v>7104</v>
      </c>
      <c r="H2489">
        <v>49</v>
      </c>
      <c r="I2489">
        <v>0</v>
      </c>
      <c r="J2489" s="48">
        <v>125319</v>
      </c>
      <c r="K2489" s="48">
        <v>0</v>
      </c>
      <c r="L2489">
        <v>2557.5300000000002</v>
      </c>
      <c r="M2489" t="s">
        <v>17428</v>
      </c>
      <c r="N2489" s="58">
        <v>5954.5349999999999</v>
      </c>
      <c r="O2489" s="48">
        <v>273.70609999999999</v>
      </c>
      <c r="P2489" s="63">
        <f t="shared" si="76"/>
        <v>125319</v>
      </c>
      <c r="Q2489" s="63">
        <f t="shared" si="77"/>
        <v>2557.5306122448978</v>
      </c>
    </row>
    <row r="2490" spans="1:17" x14ac:dyDescent="0.25">
      <c r="A2490" t="s">
        <v>17659</v>
      </c>
      <c r="B2490" t="s">
        <v>17660</v>
      </c>
      <c r="C2490" t="s">
        <v>17661</v>
      </c>
      <c r="D2490" t="s">
        <v>7106</v>
      </c>
      <c r="E2490" t="s">
        <v>7107</v>
      </c>
      <c r="F2490" t="s">
        <v>7105</v>
      </c>
      <c r="G2490" t="s">
        <v>7108</v>
      </c>
      <c r="H2490">
        <v>40</v>
      </c>
      <c r="I2490">
        <v>0</v>
      </c>
      <c r="J2490" s="48">
        <v>98227</v>
      </c>
      <c r="K2490" s="48">
        <v>0</v>
      </c>
      <c r="L2490">
        <v>2455.6799999999998</v>
      </c>
      <c r="M2490" t="s">
        <v>17428</v>
      </c>
      <c r="N2490" s="58">
        <v>4667.2426999999998</v>
      </c>
      <c r="O2490" s="48">
        <v>214.53440000000001</v>
      </c>
      <c r="P2490" s="63">
        <f t="shared" si="76"/>
        <v>98227</v>
      </c>
      <c r="Q2490" s="63">
        <f t="shared" si="77"/>
        <v>2455.6750000000002</v>
      </c>
    </row>
    <row r="2491" spans="1:17" x14ac:dyDescent="0.25">
      <c r="A2491" t="s">
        <v>17659</v>
      </c>
      <c r="B2491" t="s">
        <v>17660</v>
      </c>
      <c r="C2491" t="s">
        <v>17661</v>
      </c>
      <c r="D2491" t="s">
        <v>7110</v>
      </c>
      <c r="E2491" t="s">
        <v>7111</v>
      </c>
      <c r="F2491" t="s">
        <v>7109</v>
      </c>
      <c r="G2491" t="s">
        <v>7112</v>
      </c>
      <c r="H2491">
        <v>76</v>
      </c>
      <c r="I2491">
        <v>0</v>
      </c>
      <c r="J2491" s="48">
        <v>232513</v>
      </c>
      <c r="K2491" s="48">
        <v>0</v>
      </c>
      <c r="L2491">
        <v>3059.38</v>
      </c>
      <c r="M2491" t="s">
        <v>17432</v>
      </c>
      <c r="N2491" s="58">
        <v>-3515.8768</v>
      </c>
      <c r="O2491" s="48">
        <v>0</v>
      </c>
      <c r="P2491" s="63">
        <f t="shared" si="76"/>
        <v>232513</v>
      </c>
      <c r="Q2491" s="63">
        <f t="shared" si="77"/>
        <v>3059.3815789473683</v>
      </c>
    </row>
    <row r="2492" spans="1:17" x14ac:dyDescent="0.25">
      <c r="A2492" t="s">
        <v>17659</v>
      </c>
      <c r="B2492" t="s">
        <v>17660</v>
      </c>
      <c r="C2492" t="s">
        <v>17661</v>
      </c>
      <c r="D2492" t="s">
        <v>7114</v>
      </c>
      <c r="E2492" t="s">
        <v>7115</v>
      </c>
      <c r="F2492" t="s">
        <v>7113</v>
      </c>
      <c r="G2492" t="s">
        <v>7116</v>
      </c>
      <c r="H2492">
        <v>61</v>
      </c>
      <c r="I2492">
        <v>0</v>
      </c>
      <c r="J2492" s="48">
        <v>145598</v>
      </c>
      <c r="K2492" s="48">
        <v>0</v>
      </c>
      <c r="L2492">
        <v>2386.85</v>
      </c>
      <c r="M2492" t="s">
        <v>17432</v>
      </c>
      <c r="N2492" s="58">
        <v>-2201.6183000000001</v>
      </c>
      <c r="O2492" s="48">
        <v>0</v>
      </c>
      <c r="P2492" s="63">
        <f t="shared" si="76"/>
        <v>145598</v>
      </c>
      <c r="Q2492" s="63">
        <f t="shared" si="77"/>
        <v>2386.8524590163934</v>
      </c>
    </row>
    <row r="2493" spans="1:17" x14ac:dyDescent="0.25">
      <c r="A2493" t="s">
        <v>17659</v>
      </c>
      <c r="B2493" t="s">
        <v>17660</v>
      </c>
      <c r="C2493" t="s">
        <v>17661</v>
      </c>
      <c r="D2493" t="s">
        <v>7118</v>
      </c>
      <c r="E2493" t="s">
        <v>7119</v>
      </c>
      <c r="F2493" t="s">
        <v>7117</v>
      </c>
      <c r="G2493" t="s">
        <v>7120</v>
      </c>
      <c r="H2493">
        <v>58</v>
      </c>
      <c r="I2493">
        <v>0</v>
      </c>
      <c r="J2493" s="48">
        <v>147449</v>
      </c>
      <c r="K2493" s="48">
        <v>0</v>
      </c>
      <c r="L2493">
        <v>2542.2199999999998</v>
      </c>
      <c r="M2493" t="s">
        <v>17428</v>
      </c>
      <c r="N2493" s="58">
        <v>7006.0702000000001</v>
      </c>
      <c r="O2493" s="48">
        <v>322.04090000000002</v>
      </c>
      <c r="P2493" s="63">
        <f t="shared" si="76"/>
        <v>147449</v>
      </c>
      <c r="Q2493" s="63">
        <f t="shared" si="77"/>
        <v>2542.2241379310344</v>
      </c>
    </row>
    <row r="2494" spans="1:17" x14ac:dyDescent="0.25">
      <c r="A2494" t="s">
        <v>17659</v>
      </c>
      <c r="B2494" t="s">
        <v>17660</v>
      </c>
      <c r="C2494" t="s">
        <v>17661</v>
      </c>
      <c r="D2494" t="s">
        <v>7122</v>
      </c>
      <c r="E2494" t="s">
        <v>7123</v>
      </c>
      <c r="F2494" t="s">
        <v>7121</v>
      </c>
      <c r="G2494" t="s">
        <v>7124</v>
      </c>
      <c r="H2494">
        <v>40</v>
      </c>
      <c r="I2494">
        <v>0</v>
      </c>
      <c r="J2494" s="48">
        <v>105741</v>
      </c>
      <c r="K2494" s="48">
        <v>0</v>
      </c>
      <c r="L2494">
        <v>2643.52</v>
      </c>
      <c r="M2494" t="s">
        <v>17428</v>
      </c>
      <c r="N2494" s="58">
        <v>5024.2696999999998</v>
      </c>
      <c r="O2494" s="48">
        <v>230.94550000000001</v>
      </c>
      <c r="P2494" s="63">
        <f t="shared" si="76"/>
        <v>105741</v>
      </c>
      <c r="Q2494" s="63">
        <f t="shared" si="77"/>
        <v>2643.5250000000001</v>
      </c>
    </row>
    <row r="2495" spans="1:17" x14ac:dyDescent="0.25">
      <c r="A2495" t="s">
        <v>17659</v>
      </c>
      <c r="B2495" t="s">
        <v>17660</v>
      </c>
      <c r="C2495" t="s">
        <v>17661</v>
      </c>
      <c r="D2495" t="s">
        <v>7126</v>
      </c>
      <c r="E2495" t="s">
        <v>7127</v>
      </c>
      <c r="F2495" t="s">
        <v>7125</v>
      </c>
      <c r="G2495" t="s">
        <v>7128</v>
      </c>
      <c r="H2495">
        <v>32</v>
      </c>
      <c r="I2495">
        <v>0</v>
      </c>
      <c r="J2495" s="48">
        <v>107475</v>
      </c>
      <c r="K2495" s="48">
        <v>0</v>
      </c>
      <c r="L2495">
        <v>3358.59</v>
      </c>
      <c r="M2495" t="s">
        <v>17432</v>
      </c>
      <c r="N2495" s="58">
        <v>-1625.1486</v>
      </c>
      <c r="O2495" s="48">
        <v>0</v>
      </c>
      <c r="P2495" s="63">
        <f t="shared" si="76"/>
        <v>107475</v>
      </c>
      <c r="Q2495" s="63">
        <f t="shared" si="77"/>
        <v>3358.59375</v>
      </c>
    </row>
    <row r="2496" spans="1:17" x14ac:dyDescent="0.25">
      <c r="A2496" t="s">
        <v>17659</v>
      </c>
      <c r="B2496" t="s">
        <v>17660</v>
      </c>
      <c r="C2496" t="s">
        <v>17661</v>
      </c>
      <c r="D2496" t="s">
        <v>7130</v>
      </c>
      <c r="E2496" t="s">
        <v>7131</v>
      </c>
      <c r="F2496" t="s">
        <v>7129</v>
      </c>
      <c r="G2496" t="s">
        <v>7132</v>
      </c>
      <c r="H2496">
        <v>50</v>
      </c>
      <c r="I2496">
        <v>0</v>
      </c>
      <c r="J2496" s="48">
        <v>127156</v>
      </c>
      <c r="K2496" s="48">
        <v>0</v>
      </c>
      <c r="L2496">
        <v>2543.12</v>
      </c>
      <c r="M2496" t="s">
        <v>17428</v>
      </c>
      <c r="N2496" s="58">
        <v>6041.8235999999997</v>
      </c>
      <c r="O2496" s="48">
        <v>277.71839999999997</v>
      </c>
      <c r="P2496" s="63">
        <f t="shared" si="76"/>
        <v>127156</v>
      </c>
      <c r="Q2496" s="63">
        <f t="shared" si="77"/>
        <v>2543.12</v>
      </c>
    </row>
    <row r="2497" spans="1:17" x14ac:dyDescent="0.25">
      <c r="A2497" t="s">
        <v>17659</v>
      </c>
      <c r="B2497" t="s">
        <v>17660</v>
      </c>
      <c r="C2497" t="s">
        <v>17661</v>
      </c>
      <c r="D2497" t="s">
        <v>7134</v>
      </c>
      <c r="E2497" t="s">
        <v>7135</v>
      </c>
      <c r="F2497" t="s">
        <v>7133</v>
      </c>
      <c r="G2497" t="s">
        <v>7136</v>
      </c>
      <c r="H2497">
        <v>6</v>
      </c>
      <c r="I2497">
        <v>0</v>
      </c>
      <c r="J2497" s="48">
        <v>15841</v>
      </c>
      <c r="K2497" s="48">
        <v>0</v>
      </c>
      <c r="L2497">
        <v>2640.17</v>
      </c>
      <c r="M2497" t="s">
        <v>17432</v>
      </c>
      <c r="N2497" s="58">
        <v>-239.5283</v>
      </c>
      <c r="O2497" s="48">
        <v>0</v>
      </c>
      <c r="P2497" s="63">
        <f t="shared" si="76"/>
        <v>15841</v>
      </c>
      <c r="Q2497" s="63">
        <f t="shared" si="77"/>
        <v>2640.1666666666665</v>
      </c>
    </row>
    <row r="2498" spans="1:17" x14ac:dyDescent="0.25">
      <c r="A2498" t="s">
        <v>17659</v>
      </c>
      <c r="B2498" t="s">
        <v>17660</v>
      </c>
      <c r="C2498" t="s">
        <v>17661</v>
      </c>
      <c r="D2498" t="s">
        <v>7138</v>
      </c>
      <c r="E2498" t="s">
        <v>7139</v>
      </c>
      <c r="F2498" t="s">
        <v>7137</v>
      </c>
      <c r="G2498" t="s">
        <v>7140</v>
      </c>
      <c r="H2498">
        <v>100</v>
      </c>
      <c r="I2498">
        <v>0</v>
      </c>
      <c r="J2498" s="48">
        <v>279624</v>
      </c>
      <c r="K2498" s="48">
        <v>0</v>
      </c>
      <c r="L2498">
        <v>2796.24</v>
      </c>
      <c r="M2498" t="s">
        <v>17432</v>
      </c>
      <c r="N2498" s="58">
        <v>-4228.2565999999997</v>
      </c>
      <c r="O2498" s="48">
        <v>0</v>
      </c>
      <c r="P2498" s="63">
        <f t="shared" si="76"/>
        <v>279624</v>
      </c>
      <c r="Q2498" s="63">
        <f t="shared" si="77"/>
        <v>2796.24</v>
      </c>
    </row>
    <row r="2499" spans="1:17" x14ac:dyDescent="0.25">
      <c r="A2499" t="s">
        <v>17659</v>
      </c>
      <c r="B2499" t="s">
        <v>17660</v>
      </c>
      <c r="C2499" t="s">
        <v>17661</v>
      </c>
      <c r="D2499" t="s">
        <v>7142</v>
      </c>
      <c r="E2499" t="s">
        <v>1090</v>
      </c>
      <c r="F2499" t="s">
        <v>7141</v>
      </c>
      <c r="G2499" t="s">
        <v>7143</v>
      </c>
      <c r="H2499">
        <v>103</v>
      </c>
      <c r="I2499">
        <v>0</v>
      </c>
      <c r="J2499" s="48">
        <v>257887</v>
      </c>
      <c r="K2499" s="48">
        <v>0</v>
      </c>
      <c r="L2499">
        <v>2503.7600000000002</v>
      </c>
      <c r="M2499" t="s">
        <v>17428</v>
      </c>
      <c r="N2499" s="58">
        <v>12253.515799999999</v>
      </c>
      <c r="O2499" s="48">
        <v>563.24490000000003</v>
      </c>
      <c r="P2499" s="63">
        <f t="shared" si="76"/>
        <v>257887</v>
      </c>
      <c r="Q2499" s="63">
        <f t="shared" si="77"/>
        <v>2503.7572815533981</v>
      </c>
    </row>
    <row r="2500" spans="1:17" x14ac:dyDescent="0.25">
      <c r="A2500" t="s">
        <v>17659</v>
      </c>
      <c r="B2500" t="s">
        <v>17660</v>
      </c>
      <c r="C2500" t="s">
        <v>17661</v>
      </c>
      <c r="D2500" t="s">
        <v>7145</v>
      </c>
      <c r="E2500" t="s">
        <v>7146</v>
      </c>
      <c r="F2500" t="s">
        <v>7144</v>
      </c>
      <c r="G2500" t="s">
        <v>7147</v>
      </c>
      <c r="H2500">
        <v>6</v>
      </c>
      <c r="I2500">
        <v>0</v>
      </c>
      <c r="J2500" s="48">
        <v>16843</v>
      </c>
      <c r="K2500" s="48">
        <v>0</v>
      </c>
      <c r="L2500">
        <v>2807.17</v>
      </c>
      <c r="M2500" t="s">
        <v>17432</v>
      </c>
      <c r="N2500" s="58">
        <v>-254.6831</v>
      </c>
      <c r="O2500" s="48">
        <v>0</v>
      </c>
      <c r="P2500" s="63">
        <f t="shared" ref="P2500:P2563" si="78">J2500-K2500</f>
        <v>16843</v>
      </c>
      <c r="Q2500" s="63">
        <f t="shared" ref="Q2500:Q2563" si="79">P2500/H2500</f>
        <v>2807.1666666666665</v>
      </c>
    </row>
    <row r="2501" spans="1:17" x14ac:dyDescent="0.25">
      <c r="A2501" t="s">
        <v>17680</v>
      </c>
      <c r="B2501" t="s">
        <v>17681</v>
      </c>
      <c r="C2501" t="s">
        <v>17682</v>
      </c>
      <c r="D2501" t="s">
        <v>2221</v>
      </c>
      <c r="E2501" t="s">
        <v>2222</v>
      </c>
      <c r="F2501" t="s">
        <v>2220</v>
      </c>
      <c r="G2501" t="s">
        <v>2223</v>
      </c>
      <c r="H2501">
        <v>357</v>
      </c>
      <c r="I2501">
        <v>0</v>
      </c>
      <c r="J2501" s="48">
        <v>1133815</v>
      </c>
      <c r="K2501" s="48">
        <v>0</v>
      </c>
      <c r="L2501">
        <v>3175.95</v>
      </c>
      <c r="M2501" t="s">
        <v>17432</v>
      </c>
      <c r="N2501" s="58">
        <v>-17144.641100000001</v>
      </c>
      <c r="O2501" s="48">
        <v>0</v>
      </c>
      <c r="P2501" s="63">
        <f t="shared" si="78"/>
        <v>1133815</v>
      </c>
      <c r="Q2501" s="63">
        <f t="shared" si="79"/>
        <v>3175.9523809523807</v>
      </c>
    </row>
    <row r="2502" spans="1:17" x14ac:dyDescent="0.25">
      <c r="A2502" t="s">
        <v>17680</v>
      </c>
      <c r="B2502" t="s">
        <v>17681</v>
      </c>
      <c r="C2502" t="s">
        <v>17682</v>
      </c>
      <c r="D2502" t="s">
        <v>2221</v>
      </c>
      <c r="E2502" t="s">
        <v>2222</v>
      </c>
      <c r="F2502" t="s">
        <v>2224</v>
      </c>
      <c r="G2502" t="s">
        <v>2225</v>
      </c>
      <c r="H2502">
        <v>149</v>
      </c>
      <c r="I2502">
        <v>0</v>
      </c>
      <c r="J2502" s="48">
        <v>557837</v>
      </c>
      <c r="K2502" s="48">
        <v>0</v>
      </c>
      <c r="L2502">
        <v>3743.87</v>
      </c>
      <c r="M2502" t="s">
        <v>17432</v>
      </c>
      <c r="N2502" s="58">
        <v>-8435.1690999999992</v>
      </c>
      <c r="O2502" s="48">
        <v>0</v>
      </c>
      <c r="P2502" s="63">
        <f t="shared" si="78"/>
        <v>557837</v>
      </c>
      <c r="Q2502" s="63">
        <f t="shared" si="79"/>
        <v>3743.8724832214766</v>
      </c>
    </row>
    <row r="2503" spans="1:17" x14ac:dyDescent="0.25">
      <c r="A2503" t="s">
        <v>17680</v>
      </c>
      <c r="B2503" t="s">
        <v>17681</v>
      </c>
      <c r="C2503" t="s">
        <v>17682</v>
      </c>
      <c r="D2503" t="s">
        <v>2221</v>
      </c>
      <c r="E2503" t="s">
        <v>2222</v>
      </c>
      <c r="F2503" t="s">
        <v>17683</v>
      </c>
      <c r="G2503" t="s">
        <v>17684</v>
      </c>
      <c r="H2503">
        <v>0</v>
      </c>
      <c r="I2503">
        <v>78</v>
      </c>
      <c r="J2503" s="48">
        <v>280787</v>
      </c>
      <c r="K2503" s="48">
        <v>280787</v>
      </c>
      <c r="L2503">
        <v>3599.83</v>
      </c>
      <c r="M2503" t="s">
        <v>17432</v>
      </c>
      <c r="N2503" s="58">
        <v>-4245.8319000000001</v>
      </c>
      <c r="O2503" s="48">
        <v>0</v>
      </c>
      <c r="P2503" s="63">
        <f t="shared" si="78"/>
        <v>0</v>
      </c>
      <c r="Q2503" s="63" t="e">
        <f t="shared" si="79"/>
        <v>#DIV/0!</v>
      </c>
    </row>
    <row r="2504" spans="1:17" x14ac:dyDescent="0.25">
      <c r="A2504" t="s">
        <v>17680</v>
      </c>
      <c r="B2504" t="s">
        <v>17681</v>
      </c>
      <c r="C2504" t="s">
        <v>17682</v>
      </c>
      <c r="D2504" t="s">
        <v>2221</v>
      </c>
      <c r="E2504" t="s">
        <v>2222</v>
      </c>
      <c r="F2504" t="s">
        <v>17685</v>
      </c>
      <c r="G2504" t="s">
        <v>17686</v>
      </c>
      <c r="H2504">
        <v>92</v>
      </c>
      <c r="I2504">
        <v>0</v>
      </c>
      <c r="J2504" s="48">
        <v>261300</v>
      </c>
      <c r="K2504" s="48">
        <v>0</v>
      </c>
      <c r="L2504">
        <v>2840.22</v>
      </c>
      <c r="M2504" t="s">
        <v>17432</v>
      </c>
      <c r="N2504" s="58">
        <v>-3951.1624999999999</v>
      </c>
      <c r="O2504" s="48">
        <v>0</v>
      </c>
      <c r="P2504" s="63">
        <f t="shared" si="78"/>
        <v>261300</v>
      </c>
      <c r="Q2504" s="63">
        <f t="shared" si="79"/>
        <v>2840.217391304348</v>
      </c>
    </row>
    <row r="2505" spans="1:17" x14ac:dyDescent="0.25">
      <c r="A2505" t="s">
        <v>17680</v>
      </c>
      <c r="B2505" t="s">
        <v>17681</v>
      </c>
      <c r="C2505" t="s">
        <v>17682</v>
      </c>
      <c r="D2505" t="s">
        <v>2221</v>
      </c>
      <c r="E2505" t="s">
        <v>2222</v>
      </c>
      <c r="F2505" t="s">
        <v>2226</v>
      </c>
      <c r="G2505" t="s">
        <v>2227</v>
      </c>
      <c r="H2505">
        <v>51</v>
      </c>
      <c r="I2505">
        <v>0</v>
      </c>
      <c r="J2505" s="48">
        <v>104577</v>
      </c>
      <c r="K2505" s="48">
        <v>0</v>
      </c>
      <c r="L2505">
        <v>2050.5300000000002</v>
      </c>
      <c r="M2505" t="s">
        <v>17432</v>
      </c>
      <c r="N2505" s="58">
        <v>-1581.3278</v>
      </c>
      <c r="O2505" s="48">
        <v>0</v>
      </c>
      <c r="P2505" s="63">
        <f t="shared" si="78"/>
        <v>104577</v>
      </c>
      <c r="Q2505" s="63">
        <f t="shared" si="79"/>
        <v>2050.5294117647059</v>
      </c>
    </row>
    <row r="2506" spans="1:17" x14ac:dyDescent="0.25">
      <c r="A2506" t="s">
        <v>17680</v>
      </c>
      <c r="B2506" t="s">
        <v>17681</v>
      </c>
      <c r="C2506" t="s">
        <v>17682</v>
      </c>
      <c r="D2506" t="s">
        <v>111</v>
      </c>
      <c r="E2506" t="s">
        <v>2229</v>
      </c>
      <c r="F2506" t="s">
        <v>2228</v>
      </c>
      <c r="G2506" t="s">
        <v>2230</v>
      </c>
      <c r="H2506">
        <v>669</v>
      </c>
      <c r="I2506">
        <v>0</v>
      </c>
      <c r="J2506" s="48">
        <v>2029409</v>
      </c>
      <c r="K2506" s="48">
        <v>0</v>
      </c>
      <c r="L2506">
        <v>3033.5</v>
      </c>
      <c r="M2506" t="s">
        <v>17432</v>
      </c>
      <c r="N2506" s="58">
        <v>-30687.09</v>
      </c>
      <c r="O2506" s="48">
        <v>0</v>
      </c>
      <c r="P2506" s="63">
        <f t="shared" si="78"/>
        <v>2029409</v>
      </c>
      <c r="Q2506" s="63">
        <f t="shared" si="79"/>
        <v>3033.4962630792229</v>
      </c>
    </row>
    <row r="2507" spans="1:17" x14ac:dyDescent="0.25">
      <c r="A2507" t="s">
        <v>17680</v>
      </c>
      <c r="B2507" t="s">
        <v>17681</v>
      </c>
      <c r="C2507" t="s">
        <v>17682</v>
      </c>
      <c r="D2507" t="s">
        <v>111</v>
      </c>
      <c r="E2507" t="s">
        <v>2229</v>
      </c>
      <c r="F2507" t="s">
        <v>2231</v>
      </c>
      <c r="G2507" t="s">
        <v>2232</v>
      </c>
      <c r="H2507">
        <v>553</v>
      </c>
      <c r="I2507">
        <v>0</v>
      </c>
      <c r="J2507" s="48">
        <v>1743856</v>
      </c>
      <c r="K2507" s="48">
        <v>0</v>
      </c>
      <c r="L2507">
        <v>3153.45</v>
      </c>
      <c r="M2507" t="s">
        <v>17432</v>
      </c>
      <c r="N2507" s="58">
        <v>-26369.1924</v>
      </c>
      <c r="O2507" s="48">
        <v>0</v>
      </c>
      <c r="P2507" s="63">
        <f t="shared" si="78"/>
        <v>1743856</v>
      </c>
      <c r="Q2507" s="63">
        <f t="shared" si="79"/>
        <v>3153.4466546112117</v>
      </c>
    </row>
    <row r="2508" spans="1:17" x14ac:dyDescent="0.25">
      <c r="A2508" t="s">
        <v>17680</v>
      </c>
      <c r="B2508" t="s">
        <v>17681</v>
      </c>
      <c r="C2508" t="s">
        <v>17682</v>
      </c>
      <c r="D2508" t="s">
        <v>111</v>
      </c>
      <c r="E2508" t="s">
        <v>2229</v>
      </c>
      <c r="F2508" t="s">
        <v>2233</v>
      </c>
      <c r="G2508" t="s">
        <v>2234</v>
      </c>
      <c r="H2508">
        <v>367</v>
      </c>
      <c r="I2508">
        <v>78</v>
      </c>
      <c r="J2508" s="48">
        <v>1371921</v>
      </c>
      <c r="K2508" s="48">
        <v>240472</v>
      </c>
      <c r="L2508">
        <v>3082.97</v>
      </c>
      <c r="M2508" t="s">
        <v>17432</v>
      </c>
      <c r="N2508" s="58">
        <v>-20745.0821</v>
      </c>
      <c r="O2508" s="48">
        <v>0</v>
      </c>
      <c r="P2508" s="63">
        <f t="shared" si="78"/>
        <v>1131449</v>
      </c>
      <c r="Q2508" s="63">
        <f t="shared" si="79"/>
        <v>3082.9673024523163</v>
      </c>
    </row>
    <row r="2509" spans="1:17" x14ac:dyDescent="0.25">
      <c r="A2509" t="s">
        <v>17680</v>
      </c>
      <c r="B2509" t="s">
        <v>17681</v>
      </c>
      <c r="C2509" t="s">
        <v>17682</v>
      </c>
      <c r="D2509" t="s">
        <v>111</v>
      </c>
      <c r="E2509" t="s">
        <v>2229</v>
      </c>
      <c r="F2509" t="s">
        <v>2235</v>
      </c>
      <c r="G2509" t="s">
        <v>2236</v>
      </c>
      <c r="H2509">
        <v>288</v>
      </c>
      <c r="I2509">
        <v>0</v>
      </c>
      <c r="J2509" s="48">
        <v>845832</v>
      </c>
      <c r="K2509" s="48">
        <v>0</v>
      </c>
      <c r="L2509">
        <v>2936.92</v>
      </c>
      <c r="M2509" t="s">
        <v>17432</v>
      </c>
      <c r="N2509" s="58">
        <v>-12789.990400000001</v>
      </c>
      <c r="O2509" s="48">
        <v>0</v>
      </c>
      <c r="P2509" s="63">
        <f t="shared" si="78"/>
        <v>845832</v>
      </c>
      <c r="Q2509" s="63">
        <f t="shared" si="79"/>
        <v>2936.9166666666665</v>
      </c>
    </row>
    <row r="2510" spans="1:17" x14ac:dyDescent="0.25">
      <c r="A2510" t="s">
        <v>17680</v>
      </c>
      <c r="B2510" t="s">
        <v>17681</v>
      </c>
      <c r="C2510" t="s">
        <v>17682</v>
      </c>
      <c r="D2510" t="s">
        <v>111</v>
      </c>
      <c r="E2510" t="s">
        <v>2229</v>
      </c>
      <c r="F2510" t="s">
        <v>2237</v>
      </c>
      <c r="G2510" t="s">
        <v>2238</v>
      </c>
      <c r="H2510">
        <v>387</v>
      </c>
      <c r="I2510">
        <v>0</v>
      </c>
      <c r="J2510" s="48">
        <v>1142875</v>
      </c>
      <c r="K2510" s="48">
        <v>0</v>
      </c>
      <c r="L2510">
        <v>2953.17</v>
      </c>
      <c r="M2510" t="s">
        <v>17432</v>
      </c>
      <c r="N2510" s="58">
        <v>-17281.645400000001</v>
      </c>
      <c r="O2510" s="48">
        <v>0</v>
      </c>
      <c r="P2510" s="63">
        <f t="shared" si="78"/>
        <v>1142875</v>
      </c>
      <c r="Q2510" s="63">
        <f t="shared" si="79"/>
        <v>2953.1653746770025</v>
      </c>
    </row>
    <row r="2511" spans="1:17" x14ac:dyDescent="0.25">
      <c r="A2511" t="s">
        <v>17680</v>
      </c>
      <c r="B2511" t="s">
        <v>17681</v>
      </c>
      <c r="C2511" t="s">
        <v>17682</v>
      </c>
      <c r="D2511" t="s">
        <v>111</v>
      </c>
      <c r="E2511" t="s">
        <v>2229</v>
      </c>
      <c r="F2511" t="s">
        <v>2239</v>
      </c>
      <c r="G2511" t="s">
        <v>2240</v>
      </c>
      <c r="H2511">
        <v>415</v>
      </c>
      <c r="I2511">
        <v>132</v>
      </c>
      <c r="J2511" s="48">
        <v>1645339</v>
      </c>
      <c r="K2511" s="48">
        <v>397047</v>
      </c>
      <c r="L2511">
        <v>3007.93</v>
      </c>
      <c r="M2511" t="s">
        <v>17432</v>
      </c>
      <c r="N2511" s="58">
        <v>-24879.499500000002</v>
      </c>
      <c r="O2511" s="48">
        <v>0</v>
      </c>
      <c r="P2511" s="63">
        <f t="shared" si="78"/>
        <v>1248292</v>
      </c>
      <c r="Q2511" s="63">
        <f t="shared" si="79"/>
        <v>3007.9325301204817</v>
      </c>
    </row>
    <row r="2512" spans="1:17" x14ac:dyDescent="0.25">
      <c r="A2512" t="s">
        <v>17680</v>
      </c>
      <c r="B2512" t="s">
        <v>17681</v>
      </c>
      <c r="C2512" t="s">
        <v>17682</v>
      </c>
      <c r="D2512" t="s">
        <v>111</v>
      </c>
      <c r="E2512" t="s">
        <v>2229</v>
      </c>
      <c r="F2512" t="s">
        <v>2241</v>
      </c>
      <c r="G2512" t="s">
        <v>2242</v>
      </c>
      <c r="H2512">
        <v>229</v>
      </c>
      <c r="I2512">
        <v>74</v>
      </c>
      <c r="J2512" s="48">
        <v>961257</v>
      </c>
      <c r="K2512" s="48">
        <v>234762</v>
      </c>
      <c r="L2512">
        <v>3172.47</v>
      </c>
      <c r="M2512" t="s">
        <v>17432</v>
      </c>
      <c r="N2512" s="58">
        <v>-14535.355</v>
      </c>
      <c r="O2512" s="48">
        <v>0</v>
      </c>
      <c r="P2512" s="63">
        <f t="shared" si="78"/>
        <v>726495</v>
      </c>
      <c r="Q2512" s="63">
        <f t="shared" si="79"/>
        <v>3172.4672489082968</v>
      </c>
    </row>
    <row r="2513" spans="1:17" x14ac:dyDescent="0.25">
      <c r="A2513" t="s">
        <v>17680</v>
      </c>
      <c r="B2513" t="s">
        <v>17681</v>
      </c>
      <c r="C2513" t="s">
        <v>17682</v>
      </c>
      <c r="D2513" t="s">
        <v>111</v>
      </c>
      <c r="E2513" t="s">
        <v>2229</v>
      </c>
      <c r="F2513" t="s">
        <v>2243</v>
      </c>
      <c r="G2513" t="s">
        <v>2244</v>
      </c>
      <c r="H2513">
        <v>1281</v>
      </c>
      <c r="I2513">
        <v>0</v>
      </c>
      <c r="J2513" s="48">
        <v>4255548</v>
      </c>
      <c r="K2513" s="48">
        <v>0</v>
      </c>
      <c r="L2513">
        <v>3322.05</v>
      </c>
      <c r="M2513" t="s">
        <v>17432</v>
      </c>
      <c r="N2513" s="58">
        <v>-64348.984799999998</v>
      </c>
      <c r="O2513" s="48">
        <v>0</v>
      </c>
      <c r="P2513" s="63">
        <f t="shared" si="78"/>
        <v>4255548</v>
      </c>
      <c r="Q2513" s="63">
        <f t="shared" si="79"/>
        <v>3322.0515222482436</v>
      </c>
    </row>
    <row r="2514" spans="1:17" x14ac:dyDescent="0.25">
      <c r="A2514" t="s">
        <v>17680</v>
      </c>
      <c r="B2514" t="s">
        <v>17681</v>
      </c>
      <c r="C2514" t="s">
        <v>17682</v>
      </c>
      <c r="D2514" t="s">
        <v>111</v>
      </c>
      <c r="E2514" t="s">
        <v>2229</v>
      </c>
      <c r="F2514" t="s">
        <v>2245</v>
      </c>
      <c r="G2514" t="s">
        <v>2246</v>
      </c>
      <c r="H2514">
        <v>482</v>
      </c>
      <c r="I2514">
        <v>0</v>
      </c>
      <c r="J2514" s="48">
        <v>1535629</v>
      </c>
      <c r="K2514" s="48">
        <v>0</v>
      </c>
      <c r="L2514">
        <v>3185.95</v>
      </c>
      <c r="M2514" t="s">
        <v>17432</v>
      </c>
      <c r="N2514" s="58">
        <v>-23220.554100000001</v>
      </c>
      <c r="O2514" s="48">
        <v>0</v>
      </c>
      <c r="P2514" s="63">
        <f t="shared" si="78"/>
        <v>1535629</v>
      </c>
      <c r="Q2514" s="63">
        <f t="shared" si="79"/>
        <v>3185.9522821576766</v>
      </c>
    </row>
    <row r="2515" spans="1:17" x14ac:dyDescent="0.25">
      <c r="A2515" t="s">
        <v>17680</v>
      </c>
      <c r="B2515" t="s">
        <v>17681</v>
      </c>
      <c r="C2515" t="s">
        <v>17682</v>
      </c>
      <c r="D2515" t="s">
        <v>111</v>
      </c>
      <c r="E2515" t="s">
        <v>2229</v>
      </c>
      <c r="F2515" t="s">
        <v>2247</v>
      </c>
      <c r="G2515" t="s">
        <v>2248</v>
      </c>
      <c r="H2515">
        <v>252</v>
      </c>
      <c r="I2515">
        <v>0</v>
      </c>
      <c r="J2515" s="48">
        <v>844590</v>
      </c>
      <c r="K2515" s="48">
        <v>0</v>
      </c>
      <c r="L2515">
        <v>3351.55</v>
      </c>
      <c r="M2515" t="s">
        <v>17432</v>
      </c>
      <c r="N2515" s="58">
        <v>-12771.2125</v>
      </c>
      <c r="O2515" s="48">
        <v>0</v>
      </c>
      <c r="P2515" s="63">
        <f t="shared" si="78"/>
        <v>844590</v>
      </c>
      <c r="Q2515" s="63">
        <f t="shared" si="79"/>
        <v>3351.5476190476193</v>
      </c>
    </row>
    <row r="2516" spans="1:17" x14ac:dyDescent="0.25">
      <c r="A2516" t="s">
        <v>17680</v>
      </c>
      <c r="B2516" t="s">
        <v>17681</v>
      </c>
      <c r="C2516" t="s">
        <v>17682</v>
      </c>
      <c r="D2516" t="s">
        <v>111</v>
      </c>
      <c r="E2516" t="s">
        <v>2229</v>
      </c>
      <c r="F2516" t="s">
        <v>2249</v>
      </c>
      <c r="G2516" t="s">
        <v>2250</v>
      </c>
      <c r="H2516">
        <v>30</v>
      </c>
      <c r="I2516">
        <v>0</v>
      </c>
      <c r="J2516" s="48">
        <v>119379</v>
      </c>
      <c r="K2516" s="48">
        <v>0</v>
      </c>
      <c r="L2516">
        <v>3979.3</v>
      </c>
      <c r="M2516" t="s">
        <v>17432</v>
      </c>
      <c r="N2516" s="58">
        <v>-1805.1523</v>
      </c>
      <c r="O2516" s="48">
        <v>0</v>
      </c>
      <c r="P2516" s="63">
        <f t="shared" si="78"/>
        <v>119379</v>
      </c>
      <c r="Q2516" s="63">
        <f t="shared" si="79"/>
        <v>3979.3</v>
      </c>
    </row>
    <row r="2517" spans="1:17" x14ac:dyDescent="0.25">
      <c r="A2517" t="s">
        <v>17680</v>
      </c>
      <c r="B2517" t="s">
        <v>17681</v>
      </c>
      <c r="C2517" t="s">
        <v>17682</v>
      </c>
      <c r="D2517" t="s">
        <v>111</v>
      </c>
      <c r="E2517" t="s">
        <v>2229</v>
      </c>
      <c r="F2517" t="s">
        <v>2251</v>
      </c>
      <c r="G2517" t="s">
        <v>2252</v>
      </c>
      <c r="H2517">
        <v>62</v>
      </c>
      <c r="I2517">
        <v>0</v>
      </c>
      <c r="J2517" s="48">
        <v>102231</v>
      </c>
      <c r="K2517" s="48">
        <v>0</v>
      </c>
      <c r="L2517">
        <v>1648.89</v>
      </c>
      <c r="M2517" t="s">
        <v>17432</v>
      </c>
      <c r="N2517" s="58">
        <v>-1545.8587</v>
      </c>
      <c r="O2517" s="48">
        <v>0</v>
      </c>
      <c r="P2517" s="63">
        <f t="shared" si="78"/>
        <v>102231</v>
      </c>
      <c r="Q2517" s="63">
        <f t="shared" si="79"/>
        <v>1648.8870967741937</v>
      </c>
    </row>
    <row r="2518" spans="1:17" x14ac:dyDescent="0.25">
      <c r="A2518" t="s">
        <v>17680</v>
      </c>
      <c r="B2518" t="s">
        <v>17681</v>
      </c>
      <c r="C2518" t="s">
        <v>17682</v>
      </c>
      <c r="D2518" t="s">
        <v>111</v>
      </c>
      <c r="E2518" t="s">
        <v>2229</v>
      </c>
      <c r="F2518" t="s">
        <v>2253</v>
      </c>
      <c r="G2518" t="s">
        <v>2254</v>
      </c>
      <c r="H2518">
        <v>11</v>
      </c>
      <c r="I2518">
        <v>0</v>
      </c>
      <c r="J2518" s="48">
        <v>20826</v>
      </c>
      <c r="K2518" s="48">
        <v>0</v>
      </c>
      <c r="L2518">
        <v>1893.27</v>
      </c>
      <c r="M2518" t="s">
        <v>17432</v>
      </c>
      <c r="N2518" s="58">
        <v>-314.92039999999997</v>
      </c>
      <c r="O2518" s="48">
        <v>0</v>
      </c>
      <c r="P2518" s="63">
        <f t="shared" si="78"/>
        <v>20826</v>
      </c>
      <c r="Q2518" s="63">
        <f t="shared" si="79"/>
        <v>1893.2727272727273</v>
      </c>
    </row>
    <row r="2519" spans="1:17" x14ac:dyDescent="0.25">
      <c r="A2519" t="s">
        <v>17680</v>
      </c>
      <c r="B2519" t="s">
        <v>17681</v>
      </c>
      <c r="C2519" t="s">
        <v>17682</v>
      </c>
      <c r="D2519" t="s">
        <v>111</v>
      </c>
      <c r="E2519" t="s">
        <v>2229</v>
      </c>
      <c r="F2519" t="s">
        <v>2255</v>
      </c>
      <c r="G2519" t="s">
        <v>2256</v>
      </c>
      <c r="H2519">
        <v>35</v>
      </c>
      <c r="I2519">
        <v>0</v>
      </c>
      <c r="J2519" s="48">
        <v>66105</v>
      </c>
      <c r="K2519" s="48">
        <v>0</v>
      </c>
      <c r="L2519">
        <v>1888.71</v>
      </c>
      <c r="M2519" t="s">
        <v>17432</v>
      </c>
      <c r="N2519" s="58">
        <v>-999.58349999999996</v>
      </c>
      <c r="O2519" s="48">
        <v>0</v>
      </c>
      <c r="P2519" s="63">
        <f t="shared" si="78"/>
        <v>66105</v>
      </c>
      <c r="Q2519" s="63">
        <f t="shared" si="79"/>
        <v>1888.7142857142858</v>
      </c>
    </row>
    <row r="2520" spans="1:17" x14ac:dyDescent="0.25">
      <c r="A2520" t="s">
        <v>17680</v>
      </c>
      <c r="B2520" t="s">
        <v>17681</v>
      </c>
      <c r="C2520" t="s">
        <v>17682</v>
      </c>
      <c r="D2520" t="s">
        <v>111</v>
      </c>
      <c r="E2520" t="s">
        <v>2229</v>
      </c>
      <c r="F2520" t="s">
        <v>2257</v>
      </c>
      <c r="G2520" t="s">
        <v>2258</v>
      </c>
      <c r="H2520">
        <v>13</v>
      </c>
      <c r="I2520">
        <v>0</v>
      </c>
      <c r="J2520" s="48">
        <v>24286</v>
      </c>
      <c r="K2520" s="48">
        <v>0</v>
      </c>
      <c r="L2520">
        <v>1868.15</v>
      </c>
      <c r="M2520" t="s">
        <v>17432</v>
      </c>
      <c r="N2520" s="58">
        <v>-367.23630000000003</v>
      </c>
      <c r="O2520" s="48">
        <v>0</v>
      </c>
      <c r="P2520" s="63">
        <f t="shared" si="78"/>
        <v>24286</v>
      </c>
      <c r="Q2520" s="63">
        <f t="shared" si="79"/>
        <v>1868.1538461538462</v>
      </c>
    </row>
    <row r="2521" spans="1:17" x14ac:dyDescent="0.25">
      <c r="A2521" t="s">
        <v>17680</v>
      </c>
      <c r="B2521" t="s">
        <v>17681</v>
      </c>
      <c r="C2521" t="s">
        <v>17682</v>
      </c>
      <c r="D2521" t="s">
        <v>111</v>
      </c>
      <c r="E2521" t="s">
        <v>2229</v>
      </c>
      <c r="F2521" t="s">
        <v>2259</v>
      </c>
      <c r="G2521" t="s">
        <v>2260</v>
      </c>
      <c r="H2521">
        <v>203</v>
      </c>
      <c r="I2521">
        <v>0</v>
      </c>
      <c r="J2521" s="48">
        <v>428088</v>
      </c>
      <c r="K2521" s="48">
        <v>0</v>
      </c>
      <c r="L2521">
        <v>2108.81</v>
      </c>
      <c r="M2521" t="s">
        <v>17432</v>
      </c>
      <c r="N2521" s="58">
        <v>-6473.2029000000002</v>
      </c>
      <c r="O2521" s="48">
        <v>0</v>
      </c>
      <c r="P2521" s="63">
        <f t="shared" si="78"/>
        <v>428088</v>
      </c>
      <c r="Q2521" s="63">
        <f t="shared" si="79"/>
        <v>2108.807881773399</v>
      </c>
    </row>
    <row r="2522" spans="1:17" x14ac:dyDescent="0.25">
      <c r="A2522" t="s">
        <v>17680</v>
      </c>
      <c r="B2522" t="s">
        <v>17681</v>
      </c>
      <c r="C2522" t="s">
        <v>17682</v>
      </c>
      <c r="D2522" t="s">
        <v>111</v>
      </c>
      <c r="E2522" t="s">
        <v>2229</v>
      </c>
      <c r="F2522" t="s">
        <v>2261</v>
      </c>
      <c r="G2522" t="s">
        <v>2262</v>
      </c>
      <c r="H2522">
        <v>37</v>
      </c>
      <c r="I2522">
        <v>0</v>
      </c>
      <c r="J2522" s="48">
        <v>70976</v>
      </c>
      <c r="K2522" s="48">
        <v>0</v>
      </c>
      <c r="L2522">
        <v>1918.27</v>
      </c>
      <c r="M2522" t="s">
        <v>17432</v>
      </c>
      <c r="N2522" s="58">
        <v>-1073.2452000000001</v>
      </c>
      <c r="O2522" s="48">
        <v>0</v>
      </c>
      <c r="P2522" s="63">
        <f t="shared" si="78"/>
        <v>70976</v>
      </c>
      <c r="Q2522" s="63">
        <f t="shared" si="79"/>
        <v>1918.2702702702702</v>
      </c>
    </row>
    <row r="2523" spans="1:17" x14ac:dyDescent="0.25">
      <c r="A2523" t="s">
        <v>17680</v>
      </c>
      <c r="B2523" t="s">
        <v>17681</v>
      </c>
      <c r="C2523" t="s">
        <v>17682</v>
      </c>
      <c r="D2523" t="s">
        <v>111</v>
      </c>
      <c r="E2523" t="s">
        <v>2229</v>
      </c>
      <c r="F2523" t="s">
        <v>2263</v>
      </c>
      <c r="G2523" t="s">
        <v>2264</v>
      </c>
      <c r="H2523">
        <v>25</v>
      </c>
      <c r="I2523">
        <v>0</v>
      </c>
      <c r="J2523" s="48">
        <v>54122</v>
      </c>
      <c r="K2523" s="48">
        <v>0</v>
      </c>
      <c r="L2523">
        <v>2164.88</v>
      </c>
      <c r="M2523" t="s">
        <v>17432</v>
      </c>
      <c r="N2523" s="58">
        <v>-818.38520000000005</v>
      </c>
      <c r="O2523" s="48">
        <v>0</v>
      </c>
      <c r="P2523" s="63">
        <f t="shared" si="78"/>
        <v>54122</v>
      </c>
      <c r="Q2523" s="63">
        <f t="shared" si="79"/>
        <v>2164.88</v>
      </c>
    </row>
    <row r="2524" spans="1:17" x14ac:dyDescent="0.25">
      <c r="A2524" t="s">
        <v>17680</v>
      </c>
      <c r="B2524" t="s">
        <v>17681</v>
      </c>
      <c r="C2524" t="s">
        <v>17682</v>
      </c>
      <c r="D2524" t="s">
        <v>111</v>
      </c>
      <c r="E2524" t="s">
        <v>2229</v>
      </c>
      <c r="F2524" t="s">
        <v>2265</v>
      </c>
      <c r="G2524" t="s">
        <v>2266</v>
      </c>
      <c r="H2524">
        <v>11</v>
      </c>
      <c r="I2524">
        <v>0</v>
      </c>
      <c r="J2524" s="48">
        <v>20303</v>
      </c>
      <c r="K2524" s="48">
        <v>0</v>
      </c>
      <c r="L2524">
        <v>1845.73</v>
      </c>
      <c r="M2524" t="s">
        <v>17432</v>
      </c>
      <c r="N2524" s="58">
        <v>-307.0016</v>
      </c>
      <c r="O2524" s="48">
        <v>0</v>
      </c>
      <c r="P2524" s="63">
        <f t="shared" si="78"/>
        <v>20303</v>
      </c>
      <c r="Q2524" s="63">
        <f t="shared" si="79"/>
        <v>1845.7272727272727</v>
      </c>
    </row>
    <row r="2525" spans="1:17" x14ac:dyDescent="0.25">
      <c r="A2525" t="s">
        <v>17680</v>
      </c>
      <c r="B2525" t="s">
        <v>17681</v>
      </c>
      <c r="C2525" t="s">
        <v>17682</v>
      </c>
      <c r="D2525" t="s">
        <v>111</v>
      </c>
      <c r="E2525" t="s">
        <v>2229</v>
      </c>
      <c r="F2525" t="s">
        <v>2267</v>
      </c>
      <c r="G2525" t="s">
        <v>2268</v>
      </c>
      <c r="H2525">
        <v>130</v>
      </c>
      <c r="I2525">
        <v>0</v>
      </c>
      <c r="J2525" s="48">
        <v>276554</v>
      </c>
      <c r="K2525" s="48">
        <v>0</v>
      </c>
      <c r="L2525">
        <v>2127.34</v>
      </c>
      <c r="M2525" t="s">
        <v>17432</v>
      </c>
      <c r="N2525" s="58">
        <v>-4181.8204999999998</v>
      </c>
      <c r="O2525" s="48">
        <v>0</v>
      </c>
      <c r="P2525" s="63">
        <f t="shared" si="78"/>
        <v>276554</v>
      </c>
      <c r="Q2525" s="63">
        <f t="shared" si="79"/>
        <v>2127.3384615384616</v>
      </c>
    </row>
    <row r="2526" spans="1:17" x14ac:dyDescent="0.25">
      <c r="A2526" t="s">
        <v>17680</v>
      </c>
      <c r="B2526" t="s">
        <v>17681</v>
      </c>
      <c r="C2526" t="s">
        <v>17682</v>
      </c>
      <c r="D2526" t="s">
        <v>111</v>
      </c>
      <c r="E2526" t="s">
        <v>2229</v>
      </c>
      <c r="F2526" t="s">
        <v>2269</v>
      </c>
      <c r="G2526" t="s">
        <v>2270</v>
      </c>
      <c r="H2526">
        <v>30</v>
      </c>
      <c r="I2526">
        <v>0</v>
      </c>
      <c r="J2526" s="48">
        <v>67682</v>
      </c>
      <c r="K2526" s="48">
        <v>0</v>
      </c>
      <c r="L2526">
        <v>2256.0700000000002</v>
      </c>
      <c r="M2526" t="s">
        <v>17432</v>
      </c>
      <c r="N2526" s="58">
        <v>-1023.4335</v>
      </c>
      <c r="O2526" s="48">
        <v>0</v>
      </c>
      <c r="P2526" s="63">
        <f t="shared" si="78"/>
        <v>67682</v>
      </c>
      <c r="Q2526" s="63">
        <f t="shared" si="79"/>
        <v>2256.0666666666666</v>
      </c>
    </row>
    <row r="2527" spans="1:17" x14ac:dyDescent="0.25">
      <c r="A2527" t="s">
        <v>17680</v>
      </c>
      <c r="B2527" t="s">
        <v>17681</v>
      </c>
      <c r="C2527" t="s">
        <v>17682</v>
      </c>
      <c r="D2527" t="s">
        <v>111</v>
      </c>
      <c r="E2527" t="s">
        <v>2229</v>
      </c>
      <c r="F2527" t="s">
        <v>2284</v>
      </c>
      <c r="G2527" t="s">
        <v>2285</v>
      </c>
      <c r="H2527">
        <v>40</v>
      </c>
      <c r="I2527">
        <v>0</v>
      </c>
      <c r="J2527" s="48">
        <v>82238</v>
      </c>
      <c r="K2527" s="48">
        <v>0</v>
      </c>
      <c r="L2527">
        <v>2055.9499999999998</v>
      </c>
      <c r="M2527" t="s">
        <v>17432</v>
      </c>
      <c r="N2527" s="58">
        <v>-1243.5395000000001</v>
      </c>
      <c r="O2527" s="48">
        <v>0</v>
      </c>
      <c r="P2527" s="63">
        <f t="shared" si="78"/>
        <v>82238</v>
      </c>
      <c r="Q2527" s="63">
        <f t="shared" si="79"/>
        <v>2055.9499999999998</v>
      </c>
    </row>
    <row r="2528" spans="1:17" x14ac:dyDescent="0.25">
      <c r="A2528" t="s">
        <v>17680</v>
      </c>
      <c r="B2528" t="s">
        <v>17681</v>
      </c>
      <c r="C2528" t="s">
        <v>17682</v>
      </c>
      <c r="D2528" t="s">
        <v>111</v>
      </c>
      <c r="E2528" t="s">
        <v>2229</v>
      </c>
      <c r="F2528" t="s">
        <v>2286</v>
      </c>
      <c r="G2528" t="s">
        <v>2287</v>
      </c>
      <c r="H2528">
        <v>23</v>
      </c>
      <c r="I2528">
        <v>0</v>
      </c>
      <c r="J2528" s="48">
        <v>50990</v>
      </c>
      <c r="K2528" s="48">
        <v>0</v>
      </c>
      <c r="L2528">
        <v>2216.96</v>
      </c>
      <c r="M2528" t="s">
        <v>17432</v>
      </c>
      <c r="N2528" s="58">
        <v>-771.03099999999995</v>
      </c>
      <c r="O2528" s="48">
        <v>0</v>
      </c>
      <c r="P2528" s="63">
        <f t="shared" si="78"/>
        <v>50990</v>
      </c>
      <c r="Q2528" s="63">
        <f t="shared" si="79"/>
        <v>2216.9565217391305</v>
      </c>
    </row>
    <row r="2529" spans="1:17" x14ac:dyDescent="0.25">
      <c r="A2529" t="s">
        <v>17680</v>
      </c>
      <c r="B2529" t="s">
        <v>17681</v>
      </c>
      <c r="C2529" t="s">
        <v>17682</v>
      </c>
      <c r="D2529" t="s">
        <v>111</v>
      </c>
      <c r="E2529" t="s">
        <v>2229</v>
      </c>
      <c r="F2529" t="s">
        <v>2271</v>
      </c>
      <c r="G2529" t="s">
        <v>2272</v>
      </c>
      <c r="H2529">
        <v>53</v>
      </c>
      <c r="I2529">
        <v>0</v>
      </c>
      <c r="J2529" s="48">
        <v>95789</v>
      </c>
      <c r="K2529" s="48">
        <v>0</v>
      </c>
      <c r="L2529">
        <v>1807.34</v>
      </c>
      <c r="M2529" t="s">
        <v>17432</v>
      </c>
      <c r="N2529" s="58">
        <v>-1448.45</v>
      </c>
      <c r="O2529" s="48">
        <v>0</v>
      </c>
      <c r="P2529" s="63">
        <f t="shared" si="78"/>
        <v>95789</v>
      </c>
      <c r="Q2529" s="63">
        <f t="shared" si="79"/>
        <v>1807.3396226415093</v>
      </c>
    </row>
    <row r="2530" spans="1:17" x14ac:dyDescent="0.25">
      <c r="A2530" t="s">
        <v>17680</v>
      </c>
      <c r="B2530" t="s">
        <v>17681</v>
      </c>
      <c r="C2530" t="s">
        <v>17682</v>
      </c>
      <c r="D2530" t="s">
        <v>111</v>
      </c>
      <c r="E2530" t="s">
        <v>2229</v>
      </c>
      <c r="F2530" t="s">
        <v>2273</v>
      </c>
      <c r="G2530" t="s">
        <v>2274</v>
      </c>
      <c r="H2530">
        <v>22</v>
      </c>
      <c r="I2530">
        <v>0</v>
      </c>
      <c r="J2530" s="48">
        <v>49449</v>
      </c>
      <c r="K2530" s="48">
        <v>0</v>
      </c>
      <c r="L2530">
        <v>2247.6799999999998</v>
      </c>
      <c r="M2530" t="s">
        <v>17432</v>
      </c>
      <c r="N2530" s="58">
        <v>-747.72889999999995</v>
      </c>
      <c r="O2530" s="48">
        <v>0</v>
      </c>
      <c r="P2530" s="63">
        <f t="shared" si="78"/>
        <v>49449</v>
      </c>
      <c r="Q2530" s="63">
        <f t="shared" si="79"/>
        <v>2247.681818181818</v>
      </c>
    </row>
    <row r="2531" spans="1:17" x14ac:dyDescent="0.25">
      <c r="A2531" t="s">
        <v>17680</v>
      </c>
      <c r="B2531" t="s">
        <v>17681</v>
      </c>
      <c r="C2531" t="s">
        <v>17682</v>
      </c>
      <c r="D2531" t="s">
        <v>111</v>
      </c>
      <c r="E2531" t="s">
        <v>2229</v>
      </c>
      <c r="F2531" t="s">
        <v>2275</v>
      </c>
      <c r="G2531" t="s">
        <v>2276</v>
      </c>
      <c r="H2531">
        <v>203</v>
      </c>
      <c r="I2531">
        <v>6</v>
      </c>
      <c r="J2531" s="48">
        <v>813679</v>
      </c>
      <c r="K2531" s="48">
        <v>23359</v>
      </c>
      <c r="L2531">
        <v>3893.2</v>
      </c>
      <c r="M2531" t="s">
        <v>17432</v>
      </c>
      <c r="N2531" s="58">
        <v>-12303.8022</v>
      </c>
      <c r="O2531" s="48">
        <v>0</v>
      </c>
      <c r="P2531" s="63">
        <f t="shared" si="78"/>
        <v>790320</v>
      </c>
      <c r="Q2531" s="63">
        <f t="shared" si="79"/>
        <v>3893.2019704433496</v>
      </c>
    </row>
    <row r="2532" spans="1:17" x14ac:dyDescent="0.25">
      <c r="A2532" t="s">
        <v>17680</v>
      </c>
      <c r="B2532" t="s">
        <v>17681</v>
      </c>
      <c r="C2532" t="s">
        <v>17682</v>
      </c>
      <c r="D2532" t="s">
        <v>111</v>
      </c>
      <c r="E2532" t="s">
        <v>2229</v>
      </c>
      <c r="F2532" t="s">
        <v>2277</v>
      </c>
      <c r="G2532" t="s">
        <v>2276</v>
      </c>
      <c r="H2532">
        <v>183</v>
      </c>
      <c r="I2532">
        <v>8</v>
      </c>
      <c r="J2532" s="48">
        <v>724818</v>
      </c>
      <c r="K2532" s="48">
        <v>30359</v>
      </c>
      <c r="L2532">
        <v>3794.86</v>
      </c>
      <c r="M2532" t="s">
        <v>17432</v>
      </c>
      <c r="N2532" s="58">
        <v>-10960.109700000001</v>
      </c>
      <c r="O2532" s="48">
        <v>0</v>
      </c>
      <c r="P2532" s="63">
        <f t="shared" si="78"/>
        <v>694459</v>
      </c>
      <c r="Q2532" s="63">
        <f t="shared" si="79"/>
        <v>3794.8579234972676</v>
      </c>
    </row>
    <row r="2533" spans="1:17" x14ac:dyDescent="0.25">
      <c r="A2533" t="s">
        <v>17680</v>
      </c>
      <c r="B2533" t="s">
        <v>17681</v>
      </c>
      <c r="C2533" t="s">
        <v>17682</v>
      </c>
      <c r="D2533" t="s">
        <v>111</v>
      </c>
      <c r="E2533" t="s">
        <v>2229</v>
      </c>
      <c r="F2533" t="s">
        <v>2278</v>
      </c>
      <c r="G2533" t="s">
        <v>2276</v>
      </c>
      <c r="H2533">
        <v>240</v>
      </c>
      <c r="I2533">
        <v>21</v>
      </c>
      <c r="J2533" s="48">
        <v>970843</v>
      </c>
      <c r="K2533" s="48">
        <v>78114</v>
      </c>
      <c r="L2533">
        <v>3719.7</v>
      </c>
      <c r="M2533" t="s">
        <v>17432</v>
      </c>
      <c r="N2533" s="58">
        <v>-14680.314399999999</v>
      </c>
      <c r="O2533" s="48">
        <v>0</v>
      </c>
      <c r="P2533" s="63">
        <f t="shared" si="78"/>
        <v>892729</v>
      </c>
      <c r="Q2533" s="63">
        <f t="shared" si="79"/>
        <v>3719.7041666666669</v>
      </c>
    </row>
    <row r="2534" spans="1:17" x14ac:dyDescent="0.25">
      <c r="A2534" t="s">
        <v>17680</v>
      </c>
      <c r="B2534" t="s">
        <v>17681</v>
      </c>
      <c r="C2534" t="s">
        <v>17682</v>
      </c>
      <c r="D2534" t="s">
        <v>111</v>
      </c>
      <c r="E2534" t="s">
        <v>2229</v>
      </c>
      <c r="F2534" t="s">
        <v>2279</v>
      </c>
      <c r="G2534" t="s">
        <v>2276</v>
      </c>
      <c r="H2534">
        <v>321</v>
      </c>
      <c r="I2534">
        <v>37</v>
      </c>
      <c r="J2534" s="48">
        <v>1358346</v>
      </c>
      <c r="K2534" s="48">
        <v>140388</v>
      </c>
      <c r="L2534">
        <v>3794.26</v>
      </c>
      <c r="M2534" t="s">
        <v>17432</v>
      </c>
      <c r="N2534" s="58">
        <v>-20539.815500000001</v>
      </c>
      <c r="O2534" s="48">
        <v>0</v>
      </c>
      <c r="P2534" s="63">
        <f t="shared" si="78"/>
        <v>1217958</v>
      </c>
      <c r="Q2534" s="63">
        <f t="shared" si="79"/>
        <v>3794.2616822429904</v>
      </c>
    </row>
    <row r="2535" spans="1:17" x14ac:dyDescent="0.25">
      <c r="A2535" t="s">
        <v>17680</v>
      </c>
      <c r="B2535" t="s">
        <v>17681</v>
      </c>
      <c r="C2535" t="s">
        <v>17682</v>
      </c>
      <c r="D2535" t="s">
        <v>111</v>
      </c>
      <c r="E2535" t="s">
        <v>2229</v>
      </c>
      <c r="F2535" t="s">
        <v>2280</v>
      </c>
      <c r="G2535" t="s">
        <v>2281</v>
      </c>
      <c r="H2535">
        <v>4</v>
      </c>
      <c r="I2535">
        <v>0</v>
      </c>
      <c r="J2535" s="48">
        <v>10649</v>
      </c>
      <c r="K2535" s="48">
        <v>0</v>
      </c>
      <c r="L2535">
        <v>2662.25</v>
      </c>
      <c r="M2535" t="s">
        <v>17432</v>
      </c>
      <c r="N2535" s="58">
        <v>-161.02950000000001</v>
      </c>
      <c r="O2535" s="48">
        <v>0</v>
      </c>
      <c r="P2535" s="63">
        <f t="shared" si="78"/>
        <v>10649</v>
      </c>
      <c r="Q2535" s="63">
        <f t="shared" si="79"/>
        <v>2662.25</v>
      </c>
    </row>
    <row r="2536" spans="1:17" x14ac:dyDescent="0.25">
      <c r="A2536" t="s">
        <v>17680</v>
      </c>
      <c r="B2536" t="s">
        <v>17681</v>
      </c>
      <c r="C2536" t="s">
        <v>17682</v>
      </c>
      <c r="D2536" t="s">
        <v>111</v>
      </c>
      <c r="E2536" t="s">
        <v>2229</v>
      </c>
      <c r="F2536" t="s">
        <v>2282</v>
      </c>
      <c r="G2536" t="s">
        <v>2283</v>
      </c>
      <c r="H2536">
        <v>34</v>
      </c>
      <c r="I2536">
        <v>0</v>
      </c>
      <c r="J2536" s="48">
        <v>81653</v>
      </c>
      <c r="K2536" s="48">
        <v>0</v>
      </c>
      <c r="L2536">
        <v>2401.56</v>
      </c>
      <c r="M2536" t="s">
        <v>17432</v>
      </c>
      <c r="N2536" s="58">
        <v>-1234.6965</v>
      </c>
      <c r="O2536" s="48">
        <v>0</v>
      </c>
      <c r="P2536" s="63">
        <f t="shared" si="78"/>
        <v>81653</v>
      </c>
      <c r="Q2536" s="63">
        <f t="shared" si="79"/>
        <v>2401.5588235294117</v>
      </c>
    </row>
    <row r="2537" spans="1:17" x14ac:dyDescent="0.25">
      <c r="A2537" t="s">
        <v>17680</v>
      </c>
      <c r="B2537" t="s">
        <v>17681</v>
      </c>
      <c r="C2537" t="s">
        <v>17682</v>
      </c>
      <c r="D2537" t="s">
        <v>2293</v>
      </c>
      <c r="E2537" t="s">
        <v>2294</v>
      </c>
      <c r="F2537" t="s">
        <v>2292</v>
      </c>
      <c r="G2537" t="s">
        <v>2295</v>
      </c>
      <c r="H2537">
        <v>110</v>
      </c>
      <c r="I2537">
        <v>0</v>
      </c>
      <c r="J2537" s="48">
        <v>333916</v>
      </c>
      <c r="K2537" s="48">
        <v>0</v>
      </c>
      <c r="L2537">
        <v>3035.6</v>
      </c>
      <c r="M2537" t="s">
        <v>17432</v>
      </c>
      <c r="N2537" s="58">
        <v>-5049.2096000000001</v>
      </c>
      <c r="O2537" s="48">
        <v>0</v>
      </c>
      <c r="P2537" s="63">
        <f t="shared" si="78"/>
        <v>333916</v>
      </c>
      <c r="Q2537" s="63">
        <f t="shared" si="79"/>
        <v>3035.6</v>
      </c>
    </row>
    <row r="2538" spans="1:17" x14ac:dyDescent="0.25">
      <c r="A2538" t="s">
        <v>17680</v>
      </c>
      <c r="B2538" t="s">
        <v>17681</v>
      </c>
      <c r="C2538" t="s">
        <v>17682</v>
      </c>
      <c r="D2538" t="s">
        <v>2293</v>
      </c>
      <c r="E2538" t="s">
        <v>2294</v>
      </c>
      <c r="F2538" t="s">
        <v>2296</v>
      </c>
      <c r="G2538" t="s">
        <v>2297</v>
      </c>
      <c r="H2538">
        <v>111</v>
      </c>
      <c r="I2538">
        <v>0</v>
      </c>
      <c r="J2538" s="48">
        <v>378823</v>
      </c>
      <c r="K2538" s="48">
        <v>0</v>
      </c>
      <c r="L2538">
        <v>3412.82</v>
      </c>
      <c r="M2538" t="s">
        <v>17432</v>
      </c>
      <c r="N2538" s="58">
        <v>-5728.2569000000003</v>
      </c>
      <c r="O2538" s="48">
        <v>0</v>
      </c>
      <c r="P2538" s="63">
        <f t="shared" si="78"/>
        <v>378823</v>
      </c>
      <c r="Q2538" s="63">
        <f t="shared" si="79"/>
        <v>3412.8198198198197</v>
      </c>
    </row>
    <row r="2539" spans="1:17" x14ac:dyDescent="0.25">
      <c r="A2539" t="s">
        <v>17680</v>
      </c>
      <c r="B2539" t="s">
        <v>17681</v>
      </c>
      <c r="C2539" t="s">
        <v>17682</v>
      </c>
      <c r="D2539" t="s">
        <v>2293</v>
      </c>
      <c r="E2539" t="s">
        <v>2294</v>
      </c>
      <c r="F2539" t="s">
        <v>17687</v>
      </c>
      <c r="G2539" t="s">
        <v>17688</v>
      </c>
      <c r="H2539">
        <v>0</v>
      </c>
      <c r="I2539">
        <v>100</v>
      </c>
      <c r="J2539" s="48">
        <v>239695</v>
      </c>
      <c r="K2539" s="48">
        <v>239695</v>
      </c>
      <c r="L2539">
        <v>2396.9499999999998</v>
      </c>
      <c r="M2539" t="s">
        <v>17432</v>
      </c>
      <c r="N2539" s="58">
        <v>-3624.4803000000002</v>
      </c>
      <c r="O2539" s="48">
        <v>0</v>
      </c>
      <c r="P2539" s="63">
        <f t="shared" si="78"/>
        <v>0</v>
      </c>
      <c r="Q2539" s="63" t="e">
        <f t="shared" si="79"/>
        <v>#DIV/0!</v>
      </c>
    </row>
    <row r="2540" spans="1:17" x14ac:dyDescent="0.25">
      <c r="A2540" t="s">
        <v>17680</v>
      </c>
      <c r="B2540" t="s">
        <v>17681</v>
      </c>
      <c r="C2540" t="s">
        <v>17682</v>
      </c>
      <c r="D2540" t="s">
        <v>2293</v>
      </c>
      <c r="E2540" t="s">
        <v>2294</v>
      </c>
      <c r="F2540" t="s">
        <v>2298</v>
      </c>
      <c r="G2540" t="s">
        <v>2299</v>
      </c>
      <c r="H2540">
        <v>20</v>
      </c>
      <c r="I2540">
        <v>0</v>
      </c>
      <c r="J2540" s="48">
        <v>40016</v>
      </c>
      <c r="K2540" s="48">
        <v>0</v>
      </c>
      <c r="L2540">
        <v>2000.8</v>
      </c>
      <c r="M2540" t="s">
        <v>17432</v>
      </c>
      <c r="N2540" s="58">
        <v>-605.08600000000001</v>
      </c>
      <c r="O2540" s="48">
        <v>0</v>
      </c>
      <c r="P2540" s="63">
        <f t="shared" si="78"/>
        <v>40016</v>
      </c>
      <c r="Q2540" s="63">
        <f t="shared" si="79"/>
        <v>2000.8</v>
      </c>
    </row>
    <row r="2541" spans="1:17" x14ac:dyDescent="0.25">
      <c r="A2541" t="s">
        <v>17680</v>
      </c>
      <c r="B2541" t="s">
        <v>17681</v>
      </c>
      <c r="C2541" t="s">
        <v>17682</v>
      </c>
      <c r="D2541" t="s">
        <v>2293</v>
      </c>
      <c r="E2541" t="s">
        <v>2294</v>
      </c>
      <c r="F2541" t="s">
        <v>2300</v>
      </c>
      <c r="G2541" t="s">
        <v>2301</v>
      </c>
      <c r="H2541">
        <v>23</v>
      </c>
      <c r="I2541">
        <v>0</v>
      </c>
      <c r="J2541" s="48">
        <v>34613</v>
      </c>
      <c r="K2541" s="48">
        <v>0</v>
      </c>
      <c r="L2541">
        <v>1504.91</v>
      </c>
      <c r="M2541" t="s">
        <v>17432</v>
      </c>
      <c r="N2541" s="58">
        <v>-523.38419999999996</v>
      </c>
      <c r="O2541" s="48">
        <v>0</v>
      </c>
      <c r="P2541" s="63">
        <f t="shared" si="78"/>
        <v>34613</v>
      </c>
      <c r="Q2541" s="63">
        <f t="shared" si="79"/>
        <v>1504.9130434782608</v>
      </c>
    </row>
    <row r="2542" spans="1:17" x14ac:dyDescent="0.25">
      <c r="A2542" t="s">
        <v>17680</v>
      </c>
      <c r="B2542" t="s">
        <v>17681</v>
      </c>
      <c r="C2542" t="s">
        <v>17682</v>
      </c>
      <c r="D2542" t="s">
        <v>2293</v>
      </c>
      <c r="E2542" t="s">
        <v>2294</v>
      </c>
      <c r="F2542" t="s">
        <v>2302</v>
      </c>
      <c r="G2542" t="s">
        <v>2303</v>
      </c>
      <c r="H2542">
        <v>43</v>
      </c>
      <c r="I2542">
        <v>0</v>
      </c>
      <c r="J2542" s="48">
        <v>93294</v>
      </c>
      <c r="K2542" s="48">
        <v>0</v>
      </c>
      <c r="L2542">
        <v>2169.63</v>
      </c>
      <c r="M2542" t="s">
        <v>17432</v>
      </c>
      <c r="N2542" s="58">
        <v>-1410.7131999999999</v>
      </c>
      <c r="O2542" s="48">
        <v>0</v>
      </c>
      <c r="P2542" s="63">
        <f t="shared" si="78"/>
        <v>93294</v>
      </c>
      <c r="Q2542" s="63">
        <f t="shared" si="79"/>
        <v>2169.6279069767443</v>
      </c>
    </row>
    <row r="2543" spans="1:17" x14ac:dyDescent="0.25">
      <c r="A2543" t="s">
        <v>17680</v>
      </c>
      <c r="B2543" t="s">
        <v>17681</v>
      </c>
      <c r="C2543" t="s">
        <v>17682</v>
      </c>
      <c r="D2543" t="s">
        <v>2305</v>
      </c>
      <c r="E2543" t="s">
        <v>2306</v>
      </c>
      <c r="F2543" t="s">
        <v>2304</v>
      </c>
      <c r="G2543" t="s">
        <v>2307</v>
      </c>
      <c r="H2543">
        <v>125</v>
      </c>
      <c r="I2543">
        <v>0</v>
      </c>
      <c r="J2543" s="48">
        <v>389538</v>
      </c>
      <c r="K2543" s="48">
        <v>0</v>
      </c>
      <c r="L2543">
        <v>3116.3</v>
      </c>
      <c r="M2543" t="s">
        <v>17428</v>
      </c>
      <c r="N2543" s="58">
        <v>18508.91</v>
      </c>
      <c r="O2543" s="48">
        <v>850.78020000000004</v>
      </c>
      <c r="P2543" s="63">
        <f t="shared" si="78"/>
        <v>389538</v>
      </c>
      <c r="Q2543" s="63">
        <f t="shared" si="79"/>
        <v>3116.3040000000001</v>
      </c>
    </row>
    <row r="2544" spans="1:17" x14ac:dyDescent="0.25">
      <c r="A2544" t="s">
        <v>17680</v>
      </c>
      <c r="B2544" t="s">
        <v>17681</v>
      </c>
      <c r="C2544" t="s">
        <v>17682</v>
      </c>
      <c r="D2544" t="s">
        <v>2305</v>
      </c>
      <c r="E2544" t="s">
        <v>2306</v>
      </c>
      <c r="F2544" t="s">
        <v>18205</v>
      </c>
      <c r="G2544" t="s">
        <v>18206</v>
      </c>
      <c r="H2544">
        <v>100</v>
      </c>
      <c r="I2544">
        <v>0</v>
      </c>
      <c r="J2544" s="48">
        <v>265446</v>
      </c>
      <c r="K2544" s="48">
        <v>0</v>
      </c>
      <c r="L2544">
        <v>2654.46</v>
      </c>
      <c r="M2544" t="s">
        <v>17428</v>
      </c>
      <c r="N2544" s="58">
        <v>12612.644200000001</v>
      </c>
      <c r="O2544" s="48">
        <v>579.75260000000003</v>
      </c>
      <c r="P2544" s="63">
        <f t="shared" si="78"/>
        <v>265446</v>
      </c>
      <c r="Q2544" s="63">
        <f t="shared" si="79"/>
        <v>2654.46</v>
      </c>
    </row>
    <row r="2545" spans="1:17" x14ac:dyDescent="0.25">
      <c r="A2545" t="s">
        <v>17680</v>
      </c>
      <c r="B2545" t="s">
        <v>17681</v>
      </c>
      <c r="C2545" t="s">
        <v>17682</v>
      </c>
      <c r="D2545" t="s">
        <v>2305</v>
      </c>
      <c r="E2545" t="s">
        <v>2306</v>
      </c>
      <c r="F2545" t="s">
        <v>2308</v>
      </c>
      <c r="G2545" t="s">
        <v>2309</v>
      </c>
      <c r="H2545">
        <v>95</v>
      </c>
      <c r="I2545">
        <v>0</v>
      </c>
      <c r="J2545" s="48">
        <v>252332</v>
      </c>
      <c r="K2545" s="48">
        <v>0</v>
      </c>
      <c r="L2545">
        <v>2656.13</v>
      </c>
      <c r="M2545" t="s">
        <v>17428</v>
      </c>
      <c r="N2545" s="58">
        <v>11989.583199999999</v>
      </c>
      <c r="O2545" s="48">
        <v>551.11300000000006</v>
      </c>
      <c r="P2545" s="63">
        <f t="shared" si="78"/>
        <v>252332</v>
      </c>
      <c r="Q2545" s="63">
        <f t="shared" si="79"/>
        <v>2656.1263157894737</v>
      </c>
    </row>
    <row r="2546" spans="1:17" x14ac:dyDescent="0.25">
      <c r="A2546" t="s">
        <v>17680</v>
      </c>
      <c r="B2546" t="s">
        <v>17681</v>
      </c>
      <c r="C2546" t="s">
        <v>17682</v>
      </c>
      <c r="D2546" t="s">
        <v>2305</v>
      </c>
      <c r="E2546" t="s">
        <v>2306</v>
      </c>
      <c r="F2546" t="s">
        <v>2310</v>
      </c>
      <c r="G2546" t="s">
        <v>2311</v>
      </c>
      <c r="H2546">
        <v>25</v>
      </c>
      <c r="I2546">
        <v>0</v>
      </c>
      <c r="J2546" s="48">
        <v>61585</v>
      </c>
      <c r="K2546" s="48">
        <v>0</v>
      </c>
      <c r="L2546">
        <v>2463.4</v>
      </c>
      <c r="M2546" t="s">
        <v>17428</v>
      </c>
      <c r="N2546" s="58">
        <v>2926.2078000000001</v>
      </c>
      <c r="O2546" s="48">
        <v>134.506</v>
      </c>
      <c r="P2546" s="63">
        <f t="shared" si="78"/>
        <v>61585</v>
      </c>
      <c r="Q2546" s="63">
        <f t="shared" si="79"/>
        <v>2463.4</v>
      </c>
    </row>
    <row r="2547" spans="1:17" x14ac:dyDescent="0.25">
      <c r="A2547" t="s">
        <v>17680</v>
      </c>
      <c r="B2547" t="s">
        <v>17681</v>
      </c>
      <c r="C2547" t="s">
        <v>17682</v>
      </c>
      <c r="D2547" t="s">
        <v>2305</v>
      </c>
      <c r="E2547" t="s">
        <v>2306</v>
      </c>
      <c r="F2547" t="s">
        <v>2312</v>
      </c>
      <c r="G2547" t="s">
        <v>2313</v>
      </c>
      <c r="H2547">
        <v>69</v>
      </c>
      <c r="I2547">
        <v>5</v>
      </c>
      <c r="J2547" s="48">
        <v>220719</v>
      </c>
      <c r="K2547" s="48">
        <v>14913</v>
      </c>
      <c r="L2547">
        <v>2982.69</v>
      </c>
      <c r="M2547" t="s">
        <v>17428</v>
      </c>
      <c r="N2547" s="58">
        <v>10487.4872</v>
      </c>
      <c r="O2547" s="48">
        <v>482.0677</v>
      </c>
      <c r="P2547" s="63">
        <f t="shared" si="78"/>
        <v>205806</v>
      </c>
      <c r="Q2547" s="63">
        <f t="shared" si="79"/>
        <v>2982.695652173913</v>
      </c>
    </row>
    <row r="2548" spans="1:17" x14ac:dyDescent="0.25">
      <c r="A2548" t="s">
        <v>17680</v>
      </c>
      <c r="B2548" t="s">
        <v>17681</v>
      </c>
      <c r="C2548" t="s">
        <v>17682</v>
      </c>
      <c r="D2548" t="s">
        <v>2305</v>
      </c>
      <c r="E2548" t="s">
        <v>2306</v>
      </c>
      <c r="F2548" t="s">
        <v>2314</v>
      </c>
      <c r="G2548" t="s">
        <v>2315</v>
      </c>
      <c r="H2548">
        <v>1</v>
      </c>
      <c r="I2548">
        <v>0</v>
      </c>
      <c r="J2548" s="48">
        <v>2733</v>
      </c>
      <c r="K2548" s="48">
        <v>0</v>
      </c>
      <c r="L2548">
        <v>2733</v>
      </c>
      <c r="M2548" t="s">
        <v>17428</v>
      </c>
      <c r="N2548" s="58">
        <v>129.86689999999999</v>
      </c>
      <c r="O2548" s="48">
        <v>5.9695</v>
      </c>
      <c r="P2548" s="63">
        <f t="shared" si="78"/>
        <v>2733</v>
      </c>
      <c r="Q2548" s="63">
        <f t="shared" si="79"/>
        <v>2733</v>
      </c>
    </row>
    <row r="2549" spans="1:17" x14ac:dyDescent="0.25">
      <c r="A2549" t="s">
        <v>17680</v>
      </c>
      <c r="B2549" t="s">
        <v>17681</v>
      </c>
      <c r="C2549" t="s">
        <v>17682</v>
      </c>
      <c r="D2549" t="s">
        <v>2317</v>
      </c>
      <c r="E2549" t="s">
        <v>2318</v>
      </c>
      <c r="F2549" t="s">
        <v>2316</v>
      </c>
      <c r="G2549" t="s">
        <v>2319</v>
      </c>
      <c r="H2549">
        <v>244</v>
      </c>
      <c r="I2549">
        <v>0</v>
      </c>
      <c r="J2549" s="48">
        <v>828183</v>
      </c>
      <c r="K2549" s="48">
        <v>0</v>
      </c>
      <c r="L2549">
        <v>3394.19</v>
      </c>
      <c r="M2549" t="s">
        <v>17428</v>
      </c>
      <c r="N2549" s="58">
        <v>39351.143400000001</v>
      </c>
      <c r="O2549" s="48">
        <v>1808.8140000000001</v>
      </c>
      <c r="P2549" s="63">
        <f t="shared" si="78"/>
        <v>828183</v>
      </c>
      <c r="Q2549" s="63">
        <f t="shared" si="79"/>
        <v>3394.1926229508199</v>
      </c>
    </row>
    <row r="2550" spans="1:17" x14ac:dyDescent="0.25">
      <c r="A2550" t="s">
        <v>17680</v>
      </c>
      <c r="B2550" t="s">
        <v>17681</v>
      </c>
      <c r="C2550" t="s">
        <v>17682</v>
      </c>
      <c r="D2550" t="s">
        <v>2317</v>
      </c>
      <c r="E2550" t="s">
        <v>2318</v>
      </c>
      <c r="F2550" t="s">
        <v>2320</v>
      </c>
      <c r="G2550" t="s">
        <v>2321</v>
      </c>
      <c r="H2550">
        <v>150</v>
      </c>
      <c r="I2550">
        <v>0</v>
      </c>
      <c r="J2550" s="48">
        <v>404566</v>
      </c>
      <c r="K2550" s="48">
        <v>0</v>
      </c>
      <c r="L2550">
        <v>2697.11</v>
      </c>
      <c r="M2550" t="s">
        <v>17428</v>
      </c>
      <c r="N2550" s="58">
        <v>19222.953799999999</v>
      </c>
      <c r="O2550" s="48">
        <v>883.60199999999998</v>
      </c>
      <c r="P2550" s="63">
        <f t="shared" si="78"/>
        <v>404566</v>
      </c>
      <c r="Q2550" s="63">
        <f t="shared" si="79"/>
        <v>2697.1066666666666</v>
      </c>
    </row>
    <row r="2551" spans="1:17" x14ac:dyDescent="0.25">
      <c r="A2551" t="s">
        <v>17680</v>
      </c>
      <c r="B2551" t="s">
        <v>17681</v>
      </c>
      <c r="C2551" t="s">
        <v>17682</v>
      </c>
      <c r="D2551" t="s">
        <v>2317</v>
      </c>
      <c r="E2551" t="s">
        <v>2318</v>
      </c>
      <c r="F2551" t="s">
        <v>2322</v>
      </c>
      <c r="G2551" t="s">
        <v>2323</v>
      </c>
      <c r="H2551">
        <v>116</v>
      </c>
      <c r="I2551">
        <v>0</v>
      </c>
      <c r="J2551" s="48">
        <v>417186</v>
      </c>
      <c r="K2551" s="48">
        <v>0</v>
      </c>
      <c r="L2551">
        <v>3596.43</v>
      </c>
      <c r="M2551" t="s">
        <v>17428</v>
      </c>
      <c r="N2551" s="58">
        <v>19822.6001</v>
      </c>
      <c r="O2551" s="48">
        <v>911.1653</v>
      </c>
      <c r="P2551" s="63">
        <f t="shared" si="78"/>
        <v>417186</v>
      </c>
      <c r="Q2551" s="63">
        <f t="shared" si="79"/>
        <v>3596.4310344827586</v>
      </c>
    </row>
    <row r="2552" spans="1:17" x14ac:dyDescent="0.25">
      <c r="A2552" t="s">
        <v>17680</v>
      </c>
      <c r="B2552" t="s">
        <v>17681</v>
      </c>
      <c r="C2552" t="s">
        <v>17682</v>
      </c>
      <c r="D2552" t="s">
        <v>2317</v>
      </c>
      <c r="E2552" t="s">
        <v>2318</v>
      </c>
      <c r="F2552" t="s">
        <v>2324</v>
      </c>
      <c r="G2552" t="s">
        <v>2325</v>
      </c>
      <c r="H2552">
        <v>326</v>
      </c>
      <c r="I2552">
        <v>0</v>
      </c>
      <c r="J2552" s="48">
        <v>923202</v>
      </c>
      <c r="K2552" s="48">
        <v>0</v>
      </c>
      <c r="L2552">
        <v>2831.91</v>
      </c>
      <c r="M2552" t="s">
        <v>17428</v>
      </c>
      <c r="N2552" s="58">
        <v>43866.013599999998</v>
      </c>
      <c r="O2552" s="48">
        <v>2016.3444</v>
      </c>
      <c r="P2552" s="63">
        <f t="shared" si="78"/>
        <v>923202</v>
      </c>
      <c r="Q2552" s="63">
        <f t="shared" si="79"/>
        <v>2831.9079754601225</v>
      </c>
    </row>
    <row r="2553" spans="1:17" x14ac:dyDescent="0.25">
      <c r="A2553" t="s">
        <v>17680</v>
      </c>
      <c r="B2553" t="s">
        <v>17681</v>
      </c>
      <c r="C2553" t="s">
        <v>17682</v>
      </c>
      <c r="D2553" t="s">
        <v>2317</v>
      </c>
      <c r="E2553" t="s">
        <v>2318</v>
      </c>
      <c r="F2553" t="s">
        <v>2326</v>
      </c>
      <c r="G2553" t="s">
        <v>2327</v>
      </c>
      <c r="H2553">
        <v>42</v>
      </c>
      <c r="I2553">
        <v>0</v>
      </c>
      <c r="J2553" s="48">
        <v>96253</v>
      </c>
      <c r="K2553" s="48">
        <v>0</v>
      </c>
      <c r="L2553">
        <v>2291.7399999999998</v>
      </c>
      <c r="M2553" t="s">
        <v>17428</v>
      </c>
      <c r="N2553" s="58">
        <v>4573.4692999999997</v>
      </c>
      <c r="O2553" s="48">
        <v>210.22399999999999</v>
      </c>
      <c r="P2553" s="63">
        <f t="shared" si="78"/>
        <v>96253</v>
      </c>
      <c r="Q2553" s="63">
        <f t="shared" si="79"/>
        <v>2291.7380952380954</v>
      </c>
    </row>
    <row r="2554" spans="1:17" x14ac:dyDescent="0.25">
      <c r="A2554" t="s">
        <v>17680</v>
      </c>
      <c r="B2554" t="s">
        <v>17681</v>
      </c>
      <c r="C2554" t="s">
        <v>17682</v>
      </c>
      <c r="D2554" t="s">
        <v>2317</v>
      </c>
      <c r="E2554" t="s">
        <v>2318</v>
      </c>
      <c r="F2554" t="s">
        <v>2328</v>
      </c>
      <c r="G2554" t="s">
        <v>2329</v>
      </c>
      <c r="H2554">
        <v>23</v>
      </c>
      <c r="I2554">
        <v>0</v>
      </c>
      <c r="J2554" s="48">
        <v>54364</v>
      </c>
      <c r="K2554" s="48">
        <v>0</v>
      </c>
      <c r="L2554">
        <v>2363.65</v>
      </c>
      <c r="M2554" t="s">
        <v>17428</v>
      </c>
      <c r="N2554" s="58">
        <v>2583.1015000000002</v>
      </c>
      <c r="O2554" s="48">
        <v>118.73480000000001</v>
      </c>
      <c r="P2554" s="63">
        <f t="shared" si="78"/>
        <v>54364</v>
      </c>
      <c r="Q2554" s="63">
        <f t="shared" si="79"/>
        <v>2363.6521739130435</v>
      </c>
    </row>
    <row r="2555" spans="1:17" x14ac:dyDescent="0.25">
      <c r="A2555" t="s">
        <v>17680</v>
      </c>
      <c r="B2555" t="s">
        <v>17681</v>
      </c>
      <c r="C2555" t="s">
        <v>17682</v>
      </c>
      <c r="D2555" t="s">
        <v>2317</v>
      </c>
      <c r="E2555" t="s">
        <v>2318</v>
      </c>
      <c r="F2555" t="s">
        <v>2330</v>
      </c>
      <c r="G2555" t="s">
        <v>2331</v>
      </c>
      <c r="H2555">
        <v>40</v>
      </c>
      <c r="I2555">
        <v>0</v>
      </c>
      <c r="J2555" s="48">
        <v>94572</v>
      </c>
      <c r="K2555" s="48">
        <v>0</v>
      </c>
      <c r="L2555">
        <v>2364.3000000000002</v>
      </c>
      <c r="M2555" t="s">
        <v>17428</v>
      </c>
      <c r="N2555" s="58">
        <v>4493.5756000000001</v>
      </c>
      <c r="O2555" s="48">
        <v>206.55160000000001</v>
      </c>
      <c r="P2555" s="63">
        <f t="shared" si="78"/>
        <v>94572</v>
      </c>
      <c r="Q2555" s="63">
        <f t="shared" si="79"/>
        <v>2364.3000000000002</v>
      </c>
    </row>
    <row r="2556" spans="1:17" x14ac:dyDescent="0.25">
      <c r="A2556" t="s">
        <v>17680</v>
      </c>
      <c r="B2556" t="s">
        <v>17681</v>
      </c>
      <c r="C2556" t="s">
        <v>17682</v>
      </c>
      <c r="D2556" t="s">
        <v>2317</v>
      </c>
      <c r="E2556" t="s">
        <v>2318</v>
      </c>
      <c r="F2556" t="s">
        <v>2332</v>
      </c>
      <c r="G2556" t="s">
        <v>2333</v>
      </c>
      <c r="H2556">
        <v>45</v>
      </c>
      <c r="I2556">
        <v>0</v>
      </c>
      <c r="J2556" s="48">
        <v>103493</v>
      </c>
      <c r="K2556" s="48">
        <v>0</v>
      </c>
      <c r="L2556">
        <v>2299.84</v>
      </c>
      <c r="M2556" t="s">
        <v>17428</v>
      </c>
      <c r="N2556" s="58">
        <v>4917.4740000000002</v>
      </c>
      <c r="O2556" s="48">
        <v>226.03649999999999</v>
      </c>
      <c r="P2556" s="63">
        <f t="shared" si="78"/>
        <v>103493</v>
      </c>
      <c r="Q2556" s="63">
        <f t="shared" si="79"/>
        <v>2299.8444444444444</v>
      </c>
    </row>
    <row r="2557" spans="1:17" x14ac:dyDescent="0.25">
      <c r="A2557" t="s">
        <v>17680</v>
      </c>
      <c r="B2557" t="s">
        <v>17681</v>
      </c>
      <c r="C2557" t="s">
        <v>17682</v>
      </c>
      <c r="D2557" t="s">
        <v>2317</v>
      </c>
      <c r="E2557" t="s">
        <v>2318</v>
      </c>
      <c r="F2557" t="s">
        <v>2334</v>
      </c>
      <c r="G2557" t="s">
        <v>2335</v>
      </c>
      <c r="H2557">
        <v>60</v>
      </c>
      <c r="I2557">
        <v>0</v>
      </c>
      <c r="J2557" s="48">
        <v>95476</v>
      </c>
      <c r="K2557" s="48">
        <v>0</v>
      </c>
      <c r="L2557">
        <v>1591.27</v>
      </c>
      <c r="M2557" t="s">
        <v>17428</v>
      </c>
      <c r="N2557" s="58">
        <v>4536.5187999999998</v>
      </c>
      <c r="O2557" s="48">
        <v>208.52549999999999</v>
      </c>
      <c r="P2557" s="63">
        <f t="shared" si="78"/>
        <v>95476</v>
      </c>
      <c r="Q2557" s="63">
        <f t="shared" si="79"/>
        <v>1591.2666666666667</v>
      </c>
    </row>
    <row r="2558" spans="1:17" x14ac:dyDescent="0.25">
      <c r="A2558" t="s">
        <v>17680</v>
      </c>
      <c r="B2558" t="s">
        <v>17681</v>
      </c>
      <c r="C2558" t="s">
        <v>17682</v>
      </c>
      <c r="D2558" t="s">
        <v>2337</v>
      </c>
      <c r="E2558" t="s">
        <v>2338</v>
      </c>
      <c r="F2558" t="s">
        <v>2336</v>
      </c>
      <c r="G2558" t="s">
        <v>2339</v>
      </c>
      <c r="H2558">
        <v>100</v>
      </c>
      <c r="I2558">
        <v>0</v>
      </c>
      <c r="J2558" s="48">
        <v>250489</v>
      </c>
      <c r="K2558" s="48">
        <v>0</v>
      </c>
      <c r="L2558">
        <v>2504.89</v>
      </c>
      <c r="M2558" t="s">
        <v>17428</v>
      </c>
      <c r="N2558" s="58">
        <v>11902.0002</v>
      </c>
      <c r="O2558" s="48">
        <v>547.08709999999996</v>
      </c>
      <c r="P2558" s="63">
        <f t="shared" si="78"/>
        <v>250489</v>
      </c>
      <c r="Q2558" s="63">
        <f t="shared" si="79"/>
        <v>2504.89</v>
      </c>
    </row>
    <row r="2559" spans="1:17" x14ac:dyDescent="0.25">
      <c r="A2559" t="s">
        <v>17680</v>
      </c>
      <c r="B2559" t="s">
        <v>17681</v>
      </c>
      <c r="C2559" t="s">
        <v>17682</v>
      </c>
      <c r="D2559" t="s">
        <v>2341</v>
      </c>
      <c r="E2559" t="s">
        <v>2342</v>
      </c>
      <c r="F2559" t="s">
        <v>2340</v>
      </c>
      <c r="G2559" t="s">
        <v>2343</v>
      </c>
      <c r="H2559">
        <v>50</v>
      </c>
      <c r="I2559">
        <v>0</v>
      </c>
      <c r="J2559" s="48">
        <v>170571</v>
      </c>
      <c r="K2559" s="48">
        <v>0</v>
      </c>
      <c r="L2559">
        <v>3411.42</v>
      </c>
      <c r="M2559" t="s">
        <v>17432</v>
      </c>
      <c r="N2559" s="58">
        <v>-2579.2444</v>
      </c>
      <c r="O2559" s="48">
        <v>0</v>
      </c>
      <c r="P2559" s="63">
        <f t="shared" si="78"/>
        <v>170571</v>
      </c>
      <c r="Q2559" s="63">
        <f t="shared" si="79"/>
        <v>3411.42</v>
      </c>
    </row>
    <row r="2560" spans="1:17" x14ac:dyDescent="0.25">
      <c r="A2560" t="s">
        <v>17680</v>
      </c>
      <c r="B2560" t="s">
        <v>17681</v>
      </c>
      <c r="C2560" t="s">
        <v>17682</v>
      </c>
      <c r="D2560" t="s">
        <v>2341</v>
      </c>
      <c r="E2560" t="s">
        <v>2342</v>
      </c>
      <c r="F2560" t="s">
        <v>2344</v>
      </c>
      <c r="G2560" t="s">
        <v>2343</v>
      </c>
      <c r="H2560">
        <v>50</v>
      </c>
      <c r="I2560">
        <v>0</v>
      </c>
      <c r="J2560" s="48">
        <v>123223</v>
      </c>
      <c r="K2560" s="48">
        <v>0</v>
      </c>
      <c r="L2560">
        <v>2464.46</v>
      </c>
      <c r="M2560" t="s">
        <v>17432</v>
      </c>
      <c r="N2560" s="58">
        <v>-1863.2838999999999</v>
      </c>
      <c r="O2560" s="48">
        <v>0</v>
      </c>
      <c r="P2560" s="63">
        <f t="shared" si="78"/>
        <v>123223</v>
      </c>
      <c r="Q2560" s="63">
        <f t="shared" si="79"/>
        <v>2464.46</v>
      </c>
    </row>
    <row r="2561" spans="1:17" x14ac:dyDescent="0.25">
      <c r="A2561" t="s">
        <v>17680</v>
      </c>
      <c r="B2561" t="s">
        <v>17681</v>
      </c>
      <c r="C2561" t="s">
        <v>17682</v>
      </c>
      <c r="D2561" t="s">
        <v>2341</v>
      </c>
      <c r="E2561" t="s">
        <v>2342</v>
      </c>
      <c r="F2561" t="s">
        <v>2345</v>
      </c>
      <c r="G2561" t="s">
        <v>2343</v>
      </c>
      <c r="H2561">
        <v>100</v>
      </c>
      <c r="I2561">
        <v>0</v>
      </c>
      <c r="J2561" s="48">
        <v>310843</v>
      </c>
      <c r="K2561" s="48">
        <v>0</v>
      </c>
      <c r="L2561">
        <v>3108.43</v>
      </c>
      <c r="M2561" t="s">
        <v>17432</v>
      </c>
      <c r="N2561" s="58">
        <v>-4700.3167000000003</v>
      </c>
      <c r="O2561" s="48">
        <v>0</v>
      </c>
      <c r="P2561" s="63">
        <f t="shared" si="78"/>
        <v>310843</v>
      </c>
      <c r="Q2561" s="63">
        <f t="shared" si="79"/>
        <v>3108.43</v>
      </c>
    </row>
    <row r="2562" spans="1:17" x14ac:dyDescent="0.25">
      <c r="A2562" t="s">
        <v>17680</v>
      </c>
      <c r="B2562" t="s">
        <v>17681</v>
      </c>
      <c r="C2562" t="s">
        <v>17682</v>
      </c>
      <c r="D2562" t="s">
        <v>2341</v>
      </c>
      <c r="E2562" t="s">
        <v>2342</v>
      </c>
      <c r="F2562" t="s">
        <v>2346</v>
      </c>
      <c r="G2562" t="s">
        <v>2343</v>
      </c>
      <c r="H2562">
        <v>130</v>
      </c>
      <c r="I2562">
        <v>0</v>
      </c>
      <c r="J2562" s="48">
        <v>405360</v>
      </c>
      <c r="K2562" s="48">
        <v>0</v>
      </c>
      <c r="L2562">
        <v>3118.15</v>
      </c>
      <c r="M2562" t="s">
        <v>17432</v>
      </c>
      <c r="N2562" s="58">
        <v>-6129.5231999999996</v>
      </c>
      <c r="O2562" s="48">
        <v>0</v>
      </c>
      <c r="P2562" s="63">
        <f t="shared" si="78"/>
        <v>405360</v>
      </c>
      <c r="Q2562" s="63">
        <f t="shared" si="79"/>
        <v>3118.1538461538462</v>
      </c>
    </row>
    <row r="2563" spans="1:17" x14ac:dyDescent="0.25">
      <c r="A2563" t="s">
        <v>17680</v>
      </c>
      <c r="B2563" t="s">
        <v>17681</v>
      </c>
      <c r="C2563" t="s">
        <v>17682</v>
      </c>
      <c r="D2563" t="s">
        <v>2348</v>
      </c>
      <c r="E2563" t="s">
        <v>2349</v>
      </c>
      <c r="F2563" t="s">
        <v>2347</v>
      </c>
      <c r="G2563" t="s">
        <v>2350</v>
      </c>
      <c r="H2563">
        <v>60</v>
      </c>
      <c r="I2563">
        <v>0</v>
      </c>
      <c r="J2563" s="48">
        <v>170395</v>
      </c>
      <c r="K2563" s="48">
        <v>0</v>
      </c>
      <c r="L2563">
        <v>2839.92</v>
      </c>
      <c r="M2563" t="s">
        <v>17432</v>
      </c>
      <c r="N2563" s="58">
        <v>-2576.5763000000002</v>
      </c>
      <c r="O2563" s="48">
        <v>0</v>
      </c>
      <c r="P2563" s="63">
        <f t="shared" si="78"/>
        <v>170395</v>
      </c>
      <c r="Q2563" s="63">
        <f t="shared" si="79"/>
        <v>2839.9166666666665</v>
      </c>
    </row>
    <row r="2564" spans="1:17" x14ac:dyDescent="0.25">
      <c r="A2564" t="s">
        <v>17680</v>
      </c>
      <c r="B2564" t="s">
        <v>17681</v>
      </c>
      <c r="C2564" t="s">
        <v>17682</v>
      </c>
      <c r="D2564" t="s">
        <v>2352</v>
      </c>
      <c r="E2564" t="s">
        <v>2353</v>
      </c>
      <c r="F2564" t="s">
        <v>2351</v>
      </c>
      <c r="G2564" t="s">
        <v>2354</v>
      </c>
      <c r="H2564">
        <v>12</v>
      </c>
      <c r="I2564">
        <v>0</v>
      </c>
      <c r="J2564" s="48">
        <v>38019</v>
      </c>
      <c r="K2564" s="48">
        <v>0</v>
      </c>
      <c r="L2564">
        <v>3168.25</v>
      </c>
      <c r="M2564" t="s">
        <v>17432</v>
      </c>
      <c r="N2564" s="58">
        <v>-574.8922</v>
      </c>
      <c r="O2564" s="48">
        <v>0</v>
      </c>
      <c r="P2564" s="63">
        <f t="shared" ref="P2564:P2627" si="80">J2564-K2564</f>
        <v>38019</v>
      </c>
      <c r="Q2564" s="63">
        <f t="shared" ref="Q2564:Q2627" si="81">P2564/H2564</f>
        <v>3168.25</v>
      </c>
    </row>
    <row r="2565" spans="1:17" x14ac:dyDescent="0.25">
      <c r="A2565" t="s">
        <v>17680</v>
      </c>
      <c r="B2565" t="s">
        <v>17681</v>
      </c>
      <c r="C2565" t="s">
        <v>17682</v>
      </c>
      <c r="D2565" t="s">
        <v>2352</v>
      </c>
      <c r="E2565" t="s">
        <v>2353</v>
      </c>
      <c r="F2565" t="s">
        <v>17693</v>
      </c>
      <c r="G2565" t="s">
        <v>17694</v>
      </c>
      <c r="H2565">
        <v>75</v>
      </c>
      <c r="I2565">
        <v>0</v>
      </c>
      <c r="J2565" s="48">
        <v>171794</v>
      </c>
      <c r="K2565" s="48">
        <v>0</v>
      </c>
      <c r="L2565">
        <v>2290.59</v>
      </c>
      <c r="M2565" t="s">
        <v>17432</v>
      </c>
      <c r="N2565" s="58">
        <v>-2597.7383</v>
      </c>
      <c r="O2565" s="48">
        <v>0</v>
      </c>
      <c r="P2565" s="63">
        <f t="shared" si="80"/>
        <v>171794</v>
      </c>
      <c r="Q2565" s="63">
        <f t="shared" si="81"/>
        <v>2290.5866666666666</v>
      </c>
    </row>
    <row r="2566" spans="1:17" x14ac:dyDescent="0.25">
      <c r="A2566" t="s">
        <v>17680</v>
      </c>
      <c r="B2566" t="s">
        <v>17681</v>
      </c>
      <c r="C2566" t="s">
        <v>17682</v>
      </c>
      <c r="D2566" t="s">
        <v>2352</v>
      </c>
      <c r="E2566" t="s">
        <v>2353</v>
      </c>
      <c r="F2566" t="s">
        <v>2355</v>
      </c>
      <c r="G2566" t="s">
        <v>1886</v>
      </c>
      <c r="H2566">
        <v>90</v>
      </c>
      <c r="I2566">
        <v>0</v>
      </c>
      <c r="J2566" s="48">
        <v>287205</v>
      </c>
      <c r="K2566" s="48">
        <v>0</v>
      </c>
      <c r="L2566">
        <v>3191.17</v>
      </c>
      <c r="M2566" t="s">
        <v>17432</v>
      </c>
      <c r="N2566" s="58">
        <v>-4342.8798999999999</v>
      </c>
      <c r="O2566" s="48">
        <v>0</v>
      </c>
      <c r="P2566" s="63">
        <f t="shared" si="80"/>
        <v>287205</v>
      </c>
      <c r="Q2566" s="63">
        <f t="shared" si="81"/>
        <v>3191.1666666666665</v>
      </c>
    </row>
    <row r="2567" spans="1:17" x14ac:dyDescent="0.25">
      <c r="A2567" t="s">
        <v>17680</v>
      </c>
      <c r="B2567" t="s">
        <v>17681</v>
      </c>
      <c r="C2567" t="s">
        <v>17682</v>
      </c>
      <c r="D2567" t="s">
        <v>2357</v>
      </c>
      <c r="E2567" t="s">
        <v>2358</v>
      </c>
      <c r="F2567" t="s">
        <v>2356</v>
      </c>
      <c r="G2567" t="s">
        <v>2359</v>
      </c>
      <c r="H2567">
        <v>50</v>
      </c>
      <c r="I2567">
        <v>25</v>
      </c>
      <c r="J2567" s="48">
        <v>213056</v>
      </c>
      <c r="K2567" s="48">
        <v>71019</v>
      </c>
      <c r="L2567">
        <v>2840.75</v>
      </c>
      <c r="M2567" t="s">
        <v>17432</v>
      </c>
      <c r="N2567" s="58">
        <v>-3221.6617999999999</v>
      </c>
      <c r="O2567" s="48">
        <v>0</v>
      </c>
      <c r="P2567" s="63">
        <f t="shared" si="80"/>
        <v>142037</v>
      </c>
      <c r="Q2567" s="63">
        <f t="shared" si="81"/>
        <v>2840.74</v>
      </c>
    </row>
    <row r="2568" spans="1:17" x14ac:dyDescent="0.25">
      <c r="A2568" t="s">
        <v>17680</v>
      </c>
      <c r="B2568" t="s">
        <v>17681</v>
      </c>
      <c r="C2568" t="s">
        <v>17682</v>
      </c>
      <c r="D2568" t="s">
        <v>2361</v>
      </c>
      <c r="E2568" t="s">
        <v>2362</v>
      </c>
      <c r="F2568" t="s">
        <v>17695</v>
      </c>
      <c r="G2568" t="s">
        <v>17696</v>
      </c>
      <c r="H2568">
        <v>33</v>
      </c>
      <c r="I2568">
        <v>50</v>
      </c>
      <c r="J2568" s="48">
        <v>248071</v>
      </c>
      <c r="K2568" s="48">
        <v>149440</v>
      </c>
      <c r="L2568">
        <v>2988.81</v>
      </c>
      <c r="M2568" t="s">
        <v>17432</v>
      </c>
      <c r="N2568" s="58">
        <v>-3751.1304</v>
      </c>
      <c r="O2568" s="48">
        <v>0</v>
      </c>
      <c r="P2568" s="63">
        <f t="shared" si="80"/>
        <v>98631</v>
      </c>
      <c r="Q2568" s="63">
        <f t="shared" si="81"/>
        <v>2988.818181818182</v>
      </c>
    </row>
    <row r="2569" spans="1:17" x14ac:dyDescent="0.25">
      <c r="A2569" t="s">
        <v>17680</v>
      </c>
      <c r="B2569" t="s">
        <v>17681</v>
      </c>
      <c r="C2569" t="s">
        <v>17682</v>
      </c>
      <c r="D2569" t="s">
        <v>2361</v>
      </c>
      <c r="E2569" t="s">
        <v>2362</v>
      </c>
      <c r="F2569" t="s">
        <v>2360</v>
      </c>
      <c r="G2569" t="s">
        <v>2363</v>
      </c>
      <c r="H2569">
        <v>290</v>
      </c>
      <c r="I2569">
        <v>0</v>
      </c>
      <c r="J2569" s="48">
        <v>728869</v>
      </c>
      <c r="K2569" s="48">
        <v>0</v>
      </c>
      <c r="L2569">
        <v>2513.34</v>
      </c>
      <c r="M2569" t="s">
        <v>17432</v>
      </c>
      <c r="N2569" s="58">
        <v>-11021.372499999999</v>
      </c>
      <c r="O2569" s="48">
        <v>0</v>
      </c>
      <c r="P2569" s="63">
        <f t="shared" si="80"/>
        <v>728869</v>
      </c>
      <c r="Q2569" s="63">
        <f t="shared" si="81"/>
        <v>2513.341379310345</v>
      </c>
    </row>
    <row r="2570" spans="1:17" x14ac:dyDescent="0.25">
      <c r="A2570" t="s">
        <v>17680</v>
      </c>
      <c r="B2570" t="s">
        <v>17681</v>
      </c>
      <c r="C2570" t="s">
        <v>17682</v>
      </c>
      <c r="D2570" t="s">
        <v>2361</v>
      </c>
      <c r="E2570" t="s">
        <v>2362</v>
      </c>
      <c r="F2570" t="s">
        <v>17697</v>
      </c>
      <c r="G2570" t="s">
        <v>17698</v>
      </c>
      <c r="H2570">
        <v>76</v>
      </c>
      <c r="I2570">
        <v>0</v>
      </c>
      <c r="J2570" s="48">
        <v>203307</v>
      </c>
      <c r="K2570" s="48">
        <v>0</v>
      </c>
      <c r="L2570">
        <v>2675.09</v>
      </c>
      <c r="M2570" t="s">
        <v>17432</v>
      </c>
      <c r="N2570" s="58">
        <v>-3074.2462</v>
      </c>
      <c r="O2570" s="48">
        <v>0</v>
      </c>
      <c r="P2570" s="63">
        <f t="shared" si="80"/>
        <v>203307</v>
      </c>
      <c r="Q2570" s="63">
        <f t="shared" si="81"/>
        <v>2675.0921052631579</v>
      </c>
    </row>
    <row r="2571" spans="1:17" x14ac:dyDescent="0.25">
      <c r="A2571" t="s">
        <v>17680</v>
      </c>
      <c r="B2571" t="s">
        <v>17681</v>
      </c>
      <c r="C2571" t="s">
        <v>17682</v>
      </c>
      <c r="D2571" t="s">
        <v>2365</v>
      </c>
      <c r="E2571" t="s">
        <v>2366</v>
      </c>
      <c r="F2571" t="s">
        <v>2364</v>
      </c>
      <c r="G2571" t="s">
        <v>2367</v>
      </c>
      <c r="H2571">
        <v>66</v>
      </c>
      <c r="I2571">
        <v>0</v>
      </c>
      <c r="J2571" s="48">
        <v>187852</v>
      </c>
      <c r="K2571" s="48">
        <v>0</v>
      </c>
      <c r="L2571">
        <v>2846.24</v>
      </c>
      <c r="M2571" t="s">
        <v>17432</v>
      </c>
      <c r="N2571" s="58">
        <v>-2840.5529000000001</v>
      </c>
      <c r="O2571" s="48">
        <v>0</v>
      </c>
      <c r="P2571" s="63">
        <f t="shared" si="80"/>
        <v>187852</v>
      </c>
      <c r="Q2571" s="63">
        <f t="shared" si="81"/>
        <v>2846.242424242424</v>
      </c>
    </row>
    <row r="2572" spans="1:17" x14ac:dyDescent="0.25">
      <c r="A2572" t="s">
        <v>17680</v>
      </c>
      <c r="B2572" t="s">
        <v>17681</v>
      </c>
      <c r="C2572" t="s">
        <v>17682</v>
      </c>
      <c r="D2572" t="s">
        <v>2365</v>
      </c>
      <c r="E2572" t="s">
        <v>2366</v>
      </c>
      <c r="F2572" t="s">
        <v>2368</v>
      </c>
      <c r="G2572" t="s">
        <v>2369</v>
      </c>
      <c r="H2572">
        <v>61</v>
      </c>
      <c r="I2572">
        <v>0</v>
      </c>
      <c r="J2572" s="48">
        <v>172155</v>
      </c>
      <c r="K2572" s="48">
        <v>0</v>
      </c>
      <c r="L2572">
        <v>2822.21</v>
      </c>
      <c r="M2572" t="s">
        <v>17432</v>
      </c>
      <c r="N2572" s="58">
        <v>-2603.1844999999998</v>
      </c>
      <c r="O2572" s="48">
        <v>0</v>
      </c>
      <c r="P2572" s="63">
        <f t="shared" si="80"/>
        <v>172155</v>
      </c>
      <c r="Q2572" s="63">
        <f t="shared" si="81"/>
        <v>2822.2131147540986</v>
      </c>
    </row>
    <row r="2573" spans="1:17" x14ac:dyDescent="0.25">
      <c r="A2573" t="s">
        <v>17680</v>
      </c>
      <c r="B2573" t="s">
        <v>17527</v>
      </c>
      <c r="C2573" t="s">
        <v>17528</v>
      </c>
      <c r="D2573" t="s">
        <v>17689</v>
      </c>
      <c r="E2573" t="s">
        <v>17690</v>
      </c>
      <c r="F2573" t="s">
        <v>17691</v>
      </c>
      <c r="G2573" t="s">
        <v>17692</v>
      </c>
      <c r="H2573">
        <v>0</v>
      </c>
      <c r="I2573">
        <v>26</v>
      </c>
      <c r="J2573" s="48">
        <v>58732</v>
      </c>
      <c r="K2573" s="48">
        <v>58732</v>
      </c>
      <c r="L2573">
        <v>2258.92</v>
      </c>
      <c r="M2573" t="s">
        <v>17432</v>
      </c>
      <c r="N2573" s="58">
        <v>-888.09519999999998</v>
      </c>
      <c r="O2573" s="48">
        <v>0</v>
      </c>
      <c r="P2573" s="63">
        <f t="shared" si="80"/>
        <v>0</v>
      </c>
      <c r="Q2573" s="63" t="e">
        <f t="shared" si="81"/>
        <v>#DIV/0!</v>
      </c>
    </row>
    <row r="2574" spans="1:17" x14ac:dyDescent="0.25">
      <c r="A2574" t="s">
        <v>17680</v>
      </c>
      <c r="B2574" t="s">
        <v>17527</v>
      </c>
      <c r="C2574" t="s">
        <v>17528</v>
      </c>
      <c r="D2574" t="s">
        <v>3626</v>
      </c>
      <c r="E2574" t="s">
        <v>3627</v>
      </c>
      <c r="F2574" t="s">
        <v>3625</v>
      </c>
      <c r="G2574" t="s">
        <v>3628</v>
      </c>
      <c r="H2574">
        <v>76</v>
      </c>
      <c r="I2574">
        <v>29</v>
      </c>
      <c r="J2574" s="48">
        <v>293359</v>
      </c>
      <c r="K2574" s="48">
        <v>81023</v>
      </c>
      <c r="L2574">
        <v>2793.9</v>
      </c>
      <c r="M2574" t="s">
        <v>17432</v>
      </c>
      <c r="N2574" s="58">
        <v>-4435.9367000000002</v>
      </c>
      <c r="O2574" s="48">
        <v>0</v>
      </c>
      <c r="P2574" s="63">
        <f t="shared" si="80"/>
        <v>212336</v>
      </c>
      <c r="Q2574" s="63">
        <f t="shared" si="81"/>
        <v>2793.8947368421054</v>
      </c>
    </row>
    <row r="2575" spans="1:17" x14ac:dyDescent="0.25">
      <c r="A2575" t="s">
        <v>17680</v>
      </c>
      <c r="B2575" t="s">
        <v>17527</v>
      </c>
      <c r="C2575" t="s">
        <v>17528</v>
      </c>
      <c r="D2575" t="s">
        <v>3626</v>
      </c>
      <c r="E2575" t="s">
        <v>3627</v>
      </c>
      <c r="F2575" t="s">
        <v>3629</v>
      </c>
      <c r="G2575" t="s">
        <v>3630</v>
      </c>
      <c r="H2575">
        <v>4</v>
      </c>
      <c r="I2575">
        <v>0</v>
      </c>
      <c r="J2575" s="48">
        <v>6697</v>
      </c>
      <c r="K2575" s="48">
        <v>0</v>
      </c>
      <c r="L2575">
        <v>1674.25</v>
      </c>
      <c r="M2575" t="s">
        <v>17432</v>
      </c>
      <c r="N2575" s="58">
        <v>-101.26949999999999</v>
      </c>
      <c r="O2575" s="48">
        <v>0</v>
      </c>
      <c r="P2575" s="63">
        <f t="shared" si="80"/>
        <v>6697</v>
      </c>
      <c r="Q2575" s="63">
        <f t="shared" si="81"/>
        <v>1674.25</v>
      </c>
    </row>
    <row r="2576" spans="1:17" x14ac:dyDescent="0.25">
      <c r="A2576" t="s">
        <v>17680</v>
      </c>
      <c r="B2576" t="s">
        <v>17527</v>
      </c>
      <c r="C2576" t="s">
        <v>17528</v>
      </c>
      <c r="D2576" t="s">
        <v>3632</v>
      </c>
      <c r="E2576" t="s">
        <v>3633</v>
      </c>
      <c r="F2576" t="s">
        <v>3631</v>
      </c>
      <c r="G2576" t="s">
        <v>3634</v>
      </c>
      <c r="H2576">
        <v>60</v>
      </c>
      <c r="I2576">
        <v>0</v>
      </c>
      <c r="J2576" s="48">
        <v>197760</v>
      </c>
      <c r="K2576" s="48">
        <v>0</v>
      </c>
      <c r="L2576">
        <v>3296</v>
      </c>
      <c r="M2576" t="s">
        <v>17432</v>
      </c>
      <c r="N2576" s="58">
        <v>-2990.3645999999999</v>
      </c>
      <c r="O2576" s="48">
        <v>0</v>
      </c>
      <c r="P2576" s="63">
        <f t="shared" si="80"/>
        <v>197760</v>
      </c>
      <c r="Q2576" s="63">
        <f t="shared" si="81"/>
        <v>3296</v>
      </c>
    </row>
    <row r="2577" spans="1:17" x14ac:dyDescent="0.25">
      <c r="A2577" t="s">
        <v>17680</v>
      </c>
      <c r="B2577" t="s">
        <v>17527</v>
      </c>
      <c r="C2577" t="s">
        <v>17528</v>
      </c>
      <c r="D2577" t="s">
        <v>3636</v>
      </c>
      <c r="E2577" t="s">
        <v>3637</v>
      </c>
      <c r="F2577" t="s">
        <v>3635</v>
      </c>
      <c r="G2577" t="s">
        <v>3638</v>
      </c>
      <c r="H2577">
        <v>123</v>
      </c>
      <c r="I2577">
        <v>0</v>
      </c>
      <c r="J2577" s="48">
        <v>306442</v>
      </c>
      <c r="K2577" s="48">
        <v>0</v>
      </c>
      <c r="L2577">
        <v>2491.4</v>
      </c>
      <c r="M2577" t="s">
        <v>17432</v>
      </c>
      <c r="N2577" s="58">
        <v>-4633.7745000000004</v>
      </c>
      <c r="O2577" s="48">
        <v>0</v>
      </c>
      <c r="P2577" s="63">
        <f t="shared" si="80"/>
        <v>306442</v>
      </c>
      <c r="Q2577" s="63">
        <f t="shared" si="81"/>
        <v>2491.3983739837399</v>
      </c>
    </row>
    <row r="2578" spans="1:17" x14ac:dyDescent="0.25">
      <c r="A2578" t="s">
        <v>17680</v>
      </c>
      <c r="B2578" t="s">
        <v>17527</v>
      </c>
      <c r="C2578" t="s">
        <v>17528</v>
      </c>
      <c r="D2578" t="s">
        <v>3636</v>
      </c>
      <c r="E2578" t="s">
        <v>3637</v>
      </c>
      <c r="F2578" t="s">
        <v>3639</v>
      </c>
      <c r="G2578" t="s">
        <v>3640</v>
      </c>
      <c r="H2578">
        <v>63</v>
      </c>
      <c r="I2578">
        <v>0</v>
      </c>
      <c r="J2578" s="48">
        <v>188796</v>
      </c>
      <c r="K2578" s="48">
        <v>0</v>
      </c>
      <c r="L2578">
        <v>2996.76</v>
      </c>
      <c r="M2578" t="s">
        <v>17432</v>
      </c>
      <c r="N2578" s="58">
        <v>-2854.8164000000002</v>
      </c>
      <c r="O2578" s="48">
        <v>0</v>
      </c>
      <c r="P2578" s="63">
        <f t="shared" si="80"/>
        <v>188796</v>
      </c>
      <c r="Q2578" s="63">
        <f t="shared" si="81"/>
        <v>2996.7619047619046</v>
      </c>
    </row>
    <row r="2579" spans="1:17" x14ac:dyDescent="0.25">
      <c r="A2579" t="s">
        <v>17680</v>
      </c>
      <c r="B2579" t="s">
        <v>17527</v>
      </c>
      <c r="C2579" t="s">
        <v>17528</v>
      </c>
      <c r="D2579" t="s">
        <v>3636</v>
      </c>
      <c r="E2579" t="s">
        <v>3637</v>
      </c>
      <c r="F2579" t="s">
        <v>3641</v>
      </c>
      <c r="G2579" t="s">
        <v>3642</v>
      </c>
      <c r="H2579">
        <v>50</v>
      </c>
      <c r="I2579">
        <v>0</v>
      </c>
      <c r="J2579" s="48">
        <v>168870</v>
      </c>
      <c r="K2579" s="48">
        <v>0</v>
      </c>
      <c r="L2579">
        <v>3377.4</v>
      </c>
      <c r="M2579" t="s">
        <v>17432</v>
      </c>
      <c r="N2579" s="58">
        <v>-2553.52</v>
      </c>
      <c r="O2579" s="48">
        <v>0</v>
      </c>
      <c r="P2579" s="63">
        <f t="shared" si="80"/>
        <v>168870</v>
      </c>
      <c r="Q2579" s="63">
        <f t="shared" si="81"/>
        <v>3377.4</v>
      </c>
    </row>
    <row r="2580" spans="1:17" x14ac:dyDescent="0.25">
      <c r="A2580" t="s">
        <v>17680</v>
      </c>
      <c r="B2580" t="s">
        <v>17527</v>
      </c>
      <c r="C2580" t="s">
        <v>17528</v>
      </c>
      <c r="D2580" t="s">
        <v>3636</v>
      </c>
      <c r="E2580" t="s">
        <v>3637</v>
      </c>
      <c r="F2580" t="s">
        <v>3643</v>
      </c>
      <c r="G2580" t="s">
        <v>3644</v>
      </c>
      <c r="H2580">
        <v>100</v>
      </c>
      <c r="I2580">
        <v>0</v>
      </c>
      <c r="J2580" s="48">
        <v>252625</v>
      </c>
      <c r="K2580" s="48">
        <v>0</v>
      </c>
      <c r="L2580">
        <v>2526.25</v>
      </c>
      <c r="M2580" t="s">
        <v>17432</v>
      </c>
      <c r="N2580" s="58">
        <v>-3819.9996000000001</v>
      </c>
      <c r="O2580" s="48">
        <v>0</v>
      </c>
      <c r="P2580" s="63">
        <f t="shared" si="80"/>
        <v>252625</v>
      </c>
      <c r="Q2580" s="63">
        <f t="shared" si="81"/>
        <v>2526.25</v>
      </c>
    </row>
    <row r="2581" spans="1:17" x14ac:dyDescent="0.25">
      <c r="A2581" t="s">
        <v>17680</v>
      </c>
      <c r="B2581" t="s">
        <v>17527</v>
      </c>
      <c r="C2581" t="s">
        <v>17528</v>
      </c>
      <c r="D2581" t="s">
        <v>3636</v>
      </c>
      <c r="E2581" t="s">
        <v>3637</v>
      </c>
      <c r="F2581" t="s">
        <v>3645</v>
      </c>
      <c r="G2581" t="s">
        <v>3646</v>
      </c>
      <c r="H2581">
        <v>40</v>
      </c>
      <c r="I2581">
        <v>0</v>
      </c>
      <c r="J2581" s="48">
        <v>108270</v>
      </c>
      <c r="K2581" s="48">
        <v>0</v>
      </c>
      <c r="L2581">
        <v>2706.75</v>
      </c>
      <c r="M2581" t="s">
        <v>17432</v>
      </c>
      <c r="N2581" s="58">
        <v>-1637.1651999999999</v>
      </c>
      <c r="O2581" s="48">
        <v>0</v>
      </c>
      <c r="P2581" s="63">
        <f t="shared" si="80"/>
        <v>108270</v>
      </c>
      <c r="Q2581" s="63">
        <f t="shared" si="81"/>
        <v>2706.75</v>
      </c>
    </row>
    <row r="2582" spans="1:17" x14ac:dyDescent="0.25">
      <c r="A2582" t="s">
        <v>17680</v>
      </c>
      <c r="B2582" t="s">
        <v>17527</v>
      </c>
      <c r="C2582" t="s">
        <v>17528</v>
      </c>
      <c r="D2582" t="s">
        <v>3636</v>
      </c>
      <c r="E2582" t="s">
        <v>3637</v>
      </c>
      <c r="F2582" t="s">
        <v>3647</v>
      </c>
      <c r="G2582" t="s">
        <v>3648</v>
      </c>
      <c r="H2582">
        <v>1</v>
      </c>
      <c r="I2582">
        <v>0</v>
      </c>
      <c r="J2582" s="48">
        <v>967</v>
      </c>
      <c r="K2582" s="48">
        <v>0</v>
      </c>
      <c r="L2582">
        <v>967</v>
      </c>
      <c r="M2582" t="s">
        <v>17432</v>
      </c>
      <c r="N2582" s="58">
        <v>-14.6228</v>
      </c>
      <c r="O2582" s="48">
        <v>0</v>
      </c>
      <c r="P2582" s="63">
        <f t="shared" si="80"/>
        <v>967</v>
      </c>
      <c r="Q2582" s="63">
        <f t="shared" si="81"/>
        <v>967</v>
      </c>
    </row>
    <row r="2583" spans="1:17" x14ac:dyDescent="0.25">
      <c r="A2583" t="s">
        <v>17680</v>
      </c>
      <c r="B2583" t="s">
        <v>17527</v>
      </c>
      <c r="C2583" t="s">
        <v>17528</v>
      </c>
      <c r="D2583" t="s">
        <v>3650</v>
      </c>
      <c r="E2583" t="s">
        <v>3651</v>
      </c>
      <c r="F2583" t="s">
        <v>3649</v>
      </c>
      <c r="G2583" t="s">
        <v>3652</v>
      </c>
      <c r="H2583">
        <v>108</v>
      </c>
      <c r="I2583">
        <v>0</v>
      </c>
      <c r="J2583" s="48">
        <v>249306</v>
      </c>
      <c r="K2583" s="48">
        <v>0</v>
      </c>
      <c r="L2583">
        <v>2308.39</v>
      </c>
      <c r="M2583" t="s">
        <v>17432</v>
      </c>
      <c r="N2583" s="58">
        <v>-3769.8126999999999</v>
      </c>
      <c r="O2583" s="48">
        <v>0</v>
      </c>
      <c r="P2583" s="63">
        <f t="shared" si="80"/>
        <v>249306</v>
      </c>
      <c r="Q2583" s="63">
        <f t="shared" si="81"/>
        <v>2308.3888888888887</v>
      </c>
    </row>
    <row r="2584" spans="1:17" x14ac:dyDescent="0.25">
      <c r="A2584" t="s">
        <v>17699</v>
      </c>
      <c r="B2584" t="s">
        <v>17660</v>
      </c>
      <c r="C2584" t="s">
        <v>17661</v>
      </c>
      <c r="D2584" t="s">
        <v>7425</v>
      </c>
      <c r="E2584" t="s">
        <v>7426</v>
      </c>
      <c r="F2584" t="s">
        <v>7424</v>
      </c>
      <c r="G2584" t="s">
        <v>7427</v>
      </c>
      <c r="H2584">
        <v>90</v>
      </c>
      <c r="I2584">
        <v>0</v>
      </c>
      <c r="J2584" s="48">
        <v>320724</v>
      </c>
      <c r="K2584" s="48">
        <v>0</v>
      </c>
      <c r="L2584">
        <v>3563.6</v>
      </c>
      <c r="M2584" t="s">
        <v>17432</v>
      </c>
      <c r="N2584" s="58">
        <v>-4849.7281999999996</v>
      </c>
      <c r="O2584" s="48">
        <v>0</v>
      </c>
      <c r="P2584" s="63">
        <f t="shared" si="80"/>
        <v>320724</v>
      </c>
      <c r="Q2584" s="63">
        <f t="shared" si="81"/>
        <v>3563.6</v>
      </c>
    </row>
    <row r="2585" spans="1:17" x14ac:dyDescent="0.25">
      <c r="A2585" t="s">
        <v>17699</v>
      </c>
      <c r="B2585" t="s">
        <v>17660</v>
      </c>
      <c r="C2585" t="s">
        <v>17661</v>
      </c>
      <c r="D2585" t="s">
        <v>7429</v>
      </c>
      <c r="E2585" t="s">
        <v>7430</v>
      </c>
      <c r="F2585" t="s">
        <v>7428</v>
      </c>
      <c r="G2585" t="s">
        <v>7431</v>
      </c>
      <c r="H2585">
        <v>81</v>
      </c>
      <c r="I2585">
        <v>0</v>
      </c>
      <c r="J2585" s="48">
        <v>257184</v>
      </c>
      <c r="K2585" s="48">
        <v>0</v>
      </c>
      <c r="L2585">
        <v>3175.11</v>
      </c>
      <c r="M2585" t="s">
        <v>17428</v>
      </c>
      <c r="N2585" s="58">
        <v>12220.098099999999</v>
      </c>
      <c r="O2585" s="48">
        <v>561.7088</v>
      </c>
      <c r="P2585" s="63">
        <f t="shared" si="80"/>
        <v>257184</v>
      </c>
      <c r="Q2585" s="63">
        <f t="shared" si="81"/>
        <v>3175.1111111111113</v>
      </c>
    </row>
    <row r="2586" spans="1:17" x14ac:dyDescent="0.25">
      <c r="A2586" t="s">
        <v>17699</v>
      </c>
      <c r="B2586" t="s">
        <v>17660</v>
      </c>
      <c r="C2586" t="s">
        <v>17661</v>
      </c>
      <c r="D2586" t="s">
        <v>7433</v>
      </c>
      <c r="E2586" t="s">
        <v>7406</v>
      </c>
      <c r="F2586" t="s">
        <v>7432</v>
      </c>
      <c r="G2586" t="s">
        <v>7434</v>
      </c>
      <c r="H2586">
        <v>320</v>
      </c>
      <c r="I2586">
        <v>0</v>
      </c>
      <c r="J2586" s="48">
        <v>911246</v>
      </c>
      <c r="K2586" s="48">
        <v>0</v>
      </c>
      <c r="L2586">
        <v>2847.64</v>
      </c>
      <c r="M2586" t="s">
        <v>17432</v>
      </c>
      <c r="N2586" s="58">
        <v>-13779.127399999999</v>
      </c>
      <c r="O2586" s="48">
        <v>0</v>
      </c>
      <c r="P2586" s="63">
        <f t="shared" si="80"/>
        <v>911246</v>
      </c>
      <c r="Q2586" s="63">
        <f t="shared" si="81"/>
        <v>2847.6437500000002</v>
      </c>
    </row>
    <row r="2587" spans="1:17" x14ac:dyDescent="0.25">
      <c r="A2587" t="s">
        <v>17699</v>
      </c>
      <c r="B2587" t="s">
        <v>17660</v>
      </c>
      <c r="C2587" t="s">
        <v>17661</v>
      </c>
      <c r="D2587" t="s">
        <v>7433</v>
      </c>
      <c r="E2587" t="s">
        <v>7406</v>
      </c>
      <c r="F2587" t="s">
        <v>7435</v>
      </c>
      <c r="G2587" t="s">
        <v>7436</v>
      </c>
      <c r="H2587">
        <v>168</v>
      </c>
      <c r="I2587">
        <v>12</v>
      </c>
      <c r="J2587" s="48">
        <v>656756</v>
      </c>
      <c r="K2587" s="48">
        <v>43784</v>
      </c>
      <c r="L2587">
        <v>3648.64</v>
      </c>
      <c r="M2587" t="s">
        <v>17432</v>
      </c>
      <c r="N2587" s="58">
        <v>-9930.9312000000009</v>
      </c>
      <c r="O2587" s="48">
        <v>0</v>
      </c>
      <c r="P2587" s="63">
        <f t="shared" si="80"/>
        <v>612972</v>
      </c>
      <c r="Q2587" s="63">
        <f t="shared" si="81"/>
        <v>3648.6428571428573</v>
      </c>
    </row>
    <row r="2588" spans="1:17" x14ac:dyDescent="0.25">
      <c r="A2588" t="s">
        <v>17699</v>
      </c>
      <c r="B2588" t="s">
        <v>17660</v>
      </c>
      <c r="C2588" t="s">
        <v>17661</v>
      </c>
      <c r="D2588" t="s">
        <v>7433</v>
      </c>
      <c r="E2588" t="s">
        <v>7406</v>
      </c>
      <c r="F2588" t="s">
        <v>17702</v>
      </c>
      <c r="G2588" t="s">
        <v>5684</v>
      </c>
      <c r="H2588">
        <v>0</v>
      </c>
      <c r="I2588">
        <v>150</v>
      </c>
      <c r="J2588" s="48">
        <v>490075</v>
      </c>
      <c r="K2588" s="48">
        <v>490075</v>
      </c>
      <c r="L2588">
        <v>3267.17</v>
      </c>
      <c r="M2588" t="s">
        <v>17432</v>
      </c>
      <c r="N2588" s="58">
        <v>-7410.5159999999996</v>
      </c>
      <c r="O2588" s="48">
        <v>0</v>
      </c>
      <c r="P2588" s="63">
        <f t="shared" si="80"/>
        <v>0</v>
      </c>
      <c r="Q2588" s="63" t="e">
        <f t="shared" si="81"/>
        <v>#DIV/0!</v>
      </c>
    </row>
    <row r="2589" spans="1:17" x14ac:dyDescent="0.25">
      <c r="A2589" t="s">
        <v>17699</v>
      </c>
      <c r="B2589" t="s">
        <v>17660</v>
      </c>
      <c r="C2589" t="s">
        <v>17661</v>
      </c>
      <c r="D2589" t="s">
        <v>7433</v>
      </c>
      <c r="E2589" t="s">
        <v>7406</v>
      </c>
      <c r="F2589" t="s">
        <v>7437</v>
      </c>
      <c r="G2589" t="s">
        <v>7438</v>
      </c>
      <c r="H2589">
        <v>349</v>
      </c>
      <c r="I2589">
        <v>0</v>
      </c>
      <c r="J2589" s="48">
        <v>1277618</v>
      </c>
      <c r="K2589" s="48">
        <v>0</v>
      </c>
      <c r="L2589">
        <v>3660.8</v>
      </c>
      <c r="M2589" t="s">
        <v>17432</v>
      </c>
      <c r="N2589" s="58">
        <v>-19319.116600000001</v>
      </c>
      <c r="O2589" s="48">
        <v>0</v>
      </c>
      <c r="P2589" s="63">
        <f t="shared" si="80"/>
        <v>1277618</v>
      </c>
      <c r="Q2589" s="63">
        <f t="shared" si="81"/>
        <v>3660.7965616045844</v>
      </c>
    </row>
    <row r="2590" spans="1:17" x14ac:dyDescent="0.25">
      <c r="A2590" t="s">
        <v>17699</v>
      </c>
      <c r="B2590" t="s">
        <v>17660</v>
      </c>
      <c r="C2590" t="s">
        <v>17661</v>
      </c>
      <c r="D2590" t="s">
        <v>7440</v>
      </c>
      <c r="E2590" t="s">
        <v>7441</v>
      </c>
      <c r="F2590" t="s">
        <v>7439</v>
      </c>
      <c r="G2590" t="s">
        <v>7442</v>
      </c>
      <c r="H2590">
        <v>185</v>
      </c>
      <c r="I2590">
        <v>0</v>
      </c>
      <c r="J2590" s="48">
        <v>663710</v>
      </c>
      <c r="K2590" s="48">
        <v>0</v>
      </c>
      <c r="L2590">
        <v>3587.62</v>
      </c>
      <c r="M2590" t="s">
        <v>17428</v>
      </c>
      <c r="N2590" s="58">
        <v>31536.168300000001</v>
      </c>
      <c r="O2590" s="48">
        <v>1449.5909999999999</v>
      </c>
      <c r="P2590" s="63">
        <f t="shared" si="80"/>
        <v>663710</v>
      </c>
      <c r="Q2590" s="63">
        <f t="shared" si="81"/>
        <v>3587.6216216216217</v>
      </c>
    </row>
    <row r="2591" spans="1:17" x14ac:dyDescent="0.25">
      <c r="A2591" t="s">
        <v>17699</v>
      </c>
      <c r="B2591" t="s">
        <v>17660</v>
      </c>
      <c r="C2591" t="s">
        <v>17661</v>
      </c>
      <c r="D2591" t="s">
        <v>7444</v>
      </c>
      <c r="E2591" t="s">
        <v>7445</v>
      </c>
      <c r="F2591" t="s">
        <v>7443</v>
      </c>
      <c r="G2591" t="s">
        <v>7446</v>
      </c>
      <c r="H2591">
        <v>97</v>
      </c>
      <c r="I2591">
        <v>0</v>
      </c>
      <c r="J2591" s="48">
        <v>247573</v>
      </c>
      <c r="K2591" s="48">
        <v>0</v>
      </c>
      <c r="L2591">
        <v>2552.3000000000002</v>
      </c>
      <c r="M2591" t="s">
        <v>17428</v>
      </c>
      <c r="N2591" s="58">
        <v>11763.421399999999</v>
      </c>
      <c r="O2591" s="48">
        <v>540.71720000000005</v>
      </c>
      <c r="P2591" s="63">
        <f t="shared" si="80"/>
        <v>247573</v>
      </c>
      <c r="Q2591" s="63">
        <f t="shared" si="81"/>
        <v>2552.2989690721652</v>
      </c>
    </row>
    <row r="2592" spans="1:17" x14ac:dyDescent="0.25">
      <c r="A2592" t="s">
        <v>17699</v>
      </c>
      <c r="B2592" t="s">
        <v>17660</v>
      </c>
      <c r="C2592" t="s">
        <v>17661</v>
      </c>
      <c r="D2592" t="s">
        <v>7444</v>
      </c>
      <c r="E2592" t="s">
        <v>7445</v>
      </c>
      <c r="F2592" t="s">
        <v>7447</v>
      </c>
      <c r="G2592" t="s">
        <v>7448</v>
      </c>
      <c r="H2592">
        <v>152</v>
      </c>
      <c r="I2592">
        <v>0</v>
      </c>
      <c r="J2592" s="48">
        <v>368553</v>
      </c>
      <c r="K2592" s="48">
        <v>0</v>
      </c>
      <c r="L2592">
        <v>2424.69</v>
      </c>
      <c r="M2592" t="s">
        <v>17428</v>
      </c>
      <c r="N2592" s="58">
        <v>17511.826300000001</v>
      </c>
      <c r="O2592" s="48">
        <v>804.94830000000002</v>
      </c>
      <c r="P2592" s="63">
        <f t="shared" si="80"/>
        <v>368553</v>
      </c>
      <c r="Q2592" s="63">
        <f t="shared" si="81"/>
        <v>2424.6907894736842</v>
      </c>
    </row>
    <row r="2593" spans="1:17" x14ac:dyDescent="0.25">
      <c r="A2593" t="s">
        <v>17699</v>
      </c>
      <c r="B2593" t="s">
        <v>17660</v>
      </c>
      <c r="C2593" t="s">
        <v>17661</v>
      </c>
      <c r="D2593" t="s">
        <v>7444</v>
      </c>
      <c r="E2593" t="s">
        <v>7445</v>
      </c>
      <c r="F2593" t="s">
        <v>7449</v>
      </c>
      <c r="G2593" t="s">
        <v>7450</v>
      </c>
      <c r="H2593">
        <v>188</v>
      </c>
      <c r="I2593">
        <v>0</v>
      </c>
      <c r="J2593" s="48">
        <v>658496</v>
      </c>
      <c r="K2593" s="48">
        <v>0</v>
      </c>
      <c r="L2593">
        <v>3502.64</v>
      </c>
      <c r="M2593" t="s">
        <v>17428</v>
      </c>
      <c r="N2593" s="58">
        <v>31288.476600000002</v>
      </c>
      <c r="O2593" s="48">
        <v>1438.2056</v>
      </c>
      <c r="P2593" s="63">
        <f t="shared" si="80"/>
        <v>658496</v>
      </c>
      <c r="Q2593" s="63">
        <f t="shared" si="81"/>
        <v>3502.6382978723404</v>
      </c>
    </row>
    <row r="2594" spans="1:17" x14ac:dyDescent="0.25">
      <c r="A2594" t="s">
        <v>17699</v>
      </c>
      <c r="B2594" t="s">
        <v>17660</v>
      </c>
      <c r="C2594" t="s">
        <v>17661</v>
      </c>
      <c r="D2594" t="s">
        <v>7452</v>
      </c>
      <c r="E2594" t="s">
        <v>1090</v>
      </c>
      <c r="F2594" t="s">
        <v>7451</v>
      </c>
      <c r="G2594" t="s">
        <v>7453</v>
      </c>
      <c r="H2594">
        <v>177</v>
      </c>
      <c r="I2594">
        <v>0</v>
      </c>
      <c r="J2594" s="48">
        <v>468412</v>
      </c>
      <c r="K2594" s="48">
        <v>0</v>
      </c>
      <c r="L2594">
        <v>2646.4</v>
      </c>
      <c r="M2594" t="s">
        <v>17432</v>
      </c>
      <c r="N2594" s="58">
        <v>-7082.9441999999999</v>
      </c>
      <c r="O2594" s="48">
        <v>0</v>
      </c>
      <c r="P2594" s="63">
        <f t="shared" si="80"/>
        <v>468412</v>
      </c>
      <c r="Q2594" s="63">
        <f t="shared" si="81"/>
        <v>2646.3954802259886</v>
      </c>
    </row>
    <row r="2595" spans="1:17" x14ac:dyDescent="0.25">
      <c r="A2595" t="s">
        <v>17699</v>
      </c>
      <c r="B2595" t="s">
        <v>17660</v>
      </c>
      <c r="C2595" t="s">
        <v>17661</v>
      </c>
      <c r="D2595" t="s">
        <v>7455</v>
      </c>
      <c r="E2595" t="s">
        <v>499</v>
      </c>
      <c r="F2595" t="s">
        <v>7454</v>
      </c>
      <c r="G2595" t="s">
        <v>7456</v>
      </c>
      <c r="H2595">
        <v>194</v>
      </c>
      <c r="I2595">
        <v>0</v>
      </c>
      <c r="J2595" s="48">
        <v>708966</v>
      </c>
      <c r="K2595" s="48">
        <v>0</v>
      </c>
      <c r="L2595">
        <v>3654.46</v>
      </c>
      <c r="M2595" t="s">
        <v>17428</v>
      </c>
      <c r="N2595" s="58">
        <v>33686.5933</v>
      </c>
      <c r="O2595" s="48">
        <v>1548.4374</v>
      </c>
      <c r="P2595" s="63">
        <f t="shared" si="80"/>
        <v>708966</v>
      </c>
      <c r="Q2595" s="63">
        <f t="shared" si="81"/>
        <v>3654.463917525773</v>
      </c>
    </row>
    <row r="2596" spans="1:17" x14ac:dyDescent="0.25">
      <c r="A2596" t="s">
        <v>17699</v>
      </c>
      <c r="B2596" t="s">
        <v>17660</v>
      </c>
      <c r="C2596" t="s">
        <v>17661</v>
      </c>
      <c r="D2596" t="s">
        <v>7458</v>
      </c>
      <c r="E2596" t="s">
        <v>7459</v>
      </c>
      <c r="F2596" t="s">
        <v>7457</v>
      </c>
      <c r="G2596" t="s">
        <v>7460</v>
      </c>
      <c r="H2596">
        <v>517</v>
      </c>
      <c r="I2596">
        <v>0</v>
      </c>
      <c r="J2596" s="48">
        <v>1866231</v>
      </c>
      <c r="K2596" s="48">
        <v>0</v>
      </c>
      <c r="L2596">
        <v>3609.73</v>
      </c>
      <c r="M2596" t="s">
        <v>17432</v>
      </c>
      <c r="N2596" s="58">
        <v>-28219.651699999999</v>
      </c>
      <c r="O2596" s="48">
        <v>0</v>
      </c>
      <c r="P2596" s="63">
        <f t="shared" si="80"/>
        <v>1866231</v>
      </c>
      <c r="Q2596" s="63">
        <f t="shared" si="81"/>
        <v>3609.7311411992264</v>
      </c>
    </row>
    <row r="2597" spans="1:17" x14ac:dyDescent="0.25">
      <c r="A2597" t="s">
        <v>17699</v>
      </c>
      <c r="B2597" t="s">
        <v>17660</v>
      </c>
      <c r="C2597" t="s">
        <v>17661</v>
      </c>
      <c r="D2597" t="s">
        <v>7458</v>
      </c>
      <c r="E2597" t="s">
        <v>7459</v>
      </c>
      <c r="F2597" t="s">
        <v>7461</v>
      </c>
      <c r="G2597" t="s">
        <v>7462</v>
      </c>
      <c r="H2597">
        <v>50</v>
      </c>
      <c r="I2597">
        <v>0</v>
      </c>
      <c r="J2597" s="48">
        <v>148068</v>
      </c>
      <c r="K2597" s="48">
        <v>0</v>
      </c>
      <c r="L2597">
        <v>2961.36</v>
      </c>
      <c r="M2597" t="s">
        <v>17432</v>
      </c>
      <c r="N2597" s="58">
        <v>-2238.9605999999999</v>
      </c>
      <c r="O2597" s="48">
        <v>0</v>
      </c>
      <c r="P2597" s="63">
        <f t="shared" si="80"/>
        <v>148068</v>
      </c>
      <c r="Q2597" s="63">
        <f t="shared" si="81"/>
        <v>2961.36</v>
      </c>
    </row>
    <row r="2598" spans="1:17" x14ac:dyDescent="0.25">
      <c r="A2598" t="s">
        <v>17699</v>
      </c>
      <c r="B2598" t="s">
        <v>17660</v>
      </c>
      <c r="C2598" t="s">
        <v>17661</v>
      </c>
      <c r="D2598" t="s">
        <v>18207</v>
      </c>
      <c r="E2598" t="s">
        <v>12418</v>
      </c>
      <c r="F2598" t="s">
        <v>18208</v>
      </c>
      <c r="G2598" t="s">
        <v>18209</v>
      </c>
      <c r="H2598">
        <v>121</v>
      </c>
      <c r="I2598">
        <v>0</v>
      </c>
      <c r="J2598" s="48">
        <v>402841</v>
      </c>
      <c r="K2598" s="48">
        <v>0</v>
      </c>
      <c r="L2598">
        <v>3329.26</v>
      </c>
      <c r="M2598" t="s">
        <v>17428</v>
      </c>
      <c r="N2598" s="58">
        <v>19140.9833</v>
      </c>
      <c r="O2598" s="48">
        <v>879.83410000000003</v>
      </c>
      <c r="P2598" s="63">
        <f t="shared" si="80"/>
        <v>402841</v>
      </c>
      <c r="Q2598" s="63">
        <f t="shared" si="81"/>
        <v>3329.2644628099174</v>
      </c>
    </row>
    <row r="2599" spans="1:17" x14ac:dyDescent="0.25">
      <c r="A2599" t="s">
        <v>17699</v>
      </c>
      <c r="B2599" t="s">
        <v>17660</v>
      </c>
      <c r="C2599" t="s">
        <v>17661</v>
      </c>
      <c r="D2599" t="s">
        <v>7464</v>
      </c>
      <c r="E2599" t="s">
        <v>7465</v>
      </c>
      <c r="F2599" t="s">
        <v>7463</v>
      </c>
      <c r="G2599" t="s">
        <v>7466</v>
      </c>
      <c r="H2599">
        <v>86</v>
      </c>
      <c r="I2599">
        <v>0</v>
      </c>
      <c r="J2599" s="48">
        <v>246869</v>
      </c>
      <c r="K2599" s="48">
        <v>0</v>
      </c>
      <c r="L2599">
        <v>2870.57</v>
      </c>
      <c r="M2599" t="s">
        <v>17428</v>
      </c>
      <c r="N2599" s="58">
        <v>11729.983200000001</v>
      </c>
      <c r="O2599" s="48">
        <v>539.18020000000001</v>
      </c>
      <c r="P2599" s="63">
        <f t="shared" si="80"/>
        <v>246869</v>
      </c>
      <c r="Q2599" s="63">
        <f t="shared" si="81"/>
        <v>2870.5697674418607</v>
      </c>
    </row>
    <row r="2600" spans="1:17" x14ac:dyDescent="0.25">
      <c r="A2600" t="s">
        <v>17699</v>
      </c>
      <c r="B2600" t="s">
        <v>17660</v>
      </c>
      <c r="C2600" t="s">
        <v>17661</v>
      </c>
      <c r="D2600" t="s">
        <v>18210</v>
      </c>
      <c r="E2600" t="s">
        <v>18211</v>
      </c>
      <c r="F2600" t="s">
        <v>18212</v>
      </c>
      <c r="G2600" t="s">
        <v>18213</v>
      </c>
      <c r="H2600">
        <v>250</v>
      </c>
      <c r="I2600">
        <v>0</v>
      </c>
      <c r="J2600" s="48">
        <v>605140</v>
      </c>
      <c r="K2600" s="48">
        <v>0</v>
      </c>
      <c r="L2600">
        <v>2420.56</v>
      </c>
      <c r="M2600" t="s">
        <v>17428</v>
      </c>
      <c r="N2600" s="58">
        <v>28753.249299999999</v>
      </c>
      <c r="O2600" s="48">
        <v>1321.6713999999999</v>
      </c>
      <c r="P2600" s="63">
        <f t="shared" si="80"/>
        <v>605140</v>
      </c>
      <c r="Q2600" s="63">
        <f t="shared" si="81"/>
        <v>2420.56</v>
      </c>
    </row>
    <row r="2601" spans="1:17" x14ac:dyDescent="0.25">
      <c r="A2601" t="s">
        <v>17699</v>
      </c>
      <c r="B2601" t="s">
        <v>17660</v>
      </c>
      <c r="C2601" t="s">
        <v>17661</v>
      </c>
      <c r="D2601" t="s">
        <v>18210</v>
      </c>
      <c r="E2601" t="s">
        <v>18211</v>
      </c>
      <c r="F2601" t="s">
        <v>18214</v>
      </c>
      <c r="G2601" t="s">
        <v>18215</v>
      </c>
      <c r="H2601">
        <v>0</v>
      </c>
      <c r="I2601">
        <v>42</v>
      </c>
      <c r="J2601" s="48">
        <v>141155</v>
      </c>
      <c r="K2601" s="48">
        <v>141155</v>
      </c>
      <c r="L2601">
        <v>3360.83</v>
      </c>
      <c r="M2601" t="s">
        <v>17428</v>
      </c>
      <c r="N2601" s="58">
        <v>6707.0065999999997</v>
      </c>
      <c r="O2601" s="48">
        <v>308.29419999999999</v>
      </c>
      <c r="P2601" s="63">
        <f t="shared" si="80"/>
        <v>0</v>
      </c>
      <c r="Q2601" s="63" t="e">
        <f t="shared" si="81"/>
        <v>#DIV/0!</v>
      </c>
    </row>
    <row r="2602" spans="1:17" x14ac:dyDescent="0.25">
      <c r="A2602" t="s">
        <v>17699</v>
      </c>
      <c r="B2602" t="s">
        <v>17660</v>
      </c>
      <c r="C2602" t="s">
        <v>17661</v>
      </c>
      <c r="D2602" t="s">
        <v>7468</v>
      </c>
      <c r="E2602" t="s">
        <v>7469</v>
      </c>
      <c r="F2602" t="s">
        <v>7467</v>
      </c>
      <c r="G2602" t="s">
        <v>7470</v>
      </c>
      <c r="H2602">
        <v>154</v>
      </c>
      <c r="I2602">
        <v>0</v>
      </c>
      <c r="J2602" s="48">
        <v>441799</v>
      </c>
      <c r="K2602" s="48">
        <v>0</v>
      </c>
      <c r="L2602">
        <v>2868.82</v>
      </c>
      <c r="M2602" t="s">
        <v>17428</v>
      </c>
      <c r="N2602" s="58">
        <v>20992.0949</v>
      </c>
      <c r="O2602" s="48">
        <v>964.92229999999995</v>
      </c>
      <c r="P2602" s="63">
        <f t="shared" si="80"/>
        <v>441799</v>
      </c>
      <c r="Q2602" s="63">
        <f t="shared" si="81"/>
        <v>2868.8246753246754</v>
      </c>
    </row>
    <row r="2603" spans="1:17" x14ac:dyDescent="0.25">
      <c r="A2603" t="s">
        <v>17699</v>
      </c>
      <c r="B2603" t="s">
        <v>17660</v>
      </c>
      <c r="C2603" t="s">
        <v>17661</v>
      </c>
      <c r="D2603" t="s">
        <v>7472</v>
      </c>
      <c r="E2603" t="s">
        <v>7473</v>
      </c>
      <c r="F2603" t="s">
        <v>7471</v>
      </c>
      <c r="G2603" t="s">
        <v>7474</v>
      </c>
      <c r="H2603">
        <v>50</v>
      </c>
      <c r="I2603">
        <v>0</v>
      </c>
      <c r="J2603" s="48">
        <v>134925</v>
      </c>
      <c r="K2603" s="48">
        <v>0</v>
      </c>
      <c r="L2603">
        <v>2698.5</v>
      </c>
      <c r="M2603" t="s">
        <v>17432</v>
      </c>
      <c r="N2603" s="58">
        <v>-2040.2236</v>
      </c>
      <c r="O2603" s="48">
        <v>0</v>
      </c>
      <c r="P2603" s="63">
        <f t="shared" si="80"/>
        <v>134925</v>
      </c>
      <c r="Q2603" s="63">
        <f t="shared" si="81"/>
        <v>2698.5</v>
      </c>
    </row>
    <row r="2604" spans="1:17" x14ac:dyDescent="0.25">
      <c r="A2604" t="s">
        <v>17699</v>
      </c>
      <c r="B2604" t="s">
        <v>17660</v>
      </c>
      <c r="C2604" t="s">
        <v>17661</v>
      </c>
      <c r="D2604" t="s">
        <v>7476</v>
      </c>
      <c r="E2604" t="s">
        <v>7477</v>
      </c>
      <c r="F2604" t="s">
        <v>7475</v>
      </c>
      <c r="G2604" t="s">
        <v>7478</v>
      </c>
      <c r="H2604">
        <v>115</v>
      </c>
      <c r="I2604">
        <v>0</v>
      </c>
      <c r="J2604" s="48">
        <v>370928</v>
      </c>
      <c r="K2604" s="48">
        <v>0</v>
      </c>
      <c r="L2604">
        <v>3225.46</v>
      </c>
      <c r="M2604" t="s">
        <v>17428</v>
      </c>
      <c r="N2604" s="58">
        <v>17624.6751</v>
      </c>
      <c r="O2604" s="48">
        <v>810.13549999999998</v>
      </c>
      <c r="P2604" s="63">
        <f t="shared" si="80"/>
        <v>370928</v>
      </c>
      <c r="Q2604" s="63">
        <f t="shared" si="81"/>
        <v>3225.4608695652173</v>
      </c>
    </row>
    <row r="2605" spans="1:17" x14ac:dyDescent="0.25">
      <c r="A2605" t="s">
        <v>17699</v>
      </c>
      <c r="B2605" t="s">
        <v>17660</v>
      </c>
      <c r="C2605" t="s">
        <v>17661</v>
      </c>
      <c r="D2605" t="s">
        <v>7480</v>
      </c>
      <c r="E2605" t="s">
        <v>7481</v>
      </c>
      <c r="F2605" t="s">
        <v>7479</v>
      </c>
      <c r="G2605" t="s">
        <v>7482</v>
      </c>
      <c r="H2605">
        <v>18</v>
      </c>
      <c r="I2605">
        <v>0</v>
      </c>
      <c r="J2605" s="48">
        <v>50430</v>
      </c>
      <c r="K2605" s="48">
        <v>0</v>
      </c>
      <c r="L2605">
        <v>2801.67</v>
      </c>
      <c r="M2605" t="s">
        <v>17428</v>
      </c>
      <c r="N2605" s="58">
        <v>2396.1801999999998</v>
      </c>
      <c r="O2605" s="48">
        <v>110.14279999999999</v>
      </c>
      <c r="P2605" s="63">
        <f t="shared" si="80"/>
        <v>50430</v>
      </c>
      <c r="Q2605" s="63">
        <f t="shared" si="81"/>
        <v>2801.6666666666665</v>
      </c>
    </row>
    <row r="2606" spans="1:17" x14ac:dyDescent="0.25">
      <c r="A2606" t="s">
        <v>17699</v>
      </c>
      <c r="B2606" t="s">
        <v>17660</v>
      </c>
      <c r="C2606" t="s">
        <v>17661</v>
      </c>
      <c r="D2606" t="s">
        <v>7484</v>
      </c>
      <c r="E2606" t="s">
        <v>7485</v>
      </c>
      <c r="F2606" t="s">
        <v>7483</v>
      </c>
      <c r="G2606" t="s">
        <v>7486</v>
      </c>
      <c r="H2606">
        <v>22</v>
      </c>
      <c r="I2606">
        <v>0</v>
      </c>
      <c r="J2606" s="48">
        <v>58832</v>
      </c>
      <c r="K2606" s="48">
        <v>0</v>
      </c>
      <c r="L2606">
        <v>2674.18</v>
      </c>
      <c r="M2606" t="s">
        <v>17432</v>
      </c>
      <c r="N2606" s="58">
        <v>-889.60419999999999</v>
      </c>
      <c r="O2606" s="48">
        <v>0</v>
      </c>
      <c r="P2606" s="63">
        <f t="shared" si="80"/>
        <v>58832</v>
      </c>
      <c r="Q2606" s="63">
        <f t="shared" si="81"/>
        <v>2674.181818181818</v>
      </c>
    </row>
    <row r="2607" spans="1:17" x14ac:dyDescent="0.25">
      <c r="A2607" t="s">
        <v>17699</v>
      </c>
      <c r="B2607" t="s">
        <v>17660</v>
      </c>
      <c r="C2607" t="s">
        <v>17661</v>
      </c>
      <c r="D2607" t="s">
        <v>7488</v>
      </c>
      <c r="E2607" t="s">
        <v>7489</v>
      </c>
      <c r="F2607" t="s">
        <v>7487</v>
      </c>
      <c r="G2607" t="s">
        <v>7490</v>
      </c>
      <c r="H2607">
        <v>50</v>
      </c>
      <c r="I2607">
        <v>0</v>
      </c>
      <c r="J2607" s="48">
        <v>151713</v>
      </c>
      <c r="K2607" s="48">
        <v>0</v>
      </c>
      <c r="L2607">
        <v>3034.26</v>
      </c>
      <c r="M2607" t="s">
        <v>17428</v>
      </c>
      <c r="N2607" s="58">
        <v>7208.6589999999997</v>
      </c>
      <c r="O2607" s="48">
        <v>331.35309999999998</v>
      </c>
      <c r="P2607" s="63">
        <f t="shared" si="80"/>
        <v>151713</v>
      </c>
      <c r="Q2607" s="63">
        <f t="shared" si="81"/>
        <v>3034.26</v>
      </c>
    </row>
    <row r="2608" spans="1:17" x14ac:dyDescent="0.25">
      <c r="A2608" t="s">
        <v>17703</v>
      </c>
      <c r="B2608" t="s">
        <v>17704</v>
      </c>
      <c r="C2608" t="s">
        <v>17705</v>
      </c>
      <c r="D2608" t="s">
        <v>4972</v>
      </c>
      <c r="E2608" t="s">
        <v>4973</v>
      </c>
      <c r="F2608" t="s">
        <v>4971</v>
      </c>
      <c r="G2608" t="s">
        <v>4974</v>
      </c>
      <c r="H2608">
        <v>250</v>
      </c>
      <c r="I2608">
        <v>0</v>
      </c>
      <c r="J2608" s="48">
        <v>540205</v>
      </c>
      <c r="K2608" s="48">
        <v>0</v>
      </c>
      <c r="L2608">
        <v>2160.8200000000002</v>
      </c>
      <c r="M2608" t="s">
        <v>17432</v>
      </c>
      <c r="N2608" s="58">
        <v>-8168.5540000000001</v>
      </c>
      <c r="O2608" s="48">
        <v>0</v>
      </c>
      <c r="P2608" s="63">
        <f t="shared" si="80"/>
        <v>540205</v>
      </c>
      <c r="Q2608" s="63">
        <f t="shared" si="81"/>
        <v>2160.8200000000002</v>
      </c>
    </row>
    <row r="2609" spans="1:17" x14ac:dyDescent="0.25">
      <c r="A2609" t="s">
        <v>17703</v>
      </c>
      <c r="B2609" t="s">
        <v>17704</v>
      </c>
      <c r="C2609" t="s">
        <v>17705</v>
      </c>
      <c r="D2609" t="s">
        <v>4972</v>
      </c>
      <c r="E2609" t="s">
        <v>4973</v>
      </c>
      <c r="F2609" t="s">
        <v>4975</v>
      </c>
      <c r="G2609" t="s">
        <v>4976</v>
      </c>
      <c r="H2609">
        <v>186</v>
      </c>
      <c r="I2609">
        <v>0</v>
      </c>
      <c r="J2609" s="48">
        <v>777570</v>
      </c>
      <c r="K2609" s="48">
        <v>0</v>
      </c>
      <c r="L2609">
        <v>4180.4799999999996</v>
      </c>
      <c r="M2609" t="s">
        <v>17432</v>
      </c>
      <c r="N2609" s="58">
        <v>-11757.797</v>
      </c>
      <c r="O2609" s="48">
        <v>0</v>
      </c>
      <c r="P2609" s="63">
        <f t="shared" si="80"/>
        <v>777570</v>
      </c>
      <c r="Q2609" s="63">
        <f t="shared" si="81"/>
        <v>4180.4838709677415</v>
      </c>
    </row>
    <row r="2610" spans="1:17" x14ac:dyDescent="0.25">
      <c r="A2610" t="s">
        <v>17703</v>
      </c>
      <c r="B2610" t="s">
        <v>17704</v>
      </c>
      <c r="C2610" t="s">
        <v>17705</v>
      </c>
      <c r="D2610" t="s">
        <v>4972</v>
      </c>
      <c r="E2610" t="s">
        <v>4973</v>
      </c>
      <c r="F2610" t="s">
        <v>4977</v>
      </c>
      <c r="G2610" t="s">
        <v>4978</v>
      </c>
      <c r="H2610">
        <v>201</v>
      </c>
      <c r="I2610">
        <v>0</v>
      </c>
      <c r="J2610" s="48">
        <v>893652</v>
      </c>
      <c r="K2610" s="48">
        <v>0</v>
      </c>
      <c r="L2610">
        <v>4446.03</v>
      </c>
      <c r="M2610" t="s">
        <v>17432</v>
      </c>
      <c r="N2610" s="58">
        <v>-13513.084500000001</v>
      </c>
      <c r="O2610" s="48">
        <v>0</v>
      </c>
      <c r="P2610" s="63">
        <f t="shared" si="80"/>
        <v>893652</v>
      </c>
      <c r="Q2610" s="63">
        <f t="shared" si="81"/>
        <v>4446.0298507462685</v>
      </c>
    </row>
    <row r="2611" spans="1:17" x14ac:dyDescent="0.25">
      <c r="A2611" t="s">
        <v>17703</v>
      </c>
      <c r="B2611" t="s">
        <v>17704</v>
      </c>
      <c r="C2611" t="s">
        <v>17705</v>
      </c>
      <c r="D2611" t="s">
        <v>4972</v>
      </c>
      <c r="E2611" t="s">
        <v>4973</v>
      </c>
      <c r="F2611" t="s">
        <v>4979</v>
      </c>
      <c r="G2611" t="s">
        <v>4980</v>
      </c>
      <c r="H2611">
        <v>200</v>
      </c>
      <c r="I2611">
        <v>0</v>
      </c>
      <c r="J2611" s="48">
        <v>762791</v>
      </c>
      <c r="K2611" s="48">
        <v>0</v>
      </c>
      <c r="L2611">
        <v>3813.96</v>
      </c>
      <c r="M2611" t="s">
        <v>17432</v>
      </c>
      <c r="N2611" s="58">
        <v>-11534.3073</v>
      </c>
      <c r="O2611" s="48">
        <v>0</v>
      </c>
      <c r="P2611" s="63">
        <f t="shared" si="80"/>
        <v>762791</v>
      </c>
      <c r="Q2611" s="63">
        <f t="shared" si="81"/>
        <v>3813.9549999999999</v>
      </c>
    </row>
    <row r="2612" spans="1:17" x14ac:dyDescent="0.25">
      <c r="A2612" t="s">
        <v>17703</v>
      </c>
      <c r="B2612" t="s">
        <v>17704</v>
      </c>
      <c r="C2612" t="s">
        <v>17705</v>
      </c>
      <c r="D2612" t="s">
        <v>4972</v>
      </c>
      <c r="E2612" t="s">
        <v>4973</v>
      </c>
      <c r="F2612" t="s">
        <v>4981</v>
      </c>
      <c r="G2612" t="s">
        <v>4982</v>
      </c>
      <c r="H2612">
        <v>139</v>
      </c>
      <c r="I2612">
        <v>0</v>
      </c>
      <c r="J2612" s="48">
        <v>311160</v>
      </c>
      <c r="K2612" s="48">
        <v>0</v>
      </c>
      <c r="L2612">
        <v>2238.56</v>
      </c>
      <c r="M2612" t="s">
        <v>17432</v>
      </c>
      <c r="N2612" s="58">
        <v>-4705.1178</v>
      </c>
      <c r="O2612" s="48">
        <v>0</v>
      </c>
      <c r="P2612" s="63">
        <f t="shared" si="80"/>
        <v>311160</v>
      </c>
      <c r="Q2612" s="63">
        <f t="shared" si="81"/>
        <v>2238.5611510791368</v>
      </c>
    </row>
    <row r="2613" spans="1:17" x14ac:dyDescent="0.25">
      <c r="A2613" t="s">
        <v>17703</v>
      </c>
      <c r="B2613" t="s">
        <v>17704</v>
      </c>
      <c r="C2613" t="s">
        <v>17705</v>
      </c>
      <c r="D2613" t="s">
        <v>4972</v>
      </c>
      <c r="E2613" t="s">
        <v>4973</v>
      </c>
      <c r="F2613" t="s">
        <v>4983</v>
      </c>
      <c r="G2613" t="s">
        <v>4984</v>
      </c>
      <c r="H2613">
        <v>95</v>
      </c>
      <c r="I2613">
        <v>0</v>
      </c>
      <c r="J2613" s="48">
        <v>365959</v>
      </c>
      <c r="K2613" s="48">
        <v>0</v>
      </c>
      <c r="L2613">
        <v>3852.2</v>
      </c>
      <c r="M2613" t="s">
        <v>17432</v>
      </c>
      <c r="N2613" s="58">
        <v>-5533.7452999999996</v>
      </c>
      <c r="O2613" s="48">
        <v>0</v>
      </c>
      <c r="P2613" s="63">
        <f t="shared" si="80"/>
        <v>365959</v>
      </c>
      <c r="Q2613" s="63">
        <f t="shared" si="81"/>
        <v>3852.2</v>
      </c>
    </row>
    <row r="2614" spans="1:17" x14ac:dyDescent="0.25">
      <c r="A2614" t="s">
        <v>17703</v>
      </c>
      <c r="B2614" t="s">
        <v>17704</v>
      </c>
      <c r="C2614" t="s">
        <v>17705</v>
      </c>
      <c r="D2614" t="s">
        <v>4972</v>
      </c>
      <c r="E2614" t="s">
        <v>4973</v>
      </c>
      <c r="F2614" t="s">
        <v>4985</v>
      </c>
      <c r="G2614" t="s">
        <v>308</v>
      </c>
      <c r="H2614">
        <v>77</v>
      </c>
      <c r="I2614">
        <v>0</v>
      </c>
      <c r="J2614" s="48">
        <v>357415</v>
      </c>
      <c r="K2614" s="48">
        <v>0</v>
      </c>
      <c r="L2614">
        <v>4641.75</v>
      </c>
      <c r="M2614" t="s">
        <v>17432</v>
      </c>
      <c r="N2614" s="58">
        <v>-5404.5452999999998</v>
      </c>
      <c r="O2614" s="48">
        <v>0</v>
      </c>
      <c r="P2614" s="63">
        <f t="shared" si="80"/>
        <v>357415</v>
      </c>
      <c r="Q2614" s="63">
        <f t="shared" si="81"/>
        <v>4641.7532467532465</v>
      </c>
    </row>
    <row r="2615" spans="1:17" x14ac:dyDescent="0.25">
      <c r="A2615" t="s">
        <v>17703</v>
      </c>
      <c r="B2615" t="s">
        <v>17704</v>
      </c>
      <c r="C2615" t="s">
        <v>17705</v>
      </c>
      <c r="D2615" t="s">
        <v>4972</v>
      </c>
      <c r="E2615" t="s">
        <v>4973</v>
      </c>
      <c r="F2615" t="s">
        <v>4986</v>
      </c>
      <c r="G2615" t="s">
        <v>308</v>
      </c>
      <c r="H2615">
        <v>81</v>
      </c>
      <c r="I2615">
        <v>0</v>
      </c>
      <c r="J2615" s="48">
        <v>377475</v>
      </c>
      <c r="K2615" s="48">
        <v>0</v>
      </c>
      <c r="L2615">
        <v>4660.1899999999996</v>
      </c>
      <c r="M2615" t="s">
        <v>17432</v>
      </c>
      <c r="N2615" s="58">
        <v>-5707.8746000000001</v>
      </c>
      <c r="O2615" s="48">
        <v>0</v>
      </c>
      <c r="P2615" s="63">
        <f t="shared" si="80"/>
        <v>377475</v>
      </c>
      <c r="Q2615" s="63">
        <f t="shared" si="81"/>
        <v>4660.1851851851852</v>
      </c>
    </row>
    <row r="2616" spans="1:17" x14ac:dyDescent="0.25">
      <c r="A2616" t="s">
        <v>17703</v>
      </c>
      <c r="B2616" t="s">
        <v>17704</v>
      </c>
      <c r="C2616" t="s">
        <v>17705</v>
      </c>
      <c r="D2616" t="s">
        <v>4972</v>
      </c>
      <c r="E2616" t="s">
        <v>4973</v>
      </c>
      <c r="F2616" t="s">
        <v>4987</v>
      </c>
      <c r="G2616" t="s">
        <v>308</v>
      </c>
      <c r="H2616">
        <v>49</v>
      </c>
      <c r="I2616">
        <v>0</v>
      </c>
      <c r="J2616" s="48">
        <v>227841</v>
      </c>
      <c r="K2616" s="48">
        <v>0</v>
      </c>
      <c r="L2616">
        <v>4649.82</v>
      </c>
      <c r="M2616" t="s">
        <v>17432</v>
      </c>
      <c r="N2616" s="58">
        <v>-3445.2274000000002</v>
      </c>
      <c r="O2616" s="48">
        <v>0</v>
      </c>
      <c r="P2616" s="63">
        <f t="shared" si="80"/>
        <v>227841</v>
      </c>
      <c r="Q2616" s="63">
        <f t="shared" si="81"/>
        <v>4649.8163265306121</v>
      </c>
    </row>
    <row r="2617" spans="1:17" x14ac:dyDescent="0.25">
      <c r="A2617" t="s">
        <v>17703</v>
      </c>
      <c r="B2617" t="s">
        <v>17704</v>
      </c>
      <c r="C2617" t="s">
        <v>17705</v>
      </c>
      <c r="D2617" t="s">
        <v>4972</v>
      </c>
      <c r="E2617" t="s">
        <v>4973</v>
      </c>
      <c r="F2617" t="s">
        <v>4988</v>
      </c>
      <c r="G2617" t="s">
        <v>4989</v>
      </c>
      <c r="H2617">
        <v>409</v>
      </c>
      <c r="I2617">
        <v>0</v>
      </c>
      <c r="J2617" s="48">
        <v>1595221</v>
      </c>
      <c r="K2617" s="48">
        <v>0</v>
      </c>
      <c r="L2617">
        <v>3900.3</v>
      </c>
      <c r="M2617" t="s">
        <v>17432</v>
      </c>
      <c r="N2617" s="58">
        <v>-24121.654699999999</v>
      </c>
      <c r="O2617" s="48">
        <v>0</v>
      </c>
      <c r="P2617" s="63">
        <f t="shared" si="80"/>
        <v>1595221</v>
      </c>
      <c r="Q2617" s="63">
        <f t="shared" si="81"/>
        <v>3900.2958435207825</v>
      </c>
    </row>
    <row r="2618" spans="1:17" x14ac:dyDescent="0.25">
      <c r="A2618" t="s">
        <v>17703</v>
      </c>
      <c r="B2618" t="s">
        <v>17704</v>
      </c>
      <c r="C2618" t="s">
        <v>17705</v>
      </c>
      <c r="D2618" t="s">
        <v>4972</v>
      </c>
      <c r="E2618" t="s">
        <v>4973</v>
      </c>
      <c r="F2618" t="s">
        <v>4990</v>
      </c>
      <c r="G2618" t="s">
        <v>4991</v>
      </c>
      <c r="H2618">
        <v>156</v>
      </c>
      <c r="I2618">
        <v>0</v>
      </c>
      <c r="J2618" s="48">
        <v>657159</v>
      </c>
      <c r="K2618" s="48">
        <v>0</v>
      </c>
      <c r="L2618">
        <v>4212.5600000000004</v>
      </c>
      <c r="M2618" t="s">
        <v>17432</v>
      </c>
      <c r="N2618" s="58">
        <v>-9937.0346000000009</v>
      </c>
      <c r="O2618" s="48">
        <v>0</v>
      </c>
      <c r="P2618" s="63">
        <f t="shared" si="80"/>
        <v>657159</v>
      </c>
      <c r="Q2618" s="63">
        <f t="shared" si="81"/>
        <v>4212.5576923076924</v>
      </c>
    </row>
    <row r="2619" spans="1:17" x14ac:dyDescent="0.25">
      <c r="A2619" t="s">
        <v>17703</v>
      </c>
      <c r="B2619" t="s">
        <v>17704</v>
      </c>
      <c r="C2619" t="s">
        <v>17705</v>
      </c>
      <c r="D2619" t="s">
        <v>4972</v>
      </c>
      <c r="E2619" t="s">
        <v>4973</v>
      </c>
      <c r="F2619" t="s">
        <v>4992</v>
      </c>
      <c r="G2619" t="s">
        <v>4993</v>
      </c>
      <c r="H2619">
        <v>200</v>
      </c>
      <c r="I2619">
        <v>0</v>
      </c>
      <c r="J2619" s="48">
        <v>764184</v>
      </c>
      <c r="K2619" s="48">
        <v>0</v>
      </c>
      <c r="L2619">
        <v>3820.92</v>
      </c>
      <c r="M2619" t="s">
        <v>17432</v>
      </c>
      <c r="N2619" s="58">
        <v>-11555.382299999999</v>
      </c>
      <c r="O2619" s="48">
        <v>0</v>
      </c>
      <c r="P2619" s="63">
        <f t="shared" si="80"/>
        <v>764184</v>
      </c>
      <c r="Q2619" s="63">
        <f t="shared" si="81"/>
        <v>3820.92</v>
      </c>
    </row>
    <row r="2620" spans="1:17" x14ac:dyDescent="0.25">
      <c r="A2620" t="s">
        <v>17703</v>
      </c>
      <c r="B2620" t="s">
        <v>17704</v>
      </c>
      <c r="C2620" t="s">
        <v>17705</v>
      </c>
      <c r="D2620" t="s">
        <v>4972</v>
      </c>
      <c r="E2620" t="s">
        <v>4973</v>
      </c>
      <c r="F2620" t="s">
        <v>4994</v>
      </c>
      <c r="G2620" t="s">
        <v>4995</v>
      </c>
      <c r="H2620">
        <v>143</v>
      </c>
      <c r="I2620">
        <v>0</v>
      </c>
      <c r="J2620" s="48">
        <v>553115</v>
      </c>
      <c r="K2620" s="48">
        <v>0</v>
      </c>
      <c r="L2620">
        <v>3867.94</v>
      </c>
      <c r="M2620" t="s">
        <v>17432</v>
      </c>
      <c r="N2620" s="58">
        <v>-8363.7674000000006</v>
      </c>
      <c r="O2620" s="48">
        <v>0</v>
      </c>
      <c r="P2620" s="63">
        <f t="shared" si="80"/>
        <v>553115</v>
      </c>
      <c r="Q2620" s="63">
        <f t="shared" si="81"/>
        <v>3867.9370629370628</v>
      </c>
    </row>
    <row r="2621" spans="1:17" x14ac:dyDescent="0.25">
      <c r="A2621" t="s">
        <v>17703</v>
      </c>
      <c r="B2621" t="s">
        <v>17704</v>
      </c>
      <c r="C2621" t="s">
        <v>17705</v>
      </c>
      <c r="D2621" t="s">
        <v>4972</v>
      </c>
      <c r="E2621" t="s">
        <v>4973</v>
      </c>
      <c r="F2621" t="s">
        <v>4996</v>
      </c>
      <c r="G2621" t="s">
        <v>4997</v>
      </c>
      <c r="H2621">
        <v>296</v>
      </c>
      <c r="I2621">
        <v>0</v>
      </c>
      <c r="J2621" s="48">
        <v>1096427</v>
      </c>
      <c r="K2621" s="48">
        <v>0</v>
      </c>
      <c r="L2621">
        <v>3704.15</v>
      </c>
      <c r="M2621" t="s">
        <v>17432</v>
      </c>
      <c r="N2621" s="58">
        <v>-16579.2909</v>
      </c>
      <c r="O2621" s="48">
        <v>0</v>
      </c>
      <c r="P2621" s="63">
        <f t="shared" si="80"/>
        <v>1096427</v>
      </c>
      <c r="Q2621" s="63">
        <f t="shared" si="81"/>
        <v>3704.1452702702704</v>
      </c>
    </row>
    <row r="2622" spans="1:17" x14ac:dyDescent="0.25">
      <c r="A2622" t="s">
        <v>17703</v>
      </c>
      <c r="B2622" t="s">
        <v>17704</v>
      </c>
      <c r="C2622" t="s">
        <v>17705</v>
      </c>
      <c r="D2622" t="s">
        <v>4972</v>
      </c>
      <c r="E2622" t="s">
        <v>4973</v>
      </c>
      <c r="F2622" t="s">
        <v>4998</v>
      </c>
      <c r="G2622" t="s">
        <v>4999</v>
      </c>
      <c r="H2622">
        <v>16</v>
      </c>
      <c r="I2622">
        <v>0</v>
      </c>
      <c r="J2622" s="48">
        <v>33677</v>
      </c>
      <c r="K2622" s="48">
        <v>0</v>
      </c>
      <c r="L2622">
        <v>2104.81</v>
      </c>
      <c r="M2622" t="s">
        <v>17432</v>
      </c>
      <c r="N2622" s="58">
        <v>-509.23379999999997</v>
      </c>
      <c r="O2622" s="48">
        <v>0</v>
      </c>
      <c r="P2622" s="63">
        <f t="shared" si="80"/>
        <v>33677</v>
      </c>
      <c r="Q2622" s="63">
        <f t="shared" si="81"/>
        <v>2104.8125</v>
      </c>
    </row>
    <row r="2623" spans="1:17" x14ac:dyDescent="0.25">
      <c r="A2623" t="s">
        <v>17703</v>
      </c>
      <c r="B2623" t="s">
        <v>17704</v>
      </c>
      <c r="C2623" t="s">
        <v>17705</v>
      </c>
      <c r="D2623" t="s">
        <v>4972</v>
      </c>
      <c r="E2623" t="s">
        <v>4973</v>
      </c>
      <c r="F2623" t="s">
        <v>5040</v>
      </c>
      <c r="G2623" t="s">
        <v>5041</v>
      </c>
      <c r="H2623">
        <v>12</v>
      </c>
      <c r="I2623">
        <v>0</v>
      </c>
      <c r="J2623" s="48">
        <v>24227</v>
      </c>
      <c r="K2623" s="48">
        <v>0</v>
      </c>
      <c r="L2623">
        <v>2018.92</v>
      </c>
      <c r="M2623" t="s">
        <v>17432</v>
      </c>
      <c r="N2623" s="58">
        <v>-366.346</v>
      </c>
      <c r="O2623" s="48">
        <v>0</v>
      </c>
      <c r="P2623" s="63">
        <f t="shared" si="80"/>
        <v>24227</v>
      </c>
      <c r="Q2623" s="63">
        <f t="shared" si="81"/>
        <v>2018.9166666666667</v>
      </c>
    </row>
    <row r="2624" spans="1:17" x14ac:dyDescent="0.25">
      <c r="A2624" t="s">
        <v>17703</v>
      </c>
      <c r="B2624" t="s">
        <v>17704</v>
      </c>
      <c r="C2624" t="s">
        <v>17705</v>
      </c>
      <c r="D2624" t="s">
        <v>4972</v>
      </c>
      <c r="E2624" t="s">
        <v>4973</v>
      </c>
      <c r="F2624" t="s">
        <v>5042</v>
      </c>
      <c r="G2624" t="s">
        <v>5043</v>
      </c>
      <c r="H2624">
        <v>32</v>
      </c>
      <c r="I2624">
        <v>0</v>
      </c>
      <c r="J2624" s="48">
        <v>55913</v>
      </c>
      <c r="K2624" s="48">
        <v>0</v>
      </c>
      <c r="L2624">
        <v>1747.28</v>
      </c>
      <c r="M2624" t="s">
        <v>17432</v>
      </c>
      <c r="N2624" s="58">
        <v>-845.47649999999999</v>
      </c>
      <c r="O2624" s="48">
        <v>0</v>
      </c>
      <c r="P2624" s="63">
        <f t="shared" si="80"/>
        <v>55913</v>
      </c>
      <c r="Q2624" s="63">
        <f t="shared" si="81"/>
        <v>1747.28125</v>
      </c>
    </row>
    <row r="2625" spans="1:17" x14ac:dyDescent="0.25">
      <c r="A2625" t="s">
        <v>17703</v>
      </c>
      <c r="B2625" t="s">
        <v>17704</v>
      </c>
      <c r="C2625" t="s">
        <v>17705</v>
      </c>
      <c r="D2625" t="s">
        <v>4972</v>
      </c>
      <c r="E2625" t="s">
        <v>4973</v>
      </c>
      <c r="F2625" t="s">
        <v>5036</v>
      </c>
      <c r="G2625" t="s">
        <v>5037</v>
      </c>
      <c r="H2625">
        <v>39</v>
      </c>
      <c r="I2625">
        <v>0</v>
      </c>
      <c r="J2625" s="48">
        <v>91538</v>
      </c>
      <c r="K2625" s="48">
        <v>0</v>
      </c>
      <c r="L2625">
        <v>2347.13</v>
      </c>
      <c r="M2625" t="s">
        <v>17432</v>
      </c>
      <c r="N2625" s="58">
        <v>-1384.1688999999999</v>
      </c>
      <c r="O2625" s="48">
        <v>0</v>
      </c>
      <c r="P2625" s="63">
        <f t="shared" si="80"/>
        <v>91538</v>
      </c>
      <c r="Q2625" s="63">
        <f t="shared" si="81"/>
        <v>2347.1282051282051</v>
      </c>
    </row>
    <row r="2626" spans="1:17" x14ac:dyDescent="0.25">
      <c r="A2626" t="s">
        <v>17703</v>
      </c>
      <c r="B2626" t="s">
        <v>17704</v>
      </c>
      <c r="C2626" t="s">
        <v>17705</v>
      </c>
      <c r="D2626" t="s">
        <v>4972</v>
      </c>
      <c r="E2626" t="s">
        <v>4973</v>
      </c>
      <c r="F2626" t="s">
        <v>5000</v>
      </c>
      <c r="G2626" t="s">
        <v>5001</v>
      </c>
      <c r="H2626">
        <v>36</v>
      </c>
      <c r="I2626">
        <v>0</v>
      </c>
      <c r="J2626" s="48">
        <v>84732</v>
      </c>
      <c r="K2626" s="48">
        <v>0</v>
      </c>
      <c r="L2626">
        <v>2353.67</v>
      </c>
      <c r="M2626" t="s">
        <v>17432</v>
      </c>
      <c r="N2626" s="58">
        <v>-1281.2511999999999</v>
      </c>
      <c r="O2626" s="48">
        <v>0</v>
      </c>
      <c r="P2626" s="63">
        <f t="shared" si="80"/>
        <v>84732</v>
      </c>
      <c r="Q2626" s="63">
        <f t="shared" si="81"/>
        <v>2353.6666666666665</v>
      </c>
    </row>
    <row r="2627" spans="1:17" x14ac:dyDescent="0.25">
      <c r="A2627" t="s">
        <v>17703</v>
      </c>
      <c r="B2627" t="s">
        <v>17704</v>
      </c>
      <c r="C2627" t="s">
        <v>17705</v>
      </c>
      <c r="D2627" t="s">
        <v>4972</v>
      </c>
      <c r="E2627" t="s">
        <v>4973</v>
      </c>
      <c r="F2627" t="s">
        <v>5050</v>
      </c>
      <c r="G2627" t="s">
        <v>5051</v>
      </c>
      <c r="H2627">
        <v>30</v>
      </c>
      <c r="I2627">
        <v>0</v>
      </c>
      <c r="J2627" s="48">
        <v>68886</v>
      </c>
      <c r="K2627" s="48">
        <v>0</v>
      </c>
      <c r="L2627">
        <v>2296.1999999999998</v>
      </c>
      <c r="M2627" t="s">
        <v>17432</v>
      </c>
      <c r="N2627" s="58">
        <v>-1041.6319000000001</v>
      </c>
      <c r="O2627" s="48">
        <v>0</v>
      </c>
      <c r="P2627" s="63">
        <f t="shared" si="80"/>
        <v>68886</v>
      </c>
      <c r="Q2627" s="63">
        <f t="shared" si="81"/>
        <v>2296.1999999999998</v>
      </c>
    </row>
    <row r="2628" spans="1:17" x14ac:dyDescent="0.25">
      <c r="A2628" t="s">
        <v>17703</v>
      </c>
      <c r="B2628" t="s">
        <v>17704</v>
      </c>
      <c r="C2628" t="s">
        <v>17705</v>
      </c>
      <c r="D2628" t="s">
        <v>4972</v>
      </c>
      <c r="E2628" t="s">
        <v>4973</v>
      </c>
      <c r="F2628" t="s">
        <v>5002</v>
      </c>
      <c r="G2628" t="s">
        <v>5003</v>
      </c>
      <c r="H2628">
        <v>39</v>
      </c>
      <c r="I2628">
        <v>0</v>
      </c>
      <c r="J2628" s="48">
        <v>86050</v>
      </c>
      <c r="K2628" s="48">
        <v>0</v>
      </c>
      <c r="L2628">
        <v>2206.41</v>
      </c>
      <c r="M2628" t="s">
        <v>17432</v>
      </c>
      <c r="N2628" s="58">
        <v>-1301.1856</v>
      </c>
      <c r="O2628" s="48">
        <v>0</v>
      </c>
      <c r="P2628" s="63">
        <f t="shared" ref="P2628:P2691" si="82">J2628-K2628</f>
        <v>86050</v>
      </c>
      <c r="Q2628" s="63">
        <f t="shared" ref="Q2628:Q2691" si="83">P2628/H2628</f>
        <v>2206.4102564102564</v>
      </c>
    </row>
    <row r="2629" spans="1:17" x14ac:dyDescent="0.25">
      <c r="A2629" t="s">
        <v>17703</v>
      </c>
      <c r="B2629" t="s">
        <v>17704</v>
      </c>
      <c r="C2629" t="s">
        <v>17705</v>
      </c>
      <c r="D2629" t="s">
        <v>4972</v>
      </c>
      <c r="E2629" t="s">
        <v>4973</v>
      </c>
      <c r="F2629" t="s">
        <v>5004</v>
      </c>
      <c r="G2629" t="s">
        <v>5005</v>
      </c>
      <c r="H2629">
        <v>60</v>
      </c>
      <c r="I2629">
        <v>0</v>
      </c>
      <c r="J2629" s="48">
        <v>139965</v>
      </c>
      <c r="K2629" s="48">
        <v>0</v>
      </c>
      <c r="L2629">
        <v>2332.75</v>
      </c>
      <c r="M2629" t="s">
        <v>17432</v>
      </c>
      <c r="N2629" s="58">
        <v>-2116.4337</v>
      </c>
      <c r="O2629" s="48">
        <v>0</v>
      </c>
      <c r="P2629" s="63">
        <f t="shared" si="82"/>
        <v>139965</v>
      </c>
      <c r="Q2629" s="63">
        <f t="shared" si="83"/>
        <v>2332.75</v>
      </c>
    </row>
    <row r="2630" spans="1:17" x14ac:dyDescent="0.25">
      <c r="A2630" t="s">
        <v>17703</v>
      </c>
      <c r="B2630" t="s">
        <v>17704</v>
      </c>
      <c r="C2630" t="s">
        <v>17705</v>
      </c>
      <c r="D2630" t="s">
        <v>4972</v>
      </c>
      <c r="E2630" t="s">
        <v>4973</v>
      </c>
      <c r="F2630" t="s">
        <v>5006</v>
      </c>
      <c r="G2630" t="s">
        <v>5007</v>
      </c>
      <c r="H2630">
        <v>39</v>
      </c>
      <c r="I2630">
        <v>0</v>
      </c>
      <c r="J2630" s="48">
        <v>86670</v>
      </c>
      <c r="K2630" s="48">
        <v>0</v>
      </c>
      <c r="L2630">
        <v>2222.31</v>
      </c>
      <c r="M2630" t="s">
        <v>17432</v>
      </c>
      <c r="N2630" s="58">
        <v>-1310.5550000000001</v>
      </c>
      <c r="O2630" s="48">
        <v>0</v>
      </c>
      <c r="P2630" s="63">
        <f t="shared" si="82"/>
        <v>86670</v>
      </c>
      <c r="Q2630" s="63">
        <f t="shared" si="83"/>
        <v>2222.3076923076924</v>
      </c>
    </row>
    <row r="2631" spans="1:17" x14ac:dyDescent="0.25">
      <c r="A2631" t="s">
        <v>17703</v>
      </c>
      <c r="B2631" t="s">
        <v>17704</v>
      </c>
      <c r="C2631" t="s">
        <v>17705</v>
      </c>
      <c r="D2631" t="s">
        <v>4972</v>
      </c>
      <c r="E2631" t="s">
        <v>4973</v>
      </c>
      <c r="F2631" t="s">
        <v>5052</v>
      </c>
      <c r="G2631" t="s">
        <v>5053</v>
      </c>
      <c r="H2631">
        <v>39</v>
      </c>
      <c r="I2631">
        <v>0</v>
      </c>
      <c r="J2631" s="48">
        <v>156500</v>
      </c>
      <c r="K2631" s="48">
        <v>0</v>
      </c>
      <c r="L2631">
        <v>4012.82</v>
      </c>
      <c r="M2631" t="s">
        <v>17432</v>
      </c>
      <c r="N2631" s="58">
        <v>-2366.4648000000002</v>
      </c>
      <c r="O2631" s="48">
        <v>0</v>
      </c>
      <c r="P2631" s="63">
        <f t="shared" si="82"/>
        <v>156500</v>
      </c>
      <c r="Q2631" s="63">
        <f t="shared" si="83"/>
        <v>4012.8205128205127</v>
      </c>
    </row>
    <row r="2632" spans="1:17" x14ac:dyDescent="0.25">
      <c r="A2632" t="s">
        <v>17703</v>
      </c>
      <c r="B2632" t="s">
        <v>17704</v>
      </c>
      <c r="C2632" t="s">
        <v>17705</v>
      </c>
      <c r="D2632" t="s">
        <v>4972</v>
      </c>
      <c r="E2632" t="s">
        <v>4973</v>
      </c>
      <c r="F2632" t="s">
        <v>5048</v>
      </c>
      <c r="G2632" t="s">
        <v>5049</v>
      </c>
      <c r="H2632">
        <v>14</v>
      </c>
      <c r="I2632">
        <v>0</v>
      </c>
      <c r="J2632" s="48">
        <v>32396</v>
      </c>
      <c r="K2632" s="48">
        <v>0</v>
      </c>
      <c r="L2632">
        <v>2314</v>
      </c>
      <c r="M2632" t="s">
        <v>17432</v>
      </c>
      <c r="N2632" s="58">
        <v>-489.86520000000002</v>
      </c>
      <c r="O2632" s="48">
        <v>0</v>
      </c>
      <c r="P2632" s="63">
        <f t="shared" si="82"/>
        <v>32396</v>
      </c>
      <c r="Q2632" s="63">
        <f t="shared" si="83"/>
        <v>2314</v>
      </c>
    </row>
    <row r="2633" spans="1:17" x14ac:dyDescent="0.25">
      <c r="A2633" t="s">
        <v>17703</v>
      </c>
      <c r="B2633" t="s">
        <v>17704</v>
      </c>
      <c r="C2633" t="s">
        <v>17705</v>
      </c>
      <c r="D2633" t="s">
        <v>4972</v>
      </c>
      <c r="E2633" t="s">
        <v>4973</v>
      </c>
      <c r="F2633" t="s">
        <v>5008</v>
      </c>
      <c r="G2633" t="s">
        <v>5009</v>
      </c>
      <c r="H2633">
        <v>137</v>
      </c>
      <c r="I2633">
        <v>0</v>
      </c>
      <c r="J2633" s="48">
        <v>307601</v>
      </c>
      <c r="K2633" s="48">
        <v>0</v>
      </c>
      <c r="L2633">
        <v>2245.2600000000002</v>
      </c>
      <c r="M2633" t="s">
        <v>17432</v>
      </c>
      <c r="N2633" s="58">
        <v>-4651.2965000000004</v>
      </c>
      <c r="O2633" s="48">
        <v>0</v>
      </c>
      <c r="P2633" s="63">
        <f t="shared" si="82"/>
        <v>307601</v>
      </c>
      <c r="Q2633" s="63">
        <f t="shared" si="83"/>
        <v>2245.2627737226276</v>
      </c>
    </row>
    <row r="2634" spans="1:17" x14ac:dyDescent="0.25">
      <c r="A2634" t="s">
        <v>17703</v>
      </c>
      <c r="B2634" t="s">
        <v>17704</v>
      </c>
      <c r="C2634" t="s">
        <v>17705</v>
      </c>
      <c r="D2634" t="s">
        <v>4972</v>
      </c>
      <c r="E2634" t="s">
        <v>4973</v>
      </c>
      <c r="F2634" t="s">
        <v>5010</v>
      </c>
      <c r="G2634" t="s">
        <v>5011</v>
      </c>
      <c r="H2634">
        <v>22</v>
      </c>
      <c r="I2634">
        <v>0</v>
      </c>
      <c r="J2634" s="48">
        <v>45631</v>
      </c>
      <c r="K2634" s="48">
        <v>0</v>
      </c>
      <c r="L2634">
        <v>2074.14</v>
      </c>
      <c r="M2634" t="s">
        <v>17432</v>
      </c>
      <c r="N2634" s="58">
        <v>-689.98940000000005</v>
      </c>
      <c r="O2634" s="48">
        <v>0</v>
      </c>
      <c r="P2634" s="63">
        <f t="shared" si="82"/>
        <v>45631</v>
      </c>
      <c r="Q2634" s="63">
        <f t="shared" si="83"/>
        <v>2074.1363636363635</v>
      </c>
    </row>
    <row r="2635" spans="1:17" x14ac:dyDescent="0.25">
      <c r="A2635" t="s">
        <v>17703</v>
      </c>
      <c r="B2635" t="s">
        <v>17704</v>
      </c>
      <c r="C2635" t="s">
        <v>17705</v>
      </c>
      <c r="D2635" t="s">
        <v>4972</v>
      </c>
      <c r="E2635" t="s">
        <v>4973</v>
      </c>
      <c r="F2635" t="s">
        <v>5012</v>
      </c>
      <c r="G2635" t="s">
        <v>5013</v>
      </c>
      <c r="H2635">
        <v>50</v>
      </c>
      <c r="I2635">
        <v>0</v>
      </c>
      <c r="J2635" s="48">
        <v>82386</v>
      </c>
      <c r="K2635" s="48">
        <v>0</v>
      </c>
      <c r="L2635">
        <v>1647.72</v>
      </c>
      <c r="M2635" t="s">
        <v>17432</v>
      </c>
      <c r="N2635" s="58">
        <v>-1245.7746999999999</v>
      </c>
      <c r="O2635" s="48">
        <v>0</v>
      </c>
      <c r="P2635" s="63">
        <f t="shared" si="82"/>
        <v>82386</v>
      </c>
      <c r="Q2635" s="63">
        <f t="shared" si="83"/>
        <v>1647.72</v>
      </c>
    </row>
    <row r="2636" spans="1:17" x14ac:dyDescent="0.25">
      <c r="A2636" t="s">
        <v>17703</v>
      </c>
      <c r="B2636" t="s">
        <v>17704</v>
      </c>
      <c r="C2636" t="s">
        <v>17705</v>
      </c>
      <c r="D2636" t="s">
        <v>4972</v>
      </c>
      <c r="E2636" t="s">
        <v>4973</v>
      </c>
      <c r="F2636" t="s">
        <v>5014</v>
      </c>
      <c r="G2636" t="s">
        <v>5015</v>
      </c>
      <c r="H2636">
        <v>13</v>
      </c>
      <c r="I2636">
        <v>0</v>
      </c>
      <c r="J2636" s="48">
        <v>25942</v>
      </c>
      <c r="K2636" s="48">
        <v>0</v>
      </c>
      <c r="L2636">
        <v>1995.54</v>
      </c>
      <c r="M2636" t="s">
        <v>17432</v>
      </c>
      <c r="N2636" s="58">
        <v>-392.27089999999998</v>
      </c>
      <c r="O2636" s="48">
        <v>0</v>
      </c>
      <c r="P2636" s="63">
        <f t="shared" si="82"/>
        <v>25942</v>
      </c>
      <c r="Q2636" s="63">
        <f t="shared" si="83"/>
        <v>1995.5384615384614</v>
      </c>
    </row>
    <row r="2637" spans="1:17" x14ac:dyDescent="0.25">
      <c r="A2637" t="s">
        <v>17703</v>
      </c>
      <c r="B2637" t="s">
        <v>17704</v>
      </c>
      <c r="C2637" t="s">
        <v>17705</v>
      </c>
      <c r="D2637" t="s">
        <v>4972</v>
      </c>
      <c r="E2637" t="s">
        <v>4973</v>
      </c>
      <c r="F2637" t="s">
        <v>5016</v>
      </c>
      <c r="G2637" t="s">
        <v>5017</v>
      </c>
      <c r="H2637">
        <v>15</v>
      </c>
      <c r="I2637">
        <v>0</v>
      </c>
      <c r="J2637" s="48">
        <v>29822</v>
      </c>
      <c r="K2637" s="48">
        <v>0</v>
      </c>
      <c r="L2637">
        <v>1988.13</v>
      </c>
      <c r="M2637" t="s">
        <v>17432</v>
      </c>
      <c r="N2637" s="58">
        <v>-450.93990000000002</v>
      </c>
      <c r="O2637" s="48">
        <v>0</v>
      </c>
      <c r="P2637" s="63">
        <f t="shared" si="82"/>
        <v>29822</v>
      </c>
      <c r="Q2637" s="63">
        <f t="shared" si="83"/>
        <v>1988.1333333333334</v>
      </c>
    </row>
    <row r="2638" spans="1:17" x14ac:dyDescent="0.25">
      <c r="A2638" t="s">
        <v>17703</v>
      </c>
      <c r="B2638" t="s">
        <v>17704</v>
      </c>
      <c r="C2638" t="s">
        <v>17705</v>
      </c>
      <c r="D2638" t="s">
        <v>4972</v>
      </c>
      <c r="E2638" t="s">
        <v>4973</v>
      </c>
      <c r="F2638" t="s">
        <v>5018</v>
      </c>
      <c r="G2638" t="s">
        <v>5019</v>
      </c>
      <c r="H2638">
        <v>20</v>
      </c>
      <c r="I2638">
        <v>0</v>
      </c>
      <c r="J2638" s="48">
        <v>39877</v>
      </c>
      <c r="K2638" s="48">
        <v>0</v>
      </c>
      <c r="L2638">
        <v>1993.85</v>
      </c>
      <c r="M2638" t="s">
        <v>17432</v>
      </c>
      <c r="N2638" s="58">
        <v>-602.99009999999998</v>
      </c>
      <c r="O2638" s="48">
        <v>0</v>
      </c>
      <c r="P2638" s="63">
        <f t="shared" si="82"/>
        <v>39877</v>
      </c>
      <c r="Q2638" s="63">
        <f t="shared" si="83"/>
        <v>1993.85</v>
      </c>
    </row>
    <row r="2639" spans="1:17" x14ac:dyDescent="0.25">
      <c r="A2639" t="s">
        <v>17703</v>
      </c>
      <c r="B2639" t="s">
        <v>17704</v>
      </c>
      <c r="C2639" t="s">
        <v>17705</v>
      </c>
      <c r="D2639" t="s">
        <v>4972</v>
      </c>
      <c r="E2639" t="s">
        <v>4973</v>
      </c>
      <c r="F2639" t="s">
        <v>5020</v>
      </c>
      <c r="G2639" t="s">
        <v>5021</v>
      </c>
      <c r="H2639">
        <v>6</v>
      </c>
      <c r="I2639">
        <v>0</v>
      </c>
      <c r="J2639" s="48">
        <v>11014</v>
      </c>
      <c r="K2639" s="48">
        <v>0</v>
      </c>
      <c r="L2639">
        <v>1835.67</v>
      </c>
      <c r="M2639" t="s">
        <v>17432</v>
      </c>
      <c r="N2639" s="58">
        <v>-166.54810000000001</v>
      </c>
      <c r="O2639" s="48">
        <v>0</v>
      </c>
      <c r="P2639" s="63">
        <f t="shared" si="82"/>
        <v>11014</v>
      </c>
      <c r="Q2639" s="63">
        <f t="shared" si="83"/>
        <v>1835.6666666666667</v>
      </c>
    </row>
    <row r="2640" spans="1:17" x14ac:dyDescent="0.25">
      <c r="A2640" t="s">
        <v>17703</v>
      </c>
      <c r="B2640" t="s">
        <v>17704</v>
      </c>
      <c r="C2640" t="s">
        <v>17705</v>
      </c>
      <c r="D2640" t="s">
        <v>4972</v>
      </c>
      <c r="E2640" t="s">
        <v>4973</v>
      </c>
      <c r="F2640" t="s">
        <v>5022</v>
      </c>
      <c r="G2640" t="s">
        <v>5023</v>
      </c>
      <c r="H2640">
        <v>48</v>
      </c>
      <c r="I2640">
        <v>0</v>
      </c>
      <c r="J2640" s="48">
        <v>114774</v>
      </c>
      <c r="K2640" s="48">
        <v>0</v>
      </c>
      <c r="L2640">
        <v>2391.12</v>
      </c>
      <c r="M2640" t="s">
        <v>17432</v>
      </c>
      <c r="N2640" s="58">
        <v>-1735.5192999999999</v>
      </c>
      <c r="O2640" s="48">
        <v>0</v>
      </c>
      <c r="P2640" s="63">
        <f t="shared" si="82"/>
        <v>114774</v>
      </c>
      <c r="Q2640" s="63">
        <f t="shared" si="83"/>
        <v>2391.125</v>
      </c>
    </row>
    <row r="2641" spans="1:17" x14ac:dyDescent="0.25">
      <c r="A2641" t="s">
        <v>17703</v>
      </c>
      <c r="B2641" t="s">
        <v>17704</v>
      </c>
      <c r="C2641" t="s">
        <v>17705</v>
      </c>
      <c r="D2641" t="s">
        <v>4972</v>
      </c>
      <c r="E2641" t="s">
        <v>4973</v>
      </c>
      <c r="F2641" t="s">
        <v>5024</v>
      </c>
      <c r="G2641" t="s">
        <v>5025</v>
      </c>
      <c r="H2641">
        <v>22</v>
      </c>
      <c r="I2641">
        <v>0</v>
      </c>
      <c r="J2641" s="48">
        <v>47405</v>
      </c>
      <c r="K2641" s="48">
        <v>0</v>
      </c>
      <c r="L2641">
        <v>2154.77</v>
      </c>
      <c r="M2641" t="s">
        <v>17432</v>
      </c>
      <c r="N2641" s="58">
        <v>-716.81600000000003</v>
      </c>
      <c r="O2641" s="48">
        <v>0</v>
      </c>
      <c r="P2641" s="63">
        <f t="shared" si="82"/>
        <v>47405</v>
      </c>
      <c r="Q2641" s="63">
        <f t="shared" si="83"/>
        <v>2154.7727272727275</v>
      </c>
    </row>
    <row r="2642" spans="1:17" x14ac:dyDescent="0.25">
      <c r="A2642" t="s">
        <v>17703</v>
      </c>
      <c r="B2642" t="s">
        <v>17704</v>
      </c>
      <c r="C2642" t="s">
        <v>17705</v>
      </c>
      <c r="D2642" t="s">
        <v>4972</v>
      </c>
      <c r="E2642" t="s">
        <v>4973</v>
      </c>
      <c r="F2642" t="s">
        <v>5026</v>
      </c>
      <c r="G2642" t="s">
        <v>5027</v>
      </c>
      <c r="H2642">
        <v>22</v>
      </c>
      <c r="I2642">
        <v>0</v>
      </c>
      <c r="J2642" s="48">
        <v>46276</v>
      </c>
      <c r="K2642" s="48">
        <v>0</v>
      </c>
      <c r="L2642">
        <v>2103.4499999999998</v>
      </c>
      <c r="M2642" t="s">
        <v>17432</v>
      </c>
      <c r="N2642" s="58">
        <v>-699.74829999999997</v>
      </c>
      <c r="O2642" s="48">
        <v>0</v>
      </c>
      <c r="P2642" s="63">
        <f t="shared" si="82"/>
        <v>46276</v>
      </c>
      <c r="Q2642" s="63">
        <f t="shared" si="83"/>
        <v>2103.4545454545455</v>
      </c>
    </row>
    <row r="2643" spans="1:17" x14ac:dyDescent="0.25">
      <c r="A2643" t="s">
        <v>17703</v>
      </c>
      <c r="B2643" t="s">
        <v>17704</v>
      </c>
      <c r="C2643" t="s">
        <v>17705</v>
      </c>
      <c r="D2643" t="s">
        <v>4972</v>
      </c>
      <c r="E2643" t="s">
        <v>4973</v>
      </c>
      <c r="F2643" t="s">
        <v>5038</v>
      </c>
      <c r="G2643" t="s">
        <v>5039</v>
      </c>
      <c r="H2643">
        <v>24</v>
      </c>
      <c r="I2643">
        <v>0</v>
      </c>
      <c r="J2643" s="48">
        <v>52273</v>
      </c>
      <c r="K2643" s="48">
        <v>0</v>
      </c>
      <c r="L2643">
        <v>2178.04</v>
      </c>
      <c r="M2643" t="s">
        <v>17432</v>
      </c>
      <c r="N2643" s="58">
        <v>-790.42370000000005</v>
      </c>
      <c r="O2643" s="48">
        <v>0</v>
      </c>
      <c r="P2643" s="63">
        <f t="shared" si="82"/>
        <v>52273</v>
      </c>
      <c r="Q2643" s="63">
        <f t="shared" si="83"/>
        <v>2178.0416666666665</v>
      </c>
    </row>
    <row r="2644" spans="1:17" x14ac:dyDescent="0.25">
      <c r="A2644" t="s">
        <v>17703</v>
      </c>
      <c r="B2644" t="s">
        <v>17704</v>
      </c>
      <c r="C2644" t="s">
        <v>17705</v>
      </c>
      <c r="D2644" t="s">
        <v>4972</v>
      </c>
      <c r="E2644" t="s">
        <v>4973</v>
      </c>
      <c r="F2644" t="s">
        <v>5028</v>
      </c>
      <c r="G2644" t="s">
        <v>5029</v>
      </c>
      <c r="H2644">
        <v>27</v>
      </c>
      <c r="I2644">
        <v>0</v>
      </c>
      <c r="J2644" s="48">
        <v>63601</v>
      </c>
      <c r="K2644" s="48">
        <v>0</v>
      </c>
      <c r="L2644">
        <v>2355.59</v>
      </c>
      <c r="M2644" t="s">
        <v>17432</v>
      </c>
      <c r="N2644" s="58">
        <v>-961.72559999999999</v>
      </c>
      <c r="O2644" s="48">
        <v>0</v>
      </c>
      <c r="P2644" s="63">
        <f t="shared" si="82"/>
        <v>63601</v>
      </c>
      <c r="Q2644" s="63">
        <f t="shared" si="83"/>
        <v>2355.5925925925926</v>
      </c>
    </row>
    <row r="2645" spans="1:17" x14ac:dyDescent="0.25">
      <c r="A2645" t="s">
        <v>17703</v>
      </c>
      <c r="B2645" t="s">
        <v>17704</v>
      </c>
      <c r="C2645" t="s">
        <v>17705</v>
      </c>
      <c r="D2645" t="s">
        <v>4972</v>
      </c>
      <c r="E2645" t="s">
        <v>4973</v>
      </c>
      <c r="F2645" t="s">
        <v>5030</v>
      </c>
      <c r="G2645" t="s">
        <v>5031</v>
      </c>
      <c r="H2645">
        <v>27</v>
      </c>
      <c r="I2645">
        <v>0</v>
      </c>
      <c r="J2645" s="48">
        <v>58994</v>
      </c>
      <c r="K2645" s="48">
        <v>0</v>
      </c>
      <c r="L2645">
        <v>2184.96</v>
      </c>
      <c r="M2645" t="s">
        <v>17432</v>
      </c>
      <c r="N2645" s="58">
        <v>-892.05870000000004</v>
      </c>
      <c r="O2645" s="48">
        <v>0</v>
      </c>
      <c r="P2645" s="63">
        <f t="shared" si="82"/>
        <v>58994</v>
      </c>
      <c r="Q2645" s="63">
        <f t="shared" si="83"/>
        <v>2184.962962962963</v>
      </c>
    </row>
    <row r="2646" spans="1:17" x14ac:dyDescent="0.25">
      <c r="A2646" t="s">
        <v>17703</v>
      </c>
      <c r="B2646" t="s">
        <v>17704</v>
      </c>
      <c r="C2646" t="s">
        <v>17705</v>
      </c>
      <c r="D2646" t="s">
        <v>4972</v>
      </c>
      <c r="E2646" t="s">
        <v>4973</v>
      </c>
      <c r="F2646" t="s">
        <v>5044</v>
      </c>
      <c r="G2646" t="s">
        <v>5045</v>
      </c>
      <c r="H2646">
        <v>42</v>
      </c>
      <c r="I2646">
        <v>0</v>
      </c>
      <c r="J2646" s="48">
        <v>65059</v>
      </c>
      <c r="K2646" s="48">
        <v>0</v>
      </c>
      <c r="L2646">
        <v>1549.02</v>
      </c>
      <c r="M2646" t="s">
        <v>17432</v>
      </c>
      <c r="N2646" s="58">
        <v>-983.76419999999996</v>
      </c>
      <c r="O2646" s="48">
        <v>0</v>
      </c>
      <c r="P2646" s="63">
        <f t="shared" si="82"/>
        <v>65059</v>
      </c>
      <c r="Q2646" s="63">
        <f t="shared" si="83"/>
        <v>1549.0238095238096</v>
      </c>
    </row>
    <row r="2647" spans="1:17" x14ac:dyDescent="0.25">
      <c r="A2647" t="s">
        <v>17703</v>
      </c>
      <c r="B2647" t="s">
        <v>17704</v>
      </c>
      <c r="C2647" t="s">
        <v>17705</v>
      </c>
      <c r="D2647" t="s">
        <v>4972</v>
      </c>
      <c r="E2647" t="s">
        <v>4973</v>
      </c>
      <c r="F2647" t="s">
        <v>5032</v>
      </c>
      <c r="G2647" t="s">
        <v>5033</v>
      </c>
      <c r="H2647">
        <v>30</v>
      </c>
      <c r="I2647">
        <v>0</v>
      </c>
      <c r="J2647" s="48">
        <v>66329</v>
      </c>
      <c r="K2647" s="48">
        <v>0</v>
      </c>
      <c r="L2647">
        <v>2210.9699999999998</v>
      </c>
      <c r="M2647" t="s">
        <v>17432</v>
      </c>
      <c r="N2647" s="58">
        <v>-1002.9789</v>
      </c>
      <c r="O2647" s="48">
        <v>0</v>
      </c>
      <c r="P2647" s="63">
        <f t="shared" si="82"/>
        <v>66329</v>
      </c>
      <c r="Q2647" s="63">
        <f t="shared" si="83"/>
        <v>2210.9666666666667</v>
      </c>
    </row>
    <row r="2648" spans="1:17" x14ac:dyDescent="0.25">
      <c r="A2648" t="s">
        <v>17703</v>
      </c>
      <c r="B2648" t="s">
        <v>17704</v>
      </c>
      <c r="C2648" t="s">
        <v>17705</v>
      </c>
      <c r="D2648" t="s">
        <v>4972</v>
      </c>
      <c r="E2648" t="s">
        <v>4973</v>
      </c>
      <c r="F2648" t="s">
        <v>5034</v>
      </c>
      <c r="G2648" t="s">
        <v>5035</v>
      </c>
      <c r="H2648">
        <v>25</v>
      </c>
      <c r="I2648">
        <v>0</v>
      </c>
      <c r="J2648" s="48">
        <v>56571</v>
      </c>
      <c r="K2648" s="48">
        <v>0</v>
      </c>
      <c r="L2648">
        <v>2262.84</v>
      </c>
      <c r="M2648" t="s">
        <v>17432</v>
      </c>
      <c r="N2648" s="58">
        <v>-855.42510000000004</v>
      </c>
      <c r="O2648" s="48">
        <v>0</v>
      </c>
      <c r="P2648" s="63">
        <f t="shared" si="82"/>
        <v>56571</v>
      </c>
      <c r="Q2648" s="63">
        <f t="shared" si="83"/>
        <v>2262.84</v>
      </c>
    </row>
    <row r="2649" spans="1:17" x14ac:dyDescent="0.25">
      <c r="A2649" t="s">
        <v>17703</v>
      </c>
      <c r="B2649" t="s">
        <v>17704</v>
      </c>
      <c r="C2649" t="s">
        <v>17705</v>
      </c>
      <c r="D2649" t="s">
        <v>4972</v>
      </c>
      <c r="E2649" t="s">
        <v>4973</v>
      </c>
      <c r="F2649" t="s">
        <v>5046</v>
      </c>
      <c r="G2649" t="s">
        <v>5047</v>
      </c>
      <c r="H2649">
        <v>41</v>
      </c>
      <c r="I2649">
        <v>0</v>
      </c>
      <c r="J2649" s="48">
        <v>63147</v>
      </c>
      <c r="K2649" s="48">
        <v>0</v>
      </c>
      <c r="L2649">
        <v>1540.17</v>
      </c>
      <c r="M2649" t="s">
        <v>17432</v>
      </c>
      <c r="N2649" s="58">
        <v>-954.85519999999997</v>
      </c>
      <c r="O2649" s="48">
        <v>0</v>
      </c>
      <c r="P2649" s="63">
        <f t="shared" si="82"/>
        <v>63147</v>
      </c>
      <c r="Q2649" s="63">
        <f t="shared" si="83"/>
        <v>1540.1707317073171</v>
      </c>
    </row>
    <row r="2650" spans="1:17" x14ac:dyDescent="0.25">
      <c r="A2650" t="s">
        <v>17703</v>
      </c>
      <c r="B2650" t="s">
        <v>17704</v>
      </c>
      <c r="C2650" t="s">
        <v>17705</v>
      </c>
      <c r="D2650" t="s">
        <v>5055</v>
      </c>
      <c r="E2650" t="s">
        <v>5056</v>
      </c>
      <c r="F2650" t="s">
        <v>5054</v>
      </c>
      <c r="G2650" t="s">
        <v>5057</v>
      </c>
      <c r="H2650">
        <v>79</v>
      </c>
      <c r="I2650">
        <v>0</v>
      </c>
      <c r="J2650" s="48">
        <v>215329</v>
      </c>
      <c r="K2650" s="48">
        <v>0</v>
      </c>
      <c r="L2650">
        <v>2725.68</v>
      </c>
      <c r="M2650" t="s">
        <v>17432</v>
      </c>
      <c r="N2650" s="58">
        <v>-3256.0286999999998</v>
      </c>
      <c r="O2650" s="48">
        <v>0</v>
      </c>
      <c r="P2650" s="63">
        <f t="shared" si="82"/>
        <v>215329</v>
      </c>
      <c r="Q2650" s="63">
        <f t="shared" si="83"/>
        <v>2725.6835443037976</v>
      </c>
    </row>
    <row r="2651" spans="1:17" x14ac:dyDescent="0.25">
      <c r="A2651" t="s">
        <v>17703</v>
      </c>
      <c r="B2651" t="s">
        <v>17704</v>
      </c>
      <c r="C2651" t="s">
        <v>17705</v>
      </c>
      <c r="D2651" t="s">
        <v>5055</v>
      </c>
      <c r="E2651" t="s">
        <v>5056</v>
      </c>
      <c r="F2651" t="s">
        <v>5058</v>
      </c>
      <c r="G2651" t="s">
        <v>5059</v>
      </c>
      <c r="H2651">
        <v>119</v>
      </c>
      <c r="I2651">
        <v>0</v>
      </c>
      <c r="J2651" s="48">
        <v>326890</v>
      </c>
      <c r="K2651" s="48">
        <v>0</v>
      </c>
      <c r="L2651">
        <v>2746.97</v>
      </c>
      <c r="M2651" t="s">
        <v>17432</v>
      </c>
      <c r="N2651" s="58">
        <v>-4942.9681</v>
      </c>
      <c r="O2651" s="48">
        <v>0</v>
      </c>
      <c r="P2651" s="63">
        <f t="shared" si="82"/>
        <v>326890</v>
      </c>
      <c r="Q2651" s="63">
        <f t="shared" si="83"/>
        <v>2746.9747899159665</v>
      </c>
    </row>
    <row r="2652" spans="1:17" x14ac:dyDescent="0.25">
      <c r="A2652" t="s">
        <v>17703</v>
      </c>
      <c r="B2652" t="s">
        <v>17704</v>
      </c>
      <c r="C2652" t="s">
        <v>17705</v>
      </c>
      <c r="D2652" t="s">
        <v>5055</v>
      </c>
      <c r="E2652" t="s">
        <v>5056</v>
      </c>
      <c r="F2652" t="s">
        <v>5060</v>
      </c>
      <c r="G2652" t="s">
        <v>5061</v>
      </c>
      <c r="H2652">
        <v>135</v>
      </c>
      <c r="I2652">
        <v>0</v>
      </c>
      <c r="J2652" s="48">
        <v>370325</v>
      </c>
      <c r="K2652" s="48">
        <v>0</v>
      </c>
      <c r="L2652">
        <v>2743.15</v>
      </c>
      <c r="M2652" t="s">
        <v>17432</v>
      </c>
      <c r="N2652" s="58">
        <v>-5599.7525999999998</v>
      </c>
      <c r="O2652" s="48">
        <v>0</v>
      </c>
      <c r="P2652" s="63">
        <f t="shared" si="82"/>
        <v>370325</v>
      </c>
      <c r="Q2652" s="63">
        <f t="shared" si="83"/>
        <v>2743.1481481481483</v>
      </c>
    </row>
    <row r="2653" spans="1:17" x14ac:dyDescent="0.25">
      <c r="A2653" t="s">
        <v>17703</v>
      </c>
      <c r="B2653" t="s">
        <v>17704</v>
      </c>
      <c r="C2653" t="s">
        <v>17705</v>
      </c>
      <c r="D2653" t="s">
        <v>5063</v>
      </c>
      <c r="E2653" t="s">
        <v>5064</v>
      </c>
      <c r="F2653" t="s">
        <v>5062</v>
      </c>
      <c r="G2653" t="s">
        <v>5065</v>
      </c>
      <c r="H2653">
        <v>300</v>
      </c>
      <c r="I2653">
        <v>0</v>
      </c>
      <c r="J2653" s="48">
        <v>1069063</v>
      </c>
      <c r="K2653" s="48">
        <v>0</v>
      </c>
      <c r="L2653">
        <v>3563.54</v>
      </c>
      <c r="M2653" t="s">
        <v>17428</v>
      </c>
      <c r="N2653" s="58">
        <v>50796.573900000003</v>
      </c>
      <c r="O2653" s="48">
        <v>2334.9144999999999</v>
      </c>
      <c r="P2653" s="63">
        <f t="shared" si="82"/>
        <v>1069063</v>
      </c>
      <c r="Q2653" s="63">
        <f t="shared" si="83"/>
        <v>3563.5433333333335</v>
      </c>
    </row>
    <row r="2654" spans="1:17" x14ac:dyDescent="0.25">
      <c r="A2654" t="s">
        <v>17703</v>
      </c>
      <c r="B2654" t="s">
        <v>17704</v>
      </c>
      <c r="C2654" t="s">
        <v>17705</v>
      </c>
      <c r="D2654" t="s">
        <v>5063</v>
      </c>
      <c r="E2654" t="s">
        <v>5064</v>
      </c>
      <c r="F2654" t="s">
        <v>5066</v>
      </c>
      <c r="G2654" t="s">
        <v>5067</v>
      </c>
      <c r="H2654">
        <v>150</v>
      </c>
      <c r="I2654">
        <v>0</v>
      </c>
      <c r="J2654" s="48">
        <v>532028</v>
      </c>
      <c r="K2654" s="48">
        <v>0</v>
      </c>
      <c r="L2654">
        <v>3546.85</v>
      </c>
      <c r="M2654" t="s">
        <v>17428</v>
      </c>
      <c r="N2654" s="58">
        <v>25279.3518</v>
      </c>
      <c r="O2654" s="48">
        <v>1161.9902999999999</v>
      </c>
      <c r="P2654" s="63">
        <f t="shared" si="82"/>
        <v>532028</v>
      </c>
      <c r="Q2654" s="63">
        <f t="shared" si="83"/>
        <v>3546.8533333333335</v>
      </c>
    </row>
    <row r="2655" spans="1:17" x14ac:dyDescent="0.25">
      <c r="A2655" t="s">
        <v>17703</v>
      </c>
      <c r="B2655" t="s">
        <v>17704</v>
      </c>
      <c r="C2655" t="s">
        <v>17705</v>
      </c>
      <c r="D2655" t="s">
        <v>5069</v>
      </c>
      <c r="E2655" t="s">
        <v>5070</v>
      </c>
      <c r="F2655" t="s">
        <v>5068</v>
      </c>
      <c r="G2655" t="s">
        <v>5071</v>
      </c>
      <c r="H2655">
        <v>137</v>
      </c>
      <c r="I2655">
        <v>0</v>
      </c>
      <c r="J2655" s="48">
        <v>333576</v>
      </c>
      <c r="K2655" s="48">
        <v>0</v>
      </c>
      <c r="L2655">
        <v>2434.86</v>
      </c>
      <c r="M2655" t="s">
        <v>17432</v>
      </c>
      <c r="N2655" s="58">
        <v>-5044.0748000000003</v>
      </c>
      <c r="O2655" s="48">
        <v>0</v>
      </c>
      <c r="P2655" s="63">
        <f t="shared" si="82"/>
        <v>333576</v>
      </c>
      <c r="Q2655" s="63">
        <f t="shared" si="83"/>
        <v>2434.8613138686133</v>
      </c>
    </row>
    <row r="2656" spans="1:17" x14ac:dyDescent="0.25">
      <c r="A2656" t="s">
        <v>17703</v>
      </c>
      <c r="B2656" t="s">
        <v>17704</v>
      </c>
      <c r="C2656" t="s">
        <v>17705</v>
      </c>
      <c r="D2656" t="s">
        <v>5069</v>
      </c>
      <c r="E2656" t="s">
        <v>5070</v>
      </c>
      <c r="F2656" t="s">
        <v>5072</v>
      </c>
      <c r="G2656" t="s">
        <v>5073</v>
      </c>
      <c r="H2656">
        <v>110</v>
      </c>
      <c r="I2656">
        <v>0</v>
      </c>
      <c r="J2656" s="48">
        <v>285251</v>
      </c>
      <c r="K2656" s="48">
        <v>0</v>
      </c>
      <c r="L2656">
        <v>2593.19</v>
      </c>
      <c r="M2656" t="s">
        <v>17432</v>
      </c>
      <c r="N2656" s="58">
        <v>-4313.3427000000001</v>
      </c>
      <c r="O2656" s="48">
        <v>0</v>
      </c>
      <c r="P2656" s="63">
        <f t="shared" si="82"/>
        <v>285251</v>
      </c>
      <c r="Q2656" s="63">
        <f t="shared" si="83"/>
        <v>2593.1909090909089</v>
      </c>
    </row>
    <row r="2657" spans="1:17" x14ac:dyDescent="0.25">
      <c r="A2657" t="s">
        <v>17703</v>
      </c>
      <c r="B2657" t="s">
        <v>17704</v>
      </c>
      <c r="C2657" t="s">
        <v>17705</v>
      </c>
      <c r="D2657" t="s">
        <v>5069</v>
      </c>
      <c r="E2657" t="s">
        <v>5070</v>
      </c>
      <c r="F2657" t="s">
        <v>5074</v>
      </c>
      <c r="G2657" t="s">
        <v>5075</v>
      </c>
      <c r="H2657">
        <v>122</v>
      </c>
      <c r="I2657">
        <v>0</v>
      </c>
      <c r="J2657" s="48">
        <v>319490</v>
      </c>
      <c r="K2657" s="48">
        <v>0</v>
      </c>
      <c r="L2657">
        <v>2618.77</v>
      </c>
      <c r="M2657" t="s">
        <v>17432</v>
      </c>
      <c r="N2657" s="58">
        <v>-4831.0679</v>
      </c>
      <c r="O2657" s="48">
        <v>0</v>
      </c>
      <c r="P2657" s="63">
        <f t="shared" si="82"/>
        <v>319490</v>
      </c>
      <c r="Q2657" s="63">
        <f t="shared" si="83"/>
        <v>2618.7704918032787</v>
      </c>
    </row>
    <row r="2658" spans="1:17" x14ac:dyDescent="0.25">
      <c r="A2658" t="s">
        <v>17703</v>
      </c>
      <c r="B2658" t="s">
        <v>17704</v>
      </c>
      <c r="C2658" t="s">
        <v>17705</v>
      </c>
      <c r="D2658" t="s">
        <v>5069</v>
      </c>
      <c r="E2658" t="s">
        <v>5070</v>
      </c>
      <c r="F2658" t="s">
        <v>5076</v>
      </c>
      <c r="G2658" t="s">
        <v>5077</v>
      </c>
      <c r="H2658">
        <v>89</v>
      </c>
      <c r="I2658">
        <v>0</v>
      </c>
      <c r="J2658" s="48">
        <v>231388</v>
      </c>
      <c r="K2658" s="48">
        <v>0</v>
      </c>
      <c r="L2658">
        <v>2599.87</v>
      </c>
      <c r="M2658" t="s">
        <v>17432</v>
      </c>
      <c r="N2658" s="58">
        <v>-3498.8642</v>
      </c>
      <c r="O2658" s="48">
        <v>0</v>
      </c>
      <c r="P2658" s="63">
        <f t="shared" si="82"/>
        <v>231388</v>
      </c>
      <c r="Q2658" s="63">
        <f t="shared" si="83"/>
        <v>2599.8651685393256</v>
      </c>
    </row>
    <row r="2659" spans="1:17" x14ac:dyDescent="0.25">
      <c r="A2659" t="s">
        <v>17703</v>
      </c>
      <c r="B2659" t="s">
        <v>17704</v>
      </c>
      <c r="C2659" t="s">
        <v>17705</v>
      </c>
      <c r="D2659" t="s">
        <v>5069</v>
      </c>
      <c r="E2659" t="s">
        <v>5070</v>
      </c>
      <c r="F2659" t="s">
        <v>5078</v>
      </c>
      <c r="G2659" t="s">
        <v>5079</v>
      </c>
      <c r="H2659">
        <v>92</v>
      </c>
      <c r="I2659">
        <v>0</v>
      </c>
      <c r="J2659" s="48">
        <v>300837</v>
      </c>
      <c r="K2659" s="48">
        <v>0</v>
      </c>
      <c r="L2659">
        <v>3269.97</v>
      </c>
      <c r="M2659" t="s">
        <v>17432</v>
      </c>
      <c r="N2659" s="58">
        <v>-4549.0097999999998</v>
      </c>
      <c r="O2659" s="48">
        <v>0</v>
      </c>
      <c r="P2659" s="63">
        <f t="shared" si="82"/>
        <v>300837</v>
      </c>
      <c r="Q2659" s="63">
        <f t="shared" si="83"/>
        <v>3269.967391304348</v>
      </c>
    </row>
    <row r="2660" spans="1:17" x14ac:dyDescent="0.25">
      <c r="A2660" t="s">
        <v>17703</v>
      </c>
      <c r="B2660" t="s">
        <v>17704</v>
      </c>
      <c r="C2660" t="s">
        <v>17705</v>
      </c>
      <c r="D2660" t="s">
        <v>5069</v>
      </c>
      <c r="E2660" t="s">
        <v>5070</v>
      </c>
      <c r="F2660" t="s">
        <v>5080</v>
      </c>
      <c r="G2660" t="s">
        <v>5081</v>
      </c>
      <c r="H2660">
        <v>81</v>
      </c>
      <c r="I2660">
        <v>0</v>
      </c>
      <c r="J2660" s="48">
        <v>198179</v>
      </c>
      <c r="K2660" s="48">
        <v>0</v>
      </c>
      <c r="L2660">
        <v>2446.65</v>
      </c>
      <c r="M2660" t="s">
        <v>17432</v>
      </c>
      <c r="N2660" s="58">
        <v>-2996.7096999999999</v>
      </c>
      <c r="O2660" s="48">
        <v>0</v>
      </c>
      <c r="P2660" s="63">
        <f t="shared" si="82"/>
        <v>198179</v>
      </c>
      <c r="Q2660" s="63">
        <f t="shared" si="83"/>
        <v>2446.6543209876545</v>
      </c>
    </row>
    <row r="2661" spans="1:17" x14ac:dyDescent="0.25">
      <c r="A2661" t="s">
        <v>17703</v>
      </c>
      <c r="B2661" t="s">
        <v>17704</v>
      </c>
      <c r="C2661" t="s">
        <v>17705</v>
      </c>
      <c r="D2661" t="s">
        <v>5083</v>
      </c>
      <c r="E2661" t="s">
        <v>5084</v>
      </c>
      <c r="F2661" t="s">
        <v>5082</v>
      </c>
      <c r="G2661" t="s">
        <v>5085</v>
      </c>
      <c r="H2661">
        <v>300</v>
      </c>
      <c r="I2661">
        <v>0</v>
      </c>
      <c r="J2661" s="48">
        <v>1193930</v>
      </c>
      <c r="K2661" s="48">
        <v>0</v>
      </c>
      <c r="L2661">
        <v>3979.77</v>
      </c>
      <c r="M2661" t="s">
        <v>17432</v>
      </c>
      <c r="N2661" s="58">
        <v>-18053.6482</v>
      </c>
      <c r="O2661" s="48">
        <v>0</v>
      </c>
      <c r="P2661" s="63">
        <f t="shared" si="82"/>
        <v>1193930</v>
      </c>
      <c r="Q2661" s="63">
        <f t="shared" si="83"/>
        <v>3979.7666666666669</v>
      </c>
    </row>
    <row r="2662" spans="1:17" x14ac:dyDescent="0.25">
      <c r="A2662" t="s">
        <v>17703</v>
      </c>
      <c r="B2662" t="s">
        <v>17704</v>
      </c>
      <c r="C2662" t="s">
        <v>17705</v>
      </c>
      <c r="D2662" t="s">
        <v>5087</v>
      </c>
      <c r="E2662" t="s">
        <v>5088</v>
      </c>
      <c r="F2662" t="s">
        <v>5086</v>
      </c>
      <c r="G2662" t="s">
        <v>5089</v>
      </c>
      <c r="H2662">
        <v>195</v>
      </c>
      <c r="I2662">
        <v>0</v>
      </c>
      <c r="J2662" s="48">
        <v>605731</v>
      </c>
      <c r="K2662" s="48">
        <v>0</v>
      </c>
      <c r="L2662">
        <v>3106.31</v>
      </c>
      <c r="M2662" t="s">
        <v>17432</v>
      </c>
      <c r="N2662" s="58">
        <v>-9159.3739999999998</v>
      </c>
      <c r="O2662" s="48">
        <v>0</v>
      </c>
      <c r="P2662" s="63">
        <f t="shared" si="82"/>
        <v>605731</v>
      </c>
      <c r="Q2662" s="63">
        <f t="shared" si="83"/>
        <v>3106.3128205128205</v>
      </c>
    </row>
    <row r="2663" spans="1:17" x14ac:dyDescent="0.25">
      <c r="A2663" t="s">
        <v>17703</v>
      </c>
      <c r="B2663" t="s">
        <v>17704</v>
      </c>
      <c r="C2663" t="s">
        <v>17705</v>
      </c>
      <c r="D2663" t="s">
        <v>5087</v>
      </c>
      <c r="E2663" t="s">
        <v>5088</v>
      </c>
      <c r="F2663" t="s">
        <v>5090</v>
      </c>
      <c r="G2663" t="s">
        <v>5091</v>
      </c>
      <c r="H2663">
        <v>57</v>
      </c>
      <c r="I2663">
        <v>0</v>
      </c>
      <c r="J2663" s="48">
        <v>218599</v>
      </c>
      <c r="K2663" s="48">
        <v>0</v>
      </c>
      <c r="L2663">
        <v>3835.07</v>
      </c>
      <c r="M2663" t="s">
        <v>17432</v>
      </c>
      <c r="N2663" s="58">
        <v>-3305.4764</v>
      </c>
      <c r="O2663" s="48">
        <v>0</v>
      </c>
      <c r="P2663" s="63">
        <f t="shared" si="82"/>
        <v>218599</v>
      </c>
      <c r="Q2663" s="63">
        <f t="shared" si="83"/>
        <v>3835.0701754385964</v>
      </c>
    </row>
    <row r="2664" spans="1:17" x14ac:dyDescent="0.25">
      <c r="A2664" t="s">
        <v>17703</v>
      </c>
      <c r="B2664" t="s">
        <v>17704</v>
      </c>
      <c r="C2664" t="s">
        <v>17705</v>
      </c>
      <c r="D2664" t="s">
        <v>5087</v>
      </c>
      <c r="E2664" t="s">
        <v>5088</v>
      </c>
      <c r="F2664" t="s">
        <v>5092</v>
      </c>
      <c r="G2664" t="s">
        <v>5093</v>
      </c>
      <c r="H2664">
        <v>180</v>
      </c>
      <c r="I2664">
        <v>0</v>
      </c>
      <c r="J2664" s="48">
        <v>688960</v>
      </c>
      <c r="K2664" s="48">
        <v>0</v>
      </c>
      <c r="L2664">
        <v>3827.56</v>
      </c>
      <c r="M2664" t="s">
        <v>17432</v>
      </c>
      <c r="N2664" s="58">
        <v>-10417.903899999999</v>
      </c>
      <c r="O2664" s="48">
        <v>0</v>
      </c>
      <c r="P2664" s="63">
        <f t="shared" si="82"/>
        <v>688960</v>
      </c>
      <c r="Q2664" s="63">
        <f t="shared" si="83"/>
        <v>3827.5555555555557</v>
      </c>
    </row>
    <row r="2665" spans="1:17" x14ac:dyDescent="0.25">
      <c r="A2665" t="s">
        <v>17703</v>
      </c>
      <c r="B2665" t="s">
        <v>17704</v>
      </c>
      <c r="C2665" t="s">
        <v>17705</v>
      </c>
      <c r="D2665" t="s">
        <v>5087</v>
      </c>
      <c r="E2665" t="s">
        <v>5088</v>
      </c>
      <c r="F2665" t="s">
        <v>5094</v>
      </c>
      <c r="G2665" t="s">
        <v>5095</v>
      </c>
      <c r="H2665">
        <v>68</v>
      </c>
      <c r="I2665">
        <v>0</v>
      </c>
      <c r="J2665" s="48">
        <v>276286</v>
      </c>
      <c r="K2665" s="48">
        <v>0</v>
      </c>
      <c r="L2665">
        <v>4063.03</v>
      </c>
      <c r="M2665" t="s">
        <v>17432</v>
      </c>
      <c r="N2665" s="58">
        <v>-4177.7709999999997</v>
      </c>
      <c r="O2665" s="48">
        <v>0</v>
      </c>
      <c r="P2665" s="63">
        <f t="shared" si="82"/>
        <v>276286</v>
      </c>
      <c r="Q2665" s="63">
        <f t="shared" si="83"/>
        <v>4063.0294117647059</v>
      </c>
    </row>
    <row r="2666" spans="1:17" x14ac:dyDescent="0.25">
      <c r="A2666" t="s">
        <v>17703</v>
      </c>
      <c r="B2666" t="s">
        <v>17704</v>
      </c>
      <c r="C2666" t="s">
        <v>17705</v>
      </c>
      <c r="D2666" t="s">
        <v>5087</v>
      </c>
      <c r="E2666" t="s">
        <v>5088</v>
      </c>
      <c r="F2666" t="s">
        <v>5096</v>
      </c>
      <c r="G2666" t="s">
        <v>5097</v>
      </c>
      <c r="H2666">
        <v>159</v>
      </c>
      <c r="I2666">
        <v>0</v>
      </c>
      <c r="J2666" s="48">
        <v>249010</v>
      </c>
      <c r="K2666" s="48">
        <v>0</v>
      </c>
      <c r="L2666">
        <v>1566.1</v>
      </c>
      <c r="M2666" t="s">
        <v>17432</v>
      </c>
      <c r="N2666" s="58">
        <v>-3765.3265999999999</v>
      </c>
      <c r="O2666" s="48">
        <v>0</v>
      </c>
      <c r="P2666" s="63">
        <f t="shared" si="82"/>
        <v>249010</v>
      </c>
      <c r="Q2666" s="63">
        <f t="shared" si="83"/>
        <v>1566.1006289308177</v>
      </c>
    </row>
    <row r="2667" spans="1:17" x14ac:dyDescent="0.25">
      <c r="A2667" t="s">
        <v>17703</v>
      </c>
      <c r="B2667" t="s">
        <v>17704</v>
      </c>
      <c r="C2667" t="s">
        <v>17705</v>
      </c>
      <c r="D2667" t="s">
        <v>5230</v>
      </c>
      <c r="E2667" t="s">
        <v>5231</v>
      </c>
      <c r="F2667" t="s">
        <v>5229</v>
      </c>
      <c r="G2667" t="s">
        <v>5232</v>
      </c>
      <c r="H2667">
        <v>141</v>
      </c>
      <c r="I2667">
        <v>0</v>
      </c>
      <c r="J2667" s="48">
        <v>439293</v>
      </c>
      <c r="K2667" s="48">
        <v>0</v>
      </c>
      <c r="L2667">
        <v>3115.55</v>
      </c>
      <c r="M2667" t="s">
        <v>17432</v>
      </c>
      <c r="N2667" s="58">
        <v>-6642.6351000000004</v>
      </c>
      <c r="O2667" s="48">
        <v>0</v>
      </c>
      <c r="P2667" s="63">
        <f t="shared" si="82"/>
        <v>439293</v>
      </c>
      <c r="Q2667" s="63">
        <f t="shared" si="83"/>
        <v>3115.5531914893618</v>
      </c>
    </row>
    <row r="2668" spans="1:17" x14ac:dyDescent="0.25">
      <c r="A2668" t="s">
        <v>17703</v>
      </c>
      <c r="B2668" t="s">
        <v>17704</v>
      </c>
      <c r="C2668" t="s">
        <v>17705</v>
      </c>
      <c r="D2668" t="s">
        <v>5230</v>
      </c>
      <c r="E2668" t="s">
        <v>5231</v>
      </c>
      <c r="F2668" t="s">
        <v>5233</v>
      </c>
      <c r="G2668" t="s">
        <v>5234</v>
      </c>
      <c r="H2668">
        <v>135</v>
      </c>
      <c r="I2668">
        <v>0</v>
      </c>
      <c r="J2668" s="48">
        <v>436987</v>
      </c>
      <c r="K2668" s="48">
        <v>0</v>
      </c>
      <c r="L2668">
        <v>3236.94</v>
      </c>
      <c r="M2668" t="s">
        <v>17432</v>
      </c>
      <c r="N2668" s="58">
        <v>-6607.7736000000004</v>
      </c>
      <c r="O2668" s="48">
        <v>0</v>
      </c>
      <c r="P2668" s="63">
        <f t="shared" si="82"/>
        <v>436987</v>
      </c>
      <c r="Q2668" s="63">
        <f t="shared" si="83"/>
        <v>3236.9407407407407</v>
      </c>
    </row>
    <row r="2669" spans="1:17" x14ac:dyDescent="0.25">
      <c r="A2669" t="s">
        <v>17703</v>
      </c>
      <c r="B2669" t="s">
        <v>17704</v>
      </c>
      <c r="C2669" t="s">
        <v>17705</v>
      </c>
      <c r="D2669" t="s">
        <v>5230</v>
      </c>
      <c r="E2669" t="s">
        <v>5231</v>
      </c>
      <c r="F2669" t="s">
        <v>5235</v>
      </c>
      <c r="G2669" t="s">
        <v>5236</v>
      </c>
      <c r="H2669">
        <v>70</v>
      </c>
      <c r="I2669">
        <v>0</v>
      </c>
      <c r="J2669" s="48">
        <v>184145</v>
      </c>
      <c r="K2669" s="48">
        <v>0</v>
      </c>
      <c r="L2669">
        <v>2630.64</v>
      </c>
      <c r="M2669" t="s">
        <v>17432</v>
      </c>
      <c r="N2669" s="58">
        <v>-2784.4861000000001</v>
      </c>
      <c r="O2669" s="48">
        <v>0</v>
      </c>
      <c r="P2669" s="63">
        <f t="shared" si="82"/>
        <v>184145</v>
      </c>
      <c r="Q2669" s="63">
        <f t="shared" si="83"/>
        <v>2630.6428571428573</v>
      </c>
    </row>
    <row r="2670" spans="1:17" x14ac:dyDescent="0.25">
      <c r="A2670" t="s">
        <v>17703</v>
      </c>
      <c r="B2670" t="s">
        <v>17704</v>
      </c>
      <c r="C2670" t="s">
        <v>17705</v>
      </c>
      <c r="D2670" t="s">
        <v>5230</v>
      </c>
      <c r="E2670" t="s">
        <v>5231</v>
      </c>
      <c r="F2670" t="s">
        <v>5237</v>
      </c>
      <c r="G2670" t="s">
        <v>5238</v>
      </c>
      <c r="H2670">
        <v>16</v>
      </c>
      <c r="I2670">
        <v>0</v>
      </c>
      <c r="J2670" s="48">
        <v>35647</v>
      </c>
      <c r="K2670" s="48">
        <v>0</v>
      </c>
      <c r="L2670">
        <v>2227.94</v>
      </c>
      <c r="M2670" t="s">
        <v>17432</v>
      </c>
      <c r="N2670" s="58">
        <v>-539.0213</v>
      </c>
      <c r="O2670" s="48">
        <v>0</v>
      </c>
      <c r="P2670" s="63">
        <f t="shared" si="82"/>
        <v>35647</v>
      </c>
      <c r="Q2670" s="63">
        <f t="shared" si="83"/>
        <v>2227.9375</v>
      </c>
    </row>
    <row r="2671" spans="1:17" x14ac:dyDescent="0.25">
      <c r="A2671" t="s">
        <v>17703</v>
      </c>
      <c r="B2671" t="s">
        <v>17704</v>
      </c>
      <c r="C2671" t="s">
        <v>17705</v>
      </c>
      <c r="D2671" t="s">
        <v>5230</v>
      </c>
      <c r="E2671" t="s">
        <v>5231</v>
      </c>
      <c r="F2671" t="s">
        <v>5239</v>
      </c>
      <c r="G2671" t="s">
        <v>5240</v>
      </c>
      <c r="H2671">
        <v>8</v>
      </c>
      <c r="I2671">
        <v>0</v>
      </c>
      <c r="J2671" s="48">
        <v>18751</v>
      </c>
      <c r="K2671" s="48">
        <v>0</v>
      </c>
      <c r="L2671">
        <v>2343.88</v>
      </c>
      <c r="M2671" t="s">
        <v>17432</v>
      </c>
      <c r="N2671" s="58">
        <v>-283.5421</v>
      </c>
      <c r="O2671" s="48">
        <v>0</v>
      </c>
      <c r="P2671" s="63">
        <f t="shared" si="82"/>
        <v>18751</v>
      </c>
      <c r="Q2671" s="63">
        <f t="shared" si="83"/>
        <v>2343.875</v>
      </c>
    </row>
    <row r="2672" spans="1:17" x14ac:dyDescent="0.25">
      <c r="A2672" t="s">
        <v>17703</v>
      </c>
      <c r="B2672" t="s">
        <v>17704</v>
      </c>
      <c r="C2672" t="s">
        <v>17705</v>
      </c>
      <c r="D2672" t="s">
        <v>5099</v>
      </c>
      <c r="E2672" t="s">
        <v>5100</v>
      </c>
      <c r="F2672" t="s">
        <v>5098</v>
      </c>
      <c r="G2672" t="s">
        <v>5101</v>
      </c>
      <c r="H2672">
        <v>148</v>
      </c>
      <c r="I2672">
        <v>0</v>
      </c>
      <c r="J2672" s="48">
        <v>485728</v>
      </c>
      <c r="K2672" s="48">
        <v>0</v>
      </c>
      <c r="L2672">
        <v>3281.95</v>
      </c>
      <c r="M2672" t="s">
        <v>17432</v>
      </c>
      <c r="N2672" s="58">
        <v>-7344.7887000000001</v>
      </c>
      <c r="O2672" s="48">
        <v>0</v>
      </c>
      <c r="P2672" s="63">
        <f t="shared" si="82"/>
        <v>485728</v>
      </c>
      <c r="Q2672" s="63">
        <f t="shared" si="83"/>
        <v>3281.9459459459458</v>
      </c>
    </row>
    <row r="2673" spans="1:17" x14ac:dyDescent="0.25">
      <c r="A2673" t="s">
        <v>17703</v>
      </c>
      <c r="B2673" t="s">
        <v>17704</v>
      </c>
      <c r="C2673" t="s">
        <v>17705</v>
      </c>
      <c r="D2673" t="s">
        <v>5099</v>
      </c>
      <c r="E2673" t="s">
        <v>5100</v>
      </c>
      <c r="F2673" t="s">
        <v>5102</v>
      </c>
      <c r="G2673" t="s">
        <v>5101</v>
      </c>
      <c r="H2673">
        <v>116</v>
      </c>
      <c r="I2673">
        <v>29</v>
      </c>
      <c r="J2673" s="48">
        <v>525143</v>
      </c>
      <c r="K2673" s="48">
        <v>105029</v>
      </c>
      <c r="L2673">
        <v>3621.68</v>
      </c>
      <c r="M2673" t="s">
        <v>17432</v>
      </c>
      <c r="N2673" s="58">
        <v>-7940.7842000000001</v>
      </c>
      <c r="O2673" s="48">
        <v>0</v>
      </c>
      <c r="P2673" s="63">
        <f t="shared" si="82"/>
        <v>420114</v>
      </c>
      <c r="Q2673" s="63">
        <f t="shared" si="83"/>
        <v>3621.6724137931033</v>
      </c>
    </row>
    <row r="2674" spans="1:17" x14ac:dyDescent="0.25">
      <c r="A2674" t="s">
        <v>17703</v>
      </c>
      <c r="B2674" t="s">
        <v>17704</v>
      </c>
      <c r="C2674" t="s">
        <v>17705</v>
      </c>
      <c r="D2674" t="s">
        <v>5242</v>
      </c>
      <c r="E2674" t="s">
        <v>5243</v>
      </c>
      <c r="F2674" t="s">
        <v>5241</v>
      </c>
      <c r="G2674" t="s">
        <v>5244</v>
      </c>
      <c r="H2674">
        <v>89</v>
      </c>
      <c r="I2674">
        <v>0</v>
      </c>
      <c r="J2674" s="48">
        <v>202930</v>
      </c>
      <c r="K2674" s="48">
        <v>0</v>
      </c>
      <c r="L2674">
        <v>2280.11</v>
      </c>
      <c r="M2674" t="s">
        <v>17428</v>
      </c>
      <c r="N2674" s="58">
        <v>9642.2396000000008</v>
      </c>
      <c r="O2674" s="48">
        <v>443.21499999999997</v>
      </c>
      <c r="P2674" s="63">
        <f t="shared" si="82"/>
        <v>202930</v>
      </c>
      <c r="Q2674" s="63">
        <f t="shared" si="83"/>
        <v>2280.1123595505619</v>
      </c>
    </row>
    <row r="2675" spans="1:17" x14ac:dyDescent="0.25">
      <c r="A2675" t="s">
        <v>17703</v>
      </c>
      <c r="B2675" t="s">
        <v>17704</v>
      </c>
      <c r="C2675" t="s">
        <v>17705</v>
      </c>
      <c r="D2675" t="s">
        <v>5246</v>
      </c>
      <c r="E2675" t="s">
        <v>5247</v>
      </c>
      <c r="F2675" t="s">
        <v>5245</v>
      </c>
      <c r="G2675" t="s">
        <v>5248</v>
      </c>
      <c r="H2675">
        <v>101</v>
      </c>
      <c r="I2675">
        <v>0</v>
      </c>
      <c r="J2675" s="48">
        <v>246008</v>
      </c>
      <c r="K2675" s="48">
        <v>0</v>
      </c>
      <c r="L2675">
        <v>2435.7199999999998</v>
      </c>
      <c r="M2675" t="s">
        <v>17428</v>
      </c>
      <c r="N2675" s="58">
        <v>11689.1003</v>
      </c>
      <c r="O2675" s="48">
        <v>537.30100000000004</v>
      </c>
      <c r="P2675" s="63">
        <f t="shared" si="82"/>
        <v>246008</v>
      </c>
      <c r="Q2675" s="63">
        <f t="shared" si="83"/>
        <v>2435.7227722772277</v>
      </c>
    </row>
    <row r="2676" spans="1:17" x14ac:dyDescent="0.25">
      <c r="A2676" t="s">
        <v>17703</v>
      </c>
      <c r="B2676" t="s">
        <v>17704</v>
      </c>
      <c r="C2676" t="s">
        <v>17705</v>
      </c>
      <c r="D2676" t="s">
        <v>5250</v>
      </c>
      <c r="E2676" t="s">
        <v>5251</v>
      </c>
      <c r="F2676" t="s">
        <v>5249</v>
      </c>
      <c r="G2676" t="s">
        <v>5252</v>
      </c>
      <c r="H2676">
        <v>220</v>
      </c>
      <c r="I2676">
        <v>0</v>
      </c>
      <c r="J2676" s="48">
        <v>463552</v>
      </c>
      <c r="K2676" s="48">
        <v>0</v>
      </c>
      <c r="L2676">
        <v>2107.0500000000002</v>
      </c>
      <c r="M2676" t="s">
        <v>17432</v>
      </c>
      <c r="N2676" s="58">
        <v>-7009.4603999999999</v>
      </c>
      <c r="O2676" s="48">
        <v>0</v>
      </c>
      <c r="P2676" s="63">
        <f t="shared" si="82"/>
        <v>463552</v>
      </c>
      <c r="Q2676" s="63">
        <f t="shared" si="83"/>
        <v>2107.0545454545454</v>
      </c>
    </row>
    <row r="2677" spans="1:17" x14ac:dyDescent="0.25">
      <c r="A2677" t="s">
        <v>17703</v>
      </c>
      <c r="B2677" t="s">
        <v>17704</v>
      </c>
      <c r="C2677" t="s">
        <v>17705</v>
      </c>
      <c r="D2677" t="s">
        <v>5254</v>
      </c>
      <c r="E2677" t="s">
        <v>5255</v>
      </c>
      <c r="F2677" t="s">
        <v>5253</v>
      </c>
      <c r="G2677" t="s">
        <v>5256</v>
      </c>
      <c r="H2677">
        <v>30</v>
      </c>
      <c r="I2677">
        <v>0</v>
      </c>
      <c r="J2677" s="48">
        <v>53305</v>
      </c>
      <c r="K2677" s="48">
        <v>0</v>
      </c>
      <c r="L2677">
        <v>1776.83</v>
      </c>
      <c r="M2677" t="s">
        <v>17428</v>
      </c>
      <c r="N2677" s="58">
        <v>2532.8265999999999</v>
      </c>
      <c r="O2677" s="48">
        <v>116.4239</v>
      </c>
      <c r="P2677" s="63">
        <f t="shared" si="82"/>
        <v>53305</v>
      </c>
      <c r="Q2677" s="63">
        <f t="shared" si="83"/>
        <v>1776.8333333333333</v>
      </c>
    </row>
    <row r="2678" spans="1:17" x14ac:dyDescent="0.25">
      <c r="A2678" t="s">
        <v>17703</v>
      </c>
      <c r="B2678" t="s">
        <v>17704</v>
      </c>
      <c r="C2678" t="s">
        <v>17705</v>
      </c>
      <c r="D2678" t="s">
        <v>5258</v>
      </c>
      <c r="E2678" t="s">
        <v>5259</v>
      </c>
      <c r="F2678" t="s">
        <v>5257</v>
      </c>
      <c r="G2678" t="s">
        <v>5260</v>
      </c>
      <c r="H2678">
        <v>50</v>
      </c>
      <c r="I2678">
        <v>0</v>
      </c>
      <c r="J2678" s="48">
        <v>121027</v>
      </c>
      <c r="K2678" s="48">
        <v>0</v>
      </c>
      <c r="L2678">
        <v>2420.54</v>
      </c>
      <c r="M2678" t="s">
        <v>17428</v>
      </c>
      <c r="N2678" s="58">
        <v>5750.6084000000001</v>
      </c>
      <c r="O2678" s="48">
        <v>264.33240000000001</v>
      </c>
      <c r="P2678" s="63">
        <f t="shared" si="82"/>
        <v>121027</v>
      </c>
      <c r="Q2678" s="63">
        <f t="shared" si="83"/>
        <v>2420.54</v>
      </c>
    </row>
    <row r="2679" spans="1:17" x14ac:dyDescent="0.25">
      <c r="A2679" t="s">
        <v>17703</v>
      </c>
      <c r="B2679" t="s">
        <v>17704</v>
      </c>
      <c r="C2679" t="s">
        <v>17705</v>
      </c>
      <c r="D2679" t="s">
        <v>5262</v>
      </c>
      <c r="E2679" t="s">
        <v>5263</v>
      </c>
      <c r="F2679" t="s">
        <v>5261</v>
      </c>
      <c r="G2679" t="s">
        <v>5264</v>
      </c>
      <c r="H2679">
        <v>148</v>
      </c>
      <c r="I2679">
        <v>0</v>
      </c>
      <c r="J2679" s="48">
        <v>365334</v>
      </c>
      <c r="K2679" s="48">
        <v>0</v>
      </c>
      <c r="L2679">
        <v>2468.4699999999998</v>
      </c>
      <c r="M2679" t="s">
        <v>17428</v>
      </c>
      <c r="N2679" s="58">
        <v>17358.877100000002</v>
      </c>
      <c r="O2679" s="48">
        <v>797.91790000000003</v>
      </c>
      <c r="P2679" s="63">
        <f t="shared" si="82"/>
        <v>365334</v>
      </c>
      <c r="Q2679" s="63">
        <f t="shared" si="83"/>
        <v>2468.4729729729729</v>
      </c>
    </row>
    <row r="2680" spans="1:17" x14ac:dyDescent="0.25">
      <c r="A2680" t="s">
        <v>17703</v>
      </c>
      <c r="B2680" t="s">
        <v>17704</v>
      </c>
      <c r="C2680" t="s">
        <v>17705</v>
      </c>
      <c r="D2680" t="s">
        <v>5266</v>
      </c>
      <c r="E2680" t="s">
        <v>5267</v>
      </c>
      <c r="F2680" t="s">
        <v>5265</v>
      </c>
      <c r="G2680" t="s">
        <v>5268</v>
      </c>
      <c r="H2680">
        <v>50</v>
      </c>
      <c r="I2680">
        <v>0</v>
      </c>
      <c r="J2680" s="48">
        <v>111559</v>
      </c>
      <c r="K2680" s="48">
        <v>0</v>
      </c>
      <c r="L2680">
        <v>2231.1799999999998</v>
      </c>
      <c r="M2680" t="s">
        <v>17428</v>
      </c>
      <c r="N2680" s="58">
        <v>5300.7236999999996</v>
      </c>
      <c r="O2680" s="48">
        <v>243.65299999999999</v>
      </c>
      <c r="P2680" s="63">
        <f t="shared" si="82"/>
        <v>111559</v>
      </c>
      <c r="Q2680" s="63">
        <f t="shared" si="83"/>
        <v>2231.1799999999998</v>
      </c>
    </row>
    <row r="2681" spans="1:17" x14ac:dyDescent="0.25">
      <c r="A2681" t="s">
        <v>17703</v>
      </c>
      <c r="B2681" t="s">
        <v>17704</v>
      </c>
      <c r="C2681" t="s">
        <v>17705</v>
      </c>
      <c r="D2681" t="s">
        <v>5270</v>
      </c>
      <c r="E2681" t="s">
        <v>5271</v>
      </c>
      <c r="F2681" t="s">
        <v>5269</v>
      </c>
      <c r="G2681" t="s">
        <v>5272</v>
      </c>
      <c r="H2681">
        <v>101</v>
      </c>
      <c r="I2681">
        <v>0</v>
      </c>
      <c r="J2681" s="48">
        <v>223842</v>
      </c>
      <c r="K2681" s="48">
        <v>0</v>
      </c>
      <c r="L2681">
        <v>2216.2600000000002</v>
      </c>
      <c r="M2681" t="s">
        <v>17432</v>
      </c>
      <c r="N2681" s="58">
        <v>-3384.7633999999998</v>
      </c>
      <c r="O2681" s="48">
        <v>0</v>
      </c>
      <c r="P2681" s="63">
        <f t="shared" si="82"/>
        <v>223842</v>
      </c>
      <c r="Q2681" s="63">
        <f t="shared" si="83"/>
        <v>2216.2574257425745</v>
      </c>
    </row>
    <row r="2682" spans="1:17" x14ac:dyDescent="0.25">
      <c r="A2682" t="s">
        <v>17703</v>
      </c>
      <c r="B2682" t="s">
        <v>17704</v>
      </c>
      <c r="C2682" t="s">
        <v>17705</v>
      </c>
      <c r="D2682" t="s">
        <v>5104</v>
      </c>
      <c r="E2682" t="s">
        <v>5105</v>
      </c>
      <c r="F2682" t="s">
        <v>5103</v>
      </c>
      <c r="G2682" t="s">
        <v>5106</v>
      </c>
      <c r="H2682">
        <v>195</v>
      </c>
      <c r="I2682">
        <v>0</v>
      </c>
      <c r="J2682" s="48">
        <v>488875</v>
      </c>
      <c r="K2682" s="48">
        <v>0</v>
      </c>
      <c r="L2682">
        <v>2507.0500000000002</v>
      </c>
      <c r="M2682" t="s">
        <v>17428</v>
      </c>
      <c r="N2682" s="58">
        <v>23228.902699999999</v>
      </c>
      <c r="O2682" s="48">
        <v>1067.7393999999999</v>
      </c>
      <c r="P2682" s="63">
        <f t="shared" si="82"/>
        <v>488875</v>
      </c>
      <c r="Q2682" s="63">
        <f t="shared" si="83"/>
        <v>2507.0512820512822</v>
      </c>
    </row>
    <row r="2683" spans="1:17" x14ac:dyDescent="0.25">
      <c r="A2683" t="s">
        <v>17703</v>
      </c>
      <c r="B2683" t="s">
        <v>17704</v>
      </c>
      <c r="C2683" t="s">
        <v>17705</v>
      </c>
      <c r="D2683" t="s">
        <v>5108</v>
      </c>
      <c r="E2683" t="s">
        <v>5109</v>
      </c>
      <c r="F2683" t="s">
        <v>5107</v>
      </c>
      <c r="G2683" t="s">
        <v>5110</v>
      </c>
      <c r="H2683">
        <v>193</v>
      </c>
      <c r="I2683">
        <v>0</v>
      </c>
      <c r="J2683" s="48">
        <v>717571</v>
      </c>
      <c r="K2683" s="48">
        <v>0</v>
      </c>
      <c r="L2683">
        <v>3717.98</v>
      </c>
      <c r="M2683" t="s">
        <v>17428</v>
      </c>
      <c r="N2683" s="58">
        <v>34095.410499999998</v>
      </c>
      <c r="O2683" s="48">
        <v>1567.2291</v>
      </c>
      <c r="P2683" s="63">
        <f t="shared" si="82"/>
        <v>717571</v>
      </c>
      <c r="Q2683" s="63">
        <f t="shared" si="83"/>
        <v>3717.984455958549</v>
      </c>
    </row>
    <row r="2684" spans="1:17" x14ac:dyDescent="0.25">
      <c r="A2684" t="s">
        <v>17703</v>
      </c>
      <c r="B2684" t="s">
        <v>17704</v>
      </c>
      <c r="C2684" t="s">
        <v>17705</v>
      </c>
      <c r="D2684" t="s">
        <v>5112</v>
      </c>
      <c r="E2684" t="s">
        <v>5113</v>
      </c>
      <c r="F2684" t="s">
        <v>5111</v>
      </c>
      <c r="G2684" t="s">
        <v>5114</v>
      </c>
      <c r="H2684">
        <v>340</v>
      </c>
      <c r="I2684">
        <v>0</v>
      </c>
      <c r="J2684" s="48">
        <v>1295207</v>
      </c>
      <c r="K2684" s="48">
        <v>0</v>
      </c>
      <c r="L2684">
        <v>3809.43</v>
      </c>
      <c r="M2684" t="s">
        <v>17432</v>
      </c>
      <c r="N2684" s="58">
        <v>-19585.074799999999</v>
      </c>
      <c r="O2684" s="48">
        <v>0</v>
      </c>
      <c r="P2684" s="63">
        <f t="shared" si="82"/>
        <v>1295207</v>
      </c>
      <c r="Q2684" s="63">
        <f t="shared" si="83"/>
        <v>3809.4323529411763</v>
      </c>
    </row>
    <row r="2685" spans="1:17" x14ac:dyDescent="0.25">
      <c r="A2685" t="s">
        <v>17703</v>
      </c>
      <c r="B2685" t="s">
        <v>17704</v>
      </c>
      <c r="C2685" t="s">
        <v>17705</v>
      </c>
      <c r="D2685" t="s">
        <v>5112</v>
      </c>
      <c r="E2685" t="s">
        <v>5113</v>
      </c>
      <c r="F2685" t="s">
        <v>5115</v>
      </c>
      <c r="G2685" t="s">
        <v>5114</v>
      </c>
      <c r="H2685">
        <v>394</v>
      </c>
      <c r="I2685">
        <v>0</v>
      </c>
      <c r="J2685" s="48">
        <v>1435608</v>
      </c>
      <c r="K2685" s="48">
        <v>0</v>
      </c>
      <c r="L2685">
        <v>3643.68</v>
      </c>
      <c r="M2685" t="s">
        <v>17432</v>
      </c>
      <c r="N2685" s="58">
        <v>-21708.119299999998</v>
      </c>
      <c r="O2685" s="48">
        <v>0</v>
      </c>
      <c r="P2685" s="63">
        <f t="shared" si="82"/>
        <v>1435608</v>
      </c>
      <c r="Q2685" s="63">
        <f t="shared" si="83"/>
        <v>3643.6751269035535</v>
      </c>
    </row>
    <row r="2686" spans="1:17" x14ac:dyDescent="0.25">
      <c r="A2686" t="s">
        <v>17703</v>
      </c>
      <c r="B2686" t="s">
        <v>17704</v>
      </c>
      <c r="C2686" t="s">
        <v>17705</v>
      </c>
      <c r="D2686" t="s">
        <v>5117</v>
      </c>
      <c r="E2686" t="s">
        <v>5118</v>
      </c>
      <c r="F2686" t="s">
        <v>5116</v>
      </c>
      <c r="G2686" t="s">
        <v>5119</v>
      </c>
      <c r="H2686">
        <v>287</v>
      </c>
      <c r="I2686">
        <v>0</v>
      </c>
      <c r="J2686" s="48">
        <v>951140</v>
      </c>
      <c r="K2686" s="48">
        <v>0</v>
      </c>
      <c r="L2686">
        <v>3314.08</v>
      </c>
      <c r="M2686" t="s">
        <v>17432</v>
      </c>
      <c r="N2686" s="58">
        <v>-14382.370999999999</v>
      </c>
      <c r="O2686" s="48">
        <v>0</v>
      </c>
      <c r="P2686" s="63">
        <f t="shared" si="82"/>
        <v>951140</v>
      </c>
      <c r="Q2686" s="63">
        <f t="shared" si="83"/>
        <v>3314.0766550522649</v>
      </c>
    </row>
    <row r="2687" spans="1:17" x14ac:dyDescent="0.25">
      <c r="A2687" t="s">
        <v>17703</v>
      </c>
      <c r="B2687" t="s">
        <v>17704</v>
      </c>
      <c r="C2687" t="s">
        <v>17705</v>
      </c>
      <c r="D2687" t="s">
        <v>5121</v>
      </c>
      <c r="E2687" t="s">
        <v>5122</v>
      </c>
      <c r="F2687" t="s">
        <v>5120</v>
      </c>
      <c r="G2687" t="s">
        <v>308</v>
      </c>
      <c r="H2687">
        <v>76</v>
      </c>
      <c r="I2687">
        <v>0</v>
      </c>
      <c r="J2687" s="48">
        <v>142109</v>
      </c>
      <c r="K2687" s="48">
        <v>0</v>
      </c>
      <c r="L2687">
        <v>1869.86</v>
      </c>
      <c r="M2687" t="s">
        <v>17432</v>
      </c>
      <c r="N2687" s="58">
        <v>-2148.8573000000001</v>
      </c>
      <c r="O2687" s="48">
        <v>0</v>
      </c>
      <c r="P2687" s="63">
        <f t="shared" si="82"/>
        <v>142109</v>
      </c>
      <c r="Q2687" s="63">
        <f t="shared" si="83"/>
        <v>1869.8552631578948</v>
      </c>
    </row>
    <row r="2688" spans="1:17" x14ac:dyDescent="0.25">
      <c r="A2688" t="s">
        <v>17703</v>
      </c>
      <c r="B2688" t="s">
        <v>17704</v>
      </c>
      <c r="C2688" t="s">
        <v>17705</v>
      </c>
      <c r="D2688" t="s">
        <v>5274</v>
      </c>
      <c r="E2688" t="s">
        <v>5275</v>
      </c>
      <c r="F2688" t="s">
        <v>5273</v>
      </c>
      <c r="G2688" t="s">
        <v>5276</v>
      </c>
      <c r="H2688">
        <v>38</v>
      </c>
      <c r="I2688">
        <v>0</v>
      </c>
      <c r="J2688" s="48">
        <v>98082</v>
      </c>
      <c r="K2688" s="48">
        <v>0</v>
      </c>
      <c r="L2688">
        <v>2581.11</v>
      </c>
      <c r="M2688" t="s">
        <v>17428</v>
      </c>
      <c r="N2688" s="58">
        <v>4660.3649999999998</v>
      </c>
      <c r="O2688" s="48">
        <v>214.2183</v>
      </c>
      <c r="P2688" s="63">
        <f t="shared" si="82"/>
        <v>98082</v>
      </c>
      <c r="Q2688" s="63">
        <f t="shared" si="83"/>
        <v>2581.1052631578946</v>
      </c>
    </row>
    <row r="2689" spans="1:17" x14ac:dyDescent="0.25">
      <c r="A2689" t="s">
        <v>17703</v>
      </c>
      <c r="B2689" t="s">
        <v>17704</v>
      </c>
      <c r="C2689" t="s">
        <v>17705</v>
      </c>
      <c r="D2689" t="s">
        <v>5278</v>
      </c>
      <c r="E2689" t="s">
        <v>5279</v>
      </c>
      <c r="F2689" t="s">
        <v>5277</v>
      </c>
      <c r="G2689" t="s">
        <v>5280</v>
      </c>
      <c r="H2689">
        <v>200</v>
      </c>
      <c r="I2689">
        <v>0</v>
      </c>
      <c r="J2689" s="48">
        <v>720622</v>
      </c>
      <c r="K2689" s="48">
        <v>0</v>
      </c>
      <c r="L2689">
        <v>3603.11</v>
      </c>
      <c r="M2689" t="s">
        <v>17432</v>
      </c>
      <c r="N2689" s="58">
        <v>-10896.670400000001</v>
      </c>
      <c r="O2689" s="48">
        <v>0</v>
      </c>
      <c r="P2689" s="63">
        <f t="shared" si="82"/>
        <v>720622</v>
      </c>
      <c r="Q2689" s="63">
        <f t="shared" si="83"/>
        <v>3603.11</v>
      </c>
    </row>
    <row r="2690" spans="1:17" x14ac:dyDescent="0.25">
      <c r="A2690" t="s">
        <v>17703</v>
      </c>
      <c r="B2690" t="s">
        <v>17704</v>
      </c>
      <c r="C2690" t="s">
        <v>17705</v>
      </c>
      <c r="D2690" t="s">
        <v>5278</v>
      </c>
      <c r="E2690" t="s">
        <v>5279</v>
      </c>
      <c r="F2690" t="s">
        <v>5281</v>
      </c>
      <c r="G2690" t="s">
        <v>5282</v>
      </c>
      <c r="H2690">
        <v>141</v>
      </c>
      <c r="I2690">
        <v>0</v>
      </c>
      <c r="J2690" s="48">
        <v>455907</v>
      </c>
      <c r="K2690" s="48">
        <v>0</v>
      </c>
      <c r="L2690">
        <v>3233.38</v>
      </c>
      <c r="M2690" t="s">
        <v>17432</v>
      </c>
      <c r="N2690" s="58">
        <v>-6893.8667999999998</v>
      </c>
      <c r="O2690" s="48">
        <v>0</v>
      </c>
      <c r="P2690" s="63">
        <f t="shared" si="82"/>
        <v>455907</v>
      </c>
      <c r="Q2690" s="63">
        <f t="shared" si="83"/>
        <v>3233.3829787234044</v>
      </c>
    </row>
    <row r="2691" spans="1:17" x14ac:dyDescent="0.25">
      <c r="A2691" t="s">
        <v>17703</v>
      </c>
      <c r="B2691" t="s">
        <v>17704</v>
      </c>
      <c r="C2691" t="s">
        <v>17705</v>
      </c>
      <c r="D2691" t="s">
        <v>5284</v>
      </c>
      <c r="E2691" t="s">
        <v>5285</v>
      </c>
      <c r="F2691" t="s">
        <v>5283</v>
      </c>
      <c r="G2691" t="s">
        <v>5286</v>
      </c>
      <c r="H2691">
        <v>300</v>
      </c>
      <c r="I2691">
        <v>0</v>
      </c>
      <c r="J2691" s="48">
        <v>1035420</v>
      </c>
      <c r="K2691" s="48">
        <v>0</v>
      </c>
      <c r="L2691">
        <v>3451.4</v>
      </c>
      <c r="M2691" t="s">
        <v>17432</v>
      </c>
      <c r="N2691" s="58">
        <v>-15656.7927</v>
      </c>
      <c r="O2691" s="48">
        <v>0</v>
      </c>
      <c r="P2691" s="63">
        <f t="shared" si="82"/>
        <v>1035420</v>
      </c>
      <c r="Q2691" s="63">
        <f t="shared" si="83"/>
        <v>3451.4</v>
      </c>
    </row>
    <row r="2692" spans="1:17" x14ac:dyDescent="0.25">
      <c r="A2692" t="s">
        <v>17703</v>
      </c>
      <c r="B2692" t="s">
        <v>17704</v>
      </c>
      <c r="C2692" t="s">
        <v>17705</v>
      </c>
      <c r="D2692" t="s">
        <v>5124</v>
      </c>
      <c r="E2692" t="s">
        <v>5125</v>
      </c>
      <c r="F2692" t="s">
        <v>5123</v>
      </c>
      <c r="G2692" t="s">
        <v>5085</v>
      </c>
      <c r="H2692">
        <v>128</v>
      </c>
      <c r="I2692">
        <v>0</v>
      </c>
      <c r="J2692" s="48">
        <v>326704</v>
      </c>
      <c r="K2692" s="48">
        <v>0</v>
      </c>
      <c r="L2692">
        <v>2552.38</v>
      </c>
      <c r="M2692" t="s">
        <v>17432</v>
      </c>
      <c r="N2692" s="58">
        <v>-4940.1535000000003</v>
      </c>
      <c r="O2692" s="48">
        <v>0</v>
      </c>
      <c r="P2692" s="63">
        <f t="shared" ref="P2692:P2755" si="84">J2692-K2692</f>
        <v>326704</v>
      </c>
      <c r="Q2692" s="63">
        <f t="shared" ref="Q2692:Q2755" si="85">P2692/H2692</f>
        <v>2552.375</v>
      </c>
    </row>
    <row r="2693" spans="1:17" x14ac:dyDescent="0.25">
      <c r="A2693" t="s">
        <v>17703</v>
      </c>
      <c r="B2693" t="s">
        <v>17704</v>
      </c>
      <c r="C2693" t="s">
        <v>17705</v>
      </c>
      <c r="D2693" t="s">
        <v>5288</v>
      </c>
      <c r="E2693" t="s">
        <v>5289</v>
      </c>
      <c r="F2693" t="s">
        <v>5287</v>
      </c>
      <c r="G2693" t="s">
        <v>5290</v>
      </c>
      <c r="H2693">
        <v>100</v>
      </c>
      <c r="I2693">
        <v>0</v>
      </c>
      <c r="J2693" s="48">
        <v>341806</v>
      </c>
      <c r="K2693" s="48">
        <v>0</v>
      </c>
      <c r="L2693">
        <v>3418.06</v>
      </c>
      <c r="M2693" t="s">
        <v>17432</v>
      </c>
      <c r="N2693" s="58">
        <v>-5168.5091000000002</v>
      </c>
      <c r="O2693" s="48">
        <v>0</v>
      </c>
      <c r="P2693" s="63">
        <f t="shared" si="84"/>
        <v>341806</v>
      </c>
      <c r="Q2693" s="63">
        <f t="shared" si="85"/>
        <v>3418.06</v>
      </c>
    </row>
    <row r="2694" spans="1:17" x14ac:dyDescent="0.25">
      <c r="A2694" t="s">
        <v>17703</v>
      </c>
      <c r="B2694" t="s">
        <v>17704</v>
      </c>
      <c r="C2694" t="s">
        <v>17705</v>
      </c>
      <c r="D2694" t="s">
        <v>5288</v>
      </c>
      <c r="E2694" t="s">
        <v>5289</v>
      </c>
      <c r="F2694" t="s">
        <v>5291</v>
      </c>
      <c r="G2694" t="s">
        <v>5292</v>
      </c>
      <c r="H2694">
        <v>220</v>
      </c>
      <c r="I2694">
        <v>0</v>
      </c>
      <c r="J2694" s="48">
        <v>582406</v>
      </c>
      <c r="K2694" s="48">
        <v>0</v>
      </c>
      <c r="L2694">
        <v>2647.3</v>
      </c>
      <c r="M2694" t="s">
        <v>17432</v>
      </c>
      <c r="N2694" s="58">
        <v>-8806.6704000000009</v>
      </c>
      <c r="O2694" s="48">
        <v>0</v>
      </c>
      <c r="P2694" s="63">
        <f t="shared" si="84"/>
        <v>582406</v>
      </c>
      <c r="Q2694" s="63">
        <f t="shared" si="85"/>
        <v>2647.3</v>
      </c>
    </row>
    <row r="2695" spans="1:17" x14ac:dyDescent="0.25">
      <c r="A2695" t="s">
        <v>17703</v>
      </c>
      <c r="B2695" t="s">
        <v>17704</v>
      </c>
      <c r="C2695" t="s">
        <v>17705</v>
      </c>
      <c r="D2695" t="s">
        <v>5288</v>
      </c>
      <c r="E2695" t="s">
        <v>5289</v>
      </c>
      <c r="F2695" t="s">
        <v>5293</v>
      </c>
      <c r="G2695" t="s">
        <v>5294</v>
      </c>
      <c r="H2695">
        <v>26</v>
      </c>
      <c r="I2695">
        <v>0</v>
      </c>
      <c r="J2695" s="48">
        <v>16027</v>
      </c>
      <c r="K2695" s="48">
        <v>0</v>
      </c>
      <c r="L2695">
        <v>616.41999999999996</v>
      </c>
      <c r="M2695" t="s">
        <v>17432</v>
      </c>
      <c r="N2695" s="58">
        <v>-242.3458</v>
      </c>
      <c r="O2695" s="48">
        <v>0</v>
      </c>
      <c r="P2695" s="63">
        <f t="shared" si="84"/>
        <v>16027</v>
      </c>
      <c r="Q2695" s="63">
        <f t="shared" si="85"/>
        <v>616.42307692307691</v>
      </c>
    </row>
    <row r="2696" spans="1:17" x14ac:dyDescent="0.25">
      <c r="A2696" t="s">
        <v>17703</v>
      </c>
      <c r="B2696" t="s">
        <v>17704</v>
      </c>
      <c r="C2696" t="s">
        <v>17705</v>
      </c>
      <c r="D2696" t="s">
        <v>5296</v>
      </c>
      <c r="E2696" t="s">
        <v>5297</v>
      </c>
      <c r="F2696" t="s">
        <v>5295</v>
      </c>
      <c r="G2696" t="s">
        <v>5298</v>
      </c>
      <c r="H2696">
        <v>120</v>
      </c>
      <c r="I2696">
        <v>0</v>
      </c>
      <c r="J2696" s="48">
        <v>332052</v>
      </c>
      <c r="K2696" s="48">
        <v>0</v>
      </c>
      <c r="L2696">
        <v>2767.1</v>
      </c>
      <c r="M2696" t="s">
        <v>17432</v>
      </c>
      <c r="N2696" s="58">
        <v>-5021.0186999999996</v>
      </c>
      <c r="O2696" s="48">
        <v>0</v>
      </c>
      <c r="P2696" s="63">
        <f t="shared" si="84"/>
        <v>332052</v>
      </c>
      <c r="Q2696" s="63">
        <f t="shared" si="85"/>
        <v>2767.1</v>
      </c>
    </row>
    <row r="2697" spans="1:17" x14ac:dyDescent="0.25">
      <c r="A2697" t="s">
        <v>17703</v>
      </c>
      <c r="B2697" t="s">
        <v>17704</v>
      </c>
      <c r="C2697" t="s">
        <v>17705</v>
      </c>
      <c r="D2697" t="s">
        <v>5296</v>
      </c>
      <c r="E2697" t="s">
        <v>5297</v>
      </c>
      <c r="F2697" t="s">
        <v>5299</v>
      </c>
      <c r="G2697" t="s">
        <v>5300</v>
      </c>
      <c r="H2697">
        <v>144</v>
      </c>
      <c r="I2697">
        <v>0</v>
      </c>
      <c r="J2697" s="48">
        <v>432507</v>
      </c>
      <c r="K2697" s="48">
        <v>0</v>
      </c>
      <c r="L2697">
        <v>3003.52</v>
      </c>
      <c r="M2697" t="s">
        <v>17432</v>
      </c>
      <c r="N2697" s="58">
        <v>-6540.0240999999996</v>
      </c>
      <c r="O2697" s="48">
        <v>0</v>
      </c>
      <c r="P2697" s="63">
        <f t="shared" si="84"/>
        <v>432507</v>
      </c>
      <c r="Q2697" s="63">
        <f t="shared" si="85"/>
        <v>3003.5208333333335</v>
      </c>
    </row>
    <row r="2698" spans="1:17" x14ac:dyDescent="0.25">
      <c r="A2698" t="s">
        <v>17703</v>
      </c>
      <c r="B2698" t="s">
        <v>17704</v>
      </c>
      <c r="C2698" t="s">
        <v>17705</v>
      </c>
      <c r="D2698" t="s">
        <v>5127</v>
      </c>
      <c r="E2698" t="s">
        <v>5128</v>
      </c>
      <c r="F2698" t="s">
        <v>5126</v>
      </c>
      <c r="G2698" t="s">
        <v>5129</v>
      </c>
      <c r="H2698">
        <v>99</v>
      </c>
      <c r="I2698">
        <v>0</v>
      </c>
      <c r="J2698" s="48">
        <v>164046</v>
      </c>
      <c r="K2698" s="48">
        <v>0</v>
      </c>
      <c r="L2698">
        <v>1657.03</v>
      </c>
      <c r="M2698" t="s">
        <v>17432</v>
      </c>
      <c r="N2698" s="58">
        <v>-2480.5686999999998</v>
      </c>
      <c r="O2698" s="48">
        <v>0</v>
      </c>
      <c r="P2698" s="63">
        <f t="shared" si="84"/>
        <v>164046</v>
      </c>
      <c r="Q2698" s="63">
        <f t="shared" si="85"/>
        <v>1657.030303030303</v>
      </c>
    </row>
    <row r="2699" spans="1:17" x14ac:dyDescent="0.25">
      <c r="A2699" t="s">
        <v>17703</v>
      </c>
      <c r="B2699" t="s">
        <v>17704</v>
      </c>
      <c r="C2699" t="s">
        <v>17705</v>
      </c>
      <c r="D2699" t="s">
        <v>5302</v>
      </c>
      <c r="E2699" t="s">
        <v>5303</v>
      </c>
      <c r="F2699" t="s">
        <v>5301</v>
      </c>
      <c r="G2699" t="s">
        <v>5304</v>
      </c>
      <c r="H2699">
        <v>129</v>
      </c>
      <c r="I2699">
        <v>0</v>
      </c>
      <c r="J2699" s="48">
        <v>372400</v>
      </c>
      <c r="K2699" s="48">
        <v>0</v>
      </c>
      <c r="L2699">
        <v>2886.82</v>
      </c>
      <c r="M2699" t="s">
        <v>17432</v>
      </c>
      <c r="N2699" s="58">
        <v>-5631.1310000000003</v>
      </c>
      <c r="O2699" s="48">
        <v>0</v>
      </c>
      <c r="P2699" s="63">
        <f t="shared" si="84"/>
        <v>372400</v>
      </c>
      <c r="Q2699" s="63">
        <f t="shared" si="85"/>
        <v>2886.8217054263564</v>
      </c>
    </row>
    <row r="2700" spans="1:17" x14ac:dyDescent="0.25">
      <c r="A2700" t="s">
        <v>17703</v>
      </c>
      <c r="B2700" t="s">
        <v>17704</v>
      </c>
      <c r="C2700" t="s">
        <v>17705</v>
      </c>
      <c r="D2700" t="s">
        <v>5302</v>
      </c>
      <c r="E2700" t="s">
        <v>5303</v>
      </c>
      <c r="F2700" t="s">
        <v>5305</v>
      </c>
      <c r="G2700" t="s">
        <v>5306</v>
      </c>
      <c r="H2700">
        <v>294</v>
      </c>
      <c r="I2700">
        <v>0</v>
      </c>
      <c r="J2700" s="48">
        <v>689347</v>
      </c>
      <c r="K2700" s="48">
        <v>0</v>
      </c>
      <c r="L2700">
        <v>2344.7199999999998</v>
      </c>
      <c r="M2700" t="s">
        <v>17432</v>
      </c>
      <c r="N2700" s="58">
        <v>-10423.747499999999</v>
      </c>
      <c r="O2700" s="48">
        <v>0</v>
      </c>
      <c r="P2700" s="63">
        <f t="shared" si="84"/>
        <v>689347</v>
      </c>
      <c r="Q2700" s="63">
        <f t="shared" si="85"/>
        <v>2344.7176870748299</v>
      </c>
    </row>
    <row r="2701" spans="1:17" x14ac:dyDescent="0.25">
      <c r="A2701" t="s">
        <v>17703</v>
      </c>
      <c r="B2701" t="s">
        <v>17704</v>
      </c>
      <c r="C2701" t="s">
        <v>17705</v>
      </c>
      <c r="D2701" t="s">
        <v>5302</v>
      </c>
      <c r="E2701" t="s">
        <v>5303</v>
      </c>
      <c r="F2701" t="s">
        <v>5307</v>
      </c>
      <c r="G2701" t="s">
        <v>5308</v>
      </c>
      <c r="H2701">
        <v>120</v>
      </c>
      <c r="I2701">
        <v>0</v>
      </c>
      <c r="J2701" s="48">
        <v>371262</v>
      </c>
      <c r="K2701" s="48">
        <v>0</v>
      </c>
      <c r="L2701">
        <v>3093.85</v>
      </c>
      <c r="M2701" t="s">
        <v>17432</v>
      </c>
      <c r="N2701" s="58">
        <v>-5613.9197000000004</v>
      </c>
      <c r="O2701" s="48">
        <v>0</v>
      </c>
      <c r="P2701" s="63">
        <f t="shared" si="84"/>
        <v>371262</v>
      </c>
      <c r="Q2701" s="63">
        <f t="shared" si="85"/>
        <v>3093.85</v>
      </c>
    </row>
    <row r="2702" spans="1:17" x14ac:dyDescent="0.25">
      <c r="A2702" t="s">
        <v>17703</v>
      </c>
      <c r="B2702" t="s">
        <v>17704</v>
      </c>
      <c r="C2702" t="s">
        <v>17705</v>
      </c>
      <c r="D2702" t="s">
        <v>5131</v>
      </c>
      <c r="E2702" t="s">
        <v>5132</v>
      </c>
      <c r="F2702" t="s">
        <v>5130</v>
      </c>
      <c r="G2702" t="s">
        <v>5133</v>
      </c>
      <c r="H2702">
        <v>118</v>
      </c>
      <c r="I2702">
        <v>0</v>
      </c>
      <c r="J2702" s="48">
        <v>481446</v>
      </c>
      <c r="K2702" s="48">
        <v>0</v>
      </c>
      <c r="L2702">
        <v>4080.05</v>
      </c>
      <c r="M2702" t="s">
        <v>17428</v>
      </c>
      <c r="N2702" s="58">
        <v>22875.908200000002</v>
      </c>
      <c r="O2702" s="48">
        <v>1051.5136</v>
      </c>
      <c r="P2702" s="63">
        <f t="shared" si="84"/>
        <v>481446</v>
      </c>
      <c r="Q2702" s="63">
        <f t="shared" si="85"/>
        <v>4080.0508474576272</v>
      </c>
    </row>
    <row r="2703" spans="1:17" x14ac:dyDescent="0.25">
      <c r="A2703" t="s">
        <v>17703</v>
      </c>
      <c r="B2703" t="s">
        <v>17704</v>
      </c>
      <c r="C2703" t="s">
        <v>17705</v>
      </c>
      <c r="D2703" t="s">
        <v>5131</v>
      </c>
      <c r="E2703" t="s">
        <v>5132</v>
      </c>
      <c r="F2703" t="s">
        <v>5134</v>
      </c>
      <c r="G2703" t="s">
        <v>5135</v>
      </c>
      <c r="H2703">
        <v>205</v>
      </c>
      <c r="I2703">
        <v>0</v>
      </c>
      <c r="J2703" s="48">
        <v>690639</v>
      </c>
      <c r="K2703" s="48">
        <v>0</v>
      </c>
      <c r="L2703">
        <v>3368.97</v>
      </c>
      <c r="M2703" t="s">
        <v>17428</v>
      </c>
      <c r="N2703" s="58">
        <v>32815.752399999998</v>
      </c>
      <c r="O2703" s="48">
        <v>1508.4083000000001</v>
      </c>
      <c r="P2703" s="63">
        <f t="shared" si="84"/>
        <v>690639</v>
      </c>
      <c r="Q2703" s="63">
        <f t="shared" si="85"/>
        <v>3368.9707317073171</v>
      </c>
    </row>
    <row r="2704" spans="1:17" x14ac:dyDescent="0.25">
      <c r="A2704" t="s">
        <v>17703</v>
      </c>
      <c r="B2704" t="s">
        <v>17704</v>
      </c>
      <c r="C2704" t="s">
        <v>17705</v>
      </c>
      <c r="D2704" t="s">
        <v>5131</v>
      </c>
      <c r="E2704" t="s">
        <v>5132</v>
      </c>
      <c r="F2704" t="s">
        <v>5136</v>
      </c>
      <c r="G2704" t="s">
        <v>5137</v>
      </c>
      <c r="H2704">
        <v>90</v>
      </c>
      <c r="I2704">
        <v>0</v>
      </c>
      <c r="J2704" s="48">
        <v>367389</v>
      </c>
      <c r="K2704" s="48">
        <v>0</v>
      </c>
      <c r="L2704">
        <v>4082.1</v>
      </c>
      <c r="M2704" t="s">
        <v>17428</v>
      </c>
      <c r="N2704" s="58">
        <v>17456.5206</v>
      </c>
      <c r="O2704" s="48">
        <v>802.40610000000004</v>
      </c>
      <c r="P2704" s="63">
        <f t="shared" si="84"/>
        <v>367389</v>
      </c>
      <c r="Q2704" s="63">
        <f t="shared" si="85"/>
        <v>4082.1</v>
      </c>
    </row>
    <row r="2705" spans="1:17" x14ac:dyDescent="0.25">
      <c r="A2705" t="s">
        <v>17703</v>
      </c>
      <c r="B2705" t="s">
        <v>17704</v>
      </c>
      <c r="C2705" t="s">
        <v>17705</v>
      </c>
      <c r="D2705" t="s">
        <v>5139</v>
      </c>
      <c r="E2705" t="s">
        <v>5140</v>
      </c>
      <c r="F2705" t="s">
        <v>5138</v>
      </c>
      <c r="G2705" t="s">
        <v>5141</v>
      </c>
      <c r="H2705">
        <v>100</v>
      </c>
      <c r="I2705">
        <v>0</v>
      </c>
      <c r="J2705" s="48">
        <v>228201</v>
      </c>
      <c r="K2705" s="48">
        <v>0</v>
      </c>
      <c r="L2705">
        <v>2282.0100000000002</v>
      </c>
      <c r="M2705" t="s">
        <v>17432</v>
      </c>
      <c r="N2705" s="58">
        <v>-3450.6659</v>
      </c>
      <c r="O2705" s="48">
        <v>0</v>
      </c>
      <c r="P2705" s="63">
        <f t="shared" si="84"/>
        <v>228201</v>
      </c>
      <c r="Q2705" s="63">
        <f t="shared" si="85"/>
        <v>2282.0100000000002</v>
      </c>
    </row>
    <row r="2706" spans="1:17" x14ac:dyDescent="0.25">
      <c r="A2706" t="s">
        <v>17703</v>
      </c>
      <c r="B2706" t="s">
        <v>17704</v>
      </c>
      <c r="C2706" t="s">
        <v>17705</v>
      </c>
      <c r="D2706" t="s">
        <v>5310</v>
      </c>
      <c r="E2706" t="s">
        <v>5311</v>
      </c>
      <c r="F2706" t="s">
        <v>5309</v>
      </c>
      <c r="G2706" t="s">
        <v>5312</v>
      </c>
      <c r="H2706">
        <v>131</v>
      </c>
      <c r="I2706">
        <v>0</v>
      </c>
      <c r="J2706" s="48">
        <v>418517</v>
      </c>
      <c r="K2706" s="48">
        <v>0</v>
      </c>
      <c r="L2706">
        <v>3194.79</v>
      </c>
      <c r="M2706" t="s">
        <v>17432</v>
      </c>
      <c r="N2706" s="58">
        <v>-6328.4844000000003</v>
      </c>
      <c r="O2706" s="48">
        <v>0</v>
      </c>
      <c r="P2706" s="63">
        <f t="shared" si="84"/>
        <v>418517</v>
      </c>
      <c r="Q2706" s="63">
        <f t="shared" si="85"/>
        <v>3194.7862595419847</v>
      </c>
    </row>
    <row r="2707" spans="1:17" x14ac:dyDescent="0.25">
      <c r="A2707" t="s">
        <v>17703</v>
      </c>
      <c r="B2707" t="s">
        <v>17704</v>
      </c>
      <c r="C2707" t="s">
        <v>17705</v>
      </c>
      <c r="D2707" t="s">
        <v>5310</v>
      </c>
      <c r="E2707" t="s">
        <v>5311</v>
      </c>
      <c r="F2707" t="s">
        <v>5313</v>
      </c>
      <c r="G2707" t="s">
        <v>5314</v>
      </c>
      <c r="H2707">
        <v>156</v>
      </c>
      <c r="I2707">
        <v>0</v>
      </c>
      <c r="J2707" s="48">
        <v>422277</v>
      </c>
      <c r="K2707" s="48">
        <v>0</v>
      </c>
      <c r="L2707">
        <v>2706.9</v>
      </c>
      <c r="M2707" t="s">
        <v>17432</v>
      </c>
      <c r="N2707" s="58">
        <v>-6385.3281999999999</v>
      </c>
      <c r="O2707" s="48">
        <v>0</v>
      </c>
      <c r="P2707" s="63">
        <f t="shared" si="84"/>
        <v>422277</v>
      </c>
      <c r="Q2707" s="63">
        <f t="shared" si="85"/>
        <v>2706.9038461538462</v>
      </c>
    </row>
    <row r="2708" spans="1:17" x14ac:dyDescent="0.25">
      <c r="A2708" t="s">
        <v>17703</v>
      </c>
      <c r="B2708" t="s">
        <v>17704</v>
      </c>
      <c r="C2708" t="s">
        <v>17705</v>
      </c>
      <c r="D2708" t="s">
        <v>5316</v>
      </c>
      <c r="E2708" t="s">
        <v>5317</v>
      </c>
      <c r="F2708" t="s">
        <v>5315</v>
      </c>
      <c r="G2708" t="s">
        <v>5318</v>
      </c>
      <c r="H2708">
        <v>60</v>
      </c>
      <c r="I2708">
        <v>0</v>
      </c>
      <c r="J2708" s="48">
        <v>137166</v>
      </c>
      <c r="K2708" s="48">
        <v>0</v>
      </c>
      <c r="L2708">
        <v>2286.1</v>
      </c>
      <c r="M2708" t="s">
        <v>17428</v>
      </c>
      <c r="N2708" s="58">
        <v>6517.4396999999999</v>
      </c>
      <c r="O2708" s="48">
        <v>299.58049999999997</v>
      </c>
      <c r="P2708" s="63">
        <f t="shared" si="84"/>
        <v>137166</v>
      </c>
      <c r="Q2708" s="63">
        <f t="shared" si="85"/>
        <v>2286.1</v>
      </c>
    </row>
    <row r="2709" spans="1:17" x14ac:dyDescent="0.25">
      <c r="A2709" t="s">
        <v>17703</v>
      </c>
      <c r="B2709" t="s">
        <v>17704</v>
      </c>
      <c r="C2709" t="s">
        <v>17705</v>
      </c>
      <c r="D2709" t="s">
        <v>5143</v>
      </c>
      <c r="E2709" t="s">
        <v>5144</v>
      </c>
      <c r="F2709" t="s">
        <v>5142</v>
      </c>
      <c r="G2709" t="s">
        <v>5145</v>
      </c>
      <c r="H2709">
        <v>164</v>
      </c>
      <c r="I2709">
        <v>0</v>
      </c>
      <c r="J2709" s="48">
        <v>288804</v>
      </c>
      <c r="K2709" s="48">
        <v>0</v>
      </c>
      <c r="L2709">
        <v>1761</v>
      </c>
      <c r="M2709" t="s">
        <v>17432</v>
      </c>
      <c r="N2709" s="58">
        <v>-4367.0565999999999</v>
      </c>
      <c r="O2709" s="48">
        <v>0</v>
      </c>
      <c r="P2709" s="63">
        <f t="shared" si="84"/>
        <v>288804</v>
      </c>
      <c r="Q2709" s="63">
        <f t="shared" si="85"/>
        <v>1761</v>
      </c>
    </row>
    <row r="2710" spans="1:17" x14ac:dyDescent="0.25">
      <c r="A2710" t="s">
        <v>17703</v>
      </c>
      <c r="B2710" t="s">
        <v>17704</v>
      </c>
      <c r="C2710" t="s">
        <v>17705</v>
      </c>
      <c r="D2710" t="s">
        <v>5320</v>
      </c>
      <c r="E2710" t="s">
        <v>5321</v>
      </c>
      <c r="F2710" t="s">
        <v>5319</v>
      </c>
      <c r="G2710" t="s">
        <v>5322</v>
      </c>
      <c r="H2710">
        <v>107</v>
      </c>
      <c r="I2710">
        <v>0</v>
      </c>
      <c r="J2710" s="48">
        <v>175951</v>
      </c>
      <c r="K2710" s="48">
        <v>0</v>
      </c>
      <c r="L2710">
        <v>1644.4</v>
      </c>
      <c r="M2710" t="s">
        <v>17432</v>
      </c>
      <c r="N2710" s="58">
        <v>-2660.5862999999999</v>
      </c>
      <c r="O2710" s="48">
        <v>0</v>
      </c>
      <c r="P2710" s="63">
        <f t="shared" si="84"/>
        <v>175951</v>
      </c>
      <c r="Q2710" s="63">
        <f t="shared" si="85"/>
        <v>1644.4018691588785</v>
      </c>
    </row>
    <row r="2711" spans="1:17" x14ac:dyDescent="0.25">
      <c r="A2711" t="s">
        <v>17703</v>
      </c>
      <c r="B2711" t="s">
        <v>17704</v>
      </c>
      <c r="C2711" t="s">
        <v>17705</v>
      </c>
      <c r="D2711" t="s">
        <v>5324</v>
      </c>
      <c r="E2711" t="s">
        <v>5325</v>
      </c>
      <c r="F2711" t="s">
        <v>5323</v>
      </c>
      <c r="G2711" t="s">
        <v>5326</v>
      </c>
      <c r="H2711">
        <v>88</v>
      </c>
      <c r="I2711">
        <v>0</v>
      </c>
      <c r="J2711" s="48">
        <v>214235</v>
      </c>
      <c r="K2711" s="48">
        <v>0</v>
      </c>
      <c r="L2711">
        <v>2434.4899999999998</v>
      </c>
      <c r="M2711" t="s">
        <v>17428</v>
      </c>
      <c r="N2711" s="58">
        <v>10179.39</v>
      </c>
      <c r="O2711" s="48">
        <v>467.90570000000002</v>
      </c>
      <c r="P2711" s="63">
        <f t="shared" si="84"/>
        <v>214235</v>
      </c>
      <c r="Q2711" s="63">
        <f t="shared" si="85"/>
        <v>2434.4886363636365</v>
      </c>
    </row>
    <row r="2712" spans="1:17" x14ac:dyDescent="0.25">
      <c r="A2712" t="s">
        <v>17703</v>
      </c>
      <c r="B2712" t="s">
        <v>17704</v>
      </c>
      <c r="C2712" t="s">
        <v>17705</v>
      </c>
      <c r="D2712" t="s">
        <v>5328</v>
      </c>
      <c r="E2712" t="s">
        <v>5329</v>
      </c>
      <c r="F2712" t="s">
        <v>5327</v>
      </c>
      <c r="G2712" t="s">
        <v>5330</v>
      </c>
      <c r="H2712">
        <v>60</v>
      </c>
      <c r="I2712">
        <v>0</v>
      </c>
      <c r="J2712" s="48">
        <v>157599</v>
      </c>
      <c r="K2712" s="48">
        <v>0</v>
      </c>
      <c r="L2712">
        <v>2626.65</v>
      </c>
      <c r="M2712" t="s">
        <v>17428</v>
      </c>
      <c r="N2712" s="58">
        <v>7488.3188</v>
      </c>
      <c r="O2712" s="48">
        <v>344.2079</v>
      </c>
      <c r="P2712" s="63">
        <f t="shared" si="84"/>
        <v>157599</v>
      </c>
      <c r="Q2712" s="63">
        <f t="shared" si="85"/>
        <v>2626.65</v>
      </c>
    </row>
    <row r="2713" spans="1:17" x14ac:dyDescent="0.25">
      <c r="A2713" t="s">
        <v>17703</v>
      </c>
      <c r="B2713" t="s">
        <v>17704</v>
      </c>
      <c r="C2713" t="s">
        <v>17705</v>
      </c>
      <c r="D2713" t="s">
        <v>5328</v>
      </c>
      <c r="E2713" t="s">
        <v>5329</v>
      </c>
      <c r="F2713" t="s">
        <v>5331</v>
      </c>
      <c r="G2713" t="s">
        <v>5332</v>
      </c>
      <c r="H2713">
        <v>64</v>
      </c>
      <c r="I2713">
        <v>0</v>
      </c>
      <c r="J2713" s="48">
        <v>148972</v>
      </c>
      <c r="K2713" s="48">
        <v>0</v>
      </c>
      <c r="L2713">
        <v>2327.69</v>
      </c>
      <c r="M2713" t="s">
        <v>17428</v>
      </c>
      <c r="N2713" s="58">
        <v>7078.4355999999998</v>
      </c>
      <c r="O2713" s="48">
        <v>325.3673</v>
      </c>
      <c r="P2713" s="63">
        <f t="shared" si="84"/>
        <v>148972</v>
      </c>
      <c r="Q2713" s="63">
        <f t="shared" si="85"/>
        <v>2327.6875</v>
      </c>
    </row>
    <row r="2714" spans="1:17" x14ac:dyDescent="0.25">
      <c r="A2714" t="s">
        <v>17703</v>
      </c>
      <c r="B2714" t="s">
        <v>17704</v>
      </c>
      <c r="C2714" t="s">
        <v>17705</v>
      </c>
      <c r="D2714" t="s">
        <v>5334</v>
      </c>
      <c r="E2714" t="s">
        <v>5335</v>
      </c>
      <c r="F2714" t="s">
        <v>5333</v>
      </c>
      <c r="G2714" t="s">
        <v>5336</v>
      </c>
      <c r="H2714">
        <v>86</v>
      </c>
      <c r="I2714">
        <v>0</v>
      </c>
      <c r="J2714" s="48">
        <v>217503</v>
      </c>
      <c r="K2714" s="48">
        <v>0</v>
      </c>
      <c r="L2714">
        <v>2529.1</v>
      </c>
      <c r="M2714" t="s">
        <v>17428</v>
      </c>
      <c r="N2714" s="58">
        <v>10334.6824</v>
      </c>
      <c r="O2714" s="48">
        <v>475.04379999999998</v>
      </c>
      <c r="P2714" s="63">
        <f t="shared" si="84"/>
        <v>217503</v>
      </c>
      <c r="Q2714" s="63">
        <f t="shared" si="85"/>
        <v>2529.1046511627906</v>
      </c>
    </row>
    <row r="2715" spans="1:17" x14ac:dyDescent="0.25">
      <c r="A2715" t="s">
        <v>17703</v>
      </c>
      <c r="B2715" t="s">
        <v>17704</v>
      </c>
      <c r="C2715" t="s">
        <v>17705</v>
      </c>
      <c r="D2715" t="s">
        <v>5147</v>
      </c>
      <c r="E2715" t="s">
        <v>5148</v>
      </c>
      <c r="F2715" t="s">
        <v>5146</v>
      </c>
      <c r="G2715" t="s">
        <v>5149</v>
      </c>
      <c r="H2715">
        <v>120</v>
      </c>
      <c r="I2715">
        <v>0</v>
      </c>
      <c r="J2715" s="48">
        <v>227249</v>
      </c>
      <c r="K2715" s="48">
        <v>0</v>
      </c>
      <c r="L2715">
        <v>1893.74</v>
      </c>
      <c r="M2715" t="s">
        <v>17432</v>
      </c>
      <c r="N2715" s="58">
        <v>-3436.2804000000001</v>
      </c>
      <c r="O2715" s="48">
        <v>0</v>
      </c>
      <c r="P2715" s="63">
        <f t="shared" si="84"/>
        <v>227249</v>
      </c>
      <c r="Q2715" s="63">
        <f t="shared" si="85"/>
        <v>1893.7416666666666</v>
      </c>
    </row>
    <row r="2716" spans="1:17" x14ac:dyDescent="0.25">
      <c r="A2716" t="s">
        <v>17703</v>
      </c>
      <c r="B2716" t="s">
        <v>17704</v>
      </c>
      <c r="C2716" t="s">
        <v>17705</v>
      </c>
      <c r="D2716" t="s">
        <v>5151</v>
      </c>
      <c r="E2716" t="s">
        <v>5152</v>
      </c>
      <c r="F2716" t="s">
        <v>5150</v>
      </c>
      <c r="G2716" t="s">
        <v>5153</v>
      </c>
      <c r="H2716">
        <v>62</v>
      </c>
      <c r="I2716">
        <v>0</v>
      </c>
      <c r="J2716" s="48">
        <v>100050</v>
      </c>
      <c r="K2716" s="48">
        <v>0</v>
      </c>
      <c r="L2716">
        <v>1613.71</v>
      </c>
      <c r="M2716" t="s">
        <v>17432</v>
      </c>
      <c r="N2716" s="58">
        <v>-1512.8697999999999</v>
      </c>
      <c r="O2716" s="48">
        <v>0</v>
      </c>
      <c r="P2716" s="63">
        <f t="shared" si="84"/>
        <v>100050</v>
      </c>
      <c r="Q2716" s="63">
        <f t="shared" si="85"/>
        <v>1613.7096774193549</v>
      </c>
    </row>
    <row r="2717" spans="1:17" x14ac:dyDescent="0.25">
      <c r="A2717" t="s">
        <v>17703</v>
      </c>
      <c r="B2717" t="s">
        <v>17704</v>
      </c>
      <c r="C2717" t="s">
        <v>17705</v>
      </c>
      <c r="D2717" t="s">
        <v>5155</v>
      </c>
      <c r="E2717" t="s">
        <v>5156</v>
      </c>
      <c r="F2717" t="s">
        <v>5154</v>
      </c>
      <c r="G2717" t="s">
        <v>5157</v>
      </c>
      <c r="H2717">
        <v>61</v>
      </c>
      <c r="I2717">
        <v>0</v>
      </c>
      <c r="J2717" s="48">
        <v>95083</v>
      </c>
      <c r="K2717" s="48">
        <v>0</v>
      </c>
      <c r="L2717">
        <v>1558.74</v>
      </c>
      <c r="M2717" t="s">
        <v>17432</v>
      </c>
      <c r="N2717" s="58">
        <v>-1437.7665</v>
      </c>
      <c r="O2717" s="48">
        <v>0</v>
      </c>
      <c r="P2717" s="63">
        <f t="shared" si="84"/>
        <v>95083</v>
      </c>
      <c r="Q2717" s="63">
        <f t="shared" si="85"/>
        <v>1558.7377049180327</v>
      </c>
    </row>
    <row r="2718" spans="1:17" x14ac:dyDescent="0.25">
      <c r="A2718" t="s">
        <v>17703</v>
      </c>
      <c r="B2718" t="s">
        <v>17704</v>
      </c>
      <c r="C2718" t="s">
        <v>17705</v>
      </c>
      <c r="D2718" t="s">
        <v>5338</v>
      </c>
      <c r="E2718" t="s">
        <v>5339</v>
      </c>
      <c r="F2718" t="s">
        <v>5337</v>
      </c>
      <c r="G2718" t="s">
        <v>5340</v>
      </c>
      <c r="H2718">
        <v>29</v>
      </c>
      <c r="I2718">
        <v>0</v>
      </c>
      <c r="J2718" s="48">
        <v>53704</v>
      </c>
      <c r="K2718" s="48">
        <v>0</v>
      </c>
      <c r="L2718">
        <v>1851.86</v>
      </c>
      <c r="M2718" t="s">
        <v>17428</v>
      </c>
      <c r="N2718" s="58">
        <v>2551.7485999999999</v>
      </c>
      <c r="O2718" s="48">
        <v>117.2936</v>
      </c>
      <c r="P2718" s="63">
        <f t="shared" si="84"/>
        <v>53704</v>
      </c>
      <c r="Q2718" s="63">
        <f t="shared" si="85"/>
        <v>1851.8620689655172</v>
      </c>
    </row>
    <row r="2719" spans="1:17" x14ac:dyDescent="0.25">
      <c r="A2719" t="s">
        <v>17703</v>
      </c>
      <c r="B2719" t="s">
        <v>17704</v>
      </c>
      <c r="C2719" t="s">
        <v>17705</v>
      </c>
      <c r="D2719" t="s">
        <v>5159</v>
      </c>
      <c r="E2719" t="s">
        <v>5160</v>
      </c>
      <c r="F2719" t="s">
        <v>5158</v>
      </c>
      <c r="G2719" t="s">
        <v>5161</v>
      </c>
      <c r="H2719">
        <v>151</v>
      </c>
      <c r="I2719">
        <v>0</v>
      </c>
      <c r="J2719" s="48">
        <v>266929</v>
      </c>
      <c r="K2719" s="48">
        <v>0</v>
      </c>
      <c r="L2719">
        <v>1767.74</v>
      </c>
      <c r="M2719" t="s">
        <v>17428</v>
      </c>
      <c r="N2719" s="58">
        <v>12683.157300000001</v>
      </c>
      <c r="O2719" s="48">
        <v>582.99379999999996</v>
      </c>
      <c r="P2719" s="63">
        <f t="shared" si="84"/>
        <v>266929</v>
      </c>
      <c r="Q2719" s="63">
        <f t="shared" si="85"/>
        <v>1767.7417218543046</v>
      </c>
    </row>
    <row r="2720" spans="1:17" x14ac:dyDescent="0.25">
      <c r="A2720" t="s">
        <v>17703</v>
      </c>
      <c r="B2720" t="s">
        <v>17704</v>
      </c>
      <c r="C2720" t="s">
        <v>17705</v>
      </c>
      <c r="D2720" t="s">
        <v>5342</v>
      </c>
      <c r="E2720" t="s">
        <v>5343</v>
      </c>
      <c r="F2720" t="s">
        <v>5341</v>
      </c>
      <c r="G2720" t="s">
        <v>5344</v>
      </c>
      <c r="H2720">
        <v>98</v>
      </c>
      <c r="I2720">
        <v>0</v>
      </c>
      <c r="J2720" s="48">
        <v>218919</v>
      </c>
      <c r="K2720" s="48">
        <v>0</v>
      </c>
      <c r="L2720">
        <v>2233.87</v>
      </c>
      <c r="M2720" t="s">
        <v>17432</v>
      </c>
      <c r="N2720" s="58">
        <v>-3310.3130000000001</v>
      </c>
      <c r="O2720" s="48">
        <v>0</v>
      </c>
      <c r="P2720" s="63">
        <f t="shared" si="84"/>
        <v>218919</v>
      </c>
      <c r="Q2720" s="63">
        <f t="shared" si="85"/>
        <v>2233.8673469387754</v>
      </c>
    </row>
    <row r="2721" spans="1:17" x14ac:dyDescent="0.25">
      <c r="A2721" t="s">
        <v>17703</v>
      </c>
      <c r="B2721" t="s">
        <v>17704</v>
      </c>
      <c r="C2721" t="s">
        <v>17705</v>
      </c>
      <c r="D2721" t="s">
        <v>5346</v>
      </c>
      <c r="E2721" t="s">
        <v>5347</v>
      </c>
      <c r="F2721" t="s">
        <v>5345</v>
      </c>
      <c r="G2721" t="s">
        <v>5348</v>
      </c>
      <c r="H2721">
        <v>62</v>
      </c>
      <c r="I2721">
        <v>35</v>
      </c>
      <c r="J2721" s="48">
        <v>385977</v>
      </c>
      <c r="K2721" s="48">
        <v>139270</v>
      </c>
      <c r="L2721">
        <v>3979.14</v>
      </c>
      <c r="M2721" t="s">
        <v>17432</v>
      </c>
      <c r="N2721" s="58">
        <v>-5836.4371000000001</v>
      </c>
      <c r="O2721" s="48">
        <v>0</v>
      </c>
      <c r="P2721" s="63">
        <f t="shared" si="84"/>
        <v>246707</v>
      </c>
      <c r="Q2721" s="63">
        <f t="shared" si="85"/>
        <v>3979.1451612903224</v>
      </c>
    </row>
    <row r="2722" spans="1:17" x14ac:dyDescent="0.25">
      <c r="A2722" t="s">
        <v>17703</v>
      </c>
      <c r="B2722" t="s">
        <v>17704</v>
      </c>
      <c r="C2722" t="s">
        <v>17705</v>
      </c>
      <c r="D2722" t="s">
        <v>5346</v>
      </c>
      <c r="E2722" t="s">
        <v>5347</v>
      </c>
      <c r="F2722" t="s">
        <v>5349</v>
      </c>
      <c r="G2722" t="s">
        <v>5350</v>
      </c>
      <c r="H2722">
        <v>120</v>
      </c>
      <c r="I2722">
        <v>40</v>
      </c>
      <c r="J2722" s="48">
        <v>610356</v>
      </c>
      <c r="K2722" s="48">
        <v>152589</v>
      </c>
      <c r="L2722">
        <v>3814.72</v>
      </c>
      <c r="M2722" t="s">
        <v>17432</v>
      </c>
      <c r="N2722" s="58">
        <v>-9229.3148000000001</v>
      </c>
      <c r="O2722" s="48">
        <v>0</v>
      </c>
      <c r="P2722" s="63">
        <f t="shared" si="84"/>
        <v>457767</v>
      </c>
      <c r="Q2722" s="63">
        <f t="shared" si="85"/>
        <v>3814.7249999999999</v>
      </c>
    </row>
    <row r="2723" spans="1:17" x14ac:dyDescent="0.25">
      <c r="A2723" t="s">
        <v>17703</v>
      </c>
      <c r="B2723" t="s">
        <v>17704</v>
      </c>
      <c r="C2723" t="s">
        <v>17705</v>
      </c>
      <c r="D2723" t="s">
        <v>5346</v>
      </c>
      <c r="E2723" t="s">
        <v>5347</v>
      </c>
      <c r="F2723" t="s">
        <v>5351</v>
      </c>
      <c r="G2723" t="s">
        <v>5352</v>
      </c>
      <c r="H2723">
        <v>98</v>
      </c>
      <c r="I2723">
        <v>40</v>
      </c>
      <c r="J2723" s="48">
        <v>547236</v>
      </c>
      <c r="K2723" s="48">
        <v>158619</v>
      </c>
      <c r="L2723">
        <v>3965.48</v>
      </c>
      <c r="M2723" t="s">
        <v>17432</v>
      </c>
      <c r="N2723" s="58">
        <v>-8274.8691999999992</v>
      </c>
      <c r="O2723" s="48">
        <v>0</v>
      </c>
      <c r="P2723" s="63">
        <f t="shared" si="84"/>
        <v>388617</v>
      </c>
      <c r="Q2723" s="63">
        <f t="shared" si="85"/>
        <v>3965.4795918367345</v>
      </c>
    </row>
    <row r="2724" spans="1:17" x14ac:dyDescent="0.25">
      <c r="A2724" t="s">
        <v>17703</v>
      </c>
      <c r="B2724" t="s">
        <v>17704</v>
      </c>
      <c r="C2724" t="s">
        <v>17705</v>
      </c>
      <c r="D2724" t="s">
        <v>5346</v>
      </c>
      <c r="E2724" t="s">
        <v>5347</v>
      </c>
      <c r="F2724" t="s">
        <v>5353</v>
      </c>
      <c r="G2724" t="s">
        <v>5352</v>
      </c>
      <c r="H2724">
        <v>11</v>
      </c>
      <c r="I2724">
        <v>0</v>
      </c>
      <c r="J2724" s="48">
        <v>44734</v>
      </c>
      <c r="K2724" s="48">
        <v>0</v>
      </c>
      <c r="L2724">
        <v>4066.73</v>
      </c>
      <c r="M2724" t="s">
        <v>17432</v>
      </c>
      <c r="N2724" s="58">
        <v>-676.42830000000004</v>
      </c>
      <c r="O2724" s="48">
        <v>0</v>
      </c>
      <c r="P2724" s="63">
        <f t="shared" si="84"/>
        <v>44734</v>
      </c>
      <c r="Q2724" s="63">
        <f t="shared" si="85"/>
        <v>4066.7272727272725</v>
      </c>
    </row>
    <row r="2725" spans="1:17" x14ac:dyDescent="0.25">
      <c r="A2725" t="s">
        <v>17703</v>
      </c>
      <c r="B2725" t="s">
        <v>17704</v>
      </c>
      <c r="C2725" t="s">
        <v>17705</v>
      </c>
      <c r="D2725" t="s">
        <v>5163</v>
      </c>
      <c r="E2725" t="s">
        <v>5164</v>
      </c>
      <c r="F2725" t="s">
        <v>5162</v>
      </c>
      <c r="G2725" t="s">
        <v>5165</v>
      </c>
      <c r="H2725">
        <v>250</v>
      </c>
      <c r="I2725">
        <v>0</v>
      </c>
      <c r="J2725" s="48">
        <v>756322</v>
      </c>
      <c r="K2725" s="48">
        <v>0</v>
      </c>
      <c r="L2725">
        <v>3025.29</v>
      </c>
      <c r="M2725" t="s">
        <v>17428</v>
      </c>
      <c r="N2725" s="58">
        <v>35936.653100000003</v>
      </c>
      <c r="O2725" s="48">
        <v>1651.8635999999999</v>
      </c>
      <c r="P2725" s="63">
        <f t="shared" si="84"/>
        <v>756322</v>
      </c>
      <c r="Q2725" s="63">
        <f t="shared" si="85"/>
        <v>3025.288</v>
      </c>
    </row>
    <row r="2726" spans="1:17" x14ac:dyDescent="0.25">
      <c r="A2726" t="s">
        <v>17703</v>
      </c>
      <c r="B2726" t="s">
        <v>17704</v>
      </c>
      <c r="C2726" t="s">
        <v>17705</v>
      </c>
      <c r="D2726" t="s">
        <v>5355</v>
      </c>
      <c r="E2726" t="s">
        <v>5356</v>
      </c>
      <c r="F2726" t="s">
        <v>5354</v>
      </c>
      <c r="G2726" t="s">
        <v>5357</v>
      </c>
      <c r="H2726">
        <v>125</v>
      </c>
      <c r="I2726">
        <v>0</v>
      </c>
      <c r="J2726" s="48">
        <v>307204</v>
      </c>
      <c r="K2726" s="48">
        <v>0</v>
      </c>
      <c r="L2726">
        <v>2457.63</v>
      </c>
      <c r="M2726" t="s">
        <v>17428</v>
      </c>
      <c r="N2726" s="58">
        <v>14596.813700000001</v>
      </c>
      <c r="O2726" s="48">
        <v>670.95690000000002</v>
      </c>
      <c r="P2726" s="63">
        <f t="shared" si="84"/>
        <v>307204</v>
      </c>
      <c r="Q2726" s="63">
        <f t="shared" si="85"/>
        <v>2457.6320000000001</v>
      </c>
    </row>
    <row r="2727" spans="1:17" x14ac:dyDescent="0.25">
      <c r="A2727" t="s">
        <v>17703</v>
      </c>
      <c r="B2727" t="s">
        <v>17704</v>
      </c>
      <c r="C2727" t="s">
        <v>17705</v>
      </c>
      <c r="D2727" t="s">
        <v>5359</v>
      </c>
      <c r="E2727" t="s">
        <v>5360</v>
      </c>
      <c r="F2727" t="s">
        <v>5358</v>
      </c>
      <c r="G2727" t="s">
        <v>5361</v>
      </c>
      <c r="H2727">
        <v>80</v>
      </c>
      <c r="I2727">
        <v>0</v>
      </c>
      <c r="J2727" s="48">
        <v>218091</v>
      </c>
      <c r="K2727" s="48">
        <v>0</v>
      </c>
      <c r="L2727">
        <v>2726.14</v>
      </c>
      <c r="M2727" t="s">
        <v>17432</v>
      </c>
      <c r="N2727" s="58">
        <v>-3297.7921000000001</v>
      </c>
      <c r="O2727" s="48">
        <v>0</v>
      </c>
      <c r="P2727" s="63">
        <f t="shared" si="84"/>
        <v>218091</v>
      </c>
      <c r="Q2727" s="63">
        <f t="shared" si="85"/>
        <v>2726.1374999999998</v>
      </c>
    </row>
    <row r="2728" spans="1:17" x14ac:dyDescent="0.25">
      <c r="A2728" t="s">
        <v>17703</v>
      </c>
      <c r="B2728" t="s">
        <v>17704</v>
      </c>
      <c r="C2728" t="s">
        <v>17705</v>
      </c>
      <c r="D2728" t="s">
        <v>5363</v>
      </c>
      <c r="E2728" t="s">
        <v>5364</v>
      </c>
      <c r="F2728" t="s">
        <v>5362</v>
      </c>
      <c r="G2728" t="s">
        <v>5365</v>
      </c>
      <c r="H2728">
        <v>94</v>
      </c>
      <c r="I2728">
        <v>0</v>
      </c>
      <c r="J2728" s="48">
        <v>205349</v>
      </c>
      <c r="K2728" s="48">
        <v>0</v>
      </c>
      <c r="L2728">
        <v>2184.56</v>
      </c>
      <c r="M2728" t="s">
        <v>17428</v>
      </c>
      <c r="N2728" s="58">
        <v>9757.2093999999997</v>
      </c>
      <c r="O2728" s="48">
        <v>448.49970000000002</v>
      </c>
      <c r="P2728" s="63">
        <f t="shared" si="84"/>
        <v>205349</v>
      </c>
      <c r="Q2728" s="63">
        <f t="shared" si="85"/>
        <v>2184.5638297872342</v>
      </c>
    </row>
    <row r="2729" spans="1:17" x14ac:dyDescent="0.25">
      <c r="A2729" t="s">
        <v>17703</v>
      </c>
      <c r="B2729" t="s">
        <v>17704</v>
      </c>
      <c r="C2729" t="s">
        <v>17705</v>
      </c>
      <c r="D2729" t="s">
        <v>5167</v>
      </c>
      <c r="E2729" t="s">
        <v>5168</v>
      </c>
      <c r="F2729" t="s">
        <v>5166</v>
      </c>
      <c r="G2729" t="s">
        <v>308</v>
      </c>
      <c r="H2729">
        <v>1</v>
      </c>
      <c r="I2729">
        <v>0</v>
      </c>
      <c r="J2729" s="48">
        <v>3765</v>
      </c>
      <c r="K2729" s="48">
        <v>0</v>
      </c>
      <c r="L2729">
        <v>3765</v>
      </c>
      <c r="M2729" t="s">
        <v>17432</v>
      </c>
      <c r="N2729" s="58">
        <v>-56.924999999999997</v>
      </c>
      <c r="O2729" s="48">
        <v>0</v>
      </c>
      <c r="P2729" s="63">
        <f t="shared" si="84"/>
        <v>3765</v>
      </c>
      <c r="Q2729" s="63">
        <f t="shared" si="85"/>
        <v>3765</v>
      </c>
    </row>
    <row r="2730" spans="1:17" x14ac:dyDescent="0.25">
      <c r="A2730" t="s">
        <v>17703</v>
      </c>
      <c r="B2730" t="s">
        <v>17704</v>
      </c>
      <c r="C2730" t="s">
        <v>17705</v>
      </c>
      <c r="D2730" t="s">
        <v>5367</v>
      </c>
      <c r="E2730" t="s">
        <v>5368</v>
      </c>
      <c r="F2730" t="s">
        <v>5366</v>
      </c>
      <c r="G2730" t="s">
        <v>5369</v>
      </c>
      <c r="H2730">
        <v>6</v>
      </c>
      <c r="I2730">
        <v>0</v>
      </c>
      <c r="J2730" s="48">
        <v>13843</v>
      </c>
      <c r="K2730" s="48">
        <v>0</v>
      </c>
      <c r="L2730">
        <v>2307.17</v>
      </c>
      <c r="M2730" t="s">
        <v>17432</v>
      </c>
      <c r="N2730" s="58">
        <v>-209.32859999999999</v>
      </c>
      <c r="O2730" s="48">
        <v>0</v>
      </c>
      <c r="P2730" s="63">
        <f t="shared" si="84"/>
        <v>13843</v>
      </c>
      <c r="Q2730" s="63">
        <f t="shared" si="85"/>
        <v>2307.1666666666665</v>
      </c>
    </row>
    <row r="2731" spans="1:17" x14ac:dyDescent="0.25">
      <c r="A2731" t="s">
        <v>17703</v>
      </c>
      <c r="B2731" t="s">
        <v>17704</v>
      </c>
      <c r="C2731" t="s">
        <v>17705</v>
      </c>
      <c r="D2731" t="s">
        <v>5371</v>
      </c>
      <c r="E2731" t="s">
        <v>5372</v>
      </c>
      <c r="F2731" t="s">
        <v>5370</v>
      </c>
      <c r="G2731" t="s">
        <v>5373</v>
      </c>
      <c r="H2731">
        <v>80</v>
      </c>
      <c r="I2731">
        <v>0</v>
      </c>
      <c r="J2731" s="48">
        <v>170685</v>
      </c>
      <c r="K2731" s="48">
        <v>0</v>
      </c>
      <c r="L2731">
        <v>2133.56</v>
      </c>
      <c r="M2731" t="s">
        <v>17428</v>
      </c>
      <c r="N2731" s="58">
        <v>8110.0852000000004</v>
      </c>
      <c r="O2731" s="48">
        <v>372.78800000000001</v>
      </c>
      <c r="P2731" s="63">
        <f t="shared" si="84"/>
        <v>170685</v>
      </c>
      <c r="Q2731" s="63">
        <f t="shared" si="85"/>
        <v>2133.5625</v>
      </c>
    </row>
    <row r="2732" spans="1:17" x14ac:dyDescent="0.25">
      <c r="A2732" t="s">
        <v>17703</v>
      </c>
      <c r="B2732" t="s">
        <v>17704</v>
      </c>
      <c r="C2732" t="s">
        <v>17705</v>
      </c>
      <c r="D2732" t="s">
        <v>5375</v>
      </c>
      <c r="E2732" t="s">
        <v>5376</v>
      </c>
      <c r="F2732" t="s">
        <v>5374</v>
      </c>
      <c r="G2732" t="s">
        <v>5377</v>
      </c>
      <c r="H2732">
        <v>71</v>
      </c>
      <c r="I2732">
        <v>0</v>
      </c>
      <c r="J2732" s="48">
        <v>140335</v>
      </c>
      <c r="K2732" s="48">
        <v>0</v>
      </c>
      <c r="L2732">
        <v>1976.55</v>
      </c>
      <c r="M2732" t="s">
        <v>17432</v>
      </c>
      <c r="N2732" s="58">
        <v>-2122.0378000000001</v>
      </c>
      <c r="O2732" s="48">
        <v>0</v>
      </c>
      <c r="P2732" s="63">
        <f t="shared" si="84"/>
        <v>140335</v>
      </c>
      <c r="Q2732" s="63">
        <f t="shared" si="85"/>
        <v>1976.5492957746478</v>
      </c>
    </row>
    <row r="2733" spans="1:17" x14ac:dyDescent="0.25">
      <c r="A2733" t="s">
        <v>17703</v>
      </c>
      <c r="B2733" t="s">
        <v>17704</v>
      </c>
      <c r="C2733" t="s">
        <v>17705</v>
      </c>
      <c r="D2733" t="s">
        <v>5170</v>
      </c>
      <c r="E2733" t="s">
        <v>5171</v>
      </c>
      <c r="F2733" t="s">
        <v>5169</v>
      </c>
      <c r="G2733" t="s">
        <v>5172</v>
      </c>
      <c r="H2733">
        <v>101</v>
      </c>
      <c r="I2733">
        <v>0</v>
      </c>
      <c r="J2733" s="48">
        <v>265349</v>
      </c>
      <c r="K2733" s="48">
        <v>0</v>
      </c>
      <c r="L2733">
        <v>2627.22</v>
      </c>
      <c r="M2733" t="s">
        <v>17432</v>
      </c>
      <c r="N2733" s="58">
        <v>-4012.393</v>
      </c>
      <c r="O2733" s="48">
        <v>0</v>
      </c>
      <c r="P2733" s="63">
        <f t="shared" si="84"/>
        <v>265349</v>
      </c>
      <c r="Q2733" s="63">
        <f t="shared" si="85"/>
        <v>2627.2178217821784</v>
      </c>
    </row>
    <row r="2734" spans="1:17" x14ac:dyDescent="0.25">
      <c r="A2734" t="s">
        <v>17703</v>
      </c>
      <c r="B2734" t="s">
        <v>17704</v>
      </c>
      <c r="C2734" t="s">
        <v>17705</v>
      </c>
      <c r="D2734" t="s">
        <v>5379</v>
      </c>
      <c r="E2734" t="s">
        <v>5380</v>
      </c>
      <c r="F2734" t="s">
        <v>5378</v>
      </c>
      <c r="G2734" t="s">
        <v>5381</v>
      </c>
      <c r="H2734">
        <v>188</v>
      </c>
      <c r="I2734">
        <v>0</v>
      </c>
      <c r="J2734" s="48">
        <v>497213</v>
      </c>
      <c r="K2734" s="48">
        <v>0</v>
      </c>
      <c r="L2734">
        <v>2644.75</v>
      </c>
      <c r="M2734" t="s">
        <v>17432</v>
      </c>
      <c r="N2734" s="58">
        <v>-7518.4611000000004</v>
      </c>
      <c r="O2734" s="48">
        <v>0</v>
      </c>
      <c r="P2734" s="63">
        <f t="shared" si="84"/>
        <v>497213</v>
      </c>
      <c r="Q2734" s="63">
        <f t="shared" si="85"/>
        <v>2644.75</v>
      </c>
    </row>
    <row r="2735" spans="1:17" x14ac:dyDescent="0.25">
      <c r="A2735" t="s">
        <v>17703</v>
      </c>
      <c r="B2735" t="s">
        <v>17704</v>
      </c>
      <c r="C2735" t="s">
        <v>17705</v>
      </c>
      <c r="D2735" t="s">
        <v>5379</v>
      </c>
      <c r="E2735" t="s">
        <v>5380</v>
      </c>
      <c r="F2735" t="s">
        <v>5382</v>
      </c>
      <c r="G2735" t="s">
        <v>5383</v>
      </c>
      <c r="H2735">
        <v>15</v>
      </c>
      <c r="I2735">
        <v>0</v>
      </c>
      <c r="J2735" s="48">
        <v>38721</v>
      </c>
      <c r="K2735" s="48">
        <v>0</v>
      </c>
      <c r="L2735">
        <v>2581.4</v>
      </c>
      <c r="M2735" t="s">
        <v>17432</v>
      </c>
      <c r="N2735" s="58">
        <v>-585.51239999999996</v>
      </c>
      <c r="O2735" s="48">
        <v>0</v>
      </c>
      <c r="P2735" s="63">
        <f t="shared" si="84"/>
        <v>38721</v>
      </c>
      <c r="Q2735" s="63">
        <f t="shared" si="85"/>
        <v>2581.4</v>
      </c>
    </row>
    <row r="2736" spans="1:17" x14ac:dyDescent="0.25">
      <c r="A2736" t="s">
        <v>17703</v>
      </c>
      <c r="B2736" t="s">
        <v>17704</v>
      </c>
      <c r="C2736" t="s">
        <v>17705</v>
      </c>
      <c r="D2736" t="s">
        <v>5385</v>
      </c>
      <c r="E2736" t="s">
        <v>5386</v>
      </c>
      <c r="F2736" t="s">
        <v>5384</v>
      </c>
      <c r="G2736" t="s">
        <v>4714</v>
      </c>
      <c r="H2736">
        <v>123</v>
      </c>
      <c r="I2736">
        <v>0</v>
      </c>
      <c r="J2736" s="48">
        <v>309218</v>
      </c>
      <c r="K2736" s="48">
        <v>0</v>
      </c>
      <c r="L2736">
        <v>2513.9699999999998</v>
      </c>
      <c r="M2736" t="s">
        <v>17428</v>
      </c>
      <c r="N2736" s="58">
        <v>14692.5255</v>
      </c>
      <c r="O2736" s="48">
        <v>675.35640000000001</v>
      </c>
      <c r="P2736" s="63">
        <f t="shared" si="84"/>
        <v>309218</v>
      </c>
      <c r="Q2736" s="63">
        <f t="shared" si="85"/>
        <v>2513.9674796747968</v>
      </c>
    </row>
    <row r="2737" spans="1:17" x14ac:dyDescent="0.25">
      <c r="A2737" t="s">
        <v>17703</v>
      </c>
      <c r="B2737" t="s">
        <v>17704</v>
      </c>
      <c r="C2737" t="s">
        <v>17705</v>
      </c>
      <c r="D2737" t="s">
        <v>5388</v>
      </c>
      <c r="E2737" t="s">
        <v>5389</v>
      </c>
      <c r="F2737" t="s">
        <v>5387</v>
      </c>
      <c r="G2737" t="s">
        <v>5390</v>
      </c>
      <c r="H2737">
        <v>180</v>
      </c>
      <c r="I2737">
        <v>0</v>
      </c>
      <c r="J2737" s="48">
        <v>407436</v>
      </c>
      <c r="K2737" s="48">
        <v>0</v>
      </c>
      <c r="L2737">
        <v>2263.5300000000002</v>
      </c>
      <c r="M2737" t="s">
        <v>17428</v>
      </c>
      <c r="N2737" s="58">
        <v>19359.346300000001</v>
      </c>
      <c r="O2737" s="48">
        <v>889.87139999999999</v>
      </c>
      <c r="P2737" s="63">
        <f t="shared" si="84"/>
        <v>407436</v>
      </c>
      <c r="Q2737" s="63">
        <f t="shared" si="85"/>
        <v>2263.5333333333333</v>
      </c>
    </row>
    <row r="2738" spans="1:17" x14ac:dyDescent="0.25">
      <c r="A2738" t="s">
        <v>17703</v>
      </c>
      <c r="B2738" t="s">
        <v>17704</v>
      </c>
      <c r="C2738" t="s">
        <v>17705</v>
      </c>
      <c r="D2738" t="s">
        <v>5392</v>
      </c>
      <c r="E2738" t="s">
        <v>5393</v>
      </c>
      <c r="F2738" t="s">
        <v>5391</v>
      </c>
      <c r="G2738" t="s">
        <v>5394</v>
      </c>
      <c r="H2738">
        <v>50</v>
      </c>
      <c r="I2738">
        <v>0</v>
      </c>
      <c r="J2738" s="48">
        <v>102955</v>
      </c>
      <c r="K2738" s="48">
        <v>0</v>
      </c>
      <c r="L2738">
        <v>2059.1</v>
      </c>
      <c r="M2738" t="s">
        <v>17432</v>
      </c>
      <c r="N2738" s="58">
        <v>-1556.7996000000001</v>
      </c>
      <c r="O2738" s="48">
        <v>0</v>
      </c>
      <c r="P2738" s="63">
        <f t="shared" si="84"/>
        <v>102955</v>
      </c>
      <c r="Q2738" s="63">
        <f t="shared" si="85"/>
        <v>2059.1</v>
      </c>
    </row>
    <row r="2739" spans="1:17" x14ac:dyDescent="0.25">
      <c r="A2739" t="s">
        <v>17703</v>
      </c>
      <c r="B2739" t="s">
        <v>17704</v>
      </c>
      <c r="C2739" t="s">
        <v>17705</v>
      </c>
      <c r="D2739" t="s">
        <v>5396</v>
      </c>
      <c r="E2739" t="s">
        <v>5397</v>
      </c>
      <c r="F2739" t="s">
        <v>5395</v>
      </c>
      <c r="G2739" t="s">
        <v>5398</v>
      </c>
      <c r="H2739">
        <v>47</v>
      </c>
      <c r="I2739">
        <v>0</v>
      </c>
      <c r="J2739" s="48">
        <v>121435</v>
      </c>
      <c r="K2739" s="48">
        <v>0</v>
      </c>
      <c r="L2739">
        <v>2583.7199999999998</v>
      </c>
      <c r="M2739" t="s">
        <v>17432</v>
      </c>
      <c r="N2739" s="58">
        <v>-1836.2371000000001</v>
      </c>
      <c r="O2739" s="48">
        <v>0</v>
      </c>
      <c r="P2739" s="63">
        <f t="shared" si="84"/>
        <v>121435</v>
      </c>
      <c r="Q2739" s="63">
        <f t="shared" si="85"/>
        <v>2583.7234042553191</v>
      </c>
    </row>
    <row r="2740" spans="1:17" x14ac:dyDescent="0.25">
      <c r="A2740" t="s">
        <v>17703</v>
      </c>
      <c r="B2740" t="s">
        <v>17704</v>
      </c>
      <c r="C2740" t="s">
        <v>17705</v>
      </c>
      <c r="D2740" t="s">
        <v>5174</v>
      </c>
      <c r="E2740" t="s">
        <v>5175</v>
      </c>
      <c r="F2740" t="s">
        <v>5173</v>
      </c>
      <c r="G2740" t="s">
        <v>5176</v>
      </c>
      <c r="H2740">
        <v>39</v>
      </c>
      <c r="I2740">
        <v>0</v>
      </c>
      <c r="J2740" s="48">
        <v>80782</v>
      </c>
      <c r="K2740" s="48">
        <v>0</v>
      </c>
      <c r="L2740">
        <v>2071.33</v>
      </c>
      <c r="M2740" t="s">
        <v>17428</v>
      </c>
      <c r="N2740" s="58">
        <v>3838.3715000000002</v>
      </c>
      <c r="O2740" s="48">
        <v>176.43450000000001</v>
      </c>
      <c r="P2740" s="63">
        <f t="shared" si="84"/>
        <v>80782</v>
      </c>
      <c r="Q2740" s="63">
        <f t="shared" si="85"/>
        <v>2071.3333333333335</v>
      </c>
    </row>
    <row r="2741" spans="1:17" x14ac:dyDescent="0.25">
      <c r="A2741" t="s">
        <v>17703</v>
      </c>
      <c r="B2741" t="s">
        <v>17704</v>
      </c>
      <c r="C2741" t="s">
        <v>17705</v>
      </c>
      <c r="D2741" t="s">
        <v>5400</v>
      </c>
      <c r="E2741" t="s">
        <v>5401</v>
      </c>
      <c r="F2741" t="s">
        <v>5399</v>
      </c>
      <c r="G2741" t="s">
        <v>937</v>
      </c>
      <c r="H2741">
        <v>21</v>
      </c>
      <c r="I2741">
        <v>92</v>
      </c>
      <c r="J2741" s="48">
        <v>249076</v>
      </c>
      <c r="K2741" s="48">
        <v>202788</v>
      </c>
      <c r="L2741">
        <v>2204.21</v>
      </c>
      <c r="M2741" t="s">
        <v>17432</v>
      </c>
      <c r="N2741" s="58">
        <v>-3766.3226</v>
      </c>
      <c r="O2741" s="48">
        <v>0</v>
      </c>
      <c r="P2741" s="63">
        <f t="shared" si="84"/>
        <v>46288</v>
      </c>
      <c r="Q2741" s="63">
        <f t="shared" si="85"/>
        <v>2204.1904761904761</v>
      </c>
    </row>
    <row r="2742" spans="1:17" x14ac:dyDescent="0.25">
      <c r="A2742" t="s">
        <v>17703</v>
      </c>
      <c r="B2742" t="s">
        <v>17704</v>
      </c>
      <c r="C2742" t="s">
        <v>17705</v>
      </c>
      <c r="D2742" t="s">
        <v>5178</v>
      </c>
      <c r="E2742" t="s">
        <v>5179</v>
      </c>
      <c r="F2742" t="s">
        <v>5177</v>
      </c>
      <c r="G2742" t="s">
        <v>5180</v>
      </c>
      <c r="H2742">
        <v>51</v>
      </c>
      <c r="I2742">
        <v>0</v>
      </c>
      <c r="J2742" s="48">
        <v>96679</v>
      </c>
      <c r="K2742" s="48">
        <v>0</v>
      </c>
      <c r="L2742">
        <v>1895.67</v>
      </c>
      <c r="M2742" t="s">
        <v>17432</v>
      </c>
      <c r="N2742" s="58">
        <v>-1461.9063000000001</v>
      </c>
      <c r="O2742" s="48">
        <v>0</v>
      </c>
      <c r="P2742" s="63">
        <f t="shared" si="84"/>
        <v>96679</v>
      </c>
      <c r="Q2742" s="63">
        <f t="shared" si="85"/>
        <v>1895.6666666666667</v>
      </c>
    </row>
    <row r="2743" spans="1:17" x14ac:dyDescent="0.25">
      <c r="A2743" t="s">
        <v>17703</v>
      </c>
      <c r="B2743" t="s">
        <v>17704</v>
      </c>
      <c r="C2743" t="s">
        <v>17705</v>
      </c>
      <c r="D2743" t="s">
        <v>5403</v>
      </c>
      <c r="E2743" t="s">
        <v>5404</v>
      </c>
      <c r="F2743" t="s">
        <v>5402</v>
      </c>
      <c r="G2743" t="s">
        <v>5405</v>
      </c>
      <c r="H2743">
        <v>122</v>
      </c>
      <c r="I2743">
        <v>0</v>
      </c>
      <c r="J2743" s="48">
        <v>245032</v>
      </c>
      <c r="K2743" s="48">
        <v>0</v>
      </c>
      <c r="L2743">
        <v>2008.46</v>
      </c>
      <c r="M2743" t="s">
        <v>17432</v>
      </c>
      <c r="N2743" s="58">
        <v>-3705.1831000000002</v>
      </c>
      <c r="O2743" s="48">
        <v>0</v>
      </c>
      <c r="P2743" s="63">
        <f t="shared" si="84"/>
        <v>245032</v>
      </c>
      <c r="Q2743" s="63">
        <f t="shared" si="85"/>
        <v>2008.4590163934427</v>
      </c>
    </row>
    <row r="2744" spans="1:17" x14ac:dyDescent="0.25">
      <c r="A2744" t="s">
        <v>17703</v>
      </c>
      <c r="B2744" t="s">
        <v>17704</v>
      </c>
      <c r="C2744" t="s">
        <v>17705</v>
      </c>
      <c r="D2744" t="s">
        <v>5407</v>
      </c>
      <c r="E2744" t="s">
        <v>5408</v>
      </c>
      <c r="F2744" t="s">
        <v>5406</v>
      </c>
      <c r="G2744" t="s">
        <v>5409</v>
      </c>
      <c r="H2744">
        <v>175</v>
      </c>
      <c r="I2744">
        <v>0</v>
      </c>
      <c r="J2744" s="48">
        <v>380494</v>
      </c>
      <c r="K2744" s="48">
        <v>0</v>
      </c>
      <c r="L2744">
        <v>2174.25</v>
      </c>
      <c r="M2744" t="s">
        <v>17432</v>
      </c>
      <c r="N2744" s="58">
        <v>-5753.5200999999997</v>
      </c>
      <c r="O2744" s="48">
        <v>0</v>
      </c>
      <c r="P2744" s="63">
        <f t="shared" si="84"/>
        <v>380494</v>
      </c>
      <c r="Q2744" s="63">
        <f t="shared" si="85"/>
        <v>2174.2514285714287</v>
      </c>
    </row>
    <row r="2745" spans="1:17" x14ac:dyDescent="0.25">
      <c r="A2745" t="s">
        <v>17703</v>
      </c>
      <c r="B2745" t="s">
        <v>17704</v>
      </c>
      <c r="C2745" t="s">
        <v>17705</v>
      </c>
      <c r="D2745" t="s">
        <v>5411</v>
      </c>
      <c r="E2745" t="s">
        <v>5412</v>
      </c>
      <c r="F2745" t="s">
        <v>5410</v>
      </c>
      <c r="G2745" t="s">
        <v>5413</v>
      </c>
      <c r="H2745">
        <v>80</v>
      </c>
      <c r="I2745">
        <v>0</v>
      </c>
      <c r="J2745" s="48">
        <v>205841</v>
      </c>
      <c r="K2745" s="48">
        <v>0</v>
      </c>
      <c r="L2745">
        <v>2573.0100000000002</v>
      </c>
      <c r="M2745" t="s">
        <v>17428</v>
      </c>
      <c r="N2745" s="58">
        <v>9780.5203000000001</v>
      </c>
      <c r="O2745" s="48">
        <v>449.57119999999998</v>
      </c>
      <c r="P2745" s="63">
        <f t="shared" si="84"/>
        <v>205841</v>
      </c>
      <c r="Q2745" s="63">
        <f t="shared" si="85"/>
        <v>2573.0124999999998</v>
      </c>
    </row>
    <row r="2746" spans="1:17" x14ac:dyDescent="0.25">
      <c r="A2746" t="s">
        <v>17703</v>
      </c>
      <c r="B2746" t="s">
        <v>17704</v>
      </c>
      <c r="C2746" t="s">
        <v>17705</v>
      </c>
      <c r="D2746" t="s">
        <v>5415</v>
      </c>
      <c r="E2746" t="s">
        <v>5416</v>
      </c>
      <c r="F2746" t="s">
        <v>5414</v>
      </c>
      <c r="G2746" t="s">
        <v>5417</v>
      </c>
      <c r="H2746">
        <v>129</v>
      </c>
      <c r="I2746">
        <v>0</v>
      </c>
      <c r="J2746" s="48">
        <v>335104</v>
      </c>
      <c r="K2746" s="48">
        <v>0</v>
      </c>
      <c r="L2746">
        <v>2597.71</v>
      </c>
      <c r="M2746" t="s">
        <v>17428</v>
      </c>
      <c r="N2746" s="58">
        <v>15922.4583</v>
      </c>
      <c r="O2746" s="48">
        <v>731.89149999999995</v>
      </c>
      <c r="P2746" s="63">
        <f t="shared" si="84"/>
        <v>335104</v>
      </c>
      <c r="Q2746" s="63">
        <f t="shared" si="85"/>
        <v>2597.7054263565892</v>
      </c>
    </row>
    <row r="2747" spans="1:17" x14ac:dyDescent="0.25">
      <c r="A2747" t="s">
        <v>17703</v>
      </c>
      <c r="B2747" t="s">
        <v>17704</v>
      </c>
      <c r="C2747" t="s">
        <v>17705</v>
      </c>
      <c r="D2747" t="s">
        <v>5419</v>
      </c>
      <c r="E2747" t="s">
        <v>5420</v>
      </c>
      <c r="F2747" t="s">
        <v>5418</v>
      </c>
      <c r="G2747" t="s">
        <v>5420</v>
      </c>
      <c r="H2747">
        <v>69</v>
      </c>
      <c r="I2747">
        <v>0</v>
      </c>
      <c r="J2747" s="48">
        <v>180975</v>
      </c>
      <c r="K2747" s="48">
        <v>0</v>
      </c>
      <c r="L2747">
        <v>2622.83</v>
      </c>
      <c r="M2747" t="s">
        <v>17428</v>
      </c>
      <c r="N2747" s="58">
        <v>8599.0413000000008</v>
      </c>
      <c r="O2747" s="48">
        <v>395.26339999999999</v>
      </c>
      <c r="P2747" s="63">
        <f t="shared" si="84"/>
        <v>180975</v>
      </c>
      <c r="Q2747" s="63">
        <f t="shared" si="85"/>
        <v>2622.8260869565215</v>
      </c>
    </row>
    <row r="2748" spans="1:17" x14ac:dyDescent="0.25">
      <c r="A2748" t="s">
        <v>17703</v>
      </c>
      <c r="B2748" t="s">
        <v>17704</v>
      </c>
      <c r="C2748" t="s">
        <v>17705</v>
      </c>
      <c r="D2748" t="s">
        <v>5422</v>
      </c>
      <c r="E2748" t="s">
        <v>5423</v>
      </c>
      <c r="F2748" t="s">
        <v>5421</v>
      </c>
      <c r="G2748" t="s">
        <v>5424</v>
      </c>
      <c r="H2748">
        <v>52</v>
      </c>
      <c r="I2748">
        <v>0</v>
      </c>
      <c r="J2748" s="48">
        <v>91874</v>
      </c>
      <c r="K2748" s="48">
        <v>0</v>
      </c>
      <c r="L2748">
        <v>1766.81</v>
      </c>
      <c r="M2748" t="s">
        <v>17428</v>
      </c>
      <c r="N2748" s="58">
        <v>4365.3909000000003</v>
      </c>
      <c r="O2748" s="48">
        <v>200.65950000000001</v>
      </c>
      <c r="P2748" s="63">
        <f t="shared" si="84"/>
        <v>91874</v>
      </c>
      <c r="Q2748" s="63">
        <f t="shared" si="85"/>
        <v>1766.8076923076924</v>
      </c>
    </row>
    <row r="2749" spans="1:17" x14ac:dyDescent="0.25">
      <c r="A2749" t="s">
        <v>17703</v>
      </c>
      <c r="B2749" t="s">
        <v>17704</v>
      </c>
      <c r="C2749" t="s">
        <v>17705</v>
      </c>
      <c r="D2749" t="s">
        <v>5426</v>
      </c>
      <c r="E2749" t="s">
        <v>5427</v>
      </c>
      <c r="F2749" t="s">
        <v>5425</v>
      </c>
      <c r="G2749" t="s">
        <v>5428</v>
      </c>
      <c r="H2749">
        <v>74</v>
      </c>
      <c r="I2749">
        <v>0</v>
      </c>
      <c r="J2749" s="48">
        <v>175443</v>
      </c>
      <c r="K2749" s="48">
        <v>0</v>
      </c>
      <c r="L2749">
        <v>2370.85</v>
      </c>
      <c r="M2749" t="s">
        <v>17428</v>
      </c>
      <c r="N2749" s="58">
        <v>8336.2134000000005</v>
      </c>
      <c r="O2749" s="48">
        <v>383.18220000000002</v>
      </c>
      <c r="P2749" s="63">
        <f t="shared" si="84"/>
        <v>175443</v>
      </c>
      <c r="Q2749" s="63">
        <f t="shared" si="85"/>
        <v>2370.8513513513512</v>
      </c>
    </row>
    <row r="2750" spans="1:17" x14ac:dyDescent="0.25">
      <c r="A2750" t="s">
        <v>17703</v>
      </c>
      <c r="B2750" t="s">
        <v>17704</v>
      </c>
      <c r="C2750" t="s">
        <v>17705</v>
      </c>
      <c r="D2750" t="s">
        <v>5182</v>
      </c>
      <c r="E2750" t="s">
        <v>5183</v>
      </c>
      <c r="F2750" t="s">
        <v>5181</v>
      </c>
      <c r="G2750" t="s">
        <v>5184</v>
      </c>
      <c r="H2750">
        <v>70</v>
      </c>
      <c r="I2750">
        <v>0</v>
      </c>
      <c r="J2750" s="48">
        <v>168340</v>
      </c>
      <c r="K2750" s="48">
        <v>0</v>
      </c>
      <c r="L2750">
        <v>2404.86</v>
      </c>
      <c r="M2750" t="s">
        <v>17432</v>
      </c>
      <c r="N2750" s="58">
        <v>-2545.5099</v>
      </c>
      <c r="O2750" s="48">
        <v>0</v>
      </c>
      <c r="P2750" s="63">
        <f t="shared" si="84"/>
        <v>168340</v>
      </c>
      <c r="Q2750" s="63">
        <f t="shared" si="85"/>
        <v>2404.8571428571427</v>
      </c>
    </row>
    <row r="2751" spans="1:17" x14ac:dyDescent="0.25">
      <c r="A2751" t="s">
        <v>17703</v>
      </c>
      <c r="B2751" t="s">
        <v>17704</v>
      </c>
      <c r="C2751" t="s">
        <v>17705</v>
      </c>
      <c r="D2751" t="s">
        <v>5186</v>
      </c>
      <c r="E2751" t="s">
        <v>5187</v>
      </c>
      <c r="F2751" t="s">
        <v>5185</v>
      </c>
      <c r="G2751" t="s">
        <v>5188</v>
      </c>
      <c r="H2751">
        <v>168</v>
      </c>
      <c r="I2751">
        <v>0</v>
      </c>
      <c r="J2751" s="48">
        <v>347497</v>
      </c>
      <c r="K2751" s="48">
        <v>0</v>
      </c>
      <c r="L2751">
        <v>2068.4299999999998</v>
      </c>
      <c r="M2751" t="s">
        <v>17432</v>
      </c>
      <c r="N2751" s="58">
        <v>-5254.5762999999997</v>
      </c>
      <c r="O2751" s="48">
        <v>0</v>
      </c>
      <c r="P2751" s="63">
        <f t="shared" si="84"/>
        <v>347497</v>
      </c>
      <c r="Q2751" s="63">
        <f t="shared" si="85"/>
        <v>2068.4345238095239</v>
      </c>
    </row>
    <row r="2752" spans="1:17" x14ac:dyDescent="0.25">
      <c r="A2752" t="s">
        <v>17703</v>
      </c>
      <c r="B2752" t="s">
        <v>17704</v>
      </c>
      <c r="C2752" t="s">
        <v>17705</v>
      </c>
      <c r="D2752" t="s">
        <v>5190</v>
      </c>
      <c r="E2752" t="s">
        <v>5191</v>
      </c>
      <c r="F2752" t="s">
        <v>5189</v>
      </c>
      <c r="G2752" t="s">
        <v>5192</v>
      </c>
      <c r="H2752">
        <v>103</v>
      </c>
      <c r="I2752">
        <v>0</v>
      </c>
      <c r="J2752" s="48">
        <v>215624</v>
      </c>
      <c r="K2752" s="48">
        <v>0</v>
      </c>
      <c r="L2752">
        <v>2093.44</v>
      </c>
      <c r="M2752" t="s">
        <v>17432</v>
      </c>
      <c r="N2752" s="58">
        <v>-3260.4991</v>
      </c>
      <c r="O2752" s="48">
        <v>0</v>
      </c>
      <c r="P2752" s="63">
        <f t="shared" si="84"/>
        <v>215624</v>
      </c>
      <c r="Q2752" s="63">
        <f t="shared" si="85"/>
        <v>2093.4368932038833</v>
      </c>
    </row>
    <row r="2753" spans="1:17" x14ac:dyDescent="0.25">
      <c r="A2753" t="s">
        <v>17703</v>
      </c>
      <c r="B2753" t="s">
        <v>17704</v>
      </c>
      <c r="C2753" t="s">
        <v>17705</v>
      </c>
      <c r="D2753" t="s">
        <v>5430</v>
      </c>
      <c r="E2753" t="s">
        <v>5431</v>
      </c>
      <c r="F2753" t="s">
        <v>5429</v>
      </c>
      <c r="G2753" t="s">
        <v>5432</v>
      </c>
      <c r="H2753">
        <v>127</v>
      </c>
      <c r="I2753">
        <v>0</v>
      </c>
      <c r="J2753" s="48">
        <v>290001</v>
      </c>
      <c r="K2753" s="48">
        <v>0</v>
      </c>
      <c r="L2753">
        <v>2283.4699999999998</v>
      </c>
      <c r="M2753" t="s">
        <v>17432</v>
      </c>
      <c r="N2753" s="58">
        <v>-4385.1643999999997</v>
      </c>
      <c r="O2753" s="48">
        <v>0</v>
      </c>
      <c r="P2753" s="63">
        <f t="shared" si="84"/>
        <v>290001</v>
      </c>
      <c r="Q2753" s="63">
        <f t="shared" si="85"/>
        <v>2283.4724409448818</v>
      </c>
    </row>
    <row r="2754" spans="1:17" x14ac:dyDescent="0.25">
      <c r="A2754" t="s">
        <v>17703</v>
      </c>
      <c r="B2754" t="s">
        <v>17704</v>
      </c>
      <c r="C2754" t="s">
        <v>17705</v>
      </c>
      <c r="D2754" t="s">
        <v>5194</v>
      </c>
      <c r="E2754" t="s">
        <v>5195</v>
      </c>
      <c r="F2754" t="s">
        <v>5193</v>
      </c>
      <c r="G2754" t="s">
        <v>5196</v>
      </c>
      <c r="H2754">
        <v>41</v>
      </c>
      <c r="I2754">
        <v>0</v>
      </c>
      <c r="J2754" s="48">
        <v>90603</v>
      </c>
      <c r="K2754" s="48">
        <v>0</v>
      </c>
      <c r="L2754">
        <v>2209.83</v>
      </c>
      <c r="M2754" t="s">
        <v>17428</v>
      </c>
      <c r="N2754" s="58">
        <v>4304.9872999999998</v>
      </c>
      <c r="O2754" s="48">
        <v>197.88300000000001</v>
      </c>
      <c r="P2754" s="63">
        <f t="shared" si="84"/>
        <v>90603</v>
      </c>
      <c r="Q2754" s="63">
        <f t="shared" si="85"/>
        <v>2209.8292682926831</v>
      </c>
    </row>
    <row r="2755" spans="1:17" x14ac:dyDescent="0.25">
      <c r="A2755" t="s">
        <v>17703</v>
      </c>
      <c r="B2755" t="s">
        <v>17704</v>
      </c>
      <c r="C2755" t="s">
        <v>17705</v>
      </c>
      <c r="D2755" t="s">
        <v>5434</v>
      </c>
      <c r="E2755" t="s">
        <v>5435</v>
      </c>
      <c r="F2755" t="s">
        <v>5433</v>
      </c>
      <c r="G2755" t="s">
        <v>5436</v>
      </c>
      <c r="H2755">
        <v>60</v>
      </c>
      <c r="I2755">
        <v>0</v>
      </c>
      <c r="J2755" s="48">
        <v>129948</v>
      </c>
      <c r="K2755" s="48">
        <v>0</v>
      </c>
      <c r="L2755">
        <v>2165.8000000000002</v>
      </c>
      <c r="M2755" t="s">
        <v>17428</v>
      </c>
      <c r="N2755" s="58">
        <v>6174.4630999999999</v>
      </c>
      <c r="O2755" s="48">
        <v>283.81529999999998</v>
      </c>
      <c r="P2755" s="63">
        <f t="shared" si="84"/>
        <v>129948</v>
      </c>
      <c r="Q2755" s="63">
        <f t="shared" si="85"/>
        <v>2165.8000000000002</v>
      </c>
    </row>
    <row r="2756" spans="1:17" x14ac:dyDescent="0.25">
      <c r="A2756" t="s">
        <v>17703</v>
      </c>
      <c r="B2756" t="s">
        <v>17704</v>
      </c>
      <c r="C2756" t="s">
        <v>17705</v>
      </c>
      <c r="D2756" t="s">
        <v>5438</v>
      </c>
      <c r="E2756" t="s">
        <v>5439</v>
      </c>
      <c r="F2756" t="s">
        <v>5437</v>
      </c>
      <c r="G2756" t="s">
        <v>5440</v>
      </c>
      <c r="H2756">
        <v>65</v>
      </c>
      <c r="I2756">
        <v>0</v>
      </c>
      <c r="J2756" s="48">
        <v>165545</v>
      </c>
      <c r="K2756" s="48">
        <v>0</v>
      </c>
      <c r="L2756">
        <v>2546.85</v>
      </c>
      <c r="M2756" t="s">
        <v>17428</v>
      </c>
      <c r="N2756" s="58">
        <v>7865.8382000000001</v>
      </c>
      <c r="O2756" s="48">
        <v>361.56099999999998</v>
      </c>
      <c r="P2756" s="63">
        <f t="shared" ref="P2756:P2819" si="86">J2756-K2756</f>
        <v>165545</v>
      </c>
      <c r="Q2756" s="63">
        <f t="shared" ref="Q2756:Q2819" si="87">P2756/H2756</f>
        <v>2546.8461538461538</v>
      </c>
    </row>
    <row r="2757" spans="1:17" x14ac:dyDescent="0.25">
      <c r="A2757" t="s">
        <v>17703</v>
      </c>
      <c r="B2757" t="s">
        <v>17704</v>
      </c>
      <c r="C2757" t="s">
        <v>17705</v>
      </c>
      <c r="D2757" t="s">
        <v>5198</v>
      </c>
      <c r="E2757" t="s">
        <v>5199</v>
      </c>
      <c r="F2757" t="s">
        <v>5197</v>
      </c>
      <c r="G2757" t="s">
        <v>5200</v>
      </c>
      <c r="H2757">
        <v>198</v>
      </c>
      <c r="I2757">
        <v>0</v>
      </c>
      <c r="J2757" s="48">
        <v>415535</v>
      </c>
      <c r="K2757" s="48">
        <v>0</v>
      </c>
      <c r="L2757">
        <v>2098.66</v>
      </c>
      <c r="M2757" t="s">
        <v>17432</v>
      </c>
      <c r="N2757" s="58">
        <v>-6283.3939</v>
      </c>
      <c r="O2757" s="48">
        <v>0</v>
      </c>
      <c r="P2757" s="63">
        <f t="shared" si="86"/>
        <v>415535</v>
      </c>
      <c r="Q2757" s="63">
        <f t="shared" si="87"/>
        <v>2098.6616161616162</v>
      </c>
    </row>
    <row r="2758" spans="1:17" x14ac:dyDescent="0.25">
      <c r="A2758" t="s">
        <v>17703</v>
      </c>
      <c r="B2758" t="s">
        <v>17704</v>
      </c>
      <c r="C2758" t="s">
        <v>17705</v>
      </c>
      <c r="D2758" t="s">
        <v>5442</v>
      </c>
      <c r="E2758" t="s">
        <v>5443</v>
      </c>
      <c r="F2758" t="s">
        <v>5441</v>
      </c>
      <c r="G2758" t="s">
        <v>5444</v>
      </c>
      <c r="H2758">
        <v>70</v>
      </c>
      <c r="I2758">
        <v>0</v>
      </c>
      <c r="J2758" s="48">
        <v>188428</v>
      </c>
      <c r="K2758" s="48">
        <v>0</v>
      </c>
      <c r="L2758">
        <v>2691.83</v>
      </c>
      <c r="M2758" t="s">
        <v>17428</v>
      </c>
      <c r="N2758" s="58">
        <v>8953.1357000000007</v>
      </c>
      <c r="O2758" s="48">
        <v>411.53969999999998</v>
      </c>
      <c r="P2758" s="63">
        <f t="shared" si="86"/>
        <v>188428</v>
      </c>
      <c r="Q2758" s="63">
        <f t="shared" si="87"/>
        <v>2691.8285714285716</v>
      </c>
    </row>
    <row r="2759" spans="1:17" x14ac:dyDescent="0.25">
      <c r="A2759" t="s">
        <v>17703</v>
      </c>
      <c r="B2759" t="s">
        <v>17704</v>
      </c>
      <c r="C2759" t="s">
        <v>17705</v>
      </c>
      <c r="D2759" t="s">
        <v>5446</v>
      </c>
      <c r="E2759" t="s">
        <v>5447</v>
      </c>
      <c r="F2759" t="s">
        <v>5445</v>
      </c>
      <c r="G2759" t="s">
        <v>5448</v>
      </c>
      <c r="H2759">
        <v>34</v>
      </c>
      <c r="I2759">
        <v>0</v>
      </c>
      <c r="J2759" s="48">
        <v>76947</v>
      </c>
      <c r="K2759" s="48">
        <v>0</v>
      </c>
      <c r="L2759">
        <v>2263.15</v>
      </c>
      <c r="M2759" t="s">
        <v>17432</v>
      </c>
      <c r="N2759" s="58">
        <v>-1163.5350000000001</v>
      </c>
      <c r="O2759" s="48">
        <v>0</v>
      </c>
      <c r="P2759" s="63">
        <f t="shared" si="86"/>
        <v>76947</v>
      </c>
      <c r="Q2759" s="63">
        <f t="shared" si="87"/>
        <v>2263.1470588235293</v>
      </c>
    </row>
    <row r="2760" spans="1:17" x14ac:dyDescent="0.25">
      <c r="A2760" t="s">
        <v>17703</v>
      </c>
      <c r="B2760" t="s">
        <v>17704</v>
      </c>
      <c r="C2760" t="s">
        <v>17705</v>
      </c>
      <c r="D2760" t="s">
        <v>5450</v>
      </c>
      <c r="E2760" t="s">
        <v>5451</v>
      </c>
      <c r="F2760" t="s">
        <v>5449</v>
      </c>
      <c r="G2760" t="s">
        <v>5452</v>
      </c>
      <c r="H2760">
        <v>109</v>
      </c>
      <c r="I2760">
        <v>0</v>
      </c>
      <c r="J2760" s="48">
        <v>260944</v>
      </c>
      <c r="K2760" s="48">
        <v>0</v>
      </c>
      <c r="L2760">
        <v>2393.98</v>
      </c>
      <c r="M2760" t="s">
        <v>17432</v>
      </c>
      <c r="N2760" s="58">
        <v>-3945.7784000000001</v>
      </c>
      <c r="O2760" s="48">
        <v>0</v>
      </c>
      <c r="P2760" s="63">
        <f t="shared" si="86"/>
        <v>260944</v>
      </c>
      <c r="Q2760" s="63">
        <f t="shared" si="87"/>
        <v>2393.9816513761466</v>
      </c>
    </row>
    <row r="2761" spans="1:17" x14ac:dyDescent="0.25">
      <c r="A2761" t="s">
        <v>17703</v>
      </c>
      <c r="B2761" t="s">
        <v>17704</v>
      </c>
      <c r="C2761" t="s">
        <v>17705</v>
      </c>
      <c r="D2761" t="s">
        <v>5202</v>
      </c>
      <c r="E2761" t="s">
        <v>5203</v>
      </c>
      <c r="F2761" t="s">
        <v>5201</v>
      </c>
      <c r="G2761" t="s">
        <v>5204</v>
      </c>
      <c r="H2761">
        <v>70</v>
      </c>
      <c r="I2761">
        <v>0</v>
      </c>
      <c r="J2761" s="48">
        <v>142991</v>
      </c>
      <c r="K2761" s="48">
        <v>0</v>
      </c>
      <c r="L2761">
        <v>2042.73</v>
      </c>
      <c r="M2761" t="s">
        <v>17428</v>
      </c>
      <c r="N2761" s="58">
        <v>6794.25</v>
      </c>
      <c r="O2761" s="48">
        <v>312.30439999999999</v>
      </c>
      <c r="P2761" s="63">
        <f t="shared" si="86"/>
        <v>142991</v>
      </c>
      <c r="Q2761" s="63">
        <f t="shared" si="87"/>
        <v>2042.7285714285715</v>
      </c>
    </row>
    <row r="2762" spans="1:17" x14ac:dyDescent="0.25">
      <c r="A2762" t="s">
        <v>17703</v>
      </c>
      <c r="B2762" t="s">
        <v>17704</v>
      </c>
      <c r="C2762" t="s">
        <v>17705</v>
      </c>
      <c r="D2762" t="s">
        <v>5454</v>
      </c>
      <c r="E2762" t="s">
        <v>5455</v>
      </c>
      <c r="F2762" t="s">
        <v>5453</v>
      </c>
      <c r="G2762" t="s">
        <v>5456</v>
      </c>
      <c r="H2762">
        <v>196</v>
      </c>
      <c r="I2762">
        <v>0</v>
      </c>
      <c r="J2762" s="48">
        <v>495658</v>
      </c>
      <c r="K2762" s="48">
        <v>0</v>
      </c>
      <c r="L2762">
        <v>2528.87</v>
      </c>
      <c r="M2762" t="s">
        <v>17428</v>
      </c>
      <c r="N2762" s="58">
        <v>23551.197499999998</v>
      </c>
      <c r="O2762" s="48">
        <v>1082.5540000000001</v>
      </c>
      <c r="P2762" s="63">
        <f t="shared" si="86"/>
        <v>495658</v>
      </c>
      <c r="Q2762" s="63">
        <f t="shared" si="87"/>
        <v>2528.8673469387754</v>
      </c>
    </row>
    <row r="2763" spans="1:17" x14ac:dyDescent="0.25">
      <c r="A2763" t="s">
        <v>17703</v>
      </c>
      <c r="B2763" t="s">
        <v>17704</v>
      </c>
      <c r="C2763" t="s">
        <v>17705</v>
      </c>
      <c r="D2763" t="s">
        <v>5458</v>
      </c>
      <c r="E2763" t="s">
        <v>5459</v>
      </c>
      <c r="F2763" t="s">
        <v>5457</v>
      </c>
      <c r="G2763" t="s">
        <v>5460</v>
      </c>
      <c r="H2763">
        <v>20</v>
      </c>
      <c r="I2763">
        <v>0</v>
      </c>
      <c r="J2763" s="48">
        <v>39548</v>
      </c>
      <c r="K2763" s="48">
        <v>0</v>
      </c>
      <c r="L2763">
        <v>1977.4</v>
      </c>
      <c r="M2763" t="s">
        <v>17428</v>
      </c>
      <c r="N2763" s="58">
        <v>1879.1252999999999</v>
      </c>
      <c r="O2763" s="48">
        <v>86.375799999999998</v>
      </c>
      <c r="P2763" s="63">
        <f t="shared" si="86"/>
        <v>39548</v>
      </c>
      <c r="Q2763" s="63">
        <f t="shared" si="87"/>
        <v>1977.4</v>
      </c>
    </row>
    <row r="2764" spans="1:17" x14ac:dyDescent="0.25">
      <c r="A2764" t="s">
        <v>17703</v>
      </c>
      <c r="B2764" t="s">
        <v>17704</v>
      </c>
      <c r="C2764" t="s">
        <v>17705</v>
      </c>
      <c r="D2764" t="s">
        <v>5462</v>
      </c>
      <c r="E2764" t="s">
        <v>5463</v>
      </c>
      <c r="F2764" t="s">
        <v>5461</v>
      </c>
      <c r="G2764" t="s">
        <v>5464</v>
      </c>
      <c r="H2764">
        <v>110</v>
      </c>
      <c r="I2764">
        <v>0</v>
      </c>
      <c r="J2764" s="48">
        <v>304676</v>
      </c>
      <c r="K2764" s="48">
        <v>0</v>
      </c>
      <c r="L2764">
        <v>2769.78</v>
      </c>
      <c r="M2764" t="s">
        <v>17428</v>
      </c>
      <c r="N2764" s="58">
        <v>14476.700699999999</v>
      </c>
      <c r="O2764" s="48">
        <v>665.43579999999997</v>
      </c>
      <c r="P2764" s="63">
        <f t="shared" si="86"/>
        <v>304676</v>
      </c>
      <c r="Q2764" s="63">
        <f t="shared" si="87"/>
        <v>2769.7818181818184</v>
      </c>
    </row>
    <row r="2765" spans="1:17" x14ac:dyDescent="0.25">
      <c r="A2765" t="s">
        <v>17703</v>
      </c>
      <c r="B2765" t="s">
        <v>17704</v>
      </c>
      <c r="C2765" t="s">
        <v>17705</v>
      </c>
      <c r="D2765" t="s">
        <v>5466</v>
      </c>
      <c r="E2765" t="s">
        <v>5467</v>
      </c>
      <c r="F2765" t="s">
        <v>5465</v>
      </c>
      <c r="G2765" t="s">
        <v>5365</v>
      </c>
      <c r="H2765">
        <v>28</v>
      </c>
      <c r="I2765">
        <v>0</v>
      </c>
      <c r="J2765" s="48">
        <v>64537</v>
      </c>
      <c r="K2765" s="48">
        <v>0</v>
      </c>
      <c r="L2765">
        <v>2304.89</v>
      </c>
      <c r="M2765" t="s">
        <v>17432</v>
      </c>
      <c r="N2765" s="58">
        <v>-975.87400000000002</v>
      </c>
      <c r="O2765" s="48">
        <v>0</v>
      </c>
      <c r="P2765" s="63">
        <f t="shared" si="86"/>
        <v>64537</v>
      </c>
      <c r="Q2765" s="63">
        <f t="shared" si="87"/>
        <v>2304.8928571428573</v>
      </c>
    </row>
    <row r="2766" spans="1:17" x14ac:dyDescent="0.25">
      <c r="A2766" t="s">
        <v>17703</v>
      </c>
      <c r="B2766" t="s">
        <v>17704</v>
      </c>
      <c r="C2766" t="s">
        <v>17705</v>
      </c>
      <c r="D2766" t="s">
        <v>5469</v>
      </c>
      <c r="E2766" t="s">
        <v>5470</v>
      </c>
      <c r="F2766" t="s">
        <v>5468</v>
      </c>
      <c r="G2766" t="s">
        <v>5471</v>
      </c>
      <c r="H2766">
        <v>69</v>
      </c>
      <c r="I2766">
        <v>54</v>
      </c>
      <c r="J2766" s="48">
        <v>314715</v>
      </c>
      <c r="K2766" s="48">
        <v>138168</v>
      </c>
      <c r="L2766">
        <v>2558.66</v>
      </c>
      <c r="M2766" t="s">
        <v>17432</v>
      </c>
      <c r="N2766" s="58">
        <v>-4758.8635999999997</v>
      </c>
      <c r="O2766" s="48">
        <v>0</v>
      </c>
      <c r="P2766" s="63">
        <f t="shared" si="86"/>
        <v>176547</v>
      </c>
      <c r="Q2766" s="63">
        <f t="shared" si="87"/>
        <v>2558.6521739130435</v>
      </c>
    </row>
    <row r="2767" spans="1:17" x14ac:dyDescent="0.25">
      <c r="A2767" t="s">
        <v>17703</v>
      </c>
      <c r="B2767" t="s">
        <v>17704</v>
      </c>
      <c r="C2767" t="s">
        <v>17705</v>
      </c>
      <c r="D2767" t="s">
        <v>5473</v>
      </c>
      <c r="E2767" t="s">
        <v>5474</v>
      </c>
      <c r="F2767" t="s">
        <v>5472</v>
      </c>
      <c r="G2767" t="s">
        <v>5475</v>
      </c>
      <c r="H2767">
        <v>86</v>
      </c>
      <c r="I2767">
        <v>0</v>
      </c>
      <c r="J2767" s="48">
        <v>217368</v>
      </c>
      <c r="K2767" s="48">
        <v>0</v>
      </c>
      <c r="L2767">
        <v>2527.5300000000002</v>
      </c>
      <c r="M2767" t="s">
        <v>17432</v>
      </c>
      <c r="N2767" s="58">
        <v>-3286.8577</v>
      </c>
      <c r="O2767" s="48">
        <v>0</v>
      </c>
      <c r="P2767" s="63">
        <f t="shared" si="86"/>
        <v>217368</v>
      </c>
      <c r="Q2767" s="63">
        <f t="shared" si="87"/>
        <v>2527.5348837209303</v>
      </c>
    </row>
    <row r="2768" spans="1:17" x14ac:dyDescent="0.25">
      <c r="A2768" t="s">
        <v>17703</v>
      </c>
      <c r="B2768" t="s">
        <v>17704</v>
      </c>
      <c r="C2768" t="s">
        <v>17705</v>
      </c>
      <c r="D2768" t="s">
        <v>5477</v>
      </c>
      <c r="E2768" t="s">
        <v>5478</v>
      </c>
      <c r="F2768" t="s">
        <v>5476</v>
      </c>
      <c r="G2768" t="s">
        <v>5479</v>
      </c>
      <c r="H2768">
        <v>94</v>
      </c>
      <c r="I2768">
        <v>0</v>
      </c>
      <c r="J2768" s="48">
        <v>261680</v>
      </c>
      <c r="K2768" s="48">
        <v>0</v>
      </c>
      <c r="L2768">
        <v>2783.83</v>
      </c>
      <c r="M2768" t="s">
        <v>17428</v>
      </c>
      <c r="N2768" s="58">
        <v>12433.6996</v>
      </c>
      <c r="O2768" s="48">
        <v>571.52719999999999</v>
      </c>
      <c r="P2768" s="63">
        <f t="shared" si="86"/>
        <v>261680</v>
      </c>
      <c r="Q2768" s="63">
        <f t="shared" si="87"/>
        <v>2783.8297872340427</v>
      </c>
    </row>
    <row r="2769" spans="1:17" x14ac:dyDescent="0.25">
      <c r="A2769" t="s">
        <v>17703</v>
      </c>
      <c r="B2769" t="s">
        <v>17704</v>
      </c>
      <c r="C2769" t="s">
        <v>17705</v>
      </c>
      <c r="D2769" t="s">
        <v>5481</v>
      </c>
      <c r="E2769" t="s">
        <v>5482</v>
      </c>
      <c r="F2769" t="s">
        <v>5480</v>
      </c>
      <c r="G2769" t="s">
        <v>5483</v>
      </c>
      <c r="H2769">
        <v>89</v>
      </c>
      <c r="I2769">
        <v>0</v>
      </c>
      <c r="J2769" s="48">
        <v>203613</v>
      </c>
      <c r="K2769" s="48">
        <v>0</v>
      </c>
      <c r="L2769">
        <v>2287.79</v>
      </c>
      <c r="M2769" t="s">
        <v>17432</v>
      </c>
      <c r="N2769" s="58">
        <v>-3078.8779</v>
      </c>
      <c r="O2769" s="48">
        <v>0</v>
      </c>
      <c r="P2769" s="63">
        <f t="shared" si="86"/>
        <v>203613</v>
      </c>
      <c r="Q2769" s="63">
        <f t="shared" si="87"/>
        <v>2287.7865168539324</v>
      </c>
    </row>
    <row r="2770" spans="1:17" x14ac:dyDescent="0.25">
      <c r="A2770" t="s">
        <v>17703</v>
      </c>
      <c r="B2770" t="s">
        <v>17704</v>
      </c>
      <c r="C2770" t="s">
        <v>17705</v>
      </c>
      <c r="D2770" t="s">
        <v>5206</v>
      </c>
      <c r="E2770" t="s">
        <v>5207</v>
      </c>
      <c r="F2770" t="s">
        <v>5205</v>
      </c>
      <c r="G2770" t="s">
        <v>5208</v>
      </c>
      <c r="H2770">
        <v>75</v>
      </c>
      <c r="I2770">
        <v>0</v>
      </c>
      <c r="J2770" s="48">
        <v>153934</v>
      </c>
      <c r="K2770" s="48">
        <v>0</v>
      </c>
      <c r="L2770">
        <v>2052.4499999999998</v>
      </c>
      <c r="M2770" t="s">
        <v>17428</v>
      </c>
      <c r="N2770" s="58">
        <v>7314.1848</v>
      </c>
      <c r="O2770" s="48">
        <v>336.20370000000003</v>
      </c>
      <c r="P2770" s="63">
        <f t="shared" si="86"/>
        <v>153934</v>
      </c>
      <c r="Q2770" s="63">
        <f t="shared" si="87"/>
        <v>2052.4533333333334</v>
      </c>
    </row>
    <row r="2771" spans="1:17" x14ac:dyDescent="0.25">
      <c r="A2771" t="s">
        <v>17703</v>
      </c>
      <c r="B2771" t="s">
        <v>17704</v>
      </c>
      <c r="C2771" t="s">
        <v>17705</v>
      </c>
      <c r="D2771" t="s">
        <v>5210</v>
      </c>
      <c r="E2771" t="s">
        <v>5211</v>
      </c>
      <c r="F2771" t="s">
        <v>5209</v>
      </c>
      <c r="G2771" t="s">
        <v>5212</v>
      </c>
      <c r="H2771">
        <v>97</v>
      </c>
      <c r="I2771">
        <v>0</v>
      </c>
      <c r="J2771" s="48">
        <v>197654</v>
      </c>
      <c r="K2771" s="48">
        <v>0</v>
      </c>
      <c r="L2771">
        <v>2037.67</v>
      </c>
      <c r="M2771" t="s">
        <v>17428</v>
      </c>
      <c r="N2771" s="58">
        <v>9391.5393000000004</v>
      </c>
      <c r="O2771" s="48">
        <v>431.69130000000001</v>
      </c>
      <c r="P2771" s="63">
        <f t="shared" si="86"/>
        <v>197654</v>
      </c>
      <c r="Q2771" s="63">
        <f t="shared" si="87"/>
        <v>2037.6701030927834</v>
      </c>
    </row>
    <row r="2772" spans="1:17" x14ac:dyDescent="0.25">
      <c r="A2772" t="s">
        <v>17703</v>
      </c>
      <c r="B2772" t="s">
        <v>17704</v>
      </c>
      <c r="C2772" t="s">
        <v>17705</v>
      </c>
      <c r="D2772" t="s">
        <v>5214</v>
      </c>
      <c r="E2772" t="s">
        <v>5215</v>
      </c>
      <c r="F2772" t="s">
        <v>5213</v>
      </c>
      <c r="G2772" t="s">
        <v>5216</v>
      </c>
      <c r="H2772">
        <v>153</v>
      </c>
      <c r="I2772">
        <v>0</v>
      </c>
      <c r="J2772" s="48">
        <v>324590</v>
      </c>
      <c r="K2772" s="48">
        <v>0</v>
      </c>
      <c r="L2772">
        <v>2121.5</v>
      </c>
      <c r="M2772" t="s">
        <v>17428</v>
      </c>
      <c r="N2772" s="58">
        <v>15422.886500000001</v>
      </c>
      <c r="O2772" s="48">
        <v>708.92809999999997</v>
      </c>
      <c r="P2772" s="63">
        <f t="shared" si="86"/>
        <v>324590</v>
      </c>
      <c r="Q2772" s="63">
        <f t="shared" si="87"/>
        <v>2121.5032679738561</v>
      </c>
    </row>
    <row r="2773" spans="1:17" x14ac:dyDescent="0.25">
      <c r="A2773" t="s">
        <v>17703</v>
      </c>
      <c r="B2773" t="s">
        <v>17704</v>
      </c>
      <c r="C2773" t="s">
        <v>17705</v>
      </c>
      <c r="D2773" t="s">
        <v>5485</v>
      </c>
      <c r="E2773" t="s">
        <v>5486</v>
      </c>
      <c r="F2773" t="s">
        <v>5484</v>
      </c>
      <c r="G2773" t="s">
        <v>5487</v>
      </c>
      <c r="H2773">
        <v>48</v>
      </c>
      <c r="I2773">
        <v>0</v>
      </c>
      <c r="J2773" s="48">
        <v>130195</v>
      </c>
      <c r="K2773" s="48">
        <v>0</v>
      </c>
      <c r="L2773">
        <v>2712.4</v>
      </c>
      <c r="M2773" t="s">
        <v>17428</v>
      </c>
      <c r="N2773" s="58">
        <v>6186.2284</v>
      </c>
      <c r="O2773" s="48">
        <v>284.35610000000003</v>
      </c>
      <c r="P2773" s="63">
        <f t="shared" si="86"/>
        <v>130195</v>
      </c>
      <c r="Q2773" s="63">
        <f t="shared" si="87"/>
        <v>2712.3958333333335</v>
      </c>
    </row>
    <row r="2774" spans="1:17" x14ac:dyDescent="0.25">
      <c r="A2774" t="s">
        <v>17703</v>
      </c>
      <c r="B2774" t="s">
        <v>17704</v>
      </c>
      <c r="C2774" t="s">
        <v>17705</v>
      </c>
      <c r="D2774" t="s">
        <v>5218</v>
      </c>
      <c r="E2774" t="s">
        <v>5219</v>
      </c>
      <c r="F2774" t="s">
        <v>5217</v>
      </c>
      <c r="G2774" t="s">
        <v>5220</v>
      </c>
      <c r="H2774">
        <v>132</v>
      </c>
      <c r="I2774">
        <v>0</v>
      </c>
      <c r="J2774" s="48">
        <v>285890</v>
      </c>
      <c r="K2774" s="48">
        <v>0</v>
      </c>
      <c r="L2774">
        <v>2165.83</v>
      </c>
      <c r="M2774" t="s">
        <v>17428</v>
      </c>
      <c r="N2774" s="58">
        <v>13584.098</v>
      </c>
      <c r="O2774" s="48">
        <v>624.40639999999996</v>
      </c>
      <c r="P2774" s="63">
        <f t="shared" si="86"/>
        <v>285890</v>
      </c>
      <c r="Q2774" s="63">
        <f t="shared" si="87"/>
        <v>2165.8333333333335</v>
      </c>
    </row>
    <row r="2775" spans="1:17" x14ac:dyDescent="0.25">
      <c r="A2775" t="s">
        <v>17703</v>
      </c>
      <c r="B2775" t="s">
        <v>17704</v>
      </c>
      <c r="C2775" t="s">
        <v>17705</v>
      </c>
      <c r="D2775" t="s">
        <v>5489</v>
      </c>
      <c r="E2775" t="s">
        <v>5490</v>
      </c>
      <c r="F2775" t="s">
        <v>5488</v>
      </c>
      <c r="G2775" t="s">
        <v>5491</v>
      </c>
      <c r="H2775">
        <v>24</v>
      </c>
      <c r="I2775">
        <v>0</v>
      </c>
      <c r="J2775" s="48">
        <v>45626</v>
      </c>
      <c r="K2775" s="48">
        <v>0</v>
      </c>
      <c r="L2775">
        <v>1901.08</v>
      </c>
      <c r="M2775" t="s">
        <v>17432</v>
      </c>
      <c r="N2775" s="58">
        <v>-689.92539999999997</v>
      </c>
      <c r="O2775" s="48">
        <v>0</v>
      </c>
      <c r="P2775" s="63">
        <f t="shared" si="86"/>
        <v>45626</v>
      </c>
      <c r="Q2775" s="63">
        <f t="shared" si="87"/>
        <v>1901.0833333333333</v>
      </c>
    </row>
    <row r="2776" spans="1:17" x14ac:dyDescent="0.25">
      <c r="A2776" t="s">
        <v>17703</v>
      </c>
      <c r="B2776" t="s">
        <v>17704</v>
      </c>
      <c r="C2776" t="s">
        <v>17705</v>
      </c>
      <c r="D2776" t="s">
        <v>5493</v>
      </c>
      <c r="E2776" t="s">
        <v>5494</v>
      </c>
      <c r="F2776" t="s">
        <v>5492</v>
      </c>
      <c r="G2776" t="s">
        <v>5495</v>
      </c>
      <c r="H2776">
        <v>89</v>
      </c>
      <c r="I2776">
        <v>0</v>
      </c>
      <c r="J2776" s="48">
        <v>176222</v>
      </c>
      <c r="K2776" s="48">
        <v>0</v>
      </c>
      <c r="L2776">
        <v>1980.02</v>
      </c>
      <c r="M2776" t="s">
        <v>17428</v>
      </c>
      <c r="N2776" s="58">
        <v>8373.1787999999997</v>
      </c>
      <c r="O2776" s="48">
        <v>384.88139999999999</v>
      </c>
      <c r="P2776" s="63">
        <f t="shared" si="86"/>
        <v>176222</v>
      </c>
      <c r="Q2776" s="63">
        <f t="shared" si="87"/>
        <v>1980.0224719101125</v>
      </c>
    </row>
    <row r="2777" spans="1:17" x14ac:dyDescent="0.25">
      <c r="A2777" t="s">
        <v>17703</v>
      </c>
      <c r="B2777" t="s">
        <v>17704</v>
      </c>
      <c r="C2777" t="s">
        <v>17705</v>
      </c>
      <c r="D2777" t="s">
        <v>5222</v>
      </c>
      <c r="E2777" t="s">
        <v>5223</v>
      </c>
      <c r="F2777" t="s">
        <v>5221</v>
      </c>
      <c r="G2777" t="s">
        <v>5224</v>
      </c>
      <c r="H2777">
        <v>88</v>
      </c>
      <c r="I2777">
        <v>0</v>
      </c>
      <c r="J2777" s="48">
        <v>206562</v>
      </c>
      <c r="K2777" s="48">
        <v>0</v>
      </c>
      <c r="L2777">
        <v>2347.3000000000002</v>
      </c>
      <c r="M2777" t="s">
        <v>17432</v>
      </c>
      <c r="N2777" s="58">
        <v>-3123.4598999999998</v>
      </c>
      <c r="O2777" s="48">
        <v>0</v>
      </c>
      <c r="P2777" s="63">
        <f t="shared" si="86"/>
        <v>206562</v>
      </c>
      <c r="Q2777" s="63">
        <f t="shared" si="87"/>
        <v>2347.2954545454545</v>
      </c>
    </row>
    <row r="2778" spans="1:17" x14ac:dyDescent="0.25">
      <c r="A2778" t="s">
        <v>17703</v>
      </c>
      <c r="B2778" t="s">
        <v>17704</v>
      </c>
      <c r="C2778" t="s">
        <v>17705</v>
      </c>
      <c r="D2778" t="s">
        <v>5497</v>
      </c>
      <c r="E2778" t="s">
        <v>5498</v>
      </c>
      <c r="F2778" t="s">
        <v>5496</v>
      </c>
      <c r="G2778" t="s">
        <v>5499</v>
      </c>
      <c r="H2778">
        <v>44</v>
      </c>
      <c r="I2778">
        <v>0</v>
      </c>
      <c r="J2778" s="48">
        <v>99044</v>
      </c>
      <c r="K2778" s="48">
        <v>0</v>
      </c>
      <c r="L2778">
        <v>2251</v>
      </c>
      <c r="M2778" t="s">
        <v>17432</v>
      </c>
      <c r="N2778" s="58">
        <v>-1497.6596</v>
      </c>
      <c r="O2778" s="48">
        <v>0</v>
      </c>
      <c r="P2778" s="63">
        <f t="shared" si="86"/>
        <v>99044</v>
      </c>
      <c r="Q2778" s="63">
        <f t="shared" si="87"/>
        <v>2251</v>
      </c>
    </row>
    <row r="2779" spans="1:17" x14ac:dyDescent="0.25">
      <c r="A2779" t="s">
        <v>17703</v>
      </c>
      <c r="B2779" t="s">
        <v>17704</v>
      </c>
      <c r="C2779" t="s">
        <v>17705</v>
      </c>
      <c r="D2779" t="s">
        <v>5501</v>
      </c>
      <c r="E2779" t="s">
        <v>5502</v>
      </c>
      <c r="F2779" t="s">
        <v>5500</v>
      </c>
      <c r="G2779" t="s">
        <v>5503</v>
      </c>
      <c r="H2779">
        <v>62</v>
      </c>
      <c r="I2779">
        <v>0</v>
      </c>
      <c r="J2779" s="48">
        <v>143409</v>
      </c>
      <c r="K2779" s="48">
        <v>0</v>
      </c>
      <c r="L2779">
        <v>2313.0500000000002</v>
      </c>
      <c r="M2779" t="s">
        <v>17428</v>
      </c>
      <c r="N2779" s="58">
        <v>6814.1068999999998</v>
      </c>
      <c r="O2779" s="48">
        <v>313.21710000000002</v>
      </c>
      <c r="P2779" s="63">
        <f t="shared" si="86"/>
        <v>143409</v>
      </c>
      <c r="Q2779" s="63">
        <f t="shared" si="87"/>
        <v>2313.0483870967741</v>
      </c>
    </row>
    <row r="2780" spans="1:17" x14ac:dyDescent="0.25">
      <c r="A2780" t="s">
        <v>17703</v>
      </c>
      <c r="B2780" t="s">
        <v>17704</v>
      </c>
      <c r="C2780" t="s">
        <v>17705</v>
      </c>
      <c r="D2780" t="s">
        <v>5505</v>
      </c>
      <c r="E2780" t="s">
        <v>5506</v>
      </c>
      <c r="F2780" t="s">
        <v>5504</v>
      </c>
      <c r="G2780" t="s">
        <v>5507</v>
      </c>
      <c r="H2780">
        <v>50</v>
      </c>
      <c r="I2780">
        <v>0</v>
      </c>
      <c r="J2780" s="48">
        <v>122850</v>
      </c>
      <c r="K2780" s="48">
        <v>0</v>
      </c>
      <c r="L2780">
        <v>2457</v>
      </c>
      <c r="M2780" t="s">
        <v>17428</v>
      </c>
      <c r="N2780" s="58">
        <v>5837.2307000000001</v>
      </c>
      <c r="O2780" s="48">
        <v>268.31400000000002</v>
      </c>
      <c r="P2780" s="63">
        <f t="shared" si="86"/>
        <v>122850</v>
      </c>
      <c r="Q2780" s="63">
        <f t="shared" si="87"/>
        <v>2457</v>
      </c>
    </row>
    <row r="2781" spans="1:17" x14ac:dyDescent="0.25">
      <c r="A2781" t="s">
        <v>17703</v>
      </c>
      <c r="B2781" t="s">
        <v>17704</v>
      </c>
      <c r="C2781" t="s">
        <v>17705</v>
      </c>
      <c r="D2781" t="s">
        <v>18216</v>
      </c>
      <c r="E2781" t="s">
        <v>18217</v>
      </c>
      <c r="F2781" t="s">
        <v>18218</v>
      </c>
      <c r="G2781" t="s">
        <v>18219</v>
      </c>
      <c r="H2781">
        <v>40</v>
      </c>
      <c r="I2781">
        <v>0</v>
      </c>
      <c r="J2781" s="48">
        <v>117985</v>
      </c>
      <c r="K2781" s="48">
        <v>0</v>
      </c>
      <c r="L2781">
        <v>2949.62</v>
      </c>
      <c r="M2781" t="s">
        <v>17428</v>
      </c>
      <c r="N2781" s="58">
        <v>5606.0632999999998</v>
      </c>
      <c r="O2781" s="48">
        <v>257.68819999999999</v>
      </c>
      <c r="P2781" s="63">
        <f t="shared" si="86"/>
        <v>117985</v>
      </c>
      <c r="Q2781" s="63">
        <f t="shared" si="87"/>
        <v>2949.625</v>
      </c>
    </row>
    <row r="2782" spans="1:17" x14ac:dyDescent="0.25">
      <c r="A2782" t="s">
        <v>17703</v>
      </c>
      <c r="B2782" t="s">
        <v>17704</v>
      </c>
      <c r="C2782" t="s">
        <v>17705</v>
      </c>
      <c r="D2782" t="s">
        <v>5509</v>
      </c>
      <c r="E2782" t="s">
        <v>5510</v>
      </c>
      <c r="F2782" t="s">
        <v>5508</v>
      </c>
      <c r="G2782" t="s">
        <v>2136</v>
      </c>
      <c r="H2782">
        <v>24</v>
      </c>
      <c r="I2782">
        <v>0</v>
      </c>
      <c r="J2782" s="48">
        <v>52567</v>
      </c>
      <c r="K2782" s="48">
        <v>0</v>
      </c>
      <c r="L2782">
        <v>2190.29</v>
      </c>
      <c r="M2782" t="s">
        <v>17428</v>
      </c>
      <c r="N2782" s="58">
        <v>2497.7361000000001</v>
      </c>
      <c r="O2782" s="48">
        <v>114.8109</v>
      </c>
      <c r="P2782" s="63">
        <f t="shared" si="86"/>
        <v>52567</v>
      </c>
      <c r="Q2782" s="63">
        <f t="shared" si="87"/>
        <v>2190.2916666666665</v>
      </c>
    </row>
    <row r="2783" spans="1:17" x14ac:dyDescent="0.25">
      <c r="A2783" t="s">
        <v>17703</v>
      </c>
      <c r="B2783" t="s">
        <v>17704</v>
      </c>
      <c r="C2783" t="s">
        <v>17705</v>
      </c>
      <c r="D2783" t="s">
        <v>5512</v>
      </c>
      <c r="E2783" t="s">
        <v>5513</v>
      </c>
      <c r="F2783" t="s">
        <v>5511</v>
      </c>
      <c r="G2783" t="s">
        <v>5514</v>
      </c>
      <c r="H2783">
        <v>40</v>
      </c>
      <c r="I2783">
        <v>0</v>
      </c>
      <c r="J2783" s="48">
        <v>86353</v>
      </c>
      <c r="K2783" s="48">
        <v>0</v>
      </c>
      <c r="L2783">
        <v>2158.8200000000002</v>
      </c>
      <c r="M2783" t="s">
        <v>17432</v>
      </c>
      <c r="N2783" s="58">
        <v>-1305.7582</v>
      </c>
      <c r="O2783" s="48">
        <v>0</v>
      </c>
      <c r="P2783" s="63">
        <f t="shared" si="86"/>
        <v>86353</v>
      </c>
      <c r="Q2783" s="63">
        <f t="shared" si="87"/>
        <v>2158.8249999999998</v>
      </c>
    </row>
    <row r="2784" spans="1:17" x14ac:dyDescent="0.25">
      <c r="A2784" t="s">
        <v>17703</v>
      </c>
      <c r="B2784" t="s">
        <v>17704</v>
      </c>
      <c r="C2784" t="s">
        <v>17705</v>
      </c>
      <c r="D2784" t="s">
        <v>5226</v>
      </c>
      <c r="E2784" t="s">
        <v>5227</v>
      </c>
      <c r="F2784" t="s">
        <v>5225</v>
      </c>
      <c r="G2784" t="s">
        <v>5228</v>
      </c>
      <c r="H2784">
        <v>47</v>
      </c>
      <c r="I2784">
        <v>0</v>
      </c>
      <c r="J2784" s="48">
        <v>121711</v>
      </c>
      <c r="K2784" s="48">
        <v>0</v>
      </c>
      <c r="L2784">
        <v>2589.6</v>
      </c>
      <c r="M2784" t="s">
        <v>17428</v>
      </c>
      <c r="N2784" s="58">
        <v>5783.0959000000003</v>
      </c>
      <c r="O2784" s="48">
        <v>265.82569999999998</v>
      </c>
      <c r="P2784" s="63">
        <f t="shared" si="86"/>
        <v>121711</v>
      </c>
      <c r="Q2784" s="63">
        <f t="shared" si="87"/>
        <v>2589.5957446808511</v>
      </c>
    </row>
    <row r="2785" spans="1:17" x14ac:dyDescent="0.25">
      <c r="A2785" t="s">
        <v>17703</v>
      </c>
      <c r="B2785" t="s">
        <v>17704</v>
      </c>
      <c r="C2785" t="s">
        <v>17705</v>
      </c>
      <c r="D2785" t="s">
        <v>5516</v>
      </c>
      <c r="E2785" t="s">
        <v>5517</v>
      </c>
      <c r="F2785" t="s">
        <v>5515</v>
      </c>
      <c r="G2785" t="s">
        <v>5518</v>
      </c>
      <c r="H2785">
        <v>24</v>
      </c>
      <c r="I2785">
        <v>0</v>
      </c>
      <c r="J2785" s="48">
        <v>50924</v>
      </c>
      <c r="K2785" s="48">
        <v>0</v>
      </c>
      <c r="L2785">
        <v>2121.83</v>
      </c>
      <c r="M2785" t="s">
        <v>17432</v>
      </c>
      <c r="N2785" s="58">
        <v>-770.03819999999996</v>
      </c>
      <c r="O2785" s="48">
        <v>0</v>
      </c>
      <c r="P2785" s="63">
        <f t="shared" si="86"/>
        <v>50924</v>
      </c>
      <c r="Q2785" s="63">
        <f t="shared" si="87"/>
        <v>2121.8333333333335</v>
      </c>
    </row>
    <row r="2786" spans="1:17" x14ac:dyDescent="0.25">
      <c r="A2786" t="s">
        <v>17703</v>
      </c>
      <c r="B2786" t="s">
        <v>17704</v>
      </c>
      <c r="C2786" t="s">
        <v>17705</v>
      </c>
      <c r="D2786" t="s">
        <v>5520</v>
      </c>
      <c r="E2786" t="s">
        <v>5521</v>
      </c>
      <c r="F2786" t="s">
        <v>5519</v>
      </c>
      <c r="G2786" t="s">
        <v>5522</v>
      </c>
      <c r="H2786">
        <v>30</v>
      </c>
      <c r="I2786">
        <v>0</v>
      </c>
      <c r="J2786" s="48">
        <v>83292</v>
      </c>
      <c r="K2786" s="48">
        <v>0</v>
      </c>
      <c r="L2786">
        <v>2776.4</v>
      </c>
      <c r="M2786" t="s">
        <v>17432</v>
      </c>
      <c r="N2786" s="58">
        <v>-1259.4681</v>
      </c>
      <c r="O2786" s="48">
        <v>0</v>
      </c>
      <c r="P2786" s="63">
        <f t="shared" si="86"/>
        <v>83292</v>
      </c>
      <c r="Q2786" s="63">
        <f t="shared" si="87"/>
        <v>2776.4</v>
      </c>
    </row>
    <row r="2787" spans="1:17" x14ac:dyDescent="0.25">
      <c r="A2787" t="s">
        <v>17708</v>
      </c>
      <c r="B2787" t="s">
        <v>17709</v>
      </c>
      <c r="C2787" t="s">
        <v>17710</v>
      </c>
      <c r="D2787" t="s">
        <v>6148</v>
      </c>
      <c r="E2787" t="s">
        <v>6149</v>
      </c>
      <c r="F2787" t="s">
        <v>6147</v>
      </c>
      <c r="G2787" t="s">
        <v>6150</v>
      </c>
      <c r="H2787">
        <v>418</v>
      </c>
      <c r="I2787">
        <v>0</v>
      </c>
      <c r="J2787" s="48">
        <v>1769032</v>
      </c>
      <c r="K2787" s="48">
        <v>0</v>
      </c>
      <c r="L2787">
        <v>4232.13</v>
      </c>
      <c r="M2787" t="s">
        <v>17432</v>
      </c>
      <c r="N2787" s="58">
        <v>-26749.883000000002</v>
      </c>
      <c r="O2787" s="48">
        <v>0</v>
      </c>
      <c r="P2787" s="63">
        <f t="shared" si="86"/>
        <v>1769032</v>
      </c>
      <c r="Q2787" s="63">
        <f t="shared" si="87"/>
        <v>4232.1339712918661</v>
      </c>
    </row>
    <row r="2788" spans="1:17" x14ac:dyDescent="0.25">
      <c r="A2788" t="s">
        <v>17708</v>
      </c>
      <c r="B2788" t="s">
        <v>17709</v>
      </c>
      <c r="C2788" t="s">
        <v>17710</v>
      </c>
      <c r="D2788" t="s">
        <v>6152</v>
      </c>
      <c r="E2788" t="s">
        <v>6153</v>
      </c>
      <c r="F2788" t="s">
        <v>6151</v>
      </c>
      <c r="G2788" t="s">
        <v>18220</v>
      </c>
      <c r="H2788">
        <v>184</v>
      </c>
      <c r="I2788">
        <v>0</v>
      </c>
      <c r="J2788" s="48">
        <v>715329</v>
      </c>
      <c r="K2788" s="48">
        <v>0</v>
      </c>
      <c r="L2788">
        <v>3887.66</v>
      </c>
      <c r="M2788" t="s">
        <v>17428</v>
      </c>
      <c r="N2788" s="58">
        <v>33988.881699999998</v>
      </c>
      <c r="O2788" s="48">
        <v>1562.3324</v>
      </c>
      <c r="P2788" s="63">
        <f t="shared" si="86"/>
        <v>715329</v>
      </c>
      <c r="Q2788" s="63">
        <f t="shared" si="87"/>
        <v>3887.657608695652</v>
      </c>
    </row>
    <row r="2789" spans="1:17" x14ac:dyDescent="0.25">
      <c r="A2789" t="s">
        <v>17708</v>
      </c>
      <c r="B2789" t="s">
        <v>17709</v>
      </c>
      <c r="C2789" t="s">
        <v>17710</v>
      </c>
      <c r="D2789" t="s">
        <v>6152</v>
      </c>
      <c r="E2789" t="s">
        <v>6153</v>
      </c>
      <c r="F2789" t="s">
        <v>6155</v>
      </c>
      <c r="G2789" t="s">
        <v>308</v>
      </c>
      <c r="H2789">
        <v>42</v>
      </c>
      <c r="I2789">
        <v>715</v>
      </c>
      <c r="J2789" s="48">
        <v>3054429</v>
      </c>
      <c r="K2789" s="48">
        <v>2884963</v>
      </c>
      <c r="L2789">
        <v>4034.91</v>
      </c>
      <c r="M2789" t="s">
        <v>17428</v>
      </c>
      <c r="N2789" s="58">
        <v>145131.3541</v>
      </c>
      <c r="O2789" s="48">
        <v>6671.1054000000004</v>
      </c>
      <c r="P2789" s="63">
        <f t="shared" si="86"/>
        <v>169466</v>
      </c>
      <c r="Q2789" s="63">
        <f t="shared" si="87"/>
        <v>4034.9047619047619</v>
      </c>
    </row>
    <row r="2790" spans="1:17" x14ac:dyDescent="0.25">
      <c r="A2790" t="s">
        <v>17708</v>
      </c>
      <c r="B2790" t="s">
        <v>17709</v>
      </c>
      <c r="C2790" t="s">
        <v>17710</v>
      </c>
      <c r="D2790" t="s">
        <v>6152</v>
      </c>
      <c r="E2790" t="s">
        <v>6153</v>
      </c>
      <c r="F2790" t="s">
        <v>6156</v>
      </c>
      <c r="G2790" t="s">
        <v>6157</v>
      </c>
      <c r="H2790">
        <v>1344</v>
      </c>
      <c r="I2790">
        <v>0</v>
      </c>
      <c r="J2790" s="48">
        <v>4195392</v>
      </c>
      <c r="K2790" s="48">
        <v>0</v>
      </c>
      <c r="L2790">
        <v>3121.57</v>
      </c>
      <c r="M2790" t="s">
        <v>17428</v>
      </c>
      <c r="N2790" s="58">
        <v>199344.23180000001</v>
      </c>
      <c r="O2790" s="48">
        <v>9163.0535999999993</v>
      </c>
      <c r="P2790" s="63">
        <f t="shared" si="86"/>
        <v>4195392</v>
      </c>
      <c r="Q2790" s="63">
        <f t="shared" si="87"/>
        <v>3121.5714285714284</v>
      </c>
    </row>
    <row r="2791" spans="1:17" x14ac:dyDescent="0.25">
      <c r="A2791" t="s">
        <v>17708</v>
      </c>
      <c r="B2791" t="s">
        <v>17709</v>
      </c>
      <c r="C2791" t="s">
        <v>17710</v>
      </c>
      <c r="D2791" t="s">
        <v>6152</v>
      </c>
      <c r="E2791" t="s">
        <v>6153</v>
      </c>
      <c r="F2791" t="s">
        <v>6158</v>
      </c>
      <c r="G2791" t="s">
        <v>6159</v>
      </c>
      <c r="H2791">
        <v>944</v>
      </c>
      <c r="I2791">
        <v>0</v>
      </c>
      <c r="J2791" s="48">
        <v>3081116</v>
      </c>
      <c r="K2791" s="48">
        <v>0</v>
      </c>
      <c r="L2791">
        <v>3263.89</v>
      </c>
      <c r="M2791" t="s">
        <v>17428</v>
      </c>
      <c r="N2791" s="58">
        <v>146399.36629999999</v>
      </c>
      <c r="O2791" s="48">
        <v>6729.3908000000001</v>
      </c>
      <c r="P2791" s="63">
        <f t="shared" si="86"/>
        <v>3081116</v>
      </c>
      <c r="Q2791" s="63">
        <f t="shared" si="87"/>
        <v>3263.8940677966102</v>
      </c>
    </row>
    <row r="2792" spans="1:17" x14ac:dyDescent="0.25">
      <c r="A2792" t="s">
        <v>17708</v>
      </c>
      <c r="B2792" t="s">
        <v>17709</v>
      </c>
      <c r="C2792" t="s">
        <v>17710</v>
      </c>
      <c r="D2792" t="s">
        <v>6152</v>
      </c>
      <c r="E2792" t="s">
        <v>6153</v>
      </c>
      <c r="F2792" t="s">
        <v>6160</v>
      </c>
      <c r="G2792" t="s">
        <v>18221</v>
      </c>
      <c r="H2792">
        <v>886</v>
      </c>
      <c r="I2792">
        <v>0</v>
      </c>
      <c r="J2792" s="48">
        <v>3038056</v>
      </c>
      <c r="K2792" s="48">
        <v>0</v>
      </c>
      <c r="L2792">
        <v>3428.96</v>
      </c>
      <c r="M2792" t="s">
        <v>17428</v>
      </c>
      <c r="N2792" s="58">
        <v>144353.39420000001</v>
      </c>
      <c r="O2792" s="48">
        <v>6635.3456999999999</v>
      </c>
      <c r="P2792" s="63">
        <f t="shared" si="86"/>
        <v>3038056</v>
      </c>
      <c r="Q2792" s="63">
        <f t="shared" si="87"/>
        <v>3428.9571106094809</v>
      </c>
    </row>
    <row r="2793" spans="1:17" x14ac:dyDescent="0.25">
      <c r="A2793" t="s">
        <v>17708</v>
      </c>
      <c r="B2793" t="s">
        <v>17709</v>
      </c>
      <c r="C2793" t="s">
        <v>17710</v>
      </c>
      <c r="D2793" t="s">
        <v>6152</v>
      </c>
      <c r="E2793" t="s">
        <v>6153</v>
      </c>
      <c r="F2793" t="s">
        <v>6162</v>
      </c>
      <c r="G2793" t="s">
        <v>18222</v>
      </c>
      <c r="H2793">
        <v>721</v>
      </c>
      <c r="I2793">
        <v>43</v>
      </c>
      <c r="J2793" s="48">
        <v>2557733</v>
      </c>
      <c r="K2793" s="48">
        <v>143956</v>
      </c>
      <c r="L2793">
        <v>3347.82</v>
      </c>
      <c r="M2793" t="s">
        <v>17428</v>
      </c>
      <c r="N2793" s="58">
        <v>121530.8017</v>
      </c>
      <c r="O2793" s="48">
        <v>5586.2828</v>
      </c>
      <c r="P2793" s="63">
        <f t="shared" si="86"/>
        <v>2413777</v>
      </c>
      <c r="Q2793" s="63">
        <f t="shared" si="87"/>
        <v>3347.8183079056867</v>
      </c>
    </row>
    <row r="2794" spans="1:17" x14ac:dyDescent="0.25">
      <c r="A2794" t="s">
        <v>17708</v>
      </c>
      <c r="B2794" t="s">
        <v>17709</v>
      </c>
      <c r="C2794" t="s">
        <v>17710</v>
      </c>
      <c r="D2794" t="s">
        <v>6152</v>
      </c>
      <c r="E2794" t="s">
        <v>6153</v>
      </c>
      <c r="F2794" t="s">
        <v>6164</v>
      </c>
      <c r="G2794" t="s">
        <v>18223</v>
      </c>
      <c r="H2794">
        <v>937</v>
      </c>
      <c r="I2794">
        <v>0</v>
      </c>
      <c r="J2794" s="48">
        <v>3168413</v>
      </c>
      <c r="K2794" s="48">
        <v>0</v>
      </c>
      <c r="L2794">
        <v>3381.44</v>
      </c>
      <c r="M2794" t="s">
        <v>17428</v>
      </c>
      <c r="N2794" s="58">
        <v>150547.26689999999</v>
      </c>
      <c r="O2794" s="48">
        <v>6920.0532000000003</v>
      </c>
      <c r="P2794" s="63">
        <f t="shared" si="86"/>
        <v>3168413</v>
      </c>
      <c r="Q2794" s="63">
        <f t="shared" si="87"/>
        <v>3381.443970117396</v>
      </c>
    </row>
    <row r="2795" spans="1:17" x14ac:dyDescent="0.25">
      <c r="A2795" t="s">
        <v>17708</v>
      </c>
      <c r="B2795" t="s">
        <v>17709</v>
      </c>
      <c r="C2795" t="s">
        <v>17710</v>
      </c>
      <c r="D2795" t="s">
        <v>6152</v>
      </c>
      <c r="E2795" t="s">
        <v>6153</v>
      </c>
      <c r="F2795" t="s">
        <v>6166</v>
      </c>
      <c r="G2795" t="s">
        <v>6167</v>
      </c>
      <c r="H2795">
        <v>200</v>
      </c>
      <c r="I2795">
        <v>0</v>
      </c>
      <c r="J2795" s="48">
        <v>494036</v>
      </c>
      <c r="K2795" s="48">
        <v>0</v>
      </c>
      <c r="L2795">
        <v>2470.1799999999998</v>
      </c>
      <c r="M2795" t="s">
        <v>17428</v>
      </c>
      <c r="N2795" s="58">
        <v>23474.149300000001</v>
      </c>
      <c r="O2795" s="48">
        <v>1079.0124000000001</v>
      </c>
      <c r="P2795" s="63">
        <f t="shared" si="86"/>
        <v>494036</v>
      </c>
      <c r="Q2795" s="63">
        <f t="shared" si="87"/>
        <v>2470.1799999999998</v>
      </c>
    </row>
    <row r="2796" spans="1:17" x14ac:dyDescent="0.25">
      <c r="A2796" t="s">
        <v>17708</v>
      </c>
      <c r="B2796" t="s">
        <v>17709</v>
      </c>
      <c r="C2796" t="s">
        <v>17710</v>
      </c>
      <c r="D2796" t="s">
        <v>6152</v>
      </c>
      <c r="E2796" t="s">
        <v>6153</v>
      </c>
      <c r="F2796" t="s">
        <v>6168</v>
      </c>
      <c r="G2796" t="s">
        <v>6169</v>
      </c>
      <c r="H2796">
        <v>106</v>
      </c>
      <c r="I2796">
        <v>0</v>
      </c>
      <c r="J2796" s="48">
        <v>258058</v>
      </c>
      <c r="K2796" s="48">
        <v>0</v>
      </c>
      <c r="L2796">
        <v>2434.5100000000002</v>
      </c>
      <c r="M2796" t="s">
        <v>17428</v>
      </c>
      <c r="N2796" s="58">
        <v>12261.5957</v>
      </c>
      <c r="O2796" s="48">
        <v>563.61630000000002</v>
      </c>
      <c r="P2796" s="63">
        <f t="shared" si="86"/>
        <v>258058</v>
      </c>
      <c r="Q2796" s="63">
        <f t="shared" si="87"/>
        <v>2434.5094339622642</v>
      </c>
    </row>
    <row r="2797" spans="1:17" x14ac:dyDescent="0.25">
      <c r="A2797" t="s">
        <v>17708</v>
      </c>
      <c r="B2797" t="s">
        <v>17709</v>
      </c>
      <c r="C2797" t="s">
        <v>17710</v>
      </c>
      <c r="D2797" t="s">
        <v>6171</v>
      </c>
      <c r="E2797" t="s">
        <v>6172</v>
      </c>
      <c r="F2797" t="s">
        <v>6170</v>
      </c>
      <c r="G2797" t="s">
        <v>6173</v>
      </c>
      <c r="H2797">
        <v>46</v>
      </c>
      <c r="I2797">
        <v>0</v>
      </c>
      <c r="J2797" s="48">
        <v>178933</v>
      </c>
      <c r="K2797" s="48">
        <v>0</v>
      </c>
      <c r="L2797">
        <v>3889.85</v>
      </c>
      <c r="M2797" t="s">
        <v>17428</v>
      </c>
      <c r="N2797" s="58">
        <v>8501.9820999999993</v>
      </c>
      <c r="O2797" s="48">
        <v>390.80200000000002</v>
      </c>
      <c r="P2797" s="63">
        <f t="shared" si="86"/>
        <v>178933</v>
      </c>
      <c r="Q2797" s="63">
        <f t="shared" si="87"/>
        <v>3889.8478260869565</v>
      </c>
    </row>
    <row r="2798" spans="1:17" x14ac:dyDescent="0.25">
      <c r="A2798" t="s">
        <v>17708</v>
      </c>
      <c r="B2798" t="s">
        <v>17709</v>
      </c>
      <c r="C2798" t="s">
        <v>17710</v>
      </c>
      <c r="D2798" t="s">
        <v>6171</v>
      </c>
      <c r="E2798" t="s">
        <v>6172</v>
      </c>
      <c r="F2798" t="s">
        <v>18224</v>
      </c>
      <c r="G2798" t="s">
        <v>18225</v>
      </c>
      <c r="H2798">
        <v>150</v>
      </c>
      <c r="I2798">
        <v>0</v>
      </c>
      <c r="J2798" s="48">
        <v>485277</v>
      </c>
      <c r="K2798" s="48">
        <v>0</v>
      </c>
      <c r="L2798">
        <v>3235.18</v>
      </c>
      <c r="M2798" t="s">
        <v>17428</v>
      </c>
      <c r="N2798" s="58">
        <v>23057.942200000001</v>
      </c>
      <c r="O2798" s="48">
        <v>1059.8810000000001</v>
      </c>
      <c r="P2798" s="63">
        <f t="shared" si="86"/>
        <v>485277</v>
      </c>
      <c r="Q2798" s="63">
        <f t="shared" si="87"/>
        <v>3235.18</v>
      </c>
    </row>
    <row r="2799" spans="1:17" x14ac:dyDescent="0.25">
      <c r="A2799" t="s">
        <v>17708</v>
      </c>
      <c r="B2799" t="s">
        <v>17709</v>
      </c>
      <c r="C2799" t="s">
        <v>17710</v>
      </c>
      <c r="D2799" t="s">
        <v>6171</v>
      </c>
      <c r="E2799" t="s">
        <v>6172</v>
      </c>
      <c r="F2799" t="s">
        <v>18226</v>
      </c>
      <c r="G2799" t="s">
        <v>18227</v>
      </c>
      <c r="H2799">
        <v>215</v>
      </c>
      <c r="I2799">
        <v>0</v>
      </c>
      <c r="J2799" s="48">
        <v>701433</v>
      </c>
      <c r="K2799" s="48">
        <v>0</v>
      </c>
      <c r="L2799">
        <v>3262.48</v>
      </c>
      <c r="M2799" t="s">
        <v>17428</v>
      </c>
      <c r="N2799" s="58">
        <v>33328.621899999998</v>
      </c>
      <c r="O2799" s="48">
        <v>1531.9829</v>
      </c>
      <c r="P2799" s="63">
        <f t="shared" si="86"/>
        <v>701433</v>
      </c>
      <c r="Q2799" s="63">
        <f t="shared" si="87"/>
        <v>3262.4790697674421</v>
      </c>
    </row>
    <row r="2800" spans="1:17" x14ac:dyDescent="0.25">
      <c r="A2800" t="s">
        <v>17708</v>
      </c>
      <c r="B2800" t="s">
        <v>17709</v>
      </c>
      <c r="C2800" t="s">
        <v>17710</v>
      </c>
      <c r="D2800" t="s">
        <v>6171</v>
      </c>
      <c r="E2800" t="s">
        <v>6172</v>
      </c>
      <c r="F2800" t="s">
        <v>6174</v>
      </c>
      <c r="G2800" t="s">
        <v>6175</v>
      </c>
      <c r="H2800">
        <v>16</v>
      </c>
      <c r="I2800">
        <v>0</v>
      </c>
      <c r="J2800" s="48">
        <v>34097</v>
      </c>
      <c r="K2800" s="48">
        <v>0</v>
      </c>
      <c r="L2800">
        <v>2131.06</v>
      </c>
      <c r="M2800" t="s">
        <v>17428</v>
      </c>
      <c r="N2800" s="58">
        <v>1620.1449</v>
      </c>
      <c r="O2800" s="48">
        <v>74.471599999999995</v>
      </c>
      <c r="P2800" s="63">
        <f t="shared" si="86"/>
        <v>34097</v>
      </c>
      <c r="Q2800" s="63">
        <f t="shared" si="87"/>
        <v>2131.0625</v>
      </c>
    </row>
    <row r="2801" spans="1:17" x14ac:dyDescent="0.25">
      <c r="A2801" t="s">
        <v>17708</v>
      </c>
      <c r="B2801" t="s">
        <v>17709</v>
      </c>
      <c r="C2801" t="s">
        <v>17710</v>
      </c>
      <c r="D2801" t="s">
        <v>6171</v>
      </c>
      <c r="E2801" t="s">
        <v>6172</v>
      </c>
      <c r="F2801" t="s">
        <v>6176</v>
      </c>
      <c r="G2801" t="s">
        <v>6177</v>
      </c>
      <c r="H2801">
        <v>30</v>
      </c>
      <c r="I2801">
        <v>0</v>
      </c>
      <c r="J2801" s="48">
        <v>65371</v>
      </c>
      <c r="K2801" s="48">
        <v>0</v>
      </c>
      <c r="L2801">
        <v>2179.0300000000002</v>
      </c>
      <c r="M2801" t="s">
        <v>17428</v>
      </c>
      <c r="N2801" s="58">
        <v>3106.0830999999998</v>
      </c>
      <c r="O2801" s="48">
        <v>142.77420000000001</v>
      </c>
      <c r="P2801" s="63">
        <f t="shared" si="86"/>
        <v>65371</v>
      </c>
      <c r="Q2801" s="63">
        <f t="shared" si="87"/>
        <v>2179.0333333333333</v>
      </c>
    </row>
    <row r="2802" spans="1:17" x14ac:dyDescent="0.25">
      <c r="A2802" t="s">
        <v>17708</v>
      </c>
      <c r="B2802" t="s">
        <v>17709</v>
      </c>
      <c r="C2802" t="s">
        <v>17710</v>
      </c>
      <c r="D2802" t="s">
        <v>6171</v>
      </c>
      <c r="E2802" t="s">
        <v>6172</v>
      </c>
      <c r="F2802" t="s">
        <v>6178</v>
      </c>
      <c r="G2802" t="s">
        <v>6179</v>
      </c>
      <c r="H2802">
        <v>17</v>
      </c>
      <c r="I2802">
        <v>0</v>
      </c>
      <c r="J2802" s="48">
        <v>39549</v>
      </c>
      <c r="K2802" s="48">
        <v>0</v>
      </c>
      <c r="L2802">
        <v>2326.41</v>
      </c>
      <c r="M2802" t="s">
        <v>17428</v>
      </c>
      <c r="N2802" s="58">
        <v>1879.1858999999999</v>
      </c>
      <c r="O2802" s="48">
        <v>86.378600000000006</v>
      </c>
      <c r="P2802" s="63">
        <f t="shared" si="86"/>
        <v>39549</v>
      </c>
      <c r="Q2802" s="63">
        <f t="shared" si="87"/>
        <v>2326.4117647058824</v>
      </c>
    </row>
    <row r="2803" spans="1:17" x14ac:dyDescent="0.25">
      <c r="A2803" t="s">
        <v>17708</v>
      </c>
      <c r="B2803" t="s">
        <v>17709</v>
      </c>
      <c r="C2803" t="s">
        <v>17710</v>
      </c>
      <c r="D2803" t="s">
        <v>6171</v>
      </c>
      <c r="E2803" t="s">
        <v>6172</v>
      </c>
      <c r="F2803" t="s">
        <v>6180</v>
      </c>
      <c r="G2803" t="s">
        <v>6181</v>
      </c>
      <c r="H2803">
        <v>15</v>
      </c>
      <c r="I2803">
        <v>0</v>
      </c>
      <c r="J2803" s="48">
        <v>33620</v>
      </c>
      <c r="K2803" s="48">
        <v>0</v>
      </c>
      <c r="L2803">
        <v>2241.33</v>
      </c>
      <c r="M2803" t="s">
        <v>17428</v>
      </c>
      <c r="N2803" s="58">
        <v>1597.4730999999999</v>
      </c>
      <c r="O2803" s="48">
        <v>73.429400000000001</v>
      </c>
      <c r="P2803" s="63">
        <f t="shared" si="86"/>
        <v>33620</v>
      </c>
      <c r="Q2803" s="63">
        <f t="shared" si="87"/>
        <v>2241.3333333333335</v>
      </c>
    </row>
    <row r="2804" spans="1:17" x14ac:dyDescent="0.25">
      <c r="A2804" t="s">
        <v>17708</v>
      </c>
      <c r="B2804" t="s">
        <v>17709</v>
      </c>
      <c r="C2804" t="s">
        <v>17710</v>
      </c>
      <c r="D2804" t="s">
        <v>6171</v>
      </c>
      <c r="E2804" t="s">
        <v>6172</v>
      </c>
      <c r="F2804" t="s">
        <v>6182</v>
      </c>
      <c r="G2804" t="s">
        <v>6183</v>
      </c>
      <c r="H2804">
        <v>15</v>
      </c>
      <c r="I2804">
        <v>0</v>
      </c>
      <c r="J2804" s="48">
        <v>36865</v>
      </c>
      <c r="K2804" s="48">
        <v>0</v>
      </c>
      <c r="L2804">
        <v>2457.67</v>
      </c>
      <c r="M2804" t="s">
        <v>17428</v>
      </c>
      <c r="N2804" s="58">
        <v>1751.6111000000001</v>
      </c>
      <c r="O2804" s="48">
        <v>80.514499999999998</v>
      </c>
      <c r="P2804" s="63">
        <f t="shared" si="86"/>
        <v>36865</v>
      </c>
      <c r="Q2804" s="63">
        <f t="shared" si="87"/>
        <v>2457.6666666666665</v>
      </c>
    </row>
    <row r="2805" spans="1:17" x14ac:dyDescent="0.25">
      <c r="A2805" t="s">
        <v>17708</v>
      </c>
      <c r="B2805" t="s">
        <v>17709</v>
      </c>
      <c r="C2805" t="s">
        <v>17710</v>
      </c>
      <c r="D2805" t="s">
        <v>6171</v>
      </c>
      <c r="E2805" t="s">
        <v>6172</v>
      </c>
      <c r="F2805" t="s">
        <v>6184</v>
      </c>
      <c r="G2805" t="s">
        <v>6185</v>
      </c>
      <c r="H2805">
        <v>11</v>
      </c>
      <c r="I2805">
        <v>0</v>
      </c>
      <c r="J2805" s="48">
        <v>26441</v>
      </c>
      <c r="K2805" s="48">
        <v>0</v>
      </c>
      <c r="L2805">
        <v>2403.73</v>
      </c>
      <c r="M2805" t="s">
        <v>17428</v>
      </c>
      <c r="N2805" s="58">
        <v>1256.337</v>
      </c>
      <c r="O2805" s="48">
        <v>57.748800000000003</v>
      </c>
      <c r="P2805" s="63">
        <f t="shared" si="86"/>
        <v>26441</v>
      </c>
      <c r="Q2805" s="63">
        <f t="shared" si="87"/>
        <v>2403.7272727272725</v>
      </c>
    </row>
    <row r="2806" spans="1:17" x14ac:dyDescent="0.25">
      <c r="A2806" t="s">
        <v>17708</v>
      </c>
      <c r="B2806" t="s">
        <v>17709</v>
      </c>
      <c r="C2806" t="s">
        <v>17710</v>
      </c>
      <c r="D2806" t="s">
        <v>6187</v>
      </c>
      <c r="E2806" t="s">
        <v>6188</v>
      </c>
      <c r="F2806" t="s">
        <v>6186</v>
      </c>
      <c r="G2806" t="s">
        <v>6189</v>
      </c>
      <c r="H2806">
        <v>102</v>
      </c>
      <c r="I2806">
        <v>0</v>
      </c>
      <c r="J2806" s="48">
        <v>346580</v>
      </c>
      <c r="K2806" s="48">
        <v>0</v>
      </c>
      <c r="L2806">
        <v>3397.84</v>
      </c>
      <c r="M2806" t="s">
        <v>17428</v>
      </c>
      <c r="N2806" s="58">
        <v>16467.740300000001</v>
      </c>
      <c r="O2806" s="48">
        <v>756.95590000000004</v>
      </c>
      <c r="P2806" s="63">
        <f t="shared" si="86"/>
        <v>346580</v>
      </c>
      <c r="Q2806" s="63">
        <f t="shared" si="87"/>
        <v>3397.8431372549021</v>
      </c>
    </row>
    <row r="2807" spans="1:17" x14ac:dyDescent="0.25">
      <c r="A2807" t="s">
        <v>17708</v>
      </c>
      <c r="B2807" t="s">
        <v>17709</v>
      </c>
      <c r="C2807" t="s">
        <v>17710</v>
      </c>
      <c r="D2807" t="s">
        <v>6187</v>
      </c>
      <c r="E2807" t="s">
        <v>6188</v>
      </c>
      <c r="F2807" t="s">
        <v>6190</v>
      </c>
      <c r="G2807" t="s">
        <v>6191</v>
      </c>
      <c r="H2807">
        <v>90</v>
      </c>
      <c r="I2807">
        <v>0</v>
      </c>
      <c r="J2807" s="48">
        <v>286554</v>
      </c>
      <c r="K2807" s="48">
        <v>0</v>
      </c>
      <c r="L2807">
        <v>3183.93</v>
      </c>
      <c r="M2807" t="s">
        <v>17428</v>
      </c>
      <c r="N2807" s="58">
        <v>13615.623799999999</v>
      </c>
      <c r="O2807" s="48">
        <v>625.85550000000001</v>
      </c>
      <c r="P2807" s="63">
        <f t="shared" si="86"/>
        <v>286554</v>
      </c>
      <c r="Q2807" s="63">
        <f t="shared" si="87"/>
        <v>3183.9333333333334</v>
      </c>
    </row>
    <row r="2808" spans="1:17" x14ac:dyDescent="0.25">
      <c r="A2808" t="s">
        <v>17708</v>
      </c>
      <c r="B2808" t="s">
        <v>17709</v>
      </c>
      <c r="C2808" t="s">
        <v>17710</v>
      </c>
      <c r="D2808" t="s">
        <v>6187</v>
      </c>
      <c r="E2808" t="s">
        <v>6188</v>
      </c>
      <c r="F2808" t="s">
        <v>6192</v>
      </c>
      <c r="G2808" t="s">
        <v>6193</v>
      </c>
      <c r="H2808">
        <v>60</v>
      </c>
      <c r="I2808">
        <v>0</v>
      </c>
      <c r="J2808" s="48">
        <v>172504</v>
      </c>
      <c r="K2808" s="48">
        <v>0</v>
      </c>
      <c r="L2808">
        <v>2875.07</v>
      </c>
      <c r="M2808" t="s">
        <v>17428</v>
      </c>
      <c r="N2808" s="58">
        <v>8196.5164000000004</v>
      </c>
      <c r="O2808" s="48">
        <v>376.76089999999999</v>
      </c>
      <c r="P2808" s="63">
        <f t="shared" si="86"/>
        <v>172504</v>
      </c>
      <c r="Q2808" s="63">
        <f t="shared" si="87"/>
        <v>2875.0666666666666</v>
      </c>
    </row>
    <row r="2809" spans="1:17" x14ac:dyDescent="0.25">
      <c r="A2809" t="s">
        <v>17708</v>
      </c>
      <c r="B2809" t="s">
        <v>17709</v>
      </c>
      <c r="C2809" t="s">
        <v>17710</v>
      </c>
      <c r="D2809" t="s">
        <v>6195</v>
      </c>
      <c r="E2809" t="s">
        <v>6196</v>
      </c>
      <c r="F2809" t="s">
        <v>6194</v>
      </c>
      <c r="G2809" t="s">
        <v>6197</v>
      </c>
      <c r="H2809">
        <v>109</v>
      </c>
      <c r="I2809">
        <v>0</v>
      </c>
      <c r="J2809" s="48">
        <v>201215</v>
      </c>
      <c r="K2809" s="48">
        <v>0</v>
      </c>
      <c r="L2809">
        <v>1846.01</v>
      </c>
      <c r="M2809" t="s">
        <v>17432</v>
      </c>
      <c r="N2809" s="58">
        <v>-3042.6192000000001</v>
      </c>
      <c r="O2809" s="48">
        <v>0</v>
      </c>
      <c r="P2809" s="63">
        <f t="shared" si="86"/>
        <v>201215</v>
      </c>
      <c r="Q2809" s="63">
        <f t="shared" si="87"/>
        <v>1846.0091743119267</v>
      </c>
    </row>
    <row r="2810" spans="1:17" x14ac:dyDescent="0.25">
      <c r="A2810" t="s">
        <v>17708</v>
      </c>
      <c r="B2810" t="s">
        <v>17709</v>
      </c>
      <c r="C2810" t="s">
        <v>17710</v>
      </c>
      <c r="D2810" t="s">
        <v>6199</v>
      </c>
      <c r="E2810" t="s">
        <v>6200</v>
      </c>
      <c r="F2810" t="s">
        <v>6198</v>
      </c>
      <c r="G2810" t="s">
        <v>6201</v>
      </c>
      <c r="H2810">
        <v>221</v>
      </c>
      <c r="I2810">
        <v>0</v>
      </c>
      <c r="J2810" s="48">
        <v>749825</v>
      </c>
      <c r="K2810" s="48">
        <v>0</v>
      </c>
      <c r="L2810">
        <v>3392.87</v>
      </c>
      <c r="M2810" t="s">
        <v>17432</v>
      </c>
      <c r="N2810" s="58">
        <v>-11338.2549</v>
      </c>
      <c r="O2810" s="48">
        <v>0</v>
      </c>
      <c r="P2810" s="63">
        <f t="shared" si="86"/>
        <v>749825</v>
      </c>
      <c r="Q2810" s="63">
        <f t="shared" si="87"/>
        <v>3392.873303167421</v>
      </c>
    </row>
    <row r="2811" spans="1:17" x14ac:dyDescent="0.25">
      <c r="A2811" t="s">
        <v>17708</v>
      </c>
      <c r="B2811" t="s">
        <v>17709</v>
      </c>
      <c r="C2811" t="s">
        <v>17710</v>
      </c>
      <c r="D2811" t="s">
        <v>6199</v>
      </c>
      <c r="E2811" t="s">
        <v>6200</v>
      </c>
      <c r="F2811" t="s">
        <v>6202</v>
      </c>
      <c r="G2811" t="s">
        <v>6203</v>
      </c>
      <c r="H2811">
        <v>39</v>
      </c>
      <c r="I2811">
        <v>0</v>
      </c>
      <c r="J2811" s="48">
        <v>121638</v>
      </c>
      <c r="K2811" s="48">
        <v>0</v>
      </c>
      <c r="L2811">
        <v>3118.92</v>
      </c>
      <c r="M2811" t="s">
        <v>17432</v>
      </c>
      <c r="N2811" s="58">
        <v>-1839.3081999999999</v>
      </c>
      <c r="O2811" s="48">
        <v>0</v>
      </c>
      <c r="P2811" s="63">
        <f t="shared" si="86"/>
        <v>121638</v>
      </c>
      <c r="Q2811" s="63">
        <f t="shared" si="87"/>
        <v>3118.9230769230771</v>
      </c>
    </row>
    <row r="2812" spans="1:17" x14ac:dyDescent="0.25">
      <c r="A2812" t="s">
        <v>17708</v>
      </c>
      <c r="B2812" t="s">
        <v>17709</v>
      </c>
      <c r="C2812" t="s">
        <v>17710</v>
      </c>
      <c r="D2812" t="s">
        <v>6199</v>
      </c>
      <c r="E2812" t="s">
        <v>6200</v>
      </c>
      <c r="F2812" t="s">
        <v>6204</v>
      </c>
      <c r="G2812" t="s">
        <v>6205</v>
      </c>
      <c r="H2812">
        <v>40</v>
      </c>
      <c r="I2812">
        <v>0</v>
      </c>
      <c r="J2812" s="48">
        <v>151700</v>
      </c>
      <c r="K2812" s="48">
        <v>0</v>
      </c>
      <c r="L2812">
        <v>3792.5</v>
      </c>
      <c r="M2812" t="s">
        <v>17432</v>
      </c>
      <c r="N2812" s="58">
        <v>-2293.8807000000002</v>
      </c>
      <c r="O2812" s="48">
        <v>0</v>
      </c>
      <c r="P2812" s="63">
        <f t="shared" si="86"/>
        <v>151700</v>
      </c>
      <c r="Q2812" s="63">
        <f t="shared" si="87"/>
        <v>3792.5</v>
      </c>
    </row>
    <row r="2813" spans="1:17" x14ac:dyDescent="0.25">
      <c r="A2813" t="s">
        <v>17708</v>
      </c>
      <c r="B2813" t="s">
        <v>17709</v>
      </c>
      <c r="C2813" t="s">
        <v>17710</v>
      </c>
      <c r="D2813" t="s">
        <v>6207</v>
      </c>
      <c r="E2813" t="s">
        <v>6208</v>
      </c>
      <c r="F2813" t="s">
        <v>6206</v>
      </c>
      <c r="G2813" t="s">
        <v>6209</v>
      </c>
      <c r="H2813">
        <v>128</v>
      </c>
      <c r="I2813">
        <v>0</v>
      </c>
      <c r="J2813" s="48">
        <v>416858</v>
      </c>
      <c r="K2813" s="48">
        <v>0</v>
      </c>
      <c r="L2813">
        <v>3256.7</v>
      </c>
      <c r="M2813" t="s">
        <v>17432</v>
      </c>
      <c r="N2813" s="58">
        <v>-6303.3881000000001</v>
      </c>
      <c r="O2813" s="48">
        <v>0</v>
      </c>
      <c r="P2813" s="63">
        <f t="shared" si="86"/>
        <v>416858</v>
      </c>
      <c r="Q2813" s="63">
        <f t="shared" si="87"/>
        <v>3256.703125</v>
      </c>
    </row>
    <row r="2814" spans="1:17" x14ac:dyDescent="0.25">
      <c r="A2814" t="s">
        <v>17708</v>
      </c>
      <c r="B2814" t="s">
        <v>17709</v>
      </c>
      <c r="C2814" t="s">
        <v>17710</v>
      </c>
      <c r="D2814" t="s">
        <v>6207</v>
      </c>
      <c r="E2814" t="s">
        <v>6208</v>
      </c>
      <c r="F2814" t="s">
        <v>6210</v>
      </c>
      <c r="G2814" t="s">
        <v>6211</v>
      </c>
      <c r="H2814">
        <v>147</v>
      </c>
      <c r="I2814">
        <v>0</v>
      </c>
      <c r="J2814" s="48">
        <v>436909</v>
      </c>
      <c r="K2814" s="48">
        <v>0</v>
      </c>
      <c r="L2814">
        <v>2972.17</v>
      </c>
      <c r="M2814" t="s">
        <v>17432</v>
      </c>
      <c r="N2814" s="58">
        <v>-6606.5808999999999</v>
      </c>
      <c r="O2814" s="48">
        <v>0</v>
      </c>
      <c r="P2814" s="63">
        <f t="shared" si="86"/>
        <v>436909</v>
      </c>
      <c r="Q2814" s="63">
        <f t="shared" si="87"/>
        <v>2972.1700680272111</v>
      </c>
    </row>
    <row r="2815" spans="1:17" x14ac:dyDescent="0.25">
      <c r="A2815" t="s">
        <v>17708</v>
      </c>
      <c r="B2815" t="s">
        <v>17709</v>
      </c>
      <c r="C2815" t="s">
        <v>17710</v>
      </c>
      <c r="D2815" t="s">
        <v>6213</v>
      </c>
      <c r="E2815" t="s">
        <v>6214</v>
      </c>
      <c r="F2815" t="s">
        <v>6212</v>
      </c>
      <c r="G2815" t="s">
        <v>6215</v>
      </c>
      <c r="H2815">
        <v>68</v>
      </c>
      <c r="I2815">
        <v>0</v>
      </c>
      <c r="J2815" s="48">
        <v>162090</v>
      </c>
      <c r="K2815" s="48">
        <v>0</v>
      </c>
      <c r="L2815">
        <v>2383.6799999999998</v>
      </c>
      <c r="M2815" t="s">
        <v>17432</v>
      </c>
      <c r="N2815" s="58">
        <v>-2450.9920999999999</v>
      </c>
      <c r="O2815" s="48">
        <v>0</v>
      </c>
      <c r="P2815" s="63">
        <f t="shared" si="86"/>
        <v>162090</v>
      </c>
      <c r="Q2815" s="63">
        <f t="shared" si="87"/>
        <v>2383.6764705882351</v>
      </c>
    </row>
    <row r="2816" spans="1:17" x14ac:dyDescent="0.25">
      <c r="A2816" t="s">
        <v>17708</v>
      </c>
      <c r="B2816" t="s">
        <v>17709</v>
      </c>
      <c r="C2816" t="s">
        <v>17710</v>
      </c>
      <c r="D2816" t="s">
        <v>6217</v>
      </c>
      <c r="E2816" t="s">
        <v>6218</v>
      </c>
      <c r="F2816" t="s">
        <v>6216</v>
      </c>
      <c r="G2816" t="s">
        <v>6219</v>
      </c>
      <c r="H2816">
        <v>120</v>
      </c>
      <c r="I2816">
        <v>0</v>
      </c>
      <c r="J2816" s="48">
        <v>282466</v>
      </c>
      <c r="K2816" s="48">
        <v>0</v>
      </c>
      <c r="L2816">
        <v>2353.88</v>
      </c>
      <c r="M2816" t="s">
        <v>17432</v>
      </c>
      <c r="N2816" s="58">
        <v>-4271.2272999999996</v>
      </c>
      <c r="O2816" s="48">
        <v>0</v>
      </c>
      <c r="P2816" s="63">
        <f t="shared" si="86"/>
        <v>282466</v>
      </c>
      <c r="Q2816" s="63">
        <f t="shared" si="87"/>
        <v>2353.8833333333332</v>
      </c>
    </row>
    <row r="2817" spans="1:17" x14ac:dyDescent="0.25">
      <c r="A2817" t="s">
        <v>17708</v>
      </c>
      <c r="B2817" t="s">
        <v>17709</v>
      </c>
      <c r="C2817" t="s">
        <v>17710</v>
      </c>
      <c r="D2817" t="s">
        <v>6221</v>
      </c>
      <c r="E2817" t="s">
        <v>6222</v>
      </c>
      <c r="F2817" t="s">
        <v>6220</v>
      </c>
      <c r="G2817" t="s">
        <v>6223</v>
      </c>
      <c r="H2817">
        <v>132</v>
      </c>
      <c r="I2817">
        <v>0</v>
      </c>
      <c r="J2817" s="48">
        <v>418488</v>
      </c>
      <c r="K2817" s="48">
        <v>0</v>
      </c>
      <c r="L2817">
        <v>3170.36</v>
      </c>
      <c r="M2817" t="s">
        <v>17428</v>
      </c>
      <c r="N2817" s="58">
        <v>19884.478500000001</v>
      </c>
      <c r="O2817" s="48">
        <v>914.00959999999998</v>
      </c>
      <c r="P2817" s="63">
        <f t="shared" si="86"/>
        <v>418488</v>
      </c>
      <c r="Q2817" s="63">
        <f t="shared" si="87"/>
        <v>3170.3636363636365</v>
      </c>
    </row>
    <row r="2818" spans="1:17" x14ac:dyDescent="0.25">
      <c r="A2818" t="s">
        <v>17708</v>
      </c>
      <c r="B2818" t="s">
        <v>17709</v>
      </c>
      <c r="C2818" t="s">
        <v>17710</v>
      </c>
      <c r="D2818" t="s">
        <v>6221</v>
      </c>
      <c r="E2818" t="s">
        <v>6222</v>
      </c>
      <c r="F2818" t="s">
        <v>6224</v>
      </c>
      <c r="G2818" t="s">
        <v>6225</v>
      </c>
      <c r="H2818">
        <v>166</v>
      </c>
      <c r="I2818">
        <v>0</v>
      </c>
      <c r="J2818" s="48">
        <v>533409</v>
      </c>
      <c r="K2818" s="48">
        <v>0</v>
      </c>
      <c r="L2818">
        <v>3213.31</v>
      </c>
      <c r="M2818" t="s">
        <v>17428</v>
      </c>
      <c r="N2818" s="58">
        <v>25344.935099999999</v>
      </c>
      <c r="O2818" s="48">
        <v>1165.0048999999999</v>
      </c>
      <c r="P2818" s="63">
        <f t="shared" si="86"/>
        <v>533409</v>
      </c>
      <c r="Q2818" s="63">
        <f t="shared" si="87"/>
        <v>3213.3072289156626</v>
      </c>
    </row>
    <row r="2819" spans="1:17" x14ac:dyDescent="0.25">
      <c r="A2819" t="s">
        <v>17708</v>
      </c>
      <c r="B2819" t="s">
        <v>17709</v>
      </c>
      <c r="C2819" t="s">
        <v>17710</v>
      </c>
      <c r="D2819" t="s">
        <v>6227</v>
      </c>
      <c r="E2819" t="s">
        <v>6228</v>
      </c>
      <c r="F2819" t="s">
        <v>6226</v>
      </c>
      <c r="G2819" t="s">
        <v>6229</v>
      </c>
      <c r="H2819">
        <v>34</v>
      </c>
      <c r="I2819">
        <v>0</v>
      </c>
      <c r="J2819" s="48">
        <v>78280</v>
      </c>
      <c r="K2819" s="48">
        <v>0</v>
      </c>
      <c r="L2819">
        <v>2302.35</v>
      </c>
      <c r="M2819" t="s">
        <v>17428</v>
      </c>
      <c r="N2819" s="58">
        <v>3719.4636</v>
      </c>
      <c r="O2819" s="48">
        <v>170.96879999999999</v>
      </c>
      <c r="P2819" s="63">
        <f t="shared" si="86"/>
        <v>78280</v>
      </c>
      <c r="Q2819" s="63">
        <f t="shared" si="87"/>
        <v>2302.3529411764707</v>
      </c>
    </row>
    <row r="2820" spans="1:17" x14ac:dyDescent="0.25">
      <c r="A2820" t="s">
        <v>17708</v>
      </c>
      <c r="B2820" t="s">
        <v>17709</v>
      </c>
      <c r="C2820" t="s">
        <v>17710</v>
      </c>
      <c r="D2820" t="s">
        <v>6231</v>
      </c>
      <c r="E2820" t="s">
        <v>6232</v>
      </c>
      <c r="F2820" t="s">
        <v>6230</v>
      </c>
      <c r="G2820" t="s">
        <v>441</v>
      </c>
      <c r="H2820">
        <v>95</v>
      </c>
      <c r="I2820">
        <v>0</v>
      </c>
      <c r="J2820" s="48">
        <v>220258</v>
      </c>
      <c r="K2820" s="48">
        <v>0</v>
      </c>
      <c r="L2820">
        <v>2318.5100000000002</v>
      </c>
      <c r="M2820" t="s">
        <v>17428</v>
      </c>
      <c r="N2820" s="58">
        <v>10465.5633</v>
      </c>
      <c r="O2820" s="48">
        <v>481.05990000000003</v>
      </c>
      <c r="P2820" s="63">
        <f t="shared" ref="P2820:P2883" si="88">J2820-K2820</f>
        <v>220258</v>
      </c>
      <c r="Q2820" s="63">
        <f t="shared" ref="Q2820:Q2883" si="89">P2820/H2820</f>
        <v>2318.5052631578947</v>
      </c>
    </row>
    <row r="2821" spans="1:17" x14ac:dyDescent="0.25">
      <c r="A2821" t="s">
        <v>17708</v>
      </c>
      <c r="B2821" t="s">
        <v>17709</v>
      </c>
      <c r="C2821" t="s">
        <v>17710</v>
      </c>
      <c r="D2821" t="s">
        <v>6234</v>
      </c>
      <c r="E2821" t="s">
        <v>6235</v>
      </c>
      <c r="F2821" t="s">
        <v>6233</v>
      </c>
      <c r="G2821" t="s">
        <v>6236</v>
      </c>
      <c r="H2821">
        <v>151</v>
      </c>
      <c r="I2821">
        <v>27</v>
      </c>
      <c r="J2821" s="48">
        <v>386222</v>
      </c>
      <c r="K2821" s="48">
        <v>58584</v>
      </c>
      <c r="L2821">
        <v>2169.79</v>
      </c>
      <c r="M2821" t="s">
        <v>17432</v>
      </c>
      <c r="N2821" s="58">
        <v>-5840.1325999999999</v>
      </c>
      <c r="O2821" s="48">
        <v>0</v>
      </c>
      <c r="P2821" s="63">
        <f t="shared" si="88"/>
        <v>327638</v>
      </c>
      <c r="Q2821" s="63">
        <f t="shared" si="89"/>
        <v>2169.7880794701987</v>
      </c>
    </row>
    <row r="2822" spans="1:17" x14ac:dyDescent="0.25">
      <c r="A2822" t="s">
        <v>17708</v>
      </c>
      <c r="B2822" t="s">
        <v>17709</v>
      </c>
      <c r="C2822" t="s">
        <v>17710</v>
      </c>
      <c r="D2822" t="s">
        <v>6234</v>
      </c>
      <c r="E2822" t="s">
        <v>6235</v>
      </c>
      <c r="F2822" t="s">
        <v>17711</v>
      </c>
      <c r="G2822" t="s">
        <v>17712</v>
      </c>
      <c r="H2822">
        <v>0</v>
      </c>
      <c r="I2822">
        <v>3</v>
      </c>
      <c r="J2822" s="48">
        <v>6193</v>
      </c>
      <c r="K2822" s="48">
        <v>6193</v>
      </c>
      <c r="L2822">
        <v>2064.33</v>
      </c>
      <c r="M2822" t="s">
        <v>17432</v>
      </c>
      <c r="N2822" s="58">
        <v>-93.638900000000007</v>
      </c>
      <c r="O2822" s="48">
        <v>0</v>
      </c>
      <c r="P2822" s="63">
        <f t="shared" si="88"/>
        <v>0</v>
      </c>
      <c r="Q2822" s="63" t="e">
        <f t="shared" si="89"/>
        <v>#DIV/0!</v>
      </c>
    </row>
    <row r="2823" spans="1:17" x14ac:dyDescent="0.25">
      <c r="A2823" t="s">
        <v>17708</v>
      </c>
      <c r="B2823" t="s">
        <v>17709</v>
      </c>
      <c r="C2823" t="s">
        <v>17710</v>
      </c>
      <c r="D2823" t="s">
        <v>6238</v>
      </c>
      <c r="E2823" t="s">
        <v>6239</v>
      </c>
      <c r="F2823" t="s">
        <v>6237</v>
      </c>
      <c r="G2823" t="s">
        <v>6240</v>
      </c>
      <c r="H2823">
        <v>61</v>
      </c>
      <c r="I2823">
        <v>0</v>
      </c>
      <c r="J2823" s="48">
        <v>125857</v>
      </c>
      <c r="K2823" s="48">
        <v>0</v>
      </c>
      <c r="L2823">
        <v>2063.23</v>
      </c>
      <c r="M2823" t="s">
        <v>17428</v>
      </c>
      <c r="N2823" s="58">
        <v>5980.0925999999999</v>
      </c>
      <c r="O2823" s="48">
        <v>274.88080000000002</v>
      </c>
      <c r="P2823" s="63">
        <f t="shared" si="88"/>
        <v>125857</v>
      </c>
      <c r="Q2823" s="63">
        <f t="shared" si="89"/>
        <v>2063.2295081967213</v>
      </c>
    </row>
    <row r="2824" spans="1:17" x14ac:dyDescent="0.25">
      <c r="A2824" t="s">
        <v>17708</v>
      </c>
      <c r="B2824" t="s">
        <v>17709</v>
      </c>
      <c r="C2824" t="s">
        <v>17710</v>
      </c>
      <c r="D2824" t="s">
        <v>6242</v>
      </c>
      <c r="E2824" t="s">
        <v>6243</v>
      </c>
      <c r="F2824" t="s">
        <v>6241</v>
      </c>
      <c r="G2824" t="s">
        <v>6244</v>
      </c>
      <c r="H2824">
        <v>73</v>
      </c>
      <c r="I2824">
        <v>0</v>
      </c>
      <c r="J2824" s="48">
        <v>164875</v>
      </c>
      <c r="K2824" s="48">
        <v>0</v>
      </c>
      <c r="L2824">
        <v>2258.56</v>
      </c>
      <c r="M2824" t="s">
        <v>17428</v>
      </c>
      <c r="N2824" s="58">
        <v>7834.0446000000002</v>
      </c>
      <c r="O2824" s="48">
        <v>360.09960000000001</v>
      </c>
      <c r="P2824" s="63">
        <f t="shared" si="88"/>
        <v>164875</v>
      </c>
      <c r="Q2824" s="63">
        <f t="shared" si="89"/>
        <v>2258.5616438356165</v>
      </c>
    </row>
    <row r="2825" spans="1:17" x14ac:dyDescent="0.25">
      <c r="A2825" t="s">
        <v>17708</v>
      </c>
      <c r="B2825" t="s">
        <v>17709</v>
      </c>
      <c r="C2825" t="s">
        <v>17710</v>
      </c>
      <c r="D2825" t="s">
        <v>6246</v>
      </c>
      <c r="E2825" t="s">
        <v>6247</v>
      </c>
      <c r="F2825" t="s">
        <v>6245</v>
      </c>
      <c r="G2825" t="s">
        <v>6248</v>
      </c>
      <c r="H2825">
        <v>35</v>
      </c>
      <c r="I2825">
        <v>0</v>
      </c>
      <c r="J2825" s="48">
        <v>73510</v>
      </c>
      <c r="K2825" s="48">
        <v>0</v>
      </c>
      <c r="L2825">
        <v>2100.29</v>
      </c>
      <c r="M2825" t="s">
        <v>17432</v>
      </c>
      <c r="N2825" s="58">
        <v>-1111.5518</v>
      </c>
      <c r="O2825" s="48">
        <v>0</v>
      </c>
      <c r="P2825" s="63">
        <f t="shared" si="88"/>
        <v>73510</v>
      </c>
      <c r="Q2825" s="63">
        <f t="shared" si="89"/>
        <v>2100.2857142857142</v>
      </c>
    </row>
    <row r="2826" spans="1:17" x14ac:dyDescent="0.25">
      <c r="A2826" t="s">
        <v>17708</v>
      </c>
      <c r="B2826" t="s">
        <v>17709</v>
      </c>
      <c r="C2826" t="s">
        <v>17710</v>
      </c>
      <c r="D2826" t="s">
        <v>6250</v>
      </c>
      <c r="E2826" t="s">
        <v>6251</v>
      </c>
      <c r="F2826" t="s">
        <v>6249</v>
      </c>
      <c r="G2826" t="s">
        <v>6252</v>
      </c>
      <c r="H2826">
        <v>66</v>
      </c>
      <c r="I2826">
        <v>0</v>
      </c>
      <c r="J2826" s="48">
        <v>112683</v>
      </c>
      <c r="K2826" s="48">
        <v>0</v>
      </c>
      <c r="L2826">
        <v>1707.32</v>
      </c>
      <c r="M2826" t="s">
        <v>17428</v>
      </c>
      <c r="N2826" s="58">
        <v>5354.1441999999997</v>
      </c>
      <c r="O2826" s="48">
        <v>246.10849999999999</v>
      </c>
      <c r="P2826" s="63">
        <f t="shared" si="88"/>
        <v>112683</v>
      </c>
      <c r="Q2826" s="63">
        <f t="shared" si="89"/>
        <v>1707.3181818181818</v>
      </c>
    </row>
    <row r="2827" spans="1:17" x14ac:dyDescent="0.25">
      <c r="A2827" t="s">
        <v>17708</v>
      </c>
      <c r="B2827" t="s">
        <v>17709</v>
      </c>
      <c r="C2827" t="s">
        <v>17710</v>
      </c>
      <c r="D2827" t="s">
        <v>6254</v>
      </c>
      <c r="E2827" t="s">
        <v>6255</v>
      </c>
      <c r="F2827" t="s">
        <v>6253</v>
      </c>
      <c r="G2827" t="s">
        <v>6256</v>
      </c>
      <c r="H2827">
        <v>54</v>
      </c>
      <c r="I2827">
        <v>0</v>
      </c>
      <c r="J2827" s="48">
        <v>110857</v>
      </c>
      <c r="K2827" s="48">
        <v>0</v>
      </c>
      <c r="L2827">
        <v>2052.91</v>
      </c>
      <c r="M2827" t="s">
        <v>17432</v>
      </c>
      <c r="N2827" s="58">
        <v>-1676.2936</v>
      </c>
      <c r="O2827" s="48">
        <v>0</v>
      </c>
      <c r="P2827" s="63">
        <f t="shared" si="88"/>
        <v>110857</v>
      </c>
      <c r="Q2827" s="63">
        <f t="shared" si="89"/>
        <v>2052.9074074074074</v>
      </c>
    </row>
    <row r="2828" spans="1:17" x14ac:dyDescent="0.25">
      <c r="A2828" t="s">
        <v>17708</v>
      </c>
      <c r="B2828" t="s">
        <v>17709</v>
      </c>
      <c r="C2828" t="s">
        <v>17710</v>
      </c>
      <c r="D2828" t="s">
        <v>6258</v>
      </c>
      <c r="E2828" t="s">
        <v>6259</v>
      </c>
      <c r="F2828" t="s">
        <v>6257</v>
      </c>
      <c r="G2828" t="s">
        <v>6260</v>
      </c>
      <c r="H2828">
        <v>80</v>
      </c>
      <c r="I2828">
        <v>0</v>
      </c>
      <c r="J2828" s="48">
        <v>187269</v>
      </c>
      <c r="K2828" s="48">
        <v>0</v>
      </c>
      <c r="L2828">
        <v>2340.86</v>
      </c>
      <c r="M2828" t="s">
        <v>17428</v>
      </c>
      <c r="N2828" s="58">
        <v>8898.0918999999994</v>
      </c>
      <c r="O2828" s="48">
        <v>409.0095</v>
      </c>
      <c r="P2828" s="63">
        <f t="shared" si="88"/>
        <v>187269</v>
      </c>
      <c r="Q2828" s="63">
        <f t="shared" si="89"/>
        <v>2340.8625000000002</v>
      </c>
    </row>
    <row r="2829" spans="1:17" x14ac:dyDescent="0.25">
      <c r="A2829" t="s">
        <v>17708</v>
      </c>
      <c r="B2829" t="s">
        <v>17709</v>
      </c>
      <c r="C2829" t="s">
        <v>17710</v>
      </c>
      <c r="D2829" t="s">
        <v>6262</v>
      </c>
      <c r="E2829" t="s">
        <v>18228</v>
      </c>
      <c r="F2829" t="s">
        <v>6261</v>
      </c>
      <c r="G2829" t="s">
        <v>6264</v>
      </c>
      <c r="H2829">
        <v>58</v>
      </c>
      <c r="I2829">
        <v>0</v>
      </c>
      <c r="J2829" s="48">
        <v>130010</v>
      </c>
      <c r="K2829" s="48">
        <v>0</v>
      </c>
      <c r="L2829">
        <v>2241.5500000000002</v>
      </c>
      <c r="M2829" t="s">
        <v>17432</v>
      </c>
      <c r="N2829" s="58">
        <v>-1965.9088999999999</v>
      </c>
      <c r="O2829" s="48">
        <v>0</v>
      </c>
      <c r="P2829" s="63">
        <f t="shared" si="88"/>
        <v>130010</v>
      </c>
      <c r="Q2829" s="63">
        <f t="shared" si="89"/>
        <v>2241.5517241379312</v>
      </c>
    </row>
    <row r="2830" spans="1:17" x14ac:dyDescent="0.25">
      <c r="A2830" t="s">
        <v>17708</v>
      </c>
      <c r="B2830" t="s">
        <v>17709</v>
      </c>
      <c r="C2830" t="s">
        <v>17710</v>
      </c>
      <c r="D2830" t="s">
        <v>6266</v>
      </c>
      <c r="E2830" t="s">
        <v>17713</v>
      </c>
      <c r="F2830" t="s">
        <v>6265</v>
      </c>
      <c r="G2830" t="s">
        <v>6268</v>
      </c>
      <c r="H2830">
        <v>32</v>
      </c>
      <c r="I2830">
        <v>0</v>
      </c>
      <c r="J2830" s="48">
        <v>59260</v>
      </c>
      <c r="K2830" s="48">
        <v>0</v>
      </c>
      <c r="L2830">
        <v>1851.88</v>
      </c>
      <c r="M2830" t="s">
        <v>17432</v>
      </c>
      <c r="N2830" s="58">
        <v>-896.08019999999999</v>
      </c>
      <c r="O2830" s="48">
        <v>0</v>
      </c>
      <c r="P2830" s="63">
        <f t="shared" si="88"/>
        <v>59260</v>
      </c>
      <c r="Q2830" s="63">
        <f t="shared" si="89"/>
        <v>1851.875</v>
      </c>
    </row>
    <row r="2831" spans="1:17" x14ac:dyDescent="0.25">
      <c r="A2831" t="s">
        <v>17708</v>
      </c>
      <c r="B2831" t="s">
        <v>17709</v>
      </c>
      <c r="C2831" t="s">
        <v>17710</v>
      </c>
      <c r="D2831" t="s">
        <v>6270</v>
      </c>
      <c r="E2831" t="s">
        <v>6271</v>
      </c>
      <c r="F2831" t="s">
        <v>6269</v>
      </c>
      <c r="G2831" t="s">
        <v>6272</v>
      </c>
      <c r="H2831">
        <v>58</v>
      </c>
      <c r="I2831">
        <v>0</v>
      </c>
      <c r="J2831" s="48">
        <v>141070</v>
      </c>
      <c r="K2831" s="48">
        <v>0</v>
      </c>
      <c r="L2831">
        <v>2432.2399999999998</v>
      </c>
      <c r="M2831" t="s">
        <v>17428</v>
      </c>
      <c r="N2831" s="58">
        <v>6702.9452000000001</v>
      </c>
      <c r="O2831" s="48">
        <v>308.10750000000002</v>
      </c>
      <c r="P2831" s="63">
        <f t="shared" si="88"/>
        <v>141070</v>
      </c>
      <c r="Q2831" s="63">
        <f t="shared" si="89"/>
        <v>2432.2413793103447</v>
      </c>
    </row>
    <row r="2832" spans="1:17" x14ac:dyDescent="0.25">
      <c r="A2832" t="s">
        <v>17708</v>
      </c>
      <c r="B2832" t="s">
        <v>17709</v>
      </c>
      <c r="C2832" t="s">
        <v>17710</v>
      </c>
      <c r="D2832" t="s">
        <v>6274</v>
      </c>
      <c r="E2832" t="s">
        <v>6275</v>
      </c>
      <c r="F2832" t="s">
        <v>6273</v>
      </c>
      <c r="G2832" t="s">
        <v>6276</v>
      </c>
      <c r="H2832">
        <v>76</v>
      </c>
      <c r="I2832">
        <v>0</v>
      </c>
      <c r="J2832" s="48">
        <v>182391</v>
      </c>
      <c r="K2832" s="48">
        <v>0</v>
      </c>
      <c r="L2832">
        <v>2399.88</v>
      </c>
      <c r="M2832" t="s">
        <v>17428</v>
      </c>
      <c r="N2832" s="58">
        <v>8666.3201000000008</v>
      </c>
      <c r="O2832" s="48">
        <v>398.35590000000002</v>
      </c>
      <c r="P2832" s="63">
        <f t="shared" si="88"/>
        <v>182391</v>
      </c>
      <c r="Q2832" s="63">
        <f t="shared" si="89"/>
        <v>2399.8815789473683</v>
      </c>
    </row>
    <row r="2833" spans="1:17" x14ac:dyDescent="0.25">
      <c r="A2833" t="s">
        <v>17708</v>
      </c>
      <c r="B2833" t="s">
        <v>17709</v>
      </c>
      <c r="C2833" t="s">
        <v>17710</v>
      </c>
      <c r="D2833" t="s">
        <v>6278</v>
      </c>
      <c r="E2833" t="s">
        <v>6279</v>
      </c>
      <c r="F2833" t="s">
        <v>6277</v>
      </c>
      <c r="G2833" t="s">
        <v>5971</v>
      </c>
      <c r="H2833">
        <v>40</v>
      </c>
      <c r="I2833">
        <v>0</v>
      </c>
      <c r="J2833" s="48">
        <v>57438</v>
      </c>
      <c r="K2833" s="48">
        <v>0</v>
      </c>
      <c r="L2833">
        <v>1435.95</v>
      </c>
      <c r="M2833" t="s">
        <v>17432</v>
      </c>
      <c r="N2833" s="58">
        <v>-868.52480000000003</v>
      </c>
      <c r="O2833" s="48">
        <v>0</v>
      </c>
      <c r="P2833" s="63">
        <f t="shared" si="88"/>
        <v>57438</v>
      </c>
      <c r="Q2833" s="63">
        <f t="shared" si="89"/>
        <v>1435.95</v>
      </c>
    </row>
    <row r="2834" spans="1:17" x14ac:dyDescent="0.25">
      <c r="A2834" t="s">
        <v>17708</v>
      </c>
      <c r="B2834" t="s">
        <v>17709</v>
      </c>
      <c r="C2834" t="s">
        <v>17710</v>
      </c>
      <c r="D2834" t="s">
        <v>6281</v>
      </c>
      <c r="E2834" t="s">
        <v>6282</v>
      </c>
      <c r="F2834" t="s">
        <v>6280</v>
      </c>
      <c r="G2834" t="s">
        <v>6283</v>
      </c>
      <c r="H2834">
        <v>36</v>
      </c>
      <c r="I2834">
        <v>0</v>
      </c>
      <c r="J2834" s="48">
        <v>81029</v>
      </c>
      <c r="K2834" s="48">
        <v>0</v>
      </c>
      <c r="L2834">
        <v>2250.81</v>
      </c>
      <c r="M2834" t="s">
        <v>17428</v>
      </c>
      <c r="N2834" s="58">
        <v>3850.0949000000001</v>
      </c>
      <c r="O2834" s="48">
        <v>176.9734</v>
      </c>
      <c r="P2834" s="63">
        <f t="shared" si="88"/>
        <v>81029</v>
      </c>
      <c r="Q2834" s="63">
        <f t="shared" si="89"/>
        <v>2250.8055555555557</v>
      </c>
    </row>
    <row r="2835" spans="1:17" x14ac:dyDescent="0.25">
      <c r="A2835" t="s">
        <v>17708</v>
      </c>
      <c r="B2835" t="s">
        <v>17709</v>
      </c>
      <c r="C2835" t="s">
        <v>17710</v>
      </c>
      <c r="D2835" t="s">
        <v>6285</v>
      </c>
      <c r="E2835" t="s">
        <v>6286</v>
      </c>
      <c r="F2835" t="s">
        <v>6284</v>
      </c>
      <c r="G2835" t="s">
        <v>6287</v>
      </c>
      <c r="H2835">
        <v>77</v>
      </c>
      <c r="I2835">
        <v>0</v>
      </c>
      <c r="J2835" s="48">
        <v>185891</v>
      </c>
      <c r="K2835" s="48">
        <v>0</v>
      </c>
      <c r="L2835">
        <v>2414.17</v>
      </c>
      <c r="M2835" t="s">
        <v>17432</v>
      </c>
      <c r="N2835" s="58">
        <v>-2810.8973000000001</v>
      </c>
      <c r="O2835" s="48">
        <v>0</v>
      </c>
      <c r="P2835" s="63">
        <f t="shared" si="88"/>
        <v>185891</v>
      </c>
      <c r="Q2835" s="63">
        <f t="shared" si="89"/>
        <v>2414.1688311688313</v>
      </c>
    </row>
    <row r="2836" spans="1:17" x14ac:dyDescent="0.25">
      <c r="A2836" t="s">
        <v>17708</v>
      </c>
      <c r="B2836" t="s">
        <v>17709</v>
      </c>
      <c r="C2836" t="s">
        <v>17710</v>
      </c>
      <c r="D2836" t="s">
        <v>6289</v>
      </c>
      <c r="E2836" t="s">
        <v>6290</v>
      </c>
      <c r="F2836" t="s">
        <v>6288</v>
      </c>
      <c r="G2836" t="s">
        <v>6291</v>
      </c>
      <c r="H2836">
        <v>203</v>
      </c>
      <c r="I2836">
        <v>0</v>
      </c>
      <c r="J2836" s="48">
        <v>511854</v>
      </c>
      <c r="K2836" s="48">
        <v>0</v>
      </c>
      <c r="L2836">
        <v>2521.4499999999998</v>
      </c>
      <c r="M2836" t="s">
        <v>17428</v>
      </c>
      <c r="N2836" s="58">
        <v>24320.7533</v>
      </c>
      <c r="O2836" s="48">
        <v>1117.9273000000001</v>
      </c>
      <c r="P2836" s="63">
        <f t="shared" si="88"/>
        <v>511854</v>
      </c>
      <c r="Q2836" s="63">
        <f t="shared" si="89"/>
        <v>2521.4482758620688</v>
      </c>
    </row>
    <row r="2837" spans="1:17" x14ac:dyDescent="0.25">
      <c r="A2837" t="s">
        <v>17708</v>
      </c>
      <c r="B2837" t="s">
        <v>17709</v>
      </c>
      <c r="C2837" t="s">
        <v>17710</v>
      </c>
      <c r="D2837" t="s">
        <v>6293</v>
      </c>
      <c r="E2837" t="s">
        <v>6294</v>
      </c>
      <c r="F2837" t="s">
        <v>6292</v>
      </c>
      <c r="G2837" t="s">
        <v>4609</v>
      </c>
      <c r="H2837">
        <v>30</v>
      </c>
      <c r="I2837">
        <v>0</v>
      </c>
      <c r="J2837" s="48">
        <v>50539</v>
      </c>
      <c r="K2837" s="48">
        <v>0</v>
      </c>
      <c r="L2837">
        <v>1684.63</v>
      </c>
      <c r="M2837" t="s">
        <v>17428</v>
      </c>
      <c r="N2837" s="58">
        <v>2401.3714</v>
      </c>
      <c r="O2837" s="48">
        <v>110.3814</v>
      </c>
      <c r="P2837" s="63">
        <f t="shared" si="88"/>
        <v>50539</v>
      </c>
      <c r="Q2837" s="63">
        <f t="shared" si="89"/>
        <v>1684.6333333333334</v>
      </c>
    </row>
    <row r="2838" spans="1:17" x14ac:dyDescent="0.25">
      <c r="A2838" t="s">
        <v>17708</v>
      </c>
      <c r="B2838" t="s">
        <v>17709</v>
      </c>
      <c r="C2838" t="s">
        <v>17710</v>
      </c>
      <c r="D2838" t="s">
        <v>6293</v>
      </c>
      <c r="E2838" t="s">
        <v>6294</v>
      </c>
      <c r="F2838" t="s">
        <v>6295</v>
      </c>
      <c r="G2838" t="s">
        <v>6296</v>
      </c>
      <c r="H2838">
        <v>1</v>
      </c>
      <c r="I2838">
        <v>0</v>
      </c>
      <c r="J2838" s="48">
        <v>2682</v>
      </c>
      <c r="K2838" s="48">
        <v>0</v>
      </c>
      <c r="L2838">
        <v>2682</v>
      </c>
      <c r="M2838" t="s">
        <v>17428</v>
      </c>
      <c r="N2838" s="58">
        <v>127.44289999999999</v>
      </c>
      <c r="O2838" s="48">
        <v>5.8579999999999997</v>
      </c>
      <c r="P2838" s="63">
        <f t="shared" si="88"/>
        <v>2682</v>
      </c>
      <c r="Q2838" s="63">
        <f t="shared" si="89"/>
        <v>2682</v>
      </c>
    </row>
    <row r="2839" spans="1:17" x14ac:dyDescent="0.25">
      <c r="A2839" t="s">
        <v>17708</v>
      </c>
      <c r="B2839" t="s">
        <v>17709</v>
      </c>
      <c r="C2839" t="s">
        <v>17710</v>
      </c>
      <c r="D2839" t="s">
        <v>6298</v>
      </c>
      <c r="E2839" t="s">
        <v>6299</v>
      </c>
      <c r="F2839" t="s">
        <v>6297</v>
      </c>
      <c r="G2839" t="s">
        <v>6300</v>
      </c>
      <c r="H2839">
        <v>136</v>
      </c>
      <c r="I2839">
        <v>0</v>
      </c>
      <c r="J2839" s="48">
        <v>312923</v>
      </c>
      <c r="K2839" s="48">
        <v>0</v>
      </c>
      <c r="L2839">
        <v>2300.9</v>
      </c>
      <c r="M2839" t="s">
        <v>17432</v>
      </c>
      <c r="N2839" s="58">
        <v>-4731.7761</v>
      </c>
      <c r="O2839" s="48">
        <v>0</v>
      </c>
      <c r="P2839" s="63">
        <f t="shared" si="88"/>
        <v>312923</v>
      </c>
      <c r="Q2839" s="63">
        <f t="shared" si="89"/>
        <v>2300.9044117647059</v>
      </c>
    </row>
    <row r="2840" spans="1:17" x14ac:dyDescent="0.25">
      <c r="A2840" t="s">
        <v>17708</v>
      </c>
      <c r="B2840" t="s">
        <v>17709</v>
      </c>
      <c r="C2840" t="s">
        <v>17710</v>
      </c>
      <c r="D2840" t="s">
        <v>6302</v>
      </c>
      <c r="E2840" t="s">
        <v>6303</v>
      </c>
      <c r="F2840" t="s">
        <v>6301</v>
      </c>
      <c r="G2840" t="s">
        <v>6304</v>
      </c>
      <c r="H2840">
        <v>130</v>
      </c>
      <c r="I2840">
        <v>0</v>
      </c>
      <c r="J2840" s="48">
        <v>291997</v>
      </c>
      <c r="K2840" s="48">
        <v>0</v>
      </c>
      <c r="L2840">
        <v>2246.13</v>
      </c>
      <c r="M2840" t="s">
        <v>17432</v>
      </c>
      <c r="N2840" s="58">
        <v>-4415.3509000000004</v>
      </c>
      <c r="O2840" s="48">
        <v>0</v>
      </c>
      <c r="P2840" s="63">
        <f t="shared" si="88"/>
        <v>291997</v>
      </c>
      <c r="Q2840" s="63">
        <f t="shared" si="89"/>
        <v>2246.1307692307691</v>
      </c>
    </row>
    <row r="2841" spans="1:17" x14ac:dyDescent="0.25">
      <c r="A2841" t="s">
        <v>17708</v>
      </c>
      <c r="B2841" t="s">
        <v>17709</v>
      </c>
      <c r="C2841" t="s">
        <v>17710</v>
      </c>
      <c r="D2841" t="s">
        <v>6306</v>
      </c>
      <c r="E2841" t="s">
        <v>6307</v>
      </c>
      <c r="F2841" t="s">
        <v>6305</v>
      </c>
      <c r="G2841" t="s">
        <v>6308</v>
      </c>
      <c r="H2841">
        <v>51</v>
      </c>
      <c r="I2841">
        <v>0</v>
      </c>
      <c r="J2841" s="48">
        <v>106556</v>
      </c>
      <c r="K2841" s="48">
        <v>0</v>
      </c>
      <c r="L2841">
        <v>2089.33</v>
      </c>
      <c r="M2841" t="s">
        <v>17432</v>
      </c>
      <c r="N2841" s="58">
        <v>-1611.2582</v>
      </c>
      <c r="O2841" s="48">
        <v>0</v>
      </c>
      <c r="P2841" s="63">
        <f t="shared" si="88"/>
        <v>106556</v>
      </c>
      <c r="Q2841" s="63">
        <f t="shared" si="89"/>
        <v>2089.3333333333335</v>
      </c>
    </row>
    <row r="2842" spans="1:17" x14ac:dyDescent="0.25">
      <c r="A2842" t="s">
        <v>17708</v>
      </c>
      <c r="B2842" t="s">
        <v>17709</v>
      </c>
      <c r="C2842" t="s">
        <v>17710</v>
      </c>
      <c r="D2842" t="s">
        <v>6310</v>
      </c>
      <c r="E2842" t="s">
        <v>6311</v>
      </c>
      <c r="F2842" t="s">
        <v>6309</v>
      </c>
      <c r="G2842" t="s">
        <v>6312</v>
      </c>
      <c r="H2842">
        <v>145</v>
      </c>
      <c r="I2842">
        <v>0</v>
      </c>
      <c r="J2842" s="48">
        <v>339210</v>
      </c>
      <c r="K2842" s="48">
        <v>0</v>
      </c>
      <c r="L2842">
        <v>2339.38</v>
      </c>
      <c r="M2842" t="s">
        <v>17432</v>
      </c>
      <c r="N2842" s="58">
        <v>-5129.2655000000004</v>
      </c>
      <c r="O2842" s="48">
        <v>0</v>
      </c>
      <c r="P2842" s="63">
        <f t="shared" si="88"/>
        <v>339210</v>
      </c>
      <c r="Q2842" s="63">
        <f t="shared" si="89"/>
        <v>2339.3793103448274</v>
      </c>
    </row>
    <row r="2843" spans="1:17" x14ac:dyDescent="0.25">
      <c r="A2843" t="s">
        <v>17708</v>
      </c>
      <c r="B2843" t="s">
        <v>17709</v>
      </c>
      <c r="C2843" t="s">
        <v>17710</v>
      </c>
      <c r="D2843" t="s">
        <v>6314</v>
      </c>
      <c r="E2843" t="s">
        <v>6315</v>
      </c>
      <c r="F2843" t="s">
        <v>6313</v>
      </c>
      <c r="G2843" t="s">
        <v>6316</v>
      </c>
      <c r="H2843">
        <v>89</v>
      </c>
      <c r="I2843">
        <v>0</v>
      </c>
      <c r="J2843" s="48">
        <v>278189</v>
      </c>
      <c r="K2843" s="48">
        <v>0</v>
      </c>
      <c r="L2843">
        <v>3125.72</v>
      </c>
      <c r="M2843" t="s">
        <v>17428</v>
      </c>
      <c r="N2843" s="58">
        <v>13218.1553</v>
      </c>
      <c r="O2843" s="48">
        <v>607.58550000000002</v>
      </c>
      <c r="P2843" s="63">
        <f t="shared" si="88"/>
        <v>278189</v>
      </c>
      <c r="Q2843" s="63">
        <f t="shared" si="89"/>
        <v>3125.7191011235955</v>
      </c>
    </row>
    <row r="2844" spans="1:17" x14ac:dyDescent="0.25">
      <c r="A2844" t="s">
        <v>17708</v>
      </c>
      <c r="B2844" t="s">
        <v>17709</v>
      </c>
      <c r="C2844" t="s">
        <v>17710</v>
      </c>
      <c r="D2844" t="s">
        <v>6314</v>
      </c>
      <c r="E2844" t="s">
        <v>6315</v>
      </c>
      <c r="F2844" t="s">
        <v>6317</v>
      </c>
      <c r="G2844" t="s">
        <v>6318</v>
      </c>
      <c r="H2844">
        <v>76</v>
      </c>
      <c r="I2844">
        <v>0</v>
      </c>
      <c r="J2844" s="48">
        <v>278486</v>
      </c>
      <c r="K2844" s="48">
        <v>0</v>
      </c>
      <c r="L2844">
        <v>3664.29</v>
      </c>
      <c r="M2844" t="s">
        <v>17428</v>
      </c>
      <c r="N2844" s="58">
        <v>13232.2876</v>
      </c>
      <c r="O2844" s="48">
        <v>608.23509999999999</v>
      </c>
      <c r="P2844" s="63">
        <f t="shared" si="88"/>
        <v>278486</v>
      </c>
      <c r="Q2844" s="63">
        <f t="shared" si="89"/>
        <v>3664.2894736842104</v>
      </c>
    </row>
    <row r="2845" spans="1:17" x14ac:dyDescent="0.25">
      <c r="A2845" t="s">
        <v>17708</v>
      </c>
      <c r="B2845" t="s">
        <v>17709</v>
      </c>
      <c r="C2845" t="s">
        <v>17710</v>
      </c>
      <c r="D2845" t="s">
        <v>6314</v>
      </c>
      <c r="E2845" t="s">
        <v>6315</v>
      </c>
      <c r="F2845" t="s">
        <v>6319</v>
      </c>
      <c r="G2845" t="s">
        <v>6320</v>
      </c>
      <c r="H2845">
        <v>126</v>
      </c>
      <c r="I2845">
        <v>0</v>
      </c>
      <c r="J2845" s="48">
        <v>393129</v>
      </c>
      <c r="K2845" s="48">
        <v>0</v>
      </c>
      <c r="L2845">
        <v>3120.07</v>
      </c>
      <c r="M2845" t="s">
        <v>17428</v>
      </c>
      <c r="N2845" s="58">
        <v>18679.544399999999</v>
      </c>
      <c r="O2845" s="48">
        <v>858.62360000000001</v>
      </c>
      <c r="P2845" s="63">
        <f t="shared" si="88"/>
        <v>393129</v>
      </c>
      <c r="Q2845" s="63">
        <f t="shared" si="89"/>
        <v>3120.0714285714284</v>
      </c>
    </row>
    <row r="2846" spans="1:17" x14ac:dyDescent="0.25">
      <c r="A2846" t="s">
        <v>17708</v>
      </c>
      <c r="B2846" t="s">
        <v>17709</v>
      </c>
      <c r="C2846" t="s">
        <v>17710</v>
      </c>
      <c r="D2846" t="s">
        <v>6322</v>
      </c>
      <c r="E2846" t="s">
        <v>6323</v>
      </c>
      <c r="F2846" t="s">
        <v>6321</v>
      </c>
      <c r="G2846" t="s">
        <v>6324</v>
      </c>
      <c r="H2846">
        <v>48</v>
      </c>
      <c r="I2846">
        <v>0</v>
      </c>
      <c r="J2846" s="48">
        <v>105647</v>
      </c>
      <c r="K2846" s="48">
        <v>0</v>
      </c>
      <c r="L2846">
        <v>2200.98</v>
      </c>
      <c r="M2846" t="s">
        <v>17432</v>
      </c>
      <c r="N2846" s="58">
        <v>-1597.5161000000001</v>
      </c>
      <c r="O2846" s="48">
        <v>0</v>
      </c>
      <c r="P2846" s="63">
        <f t="shared" si="88"/>
        <v>105647</v>
      </c>
      <c r="Q2846" s="63">
        <f t="shared" si="89"/>
        <v>2200.9791666666665</v>
      </c>
    </row>
    <row r="2847" spans="1:17" x14ac:dyDescent="0.25">
      <c r="A2847" t="s">
        <v>17708</v>
      </c>
      <c r="B2847" t="s">
        <v>17709</v>
      </c>
      <c r="C2847" t="s">
        <v>17710</v>
      </c>
      <c r="D2847" t="s">
        <v>6326</v>
      </c>
      <c r="E2847" t="s">
        <v>6327</v>
      </c>
      <c r="F2847" t="s">
        <v>6325</v>
      </c>
      <c r="G2847" t="s">
        <v>6328</v>
      </c>
      <c r="H2847">
        <v>60</v>
      </c>
      <c r="I2847">
        <v>0</v>
      </c>
      <c r="J2847" s="48">
        <v>122558</v>
      </c>
      <c r="K2847" s="48">
        <v>0</v>
      </c>
      <c r="L2847">
        <v>2042.63</v>
      </c>
      <c r="M2847" t="s">
        <v>17432</v>
      </c>
      <c r="N2847" s="58">
        <v>-1853.2295999999999</v>
      </c>
      <c r="O2847" s="48">
        <v>0</v>
      </c>
      <c r="P2847" s="63">
        <f t="shared" si="88"/>
        <v>122558</v>
      </c>
      <c r="Q2847" s="63">
        <f t="shared" si="89"/>
        <v>2042.6333333333334</v>
      </c>
    </row>
    <row r="2848" spans="1:17" x14ac:dyDescent="0.25">
      <c r="A2848" t="s">
        <v>17708</v>
      </c>
      <c r="B2848" t="s">
        <v>17709</v>
      </c>
      <c r="C2848" t="s">
        <v>17710</v>
      </c>
      <c r="D2848" t="s">
        <v>6330</v>
      </c>
      <c r="E2848" t="s">
        <v>18229</v>
      </c>
      <c r="F2848" t="s">
        <v>6329</v>
      </c>
      <c r="G2848" t="s">
        <v>1059</v>
      </c>
      <c r="H2848">
        <v>145</v>
      </c>
      <c r="I2848">
        <v>0</v>
      </c>
      <c r="J2848" s="48">
        <v>368226</v>
      </c>
      <c r="K2848" s="48">
        <v>0</v>
      </c>
      <c r="L2848">
        <v>2539.4899999999998</v>
      </c>
      <c r="M2848" t="s">
        <v>17432</v>
      </c>
      <c r="N2848" s="58">
        <v>-5568.0253000000002</v>
      </c>
      <c r="O2848" s="48">
        <v>0</v>
      </c>
      <c r="P2848" s="63">
        <f t="shared" si="88"/>
        <v>368226</v>
      </c>
      <c r="Q2848" s="63">
        <f t="shared" si="89"/>
        <v>2539.4896551724137</v>
      </c>
    </row>
    <row r="2849" spans="1:17" x14ac:dyDescent="0.25">
      <c r="A2849" t="s">
        <v>17708</v>
      </c>
      <c r="B2849" t="s">
        <v>17709</v>
      </c>
      <c r="C2849" t="s">
        <v>17710</v>
      </c>
      <c r="D2849" t="s">
        <v>6333</v>
      </c>
      <c r="E2849" t="s">
        <v>6334</v>
      </c>
      <c r="F2849" t="s">
        <v>6332</v>
      </c>
      <c r="G2849" t="s">
        <v>6335</v>
      </c>
      <c r="H2849">
        <v>98</v>
      </c>
      <c r="I2849">
        <v>0</v>
      </c>
      <c r="J2849" s="48">
        <v>221415</v>
      </c>
      <c r="K2849" s="48">
        <v>0</v>
      </c>
      <c r="L2849">
        <v>2259.34</v>
      </c>
      <c r="M2849" t="s">
        <v>17428</v>
      </c>
      <c r="N2849" s="58">
        <v>10520.513800000001</v>
      </c>
      <c r="O2849" s="48">
        <v>483.58580000000001</v>
      </c>
      <c r="P2849" s="63">
        <f t="shared" si="88"/>
        <v>221415</v>
      </c>
      <c r="Q2849" s="63">
        <f t="shared" si="89"/>
        <v>2259.3367346938776</v>
      </c>
    </row>
    <row r="2850" spans="1:17" x14ac:dyDescent="0.25">
      <c r="A2850" t="s">
        <v>17708</v>
      </c>
      <c r="B2850" t="s">
        <v>17709</v>
      </c>
      <c r="C2850" t="s">
        <v>17710</v>
      </c>
      <c r="D2850" t="s">
        <v>6337</v>
      </c>
      <c r="E2850" t="s">
        <v>6338</v>
      </c>
      <c r="F2850" t="s">
        <v>6336</v>
      </c>
      <c r="G2850" t="s">
        <v>6339</v>
      </c>
      <c r="H2850">
        <v>68</v>
      </c>
      <c r="I2850">
        <v>0</v>
      </c>
      <c r="J2850" s="48">
        <v>142301</v>
      </c>
      <c r="K2850" s="48">
        <v>0</v>
      </c>
      <c r="L2850">
        <v>2092.66</v>
      </c>
      <c r="M2850" t="s">
        <v>17428</v>
      </c>
      <c r="N2850" s="58">
        <v>6761.4296999999997</v>
      </c>
      <c r="O2850" s="48">
        <v>310.79579999999999</v>
      </c>
      <c r="P2850" s="63">
        <f t="shared" si="88"/>
        <v>142301</v>
      </c>
      <c r="Q2850" s="63">
        <f t="shared" si="89"/>
        <v>2092.6617647058824</v>
      </c>
    </row>
    <row r="2851" spans="1:17" x14ac:dyDescent="0.25">
      <c r="A2851" t="s">
        <v>17708</v>
      </c>
      <c r="B2851" t="s">
        <v>17709</v>
      </c>
      <c r="C2851" t="s">
        <v>17710</v>
      </c>
      <c r="D2851" t="s">
        <v>6341</v>
      </c>
      <c r="E2851" t="s">
        <v>6342</v>
      </c>
      <c r="F2851" t="s">
        <v>6340</v>
      </c>
      <c r="G2851" t="s">
        <v>6343</v>
      </c>
      <c r="H2851">
        <v>63</v>
      </c>
      <c r="I2851">
        <v>0</v>
      </c>
      <c r="J2851" s="48">
        <v>150593</v>
      </c>
      <c r="K2851" s="48">
        <v>0</v>
      </c>
      <c r="L2851">
        <v>2390.37</v>
      </c>
      <c r="M2851" t="s">
        <v>17428</v>
      </c>
      <c r="N2851" s="58">
        <v>7155.4517999999998</v>
      </c>
      <c r="O2851" s="48">
        <v>328.9074</v>
      </c>
      <c r="P2851" s="63">
        <f t="shared" si="88"/>
        <v>150593</v>
      </c>
      <c r="Q2851" s="63">
        <f t="shared" si="89"/>
        <v>2390.3650793650795</v>
      </c>
    </row>
    <row r="2852" spans="1:17" x14ac:dyDescent="0.25">
      <c r="A2852" t="s">
        <v>17708</v>
      </c>
      <c r="B2852" t="s">
        <v>17709</v>
      </c>
      <c r="C2852" t="s">
        <v>17710</v>
      </c>
      <c r="D2852" t="s">
        <v>6345</v>
      </c>
      <c r="E2852" t="s">
        <v>6346</v>
      </c>
      <c r="F2852" t="s">
        <v>6344</v>
      </c>
      <c r="G2852" t="s">
        <v>1059</v>
      </c>
      <c r="H2852">
        <v>35</v>
      </c>
      <c r="I2852">
        <v>0</v>
      </c>
      <c r="J2852" s="48">
        <v>78025</v>
      </c>
      <c r="K2852" s="48">
        <v>0</v>
      </c>
      <c r="L2852">
        <v>2229.29</v>
      </c>
      <c r="M2852" t="s">
        <v>17432</v>
      </c>
      <c r="N2852" s="58">
        <v>-1179.8241</v>
      </c>
      <c r="O2852" s="48">
        <v>0</v>
      </c>
      <c r="P2852" s="63">
        <f t="shared" si="88"/>
        <v>78025</v>
      </c>
      <c r="Q2852" s="63">
        <f t="shared" si="89"/>
        <v>2229.2857142857142</v>
      </c>
    </row>
    <row r="2853" spans="1:17" x14ac:dyDescent="0.25">
      <c r="A2853" t="s">
        <v>17708</v>
      </c>
      <c r="B2853" t="s">
        <v>17709</v>
      </c>
      <c r="C2853" t="s">
        <v>17710</v>
      </c>
      <c r="D2853" t="s">
        <v>6348</v>
      </c>
      <c r="E2853" t="s">
        <v>6349</v>
      </c>
      <c r="F2853" t="s">
        <v>6347</v>
      </c>
      <c r="G2853" t="s">
        <v>6350</v>
      </c>
      <c r="H2853">
        <v>70</v>
      </c>
      <c r="I2853">
        <v>0</v>
      </c>
      <c r="J2853" s="48">
        <v>145544</v>
      </c>
      <c r="K2853" s="48">
        <v>0</v>
      </c>
      <c r="L2853">
        <v>2079.1999999999998</v>
      </c>
      <c r="M2853" t="s">
        <v>17432</v>
      </c>
      <c r="N2853" s="58">
        <v>-2200.8018000000002</v>
      </c>
      <c r="O2853" s="48">
        <v>0</v>
      </c>
      <c r="P2853" s="63">
        <f t="shared" si="88"/>
        <v>145544</v>
      </c>
      <c r="Q2853" s="63">
        <f t="shared" si="89"/>
        <v>2079.1999999999998</v>
      </c>
    </row>
    <row r="2854" spans="1:17" x14ac:dyDescent="0.25">
      <c r="A2854" t="s">
        <v>17708</v>
      </c>
      <c r="B2854" t="s">
        <v>17709</v>
      </c>
      <c r="C2854" t="s">
        <v>17710</v>
      </c>
      <c r="D2854" t="s">
        <v>6352</v>
      </c>
      <c r="E2854" t="s">
        <v>6353</v>
      </c>
      <c r="F2854" t="s">
        <v>6351</v>
      </c>
      <c r="G2854" t="s">
        <v>6354</v>
      </c>
      <c r="H2854">
        <v>102</v>
      </c>
      <c r="I2854">
        <v>0</v>
      </c>
      <c r="J2854" s="48">
        <v>244800</v>
      </c>
      <c r="K2854" s="48">
        <v>0</v>
      </c>
      <c r="L2854">
        <v>2400</v>
      </c>
      <c r="M2854" t="s">
        <v>17432</v>
      </c>
      <c r="N2854" s="58">
        <v>-3701.6687999999999</v>
      </c>
      <c r="O2854" s="48">
        <v>0</v>
      </c>
      <c r="P2854" s="63">
        <f t="shared" si="88"/>
        <v>244800</v>
      </c>
      <c r="Q2854" s="63">
        <f t="shared" si="89"/>
        <v>2400</v>
      </c>
    </row>
    <row r="2855" spans="1:17" x14ac:dyDescent="0.25">
      <c r="A2855" t="s">
        <v>17708</v>
      </c>
      <c r="B2855" t="s">
        <v>17709</v>
      </c>
      <c r="C2855" t="s">
        <v>17710</v>
      </c>
      <c r="D2855" t="s">
        <v>6356</v>
      </c>
      <c r="E2855" t="s">
        <v>6357</v>
      </c>
      <c r="F2855" t="s">
        <v>6355</v>
      </c>
      <c r="G2855" t="s">
        <v>4609</v>
      </c>
      <c r="H2855">
        <v>32</v>
      </c>
      <c r="I2855">
        <v>0</v>
      </c>
      <c r="J2855" s="48">
        <v>44386</v>
      </c>
      <c r="K2855" s="48">
        <v>0</v>
      </c>
      <c r="L2855">
        <v>1387.06</v>
      </c>
      <c r="M2855" t="s">
        <v>17432</v>
      </c>
      <c r="N2855" s="58">
        <v>-671.17669999999998</v>
      </c>
      <c r="O2855" s="48">
        <v>0</v>
      </c>
      <c r="P2855" s="63">
        <f t="shared" si="88"/>
        <v>44386</v>
      </c>
      <c r="Q2855" s="63">
        <f t="shared" si="89"/>
        <v>1387.0625</v>
      </c>
    </row>
    <row r="2856" spans="1:17" x14ac:dyDescent="0.25">
      <c r="A2856" t="s">
        <v>17708</v>
      </c>
      <c r="B2856" t="s">
        <v>17709</v>
      </c>
      <c r="C2856" t="s">
        <v>17710</v>
      </c>
      <c r="D2856" t="s">
        <v>6359</v>
      </c>
      <c r="E2856" t="s">
        <v>6360</v>
      </c>
      <c r="F2856" t="s">
        <v>6358</v>
      </c>
      <c r="G2856" t="s">
        <v>6361</v>
      </c>
      <c r="H2856">
        <v>120</v>
      </c>
      <c r="I2856">
        <v>0</v>
      </c>
      <c r="J2856" s="48">
        <v>226648</v>
      </c>
      <c r="K2856" s="48">
        <v>0</v>
      </c>
      <c r="L2856">
        <v>1888.73</v>
      </c>
      <c r="M2856" t="s">
        <v>17428</v>
      </c>
      <c r="N2856" s="58">
        <v>10769.185799999999</v>
      </c>
      <c r="O2856" s="48">
        <v>495.01620000000003</v>
      </c>
      <c r="P2856" s="63">
        <f t="shared" si="88"/>
        <v>226648</v>
      </c>
      <c r="Q2856" s="63">
        <f t="shared" si="89"/>
        <v>1888.7333333333333</v>
      </c>
    </row>
    <row r="2857" spans="1:17" x14ac:dyDescent="0.25">
      <c r="A2857" t="s">
        <v>17708</v>
      </c>
      <c r="B2857" t="s">
        <v>17709</v>
      </c>
      <c r="C2857" t="s">
        <v>17710</v>
      </c>
      <c r="D2857" t="s">
        <v>6363</v>
      </c>
      <c r="E2857" t="s">
        <v>6364</v>
      </c>
      <c r="F2857" t="s">
        <v>6362</v>
      </c>
      <c r="G2857" t="s">
        <v>6365</v>
      </c>
      <c r="H2857">
        <v>123</v>
      </c>
      <c r="I2857">
        <v>0</v>
      </c>
      <c r="J2857" s="48">
        <v>263608</v>
      </c>
      <c r="K2857" s="48">
        <v>0</v>
      </c>
      <c r="L2857">
        <v>2143.15</v>
      </c>
      <c r="M2857" t="s">
        <v>17428</v>
      </c>
      <c r="N2857" s="58">
        <v>12525.3418</v>
      </c>
      <c r="O2857" s="48">
        <v>575.73969999999997</v>
      </c>
      <c r="P2857" s="63">
        <f t="shared" si="88"/>
        <v>263608</v>
      </c>
      <c r="Q2857" s="63">
        <f t="shared" si="89"/>
        <v>2143.1544715447153</v>
      </c>
    </row>
    <row r="2858" spans="1:17" x14ac:dyDescent="0.25">
      <c r="A2858" t="s">
        <v>17708</v>
      </c>
      <c r="B2858" t="s">
        <v>17709</v>
      </c>
      <c r="C2858" t="s">
        <v>17710</v>
      </c>
      <c r="D2858" t="s">
        <v>6363</v>
      </c>
      <c r="E2858" t="s">
        <v>6364</v>
      </c>
      <c r="F2858" t="s">
        <v>6366</v>
      </c>
      <c r="G2858" t="s">
        <v>6367</v>
      </c>
      <c r="H2858">
        <v>2</v>
      </c>
      <c r="I2858">
        <v>0</v>
      </c>
      <c r="J2858" s="48">
        <v>4339</v>
      </c>
      <c r="K2858" s="48">
        <v>0</v>
      </c>
      <c r="L2858">
        <v>2169.5</v>
      </c>
      <c r="M2858" t="s">
        <v>17428</v>
      </c>
      <c r="N2858" s="58">
        <v>206.20050000000001</v>
      </c>
      <c r="O2858" s="48">
        <v>9.4781999999999993</v>
      </c>
      <c r="P2858" s="63">
        <f t="shared" si="88"/>
        <v>4339</v>
      </c>
      <c r="Q2858" s="63">
        <f t="shared" si="89"/>
        <v>2169.5</v>
      </c>
    </row>
    <row r="2859" spans="1:17" x14ac:dyDescent="0.25">
      <c r="A2859" t="s">
        <v>17708</v>
      </c>
      <c r="B2859" t="s">
        <v>17709</v>
      </c>
      <c r="C2859" t="s">
        <v>17710</v>
      </c>
      <c r="D2859" t="s">
        <v>6369</v>
      </c>
      <c r="E2859" t="s">
        <v>6370</v>
      </c>
      <c r="F2859" t="s">
        <v>6368</v>
      </c>
      <c r="G2859" t="s">
        <v>6371</v>
      </c>
      <c r="H2859">
        <v>19</v>
      </c>
      <c r="I2859">
        <v>0</v>
      </c>
      <c r="J2859" s="48">
        <v>40408</v>
      </c>
      <c r="K2859" s="48">
        <v>0</v>
      </c>
      <c r="L2859">
        <v>2126.7399999999998</v>
      </c>
      <c r="M2859" t="s">
        <v>17432</v>
      </c>
      <c r="N2859" s="58">
        <v>-611.01049999999998</v>
      </c>
      <c r="O2859" s="48">
        <v>0</v>
      </c>
      <c r="P2859" s="63">
        <f t="shared" si="88"/>
        <v>40408</v>
      </c>
      <c r="Q2859" s="63">
        <f t="shared" si="89"/>
        <v>2126.7368421052633</v>
      </c>
    </row>
    <row r="2860" spans="1:17" x14ac:dyDescent="0.25">
      <c r="A2860" t="s">
        <v>17708</v>
      </c>
      <c r="B2860" t="s">
        <v>17709</v>
      </c>
      <c r="C2860" t="s">
        <v>17710</v>
      </c>
      <c r="D2860" t="s">
        <v>6373</v>
      </c>
      <c r="E2860" t="s">
        <v>6374</v>
      </c>
      <c r="F2860" t="s">
        <v>6372</v>
      </c>
      <c r="G2860" t="s">
        <v>6375</v>
      </c>
      <c r="H2860">
        <v>30</v>
      </c>
      <c r="I2860">
        <v>0</v>
      </c>
      <c r="J2860" s="48">
        <v>63677</v>
      </c>
      <c r="K2860" s="48">
        <v>0</v>
      </c>
      <c r="L2860">
        <v>2122.5700000000002</v>
      </c>
      <c r="M2860" t="s">
        <v>17428</v>
      </c>
      <c r="N2860" s="58">
        <v>3025.6251000000002</v>
      </c>
      <c r="O2860" s="48">
        <v>139.07579999999999</v>
      </c>
      <c r="P2860" s="63">
        <f t="shared" si="88"/>
        <v>63677</v>
      </c>
      <c r="Q2860" s="63">
        <f t="shared" si="89"/>
        <v>2122.5666666666666</v>
      </c>
    </row>
    <row r="2861" spans="1:17" x14ac:dyDescent="0.25">
      <c r="A2861" t="s">
        <v>17708</v>
      </c>
      <c r="B2861" t="s">
        <v>17709</v>
      </c>
      <c r="C2861" t="s">
        <v>17710</v>
      </c>
      <c r="D2861" t="s">
        <v>6377</v>
      </c>
      <c r="E2861" t="s">
        <v>6378</v>
      </c>
      <c r="F2861" t="s">
        <v>6376</v>
      </c>
      <c r="G2861" t="s">
        <v>6379</v>
      </c>
      <c r="H2861">
        <v>42</v>
      </c>
      <c r="I2861">
        <v>0</v>
      </c>
      <c r="J2861" s="48">
        <v>90097</v>
      </c>
      <c r="K2861" s="48">
        <v>0</v>
      </c>
      <c r="L2861">
        <v>2145.17</v>
      </c>
      <c r="M2861" t="s">
        <v>17428</v>
      </c>
      <c r="N2861" s="58">
        <v>4280.9741000000004</v>
      </c>
      <c r="O2861" s="48">
        <v>196.7792</v>
      </c>
      <c r="P2861" s="63">
        <f t="shared" si="88"/>
        <v>90097</v>
      </c>
      <c r="Q2861" s="63">
        <f t="shared" si="89"/>
        <v>2145.1666666666665</v>
      </c>
    </row>
    <row r="2862" spans="1:17" x14ac:dyDescent="0.25">
      <c r="A2862" t="s">
        <v>17708</v>
      </c>
      <c r="B2862" t="s">
        <v>17709</v>
      </c>
      <c r="C2862" t="s">
        <v>17710</v>
      </c>
      <c r="D2862" t="s">
        <v>6381</v>
      </c>
      <c r="E2862" t="s">
        <v>6382</v>
      </c>
      <c r="F2862" t="s">
        <v>6380</v>
      </c>
      <c r="G2862" t="s">
        <v>6324</v>
      </c>
      <c r="H2862">
        <v>34</v>
      </c>
      <c r="I2862">
        <v>0</v>
      </c>
      <c r="J2862" s="48">
        <v>56241</v>
      </c>
      <c r="K2862" s="48">
        <v>0</v>
      </c>
      <c r="L2862">
        <v>1654.15</v>
      </c>
      <c r="M2862" t="s">
        <v>17432</v>
      </c>
      <c r="N2862" s="58">
        <v>-850.42740000000003</v>
      </c>
      <c r="O2862" s="48">
        <v>0</v>
      </c>
      <c r="P2862" s="63">
        <f t="shared" si="88"/>
        <v>56241</v>
      </c>
      <c r="Q2862" s="63">
        <f t="shared" si="89"/>
        <v>1654.1470588235295</v>
      </c>
    </row>
    <row r="2863" spans="1:17" x14ac:dyDescent="0.25">
      <c r="A2863" t="s">
        <v>17708</v>
      </c>
      <c r="B2863" t="s">
        <v>17709</v>
      </c>
      <c r="C2863" t="s">
        <v>17710</v>
      </c>
      <c r="D2863" t="s">
        <v>6384</v>
      </c>
      <c r="E2863" t="s">
        <v>6385</v>
      </c>
      <c r="F2863" t="s">
        <v>6383</v>
      </c>
      <c r="G2863" t="s">
        <v>6386</v>
      </c>
      <c r="H2863">
        <v>45</v>
      </c>
      <c r="I2863">
        <v>0</v>
      </c>
      <c r="J2863" s="48">
        <v>100479</v>
      </c>
      <c r="K2863" s="48">
        <v>0</v>
      </c>
      <c r="L2863">
        <v>2232.87</v>
      </c>
      <c r="M2863" t="s">
        <v>17428</v>
      </c>
      <c r="N2863" s="58">
        <v>4774.2910000000002</v>
      </c>
      <c r="O2863" s="48">
        <v>219.45500000000001</v>
      </c>
      <c r="P2863" s="63">
        <f t="shared" si="88"/>
        <v>100479</v>
      </c>
      <c r="Q2863" s="63">
        <f t="shared" si="89"/>
        <v>2232.8666666666668</v>
      </c>
    </row>
    <row r="2864" spans="1:17" x14ac:dyDescent="0.25">
      <c r="A2864" t="s">
        <v>17708</v>
      </c>
      <c r="B2864" t="s">
        <v>17709</v>
      </c>
      <c r="C2864" t="s">
        <v>17710</v>
      </c>
      <c r="D2864" t="s">
        <v>6388</v>
      </c>
      <c r="E2864" t="s">
        <v>6389</v>
      </c>
      <c r="F2864" t="s">
        <v>6387</v>
      </c>
      <c r="G2864" t="s">
        <v>6390</v>
      </c>
      <c r="H2864">
        <v>20</v>
      </c>
      <c r="I2864">
        <v>0</v>
      </c>
      <c r="J2864" s="48">
        <v>45593</v>
      </c>
      <c r="K2864" s="48">
        <v>0</v>
      </c>
      <c r="L2864">
        <v>2279.65</v>
      </c>
      <c r="M2864" t="s">
        <v>17428</v>
      </c>
      <c r="N2864" s="58">
        <v>2166.3325</v>
      </c>
      <c r="O2864" s="48">
        <v>99.577600000000004</v>
      </c>
      <c r="P2864" s="63">
        <f t="shared" si="88"/>
        <v>45593</v>
      </c>
      <c r="Q2864" s="63">
        <f t="shared" si="89"/>
        <v>2279.65</v>
      </c>
    </row>
    <row r="2865" spans="1:17" x14ac:dyDescent="0.25">
      <c r="A2865" t="s">
        <v>17708</v>
      </c>
      <c r="B2865" t="s">
        <v>17709</v>
      </c>
      <c r="C2865" t="s">
        <v>17710</v>
      </c>
      <c r="D2865" t="s">
        <v>6392</v>
      </c>
      <c r="E2865" t="s">
        <v>6393</v>
      </c>
      <c r="F2865" t="s">
        <v>6391</v>
      </c>
      <c r="G2865" t="s">
        <v>6394</v>
      </c>
      <c r="H2865">
        <v>30</v>
      </c>
      <c r="I2865">
        <v>0</v>
      </c>
      <c r="J2865" s="48">
        <v>41612</v>
      </c>
      <c r="K2865" s="48">
        <v>0</v>
      </c>
      <c r="L2865">
        <v>1387.07</v>
      </c>
      <c r="M2865" t="s">
        <v>17432</v>
      </c>
      <c r="N2865" s="58">
        <v>-629.2174</v>
      </c>
      <c r="O2865" s="48">
        <v>0</v>
      </c>
      <c r="P2865" s="63">
        <f t="shared" si="88"/>
        <v>41612</v>
      </c>
      <c r="Q2865" s="63">
        <f t="shared" si="89"/>
        <v>1387.0666666666666</v>
      </c>
    </row>
    <row r="2866" spans="1:17" x14ac:dyDescent="0.25">
      <c r="A2866" t="s">
        <v>17708</v>
      </c>
      <c r="B2866" t="s">
        <v>17709</v>
      </c>
      <c r="C2866" t="s">
        <v>17710</v>
      </c>
      <c r="D2866" t="s">
        <v>6396</v>
      </c>
      <c r="E2866" t="s">
        <v>6397</v>
      </c>
      <c r="F2866" t="s">
        <v>6395</v>
      </c>
      <c r="G2866" t="s">
        <v>6398</v>
      </c>
      <c r="H2866">
        <v>179</v>
      </c>
      <c r="I2866">
        <v>0</v>
      </c>
      <c r="J2866" s="48">
        <v>577385</v>
      </c>
      <c r="K2866" s="48">
        <v>0</v>
      </c>
      <c r="L2866">
        <v>3225.61</v>
      </c>
      <c r="M2866" t="s">
        <v>17432</v>
      </c>
      <c r="N2866" s="58">
        <v>-8730.7502000000004</v>
      </c>
      <c r="O2866" s="48">
        <v>0</v>
      </c>
      <c r="P2866" s="63">
        <f t="shared" si="88"/>
        <v>577385</v>
      </c>
      <c r="Q2866" s="63">
        <f t="shared" si="89"/>
        <v>3225.6145251396647</v>
      </c>
    </row>
    <row r="2867" spans="1:17" x14ac:dyDescent="0.25">
      <c r="A2867" t="s">
        <v>17708</v>
      </c>
      <c r="B2867" t="s">
        <v>17709</v>
      </c>
      <c r="C2867" t="s">
        <v>17710</v>
      </c>
      <c r="D2867" t="s">
        <v>6400</v>
      </c>
      <c r="E2867" t="s">
        <v>6401</v>
      </c>
      <c r="F2867" t="s">
        <v>6399</v>
      </c>
      <c r="G2867" t="s">
        <v>6402</v>
      </c>
      <c r="H2867">
        <v>40</v>
      </c>
      <c r="I2867">
        <v>0</v>
      </c>
      <c r="J2867" s="48">
        <v>91328</v>
      </c>
      <c r="K2867" s="48">
        <v>0</v>
      </c>
      <c r="L2867">
        <v>2283.1999999999998</v>
      </c>
      <c r="M2867" t="s">
        <v>17428</v>
      </c>
      <c r="N2867" s="58">
        <v>4339.4823999999999</v>
      </c>
      <c r="O2867" s="48">
        <v>199.46860000000001</v>
      </c>
      <c r="P2867" s="63">
        <f t="shared" si="88"/>
        <v>91328</v>
      </c>
      <c r="Q2867" s="63">
        <f t="shared" si="89"/>
        <v>2283.1999999999998</v>
      </c>
    </row>
    <row r="2868" spans="1:17" x14ac:dyDescent="0.25">
      <c r="A2868" t="s">
        <v>17708</v>
      </c>
      <c r="B2868" t="s">
        <v>17709</v>
      </c>
      <c r="C2868" t="s">
        <v>17710</v>
      </c>
      <c r="D2868" t="s">
        <v>6404</v>
      </c>
      <c r="E2868" t="s">
        <v>6405</v>
      </c>
      <c r="F2868" t="s">
        <v>6403</v>
      </c>
      <c r="G2868" t="s">
        <v>6406</v>
      </c>
      <c r="H2868">
        <v>30</v>
      </c>
      <c r="I2868">
        <v>0</v>
      </c>
      <c r="J2868" s="48">
        <v>44499</v>
      </c>
      <c r="K2868" s="48">
        <v>0</v>
      </c>
      <c r="L2868">
        <v>1483.3</v>
      </c>
      <c r="M2868" t="s">
        <v>17428</v>
      </c>
      <c r="N2868" s="58">
        <v>2114.3780000000002</v>
      </c>
      <c r="O2868" s="48">
        <v>97.189499999999995</v>
      </c>
      <c r="P2868" s="63">
        <f t="shared" si="88"/>
        <v>44499</v>
      </c>
      <c r="Q2868" s="63">
        <f t="shared" si="89"/>
        <v>1483.3</v>
      </c>
    </row>
    <row r="2869" spans="1:17" x14ac:dyDescent="0.25">
      <c r="A2869" t="s">
        <v>17708</v>
      </c>
      <c r="B2869" t="s">
        <v>17709</v>
      </c>
      <c r="C2869" t="s">
        <v>17710</v>
      </c>
      <c r="D2869" t="s">
        <v>6408</v>
      </c>
      <c r="E2869" t="s">
        <v>6409</v>
      </c>
      <c r="F2869" t="s">
        <v>6407</v>
      </c>
      <c r="G2869" t="s">
        <v>6410</v>
      </c>
      <c r="H2869">
        <v>45</v>
      </c>
      <c r="I2869">
        <v>0</v>
      </c>
      <c r="J2869" s="48">
        <v>63069</v>
      </c>
      <c r="K2869" s="48">
        <v>0</v>
      </c>
      <c r="L2869">
        <v>1401.53</v>
      </c>
      <c r="M2869" t="s">
        <v>17432</v>
      </c>
      <c r="N2869" s="58">
        <v>-953.67809999999997</v>
      </c>
      <c r="O2869" s="48">
        <v>0</v>
      </c>
      <c r="P2869" s="63">
        <f t="shared" si="88"/>
        <v>63069</v>
      </c>
      <c r="Q2869" s="63">
        <f t="shared" si="89"/>
        <v>1401.5333333333333</v>
      </c>
    </row>
    <row r="2870" spans="1:17" x14ac:dyDescent="0.25">
      <c r="A2870" t="s">
        <v>17708</v>
      </c>
      <c r="B2870" t="s">
        <v>17709</v>
      </c>
      <c r="C2870" t="s">
        <v>17710</v>
      </c>
      <c r="D2870" t="s">
        <v>6412</v>
      </c>
      <c r="E2870" t="s">
        <v>6413</v>
      </c>
      <c r="F2870" t="s">
        <v>6411</v>
      </c>
      <c r="G2870" t="s">
        <v>1087</v>
      </c>
      <c r="H2870">
        <v>30</v>
      </c>
      <c r="I2870">
        <v>0</v>
      </c>
      <c r="J2870" s="48">
        <v>59765</v>
      </c>
      <c r="K2870" s="48">
        <v>0</v>
      </c>
      <c r="L2870">
        <v>1992.17</v>
      </c>
      <c r="M2870" t="s">
        <v>17428</v>
      </c>
      <c r="N2870" s="58">
        <v>2839.7240999999999</v>
      </c>
      <c r="O2870" s="48">
        <v>130.5307</v>
      </c>
      <c r="P2870" s="63">
        <f t="shared" si="88"/>
        <v>59765</v>
      </c>
      <c r="Q2870" s="63">
        <f t="shared" si="89"/>
        <v>1992.1666666666667</v>
      </c>
    </row>
    <row r="2871" spans="1:17" x14ac:dyDescent="0.25">
      <c r="A2871" t="s">
        <v>17708</v>
      </c>
      <c r="B2871" t="s">
        <v>17709</v>
      </c>
      <c r="C2871" t="s">
        <v>17710</v>
      </c>
      <c r="D2871" t="s">
        <v>6415</v>
      </c>
      <c r="E2871" t="s">
        <v>6416</v>
      </c>
      <c r="F2871" t="s">
        <v>6414</v>
      </c>
      <c r="G2871" t="s">
        <v>6417</v>
      </c>
      <c r="H2871">
        <v>33</v>
      </c>
      <c r="I2871">
        <v>0</v>
      </c>
      <c r="J2871" s="48">
        <v>67851</v>
      </c>
      <c r="K2871" s="48">
        <v>0</v>
      </c>
      <c r="L2871">
        <v>2056.09</v>
      </c>
      <c r="M2871" t="s">
        <v>17432</v>
      </c>
      <c r="N2871" s="58">
        <v>-1025.9922999999999</v>
      </c>
      <c r="O2871" s="48">
        <v>0</v>
      </c>
      <c r="P2871" s="63">
        <f t="shared" si="88"/>
        <v>67851</v>
      </c>
      <c r="Q2871" s="63">
        <f t="shared" si="89"/>
        <v>2056.090909090909</v>
      </c>
    </row>
    <row r="2872" spans="1:17" x14ac:dyDescent="0.25">
      <c r="A2872" t="s">
        <v>17708</v>
      </c>
      <c r="B2872" t="s">
        <v>17709</v>
      </c>
      <c r="C2872" t="s">
        <v>17710</v>
      </c>
      <c r="D2872" t="s">
        <v>6419</v>
      </c>
      <c r="E2872" t="s">
        <v>6420</v>
      </c>
      <c r="F2872" t="s">
        <v>6418</v>
      </c>
      <c r="G2872" t="s">
        <v>6421</v>
      </c>
      <c r="H2872">
        <v>61</v>
      </c>
      <c r="I2872">
        <v>0</v>
      </c>
      <c r="J2872" s="48">
        <v>134239</v>
      </c>
      <c r="K2872" s="48">
        <v>0</v>
      </c>
      <c r="L2872">
        <v>2200.64</v>
      </c>
      <c r="M2872" t="s">
        <v>17428</v>
      </c>
      <c r="N2872" s="58">
        <v>6378.3585999999996</v>
      </c>
      <c r="O2872" s="48">
        <v>293.1875</v>
      </c>
      <c r="P2872" s="63">
        <f t="shared" si="88"/>
        <v>134239</v>
      </c>
      <c r="Q2872" s="63">
        <f t="shared" si="89"/>
        <v>2200.6393442622953</v>
      </c>
    </row>
    <row r="2873" spans="1:17" x14ac:dyDescent="0.25">
      <c r="A2873" t="s">
        <v>17708</v>
      </c>
      <c r="B2873" t="s">
        <v>17709</v>
      </c>
      <c r="C2873" t="s">
        <v>17710</v>
      </c>
      <c r="D2873" t="s">
        <v>6423</v>
      </c>
      <c r="E2873" t="s">
        <v>6424</v>
      </c>
      <c r="F2873" t="s">
        <v>6422</v>
      </c>
      <c r="G2873" t="s">
        <v>6425</v>
      </c>
      <c r="H2873">
        <v>23</v>
      </c>
      <c r="I2873">
        <v>0</v>
      </c>
      <c r="J2873" s="48">
        <v>45879</v>
      </c>
      <c r="K2873" s="48">
        <v>0</v>
      </c>
      <c r="L2873">
        <v>1994.74</v>
      </c>
      <c r="M2873" t="s">
        <v>17432</v>
      </c>
      <c r="N2873" s="58">
        <v>-693.74019999999996</v>
      </c>
      <c r="O2873" s="48">
        <v>0</v>
      </c>
      <c r="P2873" s="63">
        <f t="shared" si="88"/>
        <v>45879</v>
      </c>
      <c r="Q2873" s="63">
        <f t="shared" si="89"/>
        <v>1994.7391304347825</v>
      </c>
    </row>
    <row r="2874" spans="1:17" x14ac:dyDescent="0.25">
      <c r="A2874" t="s">
        <v>17708</v>
      </c>
      <c r="B2874" t="s">
        <v>17709</v>
      </c>
      <c r="C2874" t="s">
        <v>17710</v>
      </c>
      <c r="D2874" t="s">
        <v>6427</v>
      </c>
      <c r="E2874" t="s">
        <v>6428</v>
      </c>
      <c r="F2874" t="s">
        <v>6426</v>
      </c>
      <c r="G2874" t="s">
        <v>6429</v>
      </c>
      <c r="H2874">
        <v>79</v>
      </c>
      <c r="I2874">
        <v>0</v>
      </c>
      <c r="J2874" s="48">
        <v>194373</v>
      </c>
      <c r="K2874" s="48">
        <v>0</v>
      </c>
      <c r="L2874">
        <v>2460.42</v>
      </c>
      <c r="M2874" t="s">
        <v>17432</v>
      </c>
      <c r="N2874" s="58">
        <v>-2939.1469000000002</v>
      </c>
      <c r="O2874" s="48">
        <v>0</v>
      </c>
      <c r="P2874" s="63">
        <f t="shared" si="88"/>
        <v>194373</v>
      </c>
      <c r="Q2874" s="63">
        <f t="shared" si="89"/>
        <v>2460.4177215189875</v>
      </c>
    </row>
    <row r="2875" spans="1:17" x14ac:dyDescent="0.25">
      <c r="A2875" t="s">
        <v>17708</v>
      </c>
      <c r="B2875" t="s">
        <v>17709</v>
      </c>
      <c r="C2875" t="s">
        <v>17710</v>
      </c>
      <c r="D2875" t="s">
        <v>6431</v>
      </c>
      <c r="E2875" t="s">
        <v>6432</v>
      </c>
      <c r="F2875" t="s">
        <v>6430</v>
      </c>
      <c r="G2875" t="s">
        <v>6433</v>
      </c>
      <c r="H2875">
        <v>76</v>
      </c>
      <c r="I2875">
        <v>0</v>
      </c>
      <c r="J2875" s="48">
        <v>174527</v>
      </c>
      <c r="K2875" s="48">
        <v>0</v>
      </c>
      <c r="L2875">
        <v>2296.41</v>
      </c>
      <c r="M2875" t="s">
        <v>17432</v>
      </c>
      <c r="N2875" s="58">
        <v>-2639.0630000000001</v>
      </c>
      <c r="O2875" s="48">
        <v>0</v>
      </c>
      <c r="P2875" s="63">
        <f t="shared" si="88"/>
        <v>174527</v>
      </c>
      <c r="Q2875" s="63">
        <f t="shared" si="89"/>
        <v>2296.4078947368421</v>
      </c>
    </row>
    <row r="2876" spans="1:17" x14ac:dyDescent="0.25">
      <c r="A2876" t="s">
        <v>17708</v>
      </c>
      <c r="B2876" t="s">
        <v>17709</v>
      </c>
      <c r="C2876" t="s">
        <v>17710</v>
      </c>
      <c r="D2876" t="s">
        <v>6435</v>
      </c>
      <c r="E2876" t="s">
        <v>6436</v>
      </c>
      <c r="F2876" t="s">
        <v>6434</v>
      </c>
      <c r="G2876" t="s">
        <v>6437</v>
      </c>
      <c r="H2876">
        <v>61</v>
      </c>
      <c r="I2876">
        <v>0</v>
      </c>
      <c r="J2876" s="48">
        <v>128671</v>
      </c>
      <c r="K2876" s="48">
        <v>0</v>
      </c>
      <c r="L2876">
        <v>2109.36</v>
      </c>
      <c r="M2876" t="s">
        <v>17428</v>
      </c>
      <c r="N2876" s="58">
        <v>6113.8033999999998</v>
      </c>
      <c r="O2876" s="48">
        <v>281.02699999999999</v>
      </c>
      <c r="P2876" s="63">
        <f t="shared" si="88"/>
        <v>128671</v>
      </c>
      <c r="Q2876" s="63">
        <f t="shared" si="89"/>
        <v>2109.3606557377047</v>
      </c>
    </row>
    <row r="2877" spans="1:17" x14ac:dyDescent="0.25">
      <c r="A2877" t="s">
        <v>17708</v>
      </c>
      <c r="B2877" t="s">
        <v>17709</v>
      </c>
      <c r="C2877" t="s">
        <v>17710</v>
      </c>
      <c r="D2877" t="s">
        <v>6439</v>
      </c>
      <c r="E2877" t="s">
        <v>6440</v>
      </c>
      <c r="F2877" t="s">
        <v>6438</v>
      </c>
      <c r="G2877" t="s">
        <v>6441</v>
      </c>
      <c r="H2877">
        <v>74</v>
      </c>
      <c r="I2877">
        <v>0</v>
      </c>
      <c r="J2877" s="48">
        <v>177343</v>
      </c>
      <c r="K2877" s="48">
        <v>0</v>
      </c>
      <c r="L2877">
        <v>2396.5300000000002</v>
      </c>
      <c r="M2877" t="s">
        <v>17432</v>
      </c>
      <c r="N2877" s="58">
        <v>-2681.6433999999999</v>
      </c>
      <c r="O2877" s="48">
        <v>0</v>
      </c>
      <c r="P2877" s="63">
        <f t="shared" si="88"/>
        <v>177343</v>
      </c>
      <c r="Q2877" s="63">
        <f t="shared" si="89"/>
        <v>2396.5270270270271</v>
      </c>
    </row>
    <row r="2878" spans="1:17" x14ac:dyDescent="0.25">
      <c r="A2878" t="s">
        <v>17708</v>
      </c>
      <c r="B2878" t="s">
        <v>17709</v>
      </c>
      <c r="C2878" t="s">
        <v>17710</v>
      </c>
      <c r="D2878" t="s">
        <v>6443</v>
      </c>
      <c r="E2878" t="s">
        <v>6444</v>
      </c>
      <c r="F2878" t="s">
        <v>6442</v>
      </c>
      <c r="G2878" t="s">
        <v>6445</v>
      </c>
      <c r="H2878">
        <v>176</v>
      </c>
      <c r="I2878">
        <v>0</v>
      </c>
      <c r="J2878" s="48">
        <v>490539</v>
      </c>
      <c r="K2878" s="48">
        <v>0</v>
      </c>
      <c r="L2878">
        <v>2787.15</v>
      </c>
      <c r="M2878" t="s">
        <v>17432</v>
      </c>
      <c r="N2878" s="58">
        <v>-7417.5430999999999</v>
      </c>
      <c r="O2878" s="48">
        <v>0</v>
      </c>
      <c r="P2878" s="63">
        <f t="shared" si="88"/>
        <v>490539</v>
      </c>
      <c r="Q2878" s="63">
        <f t="shared" si="89"/>
        <v>2787.153409090909</v>
      </c>
    </row>
    <row r="2879" spans="1:17" x14ac:dyDescent="0.25">
      <c r="A2879" t="s">
        <v>17708</v>
      </c>
      <c r="B2879" t="s">
        <v>17709</v>
      </c>
      <c r="C2879" t="s">
        <v>17710</v>
      </c>
      <c r="D2879" t="s">
        <v>6447</v>
      </c>
      <c r="E2879" t="s">
        <v>6448</v>
      </c>
      <c r="F2879" t="s">
        <v>6446</v>
      </c>
      <c r="G2879" t="s">
        <v>6449</v>
      </c>
      <c r="H2879">
        <v>76</v>
      </c>
      <c r="I2879">
        <v>0</v>
      </c>
      <c r="J2879" s="48">
        <v>116647</v>
      </c>
      <c r="K2879" s="48">
        <v>0</v>
      </c>
      <c r="L2879">
        <v>1534.83</v>
      </c>
      <c r="M2879" t="s">
        <v>17432</v>
      </c>
      <c r="N2879" s="58">
        <v>-1763.8414</v>
      </c>
      <c r="O2879" s="48">
        <v>0</v>
      </c>
      <c r="P2879" s="63">
        <f t="shared" si="88"/>
        <v>116647</v>
      </c>
      <c r="Q2879" s="63">
        <f t="shared" si="89"/>
        <v>1534.828947368421</v>
      </c>
    </row>
    <row r="2880" spans="1:17" x14ac:dyDescent="0.25">
      <c r="A2880" t="s">
        <v>17708</v>
      </c>
      <c r="B2880" t="s">
        <v>17709</v>
      </c>
      <c r="C2880" t="s">
        <v>17710</v>
      </c>
      <c r="D2880" t="s">
        <v>6451</v>
      </c>
      <c r="E2880" t="s">
        <v>6452</v>
      </c>
      <c r="F2880" t="s">
        <v>6450</v>
      </c>
      <c r="G2880" t="s">
        <v>3155</v>
      </c>
      <c r="H2880">
        <v>88</v>
      </c>
      <c r="I2880">
        <v>0</v>
      </c>
      <c r="J2880" s="48">
        <v>197897</v>
      </c>
      <c r="K2880" s="48">
        <v>0</v>
      </c>
      <c r="L2880">
        <v>2248.83</v>
      </c>
      <c r="M2880" t="s">
        <v>17428</v>
      </c>
      <c r="N2880" s="58">
        <v>9403.1085999999996</v>
      </c>
      <c r="O2880" s="48">
        <v>432.22309999999999</v>
      </c>
      <c r="P2880" s="63">
        <f t="shared" si="88"/>
        <v>197897</v>
      </c>
      <c r="Q2880" s="63">
        <f t="shared" si="89"/>
        <v>2248.8295454545455</v>
      </c>
    </row>
    <row r="2881" spans="1:17" x14ac:dyDescent="0.25">
      <c r="A2881" t="s">
        <v>17708</v>
      </c>
      <c r="B2881" t="s">
        <v>17709</v>
      </c>
      <c r="C2881" t="s">
        <v>17710</v>
      </c>
      <c r="D2881" t="s">
        <v>6454</v>
      </c>
      <c r="E2881" t="s">
        <v>6455</v>
      </c>
      <c r="F2881" t="s">
        <v>6453</v>
      </c>
      <c r="G2881" t="s">
        <v>6456</v>
      </c>
      <c r="H2881">
        <v>59</v>
      </c>
      <c r="I2881">
        <v>0</v>
      </c>
      <c r="J2881" s="48">
        <v>147369</v>
      </c>
      <c r="K2881" s="48">
        <v>0</v>
      </c>
      <c r="L2881">
        <v>2497.7800000000002</v>
      </c>
      <c r="M2881" t="s">
        <v>17428</v>
      </c>
      <c r="N2881" s="58">
        <v>7002.2565999999997</v>
      </c>
      <c r="O2881" s="48">
        <v>321.86559999999997</v>
      </c>
      <c r="P2881" s="63">
        <f t="shared" si="88"/>
        <v>147369</v>
      </c>
      <c r="Q2881" s="63">
        <f t="shared" si="89"/>
        <v>2497.7796610169494</v>
      </c>
    </row>
    <row r="2882" spans="1:17" x14ac:dyDescent="0.25">
      <c r="A2882" t="s">
        <v>17708</v>
      </c>
      <c r="B2882" t="s">
        <v>17709</v>
      </c>
      <c r="C2882" t="s">
        <v>17710</v>
      </c>
      <c r="D2882" t="s">
        <v>6458</v>
      </c>
      <c r="E2882" t="s">
        <v>6459</v>
      </c>
      <c r="F2882" t="s">
        <v>6457</v>
      </c>
      <c r="G2882" t="s">
        <v>6460</v>
      </c>
      <c r="H2882">
        <v>20</v>
      </c>
      <c r="I2882">
        <v>0</v>
      </c>
      <c r="J2882" s="48">
        <v>42860</v>
      </c>
      <c r="K2882" s="48">
        <v>0</v>
      </c>
      <c r="L2882">
        <v>2143</v>
      </c>
      <c r="M2882" t="s">
        <v>17432</v>
      </c>
      <c r="N2882" s="58">
        <v>-648.10069999999996</v>
      </c>
      <c r="O2882" s="48">
        <v>0</v>
      </c>
      <c r="P2882" s="63">
        <f t="shared" si="88"/>
        <v>42860</v>
      </c>
      <c r="Q2882" s="63">
        <f t="shared" si="89"/>
        <v>2143</v>
      </c>
    </row>
    <row r="2883" spans="1:17" x14ac:dyDescent="0.25">
      <c r="A2883" t="s">
        <v>17708</v>
      </c>
      <c r="B2883" t="s">
        <v>17709</v>
      </c>
      <c r="C2883" t="s">
        <v>17710</v>
      </c>
      <c r="D2883" t="s">
        <v>6462</v>
      </c>
      <c r="E2883" t="s">
        <v>6463</v>
      </c>
      <c r="F2883" t="s">
        <v>6461</v>
      </c>
      <c r="G2883" t="s">
        <v>6464</v>
      </c>
      <c r="H2883">
        <v>205</v>
      </c>
      <c r="I2883">
        <v>0</v>
      </c>
      <c r="J2883" s="48">
        <v>667547</v>
      </c>
      <c r="K2883" s="48">
        <v>0</v>
      </c>
      <c r="L2883">
        <v>3256.33</v>
      </c>
      <c r="M2883" t="s">
        <v>17428</v>
      </c>
      <c r="N2883" s="58">
        <v>31718.523099999999</v>
      </c>
      <c r="O2883" s="48">
        <v>1457.9730999999999</v>
      </c>
      <c r="P2883" s="63">
        <f t="shared" si="88"/>
        <v>667547</v>
      </c>
      <c r="Q2883" s="63">
        <f t="shared" si="89"/>
        <v>3256.3268292682928</v>
      </c>
    </row>
    <row r="2884" spans="1:17" x14ac:dyDescent="0.25">
      <c r="A2884" t="s">
        <v>17708</v>
      </c>
      <c r="B2884" t="s">
        <v>17709</v>
      </c>
      <c r="C2884" t="s">
        <v>17710</v>
      </c>
      <c r="D2884" t="s">
        <v>6462</v>
      </c>
      <c r="E2884" t="s">
        <v>6463</v>
      </c>
      <c r="F2884" t="s">
        <v>6465</v>
      </c>
      <c r="G2884" t="s">
        <v>308</v>
      </c>
      <c r="H2884">
        <v>56</v>
      </c>
      <c r="I2884">
        <v>0</v>
      </c>
      <c r="J2884" s="48">
        <v>225053</v>
      </c>
      <c r="K2884" s="48">
        <v>0</v>
      </c>
      <c r="L2884">
        <v>4018.8</v>
      </c>
      <c r="M2884" t="s">
        <v>17428</v>
      </c>
      <c r="N2884" s="58">
        <v>10693.4025</v>
      </c>
      <c r="O2884" s="48">
        <v>491.53280000000001</v>
      </c>
      <c r="P2884" s="63">
        <f t="shared" ref="P2884:P2947" si="90">J2884-K2884</f>
        <v>225053</v>
      </c>
      <c r="Q2884" s="63">
        <f t="shared" ref="Q2884:Q2947" si="91">P2884/H2884</f>
        <v>4018.8035714285716</v>
      </c>
    </row>
    <row r="2885" spans="1:17" x14ac:dyDescent="0.25">
      <c r="A2885" t="s">
        <v>17708</v>
      </c>
      <c r="B2885" t="s">
        <v>17709</v>
      </c>
      <c r="C2885" t="s">
        <v>17710</v>
      </c>
      <c r="D2885" t="s">
        <v>6462</v>
      </c>
      <c r="E2885" t="s">
        <v>6463</v>
      </c>
      <c r="F2885" t="s">
        <v>6466</v>
      </c>
      <c r="G2885" t="s">
        <v>6467</v>
      </c>
      <c r="H2885">
        <v>100</v>
      </c>
      <c r="I2885">
        <v>0</v>
      </c>
      <c r="J2885" s="48">
        <v>334981</v>
      </c>
      <c r="K2885" s="48">
        <v>0</v>
      </c>
      <c r="L2885">
        <v>3349.81</v>
      </c>
      <c r="M2885" t="s">
        <v>17428</v>
      </c>
      <c r="N2885" s="58">
        <v>15916.6391</v>
      </c>
      <c r="O2885" s="48">
        <v>731.62400000000002</v>
      </c>
      <c r="P2885" s="63">
        <f t="shared" si="90"/>
        <v>334981</v>
      </c>
      <c r="Q2885" s="63">
        <f t="shared" si="91"/>
        <v>3349.81</v>
      </c>
    </row>
    <row r="2886" spans="1:17" x14ac:dyDescent="0.25">
      <c r="A2886" t="s">
        <v>17708</v>
      </c>
      <c r="B2886" t="s">
        <v>17709</v>
      </c>
      <c r="C2886" t="s">
        <v>17710</v>
      </c>
      <c r="D2886" t="s">
        <v>6469</v>
      </c>
      <c r="E2886" t="s">
        <v>6470</v>
      </c>
      <c r="F2886" t="s">
        <v>6468</v>
      </c>
      <c r="G2886" t="s">
        <v>6471</v>
      </c>
      <c r="H2886">
        <v>20</v>
      </c>
      <c r="I2886">
        <v>0</v>
      </c>
      <c r="J2886" s="48">
        <v>43614</v>
      </c>
      <c r="K2886" s="48">
        <v>0</v>
      </c>
      <c r="L2886">
        <v>2180.6999999999998</v>
      </c>
      <c r="M2886" t="s">
        <v>17432</v>
      </c>
      <c r="N2886" s="58">
        <v>-659.49699999999996</v>
      </c>
      <c r="O2886" s="48">
        <v>0</v>
      </c>
      <c r="P2886" s="63">
        <f t="shared" si="90"/>
        <v>43614</v>
      </c>
      <c r="Q2886" s="63">
        <f t="shared" si="91"/>
        <v>2180.6999999999998</v>
      </c>
    </row>
    <row r="2887" spans="1:17" x14ac:dyDescent="0.25">
      <c r="A2887" t="s">
        <v>17708</v>
      </c>
      <c r="B2887" t="s">
        <v>17709</v>
      </c>
      <c r="C2887" t="s">
        <v>17710</v>
      </c>
      <c r="D2887" t="s">
        <v>6473</v>
      </c>
      <c r="E2887" t="s">
        <v>6474</v>
      </c>
      <c r="F2887" t="s">
        <v>6472</v>
      </c>
      <c r="G2887" t="s">
        <v>4393</v>
      </c>
      <c r="H2887">
        <v>60</v>
      </c>
      <c r="I2887">
        <v>0</v>
      </c>
      <c r="J2887" s="48">
        <v>135384</v>
      </c>
      <c r="K2887" s="48">
        <v>0</v>
      </c>
      <c r="L2887">
        <v>2256.4</v>
      </c>
      <c r="M2887" t="s">
        <v>17428</v>
      </c>
      <c r="N2887" s="58">
        <v>6432.7753000000002</v>
      </c>
      <c r="O2887" s="48">
        <v>295.68880000000001</v>
      </c>
      <c r="P2887" s="63">
        <f t="shared" si="90"/>
        <v>135384</v>
      </c>
      <c r="Q2887" s="63">
        <f t="shared" si="91"/>
        <v>2256.4</v>
      </c>
    </row>
    <row r="2888" spans="1:17" x14ac:dyDescent="0.25">
      <c r="A2888" t="s">
        <v>17708</v>
      </c>
      <c r="B2888" t="s">
        <v>17709</v>
      </c>
      <c r="C2888" t="s">
        <v>17710</v>
      </c>
      <c r="D2888" t="s">
        <v>6476</v>
      </c>
      <c r="E2888" t="s">
        <v>6477</v>
      </c>
      <c r="F2888" t="s">
        <v>6475</v>
      </c>
      <c r="G2888" t="s">
        <v>6478</v>
      </c>
      <c r="H2888">
        <v>40</v>
      </c>
      <c r="I2888">
        <v>0</v>
      </c>
      <c r="J2888" s="48">
        <v>84983</v>
      </c>
      <c r="K2888" s="48">
        <v>0</v>
      </c>
      <c r="L2888">
        <v>2124.5700000000002</v>
      </c>
      <c r="M2888" t="s">
        <v>17428</v>
      </c>
      <c r="N2888" s="58">
        <v>4037.9405000000002</v>
      </c>
      <c r="O2888" s="48">
        <v>185.6079</v>
      </c>
      <c r="P2888" s="63">
        <f t="shared" si="90"/>
        <v>84983</v>
      </c>
      <c r="Q2888" s="63">
        <f t="shared" si="91"/>
        <v>2124.5749999999998</v>
      </c>
    </row>
    <row r="2889" spans="1:17" x14ac:dyDescent="0.25">
      <c r="A2889" t="s">
        <v>17708</v>
      </c>
      <c r="B2889" t="s">
        <v>17709</v>
      </c>
      <c r="C2889" t="s">
        <v>17710</v>
      </c>
      <c r="D2889" t="s">
        <v>6480</v>
      </c>
      <c r="E2889" t="s">
        <v>6481</v>
      </c>
      <c r="F2889" t="s">
        <v>6479</v>
      </c>
      <c r="G2889" t="s">
        <v>6482</v>
      </c>
      <c r="H2889">
        <v>74</v>
      </c>
      <c r="I2889">
        <v>0</v>
      </c>
      <c r="J2889" s="48">
        <v>195002</v>
      </c>
      <c r="K2889" s="48">
        <v>0</v>
      </c>
      <c r="L2889">
        <v>2635.16</v>
      </c>
      <c r="M2889" t="s">
        <v>17428</v>
      </c>
      <c r="N2889" s="58">
        <v>9265.5404999999992</v>
      </c>
      <c r="O2889" s="48">
        <v>425.8997</v>
      </c>
      <c r="P2889" s="63">
        <f t="shared" si="90"/>
        <v>195002</v>
      </c>
      <c r="Q2889" s="63">
        <f t="shared" si="91"/>
        <v>2635.1621621621621</v>
      </c>
    </row>
    <row r="2890" spans="1:17" x14ac:dyDescent="0.25">
      <c r="A2890" t="s">
        <v>17708</v>
      </c>
      <c r="B2890" t="s">
        <v>17709</v>
      </c>
      <c r="C2890" t="s">
        <v>17710</v>
      </c>
      <c r="D2890" t="s">
        <v>6484</v>
      </c>
      <c r="E2890" t="s">
        <v>6485</v>
      </c>
      <c r="F2890" t="s">
        <v>6483</v>
      </c>
      <c r="G2890" t="s">
        <v>6486</v>
      </c>
      <c r="H2890">
        <v>119</v>
      </c>
      <c r="I2890">
        <v>0</v>
      </c>
      <c r="J2890" s="48">
        <v>302385</v>
      </c>
      <c r="K2890" s="48">
        <v>0</v>
      </c>
      <c r="L2890">
        <v>2541.0500000000002</v>
      </c>
      <c r="M2890" t="s">
        <v>17432</v>
      </c>
      <c r="N2890" s="58">
        <v>-4572.42</v>
      </c>
      <c r="O2890" s="48">
        <v>0</v>
      </c>
      <c r="P2890" s="63">
        <f t="shared" si="90"/>
        <v>302385</v>
      </c>
      <c r="Q2890" s="63">
        <f t="shared" si="91"/>
        <v>2541.0504201680674</v>
      </c>
    </row>
    <row r="2891" spans="1:17" x14ac:dyDescent="0.25">
      <c r="A2891" t="s">
        <v>17708</v>
      </c>
      <c r="B2891" t="s">
        <v>17709</v>
      </c>
      <c r="C2891" t="s">
        <v>17710</v>
      </c>
      <c r="D2891" t="s">
        <v>6488</v>
      </c>
      <c r="E2891" t="s">
        <v>6489</v>
      </c>
      <c r="F2891" t="s">
        <v>6487</v>
      </c>
      <c r="G2891" t="s">
        <v>6490</v>
      </c>
      <c r="H2891">
        <v>40</v>
      </c>
      <c r="I2891">
        <v>0</v>
      </c>
      <c r="J2891" s="48">
        <v>88240</v>
      </c>
      <c r="K2891" s="48">
        <v>0</v>
      </c>
      <c r="L2891">
        <v>2206</v>
      </c>
      <c r="M2891" t="s">
        <v>17432</v>
      </c>
      <c r="N2891" s="58">
        <v>-1334.2882999999999</v>
      </c>
      <c r="O2891" s="48">
        <v>0</v>
      </c>
      <c r="P2891" s="63">
        <f t="shared" si="90"/>
        <v>88240</v>
      </c>
      <c r="Q2891" s="63">
        <f t="shared" si="91"/>
        <v>2206</v>
      </c>
    </row>
    <row r="2892" spans="1:17" x14ac:dyDescent="0.25">
      <c r="A2892" t="s">
        <v>17708</v>
      </c>
      <c r="B2892" t="s">
        <v>17709</v>
      </c>
      <c r="C2892" t="s">
        <v>17710</v>
      </c>
      <c r="D2892" t="s">
        <v>6492</v>
      </c>
      <c r="E2892" t="s">
        <v>6493</v>
      </c>
      <c r="F2892" t="s">
        <v>6491</v>
      </c>
      <c r="G2892" t="s">
        <v>6494</v>
      </c>
      <c r="H2892">
        <v>40</v>
      </c>
      <c r="I2892">
        <v>0</v>
      </c>
      <c r="J2892" s="48">
        <v>94875</v>
      </c>
      <c r="K2892" s="48">
        <v>0</v>
      </c>
      <c r="L2892">
        <v>2371.88</v>
      </c>
      <c r="M2892" t="s">
        <v>17432</v>
      </c>
      <c r="N2892" s="58">
        <v>-1434.6274000000001</v>
      </c>
      <c r="O2892" s="48">
        <v>0</v>
      </c>
      <c r="P2892" s="63">
        <f t="shared" si="90"/>
        <v>94875</v>
      </c>
      <c r="Q2892" s="63">
        <f t="shared" si="91"/>
        <v>2371.875</v>
      </c>
    </row>
    <row r="2893" spans="1:17" x14ac:dyDescent="0.25">
      <c r="A2893" t="s">
        <v>17708</v>
      </c>
      <c r="B2893" t="s">
        <v>17709</v>
      </c>
      <c r="C2893" t="s">
        <v>17710</v>
      </c>
      <c r="D2893" t="s">
        <v>6496</v>
      </c>
      <c r="E2893" t="s">
        <v>6497</v>
      </c>
      <c r="F2893" t="s">
        <v>6495</v>
      </c>
      <c r="G2893" t="s">
        <v>6498</v>
      </c>
      <c r="H2893">
        <v>24</v>
      </c>
      <c r="I2893">
        <v>0</v>
      </c>
      <c r="J2893" s="48">
        <v>45518</v>
      </c>
      <c r="K2893" s="48">
        <v>0</v>
      </c>
      <c r="L2893">
        <v>1896.58</v>
      </c>
      <c r="M2893" t="s">
        <v>17432</v>
      </c>
      <c r="N2893" s="58">
        <v>-688.28859999999997</v>
      </c>
      <c r="O2893" s="48">
        <v>0</v>
      </c>
      <c r="P2893" s="63">
        <f t="shared" si="90"/>
        <v>45518</v>
      </c>
      <c r="Q2893" s="63">
        <f t="shared" si="91"/>
        <v>1896.5833333333333</v>
      </c>
    </row>
    <row r="2894" spans="1:17" x14ac:dyDescent="0.25">
      <c r="A2894" t="s">
        <v>17708</v>
      </c>
      <c r="B2894" t="s">
        <v>17709</v>
      </c>
      <c r="C2894" t="s">
        <v>17710</v>
      </c>
      <c r="D2894" t="s">
        <v>6500</v>
      </c>
      <c r="E2894" t="s">
        <v>6501</v>
      </c>
      <c r="F2894" t="s">
        <v>6499</v>
      </c>
      <c r="G2894" t="s">
        <v>6502</v>
      </c>
      <c r="H2894">
        <v>60</v>
      </c>
      <c r="I2894">
        <v>0</v>
      </c>
      <c r="J2894" s="48">
        <v>116649</v>
      </c>
      <c r="K2894" s="48">
        <v>0</v>
      </c>
      <c r="L2894">
        <v>1944.15</v>
      </c>
      <c r="M2894" t="s">
        <v>17432</v>
      </c>
      <c r="N2894" s="58">
        <v>-1763.8732</v>
      </c>
      <c r="O2894" s="48">
        <v>0</v>
      </c>
      <c r="P2894" s="63">
        <f t="shared" si="90"/>
        <v>116649</v>
      </c>
      <c r="Q2894" s="63">
        <f t="shared" si="91"/>
        <v>1944.15</v>
      </c>
    </row>
    <row r="2895" spans="1:17" x14ac:dyDescent="0.25">
      <c r="A2895" t="s">
        <v>17708</v>
      </c>
      <c r="B2895" t="s">
        <v>17709</v>
      </c>
      <c r="C2895" t="s">
        <v>17710</v>
      </c>
      <c r="D2895" t="s">
        <v>6504</v>
      </c>
      <c r="E2895" t="s">
        <v>6505</v>
      </c>
      <c r="F2895" t="s">
        <v>6503</v>
      </c>
      <c r="G2895" t="s">
        <v>6506</v>
      </c>
      <c r="H2895">
        <v>30</v>
      </c>
      <c r="I2895">
        <v>0</v>
      </c>
      <c r="J2895" s="48">
        <v>61448</v>
      </c>
      <c r="K2895" s="48">
        <v>0</v>
      </c>
      <c r="L2895">
        <v>2048.27</v>
      </c>
      <c r="M2895" t="s">
        <v>17432</v>
      </c>
      <c r="N2895" s="58">
        <v>-929.16549999999995</v>
      </c>
      <c r="O2895" s="48">
        <v>0</v>
      </c>
      <c r="P2895" s="63">
        <f t="shared" si="90"/>
        <v>61448</v>
      </c>
      <c r="Q2895" s="63">
        <f t="shared" si="91"/>
        <v>2048.2666666666669</v>
      </c>
    </row>
    <row r="2896" spans="1:17" x14ac:dyDescent="0.25">
      <c r="A2896" t="s">
        <v>17708</v>
      </c>
      <c r="B2896" t="s">
        <v>17709</v>
      </c>
      <c r="C2896" t="s">
        <v>17710</v>
      </c>
      <c r="D2896" t="s">
        <v>6508</v>
      </c>
      <c r="E2896" t="s">
        <v>6509</v>
      </c>
      <c r="F2896" t="s">
        <v>6507</v>
      </c>
      <c r="G2896" t="s">
        <v>6510</v>
      </c>
      <c r="H2896">
        <v>39</v>
      </c>
      <c r="I2896">
        <v>0</v>
      </c>
      <c r="J2896" s="48">
        <v>96816</v>
      </c>
      <c r="K2896" s="48">
        <v>0</v>
      </c>
      <c r="L2896">
        <v>2482.46</v>
      </c>
      <c r="M2896" t="s">
        <v>17432</v>
      </c>
      <c r="N2896" s="58">
        <v>-1463.9718</v>
      </c>
      <c r="O2896" s="48">
        <v>0</v>
      </c>
      <c r="P2896" s="63">
        <f t="shared" si="90"/>
        <v>96816</v>
      </c>
      <c r="Q2896" s="63">
        <f t="shared" si="91"/>
        <v>2482.4615384615386</v>
      </c>
    </row>
    <row r="2897" spans="1:17" x14ac:dyDescent="0.25">
      <c r="A2897" t="s">
        <v>17708</v>
      </c>
      <c r="B2897" t="s">
        <v>17709</v>
      </c>
      <c r="C2897" t="s">
        <v>17710</v>
      </c>
      <c r="D2897" t="s">
        <v>6512</v>
      </c>
      <c r="E2897" t="s">
        <v>6513</v>
      </c>
      <c r="F2897" t="s">
        <v>6511</v>
      </c>
      <c r="G2897" t="s">
        <v>6514</v>
      </c>
      <c r="H2897">
        <v>50</v>
      </c>
      <c r="I2897">
        <v>0</v>
      </c>
      <c r="J2897" s="48">
        <v>140277</v>
      </c>
      <c r="K2897" s="48">
        <v>0</v>
      </c>
      <c r="L2897">
        <v>2805.54</v>
      </c>
      <c r="M2897" t="s">
        <v>17428</v>
      </c>
      <c r="N2897" s="58">
        <v>6665.2650999999996</v>
      </c>
      <c r="O2897" s="48">
        <v>306.37549999999999</v>
      </c>
      <c r="P2897" s="63">
        <f t="shared" si="90"/>
        <v>140277</v>
      </c>
      <c r="Q2897" s="63">
        <f t="shared" si="91"/>
        <v>2805.54</v>
      </c>
    </row>
    <row r="2898" spans="1:17" x14ac:dyDescent="0.25">
      <c r="A2898" t="s">
        <v>17708</v>
      </c>
      <c r="B2898" t="s">
        <v>17709</v>
      </c>
      <c r="C2898" t="s">
        <v>17710</v>
      </c>
      <c r="D2898" t="s">
        <v>6516</v>
      </c>
      <c r="E2898" t="s">
        <v>6517</v>
      </c>
      <c r="F2898" t="s">
        <v>6515</v>
      </c>
      <c r="G2898" t="s">
        <v>6518</v>
      </c>
      <c r="H2898">
        <v>43</v>
      </c>
      <c r="I2898">
        <v>0</v>
      </c>
      <c r="J2898" s="48">
        <v>87130</v>
      </c>
      <c r="K2898" s="48">
        <v>0</v>
      </c>
      <c r="L2898">
        <v>2026.28</v>
      </c>
      <c r="M2898" t="s">
        <v>17432</v>
      </c>
      <c r="N2898" s="58">
        <v>-1317.508</v>
      </c>
      <c r="O2898" s="48">
        <v>0</v>
      </c>
      <c r="P2898" s="63">
        <f t="shared" si="90"/>
        <v>87130</v>
      </c>
      <c r="Q2898" s="63">
        <f t="shared" si="91"/>
        <v>2026.2790697674418</v>
      </c>
    </row>
    <row r="2899" spans="1:17" x14ac:dyDescent="0.25">
      <c r="A2899" t="s">
        <v>17708</v>
      </c>
      <c r="B2899" t="s">
        <v>17709</v>
      </c>
      <c r="C2899" t="s">
        <v>17710</v>
      </c>
      <c r="D2899" t="s">
        <v>6520</v>
      </c>
      <c r="E2899" t="s">
        <v>6521</v>
      </c>
      <c r="F2899" t="s">
        <v>6519</v>
      </c>
      <c r="G2899" t="s">
        <v>6522</v>
      </c>
      <c r="H2899">
        <v>30</v>
      </c>
      <c r="I2899">
        <v>0</v>
      </c>
      <c r="J2899" s="48">
        <v>44972</v>
      </c>
      <c r="K2899" s="48">
        <v>0</v>
      </c>
      <c r="L2899">
        <v>1499.07</v>
      </c>
      <c r="M2899" t="s">
        <v>17428</v>
      </c>
      <c r="N2899" s="58">
        <v>2136.8335999999999</v>
      </c>
      <c r="O2899" s="48">
        <v>98.221699999999998</v>
      </c>
      <c r="P2899" s="63">
        <f t="shared" si="90"/>
        <v>44972</v>
      </c>
      <c r="Q2899" s="63">
        <f t="shared" si="91"/>
        <v>1499.0666666666666</v>
      </c>
    </row>
    <row r="2900" spans="1:17" x14ac:dyDescent="0.25">
      <c r="A2900" t="s">
        <v>17708</v>
      </c>
      <c r="B2900" t="s">
        <v>17709</v>
      </c>
      <c r="C2900" t="s">
        <v>17710</v>
      </c>
      <c r="D2900" t="s">
        <v>6524</v>
      </c>
      <c r="E2900" t="s">
        <v>6525</v>
      </c>
      <c r="F2900" t="s">
        <v>6523</v>
      </c>
      <c r="G2900" t="s">
        <v>6526</v>
      </c>
      <c r="H2900">
        <v>91</v>
      </c>
      <c r="I2900">
        <v>0</v>
      </c>
      <c r="J2900" s="48">
        <v>267816</v>
      </c>
      <c r="K2900" s="48">
        <v>0</v>
      </c>
      <c r="L2900">
        <v>2943.03</v>
      </c>
      <c r="M2900" t="s">
        <v>17428</v>
      </c>
      <c r="N2900" s="58">
        <v>12725.300300000001</v>
      </c>
      <c r="O2900" s="48">
        <v>584.93089999999995</v>
      </c>
      <c r="P2900" s="63">
        <f t="shared" si="90"/>
        <v>267816</v>
      </c>
      <c r="Q2900" s="63">
        <f t="shared" si="91"/>
        <v>2943.032967032967</v>
      </c>
    </row>
    <row r="2901" spans="1:17" x14ac:dyDescent="0.25">
      <c r="A2901" t="s">
        <v>17708</v>
      </c>
      <c r="B2901" t="s">
        <v>17709</v>
      </c>
      <c r="C2901" t="s">
        <v>17710</v>
      </c>
      <c r="D2901" t="s">
        <v>6528</v>
      </c>
      <c r="E2901" t="s">
        <v>6529</v>
      </c>
      <c r="F2901" t="s">
        <v>6527</v>
      </c>
      <c r="G2901" t="s">
        <v>6530</v>
      </c>
      <c r="H2901">
        <v>20</v>
      </c>
      <c r="I2901">
        <v>0</v>
      </c>
      <c r="J2901" s="48">
        <v>65420</v>
      </c>
      <c r="K2901" s="48">
        <v>0</v>
      </c>
      <c r="L2901">
        <v>3271</v>
      </c>
      <c r="M2901" t="s">
        <v>17432</v>
      </c>
      <c r="N2901" s="58">
        <v>-989.22469999999998</v>
      </c>
      <c r="O2901" s="48">
        <v>0</v>
      </c>
      <c r="P2901" s="63">
        <f t="shared" si="90"/>
        <v>65420</v>
      </c>
      <c r="Q2901" s="63">
        <f t="shared" si="91"/>
        <v>3271</v>
      </c>
    </row>
    <row r="2902" spans="1:17" x14ac:dyDescent="0.25">
      <c r="A2902" t="s">
        <v>17708</v>
      </c>
      <c r="B2902" t="s">
        <v>17709</v>
      </c>
      <c r="C2902" t="s">
        <v>17710</v>
      </c>
      <c r="D2902" t="s">
        <v>6532</v>
      </c>
      <c r="E2902" t="s">
        <v>6533</v>
      </c>
      <c r="F2902" t="s">
        <v>6531</v>
      </c>
      <c r="G2902" t="s">
        <v>6534</v>
      </c>
      <c r="H2902">
        <v>49</v>
      </c>
      <c r="I2902">
        <v>0</v>
      </c>
      <c r="J2902" s="48">
        <v>76996</v>
      </c>
      <c r="K2902" s="48">
        <v>0</v>
      </c>
      <c r="L2902">
        <v>1571.35</v>
      </c>
      <c r="M2902" t="s">
        <v>17432</v>
      </c>
      <c r="N2902" s="58">
        <v>-1164.2679000000001</v>
      </c>
      <c r="O2902" s="48">
        <v>0</v>
      </c>
      <c r="P2902" s="63">
        <f t="shared" si="90"/>
        <v>76996</v>
      </c>
      <c r="Q2902" s="63">
        <f t="shared" si="91"/>
        <v>1571.3469387755101</v>
      </c>
    </row>
    <row r="2903" spans="1:17" x14ac:dyDescent="0.25">
      <c r="A2903" t="s">
        <v>17708</v>
      </c>
      <c r="B2903" t="s">
        <v>17709</v>
      </c>
      <c r="C2903" t="s">
        <v>17710</v>
      </c>
      <c r="D2903" t="s">
        <v>6536</v>
      </c>
      <c r="E2903" t="s">
        <v>6537</v>
      </c>
      <c r="F2903" t="s">
        <v>6535</v>
      </c>
      <c r="G2903" t="s">
        <v>6538</v>
      </c>
      <c r="H2903">
        <v>50</v>
      </c>
      <c r="I2903">
        <v>0</v>
      </c>
      <c r="J2903" s="48">
        <v>133677</v>
      </c>
      <c r="K2903" s="48">
        <v>0</v>
      </c>
      <c r="L2903">
        <v>2673.54</v>
      </c>
      <c r="M2903" t="s">
        <v>17432</v>
      </c>
      <c r="N2903" s="58">
        <v>-2021.3607999999999</v>
      </c>
      <c r="O2903" s="48">
        <v>0</v>
      </c>
      <c r="P2903" s="63">
        <f t="shared" si="90"/>
        <v>133677</v>
      </c>
      <c r="Q2903" s="63">
        <f t="shared" si="91"/>
        <v>2673.54</v>
      </c>
    </row>
    <row r="2904" spans="1:17" x14ac:dyDescent="0.25">
      <c r="A2904" t="s">
        <v>17708</v>
      </c>
      <c r="B2904" t="s">
        <v>17709</v>
      </c>
      <c r="C2904" t="s">
        <v>17710</v>
      </c>
      <c r="D2904" t="s">
        <v>6540</v>
      </c>
      <c r="E2904" t="s">
        <v>6541</v>
      </c>
      <c r="F2904" t="s">
        <v>6539</v>
      </c>
      <c r="G2904" t="s">
        <v>6542</v>
      </c>
      <c r="H2904">
        <v>159</v>
      </c>
      <c r="I2904">
        <v>0</v>
      </c>
      <c r="J2904" s="48">
        <v>360827</v>
      </c>
      <c r="K2904" s="48">
        <v>0</v>
      </c>
      <c r="L2904">
        <v>2269.35</v>
      </c>
      <c r="M2904" t="s">
        <v>17428</v>
      </c>
      <c r="N2904" s="58">
        <v>17144.7235</v>
      </c>
      <c r="O2904" s="48">
        <v>788.07410000000004</v>
      </c>
      <c r="P2904" s="63">
        <f t="shared" si="90"/>
        <v>360827</v>
      </c>
      <c r="Q2904" s="63">
        <f t="shared" si="91"/>
        <v>2269.3522012578615</v>
      </c>
    </row>
    <row r="2905" spans="1:17" x14ac:dyDescent="0.25">
      <c r="A2905" t="s">
        <v>17708</v>
      </c>
      <c r="B2905" t="s">
        <v>17709</v>
      </c>
      <c r="C2905" t="s">
        <v>17710</v>
      </c>
      <c r="D2905" t="s">
        <v>6544</v>
      </c>
      <c r="E2905" t="s">
        <v>6545</v>
      </c>
      <c r="F2905" t="s">
        <v>6543</v>
      </c>
      <c r="G2905" t="s">
        <v>6546</v>
      </c>
      <c r="H2905">
        <v>123</v>
      </c>
      <c r="I2905">
        <v>120</v>
      </c>
      <c r="J2905" s="48">
        <v>901954</v>
      </c>
      <c r="K2905" s="48">
        <v>445409</v>
      </c>
      <c r="L2905">
        <v>3711.74</v>
      </c>
      <c r="M2905" t="s">
        <v>17432</v>
      </c>
      <c r="N2905" s="58">
        <v>-13638.626700000001</v>
      </c>
      <c r="O2905" s="48">
        <v>0</v>
      </c>
      <c r="P2905" s="63">
        <f t="shared" si="90"/>
        <v>456545</v>
      </c>
      <c r="Q2905" s="63">
        <f t="shared" si="91"/>
        <v>3711.7479674796746</v>
      </c>
    </row>
    <row r="2906" spans="1:17" x14ac:dyDescent="0.25">
      <c r="A2906" t="s">
        <v>17708</v>
      </c>
      <c r="B2906" t="s">
        <v>17709</v>
      </c>
      <c r="C2906" t="s">
        <v>17710</v>
      </c>
      <c r="D2906" t="s">
        <v>6544</v>
      </c>
      <c r="E2906" t="s">
        <v>6545</v>
      </c>
      <c r="F2906" t="s">
        <v>6547</v>
      </c>
      <c r="G2906" t="s">
        <v>6548</v>
      </c>
      <c r="H2906">
        <v>80</v>
      </c>
      <c r="I2906">
        <v>0</v>
      </c>
      <c r="J2906" s="48">
        <v>249541</v>
      </c>
      <c r="K2906" s="48">
        <v>0</v>
      </c>
      <c r="L2906">
        <v>3119.26</v>
      </c>
      <c r="M2906" t="s">
        <v>17432</v>
      </c>
      <c r="N2906" s="58">
        <v>-3773.3627999999999</v>
      </c>
      <c r="O2906" s="48">
        <v>0</v>
      </c>
      <c r="P2906" s="63">
        <f t="shared" si="90"/>
        <v>249541</v>
      </c>
      <c r="Q2906" s="63">
        <f t="shared" si="91"/>
        <v>3119.2624999999998</v>
      </c>
    </row>
    <row r="2907" spans="1:17" x14ac:dyDescent="0.25">
      <c r="A2907" t="s">
        <v>17708</v>
      </c>
      <c r="B2907" t="s">
        <v>17709</v>
      </c>
      <c r="C2907" t="s">
        <v>17710</v>
      </c>
      <c r="D2907" t="s">
        <v>6550</v>
      </c>
      <c r="E2907" t="s">
        <v>6551</v>
      </c>
      <c r="F2907" t="s">
        <v>6549</v>
      </c>
      <c r="G2907" t="s">
        <v>6552</v>
      </c>
      <c r="H2907">
        <v>109</v>
      </c>
      <c r="I2907">
        <v>1</v>
      </c>
      <c r="J2907" s="48">
        <v>293308</v>
      </c>
      <c r="K2907" s="48">
        <v>2666</v>
      </c>
      <c r="L2907">
        <v>2666.44</v>
      </c>
      <c r="M2907" t="s">
        <v>17428</v>
      </c>
      <c r="N2907" s="58">
        <v>13936.502899999999</v>
      </c>
      <c r="O2907" s="48">
        <v>640.60509999999999</v>
      </c>
      <c r="P2907" s="63">
        <f t="shared" si="90"/>
        <v>290642</v>
      </c>
      <c r="Q2907" s="63">
        <f t="shared" si="91"/>
        <v>2666.440366972477</v>
      </c>
    </row>
    <row r="2908" spans="1:17" x14ac:dyDescent="0.25">
      <c r="A2908" t="s">
        <v>17708</v>
      </c>
      <c r="B2908" t="s">
        <v>17709</v>
      </c>
      <c r="C2908" t="s">
        <v>17710</v>
      </c>
      <c r="D2908" t="s">
        <v>6554</v>
      </c>
      <c r="E2908" t="s">
        <v>6555</v>
      </c>
      <c r="F2908" t="s">
        <v>6553</v>
      </c>
      <c r="G2908" t="s">
        <v>6556</v>
      </c>
      <c r="H2908">
        <v>40</v>
      </c>
      <c r="I2908">
        <v>0</v>
      </c>
      <c r="J2908" s="48">
        <v>106573</v>
      </c>
      <c r="K2908" s="48">
        <v>0</v>
      </c>
      <c r="L2908">
        <v>2664.32</v>
      </c>
      <c r="M2908" t="s">
        <v>17428</v>
      </c>
      <c r="N2908" s="58">
        <v>5063.8162000000002</v>
      </c>
      <c r="O2908" s="48">
        <v>232.76329999999999</v>
      </c>
      <c r="P2908" s="63">
        <f t="shared" si="90"/>
        <v>106573</v>
      </c>
      <c r="Q2908" s="63">
        <f t="shared" si="91"/>
        <v>2664.3249999999998</v>
      </c>
    </row>
    <row r="2909" spans="1:17" x14ac:dyDescent="0.25">
      <c r="A2909" t="s">
        <v>17708</v>
      </c>
      <c r="B2909" t="s">
        <v>17709</v>
      </c>
      <c r="C2909" t="s">
        <v>17710</v>
      </c>
      <c r="D2909" t="s">
        <v>6554</v>
      </c>
      <c r="E2909" t="s">
        <v>6555</v>
      </c>
      <c r="F2909" t="s">
        <v>6557</v>
      </c>
      <c r="G2909" t="s">
        <v>6558</v>
      </c>
      <c r="H2909">
        <v>92</v>
      </c>
      <c r="I2909">
        <v>0</v>
      </c>
      <c r="J2909" s="48">
        <v>217560</v>
      </c>
      <c r="K2909" s="48">
        <v>0</v>
      </c>
      <c r="L2909">
        <v>2364.7800000000002</v>
      </c>
      <c r="M2909" t="s">
        <v>17428</v>
      </c>
      <c r="N2909" s="58">
        <v>10337.373100000001</v>
      </c>
      <c r="O2909" s="48">
        <v>475.16750000000002</v>
      </c>
      <c r="P2909" s="63">
        <f t="shared" si="90"/>
        <v>217560</v>
      </c>
      <c r="Q2909" s="63">
        <f t="shared" si="91"/>
        <v>2364.782608695652</v>
      </c>
    </row>
    <row r="2910" spans="1:17" x14ac:dyDescent="0.25">
      <c r="A2910" t="s">
        <v>17708</v>
      </c>
      <c r="B2910" t="s">
        <v>17709</v>
      </c>
      <c r="C2910" t="s">
        <v>17710</v>
      </c>
      <c r="D2910" t="s">
        <v>17714</v>
      </c>
      <c r="E2910" t="s">
        <v>17715</v>
      </c>
      <c r="F2910" t="s">
        <v>17716</v>
      </c>
      <c r="G2910" t="s">
        <v>17717</v>
      </c>
      <c r="H2910">
        <v>0</v>
      </c>
      <c r="I2910">
        <v>39</v>
      </c>
      <c r="J2910" s="48">
        <v>107442</v>
      </c>
      <c r="K2910" s="48">
        <v>107442</v>
      </c>
      <c r="L2910">
        <v>2754.92</v>
      </c>
      <c r="M2910" t="s">
        <v>17432</v>
      </c>
      <c r="N2910" s="58">
        <v>-1624.6468</v>
      </c>
      <c r="O2910" s="48">
        <v>0</v>
      </c>
      <c r="P2910" s="63">
        <f t="shared" si="90"/>
        <v>0</v>
      </c>
      <c r="Q2910" s="63" t="e">
        <f t="shared" si="91"/>
        <v>#DIV/0!</v>
      </c>
    </row>
    <row r="2911" spans="1:17" x14ac:dyDescent="0.25">
      <c r="A2911" t="s">
        <v>17708</v>
      </c>
      <c r="B2911" t="s">
        <v>17709</v>
      </c>
      <c r="C2911" t="s">
        <v>17710</v>
      </c>
      <c r="D2911" t="s">
        <v>6560</v>
      </c>
      <c r="E2911" t="s">
        <v>6561</v>
      </c>
      <c r="F2911" t="s">
        <v>6559</v>
      </c>
      <c r="G2911" t="s">
        <v>6562</v>
      </c>
      <c r="H2911">
        <v>103</v>
      </c>
      <c r="I2911">
        <v>0</v>
      </c>
      <c r="J2911" s="48">
        <v>263738</v>
      </c>
      <c r="K2911" s="48">
        <v>0</v>
      </c>
      <c r="L2911">
        <v>2560.56</v>
      </c>
      <c r="M2911" t="s">
        <v>17432</v>
      </c>
      <c r="N2911" s="58">
        <v>-3988.0286000000001</v>
      </c>
      <c r="O2911" s="48">
        <v>0</v>
      </c>
      <c r="P2911" s="63">
        <f t="shared" si="90"/>
        <v>263738</v>
      </c>
      <c r="Q2911" s="63">
        <f t="shared" si="91"/>
        <v>2560.5631067961167</v>
      </c>
    </row>
    <row r="2912" spans="1:17" x14ac:dyDescent="0.25">
      <c r="A2912" t="s">
        <v>17708</v>
      </c>
      <c r="B2912" t="s">
        <v>17709</v>
      </c>
      <c r="C2912" t="s">
        <v>17710</v>
      </c>
      <c r="D2912" t="s">
        <v>6564</v>
      </c>
      <c r="E2912" t="s">
        <v>6565</v>
      </c>
      <c r="F2912" t="s">
        <v>6563</v>
      </c>
      <c r="G2912" t="s">
        <v>6565</v>
      </c>
      <c r="H2912">
        <v>23</v>
      </c>
      <c r="I2912">
        <v>2</v>
      </c>
      <c r="J2912" s="48">
        <v>68890</v>
      </c>
      <c r="K2912" s="48">
        <v>5511</v>
      </c>
      <c r="L2912">
        <v>2755.6</v>
      </c>
      <c r="M2912" t="s">
        <v>17432</v>
      </c>
      <c r="N2912" s="58">
        <v>-1041.7027</v>
      </c>
      <c r="O2912" s="48">
        <v>0</v>
      </c>
      <c r="P2912" s="63">
        <f t="shared" si="90"/>
        <v>63379</v>
      </c>
      <c r="Q2912" s="63">
        <f t="shared" si="91"/>
        <v>2755.608695652174</v>
      </c>
    </row>
    <row r="2913" spans="1:17" x14ac:dyDescent="0.25">
      <c r="A2913" t="s">
        <v>17708</v>
      </c>
      <c r="B2913" t="s">
        <v>17709</v>
      </c>
      <c r="C2913" t="s">
        <v>17710</v>
      </c>
      <c r="D2913" t="s">
        <v>6567</v>
      </c>
      <c r="E2913" t="s">
        <v>6568</v>
      </c>
      <c r="F2913" t="s">
        <v>6566</v>
      </c>
      <c r="G2913" t="s">
        <v>6569</v>
      </c>
      <c r="H2913">
        <v>66</v>
      </c>
      <c r="I2913">
        <v>0</v>
      </c>
      <c r="J2913" s="48">
        <v>243521</v>
      </c>
      <c r="K2913" s="48">
        <v>0</v>
      </c>
      <c r="L2913">
        <v>3689.71</v>
      </c>
      <c r="M2913" t="s">
        <v>17432</v>
      </c>
      <c r="N2913" s="58">
        <v>-3682.3244</v>
      </c>
      <c r="O2913" s="48">
        <v>0</v>
      </c>
      <c r="P2913" s="63">
        <f t="shared" si="90"/>
        <v>243521</v>
      </c>
      <c r="Q2913" s="63">
        <f t="shared" si="91"/>
        <v>3689.712121212121</v>
      </c>
    </row>
    <row r="2914" spans="1:17" x14ac:dyDescent="0.25">
      <c r="A2914" t="s">
        <v>17708</v>
      </c>
      <c r="B2914" t="s">
        <v>17709</v>
      </c>
      <c r="C2914" t="s">
        <v>17710</v>
      </c>
      <c r="D2914" t="s">
        <v>6567</v>
      </c>
      <c r="E2914" t="s">
        <v>6568</v>
      </c>
      <c r="F2914" t="s">
        <v>6570</v>
      </c>
      <c r="G2914" t="s">
        <v>6571</v>
      </c>
      <c r="H2914">
        <v>9</v>
      </c>
      <c r="I2914">
        <v>0</v>
      </c>
      <c r="J2914" s="48">
        <v>18773</v>
      </c>
      <c r="K2914" s="48">
        <v>0</v>
      </c>
      <c r="L2914">
        <v>2085.89</v>
      </c>
      <c r="M2914" t="s">
        <v>17432</v>
      </c>
      <c r="N2914" s="58">
        <v>-283.86430000000001</v>
      </c>
      <c r="O2914" s="48">
        <v>0</v>
      </c>
      <c r="P2914" s="63">
        <f t="shared" si="90"/>
        <v>18773</v>
      </c>
      <c r="Q2914" s="63">
        <f t="shared" si="91"/>
        <v>2085.8888888888887</v>
      </c>
    </row>
    <row r="2915" spans="1:17" x14ac:dyDescent="0.25">
      <c r="A2915" t="s">
        <v>17708</v>
      </c>
      <c r="B2915" t="s">
        <v>17709</v>
      </c>
      <c r="C2915" t="s">
        <v>17710</v>
      </c>
      <c r="D2915" t="s">
        <v>6573</v>
      </c>
      <c r="E2915" t="s">
        <v>6574</v>
      </c>
      <c r="F2915" t="s">
        <v>6572</v>
      </c>
      <c r="G2915" t="s">
        <v>710</v>
      </c>
      <c r="H2915">
        <v>174</v>
      </c>
      <c r="I2915">
        <v>0</v>
      </c>
      <c r="J2915" s="48">
        <v>489944</v>
      </c>
      <c r="K2915" s="48">
        <v>0</v>
      </c>
      <c r="L2915">
        <v>2815.77</v>
      </c>
      <c r="M2915" t="s">
        <v>17428</v>
      </c>
      <c r="N2915" s="58">
        <v>23279.703300000001</v>
      </c>
      <c r="O2915" s="48">
        <v>1070.0744999999999</v>
      </c>
      <c r="P2915" s="63">
        <f t="shared" si="90"/>
        <v>489944</v>
      </c>
      <c r="Q2915" s="63">
        <f t="shared" si="91"/>
        <v>2815.7701149425288</v>
      </c>
    </row>
    <row r="2916" spans="1:17" x14ac:dyDescent="0.25">
      <c r="A2916" t="s">
        <v>17708</v>
      </c>
      <c r="B2916" t="s">
        <v>17709</v>
      </c>
      <c r="C2916" t="s">
        <v>17710</v>
      </c>
      <c r="D2916" t="s">
        <v>6576</v>
      </c>
      <c r="E2916" t="s">
        <v>6577</v>
      </c>
      <c r="F2916" t="s">
        <v>6575</v>
      </c>
      <c r="G2916" t="s">
        <v>6578</v>
      </c>
      <c r="H2916">
        <v>80</v>
      </c>
      <c r="I2916">
        <v>0</v>
      </c>
      <c r="J2916" s="48">
        <v>229821</v>
      </c>
      <c r="K2916" s="48">
        <v>0</v>
      </c>
      <c r="L2916">
        <v>2872.76</v>
      </c>
      <c r="M2916" t="s">
        <v>17432</v>
      </c>
      <c r="N2916" s="58">
        <v>-3475.1729999999998</v>
      </c>
      <c r="O2916" s="48">
        <v>0</v>
      </c>
      <c r="P2916" s="63">
        <f t="shared" si="90"/>
        <v>229821</v>
      </c>
      <c r="Q2916" s="63">
        <f t="shared" si="91"/>
        <v>2872.7624999999998</v>
      </c>
    </row>
    <row r="2917" spans="1:17" x14ac:dyDescent="0.25">
      <c r="A2917" t="s">
        <v>17708</v>
      </c>
      <c r="B2917" t="s">
        <v>17709</v>
      </c>
      <c r="C2917" t="s">
        <v>17710</v>
      </c>
      <c r="D2917" t="s">
        <v>6580</v>
      </c>
      <c r="E2917" t="s">
        <v>6581</v>
      </c>
      <c r="F2917" t="s">
        <v>6579</v>
      </c>
      <c r="G2917" t="s">
        <v>6582</v>
      </c>
      <c r="H2917">
        <v>58</v>
      </c>
      <c r="I2917">
        <v>0</v>
      </c>
      <c r="J2917" s="48">
        <v>125827</v>
      </c>
      <c r="K2917" s="48">
        <v>0</v>
      </c>
      <c r="L2917">
        <v>2169.4299999999998</v>
      </c>
      <c r="M2917" t="s">
        <v>17432</v>
      </c>
      <c r="N2917" s="58">
        <v>-1902.6587999999999</v>
      </c>
      <c r="O2917" s="48">
        <v>0</v>
      </c>
      <c r="P2917" s="63">
        <f t="shared" si="90"/>
        <v>125827</v>
      </c>
      <c r="Q2917" s="63">
        <f t="shared" si="91"/>
        <v>2169.4310344827586</v>
      </c>
    </row>
    <row r="2918" spans="1:17" x14ac:dyDescent="0.25">
      <c r="A2918" t="s">
        <v>17708</v>
      </c>
      <c r="B2918" t="s">
        <v>17709</v>
      </c>
      <c r="C2918" t="s">
        <v>17710</v>
      </c>
      <c r="D2918" t="s">
        <v>6584</v>
      </c>
      <c r="E2918" t="s">
        <v>6585</v>
      </c>
      <c r="F2918" t="s">
        <v>6583</v>
      </c>
      <c r="G2918" t="s">
        <v>6586</v>
      </c>
      <c r="H2918">
        <v>13</v>
      </c>
      <c r="I2918">
        <v>0</v>
      </c>
      <c r="J2918" s="48">
        <v>43716</v>
      </c>
      <c r="K2918" s="48">
        <v>0</v>
      </c>
      <c r="L2918">
        <v>3362.77</v>
      </c>
      <c r="M2918" t="s">
        <v>17432</v>
      </c>
      <c r="N2918" s="58">
        <v>-661.03359999999998</v>
      </c>
      <c r="O2918" s="48">
        <v>0</v>
      </c>
      <c r="P2918" s="63">
        <f t="shared" si="90"/>
        <v>43716</v>
      </c>
      <c r="Q2918" s="63">
        <f t="shared" si="91"/>
        <v>3362.7692307692309</v>
      </c>
    </row>
    <row r="2919" spans="1:17" x14ac:dyDescent="0.25">
      <c r="A2919" t="s">
        <v>17708</v>
      </c>
      <c r="B2919" t="s">
        <v>17709</v>
      </c>
      <c r="C2919" t="s">
        <v>17710</v>
      </c>
      <c r="D2919" t="s">
        <v>6588</v>
      </c>
      <c r="E2919" t="s">
        <v>6589</v>
      </c>
      <c r="F2919" t="s">
        <v>6587</v>
      </c>
      <c r="G2919" t="s">
        <v>6590</v>
      </c>
      <c r="H2919">
        <v>18</v>
      </c>
      <c r="I2919">
        <v>0</v>
      </c>
      <c r="J2919" s="48">
        <v>40356</v>
      </c>
      <c r="K2919" s="48">
        <v>0</v>
      </c>
      <c r="L2919">
        <v>2242</v>
      </c>
      <c r="M2919" t="s">
        <v>17428</v>
      </c>
      <c r="N2919" s="58">
        <v>1917.5432000000001</v>
      </c>
      <c r="O2919" s="48">
        <v>88.141800000000003</v>
      </c>
      <c r="P2919" s="63">
        <f t="shared" si="90"/>
        <v>40356</v>
      </c>
      <c r="Q2919" s="63">
        <f t="shared" si="91"/>
        <v>2242</v>
      </c>
    </row>
    <row r="2920" spans="1:17" x14ac:dyDescent="0.25">
      <c r="A2920" t="s">
        <v>17708</v>
      </c>
      <c r="B2920" t="s">
        <v>17709</v>
      </c>
      <c r="C2920" t="s">
        <v>17710</v>
      </c>
      <c r="D2920" t="s">
        <v>6592</v>
      </c>
      <c r="E2920" t="s">
        <v>6593</v>
      </c>
      <c r="F2920" t="s">
        <v>6591</v>
      </c>
      <c r="G2920" t="s">
        <v>6594</v>
      </c>
      <c r="H2920">
        <v>60</v>
      </c>
      <c r="I2920">
        <v>0</v>
      </c>
      <c r="J2920" s="48">
        <v>126175</v>
      </c>
      <c r="K2920" s="48">
        <v>0</v>
      </c>
      <c r="L2920">
        <v>2102.92</v>
      </c>
      <c r="M2920" t="s">
        <v>17428</v>
      </c>
      <c r="N2920" s="58">
        <v>5995.1728000000003</v>
      </c>
      <c r="O2920" s="48">
        <v>275.57400000000001</v>
      </c>
      <c r="P2920" s="63">
        <f t="shared" si="90"/>
        <v>126175</v>
      </c>
      <c r="Q2920" s="63">
        <f t="shared" si="91"/>
        <v>2102.9166666666665</v>
      </c>
    </row>
    <row r="2921" spans="1:17" x14ac:dyDescent="0.25">
      <c r="A2921" t="s">
        <v>17708</v>
      </c>
      <c r="B2921" t="s">
        <v>17709</v>
      </c>
      <c r="C2921" t="s">
        <v>17710</v>
      </c>
      <c r="D2921" t="s">
        <v>6596</v>
      </c>
      <c r="E2921" t="s">
        <v>6597</v>
      </c>
      <c r="F2921" t="s">
        <v>6595</v>
      </c>
      <c r="G2921" t="s">
        <v>6598</v>
      </c>
      <c r="H2921">
        <v>45</v>
      </c>
      <c r="I2921">
        <v>0</v>
      </c>
      <c r="J2921" s="48">
        <v>115449</v>
      </c>
      <c r="K2921" s="48">
        <v>0</v>
      </c>
      <c r="L2921">
        <v>2565.5300000000002</v>
      </c>
      <c r="M2921" t="s">
        <v>17432</v>
      </c>
      <c r="N2921" s="58">
        <v>-1745.7224000000001</v>
      </c>
      <c r="O2921" s="48">
        <v>0</v>
      </c>
      <c r="P2921" s="63">
        <f t="shared" si="90"/>
        <v>115449</v>
      </c>
      <c r="Q2921" s="63">
        <f t="shared" si="91"/>
        <v>2565.5333333333333</v>
      </c>
    </row>
    <row r="2922" spans="1:17" x14ac:dyDescent="0.25">
      <c r="A2922" t="s">
        <v>17708</v>
      </c>
      <c r="B2922" t="s">
        <v>17709</v>
      </c>
      <c r="C2922" t="s">
        <v>17710</v>
      </c>
      <c r="D2922" t="s">
        <v>6604</v>
      </c>
      <c r="E2922" t="s">
        <v>6605</v>
      </c>
      <c r="F2922" t="s">
        <v>6603</v>
      </c>
      <c r="G2922" t="s">
        <v>6606</v>
      </c>
      <c r="H2922">
        <v>12</v>
      </c>
      <c r="I2922">
        <v>0</v>
      </c>
      <c r="J2922" s="48">
        <v>31415</v>
      </c>
      <c r="K2922" s="48">
        <v>0</v>
      </c>
      <c r="L2922">
        <v>2617.92</v>
      </c>
      <c r="M2922" t="s">
        <v>17432</v>
      </c>
      <c r="N2922" s="58">
        <v>-475.03489999999999</v>
      </c>
      <c r="O2922" s="48">
        <v>0</v>
      </c>
      <c r="P2922" s="63">
        <f t="shared" si="90"/>
        <v>31415</v>
      </c>
      <c r="Q2922" s="63">
        <f t="shared" si="91"/>
        <v>2617.9166666666665</v>
      </c>
    </row>
    <row r="2923" spans="1:17" x14ac:dyDescent="0.25">
      <c r="A2923" t="s">
        <v>17708</v>
      </c>
      <c r="B2923" t="s">
        <v>17709</v>
      </c>
      <c r="C2923" t="s">
        <v>17710</v>
      </c>
      <c r="D2923" t="s">
        <v>6608</v>
      </c>
      <c r="E2923" t="s">
        <v>6609</v>
      </c>
      <c r="F2923" t="s">
        <v>6607</v>
      </c>
      <c r="G2923" t="s">
        <v>6610</v>
      </c>
      <c r="H2923">
        <v>25</v>
      </c>
      <c r="I2923">
        <v>0</v>
      </c>
      <c r="J2923" s="48">
        <v>65202</v>
      </c>
      <c r="K2923" s="48">
        <v>0</v>
      </c>
      <c r="L2923">
        <v>2608.08</v>
      </c>
      <c r="M2923" t="s">
        <v>17428</v>
      </c>
      <c r="N2923" s="58">
        <v>3098.0895999999998</v>
      </c>
      <c r="O2923" s="48">
        <v>142.4067</v>
      </c>
      <c r="P2923" s="63">
        <f t="shared" si="90"/>
        <v>65202</v>
      </c>
      <c r="Q2923" s="63">
        <f t="shared" si="91"/>
        <v>2608.08</v>
      </c>
    </row>
    <row r="2924" spans="1:17" x14ac:dyDescent="0.25">
      <c r="A2924" t="s">
        <v>17708</v>
      </c>
      <c r="B2924" t="s">
        <v>17709</v>
      </c>
      <c r="C2924" t="s">
        <v>17710</v>
      </c>
      <c r="D2924" t="s">
        <v>6612</v>
      </c>
      <c r="E2924" t="s">
        <v>6613</v>
      </c>
      <c r="F2924" t="s">
        <v>6611</v>
      </c>
      <c r="G2924" t="s">
        <v>6614</v>
      </c>
      <c r="H2924">
        <v>28</v>
      </c>
      <c r="I2924">
        <v>0</v>
      </c>
      <c r="J2924" s="48">
        <v>69004</v>
      </c>
      <c r="K2924" s="48">
        <v>0</v>
      </c>
      <c r="L2924">
        <v>2464.4299999999998</v>
      </c>
      <c r="M2924" t="s">
        <v>17432</v>
      </c>
      <c r="N2924" s="58">
        <v>-1043.4209000000001</v>
      </c>
      <c r="O2924" s="48">
        <v>0</v>
      </c>
      <c r="P2924" s="63">
        <f t="shared" si="90"/>
        <v>69004</v>
      </c>
      <c r="Q2924" s="63">
        <f t="shared" si="91"/>
        <v>2464.4285714285716</v>
      </c>
    </row>
    <row r="2925" spans="1:17" x14ac:dyDescent="0.25">
      <c r="A2925" t="s">
        <v>17708</v>
      </c>
      <c r="B2925" t="s">
        <v>17709</v>
      </c>
      <c r="C2925" t="s">
        <v>17710</v>
      </c>
      <c r="D2925" t="s">
        <v>6616</v>
      </c>
      <c r="E2925" t="s">
        <v>6617</v>
      </c>
      <c r="F2925" t="s">
        <v>6615</v>
      </c>
      <c r="G2925" t="s">
        <v>6618</v>
      </c>
      <c r="H2925">
        <v>28</v>
      </c>
      <c r="I2925">
        <v>0</v>
      </c>
      <c r="J2925" s="48">
        <v>94094</v>
      </c>
      <c r="K2925" s="48">
        <v>0</v>
      </c>
      <c r="L2925">
        <v>3360.5</v>
      </c>
      <c r="M2925" t="s">
        <v>17428</v>
      </c>
      <c r="N2925" s="58">
        <v>4470.8382000000001</v>
      </c>
      <c r="O2925" s="48">
        <v>205.50649999999999</v>
      </c>
      <c r="P2925" s="63">
        <f t="shared" si="90"/>
        <v>94094</v>
      </c>
      <c r="Q2925" s="63">
        <f t="shared" si="91"/>
        <v>3360.5</v>
      </c>
    </row>
    <row r="2926" spans="1:17" x14ac:dyDescent="0.25">
      <c r="A2926" t="s">
        <v>17708</v>
      </c>
      <c r="B2926" t="s">
        <v>17709</v>
      </c>
      <c r="C2926" t="s">
        <v>17710</v>
      </c>
      <c r="D2926" t="s">
        <v>6620</v>
      </c>
      <c r="E2926" t="s">
        <v>6621</v>
      </c>
      <c r="F2926" t="s">
        <v>6619</v>
      </c>
      <c r="G2926" t="s">
        <v>6622</v>
      </c>
      <c r="H2926">
        <v>110</v>
      </c>
      <c r="I2926">
        <v>0</v>
      </c>
      <c r="J2926" s="48">
        <v>275745</v>
      </c>
      <c r="K2926" s="48">
        <v>0</v>
      </c>
      <c r="L2926">
        <v>2506.77</v>
      </c>
      <c r="M2926" t="s">
        <v>17432</v>
      </c>
      <c r="N2926" s="58">
        <v>-4169.5901999999996</v>
      </c>
      <c r="O2926" s="48">
        <v>0</v>
      </c>
      <c r="P2926" s="63">
        <f t="shared" si="90"/>
        <v>275745</v>
      </c>
      <c r="Q2926" s="63">
        <f t="shared" si="91"/>
        <v>2506.7727272727275</v>
      </c>
    </row>
    <row r="2927" spans="1:17" x14ac:dyDescent="0.25">
      <c r="A2927" t="s">
        <v>17708</v>
      </c>
      <c r="B2927" t="s">
        <v>17709</v>
      </c>
      <c r="C2927" t="s">
        <v>17710</v>
      </c>
      <c r="D2927" t="s">
        <v>6624</v>
      </c>
      <c r="E2927" t="s">
        <v>6625</v>
      </c>
      <c r="F2927" t="s">
        <v>6623</v>
      </c>
      <c r="G2927" t="s">
        <v>6626</v>
      </c>
      <c r="H2927">
        <v>38</v>
      </c>
      <c r="I2927">
        <v>0</v>
      </c>
      <c r="J2927" s="48">
        <v>90762</v>
      </c>
      <c r="K2927" s="48">
        <v>0</v>
      </c>
      <c r="L2927">
        <v>2388.4699999999998</v>
      </c>
      <c r="M2927" t="s">
        <v>17432</v>
      </c>
      <c r="N2927" s="58">
        <v>-1372.4299000000001</v>
      </c>
      <c r="O2927" s="48">
        <v>0</v>
      </c>
      <c r="P2927" s="63">
        <f t="shared" si="90"/>
        <v>90762</v>
      </c>
      <c r="Q2927" s="63">
        <f t="shared" si="91"/>
        <v>2388.4736842105262</v>
      </c>
    </row>
    <row r="2928" spans="1:17" x14ac:dyDescent="0.25">
      <c r="A2928" t="s">
        <v>17708</v>
      </c>
      <c r="B2928" t="s">
        <v>17709</v>
      </c>
      <c r="C2928" t="s">
        <v>17710</v>
      </c>
      <c r="D2928" t="s">
        <v>6628</v>
      </c>
      <c r="E2928" t="s">
        <v>6629</v>
      </c>
      <c r="F2928" t="s">
        <v>6627</v>
      </c>
      <c r="G2928" t="s">
        <v>6630</v>
      </c>
      <c r="H2928">
        <v>38</v>
      </c>
      <c r="I2928">
        <v>0</v>
      </c>
      <c r="J2928" s="48">
        <v>87116</v>
      </c>
      <c r="K2928" s="48">
        <v>0</v>
      </c>
      <c r="L2928">
        <v>2292.5300000000002</v>
      </c>
      <c r="M2928" t="s">
        <v>17432</v>
      </c>
      <c r="N2928" s="58">
        <v>-1317.3021000000001</v>
      </c>
      <c r="O2928" s="48">
        <v>0</v>
      </c>
      <c r="P2928" s="63">
        <f t="shared" si="90"/>
        <v>87116</v>
      </c>
      <c r="Q2928" s="63">
        <f t="shared" si="91"/>
        <v>2292.5263157894738</v>
      </c>
    </row>
    <row r="2929" spans="1:17" x14ac:dyDescent="0.25">
      <c r="A2929" t="s">
        <v>17708</v>
      </c>
      <c r="B2929" t="s">
        <v>17709</v>
      </c>
      <c r="C2929" t="s">
        <v>17710</v>
      </c>
      <c r="D2929" t="s">
        <v>6632</v>
      </c>
      <c r="E2929" t="s">
        <v>6633</v>
      </c>
      <c r="F2929" t="s">
        <v>6631</v>
      </c>
      <c r="G2929" t="s">
        <v>1886</v>
      </c>
      <c r="H2929">
        <v>9</v>
      </c>
      <c r="I2929">
        <v>56</v>
      </c>
      <c r="J2929" s="48">
        <v>155899</v>
      </c>
      <c r="K2929" s="48">
        <v>134313</v>
      </c>
      <c r="L2929">
        <v>2398.4499999999998</v>
      </c>
      <c r="M2929" t="s">
        <v>17428</v>
      </c>
      <c r="N2929" s="58">
        <v>7407.5886</v>
      </c>
      <c r="O2929" s="48">
        <v>340.49709999999999</v>
      </c>
      <c r="P2929" s="63">
        <f t="shared" si="90"/>
        <v>21586</v>
      </c>
      <c r="Q2929" s="63">
        <f t="shared" si="91"/>
        <v>2398.4444444444443</v>
      </c>
    </row>
    <row r="2930" spans="1:17" x14ac:dyDescent="0.25">
      <c r="A2930" t="s">
        <v>17708</v>
      </c>
      <c r="B2930" t="s">
        <v>17709</v>
      </c>
      <c r="C2930" t="s">
        <v>17710</v>
      </c>
      <c r="D2930" t="s">
        <v>6632</v>
      </c>
      <c r="E2930" t="s">
        <v>6633</v>
      </c>
      <c r="F2930" t="s">
        <v>6634</v>
      </c>
      <c r="G2930" t="s">
        <v>6635</v>
      </c>
      <c r="H2930">
        <v>40</v>
      </c>
      <c r="I2930">
        <v>0</v>
      </c>
      <c r="J2930" s="48">
        <v>59517</v>
      </c>
      <c r="K2930" s="48">
        <v>0</v>
      </c>
      <c r="L2930">
        <v>1487.92</v>
      </c>
      <c r="M2930" t="s">
        <v>17428</v>
      </c>
      <c r="N2930" s="58">
        <v>2827.9331999999999</v>
      </c>
      <c r="O2930" s="48">
        <v>129.98869999999999</v>
      </c>
      <c r="P2930" s="63">
        <f t="shared" si="90"/>
        <v>59517</v>
      </c>
      <c r="Q2930" s="63">
        <f t="shared" si="91"/>
        <v>1487.925</v>
      </c>
    </row>
    <row r="2931" spans="1:17" x14ac:dyDescent="0.25">
      <c r="A2931" t="s">
        <v>17718</v>
      </c>
      <c r="B2931" t="s">
        <v>17581</v>
      </c>
      <c r="C2931" t="s">
        <v>17582</v>
      </c>
      <c r="D2931" t="s">
        <v>647</v>
      </c>
      <c r="E2931" t="s">
        <v>648</v>
      </c>
      <c r="F2931" t="s">
        <v>646</v>
      </c>
      <c r="G2931" t="s">
        <v>649</v>
      </c>
      <c r="H2931">
        <v>219</v>
      </c>
      <c r="I2931">
        <v>0</v>
      </c>
      <c r="J2931" s="48">
        <v>807845</v>
      </c>
      <c r="K2931" s="48">
        <v>0</v>
      </c>
      <c r="L2931">
        <v>3688.79</v>
      </c>
      <c r="M2931" t="s">
        <v>17432</v>
      </c>
      <c r="N2931" s="58">
        <v>-12215.5816</v>
      </c>
      <c r="O2931" s="48">
        <v>0</v>
      </c>
      <c r="P2931" s="63">
        <f t="shared" si="90"/>
        <v>807845</v>
      </c>
      <c r="Q2931" s="63">
        <f t="shared" si="91"/>
        <v>3688.7899543378994</v>
      </c>
    </row>
    <row r="2932" spans="1:17" x14ac:dyDescent="0.25">
      <c r="A2932" t="s">
        <v>17718</v>
      </c>
      <c r="B2932" t="s">
        <v>17581</v>
      </c>
      <c r="C2932" t="s">
        <v>17582</v>
      </c>
      <c r="D2932" t="s">
        <v>647</v>
      </c>
      <c r="E2932" t="s">
        <v>648</v>
      </c>
      <c r="F2932" t="s">
        <v>650</v>
      </c>
      <c r="G2932" t="s">
        <v>651</v>
      </c>
      <c r="H2932">
        <v>284</v>
      </c>
      <c r="I2932">
        <v>0</v>
      </c>
      <c r="J2932" s="48">
        <v>1075810</v>
      </c>
      <c r="K2932" s="48">
        <v>0</v>
      </c>
      <c r="L2932">
        <v>3788.06</v>
      </c>
      <c r="M2932" t="s">
        <v>17432</v>
      </c>
      <c r="N2932" s="58">
        <v>-16267.536099999999</v>
      </c>
      <c r="O2932" s="48">
        <v>0</v>
      </c>
      <c r="P2932" s="63">
        <f t="shared" si="90"/>
        <v>1075810</v>
      </c>
      <c r="Q2932" s="63">
        <f t="shared" si="91"/>
        <v>3788.0633802816901</v>
      </c>
    </row>
    <row r="2933" spans="1:17" x14ac:dyDescent="0.25">
      <c r="A2933" t="s">
        <v>17718</v>
      </c>
      <c r="B2933" t="s">
        <v>17581</v>
      </c>
      <c r="C2933" t="s">
        <v>17582</v>
      </c>
      <c r="D2933" t="s">
        <v>647</v>
      </c>
      <c r="E2933" t="s">
        <v>648</v>
      </c>
      <c r="F2933" t="s">
        <v>652</v>
      </c>
      <c r="G2933" t="s">
        <v>653</v>
      </c>
      <c r="H2933">
        <v>100</v>
      </c>
      <c r="I2933">
        <v>0</v>
      </c>
      <c r="J2933" s="48">
        <v>376372</v>
      </c>
      <c r="K2933" s="48">
        <v>0</v>
      </c>
      <c r="L2933">
        <v>3763.72</v>
      </c>
      <c r="M2933" t="s">
        <v>17432</v>
      </c>
      <c r="N2933" s="58">
        <v>-5691.1994999999997</v>
      </c>
      <c r="O2933" s="48">
        <v>0</v>
      </c>
      <c r="P2933" s="63">
        <f t="shared" si="90"/>
        <v>376372</v>
      </c>
      <c r="Q2933" s="63">
        <f t="shared" si="91"/>
        <v>3763.72</v>
      </c>
    </row>
    <row r="2934" spans="1:17" x14ac:dyDescent="0.25">
      <c r="A2934" t="s">
        <v>17718</v>
      </c>
      <c r="B2934" t="s">
        <v>17581</v>
      </c>
      <c r="C2934" t="s">
        <v>17582</v>
      </c>
      <c r="D2934" t="s">
        <v>647</v>
      </c>
      <c r="E2934" t="s">
        <v>648</v>
      </c>
      <c r="F2934" t="s">
        <v>654</v>
      </c>
      <c r="G2934" t="s">
        <v>655</v>
      </c>
      <c r="H2934">
        <v>135</v>
      </c>
      <c r="I2934">
        <v>0</v>
      </c>
      <c r="J2934" s="48">
        <v>395638</v>
      </c>
      <c r="K2934" s="48">
        <v>0</v>
      </c>
      <c r="L2934">
        <v>2930.65</v>
      </c>
      <c r="M2934" t="s">
        <v>17432</v>
      </c>
      <c r="N2934" s="58">
        <v>-5982.5231999999996</v>
      </c>
      <c r="O2934" s="48">
        <v>0</v>
      </c>
      <c r="P2934" s="63">
        <f t="shared" si="90"/>
        <v>395638</v>
      </c>
      <c r="Q2934" s="63">
        <f t="shared" si="91"/>
        <v>2930.6518518518519</v>
      </c>
    </row>
    <row r="2935" spans="1:17" x14ac:dyDescent="0.25">
      <c r="A2935" t="s">
        <v>17718</v>
      </c>
      <c r="B2935" t="s">
        <v>17581</v>
      </c>
      <c r="C2935" t="s">
        <v>17582</v>
      </c>
      <c r="D2935" t="s">
        <v>647</v>
      </c>
      <c r="E2935" t="s">
        <v>648</v>
      </c>
      <c r="F2935" t="s">
        <v>656</v>
      </c>
      <c r="G2935" t="s">
        <v>657</v>
      </c>
      <c r="H2935">
        <v>65</v>
      </c>
      <c r="I2935">
        <v>0</v>
      </c>
      <c r="J2935" s="48">
        <v>188288</v>
      </c>
      <c r="K2935" s="48">
        <v>0</v>
      </c>
      <c r="L2935">
        <v>2896.74</v>
      </c>
      <c r="M2935" t="s">
        <v>17432</v>
      </c>
      <c r="N2935" s="58">
        <v>-2847.1358</v>
      </c>
      <c r="O2935" s="48">
        <v>0</v>
      </c>
      <c r="P2935" s="63">
        <f t="shared" si="90"/>
        <v>188288</v>
      </c>
      <c r="Q2935" s="63">
        <f t="shared" si="91"/>
        <v>2896.7384615384617</v>
      </c>
    </row>
    <row r="2936" spans="1:17" x14ac:dyDescent="0.25">
      <c r="A2936" t="s">
        <v>17718</v>
      </c>
      <c r="B2936" t="s">
        <v>17581</v>
      </c>
      <c r="C2936" t="s">
        <v>17582</v>
      </c>
      <c r="D2936" t="s">
        <v>647</v>
      </c>
      <c r="E2936" t="s">
        <v>648</v>
      </c>
      <c r="F2936" t="s">
        <v>658</v>
      </c>
      <c r="G2936" t="s">
        <v>659</v>
      </c>
      <c r="H2936">
        <v>120</v>
      </c>
      <c r="I2936">
        <v>0</v>
      </c>
      <c r="J2936" s="48">
        <v>385153</v>
      </c>
      <c r="K2936" s="48">
        <v>0</v>
      </c>
      <c r="L2936">
        <v>3209.61</v>
      </c>
      <c r="M2936" t="s">
        <v>17432</v>
      </c>
      <c r="N2936" s="58">
        <v>-5823.9804999999997</v>
      </c>
      <c r="O2936" s="48">
        <v>0</v>
      </c>
      <c r="P2936" s="63">
        <f t="shared" si="90"/>
        <v>385153</v>
      </c>
      <c r="Q2936" s="63">
        <f t="shared" si="91"/>
        <v>3209.6083333333331</v>
      </c>
    </row>
    <row r="2937" spans="1:17" x14ac:dyDescent="0.25">
      <c r="A2937" t="s">
        <v>17718</v>
      </c>
      <c r="B2937" t="s">
        <v>17581</v>
      </c>
      <c r="C2937" t="s">
        <v>17582</v>
      </c>
      <c r="D2937" t="s">
        <v>647</v>
      </c>
      <c r="E2937" t="s">
        <v>648</v>
      </c>
      <c r="F2937" t="s">
        <v>660</v>
      </c>
      <c r="G2937" t="s">
        <v>661</v>
      </c>
      <c r="H2937">
        <v>232</v>
      </c>
      <c r="I2937">
        <v>0</v>
      </c>
      <c r="J2937" s="48">
        <v>451211</v>
      </c>
      <c r="K2937" s="48">
        <v>0</v>
      </c>
      <c r="L2937">
        <v>1944.88</v>
      </c>
      <c r="M2937" t="s">
        <v>17432</v>
      </c>
      <c r="N2937" s="58">
        <v>-6822.8528999999999</v>
      </c>
      <c r="O2937" s="48">
        <v>0</v>
      </c>
      <c r="P2937" s="63">
        <f t="shared" si="90"/>
        <v>451211</v>
      </c>
      <c r="Q2937" s="63">
        <f t="shared" si="91"/>
        <v>1944.875</v>
      </c>
    </row>
    <row r="2938" spans="1:17" x14ac:dyDescent="0.25">
      <c r="A2938" t="s">
        <v>17718</v>
      </c>
      <c r="B2938" t="s">
        <v>17581</v>
      </c>
      <c r="C2938" t="s">
        <v>17582</v>
      </c>
      <c r="D2938" t="s">
        <v>647</v>
      </c>
      <c r="E2938" t="s">
        <v>648</v>
      </c>
      <c r="F2938" t="s">
        <v>17721</v>
      </c>
      <c r="G2938" t="s">
        <v>15141</v>
      </c>
      <c r="H2938">
        <v>0</v>
      </c>
      <c r="I2938">
        <v>13</v>
      </c>
      <c r="J2938" s="48">
        <v>30226</v>
      </c>
      <c r="K2938" s="48">
        <v>30226</v>
      </c>
      <c r="L2938">
        <v>2325.08</v>
      </c>
      <c r="M2938" t="s">
        <v>17432</v>
      </c>
      <c r="N2938" s="58">
        <v>-457.0532</v>
      </c>
      <c r="O2938" s="48">
        <v>0</v>
      </c>
      <c r="P2938" s="63">
        <f t="shared" si="90"/>
        <v>0</v>
      </c>
      <c r="Q2938" s="63" t="e">
        <f t="shared" si="91"/>
        <v>#DIV/0!</v>
      </c>
    </row>
    <row r="2939" spans="1:17" x14ac:dyDescent="0.25">
      <c r="A2939" t="s">
        <v>17718</v>
      </c>
      <c r="B2939" t="s">
        <v>17581</v>
      </c>
      <c r="C2939" t="s">
        <v>17582</v>
      </c>
      <c r="D2939" t="s">
        <v>647</v>
      </c>
      <c r="E2939" t="s">
        <v>648</v>
      </c>
      <c r="F2939" t="s">
        <v>662</v>
      </c>
      <c r="G2939" t="s">
        <v>663</v>
      </c>
      <c r="H2939">
        <v>69</v>
      </c>
      <c r="I2939">
        <v>0</v>
      </c>
      <c r="J2939" s="48">
        <v>115753</v>
      </c>
      <c r="K2939" s="48">
        <v>0</v>
      </c>
      <c r="L2939">
        <v>1677.58</v>
      </c>
      <c r="M2939" t="s">
        <v>17432</v>
      </c>
      <c r="N2939" s="58">
        <v>-1750.3286000000001</v>
      </c>
      <c r="O2939" s="48">
        <v>0</v>
      </c>
      <c r="P2939" s="63">
        <f t="shared" si="90"/>
        <v>115753</v>
      </c>
      <c r="Q2939" s="63">
        <f t="shared" si="91"/>
        <v>1677.5797101449275</v>
      </c>
    </row>
    <row r="2940" spans="1:17" x14ac:dyDescent="0.25">
      <c r="A2940" t="s">
        <v>17718</v>
      </c>
      <c r="B2940" t="s">
        <v>17581</v>
      </c>
      <c r="C2940" t="s">
        <v>17582</v>
      </c>
      <c r="D2940" t="s">
        <v>647</v>
      </c>
      <c r="E2940" t="s">
        <v>648</v>
      </c>
      <c r="F2940" t="s">
        <v>664</v>
      </c>
      <c r="G2940" t="s">
        <v>665</v>
      </c>
      <c r="H2940">
        <v>16</v>
      </c>
      <c r="I2940">
        <v>0</v>
      </c>
      <c r="J2940" s="48">
        <v>34236</v>
      </c>
      <c r="K2940" s="48">
        <v>0</v>
      </c>
      <c r="L2940">
        <v>2139.75</v>
      </c>
      <c r="M2940" t="s">
        <v>17432</v>
      </c>
      <c r="N2940" s="58">
        <v>-517.68690000000004</v>
      </c>
      <c r="O2940" s="48">
        <v>0</v>
      </c>
      <c r="P2940" s="63">
        <f t="shared" si="90"/>
        <v>34236</v>
      </c>
      <c r="Q2940" s="63">
        <f t="shared" si="91"/>
        <v>2139.75</v>
      </c>
    </row>
    <row r="2941" spans="1:17" x14ac:dyDescent="0.25">
      <c r="A2941" t="s">
        <v>17718</v>
      </c>
      <c r="B2941" t="s">
        <v>17581</v>
      </c>
      <c r="C2941" t="s">
        <v>17582</v>
      </c>
      <c r="D2941" t="s">
        <v>647</v>
      </c>
      <c r="E2941" t="s">
        <v>648</v>
      </c>
      <c r="F2941" t="s">
        <v>666</v>
      </c>
      <c r="G2941" t="s">
        <v>667</v>
      </c>
      <c r="H2941">
        <v>15</v>
      </c>
      <c r="I2941">
        <v>0</v>
      </c>
      <c r="J2941" s="48">
        <v>34006</v>
      </c>
      <c r="K2941" s="48">
        <v>0</v>
      </c>
      <c r="L2941">
        <v>2267.0700000000002</v>
      </c>
      <c r="M2941" t="s">
        <v>17432</v>
      </c>
      <c r="N2941" s="58">
        <v>-514.20830000000001</v>
      </c>
      <c r="O2941" s="48">
        <v>0</v>
      </c>
      <c r="P2941" s="63">
        <f t="shared" si="90"/>
        <v>34006</v>
      </c>
      <c r="Q2941" s="63">
        <f t="shared" si="91"/>
        <v>2267.0666666666666</v>
      </c>
    </row>
    <row r="2942" spans="1:17" x14ac:dyDescent="0.25">
      <c r="A2942" t="s">
        <v>17718</v>
      </c>
      <c r="B2942" t="s">
        <v>17581</v>
      </c>
      <c r="C2942" t="s">
        <v>17582</v>
      </c>
      <c r="D2942" t="s">
        <v>647</v>
      </c>
      <c r="E2942" t="s">
        <v>648</v>
      </c>
      <c r="F2942" t="s">
        <v>668</v>
      </c>
      <c r="G2942" t="s">
        <v>669</v>
      </c>
      <c r="H2942">
        <v>18</v>
      </c>
      <c r="I2942">
        <v>0</v>
      </c>
      <c r="J2942" s="48">
        <v>43690</v>
      </c>
      <c r="K2942" s="48">
        <v>0</v>
      </c>
      <c r="L2942">
        <v>2427.2199999999998</v>
      </c>
      <c r="M2942" t="s">
        <v>17432</v>
      </c>
      <c r="N2942" s="58">
        <v>-660.64049999999997</v>
      </c>
      <c r="O2942" s="48">
        <v>0</v>
      </c>
      <c r="P2942" s="63">
        <f t="shared" si="90"/>
        <v>43690</v>
      </c>
      <c r="Q2942" s="63">
        <f t="shared" si="91"/>
        <v>2427.2222222222222</v>
      </c>
    </row>
    <row r="2943" spans="1:17" x14ac:dyDescent="0.25">
      <c r="A2943" t="s">
        <v>17718</v>
      </c>
      <c r="B2943" t="s">
        <v>17581</v>
      </c>
      <c r="C2943" t="s">
        <v>17582</v>
      </c>
      <c r="D2943" t="s">
        <v>647</v>
      </c>
      <c r="E2943" t="s">
        <v>648</v>
      </c>
      <c r="F2943" t="s">
        <v>670</v>
      </c>
      <c r="G2943" t="s">
        <v>671</v>
      </c>
      <c r="H2943">
        <v>21</v>
      </c>
      <c r="I2943">
        <v>0</v>
      </c>
      <c r="J2943" s="48">
        <v>39650</v>
      </c>
      <c r="K2943" s="48">
        <v>0</v>
      </c>
      <c r="L2943">
        <v>1888.1</v>
      </c>
      <c r="M2943" t="s">
        <v>17432</v>
      </c>
      <c r="N2943" s="58">
        <v>-599.55229999999995</v>
      </c>
      <c r="O2943" s="48">
        <v>0</v>
      </c>
      <c r="P2943" s="63">
        <f t="shared" si="90"/>
        <v>39650</v>
      </c>
      <c r="Q2943" s="63">
        <f t="shared" si="91"/>
        <v>1888.0952380952381</v>
      </c>
    </row>
    <row r="2944" spans="1:17" x14ac:dyDescent="0.25">
      <c r="A2944" t="s">
        <v>17718</v>
      </c>
      <c r="B2944" t="s">
        <v>17581</v>
      </c>
      <c r="C2944" t="s">
        <v>17582</v>
      </c>
      <c r="D2944" t="s">
        <v>647</v>
      </c>
      <c r="E2944" t="s">
        <v>648</v>
      </c>
      <c r="F2944" t="s">
        <v>672</v>
      </c>
      <c r="G2944" t="s">
        <v>673</v>
      </c>
      <c r="H2944">
        <v>5</v>
      </c>
      <c r="I2944">
        <v>0</v>
      </c>
      <c r="J2944" s="48">
        <v>11713</v>
      </c>
      <c r="K2944" s="48">
        <v>0</v>
      </c>
      <c r="L2944">
        <v>2342.6</v>
      </c>
      <c r="M2944" t="s">
        <v>17432</v>
      </c>
      <c r="N2944" s="58">
        <v>-177.11009999999999</v>
      </c>
      <c r="O2944" s="48">
        <v>0</v>
      </c>
      <c r="P2944" s="63">
        <f t="shared" si="90"/>
        <v>11713</v>
      </c>
      <c r="Q2944" s="63">
        <f t="shared" si="91"/>
        <v>2342.6</v>
      </c>
    </row>
    <row r="2945" spans="1:17" x14ac:dyDescent="0.25">
      <c r="A2945" t="s">
        <v>17718</v>
      </c>
      <c r="B2945" t="s">
        <v>17581</v>
      </c>
      <c r="C2945" t="s">
        <v>17582</v>
      </c>
      <c r="D2945" t="s">
        <v>647</v>
      </c>
      <c r="E2945" t="s">
        <v>648</v>
      </c>
      <c r="F2945" t="s">
        <v>674</v>
      </c>
      <c r="G2945" t="s">
        <v>308</v>
      </c>
      <c r="H2945">
        <v>142</v>
      </c>
      <c r="I2945">
        <v>0</v>
      </c>
      <c r="J2945" s="48">
        <v>325709</v>
      </c>
      <c r="K2945" s="48">
        <v>0</v>
      </c>
      <c r="L2945">
        <v>2293.73</v>
      </c>
      <c r="M2945" t="s">
        <v>17432</v>
      </c>
      <c r="N2945" s="58">
        <v>-4925.1031000000003</v>
      </c>
      <c r="O2945" s="48">
        <v>0</v>
      </c>
      <c r="P2945" s="63">
        <f t="shared" si="90"/>
        <v>325709</v>
      </c>
      <c r="Q2945" s="63">
        <f t="shared" si="91"/>
        <v>2293.7253521126759</v>
      </c>
    </row>
    <row r="2946" spans="1:17" x14ac:dyDescent="0.25">
      <c r="A2946" t="s">
        <v>17718</v>
      </c>
      <c r="B2946" t="s">
        <v>17581</v>
      </c>
      <c r="C2946" t="s">
        <v>17582</v>
      </c>
      <c r="D2946" t="s">
        <v>647</v>
      </c>
      <c r="E2946" t="s">
        <v>648</v>
      </c>
      <c r="F2946" t="s">
        <v>675</v>
      </c>
      <c r="G2946" t="s">
        <v>308</v>
      </c>
      <c r="H2946">
        <v>107</v>
      </c>
      <c r="I2946">
        <v>0</v>
      </c>
      <c r="J2946" s="48">
        <v>242146</v>
      </c>
      <c r="K2946" s="48">
        <v>0</v>
      </c>
      <c r="L2946">
        <v>2263.0500000000002</v>
      </c>
      <c r="M2946" t="s">
        <v>17432</v>
      </c>
      <c r="N2946" s="58">
        <v>-3661.5412999999999</v>
      </c>
      <c r="O2946" s="48">
        <v>0</v>
      </c>
      <c r="P2946" s="63">
        <f t="shared" si="90"/>
        <v>242146</v>
      </c>
      <c r="Q2946" s="63">
        <f t="shared" si="91"/>
        <v>2263.0467289719627</v>
      </c>
    </row>
    <row r="2947" spans="1:17" x14ac:dyDescent="0.25">
      <c r="A2947" t="s">
        <v>17718</v>
      </c>
      <c r="B2947" t="s">
        <v>17581</v>
      </c>
      <c r="C2947" t="s">
        <v>17582</v>
      </c>
      <c r="D2947" t="s">
        <v>647</v>
      </c>
      <c r="E2947" t="s">
        <v>648</v>
      </c>
      <c r="F2947" t="s">
        <v>676</v>
      </c>
      <c r="G2947" t="s">
        <v>308</v>
      </c>
      <c r="H2947">
        <v>175</v>
      </c>
      <c r="I2947">
        <v>0</v>
      </c>
      <c r="J2947" s="48">
        <v>405192</v>
      </c>
      <c r="K2947" s="48">
        <v>0</v>
      </c>
      <c r="L2947">
        <v>2315.38</v>
      </c>
      <c r="M2947" t="s">
        <v>17432</v>
      </c>
      <c r="N2947" s="58">
        <v>-6126.9822000000004</v>
      </c>
      <c r="O2947" s="48">
        <v>0</v>
      </c>
      <c r="P2947" s="63">
        <f t="shared" si="90"/>
        <v>405192</v>
      </c>
      <c r="Q2947" s="63">
        <f t="shared" si="91"/>
        <v>2315.3828571428571</v>
      </c>
    </row>
    <row r="2948" spans="1:17" x14ac:dyDescent="0.25">
      <c r="A2948" t="s">
        <v>17718</v>
      </c>
      <c r="B2948" t="s">
        <v>17581</v>
      </c>
      <c r="C2948" t="s">
        <v>17582</v>
      </c>
      <c r="D2948" t="s">
        <v>678</v>
      </c>
      <c r="E2948" t="s">
        <v>679</v>
      </c>
      <c r="F2948" t="s">
        <v>677</v>
      </c>
      <c r="G2948" t="s">
        <v>680</v>
      </c>
      <c r="H2948">
        <v>169</v>
      </c>
      <c r="I2948">
        <v>0</v>
      </c>
      <c r="J2948" s="48">
        <v>373751</v>
      </c>
      <c r="K2948" s="48">
        <v>0</v>
      </c>
      <c r="L2948">
        <v>2211.54</v>
      </c>
      <c r="M2948" t="s">
        <v>17432</v>
      </c>
      <c r="N2948" s="58">
        <v>-5651.5685999999996</v>
      </c>
      <c r="O2948" s="48">
        <v>0</v>
      </c>
      <c r="P2948" s="63">
        <f t="shared" ref="P2948:P3011" si="92">J2948-K2948</f>
        <v>373751</v>
      </c>
      <c r="Q2948" s="63">
        <f t="shared" ref="Q2948:Q3011" si="93">P2948/H2948</f>
        <v>2211.544378698225</v>
      </c>
    </row>
    <row r="2949" spans="1:17" x14ac:dyDescent="0.25">
      <c r="A2949" t="s">
        <v>17718</v>
      </c>
      <c r="B2949" t="s">
        <v>17581</v>
      </c>
      <c r="C2949" t="s">
        <v>17582</v>
      </c>
      <c r="D2949" t="s">
        <v>682</v>
      </c>
      <c r="E2949" t="s">
        <v>683</v>
      </c>
      <c r="F2949" t="s">
        <v>681</v>
      </c>
      <c r="G2949" t="s">
        <v>684</v>
      </c>
      <c r="H2949">
        <v>224</v>
      </c>
      <c r="I2949">
        <v>0</v>
      </c>
      <c r="J2949" s="48">
        <v>542789</v>
      </c>
      <c r="K2949" s="48">
        <v>0</v>
      </c>
      <c r="L2949">
        <v>2423.17</v>
      </c>
      <c r="M2949" t="s">
        <v>17432</v>
      </c>
      <c r="N2949" s="58">
        <v>-8207.6268999999993</v>
      </c>
      <c r="O2949" s="48">
        <v>0</v>
      </c>
      <c r="P2949" s="63">
        <f t="shared" si="92"/>
        <v>542789</v>
      </c>
      <c r="Q2949" s="63">
        <f t="shared" si="93"/>
        <v>2423.1651785714284</v>
      </c>
    </row>
    <row r="2950" spans="1:17" x14ac:dyDescent="0.25">
      <c r="A2950" t="s">
        <v>17718</v>
      </c>
      <c r="B2950" t="s">
        <v>17581</v>
      </c>
      <c r="C2950" t="s">
        <v>17582</v>
      </c>
      <c r="D2950" t="s">
        <v>686</v>
      </c>
      <c r="E2950" t="s">
        <v>687</v>
      </c>
      <c r="F2950" t="s">
        <v>685</v>
      </c>
      <c r="G2950" t="s">
        <v>688</v>
      </c>
      <c r="H2950">
        <v>383</v>
      </c>
      <c r="I2950">
        <v>0</v>
      </c>
      <c r="J2950" s="48">
        <v>1045422</v>
      </c>
      <c r="K2950" s="48">
        <v>0</v>
      </c>
      <c r="L2950">
        <v>2729.56</v>
      </c>
      <c r="M2950" t="s">
        <v>17432</v>
      </c>
      <c r="N2950" s="58">
        <v>-15808.030199999999</v>
      </c>
      <c r="O2950" s="48">
        <v>0</v>
      </c>
      <c r="P2950" s="63">
        <f t="shared" si="92"/>
        <v>1045422</v>
      </c>
      <c r="Q2950" s="63">
        <f t="shared" si="93"/>
        <v>2729.5613577023501</v>
      </c>
    </row>
    <row r="2951" spans="1:17" x14ac:dyDescent="0.25">
      <c r="A2951" t="s">
        <v>17718</v>
      </c>
      <c r="B2951" t="s">
        <v>17581</v>
      </c>
      <c r="C2951" t="s">
        <v>17582</v>
      </c>
      <c r="D2951" t="s">
        <v>686</v>
      </c>
      <c r="E2951" t="s">
        <v>687</v>
      </c>
      <c r="F2951" t="s">
        <v>689</v>
      </c>
      <c r="G2951" t="s">
        <v>690</v>
      </c>
      <c r="H2951">
        <v>145</v>
      </c>
      <c r="I2951">
        <v>0</v>
      </c>
      <c r="J2951" s="48">
        <v>404313</v>
      </c>
      <c r="K2951" s="48">
        <v>0</v>
      </c>
      <c r="L2951">
        <v>2788.37</v>
      </c>
      <c r="M2951" t="s">
        <v>17432</v>
      </c>
      <c r="N2951" s="58">
        <v>-6113.6944999999996</v>
      </c>
      <c r="O2951" s="48">
        <v>0</v>
      </c>
      <c r="P2951" s="63">
        <f t="shared" si="92"/>
        <v>404313</v>
      </c>
      <c r="Q2951" s="63">
        <f t="shared" si="93"/>
        <v>2788.3655172413792</v>
      </c>
    </row>
    <row r="2952" spans="1:17" x14ac:dyDescent="0.25">
      <c r="A2952" t="s">
        <v>17718</v>
      </c>
      <c r="B2952" t="s">
        <v>17581</v>
      </c>
      <c r="C2952" t="s">
        <v>17582</v>
      </c>
      <c r="D2952" t="s">
        <v>692</v>
      </c>
      <c r="E2952" t="s">
        <v>693</v>
      </c>
      <c r="F2952" t="s">
        <v>691</v>
      </c>
      <c r="G2952" t="s">
        <v>694</v>
      </c>
      <c r="H2952">
        <v>116</v>
      </c>
      <c r="I2952">
        <v>0</v>
      </c>
      <c r="J2952" s="48">
        <v>201345</v>
      </c>
      <c r="K2952" s="48">
        <v>0</v>
      </c>
      <c r="L2952">
        <v>1735.73</v>
      </c>
      <c r="M2952" t="s">
        <v>17432</v>
      </c>
      <c r="N2952" s="58">
        <v>-3044.5717</v>
      </c>
      <c r="O2952" s="48">
        <v>0</v>
      </c>
      <c r="P2952" s="63">
        <f t="shared" si="92"/>
        <v>201345</v>
      </c>
      <c r="Q2952" s="63">
        <f t="shared" si="93"/>
        <v>1735.7327586206898</v>
      </c>
    </row>
    <row r="2953" spans="1:17" x14ac:dyDescent="0.25">
      <c r="A2953" t="s">
        <v>17718</v>
      </c>
      <c r="B2953" t="s">
        <v>17581</v>
      </c>
      <c r="C2953" t="s">
        <v>17582</v>
      </c>
      <c r="D2953" t="s">
        <v>696</v>
      </c>
      <c r="E2953" t="s">
        <v>697</v>
      </c>
      <c r="F2953" t="s">
        <v>695</v>
      </c>
      <c r="G2953" t="s">
        <v>698</v>
      </c>
      <c r="H2953">
        <v>150</v>
      </c>
      <c r="I2953">
        <v>0</v>
      </c>
      <c r="J2953" s="48">
        <v>408077</v>
      </c>
      <c r="K2953" s="48">
        <v>0</v>
      </c>
      <c r="L2953">
        <v>2720.51</v>
      </c>
      <c r="M2953" t="s">
        <v>17432</v>
      </c>
      <c r="N2953" s="58">
        <v>-6170.6180999999997</v>
      </c>
      <c r="O2953" s="48">
        <v>0</v>
      </c>
      <c r="P2953" s="63">
        <f t="shared" si="92"/>
        <v>408077</v>
      </c>
      <c r="Q2953" s="63">
        <f t="shared" si="93"/>
        <v>2720.5133333333333</v>
      </c>
    </row>
    <row r="2954" spans="1:17" x14ac:dyDescent="0.25">
      <c r="A2954" t="s">
        <v>17718</v>
      </c>
      <c r="B2954" t="s">
        <v>17581</v>
      </c>
      <c r="C2954" t="s">
        <v>17582</v>
      </c>
      <c r="D2954" t="s">
        <v>700</v>
      </c>
      <c r="E2954" t="s">
        <v>701</v>
      </c>
      <c r="F2954" t="s">
        <v>699</v>
      </c>
      <c r="G2954" t="s">
        <v>702</v>
      </c>
      <c r="H2954">
        <v>35</v>
      </c>
      <c r="I2954">
        <v>0</v>
      </c>
      <c r="J2954" s="48">
        <v>84756</v>
      </c>
      <c r="K2954" s="48">
        <v>0</v>
      </c>
      <c r="L2954">
        <v>2421.6</v>
      </c>
      <c r="M2954" t="s">
        <v>17432</v>
      </c>
      <c r="N2954" s="58">
        <v>-1281.6051</v>
      </c>
      <c r="O2954" s="48">
        <v>0</v>
      </c>
      <c r="P2954" s="63">
        <f t="shared" si="92"/>
        <v>84756</v>
      </c>
      <c r="Q2954" s="63">
        <f t="shared" si="93"/>
        <v>2421.6</v>
      </c>
    </row>
    <row r="2955" spans="1:17" x14ac:dyDescent="0.25">
      <c r="A2955" t="s">
        <v>17718</v>
      </c>
      <c r="B2955" t="s">
        <v>17581</v>
      </c>
      <c r="C2955" t="s">
        <v>17582</v>
      </c>
      <c r="D2955" t="s">
        <v>704</v>
      </c>
      <c r="E2955" t="s">
        <v>705</v>
      </c>
      <c r="F2955" t="s">
        <v>703</v>
      </c>
      <c r="G2955" t="s">
        <v>706</v>
      </c>
      <c r="H2955">
        <v>44</v>
      </c>
      <c r="I2955">
        <v>0</v>
      </c>
      <c r="J2955" s="48">
        <v>95264</v>
      </c>
      <c r="K2955" s="48">
        <v>0</v>
      </c>
      <c r="L2955">
        <v>2165.09</v>
      </c>
      <c r="M2955" t="s">
        <v>17432</v>
      </c>
      <c r="N2955" s="58">
        <v>-1440.5133000000001</v>
      </c>
      <c r="O2955" s="48">
        <v>0</v>
      </c>
      <c r="P2955" s="63">
        <f t="shared" si="92"/>
        <v>95264</v>
      </c>
      <c r="Q2955" s="63">
        <f t="shared" si="93"/>
        <v>2165.090909090909</v>
      </c>
    </row>
    <row r="2956" spans="1:17" x14ac:dyDescent="0.25">
      <c r="A2956" t="s">
        <v>17718</v>
      </c>
      <c r="B2956" t="s">
        <v>17581</v>
      </c>
      <c r="C2956" t="s">
        <v>17582</v>
      </c>
      <c r="D2956" t="s">
        <v>708</v>
      </c>
      <c r="E2956" t="s">
        <v>709</v>
      </c>
      <c r="F2956" t="s">
        <v>707</v>
      </c>
      <c r="G2956" t="s">
        <v>710</v>
      </c>
      <c r="H2956">
        <v>76</v>
      </c>
      <c r="I2956">
        <v>0</v>
      </c>
      <c r="J2956" s="48">
        <v>203117</v>
      </c>
      <c r="K2956" s="48">
        <v>0</v>
      </c>
      <c r="L2956">
        <v>2672.59</v>
      </c>
      <c r="M2956" t="s">
        <v>17428</v>
      </c>
      <c r="N2956" s="58">
        <v>9651.1147000000001</v>
      </c>
      <c r="O2956" s="48">
        <v>443.62299999999999</v>
      </c>
      <c r="P2956" s="63">
        <f t="shared" si="92"/>
        <v>203117</v>
      </c>
      <c r="Q2956" s="63">
        <f t="shared" si="93"/>
        <v>2672.5921052631579</v>
      </c>
    </row>
    <row r="2957" spans="1:17" x14ac:dyDescent="0.25">
      <c r="A2957" t="s">
        <v>17718</v>
      </c>
      <c r="B2957" t="s">
        <v>17581</v>
      </c>
      <c r="C2957" t="s">
        <v>17582</v>
      </c>
      <c r="D2957" t="s">
        <v>712</v>
      </c>
      <c r="E2957" t="s">
        <v>713</v>
      </c>
      <c r="F2957" t="s">
        <v>711</v>
      </c>
      <c r="G2957" t="s">
        <v>714</v>
      </c>
      <c r="H2957">
        <v>106</v>
      </c>
      <c r="I2957">
        <v>0</v>
      </c>
      <c r="J2957" s="48">
        <v>197768</v>
      </c>
      <c r="K2957" s="48">
        <v>0</v>
      </c>
      <c r="L2957">
        <v>1865.74</v>
      </c>
      <c r="M2957" t="s">
        <v>17428</v>
      </c>
      <c r="N2957" s="58">
        <v>9396.9616000000005</v>
      </c>
      <c r="O2957" s="48">
        <v>431.94060000000002</v>
      </c>
      <c r="P2957" s="63">
        <f t="shared" si="92"/>
        <v>197768</v>
      </c>
      <c r="Q2957" s="63">
        <f t="shared" si="93"/>
        <v>1865.7358490566037</v>
      </c>
    </row>
    <row r="2958" spans="1:17" x14ac:dyDescent="0.25">
      <c r="A2958" t="s">
        <v>17718</v>
      </c>
      <c r="B2958" t="s">
        <v>17581</v>
      </c>
      <c r="C2958" t="s">
        <v>17582</v>
      </c>
      <c r="D2958" t="s">
        <v>716</v>
      </c>
      <c r="E2958" t="s">
        <v>717</v>
      </c>
      <c r="F2958" t="s">
        <v>715</v>
      </c>
      <c r="G2958" t="s">
        <v>718</v>
      </c>
      <c r="H2958">
        <v>30</v>
      </c>
      <c r="I2958">
        <v>0</v>
      </c>
      <c r="J2958" s="48">
        <v>68008</v>
      </c>
      <c r="K2958" s="48">
        <v>0</v>
      </c>
      <c r="L2958">
        <v>2266.9299999999998</v>
      </c>
      <c r="M2958" t="s">
        <v>17428</v>
      </c>
      <c r="N2958" s="58">
        <v>3231.3878</v>
      </c>
      <c r="O2958" s="48">
        <v>148.53389999999999</v>
      </c>
      <c r="P2958" s="63">
        <f t="shared" si="92"/>
        <v>68008</v>
      </c>
      <c r="Q2958" s="63">
        <f t="shared" si="93"/>
        <v>2266.9333333333334</v>
      </c>
    </row>
    <row r="2959" spans="1:17" x14ac:dyDescent="0.25">
      <c r="A2959" t="s">
        <v>17718</v>
      </c>
      <c r="B2959" t="s">
        <v>17581</v>
      </c>
      <c r="C2959" t="s">
        <v>17582</v>
      </c>
      <c r="D2959" t="s">
        <v>720</v>
      </c>
      <c r="E2959" t="s">
        <v>721</v>
      </c>
      <c r="F2959" t="s">
        <v>719</v>
      </c>
      <c r="G2959" t="s">
        <v>722</v>
      </c>
      <c r="H2959">
        <v>40</v>
      </c>
      <c r="I2959">
        <v>0</v>
      </c>
      <c r="J2959" s="48">
        <v>75268</v>
      </c>
      <c r="K2959" s="48">
        <v>0</v>
      </c>
      <c r="L2959">
        <v>1881.7</v>
      </c>
      <c r="M2959" t="s">
        <v>17432</v>
      </c>
      <c r="N2959" s="58">
        <v>-1138.1477</v>
      </c>
      <c r="O2959" s="48">
        <v>0</v>
      </c>
      <c r="P2959" s="63">
        <f t="shared" si="92"/>
        <v>75268</v>
      </c>
      <c r="Q2959" s="63">
        <f t="shared" si="93"/>
        <v>1881.7</v>
      </c>
    </row>
    <row r="2960" spans="1:17" x14ac:dyDescent="0.25">
      <c r="A2960" t="s">
        <v>17718</v>
      </c>
      <c r="B2960" t="s">
        <v>17581</v>
      </c>
      <c r="C2960" t="s">
        <v>17582</v>
      </c>
      <c r="D2960" t="s">
        <v>724</v>
      </c>
      <c r="E2960" t="s">
        <v>725</v>
      </c>
      <c r="F2960" t="s">
        <v>723</v>
      </c>
      <c r="G2960" t="s">
        <v>726</v>
      </c>
      <c r="H2960">
        <v>69</v>
      </c>
      <c r="I2960">
        <v>0</v>
      </c>
      <c r="J2960" s="48">
        <v>185640</v>
      </c>
      <c r="K2960" s="48">
        <v>0</v>
      </c>
      <c r="L2960">
        <v>2690.43</v>
      </c>
      <c r="M2960" t="s">
        <v>17428</v>
      </c>
      <c r="N2960" s="58">
        <v>8820.7361999999994</v>
      </c>
      <c r="O2960" s="48">
        <v>405.4538</v>
      </c>
      <c r="P2960" s="63">
        <f t="shared" si="92"/>
        <v>185640</v>
      </c>
      <c r="Q2960" s="63">
        <f t="shared" si="93"/>
        <v>2690.4347826086955</v>
      </c>
    </row>
    <row r="2961" spans="1:17" x14ac:dyDescent="0.25">
      <c r="A2961" t="s">
        <v>17718</v>
      </c>
      <c r="B2961" t="s">
        <v>17581</v>
      </c>
      <c r="C2961" t="s">
        <v>17582</v>
      </c>
      <c r="D2961" t="s">
        <v>728</v>
      </c>
      <c r="E2961" t="s">
        <v>729</v>
      </c>
      <c r="F2961" t="s">
        <v>727</v>
      </c>
      <c r="G2961" t="s">
        <v>730</v>
      </c>
      <c r="H2961">
        <v>46</v>
      </c>
      <c r="I2961">
        <v>0</v>
      </c>
      <c r="J2961" s="48">
        <v>92663</v>
      </c>
      <c r="K2961" s="48">
        <v>0</v>
      </c>
      <c r="L2961">
        <v>2014.41</v>
      </c>
      <c r="M2961" t="s">
        <v>17432</v>
      </c>
      <c r="N2961" s="58">
        <v>-1401.172</v>
      </c>
      <c r="O2961" s="48">
        <v>0</v>
      </c>
      <c r="P2961" s="63">
        <f t="shared" si="92"/>
        <v>92663</v>
      </c>
      <c r="Q2961" s="63">
        <f t="shared" si="93"/>
        <v>2014.4130434782608</v>
      </c>
    </row>
    <row r="2962" spans="1:17" x14ac:dyDescent="0.25">
      <c r="A2962" t="s">
        <v>17718</v>
      </c>
      <c r="B2962" t="s">
        <v>17581</v>
      </c>
      <c r="C2962" t="s">
        <v>17582</v>
      </c>
      <c r="D2962" t="s">
        <v>732</v>
      </c>
      <c r="E2962" t="s">
        <v>733</v>
      </c>
      <c r="F2962" t="s">
        <v>731</v>
      </c>
      <c r="G2962" t="s">
        <v>734</v>
      </c>
      <c r="H2962">
        <v>24</v>
      </c>
      <c r="I2962">
        <v>0</v>
      </c>
      <c r="J2962" s="48">
        <v>58849</v>
      </c>
      <c r="K2962" s="48">
        <v>0</v>
      </c>
      <c r="L2962">
        <v>2452.04</v>
      </c>
      <c r="M2962" t="s">
        <v>17432</v>
      </c>
      <c r="N2962" s="58">
        <v>-889.87289999999996</v>
      </c>
      <c r="O2962" s="48">
        <v>0</v>
      </c>
      <c r="P2962" s="63">
        <f t="shared" si="92"/>
        <v>58849</v>
      </c>
      <c r="Q2962" s="63">
        <f t="shared" si="93"/>
        <v>2452.0416666666665</v>
      </c>
    </row>
    <row r="2963" spans="1:17" x14ac:dyDescent="0.25">
      <c r="A2963" t="s">
        <v>17718</v>
      </c>
      <c r="B2963" t="s">
        <v>17581</v>
      </c>
      <c r="C2963" t="s">
        <v>17582</v>
      </c>
      <c r="D2963" t="s">
        <v>736</v>
      </c>
      <c r="E2963" t="s">
        <v>737</v>
      </c>
      <c r="F2963" t="s">
        <v>735</v>
      </c>
      <c r="G2963" t="s">
        <v>738</v>
      </c>
      <c r="H2963">
        <v>100</v>
      </c>
      <c r="I2963">
        <v>0</v>
      </c>
      <c r="J2963" s="48">
        <v>264202</v>
      </c>
      <c r="K2963" s="48">
        <v>0</v>
      </c>
      <c r="L2963">
        <v>2642.02</v>
      </c>
      <c r="M2963" t="s">
        <v>17432</v>
      </c>
      <c r="N2963" s="58">
        <v>-3995.0484000000001</v>
      </c>
      <c r="O2963" s="48">
        <v>0</v>
      </c>
      <c r="P2963" s="63">
        <f t="shared" si="92"/>
        <v>264202</v>
      </c>
      <c r="Q2963" s="63">
        <f t="shared" si="93"/>
        <v>2642.02</v>
      </c>
    </row>
    <row r="2964" spans="1:17" x14ac:dyDescent="0.25">
      <c r="A2964" t="s">
        <v>17718</v>
      </c>
      <c r="B2964" t="s">
        <v>17581</v>
      </c>
      <c r="C2964" t="s">
        <v>17582</v>
      </c>
      <c r="D2964" t="s">
        <v>740</v>
      </c>
      <c r="E2964" t="s">
        <v>741</v>
      </c>
      <c r="F2964" t="s">
        <v>739</v>
      </c>
      <c r="G2964" t="s">
        <v>742</v>
      </c>
      <c r="H2964">
        <v>30</v>
      </c>
      <c r="I2964">
        <v>0</v>
      </c>
      <c r="J2964" s="48">
        <v>75365</v>
      </c>
      <c r="K2964" s="48">
        <v>0</v>
      </c>
      <c r="L2964">
        <v>2512.17</v>
      </c>
      <c r="M2964" t="s">
        <v>17432</v>
      </c>
      <c r="N2964" s="58">
        <v>-1139.6035999999999</v>
      </c>
      <c r="O2964" s="48">
        <v>0</v>
      </c>
      <c r="P2964" s="63">
        <f t="shared" si="92"/>
        <v>75365</v>
      </c>
      <c r="Q2964" s="63">
        <f t="shared" si="93"/>
        <v>2512.1666666666665</v>
      </c>
    </row>
    <row r="2965" spans="1:17" x14ac:dyDescent="0.25">
      <c r="A2965" t="s">
        <v>17718</v>
      </c>
      <c r="B2965" t="s">
        <v>17581</v>
      </c>
      <c r="C2965" t="s">
        <v>17582</v>
      </c>
      <c r="D2965" t="s">
        <v>744</v>
      </c>
      <c r="E2965" t="s">
        <v>745</v>
      </c>
      <c r="F2965" t="s">
        <v>743</v>
      </c>
      <c r="G2965" t="s">
        <v>746</v>
      </c>
      <c r="H2965">
        <v>48</v>
      </c>
      <c r="I2965">
        <v>0</v>
      </c>
      <c r="J2965" s="48">
        <v>135044</v>
      </c>
      <c r="K2965" s="48">
        <v>0</v>
      </c>
      <c r="L2965">
        <v>2813.42</v>
      </c>
      <c r="M2965" t="s">
        <v>17428</v>
      </c>
      <c r="N2965" s="58">
        <v>6416.6149999999998</v>
      </c>
      <c r="O2965" s="48">
        <v>294.94600000000003</v>
      </c>
      <c r="P2965" s="63">
        <f t="shared" si="92"/>
        <v>135044</v>
      </c>
      <c r="Q2965" s="63">
        <f t="shared" si="93"/>
        <v>2813.4166666666665</v>
      </c>
    </row>
    <row r="2966" spans="1:17" x14ac:dyDescent="0.25">
      <c r="A2966" t="s">
        <v>17718</v>
      </c>
      <c r="B2966" t="s">
        <v>17581</v>
      </c>
      <c r="C2966" t="s">
        <v>17582</v>
      </c>
      <c r="D2966" t="s">
        <v>748</v>
      </c>
      <c r="E2966" t="s">
        <v>749</v>
      </c>
      <c r="F2966" t="s">
        <v>747</v>
      </c>
      <c r="G2966" t="s">
        <v>750</v>
      </c>
      <c r="H2966">
        <v>166</v>
      </c>
      <c r="I2966">
        <v>0</v>
      </c>
      <c r="J2966" s="48">
        <v>326611</v>
      </c>
      <c r="K2966" s="48">
        <v>0</v>
      </c>
      <c r="L2966">
        <v>1967.54</v>
      </c>
      <c r="M2966" t="s">
        <v>17432</v>
      </c>
      <c r="N2966" s="58">
        <v>-4938.7452000000003</v>
      </c>
      <c r="O2966" s="48">
        <v>0</v>
      </c>
      <c r="P2966" s="63">
        <f t="shared" si="92"/>
        <v>326611</v>
      </c>
      <c r="Q2966" s="63">
        <f t="shared" si="93"/>
        <v>1967.5361445783133</v>
      </c>
    </row>
    <row r="2967" spans="1:17" x14ac:dyDescent="0.25">
      <c r="A2967" t="s">
        <v>17718</v>
      </c>
      <c r="B2967" t="s">
        <v>17581</v>
      </c>
      <c r="C2967" t="s">
        <v>17582</v>
      </c>
      <c r="D2967" t="s">
        <v>752</v>
      </c>
      <c r="E2967" t="s">
        <v>753</v>
      </c>
      <c r="F2967" t="s">
        <v>751</v>
      </c>
      <c r="G2967" t="s">
        <v>754</v>
      </c>
      <c r="H2967">
        <v>240</v>
      </c>
      <c r="I2967">
        <v>0</v>
      </c>
      <c r="J2967" s="48">
        <v>612161</v>
      </c>
      <c r="K2967" s="48">
        <v>0</v>
      </c>
      <c r="L2967">
        <v>2550.67</v>
      </c>
      <c r="M2967" t="s">
        <v>17432</v>
      </c>
      <c r="N2967" s="58">
        <v>-9256.6149000000005</v>
      </c>
      <c r="O2967" s="48">
        <v>0</v>
      </c>
      <c r="P2967" s="63">
        <f t="shared" si="92"/>
        <v>612161</v>
      </c>
      <c r="Q2967" s="63">
        <f t="shared" si="93"/>
        <v>2550.6708333333331</v>
      </c>
    </row>
    <row r="2968" spans="1:17" x14ac:dyDescent="0.25">
      <c r="A2968" t="s">
        <v>17718</v>
      </c>
      <c r="B2968" t="s">
        <v>17581</v>
      </c>
      <c r="C2968" t="s">
        <v>17582</v>
      </c>
      <c r="D2968" t="s">
        <v>752</v>
      </c>
      <c r="E2968" t="s">
        <v>753</v>
      </c>
      <c r="F2968" t="s">
        <v>755</v>
      </c>
      <c r="G2968" t="s">
        <v>756</v>
      </c>
      <c r="H2968">
        <v>84</v>
      </c>
      <c r="I2968">
        <v>13</v>
      </c>
      <c r="J2968" s="48">
        <v>241514</v>
      </c>
      <c r="K2968" s="48">
        <v>32368</v>
      </c>
      <c r="L2968">
        <v>2489.84</v>
      </c>
      <c r="M2968" t="s">
        <v>17432</v>
      </c>
      <c r="N2968" s="58">
        <v>-3651.9847</v>
      </c>
      <c r="O2968" s="48">
        <v>0</v>
      </c>
      <c r="P2968" s="63">
        <f t="shared" si="92"/>
        <v>209146</v>
      </c>
      <c r="Q2968" s="63">
        <f t="shared" si="93"/>
        <v>2489.8333333333335</v>
      </c>
    </row>
    <row r="2969" spans="1:17" x14ac:dyDescent="0.25">
      <c r="A2969" t="s">
        <v>17718</v>
      </c>
      <c r="B2969" t="s">
        <v>17581</v>
      </c>
      <c r="C2969" t="s">
        <v>17582</v>
      </c>
      <c r="D2969" t="s">
        <v>752</v>
      </c>
      <c r="E2969" t="s">
        <v>753</v>
      </c>
      <c r="F2969" t="s">
        <v>757</v>
      </c>
      <c r="G2969" t="s">
        <v>758</v>
      </c>
      <c r="H2969">
        <v>130</v>
      </c>
      <c r="I2969">
        <v>12</v>
      </c>
      <c r="J2969" s="48">
        <v>347620</v>
      </c>
      <c r="K2969" s="48">
        <v>29376</v>
      </c>
      <c r="L2969">
        <v>2448.0300000000002</v>
      </c>
      <c r="M2969" t="s">
        <v>17432</v>
      </c>
      <c r="N2969" s="58">
        <v>-5256.4342999999999</v>
      </c>
      <c r="O2969" s="48">
        <v>0</v>
      </c>
      <c r="P2969" s="63">
        <f t="shared" si="92"/>
        <v>318244</v>
      </c>
      <c r="Q2969" s="63">
        <f t="shared" si="93"/>
        <v>2448.0307692307692</v>
      </c>
    </row>
    <row r="2970" spans="1:17" x14ac:dyDescent="0.25">
      <c r="A2970" t="s">
        <v>17718</v>
      </c>
      <c r="B2970" t="s">
        <v>17581</v>
      </c>
      <c r="C2970" t="s">
        <v>17582</v>
      </c>
      <c r="D2970" t="s">
        <v>752</v>
      </c>
      <c r="E2970" t="s">
        <v>753</v>
      </c>
      <c r="F2970" t="s">
        <v>17722</v>
      </c>
      <c r="G2970" t="s">
        <v>17723</v>
      </c>
      <c r="H2970">
        <v>0</v>
      </c>
      <c r="I2970">
        <v>60</v>
      </c>
      <c r="J2970" s="48">
        <v>208275</v>
      </c>
      <c r="K2970" s="48">
        <v>208275</v>
      </c>
      <c r="L2970">
        <v>3471.25</v>
      </c>
      <c r="M2970" t="s">
        <v>17432</v>
      </c>
      <c r="N2970" s="58">
        <v>-3149.3606</v>
      </c>
      <c r="O2970" s="48">
        <v>0</v>
      </c>
      <c r="P2970" s="63">
        <f t="shared" si="92"/>
        <v>0</v>
      </c>
      <c r="Q2970" s="63" t="e">
        <f t="shared" si="93"/>
        <v>#DIV/0!</v>
      </c>
    </row>
    <row r="2971" spans="1:17" x14ac:dyDescent="0.25">
      <c r="A2971" t="s">
        <v>17718</v>
      </c>
      <c r="B2971" t="s">
        <v>17581</v>
      </c>
      <c r="C2971" t="s">
        <v>17582</v>
      </c>
      <c r="D2971" t="s">
        <v>760</v>
      </c>
      <c r="E2971" t="s">
        <v>761</v>
      </c>
      <c r="F2971" t="s">
        <v>759</v>
      </c>
      <c r="G2971" t="s">
        <v>762</v>
      </c>
      <c r="H2971">
        <v>30</v>
      </c>
      <c r="I2971">
        <v>0</v>
      </c>
      <c r="J2971" s="48">
        <v>69242</v>
      </c>
      <c r="K2971" s="48">
        <v>0</v>
      </c>
      <c r="L2971">
        <v>2308.0700000000002</v>
      </c>
      <c r="M2971" t="s">
        <v>17432</v>
      </c>
      <c r="N2971" s="58">
        <v>-1047.0250000000001</v>
      </c>
      <c r="O2971" s="48">
        <v>0</v>
      </c>
      <c r="P2971" s="63">
        <f t="shared" si="92"/>
        <v>69242</v>
      </c>
      <c r="Q2971" s="63">
        <f t="shared" si="93"/>
        <v>2308.0666666666666</v>
      </c>
    </row>
    <row r="2972" spans="1:17" x14ac:dyDescent="0.25">
      <c r="A2972" t="s">
        <v>17718</v>
      </c>
      <c r="B2972" t="s">
        <v>17581</v>
      </c>
      <c r="C2972" t="s">
        <v>17582</v>
      </c>
      <c r="D2972" t="s">
        <v>764</v>
      </c>
      <c r="E2972" t="s">
        <v>765</v>
      </c>
      <c r="F2972" t="s">
        <v>763</v>
      </c>
      <c r="G2972" t="s">
        <v>766</v>
      </c>
      <c r="H2972">
        <v>107</v>
      </c>
      <c r="I2972">
        <v>0</v>
      </c>
      <c r="J2972" s="48">
        <v>204797</v>
      </c>
      <c r="K2972" s="48">
        <v>0</v>
      </c>
      <c r="L2972">
        <v>1913.99</v>
      </c>
      <c r="M2972" t="s">
        <v>17428</v>
      </c>
      <c r="N2972" s="58">
        <v>9730.9297999999999</v>
      </c>
      <c r="O2972" s="48">
        <v>447.29180000000002</v>
      </c>
      <c r="P2972" s="63">
        <f t="shared" si="92"/>
        <v>204797</v>
      </c>
      <c r="Q2972" s="63">
        <f t="shared" si="93"/>
        <v>1913.9906542056074</v>
      </c>
    </row>
    <row r="2973" spans="1:17" x14ac:dyDescent="0.25">
      <c r="A2973" t="s">
        <v>17718</v>
      </c>
      <c r="B2973" t="s">
        <v>17581</v>
      </c>
      <c r="C2973" t="s">
        <v>17582</v>
      </c>
      <c r="D2973" t="s">
        <v>768</v>
      </c>
      <c r="E2973" t="s">
        <v>769</v>
      </c>
      <c r="F2973" t="s">
        <v>767</v>
      </c>
      <c r="G2973" t="s">
        <v>770</v>
      </c>
      <c r="H2973">
        <v>80</v>
      </c>
      <c r="I2973">
        <v>0</v>
      </c>
      <c r="J2973" s="48">
        <v>159152</v>
      </c>
      <c r="K2973" s="48">
        <v>0</v>
      </c>
      <c r="L2973">
        <v>1989.4</v>
      </c>
      <c r="M2973" t="s">
        <v>17432</v>
      </c>
      <c r="N2973" s="58">
        <v>-2406.5657999999999</v>
      </c>
      <c r="O2973" s="48">
        <v>0</v>
      </c>
      <c r="P2973" s="63">
        <f t="shared" si="92"/>
        <v>159152</v>
      </c>
      <c r="Q2973" s="63">
        <f t="shared" si="93"/>
        <v>1989.4</v>
      </c>
    </row>
    <row r="2974" spans="1:17" x14ac:dyDescent="0.25">
      <c r="A2974" t="s">
        <v>17718</v>
      </c>
      <c r="B2974" t="s">
        <v>17581</v>
      </c>
      <c r="C2974" t="s">
        <v>17582</v>
      </c>
      <c r="D2974" t="s">
        <v>772</v>
      </c>
      <c r="E2974" t="s">
        <v>773</v>
      </c>
      <c r="F2974" t="s">
        <v>771</v>
      </c>
      <c r="G2974" t="s">
        <v>774</v>
      </c>
      <c r="H2974">
        <v>100</v>
      </c>
      <c r="I2974">
        <v>0</v>
      </c>
      <c r="J2974" s="48">
        <v>255412</v>
      </c>
      <c r="K2974" s="48">
        <v>0</v>
      </c>
      <c r="L2974">
        <v>2554.12</v>
      </c>
      <c r="M2974" t="s">
        <v>17432</v>
      </c>
      <c r="N2974" s="58">
        <v>-3862.1306</v>
      </c>
      <c r="O2974" s="48">
        <v>0</v>
      </c>
      <c r="P2974" s="63">
        <f t="shared" si="92"/>
        <v>255412</v>
      </c>
      <c r="Q2974" s="63">
        <f t="shared" si="93"/>
        <v>2554.12</v>
      </c>
    </row>
    <row r="2975" spans="1:17" x14ac:dyDescent="0.25">
      <c r="A2975" t="s">
        <v>17718</v>
      </c>
      <c r="B2975" t="s">
        <v>17581</v>
      </c>
      <c r="C2975" t="s">
        <v>17582</v>
      </c>
      <c r="D2975" t="s">
        <v>776</v>
      </c>
      <c r="E2975" t="s">
        <v>777</v>
      </c>
      <c r="F2975" t="s">
        <v>775</v>
      </c>
      <c r="G2975" t="s">
        <v>778</v>
      </c>
      <c r="H2975">
        <v>76</v>
      </c>
      <c r="I2975">
        <v>0</v>
      </c>
      <c r="J2975" s="48">
        <v>224471</v>
      </c>
      <c r="K2975" s="48">
        <v>0</v>
      </c>
      <c r="L2975">
        <v>2953.57</v>
      </c>
      <c r="M2975" t="s">
        <v>17428</v>
      </c>
      <c r="N2975" s="58">
        <v>10665.779500000001</v>
      </c>
      <c r="O2975" s="48">
        <v>490.26299999999998</v>
      </c>
      <c r="P2975" s="63">
        <f t="shared" si="92"/>
        <v>224471</v>
      </c>
      <c r="Q2975" s="63">
        <f t="shared" si="93"/>
        <v>2953.5657894736842</v>
      </c>
    </row>
    <row r="2976" spans="1:17" x14ac:dyDescent="0.25">
      <c r="A2976" t="s">
        <v>17718</v>
      </c>
      <c r="B2976" t="s">
        <v>17581</v>
      </c>
      <c r="C2976" t="s">
        <v>17582</v>
      </c>
      <c r="D2976" t="s">
        <v>780</v>
      </c>
      <c r="E2976" t="s">
        <v>781</v>
      </c>
      <c r="F2976" t="s">
        <v>779</v>
      </c>
      <c r="G2976" t="s">
        <v>782</v>
      </c>
      <c r="H2976">
        <v>93</v>
      </c>
      <c r="I2976">
        <v>0</v>
      </c>
      <c r="J2976" s="48">
        <v>252667</v>
      </c>
      <c r="K2976" s="48">
        <v>0</v>
      </c>
      <c r="L2976">
        <v>2716.85</v>
      </c>
      <c r="M2976" t="s">
        <v>17428</v>
      </c>
      <c r="N2976" s="58">
        <v>12005.459199999999</v>
      </c>
      <c r="O2976" s="48">
        <v>551.84270000000004</v>
      </c>
      <c r="P2976" s="63">
        <f t="shared" si="92"/>
        <v>252667</v>
      </c>
      <c r="Q2976" s="63">
        <f t="shared" si="93"/>
        <v>2716.8494623655915</v>
      </c>
    </row>
    <row r="2977" spans="1:17" x14ac:dyDescent="0.25">
      <c r="A2977" t="s">
        <v>17718</v>
      </c>
      <c r="B2977" t="s">
        <v>17581</v>
      </c>
      <c r="C2977" t="s">
        <v>17582</v>
      </c>
      <c r="D2977" t="s">
        <v>784</v>
      </c>
      <c r="E2977" t="s">
        <v>785</v>
      </c>
      <c r="F2977" t="s">
        <v>783</v>
      </c>
      <c r="G2977" t="s">
        <v>786</v>
      </c>
      <c r="H2977">
        <v>37</v>
      </c>
      <c r="I2977">
        <v>0</v>
      </c>
      <c r="J2977" s="48">
        <v>89910</v>
      </c>
      <c r="K2977" s="48">
        <v>0</v>
      </c>
      <c r="L2977">
        <v>2430</v>
      </c>
      <c r="M2977" t="s">
        <v>17428</v>
      </c>
      <c r="N2977" s="58">
        <v>4272.1035000000002</v>
      </c>
      <c r="O2977" s="48">
        <v>196.37139999999999</v>
      </c>
      <c r="P2977" s="63">
        <f t="shared" si="92"/>
        <v>89910</v>
      </c>
      <c r="Q2977" s="63">
        <f t="shared" si="93"/>
        <v>2430</v>
      </c>
    </row>
    <row r="2978" spans="1:17" x14ac:dyDescent="0.25">
      <c r="A2978" t="s">
        <v>17718</v>
      </c>
      <c r="B2978" t="s">
        <v>17581</v>
      </c>
      <c r="C2978" t="s">
        <v>17582</v>
      </c>
      <c r="D2978" t="s">
        <v>788</v>
      </c>
      <c r="E2978" t="s">
        <v>789</v>
      </c>
      <c r="F2978" t="s">
        <v>787</v>
      </c>
      <c r="G2978" t="s">
        <v>790</v>
      </c>
      <c r="H2978">
        <v>118</v>
      </c>
      <c r="I2978">
        <v>0</v>
      </c>
      <c r="J2978" s="48">
        <v>242921</v>
      </c>
      <c r="K2978" s="48">
        <v>0</v>
      </c>
      <c r="L2978">
        <v>2058.65</v>
      </c>
      <c r="M2978" t="s">
        <v>17432</v>
      </c>
      <c r="N2978" s="58">
        <v>-3673.2577000000001</v>
      </c>
      <c r="O2978" s="48">
        <v>0</v>
      </c>
      <c r="P2978" s="63">
        <f t="shared" si="92"/>
        <v>242921</v>
      </c>
      <c r="Q2978" s="63">
        <f t="shared" si="93"/>
        <v>2058.6525423728813</v>
      </c>
    </row>
    <row r="2979" spans="1:17" x14ac:dyDescent="0.25">
      <c r="A2979" t="s">
        <v>17718</v>
      </c>
      <c r="B2979" t="s">
        <v>17581</v>
      </c>
      <c r="C2979" t="s">
        <v>17582</v>
      </c>
      <c r="D2979" t="s">
        <v>792</v>
      </c>
      <c r="E2979" t="s">
        <v>793</v>
      </c>
      <c r="F2979" t="s">
        <v>791</v>
      </c>
      <c r="G2979" t="s">
        <v>794</v>
      </c>
      <c r="H2979">
        <v>64</v>
      </c>
      <c r="I2979">
        <v>0</v>
      </c>
      <c r="J2979" s="48">
        <v>159693</v>
      </c>
      <c r="K2979" s="48">
        <v>0</v>
      </c>
      <c r="L2979">
        <v>2495.1999999999998</v>
      </c>
      <c r="M2979" t="s">
        <v>17432</v>
      </c>
      <c r="N2979" s="58">
        <v>-2414.7530000000002</v>
      </c>
      <c r="O2979" s="48">
        <v>0</v>
      </c>
      <c r="P2979" s="63">
        <f t="shared" si="92"/>
        <v>159693</v>
      </c>
      <c r="Q2979" s="63">
        <f t="shared" si="93"/>
        <v>2495.203125</v>
      </c>
    </row>
    <row r="2980" spans="1:17" x14ac:dyDescent="0.25">
      <c r="A2980" t="s">
        <v>17718</v>
      </c>
      <c r="B2980" t="s">
        <v>17581</v>
      </c>
      <c r="C2980" t="s">
        <v>17582</v>
      </c>
      <c r="D2980" t="s">
        <v>796</v>
      </c>
      <c r="E2980" t="s">
        <v>797</v>
      </c>
      <c r="F2980" t="s">
        <v>795</v>
      </c>
      <c r="G2980" t="s">
        <v>798</v>
      </c>
      <c r="H2980">
        <v>128</v>
      </c>
      <c r="I2980">
        <v>0</v>
      </c>
      <c r="J2980" s="48">
        <v>343118</v>
      </c>
      <c r="K2980" s="48">
        <v>0</v>
      </c>
      <c r="L2980">
        <v>2680.61</v>
      </c>
      <c r="M2980" t="s">
        <v>17432</v>
      </c>
      <c r="N2980" s="58">
        <v>-5188.3626999999997</v>
      </c>
      <c r="O2980" s="48">
        <v>0</v>
      </c>
      <c r="P2980" s="63">
        <f t="shared" si="92"/>
        <v>343118</v>
      </c>
      <c r="Q2980" s="63">
        <f t="shared" si="93"/>
        <v>2680.609375</v>
      </c>
    </row>
    <row r="2981" spans="1:17" x14ac:dyDescent="0.25">
      <c r="A2981" t="s">
        <v>17718</v>
      </c>
      <c r="B2981" t="s">
        <v>17581</v>
      </c>
      <c r="C2981" t="s">
        <v>17582</v>
      </c>
      <c r="D2981" t="s">
        <v>800</v>
      </c>
      <c r="E2981" t="s">
        <v>801</v>
      </c>
      <c r="F2981" t="s">
        <v>799</v>
      </c>
      <c r="G2981" t="s">
        <v>802</v>
      </c>
      <c r="H2981">
        <v>40</v>
      </c>
      <c r="I2981">
        <v>0</v>
      </c>
      <c r="J2981" s="48">
        <v>86819</v>
      </c>
      <c r="K2981" s="48">
        <v>0</v>
      </c>
      <c r="L2981">
        <v>2170.48</v>
      </c>
      <c r="M2981" t="s">
        <v>17428</v>
      </c>
      <c r="N2981" s="58">
        <v>4125.1890999999996</v>
      </c>
      <c r="O2981" s="48">
        <v>189.61840000000001</v>
      </c>
      <c r="P2981" s="63">
        <f t="shared" si="92"/>
        <v>86819</v>
      </c>
      <c r="Q2981" s="63">
        <f t="shared" si="93"/>
        <v>2170.4749999999999</v>
      </c>
    </row>
    <row r="2982" spans="1:17" x14ac:dyDescent="0.25">
      <c r="A2982" t="s">
        <v>17718</v>
      </c>
      <c r="B2982" t="s">
        <v>17581</v>
      </c>
      <c r="C2982" t="s">
        <v>17582</v>
      </c>
      <c r="D2982" t="s">
        <v>804</v>
      </c>
      <c r="E2982" t="s">
        <v>805</v>
      </c>
      <c r="F2982" t="s">
        <v>803</v>
      </c>
      <c r="G2982" t="s">
        <v>806</v>
      </c>
      <c r="H2982">
        <v>195</v>
      </c>
      <c r="I2982">
        <v>0</v>
      </c>
      <c r="J2982" s="48">
        <v>626988</v>
      </c>
      <c r="K2982" s="48">
        <v>0</v>
      </c>
      <c r="L2982">
        <v>3215.32</v>
      </c>
      <c r="M2982" t="s">
        <v>17432</v>
      </c>
      <c r="N2982" s="58">
        <v>-9480.8062000000009</v>
      </c>
      <c r="O2982" s="48">
        <v>0</v>
      </c>
      <c r="P2982" s="63">
        <f t="shared" si="92"/>
        <v>626988</v>
      </c>
      <c r="Q2982" s="63">
        <f t="shared" si="93"/>
        <v>3215.3230769230768</v>
      </c>
    </row>
    <row r="2983" spans="1:17" x14ac:dyDescent="0.25">
      <c r="A2983" t="s">
        <v>17718</v>
      </c>
      <c r="B2983" t="s">
        <v>17581</v>
      </c>
      <c r="C2983" t="s">
        <v>17582</v>
      </c>
      <c r="D2983" t="s">
        <v>808</v>
      </c>
      <c r="E2983" t="s">
        <v>809</v>
      </c>
      <c r="F2983" t="s">
        <v>807</v>
      </c>
      <c r="G2983" t="s">
        <v>810</v>
      </c>
      <c r="H2983">
        <v>82</v>
      </c>
      <c r="I2983">
        <v>0</v>
      </c>
      <c r="J2983" s="48">
        <v>219155</v>
      </c>
      <c r="K2983" s="48">
        <v>0</v>
      </c>
      <c r="L2983">
        <v>2672.62</v>
      </c>
      <c r="M2983" t="s">
        <v>17428</v>
      </c>
      <c r="N2983" s="58">
        <v>10413.133900000001</v>
      </c>
      <c r="O2983" s="48">
        <v>478.6499</v>
      </c>
      <c r="P2983" s="63">
        <f t="shared" si="92"/>
        <v>219155</v>
      </c>
      <c r="Q2983" s="63">
        <f t="shared" si="93"/>
        <v>2672.6219512195121</v>
      </c>
    </row>
    <row r="2984" spans="1:17" x14ac:dyDescent="0.25">
      <c r="A2984" t="s">
        <v>17718</v>
      </c>
      <c r="B2984" t="s">
        <v>17581</v>
      </c>
      <c r="C2984" t="s">
        <v>17582</v>
      </c>
      <c r="D2984" t="s">
        <v>812</v>
      </c>
      <c r="E2984" t="s">
        <v>813</v>
      </c>
      <c r="F2984" t="s">
        <v>811</v>
      </c>
      <c r="G2984" t="s">
        <v>814</v>
      </c>
      <c r="H2984">
        <v>56</v>
      </c>
      <c r="I2984">
        <v>0</v>
      </c>
      <c r="J2984" s="48">
        <v>112543</v>
      </c>
      <c r="K2984" s="48">
        <v>0</v>
      </c>
      <c r="L2984">
        <v>2009.7</v>
      </c>
      <c r="M2984" t="s">
        <v>17432</v>
      </c>
      <c r="N2984" s="58">
        <v>-1701.79</v>
      </c>
      <c r="O2984" s="48">
        <v>0</v>
      </c>
      <c r="P2984" s="63">
        <f t="shared" si="92"/>
        <v>112543</v>
      </c>
      <c r="Q2984" s="63">
        <f t="shared" si="93"/>
        <v>2009.6964285714287</v>
      </c>
    </row>
    <row r="2985" spans="1:17" x14ac:dyDescent="0.25">
      <c r="A2985" t="s">
        <v>17718</v>
      </c>
      <c r="B2985" t="s">
        <v>17581</v>
      </c>
      <c r="C2985" t="s">
        <v>17582</v>
      </c>
      <c r="D2985" t="s">
        <v>816</v>
      </c>
      <c r="E2985" t="s">
        <v>817</v>
      </c>
      <c r="F2985" t="s">
        <v>815</v>
      </c>
      <c r="G2985" t="s">
        <v>818</v>
      </c>
      <c r="H2985">
        <v>86</v>
      </c>
      <c r="I2985">
        <v>0</v>
      </c>
      <c r="J2985" s="48">
        <v>245065</v>
      </c>
      <c r="K2985" s="48">
        <v>0</v>
      </c>
      <c r="L2985">
        <v>2849.59</v>
      </c>
      <c r="M2985" t="s">
        <v>17428</v>
      </c>
      <c r="N2985" s="58">
        <v>11644.269700000001</v>
      </c>
      <c r="O2985" s="48">
        <v>535.24030000000005</v>
      </c>
      <c r="P2985" s="63">
        <f t="shared" si="92"/>
        <v>245065</v>
      </c>
      <c r="Q2985" s="63">
        <f t="shared" si="93"/>
        <v>2849.5930232558139</v>
      </c>
    </row>
    <row r="2986" spans="1:17" x14ac:dyDescent="0.25">
      <c r="A2986" t="s">
        <v>17718</v>
      </c>
      <c r="B2986" t="s">
        <v>17581</v>
      </c>
      <c r="C2986" t="s">
        <v>17582</v>
      </c>
      <c r="D2986" t="s">
        <v>820</v>
      </c>
      <c r="E2986" t="s">
        <v>821</v>
      </c>
      <c r="F2986" t="s">
        <v>819</v>
      </c>
      <c r="G2986" t="s">
        <v>822</v>
      </c>
      <c r="H2986">
        <v>162</v>
      </c>
      <c r="I2986">
        <v>0</v>
      </c>
      <c r="J2986" s="48">
        <v>433797</v>
      </c>
      <c r="K2986" s="48">
        <v>0</v>
      </c>
      <c r="L2986">
        <v>2677.76</v>
      </c>
      <c r="M2986" t="s">
        <v>17432</v>
      </c>
      <c r="N2986" s="58">
        <v>-6559.5244000000002</v>
      </c>
      <c r="O2986" s="48">
        <v>0</v>
      </c>
      <c r="P2986" s="63">
        <f t="shared" si="92"/>
        <v>433797</v>
      </c>
      <c r="Q2986" s="63">
        <f t="shared" si="93"/>
        <v>2677.7592592592591</v>
      </c>
    </row>
    <row r="2987" spans="1:17" x14ac:dyDescent="0.25">
      <c r="A2987" t="s">
        <v>17718</v>
      </c>
      <c r="B2987" t="s">
        <v>17581</v>
      </c>
      <c r="C2987" t="s">
        <v>17582</v>
      </c>
      <c r="D2987" t="s">
        <v>824</v>
      </c>
      <c r="E2987" t="s">
        <v>825</v>
      </c>
      <c r="F2987" t="s">
        <v>823</v>
      </c>
      <c r="G2987" t="s">
        <v>826</v>
      </c>
      <c r="H2987">
        <v>24</v>
      </c>
      <c r="I2987">
        <v>0</v>
      </c>
      <c r="J2987" s="48">
        <v>65515</v>
      </c>
      <c r="K2987" s="48">
        <v>0</v>
      </c>
      <c r="L2987">
        <v>2729.79</v>
      </c>
      <c r="M2987" t="s">
        <v>17428</v>
      </c>
      <c r="N2987" s="58">
        <v>3112.9353999999998</v>
      </c>
      <c r="O2987" s="48">
        <v>143.0891</v>
      </c>
      <c r="P2987" s="63">
        <f t="shared" si="92"/>
        <v>65515</v>
      </c>
      <c r="Q2987" s="63">
        <f t="shared" si="93"/>
        <v>2729.7916666666665</v>
      </c>
    </row>
    <row r="2988" spans="1:17" x14ac:dyDescent="0.25">
      <c r="A2988" t="s">
        <v>17718</v>
      </c>
      <c r="B2988" t="s">
        <v>17581</v>
      </c>
      <c r="C2988" t="s">
        <v>17582</v>
      </c>
      <c r="D2988" t="s">
        <v>828</v>
      </c>
      <c r="E2988" t="s">
        <v>829</v>
      </c>
      <c r="F2988" t="s">
        <v>827</v>
      </c>
      <c r="G2988" t="s">
        <v>830</v>
      </c>
      <c r="H2988">
        <v>50</v>
      </c>
      <c r="I2988">
        <v>0</v>
      </c>
      <c r="J2988" s="48">
        <v>93521</v>
      </c>
      <c r="K2988" s="48">
        <v>0</v>
      </c>
      <c r="L2988">
        <v>1870.42</v>
      </c>
      <c r="M2988" t="s">
        <v>17432</v>
      </c>
      <c r="N2988" s="58">
        <v>-1414.1514999999999</v>
      </c>
      <c r="O2988" s="48">
        <v>0</v>
      </c>
      <c r="P2988" s="63">
        <f t="shared" si="92"/>
        <v>93521</v>
      </c>
      <c r="Q2988" s="63">
        <f t="shared" si="93"/>
        <v>1870.42</v>
      </c>
    </row>
    <row r="2989" spans="1:17" x14ac:dyDescent="0.25">
      <c r="A2989" t="s">
        <v>17718</v>
      </c>
      <c r="B2989" t="s">
        <v>17581</v>
      </c>
      <c r="C2989" t="s">
        <v>17582</v>
      </c>
      <c r="D2989" t="s">
        <v>832</v>
      </c>
      <c r="E2989" t="s">
        <v>833</v>
      </c>
      <c r="F2989" t="s">
        <v>831</v>
      </c>
      <c r="G2989" t="s">
        <v>834</v>
      </c>
      <c r="H2989">
        <v>27</v>
      </c>
      <c r="I2989">
        <v>0</v>
      </c>
      <c r="J2989" s="48">
        <v>69559</v>
      </c>
      <c r="K2989" s="48">
        <v>0</v>
      </c>
      <c r="L2989">
        <v>2576.2600000000002</v>
      </c>
      <c r="M2989" t="s">
        <v>17428</v>
      </c>
      <c r="N2989" s="58">
        <v>3305.0848999999998</v>
      </c>
      <c r="O2989" s="48">
        <v>151.92150000000001</v>
      </c>
      <c r="P2989" s="63">
        <f t="shared" si="92"/>
        <v>69559</v>
      </c>
      <c r="Q2989" s="63">
        <f t="shared" si="93"/>
        <v>2576.2592592592591</v>
      </c>
    </row>
    <row r="2990" spans="1:17" x14ac:dyDescent="0.25">
      <c r="A2990" t="s">
        <v>17718</v>
      </c>
      <c r="B2990" t="s">
        <v>17581</v>
      </c>
      <c r="C2990" t="s">
        <v>17582</v>
      </c>
      <c r="D2990" t="s">
        <v>836</v>
      </c>
      <c r="E2990" t="s">
        <v>837</v>
      </c>
      <c r="F2990" t="s">
        <v>835</v>
      </c>
      <c r="G2990" t="s">
        <v>838</v>
      </c>
      <c r="H2990">
        <v>70</v>
      </c>
      <c r="I2990">
        <v>0</v>
      </c>
      <c r="J2990" s="48">
        <v>185792</v>
      </c>
      <c r="K2990" s="48">
        <v>0</v>
      </c>
      <c r="L2990">
        <v>2654.17</v>
      </c>
      <c r="M2990" t="s">
        <v>17432</v>
      </c>
      <c r="N2990" s="58">
        <v>-2809.3975</v>
      </c>
      <c r="O2990" s="48">
        <v>0</v>
      </c>
      <c r="P2990" s="63">
        <f t="shared" si="92"/>
        <v>185792</v>
      </c>
      <c r="Q2990" s="63">
        <f t="shared" si="93"/>
        <v>2654.1714285714284</v>
      </c>
    </row>
    <row r="2991" spans="1:17" x14ac:dyDescent="0.25">
      <c r="A2991" t="s">
        <v>17718</v>
      </c>
      <c r="B2991" t="s">
        <v>17581</v>
      </c>
      <c r="C2991" t="s">
        <v>17582</v>
      </c>
      <c r="D2991" t="s">
        <v>840</v>
      </c>
      <c r="E2991" t="s">
        <v>841</v>
      </c>
      <c r="F2991" t="s">
        <v>839</v>
      </c>
      <c r="G2991" t="s">
        <v>842</v>
      </c>
      <c r="H2991">
        <v>76</v>
      </c>
      <c r="I2991">
        <v>0</v>
      </c>
      <c r="J2991" s="48">
        <v>153128</v>
      </c>
      <c r="K2991" s="48">
        <v>0</v>
      </c>
      <c r="L2991">
        <v>2014.84</v>
      </c>
      <c r="M2991" t="s">
        <v>17432</v>
      </c>
      <c r="N2991" s="58">
        <v>-2315.4796000000001</v>
      </c>
      <c r="O2991" s="48">
        <v>0</v>
      </c>
      <c r="P2991" s="63">
        <f t="shared" si="92"/>
        <v>153128</v>
      </c>
      <c r="Q2991" s="63">
        <f t="shared" si="93"/>
        <v>2014.8421052631579</v>
      </c>
    </row>
    <row r="2992" spans="1:17" x14ac:dyDescent="0.25">
      <c r="A2992" t="s">
        <v>17718</v>
      </c>
      <c r="B2992" t="s">
        <v>17581</v>
      </c>
      <c r="C2992" t="s">
        <v>17582</v>
      </c>
      <c r="D2992" t="s">
        <v>844</v>
      </c>
      <c r="E2992" t="s">
        <v>845</v>
      </c>
      <c r="F2992" t="s">
        <v>843</v>
      </c>
      <c r="G2992" t="s">
        <v>846</v>
      </c>
      <c r="H2992">
        <v>200</v>
      </c>
      <c r="I2992">
        <v>0</v>
      </c>
      <c r="J2992" s="48">
        <v>534775</v>
      </c>
      <c r="K2992" s="48">
        <v>0</v>
      </c>
      <c r="L2992">
        <v>2673.88</v>
      </c>
      <c r="M2992" t="s">
        <v>17432</v>
      </c>
      <c r="N2992" s="58">
        <v>-8086.4417999999996</v>
      </c>
      <c r="O2992" s="48">
        <v>0</v>
      </c>
      <c r="P2992" s="63">
        <f t="shared" si="92"/>
        <v>534775</v>
      </c>
      <c r="Q2992" s="63">
        <f t="shared" si="93"/>
        <v>2673.875</v>
      </c>
    </row>
    <row r="2993" spans="1:17" x14ac:dyDescent="0.25">
      <c r="A2993" t="s">
        <v>17718</v>
      </c>
      <c r="B2993" t="s">
        <v>17581</v>
      </c>
      <c r="C2993" t="s">
        <v>17582</v>
      </c>
      <c r="D2993" t="s">
        <v>848</v>
      </c>
      <c r="E2993" t="s">
        <v>849</v>
      </c>
      <c r="F2993" t="s">
        <v>847</v>
      </c>
      <c r="G2993" t="s">
        <v>850</v>
      </c>
      <c r="H2993">
        <v>127</v>
      </c>
      <c r="I2993">
        <v>0</v>
      </c>
      <c r="J2993" s="48">
        <v>259500</v>
      </c>
      <c r="K2993" s="48">
        <v>0</v>
      </c>
      <c r="L2993">
        <v>2043.31</v>
      </c>
      <c r="M2993" t="s">
        <v>17432</v>
      </c>
      <c r="N2993" s="58">
        <v>-3923.944</v>
      </c>
      <c r="O2993" s="48">
        <v>0</v>
      </c>
      <c r="P2993" s="63">
        <f t="shared" si="92"/>
        <v>259500</v>
      </c>
      <c r="Q2993" s="63">
        <f t="shared" si="93"/>
        <v>2043.3070866141732</v>
      </c>
    </row>
    <row r="2994" spans="1:17" x14ac:dyDescent="0.25">
      <c r="A2994" t="s">
        <v>17718</v>
      </c>
      <c r="B2994" t="s">
        <v>17581</v>
      </c>
      <c r="C2994" t="s">
        <v>17582</v>
      </c>
      <c r="D2994" t="s">
        <v>848</v>
      </c>
      <c r="E2994" t="s">
        <v>849</v>
      </c>
      <c r="F2994" t="s">
        <v>851</v>
      </c>
      <c r="G2994" t="s">
        <v>852</v>
      </c>
      <c r="H2994">
        <v>148</v>
      </c>
      <c r="I2994">
        <v>0</v>
      </c>
      <c r="J2994" s="48">
        <v>381439</v>
      </c>
      <c r="K2994" s="48">
        <v>0</v>
      </c>
      <c r="L2994">
        <v>2577.29</v>
      </c>
      <c r="M2994" t="s">
        <v>17432</v>
      </c>
      <c r="N2994" s="58">
        <v>-5767.8179</v>
      </c>
      <c r="O2994" s="48">
        <v>0</v>
      </c>
      <c r="P2994" s="63">
        <f t="shared" si="92"/>
        <v>381439</v>
      </c>
      <c r="Q2994" s="63">
        <f t="shared" si="93"/>
        <v>2577.2905405405404</v>
      </c>
    </row>
    <row r="2995" spans="1:17" x14ac:dyDescent="0.25">
      <c r="A2995" t="s">
        <v>17718</v>
      </c>
      <c r="B2995" t="s">
        <v>17719</v>
      </c>
      <c r="C2995" t="s">
        <v>17720</v>
      </c>
      <c r="D2995" t="s">
        <v>1269</v>
      </c>
      <c r="E2995" t="s">
        <v>1270</v>
      </c>
      <c r="F2995" t="s">
        <v>1268</v>
      </c>
      <c r="G2995" t="s">
        <v>1271</v>
      </c>
      <c r="H2995">
        <v>358</v>
      </c>
      <c r="I2995">
        <v>0</v>
      </c>
      <c r="J2995" s="48">
        <v>1435359</v>
      </c>
      <c r="K2995" s="48">
        <v>0</v>
      </c>
      <c r="L2995">
        <v>4009.38</v>
      </c>
      <c r="M2995" t="s">
        <v>17432</v>
      </c>
      <c r="N2995" s="58">
        <v>-21704.345600000001</v>
      </c>
      <c r="O2995" s="48">
        <v>0</v>
      </c>
      <c r="P2995" s="63">
        <f t="shared" si="92"/>
        <v>1435359</v>
      </c>
      <c r="Q2995" s="63">
        <f t="shared" si="93"/>
        <v>4009.382681564246</v>
      </c>
    </row>
    <row r="2996" spans="1:17" x14ac:dyDescent="0.25">
      <c r="A2996" t="s">
        <v>17718</v>
      </c>
      <c r="B2996" t="s">
        <v>17719</v>
      </c>
      <c r="C2996" t="s">
        <v>17720</v>
      </c>
      <c r="D2996" t="s">
        <v>1269</v>
      </c>
      <c r="E2996" t="s">
        <v>1270</v>
      </c>
      <c r="F2996" t="s">
        <v>1272</v>
      </c>
      <c r="G2996" t="s">
        <v>1273</v>
      </c>
      <c r="H2996">
        <v>126</v>
      </c>
      <c r="I2996">
        <v>0</v>
      </c>
      <c r="J2996" s="48">
        <v>471181</v>
      </c>
      <c r="K2996" s="48">
        <v>0</v>
      </c>
      <c r="L2996">
        <v>3739.53</v>
      </c>
      <c r="M2996" t="s">
        <v>17432</v>
      </c>
      <c r="N2996" s="58">
        <v>-7124.8176999999996</v>
      </c>
      <c r="O2996" s="48">
        <v>0</v>
      </c>
      <c r="P2996" s="63">
        <f t="shared" si="92"/>
        <v>471181</v>
      </c>
      <c r="Q2996" s="63">
        <f t="shared" si="93"/>
        <v>3739.531746031746</v>
      </c>
    </row>
    <row r="2997" spans="1:17" x14ac:dyDescent="0.25">
      <c r="A2997" t="s">
        <v>17718</v>
      </c>
      <c r="B2997" t="s">
        <v>17719</v>
      </c>
      <c r="C2997" t="s">
        <v>17720</v>
      </c>
      <c r="D2997" t="s">
        <v>1269</v>
      </c>
      <c r="E2997" t="s">
        <v>1270</v>
      </c>
      <c r="F2997" t="s">
        <v>1274</v>
      </c>
      <c r="G2997" t="s">
        <v>1275</v>
      </c>
      <c r="H2997">
        <v>108</v>
      </c>
      <c r="I2997">
        <v>0</v>
      </c>
      <c r="J2997" s="48">
        <v>404399</v>
      </c>
      <c r="K2997" s="48">
        <v>0</v>
      </c>
      <c r="L2997">
        <v>3744.44</v>
      </c>
      <c r="M2997" t="s">
        <v>17432</v>
      </c>
      <c r="N2997" s="58">
        <v>-6114.9933000000001</v>
      </c>
      <c r="O2997" s="48">
        <v>0</v>
      </c>
      <c r="P2997" s="63">
        <f t="shared" si="92"/>
        <v>404399</v>
      </c>
      <c r="Q2997" s="63">
        <f t="shared" si="93"/>
        <v>3744.4351851851852</v>
      </c>
    </row>
    <row r="2998" spans="1:17" x14ac:dyDescent="0.25">
      <c r="A2998" t="s">
        <v>17718</v>
      </c>
      <c r="B2998" t="s">
        <v>17719</v>
      </c>
      <c r="C2998" t="s">
        <v>17720</v>
      </c>
      <c r="D2998" t="s">
        <v>1269</v>
      </c>
      <c r="E2998" t="s">
        <v>1270</v>
      </c>
      <c r="F2998" t="s">
        <v>1276</v>
      </c>
      <c r="G2998" t="s">
        <v>1277</v>
      </c>
      <c r="H2998">
        <v>99</v>
      </c>
      <c r="I2998">
        <v>0</v>
      </c>
      <c r="J2998" s="48">
        <v>375668</v>
      </c>
      <c r="K2998" s="48">
        <v>0</v>
      </c>
      <c r="L2998">
        <v>3794.63</v>
      </c>
      <c r="M2998" t="s">
        <v>17432</v>
      </c>
      <c r="N2998" s="58">
        <v>-5680.5523999999996</v>
      </c>
      <c r="O2998" s="48">
        <v>0</v>
      </c>
      <c r="P2998" s="63">
        <f t="shared" si="92"/>
        <v>375668</v>
      </c>
      <c r="Q2998" s="63">
        <f t="shared" si="93"/>
        <v>3794.6262626262628</v>
      </c>
    </row>
    <row r="2999" spans="1:17" x14ac:dyDescent="0.25">
      <c r="A2999" t="s">
        <v>17718</v>
      </c>
      <c r="B2999" t="s">
        <v>17719</v>
      </c>
      <c r="C2999" t="s">
        <v>17720</v>
      </c>
      <c r="D2999" t="s">
        <v>1269</v>
      </c>
      <c r="E2999" t="s">
        <v>1270</v>
      </c>
      <c r="F2999" t="s">
        <v>1278</v>
      </c>
      <c r="G2999" t="s">
        <v>1279</v>
      </c>
      <c r="H2999">
        <v>295</v>
      </c>
      <c r="I2999">
        <v>0</v>
      </c>
      <c r="J2999" s="48">
        <v>1114119</v>
      </c>
      <c r="K2999" s="48">
        <v>0</v>
      </c>
      <c r="L2999">
        <v>3776.67</v>
      </c>
      <c r="M2999" t="s">
        <v>17432</v>
      </c>
      <c r="N2999" s="58">
        <v>-16846.816999999999</v>
      </c>
      <c r="O2999" s="48">
        <v>0</v>
      </c>
      <c r="P2999" s="63">
        <f t="shared" si="92"/>
        <v>1114119</v>
      </c>
      <c r="Q2999" s="63">
        <f t="shared" si="93"/>
        <v>3776.6745762711867</v>
      </c>
    </row>
    <row r="3000" spans="1:17" x14ac:dyDescent="0.25">
      <c r="A3000" t="s">
        <v>17718</v>
      </c>
      <c r="B3000" t="s">
        <v>17719</v>
      </c>
      <c r="C3000" t="s">
        <v>17720</v>
      </c>
      <c r="D3000" t="s">
        <v>1269</v>
      </c>
      <c r="E3000" t="s">
        <v>1270</v>
      </c>
      <c r="F3000" t="s">
        <v>1280</v>
      </c>
      <c r="G3000" t="s">
        <v>1281</v>
      </c>
      <c r="H3000">
        <v>121</v>
      </c>
      <c r="I3000">
        <v>0</v>
      </c>
      <c r="J3000" s="48">
        <v>444520</v>
      </c>
      <c r="K3000" s="48">
        <v>0</v>
      </c>
      <c r="L3000">
        <v>3673.72</v>
      </c>
      <c r="M3000" t="s">
        <v>17432</v>
      </c>
      <c r="N3000" s="58">
        <v>-6721.6750000000002</v>
      </c>
      <c r="O3000" s="48">
        <v>0</v>
      </c>
      <c r="P3000" s="63">
        <f t="shared" si="92"/>
        <v>444520</v>
      </c>
      <c r="Q3000" s="63">
        <f t="shared" si="93"/>
        <v>3673.7190082644629</v>
      </c>
    </row>
    <row r="3001" spans="1:17" x14ac:dyDescent="0.25">
      <c r="A3001" t="s">
        <v>17718</v>
      </c>
      <c r="B3001" t="s">
        <v>17719</v>
      </c>
      <c r="C3001" t="s">
        <v>17720</v>
      </c>
      <c r="D3001" t="s">
        <v>1269</v>
      </c>
      <c r="E3001" t="s">
        <v>1270</v>
      </c>
      <c r="F3001" t="s">
        <v>1282</v>
      </c>
      <c r="G3001" t="s">
        <v>1283</v>
      </c>
      <c r="H3001">
        <v>148</v>
      </c>
      <c r="I3001">
        <v>0</v>
      </c>
      <c r="J3001" s="48">
        <v>674681</v>
      </c>
      <c r="K3001" s="48">
        <v>0</v>
      </c>
      <c r="L3001">
        <v>4558.66</v>
      </c>
      <c r="M3001" t="s">
        <v>17432</v>
      </c>
      <c r="N3001" s="58">
        <v>-10201.990100000001</v>
      </c>
      <c r="O3001" s="48">
        <v>0</v>
      </c>
      <c r="P3001" s="63">
        <f t="shared" si="92"/>
        <v>674681</v>
      </c>
      <c r="Q3001" s="63">
        <f t="shared" si="93"/>
        <v>4558.655405405405</v>
      </c>
    </row>
    <row r="3002" spans="1:17" x14ac:dyDescent="0.25">
      <c r="A3002" t="s">
        <v>17718</v>
      </c>
      <c r="B3002" t="s">
        <v>17719</v>
      </c>
      <c r="C3002" t="s">
        <v>17720</v>
      </c>
      <c r="D3002" t="s">
        <v>1269</v>
      </c>
      <c r="E3002" t="s">
        <v>1270</v>
      </c>
      <c r="F3002" t="s">
        <v>1284</v>
      </c>
      <c r="G3002" t="s">
        <v>1285</v>
      </c>
      <c r="H3002">
        <v>78</v>
      </c>
      <c r="I3002">
        <v>0</v>
      </c>
      <c r="J3002" s="48">
        <v>368983</v>
      </c>
      <c r="K3002" s="48">
        <v>0</v>
      </c>
      <c r="L3002">
        <v>4730.55</v>
      </c>
      <c r="M3002" t="s">
        <v>17432</v>
      </c>
      <c r="N3002" s="58">
        <v>-5579.4643999999998</v>
      </c>
      <c r="O3002" s="48">
        <v>0</v>
      </c>
      <c r="P3002" s="63">
        <f t="shared" si="92"/>
        <v>368983</v>
      </c>
      <c r="Q3002" s="63">
        <f t="shared" si="93"/>
        <v>4730.5512820512822</v>
      </c>
    </row>
    <row r="3003" spans="1:17" x14ac:dyDescent="0.25">
      <c r="A3003" t="s">
        <v>17718</v>
      </c>
      <c r="B3003" t="s">
        <v>17719</v>
      </c>
      <c r="C3003" t="s">
        <v>17720</v>
      </c>
      <c r="D3003" t="s">
        <v>1269</v>
      </c>
      <c r="E3003" t="s">
        <v>1270</v>
      </c>
      <c r="F3003" t="s">
        <v>1286</v>
      </c>
      <c r="G3003" t="s">
        <v>1287</v>
      </c>
      <c r="H3003">
        <v>143</v>
      </c>
      <c r="I3003">
        <v>0</v>
      </c>
      <c r="J3003" s="48">
        <v>578106</v>
      </c>
      <c r="K3003" s="48">
        <v>0</v>
      </c>
      <c r="L3003">
        <v>4042.7</v>
      </c>
      <c r="M3003" t="s">
        <v>17432</v>
      </c>
      <c r="N3003" s="58">
        <v>-8741.6530000000002</v>
      </c>
      <c r="O3003" s="48">
        <v>0</v>
      </c>
      <c r="P3003" s="63">
        <f t="shared" si="92"/>
        <v>578106</v>
      </c>
      <c r="Q3003" s="63">
        <f t="shared" si="93"/>
        <v>4042.6993006993007</v>
      </c>
    </row>
    <row r="3004" spans="1:17" x14ac:dyDescent="0.25">
      <c r="A3004" t="s">
        <v>17718</v>
      </c>
      <c r="B3004" t="s">
        <v>17719</v>
      </c>
      <c r="C3004" t="s">
        <v>17720</v>
      </c>
      <c r="D3004" t="s">
        <v>1269</v>
      </c>
      <c r="E3004" t="s">
        <v>1270</v>
      </c>
      <c r="F3004" t="s">
        <v>1288</v>
      </c>
      <c r="G3004" t="s">
        <v>1289</v>
      </c>
      <c r="H3004">
        <v>128</v>
      </c>
      <c r="I3004">
        <v>0</v>
      </c>
      <c r="J3004" s="48">
        <v>579355</v>
      </c>
      <c r="K3004" s="48">
        <v>0</v>
      </c>
      <c r="L3004">
        <v>4526.21</v>
      </c>
      <c r="M3004" t="s">
        <v>17432</v>
      </c>
      <c r="N3004" s="58">
        <v>-8760.5409</v>
      </c>
      <c r="O3004" s="48">
        <v>0</v>
      </c>
      <c r="P3004" s="63">
        <f t="shared" si="92"/>
        <v>579355</v>
      </c>
      <c r="Q3004" s="63">
        <f t="shared" si="93"/>
        <v>4526.2109375</v>
      </c>
    </row>
    <row r="3005" spans="1:17" x14ac:dyDescent="0.25">
      <c r="A3005" t="s">
        <v>17718</v>
      </c>
      <c r="B3005" t="s">
        <v>17719</v>
      </c>
      <c r="C3005" t="s">
        <v>17720</v>
      </c>
      <c r="D3005" t="s">
        <v>1269</v>
      </c>
      <c r="E3005" t="s">
        <v>1270</v>
      </c>
      <c r="F3005" t="s">
        <v>1290</v>
      </c>
      <c r="G3005" t="s">
        <v>1291</v>
      </c>
      <c r="H3005">
        <v>93</v>
      </c>
      <c r="I3005">
        <v>0</v>
      </c>
      <c r="J3005" s="48">
        <v>221148</v>
      </c>
      <c r="K3005" s="48">
        <v>0</v>
      </c>
      <c r="L3005">
        <v>2377.94</v>
      </c>
      <c r="M3005" t="s">
        <v>17432</v>
      </c>
      <c r="N3005" s="58">
        <v>-3344.0209</v>
      </c>
      <c r="O3005" s="48">
        <v>0</v>
      </c>
      <c r="P3005" s="63">
        <f t="shared" si="92"/>
        <v>221148</v>
      </c>
      <c r="Q3005" s="63">
        <f t="shared" si="93"/>
        <v>2377.9354838709678</v>
      </c>
    </row>
    <row r="3006" spans="1:17" x14ac:dyDescent="0.25">
      <c r="A3006" t="s">
        <v>17718</v>
      </c>
      <c r="B3006" t="s">
        <v>17719</v>
      </c>
      <c r="C3006" t="s">
        <v>17720</v>
      </c>
      <c r="D3006" t="s">
        <v>1269</v>
      </c>
      <c r="E3006" t="s">
        <v>1270</v>
      </c>
      <c r="F3006" t="s">
        <v>1292</v>
      </c>
      <c r="G3006" t="s">
        <v>1293</v>
      </c>
      <c r="H3006">
        <v>64</v>
      </c>
      <c r="I3006">
        <v>0</v>
      </c>
      <c r="J3006" s="48">
        <v>151965</v>
      </c>
      <c r="K3006" s="48">
        <v>0</v>
      </c>
      <c r="L3006">
        <v>2374.4499999999998</v>
      </c>
      <c r="M3006" t="s">
        <v>17432</v>
      </c>
      <c r="N3006" s="58">
        <v>-2297.8890999999999</v>
      </c>
      <c r="O3006" s="48">
        <v>0</v>
      </c>
      <c r="P3006" s="63">
        <f t="shared" si="92"/>
        <v>151965</v>
      </c>
      <c r="Q3006" s="63">
        <f t="shared" si="93"/>
        <v>2374.453125</v>
      </c>
    </row>
    <row r="3007" spans="1:17" x14ac:dyDescent="0.25">
      <c r="A3007" t="s">
        <v>17718</v>
      </c>
      <c r="B3007" t="s">
        <v>17719</v>
      </c>
      <c r="C3007" t="s">
        <v>17720</v>
      </c>
      <c r="D3007" t="s">
        <v>1269</v>
      </c>
      <c r="E3007" t="s">
        <v>1270</v>
      </c>
      <c r="F3007" t="s">
        <v>1294</v>
      </c>
      <c r="G3007" t="s">
        <v>1295</v>
      </c>
      <c r="H3007">
        <v>65</v>
      </c>
      <c r="I3007">
        <v>0</v>
      </c>
      <c r="J3007" s="48">
        <v>160208</v>
      </c>
      <c r="K3007" s="48">
        <v>0</v>
      </c>
      <c r="L3007">
        <v>2464.7399999999998</v>
      </c>
      <c r="M3007" t="s">
        <v>17432</v>
      </c>
      <c r="N3007" s="58">
        <v>-2422.5403999999999</v>
      </c>
      <c r="O3007" s="48">
        <v>0</v>
      </c>
      <c r="P3007" s="63">
        <f t="shared" si="92"/>
        <v>160208</v>
      </c>
      <c r="Q3007" s="63">
        <f t="shared" si="93"/>
        <v>2464.7384615384617</v>
      </c>
    </row>
    <row r="3008" spans="1:17" x14ac:dyDescent="0.25">
      <c r="A3008" t="s">
        <v>17718</v>
      </c>
      <c r="B3008" t="s">
        <v>17719</v>
      </c>
      <c r="C3008" t="s">
        <v>17720</v>
      </c>
      <c r="D3008" t="s">
        <v>1269</v>
      </c>
      <c r="E3008" t="s">
        <v>1270</v>
      </c>
      <c r="F3008" t="s">
        <v>1296</v>
      </c>
      <c r="G3008" t="s">
        <v>1297</v>
      </c>
      <c r="H3008">
        <v>36</v>
      </c>
      <c r="I3008">
        <v>0</v>
      </c>
      <c r="J3008" s="48">
        <v>77062</v>
      </c>
      <c r="K3008" s="48">
        <v>0</v>
      </c>
      <c r="L3008">
        <v>2140.61</v>
      </c>
      <c r="M3008" t="s">
        <v>17432</v>
      </c>
      <c r="N3008" s="58">
        <v>-1165.2761</v>
      </c>
      <c r="O3008" s="48">
        <v>0</v>
      </c>
      <c r="P3008" s="63">
        <f t="shared" si="92"/>
        <v>77062</v>
      </c>
      <c r="Q3008" s="63">
        <f t="shared" si="93"/>
        <v>2140.6111111111113</v>
      </c>
    </row>
    <row r="3009" spans="1:17" x14ac:dyDescent="0.25">
      <c r="A3009" t="s">
        <v>17718</v>
      </c>
      <c r="B3009" t="s">
        <v>17719</v>
      </c>
      <c r="C3009" t="s">
        <v>17720</v>
      </c>
      <c r="D3009" t="s">
        <v>1269</v>
      </c>
      <c r="E3009" t="s">
        <v>1270</v>
      </c>
      <c r="F3009" t="s">
        <v>1298</v>
      </c>
      <c r="G3009" t="s">
        <v>1299</v>
      </c>
      <c r="H3009">
        <v>40</v>
      </c>
      <c r="I3009">
        <v>0</v>
      </c>
      <c r="J3009" s="48">
        <v>62930</v>
      </c>
      <c r="K3009" s="48">
        <v>0</v>
      </c>
      <c r="L3009">
        <v>1573.25</v>
      </c>
      <c r="M3009" t="s">
        <v>17432</v>
      </c>
      <c r="N3009" s="58">
        <v>-951.57449999999994</v>
      </c>
      <c r="O3009" s="48">
        <v>0</v>
      </c>
      <c r="P3009" s="63">
        <f t="shared" si="92"/>
        <v>62930</v>
      </c>
      <c r="Q3009" s="63">
        <f t="shared" si="93"/>
        <v>1573.25</v>
      </c>
    </row>
    <row r="3010" spans="1:17" x14ac:dyDescent="0.25">
      <c r="A3010" t="s">
        <v>17718</v>
      </c>
      <c r="B3010" t="s">
        <v>17719</v>
      </c>
      <c r="C3010" t="s">
        <v>17720</v>
      </c>
      <c r="D3010" t="s">
        <v>1269</v>
      </c>
      <c r="E3010" t="s">
        <v>1270</v>
      </c>
      <c r="F3010" t="s">
        <v>1300</v>
      </c>
      <c r="G3010" t="s">
        <v>1301</v>
      </c>
      <c r="H3010">
        <v>44</v>
      </c>
      <c r="I3010">
        <v>0</v>
      </c>
      <c r="J3010" s="48">
        <v>95980</v>
      </c>
      <c r="K3010" s="48">
        <v>0</v>
      </c>
      <c r="L3010">
        <v>2181.36</v>
      </c>
      <c r="M3010" t="s">
        <v>17432</v>
      </c>
      <c r="N3010" s="58">
        <v>-1451.3312000000001</v>
      </c>
      <c r="O3010" s="48">
        <v>0</v>
      </c>
      <c r="P3010" s="63">
        <f t="shared" si="92"/>
        <v>95980</v>
      </c>
      <c r="Q3010" s="63">
        <f t="shared" si="93"/>
        <v>2181.3636363636365</v>
      </c>
    </row>
    <row r="3011" spans="1:17" x14ac:dyDescent="0.25">
      <c r="A3011" t="s">
        <v>17718</v>
      </c>
      <c r="B3011" t="s">
        <v>17719</v>
      </c>
      <c r="C3011" t="s">
        <v>17720</v>
      </c>
      <c r="D3011" t="s">
        <v>1269</v>
      </c>
      <c r="E3011" t="s">
        <v>1270</v>
      </c>
      <c r="F3011" t="s">
        <v>1302</v>
      </c>
      <c r="G3011" t="s">
        <v>1303</v>
      </c>
      <c r="H3011">
        <v>62</v>
      </c>
      <c r="I3011">
        <v>0</v>
      </c>
      <c r="J3011" s="48">
        <v>148055</v>
      </c>
      <c r="K3011" s="48">
        <v>0</v>
      </c>
      <c r="L3011">
        <v>2387.98</v>
      </c>
      <c r="M3011" t="s">
        <v>17432</v>
      </c>
      <c r="N3011" s="58">
        <v>-2238.7734</v>
      </c>
      <c r="O3011" s="48">
        <v>0</v>
      </c>
      <c r="P3011" s="63">
        <f t="shared" si="92"/>
        <v>148055</v>
      </c>
      <c r="Q3011" s="63">
        <f t="shared" si="93"/>
        <v>2387.983870967742</v>
      </c>
    </row>
    <row r="3012" spans="1:17" x14ac:dyDescent="0.25">
      <c r="A3012" t="s">
        <v>17718</v>
      </c>
      <c r="B3012" t="s">
        <v>17719</v>
      </c>
      <c r="C3012" t="s">
        <v>17720</v>
      </c>
      <c r="D3012" t="s">
        <v>1269</v>
      </c>
      <c r="E3012" t="s">
        <v>1270</v>
      </c>
      <c r="F3012" t="s">
        <v>1304</v>
      </c>
      <c r="G3012" t="s">
        <v>1305</v>
      </c>
      <c r="H3012">
        <v>24</v>
      </c>
      <c r="I3012">
        <v>0</v>
      </c>
      <c r="J3012" s="48">
        <v>54684</v>
      </c>
      <c r="K3012" s="48">
        <v>0</v>
      </c>
      <c r="L3012">
        <v>2278.5</v>
      </c>
      <c r="M3012" t="s">
        <v>17432</v>
      </c>
      <c r="N3012" s="58">
        <v>-826.88580000000002</v>
      </c>
      <c r="O3012" s="48">
        <v>0</v>
      </c>
      <c r="P3012" s="63">
        <f t="shared" ref="P3012:P3075" si="94">J3012-K3012</f>
        <v>54684</v>
      </c>
      <c r="Q3012" s="63">
        <f t="shared" ref="Q3012:Q3075" si="95">P3012/H3012</f>
        <v>2278.5</v>
      </c>
    </row>
    <row r="3013" spans="1:17" x14ac:dyDescent="0.25">
      <c r="A3013" t="s">
        <v>17718</v>
      </c>
      <c r="B3013" t="s">
        <v>17719</v>
      </c>
      <c r="C3013" t="s">
        <v>17720</v>
      </c>
      <c r="D3013" t="s">
        <v>1269</v>
      </c>
      <c r="E3013" t="s">
        <v>1270</v>
      </c>
      <c r="F3013" t="s">
        <v>1306</v>
      </c>
      <c r="G3013" t="s">
        <v>1307</v>
      </c>
      <c r="H3013">
        <v>75</v>
      </c>
      <c r="I3013">
        <v>0</v>
      </c>
      <c r="J3013" s="48">
        <v>115692</v>
      </c>
      <c r="K3013" s="48">
        <v>0</v>
      </c>
      <c r="L3013">
        <v>1542.56</v>
      </c>
      <c r="M3013" t="s">
        <v>17432</v>
      </c>
      <c r="N3013" s="58">
        <v>-1749.4001000000001</v>
      </c>
      <c r="O3013" s="48">
        <v>0</v>
      </c>
      <c r="P3013" s="63">
        <f t="shared" si="94"/>
        <v>115692</v>
      </c>
      <c r="Q3013" s="63">
        <f t="shared" si="95"/>
        <v>1542.56</v>
      </c>
    </row>
    <row r="3014" spans="1:17" x14ac:dyDescent="0.25">
      <c r="A3014" t="s">
        <v>17718</v>
      </c>
      <c r="B3014" t="s">
        <v>17719</v>
      </c>
      <c r="C3014" t="s">
        <v>17720</v>
      </c>
      <c r="D3014" t="s">
        <v>1269</v>
      </c>
      <c r="E3014" t="s">
        <v>1270</v>
      </c>
      <c r="F3014" t="s">
        <v>1308</v>
      </c>
      <c r="G3014" t="s">
        <v>1309</v>
      </c>
      <c r="H3014">
        <v>22</v>
      </c>
      <c r="I3014">
        <v>0</v>
      </c>
      <c r="J3014" s="48">
        <v>38506</v>
      </c>
      <c r="K3014" s="48">
        <v>0</v>
      </c>
      <c r="L3014">
        <v>1750.27</v>
      </c>
      <c r="M3014" t="s">
        <v>17432</v>
      </c>
      <c r="N3014" s="58">
        <v>-582.25649999999996</v>
      </c>
      <c r="O3014" s="48">
        <v>0</v>
      </c>
      <c r="P3014" s="63">
        <f t="shared" si="94"/>
        <v>38506</v>
      </c>
      <c r="Q3014" s="63">
        <f t="shared" si="95"/>
        <v>1750.2727272727273</v>
      </c>
    </row>
    <row r="3015" spans="1:17" x14ac:dyDescent="0.25">
      <c r="A3015" t="s">
        <v>17718</v>
      </c>
      <c r="B3015" t="s">
        <v>17719</v>
      </c>
      <c r="C3015" t="s">
        <v>17720</v>
      </c>
      <c r="D3015" t="s">
        <v>1269</v>
      </c>
      <c r="E3015" t="s">
        <v>1270</v>
      </c>
      <c r="F3015" t="s">
        <v>1310</v>
      </c>
      <c r="G3015" t="s">
        <v>1311</v>
      </c>
      <c r="H3015">
        <v>80</v>
      </c>
      <c r="I3015">
        <v>0</v>
      </c>
      <c r="J3015" s="48">
        <v>122126</v>
      </c>
      <c r="K3015" s="48">
        <v>0</v>
      </c>
      <c r="L3015">
        <v>1526.58</v>
      </c>
      <c r="M3015" t="s">
        <v>17432</v>
      </c>
      <c r="N3015" s="58">
        <v>-1846.6878999999999</v>
      </c>
      <c r="O3015" s="48">
        <v>0</v>
      </c>
      <c r="P3015" s="63">
        <f t="shared" si="94"/>
        <v>122126</v>
      </c>
      <c r="Q3015" s="63">
        <f t="shared" si="95"/>
        <v>1526.575</v>
      </c>
    </row>
    <row r="3016" spans="1:17" x14ac:dyDescent="0.25">
      <c r="A3016" t="s">
        <v>17718</v>
      </c>
      <c r="B3016" t="s">
        <v>17719</v>
      </c>
      <c r="C3016" t="s">
        <v>17720</v>
      </c>
      <c r="D3016" t="s">
        <v>1269</v>
      </c>
      <c r="E3016" t="s">
        <v>1270</v>
      </c>
      <c r="F3016" t="s">
        <v>1312</v>
      </c>
      <c r="G3016" t="s">
        <v>1313</v>
      </c>
      <c r="H3016">
        <v>36</v>
      </c>
      <c r="I3016">
        <v>0</v>
      </c>
      <c r="J3016" s="48">
        <v>82473</v>
      </c>
      <c r="K3016" s="48">
        <v>0</v>
      </c>
      <c r="L3016">
        <v>2290.92</v>
      </c>
      <c r="M3016" t="s">
        <v>17432</v>
      </c>
      <c r="N3016" s="58">
        <v>-1247.0873999999999</v>
      </c>
      <c r="O3016" s="48">
        <v>0</v>
      </c>
      <c r="P3016" s="63">
        <f t="shared" si="94"/>
        <v>82473</v>
      </c>
      <c r="Q3016" s="63">
        <f t="shared" si="95"/>
        <v>2290.9166666666665</v>
      </c>
    </row>
    <row r="3017" spans="1:17" x14ac:dyDescent="0.25">
      <c r="A3017" t="s">
        <v>17718</v>
      </c>
      <c r="B3017" t="s">
        <v>17719</v>
      </c>
      <c r="C3017" t="s">
        <v>17720</v>
      </c>
      <c r="D3017" t="s">
        <v>1269</v>
      </c>
      <c r="E3017" t="s">
        <v>1270</v>
      </c>
      <c r="F3017" t="s">
        <v>1314</v>
      </c>
      <c r="G3017" t="s">
        <v>1315</v>
      </c>
      <c r="H3017">
        <v>46</v>
      </c>
      <c r="I3017">
        <v>0</v>
      </c>
      <c r="J3017" s="48">
        <v>106375</v>
      </c>
      <c r="K3017" s="48">
        <v>0</v>
      </c>
      <c r="L3017">
        <v>2312.5</v>
      </c>
      <c r="M3017" t="s">
        <v>17432</v>
      </c>
      <c r="N3017" s="58">
        <v>-1608.5189</v>
      </c>
      <c r="O3017" s="48">
        <v>0</v>
      </c>
      <c r="P3017" s="63">
        <f t="shared" si="94"/>
        <v>106375</v>
      </c>
      <c r="Q3017" s="63">
        <f t="shared" si="95"/>
        <v>2312.5</v>
      </c>
    </row>
    <row r="3018" spans="1:17" x14ac:dyDescent="0.25">
      <c r="A3018" t="s">
        <v>17718</v>
      </c>
      <c r="B3018" t="s">
        <v>17719</v>
      </c>
      <c r="C3018" t="s">
        <v>17720</v>
      </c>
      <c r="D3018" t="s">
        <v>1269</v>
      </c>
      <c r="E3018" t="s">
        <v>1270</v>
      </c>
      <c r="F3018" t="s">
        <v>1316</v>
      </c>
      <c r="G3018" t="s">
        <v>1317</v>
      </c>
      <c r="H3018">
        <v>50</v>
      </c>
      <c r="I3018">
        <v>0</v>
      </c>
      <c r="J3018" s="48">
        <v>124613</v>
      </c>
      <c r="K3018" s="48">
        <v>0</v>
      </c>
      <c r="L3018">
        <v>2492.2600000000002</v>
      </c>
      <c r="M3018" t="s">
        <v>17432</v>
      </c>
      <c r="N3018" s="58">
        <v>-1884.3033</v>
      </c>
      <c r="O3018" s="48">
        <v>0</v>
      </c>
      <c r="P3018" s="63">
        <f t="shared" si="94"/>
        <v>124613</v>
      </c>
      <c r="Q3018" s="63">
        <f t="shared" si="95"/>
        <v>2492.2600000000002</v>
      </c>
    </row>
    <row r="3019" spans="1:17" x14ac:dyDescent="0.25">
      <c r="A3019" t="s">
        <v>17718</v>
      </c>
      <c r="B3019" t="s">
        <v>17719</v>
      </c>
      <c r="C3019" t="s">
        <v>17720</v>
      </c>
      <c r="D3019" t="s">
        <v>1269</v>
      </c>
      <c r="E3019" t="s">
        <v>1270</v>
      </c>
      <c r="F3019" t="s">
        <v>1318</v>
      </c>
      <c r="G3019" t="s">
        <v>1319</v>
      </c>
      <c r="H3019">
        <v>44</v>
      </c>
      <c r="I3019">
        <v>0</v>
      </c>
      <c r="J3019" s="48">
        <v>111442</v>
      </c>
      <c r="K3019" s="48">
        <v>0</v>
      </c>
      <c r="L3019">
        <v>2532.77</v>
      </c>
      <c r="M3019" t="s">
        <v>17432</v>
      </c>
      <c r="N3019" s="58">
        <v>-1685.1347000000001</v>
      </c>
      <c r="O3019" s="48">
        <v>0</v>
      </c>
      <c r="P3019" s="63">
        <f t="shared" si="94"/>
        <v>111442</v>
      </c>
      <c r="Q3019" s="63">
        <f t="shared" si="95"/>
        <v>2532.7727272727275</v>
      </c>
    </row>
    <row r="3020" spans="1:17" x14ac:dyDescent="0.25">
      <c r="A3020" t="s">
        <v>17718</v>
      </c>
      <c r="B3020" t="s">
        <v>17719</v>
      </c>
      <c r="C3020" t="s">
        <v>17720</v>
      </c>
      <c r="D3020" t="s">
        <v>1269</v>
      </c>
      <c r="E3020" t="s">
        <v>1270</v>
      </c>
      <c r="F3020" t="s">
        <v>1320</v>
      </c>
      <c r="G3020" t="s">
        <v>1321</v>
      </c>
      <c r="H3020">
        <v>120</v>
      </c>
      <c r="I3020">
        <v>0</v>
      </c>
      <c r="J3020" s="48">
        <v>456331</v>
      </c>
      <c r="K3020" s="48">
        <v>0</v>
      </c>
      <c r="L3020">
        <v>3802.76</v>
      </c>
      <c r="M3020" t="s">
        <v>17432</v>
      </c>
      <c r="N3020" s="58">
        <v>-6900.2716</v>
      </c>
      <c r="O3020" s="48">
        <v>0</v>
      </c>
      <c r="P3020" s="63">
        <f t="shared" si="94"/>
        <v>456331</v>
      </c>
      <c r="Q3020" s="63">
        <f t="shared" si="95"/>
        <v>3802.7583333333332</v>
      </c>
    </row>
    <row r="3021" spans="1:17" x14ac:dyDescent="0.25">
      <c r="A3021" t="s">
        <v>17718</v>
      </c>
      <c r="B3021" t="s">
        <v>17719</v>
      </c>
      <c r="C3021" t="s">
        <v>17720</v>
      </c>
      <c r="D3021" t="s">
        <v>1269</v>
      </c>
      <c r="E3021" t="s">
        <v>1270</v>
      </c>
      <c r="F3021" t="s">
        <v>1322</v>
      </c>
      <c r="G3021" t="s">
        <v>1323</v>
      </c>
      <c r="H3021">
        <v>75</v>
      </c>
      <c r="I3021">
        <v>0</v>
      </c>
      <c r="J3021" s="48">
        <v>117636</v>
      </c>
      <c r="K3021" s="48">
        <v>0</v>
      </c>
      <c r="L3021">
        <v>1568.48</v>
      </c>
      <c r="M3021" t="s">
        <v>17432</v>
      </c>
      <c r="N3021" s="58">
        <v>-1778.7978000000001</v>
      </c>
      <c r="O3021" s="48">
        <v>0</v>
      </c>
      <c r="P3021" s="63">
        <f t="shared" si="94"/>
        <v>117636</v>
      </c>
      <c r="Q3021" s="63">
        <f t="shared" si="95"/>
        <v>1568.48</v>
      </c>
    </row>
    <row r="3022" spans="1:17" x14ac:dyDescent="0.25">
      <c r="A3022" t="s">
        <v>17718</v>
      </c>
      <c r="B3022" t="s">
        <v>17719</v>
      </c>
      <c r="C3022" t="s">
        <v>17720</v>
      </c>
      <c r="D3022" t="s">
        <v>1269</v>
      </c>
      <c r="E3022" t="s">
        <v>1270</v>
      </c>
      <c r="F3022" t="s">
        <v>1324</v>
      </c>
      <c r="G3022" t="s">
        <v>1325</v>
      </c>
      <c r="H3022">
        <v>70</v>
      </c>
      <c r="I3022">
        <v>0</v>
      </c>
      <c r="J3022" s="48">
        <v>164123</v>
      </c>
      <c r="K3022" s="48">
        <v>0</v>
      </c>
      <c r="L3022">
        <v>2344.61</v>
      </c>
      <c r="M3022" t="s">
        <v>17432</v>
      </c>
      <c r="N3022" s="58">
        <v>-2481.7348000000002</v>
      </c>
      <c r="O3022" s="48">
        <v>0</v>
      </c>
      <c r="P3022" s="63">
        <f t="shared" si="94"/>
        <v>164123</v>
      </c>
      <c r="Q3022" s="63">
        <f t="shared" si="95"/>
        <v>2344.6142857142859</v>
      </c>
    </row>
    <row r="3023" spans="1:17" x14ac:dyDescent="0.25">
      <c r="A3023" t="s">
        <v>17718</v>
      </c>
      <c r="B3023" t="s">
        <v>17719</v>
      </c>
      <c r="C3023" t="s">
        <v>17720</v>
      </c>
      <c r="D3023" t="s">
        <v>1269</v>
      </c>
      <c r="E3023" t="s">
        <v>1270</v>
      </c>
      <c r="F3023" t="s">
        <v>1326</v>
      </c>
      <c r="G3023" t="s">
        <v>1327</v>
      </c>
      <c r="H3023">
        <v>59</v>
      </c>
      <c r="I3023">
        <v>0</v>
      </c>
      <c r="J3023" s="48">
        <v>140796</v>
      </c>
      <c r="K3023" s="48">
        <v>0</v>
      </c>
      <c r="L3023">
        <v>2386.37</v>
      </c>
      <c r="M3023" t="s">
        <v>17432</v>
      </c>
      <c r="N3023" s="58">
        <v>-2129.0003999999999</v>
      </c>
      <c r="O3023" s="48">
        <v>0</v>
      </c>
      <c r="P3023" s="63">
        <f t="shared" si="94"/>
        <v>140796</v>
      </c>
      <c r="Q3023" s="63">
        <f t="shared" si="95"/>
        <v>2386.3728813559323</v>
      </c>
    </row>
    <row r="3024" spans="1:17" x14ac:dyDescent="0.25">
      <c r="A3024" t="s">
        <v>17718</v>
      </c>
      <c r="B3024" t="s">
        <v>17719</v>
      </c>
      <c r="C3024" t="s">
        <v>17720</v>
      </c>
      <c r="D3024" t="s">
        <v>1269</v>
      </c>
      <c r="E3024" t="s">
        <v>1270</v>
      </c>
      <c r="F3024" t="s">
        <v>1328</v>
      </c>
      <c r="G3024" t="s">
        <v>1329</v>
      </c>
      <c r="H3024">
        <v>46</v>
      </c>
      <c r="I3024">
        <v>0</v>
      </c>
      <c r="J3024" s="48">
        <v>103669</v>
      </c>
      <c r="K3024" s="48">
        <v>0</v>
      </c>
      <c r="L3024">
        <v>2253.67</v>
      </c>
      <c r="M3024" t="s">
        <v>17432</v>
      </c>
      <c r="N3024" s="58">
        <v>-1567.6057000000001</v>
      </c>
      <c r="O3024" s="48">
        <v>0</v>
      </c>
      <c r="P3024" s="63">
        <f t="shared" si="94"/>
        <v>103669</v>
      </c>
      <c r="Q3024" s="63">
        <f t="shared" si="95"/>
        <v>2253.6739130434785</v>
      </c>
    </row>
    <row r="3025" spans="1:17" x14ac:dyDescent="0.25">
      <c r="A3025" t="s">
        <v>17718</v>
      </c>
      <c r="B3025" t="s">
        <v>17719</v>
      </c>
      <c r="C3025" t="s">
        <v>17720</v>
      </c>
      <c r="D3025" t="s">
        <v>1269</v>
      </c>
      <c r="E3025" t="s">
        <v>1270</v>
      </c>
      <c r="F3025" t="s">
        <v>1330</v>
      </c>
      <c r="G3025" t="s">
        <v>1331</v>
      </c>
      <c r="H3025">
        <v>35</v>
      </c>
      <c r="I3025">
        <v>0</v>
      </c>
      <c r="J3025" s="48">
        <v>80914</v>
      </c>
      <c r="K3025" s="48">
        <v>0</v>
      </c>
      <c r="L3025">
        <v>2311.83</v>
      </c>
      <c r="M3025" t="s">
        <v>17432</v>
      </c>
      <c r="N3025" s="58">
        <v>-1223.5103999999999</v>
      </c>
      <c r="O3025" s="48">
        <v>0</v>
      </c>
      <c r="P3025" s="63">
        <f t="shared" si="94"/>
        <v>80914</v>
      </c>
      <c r="Q3025" s="63">
        <f t="shared" si="95"/>
        <v>2311.8285714285716</v>
      </c>
    </row>
    <row r="3026" spans="1:17" x14ac:dyDescent="0.25">
      <c r="A3026" t="s">
        <v>17718</v>
      </c>
      <c r="B3026" t="s">
        <v>17719</v>
      </c>
      <c r="C3026" t="s">
        <v>17720</v>
      </c>
      <c r="D3026" t="s">
        <v>1269</v>
      </c>
      <c r="E3026" t="s">
        <v>1270</v>
      </c>
      <c r="F3026" t="s">
        <v>1332</v>
      </c>
      <c r="G3026" t="s">
        <v>1333</v>
      </c>
      <c r="H3026">
        <v>19</v>
      </c>
      <c r="I3026">
        <v>0</v>
      </c>
      <c r="J3026" s="48">
        <v>44801</v>
      </c>
      <c r="K3026" s="48">
        <v>0</v>
      </c>
      <c r="L3026">
        <v>2357.9499999999998</v>
      </c>
      <c r="M3026" t="s">
        <v>17432</v>
      </c>
      <c r="N3026" s="58">
        <v>-677.44470000000001</v>
      </c>
      <c r="O3026" s="48">
        <v>0</v>
      </c>
      <c r="P3026" s="63">
        <f t="shared" si="94"/>
        <v>44801</v>
      </c>
      <c r="Q3026" s="63">
        <f t="shared" si="95"/>
        <v>2357.9473684210525</v>
      </c>
    </row>
    <row r="3027" spans="1:17" x14ac:dyDescent="0.25">
      <c r="A3027" t="s">
        <v>17718</v>
      </c>
      <c r="B3027" t="s">
        <v>17719</v>
      </c>
      <c r="C3027" t="s">
        <v>17720</v>
      </c>
      <c r="D3027" t="s">
        <v>1335</v>
      </c>
      <c r="E3027" t="s">
        <v>1336</v>
      </c>
      <c r="F3027" t="s">
        <v>1334</v>
      </c>
      <c r="G3027" t="s">
        <v>1337</v>
      </c>
      <c r="H3027">
        <v>120</v>
      </c>
      <c r="I3027">
        <v>0</v>
      </c>
      <c r="J3027" s="48">
        <v>315500</v>
      </c>
      <c r="K3027" s="48">
        <v>0</v>
      </c>
      <c r="L3027">
        <v>2629.17</v>
      </c>
      <c r="M3027" t="s">
        <v>17432</v>
      </c>
      <c r="N3027" s="58">
        <v>-4770.7451000000001</v>
      </c>
      <c r="O3027" s="48">
        <v>0</v>
      </c>
      <c r="P3027" s="63">
        <f t="shared" si="94"/>
        <v>315500</v>
      </c>
      <c r="Q3027" s="63">
        <f t="shared" si="95"/>
        <v>2629.1666666666665</v>
      </c>
    </row>
    <row r="3028" spans="1:17" x14ac:dyDescent="0.25">
      <c r="A3028" t="s">
        <v>17718</v>
      </c>
      <c r="B3028" t="s">
        <v>17719</v>
      </c>
      <c r="C3028" t="s">
        <v>17720</v>
      </c>
      <c r="D3028" t="s">
        <v>1335</v>
      </c>
      <c r="E3028" t="s">
        <v>1336</v>
      </c>
      <c r="F3028" t="s">
        <v>1338</v>
      </c>
      <c r="G3028" t="s">
        <v>1339</v>
      </c>
      <c r="H3028">
        <v>119</v>
      </c>
      <c r="I3028">
        <v>0</v>
      </c>
      <c r="J3028" s="48">
        <v>405452</v>
      </c>
      <c r="K3028" s="48">
        <v>0</v>
      </c>
      <c r="L3028">
        <v>3407.16</v>
      </c>
      <c r="M3028" t="s">
        <v>17432</v>
      </c>
      <c r="N3028" s="58">
        <v>-6130.9201000000003</v>
      </c>
      <c r="O3028" s="48">
        <v>0</v>
      </c>
      <c r="P3028" s="63">
        <f t="shared" si="94"/>
        <v>405452</v>
      </c>
      <c r="Q3028" s="63">
        <f t="shared" si="95"/>
        <v>3407.159663865546</v>
      </c>
    </row>
    <row r="3029" spans="1:17" x14ac:dyDescent="0.25">
      <c r="A3029" t="s">
        <v>17718</v>
      </c>
      <c r="B3029" t="s">
        <v>17719</v>
      </c>
      <c r="C3029" t="s">
        <v>17720</v>
      </c>
      <c r="D3029" t="s">
        <v>1335</v>
      </c>
      <c r="E3029" t="s">
        <v>1336</v>
      </c>
      <c r="F3029" t="s">
        <v>1340</v>
      </c>
      <c r="G3029" t="s">
        <v>1341</v>
      </c>
      <c r="H3029">
        <v>70</v>
      </c>
      <c r="I3029">
        <v>0</v>
      </c>
      <c r="J3029" s="48">
        <v>215553</v>
      </c>
      <c r="K3029" s="48">
        <v>0</v>
      </c>
      <c r="L3029">
        <v>3079.33</v>
      </c>
      <c r="M3029" t="s">
        <v>17432</v>
      </c>
      <c r="N3029" s="58">
        <v>-3259.4132</v>
      </c>
      <c r="O3029" s="48">
        <v>0</v>
      </c>
      <c r="P3029" s="63">
        <f t="shared" si="94"/>
        <v>215553</v>
      </c>
      <c r="Q3029" s="63">
        <f t="shared" si="95"/>
        <v>3079.3285714285716</v>
      </c>
    </row>
    <row r="3030" spans="1:17" x14ac:dyDescent="0.25">
      <c r="A3030" t="s">
        <v>17718</v>
      </c>
      <c r="B3030" t="s">
        <v>17719</v>
      </c>
      <c r="C3030" t="s">
        <v>17720</v>
      </c>
      <c r="D3030" t="s">
        <v>1335</v>
      </c>
      <c r="E3030" t="s">
        <v>1336</v>
      </c>
      <c r="F3030" t="s">
        <v>18230</v>
      </c>
      <c r="G3030" t="s">
        <v>18231</v>
      </c>
      <c r="H3030">
        <v>201</v>
      </c>
      <c r="I3030">
        <v>0</v>
      </c>
      <c r="J3030" s="48">
        <v>674323</v>
      </c>
      <c r="K3030" s="48">
        <v>0</v>
      </c>
      <c r="L3030">
        <v>3354.84</v>
      </c>
      <c r="M3030" t="s">
        <v>17432</v>
      </c>
      <c r="N3030" s="58">
        <v>-10196.5766</v>
      </c>
      <c r="O3030" s="48">
        <v>0</v>
      </c>
      <c r="P3030" s="63">
        <f t="shared" si="94"/>
        <v>674323</v>
      </c>
      <c r="Q3030" s="63">
        <f t="shared" si="95"/>
        <v>3354.8407960199006</v>
      </c>
    </row>
    <row r="3031" spans="1:17" x14ac:dyDescent="0.25">
      <c r="A3031" t="s">
        <v>17718</v>
      </c>
      <c r="B3031" t="s">
        <v>17719</v>
      </c>
      <c r="C3031" t="s">
        <v>17720</v>
      </c>
      <c r="D3031" t="s">
        <v>1343</v>
      </c>
      <c r="E3031" t="s">
        <v>1344</v>
      </c>
      <c r="F3031" t="s">
        <v>1342</v>
      </c>
      <c r="G3031" t="s">
        <v>1345</v>
      </c>
      <c r="H3031">
        <v>70</v>
      </c>
      <c r="I3031">
        <v>0</v>
      </c>
      <c r="J3031" s="48">
        <v>161637</v>
      </c>
      <c r="K3031" s="48">
        <v>0</v>
      </c>
      <c r="L3031">
        <v>2309.1</v>
      </c>
      <c r="M3031" t="s">
        <v>17432</v>
      </c>
      <c r="N3031" s="58">
        <v>-2444.1437999999998</v>
      </c>
      <c r="O3031" s="48">
        <v>0</v>
      </c>
      <c r="P3031" s="63">
        <f t="shared" si="94"/>
        <v>161637</v>
      </c>
      <c r="Q3031" s="63">
        <f t="shared" si="95"/>
        <v>2309.1</v>
      </c>
    </row>
    <row r="3032" spans="1:17" x14ac:dyDescent="0.25">
      <c r="A3032" t="s">
        <v>17718</v>
      </c>
      <c r="B3032" t="s">
        <v>17719</v>
      </c>
      <c r="C3032" t="s">
        <v>17720</v>
      </c>
      <c r="D3032" t="s">
        <v>1347</v>
      </c>
      <c r="E3032" t="s">
        <v>1348</v>
      </c>
      <c r="F3032" t="s">
        <v>1346</v>
      </c>
      <c r="G3032" t="s">
        <v>1349</v>
      </c>
      <c r="H3032">
        <v>120</v>
      </c>
      <c r="I3032">
        <v>0</v>
      </c>
      <c r="J3032" s="48">
        <v>355608</v>
      </c>
      <c r="K3032" s="48">
        <v>0</v>
      </c>
      <c r="L3032">
        <v>2963.4</v>
      </c>
      <c r="M3032" t="s">
        <v>17432</v>
      </c>
      <c r="N3032" s="58">
        <v>-5377.2164000000002</v>
      </c>
      <c r="O3032" s="48">
        <v>0</v>
      </c>
      <c r="P3032" s="63">
        <f t="shared" si="94"/>
        <v>355608</v>
      </c>
      <c r="Q3032" s="63">
        <f t="shared" si="95"/>
        <v>2963.4</v>
      </c>
    </row>
    <row r="3033" spans="1:17" x14ac:dyDescent="0.25">
      <c r="A3033" t="s">
        <v>17718</v>
      </c>
      <c r="B3033" t="s">
        <v>17719</v>
      </c>
      <c r="C3033" t="s">
        <v>17720</v>
      </c>
      <c r="D3033" t="s">
        <v>1351</v>
      </c>
      <c r="E3033" t="s">
        <v>1352</v>
      </c>
      <c r="F3033" t="s">
        <v>1350</v>
      </c>
      <c r="G3033" t="s">
        <v>1353</v>
      </c>
      <c r="H3033">
        <v>231</v>
      </c>
      <c r="I3033">
        <v>0</v>
      </c>
      <c r="J3033" s="48">
        <v>686284</v>
      </c>
      <c r="K3033" s="48">
        <v>0</v>
      </c>
      <c r="L3033">
        <v>2970.93</v>
      </c>
      <c r="M3033" t="s">
        <v>17432</v>
      </c>
      <c r="N3033" s="58">
        <v>-10377.4336</v>
      </c>
      <c r="O3033" s="48">
        <v>0</v>
      </c>
      <c r="P3033" s="63">
        <f t="shared" si="94"/>
        <v>686284</v>
      </c>
      <c r="Q3033" s="63">
        <f t="shared" si="95"/>
        <v>2970.9264069264068</v>
      </c>
    </row>
    <row r="3034" spans="1:17" x14ac:dyDescent="0.25">
      <c r="A3034" t="s">
        <v>17718</v>
      </c>
      <c r="B3034" t="s">
        <v>17719</v>
      </c>
      <c r="C3034" t="s">
        <v>17720</v>
      </c>
      <c r="D3034" t="s">
        <v>1355</v>
      </c>
      <c r="E3034" t="s">
        <v>1356</v>
      </c>
      <c r="F3034" t="s">
        <v>1354</v>
      </c>
      <c r="G3034" t="s">
        <v>1357</v>
      </c>
      <c r="H3034">
        <v>199</v>
      </c>
      <c r="I3034">
        <v>0</v>
      </c>
      <c r="J3034" s="48">
        <v>658624</v>
      </c>
      <c r="K3034" s="48">
        <v>0</v>
      </c>
      <c r="L3034">
        <v>3309.67</v>
      </c>
      <c r="M3034" t="s">
        <v>17432</v>
      </c>
      <c r="N3034" s="58">
        <v>-9959.1898999999994</v>
      </c>
      <c r="O3034" s="48">
        <v>0</v>
      </c>
      <c r="P3034" s="63">
        <f t="shared" si="94"/>
        <v>658624</v>
      </c>
      <c r="Q3034" s="63">
        <f t="shared" si="95"/>
        <v>3309.6683417085428</v>
      </c>
    </row>
    <row r="3035" spans="1:17" x14ac:dyDescent="0.25">
      <c r="A3035" t="s">
        <v>17718</v>
      </c>
      <c r="B3035" t="s">
        <v>17719</v>
      </c>
      <c r="C3035" t="s">
        <v>17720</v>
      </c>
      <c r="D3035" t="s">
        <v>1355</v>
      </c>
      <c r="E3035" t="s">
        <v>1356</v>
      </c>
      <c r="F3035" t="s">
        <v>1358</v>
      </c>
      <c r="G3035" t="s">
        <v>1359</v>
      </c>
      <c r="H3035">
        <v>83</v>
      </c>
      <c r="I3035">
        <v>0</v>
      </c>
      <c r="J3035" s="48">
        <v>206084</v>
      </c>
      <c r="K3035" s="48">
        <v>0</v>
      </c>
      <c r="L3035">
        <v>2482.94</v>
      </c>
      <c r="M3035" t="s">
        <v>17432</v>
      </c>
      <c r="N3035" s="58">
        <v>-3116.2328000000002</v>
      </c>
      <c r="O3035" s="48">
        <v>0</v>
      </c>
      <c r="P3035" s="63">
        <f t="shared" si="94"/>
        <v>206084</v>
      </c>
      <c r="Q3035" s="63">
        <f t="shared" si="95"/>
        <v>2482.9397590361446</v>
      </c>
    </row>
    <row r="3036" spans="1:17" x14ac:dyDescent="0.25">
      <c r="A3036" t="s">
        <v>17718</v>
      </c>
      <c r="B3036" t="s">
        <v>17719</v>
      </c>
      <c r="C3036" t="s">
        <v>17720</v>
      </c>
      <c r="D3036" t="s">
        <v>1355</v>
      </c>
      <c r="E3036" t="s">
        <v>1356</v>
      </c>
      <c r="F3036" t="s">
        <v>1360</v>
      </c>
      <c r="G3036" t="s">
        <v>1357</v>
      </c>
      <c r="H3036">
        <v>35</v>
      </c>
      <c r="I3036">
        <v>0</v>
      </c>
      <c r="J3036" s="48">
        <v>106808</v>
      </c>
      <c r="K3036" s="48">
        <v>0</v>
      </c>
      <c r="L3036">
        <v>3051.66</v>
      </c>
      <c r="M3036" t="s">
        <v>17432</v>
      </c>
      <c r="N3036" s="58">
        <v>-1615.068</v>
      </c>
      <c r="O3036" s="48">
        <v>0</v>
      </c>
      <c r="P3036" s="63">
        <f t="shared" si="94"/>
        <v>106808</v>
      </c>
      <c r="Q3036" s="63">
        <f t="shared" si="95"/>
        <v>3051.6571428571428</v>
      </c>
    </row>
    <row r="3037" spans="1:17" x14ac:dyDescent="0.25">
      <c r="A3037" t="s">
        <v>17718</v>
      </c>
      <c r="B3037" t="s">
        <v>17719</v>
      </c>
      <c r="C3037" t="s">
        <v>17720</v>
      </c>
      <c r="D3037" t="s">
        <v>1362</v>
      </c>
      <c r="E3037" t="s">
        <v>1363</v>
      </c>
      <c r="F3037" t="s">
        <v>1361</v>
      </c>
      <c r="G3037" t="s">
        <v>1364</v>
      </c>
      <c r="H3037">
        <v>203</v>
      </c>
      <c r="I3037">
        <v>0</v>
      </c>
      <c r="J3037" s="48">
        <v>661501</v>
      </c>
      <c r="K3037" s="48">
        <v>0</v>
      </c>
      <c r="L3037">
        <v>3258.63</v>
      </c>
      <c r="M3037" t="s">
        <v>17428</v>
      </c>
      <c r="N3037" s="58">
        <v>31431.253700000001</v>
      </c>
      <c r="O3037" s="48">
        <v>1444.7684999999999</v>
      </c>
      <c r="P3037" s="63">
        <f t="shared" si="94"/>
        <v>661501</v>
      </c>
      <c r="Q3037" s="63">
        <f t="shared" si="95"/>
        <v>3258.6256157635466</v>
      </c>
    </row>
    <row r="3038" spans="1:17" x14ac:dyDescent="0.25">
      <c r="A3038" t="s">
        <v>17718</v>
      </c>
      <c r="B3038" t="s">
        <v>17719</v>
      </c>
      <c r="C3038" t="s">
        <v>17720</v>
      </c>
      <c r="D3038" t="s">
        <v>1366</v>
      </c>
      <c r="E3038" t="s">
        <v>1367</v>
      </c>
      <c r="F3038" t="s">
        <v>1365</v>
      </c>
      <c r="G3038" t="s">
        <v>1368</v>
      </c>
      <c r="H3038">
        <v>248</v>
      </c>
      <c r="I3038">
        <v>0</v>
      </c>
      <c r="J3038" s="48">
        <v>833280</v>
      </c>
      <c r="K3038" s="48">
        <v>0</v>
      </c>
      <c r="L3038">
        <v>3360</v>
      </c>
      <c r="M3038" t="s">
        <v>17428</v>
      </c>
      <c r="N3038" s="58">
        <v>39593.328999999998</v>
      </c>
      <c r="O3038" s="48">
        <v>1819.9463000000001</v>
      </c>
      <c r="P3038" s="63">
        <f t="shared" si="94"/>
        <v>833280</v>
      </c>
      <c r="Q3038" s="63">
        <f t="shared" si="95"/>
        <v>3360</v>
      </c>
    </row>
    <row r="3039" spans="1:17" x14ac:dyDescent="0.25">
      <c r="A3039" t="s">
        <v>17718</v>
      </c>
      <c r="B3039" t="s">
        <v>17719</v>
      </c>
      <c r="C3039" t="s">
        <v>17720</v>
      </c>
      <c r="D3039" t="s">
        <v>1370</v>
      </c>
      <c r="E3039" t="s">
        <v>1371</v>
      </c>
      <c r="F3039" t="s">
        <v>1369</v>
      </c>
      <c r="G3039" t="s">
        <v>1372</v>
      </c>
      <c r="H3039">
        <v>278</v>
      </c>
      <c r="I3039">
        <v>0</v>
      </c>
      <c r="J3039" s="48">
        <v>953833</v>
      </c>
      <c r="K3039" s="48">
        <v>0</v>
      </c>
      <c r="L3039">
        <v>3431.05</v>
      </c>
      <c r="M3039" t="s">
        <v>17432</v>
      </c>
      <c r="N3039" s="58">
        <v>-14423.0913</v>
      </c>
      <c r="O3039" s="48">
        <v>0</v>
      </c>
      <c r="P3039" s="63">
        <f t="shared" si="94"/>
        <v>953833</v>
      </c>
      <c r="Q3039" s="63">
        <f t="shared" si="95"/>
        <v>3431.0539568345325</v>
      </c>
    </row>
    <row r="3040" spans="1:17" x14ac:dyDescent="0.25">
      <c r="A3040" t="s">
        <v>17718</v>
      </c>
      <c r="B3040" t="s">
        <v>17719</v>
      </c>
      <c r="C3040" t="s">
        <v>17720</v>
      </c>
      <c r="D3040" t="s">
        <v>1374</v>
      </c>
      <c r="E3040" t="s">
        <v>1375</v>
      </c>
      <c r="F3040" t="s">
        <v>1373</v>
      </c>
      <c r="G3040" t="s">
        <v>1376</v>
      </c>
      <c r="H3040">
        <v>286</v>
      </c>
      <c r="I3040">
        <v>0</v>
      </c>
      <c r="J3040" s="48">
        <v>1009580</v>
      </c>
      <c r="K3040" s="48">
        <v>0</v>
      </c>
      <c r="L3040">
        <v>3530</v>
      </c>
      <c r="M3040" t="s">
        <v>17428</v>
      </c>
      <c r="N3040" s="58">
        <v>47970.243900000001</v>
      </c>
      <c r="O3040" s="48">
        <v>2204.9994000000002</v>
      </c>
      <c r="P3040" s="63">
        <f t="shared" si="94"/>
        <v>1009580</v>
      </c>
      <c r="Q3040" s="63">
        <f t="shared" si="95"/>
        <v>3530</v>
      </c>
    </row>
    <row r="3041" spans="1:17" x14ac:dyDescent="0.25">
      <c r="A3041" t="s">
        <v>17718</v>
      </c>
      <c r="B3041" t="s">
        <v>17719</v>
      </c>
      <c r="C3041" t="s">
        <v>17720</v>
      </c>
      <c r="D3041" t="s">
        <v>1374</v>
      </c>
      <c r="E3041" t="s">
        <v>1375</v>
      </c>
      <c r="F3041" t="s">
        <v>1377</v>
      </c>
      <c r="G3041" t="s">
        <v>756</v>
      </c>
      <c r="H3041">
        <v>289</v>
      </c>
      <c r="I3041">
        <v>0</v>
      </c>
      <c r="J3041" s="48">
        <v>840456</v>
      </c>
      <c r="K3041" s="48">
        <v>0</v>
      </c>
      <c r="L3041">
        <v>2908.15</v>
      </c>
      <c r="M3041" t="s">
        <v>17428</v>
      </c>
      <c r="N3041" s="58">
        <v>39934.263099999996</v>
      </c>
      <c r="O3041" s="48">
        <v>1835.6177</v>
      </c>
      <c r="P3041" s="63">
        <f t="shared" si="94"/>
        <v>840456</v>
      </c>
      <c r="Q3041" s="63">
        <f t="shared" si="95"/>
        <v>2908.1522491349483</v>
      </c>
    </row>
    <row r="3042" spans="1:17" x14ac:dyDescent="0.25">
      <c r="A3042" t="s">
        <v>17718</v>
      </c>
      <c r="B3042" t="s">
        <v>17719</v>
      </c>
      <c r="C3042" t="s">
        <v>17720</v>
      </c>
      <c r="D3042" t="s">
        <v>1379</v>
      </c>
      <c r="E3042" t="s">
        <v>1380</v>
      </c>
      <c r="F3042" t="s">
        <v>1378</v>
      </c>
      <c r="G3042" t="s">
        <v>1381</v>
      </c>
      <c r="H3042">
        <v>200</v>
      </c>
      <c r="I3042">
        <v>0</v>
      </c>
      <c r="J3042" s="48">
        <v>514806</v>
      </c>
      <c r="K3042" s="48">
        <v>0</v>
      </c>
      <c r="L3042">
        <v>2574.0300000000002</v>
      </c>
      <c r="M3042" t="s">
        <v>17432</v>
      </c>
      <c r="N3042" s="58">
        <v>-7784.4856</v>
      </c>
      <c r="O3042" s="48">
        <v>0</v>
      </c>
      <c r="P3042" s="63">
        <f t="shared" si="94"/>
        <v>514806</v>
      </c>
      <c r="Q3042" s="63">
        <f t="shared" si="95"/>
        <v>2574.0300000000002</v>
      </c>
    </row>
    <row r="3043" spans="1:17" x14ac:dyDescent="0.25">
      <c r="A3043" t="s">
        <v>17718</v>
      </c>
      <c r="B3043" t="s">
        <v>17719</v>
      </c>
      <c r="C3043" t="s">
        <v>17720</v>
      </c>
      <c r="D3043" t="s">
        <v>1383</v>
      </c>
      <c r="E3043" t="s">
        <v>1384</v>
      </c>
      <c r="F3043" t="s">
        <v>1382</v>
      </c>
      <c r="G3043" t="s">
        <v>1385</v>
      </c>
      <c r="H3043">
        <v>98</v>
      </c>
      <c r="I3043">
        <v>0</v>
      </c>
      <c r="J3043" s="48">
        <v>327299</v>
      </c>
      <c r="K3043" s="48">
        <v>0</v>
      </c>
      <c r="L3043">
        <v>3339.79</v>
      </c>
      <c r="M3043" t="s">
        <v>17428</v>
      </c>
      <c r="N3043" s="58">
        <v>15551.6104</v>
      </c>
      <c r="O3043" s="48">
        <v>714.8451</v>
      </c>
      <c r="P3043" s="63">
        <f t="shared" si="94"/>
        <v>327299</v>
      </c>
      <c r="Q3043" s="63">
        <f t="shared" si="95"/>
        <v>3339.7857142857142</v>
      </c>
    </row>
    <row r="3044" spans="1:17" x14ac:dyDescent="0.25">
      <c r="A3044" t="s">
        <v>17718</v>
      </c>
      <c r="B3044" t="s">
        <v>17719</v>
      </c>
      <c r="C3044" t="s">
        <v>17720</v>
      </c>
      <c r="D3044" t="s">
        <v>1383</v>
      </c>
      <c r="E3044" t="s">
        <v>1384</v>
      </c>
      <c r="F3044" t="s">
        <v>1386</v>
      </c>
      <c r="G3044" t="s">
        <v>1385</v>
      </c>
      <c r="H3044">
        <v>110</v>
      </c>
      <c r="I3044">
        <v>0</v>
      </c>
      <c r="J3044" s="48">
        <v>328662</v>
      </c>
      <c r="K3044" s="48">
        <v>0</v>
      </c>
      <c r="L3044">
        <v>2987.84</v>
      </c>
      <c r="M3044" t="s">
        <v>17428</v>
      </c>
      <c r="N3044" s="58">
        <v>15616.3696</v>
      </c>
      <c r="O3044" s="48">
        <v>717.82180000000005</v>
      </c>
      <c r="P3044" s="63">
        <f t="shared" si="94"/>
        <v>328662</v>
      </c>
      <c r="Q3044" s="63">
        <f t="shared" si="95"/>
        <v>2987.8363636363638</v>
      </c>
    </row>
    <row r="3045" spans="1:17" x14ac:dyDescent="0.25">
      <c r="A3045" t="s">
        <v>17718</v>
      </c>
      <c r="B3045" t="s">
        <v>17719</v>
      </c>
      <c r="C3045" t="s">
        <v>17720</v>
      </c>
      <c r="D3045" t="s">
        <v>1383</v>
      </c>
      <c r="E3045" t="s">
        <v>1384</v>
      </c>
      <c r="F3045" t="s">
        <v>1387</v>
      </c>
      <c r="G3045" t="s">
        <v>1385</v>
      </c>
      <c r="H3045">
        <v>90</v>
      </c>
      <c r="I3045">
        <v>0</v>
      </c>
      <c r="J3045" s="48">
        <v>313529</v>
      </c>
      <c r="K3045" s="48">
        <v>0</v>
      </c>
      <c r="L3045">
        <v>3483.66</v>
      </c>
      <c r="M3045" t="s">
        <v>17428</v>
      </c>
      <c r="N3045" s="58">
        <v>14897.3523</v>
      </c>
      <c r="O3045" s="48">
        <v>684.77139999999997</v>
      </c>
      <c r="P3045" s="63">
        <f t="shared" si="94"/>
        <v>313529</v>
      </c>
      <c r="Q3045" s="63">
        <f t="shared" si="95"/>
        <v>3483.6555555555556</v>
      </c>
    </row>
    <row r="3046" spans="1:17" x14ac:dyDescent="0.25">
      <c r="A3046" t="s">
        <v>17718</v>
      </c>
      <c r="B3046" t="s">
        <v>17719</v>
      </c>
      <c r="C3046" t="s">
        <v>17720</v>
      </c>
      <c r="D3046" t="s">
        <v>1389</v>
      </c>
      <c r="E3046" t="s">
        <v>1390</v>
      </c>
      <c r="F3046" t="s">
        <v>1388</v>
      </c>
      <c r="G3046" t="s">
        <v>1391</v>
      </c>
      <c r="H3046">
        <v>46</v>
      </c>
      <c r="I3046">
        <v>0</v>
      </c>
      <c r="J3046" s="48">
        <v>106913</v>
      </c>
      <c r="K3046" s="48">
        <v>0</v>
      </c>
      <c r="L3046">
        <v>2324.1999999999998</v>
      </c>
      <c r="M3046" t="s">
        <v>17428</v>
      </c>
      <c r="N3046" s="58">
        <v>5079.9746999999998</v>
      </c>
      <c r="O3046" s="48">
        <v>233.506</v>
      </c>
      <c r="P3046" s="63">
        <f t="shared" si="94"/>
        <v>106913</v>
      </c>
      <c r="Q3046" s="63">
        <f t="shared" si="95"/>
        <v>2324.195652173913</v>
      </c>
    </row>
    <row r="3047" spans="1:17" x14ac:dyDescent="0.25">
      <c r="A3047" t="s">
        <v>17718</v>
      </c>
      <c r="B3047" t="s">
        <v>17719</v>
      </c>
      <c r="C3047" t="s">
        <v>17720</v>
      </c>
      <c r="D3047" t="s">
        <v>1393</v>
      </c>
      <c r="E3047" t="s">
        <v>1394</v>
      </c>
      <c r="F3047" t="s">
        <v>1392</v>
      </c>
      <c r="G3047" t="s">
        <v>1395</v>
      </c>
      <c r="H3047">
        <v>158</v>
      </c>
      <c r="I3047">
        <v>0</v>
      </c>
      <c r="J3047" s="48">
        <v>374716</v>
      </c>
      <c r="K3047" s="48">
        <v>0</v>
      </c>
      <c r="L3047">
        <v>2371.62</v>
      </c>
      <c r="M3047" t="s">
        <v>17432</v>
      </c>
      <c r="N3047" s="58">
        <v>-5666.1535000000003</v>
      </c>
      <c r="O3047" s="48">
        <v>0</v>
      </c>
      <c r="P3047" s="63">
        <f t="shared" si="94"/>
        <v>374716</v>
      </c>
      <c r="Q3047" s="63">
        <f t="shared" si="95"/>
        <v>2371.6202531645567</v>
      </c>
    </row>
    <row r="3048" spans="1:17" x14ac:dyDescent="0.25">
      <c r="A3048" t="s">
        <v>17718</v>
      </c>
      <c r="B3048" t="s">
        <v>17719</v>
      </c>
      <c r="C3048" t="s">
        <v>17720</v>
      </c>
      <c r="D3048" t="s">
        <v>1397</v>
      </c>
      <c r="E3048" t="s">
        <v>1398</v>
      </c>
      <c r="F3048" t="s">
        <v>1396</v>
      </c>
      <c r="G3048" t="s">
        <v>1399</v>
      </c>
      <c r="H3048">
        <v>116</v>
      </c>
      <c r="I3048">
        <v>0</v>
      </c>
      <c r="J3048" s="48">
        <v>308750</v>
      </c>
      <c r="K3048" s="48">
        <v>0</v>
      </c>
      <c r="L3048">
        <v>2661.64</v>
      </c>
      <c r="M3048" t="s">
        <v>17428</v>
      </c>
      <c r="N3048" s="58">
        <v>14670.2837</v>
      </c>
      <c r="O3048" s="48">
        <v>674.33399999999995</v>
      </c>
      <c r="P3048" s="63">
        <f t="shared" si="94"/>
        <v>308750</v>
      </c>
      <c r="Q3048" s="63">
        <f t="shared" si="95"/>
        <v>2661.6379310344828</v>
      </c>
    </row>
    <row r="3049" spans="1:17" x14ac:dyDescent="0.25">
      <c r="A3049" t="s">
        <v>17718</v>
      </c>
      <c r="B3049" t="s">
        <v>17719</v>
      </c>
      <c r="C3049" t="s">
        <v>17720</v>
      </c>
      <c r="D3049" t="s">
        <v>1401</v>
      </c>
      <c r="E3049" t="s">
        <v>1402</v>
      </c>
      <c r="F3049" t="s">
        <v>1400</v>
      </c>
      <c r="G3049" t="s">
        <v>1403</v>
      </c>
      <c r="H3049">
        <v>94</v>
      </c>
      <c r="I3049">
        <v>0</v>
      </c>
      <c r="J3049" s="48">
        <v>213995</v>
      </c>
      <c r="K3049" s="48">
        <v>0</v>
      </c>
      <c r="L3049">
        <v>2276.54</v>
      </c>
      <c r="M3049" t="s">
        <v>17432</v>
      </c>
      <c r="N3049" s="58">
        <v>-3235.8557999999998</v>
      </c>
      <c r="O3049" s="48">
        <v>0</v>
      </c>
      <c r="P3049" s="63">
        <f t="shared" si="94"/>
        <v>213995</v>
      </c>
      <c r="Q3049" s="63">
        <f t="shared" si="95"/>
        <v>2276.5425531914893</v>
      </c>
    </row>
    <row r="3050" spans="1:17" x14ac:dyDescent="0.25">
      <c r="A3050" t="s">
        <v>17718</v>
      </c>
      <c r="B3050" t="s">
        <v>17719</v>
      </c>
      <c r="C3050" t="s">
        <v>17720</v>
      </c>
      <c r="D3050" t="s">
        <v>1405</v>
      </c>
      <c r="E3050" t="s">
        <v>1406</v>
      </c>
      <c r="F3050" t="s">
        <v>1404</v>
      </c>
      <c r="G3050" t="s">
        <v>1407</v>
      </c>
      <c r="H3050">
        <v>32</v>
      </c>
      <c r="I3050">
        <v>0</v>
      </c>
      <c r="J3050" s="48">
        <v>74522</v>
      </c>
      <c r="K3050" s="48">
        <v>0</v>
      </c>
      <c r="L3050">
        <v>2328.81</v>
      </c>
      <c r="M3050" t="s">
        <v>17428</v>
      </c>
      <c r="N3050" s="58">
        <v>3540.9088999999999</v>
      </c>
      <c r="O3050" s="48">
        <v>162.76140000000001</v>
      </c>
      <c r="P3050" s="63">
        <f t="shared" si="94"/>
        <v>74522</v>
      </c>
      <c r="Q3050" s="63">
        <f t="shared" si="95"/>
        <v>2328.8125</v>
      </c>
    </row>
    <row r="3051" spans="1:17" x14ac:dyDescent="0.25">
      <c r="A3051" t="s">
        <v>17718</v>
      </c>
      <c r="B3051" t="s">
        <v>17719</v>
      </c>
      <c r="C3051" t="s">
        <v>17720</v>
      </c>
      <c r="D3051" t="s">
        <v>1409</v>
      </c>
      <c r="E3051" t="s">
        <v>1410</v>
      </c>
      <c r="F3051" t="s">
        <v>1408</v>
      </c>
      <c r="G3051" t="s">
        <v>1411</v>
      </c>
      <c r="H3051">
        <v>60</v>
      </c>
      <c r="I3051">
        <v>0</v>
      </c>
      <c r="J3051" s="48">
        <v>151146</v>
      </c>
      <c r="K3051" s="48">
        <v>0</v>
      </c>
      <c r="L3051">
        <v>2519.1</v>
      </c>
      <c r="M3051" t="s">
        <v>17428</v>
      </c>
      <c r="N3051" s="58">
        <v>7181.7082</v>
      </c>
      <c r="O3051" s="48">
        <v>330.11430000000001</v>
      </c>
      <c r="P3051" s="63">
        <f t="shared" si="94"/>
        <v>151146</v>
      </c>
      <c r="Q3051" s="63">
        <f t="shared" si="95"/>
        <v>2519.1</v>
      </c>
    </row>
    <row r="3052" spans="1:17" x14ac:dyDescent="0.25">
      <c r="A3052" t="s">
        <v>17718</v>
      </c>
      <c r="B3052" t="s">
        <v>17719</v>
      </c>
      <c r="C3052" t="s">
        <v>17720</v>
      </c>
      <c r="D3052" t="s">
        <v>1413</v>
      </c>
      <c r="E3052" t="s">
        <v>1414</v>
      </c>
      <c r="F3052" t="s">
        <v>1412</v>
      </c>
      <c r="G3052" t="s">
        <v>1415</v>
      </c>
      <c r="H3052">
        <v>75</v>
      </c>
      <c r="I3052">
        <v>0</v>
      </c>
      <c r="J3052" s="48">
        <v>175276</v>
      </c>
      <c r="K3052" s="48">
        <v>0</v>
      </c>
      <c r="L3052">
        <v>2337.0100000000002</v>
      </c>
      <c r="M3052" t="s">
        <v>17428</v>
      </c>
      <c r="N3052" s="58">
        <v>8328.2533999999996</v>
      </c>
      <c r="O3052" s="48">
        <v>382.81639999999999</v>
      </c>
      <c r="P3052" s="63">
        <f t="shared" si="94"/>
        <v>175276</v>
      </c>
      <c r="Q3052" s="63">
        <f t="shared" si="95"/>
        <v>2337.0133333333333</v>
      </c>
    </row>
    <row r="3053" spans="1:17" x14ac:dyDescent="0.25">
      <c r="A3053" t="s">
        <v>17718</v>
      </c>
      <c r="B3053" t="s">
        <v>17719</v>
      </c>
      <c r="C3053" t="s">
        <v>17720</v>
      </c>
      <c r="D3053" t="s">
        <v>1417</v>
      </c>
      <c r="E3053" t="s">
        <v>1418</v>
      </c>
      <c r="F3053" t="s">
        <v>1416</v>
      </c>
      <c r="G3053" t="s">
        <v>1419</v>
      </c>
      <c r="H3053">
        <v>56</v>
      </c>
      <c r="I3053">
        <v>0</v>
      </c>
      <c r="J3053" s="48">
        <v>131769</v>
      </c>
      <c r="K3053" s="48">
        <v>0</v>
      </c>
      <c r="L3053">
        <v>2353.02</v>
      </c>
      <c r="M3053" t="s">
        <v>17428</v>
      </c>
      <c r="N3053" s="58">
        <v>6261.0155999999997</v>
      </c>
      <c r="O3053" s="48">
        <v>287.7937</v>
      </c>
      <c r="P3053" s="63">
        <f t="shared" si="94"/>
        <v>131769</v>
      </c>
      <c r="Q3053" s="63">
        <f t="shared" si="95"/>
        <v>2353.0178571428573</v>
      </c>
    </row>
    <row r="3054" spans="1:17" x14ac:dyDescent="0.25">
      <c r="A3054" t="s">
        <v>17718</v>
      </c>
      <c r="B3054" t="s">
        <v>17719</v>
      </c>
      <c r="C3054" t="s">
        <v>17720</v>
      </c>
      <c r="D3054" t="s">
        <v>1421</v>
      </c>
      <c r="E3054" t="s">
        <v>1422</v>
      </c>
      <c r="F3054" t="s">
        <v>1420</v>
      </c>
      <c r="G3054" t="s">
        <v>1423</v>
      </c>
      <c r="H3054">
        <v>22</v>
      </c>
      <c r="I3054">
        <v>0</v>
      </c>
      <c r="J3054" s="48">
        <v>46691</v>
      </c>
      <c r="K3054" s="48">
        <v>0</v>
      </c>
      <c r="L3054">
        <v>2122.3200000000002</v>
      </c>
      <c r="M3054" t="s">
        <v>17432</v>
      </c>
      <c r="N3054" s="58">
        <v>-706.02750000000003</v>
      </c>
      <c r="O3054" s="48">
        <v>0</v>
      </c>
      <c r="P3054" s="63">
        <f t="shared" si="94"/>
        <v>46691</v>
      </c>
      <c r="Q3054" s="63">
        <f t="shared" si="95"/>
        <v>2122.318181818182</v>
      </c>
    </row>
    <row r="3055" spans="1:17" x14ac:dyDescent="0.25">
      <c r="A3055" t="s">
        <v>17718</v>
      </c>
      <c r="B3055" t="s">
        <v>17719</v>
      </c>
      <c r="C3055" t="s">
        <v>17720</v>
      </c>
      <c r="D3055" t="s">
        <v>1425</v>
      </c>
      <c r="E3055" t="s">
        <v>1426</v>
      </c>
      <c r="F3055" t="s">
        <v>1424</v>
      </c>
      <c r="G3055" t="s">
        <v>1427</v>
      </c>
      <c r="H3055">
        <v>98</v>
      </c>
      <c r="I3055">
        <v>0</v>
      </c>
      <c r="J3055" s="48">
        <v>233623</v>
      </c>
      <c r="K3055" s="48">
        <v>0</v>
      </c>
      <c r="L3055">
        <v>2383.91</v>
      </c>
      <c r="M3055" t="s">
        <v>17428</v>
      </c>
      <c r="N3055" s="58">
        <v>11100.622799999999</v>
      </c>
      <c r="O3055" s="48">
        <v>510.25099999999998</v>
      </c>
      <c r="P3055" s="63">
        <f t="shared" si="94"/>
        <v>233623</v>
      </c>
      <c r="Q3055" s="63">
        <f t="shared" si="95"/>
        <v>2383.908163265306</v>
      </c>
    </row>
    <row r="3056" spans="1:17" x14ac:dyDescent="0.25">
      <c r="A3056" t="s">
        <v>17718</v>
      </c>
      <c r="B3056" t="s">
        <v>17719</v>
      </c>
      <c r="C3056" t="s">
        <v>17720</v>
      </c>
      <c r="D3056" t="s">
        <v>1429</v>
      </c>
      <c r="E3056" t="s">
        <v>1430</v>
      </c>
      <c r="F3056" t="s">
        <v>1428</v>
      </c>
      <c r="G3056" t="s">
        <v>1431</v>
      </c>
      <c r="H3056">
        <v>30</v>
      </c>
      <c r="I3056">
        <v>0</v>
      </c>
      <c r="J3056" s="48">
        <v>60974</v>
      </c>
      <c r="K3056" s="48">
        <v>0</v>
      </c>
      <c r="L3056">
        <v>2032.47</v>
      </c>
      <c r="M3056" t="s">
        <v>17432</v>
      </c>
      <c r="N3056" s="58">
        <v>-922.00049999999999</v>
      </c>
      <c r="O3056" s="48">
        <v>0</v>
      </c>
      <c r="P3056" s="63">
        <f t="shared" si="94"/>
        <v>60974</v>
      </c>
      <c r="Q3056" s="63">
        <f t="shared" si="95"/>
        <v>2032.4666666666667</v>
      </c>
    </row>
    <row r="3057" spans="1:17" x14ac:dyDescent="0.25">
      <c r="A3057" t="s">
        <v>17718</v>
      </c>
      <c r="B3057" t="s">
        <v>17719</v>
      </c>
      <c r="C3057" t="s">
        <v>17720</v>
      </c>
      <c r="D3057" t="s">
        <v>1433</v>
      </c>
      <c r="E3057" t="s">
        <v>1434</v>
      </c>
      <c r="F3057" t="s">
        <v>1432</v>
      </c>
      <c r="G3057" t="s">
        <v>1435</v>
      </c>
      <c r="H3057">
        <v>136</v>
      </c>
      <c r="I3057">
        <v>0</v>
      </c>
      <c r="J3057" s="48">
        <v>351318</v>
      </c>
      <c r="K3057" s="48">
        <v>0</v>
      </c>
      <c r="L3057">
        <v>2583.2199999999998</v>
      </c>
      <c r="M3057" t="s">
        <v>17428</v>
      </c>
      <c r="N3057" s="58">
        <v>16692.919699999999</v>
      </c>
      <c r="O3057" s="48">
        <v>767.30650000000003</v>
      </c>
      <c r="P3057" s="63">
        <f t="shared" si="94"/>
        <v>351318</v>
      </c>
      <c r="Q3057" s="63">
        <f t="shared" si="95"/>
        <v>2583.2205882352941</v>
      </c>
    </row>
    <row r="3058" spans="1:17" x14ac:dyDescent="0.25">
      <c r="A3058" t="s">
        <v>17718</v>
      </c>
      <c r="B3058" t="s">
        <v>17719</v>
      </c>
      <c r="C3058" t="s">
        <v>17720</v>
      </c>
      <c r="D3058" t="s">
        <v>1437</v>
      </c>
      <c r="E3058" t="s">
        <v>1438</v>
      </c>
      <c r="F3058" t="s">
        <v>1436</v>
      </c>
      <c r="G3058" t="s">
        <v>1439</v>
      </c>
      <c r="H3058">
        <v>24</v>
      </c>
      <c r="I3058">
        <v>0</v>
      </c>
      <c r="J3058" s="48">
        <v>53510</v>
      </c>
      <c r="K3058" s="48">
        <v>0</v>
      </c>
      <c r="L3058">
        <v>2229.58</v>
      </c>
      <c r="M3058" t="s">
        <v>17428</v>
      </c>
      <c r="N3058" s="58">
        <v>2542.5317</v>
      </c>
      <c r="O3058" s="48">
        <v>116.87</v>
      </c>
      <c r="P3058" s="63">
        <f t="shared" si="94"/>
        <v>53510</v>
      </c>
      <c r="Q3058" s="63">
        <f t="shared" si="95"/>
        <v>2229.5833333333335</v>
      </c>
    </row>
    <row r="3059" spans="1:17" x14ac:dyDescent="0.25">
      <c r="A3059" t="s">
        <v>17718</v>
      </c>
      <c r="B3059" t="s">
        <v>17719</v>
      </c>
      <c r="C3059" t="s">
        <v>17720</v>
      </c>
      <c r="D3059" t="s">
        <v>1441</v>
      </c>
      <c r="E3059" t="s">
        <v>1442</v>
      </c>
      <c r="F3059" t="s">
        <v>1440</v>
      </c>
      <c r="G3059" t="s">
        <v>1443</v>
      </c>
      <c r="H3059">
        <v>184</v>
      </c>
      <c r="I3059">
        <v>0</v>
      </c>
      <c r="J3059" s="48">
        <v>596417</v>
      </c>
      <c r="K3059" s="48">
        <v>0</v>
      </c>
      <c r="L3059">
        <v>3241.4</v>
      </c>
      <c r="M3059" t="s">
        <v>17432</v>
      </c>
      <c r="N3059" s="58">
        <v>-9018.5416999999998</v>
      </c>
      <c r="O3059" s="48">
        <v>0</v>
      </c>
      <c r="P3059" s="63">
        <f t="shared" si="94"/>
        <v>596417</v>
      </c>
      <c r="Q3059" s="63">
        <f t="shared" si="95"/>
        <v>3241.396739130435</v>
      </c>
    </row>
    <row r="3060" spans="1:17" x14ac:dyDescent="0.25">
      <c r="A3060" t="s">
        <v>17718</v>
      </c>
      <c r="B3060" t="s">
        <v>17719</v>
      </c>
      <c r="C3060" t="s">
        <v>17720</v>
      </c>
      <c r="D3060" t="s">
        <v>1441</v>
      </c>
      <c r="E3060" t="s">
        <v>1442</v>
      </c>
      <c r="F3060" t="s">
        <v>1444</v>
      </c>
      <c r="G3060" t="s">
        <v>1443</v>
      </c>
      <c r="H3060">
        <v>120</v>
      </c>
      <c r="I3060">
        <v>0</v>
      </c>
      <c r="J3060" s="48">
        <v>409286</v>
      </c>
      <c r="K3060" s="48">
        <v>0</v>
      </c>
      <c r="L3060">
        <v>3410.72</v>
      </c>
      <c r="M3060" t="s">
        <v>17432</v>
      </c>
      <c r="N3060" s="58">
        <v>-6188.8946999999998</v>
      </c>
      <c r="O3060" s="48">
        <v>0</v>
      </c>
      <c r="P3060" s="63">
        <f t="shared" si="94"/>
        <v>409286</v>
      </c>
      <c r="Q3060" s="63">
        <f t="shared" si="95"/>
        <v>3410.7166666666667</v>
      </c>
    </row>
    <row r="3061" spans="1:17" x14ac:dyDescent="0.25">
      <c r="A3061" t="s">
        <v>17718</v>
      </c>
      <c r="B3061" t="s">
        <v>17719</v>
      </c>
      <c r="C3061" t="s">
        <v>17720</v>
      </c>
      <c r="D3061" t="s">
        <v>1446</v>
      </c>
      <c r="E3061" t="s">
        <v>1447</v>
      </c>
      <c r="F3061" t="s">
        <v>1445</v>
      </c>
      <c r="G3061" t="s">
        <v>1448</v>
      </c>
      <c r="H3061">
        <v>172</v>
      </c>
      <c r="I3061">
        <v>0</v>
      </c>
      <c r="J3061" s="48">
        <v>495356</v>
      </c>
      <c r="K3061" s="48">
        <v>0</v>
      </c>
      <c r="L3061">
        <v>2879.98</v>
      </c>
      <c r="M3061" t="s">
        <v>17428</v>
      </c>
      <c r="N3061" s="58">
        <v>23536.862799999999</v>
      </c>
      <c r="O3061" s="48">
        <v>1081.895</v>
      </c>
      <c r="P3061" s="63">
        <f t="shared" si="94"/>
        <v>495356</v>
      </c>
      <c r="Q3061" s="63">
        <f t="shared" si="95"/>
        <v>2879.9767441860463</v>
      </c>
    </row>
    <row r="3062" spans="1:17" x14ac:dyDescent="0.25">
      <c r="A3062" t="s">
        <v>17718</v>
      </c>
      <c r="B3062" t="s">
        <v>17719</v>
      </c>
      <c r="C3062" t="s">
        <v>17720</v>
      </c>
      <c r="D3062" t="s">
        <v>1446</v>
      </c>
      <c r="E3062" t="s">
        <v>1447</v>
      </c>
      <c r="F3062" t="s">
        <v>1449</v>
      </c>
      <c r="G3062" t="s">
        <v>1448</v>
      </c>
      <c r="H3062">
        <v>101</v>
      </c>
      <c r="I3062">
        <v>0</v>
      </c>
      <c r="J3062" s="48">
        <v>329022</v>
      </c>
      <c r="K3062" s="48">
        <v>0</v>
      </c>
      <c r="L3062">
        <v>3257.64</v>
      </c>
      <c r="M3062" t="s">
        <v>17428</v>
      </c>
      <c r="N3062" s="58">
        <v>15633.454599999999</v>
      </c>
      <c r="O3062" s="48">
        <v>718.60709999999995</v>
      </c>
      <c r="P3062" s="63">
        <f t="shared" si="94"/>
        <v>329022</v>
      </c>
      <c r="Q3062" s="63">
        <f t="shared" si="95"/>
        <v>3257.6435643564355</v>
      </c>
    </row>
    <row r="3063" spans="1:17" x14ac:dyDescent="0.25">
      <c r="A3063" t="s">
        <v>17718</v>
      </c>
      <c r="B3063" t="s">
        <v>17719</v>
      </c>
      <c r="C3063" t="s">
        <v>17720</v>
      </c>
      <c r="D3063" t="s">
        <v>1451</v>
      </c>
      <c r="E3063" t="s">
        <v>1452</v>
      </c>
      <c r="F3063" t="s">
        <v>1450</v>
      </c>
      <c r="G3063" t="s">
        <v>1453</v>
      </c>
      <c r="H3063">
        <v>30</v>
      </c>
      <c r="I3063">
        <v>0</v>
      </c>
      <c r="J3063" s="48">
        <v>75671</v>
      </c>
      <c r="K3063" s="48">
        <v>0</v>
      </c>
      <c r="L3063">
        <v>2522.37</v>
      </c>
      <c r="M3063" t="s">
        <v>17428</v>
      </c>
      <c r="N3063" s="58">
        <v>3595.5131000000001</v>
      </c>
      <c r="O3063" s="48">
        <v>165.2713</v>
      </c>
      <c r="P3063" s="63">
        <f t="shared" si="94"/>
        <v>75671</v>
      </c>
      <c r="Q3063" s="63">
        <f t="shared" si="95"/>
        <v>2522.3666666666668</v>
      </c>
    </row>
    <row r="3064" spans="1:17" x14ac:dyDescent="0.25">
      <c r="A3064" t="s">
        <v>17718</v>
      </c>
      <c r="B3064" t="s">
        <v>17719</v>
      </c>
      <c r="C3064" t="s">
        <v>17720</v>
      </c>
      <c r="D3064" t="s">
        <v>1455</v>
      </c>
      <c r="E3064" t="s">
        <v>1456</v>
      </c>
      <c r="F3064" t="s">
        <v>1454</v>
      </c>
      <c r="G3064" t="s">
        <v>1457</v>
      </c>
      <c r="H3064">
        <v>64</v>
      </c>
      <c r="I3064">
        <v>0</v>
      </c>
      <c r="J3064" s="48">
        <v>157448</v>
      </c>
      <c r="K3064" s="48">
        <v>0</v>
      </c>
      <c r="L3064">
        <v>2460.12</v>
      </c>
      <c r="M3064" t="s">
        <v>17428</v>
      </c>
      <c r="N3064" s="58">
        <v>7481.1579000000002</v>
      </c>
      <c r="O3064" s="48">
        <v>343.87880000000001</v>
      </c>
      <c r="P3064" s="63">
        <f t="shared" si="94"/>
        <v>157448</v>
      </c>
      <c r="Q3064" s="63">
        <f t="shared" si="95"/>
        <v>2460.125</v>
      </c>
    </row>
    <row r="3065" spans="1:17" x14ac:dyDescent="0.25">
      <c r="A3065" t="s">
        <v>17718</v>
      </c>
      <c r="B3065" t="s">
        <v>17719</v>
      </c>
      <c r="C3065" t="s">
        <v>17720</v>
      </c>
      <c r="D3065" t="s">
        <v>1459</v>
      </c>
      <c r="E3065" t="s">
        <v>1460</v>
      </c>
      <c r="F3065" t="s">
        <v>1458</v>
      </c>
      <c r="G3065" t="s">
        <v>1461</v>
      </c>
      <c r="H3065">
        <v>119</v>
      </c>
      <c r="I3065">
        <v>0</v>
      </c>
      <c r="J3065" s="48">
        <v>334844</v>
      </c>
      <c r="K3065" s="48">
        <v>0</v>
      </c>
      <c r="L3065">
        <v>2813.82</v>
      </c>
      <c r="M3065" t="s">
        <v>17428</v>
      </c>
      <c r="N3065" s="58">
        <v>15910.1577</v>
      </c>
      <c r="O3065" s="48">
        <v>731.32600000000002</v>
      </c>
      <c r="P3065" s="63">
        <f t="shared" si="94"/>
        <v>334844</v>
      </c>
      <c r="Q3065" s="63">
        <f t="shared" si="95"/>
        <v>2813.8151260504201</v>
      </c>
    </row>
    <row r="3066" spans="1:17" x14ac:dyDescent="0.25">
      <c r="A3066" t="s">
        <v>17718</v>
      </c>
      <c r="B3066" t="s">
        <v>17719</v>
      </c>
      <c r="C3066" t="s">
        <v>17720</v>
      </c>
      <c r="D3066" t="s">
        <v>1463</v>
      </c>
      <c r="E3066" t="s">
        <v>1464</v>
      </c>
      <c r="F3066" t="s">
        <v>1462</v>
      </c>
      <c r="G3066" t="s">
        <v>1465</v>
      </c>
      <c r="H3066">
        <v>34</v>
      </c>
      <c r="I3066">
        <v>0</v>
      </c>
      <c r="J3066" s="48">
        <v>84461</v>
      </c>
      <c r="K3066" s="48">
        <v>0</v>
      </c>
      <c r="L3066">
        <v>2484.15</v>
      </c>
      <c r="M3066" t="s">
        <v>17428</v>
      </c>
      <c r="N3066" s="58">
        <v>4013.1723000000002</v>
      </c>
      <c r="O3066" s="48">
        <v>184.46940000000001</v>
      </c>
      <c r="P3066" s="63">
        <f t="shared" si="94"/>
        <v>84461</v>
      </c>
      <c r="Q3066" s="63">
        <f t="shared" si="95"/>
        <v>2484.1470588235293</v>
      </c>
    </row>
    <row r="3067" spans="1:17" x14ac:dyDescent="0.25">
      <c r="A3067" t="s">
        <v>17718</v>
      </c>
      <c r="B3067" t="s">
        <v>17719</v>
      </c>
      <c r="C3067" t="s">
        <v>17720</v>
      </c>
      <c r="D3067" t="s">
        <v>1467</v>
      </c>
      <c r="E3067" t="s">
        <v>1468</v>
      </c>
      <c r="F3067" t="s">
        <v>1466</v>
      </c>
      <c r="G3067" t="s">
        <v>1469</v>
      </c>
      <c r="H3067">
        <v>90</v>
      </c>
      <c r="I3067">
        <v>0</v>
      </c>
      <c r="J3067" s="48">
        <v>231844</v>
      </c>
      <c r="K3067" s="48">
        <v>0</v>
      </c>
      <c r="L3067">
        <v>2576.04</v>
      </c>
      <c r="M3067" t="s">
        <v>17428</v>
      </c>
      <c r="N3067" s="58">
        <v>11016.074500000001</v>
      </c>
      <c r="O3067" s="48">
        <v>506.36470000000003</v>
      </c>
      <c r="P3067" s="63">
        <f t="shared" si="94"/>
        <v>231844</v>
      </c>
      <c r="Q3067" s="63">
        <f t="shared" si="95"/>
        <v>2576.0444444444443</v>
      </c>
    </row>
    <row r="3068" spans="1:17" x14ac:dyDescent="0.25">
      <c r="A3068" t="s">
        <v>17718</v>
      </c>
      <c r="B3068" t="s">
        <v>17719</v>
      </c>
      <c r="C3068" t="s">
        <v>17720</v>
      </c>
      <c r="D3068" t="s">
        <v>1471</v>
      </c>
      <c r="E3068" t="s">
        <v>1472</v>
      </c>
      <c r="F3068" t="s">
        <v>1470</v>
      </c>
      <c r="G3068" t="s">
        <v>1473</v>
      </c>
      <c r="H3068">
        <v>50</v>
      </c>
      <c r="I3068">
        <v>0</v>
      </c>
      <c r="J3068" s="48">
        <v>131734</v>
      </c>
      <c r="K3068" s="48">
        <v>0</v>
      </c>
      <c r="L3068">
        <v>2634.68</v>
      </c>
      <c r="M3068" t="s">
        <v>17428</v>
      </c>
      <c r="N3068" s="58">
        <v>6259.3491999999997</v>
      </c>
      <c r="O3068" s="48">
        <v>287.71710000000002</v>
      </c>
      <c r="P3068" s="63">
        <f t="shared" si="94"/>
        <v>131734</v>
      </c>
      <c r="Q3068" s="63">
        <f t="shared" si="95"/>
        <v>2634.68</v>
      </c>
    </row>
    <row r="3069" spans="1:17" x14ac:dyDescent="0.25">
      <c r="A3069" t="s">
        <v>17718</v>
      </c>
      <c r="B3069" t="s">
        <v>17719</v>
      </c>
      <c r="C3069" t="s">
        <v>17720</v>
      </c>
      <c r="D3069" t="s">
        <v>1475</v>
      </c>
      <c r="E3069" t="s">
        <v>1476</v>
      </c>
      <c r="F3069" t="s">
        <v>1474</v>
      </c>
      <c r="G3069" t="s">
        <v>1477</v>
      </c>
      <c r="H3069">
        <v>50</v>
      </c>
      <c r="I3069">
        <v>0</v>
      </c>
      <c r="J3069" s="48">
        <v>126499</v>
      </c>
      <c r="K3069" s="48">
        <v>0</v>
      </c>
      <c r="L3069">
        <v>2529.98</v>
      </c>
      <c r="M3069" t="s">
        <v>17428</v>
      </c>
      <c r="N3069" s="58">
        <v>6010.6023999999998</v>
      </c>
      <c r="O3069" s="48">
        <v>276.28320000000002</v>
      </c>
      <c r="P3069" s="63">
        <f t="shared" si="94"/>
        <v>126499</v>
      </c>
      <c r="Q3069" s="63">
        <f t="shared" si="95"/>
        <v>2529.98</v>
      </c>
    </row>
    <row r="3070" spans="1:17" x14ac:dyDescent="0.25">
      <c r="A3070" t="s">
        <v>17718</v>
      </c>
      <c r="B3070" t="s">
        <v>17719</v>
      </c>
      <c r="C3070" t="s">
        <v>17720</v>
      </c>
      <c r="D3070" t="s">
        <v>1479</v>
      </c>
      <c r="E3070" t="s">
        <v>1480</v>
      </c>
      <c r="F3070" t="s">
        <v>1478</v>
      </c>
      <c r="G3070" t="s">
        <v>1481</v>
      </c>
      <c r="H3070">
        <v>30</v>
      </c>
      <c r="I3070">
        <v>0</v>
      </c>
      <c r="J3070" s="48">
        <v>71414</v>
      </c>
      <c r="K3070" s="48">
        <v>0</v>
      </c>
      <c r="L3070">
        <v>2380.4699999999998</v>
      </c>
      <c r="M3070" t="s">
        <v>17428</v>
      </c>
      <c r="N3070" s="58">
        <v>3393.2395999999999</v>
      </c>
      <c r="O3070" s="48">
        <v>155.9736</v>
      </c>
      <c r="P3070" s="63">
        <f t="shared" si="94"/>
        <v>71414</v>
      </c>
      <c r="Q3070" s="63">
        <f t="shared" si="95"/>
        <v>2380.4666666666667</v>
      </c>
    </row>
    <row r="3071" spans="1:17" x14ac:dyDescent="0.25">
      <c r="A3071" t="s">
        <v>17718</v>
      </c>
      <c r="B3071" t="s">
        <v>17719</v>
      </c>
      <c r="C3071" t="s">
        <v>17720</v>
      </c>
      <c r="D3071" t="s">
        <v>1483</v>
      </c>
      <c r="E3071" t="s">
        <v>1484</v>
      </c>
      <c r="F3071" t="s">
        <v>1482</v>
      </c>
      <c r="G3071" t="s">
        <v>1485</v>
      </c>
      <c r="H3071">
        <v>135</v>
      </c>
      <c r="I3071">
        <v>0</v>
      </c>
      <c r="J3071" s="48">
        <v>367344</v>
      </c>
      <c r="K3071" s="48">
        <v>0</v>
      </c>
      <c r="L3071">
        <v>2721.07</v>
      </c>
      <c r="M3071" t="s">
        <v>17428</v>
      </c>
      <c r="N3071" s="58">
        <v>17454.368600000002</v>
      </c>
      <c r="O3071" s="48">
        <v>802.30719999999997</v>
      </c>
      <c r="P3071" s="63">
        <f t="shared" si="94"/>
        <v>367344</v>
      </c>
      <c r="Q3071" s="63">
        <f t="shared" si="95"/>
        <v>2721.0666666666666</v>
      </c>
    </row>
    <row r="3072" spans="1:17" x14ac:dyDescent="0.25">
      <c r="A3072" t="s">
        <v>17718</v>
      </c>
      <c r="B3072" t="s">
        <v>17719</v>
      </c>
      <c r="C3072" t="s">
        <v>17720</v>
      </c>
      <c r="D3072" t="s">
        <v>1487</v>
      </c>
      <c r="E3072" t="s">
        <v>1488</v>
      </c>
      <c r="F3072" t="s">
        <v>1486</v>
      </c>
      <c r="G3072" t="s">
        <v>1489</v>
      </c>
      <c r="H3072">
        <v>29</v>
      </c>
      <c r="I3072">
        <v>0</v>
      </c>
      <c r="J3072" s="48">
        <v>74214</v>
      </c>
      <c r="K3072" s="48">
        <v>0</v>
      </c>
      <c r="L3072">
        <v>2559.1</v>
      </c>
      <c r="M3072" t="s">
        <v>17428</v>
      </c>
      <c r="N3072" s="58">
        <v>3526.2939999999999</v>
      </c>
      <c r="O3072" s="48">
        <v>162.08959999999999</v>
      </c>
      <c r="P3072" s="63">
        <f t="shared" si="94"/>
        <v>74214</v>
      </c>
      <c r="Q3072" s="63">
        <f t="shared" si="95"/>
        <v>2559.1034482758619</v>
      </c>
    </row>
    <row r="3073" spans="1:17" x14ac:dyDescent="0.25">
      <c r="A3073" t="s">
        <v>17718</v>
      </c>
      <c r="B3073" t="s">
        <v>17719</v>
      </c>
      <c r="C3073" t="s">
        <v>17720</v>
      </c>
      <c r="D3073" t="s">
        <v>1491</v>
      </c>
      <c r="E3073" t="s">
        <v>1492</v>
      </c>
      <c r="F3073" t="s">
        <v>1490</v>
      </c>
      <c r="G3073" t="s">
        <v>1493</v>
      </c>
      <c r="H3073">
        <v>100</v>
      </c>
      <c r="I3073">
        <v>0</v>
      </c>
      <c r="J3073" s="48">
        <v>278310</v>
      </c>
      <c r="K3073" s="48">
        <v>0</v>
      </c>
      <c r="L3073">
        <v>2783.1</v>
      </c>
      <c r="M3073" t="s">
        <v>17428</v>
      </c>
      <c r="N3073" s="58">
        <v>13223.880999999999</v>
      </c>
      <c r="O3073" s="48">
        <v>607.84870000000001</v>
      </c>
      <c r="P3073" s="63">
        <f t="shared" si="94"/>
        <v>278310</v>
      </c>
      <c r="Q3073" s="63">
        <f t="shared" si="95"/>
        <v>2783.1</v>
      </c>
    </row>
    <row r="3074" spans="1:17" x14ac:dyDescent="0.25">
      <c r="A3074" t="s">
        <v>17718</v>
      </c>
      <c r="B3074" t="s">
        <v>17719</v>
      </c>
      <c r="C3074" t="s">
        <v>17720</v>
      </c>
      <c r="D3074" t="s">
        <v>1495</v>
      </c>
      <c r="E3074" t="s">
        <v>1496</v>
      </c>
      <c r="F3074" t="s">
        <v>1494</v>
      </c>
      <c r="G3074" t="s">
        <v>1497</v>
      </c>
      <c r="H3074">
        <v>145</v>
      </c>
      <c r="I3074">
        <v>0</v>
      </c>
      <c r="J3074" s="48">
        <v>381561</v>
      </c>
      <c r="K3074" s="48">
        <v>0</v>
      </c>
      <c r="L3074">
        <v>2631.46</v>
      </c>
      <c r="M3074" t="s">
        <v>17428</v>
      </c>
      <c r="N3074" s="58">
        <v>18129.884600000001</v>
      </c>
      <c r="O3074" s="48">
        <v>833.35799999999995</v>
      </c>
      <c r="P3074" s="63">
        <f t="shared" si="94"/>
        <v>381561</v>
      </c>
      <c r="Q3074" s="63">
        <f t="shared" si="95"/>
        <v>2631.4551724137932</v>
      </c>
    </row>
    <row r="3075" spans="1:17" x14ac:dyDescent="0.25">
      <c r="A3075" t="s">
        <v>17718</v>
      </c>
      <c r="B3075" t="s">
        <v>17719</v>
      </c>
      <c r="C3075" t="s">
        <v>17720</v>
      </c>
      <c r="D3075" t="s">
        <v>1499</v>
      </c>
      <c r="E3075" t="s">
        <v>1500</v>
      </c>
      <c r="F3075" t="s">
        <v>1498</v>
      </c>
      <c r="G3075" t="s">
        <v>1501</v>
      </c>
      <c r="H3075">
        <v>120</v>
      </c>
      <c r="I3075">
        <v>0</v>
      </c>
      <c r="J3075" s="48">
        <v>325998</v>
      </c>
      <c r="K3075" s="48">
        <v>0</v>
      </c>
      <c r="L3075">
        <v>2716.65</v>
      </c>
      <c r="M3075" t="s">
        <v>17428</v>
      </c>
      <c r="N3075" s="58">
        <v>15489.7979</v>
      </c>
      <c r="O3075" s="48">
        <v>712.00379999999996</v>
      </c>
      <c r="P3075" s="63">
        <f t="shared" si="94"/>
        <v>325998</v>
      </c>
      <c r="Q3075" s="63">
        <f t="shared" si="95"/>
        <v>2716.65</v>
      </c>
    </row>
    <row r="3076" spans="1:17" x14ac:dyDescent="0.25">
      <c r="A3076" t="s">
        <v>17718</v>
      </c>
      <c r="B3076" t="s">
        <v>17719</v>
      </c>
      <c r="C3076" t="s">
        <v>17720</v>
      </c>
      <c r="D3076" t="s">
        <v>1503</v>
      </c>
      <c r="E3076" t="s">
        <v>1504</v>
      </c>
      <c r="F3076" t="s">
        <v>1502</v>
      </c>
      <c r="G3076" t="s">
        <v>1505</v>
      </c>
      <c r="H3076">
        <v>75</v>
      </c>
      <c r="I3076">
        <v>0</v>
      </c>
      <c r="J3076" s="48">
        <v>198580</v>
      </c>
      <c r="K3076" s="48">
        <v>0</v>
      </c>
      <c r="L3076">
        <v>2647.73</v>
      </c>
      <c r="M3076" t="s">
        <v>17428</v>
      </c>
      <c r="N3076" s="58">
        <v>9435.5054999999993</v>
      </c>
      <c r="O3076" s="48">
        <v>433.71230000000003</v>
      </c>
      <c r="P3076" s="63">
        <f t="shared" ref="P3076:P3139" si="96">J3076-K3076</f>
        <v>198580</v>
      </c>
      <c r="Q3076" s="63">
        <f t="shared" ref="Q3076:Q3139" si="97">P3076/H3076</f>
        <v>2647.7333333333331</v>
      </c>
    </row>
    <row r="3077" spans="1:17" x14ac:dyDescent="0.25">
      <c r="A3077" t="s">
        <v>17718</v>
      </c>
      <c r="B3077" t="s">
        <v>17719</v>
      </c>
      <c r="C3077" t="s">
        <v>17720</v>
      </c>
      <c r="D3077" t="s">
        <v>1507</v>
      </c>
      <c r="E3077" t="s">
        <v>1508</v>
      </c>
      <c r="F3077" t="s">
        <v>1506</v>
      </c>
      <c r="G3077" t="s">
        <v>1509</v>
      </c>
      <c r="H3077">
        <v>27</v>
      </c>
      <c r="I3077">
        <v>0</v>
      </c>
      <c r="J3077" s="48">
        <v>61129</v>
      </c>
      <c r="K3077" s="48">
        <v>0</v>
      </c>
      <c r="L3077">
        <v>2264.04</v>
      </c>
      <c r="M3077" t="s">
        <v>17432</v>
      </c>
      <c r="N3077" s="58">
        <v>-924.33699999999999</v>
      </c>
      <c r="O3077" s="48">
        <v>0</v>
      </c>
      <c r="P3077" s="63">
        <f t="shared" si="96"/>
        <v>61129</v>
      </c>
      <c r="Q3077" s="63">
        <f t="shared" si="97"/>
        <v>2264.037037037037</v>
      </c>
    </row>
    <row r="3078" spans="1:17" x14ac:dyDescent="0.25">
      <c r="A3078" t="s">
        <v>17718</v>
      </c>
      <c r="B3078" t="s">
        <v>17719</v>
      </c>
      <c r="C3078" t="s">
        <v>17720</v>
      </c>
      <c r="D3078" t="s">
        <v>1511</v>
      </c>
      <c r="E3078" t="s">
        <v>1512</v>
      </c>
      <c r="F3078" t="s">
        <v>1510</v>
      </c>
      <c r="G3078" t="s">
        <v>1513</v>
      </c>
      <c r="H3078">
        <v>35</v>
      </c>
      <c r="I3078">
        <v>0</v>
      </c>
      <c r="J3078" s="48">
        <v>85183</v>
      </c>
      <c r="K3078" s="48">
        <v>0</v>
      </c>
      <c r="L3078">
        <v>2433.8000000000002</v>
      </c>
      <c r="M3078" t="s">
        <v>17428</v>
      </c>
      <c r="N3078" s="58">
        <v>4047.4956000000002</v>
      </c>
      <c r="O3078" s="48">
        <v>186.0471</v>
      </c>
      <c r="P3078" s="63">
        <f t="shared" si="96"/>
        <v>85183</v>
      </c>
      <c r="Q3078" s="63">
        <f t="shared" si="97"/>
        <v>2433.8000000000002</v>
      </c>
    </row>
    <row r="3079" spans="1:17" x14ac:dyDescent="0.25">
      <c r="A3079" t="s">
        <v>17718</v>
      </c>
      <c r="B3079" t="s">
        <v>17719</v>
      </c>
      <c r="C3079" t="s">
        <v>17720</v>
      </c>
      <c r="D3079" t="s">
        <v>1515</v>
      </c>
      <c r="E3079" t="s">
        <v>1516</v>
      </c>
      <c r="F3079" t="s">
        <v>1514</v>
      </c>
      <c r="G3079" t="s">
        <v>1517</v>
      </c>
      <c r="H3079">
        <v>105</v>
      </c>
      <c r="I3079">
        <v>0</v>
      </c>
      <c r="J3079" s="48">
        <v>279254</v>
      </c>
      <c r="K3079" s="48">
        <v>0</v>
      </c>
      <c r="L3079">
        <v>2659.56</v>
      </c>
      <c r="M3079" t="s">
        <v>17428</v>
      </c>
      <c r="N3079" s="58">
        <v>13268.767900000001</v>
      </c>
      <c r="O3079" s="48">
        <v>609.91200000000003</v>
      </c>
      <c r="P3079" s="63">
        <f t="shared" si="96"/>
        <v>279254</v>
      </c>
      <c r="Q3079" s="63">
        <f t="shared" si="97"/>
        <v>2659.5619047619048</v>
      </c>
    </row>
    <row r="3080" spans="1:17" x14ac:dyDescent="0.25">
      <c r="A3080" t="s">
        <v>17718</v>
      </c>
      <c r="B3080" t="s">
        <v>17719</v>
      </c>
      <c r="C3080" t="s">
        <v>17720</v>
      </c>
      <c r="D3080" t="s">
        <v>1519</v>
      </c>
      <c r="E3080" t="s">
        <v>1520</v>
      </c>
      <c r="F3080" t="s">
        <v>1518</v>
      </c>
      <c r="G3080" t="s">
        <v>1521</v>
      </c>
      <c r="H3080">
        <v>105</v>
      </c>
      <c r="I3080">
        <v>0</v>
      </c>
      <c r="J3080" s="48">
        <v>315209</v>
      </c>
      <c r="K3080" s="48">
        <v>0</v>
      </c>
      <c r="L3080">
        <v>3001.99</v>
      </c>
      <c r="M3080" t="s">
        <v>17428</v>
      </c>
      <c r="N3080" s="58">
        <v>14977.174499999999</v>
      </c>
      <c r="O3080" s="48">
        <v>688.44060000000002</v>
      </c>
      <c r="P3080" s="63">
        <f t="shared" si="96"/>
        <v>315209</v>
      </c>
      <c r="Q3080" s="63">
        <f t="shared" si="97"/>
        <v>3001.9904761904763</v>
      </c>
    </row>
    <row r="3081" spans="1:17" x14ac:dyDescent="0.25">
      <c r="A3081" t="s">
        <v>17718</v>
      </c>
      <c r="B3081" t="s">
        <v>17719</v>
      </c>
      <c r="C3081" t="s">
        <v>17720</v>
      </c>
      <c r="D3081" t="s">
        <v>1523</v>
      </c>
      <c r="E3081" t="s">
        <v>1524</v>
      </c>
      <c r="F3081" t="s">
        <v>1522</v>
      </c>
      <c r="G3081" t="s">
        <v>1525</v>
      </c>
      <c r="H3081">
        <v>253</v>
      </c>
      <c r="I3081">
        <v>0</v>
      </c>
      <c r="J3081" s="48">
        <v>786644</v>
      </c>
      <c r="K3081" s="48">
        <v>0</v>
      </c>
      <c r="L3081">
        <v>3109.26</v>
      </c>
      <c r="M3081" t="s">
        <v>17432</v>
      </c>
      <c r="N3081" s="58">
        <v>-11894.998900000001</v>
      </c>
      <c r="O3081" s="48">
        <v>0</v>
      </c>
      <c r="P3081" s="63">
        <f t="shared" si="96"/>
        <v>786644</v>
      </c>
      <c r="Q3081" s="63">
        <f t="shared" si="97"/>
        <v>3109.2648221343875</v>
      </c>
    </row>
    <row r="3082" spans="1:17" x14ac:dyDescent="0.25">
      <c r="A3082" t="s">
        <v>17718</v>
      </c>
      <c r="B3082" t="s">
        <v>17719</v>
      </c>
      <c r="C3082" t="s">
        <v>17720</v>
      </c>
      <c r="D3082" t="s">
        <v>1527</v>
      </c>
      <c r="E3082" t="s">
        <v>1528</v>
      </c>
      <c r="F3082" t="s">
        <v>1526</v>
      </c>
      <c r="G3082" t="s">
        <v>1529</v>
      </c>
      <c r="H3082">
        <v>14</v>
      </c>
      <c r="I3082">
        <v>0</v>
      </c>
      <c r="J3082" s="48">
        <v>35641</v>
      </c>
      <c r="K3082" s="48">
        <v>0</v>
      </c>
      <c r="L3082">
        <v>2545.79</v>
      </c>
      <c r="M3082" t="s">
        <v>17432</v>
      </c>
      <c r="N3082" s="58">
        <v>-538.94169999999997</v>
      </c>
      <c r="O3082" s="48">
        <v>0</v>
      </c>
      <c r="P3082" s="63">
        <f t="shared" si="96"/>
        <v>35641</v>
      </c>
      <c r="Q3082" s="63">
        <f t="shared" si="97"/>
        <v>2545.7857142857142</v>
      </c>
    </row>
    <row r="3083" spans="1:17" x14ac:dyDescent="0.25">
      <c r="A3083" t="s">
        <v>17718</v>
      </c>
      <c r="B3083" t="s">
        <v>17719</v>
      </c>
      <c r="C3083" t="s">
        <v>17720</v>
      </c>
      <c r="D3083" t="s">
        <v>1531</v>
      </c>
      <c r="E3083" t="s">
        <v>1532</v>
      </c>
      <c r="F3083" t="s">
        <v>1530</v>
      </c>
      <c r="G3083" t="s">
        <v>1533</v>
      </c>
      <c r="H3083">
        <v>130</v>
      </c>
      <c r="I3083">
        <v>0</v>
      </c>
      <c r="J3083" s="48">
        <v>317630</v>
      </c>
      <c r="K3083" s="48">
        <v>0</v>
      </c>
      <c r="L3083">
        <v>2443.31</v>
      </c>
      <c r="M3083" t="s">
        <v>17432</v>
      </c>
      <c r="N3083" s="58">
        <v>-4802.9480999999996</v>
      </c>
      <c r="O3083" s="48">
        <v>0</v>
      </c>
      <c r="P3083" s="63">
        <f t="shared" si="96"/>
        <v>317630</v>
      </c>
      <c r="Q3083" s="63">
        <f t="shared" si="97"/>
        <v>2443.3076923076924</v>
      </c>
    </row>
    <row r="3084" spans="1:17" x14ac:dyDescent="0.25">
      <c r="A3084" t="s">
        <v>17718</v>
      </c>
      <c r="B3084" t="s">
        <v>17719</v>
      </c>
      <c r="C3084" t="s">
        <v>17720</v>
      </c>
      <c r="D3084" t="s">
        <v>1535</v>
      </c>
      <c r="E3084" t="s">
        <v>1536</v>
      </c>
      <c r="F3084" t="s">
        <v>1534</v>
      </c>
      <c r="G3084" t="s">
        <v>1537</v>
      </c>
      <c r="H3084">
        <v>44</v>
      </c>
      <c r="I3084">
        <v>0</v>
      </c>
      <c r="J3084" s="48">
        <v>115947</v>
      </c>
      <c r="K3084" s="48">
        <v>0</v>
      </c>
      <c r="L3084">
        <v>2635.16</v>
      </c>
      <c r="M3084" t="s">
        <v>17428</v>
      </c>
      <c r="N3084" s="58">
        <v>5509.2290999999996</v>
      </c>
      <c r="O3084" s="48">
        <v>253.2371</v>
      </c>
      <c r="P3084" s="63">
        <f t="shared" si="96"/>
        <v>115947</v>
      </c>
      <c r="Q3084" s="63">
        <f t="shared" si="97"/>
        <v>2635.159090909091</v>
      </c>
    </row>
    <row r="3085" spans="1:17" x14ac:dyDescent="0.25">
      <c r="A3085" t="s">
        <v>17718</v>
      </c>
      <c r="B3085" t="s">
        <v>17719</v>
      </c>
      <c r="C3085" t="s">
        <v>17720</v>
      </c>
      <c r="D3085" t="s">
        <v>1539</v>
      </c>
      <c r="E3085" t="s">
        <v>1540</v>
      </c>
      <c r="F3085" t="s">
        <v>1538</v>
      </c>
      <c r="G3085" t="s">
        <v>1541</v>
      </c>
      <c r="H3085">
        <v>30</v>
      </c>
      <c r="I3085">
        <v>0</v>
      </c>
      <c r="J3085" s="48">
        <v>70573</v>
      </c>
      <c r="K3085" s="48">
        <v>0</v>
      </c>
      <c r="L3085">
        <v>2352.4299999999998</v>
      </c>
      <c r="M3085" t="s">
        <v>17432</v>
      </c>
      <c r="N3085" s="58">
        <v>-1067.1479999999999</v>
      </c>
      <c r="O3085" s="48">
        <v>0</v>
      </c>
      <c r="P3085" s="63">
        <f t="shared" si="96"/>
        <v>70573</v>
      </c>
      <c r="Q3085" s="63">
        <f t="shared" si="97"/>
        <v>2352.4333333333334</v>
      </c>
    </row>
    <row r="3086" spans="1:17" x14ac:dyDescent="0.25">
      <c r="A3086" t="s">
        <v>17718</v>
      </c>
      <c r="B3086" t="s">
        <v>17719</v>
      </c>
      <c r="C3086" t="s">
        <v>17720</v>
      </c>
      <c r="D3086" t="s">
        <v>1543</v>
      </c>
      <c r="E3086" t="s">
        <v>1544</v>
      </c>
      <c r="F3086" t="s">
        <v>1542</v>
      </c>
      <c r="G3086" t="s">
        <v>1545</v>
      </c>
      <c r="H3086">
        <v>150</v>
      </c>
      <c r="I3086">
        <v>0</v>
      </c>
      <c r="J3086" s="48">
        <v>380332</v>
      </c>
      <c r="K3086" s="48">
        <v>0</v>
      </c>
      <c r="L3086">
        <v>2535.5500000000002</v>
      </c>
      <c r="M3086" t="s">
        <v>17432</v>
      </c>
      <c r="N3086" s="58">
        <v>-5751.0808999999999</v>
      </c>
      <c r="O3086" s="48">
        <v>0</v>
      </c>
      <c r="P3086" s="63">
        <f t="shared" si="96"/>
        <v>380332</v>
      </c>
      <c r="Q3086" s="63">
        <f t="shared" si="97"/>
        <v>2535.5466666666666</v>
      </c>
    </row>
    <row r="3087" spans="1:17" x14ac:dyDescent="0.25">
      <c r="A3087" t="s">
        <v>17718</v>
      </c>
      <c r="B3087" t="s">
        <v>17719</v>
      </c>
      <c r="C3087" t="s">
        <v>17720</v>
      </c>
      <c r="D3087" t="s">
        <v>1547</v>
      </c>
      <c r="E3087" t="s">
        <v>1548</v>
      </c>
      <c r="F3087" t="s">
        <v>1546</v>
      </c>
      <c r="G3087" t="s">
        <v>1549</v>
      </c>
      <c r="H3087">
        <v>25</v>
      </c>
      <c r="I3087">
        <v>0</v>
      </c>
      <c r="J3087" s="48">
        <v>63282</v>
      </c>
      <c r="K3087" s="48">
        <v>0</v>
      </c>
      <c r="L3087">
        <v>2531.2800000000002</v>
      </c>
      <c r="M3087" t="s">
        <v>17428</v>
      </c>
      <c r="N3087" s="58">
        <v>3006.8724999999999</v>
      </c>
      <c r="O3087" s="48">
        <v>138.2139</v>
      </c>
      <c r="P3087" s="63">
        <f t="shared" si="96"/>
        <v>63282</v>
      </c>
      <c r="Q3087" s="63">
        <f t="shared" si="97"/>
        <v>2531.2800000000002</v>
      </c>
    </row>
    <row r="3088" spans="1:17" x14ac:dyDescent="0.25">
      <c r="A3088" t="s">
        <v>17718</v>
      </c>
      <c r="B3088" t="s">
        <v>17719</v>
      </c>
      <c r="C3088" t="s">
        <v>17720</v>
      </c>
      <c r="D3088" t="s">
        <v>1551</v>
      </c>
      <c r="E3088" t="s">
        <v>1552</v>
      </c>
      <c r="F3088" t="s">
        <v>1550</v>
      </c>
      <c r="G3088" t="s">
        <v>1553</v>
      </c>
      <c r="H3088">
        <v>78</v>
      </c>
      <c r="I3088">
        <v>0</v>
      </c>
      <c r="J3088" s="48">
        <v>230308</v>
      </c>
      <c r="K3088" s="48">
        <v>0</v>
      </c>
      <c r="L3088">
        <v>2952.67</v>
      </c>
      <c r="M3088" t="s">
        <v>17428</v>
      </c>
      <c r="N3088" s="58">
        <v>10943.098</v>
      </c>
      <c r="O3088" s="48">
        <v>503.01029999999997</v>
      </c>
      <c r="P3088" s="63">
        <f t="shared" si="96"/>
        <v>230308</v>
      </c>
      <c r="Q3088" s="63">
        <f t="shared" si="97"/>
        <v>2952.6666666666665</v>
      </c>
    </row>
    <row r="3089" spans="1:17" x14ac:dyDescent="0.25">
      <c r="A3089" t="s">
        <v>17718</v>
      </c>
      <c r="B3089" t="s">
        <v>17719</v>
      </c>
      <c r="C3089" t="s">
        <v>17720</v>
      </c>
      <c r="D3089" t="s">
        <v>1555</v>
      </c>
      <c r="E3089" t="s">
        <v>1556</v>
      </c>
      <c r="F3089" t="s">
        <v>1554</v>
      </c>
      <c r="G3089" t="s">
        <v>1557</v>
      </c>
      <c r="H3089">
        <v>100</v>
      </c>
      <c r="I3089">
        <v>0</v>
      </c>
      <c r="J3089" s="48">
        <v>167729</v>
      </c>
      <c r="K3089" s="48">
        <v>0</v>
      </c>
      <c r="L3089">
        <v>1677.29</v>
      </c>
      <c r="M3089" t="s">
        <v>17428</v>
      </c>
      <c r="N3089" s="58">
        <v>7969.6624000000002</v>
      </c>
      <c r="O3089" s="48">
        <v>366.33339999999998</v>
      </c>
      <c r="P3089" s="63">
        <f t="shared" si="96"/>
        <v>167729</v>
      </c>
      <c r="Q3089" s="63">
        <f t="shared" si="97"/>
        <v>1677.29</v>
      </c>
    </row>
    <row r="3090" spans="1:17" x14ac:dyDescent="0.25">
      <c r="A3090" t="s">
        <v>17718</v>
      </c>
      <c r="B3090" t="s">
        <v>17719</v>
      </c>
      <c r="C3090" t="s">
        <v>17720</v>
      </c>
      <c r="D3090" t="s">
        <v>1559</v>
      </c>
      <c r="E3090" t="s">
        <v>1560</v>
      </c>
      <c r="F3090" t="s">
        <v>1558</v>
      </c>
      <c r="G3090" t="s">
        <v>1561</v>
      </c>
      <c r="H3090">
        <v>26</v>
      </c>
      <c r="I3090">
        <v>0</v>
      </c>
      <c r="J3090" s="48">
        <v>71744</v>
      </c>
      <c r="K3090" s="48">
        <v>0</v>
      </c>
      <c r="L3090">
        <v>2759.38</v>
      </c>
      <c r="M3090" t="s">
        <v>17428</v>
      </c>
      <c r="N3090" s="58">
        <v>3408.8865999999998</v>
      </c>
      <c r="O3090" s="48">
        <v>156.69280000000001</v>
      </c>
      <c r="P3090" s="63">
        <f t="shared" si="96"/>
        <v>71744</v>
      </c>
      <c r="Q3090" s="63">
        <f t="shared" si="97"/>
        <v>2759.3846153846152</v>
      </c>
    </row>
    <row r="3091" spans="1:17" x14ac:dyDescent="0.25">
      <c r="A3091" t="s">
        <v>17718</v>
      </c>
      <c r="B3091" t="s">
        <v>17719</v>
      </c>
      <c r="C3091" t="s">
        <v>17720</v>
      </c>
      <c r="D3091" t="s">
        <v>1563</v>
      </c>
      <c r="E3091" t="s">
        <v>1564</v>
      </c>
      <c r="F3091" t="s">
        <v>1562</v>
      </c>
      <c r="G3091" t="s">
        <v>1565</v>
      </c>
      <c r="H3091">
        <v>30</v>
      </c>
      <c r="I3091">
        <v>0</v>
      </c>
      <c r="J3091" s="48">
        <v>96132</v>
      </c>
      <c r="K3091" s="48">
        <v>0</v>
      </c>
      <c r="L3091">
        <v>3204.4</v>
      </c>
      <c r="M3091" t="s">
        <v>17428</v>
      </c>
      <c r="N3091" s="58">
        <v>4567.7102000000004</v>
      </c>
      <c r="O3091" s="48">
        <v>209.95930000000001</v>
      </c>
      <c r="P3091" s="63">
        <f t="shared" si="96"/>
        <v>96132</v>
      </c>
      <c r="Q3091" s="63">
        <f t="shared" si="97"/>
        <v>3204.4</v>
      </c>
    </row>
    <row r="3092" spans="1:17" x14ac:dyDescent="0.25">
      <c r="A3092" t="s">
        <v>17718</v>
      </c>
      <c r="B3092" t="s">
        <v>17719</v>
      </c>
      <c r="C3092" t="s">
        <v>17720</v>
      </c>
      <c r="D3092" t="s">
        <v>1567</v>
      </c>
      <c r="E3092" t="s">
        <v>1568</v>
      </c>
      <c r="F3092" t="s">
        <v>1566</v>
      </c>
      <c r="G3092" t="s">
        <v>1569</v>
      </c>
      <c r="H3092">
        <v>32</v>
      </c>
      <c r="I3092">
        <v>0</v>
      </c>
      <c r="J3092" s="48">
        <v>95678</v>
      </c>
      <c r="K3092" s="48">
        <v>0</v>
      </c>
      <c r="L3092">
        <v>2989.94</v>
      </c>
      <c r="M3092" t="s">
        <v>17428</v>
      </c>
      <c r="N3092" s="58">
        <v>4546.1487999999999</v>
      </c>
      <c r="O3092" s="48">
        <v>208.9682</v>
      </c>
      <c r="P3092" s="63">
        <f t="shared" si="96"/>
        <v>95678</v>
      </c>
      <c r="Q3092" s="63">
        <f t="shared" si="97"/>
        <v>2989.9375</v>
      </c>
    </row>
    <row r="3093" spans="1:17" x14ac:dyDescent="0.25">
      <c r="A3093" t="s">
        <v>17718</v>
      </c>
      <c r="B3093" t="s">
        <v>17719</v>
      </c>
      <c r="C3093" t="s">
        <v>17720</v>
      </c>
      <c r="D3093" t="s">
        <v>1571</v>
      </c>
      <c r="E3093" t="s">
        <v>1572</v>
      </c>
      <c r="F3093" t="s">
        <v>1570</v>
      </c>
      <c r="G3093" t="s">
        <v>1573</v>
      </c>
      <c r="H3093">
        <v>36</v>
      </c>
      <c r="I3093">
        <v>0</v>
      </c>
      <c r="J3093" s="48">
        <v>98856</v>
      </c>
      <c r="K3093" s="48">
        <v>0</v>
      </c>
      <c r="L3093">
        <v>2746</v>
      </c>
      <c r="M3093" t="s">
        <v>17428</v>
      </c>
      <c r="N3093" s="58">
        <v>4697.1625000000004</v>
      </c>
      <c r="O3093" s="48">
        <v>215.90969999999999</v>
      </c>
      <c r="P3093" s="63">
        <f t="shared" si="96"/>
        <v>98856</v>
      </c>
      <c r="Q3093" s="63">
        <f t="shared" si="97"/>
        <v>2746</v>
      </c>
    </row>
    <row r="3094" spans="1:17" x14ac:dyDescent="0.25">
      <c r="A3094" t="s">
        <v>17718</v>
      </c>
      <c r="B3094" t="s">
        <v>17719</v>
      </c>
      <c r="C3094" t="s">
        <v>17720</v>
      </c>
      <c r="D3094" t="s">
        <v>1575</v>
      </c>
      <c r="E3094" t="s">
        <v>1576</v>
      </c>
      <c r="F3094" t="s">
        <v>1574</v>
      </c>
      <c r="G3094" t="s">
        <v>1577</v>
      </c>
      <c r="H3094">
        <v>81</v>
      </c>
      <c r="I3094">
        <v>0</v>
      </c>
      <c r="J3094" s="48">
        <v>230600</v>
      </c>
      <c r="K3094" s="48">
        <v>0</v>
      </c>
      <c r="L3094">
        <v>2846.91</v>
      </c>
      <c r="M3094" t="s">
        <v>17432</v>
      </c>
      <c r="N3094" s="58">
        <v>-3486.9465</v>
      </c>
      <c r="O3094" s="48">
        <v>0</v>
      </c>
      <c r="P3094" s="63">
        <f t="shared" si="96"/>
        <v>230600</v>
      </c>
      <c r="Q3094" s="63">
        <f t="shared" si="97"/>
        <v>2846.9135802469136</v>
      </c>
    </row>
    <row r="3095" spans="1:17" x14ac:dyDescent="0.25">
      <c r="A3095" t="s">
        <v>17718</v>
      </c>
      <c r="B3095" t="s">
        <v>17719</v>
      </c>
      <c r="C3095" t="s">
        <v>17720</v>
      </c>
      <c r="D3095" t="s">
        <v>1579</v>
      </c>
      <c r="E3095" t="s">
        <v>1580</v>
      </c>
      <c r="F3095" t="s">
        <v>1578</v>
      </c>
      <c r="G3095" t="s">
        <v>1581</v>
      </c>
      <c r="H3095">
        <v>22</v>
      </c>
      <c r="I3095">
        <v>0</v>
      </c>
      <c r="J3095" s="48">
        <v>59663</v>
      </c>
      <c r="K3095" s="48">
        <v>0</v>
      </c>
      <c r="L3095">
        <v>2711.95</v>
      </c>
      <c r="M3095" t="s">
        <v>17432</v>
      </c>
      <c r="N3095" s="58">
        <v>-902.17089999999996</v>
      </c>
      <c r="O3095" s="48">
        <v>0</v>
      </c>
      <c r="P3095" s="63">
        <f t="shared" si="96"/>
        <v>59663</v>
      </c>
      <c r="Q3095" s="63">
        <f t="shared" si="97"/>
        <v>2711.9545454545455</v>
      </c>
    </row>
    <row r="3096" spans="1:17" x14ac:dyDescent="0.25">
      <c r="A3096" t="s">
        <v>17718</v>
      </c>
      <c r="B3096" t="s">
        <v>17719</v>
      </c>
      <c r="C3096" t="s">
        <v>17720</v>
      </c>
      <c r="D3096" t="s">
        <v>1583</v>
      </c>
      <c r="E3096" t="s">
        <v>1584</v>
      </c>
      <c r="F3096" t="s">
        <v>1582</v>
      </c>
      <c r="G3096" t="s">
        <v>1585</v>
      </c>
      <c r="H3096">
        <v>56</v>
      </c>
      <c r="I3096">
        <v>0</v>
      </c>
      <c r="J3096" s="48">
        <v>170640</v>
      </c>
      <c r="K3096" s="48">
        <v>0</v>
      </c>
      <c r="L3096">
        <v>3047.14</v>
      </c>
      <c r="M3096" t="s">
        <v>17428</v>
      </c>
      <c r="N3096" s="58">
        <v>8107.9614000000001</v>
      </c>
      <c r="O3096" s="48">
        <v>372.69040000000001</v>
      </c>
      <c r="P3096" s="63">
        <f t="shared" si="96"/>
        <v>170640</v>
      </c>
      <c r="Q3096" s="63">
        <f t="shared" si="97"/>
        <v>3047.1428571428573</v>
      </c>
    </row>
    <row r="3097" spans="1:17" x14ac:dyDescent="0.25">
      <c r="A3097" t="s">
        <v>17718</v>
      </c>
      <c r="B3097" t="s">
        <v>17719</v>
      </c>
      <c r="C3097" t="s">
        <v>17720</v>
      </c>
      <c r="D3097" t="s">
        <v>1587</v>
      </c>
      <c r="E3097" t="s">
        <v>1588</v>
      </c>
      <c r="F3097" t="s">
        <v>1586</v>
      </c>
      <c r="G3097" t="s">
        <v>1589</v>
      </c>
      <c r="H3097">
        <v>85</v>
      </c>
      <c r="I3097">
        <v>0</v>
      </c>
      <c r="J3097" s="48">
        <v>232580</v>
      </c>
      <c r="K3097" s="48">
        <v>0</v>
      </c>
      <c r="L3097">
        <v>2736.24</v>
      </c>
      <c r="M3097" t="s">
        <v>17432</v>
      </c>
      <c r="N3097" s="58">
        <v>-3516.8816000000002</v>
      </c>
      <c r="O3097" s="48">
        <v>0</v>
      </c>
      <c r="P3097" s="63">
        <f t="shared" si="96"/>
        <v>232580</v>
      </c>
      <c r="Q3097" s="63">
        <f t="shared" si="97"/>
        <v>2736.2352941176468</v>
      </c>
    </row>
    <row r="3098" spans="1:17" x14ac:dyDescent="0.25">
      <c r="A3098" t="s">
        <v>17724</v>
      </c>
      <c r="B3098" t="s">
        <v>17725</v>
      </c>
      <c r="C3098" t="s">
        <v>17726</v>
      </c>
      <c r="D3098" t="s">
        <v>12655</v>
      </c>
      <c r="E3098" t="s">
        <v>12656</v>
      </c>
      <c r="F3098" t="s">
        <v>12654</v>
      </c>
      <c r="G3098" t="s">
        <v>12657</v>
      </c>
      <c r="H3098">
        <v>148</v>
      </c>
      <c r="I3098">
        <v>0</v>
      </c>
      <c r="J3098" s="48">
        <v>411073</v>
      </c>
      <c r="K3098" s="48">
        <v>0</v>
      </c>
      <c r="L3098">
        <v>2777.52</v>
      </c>
      <c r="M3098" t="s">
        <v>17432</v>
      </c>
      <c r="N3098" s="58">
        <v>-6215.9153999999999</v>
      </c>
      <c r="O3098" s="48">
        <v>0</v>
      </c>
      <c r="P3098" s="63">
        <f t="shared" si="96"/>
        <v>411073</v>
      </c>
      <c r="Q3098" s="63">
        <f t="shared" si="97"/>
        <v>2777.5202702702704</v>
      </c>
    </row>
    <row r="3099" spans="1:17" x14ac:dyDescent="0.25">
      <c r="A3099" t="s">
        <v>17724</v>
      </c>
      <c r="B3099" t="s">
        <v>17725</v>
      </c>
      <c r="C3099" t="s">
        <v>17726</v>
      </c>
      <c r="D3099" t="s">
        <v>12655</v>
      </c>
      <c r="E3099" t="s">
        <v>12656</v>
      </c>
      <c r="F3099" t="s">
        <v>12658</v>
      </c>
      <c r="G3099" t="s">
        <v>12659</v>
      </c>
      <c r="H3099">
        <v>148</v>
      </c>
      <c r="I3099">
        <v>0</v>
      </c>
      <c r="J3099" s="48">
        <v>414174</v>
      </c>
      <c r="K3099" s="48">
        <v>0</v>
      </c>
      <c r="L3099">
        <v>2798.47</v>
      </c>
      <c r="M3099" t="s">
        <v>17432</v>
      </c>
      <c r="N3099" s="58">
        <v>-6262.8130000000001</v>
      </c>
      <c r="O3099" s="48">
        <v>0</v>
      </c>
      <c r="P3099" s="63">
        <f t="shared" si="96"/>
        <v>414174</v>
      </c>
      <c r="Q3099" s="63">
        <f t="shared" si="97"/>
        <v>2798.4729729729729</v>
      </c>
    </row>
    <row r="3100" spans="1:17" x14ac:dyDescent="0.25">
      <c r="A3100" t="s">
        <v>17724</v>
      </c>
      <c r="B3100" t="s">
        <v>17725</v>
      </c>
      <c r="C3100" t="s">
        <v>17726</v>
      </c>
      <c r="D3100" t="s">
        <v>12661</v>
      </c>
      <c r="E3100" t="s">
        <v>12662</v>
      </c>
      <c r="F3100" t="s">
        <v>12660</v>
      </c>
      <c r="G3100" t="s">
        <v>18232</v>
      </c>
      <c r="H3100">
        <v>146</v>
      </c>
      <c r="I3100">
        <v>0</v>
      </c>
      <c r="J3100" s="48">
        <v>362693</v>
      </c>
      <c r="K3100" s="48">
        <v>0</v>
      </c>
      <c r="L3100">
        <v>2484.1999999999998</v>
      </c>
      <c r="M3100" t="s">
        <v>17428</v>
      </c>
      <c r="N3100" s="58">
        <v>17233.362499999999</v>
      </c>
      <c r="O3100" s="48">
        <v>792.14850000000001</v>
      </c>
      <c r="P3100" s="63">
        <f t="shared" si="96"/>
        <v>362693</v>
      </c>
      <c r="Q3100" s="63">
        <f t="shared" si="97"/>
        <v>2484.1986301369861</v>
      </c>
    </row>
    <row r="3101" spans="1:17" x14ac:dyDescent="0.25">
      <c r="A3101" t="s">
        <v>17724</v>
      </c>
      <c r="B3101" t="s">
        <v>17725</v>
      </c>
      <c r="C3101" t="s">
        <v>17726</v>
      </c>
      <c r="D3101" t="s">
        <v>12661</v>
      </c>
      <c r="E3101" t="s">
        <v>12662</v>
      </c>
      <c r="F3101" t="s">
        <v>17727</v>
      </c>
      <c r="G3101" t="s">
        <v>17728</v>
      </c>
      <c r="H3101">
        <v>0</v>
      </c>
      <c r="I3101">
        <v>124</v>
      </c>
      <c r="J3101" s="48">
        <v>374329</v>
      </c>
      <c r="K3101" s="48">
        <v>374329</v>
      </c>
      <c r="L3101">
        <v>3018.78</v>
      </c>
      <c r="M3101" t="s">
        <v>17428</v>
      </c>
      <c r="N3101" s="58">
        <v>17786.246200000001</v>
      </c>
      <c r="O3101" s="48">
        <v>817.56230000000005</v>
      </c>
      <c r="P3101" s="63">
        <f t="shared" si="96"/>
        <v>0</v>
      </c>
      <c r="Q3101" s="63" t="e">
        <f t="shared" si="97"/>
        <v>#DIV/0!</v>
      </c>
    </row>
    <row r="3102" spans="1:17" x14ac:dyDescent="0.25">
      <c r="A3102" t="s">
        <v>17724</v>
      </c>
      <c r="B3102" t="s">
        <v>17725</v>
      </c>
      <c r="C3102" t="s">
        <v>17726</v>
      </c>
      <c r="D3102" t="s">
        <v>12661</v>
      </c>
      <c r="E3102" t="s">
        <v>12662</v>
      </c>
      <c r="F3102" t="s">
        <v>12664</v>
      </c>
      <c r="G3102" t="s">
        <v>12665</v>
      </c>
      <c r="H3102">
        <v>110</v>
      </c>
      <c r="I3102">
        <v>0</v>
      </c>
      <c r="J3102" s="48">
        <v>408861</v>
      </c>
      <c r="K3102" s="48">
        <v>0</v>
      </c>
      <c r="L3102">
        <v>3716.92</v>
      </c>
      <c r="M3102" t="s">
        <v>17428</v>
      </c>
      <c r="N3102" s="58">
        <v>19427.064999999999</v>
      </c>
      <c r="O3102" s="48">
        <v>892.98410000000001</v>
      </c>
      <c r="P3102" s="63">
        <f t="shared" si="96"/>
        <v>408861</v>
      </c>
      <c r="Q3102" s="63">
        <f t="shared" si="97"/>
        <v>3716.9181818181819</v>
      </c>
    </row>
    <row r="3103" spans="1:17" x14ac:dyDescent="0.25">
      <c r="A3103" t="s">
        <v>17724</v>
      </c>
      <c r="B3103" t="s">
        <v>17725</v>
      </c>
      <c r="C3103" t="s">
        <v>17726</v>
      </c>
      <c r="D3103" t="s">
        <v>12661</v>
      </c>
      <c r="E3103" t="s">
        <v>12662</v>
      </c>
      <c r="F3103" t="s">
        <v>12666</v>
      </c>
      <c r="G3103" t="s">
        <v>12667</v>
      </c>
      <c r="H3103">
        <v>114</v>
      </c>
      <c r="I3103">
        <v>0</v>
      </c>
      <c r="J3103" s="48">
        <v>361847</v>
      </c>
      <c r="K3103" s="48">
        <v>0</v>
      </c>
      <c r="L3103">
        <v>3174.1</v>
      </c>
      <c r="M3103" t="s">
        <v>17428</v>
      </c>
      <c r="N3103" s="58">
        <v>17193.212</v>
      </c>
      <c r="O3103" s="48">
        <v>790.30290000000002</v>
      </c>
      <c r="P3103" s="63">
        <f t="shared" si="96"/>
        <v>361847</v>
      </c>
      <c r="Q3103" s="63">
        <f t="shared" si="97"/>
        <v>3174.0964912280701</v>
      </c>
    </row>
    <row r="3104" spans="1:17" x14ac:dyDescent="0.25">
      <c r="A3104" t="s">
        <v>17724</v>
      </c>
      <c r="B3104" t="s">
        <v>17725</v>
      </c>
      <c r="C3104" t="s">
        <v>17726</v>
      </c>
      <c r="D3104" t="s">
        <v>12661</v>
      </c>
      <c r="E3104" t="s">
        <v>12662</v>
      </c>
      <c r="F3104" t="s">
        <v>12668</v>
      </c>
      <c r="G3104" t="s">
        <v>12669</v>
      </c>
      <c r="H3104">
        <v>124</v>
      </c>
      <c r="I3104">
        <v>0</v>
      </c>
      <c r="J3104" s="48">
        <v>268496</v>
      </c>
      <c r="K3104" s="48">
        <v>0</v>
      </c>
      <c r="L3104">
        <v>2165.29</v>
      </c>
      <c r="M3104" t="s">
        <v>17428</v>
      </c>
      <c r="N3104" s="58">
        <v>12757.6219</v>
      </c>
      <c r="O3104" s="48">
        <v>586.41660000000002</v>
      </c>
      <c r="P3104" s="63">
        <f t="shared" si="96"/>
        <v>268496</v>
      </c>
      <c r="Q3104" s="63">
        <f t="shared" si="97"/>
        <v>2165.2903225806454</v>
      </c>
    </row>
    <row r="3105" spans="1:17" x14ac:dyDescent="0.25">
      <c r="A3105" t="s">
        <v>17724</v>
      </c>
      <c r="B3105" t="s">
        <v>17725</v>
      </c>
      <c r="C3105" t="s">
        <v>17726</v>
      </c>
      <c r="D3105" t="s">
        <v>12661</v>
      </c>
      <c r="E3105" t="s">
        <v>12662</v>
      </c>
      <c r="F3105" t="s">
        <v>12670</v>
      </c>
      <c r="G3105" t="s">
        <v>12671</v>
      </c>
      <c r="H3105">
        <v>44</v>
      </c>
      <c r="I3105">
        <v>0</v>
      </c>
      <c r="J3105" s="48">
        <v>100085</v>
      </c>
      <c r="K3105" s="48">
        <v>0</v>
      </c>
      <c r="L3105">
        <v>2274.66</v>
      </c>
      <c r="M3105" t="s">
        <v>17428</v>
      </c>
      <c r="N3105" s="58">
        <v>4755.5228999999999</v>
      </c>
      <c r="O3105" s="48">
        <v>218.59229999999999</v>
      </c>
      <c r="P3105" s="63">
        <f t="shared" si="96"/>
        <v>100085</v>
      </c>
      <c r="Q3105" s="63">
        <f t="shared" si="97"/>
        <v>2274.659090909091</v>
      </c>
    </row>
    <row r="3106" spans="1:17" x14ac:dyDescent="0.25">
      <c r="A3106" t="s">
        <v>17724</v>
      </c>
      <c r="B3106" t="s">
        <v>17725</v>
      </c>
      <c r="C3106" t="s">
        <v>17726</v>
      </c>
      <c r="D3106" t="s">
        <v>12673</v>
      </c>
      <c r="E3106" t="s">
        <v>12674</v>
      </c>
      <c r="F3106" t="s">
        <v>12672</v>
      </c>
      <c r="G3106" t="s">
        <v>12675</v>
      </c>
      <c r="H3106">
        <v>127</v>
      </c>
      <c r="I3106">
        <v>0</v>
      </c>
      <c r="J3106" s="48">
        <v>372967</v>
      </c>
      <c r="K3106" s="48">
        <v>0</v>
      </c>
      <c r="L3106">
        <v>2936.75</v>
      </c>
      <c r="M3106" t="s">
        <v>17432</v>
      </c>
      <c r="N3106" s="58">
        <v>-5639.7088999999996</v>
      </c>
      <c r="O3106" s="48">
        <v>0</v>
      </c>
      <c r="P3106" s="63">
        <f t="shared" si="96"/>
        <v>372967</v>
      </c>
      <c r="Q3106" s="63">
        <f t="shared" si="97"/>
        <v>2936.748031496063</v>
      </c>
    </row>
    <row r="3107" spans="1:17" x14ac:dyDescent="0.25">
      <c r="A3107" t="s">
        <v>17724</v>
      </c>
      <c r="B3107" t="s">
        <v>17725</v>
      </c>
      <c r="C3107" t="s">
        <v>17726</v>
      </c>
      <c r="D3107" t="s">
        <v>12673</v>
      </c>
      <c r="E3107" t="s">
        <v>12674</v>
      </c>
      <c r="F3107" t="s">
        <v>12676</v>
      </c>
      <c r="G3107" t="s">
        <v>12677</v>
      </c>
      <c r="H3107">
        <v>138</v>
      </c>
      <c r="I3107">
        <v>0</v>
      </c>
      <c r="J3107" s="48">
        <v>404589</v>
      </c>
      <c r="K3107" s="48">
        <v>0</v>
      </c>
      <c r="L3107">
        <v>2931.8</v>
      </c>
      <c r="M3107" t="s">
        <v>17432</v>
      </c>
      <c r="N3107" s="58">
        <v>-6117.8756999999996</v>
      </c>
      <c r="O3107" s="48">
        <v>0</v>
      </c>
      <c r="P3107" s="63">
        <f t="shared" si="96"/>
        <v>404589</v>
      </c>
      <c r="Q3107" s="63">
        <f t="shared" si="97"/>
        <v>2931.804347826087</v>
      </c>
    </row>
    <row r="3108" spans="1:17" x14ac:dyDescent="0.25">
      <c r="A3108" t="s">
        <v>17724</v>
      </c>
      <c r="B3108" t="s">
        <v>17725</v>
      </c>
      <c r="C3108" t="s">
        <v>17726</v>
      </c>
      <c r="D3108" t="s">
        <v>12673</v>
      </c>
      <c r="E3108" t="s">
        <v>12674</v>
      </c>
      <c r="F3108" t="s">
        <v>12678</v>
      </c>
      <c r="G3108" t="s">
        <v>12679</v>
      </c>
      <c r="H3108">
        <v>169</v>
      </c>
      <c r="I3108">
        <v>0</v>
      </c>
      <c r="J3108" s="48">
        <v>533668</v>
      </c>
      <c r="K3108" s="48">
        <v>0</v>
      </c>
      <c r="L3108">
        <v>3157.8</v>
      </c>
      <c r="M3108" t="s">
        <v>17432</v>
      </c>
      <c r="N3108" s="58">
        <v>-8069.6943000000001</v>
      </c>
      <c r="O3108" s="48">
        <v>0</v>
      </c>
      <c r="P3108" s="63">
        <f t="shared" si="96"/>
        <v>533668</v>
      </c>
      <c r="Q3108" s="63">
        <f t="shared" si="97"/>
        <v>3157.7988165680472</v>
      </c>
    </row>
    <row r="3109" spans="1:17" x14ac:dyDescent="0.25">
      <c r="A3109" t="s">
        <v>17724</v>
      </c>
      <c r="B3109" t="s">
        <v>17725</v>
      </c>
      <c r="C3109" t="s">
        <v>17726</v>
      </c>
      <c r="D3109" t="s">
        <v>12673</v>
      </c>
      <c r="E3109" t="s">
        <v>12674</v>
      </c>
      <c r="F3109" t="s">
        <v>12680</v>
      </c>
      <c r="G3109" t="s">
        <v>12681</v>
      </c>
      <c r="H3109">
        <v>99</v>
      </c>
      <c r="I3109">
        <v>0</v>
      </c>
      <c r="J3109" s="48">
        <v>347494</v>
      </c>
      <c r="K3109" s="48">
        <v>0</v>
      </c>
      <c r="L3109">
        <v>3510.04</v>
      </c>
      <c r="M3109" t="s">
        <v>17432</v>
      </c>
      <c r="N3109" s="58">
        <v>-5254.5298000000003</v>
      </c>
      <c r="O3109" s="48">
        <v>0</v>
      </c>
      <c r="P3109" s="63">
        <f t="shared" si="96"/>
        <v>347494</v>
      </c>
      <c r="Q3109" s="63">
        <f t="shared" si="97"/>
        <v>3510.0404040404042</v>
      </c>
    </row>
    <row r="3110" spans="1:17" x14ac:dyDescent="0.25">
      <c r="A3110" t="s">
        <v>17724</v>
      </c>
      <c r="B3110" t="s">
        <v>17725</v>
      </c>
      <c r="C3110" t="s">
        <v>17726</v>
      </c>
      <c r="D3110" t="s">
        <v>12673</v>
      </c>
      <c r="E3110" t="s">
        <v>12674</v>
      </c>
      <c r="F3110" t="s">
        <v>12682</v>
      </c>
      <c r="G3110" t="s">
        <v>12683</v>
      </c>
      <c r="H3110">
        <v>77</v>
      </c>
      <c r="I3110">
        <v>0</v>
      </c>
      <c r="J3110" s="48">
        <v>156678</v>
      </c>
      <c r="K3110" s="48">
        <v>0</v>
      </c>
      <c r="L3110">
        <v>2034.78</v>
      </c>
      <c r="M3110" t="s">
        <v>17432</v>
      </c>
      <c r="N3110" s="58">
        <v>-2369.1605</v>
      </c>
      <c r="O3110" s="48">
        <v>0</v>
      </c>
      <c r="P3110" s="63">
        <f t="shared" si="96"/>
        <v>156678</v>
      </c>
      <c r="Q3110" s="63">
        <f t="shared" si="97"/>
        <v>2034.7792207792209</v>
      </c>
    </row>
    <row r="3111" spans="1:17" x14ac:dyDescent="0.25">
      <c r="A3111" t="s">
        <v>17724</v>
      </c>
      <c r="B3111" t="s">
        <v>17725</v>
      </c>
      <c r="C3111" t="s">
        <v>17726</v>
      </c>
      <c r="D3111" t="s">
        <v>12673</v>
      </c>
      <c r="E3111" t="s">
        <v>12674</v>
      </c>
      <c r="F3111" t="s">
        <v>12684</v>
      </c>
      <c r="G3111" t="s">
        <v>308</v>
      </c>
      <c r="H3111">
        <v>250</v>
      </c>
      <c r="I3111">
        <v>0</v>
      </c>
      <c r="J3111" s="48">
        <v>823405</v>
      </c>
      <c r="K3111" s="48">
        <v>0</v>
      </c>
      <c r="L3111">
        <v>3293.62</v>
      </c>
      <c r="M3111" t="s">
        <v>17432</v>
      </c>
      <c r="N3111" s="58">
        <v>-12450.875</v>
      </c>
      <c r="O3111" s="48">
        <v>0</v>
      </c>
      <c r="P3111" s="63">
        <f t="shared" si="96"/>
        <v>823405</v>
      </c>
      <c r="Q3111" s="63">
        <f t="shared" si="97"/>
        <v>3293.62</v>
      </c>
    </row>
    <row r="3112" spans="1:17" x14ac:dyDescent="0.25">
      <c r="A3112" t="s">
        <v>17724</v>
      </c>
      <c r="B3112" t="s">
        <v>17725</v>
      </c>
      <c r="C3112" t="s">
        <v>17726</v>
      </c>
      <c r="D3112" t="s">
        <v>12673</v>
      </c>
      <c r="E3112" t="s">
        <v>12674</v>
      </c>
      <c r="F3112" t="s">
        <v>12685</v>
      </c>
      <c r="G3112" t="s">
        <v>308</v>
      </c>
      <c r="H3112">
        <v>194</v>
      </c>
      <c r="I3112">
        <v>0</v>
      </c>
      <c r="J3112" s="48">
        <v>645035</v>
      </c>
      <c r="K3112" s="48">
        <v>0</v>
      </c>
      <c r="L3112">
        <v>3324.92</v>
      </c>
      <c r="M3112" t="s">
        <v>17432</v>
      </c>
      <c r="N3112" s="58">
        <v>-9753.7067000000006</v>
      </c>
      <c r="O3112" s="48">
        <v>0</v>
      </c>
      <c r="P3112" s="63">
        <f t="shared" si="96"/>
        <v>645035</v>
      </c>
      <c r="Q3112" s="63">
        <f t="shared" si="97"/>
        <v>3324.9226804123709</v>
      </c>
    </row>
    <row r="3113" spans="1:17" x14ac:dyDescent="0.25">
      <c r="A3113" t="s">
        <v>17724</v>
      </c>
      <c r="B3113" t="s">
        <v>17725</v>
      </c>
      <c r="C3113" t="s">
        <v>17726</v>
      </c>
      <c r="D3113" t="s">
        <v>12693</v>
      </c>
      <c r="E3113" t="s">
        <v>12694</v>
      </c>
      <c r="F3113" t="s">
        <v>12692</v>
      </c>
      <c r="G3113" t="s">
        <v>12695</v>
      </c>
      <c r="H3113">
        <v>296</v>
      </c>
      <c r="I3113">
        <v>0</v>
      </c>
      <c r="J3113" s="48">
        <v>875476</v>
      </c>
      <c r="K3113" s="48">
        <v>0</v>
      </c>
      <c r="L3113">
        <v>2957.69</v>
      </c>
      <c r="M3113" t="s">
        <v>17428</v>
      </c>
      <c r="N3113" s="58">
        <v>41598.262199999997</v>
      </c>
      <c r="O3113" s="48">
        <v>1912.105</v>
      </c>
      <c r="P3113" s="63">
        <f t="shared" si="96"/>
        <v>875476</v>
      </c>
      <c r="Q3113" s="63">
        <f t="shared" si="97"/>
        <v>2957.6891891891892</v>
      </c>
    </row>
    <row r="3114" spans="1:17" x14ac:dyDescent="0.25">
      <c r="A3114" t="s">
        <v>17724</v>
      </c>
      <c r="B3114" t="s">
        <v>17725</v>
      </c>
      <c r="C3114" t="s">
        <v>17726</v>
      </c>
      <c r="D3114" t="s">
        <v>12697</v>
      </c>
      <c r="E3114" t="s">
        <v>12698</v>
      </c>
      <c r="F3114" t="s">
        <v>12696</v>
      </c>
      <c r="G3114" t="s">
        <v>12699</v>
      </c>
      <c r="H3114">
        <v>215</v>
      </c>
      <c r="I3114">
        <v>0</v>
      </c>
      <c r="J3114" s="48">
        <v>651721</v>
      </c>
      <c r="K3114" s="48">
        <v>0</v>
      </c>
      <c r="L3114">
        <v>3031.26</v>
      </c>
      <c r="M3114" t="s">
        <v>17432</v>
      </c>
      <c r="N3114" s="58">
        <v>-9854.8011999999999</v>
      </c>
      <c r="O3114" s="48">
        <v>0</v>
      </c>
      <c r="P3114" s="63">
        <f t="shared" si="96"/>
        <v>651721</v>
      </c>
      <c r="Q3114" s="63">
        <f t="shared" si="97"/>
        <v>3031.2604651162792</v>
      </c>
    </row>
    <row r="3115" spans="1:17" x14ac:dyDescent="0.25">
      <c r="A3115" t="s">
        <v>17724</v>
      </c>
      <c r="B3115" t="s">
        <v>17725</v>
      </c>
      <c r="C3115" t="s">
        <v>17726</v>
      </c>
      <c r="D3115" t="s">
        <v>12697</v>
      </c>
      <c r="E3115" t="s">
        <v>12698</v>
      </c>
      <c r="F3115" t="s">
        <v>12700</v>
      </c>
      <c r="G3115" t="s">
        <v>12701</v>
      </c>
      <c r="H3115">
        <v>174</v>
      </c>
      <c r="I3115">
        <v>0</v>
      </c>
      <c r="J3115" s="48">
        <v>553802</v>
      </c>
      <c r="K3115" s="48">
        <v>0</v>
      </c>
      <c r="L3115">
        <v>3182.77</v>
      </c>
      <c r="M3115" t="s">
        <v>17432</v>
      </c>
      <c r="N3115" s="58">
        <v>-8374.1550999999999</v>
      </c>
      <c r="O3115" s="48">
        <v>0</v>
      </c>
      <c r="P3115" s="63">
        <f t="shared" si="96"/>
        <v>553802</v>
      </c>
      <c r="Q3115" s="63">
        <f t="shared" si="97"/>
        <v>3182.7701149425288</v>
      </c>
    </row>
    <row r="3116" spans="1:17" x14ac:dyDescent="0.25">
      <c r="A3116" t="s">
        <v>17724</v>
      </c>
      <c r="B3116" t="s">
        <v>17725</v>
      </c>
      <c r="C3116" t="s">
        <v>17726</v>
      </c>
      <c r="D3116" t="s">
        <v>12703</v>
      </c>
      <c r="E3116" t="s">
        <v>12704</v>
      </c>
      <c r="F3116" t="s">
        <v>12702</v>
      </c>
      <c r="G3116" t="s">
        <v>12705</v>
      </c>
      <c r="H3116">
        <v>262</v>
      </c>
      <c r="I3116">
        <v>0</v>
      </c>
      <c r="J3116" s="48">
        <v>829179</v>
      </c>
      <c r="K3116" s="48">
        <v>0</v>
      </c>
      <c r="L3116">
        <v>3164.81</v>
      </c>
      <c r="M3116" t="s">
        <v>17432</v>
      </c>
      <c r="N3116" s="58">
        <v>-12538.1726</v>
      </c>
      <c r="O3116" s="48">
        <v>0</v>
      </c>
      <c r="P3116" s="63">
        <f t="shared" si="96"/>
        <v>829179</v>
      </c>
      <c r="Q3116" s="63">
        <f t="shared" si="97"/>
        <v>3164.8053435114502</v>
      </c>
    </row>
    <row r="3117" spans="1:17" x14ac:dyDescent="0.25">
      <c r="A3117" t="s">
        <v>17724</v>
      </c>
      <c r="B3117" t="s">
        <v>17725</v>
      </c>
      <c r="C3117" t="s">
        <v>17726</v>
      </c>
      <c r="D3117" t="s">
        <v>12703</v>
      </c>
      <c r="E3117" t="s">
        <v>12704</v>
      </c>
      <c r="F3117" t="s">
        <v>12706</v>
      </c>
      <c r="G3117" t="s">
        <v>12707</v>
      </c>
      <c r="H3117">
        <v>170</v>
      </c>
      <c r="I3117">
        <v>0</v>
      </c>
      <c r="J3117" s="48">
        <v>504872</v>
      </c>
      <c r="K3117" s="48">
        <v>0</v>
      </c>
      <c r="L3117">
        <v>2969.84</v>
      </c>
      <c r="M3117" t="s">
        <v>17432</v>
      </c>
      <c r="N3117" s="58">
        <v>-7634.2722999999996</v>
      </c>
      <c r="O3117" s="48">
        <v>0</v>
      </c>
      <c r="P3117" s="63">
        <f t="shared" si="96"/>
        <v>504872</v>
      </c>
      <c r="Q3117" s="63">
        <f t="shared" si="97"/>
        <v>2969.8352941176472</v>
      </c>
    </row>
    <row r="3118" spans="1:17" x14ac:dyDescent="0.25">
      <c r="A3118" t="s">
        <v>17724</v>
      </c>
      <c r="B3118" t="s">
        <v>17725</v>
      </c>
      <c r="C3118" t="s">
        <v>17726</v>
      </c>
      <c r="D3118" t="s">
        <v>12703</v>
      </c>
      <c r="E3118" t="s">
        <v>12704</v>
      </c>
      <c r="F3118" t="s">
        <v>12708</v>
      </c>
      <c r="G3118" t="s">
        <v>12709</v>
      </c>
      <c r="H3118">
        <v>144</v>
      </c>
      <c r="I3118">
        <v>0</v>
      </c>
      <c r="J3118" s="48">
        <v>478584</v>
      </c>
      <c r="K3118" s="48">
        <v>0</v>
      </c>
      <c r="L3118">
        <v>3323.5</v>
      </c>
      <c r="M3118" t="s">
        <v>17432</v>
      </c>
      <c r="N3118" s="58">
        <v>-7236.7627000000002</v>
      </c>
      <c r="O3118" s="48">
        <v>0</v>
      </c>
      <c r="P3118" s="63">
        <f t="shared" si="96"/>
        <v>478584</v>
      </c>
      <c r="Q3118" s="63">
        <f t="shared" si="97"/>
        <v>3323.5</v>
      </c>
    </row>
    <row r="3119" spans="1:17" x14ac:dyDescent="0.25">
      <c r="A3119" t="s">
        <v>17724</v>
      </c>
      <c r="B3119" t="s">
        <v>17725</v>
      </c>
      <c r="C3119" t="s">
        <v>17726</v>
      </c>
      <c r="D3119" t="s">
        <v>12711</v>
      </c>
      <c r="E3119" t="s">
        <v>12712</v>
      </c>
      <c r="F3119" t="s">
        <v>12710</v>
      </c>
      <c r="G3119" t="s">
        <v>12713</v>
      </c>
      <c r="H3119">
        <v>27</v>
      </c>
      <c r="I3119">
        <v>0</v>
      </c>
      <c r="J3119" s="48">
        <v>55036</v>
      </c>
      <c r="K3119" s="48">
        <v>0</v>
      </c>
      <c r="L3119">
        <v>2038.37</v>
      </c>
      <c r="M3119" t="s">
        <v>17432</v>
      </c>
      <c r="N3119" s="58">
        <v>-832.21659999999997</v>
      </c>
      <c r="O3119" s="48">
        <v>0</v>
      </c>
      <c r="P3119" s="63">
        <f t="shared" si="96"/>
        <v>55036</v>
      </c>
      <c r="Q3119" s="63">
        <f t="shared" si="97"/>
        <v>2038.3703703703704</v>
      </c>
    </row>
    <row r="3120" spans="1:17" x14ac:dyDescent="0.25">
      <c r="A3120" t="s">
        <v>17724</v>
      </c>
      <c r="B3120" t="s">
        <v>17725</v>
      </c>
      <c r="C3120" t="s">
        <v>17726</v>
      </c>
      <c r="D3120" t="s">
        <v>12711</v>
      </c>
      <c r="E3120" t="s">
        <v>12712</v>
      </c>
      <c r="F3120" t="s">
        <v>12714</v>
      </c>
      <c r="G3120" t="s">
        <v>12715</v>
      </c>
      <c r="H3120">
        <v>25</v>
      </c>
      <c r="I3120">
        <v>0</v>
      </c>
      <c r="J3120" s="48">
        <v>39582</v>
      </c>
      <c r="K3120" s="48">
        <v>0</v>
      </c>
      <c r="L3120">
        <v>1583.28</v>
      </c>
      <c r="M3120" t="s">
        <v>17432</v>
      </c>
      <c r="N3120" s="58">
        <v>-598.52809999999999</v>
      </c>
      <c r="O3120" s="48">
        <v>0</v>
      </c>
      <c r="P3120" s="63">
        <f t="shared" si="96"/>
        <v>39582</v>
      </c>
      <c r="Q3120" s="63">
        <f t="shared" si="97"/>
        <v>1583.28</v>
      </c>
    </row>
    <row r="3121" spans="1:17" x14ac:dyDescent="0.25">
      <c r="A3121" t="s">
        <v>17724</v>
      </c>
      <c r="B3121" t="s">
        <v>17725</v>
      </c>
      <c r="C3121" t="s">
        <v>17726</v>
      </c>
      <c r="D3121" t="s">
        <v>12711</v>
      </c>
      <c r="E3121" t="s">
        <v>12712</v>
      </c>
      <c r="F3121" t="s">
        <v>12716</v>
      </c>
      <c r="G3121" t="s">
        <v>12717</v>
      </c>
      <c r="H3121">
        <v>23</v>
      </c>
      <c r="I3121">
        <v>0</v>
      </c>
      <c r="J3121" s="48">
        <v>41936</v>
      </c>
      <c r="K3121" s="48">
        <v>0</v>
      </c>
      <c r="L3121">
        <v>1823.3</v>
      </c>
      <c r="M3121" t="s">
        <v>17432</v>
      </c>
      <c r="N3121" s="58">
        <v>-634.1191</v>
      </c>
      <c r="O3121" s="48">
        <v>0</v>
      </c>
      <c r="P3121" s="63">
        <f t="shared" si="96"/>
        <v>41936</v>
      </c>
      <c r="Q3121" s="63">
        <f t="shared" si="97"/>
        <v>1823.304347826087</v>
      </c>
    </row>
    <row r="3122" spans="1:17" x14ac:dyDescent="0.25">
      <c r="A3122" t="s">
        <v>17724</v>
      </c>
      <c r="B3122" t="s">
        <v>17725</v>
      </c>
      <c r="C3122" t="s">
        <v>17726</v>
      </c>
      <c r="D3122" t="s">
        <v>12711</v>
      </c>
      <c r="E3122" t="s">
        <v>12712</v>
      </c>
      <c r="F3122" t="s">
        <v>12718</v>
      </c>
      <c r="G3122" t="s">
        <v>12719</v>
      </c>
      <c r="H3122">
        <v>40</v>
      </c>
      <c r="I3122">
        <v>0</v>
      </c>
      <c r="J3122" s="48">
        <v>68983</v>
      </c>
      <c r="K3122" s="48">
        <v>0</v>
      </c>
      <c r="L3122">
        <v>1724.58</v>
      </c>
      <c r="M3122" t="s">
        <v>17432</v>
      </c>
      <c r="N3122" s="58">
        <v>-1043.1012000000001</v>
      </c>
      <c r="O3122" s="48">
        <v>0</v>
      </c>
      <c r="P3122" s="63">
        <f t="shared" si="96"/>
        <v>68983</v>
      </c>
      <c r="Q3122" s="63">
        <f t="shared" si="97"/>
        <v>1724.575</v>
      </c>
    </row>
    <row r="3123" spans="1:17" x14ac:dyDescent="0.25">
      <c r="A3123" t="s">
        <v>17724</v>
      </c>
      <c r="B3123" t="s">
        <v>17725</v>
      </c>
      <c r="C3123" t="s">
        <v>17726</v>
      </c>
      <c r="D3123" t="s">
        <v>12711</v>
      </c>
      <c r="E3123" t="s">
        <v>12712</v>
      </c>
      <c r="F3123" t="s">
        <v>12720</v>
      </c>
      <c r="G3123" t="s">
        <v>12721</v>
      </c>
      <c r="H3123">
        <v>42</v>
      </c>
      <c r="I3123">
        <v>0</v>
      </c>
      <c r="J3123" s="48">
        <v>80583</v>
      </c>
      <c r="K3123" s="48">
        <v>0</v>
      </c>
      <c r="L3123">
        <v>1918.64</v>
      </c>
      <c r="M3123" t="s">
        <v>17432</v>
      </c>
      <c r="N3123" s="58">
        <v>-1218.5154</v>
      </c>
      <c r="O3123" s="48">
        <v>0</v>
      </c>
      <c r="P3123" s="63">
        <f t="shared" si="96"/>
        <v>80583</v>
      </c>
      <c r="Q3123" s="63">
        <f t="shared" si="97"/>
        <v>1918.6428571428571</v>
      </c>
    </row>
    <row r="3124" spans="1:17" x14ac:dyDescent="0.25">
      <c r="A3124" t="s">
        <v>17724</v>
      </c>
      <c r="B3124" t="s">
        <v>17725</v>
      </c>
      <c r="C3124" t="s">
        <v>17726</v>
      </c>
      <c r="D3124" t="s">
        <v>12723</v>
      </c>
      <c r="E3124" t="s">
        <v>12724</v>
      </c>
      <c r="F3124" t="s">
        <v>12722</v>
      </c>
      <c r="G3124" t="s">
        <v>12725</v>
      </c>
      <c r="H3124">
        <v>244</v>
      </c>
      <c r="I3124">
        <v>0</v>
      </c>
      <c r="J3124" s="48">
        <v>682857</v>
      </c>
      <c r="K3124" s="48">
        <v>0</v>
      </c>
      <c r="L3124">
        <v>2798.59</v>
      </c>
      <c r="M3124" t="s">
        <v>17432</v>
      </c>
      <c r="N3124" s="58">
        <v>-10325.609</v>
      </c>
      <c r="O3124" s="48">
        <v>0</v>
      </c>
      <c r="P3124" s="63">
        <f t="shared" si="96"/>
        <v>682857</v>
      </c>
      <c r="Q3124" s="63">
        <f t="shared" si="97"/>
        <v>2798.594262295082</v>
      </c>
    </row>
    <row r="3125" spans="1:17" x14ac:dyDescent="0.25">
      <c r="A3125" t="s">
        <v>17724</v>
      </c>
      <c r="B3125" t="s">
        <v>17725</v>
      </c>
      <c r="C3125" t="s">
        <v>17726</v>
      </c>
      <c r="D3125" t="s">
        <v>12727</v>
      </c>
      <c r="E3125" t="s">
        <v>12728</v>
      </c>
      <c r="F3125" t="s">
        <v>12726</v>
      </c>
      <c r="G3125" t="s">
        <v>12729</v>
      </c>
      <c r="H3125">
        <v>120</v>
      </c>
      <c r="I3125">
        <v>0</v>
      </c>
      <c r="J3125" s="48">
        <v>334222</v>
      </c>
      <c r="K3125" s="48">
        <v>0</v>
      </c>
      <c r="L3125">
        <v>2785.18</v>
      </c>
      <c r="M3125" t="s">
        <v>17432</v>
      </c>
      <c r="N3125" s="58">
        <v>-5053.8414000000002</v>
      </c>
      <c r="O3125" s="48">
        <v>0</v>
      </c>
      <c r="P3125" s="63">
        <f t="shared" si="96"/>
        <v>334222</v>
      </c>
      <c r="Q3125" s="63">
        <f t="shared" si="97"/>
        <v>2785.1833333333334</v>
      </c>
    </row>
    <row r="3126" spans="1:17" x14ac:dyDescent="0.25">
      <c r="A3126" t="s">
        <v>17724</v>
      </c>
      <c r="B3126" t="s">
        <v>17725</v>
      </c>
      <c r="C3126" t="s">
        <v>17726</v>
      </c>
      <c r="D3126" t="s">
        <v>12731</v>
      </c>
      <c r="E3126" t="s">
        <v>12732</v>
      </c>
      <c r="F3126" t="s">
        <v>12730</v>
      </c>
      <c r="G3126" t="s">
        <v>18233</v>
      </c>
      <c r="H3126">
        <v>34</v>
      </c>
      <c r="I3126">
        <v>0</v>
      </c>
      <c r="J3126" s="48">
        <v>93886</v>
      </c>
      <c r="K3126" s="48">
        <v>0</v>
      </c>
      <c r="L3126">
        <v>2761.35</v>
      </c>
      <c r="M3126" t="s">
        <v>17432</v>
      </c>
      <c r="N3126" s="58">
        <v>-1419.6742999999999</v>
      </c>
      <c r="O3126" s="48">
        <v>0</v>
      </c>
      <c r="P3126" s="63">
        <f t="shared" si="96"/>
        <v>93886</v>
      </c>
      <c r="Q3126" s="63">
        <f t="shared" si="97"/>
        <v>2761.3529411764707</v>
      </c>
    </row>
    <row r="3127" spans="1:17" x14ac:dyDescent="0.25">
      <c r="A3127" t="s">
        <v>17724</v>
      </c>
      <c r="B3127" t="s">
        <v>17725</v>
      </c>
      <c r="C3127" t="s">
        <v>17726</v>
      </c>
      <c r="D3127" t="s">
        <v>12731</v>
      </c>
      <c r="E3127" t="s">
        <v>12732</v>
      </c>
      <c r="F3127" t="s">
        <v>12734</v>
      </c>
      <c r="G3127" t="s">
        <v>12735</v>
      </c>
      <c r="H3127">
        <v>118</v>
      </c>
      <c r="I3127">
        <v>0</v>
      </c>
      <c r="J3127" s="48">
        <v>339151</v>
      </c>
      <c r="K3127" s="48">
        <v>0</v>
      </c>
      <c r="L3127">
        <v>2874.16</v>
      </c>
      <c r="M3127" t="s">
        <v>17432</v>
      </c>
      <c r="N3127" s="58">
        <v>-5128.3626000000004</v>
      </c>
      <c r="O3127" s="48">
        <v>0</v>
      </c>
      <c r="P3127" s="63">
        <f t="shared" si="96"/>
        <v>339151</v>
      </c>
      <c r="Q3127" s="63">
        <f t="shared" si="97"/>
        <v>2874.1610169491523</v>
      </c>
    </row>
    <row r="3128" spans="1:17" x14ac:dyDescent="0.25">
      <c r="A3128" t="s">
        <v>17724</v>
      </c>
      <c r="B3128" t="s">
        <v>17725</v>
      </c>
      <c r="C3128" t="s">
        <v>17726</v>
      </c>
      <c r="D3128" t="s">
        <v>12731</v>
      </c>
      <c r="E3128" t="s">
        <v>12732</v>
      </c>
      <c r="F3128" t="s">
        <v>12736</v>
      </c>
      <c r="G3128" t="s">
        <v>12737</v>
      </c>
      <c r="H3128">
        <v>79</v>
      </c>
      <c r="I3128">
        <v>0</v>
      </c>
      <c r="J3128" s="48">
        <v>221761</v>
      </c>
      <c r="K3128" s="48">
        <v>0</v>
      </c>
      <c r="L3128">
        <v>2807.1</v>
      </c>
      <c r="M3128" t="s">
        <v>17432</v>
      </c>
      <c r="N3128" s="58">
        <v>-3353.2887999999998</v>
      </c>
      <c r="O3128" s="48">
        <v>0</v>
      </c>
      <c r="P3128" s="63">
        <f t="shared" si="96"/>
        <v>221761</v>
      </c>
      <c r="Q3128" s="63">
        <f t="shared" si="97"/>
        <v>2807.1012658227846</v>
      </c>
    </row>
    <row r="3129" spans="1:17" x14ac:dyDescent="0.25">
      <c r="A3129" t="s">
        <v>17724</v>
      </c>
      <c r="B3129" t="s">
        <v>17725</v>
      </c>
      <c r="C3129" t="s">
        <v>17726</v>
      </c>
      <c r="D3129" t="s">
        <v>12731</v>
      </c>
      <c r="E3129" t="s">
        <v>12732</v>
      </c>
      <c r="F3129" t="s">
        <v>12738</v>
      </c>
      <c r="G3129" t="s">
        <v>12739</v>
      </c>
      <c r="H3129">
        <v>17</v>
      </c>
      <c r="I3129">
        <v>0</v>
      </c>
      <c r="J3129" s="48">
        <v>24572</v>
      </c>
      <c r="K3129" s="48">
        <v>0</v>
      </c>
      <c r="L3129">
        <v>1445.41</v>
      </c>
      <c r="M3129" t="s">
        <v>17432</v>
      </c>
      <c r="N3129" s="58">
        <v>-371.55349999999999</v>
      </c>
      <c r="O3129" s="48">
        <v>0</v>
      </c>
      <c r="P3129" s="63">
        <f t="shared" si="96"/>
        <v>24572</v>
      </c>
      <c r="Q3129" s="63">
        <f t="shared" si="97"/>
        <v>1445.4117647058824</v>
      </c>
    </row>
    <row r="3130" spans="1:17" x14ac:dyDescent="0.25">
      <c r="A3130" t="s">
        <v>17724</v>
      </c>
      <c r="B3130" t="s">
        <v>17725</v>
      </c>
      <c r="C3130" t="s">
        <v>17726</v>
      </c>
      <c r="D3130" t="s">
        <v>12741</v>
      </c>
      <c r="E3130" t="s">
        <v>12742</v>
      </c>
      <c r="F3130" t="s">
        <v>12740</v>
      </c>
      <c r="G3130" t="s">
        <v>12743</v>
      </c>
      <c r="H3130">
        <v>150</v>
      </c>
      <c r="I3130">
        <v>0</v>
      </c>
      <c r="J3130" s="48">
        <v>382014</v>
      </c>
      <c r="K3130" s="48">
        <v>0</v>
      </c>
      <c r="L3130">
        <v>2546.7600000000002</v>
      </c>
      <c r="M3130" t="s">
        <v>17432</v>
      </c>
      <c r="N3130" s="58">
        <v>-5776.5038000000004</v>
      </c>
      <c r="O3130" s="48">
        <v>0</v>
      </c>
      <c r="P3130" s="63">
        <f t="shared" si="96"/>
        <v>382014</v>
      </c>
      <c r="Q3130" s="63">
        <f t="shared" si="97"/>
        <v>2546.7600000000002</v>
      </c>
    </row>
    <row r="3131" spans="1:17" x14ac:dyDescent="0.25">
      <c r="A3131" t="s">
        <v>17724</v>
      </c>
      <c r="B3131" t="s">
        <v>17725</v>
      </c>
      <c r="C3131" t="s">
        <v>17726</v>
      </c>
      <c r="D3131" t="s">
        <v>12745</v>
      </c>
      <c r="E3131" t="s">
        <v>12746</v>
      </c>
      <c r="F3131" t="s">
        <v>12744</v>
      </c>
      <c r="G3131" t="s">
        <v>12747</v>
      </c>
      <c r="H3131">
        <v>90</v>
      </c>
      <c r="I3131">
        <v>0</v>
      </c>
      <c r="J3131" s="48">
        <v>250403</v>
      </c>
      <c r="K3131" s="48">
        <v>0</v>
      </c>
      <c r="L3131">
        <v>2782.26</v>
      </c>
      <c r="M3131" t="s">
        <v>17432</v>
      </c>
      <c r="N3131" s="58">
        <v>-3786.4000999999998</v>
      </c>
      <c r="O3131" s="48">
        <v>0</v>
      </c>
      <c r="P3131" s="63">
        <f t="shared" si="96"/>
        <v>250403</v>
      </c>
      <c r="Q3131" s="63">
        <f t="shared" si="97"/>
        <v>2782.2555555555555</v>
      </c>
    </row>
    <row r="3132" spans="1:17" x14ac:dyDescent="0.25">
      <c r="A3132" t="s">
        <v>17724</v>
      </c>
      <c r="B3132" t="s">
        <v>17725</v>
      </c>
      <c r="C3132" t="s">
        <v>17726</v>
      </c>
      <c r="D3132" t="s">
        <v>12749</v>
      </c>
      <c r="E3132" t="s">
        <v>12750</v>
      </c>
      <c r="F3132" t="s">
        <v>12748</v>
      </c>
      <c r="G3132" t="s">
        <v>12751</v>
      </c>
      <c r="H3132">
        <v>160</v>
      </c>
      <c r="I3132">
        <v>0</v>
      </c>
      <c r="J3132" s="48">
        <v>412239</v>
      </c>
      <c r="K3132" s="48">
        <v>0</v>
      </c>
      <c r="L3132">
        <v>2576.4899999999998</v>
      </c>
      <c r="M3132" t="s">
        <v>17432</v>
      </c>
      <c r="N3132" s="58">
        <v>-6233.5492999999997</v>
      </c>
      <c r="O3132" s="48">
        <v>0</v>
      </c>
      <c r="P3132" s="63">
        <f t="shared" si="96"/>
        <v>412239</v>
      </c>
      <c r="Q3132" s="63">
        <f t="shared" si="97"/>
        <v>2576.4937500000001</v>
      </c>
    </row>
    <row r="3133" spans="1:17" x14ac:dyDescent="0.25">
      <c r="A3133" t="s">
        <v>17724</v>
      </c>
      <c r="B3133" t="s">
        <v>17725</v>
      </c>
      <c r="C3133" t="s">
        <v>17726</v>
      </c>
      <c r="D3133" t="s">
        <v>12753</v>
      </c>
      <c r="E3133" t="s">
        <v>12754</v>
      </c>
      <c r="F3133" t="s">
        <v>12752</v>
      </c>
      <c r="G3133" t="s">
        <v>12755</v>
      </c>
      <c r="H3133">
        <v>192</v>
      </c>
      <c r="I3133">
        <v>0</v>
      </c>
      <c r="J3133" s="48">
        <v>639651</v>
      </c>
      <c r="K3133" s="48">
        <v>0</v>
      </c>
      <c r="L3133">
        <v>3331.52</v>
      </c>
      <c r="M3133" t="s">
        <v>17428</v>
      </c>
      <c r="N3133" s="58">
        <v>30393.033899999999</v>
      </c>
      <c r="O3133" s="48">
        <v>1397.0456999999999</v>
      </c>
      <c r="P3133" s="63">
        <f t="shared" si="96"/>
        <v>639651</v>
      </c>
      <c r="Q3133" s="63">
        <f t="shared" si="97"/>
        <v>3331.515625</v>
      </c>
    </row>
    <row r="3134" spans="1:17" x14ac:dyDescent="0.25">
      <c r="A3134" t="s">
        <v>17724</v>
      </c>
      <c r="B3134" t="s">
        <v>17725</v>
      </c>
      <c r="C3134" t="s">
        <v>17726</v>
      </c>
      <c r="D3134" t="s">
        <v>12753</v>
      </c>
      <c r="E3134" t="s">
        <v>12754</v>
      </c>
      <c r="F3134" t="s">
        <v>12756</v>
      </c>
      <c r="G3134" t="s">
        <v>12757</v>
      </c>
      <c r="H3134">
        <v>92</v>
      </c>
      <c r="I3134">
        <v>0</v>
      </c>
      <c r="J3134" s="48">
        <v>258785</v>
      </c>
      <c r="K3134" s="48">
        <v>0</v>
      </c>
      <c r="L3134">
        <v>2812.88</v>
      </c>
      <c r="M3134" t="s">
        <v>17428</v>
      </c>
      <c r="N3134" s="58">
        <v>12296.207399999999</v>
      </c>
      <c r="O3134" s="48">
        <v>565.20730000000003</v>
      </c>
      <c r="P3134" s="63">
        <f t="shared" si="96"/>
        <v>258785</v>
      </c>
      <c r="Q3134" s="63">
        <f t="shared" si="97"/>
        <v>2812.8804347826085</v>
      </c>
    </row>
    <row r="3135" spans="1:17" x14ac:dyDescent="0.25">
      <c r="A3135" t="s">
        <v>17724</v>
      </c>
      <c r="B3135" t="s">
        <v>17725</v>
      </c>
      <c r="C3135" t="s">
        <v>17726</v>
      </c>
      <c r="D3135" t="s">
        <v>12759</v>
      </c>
      <c r="E3135" t="s">
        <v>12760</v>
      </c>
      <c r="F3135" t="s">
        <v>12758</v>
      </c>
      <c r="G3135" t="s">
        <v>12761</v>
      </c>
      <c r="H3135">
        <v>50</v>
      </c>
      <c r="I3135">
        <v>0</v>
      </c>
      <c r="J3135" s="48">
        <v>151345</v>
      </c>
      <c r="K3135" s="48">
        <v>0</v>
      </c>
      <c r="L3135">
        <v>3026.9</v>
      </c>
      <c r="M3135" t="s">
        <v>17428</v>
      </c>
      <c r="N3135" s="58">
        <v>7191.1230999999998</v>
      </c>
      <c r="O3135" s="48">
        <v>330.54700000000003</v>
      </c>
      <c r="P3135" s="63">
        <f t="shared" si="96"/>
        <v>151345</v>
      </c>
      <c r="Q3135" s="63">
        <f t="shared" si="97"/>
        <v>3026.9</v>
      </c>
    </row>
    <row r="3136" spans="1:17" x14ac:dyDescent="0.25">
      <c r="A3136" t="s">
        <v>17724</v>
      </c>
      <c r="B3136" t="s">
        <v>17725</v>
      </c>
      <c r="C3136" t="s">
        <v>17726</v>
      </c>
      <c r="D3136" t="s">
        <v>12763</v>
      </c>
      <c r="E3136" t="s">
        <v>12764</v>
      </c>
      <c r="F3136" t="s">
        <v>12762</v>
      </c>
      <c r="G3136" t="s">
        <v>12765</v>
      </c>
      <c r="H3136">
        <v>67</v>
      </c>
      <c r="I3136">
        <v>0</v>
      </c>
      <c r="J3136" s="48">
        <v>191982</v>
      </c>
      <c r="K3136" s="48">
        <v>0</v>
      </c>
      <c r="L3136">
        <v>2865.4</v>
      </c>
      <c r="M3136" t="s">
        <v>17432</v>
      </c>
      <c r="N3136" s="58">
        <v>-2902.9960999999998</v>
      </c>
      <c r="O3136" s="48">
        <v>0</v>
      </c>
      <c r="P3136" s="63">
        <f t="shared" si="96"/>
        <v>191982</v>
      </c>
      <c r="Q3136" s="63">
        <f t="shared" si="97"/>
        <v>2865.4029850746269</v>
      </c>
    </row>
    <row r="3137" spans="1:17" x14ac:dyDescent="0.25">
      <c r="A3137" t="s">
        <v>17724</v>
      </c>
      <c r="B3137" t="s">
        <v>17725</v>
      </c>
      <c r="C3137" t="s">
        <v>17726</v>
      </c>
      <c r="D3137" t="s">
        <v>12767</v>
      </c>
      <c r="E3137" t="s">
        <v>12768</v>
      </c>
      <c r="F3137" t="s">
        <v>12766</v>
      </c>
      <c r="G3137" t="s">
        <v>12769</v>
      </c>
      <c r="H3137">
        <v>109</v>
      </c>
      <c r="I3137">
        <v>24</v>
      </c>
      <c r="J3137" s="48">
        <v>362878</v>
      </c>
      <c r="K3137" s="48">
        <v>65482</v>
      </c>
      <c r="L3137">
        <v>2728.41</v>
      </c>
      <c r="M3137" t="s">
        <v>17432</v>
      </c>
      <c r="N3137" s="58">
        <v>-5487.1489000000001</v>
      </c>
      <c r="O3137" s="48">
        <v>0</v>
      </c>
      <c r="P3137" s="63">
        <f t="shared" si="96"/>
        <v>297396</v>
      </c>
      <c r="Q3137" s="63">
        <f t="shared" si="97"/>
        <v>2728.4036697247707</v>
      </c>
    </row>
    <row r="3138" spans="1:17" x14ac:dyDescent="0.25">
      <c r="A3138" t="s">
        <v>17724</v>
      </c>
      <c r="B3138" t="s">
        <v>17725</v>
      </c>
      <c r="C3138" t="s">
        <v>17726</v>
      </c>
      <c r="D3138" t="s">
        <v>12771</v>
      </c>
      <c r="E3138" t="s">
        <v>12772</v>
      </c>
      <c r="F3138" t="s">
        <v>12770</v>
      </c>
      <c r="G3138" t="s">
        <v>12773</v>
      </c>
      <c r="H3138">
        <v>160</v>
      </c>
      <c r="I3138">
        <v>0</v>
      </c>
      <c r="J3138" s="48">
        <v>507347</v>
      </c>
      <c r="K3138" s="48">
        <v>0</v>
      </c>
      <c r="L3138">
        <v>3170.92</v>
      </c>
      <c r="M3138" t="s">
        <v>17428</v>
      </c>
      <c r="N3138" s="58">
        <v>24106.640800000001</v>
      </c>
      <c r="O3138" s="48">
        <v>1108.0853999999999</v>
      </c>
      <c r="P3138" s="63">
        <f t="shared" si="96"/>
        <v>507347</v>
      </c>
      <c r="Q3138" s="63">
        <f t="shared" si="97"/>
        <v>3170.9187499999998</v>
      </c>
    </row>
    <row r="3139" spans="1:17" x14ac:dyDescent="0.25">
      <c r="A3139" t="s">
        <v>17724</v>
      </c>
      <c r="B3139" t="s">
        <v>17725</v>
      </c>
      <c r="C3139" t="s">
        <v>17726</v>
      </c>
      <c r="D3139" t="s">
        <v>12771</v>
      </c>
      <c r="E3139" t="s">
        <v>12772</v>
      </c>
      <c r="F3139" t="s">
        <v>12774</v>
      </c>
      <c r="G3139" t="s">
        <v>12775</v>
      </c>
      <c r="H3139">
        <v>170</v>
      </c>
      <c r="I3139">
        <v>0</v>
      </c>
      <c r="J3139" s="48">
        <v>466454</v>
      </c>
      <c r="K3139" s="48">
        <v>0</v>
      </c>
      <c r="L3139">
        <v>2743.85</v>
      </c>
      <c r="M3139" t="s">
        <v>17428</v>
      </c>
      <c r="N3139" s="58">
        <v>22163.585999999999</v>
      </c>
      <c r="O3139" s="48">
        <v>1018.771</v>
      </c>
      <c r="P3139" s="63">
        <f t="shared" si="96"/>
        <v>466454</v>
      </c>
      <c r="Q3139" s="63">
        <f t="shared" si="97"/>
        <v>2743.8470588235296</v>
      </c>
    </row>
    <row r="3140" spans="1:17" x14ac:dyDescent="0.25">
      <c r="A3140" t="s">
        <v>17724</v>
      </c>
      <c r="B3140" t="s">
        <v>17725</v>
      </c>
      <c r="C3140" t="s">
        <v>17726</v>
      </c>
      <c r="D3140" t="s">
        <v>12777</v>
      </c>
      <c r="E3140" t="s">
        <v>12778</v>
      </c>
      <c r="F3140" t="s">
        <v>12776</v>
      </c>
      <c r="G3140" t="s">
        <v>12779</v>
      </c>
      <c r="H3140">
        <v>76</v>
      </c>
      <c r="I3140">
        <v>0</v>
      </c>
      <c r="J3140" s="48">
        <v>227916</v>
      </c>
      <c r="K3140" s="48">
        <v>0</v>
      </c>
      <c r="L3140">
        <v>2998.89</v>
      </c>
      <c r="M3140" t="s">
        <v>17428</v>
      </c>
      <c r="N3140" s="58">
        <v>10829.4133</v>
      </c>
      <c r="O3140" s="48">
        <v>497.78460000000001</v>
      </c>
      <c r="P3140" s="63">
        <f t="shared" ref="P3140:P3203" si="98">J3140-K3140</f>
        <v>227916</v>
      </c>
      <c r="Q3140" s="63">
        <f t="shared" ref="Q3140:Q3203" si="99">P3140/H3140</f>
        <v>2998.8947368421054</v>
      </c>
    </row>
    <row r="3141" spans="1:17" x14ac:dyDescent="0.25">
      <c r="A3141" t="s">
        <v>17724</v>
      </c>
      <c r="B3141" t="s">
        <v>17725</v>
      </c>
      <c r="C3141" t="s">
        <v>17726</v>
      </c>
      <c r="D3141" t="s">
        <v>12781</v>
      </c>
      <c r="E3141" t="s">
        <v>12782</v>
      </c>
      <c r="F3141" t="s">
        <v>12780</v>
      </c>
      <c r="G3141" t="s">
        <v>12783</v>
      </c>
      <c r="H3141">
        <v>380</v>
      </c>
      <c r="I3141">
        <v>0</v>
      </c>
      <c r="J3141" s="48">
        <v>1274387</v>
      </c>
      <c r="K3141" s="48">
        <v>0</v>
      </c>
      <c r="L3141">
        <v>3353.65</v>
      </c>
      <c r="M3141" t="s">
        <v>17428</v>
      </c>
      <c r="N3141" s="58">
        <v>60552.586000000003</v>
      </c>
      <c r="O3141" s="48">
        <v>2783.3591999999999</v>
      </c>
      <c r="P3141" s="63">
        <f t="shared" si="98"/>
        <v>1274387</v>
      </c>
      <c r="Q3141" s="63">
        <f t="shared" si="99"/>
        <v>3353.65</v>
      </c>
    </row>
    <row r="3142" spans="1:17" x14ac:dyDescent="0.25">
      <c r="A3142" t="s">
        <v>17724</v>
      </c>
      <c r="B3142" t="s">
        <v>17725</v>
      </c>
      <c r="C3142" t="s">
        <v>17726</v>
      </c>
      <c r="D3142" t="s">
        <v>12781</v>
      </c>
      <c r="E3142" t="s">
        <v>12782</v>
      </c>
      <c r="F3142" t="s">
        <v>12784</v>
      </c>
      <c r="G3142" t="s">
        <v>12785</v>
      </c>
      <c r="H3142">
        <v>100</v>
      </c>
      <c r="I3142">
        <v>0</v>
      </c>
      <c r="J3142" s="48">
        <v>339147</v>
      </c>
      <c r="K3142" s="48">
        <v>0</v>
      </c>
      <c r="L3142">
        <v>3391.47</v>
      </c>
      <c r="M3142" t="s">
        <v>17428</v>
      </c>
      <c r="N3142" s="58">
        <v>16114.562900000001</v>
      </c>
      <c r="O3142" s="48">
        <v>740.72170000000006</v>
      </c>
      <c r="P3142" s="63">
        <f t="shared" si="98"/>
        <v>339147</v>
      </c>
      <c r="Q3142" s="63">
        <f t="shared" si="99"/>
        <v>3391.47</v>
      </c>
    </row>
    <row r="3143" spans="1:17" x14ac:dyDescent="0.25">
      <c r="A3143" t="s">
        <v>17724</v>
      </c>
      <c r="B3143" t="s">
        <v>17725</v>
      </c>
      <c r="C3143" t="s">
        <v>17726</v>
      </c>
      <c r="D3143" t="s">
        <v>12787</v>
      </c>
      <c r="E3143" t="s">
        <v>12788</v>
      </c>
      <c r="F3143" t="s">
        <v>12786</v>
      </c>
      <c r="G3143" t="s">
        <v>12789</v>
      </c>
      <c r="H3143">
        <v>388</v>
      </c>
      <c r="I3143">
        <v>0</v>
      </c>
      <c r="J3143" s="48">
        <v>1353076</v>
      </c>
      <c r="K3143" s="48">
        <v>0</v>
      </c>
      <c r="L3143">
        <v>3487.31</v>
      </c>
      <c r="M3143" t="s">
        <v>17428</v>
      </c>
      <c r="N3143" s="58">
        <v>64291.476600000002</v>
      </c>
      <c r="O3143" s="48">
        <v>2955.2208999999998</v>
      </c>
      <c r="P3143" s="63">
        <f t="shared" si="98"/>
        <v>1353076</v>
      </c>
      <c r="Q3143" s="63">
        <f t="shared" si="99"/>
        <v>3487.3092783505153</v>
      </c>
    </row>
    <row r="3144" spans="1:17" x14ac:dyDescent="0.25">
      <c r="A3144" t="s">
        <v>17724</v>
      </c>
      <c r="B3144" t="s">
        <v>17725</v>
      </c>
      <c r="C3144" t="s">
        <v>17726</v>
      </c>
      <c r="D3144" t="s">
        <v>12787</v>
      </c>
      <c r="E3144" t="s">
        <v>12788</v>
      </c>
      <c r="F3144" t="s">
        <v>12790</v>
      </c>
      <c r="G3144" t="s">
        <v>12791</v>
      </c>
      <c r="H3144">
        <v>2</v>
      </c>
      <c r="I3144">
        <v>0</v>
      </c>
      <c r="J3144" s="48">
        <v>4437</v>
      </c>
      <c r="K3144" s="48">
        <v>0</v>
      </c>
      <c r="L3144">
        <v>2218.5</v>
      </c>
      <c r="M3144" t="s">
        <v>17428</v>
      </c>
      <c r="N3144" s="58">
        <v>210.7911</v>
      </c>
      <c r="O3144" s="48">
        <v>9.6891999999999996</v>
      </c>
      <c r="P3144" s="63">
        <f t="shared" si="98"/>
        <v>4437</v>
      </c>
      <c r="Q3144" s="63">
        <f t="shared" si="99"/>
        <v>2218.5</v>
      </c>
    </row>
    <row r="3145" spans="1:17" x14ac:dyDescent="0.25">
      <c r="A3145" t="s">
        <v>17724</v>
      </c>
      <c r="B3145" t="s">
        <v>17725</v>
      </c>
      <c r="C3145" t="s">
        <v>17726</v>
      </c>
      <c r="D3145" t="s">
        <v>12793</v>
      </c>
      <c r="E3145" t="s">
        <v>12794</v>
      </c>
      <c r="F3145" t="s">
        <v>12792</v>
      </c>
      <c r="G3145" t="s">
        <v>12795</v>
      </c>
      <c r="H3145">
        <v>200</v>
      </c>
      <c r="I3145">
        <v>0</v>
      </c>
      <c r="J3145" s="48">
        <v>606825</v>
      </c>
      <c r="K3145" s="48">
        <v>0</v>
      </c>
      <c r="L3145">
        <v>3034.12</v>
      </c>
      <c r="M3145" t="s">
        <v>17432</v>
      </c>
      <c r="N3145" s="58">
        <v>-9175.9274999999998</v>
      </c>
      <c r="O3145" s="48">
        <v>0</v>
      </c>
      <c r="P3145" s="63">
        <f t="shared" si="98"/>
        <v>606825</v>
      </c>
      <c r="Q3145" s="63">
        <f t="shared" si="99"/>
        <v>3034.125</v>
      </c>
    </row>
    <row r="3146" spans="1:17" x14ac:dyDescent="0.25">
      <c r="A3146" t="s">
        <v>17724</v>
      </c>
      <c r="B3146" t="s">
        <v>17725</v>
      </c>
      <c r="C3146" t="s">
        <v>17726</v>
      </c>
      <c r="D3146" t="s">
        <v>12797</v>
      </c>
      <c r="E3146" t="s">
        <v>12798</v>
      </c>
      <c r="F3146" t="s">
        <v>12796</v>
      </c>
      <c r="G3146" t="s">
        <v>12799</v>
      </c>
      <c r="H3146">
        <v>154</v>
      </c>
      <c r="I3146">
        <v>0</v>
      </c>
      <c r="J3146" s="48">
        <v>468193</v>
      </c>
      <c r="K3146" s="48">
        <v>0</v>
      </c>
      <c r="L3146">
        <v>3040.21</v>
      </c>
      <c r="M3146" t="s">
        <v>17432</v>
      </c>
      <c r="N3146" s="58">
        <v>-7079.6328000000003</v>
      </c>
      <c r="O3146" s="48">
        <v>0</v>
      </c>
      <c r="P3146" s="63">
        <f t="shared" si="98"/>
        <v>468193</v>
      </c>
      <c r="Q3146" s="63">
        <f t="shared" si="99"/>
        <v>3040.2142857142858</v>
      </c>
    </row>
    <row r="3147" spans="1:17" x14ac:dyDescent="0.25">
      <c r="A3147" t="s">
        <v>17724</v>
      </c>
      <c r="B3147" t="s">
        <v>17725</v>
      </c>
      <c r="C3147" t="s">
        <v>17726</v>
      </c>
      <c r="D3147" t="s">
        <v>12801</v>
      </c>
      <c r="E3147" t="s">
        <v>12802</v>
      </c>
      <c r="F3147" t="s">
        <v>12800</v>
      </c>
      <c r="G3147" t="s">
        <v>12803</v>
      </c>
      <c r="H3147">
        <v>82</v>
      </c>
      <c r="I3147">
        <v>0</v>
      </c>
      <c r="J3147" s="48">
        <v>238281</v>
      </c>
      <c r="K3147" s="48">
        <v>0</v>
      </c>
      <c r="L3147">
        <v>2905.87</v>
      </c>
      <c r="M3147" t="s">
        <v>17432</v>
      </c>
      <c r="N3147" s="58">
        <v>-3603.0880000000002</v>
      </c>
      <c r="O3147" s="48">
        <v>0</v>
      </c>
      <c r="P3147" s="63">
        <f t="shared" si="98"/>
        <v>238281</v>
      </c>
      <c r="Q3147" s="63">
        <f t="shared" si="99"/>
        <v>2905.8658536585367</v>
      </c>
    </row>
    <row r="3148" spans="1:17" x14ac:dyDescent="0.25">
      <c r="A3148" t="s">
        <v>17724</v>
      </c>
      <c r="B3148" t="s">
        <v>17725</v>
      </c>
      <c r="C3148" t="s">
        <v>17726</v>
      </c>
      <c r="D3148" t="s">
        <v>12805</v>
      </c>
      <c r="E3148" t="s">
        <v>12806</v>
      </c>
      <c r="F3148" t="s">
        <v>12804</v>
      </c>
      <c r="G3148" t="s">
        <v>12807</v>
      </c>
      <c r="H3148">
        <v>154</v>
      </c>
      <c r="I3148">
        <v>0</v>
      </c>
      <c r="J3148" s="48">
        <v>468587</v>
      </c>
      <c r="K3148" s="48">
        <v>0</v>
      </c>
      <c r="L3148">
        <v>3042.77</v>
      </c>
      <c r="M3148" t="s">
        <v>17432</v>
      </c>
      <c r="N3148" s="58">
        <v>-7085.5919999999996</v>
      </c>
      <c r="O3148" s="48">
        <v>0</v>
      </c>
      <c r="P3148" s="63">
        <f t="shared" si="98"/>
        <v>468587</v>
      </c>
      <c r="Q3148" s="63">
        <f t="shared" si="99"/>
        <v>3042.7727272727275</v>
      </c>
    </row>
    <row r="3149" spans="1:17" x14ac:dyDescent="0.25">
      <c r="A3149" t="s">
        <v>17724</v>
      </c>
      <c r="B3149" t="s">
        <v>17725</v>
      </c>
      <c r="C3149" t="s">
        <v>17726</v>
      </c>
      <c r="D3149" t="s">
        <v>12809</v>
      </c>
      <c r="E3149" t="s">
        <v>12810</v>
      </c>
      <c r="F3149" t="s">
        <v>12808</v>
      </c>
      <c r="G3149" t="s">
        <v>12811</v>
      </c>
      <c r="H3149">
        <v>112</v>
      </c>
      <c r="I3149">
        <v>0</v>
      </c>
      <c r="J3149" s="48">
        <v>341359</v>
      </c>
      <c r="K3149" s="48">
        <v>0</v>
      </c>
      <c r="L3149">
        <v>3047.85</v>
      </c>
      <c r="M3149" t="s">
        <v>17428</v>
      </c>
      <c r="N3149" s="58">
        <v>16219.674999999999</v>
      </c>
      <c r="O3149" s="48">
        <v>745.55330000000004</v>
      </c>
      <c r="P3149" s="63">
        <f t="shared" si="98"/>
        <v>341359</v>
      </c>
      <c r="Q3149" s="63">
        <f t="shared" si="99"/>
        <v>3047.8482142857142</v>
      </c>
    </row>
    <row r="3150" spans="1:17" x14ac:dyDescent="0.25">
      <c r="A3150" t="s">
        <v>17724</v>
      </c>
      <c r="B3150" t="s">
        <v>17725</v>
      </c>
      <c r="C3150" t="s">
        <v>17726</v>
      </c>
      <c r="D3150" t="s">
        <v>12813</v>
      </c>
      <c r="E3150" t="s">
        <v>12814</v>
      </c>
      <c r="F3150" t="s">
        <v>12812</v>
      </c>
      <c r="G3150" t="s">
        <v>12815</v>
      </c>
      <c r="H3150">
        <v>30</v>
      </c>
      <c r="I3150">
        <v>0</v>
      </c>
      <c r="J3150" s="48">
        <v>91122</v>
      </c>
      <c r="K3150" s="48">
        <v>0</v>
      </c>
      <c r="L3150">
        <v>3037.4</v>
      </c>
      <c r="M3150" t="s">
        <v>17428</v>
      </c>
      <c r="N3150" s="58">
        <v>4329.6745000000001</v>
      </c>
      <c r="O3150" s="48">
        <v>199.01769999999999</v>
      </c>
      <c r="P3150" s="63">
        <f t="shared" si="98"/>
        <v>91122</v>
      </c>
      <c r="Q3150" s="63">
        <f t="shared" si="99"/>
        <v>3037.4</v>
      </c>
    </row>
    <row r="3151" spans="1:17" x14ac:dyDescent="0.25">
      <c r="A3151" t="s">
        <v>17724</v>
      </c>
      <c r="B3151" t="s">
        <v>17725</v>
      </c>
      <c r="C3151" t="s">
        <v>17726</v>
      </c>
      <c r="D3151" t="s">
        <v>12817</v>
      </c>
      <c r="E3151" t="s">
        <v>12818</v>
      </c>
      <c r="F3151" t="s">
        <v>12816</v>
      </c>
      <c r="G3151" t="s">
        <v>12819</v>
      </c>
      <c r="H3151">
        <v>65</v>
      </c>
      <c r="I3151">
        <v>0</v>
      </c>
      <c r="J3151" s="48">
        <v>180128</v>
      </c>
      <c r="K3151" s="48">
        <v>0</v>
      </c>
      <c r="L3151">
        <v>2771.2</v>
      </c>
      <c r="M3151" t="s">
        <v>17428</v>
      </c>
      <c r="N3151" s="58">
        <v>8558.8191999999999</v>
      </c>
      <c r="O3151" s="48">
        <v>393.41449999999998</v>
      </c>
      <c r="P3151" s="63">
        <f t="shared" si="98"/>
        <v>180128</v>
      </c>
      <c r="Q3151" s="63">
        <f t="shared" si="99"/>
        <v>2771.2</v>
      </c>
    </row>
    <row r="3152" spans="1:17" x14ac:dyDescent="0.25">
      <c r="A3152" t="s">
        <v>17724</v>
      </c>
      <c r="B3152" t="s">
        <v>17725</v>
      </c>
      <c r="C3152" t="s">
        <v>17726</v>
      </c>
      <c r="D3152" t="s">
        <v>12821</v>
      </c>
      <c r="E3152" t="s">
        <v>12822</v>
      </c>
      <c r="F3152" t="s">
        <v>12820</v>
      </c>
      <c r="G3152" t="s">
        <v>12823</v>
      </c>
      <c r="H3152">
        <v>120</v>
      </c>
      <c r="I3152">
        <v>0</v>
      </c>
      <c r="J3152" s="48">
        <v>374796</v>
      </c>
      <c r="K3152" s="48">
        <v>0</v>
      </c>
      <c r="L3152">
        <v>3123.3</v>
      </c>
      <c r="M3152" t="s">
        <v>17432</v>
      </c>
      <c r="N3152" s="58">
        <v>-5667.3690999999999</v>
      </c>
      <c r="O3152" s="48">
        <v>0</v>
      </c>
      <c r="P3152" s="63">
        <f t="shared" si="98"/>
        <v>374796</v>
      </c>
      <c r="Q3152" s="63">
        <f t="shared" si="99"/>
        <v>3123.3</v>
      </c>
    </row>
    <row r="3153" spans="1:17" x14ac:dyDescent="0.25">
      <c r="A3153" t="s">
        <v>17724</v>
      </c>
      <c r="B3153" t="s">
        <v>17725</v>
      </c>
      <c r="C3153" t="s">
        <v>17726</v>
      </c>
      <c r="D3153" t="s">
        <v>12825</v>
      </c>
      <c r="E3153" t="s">
        <v>1102</v>
      </c>
      <c r="F3153" t="s">
        <v>12824</v>
      </c>
      <c r="G3153" t="s">
        <v>12826</v>
      </c>
      <c r="H3153">
        <v>212</v>
      </c>
      <c r="I3153">
        <v>0</v>
      </c>
      <c r="J3153" s="48">
        <v>589495</v>
      </c>
      <c r="K3153" s="48">
        <v>0</v>
      </c>
      <c r="L3153">
        <v>2780.64</v>
      </c>
      <c r="M3153" t="s">
        <v>17432</v>
      </c>
      <c r="N3153" s="58">
        <v>-8913.8729000000003</v>
      </c>
      <c r="O3153" s="48">
        <v>0</v>
      </c>
      <c r="P3153" s="63">
        <f t="shared" si="98"/>
        <v>589495</v>
      </c>
      <c r="Q3153" s="63">
        <f t="shared" si="99"/>
        <v>2780.6367924528304</v>
      </c>
    </row>
    <row r="3154" spans="1:17" x14ac:dyDescent="0.25">
      <c r="A3154" t="s">
        <v>17724</v>
      </c>
      <c r="B3154" t="s">
        <v>17725</v>
      </c>
      <c r="C3154" t="s">
        <v>17726</v>
      </c>
      <c r="D3154" t="s">
        <v>12828</v>
      </c>
      <c r="E3154" t="s">
        <v>12829</v>
      </c>
      <c r="F3154" t="s">
        <v>12827</v>
      </c>
      <c r="G3154" t="s">
        <v>12830</v>
      </c>
      <c r="H3154">
        <v>122</v>
      </c>
      <c r="I3154">
        <v>0</v>
      </c>
      <c r="J3154" s="48">
        <v>406977</v>
      </c>
      <c r="K3154" s="48">
        <v>0</v>
      </c>
      <c r="L3154">
        <v>3335.88</v>
      </c>
      <c r="M3154" t="s">
        <v>17432</v>
      </c>
      <c r="N3154" s="58">
        <v>-6153.9744000000001</v>
      </c>
      <c r="O3154" s="48">
        <v>0</v>
      </c>
      <c r="P3154" s="63">
        <f t="shared" si="98"/>
        <v>406977</v>
      </c>
      <c r="Q3154" s="63">
        <f t="shared" si="99"/>
        <v>3335.877049180328</v>
      </c>
    </row>
    <row r="3155" spans="1:17" x14ac:dyDescent="0.25">
      <c r="A3155" t="s">
        <v>17724</v>
      </c>
      <c r="B3155" t="s">
        <v>17725</v>
      </c>
      <c r="C3155" t="s">
        <v>17726</v>
      </c>
      <c r="D3155" t="s">
        <v>12832</v>
      </c>
      <c r="E3155" t="s">
        <v>12833</v>
      </c>
      <c r="F3155" t="s">
        <v>12831</v>
      </c>
      <c r="G3155" t="s">
        <v>12834</v>
      </c>
      <c r="H3155">
        <v>80</v>
      </c>
      <c r="I3155">
        <v>0</v>
      </c>
      <c r="J3155" s="48">
        <v>224761</v>
      </c>
      <c r="K3155" s="48">
        <v>0</v>
      </c>
      <c r="L3155">
        <v>2809.51</v>
      </c>
      <c r="M3155" t="s">
        <v>17432</v>
      </c>
      <c r="N3155" s="58">
        <v>-3398.6509999999998</v>
      </c>
      <c r="O3155" s="48">
        <v>0</v>
      </c>
      <c r="P3155" s="63">
        <f t="shared" si="98"/>
        <v>224761</v>
      </c>
      <c r="Q3155" s="63">
        <f t="shared" si="99"/>
        <v>2809.5124999999998</v>
      </c>
    </row>
    <row r="3156" spans="1:17" x14ac:dyDescent="0.25">
      <c r="A3156" t="s">
        <v>17724</v>
      </c>
      <c r="B3156" t="s">
        <v>17725</v>
      </c>
      <c r="C3156" t="s">
        <v>17726</v>
      </c>
      <c r="D3156" t="s">
        <v>12836</v>
      </c>
      <c r="E3156" t="s">
        <v>12837</v>
      </c>
      <c r="F3156" t="s">
        <v>12835</v>
      </c>
      <c r="G3156" t="s">
        <v>12838</v>
      </c>
      <c r="H3156">
        <v>12</v>
      </c>
      <c r="I3156">
        <v>0</v>
      </c>
      <c r="J3156" s="48">
        <v>23812</v>
      </c>
      <c r="K3156" s="48">
        <v>0</v>
      </c>
      <c r="L3156">
        <v>1984.33</v>
      </c>
      <c r="M3156" t="s">
        <v>17432</v>
      </c>
      <c r="N3156" s="58">
        <v>-360.06009999999998</v>
      </c>
      <c r="O3156" s="48">
        <v>0</v>
      </c>
      <c r="P3156" s="63">
        <f t="shared" si="98"/>
        <v>23812</v>
      </c>
      <c r="Q3156" s="63">
        <f t="shared" si="99"/>
        <v>1984.3333333333333</v>
      </c>
    </row>
    <row r="3157" spans="1:17" x14ac:dyDescent="0.25">
      <c r="A3157" t="s">
        <v>17724</v>
      </c>
      <c r="B3157" t="s">
        <v>17725</v>
      </c>
      <c r="C3157" t="s">
        <v>17726</v>
      </c>
      <c r="D3157" t="s">
        <v>12836</v>
      </c>
      <c r="E3157" t="s">
        <v>12837</v>
      </c>
      <c r="F3157" t="s">
        <v>12839</v>
      </c>
      <c r="G3157" t="s">
        <v>12840</v>
      </c>
      <c r="H3157">
        <v>22</v>
      </c>
      <c r="I3157">
        <v>0</v>
      </c>
      <c r="J3157" s="48">
        <v>45795</v>
      </c>
      <c r="K3157" s="48">
        <v>0</v>
      </c>
      <c r="L3157">
        <v>2081.59</v>
      </c>
      <c r="M3157" t="s">
        <v>17432</v>
      </c>
      <c r="N3157" s="58">
        <v>-692.47249999999997</v>
      </c>
      <c r="O3157" s="48">
        <v>0</v>
      </c>
      <c r="P3157" s="63">
        <f t="shared" si="98"/>
        <v>45795</v>
      </c>
      <c r="Q3157" s="63">
        <f t="shared" si="99"/>
        <v>2081.590909090909</v>
      </c>
    </row>
    <row r="3158" spans="1:17" x14ac:dyDescent="0.25">
      <c r="A3158" t="s">
        <v>17724</v>
      </c>
      <c r="B3158" t="s">
        <v>17725</v>
      </c>
      <c r="C3158" t="s">
        <v>17726</v>
      </c>
      <c r="D3158" t="s">
        <v>12842</v>
      </c>
      <c r="E3158" t="s">
        <v>12843</v>
      </c>
      <c r="F3158" t="s">
        <v>12841</v>
      </c>
      <c r="G3158" t="s">
        <v>12844</v>
      </c>
      <c r="H3158">
        <v>213</v>
      </c>
      <c r="I3158">
        <v>0</v>
      </c>
      <c r="J3158" s="48">
        <v>783759</v>
      </c>
      <c r="K3158" s="48">
        <v>0</v>
      </c>
      <c r="L3158">
        <v>3679.62</v>
      </c>
      <c r="M3158" t="s">
        <v>17432</v>
      </c>
      <c r="N3158" s="58">
        <v>-11851.3735</v>
      </c>
      <c r="O3158" s="48">
        <v>0</v>
      </c>
      <c r="P3158" s="63">
        <f t="shared" si="98"/>
        <v>783759</v>
      </c>
      <c r="Q3158" s="63">
        <f t="shared" si="99"/>
        <v>3679.6197183098593</v>
      </c>
    </row>
    <row r="3159" spans="1:17" x14ac:dyDescent="0.25">
      <c r="A3159" t="s">
        <v>17724</v>
      </c>
      <c r="B3159" t="s">
        <v>17725</v>
      </c>
      <c r="C3159" t="s">
        <v>17726</v>
      </c>
      <c r="D3159" t="s">
        <v>12842</v>
      </c>
      <c r="E3159" t="s">
        <v>12843</v>
      </c>
      <c r="F3159" t="s">
        <v>12845</v>
      </c>
      <c r="G3159" t="s">
        <v>12846</v>
      </c>
      <c r="H3159">
        <v>80</v>
      </c>
      <c r="I3159">
        <v>0</v>
      </c>
      <c r="J3159" s="48">
        <v>242167</v>
      </c>
      <c r="K3159" s="48">
        <v>0</v>
      </c>
      <c r="L3159">
        <v>3027.09</v>
      </c>
      <c r="M3159" t="s">
        <v>17432</v>
      </c>
      <c r="N3159" s="58">
        <v>-3661.8580000000002</v>
      </c>
      <c r="O3159" s="48">
        <v>0</v>
      </c>
      <c r="P3159" s="63">
        <f t="shared" si="98"/>
        <v>242167</v>
      </c>
      <c r="Q3159" s="63">
        <f t="shared" si="99"/>
        <v>3027.0875000000001</v>
      </c>
    </row>
    <row r="3160" spans="1:17" x14ac:dyDescent="0.25">
      <c r="A3160" t="s">
        <v>17724</v>
      </c>
      <c r="B3160" t="s">
        <v>17725</v>
      </c>
      <c r="C3160" t="s">
        <v>17726</v>
      </c>
      <c r="D3160" t="s">
        <v>12848</v>
      </c>
      <c r="E3160" t="s">
        <v>12849</v>
      </c>
      <c r="F3160" t="s">
        <v>12847</v>
      </c>
      <c r="G3160" t="s">
        <v>12850</v>
      </c>
      <c r="H3160">
        <v>199</v>
      </c>
      <c r="I3160">
        <v>0</v>
      </c>
      <c r="J3160" s="48">
        <v>662797</v>
      </c>
      <c r="K3160" s="48">
        <v>0</v>
      </c>
      <c r="L3160">
        <v>3330.64</v>
      </c>
      <c r="M3160" t="s">
        <v>17432</v>
      </c>
      <c r="N3160" s="58">
        <v>-10022.2785</v>
      </c>
      <c r="O3160" s="48">
        <v>0</v>
      </c>
      <c r="P3160" s="63">
        <f t="shared" si="98"/>
        <v>662797</v>
      </c>
      <c r="Q3160" s="63">
        <f t="shared" si="99"/>
        <v>3330.638190954774</v>
      </c>
    </row>
    <row r="3161" spans="1:17" x14ac:dyDescent="0.25">
      <c r="A3161" t="s">
        <v>17724</v>
      </c>
      <c r="B3161" t="s">
        <v>17725</v>
      </c>
      <c r="C3161" t="s">
        <v>17726</v>
      </c>
      <c r="D3161" t="s">
        <v>12848</v>
      </c>
      <c r="E3161" t="s">
        <v>12849</v>
      </c>
      <c r="F3161" t="s">
        <v>12851</v>
      </c>
      <c r="G3161" t="s">
        <v>12852</v>
      </c>
      <c r="H3161">
        <v>209</v>
      </c>
      <c r="I3161">
        <v>0</v>
      </c>
      <c r="J3161" s="48">
        <v>648247</v>
      </c>
      <c r="K3161" s="48">
        <v>0</v>
      </c>
      <c r="L3161">
        <v>3101.66</v>
      </c>
      <c r="M3161" t="s">
        <v>17432</v>
      </c>
      <c r="N3161" s="58">
        <v>-9802.2772999999997</v>
      </c>
      <c r="O3161" s="48">
        <v>0</v>
      </c>
      <c r="P3161" s="63">
        <f t="shared" si="98"/>
        <v>648247</v>
      </c>
      <c r="Q3161" s="63">
        <f t="shared" si="99"/>
        <v>3101.6602870813399</v>
      </c>
    </row>
    <row r="3162" spans="1:17" x14ac:dyDescent="0.25">
      <c r="A3162" t="s">
        <v>17724</v>
      </c>
      <c r="B3162" t="s">
        <v>17725</v>
      </c>
      <c r="C3162" t="s">
        <v>17726</v>
      </c>
      <c r="D3162" t="s">
        <v>12854</v>
      </c>
      <c r="E3162" t="s">
        <v>12855</v>
      </c>
      <c r="F3162" t="s">
        <v>12853</v>
      </c>
      <c r="G3162" t="s">
        <v>12856</v>
      </c>
      <c r="H3162">
        <v>100</v>
      </c>
      <c r="I3162">
        <v>0</v>
      </c>
      <c r="J3162" s="48">
        <v>327929</v>
      </c>
      <c r="K3162" s="48">
        <v>0</v>
      </c>
      <c r="L3162">
        <v>3279.29</v>
      </c>
      <c r="M3162" t="s">
        <v>17432</v>
      </c>
      <c r="N3162" s="58">
        <v>-4958.6806999999999</v>
      </c>
      <c r="O3162" s="48">
        <v>0</v>
      </c>
      <c r="P3162" s="63">
        <f t="shared" si="98"/>
        <v>327929</v>
      </c>
      <c r="Q3162" s="63">
        <f t="shared" si="99"/>
        <v>3279.29</v>
      </c>
    </row>
    <row r="3163" spans="1:17" x14ac:dyDescent="0.25">
      <c r="A3163" t="s">
        <v>17724</v>
      </c>
      <c r="B3163" t="s">
        <v>17725</v>
      </c>
      <c r="C3163" t="s">
        <v>17726</v>
      </c>
      <c r="D3163" t="s">
        <v>12858</v>
      </c>
      <c r="E3163" t="s">
        <v>12859</v>
      </c>
      <c r="F3163" t="s">
        <v>12857</v>
      </c>
      <c r="G3163" t="s">
        <v>12860</v>
      </c>
      <c r="H3163">
        <v>78</v>
      </c>
      <c r="I3163">
        <v>0</v>
      </c>
      <c r="J3163" s="48">
        <v>259940</v>
      </c>
      <c r="K3163" s="48">
        <v>0</v>
      </c>
      <c r="L3163">
        <v>3332.56</v>
      </c>
      <c r="M3163" t="s">
        <v>17432</v>
      </c>
      <c r="N3163" s="58">
        <v>-3930.6109000000001</v>
      </c>
      <c r="O3163" s="48">
        <v>0</v>
      </c>
      <c r="P3163" s="63">
        <f t="shared" si="98"/>
        <v>259940</v>
      </c>
      <c r="Q3163" s="63">
        <f t="shared" si="99"/>
        <v>3332.5641025641025</v>
      </c>
    </row>
    <row r="3164" spans="1:17" x14ac:dyDescent="0.25">
      <c r="A3164" t="s">
        <v>17724</v>
      </c>
      <c r="B3164" t="s">
        <v>17725</v>
      </c>
      <c r="C3164" t="s">
        <v>17726</v>
      </c>
      <c r="D3164" t="s">
        <v>12862</v>
      </c>
      <c r="E3164" t="s">
        <v>12863</v>
      </c>
      <c r="F3164" t="s">
        <v>12861</v>
      </c>
      <c r="G3164" t="s">
        <v>12864</v>
      </c>
      <c r="H3164">
        <v>61</v>
      </c>
      <c r="I3164">
        <v>0</v>
      </c>
      <c r="J3164" s="48">
        <v>208637</v>
      </c>
      <c r="K3164" s="48">
        <v>0</v>
      </c>
      <c r="L3164">
        <v>3420.28</v>
      </c>
      <c r="M3164" t="s">
        <v>17428</v>
      </c>
      <c r="N3164" s="58">
        <v>9913.4025000000001</v>
      </c>
      <c r="O3164" s="48">
        <v>455.67930000000001</v>
      </c>
      <c r="P3164" s="63">
        <f t="shared" si="98"/>
        <v>208637</v>
      </c>
      <c r="Q3164" s="63">
        <f t="shared" si="99"/>
        <v>3420.2786885245901</v>
      </c>
    </row>
    <row r="3165" spans="1:17" x14ac:dyDescent="0.25">
      <c r="A3165" t="s">
        <v>17724</v>
      </c>
      <c r="B3165" t="s">
        <v>17725</v>
      </c>
      <c r="C3165" t="s">
        <v>17726</v>
      </c>
      <c r="D3165" t="s">
        <v>12866</v>
      </c>
      <c r="E3165" t="s">
        <v>12867</v>
      </c>
      <c r="F3165" t="s">
        <v>12865</v>
      </c>
      <c r="G3165" t="s">
        <v>12868</v>
      </c>
      <c r="H3165">
        <v>70</v>
      </c>
      <c r="I3165">
        <v>0</v>
      </c>
      <c r="J3165" s="48">
        <v>230659</v>
      </c>
      <c r="K3165" s="48">
        <v>0</v>
      </c>
      <c r="L3165">
        <v>3295.13</v>
      </c>
      <c r="M3165" t="s">
        <v>17432</v>
      </c>
      <c r="N3165" s="58">
        <v>-3487.8400999999999</v>
      </c>
      <c r="O3165" s="48">
        <v>0</v>
      </c>
      <c r="P3165" s="63">
        <f t="shared" si="98"/>
        <v>230659</v>
      </c>
      <c r="Q3165" s="63">
        <f t="shared" si="99"/>
        <v>3295.1285714285714</v>
      </c>
    </row>
    <row r="3166" spans="1:17" x14ac:dyDescent="0.25">
      <c r="A3166" t="s">
        <v>17729</v>
      </c>
      <c r="B3166" t="s">
        <v>17504</v>
      </c>
      <c r="C3166" t="s">
        <v>17505</v>
      </c>
      <c r="D3166" t="s">
        <v>9754</v>
      </c>
      <c r="E3166" t="s">
        <v>9755</v>
      </c>
      <c r="F3166" t="s">
        <v>9753</v>
      </c>
      <c r="G3166" t="s">
        <v>9756</v>
      </c>
      <c r="H3166">
        <v>216</v>
      </c>
      <c r="I3166">
        <v>58</v>
      </c>
      <c r="J3166" s="48">
        <v>788773</v>
      </c>
      <c r="K3166" s="48">
        <v>166967</v>
      </c>
      <c r="L3166">
        <v>2878.73</v>
      </c>
      <c r="M3166" t="s">
        <v>17432</v>
      </c>
      <c r="N3166" s="58">
        <v>-11927.197</v>
      </c>
      <c r="O3166" s="48">
        <v>0</v>
      </c>
      <c r="P3166" s="63">
        <f t="shared" si="98"/>
        <v>621806</v>
      </c>
      <c r="Q3166" s="63">
        <f t="shared" si="99"/>
        <v>2878.7314814814813</v>
      </c>
    </row>
    <row r="3167" spans="1:17" x14ac:dyDescent="0.25">
      <c r="A3167" t="s">
        <v>17729</v>
      </c>
      <c r="B3167" t="s">
        <v>17504</v>
      </c>
      <c r="C3167" t="s">
        <v>17505</v>
      </c>
      <c r="D3167" t="s">
        <v>9758</v>
      </c>
      <c r="E3167" t="s">
        <v>9759</v>
      </c>
      <c r="F3167" t="s">
        <v>9757</v>
      </c>
      <c r="G3167" t="s">
        <v>9760</v>
      </c>
      <c r="H3167">
        <v>156</v>
      </c>
      <c r="I3167">
        <v>0</v>
      </c>
      <c r="J3167" s="48">
        <v>423832</v>
      </c>
      <c r="K3167" s="48">
        <v>0</v>
      </c>
      <c r="L3167">
        <v>2716.87</v>
      </c>
      <c r="M3167" t="s">
        <v>17432</v>
      </c>
      <c r="N3167" s="58">
        <v>-6408.8402999999998</v>
      </c>
      <c r="O3167" s="48">
        <v>0</v>
      </c>
      <c r="P3167" s="63">
        <f t="shared" si="98"/>
        <v>423832</v>
      </c>
      <c r="Q3167" s="63">
        <f t="shared" si="99"/>
        <v>2716.8717948717949</v>
      </c>
    </row>
    <row r="3168" spans="1:17" x14ac:dyDescent="0.25">
      <c r="A3168" t="s">
        <v>17729</v>
      </c>
      <c r="B3168" t="s">
        <v>17504</v>
      </c>
      <c r="C3168" t="s">
        <v>17505</v>
      </c>
      <c r="D3168" t="s">
        <v>9758</v>
      </c>
      <c r="E3168" t="s">
        <v>9759</v>
      </c>
      <c r="F3168" t="s">
        <v>9761</v>
      </c>
      <c r="G3168" t="s">
        <v>9762</v>
      </c>
      <c r="H3168">
        <v>200</v>
      </c>
      <c r="I3168">
        <v>0</v>
      </c>
      <c r="J3168" s="48">
        <v>618523</v>
      </c>
      <c r="K3168" s="48">
        <v>0</v>
      </c>
      <c r="L3168">
        <v>3092.62</v>
      </c>
      <c r="M3168" t="s">
        <v>17432</v>
      </c>
      <c r="N3168" s="58">
        <v>-9352.8027000000002</v>
      </c>
      <c r="O3168" s="48">
        <v>0</v>
      </c>
      <c r="P3168" s="63">
        <f t="shared" si="98"/>
        <v>618523</v>
      </c>
      <c r="Q3168" s="63">
        <f t="shared" si="99"/>
        <v>3092.6149999999998</v>
      </c>
    </row>
    <row r="3169" spans="1:17" x14ac:dyDescent="0.25">
      <c r="A3169" t="s">
        <v>17729</v>
      </c>
      <c r="B3169" t="s">
        <v>17504</v>
      </c>
      <c r="C3169" t="s">
        <v>17505</v>
      </c>
      <c r="D3169" t="s">
        <v>9758</v>
      </c>
      <c r="E3169" t="s">
        <v>9759</v>
      </c>
      <c r="F3169" t="s">
        <v>9763</v>
      </c>
      <c r="G3169" t="s">
        <v>9764</v>
      </c>
      <c r="H3169">
        <v>50</v>
      </c>
      <c r="I3169">
        <v>0</v>
      </c>
      <c r="J3169" s="48">
        <v>160989</v>
      </c>
      <c r="K3169" s="48">
        <v>0</v>
      </c>
      <c r="L3169">
        <v>3219.78</v>
      </c>
      <c r="M3169" t="s">
        <v>17432</v>
      </c>
      <c r="N3169" s="58">
        <v>-2434.3456999999999</v>
      </c>
      <c r="O3169" s="48">
        <v>0</v>
      </c>
      <c r="P3169" s="63">
        <f t="shared" si="98"/>
        <v>160989</v>
      </c>
      <c r="Q3169" s="63">
        <f t="shared" si="99"/>
        <v>3219.78</v>
      </c>
    </row>
    <row r="3170" spans="1:17" x14ac:dyDescent="0.25">
      <c r="A3170" t="s">
        <v>17729</v>
      </c>
      <c r="B3170" t="s">
        <v>17504</v>
      </c>
      <c r="C3170" t="s">
        <v>17505</v>
      </c>
      <c r="D3170" t="s">
        <v>9758</v>
      </c>
      <c r="E3170" t="s">
        <v>9759</v>
      </c>
      <c r="F3170" t="s">
        <v>9765</v>
      </c>
      <c r="G3170" t="s">
        <v>9766</v>
      </c>
      <c r="H3170">
        <v>50</v>
      </c>
      <c r="I3170">
        <v>0</v>
      </c>
      <c r="J3170" s="48">
        <v>166720</v>
      </c>
      <c r="K3170" s="48">
        <v>0</v>
      </c>
      <c r="L3170">
        <v>3334.4</v>
      </c>
      <c r="M3170" t="s">
        <v>17432</v>
      </c>
      <c r="N3170" s="58">
        <v>-2521.0050999999999</v>
      </c>
      <c r="O3170" s="48">
        <v>0</v>
      </c>
      <c r="P3170" s="63">
        <f t="shared" si="98"/>
        <v>166720</v>
      </c>
      <c r="Q3170" s="63">
        <f t="shared" si="99"/>
        <v>3334.4</v>
      </c>
    </row>
    <row r="3171" spans="1:17" x14ac:dyDescent="0.25">
      <c r="A3171" t="s">
        <v>17729</v>
      </c>
      <c r="B3171" t="s">
        <v>17504</v>
      </c>
      <c r="C3171" t="s">
        <v>17505</v>
      </c>
      <c r="D3171" t="s">
        <v>9758</v>
      </c>
      <c r="E3171" t="s">
        <v>9759</v>
      </c>
      <c r="F3171" t="s">
        <v>9767</v>
      </c>
      <c r="G3171" t="s">
        <v>9768</v>
      </c>
      <c r="H3171">
        <v>34</v>
      </c>
      <c r="I3171">
        <v>0</v>
      </c>
      <c r="J3171" s="48">
        <v>77836</v>
      </c>
      <c r="K3171" s="48">
        <v>0</v>
      </c>
      <c r="L3171">
        <v>2289.29</v>
      </c>
      <c r="M3171" t="s">
        <v>17432</v>
      </c>
      <c r="N3171" s="58">
        <v>-1176.9698000000001</v>
      </c>
      <c r="O3171" s="48">
        <v>0</v>
      </c>
      <c r="P3171" s="63">
        <f t="shared" si="98"/>
        <v>77836</v>
      </c>
      <c r="Q3171" s="63">
        <f t="shared" si="99"/>
        <v>2289.294117647059</v>
      </c>
    </row>
    <row r="3172" spans="1:17" x14ac:dyDescent="0.25">
      <c r="A3172" t="s">
        <v>17729</v>
      </c>
      <c r="B3172" t="s">
        <v>17504</v>
      </c>
      <c r="C3172" t="s">
        <v>17505</v>
      </c>
      <c r="D3172" t="s">
        <v>9770</v>
      </c>
      <c r="E3172" t="s">
        <v>9771</v>
      </c>
      <c r="F3172" t="s">
        <v>9769</v>
      </c>
      <c r="G3172" t="s">
        <v>9772</v>
      </c>
      <c r="H3172">
        <v>366</v>
      </c>
      <c r="I3172">
        <v>0</v>
      </c>
      <c r="J3172" s="48">
        <v>1091270</v>
      </c>
      <c r="K3172" s="48">
        <v>0</v>
      </c>
      <c r="L3172">
        <v>2981.61</v>
      </c>
      <c r="M3172" t="s">
        <v>17428</v>
      </c>
      <c r="N3172" s="58">
        <v>51851.777300000002</v>
      </c>
      <c r="O3172" s="48">
        <v>2383.4178999999999</v>
      </c>
      <c r="P3172" s="63">
        <f t="shared" si="98"/>
        <v>1091270</v>
      </c>
      <c r="Q3172" s="63">
        <f t="shared" si="99"/>
        <v>2981.6120218579235</v>
      </c>
    </row>
    <row r="3173" spans="1:17" x14ac:dyDescent="0.25">
      <c r="A3173" t="s">
        <v>17729</v>
      </c>
      <c r="B3173" t="s">
        <v>17504</v>
      </c>
      <c r="C3173" t="s">
        <v>17505</v>
      </c>
      <c r="D3173" t="s">
        <v>9774</v>
      </c>
      <c r="E3173" t="s">
        <v>9775</v>
      </c>
      <c r="F3173" t="s">
        <v>9773</v>
      </c>
      <c r="G3173" t="s">
        <v>9776</v>
      </c>
      <c r="H3173">
        <v>170</v>
      </c>
      <c r="I3173">
        <v>0</v>
      </c>
      <c r="J3173" s="48">
        <v>516220</v>
      </c>
      <c r="K3173" s="48">
        <v>0</v>
      </c>
      <c r="L3173">
        <v>3036.59</v>
      </c>
      <c r="M3173" t="s">
        <v>17432</v>
      </c>
      <c r="N3173" s="58">
        <v>-7805.8644000000004</v>
      </c>
      <c r="O3173" s="48">
        <v>0</v>
      </c>
      <c r="P3173" s="63">
        <f t="shared" si="98"/>
        <v>516220</v>
      </c>
      <c r="Q3173" s="63">
        <f t="shared" si="99"/>
        <v>3036.5882352941176</v>
      </c>
    </row>
    <row r="3174" spans="1:17" x14ac:dyDescent="0.25">
      <c r="A3174" t="s">
        <v>17729</v>
      </c>
      <c r="B3174" t="s">
        <v>17504</v>
      </c>
      <c r="C3174" t="s">
        <v>17505</v>
      </c>
      <c r="D3174" t="s">
        <v>9778</v>
      </c>
      <c r="E3174" t="s">
        <v>9779</v>
      </c>
      <c r="F3174" t="s">
        <v>9777</v>
      </c>
      <c r="G3174" t="s">
        <v>966</v>
      </c>
      <c r="H3174">
        <v>48</v>
      </c>
      <c r="I3174">
        <v>5</v>
      </c>
      <c r="J3174" s="48">
        <v>176783</v>
      </c>
      <c r="K3174" s="48">
        <v>16678</v>
      </c>
      <c r="L3174">
        <v>3335.53</v>
      </c>
      <c r="M3174" t="s">
        <v>17432</v>
      </c>
      <c r="N3174" s="58">
        <v>-2673.1691000000001</v>
      </c>
      <c r="O3174" s="48">
        <v>0</v>
      </c>
      <c r="P3174" s="63">
        <f t="shared" si="98"/>
        <v>160105</v>
      </c>
      <c r="Q3174" s="63">
        <f t="shared" si="99"/>
        <v>3335.5208333333335</v>
      </c>
    </row>
    <row r="3175" spans="1:17" x14ac:dyDescent="0.25">
      <c r="A3175" t="s">
        <v>17729</v>
      </c>
      <c r="B3175" t="s">
        <v>17504</v>
      </c>
      <c r="C3175" t="s">
        <v>17505</v>
      </c>
      <c r="D3175" t="s">
        <v>9781</v>
      </c>
      <c r="E3175" t="s">
        <v>9782</v>
      </c>
      <c r="F3175" t="s">
        <v>9780</v>
      </c>
      <c r="G3175" t="s">
        <v>9783</v>
      </c>
      <c r="H3175">
        <v>60</v>
      </c>
      <c r="I3175">
        <v>0</v>
      </c>
      <c r="J3175" s="48">
        <v>202515</v>
      </c>
      <c r="K3175" s="48">
        <v>0</v>
      </c>
      <c r="L3175">
        <v>3375.25</v>
      </c>
      <c r="M3175" t="s">
        <v>17432</v>
      </c>
      <c r="N3175" s="58">
        <v>-3062.2719000000002</v>
      </c>
      <c r="O3175" s="48">
        <v>0</v>
      </c>
      <c r="P3175" s="63">
        <f t="shared" si="98"/>
        <v>202515</v>
      </c>
      <c r="Q3175" s="63">
        <f t="shared" si="99"/>
        <v>3375.25</v>
      </c>
    </row>
    <row r="3176" spans="1:17" x14ac:dyDescent="0.25">
      <c r="A3176" t="s">
        <v>17729</v>
      </c>
      <c r="B3176" t="s">
        <v>17504</v>
      </c>
      <c r="C3176" t="s">
        <v>17505</v>
      </c>
      <c r="D3176" t="s">
        <v>9785</v>
      </c>
      <c r="E3176" t="s">
        <v>9786</v>
      </c>
      <c r="F3176" t="s">
        <v>9784</v>
      </c>
      <c r="G3176" t="s">
        <v>9787</v>
      </c>
      <c r="H3176">
        <v>50</v>
      </c>
      <c r="I3176">
        <v>0</v>
      </c>
      <c r="J3176" s="48">
        <v>130647</v>
      </c>
      <c r="K3176" s="48">
        <v>0</v>
      </c>
      <c r="L3176">
        <v>2612.94</v>
      </c>
      <c r="M3176" t="s">
        <v>17432</v>
      </c>
      <c r="N3176" s="58">
        <v>-1975.5432000000001</v>
      </c>
      <c r="O3176" s="48">
        <v>0</v>
      </c>
      <c r="P3176" s="63">
        <f t="shared" si="98"/>
        <v>130647</v>
      </c>
      <c r="Q3176" s="63">
        <f t="shared" si="99"/>
        <v>2612.94</v>
      </c>
    </row>
    <row r="3177" spans="1:17" x14ac:dyDescent="0.25">
      <c r="A3177" t="s">
        <v>17729</v>
      </c>
      <c r="B3177" t="s">
        <v>17504</v>
      </c>
      <c r="C3177" t="s">
        <v>17505</v>
      </c>
      <c r="D3177" t="s">
        <v>9789</v>
      </c>
      <c r="E3177" t="s">
        <v>9790</v>
      </c>
      <c r="F3177" t="s">
        <v>9788</v>
      </c>
      <c r="G3177" t="s">
        <v>9791</v>
      </c>
      <c r="H3177">
        <v>20</v>
      </c>
      <c r="I3177">
        <v>0</v>
      </c>
      <c r="J3177" s="48">
        <v>68384</v>
      </c>
      <c r="K3177" s="48">
        <v>0</v>
      </c>
      <c r="L3177">
        <v>3419.2</v>
      </c>
      <c r="M3177" t="s">
        <v>17432</v>
      </c>
      <c r="N3177" s="58">
        <v>-1034.0472</v>
      </c>
      <c r="O3177" s="48">
        <v>0</v>
      </c>
      <c r="P3177" s="63">
        <f t="shared" si="98"/>
        <v>68384</v>
      </c>
      <c r="Q3177" s="63">
        <f t="shared" si="99"/>
        <v>3419.2</v>
      </c>
    </row>
    <row r="3178" spans="1:17" x14ac:dyDescent="0.25">
      <c r="A3178" t="s">
        <v>17730</v>
      </c>
      <c r="B3178" t="s">
        <v>17731</v>
      </c>
      <c r="C3178" t="s">
        <v>17732</v>
      </c>
      <c r="D3178" t="s">
        <v>12117</v>
      </c>
      <c r="E3178" t="s">
        <v>12118</v>
      </c>
      <c r="F3178" t="s">
        <v>12116</v>
      </c>
      <c r="G3178" t="s">
        <v>12119</v>
      </c>
      <c r="H3178">
        <v>150</v>
      </c>
      <c r="I3178">
        <v>0</v>
      </c>
      <c r="J3178" s="48">
        <v>529543</v>
      </c>
      <c r="K3178" s="48">
        <v>0</v>
      </c>
      <c r="L3178">
        <v>3530.29</v>
      </c>
      <c r="M3178" t="s">
        <v>17432</v>
      </c>
      <c r="N3178" s="58">
        <v>-8007.3262999999997</v>
      </c>
      <c r="O3178" s="48">
        <v>0</v>
      </c>
      <c r="P3178" s="63">
        <f t="shared" si="98"/>
        <v>529543</v>
      </c>
      <c r="Q3178" s="63">
        <f t="shared" si="99"/>
        <v>3530.2866666666669</v>
      </c>
    </row>
    <row r="3179" spans="1:17" x14ac:dyDescent="0.25">
      <c r="A3179" t="s">
        <v>17730</v>
      </c>
      <c r="B3179" t="s">
        <v>17731</v>
      </c>
      <c r="C3179" t="s">
        <v>17732</v>
      </c>
      <c r="D3179" t="s">
        <v>12117</v>
      </c>
      <c r="E3179" t="s">
        <v>12118</v>
      </c>
      <c r="F3179" t="s">
        <v>12120</v>
      </c>
      <c r="G3179" t="s">
        <v>1246</v>
      </c>
      <c r="H3179">
        <v>216</v>
      </c>
      <c r="I3179">
        <v>0</v>
      </c>
      <c r="J3179" s="48">
        <v>735914</v>
      </c>
      <c r="K3179" s="48">
        <v>0</v>
      </c>
      <c r="L3179">
        <v>3407.01</v>
      </c>
      <c r="M3179" t="s">
        <v>17432</v>
      </c>
      <c r="N3179" s="58">
        <v>-11127.8969</v>
      </c>
      <c r="O3179" s="48">
        <v>0</v>
      </c>
      <c r="P3179" s="63">
        <f t="shared" si="98"/>
        <v>735914</v>
      </c>
      <c r="Q3179" s="63">
        <f t="shared" si="99"/>
        <v>3407.0092592592591</v>
      </c>
    </row>
    <row r="3180" spans="1:17" x14ac:dyDescent="0.25">
      <c r="A3180" t="s">
        <v>17730</v>
      </c>
      <c r="B3180" t="s">
        <v>17731</v>
      </c>
      <c r="C3180" t="s">
        <v>17732</v>
      </c>
      <c r="D3180" t="s">
        <v>12117</v>
      </c>
      <c r="E3180" t="s">
        <v>12118</v>
      </c>
      <c r="F3180" t="s">
        <v>12121</v>
      </c>
      <c r="G3180" t="s">
        <v>12122</v>
      </c>
      <c r="H3180">
        <v>151</v>
      </c>
      <c r="I3180">
        <v>0</v>
      </c>
      <c r="J3180" s="48">
        <v>432688</v>
      </c>
      <c r="K3180" s="48">
        <v>0</v>
      </c>
      <c r="L3180">
        <v>2865.48</v>
      </c>
      <c r="M3180" t="s">
        <v>17432</v>
      </c>
      <c r="N3180" s="58">
        <v>-6542.7660999999998</v>
      </c>
      <c r="O3180" s="48">
        <v>0</v>
      </c>
      <c r="P3180" s="63">
        <f t="shared" si="98"/>
        <v>432688</v>
      </c>
      <c r="Q3180" s="63">
        <f t="shared" si="99"/>
        <v>2865.4834437086092</v>
      </c>
    </row>
    <row r="3181" spans="1:17" x14ac:dyDescent="0.25">
      <c r="A3181" t="s">
        <v>17730</v>
      </c>
      <c r="B3181" t="s">
        <v>17731</v>
      </c>
      <c r="C3181" t="s">
        <v>17732</v>
      </c>
      <c r="D3181" t="s">
        <v>12117</v>
      </c>
      <c r="E3181" t="s">
        <v>12118</v>
      </c>
      <c r="F3181" t="s">
        <v>12123</v>
      </c>
      <c r="G3181" t="s">
        <v>12124</v>
      </c>
      <c r="H3181">
        <v>71</v>
      </c>
      <c r="I3181">
        <v>0</v>
      </c>
      <c r="J3181" s="48">
        <v>146093</v>
      </c>
      <c r="K3181" s="48">
        <v>0</v>
      </c>
      <c r="L3181">
        <v>2057.65</v>
      </c>
      <c r="M3181" t="s">
        <v>17432</v>
      </c>
      <c r="N3181" s="58">
        <v>-2209.0956000000001</v>
      </c>
      <c r="O3181" s="48">
        <v>0</v>
      </c>
      <c r="P3181" s="63">
        <f t="shared" si="98"/>
        <v>146093</v>
      </c>
      <c r="Q3181" s="63">
        <f t="shared" si="99"/>
        <v>2057.6478873239435</v>
      </c>
    </row>
    <row r="3182" spans="1:17" x14ac:dyDescent="0.25">
      <c r="A3182" t="s">
        <v>17730</v>
      </c>
      <c r="B3182" t="s">
        <v>17731</v>
      </c>
      <c r="C3182" t="s">
        <v>17732</v>
      </c>
      <c r="D3182" t="s">
        <v>12117</v>
      </c>
      <c r="E3182" t="s">
        <v>12118</v>
      </c>
      <c r="F3182" t="s">
        <v>12140</v>
      </c>
      <c r="G3182" t="s">
        <v>12141</v>
      </c>
      <c r="H3182">
        <v>24</v>
      </c>
      <c r="I3182">
        <v>0</v>
      </c>
      <c r="J3182" s="48">
        <v>51464</v>
      </c>
      <c r="K3182" s="48">
        <v>0</v>
      </c>
      <c r="L3182">
        <v>2144.33</v>
      </c>
      <c r="M3182" t="s">
        <v>17432</v>
      </c>
      <c r="N3182" s="58">
        <v>-778.19709999999998</v>
      </c>
      <c r="O3182" s="48">
        <v>0</v>
      </c>
      <c r="P3182" s="63">
        <f t="shared" si="98"/>
        <v>51464</v>
      </c>
      <c r="Q3182" s="63">
        <f t="shared" si="99"/>
        <v>2144.3333333333335</v>
      </c>
    </row>
    <row r="3183" spans="1:17" x14ac:dyDescent="0.25">
      <c r="A3183" t="s">
        <v>17730</v>
      </c>
      <c r="B3183" t="s">
        <v>17731</v>
      </c>
      <c r="C3183" t="s">
        <v>17732</v>
      </c>
      <c r="D3183" t="s">
        <v>12117</v>
      </c>
      <c r="E3183" t="s">
        <v>12118</v>
      </c>
      <c r="F3183" t="s">
        <v>12125</v>
      </c>
      <c r="G3183" t="s">
        <v>12126</v>
      </c>
      <c r="H3183">
        <v>48</v>
      </c>
      <c r="I3183">
        <v>0</v>
      </c>
      <c r="J3183" s="48">
        <v>109981</v>
      </c>
      <c r="K3183" s="48">
        <v>0</v>
      </c>
      <c r="L3183">
        <v>2291.27</v>
      </c>
      <c r="M3183" t="s">
        <v>17432</v>
      </c>
      <c r="N3183" s="58">
        <v>-1663.0428999999999</v>
      </c>
      <c r="O3183" s="48">
        <v>0</v>
      </c>
      <c r="P3183" s="63">
        <f t="shared" si="98"/>
        <v>109981</v>
      </c>
      <c r="Q3183" s="63">
        <f t="shared" si="99"/>
        <v>2291.2708333333335</v>
      </c>
    </row>
    <row r="3184" spans="1:17" x14ac:dyDescent="0.25">
      <c r="A3184" t="s">
        <v>17730</v>
      </c>
      <c r="B3184" t="s">
        <v>17731</v>
      </c>
      <c r="C3184" t="s">
        <v>17732</v>
      </c>
      <c r="D3184" t="s">
        <v>12117</v>
      </c>
      <c r="E3184" t="s">
        <v>12118</v>
      </c>
      <c r="F3184" t="s">
        <v>12127</v>
      </c>
      <c r="G3184" t="s">
        <v>276</v>
      </c>
      <c r="H3184">
        <v>7</v>
      </c>
      <c r="I3184">
        <v>0</v>
      </c>
      <c r="J3184" s="48">
        <v>16532</v>
      </c>
      <c r="K3184" s="48">
        <v>0</v>
      </c>
      <c r="L3184">
        <v>2361.71</v>
      </c>
      <c r="M3184" t="s">
        <v>17432</v>
      </c>
      <c r="N3184" s="58">
        <v>-249.98330000000001</v>
      </c>
      <c r="O3184" s="48">
        <v>0</v>
      </c>
      <c r="P3184" s="63">
        <f t="shared" si="98"/>
        <v>16532</v>
      </c>
      <c r="Q3184" s="63">
        <f t="shared" si="99"/>
        <v>2361.7142857142858</v>
      </c>
    </row>
    <row r="3185" spans="1:17" x14ac:dyDescent="0.25">
      <c r="A3185" t="s">
        <v>17730</v>
      </c>
      <c r="B3185" t="s">
        <v>17731</v>
      </c>
      <c r="C3185" t="s">
        <v>17732</v>
      </c>
      <c r="D3185" t="s">
        <v>12117</v>
      </c>
      <c r="E3185" t="s">
        <v>12118</v>
      </c>
      <c r="F3185" t="s">
        <v>12128</v>
      </c>
      <c r="G3185" t="s">
        <v>12129</v>
      </c>
      <c r="H3185">
        <v>138</v>
      </c>
      <c r="I3185">
        <v>0</v>
      </c>
      <c r="J3185" s="48">
        <v>544642</v>
      </c>
      <c r="K3185" s="48">
        <v>0</v>
      </c>
      <c r="L3185">
        <v>3946.68</v>
      </c>
      <c r="M3185" t="s">
        <v>17432</v>
      </c>
      <c r="N3185" s="58">
        <v>-8235.6404000000002</v>
      </c>
      <c r="O3185" s="48">
        <v>0</v>
      </c>
      <c r="P3185" s="63">
        <f t="shared" si="98"/>
        <v>544642</v>
      </c>
      <c r="Q3185" s="63">
        <f t="shared" si="99"/>
        <v>3946.68115942029</v>
      </c>
    </row>
    <row r="3186" spans="1:17" x14ac:dyDescent="0.25">
      <c r="A3186" t="s">
        <v>17730</v>
      </c>
      <c r="B3186" t="s">
        <v>17731</v>
      </c>
      <c r="C3186" t="s">
        <v>17732</v>
      </c>
      <c r="D3186" t="s">
        <v>12117</v>
      </c>
      <c r="E3186" t="s">
        <v>12118</v>
      </c>
      <c r="F3186" t="s">
        <v>12130</v>
      </c>
      <c r="G3186" t="s">
        <v>12131</v>
      </c>
      <c r="H3186">
        <v>32</v>
      </c>
      <c r="I3186">
        <v>0</v>
      </c>
      <c r="J3186" s="48">
        <v>65428</v>
      </c>
      <c r="K3186" s="48">
        <v>0</v>
      </c>
      <c r="L3186">
        <v>2044.62</v>
      </c>
      <c r="M3186" t="s">
        <v>17432</v>
      </c>
      <c r="N3186" s="58">
        <v>-989.34749999999997</v>
      </c>
      <c r="O3186" s="48">
        <v>0</v>
      </c>
      <c r="P3186" s="63">
        <f t="shared" si="98"/>
        <v>65428</v>
      </c>
      <c r="Q3186" s="63">
        <f t="shared" si="99"/>
        <v>2044.625</v>
      </c>
    </row>
    <row r="3187" spans="1:17" x14ac:dyDescent="0.25">
      <c r="A3187" t="s">
        <v>17730</v>
      </c>
      <c r="B3187" t="s">
        <v>17731</v>
      </c>
      <c r="C3187" t="s">
        <v>17732</v>
      </c>
      <c r="D3187" t="s">
        <v>12117</v>
      </c>
      <c r="E3187" t="s">
        <v>12118</v>
      </c>
      <c r="F3187" t="s">
        <v>12136</v>
      </c>
      <c r="G3187" t="s">
        <v>12137</v>
      </c>
      <c r="H3187">
        <v>1</v>
      </c>
      <c r="I3187">
        <v>0</v>
      </c>
      <c r="J3187" s="48">
        <v>2153</v>
      </c>
      <c r="K3187" s="48">
        <v>0</v>
      </c>
      <c r="L3187">
        <v>2153</v>
      </c>
      <c r="M3187" t="s">
        <v>17432</v>
      </c>
      <c r="N3187" s="58">
        <v>-32.554400000000001</v>
      </c>
      <c r="O3187" s="48">
        <v>0</v>
      </c>
      <c r="P3187" s="63">
        <f t="shared" si="98"/>
        <v>2153</v>
      </c>
      <c r="Q3187" s="63">
        <f t="shared" si="99"/>
        <v>2153</v>
      </c>
    </row>
    <row r="3188" spans="1:17" x14ac:dyDescent="0.25">
      <c r="A3188" t="s">
        <v>17730</v>
      </c>
      <c r="B3188" t="s">
        <v>17731</v>
      </c>
      <c r="C3188" t="s">
        <v>17732</v>
      </c>
      <c r="D3188" t="s">
        <v>12117</v>
      </c>
      <c r="E3188" t="s">
        <v>12118</v>
      </c>
      <c r="F3188" t="s">
        <v>12132</v>
      </c>
      <c r="G3188" t="s">
        <v>12133</v>
      </c>
      <c r="H3188">
        <v>60</v>
      </c>
      <c r="I3188">
        <v>0</v>
      </c>
      <c r="J3188" s="48">
        <v>247678</v>
      </c>
      <c r="K3188" s="48">
        <v>0</v>
      </c>
      <c r="L3188">
        <v>4127.97</v>
      </c>
      <c r="M3188" t="s">
        <v>17432</v>
      </c>
      <c r="N3188" s="58">
        <v>-3745.1949</v>
      </c>
      <c r="O3188" s="48">
        <v>0</v>
      </c>
      <c r="P3188" s="63">
        <f t="shared" si="98"/>
        <v>247678</v>
      </c>
      <c r="Q3188" s="63">
        <f t="shared" si="99"/>
        <v>4127.9666666666662</v>
      </c>
    </row>
    <row r="3189" spans="1:17" x14ac:dyDescent="0.25">
      <c r="A3189" t="s">
        <v>17730</v>
      </c>
      <c r="B3189" t="s">
        <v>17731</v>
      </c>
      <c r="C3189" t="s">
        <v>17732</v>
      </c>
      <c r="D3189" t="s">
        <v>12117</v>
      </c>
      <c r="E3189" t="s">
        <v>12118</v>
      </c>
      <c r="F3189" t="s">
        <v>12134</v>
      </c>
      <c r="G3189" t="s">
        <v>12135</v>
      </c>
      <c r="H3189">
        <v>43</v>
      </c>
      <c r="I3189">
        <v>0</v>
      </c>
      <c r="J3189" s="48">
        <v>169887</v>
      </c>
      <c r="K3189" s="48">
        <v>0</v>
      </c>
      <c r="L3189">
        <v>3950.86</v>
      </c>
      <c r="M3189" t="s">
        <v>17432</v>
      </c>
      <c r="N3189" s="58">
        <v>-2568.8964999999998</v>
      </c>
      <c r="O3189" s="48">
        <v>0</v>
      </c>
      <c r="P3189" s="63">
        <f t="shared" si="98"/>
        <v>169887</v>
      </c>
      <c r="Q3189" s="63">
        <f t="shared" si="99"/>
        <v>3950.8604651162791</v>
      </c>
    </row>
    <row r="3190" spans="1:17" x14ac:dyDescent="0.25">
      <c r="A3190" t="s">
        <v>17730</v>
      </c>
      <c r="B3190" t="s">
        <v>17731</v>
      </c>
      <c r="C3190" t="s">
        <v>17732</v>
      </c>
      <c r="D3190" t="s">
        <v>12117</v>
      </c>
      <c r="E3190" t="s">
        <v>12118</v>
      </c>
      <c r="F3190" t="s">
        <v>12138</v>
      </c>
      <c r="G3190" t="s">
        <v>12139</v>
      </c>
      <c r="H3190">
        <v>40</v>
      </c>
      <c r="I3190">
        <v>0</v>
      </c>
      <c r="J3190" s="48">
        <v>113448</v>
      </c>
      <c r="K3190" s="48">
        <v>0</v>
      </c>
      <c r="L3190">
        <v>2836.2</v>
      </c>
      <c r="M3190" t="s">
        <v>17432</v>
      </c>
      <c r="N3190" s="58">
        <v>-1715.4738</v>
      </c>
      <c r="O3190" s="48">
        <v>0</v>
      </c>
      <c r="P3190" s="63">
        <f t="shared" si="98"/>
        <v>113448</v>
      </c>
      <c r="Q3190" s="63">
        <f t="shared" si="99"/>
        <v>2836.2</v>
      </c>
    </row>
    <row r="3191" spans="1:17" x14ac:dyDescent="0.25">
      <c r="A3191" t="s">
        <v>17730</v>
      </c>
      <c r="B3191" t="s">
        <v>17731</v>
      </c>
      <c r="C3191" t="s">
        <v>17732</v>
      </c>
      <c r="D3191" t="s">
        <v>12117</v>
      </c>
      <c r="E3191" t="s">
        <v>12118</v>
      </c>
      <c r="F3191" t="s">
        <v>12142</v>
      </c>
      <c r="G3191" t="s">
        <v>12143</v>
      </c>
      <c r="H3191">
        <v>24</v>
      </c>
      <c r="I3191">
        <v>0</v>
      </c>
      <c r="J3191" s="48">
        <v>46061</v>
      </c>
      <c r="K3191" s="48">
        <v>0</v>
      </c>
      <c r="L3191">
        <v>1919.21</v>
      </c>
      <c r="M3191" t="s">
        <v>17432</v>
      </c>
      <c r="N3191" s="58">
        <v>-696.49090000000001</v>
      </c>
      <c r="O3191" s="48">
        <v>0</v>
      </c>
      <c r="P3191" s="63">
        <f t="shared" si="98"/>
        <v>46061</v>
      </c>
      <c r="Q3191" s="63">
        <f t="shared" si="99"/>
        <v>1919.2083333333333</v>
      </c>
    </row>
    <row r="3192" spans="1:17" x14ac:dyDescent="0.25">
      <c r="A3192" t="s">
        <v>17730</v>
      </c>
      <c r="B3192" t="s">
        <v>17731</v>
      </c>
      <c r="C3192" t="s">
        <v>17732</v>
      </c>
      <c r="D3192" t="s">
        <v>12145</v>
      </c>
      <c r="E3192" t="s">
        <v>12146</v>
      </c>
      <c r="F3192" t="s">
        <v>12144</v>
      </c>
      <c r="G3192" t="s">
        <v>12147</v>
      </c>
      <c r="H3192">
        <v>288</v>
      </c>
      <c r="I3192">
        <v>0</v>
      </c>
      <c r="J3192" s="48">
        <v>789673</v>
      </c>
      <c r="K3192" s="48">
        <v>0</v>
      </c>
      <c r="L3192">
        <v>2741.92</v>
      </c>
      <c r="M3192" t="s">
        <v>17428</v>
      </c>
      <c r="N3192" s="58">
        <v>37521.351999999999</v>
      </c>
      <c r="O3192" s="48">
        <v>1724.7058</v>
      </c>
      <c r="P3192" s="63">
        <f t="shared" si="98"/>
        <v>789673</v>
      </c>
      <c r="Q3192" s="63">
        <f t="shared" si="99"/>
        <v>2741.9201388888887</v>
      </c>
    </row>
    <row r="3193" spans="1:17" x14ac:dyDescent="0.25">
      <c r="A3193" t="s">
        <v>17730</v>
      </c>
      <c r="B3193" t="s">
        <v>17731</v>
      </c>
      <c r="C3193" t="s">
        <v>17732</v>
      </c>
      <c r="D3193" t="s">
        <v>12145</v>
      </c>
      <c r="E3193" t="s">
        <v>12146</v>
      </c>
      <c r="F3193" t="s">
        <v>12148</v>
      </c>
      <c r="G3193" t="s">
        <v>12149</v>
      </c>
      <c r="H3193">
        <v>89</v>
      </c>
      <c r="I3193">
        <v>0</v>
      </c>
      <c r="J3193" s="48">
        <v>346982</v>
      </c>
      <c r="K3193" s="48">
        <v>0</v>
      </c>
      <c r="L3193">
        <v>3898.67</v>
      </c>
      <c r="M3193" t="s">
        <v>17428</v>
      </c>
      <c r="N3193" s="58">
        <v>16486.864399999999</v>
      </c>
      <c r="O3193" s="48">
        <v>757.83489999999995</v>
      </c>
      <c r="P3193" s="63">
        <f t="shared" si="98"/>
        <v>346982</v>
      </c>
      <c r="Q3193" s="63">
        <f t="shared" si="99"/>
        <v>3898.674157303371</v>
      </c>
    </row>
    <row r="3194" spans="1:17" x14ac:dyDescent="0.25">
      <c r="A3194" t="s">
        <v>17730</v>
      </c>
      <c r="B3194" t="s">
        <v>17731</v>
      </c>
      <c r="C3194" t="s">
        <v>17732</v>
      </c>
      <c r="D3194" t="s">
        <v>12145</v>
      </c>
      <c r="E3194" t="s">
        <v>12146</v>
      </c>
      <c r="F3194" t="s">
        <v>12150</v>
      </c>
      <c r="G3194" t="s">
        <v>11750</v>
      </c>
      <c r="H3194">
        <v>50</v>
      </c>
      <c r="I3194">
        <v>0</v>
      </c>
      <c r="J3194" s="48">
        <v>195142</v>
      </c>
      <c r="K3194" s="48">
        <v>0</v>
      </c>
      <c r="L3194">
        <v>3902.84</v>
      </c>
      <c r="M3194" t="s">
        <v>17428</v>
      </c>
      <c r="N3194" s="58">
        <v>9272.2001999999993</v>
      </c>
      <c r="O3194" s="48">
        <v>426.20580000000001</v>
      </c>
      <c r="P3194" s="63">
        <f t="shared" si="98"/>
        <v>195142</v>
      </c>
      <c r="Q3194" s="63">
        <f t="shared" si="99"/>
        <v>3902.84</v>
      </c>
    </row>
    <row r="3195" spans="1:17" x14ac:dyDescent="0.25">
      <c r="A3195" t="s">
        <v>17730</v>
      </c>
      <c r="B3195" t="s">
        <v>17731</v>
      </c>
      <c r="C3195" t="s">
        <v>17732</v>
      </c>
      <c r="D3195" t="s">
        <v>12145</v>
      </c>
      <c r="E3195" t="s">
        <v>12146</v>
      </c>
      <c r="F3195" t="s">
        <v>12151</v>
      </c>
      <c r="G3195" t="s">
        <v>12152</v>
      </c>
      <c r="H3195">
        <v>61</v>
      </c>
      <c r="I3195">
        <v>0</v>
      </c>
      <c r="J3195" s="48">
        <v>230448</v>
      </c>
      <c r="K3195" s="48">
        <v>0</v>
      </c>
      <c r="L3195">
        <v>3777.84</v>
      </c>
      <c r="M3195" t="s">
        <v>17428</v>
      </c>
      <c r="N3195" s="58">
        <v>10949.7624</v>
      </c>
      <c r="O3195" s="48">
        <v>503.31659999999999</v>
      </c>
      <c r="P3195" s="63">
        <f t="shared" si="98"/>
        <v>230448</v>
      </c>
      <c r="Q3195" s="63">
        <f t="shared" si="99"/>
        <v>3777.8360655737706</v>
      </c>
    </row>
    <row r="3196" spans="1:17" x14ac:dyDescent="0.25">
      <c r="A3196" t="s">
        <v>17730</v>
      </c>
      <c r="B3196" t="s">
        <v>17731</v>
      </c>
      <c r="C3196" t="s">
        <v>17732</v>
      </c>
      <c r="D3196" t="s">
        <v>12145</v>
      </c>
      <c r="E3196" t="s">
        <v>12146</v>
      </c>
      <c r="F3196" t="s">
        <v>12153</v>
      </c>
      <c r="G3196" t="s">
        <v>6167</v>
      </c>
      <c r="H3196">
        <v>122</v>
      </c>
      <c r="I3196">
        <v>0</v>
      </c>
      <c r="J3196" s="48">
        <v>461052</v>
      </c>
      <c r="K3196" s="48">
        <v>0</v>
      </c>
      <c r="L3196">
        <v>3779.11</v>
      </c>
      <c r="M3196" t="s">
        <v>17428</v>
      </c>
      <c r="N3196" s="58">
        <v>21906.8907</v>
      </c>
      <c r="O3196" s="48">
        <v>1006.9718</v>
      </c>
      <c r="P3196" s="63">
        <f t="shared" si="98"/>
        <v>461052</v>
      </c>
      <c r="Q3196" s="63">
        <f t="shared" si="99"/>
        <v>3779.1147540983607</v>
      </c>
    </row>
    <row r="3197" spans="1:17" x14ac:dyDescent="0.25">
      <c r="A3197" t="s">
        <v>17730</v>
      </c>
      <c r="B3197" t="s">
        <v>17731</v>
      </c>
      <c r="C3197" t="s">
        <v>17732</v>
      </c>
      <c r="D3197" t="s">
        <v>12145</v>
      </c>
      <c r="E3197" t="s">
        <v>12146</v>
      </c>
      <c r="F3197" t="s">
        <v>12154</v>
      </c>
      <c r="G3197" t="s">
        <v>12155</v>
      </c>
      <c r="H3197">
        <v>101</v>
      </c>
      <c r="I3197">
        <v>0</v>
      </c>
      <c r="J3197" s="48">
        <v>272812</v>
      </c>
      <c r="K3197" s="48">
        <v>0</v>
      </c>
      <c r="L3197">
        <v>2701.11</v>
      </c>
      <c r="M3197" t="s">
        <v>17428</v>
      </c>
      <c r="N3197" s="58">
        <v>12962.6875</v>
      </c>
      <c r="O3197" s="48">
        <v>595.84270000000004</v>
      </c>
      <c r="P3197" s="63">
        <f t="shared" si="98"/>
        <v>272812</v>
      </c>
      <c r="Q3197" s="63">
        <f t="shared" si="99"/>
        <v>2701.1089108910892</v>
      </c>
    </row>
    <row r="3198" spans="1:17" x14ac:dyDescent="0.25">
      <c r="A3198" t="s">
        <v>17730</v>
      </c>
      <c r="B3198" t="s">
        <v>17731</v>
      </c>
      <c r="C3198" t="s">
        <v>17732</v>
      </c>
      <c r="D3198" t="s">
        <v>12145</v>
      </c>
      <c r="E3198" t="s">
        <v>12146</v>
      </c>
      <c r="F3198" t="s">
        <v>12156</v>
      </c>
      <c r="G3198" t="s">
        <v>12157</v>
      </c>
      <c r="H3198">
        <v>96</v>
      </c>
      <c r="I3198">
        <v>0</v>
      </c>
      <c r="J3198" s="48">
        <v>369447</v>
      </c>
      <c r="K3198" s="48">
        <v>0</v>
      </c>
      <c r="L3198">
        <v>3848.41</v>
      </c>
      <c r="M3198" t="s">
        <v>17428</v>
      </c>
      <c r="N3198" s="58">
        <v>17554.295600000001</v>
      </c>
      <c r="O3198" s="48">
        <v>806.90049999999997</v>
      </c>
      <c r="P3198" s="63">
        <f t="shared" si="98"/>
        <v>369447</v>
      </c>
      <c r="Q3198" s="63">
        <f t="shared" si="99"/>
        <v>3848.40625</v>
      </c>
    </row>
    <row r="3199" spans="1:17" x14ac:dyDescent="0.25">
      <c r="A3199" t="s">
        <v>17730</v>
      </c>
      <c r="B3199" t="s">
        <v>17731</v>
      </c>
      <c r="C3199" t="s">
        <v>17732</v>
      </c>
      <c r="D3199" t="s">
        <v>12145</v>
      </c>
      <c r="E3199" t="s">
        <v>12146</v>
      </c>
      <c r="F3199" t="s">
        <v>12158</v>
      </c>
      <c r="G3199" t="s">
        <v>12159</v>
      </c>
      <c r="H3199">
        <v>42</v>
      </c>
      <c r="I3199">
        <v>0</v>
      </c>
      <c r="J3199" s="48">
        <v>159875</v>
      </c>
      <c r="K3199" s="48">
        <v>0</v>
      </c>
      <c r="L3199">
        <v>3806.55</v>
      </c>
      <c r="M3199" t="s">
        <v>17428</v>
      </c>
      <c r="N3199" s="58">
        <v>7596.4822000000004</v>
      </c>
      <c r="O3199" s="48">
        <v>349.1798</v>
      </c>
      <c r="P3199" s="63">
        <f t="shared" si="98"/>
        <v>159875</v>
      </c>
      <c r="Q3199" s="63">
        <f t="shared" si="99"/>
        <v>3806.5476190476193</v>
      </c>
    </row>
    <row r="3200" spans="1:17" x14ac:dyDescent="0.25">
      <c r="A3200" t="s">
        <v>17730</v>
      </c>
      <c r="B3200" t="s">
        <v>17731</v>
      </c>
      <c r="C3200" t="s">
        <v>17732</v>
      </c>
      <c r="D3200" t="s">
        <v>12145</v>
      </c>
      <c r="E3200" t="s">
        <v>12146</v>
      </c>
      <c r="F3200" t="s">
        <v>12160</v>
      </c>
      <c r="G3200" t="s">
        <v>12161</v>
      </c>
      <c r="H3200">
        <v>60</v>
      </c>
      <c r="I3200">
        <v>0</v>
      </c>
      <c r="J3200" s="48">
        <v>128209</v>
      </c>
      <c r="K3200" s="48">
        <v>0</v>
      </c>
      <c r="L3200">
        <v>2136.8200000000002</v>
      </c>
      <c r="M3200" t="s">
        <v>17428</v>
      </c>
      <c r="N3200" s="58">
        <v>6091.8357999999998</v>
      </c>
      <c r="O3200" s="48">
        <v>280.0172</v>
      </c>
      <c r="P3200" s="63">
        <f t="shared" si="98"/>
        <v>128209</v>
      </c>
      <c r="Q3200" s="63">
        <f t="shared" si="99"/>
        <v>2136.8166666666666</v>
      </c>
    </row>
    <row r="3201" spans="1:17" x14ac:dyDescent="0.25">
      <c r="A3201" t="s">
        <v>17730</v>
      </c>
      <c r="B3201" t="s">
        <v>17731</v>
      </c>
      <c r="C3201" t="s">
        <v>17732</v>
      </c>
      <c r="D3201" t="s">
        <v>12145</v>
      </c>
      <c r="E3201" t="s">
        <v>12146</v>
      </c>
      <c r="F3201" t="s">
        <v>12162</v>
      </c>
      <c r="G3201" t="s">
        <v>1886</v>
      </c>
      <c r="H3201">
        <v>108</v>
      </c>
      <c r="I3201">
        <v>0</v>
      </c>
      <c r="J3201" s="48">
        <v>276557</v>
      </c>
      <c r="K3201" s="48">
        <v>0</v>
      </c>
      <c r="L3201">
        <v>2560.71</v>
      </c>
      <c r="M3201" t="s">
        <v>17428</v>
      </c>
      <c r="N3201" s="58">
        <v>13140.6041</v>
      </c>
      <c r="O3201" s="48">
        <v>604.02080000000001</v>
      </c>
      <c r="P3201" s="63">
        <f t="shared" si="98"/>
        <v>276557</v>
      </c>
      <c r="Q3201" s="63">
        <f t="shared" si="99"/>
        <v>2560.712962962963</v>
      </c>
    </row>
    <row r="3202" spans="1:17" x14ac:dyDescent="0.25">
      <c r="A3202" t="s">
        <v>17730</v>
      </c>
      <c r="B3202" t="s">
        <v>17731</v>
      </c>
      <c r="C3202" t="s">
        <v>17732</v>
      </c>
      <c r="D3202" t="s">
        <v>12145</v>
      </c>
      <c r="E3202" t="s">
        <v>12146</v>
      </c>
      <c r="F3202" t="s">
        <v>12163</v>
      </c>
      <c r="G3202" t="s">
        <v>12164</v>
      </c>
      <c r="H3202">
        <v>86</v>
      </c>
      <c r="I3202">
        <v>0</v>
      </c>
      <c r="J3202" s="48">
        <v>176197</v>
      </c>
      <c r="K3202" s="48">
        <v>0</v>
      </c>
      <c r="L3202">
        <v>2048.8000000000002</v>
      </c>
      <c r="M3202" t="s">
        <v>17428</v>
      </c>
      <c r="N3202" s="58">
        <v>8371.9943999999996</v>
      </c>
      <c r="O3202" s="48">
        <v>384.827</v>
      </c>
      <c r="P3202" s="63">
        <f t="shared" si="98"/>
        <v>176197</v>
      </c>
      <c r="Q3202" s="63">
        <f t="shared" si="99"/>
        <v>2048.8023255813955</v>
      </c>
    </row>
    <row r="3203" spans="1:17" x14ac:dyDescent="0.25">
      <c r="A3203" t="s">
        <v>17730</v>
      </c>
      <c r="B3203" t="s">
        <v>17731</v>
      </c>
      <c r="C3203" t="s">
        <v>17732</v>
      </c>
      <c r="D3203" t="s">
        <v>12145</v>
      </c>
      <c r="E3203" t="s">
        <v>12146</v>
      </c>
      <c r="F3203" t="s">
        <v>12165</v>
      </c>
      <c r="G3203" t="s">
        <v>12166</v>
      </c>
      <c r="H3203">
        <v>145</v>
      </c>
      <c r="I3203">
        <v>0</v>
      </c>
      <c r="J3203" s="48">
        <v>295406</v>
      </c>
      <c r="K3203" s="48">
        <v>0</v>
      </c>
      <c r="L3203">
        <v>2037.28</v>
      </c>
      <c r="M3203" t="s">
        <v>17428</v>
      </c>
      <c r="N3203" s="58">
        <v>14036.2446</v>
      </c>
      <c r="O3203" s="48">
        <v>645.18979999999999</v>
      </c>
      <c r="P3203" s="63">
        <f t="shared" si="98"/>
        <v>295406</v>
      </c>
      <c r="Q3203" s="63">
        <f t="shared" si="99"/>
        <v>2037.2827586206897</v>
      </c>
    </row>
    <row r="3204" spans="1:17" x14ac:dyDescent="0.25">
      <c r="A3204" t="s">
        <v>17730</v>
      </c>
      <c r="B3204" t="s">
        <v>17731</v>
      </c>
      <c r="C3204" t="s">
        <v>17732</v>
      </c>
      <c r="D3204" t="s">
        <v>17733</v>
      </c>
      <c r="E3204" t="s">
        <v>17734</v>
      </c>
      <c r="F3204" t="s">
        <v>17735</v>
      </c>
      <c r="G3204" t="s">
        <v>17736</v>
      </c>
      <c r="H3204">
        <v>100</v>
      </c>
      <c r="I3204">
        <v>0</v>
      </c>
      <c r="J3204" s="48">
        <v>400445</v>
      </c>
      <c r="K3204" s="48">
        <v>0</v>
      </c>
      <c r="L3204">
        <v>4004.45</v>
      </c>
      <c r="M3204" t="s">
        <v>17428</v>
      </c>
      <c r="N3204" s="58">
        <v>19027.152900000001</v>
      </c>
      <c r="O3204" s="48">
        <v>874.60180000000003</v>
      </c>
      <c r="P3204" s="63">
        <f t="shared" ref="P3204:P3267" si="100">J3204-K3204</f>
        <v>400445</v>
      </c>
      <c r="Q3204" s="63">
        <f t="shared" ref="Q3204:Q3267" si="101">P3204/H3204</f>
        <v>4004.45</v>
      </c>
    </row>
    <row r="3205" spans="1:17" x14ac:dyDescent="0.25">
      <c r="A3205" t="s">
        <v>17730</v>
      </c>
      <c r="B3205" t="s">
        <v>17731</v>
      </c>
      <c r="C3205" t="s">
        <v>17732</v>
      </c>
      <c r="D3205" t="s">
        <v>17733</v>
      </c>
      <c r="E3205" t="s">
        <v>17734</v>
      </c>
      <c r="F3205" t="s">
        <v>17737</v>
      </c>
      <c r="G3205" t="s">
        <v>17738</v>
      </c>
      <c r="H3205">
        <v>0</v>
      </c>
      <c r="I3205">
        <v>84</v>
      </c>
      <c r="J3205" s="48">
        <v>243156</v>
      </c>
      <c r="K3205" s="48">
        <v>243156</v>
      </c>
      <c r="L3205">
        <v>2894.71</v>
      </c>
      <c r="M3205" t="s">
        <v>17428</v>
      </c>
      <c r="N3205" s="58">
        <v>11553.562400000001</v>
      </c>
      <c r="O3205" s="48">
        <v>531.07090000000005</v>
      </c>
      <c r="P3205" s="63">
        <f t="shared" si="100"/>
        <v>0</v>
      </c>
      <c r="Q3205" s="63" t="e">
        <f t="shared" si="101"/>
        <v>#DIV/0!</v>
      </c>
    </row>
    <row r="3206" spans="1:17" x14ac:dyDescent="0.25">
      <c r="A3206" t="s">
        <v>17730</v>
      </c>
      <c r="B3206" t="s">
        <v>17731</v>
      </c>
      <c r="C3206" t="s">
        <v>17732</v>
      </c>
      <c r="D3206" t="s">
        <v>12168</v>
      </c>
      <c r="E3206" t="s">
        <v>12169</v>
      </c>
      <c r="F3206" t="s">
        <v>12167</v>
      </c>
      <c r="G3206" t="s">
        <v>12170</v>
      </c>
      <c r="H3206">
        <v>144</v>
      </c>
      <c r="I3206">
        <v>80</v>
      </c>
      <c r="J3206" s="48">
        <v>721551</v>
      </c>
      <c r="K3206" s="48">
        <v>257697</v>
      </c>
      <c r="L3206">
        <v>3221.21</v>
      </c>
      <c r="M3206" t="s">
        <v>17428</v>
      </c>
      <c r="N3206" s="58">
        <v>34284.511500000001</v>
      </c>
      <c r="O3206" s="48">
        <v>1575.9213</v>
      </c>
      <c r="P3206" s="63">
        <f t="shared" si="100"/>
        <v>463854</v>
      </c>
      <c r="Q3206" s="63">
        <f t="shared" si="101"/>
        <v>3221.2083333333335</v>
      </c>
    </row>
    <row r="3207" spans="1:17" x14ac:dyDescent="0.25">
      <c r="A3207" t="s">
        <v>17730</v>
      </c>
      <c r="B3207" t="s">
        <v>17731</v>
      </c>
      <c r="C3207" t="s">
        <v>17732</v>
      </c>
      <c r="D3207" t="s">
        <v>12168</v>
      </c>
      <c r="E3207" t="s">
        <v>12169</v>
      </c>
      <c r="F3207" t="s">
        <v>12171</v>
      </c>
      <c r="G3207" t="s">
        <v>12172</v>
      </c>
      <c r="H3207">
        <v>108</v>
      </c>
      <c r="I3207">
        <v>0</v>
      </c>
      <c r="J3207" s="48">
        <v>343769</v>
      </c>
      <c r="K3207" s="48">
        <v>0</v>
      </c>
      <c r="L3207">
        <v>3183.05</v>
      </c>
      <c r="M3207" t="s">
        <v>17428</v>
      </c>
      <c r="N3207" s="58">
        <v>16334.168299999999</v>
      </c>
      <c r="O3207" s="48">
        <v>750.81610000000001</v>
      </c>
      <c r="P3207" s="63">
        <f t="shared" si="100"/>
        <v>343769</v>
      </c>
      <c r="Q3207" s="63">
        <f t="shared" si="101"/>
        <v>3183.0462962962961</v>
      </c>
    </row>
    <row r="3208" spans="1:17" x14ac:dyDescent="0.25">
      <c r="A3208" t="s">
        <v>17730</v>
      </c>
      <c r="B3208" t="s">
        <v>17731</v>
      </c>
      <c r="C3208" t="s">
        <v>17732</v>
      </c>
      <c r="D3208" t="s">
        <v>12168</v>
      </c>
      <c r="E3208" t="s">
        <v>12169</v>
      </c>
      <c r="F3208" t="s">
        <v>12173</v>
      </c>
      <c r="G3208" t="s">
        <v>12174</v>
      </c>
      <c r="H3208">
        <v>122</v>
      </c>
      <c r="I3208">
        <v>0</v>
      </c>
      <c r="J3208" s="48">
        <v>408682</v>
      </c>
      <c r="K3208" s="48">
        <v>0</v>
      </c>
      <c r="L3208">
        <v>3349.85</v>
      </c>
      <c r="M3208" t="s">
        <v>17428</v>
      </c>
      <c r="N3208" s="58">
        <v>19418.503700000001</v>
      </c>
      <c r="O3208" s="48">
        <v>892.59059999999999</v>
      </c>
      <c r="P3208" s="63">
        <f t="shared" si="100"/>
        <v>408682</v>
      </c>
      <c r="Q3208" s="63">
        <f t="shared" si="101"/>
        <v>3349.8524590163934</v>
      </c>
    </row>
    <row r="3209" spans="1:17" x14ac:dyDescent="0.25">
      <c r="A3209" t="s">
        <v>17730</v>
      </c>
      <c r="B3209" t="s">
        <v>17731</v>
      </c>
      <c r="C3209" t="s">
        <v>17732</v>
      </c>
      <c r="D3209" t="s">
        <v>12168</v>
      </c>
      <c r="E3209" t="s">
        <v>12169</v>
      </c>
      <c r="F3209" t="s">
        <v>12175</v>
      </c>
      <c r="G3209" t="s">
        <v>12176</v>
      </c>
      <c r="H3209">
        <v>100</v>
      </c>
      <c r="I3209">
        <v>0</v>
      </c>
      <c r="J3209" s="48">
        <v>356052</v>
      </c>
      <c r="K3209" s="48">
        <v>0</v>
      </c>
      <c r="L3209">
        <v>3560.52</v>
      </c>
      <c r="M3209" t="s">
        <v>17428</v>
      </c>
      <c r="N3209" s="58">
        <v>16917.792000000001</v>
      </c>
      <c r="O3209" s="48">
        <v>777.64290000000005</v>
      </c>
      <c r="P3209" s="63">
        <f t="shared" si="100"/>
        <v>356052</v>
      </c>
      <c r="Q3209" s="63">
        <f t="shared" si="101"/>
        <v>3560.52</v>
      </c>
    </row>
    <row r="3210" spans="1:17" x14ac:dyDescent="0.25">
      <c r="A3210" t="s">
        <v>17730</v>
      </c>
      <c r="B3210" t="s">
        <v>17731</v>
      </c>
      <c r="C3210" t="s">
        <v>17732</v>
      </c>
      <c r="D3210" t="s">
        <v>12168</v>
      </c>
      <c r="E3210" t="s">
        <v>12169</v>
      </c>
      <c r="F3210" t="s">
        <v>12181</v>
      </c>
      <c r="G3210" t="s">
        <v>276</v>
      </c>
      <c r="H3210">
        <v>12</v>
      </c>
      <c r="I3210">
        <v>0</v>
      </c>
      <c r="J3210" s="48">
        <v>27046</v>
      </c>
      <c r="K3210" s="48">
        <v>0</v>
      </c>
      <c r="L3210">
        <v>2253.83</v>
      </c>
      <c r="M3210" t="s">
        <v>17428</v>
      </c>
      <c r="N3210" s="58">
        <v>1285.0836999999999</v>
      </c>
      <c r="O3210" s="48">
        <v>59.070099999999996</v>
      </c>
      <c r="P3210" s="63">
        <f t="shared" si="100"/>
        <v>27046</v>
      </c>
      <c r="Q3210" s="63">
        <f t="shared" si="101"/>
        <v>2253.8333333333335</v>
      </c>
    </row>
    <row r="3211" spans="1:17" x14ac:dyDescent="0.25">
      <c r="A3211" t="s">
        <v>17730</v>
      </c>
      <c r="B3211" t="s">
        <v>17731</v>
      </c>
      <c r="C3211" t="s">
        <v>17732</v>
      </c>
      <c r="D3211" t="s">
        <v>12168</v>
      </c>
      <c r="E3211" t="s">
        <v>12169</v>
      </c>
      <c r="F3211" t="s">
        <v>12177</v>
      </c>
      <c r="G3211" t="s">
        <v>12178</v>
      </c>
      <c r="H3211">
        <v>125</v>
      </c>
      <c r="I3211">
        <v>0</v>
      </c>
      <c r="J3211" s="48">
        <v>479406</v>
      </c>
      <c r="K3211" s="48">
        <v>0</v>
      </c>
      <c r="L3211">
        <v>3835.25</v>
      </c>
      <c r="M3211" t="s">
        <v>17428</v>
      </c>
      <c r="N3211" s="58">
        <v>22778.979899999998</v>
      </c>
      <c r="O3211" s="48">
        <v>1047.0581999999999</v>
      </c>
      <c r="P3211" s="63">
        <f t="shared" si="100"/>
        <v>479406</v>
      </c>
      <c r="Q3211" s="63">
        <f t="shared" si="101"/>
        <v>3835.248</v>
      </c>
    </row>
    <row r="3212" spans="1:17" x14ac:dyDescent="0.25">
      <c r="A3212" t="s">
        <v>17730</v>
      </c>
      <c r="B3212" t="s">
        <v>17731</v>
      </c>
      <c r="C3212" t="s">
        <v>17732</v>
      </c>
      <c r="D3212" t="s">
        <v>12168</v>
      </c>
      <c r="E3212" t="s">
        <v>12169</v>
      </c>
      <c r="F3212" t="s">
        <v>12179</v>
      </c>
      <c r="G3212" t="s">
        <v>12180</v>
      </c>
      <c r="H3212">
        <v>30</v>
      </c>
      <c r="I3212">
        <v>0</v>
      </c>
      <c r="J3212" s="48">
        <v>108676</v>
      </c>
      <c r="K3212" s="48">
        <v>0</v>
      </c>
      <c r="L3212">
        <v>3622.53</v>
      </c>
      <c r="M3212" t="s">
        <v>17428</v>
      </c>
      <c r="N3212" s="58">
        <v>5163.7515999999996</v>
      </c>
      <c r="O3212" s="48">
        <v>237.3569</v>
      </c>
      <c r="P3212" s="63">
        <f t="shared" si="100"/>
        <v>108676</v>
      </c>
      <c r="Q3212" s="63">
        <f t="shared" si="101"/>
        <v>3622.5333333333333</v>
      </c>
    </row>
    <row r="3213" spans="1:17" x14ac:dyDescent="0.25">
      <c r="A3213" t="s">
        <v>17730</v>
      </c>
      <c r="B3213" t="s">
        <v>17731</v>
      </c>
      <c r="C3213" t="s">
        <v>17732</v>
      </c>
      <c r="D3213" t="s">
        <v>12183</v>
      </c>
      <c r="E3213" t="s">
        <v>12184</v>
      </c>
      <c r="F3213" t="s">
        <v>12182</v>
      </c>
      <c r="G3213" t="s">
        <v>12185</v>
      </c>
      <c r="H3213">
        <v>218</v>
      </c>
      <c r="I3213">
        <v>0</v>
      </c>
      <c r="J3213" s="48">
        <v>631863</v>
      </c>
      <c r="K3213" s="48">
        <v>0</v>
      </c>
      <c r="L3213">
        <v>2898.45</v>
      </c>
      <c r="M3213" t="s">
        <v>17432</v>
      </c>
      <c r="N3213" s="58">
        <v>-9554.5203000000001</v>
      </c>
      <c r="O3213" s="48">
        <v>0</v>
      </c>
      <c r="P3213" s="63">
        <f t="shared" si="100"/>
        <v>631863</v>
      </c>
      <c r="Q3213" s="63">
        <f t="shared" si="101"/>
        <v>2898.4541284403672</v>
      </c>
    </row>
    <row r="3214" spans="1:17" x14ac:dyDescent="0.25">
      <c r="A3214" t="s">
        <v>17730</v>
      </c>
      <c r="B3214" t="s">
        <v>17731</v>
      </c>
      <c r="C3214" t="s">
        <v>17732</v>
      </c>
      <c r="D3214" t="s">
        <v>12187</v>
      </c>
      <c r="E3214" t="s">
        <v>12188</v>
      </c>
      <c r="F3214" t="s">
        <v>17739</v>
      </c>
      <c r="G3214" t="s">
        <v>17740</v>
      </c>
      <c r="H3214">
        <v>0</v>
      </c>
      <c r="I3214">
        <v>216</v>
      </c>
      <c r="J3214" s="48">
        <v>689395</v>
      </c>
      <c r="K3214" s="48">
        <v>689395</v>
      </c>
      <c r="L3214">
        <v>3191.64</v>
      </c>
      <c r="M3214" t="s">
        <v>17432</v>
      </c>
      <c r="N3214" s="58">
        <v>-10424.481599999999</v>
      </c>
      <c r="O3214" s="48">
        <v>0</v>
      </c>
      <c r="P3214" s="63">
        <f t="shared" si="100"/>
        <v>0</v>
      </c>
      <c r="Q3214" s="63" t="e">
        <f t="shared" si="101"/>
        <v>#DIV/0!</v>
      </c>
    </row>
    <row r="3215" spans="1:17" x14ac:dyDescent="0.25">
      <c r="A3215" t="s">
        <v>17730</v>
      </c>
      <c r="B3215" t="s">
        <v>17731</v>
      </c>
      <c r="C3215" t="s">
        <v>17732</v>
      </c>
      <c r="D3215" t="s">
        <v>12187</v>
      </c>
      <c r="E3215" t="s">
        <v>12188</v>
      </c>
      <c r="F3215" t="s">
        <v>12186</v>
      </c>
      <c r="G3215" t="s">
        <v>12189</v>
      </c>
      <c r="H3215">
        <v>106</v>
      </c>
      <c r="I3215">
        <v>0</v>
      </c>
      <c r="J3215" s="48">
        <v>302931</v>
      </c>
      <c r="K3215" s="48">
        <v>0</v>
      </c>
      <c r="L3215">
        <v>2857.84</v>
      </c>
      <c r="M3215" t="s">
        <v>17432</v>
      </c>
      <c r="N3215" s="58">
        <v>-4580.68</v>
      </c>
      <c r="O3215" s="48">
        <v>0</v>
      </c>
      <c r="P3215" s="63">
        <f t="shared" si="100"/>
        <v>302931</v>
      </c>
      <c r="Q3215" s="63">
        <f t="shared" si="101"/>
        <v>2857.8396226415093</v>
      </c>
    </row>
    <row r="3216" spans="1:17" x14ac:dyDescent="0.25">
      <c r="A3216" t="s">
        <v>17730</v>
      </c>
      <c r="B3216" t="s">
        <v>17731</v>
      </c>
      <c r="C3216" t="s">
        <v>17732</v>
      </c>
      <c r="D3216" t="s">
        <v>12187</v>
      </c>
      <c r="E3216" t="s">
        <v>12188</v>
      </c>
      <c r="F3216" t="s">
        <v>12190</v>
      </c>
      <c r="G3216" t="s">
        <v>12191</v>
      </c>
      <c r="H3216">
        <v>116</v>
      </c>
      <c r="I3216">
        <v>0</v>
      </c>
      <c r="J3216" s="48">
        <v>466111</v>
      </c>
      <c r="K3216" s="48">
        <v>0</v>
      </c>
      <c r="L3216">
        <v>4018.2</v>
      </c>
      <c r="M3216" t="s">
        <v>17432</v>
      </c>
      <c r="N3216" s="58">
        <v>-7048.1540000000005</v>
      </c>
      <c r="O3216" s="48">
        <v>0</v>
      </c>
      <c r="P3216" s="63">
        <f t="shared" si="100"/>
        <v>466111</v>
      </c>
      <c r="Q3216" s="63">
        <f t="shared" si="101"/>
        <v>4018.1982758620688</v>
      </c>
    </row>
    <row r="3217" spans="1:17" x14ac:dyDescent="0.25">
      <c r="A3217" t="s">
        <v>17730</v>
      </c>
      <c r="B3217" t="s">
        <v>17731</v>
      </c>
      <c r="C3217" t="s">
        <v>17732</v>
      </c>
      <c r="D3217" t="s">
        <v>12187</v>
      </c>
      <c r="E3217" t="s">
        <v>12188</v>
      </c>
      <c r="F3217" t="s">
        <v>12192</v>
      </c>
      <c r="G3217" t="s">
        <v>12193</v>
      </c>
      <c r="H3217">
        <v>60</v>
      </c>
      <c r="I3217">
        <v>0</v>
      </c>
      <c r="J3217" s="48">
        <v>202513</v>
      </c>
      <c r="K3217" s="48">
        <v>0</v>
      </c>
      <c r="L3217">
        <v>3375.22</v>
      </c>
      <c r="M3217" t="s">
        <v>17432</v>
      </c>
      <c r="N3217" s="58">
        <v>-3062.2447000000002</v>
      </c>
      <c r="O3217" s="48">
        <v>0</v>
      </c>
      <c r="P3217" s="63">
        <f t="shared" si="100"/>
        <v>202513</v>
      </c>
      <c r="Q3217" s="63">
        <f t="shared" si="101"/>
        <v>3375.2166666666667</v>
      </c>
    </row>
    <row r="3218" spans="1:17" x14ac:dyDescent="0.25">
      <c r="A3218" t="s">
        <v>17730</v>
      </c>
      <c r="B3218" t="s">
        <v>17731</v>
      </c>
      <c r="C3218" t="s">
        <v>17732</v>
      </c>
      <c r="D3218" t="s">
        <v>12187</v>
      </c>
      <c r="E3218" t="s">
        <v>12188</v>
      </c>
      <c r="F3218" t="s">
        <v>12194</v>
      </c>
      <c r="G3218" t="s">
        <v>12195</v>
      </c>
      <c r="H3218">
        <v>94</v>
      </c>
      <c r="I3218">
        <v>0</v>
      </c>
      <c r="J3218" s="48">
        <v>347760</v>
      </c>
      <c r="K3218" s="48">
        <v>0</v>
      </c>
      <c r="L3218">
        <v>3699.57</v>
      </c>
      <c r="M3218" t="s">
        <v>17432</v>
      </c>
      <c r="N3218" s="58">
        <v>-5258.5519000000004</v>
      </c>
      <c r="O3218" s="48">
        <v>0</v>
      </c>
      <c r="P3218" s="63">
        <f t="shared" si="100"/>
        <v>347760</v>
      </c>
      <c r="Q3218" s="63">
        <f t="shared" si="101"/>
        <v>3699.5744680851062</v>
      </c>
    </row>
    <row r="3219" spans="1:17" x14ac:dyDescent="0.25">
      <c r="A3219" t="s">
        <v>17730</v>
      </c>
      <c r="B3219" t="s">
        <v>17731</v>
      </c>
      <c r="C3219" t="s">
        <v>17732</v>
      </c>
      <c r="D3219" t="s">
        <v>12187</v>
      </c>
      <c r="E3219" t="s">
        <v>12188</v>
      </c>
      <c r="F3219" t="s">
        <v>12196</v>
      </c>
      <c r="G3219" t="s">
        <v>7456</v>
      </c>
      <c r="H3219">
        <v>150</v>
      </c>
      <c r="I3219">
        <v>0</v>
      </c>
      <c r="J3219" s="48">
        <v>440194</v>
      </c>
      <c r="K3219" s="48">
        <v>0</v>
      </c>
      <c r="L3219">
        <v>2934.63</v>
      </c>
      <c r="M3219" t="s">
        <v>17432</v>
      </c>
      <c r="N3219" s="58">
        <v>-6656.2570999999998</v>
      </c>
      <c r="O3219" s="48">
        <v>0</v>
      </c>
      <c r="P3219" s="63">
        <f t="shared" si="100"/>
        <v>440194</v>
      </c>
      <c r="Q3219" s="63">
        <f t="shared" si="101"/>
        <v>2934.6266666666666</v>
      </c>
    </row>
    <row r="3220" spans="1:17" x14ac:dyDescent="0.25">
      <c r="A3220" t="s">
        <v>17730</v>
      </c>
      <c r="B3220" t="s">
        <v>17731</v>
      </c>
      <c r="C3220" t="s">
        <v>17732</v>
      </c>
      <c r="D3220" t="s">
        <v>12187</v>
      </c>
      <c r="E3220" t="s">
        <v>12188</v>
      </c>
      <c r="F3220" t="s">
        <v>12197</v>
      </c>
      <c r="G3220" t="s">
        <v>12198</v>
      </c>
      <c r="H3220">
        <v>140</v>
      </c>
      <c r="I3220">
        <v>0</v>
      </c>
      <c r="J3220" s="48">
        <v>486794</v>
      </c>
      <c r="K3220" s="48">
        <v>0</v>
      </c>
      <c r="L3220">
        <v>3477.1</v>
      </c>
      <c r="M3220" t="s">
        <v>17432</v>
      </c>
      <c r="N3220" s="58">
        <v>-7360.9147000000003</v>
      </c>
      <c r="O3220" s="48">
        <v>0</v>
      </c>
      <c r="P3220" s="63">
        <f t="shared" si="100"/>
        <v>486794</v>
      </c>
      <c r="Q3220" s="63">
        <f t="shared" si="101"/>
        <v>3477.1</v>
      </c>
    </row>
    <row r="3221" spans="1:17" x14ac:dyDescent="0.25">
      <c r="A3221" t="s">
        <v>17730</v>
      </c>
      <c r="B3221" t="s">
        <v>17731</v>
      </c>
      <c r="C3221" t="s">
        <v>17732</v>
      </c>
      <c r="D3221" t="s">
        <v>12187</v>
      </c>
      <c r="E3221" t="s">
        <v>12188</v>
      </c>
      <c r="F3221" t="s">
        <v>12199</v>
      </c>
      <c r="G3221" t="s">
        <v>12200</v>
      </c>
      <c r="H3221">
        <v>77</v>
      </c>
      <c r="I3221">
        <v>0</v>
      </c>
      <c r="J3221" s="48">
        <v>280584</v>
      </c>
      <c r="K3221" s="48">
        <v>0</v>
      </c>
      <c r="L3221">
        <v>3643.95</v>
      </c>
      <c r="M3221" t="s">
        <v>17432</v>
      </c>
      <c r="N3221" s="58">
        <v>-4242.7705999999998</v>
      </c>
      <c r="O3221" s="48">
        <v>0</v>
      </c>
      <c r="P3221" s="63">
        <f t="shared" si="100"/>
        <v>280584</v>
      </c>
      <c r="Q3221" s="63">
        <f t="shared" si="101"/>
        <v>3643.9480519480521</v>
      </c>
    </row>
    <row r="3222" spans="1:17" x14ac:dyDescent="0.25">
      <c r="A3222" t="s">
        <v>17730</v>
      </c>
      <c r="B3222" t="s">
        <v>17731</v>
      </c>
      <c r="C3222" t="s">
        <v>17732</v>
      </c>
      <c r="D3222" t="s">
        <v>12187</v>
      </c>
      <c r="E3222" t="s">
        <v>12188</v>
      </c>
      <c r="F3222" t="s">
        <v>12201</v>
      </c>
      <c r="G3222" t="s">
        <v>12202</v>
      </c>
      <c r="H3222">
        <v>49</v>
      </c>
      <c r="I3222">
        <v>0</v>
      </c>
      <c r="J3222" s="48">
        <v>113815</v>
      </c>
      <c r="K3222" s="48">
        <v>0</v>
      </c>
      <c r="L3222">
        <v>2322.7600000000002</v>
      </c>
      <c r="M3222" t="s">
        <v>17432</v>
      </c>
      <c r="N3222" s="58">
        <v>-1721.0123000000001</v>
      </c>
      <c r="O3222" s="48">
        <v>0</v>
      </c>
      <c r="P3222" s="63">
        <f t="shared" si="100"/>
        <v>113815</v>
      </c>
      <c r="Q3222" s="63">
        <f t="shared" si="101"/>
        <v>2322.7551020408164</v>
      </c>
    </row>
    <row r="3223" spans="1:17" x14ac:dyDescent="0.25">
      <c r="A3223" t="s">
        <v>17730</v>
      </c>
      <c r="B3223" t="s">
        <v>17731</v>
      </c>
      <c r="C3223" t="s">
        <v>17732</v>
      </c>
      <c r="D3223" t="s">
        <v>12187</v>
      </c>
      <c r="E3223" t="s">
        <v>12188</v>
      </c>
      <c r="F3223" t="s">
        <v>12203</v>
      </c>
      <c r="G3223" t="s">
        <v>12204</v>
      </c>
      <c r="H3223">
        <v>31</v>
      </c>
      <c r="I3223">
        <v>0</v>
      </c>
      <c r="J3223" s="48">
        <v>73628</v>
      </c>
      <c r="K3223" s="48">
        <v>0</v>
      </c>
      <c r="L3223">
        <v>2375.1</v>
      </c>
      <c r="M3223" t="s">
        <v>17432</v>
      </c>
      <c r="N3223" s="58">
        <v>-1113.3458000000001</v>
      </c>
      <c r="O3223" s="48">
        <v>0</v>
      </c>
      <c r="P3223" s="63">
        <f t="shared" si="100"/>
        <v>73628</v>
      </c>
      <c r="Q3223" s="63">
        <f t="shared" si="101"/>
        <v>2375.0967741935483</v>
      </c>
    </row>
    <row r="3224" spans="1:17" x14ac:dyDescent="0.25">
      <c r="A3224" t="s">
        <v>17730</v>
      </c>
      <c r="B3224" t="s">
        <v>17731</v>
      </c>
      <c r="C3224" t="s">
        <v>17732</v>
      </c>
      <c r="D3224" t="s">
        <v>12187</v>
      </c>
      <c r="E3224" t="s">
        <v>12188</v>
      </c>
      <c r="F3224" t="s">
        <v>12205</v>
      </c>
      <c r="G3224" t="s">
        <v>12206</v>
      </c>
      <c r="H3224">
        <v>18</v>
      </c>
      <c r="I3224">
        <v>0</v>
      </c>
      <c r="J3224" s="48">
        <v>32456</v>
      </c>
      <c r="K3224" s="48">
        <v>0</v>
      </c>
      <c r="L3224">
        <v>1803.11</v>
      </c>
      <c r="M3224" t="s">
        <v>17432</v>
      </c>
      <c r="N3224" s="58">
        <v>-490.77080000000001</v>
      </c>
      <c r="O3224" s="48">
        <v>0</v>
      </c>
      <c r="P3224" s="63">
        <f t="shared" si="100"/>
        <v>32456</v>
      </c>
      <c r="Q3224" s="63">
        <f t="shared" si="101"/>
        <v>1803.1111111111111</v>
      </c>
    </row>
    <row r="3225" spans="1:17" x14ac:dyDescent="0.25">
      <c r="A3225" t="s">
        <v>17730</v>
      </c>
      <c r="B3225" t="s">
        <v>17731</v>
      </c>
      <c r="C3225" t="s">
        <v>17732</v>
      </c>
      <c r="D3225" t="s">
        <v>12187</v>
      </c>
      <c r="E3225" t="s">
        <v>12188</v>
      </c>
      <c r="F3225" t="s">
        <v>12207</v>
      </c>
      <c r="G3225" t="s">
        <v>12208</v>
      </c>
      <c r="H3225">
        <v>14</v>
      </c>
      <c r="I3225">
        <v>0</v>
      </c>
      <c r="J3225" s="48">
        <v>33666</v>
      </c>
      <c r="K3225" s="48">
        <v>0</v>
      </c>
      <c r="L3225">
        <v>2404.71</v>
      </c>
      <c r="M3225" t="s">
        <v>17432</v>
      </c>
      <c r="N3225" s="58">
        <v>-509.0763</v>
      </c>
      <c r="O3225" s="48">
        <v>0</v>
      </c>
      <c r="P3225" s="63">
        <f t="shared" si="100"/>
        <v>33666</v>
      </c>
      <c r="Q3225" s="63">
        <f t="shared" si="101"/>
        <v>2404.7142857142858</v>
      </c>
    </row>
    <row r="3226" spans="1:17" x14ac:dyDescent="0.25">
      <c r="A3226" t="s">
        <v>17730</v>
      </c>
      <c r="B3226" t="s">
        <v>17731</v>
      </c>
      <c r="C3226" t="s">
        <v>17732</v>
      </c>
      <c r="D3226" t="s">
        <v>12187</v>
      </c>
      <c r="E3226" t="s">
        <v>12188</v>
      </c>
      <c r="F3226" t="s">
        <v>12209</v>
      </c>
      <c r="G3226" t="s">
        <v>12210</v>
      </c>
      <c r="H3226">
        <v>15</v>
      </c>
      <c r="I3226">
        <v>0</v>
      </c>
      <c r="J3226" s="48">
        <v>33535</v>
      </c>
      <c r="K3226" s="48">
        <v>0</v>
      </c>
      <c r="L3226">
        <v>2235.67</v>
      </c>
      <c r="M3226" t="s">
        <v>17432</v>
      </c>
      <c r="N3226" s="58">
        <v>-507.09309999999999</v>
      </c>
      <c r="O3226" s="48">
        <v>0</v>
      </c>
      <c r="P3226" s="63">
        <f t="shared" si="100"/>
        <v>33535</v>
      </c>
      <c r="Q3226" s="63">
        <f t="shared" si="101"/>
        <v>2235.6666666666665</v>
      </c>
    </row>
    <row r="3227" spans="1:17" x14ac:dyDescent="0.25">
      <c r="A3227" t="s">
        <v>17730</v>
      </c>
      <c r="B3227" t="s">
        <v>17731</v>
      </c>
      <c r="C3227" t="s">
        <v>17732</v>
      </c>
      <c r="D3227" t="s">
        <v>12187</v>
      </c>
      <c r="E3227" t="s">
        <v>12188</v>
      </c>
      <c r="F3227" t="s">
        <v>12211</v>
      </c>
      <c r="G3227" t="s">
        <v>12212</v>
      </c>
      <c r="H3227">
        <v>17</v>
      </c>
      <c r="I3227">
        <v>0</v>
      </c>
      <c r="J3227" s="48">
        <v>38120</v>
      </c>
      <c r="K3227" s="48">
        <v>0</v>
      </c>
      <c r="L3227">
        <v>2242.35</v>
      </c>
      <c r="M3227" t="s">
        <v>17432</v>
      </c>
      <c r="N3227" s="58">
        <v>-576.42740000000003</v>
      </c>
      <c r="O3227" s="48">
        <v>0</v>
      </c>
      <c r="P3227" s="63">
        <f t="shared" si="100"/>
        <v>38120</v>
      </c>
      <c r="Q3227" s="63">
        <f t="shared" si="101"/>
        <v>2242.3529411764707</v>
      </c>
    </row>
    <row r="3228" spans="1:17" x14ac:dyDescent="0.25">
      <c r="A3228" t="s">
        <v>17730</v>
      </c>
      <c r="B3228" t="s">
        <v>17731</v>
      </c>
      <c r="C3228" t="s">
        <v>17732</v>
      </c>
      <c r="D3228" t="s">
        <v>12187</v>
      </c>
      <c r="E3228" t="s">
        <v>12188</v>
      </c>
      <c r="F3228" t="s">
        <v>12213</v>
      </c>
      <c r="G3228" t="s">
        <v>12214</v>
      </c>
      <c r="H3228">
        <v>13</v>
      </c>
      <c r="I3228">
        <v>0</v>
      </c>
      <c r="J3228" s="48">
        <v>26065</v>
      </c>
      <c r="K3228" s="48">
        <v>0</v>
      </c>
      <c r="L3228">
        <v>2005</v>
      </c>
      <c r="M3228" t="s">
        <v>17432</v>
      </c>
      <c r="N3228" s="58">
        <v>-394.13670000000002</v>
      </c>
      <c r="O3228" s="48">
        <v>0</v>
      </c>
      <c r="P3228" s="63">
        <f t="shared" si="100"/>
        <v>26065</v>
      </c>
      <c r="Q3228" s="63">
        <f t="shared" si="101"/>
        <v>2005</v>
      </c>
    </row>
    <row r="3229" spans="1:17" x14ac:dyDescent="0.25">
      <c r="A3229" t="s">
        <v>17730</v>
      </c>
      <c r="B3229" t="s">
        <v>17731</v>
      </c>
      <c r="C3229" t="s">
        <v>17732</v>
      </c>
      <c r="D3229" t="s">
        <v>12216</v>
      </c>
      <c r="E3229" t="s">
        <v>12217</v>
      </c>
      <c r="F3229" t="s">
        <v>12215</v>
      </c>
      <c r="G3229" t="s">
        <v>12218</v>
      </c>
      <c r="H3229">
        <v>174</v>
      </c>
      <c r="I3229">
        <v>0</v>
      </c>
      <c r="J3229" s="48">
        <v>490161</v>
      </c>
      <c r="K3229" s="48">
        <v>0</v>
      </c>
      <c r="L3229">
        <v>2817.02</v>
      </c>
      <c r="M3229" t="s">
        <v>17432</v>
      </c>
      <c r="N3229" s="58">
        <v>-7411.8176999999996</v>
      </c>
      <c r="O3229" s="48">
        <v>0</v>
      </c>
      <c r="P3229" s="63">
        <f t="shared" si="100"/>
        <v>490161</v>
      </c>
      <c r="Q3229" s="63">
        <f t="shared" si="101"/>
        <v>2817.0172413793102</v>
      </c>
    </row>
    <row r="3230" spans="1:17" x14ac:dyDescent="0.25">
      <c r="A3230" t="s">
        <v>17730</v>
      </c>
      <c r="B3230" t="s">
        <v>17731</v>
      </c>
      <c r="C3230" t="s">
        <v>17732</v>
      </c>
      <c r="D3230" t="s">
        <v>12220</v>
      </c>
      <c r="E3230" t="s">
        <v>12221</v>
      </c>
      <c r="F3230" t="s">
        <v>12219</v>
      </c>
      <c r="G3230" t="s">
        <v>12222</v>
      </c>
      <c r="H3230">
        <v>210</v>
      </c>
      <c r="I3230">
        <v>0</v>
      </c>
      <c r="J3230" s="48">
        <v>814491</v>
      </c>
      <c r="K3230" s="48">
        <v>0</v>
      </c>
      <c r="L3230">
        <v>3878.53</v>
      </c>
      <c r="M3230" t="s">
        <v>17428</v>
      </c>
      <c r="N3230" s="58">
        <v>38700.5484</v>
      </c>
      <c r="O3230" s="48">
        <v>1778.9087999999999</v>
      </c>
      <c r="P3230" s="63">
        <f t="shared" si="100"/>
        <v>814491</v>
      </c>
      <c r="Q3230" s="63">
        <f t="shared" si="101"/>
        <v>3878.5285714285715</v>
      </c>
    </row>
    <row r="3231" spans="1:17" x14ac:dyDescent="0.25">
      <c r="A3231" t="s">
        <v>17730</v>
      </c>
      <c r="B3231" t="s">
        <v>17731</v>
      </c>
      <c r="C3231" t="s">
        <v>17732</v>
      </c>
      <c r="D3231" t="s">
        <v>12220</v>
      </c>
      <c r="E3231" t="s">
        <v>12221</v>
      </c>
      <c r="F3231" t="s">
        <v>12223</v>
      </c>
      <c r="G3231" t="s">
        <v>12224</v>
      </c>
      <c r="H3231">
        <v>218</v>
      </c>
      <c r="I3231">
        <v>0</v>
      </c>
      <c r="J3231" s="48">
        <v>838696</v>
      </c>
      <c r="K3231" s="48">
        <v>0</v>
      </c>
      <c r="L3231">
        <v>3847.23</v>
      </c>
      <c r="M3231" t="s">
        <v>17428</v>
      </c>
      <c r="N3231" s="58">
        <v>39850.663999999997</v>
      </c>
      <c r="O3231" s="48">
        <v>1831.7750000000001</v>
      </c>
      <c r="P3231" s="63">
        <f t="shared" si="100"/>
        <v>838696</v>
      </c>
      <c r="Q3231" s="63">
        <f t="shared" si="101"/>
        <v>3847.229357798165</v>
      </c>
    </row>
    <row r="3232" spans="1:17" x14ac:dyDescent="0.25">
      <c r="A3232" t="s">
        <v>17730</v>
      </c>
      <c r="B3232" t="s">
        <v>17731</v>
      </c>
      <c r="C3232" t="s">
        <v>17732</v>
      </c>
      <c r="D3232" t="s">
        <v>12220</v>
      </c>
      <c r="E3232" t="s">
        <v>12221</v>
      </c>
      <c r="F3232" t="s">
        <v>12225</v>
      </c>
      <c r="G3232" t="s">
        <v>5085</v>
      </c>
      <c r="H3232">
        <v>124</v>
      </c>
      <c r="I3232">
        <v>0</v>
      </c>
      <c r="J3232" s="48">
        <v>466934</v>
      </c>
      <c r="K3232" s="48">
        <v>0</v>
      </c>
      <c r="L3232">
        <v>3765.6</v>
      </c>
      <c r="M3232" t="s">
        <v>17428</v>
      </c>
      <c r="N3232" s="58">
        <v>22186.404200000001</v>
      </c>
      <c r="O3232" s="48">
        <v>1019.8199</v>
      </c>
      <c r="P3232" s="63">
        <f t="shared" si="100"/>
        <v>466934</v>
      </c>
      <c r="Q3232" s="63">
        <f t="shared" si="101"/>
        <v>3765.5967741935483</v>
      </c>
    </row>
    <row r="3233" spans="1:17" x14ac:dyDescent="0.25">
      <c r="A3233" t="s">
        <v>17730</v>
      </c>
      <c r="B3233" t="s">
        <v>17731</v>
      </c>
      <c r="C3233" t="s">
        <v>17732</v>
      </c>
      <c r="D3233" t="s">
        <v>12220</v>
      </c>
      <c r="E3233" t="s">
        <v>12221</v>
      </c>
      <c r="F3233" t="s">
        <v>12226</v>
      </c>
      <c r="G3233" t="s">
        <v>12227</v>
      </c>
      <c r="H3233">
        <v>110</v>
      </c>
      <c r="I3233">
        <v>0</v>
      </c>
      <c r="J3233" s="48">
        <v>251133</v>
      </c>
      <c r="K3233" s="48">
        <v>0</v>
      </c>
      <c r="L3233">
        <v>2283.0300000000002</v>
      </c>
      <c r="M3233" t="s">
        <v>17428</v>
      </c>
      <c r="N3233" s="58">
        <v>11932.6309</v>
      </c>
      <c r="O3233" s="48">
        <v>548.49509999999998</v>
      </c>
      <c r="P3233" s="63">
        <f t="shared" si="100"/>
        <v>251133</v>
      </c>
      <c r="Q3233" s="63">
        <f t="shared" si="101"/>
        <v>2283.0272727272727</v>
      </c>
    </row>
    <row r="3234" spans="1:17" x14ac:dyDescent="0.25">
      <c r="A3234" t="s">
        <v>17730</v>
      </c>
      <c r="B3234" t="s">
        <v>17731</v>
      </c>
      <c r="C3234" t="s">
        <v>17732</v>
      </c>
      <c r="D3234" t="s">
        <v>12220</v>
      </c>
      <c r="E3234" t="s">
        <v>12221</v>
      </c>
      <c r="F3234" t="s">
        <v>12228</v>
      </c>
      <c r="G3234" t="s">
        <v>12229</v>
      </c>
      <c r="H3234">
        <v>24</v>
      </c>
      <c r="I3234">
        <v>0</v>
      </c>
      <c r="J3234" s="48">
        <v>55311</v>
      </c>
      <c r="K3234" s="48">
        <v>0</v>
      </c>
      <c r="L3234">
        <v>2304.62</v>
      </c>
      <c r="M3234" t="s">
        <v>17428</v>
      </c>
      <c r="N3234" s="58">
        <v>2628.1014</v>
      </c>
      <c r="O3234" s="48">
        <v>120.80329999999999</v>
      </c>
      <c r="P3234" s="63">
        <f t="shared" si="100"/>
        <v>55311</v>
      </c>
      <c r="Q3234" s="63">
        <f t="shared" si="101"/>
        <v>2304.625</v>
      </c>
    </row>
    <row r="3235" spans="1:17" x14ac:dyDescent="0.25">
      <c r="A3235" t="s">
        <v>17730</v>
      </c>
      <c r="B3235" t="s">
        <v>17731</v>
      </c>
      <c r="C3235" t="s">
        <v>17732</v>
      </c>
      <c r="D3235" t="s">
        <v>12220</v>
      </c>
      <c r="E3235" t="s">
        <v>12221</v>
      </c>
      <c r="F3235" t="s">
        <v>12230</v>
      </c>
      <c r="G3235" t="s">
        <v>12231</v>
      </c>
      <c r="H3235">
        <v>43</v>
      </c>
      <c r="I3235">
        <v>0</v>
      </c>
      <c r="J3235" s="48">
        <v>102121</v>
      </c>
      <c r="K3235" s="48">
        <v>0</v>
      </c>
      <c r="L3235">
        <v>2374.91</v>
      </c>
      <c r="M3235" t="s">
        <v>17428</v>
      </c>
      <c r="N3235" s="58">
        <v>4852.3082999999997</v>
      </c>
      <c r="O3235" s="48">
        <v>223.0411</v>
      </c>
      <c r="P3235" s="63">
        <f t="shared" si="100"/>
        <v>102121</v>
      </c>
      <c r="Q3235" s="63">
        <f t="shared" si="101"/>
        <v>2374.9069767441861</v>
      </c>
    </row>
    <row r="3236" spans="1:17" x14ac:dyDescent="0.25">
      <c r="A3236" t="s">
        <v>17730</v>
      </c>
      <c r="B3236" t="s">
        <v>17731</v>
      </c>
      <c r="C3236" t="s">
        <v>17732</v>
      </c>
      <c r="D3236" t="s">
        <v>12220</v>
      </c>
      <c r="E3236" t="s">
        <v>12221</v>
      </c>
      <c r="F3236" t="s">
        <v>12232</v>
      </c>
      <c r="G3236" t="s">
        <v>12233</v>
      </c>
      <c r="H3236">
        <v>18</v>
      </c>
      <c r="I3236">
        <v>0</v>
      </c>
      <c r="J3236" s="48">
        <v>30833</v>
      </c>
      <c r="K3236" s="48">
        <v>0</v>
      </c>
      <c r="L3236">
        <v>1712.94</v>
      </c>
      <c r="M3236" t="s">
        <v>17428</v>
      </c>
      <c r="N3236" s="58">
        <v>1465.0630000000001</v>
      </c>
      <c r="O3236" s="48">
        <v>67.343100000000007</v>
      </c>
      <c r="P3236" s="63">
        <f t="shared" si="100"/>
        <v>30833</v>
      </c>
      <c r="Q3236" s="63">
        <f t="shared" si="101"/>
        <v>1712.9444444444443</v>
      </c>
    </row>
    <row r="3237" spans="1:17" x14ac:dyDescent="0.25">
      <c r="A3237" t="s">
        <v>17730</v>
      </c>
      <c r="B3237" t="s">
        <v>17731</v>
      </c>
      <c r="C3237" t="s">
        <v>17732</v>
      </c>
      <c r="D3237" t="s">
        <v>12220</v>
      </c>
      <c r="E3237" t="s">
        <v>12221</v>
      </c>
      <c r="F3237" t="s">
        <v>12234</v>
      </c>
      <c r="G3237" t="s">
        <v>12235</v>
      </c>
      <c r="H3237">
        <v>38</v>
      </c>
      <c r="I3237">
        <v>0</v>
      </c>
      <c r="J3237" s="48">
        <v>92950</v>
      </c>
      <c r="K3237" s="48">
        <v>0</v>
      </c>
      <c r="L3237">
        <v>2446.0500000000002</v>
      </c>
      <c r="M3237" t="s">
        <v>17428</v>
      </c>
      <c r="N3237" s="58">
        <v>4416.5138999999999</v>
      </c>
      <c r="O3237" s="48">
        <v>203.0094</v>
      </c>
      <c r="P3237" s="63">
        <f t="shared" si="100"/>
        <v>92950</v>
      </c>
      <c r="Q3237" s="63">
        <f t="shared" si="101"/>
        <v>2446.0526315789475</v>
      </c>
    </row>
    <row r="3238" spans="1:17" x14ac:dyDescent="0.25">
      <c r="A3238" t="s">
        <v>17730</v>
      </c>
      <c r="B3238" t="s">
        <v>17731</v>
      </c>
      <c r="C3238" t="s">
        <v>17732</v>
      </c>
      <c r="D3238" t="s">
        <v>12220</v>
      </c>
      <c r="E3238" t="s">
        <v>12221</v>
      </c>
      <c r="F3238" t="s">
        <v>12236</v>
      </c>
      <c r="G3238" t="s">
        <v>12237</v>
      </c>
      <c r="H3238">
        <v>16</v>
      </c>
      <c r="I3238">
        <v>0</v>
      </c>
      <c r="J3238" s="48">
        <v>27877</v>
      </c>
      <c r="K3238" s="48">
        <v>0</v>
      </c>
      <c r="L3238">
        <v>1742.31</v>
      </c>
      <c r="M3238" t="s">
        <v>17428</v>
      </c>
      <c r="N3238" s="58">
        <v>1324.5835999999999</v>
      </c>
      <c r="O3238" s="48">
        <v>60.885800000000003</v>
      </c>
      <c r="P3238" s="63">
        <f t="shared" si="100"/>
        <v>27877</v>
      </c>
      <c r="Q3238" s="63">
        <f t="shared" si="101"/>
        <v>1742.3125</v>
      </c>
    </row>
    <row r="3239" spans="1:17" x14ac:dyDescent="0.25">
      <c r="A3239" t="s">
        <v>17730</v>
      </c>
      <c r="B3239" t="s">
        <v>17731</v>
      </c>
      <c r="C3239" t="s">
        <v>17732</v>
      </c>
      <c r="D3239" t="s">
        <v>12239</v>
      </c>
      <c r="E3239" t="s">
        <v>12240</v>
      </c>
      <c r="F3239" t="s">
        <v>12238</v>
      </c>
      <c r="G3239" t="s">
        <v>12241</v>
      </c>
      <c r="H3239">
        <v>127</v>
      </c>
      <c r="I3239">
        <v>0</v>
      </c>
      <c r="J3239" s="48">
        <v>410586</v>
      </c>
      <c r="K3239" s="48">
        <v>0</v>
      </c>
      <c r="L3239">
        <v>3232.96</v>
      </c>
      <c r="M3239" t="s">
        <v>17432</v>
      </c>
      <c r="N3239" s="58">
        <v>-6208.5495000000001</v>
      </c>
      <c r="O3239" s="48">
        <v>0</v>
      </c>
      <c r="P3239" s="63">
        <f t="shared" si="100"/>
        <v>410586</v>
      </c>
      <c r="Q3239" s="63">
        <f t="shared" si="101"/>
        <v>3232.9606299212596</v>
      </c>
    </row>
    <row r="3240" spans="1:17" x14ac:dyDescent="0.25">
      <c r="A3240" t="s">
        <v>17730</v>
      </c>
      <c r="B3240" t="s">
        <v>17731</v>
      </c>
      <c r="C3240" t="s">
        <v>17732</v>
      </c>
      <c r="D3240" t="s">
        <v>12239</v>
      </c>
      <c r="E3240" t="s">
        <v>12240</v>
      </c>
      <c r="F3240" t="s">
        <v>12242</v>
      </c>
      <c r="G3240" t="s">
        <v>12243</v>
      </c>
      <c r="H3240">
        <v>70</v>
      </c>
      <c r="I3240">
        <v>0</v>
      </c>
      <c r="J3240" s="48">
        <v>228992</v>
      </c>
      <c r="K3240" s="48">
        <v>0</v>
      </c>
      <c r="L3240">
        <v>3271.31</v>
      </c>
      <c r="M3240" t="s">
        <v>17432</v>
      </c>
      <c r="N3240" s="58">
        <v>-3462.6309999999999</v>
      </c>
      <c r="O3240" s="48">
        <v>0</v>
      </c>
      <c r="P3240" s="63">
        <f t="shared" si="100"/>
        <v>228992</v>
      </c>
      <c r="Q3240" s="63">
        <f t="shared" si="101"/>
        <v>3271.3142857142857</v>
      </c>
    </row>
    <row r="3241" spans="1:17" x14ac:dyDescent="0.25">
      <c r="A3241" t="s">
        <v>17730</v>
      </c>
      <c r="B3241" t="s">
        <v>17731</v>
      </c>
      <c r="C3241" t="s">
        <v>17732</v>
      </c>
      <c r="D3241" t="s">
        <v>12239</v>
      </c>
      <c r="E3241" t="s">
        <v>12240</v>
      </c>
      <c r="F3241" t="s">
        <v>12244</v>
      </c>
      <c r="G3241" t="s">
        <v>12245</v>
      </c>
      <c r="H3241">
        <v>106</v>
      </c>
      <c r="I3241">
        <v>0</v>
      </c>
      <c r="J3241" s="48">
        <v>386338</v>
      </c>
      <c r="K3241" s="48">
        <v>0</v>
      </c>
      <c r="L3241">
        <v>3644.7</v>
      </c>
      <c r="M3241" t="s">
        <v>17432</v>
      </c>
      <c r="N3241" s="58">
        <v>-5841.8868000000002</v>
      </c>
      <c r="O3241" s="48">
        <v>0</v>
      </c>
      <c r="P3241" s="63">
        <f t="shared" si="100"/>
        <v>386338</v>
      </c>
      <c r="Q3241" s="63">
        <f t="shared" si="101"/>
        <v>3644.6981132075471</v>
      </c>
    </row>
    <row r="3242" spans="1:17" x14ac:dyDescent="0.25">
      <c r="A3242" t="s">
        <v>17730</v>
      </c>
      <c r="B3242" t="s">
        <v>17731</v>
      </c>
      <c r="C3242" t="s">
        <v>17732</v>
      </c>
      <c r="D3242" t="s">
        <v>12239</v>
      </c>
      <c r="E3242" t="s">
        <v>12240</v>
      </c>
      <c r="F3242" t="s">
        <v>12246</v>
      </c>
      <c r="G3242" t="s">
        <v>12245</v>
      </c>
      <c r="H3242">
        <v>30</v>
      </c>
      <c r="I3242">
        <v>0</v>
      </c>
      <c r="J3242" s="48">
        <v>85799</v>
      </c>
      <c r="K3242" s="48">
        <v>0</v>
      </c>
      <c r="L3242">
        <v>2859.97</v>
      </c>
      <c r="M3242" t="s">
        <v>17432</v>
      </c>
      <c r="N3242" s="58">
        <v>-1297.384</v>
      </c>
      <c r="O3242" s="48">
        <v>0</v>
      </c>
      <c r="P3242" s="63">
        <f t="shared" si="100"/>
        <v>85799</v>
      </c>
      <c r="Q3242" s="63">
        <f t="shared" si="101"/>
        <v>2859.9666666666667</v>
      </c>
    </row>
    <row r="3243" spans="1:17" x14ac:dyDescent="0.25">
      <c r="A3243" t="s">
        <v>17730</v>
      </c>
      <c r="B3243" t="s">
        <v>17731</v>
      </c>
      <c r="C3243" t="s">
        <v>17732</v>
      </c>
      <c r="D3243" t="s">
        <v>12239</v>
      </c>
      <c r="E3243" t="s">
        <v>12240</v>
      </c>
      <c r="F3243" t="s">
        <v>12247</v>
      </c>
      <c r="G3243" t="s">
        <v>12248</v>
      </c>
      <c r="H3243">
        <v>50</v>
      </c>
      <c r="I3243">
        <v>0</v>
      </c>
      <c r="J3243" s="48">
        <v>163229</v>
      </c>
      <c r="K3243" s="48">
        <v>0</v>
      </c>
      <c r="L3243">
        <v>3264.58</v>
      </c>
      <c r="M3243" t="s">
        <v>17432</v>
      </c>
      <c r="N3243" s="58">
        <v>-2468.2114999999999</v>
      </c>
      <c r="O3243" s="48">
        <v>0</v>
      </c>
      <c r="P3243" s="63">
        <f t="shared" si="100"/>
        <v>163229</v>
      </c>
      <c r="Q3243" s="63">
        <f t="shared" si="101"/>
        <v>3264.58</v>
      </c>
    </row>
    <row r="3244" spans="1:17" x14ac:dyDescent="0.25">
      <c r="A3244" t="s">
        <v>17730</v>
      </c>
      <c r="B3244" t="s">
        <v>17731</v>
      </c>
      <c r="C3244" t="s">
        <v>17732</v>
      </c>
      <c r="D3244" t="s">
        <v>12239</v>
      </c>
      <c r="E3244" t="s">
        <v>12240</v>
      </c>
      <c r="F3244" t="s">
        <v>12249</v>
      </c>
      <c r="G3244" t="s">
        <v>12250</v>
      </c>
      <c r="H3244">
        <v>90</v>
      </c>
      <c r="I3244">
        <v>0</v>
      </c>
      <c r="J3244" s="48">
        <v>302093</v>
      </c>
      <c r="K3244" s="48">
        <v>0</v>
      </c>
      <c r="L3244">
        <v>3356.59</v>
      </c>
      <c r="M3244" t="s">
        <v>17432</v>
      </c>
      <c r="N3244" s="58">
        <v>-4568.0151999999998</v>
      </c>
      <c r="O3244" s="48">
        <v>0</v>
      </c>
      <c r="P3244" s="63">
        <f t="shared" si="100"/>
        <v>302093</v>
      </c>
      <c r="Q3244" s="63">
        <f t="shared" si="101"/>
        <v>3356.588888888889</v>
      </c>
    </row>
    <row r="3245" spans="1:17" x14ac:dyDescent="0.25">
      <c r="A3245" t="s">
        <v>17730</v>
      </c>
      <c r="B3245" t="s">
        <v>17731</v>
      </c>
      <c r="C3245" t="s">
        <v>17732</v>
      </c>
      <c r="D3245" t="s">
        <v>12239</v>
      </c>
      <c r="E3245" t="s">
        <v>12240</v>
      </c>
      <c r="F3245" t="s">
        <v>12251</v>
      </c>
      <c r="G3245" t="s">
        <v>12252</v>
      </c>
      <c r="H3245">
        <v>90</v>
      </c>
      <c r="I3245">
        <v>0</v>
      </c>
      <c r="J3245" s="48">
        <v>320954</v>
      </c>
      <c r="K3245" s="48">
        <v>0</v>
      </c>
      <c r="L3245">
        <v>3566.16</v>
      </c>
      <c r="M3245" t="s">
        <v>17432</v>
      </c>
      <c r="N3245" s="58">
        <v>-4853.2109</v>
      </c>
      <c r="O3245" s="48">
        <v>0</v>
      </c>
      <c r="P3245" s="63">
        <f t="shared" si="100"/>
        <v>320954</v>
      </c>
      <c r="Q3245" s="63">
        <f t="shared" si="101"/>
        <v>3566.1555555555556</v>
      </c>
    </row>
    <row r="3246" spans="1:17" x14ac:dyDescent="0.25">
      <c r="A3246" t="s">
        <v>17730</v>
      </c>
      <c r="B3246" t="s">
        <v>17731</v>
      </c>
      <c r="C3246" t="s">
        <v>17732</v>
      </c>
      <c r="D3246" t="s">
        <v>12239</v>
      </c>
      <c r="E3246" t="s">
        <v>12240</v>
      </c>
      <c r="F3246" t="s">
        <v>12253</v>
      </c>
      <c r="G3246" t="s">
        <v>12254</v>
      </c>
      <c r="H3246">
        <v>83</v>
      </c>
      <c r="I3246">
        <v>0</v>
      </c>
      <c r="J3246" s="48">
        <v>297978</v>
      </c>
      <c r="K3246" s="48">
        <v>0</v>
      </c>
      <c r="L3246">
        <v>3590.1</v>
      </c>
      <c r="M3246" t="s">
        <v>17432</v>
      </c>
      <c r="N3246" s="58">
        <v>-4505.7772000000004</v>
      </c>
      <c r="O3246" s="48">
        <v>0</v>
      </c>
      <c r="P3246" s="63">
        <f t="shared" si="100"/>
        <v>297978</v>
      </c>
      <c r="Q3246" s="63">
        <f t="shared" si="101"/>
        <v>3590.0963855421687</v>
      </c>
    </row>
    <row r="3247" spans="1:17" x14ac:dyDescent="0.25">
      <c r="A3247" t="s">
        <v>17730</v>
      </c>
      <c r="B3247" t="s">
        <v>17731</v>
      </c>
      <c r="C3247" t="s">
        <v>17732</v>
      </c>
      <c r="D3247" t="s">
        <v>12239</v>
      </c>
      <c r="E3247" t="s">
        <v>12240</v>
      </c>
      <c r="F3247" t="s">
        <v>12255</v>
      </c>
      <c r="G3247" t="s">
        <v>12256</v>
      </c>
      <c r="H3247">
        <v>71</v>
      </c>
      <c r="I3247">
        <v>0</v>
      </c>
      <c r="J3247" s="48">
        <v>219511</v>
      </c>
      <c r="K3247" s="48">
        <v>0</v>
      </c>
      <c r="L3247">
        <v>3091.7</v>
      </c>
      <c r="M3247" t="s">
        <v>17432</v>
      </c>
      <c r="N3247" s="58">
        <v>-3319.2669000000001</v>
      </c>
      <c r="O3247" s="48">
        <v>0</v>
      </c>
      <c r="P3247" s="63">
        <f t="shared" si="100"/>
        <v>219511</v>
      </c>
      <c r="Q3247" s="63">
        <f t="shared" si="101"/>
        <v>3091.7042253521126</v>
      </c>
    </row>
    <row r="3248" spans="1:17" x14ac:dyDescent="0.25">
      <c r="A3248" t="s">
        <v>17730</v>
      </c>
      <c r="B3248" t="s">
        <v>17731</v>
      </c>
      <c r="C3248" t="s">
        <v>17732</v>
      </c>
      <c r="D3248" t="s">
        <v>12239</v>
      </c>
      <c r="E3248" t="s">
        <v>12240</v>
      </c>
      <c r="F3248" t="s">
        <v>12257</v>
      </c>
      <c r="G3248" t="s">
        <v>12258</v>
      </c>
      <c r="H3248">
        <v>5</v>
      </c>
      <c r="I3248">
        <v>0</v>
      </c>
      <c r="J3248" s="48">
        <v>9477</v>
      </c>
      <c r="K3248" s="48">
        <v>0</v>
      </c>
      <c r="L3248">
        <v>1895.4</v>
      </c>
      <c r="M3248" t="s">
        <v>17432</v>
      </c>
      <c r="N3248" s="58">
        <v>-143.30969999999999</v>
      </c>
      <c r="O3248" s="48">
        <v>0</v>
      </c>
      <c r="P3248" s="63">
        <f t="shared" si="100"/>
        <v>9477</v>
      </c>
      <c r="Q3248" s="63">
        <f t="shared" si="101"/>
        <v>1895.4</v>
      </c>
    </row>
    <row r="3249" spans="1:17" x14ac:dyDescent="0.25">
      <c r="A3249" t="s">
        <v>17730</v>
      </c>
      <c r="B3249" t="s">
        <v>17731</v>
      </c>
      <c r="C3249" t="s">
        <v>17732</v>
      </c>
      <c r="D3249" t="s">
        <v>12239</v>
      </c>
      <c r="E3249" t="s">
        <v>12240</v>
      </c>
      <c r="F3249" t="s">
        <v>12259</v>
      </c>
      <c r="G3249" t="s">
        <v>12258</v>
      </c>
      <c r="H3249">
        <v>8</v>
      </c>
      <c r="I3249">
        <v>0</v>
      </c>
      <c r="J3249" s="48">
        <v>15843</v>
      </c>
      <c r="K3249" s="48">
        <v>0</v>
      </c>
      <c r="L3249">
        <v>1980.38</v>
      </c>
      <c r="M3249" t="s">
        <v>17432</v>
      </c>
      <c r="N3249" s="58">
        <v>-239.56639999999999</v>
      </c>
      <c r="O3249" s="48">
        <v>0</v>
      </c>
      <c r="P3249" s="63">
        <f t="shared" si="100"/>
        <v>15843</v>
      </c>
      <c r="Q3249" s="63">
        <f t="shared" si="101"/>
        <v>1980.375</v>
      </c>
    </row>
    <row r="3250" spans="1:17" x14ac:dyDescent="0.25">
      <c r="A3250" t="s">
        <v>17730</v>
      </c>
      <c r="B3250" t="s">
        <v>17731</v>
      </c>
      <c r="C3250" t="s">
        <v>17732</v>
      </c>
      <c r="D3250" t="s">
        <v>12239</v>
      </c>
      <c r="E3250" t="s">
        <v>12240</v>
      </c>
      <c r="F3250" t="s">
        <v>12260</v>
      </c>
      <c r="G3250" t="s">
        <v>12258</v>
      </c>
      <c r="H3250">
        <v>5</v>
      </c>
      <c r="I3250">
        <v>0</v>
      </c>
      <c r="J3250" s="48">
        <v>9667</v>
      </c>
      <c r="K3250" s="48">
        <v>0</v>
      </c>
      <c r="L3250">
        <v>1933.4</v>
      </c>
      <c r="M3250" t="s">
        <v>17432</v>
      </c>
      <c r="N3250" s="58">
        <v>-146.1824</v>
      </c>
      <c r="O3250" s="48">
        <v>0</v>
      </c>
      <c r="P3250" s="63">
        <f t="shared" si="100"/>
        <v>9667</v>
      </c>
      <c r="Q3250" s="63">
        <f t="shared" si="101"/>
        <v>1933.4</v>
      </c>
    </row>
    <row r="3251" spans="1:17" x14ac:dyDescent="0.25">
      <c r="A3251" t="s">
        <v>17730</v>
      </c>
      <c r="B3251" t="s">
        <v>17731</v>
      </c>
      <c r="C3251" t="s">
        <v>17732</v>
      </c>
      <c r="D3251" t="s">
        <v>12262</v>
      </c>
      <c r="E3251" t="s">
        <v>10352</v>
      </c>
      <c r="F3251" t="s">
        <v>12261</v>
      </c>
      <c r="G3251" t="s">
        <v>4991</v>
      </c>
      <c r="H3251">
        <v>398</v>
      </c>
      <c r="I3251">
        <v>0</v>
      </c>
      <c r="J3251" s="48">
        <v>1358006</v>
      </c>
      <c r="K3251" s="48">
        <v>0</v>
      </c>
      <c r="L3251">
        <v>3412.08</v>
      </c>
      <c r="M3251" t="s">
        <v>17432</v>
      </c>
      <c r="N3251" s="58">
        <v>-20534.678599999999</v>
      </c>
      <c r="O3251" s="48">
        <v>0</v>
      </c>
      <c r="P3251" s="63">
        <f t="shared" si="100"/>
        <v>1358006</v>
      </c>
      <c r="Q3251" s="63">
        <f t="shared" si="101"/>
        <v>3412.075376884422</v>
      </c>
    </row>
    <row r="3252" spans="1:17" x14ac:dyDescent="0.25">
      <c r="A3252" t="s">
        <v>17730</v>
      </c>
      <c r="B3252" t="s">
        <v>17731</v>
      </c>
      <c r="C3252" t="s">
        <v>17732</v>
      </c>
      <c r="D3252" t="s">
        <v>12262</v>
      </c>
      <c r="E3252" t="s">
        <v>10352</v>
      </c>
      <c r="F3252" t="s">
        <v>12263</v>
      </c>
      <c r="G3252" t="s">
        <v>1059</v>
      </c>
      <c r="H3252">
        <v>25</v>
      </c>
      <c r="I3252">
        <v>0</v>
      </c>
      <c r="J3252" s="48">
        <v>50452</v>
      </c>
      <c r="K3252" s="48">
        <v>0</v>
      </c>
      <c r="L3252">
        <v>2018.08</v>
      </c>
      <c r="M3252" t="s">
        <v>17432</v>
      </c>
      <c r="N3252" s="58">
        <v>-762.899</v>
      </c>
      <c r="O3252" s="48">
        <v>0</v>
      </c>
      <c r="P3252" s="63">
        <f t="shared" si="100"/>
        <v>50452</v>
      </c>
      <c r="Q3252" s="63">
        <f t="shared" si="101"/>
        <v>2018.08</v>
      </c>
    </row>
    <row r="3253" spans="1:17" x14ac:dyDescent="0.25">
      <c r="A3253" t="s">
        <v>17730</v>
      </c>
      <c r="B3253" t="s">
        <v>17731</v>
      </c>
      <c r="C3253" t="s">
        <v>17732</v>
      </c>
      <c r="D3253" t="s">
        <v>12262</v>
      </c>
      <c r="E3253" t="s">
        <v>10352</v>
      </c>
      <c r="F3253" t="s">
        <v>12264</v>
      </c>
      <c r="G3253" t="s">
        <v>12265</v>
      </c>
      <c r="H3253">
        <v>10</v>
      </c>
      <c r="I3253">
        <v>0</v>
      </c>
      <c r="J3253" s="48">
        <v>22105</v>
      </c>
      <c r="K3253" s="48">
        <v>0</v>
      </c>
      <c r="L3253">
        <v>2210.5</v>
      </c>
      <c r="M3253" t="s">
        <v>17432</v>
      </c>
      <c r="N3253" s="58">
        <v>-334.25619999999998</v>
      </c>
      <c r="O3253" s="48">
        <v>0</v>
      </c>
      <c r="P3253" s="63">
        <f t="shared" si="100"/>
        <v>22105</v>
      </c>
      <c r="Q3253" s="63">
        <f t="shared" si="101"/>
        <v>2210.5</v>
      </c>
    </row>
    <row r="3254" spans="1:17" x14ac:dyDescent="0.25">
      <c r="A3254" t="s">
        <v>17730</v>
      </c>
      <c r="B3254" t="s">
        <v>17731</v>
      </c>
      <c r="C3254" t="s">
        <v>17732</v>
      </c>
      <c r="D3254" t="s">
        <v>12262</v>
      </c>
      <c r="E3254" t="s">
        <v>10352</v>
      </c>
      <c r="F3254" t="s">
        <v>12266</v>
      </c>
      <c r="G3254" t="s">
        <v>12267</v>
      </c>
      <c r="H3254">
        <v>40</v>
      </c>
      <c r="I3254">
        <v>0</v>
      </c>
      <c r="J3254" s="48">
        <v>66268</v>
      </c>
      <c r="K3254" s="48">
        <v>0</v>
      </c>
      <c r="L3254">
        <v>1656.7</v>
      </c>
      <c r="M3254" t="s">
        <v>17432</v>
      </c>
      <c r="N3254" s="58">
        <v>-1002.0540999999999</v>
      </c>
      <c r="O3254" s="48">
        <v>0</v>
      </c>
      <c r="P3254" s="63">
        <f t="shared" si="100"/>
        <v>66268</v>
      </c>
      <c r="Q3254" s="63">
        <f t="shared" si="101"/>
        <v>1656.7</v>
      </c>
    </row>
    <row r="3255" spans="1:17" x14ac:dyDescent="0.25">
      <c r="A3255" t="s">
        <v>17730</v>
      </c>
      <c r="B3255" t="s">
        <v>17731</v>
      </c>
      <c r="C3255" t="s">
        <v>17732</v>
      </c>
      <c r="D3255" t="s">
        <v>12262</v>
      </c>
      <c r="E3255" t="s">
        <v>10352</v>
      </c>
      <c r="F3255" t="s">
        <v>12268</v>
      </c>
      <c r="G3255" t="s">
        <v>12269</v>
      </c>
      <c r="H3255">
        <v>70</v>
      </c>
      <c r="I3255">
        <v>0</v>
      </c>
      <c r="J3255" s="48">
        <v>145634</v>
      </c>
      <c r="K3255" s="48">
        <v>0</v>
      </c>
      <c r="L3255">
        <v>2080.4899999999998</v>
      </c>
      <c r="M3255" t="s">
        <v>17432</v>
      </c>
      <c r="N3255" s="58">
        <v>-2202.1556</v>
      </c>
      <c r="O3255" s="48">
        <v>0</v>
      </c>
      <c r="P3255" s="63">
        <f t="shared" si="100"/>
        <v>145634</v>
      </c>
      <c r="Q3255" s="63">
        <f t="shared" si="101"/>
        <v>2080.4857142857145</v>
      </c>
    </row>
    <row r="3256" spans="1:17" x14ac:dyDescent="0.25">
      <c r="A3256" t="s">
        <v>17730</v>
      </c>
      <c r="B3256" t="s">
        <v>17731</v>
      </c>
      <c r="C3256" t="s">
        <v>17732</v>
      </c>
      <c r="D3256" t="s">
        <v>12262</v>
      </c>
      <c r="E3256" t="s">
        <v>10352</v>
      </c>
      <c r="F3256" t="s">
        <v>12270</v>
      </c>
      <c r="G3256" t="s">
        <v>12271</v>
      </c>
      <c r="H3256">
        <v>16</v>
      </c>
      <c r="I3256">
        <v>0</v>
      </c>
      <c r="J3256" s="48">
        <v>30323</v>
      </c>
      <c r="K3256" s="48">
        <v>0</v>
      </c>
      <c r="L3256">
        <v>1895.19</v>
      </c>
      <c r="M3256" t="s">
        <v>17432</v>
      </c>
      <c r="N3256" s="58">
        <v>-458.52390000000003</v>
      </c>
      <c r="O3256" s="48">
        <v>0</v>
      </c>
      <c r="P3256" s="63">
        <f t="shared" si="100"/>
        <v>30323</v>
      </c>
      <c r="Q3256" s="63">
        <f t="shared" si="101"/>
        <v>1895.1875</v>
      </c>
    </row>
    <row r="3257" spans="1:17" x14ac:dyDescent="0.25">
      <c r="A3257" t="s">
        <v>17730</v>
      </c>
      <c r="B3257" t="s">
        <v>17731</v>
      </c>
      <c r="C3257" t="s">
        <v>17732</v>
      </c>
      <c r="D3257" t="s">
        <v>12273</v>
      </c>
      <c r="E3257" t="s">
        <v>12274</v>
      </c>
      <c r="F3257" t="s">
        <v>12272</v>
      </c>
      <c r="G3257" t="s">
        <v>12275</v>
      </c>
      <c r="H3257">
        <v>240</v>
      </c>
      <c r="I3257">
        <v>0</v>
      </c>
      <c r="J3257" s="48">
        <v>805141</v>
      </c>
      <c r="K3257" s="48">
        <v>0</v>
      </c>
      <c r="L3257">
        <v>3354.75</v>
      </c>
      <c r="M3257" t="s">
        <v>17432</v>
      </c>
      <c r="N3257" s="58">
        <v>-12174.7016</v>
      </c>
      <c r="O3257" s="48">
        <v>0</v>
      </c>
      <c r="P3257" s="63">
        <f t="shared" si="100"/>
        <v>805141</v>
      </c>
      <c r="Q3257" s="63">
        <f t="shared" si="101"/>
        <v>3354.7541666666666</v>
      </c>
    </row>
    <row r="3258" spans="1:17" x14ac:dyDescent="0.25">
      <c r="A3258" t="s">
        <v>17730</v>
      </c>
      <c r="B3258" t="s">
        <v>17731</v>
      </c>
      <c r="C3258" t="s">
        <v>17732</v>
      </c>
      <c r="D3258" t="s">
        <v>12273</v>
      </c>
      <c r="E3258" t="s">
        <v>12274</v>
      </c>
      <c r="F3258" t="s">
        <v>12276</v>
      </c>
      <c r="G3258" t="s">
        <v>12277</v>
      </c>
      <c r="H3258">
        <v>244</v>
      </c>
      <c r="I3258">
        <v>0</v>
      </c>
      <c r="J3258" s="48">
        <v>834486</v>
      </c>
      <c r="K3258" s="48">
        <v>0</v>
      </c>
      <c r="L3258">
        <v>3420.02</v>
      </c>
      <c r="M3258" t="s">
        <v>17432</v>
      </c>
      <c r="N3258" s="58">
        <v>-12618.421200000001</v>
      </c>
      <c r="O3258" s="48">
        <v>0</v>
      </c>
      <c r="P3258" s="63">
        <f t="shared" si="100"/>
        <v>834486</v>
      </c>
      <c r="Q3258" s="63">
        <f t="shared" si="101"/>
        <v>3420.0245901639346</v>
      </c>
    </row>
    <row r="3259" spans="1:17" x14ac:dyDescent="0.25">
      <c r="A3259" t="s">
        <v>17730</v>
      </c>
      <c r="B3259" t="s">
        <v>17731</v>
      </c>
      <c r="C3259" t="s">
        <v>17732</v>
      </c>
      <c r="D3259" t="s">
        <v>12273</v>
      </c>
      <c r="E3259" t="s">
        <v>12274</v>
      </c>
      <c r="F3259" t="s">
        <v>12278</v>
      </c>
      <c r="G3259" t="s">
        <v>5717</v>
      </c>
      <c r="H3259">
        <v>195</v>
      </c>
      <c r="I3259">
        <v>0</v>
      </c>
      <c r="J3259" s="48">
        <v>589071</v>
      </c>
      <c r="K3259" s="48">
        <v>0</v>
      </c>
      <c r="L3259">
        <v>3020.88</v>
      </c>
      <c r="M3259" t="s">
        <v>17432</v>
      </c>
      <c r="N3259" s="58">
        <v>-8907.4598999999998</v>
      </c>
      <c r="O3259" s="48">
        <v>0</v>
      </c>
      <c r="P3259" s="63">
        <f t="shared" si="100"/>
        <v>589071</v>
      </c>
      <c r="Q3259" s="63">
        <f t="shared" si="101"/>
        <v>3020.876923076923</v>
      </c>
    </row>
    <row r="3260" spans="1:17" x14ac:dyDescent="0.25">
      <c r="A3260" t="s">
        <v>17730</v>
      </c>
      <c r="B3260" t="s">
        <v>17731</v>
      </c>
      <c r="C3260" t="s">
        <v>17732</v>
      </c>
      <c r="D3260" t="s">
        <v>12273</v>
      </c>
      <c r="E3260" t="s">
        <v>12274</v>
      </c>
      <c r="F3260" t="s">
        <v>12279</v>
      </c>
      <c r="G3260" t="s">
        <v>12280</v>
      </c>
      <c r="H3260">
        <v>201</v>
      </c>
      <c r="I3260">
        <v>0</v>
      </c>
      <c r="J3260" s="48">
        <v>570538</v>
      </c>
      <c r="K3260" s="48">
        <v>0</v>
      </c>
      <c r="L3260">
        <v>2838.5</v>
      </c>
      <c r="M3260" t="s">
        <v>17432</v>
      </c>
      <c r="N3260" s="58">
        <v>-8627.2188000000006</v>
      </c>
      <c r="O3260" s="48">
        <v>0</v>
      </c>
      <c r="P3260" s="63">
        <f t="shared" si="100"/>
        <v>570538</v>
      </c>
      <c r="Q3260" s="63">
        <f t="shared" si="101"/>
        <v>2838.4975124378111</v>
      </c>
    </row>
    <row r="3261" spans="1:17" x14ac:dyDescent="0.25">
      <c r="A3261" t="s">
        <v>17730</v>
      </c>
      <c r="B3261" t="s">
        <v>17731</v>
      </c>
      <c r="C3261" t="s">
        <v>17732</v>
      </c>
      <c r="D3261" t="s">
        <v>12273</v>
      </c>
      <c r="E3261" t="s">
        <v>12274</v>
      </c>
      <c r="F3261" t="s">
        <v>12281</v>
      </c>
      <c r="G3261" t="s">
        <v>12282</v>
      </c>
      <c r="H3261">
        <v>105</v>
      </c>
      <c r="I3261">
        <v>0</v>
      </c>
      <c r="J3261" s="48">
        <v>296563</v>
      </c>
      <c r="K3261" s="48">
        <v>0</v>
      </c>
      <c r="L3261">
        <v>2824.41</v>
      </c>
      <c r="M3261" t="s">
        <v>17432</v>
      </c>
      <c r="N3261" s="58">
        <v>-4484.3886000000002</v>
      </c>
      <c r="O3261" s="48">
        <v>0</v>
      </c>
      <c r="P3261" s="63">
        <f t="shared" si="100"/>
        <v>296563</v>
      </c>
      <c r="Q3261" s="63">
        <f t="shared" si="101"/>
        <v>2824.4095238095238</v>
      </c>
    </row>
    <row r="3262" spans="1:17" x14ac:dyDescent="0.25">
      <c r="A3262" t="s">
        <v>17730</v>
      </c>
      <c r="B3262" t="s">
        <v>17731</v>
      </c>
      <c r="C3262" t="s">
        <v>17732</v>
      </c>
      <c r="D3262" t="s">
        <v>12273</v>
      </c>
      <c r="E3262" t="s">
        <v>12274</v>
      </c>
      <c r="F3262" t="s">
        <v>12283</v>
      </c>
      <c r="G3262" t="s">
        <v>12284</v>
      </c>
      <c r="H3262">
        <v>50</v>
      </c>
      <c r="I3262">
        <v>0</v>
      </c>
      <c r="J3262" s="48">
        <v>181627</v>
      </c>
      <c r="K3262" s="48">
        <v>0</v>
      </c>
      <c r="L3262">
        <v>3632.54</v>
      </c>
      <c r="M3262" t="s">
        <v>17432</v>
      </c>
      <c r="N3262" s="58">
        <v>-2746.4175</v>
      </c>
      <c r="O3262" s="48">
        <v>0</v>
      </c>
      <c r="P3262" s="63">
        <f t="shared" si="100"/>
        <v>181627</v>
      </c>
      <c r="Q3262" s="63">
        <f t="shared" si="101"/>
        <v>3632.54</v>
      </c>
    </row>
    <row r="3263" spans="1:17" x14ac:dyDescent="0.25">
      <c r="A3263" t="s">
        <v>17730</v>
      </c>
      <c r="B3263" t="s">
        <v>17731</v>
      </c>
      <c r="C3263" t="s">
        <v>17732</v>
      </c>
      <c r="D3263" t="s">
        <v>12273</v>
      </c>
      <c r="E3263" t="s">
        <v>12274</v>
      </c>
      <c r="F3263" t="s">
        <v>12285</v>
      </c>
      <c r="G3263" t="s">
        <v>12286</v>
      </c>
      <c r="H3263">
        <v>50</v>
      </c>
      <c r="I3263">
        <v>0</v>
      </c>
      <c r="J3263" s="48">
        <v>178595</v>
      </c>
      <c r="K3263" s="48">
        <v>0</v>
      </c>
      <c r="L3263">
        <v>3571.9</v>
      </c>
      <c r="M3263" t="s">
        <v>17432</v>
      </c>
      <c r="N3263" s="58">
        <v>-2700.5717</v>
      </c>
      <c r="O3263" s="48">
        <v>0</v>
      </c>
      <c r="P3263" s="63">
        <f t="shared" si="100"/>
        <v>178595</v>
      </c>
      <c r="Q3263" s="63">
        <f t="shared" si="101"/>
        <v>3571.9</v>
      </c>
    </row>
    <row r="3264" spans="1:17" x14ac:dyDescent="0.25">
      <c r="A3264" t="s">
        <v>17730</v>
      </c>
      <c r="B3264" t="s">
        <v>17731</v>
      </c>
      <c r="C3264" t="s">
        <v>17732</v>
      </c>
      <c r="D3264" t="s">
        <v>12273</v>
      </c>
      <c r="E3264" t="s">
        <v>12274</v>
      </c>
      <c r="F3264" t="s">
        <v>12287</v>
      </c>
      <c r="G3264" t="s">
        <v>12288</v>
      </c>
      <c r="H3264">
        <v>50</v>
      </c>
      <c r="I3264">
        <v>0</v>
      </c>
      <c r="J3264" s="48">
        <v>69824</v>
      </c>
      <c r="K3264" s="48">
        <v>0</v>
      </c>
      <c r="L3264">
        <v>1396.48</v>
      </c>
      <c r="M3264" t="s">
        <v>17432</v>
      </c>
      <c r="N3264" s="58">
        <v>-1055.8215</v>
      </c>
      <c r="O3264" s="48">
        <v>0</v>
      </c>
      <c r="P3264" s="63">
        <f t="shared" si="100"/>
        <v>69824</v>
      </c>
      <c r="Q3264" s="63">
        <f t="shared" si="101"/>
        <v>1396.48</v>
      </c>
    </row>
    <row r="3265" spans="1:17" x14ac:dyDescent="0.25">
      <c r="A3265" t="s">
        <v>17730</v>
      </c>
      <c r="B3265" t="s">
        <v>17731</v>
      </c>
      <c r="C3265" t="s">
        <v>17732</v>
      </c>
      <c r="D3265" t="s">
        <v>12273</v>
      </c>
      <c r="E3265" t="s">
        <v>12274</v>
      </c>
      <c r="F3265" t="s">
        <v>12289</v>
      </c>
      <c r="G3265" t="s">
        <v>12290</v>
      </c>
      <c r="H3265">
        <v>57</v>
      </c>
      <c r="I3265">
        <v>0</v>
      </c>
      <c r="J3265" s="48">
        <v>126200</v>
      </c>
      <c r="K3265" s="48">
        <v>0</v>
      </c>
      <c r="L3265">
        <v>2214.04</v>
      </c>
      <c r="M3265" t="s">
        <v>17432</v>
      </c>
      <c r="N3265" s="58">
        <v>-1908.3012000000001</v>
      </c>
      <c r="O3265" s="48">
        <v>0</v>
      </c>
      <c r="P3265" s="63">
        <f t="shared" si="100"/>
        <v>126200</v>
      </c>
      <c r="Q3265" s="63">
        <f t="shared" si="101"/>
        <v>2214.0350877192982</v>
      </c>
    </row>
    <row r="3266" spans="1:17" x14ac:dyDescent="0.25">
      <c r="A3266" t="s">
        <v>17730</v>
      </c>
      <c r="B3266" t="s">
        <v>17731</v>
      </c>
      <c r="C3266" t="s">
        <v>17732</v>
      </c>
      <c r="D3266" t="s">
        <v>12273</v>
      </c>
      <c r="E3266" t="s">
        <v>12274</v>
      </c>
      <c r="F3266" t="s">
        <v>12291</v>
      </c>
      <c r="G3266" t="s">
        <v>12292</v>
      </c>
      <c r="H3266">
        <v>29</v>
      </c>
      <c r="I3266">
        <v>0</v>
      </c>
      <c r="J3266" s="48">
        <v>61673</v>
      </c>
      <c r="K3266" s="48">
        <v>0</v>
      </c>
      <c r="L3266">
        <v>2126.66</v>
      </c>
      <c r="M3266" t="s">
        <v>17432</v>
      </c>
      <c r="N3266" s="58">
        <v>-932.56780000000003</v>
      </c>
      <c r="O3266" s="48">
        <v>0</v>
      </c>
      <c r="P3266" s="63">
        <f t="shared" si="100"/>
        <v>61673</v>
      </c>
      <c r="Q3266" s="63">
        <f t="shared" si="101"/>
        <v>2126.655172413793</v>
      </c>
    </row>
    <row r="3267" spans="1:17" x14ac:dyDescent="0.25">
      <c r="A3267" t="s">
        <v>17730</v>
      </c>
      <c r="B3267" t="s">
        <v>17731</v>
      </c>
      <c r="C3267" t="s">
        <v>17732</v>
      </c>
      <c r="D3267" t="s">
        <v>12273</v>
      </c>
      <c r="E3267" t="s">
        <v>12274</v>
      </c>
      <c r="F3267" t="s">
        <v>12293</v>
      </c>
      <c r="G3267" t="s">
        <v>12294</v>
      </c>
      <c r="H3267">
        <v>50</v>
      </c>
      <c r="I3267">
        <v>0</v>
      </c>
      <c r="J3267" s="48">
        <v>71769</v>
      </c>
      <c r="K3267" s="48">
        <v>0</v>
      </c>
      <c r="L3267">
        <v>1435.38</v>
      </c>
      <c r="M3267" t="s">
        <v>17432</v>
      </c>
      <c r="N3267" s="58">
        <v>-1085.2387000000001</v>
      </c>
      <c r="O3267" s="48">
        <v>0</v>
      </c>
      <c r="P3267" s="63">
        <f t="shared" si="100"/>
        <v>71769</v>
      </c>
      <c r="Q3267" s="63">
        <f t="shared" si="101"/>
        <v>1435.38</v>
      </c>
    </row>
    <row r="3268" spans="1:17" x14ac:dyDescent="0.25">
      <c r="A3268" t="s">
        <v>17730</v>
      </c>
      <c r="B3268" t="s">
        <v>17731</v>
      </c>
      <c r="C3268" t="s">
        <v>17732</v>
      </c>
      <c r="D3268" t="s">
        <v>12273</v>
      </c>
      <c r="E3268" t="s">
        <v>12274</v>
      </c>
      <c r="F3268" t="s">
        <v>12295</v>
      </c>
      <c r="G3268" t="s">
        <v>12296</v>
      </c>
      <c r="H3268">
        <v>28</v>
      </c>
      <c r="I3268">
        <v>0</v>
      </c>
      <c r="J3268" s="48">
        <v>59835</v>
      </c>
      <c r="K3268" s="48">
        <v>0</v>
      </c>
      <c r="L3268">
        <v>2136.96</v>
      </c>
      <c r="M3268" t="s">
        <v>17432</v>
      </c>
      <c r="N3268" s="58">
        <v>-904.7713</v>
      </c>
      <c r="O3268" s="48">
        <v>0</v>
      </c>
      <c r="P3268" s="63">
        <f t="shared" ref="P3268:P3331" si="102">J3268-K3268</f>
        <v>59835</v>
      </c>
      <c r="Q3268" s="63">
        <f t="shared" ref="Q3268:Q3331" si="103">P3268/H3268</f>
        <v>2136.9642857142858</v>
      </c>
    </row>
    <row r="3269" spans="1:17" x14ac:dyDescent="0.25">
      <c r="A3269" t="s">
        <v>17730</v>
      </c>
      <c r="B3269" t="s">
        <v>17731</v>
      </c>
      <c r="C3269" t="s">
        <v>17732</v>
      </c>
      <c r="D3269" t="s">
        <v>12273</v>
      </c>
      <c r="E3269" t="s">
        <v>12274</v>
      </c>
      <c r="F3269" t="s">
        <v>12297</v>
      </c>
      <c r="G3269" t="s">
        <v>12298</v>
      </c>
      <c r="H3269">
        <v>52</v>
      </c>
      <c r="I3269">
        <v>0</v>
      </c>
      <c r="J3269" s="48">
        <v>106762</v>
      </c>
      <c r="K3269" s="48">
        <v>0</v>
      </c>
      <c r="L3269">
        <v>2053.12</v>
      </c>
      <c r="M3269" t="s">
        <v>17432</v>
      </c>
      <c r="N3269" s="58">
        <v>-1614.3714</v>
      </c>
      <c r="O3269" s="48">
        <v>0</v>
      </c>
      <c r="P3269" s="63">
        <f t="shared" si="102"/>
        <v>106762</v>
      </c>
      <c r="Q3269" s="63">
        <f t="shared" si="103"/>
        <v>2053.1153846153848</v>
      </c>
    </row>
    <row r="3270" spans="1:17" x14ac:dyDescent="0.25">
      <c r="A3270" t="s">
        <v>17730</v>
      </c>
      <c r="B3270" t="s">
        <v>17731</v>
      </c>
      <c r="C3270" t="s">
        <v>17732</v>
      </c>
      <c r="D3270" t="s">
        <v>12273</v>
      </c>
      <c r="E3270" t="s">
        <v>12274</v>
      </c>
      <c r="F3270" t="s">
        <v>12299</v>
      </c>
      <c r="G3270" t="s">
        <v>12300</v>
      </c>
      <c r="H3270">
        <v>50</v>
      </c>
      <c r="I3270">
        <v>0</v>
      </c>
      <c r="J3270" s="48">
        <v>98204</v>
      </c>
      <c r="K3270" s="48">
        <v>0</v>
      </c>
      <c r="L3270">
        <v>1964.08</v>
      </c>
      <c r="M3270" t="s">
        <v>17432</v>
      </c>
      <c r="N3270" s="58">
        <v>-1484.9559999999999</v>
      </c>
      <c r="O3270" s="48">
        <v>0</v>
      </c>
      <c r="P3270" s="63">
        <f t="shared" si="102"/>
        <v>98204</v>
      </c>
      <c r="Q3270" s="63">
        <f t="shared" si="103"/>
        <v>1964.08</v>
      </c>
    </row>
    <row r="3271" spans="1:17" x14ac:dyDescent="0.25">
      <c r="A3271" t="s">
        <v>17730</v>
      </c>
      <c r="B3271" t="s">
        <v>17731</v>
      </c>
      <c r="C3271" t="s">
        <v>17732</v>
      </c>
      <c r="D3271" t="s">
        <v>12273</v>
      </c>
      <c r="E3271" t="s">
        <v>12274</v>
      </c>
      <c r="F3271" t="s">
        <v>12301</v>
      </c>
      <c r="G3271" t="s">
        <v>12302</v>
      </c>
      <c r="H3271">
        <v>30</v>
      </c>
      <c r="I3271">
        <v>0</v>
      </c>
      <c r="J3271" s="48">
        <v>58283</v>
      </c>
      <c r="K3271" s="48">
        <v>0</v>
      </c>
      <c r="L3271">
        <v>1942.77</v>
      </c>
      <c r="M3271" t="s">
        <v>17432</v>
      </c>
      <c r="N3271" s="58">
        <v>-881.30219999999997</v>
      </c>
      <c r="O3271" s="48">
        <v>0</v>
      </c>
      <c r="P3271" s="63">
        <f t="shared" si="102"/>
        <v>58283</v>
      </c>
      <c r="Q3271" s="63">
        <f t="shared" si="103"/>
        <v>1942.7666666666667</v>
      </c>
    </row>
    <row r="3272" spans="1:17" x14ac:dyDescent="0.25">
      <c r="A3272" t="s">
        <v>17730</v>
      </c>
      <c r="B3272" t="s">
        <v>17731</v>
      </c>
      <c r="C3272" t="s">
        <v>17732</v>
      </c>
      <c r="D3272" t="s">
        <v>12273</v>
      </c>
      <c r="E3272" t="s">
        <v>12274</v>
      </c>
      <c r="F3272" t="s">
        <v>12303</v>
      </c>
      <c r="G3272" t="s">
        <v>12304</v>
      </c>
      <c r="H3272">
        <v>8</v>
      </c>
      <c r="I3272">
        <v>0</v>
      </c>
      <c r="J3272" s="48">
        <v>21948</v>
      </c>
      <c r="K3272" s="48">
        <v>0</v>
      </c>
      <c r="L3272">
        <v>2743.5</v>
      </c>
      <c r="M3272" t="s">
        <v>17432</v>
      </c>
      <c r="N3272" s="58">
        <v>-331.87729999999999</v>
      </c>
      <c r="O3272" s="48">
        <v>0</v>
      </c>
      <c r="P3272" s="63">
        <f t="shared" si="102"/>
        <v>21948</v>
      </c>
      <c r="Q3272" s="63">
        <f t="shared" si="103"/>
        <v>2743.5</v>
      </c>
    </row>
    <row r="3273" spans="1:17" x14ac:dyDescent="0.25">
      <c r="A3273" t="s">
        <v>17730</v>
      </c>
      <c r="B3273" t="s">
        <v>17731</v>
      </c>
      <c r="C3273" t="s">
        <v>17732</v>
      </c>
      <c r="D3273" t="s">
        <v>12308</v>
      </c>
      <c r="E3273" t="s">
        <v>12309</v>
      </c>
      <c r="F3273" t="s">
        <v>12307</v>
      </c>
      <c r="G3273" t="s">
        <v>12310</v>
      </c>
      <c r="H3273">
        <v>338</v>
      </c>
      <c r="I3273">
        <v>13</v>
      </c>
      <c r="J3273" s="48">
        <v>1249876</v>
      </c>
      <c r="K3273" s="48">
        <v>46292</v>
      </c>
      <c r="L3273">
        <v>3560.9</v>
      </c>
      <c r="M3273" t="s">
        <v>17432</v>
      </c>
      <c r="N3273" s="58">
        <v>-18899.6158</v>
      </c>
      <c r="O3273" s="48">
        <v>0</v>
      </c>
      <c r="P3273" s="63">
        <f t="shared" si="102"/>
        <v>1203584</v>
      </c>
      <c r="Q3273" s="63">
        <f t="shared" si="103"/>
        <v>3560.8994082840236</v>
      </c>
    </row>
    <row r="3274" spans="1:17" x14ac:dyDescent="0.25">
      <c r="A3274" t="s">
        <v>17730</v>
      </c>
      <c r="B3274" t="s">
        <v>17731</v>
      </c>
      <c r="C3274" t="s">
        <v>17732</v>
      </c>
      <c r="D3274" t="s">
        <v>12308</v>
      </c>
      <c r="E3274" t="s">
        <v>12309</v>
      </c>
      <c r="F3274" t="s">
        <v>12311</v>
      </c>
      <c r="G3274" t="s">
        <v>308</v>
      </c>
      <c r="H3274">
        <v>50</v>
      </c>
      <c r="I3274">
        <v>0</v>
      </c>
      <c r="J3274" s="48">
        <v>153929</v>
      </c>
      <c r="K3274" s="48">
        <v>0</v>
      </c>
      <c r="L3274">
        <v>3078.58</v>
      </c>
      <c r="M3274" t="s">
        <v>17432</v>
      </c>
      <c r="N3274" s="58">
        <v>-2327.5916999999999</v>
      </c>
      <c r="O3274" s="48">
        <v>0</v>
      </c>
      <c r="P3274" s="63">
        <f t="shared" si="102"/>
        <v>153929</v>
      </c>
      <c r="Q3274" s="63">
        <f t="shared" si="103"/>
        <v>3078.58</v>
      </c>
    </row>
    <row r="3275" spans="1:17" x14ac:dyDescent="0.25">
      <c r="A3275" t="s">
        <v>17730</v>
      </c>
      <c r="B3275" t="s">
        <v>17731</v>
      </c>
      <c r="C3275" t="s">
        <v>17732</v>
      </c>
      <c r="D3275" t="s">
        <v>12308</v>
      </c>
      <c r="E3275" t="s">
        <v>12309</v>
      </c>
      <c r="F3275" t="s">
        <v>12312</v>
      </c>
      <c r="G3275" t="s">
        <v>12313</v>
      </c>
      <c r="H3275">
        <v>90</v>
      </c>
      <c r="I3275">
        <v>0</v>
      </c>
      <c r="J3275" s="48">
        <v>267537</v>
      </c>
      <c r="K3275" s="48">
        <v>0</v>
      </c>
      <c r="L3275">
        <v>2972.63</v>
      </c>
      <c r="M3275" t="s">
        <v>17432</v>
      </c>
      <c r="N3275" s="58">
        <v>-4045.4807999999998</v>
      </c>
      <c r="O3275" s="48">
        <v>0</v>
      </c>
      <c r="P3275" s="63">
        <f t="shared" si="102"/>
        <v>267537</v>
      </c>
      <c r="Q3275" s="63">
        <f t="shared" si="103"/>
        <v>2972.6333333333332</v>
      </c>
    </row>
    <row r="3276" spans="1:17" x14ac:dyDescent="0.25">
      <c r="A3276" t="s">
        <v>17730</v>
      </c>
      <c r="B3276" t="s">
        <v>17731</v>
      </c>
      <c r="C3276" t="s">
        <v>17732</v>
      </c>
      <c r="D3276" t="s">
        <v>12308</v>
      </c>
      <c r="E3276" t="s">
        <v>12309</v>
      </c>
      <c r="F3276" t="s">
        <v>12314</v>
      </c>
      <c r="G3276" t="s">
        <v>12315</v>
      </c>
      <c r="H3276">
        <v>200</v>
      </c>
      <c r="I3276">
        <v>0</v>
      </c>
      <c r="J3276" s="48">
        <v>766819</v>
      </c>
      <c r="K3276" s="48">
        <v>0</v>
      </c>
      <c r="L3276">
        <v>3834.1</v>
      </c>
      <c r="M3276" t="s">
        <v>17432</v>
      </c>
      <c r="N3276" s="58">
        <v>-11595.2274</v>
      </c>
      <c r="O3276" s="48">
        <v>0</v>
      </c>
      <c r="P3276" s="63">
        <f t="shared" si="102"/>
        <v>766819</v>
      </c>
      <c r="Q3276" s="63">
        <f t="shared" si="103"/>
        <v>3834.0949999999998</v>
      </c>
    </row>
    <row r="3277" spans="1:17" x14ac:dyDescent="0.25">
      <c r="A3277" t="s">
        <v>17730</v>
      </c>
      <c r="B3277" t="s">
        <v>17731</v>
      </c>
      <c r="C3277" t="s">
        <v>17732</v>
      </c>
      <c r="D3277" t="s">
        <v>12308</v>
      </c>
      <c r="E3277" t="s">
        <v>12309</v>
      </c>
      <c r="F3277" t="s">
        <v>17741</v>
      </c>
      <c r="G3277" t="s">
        <v>17742</v>
      </c>
      <c r="H3277">
        <v>36</v>
      </c>
      <c r="I3277">
        <v>0</v>
      </c>
      <c r="J3277" s="48">
        <v>120449</v>
      </c>
      <c r="K3277" s="48">
        <v>0</v>
      </c>
      <c r="L3277">
        <v>3345.81</v>
      </c>
      <c r="M3277" t="s">
        <v>17432</v>
      </c>
      <c r="N3277" s="58">
        <v>-1821.3348000000001</v>
      </c>
      <c r="O3277" s="48">
        <v>0</v>
      </c>
      <c r="P3277" s="63">
        <f t="shared" si="102"/>
        <v>120449</v>
      </c>
      <c r="Q3277" s="63">
        <f t="shared" si="103"/>
        <v>3345.8055555555557</v>
      </c>
    </row>
    <row r="3278" spans="1:17" x14ac:dyDescent="0.25">
      <c r="A3278" t="s">
        <v>17730</v>
      </c>
      <c r="B3278" t="s">
        <v>17731</v>
      </c>
      <c r="C3278" t="s">
        <v>17732</v>
      </c>
      <c r="D3278" t="s">
        <v>12308</v>
      </c>
      <c r="E3278" t="s">
        <v>12309</v>
      </c>
      <c r="F3278" t="s">
        <v>12316</v>
      </c>
      <c r="G3278" t="s">
        <v>12317</v>
      </c>
      <c r="H3278">
        <v>77</v>
      </c>
      <c r="I3278">
        <v>0</v>
      </c>
      <c r="J3278" s="48">
        <v>308835</v>
      </c>
      <c r="K3278" s="48">
        <v>0</v>
      </c>
      <c r="L3278">
        <v>4010.84</v>
      </c>
      <c r="M3278" t="s">
        <v>17432</v>
      </c>
      <c r="N3278" s="58">
        <v>-4669.9512999999997</v>
      </c>
      <c r="O3278" s="48">
        <v>0</v>
      </c>
      <c r="P3278" s="63">
        <f t="shared" si="102"/>
        <v>308835</v>
      </c>
      <c r="Q3278" s="63">
        <f t="shared" si="103"/>
        <v>4010.8441558441559</v>
      </c>
    </row>
    <row r="3279" spans="1:17" x14ac:dyDescent="0.25">
      <c r="A3279" t="s">
        <v>17730</v>
      </c>
      <c r="B3279" t="s">
        <v>17731</v>
      </c>
      <c r="C3279" t="s">
        <v>17732</v>
      </c>
      <c r="D3279" t="s">
        <v>12308</v>
      </c>
      <c r="E3279" t="s">
        <v>12309</v>
      </c>
      <c r="F3279" t="s">
        <v>12318</v>
      </c>
      <c r="G3279" t="s">
        <v>12319</v>
      </c>
      <c r="H3279">
        <v>54</v>
      </c>
      <c r="I3279">
        <v>0</v>
      </c>
      <c r="J3279" s="48">
        <v>209356</v>
      </c>
      <c r="K3279" s="48">
        <v>0</v>
      </c>
      <c r="L3279">
        <v>3876.96</v>
      </c>
      <c r="M3279" t="s">
        <v>17432</v>
      </c>
      <c r="N3279" s="58">
        <v>-3165.7078000000001</v>
      </c>
      <c r="O3279" s="48">
        <v>0</v>
      </c>
      <c r="P3279" s="63">
        <f t="shared" si="102"/>
        <v>209356</v>
      </c>
      <c r="Q3279" s="63">
        <f t="shared" si="103"/>
        <v>3876.962962962963</v>
      </c>
    </row>
    <row r="3280" spans="1:17" x14ac:dyDescent="0.25">
      <c r="A3280" t="s">
        <v>17730</v>
      </c>
      <c r="B3280" t="s">
        <v>17731</v>
      </c>
      <c r="C3280" t="s">
        <v>17732</v>
      </c>
      <c r="D3280" t="s">
        <v>12308</v>
      </c>
      <c r="E3280" t="s">
        <v>12309</v>
      </c>
      <c r="F3280" t="s">
        <v>17743</v>
      </c>
      <c r="G3280" t="s">
        <v>17744</v>
      </c>
      <c r="H3280">
        <v>0</v>
      </c>
      <c r="I3280">
        <v>44</v>
      </c>
      <c r="J3280" s="48">
        <v>128181</v>
      </c>
      <c r="K3280" s="48">
        <v>128181</v>
      </c>
      <c r="L3280">
        <v>2913.2</v>
      </c>
      <c r="M3280" t="s">
        <v>17432</v>
      </c>
      <c r="N3280" s="58">
        <v>-1938.2506000000001</v>
      </c>
      <c r="O3280" s="48">
        <v>0</v>
      </c>
      <c r="P3280" s="63">
        <f t="shared" si="102"/>
        <v>0</v>
      </c>
      <c r="Q3280" s="63" t="e">
        <f t="shared" si="103"/>
        <v>#DIV/0!</v>
      </c>
    </row>
    <row r="3281" spans="1:17" x14ac:dyDescent="0.25">
      <c r="A3281" t="s">
        <v>17730</v>
      </c>
      <c r="B3281" t="s">
        <v>17731</v>
      </c>
      <c r="C3281" t="s">
        <v>17732</v>
      </c>
      <c r="D3281" t="s">
        <v>12308</v>
      </c>
      <c r="E3281" t="s">
        <v>12309</v>
      </c>
      <c r="F3281" t="s">
        <v>12320</v>
      </c>
      <c r="G3281" t="s">
        <v>3583</v>
      </c>
      <c r="H3281">
        <v>172</v>
      </c>
      <c r="I3281">
        <v>0</v>
      </c>
      <c r="J3281" s="48">
        <v>695424</v>
      </c>
      <c r="K3281" s="48">
        <v>0</v>
      </c>
      <c r="L3281">
        <v>4043.16</v>
      </c>
      <c r="M3281" t="s">
        <v>17432</v>
      </c>
      <c r="N3281" s="58">
        <v>-10515.6397</v>
      </c>
      <c r="O3281" s="48">
        <v>0</v>
      </c>
      <c r="P3281" s="63">
        <f t="shared" si="102"/>
        <v>695424</v>
      </c>
      <c r="Q3281" s="63">
        <f t="shared" si="103"/>
        <v>4043.1627906976746</v>
      </c>
    </row>
    <row r="3282" spans="1:17" x14ac:dyDescent="0.25">
      <c r="A3282" t="s">
        <v>17730</v>
      </c>
      <c r="B3282" t="s">
        <v>17731</v>
      </c>
      <c r="C3282" t="s">
        <v>17732</v>
      </c>
      <c r="D3282" t="s">
        <v>12308</v>
      </c>
      <c r="E3282" t="s">
        <v>12309</v>
      </c>
      <c r="F3282" t="s">
        <v>17745</v>
      </c>
      <c r="G3282" t="s">
        <v>17746</v>
      </c>
      <c r="H3282">
        <v>4</v>
      </c>
      <c r="I3282">
        <v>0</v>
      </c>
      <c r="J3282" s="48">
        <v>3672</v>
      </c>
      <c r="K3282" s="48">
        <v>0</v>
      </c>
      <c r="L3282">
        <v>918</v>
      </c>
      <c r="M3282" t="s">
        <v>17432</v>
      </c>
      <c r="N3282" s="58">
        <v>-55.530299999999997</v>
      </c>
      <c r="O3282" s="48">
        <v>0</v>
      </c>
      <c r="P3282" s="63">
        <f t="shared" si="102"/>
        <v>3672</v>
      </c>
      <c r="Q3282" s="63">
        <f t="shared" si="103"/>
        <v>918</v>
      </c>
    </row>
    <row r="3283" spans="1:17" x14ac:dyDescent="0.25">
      <c r="A3283" t="s">
        <v>17730</v>
      </c>
      <c r="B3283" t="s">
        <v>17731</v>
      </c>
      <c r="C3283" t="s">
        <v>17732</v>
      </c>
      <c r="D3283" t="s">
        <v>12308</v>
      </c>
      <c r="E3283" t="s">
        <v>12309</v>
      </c>
      <c r="F3283" t="s">
        <v>12321</v>
      </c>
      <c r="G3283" t="s">
        <v>12322</v>
      </c>
      <c r="H3283">
        <v>55</v>
      </c>
      <c r="I3283">
        <v>0</v>
      </c>
      <c r="J3283" s="48">
        <v>169780</v>
      </c>
      <c r="K3283" s="48">
        <v>0</v>
      </c>
      <c r="L3283">
        <v>3086.91</v>
      </c>
      <c r="M3283" t="s">
        <v>17432</v>
      </c>
      <c r="N3283" s="58">
        <v>-2567.2696999999998</v>
      </c>
      <c r="O3283" s="48">
        <v>0</v>
      </c>
      <c r="P3283" s="63">
        <f t="shared" si="102"/>
        <v>169780</v>
      </c>
      <c r="Q3283" s="63">
        <f t="shared" si="103"/>
        <v>3086.909090909091</v>
      </c>
    </row>
    <row r="3284" spans="1:17" x14ac:dyDescent="0.25">
      <c r="A3284" t="s">
        <v>17730</v>
      </c>
      <c r="B3284" t="s">
        <v>17731</v>
      </c>
      <c r="C3284" t="s">
        <v>17732</v>
      </c>
      <c r="D3284" t="s">
        <v>12308</v>
      </c>
      <c r="E3284" t="s">
        <v>12309</v>
      </c>
      <c r="F3284" t="s">
        <v>12323</v>
      </c>
      <c r="G3284" t="s">
        <v>12324</v>
      </c>
      <c r="H3284">
        <v>1</v>
      </c>
      <c r="I3284">
        <v>0</v>
      </c>
      <c r="J3284" s="48">
        <v>2483</v>
      </c>
      <c r="K3284" s="48">
        <v>0</v>
      </c>
      <c r="L3284">
        <v>2483</v>
      </c>
      <c r="M3284" t="s">
        <v>17432</v>
      </c>
      <c r="N3284" s="58">
        <v>-37.546399999999998</v>
      </c>
      <c r="O3284" s="48">
        <v>0</v>
      </c>
      <c r="P3284" s="63">
        <f t="shared" si="102"/>
        <v>2483</v>
      </c>
      <c r="Q3284" s="63">
        <f t="shared" si="103"/>
        <v>2483</v>
      </c>
    </row>
    <row r="3285" spans="1:17" x14ac:dyDescent="0.25">
      <c r="A3285" t="s">
        <v>17730</v>
      </c>
      <c r="B3285" t="s">
        <v>17731</v>
      </c>
      <c r="C3285" t="s">
        <v>17732</v>
      </c>
      <c r="D3285" t="s">
        <v>12326</v>
      </c>
      <c r="E3285" t="s">
        <v>12327</v>
      </c>
      <c r="F3285" t="s">
        <v>12325</v>
      </c>
      <c r="G3285" t="s">
        <v>12328</v>
      </c>
      <c r="H3285">
        <v>282</v>
      </c>
      <c r="I3285">
        <v>0</v>
      </c>
      <c r="J3285" s="48">
        <v>1017768</v>
      </c>
      <c r="K3285" s="48">
        <v>0</v>
      </c>
      <c r="L3285">
        <v>3609.11</v>
      </c>
      <c r="M3285" t="s">
        <v>17432</v>
      </c>
      <c r="N3285" s="58">
        <v>-15389.864799999999</v>
      </c>
      <c r="O3285" s="48">
        <v>0</v>
      </c>
      <c r="P3285" s="63">
        <f t="shared" si="102"/>
        <v>1017768</v>
      </c>
      <c r="Q3285" s="63">
        <f t="shared" si="103"/>
        <v>3609.1063829787236</v>
      </c>
    </row>
    <row r="3286" spans="1:17" x14ac:dyDescent="0.25">
      <c r="A3286" t="s">
        <v>17730</v>
      </c>
      <c r="B3286" t="s">
        <v>17731</v>
      </c>
      <c r="C3286" t="s">
        <v>17732</v>
      </c>
      <c r="D3286" t="s">
        <v>12326</v>
      </c>
      <c r="E3286" t="s">
        <v>12327</v>
      </c>
      <c r="F3286" t="s">
        <v>12329</v>
      </c>
      <c r="G3286" t="s">
        <v>12330</v>
      </c>
      <c r="H3286">
        <v>224</v>
      </c>
      <c r="I3286">
        <v>0</v>
      </c>
      <c r="J3286" s="48">
        <v>887867</v>
      </c>
      <c r="K3286" s="48">
        <v>0</v>
      </c>
      <c r="L3286">
        <v>3963.69</v>
      </c>
      <c r="M3286" t="s">
        <v>17432</v>
      </c>
      <c r="N3286" s="58">
        <v>-13425.6078</v>
      </c>
      <c r="O3286" s="48">
        <v>0</v>
      </c>
      <c r="P3286" s="63">
        <f t="shared" si="102"/>
        <v>887867</v>
      </c>
      <c r="Q3286" s="63">
        <f t="shared" si="103"/>
        <v>3963.6919642857142</v>
      </c>
    </row>
    <row r="3287" spans="1:17" x14ac:dyDescent="0.25">
      <c r="A3287" t="s">
        <v>17730</v>
      </c>
      <c r="B3287" t="s">
        <v>17731</v>
      </c>
      <c r="C3287" t="s">
        <v>17732</v>
      </c>
      <c r="D3287" t="s">
        <v>12326</v>
      </c>
      <c r="E3287" t="s">
        <v>12327</v>
      </c>
      <c r="F3287" t="s">
        <v>12331</v>
      </c>
      <c r="G3287" t="s">
        <v>12332</v>
      </c>
      <c r="H3287">
        <v>223</v>
      </c>
      <c r="I3287">
        <v>0</v>
      </c>
      <c r="J3287" s="48">
        <v>827255</v>
      </c>
      <c r="K3287" s="48">
        <v>0</v>
      </c>
      <c r="L3287">
        <v>3709.66</v>
      </c>
      <c r="M3287" t="s">
        <v>17432</v>
      </c>
      <c r="N3287" s="58">
        <v>-12509.081200000001</v>
      </c>
      <c r="O3287" s="48">
        <v>0</v>
      </c>
      <c r="P3287" s="63">
        <f t="shared" si="102"/>
        <v>827255</v>
      </c>
      <c r="Q3287" s="63">
        <f t="shared" si="103"/>
        <v>3709.663677130045</v>
      </c>
    </row>
    <row r="3288" spans="1:17" x14ac:dyDescent="0.25">
      <c r="A3288" t="s">
        <v>17730</v>
      </c>
      <c r="B3288" t="s">
        <v>17731</v>
      </c>
      <c r="C3288" t="s">
        <v>17732</v>
      </c>
      <c r="D3288" t="s">
        <v>12334</v>
      </c>
      <c r="E3288" t="s">
        <v>12335</v>
      </c>
      <c r="F3288" t="s">
        <v>12333</v>
      </c>
      <c r="G3288" t="s">
        <v>1087</v>
      </c>
      <c r="H3288">
        <v>273</v>
      </c>
      <c r="I3288">
        <v>48</v>
      </c>
      <c r="J3288" s="48">
        <v>1156958</v>
      </c>
      <c r="K3288" s="48">
        <v>173003</v>
      </c>
      <c r="L3288">
        <v>3604.23</v>
      </c>
      <c r="M3288" t="s">
        <v>17428</v>
      </c>
      <c r="N3288" s="58">
        <v>54972.910900000003</v>
      </c>
      <c r="O3288" s="48">
        <v>2526.8838999999998</v>
      </c>
      <c r="P3288" s="63">
        <f t="shared" si="102"/>
        <v>983955</v>
      </c>
      <c r="Q3288" s="63">
        <f t="shared" si="103"/>
        <v>3604.2307692307691</v>
      </c>
    </row>
    <row r="3289" spans="1:17" x14ac:dyDescent="0.25">
      <c r="A3289" t="s">
        <v>17730</v>
      </c>
      <c r="B3289" t="s">
        <v>17731</v>
      </c>
      <c r="C3289" t="s">
        <v>17732</v>
      </c>
      <c r="D3289" t="s">
        <v>12334</v>
      </c>
      <c r="E3289" t="s">
        <v>12335</v>
      </c>
      <c r="F3289" t="s">
        <v>12336</v>
      </c>
      <c r="G3289" t="s">
        <v>6421</v>
      </c>
      <c r="H3289">
        <v>344</v>
      </c>
      <c r="I3289">
        <v>58</v>
      </c>
      <c r="J3289" s="48">
        <v>1407743</v>
      </c>
      <c r="K3289" s="48">
        <v>203107</v>
      </c>
      <c r="L3289">
        <v>3501.85</v>
      </c>
      <c r="M3289" t="s">
        <v>17428</v>
      </c>
      <c r="N3289" s="58">
        <v>66888.955900000001</v>
      </c>
      <c r="O3289" s="48">
        <v>3074.6165999999998</v>
      </c>
      <c r="P3289" s="63">
        <f t="shared" si="102"/>
        <v>1204636</v>
      </c>
      <c r="Q3289" s="63">
        <f t="shared" si="103"/>
        <v>3501.8488372093025</v>
      </c>
    </row>
    <row r="3290" spans="1:17" x14ac:dyDescent="0.25">
      <c r="A3290" t="s">
        <v>17730</v>
      </c>
      <c r="B3290" t="s">
        <v>17731</v>
      </c>
      <c r="C3290" t="s">
        <v>17732</v>
      </c>
      <c r="D3290" t="s">
        <v>12334</v>
      </c>
      <c r="E3290" t="s">
        <v>12335</v>
      </c>
      <c r="F3290" t="s">
        <v>12337</v>
      </c>
      <c r="G3290" t="s">
        <v>12338</v>
      </c>
      <c r="H3290">
        <v>274</v>
      </c>
      <c r="I3290">
        <v>1</v>
      </c>
      <c r="J3290" s="48">
        <v>1108505</v>
      </c>
      <c r="K3290" s="48">
        <v>4031</v>
      </c>
      <c r="L3290">
        <v>4030.93</v>
      </c>
      <c r="M3290" t="s">
        <v>17428</v>
      </c>
      <c r="N3290" s="58">
        <v>52670.675199999998</v>
      </c>
      <c r="O3290" s="48">
        <v>2421.0594000000001</v>
      </c>
      <c r="P3290" s="63">
        <f t="shared" si="102"/>
        <v>1104474</v>
      </c>
      <c r="Q3290" s="63">
        <f t="shared" si="103"/>
        <v>4030.9270072992699</v>
      </c>
    </row>
    <row r="3291" spans="1:17" x14ac:dyDescent="0.25">
      <c r="A3291" t="s">
        <v>17730</v>
      </c>
      <c r="B3291" t="s">
        <v>17731</v>
      </c>
      <c r="C3291" t="s">
        <v>17732</v>
      </c>
      <c r="D3291" t="s">
        <v>12334</v>
      </c>
      <c r="E3291" t="s">
        <v>12335</v>
      </c>
      <c r="F3291" t="s">
        <v>12339</v>
      </c>
      <c r="G3291" t="s">
        <v>12340</v>
      </c>
      <c r="H3291">
        <v>298</v>
      </c>
      <c r="I3291">
        <v>2</v>
      </c>
      <c r="J3291" s="48">
        <v>1201609</v>
      </c>
      <c r="K3291" s="48">
        <v>8011</v>
      </c>
      <c r="L3291">
        <v>4005.36</v>
      </c>
      <c r="M3291" t="s">
        <v>17428</v>
      </c>
      <c r="N3291" s="58">
        <v>57094.513899999998</v>
      </c>
      <c r="O3291" s="48">
        <v>2624.4054999999998</v>
      </c>
      <c r="P3291" s="63">
        <f t="shared" si="102"/>
        <v>1193598</v>
      </c>
      <c r="Q3291" s="63">
        <f t="shared" si="103"/>
        <v>4005.3624161073826</v>
      </c>
    </row>
    <row r="3292" spans="1:17" x14ac:dyDescent="0.25">
      <c r="A3292" t="s">
        <v>17730</v>
      </c>
      <c r="B3292" t="s">
        <v>17731</v>
      </c>
      <c r="C3292" t="s">
        <v>17732</v>
      </c>
      <c r="D3292" t="s">
        <v>12344</v>
      </c>
      <c r="E3292" t="s">
        <v>12345</v>
      </c>
      <c r="F3292" t="s">
        <v>12343</v>
      </c>
      <c r="G3292" t="s">
        <v>12346</v>
      </c>
      <c r="H3292">
        <v>193</v>
      </c>
      <c r="I3292">
        <v>0</v>
      </c>
      <c r="J3292" s="48">
        <v>523431</v>
      </c>
      <c r="K3292" s="48">
        <v>0</v>
      </c>
      <c r="L3292">
        <v>2712.08</v>
      </c>
      <c r="M3292" t="s">
        <v>17428</v>
      </c>
      <c r="N3292" s="58">
        <v>24870.8606</v>
      </c>
      <c r="O3292" s="48">
        <v>1143.2136</v>
      </c>
      <c r="P3292" s="63">
        <f t="shared" si="102"/>
        <v>523431</v>
      </c>
      <c r="Q3292" s="63">
        <f t="shared" si="103"/>
        <v>2712.0777202072541</v>
      </c>
    </row>
    <row r="3293" spans="1:17" x14ac:dyDescent="0.25">
      <c r="A3293" t="s">
        <v>17730</v>
      </c>
      <c r="B3293" t="s">
        <v>17731</v>
      </c>
      <c r="C3293" t="s">
        <v>17732</v>
      </c>
      <c r="D3293" t="s">
        <v>12348</v>
      </c>
      <c r="E3293" t="s">
        <v>12349</v>
      </c>
      <c r="F3293" t="s">
        <v>12347</v>
      </c>
      <c r="G3293" t="s">
        <v>12350</v>
      </c>
      <c r="H3293">
        <v>363</v>
      </c>
      <c r="I3293">
        <v>0</v>
      </c>
      <c r="J3293" s="48">
        <v>1295667</v>
      </c>
      <c r="K3293" s="48">
        <v>0</v>
      </c>
      <c r="L3293">
        <v>3569.33</v>
      </c>
      <c r="M3293" t="s">
        <v>17428</v>
      </c>
      <c r="N3293" s="58">
        <v>61563.682800000002</v>
      </c>
      <c r="O3293" s="48">
        <v>2829.8352</v>
      </c>
      <c r="P3293" s="63">
        <f t="shared" si="102"/>
        <v>1295667</v>
      </c>
      <c r="Q3293" s="63">
        <f t="shared" si="103"/>
        <v>3569.3305785123966</v>
      </c>
    </row>
    <row r="3294" spans="1:17" x14ac:dyDescent="0.25">
      <c r="A3294" t="s">
        <v>17730</v>
      </c>
      <c r="B3294" t="s">
        <v>17731</v>
      </c>
      <c r="C3294" t="s">
        <v>17732</v>
      </c>
      <c r="D3294" t="s">
        <v>12348</v>
      </c>
      <c r="E3294" t="s">
        <v>12349</v>
      </c>
      <c r="F3294" t="s">
        <v>12351</v>
      </c>
      <c r="G3294" t="s">
        <v>12352</v>
      </c>
      <c r="H3294">
        <v>393</v>
      </c>
      <c r="I3294">
        <v>0</v>
      </c>
      <c r="J3294" s="48">
        <v>1265254</v>
      </c>
      <c r="K3294" s="48">
        <v>0</v>
      </c>
      <c r="L3294">
        <v>3219.48</v>
      </c>
      <c r="M3294" t="s">
        <v>17428</v>
      </c>
      <c r="N3294" s="58">
        <v>60118.624499999998</v>
      </c>
      <c r="O3294" s="48">
        <v>2763.4117000000001</v>
      </c>
      <c r="P3294" s="63">
        <f t="shared" si="102"/>
        <v>1265254</v>
      </c>
      <c r="Q3294" s="63">
        <f t="shared" si="103"/>
        <v>3219.4758269720101</v>
      </c>
    </row>
    <row r="3295" spans="1:17" x14ac:dyDescent="0.25">
      <c r="A3295" t="s">
        <v>17730</v>
      </c>
      <c r="B3295" t="s">
        <v>17731</v>
      </c>
      <c r="C3295" t="s">
        <v>17732</v>
      </c>
      <c r="D3295" t="s">
        <v>12354</v>
      </c>
      <c r="E3295" t="s">
        <v>12355</v>
      </c>
      <c r="F3295" t="s">
        <v>12353</v>
      </c>
      <c r="G3295" t="s">
        <v>12356</v>
      </c>
      <c r="H3295">
        <v>160</v>
      </c>
      <c r="I3295">
        <v>0</v>
      </c>
      <c r="J3295" s="48">
        <v>536136</v>
      </c>
      <c r="K3295" s="48">
        <v>0</v>
      </c>
      <c r="L3295">
        <v>3350.85</v>
      </c>
      <c r="M3295" t="s">
        <v>17432</v>
      </c>
      <c r="N3295" s="58">
        <v>-8107.0227999999997</v>
      </c>
      <c r="O3295" s="48">
        <v>0</v>
      </c>
      <c r="P3295" s="63">
        <f t="shared" si="102"/>
        <v>536136</v>
      </c>
      <c r="Q3295" s="63">
        <f t="shared" si="103"/>
        <v>3350.85</v>
      </c>
    </row>
    <row r="3296" spans="1:17" x14ac:dyDescent="0.25">
      <c r="A3296" t="s">
        <v>17730</v>
      </c>
      <c r="B3296" t="s">
        <v>17731</v>
      </c>
      <c r="C3296" t="s">
        <v>17732</v>
      </c>
      <c r="D3296" t="s">
        <v>12354</v>
      </c>
      <c r="E3296" t="s">
        <v>12355</v>
      </c>
      <c r="F3296" t="s">
        <v>12357</v>
      </c>
      <c r="G3296" t="s">
        <v>12358</v>
      </c>
      <c r="H3296">
        <v>245</v>
      </c>
      <c r="I3296">
        <v>0</v>
      </c>
      <c r="J3296" s="48">
        <v>815354</v>
      </c>
      <c r="K3296" s="48">
        <v>0</v>
      </c>
      <c r="L3296">
        <v>3327.98</v>
      </c>
      <c r="M3296" t="s">
        <v>17432</v>
      </c>
      <c r="N3296" s="58">
        <v>-12329.1271</v>
      </c>
      <c r="O3296" s="48">
        <v>0</v>
      </c>
      <c r="P3296" s="63">
        <f t="shared" si="102"/>
        <v>815354</v>
      </c>
      <c r="Q3296" s="63">
        <f t="shared" si="103"/>
        <v>3327.9755102040817</v>
      </c>
    </row>
    <row r="3297" spans="1:17" x14ac:dyDescent="0.25">
      <c r="A3297" t="s">
        <v>17730</v>
      </c>
      <c r="B3297" t="s">
        <v>17731</v>
      </c>
      <c r="C3297" t="s">
        <v>17732</v>
      </c>
      <c r="D3297" t="s">
        <v>12354</v>
      </c>
      <c r="E3297" t="s">
        <v>12355</v>
      </c>
      <c r="F3297" t="s">
        <v>12359</v>
      </c>
      <c r="G3297" t="s">
        <v>12360</v>
      </c>
      <c r="H3297">
        <v>212</v>
      </c>
      <c r="I3297">
        <v>0</v>
      </c>
      <c r="J3297" s="48">
        <v>722458</v>
      </c>
      <c r="K3297" s="48">
        <v>0</v>
      </c>
      <c r="L3297">
        <v>3407.82</v>
      </c>
      <c r="M3297" t="s">
        <v>17432</v>
      </c>
      <c r="N3297" s="58">
        <v>-10924.43</v>
      </c>
      <c r="O3297" s="48">
        <v>0</v>
      </c>
      <c r="P3297" s="63">
        <f t="shared" si="102"/>
        <v>722458</v>
      </c>
      <c r="Q3297" s="63">
        <f t="shared" si="103"/>
        <v>3407.8207547169814</v>
      </c>
    </row>
    <row r="3298" spans="1:17" x14ac:dyDescent="0.25">
      <c r="A3298" t="s">
        <v>17730</v>
      </c>
      <c r="B3298" t="s">
        <v>17731</v>
      </c>
      <c r="C3298" t="s">
        <v>17732</v>
      </c>
      <c r="D3298" t="s">
        <v>12362</v>
      </c>
      <c r="E3298" t="s">
        <v>12363</v>
      </c>
      <c r="F3298" t="s">
        <v>12361</v>
      </c>
      <c r="G3298" t="s">
        <v>12364</v>
      </c>
      <c r="H3298">
        <v>84</v>
      </c>
      <c r="I3298">
        <v>0</v>
      </c>
      <c r="J3298" s="48">
        <v>292877</v>
      </c>
      <c r="K3298" s="48">
        <v>0</v>
      </c>
      <c r="L3298">
        <v>3486.63</v>
      </c>
      <c r="M3298" t="s">
        <v>17432</v>
      </c>
      <c r="N3298" s="58">
        <v>-4428.6480000000001</v>
      </c>
      <c r="O3298" s="48">
        <v>0</v>
      </c>
      <c r="P3298" s="63">
        <f t="shared" si="102"/>
        <v>292877</v>
      </c>
      <c r="Q3298" s="63">
        <f t="shared" si="103"/>
        <v>3486.6309523809523</v>
      </c>
    </row>
    <row r="3299" spans="1:17" x14ac:dyDescent="0.25">
      <c r="A3299" t="s">
        <v>17730</v>
      </c>
      <c r="B3299" t="s">
        <v>17731</v>
      </c>
      <c r="C3299" t="s">
        <v>17732</v>
      </c>
      <c r="D3299" t="s">
        <v>12362</v>
      </c>
      <c r="E3299" t="s">
        <v>12363</v>
      </c>
      <c r="F3299" t="s">
        <v>12365</v>
      </c>
      <c r="G3299" t="s">
        <v>12364</v>
      </c>
      <c r="H3299">
        <v>117</v>
      </c>
      <c r="I3299">
        <v>0</v>
      </c>
      <c r="J3299" s="48">
        <v>411783</v>
      </c>
      <c r="K3299" s="48">
        <v>0</v>
      </c>
      <c r="L3299">
        <v>3519.51</v>
      </c>
      <c r="M3299" t="s">
        <v>17432</v>
      </c>
      <c r="N3299" s="58">
        <v>-6226.6459999999997</v>
      </c>
      <c r="O3299" s="48">
        <v>0</v>
      </c>
      <c r="P3299" s="63">
        <f t="shared" si="102"/>
        <v>411783</v>
      </c>
      <c r="Q3299" s="63">
        <f t="shared" si="103"/>
        <v>3519.5128205128203</v>
      </c>
    </row>
    <row r="3300" spans="1:17" x14ac:dyDescent="0.25">
      <c r="A3300" t="s">
        <v>17730</v>
      </c>
      <c r="B3300" t="s">
        <v>17731</v>
      </c>
      <c r="C3300" t="s">
        <v>17732</v>
      </c>
      <c r="D3300" t="s">
        <v>12362</v>
      </c>
      <c r="E3300" t="s">
        <v>12363</v>
      </c>
      <c r="F3300" t="s">
        <v>12366</v>
      </c>
      <c r="G3300" t="s">
        <v>12367</v>
      </c>
      <c r="H3300">
        <v>144</v>
      </c>
      <c r="I3300">
        <v>0</v>
      </c>
      <c r="J3300" s="48">
        <v>498909</v>
      </c>
      <c r="K3300" s="48">
        <v>0</v>
      </c>
      <c r="L3300">
        <v>3464.65</v>
      </c>
      <c r="M3300" t="s">
        <v>17432</v>
      </c>
      <c r="N3300" s="58">
        <v>-7544.0991000000004</v>
      </c>
      <c r="O3300" s="48">
        <v>0</v>
      </c>
      <c r="P3300" s="63">
        <f t="shared" si="102"/>
        <v>498909</v>
      </c>
      <c r="Q3300" s="63">
        <f t="shared" si="103"/>
        <v>3464.6458333333335</v>
      </c>
    </row>
    <row r="3301" spans="1:17" x14ac:dyDescent="0.25">
      <c r="A3301" t="s">
        <v>17730</v>
      </c>
      <c r="B3301" t="s">
        <v>17731</v>
      </c>
      <c r="C3301" t="s">
        <v>17732</v>
      </c>
      <c r="D3301" t="s">
        <v>12369</v>
      </c>
      <c r="E3301" t="s">
        <v>10698</v>
      </c>
      <c r="F3301" t="s">
        <v>12368</v>
      </c>
      <c r="G3301" t="s">
        <v>12370</v>
      </c>
      <c r="H3301">
        <v>248</v>
      </c>
      <c r="I3301">
        <v>0</v>
      </c>
      <c r="J3301" s="48">
        <v>880559</v>
      </c>
      <c r="K3301" s="48">
        <v>0</v>
      </c>
      <c r="L3301">
        <v>3550.64</v>
      </c>
      <c r="M3301" t="s">
        <v>17432</v>
      </c>
      <c r="N3301" s="58">
        <v>-13315.107</v>
      </c>
      <c r="O3301" s="48">
        <v>0</v>
      </c>
      <c r="P3301" s="63">
        <f t="shared" si="102"/>
        <v>880559</v>
      </c>
      <c r="Q3301" s="63">
        <f t="shared" si="103"/>
        <v>3550.641129032258</v>
      </c>
    </row>
    <row r="3302" spans="1:17" x14ac:dyDescent="0.25">
      <c r="A3302" t="s">
        <v>17730</v>
      </c>
      <c r="B3302" t="s">
        <v>17731</v>
      </c>
      <c r="C3302" t="s">
        <v>17732</v>
      </c>
      <c r="D3302" t="s">
        <v>12369</v>
      </c>
      <c r="E3302" t="s">
        <v>10698</v>
      </c>
      <c r="F3302" t="s">
        <v>12371</v>
      </c>
      <c r="G3302" t="s">
        <v>12372</v>
      </c>
      <c r="H3302">
        <v>228</v>
      </c>
      <c r="I3302">
        <v>0</v>
      </c>
      <c r="J3302" s="48">
        <v>828547</v>
      </c>
      <c r="K3302" s="48">
        <v>0</v>
      </c>
      <c r="L3302">
        <v>3633.98</v>
      </c>
      <c r="M3302" t="s">
        <v>17432</v>
      </c>
      <c r="N3302" s="58">
        <v>-12528.624</v>
      </c>
      <c r="O3302" s="48">
        <v>0</v>
      </c>
      <c r="P3302" s="63">
        <f t="shared" si="102"/>
        <v>828547</v>
      </c>
      <c r="Q3302" s="63">
        <f t="shared" si="103"/>
        <v>3633.9780701754385</v>
      </c>
    </row>
    <row r="3303" spans="1:17" x14ac:dyDescent="0.25">
      <c r="A3303" t="s">
        <v>17730</v>
      </c>
      <c r="B3303" t="s">
        <v>17731</v>
      </c>
      <c r="C3303" t="s">
        <v>17732</v>
      </c>
      <c r="D3303" t="s">
        <v>12369</v>
      </c>
      <c r="E3303" t="s">
        <v>10698</v>
      </c>
      <c r="F3303" t="s">
        <v>12373</v>
      </c>
      <c r="G3303" t="s">
        <v>12374</v>
      </c>
      <c r="H3303">
        <v>238</v>
      </c>
      <c r="I3303">
        <v>0</v>
      </c>
      <c r="J3303" s="48">
        <v>827448</v>
      </c>
      <c r="K3303" s="48">
        <v>0</v>
      </c>
      <c r="L3303">
        <v>3476.67</v>
      </c>
      <c r="M3303" t="s">
        <v>17432</v>
      </c>
      <c r="N3303" s="58">
        <v>-12512.009599999999</v>
      </c>
      <c r="O3303" s="48">
        <v>0</v>
      </c>
      <c r="P3303" s="63">
        <f t="shared" si="102"/>
        <v>827448</v>
      </c>
      <c r="Q3303" s="63">
        <f t="shared" si="103"/>
        <v>3476.6722689075632</v>
      </c>
    </row>
    <row r="3304" spans="1:17" x14ac:dyDescent="0.25">
      <c r="A3304" t="s">
        <v>17730</v>
      </c>
      <c r="B3304" t="s">
        <v>17731</v>
      </c>
      <c r="C3304" t="s">
        <v>17732</v>
      </c>
      <c r="D3304" t="s">
        <v>12376</v>
      </c>
      <c r="E3304" t="s">
        <v>12377</v>
      </c>
      <c r="F3304" t="s">
        <v>12375</v>
      </c>
      <c r="G3304" t="s">
        <v>12378</v>
      </c>
      <c r="H3304">
        <v>300</v>
      </c>
      <c r="I3304">
        <v>0</v>
      </c>
      <c r="J3304" s="48">
        <v>1168020</v>
      </c>
      <c r="K3304" s="48">
        <v>0</v>
      </c>
      <c r="L3304">
        <v>3893.4</v>
      </c>
      <c r="M3304" t="s">
        <v>17428</v>
      </c>
      <c r="N3304" s="58">
        <v>55498.5026</v>
      </c>
      <c r="O3304" s="48">
        <v>2551.0432000000001</v>
      </c>
      <c r="P3304" s="63">
        <f t="shared" si="102"/>
        <v>1168020</v>
      </c>
      <c r="Q3304" s="63">
        <f t="shared" si="103"/>
        <v>3893.4</v>
      </c>
    </row>
    <row r="3305" spans="1:17" x14ac:dyDescent="0.25">
      <c r="A3305" t="s">
        <v>17730</v>
      </c>
      <c r="B3305" t="s">
        <v>17731</v>
      </c>
      <c r="C3305" t="s">
        <v>17732</v>
      </c>
      <c r="D3305" t="s">
        <v>12380</v>
      </c>
      <c r="E3305" t="s">
        <v>12381</v>
      </c>
      <c r="F3305" t="s">
        <v>12379</v>
      </c>
      <c r="G3305" t="s">
        <v>3776</v>
      </c>
      <c r="H3305">
        <v>106</v>
      </c>
      <c r="I3305">
        <v>0</v>
      </c>
      <c r="J3305" s="48">
        <v>380842</v>
      </c>
      <c r="K3305" s="48">
        <v>0</v>
      </c>
      <c r="L3305">
        <v>3592.85</v>
      </c>
      <c r="M3305" t="s">
        <v>17432</v>
      </c>
      <c r="N3305" s="58">
        <v>-5758.7837</v>
      </c>
      <c r="O3305" s="48">
        <v>0</v>
      </c>
      <c r="P3305" s="63">
        <f t="shared" si="102"/>
        <v>380842</v>
      </c>
      <c r="Q3305" s="63">
        <f t="shared" si="103"/>
        <v>3592.8490566037735</v>
      </c>
    </row>
    <row r="3306" spans="1:17" x14ac:dyDescent="0.25">
      <c r="A3306" t="s">
        <v>17730</v>
      </c>
      <c r="B3306" t="s">
        <v>17731</v>
      </c>
      <c r="C3306" t="s">
        <v>17732</v>
      </c>
      <c r="D3306" t="s">
        <v>12383</v>
      </c>
      <c r="E3306" t="s">
        <v>12384</v>
      </c>
      <c r="F3306" t="s">
        <v>12382</v>
      </c>
      <c r="G3306" t="s">
        <v>12385</v>
      </c>
      <c r="H3306">
        <v>225</v>
      </c>
      <c r="I3306">
        <v>0</v>
      </c>
      <c r="J3306" s="48">
        <v>736376</v>
      </c>
      <c r="K3306" s="48">
        <v>0</v>
      </c>
      <c r="L3306">
        <v>3272.78</v>
      </c>
      <c r="M3306" t="s">
        <v>17432</v>
      </c>
      <c r="N3306" s="58">
        <v>-11134.891799999999</v>
      </c>
      <c r="O3306" s="48">
        <v>0</v>
      </c>
      <c r="P3306" s="63">
        <f t="shared" si="102"/>
        <v>736376</v>
      </c>
      <c r="Q3306" s="63">
        <f t="shared" si="103"/>
        <v>3272.7822222222221</v>
      </c>
    </row>
    <row r="3307" spans="1:17" x14ac:dyDescent="0.25">
      <c r="A3307" t="s">
        <v>17730</v>
      </c>
      <c r="B3307" t="s">
        <v>17731</v>
      </c>
      <c r="C3307" t="s">
        <v>17732</v>
      </c>
      <c r="D3307" t="s">
        <v>12387</v>
      </c>
      <c r="E3307" t="s">
        <v>12388</v>
      </c>
      <c r="F3307" t="s">
        <v>12386</v>
      </c>
      <c r="G3307" t="s">
        <v>12389</v>
      </c>
      <c r="H3307">
        <v>112</v>
      </c>
      <c r="I3307">
        <v>0</v>
      </c>
      <c r="J3307" s="48">
        <v>363899</v>
      </c>
      <c r="K3307" s="48">
        <v>0</v>
      </c>
      <c r="L3307">
        <v>3249.1</v>
      </c>
      <c r="M3307" t="s">
        <v>17432</v>
      </c>
      <c r="N3307" s="58">
        <v>-5502.5848999999998</v>
      </c>
      <c r="O3307" s="48">
        <v>0</v>
      </c>
      <c r="P3307" s="63">
        <f t="shared" si="102"/>
        <v>363899</v>
      </c>
      <c r="Q3307" s="63">
        <f t="shared" si="103"/>
        <v>3249.0982142857142</v>
      </c>
    </row>
    <row r="3308" spans="1:17" x14ac:dyDescent="0.25">
      <c r="A3308" t="s">
        <v>17730</v>
      </c>
      <c r="B3308" t="s">
        <v>17731</v>
      </c>
      <c r="C3308" t="s">
        <v>17732</v>
      </c>
      <c r="D3308" t="s">
        <v>12387</v>
      </c>
      <c r="E3308" t="s">
        <v>12388</v>
      </c>
      <c r="F3308" t="s">
        <v>12390</v>
      </c>
      <c r="G3308" t="s">
        <v>12391</v>
      </c>
      <c r="H3308">
        <v>140</v>
      </c>
      <c r="I3308">
        <v>0</v>
      </c>
      <c r="J3308" s="48">
        <v>492591</v>
      </c>
      <c r="K3308" s="48">
        <v>0</v>
      </c>
      <c r="L3308">
        <v>3518.51</v>
      </c>
      <c r="M3308" t="s">
        <v>17432</v>
      </c>
      <c r="N3308" s="58">
        <v>-7448.5645999999997</v>
      </c>
      <c r="O3308" s="48">
        <v>0</v>
      </c>
      <c r="P3308" s="63">
        <f t="shared" si="102"/>
        <v>492591</v>
      </c>
      <c r="Q3308" s="63">
        <f t="shared" si="103"/>
        <v>3518.5071428571428</v>
      </c>
    </row>
    <row r="3309" spans="1:17" x14ac:dyDescent="0.25">
      <c r="A3309" t="s">
        <v>17730</v>
      </c>
      <c r="B3309" t="s">
        <v>17731</v>
      </c>
      <c r="C3309" t="s">
        <v>17732</v>
      </c>
      <c r="D3309" t="s">
        <v>12387</v>
      </c>
      <c r="E3309" t="s">
        <v>12388</v>
      </c>
      <c r="F3309" t="s">
        <v>12392</v>
      </c>
      <c r="G3309" t="s">
        <v>12389</v>
      </c>
      <c r="H3309">
        <v>78</v>
      </c>
      <c r="I3309">
        <v>0</v>
      </c>
      <c r="J3309" s="48">
        <v>256787</v>
      </c>
      <c r="K3309" s="48">
        <v>0</v>
      </c>
      <c r="L3309">
        <v>3292.14</v>
      </c>
      <c r="M3309" t="s">
        <v>17432</v>
      </c>
      <c r="N3309" s="58">
        <v>-3882.9243999999999</v>
      </c>
      <c r="O3309" s="48">
        <v>0</v>
      </c>
      <c r="P3309" s="63">
        <f t="shared" si="102"/>
        <v>256787</v>
      </c>
      <c r="Q3309" s="63">
        <f t="shared" si="103"/>
        <v>3292.1410256410259</v>
      </c>
    </row>
    <row r="3310" spans="1:17" x14ac:dyDescent="0.25">
      <c r="A3310" t="s">
        <v>17730</v>
      </c>
      <c r="B3310" t="s">
        <v>17731</v>
      </c>
      <c r="C3310" t="s">
        <v>17732</v>
      </c>
      <c r="D3310" t="s">
        <v>12394</v>
      </c>
      <c r="E3310" t="s">
        <v>12395</v>
      </c>
      <c r="F3310" t="s">
        <v>12393</v>
      </c>
      <c r="G3310" t="s">
        <v>12396</v>
      </c>
      <c r="H3310">
        <v>173</v>
      </c>
      <c r="I3310">
        <v>0</v>
      </c>
      <c r="J3310" s="48">
        <v>568685</v>
      </c>
      <c r="K3310" s="48">
        <v>0</v>
      </c>
      <c r="L3310">
        <v>3287.2</v>
      </c>
      <c r="M3310" t="s">
        <v>17428</v>
      </c>
      <c r="N3310" s="58">
        <v>27021.081099999999</v>
      </c>
      <c r="O3310" s="48">
        <v>1242.0506</v>
      </c>
      <c r="P3310" s="63">
        <f t="shared" si="102"/>
        <v>568685</v>
      </c>
      <c r="Q3310" s="63">
        <f t="shared" si="103"/>
        <v>3287.1965317919075</v>
      </c>
    </row>
    <row r="3311" spans="1:17" x14ac:dyDescent="0.25">
      <c r="A3311" t="s">
        <v>17730</v>
      </c>
      <c r="B3311" t="s">
        <v>17731</v>
      </c>
      <c r="C3311" t="s">
        <v>17732</v>
      </c>
      <c r="D3311" t="s">
        <v>12398</v>
      </c>
      <c r="E3311" t="s">
        <v>12399</v>
      </c>
      <c r="F3311" t="s">
        <v>12397</v>
      </c>
      <c r="G3311" t="s">
        <v>12400</v>
      </c>
      <c r="H3311">
        <v>26</v>
      </c>
      <c r="I3311">
        <v>0</v>
      </c>
      <c r="J3311" s="48">
        <v>92206</v>
      </c>
      <c r="K3311" s="48">
        <v>0</v>
      </c>
      <c r="L3311">
        <v>3546.38</v>
      </c>
      <c r="M3311" t="s">
        <v>17428</v>
      </c>
      <c r="N3311" s="58">
        <v>4381.1779999999999</v>
      </c>
      <c r="O3311" s="48">
        <v>201.3852</v>
      </c>
      <c r="P3311" s="63">
        <f t="shared" si="102"/>
        <v>92206</v>
      </c>
      <c r="Q3311" s="63">
        <f t="shared" si="103"/>
        <v>3546.3846153846152</v>
      </c>
    </row>
    <row r="3312" spans="1:17" x14ac:dyDescent="0.25">
      <c r="A3312" t="s">
        <v>17730</v>
      </c>
      <c r="B3312" t="s">
        <v>17731</v>
      </c>
      <c r="C3312" t="s">
        <v>17732</v>
      </c>
      <c r="D3312" t="s">
        <v>12402</v>
      </c>
      <c r="E3312" t="s">
        <v>12403</v>
      </c>
      <c r="F3312" t="s">
        <v>12401</v>
      </c>
      <c r="G3312" t="s">
        <v>12404</v>
      </c>
      <c r="H3312">
        <v>84</v>
      </c>
      <c r="I3312">
        <v>0</v>
      </c>
      <c r="J3312" s="48">
        <v>272436</v>
      </c>
      <c r="K3312" s="48">
        <v>0</v>
      </c>
      <c r="L3312">
        <v>3243.29</v>
      </c>
      <c r="M3312" t="s">
        <v>17428</v>
      </c>
      <c r="N3312" s="58">
        <v>12944.821400000001</v>
      </c>
      <c r="O3312" s="48">
        <v>595.02139999999997</v>
      </c>
      <c r="P3312" s="63">
        <f t="shared" si="102"/>
        <v>272436</v>
      </c>
      <c r="Q3312" s="63">
        <f t="shared" si="103"/>
        <v>3243.2857142857142</v>
      </c>
    </row>
    <row r="3313" spans="1:17" x14ac:dyDescent="0.25">
      <c r="A3313" t="s">
        <v>17730</v>
      </c>
      <c r="B3313" t="s">
        <v>17731</v>
      </c>
      <c r="C3313" t="s">
        <v>17732</v>
      </c>
      <c r="D3313" t="s">
        <v>12406</v>
      </c>
      <c r="E3313" t="s">
        <v>321</v>
      </c>
      <c r="F3313" t="s">
        <v>12405</v>
      </c>
      <c r="G3313" t="s">
        <v>12407</v>
      </c>
      <c r="H3313">
        <v>383</v>
      </c>
      <c r="I3313">
        <v>0</v>
      </c>
      <c r="J3313" s="48">
        <v>1401099</v>
      </c>
      <c r="K3313" s="48">
        <v>0</v>
      </c>
      <c r="L3313">
        <v>3658.22</v>
      </c>
      <c r="M3313" t="s">
        <v>17428</v>
      </c>
      <c r="N3313" s="58">
        <v>66573.296100000007</v>
      </c>
      <c r="O3313" s="48">
        <v>3060.107</v>
      </c>
      <c r="P3313" s="63">
        <f t="shared" si="102"/>
        <v>1401099</v>
      </c>
      <c r="Q3313" s="63">
        <f t="shared" si="103"/>
        <v>3658.2219321148823</v>
      </c>
    </row>
    <row r="3314" spans="1:17" x14ac:dyDescent="0.25">
      <c r="A3314" t="s">
        <v>17730</v>
      </c>
      <c r="B3314" t="s">
        <v>17731</v>
      </c>
      <c r="C3314" t="s">
        <v>17732</v>
      </c>
      <c r="D3314" t="s">
        <v>12409</v>
      </c>
      <c r="E3314" t="s">
        <v>12410</v>
      </c>
      <c r="F3314" t="s">
        <v>12408</v>
      </c>
      <c r="G3314" t="s">
        <v>12411</v>
      </c>
      <c r="H3314">
        <v>84</v>
      </c>
      <c r="I3314">
        <v>0</v>
      </c>
      <c r="J3314" s="48">
        <v>305832</v>
      </c>
      <c r="K3314" s="48">
        <v>0</v>
      </c>
      <c r="L3314">
        <v>3640.86</v>
      </c>
      <c r="M3314" t="s">
        <v>17432</v>
      </c>
      <c r="N3314" s="58">
        <v>-4624.5406000000003</v>
      </c>
      <c r="O3314" s="48">
        <v>0</v>
      </c>
      <c r="P3314" s="63">
        <f t="shared" si="102"/>
        <v>305832</v>
      </c>
      <c r="Q3314" s="63">
        <f t="shared" si="103"/>
        <v>3640.8571428571427</v>
      </c>
    </row>
    <row r="3315" spans="1:17" x14ac:dyDescent="0.25">
      <c r="A3315" t="s">
        <v>17730</v>
      </c>
      <c r="B3315" t="s">
        <v>17731</v>
      </c>
      <c r="C3315" t="s">
        <v>17732</v>
      </c>
      <c r="D3315" t="s">
        <v>12413</v>
      </c>
      <c r="E3315" t="s">
        <v>12414</v>
      </c>
      <c r="F3315" t="s">
        <v>12412</v>
      </c>
      <c r="G3315" t="s">
        <v>12415</v>
      </c>
      <c r="H3315">
        <v>172</v>
      </c>
      <c r="I3315">
        <v>0</v>
      </c>
      <c r="J3315" s="48">
        <v>643617</v>
      </c>
      <c r="K3315" s="48">
        <v>0</v>
      </c>
      <c r="L3315">
        <v>3741.96</v>
      </c>
      <c r="M3315" t="s">
        <v>17428</v>
      </c>
      <c r="N3315" s="58">
        <v>30581.459599999998</v>
      </c>
      <c r="O3315" s="48">
        <v>1405.7068999999999</v>
      </c>
      <c r="P3315" s="63">
        <f t="shared" si="102"/>
        <v>643617</v>
      </c>
      <c r="Q3315" s="63">
        <f t="shared" si="103"/>
        <v>3741.9593023255816</v>
      </c>
    </row>
    <row r="3316" spans="1:17" x14ac:dyDescent="0.25">
      <c r="A3316" t="s">
        <v>17730</v>
      </c>
      <c r="B3316" t="s">
        <v>17731</v>
      </c>
      <c r="C3316" t="s">
        <v>17732</v>
      </c>
      <c r="D3316" t="s">
        <v>12417</v>
      </c>
      <c r="E3316" t="s">
        <v>12418</v>
      </c>
      <c r="F3316" t="s">
        <v>12416</v>
      </c>
      <c r="G3316" t="s">
        <v>12419</v>
      </c>
      <c r="H3316">
        <v>142</v>
      </c>
      <c r="I3316">
        <v>0</v>
      </c>
      <c r="J3316" s="48">
        <v>503927</v>
      </c>
      <c r="K3316" s="48">
        <v>0</v>
      </c>
      <c r="L3316">
        <v>3548.78</v>
      </c>
      <c r="M3316" t="s">
        <v>17432</v>
      </c>
      <c r="N3316" s="58">
        <v>-7619.9759000000004</v>
      </c>
      <c r="O3316" s="48">
        <v>0</v>
      </c>
      <c r="P3316" s="63">
        <f t="shared" si="102"/>
        <v>503927</v>
      </c>
      <c r="Q3316" s="63">
        <f t="shared" si="103"/>
        <v>3548.7816901408451</v>
      </c>
    </row>
    <row r="3317" spans="1:17" x14ac:dyDescent="0.25">
      <c r="A3317" t="s">
        <v>17730</v>
      </c>
      <c r="B3317" t="s">
        <v>17731</v>
      </c>
      <c r="C3317" t="s">
        <v>17732</v>
      </c>
      <c r="D3317" t="s">
        <v>12417</v>
      </c>
      <c r="E3317" t="s">
        <v>12418</v>
      </c>
      <c r="F3317" t="s">
        <v>12420</v>
      </c>
      <c r="G3317" t="s">
        <v>12421</v>
      </c>
      <c r="H3317">
        <v>100</v>
      </c>
      <c r="I3317">
        <v>0</v>
      </c>
      <c r="J3317" s="48">
        <v>277883</v>
      </c>
      <c r="K3317" s="48">
        <v>0</v>
      </c>
      <c r="L3317">
        <v>2778.83</v>
      </c>
      <c r="M3317" t="s">
        <v>17432</v>
      </c>
      <c r="N3317" s="58">
        <v>-4201.9249</v>
      </c>
      <c r="O3317" s="48">
        <v>0</v>
      </c>
      <c r="P3317" s="63">
        <f t="shared" si="102"/>
        <v>277883</v>
      </c>
      <c r="Q3317" s="63">
        <f t="shared" si="103"/>
        <v>2778.83</v>
      </c>
    </row>
    <row r="3318" spans="1:17" x14ac:dyDescent="0.25">
      <c r="A3318" t="s">
        <v>17730</v>
      </c>
      <c r="B3318" t="s">
        <v>17731</v>
      </c>
      <c r="C3318" t="s">
        <v>17732</v>
      </c>
      <c r="D3318" t="s">
        <v>12417</v>
      </c>
      <c r="E3318" t="s">
        <v>12418</v>
      </c>
      <c r="F3318" t="s">
        <v>12422</v>
      </c>
      <c r="G3318" t="s">
        <v>12423</v>
      </c>
      <c r="H3318">
        <v>26</v>
      </c>
      <c r="I3318">
        <v>0</v>
      </c>
      <c r="J3318" s="48">
        <v>84928</v>
      </c>
      <c r="K3318" s="48">
        <v>0</v>
      </c>
      <c r="L3318">
        <v>3266.46</v>
      </c>
      <c r="M3318" t="s">
        <v>17432</v>
      </c>
      <c r="N3318" s="58">
        <v>-1284.2072000000001</v>
      </c>
      <c r="O3318" s="48">
        <v>0</v>
      </c>
      <c r="P3318" s="63">
        <f t="shared" si="102"/>
        <v>84928</v>
      </c>
      <c r="Q3318" s="63">
        <f t="shared" si="103"/>
        <v>3266.4615384615386</v>
      </c>
    </row>
    <row r="3319" spans="1:17" x14ac:dyDescent="0.25">
      <c r="A3319" t="s">
        <v>17730</v>
      </c>
      <c r="B3319" t="s">
        <v>17731</v>
      </c>
      <c r="C3319" t="s">
        <v>17732</v>
      </c>
      <c r="D3319" t="s">
        <v>12425</v>
      </c>
      <c r="E3319" t="s">
        <v>10934</v>
      </c>
      <c r="F3319" t="s">
        <v>12424</v>
      </c>
      <c r="G3319" t="s">
        <v>12426</v>
      </c>
      <c r="H3319">
        <v>183</v>
      </c>
      <c r="I3319">
        <v>0</v>
      </c>
      <c r="J3319" s="48">
        <v>534615</v>
      </c>
      <c r="K3319" s="48">
        <v>0</v>
      </c>
      <c r="L3319">
        <v>2921.39</v>
      </c>
      <c r="M3319" t="s">
        <v>17428</v>
      </c>
      <c r="N3319" s="58">
        <v>25402.240399999999</v>
      </c>
      <c r="O3319" s="48">
        <v>1167.6389999999999</v>
      </c>
      <c r="P3319" s="63">
        <f t="shared" si="102"/>
        <v>534615</v>
      </c>
      <c r="Q3319" s="63">
        <f t="shared" si="103"/>
        <v>2921.3934426229507</v>
      </c>
    </row>
    <row r="3320" spans="1:17" x14ac:dyDescent="0.25">
      <c r="A3320" t="s">
        <v>17730</v>
      </c>
      <c r="B3320" t="s">
        <v>17731</v>
      </c>
      <c r="C3320" t="s">
        <v>17732</v>
      </c>
      <c r="D3320" t="s">
        <v>12428</v>
      </c>
      <c r="E3320" t="s">
        <v>12429</v>
      </c>
      <c r="F3320" t="s">
        <v>12427</v>
      </c>
      <c r="G3320" t="s">
        <v>1095</v>
      </c>
      <c r="H3320">
        <v>54</v>
      </c>
      <c r="I3320">
        <v>0</v>
      </c>
      <c r="J3320" s="48">
        <v>187416</v>
      </c>
      <c r="K3320" s="48">
        <v>0</v>
      </c>
      <c r="L3320">
        <v>3470.67</v>
      </c>
      <c r="M3320" t="s">
        <v>17428</v>
      </c>
      <c r="N3320" s="58">
        <v>8905.0877999999993</v>
      </c>
      <c r="O3320" s="48">
        <v>409.33109999999999</v>
      </c>
      <c r="P3320" s="63">
        <f t="shared" si="102"/>
        <v>187416</v>
      </c>
      <c r="Q3320" s="63">
        <f t="shared" si="103"/>
        <v>3470.6666666666665</v>
      </c>
    </row>
    <row r="3321" spans="1:17" x14ac:dyDescent="0.25">
      <c r="A3321" t="s">
        <v>17730</v>
      </c>
      <c r="B3321" t="s">
        <v>17731</v>
      </c>
      <c r="C3321" t="s">
        <v>17732</v>
      </c>
      <c r="D3321" t="s">
        <v>12431</v>
      </c>
      <c r="E3321" t="s">
        <v>7723</v>
      </c>
      <c r="F3321" t="s">
        <v>12430</v>
      </c>
      <c r="G3321" t="s">
        <v>5085</v>
      </c>
      <c r="H3321">
        <v>205</v>
      </c>
      <c r="I3321">
        <v>0</v>
      </c>
      <c r="J3321" s="48">
        <v>630216</v>
      </c>
      <c r="K3321" s="48">
        <v>0</v>
      </c>
      <c r="L3321">
        <v>3074.22</v>
      </c>
      <c r="M3321" t="s">
        <v>17428</v>
      </c>
      <c r="N3321" s="58">
        <v>29944.772300000001</v>
      </c>
      <c r="O3321" s="48">
        <v>1376.4409000000001</v>
      </c>
      <c r="P3321" s="63">
        <f t="shared" si="102"/>
        <v>630216</v>
      </c>
      <c r="Q3321" s="63">
        <f t="shared" si="103"/>
        <v>3074.2243902439022</v>
      </c>
    </row>
    <row r="3322" spans="1:17" x14ac:dyDescent="0.25">
      <c r="A3322" t="s">
        <v>17730</v>
      </c>
      <c r="B3322" t="s">
        <v>17731</v>
      </c>
      <c r="C3322" t="s">
        <v>17732</v>
      </c>
      <c r="D3322" t="s">
        <v>12433</v>
      </c>
      <c r="E3322" t="s">
        <v>12434</v>
      </c>
      <c r="F3322" t="s">
        <v>12432</v>
      </c>
      <c r="G3322" t="s">
        <v>5085</v>
      </c>
      <c r="H3322">
        <v>82</v>
      </c>
      <c r="I3322">
        <v>0</v>
      </c>
      <c r="J3322" s="48">
        <v>299068</v>
      </c>
      <c r="K3322" s="48">
        <v>0</v>
      </c>
      <c r="L3322">
        <v>3647.17</v>
      </c>
      <c r="M3322" t="s">
        <v>17432</v>
      </c>
      <c r="N3322" s="58">
        <v>-4522.2624999999998</v>
      </c>
      <c r="O3322" s="48">
        <v>0</v>
      </c>
      <c r="P3322" s="63">
        <f t="shared" si="102"/>
        <v>299068</v>
      </c>
      <c r="Q3322" s="63">
        <f t="shared" si="103"/>
        <v>3647.1707317073169</v>
      </c>
    </row>
    <row r="3323" spans="1:17" x14ac:dyDescent="0.25">
      <c r="A3323" t="s">
        <v>17730</v>
      </c>
      <c r="B3323" t="s">
        <v>17731</v>
      </c>
      <c r="C3323" t="s">
        <v>17732</v>
      </c>
      <c r="D3323" t="s">
        <v>12436</v>
      </c>
      <c r="E3323" t="s">
        <v>12437</v>
      </c>
      <c r="F3323" t="s">
        <v>12435</v>
      </c>
      <c r="G3323" t="s">
        <v>5085</v>
      </c>
      <c r="H3323">
        <v>30</v>
      </c>
      <c r="I3323">
        <v>0</v>
      </c>
      <c r="J3323" s="48">
        <v>100875</v>
      </c>
      <c r="K3323" s="48">
        <v>0</v>
      </c>
      <c r="L3323">
        <v>3362.5</v>
      </c>
      <c r="M3323" t="s">
        <v>17428</v>
      </c>
      <c r="N3323" s="58">
        <v>4793.0785999999998</v>
      </c>
      <c r="O3323" s="48">
        <v>220.3186</v>
      </c>
      <c r="P3323" s="63">
        <f t="shared" si="102"/>
        <v>100875</v>
      </c>
      <c r="Q3323" s="63">
        <f t="shared" si="103"/>
        <v>3362.5</v>
      </c>
    </row>
    <row r="3324" spans="1:17" x14ac:dyDescent="0.25">
      <c r="A3324" t="s">
        <v>17730</v>
      </c>
      <c r="B3324" t="s">
        <v>17731</v>
      </c>
      <c r="C3324" t="s">
        <v>17732</v>
      </c>
      <c r="D3324" t="s">
        <v>12439</v>
      </c>
      <c r="E3324" t="s">
        <v>12440</v>
      </c>
      <c r="F3324" t="s">
        <v>12438</v>
      </c>
      <c r="G3324" t="s">
        <v>12441</v>
      </c>
      <c r="H3324">
        <v>60</v>
      </c>
      <c r="I3324">
        <v>0</v>
      </c>
      <c r="J3324" s="48">
        <v>184290</v>
      </c>
      <c r="K3324" s="48">
        <v>0</v>
      </c>
      <c r="L3324">
        <v>3071.5</v>
      </c>
      <c r="M3324" t="s">
        <v>17428</v>
      </c>
      <c r="N3324" s="58">
        <v>8756.5143000000007</v>
      </c>
      <c r="O3324" s="48">
        <v>402.5018</v>
      </c>
      <c r="P3324" s="63">
        <f t="shared" si="102"/>
        <v>184290</v>
      </c>
      <c r="Q3324" s="63">
        <f t="shared" si="103"/>
        <v>3071.5</v>
      </c>
    </row>
    <row r="3325" spans="1:17" x14ac:dyDescent="0.25">
      <c r="A3325" t="s">
        <v>17730</v>
      </c>
      <c r="B3325" t="s">
        <v>17731</v>
      </c>
      <c r="C3325" t="s">
        <v>17732</v>
      </c>
      <c r="D3325" t="s">
        <v>12443</v>
      </c>
      <c r="E3325" t="s">
        <v>12444</v>
      </c>
      <c r="F3325" t="s">
        <v>12442</v>
      </c>
      <c r="G3325" t="s">
        <v>18234</v>
      </c>
      <c r="H3325">
        <v>161</v>
      </c>
      <c r="I3325">
        <v>0</v>
      </c>
      <c r="J3325" s="48">
        <v>584512</v>
      </c>
      <c r="K3325" s="48">
        <v>0</v>
      </c>
      <c r="L3325">
        <v>3630.51</v>
      </c>
      <c r="M3325" t="s">
        <v>17432</v>
      </c>
      <c r="N3325" s="58">
        <v>-8838.5259999999998</v>
      </c>
      <c r="O3325" s="48">
        <v>0</v>
      </c>
      <c r="P3325" s="63">
        <f t="shared" si="102"/>
        <v>584512</v>
      </c>
      <c r="Q3325" s="63">
        <f t="shared" si="103"/>
        <v>3630.5093167701862</v>
      </c>
    </row>
    <row r="3326" spans="1:17" x14ac:dyDescent="0.25">
      <c r="A3326" t="s">
        <v>17730</v>
      </c>
      <c r="B3326" t="s">
        <v>17731</v>
      </c>
      <c r="C3326" t="s">
        <v>17732</v>
      </c>
      <c r="D3326" t="s">
        <v>12443</v>
      </c>
      <c r="E3326" t="s">
        <v>12444</v>
      </c>
      <c r="F3326" t="s">
        <v>12446</v>
      </c>
      <c r="G3326" t="s">
        <v>12447</v>
      </c>
      <c r="H3326">
        <v>175</v>
      </c>
      <c r="I3326">
        <v>0</v>
      </c>
      <c r="J3326" s="48">
        <v>622210</v>
      </c>
      <c r="K3326" s="48">
        <v>0</v>
      </c>
      <c r="L3326">
        <v>3555.49</v>
      </c>
      <c r="M3326" t="s">
        <v>17432</v>
      </c>
      <c r="N3326" s="58">
        <v>-9408.5565999999999</v>
      </c>
      <c r="O3326" s="48">
        <v>0</v>
      </c>
      <c r="P3326" s="63">
        <f t="shared" si="102"/>
        <v>622210</v>
      </c>
      <c r="Q3326" s="63">
        <f t="shared" si="103"/>
        <v>3555.4857142857145</v>
      </c>
    </row>
    <row r="3327" spans="1:17" x14ac:dyDescent="0.25">
      <c r="A3327" t="s">
        <v>17730</v>
      </c>
      <c r="B3327" t="s">
        <v>17731</v>
      </c>
      <c r="C3327" t="s">
        <v>17732</v>
      </c>
      <c r="D3327" t="s">
        <v>12449</v>
      </c>
      <c r="E3327" t="s">
        <v>1086</v>
      </c>
      <c r="F3327" t="s">
        <v>12448</v>
      </c>
      <c r="G3327" t="s">
        <v>12450</v>
      </c>
      <c r="H3327">
        <v>50</v>
      </c>
      <c r="I3327">
        <v>0</v>
      </c>
      <c r="J3327" s="48">
        <v>175044</v>
      </c>
      <c r="K3327" s="48">
        <v>0</v>
      </c>
      <c r="L3327">
        <v>3500.88</v>
      </c>
      <c r="M3327" t="s">
        <v>17428</v>
      </c>
      <c r="N3327" s="58">
        <v>8317.2561000000005</v>
      </c>
      <c r="O3327" s="48">
        <v>382.3109</v>
      </c>
      <c r="P3327" s="63">
        <f t="shared" si="102"/>
        <v>175044</v>
      </c>
      <c r="Q3327" s="63">
        <f t="shared" si="103"/>
        <v>3500.88</v>
      </c>
    </row>
    <row r="3328" spans="1:17" x14ac:dyDescent="0.25">
      <c r="A3328" t="s">
        <v>17730</v>
      </c>
      <c r="B3328" t="s">
        <v>17731</v>
      </c>
      <c r="C3328" t="s">
        <v>17732</v>
      </c>
      <c r="D3328" t="s">
        <v>12452</v>
      </c>
      <c r="E3328" t="s">
        <v>12453</v>
      </c>
      <c r="F3328" t="s">
        <v>12451</v>
      </c>
      <c r="G3328" t="s">
        <v>12454</v>
      </c>
      <c r="H3328">
        <v>100</v>
      </c>
      <c r="I3328">
        <v>0</v>
      </c>
      <c r="J3328" s="48">
        <v>377866</v>
      </c>
      <c r="K3328" s="48">
        <v>0</v>
      </c>
      <c r="L3328">
        <v>3778.66</v>
      </c>
      <c r="M3328" t="s">
        <v>17432</v>
      </c>
      <c r="N3328" s="58">
        <v>-5713.7839000000004</v>
      </c>
      <c r="O3328" s="48">
        <v>0</v>
      </c>
      <c r="P3328" s="63">
        <f t="shared" si="102"/>
        <v>377866</v>
      </c>
      <c r="Q3328" s="63">
        <f t="shared" si="103"/>
        <v>3778.66</v>
      </c>
    </row>
    <row r="3329" spans="1:17" x14ac:dyDescent="0.25">
      <c r="A3329" t="s">
        <v>17730</v>
      </c>
      <c r="B3329" t="s">
        <v>17731</v>
      </c>
      <c r="C3329" t="s">
        <v>17732</v>
      </c>
      <c r="D3329" t="s">
        <v>12452</v>
      </c>
      <c r="E3329" t="s">
        <v>12453</v>
      </c>
      <c r="F3329" t="s">
        <v>12455</v>
      </c>
      <c r="G3329" t="s">
        <v>12456</v>
      </c>
      <c r="H3329">
        <v>150</v>
      </c>
      <c r="I3329">
        <v>0</v>
      </c>
      <c r="J3329" s="48">
        <v>563697</v>
      </c>
      <c r="K3329" s="48">
        <v>0</v>
      </c>
      <c r="L3329">
        <v>3757.98</v>
      </c>
      <c r="M3329" t="s">
        <v>17432</v>
      </c>
      <c r="N3329" s="58">
        <v>-8523.7803999999996</v>
      </c>
      <c r="O3329" s="48">
        <v>0</v>
      </c>
      <c r="P3329" s="63">
        <f t="shared" si="102"/>
        <v>563697</v>
      </c>
      <c r="Q3329" s="63">
        <f t="shared" si="103"/>
        <v>3757.98</v>
      </c>
    </row>
    <row r="3330" spans="1:17" x14ac:dyDescent="0.25">
      <c r="A3330" t="s">
        <v>17730</v>
      </c>
      <c r="B3330" t="s">
        <v>17731</v>
      </c>
      <c r="C3330" t="s">
        <v>17732</v>
      </c>
      <c r="D3330" t="s">
        <v>12458</v>
      </c>
      <c r="E3330" t="s">
        <v>12459</v>
      </c>
      <c r="F3330" t="s">
        <v>12457</v>
      </c>
      <c r="G3330" t="s">
        <v>12460</v>
      </c>
      <c r="H3330">
        <v>175</v>
      </c>
      <c r="I3330">
        <v>0</v>
      </c>
      <c r="J3330" s="48">
        <v>628154</v>
      </c>
      <c r="K3330" s="48">
        <v>0</v>
      </c>
      <c r="L3330">
        <v>3589.45</v>
      </c>
      <c r="M3330" t="s">
        <v>17432</v>
      </c>
      <c r="N3330" s="58">
        <v>-9498.4447</v>
      </c>
      <c r="O3330" s="48">
        <v>0</v>
      </c>
      <c r="P3330" s="63">
        <f t="shared" si="102"/>
        <v>628154</v>
      </c>
      <c r="Q3330" s="63">
        <f t="shared" si="103"/>
        <v>3589.4514285714286</v>
      </c>
    </row>
    <row r="3331" spans="1:17" x14ac:dyDescent="0.25">
      <c r="A3331" t="s">
        <v>17730</v>
      </c>
      <c r="B3331" t="s">
        <v>17731</v>
      </c>
      <c r="C3331" t="s">
        <v>17732</v>
      </c>
      <c r="D3331" t="s">
        <v>12462</v>
      </c>
      <c r="E3331" t="s">
        <v>12463</v>
      </c>
      <c r="F3331" t="s">
        <v>12461</v>
      </c>
      <c r="G3331" t="s">
        <v>12464</v>
      </c>
      <c r="H3331">
        <v>50</v>
      </c>
      <c r="I3331">
        <v>0</v>
      </c>
      <c r="J3331" s="48">
        <v>168951</v>
      </c>
      <c r="K3331" s="48">
        <v>0</v>
      </c>
      <c r="L3331">
        <v>3379.02</v>
      </c>
      <c r="M3331" t="s">
        <v>17428</v>
      </c>
      <c r="N3331" s="58">
        <v>8027.7178000000004</v>
      </c>
      <c r="O3331" s="48">
        <v>369.00189999999998</v>
      </c>
      <c r="P3331" s="63">
        <f t="shared" si="102"/>
        <v>168951</v>
      </c>
      <c r="Q3331" s="63">
        <f t="shared" si="103"/>
        <v>3379.02</v>
      </c>
    </row>
    <row r="3332" spans="1:17" x14ac:dyDescent="0.25">
      <c r="A3332" t="s">
        <v>17730</v>
      </c>
      <c r="B3332" t="s">
        <v>17731</v>
      </c>
      <c r="C3332" t="s">
        <v>17732</v>
      </c>
      <c r="D3332" t="s">
        <v>12466</v>
      </c>
      <c r="E3332" t="s">
        <v>12467</v>
      </c>
      <c r="F3332" t="s">
        <v>12465</v>
      </c>
      <c r="G3332" t="s">
        <v>12468</v>
      </c>
      <c r="H3332">
        <v>230</v>
      </c>
      <c r="I3332">
        <v>0</v>
      </c>
      <c r="J3332" s="48">
        <v>782919</v>
      </c>
      <c r="K3332" s="48">
        <v>0</v>
      </c>
      <c r="L3332">
        <v>3404</v>
      </c>
      <c r="M3332" t="s">
        <v>17432</v>
      </c>
      <c r="N3332" s="58">
        <v>-11838.6713</v>
      </c>
      <c r="O3332" s="48">
        <v>0</v>
      </c>
      <c r="P3332" s="63">
        <f t="shared" ref="P3332:P3395" si="104">J3332-K3332</f>
        <v>782919</v>
      </c>
      <c r="Q3332" s="63">
        <f t="shared" ref="Q3332:Q3395" si="105">P3332/H3332</f>
        <v>3403.9956521739132</v>
      </c>
    </row>
    <row r="3333" spans="1:17" x14ac:dyDescent="0.25">
      <c r="A3333" t="s">
        <v>17730</v>
      </c>
      <c r="B3333" t="s">
        <v>17731</v>
      </c>
      <c r="C3333" t="s">
        <v>17732</v>
      </c>
      <c r="D3333" t="s">
        <v>12470</v>
      </c>
      <c r="E3333" t="s">
        <v>12471</v>
      </c>
      <c r="F3333" t="s">
        <v>12469</v>
      </c>
      <c r="G3333" t="s">
        <v>12472</v>
      </c>
      <c r="H3333">
        <v>50</v>
      </c>
      <c r="I3333">
        <v>0</v>
      </c>
      <c r="J3333" s="48">
        <v>170392</v>
      </c>
      <c r="K3333" s="48">
        <v>0</v>
      </c>
      <c r="L3333">
        <v>3407.84</v>
      </c>
      <c r="M3333" t="s">
        <v>17432</v>
      </c>
      <c r="N3333" s="58">
        <v>-2576.5371</v>
      </c>
      <c r="O3333" s="48">
        <v>0</v>
      </c>
      <c r="P3333" s="63">
        <f t="shared" si="104"/>
        <v>170392</v>
      </c>
      <c r="Q3333" s="63">
        <f t="shared" si="105"/>
        <v>3407.84</v>
      </c>
    </row>
    <row r="3334" spans="1:17" x14ac:dyDescent="0.25">
      <c r="A3334" t="s">
        <v>17730</v>
      </c>
      <c r="B3334" t="s">
        <v>17731</v>
      </c>
      <c r="C3334" t="s">
        <v>17732</v>
      </c>
      <c r="D3334" t="s">
        <v>12474</v>
      </c>
      <c r="E3334" t="s">
        <v>12475</v>
      </c>
      <c r="F3334" t="s">
        <v>12473</v>
      </c>
      <c r="G3334" t="s">
        <v>12476</v>
      </c>
      <c r="H3334">
        <v>121</v>
      </c>
      <c r="I3334">
        <v>0</v>
      </c>
      <c r="J3334" s="48">
        <v>389540</v>
      </c>
      <c r="K3334" s="48">
        <v>0</v>
      </c>
      <c r="L3334">
        <v>3219.34</v>
      </c>
      <c r="M3334" t="s">
        <v>17428</v>
      </c>
      <c r="N3334" s="58">
        <v>18509.008999999998</v>
      </c>
      <c r="O3334" s="48">
        <v>850.78480000000002</v>
      </c>
      <c r="P3334" s="63">
        <f t="shared" si="104"/>
        <v>389540</v>
      </c>
      <c r="Q3334" s="63">
        <f t="shared" si="105"/>
        <v>3219.3388429752067</v>
      </c>
    </row>
    <row r="3335" spans="1:17" x14ac:dyDescent="0.25">
      <c r="A3335" t="s">
        <v>17730</v>
      </c>
      <c r="B3335" t="s">
        <v>17731</v>
      </c>
      <c r="C3335" t="s">
        <v>17732</v>
      </c>
      <c r="D3335" t="s">
        <v>12478</v>
      </c>
      <c r="E3335" t="s">
        <v>12479</v>
      </c>
      <c r="F3335" t="s">
        <v>12477</v>
      </c>
      <c r="G3335" t="s">
        <v>12480</v>
      </c>
      <c r="H3335">
        <v>47</v>
      </c>
      <c r="I3335">
        <v>0</v>
      </c>
      <c r="J3335" s="48">
        <v>141329</v>
      </c>
      <c r="K3335" s="48">
        <v>0</v>
      </c>
      <c r="L3335">
        <v>3007</v>
      </c>
      <c r="M3335" t="s">
        <v>17428</v>
      </c>
      <c r="N3335" s="58">
        <v>6715.2276000000002</v>
      </c>
      <c r="O3335" s="48">
        <v>308.67200000000003</v>
      </c>
      <c r="P3335" s="63">
        <f t="shared" si="104"/>
        <v>141329</v>
      </c>
      <c r="Q3335" s="63">
        <f t="shared" si="105"/>
        <v>3007</v>
      </c>
    </row>
    <row r="3336" spans="1:17" x14ac:dyDescent="0.25">
      <c r="A3336" t="s">
        <v>17730</v>
      </c>
      <c r="B3336" t="s">
        <v>17731</v>
      </c>
      <c r="C3336" t="s">
        <v>17732</v>
      </c>
      <c r="D3336" t="s">
        <v>12482</v>
      </c>
      <c r="E3336" t="s">
        <v>12483</v>
      </c>
      <c r="F3336" t="s">
        <v>12481</v>
      </c>
      <c r="G3336" t="s">
        <v>5085</v>
      </c>
      <c r="H3336">
        <v>170</v>
      </c>
      <c r="I3336">
        <v>0</v>
      </c>
      <c r="J3336" s="48">
        <v>578859</v>
      </c>
      <c r="K3336" s="48">
        <v>0</v>
      </c>
      <c r="L3336">
        <v>3405.05</v>
      </c>
      <c r="M3336" t="s">
        <v>17428</v>
      </c>
      <c r="N3336" s="58">
        <v>27504.544099999999</v>
      </c>
      <c r="O3336" s="48">
        <v>1264.2734</v>
      </c>
      <c r="P3336" s="63">
        <f t="shared" si="104"/>
        <v>578859</v>
      </c>
      <c r="Q3336" s="63">
        <f t="shared" si="105"/>
        <v>3405.0529411764705</v>
      </c>
    </row>
    <row r="3337" spans="1:17" x14ac:dyDescent="0.25">
      <c r="A3337" t="s">
        <v>17730</v>
      </c>
      <c r="B3337" t="s">
        <v>17731</v>
      </c>
      <c r="C3337" t="s">
        <v>17732</v>
      </c>
      <c r="D3337" t="s">
        <v>12485</v>
      </c>
      <c r="E3337" t="s">
        <v>12486</v>
      </c>
      <c r="F3337" t="s">
        <v>12484</v>
      </c>
      <c r="G3337" t="s">
        <v>308</v>
      </c>
      <c r="H3337">
        <v>210</v>
      </c>
      <c r="I3337">
        <v>0</v>
      </c>
      <c r="J3337" s="48">
        <v>758532</v>
      </c>
      <c r="K3337" s="48">
        <v>0</v>
      </c>
      <c r="L3337">
        <v>3612.06</v>
      </c>
      <c r="M3337" t="s">
        <v>17432</v>
      </c>
      <c r="N3337" s="58">
        <v>-11469.907999999999</v>
      </c>
      <c r="O3337" s="48">
        <v>0</v>
      </c>
      <c r="P3337" s="63">
        <f t="shared" si="104"/>
        <v>758532</v>
      </c>
      <c r="Q3337" s="63">
        <f t="shared" si="105"/>
        <v>3612.0571428571429</v>
      </c>
    </row>
    <row r="3338" spans="1:17" x14ac:dyDescent="0.25">
      <c r="A3338" t="s">
        <v>17730</v>
      </c>
      <c r="B3338" t="s">
        <v>17731</v>
      </c>
      <c r="C3338" t="s">
        <v>17732</v>
      </c>
      <c r="D3338" t="s">
        <v>12488</v>
      </c>
      <c r="E3338" t="s">
        <v>12489</v>
      </c>
      <c r="F3338" t="s">
        <v>12487</v>
      </c>
      <c r="G3338" t="s">
        <v>5085</v>
      </c>
      <c r="H3338">
        <v>100</v>
      </c>
      <c r="I3338">
        <v>0</v>
      </c>
      <c r="J3338" s="48">
        <v>331614</v>
      </c>
      <c r="K3338" s="48">
        <v>0</v>
      </c>
      <c r="L3338">
        <v>3316.14</v>
      </c>
      <c r="M3338" t="s">
        <v>17432</v>
      </c>
      <c r="N3338" s="58">
        <v>-5014.3954999999996</v>
      </c>
      <c r="O3338" s="48">
        <v>0</v>
      </c>
      <c r="P3338" s="63">
        <f t="shared" si="104"/>
        <v>331614</v>
      </c>
      <c r="Q3338" s="63">
        <f t="shared" si="105"/>
        <v>3316.14</v>
      </c>
    </row>
    <row r="3339" spans="1:17" x14ac:dyDescent="0.25">
      <c r="A3339" t="s">
        <v>17730</v>
      </c>
      <c r="B3339" t="s">
        <v>17731</v>
      </c>
      <c r="C3339" t="s">
        <v>17732</v>
      </c>
      <c r="D3339" t="s">
        <v>12491</v>
      </c>
      <c r="E3339" t="s">
        <v>12492</v>
      </c>
      <c r="F3339" t="s">
        <v>12490</v>
      </c>
      <c r="G3339" t="s">
        <v>12493</v>
      </c>
      <c r="H3339">
        <v>100</v>
      </c>
      <c r="I3339">
        <v>0</v>
      </c>
      <c r="J3339" s="48">
        <v>339321</v>
      </c>
      <c r="K3339" s="48">
        <v>0</v>
      </c>
      <c r="L3339">
        <v>3393.21</v>
      </c>
      <c r="M3339" t="s">
        <v>17432</v>
      </c>
      <c r="N3339" s="58">
        <v>-5130.9449999999997</v>
      </c>
      <c r="O3339" s="48">
        <v>0</v>
      </c>
      <c r="P3339" s="63">
        <f t="shared" si="104"/>
        <v>339321</v>
      </c>
      <c r="Q3339" s="63">
        <f t="shared" si="105"/>
        <v>3393.21</v>
      </c>
    </row>
    <row r="3340" spans="1:17" x14ac:dyDescent="0.25">
      <c r="A3340" t="s">
        <v>17730</v>
      </c>
      <c r="B3340" t="s">
        <v>17731</v>
      </c>
      <c r="C3340" t="s">
        <v>17732</v>
      </c>
      <c r="D3340" t="s">
        <v>12495</v>
      </c>
      <c r="E3340" t="s">
        <v>12496</v>
      </c>
      <c r="F3340" t="s">
        <v>12494</v>
      </c>
      <c r="G3340" t="s">
        <v>12497</v>
      </c>
      <c r="H3340">
        <v>80</v>
      </c>
      <c r="I3340">
        <v>0</v>
      </c>
      <c r="J3340" s="48">
        <v>238982</v>
      </c>
      <c r="K3340" s="48">
        <v>0</v>
      </c>
      <c r="L3340">
        <v>2987.28</v>
      </c>
      <c r="M3340" t="s">
        <v>17432</v>
      </c>
      <c r="N3340" s="58">
        <v>-3613.6880000000001</v>
      </c>
      <c r="O3340" s="48">
        <v>0</v>
      </c>
      <c r="P3340" s="63">
        <f t="shared" si="104"/>
        <v>238982</v>
      </c>
      <c r="Q3340" s="63">
        <f t="shared" si="105"/>
        <v>2987.2750000000001</v>
      </c>
    </row>
    <row r="3341" spans="1:17" x14ac:dyDescent="0.25">
      <c r="A3341" t="s">
        <v>17730</v>
      </c>
      <c r="B3341" t="s">
        <v>17731</v>
      </c>
      <c r="C3341" t="s">
        <v>17732</v>
      </c>
      <c r="D3341" t="s">
        <v>12499</v>
      </c>
      <c r="E3341" t="s">
        <v>12500</v>
      </c>
      <c r="F3341" t="s">
        <v>12498</v>
      </c>
      <c r="G3341" t="s">
        <v>5085</v>
      </c>
      <c r="H3341">
        <v>249</v>
      </c>
      <c r="I3341">
        <v>0</v>
      </c>
      <c r="J3341" s="48">
        <v>952940</v>
      </c>
      <c r="K3341" s="48">
        <v>0</v>
      </c>
      <c r="L3341">
        <v>3827.07</v>
      </c>
      <c r="M3341" t="s">
        <v>17428</v>
      </c>
      <c r="N3341" s="58">
        <v>45279.010499999997</v>
      </c>
      <c r="O3341" s="48">
        <v>2081.2941999999998</v>
      </c>
      <c r="P3341" s="63">
        <f t="shared" si="104"/>
        <v>952940</v>
      </c>
      <c r="Q3341" s="63">
        <f t="shared" si="105"/>
        <v>3827.0682730923695</v>
      </c>
    </row>
    <row r="3342" spans="1:17" x14ac:dyDescent="0.25">
      <c r="A3342" t="s">
        <v>17730</v>
      </c>
      <c r="B3342" t="s">
        <v>17731</v>
      </c>
      <c r="C3342" t="s">
        <v>17732</v>
      </c>
      <c r="D3342" t="s">
        <v>18235</v>
      </c>
      <c r="E3342" t="s">
        <v>5874</v>
      </c>
      <c r="F3342" t="s">
        <v>18236</v>
      </c>
      <c r="G3342" t="s">
        <v>18237</v>
      </c>
      <c r="H3342">
        <v>173</v>
      </c>
      <c r="I3342">
        <v>0</v>
      </c>
      <c r="J3342" s="48">
        <v>607782</v>
      </c>
      <c r="K3342" s="48">
        <v>0</v>
      </c>
      <c r="L3342">
        <v>3513.19</v>
      </c>
      <c r="M3342" t="s">
        <v>17428</v>
      </c>
      <c r="N3342" s="58">
        <v>28878.8053</v>
      </c>
      <c r="O3342" s="48">
        <v>1327.4427000000001</v>
      </c>
      <c r="P3342" s="63">
        <f t="shared" si="104"/>
        <v>607782</v>
      </c>
      <c r="Q3342" s="63">
        <f t="shared" si="105"/>
        <v>3513.1907514450868</v>
      </c>
    </row>
    <row r="3343" spans="1:17" x14ac:dyDescent="0.25">
      <c r="A3343" t="s">
        <v>17730</v>
      </c>
      <c r="B3343" t="s">
        <v>17731</v>
      </c>
      <c r="C3343" t="s">
        <v>17732</v>
      </c>
      <c r="D3343" t="s">
        <v>17749</v>
      </c>
      <c r="E3343" t="s">
        <v>8432</v>
      </c>
      <c r="F3343" t="s">
        <v>17750</v>
      </c>
      <c r="G3343" t="s">
        <v>5085</v>
      </c>
      <c r="H3343">
        <v>71</v>
      </c>
      <c r="I3343">
        <v>0</v>
      </c>
      <c r="J3343" s="48">
        <v>257081</v>
      </c>
      <c r="K3343" s="48">
        <v>0</v>
      </c>
      <c r="L3343">
        <v>3620.86</v>
      </c>
      <c r="M3343" t="s">
        <v>17432</v>
      </c>
      <c r="N3343" s="58">
        <v>-3887.3798000000002</v>
      </c>
      <c r="O3343" s="48">
        <v>0</v>
      </c>
      <c r="P3343" s="63">
        <f t="shared" si="104"/>
        <v>257081</v>
      </c>
      <c r="Q3343" s="63">
        <f t="shared" si="105"/>
        <v>3620.8591549295775</v>
      </c>
    </row>
    <row r="3344" spans="1:17" x14ac:dyDescent="0.25">
      <c r="A3344" t="s">
        <v>17730</v>
      </c>
      <c r="B3344" t="s">
        <v>17731</v>
      </c>
      <c r="C3344" t="s">
        <v>17732</v>
      </c>
      <c r="D3344" t="s">
        <v>12502</v>
      </c>
      <c r="E3344" t="s">
        <v>12503</v>
      </c>
      <c r="F3344" t="s">
        <v>12501</v>
      </c>
      <c r="G3344" t="s">
        <v>12504</v>
      </c>
      <c r="H3344">
        <v>100</v>
      </c>
      <c r="I3344">
        <v>0</v>
      </c>
      <c r="J3344" s="48">
        <v>357979</v>
      </c>
      <c r="K3344" s="48">
        <v>0</v>
      </c>
      <c r="L3344">
        <v>3579.79</v>
      </c>
      <c r="M3344" t="s">
        <v>17428</v>
      </c>
      <c r="N3344" s="58">
        <v>17009.4035</v>
      </c>
      <c r="O3344" s="48">
        <v>781.85400000000004</v>
      </c>
      <c r="P3344" s="63">
        <f t="shared" si="104"/>
        <v>357979</v>
      </c>
      <c r="Q3344" s="63">
        <f t="shared" si="105"/>
        <v>3579.79</v>
      </c>
    </row>
    <row r="3345" spans="1:17" x14ac:dyDescent="0.25">
      <c r="A3345" t="s">
        <v>17730</v>
      </c>
      <c r="B3345" t="s">
        <v>17731</v>
      </c>
      <c r="C3345" t="s">
        <v>17732</v>
      </c>
      <c r="D3345" t="s">
        <v>12506</v>
      </c>
      <c r="E3345" t="s">
        <v>12507</v>
      </c>
      <c r="F3345" t="s">
        <v>12505</v>
      </c>
      <c r="G3345" t="s">
        <v>12508</v>
      </c>
      <c r="H3345">
        <v>100</v>
      </c>
      <c r="I3345">
        <v>0</v>
      </c>
      <c r="J3345" s="48">
        <v>343571</v>
      </c>
      <c r="K3345" s="48">
        <v>0</v>
      </c>
      <c r="L3345">
        <v>3435.71</v>
      </c>
      <c r="M3345" t="s">
        <v>17428</v>
      </c>
      <c r="N3345" s="58">
        <v>16324.821</v>
      </c>
      <c r="O3345" s="48">
        <v>750.38649999999996</v>
      </c>
      <c r="P3345" s="63">
        <f t="shared" si="104"/>
        <v>343571</v>
      </c>
      <c r="Q3345" s="63">
        <f t="shared" si="105"/>
        <v>3435.71</v>
      </c>
    </row>
    <row r="3346" spans="1:17" x14ac:dyDescent="0.25">
      <c r="A3346" t="s">
        <v>17730</v>
      </c>
      <c r="B3346" t="s">
        <v>17731</v>
      </c>
      <c r="C3346" t="s">
        <v>17732</v>
      </c>
      <c r="D3346" t="s">
        <v>12510</v>
      </c>
      <c r="E3346" t="s">
        <v>12511</v>
      </c>
      <c r="F3346" t="s">
        <v>12509</v>
      </c>
      <c r="G3346" t="s">
        <v>12512</v>
      </c>
      <c r="H3346">
        <v>192</v>
      </c>
      <c r="I3346">
        <v>0</v>
      </c>
      <c r="J3346" s="48">
        <v>728055</v>
      </c>
      <c r="K3346" s="48">
        <v>0</v>
      </c>
      <c r="L3346">
        <v>3791.95</v>
      </c>
      <c r="M3346" t="s">
        <v>17428</v>
      </c>
      <c r="N3346" s="58">
        <v>34593.569100000001</v>
      </c>
      <c r="O3346" s="48">
        <v>1590.1274000000001</v>
      </c>
      <c r="P3346" s="63">
        <f t="shared" si="104"/>
        <v>728055</v>
      </c>
      <c r="Q3346" s="63">
        <f t="shared" si="105"/>
        <v>3791.953125</v>
      </c>
    </row>
    <row r="3347" spans="1:17" x14ac:dyDescent="0.25">
      <c r="A3347" t="s">
        <v>17730</v>
      </c>
      <c r="B3347" t="s">
        <v>17731</v>
      </c>
      <c r="C3347" t="s">
        <v>17732</v>
      </c>
      <c r="D3347" t="s">
        <v>12514</v>
      </c>
      <c r="E3347" t="s">
        <v>12515</v>
      </c>
      <c r="F3347" t="s">
        <v>12513</v>
      </c>
      <c r="G3347" t="s">
        <v>5085</v>
      </c>
      <c r="H3347">
        <v>249</v>
      </c>
      <c r="I3347">
        <v>0</v>
      </c>
      <c r="J3347" s="48">
        <v>889643</v>
      </c>
      <c r="K3347" s="48">
        <v>0</v>
      </c>
      <c r="L3347">
        <v>3572.86</v>
      </c>
      <c r="M3347" t="s">
        <v>17428</v>
      </c>
      <c r="N3347" s="58">
        <v>42271.413800000002</v>
      </c>
      <c r="O3347" s="48">
        <v>1943.0471</v>
      </c>
      <c r="P3347" s="63">
        <f t="shared" si="104"/>
        <v>889643</v>
      </c>
      <c r="Q3347" s="63">
        <f t="shared" si="105"/>
        <v>3572.863453815261</v>
      </c>
    </row>
    <row r="3348" spans="1:17" x14ac:dyDescent="0.25">
      <c r="A3348" t="s">
        <v>17730</v>
      </c>
      <c r="B3348" t="s">
        <v>17731</v>
      </c>
      <c r="C3348" t="s">
        <v>17732</v>
      </c>
      <c r="D3348" t="s">
        <v>12517</v>
      </c>
      <c r="E3348" t="s">
        <v>12518</v>
      </c>
      <c r="F3348" t="s">
        <v>12516</v>
      </c>
      <c r="G3348" t="s">
        <v>12519</v>
      </c>
      <c r="H3348">
        <v>125</v>
      </c>
      <c r="I3348">
        <v>0</v>
      </c>
      <c r="J3348" s="48">
        <v>379024</v>
      </c>
      <c r="K3348" s="48">
        <v>0</v>
      </c>
      <c r="L3348">
        <v>3032.19</v>
      </c>
      <c r="M3348" t="s">
        <v>17432</v>
      </c>
      <c r="N3348" s="58">
        <v>-5731.3038999999999</v>
      </c>
      <c r="O3348" s="48">
        <v>0</v>
      </c>
      <c r="P3348" s="63">
        <f t="shared" si="104"/>
        <v>379024</v>
      </c>
      <c r="Q3348" s="63">
        <f t="shared" si="105"/>
        <v>3032.192</v>
      </c>
    </row>
    <row r="3349" spans="1:17" x14ac:dyDescent="0.25">
      <c r="A3349" t="s">
        <v>17730</v>
      </c>
      <c r="B3349" t="s">
        <v>17731</v>
      </c>
      <c r="C3349" t="s">
        <v>17732</v>
      </c>
      <c r="D3349" t="s">
        <v>12517</v>
      </c>
      <c r="E3349" t="s">
        <v>12518</v>
      </c>
      <c r="F3349" t="s">
        <v>12520</v>
      </c>
      <c r="G3349" t="s">
        <v>12521</v>
      </c>
      <c r="H3349">
        <v>135</v>
      </c>
      <c r="I3349">
        <v>0</v>
      </c>
      <c r="J3349" s="48">
        <v>443057</v>
      </c>
      <c r="K3349" s="48">
        <v>0</v>
      </c>
      <c r="L3349">
        <v>3281.9</v>
      </c>
      <c r="M3349" t="s">
        <v>17432</v>
      </c>
      <c r="N3349" s="58">
        <v>-6699.5535</v>
      </c>
      <c r="O3349" s="48">
        <v>0</v>
      </c>
      <c r="P3349" s="63">
        <f t="shared" si="104"/>
        <v>443057</v>
      </c>
      <c r="Q3349" s="63">
        <f t="shared" si="105"/>
        <v>3281.9037037037037</v>
      </c>
    </row>
    <row r="3350" spans="1:17" x14ac:dyDescent="0.25">
      <c r="A3350" t="s">
        <v>17730</v>
      </c>
      <c r="B3350" t="s">
        <v>17731</v>
      </c>
      <c r="C3350" t="s">
        <v>17732</v>
      </c>
      <c r="D3350" t="s">
        <v>12523</v>
      </c>
      <c r="E3350" t="s">
        <v>12524</v>
      </c>
      <c r="F3350" t="s">
        <v>12522</v>
      </c>
      <c r="G3350" t="s">
        <v>12525</v>
      </c>
      <c r="H3350">
        <v>133</v>
      </c>
      <c r="I3350">
        <v>0</v>
      </c>
      <c r="J3350" s="48">
        <v>457756</v>
      </c>
      <c r="K3350" s="48">
        <v>0</v>
      </c>
      <c r="L3350">
        <v>3441.77</v>
      </c>
      <c r="M3350" t="s">
        <v>17432</v>
      </c>
      <c r="N3350" s="58">
        <v>-6921.8239000000003</v>
      </c>
      <c r="O3350" s="48">
        <v>0</v>
      </c>
      <c r="P3350" s="63">
        <f t="shared" si="104"/>
        <v>457756</v>
      </c>
      <c r="Q3350" s="63">
        <f t="shared" si="105"/>
        <v>3441.7744360902257</v>
      </c>
    </row>
    <row r="3351" spans="1:17" x14ac:dyDescent="0.25">
      <c r="A3351" t="s">
        <v>17730</v>
      </c>
      <c r="B3351" t="s">
        <v>17731</v>
      </c>
      <c r="C3351" t="s">
        <v>17732</v>
      </c>
      <c r="D3351" t="s">
        <v>12523</v>
      </c>
      <c r="E3351" t="s">
        <v>12524</v>
      </c>
      <c r="F3351" t="s">
        <v>12526</v>
      </c>
      <c r="G3351" t="s">
        <v>12527</v>
      </c>
      <c r="H3351">
        <v>86</v>
      </c>
      <c r="I3351">
        <v>6</v>
      </c>
      <c r="J3351" s="48">
        <v>319299</v>
      </c>
      <c r="K3351" s="48">
        <v>20824</v>
      </c>
      <c r="L3351">
        <v>3470.64</v>
      </c>
      <c r="M3351" t="s">
        <v>17432</v>
      </c>
      <c r="N3351" s="58">
        <v>-4828.1794</v>
      </c>
      <c r="O3351" s="48">
        <v>0</v>
      </c>
      <c r="P3351" s="63">
        <f t="shared" si="104"/>
        <v>298475</v>
      </c>
      <c r="Q3351" s="63">
        <f t="shared" si="105"/>
        <v>3470.6395348837209</v>
      </c>
    </row>
    <row r="3352" spans="1:17" x14ac:dyDescent="0.25">
      <c r="A3352" t="s">
        <v>17730</v>
      </c>
      <c r="B3352" t="s">
        <v>17731</v>
      </c>
      <c r="C3352" t="s">
        <v>17732</v>
      </c>
      <c r="D3352" t="s">
        <v>12523</v>
      </c>
      <c r="E3352" t="s">
        <v>12524</v>
      </c>
      <c r="F3352" t="s">
        <v>12528</v>
      </c>
      <c r="G3352" t="s">
        <v>12529</v>
      </c>
      <c r="H3352">
        <v>106</v>
      </c>
      <c r="I3352">
        <v>15</v>
      </c>
      <c r="J3352" s="48">
        <v>457607</v>
      </c>
      <c r="K3352" s="48">
        <v>56728</v>
      </c>
      <c r="L3352">
        <v>3781.88</v>
      </c>
      <c r="M3352" t="s">
        <v>17432</v>
      </c>
      <c r="N3352" s="58">
        <v>-6919.5614999999998</v>
      </c>
      <c r="O3352" s="48">
        <v>0</v>
      </c>
      <c r="P3352" s="63">
        <f t="shared" si="104"/>
        <v>400879</v>
      </c>
      <c r="Q3352" s="63">
        <f t="shared" si="105"/>
        <v>3781.8773584905662</v>
      </c>
    </row>
    <row r="3353" spans="1:17" x14ac:dyDescent="0.25">
      <c r="A3353" t="s">
        <v>17730</v>
      </c>
      <c r="B3353" t="s">
        <v>17731</v>
      </c>
      <c r="C3353" t="s">
        <v>17732</v>
      </c>
      <c r="D3353" t="s">
        <v>12523</v>
      </c>
      <c r="E3353" t="s">
        <v>12524</v>
      </c>
      <c r="F3353" t="s">
        <v>12530</v>
      </c>
      <c r="G3353" t="s">
        <v>12531</v>
      </c>
      <c r="H3353">
        <v>146</v>
      </c>
      <c r="I3353">
        <v>0</v>
      </c>
      <c r="J3353" s="48">
        <v>582894</v>
      </c>
      <c r="K3353" s="48">
        <v>0</v>
      </c>
      <c r="L3353">
        <v>3992.42</v>
      </c>
      <c r="M3353" t="s">
        <v>17432</v>
      </c>
      <c r="N3353" s="58">
        <v>-8814.0501999999997</v>
      </c>
      <c r="O3353" s="48">
        <v>0</v>
      </c>
      <c r="P3353" s="63">
        <f t="shared" si="104"/>
        <v>582894</v>
      </c>
      <c r="Q3353" s="63">
        <f t="shared" si="105"/>
        <v>3992.4246575342468</v>
      </c>
    </row>
    <row r="3354" spans="1:17" x14ac:dyDescent="0.25">
      <c r="A3354" t="s">
        <v>17730</v>
      </c>
      <c r="B3354" t="s">
        <v>17731</v>
      </c>
      <c r="C3354" t="s">
        <v>17732</v>
      </c>
      <c r="D3354" t="s">
        <v>12523</v>
      </c>
      <c r="E3354" t="s">
        <v>12524</v>
      </c>
      <c r="F3354" t="s">
        <v>12534</v>
      </c>
      <c r="G3354" t="s">
        <v>12535</v>
      </c>
      <c r="H3354">
        <v>46</v>
      </c>
      <c r="I3354">
        <v>0</v>
      </c>
      <c r="J3354" s="48">
        <v>179583</v>
      </c>
      <c r="K3354" s="48">
        <v>0</v>
      </c>
      <c r="L3354">
        <v>3903.98</v>
      </c>
      <c r="M3354" t="s">
        <v>17432</v>
      </c>
      <c r="N3354" s="58">
        <v>-2715.5162</v>
      </c>
      <c r="O3354" s="48">
        <v>0</v>
      </c>
      <c r="P3354" s="63">
        <f t="shared" si="104"/>
        <v>179583</v>
      </c>
      <c r="Q3354" s="63">
        <f t="shared" si="105"/>
        <v>3903.978260869565</v>
      </c>
    </row>
    <row r="3355" spans="1:17" x14ac:dyDescent="0.25">
      <c r="A3355" t="s">
        <v>17730</v>
      </c>
      <c r="B3355" t="s">
        <v>17731</v>
      </c>
      <c r="C3355" t="s">
        <v>17732</v>
      </c>
      <c r="D3355" t="s">
        <v>12537</v>
      </c>
      <c r="E3355" t="s">
        <v>1102</v>
      </c>
      <c r="F3355" t="s">
        <v>12536</v>
      </c>
      <c r="G3355" t="s">
        <v>12538</v>
      </c>
      <c r="H3355">
        <v>202</v>
      </c>
      <c r="I3355">
        <v>0</v>
      </c>
      <c r="J3355" s="48">
        <v>787462</v>
      </c>
      <c r="K3355" s="48">
        <v>0</v>
      </c>
      <c r="L3355">
        <v>3898.33</v>
      </c>
      <c r="M3355" t="s">
        <v>17432</v>
      </c>
      <c r="N3355" s="58">
        <v>-11907.363600000001</v>
      </c>
      <c r="O3355" s="48">
        <v>0</v>
      </c>
      <c r="P3355" s="63">
        <f t="shared" si="104"/>
        <v>787462</v>
      </c>
      <c r="Q3355" s="63">
        <f t="shared" si="105"/>
        <v>3898.3267326732675</v>
      </c>
    </row>
    <row r="3356" spans="1:17" x14ac:dyDescent="0.25">
      <c r="A3356" t="s">
        <v>17730</v>
      </c>
      <c r="B3356" t="s">
        <v>17731</v>
      </c>
      <c r="C3356" t="s">
        <v>17732</v>
      </c>
      <c r="D3356" t="s">
        <v>12537</v>
      </c>
      <c r="E3356" t="s">
        <v>1102</v>
      </c>
      <c r="F3356" t="s">
        <v>12539</v>
      </c>
      <c r="G3356" t="s">
        <v>12540</v>
      </c>
      <c r="H3356">
        <v>80</v>
      </c>
      <c r="I3356">
        <v>0</v>
      </c>
      <c r="J3356" s="48">
        <v>256328</v>
      </c>
      <c r="K3356" s="48">
        <v>0</v>
      </c>
      <c r="L3356">
        <v>3204.1</v>
      </c>
      <c r="M3356" t="s">
        <v>17432</v>
      </c>
      <c r="N3356" s="58">
        <v>-3875.9850999999999</v>
      </c>
      <c r="O3356" s="48">
        <v>0</v>
      </c>
      <c r="P3356" s="63">
        <f t="shared" si="104"/>
        <v>256328</v>
      </c>
      <c r="Q3356" s="63">
        <f t="shared" si="105"/>
        <v>3204.1</v>
      </c>
    </row>
    <row r="3357" spans="1:17" x14ac:dyDescent="0.25">
      <c r="A3357" t="s">
        <v>17730</v>
      </c>
      <c r="B3357" t="s">
        <v>17731</v>
      </c>
      <c r="C3357" t="s">
        <v>17732</v>
      </c>
      <c r="D3357" t="s">
        <v>12542</v>
      </c>
      <c r="E3357" t="s">
        <v>12543</v>
      </c>
      <c r="F3357" t="s">
        <v>12541</v>
      </c>
      <c r="G3357" t="s">
        <v>12544</v>
      </c>
      <c r="H3357">
        <v>158</v>
      </c>
      <c r="I3357">
        <v>0</v>
      </c>
      <c r="J3357" s="48">
        <v>528507</v>
      </c>
      <c r="K3357" s="48">
        <v>0</v>
      </c>
      <c r="L3357">
        <v>3344.98</v>
      </c>
      <c r="M3357" t="s">
        <v>17428</v>
      </c>
      <c r="N3357" s="58">
        <v>25112.063200000001</v>
      </c>
      <c r="O3357" s="48">
        <v>1154.3007</v>
      </c>
      <c r="P3357" s="63">
        <f t="shared" si="104"/>
        <v>528507</v>
      </c>
      <c r="Q3357" s="63">
        <f t="shared" si="105"/>
        <v>3344.9810126582279</v>
      </c>
    </row>
    <row r="3358" spans="1:17" x14ac:dyDescent="0.25">
      <c r="A3358" t="s">
        <v>17730</v>
      </c>
      <c r="B3358" t="s">
        <v>17731</v>
      </c>
      <c r="C3358" t="s">
        <v>17732</v>
      </c>
      <c r="D3358" t="s">
        <v>12546</v>
      </c>
      <c r="E3358" t="s">
        <v>12547</v>
      </c>
      <c r="F3358" t="s">
        <v>12545</v>
      </c>
      <c r="G3358" t="s">
        <v>12548</v>
      </c>
      <c r="H3358">
        <v>200</v>
      </c>
      <c r="I3358">
        <v>0</v>
      </c>
      <c r="J3358" s="48">
        <v>747940</v>
      </c>
      <c r="K3358" s="48">
        <v>0</v>
      </c>
      <c r="L3358">
        <v>3739.7</v>
      </c>
      <c r="M3358" t="s">
        <v>17432</v>
      </c>
      <c r="N3358" s="58">
        <v>-11309.742899999999</v>
      </c>
      <c r="O3358" s="48">
        <v>0</v>
      </c>
      <c r="P3358" s="63">
        <f t="shared" si="104"/>
        <v>747940</v>
      </c>
      <c r="Q3358" s="63">
        <f t="shared" si="105"/>
        <v>3739.7</v>
      </c>
    </row>
    <row r="3359" spans="1:17" x14ac:dyDescent="0.25">
      <c r="A3359" t="s">
        <v>17730</v>
      </c>
      <c r="B3359" t="s">
        <v>17731</v>
      </c>
      <c r="C3359" t="s">
        <v>17732</v>
      </c>
      <c r="D3359" t="s">
        <v>12550</v>
      </c>
      <c r="E3359" t="s">
        <v>12551</v>
      </c>
      <c r="F3359" t="s">
        <v>12549</v>
      </c>
      <c r="G3359" t="s">
        <v>12552</v>
      </c>
      <c r="H3359">
        <v>174</v>
      </c>
      <c r="I3359">
        <v>0</v>
      </c>
      <c r="J3359" s="48">
        <v>531321</v>
      </c>
      <c r="K3359" s="48">
        <v>0</v>
      </c>
      <c r="L3359">
        <v>3053.57</v>
      </c>
      <c r="M3359" t="s">
        <v>17428</v>
      </c>
      <c r="N3359" s="58">
        <v>25245.769899999999</v>
      </c>
      <c r="O3359" s="48">
        <v>1160.4466</v>
      </c>
      <c r="P3359" s="63">
        <f t="shared" si="104"/>
        <v>531321</v>
      </c>
      <c r="Q3359" s="63">
        <f t="shared" si="105"/>
        <v>3053.5689655172414</v>
      </c>
    </row>
    <row r="3360" spans="1:17" x14ac:dyDescent="0.25">
      <c r="A3360" t="s">
        <v>17730</v>
      </c>
      <c r="B3360" t="s">
        <v>17731</v>
      </c>
      <c r="C3360" t="s">
        <v>17732</v>
      </c>
      <c r="D3360" t="s">
        <v>12554</v>
      </c>
      <c r="E3360" t="s">
        <v>12555</v>
      </c>
      <c r="F3360" t="s">
        <v>12553</v>
      </c>
      <c r="G3360" t="s">
        <v>12556</v>
      </c>
      <c r="H3360">
        <v>150</v>
      </c>
      <c r="I3360">
        <v>0</v>
      </c>
      <c r="J3360" s="48">
        <v>500690</v>
      </c>
      <c r="K3360" s="48">
        <v>0</v>
      </c>
      <c r="L3360">
        <v>3337.93</v>
      </c>
      <c r="M3360" t="s">
        <v>17432</v>
      </c>
      <c r="N3360" s="58">
        <v>-7571.0357999999997</v>
      </c>
      <c r="O3360" s="48">
        <v>0</v>
      </c>
      <c r="P3360" s="63">
        <f t="shared" si="104"/>
        <v>500690</v>
      </c>
      <c r="Q3360" s="63">
        <f t="shared" si="105"/>
        <v>3337.9333333333334</v>
      </c>
    </row>
    <row r="3361" spans="1:17" x14ac:dyDescent="0.25">
      <c r="A3361" t="s">
        <v>17730</v>
      </c>
      <c r="B3361" t="s">
        <v>17731</v>
      </c>
      <c r="C3361" t="s">
        <v>17732</v>
      </c>
      <c r="D3361" t="s">
        <v>12558</v>
      </c>
      <c r="E3361" t="s">
        <v>5843</v>
      </c>
      <c r="F3361" t="s">
        <v>12557</v>
      </c>
      <c r="G3361" t="s">
        <v>12559</v>
      </c>
      <c r="H3361">
        <v>190</v>
      </c>
      <c r="I3361">
        <v>0</v>
      </c>
      <c r="J3361" s="48">
        <v>634697</v>
      </c>
      <c r="K3361" s="48">
        <v>0</v>
      </c>
      <c r="L3361">
        <v>3340.51</v>
      </c>
      <c r="M3361" t="s">
        <v>17432</v>
      </c>
      <c r="N3361" s="58">
        <v>-9597.3773000000001</v>
      </c>
      <c r="O3361" s="48">
        <v>0</v>
      </c>
      <c r="P3361" s="63">
        <f t="shared" si="104"/>
        <v>634697</v>
      </c>
      <c r="Q3361" s="63">
        <f t="shared" si="105"/>
        <v>3340.5105263157893</v>
      </c>
    </row>
    <row r="3362" spans="1:17" x14ac:dyDescent="0.25">
      <c r="A3362" t="s">
        <v>17730</v>
      </c>
      <c r="B3362" t="s">
        <v>17731</v>
      </c>
      <c r="C3362" t="s">
        <v>17732</v>
      </c>
      <c r="D3362" t="s">
        <v>12561</v>
      </c>
      <c r="E3362" t="s">
        <v>12562</v>
      </c>
      <c r="F3362" t="s">
        <v>12560</v>
      </c>
      <c r="G3362" t="s">
        <v>5085</v>
      </c>
      <c r="H3362">
        <v>143</v>
      </c>
      <c r="I3362">
        <v>0</v>
      </c>
      <c r="J3362" s="48">
        <v>549783</v>
      </c>
      <c r="K3362" s="48">
        <v>0</v>
      </c>
      <c r="L3362">
        <v>3844.64</v>
      </c>
      <c r="M3362" t="s">
        <v>17428</v>
      </c>
      <c r="N3362" s="58">
        <v>26122.968400000002</v>
      </c>
      <c r="O3362" s="48">
        <v>1200.7679000000001</v>
      </c>
      <c r="P3362" s="63">
        <f t="shared" si="104"/>
        <v>549783</v>
      </c>
      <c r="Q3362" s="63">
        <f t="shared" si="105"/>
        <v>3844.6363636363635</v>
      </c>
    </row>
    <row r="3363" spans="1:17" x14ac:dyDescent="0.25">
      <c r="A3363" t="s">
        <v>17730</v>
      </c>
      <c r="B3363" t="s">
        <v>17731</v>
      </c>
      <c r="C3363" t="s">
        <v>17732</v>
      </c>
      <c r="D3363" t="s">
        <v>12564</v>
      </c>
      <c r="E3363" t="s">
        <v>683</v>
      </c>
      <c r="F3363" t="s">
        <v>12563</v>
      </c>
      <c r="G3363" t="s">
        <v>12565</v>
      </c>
      <c r="H3363">
        <v>50</v>
      </c>
      <c r="I3363">
        <v>0</v>
      </c>
      <c r="J3363" s="48">
        <v>151435</v>
      </c>
      <c r="K3363" s="48">
        <v>0</v>
      </c>
      <c r="L3363">
        <v>3028.7</v>
      </c>
      <c r="M3363" t="s">
        <v>17428</v>
      </c>
      <c r="N3363" s="58">
        <v>7195.4341000000004</v>
      </c>
      <c r="O3363" s="48">
        <v>330.74520000000001</v>
      </c>
      <c r="P3363" s="63">
        <f t="shared" si="104"/>
        <v>151435</v>
      </c>
      <c r="Q3363" s="63">
        <f t="shared" si="105"/>
        <v>3028.7</v>
      </c>
    </row>
    <row r="3364" spans="1:17" x14ac:dyDescent="0.25">
      <c r="A3364" t="s">
        <v>17730</v>
      </c>
      <c r="B3364" t="s">
        <v>17731</v>
      </c>
      <c r="C3364" t="s">
        <v>17732</v>
      </c>
      <c r="D3364" t="s">
        <v>12567</v>
      </c>
      <c r="E3364" t="s">
        <v>12568</v>
      </c>
      <c r="F3364" t="s">
        <v>12566</v>
      </c>
      <c r="G3364" t="s">
        <v>12569</v>
      </c>
      <c r="H3364">
        <v>200</v>
      </c>
      <c r="I3364">
        <v>0</v>
      </c>
      <c r="J3364" s="48">
        <v>682281</v>
      </c>
      <c r="K3364" s="48">
        <v>0</v>
      </c>
      <c r="L3364">
        <v>3411.4</v>
      </c>
      <c r="M3364" t="s">
        <v>17428</v>
      </c>
      <c r="N3364" s="58">
        <v>32418.616399999999</v>
      </c>
      <c r="O3364" s="48">
        <v>1490.1536000000001</v>
      </c>
      <c r="P3364" s="63">
        <f t="shared" si="104"/>
        <v>682281</v>
      </c>
      <c r="Q3364" s="63">
        <f t="shared" si="105"/>
        <v>3411.4050000000002</v>
      </c>
    </row>
    <row r="3365" spans="1:17" x14ac:dyDescent="0.25">
      <c r="A3365" t="s">
        <v>17730</v>
      </c>
      <c r="B3365" t="s">
        <v>17731</v>
      </c>
      <c r="C3365" t="s">
        <v>17732</v>
      </c>
      <c r="D3365" t="s">
        <v>12571</v>
      </c>
      <c r="E3365" t="s">
        <v>12572</v>
      </c>
      <c r="F3365" t="s">
        <v>12570</v>
      </c>
      <c r="G3365" t="s">
        <v>12573</v>
      </c>
      <c r="H3365">
        <v>175</v>
      </c>
      <c r="I3365">
        <v>0</v>
      </c>
      <c r="J3365" s="48">
        <v>545635</v>
      </c>
      <c r="K3365" s="48">
        <v>0</v>
      </c>
      <c r="L3365">
        <v>3117.91</v>
      </c>
      <c r="M3365" t="s">
        <v>17432</v>
      </c>
      <c r="N3365" s="58">
        <v>-8250.6548999999995</v>
      </c>
      <c r="O3365" s="48">
        <v>0</v>
      </c>
      <c r="P3365" s="63">
        <f t="shared" si="104"/>
        <v>545635</v>
      </c>
      <c r="Q3365" s="63">
        <f t="shared" si="105"/>
        <v>3117.9142857142856</v>
      </c>
    </row>
    <row r="3366" spans="1:17" x14ac:dyDescent="0.25">
      <c r="A3366" t="s">
        <v>17730</v>
      </c>
      <c r="B3366" t="s">
        <v>17731</v>
      </c>
      <c r="C3366" t="s">
        <v>17732</v>
      </c>
      <c r="D3366" t="s">
        <v>12575</v>
      </c>
      <c r="E3366" t="s">
        <v>12576</v>
      </c>
      <c r="F3366" t="s">
        <v>12574</v>
      </c>
      <c r="G3366" t="s">
        <v>12577</v>
      </c>
      <c r="H3366">
        <v>150</v>
      </c>
      <c r="I3366">
        <v>0</v>
      </c>
      <c r="J3366" s="48">
        <v>544180</v>
      </c>
      <c r="K3366" s="48">
        <v>0</v>
      </c>
      <c r="L3366">
        <v>3627.87</v>
      </c>
      <c r="M3366" t="s">
        <v>17428</v>
      </c>
      <c r="N3366" s="58">
        <v>25856.718199999999</v>
      </c>
      <c r="O3366" s="48">
        <v>1188.5295000000001</v>
      </c>
      <c r="P3366" s="63">
        <f t="shared" si="104"/>
        <v>544180</v>
      </c>
      <c r="Q3366" s="63">
        <f t="shared" si="105"/>
        <v>3627.8666666666668</v>
      </c>
    </row>
    <row r="3367" spans="1:17" x14ac:dyDescent="0.25">
      <c r="A3367" t="s">
        <v>17730</v>
      </c>
      <c r="B3367" t="s">
        <v>17731</v>
      </c>
      <c r="C3367" t="s">
        <v>17732</v>
      </c>
      <c r="D3367" t="s">
        <v>12575</v>
      </c>
      <c r="E3367" t="s">
        <v>12576</v>
      </c>
      <c r="F3367" t="s">
        <v>12578</v>
      </c>
      <c r="G3367" t="s">
        <v>12579</v>
      </c>
      <c r="H3367">
        <v>140</v>
      </c>
      <c r="I3367">
        <v>0</v>
      </c>
      <c r="J3367" s="48">
        <v>550567</v>
      </c>
      <c r="K3367" s="48">
        <v>0</v>
      </c>
      <c r="L3367">
        <v>3932.62</v>
      </c>
      <c r="M3367" t="s">
        <v>17428</v>
      </c>
      <c r="N3367" s="58">
        <v>26160.228299999999</v>
      </c>
      <c r="O3367" s="48">
        <v>1202.4806000000001</v>
      </c>
      <c r="P3367" s="63">
        <f t="shared" si="104"/>
        <v>550567</v>
      </c>
      <c r="Q3367" s="63">
        <f t="shared" si="105"/>
        <v>3932.6214285714286</v>
      </c>
    </row>
    <row r="3368" spans="1:17" x14ac:dyDescent="0.25">
      <c r="A3368" t="s">
        <v>17730</v>
      </c>
      <c r="B3368" t="s">
        <v>17731</v>
      </c>
      <c r="C3368" t="s">
        <v>17732</v>
      </c>
      <c r="D3368" t="s">
        <v>12581</v>
      </c>
      <c r="E3368" t="s">
        <v>12582</v>
      </c>
      <c r="F3368" t="s">
        <v>12580</v>
      </c>
      <c r="G3368" t="s">
        <v>12583</v>
      </c>
      <c r="H3368">
        <v>100</v>
      </c>
      <c r="I3368">
        <v>0</v>
      </c>
      <c r="J3368" s="48">
        <v>351560</v>
      </c>
      <c r="K3368" s="48">
        <v>0</v>
      </c>
      <c r="L3368">
        <v>3515.6</v>
      </c>
      <c r="M3368" t="s">
        <v>17432</v>
      </c>
      <c r="N3368" s="58">
        <v>-5316.0093999999999</v>
      </c>
      <c r="O3368" s="48">
        <v>0</v>
      </c>
      <c r="P3368" s="63">
        <f t="shared" si="104"/>
        <v>351560</v>
      </c>
      <c r="Q3368" s="63">
        <f t="shared" si="105"/>
        <v>3515.6</v>
      </c>
    </row>
    <row r="3369" spans="1:17" x14ac:dyDescent="0.25">
      <c r="A3369" t="s">
        <v>17730</v>
      </c>
      <c r="B3369" t="s">
        <v>17731</v>
      </c>
      <c r="C3369" t="s">
        <v>17732</v>
      </c>
      <c r="D3369" t="s">
        <v>12585</v>
      </c>
      <c r="E3369" t="s">
        <v>12586</v>
      </c>
      <c r="F3369" t="s">
        <v>12584</v>
      </c>
      <c r="G3369" t="s">
        <v>12587</v>
      </c>
      <c r="H3369">
        <v>185</v>
      </c>
      <c r="I3369">
        <v>0</v>
      </c>
      <c r="J3369" s="48">
        <v>449375</v>
      </c>
      <c r="K3369" s="48">
        <v>0</v>
      </c>
      <c r="L3369">
        <v>2429.0500000000002</v>
      </c>
      <c r="M3369" t="s">
        <v>17432</v>
      </c>
      <c r="N3369" s="58">
        <v>-6795.0905000000002</v>
      </c>
      <c r="O3369" s="48">
        <v>0</v>
      </c>
      <c r="P3369" s="63">
        <f t="shared" si="104"/>
        <v>449375</v>
      </c>
      <c r="Q3369" s="63">
        <f t="shared" si="105"/>
        <v>2429.0540540540542</v>
      </c>
    </row>
    <row r="3370" spans="1:17" x14ac:dyDescent="0.25">
      <c r="A3370" t="s">
        <v>17730</v>
      </c>
      <c r="B3370" t="s">
        <v>17731</v>
      </c>
      <c r="C3370" t="s">
        <v>17732</v>
      </c>
      <c r="D3370" t="s">
        <v>12585</v>
      </c>
      <c r="E3370" t="s">
        <v>12586</v>
      </c>
      <c r="F3370" t="s">
        <v>12588</v>
      </c>
      <c r="G3370" t="s">
        <v>12589</v>
      </c>
      <c r="H3370">
        <v>8</v>
      </c>
      <c r="I3370">
        <v>0</v>
      </c>
      <c r="J3370" s="48">
        <v>15801</v>
      </c>
      <c r="K3370" s="48">
        <v>0</v>
      </c>
      <c r="L3370">
        <v>1975.12</v>
      </c>
      <c r="M3370" t="s">
        <v>17432</v>
      </c>
      <c r="N3370" s="58">
        <v>-238.9237</v>
      </c>
      <c r="O3370" s="48">
        <v>0</v>
      </c>
      <c r="P3370" s="63">
        <f t="shared" si="104"/>
        <v>15801</v>
      </c>
      <c r="Q3370" s="63">
        <f t="shared" si="105"/>
        <v>1975.125</v>
      </c>
    </row>
    <row r="3371" spans="1:17" x14ac:dyDescent="0.25">
      <c r="A3371" t="s">
        <v>17730</v>
      </c>
      <c r="B3371" t="s">
        <v>17731</v>
      </c>
      <c r="C3371" t="s">
        <v>17732</v>
      </c>
      <c r="D3371" t="s">
        <v>12585</v>
      </c>
      <c r="E3371" t="s">
        <v>12586</v>
      </c>
      <c r="F3371" t="s">
        <v>12590</v>
      </c>
      <c r="G3371" t="s">
        <v>12591</v>
      </c>
      <c r="H3371">
        <v>4</v>
      </c>
      <c r="I3371">
        <v>0</v>
      </c>
      <c r="J3371" s="48">
        <v>8622</v>
      </c>
      <c r="K3371" s="48">
        <v>0</v>
      </c>
      <c r="L3371">
        <v>2155.5</v>
      </c>
      <c r="M3371" t="s">
        <v>17432</v>
      </c>
      <c r="N3371" s="58">
        <v>-130.37809999999999</v>
      </c>
      <c r="O3371" s="48">
        <v>0</v>
      </c>
      <c r="P3371" s="63">
        <f t="shared" si="104"/>
        <v>8622</v>
      </c>
      <c r="Q3371" s="63">
        <f t="shared" si="105"/>
        <v>2155.5</v>
      </c>
    </row>
    <row r="3372" spans="1:17" x14ac:dyDescent="0.25">
      <c r="A3372" t="s">
        <v>17730</v>
      </c>
      <c r="B3372" t="s">
        <v>17731</v>
      </c>
      <c r="C3372" t="s">
        <v>17732</v>
      </c>
      <c r="D3372" t="s">
        <v>12593</v>
      </c>
      <c r="E3372" t="s">
        <v>12594</v>
      </c>
      <c r="F3372" t="s">
        <v>12592</v>
      </c>
      <c r="G3372" t="s">
        <v>12595</v>
      </c>
      <c r="H3372">
        <v>50</v>
      </c>
      <c r="I3372">
        <v>0</v>
      </c>
      <c r="J3372" s="48">
        <v>173022</v>
      </c>
      <c r="K3372" s="48">
        <v>0</v>
      </c>
      <c r="L3372">
        <v>3460.44</v>
      </c>
      <c r="M3372" t="s">
        <v>17432</v>
      </c>
      <c r="N3372" s="58">
        <v>-2616.3069999999998</v>
      </c>
      <c r="O3372" s="48">
        <v>0</v>
      </c>
      <c r="P3372" s="63">
        <f t="shared" si="104"/>
        <v>173022</v>
      </c>
      <c r="Q3372" s="63">
        <f t="shared" si="105"/>
        <v>3460.44</v>
      </c>
    </row>
    <row r="3373" spans="1:17" x14ac:dyDescent="0.25">
      <c r="A3373" t="s">
        <v>17730</v>
      </c>
      <c r="B3373" t="s">
        <v>17731</v>
      </c>
      <c r="C3373" t="s">
        <v>17732</v>
      </c>
      <c r="D3373" t="s">
        <v>12597</v>
      </c>
      <c r="E3373" t="s">
        <v>12598</v>
      </c>
      <c r="F3373" t="s">
        <v>12596</v>
      </c>
      <c r="G3373" t="s">
        <v>12599</v>
      </c>
      <c r="H3373">
        <v>76</v>
      </c>
      <c r="I3373">
        <v>0</v>
      </c>
      <c r="J3373" s="48">
        <v>288679</v>
      </c>
      <c r="K3373" s="48">
        <v>0</v>
      </c>
      <c r="L3373">
        <v>3798.41</v>
      </c>
      <c r="M3373" t="s">
        <v>17432</v>
      </c>
      <c r="N3373" s="58">
        <v>-4365.1734999999999</v>
      </c>
      <c r="O3373" s="48">
        <v>0</v>
      </c>
      <c r="P3373" s="63">
        <f t="shared" si="104"/>
        <v>288679</v>
      </c>
      <c r="Q3373" s="63">
        <f t="shared" si="105"/>
        <v>3798.4078947368421</v>
      </c>
    </row>
    <row r="3374" spans="1:17" x14ac:dyDescent="0.25">
      <c r="A3374" t="s">
        <v>17730</v>
      </c>
      <c r="B3374" t="s">
        <v>17731</v>
      </c>
      <c r="C3374" t="s">
        <v>17732</v>
      </c>
      <c r="D3374" t="s">
        <v>12601</v>
      </c>
      <c r="E3374" t="s">
        <v>12602</v>
      </c>
      <c r="F3374" t="s">
        <v>12600</v>
      </c>
      <c r="G3374" t="s">
        <v>12603</v>
      </c>
      <c r="H3374">
        <v>163</v>
      </c>
      <c r="I3374">
        <v>0</v>
      </c>
      <c r="J3374" s="48">
        <v>543346</v>
      </c>
      <c r="K3374" s="48">
        <v>0</v>
      </c>
      <c r="L3374">
        <v>3333.41</v>
      </c>
      <c r="M3374" t="s">
        <v>17432</v>
      </c>
      <c r="N3374" s="58">
        <v>-8216.0481</v>
      </c>
      <c r="O3374" s="48">
        <v>0</v>
      </c>
      <c r="P3374" s="63">
        <f t="shared" si="104"/>
        <v>543346</v>
      </c>
      <c r="Q3374" s="63">
        <f t="shared" si="105"/>
        <v>3333.4110429447851</v>
      </c>
    </row>
    <row r="3375" spans="1:17" x14ac:dyDescent="0.25">
      <c r="A3375" t="s">
        <v>17730</v>
      </c>
      <c r="B3375" t="s">
        <v>17731</v>
      </c>
      <c r="C3375" t="s">
        <v>17732</v>
      </c>
      <c r="D3375" t="s">
        <v>12605</v>
      </c>
      <c r="E3375" t="s">
        <v>12606</v>
      </c>
      <c r="F3375" t="s">
        <v>12604</v>
      </c>
      <c r="G3375" t="s">
        <v>12607</v>
      </c>
      <c r="H3375">
        <v>151</v>
      </c>
      <c r="I3375">
        <v>0</v>
      </c>
      <c r="J3375" s="48">
        <v>560083</v>
      </c>
      <c r="K3375" s="48">
        <v>0</v>
      </c>
      <c r="L3375">
        <v>3709.16</v>
      </c>
      <c r="M3375" t="s">
        <v>17432</v>
      </c>
      <c r="N3375" s="58">
        <v>-8469.125</v>
      </c>
      <c r="O3375" s="48">
        <v>0</v>
      </c>
      <c r="P3375" s="63">
        <f t="shared" si="104"/>
        <v>560083</v>
      </c>
      <c r="Q3375" s="63">
        <f t="shared" si="105"/>
        <v>3709.1589403973512</v>
      </c>
    </row>
    <row r="3376" spans="1:17" x14ac:dyDescent="0.25">
      <c r="A3376" t="s">
        <v>17730</v>
      </c>
      <c r="B3376" t="s">
        <v>17731</v>
      </c>
      <c r="C3376" t="s">
        <v>17732</v>
      </c>
      <c r="D3376" t="s">
        <v>12609</v>
      </c>
      <c r="E3376" t="s">
        <v>12610</v>
      </c>
      <c r="F3376" t="s">
        <v>12608</v>
      </c>
      <c r="G3376" t="s">
        <v>12611</v>
      </c>
      <c r="H3376">
        <v>100</v>
      </c>
      <c r="I3376">
        <v>0</v>
      </c>
      <c r="J3376" s="48">
        <v>366111</v>
      </c>
      <c r="K3376" s="48">
        <v>0</v>
      </c>
      <c r="L3376">
        <v>3661.11</v>
      </c>
      <c r="M3376" t="s">
        <v>17432</v>
      </c>
      <c r="N3376" s="58">
        <v>-5536.0348000000004</v>
      </c>
      <c r="O3376" s="48">
        <v>0</v>
      </c>
      <c r="P3376" s="63">
        <f t="shared" si="104"/>
        <v>366111</v>
      </c>
      <c r="Q3376" s="63">
        <f t="shared" si="105"/>
        <v>3661.11</v>
      </c>
    </row>
    <row r="3377" spans="1:17" x14ac:dyDescent="0.25">
      <c r="A3377" t="s">
        <v>17730</v>
      </c>
      <c r="B3377" t="s">
        <v>17731</v>
      </c>
      <c r="C3377" t="s">
        <v>17732</v>
      </c>
      <c r="D3377" t="s">
        <v>12613</v>
      </c>
      <c r="E3377" t="s">
        <v>12614</v>
      </c>
      <c r="F3377" t="s">
        <v>12612</v>
      </c>
      <c r="G3377" t="s">
        <v>12615</v>
      </c>
      <c r="H3377">
        <v>194</v>
      </c>
      <c r="I3377">
        <v>0</v>
      </c>
      <c r="J3377" s="48">
        <v>428244</v>
      </c>
      <c r="K3377" s="48">
        <v>0</v>
      </c>
      <c r="L3377">
        <v>2207.44</v>
      </c>
      <c r="M3377" t="s">
        <v>17428</v>
      </c>
      <c r="N3377" s="58">
        <v>20348.0533</v>
      </c>
      <c r="O3377" s="48">
        <v>935.31830000000002</v>
      </c>
      <c r="P3377" s="63">
        <f t="shared" si="104"/>
        <v>428244</v>
      </c>
      <c r="Q3377" s="63">
        <f t="shared" si="105"/>
        <v>2207.4432989690722</v>
      </c>
    </row>
    <row r="3378" spans="1:17" x14ac:dyDescent="0.25">
      <c r="A3378" t="s">
        <v>17730</v>
      </c>
      <c r="B3378" t="s">
        <v>17731</v>
      </c>
      <c r="C3378" t="s">
        <v>17732</v>
      </c>
      <c r="D3378" t="s">
        <v>12617</v>
      </c>
      <c r="E3378" t="s">
        <v>12618</v>
      </c>
      <c r="F3378" t="s">
        <v>12616</v>
      </c>
      <c r="G3378" t="s">
        <v>5085</v>
      </c>
      <c r="H3378">
        <v>20</v>
      </c>
      <c r="I3378">
        <v>0</v>
      </c>
      <c r="J3378" s="48">
        <v>67693</v>
      </c>
      <c r="K3378" s="48">
        <v>0</v>
      </c>
      <c r="L3378">
        <v>3384.65</v>
      </c>
      <c r="M3378" t="s">
        <v>17432</v>
      </c>
      <c r="N3378" s="58">
        <v>-1023.5997</v>
      </c>
      <c r="O3378" s="48">
        <v>0</v>
      </c>
      <c r="P3378" s="63">
        <f t="shared" si="104"/>
        <v>67693</v>
      </c>
      <c r="Q3378" s="63">
        <f t="shared" si="105"/>
        <v>3384.65</v>
      </c>
    </row>
    <row r="3379" spans="1:17" x14ac:dyDescent="0.25">
      <c r="A3379" t="s">
        <v>17730</v>
      </c>
      <c r="B3379" t="s">
        <v>17731</v>
      </c>
      <c r="C3379" t="s">
        <v>17732</v>
      </c>
      <c r="D3379" t="s">
        <v>12620</v>
      </c>
      <c r="E3379" t="s">
        <v>7103</v>
      </c>
      <c r="F3379" t="s">
        <v>12619</v>
      </c>
      <c r="G3379" t="s">
        <v>12621</v>
      </c>
      <c r="H3379">
        <v>243</v>
      </c>
      <c r="I3379">
        <v>0</v>
      </c>
      <c r="J3379" s="48">
        <v>867117</v>
      </c>
      <c r="K3379" s="48">
        <v>0</v>
      </c>
      <c r="L3379">
        <v>3568.38</v>
      </c>
      <c r="M3379" t="s">
        <v>17432</v>
      </c>
      <c r="N3379" s="58">
        <v>-13111.844999999999</v>
      </c>
      <c r="O3379" s="48">
        <v>0</v>
      </c>
      <c r="P3379" s="63">
        <f t="shared" si="104"/>
        <v>867117</v>
      </c>
      <c r="Q3379" s="63">
        <f t="shared" si="105"/>
        <v>3568.3827160493829</v>
      </c>
    </row>
    <row r="3380" spans="1:17" x14ac:dyDescent="0.25">
      <c r="A3380" t="s">
        <v>17730</v>
      </c>
      <c r="B3380" t="s">
        <v>17731</v>
      </c>
      <c r="C3380" t="s">
        <v>17732</v>
      </c>
      <c r="D3380" t="s">
        <v>12623</v>
      </c>
      <c r="E3380" t="s">
        <v>12624</v>
      </c>
      <c r="F3380" t="s">
        <v>12622</v>
      </c>
      <c r="G3380" t="s">
        <v>12625</v>
      </c>
      <c r="H3380">
        <v>244</v>
      </c>
      <c r="I3380">
        <v>0</v>
      </c>
      <c r="J3380" s="48">
        <v>695728</v>
      </c>
      <c r="K3380" s="48">
        <v>0</v>
      </c>
      <c r="L3380">
        <v>2851.34</v>
      </c>
      <c r="M3380" t="s">
        <v>17432</v>
      </c>
      <c r="N3380" s="58">
        <v>-10520.244699999999</v>
      </c>
      <c r="O3380" s="48">
        <v>0</v>
      </c>
      <c r="P3380" s="63">
        <f t="shared" si="104"/>
        <v>695728</v>
      </c>
      <c r="Q3380" s="63">
        <f t="shared" si="105"/>
        <v>2851.344262295082</v>
      </c>
    </row>
    <row r="3381" spans="1:17" x14ac:dyDescent="0.25">
      <c r="A3381" t="s">
        <v>17730</v>
      </c>
      <c r="B3381" t="s">
        <v>17731</v>
      </c>
      <c r="C3381" t="s">
        <v>17732</v>
      </c>
      <c r="D3381" t="s">
        <v>12623</v>
      </c>
      <c r="E3381" t="s">
        <v>12624</v>
      </c>
      <c r="F3381" t="s">
        <v>17751</v>
      </c>
      <c r="G3381" t="s">
        <v>17752</v>
      </c>
      <c r="H3381">
        <v>2</v>
      </c>
      <c r="I3381">
        <v>0</v>
      </c>
      <c r="J3381" s="48">
        <v>1638</v>
      </c>
      <c r="K3381" s="48">
        <v>0</v>
      </c>
      <c r="L3381">
        <v>819</v>
      </c>
      <c r="M3381" t="s">
        <v>17432</v>
      </c>
      <c r="N3381" s="58">
        <v>-24.770299999999999</v>
      </c>
      <c r="O3381" s="48">
        <v>0</v>
      </c>
      <c r="P3381" s="63">
        <f t="shared" si="104"/>
        <v>1638</v>
      </c>
      <c r="Q3381" s="63">
        <f t="shared" si="105"/>
        <v>819</v>
      </c>
    </row>
    <row r="3382" spans="1:17" x14ac:dyDescent="0.25">
      <c r="A3382" t="s">
        <v>17730</v>
      </c>
      <c r="B3382" t="s">
        <v>17731</v>
      </c>
      <c r="C3382" t="s">
        <v>17732</v>
      </c>
      <c r="D3382" t="s">
        <v>12627</v>
      </c>
      <c r="E3382" t="s">
        <v>12628</v>
      </c>
      <c r="F3382" t="s">
        <v>12626</v>
      </c>
      <c r="G3382" t="s">
        <v>12629</v>
      </c>
      <c r="H3382">
        <v>50</v>
      </c>
      <c r="I3382">
        <v>0</v>
      </c>
      <c r="J3382" s="48">
        <v>182909</v>
      </c>
      <c r="K3382" s="48">
        <v>0</v>
      </c>
      <c r="L3382">
        <v>3658.18</v>
      </c>
      <c r="M3382" t="s">
        <v>17432</v>
      </c>
      <c r="N3382" s="58">
        <v>-2765.8065999999999</v>
      </c>
      <c r="O3382" s="48">
        <v>0</v>
      </c>
      <c r="P3382" s="63">
        <f t="shared" si="104"/>
        <v>182909</v>
      </c>
      <c r="Q3382" s="63">
        <f t="shared" si="105"/>
        <v>3658.18</v>
      </c>
    </row>
    <row r="3383" spans="1:17" x14ac:dyDescent="0.25">
      <c r="A3383" t="s">
        <v>17730</v>
      </c>
      <c r="B3383" t="s">
        <v>17731</v>
      </c>
      <c r="C3383" t="s">
        <v>17732</v>
      </c>
      <c r="D3383" t="s">
        <v>12627</v>
      </c>
      <c r="E3383" t="s">
        <v>12628</v>
      </c>
      <c r="F3383" t="s">
        <v>12630</v>
      </c>
      <c r="G3383" t="s">
        <v>12631</v>
      </c>
      <c r="H3383">
        <v>50</v>
      </c>
      <c r="I3383">
        <v>0</v>
      </c>
      <c r="J3383" s="48">
        <v>182772</v>
      </c>
      <c r="K3383" s="48">
        <v>0</v>
      </c>
      <c r="L3383">
        <v>3655.44</v>
      </c>
      <c r="M3383" t="s">
        <v>17432</v>
      </c>
      <c r="N3383" s="58">
        <v>-2763.7368000000001</v>
      </c>
      <c r="O3383" s="48">
        <v>0</v>
      </c>
      <c r="P3383" s="63">
        <f t="shared" si="104"/>
        <v>182772</v>
      </c>
      <c r="Q3383" s="63">
        <f t="shared" si="105"/>
        <v>3655.44</v>
      </c>
    </row>
    <row r="3384" spans="1:17" x14ac:dyDescent="0.25">
      <c r="A3384" t="s">
        <v>17730</v>
      </c>
      <c r="B3384" t="s">
        <v>17731</v>
      </c>
      <c r="C3384" t="s">
        <v>17732</v>
      </c>
      <c r="D3384" t="s">
        <v>12627</v>
      </c>
      <c r="E3384" t="s">
        <v>12628</v>
      </c>
      <c r="F3384" t="s">
        <v>12632</v>
      </c>
      <c r="G3384" t="s">
        <v>12633</v>
      </c>
      <c r="H3384">
        <v>80</v>
      </c>
      <c r="I3384">
        <v>0</v>
      </c>
      <c r="J3384" s="48">
        <v>287918</v>
      </c>
      <c r="K3384" s="48">
        <v>0</v>
      </c>
      <c r="L3384">
        <v>3598.98</v>
      </c>
      <c r="M3384" t="s">
        <v>17432</v>
      </c>
      <c r="N3384" s="58">
        <v>-4353.6588000000002</v>
      </c>
      <c r="O3384" s="48">
        <v>0</v>
      </c>
      <c r="P3384" s="63">
        <f t="shared" si="104"/>
        <v>287918</v>
      </c>
      <c r="Q3384" s="63">
        <f t="shared" si="105"/>
        <v>3598.9749999999999</v>
      </c>
    </row>
    <row r="3385" spans="1:17" x14ac:dyDescent="0.25">
      <c r="A3385" t="s">
        <v>17730</v>
      </c>
      <c r="B3385" t="s">
        <v>17731</v>
      </c>
      <c r="C3385" t="s">
        <v>17732</v>
      </c>
      <c r="D3385" t="s">
        <v>12627</v>
      </c>
      <c r="E3385" t="s">
        <v>12628</v>
      </c>
      <c r="F3385" t="s">
        <v>12634</v>
      </c>
      <c r="G3385" t="s">
        <v>12635</v>
      </c>
      <c r="H3385">
        <v>50</v>
      </c>
      <c r="I3385">
        <v>0</v>
      </c>
      <c r="J3385" s="48">
        <v>182505</v>
      </c>
      <c r="K3385" s="48">
        <v>0</v>
      </c>
      <c r="L3385">
        <v>3650.1</v>
      </c>
      <c r="M3385" t="s">
        <v>17432</v>
      </c>
      <c r="N3385" s="58">
        <v>-2759.6934999999999</v>
      </c>
      <c r="O3385" s="48">
        <v>0</v>
      </c>
      <c r="P3385" s="63">
        <f t="shared" si="104"/>
        <v>182505</v>
      </c>
      <c r="Q3385" s="63">
        <f t="shared" si="105"/>
        <v>3650.1</v>
      </c>
    </row>
    <row r="3386" spans="1:17" x14ac:dyDescent="0.25">
      <c r="A3386" t="s">
        <v>17730</v>
      </c>
      <c r="B3386" t="s">
        <v>17731</v>
      </c>
      <c r="C3386" t="s">
        <v>17732</v>
      </c>
      <c r="D3386" t="s">
        <v>12627</v>
      </c>
      <c r="E3386" t="s">
        <v>12628</v>
      </c>
      <c r="F3386" t="s">
        <v>12636</v>
      </c>
      <c r="G3386" t="s">
        <v>12637</v>
      </c>
      <c r="H3386">
        <v>50</v>
      </c>
      <c r="I3386">
        <v>0</v>
      </c>
      <c r="J3386" s="48">
        <v>180257</v>
      </c>
      <c r="K3386" s="48">
        <v>0</v>
      </c>
      <c r="L3386">
        <v>3605.14</v>
      </c>
      <c r="M3386" t="s">
        <v>17432</v>
      </c>
      <c r="N3386" s="58">
        <v>-2725.7033999999999</v>
      </c>
      <c r="O3386" s="48">
        <v>0</v>
      </c>
      <c r="P3386" s="63">
        <f t="shared" si="104"/>
        <v>180257</v>
      </c>
      <c r="Q3386" s="63">
        <f t="shared" si="105"/>
        <v>3605.14</v>
      </c>
    </row>
    <row r="3387" spans="1:17" x14ac:dyDescent="0.25">
      <c r="A3387" t="s">
        <v>17730</v>
      </c>
      <c r="B3387" t="s">
        <v>17731</v>
      </c>
      <c r="C3387" t="s">
        <v>17732</v>
      </c>
      <c r="D3387" t="s">
        <v>12627</v>
      </c>
      <c r="E3387" t="s">
        <v>12628</v>
      </c>
      <c r="F3387" t="s">
        <v>12638</v>
      </c>
      <c r="G3387" t="s">
        <v>12639</v>
      </c>
      <c r="H3387">
        <v>58</v>
      </c>
      <c r="I3387">
        <v>0</v>
      </c>
      <c r="J3387" s="48">
        <v>203427</v>
      </c>
      <c r="K3387" s="48">
        <v>0</v>
      </c>
      <c r="L3387">
        <v>3507.36</v>
      </c>
      <c r="M3387" t="s">
        <v>17432</v>
      </c>
      <c r="N3387" s="58">
        <v>-3076.0581999999999</v>
      </c>
      <c r="O3387" s="48">
        <v>0</v>
      </c>
      <c r="P3387" s="63">
        <f t="shared" si="104"/>
        <v>203427</v>
      </c>
      <c r="Q3387" s="63">
        <f t="shared" si="105"/>
        <v>3507.3620689655172</v>
      </c>
    </row>
    <row r="3388" spans="1:17" x14ac:dyDescent="0.25">
      <c r="A3388" t="s">
        <v>17730</v>
      </c>
      <c r="B3388" t="s">
        <v>17731</v>
      </c>
      <c r="C3388" t="s">
        <v>17732</v>
      </c>
      <c r="D3388" t="s">
        <v>12627</v>
      </c>
      <c r="E3388" t="s">
        <v>12628</v>
      </c>
      <c r="F3388" t="s">
        <v>12640</v>
      </c>
      <c r="G3388" t="s">
        <v>12641</v>
      </c>
      <c r="H3388">
        <v>40</v>
      </c>
      <c r="I3388">
        <v>0</v>
      </c>
      <c r="J3388" s="48">
        <v>145180</v>
      </c>
      <c r="K3388" s="48">
        <v>0</v>
      </c>
      <c r="L3388">
        <v>3629.5</v>
      </c>
      <c r="M3388" t="s">
        <v>17432</v>
      </c>
      <c r="N3388" s="58">
        <v>-2195.2882</v>
      </c>
      <c r="O3388" s="48">
        <v>0</v>
      </c>
      <c r="P3388" s="63">
        <f t="shared" si="104"/>
        <v>145180</v>
      </c>
      <c r="Q3388" s="63">
        <f t="shared" si="105"/>
        <v>3629.5</v>
      </c>
    </row>
    <row r="3389" spans="1:17" x14ac:dyDescent="0.25">
      <c r="A3389" t="s">
        <v>17730</v>
      </c>
      <c r="B3389" t="s">
        <v>17731</v>
      </c>
      <c r="C3389" t="s">
        <v>17732</v>
      </c>
      <c r="D3389" t="s">
        <v>18238</v>
      </c>
      <c r="E3389" t="s">
        <v>18239</v>
      </c>
      <c r="F3389" t="s">
        <v>18240</v>
      </c>
      <c r="G3389" t="s">
        <v>18241</v>
      </c>
      <c r="H3389">
        <v>83</v>
      </c>
      <c r="I3389">
        <v>0</v>
      </c>
      <c r="J3389" s="48">
        <v>296541</v>
      </c>
      <c r="K3389" s="48">
        <v>0</v>
      </c>
      <c r="L3389">
        <v>3572.78</v>
      </c>
      <c r="M3389" t="s">
        <v>17432</v>
      </c>
      <c r="N3389" s="58">
        <v>-4484.0577999999996</v>
      </c>
      <c r="O3389" s="48">
        <v>0</v>
      </c>
      <c r="P3389" s="63">
        <f t="shared" si="104"/>
        <v>296541</v>
      </c>
      <c r="Q3389" s="63">
        <f t="shared" si="105"/>
        <v>3572.7831325301204</v>
      </c>
    </row>
    <row r="3390" spans="1:17" x14ac:dyDescent="0.25">
      <c r="A3390" t="s">
        <v>17730</v>
      </c>
      <c r="B3390" t="s">
        <v>17731</v>
      </c>
      <c r="C3390" t="s">
        <v>17732</v>
      </c>
      <c r="D3390" t="s">
        <v>17753</v>
      </c>
      <c r="E3390" t="s">
        <v>17754</v>
      </c>
      <c r="F3390" t="s">
        <v>17755</v>
      </c>
      <c r="G3390" t="s">
        <v>17756</v>
      </c>
      <c r="H3390">
        <v>0</v>
      </c>
      <c r="I3390">
        <v>50</v>
      </c>
      <c r="J3390" s="48">
        <v>153643</v>
      </c>
      <c r="K3390" s="48">
        <v>153643</v>
      </c>
      <c r="L3390">
        <v>3072.86</v>
      </c>
      <c r="M3390" t="s">
        <v>17432</v>
      </c>
      <c r="N3390" s="58">
        <v>-2323.2732000000001</v>
      </c>
      <c r="O3390" s="48">
        <v>0</v>
      </c>
      <c r="P3390" s="63">
        <f t="shared" si="104"/>
        <v>0</v>
      </c>
      <c r="Q3390" s="63" t="e">
        <f t="shared" si="105"/>
        <v>#DIV/0!</v>
      </c>
    </row>
    <row r="3391" spans="1:17" x14ac:dyDescent="0.25">
      <c r="A3391" t="s">
        <v>17730</v>
      </c>
      <c r="B3391" t="s">
        <v>17731</v>
      </c>
      <c r="C3391" t="s">
        <v>17732</v>
      </c>
      <c r="D3391" t="s">
        <v>12643</v>
      </c>
      <c r="E3391" t="s">
        <v>12644</v>
      </c>
      <c r="F3391" t="s">
        <v>12642</v>
      </c>
      <c r="G3391" t="s">
        <v>12645</v>
      </c>
      <c r="H3391">
        <v>75</v>
      </c>
      <c r="I3391">
        <v>0</v>
      </c>
      <c r="J3391" s="48">
        <v>275173</v>
      </c>
      <c r="K3391" s="48">
        <v>0</v>
      </c>
      <c r="L3391">
        <v>3668.97</v>
      </c>
      <c r="M3391" t="s">
        <v>17432</v>
      </c>
      <c r="N3391" s="58">
        <v>-4160.9413000000004</v>
      </c>
      <c r="O3391" s="48">
        <v>0</v>
      </c>
      <c r="P3391" s="63">
        <f t="shared" si="104"/>
        <v>275173</v>
      </c>
      <c r="Q3391" s="63">
        <f t="shared" si="105"/>
        <v>3668.9733333333334</v>
      </c>
    </row>
    <row r="3392" spans="1:17" x14ac:dyDescent="0.25">
      <c r="A3392" t="s">
        <v>17730</v>
      </c>
      <c r="B3392" t="s">
        <v>17731</v>
      </c>
      <c r="C3392" t="s">
        <v>17732</v>
      </c>
      <c r="D3392" t="s">
        <v>12647</v>
      </c>
      <c r="E3392" t="s">
        <v>4003</v>
      </c>
      <c r="F3392" t="s">
        <v>12646</v>
      </c>
      <c r="G3392" t="s">
        <v>5085</v>
      </c>
      <c r="H3392">
        <v>40</v>
      </c>
      <c r="I3392">
        <v>0</v>
      </c>
      <c r="J3392" s="48">
        <v>138124</v>
      </c>
      <c r="K3392" s="48">
        <v>0</v>
      </c>
      <c r="L3392">
        <v>3453.1</v>
      </c>
      <c r="M3392" t="s">
        <v>17428</v>
      </c>
      <c r="N3392" s="58">
        <v>6562.9372999999996</v>
      </c>
      <c r="O3392" s="48">
        <v>301.67189999999999</v>
      </c>
      <c r="P3392" s="63">
        <f t="shared" si="104"/>
        <v>138124</v>
      </c>
      <c r="Q3392" s="63">
        <f t="shared" si="105"/>
        <v>3453.1</v>
      </c>
    </row>
    <row r="3393" spans="1:17" x14ac:dyDescent="0.25">
      <c r="A3393" t="s">
        <v>17730</v>
      </c>
      <c r="B3393" t="s">
        <v>17731</v>
      </c>
      <c r="C3393" t="s">
        <v>17732</v>
      </c>
      <c r="D3393" t="s">
        <v>12649</v>
      </c>
      <c r="E3393" t="s">
        <v>12650</v>
      </c>
      <c r="F3393" t="s">
        <v>12648</v>
      </c>
      <c r="G3393" t="s">
        <v>12651</v>
      </c>
      <c r="H3393">
        <v>52</v>
      </c>
      <c r="I3393">
        <v>0</v>
      </c>
      <c r="J3393" s="48">
        <v>193397</v>
      </c>
      <c r="K3393" s="48">
        <v>0</v>
      </c>
      <c r="L3393">
        <v>3719.17</v>
      </c>
      <c r="M3393" t="s">
        <v>17432</v>
      </c>
      <c r="N3393" s="58">
        <v>-2924.3897999999999</v>
      </c>
      <c r="O3393" s="48">
        <v>0</v>
      </c>
      <c r="P3393" s="63">
        <f t="shared" si="104"/>
        <v>193397</v>
      </c>
      <c r="Q3393" s="63">
        <f t="shared" si="105"/>
        <v>3719.1730769230771</v>
      </c>
    </row>
    <row r="3394" spans="1:17" x14ac:dyDescent="0.25">
      <c r="A3394" t="s">
        <v>17730</v>
      </c>
      <c r="B3394" t="s">
        <v>17731</v>
      </c>
      <c r="C3394" t="s">
        <v>17732</v>
      </c>
      <c r="D3394" t="s">
        <v>12649</v>
      </c>
      <c r="E3394" t="s">
        <v>12650</v>
      </c>
      <c r="F3394" t="s">
        <v>12652</v>
      </c>
      <c r="G3394" t="s">
        <v>12653</v>
      </c>
      <c r="H3394">
        <v>26</v>
      </c>
      <c r="I3394">
        <v>0</v>
      </c>
      <c r="J3394" s="48">
        <v>95050</v>
      </c>
      <c r="K3394" s="48">
        <v>0</v>
      </c>
      <c r="L3394">
        <v>3655.77</v>
      </c>
      <c r="M3394" t="s">
        <v>17432</v>
      </c>
      <c r="N3394" s="58">
        <v>-1437.2764999999999</v>
      </c>
      <c r="O3394" s="48">
        <v>0</v>
      </c>
      <c r="P3394" s="63">
        <f t="shared" si="104"/>
        <v>95050</v>
      </c>
      <c r="Q3394" s="63">
        <f t="shared" si="105"/>
        <v>3655.7692307692309</v>
      </c>
    </row>
    <row r="3395" spans="1:17" x14ac:dyDescent="0.25">
      <c r="A3395" t="s">
        <v>17757</v>
      </c>
      <c r="B3395" t="s">
        <v>17504</v>
      </c>
      <c r="C3395" t="s">
        <v>17505</v>
      </c>
      <c r="D3395" t="s">
        <v>9793</v>
      </c>
      <c r="E3395" t="s">
        <v>9794</v>
      </c>
      <c r="F3395" t="s">
        <v>9792</v>
      </c>
      <c r="G3395" t="s">
        <v>9795</v>
      </c>
      <c r="H3395">
        <v>111</v>
      </c>
      <c r="I3395">
        <v>84</v>
      </c>
      <c r="J3395" s="48">
        <v>368060</v>
      </c>
      <c r="K3395" s="48">
        <v>158549</v>
      </c>
      <c r="L3395">
        <v>1887.49</v>
      </c>
      <c r="M3395" t="s">
        <v>17432</v>
      </c>
      <c r="N3395" s="58">
        <v>-5565.5092999999997</v>
      </c>
      <c r="O3395" s="48">
        <v>0</v>
      </c>
      <c r="P3395" s="63">
        <f t="shared" si="104"/>
        <v>209511</v>
      </c>
      <c r="Q3395" s="63">
        <f t="shared" si="105"/>
        <v>1887.4864864864865</v>
      </c>
    </row>
    <row r="3396" spans="1:17" x14ac:dyDescent="0.25">
      <c r="A3396" t="s">
        <v>17757</v>
      </c>
      <c r="B3396" t="s">
        <v>17504</v>
      </c>
      <c r="C3396" t="s">
        <v>17505</v>
      </c>
      <c r="D3396" t="s">
        <v>9797</v>
      </c>
      <c r="E3396" t="s">
        <v>9798</v>
      </c>
      <c r="F3396" t="s">
        <v>9796</v>
      </c>
      <c r="G3396" t="s">
        <v>9799</v>
      </c>
      <c r="H3396">
        <v>128</v>
      </c>
      <c r="I3396">
        <v>0</v>
      </c>
      <c r="J3396" s="48">
        <v>306177</v>
      </c>
      <c r="K3396" s="48">
        <v>0</v>
      </c>
      <c r="L3396">
        <v>2392.0100000000002</v>
      </c>
      <c r="M3396" t="s">
        <v>17432</v>
      </c>
      <c r="N3396" s="58">
        <v>-4629.7578000000003</v>
      </c>
      <c r="O3396" s="48">
        <v>0</v>
      </c>
      <c r="P3396" s="63">
        <f t="shared" ref="P3396:P3459" si="106">J3396-K3396</f>
        <v>306177</v>
      </c>
      <c r="Q3396" s="63">
        <f t="shared" ref="Q3396:Q3459" si="107">P3396/H3396</f>
        <v>2392.0078125</v>
      </c>
    </row>
    <row r="3397" spans="1:17" x14ac:dyDescent="0.25">
      <c r="A3397" t="s">
        <v>17757</v>
      </c>
      <c r="B3397" t="s">
        <v>17504</v>
      </c>
      <c r="C3397" t="s">
        <v>17505</v>
      </c>
      <c r="D3397" t="s">
        <v>9801</v>
      </c>
      <c r="E3397" t="s">
        <v>9802</v>
      </c>
      <c r="F3397" t="s">
        <v>9800</v>
      </c>
      <c r="G3397" t="s">
        <v>9803</v>
      </c>
      <c r="H3397">
        <v>68</v>
      </c>
      <c r="I3397">
        <v>0</v>
      </c>
      <c r="J3397" s="48">
        <v>174601</v>
      </c>
      <c r="K3397" s="48">
        <v>0</v>
      </c>
      <c r="L3397">
        <v>2567.66</v>
      </c>
      <c r="M3397" t="s">
        <v>17432</v>
      </c>
      <c r="N3397" s="58">
        <v>-2640.1716000000001</v>
      </c>
      <c r="O3397" s="48">
        <v>0</v>
      </c>
      <c r="P3397" s="63">
        <f t="shared" si="106"/>
        <v>174601</v>
      </c>
      <c r="Q3397" s="63">
        <f t="shared" si="107"/>
        <v>2567.6617647058824</v>
      </c>
    </row>
    <row r="3398" spans="1:17" x14ac:dyDescent="0.25">
      <c r="A3398" t="s">
        <v>17757</v>
      </c>
      <c r="B3398" t="s">
        <v>17504</v>
      </c>
      <c r="C3398" t="s">
        <v>17505</v>
      </c>
      <c r="D3398" t="s">
        <v>9805</v>
      </c>
      <c r="E3398" t="s">
        <v>9806</v>
      </c>
      <c r="F3398" t="s">
        <v>9804</v>
      </c>
      <c r="G3398" t="s">
        <v>9807</v>
      </c>
      <c r="H3398">
        <v>26</v>
      </c>
      <c r="I3398">
        <v>0</v>
      </c>
      <c r="J3398" s="48">
        <v>58121</v>
      </c>
      <c r="K3398" s="48">
        <v>0</v>
      </c>
      <c r="L3398">
        <v>2235.42</v>
      </c>
      <c r="M3398" t="s">
        <v>17432</v>
      </c>
      <c r="N3398" s="58">
        <v>-878.85530000000006</v>
      </c>
      <c r="O3398" s="48">
        <v>0</v>
      </c>
      <c r="P3398" s="63">
        <f t="shared" si="106"/>
        <v>58121</v>
      </c>
      <c r="Q3398" s="63">
        <f t="shared" si="107"/>
        <v>2235.4230769230771</v>
      </c>
    </row>
    <row r="3399" spans="1:17" x14ac:dyDescent="0.25">
      <c r="A3399" t="s">
        <v>17757</v>
      </c>
      <c r="B3399" t="s">
        <v>17504</v>
      </c>
      <c r="C3399" t="s">
        <v>17505</v>
      </c>
      <c r="D3399" t="s">
        <v>9809</v>
      </c>
      <c r="E3399" t="s">
        <v>9810</v>
      </c>
      <c r="F3399" t="s">
        <v>9808</v>
      </c>
      <c r="G3399" t="s">
        <v>9811</v>
      </c>
      <c r="H3399">
        <v>86</v>
      </c>
      <c r="I3399">
        <v>0</v>
      </c>
      <c r="J3399" s="48">
        <v>200107</v>
      </c>
      <c r="K3399" s="48">
        <v>0</v>
      </c>
      <c r="L3399">
        <v>2326.83</v>
      </c>
      <c r="M3399" t="s">
        <v>17432</v>
      </c>
      <c r="N3399" s="58">
        <v>-3025.8557000000001</v>
      </c>
      <c r="O3399" s="48">
        <v>0</v>
      </c>
      <c r="P3399" s="63">
        <f t="shared" si="106"/>
        <v>200107</v>
      </c>
      <c r="Q3399" s="63">
        <f t="shared" si="107"/>
        <v>2326.8255813953488</v>
      </c>
    </row>
    <row r="3400" spans="1:17" x14ac:dyDescent="0.25">
      <c r="A3400" t="s">
        <v>17757</v>
      </c>
      <c r="B3400" t="s">
        <v>17504</v>
      </c>
      <c r="C3400" t="s">
        <v>17505</v>
      </c>
      <c r="D3400" t="s">
        <v>9813</v>
      </c>
      <c r="E3400" t="s">
        <v>9814</v>
      </c>
      <c r="F3400" t="s">
        <v>17758</v>
      </c>
      <c r="G3400" t="s">
        <v>17759</v>
      </c>
      <c r="H3400">
        <v>248</v>
      </c>
      <c r="I3400">
        <v>0</v>
      </c>
      <c r="J3400" s="48">
        <v>660010</v>
      </c>
      <c r="K3400" s="48">
        <v>0</v>
      </c>
      <c r="L3400">
        <v>2661.33</v>
      </c>
      <c r="M3400" t="s">
        <v>17432</v>
      </c>
      <c r="N3400" s="58">
        <v>-9980.1383000000005</v>
      </c>
      <c r="O3400" s="48">
        <v>0</v>
      </c>
      <c r="P3400" s="63">
        <f t="shared" si="106"/>
        <v>660010</v>
      </c>
      <c r="Q3400" s="63">
        <f t="shared" si="107"/>
        <v>2661.3306451612902</v>
      </c>
    </row>
    <row r="3401" spans="1:17" x14ac:dyDescent="0.25">
      <c r="A3401" t="s">
        <v>17757</v>
      </c>
      <c r="B3401" t="s">
        <v>17504</v>
      </c>
      <c r="C3401" t="s">
        <v>17505</v>
      </c>
      <c r="D3401" t="s">
        <v>9813</v>
      </c>
      <c r="E3401" t="s">
        <v>9814</v>
      </c>
      <c r="F3401" t="s">
        <v>9812</v>
      </c>
      <c r="G3401" t="s">
        <v>9815</v>
      </c>
      <c r="H3401">
        <v>46</v>
      </c>
      <c r="I3401">
        <v>0</v>
      </c>
      <c r="J3401" s="48">
        <v>124158</v>
      </c>
      <c r="K3401" s="48">
        <v>0</v>
      </c>
      <c r="L3401">
        <v>2699.09</v>
      </c>
      <c r="M3401" t="s">
        <v>17432</v>
      </c>
      <c r="N3401" s="58">
        <v>-1877.425</v>
      </c>
      <c r="O3401" s="48">
        <v>0</v>
      </c>
      <c r="P3401" s="63">
        <f t="shared" si="106"/>
        <v>124158</v>
      </c>
      <c r="Q3401" s="63">
        <f t="shared" si="107"/>
        <v>2699.086956521739</v>
      </c>
    </row>
    <row r="3402" spans="1:17" x14ac:dyDescent="0.25">
      <c r="A3402" t="s">
        <v>17757</v>
      </c>
      <c r="B3402" t="s">
        <v>17504</v>
      </c>
      <c r="C3402" t="s">
        <v>17505</v>
      </c>
      <c r="D3402" t="s">
        <v>9813</v>
      </c>
      <c r="E3402" t="s">
        <v>9814</v>
      </c>
      <c r="F3402" t="s">
        <v>9816</v>
      </c>
      <c r="G3402" t="s">
        <v>9817</v>
      </c>
      <c r="H3402">
        <v>90</v>
      </c>
      <c r="I3402">
        <v>0</v>
      </c>
      <c r="J3402" s="48">
        <v>309101</v>
      </c>
      <c r="K3402" s="48">
        <v>0</v>
      </c>
      <c r="L3402">
        <v>3434.46</v>
      </c>
      <c r="M3402" t="s">
        <v>17432</v>
      </c>
      <c r="N3402" s="58">
        <v>-4673.9757</v>
      </c>
      <c r="O3402" s="48">
        <v>0</v>
      </c>
      <c r="P3402" s="63">
        <f t="shared" si="106"/>
        <v>309101</v>
      </c>
      <c r="Q3402" s="63">
        <f t="shared" si="107"/>
        <v>3434.4555555555557</v>
      </c>
    </row>
    <row r="3403" spans="1:17" x14ac:dyDescent="0.25">
      <c r="A3403" t="s">
        <v>17757</v>
      </c>
      <c r="B3403" t="s">
        <v>17504</v>
      </c>
      <c r="C3403" t="s">
        <v>17505</v>
      </c>
      <c r="D3403" t="s">
        <v>9813</v>
      </c>
      <c r="E3403" t="s">
        <v>9814</v>
      </c>
      <c r="F3403" t="s">
        <v>9818</v>
      </c>
      <c r="G3403" t="s">
        <v>9817</v>
      </c>
      <c r="H3403">
        <v>94</v>
      </c>
      <c r="I3403">
        <v>0</v>
      </c>
      <c r="J3403" s="48">
        <v>310548</v>
      </c>
      <c r="K3403" s="48">
        <v>0</v>
      </c>
      <c r="L3403">
        <v>3303.7</v>
      </c>
      <c r="M3403" t="s">
        <v>17432</v>
      </c>
      <c r="N3403" s="58">
        <v>-4695.8621999999996</v>
      </c>
      <c r="O3403" s="48">
        <v>0</v>
      </c>
      <c r="P3403" s="63">
        <f t="shared" si="106"/>
        <v>310548</v>
      </c>
      <c r="Q3403" s="63">
        <f t="shared" si="107"/>
        <v>3303.7021276595747</v>
      </c>
    </row>
    <row r="3404" spans="1:17" x14ac:dyDescent="0.25">
      <c r="A3404" t="s">
        <v>17757</v>
      </c>
      <c r="B3404" t="s">
        <v>17504</v>
      </c>
      <c r="C3404" t="s">
        <v>17505</v>
      </c>
      <c r="D3404" t="s">
        <v>9820</v>
      </c>
      <c r="E3404" t="s">
        <v>4472</v>
      </c>
      <c r="F3404" t="s">
        <v>9819</v>
      </c>
      <c r="G3404" t="s">
        <v>9821</v>
      </c>
      <c r="H3404">
        <v>40</v>
      </c>
      <c r="I3404">
        <v>0</v>
      </c>
      <c r="J3404" s="48">
        <v>99698</v>
      </c>
      <c r="K3404" s="48">
        <v>0</v>
      </c>
      <c r="L3404">
        <v>2492.4499999999998</v>
      </c>
      <c r="M3404" t="s">
        <v>17432</v>
      </c>
      <c r="N3404" s="58">
        <v>-1507.5468000000001</v>
      </c>
      <c r="O3404" s="48">
        <v>0</v>
      </c>
      <c r="P3404" s="63">
        <f t="shared" si="106"/>
        <v>99698</v>
      </c>
      <c r="Q3404" s="63">
        <f t="shared" si="107"/>
        <v>2492.4499999999998</v>
      </c>
    </row>
    <row r="3405" spans="1:17" x14ac:dyDescent="0.25">
      <c r="A3405" t="s">
        <v>17757</v>
      </c>
      <c r="B3405" t="s">
        <v>17504</v>
      </c>
      <c r="C3405" t="s">
        <v>17505</v>
      </c>
      <c r="D3405" t="s">
        <v>9823</v>
      </c>
      <c r="E3405" t="s">
        <v>9824</v>
      </c>
      <c r="F3405" t="s">
        <v>9822</v>
      </c>
      <c r="G3405" t="s">
        <v>9825</v>
      </c>
      <c r="H3405">
        <v>249</v>
      </c>
      <c r="I3405">
        <v>0</v>
      </c>
      <c r="J3405" s="48">
        <v>679011</v>
      </c>
      <c r="K3405" s="48">
        <v>0</v>
      </c>
      <c r="L3405">
        <v>2726.95</v>
      </c>
      <c r="M3405" t="s">
        <v>17432</v>
      </c>
      <c r="N3405" s="58">
        <v>-10267.460499999999</v>
      </c>
      <c r="O3405" s="48">
        <v>0</v>
      </c>
      <c r="P3405" s="63">
        <f t="shared" si="106"/>
        <v>679011</v>
      </c>
      <c r="Q3405" s="63">
        <f t="shared" si="107"/>
        <v>2726.9518072289156</v>
      </c>
    </row>
    <row r="3406" spans="1:17" x14ac:dyDescent="0.25">
      <c r="A3406" t="s">
        <v>17757</v>
      </c>
      <c r="B3406" t="s">
        <v>17504</v>
      </c>
      <c r="C3406" t="s">
        <v>17505</v>
      </c>
      <c r="D3406" t="s">
        <v>9827</v>
      </c>
      <c r="E3406" t="s">
        <v>9828</v>
      </c>
      <c r="F3406" t="s">
        <v>9826</v>
      </c>
      <c r="G3406" t="s">
        <v>9829</v>
      </c>
      <c r="H3406">
        <v>25</v>
      </c>
      <c r="I3406">
        <v>2</v>
      </c>
      <c r="J3406" s="48">
        <v>79994</v>
      </c>
      <c r="K3406" s="48">
        <v>5925</v>
      </c>
      <c r="L3406">
        <v>2962.74</v>
      </c>
      <c r="M3406" t="s">
        <v>17432</v>
      </c>
      <c r="N3406" s="58">
        <v>-1209.6026999999999</v>
      </c>
      <c r="O3406" s="48">
        <v>0</v>
      </c>
      <c r="P3406" s="63">
        <f t="shared" si="106"/>
        <v>74069</v>
      </c>
      <c r="Q3406" s="63">
        <f t="shared" si="107"/>
        <v>2962.76</v>
      </c>
    </row>
    <row r="3407" spans="1:17" x14ac:dyDescent="0.25">
      <c r="A3407" t="s">
        <v>17757</v>
      </c>
      <c r="B3407" t="s">
        <v>17504</v>
      </c>
      <c r="C3407" t="s">
        <v>17505</v>
      </c>
      <c r="D3407" t="s">
        <v>9831</v>
      </c>
      <c r="E3407" t="s">
        <v>9832</v>
      </c>
      <c r="F3407" t="s">
        <v>9830</v>
      </c>
      <c r="G3407" t="s">
        <v>9833</v>
      </c>
      <c r="H3407">
        <v>135</v>
      </c>
      <c r="I3407">
        <v>0</v>
      </c>
      <c r="J3407" s="48">
        <v>371940</v>
      </c>
      <c r="K3407" s="48">
        <v>0</v>
      </c>
      <c r="L3407">
        <v>2755.11</v>
      </c>
      <c r="M3407" t="s">
        <v>17432</v>
      </c>
      <c r="N3407" s="58">
        <v>-5624.1742999999997</v>
      </c>
      <c r="O3407" s="48">
        <v>0</v>
      </c>
      <c r="P3407" s="63">
        <f t="shared" si="106"/>
        <v>371940</v>
      </c>
      <c r="Q3407" s="63">
        <f t="shared" si="107"/>
        <v>2755.1111111111113</v>
      </c>
    </row>
    <row r="3408" spans="1:17" x14ac:dyDescent="0.25">
      <c r="A3408" t="s">
        <v>17757</v>
      </c>
      <c r="B3408" t="s">
        <v>17504</v>
      </c>
      <c r="C3408" t="s">
        <v>17505</v>
      </c>
      <c r="D3408" t="s">
        <v>9831</v>
      </c>
      <c r="E3408" t="s">
        <v>9832</v>
      </c>
      <c r="F3408" t="s">
        <v>17760</v>
      </c>
      <c r="G3408" t="s">
        <v>17761</v>
      </c>
      <c r="H3408">
        <v>17</v>
      </c>
      <c r="I3408">
        <v>0</v>
      </c>
      <c r="J3408" s="48">
        <v>51302</v>
      </c>
      <c r="K3408" s="48">
        <v>0</v>
      </c>
      <c r="L3408">
        <v>3017.76</v>
      </c>
      <c r="M3408" t="s">
        <v>17432</v>
      </c>
      <c r="N3408" s="58">
        <v>-775.75040000000001</v>
      </c>
      <c r="O3408" s="48">
        <v>0</v>
      </c>
      <c r="P3408" s="63">
        <f t="shared" si="106"/>
        <v>51302</v>
      </c>
      <c r="Q3408" s="63">
        <f t="shared" si="107"/>
        <v>3017.7647058823532</v>
      </c>
    </row>
    <row r="3409" spans="1:17" x14ac:dyDescent="0.25">
      <c r="A3409" t="s">
        <v>17757</v>
      </c>
      <c r="B3409" t="s">
        <v>17504</v>
      </c>
      <c r="C3409" t="s">
        <v>17505</v>
      </c>
      <c r="D3409" t="s">
        <v>9831</v>
      </c>
      <c r="E3409" t="s">
        <v>9832</v>
      </c>
      <c r="F3409" t="s">
        <v>9834</v>
      </c>
      <c r="G3409" t="s">
        <v>308</v>
      </c>
      <c r="H3409">
        <v>37</v>
      </c>
      <c r="I3409">
        <v>0</v>
      </c>
      <c r="J3409" s="48">
        <v>122419</v>
      </c>
      <c r="K3409" s="48">
        <v>0</v>
      </c>
      <c r="L3409">
        <v>3308.62</v>
      </c>
      <c r="M3409" t="s">
        <v>17432</v>
      </c>
      <c r="N3409" s="58">
        <v>-1851.1221</v>
      </c>
      <c r="O3409" s="48">
        <v>0</v>
      </c>
      <c r="P3409" s="63">
        <f t="shared" si="106"/>
        <v>122419</v>
      </c>
      <c r="Q3409" s="63">
        <f t="shared" si="107"/>
        <v>3308.6216216216217</v>
      </c>
    </row>
    <row r="3410" spans="1:17" x14ac:dyDescent="0.25">
      <c r="A3410" t="s">
        <v>17757</v>
      </c>
      <c r="B3410" t="s">
        <v>17504</v>
      </c>
      <c r="C3410" t="s">
        <v>17505</v>
      </c>
      <c r="D3410" t="s">
        <v>9831</v>
      </c>
      <c r="E3410" t="s">
        <v>9832</v>
      </c>
      <c r="F3410" t="s">
        <v>9835</v>
      </c>
      <c r="G3410" t="s">
        <v>9836</v>
      </c>
      <c r="H3410">
        <v>44</v>
      </c>
      <c r="I3410">
        <v>0</v>
      </c>
      <c r="J3410" s="48">
        <v>152507</v>
      </c>
      <c r="K3410" s="48">
        <v>0</v>
      </c>
      <c r="L3410">
        <v>3466.07</v>
      </c>
      <c r="M3410" t="s">
        <v>17432</v>
      </c>
      <c r="N3410" s="58">
        <v>-2306.0925999999999</v>
      </c>
      <c r="O3410" s="48">
        <v>0</v>
      </c>
      <c r="P3410" s="63">
        <f t="shared" si="106"/>
        <v>152507</v>
      </c>
      <c r="Q3410" s="63">
        <f t="shared" si="107"/>
        <v>3466.068181818182</v>
      </c>
    </row>
    <row r="3411" spans="1:17" x14ac:dyDescent="0.25">
      <c r="A3411" t="s">
        <v>17757</v>
      </c>
      <c r="B3411" t="s">
        <v>17504</v>
      </c>
      <c r="C3411" t="s">
        <v>17505</v>
      </c>
      <c r="D3411" t="s">
        <v>9831</v>
      </c>
      <c r="E3411" t="s">
        <v>9832</v>
      </c>
      <c r="F3411" t="s">
        <v>9837</v>
      </c>
      <c r="G3411" t="s">
        <v>9838</v>
      </c>
      <c r="H3411">
        <v>46</v>
      </c>
      <c r="I3411">
        <v>0</v>
      </c>
      <c r="J3411" s="48">
        <v>127072</v>
      </c>
      <c r="K3411" s="48">
        <v>0</v>
      </c>
      <c r="L3411">
        <v>2762.43</v>
      </c>
      <c r="M3411" t="s">
        <v>17432</v>
      </c>
      <c r="N3411" s="58">
        <v>-1921.4811999999999</v>
      </c>
      <c r="O3411" s="48">
        <v>0</v>
      </c>
      <c r="P3411" s="63">
        <f t="shared" si="106"/>
        <v>127072</v>
      </c>
      <c r="Q3411" s="63">
        <f t="shared" si="107"/>
        <v>2762.4347826086955</v>
      </c>
    </row>
    <row r="3412" spans="1:17" x14ac:dyDescent="0.25">
      <c r="A3412" t="s">
        <v>17757</v>
      </c>
      <c r="B3412" t="s">
        <v>17504</v>
      </c>
      <c r="C3412" t="s">
        <v>17505</v>
      </c>
      <c r="D3412" t="s">
        <v>9831</v>
      </c>
      <c r="E3412" t="s">
        <v>9832</v>
      </c>
      <c r="F3412" t="s">
        <v>9839</v>
      </c>
      <c r="G3412" t="s">
        <v>9840</v>
      </c>
      <c r="H3412">
        <v>9</v>
      </c>
      <c r="I3412">
        <v>0</v>
      </c>
      <c r="J3412" s="48">
        <v>15544</v>
      </c>
      <c r="K3412" s="48">
        <v>0</v>
      </c>
      <c r="L3412">
        <v>1727.11</v>
      </c>
      <c r="M3412" t="s">
        <v>17432</v>
      </c>
      <c r="N3412" s="58">
        <v>-235.04990000000001</v>
      </c>
      <c r="O3412" s="48">
        <v>0</v>
      </c>
      <c r="P3412" s="63">
        <f t="shared" si="106"/>
        <v>15544</v>
      </c>
      <c r="Q3412" s="63">
        <f t="shared" si="107"/>
        <v>1727.1111111111111</v>
      </c>
    </row>
    <row r="3413" spans="1:17" x14ac:dyDescent="0.25">
      <c r="A3413" t="s">
        <v>17757</v>
      </c>
      <c r="B3413" t="s">
        <v>17504</v>
      </c>
      <c r="C3413" t="s">
        <v>17505</v>
      </c>
      <c r="D3413" t="s">
        <v>9842</v>
      </c>
      <c r="E3413" t="s">
        <v>9843</v>
      </c>
      <c r="F3413" t="s">
        <v>9841</v>
      </c>
      <c r="G3413" t="s">
        <v>9843</v>
      </c>
      <c r="H3413">
        <v>49</v>
      </c>
      <c r="I3413">
        <v>1</v>
      </c>
      <c r="J3413" s="48">
        <v>124008</v>
      </c>
      <c r="K3413" s="48">
        <v>2480</v>
      </c>
      <c r="L3413">
        <v>2480.16</v>
      </c>
      <c r="M3413" t="s">
        <v>17432</v>
      </c>
      <c r="N3413" s="58">
        <v>-1875.1511</v>
      </c>
      <c r="O3413" s="48">
        <v>0</v>
      </c>
      <c r="P3413" s="63">
        <f t="shared" si="106"/>
        <v>121528</v>
      </c>
      <c r="Q3413" s="63">
        <f t="shared" si="107"/>
        <v>2480.1632653061224</v>
      </c>
    </row>
    <row r="3414" spans="1:17" x14ac:dyDescent="0.25">
      <c r="A3414" t="s">
        <v>17757</v>
      </c>
      <c r="B3414" t="s">
        <v>17504</v>
      </c>
      <c r="C3414" t="s">
        <v>17505</v>
      </c>
      <c r="D3414" t="s">
        <v>9845</v>
      </c>
      <c r="E3414" t="s">
        <v>9846</v>
      </c>
      <c r="F3414" t="s">
        <v>9844</v>
      </c>
      <c r="G3414" t="s">
        <v>9847</v>
      </c>
      <c r="H3414">
        <v>19</v>
      </c>
      <c r="I3414">
        <v>0</v>
      </c>
      <c r="J3414" s="48">
        <v>43160</v>
      </c>
      <c r="K3414" s="48">
        <v>0</v>
      </c>
      <c r="L3414">
        <v>2271.58</v>
      </c>
      <c r="M3414" t="s">
        <v>17432</v>
      </c>
      <c r="N3414" s="58">
        <v>-652.62959999999998</v>
      </c>
      <c r="O3414" s="48">
        <v>0</v>
      </c>
      <c r="P3414" s="63">
        <f t="shared" si="106"/>
        <v>43160</v>
      </c>
      <c r="Q3414" s="63">
        <f t="shared" si="107"/>
        <v>2271.5789473684213</v>
      </c>
    </row>
    <row r="3415" spans="1:17" x14ac:dyDescent="0.25">
      <c r="A3415" t="s">
        <v>17757</v>
      </c>
      <c r="B3415" t="s">
        <v>17504</v>
      </c>
      <c r="C3415" t="s">
        <v>17505</v>
      </c>
      <c r="D3415" t="s">
        <v>9849</v>
      </c>
      <c r="E3415" t="s">
        <v>9850</v>
      </c>
      <c r="F3415" t="s">
        <v>9848</v>
      </c>
      <c r="G3415" t="s">
        <v>9851</v>
      </c>
      <c r="H3415">
        <v>8</v>
      </c>
      <c r="I3415">
        <v>0</v>
      </c>
      <c r="J3415" s="48">
        <v>22031</v>
      </c>
      <c r="K3415" s="48">
        <v>0</v>
      </c>
      <c r="L3415">
        <v>2753.88</v>
      </c>
      <c r="M3415" t="s">
        <v>17428</v>
      </c>
      <c r="N3415" s="58">
        <v>1046.8289</v>
      </c>
      <c r="O3415" s="48">
        <v>48.118499999999997</v>
      </c>
      <c r="P3415" s="63">
        <f t="shared" si="106"/>
        <v>22031</v>
      </c>
      <c r="Q3415" s="63">
        <f t="shared" si="107"/>
        <v>2753.875</v>
      </c>
    </row>
    <row r="3416" spans="1:17" x14ac:dyDescent="0.25">
      <c r="A3416" t="s">
        <v>17757</v>
      </c>
      <c r="B3416" t="s">
        <v>17504</v>
      </c>
      <c r="C3416" t="s">
        <v>17505</v>
      </c>
      <c r="D3416" t="s">
        <v>9853</v>
      </c>
      <c r="E3416" t="s">
        <v>9854</v>
      </c>
      <c r="F3416" t="s">
        <v>9852</v>
      </c>
      <c r="G3416" t="s">
        <v>9855</v>
      </c>
      <c r="H3416">
        <v>15</v>
      </c>
      <c r="I3416">
        <v>0</v>
      </c>
      <c r="J3416" s="48">
        <v>43072</v>
      </c>
      <c r="K3416" s="48">
        <v>0</v>
      </c>
      <c r="L3416">
        <v>2871.47</v>
      </c>
      <c r="M3416" t="s">
        <v>17432</v>
      </c>
      <c r="N3416" s="58">
        <v>-651.30409999999995</v>
      </c>
      <c r="O3416" s="48">
        <v>0</v>
      </c>
      <c r="P3416" s="63">
        <f t="shared" si="106"/>
        <v>43072</v>
      </c>
      <c r="Q3416" s="63">
        <f t="shared" si="107"/>
        <v>2871.4666666666667</v>
      </c>
    </row>
    <row r="3417" spans="1:17" x14ac:dyDescent="0.25">
      <c r="A3417" t="s">
        <v>17757</v>
      </c>
      <c r="B3417" t="s">
        <v>17504</v>
      </c>
      <c r="C3417" t="s">
        <v>17505</v>
      </c>
      <c r="D3417" t="s">
        <v>9857</v>
      </c>
      <c r="E3417" t="s">
        <v>9858</v>
      </c>
      <c r="F3417" t="s">
        <v>9856</v>
      </c>
      <c r="G3417" t="s">
        <v>9859</v>
      </c>
      <c r="H3417">
        <v>25</v>
      </c>
      <c r="I3417">
        <v>0</v>
      </c>
      <c r="J3417" s="48">
        <v>74484</v>
      </c>
      <c r="K3417" s="48">
        <v>0</v>
      </c>
      <c r="L3417">
        <v>2979.36</v>
      </c>
      <c r="M3417" t="s">
        <v>17432</v>
      </c>
      <c r="N3417" s="58">
        <v>-1126.2882</v>
      </c>
      <c r="O3417" s="48">
        <v>0</v>
      </c>
      <c r="P3417" s="63">
        <f t="shared" si="106"/>
        <v>74484</v>
      </c>
      <c r="Q3417" s="63">
        <f t="shared" si="107"/>
        <v>2979.36</v>
      </c>
    </row>
    <row r="3418" spans="1:17" x14ac:dyDescent="0.25">
      <c r="A3418" t="s">
        <v>17762</v>
      </c>
      <c r="B3418" t="s">
        <v>17763</v>
      </c>
      <c r="C3418" t="s">
        <v>17764</v>
      </c>
      <c r="D3418" t="s">
        <v>854</v>
      </c>
      <c r="E3418" t="s">
        <v>855</v>
      </c>
      <c r="F3418" t="s">
        <v>853</v>
      </c>
      <c r="G3418" t="s">
        <v>856</v>
      </c>
      <c r="H3418">
        <v>357</v>
      </c>
      <c r="I3418">
        <v>0</v>
      </c>
      <c r="J3418" s="48">
        <v>1175938</v>
      </c>
      <c r="K3418" s="48">
        <v>0</v>
      </c>
      <c r="L3418">
        <v>3293.94</v>
      </c>
      <c r="M3418" t="s">
        <v>17432</v>
      </c>
      <c r="N3418" s="58">
        <v>-17781.5952</v>
      </c>
      <c r="O3418" s="48">
        <v>0</v>
      </c>
      <c r="P3418" s="63">
        <f t="shared" si="106"/>
        <v>1175938</v>
      </c>
      <c r="Q3418" s="63">
        <f t="shared" si="107"/>
        <v>3293.9439775910364</v>
      </c>
    </row>
    <row r="3419" spans="1:17" x14ac:dyDescent="0.25">
      <c r="A3419" t="s">
        <v>17762</v>
      </c>
      <c r="B3419" t="s">
        <v>17763</v>
      </c>
      <c r="C3419" t="s">
        <v>17764</v>
      </c>
      <c r="D3419" t="s">
        <v>854</v>
      </c>
      <c r="E3419" t="s">
        <v>855</v>
      </c>
      <c r="F3419" t="s">
        <v>17765</v>
      </c>
      <c r="G3419" t="s">
        <v>17766</v>
      </c>
      <c r="H3419">
        <v>33</v>
      </c>
      <c r="I3419">
        <v>78</v>
      </c>
      <c r="J3419" s="48">
        <v>362005</v>
      </c>
      <c r="K3419" s="48">
        <v>254382</v>
      </c>
      <c r="L3419">
        <v>3261.31</v>
      </c>
      <c r="M3419" t="s">
        <v>17432</v>
      </c>
      <c r="N3419" s="58">
        <v>-5473.9458000000004</v>
      </c>
      <c r="O3419" s="48">
        <v>0</v>
      </c>
      <c r="P3419" s="63">
        <f t="shared" si="106"/>
        <v>107623</v>
      </c>
      <c r="Q3419" s="63">
        <f t="shared" si="107"/>
        <v>3261.3030303030305</v>
      </c>
    </row>
    <row r="3420" spans="1:17" x14ac:dyDescent="0.25">
      <c r="A3420" t="s">
        <v>17762</v>
      </c>
      <c r="B3420" t="s">
        <v>17763</v>
      </c>
      <c r="C3420" t="s">
        <v>17764</v>
      </c>
      <c r="D3420" t="s">
        <v>854</v>
      </c>
      <c r="E3420" t="s">
        <v>855</v>
      </c>
      <c r="F3420" t="s">
        <v>857</v>
      </c>
      <c r="G3420" t="s">
        <v>858</v>
      </c>
      <c r="H3420">
        <v>117</v>
      </c>
      <c r="I3420">
        <v>0</v>
      </c>
      <c r="J3420" s="48">
        <v>309615</v>
      </c>
      <c r="K3420" s="48">
        <v>0</v>
      </c>
      <c r="L3420">
        <v>2646.28</v>
      </c>
      <c r="M3420" t="s">
        <v>17432</v>
      </c>
      <c r="N3420" s="58">
        <v>-4681.7439999999997</v>
      </c>
      <c r="O3420" s="48">
        <v>0</v>
      </c>
      <c r="P3420" s="63">
        <f t="shared" si="106"/>
        <v>309615</v>
      </c>
      <c r="Q3420" s="63">
        <f t="shared" si="107"/>
        <v>2646.2820512820513</v>
      </c>
    </row>
    <row r="3421" spans="1:17" x14ac:dyDescent="0.25">
      <c r="A3421" t="s">
        <v>17762</v>
      </c>
      <c r="B3421" t="s">
        <v>17763</v>
      </c>
      <c r="C3421" t="s">
        <v>17764</v>
      </c>
      <c r="D3421" t="s">
        <v>854</v>
      </c>
      <c r="E3421" t="s">
        <v>855</v>
      </c>
      <c r="F3421" t="s">
        <v>859</v>
      </c>
      <c r="G3421" t="s">
        <v>860</v>
      </c>
      <c r="H3421">
        <v>110</v>
      </c>
      <c r="I3421">
        <v>0</v>
      </c>
      <c r="J3421" s="48">
        <v>295509</v>
      </c>
      <c r="K3421" s="48">
        <v>0</v>
      </c>
      <c r="L3421">
        <v>2686.45</v>
      </c>
      <c r="M3421" t="s">
        <v>17432</v>
      </c>
      <c r="N3421" s="58">
        <v>-4468.4453999999996</v>
      </c>
      <c r="O3421" s="48">
        <v>0</v>
      </c>
      <c r="P3421" s="63">
        <f t="shared" si="106"/>
        <v>295509</v>
      </c>
      <c r="Q3421" s="63">
        <f t="shared" si="107"/>
        <v>2686.4454545454546</v>
      </c>
    </row>
    <row r="3422" spans="1:17" x14ac:dyDescent="0.25">
      <c r="A3422" t="s">
        <v>17762</v>
      </c>
      <c r="B3422" t="s">
        <v>17763</v>
      </c>
      <c r="C3422" t="s">
        <v>17764</v>
      </c>
      <c r="D3422" t="s">
        <v>854</v>
      </c>
      <c r="E3422" t="s">
        <v>855</v>
      </c>
      <c r="F3422" t="s">
        <v>861</v>
      </c>
      <c r="G3422" t="s">
        <v>862</v>
      </c>
      <c r="H3422">
        <v>221</v>
      </c>
      <c r="I3422">
        <v>0</v>
      </c>
      <c r="J3422" s="48">
        <v>629803</v>
      </c>
      <c r="K3422" s="48">
        <v>0</v>
      </c>
      <c r="L3422">
        <v>2849.79</v>
      </c>
      <c r="M3422" t="s">
        <v>17432</v>
      </c>
      <c r="N3422" s="58">
        <v>-9523.3826000000008</v>
      </c>
      <c r="O3422" s="48">
        <v>0</v>
      </c>
      <c r="P3422" s="63">
        <f t="shared" si="106"/>
        <v>629803</v>
      </c>
      <c r="Q3422" s="63">
        <f t="shared" si="107"/>
        <v>2849.7873303167421</v>
      </c>
    </row>
    <row r="3423" spans="1:17" x14ac:dyDescent="0.25">
      <c r="A3423" t="s">
        <v>17762</v>
      </c>
      <c r="B3423" t="s">
        <v>17763</v>
      </c>
      <c r="C3423" t="s">
        <v>17764</v>
      </c>
      <c r="D3423" t="s">
        <v>854</v>
      </c>
      <c r="E3423" t="s">
        <v>855</v>
      </c>
      <c r="F3423" t="s">
        <v>863</v>
      </c>
      <c r="G3423" t="s">
        <v>864</v>
      </c>
      <c r="H3423">
        <v>143</v>
      </c>
      <c r="I3423">
        <v>0</v>
      </c>
      <c r="J3423" s="48">
        <v>371397</v>
      </c>
      <c r="K3423" s="48">
        <v>0</v>
      </c>
      <c r="L3423">
        <v>2597.1799999999998</v>
      </c>
      <c r="M3423" t="s">
        <v>17432</v>
      </c>
      <c r="N3423" s="58">
        <v>-5615.9687999999996</v>
      </c>
      <c r="O3423" s="48">
        <v>0</v>
      </c>
      <c r="P3423" s="63">
        <f t="shared" si="106"/>
        <v>371397</v>
      </c>
      <c r="Q3423" s="63">
        <f t="shared" si="107"/>
        <v>2597.181818181818</v>
      </c>
    </row>
    <row r="3424" spans="1:17" x14ac:dyDescent="0.25">
      <c r="A3424" t="s">
        <v>17762</v>
      </c>
      <c r="B3424" t="s">
        <v>17763</v>
      </c>
      <c r="C3424" t="s">
        <v>17764</v>
      </c>
      <c r="D3424" t="s">
        <v>854</v>
      </c>
      <c r="E3424" t="s">
        <v>855</v>
      </c>
      <c r="F3424" t="s">
        <v>865</v>
      </c>
      <c r="G3424" t="s">
        <v>866</v>
      </c>
      <c r="H3424">
        <v>143</v>
      </c>
      <c r="I3424">
        <v>0</v>
      </c>
      <c r="J3424" s="48">
        <v>371397</v>
      </c>
      <c r="K3424" s="48">
        <v>0</v>
      </c>
      <c r="L3424">
        <v>2597.1799999999998</v>
      </c>
      <c r="M3424" t="s">
        <v>17432</v>
      </c>
      <c r="N3424" s="58">
        <v>-5615.9687999999996</v>
      </c>
      <c r="O3424" s="48">
        <v>0</v>
      </c>
      <c r="P3424" s="63">
        <f t="shared" si="106"/>
        <v>371397</v>
      </c>
      <c r="Q3424" s="63">
        <f t="shared" si="107"/>
        <v>2597.181818181818</v>
      </c>
    </row>
    <row r="3425" spans="1:17" x14ac:dyDescent="0.25">
      <c r="A3425" t="s">
        <v>17762</v>
      </c>
      <c r="B3425" t="s">
        <v>17763</v>
      </c>
      <c r="C3425" t="s">
        <v>17764</v>
      </c>
      <c r="D3425" t="s">
        <v>854</v>
      </c>
      <c r="E3425" t="s">
        <v>855</v>
      </c>
      <c r="F3425" t="s">
        <v>867</v>
      </c>
      <c r="G3425" t="s">
        <v>868</v>
      </c>
      <c r="H3425">
        <v>106</v>
      </c>
      <c r="I3425">
        <v>0</v>
      </c>
      <c r="J3425" s="48">
        <v>276548</v>
      </c>
      <c r="K3425" s="48">
        <v>0</v>
      </c>
      <c r="L3425">
        <v>2608.94</v>
      </c>
      <c r="M3425" t="s">
        <v>17432</v>
      </c>
      <c r="N3425" s="58">
        <v>-4181.7394000000004</v>
      </c>
      <c r="O3425" s="48">
        <v>0</v>
      </c>
      <c r="P3425" s="63">
        <f t="shared" si="106"/>
        <v>276548</v>
      </c>
      <c r="Q3425" s="63">
        <f t="shared" si="107"/>
        <v>2608.9433962264152</v>
      </c>
    </row>
    <row r="3426" spans="1:17" x14ac:dyDescent="0.25">
      <c r="A3426" t="s">
        <v>17762</v>
      </c>
      <c r="B3426" t="s">
        <v>17763</v>
      </c>
      <c r="C3426" t="s">
        <v>17764</v>
      </c>
      <c r="D3426" t="s">
        <v>854</v>
      </c>
      <c r="E3426" t="s">
        <v>855</v>
      </c>
      <c r="F3426" t="s">
        <v>869</v>
      </c>
      <c r="G3426" t="s">
        <v>870</v>
      </c>
      <c r="H3426">
        <v>106</v>
      </c>
      <c r="I3426">
        <v>0</v>
      </c>
      <c r="J3426" s="48">
        <v>276548</v>
      </c>
      <c r="K3426" s="48">
        <v>0</v>
      </c>
      <c r="L3426">
        <v>2608.94</v>
      </c>
      <c r="M3426" t="s">
        <v>17432</v>
      </c>
      <c r="N3426" s="58">
        <v>-4181.7394000000004</v>
      </c>
      <c r="O3426" s="48">
        <v>0</v>
      </c>
      <c r="P3426" s="63">
        <f t="shared" si="106"/>
        <v>276548</v>
      </c>
      <c r="Q3426" s="63">
        <f t="shared" si="107"/>
        <v>2608.9433962264152</v>
      </c>
    </row>
    <row r="3427" spans="1:17" x14ac:dyDescent="0.25">
      <c r="A3427" t="s">
        <v>17762</v>
      </c>
      <c r="B3427" t="s">
        <v>17763</v>
      </c>
      <c r="C3427" t="s">
        <v>17764</v>
      </c>
      <c r="D3427" t="s">
        <v>854</v>
      </c>
      <c r="E3427" t="s">
        <v>855</v>
      </c>
      <c r="F3427" t="s">
        <v>871</v>
      </c>
      <c r="G3427" t="s">
        <v>872</v>
      </c>
      <c r="H3427">
        <v>207</v>
      </c>
      <c r="I3427">
        <v>0</v>
      </c>
      <c r="J3427" s="48">
        <v>552004</v>
      </c>
      <c r="K3427" s="48">
        <v>0</v>
      </c>
      <c r="L3427">
        <v>2666.69</v>
      </c>
      <c r="M3427" t="s">
        <v>17432</v>
      </c>
      <c r="N3427" s="58">
        <v>-8346.9647000000004</v>
      </c>
      <c r="O3427" s="48">
        <v>0</v>
      </c>
      <c r="P3427" s="63">
        <f t="shared" si="106"/>
        <v>552004</v>
      </c>
      <c r="Q3427" s="63">
        <f t="shared" si="107"/>
        <v>2666.6859903381642</v>
      </c>
    </row>
    <row r="3428" spans="1:17" x14ac:dyDescent="0.25">
      <c r="A3428" t="s">
        <v>17762</v>
      </c>
      <c r="B3428" t="s">
        <v>17763</v>
      </c>
      <c r="C3428" t="s">
        <v>17764</v>
      </c>
      <c r="D3428" t="s">
        <v>854</v>
      </c>
      <c r="E3428" t="s">
        <v>855</v>
      </c>
      <c r="F3428" t="s">
        <v>873</v>
      </c>
      <c r="G3428" t="s">
        <v>874</v>
      </c>
      <c r="H3428">
        <v>104</v>
      </c>
      <c r="I3428">
        <v>0</v>
      </c>
      <c r="J3428" s="48">
        <v>255061</v>
      </c>
      <c r="K3428" s="48">
        <v>0</v>
      </c>
      <c r="L3428">
        <v>2452.5100000000002</v>
      </c>
      <c r="M3428" t="s">
        <v>17432</v>
      </c>
      <c r="N3428" s="58">
        <v>-3856.8249999999998</v>
      </c>
      <c r="O3428" s="48">
        <v>0</v>
      </c>
      <c r="P3428" s="63">
        <f t="shared" si="106"/>
        <v>255061</v>
      </c>
      <c r="Q3428" s="63">
        <f t="shared" si="107"/>
        <v>2452.5096153846152</v>
      </c>
    </row>
    <row r="3429" spans="1:17" x14ac:dyDescent="0.25">
      <c r="A3429" t="s">
        <v>17762</v>
      </c>
      <c r="B3429" t="s">
        <v>17763</v>
      </c>
      <c r="C3429" t="s">
        <v>17764</v>
      </c>
      <c r="D3429" t="s">
        <v>854</v>
      </c>
      <c r="E3429" t="s">
        <v>855</v>
      </c>
      <c r="F3429" t="s">
        <v>875</v>
      </c>
      <c r="G3429" t="s">
        <v>876</v>
      </c>
      <c r="H3429">
        <v>149</v>
      </c>
      <c r="I3429">
        <v>0</v>
      </c>
      <c r="J3429" s="48">
        <v>418128</v>
      </c>
      <c r="K3429" s="48">
        <v>0</v>
      </c>
      <c r="L3429">
        <v>2806.23</v>
      </c>
      <c r="M3429" t="s">
        <v>17432</v>
      </c>
      <c r="N3429" s="58">
        <v>-6322.5974999999999</v>
      </c>
      <c r="O3429" s="48">
        <v>0</v>
      </c>
      <c r="P3429" s="63">
        <f t="shared" si="106"/>
        <v>418128</v>
      </c>
      <c r="Q3429" s="63">
        <f t="shared" si="107"/>
        <v>2806.2281879194629</v>
      </c>
    </row>
    <row r="3430" spans="1:17" x14ac:dyDescent="0.25">
      <c r="A3430" t="s">
        <v>17762</v>
      </c>
      <c r="B3430" t="s">
        <v>17763</v>
      </c>
      <c r="C3430" t="s">
        <v>17764</v>
      </c>
      <c r="D3430" t="s">
        <v>854</v>
      </c>
      <c r="E3430" t="s">
        <v>855</v>
      </c>
      <c r="F3430" t="s">
        <v>877</v>
      </c>
      <c r="G3430" t="s">
        <v>878</v>
      </c>
      <c r="H3430">
        <v>225</v>
      </c>
      <c r="I3430">
        <v>5</v>
      </c>
      <c r="J3430" s="48">
        <v>713405</v>
      </c>
      <c r="K3430" s="48">
        <v>15509</v>
      </c>
      <c r="L3430">
        <v>3101.76</v>
      </c>
      <c r="M3430" t="s">
        <v>17432</v>
      </c>
      <c r="N3430" s="58">
        <v>-10787.5425</v>
      </c>
      <c r="O3430" s="48">
        <v>0</v>
      </c>
      <c r="P3430" s="63">
        <f t="shared" si="106"/>
        <v>697896</v>
      </c>
      <c r="Q3430" s="63">
        <f t="shared" si="107"/>
        <v>3101.76</v>
      </c>
    </row>
    <row r="3431" spans="1:17" x14ac:dyDescent="0.25">
      <c r="A3431" t="s">
        <v>17762</v>
      </c>
      <c r="B3431" t="s">
        <v>17763</v>
      </c>
      <c r="C3431" t="s">
        <v>17764</v>
      </c>
      <c r="D3431" t="s">
        <v>854</v>
      </c>
      <c r="E3431" t="s">
        <v>855</v>
      </c>
      <c r="F3431" t="s">
        <v>879</v>
      </c>
      <c r="G3431" t="s">
        <v>880</v>
      </c>
      <c r="H3431">
        <v>137</v>
      </c>
      <c r="I3431">
        <v>8</v>
      </c>
      <c r="J3431" s="48">
        <v>386972</v>
      </c>
      <c r="K3431" s="48">
        <v>21350</v>
      </c>
      <c r="L3431">
        <v>2668.77</v>
      </c>
      <c r="M3431" t="s">
        <v>17432</v>
      </c>
      <c r="N3431" s="58">
        <v>-5851.4735000000001</v>
      </c>
      <c r="O3431" s="48">
        <v>0</v>
      </c>
      <c r="P3431" s="63">
        <f t="shared" si="106"/>
        <v>365622</v>
      </c>
      <c r="Q3431" s="63">
        <f t="shared" si="107"/>
        <v>2668.7737226277372</v>
      </c>
    </row>
    <row r="3432" spans="1:17" x14ac:dyDescent="0.25">
      <c r="A3432" t="s">
        <v>17762</v>
      </c>
      <c r="B3432" t="s">
        <v>17763</v>
      </c>
      <c r="C3432" t="s">
        <v>17764</v>
      </c>
      <c r="D3432" t="s">
        <v>854</v>
      </c>
      <c r="E3432" t="s">
        <v>855</v>
      </c>
      <c r="F3432" t="s">
        <v>881</v>
      </c>
      <c r="G3432" t="s">
        <v>882</v>
      </c>
      <c r="H3432">
        <v>115</v>
      </c>
      <c r="I3432">
        <v>0</v>
      </c>
      <c r="J3432" s="48">
        <v>295463</v>
      </c>
      <c r="K3432" s="48">
        <v>0</v>
      </c>
      <c r="L3432">
        <v>2569.2399999999998</v>
      </c>
      <c r="M3432" t="s">
        <v>17432</v>
      </c>
      <c r="N3432" s="58">
        <v>-4467.7525999999998</v>
      </c>
      <c r="O3432" s="48">
        <v>0</v>
      </c>
      <c r="P3432" s="63">
        <f t="shared" si="106"/>
        <v>295463</v>
      </c>
      <c r="Q3432" s="63">
        <f t="shared" si="107"/>
        <v>2569.2434782608698</v>
      </c>
    </row>
    <row r="3433" spans="1:17" x14ac:dyDescent="0.25">
      <c r="A3433" t="s">
        <v>17762</v>
      </c>
      <c r="B3433" t="s">
        <v>17763</v>
      </c>
      <c r="C3433" t="s">
        <v>17764</v>
      </c>
      <c r="D3433" t="s">
        <v>854</v>
      </c>
      <c r="E3433" t="s">
        <v>855</v>
      </c>
      <c r="F3433" t="s">
        <v>883</v>
      </c>
      <c r="G3433" t="s">
        <v>884</v>
      </c>
      <c r="H3433">
        <v>75</v>
      </c>
      <c r="I3433">
        <v>0</v>
      </c>
      <c r="J3433" s="48">
        <v>217621</v>
      </c>
      <c r="K3433" s="48">
        <v>0</v>
      </c>
      <c r="L3433">
        <v>2901.61</v>
      </c>
      <c r="M3433" t="s">
        <v>17432</v>
      </c>
      <c r="N3433" s="58">
        <v>-3290.6837</v>
      </c>
      <c r="O3433" s="48">
        <v>0</v>
      </c>
      <c r="P3433" s="63">
        <f t="shared" si="106"/>
        <v>217621</v>
      </c>
      <c r="Q3433" s="63">
        <f t="shared" si="107"/>
        <v>2901.6133333333332</v>
      </c>
    </row>
    <row r="3434" spans="1:17" x14ac:dyDescent="0.25">
      <c r="A3434" t="s">
        <v>17762</v>
      </c>
      <c r="B3434" t="s">
        <v>17763</v>
      </c>
      <c r="C3434" t="s">
        <v>17764</v>
      </c>
      <c r="D3434" t="s">
        <v>854</v>
      </c>
      <c r="E3434" t="s">
        <v>855</v>
      </c>
      <c r="F3434" t="s">
        <v>17767</v>
      </c>
      <c r="G3434" t="s">
        <v>17768</v>
      </c>
      <c r="H3434">
        <v>0</v>
      </c>
      <c r="I3434">
        <v>45</v>
      </c>
      <c r="J3434" s="48">
        <v>93588</v>
      </c>
      <c r="K3434" s="48">
        <v>93588</v>
      </c>
      <c r="L3434">
        <v>2079.73</v>
      </c>
      <c r="M3434" t="s">
        <v>17432</v>
      </c>
      <c r="N3434" s="58">
        <v>-1415.1590000000001</v>
      </c>
      <c r="O3434" s="48">
        <v>0</v>
      </c>
      <c r="P3434" s="63">
        <f t="shared" si="106"/>
        <v>0</v>
      </c>
      <c r="Q3434" s="63" t="e">
        <f t="shared" si="107"/>
        <v>#DIV/0!</v>
      </c>
    </row>
    <row r="3435" spans="1:17" x14ac:dyDescent="0.25">
      <c r="A3435" t="s">
        <v>17762</v>
      </c>
      <c r="B3435" t="s">
        <v>17763</v>
      </c>
      <c r="C3435" t="s">
        <v>17764</v>
      </c>
      <c r="D3435" t="s">
        <v>854</v>
      </c>
      <c r="E3435" t="s">
        <v>855</v>
      </c>
      <c r="F3435" t="s">
        <v>885</v>
      </c>
      <c r="G3435" t="s">
        <v>886</v>
      </c>
      <c r="H3435">
        <v>32</v>
      </c>
      <c r="I3435">
        <v>0</v>
      </c>
      <c r="J3435" s="48">
        <v>70863</v>
      </c>
      <c r="K3435" s="48">
        <v>0</v>
      </c>
      <c r="L3435">
        <v>2214.4699999999998</v>
      </c>
      <c r="M3435" t="s">
        <v>17432</v>
      </c>
      <c r="N3435" s="58">
        <v>-1071.5323000000001</v>
      </c>
      <c r="O3435" s="48">
        <v>0</v>
      </c>
      <c r="P3435" s="63">
        <f t="shared" si="106"/>
        <v>70863</v>
      </c>
      <c r="Q3435" s="63">
        <f t="shared" si="107"/>
        <v>2214.46875</v>
      </c>
    </row>
    <row r="3436" spans="1:17" x14ac:dyDescent="0.25">
      <c r="A3436" t="s">
        <v>17762</v>
      </c>
      <c r="B3436" t="s">
        <v>17763</v>
      </c>
      <c r="C3436" t="s">
        <v>17764</v>
      </c>
      <c r="D3436" t="s">
        <v>854</v>
      </c>
      <c r="E3436" t="s">
        <v>855</v>
      </c>
      <c r="F3436" t="s">
        <v>887</v>
      </c>
      <c r="G3436" t="s">
        <v>888</v>
      </c>
      <c r="H3436">
        <v>37</v>
      </c>
      <c r="I3436">
        <v>0</v>
      </c>
      <c r="J3436" s="48">
        <v>90850</v>
      </c>
      <c r="K3436" s="48">
        <v>0</v>
      </c>
      <c r="L3436">
        <v>2455.41</v>
      </c>
      <c r="M3436" t="s">
        <v>17432</v>
      </c>
      <c r="N3436" s="58">
        <v>-1373.7634</v>
      </c>
      <c r="O3436" s="48">
        <v>0</v>
      </c>
      <c r="P3436" s="63">
        <f t="shared" si="106"/>
        <v>90850</v>
      </c>
      <c r="Q3436" s="63">
        <f t="shared" si="107"/>
        <v>2455.4054054054054</v>
      </c>
    </row>
    <row r="3437" spans="1:17" x14ac:dyDescent="0.25">
      <c r="A3437" t="s">
        <v>17762</v>
      </c>
      <c r="B3437" t="s">
        <v>17763</v>
      </c>
      <c r="C3437" t="s">
        <v>17764</v>
      </c>
      <c r="D3437" t="s">
        <v>854</v>
      </c>
      <c r="E3437" t="s">
        <v>855</v>
      </c>
      <c r="F3437" t="s">
        <v>889</v>
      </c>
      <c r="G3437" t="s">
        <v>890</v>
      </c>
      <c r="H3437">
        <v>24</v>
      </c>
      <c r="I3437">
        <v>0</v>
      </c>
      <c r="J3437" s="48">
        <v>60379</v>
      </c>
      <c r="K3437" s="48">
        <v>0</v>
      </c>
      <c r="L3437">
        <v>2515.79</v>
      </c>
      <c r="M3437" t="s">
        <v>17432</v>
      </c>
      <c r="N3437" s="58">
        <v>-913.00070000000005</v>
      </c>
      <c r="O3437" s="48">
        <v>0</v>
      </c>
      <c r="P3437" s="63">
        <f t="shared" si="106"/>
        <v>60379</v>
      </c>
      <c r="Q3437" s="63">
        <f t="shared" si="107"/>
        <v>2515.7916666666665</v>
      </c>
    </row>
    <row r="3438" spans="1:17" x14ac:dyDescent="0.25">
      <c r="A3438" t="s">
        <v>17762</v>
      </c>
      <c r="B3438" t="s">
        <v>17763</v>
      </c>
      <c r="C3438" t="s">
        <v>17764</v>
      </c>
      <c r="D3438" t="s">
        <v>854</v>
      </c>
      <c r="E3438" t="s">
        <v>855</v>
      </c>
      <c r="F3438" t="s">
        <v>17769</v>
      </c>
      <c r="G3438" t="s">
        <v>17770</v>
      </c>
      <c r="H3438">
        <v>0</v>
      </c>
      <c r="I3438">
        <v>35</v>
      </c>
      <c r="J3438" s="48">
        <v>69044</v>
      </c>
      <c r="K3438" s="48">
        <v>69044</v>
      </c>
      <c r="L3438">
        <v>1972.69</v>
      </c>
      <c r="M3438" t="s">
        <v>17432</v>
      </c>
      <c r="N3438" s="58">
        <v>-1044.021</v>
      </c>
      <c r="O3438" s="48">
        <v>0</v>
      </c>
      <c r="P3438" s="63">
        <f t="shared" si="106"/>
        <v>0</v>
      </c>
      <c r="Q3438" s="63" t="e">
        <f t="shared" si="107"/>
        <v>#DIV/0!</v>
      </c>
    </row>
    <row r="3439" spans="1:17" x14ac:dyDescent="0.25">
      <c r="A3439" t="s">
        <v>17762</v>
      </c>
      <c r="B3439" t="s">
        <v>17763</v>
      </c>
      <c r="C3439" t="s">
        <v>17764</v>
      </c>
      <c r="D3439" t="s">
        <v>854</v>
      </c>
      <c r="E3439" t="s">
        <v>855</v>
      </c>
      <c r="F3439" t="s">
        <v>891</v>
      </c>
      <c r="G3439" t="s">
        <v>892</v>
      </c>
      <c r="H3439">
        <v>16</v>
      </c>
      <c r="I3439">
        <v>0</v>
      </c>
      <c r="J3439" s="48">
        <v>39441</v>
      </c>
      <c r="K3439" s="48">
        <v>0</v>
      </c>
      <c r="L3439">
        <v>2465.06</v>
      </c>
      <c r="M3439" t="s">
        <v>17432</v>
      </c>
      <c r="N3439" s="58">
        <v>-596.39880000000005</v>
      </c>
      <c r="O3439" s="48">
        <v>0</v>
      </c>
      <c r="P3439" s="63">
        <f t="shared" si="106"/>
        <v>39441</v>
      </c>
      <c r="Q3439" s="63">
        <f t="shared" si="107"/>
        <v>2465.0625</v>
      </c>
    </row>
    <row r="3440" spans="1:17" x14ac:dyDescent="0.25">
      <c r="A3440" t="s">
        <v>17762</v>
      </c>
      <c r="B3440" t="s">
        <v>17763</v>
      </c>
      <c r="C3440" t="s">
        <v>17764</v>
      </c>
      <c r="D3440" t="s">
        <v>854</v>
      </c>
      <c r="E3440" t="s">
        <v>855</v>
      </c>
      <c r="F3440" t="s">
        <v>893</v>
      </c>
      <c r="G3440" t="s">
        <v>894</v>
      </c>
      <c r="H3440">
        <v>12</v>
      </c>
      <c r="I3440">
        <v>0</v>
      </c>
      <c r="J3440" s="48">
        <v>29581</v>
      </c>
      <c r="K3440" s="48">
        <v>0</v>
      </c>
      <c r="L3440">
        <v>2465.08</v>
      </c>
      <c r="M3440" t="s">
        <v>17432</v>
      </c>
      <c r="N3440" s="58">
        <v>-447.29910000000001</v>
      </c>
      <c r="O3440" s="48">
        <v>0</v>
      </c>
      <c r="P3440" s="63">
        <f t="shared" si="106"/>
        <v>29581</v>
      </c>
      <c r="Q3440" s="63">
        <f t="shared" si="107"/>
        <v>2465.0833333333335</v>
      </c>
    </row>
    <row r="3441" spans="1:17" x14ac:dyDescent="0.25">
      <c r="A3441" t="s">
        <v>17762</v>
      </c>
      <c r="B3441" t="s">
        <v>17763</v>
      </c>
      <c r="C3441" t="s">
        <v>17764</v>
      </c>
      <c r="D3441" t="s">
        <v>854</v>
      </c>
      <c r="E3441" t="s">
        <v>855</v>
      </c>
      <c r="F3441" t="s">
        <v>895</v>
      </c>
      <c r="G3441" t="s">
        <v>896</v>
      </c>
      <c r="H3441">
        <v>12</v>
      </c>
      <c r="I3441">
        <v>0</v>
      </c>
      <c r="J3441" s="48">
        <v>28398</v>
      </c>
      <c r="K3441" s="48">
        <v>0</v>
      </c>
      <c r="L3441">
        <v>2366.5</v>
      </c>
      <c r="M3441" t="s">
        <v>17432</v>
      </c>
      <c r="N3441" s="58">
        <v>-429.41320000000002</v>
      </c>
      <c r="O3441" s="48">
        <v>0</v>
      </c>
      <c r="P3441" s="63">
        <f t="shared" si="106"/>
        <v>28398</v>
      </c>
      <c r="Q3441" s="63">
        <f t="shared" si="107"/>
        <v>2366.5</v>
      </c>
    </row>
    <row r="3442" spans="1:17" x14ac:dyDescent="0.25">
      <c r="A3442" t="s">
        <v>17762</v>
      </c>
      <c r="B3442" t="s">
        <v>17763</v>
      </c>
      <c r="C3442" t="s">
        <v>17764</v>
      </c>
      <c r="D3442" t="s">
        <v>854</v>
      </c>
      <c r="E3442" t="s">
        <v>855</v>
      </c>
      <c r="F3442" t="s">
        <v>897</v>
      </c>
      <c r="G3442" t="s">
        <v>898</v>
      </c>
      <c r="H3442">
        <v>20</v>
      </c>
      <c r="I3442">
        <v>0</v>
      </c>
      <c r="J3442" s="48">
        <v>43539</v>
      </c>
      <c r="K3442" s="48">
        <v>0</v>
      </c>
      <c r="L3442">
        <v>2176.9499999999998</v>
      </c>
      <c r="M3442" t="s">
        <v>17432</v>
      </c>
      <c r="N3442" s="58">
        <v>-658.36919999999998</v>
      </c>
      <c r="O3442" s="48">
        <v>0</v>
      </c>
      <c r="P3442" s="63">
        <f t="shared" si="106"/>
        <v>43539</v>
      </c>
      <c r="Q3442" s="63">
        <f t="shared" si="107"/>
        <v>2176.9499999999998</v>
      </c>
    </row>
    <row r="3443" spans="1:17" x14ac:dyDescent="0.25">
      <c r="A3443" t="s">
        <v>17762</v>
      </c>
      <c r="B3443" t="s">
        <v>17763</v>
      </c>
      <c r="C3443" t="s">
        <v>17764</v>
      </c>
      <c r="D3443" t="s">
        <v>902</v>
      </c>
      <c r="E3443" t="s">
        <v>608</v>
      </c>
      <c r="F3443" t="s">
        <v>901</v>
      </c>
      <c r="G3443" t="s">
        <v>903</v>
      </c>
      <c r="H3443">
        <v>149</v>
      </c>
      <c r="I3443">
        <v>0</v>
      </c>
      <c r="J3443" s="48">
        <v>515908</v>
      </c>
      <c r="K3443" s="48">
        <v>0</v>
      </c>
      <c r="L3443">
        <v>3462.47</v>
      </c>
      <c r="M3443" t="s">
        <v>17432</v>
      </c>
      <c r="N3443" s="58">
        <v>-7801.1463000000003</v>
      </c>
      <c r="O3443" s="48">
        <v>0</v>
      </c>
      <c r="P3443" s="63">
        <f t="shared" si="106"/>
        <v>515908</v>
      </c>
      <c r="Q3443" s="63">
        <f t="shared" si="107"/>
        <v>3462.469798657718</v>
      </c>
    </row>
    <row r="3444" spans="1:17" x14ac:dyDescent="0.25">
      <c r="A3444" t="s">
        <v>17762</v>
      </c>
      <c r="B3444" t="s">
        <v>17763</v>
      </c>
      <c r="C3444" t="s">
        <v>17764</v>
      </c>
      <c r="D3444" t="s">
        <v>902</v>
      </c>
      <c r="E3444" t="s">
        <v>608</v>
      </c>
      <c r="F3444" t="s">
        <v>904</v>
      </c>
      <c r="G3444" t="s">
        <v>905</v>
      </c>
      <c r="H3444">
        <v>51</v>
      </c>
      <c r="I3444">
        <v>0</v>
      </c>
      <c r="J3444" s="48">
        <v>128450</v>
      </c>
      <c r="K3444" s="48">
        <v>0</v>
      </c>
      <c r="L3444">
        <v>2518.63</v>
      </c>
      <c r="M3444" t="s">
        <v>17432</v>
      </c>
      <c r="N3444" s="58">
        <v>-1942.3225</v>
      </c>
      <c r="O3444" s="48">
        <v>0</v>
      </c>
      <c r="P3444" s="63">
        <f t="shared" si="106"/>
        <v>128450</v>
      </c>
      <c r="Q3444" s="63">
        <f t="shared" si="107"/>
        <v>2518.627450980392</v>
      </c>
    </row>
    <row r="3445" spans="1:17" x14ac:dyDescent="0.25">
      <c r="A3445" t="s">
        <v>17762</v>
      </c>
      <c r="B3445" t="s">
        <v>17763</v>
      </c>
      <c r="C3445" t="s">
        <v>17764</v>
      </c>
      <c r="D3445" t="s">
        <v>907</v>
      </c>
      <c r="E3445" t="s">
        <v>908</v>
      </c>
      <c r="F3445" t="s">
        <v>906</v>
      </c>
      <c r="G3445" t="s">
        <v>909</v>
      </c>
      <c r="H3445">
        <v>280</v>
      </c>
      <c r="I3445">
        <v>0</v>
      </c>
      <c r="J3445" s="48">
        <v>704720</v>
      </c>
      <c r="K3445" s="48">
        <v>0</v>
      </c>
      <c r="L3445">
        <v>2516.86</v>
      </c>
      <c r="M3445" t="s">
        <v>17432</v>
      </c>
      <c r="N3445" s="58">
        <v>-10656.2148</v>
      </c>
      <c r="O3445" s="48">
        <v>0</v>
      </c>
      <c r="P3445" s="63">
        <f t="shared" si="106"/>
        <v>704720</v>
      </c>
      <c r="Q3445" s="63">
        <f t="shared" si="107"/>
        <v>2516.8571428571427</v>
      </c>
    </row>
    <row r="3446" spans="1:17" x14ac:dyDescent="0.25">
      <c r="A3446" t="s">
        <v>17762</v>
      </c>
      <c r="B3446" t="s">
        <v>17763</v>
      </c>
      <c r="C3446" t="s">
        <v>17764</v>
      </c>
      <c r="D3446" t="s">
        <v>907</v>
      </c>
      <c r="E3446" t="s">
        <v>908</v>
      </c>
      <c r="F3446" t="s">
        <v>910</v>
      </c>
      <c r="G3446" t="s">
        <v>911</v>
      </c>
      <c r="H3446">
        <v>111</v>
      </c>
      <c r="I3446">
        <v>0</v>
      </c>
      <c r="J3446" s="48">
        <v>342073</v>
      </c>
      <c r="K3446" s="48">
        <v>0</v>
      </c>
      <c r="L3446">
        <v>3081.74</v>
      </c>
      <c r="M3446" t="s">
        <v>17432</v>
      </c>
      <c r="N3446" s="58">
        <v>-5172.5501999999997</v>
      </c>
      <c r="O3446" s="48">
        <v>0</v>
      </c>
      <c r="P3446" s="63">
        <f t="shared" si="106"/>
        <v>342073</v>
      </c>
      <c r="Q3446" s="63">
        <f t="shared" si="107"/>
        <v>3081.7387387387389</v>
      </c>
    </row>
    <row r="3447" spans="1:17" x14ac:dyDescent="0.25">
      <c r="A3447" t="s">
        <v>17762</v>
      </c>
      <c r="B3447" t="s">
        <v>17763</v>
      </c>
      <c r="C3447" t="s">
        <v>17764</v>
      </c>
      <c r="D3447" t="s">
        <v>907</v>
      </c>
      <c r="E3447" t="s">
        <v>908</v>
      </c>
      <c r="F3447" t="s">
        <v>912</v>
      </c>
      <c r="G3447" t="s">
        <v>913</v>
      </c>
      <c r="H3447">
        <v>3</v>
      </c>
      <c r="I3447">
        <v>0</v>
      </c>
      <c r="J3447" s="48">
        <v>6191</v>
      </c>
      <c r="K3447" s="48">
        <v>0</v>
      </c>
      <c r="L3447">
        <v>2063.67</v>
      </c>
      <c r="M3447" t="s">
        <v>17432</v>
      </c>
      <c r="N3447" s="58">
        <v>-93.622900000000001</v>
      </c>
      <c r="O3447" s="48">
        <v>0</v>
      </c>
      <c r="P3447" s="63">
        <f t="shared" si="106"/>
        <v>6191</v>
      </c>
      <c r="Q3447" s="63">
        <f t="shared" si="107"/>
        <v>2063.6666666666665</v>
      </c>
    </row>
    <row r="3448" spans="1:17" x14ac:dyDescent="0.25">
      <c r="A3448" t="s">
        <v>17762</v>
      </c>
      <c r="B3448" t="s">
        <v>17763</v>
      </c>
      <c r="C3448" t="s">
        <v>17764</v>
      </c>
      <c r="D3448" t="s">
        <v>915</v>
      </c>
      <c r="E3448" t="s">
        <v>916</v>
      </c>
      <c r="F3448" t="s">
        <v>914</v>
      </c>
      <c r="G3448" t="s">
        <v>917</v>
      </c>
      <c r="H3448">
        <v>172</v>
      </c>
      <c r="I3448">
        <v>0</v>
      </c>
      <c r="J3448" s="48">
        <v>387168</v>
      </c>
      <c r="K3448" s="48">
        <v>0</v>
      </c>
      <c r="L3448">
        <v>2250.98</v>
      </c>
      <c r="M3448" t="s">
        <v>17428</v>
      </c>
      <c r="N3448" s="58">
        <v>18396.294099999999</v>
      </c>
      <c r="O3448" s="48">
        <v>845.6037</v>
      </c>
      <c r="P3448" s="63">
        <f t="shared" si="106"/>
        <v>387168</v>
      </c>
      <c r="Q3448" s="63">
        <f t="shared" si="107"/>
        <v>2250.9767441860463</v>
      </c>
    </row>
    <row r="3449" spans="1:17" x14ac:dyDescent="0.25">
      <c r="A3449" t="s">
        <v>17762</v>
      </c>
      <c r="B3449" t="s">
        <v>17763</v>
      </c>
      <c r="C3449" t="s">
        <v>17764</v>
      </c>
      <c r="D3449" t="s">
        <v>919</v>
      </c>
      <c r="E3449" t="s">
        <v>920</v>
      </c>
      <c r="F3449" t="s">
        <v>918</v>
      </c>
      <c r="G3449" t="s">
        <v>921</v>
      </c>
      <c r="H3449">
        <v>117</v>
      </c>
      <c r="I3449">
        <v>0</v>
      </c>
      <c r="J3449" s="48">
        <v>287343</v>
      </c>
      <c r="K3449" s="48">
        <v>0</v>
      </c>
      <c r="L3449">
        <v>2455.92</v>
      </c>
      <c r="M3449" t="s">
        <v>17432</v>
      </c>
      <c r="N3449" s="58">
        <v>-4344.9691999999995</v>
      </c>
      <c r="O3449" s="48">
        <v>0</v>
      </c>
      <c r="P3449" s="63">
        <f t="shared" si="106"/>
        <v>287343</v>
      </c>
      <c r="Q3449" s="63">
        <f t="shared" si="107"/>
        <v>2455.9230769230771</v>
      </c>
    </row>
    <row r="3450" spans="1:17" x14ac:dyDescent="0.25">
      <c r="A3450" t="s">
        <v>17762</v>
      </c>
      <c r="B3450" t="s">
        <v>17763</v>
      </c>
      <c r="C3450" t="s">
        <v>17764</v>
      </c>
      <c r="D3450" t="s">
        <v>923</v>
      </c>
      <c r="E3450" t="s">
        <v>924</v>
      </c>
      <c r="F3450" t="s">
        <v>922</v>
      </c>
      <c r="G3450" t="s">
        <v>925</v>
      </c>
      <c r="H3450">
        <v>49</v>
      </c>
      <c r="I3450">
        <v>0</v>
      </c>
      <c r="J3450" s="48">
        <v>113152</v>
      </c>
      <c r="K3450" s="48">
        <v>0</v>
      </c>
      <c r="L3450">
        <v>2309.2199999999998</v>
      </c>
      <c r="M3450" t="s">
        <v>17432</v>
      </c>
      <c r="N3450" s="58">
        <v>-1710.9892</v>
      </c>
      <c r="O3450" s="48">
        <v>0</v>
      </c>
      <c r="P3450" s="63">
        <f t="shared" si="106"/>
        <v>113152</v>
      </c>
      <c r="Q3450" s="63">
        <f t="shared" si="107"/>
        <v>2309.2244897959185</v>
      </c>
    </row>
    <row r="3451" spans="1:17" x14ac:dyDescent="0.25">
      <c r="A3451" t="s">
        <v>17762</v>
      </c>
      <c r="B3451" t="s">
        <v>17763</v>
      </c>
      <c r="C3451" t="s">
        <v>17764</v>
      </c>
      <c r="D3451" t="s">
        <v>927</v>
      </c>
      <c r="E3451" t="s">
        <v>928</v>
      </c>
      <c r="F3451" t="s">
        <v>926</v>
      </c>
      <c r="G3451" t="s">
        <v>929</v>
      </c>
      <c r="H3451">
        <v>34</v>
      </c>
      <c r="I3451">
        <v>0</v>
      </c>
      <c r="J3451" s="48">
        <v>80968</v>
      </c>
      <c r="K3451" s="48">
        <v>0</v>
      </c>
      <c r="L3451">
        <v>2381.41</v>
      </c>
      <c r="M3451" t="s">
        <v>17428</v>
      </c>
      <c r="N3451" s="58">
        <v>3847.1788999999999</v>
      </c>
      <c r="O3451" s="48">
        <v>176.83940000000001</v>
      </c>
      <c r="P3451" s="63">
        <f t="shared" si="106"/>
        <v>80968</v>
      </c>
      <c r="Q3451" s="63">
        <f t="shared" si="107"/>
        <v>2381.4117647058824</v>
      </c>
    </row>
    <row r="3452" spans="1:17" x14ac:dyDescent="0.25">
      <c r="A3452" t="s">
        <v>17762</v>
      </c>
      <c r="B3452" t="s">
        <v>17763</v>
      </c>
      <c r="C3452" t="s">
        <v>17764</v>
      </c>
      <c r="D3452" t="s">
        <v>931</v>
      </c>
      <c r="E3452" t="s">
        <v>932</v>
      </c>
      <c r="F3452" t="s">
        <v>930</v>
      </c>
      <c r="G3452" t="s">
        <v>933</v>
      </c>
      <c r="H3452">
        <v>12</v>
      </c>
      <c r="I3452">
        <v>0</v>
      </c>
      <c r="J3452" s="48">
        <v>29576</v>
      </c>
      <c r="K3452" s="48">
        <v>0</v>
      </c>
      <c r="L3452">
        <v>2464.67</v>
      </c>
      <c r="M3452" t="s">
        <v>17432</v>
      </c>
      <c r="N3452" s="58">
        <v>-447.21769999999998</v>
      </c>
      <c r="O3452" s="48">
        <v>0</v>
      </c>
      <c r="P3452" s="63">
        <f t="shared" si="106"/>
        <v>29576</v>
      </c>
      <c r="Q3452" s="63">
        <f t="shared" si="107"/>
        <v>2464.6666666666665</v>
      </c>
    </row>
    <row r="3453" spans="1:17" x14ac:dyDescent="0.25">
      <c r="A3453" t="s">
        <v>17762</v>
      </c>
      <c r="B3453" t="s">
        <v>17763</v>
      </c>
      <c r="C3453" t="s">
        <v>17764</v>
      </c>
      <c r="D3453" t="s">
        <v>935</v>
      </c>
      <c r="E3453" t="s">
        <v>936</v>
      </c>
      <c r="F3453" t="s">
        <v>934</v>
      </c>
      <c r="G3453" t="s">
        <v>937</v>
      </c>
      <c r="H3453">
        <v>75</v>
      </c>
      <c r="I3453">
        <v>0</v>
      </c>
      <c r="J3453" s="48">
        <v>165597</v>
      </c>
      <c r="K3453" s="48">
        <v>0</v>
      </c>
      <c r="L3453">
        <v>2207.96</v>
      </c>
      <c r="M3453" t="s">
        <v>17428</v>
      </c>
      <c r="N3453" s="58">
        <v>7868.3527000000004</v>
      </c>
      <c r="O3453" s="48">
        <v>361.67660000000001</v>
      </c>
      <c r="P3453" s="63">
        <f t="shared" si="106"/>
        <v>165597</v>
      </c>
      <c r="Q3453" s="63">
        <f t="shared" si="107"/>
        <v>2207.96</v>
      </c>
    </row>
    <row r="3454" spans="1:17" x14ac:dyDescent="0.25">
      <c r="A3454" t="s">
        <v>17762</v>
      </c>
      <c r="B3454" t="s">
        <v>17763</v>
      </c>
      <c r="C3454" t="s">
        <v>17764</v>
      </c>
      <c r="D3454" t="s">
        <v>939</v>
      </c>
      <c r="E3454" t="s">
        <v>503</v>
      </c>
      <c r="F3454" t="s">
        <v>938</v>
      </c>
      <c r="G3454" t="s">
        <v>774</v>
      </c>
      <c r="H3454">
        <v>28</v>
      </c>
      <c r="I3454">
        <v>0</v>
      </c>
      <c r="J3454" s="48">
        <v>58506</v>
      </c>
      <c r="K3454" s="48">
        <v>0</v>
      </c>
      <c r="L3454">
        <v>2089.5</v>
      </c>
      <c r="M3454" t="s">
        <v>17432</v>
      </c>
      <c r="N3454" s="58">
        <v>-884.67520000000002</v>
      </c>
      <c r="O3454" s="48">
        <v>0</v>
      </c>
      <c r="P3454" s="63">
        <f t="shared" si="106"/>
        <v>58506</v>
      </c>
      <c r="Q3454" s="63">
        <f t="shared" si="107"/>
        <v>2089.5</v>
      </c>
    </row>
    <row r="3455" spans="1:17" x14ac:dyDescent="0.25">
      <c r="A3455" t="s">
        <v>17762</v>
      </c>
      <c r="B3455" t="s">
        <v>17763</v>
      </c>
      <c r="C3455" t="s">
        <v>17764</v>
      </c>
      <c r="D3455" t="s">
        <v>941</v>
      </c>
      <c r="E3455" t="s">
        <v>942</v>
      </c>
      <c r="F3455" t="s">
        <v>940</v>
      </c>
      <c r="G3455" t="s">
        <v>943</v>
      </c>
      <c r="H3455">
        <v>22</v>
      </c>
      <c r="I3455">
        <v>0</v>
      </c>
      <c r="J3455" s="48">
        <v>44474</v>
      </c>
      <c r="K3455" s="48">
        <v>0</v>
      </c>
      <c r="L3455">
        <v>2021.55</v>
      </c>
      <c r="M3455" t="s">
        <v>17432</v>
      </c>
      <c r="N3455" s="58">
        <v>-672.49450000000002</v>
      </c>
      <c r="O3455" s="48">
        <v>0</v>
      </c>
      <c r="P3455" s="63">
        <f t="shared" si="106"/>
        <v>44474</v>
      </c>
      <c r="Q3455" s="63">
        <f t="shared" si="107"/>
        <v>2021.5454545454545</v>
      </c>
    </row>
    <row r="3456" spans="1:17" x14ac:dyDescent="0.25">
      <c r="A3456" t="s">
        <v>17762</v>
      </c>
      <c r="B3456" t="s">
        <v>17763</v>
      </c>
      <c r="C3456" t="s">
        <v>17764</v>
      </c>
      <c r="D3456" t="s">
        <v>945</v>
      </c>
      <c r="E3456" t="s">
        <v>946</v>
      </c>
      <c r="F3456" t="s">
        <v>944</v>
      </c>
      <c r="G3456" t="s">
        <v>947</v>
      </c>
      <c r="H3456">
        <v>40</v>
      </c>
      <c r="I3456">
        <v>0</v>
      </c>
      <c r="J3456" s="48">
        <v>87475</v>
      </c>
      <c r="K3456" s="48">
        <v>0</v>
      </c>
      <c r="L3456">
        <v>2186.88</v>
      </c>
      <c r="M3456" t="s">
        <v>17432</v>
      </c>
      <c r="N3456" s="58">
        <v>-1322.7325000000001</v>
      </c>
      <c r="O3456" s="48">
        <v>0</v>
      </c>
      <c r="P3456" s="63">
        <f t="shared" si="106"/>
        <v>87475</v>
      </c>
      <c r="Q3456" s="63">
        <f t="shared" si="107"/>
        <v>2186.875</v>
      </c>
    </row>
    <row r="3457" spans="1:17" x14ac:dyDescent="0.25">
      <c r="A3457" t="s">
        <v>17762</v>
      </c>
      <c r="B3457" t="s">
        <v>17763</v>
      </c>
      <c r="C3457" t="s">
        <v>17764</v>
      </c>
      <c r="D3457" t="s">
        <v>949</v>
      </c>
      <c r="E3457" t="s">
        <v>950</v>
      </c>
      <c r="F3457" t="s">
        <v>948</v>
      </c>
      <c r="G3457" t="s">
        <v>951</v>
      </c>
      <c r="H3457">
        <v>34</v>
      </c>
      <c r="I3457">
        <v>0</v>
      </c>
      <c r="J3457" s="48">
        <v>75302</v>
      </c>
      <c r="K3457" s="48">
        <v>0</v>
      </c>
      <c r="L3457">
        <v>2214.7600000000002</v>
      </c>
      <c r="M3457" t="s">
        <v>17432</v>
      </c>
      <c r="N3457" s="58">
        <v>-1138.6628000000001</v>
      </c>
      <c r="O3457" s="48">
        <v>0</v>
      </c>
      <c r="P3457" s="63">
        <f t="shared" si="106"/>
        <v>75302</v>
      </c>
      <c r="Q3457" s="63">
        <f t="shared" si="107"/>
        <v>2214.7647058823532</v>
      </c>
    </row>
    <row r="3458" spans="1:17" x14ac:dyDescent="0.25">
      <c r="A3458" t="s">
        <v>17762</v>
      </c>
      <c r="B3458" t="s">
        <v>17763</v>
      </c>
      <c r="C3458" t="s">
        <v>17764</v>
      </c>
      <c r="D3458" t="s">
        <v>953</v>
      </c>
      <c r="E3458" t="s">
        <v>954</v>
      </c>
      <c r="F3458" t="s">
        <v>952</v>
      </c>
      <c r="G3458" t="s">
        <v>955</v>
      </c>
      <c r="H3458">
        <v>26</v>
      </c>
      <c r="I3458">
        <v>0</v>
      </c>
      <c r="J3458" s="48">
        <v>56806</v>
      </c>
      <c r="K3458" s="48">
        <v>0</v>
      </c>
      <c r="L3458">
        <v>2184.85</v>
      </c>
      <c r="M3458" t="s">
        <v>17432</v>
      </c>
      <c r="N3458" s="58">
        <v>-858.98090000000002</v>
      </c>
      <c r="O3458" s="48">
        <v>0</v>
      </c>
      <c r="P3458" s="63">
        <f t="shared" si="106"/>
        <v>56806</v>
      </c>
      <c r="Q3458" s="63">
        <f t="shared" si="107"/>
        <v>2184.8461538461538</v>
      </c>
    </row>
    <row r="3459" spans="1:17" x14ac:dyDescent="0.25">
      <c r="A3459" t="s">
        <v>17762</v>
      </c>
      <c r="B3459" t="s">
        <v>17763</v>
      </c>
      <c r="C3459" t="s">
        <v>17764</v>
      </c>
      <c r="D3459" t="s">
        <v>957</v>
      </c>
      <c r="E3459" t="s">
        <v>958</v>
      </c>
      <c r="F3459" t="s">
        <v>956</v>
      </c>
      <c r="G3459" t="s">
        <v>959</v>
      </c>
      <c r="H3459">
        <v>26</v>
      </c>
      <c r="I3459">
        <v>0</v>
      </c>
      <c r="J3459" s="48">
        <v>71997</v>
      </c>
      <c r="K3459" s="48">
        <v>0</v>
      </c>
      <c r="L3459">
        <v>2769.12</v>
      </c>
      <c r="M3459" t="s">
        <v>17428</v>
      </c>
      <c r="N3459" s="58">
        <v>3420.9699000000001</v>
      </c>
      <c r="O3459" s="48">
        <v>157.2482</v>
      </c>
      <c r="P3459" s="63">
        <f t="shared" si="106"/>
        <v>71997</v>
      </c>
      <c r="Q3459" s="63">
        <f t="shared" si="107"/>
        <v>2769.1153846153848</v>
      </c>
    </row>
    <row r="3460" spans="1:17" x14ac:dyDescent="0.25">
      <c r="A3460" t="s">
        <v>17762</v>
      </c>
      <c r="B3460" t="s">
        <v>17763</v>
      </c>
      <c r="C3460" t="s">
        <v>17764</v>
      </c>
      <c r="D3460" t="s">
        <v>961</v>
      </c>
      <c r="E3460" t="s">
        <v>962</v>
      </c>
      <c r="F3460" t="s">
        <v>960</v>
      </c>
      <c r="G3460" t="s">
        <v>484</v>
      </c>
      <c r="H3460">
        <v>20</v>
      </c>
      <c r="I3460">
        <v>0</v>
      </c>
      <c r="J3460" s="48">
        <v>43216</v>
      </c>
      <c r="K3460" s="48">
        <v>0</v>
      </c>
      <c r="L3460">
        <v>2160.8000000000002</v>
      </c>
      <c r="M3460" t="s">
        <v>17432</v>
      </c>
      <c r="N3460" s="58">
        <v>-653.48450000000003</v>
      </c>
      <c r="O3460" s="48">
        <v>0</v>
      </c>
      <c r="P3460" s="63">
        <f t="shared" ref="P3460:P3523" si="108">J3460-K3460</f>
        <v>43216</v>
      </c>
      <c r="Q3460" s="63">
        <f t="shared" ref="Q3460:Q3523" si="109">P3460/H3460</f>
        <v>2160.8000000000002</v>
      </c>
    </row>
    <row r="3461" spans="1:17" x14ac:dyDescent="0.25">
      <c r="A3461" t="s">
        <v>17762</v>
      </c>
      <c r="B3461" t="s">
        <v>17763</v>
      </c>
      <c r="C3461" t="s">
        <v>17764</v>
      </c>
      <c r="D3461" t="s">
        <v>964</v>
      </c>
      <c r="E3461" t="s">
        <v>965</v>
      </c>
      <c r="F3461" t="s">
        <v>963</v>
      </c>
      <c r="G3461" t="s">
        <v>966</v>
      </c>
      <c r="H3461">
        <v>20</v>
      </c>
      <c r="I3461">
        <v>0</v>
      </c>
      <c r="J3461" s="48">
        <v>46159</v>
      </c>
      <c r="K3461" s="48">
        <v>0</v>
      </c>
      <c r="L3461">
        <v>2307.9499999999998</v>
      </c>
      <c r="M3461" t="s">
        <v>17428</v>
      </c>
      <c r="N3461" s="58">
        <v>2193.2199999999998</v>
      </c>
      <c r="O3461" s="48">
        <v>100.8135</v>
      </c>
      <c r="P3461" s="63">
        <f t="shared" si="108"/>
        <v>46159</v>
      </c>
      <c r="Q3461" s="63">
        <f t="shared" si="109"/>
        <v>2307.9499999999998</v>
      </c>
    </row>
    <row r="3462" spans="1:17" x14ac:dyDescent="0.25">
      <c r="A3462" t="s">
        <v>17762</v>
      </c>
      <c r="B3462" t="s">
        <v>17763</v>
      </c>
      <c r="C3462" t="s">
        <v>17764</v>
      </c>
      <c r="D3462" t="s">
        <v>968</v>
      </c>
      <c r="E3462" t="s">
        <v>969</v>
      </c>
      <c r="F3462" t="s">
        <v>967</v>
      </c>
      <c r="G3462" t="s">
        <v>970</v>
      </c>
      <c r="H3462">
        <v>34</v>
      </c>
      <c r="I3462">
        <v>0</v>
      </c>
      <c r="J3462" s="48">
        <v>76932</v>
      </c>
      <c r="K3462" s="48">
        <v>0</v>
      </c>
      <c r="L3462">
        <v>2262.71</v>
      </c>
      <c r="M3462" t="s">
        <v>17428</v>
      </c>
      <c r="N3462" s="58">
        <v>3655.4178000000002</v>
      </c>
      <c r="O3462" s="48">
        <v>168.0249</v>
      </c>
      <c r="P3462" s="63">
        <f t="shared" si="108"/>
        <v>76932</v>
      </c>
      <c r="Q3462" s="63">
        <f t="shared" si="109"/>
        <v>2262.705882352941</v>
      </c>
    </row>
    <row r="3463" spans="1:17" x14ac:dyDescent="0.25">
      <c r="A3463" t="s">
        <v>17762</v>
      </c>
      <c r="B3463" t="s">
        <v>17763</v>
      </c>
      <c r="C3463" t="s">
        <v>17764</v>
      </c>
      <c r="D3463" t="s">
        <v>972</v>
      </c>
      <c r="E3463" t="s">
        <v>973</v>
      </c>
      <c r="F3463" t="s">
        <v>971</v>
      </c>
      <c r="G3463" t="s">
        <v>974</v>
      </c>
      <c r="H3463">
        <v>58</v>
      </c>
      <c r="I3463">
        <v>0</v>
      </c>
      <c r="J3463" s="48">
        <v>139929</v>
      </c>
      <c r="K3463" s="48">
        <v>0</v>
      </c>
      <c r="L3463">
        <v>2412.5700000000002</v>
      </c>
      <c r="M3463" t="s">
        <v>17432</v>
      </c>
      <c r="N3463" s="58">
        <v>-2115.8876</v>
      </c>
      <c r="O3463" s="48">
        <v>0</v>
      </c>
      <c r="P3463" s="63">
        <f t="shared" si="108"/>
        <v>139929</v>
      </c>
      <c r="Q3463" s="63">
        <f t="shared" si="109"/>
        <v>2412.5689655172414</v>
      </c>
    </row>
    <row r="3464" spans="1:17" x14ac:dyDescent="0.25">
      <c r="A3464" t="s">
        <v>17762</v>
      </c>
      <c r="B3464" t="s">
        <v>17763</v>
      </c>
      <c r="C3464" t="s">
        <v>17764</v>
      </c>
      <c r="D3464" t="s">
        <v>976</v>
      </c>
      <c r="E3464" t="s">
        <v>977</v>
      </c>
      <c r="F3464" t="s">
        <v>975</v>
      </c>
      <c r="G3464" t="s">
        <v>441</v>
      </c>
      <c r="H3464">
        <v>16</v>
      </c>
      <c r="I3464">
        <v>0</v>
      </c>
      <c r="J3464" s="48">
        <v>37081</v>
      </c>
      <c r="K3464" s="48">
        <v>0</v>
      </c>
      <c r="L3464">
        <v>2317.56</v>
      </c>
      <c r="M3464" t="s">
        <v>17428</v>
      </c>
      <c r="N3464" s="58">
        <v>1761.9049</v>
      </c>
      <c r="O3464" s="48">
        <v>80.987700000000004</v>
      </c>
      <c r="P3464" s="63">
        <f t="shared" si="108"/>
        <v>37081</v>
      </c>
      <c r="Q3464" s="63">
        <f t="shared" si="109"/>
        <v>2317.5625</v>
      </c>
    </row>
    <row r="3465" spans="1:17" x14ac:dyDescent="0.25">
      <c r="A3465" t="s">
        <v>17762</v>
      </c>
      <c r="B3465" t="s">
        <v>17763</v>
      </c>
      <c r="C3465" t="s">
        <v>17764</v>
      </c>
      <c r="D3465" t="s">
        <v>979</v>
      </c>
      <c r="E3465" t="s">
        <v>980</v>
      </c>
      <c r="F3465" t="s">
        <v>978</v>
      </c>
      <c r="G3465" t="s">
        <v>981</v>
      </c>
      <c r="H3465">
        <v>54</v>
      </c>
      <c r="I3465">
        <v>0</v>
      </c>
      <c r="J3465" s="48">
        <v>133755</v>
      </c>
      <c r="K3465" s="48">
        <v>0</v>
      </c>
      <c r="L3465">
        <v>2476.94</v>
      </c>
      <c r="M3465" t="s">
        <v>17428</v>
      </c>
      <c r="N3465" s="58">
        <v>6355.3680999999997</v>
      </c>
      <c r="O3465" s="48">
        <v>292.13069999999999</v>
      </c>
      <c r="P3465" s="63">
        <f t="shared" si="108"/>
        <v>133755</v>
      </c>
      <c r="Q3465" s="63">
        <f t="shared" si="109"/>
        <v>2476.9444444444443</v>
      </c>
    </row>
    <row r="3466" spans="1:17" x14ac:dyDescent="0.25">
      <c r="A3466" t="s">
        <v>17762</v>
      </c>
      <c r="B3466" t="s">
        <v>17763</v>
      </c>
      <c r="C3466" t="s">
        <v>17764</v>
      </c>
      <c r="D3466" t="s">
        <v>983</v>
      </c>
      <c r="E3466" t="s">
        <v>984</v>
      </c>
      <c r="F3466" t="s">
        <v>982</v>
      </c>
      <c r="G3466" t="s">
        <v>985</v>
      </c>
      <c r="H3466">
        <v>65</v>
      </c>
      <c r="I3466">
        <v>0</v>
      </c>
      <c r="J3466" s="48">
        <v>164792</v>
      </c>
      <c r="K3466" s="48">
        <v>0</v>
      </c>
      <c r="L3466">
        <v>2535.2600000000002</v>
      </c>
      <c r="M3466" t="s">
        <v>17428</v>
      </c>
      <c r="N3466" s="58">
        <v>7830.0920999999998</v>
      </c>
      <c r="O3466" s="48">
        <v>359.91789999999997</v>
      </c>
      <c r="P3466" s="63">
        <f t="shared" si="108"/>
        <v>164792</v>
      </c>
      <c r="Q3466" s="63">
        <f t="shared" si="109"/>
        <v>2535.2615384615383</v>
      </c>
    </row>
    <row r="3467" spans="1:17" x14ac:dyDescent="0.25">
      <c r="A3467" t="s">
        <v>17762</v>
      </c>
      <c r="B3467" t="s">
        <v>17763</v>
      </c>
      <c r="C3467" t="s">
        <v>17764</v>
      </c>
      <c r="D3467" t="s">
        <v>987</v>
      </c>
      <c r="E3467" t="s">
        <v>988</v>
      </c>
      <c r="F3467" t="s">
        <v>986</v>
      </c>
      <c r="G3467" t="s">
        <v>581</v>
      </c>
      <c r="H3467">
        <v>23</v>
      </c>
      <c r="I3467">
        <v>0</v>
      </c>
      <c r="J3467" s="48">
        <v>59029</v>
      </c>
      <c r="K3467" s="48">
        <v>0</v>
      </c>
      <c r="L3467">
        <v>2566.48</v>
      </c>
      <c r="M3467" t="s">
        <v>17432</v>
      </c>
      <c r="N3467" s="58">
        <v>-892.58299999999997</v>
      </c>
      <c r="O3467" s="48">
        <v>0</v>
      </c>
      <c r="P3467" s="63">
        <f t="shared" si="108"/>
        <v>59029</v>
      </c>
      <c r="Q3467" s="63">
        <f t="shared" si="109"/>
        <v>2566.478260869565</v>
      </c>
    </row>
    <row r="3468" spans="1:17" x14ac:dyDescent="0.25">
      <c r="A3468" t="s">
        <v>17762</v>
      </c>
      <c r="B3468" t="s">
        <v>17763</v>
      </c>
      <c r="C3468" t="s">
        <v>17764</v>
      </c>
      <c r="D3468" t="s">
        <v>990</v>
      </c>
      <c r="E3468" t="s">
        <v>991</v>
      </c>
      <c r="F3468" t="s">
        <v>989</v>
      </c>
      <c r="G3468" t="s">
        <v>992</v>
      </c>
      <c r="H3468">
        <v>29</v>
      </c>
      <c r="I3468">
        <v>0</v>
      </c>
      <c r="J3468" s="48">
        <v>69605</v>
      </c>
      <c r="K3468" s="48">
        <v>0</v>
      </c>
      <c r="L3468">
        <v>2400.17</v>
      </c>
      <c r="M3468" t="s">
        <v>17428</v>
      </c>
      <c r="N3468" s="58">
        <v>3307.3015999999998</v>
      </c>
      <c r="O3468" s="48">
        <v>152.02340000000001</v>
      </c>
      <c r="P3468" s="63">
        <f t="shared" si="108"/>
        <v>69605</v>
      </c>
      <c r="Q3468" s="63">
        <f t="shared" si="109"/>
        <v>2400.1724137931033</v>
      </c>
    </row>
    <row r="3469" spans="1:17" x14ac:dyDescent="0.25">
      <c r="A3469" t="s">
        <v>17762</v>
      </c>
      <c r="B3469" t="s">
        <v>17763</v>
      </c>
      <c r="C3469" t="s">
        <v>17764</v>
      </c>
      <c r="D3469" t="s">
        <v>994</v>
      </c>
      <c r="E3469" t="s">
        <v>995</v>
      </c>
      <c r="F3469" t="s">
        <v>993</v>
      </c>
      <c r="G3469" t="s">
        <v>441</v>
      </c>
      <c r="H3469">
        <v>59</v>
      </c>
      <c r="I3469">
        <v>0</v>
      </c>
      <c r="J3469" s="48">
        <v>120517</v>
      </c>
      <c r="K3469" s="48">
        <v>0</v>
      </c>
      <c r="L3469">
        <v>2042.66</v>
      </c>
      <c r="M3469" t="s">
        <v>17432</v>
      </c>
      <c r="N3469" s="58">
        <v>-1822.364</v>
      </c>
      <c r="O3469" s="48">
        <v>0</v>
      </c>
      <c r="P3469" s="63">
        <f t="shared" si="108"/>
        <v>120517</v>
      </c>
      <c r="Q3469" s="63">
        <f t="shared" si="109"/>
        <v>2042.6610169491526</v>
      </c>
    </row>
    <row r="3470" spans="1:17" x14ac:dyDescent="0.25">
      <c r="A3470" t="s">
        <v>17762</v>
      </c>
      <c r="B3470" t="s">
        <v>17763</v>
      </c>
      <c r="C3470" t="s">
        <v>17764</v>
      </c>
      <c r="D3470" t="s">
        <v>997</v>
      </c>
      <c r="E3470" t="s">
        <v>998</v>
      </c>
      <c r="F3470" t="s">
        <v>996</v>
      </c>
      <c r="G3470" t="s">
        <v>999</v>
      </c>
      <c r="H3470">
        <v>38</v>
      </c>
      <c r="I3470">
        <v>0</v>
      </c>
      <c r="J3470" s="48">
        <v>85573</v>
      </c>
      <c r="K3470" s="48">
        <v>0</v>
      </c>
      <c r="L3470">
        <v>2251.92</v>
      </c>
      <c r="M3470" t="s">
        <v>17432</v>
      </c>
      <c r="N3470" s="58">
        <v>-1293.9649999999999</v>
      </c>
      <c r="O3470" s="48">
        <v>0</v>
      </c>
      <c r="P3470" s="63">
        <f t="shared" si="108"/>
        <v>85573</v>
      </c>
      <c r="Q3470" s="63">
        <f t="shared" si="109"/>
        <v>2251.9210526315787</v>
      </c>
    </row>
    <row r="3471" spans="1:17" x14ac:dyDescent="0.25">
      <c r="A3471" t="s">
        <v>17762</v>
      </c>
      <c r="B3471" t="s">
        <v>17763</v>
      </c>
      <c r="C3471" t="s">
        <v>17764</v>
      </c>
      <c r="D3471" t="s">
        <v>1001</v>
      </c>
      <c r="E3471" t="s">
        <v>1002</v>
      </c>
      <c r="F3471" t="s">
        <v>1000</v>
      </c>
      <c r="G3471" t="s">
        <v>1003</v>
      </c>
      <c r="H3471">
        <v>16</v>
      </c>
      <c r="I3471">
        <v>0</v>
      </c>
      <c r="J3471" s="48">
        <v>37948</v>
      </c>
      <c r="K3471" s="48">
        <v>0</v>
      </c>
      <c r="L3471">
        <v>2371.75</v>
      </c>
      <c r="M3471" t="s">
        <v>17428</v>
      </c>
      <c r="N3471" s="58">
        <v>1803.0779</v>
      </c>
      <c r="O3471" s="48">
        <v>82.880200000000002</v>
      </c>
      <c r="P3471" s="63">
        <f t="shared" si="108"/>
        <v>37948</v>
      </c>
      <c r="Q3471" s="63">
        <f t="shared" si="109"/>
        <v>2371.75</v>
      </c>
    </row>
    <row r="3472" spans="1:17" x14ac:dyDescent="0.25">
      <c r="A3472" t="s">
        <v>17762</v>
      </c>
      <c r="B3472" t="s">
        <v>17763</v>
      </c>
      <c r="C3472" t="s">
        <v>17764</v>
      </c>
      <c r="D3472" t="s">
        <v>1005</v>
      </c>
      <c r="E3472" t="s">
        <v>1006</v>
      </c>
      <c r="F3472" t="s">
        <v>1004</v>
      </c>
      <c r="G3472" t="s">
        <v>1007</v>
      </c>
      <c r="H3472">
        <v>20</v>
      </c>
      <c r="I3472">
        <v>0</v>
      </c>
      <c r="J3472" s="48">
        <v>46582</v>
      </c>
      <c r="K3472" s="48">
        <v>0</v>
      </c>
      <c r="L3472">
        <v>2329.1</v>
      </c>
      <c r="M3472" t="s">
        <v>17428</v>
      </c>
      <c r="N3472" s="58">
        <v>2213.3283999999999</v>
      </c>
      <c r="O3472" s="48">
        <v>101.73779999999999</v>
      </c>
      <c r="P3472" s="63">
        <f t="shared" si="108"/>
        <v>46582</v>
      </c>
      <c r="Q3472" s="63">
        <f t="shared" si="109"/>
        <v>2329.1</v>
      </c>
    </row>
    <row r="3473" spans="1:17" x14ac:dyDescent="0.25">
      <c r="A3473" t="s">
        <v>17762</v>
      </c>
      <c r="B3473" t="s">
        <v>17763</v>
      </c>
      <c r="C3473" t="s">
        <v>17764</v>
      </c>
      <c r="D3473" t="s">
        <v>1009</v>
      </c>
      <c r="E3473" t="s">
        <v>1010</v>
      </c>
      <c r="F3473" t="s">
        <v>1008</v>
      </c>
      <c r="G3473" t="s">
        <v>1011</v>
      </c>
      <c r="H3473">
        <v>33</v>
      </c>
      <c r="I3473">
        <v>0</v>
      </c>
      <c r="J3473" s="48">
        <v>75616</v>
      </c>
      <c r="K3473" s="48">
        <v>0</v>
      </c>
      <c r="L3473">
        <v>2291.39</v>
      </c>
      <c r="M3473" t="s">
        <v>17428</v>
      </c>
      <c r="N3473" s="58">
        <v>3592.9279000000001</v>
      </c>
      <c r="O3473" s="48">
        <v>165.1525</v>
      </c>
      <c r="P3473" s="63">
        <f t="shared" si="108"/>
        <v>75616</v>
      </c>
      <c r="Q3473" s="63">
        <f t="shared" si="109"/>
        <v>2291.3939393939395</v>
      </c>
    </row>
    <row r="3474" spans="1:17" x14ac:dyDescent="0.25">
      <c r="A3474" t="s">
        <v>17762</v>
      </c>
      <c r="B3474" t="s">
        <v>17763</v>
      </c>
      <c r="C3474" t="s">
        <v>17764</v>
      </c>
      <c r="D3474" t="s">
        <v>1013</v>
      </c>
      <c r="E3474" t="s">
        <v>1014</v>
      </c>
      <c r="F3474" t="s">
        <v>1012</v>
      </c>
      <c r="G3474" t="s">
        <v>1015</v>
      </c>
      <c r="H3474">
        <v>30</v>
      </c>
      <c r="I3474">
        <v>0</v>
      </c>
      <c r="J3474" s="48">
        <v>68607</v>
      </c>
      <c r="K3474" s="48">
        <v>0</v>
      </c>
      <c r="L3474">
        <v>2286.9</v>
      </c>
      <c r="M3474" t="s">
        <v>17428</v>
      </c>
      <c r="N3474" s="58">
        <v>3259.8670999999999</v>
      </c>
      <c r="O3474" s="48">
        <v>149.84299999999999</v>
      </c>
      <c r="P3474" s="63">
        <f t="shared" si="108"/>
        <v>68607</v>
      </c>
      <c r="Q3474" s="63">
        <f t="shared" si="109"/>
        <v>2286.9</v>
      </c>
    </row>
    <row r="3475" spans="1:17" x14ac:dyDescent="0.25">
      <c r="A3475" t="s">
        <v>17762</v>
      </c>
      <c r="B3475" t="s">
        <v>17763</v>
      </c>
      <c r="C3475" t="s">
        <v>17764</v>
      </c>
      <c r="D3475" t="s">
        <v>1017</v>
      </c>
      <c r="E3475" t="s">
        <v>1018</v>
      </c>
      <c r="F3475" t="s">
        <v>1016</v>
      </c>
      <c r="G3475" t="s">
        <v>1019</v>
      </c>
      <c r="H3475">
        <v>30</v>
      </c>
      <c r="I3475">
        <v>0</v>
      </c>
      <c r="J3475" s="48">
        <v>74153</v>
      </c>
      <c r="K3475" s="48">
        <v>0</v>
      </c>
      <c r="L3475">
        <v>2471.77</v>
      </c>
      <c r="M3475" t="s">
        <v>17428</v>
      </c>
      <c r="N3475" s="58">
        <v>3523.3924999999999</v>
      </c>
      <c r="O3475" s="48">
        <v>161.9562</v>
      </c>
      <c r="P3475" s="63">
        <f t="shared" si="108"/>
        <v>74153</v>
      </c>
      <c r="Q3475" s="63">
        <f t="shared" si="109"/>
        <v>2471.7666666666669</v>
      </c>
    </row>
    <row r="3476" spans="1:17" x14ac:dyDescent="0.25">
      <c r="A3476" t="s">
        <v>17762</v>
      </c>
      <c r="B3476" t="s">
        <v>17763</v>
      </c>
      <c r="C3476" t="s">
        <v>17764</v>
      </c>
      <c r="D3476" t="s">
        <v>1021</v>
      </c>
      <c r="E3476" t="s">
        <v>1022</v>
      </c>
      <c r="F3476" t="s">
        <v>1020</v>
      </c>
      <c r="G3476" t="s">
        <v>1023</v>
      </c>
      <c r="H3476">
        <v>17</v>
      </c>
      <c r="I3476">
        <v>0</v>
      </c>
      <c r="J3476" s="48">
        <v>41240</v>
      </c>
      <c r="K3476" s="48">
        <v>0</v>
      </c>
      <c r="L3476">
        <v>2425.88</v>
      </c>
      <c r="M3476" t="s">
        <v>17428</v>
      </c>
      <c r="N3476" s="58">
        <v>1959.5213000000001</v>
      </c>
      <c r="O3476" s="48">
        <v>90.071299999999994</v>
      </c>
      <c r="P3476" s="63">
        <f t="shared" si="108"/>
        <v>41240</v>
      </c>
      <c r="Q3476" s="63">
        <f t="shared" si="109"/>
        <v>2425.8823529411766</v>
      </c>
    </row>
    <row r="3477" spans="1:17" x14ac:dyDescent="0.25">
      <c r="A3477" t="s">
        <v>17762</v>
      </c>
      <c r="B3477" t="s">
        <v>17763</v>
      </c>
      <c r="C3477" t="s">
        <v>17764</v>
      </c>
      <c r="D3477" t="s">
        <v>1025</v>
      </c>
      <c r="E3477" t="s">
        <v>1026</v>
      </c>
      <c r="F3477" t="s">
        <v>1024</v>
      </c>
      <c r="G3477" t="s">
        <v>1027</v>
      </c>
      <c r="H3477">
        <v>20</v>
      </c>
      <c r="I3477">
        <v>0</v>
      </c>
      <c r="J3477" s="48">
        <v>40748</v>
      </c>
      <c r="K3477" s="48">
        <v>0</v>
      </c>
      <c r="L3477">
        <v>2037.4</v>
      </c>
      <c r="M3477" t="s">
        <v>17432</v>
      </c>
      <c r="N3477" s="58">
        <v>-616.16070000000002</v>
      </c>
      <c r="O3477" s="48">
        <v>0</v>
      </c>
      <c r="P3477" s="63">
        <f t="shared" si="108"/>
        <v>40748</v>
      </c>
      <c r="Q3477" s="63">
        <f t="shared" si="109"/>
        <v>2037.4</v>
      </c>
    </row>
    <row r="3478" spans="1:17" x14ac:dyDescent="0.25">
      <c r="A3478" t="s">
        <v>17762</v>
      </c>
      <c r="B3478" t="s">
        <v>17763</v>
      </c>
      <c r="C3478" t="s">
        <v>17764</v>
      </c>
      <c r="D3478" t="s">
        <v>1029</v>
      </c>
      <c r="E3478" t="s">
        <v>1030</v>
      </c>
      <c r="F3478" t="s">
        <v>1028</v>
      </c>
      <c r="G3478" t="s">
        <v>1031</v>
      </c>
      <c r="H3478">
        <v>23</v>
      </c>
      <c r="I3478">
        <v>0</v>
      </c>
      <c r="J3478" s="48">
        <v>50119</v>
      </c>
      <c r="K3478" s="48">
        <v>0</v>
      </c>
      <c r="L3478">
        <v>2179.09</v>
      </c>
      <c r="M3478" t="s">
        <v>17432</v>
      </c>
      <c r="N3478" s="58">
        <v>-757.85839999999996</v>
      </c>
      <c r="O3478" s="48">
        <v>0</v>
      </c>
      <c r="P3478" s="63">
        <f t="shared" si="108"/>
        <v>50119</v>
      </c>
      <c r="Q3478" s="63">
        <f t="shared" si="109"/>
        <v>2179.086956521739</v>
      </c>
    </row>
    <row r="3479" spans="1:17" x14ac:dyDescent="0.25">
      <c r="A3479" t="s">
        <v>17762</v>
      </c>
      <c r="B3479" t="s">
        <v>17763</v>
      </c>
      <c r="C3479" t="s">
        <v>17764</v>
      </c>
      <c r="D3479" t="s">
        <v>1033</v>
      </c>
      <c r="E3479" t="s">
        <v>1034</v>
      </c>
      <c r="F3479" t="s">
        <v>1032</v>
      </c>
      <c r="G3479" t="s">
        <v>1035</v>
      </c>
      <c r="H3479">
        <v>40</v>
      </c>
      <c r="I3479">
        <v>0</v>
      </c>
      <c r="J3479" s="48">
        <v>99297</v>
      </c>
      <c r="K3479" s="48">
        <v>0</v>
      </c>
      <c r="L3479">
        <v>2482.4299999999998</v>
      </c>
      <c r="M3479" t="s">
        <v>17428</v>
      </c>
      <c r="N3479" s="58">
        <v>4718.0978999999998</v>
      </c>
      <c r="O3479" s="48">
        <v>216.87200000000001</v>
      </c>
      <c r="P3479" s="63">
        <f t="shared" si="108"/>
        <v>99297</v>
      </c>
      <c r="Q3479" s="63">
        <f t="shared" si="109"/>
        <v>2482.4250000000002</v>
      </c>
    </row>
    <row r="3480" spans="1:17" x14ac:dyDescent="0.25">
      <c r="A3480" t="s">
        <v>17762</v>
      </c>
      <c r="B3480" t="s">
        <v>17763</v>
      </c>
      <c r="C3480" t="s">
        <v>17764</v>
      </c>
      <c r="D3480" t="s">
        <v>1037</v>
      </c>
      <c r="E3480" t="s">
        <v>1038</v>
      </c>
      <c r="F3480" t="s">
        <v>1036</v>
      </c>
      <c r="G3480" t="s">
        <v>1039</v>
      </c>
      <c r="H3480">
        <v>40</v>
      </c>
      <c r="I3480">
        <v>0</v>
      </c>
      <c r="J3480" s="48">
        <v>85434</v>
      </c>
      <c r="K3480" s="48">
        <v>0</v>
      </c>
      <c r="L3480">
        <v>2135.85</v>
      </c>
      <c r="M3480" t="s">
        <v>17432</v>
      </c>
      <c r="N3480" s="58">
        <v>-1291.8571999999999</v>
      </c>
      <c r="O3480" s="48">
        <v>0</v>
      </c>
      <c r="P3480" s="63">
        <f t="shared" si="108"/>
        <v>85434</v>
      </c>
      <c r="Q3480" s="63">
        <f t="shared" si="109"/>
        <v>2135.85</v>
      </c>
    </row>
    <row r="3481" spans="1:17" x14ac:dyDescent="0.25">
      <c r="A3481" t="s">
        <v>17762</v>
      </c>
      <c r="B3481" t="s">
        <v>17763</v>
      </c>
      <c r="C3481" t="s">
        <v>17764</v>
      </c>
      <c r="D3481" t="s">
        <v>1041</v>
      </c>
      <c r="E3481" t="s">
        <v>1042</v>
      </c>
      <c r="F3481" t="s">
        <v>1040</v>
      </c>
      <c r="G3481" t="s">
        <v>1043</v>
      </c>
      <c r="H3481">
        <v>14</v>
      </c>
      <c r="I3481">
        <v>0</v>
      </c>
      <c r="J3481" s="48">
        <v>33685</v>
      </c>
      <c r="K3481" s="48">
        <v>0</v>
      </c>
      <c r="L3481">
        <v>2406.0700000000002</v>
      </c>
      <c r="M3481" t="s">
        <v>17428</v>
      </c>
      <c r="N3481" s="58">
        <v>1600.5182</v>
      </c>
      <c r="O3481" s="48">
        <v>73.569400000000002</v>
      </c>
      <c r="P3481" s="63">
        <f t="shared" si="108"/>
        <v>33685</v>
      </c>
      <c r="Q3481" s="63">
        <f t="shared" si="109"/>
        <v>2406.0714285714284</v>
      </c>
    </row>
    <row r="3482" spans="1:17" x14ac:dyDescent="0.25">
      <c r="A3482" t="s">
        <v>17762</v>
      </c>
      <c r="B3482" t="s">
        <v>17763</v>
      </c>
      <c r="C3482" t="s">
        <v>17764</v>
      </c>
      <c r="D3482" t="s">
        <v>1045</v>
      </c>
      <c r="E3482" t="s">
        <v>1046</v>
      </c>
      <c r="F3482" t="s">
        <v>1044</v>
      </c>
      <c r="G3482" t="s">
        <v>1047</v>
      </c>
      <c r="H3482">
        <v>10</v>
      </c>
      <c r="I3482">
        <v>0</v>
      </c>
      <c r="J3482" s="48">
        <v>23433</v>
      </c>
      <c r="K3482" s="48">
        <v>0</v>
      </c>
      <c r="L3482">
        <v>2343.3000000000002</v>
      </c>
      <c r="M3482" t="s">
        <v>17432</v>
      </c>
      <c r="N3482" s="58">
        <v>-354.32839999999999</v>
      </c>
      <c r="O3482" s="48">
        <v>0</v>
      </c>
      <c r="P3482" s="63">
        <f t="shared" si="108"/>
        <v>23433</v>
      </c>
      <c r="Q3482" s="63">
        <f t="shared" si="109"/>
        <v>2343.3000000000002</v>
      </c>
    </row>
    <row r="3483" spans="1:17" x14ac:dyDescent="0.25">
      <c r="A3483" t="s">
        <v>17762</v>
      </c>
      <c r="B3483" t="s">
        <v>17763</v>
      </c>
      <c r="C3483" t="s">
        <v>17764</v>
      </c>
      <c r="D3483" t="s">
        <v>1049</v>
      </c>
      <c r="E3483" t="s">
        <v>1050</v>
      </c>
      <c r="F3483" t="s">
        <v>1048</v>
      </c>
      <c r="G3483" t="s">
        <v>1051</v>
      </c>
      <c r="H3483">
        <v>17</v>
      </c>
      <c r="I3483">
        <v>0</v>
      </c>
      <c r="J3483" s="48">
        <v>40707</v>
      </c>
      <c r="K3483" s="48">
        <v>0</v>
      </c>
      <c r="L3483">
        <v>2394.5300000000002</v>
      </c>
      <c r="M3483" t="s">
        <v>17428</v>
      </c>
      <c r="N3483" s="58">
        <v>1934.1991</v>
      </c>
      <c r="O3483" s="48">
        <v>88.907399999999996</v>
      </c>
      <c r="P3483" s="63">
        <f t="shared" si="108"/>
        <v>40707</v>
      </c>
      <c r="Q3483" s="63">
        <f t="shared" si="109"/>
        <v>2394.5294117647059</v>
      </c>
    </row>
    <row r="3484" spans="1:17" x14ac:dyDescent="0.25">
      <c r="A3484" t="s">
        <v>17762</v>
      </c>
      <c r="B3484" t="s">
        <v>17763</v>
      </c>
      <c r="C3484" t="s">
        <v>17764</v>
      </c>
      <c r="D3484" t="s">
        <v>1053</v>
      </c>
      <c r="E3484" t="s">
        <v>1054</v>
      </c>
      <c r="F3484" t="s">
        <v>1052</v>
      </c>
      <c r="G3484" t="s">
        <v>1055</v>
      </c>
      <c r="H3484">
        <v>30</v>
      </c>
      <c r="I3484">
        <v>0</v>
      </c>
      <c r="J3484" s="48">
        <v>72606</v>
      </c>
      <c r="K3484" s="48">
        <v>0</v>
      </c>
      <c r="L3484">
        <v>2420.1999999999998</v>
      </c>
      <c r="M3484" t="s">
        <v>17428</v>
      </c>
      <c r="N3484" s="58">
        <v>3449.8748999999998</v>
      </c>
      <c r="O3484" s="48">
        <v>158.57689999999999</v>
      </c>
      <c r="P3484" s="63">
        <f t="shared" si="108"/>
        <v>72606</v>
      </c>
      <c r="Q3484" s="63">
        <f t="shared" si="109"/>
        <v>2420.1999999999998</v>
      </c>
    </row>
    <row r="3485" spans="1:17" x14ac:dyDescent="0.25">
      <c r="A3485" t="s">
        <v>17762</v>
      </c>
      <c r="B3485" t="s">
        <v>17763</v>
      </c>
      <c r="C3485" t="s">
        <v>17764</v>
      </c>
      <c r="D3485" t="s">
        <v>1057</v>
      </c>
      <c r="E3485" t="s">
        <v>1058</v>
      </c>
      <c r="F3485" t="s">
        <v>1056</v>
      </c>
      <c r="G3485" t="s">
        <v>1059</v>
      </c>
      <c r="H3485">
        <v>25</v>
      </c>
      <c r="I3485">
        <v>0</v>
      </c>
      <c r="J3485" s="48">
        <v>56378</v>
      </c>
      <c r="K3485" s="48">
        <v>0</v>
      </c>
      <c r="L3485">
        <v>2255.12</v>
      </c>
      <c r="M3485" t="s">
        <v>17432</v>
      </c>
      <c r="N3485" s="58">
        <v>-852.49829999999997</v>
      </c>
      <c r="O3485" s="48">
        <v>0</v>
      </c>
      <c r="P3485" s="63">
        <f t="shared" si="108"/>
        <v>56378</v>
      </c>
      <c r="Q3485" s="63">
        <f t="shared" si="109"/>
        <v>2255.12</v>
      </c>
    </row>
    <row r="3486" spans="1:17" x14ac:dyDescent="0.25">
      <c r="A3486" t="s">
        <v>17762</v>
      </c>
      <c r="B3486" t="s">
        <v>17763</v>
      </c>
      <c r="C3486" t="s">
        <v>17764</v>
      </c>
      <c r="D3486" t="s">
        <v>1061</v>
      </c>
      <c r="E3486" t="s">
        <v>1062</v>
      </c>
      <c r="F3486" t="s">
        <v>1060</v>
      </c>
      <c r="G3486" t="s">
        <v>1063</v>
      </c>
      <c r="H3486">
        <v>40</v>
      </c>
      <c r="I3486">
        <v>0</v>
      </c>
      <c r="J3486" s="48">
        <v>95419</v>
      </c>
      <c r="K3486" s="48">
        <v>0</v>
      </c>
      <c r="L3486">
        <v>2385.48</v>
      </c>
      <c r="M3486" t="s">
        <v>17428</v>
      </c>
      <c r="N3486" s="58">
        <v>4533.8419000000004</v>
      </c>
      <c r="O3486" s="48">
        <v>208.4025</v>
      </c>
      <c r="P3486" s="63">
        <f t="shared" si="108"/>
        <v>95419</v>
      </c>
      <c r="Q3486" s="63">
        <f t="shared" si="109"/>
        <v>2385.4749999999999</v>
      </c>
    </row>
    <row r="3487" spans="1:17" x14ac:dyDescent="0.25">
      <c r="A3487" t="s">
        <v>17762</v>
      </c>
      <c r="B3487" t="s">
        <v>17763</v>
      </c>
      <c r="C3487" t="s">
        <v>17764</v>
      </c>
      <c r="D3487" t="s">
        <v>1065</v>
      </c>
      <c r="E3487" t="s">
        <v>1066</v>
      </c>
      <c r="F3487" t="s">
        <v>1064</v>
      </c>
      <c r="G3487" t="s">
        <v>1067</v>
      </c>
      <c r="H3487">
        <v>28</v>
      </c>
      <c r="I3487">
        <v>0</v>
      </c>
      <c r="J3487" s="48">
        <v>66533</v>
      </c>
      <c r="K3487" s="48">
        <v>0</v>
      </c>
      <c r="L3487">
        <v>2376.1799999999998</v>
      </c>
      <c r="M3487" t="s">
        <v>17428</v>
      </c>
      <c r="N3487" s="58">
        <v>3161.3501999999999</v>
      </c>
      <c r="O3487" s="48">
        <v>145.31460000000001</v>
      </c>
      <c r="P3487" s="63">
        <f t="shared" si="108"/>
        <v>66533</v>
      </c>
      <c r="Q3487" s="63">
        <f t="shared" si="109"/>
        <v>2376.1785714285716</v>
      </c>
    </row>
    <row r="3488" spans="1:17" x14ac:dyDescent="0.25">
      <c r="A3488" t="s">
        <v>17762</v>
      </c>
      <c r="B3488" t="s">
        <v>17763</v>
      </c>
      <c r="C3488" t="s">
        <v>17764</v>
      </c>
      <c r="D3488" t="s">
        <v>1069</v>
      </c>
      <c r="E3488" t="s">
        <v>1070</v>
      </c>
      <c r="F3488" t="s">
        <v>1068</v>
      </c>
      <c r="G3488" t="s">
        <v>1071</v>
      </c>
      <c r="H3488">
        <v>20</v>
      </c>
      <c r="I3488">
        <v>0</v>
      </c>
      <c r="J3488" s="48">
        <v>43560</v>
      </c>
      <c r="K3488" s="48">
        <v>0</v>
      </c>
      <c r="L3488">
        <v>2178</v>
      </c>
      <c r="M3488" t="s">
        <v>17432</v>
      </c>
      <c r="N3488" s="58">
        <v>-658.67780000000005</v>
      </c>
      <c r="O3488" s="48">
        <v>0</v>
      </c>
      <c r="P3488" s="63">
        <f t="shared" si="108"/>
        <v>43560</v>
      </c>
      <c r="Q3488" s="63">
        <f t="shared" si="109"/>
        <v>2178</v>
      </c>
    </row>
    <row r="3489" spans="1:17" x14ac:dyDescent="0.25">
      <c r="A3489" t="s">
        <v>17762</v>
      </c>
      <c r="B3489" t="s">
        <v>17763</v>
      </c>
      <c r="C3489" t="s">
        <v>17764</v>
      </c>
      <c r="D3489" t="s">
        <v>1073</v>
      </c>
      <c r="E3489" t="s">
        <v>1074</v>
      </c>
      <c r="F3489" t="s">
        <v>1072</v>
      </c>
      <c r="G3489" t="s">
        <v>1075</v>
      </c>
      <c r="H3489">
        <v>19</v>
      </c>
      <c r="I3489">
        <v>0</v>
      </c>
      <c r="J3489" s="48">
        <v>46356</v>
      </c>
      <c r="K3489" s="48">
        <v>0</v>
      </c>
      <c r="L3489">
        <v>2439.79</v>
      </c>
      <c r="M3489" t="s">
        <v>17428</v>
      </c>
      <c r="N3489" s="58">
        <v>2202.6140999999998</v>
      </c>
      <c r="O3489" s="48">
        <v>101.2453</v>
      </c>
      <c r="P3489" s="63">
        <f t="shared" si="108"/>
        <v>46356</v>
      </c>
      <c r="Q3489" s="63">
        <f t="shared" si="109"/>
        <v>2439.7894736842104</v>
      </c>
    </row>
    <row r="3490" spans="1:17" x14ac:dyDescent="0.25">
      <c r="A3490" t="s">
        <v>17762</v>
      </c>
      <c r="B3490" t="s">
        <v>17763</v>
      </c>
      <c r="C3490" t="s">
        <v>17764</v>
      </c>
      <c r="D3490" t="s">
        <v>1077</v>
      </c>
      <c r="E3490" t="s">
        <v>1078</v>
      </c>
      <c r="F3490" t="s">
        <v>1076</v>
      </c>
      <c r="G3490" t="s">
        <v>1079</v>
      </c>
      <c r="H3490">
        <v>15</v>
      </c>
      <c r="I3490">
        <v>0</v>
      </c>
      <c r="J3490" s="48">
        <v>36348</v>
      </c>
      <c r="K3490" s="48">
        <v>0</v>
      </c>
      <c r="L3490">
        <v>2423.1999999999998</v>
      </c>
      <c r="M3490" t="s">
        <v>17432</v>
      </c>
      <c r="N3490" s="58">
        <v>-549.62159999999994</v>
      </c>
      <c r="O3490" s="48">
        <v>0</v>
      </c>
      <c r="P3490" s="63">
        <f t="shared" si="108"/>
        <v>36348</v>
      </c>
      <c r="Q3490" s="63">
        <f t="shared" si="109"/>
        <v>2423.1999999999998</v>
      </c>
    </row>
    <row r="3491" spans="1:17" x14ac:dyDescent="0.25">
      <c r="A3491" t="s">
        <v>17762</v>
      </c>
      <c r="B3491" t="s">
        <v>17763</v>
      </c>
      <c r="C3491" t="s">
        <v>17764</v>
      </c>
      <c r="D3491" t="s">
        <v>1081</v>
      </c>
      <c r="E3491" t="s">
        <v>1082</v>
      </c>
      <c r="F3491" t="s">
        <v>1080</v>
      </c>
      <c r="G3491" t="s">
        <v>1083</v>
      </c>
      <c r="H3491">
        <v>28</v>
      </c>
      <c r="I3491">
        <v>0</v>
      </c>
      <c r="J3491" s="48">
        <v>65281</v>
      </c>
      <c r="K3491" s="48">
        <v>0</v>
      </c>
      <c r="L3491">
        <v>2331.46</v>
      </c>
      <c r="M3491" t="s">
        <v>17432</v>
      </c>
      <c r="N3491" s="58">
        <v>-987.13189999999997</v>
      </c>
      <c r="O3491" s="48">
        <v>0</v>
      </c>
      <c r="P3491" s="63">
        <f t="shared" si="108"/>
        <v>65281</v>
      </c>
      <c r="Q3491" s="63">
        <f t="shared" si="109"/>
        <v>2331.4642857142858</v>
      </c>
    </row>
    <row r="3492" spans="1:17" x14ac:dyDescent="0.25">
      <c r="A3492" t="s">
        <v>17762</v>
      </c>
      <c r="B3492" t="s">
        <v>17763</v>
      </c>
      <c r="C3492" t="s">
        <v>17764</v>
      </c>
      <c r="D3492" t="s">
        <v>1085</v>
      </c>
      <c r="E3492" t="s">
        <v>1086</v>
      </c>
      <c r="F3492" t="s">
        <v>1084</v>
      </c>
      <c r="G3492" t="s">
        <v>1087</v>
      </c>
      <c r="H3492">
        <v>18</v>
      </c>
      <c r="I3492">
        <v>0</v>
      </c>
      <c r="J3492" s="48">
        <v>38841</v>
      </c>
      <c r="K3492" s="48">
        <v>0</v>
      </c>
      <c r="L3492">
        <v>2157.83</v>
      </c>
      <c r="M3492" t="s">
        <v>17432</v>
      </c>
      <c r="N3492" s="58">
        <v>-587.31500000000005</v>
      </c>
      <c r="O3492" s="48">
        <v>0</v>
      </c>
      <c r="P3492" s="63">
        <f t="shared" si="108"/>
        <v>38841</v>
      </c>
      <c r="Q3492" s="63">
        <f t="shared" si="109"/>
        <v>2157.8333333333335</v>
      </c>
    </row>
    <row r="3493" spans="1:17" x14ac:dyDescent="0.25">
      <c r="A3493" t="s">
        <v>17762</v>
      </c>
      <c r="B3493" t="s">
        <v>17763</v>
      </c>
      <c r="C3493" t="s">
        <v>17764</v>
      </c>
      <c r="D3493" t="s">
        <v>1089</v>
      </c>
      <c r="E3493" t="s">
        <v>1090</v>
      </c>
      <c r="F3493" t="s">
        <v>1088</v>
      </c>
      <c r="G3493" t="s">
        <v>1091</v>
      </c>
      <c r="H3493">
        <v>49</v>
      </c>
      <c r="I3493">
        <v>0</v>
      </c>
      <c r="J3493" s="48">
        <v>100715</v>
      </c>
      <c r="K3493" s="48">
        <v>0</v>
      </c>
      <c r="L3493">
        <v>2055.41</v>
      </c>
      <c r="M3493" t="s">
        <v>17432</v>
      </c>
      <c r="N3493" s="58">
        <v>-1522.9251999999999</v>
      </c>
      <c r="O3493" s="48">
        <v>0</v>
      </c>
      <c r="P3493" s="63">
        <f t="shared" si="108"/>
        <v>100715</v>
      </c>
      <c r="Q3493" s="63">
        <f t="shared" si="109"/>
        <v>2055.408163265306</v>
      </c>
    </row>
    <row r="3494" spans="1:17" x14ac:dyDescent="0.25">
      <c r="A3494" t="s">
        <v>17762</v>
      </c>
      <c r="B3494" t="s">
        <v>17763</v>
      </c>
      <c r="C3494" t="s">
        <v>17764</v>
      </c>
      <c r="D3494" t="s">
        <v>1093</v>
      </c>
      <c r="E3494" t="s">
        <v>1094</v>
      </c>
      <c r="F3494" t="s">
        <v>1092</v>
      </c>
      <c r="G3494" t="s">
        <v>1095</v>
      </c>
      <c r="H3494">
        <v>18</v>
      </c>
      <c r="I3494">
        <v>0</v>
      </c>
      <c r="J3494" s="48">
        <v>42269</v>
      </c>
      <c r="K3494" s="48">
        <v>0</v>
      </c>
      <c r="L3494">
        <v>2348.2800000000002</v>
      </c>
      <c r="M3494" t="s">
        <v>17428</v>
      </c>
      <c r="N3494" s="58">
        <v>2008.4456</v>
      </c>
      <c r="O3494" s="48">
        <v>92.3202</v>
      </c>
      <c r="P3494" s="63">
        <f t="shared" si="108"/>
        <v>42269</v>
      </c>
      <c r="Q3494" s="63">
        <f t="shared" si="109"/>
        <v>2348.2777777777778</v>
      </c>
    </row>
    <row r="3495" spans="1:17" x14ac:dyDescent="0.25">
      <c r="A3495" t="s">
        <v>17762</v>
      </c>
      <c r="B3495" t="s">
        <v>17763</v>
      </c>
      <c r="C3495" t="s">
        <v>17764</v>
      </c>
      <c r="D3495" t="s">
        <v>1097</v>
      </c>
      <c r="E3495" t="s">
        <v>1098</v>
      </c>
      <c r="F3495" t="s">
        <v>1096</v>
      </c>
      <c r="G3495" t="s">
        <v>1099</v>
      </c>
      <c r="H3495">
        <v>19</v>
      </c>
      <c r="I3495">
        <v>0</v>
      </c>
      <c r="J3495" s="48">
        <v>43356</v>
      </c>
      <c r="K3495" s="48">
        <v>0</v>
      </c>
      <c r="L3495">
        <v>2281.89</v>
      </c>
      <c r="M3495" t="s">
        <v>17432</v>
      </c>
      <c r="N3495" s="58">
        <v>-655.59199999999998</v>
      </c>
      <c r="O3495" s="48">
        <v>0</v>
      </c>
      <c r="P3495" s="63">
        <f t="shared" si="108"/>
        <v>43356</v>
      </c>
      <c r="Q3495" s="63">
        <f t="shared" si="109"/>
        <v>2281.8947368421054</v>
      </c>
    </row>
    <row r="3496" spans="1:17" x14ac:dyDescent="0.25">
      <c r="A3496" t="s">
        <v>17762</v>
      </c>
      <c r="B3496" t="s">
        <v>17763</v>
      </c>
      <c r="C3496" t="s">
        <v>17764</v>
      </c>
      <c r="D3496" t="s">
        <v>1101</v>
      </c>
      <c r="E3496" t="s">
        <v>1102</v>
      </c>
      <c r="F3496" t="s">
        <v>1100</v>
      </c>
      <c r="G3496" t="s">
        <v>1103</v>
      </c>
      <c r="H3496">
        <v>20</v>
      </c>
      <c r="I3496">
        <v>0</v>
      </c>
      <c r="J3496" s="48">
        <v>46925</v>
      </c>
      <c r="K3496" s="48">
        <v>0</v>
      </c>
      <c r="L3496">
        <v>2346.25</v>
      </c>
      <c r="M3496" t="s">
        <v>17428</v>
      </c>
      <c r="N3496" s="58">
        <v>2229.6531</v>
      </c>
      <c r="O3496" s="48">
        <v>102.48820000000001</v>
      </c>
      <c r="P3496" s="63">
        <f t="shared" si="108"/>
        <v>46925</v>
      </c>
      <c r="Q3496" s="63">
        <f t="shared" si="109"/>
        <v>2346.25</v>
      </c>
    </row>
    <row r="3497" spans="1:17" x14ac:dyDescent="0.25">
      <c r="A3497" t="s">
        <v>17762</v>
      </c>
      <c r="B3497" t="s">
        <v>17763</v>
      </c>
      <c r="C3497" t="s">
        <v>17764</v>
      </c>
      <c r="D3497" t="s">
        <v>1105</v>
      </c>
      <c r="E3497" t="s">
        <v>1106</v>
      </c>
      <c r="F3497" t="s">
        <v>1104</v>
      </c>
      <c r="G3497" t="s">
        <v>1107</v>
      </c>
      <c r="H3497">
        <v>17</v>
      </c>
      <c r="I3497">
        <v>0</v>
      </c>
      <c r="J3497" s="48">
        <v>38721</v>
      </c>
      <c r="K3497" s="48">
        <v>0</v>
      </c>
      <c r="L3497">
        <v>2277.71</v>
      </c>
      <c r="M3497" t="s">
        <v>17428</v>
      </c>
      <c r="N3497" s="58">
        <v>1839.8043</v>
      </c>
      <c r="O3497" s="48">
        <v>84.568399999999997</v>
      </c>
      <c r="P3497" s="63">
        <f t="shared" si="108"/>
        <v>38721</v>
      </c>
      <c r="Q3497" s="63">
        <f t="shared" si="109"/>
        <v>2277.705882352941</v>
      </c>
    </row>
    <row r="3498" spans="1:17" x14ac:dyDescent="0.25">
      <c r="A3498" t="s">
        <v>17762</v>
      </c>
      <c r="B3498" t="s">
        <v>17763</v>
      </c>
      <c r="C3498" t="s">
        <v>17764</v>
      </c>
      <c r="D3498" t="s">
        <v>1109</v>
      </c>
      <c r="E3498" t="s">
        <v>1110</v>
      </c>
      <c r="F3498" t="s">
        <v>1108</v>
      </c>
      <c r="G3498" t="s">
        <v>1111</v>
      </c>
      <c r="H3498">
        <v>20</v>
      </c>
      <c r="I3498">
        <v>0</v>
      </c>
      <c r="J3498" s="48">
        <v>49930</v>
      </c>
      <c r="K3498" s="48">
        <v>0</v>
      </c>
      <c r="L3498">
        <v>2496.5</v>
      </c>
      <c r="M3498" t="s">
        <v>17428</v>
      </c>
      <c r="N3498" s="58">
        <v>2372.4054999999998</v>
      </c>
      <c r="O3498" s="48">
        <v>109.05</v>
      </c>
      <c r="P3498" s="63">
        <f t="shared" si="108"/>
        <v>49930</v>
      </c>
      <c r="Q3498" s="63">
        <f t="shared" si="109"/>
        <v>2496.5</v>
      </c>
    </row>
    <row r="3499" spans="1:17" x14ac:dyDescent="0.25">
      <c r="A3499" t="s">
        <v>17762</v>
      </c>
      <c r="B3499" t="s">
        <v>17763</v>
      </c>
      <c r="C3499" t="s">
        <v>17764</v>
      </c>
      <c r="D3499" t="s">
        <v>1113</v>
      </c>
      <c r="E3499" t="s">
        <v>1114</v>
      </c>
      <c r="F3499" t="s">
        <v>1112</v>
      </c>
      <c r="G3499" t="s">
        <v>1115</v>
      </c>
      <c r="H3499">
        <v>26</v>
      </c>
      <c r="I3499">
        <v>0</v>
      </c>
      <c r="J3499" s="48">
        <v>57179</v>
      </c>
      <c r="K3499" s="48">
        <v>0</v>
      </c>
      <c r="L3499">
        <v>2199.19</v>
      </c>
      <c r="M3499" t="s">
        <v>17432</v>
      </c>
      <c r="N3499" s="58">
        <v>-864.61040000000003</v>
      </c>
      <c r="O3499" s="48">
        <v>0</v>
      </c>
      <c r="P3499" s="63">
        <f t="shared" si="108"/>
        <v>57179</v>
      </c>
      <c r="Q3499" s="63">
        <f t="shared" si="109"/>
        <v>2199.1923076923076</v>
      </c>
    </row>
    <row r="3500" spans="1:17" x14ac:dyDescent="0.25">
      <c r="A3500" t="s">
        <v>17762</v>
      </c>
      <c r="B3500" t="s">
        <v>17763</v>
      </c>
      <c r="C3500" t="s">
        <v>17764</v>
      </c>
      <c r="D3500" t="s">
        <v>1117</v>
      </c>
      <c r="E3500" t="s">
        <v>1118</v>
      </c>
      <c r="F3500" t="s">
        <v>1116</v>
      </c>
      <c r="G3500" t="s">
        <v>1119</v>
      </c>
      <c r="H3500">
        <v>20</v>
      </c>
      <c r="I3500">
        <v>0</v>
      </c>
      <c r="J3500" s="48">
        <v>41061</v>
      </c>
      <c r="K3500" s="48">
        <v>0</v>
      </c>
      <c r="L3500">
        <v>2053.0500000000002</v>
      </c>
      <c r="M3500" t="s">
        <v>17432</v>
      </c>
      <c r="N3500" s="58">
        <v>-620.89419999999996</v>
      </c>
      <c r="O3500" s="48">
        <v>0</v>
      </c>
      <c r="P3500" s="63">
        <f t="shared" si="108"/>
        <v>41061</v>
      </c>
      <c r="Q3500" s="63">
        <f t="shared" si="109"/>
        <v>2053.0500000000002</v>
      </c>
    </row>
    <row r="3501" spans="1:17" x14ac:dyDescent="0.25">
      <c r="A3501" t="s">
        <v>17762</v>
      </c>
      <c r="B3501" t="s">
        <v>17763</v>
      </c>
      <c r="C3501" t="s">
        <v>17764</v>
      </c>
      <c r="D3501" t="s">
        <v>1121</v>
      </c>
      <c r="E3501" t="s">
        <v>1122</v>
      </c>
      <c r="F3501" t="s">
        <v>1120</v>
      </c>
      <c r="G3501" t="s">
        <v>1123</v>
      </c>
      <c r="H3501">
        <v>60</v>
      </c>
      <c r="I3501">
        <v>0</v>
      </c>
      <c r="J3501" s="48">
        <v>105005</v>
      </c>
      <c r="K3501" s="48">
        <v>0</v>
      </c>
      <c r="L3501">
        <v>1750.08</v>
      </c>
      <c r="M3501" t="s">
        <v>17432</v>
      </c>
      <c r="N3501" s="58">
        <v>-1587.7991</v>
      </c>
      <c r="O3501" s="48">
        <v>0</v>
      </c>
      <c r="P3501" s="63">
        <f t="shared" si="108"/>
        <v>105005</v>
      </c>
      <c r="Q3501" s="63">
        <f t="shared" si="109"/>
        <v>1750.0833333333333</v>
      </c>
    </row>
    <row r="3502" spans="1:17" x14ac:dyDescent="0.25">
      <c r="A3502" t="s">
        <v>17762</v>
      </c>
      <c r="B3502" t="s">
        <v>17763</v>
      </c>
      <c r="C3502" t="s">
        <v>17764</v>
      </c>
      <c r="D3502" t="s">
        <v>1125</v>
      </c>
      <c r="E3502" t="s">
        <v>1126</v>
      </c>
      <c r="F3502" t="s">
        <v>1124</v>
      </c>
      <c r="G3502" t="s">
        <v>1127</v>
      </c>
      <c r="H3502">
        <v>23</v>
      </c>
      <c r="I3502">
        <v>0</v>
      </c>
      <c r="J3502" s="48">
        <v>52351</v>
      </c>
      <c r="K3502" s="48">
        <v>0</v>
      </c>
      <c r="L3502">
        <v>2276.13</v>
      </c>
      <c r="M3502" t="s">
        <v>17432</v>
      </c>
      <c r="N3502" s="58">
        <v>-791.61410000000001</v>
      </c>
      <c r="O3502" s="48">
        <v>0</v>
      </c>
      <c r="P3502" s="63">
        <f t="shared" si="108"/>
        <v>52351</v>
      </c>
      <c r="Q3502" s="63">
        <f t="shared" si="109"/>
        <v>2276.1304347826085</v>
      </c>
    </row>
    <row r="3503" spans="1:17" x14ac:dyDescent="0.25">
      <c r="A3503" t="s">
        <v>17762</v>
      </c>
      <c r="B3503" t="s">
        <v>17763</v>
      </c>
      <c r="C3503" t="s">
        <v>17764</v>
      </c>
      <c r="D3503" t="s">
        <v>1129</v>
      </c>
      <c r="E3503" t="s">
        <v>1130</v>
      </c>
      <c r="F3503" t="s">
        <v>1128</v>
      </c>
      <c r="G3503" t="s">
        <v>1131</v>
      </c>
      <c r="H3503">
        <v>18</v>
      </c>
      <c r="I3503">
        <v>0</v>
      </c>
      <c r="J3503" s="48">
        <v>41538</v>
      </c>
      <c r="K3503" s="48">
        <v>0</v>
      </c>
      <c r="L3503">
        <v>2307.67</v>
      </c>
      <c r="M3503" t="s">
        <v>17432</v>
      </c>
      <c r="N3503" s="58">
        <v>-628.10860000000002</v>
      </c>
      <c r="O3503" s="48">
        <v>0</v>
      </c>
      <c r="P3503" s="63">
        <f t="shared" si="108"/>
        <v>41538</v>
      </c>
      <c r="Q3503" s="63">
        <f t="shared" si="109"/>
        <v>2307.6666666666665</v>
      </c>
    </row>
    <row r="3504" spans="1:17" x14ac:dyDescent="0.25">
      <c r="A3504" t="s">
        <v>17762</v>
      </c>
      <c r="B3504" t="s">
        <v>17763</v>
      </c>
      <c r="C3504" t="s">
        <v>17764</v>
      </c>
      <c r="D3504" t="s">
        <v>1133</v>
      </c>
      <c r="E3504" t="s">
        <v>1134</v>
      </c>
      <c r="F3504" t="s">
        <v>1132</v>
      </c>
      <c r="G3504" t="s">
        <v>1135</v>
      </c>
      <c r="H3504">
        <v>18</v>
      </c>
      <c r="I3504">
        <v>0</v>
      </c>
      <c r="J3504" s="48">
        <v>42605</v>
      </c>
      <c r="K3504" s="48">
        <v>0</v>
      </c>
      <c r="L3504">
        <v>2366.94</v>
      </c>
      <c r="M3504" t="s">
        <v>17428</v>
      </c>
      <c r="N3504" s="58">
        <v>2024.3868</v>
      </c>
      <c r="O3504" s="48">
        <v>93.052899999999994</v>
      </c>
      <c r="P3504" s="63">
        <f t="shared" si="108"/>
        <v>42605</v>
      </c>
      <c r="Q3504" s="63">
        <f t="shared" si="109"/>
        <v>2366.9444444444443</v>
      </c>
    </row>
    <row r="3505" spans="1:17" x14ac:dyDescent="0.25">
      <c r="A3505" t="s">
        <v>17762</v>
      </c>
      <c r="B3505" t="s">
        <v>17763</v>
      </c>
      <c r="C3505" t="s">
        <v>17764</v>
      </c>
      <c r="D3505" t="s">
        <v>1137</v>
      </c>
      <c r="E3505" t="s">
        <v>1138</v>
      </c>
      <c r="F3505" t="s">
        <v>1136</v>
      </c>
      <c r="G3505" t="s">
        <v>1139</v>
      </c>
      <c r="H3505">
        <v>162</v>
      </c>
      <c r="I3505">
        <v>0</v>
      </c>
      <c r="J3505" s="48">
        <v>426475</v>
      </c>
      <c r="K3505" s="48">
        <v>0</v>
      </c>
      <c r="L3505">
        <v>2632.56</v>
      </c>
      <c r="M3505" t="s">
        <v>17432</v>
      </c>
      <c r="N3505" s="58">
        <v>-6448.8190000000004</v>
      </c>
      <c r="O3505" s="48">
        <v>0</v>
      </c>
      <c r="P3505" s="63">
        <f t="shared" si="108"/>
        <v>426475</v>
      </c>
      <c r="Q3505" s="63">
        <f t="shared" si="109"/>
        <v>2632.5617283950619</v>
      </c>
    </row>
    <row r="3506" spans="1:17" x14ac:dyDescent="0.25">
      <c r="A3506" t="s">
        <v>17762</v>
      </c>
      <c r="B3506" t="s">
        <v>17763</v>
      </c>
      <c r="C3506" t="s">
        <v>17764</v>
      </c>
      <c r="D3506" t="s">
        <v>1141</v>
      </c>
      <c r="E3506" t="s">
        <v>1142</v>
      </c>
      <c r="F3506" t="s">
        <v>1140</v>
      </c>
      <c r="G3506" t="s">
        <v>1143</v>
      </c>
      <c r="H3506">
        <v>16</v>
      </c>
      <c r="I3506">
        <v>0</v>
      </c>
      <c r="J3506" s="48">
        <v>36162</v>
      </c>
      <c r="K3506" s="48">
        <v>0</v>
      </c>
      <c r="L3506">
        <v>2260.12</v>
      </c>
      <c r="M3506" t="s">
        <v>17428</v>
      </c>
      <c r="N3506" s="58">
        <v>1718.2529</v>
      </c>
      <c r="O3506" s="48">
        <v>78.981200000000001</v>
      </c>
      <c r="P3506" s="63">
        <f t="shared" si="108"/>
        <v>36162</v>
      </c>
      <c r="Q3506" s="63">
        <f t="shared" si="109"/>
        <v>2260.125</v>
      </c>
    </row>
    <row r="3507" spans="1:17" x14ac:dyDescent="0.25">
      <c r="A3507" t="s">
        <v>17762</v>
      </c>
      <c r="B3507" t="s">
        <v>17763</v>
      </c>
      <c r="C3507" t="s">
        <v>17764</v>
      </c>
      <c r="D3507" t="s">
        <v>1145</v>
      </c>
      <c r="E3507" t="s">
        <v>1146</v>
      </c>
      <c r="F3507" t="s">
        <v>1144</v>
      </c>
      <c r="G3507" t="s">
        <v>1147</v>
      </c>
      <c r="H3507">
        <v>40</v>
      </c>
      <c r="I3507">
        <v>0</v>
      </c>
      <c r="J3507" s="48">
        <v>89894</v>
      </c>
      <c r="K3507" s="48">
        <v>0</v>
      </c>
      <c r="L3507">
        <v>2247.35</v>
      </c>
      <c r="M3507" t="s">
        <v>17428</v>
      </c>
      <c r="N3507" s="58">
        <v>4271.3536999999997</v>
      </c>
      <c r="O3507" s="48">
        <v>196.33699999999999</v>
      </c>
      <c r="P3507" s="63">
        <f t="shared" si="108"/>
        <v>89894</v>
      </c>
      <c r="Q3507" s="63">
        <f t="shared" si="109"/>
        <v>2247.35</v>
      </c>
    </row>
    <row r="3508" spans="1:17" x14ac:dyDescent="0.25">
      <c r="A3508" t="s">
        <v>17762</v>
      </c>
      <c r="B3508" t="s">
        <v>17763</v>
      </c>
      <c r="C3508" t="s">
        <v>17764</v>
      </c>
      <c r="D3508" t="s">
        <v>1149</v>
      </c>
      <c r="E3508" t="s">
        <v>1150</v>
      </c>
      <c r="F3508" t="s">
        <v>1148</v>
      </c>
      <c r="G3508" t="s">
        <v>1150</v>
      </c>
      <c r="H3508">
        <v>19</v>
      </c>
      <c r="I3508">
        <v>0</v>
      </c>
      <c r="J3508" s="48">
        <v>34657</v>
      </c>
      <c r="K3508" s="48">
        <v>0</v>
      </c>
      <c r="L3508">
        <v>1824.05</v>
      </c>
      <c r="M3508" t="s">
        <v>17432</v>
      </c>
      <c r="N3508" s="58">
        <v>-524.05399999999997</v>
      </c>
      <c r="O3508" s="48">
        <v>0</v>
      </c>
      <c r="P3508" s="63">
        <f t="shared" si="108"/>
        <v>34657</v>
      </c>
      <c r="Q3508" s="63">
        <f t="shared" si="109"/>
        <v>1824.0526315789473</v>
      </c>
    </row>
    <row r="3509" spans="1:17" x14ac:dyDescent="0.25">
      <c r="A3509" t="s">
        <v>17762</v>
      </c>
      <c r="B3509" t="s">
        <v>17763</v>
      </c>
      <c r="C3509" t="s">
        <v>17764</v>
      </c>
      <c r="D3509" t="s">
        <v>1152</v>
      </c>
      <c r="E3509" t="s">
        <v>1153</v>
      </c>
      <c r="F3509" t="s">
        <v>1151</v>
      </c>
      <c r="G3509" t="s">
        <v>1154</v>
      </c>
      <c r="H3509">
        <v>20</v>
      </c>
      <c r="I3509">
        <v>0</v>
      </c>
      <c r="J3509" s="48">
        <v>43351</v>
      </c>
      <c r="K3509" s="48">
        <v>0</v>
      </c>
      <c r="L3509">
        <v>2167.5500000000002</v>
      </c>
      <c r="M3509" t="s">
        <v>17432</v>
      </c>
      <c r="N3509" s="58">
        <v>-655.52229999999997</v>
      </c>
      <c r="O3509" s="48">
        <v>0</v>
      </c>
      <c r="P3509" s="63">
        <f t="shared" si="108"/>
        <v>43351</v>
      </c>
      <c r="Q3509" s="63">
        <f t="shared" si="109"/>
        <v>2167.5500000000002</v>
      </c>
    </row>
    <row r="3510" spans="1:17" x14ac:dyDescent="0.25">
      <c r="A3510" t="s">
        <v>17762</v>
      </c>
      <c r="B3510" t="s">
        <v>17763</v>
      </c>
      <c r="C3510" t="s">
        <v>17764</v>
      </c>
      <c r="D3510" t="s">
        <v>1156</v>
      </c>
      <c r="E3510" t="s">
        <v>384</v>
      </c>
      <c r="F3510" t="s">
        <v>1155</v>
      </c>
      <c r="G3510" t="s">
        <v>1157</v>
      </c>
      <c r="H3510">
        <v>17</v>
      </c>
      <c r="I3510">
        <v>0</v>
      </c>
      <c r="J3510" s="48">
        <v>41686</v>
      </c>
      <c r="K3510" s="48">
        <v>0</v>
      </c>
      <c r="L3510">
        <v>2452.12</v>
      </c>
      <c r="M3510" t="s">
        <v>17428</v>
      </c>
      <c r="N3510" s="58">
        <v>1980.7366999999999</v>
      </c>
      <c r="O3510" s="48">
        <v>91.046499999999995</v>
      </c>
      <c r="P3510" s="63">
        <f t="shared" si="108"/>
        <v>41686</v>
      </c>
      <c r="Q3510" s="63">
        <f t="shared" si="109"/>
        <v>2452.1176470588234</v>
      </c>
    </row>
    <row r="3511" spans="1:17" x14ac:dyDescent="0.25">
      <c r="A3511" t="s">
        <v>17762</v>
      </c>
      <c r="B3511" t="s">
        <v>17763</v>
      </c>
      <c r="C3511" t="s">
        <v>17764</v>
      </c>
      <c r="D3511" t="s">
        <v>1159</v>
      </c>
      <c r="E3511" t="s">
        <v>793</v>
      </c>
      <c r="F3511" t="s">
        <v>1158</v>
      </c>
      <c r="G3511" t="s">
        <v>1160</v>
      </c>
      <c r="H3511">
        <v>38</v>
      </c>
      <c r="I3511">
        <v>0</v>
      </c>
      <c r="J3511" s="48">
        <v>90274</v>
      </c>
      <c r="K3511" s="48">
        <v>0</v>
      </c>
      <c r="L3511">
        <v>2375.63</v>
      </c>
      <c r="M3511" t="s">
        <v>17428</v>
      </c>
      <c r="N3511" s="58">
        <v>4289.4005999999999</v>
      </c>
      <c r="O3511" s="48">
        <v>197.16650000000001</v>
      </c>
      <c r="P3511" s="63">
        <f t="shared" si="108"/>
        <v>90274</v>
      </c>
      <c r="Q3511" s="63">
        <f t="shared" si="109"/>
        <v>2375.6315789473683</v>
      </c>
    </row>
    <row r="3512" spans="1:17" x14ac:dyDescent="0.25">
      <c r="A3512" t="s">
        <v>17762</v>
      </c>
      <c r="B3512" t="s">
        <v>17763</v>
      </c>
      <c r="C3512" t="s">
        <v>17764</v>
      </c>
      <c r="D3512" t="s">
        <v>1162</v>
      </c>
      <c r="E3512" t="s">
        <v>1163</v>
      </c>
      <c r="F3512" t="s">
        <v>1161</v>
      </c>
      <c r="G3512" t="s">
        <v>1164</v>
      </c>
      <c r="H3512">
        <v>19</v>
      </c>
      <c r="I3512">
        <v>0</v>
      </c>
      <c r="J3512" s="48">
        <v>44391</v>
      </c>
      <c r="K3512" s="48">
        <v>0</v>
      </c>
      <c r="L3512">
        <v>2336.37</v>
      </c>
      <c r="M3512" t="s">
        <v>17428</v>
      </c>
      <c r="N3512" s="58">
        <v>2109.2552999999998</v>
      </c>
      <c r="O3512" s="48">
        <v>96.953999999999994</v>
      </c>
      <c r="P3512" s="63">
        <f t="shared" si="108"/>
        <v>44391</v>
      </c>
      <c r="Q3512" s="63">
        <f t="shared" si="109"/>
        <v>2336.3684210526317</v>
      </c>
    </row>
    <row r="3513" spans="1:17" x14ac:dyDescent="0.25">
      <c r="A3513" t="s">
        <v>17762</v>
      </c>
      <c r="B3513" t="s">
        <v>17763</v>
      </c>
      <c r="C3513" t="s">
        <v>17764</v>
      </c>
      <c r="D3513" t="s">
        <v>1166</v>
      </c>
      <c r="E3513" t="s">
        <v>1167</v>
      </c>
      <c r="F3513" t="s">
        <v>1165</v>
      </c>
      <c r="G3513" t="s">
        <v>441</v>
      </c>
      <c r="H3513">
        <v>100</v>
      </c>
      <c r="I3513">
        <v>0</v>
      </c>
      <c r="J3513" s="48">
        <v>189912</v>
      </c>
      <c r="K3513" s="48">
        <v>0</v>
      </c>
      <c r="L3513">
        <v>1899.12</v>
      </c>
      <c r="M3513" t="s">
        <v>17432</v>
      </c>
      <c r="N3513" s="58">
        <v>-2871.6972999999998</v>
      </c>
      <c r="O3513" s="48">
        <v>0</v>
      </c>
      <c r="P3513" s="63">
        <f t="shared" si="108"/>
        <v>189912</v>
      </c>
      <c r="Q3513" s="63">
        <f t="shared" si="109"/>
        <v>1899.12</v>
      </c>
    </row>
    <row r="3514" spans="1:17" x14ac:dyDescent="0.25">
      <c r="A3514" t="s">
        <v>17762</v>
      </c>
      <c r="B3514" t="s">
        <v>17763</v>
      </c>
      <c r="C3514" t="s">
        <v>17764</v>
      </c>
      <c r="D3514" t="s">
        <v>1169</v>
      </c>
      <c r="E3514" t="s">
        <v>1170</v>
      </c>
      <c r="F3514" t="s">
        <v>1168</v>
      </c>
      <c r="G3514" t="s">
        <v>1171</v>
      </c>
      <c r="H3514">
        <v>20</v>
      </c>
      <c r="I3514">
        <v>0</v>
      </c>
      <c r="J3514" s="48">
        <v>49601</v>
      </c>
      <c r="K3514" s="48">
        <v>0</v>
      </c>
      <c r="L3514">
        <v>2480.0500000000002</v>
      </c>
      <c r="M3514" t="s">
        <v>17428</v>
      </c>
      <c r="N3514" s="58">
        <v>2356.8002000000001</v>
      </c>
      <c r="O3514" s="48">
        <v>108.3326</v>
      </c>
      <c r="P3514" s="63">
        <f t="shared" si="108"/>
        <v>49601</v>
      </c>
      <c r="Q3514" s="63">
        <f t="shared" si="109"/>
        <v>2480.0500000000002</v>
      </c>
    </row>
    <row r="3515" spans="1:17" x14ac:dyDescent="0.25">
      <c r="A3515" t="s">
        <v>17762</v>
      </c>
      <c r="B3515" t="s">
        <v>17763</v>
      </c>
      <c r="C3515" t="s">
        <v>17764</v>
      </c>
      <c r="D3515" t="s">
        <v>1173</v>
      </c>
      <c r="E3515" t="s">
        <v>1174</v>
      </c>
      <c r="F3515" t="s">
        <v>1172</v>
      </c>
      <c r="G3515" t="s">
        <v>1175</v>
      </c>
      <c r="H3515">
        <v>75</v>
      </c>
      <c r="I3515">
        <v>0</v>
      </c>
      <c r="J3515" s="48">
        <v>159864</v>
      </c>
      <c r="K3515" s="48">
        <v>0</v>
      </c>
      <c r="L3515">
        <v>2131.52</v>
      </c>
      <c r="M3515" t="s">
        <v>17432</v>
      </c>
      <c r="N3515" s="58">
        <v>-2417.33</v>
      </c>
      <c r="O3515" s="48">
        <v>0</v>
      </c>
      <c r="P3515" s="63">
        <f t="shared" si="108"/>
        <v>159864</v>
      </c>
      <c r="Q3515" s="63">
        <f t="shared" si="109"/>
        <v>2131.52</v>
      </c>
    </row>
    <row r="3516" spans="1:17" x14ac:dyDescent="0.25">
      <c r="A3516" t="s">
        <v>17762</v>
      </c>
      <c r="B3516" t="s">
        <v>17763</v>
      </c>
      <c r="C3516" t="s">
        <v>17764</v>
      </c>
      <c r="D3516" t="s">
        <v>1177</v>
      </c>
      <c r="E3516" t="s">
        <v>1178</v>
      </c>
      <c r="F3516" t="s">
        <v>1176</v>
      </c>
      <c r="G3516" t="s">
        <v>1179</v>
      </c>
      <c r="H3516">
        <v>20</v>
      </c>
      <c r="I3516">
        <v>0</v>
      </c>
      <c r="J3516" s="48">
        <v>46014</v>
      </c>
      <c r="K3516" s="48">
        <v>0</v>
      </c>
      <c r="L3516">
        <v>2300.6999999999998</v>
      </c>
      <c r="M3516" t="s">
        <v>17428</v>
      </c>
      <c r="N3516" s="58">
        <v>2186.3868000000002</v>
      </c>
      <c r="O3516" s="48">
        <v>100.49939999999999</v>
      </c>
      <c r="P3516" s="63">
        <f t="shared" si="108"/>
        <v>46014</v>
      </c>
      <c r="Q3516" s="63">
        <f t="shared" si="109"/>
        <v>2300.6999999999998</v>
      </c>
    </row>
    <row r="3517" spans="1:17" x14ac:dyDescent="0.25">
      <c r="A3517" t="s">
        <v>17762</v>
      </c>
      <c r="B3517" t="s">
        <v>17763</v>
      </c>
      <c r="C3517" t="s">
        <v>17764</v>
      </c>
      <c r="D3517" t="s">
        <v>1181</v>
      </c>
      <c r="E3517" t="s">
        <v>1182</v>
      </c>
      <c r="F3517" t="s">
        <v>1180</v>
      </c>
      <c r="G3517" t="s">
        <v>1183</v>
      </c>
      <c r="H3517">
        <v>23</v>
      </c>
      <c r="I3517">
        <v>0</v>
      </c>
      <c r="J3517" s="48">
        <v>56408</v>
      </c>
      <c r="K3517" s="48">
        <v>0</v>
      </c>
      <c r="L3517">
        <v>2452.52</v>
      </c>
      <c r="M3517" t="s">
        <v>17428</v>
      </c>
      <c r="N3517" s="58">
        <v>2680.2548000000002</v>
      </c>
      <c r="O3517" s="48">
        <v>123.20050000000001</v>
      </c>
      <c r="P3517" s="63">
        <f t="shared" si="108"/>
        <v>56408</v>
      </c>
      <c r="Q3517" s="63">
        <f t="shared" si="109"/>
        <v>2452.521739130435</v>
      </c>
    </row>
    <row r="3518" spans="1:17" x14ac:dyDescent="0.25">
      <c r="A3518" t="s">
        <v>17762</v>
      </c>
      <c r="B3518" t="s">
        <v>17763</v>
      </c>
      <c r="C3518" t="s">
        <v>17764</v>
      </c>
      <c r="D3518" t="s">
        <v>1185</v>
      </c>
      <c r="E3518" t="s">
        <v>1186</v>
      </c>
      <c r="F3518" t="s">
        <v>1184</v>
      </c>
      <c r="G3518" t="s">
        <v>1187</v>
      </c>
      <c r="H3518">
        <v>24</v>
      </c>
      <c r="I3518">
        <v>0</v>
      </c>
      <c r="J3518" s="48">
        <v>52124</v>
      </c>
      <c r="K3518" s="48">
        <v>0</v>
      </c>
      <c r="L3518">
        <v>2171.83</v>
      </c>
      <c r="M3518" t="s">
        <v>17432</v>
      </c>
      <c r="N3518" s="58">
        <v>-788.18179999999995</v>
      </c>
      <c r="O3518" s="48">
        <v>0</v>
      </c>
      <c r="P3518" s="63">
        <f t="shared" si="108"/>
        <v>52124</v>
      </c>
      <c r="Q3518" s="63">
        <f t="shared" si="109"/>
        <v>2171.8333333333335</v>
      </c>
    </row>
    <row r="3519" spans="1:17" x14ac:dyDescent="0.25">
      <c r="A3519" t="s">
        <v>17762</v>
      </c>
      <c r="B3519" t="s">
        <v>17763</v>
      </c>
      <c r="C3519" t="s">
        <v>17764</v>
      </c>
      <c r="D3519" t="s">
        <v>1189</v>
      </c>
      <c r="E3519" t="s">
        <v>1190</v>
      </c>
      <c r="F3519" t="s">
        <v>1188</v>
      </c>
      <c r="G3519" t="s">
        <v>1191</v>
      </c>
      <c r="H3519">
        <v>18</v>
      </c>
      <c r="I3519">
        <v>0</v>
      </c>
      <c r="J3519" s="48">
        <v>37162</v>
      </c>
      <c r="K3519" s="48">
        <v>0</v>
      </c>
      <c r="L3519">
        <v>2064.56</v>
      </c>
      <c r="M3519" t="s">
        <v>17432</v>
      </c>
      <c r="N3519" s="58">
        <v>-561.93309999999997</v>
      </c>
      <c r="O3519" s="48">
        <v>0</v>
      </c>
      <c r="P3519" s="63">
        <f t="shared" si="108"/>
        <v>37162</v>
      </c>
      <c r="Q3519" s="63">
        <f t="shared" si="109"/>
        <v>2064.5555555555557</v>
      </c>
    </row>
    <row r="3520" spans="1:17" x14ac:dyDescent="0.25">
      <c r="A3520" t="s">
        <v>17762</v>
      </c>
      <c r="B3520" t="s">
        <v>17763</v>
      </c>
      <c r="C3520" t="s">
        <v>17764</v>
      </c>
      <c r="D3520" t="s">
        <v>1193</v>
      </c>
      <c r="E3520" t="s">
        <v>1194</v>
      </c>
      <c r="F3520" t="s">
        <v>1192</v>
      </c>
      <c r="G3520" t="s">
        <v>1195</v>
      </c>
      <c r="H3520">
        <v>245</v>
      </c>
      <c r="I3520">
        <v>0</v>
      </c>
      <c r="J3520" s="48">
        <v>624374</v>
      </c>
      <c r="K3520" s="48">
        <v>0</v>
      </c>
      <c r="L3520">
        <v>2548.4699999999998</v>
      </c>
      <c r="M3520" t="s">
        <v>17432</v>
      </c>
      <c r="N3520" s="58">
        <v>-9441.2857000000004</v>
      </c>
      <c r="O3520" s="48">
        <v>0</v>
      </c>
      <c r="P3520" s="63">
        <f t="shared" si="108"/>
        <v>624374</v>
      </c>
      <c r="Q3520" s="63">
        <f t="shared" si="109"/>
        <v>2548.465306122449</v>
      </c>
    </row>
    <row r="3521" spans="1:17" x14ac:dyDescent="0.25">
      <c r="A3521" t="s">
        <v>17762</v>
      </c>
      <c r="B3521" t="s">
        <v>17763</v>
      </c>
      <c r="C3521" t="s">
        <v>17764</v>
      </c>
      <c r="D3521" t="s">
        <v>1197</v>
      </c>
      <c r="E3521" t="s">
        <v>1198</v>
      </c>
      <c r="F3521" t="s">
        <v>1196</v>
      </c>
      <c r="G3521" t="s">
        <v>1199</v>
      </c>
      <c r="H3521">
        <v>18</v>
      </c>
      <c r="I3521">
        <v>0</v>
      </c>
      <c r="J3521" s="48">
        <v>38766</v>
      </c>
      <c r="K3521" s="48">
        <v>0</v>
      </c>
      <c r="L3521">
        <v>2153.67</v>
      </c>
      <c r="M3521" t="s">
        <v>17432</v>
      </c>
      <c r="N3521" s="58">
        <v>-586.18989999999997</v>
      </c>
      <c r="O3521" s="48">
        <v>0</v>
      </c>
      <c r="P3521" s="63">
        <f t="shared" si="108"/>
        <v>38766</v>
      </c>
      <c r="Q3521" s="63">
        <f t="shared" si="109"/>
        <v>2153.6666666666665</v>
      </c>
    </row>
    <row r="3522" spans="1:17" x14ac:dyDescent="0.25">
      <c r="A3522" t="s">
        <v>17762</v>
      </c>
      <c r="B3522" t="s">
        <v>17763</v>
      </c>
      <c r="C3522" t="s">
        <v>17764</v>
      </c>
      <c r="D3522" t="s">
        <v>1201</v>
      </c>
      <c r="E3522" t="s">
        <v>1202</v>
      </c>
      <c r="F3522" t="s">
        <v>1200</v>
      </c>
      <c r="G3522" t="s">
        <v>1203</v>
      </c>
      <c r="H3522">
        <v>15</v>
      </c>
      <c r="I3522">
        <v>0</v>
      </c>
      <c r="J3522" s="48">
        <v>34140</v>
      </c>
      <c r="K3522" s="48">
        <v>0</v>
      </c>
      <c r="L3522">
        <v>2276</v>
      </c>
      <c r="M3522" t="s">
        <v>17432</v>
      </c>
      <c r="N3522" s="58">
        <v>-516.23159999999996</v>
      </c>
      <c r="O3522" s="48">
        <v>0</v>
      </c>
      <c r="P3522" s="63">
        <f t="shared" si="108"/>
        <v>34140</v>
      </c>
      <c r="Q3522" s="63">
        <f t="shared" si="109"/>
        <v>2276</v>
      </c>
    </row>
    <row r="3523" spans="1:17" x14ac:dyDescent="0.25">
      <c r="A3523" t="s">
        <v>17762</v>
      </c>
      <c r="B3523" t="s">
        <v>17763</v>
      </c>
      <c r="C3523" t="s">
        <v>17764</v>
      </c>
      <c r="D3523" t="s">
        <v>1205</v>
      </c>
      <c r="E3523" t="s">
        <v>1206</v>
      </c>
      <c r="F3523" t="s">
        <v>1204</v>
      </c>
      <c r="G3523" t="s">
        <v>1207</v>
      </c>
      <c r="H3523">
        <v>23</v>
      </c>
      <c r="I3523">
        <v>0</v>
      </c>
      <c r="J3523" s="48">
        <v>52165</v>
      </c>
      <c r="K3523" s="48">
        <v>0</v>
      </c>
      <c r="L3523">
        <v>2268.04</v>
      </c>
      <c r="M3523" t="s">
        <v>17432</v>
      </c>
      <c r="N3523" s="58">
        <v>-788.79079999999999</v>
      </c>
      <c r="O3523" s="48">
        <v>0</v>
      </c>
      <c r="P3523" s="63">
        <f t="shared" si="108"/>
        <v>52165</v>
      </c>
      <c r="Q3523" s="63">
        <f t="shared" si="109"/>
        <v>2268.0434782608695</v>
      </c>
    </row>
    <row r="3524" spans="1:17" x14ac:dyDescent="0.25">
      <c r="A3524" t="s">
        <v>17762</v>
      </c>
      <c r="B3524" t="s">
        <v>17763</v>
      </c>
      <c r="C3524" t="s">
        <v>17764</v>
      </c>
      <c r="D3524" t="s">
        <v>1209</v>
      </c>
      <c r="E3524" t="s">
        <v>628</v>
      </c>
      <c r="F3524" t="s">
        <v>1208</v>
      </c>
      <c r="G3524" t="s">
        <v>1210</v>
      </c>
      <c r="H3524">
        <v>84</v>
      </c>
      <c r="I3524">
        <v>0</v>
      </c>
      <c r="J3524" s="48">
        <v>214276</v>
      </c>
      <c r="K3524" s="48">
        <v>0</v>
      </c>
      <c r="L3524">
        <v>2550.9</v>
      </c>
      <c r="M3524" t="s">
        <v>17428</v>
      </c>
      <c r="N3524" s="58">
        <v>10181.310100000001</v>
      </c>
      <c r="O3524" s="48">
        <v>467.9939</v>
      </c>
      <c r="P3524" s="63">
        <f t="shared" ref="P3524:P3587" si="110">J3524-K3524</f>
        <v>214276</v>
      </c>
      <c r="Q3524" s="63">
        <f t="shared" ref="Q3524:Q3587" si="111">P3524/H3524</f>
        <v>2550.9047619047619</v>
      </c>
    </row>
    <row r="3525" spans="1:17" x14ac:dyDescent="0.25">
      <c r="A3525" t="s">
        <v>17762</v>
      </c>
      <c r="B3525" t="s">
        <v>17763</v>
      </c>
      <c r="C3525" t="s">
        <v>17764</v>
      </c>
      <c r="D3525" t="s">
        <v>1212</v>
      </c>
      <c r="E3525" t="s">
        <v>1213</v>
      </c>
      <c r="F3525" t="s">
        <v>1211</v>
      </c>
      <c r="G3525" t="s">
        <v>1214</v>
      </c>
      <c r="H3525">
        <v>17</v>
      </c>
      <c r="I3525">
        <v>0</v>
      </c>
      <c r="J3525" s="48">
        <v>40651</v>
      </c>
      <c r="K3525" s="48">
        <v>0</v>
      </c>
      <c r="L3525">
        <v>2391.2399999999998</v>
      </c>
      <c r="M3525" t="s">
        <v>17428</v>
      </c>
      <c r="N3525" s="58">
        <v>1931.5066999999999</v>
      </c>
      <c r="O3525" s="48">
        <v>88.783600000000007</v>
      </c>
      <c r="P3525" s="63">
        <f t="shared" si="110"/>
        <v>40651</v>
      </c>
      <c r="Q3525" s="63">
        <f t="shared" si="111"/>
        <v>2391.2352941176468</v>
      </c>
    </row>
    <row r="3526" spans="1:17" x14ac:dyDescent="0.25">
      <c r="A3526" t="s">
        <v>17762</v>
      </c>
      <c r="B3526" t="s">
        <v>17763</v>
      </c>
      <c r="C3526" t="s">
        <v>17764</v>
      </c>
      <c r="D3526" t="s">
        <v>1216</v>
      </c>
      <c r="E3526" t="s">
        <v>1217</v>
      </c>
      <c r="F3526" t="s">
        <v>1215</v>
      </c>
      <c r="G3526" t="s">
        <v>1218</v>
      </c>
      <c r="H3526">
        <v>25</v>
      </c>
      <c r="I3526">
        <v>0</v>
      </c>
      <c r="J3526" s="48">
        <v>56564</v>
      </c>
      <c r="K3526" s="48">
        <v>0</v>
      </c>
      <c r="L3526">
        <v>2262.56</v>
      </c>
      <c r="M3526" t="s">
        <v>17432</v>
      </c>
      <c r="N3526" s="58">
        <v>-855.30870000000004</v>
      </c>
      <c r="O3526" s="48">
        <v>0</v>
      </c>
      <c r="P3526" s="63">
        <f t="shared" si="110"/>
        <v>56564</v>
      </c>
      <c r="Q3526" s="63">
        <f t="shared" si="111"/>
        <v>2262.56</v>
      </c>
    </row>
    <row r="3527" spans="1:17" x14ac:dyDescent="0.25">
      <c r="A3527" t="s">
        <v>17762</v>
      </c>
      <c r="B3527" t="s">
        <v>17763</v>
      </c>
      <c r="C3527" t="s">
        <v>17764</v>
      </c>
      <c r="D3527" t="s">
        <v>1220</v>
      </c>
      <c r="E3527" t="s">
        <v>1221</v>
      </c>
      <c r="F3527" t="s">
        <v>1219</v>
      </c>
      <c r="G3527" t="s">
        <v>1222</v>
      </c>
      <c r="H3527">
        <v>19</v>
      </c>
      <c r="I3527">
        <v>0</v>
      </c>
      <c r="J3527" s="48">
        <v>46982</v>
      </c>
      <c r="K3527" s="48">
        <v>0</v>
      </c>
      <c r="L3527">
        <v>2472.7399999999998</v>
      </c>
      <c r="M3527" t="s">
        <v>17428</v>
      </c>
      <c r="N3527" s="58">
        <v>2232.3449000000001</v>
      </c>
      <c r="O3527" s="48">
        <v>102.61190000000001</v>
      </c>
      <c r="P3527" s="63">
        <f t="shared" si="110"/>
        <v>46982</v>
      </c>
      <c r="Q3527" s="63">
        <f t="shared" si="111"/>
        <v>2472.7368421052633</v>
      </c>
    </row>
    <row r="3528" spans="1:17" x14ac:dyDescent="0.25">
      <c r="A3528" t="s">
        <v>17762</v>
      </c>
      <c r="B3528" t="s">
        <v>17763</v>
      </c>
      <c r="C3528" t="s">
        <v>17764</v>
      </c>
      <c r="D3528" t="s">
        <v>1224</v>
      </c>
      <c r="E3528" t="s">
        <v>1225</v>
      </c>
      <c r="F3528" t="s">
        <v>1223</v>
      </c>
      <c r="G3528" t="s">
        <v>1226</v>
      </c>
      <c r="H3528">
        <v>35</v>
      </c>
      <c r="I3528">
        <v>0</v>
      </c>
      <c r="J3528" s="48">
        <v>80986</v>
      </c>
      <c r="K3528" s="48">
        <v>0</v>
      </c>
      <c r="L3528">
        <v>2313.89</v>
      </c>
      <c r="M3528" t="s">
        <v>17428</v>
      </c>
      <c r="N3528" s="58">
        <v>3848.0645</v>
      </c>
      <c r="O3528" s="48">
        <v>176.8801</v>
      </c>
      <c r="P3528" s="63">
        <f t="shared" si="110"/>
        <v>80986</v>
      </c>
      <c r="Q3528" s="63">
        <f t="shared" si="111"/>
        <v>2313.8857142857141</v>
      </c>
    </row>
    <row r="3529" spans="1:17" x14ac:dyDescent="0.25">
      <c r="A3529" t="s">
        <v>17762</v>
      </c>
      <c r="B3529" t="s">
        <v>17763</v>
      </c>
      <c r="C3529" t="s">
        <v>17764</v>
      </c>
      <c r="D3529" t="s">
        <v>1228</v>
      </c>
      <c r="E3529" t="s">
        <v>1229</v>
      </c>
      <c r="F3529" t="s">
        <v>1227</v>
      </c>
      <c r="G3529" t="s">
        <v>1230</v>
      </c>
      <c r="H3529">
        <v>40</v>
      </c>
      <c r="I3529">
        <v>0</v>
      </c>
      <c r="J3529" s="48">
        <v>95557</v>
      </c>
      <c r="K3529" s="48">
        <v>0</v>
      </c>
      <c r="L3529">
        <v>2388.9299999999998</v>
      </c>
      <c r="M3529" t="s">
        <v>17428</v>
      </c>
      <c r="N3529" s="58">
        <v>4540.3658999999998</v>
      </c>
      <c r="O3529" s="48">
        <v>208.70240000000001</v>
      </c>
      <c r="P3529" s="63">
        <f t="shared" si="110"/>
        <v>95557</v>
      </c>
      <c r="Q3529" s="63">
        <f t="shared" si="111"/>
        <v>2388.9250000000002</v>
      </c>
    </row>
    <row r="3530" spans="1:17" x14ac:dyDescent="0.25">
      <c r="A3530" t="s">
        <v>17762</v>
      </c>
      <c r="B3530" t="s">
        <v>17763</v>
      </c>
      <c r="C3530" t="s">
        <v>17764</v>
      </c>
      <c r="D3530" t="s">
        <v>1232</v>
      </c>
      <c r="E3530" t="s">
        <v>1233</v>
      </c>
      <c r="F3530" t="s">
        <v>1231</v>
      </c>
      <c r="G3530" t="s">
        <v>1234</v>
      </c>
      <c r="H3530">
        <v>20</v>
      </c>
      <c r="I3530">
        <v>0</v>
      </c>
      <c r="J3530" s="48">
        <v>44284</v>
      </c>
      <c r="K3530" s="48">
        <v>0</v>
      </c>
      <c r="L3530">
        <v>2214.1999999999998</v>
      </c>
      <c r="M3530" t="s">
        <v>17432</v>
      </c>
      <c r="N3530" s="58">
        <v>-669.62779999999998</v>
      </c>
      <c r="O3530" s="48">
        <v>0</v>
      </c>
      <c r="P3530" s="63">
        <f t="shared" si="110"/>
        <v>44284</v>
      </c>
      <c r="Q3530" s="63">
        <f t="shared" si="111"/>
        <v>2214.1999999999998</v>
      </c>
    </row>
    <row r="3531" spans="1:17" x14ac:dyDescent="0.25">
      <c r="A3531" t="s">
        <v>17762</v>
      </c>
      <c r="B3531" t="s">
        <v>17763</v>
      </c>
      <c r="C3531" t="s">
        <v>17764</v>
      </c>
      <c r="D3531" t="s">
        <v>1236</v>
      </c>
      <c r="E3531" t="s">
        <v>1237</v>
      </c>
      <c r="F3531" t="s">
        <v>1235</v>
      </c>
      <c r="G3531" t="s">
        <v>1238</v>
      </c>
      <c r="H3531">
        <v>30</v>
      </c>
      <c r="I3531">
        <v>0</v>
      </c>
      <c r="J3531" s="48">
        <v>84881</v>
      </c>
      <c r="K3531" s="48">
        <v>0</v>
      </c>
      <c r="L3531">
        <v>2829.37</v>
      </c>
      <c r="M3531" t="s">
        <v>17428</v>
      </c>
      <c r="N3531" s="58">
        <v>4033.1572000000001</v>
      </c>
      <c r="O3531" s="48">
        <v>185.38800000000001</v>
      </c>
      <c r="P3531" s="63">
        <f t="shared" si="110"/>
        <v>84881</v>
      </c>
      <c r="Q3531" s="63">
        <f t="shared" si="111"/>
        <v>2829.3666666666668</v>
      </c>
    </row>
    <row r="3532" spans="1:17" x14ac:dyDescent="0.25">
      <c r="A3532" t="s">
        <v>17762</v>
      </c>
      <c r="B3532" t="s">
        <v>17763</v>
      </c>
      <c r="C3532" t="s">
        <v>17764</v>
      </c>
      <c r="D3532" t="s">
        <v>1240</v>
      </c>
      <c r="E3532" t="s">
        <v>1241</v>
      </c>
      <c r="F3532" t="s">
        <v>1239</v>
      </c>
      <c r="G3532" t="s">
        <v>1242</v>
      </c>
      <c r="H3532">
        <v>85</v>
      </c>
      <c r="I3532">
        <v>0</v>
      </c>
      <c r="J3532" s="48">
        <v>249328</v>
      </c>
      <c r="K3532" s="48">
        <v>0</v>
      </c>
      <c r="L3532">
        <v>2933.27</v>
      </c>
      <c r="M3532" t="s">
        <v>17428</v>
      </c>
      <c r="N3532" s="58">
        <v>11846.788699999999</v>
      </c>
      <c r="O3532" s="48">
        <v>544.54930000000002</v>
      </c>
      <c r="P3532" s="63">
        <f t="shared" si="110"/>
        <v>249328</v>
      </c>
      <c r="Q3532" s="63">
        <f t="shared" si="111"/>
        <v>2933.2705882352943</v>
      </c>
    </row>
    <row r="3533" spans="1:17" x14ac:dyDescent="0.25">
      <c r="A3533" t="s">
        <v>17762</v>
      </c>
      <c r="B3533" t="s">
        <v>17763</v>
      </c>
      <c r="C3533" t="s">
        <v>17764</v>
      </c>
      <c r="D3533" t="s">
        <v>1244</v>
      </c>
      <c r="E3533" t="s">
        <v>1245</v>
      </c>
      <c r="F3533" t="s">
        <v>1243</v>
      </c>
      <c r="G3533" t="s">
        <v>1246</v>
      </c>
      <c r="H3533">
        <v>68</v>
      </c>
      <c r="I3533">
        <v>0</v>
      </c>
      <c r="J3533" s="48">
        <v>193807</v>
      </c>
      <c r="K3533" s="48">
        <v>0</v>
      </c>
      <c r="L3533">
        <v>2850.1</v>
      </c>
      <c r="M3533" t="s">
        <v>17428</v>
      </c>
      <c r="N3533" s="58">
        <v>9208.7417999999998</v>
      </c>
      <c r="O3533" s="48">
        <v>423.28890000000001</v>
      </c>
      <c r="P3533" s="63">
        <f t="shared" si="110"/>
        <v>193807</v>
      </c>
      <c r="Q3533" s="63">
        <f t="shared" si="111"/>
        <v>2850.1029411764707</v>
      </c>
    </row>
    <row r="3534" spans="1:17" x14ac:dyDescent="0.25">
      <c r="A3534" t="s">
        <v>17762</v>
      </c>
      <c r="B3534" t="s">
        <v>17763</v>
      </c>
      <c r="C3534" t="s">
        <v>17764</v>
      </c>
      <c r="D3534" t="s">
        <v>1248</v>
      </c>
      <c r="E3534" t="s">
        <v>1249</v>
      </c>
      <c r="F3534" t="s">
        <v>1247</v>
      </c>
      <c r="G3534" t="s">
        <v>1250</v>
      </c>
      <c r="H3534">
        <v>30</v>
      </c>
      <c r="I3534">
        <v>0</v>
      </c>
      <c r="J3534" s="48">
        <v>67592</v>
      </c>
      <c r="K3534" s="48">
        <v>0</v>
      </c>
      <c r="L3534">
        <v>2253.0700000000002</v>
      </c>
      <c r="M3534" t="s">
        <v>17432</v>
      </c>
      <c r="N3534" s="58">
        <v>-1022.0762999999999</v>
      </c>
      <c r="O3534" s="48">
        <v>0</v>
      </c>
      <c r="P3534" s="63">
        <f t="shared" si="110"/>
        <v>67592</v>
      </c>
      <c r="Q3534" s="63">
        <f t="shared" si="111"/>
        <v>2253.0666666666666</v>
      </c>
    </row>
    <row r="3535" spans="1:17" x14ac:dyDescent="0.25">
      <c r="A3535" t="s">
        <v>17762</v>
      </c>
      <c r="B3535" t="s">
        <v>17763</v>
      </c>
      <c r="C3535" t="s">
        <v>17764</v>
      </c>
      <c r="D3535" t="s">
        <v>1252</v>
      </c>
      <c r="E3535" t="s">
        <v>1253</v>
      </c>
      <c r="F3535" t="s">
        <v>1251</v>
      </c>
      <c r="G3535" t="s">
        <v>1254</v>
      </c>
      <c r="H3535">
        <v>100</v>
      </c>
      <c r="I3535">
        <v>0</v>
      </c>
      <c r="J3535" s="48">
        <v>329306</v>
      </c>
      <c r="K3535" s="48">
        <v>0</v>
      </c>
      <c r="L3535">
        <v>3293.06</v>
      </c>
      <c r="M3535" t="s">
        <v>17428</v>
      </c>
      <c r="N3535" s="58">
        <v>15646.997799999999</v>
      </c>
      <c r="O3535" s="48">
        <v>719.2296</v>
      </c>
      <c r="P3535" s="63">
        <f t="shared" si="110"/>
        <v>329306</v>
      </c>
      <c r="Q3535" s="63">
        <f t="shared" si="111"/>
        <v>3293.06</v>
      </c>
    </row>
    <row r="3536" spans="1:17" x14ac:dyDescent="0.25">
      <c r="A3536" t="s">
        <v>17762</v>
      </c>
      <c r="B3536" t="s">
        <v>17763</v>
      </c>
      <c r="C3536" t="s">
        <v>17764</v>
      </c>
      <c r="D3536" t="s">
        <v>1252</v>
      </c>
      <c r="E3536" t="s">
        <v>1253</v>
      </c>
      <c r="F3536" t="s">
        <v>1255</v>
      </c>
      <c r="G3536" t="s">
        <v>308</v>
      </c>
      <c r="H3536">
        <v>150</v>
      </c>
      <c r="I3536">
        <v>0</v>
      </c>
      <c r="J3536" s="48">
        <v>590928</v>
      </c>
      <c r="K3536" s="48">
        <v>0</v>
      </c>
      <c r="L3536">
        <v>3939.52</v>
      </c>
      <c r="M3536" t="s">
        <v>17428</v>
      </c>
      <c r="N3536" s="58">
        <v>28077.97</v>
      </c>
      <c r="O3536" s="48">
        <v>1290.6315</v>
      </c>
      <c r="P3536" s="63">
        <f t="shared" si="110"/>
        <v>590928</v>
      </c>
      <c r="Q3536" s="63">
        <f t="shared" si="111"/>
        <v>3939.52</v>
      </c>
    </row>
    <row r="3537" spans="1:17" x14ac:dyDescent="0.25">
      <c r="A3537" t="s">
        <v>17762</v>
      </c>
      <c r="B3537" t="s">
        <v>17763</v>
      </c>
      <c r="C3537" t="s">
        <v>17764</v>
      </c>
      <c r="D3537" t="s">
        <v>1257</v>
      </c>
      <c r="E3537" t="s">
        <v>1258</v>
      </c>
      <c r="F3537" t="s">
        <v>1256</v>
      </c>
      <c r="G3537" t="s">
        <v>1259</v>
      </c>
      <c r="H3537">
        <v>20</v>
      </c>
      <c r="I3537">
        <v>0</v>
      </c>
      <c r="J3537" s="48">
        <v>45010</v>
      </c>
      <c r="K3537" s="48">
        <v>0</v>
      </c>
      <c r="L3537">
        <v>2250.5</v>
      </c>
      <c r="M3537" t="s">
        <v>17432</v>
      </c>
      <c r="N3537" s="58">
        <v>-680.60360000000003</v>
      </c>
      <c r="O3537" s="48">
        <v>0</v>
      </c>
      <c r="P3537" s="63">
        <f t="shared" si="110"/>
        <v>45010</v>
      </c>
      <c r="Q3537" s="63">
        <f t="shared" si="111"/>
        <v>2250.5</v>
      </c>
    </row>
    <row r="3538" spans="1:17" x14ac:dyDescent="0.25">
      <c r="A3538" t="s">
        <v>17762</v>
      </c>
      <c r="B3538" t="s">
        <v>17763</v>
      </c>
      <c r="C3538" t="s">
        <v>17764</v>
      </c>
      <c r="D3538" t="s">
        <v>1261</v>
      </c>
      <c r="E3538" t="s">
        <v>1262</v>
      </c>
      <c r="F3538" t="s">
        <v>1260</v>
      </c>
      <c r="G3538" t="s">
        <v>1263</v>
      </c>
      <c r="H3538">
        <v>59</v>
      </c>
      <c r="I3538">
        <v>0</v>
      </c>
      <c r="J3538" s="48">
        <v>191514</v>
      </c>
      <c r="K3538" s="48">
        <v>0</v>
      </c>
      <c r="L3538">
        <v>3246</v>
      </c>
      <c r="M3538" t="s">
        <v>17428</v>
      </c>
      <c r="N3538" s="58">
        <v>9099.7937999999995</v>
      </c>
      <c r="O3538" s="48">
        <v>418.28100000000001</v>
      </c>
      <c r="P3538" s="63">
        <f t="shared" si="110"/>
        <v>191514</v>
      </c>
      <c r="Q3538" s="63">
        <f t="shared" si="111"/>
        <v>3246</v>
      </c>
    </row>
    <row r="3539" spans="1:17" x14ac:dyDescent="0.25">
      <c r="A3539" t="s">
        <v>17762</v>
      </c>
      <c r="B3539" t="s">
        <v>17763</v>
      </c>
      <c r="C3539" t="s">
        <v>17764</v>
      </c>
      <c r="D3539" t="s">
        <v>1265</v>
      </c>
      <c r="E3539" t="s">
        <v>1266</v>
      </c>
      <c r="F3539" t="s">
        <v>1264</v>
      </c>
      <c r="G3539" t="s">
        <v>1267</v>
      </c>
      <c r="H3539">
        <v>78</v>
      </c>
      <c r="I3539">
        <v>0</v>
      </c>
      <c r="J3539" s="48">
        <v>181147</v>
      </c>
      <c r="K3539" s="48">
        <v>0</v>
      </c>
      <c r="L3539">
        <v>2322.4</v>
      </c>
      <c r="M3539" t="s">
        <v>17432</v>
      </c>
      <c r="N3539" s="58">
        <v>-2739.1565999999998</v>
      </c>
      <c r="O3539" s="48">
        <v>0</v>
      </c>
      <c r="P3539" s="63">
        <f t="shared" si="110"/>
        <v>181147</v>
      </c>
      <c r="Q3539" s="63">
        <f t="shared" si="111"/>
        <v>2322.397435897436</v>
      </c>
    </row>
    <row r="3540" spans="1:17" x14ac:dyDescent="0.25">
      <c r="A3540" t="s">
        <v>17771</v>
      </c>
      <c r="B3540" t="s">
        <v>17660</v>
      </c>
      <c r="C3540" t="s">
        <v>17661</v>
      </c>
      <c r="D3540" t="s">
        <v>7492</v>
      </c>
      <c r="E3540" t="s">
        <v>7493</v>
      </c>
      <c r="F3540" t="s">
        <v>7491</v>
      </c>
      <c r="G3540" t="s">
        <v>7494</v>
      </c>
      <c r="H3540">
        <v>200</v>
      </c>
      <c r="I3540">
        <v>0</v>
      </c>
      <c r="J3540" s="48">
        <v>638034</v>
      </c>
      <c r="K3540" s="48">
        <v>0</v>
      </c>
      <c r="L3540">
        <v>3190.17</v>
      </c>
      <c r="M3540" t="s">
        <v>17432</v>
      </c>
      <c r="N3540" s="58">
        <v>-9647.8328999999994</v>
      </c>
      <c r="O3540" s="48">
        <v>0</v>
      </c>
      <c r="P3540" s="63">
        <f t="shared" si="110"/>
        <v>638034</v>
      </c>
      <c r="Q3540" s="63">
        <f t="shared" si="111"/>
        <v>3190.17</v>
      </c>
    </row>
    <row r="3541" spans="1:17" x14ac:dyDescent="0.25">
      <c r="A3541" t="s">
        <v>17771</v>
      </c>
      <c r="B3541" t="s">
        <v>17660</v>
      </c>
      <c r="C3541" t="s">
        <v>17661</v>
      </c>
      <c r="D3541" t="s">
        <v>7492</v>
      </c>
      <c r="E3541" t="s">
        <v>7493</v>
      </c>
      <c r="F3541" t="s">
        <v>7495</v>
      </c>
      <c r="G3541" t="s">
        <v>7496</v>
      </c>
      <c r="H3541">
        <v>132</v>
      </c>
      <c r="I3541">
        <v>0</v>
      </c>
      <c r="J3541" s="48">
        <v>403313</v>
      </c>
      <c r="K3541" s="48">
        <v>0</v>
      </c>
      <c r="L3541">
        <v>3055.4</v>
      </c>
      <c r="M3541" t="s">
        <v>17432</v>
      </c>
      <c r="N3541" s="58">
        <v>-6098.5772999999999</v>
      </c>
      <c r="O3541" s="48">
        <v>0</v>
      </c>
      <c r="P3541" s="63">
        <f t="shared" si="110"/>
        <v>403313</v>
      </c>
      <c r="Q3541" s="63">
        <f t="shared" si="111"/>
        <v>3055.401515151515</v>
      </c>
    </row>
    <row r="3542" spans="1:17" x14ac:dyDescent="0.25">
      <c r="A3542" t="s">
        <v>17771</v>
      </c>
      <c r="B3542" t="s">
        <v>17660</v>
      </c>
      <c r="C3542" t="s">
        <v>17661</v>
      </c>
      <c r="D3542" t="s">
        <v>7492</v>
      </c>
      <c r="E3542" t="s">
        <v>7493</v>
      </c>
      <c r="F3542" t="s">
        <v>7497</v>
      </c>
      <c r="G3542" t="s">
        <v>7498</v>
      </c>
      <c r="H3542">
        <v>190</v>
      </c>
      <c r="I3542">
        <v>0</v>
      </c>
      <c r="J3542" s="48">
        <v>490178</v>
      </c>
      <c r="K3542" s="48">
        <v>0</v>
      </c>
      <c r="L3542">
        <v>2579.88</v>
      </c>
      <c r="M3542" t="s">
        <v>17432</v>
      </c>
      <c r="N3542" s="58">
        <v>-7412.0713999999998</v>
      </c>
      <c r="O3542" s="48">
        <v>0</v>
      </c>
      <c r="P3542" s="63">
        <f t="shared" si="110"/>
        <v>490178</v>
      </c>
      <c r="Q3542" s="63">
        <f t="shared" si="111"/>
        <v>2579.8842105263157</v>
      </c>
    </row>
    <row r="3543" spans="1:17" x14ac:dyDescent="0.25">
      <c r="A3543" t="s">
        <v>17771</v>
      </c>
      <c r="B3543" t="s">
        <v>17660</v>
      </c>
      <c r="C3543" t="s">
        <v>17661</v>
      </c>
      <c r="D3543" t="s">
        <v>7492</v>
      </c>
      <c r="E3543" t="s">
        <v>7493</v>
      </c>
      <c r="F3543" t="s">
        <v>7499</v>
      </c>
      <c r="G3543" t="s">
        <v>7500</v>
      </c>
      <c r="H3543">
        <v>63</v>
      </c>
      <c r="I3543">
        <v>0</v>
      </c>
      <c r="J3543" s="48">
        <v>190926</v>
      </c>
      <c r="K3543" s="48">
        <v>0</v>
      </c>
      <c r="L3543">
        <v>3030.57</v>
      </c>
      <c r="M3543" t="s">
        <v>17432</v>
      </c>
      <c r="N3543" s="58">
        <v>-2887.0356000000002</v>
      </c>
      <c r="O3543" s="48">
        <v>0</v>
      </c>
      <c r="P3543" s="63">
        <f t="shared" si="110"/>
        <v>190926</v>
      </c>
      <c r="Q3543" s="63">
        <f t="shared" si="111"/>
        <v>3030.5714285714284</v>
      </c>
    </row>
    <row r="3544" spans="1:17" x14ac:dyDescent="0.25">
      <c r="A3544" t="s">
        <v>17771</v>
      </c>
      <c r="B3544" t="s">
        <v>17660</v>
      </c>
      <c r="C3544" t="s">
        <v>17661</v>
      </c>
      <c r="D3544" t="s">
        <v>7492</v>
      </c>
      <c r="E3544" t="s">
        <v>7493</v>
      </c>
      <c r="F3544" t="s">
        <v>7501</v>
      </c>
      <c r="G3544" t="s">
        <v>7502</v>
      </c>
      <c r="H3544">
        <v>200</v>
      </c>
      <c r="I3544">
        <v>0</v>
      </c>
      <c r="J3544" s="48">
        <v>501572</v>
      </c>
      <c r="K3544" s="48">
        <v>0</v>
      </c>
      <c r="L3544">
        <v>2507.86</v>
      </c>
      <c r="M3544" t="s">
        <v>17432</v>
      </c>
      <c r="N3544" s="58">
        <v>-7584.3723</v>
      </c>
      <c r="O3544" s="48">
        <v>0</v>
      </c>
      <c r="P3544" s="63">
        <f t="shared" si="110"/>
        <v>501572</v>
      </c>
      <c r="Q3544" s="63">
        <f t="shared" si="111"/>
        <v>2507.86</v>
      </c>
    </row>
    <row r="3545" spans="1:17" x14ac:dyDescent="0.25">
      <c r="A3545" t="s">
        <v>17771</v>
      </c>
      <c r="B3545" t="s">
        <v>17660</v>
      </c>
      <c r="C3545" t="s">
        <v>17661</v>
      </c>
      <c r="D3545" t="s">
        <v>7492</v>
      </c>
      <c r="E3545" t="s">
        <v>7493</v>
      </c>
      <c r="F3545" t="s">
        <v>7503</v>
      </c>
      <c r="G3545" t="s">
        <v>7504</v>
      </c>
      <c r="H3545">
        <v>221</v>
      </c>
      <c r="I3545">
        <v>0</v>
      </c>
      <c r="J3545" s="48">
        <v>561895</v>
      </c>
      <c r="K3545" s="48">
        <v>0</v>
      </c>
      <c r="L3545">
        <v>2542.5100000000002</v>
      </c>
      <c r="M3545" t="s">
        <v>17432</v>
      </c>
      <c r="N3545" s="58">
        <v>-8496.5195999999996</v>
      </c>
      <c r="O3545" s="48">
        <v>0</v>
      </c>
      <c r="P3545" s="63">
        <f t="shared" si="110"/>
        <v>561895</v>
      </c>
      <c r="Q3545" s="63">
        <f t="shared" si="111"/>
        <v>2542.5113122171947</v>
      </c>
    </row>
    <row r="3546" spans="1:17" x14ac:dyDescent="0.25">
      <c r="A3546" t="s">
        <v>17771</v>
      </c>
      <c r="B3546" t="s">
        <v>17660</v>
      </c>
      <c r="C3546" t="s">
        <v>17661</v>
      </c>
      <c r="D3546" t="s">
        <v>7492</v>
      </c>
      <c r="E3546" t="s">
        <v>7493</v>
      </c>
      <c r="F3546" t="s">
        <v>7505</v>
      </c>
      <c r="G3546" t="s">
        <v>7506</v>
      </c>
      <c r="H3546">
        <v>95</v>
      </c>
      <c r="I3546">
        <v>0</v>
      </c>
      <c r="J3546" s="48">
        <v>255566</v>
      </c>
      <c r="K3546" s="48">
        <v>0</v>
      </c>
      <c r="L3546">
        <v>2690.17</v>
      </c>
      <c r="M3546" t="s">
        <v>17432</v>
      </c>
      <c r="N3546" s="58">
        <v>-3864.4713999999999</v>
      </c>
      <c r="O3546" s="48">
        <v>0</v>
      </c>
      <c r="P3546" s="63">
        <f t="shared" si="110"/>
        <v>255566</v>
      </c>
      <c r="Q3546" s="63">
        <f t="shared" si="111"/>
        <v>2690.1684210526314</v>
      </c>
    </row>
    <row r="3547" spans="1:17" x14ac:dyDescent="0.25">
      <c r="A3547" t="s">
        <v>17771</v>
      </c>
      <c r="B3547" t="s">
        <v>17660</v>
      </c>
      <c r="C3547" t="s">
        <v>17661</v>
      </c>
      <c r="D3547" t="s">
        <v>7492</v>
      </c>
      <c r="E3547" t="s">
        <v>7493</v>
      </c>
      <c r="F3547" t="s">
        <v>7507</v>
      </c>
      <c r="G3547" t="s">
        <v>7508</v>
      </c>
      <c r="H3547">
        <v>68</v>
      </c>
      <c r="I3547">
        <v>0</v>
      </c>
      <c r="J3547" s="48">
        <v>172476</v>
      </c>
      <c r="K3547" s="48">
        <v>0</v>
      </c>
      <c r="L3547">
        <v>2536.41</v>
      </c>
      <c r="M3547" t="s">
        <v>17432</v>
      </c>
      <c r="N3547" s="58">
        <v>-2608.0477000000001</v>
      </c>
      <c r="O3547" s="48">
        <v>0</v>
      </c>
      <c r="P3547" s="63">
        <f t="shared" si="110"/>
        <v>172476</v>
      </c>
      <c r="Q3547" s="63">
        <f t="shared" si="111"/>
        <v>2536.4117647058824</v>
      </c>
    </row>
    <row r="3548" spans="1:17" x14ac:dyDescent="0.25">
      <c r="A3548" t="s">
        <v>17771</v>
      </c>
      <c r="B3548" t="s">
        <v>17660</v>
      </c>
      <c r="C3548" t="s">
        <v>17661</v>
      </c>
      <c r="D3548" t="s">
        <v>7510</v>
      </c>
      <c r="E3548" t="s">
        <v>7511</v>
      </c>
      <c r="F3548" t="s">
        <v>7509</v>
      </c>
      <c r="G3548" t="s">
        <v>7512</v>
      </c>
      <c r="H3548">
        <v>361</v>
      </c>
      <c r="I3548">
        <v>0</v>
      </c>
      <c r="J3548" s="48">
        <v>1005659</v>
      </c>
      <c r="K3548" s="48">
        <v>0</v>
      </c>
      <c r="L3548">
        <v>2785.76</v>
      </c>
      <c r="M3548" t="s">
        <v>17432</v>
      </c>
      <c r="N3548" s="58">
        <v>-15206.766299999999</v>
      </c>
      <c r="O3548" s="48">
        <v>0</v>
      </c>
      <c r="P3548" s="63">
        <f t="shared" si="110"/>
        <v>1005659</v>
      </c>
      <c r="Q3548" s="63">
        <f t="shared" si="111"/>
        <v>2785.759002770083</v>
      </c>
    </row>
    <row r="3549" spans="1:17" x14ac:dyDescent="0.25">
      <c r="A3549" t="s">
        <v>17771</v>
      </c>
      <c r="B3549" t="s">
        <v>17660</v>
      </c>
      <c r="C3549" t="s">
        <v>17661</v>
      </c>
      <c r="D3549" t="s">
        <v>7510</v>
      </c>
      <c r="E3549" t="s">
        <v>7511</v>
      </c>
      <c r="F3549" t="s">
        <v>7513</v>
      </c>
      <c r="G3549" t="s">
        <v>7514</v>
      </c>
      <c r="H3549">
        <v>253</v>
      </c>
      <c r="I3549">
        <v>48</v>
      </c>
      <c r="J3549" s="48">
        <v>893148</v>
      </c>
      <c r="K3549" s="48">
        <v>142429</v>
      </c>
      <c r="L3549">
        <v>2967.27</v>
      </c>
      <c r="M3549" t="s">
        <v>17432</v>
      </c>
      <c r="N3549" s="58">
        <v>-13505.463</v>
      </c>
      <c r="O3549" s="48">
        <v>0</v>
      </c>
      <c r="P3549" s="63">
        <f t="shared" si="110"/>
        <v>750719</v>
      </c>
      <c r="Q3549" s="63">
        <f t="shared" si="111"/>
        <v>2967.2687747035575</v>
      </c>
    </row>
    <row r="3550" spans="1:17" x14ac:dyDescent="0.25">
      <c r="A3550" t="s">
        <v>17771</v>
      </c>
      <c r="B3550" t="s">
        <v>17660</v>
      </c>
      <c r="C3550" t="s">
        <v>17661</v>
      </c>
      <c r="D3550" t="s">
        <v>7516</v>
      </c>
      <c r="E3550" t="s">
        <v>1612</v>
      </c>
      <c r="F3550" t="s">
        <v>7515</v>
      </c>
      <c r="G3550" t="s">
        <v>7517</v>
      </c>
      <c r="H3550">
        <v>90</v>
      </c>
      <c r="I3550">
        <v>0</v>
      </c>
      <c r="J3550" s="48">
        <v>241207</v>
      </c>
      <c r="K3550" s="48">
        <v>0</v>
      </c>
      <c r="L3550">
        <v>2680.08</v>
      </c>
      <c r="M3550" t="s">
        <v>17432</v>
      </c>
      <c r="N3550" s="58">
        <v>-3647.3451</v>
      </c>
      <c r="O3550" s="48">
        <v>0</v>
      </c>
      <c r="P3550" s="63">
        <f t="shared" si="110"/>
        <v>241207</v>
      </c>
      <c r="Q3550" s="63">
        <f t="shared" si="111"/>
        <v>2680.0777777777776</v>
      </c>
    </row>
    <row r="3551" spans="1:17" x14ac:dyDescent="0.25">
      <c r="A3551" t="s">
        <v>17771</v>
      </c>
      <c r="B3551" t="s">
        <v>17660</v>
      </c>
      <c r="C3551" t="s">
        <v>17661</v>
      </c>
      <c r="D3551" t="s">
        <v>7516</v>
      </c>
      <c r="E3551" t="s">
        <v>1612</v>
      </c>
      <c r="F3551" t="s">
        <v>7518</v>
      </c>
      <c r="G3551" t="s">
        <v>7519</v>
      </c>
      <c r="H3551">
        <v>184</v>
      </c>
      <c r="I3551">
        <v>0</v>
      </c>
      <c r="J3551" s="48">
        <v>491677</v>
      </c>
      <c r="K3551" s="48">
        <v>0</v>
      </c>
      <c r="L3551">
        <v>2672.16</v>
      </c>
      <c r="M3551" t="s">
        <v>17432</v>
      </c>
      <c r="N3551" s="58">
        <v>-7434.7406000000001</v>
      </c>
      <c r="O3551" s="48">
        <v>0</v>
      </c>
      <c r="P3551" s="63">
        <f t="shared" si="110"/>
        <v>491677</v>
      </c>
      <c r="Q3551" s="63">
        <f t="shared" si="111"/>
        <v>2672.157608695652</v>
      </c>
    </row>
    <row r="3552" spans="1:17" x14ac:dyDescent="0.25">
      <c r="A3552" t="s">
        <v>17771</v>
      </c>
      <c r="B3552" t="s">
        <v>17660</v>
      </c>
      <c r="C3552" t="s">
        <v>17661</v>
      </c>
      <c r="D3552" t="s">
        <v>7521</v>
      </c>
      <c r="E3552" t="s">
        <v>7522</v>
      </c>
      <c r="F3552" t="s">
        <v>7520</v>
      </c>
      <c r="G3552" t="s">
        <v>7523</v>
      </c>
      <c r="H3552">
        <v>184</v>
      </c>
      <c r="I3552">
        <v>0</v>
      </c>
      <c r="J3552" s="48">
        <v>575165</v>
      </c>
      <c r="K3552" s="48">
        <v>0</v>
      </c>
      <c r="L3552">
        <v>3125.9</v>
      </c>
      <c r="M3552" t="s">
        <v>17432</v>
      </c>
      <c r="N3552" s="58">
        <v>-8697.1802000000007</v>
      </c>
      <c r="O3552" s="48">
        <v>0</v>
      </c>
      <c r="P3552" s="63">
        <f t="shared" si="110"/>
        <v>575165</v>
      </c>
      <c r="Q3552" s="63">
        <f t="shared" si="111"/>
        <v>3125.896739130435</v>
      </c>
    </row>
    <row r="3553" spans="1:17" x14ac:dyDescent="0.25">
      <c r="A3553" t="s">
        <v>17771</v>
      </c>
      <c r="B3553" t="s">
        <v>17660</v>
      </c>
      <c r="C3553" t="s">
        <v>17661</v>
      </c>
      <c r="D3553" t="s">
        <v>7521</v>
      </c>
      <c r="E3553" t="s">
        <v>7522</v>
      </c>
      <c r="F3553" t="s">
        <v>7524</v>
      </c>
      <c r="G3553" t="s">
        <v>7525</v>
      </c>
      <c r="H3553">
        <v>237</v>
      </c>
      <c r="I3553">
        <v>0</v>
      </c>
      <c r="J3553" s="48">
        <v>667749</v>
      </c>
      <c r="K3553" s="48">
        <v>0</v>
      </c>
      <c r="L3553">
        <v>2817.51</v>
      </c>
      <c r="M3553" t="s">
        <v>17432</v>
      </c>
      <c r="N3553" s="58">
        <v>-10097.158100000001</v>
      </c>
      <c r="O3553" s="48">
        <v>0</v>
      </c>
      <c r="P3553" s="63">
        <f t="shared" si="110"/>
        <v>667749</v>
      </c>
      <c r="Q3553" s="63">
        <f t="shared" si="111"/>
        <v>2817.506329113924</v>
      </c>
    </row>
    <row r="3554" spans="1:17" x14ac:dyDescent="0.25">
      <c r="A3554" t="s">
        <v>17771</v>
      </c>
      <c r="B3554" t="s">
        <v>17660</v>
      </c>
      <c r="C3554" t="s">
        <v>17661</v>
      </c>
      <c r="D3554" t="s">
        <v>7527</v>
      </c>
      <c r="E3554" t="s">
        <v>7528</v>
      </c>
      <c r="F3554" t="s">
        <v>7526</v>
      </c>
      <c r="G3554" t="s">
        <v>7529</v>
      </c>
      <c r="H3554">
        <v>203</v>
      </c>
      <c r="I3554">
        <v>0</v>
      </c>
      <c r="J3554" s="48">
        <v>569422</v>
      </c>
      <c r="K3554" s="48">
        <v>0</v>
      </c>
      <c r="L3554">
        <v>2805.03</v>
      </c>
      <c r="M3554" t="s">
        <v>17432</v>
      </c>
      <c r="N3554" s="58">
        <v>-8610.3477999999996</v>
      </c>
      <c r="O3554" s="48">
        <v>0</v>
      </c>
      <c r="P3554" s="63">
        <f t="shared" si="110"/>
        <v>569422</v>
      </c>
      <c r="Q3554" s="63">
        <f t="shared" si="111"/>
        <v>2805.0344827586205</v>
      </c>
    </row>
    <row r="3555" spans="1:17" x14ac:dyDescent="0.25">
      <c r="A3555" t="s">
        <v>17771</v>
      </c>
      <c r="B3555" t="s">
        <v>17660</v>
      </c>
      <c r="C3555" t="s">
        <v>17661</v>
      </c>
      <c r="D3555" t="s">
        <v>7527</v>
      </c>
      <c r="E3555" t="s">
        <v>7528</v>
      </c>
      <c r="F3555" t="s">
        <v>7530</v>
      </c>
      <c r="G3555" t="s">
        <v>7531</v>
      </c>
      <c r="H3555">
        <v>59</v>
      </c>
      <c r="I3555">
        <v>0</v>
      </c>
      <c r="J3555" s="48">
        <v>204052</v>
      </c>
      <c r="K3555" s="48">
        <v>0</v>
      </c>
      <c r="L3555">
        <v>3458.51</v>
      </c>
      <c r="M3555" t="s">
        <v>17432</v>
      </c>
      <c r="N3555" s="58">
        <v>-3085.5074</v>
      </c>
      <c r="O3555" s="48">
        <v>0</v>
      </c>
      <c r="P3555" s="63">
        <f t="shared" si="110"/>
        <v>204052</v>
      </c>
      <c r="Q3555" s="63">
        <f t="shared" si="111"/>
        <v>3458.5084745762711</v>
      </c>
    </row>
    <row r="3556" spans="1:17" x14ac:dyDescent="0.25">
      <c r="A3556" t="s">
        <v>17771</v>
      </c>
      <c r="B3556" t="s">
        <v>17660</v>
      </c>
      <c r="C3556" t="s">
        <v>17661</v>
      </c>
      <c r="D3556" t="s">
        <v>7533</v>
      </c>
      <c r="E3556" t="s">
        <v>7534</v>
      </c>
      <c r="F3556" t="s">
        <v>7532</v>
      </c>
      <c r="G3556" t="s">
        <v>7535</v>
      </c>
      <c r="H3556">
        <v>232</v>
      </c>
      <c r="I3556">
        <v>0</v>
      </c>
      <c r="J3556" s="48">
        <v>616493</v>
      </c>
      <c r="K3556" s="48">
        <v>0</v>
      </c>
      <c r="L3556">
        <v>2657.3</v>
      </c>
      <c r="M3556" t="s">
        <v>17432</v>
      </c>
      <c r="N3556" s="58">
        <v>-9322.1118999999999</v>
      </c>
      <c r="O3556" s="48">
        <v>0</v>
      </c>
      <c r="P3556" s="63">
        <f t="shared" si="110"/>
        <v>616493</v>
      </c>
      <c r="Q3556" s="63">
        <f t="shared" si="111"/>
        <v>2657.2974137931033</v>
      </c>
    </row>
    <row r="3557" spans="1:17" x14ac:dyDescent="0.25">
      <c r="A3557" t="s">
        <v>17771</v>
      </c>
      <c r="B3557" t="s">
        <v>17660</v>
      </c>
      <c r="C3557" t="s">
        <v>17661</v>
      </c>
      <c r="D3557" t="s">
        <v>7537</v>
      </c>
      <c r="E3557" t="s">
        <v>821</v>
      </c>
      <c r="F3557" t="s">
        <v>7536</v>
      </c>
      <c r="G3557" t="s">
        <v>821</v>
      </c>
      <c r="H3557">
        <v>166</v>
      </c>
      <c r="I3557">
        <v>0</v>
      </c>
      <c r="J3557" s="48">
        <v>466852</v>
      </c>
      <c r="K3557" s="48">
        <v>0</v>
      </c>
      <c r="L3557">
        <v>2812.36</v>
      </c>
      <c r="M3557" t="s">
        <v>17428</v>
      </c>
      <c r="N3557" s="58">
        <v>22182.463800000001</v>
      </c>
      <c r="O3557" s="48">
        <v>1019.6387999999999</v>
      </c>
      <c r="P3557" s="63">
        <f t="shared" si="110"/>
        <v>466852</v>
      </c>
      <c r="Q3557" s="63">
        <f t="shared" si="111"/>
        <v>2812.3614457831327</v>
      </c>
    </row>
    <row r="3558" spans="1:17" x14ac:dyDescent="0.25">
      <c r="A3558" t="s">
        <v>17771</v>
      </c>
      <c r="B3558" t="s">
        <v>17660</v>
      </c>
      <c r="C3558" t="s">
        <v>17661</v>
      </c>
      <c r="D3558" t="s">
        <v>7539</v>
      </c>
      <c r="E3558" t="s">
        <v>7540</v>
      </c>
      <c r="F3558" t="s">
        <v>7538</v>
      </c>
      <c r="G3558" t="s">
        <v>7541</v>
      </c>
      <c r="H3558">
        <v>55</v>
      </c>
      <c r="I3558">
        <v>0</v>
      </c>
      <c r="J3558" s="48">
        <v>137571</v>
      </c>
      <c r="K3558" s="48">
        <v>0</v>
      </c>
      <c r="L3558">
        <v>2501.29</v>
      </c>
      <c r="M3558" t="s">
        <v>17428</v>
      </c>
      <c r="N3558" s="58">
        <v>6536.6989000000003</v>
      </c>
      <c r="O3558" s="48">
        <v>300.4658</v>
      </c>
      <c r="P3558" s="63">
        <f t="shared" si="110"/>
        <v>137571</v>
      </c>
      <c r="Q3558" s="63">
        <f t="shared" si="111"/>
        <v>2501.2909090909093</v>
      </c>
    </row>
    <row r="3559" spans="1:17" x14ac:dyDescent="0.25">
      <c r="A3559" t="s">
        <v>17771</v>
      </c>
      <c r="B3559" t="s">
        <v>17660</v>
      </c>
      <c r="C3559" t="s">
        <v>17661</v>
      </c>
      <c r="D3559" t="s">
        <v>7543</v>
      </c>
      <c r="E3559" t="s">
        <v>7544</v>
      </c>
      <c r="F3559" t="s">
        <v>7542</v>
      </c>
      <c r="G3559" t="s">
        <v>7545</v>
      </c>
      <c r="H3559">
        <v>50</v>
      </c>
      <c r="I3559">
        <v>0</v>
      </c>
      <c r="J3559" s="48">
        <v>162243</v>
      </c>
      <c r="K3559" s="48">
        <v>0</v>
      </c>
      <c r="L3559">
        <v>3244.86</v>
      </c>
      <c r="M3559" t="s">
        <v>17428</v>
      </c>
      <c r="N3559" s="58">
        <v>7709.0118000000002</v>
      </c>
      <c r="O3559" s="48">
        <v>354.35230000000001</v>
      </c>
      <c r="P3559" s="63">
        <f t="shared" si="110"/>
        <v>162243</v>
      </c>
      <c r="Q3559" s="63">
        <f t="shared" si="111"/>
        <v>3244.86</v>
      </c>
    </row>
    <row r="3560" spans="1:17" x14ac:dyDescent="0.25">
      <c r="A3560" t="s">
        <v>17771</v>
      </c>
      <c r="B3560" t="s">
        <v>17660</v>
      </c>
      <c r="C3560" t="s">
        <v>17661</v>
      </c>
      <c r="D3560" t="s">
        <v>7547</v>
      </c>
      <c r="E3560" t="s">
        <v>7548</v>
      </c>
      <c r="F3560" t="s">
        <v>7546</v>
      </c>
      <c r="G3560" t="s">
        <v>7549</v>
      </c>
      <c r="H3560">
        <v>107</v>
      </c>
      <c r="I3560">
        <v>0</v>
      </c>
      <c r="J3560" s="48">
        <v>313561</v>
      </c>
      <c r="K3560" s="48">
        <v>0</v>
      </c>
      <c r="L3560">
        <v>2930.48</v>
      </c>
      <c r="M3560" t="s">
        <v>17428</v>
      </c>
      <c r="N3560" s="58">
        <v>14898.8701</v>
      </c>
      <c r="O3560" s="48">
        <v>684.84119999999996</v>
      </c>
      <c r="P3560" s="63">
        <f t="shared" si="110"/>
        <v>313561</v>
      </c>
      <c r="Q3560" s="63">
        <f t="shared" si="111"/>
        <v>2930.4766355140187</v>
      </c>
    </row>
    <row r="3561" spans="1:17" x14ac:dyDescent="0.25">
      <c r="A3561" t="s">
        <v>17771</v>
      </c>
      <c r="B3561" t="s">
        <v>17660</v>
      </c>
      <c r="C3561" t="s">
        <v>17661</v>
      </c>
      <c r="D3561" t="s">
        <v>7551</v>
      </c>
      <c r="E3561" t="s">
        <v>7552</v>
      </c>
      <c r="F3561" t="s">
        <v>7550</v>
      </c>
      <c r="G3561" t="s">
        <v>7553</v>
      </c>
      <c r="H3561">
        <v>158</v>
      </c>
      <c r="I3561">
        <v>0</v>
      </c>
      <c r="J3561" s="48">
        <v>413137</v>
      </c>
      <c r="K3561" s="48">
        <v>0</v>
      </c>
      <c r="L3561">
        <v>2614.79</v>
      </c>
      <c r="M3561" t="s">
        <v>17428</v>
      </c>
      <c r="N3561" s="58">
        <v>19630.233499999998</v>
      </c>
      <c r="O3561" s="48">
        <v>902.32299999999998</v>
      </c>
      <c r="P3561" s="63">
        <f t="shared" si="110"/>
        <v>413137</v>
      </c>
      <c r="Q3561" s="63">
        <f t="shared" si="111"/>
        <v>2614.7911392405063</v>
      </c>
    </row>
    <row r="3562" spans="1:17" x14ac:dyDescent="0.25">
      <c r="A3562" t="s">
        <v>17772</v>
      </c>
      <c r="B3562" t="s">
        <v>17773</v>
      </c>
      <c r="C3562" t="s">
        <v>17774</v>
      </c>
      <c r="D3562" t="s">
        <v>8155</v>
      </c>
      <c r="E3562" t="s">
        <v>1622</v>
      </c>
      <c r="F3562" t="s">
        <v>17775</v>
      </c>
      <c r="G3562" t="s">
        <v>17776</v>
      </c>
      <c r="H3562">
        <v>0</v>
      </c>
      <c r="I3562">
        <v>505</v>
      </c>
      <c r="J3562" s="48">
        <v>2089930</v>
      </c>
      <c r="K3562" s="48">
        <v>2089930</v>
      </c>
      <c r="L3562">
        <v>4138.4799999999996</v>
      </c>
      <c r="M3562" t="s">
        <v>17432</v>
      </c>
      <c r="N3562" s="58">
        <v>-31602.245200000001</v>
      </c>
      <c r="O3562" s="48">
        <v>0</v>
      </c>
      <c r="P3562" s="63">
        <f t="shared" si="110"/>
        <v>0</v>
      </c>
      <c r="Q3562" s="63" t="e">
        <f t="shared" si="111"/>
        <v>#DIV/0!</v>
      </c>
    </row>
    <row r="3563" spans="1:17" x14ac:dyDescent="0.25">
      <c r="A3563" t="s">
        <v>17772</v>
      </c>
      <c r="B3563" t="s">
        <v>17773</v>
      </c>
      <c r="C3563" t="s">
        <v>17774</v>
      </c>
      <c r="D3563" t="s">
        <v>8155</v>
      </c>
      <c r="E3563" t="s">
        <v>1622</v>
      </c>
      <c r="F3563" t="s">
        <v>8154</v>
      </c>
      <c r="G3563" t="s">
        <v>8156</v>
      </c>
      <c r="H3563">
        <v>229</v>
      </c>
      <c r="I3563">
        <v>0</v>
      </c>
      <c r="J3563" s="48">
        <v>930989</v>
      </c>
      <c r="K3563" s="48">
        <v>0</v>
      </c>
      <c r="L3563">
        <v>4065.45</v>
      </c>
      <c r="M3563" t="s">
        <v>17432</v>
      </c>
      <c r="N3563" s="58">
        <v>-14077.6747</v>
      </c>
      <c r="O3563" s="48">
        <v>0</v>
      </c>
      <c r="P3563" s="63">
        <f t="shared" si="110"/>
        <v>930989</v>
      </c>
      <c r="Q3563" s="63">
        <f t="shared" si="111"/>
        <v>4065.4541484716156</v>
      </c>
    </row>
    <row r="3564" spans="1:17" x14ac:dyDescent="0.25">
      <c r="A3564" t="s">
        <v>17772</v>
      </c>
      <c r="B3564" t="s">
        <v>17773</v>
      </c>
      <c r="C3564" t="s">
        <v>17774</v>
      </c>
      <c r="D3564" t="s">
        <v>8155</v>
      </c>
      <c r="E3564" t="s">
        <v>1622</v>
      </c>
      <c r="F3564" t="s">
        <v>8157</v>
      </c>
      <c r="G3564" t="s">
        <v>8158</v>
      </c>
      <c r="H3564">
        <v>265</v>
      </c>
      <c r="I3564">
        <v>0</v>
      </c>
      <c r="J3564" s="48">
        <v>1105163</v>
      </c>
      <c r="K3564" s="48">
        <v>0</v>
      </c>
      <c r="L3564">
        <v>4170.43</v>
      </c>
      <c r="M3564" t="s">
        <v>17432</v>
      </c>
      <c r="N3564" s="58">
        <v>-16711.3809</v>
      </c>
      <c r="O3564" s="48">
        <v>0</v>
      </c>
      <c r="P3564" s="63">
        <f t="shared" si="110"/>
        <v>1105163</v>
      </c>
      <c r="Q3564" s="63">
        <f t="shared" si="111"/>
        <v>4170.42641509434</v>
      </c>
    </row>
    <row r="3565" spans="1:17" x14ac:dyDescent="0.25">
      <c r="A3565" t="s">
        <v>17772</v>
      </c>
      <c r="B3565" t="s">
        <v>17773</v>
      </c>
      <c r="C3565" t="s">
        <v>17774</v>
      </c>
      <c r="D3565" t="s">
        <v>8155</v>
      </c>
      <c r="E3565" t="s">
        <v>1622</v>
      </c>
      <c r="F3565" t="s">
        <v>17777</v>
      </c>
      <c r="G3565" t="s">
        <v>17778</v>
      </c>
      <c r="H3565">
        <v>286</v>
      </c>
      <c r="I3565">
        <v>0</v>
      </c>
      <c r="J3565" s="48">
        <v>1196318</v>
      </c>
      <c r="K3565" s="48">
        <v>0</v>
      </c>
      <c r="L3565">
        <v>4182.93</v>
      </c>
      <c r="M3565" t="s">
        <v>17432</v>
      </c>
      <c r="N3565" s="58">
        <v>-18089.762599999998</v>
      </c>
      <c r="O3565" s="48">
        <v>0</v>
      </c>
      <c r="P3565" s="63">
        <f t="shared" si="110"/>
        <v>1196318</v>
      </c>
      <c r="Q3565" s="63">
        <f t="shared" si="111"/>
        <v>4182.9300699300702</v>
      </c>
    </row>
    <row r="3566" spans="1:17" x14ac:dyDescent="0.25">
      <c r="A3566" t="s">
        <v>17772</v>
      </c>
      <c r="B3566" t="s">
        <v>17773</v>
      </c>
      <c r="C3566" t="s">
        <v>17774</v>
      </c>
      <c r="D3566" t="s">
        <v>8155</v>
      </c>
      <c r="E3566" t="s">
        <v>1622</v>
      </c>
      <c r="F3566" t="s">
        <v>17779</v>
      </c>
      <c r="G3566" t="s">
        <v>17780</v>
      </c>
      <c r="H3566">
        <v>275</v>
      </c>
      <c r="I3566">
        <v>0</v>
      </c>
      <c r="J3566" s="48">
        <v>1138025</v>
      </c>
      <c r="K3566" s="48">
        <v>0</v>
      </c>
      <c r="L3566">
        <v>4138.2700000000004</v>
      </c>
      <c r="M3566" t="s">
        <v>17432</v>
      </c>
      <c r="N3566" s="58">
        <v>-17208.303599999999</v>
      </c>
      <c r="O3566" s="48">
        <v>0</v>
      </c>
      <c r="P3566" s="63">
        <f t="shared" si="110"/>
        <v>1138025</v>
      </c>
      <c r="Q3566" s="63">
        <f t="shared" si="111"/>
        <v>4138.272727272727</v>
      </c>
    </row>
    <row r="3567" spans="1:17" x14ac:dyDescent="0.25">
      <c r="A3567" t="s">
        <v>17772</v>
      </c>
      <c r="B3567" t="s">
        <v>17773</v>
      </c>
      <c r="C3567" t="s">
        <v>17774</v>
      </c>
      <c r="D3567" t="s">
        <v>8155</v>
      </c>
      <c r="E3567" t="s">
        <v>1622</v>
      </c>
      <c r="F3567" t="s">
        <v>8159</v>
      </c>
      <c r="G3567" t="s">
        <v>8160</v>
      </c>
      <c r="H3567">
        <v>319</v>
      </c>
      <c r="I3567">
        <v>0</v>
      </c>
      <c r="J3567" s="48">
        <v>1394517</v>
      </c>
      <c r="K3567" s="48">
        <v>0</v>
      </c>
      <c r="L3567">
        <v>4371.53</v>
      </c>
      <c r="M3567" t="s">
        <v>17432</v>
      </c>
      <c r="N3567" s="58">
        <v>-21086.763999999999</v>
      </c>
      <c r="O3567" s="48">
        <v>0</v>
      </c>
      <c r="P3567" s="63">
        <f t="shared" si="110"/>
        <v>1394517</v>
      </c>
      <c r="Q3567" s="63">
        <f t="shared" si="111"/>
        <v>4371.5266457680254</v>
      </c>
    </row>
    <row r="3568" spans="1:17" x14ac:dyDescent="0.25">
      <c r="A3568" t="s">
        <v>17772</v>
      </c>
      <c r="B3568" t="s">
        <v>17773</v>
      </c>
      <c r="C3568" t="s">
        <v>17774</v>
      </c>
      <c r="D3568" t="s">
        <v>8155</v>
      </c>
      <c r="E3568" t="s">
        <v>1622</v>
      </c>
      <c r="F3568" t="s">
        <v>8161</v>
      </c>
      <c r="G3568" t="s">
        <v>8162</v>
      </c>
      <c r="H3568">
        <v>188</v>
      </c>
      <c r="I3568">
        <v>0</v>
      </c>
      <c r="J3568" s="48">
        <v>742533</v>
      </c>
      <c r="K3568" s="48">
        <v>0</v>
      </c>
      <c r="L3568">
        <v>3949.64</v>
      </c>
      <c r="M3568" t="s">
        <v>17432</v>
      </c>
      <c r="N3568" s="58">
        <v>-11227.987300000001</v>
      </c>
      <c r="O3568" s="48">
        <v>0</v>
      </c>
      <c r="P3568" s="63">
        <f t="shared" si="110"/>
        <v>742533</v>
      </c>
      <c r="Q3568" s="63">
        <f t="shared" si="111"/>
        <v>3949.6436170212764</v>
      </c>
    </row>
    <row r="3569" spans="1:17" x14ac:dyDescent="0.25">
      <c r="A3569" t="s">
        <v>17772</v>
      </c>
      <c r="B3569" t="s">
        <v>17773</v>
      </c>
      <c r="C3569" t="s">
        <v>17774</v>
      </c>
      <c r="D3569" t="s">
        <v>8155</v>
      </c>
      <c r="E3569" t="s">
        <v>1622</v>
      </c>
      <c r="F3569" t="s">
        <v>8163</v>
      </c>
      <c r="G3569" t="s">
        <v>8164</v>
      </c>
      <c r="H3569">
        <v>198</v>
      </c>
      <c r="I3569">
        <v>0</v>
      </c>
      <c r="J3569" s="48">
        <v>805644</v>
      </c>
      <c r="K3569" s="48">
        <v>0</v>
      </c>
      <c r="L3569">
        <v>4068.91</v>
      </c>
      <c r="M3569" t="s">
        <v>17432</v>
      </c>
      <c r="N3569" s="58">
        <v>-12182.306</v>
      </c>
      <c r="O3569" s="48">
        <v>0</v>
      </c>
      <c r="P3569" s="63">
        <f t="shared" si="110"/>
        <v>805644</v>
      </c>
      <c r="Q3569" s="63">
        <f t="shared" si="111"/>
        <v>4068.909090909091</v>
      </c>
    </row>
    <row r="3570" spans="1:17" x14ac:dyDescent="0.25">
      <c r="A3570" t="s">
        <v>17772</v>
      </c>
      <c r="B3570" t="s">
        <v>17773</v>
      </c>
      <c r="C3570" t="s">
        <v>17774</v>
      </c>
      <c r="D3570" t="s">
        <v>8155</v>
      </c>
      <c r="E3570" t="s">
        <v>1622</v>
      </c>
      <c r="F3570" t="s">
        <v>8202</v>
      </c>
      <c r="G3570" t="s">
        <v>8203</v>
      </c>
      <c r="H3570">
        <v>375</v>
      </c>
      <c r="I3570">
        <v>0</v>
      </c>
      <c r="J3570" s="48">
        <v>1456270</v>
      </c>
      <c r="K3570" s="48">
        <v>0</v>
      </c>
      <c r="L3570">
        <v>3883.39</v>
      </c>
      <c r="M3570" t="s">
        <v>17432</v>
      </c>
      <c r="N3570" s="58">
        <v>-22020.5412</v>
      </c>
      <c r="O3570" s="48">
        <v>0</v>
      </c>
      <c r="P3570" s="63">
        <f t="shared" si="110"/>
        <v>1456270</v>
      </c>
      <c r="Q3570" s="63">
        <f t="shared" si="111"/>
        <v>3883.3866666666668</v>
      </c>
    </row>
    <row r="3571" spans="1:17" x14ac:dyDescent="0.25">
      <c r="A3571" t="s">
        <v>17772</v>
      </c>
      <c r="B3571" t="s">
        <v>17773</v>
      </c>
      <c r="C3571" t="s">
        <v>17774</v>
      </c>
      <c r="D3571" t="s">
        <v>8155</v>
      </c>
      <c r="E3571" t="s">
        <v>1622</v>
      </c>
      <c r="F3571" t="s">
        <v>8204</v>
      </c>
      <c r="G3571" t="s">
        <v>8205</v>
      </c>
      <c r="H3571">
        <v>357</v>
      </c>
      <c r="I3571">
        <v>0</v>
      </c>
      <c r="J3571" s="48">
        <v>1397626</v>
      </c>
      <c r="K3571" s="48">
        <v>0</v>
      </c>
      <c r="L3571">
        <v>3914.92</v>
      </c>
      <c r="M3571" t="s">
        <v>17432</v>
      </c>
      <c r="N3571" s="58">
        <v>-21133.7857</v>
      </c>
      <c r="O3571" s="48">
        <v>0</v>
      </c>
      <c r="P3571" s="63">
        <f t="shared" si="110"/>
        <v>1397626</v>
      </c>
      <c r="Q3571" s="63">
        <f t="shared" si="111"/>
        <v>3914.9187675070029</v>
      </c>
    </row>
    <row r="3572" spans="1:17" x14ac:dyDescent="0.25">
      <c r="A3572" t="s">
        <v>17772</v>
      </c>
      <c r="B3572" t="s">
        <v>17773</v>
      </c>
      <c r="C3572" t="s">
        <v>17774</v>
      </c>
      <c r="D3572" t="s">
        <v>8155</v>
      </c>
      <c r="E3572" t="s">
        <v>1622</v>
      </c>
      <c r="F3572" t="s">
        <v>8206</v>
      </c>
      <c r="G3572" t="s">
        <v>8207</v>
      </c>
      <c r="H3572">
        <v>352</v>
      </c>
      <c r="I3572">
        <v>0</v>
      </c>
      <c r="J3572" s="48">
        <v>1428495</v>
      </c>
      <c r="K3572" s="48">
        <v>0</v>
      </c>
      <c r="L3572">
        <v>4058.22</v>
      </c>
      <c r="M3572" t="s">
        <v>17432</v>
      </c>
      <c r="N3572" s="58">
        <v>-21600.560399999998</v>
      </c>
      <c r="O3572" s="48">
        <v>0</v>
      </c>
      <c r="P3572" s="63">
        <f t="shared" si="110"/>
        <v>1428495</v>
      </c>
      <c r="Q3572" s="63">
        <f t="shared" si="111"/>
        <v>4058.224431818182</v>
      </c>
    </row>
    <row r="3573" spans="1:17" x14ac:dyDescent="0.25">
      <c r="A3573" t="s">
        <v>17772</v>
      </c>
      <c r="B3573" t="s">
        <v>17773</v>
      </c>
      <c r="C3573" t="s">
        <v>17774</v>
      </c>
      <c r="D3573" t="s">
        <v>8155</v>
      </c>
      <c r="E3573" t="s">
        <v>1622</v>
      </c>
      <c r="F3573" t="s">
        <v>8208</v>
      </c>
      <c r="G3573" t="s">
        <v>8209</v>
      </c>
      <c r="H3573">
        <v>287</v>
      </c>
      <c r="I3573">
        <v>0</v>
      </c>
      <c r="J3573" s="48">
        <v>1165061</v>
      </c>
      <c r="K3573" s="48">
        <v>0</v>
      </c>
      <c r="L3573">
        <v>4059.45</v>
      </c>
      <c r="M3573" t="s">
        <v>17432</v>
      </c>
      <c r="N3573" s="58">
        <v>-17617.122599999999</v>
      </c>
      <c r="O3573" s="48">
        <v>0</v>
      </c>
      <c r="P3573" s="63">
        <f t="shared" si="110"/>
        <v>1165061</v>
      </c>
      <c r="Q3573" s="63">
        <f t="shared" si="111"/>
        <v>4059.4459930313587</v>
      </c>
    </row>
    <row r="3574" spans="1:17" x14ac:dyDescent="0.25">
      <c r="A3574" t="s">
        <v>17772</v>
      </c>
      <c r="B3574" t="s">
        <v>17773</v>
      </c>
      <c r="C3574" t="s">
        <v>17774</v>
      </c>
      <c r="D3574" t="s">
        <v>8155</v>
      </c>
      <c r="E3574" t="s">
        <v>1622</v>
      </c>
      <c r="F3574" t="s">
        <v>8210</v>
      </c>
      <c r="G3574" t="s">
        <v>8211</v>
      </c>
      <c r="H3574">
        <v>190</v>
      </c>
      <c r="I3574">
        <v>0</v>
      </c>
      <c r="J3574" s="48">
        <v>747493</v>
      </c>
      <c r="K3574" s="48">
        <v>0</v>
      </c>
      <c r="L3574">
        <v>3934.17</v>
      </c>
      <c r="M3574" t="s">
        <v>17432</v>
      </c>
      <c r="N3574" s="58">
        <v>-11302.996999999999</v>
      </c>
      <c r="O3574" s="48">
        <v>0</v>
      </c>
      <c r="P3574" s="63">
        <f t="shared" si="110"/>
        <v>747493</v>
      </c>
      <c r="Q3574" s="63">
        <f t="shared" si="111"/>
        <v>3934.1736842105265</v>
      </c>
    </row>
    <row r="3575" spans="1:17" x14ac:dyDescent="0.25">
      <c r="A3575" t="s">
        <v>17772</v>
      </c>
      <c r="B3575" t="s">
        <v>17773</v>
      </c>
      <c r="C3575" t="s">
        <v>17774</v>
      </c>
      <c r="D3575" t="s">
        <v>8155</v>
      </c>
      <c r="E3575" t="s">
        <v>1622</v>
      </c>
      <c r="F3575" t="s">
        <v>8165</v>
      </c>
      <c r="G3575" t="s">
        <v>8166</v>
      </c>
      <c r="H3575">
        <v>33</v>
      </c>
      <c r="I3575">
        <v>0</v>
      </c>
      <c r="J3575" s="48">
        <v>73112</v>
      </c>
      <c r="K3575" s="48">
        <v>0</v>
      </c>
      <c r="L3575">
        <v>2215.52</v>
      </c>
      <c r="M3575" t="s">
        <v>17432</v>
      </c>
      <c r="N3575" s="58">
        <v>-1105.5382</v>
      </c>
      <c r="O3575" s="48">
        <v>0</v>
      </c>
      <c r="P3575" s="63">
        <f t="shared" si="110"/>
        <v>73112</v>
      </c>
      <c r="Q3575" s="63">
        <f t="shared" si="111"/>
        <v>2215.5151515151515</v>
      </c>
    </row>
    <row r="3576" spans="1:17" x14ac:dyDescent="0.25">
      <c r="A3576" t="s">
        <v>17772</v>
      </c>
      <c r="B3576" t="s">
        <v>17773</v>
      </c>
      <c r="C3576" t="s">
        <v>17774</v>
      </c>
      <c r="D3576" t="s">
        <v>8155</v>
      </c>
      <c r="E3576" t="s">
        <v>1622</v>
      </c>
      <c r="F3576" t="s">
        <v>8167</v>
      </c>
      <c r="G3576" t="s">
        <v>8168</v>
      </c>
      <c r="H3576">
        <v>38</v>
      </c>
      <c r="I3576">
        <v>0</v>
      </c>
      <c r="J3576" s="48">
        <v>59386</v>
      </c>
      <c r="K3576" s="48">
        <v>0</v>
      </c>
      <c r="L3576">
        <v>1562.79</v>
      </c>
      <c r="M3576" t="s">
        <v>17432</v>
      </c>
      <c r="N3576" s="58">
        <v>-897.98879999999997</v>
      </c>
      <c r="O3576" s="48">
        <v>0</v>
      </c>
      <c r="P3576" s="63">
        <f t="shared" si="110"/>
        <v>59386</v>
      </c>
      <c r="Q3576" s="63">
        <f t="shared" si="111"/>
        <v>1562.7894736842106</v>
      </c>
    </row>
    <row r="3577" spans="1:17" x14ac:dyDescent="0.25">
      <c r="A3577" t="s">
        <v>17772</v>
      </c>
      <c r="B3577" t="s">
        <v>17773</v>
      </c>
      <c r="C3577" t="s">
        <v>17774</v>
      </c>
      <c r="D3577" t="s">
        <v>8155</v>
      </c>
      <c r="E3577" t="s">
        <v>1622</v>
      </c>
      <c r="F3577" t="s">
        <v>8169</v>
      </c>
      <c r="G3577" t="s">
        <v>8170</v>
      </c>
      <c r="H3577">
        <v>20</v>
      </c>
      <c r="I3577">
        <v>0</v>
      </c>
      <c r="J3577" s="48">
        <v>39019</v>
      </c>
      <c r="K3577" s="48">
        <v>0</v>
      </c>
      <c r="L3577">
        <v>1950.95</v>
      </c>
      <c r="M3577" t="s">
        <v>17432</v>
      </c>
      <c r="N3577" s="58">
        <v>-590.00990000000002</v>
      </c>
      <c r="O3577" s="48">
        <v>0</v>
      </c>
      <c r="P3577" s="63">
        <f t="shared" si="110"/>
        <v>39019</v>
      </c>
      <c r="Q3577" s="63">
        <f t="shared" si="111"/>
        <v>1950.95</v>
      </c>
    </row>
    <row r="3578" spans="1:17" x14ac:dyDescent="0.25">
      <c r="A3578" t="s">
        <v>17772</v>
      </c>
      <c r="B3578" t="s">
        <v>17773</v>
      </c>
      <c r="C3578" t="s">
        <v>17774</v>
      </c>
      <c r="D3578" t="s">
        <v>8155</v>
      </c>
      <c r="E3578" t="s">
        <v>1622</v>
      </c>
      <c r="F3578" t="s">
        <v>8171</v>
      </c>
      <c r="G3578" t="s">
        <v>8172</v>
      </c>
      <c r="H3578">
        <v>49</v>
      </c>
      <c r="I3578">
        <v>0</v>
      </c>
      <c r="J3578" s="48">
        <v>100764</v>
      </c>
      <c r="K3578" s="48">
        <v>0</v>
      </c>
      <c r="L3578">
        <v>2056.41</v>
      </c>
      <c r="M3578" t="s">
        <v>17432</v>
      </c>
      <c r="N3578" s="58">
        <v>-1523.6727000000001</v>
      </c>
      <c r="O3578" s="48">
        <v>0</v>
      </c>
      <c r="P3578" s="63">
        <f t="shared" si="110"/>
        <v>100764</v>
      </c>
      <c r="Q3578" s="63">
        <f t="shared" si="111"/>
        <v>2056.408163265306</v>
      </c>
    </row>
    <row r="3579" spans="1:17" x14ac:dyDescent="0.25">
      <c r="A3579" t="s">
        <v>17772</v>
      </c>
      <c r="B3579" t="s">
        <v>17773</v>
      </c>
      <c r="C3579" t="s">
        <v>17774</v>
      </c>
      <c r="D3579" t="s">
        <v>8155</v>
      </c>
      <c r="E3579" t="s">
        <v>1622</v>
      </c>
      <c r="F3579" t="s">
        <v>8198</v>
      </c>
      <c r="G3579" t="s">
        <v>8199</v>
      </c>
      <c r="H3579">
        <v>48</v>
      </c>
      <c r="I3579">
        <v>0</v>
      </c>
      <c r="J3579" s="48">
        <v>231774</v>
      </c>
      <c r="K3579" s="48">
        <v>0</v>
      </c>
      <c r="L3579">
        <v>4828.62</v>
      </c>
      <c r="M3579" t="s">
        <v>17432</v>
      </c>
      <c r="N3579" s="58">
        <v>-3504.6995000000002</v>
      </c>
      <c r="O3579" s="48">
        <v>0</v>
      </c>
      <c r="P3579" s="63">
        <f t="shared" si="110"/>
        <v>231774</v>
      </c>
      <c r="Q3579" s="63">
        <f t="shared" si="111"/>
        <v>4828.625</v>
      </c>
    </row>
    <row r="3580" spans="1:17" x14ac:dyDescent="0.25">
      <c r="A3580" t="s">
        <v>17772</v>
      </c>
      <c r="B3580" t="s">
        <v>17773</v>
      </c>
      <c r="C3580" t="s">
        <v>17774</v>
      </c>
      <c r="D3580" t="s">
        <v>8155</v>
      </c>
      <c r="E3580" t="s">
        <v>1622</v>
      </c>
      <c r="F3580" t="s">
        <v>8200</v>
      </c>
      <c r="G3580" t="s">
        <v>8201</v>
      </c>
      <c r="H3580">
        <v>27</v>
      </c>
      <c r="I3580">
        <v>0</v>
      </c>
      <c r="J3580" s="48">
        <v>47007</v>
      </c>
      <c r="K3580" s="48">
        <v>0</v>
      </c>
      <c r="L3580">
        <v>1741</v>
      </c>
      <c r="M3580" t="s">
        <v>17432</v>
      </c>
      <c r="N3580" s="58">
        <v>-710.80600000000004</v>
      </c>
      <c r="O3580" s="48">
        <v>0</v>
      </c>
      <c r="P3580" s="63">
        <f t="shared" si="110"/>
        <v>47007</v>
      </c>
      <c r="Q3580" s="63">
        <f t="shared" si="111"/>
        <v>1741</v>
      </c>
    </row>
    <row r="3581" spans="1:17" x14ac:dyDescent="0.25">
      <c r="A3581" t="s">
        <v>17772</v>
      </c>
      <c r="B3581" t="s">
        <v>17773</v>
      </c>
      <c r="C3581" t="s">
        <v>17774</v>
      </c>
      <c r="D3581" t="s">
        <v>8155</v>
      </c>
      <c r="E3581" t="s">
        <v>1622</v>
      </c>
      <c r="F3581" t="s">
        <v>8173</v>
      </c>
      <c r="G3581" t="s">
        <v>8162</v>
      </c>
      <c r="H3581">
        <v>235</v>
      </c>
      <c r="I3581">
        <v>0</v>
      </c>
      <c r="J3581" s="48">
        <v>925209</v>
      </c>
      <c r="K3581" s="48">
        <v>0</v>
      </c>
      <c r="L3581">
        <v>3937.06</v>
      </c>
      <c r="M3581" t="s">
        <v>17432</v>
      </c>
      <c r="N3581" s="58">
        <v>-13990.2631</v>
      </c>
      <c r="O3581" s="48">
        <v>0</v>
      </c>
      <c r="P3581" s="63">
        <f t="shared" si="110"/>
        <v>925209</v>
      </c>
      <c r="Q3581" s="63">
        <f t="shared" si="111"/>
        <v>3937.059574468085</v>
      </c>
    </row>
    <row r="3582" spans="1:17" x14ac:dyDescent="0.25">
      <c r="A3582" t="s">
        <v>17772</v>
      </c>
      <c r="B3582" t="s">
        <v>17773</v>
      </c>
      <c r="C3582" t="s">
        <v>17774</v>
      </c>
      <c r="D3582" t="s">
        <v>8155</v>
      </c>
      <c r="E3582" t="s">
        <v>1622</v>
      </c>
      <c r="F3582" t="s">
        <v>8174</v>
      </c>
      <c r="G3582" t="s">
        <v>8175</v>
      </c>
      <c r="H3582">
        <v>76</v>
      </c>
      <c r="I3582">
        <v>0</v>
      </c>
      <c r="J3582" s="48">
        <v>152606</v>
      </c>
      <c r="K3582" s="48">
        <v>0</v>
      </c>
      <c r="L3582">
        <v>2007.97</v>
      </c>
      <c r="M3582" t="s">
        <v>17432</v>
      </c>
      <c r="N3582" s="58">
        <v>-2307.5821999999998</v>
      </c>
      <c r="O3582" s="48">
        <v>0</v>
      </c>
      <c r="P3582" s="63">
        <f t="shared" si="110"/>
        <v>152606</v>
      </c>
      <c r="Q3582" s="63">
        <f t="shared" si="111"/>
        <v>2007.9736842105262</v>
      </c>
    </row>
    <row r="3583" spans="1:17" x14ac:dyDescent="0.25">
      <c r="A3583" t="s">
        <v>17772</v>
      </c>
      <c r="B3583" t="s">
        <v>17773</v>
      </c>
      <c r="C3583" t="s">
        <v>17774</v>
      </c>
      <c r="D3583" t="s">
        <v>8155</v>
      </c>
      <c r="E3583" t="s">
        <v>1622</v>
      </c>
      <c r="F3583" t="s">
        <v>8176</v>
      </c>
      <c r="G3583" t="s">
        <v>8177</v>
      </c>
      <c r="H3583">
        <v>35</v>
      </c>
      <c r="I3583">
        <v>0</v>
      </c>
      <c r="J3583" s="48">
        <v>77766</v>
      </c>
      <c r="K3583" s="48">
        <v>0</v>
      </c>
      <c r="L3583">
        <v>2221.89</v>
      </c>
      <c r="M3583" t="s">
        <v>17432</v>
      </c>
      <c r="N3583" s="58">
        <v>-1175.9165</v>
      </c>
      <c r="O3583" s="48">
        <v>0</v>
      </c>
      <c r="P3583" s="63">
        <f t="shared" si="110"/>
        <v>77766</v>
      </c>
      <c r="Q3583" s="63">
        <f t="shared" si="111"/>
        <v>2221.8857142857141</v>
      </c>
    </row>
    <row r="3584" spans="1:17" x14ac:dyDescent="0.25">
      <c r="A3584" t="s">
        <v>17772</v>
      </c>
      <c r="B3584" t="s">
        <v>17773</v>
      </c>
      <c r="C3584" t="s">
        <v>17774</v>
      </c>
      <c r="D3584" t="s">
        <v>8155</v>
      </c>
      <c r="E3584" t="s">
        <v>1622</v>
      </c>
      <c r="F3584" t="s">
        <v>8178</v>
      </c>
      <c r="G3584" t="s">
        <v>8179</v>
      </c>
      <c r="H3584">
        <v>30</v>
      </c>
      <c r="I3584">
        <v>0</v>
      </c>
      <c r="J3584" s="48">
        <v>64880</v>
      </c>
      <c r="K3584" s="48">
        <v>0</v>
      </c>
      <c r="L3584">
        <v>2162.67</v>
      </c>
      <c r="M3584" t="s">
        <v>17432</v>
      </c>
      <c r="N3584" s="58">
        <v>-981.06970000000001</v>
      </c>
      <c r="O3584" s="48">
        <v>0</v>
      </c>
      <c r="P3584" s="63">
        <f t="shared" si="110"/>
        <v>64880</v>
      </c>
      <c r="Q3584" s="63">
        <f t="shared" si="111"/>
        <v>2162.6666666666665</v>
      </c>
    </row>
    <row r="3585" spans="1:17" x14ac:dyDescent="0.25">
      <c r="A3585" t="s">
        <v>17772</v>
      </c>
      <c r="B3585" t="s">
        <v>17773</v>
      </c>
      <c r="C3585" t="s">
        <v>17774</v>
      </c>
      <c r="D3585" t="s">
        <v>8155</v>
      </c>
      <c r="E3585" t="s">
        <v>1622</v>
      </c>
      <c r="F3585" t="s">
        <v>8180</v>
      </c>
      <c r="G3585" t="s">
        <v>8181</v>
      </c>
      <c r="H3585">
        <v>79</v>
      </c>
      <c r="I3585">
        <v>0</v>
      </c>
      <c r="J3585" s="48">
        <v>173269</v>
      </c>
      <c r="K3585" s="48">
        <v>0</v>
      </c>
      <c r="L3585">
        <v>2193.2800000000002</v>
      </c>
      <c r="M3585" t="s">
        <v>17432</v>
      </c>
      <c r="N3585" s="58">
        <v>-2620.0349999999999</v>
      </c>
      <c r="O3585" s="48">
        <v>0</v>
      </c>
      <c r="P3585" s="63">
        <f t="shared" si="110"/>
        <v>173269</v>
      </c>
      <c r="Q3585" s="63">
        <f t="shared" si="111"/>
        <v>2193.2784810126582</v>
      </c>
    </row>
    <row r="3586" spans="1:17" x14ac:dyDescent="0.25">
      <c r="A3586" t="s">
        <v>17772</v>
      </c>
      <c r="B3586" t="s">
        <v>17773</v>
      </c>
      <c r="C3586" t="s">
        <v>17774</v>
      </c>
      <c r="D3586" t="s">
        <v>8155</v>
      </c>
      <c r="E3586" t="s">
        <v>1622</v>
      </c>
      <c r="F3586" t="s">
        <v>8182</v>
      </c>
      <c r="G3586" t="s">
        <v>8183</v>
      </c>
      <c r="H3586">
        <v>269</v>
      </c>
      <c r="I3586">
        <v>0</v>
      </c>
      <c r="J3586" s="48">
        <v>1053704</v>
      </c>
      <c r="K3586" s="48">
        <v>0</v>
      </c>
      <c r="L3586">
        <v>3917.12</v>
      </c>
      <c r="M3586" t="s">
        <v>17432</v>
      </c>
      <c r="N3586" s="58">
        <v>-15933.259899999999</v>
      </c>
      <c r="O3586" s="48">
        <v>0</v>
      </c>
      <c r="P3586" s="63">
        <f t="shared" si="110"/>
        <v>1053704</v>
      </c>
      <c r="Q3586" s="63">
        <f t="shared" si="111"/>
        <v>3917.1152416356877</v>
      </c>
    </row>
    <row r="3587" spans="1:17" x14ac:dyDescent="0.25">
      <c r="A3587" t="s">
        <v>17772</v>
      </c>
      <c r="B3587" t="s">
        <v>17773</v>
      </c>
      <c r="C3587" t="s">
        <v>17774</v>
      </c>
      <c r="D3587" t="s">
        <v>8155</v>
      </c>
      <c r="E3587" t="s">
        <v>1622</v>
      </c>
      <c r="F3587" t="s">
        <v>8184</v>
      </c>
      <c r="G3587" t="s">
        <v>8185</v>
      </c>
      <c r="H3587">
        <v>196</v>
      </c>
      <c r="I3587">
        <v>0</v>
      </c>
      <c r="J3587" s="48">
        <v>554031</v>
      </c>
      <c r="K3587" s="48">
        <v>0</v>
      </c>
      <c r="L3587">
        <v>2826.69</v>
      </c>
      <c r="M3587" t="s">
        <v>17432</v>
      </c>
      <c r="N3587" s="58">
        <v>-8377.6185999999998</v>
      </c>
      <c r="O3587" s="48">
        <v>0</v>
      </c>
      <c r="P3587" s="63">
        <f t="shared" si="110"/>
        <v>554031</v>
      </c>
      <c r="Q3587" s="63">
        <f t="shared" si="111"/>
        <v>2826.6887755102039</v>
      </c>
    </row>
    <row r="3588" spans="1:17" x14ac:dyDescent="0.25">
      <c r="A3588" t="s">
        <v>17772</v>
      </c>
      <c r="B3588" t="s">
        <v>17773</v>
      </c>
      <c r="C3588" t="s">
        <v>17774</v>
      </c>
      <c r="D3588" t="s">
        <v>8155</v>
      </c>
      <c r="E3588" t="s">
        <v>1622</v>
      </c>
      <c r="F3588" t="s">
        <v>8186</v>
      </c>
      <c r="G3588" t="s">
        <v>8187</v>
      </c>
      <c r="H3588">
        <v>306</v>
      </c>
      <c r="I3588">
        <v>0</v>
      </c>
      <c r="J3588" s="48">
        <v>919858</v>
      </c>
      <c r="K3588" s="48">
        <v>0</v>
      </c>
      <c r="L3588">
        <v>3006.07</v>
      </c>
      <c r="M3588" t="s">
        <v>17432</v>
      </c>
      <c r="N3588" s="58">
        <v>-13909.352999999999</v>
      </c>
      <c r="O3588" s="48">
        <v>0</v>
      </c>
      <c r="P3588" s="63">
        <f t="shared" ref="P3588:P3651" si="112">J3588-K3588</f>
        <v>919858</v>
      </c>
      <c r="Q3588" s="63">
        <f t="shared" ref="Q3588:Q3651" si="113">P3588/H3588</f>
        <v>3006.0718954248364</v>
      </c>
    </row>
    <row r="3589" spans="1:17" x14ac:dyDescent="0.25">
      <c r="A3589" t="s">
        <v>17772</v>
      </c>
      <c r="B3589" t="s">
        <v>17773</v>
      </c>
      <c r="C3589" t="s">
        <v>17774</v>
      </c>
      <c r="D3589" t="s">
        <v>8155</v>
      </c>
      <c r="E3589" t="s">
        <v>1622</v>
      </c>
      <c r="F3589" t="s">
        <v>8188</v>
      </c>
      <c r="G3589" t="s">
        <v>8189</v>
      </c>
      <c r="H3589">
        <v>254</v>
      </c>
      <c r="I3589">
        <v>0</v>
      </c>
      <c r="J3589" s="48">
        <v>555382</v>
      </c>
      <c r="K3589" s="48">
        <v>0</v>
      </c>
      <c r="L3589">
        <v>2186.54</v>
      </c>
      <c r="M3589" t="s">
        <v>17432</v>
      </c>
      <c r="N3589" s="58">
        <v>-8398.0481999999993</v>
      </c>
      <c r="O3589" s="48">
        <v>0</v>
      </c>
      <c r="P3589" s="63">
        <f t="shared" si="112"/>
        <v>555382</v>
      </c>
      <c r="Q3589" s="63">
        <f t="shared" si="113"/>
        <v>2186.5433070866143</v>
      </c>
    </row>
    <row r="3590" spans="1:17" x14ac:dyDescent="0.25">
      <c r="A3590" t="s">
        <v>17772</v>
      </c>
      <c r="B3590" t="s">
        <v>17773</v>
      </c>
      <c r="C3590" t="s">
        <v>17774</v>
      </c>
      <c r="D3590" t="s">
        <v>8155</v>
      </c>
      <c r="E3590" t="s">
        <v>1622</v>
      </c>
      <c r="F3590" t="s">
        <v>8190</v>
      </c>
      <c r="G3590" t="s">
        <v>8191</v>
      </c>
      <c r="H3590">
        <v>318</v>
      </c>
      <c r="I3590">
        <v>0</v>
      </c>
      <c r="J3590" s="48">
        <v>737487</v>
      </c>
      <c r="K3590" s="48">
        <v>0</v>
      </c>
      <c r="L3590">
        <v>2319.14</v>
      </c>
      <c r="M3590" t="s">
        <v>17432</v>
      </c>
      <c r="N3590" s="58">
        <v>-11151.6896</v>
      </c>
      <c r="O3590" s="48">
        <v>0</v>
      </c>
      <c r="P3590" s="63">
        <f t="shared" si="112"/>
        <v>737487</v>
      </c>
      <c r="Q3590" s="63">
        <f t="shared" si="113"/>
        <v>2319.1415094339623</v>
      </c>
    </row>
    <row r="3591" spans="1:17" x14ac:dyDescent="0.25">
      <c r="A3591" t="s">
        <v>17772</v>
      </c>
      <c r="B3591" t="s">
        <v>17773</v>
      </c>
      <c r="C3591" t="s">
        <v>17774</v>
      </c>
      <c r="D3591" t="s">
        <v>8155</v>
      </c>
      <c r="E3591" t="s">
        <v>1622</v>
      </c>
      <c r="F3591" t="s">
        <v>8192</v>
      </c>
      <c r="G3591" t="s">
        <v>8193</v>
      </c>
      <c r="H3591">
        <v>240</v>
      </c>
      <c r="I3591">
        <v>0</v>
      </c>
      <c r="J3591" s="48">
        <v>515403</v>
      </c>
      <c r="K3591" s="48">
        <v>0</v>
      </c>
      <c r="L3591">
        <v>2147.5100000000002</v>
      </c>
      <c r="M3591" t="s">
        <v>17432</v>
      </c>
      <c r="N3591" s="58">
        <v>-7793.5135</v>
      </c>
      <c r="O3591" s="48">
        <v>0</v>
      </c>
      <c r="P3591" s="63">
        <f t="shared" si="112"/>
        <v>515403</v>
      </c>
      <c r="Q3591" s="63">
        <f t="shared" si="113"/>
        <v>2147.5124999999998</v>
      </c>
    </row>
    <row r="3592" spans="1:17" x14ac:dyDescent="0.25">
      <c r="A3592" t="s">
        <v>17772</v>
      </c>
      <c r="B3592" t="s">
        <v>17773</v>
      </c>
      <c r="C3592" t="s">
        <v>17774</v>
      </c>
      <c r="D3592" t="s">
        <v>8155</v>
      </c>
      <c r="E3592" t="s">
        <v>1622</v>
      </c>
      <c r="F3592" t="s">
        <v>8194</v>
      </c>
      <c r="G3592" t="s">
        <v>8195</v>
      </c>
      <c r="H3592">
        <v>143</v>
      </c>
      <c r="I3592">
        <v>0</v>
      </c>
      <c r="J3592" s="48">
        <v>277893</v>
      </c>
      <c r="K3592" s="48">
        <v>0</v>
      </c>
      <c r="L3592">
        <v>1943.31</v>
      </c>
      <c r="M3592" t="s">
        <v>17432</v>
      </c>
      <c r="N3592" s="58">
        <v>-4202.0762999999997</v>
      </c>
      <c r="O3592" s="48">
        <v>0</v>
      </c>
      <c r="P3592" s="63">
        <f t="shared" si="112"/>
        <v>277893</v>
      </c>
      <c r="Q3592" s="63">
        <f t="shared" si="113"/>
        <v>1943.3076923076924</v>
      </c>
    </row>
    <row r="3593" spans="1:17" x14ac:dyDescent="0.25">
      <c r="A3593" t="s">
        <v>17772</v>
      </c>
      <c r="B3593" t="s">
        <v>17773</v>
      </c>
      <c r="C3593" t="s">
        <v>17774</v>
      </c>
      <c r="D3593" t="s">
        <v>8155</v>
      </c>
      <c r="E3593" t="s">
        <v>1622</v>
      </c>
      <c r="F3593" t="s">
        <v>8196</v>
      </c>
      <c r="G3593" t="s">
        <v>8197</v>
      </c>
      <c r="H3593">
        <v>206</v>
      </c>
      <c r="I3593">
        <v>50</v>
      </c>
      <c r="J3593" s="48">
        <v>601987</v>
      </c>
      <c r="K3593" s="48">
        <v>117576</v>
      </c>
      <c r="L3593">
        <v>2351.5100000000002</v>
      </c>
      <c r="M3593" t="s">
        <v>17432</v>
      </c>
      <c r="N3593" s="58">
        <v>-9102.7708999999995</v>
      </c>
      <c r="O3593" s="48">
        <v>0</v>
      </c>
      <c r="P3593" s="63">
        <f t="shared" si="112"/>
        <v>484411</v>
      </c>
      <c r="Q3593" s="63">
        <f t="shared" si="113"/>
        <v>2351.509708737864</v>
      </c>
    </row>
    <row r="3594" spans="1:17" x14ac:dyDescent="0.25">
      <c r="A3594" t="s">
        <v>17772</v>
      </c>
      <c r="B3594" t="s">
        <v>17773</v>
      </c>
      <c r="C3594" t="s">
        <v>17774</v>
      </c>
      <c r="D3594" t="s">
        <v>8215</v>
      </c>
      <c r="E3594" t="s">
        <v>8216</v>
      </c>
      <c r="F3594" t="s">
        <v>8214</v>
      </c>
      <c r="G3594" t="s">
        <v>8217</v>
      </c>
      <c r="H3594">
        <v>423</v>
      </c>
      <c r="I3594">
        <v>0</v>
      </c>
      <c r="J3594" s="48">
        <v>1607173</v>
      </c>
      <c r="K3594" s="48">
        <v>0</v>
      </c>
      <c r="L3594">
        <v>3799.46</v>
      </c>
      <c r="M3594" t="s">
        <v>17428</v>
      </c>
      <c r="N3594" s="58">
        <v>76364.920499999993</v>
      </c>
      <c r="O3594" s="48">
        <v>3510.1887000000002</v>
      </c>
      <c r="P3594" s="63">
        <f t="shared" si="112"/>
        <v>1607173</v>
      </c>
      <c r="Q3594" s="63">
        <f t="shared" si="113"/>
        <v>3799.4633569739954</v>
      </c>
    </row>
    <row r="3595" spans="1:17" x14ac:dyDescent="0.25">
      <c r="A3595" t="s">
        <v>17772</v>
      </c>
      <c r="B3595" t="s">
        <v>17773</v>
      </c>
      <c r="C3595" t="s">
        <v>17774</v>
      </c>
      <c r="D3595" t="s">
        <v>8215</v>
      </c>
      <c r="E3595" t="s">
        <v>8216</v>
      </c>
      <c r="F3595" t="s">
        <v>8218</v>
      </c>
      <c r="G3595" t="s">
        <v>8219</v>
      </c>
      <c r="H3595">
        <v>374</v>
      </c>
      <c r="I3595">
        <v>0</v>
      </c>
      <c r="J3595" s="48">
        <v>1387035</v>
      </c>
      <c r="K3595" s="48">
        <v>0</v>
      </c>
      <c r="L3595">
        <v>3708.65</v>
      </c>
      <c r="M3595" t="s">
        <v>17428</v>
      </c>
      <c r="N3595" s="58">
        <v>65905.028200000001</v>
      </c>
      <c r="O3595" s="48">
        <v>3029.3894</v>
      </c>
      <c r="P3595" s="63">
        <f t="shared" si="112"/>
        <v>1387035</v>
      </c>
      <c r="Q3595" s="63">
        <f t="shared" si="113"/>
        <v>3708.6497326203207</v>
      </c>
    </row>
    <row r="3596" spans="1:17" x14ac:dyDescent="0.25">
      <c r="A3596" t="s">
        <v>17772</v>
      </c>
      <c r="B3596" t="s">
        <v>17773</v>
      </c>
      <c r="C3596" t="s">
        <v>17774</v>
      </c>
      <c r="D3596" t="s">
        <v>8215</v>
      </c>
      <c r="E3596" t="s">
        <v>8216</v>
      </c>
      <c r="F3596" t="s">
        <v>8220</v>
      </c>
      <c r="G3596" t="s">
        <v>8221</v>
      </c>
      <c r="H3596">
        <v>122</v>
      </c>
      <c r="I3596">
        <v>0</v>
      </c>
      <c r="J3596" s="48">
        <v>455335</v>
      </c>
      <c r="K3596" s="48">
        <v>0</v>
      </c>
      <c r="L3596">
        <v>3732.25</v>
      </c>
      <c r="M3596" t="s">
        <v>17428</v>
      </c>
      <c r="N3596" s="58">
        <v>21635.297699999999</v>
      </c>
      <c r="O3596" s="48">
        <v>994.48770000000002</v>
      </c>
      <c r="P3596" s="63">
        <f t="shared" si="112"/>
        <v>455335</v>
      </c>
      <c r="Q3596" s="63">
        <f t="shared" si="113"/>
        <v>3732.2540983606559</v>
      </c>
    </row>
    <row r="3597" spans="1:17" x14ac:dyDescent="0.25">
      <c r="A3597" t="s">
        <v>17772</v>
      </c>
      <c r="B3597" t="s">
        <v>17773</v>
      </c>
      <c r="C3597" t="s">
        <v>17774</v>
      </c>
      <c r="D3597" t="s">
        <v>8215</v>
      </c>
      <c r="E3597" t="s">
        <v>8216</v>
      </c>
      <c r="F3597" t="s">
        <v>8222</v>
      </c>
      <c r="G3597" t="s">
        <v>8223</v>
      </c>
      <c r="H3597">
        <v>100</v>
      </c>
      <c r="I3597">
        <v>0</v>
      </c>
      <c r="J3597" s="48">
        <v>379323</v>
      </c>
      <c r="K3597" s="48">
        <v>0</v>
      </c>
      <c r="L3597">
        <v>3793.23</v>
      </c>
      <c r="M3597" t="s">
        <v>17428</v>
      </c>
      <c r="N3597" s="58">
        <v>18023.582999999999</v>
      </c>
      <c r="O3597" s="48">
        <v>828.47170000000006</v>
      </c>
      <c r="P3597" s="63">
        <f t="shared" si="112"/>
        <v>379323</v>
      </c>
      <c r="Q3597" s="63">
        <f t="shared" si="113"/>
        <v>3793.23</v>
      </c>
    </row>
    <row r="3598" spans="1:17" x14ac:dyDescent="0.25">
      <c r="A3598" t="s">
        <v>17772</v>
      </c>
      <c r="B3598" t="s">
        <v>17773</v>
      </c>
      <c r="C3598" t="s">
        <v>17774</v>
      </c>
      <c r="D3598" t="s">
        <v>8215</v>
      </c>
      <c r="E3598" t="s">
        <v>8216</v>
      </c>
      <c r="F3598" t="s">
        <v>8224</v>
      </c>
      <c r="G3598" t="s">
        <v>2248</v>
      </c>
      <c r="H3598">
        <v>136</v>
      </c>
      <c r="I3598">
        <v>0</v>
      </c>
      <c r="J3598" s="48">
        <v>301439</v>
      </c>
      <c r="K3598" s="48">
        <v>0</v>
      </c>
      <c r="L3598">
        <v>2216.46</v>
      </c>
      <c r="M3598" t="s">
        <v>17428</v>
      </c>
      <c r="N3598" s="58">
        <v>14322.883</v>
      </c>
      <c r="O3598" s="48">
        <v>658.36540000000002</v>
      </c>
      <c r="P3598" s="63">
        <f t="shared" si="112"/>
        <v>301439</v>
      </c>
      <c r="Q3598" s="63">
        <f t="shared" si="113"/>
        <v>2216.4632352941176</v>
      </c>
    </row>
    <row r="3599" spans="1:17" x14ac:dyDescent="0.25">
      <c r="A3599" t="s">
        <v>17772</v>
      </c>
      <c r="B3599" t="s">
        <v>17773</v>
      </c>
      <c r="C3599" t="s">
        <v>17774</v>
      </c>
      <c r="D3599" t="s">
        <v>8215</v>
      </c>
      <c r="E3599" t="s">
        <v>8216</v>
      </c>
      <c r="F3599" t="s">
        <v>8225</v>
      </c>
      <c r="G3599" t="s">
        <v>8226</v>
      </c>
      <c r="H3599">
        <v>46</v>
      </c>
      <c r="I3599">
        <v>0</v>
      </c>
      <c r="J3599" s="48">
        <v>77586</v>
      </c>
      <c r="K3599" s="48">
        <v>0</v>
      </c>
      <c r="L3599">
        <v>1686.65</v>
      </c>
      <c r="M3599" t="s">
        <v>17428</v>
      </c>
      <c r="N3599" s="58">
        <v>3686.5160999999998</v>
      </c>
      <c r="O3599" s="48">
        <v>169.45429999999999</v>
      </c>
      <c r="P3599" s="63">
        <f t="shared" si="112"/>
        <v>77586</v>
      </c>
      <c r="Q3599" s="63">
        <f t="shared" si="113"/>
        <v>1686.6521739130435</v>
      </c>
    </row>
    <row r="3600" spans="1:17" x14ac:dyDescent="0.25">
      <c r="A3600" t="s">
        <v>17772</v>
      </c>
      <c r="B3600" t="s">
        <v>17773</v>
      </c>
      <c r="C3600" t="s">
        <v>17774</v>
      </c>
      <c r="D3600" t="s">
        <v>8215</v>
      </c>
      <c r="E3600" t="s">
        <v>8216</v>
      </c>
      <c r="F3600" t="s">
        <v>8227</v>
      </c>
      <c r="G3600" t="s">
        <v>8228</v>
      </c>
      <c r="H3600">
        <v>91</v>
      </c>
      <c r="I3600">
        <v>0</v>
      </c>
      <c r="J3600" s="48">
        <v>216840</v>
      </c>
      <c r="K3600" s="48">
        <v>0</v>
      </c>
      <c r="L3600">
        <v>2382.86</v>
      </c>
      <c r="M3600" t="s">
        <v>17428</v>
      </c>
      <c r="N3600" s="58">
        <v>10303.120699999999</v>
      </c>
      <c r="O3600" s="48">
        <v>473.59309999999999</v>
      </c>
      <c r="P3600" s="63">
        <f t="shared" si="112"/>
        <v>216840</v>
      </c>
      <c r="Q3600" s="63">
        <f t="shared" si="113"/>
        <v>2382.8571428571427</v>
      </c>
    </row>
    <row r="3601" spans="1:17" x14ac:dyDescent="0.25">
      <c r="A3601" t="s">
        <v>17772</v>
      </c>
      <c r="B3601" t="s">
        <v>17773</v>
      </c>
      <c r="C3601" t="s">
        <v>17774</v>
      </c>
      <c r="D3601" t="s">
        <v>8215</v>
      </c>
      <c r="E3601" t="s">
        <v>8216</v>
      </c>
      <c r="F3601" t="s">
        <v>8229</v>
      </c>
      <c r="G3601" t="s">
        <v>8230</v>
      </c>
      <c r="H3601">
        <v>12</v>
      </c>
      <c r="I3601">
        <v>0</v>
      </c>
      <c r="J3601" s="48">
        <v>17828</v>
      </c>
      <c r="K3601" s="48">
        <v>0</v>
      </c>
      <c r="L3601">
        <v>1485.67</v>
      </c>
      <c r="M3601" t="s">
        <v>17428</v>
      </c>
      <c r="N3601" s="58">
        <v>847.10550000000001</v>
      </c>
      <c r="O3601" s="48">
        <v>38.938000000000002</v>
      </c>
      <c r="P3601" s="63">
        <f t="shared" si="112"/>
        <v>17828</v>
      </c>
      <c r="Q3601" s="63">
        <f t="shared" si="113"/>
        <v>1485.6666666666667</v>
      </c>
    </row>
    <row r="3602" spans="1:17" x14ac:dyDescent="0.25">
      <c r="A3602" t="s">
        <v>17772</v>
      </c>
      <c r="B3602" t="s">
        <v>17773</v>
      </c>
      <c r="C3602" t="s">
        <v>17774</v>
      </c>
      <c r="D3602" t="s">
        <v>8215</v>
      </c>
      <c r="E3602" t="s">
        <v>8216</v>
      </c>
      <c r="F3602" t="s">
        <v>8231</v>
      </c>
      <c r="G3602" t="s">
        <v>8232</v>
      </c>
      <c r="H3602">
        <v>23</v>
      </c>
      <c r="I3602">
        <v>0</v>
      </c>
      <c r="J3602" s="48">
        <v>49228</v>
      </c>
      <c r="K3602" s="48">
        <v>0</v>
      </c>
      <c r="L3602">
        <v>2140.35</v>
      </c>
      <c r="M3602" t="s">
        <v>17428</v>
      </c>
      <c r="N3602" s="58">
        <v>2339.0340999999999</v>
      </c>
      <c r="O3602" s="48">
        <v>107.51600000000001</v>
      </c>
      <c r="P3602" s="63">
        <f t="shared" si="112"/>
        <v>49228</v>
      </c>
      <c r="Q3602" s="63">
        <f t="shared" si="113"/>
        <v>2140.3478260869565</v>
      </c>
    </row>
    <row r="3603" spans="1:17" x14ac:dyDescent="0.25">
      <c r="A3603" t="s">
        <v>17772</v>
      </c>
      <c r="B3603" t="s">
        <v>17773</v>
      </c>
      <c r="C3603" t="s">
        <v>17774</v>
      </c>
      <c r="D3603" t="s">
        <v>8234</v>
      </c>
      <c r="E3603" t="s">
        <v>8235</v>
      </c>
      <c r="F3603" t="s">
        <v>8233</v>
      </c>
      <c r="G3603" t="s">
        <v>8236</v>
      </c>
      <c r="H3603">
        <v>172</v>
      </c>
      <c r="I3603">
        <v>0</v>
      </c>
      <c r="J3603" s="48">
        <v>543886</v>
      </c>
      <c r="K3603" s="48">
        <v>0</v>
      </c>
      <c r="L3603">
        <v>3162.13</v>
      </c>
      <c r="M3603" t="s">
        <v>17428</v>
      </c>
      <c r="N3603" s="58">
        <v>25842.773000000001</v>
      </c>
      <c r="O3603" s="48">
        <v>1187.8885</v>
      </c>
      <c r="P3603" s="63">
        <f t="shared" si="112"/>
        <v>543886</v>
      </c>
      <c r="Q3603" s="63">
        <f t="shared" si="113"/>
        <v>3162.1279069767443</v>
      </c>
    </row>
    <row r="3604" spans="1:17" x14ac:dyDescent="0.25">
      <c r="A3604" t="s">
        <v>17772</v>
      </c>
      <c r="B3604" t="s">
        <v>17773</v>
      </c>
      <c r="C3604" t="s">
        <v>17774</v>
      </c>
      <c r="D3604" t="s">
        <v>8234</v>
      </c>
      <c r="E3604" t="s">
        <v>8235</v>
      </c>
      <c r="F3604" t="s">
        <v>8237</v>
      </c>
      <c r="G3604" t="s">
        <v>8238</v>
      </c>
      <c r="H3604">
        <v>253</v>
      </c>
      <c r="I3604">
        <v>0</v>
      </c>
      <c r="J3604" s="48">
        <v>763188</v>
      </c>
      <c r="K3604" s="48">
        <v>0</v>
      </c>
      <c r="L3604">
        <v>3016.55</v>
      </c>
      <c r="M3604" t="s">
        <v>17428</v>
      </c>
      <c r="N3604" s="58">
        <v>36262.894099999998</v>
      </c>
      <c r="O3604" s="48">
        <v>1666.8596</v>
      </c>
      <c r="P3604" s="63">
        <f t="shared" si="112"/>
        <v>763188</v>
      </c>
      <c r="Q3604" s="63">
        <f t="shared" si="113"/>
        <v>3016.5533596837945</v>
      </c>
    </row>
    <row r="3605" spans="1:17" x14ac:dyDescent="0.25">
      <c r="A3605" t="s">
        <v>17772</v>
      </c>
      <c r="B3605" t="s">
        <v>17773</v>
      </c>
      <c r="C3605" t="s">
        <v>17774</v>
      </c>
      <c r="D3605" t="s">
        <v>8234</v>
      </c>
      <c r="E3605" t="s">
        <v>8235</v>
      </c>
      <c r="F3605" t="s">
        <v>8239</v>
      </c>
      <c r="G3605" t="s">
        <v>8240</v>
      </c>
      <c r="H3605">
        <v>252</v>
      </c>
      <c r="I3605">
        <v>0</v>
      </c>
      <c r="J3605" s="48">
        <v>731326</v>
      </c>
      <c r="K3605" s="48">
        <v>0</v>
      </c>
      <c r="L3605">
        <v>2902.09</v>
      </c>
      <c r="M3605" t="s">
        <v>17428</v>
      </c>
      <c r="N3605" s="58">
        <v>34748.994200000001</v>
      </c>
      <c r="O3605" s="48">
        <v>1597.2717</v>
      </c>
      <c r="P3605" s="63">
        <f t="shared" si="112"/>
        <v>731326</v>
      </c>
      <c r="Q3605" s="63">
        <f t="shared" si="113"/>
        <v>2902.0873015873017</v>
      </c>
    </row>
    <row r="3606" spans="1:17" x14ac:dyDescent="0.25">
      <c r="A3606" t="s">
        <v>17772</v>
      </c>
      <c r="B3606" t="s">
        <v>17773</v>
      </c>
      <c r="C3606" t="s">
        <v>17774</v>
      </c>
      <c r="D3606" t="s">
        <v>8234</v>
      </c>
      <c r="E3606" t="s">
        <v>8235</v>
      </c>
      <c r="F3606" t="s">
        <v>8241</v>
      </c>
      <c r="G3606" t="s">
        <v>8242</v>
      </c>
      <c r="H3606">
        <v>308</v>
      </c>
      <c r="I3606">
        <v>0</v>
      </c>
      <c r="J3606" s="48">
        <v>904769</v>
      </c>
      <c r="K3606" s="48">
        <v>0</v>
      </c>
      <c r="L3606">
        <v>2937.56</v>
      </c>
      <c r="M3606" t="s">
        <v>17428</v>
      </c>
      <c r="N3606" s="58">
        <v>42990.123800000001</v>
      </c>
      <c r="O3606" s="48">
        <v>1976.0833</v>
      </c>
      <c r="P3606" s="63">
        <f t="shared" si="112"/>
        <v>904769</v>
      </c>
      <c r="Q3606" s="63">
        <f t="shared" si="113"/>
        <v>2937.5616883116882</v>
      </c>
    </row>
    <row r="3607" spans="1:17" x14ac:dyDescent="0.25">
      <c r="A3607" t="s">
        <v>17772</v>
      </c>
      <c r="B3607" t="s">
        <v>17773</v>
      </c>
      <c r="C3607" t="s">
        <v>17774</v>
      </c>
      <c r="D3607" t="s">
        <v>8244</v>
      </c>
      <c r="E3607" t="s">
        <v>8245</v>
      </c>
      <c r="F3607" t="s">
        <v>8243</v>
      </c>
      <c r="G3607" t="s">
        <v>8246</v>
      </c>
      <c r="H3607">
        <v>305</v>
      </c>
      <c r="I3607">
        <v>0</v>
      </c>
      <c r="J3607" s="48">
        <v>1088118</v>
      </c>
      <c r="K3607" s="48">
        <v>0</v>
      </c>
      <c r="L3607">
        <v>3567.6</v>
      </c>
      <c r="M3607" t="s">
        <v>17432</v>
      </c>
      <c r="N3607" s="58">
        <v>-16453.6482</v>
      </c>
      <c r="O3607" s="48">
        <v>0</v>
      </c>
      <c r="P3607" s="63">
        <f t="shared" si="112"/>
        <v>1088118</v>
      </c>
      <c r="Q3607" s="63">
        <f t="shared" si="113"/>
        <v>3567.6</v>
      </c>
    </row>
    <row r="3608" spans="1:17" x14ac:dyDescent="0.25">
      <c r="A3608" t="s">
        <v>17772</v>
      </c>
      <c r="B3608" t="s">
        <v>17773</v>
      </c>
      <c r="C3608" t="s">
        <v>17774</v>
      </c>
      <c r="D3608" t="s">
        <v>8244</v>
      </c>
      <c r="E3608" t="s">
        <v>8245</v>
      </c>
      <c r="F3608" t="s">
        <v>8247</v>
      </c>
      <c r="G3608" t="s">
        <v>8248</v>
      </c>
      <c r="H3608">
        <v>331</v>
      </c>
      <c r="I3608">
        <v>0</v>
      </c>
      <c r="J3608" s="48">
        <v>1255946</v>
      </c>
      <c r="K3608" s="48">
        <v>0</v>
      </c>
      <c r="L3608">
        <v>3794.4</v>
      </c>
      <c r="M3608" t="s">
        <v>17432</v>
      </c>
      <c r="N3608" s="58">
        <v>-18991.403200000001</v>
      </c>
      <c r="O3608" s="48">
        <v>0</v>
      </c>
      <c r="P3608" s="63">
        <f t="shared" si="112"/>
        <v>1255946</v>
      </c>
      <c r="Q3608" s="63">
        <f t="shared" si="113"/>
        <v>3794.3987915407856</v>
      </c>
    </row>
    <row r="3609" spans="1:17" x14ac:dyDescent="0.25">
      <c r="A3609" t="s">
        <v>17772</v>
      </c>
      <c r="B3609" t="s">
        <v>17773</v>
      </c>
      <c r="C3609" t="s">
        <v>17774</v>
      </c>
      <c r="D3609" t="s">
        <v>8244</v>
      </c>
      <c r="E3609" t="s">
        <v>8245</v>
      </c>
      <c r="F3609" t="s">
        <v>8249</v>
      </c>
      <c r="G3609" t="s">
        <v>8250</v>
      </c>
      <c r="H3609">
        <v>376</v>
      </c>
      <c r="I3609">
        <v>82</v>
      </c>
      <c r="J3609" s="48">
        <v>1608169</v>
      </c>
      <c r="K3609" s="48">
        <v>287925</v>
      </c>
      <c r="L3609">
        <v>3511.29</v>
      </c>
      <c r="M3609" t="s">
        <v>17432</v>
      </c>
      <c r="N3609" s="58">
        <v>-24317.438699999999</v>
      </c>
      <c r="O3609" s="48">
        <v>0</v>
      </c>
      <c r="P3609" s="63">
        <f t="shared" si="112"/>
        <v>1320244</v>
      </c>
      <c r="Q3609" s="63">
        <f t="shared" si="113"/>
        <v>3511.2872340425533</v>
      </c>
    </row>
    <row r="3610" spans="1:17" x14ac:dyDescent="0.25">
      <c r="A3610" t="s">
        <v>17772</v>
      </c>
      <c r="B3610" t="s">
        <v>17773</v>
      </c>
      <c r="C3610" t="s">
        <v>17774</v>
      </c>
      <c r="D3610" t="s">
        <v>8244</v>
      </c>
      <c r="E3610" t="s">
        <v>8245</v>
      </c>
      <c r="F3610" t="s">
        <v>8251</v>
      </c>
      <c r="G3610" t="s">
        <v>8252</v>
      </c>
      <c r="H3610">
        <v>411</v>
      </c>
      <c r="I3610">
        <v>0</v>
      </c>
      <c r="J3610" s="48">
        <v>1352063</v>
      </c>
      <c r="K3610" s="48">
        <v>0</v>
      </c>
      <c r="L3610">
        <v>3289.69</v>
      </c>
      <c r="M3610" t="s">
        <v>17432</v>
      </c>
      <c r="N3610" s="58">
        <v>-20444.812300000001</v>
      </c>
      <c r="O3610" s="48">
        <v>0</v>
      </c>
      <c r="P3610" s="63">
        <f t="shared" si="112"/>
        <v>1352063</v>
      </c>
      <c r="Q3610" s="63">
        <f t="shared" si="113"/>
        <v>3289.69099756691</v>
      </c>
    </row>
    <row r="3611" spans="1:17" x14ac:dyDescent="0.25">
      <c r="A3611" t="s">
        <v>17772</v>
      </c>
      <c r="B3611" t="s">
        <v>17773</v>
      </c>
      <c r="C3611" t="s">
        <v>17774</v>
      </c>
      <c r="D3611" t="s">
        <v>8244</v>
      </c>
      <c r="E3611" t="s">
        <v>8245</v>
      </c>
      <c r="F3611" t="s">
        <v>8253</v>
      </c>
      <c r="G3611" t="s">
        <v>8254</v>
      </c>
      <c r="H3611">
        <v>73</v>
      </c>
      <c r="I3611">
        <v>0</v>
      </c>
      <c r="J3611" s="48">
        <v>148121</v>
      </c>
      <c r="K3611" s="48">
        <v>0</v>
      </c>
      <c r="L3611">
        <v>2029.05</v>
      </c>
      <c r="M3611" t="s">
        <v>17432</v>
      </c>
      <c r="N3611" s="58">
        <v>-2239.7667000000001</v>
      </c>
      <c r="O3611" s="48">
        <v>0</v>
      </c>
      <c r="P3611" s="63">
        <f t="shared" si="112"/>
        <v>148121</v>
      </c>
      <c r="Q3611" s="63">
        <f t="shared" si="113"/>
        <v>2029.0547945205481</v>
      </c>
    </row>
    <row r="3612" spans="1:17" x14ac:dyDescent="0.25">
      <c r="A3612" t="s">
        <v>17772</v>
      </c>
      <c r="B3612" t="s">
        <v>17773</v>
      </c>
      <c r="C3612" t="s">
        <v>17774</v>
      </c>
      <c r="D3612" t="s">
        <v>8256</v>
      </c>
      <c r="E3612" t="s">
        <v>8257</v>
      </c>
      <c r="F3612" t="s">
        <v>8255</v>
      </c>
      <c r="G3612" t="s">
        <v>8258</v>
      </c>
      <c r="H3612">
        <v>126</v>
      </c>
      <c r="I3612">
        <v>0</v>
      </c>
      <c r="J3612" s="48">
        <v>408371</v>
      </c>
      <c r="K3612" s="48">
        <v>0</v>
      </c>
      <c r="L3612">
        <v>3241.04</v>
      </c>
      <c r="M3612" t="s">
        <v>17432</v>
      </c>
      <c r="N3612" s="58">
        <v>-6175.0622000000003</v>
      </c>
      <c r="O3612" s="48">
        <v>0</v>
      </c>
      <c r="P3612" s="63">
        <f t="shared" si="112"/>
        <v>408371</v>
      </c>
      <c r="Q3612" s="63">
        <f t="shared" si="113"/>
        <v>3241.0396825396824</v>
      </c>
    </row>
    <row r="3613" spans="1:17" x14ac:dyDescent="0.25">
      <c r="A3613" t="s">
        <v>17772</v>
      </c>
      <c r="B3613" t="s">
        <v>17773</v>
      </c>
      <c r="C3613" t="s">
        <v>17774</v>
      </c>
      <c r="D3613" t="s">
        <v>8256</v>
      </c>
      <c r="E3613" t="s">
        <v>8257</v>
      </c>
      <c r="F3613" t="s">
        <v>8259</v>
      </c>
      <c r="G3613" t="s">
        <v>8260</v>
      </c>
      <c r="H3613">
        <v>59</v>
      </c>
      <c r="I3613">
        <v>0</v>
      </c>
      <c r="J3613" s="48">
        <v>194246</v>
      </c>
      <c r="K3613" s="48">
        <v>0</v>
      </c>
      <c r="L3613">
        <v>3292.31</v>
      </c>
      <c r="M3613" t="s">
        <v>17432</v>
      </c>
      <c r="N3613" s="58">
        <v>-2937.2260999999999</v>
      </c>
      <c r="O3613" s="48">
        <v>0</v>
      </c>
      <c r="P3613" s="63">
        <f t="shared" si="112"/>
        <v>194246</v>
      </c>
      <c r="Q3613" s="63">
        <f t="shared" si="113"/>
        <v>3292.3050847457625</v>
      </c>
    </row>
    <row r="3614" spans="1:17" x14ac:dyDescent="0.25">
      <c r="A3614" t="s">
        <v>17772</v>
      </c>
      <c r="B3614" t="s">
        <v>17773</v>
      </c>
      <c r="C3614" t="s">
        <v>17774</v>
      </c>
      <c r="D3614" t="s">
        <v>8256</v>
      </c>
      <c r="E3614" t="s">
        <v>8257</v>
      </c>
      <c r="F3614" t="s">
        <v>8261</v>
      </c>
      <c r="G3614" t="s">
        <v>8262</v>
      </c>
      <c r="H3614">
        <v>63</v>
      </c>
      <c r="I3614">
        <v>0</v>
      </c>
      <c r="J3614" s="48">
        <v>222683</v>
      </c>
      <c r="K3614" s="48">
        <v>0</v>
      </c>
      <c r="L3614">
        <v>3534.65</v>
      </c>
      <c r="M3614" t="s">
        <v>17432</v>
      </c>
      <c r="N3614" s="58">
        <v>-3367.24</v>
      </c>
      <c r="O3614" s="48">
        <v>0</v>
      </c>
      <c r="P3614" s="63">
        <f t="shared" si="112"/>
        <v>222683</v>
      </c>
      <c r="Q3614" s="63">
        <f t="shared" si="113"/>
        <v>3534.6507936507937</v>
      </c>
    </row>
    <row r="3615" spans="1:17" x14ac:dyDescent="0.25">
      <c r="A3615" t="s">
        <v>17772</v>
      </c>
      <c r="B3615" t="s">
        <v>17773</v>
      </c>
      <c r="C3615" t="s">
        <v>17774</v>
      </c>
      <c r="D3615" t="s">
        <v>8256</v>
      </c>
      <c r="E3615" t="s">
        <v>8257</v>
      </c>
      <c r="F3615" t="s">
        <v>8263</v>
      </c>
      <c r="G3615" t="s">
        <v>8264</v>
      </c>
      <c r="H3615">
        <v>50</v>
      </c>
      <c r="I3615">
        <v>0</v>
      </c>
      <c r="J3615" s="48">
        <v>160568</v>
      </c>
      <c r="K3615" s="48">
        <v>0</v>
      </c>
      <c r="L3615">
        <v>3211.36</v>
      </c>
      <c r="M3615" t="s">
        <v>17432</v>
      </c>
      <c r="N3615" s="58">
        <v>-2427.9762000000001</v>
      </c>
      <c r="O3615" s="48">
        <v>0</v>
      </c>
      <c r="P3615" s="63">
        <f t="shared" si="112"/>
        <v>160568</v>
      </c>
      <c r="Q3615" s="63">
        <f t="shared" si="113"/>
        <v>3211.36</v>
      </c>
    </row>
    <row r="3616" spans="1:17" x14ac:dyDescent="0.25">
      <c r="A3616" t="s">
        <v>17772</v>
      </c>
      <c r="B3616" t="s">
        <v>17773</v>
      </c>
      <c r="C3616" t="s">
        <v>17774</v>
      </c>
      <c r="D3616" t="s">
        <v>8256</v>
      </c>
      <c r="E3616" t="s">
        <v>8257</v>
      </c>
      <c r="F3616" t="s">
        <v>8265</v>
      </c>
      <c r="G3616" t="s">
        <v>8266</v>
      </c>
      <c r="H3616">
        <v>60</v>
      </c>
      <c r="I3616">
        <v>0</v>
      </c>
      <c r="J3616" s="48">
        <v>182654</v>
      </c>
      <c r="K3616" s="48">
        <v>0</v>
      </c>
      <c r="L3616">
        <v>3044.23</v>
      </c>
      <c r="M3616" t="s">
        <v>17432</v>
      </c>
      <c r="N3616" s="58">
        <v>-2761.9414999999999</v>
      </c>
      <c r="O3616" s="48">
        <v>0</v>
      </c>
      <c r="P3616" s="63">
        <f t="shared" si="112"/>
        <v>182654</v>
      </c>
      <c r="Q3616" s="63">
        <f t="shared" si="113"/>
        <v>3044.2333333333331</v>
      </c>
    </row>
    <row r="3617" spans="1:17" x14ac:dyDescent="0.25">
      <c r="A3617" t="s">
        <v>17772</v>
      </c>
      <c r="B3617" t="s">
        <v>17773</v>
      </c>
      <c r="C3617" t="s">
        <v>17774</v>
      </c>
      <c r="D3617" t="s">
        <v>8256</v>
      </c>
      <c r="E3617" t="s">
        <v>8257</v>
      </c>
      <c r="F3617" t="s">
        <v>8267</v>
      </c>
      <c r="G3617" t="s">
        <v>8268</v>
      </c>
      <c r="H3617">
        <v>105</v>
      </c>
      <c r="I3617">
        <v>0</v>
      </c>
      <c r="J3617" s="48">
        <v>337080</v>
      </c>
      <c r="K3617" s="48">
        <v>0</v>
      </c>
      <c r="L3617">
        <v>3210.29</v>
      </c>
      <c r="M3617" t="s">
        <v>17432</v>
      </c>
      <c r="N3617" s="58">
        <v>-5097.0478999999996</v>
      </c>
      <c r="O3617" s="48">
        <v>0</v>
      </c>
      <c r="P3617" s="63">
        <f t="shared" si="112"/>
        <v>337080</v>
      </c>
      <c r="Q3617" s="63">
        <f t="shared" si="113"/>
        <v>3210.2857142857142</v>
      </c>
    </row>
    <row r="3618" spans="1:17" x14ac:dyDescent="0.25">
      <c r="A3618" t="s">
        <v>17772</v>
      </c>
      <c r="B3618" t="s">
        <v>17773</v>
      </c>
      <c r="C3618" t="s">
        <v>17774</v>
      </c>
      <c r="D3618" t="s">
        <v>8256</v>
      </c>
      <c r="E3618" t="s">
        <v>8257</v>
      </c>
      <c r="F3618" t="s">
        <v>8269</v>
      </c>
      <c r="G3618" t="s">
        <v>8270</v>
      </c>
      <c r="H3618">
        <v>26</v>
      </c>
      <c r="I3618">
        <v>0</v>
      </c>
      <c r="J3618" s="48">
        <v>54831</v>
      </c>
      <c r="K3618" s="48">
        <v>0</v>
      </c>
      <c r="L3618">
        <v>2108.88</v>
      </c>
      <c r="M3618" t="s">
        <v>17432</v>
      </c>
      <c r="N3618" s="58">
        <v>-829.1114</v>
      </c>
      <c r="O3618" s="48">
        <v>0</v>
      </c>
      <c r="P3618" s="63">
        <f t="shared" si="112"/>
        <v>54831</v>
      </c>
      <c r="Q3618" s="63">
        <f t="shared" si="113"/>
        <v>2108.8846153846152</v>
      </c>
    </row>
    <row r="3619" spans="1:17" x14ac:dyDescent="0.25">
      <c r="A3619" t="s">
        <v>17772</v>
      </c>
      <c r="B3619" t="s">
        <v>17773</v>
      </c>
      <c r="C3619" t="s">
        <v>17774</v>
      </c>
      <c r="D3619" t="s">
        <v>8272</v>
      </c>
      <c r="E3619" t="s">
        <v>8273</v>
      </c>
      <c r="F3619" t="s">
        <v>8271</v>
      </c>
      <c r="G3619" t="s">
        <v>8274</v>
      </c>
      <c r="H3619">
        <v>57</v>
      </c>
      <c r="I3619">
        <v>0</v>
      </c>
      <c r="J3619" s="48">
        <v>192379</v>
      </c>
      <c r="K3619" s="48">
        <v>0</v>
      </c>
      <c r="L3619">
        <v>3375.07</v>
      </c>
      <c r="M3619" t="s">
        <v>17432</v>
      </c>
      <c r="N3619" s="58">
        <v>-2909.0066999999999</v>
      </c>
      <c r="O3619" s="48">
        <v>0</v>
      </c>
      <c r="P3619" s="63">
        <f t="shared" si="112"/>
        <v>192379</v>
      </c>
      <c r="Q3619" s="63">
        <f t="shared" si="113"/>
        <v>3375.0701754385964</v>
      </c>
    </row>
    <row r="3620" spans="1:17" x14ac:dyDescent="0.25">
      <c r="A3620" t="s">
        <v>17772</v>
      </c>
      <c r="B3620" t="s">
        <v>17773</v>
      </c>
      <c r="C3620" t="s">
        <v>17774</v>
      </c>
      <c r="D3620" t="s">
        <v>8272</v>
      </c>
      <c r="E3620" t="s">
        <v>8273</v>
      </c>
      <c r="F3620" t="s">
        <v>8275</v>
      </c>
      <c r="G3620" t="s">
        <v>8276</v>
      </c>
      <c r="H3620">
        <v>160</v>
      </c>
      <c r="I3620">
        <v>0</v>
      </c>
      <c r="J3620" s="48">
        <v>533665</v>
      </c>
      <c r="K3620" s="48">
        <v>0</v>
      </c>
      <c r="L3620">
        <v>3335.41</v>
      </c>
      <c r="M3620" t="s">
        <v>17432</v>
      </c>
      <c r="N3620" s="58">
        <v>-8069.6468999999997</v>
      </c>
      <c r="O3620" s="48">
        <v>0</v>
      </c>
      <c r="P3620" s="63">
        <f t="shared" si="112"/>
        <v>533665</v>
      </c>
      <c r="Q3620" s="63">
        <f t="shared" si="113"/>
        <v>3335.40625</v>
      </c>
    </row>
    <row r="3621" spans="1:17" x14ac:dyDescent="0.25">
      <c r="A3621" t="s">
        <v>17772</v>
      </c>
      <c r="B3621" t="s">
        <v>17773</v>
      </c>
      <c r="C3621" t="s">
        <v>17774</v>
      </c>
      <c r="D3621" t="s">
        <v>8272</v>
      </c>
      <c r="E3621" t="s">
        <v>8273</v>
      </c>
      <c r="F3621" t="s">
        <v>8277</v>
      </c>
      <c r="G3621" t="s">
        <v>8278</v>
      </c>
      <c r="H3621">
        <v>29</v>
      </c>
      <c r="I3621">
        <v>0</v>
      </c>
      <c r="J3621" s="48">
        <v>67028</v>
      </c>
      <c r="K3621" s="48">
        <v>0</v>
      </c>
      <c r="L3621">
        <v>2311.31</v>
      </c>
      <c r="M3621" t="s">
        <v>17432</v>
      </c>
      <c r="N3621" s="58">
        <v>-1013.5497</v>
      </c>
      <c r="O3621" s="48">
        <v>0</v>
      </c>
      <c r="P3621" s="63">
        <f t="shared" si="112"/>
        <v>67028</v>
      </c>
      <c r="Q3621" s="63">
        <f t="shared" si="113"/>
        <v>2311.3103448275861</v>
      </c>
    </row>
    <row r="3622" spans="1:17" x14ac:dyDescent="0.25">
      <c r="A3622" t="s">
        <v>17772</v>
      </c>
      <c r="B3622" t="s">
        <v>17773</v>
      </c>
      <c r="C3622" t="s">
        <v>17774</v>
      </c>
      <c r="D3622" t="s">
        <v>8272</v>
      </c>
      <c r="E3622" t="s">
        <v>8273</v>
      </c>
      <c r="F3622" t="s">
        <v>8279</v>
      </c>
      <c r="G3622" t="s">
        <v>8280</v>
      </c>
      <c r="H3622">
        <v>53</v>
      </c>
      <c r="I3622">
        <v>0</v>
      </c>
      <c r="J3622" s="48">
        <v>116633</v>
      </c>
      <c r="K3622" s="48">
        <v>0</v>
      </c>
      <c r="L3622">
        <v>2200.62</v>
      </c>
      <c r="M3622" t="s">
        <v>17432</v>
      </c>
      <c r="N3622" s="58">
        <v>-1763.6238000000001</v>
      </c>
      <c r="O3622" s="48">
        <v>0</v>
      </c>
      <c r="P3622" s="63">
        <f t="shared" si="112"/>
        <v>116633</v>
      </c>
      <c r="Q3622" s="63">
        <f t="shared" si="113"/>
        <v>2200.6226415094338</v>
      </c>
    </row>
    <row r="3623" spans="1:17" x14ac:dyDescent="0.25">
      <c r="A3623" t="s">
        <v>17772</v>
      </c>
      <c r="B3623" t="s">
        <v>17773</v>
      </c>
      <c r="C3623" t="s">
        <v>17774</v>
      </c>
      <c r="D3623" t="s">
        <v>8272</v>
      </c>
      <c r="E3623" t="s">
        <v>8273</v>
      </c>
      <c r="F3623" t="s">
        <v>8281</v>
      </c>
      <c r="G3623" t="s">
        <v>8282</v>
      </c>
      <c r="H3623">
        <v>51</v>
      </c>
      <c r="I3623">
        <v>0</v>
      </c>
      <c r="J3623" s="48">
        <v>110847</v>
      </c>
      <c r="K3623" s="48">
        <v>0</v>
      </c>
      <c r="L3623">
        <v>2173.4699999999998</v>
      </c>
      <c r="M3623" t="s">
        <v>17432</v>
      </c>
      <c r="N3623" s="58">
        <v>-1676.1455000000001</v>
      </c>
      <c r="O3623" s="48">
        <v>0</v>
      </c>
      <c r="P3623" s="63">
        <f t="shared" si="112"/>
        <v>110847</v>
      </c>
      <c r="Q3623" s="63">
        <f t="shared" si="113"/>
        <v>2173.4705882352941</v>
      </c>
    </row>
    <row r="3624" spans="1:17" x14ac:dyDescent="0.25">
      <c r="A3624" t="s">
        <v>17772</v>
      </c>
      <c r="B3624" t="s">
        <v>17773</v>
      </c>
      <c r="C3624" t="s">
        <v>17774</v>
      </c>
      <c r="D3624" t="s">
        <v>8272</v>
      </c>
      <c r="E3624" t="s">
        <v>8273</v>
      </c>
      <c r="F3624" t="s">
        <v>8283</v>
      </c>
      <c r="G3624" t="s">
        <v>8284</v>
      </c>
      <c r="H3624">
        <v>37</v>
      </c>
      <c r="I3624">
        <v>0</v>
      </c>
      <c r="J3624" s="48">
        <v>81787</v>
      </c>
      <c r="K3624" s="48">
        <v>0</v>
      </c>
      <c r="L3624">
        <v>2210.46</v>
      </c>
      <c r="M3624" t="s">
        <v>17432</v>
      </c>
      <c r="N3624" s="58">
        <v>-1236.7212999999999</v>
      </c>
      <c r="O3624" s="48">
        <v>0</v>
      </c>
      <c r="P3624" s="63">
        <f t="shared" si="112"/>
        <v>81787</v>
      </c>
      <c r="Q3624" s="63">
        <f t="shared" si="113"/>
        <v>2210.4594594594596</v>
      </c>
    </row>
    <row r="3625" spans="1:17" x14ac:dyDescent="0.25">
      <c r="A3625" t="s">
        <v>17772</v>
      </c>
      <c r="B3625" t="s">
        <v>17773</v>
      </c>
      <c r="C3625" t="s">
        <v>17774</v>
      </c>
      <c r="D3625" t="s">
        <v>8272</v>
      </c>
      <c r="E3625" t="s">
        <v>8273</v>
      </c>
      <c r="F3625" t="s">
        <v>8285</v>
      </c>
      <c r="G3625" t="s">
        <v>8286</v>
      </c>
      <c r="H3625">
        <v>13</v>
      </c>
      <c r="I3625">
        <v>0</v>
      </c>
      <c r="J3625" s="48">
        <v>19104</v>
      </c>
      <c r="K3625" s="48">
        <v>0</v>
      </c>
      <c r="L3625">
        <v>1469.54</v>
      </c>
      <c r="M3625" t="s">
        <v>17432</v>
      </c>
      <c r="N3625" s="58">
        <v>-288.87990000000002</v>
      </c>
      <c r="O3625" s="48">
        <v>0</v>
      </c>
      <c r="P3625" s="63">
        <f t="shared" si="112"/>
        <v>19104</v>
      </c>
      <c r="Q3625" s="63">
        <f t="shared" si="113"/>
        <v>1469.5384615384614</v>
      </c>
    </row>
    <row r="3626" spans="1:17" x14ac:dyDescent="0.25">
      <c r="A3626" t="s">
        <v>17772</v>
      </c>
      <c r="B3626" t="s">
        <v>17773</v>
      </c>
      <c r="C3626" t="s">
        <v>17774</v>
      </c>
      <c r="D3626" t="s">
        <v>8272</v>
      </c>
      <c r="E3626" t="s">
        <v>8273</v>
      </c>
      <c r="F3626" t="s">
        <v>8293</v>
      </c>
      <c r="G3626" t="s">
        <v>8294</v>
      </c>
      <c r="H3626">
        <v>5</v>
      </c>
      <c r="I3626">
        <v>0</v>
      </c>
      <c r="J3626" s="48">
        <v>7416</v>
      </c>
      <c r="K3626" s="48">
        <v>0</v>
      </c>
      <c r="L3626">
        <v>1483.2</v>
      </c>
      <c r="M3626" t="s">
        <v>17432</v>
      </c>
      <c r="N3626" s="58">
        <v>-112.133</v>
      </c>
      <c r="O3626" s="48">
        <v>0</v>
      </c>
      <c r="P3626" s="63">
        <f t="shared" si="112"/>
        <v>7416</v>
      </c>
      <c r="Q3626" s="63">
        <f t="shared" si="113"/>
        <v>1483.2</v>
      </c>
    </row>
    <row r="3627" spans="1:17" x14ac:dyDescent="0.25">
      <c r="A3627" t="s">
        <v>17772</v>
      </c>
      <c r="B3627" t="s">
        <v>17773</v>
      </c>
      <c r="C3627" t="s">
        <v>17774</v>
      </c>
      <c r="D3627" t="s">
        <v>8272</v>
      </c>
      <c r="E3627" t="s">
        <v>8273</v>
      </c>
      <c r="F3627" t="s">
        <v>8287</v>
      </c>
      <c r="G3627" t="s">
        <v>8288</v>
      </c>
      <c r="H3627">
        <v>17</v>
      </c>
      <c r="I3627">
        <v>0</v>
      </c>
      <c r="J3627" s="48">
        <v>39074</v>
      </c>
      <c r="K3627" s="48">
        <v>0</v>
      </c>
      <c r="L3627">
        <v>2298.4699999999998</v>
      </c>
      <c r="M3627" t="s">
        <v>17432</v>
      </c>
      <c r="N3627" s="58">
        <v>-590.84640000000002</v>
      </c>
      <c r="O3627" s="48">
        <v>0</v>
      </c>
      <c r="P3627" s="63">
        <f t="shared" si="112"/>
        <v>39074</v>
      </c>
      <c r="Q3627" s="63">
        <f t="shared" si="113"/>
        <v>2298.4705882352941</v>
      </c>
    </row>
    <row r="3628" spans="1:17" x14ac:dyDescent="0.25">
      <c r="A3628" t="s">
        <v>17772</v>
      </c>
      <c r="B3628" t="s">
        <v>17773</v>
      </c>
      <c r="C3628" t="s">
        <v>17774</v>
      </c>
      <c r="D3628" t="s">
        <v>8272</v>
      </c>
      <c r="E3628" t="s">
        <v>8273</v>
      </c>
      <c r="F3628" t="s">
        <v>8289</v>
      </c>
      <c r="G3628" t="s">
        <v>8290</v>
      </c>
      <c r="H3628">
        <v>15</v>
      </c>
      <c r="I3628">
        <v>0</v>
      </c>
      <c r="J3628" s="48">
        <v>33030</v>
      </c>
      <c r="K3628" s="48">
        <v>0</v>
      </c>
      <c r="L3628">
        <v>2202</v>
      </c>
      <c r="M3628" t="s">
        <v>17432</v>
      </c>
      <c r="N3628" s="58">
        <v>-499.45260000000002</v>
      </c>
      <c r="O3628" s="48">
        <v>0</v>
      </c>
      <c r="P3628" s="63">
        <f t="shared" si="112"/>
        <v>33030</v>
      </c>
      <c r="Q3628" s="63">
        <f t="shared" si="113"/>
        <v>2202</v>
      </c>
    </row>
    <row r="3629" spans="1:17" x14ac:dyDescent="0.25">
      <c r="A3629" t="s">
        <v>17772</v>
      </c>
      <c r="B3629" t="s">
        <v>17773</v>
      </c>
      <c r="C3629" t="s">
        <v>17774</v>
      </c>
      <c r="D3629" t="s">
        <v>8272</v>
      </c>
      <c r="E3629" t="s">
        <v>8273</v>
      </c>
      <c r="F3629" t="s">
        <v>8291</v>
      </c>
      <c r="G3629" t="s">
        <v>8292</v>
      </c>
      <c r="H3629">
        <v>12</v>
      </c>
      <c r="I3629">
        <v>0</v>
      </c>
      <c r="J3629" s="48">
        <v>26764</v>
      </c>
      <c r="K3629" s="48">
        <v>0</v>
      </c>
      <c r="L3629">
        <v>2230.33</v>
      </c>
      <c r="M3629" t="s">
        <v>17432</v>
      </c>
      <c r="N3629" s="58">
        <v>-404.697</v>
      </c>
      <c r="O3629" s="48">
        <v>0</v>
      </c>
      <c r="P3629" s="63">
        <f t="shared" si="112"/>
        <v>26764</v>
      </c>
      <c r="Q3629" s="63">
        <f t="shared" si="113"/>
        <v>2230.3333333333335</v>
      </c>
    </row>
    <row r="3630" spans="1:17" x14ac:dyDescent="0.25">
      <c r="A3630" t="s">
        <v>17772</v>
      </c>
      <c r="B3630" t="s">
        <v>17773</v>
      </c>
      <c r="C3630" t="s">
        <v>17774</v>
      </c>
      <c r="D3630" t="s">
        <v>8296</v>
      </c>
      <c r="E3630" t="s">
        <v>8297</v>
      </c>
      <c r="F3630" t="s">
        <v>8295</v>
      </c>
      <c r="G3630" t="s">
        <v>8298</v>
      </c>
      <c r="H3630">
        <v>233</v>
      </c>
      <c r="I3630">
        <v>0</v>
      </c>
      <c r="J3630" s="48">
        <v>979274</v>
      </c>
      <c r="K3630" s="48">
        <v>0</v>
      </c>
      <c r="L3630">
        <v>4202.8900000000003</v>
      </c>
      <c r="M3630" t="s">
        <v>17432</v>
      </c>
      <c r="N3630" s="58">
        <v>-14807.797500000001</v>
      </c>
      <c r="O3630" s="48">
        <v>0</v>
      </c>
      <c r="P3630" s="63">
        <f t="shared" si="112"/>
        <v>979274</v>
      </c>
      <c r="Q3630" s="63">
        <f t="shared" si="113"/>
        <v>4202.8927038626607</v>
      </c>
    </row>
    <row r="3631" spans="1:17" x14ac:dyDescent="0.25">
      <c r="A3631" t="s">
        <v>17772</v>
      </c>
      <c r="B3631" t="s">
        <v>17773</v>
      </c>
      <c r="C3631" t="s">
        <v>17774</v>
      </c>
      <c r="D3631" t="s">
        <v>8296</v>
      </c>
      <c r="E3631" t="s">
        <v>8297</v>
      </c>
      <c r="F3631" t="s">
        <v>8299</v>
      </c>
      <c r="G3631" t="s">
        <v>8300</v>
      </c>
      <c r="H3631">
        <v>319</v>
      </c>
      <c r="I3631">
        <v>0</v>
      </c>
      <c r="J3631" s="48">
        <v>1248411</v>
      </c>
      <c r="K3631" s="48">
        <v>0</v>
      </c>
      <c r="L3631">
        <v>3913.51</v>
      </c>
      <c r="M3631" t="s">
        <v>17432</v>
      </c>
      <c r="N3631" s="58">
        <v>-18877.475299999998</v>
      </c>
      <c r="O3631" s="48">
        <v>0</v>
      </c>
      <c r="P3631" s="63">
        <f t="shared" si="112"/>
        <v>1248411</v>
      </c>
      <c r="Q3631" s="63">
        <f t="shared" si="113"/>
        <v>3913.5141065830721</v>
      </c>
    </row>
    <row r="3632" spans="1:17" x14ac:dyDescent="0.25">
      <c r="A3632" t="s">
        <v>17772</v>
      </c>
      <c r="B3632" t="s">
        <v>17773</v>
      </c>
      <c r="C3632" t="s">
        <v>17774</v>
      </c>
      <c r="D3632" t="s">
        <v>8296</v>
      </c>
      <c r="E3632" t="s">
        <v>8297</v>
      </c>
      <c r="F3632" t="s">
        <v>8301</v>
      </c>
      <c r="G3632" t="s">
        <v>8302</v>
      </c>
      <c r="H3632">
        <v>222</v>
      </c>
      <c r="I3632">
        <v>0</v>
      </c>
      <c r="J3632" s="48">
        <v>847076</v>
      </c>
      <c r="K3632" s="48">
        <v>0</v>
      </c>
      <c r="L3632">
        <v>3815.66</v>
      </c>
      <c r="M3632" t="s">
        <v>17432</v>
      </c>
      <c r="N3632" s="58">
        <v>-12808.797</v>
      </c>
      <c r="O3632" s="48">
        <v>0</v>
      </c>
      <c r="P3632" s="63">
        <f t="shared" si="112"/>
        <v>847076</v>
      </c>
      <c r="Q3632" s="63">
        <f t="shared" si="113"/>
        <v>3815.6576576576576</v>
      </c>
    </row>
    <row r="3633" spans="1:17" x14ac:dyDescent="0.25">
      <c r="A3633" t="s">
        <v>17772</v>
      </c>
      <c r="B3633" t="s">
        <v>17773</v>
      </c>
      <c r="C3633" t="s">
        <v>17774</v>
      </c>
      <c r="D3633" t="s">
        <v>8296</v>
      </c>
      <c r="E3633" t="s">
        <v>8297</v>
      </c>
      <c r="F3633" t="s">
        <v>8303</v>
      </c>
      <c r="G3633" t="s">
        <v>8304</v>
      </c>
      <c r="H3633">
        <v>192</v>
      </c>
      <c r="I3633">
        <v>0</v>
      </c>
      <c r="J3633" s="48">
        <v>732131</v>
      </c>
      <c r="K3633" s="48">
        <v>0</v>
      </c>
      <c r="L3633">
        <v>3813.18</v>
      </c>
      <c r="M3633" t="s">
        <v>17432</v>
      </c>
      <c r="N3633" s="58">
        <v>-11070.696</v>
      </c>
      <c r="O3633" s="48">
        <v>0</v>
      </c>
      <c r="P3633" s="63">
        <f t="shared" si="112"/>
        <v>732131</v>
      </c>
      <c r="Q3633" s="63">
        <f t="shared" si="113"/>
        <v>3813.1822916666665</v>
      </c>
    </row>
    <row r="3634" spans="1:17" x14ac:dyDescent="0.25">
      <c r="A3634" t="s">
        <v>17772</v>
      </c>
      <c r="B3634" t="s">
        <v>17773</v>
      </c>
      <c r="C3634" t="s">
        <v>17774</v>
      </c>
      <c r="D3634" t="s">
        <v>8296</v>
      </c>
      <c r="E3634" t="s">
        <v>8297</v>
      </c>
      <c r="F3634" t="s">
        <v>8305</v>
      </c>
      <c r="G3634" t="s">
        <v>8306</v>
      </c>
      <c r="H3634">
        <v>152</v>
      </c>
      <c r="I3634">
        <v>0</v>
      </c>
      <c r="J3634" s="48">
        <v>612029</v>
      </c>
      <c r="K3634" s="48">
        <v>0</v>
      </c>
      <c r="L3634">
        <v>4026.51</v>
      </c>
      <c r="M3634" t="s">
        <v>17432</v>
      </c>
      <c r="N3634" s="58">
        <v>-9254.6059999999998</v>
      </c>
      <c r="O3634" s="48">
        <v>0</v>
      </c>
      <c r="P3634" s="63">
        <f t="shared" si="112"/>
        <v>612029</v>
      </c>
      <c r="Q3634" s="63">
        <f t="shared" si="113"/>
        <v>4026.5065789473683</v>
      </c>
    </row>
    <row r="3635" spans="1:17" x14ac:dyDescent="0.25">
      <c r="A3635" t="s">
        <v>17772</v>
      </c>
      <c r="B3635" t="s">
        <v>17773</v>
      </c>
      <c r="C3635" t="s">
        <v>17774</v>
      </c>
      <c r="D3635" t="s">
        <v>8296</v>
      </c>
      <c r="E3635" t="s">
        <v>8297</v>
      </c>
      <c r="F3635" t="s">
        <v>8307</v>
      </c>
      <c r="G3635" t="s">
        <v>8308</v>
      </c>
      <c r="H3635">
        <v>295</v>
      </c>
      <c r="I3635">
        <v>0</v>
      </c>
      <c r="J3635" s="48">
        <v>774955</v>
      </c>
      <c r="K3635" s="48">
        <v>0</v>
      </c>
      <c r="L3635">
        <v>2626.97</v>
      </c>
      <c r="M3635" t="s">
        <v>17432</v>
      </c>
      <c r="N3635" s="58">
        <v>-11718.2451</v>
      </c>
      <c r="O3635" s="48">
        <v>0</v>
      </c>
      <c r="P3635" s="63">
        <f t="shared" si="112"/>
        <v>774955</v>
      </c>
      <c r="Q3635" s="63">
        <f t="shared" si="113"/>
        <v>2626.9661016949153</v>
      </c>
    </row>
    <row r="3636" spans="1:17" x14ac:dyDescent="0.25">
      <c r="A3636" t="s">
        <v>17772</v>
      </c>
      <c r="B3636" t="s">
        <v>17773</v>
      </c>
      <c r="C3636" t="s">
        <v>17774</v>
      </c>
      <c r="D3636" t="s">
        <v>8296</v>
      </c>
      <c r="E3636" t="s">
        <v>8297</v>
      </c>
      <c r="F3636" t="s">
        <v>8309</v>
      </c>
      <c r="G3636" t="s">
        <v>8310</v>
      </c>
      <c r="H3636">
        <v>368</v>
      </c>
      <c r="I3636">
        <v>0</v>
      </c>
      <c r="J3636" s="48">
        <v>1288137</v>
      </c>
      <c r="K3636" s="48">
        <v>0</v>
      </c>
      <c r="L3636">
        <v>3500.37</v>
      </c>
      <c r="M3636" t="s">
        <v>17432</v>
      </c>
      <c r="N3636" s="58">
        <v>-19478.1711</v>
      </c>
      <c r="O3636" s="48">
        <v>0</v>
      </c>
      <c r="P3636" s="63">
        <f t="shared" si="112"/>
        <v>1288137</v>
      </c>
      <c r="Q3636" s="63">
        <f t="shared" si="113"/>
        <v>3500.3722826086955</v>
      </c>
    </row>
    <row r="3637" spans="1:17" x14ac:dyDescent="0.25">
      <c r="A3637" t="s">
        <v>17772</v>
      </c>
      <c r="B3637" t="s">
        <v>17773</v>
      </c>
      <c r="C3637" t="s">
        <v>17774</v>
      </c>
      <c r="D3637" t="s">
        <v>8296</v>
      </c>
      <c r="E3637" t="s">
        <v>8297</v>
      </c>
      <c r="F3637" t="s">
        <v>8311</v>
      </c>
      <c r="G3637" t="s">
        <v>8312</v>
      </c>
      <c r="H3637">
        <v>10</v>
      </c>
      <c r="I3637">
        <v>0</v>
      </c>
      <c r="J3637" s="48">
        <v>23920</v>
      </c>
      <c r="K3637" s="48">
        <v>0</v>
      </c>
      <c r="L3637">
        <v>2392</v>
      </c>
      <c r="M3637" t="s">
        <v>17432</v>
      </c>
      <c r="N3637" s="58">
        <v>-361.7013</v>
      </c>
      <c r="O3637" s="48">
        <v>0</v>
      </c>
      <c r="P3637" s="63">
        <f t="shared" si="112"/>
        <v>23920</v>
      </c>
      <c r="Q3637" s="63">
        <f t="shared" si="113"/>
        <v>2392</v>
      </c>
    </row>
    <row r="3638" spans="1:17" x14ac:dyDescent="0.25">
      <c r="A3638" t="s">
        <v>17772</v>
      </c>
      <c r="B3638" t="s">
        <v>17773</v>
      </c>
      <c r="C3638" t="s">
        <v>17774</v>
      </c>
      <c r="D3638" t="s">
        <v>8296</v>
      </c>
      <c r="E3638" t="s">
        <v>8297</v>
      </c>
      <c r="F3638" t="s">
        <v>8313</v>
      </c>
      <c r="G3638" t="s">
        <v>8314</v>
      </c>
      <c r="H3638">
        <v>77</v>
      </c>
      <c r="I3638">
        <v>0</v>
      </c>
      <c r="J3638" s="48">
        <v>161225</v>
      </c>
      <c r="K3638" s="48">
        <v>0</v>
      </c>
      <c r="L3638">
        <v>2093.83</v>
      </c>
      <c r="M3638" t="s">
        <v>17432</v>
      </c>
      <c r="N3638" s="58">
        <v>-2437.9151999999999</v>
      </c>
      <c r="O3638" s="48">
        <v>0</v>
      </c>
      <c r="P3638" s="63">
        <f t="shared" si="112"/>
        <v>161225</v>
      </c>
      <c r="Q3638" s="63">
        <f t="shared" si="113"/>
        <v>2093.8311688311687</v>
      </c>
    </row>
    <row r="3639" spans="1:17" x14ac:dyDescent="0.25">
      <c r="A3639" t="s">
        <v>17772</v>
      </c>
      <c r="B3639" t="s">
        <v>17773</v>
      </c>
      <c r="C3639" t="s">
        <v>17774</v>
      </c>
      <c r="D3639" t="s">
        <v>8296</v>
      </c>
      <c r="E3639" t="s">
        <v>8297</v>
      </c>
      <c r="F3639" t="s">
        <v>8315</v>
      </c>
      <c r="G3639" t="s">
        <v>8316</v>
      </c>
      <c r="H3639">
        <v>82</v>
      </c>
      <c r="I3639">
        <v>0</v>
      </c>
      <c r="J3639" s="48">
        <v>112171</v>
      </c>
      <c r="K3639" s="48">
        <v>0</v>
      </c>
      <c r="L3639">
        <v>1367.94</v>
      </c>
      <c r="M3639" t="s">
        <v>17432</v>
      </c>
      <c r="N3639" s="58">
        <v>-1696.1572000000001</v>
      </c>
      <c r="O3639" s="48">
        <v>0</v>
      </c>
      <c r="P3639" s="63">
        <f t="shared" si="112"/>
        <v>112171</v>
      </c>
      <c r="Q3639" s="63">
        <f t="shared" si="113"/>
        <v>1367.939024390244</v>
      </c>
    </row>
    <row r="3640" spans="1:17" x14ac:dyDescent="0.25">
      <c r="A3640" t="s">
        <v>17772</v>
      </c>
      <c r="B3640" t="s">
        <v>17773</v>
      </c>
      <c r="C3640" t="s">
        <v>17774</v>
      </c>
      <c r="D3640" t="s">
        <v>8296</v>
      </c>
      <c r="E3640" t="s">
        <v>8297</v>
      </c>
      <c r="F3640" t="s">
        <v>8317</v>
      </c>
      <c r="G3640" t="s">
        <v>8318</v>
      </c>
      <c r="H3640">
        <v>41</v>
      </c>
      <c r="I3640">
        <v>0</v>
      </c>
      <c r="J3640" s="48">
        <v>87325</v>
      </c>
      <c r="K3640" s="48">
        <v>0</v>
      </c>
      <c r="L3640">
        <v>2129.88</v>
      </c>
      <c r="M3640" t="s">
        <v>17432</v>
      </c>
      <c r="N3640" s="58">
        <v>-1320.453</v>
      </c>
      <c r="O3640" s="48">
        <v>0</v>
      </c>
      <c r="P3640" s="63">
        <f t="shared" si="112"/>
        <v>87325</v>
      </c>
      <c r="Q3640" s="63">
        <f t="shared" si="113"/>
        <v>2129.8780487804879</v>
      </c>
    </row>
    <row r="3641" spans="1:17" x14ac:dyDescent="0.25">
      <c r="A3641" t="s">
        <v>17772</v>
      </c>
      <c r="B3641" t="s">
        <v>17773</v>
      </c>
      <c r="C3641" t="s">
        <v>17774</v>
      </c>
      <c r="D3641" t="s">
        <v>8296</v>
      </c>
      <c r="E3641" t="s">
        <v>8297</v>
      </c>
      <c r="F3641" t="s">
        <v>8319</v>
      </c>
      <c r="G3641" t="s">
        <v>8320</v>
      </c>
      <c r="H3641">
        <v>45</v>
      </c>
      <c r="I3641">
        <v>0</v>
      </c>
      <c r="J3641" s="48">
        <v>94923</v>
      </c>
      <c r="K3641" s="48">
        <v>0</v>
      </c>
      <c r="L3641">
        <v>2109.4</v>
      </c>
      <c r="M3641" t="s">
        <v>17432</v>
      </c>
      <c r="N3641" s="58">
        <v>-1435.3536999999999</v>
      </c>
      <c r="O3641" s="48">
        <v>0</v>
      </c>
      <c r="P3641" s="63">
        <f t="shared" si="112"/>
        <v>94923</v>
      </c>
      <c r="Q3641" s="63">
        <f t="shared" si="113"/>
        <v>2109.4</v>
      </c>
    </row>
    <row r="3642" spans="1:17" x14ac:dyDescent="0.25">
      <c r="A3642" t="s">
        <v>17772</v>
      </c>
      <c r="B3642" t="s">
        <v>17773</v>
      </c>
      <c r="C3642" t="s">
        <v>17774</v>
      </c>
      <c r="D3642" t="s">
        <v>8296</v>
      </c>
      <c r="E3642" t="s">
        <v>8297</v>
      </c>
      <c r="F3642" t="s">
        <v>8321</v>
      </c>
      <c r="G3642" t="s">
        <v>8322</v>
      </c>
      <c r="H3642">
        <v>48</v>
      </c>
      <c r="I3642">
        <v>0</v>
      </c>
      <c r="J3642" s="48">
        <v>172170</v>
      </c>
      <c r="K3642" s="48">
        <v>0</v>
      </c>
      <c r="L3642">
        <v>3586.88</v>
      </c>
      <c r="M3642" t="s">
        <v>17432</v>
      </c>
      <c r="N3642" s="58">
        <v>-2603.4128999999998</v>
      </c>
      <c r="O3642" s="48">
        <v>0</v>
      </c>
      <c r="P3642" s="63">
        <f t="shared" si="112"/>
        <v>172170</v>
      </c>
      <c r="Q3642" s="63">
        <f t="shared" si="113"/>
        <v>3586.875</v>
      </c>
    </row>
    <row r="3643" spans="1:17" x14ac:dyDescent="0.25">
      <c r="A3643" t="s">
        <v>17772</v>
      </c>
      <c r="B3643" t="s">
        <v>17773</v>
      </c>
      <c r="C3643" t="s">
        <v>17774</v>
      </c>
      <c r="D3643" t="s">
        <v>8296</v>
      </c>
      <c r="E3643" t="s">
        <v>8297</v>
      </c>
      <c r="F3643" t="s">
        <v>8323</v>
      </c>
      <c r="G3643" t="s">
        <v>8324</v>
      </c>
      <c r="H3643">
        <v>57</v>
      </c>
      <c r="I3643">
        <v>0</v>
      </c>
      <c r="J3643" s="48">
        <v>121412</v>
      </c>
      <c r="K3643" s="48">
        <v>0</v>
      </c>
      <c r="L3643">
        <v>2130.04</v>
      </c>
      <c r="M3643" t="s">
        <v>17432</v>
      </c>
      <c r="N3643" s="58">
        <v>-1835.9002</v>
      </c>
      <c r="O3643" s="48">
        <v>0</v>
      </c>
      <c r="P3643" s="63">
        <f t="shared" si="112"/>
        <v>121412</v>
      </c>
      <c r="Q3643" s="63">
        <f t="shared" si="113"/>
        <v>2130.0350877192982</v>
      </c>
    </row>
    <row r="3644" spans="1:17" x14ac:dyDescent="0.25">
      <c r="A3644" t="s">
        <v>17772</v>
      </c>
      <c r="B3644" t="s">
        <v>17773</v>
      </c>
      <c r="C3644" t="s">
        <v>17774</v>
      </c>
      <c r="D3644" t="s">
        <v>8296</v>
      </c>
      <c r="E3644" t="s">
        <v>8297</v>
      </c>
      <c r="F3644" t="s">
        <v>8325</v>
      </c>
      <c r="G3644" t="s">
        <v>8326</v>
      </c>
      <c r="H3644">
        <v>40</v>
      </c>
      <c r="I3644">
        <v>0</v>
      </c>
      <c r="J3644" s="48">
        <v>78319</v>
      </c>
      <c r="K3644" s="48">
        <v>0</v>
      </c>
      <c r="L3644">
        <v>1957.98</v>
      </c>
      <c r="M3644" t="s">
        <v>17432</v>
      </c>
      <c r="N3644" s="58">
        <v>-1184.2726</v>
      </c>
      <c r="O3644" s="48">
        <v>0</v>
      </c>
      <c r="P3644" s="63">
        <f t="shared" si="112"/>
        <v>78319</v>
      </c>
      <c r="Q3644" s="63">
        <f t="shared" si="113"/>
        <v>1957.9749999999999</v>
      </c>
    </row>
    <row r="3645" spans="1:17" x14ac:dyDescent="0.25">
      <c r="A3645" t="s">
        <v>17772</v>
      </c>
      <c r="B3645" t="s">
        <v>17773</v>
      </c>
      <c r="C3645" t="s">
        <v>17774</v>
      </c>
      <c r="D3645" t="s">
        <v>8296</v>
      </c>
      <c r="E3645" t="s">
        <v>8297</v>
      </c>
      <c r="F3645" t="s">
        <v>8327</v>
      </c>
      <c r="G3645" t="s">
        <v>8328</v>
      </c>
      <c r="H3645">
        <v>71</v>
      </c>
      <c r="I3645">
        <v>0</v>
      </c>
      <c r="J3645" s="48">
        <v>137228</v>
      </c>
      <c r="K3645" s="48">
        <v>0</v>
      </c>
      <c r="L3645">
        <v>1932.79</v>
      </c>
      <c r="M3645" t="s">
        <v>17432</v>
      </c>
      <c r="N3645" s="58">
        <v>-2075.0455999999999</v>
      </c>
      <c r="O3645" s="48">
        <v>0</v>
      </c>
      <c r="P3645" s="63">
        <f t="shared" si="112"/>
        <v>137228</v>
      </c>
      <c r="Q3645" s="63">
        <f t="shared" si="113"/>
        <v>1932.7887323943662</v>
      </c>
    </row>
    <row r="3646" spans="1:17" x14ac:dyDescent="0.25">
      <c r="A3646" t="s">
        <v>17772</v>
      </c>
      <c r="B3646" t="s">
        <v>17773</v>
      </c>
      <c r="C3646" t="s">
        <v>17774</v>
      </c>
      <c r="D3646" t="s">
        <v>8296</v>
      </c>
      <c r="E3646" t="s">
        <v>8297</v>
      </c>
      <c r="F3646" t="s">
        <v>8329</v>
      </c>
      <c r="G3646" t="s">
        <v>8330</v>
      </c>
      <c r="H3646">
        <v>40</v>
      </c>
      <c r="I3646">
        <v>0</v>
      </c>
      <c r="J3646" s="48">
        <v>56741</v>
      </c>
      <c r="K3646" s="48">
        <v>0</v>
      </c>
      <c r="L3646">
        <v>1418.52</v>
      </c>
      <c r="M3646" t="s">
        <v>17432</v>
      </c>
      <c r="N3646" s="58">
        <v>-857.99829999999997</v>
      </c>
      <c r="O3646" s="48">
        <v>0</v>
      </c>
      <c r="P3646" s="63">
        <f t="shared" si="112"/>
        <v>56741</v>
      </c>
      <c r="Q3646" s="63">
        <f t="shared" si="113"/>
        <v>1418.5250000000001</v>
      </c>
    </row>
    <row r="3647" spans="1:17" x14ac:dyDescent="0.25">
      <c r="A3647" t="s">
        <v>17772</v>
      </c>
      <c r="B3647" t="s">
        <v>17773</v>
      </c>
      <c r="C3647" t="s">
        <v>17774</v>
      </c>
      <c r="D3647" t="s">
        <v>8296</v>
      </c>
      <c r="E3647" t="s">
        <v>8297</v>
      </c>
      <c r="F3647" t="s">
        <v>8331</v>
      </c>
      <c r="G3647" t="s">
        <v>8332</v>
      </c>
      <c r="H3647">
        <v>38</v>
      </c>
      <c r="I3647">
        <v>0</v>
      </c>
      <c r="J3647" s="48">
        <v>72673</v>
      </c>
      <c r="K3647" s="48">
        <v>0</v>
      </c>
      <c r="L3647">
        <v>1912.45</v>
      </c>
      <c r="M3647" t="s">
        <v>17432</v>
      </c>
      <c r="N3647" s="58">
        <v>-1098.8969</v>
      </c>
      <c r="O3647" s="48">
        <v>0</v>
      </c>
      <c r="P3647" s="63">
        <f t="shared" si="112"/>
        <v>72673</v>
      </c>
      <c r="Q3647" s="63">
        <f t="shared" si="113"/>
        <v>1912.4473684210527</v>
      </c>
    </row>
    <row r="3648" spans="1:17" x14ac:dyDescent="0.25">
      <c r="A3648" t="s">
        <v>17772</v>
      </c>
      <c r="B3648" t="s">
        <v>17773</v>
      </c>
      <c r="C3648" t="s">
        <v>17774</v>
      </c>
      <c r="D3648" t="s">
        <v>8296</v>
      </c>
      <c r="E3648" t="s">
        <v>8297</v>
      </c>
      <c r="F3648" t="s">
        <v>8333</v>
      </c>
      <c r="G3648" t="s">
        <v>8334</v>
      </c>
      <c r="H3648">
        <v>24</v>
      </c>
      <c r="I3648">
        <v>0</v>
      </c>
      <c r="J3648" s="48">
        <v>51988</v>
      </c>
      <c r="K3648" s="48">
        <v>0</v>
      </c>
      <c r="L3648">
        <v>2166.17</v>
      </c>
      <c r="M3648" t="s">
        <v>17432</v>
      </c>
      <c r="N3648" s="58">
        <v>-786.11990000000003</v>
      </c>
      <c r="O3648" s="48">
        <v>0</v>
      </c>
      <c r="P3648" s="63">
        <f t="shared" si="112"/>
        <v>51988</v>
      </c>
      <c r="Q3648" s="63">
        <f t="shared" si="113"/>
        <v>2166.1666666666665</v>
      </c>
    </row>
    <row r="3649" spans="1:17" x14ac:dyDescent="0.25">
      <c r="A3649" t="s">
        <v>17772</v>
      </c>
      <c r="B3649" t="s">
        <v>17773</v>
      </c>
      <c r="C3649" t="s">
        <v>17774</v>
      </c>
      <c r="D3649" t="s">
        <v>8296</v>
      </c>
      <c r="E3649" t="s">
        <v>8297</v>
      </c>
      <c r="F3649" t="s">
        <v>8335</v>
      </c>
      <c r="G3649" t="s">
        <v>8336</v>
      </c>
      <c r="H3649">
        <v>26</v>
      </c>
      <c r="I3649">
        <v>0</v>
      </c>
      <c r="J3649" s="48">
        <v>50197</v>
      </c>
      <c r="K3649" s="48">
        <v>0</v>
      </c>
      <c r="L3649">
        <v>1930.65</v>
      </c>
      <c r="M3649" t="s">
        <v>17432</v>
      </c>
      <c r="N3649" s="58">
        <v>-759.04280000000006</v>
      </c>
      <c r="O3649" s="48">
        <v>0</v>
      </c>
      <c r="P3649" s="63">
        <f t="shared" si="112"/>
        <v>50197</v>
      </c>
      <c r="Q3649" s="63">
        <f t="shared" si="113"/>
        <v>1930.6538461538462</v>
      </c>
    </row>
    <row r="3650" spans="1:17" x14ac:dyDescent="0.25">
      <c r="A3650" t="s">
        <v>17772</v>
      </c>
      <c r="B3650" t="s">
        <v>17773</v>
      </c>
      <c r="C3650" t="s">
        <v>17774</v>
      </c>
      <c r="D3650" t="s">
        <v>8296</v>
      </c>
      <c r="E3650" t="s">
        <v>8297</v>
      </c>
      <c r="F3650" t="s">
        <v>8337</v>
      </c>
      <c r="G3650" t="s">
        <v>8338</v>
      </c>
      <c r="H3650">
        <v>27</v>
      </c>
      <c r="I3650">
        <v>0</v>
      </c>
      <c r="J3650" s="48">
        <v>54255</v>
      </c>
      <c r="K3650" s="48">
        <v>0</v>
      </c>
      <c r="L3650">
        <v>2009.44</v>
      </c>
      <c r="M3650" t="s">
        <v>17432</v>
      </c>
      <c r="N3650" s="58">
        <v>-820.39949999999999</v>
      </c>
      <c r="O3650" s="48">
        <v>0</v>
      </c>
      <c r="P3650" s="63">
        <f t="shared" si="112"/>
        <v>54255</v>
      </c>
      <c r="Q3650" s="63">
        <f t="shared" si="113"/>
        <v>2009.4444444444443</v>
      </c>
    </row>
    <row r="3651" spans="1:17" x14ac:dyDescent="0.25">
      <c r="A3651" t="s">
        <v>17772</v>
      </c>
      <c r="B3651" t="s">
        <v>17773</v>
      </c>
      <c r="C3651" t="s">
        <v>17774</v>
      </c>
      <c r="D3651" t="s">
        <v>8296</v>
      </c>
      <c r="E3651" t="s">
        <v>8297</v>
      </c>
      <c r="F3651" t="s">
        <v>8339</v>
      </c>
      <c r="G3651" t="s">
        <v>8340</v>
      </c>
      <c r="H3651">
        <v>12</v>
      </c>
      <c r="I3651">
        <v>0</v>
      </c>
      <c r="J3651" s="48">
        <v>23351</v>
      </c>
      <c r="K3651" s="48">
        <v>0</v>
      </c>
      <c r="L3651">
        <v>1945.92</v>
      </c>
      <c r="M3651" t="s">
        <v>17432</v>
      </c>
      <c r="N3651" s="58">
        <v>-353.09620000000001</v>
      </c>
      <c r="O3651" s="48">
        <v>0</v>
      </c>
      <c r="P3651" s="63">
        <f t="shared" si="112"/>
        <v>23351</v>
      </c>
      <c r="Q3651" s="63">
        <f t="shared" si="113"/>
        <v>1945.9166666666667</v>
      </c>
    </row>
    <row r="3652" spans="1:17" x14ac:dyDescent="0.25">
      <c r="A3652" t="s">
        <v>17772</v>
      </c>
      <c r="B3652" t="s">
        <v>17773</v>
      </c>
      <c r="C3652" t="s">
        <v>17774</v>
      </c>
      <c r="D3652" t="s">
        <v>8296</v>
      </c>
      <c r="E3652" t="s">
        <v>8297</v>
      </c>
      <c r="F3652" t="s">
        <v>8341</v>
      </c>
      <c r="G3652" t="s">
        <v>8342</v>
      </c>
      <c r="H3652">
        <v>26</v>
      </c>
      <c r="I3652">
        <v>0</v>
      </c>
      <c r="J3652" s="48">
        <v>45387</v>
      </c>
      <c r="K3652" s="48">
        <v>0</v>
      </c>
      <c r="L3652">
        <v>1745.65</v>
      </c>
      <c r="M3652" t="s">
        <v>17432</v>
      </c>
      <c r="N3652" s="58">
        <v>-686.30200000000002</v>
      </c>
      <c r="O3652" s="48">
        <v>0</v>
      </c>
      <c r="P3652" s="63">
        <f t="shared" ref="P3652:P3715" si="114">J3652-K3652</f>
        <v>45387</v>
      </c>
      <c r="Q3652" s="63">
        <f t="shared" ref="Q3652:Q3715" si="115">P3652/H3652</f>
        <v>1745.6538461538462</v>
      </c>
    </row>
    <row r="3653" spans="1:17" x14ac:dyDescent="0.25">
      <c r="A3653" t="s">
        <v>17772</v>
      </c>
      <c r="B3653" t="s">
        <v>17773</v>
      </c>
      <c r="C3653" t="s">
        <v>17774</v>
      </c>
      <c r="D3653" t="s">
        <v>8346</v>
      </c>
      <c r="E3653" t="s">
        <v>8347</v>
      </c>
      <c r="F3653" t="s">
        <v>8345</v>
      </c>
      <c r="G3653" t="s">
        <v>8348</v>
      </c>
      <c r="H3653">
        <v>238</v>
      </c>
      <c r="I3653">
        <v>0</v>
      </c>
      <c r="J3653" s="48">
        <v>866566</v>
      </c>
      <c r="K3653" s="48">
        <v>0</v>
      </c>
      <c r="L3653">
        <v>3641.03</v>
      </c>
      <c r="M3653" t="s">
        <v>17432</v>
      </c>
      <c r="N3653" s="58">
        <v>-13103.5231</v>
      </c>
      <c r="O3653" s="48">
        <v>0</v>
      </c>
      <c r="P3653" s="63">
        <f t="shared" si="114"/>
        <v>866566</v>
      </c>
      <c r="Q3653" s="63">
        <f t="shared" si="115"/>
        <v>3641.0336134453783</v>
      </c>
    </row>
    <row r="3654" spans="1:17" x14ac:dyDescent="0.25">
      <c r="A3654" t="s">
        <v>17772</v>
      </c>
      <c r="B3654" t="s">
        <v>17773</v>
      </c>
      <c r="C3654" t="s">
        <v>17774</v>
      </c>
      <c r="D3654" t="s">
        <v>8346</v>
      </c>
      <c r="E3654" t="s">
        <v>8347</v>
      </c>
      <c r="F3654" t="s">
        <v>8349</v>
      </c>
      <c r="G3654" t="s">
        <v>8350</v>
      </c>
      <c r="H3654">
        <v>101</v>
      </c>
      <c r="I3654">
        <v>0</v>
      </c>
      <c r="J3654" s="48">
        <v>216660</v>
      </c>
      <c r="K3654" s="48">
        <v>0</v>
      </c>
      <c r="L3654">
        <v>2145.15</v>
      </c>
      <c r="M3654" t="s">
        <v>17432</v>
      </c>
      <c r="N3654" s="58">
        <v>-3276.163</v>
      </c>
      <c r="O3654" s="48">
        <v>0</v>
      </c>
      <c r="P3654" s="63">
        <f t="shared" si="114"/>
        <v>216660</v>
      </c>
      <c r="Q3654" s="63">
        <f t="shared" si="115"/>
        <v>2145.1485148514853</v>
      </c>
    </row>
    <row r="3655" spans="1:17" x14ac:dyDescent="0.25">
      <c r="A3655" t="s">
        <v>17772</v>
      </c>
      <c r="B3655" t="s">
        <v>17773</v>
      </c>
      <c r="C3655" t="s">
        <v>17774</v>
      </c>
      <c r="D3655" t="s">
        <v>8346</v>
      </c>
      <c r="E3655" t="s">
        <v>8347</v>
      </c>
      <c r="F3655" t="s">
        <v>8351</v>
      </c>
      <c r="G3655" t="s">
        <v>8352</v>
      </c>
      <c r="H3655">
        <v>57</v>
      </c>
      <c r="I3655">
        <v>0</v>
      </c>
      <c r="J3655" s="48">
        <v>113630</v>
      </c>
      <c r="K3655" s="48">
        <v>0</v>
      </c>
      <c r="L3655">
        <v>1993.51</v>
      </c>
      <c r="M3655" t="s">
        <v>17432</v>
      </c>
      <c r="N3655" s="58">
        <v>-1718.2244000000001</v>
      </c>
      <c r="O3655" s="48">
        <v>0</v>
      </c>
      <c r="P3655" s="63">
        <f t="shared" si="114"/>
        <v>113630</v>
      </c>
      <c r="Q3655" s="63">
        <f t="shared" si="115"/>
        <v>1993.5087719298247</v>
      </c>
    </row>
    <row r="3656" spans="1:17" x14ac:dyDescent="0.25">
      <c r="A3656" t="s">
        <v>17772</v>
      </c>
      <c r="B3656" t="s">
        <v>17773</v>
      </c>
      <c r="C3656" t="s">
        <v>17774</v>
      </c>
      <c r="D3656" t="s">
        <v>8346</v>
      </c>
      <c r="E3656" t="s">
        <v>8347</v>
      </c>
      <c r="F3656" t="s">
        <v>8353</v>
      </c>
      <c r="G3656" t="s">
        <v>8354</v>
      </c>
      <c r="H3656">
        <v>59</v>
      </c>
      <c r="I3656">
        <v>0</v>
      </c>
      <c r="J3656" s="48">
        <v>128354</v>
      </c>
      <c r="K3656" s="48">
        <v>0</v>
      </c>
      <c r="L3656">
        <v>2175.4899999999998</v>
      </c>
      <c r="M3656" t="s">
        <v>17432</v>
      </c>
      <c r="N3656" s="58">
        <v>-1940.8653999999999</v>
      </c>
      <c r="O3656" s="48">
        <v>0</v>
      </c>
      <c r="P3656" s="63">
        <f t="shared" si="114"/>
        <v>128354</v>
      </c>
      <c r="Q3656" s="63">
        <f t="shared" si="115"/>
        <v>2175.4915254237289</v>
      </c>
    </row>
    <row r="3657" spans="1:17" x14ac:dyDescent="0.25">
      <c r="A3657" t="s">
        <v>17772</v>
      </c>
      <c r="B3657" t="s">
        <v>17773</v>
      </c>
      <c r="C3657" t="s">
        <v>17774</v>
      </c>
      <c r="D3657" t="s">
        <v>8346</v>
      </c>
      <c r="E3657" t="s">
        <v>8347</v>
      </c>
      <c r="F3657" t="s">
        <v>8355</v>
      </c>
      <c r="G3657" t="s">
        <v>8356</v>
      </c>
      <c r="H3657">
        <v>58</v>
      </c>
      <c r="I3657">
        <v>0</v>
      </c>
      <c r="J3657" s="48">
        <v>122897</v>
      </c>
      <c r="K3657" s="48">
        <v>0</v>
      </c>
      <c r="L3657">
        <v>2118.91</v>
      </c>
      <c r="M3657" t="s">
        <v>17432</v>
      </c>
      <c r="N3657" s="58">
        <v>-1858.3478</v>
      </c>
      <c r="O3657" s="48">
        <v>0</v>
      </c>
      <c r="P3657" s="63">
        <f t="shared" si="114"/>
        <v>122897</v>
      </c>
      <c r="Q3657" s="63">
        <f t="shared" si="115"/>
        <v>2118.9137931034484</v>
      </c>
    </row>
    <row r="3658" spans="1:17" x14ac:dyDescent="0.25">
      <c r="A3658" t="s">
        <v>17772</v>
      </c>
      <c r="B3658" t="s">
        <v>17773</v>
      </c>
      <c r="C3658" t="s">
        <v>17774</v>
      </c>
      <c r="D3658" t="s">
        <v>8346</v>
      </c>
      <c r="E3658" t="s">
        <v>8347</v>
      </c>
      <c r="F3658" t="s">
        <v>8357</v>
      </c>
      <c r="G3658" t="s">
        <v>8358</v>
      </c>
      <c r="H3658">
        <v>48</v>
      </c>
      <c r="I3658">
        <v>0</v>
      </c>
      <c r="J3658" s="48">
        <v>102494</v>
      </c>
      <c r="K3658" s="48">
        <v>0</v>
      </c>
      <c r="L3658">
        <v>2135.29</v>
      </c>
      <c r="M3658" t="s">
        <v>17432</v>
      </c>
      <c r="N3658" s="58">
        <v>-1549.827</v>
      </c>
      <c r="O3658" s="48">
        <v>0</v>
      </c>
      <c r="P3658" s="63">
        <f t="shared" si="114"/>
        <v>102494</v>
      </c>
      <c r="Q3658" s="63">
        <f t="shared" si="115"/>
        <v>2135.2916666666665</v>
      </c>
    </row>
    <row r="3659" spans="1:17" x14ac:dyDescent="0.25">
      <c r="A3659" t="s">
        <v>17772</v>
      </c>
      <c r="B3659" t="s">
        <v>17773</v>
      </c>
      <c r="C3659" t="s">
        <v>17774</v>
      </c>
      <c r="D3659" t="s">
        <v>8346</v>
      </c>
      <c r="E3659" t="s">
        <v>8347</v>
      </c>
      <c r="F3659" t="s">
        <v>8359</v>
      </c>
      <c r="G3659" t="s">
        <v>8360</v>
      </c>
      <c r="H3659">
        <v>47</v>
      </c>
      <c r="I3659">
        <v>0</v>
      </c>
      <c r="J3659" s="48">
        <v>99191</v>
      </c>
      <c r="K3659" s="48">
        <v>0</v>
      </c>
      <c r="L3659">
        <v>2110.4499999999998</v>
      </c>
      <c r="M3659" t="s">
        <v>17432</v>
      </c>
      <c r="N3659" s="58">
        <v>-1499.8915</v>
      </c>
      <c r="O3659" s="48">
        <v>0</v>
      </c>
      <c r="P3659" s="63">
        <f t="shared" si="114"/>
        <v>99191</v>
      </c>
      <c r="Q3659" s="63">
        <f t="shared" si="115"/>
        <v>2110.4468085106382</v>
      </c>
    </row>
    <row r="3660" spans="1:17" x14ac:dyDescent="0.25">
      <c r="A3660" t="s">
        <v>17772</v>
      </c>
      <c r="B3660" t="s">
        <v>17773</v>
      </c>
      <c r="C3660" t="s">
        <v>17774</v>
      </c>
      <c r="D3660" t="s">
        <v>8346</v>
      </c>
      <c r="E3660" t="s">
        <v>8347</v>
      </c>
      <c r="F3660" t="s">
        <v>8361</v>
      </c>
      <c r="G3660" t="s">
        <v>8362</v>
      </c>
      <c r="H3660">
        <v>78</v>
      </c>
      <c r="I3660">
        <v>0</v>
      </c>
      <c r="J3660" s="48">
        <v>164683</v>
      </c>
      <c r="K3660" s="48">
        <v>0</v>
      </c>
      <c r="L3660">
        <v>2111.3200000000002</v>
      </c>
      <c r="M3660" t="s">
        <v>17432</v>
      </c>
      <c r="N3660" s="58">
        <v>-2490.2033000000001</v>
      </c>
      <c r="O3660" s="48">
        <v>0</v>
      </c>
      <c r="P3660" s="63">
        <f t="shared" si="114"/>
        <v>164683</v>
      </c>
      <c r="Q3660" s="63">
        <f t="shared" si="115"/>
        <v>2111.3205128205127</v>
      </c>
    </row>
    <row r="3661" spans="1:17" x14ac:dyDescent="0.25">
      <c r="A3661" t="s">
        <v>17772</v>
      </c>
      <c r="B3661" t="s">
        <v>17773</v>
      </c>
      <c r="C3661" t="s">
        <v>17774</v>
      </c>
      <c r="D3661" t="s">
        <v>8346</v>
      </c>
      <c r="E3661" t="s">
        <v>8347</v>
      </c>
      <c r="F3661" t="s">
        <v>8363</v>
      </c>
      <c r="G3661" t="s">
        <v>8364</v>
      </c>
      <c r="H3661">
        <v>30</v>
      </c>
      <c r="I3661">
        <v>0</v>
      </c>
      <c r="J3661" s="48">
        <v>66515</v>
      </c>
      <c r="K3661" s="48">
        <v>0</v>
      </c>
      <c r="L3661">
        <v>2217.17</v>
      </c>
      <c r="M3661" t="s">
        <v>17432</v>
      </c>
      <c r="N3661" s="58">
        <v>-1005.7918</v>
      </c>
      <c r="O3661" s="48">
        <v>0</v>
      </c>
      <c r="P3661" s="63">
        <f t="shared" si="114"/>
        <v>66515</v>
      </c>
      <c r="Q3661" s="63">
        <f t="shared" si="115"/>
        <v>2217.1666666666665</v>
      </c>
    </row>
    <row r="3662" spans="1:17" x14ac:dyDescent="0.25">
      <c r="A3662" t="s">
        <v>17772</v>
      </c>
      <c r="B3662" t="s">
        <v>17773</v>
      </c>
      <c r="C3662" t="s">
        <v>17774</v>
      </c>
      <c r="D3662" t="s">
        <v>8346</v>
      </c>
      <c r="E3662" t="s">
        <v>8347</v>
      </c>
      <c r="F3662" t="s">
        <v>8365</v>
      </c>
      <c r="G3662" t="s">
        <v>8366</v>
      </c>
      <c r="H3662">
        <v>73</v>
      </c>
      <c r="I3662">
        <v>0</v>
      </c>
      <c r="J3662" s="48">
        <v>173561</v>
      </c>
      <c r="K3662" s="48">
        <v>0</v>
      </c>
      <c r="L3662">
        <v>2377.5500000000002</v>
      </c>
      <c r="M3662" t="s">
        <v>17432</v>
      </c>
      <c r="N3662" s="58">
        <v>-2624.4524999999999</v>
      </c>
      <c r="O3662" s="48">
        <v>0</v>
      </c>
      <c r="P3662" s="63">
        <f t="shared" si="114"/>
        <v>173561</v>
      </c>
      <c r="Q3662" s="63">
        <f t="shared" si="115"/>
        <v>2377.5479452054797</v>
      </c>
    </row>
    <row r="3663" spans="1:17" x14ac:dyDescent="0.25">
      <c r="A3663" t="s">
        <v>17772</v>
      </c>
      <c r="B3663" t="s">
        <v>17773</v>
      </c>
      <c r="C3663" t="s">
        <v>17774</v>
      </c>
      <c r="D3663" t="s">
        <v>8346</v>
      </c>
      <c r="E3663" t="s">
        <v>8347</v>
      </c>
      <c r="F3663" t="s">
        <v>8367</v>
      </c>
      <c r="G3663" t="s">
        <v>8368</v>
      </c>
      <c r="H3663">
        <v>99</v>
      </c>
      <c r="I3663">
        <v>0</v>
      </c>
      <c r="J3663" s="48">
        <v>342033</v>
      </c>
      <c r="K3663" s="48">
        <v>0</v>
      </c>
      <c r="L3663">
        <v>3454.88</v>
      </c>
      <c r="M3663" t="s">
        <v>17432</v>
      </c>
      <c r="N3663" s="58">
        <v>-5171.9494000000004</v>
      </c>
      <c r="O3663" s="48">
        <v>0</v>
      </c>
      <c r="P3663" s="63">
        <f t="shared" si="114"/>
        <v>342033</v>
      </c>
      <c r="Q3663" s="63">
        <f t="shared" si="115"/>
        <v>3454.878787878788</v>
      </c>
    </row>
    <row r="3664" spans="1:17" x14ac:dyDescent="0.25">
      <c r="A3664" t="s">
        <v>17772</v>
      </c>
      <c r="B3664" t="s">
        <v>17773</v>
      </c>
      <c r="C3664" t="s">
        <v>17774</v>
      </c>
      <c r="D3664" t="s">
        <v>8346</v>
      </c>
      <c r="E3664" t="s">
        <v>8347</v>
      </c>
      <c r="F3664" t="s">
        <v>8369</v>
      </c>
      <c r="G3664" t="s">
        <v>8370</v>
      </c>
      <c r="H3664">
        <v>103</v>
      </c>
      <c r="I3664">
        <v>0</v>
      </c>
      <c r="J3664" s="48">
        <v>360022</v>
      </c>
      <c r="K3664" s="48">
        <v>0</v>
      </c>
      <c r="L3664">
        <v>3495.36</v>
      </c>
      <c r="M3664" t="s">
        <v>17432</v>
      </c>
      <c r="N3664" s="58">
        <v>-5443.9705999999996</v>
      </c>
      <c r="O3664" s="48">
        <v>0</v>
      </c>
      <c r="P3664" s="63">
        <f t="shared" si="114"/>
        <v>360022</v>
      </c>
      <c r="Q3664" s="63">
        <f t="shared" si="115"/>
        <v>3495.3592233009708</v>
      </c>
    </row>
    <row r="3665" spans="1:17" x14ac:dyDescent="0.25">
      <c r="A3665" t="s">
        <v>17772</v>
      </c>
      <c r="B3665" t="s">
        <v>17773</v>
      </c>
      <c r="C3665" t="s">
        <v>17774</v>
      </c>
      <c r="D3665" t="s">
        <v>8346</v>
      </c>
      <c r="E3665" t="s">
        <v>8347</v>
      </c>
      <c r="F3665" t="s">
        <v>8371</v>
      </c>
      <c r="G3665" t="s">
        <v>8372</v>
      </c>
      <c r="H3665">
        <v>104</v>
      </c>
      <c r="I3665">
        <v>0</v>
      </c>
      <c r="J3665" s="48">
        <v>347706</v>
      </c>
      <c r="K3665" s="48">
        <v>0</v>
      </c>
      <c r="L3665">
        <v>3343.33</v>
      </c>
      <c r="M3665" t="s">
        <v>17432</v>
      </c>
      <c r="N3665" s="58">
        <v>-5257.7377999999999</v>
      </c>
      <c r="O3665" s="48">
        <v>0</v>
      </c>
      <c r="P3665" s="63">
        <f t="shared" si="114"/>
        <v>347706</v>
      </c>
      <c r="Q3665" s="63">
        <f t="shared" si="115"/>
        <v>3343.3269230769229</v>
      </c>
    </row>
    <row r="3666" spans="1:17" x14ac:dyDescent="0.25">
      <c r="A3666" t="s">
        <v>17772</v>
      </c>
      <c r="B3666" t="s">
        <v>17773</v>
      </c>
      <c r="C3666" t="s">
        <v>17774</v>
      </c>
      <c r="D3666" t="s">
        <v>8346</v>
      </c>
      <c r="E3666" t="s">
        <v>8347</v>
      </c>
      <c r="F3666" t="s">
        <v>8373</v>
      </c>
      <c r="G3666" t="s">
        <v>8374</v>
      </c>
      <c r="H3666">
        <v>74</v>
      </c>
      <c r="I3666">
        <v>0</v>
      </c>
      <c r="J3666" s="48">
        <v>116274</v>
      </c>
      <c r="K3666" s="48">
        <v>0</v>
      </c>
      <c r="L3666">
        <v>1571.27</v>
      </c>
      <c r="M3666" t="s">
        <v>17432</v>
      </c>
      <c r="N3666" s="58">
        <v>-1758.1987999999999</v>
      </c>
      <c r="O3666" s="48">
        <v>0</v>
      </c>
      <c r="P3666" s="63">
        <f t="shared" si="114"/>
        <v>116274</v>
      </c>
      <c r="Q3666" s="63">
        <f t="shared" si="115"/>
        <v>1571.2702702702702</v>
      </c>
    </row>
    <row r="3667" spans="1:17" x14ac:dyDescent="0.25">
      <c r="A3667" t="s">
        <v>17772</v>
      </c>
      <c r="B3667" t="s">
        <v>17773</v>
      </c>
      <c r="C3667" t="s">
        <v>17774</v>
      </c>
      <c r="D3667" t="s">
        <v>8346</v>
      </c>
      <c r="E3667" t="s">
        <v>8347</v>
      </c>
      <c r="F3667" t="s">
        <v>8375</v>
      </c>
      <c r="G3667" t="s">
        <v>8376</v>
      </c>
      <c r="H3667">
        <v>27</v>
      </c>
      <c r="I3667">
        <v>0</v>
      </c>
      <c r="J3667" s="48">
        <v>55589</v>
      </c>
      <c r="K3667" s="48">
        <v>0</v>
      </c>
      <c r="L3667">
        <v>2058.85</v>
      </c>
      <c r="M3667" t="s">
        <v>17432</v>
      </c>
      <c r="N3667" s="58">
        <v>-840.57730000000004</v>
      </c>
      <c r="O3667" s="48">
        <v>0</v>
      </c>
      <c r="P3667" s="63">
        <f t="shared" si="114"/>
        <v>55589</v>
      </c>
      <c r="Q3667" s="63">
        <f t="shared" si="115"/>
        <v>2058.8518518518517</v>
      </c>
    </row>
    <row r="3668" spans="1:17" x14ac:dyDescent="0.25">
      <c r="A3668" t="s">
        <v>17772</v>
      </c>
      <c r="B3668" t="s">
        <v>17773</v>
      </c>
      <c r="C3668" t="s">
        <v>17774</v>
      </c>
      <c r="D3668" t="s">
        <v>8378</v>
      </c>
      <c r="E3668" t="s">
        <v>8379</v>
      </c>
      <c r="F3668" t="s">
        <v>8377</v>
      </c>
      <c r="G3668" t="s">
        <v>8380</v>
      </c>
      <c r="H3668">
        <v>220</v>
      </c>
      <c r="I3668">
        <v>0</v>
      </c>
      <c r="J3668" s="48">
        <v>556229</v>
      </c>
      <c r="K3668" s="48">
        <v>0</v>
      </c>
      <c r="L3668">
        <v>2528.31</v>
      </c>
      <c r="M3668" t="s">
        <v>17428</v>
      </c>
      <c r="N3668" s="58">
        <v>26429.2438</v>
      </c>
      <c r="O3668" s="48">
        <v>1214.8462</v>
      </c>
      <c r="P3668" s="63">
        <f t="shared" si="114"/>
        <v>556229</v>
      </c>
      <c r="Q3668" s="63">
        <f t="shared" si="115"/>
        <v>2528.3136363636363</v>
      </c>
    </row>
    <row r="3669" spans="1:17" x14ac:dyDescent="0.25">
      <c r="A3669" t="s">
        <v>17772</v>
      </c>
      <c r="B3669" t="s">
        <v>17773</v>
      </c>
      <c r="C3669" t="s">
        <v>17774</v>
      </c>
      <c r="D3669" t="s">
        <v>8382</v>
      </c>
      <c r="E3669" t="s">
        <v>8383</v>
      </c>
      <c r="F3669" t="s">
        <v>8381</v>
      </c>
      <c r="G3669" t="s">
        <v>8384</v>
      </c>
      <c r="H3669">
        <v>471</v>
      </c>
      <c r="I3669">
        <v>0</v>
      </c>
      <c r="J3669" s="48">
        <v>1574152</v>
      </c>
      <c r="K3669" s="48">
        <v>0</v>
      </c>
      <c r="L3669">
        <v>3342.15</v>
      </c>
      <c r="M3669" t="s">
        <v>17432</v>
      </c>
      <c r="N3669" s="58">
        <v>-23803.070800000001</v>
      </c>
      <c r="O3669" s="48">
        <v>0</v>
      </c>
      <c r="P3669" s="63">
        <f t="shared" si="114"/>
        <v>1574152</v>
      </c>
      <c r="Q3669" s="63">
        <f t="shared" si="115"/>
        <v>3342.148619957537</v>
      </c>
    </row>
    <row r="3670" spans="1:17" x14ac:dyDescent="0.25">
      <c r="A3670" t="s">
        <v>17772</v>
      </c>
      <c r="B3670" t="s">
        <v>17773</v>
      </c>
      <c r="C3670" t="s">
        <v>17774</v>
      </c>
      <c r="D3670" t="s">
        <v>8382</v>
      </c>
      <c r="E3670" t="s">
        <v>8383</v>
      </c>
      <c r="F3670" t="s">
        <v>8385</v>
      </c>
      <c r="G3670" t="s">
        <v>8386</v>
      </c>
      <c r="H3670">
        <v>388</v>
      </c>
      <c r="I3670">
        <v>0</v>
      </c>
      <c r="J3670" s="48">
        <v>1255110</v>
      </c>
      <c r="K3670" s="48">
        <v>0</v>
      </c>
      <c r="L3670">
        <v>3234.82</v>
      </c>
      <c r="M3670" t="s">
        <v>17432</v>
      </c>
      <c r="N3670" s="58">
        <v>-18978.770400000001</v>
      </c>
      <c r="O3670" s="48">
        <v>0</v>
      </c>
      <c r="P3670" s="63">
        <f t="shared" si="114"/>
        <v>1255110</v>
      </c>
      <c r="Q3670" s="63">
        <f t="shared" si="115"/>
        <v>3234.819587628866</v>
      </c>
    </row>
    <row r="3671" spans="1:17" x14ac:dyDescent="0.25">
      <c r="A3671" t="s">
        <v>17772</v>
      </c>
      <c r="B3671" t="s">
        <v>17773</v>
      </c>
      <c r="C3671" t="s">
        <v>17774</v>
      </c>
      <c r="D3671" t="s">
        <v>8382</v>
      </c>
      <c r="E3671" t="s">
        <v>8383</v>
      </c>
      <c r="F3671" t="s">
        <v>8387</v>
      </c>
      <c r="G3671" t="s">
        <v>8388</v>
      </c>
      <c r="H3671">
        <v>417</v>
      </c>
      <c r="I3671">
        <v>0</v>
      </c>
      <c r="J3671" s="48">
        <v>1274246</v>
      </c>
      <c r="K3671" s="48">
        <v>0</v>
      </c>
      <c r="L3671">
        <v>3055.75</v>
      </c>
      <c r="M3671" t="s">
        <v>17432</v>
      </c>
      <c r="N3671" s="58">
        <v>-19268.126100000001</v>
      </c>
      <c r="O3671" s="48">
        <v>0</v>
      </c>
      <c r="P3671" s="63">
        <f t="shared" si="114"/>
        <v>1274246</v>
      </c>
      <c r="Q3671" s="63">
        <f t="shared" si="115"/>
        <v>3055.7458033573143</v>
      </c>
    </row>
    <row r="3672" spans="1:17" x14ac:dyDescent="0.25">
      <c r="A3672" t="s">
        <v>17772</v>
      </c>
      <c r="B3672" t="s">
        <v>17773</v>
      </c>
      <c r="C3672" t="s">
        <v>17774</v>
      </c>
      <c r="D3672" t="s">
        <v>8390</v>
      </c>
      <c r="E3672" t="s">
        <v>8391</v>
      </c>
      <c r="F3672" t="s">
        <v>8389</v>
      </c>
      <c r="G3672" t="s">
        <v>8392</v>
      </c>
      <c r="H3672">
        <v>383</v>
      </c>
      <c r="I3672">
        <v>0</v>
      </c>
      <c r="J3672" s="48">
        <v>1525199</v>
      </c>
      <c r="K3672" s="48">
        <v>0</v>
      </c>
      <c r="L3672">
        <v>3982.24</v>
      </c>
      <c r="M3672" t="s">
        <v>17432</v>
      </c>
      <c r="N3672" s="58">
        <v>-23062.828300000001</v>
      </c>
      <c r="O3672" s="48">
        <v>0</v>
      </c>
      <c r="P3672" s="63">
        <f t="shared" si="114"/>
        <v>1525199</v>
      </c>
      <c r="Q3672" s="63">
        <f t="shared" si="115"/>
        <v>3982.2428198433422</v>
      </c>
    </row>
    <row r="3673" spans="1:17" x14ac:dyDescent="0.25">
      <c r="A3673" t="s">
        <v>17772</v>
      </c>
      <c r="B3673" t="s">
        <v>17773</v>
      </c>
      <c r="C3673" t="s">
        <v>17774</v>
      </c>
      <c r="D3673" t="s">
        <v>8394</v>
      </c>
      <c r="E3673" t="s">
        <v>8395</v>
      </c>
      <c r="F3673" t="s">
        <v>8393</v>
      </c>
      <c r="G3673" t="s">
        <v>8396</v>
      </c>
      <c r="H3673">
        <v>420</v>
      </c>
      <c r="I3673">
        <v>0</v>
      </c>
      <c r="J3673" s="48">
        <v>1482976</v>
      </c>
      <c r="K3673" s="48">
        <v>0</v>
      </c>
      <c r="L3673">
        <v>3530.9</v>
      </c>
      <c r="M3673" t="s">
        <v>17432</v>
      </c>
      <c r="N3673" s="58">
        <v>-22424.3783</v>
      </c>
      <c r="O3673" s="48">
        <v>0</v>
      </c>
      <c r="P3673" s="63">
        <f t="shared" si="114"/>
        <v>1482976</v>
      </c>
      <c r="Q3673" s="63">
        <f t="shared" si="115"/>
        <v>3530.8952380952383</v>
      </c>
    </row>
    <row r="3674" spans="1:17" x14ac:dyDescent="0.25">
      <c r="A3674" t="s">
        <v>17772</v>
      </c>
      <c r="B3674" t="s">
        <v>17773</v>
      </c>
      <c r="C3674" t="s">
        <v>17774</v>
      </c>
      <c r="D3674" t="s">
        <v>8394</v>
      </c>
      <c r="E3674" t="s">
        <v>8395</v>
      </c>
      <c r="F3674" t="s">
        <v>8397</v>
      </c>
      <c r="G3674" t="s">
        <v>8398</v>
      </c>
      <c r="H3674">
        <v>504</v>
      </c>
      <c r="I3674">
        <v>0</v>
      </c>
      <c r="J3674" s="48">
        <v>1614309</v>
      </c>
      <c r="K3674" s="48">
        <v>0</v>
      </c>
      <c r="L3674">
        <v>3202.99</v>
      </c>
      <c r="M3674" t="s">
        <v>17432</v>
      </c>
      <c r="N3674" s="58">
        <v>-24410.283500000001</v>
      </c>
      <c r="O3674" s="48">
        <v>0</v>
      </c>
      <c r="P3674" s="63">
        <f t="shared" si="114"/>
        <v>1614309</v>
      </c>
      <c r="Q3674" s="63">
        <f t="shared" si="115"/>
        <v>3202.9940476190477</v>
      </c>
    </row>
    <row r="3675" spans="1:17" x14ac:dyDescent="0.25">
      <c r="A3675" t="s">
        <v>17772</v>
      </c>
      <c r="B3675" t="s">
        <v>17773</v>
      </c>
      <c r="C3675" t="s">
        <v>17774</v>
      </c>
      <c r="D3675" t="s">
        <v>8394</v>
      </c>
      <c r="E3675" t="s">
        <v>8395</v>
      </c>
      <c r="F3675" t="s">
        <v>17781</v>
      </c>
      <c r="G3675" t="s">
        <v>17782</v>
      </c>
      <c r="H3675">
        <v>0</v>
      </c>
      <c r="I3675">
        <v>31</v>
      </c>
      <c r="J3675" s="48">
        <v>128374</v>
      </c>
      <c r="K3675" s="48">
        <v>128374</v>
      </c>
      <c r="L3675">
        <v>4141.1000000000004</v>
      </c>
      <c r="M3675" t="s">
        <v>17432</v>
      </c>
      <c r="N3675" s="58">
        <v>-1941.1623999999999</v>
      </c>
      <c r="O3675" s="48">
        <v>0</v>
      </c>
      <c r="P3675" s="63">
        <f t="shared" si="114"/>
        <v>0</v>
      </c>
      <c r="Q3675" s="63" t="e">
        <f t="shared" si="115"/>
        <v>#DIV/0!</v>
      </c>
    </row>
    <row r="3676" spans="1:17" x14ac:dyDescent="0.25">
      <c r="A3676" t="s">
        <v>17772</v>
      </c>
      <c r="B3676" t="s">
        <v>17773</v>
      </c>
      <c r="C3676" t="s">
        <v>17774</v>
      </c>
      <c r="D3676" t="s">
        <v>8394</v>
      </c>
      <c r="E3676" t="s">
        <v>8395</v>
      </c>
      <c r="F3676" t="s">
        <v>8399</v>
      </c>
      <c r="G3676" t="s">
        <v>8400</v>
      </c>
      <c r="H3676">
        <v>160</v>
      </c>
      <c r="I3676">
        <v>0</v>
      </c>
      <c r="J3676" s="48">
        <v>575883</v>
      </c>
      <c r="K3676" s="48">
        <v>0</v>
      </c>
      <c r="L3676">
        <v>3599.27</v>
      </c>
      <c r="M3676" t="s">
        <v>17432</v>
      </c>
      <c r="N3676" s="58">
        <v>-8708.0342999999993</v>
      </c>
      <c r="O3676" s="48">
        <v>0</v>
      </c>
      <c r="P3676" s="63">
        <f t="shared" si="114"/>
        <v>575883</v>
      </c>
      <c r="Q3676" s="63">
        <f t="shared" si="115"/>
        <v>3599.2687500000002</v>
      </c>
    </row>
    <row r="3677" spans="1:17" x14ac:dyDescent="0.25">
      <c r="A3677" t="s">
        <v>17772</v>
      </c>
      <c r="B3677" t="s">
        <v>17773</v>
      </c>
      <c r="C3677" t="s">
        <v>17774</v>
      </c>
      <c r="D3677" t="s">
        <v>8394</v>
      </c>
      <c r="E3677" t="s">
        <v>8395</v>
      </c>
      <c r="F3677" t="s">
        <v>8401</v>
      </c>
      <c r="G3677" t="s">
        <v>8402</v>
      </c>
      <c r="H3677">
        <v>190</v>
      </c>
      <c r="I3677">
        <v>0</v>
      </c>
      <c r="J3677" s="48">
        <v>615301</v>
      </c>
      <c r="K3677" s="48">
        <v>0</v>
      </c>
      <c r="L3677">
        <v>3238.43</v>
      </c>
      <c r="M3677" t="s">
        <v>17432</v>
      </c>
      <c r="N3677" s="58">
        <v>-9304.0876000000007</v>
      </c>
      <c r="O3677" s="48">
        <v>0</v>
      </c>
      <c r="P3677" s="63">
        <f t="shared" si="114"/>
        <v>615301</v>
      </c>
      <c r="Q3677" s="63">
        <f t="shared" si="115"/>
        <v>3238.4263157894738</v>
      </c>
    </row>
    <row r="3678" spans="1:17" x14ac:dyDescent="0.25">
      <c r="A3678" t="s">
        <v>17772</v>
      </c>
      <c r="B3678" t="s">
        <v>17773</v>
      </c>
      <c r="C3678" t="s">
        <v>17774</v>
      </c>
      <c r="D3678" t="s">
        <v>8394</v>
      </c>
      <c r="E3678" t="s">
        <v>8395</v>
      </c>
      <c r="F3678" t="s">
        <v>8403</v>
      </c>
      <c r="G3678" t="s">
        <v>308</v>
      </c>
      <c r="H3678">
        <v>151</v>
      </c>
      <c r="I3678">
        <v>0</v>
      </c>
      <c r="J3678" s="48">
        <v>343413</v>
      </c>
      <c r="K3678" s="48">
        <v>0</v>
      </c>
      <c r="L3678">
        <v>2274.2600000000002</v>
      </c>
      <c r="M3678" t="s">
        <v>17432</v>
      </c>
      <c r="N3678" s="58">
        <v>-5192.8086999999996</v>
      </c>
      <c r="O3678" s="48">
        <v>0</v>
      </c>
      <c r="P3678" s="63">
        <f t="shared" si="114"/>
        <v>343413</v>
      </c>
      <c r="Q3678" s="63">
        <f t="shared" si="115"/>
        <v>2274.2582781456954</v>
      </c>
    </row>
    <row r="3679" spans="1:17" x14ac:dyDescent="0.25">
      <c r="A3679" t="s">
        <v>17772</v>
      </c>
      <c r="B3679" t="s">
        <v>17773</v>
      </c>
      <c r="C3679" t="s">
        <v>17774</v>
      </c>
      <c r="D3679" t="s">
        <v>8394</v>
      </c>
      <c r="E3679" t="s">
        <v>8395</v>
      </c>
      <c r="F3679" t="s">
        <v>8404</v>
      </c>
      <c r="G3679" t="s">
        <v>8405</v>
      </c>
      <c r="H3679">
        <v>15</v>
      </c>
      <c r="I3679">
        <v>0</v>
      </c>
      <c r="J3679" s="48">
        <v>32272</v>
      </c>
      <c r="K3679" s="48">
        <v>0</v>
      </c>
      <c r="L3679">
        <v>2151.4699999999998</v>
      </c>
      <c r="M3679" t="s">
        <v>17432</v>
      </c>
      <c r="N3679" s="58">
        <v>-487.98610000000002</v>
      </c>
      <c r="O3679" s="48">
        <v>0</v>
      </c>
      <c r="P3679" s="63">
        <f t="shared" si="114"/>
        <v>32272</v>
      </c>
      <c r="Q3679" s="63">
        <f t="shared" si="115"/>
        <v>2151.4666666666667</v>
      </c>
    </row>
    <row r="3680" spans="1:17" x14ac:dyDescent="0.25">
      <c r="A3680" t="s">
        <v>17772</v>
      </c>
      <c r="B3680" t="s">
        <v>17773</v>
      </c>
      <c r="C3680" t="s">
        <v>17774</v>
      </c>
      <c r="D3680" t="s">
        <v>8394</v>
      </c>
      <c r="E3680" t="s">
        <v>8395</v>
      </c>
      <c r="F3680" t="s">
        <v>8410</v>
      </c>
      <c r="G3680" t="s">
        <v>8411</v>
      </c>
      <c r="H3680">
        <v>32</v>
      </c>
      <c r="I3680">
        <v>0</v>
      </c>
      <c r="J3680" s="48">
        <v>69702</v>
      </c>
      <c r="K3680" s="48">
        <v>0</v>
      </c>
      <c r="L3680">
        <v>2178.19</v>
      </c>
      <c r="M3680" t="s">
        <v>17432</v>
      </c>
      <c r="N3680" s="58">
        <v>-1053.9816000000001</v>
      </c>
      <c r="O3680" s="48">
        <v>0</v>
      </c>
      <c r="P3680" s="63">
        <f t="shared" si="114"/>
        <v>69702</v>
      </c>
      <c r="Q3680" s="63">
        <f t="shared" si="115"/>
        <v>2178.1875</v>
      </c>
    </row>
    <row r="3681" spans="1:17" x14ac:dyDescent="0.25">
      <c r="A3681" t="s">
        <v>17772</v>
      </c>
      <c r="B3681" t="s">
        <v>17773</v>
      </c>
      <c r="C3681" t="s">
        <v>17774</v>
      </c>
      <c r="D3681" t="s">
        <v>8394</v>
      </c>
      <c r="E3681" t="s">
        <v>8395</v>
      </c>
      <c r="F3681" t="s">
        <v>8412</v>
      </c>
      <c r="G3681" t="s">
        <v>8413</v>
      </c>
      <c r="H3681">
        <v>2</v>
      </c>
      <c r="I3681">
        <v>0</v>
      </c>
      <c r="J3681" s="48">
        <v>4861</v>
      </c>
      <c r="K3681" s="48">
        <v>0</v>
      </c>
      <c r="L3681">
        <v>2430.5</v>
      </c>
      <c r="M3681" t="s">
        <v>17432</v>
      </c>
      <c r="N3681" s="58">
        <v>-73.497900000000001</v>
      </c>
      <c r="O3681" s="48">
        <v>0</v>
      </c>
      <c r="P3681" s="63">
        <f t="shared" si="114"/>
        <v>4861</v>
      </c>
      <c r="Q3681" s="63">
        <f t="shared" si="115"/>
        <v>2430.5</v>
      </c>
    </row>
    <row r="3682" spans="1:17" x14ac:dyDescent="0.25">
      <c r="A3682" t="s">
        <v>17772</v>
      </c>
      <c r="B3682" t="s">
        <v>17773</v>
      </c>
      <c r="C3682" t="s">
        <v>17774</v>
      </c>
      <c r="D3682" t="s">
        <v>8394</v>
      </c>
      <c r="E3682" t="s">
        <v>8395</v>
      </c>
      <c r="F3682" t="s">
        <v>8408</v>
      </c>
      <c r="G3682" t="s">
        <v>8409</v>
      </c>
      <c r="H3682">
        <v>3</v>
      </c>
      <c r="I3682">
        <v>0</v>
      </c>
      <c r="J3682" s="48">
        <v>6849</v>
      </c>
      <c r="K3682" s="48">
        <v>0</v>
      </c>
      <c r="L3682">
        <v>2283</v>
      </c>
      <c r="M3682" t="s">
        <v>17432</v>
      </c>
      <c r="N3682" s="58">
        <v>-103.5608</v>
      </c>
      <c r="O3682" s="48">
        <v>0</v>
      </c>
      <c r="P3682" s="63">
        <f t="shared" si="114"/>
        <v>6849</v>
      </c>
      <c r="Q3682" s="63">
        <f t="shared" si="115"/>
        <v>2283</v>
      </c>
    </row>
    <row r="3683" spans="1:17" x14ac:dyDescent="0.25">
      <c r="A3683" t="s">
        <v>17772</v>
      </c>
      <c r="B3683" t="s">
        <v>17773</v>
      </c>
      <c r="C3683" t="s">
        <v>17774</v>
      </c>
      <c r="D3683" t="s">
        <v>8415</v>
      </c>
      <c r="E3683" t="s">
        <v>8416</v>
      </c>
      <c r="F3683" t="s">
        <v>8414</v>
      </c>
      <c r="G3683" t="s">
        <v>8417</v>
      </c>
      <c r="H3683">
        <v>598</v>
      </c>
      <c r="I3683">
        <v>0</v>
      </c>
      <c r="J3683" s="48">
        <v>2321037</v>
      </c>
      <c r="K3683" s="48">
        <v>0</v>
      </c>
      <c r="L3683">
        <v>3881.33</v>
      </c>
      <c r="M3683" t="s">
        <v>17432</v>
      </c>
      <c r="N3683" s="58">
        <v>-35096.865599999997</v>
      </c>
      <c r="O3683" s="48">
        <v>0</v>
      </c>
      <c r="P3683" s="63">
        <f t="shared" si="114"/>
        <v>2321037</v>
      </c>
      <c r="Q3683" s="63">
        <f t="shared" si="115"/>
        <v>3881.3327759197323</v>
      </c>
    </row>
    <row r="3684" spans="1:17" x14ac:dyDescent="0.25">
      <c r="A3684" t="s">
        <v>17772</v>
      </c>
      <c r="B3684" t="s">
        <v>17773</v>
      </c>
      <c r="C3684" t="s">
        <v>17774</v>
      </c>
      <c r="D3684" t="s">
        <v>8415</v>
      </c>
      <c r="E3684" t="s">
        <v>8416</v>
      </c>
      <c r="F3684" t="s">
        <v>8418</v>
      </c>
      <c r="G3684" t="s">
        <v>8419</v>
      </c>
      <c r="H3684">
        <v>97</v>
      </c>
      <c r="I3684">
        <v>0</v>
      </c>
      <c r="J3684" s="48">
        <v>370265</v>
      </c>
      <c r="K3684" s="48">
        <v>0</v>
      </c>
      <c r="L3684">
        <v>3817.16</v>
      </c>
      <c r="M3684" t="s">
        <v>17432</v>
      </c>
      <c r="N3684" s="58">
        <v>-5598.8527000000004</v>
      </c>
      <c r="O3684" s="48">
        <v>0</v>
      </c>
      <c r="P3684" s="63">
        <f t="shared" si="114"/>
        <v>370265</v>
      </c>
      <c r="Q3684" s="63">
        <f t="shared" si="115"/>
        <v>3817.1649484536083</v>
      </c>
    </row>
    <row r="3685" spans="1:17" x14ac:dyDescent="0.25">
      <c r="A3685" t="s">
        <v>17772</v>
      </c>
      <c r="B3685" t="s">
        <v>17773</v>
      </c>
      <c r="C3685" t="s">
        <v>17774</v>
      </c>
      <c r="D3685" t="s">
        <v>8415</v>
      </c>
      <c r="E3685" t="s">
        <v>8416</v>
      </c>
      <c r="F3685" t="s">
        <v>8420</v>
      </c>
      <c r="G3685" t="s">
        <v>8421</v>
      </c>
      <c r="H3685">
        <v>209</v>
      </c>
      <c r="I3685">
        <v>0</v>
      </c>
      <c r="J3685" s="48">
        <v>823404</v>
      </c>
      <c r="K3685" s="48">
        <v>0</v>
      </c>
      <c r="L3685">
        <v>3939.73</v>
      </c>
      <c r="M3685" t="s">
        <v>17432</v>
      </c>
      <c r="N3685" s="58">
        <v>-12450.8488</v>
      </c>
      <c r="O3685" s="48">
        <v>0</v>
      </c>
      <c r="P3685" s="63">
        <f t="shared" si="114"/>
        <v>823404</v>
      </c>
      <c r="Q3685" s="63">
        <f t="shared" si="115"/>
        <v>3939.7320574162682</v>
      </c>
    </row>
    <row r="3686" spans="1:17" x14ac:dyDescent="0.25">
      <c r="A3686" t="s">
        <v>17772</v>
      </c>
      <c r="B3686" t="s">
        <v>17773</v>
      </c>
      <c r="C3686" t="s">
        <v>17774</v>
      </c>
      <c r="D3686" t="s">
        <v>8415</v>
      </c>
      <c r="E3686" t="s">
        <v>8416</v>
      </c>
      <c r="F3686" t="s">
        <v>8422</v>
      </c>
      <c r="G3686" t="s">
        <v>8423</v>
      </c>
      <c r="H3686">
        <v>250</v>
      </c>
      <c r="I3686">
        <v>0</v>
      </c>
      <c r="J3686" s="48">
        <v>889452</v>
      </c>
      <c r="K3686" s="48">
        <v>0</v>
      </c>
      <c r="L3686">
        <v>3557.81</v>
      </c>
      <c r="M3686" t="s">
        <v>17432</v>
      </c>
      <c r="N3686" s="58">
        <v>-13449.572399999999</v>
      </c>
      <c r="O3686" s="48">
        <v>0</v>
      </c>
      <c r="P3686" s="63">
        <f t="shared" si="114"/>
        <v>889452</v>
      </c>
      <c r="Q3686" s="63">
        <f t="shared" si="115"/>
        <v>3557.808</v>
      </c>
    </row>
    <row r="3687" spans="1:17" x14ac:dyDescent="0.25">
      <c r="A3687" t="s">
        <v>17772</v>
      </c>
      <c r="B3687" t="s">
        <v>17773</v>
      </c>
      <c r="C3687" t="s">
        <v>17774</v>
      </c>
      <c r="D3687" t="s">
        <v>8425</v>
      </c>
      <c r="E3687" t="s">
        <v>8426</v>
      </c>
      <c r="F3687" t="s">
        <v>8424</v>
      </c>
      <c r="G3687" t="s">
        <v>8421</v>
      </c>
      <c r="H3687">
        <v>268</v>
      </c>
      <c r="I3687">
        <v>0</v>
      </c>
      <c r="J3687" s="48">
        <v>1027821</v>
      </c>
      <c r="K3687" s="48">
        <v>0</v>
      </c>
      <c r="L3687">
        <v>3835.15</v>
      </c>
      <c r="M3687" t="s">
        <v>17428</v>
      </c>
      <c r="N3687" s="58">
        <v>48836.934500000003</v>
      </c>
      <c r="O3687" s="48">
        <v>2244.8377</v>
      </c>
      <c r="P3687" s="63">
        <f t="shared" si="114"/>
        <v>1027821</v>
      </c>
      <c r="Q3687" s="63">
        <f t="shared" si="115"/>
        <v>3835.1529850746269</v>
      </c>
    </row>
    <row r="3688" spans="1:17" x14ac:dyDescent="0.25">
      <c r="A3688" t="s">
        <v>17772</v>
      </c>
      <c r="B3688" t="s">
        <v>17773</v>
      </c>
      <c r="C3688" t="s">
        <v>17774</v>
      </c>
      <c r="D3688" t="s">
        <v>8428</v>
      </c>
      <c r="E3688" t="s">
        <v>7026</v>
      </c>
      <c r="F3688" t="s">
        <v>8427</v>
      </c>
      <c r="G3688" t="s">
        <v>8429</v>
      </c>
      <c r="H3688">
        <v>71</v>
      </c>
      <c r="I3688">
        <v>0</v>
      </c>
      <c r="J3688" s="48">
        <v>184820</v>
      </c>
      <c r="K3688" s="48">
        <v>0</v>
      </c>
      <c r="L3688">
        <v>2603.1</v>
      </c>
      <c r="M3688" t="s">
        <v>17432</v>
      </c>
      <c r="N3688" s="58">
        <v>-2794.7060000000001</v>
      </c>
      <c r="O3688" s="48">
        <v>0</v>
      </c>
      <c r="P3688" s="63">
        <f t="shared" si="114"/>
        <v>184820</v>
      </c>
      <c r="Q3688" s="63">
        <f t="shared" si="115"/>
        <v>2603.0985915492956</v>
      </c>
    </row>
    <row r="3689" spans="1:17" x14ac:dyDescent="0.25">
      <c r="A3689" t="s">
        <v>17772</v>
      </c>
      <c r="B3689" t="s">
        <v>17773</v>
      </c>
      <c r="C3689" t="s">
        <v>17774</v>
      </c>
      <c r="D3689" t="s">
        <v>8431</v>
      </c>
      <c r="E3689" t="s">
        <v>8432</v>
      </c>
      <c r="F3689" t="s">
        <v>8430</v>
      </c>
      <c r="G3689" t="s">
        <v>8433</v>
      </c>
      <c r="H3689">
        <v>90</v>
      </c>
      <c r="I3689">
        <v>0</v>
      </c>
      <c r="J3689" s="48">
        <v>237666</v>
      </c>
      <c r="K3689" s="48">
        <v>0</v>
      </c>
      <c r="L3689">
        <v>2640.73</v>
      </c>
      <c r="M3689" t="s">
        <v>17428</v>
      </c>
      <c r="N3689" s="58">
        <v>11292.7354</v>
      </c>
      <c r="O3689" s="48">
        <v>519.08169999999996</v>
      </c>
      <c r="P3689" s="63">
        <f t="shared" si="114"/>
        <v>237666</v>
      </c>
      <c r="Q3689" s="63">
        <f t="shared" si="115"/>
        <v>2640.7333333333331</v>
      </c>
    </row>
    <row r="3690" spans="1:17" x14ac:dyDescent="0.25">
      <c r="A3690" t="s">
        <v>17772</v>
      </c>
      <c r="B3690" t="s">
        <v>17773</v>
      </c>
      <c r="C3690" t="s">
        <v>17774</v>
      </c>
      <c r="D3690" t="s">
        <v>8435</v>
      </c>
      <c r="E3690" t="s">
        <v>8436</v>
      </c>
      <c r="F3690" t="s">
        <v>17783</v>
      </c>
      <c r="G3690" t="s">
        <v>17784</v>
      </c>
      <c r="H3690">
        <v>0</v>
      </c>
      <c r="I3690">
        <v>300</v>
      </c>
      <c r="J3690" s="48">
        <v>1157178</v>
      </c>
      <c r="K3690" s="48">
        <v>1157178</v>
      </c>
      <c r="L3690">
        <v>3857.26</v>
      </c>
      <c r="M3690" t="s">
        <v>17432</v>
      </c>
      <c r="N3690" s="58">
        <v>-17497.9231</v>
      </c>
      <c r="O3690" s="48">
        <v>0</v>
      </c>
      <c r="P3690" s="63">
        <f t="shared" si="114"/>
        <v>0</v>
      </c>
      <c r="Q3690" s="63" t="e">
        <f t="shared" si="115"/>
        <v>#DIV/0!</v>
      </c>
    </row>
    <row r="3691" spans="1:17" x14ac:dyDescent="0.25">
      <c r="A3691" t="s">
        <v>17772</v>
      </c>
      <c r="B3691" t="s">
        <v>17773</v>
      </c>
      <c r="C3691" t="s">
        <v>17774</v>
      </c>
      <c r="D3691" t="s">
        <v>8435</v>
      </c>
      <c r="E3691" t="s">
        <v>8436</v>
      </c>
      <c r="F3691" t="s">
        <v>8434</v>
      </c>
      <c r="G3691" t="s">
        <v>8437</v>
      </c>
      <c r="H3691">
        <v>20</v>
      </c>
      <c r="I3691">
        <v>0</v>
      </c>
      <c r="J3691" s="48">
        <v>46330</v>
      </c>
      <c r="K3691" s="48">
        <v>0</v>
      </c>
      <c r="L3691">
        <v>2316.5</v>
      </c>
      <c r="M3691" t="s">
        <v>17432</v>
      </c>
      <c r="N3691" s="58">
        <v>-700.57259999999997</v>
      </c>
      <c r="O3691" s="48">
        <v>0</v>
      </c>
      <c r="P3691" s="63">
        <f t="shared" si="114"/>
        <v>46330</v>
      </c>
      <c r="Q3691" s="63">
        <f t="shared" si="115"/>
        <v>2316.5</v>
      </c>
    </row>
    <row r="3692" spans="1:17" x14ac:dyDescent="0.25">
      <c r="A3692" t="s">
        <v>17772</v>
      </c>
      <c r="B3692" t="s">
        <v>17773</v>
      </c>
      <c r="C3692" t="s">
        <v>17774</v>
      </c>
      <c r="D3692" t="s">
        <v>8435</v>
      </c>
      <c r="E3692" t="s">
        <v>8436</v>
      </c>
      <c r="F3692" t="s">
        <v>8438</v>
      </c>
      <c r="G3692" t="s">
        <v>8439</v>
      </c>
      <c r="H3692">
        <v>137</v>
      </c>
      <c r="I3692">
        <v>0</v>
      </c>
      <c r="J3692" s="48">
        <v>280616</v>
      </c>
      <c r="K3692" s="48">
        <v>0</v>
      </c>
      <c r="L3692">
        <v>2048.29</v>
      </c>
      <c r="M3692" t="s">
        <v>17432</v>
      </c>
      <c r="N3692" s="58">
        <v>-4243.2554</v>
      </c>
      <c r="O3692" s="48">
        <v>0</v>
      </c>
      <c r="P3692" s="63">
        <f t="shared" si="114"/>
        <v>280616</v>
      </c>
      <c r="Q3692" s="63">
        <f t="shared" si="115"/>
        <v>2048.2919708029199</v>
      </c>
    </row>
    <row r="3693" spans="1:17" x14ac:dyDescent="0.25">
      <c r="A3693" t="s">
        <v>17772</v>
      </c>
      <c r="B3693" t="s">
        <v>17773</v>
      </c>
      <c r="C3693" t="s">
        <v>17774</v>
      </c>
      <c r="D3693" t="s">
        <v>8435</v>
      </c>
      <c r="E3693" t="s">
        <v>8436</v>
      </c>
      <c r="F3693" t="s">
        <v>8440</v>
      </c>
      <c r="G3693" t="s">
        <v>8441</v>
      </c>
      <c r="H3693">
        <v>25</v>
      </c>
      <c r="I3693">
        <v>0</v>
      </c>
      <c r="J3693" s="48">
        <v>39846</v>
      </c>
      <c r="K3693" s="48">
        <v>0</v>
      </c>
      <c r="L3693">
        <v>1593.84</v>
      </c>
      <c r="M3693" t="s">
        <v>17432</v>
      </c>
      <c r="N3693" s="58">
        <v>-602.51679999999999</v>
      </c>
      <c r="O3693" s="48">
        <v>0</v>
      </c>
      <c r="P3693" s="63">
        <f t="shared" si="114"/>
        <v>39846</v>
      </c>
      <c r="Q3693" s="63">
        <f t="shared" si="115"/>
        <v>1593.84</v>
      </c>
    </row>
    <row r="3694" spans="1:17" x14ac:dyDescent="0.25">
      <c r="A3694" t="s">
        <v>17772</v>
      </c>
      <c r="B3694" t="s">
        <v>17773</v>
      </c>
      <c r="C3694" t="s">
        <v>17774</v>
      </c>
      <c r="D3694" t="s">
        <v>8435</v>
      </c>
      <c r="E3694" t="s">
        <v>8436</v>
      </c>
      <c r="F3694" t="s">
        <v>8442</v>
      </c>
      <c r="G3694" t="s">
        <v>8443</v>
      </c>
      <c r="H3694">
        <v>24</v>
      </c>
      <c r="I3694">
        <v>0</v>
      </c>
      <c r="J3694" s="48">
        <v>48345</v>
      </c>
      <c r="K3694" s="48">
        <v>0</v>
      </c>
      <c r="L3694">
        <v>2014.38</v>
      </c>
      <c r="M3694" t="s">
        <v>17432</v>
      </c>
      <c r="N3694" s="58">
        <v>-731.03660000000002</v>
      </c>
      <c r="O3694" s="48">
        <v>0</v>
      </c>
      <c r="P3694" s="63">
        <f t="shared" si="114"/>
        <v>48345</v>
      </c>
      <c r="Q3694" s="63">
        <f t="shared" si="115"/>
        <v>2014.375</v>
      </c>
    </row>
    <row r="3695" spans="1:17" x14ac:dyDescent="0.25">
      <c r="A3695" t="s">
        <v>17772</v>
      </c>
      <c r="B3695" t="s">
        <v>17773</v>
      </c>
      <c r="C3695" t="s">
        <v>17774</v>
      </c>
      <c r="D3695" t="s">
        <v>8435</v>
      </c>
      <c r="E3695" t="s">
        <v>8436</v>
      </c>
      <c r="F3695" t="s">
        <v>8448</v>
      </c>
      <c r="G3695" t="s">
        <v>8449</v>
      </c>
      <c r="H3695">
        <v>25</v>
      </c>
      <c r="I3695">
        <v>0</v>
      </c>
      <c r="J3695" s="48">
        <v>52681</v>
      </c>
      <c r="K3695" s="48">
        <v>0</v>
      </c>
      <c r="L3695">
        <v>2107.2399999999998</v>
      </c>
      <c r="M3695" t="s">
        <v>17432</v>
      </c>
      <c r="N3695" s="58">
        <v>-796.59450000000004</v>
      </c>
      <c r="O3695" s="48">
        <v>0</v>
      </c>
      <c r="P3695" s="63">
        <f t="shared" si="114"/>
        <v>52681</v>
      </c>
      <c r="Q3695" s="63">
        <f t="shared" si="115"/>
        <v>2107.2399999999998</v>
      </c>
    </row>
    <row r="3696" spans="1:17" x14ac:dyDescent="0.25">
      <c r="A3696" t="s">
        <v>17772</v>
      </c>
      <c r="B3696" t="s">
        <v>17773</v>
      </c>
      <c r="C3696" t="s">
        <v>17774</v>
      </c>
      <c r="D3696" t="s">
        <v>8435</v>
      </c>
      <c r="E3696" t="s">
        <v>8436</v>
      </c>
      <c r="F3696" t="s">
        <v>8450</v>
      </c>
      <c r="G3696" t="s">
        <v>8451</v>
      </c>
      <c r="H3696">
        <v>25</v>
      </c>
      <c r="I3696">
        <v>0</v>
      </c>
      <c r="J3696" s="48">
        <v>49678</v>
      </c>
      <c r="K3696" s="48">
        <v>0</v>
      </c>
      <c r="L3696">
        <v>1987.12</v>
      </c>
      <c r="M3696" t="s">
        <v>17432</v>
      </c>
      <c r="N3696" s="58">
        <v>-751.19650000000001</v>
      </c>
      <c r="O3696" s="48">
        <v>0</v>
      </c>
      <c r="P3696" s="63">
        <f t="shared" si="114"/>
        <v>49678</v>
      </c>
      <c r="Q3696" s="63">
        <f t="shared" si="115"/>
        <v>1987.12</v>
      </c>
    </row>
    <row r="3697" spans="1:17" x14ac:dyDescent="0.25">
      <c r="A3697" t="s">
        <v>17772</v>
      </c>
      <c r="B3697" t="s">
        <v>17773</v>
      </c>
      <c r="C3697" t="s">
        <v>17774</v>
      </c>
      <c r="D3697" t="s">
        <v>8435</v>
      </c>
      <c r="E3697" t="s">
        <v>8436</v>
      </c>
      <c r="F3697" t="s">
        <v>8452</v>
      </c>
      <c r="G3697" t="s">
        <v>8453</v>
      </c>
      <c r="H3697">
        <v>21</v>
      </c>
      <c r="I3697">
        <v>0</v>
      </c>
      <c r="J3697" s="48">
        <v>30062</v>
      </c>
      <c r="K3697" s="48">
        <v>0</v>
      </c>
      <c r="L3697">
        <v>1431.52</v>
      </c>
      <c r="M3697" t="s">
        <v>17432</v>
      </c>
      <c r="N3697" s="58">
        <v>-454.57560000000001</v>
      </c>
      <c r="O3697" s="48">
        <v>0</v>
      </c>
      <c r="P3697" s="63">
        <f t="shared" si="114"/>
        <v>30062</v>
      </c>
      <c r="Q3697" s="63">
        <f t="shared" si="115"/>
        <v>1431.5238095238096</v>
      </c>
    </row>
    <row r="3698" spans="1:17" x14ac:dyDescent="0.25">
      <c r="A3698" t="s">
        <v>17772</v>
      </c>
      <c r="B3698" t="s">
        <v>17773</v>
      </c>
      <c r="C3698" t="s">
        <v>17774</v>
      </c>
      <c r="D3698" t="s">
        <v>8435</v>
      </c>
      <c r="E3698" t="s">
        <v>8436</v>
      </c>
      <c r="F3698" t="s">
        <v>8454</v>
      </c>
      <c r="G3698" t="s">
        <v>8455</v>
      </c>
      <c r="H3698">
        <v>16</v>
      </c>
      <c r="I3698">
        <v>0</v>
      </c>
      <c r="J3698" s="48">
        <v>23356</v>
      </c>
      <c r="K3698" s="48">
        <v>0</v>
      </c>
      <c r="L3698">
        <v>1459.75</v>
      </c>
      <c r="M3698" t="s">
        <v>17432</v>
      </c>
      <c r="N3698" s="58">
        <v>-353.16430000000003</v>
      </c>
      <c r="O3698" s="48">
        <v>0</v>
      </c>
      <c r="P3698" s="63">
        <f t="shared" si="114"/>
        <v>23356</v>
      </c>
      <c r="Q3698" s="63">
        <f t="shared" si="115"/>
        <v>1459.75</v>
      </c>
    </row>
    <row r="3699" spans="1:17" x14ac:dyDescent="0.25">
      <c r="A3699" t="s">
        <v>17772</v>
      </c>
      <c r="B3699" t="s">
        <v>17773</v>
      </c>
      <c r="C3699" t="s">
        <v>17774</v>
      </c>
      <c r="D3699" t="s">
        <v>8435</v>
      </c>
      <c r="E3699" t="s">
        <v>8436</v>
      </c>
      <c r="F3699" t="s">
        <v>8444</v>
      </c>
      <c r="G3699" t="s">
        <v>8445</v>
      </c>
      <c r="H3699">
        <v>308</v>
      </c>
      <c r="I3699">
        <v>0</v>
      </c>
      <c r="J3699" s="48">
        <v>1138025</v>
      </c>
      <c r="K3699" s="48">
        <v>0</v>
      </c>
      <c r="L3699">
        <v>3694.89</v>
      </c>
      <c r="M3699" t="s">
        <v>17432</v>
      </c>
      <c r="N3699" s="58">
        <v>-17208.3024</v>
      </c>
      <c r="O3699" s="48">
        <v>0</v>
      </c>
      <c r="P3699" s="63">
        <f t="shared" si="114"/>
        <v>1138025</v>
      </c>
      <c r="Q3699" s="63">
        <f t="shared" si="115"/>
        <v>3694.8863636363635</v>
      </c>
    </row>
    <row r="3700" spans="1:17" x14ac:dyDescent="0.25">
      <c r="A3700" t="s">
        <v>17772</v>
      </c>
      <c r="B3700" t="s">
        <v>17773</v>
      </c>
      <c r="C3700" t="s">
        <v>17774</v>
      </c>
      <c r="D3700" t="s">
        <v>8435</v>
      </c>
      <c r="E3700" t="s">
        <v>8436</v>
      </c>
      <c r="F3700" t="s">
        <v>8446</v>
      </c>
      <c r="G3700" t="s">
        <v>8447</v>
      </c>
      <c r="H3700">
        <v>384</v>
      </c>
      <c r="I3700">
        <v>0</v>
      </c>
      <c r="J3700" s="48">
        <v>1430754</v>
      </c>
      <c r="K3700" s="48">
        <v>0</v>
      </c>
      <c r="L3700">
        <v>3725.92</v>
      </c>
      <c r="M3700" t="s">
        <v>17432</v>
      </c>
      <c r="N3700" s="58">
        <v>-21634.716199999999</v>
      </c>
      <c r="O3700" s="48">
        <v>0</v>
      </c>
      <c r="P3700" s="63">
        <f t="shared" si="114"/>
        <v>1430754</v>
      </c>
      <c r="Q3700" s="63">
        <f t="shared" si="115"/>
        <v>3725.921875</v>
      </c>
    </row>
    <row r="3701" spans="1:17" x14ac:dyDescent="0.25">
      <c r="A3701" t="s">
        <v>17772</v>
      </c>
      <c r="B3701" t="s">
        <v>17773</v>
      </c>
      <c r="C3701" t="s">
        <v>17774</v>
      </c>
      <c r="D3701" t="s">
        <v>8457</v>
      </c>
      <c r="E3701" t="s">
        <v>8458</v>
      </c>
      <c r="F3701" t="s">
        <v>8456</v>
      </c>
      <c r="G3701" t="s">
        <v>8459</v>
      </c>
      <c r="H3701">
        <v>259</v>
      </c>
      <c r="I3701">
        <v>0</v>
      </c>
      <c r="J3701" s="48">
        <v>1024386</v>
      </c>
      <c r="K3701" s="48">
        <v>0</v>
      </c>
      <c r="L3701">
        <v>3955.16</v>
      </c>
      <c r="M3701" t="s">
        <v>17432</v>
      </c>
      <c r="N3701" s="58">
        <v>-15489.9403</v>
      </c>
      <c r="O3701" s="48">
        <v>0</v>
      </c>
      <c r="P3701" s="63">
        <f t="shared" si="114"/>
        <v>1024386</v>
      </c>
      <c r="Q3701" s="63">
        <f t="shared" si="115"/>
        <v>3955.1583011583011</v>
      </c>
    </row>
    <row r="3702" spans="1:17" x14ac:dyDescent="0.25">
      <c r="A3702" t="s">
        <v>17772</v>
      </c>
      <c r="B3702" t="s">
        <v>17773</v>
      </c>
      <c r="C3702" t="s">
        <v>17774</v>
      </c>
      <c r="D3702" t="s">
        <v>8457</v>
      </c>
      <c r="E3702" t="s">
        <v>8458</v>
      </c>
      <c r="F3702" t="s">
        <v>8460</v>
      </c>
      <c r="G3702" t="s">
        <v>8461</v>
      </c>
      <c r="H3702">
        <v>26</v>
      </c>
      <c r="I3702">
        <v>0</v>
      </c>
      <c r="J3702" s="48">
        <v>35986</v>
      </c>
      <c r="K3702" s="48">
        <v>0</v>
      </c>
      <c r="L3702">
        <v>1384.08</v>
      </c>
      <c r="M3702" t="s">
        <v>17432</v>
      </c>
      <c r="N3702" s="58">
        <v>-544.14400000000001</v>
      </c>
      <c r="O3702" s="48">
        <v>0</v>
      </c>
      <c r="P3702" s="63">
        <f t="shared" si="114"/>
        <v>35986</v>
      </c>
      <c r="Q3702" s="63">
        <f t="shared" si="115"/>
        <v>1384.0769230769231</v>
      </c>
    </row>
    <row r="3703" spans="1:17" x14ac:dyDescent="0.25">
      <c r="A3703" t="s">
        <v>17772</v>
      </c>
      <c r="B3703" t="s">
        <v>17773</v>
      </c>
      <c r="C3703" t="s">
        <v>17774</v>
      </c>
      <c r="D3703" t="s">
        <v>18242</v>
      </c>
      <c r="E3703" t="s">
        <v>18243</v>
      </c>
      <c r="F3703" t="s">
        <v>18244</v>
      </c>
      <c r="G3703" t="s">
        <v>18245</v>
      </c>
      <c r="H3703">
        <v>0</v>
      </c>
      <c r="I3703">
        <v>160</v>
      </c>
      <c r="J3703" s="48">
        <v>562667</v>
      </c>
      <c r="K3703" s="48">
        <v>562667</v>
      </c>
      <c r="L3703">
        <v>3516.67</v>
      </c>
      <c r="M3703" t="s">
        <v>17432</v>
      </c>
      <c r="N3703" s="58">
        <v>-8508.2026999999998</v>
      </c>
      <c r="O3703" s="48">
        <v>0</v>
      </c>
      <c r="P3703" s="63">
        <f t="shared" si="114"/>
        <v>0</v>
      </c>
      <c r="Q3703" s="63" t="e">
        <f t="shared" si="115"/>
        <v>#DIV/0!</v>
      </c>
    </row>
    <row r="3704" spans="1:17" x14ac:dyDescent="0.25">
      <c r="A3704" t="s">
        <v>17772</v>
      </c>
      <c r="B3704" t="s">
        <v>17773</v>
      </c>
      <c r="C3704" t="s">
        <v>17774</v>
      </c>
      <c r="D3704" t="s">
        <v>18242</v>
      </c>
      <c r="E3704" t="s">
        <v>18243</v>
      </c>
      <c r="F3704" t="s">
        <v>18246</v>
      </c>
      <c r="G3704" t="s">
        <v>18247</v>
      </c>
      <c r="H3704">
        <v>0</v>
      </c>
      <c r="I3704">
        <v>108</v>
      </c>
      <c r="J3704" s="48">
        <v>329278</v>
      </c>
      <c r="K3704" s="48">
        <v>329278</v>
      </c>
      <c r="L3704">
        <v>3048.87</v>
      </c>
      <c r="M3704" t="s">
        <v>17432</v>
      </c>
      <c r="N3704" s="58">
        <v>-4979.0790999999999</v>
      </c>
      <c r="O3704" s="48">
        <v>0</v>
      </c>
      <c r="P3704" s="63">
        <f t="shared" si="114"/>
        <v>0</v>
      </c>
      <c r="Q3704" s="63" t="e">
        <f t="shared" si="115"/>
        <v>#DIV/0!</v>
      </c>
    </row>
    <row r="3705" spans="1:17" x14ac:dyDescent="0.25">
      <c r="A3705" t="s">
        <v>17772</v>
      </c>
      <c r="B3705" t="s">
        <v>17773</v>
      </c>
      <c r="C3705" t="s">
        <v>17774</v>
      </c>
      <c r="D3705" t="s">
        <v>8463</v>
      </c>
      <c r="E3705" t="s">
        <v>420</v>
      </c>
      <c r="F3705" t="s">
        <v>8462</v>
      </c>
      <c r="G3705" t="s">
        <v>8464</v>
      </c>
      <c r="H3705">
        <v>372</v>
      </c>
      <c r="I3705">
        <v>0</v>
      </c>
      <c r="J3705" s="48">
        <v>1451960</v>
      </c>
      <c r="K3705" s="48">
        <v>0</v>
      </c>
      <c r="L3705">
        <v>3903.12</v>
      </c>
      <c r="M3705" t="s">
        <v>17432</v>
      </c>
      <c r="N3705" s="58">
        <v>-21955.3806</v>
      </c>
      <c r="O3705" s="48">
        <v>0</v>
      </c>
      <c r="P3705" s="63">
        <f t="shared" si="114"/>
        <v>1451960</v>
      </c>
      <c r="Q3705" s="63">
        <f t="shared" si="115"/>
        <v>3903.1182795698924</v>
      </c>
    </row>
    <row r="3706" spans="1:17" x14ac:dyDescent="0.25">
      <c r="A3706" t="s">
        <v>17772</v>
      </c>
      <c r="B3706" t="s">
        <v>17773</v>
      </c>
      <c r="C3706" t="s">
        <v>17774</v>
      </c>
      <c r="D3706" t="s">
        <v>8463</v>
      </c>
      <c r="E3706" t="s">
        <v>420</v>
      </c>
      <c r="F3706" t="s">
        <v>8465</v>
      </c>
      <c r="G3706" t="s">
        <v>8466</v>
      </c>
      <c r="H3706">
        <v>206</v>
      </c>
      <c r="I3706">
        <v>0</v>
      </c>
      <c r="J3706" s="48">
        <v>720428</v>
      </c>
      <c r="K3706" s="48">
        <v>0</v>
      </c>
      <c r="L3706">
        <v>3497.22</v>
      </c>
      <c r="M3706" t="s">
        <v>17432</v>
      </c>
      <c r="N3706" s="58">
        <v>-10893.736199999999</v>
      </c>
      <c r="O3706" s="48">
        <v>0</v>
      </c>
      <c r="P3706" s="63">
        <f t="shared" si="114"/>
        <v>720428</v>
      </c>
      <c r="Q3706" s="63">
        <f t="shared" si="115"/>
        <v>3497.2233009708739</v>
      </c>
    </row>
    <row r="3707" spans="1:17" x14ac:dyDescent="0.25">
      <c r="A3707" t="s">
        <v>17772</v>
      </c>
      <c r="B3707" t="s">
        <v>17773</v>
      </c>
      <c r="C3707" t="s">
        <v>17774</v>
      </c>
      <c r="D3707" t="s">
        <v>8468</v>
      </c>
      <c r="E3707" t="s">
        <v>8469</v>
      </c>
      <c r="F3707" t="s">
        <v>8467</v>
      </c>
      <c r="G3707" t="s">
        <v>8470</v>
      </c>
      <c r="H3707">
        <v>250</v>
      </c>
      <c r="I3707">
        <v>0</v>
      </c>
      <c r="J3707" s="48">
        <v>820364</v>
      </c>
      <c r="K3707" s="48">
        <v>0</v>
      </c>
      <c r="L3707">
        <v>3281.46</v>
      </c>
      <c r="M3707" t="s">
        <v>17428</v>
      </c>
      <c r="N3707" s="58">
        <v>38979.623099999997</v>
      </c>
      <c r="O3707" s="48">
        <v>1791.7366999999999</v>
      </c>
      <c r="P3707" s="63">
        <f t="shared" si="114"/>
        <v>820364</v>
      </c>
      <c r="Q3707" s="63">
        <f t="shared" si="115"/>
        <v>3281.4560000000001</v>
      </c>
    </row>
    <row r="3708" spans="1:17" x14ac:dyDescent="0.25">
      <c r="A3708" t="s">
        <v>17772</v>
      </c>
      <c r="B3708" t="s">
        <v>17773</v>
      </c>
      <c r="C3708" t="s">
        <v>17774</v>
      </c>
      <c r="D3708" t="s">
        <v>8468</v>
      </c>
      <c r="E3708" t="s">
        <v>8469</v>
      </c>
      <c r="F3708" t="s">
        <v>8471</v>
      </c>
      <c r="G3708" t="s">
        <v>8472</v>
      </c>
      <c r="H3708">
        <v>4</v>
      </c>
      <c r="I3708">
        <v>0</v>
      </c>
      <c r="J3708" s="48">
        <v>8722</v>
      </c>
      <c r="K3708" s="48">
        <v>0</v>
      </c>
      <c r="L3708">
        <v>2180.5</v>
      </c>
      <c r="M3708" t="s">
        <v>17428</v>
      </c>
      <c r="N3708" s="58">
        <v>414.44799999999998</v>
      </c>
      <c r="O3708" s="48">
        <v>19.0505</v>
      </c>
      <c r="P3708" s="63">
        <f t="shared" si="114"/>
        <v>8722</v>
      </c>
      <c r="Q3708" s="63">
        <f t="shared" si="115"/>
        <v>2180.5</v>
      </c>
    </row>
    <row r="3709" spans="1:17" x14ac:dyDescent="0.25">
      <c r="A3709" t="s">
        <v>17772</v>
      </c>
      <c r="B3709" t="s">
        <v>17773</v>
      </c>
      <c r="C3709" t="s">
        <v>17774</v>
      </c>
      <c r="D3709" t="s">
        <v>8468</v>
      </c>
      <c r="E3709" t="s">
        <v>8469</v>
      </c>
      <c r="F3709" t="s">
        <v>8473</v>
      </c>
      <c r="G3709" t="s">
        <v>8474</v>
      </c>
      <c r="H3709">
        <v>2</v>
      </c>
      <c r="I3709">
        <v>0</v>
      </c>
      <c r="J3709" s="48">
        <v>3623</v>
      </c>
      <c r="K3709" s="48">
        <v>0</v>
      </c>
      <c r="L3709">
        <v>1811.5</v>
      </c>
      <c r="M3709" t="s">
        <v>17428</v>
      </c>
      <c r="N3709" s="58">
        <v>172.1497</v>
      </c>
      <c r="O3709" s="48">
        <v>7.9130000000000003</v>
      </c>
      <c r="P3709" s="63">
        <f t="shared" si="114"/>
        <v>3623</v>
      </c>
      <c r="Q3709" s="63">
        <f t="shared" si="115"/>
        <v>1811.5</v>
      </c>
    </row>
    <row r="3710" spans="1:17" x14ac:dyDescent="0.25">
      <c r="A3710" t="s">
        <v>17772</v>
      </c>
      <c r="B3710" t="s">
        <v>17773</v>
      </c>
      <c r="C3710" t="s">
        <v>17774</v>
      </c>
      <c r="D3710" t="s">
        <v>8468</v>
      </c>
      <c r="E3710" t="s">
        <v>8469</v>
      </c>
      <c r="F3710" t="s">
        <v>8475</v>
      </c>
      <c r="G3710" t="s">
        <v>8476</v>
      </c>
      <c r="H3710">
        <v>6</v>
      </c>
      <c r="I3710">
        <v>0</v>
      </c>
      <c r="J3710" s="48">
        <v>10474</v>
      </c>
      <c r="K3710" s="48">
        <v>0</v>
      </c>
      <c r="L3710">
        <v>1745.67</v>
      </c>
      <c r="M3710" t="s">
        <v>17428</v>
      </c>
      <c r="N3710" s="58">
        <v>497.64839999999998</v>
      </c>
      <c r="O3710" s="48">
        <v>22.8749</v>
      </c>
      <c r="P3710" s="63">
        <f t="shared" si="114"/>
        <v>10474</v>
      </c>
      <c r="Q3710" s="63">
        <f t="shared" si="115"/>
        <v>1745.6666666666667</v>
      </c>
    </row>
    <row r="3711" spans="1:17" x14ac:dyDescent="0.25">
      <c r="A3711" t="s">
        <v>17772</v>
      </c>
      <c r="B3711" t="s">
        <v>17773</v>
      </c>
      <c r="C3711" t="s">
        <v>17774</v>
      </c>
      <c r="D3711" t="s">
        <v>8478</v>
      </c>
      <c r="E3711" t="s">
        <v>8479</v>
      </c>
      <c r="F3711" t="s">
        <v>8477</v>
      </c>
      <c r="G3711" t="s">
        <v>8480</v>
      </c>
      <c r="H3711">
        <v>96</v>
      </c>
      <c r="I3711">
        <v>0</v>
      </c>
      <c r="J3711" s="48">
        <v>334924</v>
      </c>
      <c r="K3711" s="48">
        <v>0</v>
      </c>
      <c r="L3711">
        <v>3488.79</v>
      </c>
      <c r="M3711" t="s">
        <v>17432</v>
      </c>
      <c r="N3711" s="58">
        <v>-5064.4521000000004</v>
      </c>
      <c r="O3711" s="48">
        <v>0</v>
      </c>
      <c r="P3711" s="63">
        <f t="shared" si="114"/>
        <v>334924</v>
      </c>
      <c r="Q3711" s="63">
        <f t="shared" si="115"/>
        <v>3488.7916666666665</v>
      </c>
    </row>
    <row r="3712" spans="1:17" x14ac:dyDescent="0.25">
      <c r="A3712" t="s">
        <v>17772</v>
      </c>
      <c r="B3712" t="s">
        <v>17773</v>
      </c>
      <c r="C3712" t="s">
        <v>17774</v>
      </c>
      <c r="D3712" t="s">
        <v>8478</v>
      </c>
      <c r="E3712" t="s">
        <v>8479</v>
      </c>
      <c r="F3712" t="s">
        <v>8481</v>
      </c>
      <c r="G3712" t="s">
        <v>8482</v>
      </c>
      <c r="H3712">
        <v>147</v>
      </c>
      <c r="I3712">
        <v>0</v>
      </c>
      <c r="J3712" s="48">
        <v>516691</v>
      </c>
      <c r="K3712" s="48">
        <v>0</v>
      </c>
      <c r="L3712">
        <v>3514.9</v>
      </c>
      <c r="M3712" t="s">
        <v>17432</v>
      </c>
      <c r="N3712" s="58">
        <v>-7812.9938000000002</v>
      </c>
      <c r="O3712" s="48">
        <v>0</v>
      </c>
      <c r="P3712" s="63">
        <f t="shared" si="114"/>
        <v>516691</v>
      </c>
      <c r="Q3712" s="63">
        <f t="shared" si="115"/>
        <v>3514.9047619047619</v>
      </c>
    </row>
    <row r="3713" spans="1:17" x14ac:dyDescent="0.25">
      <c r="A3713" t="s">
        <v>17772</v>
      </c>
      <c r="B3713" t="s">
        <v>17773</v>
      </c>
      <c r="C3713" t="s">
        <v>17774</v>
      </c>
      <c r="D3713" t="s">
        <v>8478</v>
      </c>
      <c r="E3713" t="s">
        <v>8479</v>
      </c>
      <c r="F3713" t="s">
        <v>8483</v>
      </c>
      <c r="G3713" t="s">
        <v>8484</v>
      </c>
      <c r="H3713">
        <v>111</v>
      </c>
      <c r="I3713">
        <v>0</v>
      </c>
      <c r="J3713" s="48">
        <v>397222</v>
      </c>
      <c r="K3713" s="48">
        <v>0</v>
      </c>
      <c r="L3713">
        <v>3578.58</v>
      </c>
      <c r="M3713" t="s">
        <v>17432</v>
      </c>
      <c r="N3713" s="58">
        <v>-6006.4759999999997</v>
      </c>
      <c r="O3713" s="48">
        <v>0</v>
      </c>
      <c r="P3713" s="63">
        <f t="shared" si="114"/>
        <v>397222</v>
      </c>
      <c r="Q3713" s="63">
        <f t="shared" si="115"/>
        <v>3578.5765765765764</v>
      </c>
    </row>
    <row r="3714" spans="1:17" x14ac:dyDescent="0.25">
      <c r="A3714" t="s">
        <v>17772</v>
      </c>
      <c r="B3714" t="s">
        <v>17773</v>
      </c>
      <c r="C3714" t="s">
        <v>17774</v>
      </c>
      <c r="D3714" t="s">
        <v>8478</v>
      </c>
      <c r="E3714" t="s">
        <v>8479</v>
      </c>
      <c r="F3714" t="s">
        <v>8485</v>
      </c>
      <c r="G3714" t="s">
        <v>5600</v>
      </c>
      <c r="H3714">
        <v>101</v>
      </c>
      <c r="I3714">
        <v>0</v>
      </c>
      <c r="J3714" s="48">
        <v>309674</v>
      </c>
      <c r="K3714" s="48">
        <v>0</v>
      </c>
      <c r="L3714">
        <v>3066.08</v>
      </c>
      <c r="M3714" t="s">
        <v>17432</v>
      </c>
      <c r="N3714" s="58">
        <v>-4682.6401999999998</v>
      </c>
      <c r="O3714" s="48">
        <v>0</v>
      </c>
      <c r="P3714" s="63">
        <f t="shared" si="114"/>
        <v>309674</v>
      </c>
      <c r="Q3714" s="63">
        <f t="shared" si="115"/>
        <v>3066.0792079207922</v>
      </c>
    </row>
    <row r="3715" spans="1:17" x14ac:dyDescent="0.25">
      <c r="A3715" t="s">
        <v>17772</v>
      </c>
      <c r="B3715" t="s">
        <v>17773</v>
      </c>
      <c r="C3715" t="s">
        <v>17774</v>
      </c>
      <c r="D3715" t="s">
        <v>8487</v>
      </c>
      <c r="E3715" t="s">
        <v>8488</v>
      </c>
      <c r="F3715" t="s">
        <v>8486</v>
      </c>
      <c r="G3715" t="s">
        <v>8489</v>
      </c>
      <c r="H3715">
        <v>112</v>
      </c>
      <c r="I3715">
        <v>0</v>
      </c>
      <c r="J3715" s="48">
        <v>373169</v>
      </c>
      <c r="K3715" s="48">
        <v>0</v>
      </c>
      <c r="L3715">
        <v>3331.87</v>
      </c>
      <c r="M3715" t="s">
        <v>17432</v>
      </c>
      <c r="N3715" s="58">
        <v>-5642.7551999999996</v>
      </c>
      <c r="O3715" s="48">
        <v>0</v>
      </c>
      <c r="P3715" s="63">
        <f t="shared" si="114"/>
        <v>373169</v>
      </c>
      <c r="Q3715" s="63">
        <f t="shared" si="115"/>
        <v>3331.8660714285716</v>
      </c>
    </row>
    <row r="3716" spans="1:17" x14ac:dyDescent="0.25">
      <c r="A3716" t="s">
        <v>17772</v>
      </c>
      <c r="B3716" t="s">
        <v>17773</v>
      </c>
      <c r="C3716" t="s">
        <v>17774</v>
      </c>
      <c r="D3716" t="s">
        <v>8487</v>
      </c>
      <c r="E3716" t="s">
        <v>8488</v>
      </c>
      <c r="F3716" t="s">
        <v>8490</v>
      </c>
      <c r="G3716" t="s">
        <v>8491</v>
      </c>
      <c r="H3716">
        <v>164</v>
      </c>
      <c r="I3716">
        <v>0</v>
      </c>
      <c r="J3716" s="48">
        <v>444079</v>
      </c>
      <c r="K3716" s="48">
        <v>0</v>
      </c>
      <c r="L3716">
        <v>2707.8</v>
      </c>
      <c r="M3716" t="s">
        <v>17432</v>
      </c>
      <c r="N3716" s="58">
        <v>-6715.0019000000002</v>
      </c>
      <c r="O3716" s="48">
        <v>0</v>
      </c>
      <c r="P3716" s="63">
        <f t="shared" ref="P3716:P3779" si="116">J3716-K3716</f>
        <v>444079</v>
      </c>
      <c r="Q3716" s="63">
        <f t="shared" ref="Q3716:Q3779" si="117">P3716/H3716</f>
        <v>2707.7987804878048</v>
      </c>
    </row>
    <row r="3717" spans="1:17" x14ac:dyDescent="0.25">
      <c r="A3717" t="s">
        <v>17772</v>
      </c>
      <c r="B3717" t="s">
        <v>17773</v>
      </c>
      <c r="C3717" t="s">
        <v>17774</v>
      </c>
      <c r="D3717" t="s">
        <v>8493</v>
      </c>
      <c r="E3717" t="s">
        <v>8494</v>
      </c>
      <c r="F3717" t="s">
        <v>8492</v>
      </c>
      <c r="G3717" t="s">
        <v>8495</v>
      </c>
      <c r="H3717">
        <v>135</v>
      </c>
      <c r="I3717">
        <v>0</v>
      </c>
      <c r="J3717" s="48">
        <v>399319</v>
      </c>
      <c r="K3717" s="48">
        <v>0</v>
      </c>
      <c r="L3717">
        <v>2957.92</v>
      </c>
      <c r="M3717" t="s">
        <v>17432</v>
      </c>
      <c r="N3717" s="58">
        <v>-6038.1841999999997</v>
      </c>
      <c r="O3717" s="48">
        <v>0</v>
      </c>
      <c r="P3717" s="63">
        <f t="shared" si="116"/>
        <v>399319</v>
      </c>
      <c r="Q3717" s="63">
        <f t="shared" si="117"/>
        <v>2957.9185185185183</v>
      </c>
    </row>
    <row r="3718" spans="1:17" x14ac:dyDescent="0.25">
      <c r="A3718" t="s">
        <v>17772</v>
      </c>
      <c r="B3718" t="s">
        <v>17773</v>
      </c>
      <c r="C3718" t="s">
        <v>17774</v>
      </c>
      <c r="D3718" t="s">
        <v>8493</v>
      </c>
      <c r="E3718" t="s">
        <v>8494</v>
      </c>
      <c r="F3718" t="s">
        <v>8496</v>
      </c>
      <c r="G3718" t="s">
        <v>8497</v>
      </c>
      <c r="H3718">
        <v>171</v>
      </c>
      <c r="I3718">
        <v>0</v>
      </c>
      <c r="J3718" s="48">
        <v>518382</v>
      </c>
      <c r="K3718" s="48">
        <v>0</v>
      </c>
      <c r="L3718">
        <v>3031.47</v>
      </c>
      <c r="M3718" t="s">
        <v>17432</v>
      </c>
      <c r="N3718" s="58">
        <v>-7838.5540000000001</v>
      </c>
      <c r="O3718" s="48">
        <v>0</v>
      </c>
      <c r="P3718" s="63">
        <f t="shared" si="116"/>
        <v>518382</v>
      </c>
      <c r="Q3718" s="63">
        <f t="shared" si="117"/>
        <v>3031.4736842105262</v>
      </c>
    </row>
    <row r="3719" spans="1:17" x14ac:dyDescent="0.25">
      <c r="A3719" t="s">
        <v>17772</v>
      </c>
      <c r="B3719" t="s">
        <v>17773</v>
      </c>
      <c r="C3719" t="s">
        <v>17774</v>
      </c>
      <c r="D3719" t="s">
        <v>8493</v>
      </c>
      <c r="E3719" t="s">
        <v>8494</v>
      </c>
      <c r="F3719" t="s">
        <v>8498</v>
      </c>
      <c r="G3719" t="s">
        <v>8499</v>
      </c>
      <c r="H3719">
        <v>150</v>
      </c>
      <c r="I3719">
        <v>0</v>
      </c>
      <c r="J3719" s="48">
        <v>429680</v>
      </c>
      <c r="K3719" s="48">
        <v>0</v>
      </c>
      <c r="L3719">
        <v>2864.53</v>
      </c>
      <c r="M3719" t="s">
        <v>17432</v>
      </c>
      <c r="N3719" s="58">
        <v>-6497.2725</v>
      </c>
      <c r="O3719" s="48">
        <v>0</v>
      </c>
      <c r="P3719" s="63">
        <f t="shared" si="116"/>
        <v>429680</v>
      </c>
      <c r="Q3719" s="63">
        <f t="shared" si="117"/>
        <v>2864.5333333333333</v>
      </c>
    </row>
    <row r="3720" spans="1:17" x14ac:dyDescent="0.25">
      <c r="A3720" t="s">
        <v>17772</v>
      </c>
      <c r="B3720" t="s">
        <v>17773</v>
      </c>
      <c r="C3720" t="s">
        <v>17774</v>
      </c>
      <c r="D3720" t="s">
        <v>8501</v>
      </c>
      <c r="E3720" t="s">
        <v>8502</v>
      </c>
      <c r="F3720" t="s">
        <v>8500</v>
      </c>
      <c r="G3720" t="s">
        <v>8503</v>
      </c>
      <c r="H3720">
        <v>152</v>
      </c>
      <c r="I3720">
        <v>0</v>
      </c>
      <c r="J3720" s="48">
        <v>386362</v>
      </c>
      <c r="K3720" s="48">
        <v>0</v>
      </c>
      <c r="L3720">
        <v>2541.86</v>
      </c>
      <c r="M3720" t="s">
        <v>17432</v>
      </c>
      <c r="N3720" s="58">
        <v>-5842.2510000000002</v>
      </c>
      <c r="O3720" s="48">
        <v>0</v>
      </c>
      <c r="P3720" s="63">
        <f t="shared" si="116"/>
        <v>386362</v>
      </c>
      <c r="Q3720" s="63">
        <f t="shared" si="117"/>
        <v>2541.8552631578946</v>
      </c>
    </row>
    <row r="3721" spans="1:17" x14ac:dyDescent="0.25">
      <c r="A3721" t="s">
        <v>17772</v>
      </c>
      <c r="B3721" t="s">
        <v>17773</v>
      </c>
      <c r="C3721" t="s">
        <v>17774</v>
      </c>
      <c r="D3721" t="s">
        <v>8505</v>
      </c>
      <c r="E3721" t="s">
        <v>8506</v>
      </c>
      <c r="F3721" t="s">
        <v>8504</v>
      </c>
      <c r="G3721" t="s">
        <v>8507</v>
      </c>
      <c r="H3721">
        <v>249</v>
      </c>
      <c r="I3721">
        <v>0</v>
      </c>
      <c r="J3721" s="48">
        <v>883113</v>
      </c>
      <c r="K3721" s="48">
        <v>0</v>
      </c>
      <c r="L3721">
        <v>3546.64</v>
      </c>
      <c r="M3721" t="s">
        <v>17428</v>
      </c>
      <c r="N3721" s="58">
        <v>41961.144500000002</v>
      </c>
      <c r="O3721" s="48">
        <v>1928.7853</v>
      </c>
      <c r="P3721" s="63">
        <f t="shared" si="116"/>
        <v>883113</v>
      </c>
      <c r="Q3721" s="63">
        <f t="shared" si="117"/>
        <v>3546.6385542168673</v>
      </c>
    </row>
    <row r="3722" spans="1:17" x14ac:dyDescent="0.25">
      <c r="A3722" t="s">
        <v>17772</v>
      </c>
      <c r="B3722" t="s">
        <v>17773</v>
      </c>
      <c r="C3722" t="s">
        <v>17774</v>
      </c>
      <c r="D3722" t="s">
        <v>8509</v>
      </c>
      <c r="E3722" t="s">
        <v>8510</v>
      </c>
      <c r="F3722" t="s">
        <v>8508</v>
      </c>
      <c r="G3722" t="s">
        <v>8511</v>
      </c>
      <c r="H3722">
        <v>236</v>
      </c>
      <c r="I3722">
        <v>0</v>
      </c>
      <c r="J3722" s="48">
        <v>677363</v>
      </c>
      <c r="K3722" s="48">
        <v>0</v>
      </c>
      <c r="L3722">
        <v>2870.18</v>
      </c>
      <c r="M3722" t="s">
        <v>17432</v>
      </c>
      <c r="N3722" s="58">
        <v>-10242.540000000001</v>
      </c>
      <c r="O3722" s="48">
        <v>0</v>
      </c>
      <c r="P3722" s="63">
        <f t="shared" si="116"/>
        <v>677363</v>
      </c>
      <c r="Q3722" s="63">
        <f t="shared" si="117"/>
        <v>2870.1822033898306</v>
      </c>
    </row>
    <row r="3723" spans="1:17" x14ac:dyDescent="0.25">
      <c r="A3723" t="s">
        <v>17772</v>
      </c>
      <c r="B3723" t="s">
        <v>17773</v>
      </c>
      <c r="C3723" t="s">
        <v>17774</v>
      </c>
      <c r="D3723" t="s">
        <v>8509</v>
      </c>
      <c r="E3723" t="s">
        <v>8510</v>
      </c>
      <c r="F3723" t="s">
        <v>8512</v>
      </c>
      <c r="G3723" t="s">
        <v>8511</v>
      </c>
      <c r="H3723">
        <v>190</v>
      </c>
      <c r="I3723">
        <v>0</v>
      </c>
      <c r="J3723" s="48">
        <v>482518</v>
      </c>
      <c r="K3723" s="48">
        <v>0</v>
      </c>
      <c r="L3723">
        <v>2539.5700000000002</v>
      </c>
      <c r="M3723" t="s">
        <v>17432</v>
      </c>
      <c r="N3723" s="58">
        <v>-7296.2455</v>
      </c>
      <c r="O3723" s="48">
        <v>0</v>
      </c>
      <c r="P3723" s="63">
        <f t="shared" si="116"/>
        <v>482518</v>
      </c>
      <c r="Q3723" s="63">
        <f t="shared" si="117"/>
        <v>2539.5684210526315</v>
      </c>
    </row>
    <row r="3724" spans="1:17" x14ac:dyDescent="0.25">
      <c r="A3724" t="s">
        <v>17772</v>
      </c>
      <c r="B3724" t="s">
        <v>17773</v>
      </c>
      <c r="C3724" t="s">
        <v>17774</v>
      </c>
      <c r="D3724" t="s">
        <v>8509</v>
      </c>
      <c r="E3724" t="s">
        <v>8510</v>
      </c>
      <c r="F3724" t="s">
        <v>8513</v>
      </c>
      <c r="G3724" t="s">
        <v>8511</v>
      </c>
      <c r="H3724">
        <v>239</v>
      </c>
      <c r="I3724">
        <v>0</v>
      </c>
      <c r="J3724" s="48">
        <v>607988</v>
      </c>
      <c r="K3724" s="48">
        <v>0</v>
      </c>
      <c r="L3724">
        <v>2543.88</v>
      </c>
      <c r="M3724" t="s">
        <v>17432</v>
      </c>
      <c r="N3724" s="58">
        <v>-9193.5128000000004</v>
      </c>
      <c r="O3724" s="48">
        <v>0</v>
      </c>
      <c r="P3724" s="63">
        <f t="shared" si="116"/>
        <v>607988</v>
      </c>
      <c r="Q3724" s="63">
        <f t="shared" si="117"/>
        <v>2543.8828451882846</v>
      </c>
    </row>
    <row r="3725" spans="1:17" x14ac:dyDescent="0.25">
      <c r="A3725" t="s">
        <v>17772</v>
      </c>
      <c r="B3725" t="s">
        <v>17773</v>
      </c>
      <c r="C3725" t="s">
        <v>17774</v>
      </c>
      <c r="D3725" t="s">
        <v>8515</v>
      </c>
      <c r="E3725" t="s">
        <v>584</v>
      </c>
      <c r="F3725" t="s">
        <v>8514</v>
      </c>
      <c r="G3725" t="s">
        <v>8516</v>
      </c>
      <c r="H3725">
        <v>50</v>
      </c>
      <c r="I3725">
        <v>0</v>
      </c>
      <c r="J3725" s="48">
        <v>131789</v>
      </c>
      <c r="K3725" s="48">
        <v>0</v>
      </c>
      <c r="L3725">
        <v>2635.78</v>
      </c>
      <c r="M3725" t="s">
        <v>17432</v>
      </c>
      <c r="N3725" s="58">
        <v>-1992.8015</v>
      </c>
      <c r="O3725" s="48">
        <v>0</v>
      </c>
      <c r="P3725" s="63">
        <f t="shared" si="116"/>
        <v>131789</v>
      </c>
      <c r="Q3725" s="63">
        <f t="shared" si="117"/>
        <v>2635.78</v>
      </c>
    </row>
    <row r="3726" spans="1:17" x14ac:dyDescent="0.25">
      <c r="A3726" t="s">
        <v>17772</v>
      </c>
      <c r="B3726" t="s">
        <v>17773</v>
      </c>
      <c r="C3726" t="s">
        <v>17774</v>
      </c>
      <c r="D3726" t="s">
        <v>8518</v>
      </c>
      <c r="E3726" t="s">
        <v>8519</v>
      </c>
      <c r="F3726" t="s">
        <v>8517</v>
      </c>
      <c r="G3726" t="s">
        <v>8520</v>
      </c>
      <c r="H3726">
        <v>128</v>
      </c>
      <c r="I3726">
        <v>0</v>
      </c>
      <c r="J3726" s="48">
        <v>452111</v>
      </c>
      <c r="K3726" s="48">
        <v>0</v>
      </c>
      <c r="L3726">
        <v>3532.12</v>
      </c>
      <c r="M3726" t="s">
        <v>17432</v>
      </c>
      <c r="N3726" s="58">
        <v>-6836.4669999999996</v>
      </c>
      <c r="O3726" s="48">
        <v>0</v>
      </c>
      <c r="P3726" s="63">
        <f t="shared" si="116"/>
        <v>452111</v>
      </c>
      <c r="Q3726" s="63">
        <f t="shared" si="117"/>
        <v>3532.1171875</v>
      </c>
    </row>
    <row r="3727" spans="1:17" x14ac:dyDescent="0.25">
      <c r="A3727" t="s">
        <v>17772</v>
      </c>
      <c r="B3727" t="s">
        <v>17773</v>
      </c>
      <c r="C3727" t="s">
        <v>17774</v>
      </c>
      <c r="D3727" t="s">
        <v>8518</v>
      </c>
      <c r="E3727" t="s">
        <v>8519</v>
      </c>
      <c r="F3727" t="s">
        <v>8521</v>
      </c>
      <c r="G3727" t="s">
        <v>8522</v>
      </c>
      <c r="H3727">
        <v>225</v>
      </c>
      <c r="I3727">
        <v>0</v>
      </c>
      <c r="J3727" s="48">
        <v>676275</v>
      </c>
      <c r="K3727" s="48">
        <v>0</v>
      </c>
      <c r="L3727">
        <v>3005.67</v>
      </c>
      <c r="M3727" t="s">
        <v>17432</v>
      </c>
      <c r="N3727" s="58">
        <v>-10226.092000000001</v>
      </c>
      <c r="O3727" s="48">
        <v>0</v>
      </c>
      <c r="P3727" s="63">
        <f t="shared" si="116"/>
        <v>676275</v>
      </c>
      <c r="Q3727" s="63">
        <f t="shared" si="117"/>
        <v>3005.6666666666665</v>
      </c>
    </row>
    <row r="3728" spans="1:17" x14ac:dyDescent="0.25">
      <c r="A3728" t="s">
        <v>17772</v>
      </c>
      <c r="B3728" t="s">
        <v>17773</v>
      </c>
      <c r="C3728" t="s">
        <v>17774</v>
      </c>
      <c r="D3728" t="s">
        <v>8524</v>
      </c>
      <c r="E3728" t="s">
        <v>8525</v>
      </c>
      <c r="F3728" t="s">
        <v>8523</v>
      </c>
      <c r="G3728" t="s">
        <v>8526</v>
      </c>
      <c r="H3728">
        <v>20</v>
      </c>
      <c r="I3728">
        <v>0</v>
      </c>
      <c r="J3728" s="48">
        <v>43153</v>
      </c>
      <c r="K3728" s="48">
        <v>0</v>
      </c>
      <c r="L3728">
        <v>2157.65</v>
      </c>
      <c r="M3728" t="s">
        <v>17428</v>
      </c>
      <c r="N3728" s="58">
        <v>2050.4189000000001</v>
      </c>
      <c r="O3728" s="48">
        <v>94.249499999999998</v>
      </c>
      <c r="P3728" s="63">
        <f t="shared" si="116"/>
        <v>43153</v>
      </c>
      <c r="Q3728" s="63">
        <f t="shared" si="117"/>
        <v>2157.65</v>
      </c>
    </row>
    <row r="3729" spans="1:17" x14ac:dyDescent="0.25">
      <c r="A3729" t="s">
        <v>17772</v>
      </c>
      <c r="B3729" t="s">
        <v>17773</v>
      </c>
      <c r="C3729" t="s">
        <v>17774</v>
      </c>
      <c r="D3729" t="s">
        <v>8524</v>
      </c>
      <c r="E3729" t="s">
        <v>8525</v>
      </c>
      <c r="F3729" t="s">
        <v>8527</v>
      </c>
      <c r="G3729" t="s">
        <v>8528</v>
      </c>
      <c r="H3729">
        <v>12</v>
      </c>
      <c r="I3729">
        <v>0</v>
      </c>
      <c r="J3729" s="48">
        <v>38915</v>
      </c>
      <c r="K3729" s="48">
        <v>0</v>
      </c>
      <c r="L3729">
        <v>3242.92</v>
      </c>
      <c r="M3729" t="s">
        <v>17428</v>
      </c>
      <c r="N3729" s="58">
        <v>1849.0302999999999</v>
      </c>
      <c r="O3729" s="48">
        <v>84.992500000000007</v>
      </c>
      <c r="P3729" s="63">
        <f t="shared" si="116"/>
        <v>38915</v>
      </c>
      <c r="Q3729" s="63">
        <f t="shared" si="117"/>
        <v>3242.9166666666665</v>
      </c>
    </row>
    <row r="3730" spans="1:17" x14ac:dyDescent="0.25">
      <c r="A3730" t="s">
        <v>17772</v>
      </c>
      <c r="B3730" t="s">
        <v>17773</v>
      </c>
      <c r="C3730" t="s">
        <v>17774</v>
      </c>
      <c r="D3730" t="s">
        <v>8524</v>
      </c>
      <c r="E3730" t="s">
        <v>8525</v>
      </c>
      <c r="F3730" t="s">
        <v>8529</v>
      </c>
      <c r="G3730" t="s">
        <v>8528</v>
      </c>
      <c r="H3730">
        <v>18</v>
      </c>
      <c r="I3730">
        <v>0</v>
      </c>
      <c r="J3730" s="48">
        <v>56999</v>
      </c>
      <c r="K3730" s="48">
        <v>0</v>
      </c>
      <c r="L3730">
        <v>3166.61</v>
      </c>
      <c r="M3730" t="s">
        <v>17428</v>
      </c>
      <c r="N3730" s="58">
        <v>2708.3420000000001</v>
      </c>
      <c r="O3730" s="48">
        <v>124.49160000000001</v>
      </c>
      <c r="P3730" s="63">
        <f t="shared" si="116"/>
        <v>56999</v>
      </c>
      <c r="Q3730" s="63">
        <f t="shared" si="117"/>
        <v>3166.6111111111113</v>
      </c>
    </row>
    <row r="3731" spans="1:17" x14ac:dyDescent="0.25">
      <c r="A3731" t="s">
        <v>17772</v>
      </c>
      <c r="B3731" t="s">
        <v>17773</v>
      </c>
      <c r="C3731" t="s">
        <v>17774</v>
      </c>
      <c r="D3731" t="s">
        <v>8531</v>
      </c>
      <c r="E3731" t="s">
        <v>8532</v>
      </c>
      <c r="F3731" t="s">
        <v>8530</v>
      </c>
      <c r="G3731" t="s">
        <v>8533</v>
      </c>
      <c r="H3731">
        <v>90</v>
      </c>
      <c r="I3731">
        <v>0</v>
      </c>
      <c r="J3731" s="48">
        <v>271549</v>
      </c>
      <c r="K3731" s="48">
        <v>0</v>
      </c>
      <c r="L3731">
        <v>3017.21</v>
      </c>
      <c r="M3731" t="s">
        <v>17432</v>
      </c>
      <c r="N3731" s="58">
        <v>-4106.1469999999999</v>
      </c>
      <c r="O3731" s="48">
        <v>0</v>
      </c>
      <c r="P3731" s="63">
        <f t="shared" si="116"/>
        <v>271549</v>
      </c>
      <c r="Q3731" s="63">
        <f t="shared" si="117"/>
        <v>3017.2111111111112</v>
      </c>
    </row>
    <row r="3732" spans="1:17" x14ac:dyDescent="0.25">
      <c r="A3732" t="s">
        <v>17772</v>
      </c>
      <c r="B3732" t="s">
        <v>17773</v>
      </c>
      <c r="C3732" t="s">
        <v>17774</v>
      </c>
      <c r="D3732" t="s">
        <v>8531</v>
      </c>
      <c r="E3732" t="s">
        <v>8532</v>
      </c>
      <c r="F3732" t="s">
        <v>8534</v>
      </c>
      <c r="G3732" t="s">
        <v>8535</v>
      </c>
      <c r="H3732">
        <v>70</v>
      </c>
      <c r="I3732">
        <v>0</v>
      </c>
      <c r="J3732" s="48">
        <v>170417</v>
      </c>
      <c r="K3732" s="48">
        <v>0</v>
      </c>
      <c r="L3732">
        <v>2434.5300000000002</v>
      </c>
      <c r="M3732" t="s">
        <v>17432</v>
      </c>
      <c r="N3732" s="58">
        <v>-2576.915</v>
      </c>
      <c r="O3732" s="48">
        <v>0</v>
      </c>
      <c r="P3732" s="63">
        <f t="shared" si="116"/>
        <v>170417</v>
      </c>
      <c r="Q3732" s="63">
        <f t="shared" si="117"/>
        <v>2434.5285714285715</v>
      </c>
    </row>
    <row r="3733" spans="1:17" x14ac:dyDescent="0.25">
      <c r="A3733" t="s">
        <v>17772</v>
      </c>
      <c r="B3733" t="s">
        <v>17773</v>
      </c>
      <c r="C3733" t="s">
        <v>17774</v>
      </c>
      <c r="D3733" t="s">
        <v>8537</v>
      </c>
      <c r="E3733" t="s">
        <v>8538</v>
      </c>
      <c r="F3733" t="s">
        <v>8536</v>
      </c>
      <c r="G3733" t="s">
        <v>8539</v>
      </c>
      <c r="H3733">
        <v>100</v>
      </c>
      <c r="I3733">
        <v>0</v>
      </c>
      <c r="J3733" s="48">
        <v>255087</v>
      </c>
      <c r="K3733" s="48">
        <v>0</v>
      </c>
      <c r="L3733">
        <v>2550.87</v>
      </c>
      <c r="M3733" t="s">
        <v>17428</v>
      </c>
      <c r="N3733" s="58">
        <v>12120.4913</v>
      </c>
      <c r="O3733" s="48">
        <v>557.13030000000003</v>
      </c>
      <c r="P3733" s="63">
        <f t="shared" si="116"/>
        <v>255087</v>
      </c>
      <c r="Q3733" s="63">
        <f t="shared" si="117"/>
        <v>2550.87</v>
      </c>
    </row>
    <row r="3734" spans="1:17" x14ac:dyDescent="0.25">
      <c r="A3734" t="s">
        <v>17772</v>
      </c>
      <c r="B3734" t="s">
        <v>17773</v>
      </c>
      <c r="C3734" t="s">
        <v>17774</v>
      </c>
      <c r="D3734" t="s">
        <v>8541</v>
      </c>
      <c r="E3734" t="s">
        <v>8542</v>
      </c>
      <c r="F3734" t="s">
        <v>8540</v>
      </c>
      <c r="G3734" t="s">
        <v>8543</v>
      </c>
      <c r="H3734">
        <v>90</v>
      </c>
      <c r="I3734">
        <v>0</v>
      </c>
      <c r="J3734" s="48">
        <v>195809</v>
      </c>
      <c r="K3734" s="48">
        <v>0</v>
      </c>
      <c r="L3734">
        <v>2175.66</v>
      </c>
      <c r="M3734" t="s">
        <v>17432</v>
      </c>
      <c r="N3734" s="58">
        <v>-2960.8703</v>
      </c>
      <c r="O3734" s="48">
        <v>0</v>
      </c>
      <c r="P3734" s="63">
        <f t="shared" si="116"/>
        <v>195809</v>
      </c>
      <c r="Q3734" s="63">
        <f t="shared" si="117"/>
        <v>2175.6555555555556</v>
      </c>
    </row>
    <row r="3735" spans="1:17" x14ac:dyDescent="0.25">
      <c r="A3735" t="s">
        <v>17772</v>
      </c>
      <c r="B3735" t="s">
        <v>17773</v>
      </c>
      <c r="C3735" t="s">
        <v>17774</v>
      </c>
      <c r="D3735" t="s">
        <v>8545</v>
      </c>
      <c r="E3735" t="s">
        <v>18248</v>
      </c>
      <c r="F3735" t="s">
        <v>18249</v>
      </c>
      <c r="G3735" t="s">
        <v>18250</v>
      </c>
      <c r="H3735">
        <v>0</v>
      </c>
      <c r="I3735">
        <v>24</v>
      </c>
      <c r="J3735" s="48">
        <v>99666</v>
      </c>
      <c r="K3735" s="48">
        <v>99666</v>
      </c>
      <c r="L3735">
        <v>4152.75</v>
      </c>
      <c r="M3735" t="s">
        <v>17432</v>
      </c>
      <c r="N3735" s="58">
        <v>-1507.0633</v>
      </c>
      <c r="O3735" s="48">
        <v>0</v>
      </c>
      <c r="P3735" s="63">
        <f t="shared" si="116"/>
        <v>0</v>
      </c>
      <c r="Q3735" s="63" t="e">
        <f t="shared" si="117"/>
        <v>#DIV/0!</v>
      </c>
    </row>
    <row r="3736" spans="1:17" x14ac:dyDescent="0.25">
      <c r="A3736" t="s">
        <v>17772</v>
      </c>
      <c r="B3736" t="s">
        <v>17773</v>
      </c>
      <c r="C3736" t="s">
        <v>17774</v>
      </c>
      <c r="D3736" t="s">
        <v>8545</v>
      </c>
      <c r="E3736" t="s">
        <v>18248</v>
      </c>
      <c r="F3736" t="s">
        <v>8544</v>
      </c>
      <c r="G3736" t="s">
        <v>8547</v>
      </c>
      <c r="H3736">
        <v>50</v>
      </c>
      <c r="I3736">
        <v>0</v>
      </c>
      <c r="J3736" s="48">
        <v>163422</v>
      </c>
      <c r="K3736" s="48">
        <v>0</v>
      </c>
      <c r="L3736">
        <v>3268.44</v>
      </c>
      <c r="M3736" t="s">
        <v>17432</v>
      </c>
      <c r="N3736" s="58">
        <v>-2471.1293000000001</v>
      </c>
      <c r="O3736" s="48">
        <v>0</v>
      </c>
      <c r="P3736" s="63">
        <f t="shared" si="116"/>
        <v>163422</v>
      </c>
      <c r="Q3736" s="63">
        <f t="shared" si="117"/>
        <v>3268.44</v>
      </c>
    </row>
    <row r="3737" spans="1:17" x14ac:dyDescent="0.25">
      <c r="A3737" t="s">
        <v>17772</v>
      </c>
      <c r="B3737" t="s">
        <v>17773</v>
      </c>
      <c r="C3737" t="s">
        <v>17774</v>
      </c>
      <c r="D3737" t="s">
        <v>8549</v>
      </c>
      <c r="E3737" t="s">
        <v>8550</v>
      </c>
      <c r="F3737" t="s">
        <v>8548</v>
      </c>
      <c r="G3737" t="s">
        <v>8551</v>
      </c>
      <c r="H3737">
        <v>165</v>
      </c>
      <c r="I3737">
        <v>0</v>
      </c>
      <c r="J3737" s="48">
        <v>552295</v>
      </c>
      <c r="K3737" s="48">
        <v>0</v>
      </c>
      <c r="L3737">
        <v>3347.24</v>
      </c>
      <c r="M3737" t="s">
        <v>17432</v>
      </c>
      <c r="N3737" s="58">
        <v>-8351.3628000000008</v>
      </c>
      <c r="O3737" s="48">
        <v>0</v>
      </c>
      <c r="P3737" s="63">
        <f t="shared" si="116"/>
        <v>552295</v>
      </c>
      <c r="Q3737" s="63">
        <f t="shared" si="117"/>
        <v>3347.242424242424</v>
      </c>
    </row>
    <row r="3738" spans="1:17" x14ac:dyDescent="0.25">
      <c r="A3738" t="s">
        <v>17772</v>
      </c>
      <c r="B3738" t="s">
        <v>17773</v>
      </c>
      <c r="C3738" t="s">
        <v>17774</v>
      </c>
      <c r="D3738" t="s">
        <v>8549</v>
      </c>
      <c r="E3738" t="s">
        <v>8550</v>
      </c>
      <c r="F3738" t="s">
        <v>8552</v>
      </c>
      <c r="G3738" t="s">
        <v>8553</v>
      </c>
      <c r="H3738">
        <v>130</v>
      </c>
      <c r="I3738">
        <v>0</v>
      </c>
      <c r="J3738" s="48">
        <v>374224</v>
      </c>
      <c r="K3738" s="48">
        <v>0</v>
      </c>
      <c r="L3738">
        <v>2878.65</v>
      </c>
      <c r="M3738" t="s">
        <v>17432</v>
      </c>
      <c r="N3738" s="58">
        <v>-5658.7093000000004</v>
      </c>
      <c r="O3738" s="48">
        <v>0</v>
      </c>
      <c r="P3738" s="63">
        <f t="shared" si="116"/>
        <v>374224</v>
      </c>
      <c r="Q3738" s="63">
        <f t="shared" si="117"/>
        <v>2878.646153846154</v>
      </c>
    </row>
    <row r="3739" spans="1:17" x14ac:dyDescent="0.25">
      <c r="A3739" t="s">
        <v>17772</v>
      </c>
      <c r="B3739" t="s">
        <v>17773</v>
      </c>
      <c r="C3739" t="s">
        <v>17774</v>
      </c>
      <c r="D3739" t="s">
        <v>8549</v>
      </c>
      <c r="E3739" t="s">
        <v>8550</v>
      </c>
      <c r="F3739" t="s">
        <v>8554</v>
      </c>
      <c r="G3739" t="s">
        <v>8555</v>
      </c>
      <c r="H3739">
        <v>50</v>
      </c>
      <c r="I3739">
        <v>0</v>
      </c>
      <c r="J3739" s="48">
        <v>81365</v>
      </c>
      <c r="K3739" s="48">
        <v>0</v>
      </c>
      <c r="L3739">
        <v>1627.3</v>
      </c>
      <c r="M3739" t="s">
        <v>17432</v>
      </c>
      <c r="N3739" s="58">
        <v>-1230.3368</v>
      </c>
      <c r="O3739" s="48">
        <v>0</v>
      </c>
      <c r="P3739" s="63">
        <f t="shared" si="116"/>
        <v>81365</v>
      </c>
      <c r="Q3739" s="63">
        <f t="shared" si="117"/>
        <v>1627.3</v>
      </c>
    </row>
    <row r="3740" spans="1:17" x14ac:dyDescent="0.25">
      <c r="A3740" t="s">
        <v>17772</v>
      </c>
      <c r="B3740" t="s">
        <v>17773</v>
      </c>
      <c r="C3740" t="s">
        <v>17774</v>
      </c>
      <c r="D3740" t="s">
        <v>8557</v>
      </c>
      <c r="E3740" t="s">
        <v>8558</v>
      </c>
      <c r="F3740" t="s">
        <v>8556</v>
      </c>
      <c r="G3740" t="s">
        <v>8559</v>
      </c>
      <c r="H3740">
        <v>100</v>
      </c>
      <c r="I3740">
        <v>0</v>
      </c>
      <c r="J3740" s="48">
        <v>336824</v>
      </c>
      <c r="K3740" s="48">
        <v>0</v>
      </c>
      <c r="L3740">
        <v>3368.24</v>
      </c>
      <c r="M3740" t="s">
        <v>17432</v>
      </c>
      <c r="N3740" s="58">
        <v>-5093.1796999999997</v>
      </c>
      <c r="O3740" s="48">
        <v>0</v>
      </c>
      <c r="P3740" s="63">
        <f t="shared" si="116"/>
        <v>336824</v>
      </c>
      <c r="Q3740" s="63">
        <f t="shared" si="117"/>
        <v>3368.24</v>
      </c>
    </row>
    <row r="3741" spans="1:17" x14ac:dyDescent="0.25">
      <c r="A3741" t="s">
        <v>17772</v>
      </c>
      <c r="B3741" t="s">
        <v>17773</v>
      </c>
      <c r="C3741" t="s">
        <v>17774</v>
      </c>
      <c r="D3741" t="s">
        <v>8557</v>
      </c>
      <c r="E3741" t="s">
        <v>8558</v>
      </c>
      <c r="F3741" t="s">
        <v>8560</v>
      </c>
      <c r="G3741" t="s">
        <v>8561</v>
      </c>
      <c r="H3741">
        <v>252</v>
      </c>
      <c r="I3741">
        <v>0</v>
      </c>
      <c r="J3741" s="48">
        <v>726138</v>
      </c>
      <c r="K3741" s="48">
        <v>0</v>
      </c>
      <c r="L3741">
        <v>2881.5</v>
      </c>
      <c r="M3741" t="s">
        <v>17432</v>
      </c>
      <c r="N3741" s="58">
        <v>-10980.0795</v>
      </c>
      <c r="O3741" s="48">
        <v>0</v>
      </c>
      <c r="P3741" s="63">
        <f t="shared" si="116"/>
        <v>726138</v>
      </c>
      <c r="Q3741" s="63">
        <f t="shared" si="117"/>
        <v>2881.5</v>
      </c>
    </row>
    <row r="3742" spans="1:17" x14ac:dyDescent="0.25">
      <c r="A3742" t="s">
        <v>17772</v>
      </c>
      <c r="B3742" t="s">
        <v>17773</v>
      </c>
      <c r="C3742" t="s">
        <v>17774</v>
      </c>
      <c r="D3742" t="s">
        <v>8557</v>
      </c>
      <c r="E3742" t="s">
        <v>8558</v>
      </c>
      <c r="F3742" t="s">
        <v>8562</v>
      </c>
      <c r="G3742" t="s">
        <v>8563</v>
      </c>
      <c r="H3742">
        <v>96</v>
      </c>
      <c r="I3742">
        <v>0</v>
      </c>
      <c r="J3742" s="48">
        <v>214998</v>
      </c>
      <c r="K3742" s="48">
        <v>0</v>
      </c>
      <c r="L3742">
        <v>2239.56</v>
      </c>
      <c r="M3742" t="s">
        <v>17432</v>
      </c>
      <c r="N3742" s="58">
        <v>-3251.0295000000001</v>
      </c>
      <c r="O3742" s="48">
        <v>0</v>
      </c>
      <c r="P3742" s="63">
        <f t="shared" si="116"/>
        <v>214998</v>
      </c>
      <c r="Q3742" s="63">
        <f t="shared" si="117"/>
        <v>2239.5625</v>
      </c>
    </row>
    <row r="3743" spans="1:17" x14ac:dyDescent="0.25">
      <c r="A3743" t="s">
        <v>17772</v>
      </c>
      <c r="B3743" t="s">
        <v>17773</v>
      </c>
      <c r="C3743" t="s">
        <v>17774</v>
      </c>
      <c r="D3743" t="s">
        <v>8567</v>
      </c>
      <c r="E3743" t="s">
        <v>8568</v>
      </c>
      <c r="F3743" t="s">
        <v>8566</v>
      </c>
      <c r="G3743" t="s">
        <v>8569</v>
      </c>
      <c r="H3743">
        <v>64</v>
      </c>
      <c r="I3743">
        <v>0</v>
      </c>
      <c r="J3743" s="48">
        <v>221147</v>
      </c>
      <c r="K3743" s="48">
        <v>0</v>
      </c>
      <c r="L3743">
        <v>3455.42</v>
      </c>
      <c r="M3743" t="s">
        <v>17432</v>
      </c>
      <c r="N3743" s="58">
        <v>-3344.0003999999999</v>
      </c>
      <c r="O3743" s="48">
        <v>0</v>
      </c>
      <c r="P3743" s="63">
        <f t="shared" si="116"/>
        <v>221147</v>
      </c>
      <c r="Q3743" s="63">
        <f t="shared" si="117"/>
        <v>3455.421875</v>
      </c>
    </row>
    <row r="3744" spans="1:17" x14ac:dyDescent="0.25">
      <c r="A3744" t="s">
        <v>17772</v>
      </c>
      <c r="B3744" t="s">
        <v>17773</v>
      </c>
      <c r="C3744" t="s">
        <v>17774</v>
      </c>
      <c r="D3744" t="s">
        <v>8567</v>
      </c>
      <c r="E3744" t="s">
        <v>8568</v>
      </c>
      <c r="F3744" t="s">
        <v>8570</v>
      </c>
      <c r="G3744" t="s">
        <v>8571</v>
      </c>
      <c r="H3744">
        <v>7</v>
      </c>
      <c r="I3744">
        <v>0</v>
      </c>
      <c r="J3744" s="48">
        <v>15149</v>
      </c>
      <c r="K3744" s="48">
        <v>0</v>
      </c>
      <c r="L3744">
        <v>2164.14</v>
      </c>
      <c r="M3744" t="s">
        <v>17432</v>
      </c>
      <c r="N3744" s="58">
        <v>-229.07329999999999</v>
      </c>
      <c r="O3744" s="48">
        <v>0</v>
      </c>
      <c r="P3744" s="63">
        <f t="shared" si="116"/>
        <v>15149</v>
      </c>
      <c r="Q3744" s="63">
        <f t="shared" si="117"/>
        <v>2164.1428571428573</v>
      </c>
    </row>
    <row r="3745" spans="1:17" x14ac:dyDescent="0.25">
      <c r="A3745" t="s">
        <v>17772</v>
      </c>
      <c r="B3745" t="s">
        <v>17773</v>
      </c>
      <c r="C3745" t="s">
        <v>17774</v>
      </c>
      <c r="D3745" t="s">
        <v>8573</v>
      </c>
      <c r="E3745" t="s">
        <v>8574</v>
      </c>
      <c r="F3745" t="s">
        <v>8572</v>
      </c>
      <c r="G3745" t="s">
        <v>8575</v>
      </c>
      <c r="H3745">
        <v>40</v>
      </c>
      <c r="I3745">
        <v>20</v>
      </c>
      <c r="J3745" s="48">
        <v>155214</v>
      </c>
      <c r="K3745" s="48">
        <v>51738</v>
      </c>
      <c r="L3745">
        <v>2586.9</v>
      </c>
      <c r="M3745" t="s">
        <v>17432</v>
      </c>
      <c r="N3745" s="58">
        <v>-2347.0246000000002</v>
      </c>
      <c r="O3745" s="48">
        <v>0</v>
      </c>
      <c r="P3745" s="63">
        <f t="shared" si="116"/>
        <v>103476</v>
      </c>
      <c r="Q3745" s="63">
        <f t="shared" si="117"/>
        <v>2586.9</v>
      </c>
    </row>
    <row r="3746" spans="1:17" x14ac:dyDescent="0.25">
      <c r="A3746" t="s">
        <v>17772</v>
      </c>
      <c r="B3746" t="s">
        <v>17773</v>
      </c>
      <c r="C3746" t="s">
        <v>17774</v>
      </c>
      <c r="D3746" t="s">
        <v>8577</v>
      </c>
      <c r="E3746" t="s">
        <v>8578</v>
      </c>
      <c r="F3746" t="s">
        <v>8576</v>
      </c>
      <c r="G3746" t="s">
        <v>8579</v>
      </c>
      <c r="H3746">
        <v>50</v>
      </c>
      <c r="I3746">
        <v>0</v>
      </c>
      <c r="J3746" s="48">
        <v>101746</v>
      </c>
      <c r="K3746" s="48">
        <v>0</v>
      </c>
      <c r="L3746">
        <v>2034.92</v>
      </c>
      <c r="M3746" t="s">
        <v>17428</v>
      </c>
      <c r="N3746" s="58">
        <v>4834.4933000000001</v>
      </c>
      <c r="O3746" s="48">
        <v>222.22219999999999</v>
      </c>
      <c r="P3746" s="63">
        <f t="shared" si="116"/>
        <v>101746</v>
      </c>
      <c r="Q3746" s="63">
        <f t="shared" si="117"/>
        <v>2034.92</v>
      </c>
    </row>
    <row r="3747" spans="1:17" x14ac:dyDescent="0.25">
      <c r="A3747" t="s">
        <v>17772</v>
      </c>
      <c r="B3747" t="s">
        <v>17773</v>
      </c>
      <c r="C3747" t="s">
        <v>17774</v>
      </c>
      <c r="D3747" t="s">
        <v>8581</v>
      </c>
      <c r="E3747" t="s">
        <v>7048</v>
      </c>
      <c r="F3747" t="s">
        <v>8580</v>
      </c>
      <c r="G3747" t="s">
        <v>8582</v>
      </c>
      <c r="H3747">
        <v>180</v>
      </c>
      <c r="I3747">
        <v>0</v>
      </c>
      <c r="J3747" s="48">
        <v>747869</v>
      </c>
      <c r="K3747" s="48">
        <v>0</v>
      </c>
      <c r="L3747">
        <v>4154.83</v>
      </c>
      <c r="M3747" t="s">
        <v>17432</v>
      </c>
      <c r="N3747" s="58">
        <v>-11308.6726</v>
      </c>
      <c r="O3747" s="48">
        <v>0</v>
      </c>
      <c r="P3747" s="63">
        <f t="shared" si="116"/>
        <v>747869</v>
      </c>
      <c r="Q3747" s="63">
        <f t="shared" si="117"/>
        <v>4154.8277777777776</v>
      </c>
    </row>
    <row r="3748" spans="1:17" x14ac:dyDescent="0.25">
      <c r="A3748" t="s">
        <v>17772</v>
      </c>
      <c r="B3748" t="s">
        <v>17773</v>
      </c>
      <c r="C3748" t="s">
        <v>17774</v>
      </c>
      <c r="D3748" t="s">
        <v>8584</v>
      </c>
      <c r="E3748" t="s">
        <v>8585</v>
      </c>
      <c r="F3748" t="s">
        <v>8583</v>
      </c>
      <c r="G3748" t="s">
        <v>8586</v>
      </c>
      <c r="H3748">
        <v>49</v>
      </c>
      <c r="I3748">
        <v>0</v>
      </c>
      <c r="J3748" s="48">
        <v>154054</v>
      </c>
      <c r="K3748" s="48">
        <v>0</v>
      </c>
      <c r="L3748">
        <v>3143.96</v>
      </c>
      <c r="M3748" t="s">
        <v>17432</v>
      </c>
      <c r="N3748" s="58">
        <v>-2329.4747000000002</v>
      </c>
      <c r="O3748" s="48">
        <v>0</v>
      </c>
      <c r="P3748" s="63">
        <f t="shared" si="116"/>
        <v>154054</v>
      </c>
      <c r="Q3748" s="63">
        <f t="shared" si="117"/>
        <v>3143.9591836734694</v>
      </c>
    </row>
    <row r="3749" spans="1:17" x14ac:dyDescent="0.25">
      <c r="A3749" t="s">
        <v>17772</v>
      </c>
      <c r="B3749" t="s">
        <v>17773</v>
      </c>
      <c r="C3749" t="s">
        <v>17774</v>
      </c>
      <c r="D3749" t="s">
        <v>8584</v>
      </c>
      <c r="E3749" t="s">
        <v>8585</v>
      </c>
      <c r="F3749" t="s">
        <v>8587</v>
      </c>
      <c r="G3749" t="s">
        <v>8586</v>
      </c>
      <c r="H3749">
        <v>100</v>
      </c>
      <c r="I3749">
        <v>0</v>
      </c>
      <c r="J3749" s="48">
        <v>244664</v>
      </c>
      <c r="K3749" s="48">
        <v>0</v>
      </c>
      <c r="L3749">
        <v>2446.64</v>
      </c>
      <c r="M3749" t="s">
        <v>17432</v>
      </c>
      <c r="N3749" s="58">
        <v>-3699.6185</v>
      </c>
      <c r="O3749" s="48">
        <v>0</v>
      </c>
      <c r="P3749" s="63">
        <f t="shared" si="116"/>
        <v>244664</v>
      </c>
      <c r="Q3749" s="63">
        <f t="shared" si="117"/>
        <v>2446.64</v>
      </c>
    </row>
    <row r="3750" spans="1:17" x14ac:dyDescent="0.25">
      <c r="A3750" t="s">
        <v>17772</v>
      </c>
      <c r="B3750" t="s">
        <v>17773</v>
      </c>
      <c r="C3750" t="s">
        <v>17774</v>
      </c>
      <c r="D3750" t="s">
        <v>8584</v>
      </c>
      <c r="E3750" t="s">
        <v>8585</v>
      </c>
      <c r="F3750" t="s">
        <v>8588</v>
      </c>
      <c r="G3750" t="s">
        <v>8589</v>
      </c>
      <c r="H3750">
        <v>100</v>
      </c>
      <c r="I3750">
        <v>0</v>
      </c>
      <c r="J3750" s="48">
        <v>218091</v>
      </c>
      <c r="K3750" s="48">
        <v>0</v>
      </c>
      <c r="L3750">
        <v>2180.91</v>
      </c>
      <c r="M3750" t="s">
        <v>17432</v>
      </c>
      <c r="N3750" s="58">
        <v>-3297.7936</v>
      </c>
      <c r="O3750" s="48">
        <v>0</v>
      </c>
      <c r="P3750" s="63">
        <f t="shared" si="116"/>
        <v>218091</v>
      </c>
      <c r="Q3750" s="63">
        <f t="shared" si="117"/>
        <v>2180.91</v>
      </c>
    </row>
    <row r="3751" spans="1:17" x14ac:dyDescent="0.25">
      <c r="A3751" t="s">
        <v>17772</v>
      </c>
      <c r="B3751" t="s">
        <v>17773</v>
      </c>
      <c r="C3751" t="s">
        <v>17774</v>
      </c>
      <c r="D3751" t="s">
        <v>8584</v>
      </c>
      <c r="E3751" t="s">
        <v>8585</v>
      </c>
      <c r="F3751" t="s">
        <v>8590</v>
      </c>
      <c r="G3751" t="s">
        <v>8591</v>
      </c>
      <c r="H3751">
        <v>110</v>
      </c>
      <c r="I3751">
        <v>0</v>
      </c>
      <c r="J3751" s="48">
        <v>245006</v>
      </c>
      <c r="K3751" s="48">
        <v>0</v>
      </c>
      <c r="L3751">
        <v>2227.33</v>
      </c>
      <c r="M3751" t="s">
        <v>17432</v>
      </c>
      <c r="N3751" s="58">
        <v>-3704.7896000000001</v>
      </c>
      <c r="O3751" s="48">
        <v>0</v>
      </c>
      <c r="P3751" s="63">
        <f t="shared" si="116"/>
        <v>245006</v>
      </c>
      <c r="Q3751" s="63">
        <f t="shared" si="117"/>
        <v>2227.3272727272729</v>
      </c>
    </row>
    <row r="3752" spans="1:17" x14ac:dyDescent="0.25">
      <c r="A3752" t="s">
        <v>17772</v>
      </c>
      <c r="B3752" t="s">
        <v>17773</v>
      </c>
      <c r="C3752" t="s">
        <v>17774</v>
      </c>
      <c r="D3752" t="s">
        <v>8584</v>
      </c>
      <c r="E3752" t="s">
        <v>8585</v>
      </c>
      <c r="F3752" t="s">
        <v>8592</v>
      </c>
      <c r="G3752" t="s">
        <v>8593</v>
      </c>
      <c r="H3752">
        <v>90</v>
      </c>
      <c r="I3752">
        <v>0</v>
      </c>
      <c r="J3752" s="48">
        <v>225367</v>
      </c>
      <c r="K3752" s="48">
        <v>0</v>
      </c>
      <c r="L3752">
        <v>2504.08</v>
      </c>
      <c r="M3752" t="s">
        <v>17432</v>
      </c>
      <c r="N3752" s="58">
        <v>-3407.8231999999998</v>
      </c>
      <c r="O3752" s="48">
        <v>0</v>
      </c>
      <c r="P3752" s="63">
        <f t="shared" si="116"/>
        <v>225367</v>
      </c>
      <c r="Q3752" s="63">
        <f t="shared" si="117"/>
        <v>2504.0777777777776</v>
      </c>
    </row>
    <row r="3753" spans="1:17" x14ac:dyDescent="0.25">
      <c r="A3753" t="s">
        <v>17772</v>
      </c>
      <c r="B3753" t="s">
        <v>17773</v>
      </c>
      <c r="C3753" t="s">
        <v>17774</v>
      </c>
      <c r="D3753" t="s">
        <v>8584</v>
      </c>
      <c r="E3753" t="s">
        <v>8585</v>
      </c>
      <c r="F3753" t="s">
        <v>8594</v>
      </c>
      <c r="G3753" t="s">
        <v>8595</v>
      </c>
      <c r="H3753">
        <v>42</v>
      </c>
      <c r="I3753">
        <v>0</v>
      </c>
      <c r="J3753" s="48">
        <v>77505</v>
      </c>
      <c r="K3753" s="48">
        <v>0</v>
      </c>
      <c r="L3753">
        <v>1845.36</v>
      </c>
      <c r="M3753" t="s">
        <v>17432</v>
      </c>
      <c r="N3753" s="58">
        <v>-1171.9703</v>
      </c>
      <c r="O3753" s="48">
        <v>0</v>
      </c>
      <c r="P3753" s="63">
        <f t="shared" si="116"/>
        <v>77505</v>
      </c>
      <c r="Q3753" s="63">
        <f t="shared" si="117"/>
        <v>1845.3571428571429</v>
      </c>
    </row>
    <row r="3754" spans="1:17" x14ac:dyDescent="0.25">
      <c r="A3754" t="s">
        <v>17772</v>
      </c>
      <c r="B3754" t="s">
        <v>17773</v>
      </c>
      <c r="C3754" t="s">
        <v>17774</v>
      </c>
      <c r="D3754" t="s">
        <v>8597</v>
      </c>
      <c r="E3754" t="s">
        <v>8598</v>
      </c>
      <c r="F3754" t="s">
        <v>8596</v>
      </c>
      <c r="G3754" t="s">
        <v>8599</v>
      </c>
      <c r="H3754">
        <v>85</v>
      </c>
      <c r="I3754">
        <v>0</v>
      </c>
      <c r="J3754" s="48">
        <v>216062</v>
      </c>
      <c r="K3754" s="48">
        <v>0</v>
      </c>
      <c r="L3754">
        <v>2541.91</v>
      </c>
      <c r="M3754" t="s">
        <v>17432</v>
      </c>
      <c r="N3754" s="58">
        <v>-3267.1188000000002</v>
      </c>
      <c r="O3754" s="48">
        <v>0</v>
      </c>
      <c r="P3754" s="63">
        <f t="shared" si="116"/>
        <v>216062</v>
      </c>
      <c r="Q3754" s="63">
        <f t="shared" si="117"/>
        <v>2541.9058823529413</v>
      </c>
    </row>
    <row r="3755" spans="1:17" x14ac:dyDescent="0.25">
      <c r="A3755" t="s">
        <v>17772</v>
      </c>
      <c r="B3755" t="s">
        <v>17773</v>
      </c>
      <c r="C3755" t="s">
        <v>17774</v>
      </c>
      <c r="D3755" t="s">
        <v>8601</v>
      </c>
      <c r="E3755" t="s">
        <v>8602</v>
      </c>
      <c r="F3755" t="s">
        <v>8600</v>
      </c>
      <c r="G3755" t="s">
        <v>8603</v>
      </c>
      <c r="H3755">
        <v>100</v>
      </c>
      <c r="I3755">
        <v>0</v>
      </c>
      <c r="J3755" s="48">
        <v>294556</v>
      </c>
      <c r="K3755" s="48">
        <v>0</v>
      </c>
      <c r="L3755">
        <v>2945.56</v>
      </c>
      <c r="M3755" t="s">
        <v>17428</v>
      </c>
      <c r="N3755" s="58">
        <v>13995.8627</v>
      </c>
      <c r="O3755" s="48">
        <v>643.33360000000005</v>
      </c>
      <c r="P3755" s="63">
        <f t="shared" si="116"/>
        <v>294556</v>
      </c>
      <c r="Q3755" s="63">
        <f t="shared" si="117"/>
        <v>2945.56</v>
      </c>
    </row>
    <row r="3756" spans="1:17" x14ac:dyDescent="0.25">
      <c r="A3756" t="s">
        <v>17772</v>
      </c>
      <c r="B3756" t="s">
        <v>17773</v>
      </c>
      <c r="C3756" t="s">
        <v>17774</v>
      </c>
      <c r="D3756" t="s">
        <v>8601</v>
      </c>
      <c r="E3756" t="s">
        <v>8602</v>
      </c>
      <c r="F3756" t="s">
        <v>8604</v>
      </c>
      <c r="G3756" t="s">
        <v>8605</v>
      </c>
      <c r="H3756">
        <v>64</v>
      </c>
      <c r="I3756">
        <v>8</v>
      </c>
      <c r="J3756" s="48">
        <v>317275</v>
      </c>
      <c r="K3756" s="48">
        <v>35253</v>
      </c>
      <c r="L3756">
        <v>4406.6000000000004</v>
      </c>
      <c r="M3756" t="s">
        <v>17428</v>
      </c>
      <c r="N3756" s="58">
        <v>15075.355799999999</v>
      </c>
      <c r="O3756" s="48">
        <v>692.95360000000005</v>
      </c>
      <c r="P3756" s="63">
        <f t="shared" si="116"/>
        <v>282022</v>
      </c>
      <c r="Q3756" s="63">
        <f t="shared" si="117"/>
        <v>4406.59375</v>
      </c>
    </row>
    <row r="3757" spans="1:17" x14ac:dyDescent="0.25">
      <c r="A3757" t="s">
        <v>17772</v>
      </c>
      <c r="B3757" t="s">
        <v>17773</v>
      </c>
      <c r="C3757" t="s">
        <v>17774</v>
      </c>
      <c r="D3757" t="s">
        <v>8607</v>
      </c>
      <c r="E3757" t="s">
        <v>8608</v>
      </c>
      <c r="F3757" t="s">
        <v>8606</v>
      </c>
      <c r="G3757" t="s">
        <v>8609</v>
      </c>
      <c r="H3757">
        <v>100</v>
      </c>
      <c r="I3757">
        <v>0</v>
      </c>
      <c r="J3757" s="48">
        <v>208939</v>
      </c>
      <c r="K3757" s="48">
        <v>0</v>
      </c>
      <c r="L3757">
        <v>2089.39</v>
      </c>
      <c r="M3757" t="s">
        <v>17428</v>
      </c>
      <c r="N3757" s="58">
        <v>9927.7603999999992</v>
      </c>
      <c r="O3757" s="48">
        <v>456.33929999999998</v>
      </c>
      <c r="P3757" s="63">
        <f t="shared" si="116"/>
        <v>208939</v>
      </c>
      <c r="Q3757" s="63">
        <f t="shared" si="117"/>
        <v>2089.39</v>
      </c>
    </row>
    <row r="3758" spans="1:17" x14ac:dyDescent="0.25">
      <c r="A3758" t="s">
        <v>17772</v>
      </c>
      <c r="B3758" t="s">
        <v>17773</v>
      </c>
      <c r="C3758" t="s">
        <v>17774</v>
      </c>
      <c r="D3758" t="s">
        <v>8611</v>
      </c>
      <c r="E3758" t="s">
        <v>8612</v>
      </c>
      <c r="F3758" t="s">
        <v>8610</v>
      </c>
      <c r="G3758" t="s">
        <v>8613</v>
      </c>
      <c r="H3758">
        <v>201</v>
      </c>
      <c r="I3758">
        <v>0</v>
      </c>
      <c r="J3758" s="48">
        <v>448475</v>
      </c>
      <c r="K3758" s="48">
        <v>0</v>
      </c>
      <c r="L3758">
        <v>2231.2199999999998</v>
      </c>
      <c r="M3758" t="s">
        <v>17428</v>
      </c>
      <c r="N3758" s="58">
        <v>21309.3053</v>
      </c>
      <c r="O3758" s="48">
        <v>979.50319999999999</v>
      </c>
      <c r="P3758" s="63">
        <f t="shared" si="116"/>
        <v>448475</v>
      </c>
      <c r="Q3758" s="63">
        <f t="shared" si="117"/>
        <v>2231.2189054726368</v>
      </c>
    </row>
    <row r="3759" spans="1:17" x14ac:dyDescent="0.25">
      <c r="A3759" t="s">
        <v>17772</v>
      </c>
      <c r="B3759" t="s">
        <v>17773</v>
      </c>
      <c r="C3759" t="s">
        <v>17774</v>
      </c>
      <c r="D3759" t="s">
        <v>8615</v>
      </c>
      <c r="E3759" t="s">
        <v>1612</v>
      </c>
      <c r="F3759" t="s">
        <v>8614</v>
      </c>
      <c r="G3759" t="s">
        <v>8616</v>
      </c>
      <c r="H3759">
        <v>59</v>
      </c>
      <c r="I3759">
        <v>0</v>
      </c>
      <c r="J3759" s="48">
        <v>122339</v>
      </c>
      <c r="K3759" s="48">
        <v>0</v>
      </c>
      <c r="L3759">
        <v>2073.54</v>
      </c>
      <c r="M3759" t="s">
        <v>17428</v>
      </c>
      <c r="N3759" s="58">
        <v>5812.9292999999998</v>
      </c>
      <c r="O3759" s="48">
        <v>267.197</v>
      </c>
      <c r="P3759" s="63">
        <f t="shared" si="116"/>
        <v>122339</v>
      </c>
      <c r="Q3759" s="63">
        <f t="shared" si="117"/>
        <v>2073.5423728813557</v>
      </c>
    </row>
    <row r="3760" spans="1:17" x14ac:dyDescent="0.25">
      <c r="A3760" t="s">
        <v>17772</v>
      </c>
      <c r="B3760" t="s">
        <v>17773</v>
      </c>
      <c r="C3760" t="s">
        <v>17774</v>
      </c>
      <c r="D3760" t="s">
        <v>8618</v>
      </c>
      <c r="E3760" t="s">
        <v>8619</v>
      </c>
      <c r="F3760" t="s">
        <v>8617</v>
      </c>
      <c r="G3760" t="s">
        <v>8620</v>
      </c>
      <c r="H3760">
        <v>85</v>
      </c>
      <c r="I3760">
        <v>0</v>
      </c>
      <c r="J3760" s="48">
        <v>193979</v>
      </c>
      <c r="K3760" s="48">
        <v>0</v>
      </c>
      <c r="L3760">
        <v>2282.11</v>
      </c>
      <c r="M3760" t="s">
        <v>17432</v>
      </c>
      <c r="N3760" s="58">
        <v>-2933.2012</v>
      </c>
      <c r="O3760" s="48">
        <v>0</v>
      </c>
      <c r="P3760" s="63">
        <f t="shared" si="116"/>
        <v>193979</v>
      </c>
      <c r="Q3760" s="63">
        <f t="shared" si="117"/>
        <v>2282.1058823529411</v>
      </c>
    </row>
    <row r="3761" spans="1:17" x14ac:dyDescent="0.25">
      <c r="A3761" t="s">
        <v>17772</v>
      </c>
      <c r="B3761" t="s">
        <v>17773</v>
      </c>
      <c r="C3761" t="s">
        <v>17774</v>
      </c>
      <c r="D3761" t="s">
        <v>8622</v>
      </c>
      <c r="E3761" t="s">
        <v>8623</v>
      </c>
      <c r="F3761" t="s">
        <v>8621</v>
      </c>
      <c r="G3761" t="s">
        <v>8624</v>
      </c>
      <c r="H3761">
        <v>70</v>
      </c>
      <c r="I3761">
        <v>0</v>
      </c>
      <c r="J3761" s="48">
        <v>129410</v>
      </c>
      <c r="K3761" s="48">
        <v>0</v>
      </c>
      <c r="L3761">
        <v>1848.71</v>
      </c>
      <c r="M3761" t="s">
        <v>17428</v>
      </c>
      <c r="N3761" s="58">
        <v>6148.8813</v>
      </c>
      <c r="O3761" s="48">
        <v>282.63940000000002</v>
      </c>
      <c r="P3761" s="63">
        <f t="shared" si="116"/>
        <v>129410</v>
      </c>
      <c r="Q3761" s="63">
        <f t="shared" si="117"/>
        <v>1848.7142857142858</v>
      </c>
    </row>
    <row r="3762" spans="1:17" x14ac:dyDescent="0.25">
      <c r="A3762" t="s">
        <v>17772</v>
      </c>
      <c r="B3762" t="s">
        <v>17773</v>
      </c>
      <c r="C3762" t="s">
        <v>17774</v>
      </c>
      <c r="D3762" t="s">
        <v>8626</v>
      </c>
      <c r="E3762" t="s">
        <v>8627</v>
      </c>
      <c r="F3762" t="s">
        <v>8625</v>
      </c>
      <c r="G3762" t="s">
        <v>8628</v>
      </c>
      <c r="H3762">
        <v>152</v>
      </c>
      <c r="I3762">
        <v>0</v>
      </c>
      <c r="J3762" s="48">
        <v>442019</v>
      </c>
      <c r="K3762" s="48">
        <v>0</v>
      </c>
      <c r="L3762">
        <v>2908.02</v>
      </c>
      <c r="M3762" t="s">
        <v>17428</v>
      </c>
      <c r="N3762" s="58">
        <v>21002.557199999999</v>
      </c>
      <c r="O3762" s="48">
        <v>965.40319999999997</v>
      </c>
      <c r="P3762" s="63">
        <f t="shared" si="116"/>
        <v>442019</v>
      </c>
      <c r="Q3762" s="63">
        <f t="shared" si="117"/>
        <v>2908.0197368421054</v>
      </c>
    </row>
    <row r="3763" spans="1:17" x14ac:dyDescent="0.25">
      <c r="A3763" t="s">
        <v>17772</v>
      </c>
      <c r="B3763" t="s">
        <v>17773</v>
      </c>
      <c r="C3763" t="s">
        <v>17774</v>
      </c>
      <c r="D3763" t="s">
        <v>8630</v>
      </c>
      <c r="E3763" t="s">
        <v>545</v>
      </c>
      <c r="F3763" t="s">
        <v>8629</v>
      </c>
      <c r="G3763" t="s">
        <v>8631</v>
      </c>
      <c r="H3763">
        <v>80</v>
      </c>
      <c r="I3763">
        <v>0</v>
      </c>
      <c r="J3763" s="48">
        <v>147829</v>
      </c>
      <c r="K3763" s="48">
        <v>0</v>
      </c>
      <c r="L3763">
        <v>1847.86</v>
      </c>
      <c r="M3763" t="s">
        <v>17432</v>
      </c>
      <c r="N3763" s="58">
        <v>-2235.3472999999999</v>
      </c>
      <c r="O3763" s="48">
        <v>0</v>
      </c>
      <c r="P3763" s="63">
        <f t="shared" si="116"/>
        <v>147829</v>
      </c>
      <c r="Q3763" s="63">
        <f t="shared" si="117"/>
        <v>1847.8625</v>
      </c>
    </row>
    <row r="3764" spans="1:17" x14ac:dyDescent="0.25">
      <c r="A3764" t="s">
        <v>17772</v>
      </c>
      <c r="B3764" t="s">
        <v>17773</v>
      </c>
      <c r="C3764" t="s">
        <v>17774</v>
      </c>
      <c r="D3764" t="s">
        <v>8633</v>
      </c>
      <c r="E3764" t="s">
        <v>8634</v>
      </c>
      <c r="F3764" t="s">
        <v>8632</v>
      </c>
      <c r="G3764" t="s">
        <v>8635</v>
      </c>
      <c r="H3764">
        <v>95</v>
      </c>
      <c r="I3764">
        <v>0</v>
      </c>
      <c r="J3764" s="48">
        <v>194521</v>
      </c>
      <c r="K3764" s="48">
        <v>0</v>
      </c>
      <c r="L3764">
        <v>2047.59</v>
      </c>
      <c r="M3764" t="s">
        <v>17428</v>
      </c>
      <c r="N3764" s="58">
        <v>9242.6731999999993</v>
      </c>
      <c r="O3764" s="48">
        <v>424.84859999999998</v>
      </c>
      <c r="P3764" s="63">
        <f t="shared" si="116"/>
        <v>194521</v>
      </c>
      <c r="Q3764" s="63">
        <f t="shared" si="117"/>
        <v>2047.5894736842106</v>
      </c>
    </row>
    <row r="3765" spans="1:17" x14ac:dyDescent="0.25">
      <c r="A3765" t="s">
        <v>17772</v>
      </c>
      <c r="B3765" t="s">
        <v>17773</v>
      </c>
      <c r="C3765" t="s">
        <v>17774</v>
      </c>
      <c r="D3765" t="s">
        <v>8637</v>
      </c>
      <c r="E3765" t="s">
        <v>8638</v>
      </c>
      <c r="F3765" t="s">
        <v>8636</v>
      </c>
      <c r="G3765" t="s">
        <v>8639</v>
      </c>
      <c r="H3765">
        <v>70</v>
      </c>
      <c r="I3765">
        <v>0</v>
      </c>
      <c r="J3765" s="48">
        <v>233323</v>
      </c>
      <c r="K3765" s="48">
        <v>0</v>
      </c>
      <c r="L3765">
        <v>3333.19</v>
      </c>
      <c r="M3765" t="s">
        <v>17428</v>
      </c>
      <c r="N3765" s="58">
        <v>11086.351500000001</v>
      </c>
      <c r="O3765" s="48">
        <v>509.59500000000003</v>
      </c>
      <c r="P3765" s="63">
        <f t="shared" si="116"/>
        <v>233323</v>
      </c>
      <c r="Q3765" s="63">
        <f t="shared" si="117"/>
        <v>3333.1857142857143</v>
      </c>
    </row>
    <row r="3766" spans="1:17" x14ac:dyDescent="0.25">
      <c r="A3766" t="s">
        <v>17772</v>
      </c>
      <c r="B3766" t="s">
        <v>17773</v>
      </c>
      <c r="C3766" t="s">
        <v>17774</v>
      </c>
      <c r="D3766" t="s">
        <v>8637</v>
      </c>
      <c r="E3766" t="s">
        <v>8638</v>
      </c>
      <c r="F3766" t="s">
        <v>8640</v>
      </c>
      <c r="G3766" t="s">
        <v>8641</v>
      </c>
      <c r="H3766">
        <v>100</v>
      </c>
      <c r="I3766">
        <v>0</v>
      </c>
      <c r="J3766" s="48">
        <v>226276</v>
      </c>
      <c r="K3766" s="48">
        <v>0</v>
      </c>
      <c r="L3766">
        <v>2262.7600000000002</v>
      </c>
      <c r="M3766" t="s">
        <v>17428</v>
      </c>
      <c r="N3766" s="58">
        <v>10751.543299999999</v>
      </c>
      <c r="O3766" s="48">
        <v>494.20530000000002</v>
      </c>
      <c r="P3766" s="63">
        <f t="shared" si="116"/>
        <v>226276</v>
      </c>
      <c r="Q3766" s="63">
        <f t="shared" si="117"/>
        <v>2262.7600000000002</v>
      </c>
    </row>
    <row r="3767" spans="1:17" x14ac:dyDescent="0.25">
      <c r="A3767" t="s">
        <v>17772</v>
      </c>
      <c r="B3767" t="s">
        <v>17773</v>
      </c>
      <c r="C3767" t="s">
        <v>17774</v>
      </c>
      <c r="D3767" t="s">
        <v>8643</v>
      </c>
      <c r="E3767" t="s">
        <v>8644</v>
      </c>
      <c r="F3767" t="s">
        <v>8642</v>
      </c>
      <c r="G3767" t="s">
        <v>8645</v>
      </c>
      <c r="H3767">
        <v>304</v>
      </c>
      <c r="I3767">
        <v>0</v>
      </c>
      <c r="J3767" s="48">
        <v>718430</v>
      </c>
      <c r="K3767" s="48">
        <v>0</v>
      </c>
      <c r="L3767">
        <v>2363.2600000000002</v>
      </c>
      <c r="M3767" t="s">
        <v>17428</v>
      </c>
      <c r="N3767" s="58">
        <v>34136.222300000001</v>
      </c>
      <c r="O3767" s="48">
        <v>1569.105</v>
      </c>
      <c r="P3767" s="63">
        <f t="shared" si="116"/>
        <v>718430</v>
      </c>
      <c r="Q3767" s="63">
        <f t="shared" si="117"/>
        <v>2363.2565789473683</v>
      </c>
    </row>
    <row r="3768" spans="1:17" x14ac:dyDescent="0.25">
      <c r="A3768" t="s">
        <v>17772</v>
      </c>
      <c r="B3768" t="s">
        <v>17773</v>
      </c>
      <c r="C3768" t="s">
        <v>17774</v>
      </c>
      <c r="D3768" t="s">
        <v>8647</v>
      </c>
      <c r="E3768" t="s">
        <v>8648</v>
      </c>
      <c r="F3768" t="s">
        <v>8646</v>
      </c>
      <c r="G3768" t="s">
        <v>8649</v>
      </c>
      <c r="H3768">
        <v>62</v>
      </c>
      <c r="I3768">
        <v>0</v>
      </c>
      <c r="J3768" s="48">
        <v>211501</v>
      </c>
      <c r="K3768" s="48">
        <v>0</v>
      </c>
      <c r="L3768">
        <v>3411.31</v>
      </c>
      <c r="M3768" t="s">
        <v>17432</v>
      </c>
      <c r="N3768" s="58">
        <v>-3198.1513</v>
      </c>
      <c r="O3768" s="48">
        <v>0</v>
      </c>
      <c r="P3768" s="63">
        <f t="shared" si="116"/>
        <v>211501</v>
      </c>
      <c r="Q3768" s="63">
        <f t="shared" si="117"/>
        <v>3411.3064516129034</v>
      </c>
    </row>
    <row r="3769" spans="1:17" x14ac:dyDescent="0.25">
      <c r="A3769" t="s">
        <v>17772</v>
      </c>
      <c r="B3769" t="s">
        <v>17773</v>
      </c>
      <c r="C3769" t="s">
        <v>17774</v>
      </c>
      <c r="D3769" t="s">
        <v>8647</v>
      </c>
      <c r="E3769" t="s">
        <v>8648</v>
      </c>
      <c r="F3769" t="s">
        <v>8650</v>
      </c>
      <c r="G3769" t="s">
        <v>8651</v>
      </c>
      <c r="H3769">
        <v>100</v>
      </c>
      <c r="I3769">
        <v>0</v>
      </c>
      <c r="J3769" s="48">
        <v>262768</v>
      </c>
      <c r="K3769" s="48">
        <v>0</v>
      </c>
      <c r="L3769">
        <v>2627.68</v>
      </c>
      <c r="M3769" t="s">
        <v>17432</v>
      </c>
      <c r="N3769" s="58">
        <v>-3973.3622</v>
      </c>
      <c r="O3769" s="48">
        <v>0</v>
      </c>
      <c r="P3769" s="63">
        <f t="shared" si="116"/>
        <v>262768</v>
      </c>
      <c r="Q3769" s="63">
        <f t="shared" si="117"/>
        <v>2627.68</v>
      </c>
    </row>
    <row r="3770" spans="1:17" x14ac:dyDescent="0.25">
      <c r="A3770" t="s">
        <v>17772</v>
      </c>
      <c r="B3770" t="s">
        <v>17773</v>
      </c>
      <c r="C3770" t="s">
        <v>17774</v>
      </c>
      <c r="D3770" t="s">
        <v>8647</v>
      </c>
      <c r="E3770" t="s">
        <v>8648</v>
      </c>
      <c r="F3770" t="s">
        <v>8652</v>
      </c>
      <c r="G3770" t="s">
        <v>8653</v>
      </c>
      <c r="H3770">
        <v>100</v>
      </c>
      <c r="I3770">
        <v>0</v>
      </c>
      <c r="J3770" s="48">
        <v>263801</v>
      </c>
      <c r="K3770" s="48">
        <v>0</v>
      </c>
      <c r="L3770">
        <v>2638.01</v>
      </c>
      <c r="M3770" t="s">
        <v>17432</v>
      </c>
      <c r="N3770" s="58">
        <v>-3988.9850999999999</v>
      </c>
      <c r="O3770" s="48">
        <v>0</v>
      </c>
      <c r="P3770" s="63">
        <f t="shared" si="116"/>
        <v>263801</v>
      </c>
      <c r="Q3770" s="63">
        <f t="shared" si="117"/>
        <v>2638.01</v>
      </c>
    </row>
    <row r="3771" spans="1:17" x14ac:dyDescent="0.25">
      <c r="A3771" t="s">
        <v>17785</v>
      </c>
      <c r="B3771" t="s">
        <v>17786</v>
      </c>
      <c r="C3771" t="s">
        <v>17787</v>
      </c>
      <c r="D3771" t="s">
        <v>15097</v>
      </c>
      <c r="E3771" t="s">
        <v>15098</v>
      </c>
      <c r="F3771" t="s">
        <v>15096</v>
      </c>
      <c r="G3771" t="s">
        <v>15099</v>
      </c>
      <c r="H3771">
        <v>153</v>
      </c>
      <c r="I3771">
        <v>0</v>
      </c>
      <c r="J3771" s="48">
        <v>527694</v>
      </c>
      <c r="K3771" s="48">
        <v>0</v>
      </c>
      <c r="L3771">
        <v>3448.98</v>
      </c>
      <c r="M3771" t="s">
        <v>17432</v>
      </c>
      <c r="N3771" s="58">
        <v>-7979.3721999999998</v>
      </c>
      <c r="O3771" s="48">
        <v>0</v>
      </c>
      <c r="P3771" s="63">
        <f t="shared" si="116"/>
        <v>527694</v>
      </c>
      <c r="Q3771" s="63">
        <f t="shared" si="117"/>
        <v>3448.9803921568628</v>
      </c>
    </row>
    <row r="3772" spans="1:17" x14ac:dyDescent="0.25">
      <c r="A3772" t="s">
        <v>17785</v>
      </c>
      <c r="B3772" t="s">
        <v>17786</v>
      </c>
      <c r="C3772" t="s">
        <v>17787</v>
      </c>
      <c r="D3772" t="s">
        <v>15097</v>
      </c>
      <c r="E3772" t="s">
        <v>15098</v>
      </c>
      <c r="F3772" t="s">
        <v>15100</v>
      </c>
      <c r="G3772" t="s">
        <v>15101</v>
      </c>
      <c r="H3772">
        <v>110</v>
      </c>
      <c r="I3772">
        <v>0</v>
      </c>
      <c r="J3772" s="48">
        <v>278838</v>
      </c>
      <c r="K3772" s="48">
        <v>0</v>
      </c>
      <c r="L3772">
        <v>2534.89</v>
      </c>
      <c r="M3772" t="s">
        <v>17432</v>
      </c>
      <c r="N3772" s="58">
        <v>-4216.3662999999997</v>
      </c>
      <c r="O3772" s="48">
        <v>0</v>
      </c>
      <c r="P3772" s="63">
        <f t="shared" si="116"/>
        <v>278838</v>
      </c>
      <c r="Q3772" s="63">
        <f t="shared" si="117"/>
        <v>2534.8909090909092</v>
      </c>
    </row>
    <row r="3773" spans="1:17" x14ac:dyDescent="0.25">
      <c r="A3773" t="s">
        <v>17785</v>
      </c>
      <c r="B3773" t="s">
        <v>17786</v>
      </c>
      <c r="C3773" t="s">
        <v>17787</v>
      </c>
      <c r="D3773" t="s">
        <v>15097</v>
      </c>
      <c r="E3773" t="s">
        <v>15098</v>
      </c>
      <c r="F3773" t="s">
        <v>15102</v>
      </c>
      <c r="G3773" t="s">
        <v>15103</v>
      </c>
      <c r="H3773">
        <v>163</v>
      </c>
      <c r="I3773">
        <v>0</v>
      </c>
      <c r="J3773" s="48">
        <v>419762</v>
      </c>
      <c r="K3773" s="48">
        <v>0</v>
      </c>
      <c r="L3773">
        <v>2575.23</v>
      </c>
      <c r="M3773" t="s">
        <v>17432</v>
      </c>
      <c r="N3773" s="58">
        <v>-6347.3037000000004</v>
      </c>
      <c r="O3773" s="48">
        <v>0</v>
      </c>
      <c r="P3773" s="63">
        <f t="shared" si="116"/>
        <v>419762</v>
      </c>
      <c r="Q3773" s="63">
        <f t="shared" si="117"/>
        <v>2575.2269938650306</v>
      </c>
    </row>
    <row r="3774" spans="1:17" x14ac:dyDescent="0.25">
      <c r="A3774" t="s">
        <v>17785</v>
      </c>
      <c r="B3774" t="s">
        <v>17786</v>
      </c>
      <c r="C3774" t="s">
        <v>17787</v>
      </c>
      <c r="D3774" t="s">
        <v>15097</v>
      </c>
      <c r="E3774" t="s">
        <v>15098</v>
      </c>
      <c r="F3774" t="s">
        <v>15104</v>
      </c>
      <c r="G3774" t="s">
        <v>15105</v>
      </c>
      <c r="H3774">
        <v>50</v>
      </c>
      <c r="I3774">
        <v>24</v>
      </c>
      <c r="J3774" s="48">
        <v>243190</v>
      </c>
      <c r="K3774" s="48">
        <v>78872</v>
      </c>
      <c r="L3774">
        <v>3286.35</v>
      </c>
      <c r="M3774" t="s">
        <v>17432</v>
      </c>
      <c r="N3774" s="58">
        <v>-3677.3253</v>
      </c>
      <c r="O3774" s="48">
        <v>0</v>
      </c>
      <c r="P3774" s="63">
        <f t="shared" si="116"/>
        <v>164318</v>
      </c>
      <c r="Q3774" s="63">
        <f t="shared" si="117"/>
        <v>3286.36</v>
      </c>
    </row>
    <row r="3775" spans="1:17" x14ac:dyDescent="0.25">
      <c r="A3775" t="s">
        <v>17785</v>
      </c>
      <c r="B3775" t="s">
        <v>17786</v>
      </c>
      <c r="C3775" t="s">
        <v>17787</v>
      </c>
      <c r="D3775" t="s">
        <v>15097</v>
      </c>
      <c r="E3775" t="s">
        <v>15098</v>
      </c>
      <c r="F3775" t="s">
        <v>15106</v>
      </c>
      <c r="G3775" t="s">
        <v>15107</v>
      </c>
      <c r="H3775">
        <v>142</v>
      </c>
      <c r="I3775">
        <v>4</v>
      </c>
      <c r="J3775" s="48">
        <v>458143</v>
      </c>
      <c r="K3775" s="48">
        <v>12552</v>
      </c>
      <c r="L3775">
        <v>3137.97</v>
      </c>
      <c r="M3775" t="s">
        <v>17432</v>
      </c>
      <c r="N3775" s="58">
        <v>-6927.6776</v>
      </c>
      <c r="O3775" s="48">
        <v>0</v>
      </c>
      <c r="P3775" s="63">
        <f t="shared" si="116"/>
        <v>445591</v>
      </c>
      <c r="Q3775" s="63">
        <f t="shared" si="117"/>
        <v>3137.9647887323945</v>
      </c>
    </row>
    <row r="3776" spans="1:17" x14ac:dyDescent="0.25">
      <c r="A3776" t="s">
        <v>17785</v>
      </c>
      <c r="B3776" t="s">
        <v>17786</v>
      </c>
      <c r="C3776" t="s">
        <v>17787</v>
      </c>
      <c r="D3776" t="s">
        <v>15097</v>
      </c>
      <c r="E3776" t="s">
        <v>15098</v>
      </c>
      <c r="F3776" t="s">
        <v>15108</v>
      </c>
      <c r="G3776" t="s">
        <v>15109</v>
      </c>
      <c r="H3776">
        <v>146</v>
      </c>
      <c r="I3776">
        <v>0</v>
      </c>
      <c r="J3776" s="48">
        <v>456072</v>
      </c>
      <c r="K3776" s="48">
        <v>0</v>
      </c>
      <c r="L3776">
        <v>3123.78</v>
      </c>
      <c r="M3776" t="s">
        <v>17432</v>
      </c>
      <c r="N3776" s="58">
        <v>-6896.3483999999999</v>
      </c>
      <c r="O3776" s="48">
        <v>0</v>
      </c>
      <c r="P3776" s="63">
        <f t="shared" si="116"/>
        <v>456072</v>
      </c>
      <c r="Q3776" s="63">
        <f t="shared" si="117"/>
        <v>3123.7808219178082</v>
      </c>
    </row>
    <row r="3777" spans="1:17" x14ac:dyDescent="0.25">
      <c r="A3777" t="s">
        <v>17785</v>
      </c>
      <c r="B3777" t="s">
        <v>17786</v>
      </c>
      <c r="C3777" t="s">
        <v>17787</v>
      </c>
      <c r="D3777" t="s">
        <v>15111</v>
      </c>
      <c r="E3777" t="s">
        <v>15112</v>
      </c>
      <c r="F3777" t="s">
        <v>15110</v>
      </c>
      <c r="G3777" t="s">
        <v>15113</v>
      </c>
      <c r="H3777">
        <v>132</v>
      </c>
      <c r="I3777">
        <v>0</v>
      </c>
      <c r="J3777" s="48">
        <v>455185</v>
      </c>
      <c r="K3777" s="48">
        <v>0</v>
      </c>
      <c r="L3777">
        <v>3448.37</v>
      </c>
      <c r="M3777" t="s">
        <v>17432</v>
      </c>
      <c r="N3777" s="58">
        <v>-6882.9375</v>
      </c>
      <c r="O3777" s="48">
        <v>0</v>
      </c>
      <c r="P3777" s="63">
        <f t="shared" si="116"/>
        <v>455185</v>
      </c>
      <c r="Q3777" s="63">
        <f t="shared" si="117"/>
        <v>3448.371212121212</v>
      </c>
    </row>
    <row r="3778" spans="1:17" x14ac:dyDescent="0.25">
      <c r="A3778" t="s">
        <v>17785</v>
      </c>
      <c r="B3778" t="s">
        <v>17786</v>
      </c>
      <c r="C3778" t="s">
        <v>17787</v>
      </c>
      <c r="D3778" t="s">
        <v>15115</v>
      </c>
      <c r="E3778" t="s">
        <v>15116</v>
      </c>
      <c r="F3778" t="s">
        <v>15114</v>
      </c>
      <c r="G3778" t="s">
        <v>15117</v>
      </c>
      <c r="H3778">
        <v>248</v>
      </c>
      <c r="I3778">
        <v>0</v>
      </c>
      <c r="J3778" s="48">
        <v>750452</v>
      </c>
      <c r="K3778" s="48">
        <v>0</v>
      </c>
      <c r="L3778">
        <v>3026.02</v>
      </c>
      <c r="M3778" t="s">
        <v>17432</v>
      </c>
      <c r="N3778" s="58">
        <v>-11347.7309</v>
      </c>
      <c r="O3778" s="48">
        <v>0</v>
      </c>
      <c r="P3778" s="63">
        <f t="shared" si="116"/>
        <v>750452</v>
      </c>
      <c r="Q3778" s="63">
        <f t="shared" si="117"/>
        <v>3026.016129032258</v>
      </c>
    </row>
    <row r="3779" spans="1:17" x14ac:dyDescent="0.25">
      <c r="A3779" t="s">
        <v>17785</v>
      </c>
      <c r="B3779" t="s">
        <v>17786</v>
      </c>
      <c r="C3779" t="s">
        <v>17787</v>
      </c>
      <c r="D3779" t="s">
        <v>15119</v>
      </c>
      <c r="E3779" t="s">
        <v>15120</v>
      </c>
      <c r="F3779" t="s">
        <v>15118</v>
      </c>
      <c r="G3779" t="s">
        <v>15121</v>
      </c>
      <c r="H3779">
        <v>221</v>
      </c>
      <c r="I3779">
        <v>0</v>
      </c>
      <c r="J3779" s="48">
        <v>724556</v>
      </c>
      <c r="K3779" s="48">
        <v>0</v>
      </c>
      <c r="L3779">
        <v>3278.53</v>
      </c>
      <c r="M3779" t="s">
        <v>17432</v>
      </c>
      <c r="N3779" s="58">
        <v>-10956.1589</v>
      </c>
      <c r="O3779" s="48">
        <v>0</v>
      </c>
      <c r="P3779" s="63">
        <f t="shared" si="116"/>
        <v>724556</v>
      </c>
      <c r="Q3779" s="63">
        <f t="shared" si="117"/>
        <v>3278.5339366515836</v>
      </c>
    </row>
    <row r="3780" spans="1:17" x14ac:dyDescent="0.25">
      <c r="A3780" t="s">
        <v>17785</v>
      </c>
      <c r="B3780" t="s">
        <v>17786</v>
      </c>
      <c r="C3780" t="s">
        <v>17787</v>
      </c>
      <c r="D3780" t="s">
        <v>15123</v>
      </c>
      <c r="E3780" t="s">
        <v>15124</v>
      </c>
      <c r="F3780" t="s">
        <v>15122</v>
      </c>
      <c r="G3780" t="s">
        <v>15125</v>
      </c>
      <c r="H3780">
        <v>188</v>
      </c>
      <c r="I3780">
        <v>0</v>
      </c>
      <c r="J3780" s="48">
        <v>604124</v>
      </c>
      <c r="K3780" s="48">
        <v>0</v>
      </c>
      <c r="L3780">
        <v>3213.43</v>
      </c>
      <c r="M3780" t="s">
        <v>17432</v>
      </c>
      <c r="N3780" s="58">
        <v>-9135.0717000000004</v>
      </c>
      <c r="O3780" s="48">
        <v>0</v>
      </c>
      <c r="P3780" s="63">
        <f t="shared" ref="P3780:P3843" si="118">J3780-K3780</f>
        <v>604124</v>
      </c>
      <c r="Q3780" s="63">
        <f t="shared" ref="Q3780:Q3843" si="119">P3780/H3780</f>
        <v>3213.4255319148938</v>
      </c>
    </row>
    <row r="3781" spans="1:17" x14ac:dyDescent="0.25">
      <c r="A3781" t="s">
        <v>17785</v>
      </c>
      <c r="B3781" t="s">
        <v>17786</v>
      </c>
      <c r="C3781" t="s">
        <v>17787</v>
      </c>
      <c r="D3781" t="s">
        <v>15123</v>
      </c>
      <c r="E3781" t="s">
        <v>15124</v>
      </c>
      <c r="F3781" t="s">
        <v>15126</v>
      </c>
      <c r="G3781" t="s">
        <v>15127</v>
      </c>
      <c r="H3781">
        <v>29</v>
      </c>
      <c r="I3781">
        <v>0</v>
      </c>
      <c r="J3781" s="48">
        <v>73226</v>
      </c>
      <c r="K3781" s="48">
        <v>0</v>
      </c>
      <c r="L3781">
        <v>2525.0300000000002</v>
      </c>
      <c r="M3781" t="s">
        <v>17432</v>
      </c>
      <c r="N3781" s="58">
        <v>-1107.2683</v>
      </c>
      <c r="O3781" s="48">
        <v>0</v>
      </c>
      <c r="P3781" s="63">
        <f t="shared" si="118"/>
        <v>73226</v>
      </c>
      <c r="Q3781" s="63">
        <f t="shared" si="119"/>
        <v>2525.0344827586205</v>
      </c>
    </row>
    <row r="3782" spans="1:17" x14ac:dyDescent="0.25">
      <c r="A3782" t="s">
        <v>17785</v>
      </c>
      <c r="B3782" t="s">
        <v>17786</v>
      </c>
      <c r="C3782" t="s">
        <v>17787</v>
      </c>
      <c r="D3782" t="s">
        <v>15123</v>
      </c>
      <c r="E3782" t="s">
        <v>15124</v>
      </c>
      <c r="F3782" t="s">
        <v>15128</v>
      </c>
      <c r="G3782" t="s">
        <v>15129</v>
      </c>
      <c r="H3782">
        <v>46</v>
      </c>
      <c r="I3782">
        <v>0</v>
      </c>
      <c r="J3782" s="48">
        <v>158506</v>
      </c>
      <c r="K3782" s="48">
        <v>0</v>
      </c>
      <c r="L3782">
        <v>3445.78</v>
      </c>
      <c r="M3782" t="s">
        <v>17432</v>
      </c>
      <c r="N3782" s="58">
        <v>-2396.7999</v>
      </c>
      <c r="O3782" s="48">
        <v>0</v>
      </c>
      <c r="P3782" s="63">
        <f t="shared" si="118"/>
        <v>158506</v>
      </c>
      <c r="Q3782" s="63">
        <f t="shared" si="119"/>
        <v>3445.782608695652</v>
      </c>
    </row>
    <row r="3783" spans="1:17" x14ac:dyDescent="0.25">
      <c r="A3783" t="s">
        <v>17785</v>
      </c>
      <c r="B3783" t="s">
        <v>17786</v>
      </c>
      <c r="C3783" t="s">
        <v>17787</v>
      </c>
      <c r="D3783" t="s">
        <v>15131</v>
      </c>
      <c r="E3783" t="s">
        <v>15132</v>
      </c>
      <c r="F3783" t="s">
        <v>15130</v>
      </c>
      <c r="G3783" t="s">
        <v>15133</v>
      </c>
      <c r="H3783">
        <v>178</v>
      </c>
      <c r="I3783">
        <v>0</v>
      </c>
      <c r="J3783" s="48">
        <v>566991</v>
      </c>
      <c r="K3783" s="48">
        <v>0</v>
      </c>
      <c r="L3783">
        <v>3185.34</v>
      </c>
      <c r="M3783" t="s">
        <v>17432</v>
      </c>
      <c r="N3783" s="58">
        <v>-8573.5846999999994</v>
      </c>
      <c r="O3783" s="48">
        <v>0</v>
      </c>
      <c r="P3783" s="63">
        <f t="shared" si="118"/>
        <v>566991</v>
      </c>
      <c r="Q3783" s="63">
        <f t="shared" si="119"/>
        <v>3185.3426966292136</v>
      </c>
    </row>
    <row r="3784" spans="1:17" x14ac:dyDescent="0.25">
      <c r="A3784" t="s">
        <v>17785</v>
      </c>
      <c r="B3784" t="s">
        <v>17786</v>
      </c>
      <c r="C3784" t="s">
        <v>17787</v>
      </c>
      <c r="D3784" t="s">
        <v>15131</v>
      </c>
      <c r="E3784" t="s">
        <v>15132</v>
      </c>
      <c r="F3784" t="s">
        <v>15134</v>
      </c>
      <c r="G3784" t="s">
        <v>15135</v>
      </c>
      <c r="H3784">
        <v>4</v>
      </c>
      <c r="I3784">
        <v>0</v>
      </c>
      <c r="J3784" s="48">
        <v>9684</v>
      </c>
      <c r="K3784" s="48">
        <v>0</v>
      </c>
      <c r="L3784">
        <v>2421</v>
      </c>
      <c r="M3784" t="s">
        <v>17432</v>
      </c>
      <c r="N3784" s="58">
        <v>-146.42779999999999</v>
      </c>
      <c r="O3784" s="48">
        <v>0</v>
      </c>
      <c r="P3784" s="63">
        <f t="shared" si="118"/>
        <v>9684</v>
      </c>
      <c r="Q3784" s="63">
        <f t="shared" si="119"/>
        <v>2421</v>
      </c>
    </row>
    <row r="3785" spans="1:17" x14ac:dyDescent="0.25">
      <c r="A3785" t="s">
        <v>17785</v>
      </c>
      <c r="B3785" t="s">
        <v>17786</v>
      </c>
      <c r="C3785" t="s">
        <v>17787</v>
      </c>
      <c r="D3785" t="s">
        <v>15131</v>
      </c>
      <c r="E3785" t="s">
        <v>15132</v>
      </c>
      <c r="F3785" t="s">
        <v>15136</v>
      </c>
      <c r="G3785" t="s">
        <v>15137</v>
      </c>
      <c r="H3785">
        <v>25</v>
      </c>
      <c r="I3785">
        <v>0</v>
      </c>
      <c r="J3785" s="48">
        <v>51257</v>
      </c>
      <c r="K3785" s="48">
        <v>0</v>
      </c>
      <c r="L3785">
        <v>2050.2800000000002</v>
      </c>
      <c r="M3785" t="s">
        <v>17432</v>
      </c>
      <c r="N3785" s="58">
        <v>-775.07370000000003</v>
      </c>
      <c r="O3785" s="48">
        <v>0</v>
      </c>
      <c r="P3785" s="63">
        <f t="shared" si="118"/>
        <v>51257</v>
      </c>
      <c r="Q3785" s="63">
        <f t="shared" si="119"/>
        <v>2050.2800000000002</v>
      </c>
    </row>
    <row r="3786" spans="1:17" x14ac:dyDescent="0.25">
      <c r="A3786" t="s">
        <v>17785</v>
      </c>
      <c r="B3786" t="s">
        <v>17786</v>
      </c>
      <c r="C3786" t="s">
        <v>17787</v>
      </c>
      <c r="D3786" t="s">
        <v>15139</v>
      </c>
      <c r="E3786" t="s">
        <v>15140</v>
      </c>
      <c r="F3786" t="s">
        <v>15138</v>
      </c>
      <c r="G3786" t="s">
        <v>15141</v>
      </c>
      <c r="H3786">
        <v>100</v>
      </c>
      <c r="I3786">
        <v>0</v>
      </c>
      <c r="J3786" s="48">
        <v>286926</v>
      </c>
      <c r="K3786" s="48">
        <v>0</v>
      </c>
      <c r="L3786">
        <v>2869.26</v>
      </c>
      <c r="M3786" t="s">
        <v>17432</v>
      </c>
      <c r="N3786" s="58">
        <v>-4338.6684999999998</v>
      </c>
      <c r="O3786" s="48">
        <v>0</v>
      </c>
      <c r="P3786" s="63">
        <f t="shared" si="118"/>
        <v>286926</v>
      </c>
      <c r="Q3786" s="63">
        <f t="shared" si="119"/>
        <v>2869.26</v>
      </c>
    </row>
    <row r="3787" spans="1:17" x14ac:dyDescent="0.25">
      <c r="A3787" t="s">
        <v>17785</v>
      </c>
      <c r="B3787" t="s">
        <v>17786</v>
      </c>
      <c r="C3787" t="s">
        <v>17787</v>
      </c>
      <c r="D3787" t="s">
        <v>15143</v>
      </c>
      <c r="E3787" t="s">
        <v>15144</v>
      </c>
      <c r="F3787" t="s">
        <v>15142</v>
      </c>
      <c r="G3787" t="s">
        <v>15145</v>
      </c>
      <c r="H3787">
        <v>56</v>
      </c>
      <c r="I3787">
        <v>0</v>
      </c>
      <c r="J3787" s="48">
        <v>185542</v>
      </c>
      <c r="K3787" s="48">
        <v>0</v>
      </c>
      <c r="L3787">
        <v>3313.25</v>
      </c>
      <c r="M3787" t="s">
        <v>17432</v>
      </c>
      <c r="N3787" s="58">
        <v>-2805.6179999999999</v>
      </c>
      <c r="O3787" s="48">
        <v>0</v>
      </c>
      <c r="P3787" s="63">
        <f t="shared" si="118"/>
        <v>185542</v>
      </c>
      <c r="Q3787" s="63">
        <f t="shared" si="119"/>
        <v>3313.25</v>
      </c>
    </row>
    <row r="3788" spans="1:17" x14ac:dyDescent="0.25">
      <c r="A3788" t="s">
        <v>17785</v>
      </c>
      <c r="B3788" t="s">
        <v>17786</v>
      </c>
      <c r="C3788" t="s">
        <v>17787</v>
      </c>
      <c r="D3788" t="s">
        <v>15147</v>
      </c>
      <c r="E3788" t="s">
        <v>15148</v>
      </c>
      <c r="F3788" t="s">
        <v>15146</v>
      </c>
      <c r="G3788" t="s">
        <v>15149</v>
      </c>
      <c r="H3788">
        <v>70</v>
      </c>
      <c r="I3788">
        <v>0</v>
      </c>
      <c r="J3788" s="48">
        <v>243909</v>
      </c>
      <c r="K3788" s="48">
        <v>0</v>
      </c>
      <c r="L3788">
        <v>3484.41</v>
      </c>
      <c r="M3788" t="s">
        <v>17428</v>
      </c>
      <c r="N3788" s="58">
        <v>11589.330599999999</v>
      </c>
      <c r="O3788" s="48">
        <v>532.71500000000003</v>
      </c>
      <c r="P3788" s="63">
        <f t="shared" si="118"/>
        <v>243909</v>
      </c>
      <c r="Q3788" s="63">
        <f t="shared" si="119"/>
        <v>3484.4142857142856</v>
      </c>
    </row>
    <row r="3789" spans="1:17" x14ac:dyDescent="0.25">
      <c r="A3789" t="s">
        <v>17785</v>
      </c>
      <c r="B3789" t="s">
        <v>17786</v>
      </c>
      <c r="C3789" t="s">
        <v>17787</v>
      </c>
      <c r="D3789" t="s">
        <v>15147</v>
      </c>
      <c r="E3789" t="s">
        <v>15148</v>
      </c>
      <c r="F3789" t="s">
        <v>15150</v>
      </c>
      <c r="G3789" t="s">
        <v>15151</v>
      </c>
      <c r="H3789">
        <v>32</v>
      </c>
      <c r="I3789">
        <v>0</v>
      </c>
      <c r="J3789" s="48">
        <v>108989</v>
      </c>
      <c r="K3789" s="48">
        <v>0</v>
      </c>
      <c r="L3789">
        <v>3405.91</v>
      </c>
      <c r="M3789" t="s">
        <v>17428</v>
      </c>
      <c r="N3789" s="58">
        <v>5178.6118999999999</v>
      </c>
      <c r="O3789" s="48">
        <v>238.04</v>
      </c>
      <c r="P3789" s="63">
        <f t="shared" si="118"/>
        <v>108989</v>
      </c>
      <c r="Q3789" s="63">
        <f t="shared" si="119"/>
        <v>3405.90625</v>
      </c>
    </row>
    <row r="3790" spans="1:17" x14ac:dyDescent="0.25">
      <c r="A3790" t="s">
        <v>17785</v>
      </c>
      <c r="B3790" t="s">
        <v>17786</v>
      </c>
      <c r="C3790" t="s">
        <v>17787</v>
      </c>
      <c r="D3790" t="s">
        <v>15153</v>
      </c>
      <c r="E3790" t="s">
        <v>15154</v>
      </c>
      <c r="F3790" t="s">
        <v>15152</v>
      </c>
      <c r="G3790" t="s">
        <v>4944</v>
      </c>
      <c r="H3790">
        <v>47</v>
      </c>
      <c r="I3790">
        <v>0</v>
      </c>
      <c r="J3790" s="48">
        <v>144017</v>
      </c>
      <c r="K3790" s="48">
        <v>0</v>
      </c>
      <c r="L3790">
        <v>3064.19</v>
      </c>
      <c r="M3790" t="s">
        <v>17432</v>
      </c>
      <c r="N3790" s="58">
        <v>-2177.7116999999998</v>
      </c>
      <c r="O3790" s="48">
        <v>0</v>
      </c>
      <c r="P3790" s="63">
        <f t="shared" si="118"/>
        <v>144017</v>
      </c>
      <c r="Q3790" s="63">
        <f t="shared" si="119"/>
        <v>3064.1914893617022</v>
      </c>
    </row>
    <row r="3791" spans="1:17" x14ac:dyDescent="0.25">
      <c r="A3791" t="s">
        <v>17785</v>
      </c>
      <c r="B3791" t="s">
        <v>17786</v>
      </c>
      <c r="C3791" t="s">
        <v>17787</v>
      </c>
      <c r="D3791" t="s">
        <v>15156</v>
      </c>
      <c r="E3791" t="s">
        <v>15157</v>
      </c>
      <c r="F3791" t="s">
        <v>15155</v>
      </c>
      <c r="G3791" t="s">
        <v>4944</v>
      </c>
      <c r="H3791">
        <v>19</v>
      </c>
      <c r="I3791">
        <v>0</v>
      </c>
      <c r="J3791" s="48">
        <v>62382</v>
      </c>
      <c r="K3791" s="48">
        <v>0</v>
      </c>
      <c r="L3791">
        <v>3283.26</v>
      </c>
      <c r="M3791" t="s">
        <v>17432</v>
      </c>
      <c r="N3791" s="58">
        <v>-943.28639999999996</v>
      </c>
      <c r="O3791" s="48">
        <v>0</v>
      </c>
      <c r="P3791" s="63">
        <f t="shared" si="118"/>
        <v>62382</v>
      </c>
      <c r="Q3791" s="63">
        <f t="shared" si="119"/>
        <v>3283.2631578947367</v>
      </c>
    </row>
    <row r="3792" spans="1:17" x14ac:dyDescent="0.25">
      <c r="A3792" t="s">
        <v>17785</v>
      </c>
      <c r="B3792" t="s">
        <v>17786</v>
      </c>
      <c r="C3792" t="s">
        <v>17787</v>
      </c>
      <c r="D3792" t="s">
        <v>15159</v>
      </c>
      <c r="E3792" t="s">
        <v>15160</v>
      </c>
      <c r="F3792" t="s">
        <v>15158</v>
      </c>
      <c r="G3792" t="s">
        <v>15161</v>
      </c>
      <c r="H3792">
        <v>53</v>
      </c>
      <c r="I3792">
        <v>0</v>
      </c>
      <c r="J3792" s="48">
        <v>192918</v>
      </c>
      <c r="K3792" s="48">
        <v>0</v>
      </c>
      <c r="L3792">
        <v>3639.96</v>
      </c>
      <c r="M3792" t="s">
        <v>17432</v>
      </c>
      <c r="N3792" s="58">
        <v>-2917.1507999999999</v>
      </c>
      <c r="O3792" s="48">
        <v>0</v>
      </c>
      <c r="P3792" s="63">
        <f t="shared" si="118"/>
        <v>192918</v>
      </c>
      <c r="Q3792" s="63">
        <f t="shared" si="119"/>
        <v>3639.9622641509436</v>
      </c>
    </row>
    <row r="3793" spans="1:17" x14ac:dyDescent="0.25">
      <c r="A3793" t="s">
        <v>17785</v>
      </c>
      <c r="B3793" t="s">
        <v>17786</v>
      </c>
      <c r="C3793" t="s">
        <v>17787</v>
      </c>
      <c r="D3793" t="s">
        <v>15163</v>
      </c>
      <c r="E3793" t="s">
        <v>15164</v>
      </c>
      <c r="F3793" t="s">
        <v>15162</v>
      </c>
      <c r="G3793" t="s">
        <v>15145</v>
      </c>
      <c r="H3793">
        <v>37</v>
      </c>
      <c r="I3793">
        <v>0</v>
      </c>
      <c r="J3793" s="48">
        <v>129596</v>
      </c>
      <c r="K3793" s="48">
        <v>0</v>
      </c>
      <c r="L3793">
        <v>3502.59</v>
      </c>
      <c r="M3793" t="s">
        <v>17432</v>
      </c>
      <c r="N3793" s="58">
        <v>-1959.6429000000001</v>
      </c>
      <c r="O3793" s="48">
        <v>0</v>
      </c>
      <c r="P3793" s="63">
        <f t="shared" si="118"/>
        <v>129596</v>
      </c>
      <c r="Q3793" s="63">
        <f t="shared" si="119"/>
        <v>3502.5945945945946</v>
      </c>
    </row>
    <row r="3794" spans="1:17" x14ac:dyDescent="0.25">
      <c r="A3794" t="s">
        <v>17785</v>
      </c>
      <c r="B3794" t="s">
        <v>17786</v>
      </c>
      <c r="C3794" t="s">
        <v>17787</v>
      </c>
      <c r="D3794" t="s">
        <v>15166</v>
      </c>
      <c r="E3794" t="s">
        <v>15167</v>
      </c>
      <c r="F3794" t="s">
        <v>15165</v>
      </c>
      <c r="G3794" t="s">
        <v>15168</v>
      </c>
      <c r="H3794">
        <v>199</v>
      </c>
      <c r="I3794">
        <v>0</v>
      </c>
      <c r="J3794" s="48">
        <v>627438</v>
      </c>
      <c r="K3794" s="48">
        <v>0</v>
      </c>
      <c r="L3794">
        <v>3152.95</v>
      </c>
      <c r="M3794" t="s">
        <v>17432</v>
      </c>
      <c r="N3794" s="58">
        <v>-9487.6103000000003</v>
      </c>
      <c r="O3794" s="48">
        <v>0</v>
      </c>
      <c r="P3794" s="63">
        <f t="shared" si="118"/>
        <v>627438</v>
      </c>
      <c r="Q3794" s="63">
        <f t="shared" si="119"/>
        <v>3152.9547738693468</v>
      </c>
    </row>
    <row r="3795" spans="1:17" x14ac:dyDescent="0.25">
      <c r="A3795" t="s">
        <v>17785</v>
      </c>
      <c r="B3795" t="s">
        <v>17786</v>
      </c>
      <c r="C3795" t="s">
        <v>17787</v>
      </c>
      <c r="D3795" t="s">
        <v>15170</v>
      </c>
      <c r="E3795" t="s">
        <v>15171</v>
      </c>
      <c r="F3795" t="s">
        <v>15169</v>
      </c>
      <c r="G3795" t="s">
        <v>15145</v>
      </c>
      <c r="H3795">
        <v>32</v>
      </c>
      <c r="I3795">
        <v>0</v>
      </c>
      <c r="J3795" s="48">
        <v>120760</v>
      </c>
      <c r="K3795" s="48">
        <v>0</v>
      </c>
      <c r="L3795">
        <v>3773.75</v>
      </c>
      <c r="M3795" t="s">
        <v>17428</v>
      </c>
      <c r="N3795" s="58">
        <v>5737.9156000000003</v>
      </c>
      <c r="O3795" s="48">
        <v>263.74889999999999</v>
      </c>
      <c r="P3795" s="63">
        <f t="shared" si="118"/>
        <v>120760</v>
      </c>
      <c r="Q3795" s="63">
        <f t="shared" si="119"/>
        <v>3773.75</v>
      </c>
    </row>
    <row r="3796" spans="1:17" x14ac:dyDescent="0.25">
      <c r="A3796" t="s">
        <v>17785</v>
      </c>
      <c r="B3796" t="s">
        <v>17786</v>
      </c>
      <c r="C3796" t="s">
        <v>17787</v>
      </c>
      <c r="D3796" t="s">
        <v>15173</v>
      </c>
      <c r="E3796" t="s">
        <v>11446</v>
      </c>
      <c r="F3796" t="s">
        <v>15172</v>
      </c>
      <c r="G3796" t="s">
        <v>4944</v>
      </c>
      <c r="H3796">
        <v>50</v>
      </c>
      <c r="I3796">
        <v>0</v>
      </c>
      <c r="J3796" s="48">
        <v>158917</v>
      </c>
      <c r="K3796" s="48">
        <v>0</v>
      </c>
      <c r="L3796">
        <v>3178.34</v>
      </c>
      <c r="M3796" t="s">
        <v>17432</v>
      </c>
      <c r="N3796" s="58">
        <v>-2403.0093000000002</v>
      </c>
      <c r="O3796" s="48">
        <v>0</v>
      </c>
      <c r="P3796" s="63">
        <f t="shared" si="118"/>
        <v>158917</v>
      </c>
      <c r="Q3796" s="63">
        <f t="shared" si="119"/>
        <v>3178.34</v>
      </c>
    </row>
    <row r="3797" spans="1:17" x14ac:dyDescent="0.25">
      <c r="A3797" t="s">
        <v>17785</v>
      </c>
      <c r="B3797" t="s">
        <v>17786</v>
      </c>
      <c r="C3797" t="s">
        <v>17787</v>
      </c>
      <c r="D3797" t="s">
        <v>15175</v>
      </c>
      <c r="E3797" t="s">
        <v>15176</v>
      </c>
      <c r="F3797" t="s">
        <v>15174</v>
      </c>
      <c r="G3797" t="s">
        <v>15177</v>
      </c>
      <c r="H3797">
        <v>84</v>
      </c>
      <c r="I3797">
        <v>0</v>
      </c>
      <c r="J3797" s="48">
        <v>261301</v>
      </c>
      <c r="K3797" s="48">
        <v>0</v>
      </c>
      <c r="L3797">
        <v>3110.73</v>
      </c>
      <c r="M3797" t="s">
        <v>17432</v>
      </c>
      <c r="N3797" s="58">
        <v>-3951.1788000000001</v>
      </c>
      <c r="O3797" s="48">
        <v>0</v>
      </c>
      <c r="P3797" s="63">
        <f t="shared" si="118"/>
        <v>261301</v>
      </c>
      <c r="Q3797" s="63">
        <f t="shared" si="119"/>
        <v>3110.7261904761904</v>
      </c>
    </row>
    <row r="3798" spans="1:17" x14ac:dyDescent="0.25">
      <c r="A3798" t="s">
        <v>17785</v>
      </c>
      <c r="B3798" t="s">
        <v>17786</v>
      </c>
      <c r="C3798" t="s">
        <v>17787</v>
      </c>
      <c r="D3798" t="s">
        <v>15175</v>
      </c>
      <c r="E3798" t="s">
        <v>15176</v>
      </c>
      <c r="F3798" t="s">
        <v>15178</v>
      </c>
      <c r="G3798" t="s">
        <v>15179</v>
      </c>
      <c r="H3798">
        <v>20</v>
      </c>
      <c r="I3798">
        <v>0</v>
      </c>
      <c r="J3798" s="48">
        <v>58607</v>
      </c>
      <c r="K3798" s="48">
        <v>0</v>
      </c>
      <c r="L3798">
        <v>2930.35</v>
      </c>
      <c r="M3798" t="s">
        <v>17432</v>
      </c>
      <c r="N3798" s="58">
        <v>-886.21169999999995</v>
      </c>
      <c r="O3798" s="48">
        <v>0</v>
      </c>
      <c r="P3798" s="63">
        <f t="shared" si="118"/>
        <v>58607</v>
      </c>
      <c r="Q3798" s="63">
        <f t="shared" si="119"/>
        <v>2930.35</v>
      </c>
    </row>
    <row r="3799" spans="1:17" x14ac:dyDescent="0.25">
      <c r="A3799" t="s">
        <v>17785</v>
      </c>
      <c r="B3799" t="s">
        <v>17786</v>
      </c>
      <c r="C3799" t="s">
        <v>17787</v>
      </c>
      <c r="D3799" t="s">
        <v>15175</v>
      </c>
      <c r="E3799" t="s">
        <v>15176</v>
      </c>
      <c r="F3799" t="s">
        <v>15180</v>
      </c>
      <c r="G3799" t="s">
        <v>15181</v>
      </c>
      <c r="H3799">
        <v>20</v>
      </c>
      <c r="I3799">
        <v>0</v>
      </c>
      <c r="J3799" s="48">
        <v>54840</v>
      </c>
      <c r="K3799" s="48">
        <v>0</v>
      </c>
      <c r="L3799">
        <v>2742</v>
      </c>
      <c r="M3799" t="s">
        <v>17432</v>
      </c>
      <c r="N3799" s="58">
        <v>-829.24549999999999</v>
      </c>
      <c r="O3799" s="48">
        <v>0</v>
      </c>
      <c r="P3799" s="63">
        <f t="shared" si="118"/>
        <v>54840</v>
      </c>
      <c r="Q3799" s="63">
        <f t="shared" si="119"/>
        <v>2742</v>
      </c>
    </row>
    <row r="3800" spans="1:17" x14ac:dyDescent="0.25">
      <c r="A3800" t="s">
        <v>17785</v>
      </c>
      <c r="B3800" t="s">
        <v>17786</v>
      </c>
      <c r="C3800" t="s">
        <v>17787</v>
      </c>
      <c r="D3800" t="s">
        <v>15175</v>
      </c>
      <c r="E3800" t="s">
        <v>15176</v>
      </c>
      <c r="F3800" t="s">
        <v>15182</v>
      </c>
      <c r="G3800" t="s">
        <v>15183</v>
      </c>
      <c r="H3800">
        <v>50</v>
      </c>
      <c r="I3800">
        <v>0</v>
      </c>
      <c r="J3800" s="48">
        <v>150266</v>
      </c>
      <c r="K3800" s="48">
        <v>0</v>
      </c>
      <c r="L3800">
        <v>3005.32</v>
      </c>
      <c r="M3800" t="s">
        <v>17432</v>
      </c>
      <c r="N3800" s="58">
        <v>-2272.1972000000001</v>
      </c>
      <c r="O3800" s="48">
        <v>0</v>
      </c>
      <c r="P3800" s="63">
        <f t="shared" si="118"/>
        <v>150266</v>
      </c>
      <c r="Q3800" s="63">
        <f t="shared" si="119"/>
        <v>3005.32</v>
      </c>
    </row>
    <row r="3801" spans="1:17" x14ac:dyDescent="0.25">
      <c r="A3801" t="s">
        <v>17785</v>
      </c>
      <c r="B3801" t="s">
        <v>17786</v>
      </c>
      <c r="C3801" t="s">
        <v>17787</v>
      </c>
      <c r="D3801" t="s">
        <v>15175</v>
      </c>
      <c r="E3801" t="s">
        <v>15176</v>
      </c>
      <c r="F3801" t="s">
        <v>15184</v>
      </c>
      <c r="G3801" t="s">
        <v>15185</v>
      </c>
      <c r="H3801">
        <v>138</v>
      </c>
      <c r="I3801">
        <v>0</v>
      </c>
      <c r="J3801" s="48">
        <v>402818</v>
      </c>
      <c r="K3801" s="48">
        <v>0</v>
      </c>
      <c r="L3801">
        <v>2918.97</v>
      </c>
      <c r="M3801" t="s">
        <v>17432</v>
      </c>
      <c r="N3801" s="58">
        <v>-6091.0892000000003</v>
      </c>
      <c r="O3801" s="48">
        <v>0</v>
      </c>
      <c r="P3801" s="63">
        <f t="shared" si="118"/>
        <v>402818</v>
      </c>
      <c r="Q3801" s="63">
        <f t="shared" si="119"/>
        <v>2918.9710144927535</v>
      </c>
    </row>
    <row r="3802" spans="1:17" x14ac:dyDescent="0.25">
      <c r="A3802" t="s">
        <v>17785</v>
      </c>
      <c r="B3802" t="s">
        <v>17786</v>
      </c>
      <c r="C3802" t="s">
        <v>17787</v>
      </c>
      <c r="D3802" t="s">
        <v>15175</v>
      </c>
      <c r="E3802" t="s">
        <v>15176</v>
      </c>
      <c r="F3802" t="s">
        <v>15186</v>
      </c>
      <c r="G3802" t="s">
        <v>15187</v>
      </c>
      <c r="H3802">
        <v>90</v>
      </c>
      <c r="I3802">
        <v>0</v>
      </c>
      <c r="J3802" s="48">
        <v>251924</v>
      </c>
      <c r="K3802" s="48">
        <v>0</v>
      </c>
      <c r="L3802">
        <v>2799.16</v>
      </c>
      <c r="M3802" t="s">
        <v>17432</v>
      </c>
      <c r="N3802" s="58">
        <v>-3809.3870999999999</v>
      </c>
      <c r="O3802" s="48">
        <v>0</v>
      </c>
      <c r="P3802" s="63">
        <f t="shared" si="118"/>
        <v>251924</v>
      </c>
      <c r="Q3802" s="63">
        <f t="shared" si="119"/>
        <v>2799.1555555555556</v>
      </c>
    </row>
    <row r="3803" spans="1:17" x14ac:dyDescent="0.25">
      <c r="A3803" t="s">
        <v>17785</v>
      </c>
      <c r="B3803" t="s">
        <v>17786</v>
      </c>
      <c r="C3803" t="s">
        <v>17787</v>
      </c>
      <c r="D3803" t="s">
        <v>15189</v>
      </c>
      <c r="E3803" t="s">
        <v>15190</v>
      </c>
      <c r="F3803" t="s">
        <v>15188</v>
      </c>
      <c r="G3803" t="s">
        <v>15191</v>
      </c>
      <c r="H3803">
        <v>54</v>
      </c>
      <c r="I3803">
        <v>0</v>
      </c>
      <c r="J3803" s="48">
        <v>162342</v>
      </c>
      <c r="K3803" s="48">
        <v>0</v>
      </c>
      <c r="L3803">
        <v>3006.33</v>
      </c>
      <c r="M3803" t="s">
        <v>17432</v>
      </c>
      <c r="N3803" s="58">
        <v>-2454.8062</v>
      </c>
      <c r="O3803" s="48">
        <v>0</v>
      </c>
      <c r="P3803" s="63">
        <f t="shared" si="118"/>
        <v>162342</v>
      </c>
      <c r="Q3803" s="63">
        <f t="shared" si="119"/>
        <v>3006.3333333333335</v>
      </c>
    </row>
    <row r="3804" spans="1:17" x14ac:dyDescent="0.25">
      <c r="A3804" t="s">
        <v>17785</v>
      </c>
      <c r="B3804" t="s">
        <v>17786</v>
      </c>
      <c r="C3804" t="s">
        <v>17787</v>
      </c>
      <c r="D3804" t="s">
        <v>15189</v>
      </c>
      <c r="E3804" t="s">
        <v>15190</v>
      </c>
      <c r="F3804" t="s">
        <v>15192</v>
      </c>
      <c r="G3804" t="s">
        <v>15193</v>
      </c>
      <c r="H3804">
        <v>98</v>
      </c>
      <c r="I3804">
        <v>2</v>
      </c>
      <c r="J3804" s="48">
        <v>333930</v>
      </c>
      <c r="K3804" s="48">
        <v>6679</v>
      </c>
      <c r="L3804">
        <v>3339.3</v>
      </c>
      <c r="M3804" t="s">
        <v>17432</v>
      </c>
      <c r="N3804" s="58">
        <v>-5049.4209000000001</v>
      </c>
      <c r="O3804" s="48">
        <v>0</v>
      </c>
      <c r="P3804" s="63">
        <f t="shared" si="118"/>
        <v>327251</v>
      </c>
      <c r="Q3804" s="63">
        <f t="shared" si="119"/>
        <v>3339.295918367347</v>
      </c>
    </row>
    <row r="3805" spans="1:17" x14ac:dyDescent="0.25">
      <c r="A3805" t="s">
        <v>17785</v>
      </c>
      <c r="B3805" t="s">
        <v>17786</v>
      </c>
      <c r="C3805" t="s">
        <v>17787</v>
      </c>
      <c r="D3805" t="s">
        <v>15195</v>
      </c>
      <c r="E3805" t="s">
        <v>15196</v>
      </c>
      <c r="F3805" t="s">
        <v>15194</v>
      </c>
      <c r="G3805" t="s">
        <v>15197</v>
      </c>
      <c r="H3805">
        <v>28</v>
      </c>
      <c r="I3805">
        <v>0</v>
      </c>
      <c r="J3805" s="48">
        <v>91857</v>
      </c>
      <c r="K3805" s="48">
        <v>0</v>
      </c>
      <c r="L3805">
        <v>3280.61</v>
      </c>
      <c r="M3805" t="s">
        <v>17428</v>
      </c>
      <c r="N3805" s="58">
        <v>4364.5856000000003</v>
      </c>
      <c r="O3805" s="48">
        <v>200.6225</v>
      </c>
      <c r="P3805" s="63">
        <f t="shared" si="118"/>
        <v>91857</v>
      </c>
      <c r="Q3805" s="63">
        <f t="shared" si="119"/>
        <v>3280.6071428571427</v>
      </c>
    </row>
    <row r="3806" spans="1:17" x14ac:dyDescent="0.25">
      <c r="A3806" t="s">
        <v>17785</v>
      </c>
      <c r="B3806" t="s">
        <v>17786</v>
      </c>
      <c r="C3806" t="s">
        <v>17787</v>
      </c>
      <c r="D3806" t="s">
        <v>15199</v>
      </c>
      <c r="E3806" t="s">
        <v>15200</v>
      </c>
      <c r="F3806" t="s">
        <v>15198</v>
      </c>
      <c r="G3806" t="s">
        <v>15201</v>
      </c>
      <c r="H3806">
        <v>40</v>
      </c>
      <c r="I3806">
        <v>0</v>
      </c>
      <c r="J3806" s="48">
        <v>98488</v>
      </c>
      <c r="K3806" s="48">
        <v>0</v>
      </c>
      <c r="L3806">
        <v>2462.1999999999998</v>
      </c>
      <c r="M3806" t="s">
        <v>17432</v>
      </c>
      <c r="N3806" s="58">
        <v>-1489.2581</v>
      </c>
      <c r="O3806" s="48">
        <v>0</v>
      </c>
      <c r="P3806" s="63">
        <f t="shared" si="118"/>
        <v>98488</v>
      </c>
      <c r="Q3806" s="63">
        <f t="shared" si="119"/>
        <v>2462.1999999999998</v>
      </c>
    </row>
    <row r="3807" spans="1:17" x14ac:dyDescent="0.25">
      <c r="A3807" t="s">
        <v>17785</v>
      </c>
      <c r="B3807" t="s">
        <v>17786</v>
      </c>
      <c r="C3807" t="s">
        <v>17787</v>
      </c>
      <c r="D3807" t="s">
        <v>15203</v>
      </c>
      <c r="E3807" t="s">
        <v>15204</v>
      </c>
      <c r="F3807" t="s">
        <v>15202</v>
      </c>
      <c r="G3807" t="s">
        <v>15205</v>
      </c>
      <c r="H3807">
        <v>169</v>
      </c>
      <c r="I3807">
        <v>0</v>
      </c>
      <c r="J3807" s="48">
        <v>526807</v>
      </c>
      <c r="K3807" s="48">
        <v>0</v>
      </c>
      <c r="L3807">
        <v>3117.2</v>
      </c>
      <c r="M3807" t="s">
        <v>17432</v>
      </c>
      <c r="N3807" s="58">
        <v>-7965.9458999999997</v>
      </c>
      <c r="O3807" s="48">
        <v>0</v>
      </c>
      <c r="P3807" s="63">
        <f t="shared" si="118"/>
        <v>526807</v>
      </c>
      <c r="Q3807" s="63">
        <f t="shared" si="119"/>
        <v>3117.2011834319528</v>
      </c>
    </row>
    <row r="3808" spans="1:17" x14ac:dyDescent="0.25">
      <c r="A3808" t="s">
        <v>17785</v>
      </c>
      <c r="B3808" t="s">
        <v>17786</v>
      </c>
      <c r="C3808" t="s">
        <v>17787</v>
      </c>
      <c r="D3808" t="s">
        <v>15203</v>
      </c>
      <c r="E3808" t="s">
        <v>15204</v>
      </c>
      <c r="F3808" t="s">
        <v>15206</v>
      </c>
      <c r="G3808" t="s">
        <v>15207</v>
      </c>
      <c r="H3808">
        <v>16</v>
      </c>
      <c r="I3808">
        <v>0</v>
      </c>
      <c r="J3808" s="48">
        <v>48100</v>
      </c>
      <c r="K3808" s="48">
        <v>0</v>
      </c>
      <c r="L3808">
        <v>3006.25</v>
      </c>
      <c r="M3808" t="s">
        <v>17432</v>
      </c>
      <c r="N3808" s="58">
        <v>-727.32460000000003</v>
      </c>
      <c r="O3808" s="48">
        <v>0</v>
      </c>
      <c r="P3808" s="63">
        <f t="shared" si="118"/>
        <v>48100</v>
      </c>
      <c r="Q3808" s="63">
        <f t="shared" si="119"/>
        <v>3006.25</v>
      </c>
    </row>
    <row r="3809" spans="1:17" x14ac:dyDescent="0.25">
      <c r="A3809" t="s">
        <v>17785</v>
      </c>
      <c r="B3809" t="s">
        <v>17786</v>
      </c>
      <c r="C3809" t="s">
        <v>17787</v>
      </c>
      <c r="D3809" t="s">
        <v>15203</v>
      </c>
      <c r="E3809" t="s">
        <v>15204</v>
      </c>
      <c r="F3809" t="s">
        <v>15208</v>
      </c>
      <c r="G3809" t="s">
        <v>15209</v>
      </c>
      <c r="H3809">
        <v>20</v>
      </c>
      <c r="I3809">
        <v>0</v>
      </c>
      <c r="J3809" s="48">
        <v>74502</v>
      </c>
      <c r="K3809" s="48">
        <v>0</v>
      </c>
      <c r="L3809">
        <v>3725.1</v>
      </c>
      <c r="M3809" t="s">
        <v>17432</v>
      </c>
      <c r="N3809" s="58">
        <v>-1126.5615</v>
      </c>
      <c r="O3809" s="48">
        <v>0</v>
      </c>
      <c r="P3809" s="63">
        <f t="shared" si="118"/>
        <v>74502</v>
      </c>
      <c r="Q3809" s="63">
        <f t="shared" si="119"/>
        <v>3725.1</v>
      </c>
    </row>
    <row r="3810" spans="1:17" x14ac:dyDescent="0.25">
      <c r="A3810" t="s">
        <v>17785</v>
      </c>
      <c r="B3810" t="s">
        <v>17786</v>
      </c>
      <c r="C3810" t="s">
        <v>17787</v>
      </c>
      <c r="D3810" t="s">
        <v>15203</v>
      </c>
      <c r="E3810" t="s">
        <v>15204</v>
      </c>
      <c r="F3810" t="s">
        <v>15210</v>
      </c>
      <c r="G3810" t="s">
        <v>15211</v>
      </c>
      <c r="H3810">
        <v>260</v>
      </c>
      <c r="I3810">
        <v>0</v>
      </c>
      <c r="J3810" s="48">
        <v>763017</v>
      </c>
      <c r="K3810" s="48">
        <v>0</v>
      </c>
      <c r="L3810">
        <v>2934.68</v>
      </c>
      <c r="M3810" t="s">
        <v>17432</v>
      </c>
      <c r="N3810" s="58">
        <v>-11537.736800000001</v>
      </c>
      <c r="O3810" s="48">
        <v>0</v>
      </c>
      <c r="P3810" s="63">
        <f t="shared" si="118"/>
        <v>763017</v>
      </c>
      <c r="Q3810" s="63">
        <f t="shared" si="119"/>
        <v>2934.6807692307693</v>
      </c>
    </row>
    <row r="3811" spans="1:17" x14ac:dyDescent="0.25">
      <c r="A3811" t="s">
        <v>17785</v>
      </c>
      <c r="B3811" t="s">
        <v>17786</v>
      </c>
      <c r="C3811" t="s">
        <v>17787</v>
      </c>
      <c r="D3811" t="s">
        <v>15203</v>
      </c>
      <c r="E3811" t="s">
        <v>15204</v>
      </c>
      <c r="F3811" t="s">
        <v>15212</v>
      </c>
      <c r="G3811" t="s">
        <v>15213</v>
      </c>
      <c r="H3811">
        <v>1</v>
      </c>
      <c r="I3811">
        <v>0</v>
      </c>
      <c r="J3811" s="48">
        <v>2270</v>
      </c>
      <c r="K3811" s="48">
        <v>0</v>
      </c>
      <c r="L3811">
        <v>2270</v>
      </c>
      <c r="M3811" t="s">
        <v>17432</v>
      </c>
      <c r="N3811" s="58">
        <v>-34.317900000000002</v>
      </c>
      <c r="O3811" s="48">
        <v>0</v>
      </c>
      <c r="P3811" s="63">
        <f t="shared" si="118"/>
        <v>2270</v>
      </c>
      <c r="Q3811" s="63">
        <f t="shared" si="119"/>
        <v>2270</v>
      </c>
    </row>
    <row r="3812" spans="1:17" x14ac:dyDescent="0.25">
      <c r="A3812" t="s">
        <v>17785</v>
      </c>
      <c r="B3812" t="s">
        <v>17786</v>
      </c>
      <c r="C3812" t="s">
        <v>17787</v>
      </c>
      <c r="D3812" t="s">
        <v>15203</v>
      </c>
      <c r="E3812" t="s">
        <v>15204</v>
      </c>
      <c r="F3812" t="s">
        <v>15214</v>
      </c>
      <c r="G3812" t="s">
        <v>15215</v>
      </c>
      <c r="H3812">
        <v>156</v>
      </c>
      <c r="I3812">
        <v>0</v>
      </c>
      <c r="J3812" s="48">
        <v>468370</v>
      </c>
      <c r="K3812" s="48">
        <v>0</v>
      </c>
      <c r="L3812">
        <v>3002.37</v>
      </c>
      <c r="M3812" t="s">
        <v>17432</v>
      </c>
      <c r="N3812" s="58">
        <v>-7082.3118000000004</v>
      </c>
      <c r="O3812" s="48">
        <v>0</v>
      </c>
      <c r="P3812" s="63">
        <f t="shared" si="118"/>
        <v>468370</v>
      </c>
      <c r="Q3812" s="63">
        <f t="shared" si="119"/>
        <v>3002.3717948717949</v>
      </c>
    </row>
    <row r="3813" spans="1:17" x14ac:dyDescent="0.25">
      <c r="A3813" t="s">
        <v>17785</v>
      </c>
      <c r="B3813" t="s">
        <v>17786</v>
      </c>
      <c r="C3813" t="s">
        <v>17787</v>
      </c>
      <c r="D3813" t="s">
        <v>15203</v>
      </c>
      <c r="E3813" t="s">
        <v>15204</v>
      </c>
      <c r="F3813" t="s">
        <v>15216</v>
      </c>
      <c r="G3813" t="s">
        <v>15217</v>
      </c>
      <c r="H3813">
        <v>22</v>
      </c>
      <c r="I3813">
        <v>0</v>
      </c>
      <c r="J3813" s="48">
        <v>66568</v>
      </c>
      <c r="K3813" s="48">
        <v>0</v>
      </c>
      <c r="L3813">
        <v>3025.82</v>
      </c>
      <c r="M3813" t="s">
        <v>17432</v>
      </c>
      <c r="N3813" s="58">
        <v>-1006.5857</v>
      </c>
      <c r="O3813" s="48">
        <v>0</v>
      </c>
      <c r="P3813" s="63">
        <f t="shared" si="118"/>
        <v>66568</v>
      </c>
      <c r="Q3813" s="63">
        <f t="shared" si="119"/>
        <v>3025.818181818182</v>
      </c>
    </row>
    <row r="3814" spans="1:17" x14ac:dyDescent="0.25">
      <c r="A3814" t="s">
        <v>17788</v>
      </c>
      <c r="B3814" t="s">
        <v>17462</v>
      </c>
      <c r="C3814" t="s">
        <v>17463</v>
      </c>
      <c r="D3814" t="s">
        <v>9228</v>
      </c>
      <c r="E3814" t="s">
        <v>9229</v>
      </c>
      <c r="F3814" t="s">
        <v>9227</v>
      </c>
      <c r="G3814" t="s">
        <v>9230</v>
      </c>
      <c r="H3814">
        <v>144</v>
      </c>
      <c r="I3814">
        <v>0</v>
      </c>
      <c r="J3814" s="48">
        <v>446493</v>
      </c>
      <c r="K3814" s="48">
        <v>0</v>
      </c>
      <c r="L3814">
        <v>3100.65</v>
      </c>
      <c r="M3814" t="s">
        <v>17428</v>
      </c>
      <c r="N3814" s="58">
        <v>21215.1198</v>
      </c>
      <c r="O3814" s="48">
        <v>975.17380000000003</v>
      </c>
      <c r="P3814" s="63">
        <f t="shared" si="118"/>
        <v>446493</v>
      </c>
      <c r="Q3814" s="63">
        <f t="shared" si="119"/>
        <v>3100.6458333333335</v>
      </c>
    </row>
    <row r="3815" spans="1:17" x14ac:dyDescent="0.25">
      <c r="A3815" t="s">
        <v>17788</v>
      </c>
      <c r="B3815" t="s">
        <v>17462</v>
      </c>
      <c r="C3815" t="s">
        <v>17463</v>
      </c>
      <c r="D3815" t="s">
        <v>9228</v>
      </c>
      <c r="E3815" t="s">
        <v>9229</v>
      </c>
      <c r="F3815" t="s">
        <v>9231</v>
      </c>
      <c r="G3815" t="s">
        <v>9232</v>
      </c>
      <c r="H3815">
        <v>100</v>
      </c>
      <c r="I3815">
        <v>0</v>
      </c>
      <c r="J3815" s="48">
        <v>263341</v>
      </c>
      <c r="K3815" s="48">
        <v>0</v>
      </c>
      <c r="L3815">
        <v>2633.41</v>
      </c>
      <c r="M3815" t="s">
        <v>17428</v>
      </c>
      <c r="N3815" s="58">
        <v>12512.6823</v>
      </c>
      <c r="O3815" s="48">
        <v>575.15769999999998</v>
      </c>
      <c r="P3815" s="63">
        <f t="shared" si="118"/>
        <v>263341</v>
      </c>
      <c r="Q3815" s="63">
        <f t="shared" si="119"/>
        <v>2633.41</v>
      </c>
    </row>
    <row r="3816" spans="1:17" x14ac:dyDescent="0.25">
      <c r="A3816" t="s">
        <v>17788</v>
      </c>
      <c r="B3816" t="s">
        <v>17462</v>
      </c>
      <c r="C3816" t="s">
        <v>17463</v>
      </c>
      <c r="D3816" t="s">
        <v>9228</v>
      </c>
      <c r="E3816" t="s">
        <v>9229</v>
      </c>
      <c r="F3816" t="s">
        <v>17789</v>
      </c>
      <c r="G3816" t="s">
        <v>17790</v>
      </c>
      <c r="H3816">
        <v>149</v>
      </c>
      <c r="I3816">
        <v>0</v>
      </c>
      <c r="J3816" s="48">
        <v>401501</v>
      </c>
      <c r="K3816" s="48">
        <v>0</v>
      </c>
      <c r="L3816">
        <v>2694.64</v>
      </c>
      <c r="M3816" t="s">
        <v>17428</v>
      </c>
      <c r="N3816" s="58">
        <v>19077.338500000002</v>
      </c>
      <c r="O3816" s="48">
        <v>876.90859999999998</v>
      </c>
      <c r="P3816" s="63">
        <f t="shared" si="118"/>
        <v>401501</v>
      </c>
      <c r="Q3816" s="63">
        <f t="shared" si="119"/>
        <v>2694.6375838926174</v>
      </c>
    </row>
    <row r="3817" spans="1:17" x14ac:dyDescent="0.25">
      <c r="A3817" t="s">
        <v>17788</v>
      </c>
      <c r="B3817" t="s">
        <v>17462</v>
      </c>
      <c r="C3817" t="s">
        <v>17463</v>
      </c>
      <c r="D3817" t="s">
        <v>9228</v>
      </c>
      <c r="E3817" t="s">
        <v>9229</v>
      </c>
      <c r="F3817" t="s">
        <v>9233</v>
      </c>
      <c r="G3817" t="s">
        <v>9234</v>
      </c>
      <c r="H3817">
        <v>67</v>
      </c>
      <c r="I3817">
        <v>0</v>
      </c>
      <c r="J3817" s="48">
        <v>216639</v>
      </c>
      <c r="K3817" s="48">
        <v>0</v>
      </c>
      <c r="L3817">
        <v>3233.42</v>
      </c>
      <c r="M3817" t="s">
        <v>17428</v>
      </c>
      <c r="N3817" s="58">
        <v>10293.6342</v>
      </c>
      <c r="O3817" s="48">
        <v>473.15699999999998</v>
      </c>
      <c r="P3817" s="63">
        <f t="shared" si="118"/>
        <v>216639</v>
      </c>
      <c r="Q3817" s="63">
        <f t="shared" si="119"/>
        <v>3233.4179104477612</v>
      </c>
    </row>
    <row r="3818" spans="1:17" x14ac:dyDescent="0.25">
      <c r="A3818" t="s">
        <v>17788</v>
      </c>
      <c r="B3818" t="s">
        <v>17462</v>
      </c>
      <c r="C3818" t="s">
        <v>17463</v>
      </c>
      <c r="D3818" t="s">
        <v>9228</v>
      </c>
      <c r="E3818" t="s">
        <v>9229</v>
      </c>
      <c r="F3818" t="s">
        <v>9235</v>
      </c>
      <c r="G3818" t="s">
        <v>9236</v>
      </c>
      <c r="H3818">
        <v>99</v>
      </c>
      <c r="I3818">
        <v>0</v>
      </c>
      <c r="J3818" s="48">
        <v>319777</v>
      </c>
      <c r="K3818" s="48">
        <v>0</v>
      </c>
      <c r="L3818">
        <v>3230.07</v>
      </c>
      <c r="M3818" t="s">
        <v>17428</v>
      </c>
      <c r="N3818" s="58">
        <v>15194.241900000001</v>
      </c>
      <c r="O3818" s="48">
        <v>698.41830000000004</v>
      </c>
      <c r="P3818" s="63">
        <f t="shared" si="118"/>
        <v>319777</v>
      </c>
      <c r="Q3818" s="63">
        <f t="shared" si="119"/>
        <v>3230.0707070707072</v>
      </c>
    </row>
    <row r="3819" spans="1:17" x14ac:dyDescent="0.25">
      <c r="A3819" t="s">
        <v>17788</v>
      </c>
      <c r="B3819" t="s">
        <v>17462</v>
      </c>
      <c r="C3819" t="s">
        <v>17463</v>
      </c>
      <c r="D3819" t="s">
        <v>9228</v>
      </c>
      <c r="E3819" t="s">
        <v>9229</v>
      </c>
      <c r="F3819" t="s">
        <v>9237</v>
      </c>
      <c r="G3819" t="s">
        <v>9238</v>
      </c>
      <c r="H3819">
        <v>105</v>
      </c>
      <c r="I3819">
        <v>0</v>
      </c>
      <c r="J3819" s="48">
        <v>351725</v>
      </c>
      <c r="K3819" s="48">
        <v>0</v>
      </c>
      <c r="L3819">
        <v>3349.76</v>
      </c>
      <c r="M3819" t="s">
        <v>17428</v>
      </c>
      <c r="N3819" s="58">
        <v>16712.251700000001</v>
      </c>
      <c r="O3819" s="48">
        <v>768.19510000000002</v>
      </c>
      <c r="P3819" s="63">
        <f t="shared" si="118"/>
        <v>351725</v>
      </c>
      <c r="Q3819" s="63">
        <f t="shared" si="119"/>
        <v>3349.7619047619046</v>
      </c>
    </row>
    <row r="3820" spans="1:17" x14ac:dyDescent="0.25">
      <c r="A3820" t="s">
        <v>17788</v>
      </c>
      <c r="B3820" t="s">
        <v>17462</v>
      </c>
      <c r="C3820" t="s">
        <v>17463</v>
      </c>
      <c r="D3820" t="s">
        <v>9228</v>
      </c>
      <c r="E3820" t="s">
        <v>9229</v>
      </c>
      <c r="F3820" t="s">
        <v>9239</v>
      </c>
      <c r="G3820" t="s">
        <v>9240</v>
      </c>
      <c r="H3820">
        <v>53</v>
      </c>
      <c r="I3820">
        <v>0</v>
      </c>
      <c r="J3820" s="48">
        <v>164007</v>
      </c>
      <c r="K3820" s="48">
        <v>0</v>
      </c>
      <c r="L3820">
        <v>3094.47</v>
      </c>
      <c r="M3820" t="s">
        <v>17428</v>
      </c>
      <c r="N3820" s="58">
        <v>7792.8065999999999</v>
      </c>
      <c r="O3820" s="48">
        <v>358.20400000000001</v>
      </c>
      <c r="P3820" s="63">
        <f t="shared" si="118"/>
        <v>164007</v>
      </c>
      <c r="Q3820" s="63">
        <f t="shared" si="119"/>
        <v>3094.4716981132074</v>
      </c>
    </row>
    <row r="3821" spans="1:17" x14ac:dyDescent="0.25">
      <c r="A3821" t="s">
        <v>17788</v>
      </c>
      <c r="B3821" t="s">
        <v>17462</v>
      </c>
      <c r="C3821" t="s">
        <v>17463</v>
      </c>
      <c r="D3821" t="s">
        <v>9228</v>
      </c>
      <c r="E3821" t="s">
        <v>9229</v>
      </c>
      <c r="F3821" t="s">
        <v>9241</v>
      </c>
      <c r="G3821" t="s">
        <v>9242</v>
      </c>
      <c r="H3821">
        <v>34</v>
      </c>
      <c r="I3821">
        <v>0</v>
      </c>
      <c r="J3821" s="48">
        <v>54305</v>
      </c>
      <c r="K3821" s="48">
        <v>0</v>
      </c>
      <c r="L3821">
        <v>1597.21</v>
      </c>
      <c r="M3821" t="s">
        <v>17428</v>
      </c>
      <c r="N3821" s="58">
        <v>2580.2714000000001</v>
      </c>
      <c r="O3821" s="48">
        <v>118.60469999999999</v>
      </c>
      <c r="P3821" s="63">
        <f t="shared" si="118"/>
        <v>54305</v>
      </c>
      <c r="Q3821" s="63">
        <f t="shared" si="119"/>
        <v>1597.2058823529412</v>
      </c>
    </row>
    <row r="3822" spans="1:17" x14ac:dyDescent="0.25">
      <c r="A3822" t="s">
        <v>17788</v>
      </c>
      <c r="B3822" t="s">
        <v>17462</v>
      </c>
      <c r="C3822" t="s">
        <v>17463</v>
      </c>
      <c r="D3822" t="s">
        <v>9244</v>
      </c>
      <c r="E3822" t="s">
        <v>9245</v>
      </c>
      <c r="F3822" t="s">
        <v>9243</v>
      </c>
      <c r="G3822" t="s">
        <v>308</v>
      </c>
      <c r="H3822">
        <v>46</v>
      </c>
      <c r="I3822">
        <v>0</v>
      </c>
      <c r="J3822" s="48">
        <v>119666</v>
      </c>
      <c r="K3822" s="48">
        <v>0</v>
      </c>
      <c r="L3822">
        <v>2601.4299999999998</v>
      </c>
      <c r="M3822" t="s">
        <v>17432</v>
      </c>
      <c r="N3822" s="58">
        <v>-1809.4974</v>
      </c>
      <c r="O3822" s="48">
        <v>0</v>
      </c>
      <c r="P3822" s="63">
        <f t="shared" si="118"/>
        <v>119666</v>
      </c>
      <c r="Q3822" s="63">
        <f t="shared" si="119"/>
        <v>2601.4347826086955</v>
      </c>
    </row>
    <row r="3823" spans="1:17" x14ac:dyDescent="0.25">
      <c r="A3823" t="s">
        <v>17788</v>
      </c>
      <c r="B3823" t="s">
        <v>17462</v>
      </c>
      <c r="C3823" t="s">
        <v>17463</v>
      </c>
      <c r="D3823" t="s">
        <v>9244</v>
      </c>
      <c r="E3823" t="s">
        <v>9245</v>
      </c>
      <c r="F3823" t="s">
        <v>9247</v>
      </c>
      <c r="G3823" t="s">
        <v>9248</v>
      </c>
      <c r="H3823">
        <v>379</v>
      </c>
      <c r="I3823">
        <v>0</v>
      </c>
      <c r="J3823" s="48">
        <v>1038528</v>
      </c>
      <c r="K3823" s="48">
        <v>0</v>
      </c>
      <c r="L3823">
        <v>2740.18</v>
      </c>
      <c r="M3823" t="s">
        <v>17432</v>
      </c>
      <c r="N3823" s="58">
        <v>-15703.785400000001</v>
      </c>
      <c r="O3823" s="48">
        <v>0</v>
      </c>
      <c r="P3823" s="63">
        <f t="shared" si="118"/>
        <v>1038528</v>
      </c>
      <c r="Q3823" s="63">
        <f t="shared" si="119"/>
        <v>2740.1794195250659</v>
      </c>
    </row>
    <row r="3824" spans="1:17" x14ac:dyDescent="0.25">
      <c r="A3824" t="s">
        <v>17788</v>
      </c>
      <c r="B3824" t="s">
        <v>17462</v>
      </c>
      <c r="C3824" t="s">
        <v>17463</v>
      </c>
      <c r="D3824" t="s">
        <v>9244</v>
      </c>
      <c r="E3824" t="s">
        <v>9245</v>
      </c>
      <c r="F3824" t="s">
        <v>9249</v>
      </c>
      <c r="G3824" t="s">
        <v>9250</v>
      </c>
      <c r="H3824">
        <v>174</v>
      </c>
      <c r="I3824">
        <v>0</v>
      </c>
      <c r="J3824" s="48">
        <v>478108</v>
      </c>
      <c r="K3824" s="48">
        <v>0</v>
      </c>
      <c r="L3824">
        <v>2747.75</v>
      </c>
      <c r="M3824" t="s">
        <v>17432</v>
      </c>
      <c r="N3824" s="58">
        <v>-7229.5632999999998</v>
      </c>
      <c r="O3824" s="48">
        <v>0</v>
      </c>
      <c r="P3824" s="63">
        <f t="shared" si="118"/>
        <v>478108</v>
      </c>
      <c r="Q3824" s="63">
        <f t="shared" si="119"/>
        <v>2747.7471264367814</v>
      </c>
    </row>
    <row r="3825" spans="1:17" x14ac:dyDescent="0.25">
      <c r="A3825" t="s">
        <v>17788</v>
      </c>
      <c r="B3825" t="s">
        <v>17462</v>
      </c>
      <c r="C3825" t="s">
        <v>17463</v>
      </c>
      <c r="D3825" t="s">
        <v>9244</v>
      </c>
      <c r="E3825" t="s">
        <v>9245</v>
      </c>
      <c r="F3825" t="s">
        <v>9251</v>
      </c>
      <c r="G3825" t="s">
        <v>9252</v>
      </c>
      <c r="H3825">
        <v>175</v>
      </c>
      <c r="I3825">
        <v>0</v>
      </c>
      <c r="J3825" s="48">
        <v>548591</v>
      </c>
      <c r="K3825" s="48">
        <v>0</v>
      </c>
      <c r="L3825">
        <v>3134.81</v>
      </c>
      <c r="M3825" t="s">
        <v>17432</v>
      </c>
      <c r="N3825" s="58">
        <v>-8295.3479000000007</v>
      </c>
      <c r="O3825" s="48">
        <v>0</v>
      </c>
      <c r="P3825" s="63">
        <f t="shared" si="118"/>
        <v>548591</v>
      </c>
      <c r="Q3825" s="63">
        <f t="shared" si="119"/>
        <v>3134.8057142857142</v>
      </c>
    </row>
    <row r="3826" spans="1:17" x14ac:dyDescent="0.25">
      <c r="A3826" t="s">
        <v>17788</v>
      </c>
      <c r="B3826" t="s">
        <v>17462</v>
      </c>
      <c r="C3826" t="s">
        <v>17463</v>
      </c>
      <c r="D3826" t="s">
        <v>9244</v>
      </c>
      <c r="E3826" t="s">
        <v>9245</v>
      </c>
      <c r="F3826" t="s">
        <v>9253</v>
      </c>
      <c r="G3826" t="s">
        <v>9254</v>
      </c>
      <c r="H3826">
        <v>60</v>
      </c>
      <c r="I3826">
        <v>0</v>
      </c>
      <c r="J3826" s="48">
        <v>127029</v>
      </c>
      <c r="K3826" s="48">
        <v>0</v>
      </c>
      <c r="L3826">
        <v>2117.15</v>
      </c>
      <c r="M3826" t="s">
        <v>17432</v>
      </c>
      <c r="N3826" s="58">
        <v>-1920.8377</v>
      </c>
      <c r="O3826" s="48">
        <v>0</v>
      </c>
      <c r="P3826" s="63">
        <f t="shared" si="118"/>
        <v>127029</v>
      </c>
      <c r="Q3826" s="63">
        <f t="shared" si="119"/>
        <v>2117.15</v>
      </c>
    </row>
    <row r="3827" spans="1:17" x14ac:dyDescent="0.25">
      <c r="A3827" t="s">
        <v>17788</v>
      </c>
      <c r="B3827" t="s">
        <v>17462</v>
      </c>
      <c r="C3827" t="s">
        <v>17463</v>
      </c>
      <c r="D3827" t="s">
        <v>9244</v>
      </c>
      <c r="E3827" t="s">
        <v>9245</v>
      </c>
      <c r="F3827" t="s">
        <v>9255</v>
      </c>
      <c r="G3827" t="s">
        <v>9256</v>
      </c>
      <c r="H3827">
        <v>101</v>
      </c>
      <c r="I3827">
        <v>0</v>
      </c>
      <c r="J3827" s="48">
        <v>256013</v>
      </c>
      <c r="K3827" s="48">
        <v>0</v>
      </c>
      <c r="L3827">
        <v>2534.7800000000002</v>
      </c>
      <c r="M3827" t="s">
        <v>17432</v>
      </c>
      <c r="N3827" s="58">
        <v>-3871.22</v>
      </c>
      <c r="O3827" s="48">
        <v>0</v>
      </c>
      <c r="P3827" s="63">
        <f t="shared" si="118"/>
        <v>256013</v>
      </c>
      <c r="Q3827" s="63">
        <f t="shared" si="119"/>
        <v>2534.7821782178216</v>
      </c>
    </row>
    <row r="3828" spans="1:17" x14ac:dyDescent="0.25">
      <c r="A3828" t="s">
        <v>17788</v>
      </c>
      <c r="B3828" t="s">
        <v>17462</v>
      </c>
      <c r="C3828" t="s">
        <v>17463</v>
      </c>
      <c r="D3828" t="s">
        <v>9244</v>
      </c>
      <c r="E3828" t="s">
        <v>9245</v>
      </c>
      <c r="F3828" t="s">
        <v>9257</v>
      </c>
      <c r="G3828" t="s">
        <v>9258</v>
      </c>
      <c r="H3828">
        <v>325</v>
      </c>
      <c r="I3828">
        <v>0</v>
      </c>
      <c r="J3828" s="48">
        <v>1104140</v>
      </c>
      <c r="K3828" s="48">
        <v>0</v>
      </c>
      <c r="L3828">
        <v>3397.35</v>
      </c>
      <c r="M3828" t="s">
        <v>17432</v>
      </c>
      <c r="N3828" s="58">
        <v>-16695.918600000001</v>
      </c>
      <c r="O3828" s="48">
        <v>0</v>
      </c>
      <c r="P3828" s="63">
        <f t="shared" si="118"/>
        <v>1104140</v>
      </c>
      <c r="Q3828" s="63">
        <f t="shared" si="119"/>
        <v>3397.353846153846</v>
      </c>
    </row>
    <row r="3829" spans="1:17" x14ac:dyDescent="0.25">
      <c r="A3829" t="s">
        <v>17788</v>
      </c>
      <c r="B3829" t="s">
        <v>17462</v>
      </c>
      <c r="C3829" t="s">
        <v>17463</v>
      </c>
      <c r="D3829" t="s">
        <v>9244</v>
      </c>
      <c r="E3829" t="s">
        <v>9245</v>
      </c>
      <c r="F3829" t="s">
        <v>9259</v>
      </c>
      <c r="G3829" t="s">
        <v>9260</v>
      </c>
      <c r="H3829">
        <v>314</v>
      </c>
      <c r="I3829">
        <v>0</v>
      </c>
      <c r="J3829" s="48">
        <v>1054324</v>
      </c>
      <c r="K3829" s="48">
        <v>0</v>
      </c>
      <c r="L3829">
        <v>3357.72</v>
      </c>
      <c r="M3829" t="s">
        <v>17432</v>
      </c>
      <c r="N3829" s="58">
        <v>-15942.6358</v>
      </c>
      <c r="O3829" s="48">
        <v>0</v>
      </c>
      <c r="P3829" s="63">
        <f t="shared" si="118"/>
        <v>1054324</v>
      </c>
      <c r="Q3829" s="63">
        <f t="shared" si="119"/>
        <v>3357.7197452229298</v>
      </c>
    </row>
    <row r="3830" spans="1:17" x14ac:dyDescent="0.25">
      <c r="A3830" t="s">
        <v>17788</v>
      </c>
      <c r="B3830" t="s">
        <v>17462</v>
      </c>
      <c r="C3830" t="s">
        <v>17463</v>
      </c>
      <c r="D3830" t="s">
        <v>9244</v>
      </c>
      <c r="E3830" t="s">
        <v>9245</v>
      </c>
      <c r="F3830" t="s">
        <v>9261</v>
      </c>
      <c r="G3830" t="s">
        <v>276</v>
      </c>
      <c r="H3830">
        <v>292</v>
      </c>
      <c r="I3830">
        <v>0</v>
      </c>
      <c r="J3830" s="48">
        <v>681222</v>
      </c>
      <c r="K3830" s="48">
        <v>0</v>
      </c>
      <c r="L3830">
        <v>2332.9499999999998</v>
      </c>
      <c r="M3830" t="s">
        <v>17432</v>
      </c>
      <c r="N3830" s="58">
        <v>-10300.887500000001</v>
      </c>
      <c r="O3830" s="48">
        <v>0</v>
      </c>
      <c r="P3830" s="63">
        <f t="shared" si="118"/>
        <v>681222</v>
      </c>
      <c r="Q3830" s="63">
        <f t="shared" si="119"/>
        <v>2332.9520547945203</v>
      </c>
    </row>
    <row r="3831" spans="1:17" x14ac:dyDescent="0.25">
      <c r="A3831" t="s">
        <v>17788</v>
      </c>
      <c r="B3831" t="s">
        <v>17462</v>
      </c>
      <c r="C3831" t="s">
        <v>17463</v>
      </c>
      <c r="D3831" t="s">
        <v>9244</v>
      </c>
      <c r="E3831" t="s">
        <v>9245</v>
      </c>
      <c r="F3831" t="s">
        <v>9262</v>
      </c>
      <c r="G3831" t="s">
        <v>9263</v>
      </c>
      <c r="H3831">
        <v>76</v>
      </c>
      <c r="I3831">
        <v>0</v>
      </c>
      <c r="J3831" s="48">
        <v>257032</v>
      </c>
      <c r="K3831" s="48">
        <v>0</v>
      </c>
      <c r="L3831">
        <v>3382</v>
      </c>
      <c r="M3831" t="s">
        <v>17432</v>
      </c>
      <c r="N3831" s="58">
        <v>-3886.6350000000002</v>
      </c>
      <c r="O3831" s="48">
        <v>0</v>
      </c>
      <c r="P3831" s="63">
        <f t="shared" si="118"/>
        <v>257032</v>
      </c>
      <c r="Q3831" s="63">
        <f t="shared" si="119"/>
        <v>3382</v>
      </c>
    </row>
    <row r="3832" spans="1:17" x14ac:dyDescent="0.25">
      <c r="A3832" t="s">
        <v>17788</v>
      </c>
      <c r="B3832" t="s">
        <v>17462</v>
      </c>
      <c r="C3832" t="s">
        <v>17463</v>
      </c>
      <c r="D3832" t="s">
        <v>9244</v>
      </c>
      <c r="E3832" t="s">
        <v>9245</v>
      </c>
      <c r="F3832" t="s">
        <v>9264</v>
      </c>
      <c r="G3832" t="s">
        <v>9265</v>
      </c>
      <c r="H3832">
        <v>20</v>
      </c>
      <c r="I3832">
        <v>0</v>
      </c>
      <c r="J3832" s="48">
        <v>37721</v>
      </c>
      <c r="K3832" s="48">
        <v>0</v>
      </c>
      <c r="L3832">
        <v>1886.05</v>
      </c>
      <c r="M3832" t="s">
        <v>17432</v>
      </c>
      <c r="N3832" s="58">
        <v>-570.38430000000005</v>
      </c>
      <c r="O3832" s="48">
        <v>0</v>
      </c>
      <c r="P3832" s="63">
        <f t="shared" si="118"/>
        <v>37721</v>
      </c>
      <c r="Q3832" s="63">
        <f t="shared" si="119"/>
        <v>1886.05</v>
      </c>
    </row>
    <row r="3833" spans="1:17" x14ac:dyDescent="0.25">
      <c r="A3833" t="s">
        <v>17788</v>
      </c>
      <c r="B3833" t="s">
        <v>17462</v>
      </c>
      <c r="C3833" t="s">
        <v>17463</v>
      </c>
      <c r="D3833" t="s">
        <v>9244</v>
      </c>
      <c r="E3833" t="s">
        <v>9245</v>
      </c>
      <c r="F3833" t="s">
        <v>9246</v>
      </c>
      <c r="G3833" t="s">
        <v>308</v>
      </c>
      <c r="H3833">
        <v>48</v>
      </c>
      <c r="I3833">
        <v>0</v>
      </c>
      <c r="J3833" s="48">
        <v>114927</v>
      </c>
      <c r="K3833" s="48">
        <v>0</v>
      </c>
      <c r="L3833">
        <v>2394.31</v>
      </c>
      <c r="M3833" t="s">
        <v>17432</v>
      </c>
      <c r="N3833" s="58">
        <v>-1737.8271</v>
      </c>
      <c r="O3833" s="48">
        <v>0</v>
      </c>
      <c r="P3833" s="63">
        <f t="shared" si="118"/>
        <v>114927</v>
      </c>
      <c r="Q3833" s="63">
        <f t="shared" si="119"/>
        <v>2394.3125</v>
      </c>
    </row>
    <row r="3834" spans="1:17" x14ac:dyDescent="0.25">
      <c r="A3834" t="s">
        <v>17791</v>
      </c>
      <c r="B3834" t="s">
        <v>17794</v>
      </c>
      <c r="C3834" t="s">
        <v>17795</v>
      </c>
      <c r="D3834" t="s">
        <v>7745</v>
      </c>
      <c r="E3834" t="s">
        <v>7746</v>
      </c>
      <c r="F3834" t="s">
        <v>17796</v>
      </c>
      <c r="G3834" t="s">
        <v>17797</v>
      </c>
      <c r="H3834">
        <v>57</v>
      </c>
      <c r="I3834">
        <v>384</v>
      </c>
      <c r="J3834" s="48">
        <v>1635472</v>
      </c>
      <c r="K3834" s="48">
        <v>1424084</v>
      </c>
      <c r="L3834">
        <v>3708.55</v>
      </c>
      <c r="M3834" t="s">
        <v>17432</v>
      </c>
      <c r="N3834" s="58">
        <v>-24730.3024</v>
      </c>
      <c r="O3834" s="48">
        <v>0</v>
      </c>
      <c r="P3834" s="63">
        <f t="shared" si="118"/>
        <v>211388</v>
      </c>
      <c r="Q3834" s="63">
        <f t="shared" si="119"/>
        <v>3708.5614035087719</v>
      </c>
    </row>
    <row r="3835" spans="1:17" x14ac:dyDescent="0.25">
      <c r="A3835" t="s">
        <v>17791</v>
      </c>
      <c r="B3835" t="s">
        <v>17794</v>
      </c>
      <c r="C3835" t="s">
        <v>17795</v>
      </c>
      <c r="D3835" t="s">
        <v>7745</v>
      </c>
      <c r="E3835" t="s">
        <v>7746</v>
      </c>
      <c r="F3835" t="s">
        <v>17798</v>
      </c>
      <c r="G3835" t="s">
        <v>17799</v>
      </c>
      <c r="H3835">
        <v>0</v>
      </c>
      <c r="I3835">
        <v>101</v>
      </c>
      <c r="J3835" s="48">
        <v>341599</v>
      </c>
      <c r="K3835" s="48">
        <v>341599</v>
      </c>
      <c r="L3835">
        <v>3382.17</v>
      </c>
      <c r="M3835" t="s">
        <v>17432</v>
      </c>
      <c r="N3835" s="58">
        <v>-5165.3795</v>
      </c>
      <c r="O3835" s="48">
        <v>0</v>
      </c>
      <c r="P3835" s="63">
        <f t="shared" si="118"/>
        <v>0</v>
      </c>
      <c r="Q3835" s="63" t="e">
        <f t="shared" si="119"/>
        <v>#DIV/0!</v>
      </c>
    </row>
    <row r="3836" spans="1:17" x14ac:dyDescent="0.25">
      <c r="A3836" t="s">
        <v>17791</v>
      </c>
      <c r="B3836" t="s">
        <v>17794</v>
      </c>
      <c r="C3836" t="s">
        <v>17795</v>
      </c>
      <c r="D3836" t="s">
        <v>7745</v>
      </c>
      <c r="E3836" t="s">
        <v>7746</v>
      </c>
      <c r="F3836" t="s">
        <v>7744</v>
      </c>
      <c r="G3836" t="s">
        <v>7747</v>
      </c>
      <c r="H3836">
        <v>18</v>
      </c>
      <c r="I3836">
        <v>0</v>
      </c>
      <c r="J3836" s="48">
        <v>31591</v>
      </c>
      <c r="K3836" s="48">
        <v>0</v>
      </c>
      <c r="L3836">
        <v>1755.06</v>
      </c>
      <c r="M3836" t="s">
        <v>17432</v>
      </c>
      <c r="N3836" s="58">
        <v>-477.68689999999998</v>
      </c>
      <c r="O3836" s="48">
        <v>0</v>
      </c>
      <c r="P3836" s="63">
        <f t="shared" si="118"/>
        <v>31591</v>
      </c>
      <c r="Q3836" s="63">
        <f t="shared" si="119"/>
        <v>1755.0555555555557</v>
      </c>
    </row>
    <row r="3837" spans="1:17" x14ac:dyDescent="0.25">
      <c r="A3837" t="s">
        <v>17791</v>
      </c>
      <c r="B3837" t="s">
        <v>17794</v>
      </c>
      <c r="C3837" t="s">
        <v>17795</v>
      </c>
      <c r="D3837" t="s">
        <v>7745</v>
      </c>
      <c r="E3837" t="s">
        <v>7746</v>
      </c>
      <c r="F3837" t="s">
        <v>7748</v>
      </c>
      <c r="G3837" t="s">
        <v>7749</v>
      </c>
      <c r="H3837">
        <v>32</v>
      </c>
      <c r="I3837">
        <v>0</v>
      </c>
      <c r="J3837" s="48">
        <v>60774</v>
      </c>
      <c r="K3837" s="48">
        <v>0</v>
      </c>
      <c r="L3837">
        <v>1899.19</v>
      </c>
      <c r="M3837" t="s">
        <v>17432</v>
      </c>
      <c r="N3837" s="58">
        <v>-918.97860000000003</v>
      </c>
      <c r="O3837" s="48">
        <v>0</v>
      </c>
      <c r="P3837" s="63">
        <f t="shared" si="118"/>
        <v>60774</v>
      </c>
      <c r="Q3837" s="63">
        <f t="shared" si="119"/>
        <v>1899.1875</v>
      </c>
    </row>
    <row r="3838" spans="1:17" x14ac:dyDescent="0.25">
      <c r="A3838" t="s">
        <v>17791</v>
      </c>
      <c r="B3838" t="s">
        <v>17794</v>
      </c>
      <c r="C3838" t="s">
        <v>17795</v>
      </c>
      <c r="D3838" t="s">
        <v>7745</v>
      </c>
      <c r="E3838" t="s">
        <v>7746</v>
      </c>
      <c r="F3838" t="s">
        <v>7750</v>
      </c>
      <c r="G3838" t="s">
        <v>7751</v>
      </c>
      <c r="H3838">
        <v>26</v>
      </c>
      <c r="I3838">
        <v>0</v>
      </c>
      <c r="J3838" s="48">
        <v>46503</v>
      </c>
      <c r="K3838" s="48">
        <v>0</v>
      </c>
      <c r="L3838">
        <v>1788.58</v>
      </c>
      <c r="M3838" t="s">
        <v>17432</v>
      </c>
      <c r="N3838" s="58">
        <v>-703.17660000000001</v>
      </c>
      <c r="O3838" s="48">
        <v>0</v>
      </c>
      <c r="P3838" s="63">
        <f t="shared" si="118"/>
        <v>46503</v>
      </c>
      <c r="Q3838" s="63">
        <f t="shared" si="119"/>
        <v>1788.5769230769231</v>
      </c>
    </row>
    <row r="3839" spans="1:17" x14ac:dyDescent="0.25">
      <c r="A3839" t="s">
        <v>17791</v>
      </c>
      <c r="B3839" t="s">
        <v>17794</v>
      </c>
      <c r="C3839" t="s">
        <v>17795</v>
      </c>
      <c r="D3839" t="s">
        <v>7753</v>
      </c>
      <c r="E3839" t="s">
        <v>7754</v>
      </c>
      <c r="F3839" t="s">
        <v>17800</v>
      </c>
      <c r="G3839" t="s">
        <v>17801</v>
      </c>
      <c r="H3839">
        <v>1458</v>
      </c>
      <c r="I3839">
        <v>0</v>
      </c>
      <c r="J3839" s="48">
        <v>6984127.1624999996</v>
      </c>
      <c r="K3839" s="48">
        <v>0</v>
      </c>
      <c r="L3839">
        <v>4790.21</v>
      </c>
      <c r="M3839" t="s">
        <v>17432</v>
      </c>
      <c r="N3839" s="58">
        <v>-105608.3716</v>
      </c>
      <c r="O3839" s="48">
        <v>0</v>
      </c>
      <c r="P3839" s="63">
        <f t="shared" si="118"/>
        <v>6984127.1624999996</v>
      </c>
      <c r="Q3839" s="63">
        <f t="shared" si="119"/>
        <v>4790.2106738683124</v>
      </c>
    </row>
    <row r="3840" spans="1:17" x14ac:dyDescent="0.25">
      <c r="A3840" t="s">
        <v>17791</v>
      </c>
      <c r="B3840" t="s">
        <v>17794</v>
      </c>
      <c r="C3840" t="s">
        <v>17795</v>
      </c>
      <c r="D3840" t="s">
        <v>7753</v>
      </c>
      <c r="E3840" t="s">
        <v>7754</v>
      </c>
      <c r="F3840" t="s">
        <v>7752</v>
      </c>
      <c r="G3840" t="s">
        <v>7755</v>
      </c>
      <c r="H3840">
        <v>1408</v>
      </c>
      <c r="I3840">
        <v>0</v>
      </c>
      <c r="J3840" s="48">
        <v>6744617.1569999997</v>
      </c>
      <c r="K3840" s="48">
        <v>0</v>
      </c>
      <c r="L3840">
        <v>4790.21</v>
      </c>
      <c r="M3840" t="s">
        <v>17432</v>
      </c>
      <c r="N3840" s="58">
        <v>-101986.6853</v>
      </c>
      <c r="O3840" s="48">
        <v>0</v>
      </c>
      <c r="P3840" s="63">
        <f t="shared" si="118"/>
        <v>6744617.1569999997</v>
      </c>
      <c r="Q3840" s="63">
        <f t="shared" si="119"/>
        <v>4790.2110490056812</v>
      </c>
    </row>
    <row r="3841" spans="1:17" x14ac:dyDescent="0.25">
      <c r="A3841" t="s">
        <v>17791</v>
      </c>
      <c r="B3841" t="s">
        <v>17794</v>
      </c>
      <c r="C3841" t="s">
        <v>17795</v>
      </c>
      <c r="D3841" t="s">
        <v>7753</v>
      </c>
      <c r="E3841" t="s">
        <v>7754</v>
      </c>
      <c r="F3841" t="s">
        <v>7756</v>
      </c>
      <c r="G3841" t="s">
        <v>7757</v>
      </c>
      <c r="H3841">
        <v>1586</v>
      </c>
      <c r="I3841">
        <v>0</v>
      </c>
      <c r="J3841" s="48">
        <v>7539280.1754000001</v>
      </c>
      <c r="K3841" s="48">
        <v>0</v>
      </c>
      <c r="L3841">
        <v>4753.6400000000003</v>
      </c>
      <c r="M3841" t="s">
        <v>17432</v>
      </c>
      <c r="N3841" s="58">
        <v>-114002.9427</v>
      </c>
      <c r="O3841" s="48">
        <v>0</v>
      </c>
      <c r="P3841" s="63">
        <f t="shared" si="118"/>
        <v>7539280.1754000001</v>
      </c>
      <c r="Q3841" s="63">
        <f t="shared" si="119"/>
        <v>4753.6444989911724</v>
      </c>
    </row>
    <row r="3842" spans="1:17" x14ac:dyDescent="0.25">
      <c r="A3842" t="s">
        <v>17791</v>
      </c>
      <c r="B3842" t="s">
        <v>17794</v>
      </c>
      <c r="C3842" t="s">
        <v>17795</v>
      </c>
      <c r="D3842" t="s">
        <v>7753</v>
      </c>
      <c r="E3842" t="s">
        <v>7754</v>
      </c>
      <c r="F3842" t="s">
        <v>7758</v>
      </c>
      <c r="G3842" t="s">
        <v>7759</v>
      </c>
      <c r="H3842">
        <v>1720</v>
      </c>
      <c r="I3842">
        <v>0</v>
      </c>
      <c r="J3842" s="48">
        <v>8239163.1917000003</v>
      </c>
      <c r="K3842" s="48">
        <v>0</v>
      </c>
      <c r="L3842">
        <v>4790.21</v>
      </c>
      <c r="M3842" t="s">
        <v>17432</v>
      </c>
      <c r="N3842" s="58">
        <v>-124586.0076</v>
      </c>
      <c r="O3842" s="48">
        <v>0</v>
      </c>
      <c r="P3842" s="63">
        <f t="shared" si="118"/>
        <v>8239163.1917000003</v>
      </c>
      <c r="Q3842" s="63">
        <f t="shared" si="119"/>
        <v>4790.2111579651164</v>
      </c>
    </row>
    <row r="3843" spans="1:17" x14ac:dyDescent="0.25">
      <c r="A3843" t="s">
        <v>17791</v>
      </c>
      <c r="B3843" t="s">
        <v>17794</v>
      </c>
      <c r="C3843" t="s">
        <v>17795</v>
      </c>
      <c r="D3843" t="s">
        <v>7753</v>
      </c>
      <c r="E3843" t="s">
        <v>7754</v>
      </c>
      <c r="F3843" t="s">
        <v>7760</v>
      </c>
      <c r="G3843" t="s">
        <v>7761</v>
      </c>
      <c r="H3843">
        <v>1325</v>
      </c>
      <c r="I3843">
        <v>0</v>
      </c>
      <c r="J3843" s="48">
        <v>6347029.1476999996</v>
      </c>
      <c r="K3843" s="48">
        <v>0</v>
      </c>
      <c r="L3843">
        <v>4790.21</v>
      </c>
      <c r="M3843" t="s">
        <v>17432</v>
      </c>
      <c r="N3843" s="58">
        <v>-95974.686100000006</v>
      </c>
      <c r="O3843" s="48">
        <v>0</v>
      </c>
      <c r="P3843" s="63">
        <f t="shared" si="118"/>
        <v>6347029.1476999996</v>
      </c>
      <c r="Q3843" s="63">
        <f t="shared" si="119"/>
        <v>4790.2106775094335</v>
      </c>
    </row>
    <row r="3844" spans="1:17" x14ac:dyDescent="0.25">
      <c r="A3844" t="s">
        <v>17791</v>
      </c>
      <c r="B3844" t="s">
        <v>17794</v>
      </c>
      <c r="C3844" t="s">
        <v>17795</v>
      </c>
      <c r="D3844" t="s">
        <v>7753</v>
      </c>
      <c r="E3844" t="s">
        <v>7754</v>
      </c>
      <c r="F3844" t="s">
        <v>7762</v>
      </c>
      <c r="G3844" t="s">
        <v>7763</v>
      </c>
      <c r="H3844">
        <v>1310</v>
      </c>
      <c r="I3844">
        <v>0</v>
      </c>
      <c r="J3844" s="48">
        <v>6275176.1459999997</v>
      </c>
      <c r="K3844" s="48">
        <v>0</v>
      </c>
      <c r="L3844">
        <v>4790.21</v>
      </c>
      <c r="M3844" t="s">
        <v>17432</v>
      </c>
      <c r="N3844" s="58">
        <v>-94888.180200000003</v>
      </c>
      <c r="O3844" s="48">
        <v>0</v>
      </c>
      <c r="P3844" s="63">
        <f t="shared" ref="P3844:P3907" si="120">J3844-K3844</f>
        <v>6275176.1459999997</v>
      </c>
      <c r="Q3844" s="63">
        <f t="shared" ref="Q3844:Q3907" si="121">P3844/H3844</f>
        <v>4790.210798473282</v>
      </c>
    </row>
    <row r="3845" spans="1:17" x14ac:dyDescent="0.25">
      <c r="A3845" t="s">
        <v>17791</v>
      </c>
      <c r="B3845" t="s">
        <v>17794</v>
      </c>
      <c r="C3845" t="s">
        <v>17795</v>
      </c>
      <c r="D3845" t="s">
        <v>7753</v>
      </c>
      <c r="E3845" t="s">
        <v>7754</v>
      </c>
      <c r="F3845" t="s">
        <v>7764</v>
      </c>
      <c r="G3845" t="s">
        <v>7765</v>
      </c>
      <c r="H3845">
        <v>1285</v>
      </c>
      <c r="I3845">
        <v>0</v>
      </c>
      <c r="J3845" s="48">
        <v>6155421.1431999998</v>
      </c>
      <c r="K3845" s="48">
        <v>0</v>
      </c>
      <c r="L3845">
        <v>4790.21</v>
      </c>
      <c r="M3845" t="s">
        <v>17432</v>
      </c>
      <c r="N3845" s="58">
        <v>-93077.337100000004</v>
      </c>
      <c r="O3845" s="48">
        <v>0</v>
      </c>
      <c r="P3845" s="63">
        <f t="shared" si="120"/>
        <v>6155421.1431999998</v>
      </c>
      <c r="Q3845" s="63">
        <f t="shared" si="121"/>
        <v>4790.2110063813225</v>
      </c>
    </row>
    <row r="3846" spans="1:17" x14ac:dyDescent="0.25">
      <c r="A3846" t="s">
        <v>17791</v>
      </c>
      <c r="B3846" t="s">
        <v>17794</v>
      </c>
      <c r="C3846" t="s">
        <v>17795</v>
      </c>
      <c r="D3846" t="s">
        <v>7753</v>
      </c>
      <c r="E3846" t="s">
        <v>7754</v>
      </c>
      <c r="F3846" t="s">
        <v>7766</v>
      </c>
      <c r="G3846" t="s">
        <v>7767</v>
      </c>
      <c r="H3846">
        <v>1709</v>
      </c>
      <c r="I3846">
        <v>0</v>
      </c>
      <c r="J3846" s="48">
        <v>8186470.1904999996</v>
      </c>
      <c r="K3846" s="48">
        <v>0</v>
      </c>
      <c r="L3846">
        <v>4790.21</v>
      </c>
      <c r="M3846" t="s">
        <v>17432</v>
      </c>
      <c r="N3846" s="58">
        <v>-123789.23669999999</v>
      </c>
      <c r="O3846" s="48">
        <v>0</v>
      </c>
      <c r="P3846" s="63">
        <f t="shared" si="120"/>
        <v>8186470.1904999996</v>
      </c>
      <c r="Q3846" s="63">
        <f t="shared" si="121"/>
        <v>4790.2107609713285</v>
      </c>
    </row>
    <row r="3847" spans="1:17" x14ac:dyDescent="0.25">
      <c r="A3847" t="s">
        <v>17791</v>
      </c>
      <c r="B3847" t="s">
        <v>17794</v>
      </c>
      <c r="C3847" t="s">
        <v>17795</v>
      </c>
      <c r="D3847" t="s">
        <v>7753</v>
      </c>
      <c r="E3847" t="s">
        <v>7754</v>
      </c>
      <c r="F3847" t="s">
        <v>7768</v>
      </c>
      <c r="G3847" t="s">
        <v>7769</v>
      </c>
      <c r="H3847">
        <v>1861</v>
      </c>
      <c r="I3847">
        <v>0</v>
      </c>
      <c r="J3847" s="48">
        <v>8914582.2074999996</v>
      </c>
      <c r="K3847" s="48">
        <v>0</v>
      </c>
      <c r="L3847">
        <v>4790.21</v>
      </c>
      <c r="M3847" t="s">
        <v>17432</v>
      </c>
      <c r="N3847" s="58">
        <v>-134799.1629</v>
      </c>
      <c r="O3847" s="48">
        <v>0</v>
      </c>
      <c r="P3847" s="63">
        <f t="shared" si="120"/>
        <v>8914582.2074999996</v>
      </c>
      <c r="Q3847" s="63">
        <f t="shared" si="121"/>
        <v>4790.210750940354</v>
      </c>
    </row>
    <row r="3848" spans="1:17" x14ac:dyDescent="0.25">
      <c r="A3848" t="s">
        <v>17791</v>
      </c>
      <c r="B3848" t="s">
        <v>17794</v>
      </c>
      <c r="C3848" t="s">
        <v>17795</v>
      </c>
      <c r="D3848" t="s">
        <v>7753</v>
      </c>
      <c r="E3848" t="s">
        <v>7754</v>
      </c>
      <c r="F3848" t="s">
        <v>7770</v>
      </c>
      <c r="G3848" t="s">
        <v>7771</v>
      </c>
      <c r="H3848">
        <v>1789</v>
      </c>
      <c r="I3848">
        <v>0</v>
      </c>
      <c r="J3848" s="48">
        <v>8308017.1933000004</v>
      </c>
      <c r="K3848" s="48">
        <v>0</v>
      </c>
      <c r="L3848">
        <v>4643.9399999999996</v>
      </c>
      <c r="M3848" t="s">
        <v>17432</v>
      </c>
      <c r="N3848" s="58">
        <v>-125627.17329999999</v>
      </c>
      <c r="O3848" s="48">
        <v>0</v>
      </c>
      <c r="P3848" s="63">
        <f t="shared" si="120"/>
        <v>8308017.1933000004</v>
      </c>
      <c r="Q3848" s="63">
        <f t="shared" si="121"/>
        <v>4643.9447698714366</v>
      </c>
    </row>
    <row r="3849" spans="1:17" x14ac:dyDescent="0.25">
      <c r="A3849" t="s">
        <v>17791</v>
      </c>
      <c r="B3849" t="s">
        <v>17794</v>
      </c>
      <c r="C3849" t="s">
        <v>17795</v>
      </c>
      <c r="D3849" t="s">
        <v>7753</v>
      </c>
      <c r="E3849" t="s">
        <v>7754</v>
      </c>
      <c r="F3849" t="s">
        <v>7772</v>
      </c>
      <c r="G3849" t="s">
        <v>7773</v>
      </c>
      <c r="H3849">
        <v>1136</v>
      </c>
      <c r="I3849">
        <v>0</v>
      </c>
      <c r="J3849" s="48">
        <v>5441679.1266000001</v>
      </c>
      <c r="K3849" s="48">
        <v>0</v>
      </c>
      <c r="L3849">
        <v>4790.21</v>
      </c>
      <c r="M3849" t="s">
        <v>17432</v>
      </c>
      <c r="N3849" s="58">
        <v>-82284.712</v>
      </c>
      <c r="O3849" s="48">
        <v>0</v>
      </c>
      <c r="P3849" s="63">
        <f t="shared" si="120"/>
        <v>5441679.1266000001</v>
      </c>
      <c r="Q3849" s="63">
        <f t="shared" si="121"/>
        <v>4790.2104987676057</v>
      </c>
    </row>
    <row r="3850" spans="1:17" x14ac:dyDescent="0.25">
      <c r="A3850" t="s">
        <v>17791</v>
      </c>
      <c r="B3850" t="s">
        <v>17794</v>
      </c>
      <c r="C3850" t="s">
        <v>17795</v>
      </c>
      <c r="D3850" t="s">
        <v>7753</v>
      </c>
      <c r="E3850" t="s">
        <v>7754</v>
      </c>
      <c r="F3850" t="s">
        <v>7774</v>
      </c>
      <c r="G3850" t="s">
        <v>7775</v>
      </c>
      <c r="H3850">
        <v>1102</v>
      </c>
      <c r="I3850">
        <v>0</v>
      </c>
      <c r="J3850" s="48">
        <v>5238516.1218999997</v>
      </c>
      <c r="K3850" s="48">
        <v>0</v>
      </c>
      <c r="L3850">
        <v>4753.6400000000003</v>
      </c>
      <c r="M3850" t="s">
        <v>17432</v>
      </c>
      <c r="N3850" s="58">
        <v>-79212.637400000007</v>
      </c>
      <c r="O3850" s="48">
        <v>0</v>
      </c>
      <c r="P3850" s="63">
        <f t="shared" si="120"/>
        <v>5238516.1218999997</v>
      </c>
      <c r="Q3850" s="63">
        <f t="shared" si="121"/>
        <v>4753.6443937386566</v>
      </c>
    </row>
    <row r="3851" spans="1:17" x14ac:dyDescent="0.25">
      <c r="A3851" t="s">
        <v>17791</v>
      </c>
      <c r="B3851" t="s">
        <v>17794</v>
      </c>
      <c r="C3851" t="s">
        <v>17795</v>
      </c>
      <c r="D3851" t="s">
        <v>7753</v>
      </c>
      <c r="E3851" t="s">
        <v>7754</v>
      </c>
      <c r="F3851" t="s">
        <v>7776</v>
      </c>
      <c r="G3851" t="s">
        <v>7777</v>
      </c>
      <c r="H3851">
        <v>1935</v>
      </c>
      <c r="I3851">
        <v>0</v>
      </c>
      <c r="J3851" s="48">
        <v>9269058.2157000005</v>
      </c>
      <c r="K3851" s="48">
        <v>0</v>
      </c>
      <c r="L3851">
        <v>4790.21</v>
      </c>
      <c r="M3851" t="s">
        <v>17432</v>
      </c>
      <c r="N3851" s="58">
        <v>-140159.2586</v>
      </c>
      <c r="O3851" s="48">
        <v>0</v>
      </c>
      <c r="P3851" s="63">
        <f t="shared" si="120"/>
        <v>9269058.2157000005</v>
      </c>
      <c r="Q3851" s="63">
        <f t="shared" si="121"/>
        <v>4790.210964186047</v>
      </c>
    </row>
    <row r="3852" spans="1:17" x14ac:dyDescent="0.25">
      <c r="A3852" t="s">
        <v>17791</v>
      </c>
      <c r="B3852" t="s">
        <v>17794</v>
      </c>
      <c r="C3852" t="s">
        <v>17795</v>
      </c>
      <c r="D3852" t="s">
        <v>7753</v>
      </c>
      <c r="E3852" t="s">
        <v>7754</v>
      </c>
      <c r="F3852" t="s">
        <v>7778</v>
      </c>
      <c r="G3852" t="s">
        <v>7779</v>
      </c>
      <c r="H3852">
        <v>1390</v>
      </c>
      <c r="I3852">
        <v>0</v>
      </c>
      <c r="J3852" s="48">
        <v>6658393.1549000004</v>
      </c>
      <c r="K3852" s="48">
        <v>0</v>
      </c>
      <c r="L3852">
        <v>4790.21</v>
      </c>
      <c r="M3852" t="s">
        <v>17432</v>
      </c>
      <c r="N3852" s="58">
        <v>-100682.8783</v>
      </c>
      <c r="O3852" s="48">
        <v>0</v>
      </c>
      <c r="P3852" s="63">
        <f t="shared" si="120"/>
        <v>6658393.1549000004</v>
      </c>
      <c r="Q3852" s="63">
        <f t="shared" si="121"/>
        <v>4790.2109028057557</v>
      </c>
    </row>
    <row r="3853" spans="1:17" x14ac:dyDescent="0.25">
      <c r="A3853" t="s">
        <v>17791</v>
      </c>
      <c r="B3853" t="s">
        <v>17794</v>
      </c>
      <c r="C3853" t="s">
        <v>17795</v>
      </c>
      <c r="D3853" t="s">
        <v>7753</v>
      </c>
      <c r="E3853" t="s">
        <v>7754</v>
      </c>
      <c r="F3853" t="s">
        <v>7780</v>
      </c>
      <c r="G3853" t="s">
        <v>7781</v>
      </c>
      <c r="H3853">
        <v>1357</v>
      </c>
      <c r="I3853">
        <v>0</v>
      </c>
      <c r="J3853" s="48">
        <v>6401075.1490000002</v>
      </c>
      <c r="K3853" s="48">
        <v>0</v>
      </c>
      <c r="L3853">
        <v>4717.08</v>
      </c>
      <c r="M3853" t="s">
        <v>17432</v>
      </c>
      <c r="N3853" s="58">
        <v>-96791.915500000003</v>
      </c>
      <c r="O3853" s="48">
        <v>0</v>
      </c>
      <c r="P3853" s="63">
        <f t="shared" si="120"/>
        <v>6401075.1490000002</v>
      </c>
      <c r="Q3853" s="63">
        <f t="shared" si="121"/>
        <v>4717.0782232866623</v>
      </c>
    </row>
    <row r="3854" spans="1:17" x14ac:dyDescent="0.25">
      <c r="A3854" t="s">
        <v>17791</v>
      </c>
      <c r="B3854" t="s">
        <v>17794</v>
      </c>
      <c r="C3854" t="s">
        <v>17795</v>
      </c>
      <c r="D3854" t="s">
        <v>7753</v>
      </c>
      <c r="E3854" t="s">
        <v>7754</v>
      </c>
      <c r="F3854" t="s">
        <v>7782</v>
      </c>
      <c r="G3854" t="s">
        <v>7783</v>
      </c>
      <c r="H3854">
        <v>984</v>
      </c>
      <c r="I3854">
        <v>0</v>
      </c>
      <c r="J3854" s="48">
        <v>4713567.1096999999</v>
      </c>
      <c r="K3854" s="48">
        <v>0</v>
      </c>
      <c r="L3854">
        <v>4790.21</v>
      </c>
      <c r="M3854" t="s">
        <v>17432</v>
      </c>
      <c r="N3854" s="58">
        <v>-71274.785799999998</v>
      </c>
      <c r="O3854" s="48">
        <v>0</v>
      </c>
      <c r="P3854" s="63">
        <f t="shared" si="120"/>
        <v>4713567.1096999999</v>
      </c>
      <c r="Q3854" s="63">
        <f t="shared" si="121"/>
        <v>4790.2104773373985</v>
      </c>
    </row>
    <row r="3855" spans="1:17" x14ac:dyDescent="0.25">
      <c r="A3855" t="s">
        <v>17791</v>
      </c>
      <c r="B3855" t="s">
        <v>17794</v>
      </c>
      <c r="C3855" t="s">
        <v>17795</v>
      </c>
      <c r="D3855" t="s">
        <v>7753</v>
      </c>
      <c r="E3855" t="s">
        <v>7754</v>
      </c>
      <c r="F3855" t="s">
        <v>7784</v>
      </c>
      <c r="G3855" t="s">
        <v>7785</v>
      </c>
      <c r="H3855">
        <v>1523</v>
      </c>
      <c r="I3855">
        <v>0</v>
      </c>
      <c r="J3855" s="48">
        <v>7295491.1698000003</v>
      </c>
      <c r="K3855" s="48">
        <v>0</v>
      </c>
      <c r="L3855">
        <v>4790.21</v>
      </c>
      <c r="M3855" t="s">
        <v>17432</v>
      </c>
      <c r="N3855" s="58">
        <v>-110316.5637</v>
      </c>
      <c r="O3855" s="48">
        <v>0</v>
      </c>
      <c r="P3855" s="63">
        <f t="shared" si="120"/>
        <v>7295491.1698000003</v>
      </c>
      <c r="Q3855" s="63">
        <f t="shared" si="121"/>
        <v>4790.2108797110968</v>
      </c>
    </row>
    <row r="3856" spans="1:17" x14ac:dyDescent="0.25">
      <c r="A3856" t="s">
        <v>17791</v>
      </c>
      <c r="B3856" t="s">
        <v>17794</v>
      </c>
      <c r="C3856" t="s">
        <v>17795</v>
      </c>
      <c r="D3856" t="s">
        <v>7753</v>
      </c>
      <c r="E3856" t="s">
        <v>7754</v>
      </c>
      <c r="F3856" t="s">
        <v>7786</v>
      </c>
      <c r="G3856" t="s">
        <v>7787</v>
      </c>
      <c r="H3856">
        <v>1167</v>
      </c>
      <c r="I3856">
        <v>0</v>
      </c>
      <c r="J3856" s="48">
        <v>5590176.1300999997</v>
      </c>
      <c r="K3856" s="48">
        <v>0</v>
      </c>
      <c r="L3856">
        <v>4790.21</v>
      </c>
      <c r="M3856" t="s">
        <v>17432</v>
      </c>
      <c r="N3856" s="58">
        <v>-84530.157500000001</v>
      </c>
      <c r="O3856" s="48">
        <v>0</v>
      </c>
      <c r="P3856" s="63">
        <f t="shared" si="120"/>
        <v>5590176.1300999997</v>
      </c>
      <c r="Q3856" s="63">
        <f t="shared" si="121"/>
        <v>4790.2109083976002</v>
      </c>
    </row>
    <row r="3857" spans="1:17" x14ac:dyDescent="0.25">
      <c r="A3857" t="s">
        <v>17791</v>
      </c>
      <c r="B3857" t="s">
        <v>17794</v>
      </c>
      <c r="C3857" t="s">
        <v>17795</v>
      </c>
      <c r="D3857" t="s">
        <v>7753</v>
      </c>
      <c r="E3857" t="s">
        <v>7754</v>
      </c>
      <c r="F3857" t="s">
        <v>7788</v>
      </c>
      <c r="G3857" t="s">
        <v>7789</v>
      </c>
      <c r="H3857">
        <v>1188</v>
      </c>
      <c r="I3857">
        <v>0</v>
      </c>
      <c r="J3857" s="48">
        <v>5690770.1323999995</v>
      </c>
      <c r="K3857" s="48">
        <v>0</v>
      </c>
      <c r="L3857">
        <v>4790.21</v>
      </c>
      <c r="M3857" t="s">
        <v>17432</v>
      </c>
      <c r="N3857" s="58">
        <v>-86051.265700000004</v>
      </c>
      <c r="O3857" s="48">
        <v>0</v>
      </c>
      <c r="P3857" s="63">
        <f t="shared" si="120"/>
        <v>5690770.1323999995</v>
      </c>
      <c r="Q3857" s="63">
        <f t="shared" si="121"/>
        <v>4790.2105491582488</v>
      </c>
    </row>
    <row r="3858" spans="1:17" x14ac:dyDescent="0.25">
      <c r="A3858" t="s">
        <v>17791</v>
      </c>
      <c r="B3858" t="s">
        <v>17794</v>
      </c>
      <c r="C3858" t="s">
        <v>17795</v>
      </c>
      <c r="D3858" t="s">
        <v>7753</v>
      </c>
      <c r="E3858" t="s">
        <v>7754</v>
      </c>
      <c r="F3858" t="s">
        <v>7790</v>
      </c>
      <c r="G3858" t="s">
        <v>7791</v>
      </c>
      <c r="H3858">
        <v>2166</v>
      </c>
      <c r="I3858">
        <v>0</v>
      </c>
      <c r="J3858" s="48">
        <v>10296394.239600001</v>
      </c>
      <c r="K3858" s="48">
        <v>0</v>
      </c>
      <c r="L3858">
        <v>4753.6400000000003</v>
      </c>
      <c r="M3858" t="s">
        <v>17432</v>
      </c>
      <c r="N3858" s="58">
        <v>-155693.8045</v>
      </c>
      <c r="O3858" s="48">
        <v>0</v>
      </c>
      <c r="P3858" s="63">
        <f t="shared" si="120"/>
        <v>10296394.239600001</v>
      </c>
      <c r="Q3858" s="63">
        <f t="shared" si="121"/>
        <v>4753.6446166204987</v>
      </c>
    </row>
    <row r="3859" spans="1:17" x14ac:dyDescent="0.25">
      <c r="A3859" t="s">
        <v>17791</v>
      </c>
      <c r="B3859" t="s">
        <v>17794</v>
      </c>
      <c r="C3859" t="s">
        <v>17795</v>
      </c>
      <c r="D3859" t="s">
        <v>7753</v>
      </c>
      <c r="E3859" t="s">
        <v>7754</v>
      </c>
      <c r="F3859" t="s">
        <v>7792</v>
      </c>
      <c r="G3859" t="s">
        <v>7793</v>
      </c>
      <c r="H3859">
        <v>1008</v>
      </c>
      <c r="I3859">
        <v>0</v>
      </c>
      <c r="J3859" s="48">
        <v>4644237.1080999998</v>
      </c>
      <c r="K3859" s="48">
        <v>0</v>
      </c>
      <c r="L3859">
        <v>4607.38</v>
      </c>
      <c r="M3859" t="s">
        <v>17432</v>
      </c>
      <c r="N3859" s="58">
        <v>-70226.432000000001</v>
      </c>
      <c r="O3859" s="48">
        <v>0</v>
      </c>
      <c r="P3859" s="63">
        <f t="shared" si="120"/>
        <v>4644237.1080999998</v>
      </c>
      <c r="Q3859" s="63">
        <f t="shared" si="121"/>
        <v>4607.3780834325398</v>
      </c>
    </row>
    <row r="3860" spans="1:17" x14ac:dyDescent="0.25">
      <c r="A3860" t="s">
        <v>17791</v>
      </c>
      <c r="B3860" t="s">
        <v>17794</v>
      </c>
      <c r="C3860" t="s">
        <v>17795</v>
      </c>
      <c r="D3860" t="s">
        <v>7753</v>
      </c>
      <c r="E3860" t="s">
        <v>7754</v>
      </c>
      <c r="F3860" t="s">
        <v>7794</v>
      </c>
      <c r="G3860" t="s">
        <v>7795</v>
      </c>
      <c r="H3860">
        <v>2071</v>
      </c>
      <c r="I3860">
        <v>0</v>
      </c>
      <c r="J3860" s="48">
        <v>9769068.2272999994</v>
      </c>
      <c r="K3860" s="48">
        <v>0</v>
      </c>
      <c r="L3860">
        <v>4717.08</v>
      </c>
      <c r="M3860" t="s">
        <v>17432</v>
      </c>
      <c r="N3860" s="58">
        <v>-147720.01250000001</v>
      </c>
      <c r="O3860" s="48">
        <v>0</v>
      </c>
      <c r="P3860" s="63">
        <f t="shared" si="120"/>
        <v>9769068.2272999994</v>
      </c>
      <c r="Q3860" s="63">
        <f t="shared" si="121"/>
        <v>4717.0778499758571</v>
      </c>
    </row>
    <row r="3861" spans="1:17" x14ac:dyDescent="0.25">
      <c r="A3861" t="s">
        <v>17791</v>
      </c>
      <c r="B3861" t="s">
        <v>17794</v>
      </c>
      <c r="C3861" t="s">
        <v>17795</v>
      </c>
      <c r="D3861" t="s">
        <v>7753</v>
      </c>
      <c r="E3861" t="s">
        <v>7754</v>
      </c>
      <c r="F3861" t="s">
        <v>7796</v>
      </c>
      <c r="G3861" t="s">
        <v>7797</v>
      </c>
      <c r="H3861">
        <v>604</v>
      </c>
      <c r="I3861">
        <v>0</v>
      </c>
      <c r="J3861" s="48">
        <v>2827029.0658</v>
      </c>
      <c r="K3861" s="48">
        <v>0</v>
      </c>
      <c r="L3861">
        <v>4680.51</v>
      </c>
      <c r="M3861" t="s">
        <v>17432</v>
      </c>
      <c r="N3861" s="58">
        <v>-42748.062400000003</v>
      </c>
      <c r="O3861" s="48">
        <v>0</v>
      </c>
      <c r="P3861" s="63">
        <f t="shared" si="120"/>
        <v>2827029.0658</v>
      </c>
      <c r="Q3861" s="63">
        <f t="shared" si="121"/>
        <v>4680.5116983443704</v>
      </c>
    </row>
    <row r="3862" spans="1:17" x14ac:dyDescent="0.25">
      <c r="A3862" t="s">
        <v>17791</v>
      </c>
      <c r="B3862" t="s">
        <v>17794</v>
      </c>
      <c r="C3862" t="s">
        <v>17795</v>
      </c>
      <c r="D3862" t="s">
        <v>7753</v>
      </c>
      <c r="E3862" t="s">
        <v>7754</v>
      </c>
      <c r="F3862" t="s">
        <v>7798</v>
      </c>
      <c r="G3862" t="s">
        <v>7799</v>
      </c>
      <c r="H3862">
        <v>1595</v>
      </c>
      <c r="I3862">
        <v>0</v>
      </c>
      <c r="J3862" s="48">
        <v>7640386.1777999997</v>
      </c>
      <c r="K3862" s="48">
        <v>0</v>
      </c>
      <c r="L3862">
        <v>4790.21</v>
      </c>
      <c r="M3862" t="s">
        <v>17432</v>
      </c>
      <c r="N3862" s="58">
        <v>-115531.792</v>
      </c>
      <c r="O3862" s="48">
        <v>0</v>
      </c>
      <c r="P3862" s="63">
        <f t="shared" si="120"/>
        <v>7640386.1777999997</v>
      </c>
      <c r="Q3862" s="63">
        <f t="shared" si="121"/>
        <v>4790.2107697805641</v>
      </c>
    </row>
    <row r="3863" spans="1:17" x14ac:dyDescent="0.25">
      <c r="A3863" t="s">
        <v>17791</v>
      </c>
      <c r="B3863" t="s">
        <v>17794</v>
      </c>
      <c r="C3863" t="s">
        <v>17795</v>
      </c>
      <c r="D3863" t="s">
        <v>7753</v>
      </c>
      <c r="E3863" t="s">
        <v>7754</v>
      </c>
      <c r="F3863" t="s">
        <v>7800</v>
      </c>
      <c r="G3863" t="s">
        <v>7801</v>
      </c>
      <c r="H3863">
        <v>1829</v>
      </c>
      <c r="I3863">
        <v>0</v>
      </c>
      <c r="J3863" s="48">
        <v>8493775.1976999994</v>
      </c>
      <c r="K3863" s="48">
        <v>0</v>
      </c>
      <c r="L3863">
        <v>4643.9399999999996</v>
      </c>
      <c r="M3863" t="s">
        <v>17432</v>
      </c>
      <c r="N3863" s="58">
        <v>-128436.0537</v>
      </c>
      <c r="O3863" s="48">
        <v>0</v>
      </c>
      <c r="P3863" s="63">
        <f t="shared" si="120"/>
        <v>8493775.1976999994</v>
      </c>
      <c r="Q3863" s="63">
        <f t="shared" si="121"/>
        <v>4643.9448866593766</v>
      </c>
    </row>
    <row r="3864" spans="1:17" x14ac:dyDescent="0.25">
      <c r="A3864" t="s">
        <v>17791</v>
      </c>
      <c r="B3864" t="s">
        <v>17794</v>
      </c>
      <c r="C3864" t="s">
        <v>17795</v>
      </c>
      <c r="D3864" t="s">
        <v>7753</v>
      </c>
      <c r="E3864" t="s">
        <v>7754</v>
      </c>
      <c r="F3864" t="s">
        <v>7802</v>
      </c>
      <c r="G3864" t="s">
        <v>7803</v>
      </c>
      <c r="H3864">
        <v>1246</v>
      </c>
      <c r="I3864">
        <v>0</v>
      </c>
      <c r="J3864" s="48">
        <v>5968603.1388999997</v>
      </c>
      <c r="K3864" s="48">
        <v>0</v>
      </c>
      <c r="L3864">
        <v>4790.21</v>
      </c>
      <c r="M3864" t="s">
        <v>17432</v>
      </c>
      <c r="N3864" s="58">
        <v>-90252.421799999996</v>
      </c>
      <c r="O3864" s="48">
        <v>0</v>
      </c>
      <c r="P3864" s="63">
        <f t="shared" si="120"/>
        <v>5968603.1388999997</v>
      </c>
      <c r="Q3864" s="63">
        <f t="shared" si="121"/>
        <v>4790.2111869181381</v>
      </c>
    </row>
    <row r="3865" spans="1:17" x14ac:dyDescent="0.25">
      <c r="A3865" t="s">
        <v>17791</v>
      </c>
      <c r="B3865" t="s">
        <v>17794</v>
      </c>
      <c r="C3865" t="s">
        <v>17795</v>
      </c>
      <c r="D3865" t="s">
        <v>7753</v>
      </c>
      <c r="E3865" t="s">
        <v>7754</v>
      </c>
      <c r="F3865" t="s">
        <v>7804</v>
      </c>
      <c r="G3865" t="s">
        <v>7805</v>
      </c>
      <c r="H3865">
        <v>2010</v>
      </c>
      <c r="I3865">
        <v>0</v>
      </c>
      <c r="J3865" s="48">
        <v>9334329.2171999998</v>
      </c>
      <c r="K3865" s="48">
        <v>0</v>
      </c>
      <c r="L3865">
        <v>4643.9399999999996</v>
      </c>
      <c r="M3865" t="s">
        <v>17432</v>
      </c>
      <c r="N3865" s="58">
        <v>-141146.2372</v>
      </c>
      <c r="O3865" s="48">
        <v>0</v>
      </c>
      <c r="P3865" s="63">
        <f t="shared" si="120"/>
        <v>9334329.2171999998</v>
      </c>
      <c r="Q3865" s="63">
        <f t="shared" si="121"/>
        <v>4643.9448841791045</v>
      </c>
    </row>
    <row r="3866" spans="1:17" x14ac:dyDescent="0.25">
      <c r="A3866" t="s">
        <v>17791</v>
      </c>
      <c r="B3866" t="s">
        <v>17794</v>
      </c>
      <c r="C3866" t="s">
        <v>17795</v>
      </c>
      <c r="D3866" t="s">
        <v>7753</v>
      </c>
      <c r="E3866" t="s">
        <v>7754</v>
      </c>
      <c r="F3866" t="s">
        <v>7806</v>
      </c>
      <c r="G3866" t="s">
        <v>7807</v>
      </c>
      <c r="H3866">
        <v>1599</v>
      </c>
      <c r="I3866">
        <v>0</v>
      </c>
      <c r="J3866" s="48">
        <v>7659547.1782</v>
      </c>
      <c r="K3866" s="48">
        <v>0</v>
      </c>
      <c r="L3866">
        <v>4790.21</v>
      </c>
      <c r="M3866" t="s">
        <v>17432</v>
      </c>
      <c r="N3866" s="58">
        <v>-115821.5269</v>
      </c>
      <c r="O3866" s="48">
        <v>0</v>
      </c>
      <c r="P3866" s="63">
        <f t="shared" si="120"/>
        <v>7659547.1782</v>
      </c>
      <c r="Q3866" s="63">
        <f t="shared" si="121"/>
        <v>4790.2108681676045</v>
      </c>
    </row>
    <row r="3867" spans="1:17" x14ac:dyDescent="0.25">
      <c r="A3867" t="s">
        <v>17791</v>
      </c>
      <c r="B3867" t="s">
        <v>17794</v>
      </c>
      <c r="C3867" t="s">
        <v>17795</v>
      </c>
      <c r="D3867" t="s">
        <v>7753</v>
      </c>
      <c r="E3867" t="s">
        <v>7754</v>
      </c>
      <c r="F3867" t="s">
        <v>7808</v>
      </c>
      <c r="G3867" t="s">
        <v>7809</v>
      </c>
      <c r="H3867">
        <v>895</v>
      </c>
      <c r="I3867">
        <v>0</v>
      </c>
      <c r="J3867" s="48">
        <v>4287239.0998</v>
      </c>
      <c r="K3867" s="48">
        <v>0</v>
      </c>
      <c r="L3867">
        <v>4790.21</v>
      </c>
      <c r="M3867" t="s">
        <v>17432</v>
      </c>
      <c r="N3867" s="58">
        <v>-64828.184200000003</v>
      </c>
      <c r="O3867" s="48">
        <v>0</v>
      </c>
      <c r="P3867" s="63">
        <f t="shared" si="120"/>
        <v>4287239.0998</v>
      </c>
      <c r="Q3867" s="63">
        <f t="shared" si="121"/>
        <v>4790.2112846927375</v>
      </c>
    </row>
    <row r="3868" spans="1:17" x14ac:dyDescent="0.25">
      <c r="A3868" t="s">
        <v>17791</v>
      </c>
      <c r="B3868" t="s">
        <v>17794</v>
      </c>
      <c r="C3868" t="s">
        <v>17795</v>
      </c>
      <c r="D3868" t="s">
        <v>7753</v>
      </c>
      <c r="E3868" t="s">
        <v>7754</v>
      </c>
      <c r="F3868" t="s">
        <v>7810</v>
      </c>
      <c r="G3868" t="s">
        <v>7811</v>
      </c>
      <c r="H3868">
        <v>699</v>
      </c>
      <c r="I3868">
        <v>0</v>
      </c>
      <c r="J3868" s="48">
        <v>3348357.0778999999</v>
      </c>
      <c r="K3868" s="48">
        <v>0</v>
      </c>
      <c r="L3868">
        <v>4790.21</v>
      </c>
      <c r="M3868" t="s">
        <v>17432</v>
      </c>
      <c r="N3868" s="58">
        <v>-50631.173999999999</v>
      </c>
      <c r="O3868" s="48">
        <v>0</v>
      </c>
      <c r="P3868" s="63">
        <f t="shared" si="120"/>
        <v>3348357.0778999999</v>
      </c>
      <c r="Q3868" s="63">
        <f t="shared" si="121"/>
        <v>4790.2104118741054</v>
      </c>
    </row>
    <row r="3869" spans="1:17" x14ac:dyDescent="0.25">
      <c r="A3869" t="s">
        <v>17791</v>
      </c>
      <c r="B3869" t="s">
        <v>17794</v>
      </c>
      <c r="C3869" t="s">
        <v>17795</v>
      </c>
      <c r="D3869" t="s">
        <v>7753</v>
      </c>
      <c r="E3869" t="s">
        <v>7754</v>
      </c>
      <c r="F3869" t="s">
        <v>7812</v>
      </c>
      <c r="G3869" t="s">
        <v>7813</v>
      </c>
      <c r="H3869">
        <v>1258</v>
      </c>
      <c r="I3869">
        <v>0</v>
      </c>
      <c r="J3869" s="48">
        <v>5842083.1359999999</v>
      </c>
      <c r="K3869" s="48">
        <v>0</v>
      </c>
      <c r="L3869">
        <v>4643.95</v>
      </c>
      <c r="M3869" t="s">
        <v>17432</v>
      </c>
      <c r="N3869" s="58">
        <v>-88339.286800000002</v>
      </c>
      <c r="O3869" s="48">
        <v>0</v>
      </c>
      <c r="P3869" s="63">
        <f t="shared" si="120"/>
        <v>5842083.1359999999</v>
      </c>
      <c r="Q3869" s="63">
        <f t="shared" si="121"/>
        <v>4643.9452591414947</v>
      </c>
    </row>
    <row r="3870" spans="1:17" x14ac:dyDescent="0.25">
      <c r="A3870" t="s">
        <v>17791</v>
      </c>
      <c r="B3870" t="s">
        <v>17794</v>
      </c>
      <c r="C3870" t="s">
        <v>17795</v>
      </c>
      <c r="D3870" t="s">
        <v>7753</v>
      </c>
      <c r="E3870" t="s">
        <v>7754</v>
      </c>
      <c r="F3870" t="s">
        <v>7814</v>
      </c>
      <c r="G3870" t="s">
        <v>7815</v>
      </c>
      <c r="H3870">
        <v>1813</v>
      </c>
      <c r="I3870">
        <v>0</v>
      </c>
      <c r="J3870" s="48">
        <v>8684652.2020999994</v>
      </c>
      <c r="K3870" s="48">
        <v>0</v>
      </c>
      <c r="L3870">
        <v>4790.21</v>
      </c>
      <c r="M3870" t="s">
        <v>17432</v>
      </c>
      <c r="N3870" s="58">
        <v>-131322.34409999999</v>
      </c>
      <c r="O3870" s="48">
        <v>0</v>
      </c>
      <c r="P3870" s="63">
        <f t="shared" si="120"/>
        <v>8684652.2020999994</v>
      </c>
      <c r="Q3870" s="63">
        <f t="shared" si="121"/>
        <v>4790.210811969112</v>
      </c>
    </row>
    <row r="3871" spans="1:17" x14ac:dyDescent="0.25">
      <c r="A3871" t="s">
        <v>17791</v>
      </c>
      <c r="B3871" t="s">
        <v>17794</v>
      </c>
      <c r="C3871" t="s">
        <v>17795</v>
      </c>
      <c r="D3871" t="s">
        <v>7753</v>
      </c>
      <c r="E3871" t="s">
        <v>7754</v>
      </c>
      <c r="F3871" t="s">
        <v>7816</v>
      </c>
      <c r="G3871" t="s">
        <v>7817</v>
      </c>
      <c r="H3871">
        <v>607</v>
      </c>
      <c r="I3871">
        <v>0</v>
      </c>
      <c r="J3871" s="48">
        <v>2796679.0650999998</v>
      </c>
      <c r="K3871" s="48">
        <v>0</v>
      </c>
      <c r="L3871">
        <v>4607.38</v>
      </c>
      <c r="M3871" t="s">
        <v>17432</v>
      </c>
      <c r="N3871" s="58">
        <v>-42289.131200000003</v>
      </c>
      <c r="O3871" s="48">
        <v>0</v>
      </c>
      <c r="P3871" s="63">
        <f t="shared" si="120"/>
        <v>2796679.0650999998</v>
      </c>
      <c r="Q3871" s="63">
        <f t="shared" si="121"/>
        <v>4607.379019934102</v>
      </c>
    </row>
    <row r="3872" spans="1:17" x14ac:dyDescent="0.25">
      <c r="A3872" t="s">
        <v>17791</v>
      </c>
      <c r="B3872" t="s">
        <v>17794</v>
      </c>
      <c r="C3872" t="s">
        <v>17795</v>
      </c>
      <c r="D3872" t="s">
        <v>7753</v>
      </c>
      <c r="E3872" t="s">
        <v>7754</v>
      </c>
      <c r="F3872" t="s">
        <v>7818</v>
      </c>
      <c r="G3872" t="s">
        <v>7819</v>
      </c>
      <c r="H3872">
        <v>699</v>
      </c>
      <c r="I3872">
        <v>0</v>
      </c>
      <c r="J3872" s="48">
        <v>3246117.0754999998</v>
      </c>
      <c r="K3872" s="48">
        <v>0</v>
      </c>
      <c r="L3872">
        <v>4643.9399999999996</v>
      </c>
      <c r="M3872" t="s">
        <v>17432</v>
      </c>
      <c r="N3872" s="58">
        <v>-49085.184000000001</v>
      </c>
      <c r="O3872" s="48">
        <v>0</v>
      </c>
      <c r="P3872" s="63">
        <f t="shared" si="120"/>
        <v>3246117.0754999998</v>
      </c>
      <c r="Q3872" s="63">
        <f t="shared" si="121"/>
        <v>4643.9443140200283</v>
      </c>
    </row>
    <row r="3873" spans="1:17" x14ac:dyDescent="0.25">
      <c r="A3873" t="s">
        <v>17791</v>
      </c>
      <c r="B3873" t="s">
        <v>17794</v>
      </c>
      <c r="C3873" t="s">
        <v>17795</v>
      </c>
      <c r="D3873" t="s">
        <v>7753</v>
      </c>
      <c r="E3873" t="s">
        <v>7754</v>
      </c>
      <c r="F3873" t="s">
        <v>7820</v>
      </c>
      <c r="G3873" t="s">
        <v>7821</v>
      </c>
      <c r="H3873">
        <v>1473</v>
      </c>
      <c r="I3873">
        <v>0</v>
      </c>
      <c r="J3873" s="48">
        <v>7055981.1642000005</v>
      </c>
      <c r="K3873" s="48">
        <v>0</v>
      </c>
      <c r="L3873">
        <v>4790.21</v>
      </c>
      <c r="M3873" t="s">
        <v>17432</v>
      </c>
      <c r="N3873" s="58">
        <v>-106694.8775</v>
      </c>
      <c r="O3873" s="48">
        <v>0</v>
      </c>
      <c r="P3873" s="63">
        <f t="shared" si="120"/>
        <v>7055981.1642000005</v>
      </c>
      <c r="Q3873" s="63">
        <f t="shared" si="121"/>
        <v>4790.2112452138499</v>
      </c>
    </row>
    <row r="3874" spans="1:17" x14ac:dyDescent="0.25">
      <c r="A3874" t="s">
        <v>17791</v>
      </c>
      <c r="B3874" t="s">
        <v>17794</v>
      </c>
      <c r="C3874" t="s">
        <v>17795</v>
      </c>
      <c r="D3874" t="s">
        <v>7753</v>
      </c>
      <c r="E3874" t="s">
        <v>7754</v>
      </c>
      <c r="F3874" t="s">
        <v>7822</v>
      </c>
      <c r="G3874" t="s">
        <v>7823</v>
      </c>
      <c r="H3874">
        <v>1940</v>
      </c>
      <c r="I3874">
        <v>0</v>
      </c>
      <c r="J3874" s="48">
        <v>9293009.2162999995</v>
      </c>
      <c r="K3874" s="48">
        <v>0</v>
      </c>
      <c r="L3874">
        <v>4790.21</v>
      </c>
      <c r="M3874" t="s">
        <v>17432</v>
      </c>
      <c r="N3874" s="58">
        <v>-140521.42720000001</v>
      </c>
      <c r="O3874" s="48">
        <v>0</v>
      </c>
      <c r="P3874" s="63">
        <f t="shared" si="120"/>
        <v>9293009.2162999995</v>
      </c>
      <c r="Q3874" s="63">
        <f t="shared" si="121"/>
        <v>4790.2109362371129</v>
      </c>
    </row>
    <row r="3875" spans="1:17" x14ac:dyDescent="0.25">
      <c r="A3875" t="s">
        <v>17791</v>
      </c>
      <c r="B3875" t="s">
        <v>17794</v>
      </c>
      <c r="C3875" t="s">
        <v>17795</v>
      </c>
      <c r="D3875" t="s">
        <v>7753</v>
      </c>
      <c r="E3875" t="s">
        <v>7754</v>
      </c>
      <c r="F3875" t="s">
        <v>7824</v>
      </c>
      <c r="G3875" t="s">
        <v>7825</v>
      </c>
      <c r="H3875">
        <v>1102</v>
      </c>
      <c r="I3875">
        <v>0</v>
      </c>
      <c r="J3875" s="48">
        <v>5117627.1190999998</v>
      </c>
      <c r="K3875" s="48">
        <v>0</v>
      </c>
      <c r="L3875">
        <v>4643.9399999999996</v>
      </c>
      <c r="M3875" t="s">
        <v>17432</v>
      </c>
      <c r="N3875" s="58">
        <v>-77384.653399999996</v>
      </c>
      <c r="O3875" s="48">
        <v>0</v>
      </c>
      <c r="P3875" s="63">
        <f t="shared" si="120"/>
        <v>5117627.1190999998</v>
      </c>
      <c r="Q3875" s="63">
        <f t="shared" si="121"/>
        <v>4643.9447541742284</v>
      </c>
    </row>
    <row r="3876" spans="1:17" x14ac:dyDescent="0.25">
      <c r="A3876" t="s">
        <v>17791</v>
      </c>
      <c r="B3876" t="s">
        <v>17794</v>
      </c>
      <c r="C3876" t="s">
        <v>17795</v>
      </c>
      <c r="D3876" t="s">
        <v>7753</v>
      </c>
      <c r="E3876" t="s">
        <v>7754</v>
      </c>
      <c r="F3876" t="s">
        <v>7826</v>
      </c>
      <c r="G3876" t="s">
        <v>7827</v>
      </c>
      <c r="H3876">
        <v>1500</v>
      </c>
      <c r="I3876">
        <v>0</v>
      </c>
      <c r="J3876" s="48">
        <v>7185316.1672</v>
      </c>
      <c r="K3876" s="48">
        <v>0</v>
      </c>
      <c r="L3876">
        <v>4790.21</v>
      </c>
      <c r="M3876" t="s">
        <v>17432</v>
      </c>
      <c r="N3876" s="58">
        <v>-108650.58809999999</v>
      </c>
      <c r="O3876" s="48">
        <v>0</v>
      </c>
      <c r="P3876" s="63">
        <f t="shared" si="120"/>
        <v>7185316.1672</v>
      </c>
      <c r="Q3876" s="63">
        <f t="shared" si="121"/>
        <v>4790.2107781333334</v>
      </c>
    </row>
    <row r="3877" spans="1:17" x14ac:dyDescent="0.25">
      <c r="A3877" t="s">
        <v>17791</v>
      </c>
      <c r="B3877" t="s">
        <v>17794</v>
      </c>
      <c r="C3877" t="s">
        <v>17795</v>
      </c>
      <c r="D3877" t="s">
        <v>7753</v>
      </c>
      <c r="E3877" t="s">
        <v>7754</v>
      </c>
      <c r="F3877" t="s">
        <v>7828</v>
      </c>
      <c r="G3877" t="s">
        <v>7829</v>
      </c>
      <c r="H3877">
        <v>622</v>
      </c>
      <c r="I3877">
        <v>0</v>
      </c>
      <c r="J3877" s="48">
        <v>2979511.0693000001</v>
      </c>
      <c r="K3877" s="48">
        <v>0</v>
      </c>
      <c r="L3877">
        <v>4790.21</v>
      </c>
      <c r="M3877" t="s">
        <v>17432</v>
      </c>
      <c r="N3877" s="58">
        <v>-45053.777199999997</v>
      </c>
      <c r="O3877" s="48">
        <v>0</v>
      </c>
      <c r="P3877" s="63">
        <f t="shared" si="120"/>
        <v>2979511.0693000001</v>
      </c>
      <c r="Q3877" s="63">
        <f t="shared" si="121"/>
        <v>4790.2107223472667</v>
      </c>
    </row>
    <row r="3878" spans="1:17" x14ac:dyDescent="0.25">
      <c r="A3878" t="s">
        <v>17791</v>
      </c>
      <c r="B3878" t="s">
        <v>17794</v>
      </c>
      <c r="C3878" t="s">
        <v>17795</v>
      </c>
      <c r="D3878" t="s">
        <v>7753</v>
      </c>
      <c r="E3878" t="s">
        <v>7754</v>
      </c>
      <c r="F3878" t="s">
        <v>7830</v>
      </c>
      <c r="G3878" t="s">
        <v>7831</v>
      </c>
      <c r="H3878">
        <v>1492</v>
      </c>
      <c r="I3878">
        <v>0</v>
      </c>
      <c r="J3878" s="48">
        <v>2811410.0654000002</v>
      </c>
      <c r="K3878" s="48">
        <v>0</v>
      </c>
      <c r="L3878">
        <v>1884.32</v>
      </c>
      <c r="M3878" t="s">
        <v>17432</v>
      </c>
      <c r="N3878" s="58">
        <v>-42511.894099999998</v>
      </c>
      <c r="O3878" s="48">
        <v>0</v>
      </c>
      <c r="P3878" s="63">
        <f t="shared" si="120"/>
        <v>2811410.0654000002</v>
      </c>
      <c r="Q3878" s="63">
        <f t="shared" si="121"/>
        <v>1884.3231001340484</v>
      </c>
    </row>
    <row r="3879" spans="1:17" x14ac:dyDescent="0.25">
      <c r="A3879" t="s">
        <v>17791</v>
      </c>
      <c r="B3879" t="s">
        <v>17794</v>
      </c>
      <c r="C3879" t="s">
        <v>17795</v>
      </c>
      <c r="D3879" t="s">
        <v>7753</v>
      </c>
      <c r="E3879" t="s">
        <v>7754</v>
      </c>
      <c r="F3879" t="s">
        <v>7832</v>
      </c>
      <c r="G3879" t="s">
        <v>7833</v>
      </c>
      <c r="H3879">
        <v>925</v>
      </c>
      <c r="I3879">
        <v>0</v>
      </c>
      <c r="J3879" s="48">
        <v>4295649.0999999996</v>
      </c>
      <c r="K3879" s="48">
        <v>0</v>
      </c>
      <c r="L3879">
        <v>4643.9399999999996</v>
      </c>
      <c r="M3879" t="s">
        <v>17432</v>
      </c>
      <c r="N3879" s="58">
        <v>-64955.357900000003</v>
      </c>
      <c r="O3879" s="48">
        <v>0</v>
      </c>
      <c r="P3879" s="63">
        <f t="shared" si="120"/>
        <v>4295649.0999999996</v>
      </c>
      <c r="Q3879" s="63">
        <f t="shared" si="121"/>
        <v>4643.9449729729722</v>
      </c>
    </row>
    <row r="3880" spans="1:17" x14ac:dyDescent="0.25">
      <c r="A3880" t="s">
        <v>17791</v>
      </c>
      <c r="B3880" t="s">
        <v>17794</v>
      </c>
      <c r="C3880" t="s">
        <v>17795</v>
      </c>
      <c r="D3880" t="s">
        <v>7753</v>
      </c>
      <c r="E3880" t="s">
        <v>7754</v>
      </c>
      <c r="F3880" t="s">
        <v>7834</v>
      </c>
      <c r="G3880" t="s">
        <v>7835</v>
      </c>
      <c r="H3880">
        <v>993</v>
      </c>
      <c r="I3880">
        <v>0</v>
      </c>
      <c r="J3880" s="48">
        <v>4611437.1073000003</v>
      </c>
      <c r="K3880" s="48">
        <v>0</v>
      </c>
      <c r="L3880">
        <v>4643.9399999999996</v>
      </c>
      <c r="M3880" t="s">
        <v>17432</v>
      </c>
      <c r="N3880" s="58">
        <v>-69730.454500000007</v>
      </c>
      <c r="O3880" s="48">
        <v>0</v>
      </c>
      <c r="P3880" s="63">
        <f t="shared" si="120"/>
        <v>4611437.1073000003</v>
      </c>
      <c r="Q3880" s="63">
        <f t="shared" si="121"/>
        <v>4643.944720342397</v>
      </c>
    </row>
    <row r="3881" spans="1:17" x14ac:dyDescent="0.25">
      <c r="A3881" t="s">
        <v>17791</v>
      </c>
      <c r="B3881" t="s">
        <v>17794</v>
      </c>
      <c r="C3881" t="s">
        <v>17795</v>
      </c>
      <c r="D3881" t="s">
        <v>7753</v>
      </c>
      <c r="E3881" t="s">
        <v>7754</v>
      </c>
      <c r="F3881" t="s">
        <v>7836</v>
      </c>
      <c r="G3881" t="s">
        <v>7837</v>
      </c>
      <c r="H3881">
        <v>882</v>
      </c>
      <c r="I3881">
        <v>0</v>
      </c>
      <c r="J3881" s="48">
        <v>4224966.0982999997</v>
      </c>
      <c r="K3881" s="48">
        <v>0</v>
      </c>
      <c r="L3881">
        <v>4790.21</v>
      </c>
      <c r="M3881" t="s">
        <v>17432</v>
      </c>
      <c r="N3881" s="58">
        <v>-63886.5458</v>
      </c>
      <c r="O3881" s="48">
        <v>0</v>
      </c>
      <c r="P3881" s="63">
        <f t="shared" si="120"/>
        <v>4224966.0982999997</v>
      </c>
      <c r="Q3881" s="63">
        <f t="shared" si="121"/>
        <v>4790.2109958049887</v>
      </c>
    </row>
    <row r="3882" spans="1:17" x14ac:dyDescent="0.25">
      <c r="A3882" t="s">
        <v>17791</v>
      </c>
      <c r="B3882" t="s">
        <v>17794</v>
      </c>
      <c r="C3882" t="s">
        <v>17795</v>
      </c>
      <c r="D3882" t="s">
        <v>7753</v>
      </c>
      <c r="E3882" t="s">
        <v>7754</v>
      </c>
      <c r="F3882" t="s">
        <v>7838</v>
      </c>
      <c r="G3882" t="s">
        <v>7839</v>
      </c>
      <c r="H3882">
        <v>748</v>
      </c>
      <c r="I3882">
        <v>0</v>
      </c>
      <c r="J3882" s="48">
        <v>3583078.0833999999</v>
      </c>
      <c r="K3882" s="48">
        <v>0</v>
      </c>
      <c r="L3882">
        <v>4790.21</v>
      </c>
      <c r="M3882" t="s">
        <v>17432</v>
      </c>
      <c r="N3882" s="58">
        <v>-54180.426599999999</v>
      </c>
      <c r="O3882" s="48">
        <v>0</v>
      </c>
      <c r="P3882" s="63">
        <f t="shared" si="120"/>
        <v>3583078.0833999999</v>
      </c>
      <c r="Q3882" s="63">
        <f t="shared" si="121"/>
        <v>4790.21134144385</v>
      </c>
    </row>
    <row r="3883" spans="1:17" x14ac:dyDescent="0.25">
      <c r="A3883" t="s">
        <v>17791</v>
      </c>
      <c r="B3883" t="s">
        <v>17794</v>
      </c>
      <c r="C3883" t="s">
        <v>17795</v>
      </c>
      <c r="D3883" t="s">
        <v>7753</v>
      </c>
      <c r="E3883" t="s">
        <v>7754</v>
      </c>
      <c r="F3883" t="s">
        <v>7840</v>
      </c>
      <c r="G3883" t="s">
        <v>7841</v>
      </c>
      <c r="H3883">
        <v>944</v>
      </c>
      <c r="I3883">
        <v>0</v>
      </c>
      <c r="J3883" s="48">
        <v>4521959.1052000001</v>
      </c>
      <c r="K3883" s="48">
        <v>0</v>
      </c>
      <c r="L3883">
        <v>4790.21</v>
      </c>
      <c r="M3883" t="s">
        <v>17432</v>
      </c>
      <c r="N3883" s="58">
        <v>-68377.436700000006</v>
      </c>
      <c r="O3883" s="48">
        <v>0</v>
      </c>
      <c r="P3883" s="63">
        <f t="shared" si="120"/>
        <v>4521959.1052000001</v>
      </c>
      <c r="Q3883" s="63">
        <f t="shared" si="121"/>
        <v>4790.2109165254242</v>
      </c>
    </row>
    <row r="3884" spans="1:17" x14ac:dyDescent="0.25">
      <c r="A3884" t="s">
        <v>17791</v>
      </c>
      <c r="B3884" t="s">
        <v>17794</v>
      </c>
      <c r="C3884" t="s">
        <v>17795</v>
      </c>
      <c r="D3884" t="s">
        <v>7753</v>
      </c>
      <c r="E3884" t="s">
        <v>7754</v>
      </c>
      <c r="F3884" t="s">
        <v>7842</v>
      </c>
      <c r="G3884" t="s">
        <v>7843</v>
      </c>
      <c r="H3884">
        <v>1614</v>
      </c>
      <c r="I3884">
        <v>0</v>
      </c>
      <c r="J3884" s="48">
        <v>7731400.1798999999</v>
      </c>
      <c r="K3884" s="48">
        <v>0</v>
      </c>
      <c r="L3884">
        <v>4790.21</v>
      </c>
      <c r="M3884" t="s">
        <v>17432</v>
      </c>
      <c r="N3884" s="58">
        <v>-116908.0327</v>
      </c>
      <c r="O3884" s="48">
        <v>0</v>
      </c>
      <c r="P3884" s="63">
        <f t="shared" si="120"/>
        <v>7731400.1798999999</v>
      </c>
      <c r="Q3884" s="63">
        <f t="shared" si="121"/>
        <v>4790.2107682156129</v>
      </c>
    </row>
    <row r="3885" spans="1:17" x14ac:dyDescent="0.25">
      <c r="A3885" t="s">
        <v>17791</v>
      </c>
      <c r="B3885" t="s">
        <v>17794</v>
      </c>
      <c r="C3885" t="s">
        <v>17795</v>
      </c>
      <c r="D3885" t="s">
        <v>7753</v>
      </c>
      <c r="E3885" t="s">
        <v>7754</v>
      </c>
      <c r="F3885" t="s">
        <v>7844</v>
      </c>
      <c r="G3885" t="s">
        <v>7845</v>
      </c>
      <c r="H3885">
        <v>712</v>
      </c>
      <c r="I3885">
        <v>0</v>
      </c>
      <c r="J3885" s="48">
        <v>3332524.0776</v>
      </c>
      <c r="K3885" s="48">
        <v>0</v>
      </c>
      <c r="L3885">
        <v>4680.51</v>
      </c>
      <c r="M3885" t="s">
        <v>17432</v>
      </c>
      <c r="N3885" s="58">
        <v>-50391.755700000002</v>
      </c>
      <c r="O3885" s="48">
        <v>0</v>
      </c>
      <c r="P3885" s="63">
        <f t="shared" si="120"/>
        <v>3332524.0776</v>
      </c>
      <c r="Q3885" s="63">
        <f t="shared" si="121"/>
        <v>4680.5113449438204</v>
      </c>
    </row>
    <row r="3886" spans="1:17" x14ac:dyDescent="0.25">
      <c r="A3886" t="s">
        <v>17791</v>
      </c>
      <c r="B3886" t="s">
        <v>17794</v>
      </c>
      <c r="C3886" t="s">
        <v>17795</v>
      </c>
      <c r="D3886" t="s">
        <v>7753</v>
      </c>
      <c r="E3886" t="s">
        <v>7754</v>
      </c>
      <c r="F3886" t="s">
        <v>7846</v>
      </c>
      <c r="G3886" t="s">
        <v>7847</v>
      </c>
      <c r="H3886">
        <v>104</v>
      </c>
      <c r="I3886">
        <v>0</v>
      </c>
      <c r="J3886" s="48">
        <v>498182.01160000003</v>
      </c>
      <c r="K3886" s="48">
        <v>0</v>
      </c>
      <c r="L3886">
        <v>4790.21</v>
      </c>
      <c r="M3886" t="s">
        <v>17432</v>
      </c>
      <c r="N3886" s="58">
        <v>-7533.1073999999999</v>
      </c>
      <c r="O3886" s="48">
        <v>0</v>
      </c>
      <c r="P3886" s="63">
        <f t="shared" si="120"/>
        <v>498182.01160000003</v>
      </c>
      <c r="Q3886" s="63">
        <f t="shared" si="121"/>
        <v>4790.2116500000002</v>
      </c>
    </row>
    <row r="3887" spans="1:17" x14ac:dyDescent="0.25">
      <c r="A3887" t="s">
        <v>17791</v>
      </c>
      <c r="B3887" t="s">
        <v>17794</v>
      </c>
      <c r="C3887" t="s">
        <v>17795</v>
      </c>
      <c r="D3887" t="s">
        <v>7753</v>
      </c>
      <c r="E3887" t="s">
        <v>7754</v>
      </c>
      <c r="F3887" t="s">
        <v>7848</v>
      </c>
      <c r="G3887" t="s">
        <v>7757</v>
      </c>
      <c r="H3887">
        <v>1535</v>
      </c>
      <c r="I3887">
        <v>0</v>
      </c>
      <c r="J3887" s="48">
        <v>7296844.1698000003</v>
      </c>
      <c r="K3887" s="48">
        <v>0</v>
      </c>
      <c r="L3887">
        <v>4753.6400000000003</v>
      </c>
      <c r="M3887" t="s">
        <v>17432</v>
      </c>
      <c r="N3887" s="58">
        <v>-110337.0221</v>
      </c>
      <c r="O3887" s="48">
        <v>0</v>
      </c>
      <c r="P3887" s="63">
        <f t="shared" si="120"/>
        <v>7296844.1698000003</v>
      </c>
      <c r="Q3887" s="63">
        <f t="shared" si="121"/>
        <v>4753.64441029316</v>
      </c>
    </row>
    <row r="3888" spans="1:17" x14ac:dyDescent="0.25">
      <c r="A3888" t="s">
        <v>17791</v>
      </c>
      <c r="B3888" t="s">
        <v>17794</v>
      </c>
      <c r="C3888" t="s">
        <v>17795</v>
      </c>
      <c r="D3888" t="s">
        <v>7753</v>
      </c>
      <c r="E3888" t="s">
        <v>7754</v>
      </c>
      <c r="F3888" t="s">
        <v>7849</v>
      </c>
      <c r="G3888" t="s">
        <v>7850</v>
      </c>
      <c r="H3888">
        <v>1642</v>
      </c>
      <c r="I3888">
        <v>0</v>
      </c>
      <c r="J3888" s="48">
        <v>7865526.1830000002</v>
      </c>
      <c r="K3888" s="48">
        <v>0</v>
      </c>
      <c r="L3888">
        <v>4790.21</v>
      </c>
      <c r="M3888" t="s">
        <v>17432</v>
      </c>
      <c r="N3888" s="58">
        <v>-118936.1771</v>
      </c>
      <c r="O3888" s="48">
        <v>0</v>
      </c>
      <c r="P3888" s="63">
        <f t="shared" si="120"/>
        <v>7865526.1830000002</v>
      </c>
      <c r="Q3888" s="63">
        <f t="shared" si="121"/>
        <v>4790.2108300852624</v>
      </c>
    </row>
    <row r="3889" spans="1:17" x14ac:dyDescent="0.25">
      <c r="A3889" t="s">
        <v>17791</v>
      </c>
      <c r="B3889" t="s">
        <v>17794</v>
      </c>
      <c r="C3889" t="s">
        <v>17795</v>
      </c>
      <c r="D3889" t="s">
        <v>7753</v>
      </c>
      <c r="E3889" t="s">
        <v>7754</v>
      </c>
      <c r="F3889" t="s">
        <v>7851</v>
      </c>
      <c r="G3889" t="s">
        <v>7852</v>
      </c>
      <c r="H3889">
        <v>50</v>
      </c>
      <c r="I3889">
        <v>0</v>
      </c>
      <c r="J3889" s="48">
        <v>94216.002200000003</v>
      </c>
      <c r="K3889" s="48">
        <v>0</v>
      </c>
      <c r="L3889">
        <v>1884.32</v>
      </c>
      <c r="M3889" t="s">
        <v>17432</v>
      </c>
      <c r="N3889" s="58">
        <v>-1424.6613</v>
      </c>
      <c r="O3889" s="48">
        <v>0</v>
      </c>
      <c r="P3889" s="63">
        <f t="shared" si="120"/>
        <v>94216.002200000003</v>
      </c>
      <c r="Q3889" s="63">
        <f t="shared" si="121"/>
        <v>1884.3200440000001</v>
      </c>
    </row>
    <row r="3890" spans="1:17" x14ac:dyDescent="0.25">
      <c r="A3890" t="s">
        <v>17791</v>
      </c>
      <c r="B3890" t="s">
        <v>17794</v>
      </c>
      <c r="C3890" t="s">
        <v>17795</v>
      </c>
      <c r="D3890" t="s">
        <v>7753</v>
      </c>
      <c r="E3890" t="s">
        <v>7754</v>
      </c>
      <c r="F3890" t="s">
        <v>17802</v>
      </c>
      <c r="G3890" t="s">
        <v>17803</v>
      </c>
      <c r="H3890">
        <v>0</v>
      </c>
      <c r="I3890">
        <v>1181</v>
      </c>
      <c r="J3890" s="48">
        <v>5016091.1167000001</v>
      </c>
      <c r="K3890" s="48">
        <v>5016091</v>
      </c>
      <c r="L3890">
        <v>4247.33</v>
      </c>
      <c r="M3890" t="s">
        <v>17432</v>
      </c>
      <c r="N3890" s="58">
        <v>-75849.298599999995</v>
      </c>
      <c r="O3890" s="48">
        <v>0</v>
      </c>
      <c r="P3890" s="63">
        <f t="shared" si="120"/>
        <v>0.1167000001296401</v>
      </c>
      <c r="Q3890" s="63" t="e">
        <f t="shared" si="121"/>
        <v>#DIV/0!</v>
      </c>
    </row>
    <row r="3891" spans="1:17" x14ac:dyDescent="0.25">
      <c r="A3891" t="s">
        <v>17791</v>
      </c>
      <c r="B3891" t="s">
        <v>17794</v>
      </c>
      <c r="C3891" t="s">
        <v>17795</v>
      </c>
      <c r="D3891" t="s">
        <v>7753</v>
      </c>
      <c r="E3891" t="s">
        <v>7754</v>
      </c>
      <c r="F3891" t="s">
        <v>7853</v>
      </c>
      <c r="G3891" t="s">
        <v>7854</v>
      </c>
      <c r="H3891">
        <v>1767</v>
      </c>
      <c r="I3891">
        <v>0</v>
      </c>
      <c r="J3891" s="48">
        <v>8464303.1970000006</v>
      </c>
      <c r="K3891" s="48">
        <v>0</v>
      </c>
      <c r="L3891">
        <v>4790.21</v>
      </c>
      <c r="M3891" t="s">
        <v>17432</v>
      </c>
      <c r="N3891" s="58">
        <v>-127990.3927</v>
      </c>
      <c r="O3891" s="48">
        <v>0</v>
      </c>
      <c r="P3891" s="63">
        <f t="shared" si="120"/>
        <v>8464303.1970000006</v>
      </c>
      <c r="Q3891" s="63">
        <f t="shared" si="121"/>
        <v>4790.2112037351444</v>
      </c>
    </row>
    <row r="3892" spans="1:17" x14ac:dyDescent="0.25">
      <c r="A3892" t="s">
        <v>17791</v>
      </c>
      <c r="B3892" t="s">
        <v>17794</v>
      </c>
      <c r="C3892" t="s">
        <v>17795</v>
      </c>
      <c r="D3892" t="s">
        <v>7753</v>
      </c>
      <c r="E3892" t="s">
        <v>7754</v>
      </c>
      <c r="F3892" t="s">
        <v>7855</v>
      </c>
      <c r="G3892" t="s">
        <v>7856</v>
      </c>
      <c r="H3892">
        <v>1041</v>
      </c>
      <c r="I3892">
        <v>0</v>
      </c>
      <c r="J3892" s="48">
        <v>4872412.1134000001</v>
      </c>
      <c r="K3892" s="48">
        <v>0</v>
      </c>
      <c r="L3892">
        <v>4680.51</v>
      </c>
      <c r="M3892" t="s">
        <v>17432</v>
      </c>
      <c r="N3892" s="58">
        <v>-73676.710200000001</v>
      </c>
      <c r="O3892" s="48">
        <v>0</v>
      </c>
      <c r="P3892" s="63">
        <f t="shared" si="120"/>
        <v>4872412.1134000001</v>
      </c>
      <c r="Q3892" s="63">
        <f t="shared" si="121"/>
        <v>4680.5111560038422</v>
      </c>
    </row>
    <row r="3893" spans="1:17" x14ac:dyDescent="0.25">
      <c r="A3893" t="s">
        <v>17791</v>
      </c>
      <c r="B3893" t="s">
        <v>17794</v>
      </c>
      <c r="C3893" t="s">
        <v>17795</v>
      </c>
      <c r="D3893" t="s">
        <v>7753</v>
      </c>
      <c r="E3893" t="s">
        <v>7754</v>
      </c>
      <c r="F3893" t="s">
        <v>7857</v>
      </c>
      <c r="G3893" t="s">
        <v>7858</v>
      </c>
      <c r="H3893">
        <v>2090</v>
      </c>
      <c r="I3893">
        <v>0</v>
      </c>
      <c r="J3893" s="48">
        <v>9784059.2277000006</v>
      </c>
      <c r="K3893" s="48">
        <v>0</v>
      </c>
      <c r="L3893">
        <v>4681.37</v>
      </c>
      <c r="M3893" t="s">
        <v>17432</v>
      </c>
      <c r="N3893" s="58">
        <v>-147946.68830000001</v>
      </c>
      <c r="O3893" s="48">
        <v>0</v>
      </c>
      <c r="P3893" s="63">
        <f t="shared" si="120"/>
        <v>9784059.2277000006</v>
      </c>
      <c r="Q3893" s="63">
        <f t="shared" si="121"/>
        <v>4681.3680515311007</v>
      </c>
    </row>
    <row r="3894" spans="1:17" x14ac:dyDescent="0.25">
      <c r="A3894" t="s">
        <v>17791</v>
      </c>
      <c r="B3894" t="s">
        <v>17794</v>
      </c>
      <c r="C3894" t="s">
        <v>17795</v>
      </c>
      <c r="D3894" t="s">
        <v>7753</v>
      </c>
      <c r="E3894" t="s">
        <v>7754</v>
      </c>
      <c r="F3894" t="s">
        <v>7859</v>
      </c>
      <c r="G3894" t="s">
        <v>7860</v>
      </c>
      <c r="H3894">
        <v>1345</v>
      </c>
      <c r="I3894">
        <v>0</v>
      </c>
      <c r="J3894" s="48">
        <v>6273373.1459999997</v>
      </c>
      <c r="K3894" s="48">
        <v>0</v>
      </c>
      <c r="L3894">
        <v>4664.22</v>
      </c>
      <c r="M3894" t="s">
        <v>17432</v>
      </c>
      <c r="N3894" s="58">
        <v>-94860.918600000005</v>
      </c>
      <c r="O3894" s="48">
        <v>0</v>
      </c>
      <c r="P3894" s="63">
        <f t="shared" si="120"/>
        <v>6273373.1459999997</v>
      </c>
      <c r="Q3894" s="63">
        <f t="shared" si="121"/>
        <v>4664.2179524163566</v>
      </c>
    </row>
    <row r="3895" spans="1:17" x14ac:dyDescent="0.25">
      <c r="A3895" t="s">
        <v>17791</v>
      </c>
      <c r="B3895" t="s">
        <v>17794</v>
      </c>
      <c r="C3895" t="s">
        <v>17795</v>
      </c>
      <c r="D3895" t="s">
        <v>7753</v>
      </c>
      <c r="E3895" t="s">
        <v>7754</v>
      </c>
      <c r="F3895" t="s">
        <v>17804</v>
      </c>
      <c r="G3895" t="s">
        <v>17805</v>
      </c>
      <c r="H3895">
        <v>634</v>
      </c>
      <c r="I3895">
        <v>0</v>
      </c>
      <c r="J3895" s="48">
        <v>2825408.0658</v>
      </c>
      <c r="K3895" s="48">
        <v>0</v>
      </c>
      <c r="L3895">
        <v>4456.4799999999996</v>
      </c>
      <c r="M3895" t="s">
        <v>17432</v>
      </c>
      <c r="N3895" s="58">
        <v>-42723.559699999998</v>
      </c>
      <c r="O3895" s="48">
        <v>0</v>
      </c>
      <c r="P3895" s="63">
        <f t="shared" si="120"/>
        <v>2825408.0658</v>
      </c>
      <c r="Q3895" s="63">
        <f t="shared" si="121"/>
        <v>4456.4795990536277</v>
      </c>
    </row>
    <row r="3896" spans="1:17" x14ac:dyDescent="0.25">
      <c r="A3896" t="s">
        <v>17791</v>
      </c>
      <c r="B3896" t="s">
        <v>17794</v>
      </c>
      <c r="C3896" t="s">
        <v>17795</v>
      </c>
      <c r="D3896" t="s">
        <v>7753</v>
      </c>
      <c r="E3896" t="s">
        <v>7754</v>
      </c>
      <c r="F3896" t="s">
        <v>7861</v>
      </c>
      <c r="G3896" t="s">
        <v>7862</v>
      </c>
      <c r="H3896">
        <v>1765</v>
      </c>
      <c r="I3896">
        <v>0</v>
      </c>
      <c r="J3896" s="48">
        <v>8454722.1966999993</v>
      </c>
      <c r="K3896" s="48">
        <v>0</v>
      </c>
      <c r="L3896">
        <v>4790.21</v>
      </c>
      <c r="M3896" t="s">
        <v>17432</v>
      </c>
      <c r="N3896" s="58">
        <v>-127845.52529999999</v>
      </c>
      <c r="O3896" s="48">
        <v>0</v>
      </c>
      <c r="P3896" s="63">
        <f t="shared" si="120"/>
        <v>8454722.1966999993</v>
      </c>
      <c r="Q3896" s="63">
        <f t="shared" si="121"/>
        <v>4790.2108763172801</v>
      </c>
    </row>
    <row r="3897" spans="1:17" x14ac:dyDescent="0.25">
      <c r="A3897" t="s">
        <v>17791</v>
      </c>
      <c r="B3897" t="s">
        <v>17794</v>
      </c>
      <c r="C3897" t="s">
        <v>17795</v>
      </c>
      <c r="D3897" t="s">
        <v>7753</v>
      </c>
      <c r="E3897" t="s">
        <v>7754</v>
      </c>
      <c r="F3897" t="s">
        <v>7863</v>
      </c>
      <c r="G3897" t="s">
        <v>7864</v>
      </c>
      <c r="H3897">
        <v>1459</v>
      </c>
      <c r="I3897">
        <v>0</v>
      </c>
      <c r="J3897" s="48">
        <v>6809326.1584999999</v>
      </c>
      <c r="K3897" s="48">
        <v>0</v>
      </c>
      <c r="L3897">
        <v>4667.12</v>
      </c>
      <c r="M3897" t="s">
        <v>17432</v>
      </c>
      <c r="N3897" s="58">
        <v>-102965.1707</v>
      </c>
      <c r="O3897" s="48">
        <v>0</v>
      </c>
      <c r="P3897" s="63">
        <f t="shared" si="120"/>
        <v>6809326.1584999999</v>
      </c>
      <c r="Q3897" s="63">
        <f t="shared" si="121"/>
        <v>4667.1186830020561</v>
      </c>
    </row>
    <row r="3898" spans="1:17" x14ac:dyDescent="0.25">
      <c r="A3898" t="s">
        <v>17791</v>
      </c>
      <c r="B3898" t="s">
        <v>17794</v>
      </c>
      <c r="C3898" t="s">
        <v>17795</v>
      </c>
      <c r="D3898" t="s">
        <v>7753</v>
      </c>
      <c r="E3898" t="s">
        <v>7754</v>
      </c>
      <c r="F3898" t="s">
        <v>7865</v>
      </c>
      <c r="G3898" t="s">
        <v>7866</v>
      </c>
      <c r="H3898">
        <v>1243</v>
      </c>
      <c r="I3898">
        <v>0</v>
      </c>
      <c r="J3898" s="48">
        <v>5656352.1316</v>
      </c>
      <c r="K3898" s="48">
        <v>0</v>
      </c>
      <c r="L3898">
        <v>4550.5600000000004</v>
      </c>
      <c r="M3898" t="s">
        <v>17432</v>
      </c>
      <c r="N3898" s="58">
        <v>-85530.815499999997</v>
      </c>
      <c r="O3898" s="48">
        <v>0</v>
      </c>
      <c r="P3898" s="63">
        <f t="shared" si="120"/>
        <v>5656352.1316</v>
      </c>
      <c r="Q3898" s="63">
        <f t="shared" si="121"/>
        <v>4550.5648685438455</v>
      </c>
    </row>
    <row r="3899" spans="1:17" x14ac:dyDescent="0.25">
      <c r="A3899" t="s">
        <v>17791</v>
      </c>
      <c r="B3899" t="s">
        <v>17794</v>
      </c>
      <c r="C3899" t="s">
        <v>17795</v>
      </c>
      <c r="D3899" t="s">
        <v>7753</v>
      </c>
      <c r="E3899" t="s">
        <v>7754</v>
      </c>
      <c r="F3899" t="s">
        <v>7867</v>
      </c>
      <c r="G3899" t="s">
        <v>7868</v>
      </c>
      <c r="H3899">
        <v>1375</v>
      </c>
      <c r="I3899">
        <v>14</v>
      </c>
      <c r="J3899" s="48">
        <v>6653603.1547999997</v>
      </c>
      <c r="K3899" s="48">
        <v>67063</v>
      </c>
      <c r="L3899">
        <v>4790.21</v>
      </c>
      <c r="M3899" t="s">
        <v>17432</v>
      </c>
      <c r="N3899" s="58">
        <v>-100610.4445</v>
      </c>
      <c r="O3899" s="48">
        <v>0</v>
      </c>
      <c r="P3899" s="63">
        <f t="shared" si="120"/>
        <v>6586540.1547999997</v>
      </c>
      <c r="Q3899" s="63">
        <f t="shared" si="121"/>
        <v>4790.2110216727269</v>
      </c>
    </row>
    <row r="3900" spans="1:17" x14ac:dyDescent="0.25">
      <c r="A3900" t="s">
        <v>17791</v>
      </c>
      <c r="B3900" t="s">
        <v>17794</v>
      </c>
      <c r="C3900" t="s">
        <v>17795</v>
      </c>
      <c r="D3900" t="s">
        <v>7753</v>
      </c>
      <c r="E3900" t="s">
        <v>7754</v>
      </c>
      <c r="F3900" t="s">
        <v>7869</v>
      </c>
      <c r="G3900" t="s">
        <v>7870</v>
      </c>
      <c r="H3900">
        <v>1225</v>
      </c>
      <c r="I3900">
        <v>64</v>
      </c>
      <c r="J3900" s="48">
        <v>6174582.1436999999</v>
      </c>
      <c r="K3900" s="48">
        <v>306574</v>
      </c>
      <c r="L3900">
        <v>4790.21</v>
      </c>
      <c r="M3900" t="s">
        <v>17432</v>
      </c>
      <c r="N3900" s="58">
        <v>-93367.072</v>
      </c>
      <c r="O3900" s="48">
        <v>0</v>
      </c>
      <c r="P3900" s="63">
        <f t="shared" si="120"/>
        <v>5868008.1436999999</v>
      </c>
      <c r="Q3900" s="63">
        <f t="shared" si="121"/>
        <v>4790.2107295510204</v>
      </c>
    </row>
    <row r="3901" spans="1:17" x14ac:dyDescent="0.25">
      <c r="A3901" t="s">
        <v>17791</v>
      </c>
      <c r="B3901" t="s">
        <v>17794</v>
      </c>
      <c r="C3901" t="s">
        <v>17795</v>
      </c>
      <c r="D3901" t="s">
        <v>7753</v>
      </c>
      <c r="E3901" t="s">
        <v>7754</v>
      </c>
      <c r="F3901" t="s">
        <v>7871</v>
      </c>
      <c r="G3901" t="s">
        <v>7872</v>
      </c>
      <c r="H3901">
        <v>1553</v>
      </c>
      <c r="I3901">
        <v>0</v>
      </c>
      <c r="J3901" s="48">
        <v>7010260.1630999995</v>
      </c>
      <c r="K3901" s="48">
        <v>0</v>
      </c>
      <c r="L3901">
        <v>4514.01</v>
      </c>
      <c r="M3901" t="s">
        <v>17432</v>
      </c>
      <c r="N3901" s="58">
        <v>-106003.5325</v>
      </c>
      <c r="O3901" s="48">
        <v>0</v>
      </c>
      <c r="P3901" s="63">
        <f t="shared" si="120"/>
        <v>7010260.1630999995</v>
      </c>
      <c r="Q3901" s="63">
        <f t="shared" si="121"/>
        <v>4514.0116954925943</v>
      </c>
    </row>
    <row r="3902" spans="1:17" x14ac:dyDescent="0.25">
      <c r="A3902" t="s">
        <v>17791</v>
      </c>
      <c r="B3902" t="s">
        <v>17794</v>
      </c>
      <c r="C3902" t="s">
        <v>17795</v>
      </c>
      <c r="D3902" t="s">
        <v>7753</v>
      </c>
      <c r="E3902" t="s">
        <v>7754</v>
      </c>
      <c r="F3902" t="s">
        <v>7873</v>
      </c>
      <c r="G3902" t="s">
        <v>7874</v>
      </c>
      <c r="H3902">
        <v>1056</v>
      </c>
      <c r="I3902">
        <v>0</v>
      </c>
      <c r="J3902" s="48">
        <v>4745970.1103999997</v>
      </c>
      <c r="K3902" s="48">
        <v>0</v>
      </c>
      <c r="L3902">
        <v>4494.29</v>
      </c>
      <c r="M3902" t="s">
        <v>17432</v>
      </c>
      <c r="N3902" s="58">
        <v>-71764.748200000002</v>
      </c>
      <c r="O3902" s="48">
        <v>0</v>
      </c>
      <c r="P3902" s="63">
        <f t="shared" si="120"/>
        <v>4745970.1103999997</v>
      </c>
      <c r="Q3902" s="63">
        <f t="shared" si="121"/>
        <v>4494.2898772727267</v>
      </c>
    </row>
    <row r="3903" spans="1:17" x14ac:dyDescent="0.25">
      <c r="A3903" t="s">
        <v>17791</v>
      </c>
      <c r="B3903" t="s">
        <v>17794</v>
      </c>
      <c r="C3903" t="s">
        <v>17795</v>
      </c>
      <c r="D3903" t="s">
        <v>7753</v>
      </c>
      <c r="E3903" t="s">
        <v>7754</v>
      </c>
      <c r="F3903" t="s">
        <v>7875</v>
      </c>
      <c r="G3903" t="s">
        <v>7876</v>
      </c>
      <c r="H3903">
        <v>699</v>
      </c>
      <c r="I3903">
        <v>0</v>
      </c>
      <c r="J3903" s="48">
        <v>2976069.0693000001</v>
      </c>
      <c r="K3903" s="48">
        <v>0</v>
      </c>
      <c r="L3903">
        <v>4257.6099999999997</v>
      </c>
      <c r="M3903" t="s">
        <v>17432</v>
      </c>
      <c r="N3903" s="58">
        <v>-45001.724900000001</v>
      </c>
      <c r="O3903" s="48">
        <v>0</v>
      </c>
      <c r="P3903" s="63">
        <f t="shared" si="120"/>
        <v>2976069.0693000001</v>
      </c>
      <c r="Q3903" s="63">
        <f t="shared" si="121"/>
        <v>4257.6095412017166</v>
      </c>
    </row>
    <row r="3904" spans="1:17" x14ac:dyDescent="0.25">
      <c r="A3904" t="s">
        <v>17791</v>
      </c>
      <c r="B3904" t="s">
        <v>17794</v>
      </c>
      <c r="C3904" t="s">
        <v>17795</v>
      </c>
      <c r="D3904" t="s">
        <v>7753</v>
      </c>
      <c r="E3904" t="s">
        <v>7754</v>
      </c>
      <c r="F3904" t="s">
        <v>7877</v>
      </c>
      <c r="G3904" t="s">
        <v>7878</v>
      </c>
      <c r="H3904">
        <v>2204</v>
      </c>
      <c r="I3904">
        <v>0</v>
      </c>
      <c r="J3904" s="48">
        <v>10557625.2457</v>
      </c>
      <c r="K3904" s="48">
        <v>0</v>
      </c>
      <c r="L3904">
        <v>4790.21</v>
      </c>
      <c r="M3904" t="s">
        <v>17432</v>
      </c>
      <c r="N3904" s="58">
        <v>-159643.9307</v>
      </c>
      <c r="O3904" s="48">
        <v>0</v>
      </c>
      <c r="P3904" s="63">
        <f t="shared" si="120"/>
        <v>10557625.2457</v>
      </c>
      <c r="Q3904" s="63">
        <f t="shared" si="121"/>
        <v>4790.2110915154262</v>
      </c>
    </row>
    <row r="3905" spans="1:17" x14ac:dyDescent="0.25">
      <c r="A3905" t="s">
        <v>17791</v>
      </c>
      <c r="B3905" t="s">
        <v>17794</v>
      </c>
      <c r="C3905" t="s">
        <v>17795</v>
      </c>
      <c r="D3905" t="s">
        <v>7753</v>
      </c>
      <c r="E3905" t="s">
        <v>7754</v>
      </c>
      <c r="F3905" t="s">
        <v>7879</v>
      </c>
      <c r="G3905" t="s">
        <v>7880</v>
      </c>
      <c r="H3905">
        <v>1501</v>
      </c>
      <c r="I3905">
        <v>0</v>
      </c>
      <c r="J3905" s="48">
        <v>6762525.1573999999</v>
      </c>
      <c r="K3905" s="48">
        <v>0</v>
      </c>
      <c r="L3905">
        <v>4505.3500000000004</v>
      </c>
      <c r="M3905" t="s">
        <v>17432</v>
      </c>
      <c r="N3905" s="58">
        <v>-102257.48050000001</v>
      </c>
      <c r="O3905" s="48">
        <v>0</v>
      </c>
      <c r="P3905" s="63">
        <f t="shared" si="120"/>
        <v>6762525.1573999999</v>
      </c>
      <c r="Q3905" s="63">
        <f t="shared" si="121"/>
        <v>4505.3465405729512</v>
      </c>
    </row>
    <row r="3906" spans="1:17" x14ac:dyDescent="0.25">
      <c r="A3906" t="s">
        <v>17791</v>
      </c>
      <c r="B3906" t="s">
        <v>17794</v>
      </c>
      <c r="C3906" t="s">
        <v>17795</v>
      </c>
      <c r="D3906" t="s">
        <v>7753</v>
      </c>
      <c r="E3906" t="s">
        <v>7754</v>
      </c>
      <c r="F3906" t="s">
        <v>7881</v>
      </c>
      <c r="G3906" t="s">
        <v>7882</v>
      </c>
      <c r="H3906">
        <v>934</v>
      </c>
      <c r="I3906">
        <v>0</v>
      </c>
      <c r="J3906" s="48">
        <v>4205301.0979000004</v>
      </c>
      <c r="K3906" s="48">
        <v>0</v>
      </c>
      <c r="L3906">
        <v>4502.46</v>
      </c>
      <c r="M3906" t="s">
        <v>17432</v>
      </c>
      <c r="N3906" s="58">
        <v>-63589.195099999997</v>
      </c>
      <c r="O3906" s="48">
        <v>0</v>
      </c>
      <c r="P3906" s="63">
        <f t="shared" si="120"/>
        <v>4205301.0979000004</v>
      </c>
      <c r="Q3906" s="63">
        <f t="shared" si="121"/>
        <v>4502.4637022483948</v>
      </c>
    </row>
    <row r="3907" spans="1:17" x14ac:dyDescent="0.25">
      <c r="A3907" t="s">
        <v>17791</v>
      </c>
      <c r="B3907" t="s">
        <v>17794</v>
      </c>
      <c r="C3907" t="s">
        <v>17795</v>
      </c>
      <c r="D3907" t="s">
        <v>7753</v>
      </c>
      <c r="E3907" t="s">
        <v>7754</v>
      </c>
      <c r="F3907" t="s">
        <v>17806</v>
      </c>
      <c r="G3907" t="s">
        <v>17807</v>
      </c>
      <c r="H3907">
        <v>0</v>
      </c>
      <c r="I3907">
        <v>58</v>
      </c>
      <c r="J3907" s="48">
        <v>277832.00650000002</v>
      </c>
      <c r="K3907" s="48">
        <v>277832</v>
      </c>
      <c r="L3907">
        <v>4790.21</v>
      </c>
      <c r="M3907" t="s">
        <v>17432</v>
      </c>
      <c r="N3907" s="58">
        <v>-4201.1561000000002</v>
      </c>
      <c r="O3907" s="48">
        <v>0</v>
      </c>
      <c r="P3907" s="63">
        <f t="shared" si="120"/>
        <v>6.5000000176951289E-3</v>
      </c>
      <c r="Q3907" s="63" t="e">
        <f t="shared" si="121"/>
        <v>#DIV/0!</v>
      </c>
    </row>
    <row r="3908" spans="1:17" x14ac:dyDescent="0.25">
      <c r="A3908" t="s">
        <v>17791</v>
      </c>
      <c r="B3908" t="s">
        <v>17794</v>
      </c>
      <c r="C3908" t="s">
        <v>17795</v>
      </c>
      <c r="D3908" t="s">
        <v>7753</v>
      </c>
      <c r="E3908" t="s">
        <v>7754</v>
      </c>
      <c r="F3908" t="s">
        <v>7883</v>
      </c>
      <c r="G3908" t="s">
        <v>7884</v>
      </c>
      <c r="H3908">
        <v>1612</v>
      </c>
      <c r="I3908">
        <v>0</v>
      </c>
      <c r="J3908" s="48">
        <v>7486039.1742000002</v>
      </c>
      <c r="K3908" s="48">
        <v>0</v>
      </c>
      <c r="L3908">
        <v>4643.9399999999996</v>
      </c>
      <c r="M3908" t="s">
        <v>17432</v>
      </c>
      <c r="N3908" s="58">
        <v>-113197.8778</v>
      </c>
      <c r="O3908" s="48">
        <v>0</v>
      </c>
      <c r="P3908" s="63">
        <f t="shared" ref="P3908:P3971" si="122">J3908-K3908</f>
        <v>7486039.1742000002</v>
      </c>
      <c r="Q3908" s="63">
        <f t="shared" ref="Q3908:Q3971" si="123">P3908/H3908</f>
        <v>4643.9448971464026</v>
      </c>
    </row>
    <row r="3909" spans="1:17" x14ac:dyDescent="0.25">
      <c r="A3909" t="s">
        <v>17791</v>
      </c>
      <c r="B3909" t="s">
        <v>17794</v>
      </c>
      <c r="C3909" t="s">
        <v>17795</v>
      </c>
      <c r="D3909" t="s">
        <v>7753</v>
      </c>
      <c r="E3909" t="s">
        <v>7754</v>
      </c>
      <c r="F3909" t="s">
        <v>7885</v>
      </c>
      <c r="G3909" t="s">
        <v>7886</v>
      </c>
      <c r="H3909">
        <v>2391</v>
      </c>
      <c r="I3909">
        <v>0</v>
      </c>
      <c r="J3909" s="48">
        <v>11272882.2623</v>
      </c>
      <c r="K3909" s="48">
        <v>0</v>
      </c>
      <c r="L3909">
        <v>4714.71</v>
      </c>
      <c r="M3909" t="s">
        <v>17432</v>
      </c>
      <c r="N3909" s="58">
        <v>-170459.48060000001</v>
      </c>
      <c r="O3909" s="48">
        <v>0</v>
      </c>
      <c r="P3909" s="63">
        <f t="shared" si="122"/>
        <v>11272882.2623</v>
      </c>
      <c r="Q3909" s="63">
        <f t="shared" si="123"/>
        <v>4714.7144551652027</v>
      </c>
    </row>
    <row r="3910" spans="1:17" x14ac:dyDescent="0.25">
      <c r="A3910" t="s">
        <v>17791</v>
      </c>
      <c r="B3910" t="s">
        <v>17794</v>
      </c>
      <c r="C3910" t="s">
        <v>17795</v>
      </c>
      <c r="D3910" t="s">
        <v>7753</v>
      </c>
      <c r="E3910" t="s">
        <v>7754</v>
      </c>
      <c r="F3910" t="s">
        <v>7887</v>
      </c>
      <c r="G3910" t="s">
        <v>7888</v>
      </c>
      <c r="H3910">
        <v>1961</v>
      </c>
      <c r="I3910">
        <v>0</v>
      </c>
      <c r="J3910" s="48">
        <v>9393603.2185999993</v>
      </c>
      <c r="K3910" s="48">
        <v>0</v>
      </c>
      <c r="L3910">
        <v>4790.21</v>
      </c>
      <c r="M3910" t="s">
        <v>17432</v>
      </c>
      <c r="N3910" s="58">
        <v>-142042.53539999999</v>
      </c>
      <c r="O3910" s="48">
        <v>0</v>
      </c>
      <c r="P3910" s="63">
        <f t="shared" si="122"/>
        <v>9393603.2185999993</v>
      </c>
      <c r="Q3910" s="63">
        <f t="shared" si="123"/>
        <v>4790.2107183069857</v>
      </c>
    </row>
    <row r="3911" spans="1:17" x14ac:dyDescent="0.25">
      <c r="A3911" t="s">
        <v>17791</v>
      </c>
      <c r="B3911" t="s">
        <v>17794</v>
      </c>
      <c r="C3911" t="s">
        <v>17795</v>
      </c>
      <c r="D3911" t="s">
        <v>7753</v>
      </c>
      <c r="E3911" t="s">
        <v>7754</v>
      </c>
      <c r="F3911" t="s">
        <v>7889</v>
      </c>
      <c r="G3911" t="s">
        <v>7890</v>
      </c>
      <c r="H3911">
        <v>1724</v>
      </c>
      <c r="I3911">
        <v>0</v>
      </c>
      <c r="J3911" s="48">
        <v>7782054.1810999997</v>
      </c>
      <c r="K3911" s="48">
        <v>0</v>
      </c>
      <c r="L3911">
        <v>4513.95</v>
      </c>
      <c r="M3911" t="s">
        <v>17432</v>
      </c>
      <c r="N3911" s="58">
        <v>-117673.9721</v>
      </c>
      <c r="O3911" s="48">
        <v>0</v>
      </c>
      <c r="P3911" s="63">
        <f t="shared" si="122"/>
        <v>7782054.1810999997</v>
      </c>
      <c r="Q3911" s="63">
        <f t="shared" si="123"/>
        <v>4513.9525412412995</v>
      </c>
    </row>
    <row r="3912" spans="1:17" x14ac:dyDescent="0.25">
      <c r="A3912" t="s">
        <v>17791</v>
      </c>
      <c r="B3912" t="s">
        <v>17794</v>
      </c>
      <c r="C3912" t="s">
        <v>17795</v>
      </c>
      <c r="D3912" t="s">
        <v>7753</v>
      </c>
      <c r="E3912" t="s">
        <v>7754</v>
      </c>
      <c r="F3912" t="s">
        <v>7891</v>
      </c>
      <c r="G3912" t="s">
        <v>7892</v>
      </c>
      <c r="H3912">
        <v>1664</v>
      </c>
      <c r="I3912">
        <v>12</v>
      </c>
      <c r="J3912" s="48">
        <v>7870906.1831999999</v>
      </c>
      <c r="K3912" s="48">
        <v>56355</v>
      </c>
      <c r="L3912">
        <v>4696.24</v>
      </c>
      <c r="M3912" t="s">
        <v>17432</v>
      </c>
      <c r="N3912" s="58">
        <v>-119017.5203</v>
      </c>
      <c r="O3912" s="48">
        <v>0</v>
      </c>
      <c r="P3912" s="63">
        <f t="shared" si="122"/>
        <v>7814551.1831999999</v>
      </c>
      <c r="Q3912" s="63">
        <f t="shared" si="123"/>
        <v>4696.2447014423078</v>
      </c>
    </row>
    <row r="3913" spans="1:17" x14ac:dyDescent="0.25">
      <c r="A3913" t="s">
        <v>17791</v>
      </c>
      <c r="B3913" t="s">
        <v>17794</v>
      </c>
      <c r="C3913" t="s">
        <v>17795</v>
      </c>
      <c r="D3913" t="s">
        <v>7753</v>
      </c>
      <c r="E3913" t="s">
        <v>7754</v>
      </c>
      <c r="F3913" t="s">
        <v>7893</v>
      </c>
      <c r="G3913" t="s">
        <v>7894</v>
      </c>
      <c r="H3913">
        <v>1724</v>
      </c>
      <c r="I3913">
        <v>0</v>
      </c>
      <c r="J3913" s="48">
        <v>7889196.1836000001</v>
      </c>
      <c r="K3913" s="48">
        <v>0</v>
      </c>
      <c r="L3913">
        <v>4576.1000000000004</v>
      </c>
      <c r="M3913" t="s">
        <v>17432</v>
      </c>
      <c r="N3913" s="58">
        <v>-119294.1007</v>
      </c>
      <c r="O3913" s="48">
        <v>0</v>
      </c>
      <c r="P3913" s="63">
        <f t="shared" si="122"/>
        <v>7889196.1836000001</v>
      </c>
      <c r="Q3913" s="63">
        <f t="shared" si="123"/>
        <v>4576.0998744779581</v>
      </c>
    </row>
    <row r="3914" spans="1:17" x14ac:dyDescent="0.25">
      <c r="A3914" t="s">
        <v>17791</v>
      </c>
      <c r="B3914" t="s">
        <v>17794</v>
      </c>
      <c r="C3914" t="s">
        <v>17795</v>
      </c>
      <c r="D3914" t="s">
        <v>7753</v>
      </c>
      <c r="E3914" t="s">
        <v>7754</v>
      </c>
      <c r="F3914" t="s">
        <v>7895</v>
      </c>
      <c r="G3914" t="s">
        <v>7896</v>
      </c>
      <c r="H3914">
        <v>1509</v>
      </c>
      <c r="I3914">
        <v>0</v>
      </c>
      <c r="J3914" s="48">
        <v>7228428.1682000002</v>
      </c>
      <c r="K3914" s="48">
        <v>0</v>
      </c>
      <c r="L3914">
        <v>4790.21</v>
      </c>
      <c r="M3914" t="s">
        <v>17432</v>
      </c>
      <c r="N3914" s="58">
        <v>-109302.49159999999</v>
      </c>
      <c r="O3914" s="48">
        <v>0</v>
      </c>
      <c r="P3914" s="63">
        <f t="shared" si="122"/>
        <v>7228428.1682000002</v>
      </c>
      <c r="Q3914" s="63">
        <f t="shared" si="123"/>
        <v>4790.2108470510275</v>
      </c>
    </row>
    <row r="3915" spans="1:17" x14ac:dyDescent="0.25">
      <c r="A3915" t="s">
        <v>17791</v>
      </c>
      <c r="B3915" t="s">
        <v>17794</v>
      </c>
      <c r="C3915" t="s">
        <v>17795</v>
      </c>
      <c r="D3915" t="s">
        <v>7753</v>
      </c>
      <c r="E3915" t="s">
        <v>7754</v>
      </c>
      <c r="F3915" t="s">
        <v>7897</v>
      </c>
      <c r="G3915" t="s">
        <v>7898</v>
      </c>
      <c r="H3915">
        <v>1418</v>
      </c>
      <c r="I3915">
        <v>0</v>
      </c>
      <c r="J3915" s="48">
        <v>6792519.1580999997</v>
      </c>
      <c r="K3915" s="48">
        <v>0</v>
      </c>
      <c r="L3915">
        <v>4790.21</v>
      </c>
      <c r="M3915" t="s">
        <v>17432</v>
      </c>
      <c r="N3915" s="58">
        <v>-102711.0226</v>
      </c>
      <c r="O3915" s="48">
        <v>0</v>
      </c>
      <c r="P3915" s="63">
        <f t="shared" si="122"/>
        <v>6792519.1580999997</v>
      </c>
      <c r="Q3915" s="63">
        <f t="shared" si="123"/>
        <v>4790.2109718617767</v>
      </c>
    </row>
    <row r="3916" spans="1:17" x14ac:dyDescent="0.25">
      <c r="A3916" t="s">
        <v>17791</v>
      </c>
      <c r="B3916" t="s">
        <v>17794</v>
      </c>
      <c r="C3916" t="s">
        <v>17795</v>
      </c>
      <c r="D3916" t="s">
        <v>7753</v>
      </c>
      <c r="E3916" t="s">
        <v>7754</v>
      </c>
      <c r="F3916" t="s">
        <v>7899</v>
      </c>
      <c r="G3916" t="s">
        <v>7900</v>
      </c>
      <c r="H3916">
        <v>2162</v>
      </c>
      <c r="I3916">
        <v>0</v>
      </c>
      <c r="J3916" s="48">
        <v>10356436.241</v>
      </c>
      <c r="K3916" s="48">
        <v>0</v>
      </c>
      <c r="L3916">
        <v>4790.21</v>
      </c>
      <c r="M3916" t="s">
        <v>17432</v>
      </c>
      <c r="N3916" s="58">
        <v>-156601.71419999999</v>
      </c>
      <c r="O3916" s="48">
        <v>0</v>
      </c>
      <c r="P3916" s="63">
        <f t="shared" si="122"/>
        <v>10356436.241</v>
      </c>
      <c r="Q3916" s="63">
        <f t="shared" si="123"/>
        <v>4790.211027289547</v>
      </c>
    </row>
    <row r="3917" spans="1:17" x14ac:dyDescent="0.25">
      <c r="A3917" t="s">
        <v>17791</v>
      </c>
      <c r="B3917" t="s">
        <v>17794</v>
      </c>
      <c r="C3917" t="s">
        <v>17795</v>
      </c>
      <c r="D3917" t="s">
        <v>7753</v>
      </c>
      <c r="E3917" t="s">
        <v>7754</v>
      </c>
      <c r="F3917" t="s">
        <v>7901</v>
      </c>
      <c r="G3917" t="s">
        <v>7902</v>
      </c>
      <c r="H3917">
        <v>885</v>
      </c>
      <c r="I3917">
        <v>0</v>
      </c>
      <c r="J3917" s="48">
        <v>4142253.0964000002</v>
      </c>
      <c r="K3917" s="48">
        <v>0</v>
      </c>
      <c r="L3917">
        <v>4680.51</v>
      </c>
      <c r="M3917" t="s">
        <v>17432</v>
      </c>
      <c r="N3917" s="58">
        <v>-62635.819900000002</v>
      </c>
      <c r="O3917" s="48">
        <v>0</v>
      </c>
      <c r="P3917" s="63">
        <f t="shared" si="122"/>
        <v>4142253.0964000002</v>
      </c>
      <c r="Q3917" s="63">
        <f t="shared" si="123"/>
        <v>4680.5119733333331</v>
      </c>
    </row>
    <row r="3918" spans="1:17" x14ac:dyDescent="0.25">
      <c r="A3918" t="s">
        <v>17791</v>
      </c>
      <c r="B3918" t="s">
        <v>17794</v>
      </c>
      <c r="C3918" t="s">
        <v>17795</v>
      </c>
      <c r="D3918" t="s">
        <v>7753</v>
      </c>
      <c r="E3918" t="s">
        <v>7754</v>
      </c>
      <c r="F3918" t="s">
        <v>7903</v>
      </c>
      <c r="G3918" t="s">
        <v>7904</v>
      </c>
      <c r="H3918">
        <v>1494</v>
      </c>
      <c r="I3918">
        <v>0</v>
      </c>
      <c r="J3918" s="48">
        <v>7019349.1633000001</v>
      </c>
      <c r="K3918" s="48">
        <v>0</v>
      </c>
      <c r="L3918">
        <v>4698.3599999999997</v>
      </c>
      <c r="M3918" t="s">
        <v>17432</v>
      </c>
      <c r="N3918" s="58">
        <v>-106140.9651</v>
      </c>
      <c r="O3918" s="48">
        <v>0</v>
      </c>
      <c r="P3918" s="63">
        <f t="shared" si="122"/>
        <v>7019349.1633000001</v>
      </c>
      <c r="Q3918" s="63">
        <f t="shared" si="123"/>
        <v>4698.3595470548862</v>
      </c>
    </row>
    <row r="3919" spans="1:17" x14ac:dyDescent="0.25">
      <c r="A3919" t="s">
        <v>17791</v>
      </c>
      <c r="B3919" t="s">
        <v>17794</v>
      </c>
      <c r="C3919" t="s">
        <v>17795</v>
      </c>
      <c r="D3919" t="s">
        <v>7753</v>
      </c>
      <c r="E3919" t="s">
        <v>7754</v>
      </c>
      <c r="F3919" t="s">
        <v>17808</v>
      </c>
      <c r="G3919" t="s">
        <v>17809</v>
      </c>
      <c r="H3919">
        <v>0</v>
      </c>
      <c r="I3919">
        <v>26</v>
      </c>
      <c r="J3919" s="48">
        <v>124545.00290000001</v>
      </c>
      <c r="K3919" s="48">
        <v>124545</v>
      </c>
      <c r="L3919">
        <v>4790.1899999999996</v>
      </c>
      <c r="M3919" t="s">
        <v>17432</v>
      </c>
      <c r="N3919" s="58">
        <v>-1883.2769000000001</v>
      </c>
      <c r="O3919" s="48">
        <v>0</v>
      </c>
      <c r="P3919" s="63">
        <f t="shared" si="122"/>
        <v>2.9000000067753717E-3</v>
      </c>
      <c r="Q3919" s="63" t="e">
        <f t="shared" si="123"/>
        <v>#DIV/0!</v>
      </c>
    </row>
    <row r="3920" spans="1:17" x14ac:dyDescent="0.25">
      <c r="A3920" t="s">
        <v>17791</v>
      </c>
      <c r="B3920" t="s">
        <v>17794</v>
      </c>
      <c r="C3920" t="s">
        <v>17795</v>
      </c>
      <c r="D3920" t="s">
        <v>7753</v>
      </c>
      <c r="E3920" t="s">
        <v>7754</v>
      </c>
      <c r="F3920" t="s">
        <v>7905</v>
      </c>
      <c r="G3920" t="s">
        <v>7906</v>
      </c>
      <c r="H3920">
        <v>2351</v>
      </c>
      <c r="I3920">
        <v>0</v>
      </c>
      <c r="J3920" s="48">
        <v>11261786.2621</v>
      </c>
      <c r="K3920" s="48">
        <v>0</v>
      </c>
      <c r="L3920">
        <v>4790.21</v>
      </c>
      <c r="M3920" t="s">
        <v>17432</v>
      </c>
      <c r="N3920" s="58">
        <v>-170291.68830000001</v>
      </c>
      <c r="O3920" s="48">
        <v>0</v>
      </c>
      <c r="P3920" s="63">
        <f t="shared" si="122"/>
        <v>11261786.2621</v>
      </c>
      <c r="Q3920" s="63">
        <f t="shared" si="123"/>
        <v>4790.2110855380688</v>
      </c>
    </row>
    <row r="3921" spans="1:17" x14ac:dyDescent="0.25">
      <c r="A3921" t="s">
        <v>17791</v>
      </c>
      <c r="B3921" t="s">
        <v>17794</v>
      </c>
      <c r="C3921" t="s">
        <v>17795</v>
      </c>
      <c r="D3921" t="s">
        <v>7753</v>
      </c>
      <c r="E3921" t="s">
        <v>7754</v>
      </c>
      <c r="F3921" t="s">
        <v>7907</v>
      </c>
      <c r="G3921" t="s">
        <v>7908</v>
      </c>
      <c r="H3921">
        <v>1378</v>
      </c>
      <c r="I3921">
        <v>22</v>
      </c>
      <c r="J3921" s="48">
        <v>6501523.1513</v>
      </c>
      <c r="K3921" s="48">
        <v>102167</v>
      </c>
      <c r="L3921">
        <v>4643.95</v>
      </c>
      <c r="M3921" t="s">
        <v>17432</v>
      </c>
      <c r="N3921" s="58">
        <v>-98310.812000000005</v>
      </c>
      <c r="O3921" s="48">
        <v>0</v>
      </c>
      <c r="P3921" s="63">
        <f t="shared" si="122"/>
        <v>6399356.1513</v>
      </c>
      <c r="Q3921" s="63">
        <f t="shared" si="123"/>
        <v>4643.9449574020318</v>
      </c>
    </row>
    <row r="3922" spans="1:17" x14ac:dyDescent="0.25">
      <c r="A3922" t="s">
        <v>17791</v>
      </c>
      <c r="B3922" t="s">
        <v>17794</v>
      </c>
      <c r="C3922" t="s">
        <v>17795</v>
      </c>
      <c r="D3922" t="s">
        <v>7753</v>
      </c>
      <c r="E3922" t="s">
        <v>7754</v>
      </c>
      <c r="F3922" t="s">
        <v>7909</v>
      </c>
      <c r="G3922" t="s">
        <v>7910</v>
      </c>
      <c r="H3922">
        <v>209</v>
      </c>
      <c r="I3922">
        <v>0</v>
      </c>
      <c r="J3922" s="48">
        <v>406227.00949999999</v>
      </c>
      <c r="K3922" s="48">
        <v>0</v>
      </c>
      <c r="L3922">
        <v>1943.67</v>
      </c>
      <c r="M3922" t="s">
        <v>17432</v>
      </c>
      <c r="N3922" s="58">
        <v>-6142.6460999999999</v>
      </c>
      <c r="O3922" s="48">
        <v>0</v>
      </c>
      <c r="P3922" s="63">
        <f t="shared" si="122"/>
        <v>406227.00949999999</v>
      </c>
      <c r="Q3922" s="63">
        <f t="shared" si="123"/>
        <v>1943.6699019138755</v>
      </c>
    </row>
    <row r="3923" spans="1:17" x14ac:dyDescent="0.25">
      <c r="A3923" t="s">
        <v>17791</v>
      </c>
      <c r="B3923" t="s">
        <v>17794</v>
      </c>
      <c r="C3923" t="s">
        <v>17795</v>
      </c>
      <c r="D3923" t="s">
        <v>7753</v>
      </c>
      <c r="E3923" t="s">
        <v>7754</v>
      </c>
      <c r="F3923" t="s">
        <v>7911</v>
      </c>
      <c r="G3923" t="s">
        <v>7912</v>
      </c>
      <c r="H3923">
        <v>916</v>
      </c>
      <c r="I3923">
        <v>0</v>
      </c>
      <c r="J3923" s="48">
        <v>3825705.0890000002</v>
      </c>
      <c r="K3923" s="48">
        <v>0</v>
      </c>
      <c r="L3923">
        <v>4176.53</v>
      </c>
      <c r="M3923" t="s">
        <v>17432</v>
      </c>
      <c r="N3923" s="58">
        <v>-57849.247799999997</v>
      </c>
      <c r="O3923" s="48">
        <v>0</v>
      </c>
      <c r="P3923" s="63">
        <f t="shared" si="122"/>
        <v>3825705.0890000002</v>
      </c>
      <c r="Q3923" s="63">
        <f t="shared" si="123"/>
        <v>4176.5339399563318</v>
      </c>
    </row>
    <row r="3924" spans="1:17" x14ac:dyDescent="0.25">
      <c r="A3924" t="s">
        <v>17791</v>
      </c>
      <c r="B3924" t="s">
        <v>17794</v>
      </c>
      <c r="C3924" t="s">
        <v>17795</v>
      </c>
      <c r="D3924" t="s">
        <v>7753</v>
      </c>
      <c r="E3924" t="s">
        <v>7754</v>
      </c>
      <c r="F3924" t="s">
        <v>7913</v>
      </c>
      <c r="G3924" t="s">
        <v>7914</v>
      </c>
      <c r="H3924">
        <v>463</v>
      </c>
      <c r="I3924">
        <v>0</v>
      </c>
      <c r="J3924" s="48">
        <v>2150146.0499999998</v>
      </c>
      <c r="K3924" s="48">
        <v>0</v>
      </c>
      <c r="L3924">
        <v>4643.9399999999996</v>
      </c>
      <c r="M3924" t="s">
        <v>17432</v>
      </c>
      <c r="N3924" s="58">
        <v>-32512.79</v>
      </c>
      <c r="O3924" s="48">
        <v>0</v>
      </c>
      <c r="P3924" s="63">
        <f t="shared" si="122"/>
        <v>2150146.0499999998</v>
      </c>
      <c r="Q3924" s="63">
        <f t="shared" si="123"/>
        <v>4643.9439524838008</v>
      </c>
    </row>
    <row r="3925" spans="1:17" x14ac:dyDescent="0.25">
      <c r="A3925" t="s">
        <v>17791</v>
      </c>
      <c r="B3925" t="s">
        <v>17794</v>
      </c>
      <c r="C3925" t="s">
        <v>17795</v>
      </c>
      <c r="D3925" t="s">
        <v>7753</v>
      </c>
      <c r="E3925" t="s">
        <v>7754</v>
      </c>
      <c r="F3925" t="s">
        <v>7915</v>
      </c>
      <c r="G3925" t="s">
        <v>7916</v>
      </c>
      <c r="H3925">
        <v>1570</v>
      </c>
      <c r="I3925">
        <v>0</v>
      </c>
      <c r="J3925" s="48">
        <v>7520631.1749999998</v>
      </c>
      <c r="K3925" s="48">
        <v>0</v>
      </c>
      <c r="L3925">
        <v>4790.21</v>
      </c>
      <c r="M3925" t="s">
        <v>17432</v>
      </c>
      <c r="N3925" s="58">
        <v>-113720.9488</v>
      </c>
      <c r="O3925" s="48">
        <v>0</v>
      </c>
      <c r="P3925" s="63">
        <f t="shared" si="122"/>
        <v>7520631.1749999998</v>
      </c>
      <c r="Q3925" s="63">
        <f t="shared" si="123"/>
        <v>4790.2109394904455</v>
      </c>
    </row>
    <row r="3926" spans="1:17" x14ac:dyDescent="0.25">
      <c r="A3926" t="s">
        <v>17791</v>
      </c>
      <c r="B3926" t="s">
        <v>17794</v>
      </c>
      <c r="C3926" t="s">
        <v>17795</v>
      </c>
      <c r="D3926" t="s">
        <v>7753</v>
      </c>
      <c r="E3926" t="s">
        <v>7754</v>
      </c>
      <c r="F3926" t="s">
        <v>7917</v>
      </c>
      <c r="G3926" t="s">
        <v>7918</v>
      </c>
      <c r="H3926">
        <v>418</v>
      </c>
      <c r="I3926">
        <v>0</v>
      </c>
      <c r="J3926" s="48">
        <v>1956454.0455</v>
      </c>
      <c r="K3926" s="48">
        <v>0</v>
      </c>
      <c r="L3926">
        <v>4680.51</v>
      </c>
      <c r="M3926" t="s">
        <v>17432</v>
      </c>
      <c r="N3926" s="58">
        <v>-29583.923999999999</v>
      </c>
      <c r="O3926" s="48">
        <v>0</v>
      </c>
      <c r="P3926" s="63">
        <f t="shared" si="122"/>
        <v>1956454.0455</v>
      </c>
      <c r="Q3926" s="63">
        <f t="shared" si="123"/>
        <v>4680.5120705741629</v>
      </c>
    </row>
    <row r="3927" spans="1:17" x14ac:dyDescent="0.25">
      <c r="A3927" t="s">
        <v>17791</v>
      </c>
      <c r="B3927" t="s">
        <v>17794</v>
      </c>
      <c r="C3927" t="s">
        <v>17795</v>
      </c>
      <c r="D3927" t="s">
        <v>7753</v>
      </c>
      <c r="E3927" t="s">
        <v>7754</v>
      </c>
      <c r="F3927" t="s">
        <v>7919</v>
      </c>
      <c r="G3927" t="s">
        <v>7920</v>
      </c>
      <c r="H3927">
        <v>1510</v>
      </c>
      <c r="I3927">
        <v>0</v>
      </c>
      <c r="J3927" s="48">
        <v>6956924.1618999997</v>
      </c>
      <c r="K3927" s="48">
        <v>0</v>
      </c>
      <c r="L3927">
        <v>4607.2299999999996</v>
      </c>
      <c r="M3927" t="s">
        <v>17432</v>
      </c>
      <c r="N3927" s="58">
        <v>-105197.0284</v>
      </c>
      <c r="O3927" s="48">
        <v>0</v>
      </c>
      <c r="P3927" s="63">
        <f t="shared" si="122"/>
        <v>6956924.1618999997</v>
      </c>
      <c r="Q3927" s="63">
        <f t="shared" si="123"/>
        <v>4607.2345443046352</v>
      </c>
    </row>
    <row r="3928" spans="1:17" x14ac:dyDescent="0.25">
      <c r="A3928" t="s">
        <v>17791</v>
      </c>
      <c r="B3928" t="s">
        <v>17794</v>
      </c>
      <c r="C3928" t="s">
        <v>17795</v>
      </c>
      <c r="D3928" t="s">
        <v>7753</v>
      </c>
      <c r="E3928" t="s">
        <v>7754</v>
      </c>
      <c r="F3928" t="s">
        <v>7921</v>
      </c>
      <c r="G3928" t="s">
        <v>7922</v>
      </c>
      <c r="H3928">
        <v>1886</v>
      </c>
      <c r="I3928">
        <v>0</v>
      </c>
      <c r="J3928" s="48">
        <v>8758480.2038000003</v>
      </c>
      <c r="K3928" s="48">
        <v>0</v>
      </c>
      <c r="L3928">
        <v>4643.9399999999996</v>
      </c>
      <c r="M3928" t="s">
        <v>17432</v>
      </c>
      <c r="N3928" s="58">
        <v>-132438.70819999999</v>
      </c>
      <c r="O3928" s="48">
        <v>0</v>
      </c>
      <c r="P3928" s="63">
        <f t="shared" si="122"/>
        <v>8758480.2038000003</v>
      </c>
      <c r="Q3928" s="63">
        <f t="shared" si="123"/>
        <v>4643.9449648992577</v>
      </c>
    </row>
    <row r="3929" spans="1:17" x14ac:dyDescent="0.25">
      <c r="A3929" t="s">
        <v>17791</v>
      </c>
      <c r="B3929" t="s">
        <v>17794</v>
      </c>
      <c r="C3929" t="s">
        <v>17795</v>
      </c>
      <c r="D3929" t="s">
        <v>7753</v>
      </c>
      <c r="E3929" t="s">
        <v>7754</v>
      </c>
      <c r="F3929" t="s">
        <v>17810</v>
      </c>
      <c r="G3929" t="s">
        <v>17811</v>
      </c>
      <c r="H3929">
        <v>0</v>
      </c>
      <c r="I3929">
        <v>125</v>
      </c>
      <c r="J3929" s="48">
        <v>598776.01390000002</v>
      </c>
      <c r="K3929" s="48">
        <v>598776</v>
      </c>
      <c r="L3929">
        <v>4790.21</v>
      </c>
      <c r="M3929" t="s">
        <v>17432</v>
      </c>
      <c r="N3929" s="58">
        <v>-9054.2157000000007</v>
      </c>
      <c r="O3929" s="48">
        <v>0</v>
      </c>
      <c r="P3929" s="63">
        <f t="shared" si="122"/>
        <v>1.3900000019930303E-2</v>
      </c>
      <c r="Q3929" s="63" t="e">
        <f t="shared" si="123"/>
        <v>#DIV/0!</v>
      </c>
    </row>
    <row r="3930" spans="1:17" x14ac:dyDescent="0.25">
      <c r="A3930" t="s">
        <v>17791</v>
      </c>
      <c r="B3930" t="s">
        <v>17794</v>
      </c>
      <c r="C3930" t="s">
        <v>17795</v>
      </c>
      <c r="D3930" t="s">
        <v>7753</v>
      </c>
      <c r="E3930" t="s">
        <v>7754</v>
      </c>
      <c r="F3930" t="s">
        <v>7923</v>
      </c>
      <c r="G3930" t="s">
        <v>7924</v>
      </c>
      <c r="H3930">
        <v>869</v>
      </c>
      <c r="I3930">
        <v>0</v>
      </c>
      <c r="J3930" s="48">
        <v>3668969.0854000002</v>
      </c>
      <c r="K3930" s="48">
        <v>0</v>
      </c>
      <c r="L3930">
        <v>4222.0600000000004</v>
      </c>
      <c r="M3930" t="s">
        <v>17432</v>
      </c>
      <c r="N3930" s="58">
        <v>-55479.201999999997</v>
      </c>
      <c r="O3930" s="48">
        <v>0</v>
      </c>
      <c r="P3930" s="63">
        <f t="shared" si="122"/>
        <v>3668969.0854000002</v>
      </c>
      <c r="Q3930" s="63">
        <f t="shared" si="123"/>
        <v>4222.0587864211739</v>
      </c>
    </row>
    <row r="3931" spans="1:17" x14ac:dyDescent="0.25">
      <c r="A3931" t="s">
        <v>17791</v>
      </c>
      <c r="B3931" t="s">
        <v>17794</v>
      </c>
      <c r="C3931" t="s">
        <v>17795</v>
      </c>
      <c r="D3931" t="s">
        <v>7753</v>
      </c>
      <c r="E3931" t="s">
        <v>7754</v>
      </c>
      <c r="F3931" t="s">
        <v>7925</v>
      </c>
      <c r="G3931" t="s">
        <v>7926</v>
      </c>
      <c r="H3931">
        <v>982</v>
      </c>
      <c r="I3931">
        <v>0</v>
      </c>
      <c r="J3931" s="48">
        <v>4376213.1018000003</v>
      </c>
      <c r="K3931" s="48">
        <v>0</v>
      </c>
      <c r="L3931">
        <v>4456.43</v>
      </c>
      <c r="M3931" t="s">
        <v>17432</v>
      </c>
      <c r="N3931" s="58">
        <v>-66173.581399999995</v>
      </c>
      <c r="O3931" s="48">
        <v>0</v>
      </c>
      <c r="P3931" s="63">
        <f t="shared" si="122"/>
        <v>4376213.1018000003</v>
      </c>
      <c r="Q3931" s="63">
        <f t="shared" si="123"/>
        <v>4456.4288205702651</v>
      </c>
    </row>
    <row r="3932" spans="1:17" x14ac:dyDescent="0.25">
      <c r="A3932" t="s">
        <v>17791</v>
      </c>
      <c r="B3932" t="s">
        <v>17794</v>
      </c>
      <c r="C3932" t="s">
        <v>17795</v>
      </c>
      <c r="D3932" t="s">
        <v>7753</v>
      </c>
      <c r="E3932" t="s">
        <v>7754</v>
      </c>
      <c r="F3932" t="s">
        <v>7927</v>
      </c>
      <c r="G3932" t="s">
        <v>7928</v>
      </c>
      <c r="H3932">
        <v>1046</v>
      </c>
      <c r="I3932">
        <v>37</v>
      </c>
      <c r="J3932" s="48">
        <v>5082476.1183000002</v>
      </c>
      <c r="K3932" s="48">
        <v>173640</v>
      </c>
      <c r="L3932">
        <v>4692.96</v>
      </c>
      <c r="M3932" t="s">
        <v>17432</v>
      </c>
      <c r="N3932" s="58">
        <v>-76853.130799999999</v>
      </c>
      <c r="O3932" s="48">
        <v>0</v>
      </c>
      <c r="P3932" s="63">
        <f t="shared" si="122"/>
        <v>4908836.1183000002</v>
      </c>
      <c r="Q3932" s="63">
        <f t="shared" si="123"/>
        <v>4692.9599601338432</v>
      </c>
    </row>
    <row r="3933" spans="1:17" x14ac:dyDescent="0.25">
      <c r="A3933" t="s">
        <v>17791</v>
      </c>
      <c r="B3933" t="s">
        <v>17794</v>
      </c>
      <c r="C3933" t="s">
        <v>17795</v>
      </c>
      <c r="D3933" t="s">
        <v>7753</v>
      </c>
      <c r="E3933" t="s">
        <v>7754</v>
      </c>
      <c r="F3933" t="s">
        <v>7929</v>
      </c>
      <c r="G3933" t="s">
        <v>7930</v>
      </c>
      <c r="H3933">
        <v>220</v>
      </c>
      <c r="I3933">
        <v>0</v>
      </c>
      <c r="J3933" s="48">
        <v>1021668.0238</v>
      </c>
      <c r="K3933" s="48">
        <v>0</v>
      </c>
      <c r="L3933">
        <v>4643.95</v>
      </c>
      <c r="M3933" t="s">
        <v>17432</v>
      </c>
      <c r="N3933" s="58">
        <v>-15448.841899999999</v>
      </c>
      <c r="O3933" s="48">
        <v>0</v>
      </c>
      <c r="P3933" s="63">
        <f t="shared" si="122"/>
        <v>1021668.0238</v>
      </c>
      <c r="Q3933" s="63">
        <f t="shared" si="123"/>
        <v>4643.9455627272728</v>
      </c>
    </row>
    <row r="3934" spans="1:17" x14ac:dyDescent="0.25">
      <c r="A3934" t="s">
        <v>17791</v>
      </c>
      <c r="B3934" t="s">
        <v>17794</v>
      </c>
      <c r="C3934" t="s">
        <v>17795</v>
      </c>
      <c r="D3934" t="s">
        <v>7753</v>
      </c>
      <c r="E3934" t="s">
        <v>7754</v>
      </c>
      <c r="F3934" t="s">
        <v>7931</v>
      </c>
      <c r="G3934" t="s">
        <v>7932</v>
      </c>
      <c r="H3934">
        <v>686</v>
      </c>
      <c r="I3934">
        <v>0</v>
      </c>
      <c r="J3934" s="48">
        <v>2924403.0680999998</v>
      </c>
      <c r="K3934" s="48">
        <v>0</v>
      </c>
      <c r="L3934">
        <v>4262.9799999999996</v>
      </c>
      <c r="M3934" t="s">
        <v>17432</v>
      </c>
      <c r="N3934" s="58">
        <v>-44220.472500000003</v>
      </c>
      <c r="O3934" s="48">
        <v>0</v>
      </c>
      <c r="P3934" s="63">
        <f t="shared" si="122"/>
        <v>2924403.0680999998</v>
      </c>
      <c r="Q3934" s="63">
        <f t="shared" si="123"/>
        <v>4262.9782333819239</v>
      </c>
    </row>
    <row r="3935" spans="1:17" x14ac:dyDescent="0.25">
      <c r="A3935" t="s">
        <v>17791</v>
      </c>
      <c r="B3935" t="s">
        <v>17794</v>
      </c>
      <c r="C3935" t="s">
        <v>17795</v>
      </c>
      <c r="D3935" t="s">
        <v>7753</v>
      </c>
      <c r="E3935" t="s">
        <v>7754</v>
      </c>
      <c r="F3935" t="s">
        <v>7933</v>
      </c>
      <c r="G3935" t="s">
        <v>7934</v>
      </c>
      <c r="H3935">
        <v>1104</v>
      </c>
      <c r="I3935">
        <v>0</v>
      </c>
      <c r="J3935" s="48">
        <v>5142878.1196999997</v>
      </c>
      <c r="K3935" s="48">
        <v>0</v>
      </c>
      <c r="L3935">
        <v>4658.3999999999996</v>
      </c>
      <c r="M3935" t="s">
        <v>17432</v>
      </c>
      <c r="N3935" s="58">
        <v>-77766.474300000002</v>
      </c>
      <c r="O3935" s="48">
        <v>0</v>
      </c>
      <c r="P3935" s="63">
        <f t="shared" si="122"/>
        <v>5142878.1196999997</v>
      </c>
      <c r="Q3935" s="63">
        <f t="shared" si="123"/>
        <v>4658.404093931159</v>
      </c>
    </row>
    <row r="3936" spans="1:17" x14ac:dyDescent="0.25">
      <c r="A3936" t="s">
        <v>17791</v>
      </c>
      <c r="B3936" t="s">
        <v>17794</v>
      </c>
      <c r="C3936" t="s">
        <v>17795</v>
      </c>
      <c r="D3936" t="s">
        <v>7753</v>
      </c>
      <c r="E3936" t="s">
        <v>7754</v>
      </c>
      <c r="F3936" t="s">
        <v>7935</v>
      </c>
      <c r="G3936" t="s">
        <v>7936</v>
      </c>
      <c r="H3936">
        <v>537</v>
      </c>
      <c r="I3936">
        <v>0</v>
      </c>
      <c r="J3936" s="48">
        <v>2493798.0580000002</v>
      </c>
      <c r="K3936" s="48">
        <v>0</v>
      </c>
      <c r="L3936">
        <v>4643.9399999999996</v>
      </c>
      <c r="M3936" t="s">
        <v>17432</v>
      </c>
      <c r="N3936" s="58">
        <v>-37709.2186</v>
      </c>
      <c r="O3936" s="48">
        <v>0</v>
      </c>
      <c r="P3936" s="63">
        <f t="shared" si="122"/>
        <v>2493798.0580000002</v>
      </c>
      <c r="Q3936" s="63">
        <f t="shared" si="123"/>
        <v>4643.9442420856612</v>
      </c>
    </row>
    <row r="3937" spans="1:17" x14ac:dyDescent="0.25">
      <c r="A3937" t="s">
        <v>17791</v>
      </c>
      <c r="B3937" t="s">
        <v>17794</v>
      </c>
      <c r="C3937" t="s">
        <v>17795</v>
      </c>
      <c r="D3937" t="s">
        <v>7753</v>
      </c>
      <c r="E3937" t="s">
        <v>7754</v>
      </c>
      <c r="F3937" t="s">
        <v>7937</v>
      </c>
      <c r="G3937" t="s">
        <v>7938</v>
      </c>
      <c r="H3937">
        <v>1323</v>
      </c>
      <c r="I3937">
        <v>0</v>
      </c>
      <c r="J3937" s="48">
        <v>6199302.1442999998</v>
      </c>
      <c r="K3937" s="48">
        <v>0</v>
      </c>
      <c r="L3937">
        <v>4685.79</v>
      </c>
      <c r="M3937" t="s">
        <v>17432</v>
      </c>
      <c r="N3937" s="58">
        <v>-93740.870999999999</v>
      </c>
      <c r="O3937" s="48">
        <v>0</v>
      </c>
      <c r="P3937" s="63">
        <f t="shared" si="122"/>
        <v>6199302.1442999998</v>
      </c>
      <c r="Q3937" s="63">
        <f t="shared" si="123"/>
        <v>4685.7914922902492</v>
      </c>
    </row>
    <row r="3938" spans="1:17" x14ac:dyDescent="0.25">
      <c r="A3938" t="s">
        <v>17791</v>
      </c>
      <c r="B3938" t="s">
        <v>17794</v>
      </c>
      <c r="C3938" t="s">
        <v>17795</v>
      </c>
      <c r="D3938" t="s">
        <v>7753</v>
      </c>
      <c r="E3938" t="s">
        <v>7754</v>
      </c>
      <c r="F3938" t="s">
        <v>7939</v>
      </c>
      <c r="G3938" t="s">
        <v>7940</v>
      </c>
      <c r="H3938">
        <v>812</v>
      </c>
      <c r="I3938">
        <v>0</v>
      </c>
      <c r="J3938" s="48">
        <v>3770883.0877999999</v>
      </c>
      <c r="K3938" s="48">
        <v>0</v>
      </c>
      <c r="L3938">
        <v>4643.9399999999996</v>
      </c>
      <c r="M3938" t="s">
        <v>17432</v>
      </c>
      <c r="N3938" s="58">
        <v>-57020.271000000001</v>
      </c>
      <c r="O3938" s="48">
        <v>0</v>
      </c>
      <c r="P3938" s="63">
        <f t="shared" si="122"/>
        <v>3770883.0877999999</v>
      </c>
      <c r="Q3938" s="63">
        <f t="shared" si="123"/>
        <v>4643.9446894088669</v>
      </c>
    </row>
    <row r="3939" spans="1:17" x14ac:dyDescent="0.25">
      <c r="A3939" t="s">
        <v>17791</v>
      </c>
      <c r="B3939" t="s">
        <v>17794</v>
      </c>
      <c r="C3939" t="s">
        <v>17795</v>
      </c>
      <c r="D3939" t="s">
        <v>7753</v>
      </c>
      <c r="E3939" t="s">
        <v>7754</v>
      </c>
      <c r="F3939" t="s">
        <v>7941</v>
      </c>
      <c r="G3939" t="s">
        <v>7942</v>
      </c>
      <c r="H3939">
        <v>1730</v>
      </c>
      <c r="I3939">
        <v>0</v>
      </c>
      <c r="J3939" s="48">
        <v>7886703.1835000003</v>
      </c>
      <c r="K3939" s="48">
        <v>0</v>
      </c>
      <c r="L3939">
        <v>4558.79</v>
      </c>
      <c r="M3939" t="s">
        <v>17432</v>
      </c>
      <c r="N3939" s="58">
        <v>-119256.39629999999</v>
      </c>
      <c r="O3939" s="48">
        <v>0</v>
      </c>
      <c r="P3939" s="63">
        <f t="shared" si="122"/>
        <v>7886703.1835000003</v>
      </c>
      <c r="Q3939" s="63">
        <f t="shared" si="123"/>
        <v>4558.7879673410407</v>
      </c>
    </row>
    <row r="3940" spans="1:17" x14ac:dyDescent="0.25">
      <c r="A3940" t="s">
        <v>17791</v>
      </c>
      <c r="B3940" t="s">
        <v>17794</v>
      </c>
      <c r="C3940" t="s">
        <v>17795</v>
      </c>
      <c r="D3940" t="s">
        <v>7753</v>
      </c>
      <c r="E3940" t="s">
        <v>7754</v>
      </c>
      <c r="F3940" t="s">
        <v>7943</v>
      </c>
      <c r="G3940" t="s">
        <v>7944</v>
      </c>
      <c r="H3940">
        <v>267</v>
      </c>
      <c r="I3940">
        <v>0</v>
      </c>
      <c r="J3940" s="48">
        <v>1278986.0297999999</v>
      </c>
      <c r="K3940" s="48">
        <v>0</v>
      </c>
      <c r="L3940">
        <v>4790.21</v>
      </c>
      <c r="M3940" t="s">
        <v>17432</v>
      </c>
      <c r="N3940" s="58">
        <v>-19339.804700000001</v>
      </c>
      <c r="O3940" s="48">
        <v>0</v>
      </c>
      <c r="P3940" s="63">
        <f t="shared" si="122"/>
        <v>1278986.0297999999</v>
      </c>
      <c r="Q3940" s="63">
        <f t="shared" si="123"/>
        <v>4790.2098494382017</v>
      </c>
    </row>
    <row r="3941" spans="1:17" x14ac:dyDescent="0.25">
      <c r="A3941" t="s">
        <v>17791</v>
      </c>
      <c r="B3941" t="s">
        <v>17794</v>
      </c>
      <c r="C3941" t="s">
        <v>17795</v>
      </c>
      <c r="D3941" t="s">
        <v>7753</v>
      </c>
      <c r="E3941" t="s">
        <v>7754</v>
      </c>
      <c r="F3941" t="s">
        <v>7945</v>
      </c>
      <c r="G3941" t="s">
        <v>7946</v>
      </c>
      <c r="H3941">
        <v>361</v>
      </c>
      <c r="I3941">
        <v>0</v>
      </c>
      <c r="J3941" s="48">
        <v>1729266.0401999999</v>
      </c>
      <c r="K3941" s="48">
        <v>0</v>
      </c>
      <c r="L3941">
        <v>4790.21</v>
      </c>
      <c r="M3941" t="s">
        <v>17432</v>
      </c>
      <c r="N3941" s="58">
        <v>-26148.5749</v>
      </c>
      <c r="O3941" s="48">
        <v>0</v>
      </c>
      <c r="P3941" s="63">
        <f t="shared" si="122"/>
        <v>1729266.0401999999</v>
      </c>
      <c r="Q3941" s="63">
        <f t="shared" si="123"/>
        <v>4790.2106376731299</v>
      </c>
    </row>
    <row r="3942" spans="1:17" x14ac:dyDescent="0.25">
      <c r="A3942" t="s">
        <v>17791</v>
      </c>
      <c r="B3942" t="s">
        <v>17794</v>
      </c>
      <c r="C3942" t="s">
        <v>17795</v>
      </c>
      <c r="D3942" t="s">
        <v>7753</v>
      </c>
      <c r="E3942" t="s">
        <v>7754</v>
      </c>
      <c r="F3942" t="s">
        <v>7947</v>
      </c>
      <c r="G3942" t="s">
        <v>7948</v>
      </c>
      <c r="H3942">
        <v>829</v>
      </c>
      <c r="I3942">
        <v>200</v>
      </c>
      <c r="J3942" s="48">
        <v>4929127.1146999998</v>
      </c>
      <c r="K3942" s="48">
        <v>958042</v>
      </c>
      <c r="L3942">
        <v>4790.21</v>
      </c>
      <c r="M3942" t="s">
        <v>17432</v>
      </c>
      <c r="N3942" s="58">
        <v>-74534.303400000004</v>
      </c>
      <c r="O3942" s="48">
        <v>0</v>
      </c>
      <c r="P3942" s="63">
        <f t="shared" si="122"/>
        <v>3971085.1146999998</v>
      </c>
      <c r="Q3942" s="63">
        <f t="shared" si="123"/>
        <v>4790.211236067551</v>
      </c>
    </row>
    <row r="3943" spans="1:17" x14ac:dyDescent="0.25">
      <c r="A3943" t="s">
        <v>17791</v>
      </c>
      <c r="B3943" t="s">
        <v>17794</v>
      </c>
      <c r="C3943" t="s">
        <v>17795</v>
      </c>
      <c r="D3943" t="s">
        <v>7753</v>
      </c>
      <c r="E3943" t="s">
        <v>7754</v>
      </c>
      <c r="F3943" t="s">
        <v>7949</v>
      </c>
      <c r="G3943" t="s">
        <v>7950</v>
      </c>
      <c r="H3943">
        <v>1256</v>
      </c>
      <c r="I3943">
        <v>0</v>
      </c>
      <c r="J3943" s="48">
        <v>5666533.1319000004</v>
      </c>
      <c r="K3943" s="48">
        <v>0</v>
      </c>
      <c r="L3943">
        <v>4511.57</v>
      </c>
      <c r="M3943" t="s">
        <v>17432</v>
      </c>
      <c r="N3943" s="58">
        <v>-85684.7592</v>
      </c>
      <c r="O3943" s="48">
        <v>0</v>
      </c>
      <c r="P3943" s="63">
        <f t="shared" si="122"/>
        <v>5666533.1319000004</v>
      </c>
      <c r="Q3943" s="63">
        <f t="shared" si="123"/>
        <v>4511.5709648885349</v>
      </c>
    </row>
    <row r="3944" spans="1:17" x14ac:dyDescent="0.25">
      <c r="A3944" t="s">
        <v>17791</v>
      </c>
      <c r="B3944" t="s">
        <v>17794</v>
      </c>
      <c r="C3944" t="s">
        <v>17795</v>
      </c>
      <c r="D3944" t="s">
        <v>7753</v>
      </c>
      <c r="E3944" t="s">
        <v>7754</v>
      </c>
      <c r="F3944" t="s">
        <v>17812</v>
      </c>
      <c r="G3944" t="s">
        <v>17813</v>
      </c>
      <c r="H3944">
        <v>632</v>
      </c>
      <c r="I3944">
        <v>0</v>
      </c>
      <c r="J3944" s="48">
        <v>2686580.0625</v>
      </c>
      <c r="K3944" s="48">
        <v>0</v>
      </c>
      <c r="L3944">
        <v>4250.92</v>
      </c>
      <c r="M3944" t="s">
        <v>17432</v>
      </c>
      <c r="N3944" s="58">
        <v>-40624.300900000002</v>
      </c>
      <c r="O3944" s="48">
        <v>0</v>
      </c>
      <c r="P3944" s="63">
        <f t="shared" si="122"/>
        <v>2686580.0625</v>
      </c>
      <c r="Q3944" s="63">
        <f t="shared" si="123"/>
        <v>4250.9178204113923</v>
      </c>
    </row>
    <row r="3945" spans="1:17" x14ac:dyDescent="0.25">
      <c r="A3945" t="s">
        <v>17791</v>
      </c>
      <c r="B3945" t="s">
        <v>17794</v>
      </c>
      <c r="C3945" t="s">
        <v>17795</v>
      </c>
      <c r="D3945" t="s">
        <v>7753</v>
      </c>
      <c r="E3945" t="s">
        <v>7754</v>
      </c>
      <c r="F3945" t="s">
        <v>7951</v>
      </c>
      <c r="G3945" t="s">
        <v>7952</v>
      </c>
      <c r="H3945">
        <v>1032</v>
      </c>
      <c r="I3945">
        <v>0</v>
      </c>
      <c r="J3945" s="48">
        <v>4467351.1040000003</v>
      </c>
      <c r="K3945" s="48">
        <v>0</v>
      </c>
      <c r="L3945">
        <v>4328.83</v>
      </c>
      <c r="M3945" t="s">
        <v>17432</v>
      </c>
      <c r="N3945" s="58">
        <v>-67551.695000000007</v>
      </c>
      <c r="O3945" s="48">
        <v>0</v>
      </c>
      <c r="P3945" s="63">
        <f t="shared" si="122"/>
        <v>4467351.1040000003</v>
      </c>
      <c r="Q3945" s="63">
        <f t="shared" si="123"/>
        <v>4328.8285891472869</v>
      </c>
    </row>
    <row r="3946" spans="1:17" x14ac:dyDescent="0.25">
      <c r="A3946" t="s">
        <v>17791</v>
      </c>
      <c r="B3946" t="s">
        <v>17794</v>
      </c>
      <c r="C3946" t="s">
        <v>17795</v>
      </c>
      <c r="D3946" t="s">
        <v>7753</v>
      </c>
      <c r="E3946" t="s">
        <v>7754</v>
      </c>
      <c r="F3946" t="s">
        <v>7953</v>
      </c>
      <c r="G3946" t="s">
        <v>7954</v>
      </c>
      <c r="H3946">
        <v>976</v>
      </c>
      <c r="I3946">
        <v>0</v>
      </c>
      <c r="J3946" s="48">
        <v>4675246.1087999996</v>
      </c>
      <c r="K3946" s="48">
        <v>0</v>
      </c>
      <c r="L3946">
        <v>4790.21</v>
      </c>
      <c r="M3946" t="s">
        <v>17432</v>
      </c>
      <c r="N3946" s="58">
        <v>-70695.316000000006</v>
      </c>
      <c r="O3946" s="48">
        <v>0</v>
      </c>
      <c r="P3946" s="63">
        <f t="shared" si="122"/>
        <v>4675246.1087999996</v>
      </c>
      <c r="Q3946" s="63">
        <f t="shared" si="123"/>
        <v>4790.2111770491802</v>
      </c>
    </row>
    <row r="3947" spans="1:17" x14ac:dyDescent="0.25">
      <c r="A3947" t="s">
        <v>17791</v>
      </c>
      <c r="B3947" t="s">
        <v>17794</v>
      </c>
      <c r="C3947" t="s">
        <v>17795</v>
      </c>
      <c r="D3947" t="s">
        <v>7753</v>
      </c>
      <c r="E3947" t="s">
        <v>7754</v>
      </c>
      <c r="F3947" t="s">
        <v>7955</v>
      </c>
      <c r="G3947" t="s">
        <v>7956</v>
      </c>
      <c r="H3947">
        <v>1508</v>
      </c>
      <c r="I3947">
        <v>0</v>
      </c>
      <c r="J3947" s="48">
        <v>5454922.1268999996</v>
      </c>
      <c r="K3947" s="48">
        <v>0</v>
      </c>
      <c r="L3947">
        <v>3617.32</v>
      </c>
      <c r="M3947" t="s">
        <v>17432</v>
      </c>
      <c r="N3947" s="58">
        <v>-82484.949900000007</v>
      </c>
      <c r="O3947" s="48">
        <v>0</v>
      </c>
      <c r="P3947" s="63">
        <f t="shared" si="122"/>
        <v>5454922.1268999996</v>
      </c>
      <c r="Q3947" s="63">
        <f t="shared" si="123"/>
        <v>3617.3223653183022</v>
      </c>
    </row>
    <row r="3948" spans="1:17" x14ac:dyDescent="0.25">
      <c r="A3948" t="s">
        <v>17791</v>
      </c>
      <c r="B3948" t="s">
        <v>17794</v>
      </c>
      <c r="C3948" t="s">
        <v>17795</v>
      </c>
      <c r="D3948" t="s">
        <v>7753</v>
      </c>
      <c r="E3948" t="s">
        <v>7754</v>
      </c>
      <c r="F3948" t="s">
        <v>7957</v>
      </c>
      <c r="G3948" t="s">
        <v>7958</v>
      </c>
      <c r="H3948">
        <v>1332</v>
      </c>
      <c r="I3948">
        <v>0</v>
      </c>
      <c r="J3948" s="48">
        <v>6380561.1485000001</v>
      </c>
      <c r="K3948" s="48">
        <v>0</v>
      </c>
      <c r="L3948">
        <v>4790.21</v>
      </c>
      <c r="M3948" t="s">
        <v>17432</v>
      </c>
      <c r="N3948" s="58">
        <v>-96481.722200000004</v>
      </c>
      <c r="O3948" s="48">
        <v>0</v>
      </c>
      <c r="P3948" s="63">
        <f t="shared" si="122"/>
        <v>6380561.1485000001</v>
      </c>
      <c r="Q3948" s="63">
        <f t="shared" si="123"/>
        <v>4790.2110724474478</v>
      </c>
    </row>
    <row r="3949" spans="1:17" x14ac:dyDescent="0.25">
      <c r="A3949" t="s">
        <v>17791</v>
      </c>
      <c r="B3949" t="s">
        <v>17794</v>
      </c>
      <c r="C3949" t="s">
        <v>17795</v>
      </c>
      <c r="D3949" t="s">
        <v>7753</v>
      </c>
      <c r="E3949" t="s">
        <v>7754</v>
      </c>
      <c r="F3949" t="s">
        <v>7959</v>
      </c>
      <c r="G3949" t="s">
        <v>7960</v>
      </c>
      <c r="H3949">
        <v>919</v>
      </c>
      <c r="I3949">
        <v>0</v>
      </c>
      <c r="J3949" s="48">
        <v>4247930.0988999996</v>
      </c>
      <c r="K3949" s="48">
        <v>0</v>
      </c>
      <c r="L3949">
        <v>4622.34</v>
      </c>
      <c r="M3949" t="s">
        <v>17432</v>
      </c>
      <c r="N3949" s="58">
        <v>-64233.793400000002</v>
      </c>
      <c r="O3949" s="48">
        <v>0</v>
      </c>
      <c r="P3949" s="63">
        <f t="shared" si="122"/>
        <v>4247930.0988999996</v>
      </c>
      <c r="Q3949" s="63">
        <f t="shared" si="123"/>
        <v>4622.339607072905</v>
      </c>
    </row>
    <row r="3950" spans="1:17" x14ac:dyDescent="0.25">
      <c r="A3950" t="s">
        <v>17791</v>
      </c>
      <c r="B3950" t="s">
        <v>17794</v>
      </c>
      <c r="C3950" t="s">
        <v>17795</v>
      </c>
      <c r="D3950" t="s">
        <v>7753</v>
      </c>
      <c r="E3950" t="s">
        <v>7754</v>
      </c>
      <c r="F3950" t="s">
        <v>7961</v>
      </c>
      <c r="G3950" t="s">
        <v>7962</v>
      </c>
      <c r="H3950">
        <v>293</v>
      </c>
      <c r="I3950">
        <v>268</v>
      </c>
      <c r="J3950" s="48">
        <v>2423908.0564000001</v>
      </c>
      <c r="K3950" s="48">
        <v>1157945</v>
      </c>
      <c r="L3950">
        <v>4320.6899999999996</v>
      </c>
      <c r="M3950" t="s">
        <v>17432</v>
      </c>
      <c r="N3950" s="58">
        <v>-36652.3917</v>
      </c>
      <c r="O3950" s="48">
        <v>0</v>
      </c>
      <c r="P3950" s="63">
        <f t="shared" si="122"/>
        <v>1265963.0564000001</v>
      </c>
      <c r="Q3950" s="63">
        <f t="shared" si="123"/>
        <v>4320.6930252559732</v>
      </c>
    </row>
    <row r="3951" spans="1:17" x14ac:dyDescent="0.25">
      <c r="A3951" t="s">
        <v>17791</v>
      </c>
      <c r="B3951" t="s">
        <v>17794</v>
      </c>
      <c r="C3951" t="s">
        <v>17795</v>
      </c>
      <c r="D3951" t="s">
        <v>7753</v>
      </c>
      <c r="E3951" t="s">
        <v>7754</v>
      </c>
      <c r="F3951" t="s">
        <v>7963</v>
      </c>
      <c r="G3951" t="s">
        <v>7964</v>
      </c>
      <c r="H3951">
        <v>577</v>
      </c>
      <c r="I3951">
        <v>0</v>
      </c>
      <c r="J3951" s="48">
        <v>2679556.0624000002</v>
      </c>
      <c r="K3951" s="48">
        <v>0</v>
      </c>
      <c r="L3951">
        <v>4643.9399999999996</v>
      </c>
      <c r="M3951" t="s">
        <v>17432</v>
      </c>
      <c r="N3951" s="58">
        <v>-40518.098899999997</v>
      </c>
      <c r="O3951" s="48">
        <v>0</v>
      </c>
      <c r="P3951" s="63">
        <f t="shared" si="122"/>
        <v>2679556.0624000002</v>
      </c>
      <c r="Q3951" s="63">
        <f t="shared" si="123"/>
        <v>4643.9446488734839</v>
      </c>
    </row>
    <row r="3952" spans="1:17" x14ac:dyDescent="0.25">
      <c r="A3952" t="s">
        <v>17791</v>
      </c>
      <c r="B3952" t="s">
        <v>17794</v>
      </c>
      <c r="C3952" t="s">
        <v>17795</v>
      </c>
      <c r="D3952" t="s">
        <v>7753</v>
      </c>
      <c r="E3952" t="s">
        <v>7754</v>
      </c>
      <c r="F3952" t="s">
        <v>7965</v>
      </c>
      <c r="G3952" t="s">
        <v>7966</v>
      </c>
      <c r="H3952">
        <v>199</v>
      </c>
      <c r="I3952">
        <v>0</v>
      </c>
      <c r="J3952" s="48">
        <v>931422.02170000004</v>
      </c>
      <c r="K3952" s="48">
        <v>0</v>
      </c>
      <c r="L3952">
        <v>4680.51</v>
      </c>
      <c r="M3952" t="s">
        <v>17432</v>
      </c>
      <c r="N3952" s="58">
        <v>-14084.212600000001</v>
      </c>
      <c r="O3952" s="48">
        <v>0</v>
      </c>
      <c r="P3952" s="63">
        <f t="shared" si="122"/>
        <v>931422.02170000004</v>
      </c>
      <c r="Q3952" s="63">
        <f t="shared" si="123"/>
        <v>4680.5126718592965</v>
      </c>
    </row>
    <row r="3953" spans="1:17" x14ac:dyDescent="0.25">
      <c r="A3953" t="s">
        <v>17791</v>
      </c>
      <c r="B3953" t="s">
        <v>17794</v>
      </c>
      <c r="C3953" t="s">
        <v>17795</v>
      </c>
      <c r="D3953" t="s">
        <v>7753</v>
      </c>
      <c r="E3953" t="s">
        <v>7754</v>
      </c>
      <c r="F3953" t="s">
        <v>17814</v>
      </c>
      <c r="G3953" t="s">
        <v>17815</v>
      </c>
      <c r="H3953">
        <v>0</v>
      </c>
      <c r="I3953">
        <v>431</v>
      </c>
      <c r="J3953" s="48">
        <v>2064581.048</v>
      </c>
      <c r="K3953" s="48">
        <v>2064581</v>
      </c>
      <c r="L3953">
        <v>4790.21</v>
      </c>
      <c r="M3953" t="s">
        <v>17432</v>
      </c>
      <c r="N3953" s="58">
        <v>-31218.935600000001</v>
      </c>
      <c r="O3953" s="48">
        <v>0</v>
      </c>
      <c r="P3953" s="63">
        <f t="shared" si="122"/>
        <v>4.7999999951571226E-2</v>
      </c>
      <c r="Q3953" s="63" t="e">
        <f t="shared" si="123"/>
        <v>#DIV/0!</v>
      </c>
    </row>
    <row r="3954" spans="1:17" x14ac:dyDescent="0.25">
      <c r="A3954" t="s">
        <v>17791</v>
      </c>
      <c r="B3954" t="s">
        <v>17794</v>
      </c>
      <c r="C3954" t="s">
        <v>17795</v>
      </c>
      <c r="D3954" t="s">
        <v>7753</v>
      </c>
      <c r="E3954" t="s">
        <v>7754</v>
      </c>
      <c r="F3954" t="s">
        <v>18251</v>
      </c>
      <c r="G3954" t="s">
        <v>18252</v>
      </c>
      <c r="H3954">
        <v>0</v>
      </c>
      <c r="I3954">
        <v>328</v>
      </c>
      <c r="J3954" s="48">
        <v>1523214.0353999999</v>
      </c>
      <c r="K3954" s="48">
        <v>1523214</v>
      </c>
      <c r="L3954">
        <v>4643.95</v>
      </c>
      <c r="M3954" t="s">
        <v>17432</v>
      </c>
      <c r="N3954" s="58">
        <v>-23032.818800000001</v>
      </c>
      <c r="O3954" s="48">
        <v>0</v>
      </c>
      <c r="P3954" s="63">
        <f t="shared" si="122"/>
        <v>3.5399999935179949E-2</v>
      </c>
      <c r="Q3954" s="63" t="e">
        <f t="shared" si="123"/>
        <v>#DIV/0!</v>
      </c>
    </row>
    <row r="3955" spans="1:17" x14ac:dyDescent="0.25">
      <c r="A3955" t="s">
        <v>17791</v>
      </c>
      <c r="B3955" t="s">
        <v>17794</v>
      </c>
      <c r="C3955" t="s">
        <v>17795</v>
      </c>
      <c r="D3955" t="s">
        <v>7753</v>
      </c>
      <c r="E3955" t="s">
        <v>7754</v>
      </c>
      <c r="F3955" t="s">
        <v>7967</v>
      </c>
      <c r="G3955" t="s">
        <v>7968</v>
      </c>
      <c r="H3955">
        <v>481</v>
      </c>
      <c r="I3955">
        <v>0</v>
      </c>
      <c r="J3955" s="48">
        <v>2165944.0504000001</v>
      </c>
      <c r="K3955" s="48">
        <v>0</v>
      </c>
      <c r="L3955">
        <v>4503</v>
      </c>
      <c r="M3955" t="s">
        <v>17432</v>
      </c>
      <c r="N3955" s="58">
        <v>-32751.672699999999</v>
      </c>
      <c r="O3955" s="48">
        <v>0</v>
      </c>
      <c r="P3955" s="63">
        <f t="shared" si="122"/>
        <v>2165944.0504000001</v>
      </c>
      <c r="Q3955" s="63">
        <f t="shared" si="123"/>
        <v>4503.0021837837839</v>
      </c>
    </row>
    <row r="3956" spans="1:17" x14ac:dyDescent="0.25">
      <c r="A3956" t="s">
        <v>17791</v>
      </c>
      <c r="B3956" t="s">
        <v>17794</v>
      </c>
      <c r="C3956" t="s">
        <v>17795</v>
      </c>
      <c r="D3956" t="s">
        <v>7753</v>
      </c>
      <c r="E3956" t="s">
        <v>7754</v>
      </c>
      <c r="F3956" t="s">
        <v>7969</v>
      </c>
      <c r="G3956" t="s">
        <v>7970</v>
      </c>
      <c r="H3956">
        <v>458</v>
      </c>
      <c r="I3956">
        <v>311</v>
      </c>
      <c r="J3956" s="48">
        <v>3375657.0786000001</v>
      </c>
      <c r="K3956" s="48">
        <v>1365188</v>
      </c>
      <c r="L3956">
        <v>4389.67</v>
      </c>
      <c r="M3956" t="s">
        <v>17432</v>
      </c>
      <c r="N3956" s="58">
        <v>-51043.984700000001</v>
      </c>
      <c r="O3956" s="48">
        <v>0</v>
      </c>
      <c r="P3956" s="63">
        <f t="shared" si="122"/>
        <v>2010469.0786000001</v>
      </c>
      <c r="Q3956" s="63">
        <f t="shared" si="123"/>
        <v>4389.6704772925768</v>
      </c>
    </row>
    <row r="3957" spans="1:17" x14ac:dyDescent="0.25">
      <c r="A3957" t="s">
        <v>17791</v>
      </c>
      <c r="B3957" t="s">
        <v>17794</v>
      </c>
      <c r="C3957" t="s">
        <v>17795</v>
      </c>
      <c r="D3957" t="s">
        <v>7753</v>
      </c>
      <c r="E3957" t="s">
        <v>7754</v>
      </c>
      <c r="F3957" t="s">
        <v>7971</v>
      </c>
      <c r="G3957" t="s">
        <v>7972</v>
      </c>
      <c r="H3957">
        <v>525</v>
      </c>
      <c r="I3957">
        <v>0</v>
      </c>
      <c r="J3957" s="48">
        <v>2514861.0584999998</v>
      </c>
      <c r="K3957" s="48">
        <v>0</v>
      </c>
      <c r="L3957">
        <v>4790.21</v>
      </c>
      <c r="M3957" t="s">
        <v>17432</v>
      </c>
      <c r="N3957" s="58">
        <v>-38027.705800000003</v>
      </c>
      <c r="O3957" s="48">
        <v>0</v>
      </c>
      <c r="P3957" s="63">
        <f t="shared" si="122"/>
        <v>2514861.0584999998</v>
      </c>
      <c r="Q3957" s="63">
        <f t="shared" si="123"/>
        <v>4790.2115399999993</v>
      </c>
    </row>
    <row r="3958" spans="1:17" x14ac:dyDescent="0.25">
      <c r="A3958" t="s">
        <v>17791</v>
      </c>
      <c r="B3958" t="s">
        <v>17794</v>
      </c>
      <c r="C3958" t="s">
        <v>17795</v>
      </c>
      <c r="D3958" t="s">
        <v>7753</v>
      </c>
      <c r="E3958" t="s">
        <v>7754</v>
      </c>
      <c r="F3958" t="s">
        <v>7973</v>
      </c>
      <c r="G3958" t="s">
        <v>7974</v>
      </c>
      <c r="H3958">
        <v>636</v>
      </c>
      <c r="I3958">
        <v>29</v>
      </c>
      <c r="J3958" s="48">
        <v>2792232.0649999999</v>
      </c>
      <c r="K3958" s="48">
        <v>121767</v>
      </c>
      <c r="L3958">
        <v>4198.8500000000004</v>
      </c>
      <c r="M3958" t="s">
        <v>17432</v>
      </c>
      <c r="N3958" s="58">
        <v>-42221.888299999999</v>
      </c>
      <c r="O3958" s="48">
        <v>0</v>
      </c>
      <c r="P3958" s="63">
        <f t="shared" si="122"/>
        <v>2670465.0649999999</v>
      </c>
      <c r="Q3958" s="63">
        <f t="shared" si="123"/>
        <v>4198.8444418238996</v>
      </c>
    </row>
    <row r="3959" spans="1:17" x14ac:dyDescent="0.25">
      <c r="A3959" t="s">
        <v>17791</v>
      </c>
      <c r="B3959" t="s">
        <v>17794</v>
      </c>
      <c r="C3959" t="s">
        <v>17795</v>
      </c>
      <c r="D3959" t="s">
        <v>7753</v>
      </c>
      <c r="E3959" t="s">
        <v>7754</v>
      </c>
      <c r="F3959" t="s">
        <v>7975</v>
      </c>
      <c r="G3959" t="s">
        <v>7976</v>
      </c>
      <c r="H3959">
        <v>934</v>
      </c>
      <c r="I3959">
        <v>0</v>
      </c>
      <c r="J3959" s="48">
        <v>4341436.1009999998</v>
      </c>
      <c r="K3959" s="48">
        <v>0</v>
      </c>
      <c r="L3959">
        <v>4648.22</v>
      </c>
      <c r="M3959" t="s">
        <v>17432</v>
      </c>
      <c r="N3959" s="58">
        <v>-65647.710300000006</v>
      </c>
      <c r="O3959" s="48">
        <v>0</v>
      </c>
      <c r="P3959" s="63">
        <f t="shared" si="122"/>
        <v>4341436.1009999998</v>
      </c>
      <c r="Q3959" s="63">
        <f t="shared" si="123"/>
        <v>4648.218523554604</v>
      </c>
    </row>
    <row r="3960" spans="1:17" x14ac:dyDescent="0.25">
      <c r="A3960" t="s">
        <v>17791</v>
      </c>
      <c r="B3960" t="s">
        <v>17794</v>
      </c>
      <c r="C3960" t="s">
        <v>17795</v>
      </c>
      <c r="D3960" t="s">
        <v>7753</v>
      </c>
      <c r="E3960" t="s">
        <v>7754</v>
      </c>
      <c r="F3960" t="s">
        <v>17816</v>
      </c>
      <c r="G3960" t="s">
        <v>17817</v>
      </c>
      <c r="H3960">
        <v>0</v>
      </c>
      <c r="I3960">
        <v>759</v>
      </c>
      <c r="J3960" s="48">
        <v>3635770.0846000002</v>
      </c>
      <c r="K3960" s="48">
        <v>3635770</v>
      </c>
      <c r="L3960">
        <v>4790.21</v>
      </c>
      <c r="M3960" t="s">
        <v>17432</v>
      </c>
      <c r="N3960" s="58">
        <v>-54977.1976</v>
      </c>
      <c r="O3960" s="48">
        <v>0</v>
      </c>
      <c r="P3960" s="63">
        <f t="shared" si="122"/>
        <v>8.460000017657876E-2</v>
      </c>
      <c r="Q3960" s="63" t="e">
        <f t="shared" si="123"/>
        <v>#DIV/0!</v>
      </c>
    </row>
    <row r="3961" spans="1:17" x14ac:dyDescent="0.25">
      <c r="A3961" t="s">
        <v>17791</v>
      </c>
      <c r="B3961" t="s">
        <v>17794</v>
      </c>
      <c r="C3961" t="s">
        <v>17795</v>
      </c>
      <c r="D3961" t="s">
        <v>7753</v>
      </c>
      <c r="E3961" t="s">
        <v>7754</v>
      </c>
      <c r="F3961" t="s">
        <v>7977</v>
      </c>
      <c r="G3961" t="s">
        <v>7978</v>
      </c>
      <c r="H3961">
        <v>521</v>
      </c>
      <c r="I3961">
        <v>0</v>
      </c>
      <c r="J3961" s="48">
        <v>2232299.0518999998</v>
      </c>
      <c r="K3961" s="48">
        <v>0</v>
      </c>
      <c r="L3961">
        <v>4284.6400000000003</v>
      </c>
      <c r="M3961" t="s">
        <v>17432</v>
      </c>
      <c r="N3961" s="58">
        <v>-33755.041700000002</v>
      </c>
      <c r="O3961" s="48">
        <v>0</v>
      </c>
      <c r="P3961" s="63">
        <f t="shared" si="122"/>
        <v>2232299.0518999998</v>
      </c>
      <c r="Q3961" s="63">
        <f t="shared" si="123"/>
        <v>4284.6430938579651</v>
      </c>
    </row>
    <row r="3962" spans="1:17" x14ac:dyDescent="0.25">
      <c r="A3962" t="s">
        <v>17791</v>
      </c>
      <c r="B3962" t="s">
        <v>17794</v>
      </c>
      <c r="C3962" t="s">
        <v>17795</v>
      </c>
      <c r="D3962" t="s">
        <v>7753</v>
      </c>
      <c r="E3962" t="s">
        <v>7754</v>
      </c>
      <c r="F3962" t="s">
        <v>7979</v>
      </c>
      <c r="G3962" t="s">
        <v>7980</v>
      </c>
      <c r="H3962">
        <v>224</v>
      </c>
      <c r="I3962">
        <v>0</v>
      </c>
      <c r="J3962" s="48">
        <v>1073007.0249999999</v>
      </c>
      <c r="K3962" s="48">
        <v>0</v>
      </c>
      <c r="L3962">
        <v>4790.21</v>
      </c>
      <c r="M3962" t="s">
        <v>17432</v>
      </c>
      <c r="N3962" s="58">
        <v>-16225.154500000001</v>
      </c>
      <c r="O3962" s="48">
        <v>0</v>
      </c>
      <c r="P3962" s="63">
        <f t="shared" si="122"/>
        <v>1073007.0249999999</v>
      </c>
      <c r="Q3962" s="63">
        <f t="shared" si="123"/>
        <v>4790.2099330357141</v>
      </c>
    </row>
    <row r="3963" spans="1:17" x14ac:dyDescent="0.25">
      <c r="A3963" t="s">
        <v>17791</v>
      </c>
      <c r="B3963" t="s">
        <v>17794</v>
      </c>
      <c r="C3963" t="s">
        <v>17795</v>
      </c>
      <c r="D3963" t="s">
        <v>7753</v>
      </c>
      <c r="E3963" t="s">
        <v>7754</v>
      </c>
      <c r="F3963" t="s">
        <v>7981</v>
      </c>
      <c r="G3963" t="s">
        <v>7982</v>
      </c>
      <c r="H3963">
        <v>860</v>
      </c>
      <c r="I3963">
        <v>126</v>
      </c>
      <c r="J3963" s="48">
        <v>4723148.1098999996</v>
      </c>
      <c r="K3963" s="48">
        <v>603567</v>
      </c>
      <c r="L3963">
        <v>4790.21</v>
      </c>
      <c r="M3963" t="s">
        <v>17432</v>
      </c>
      <c r="N3963" s="58">
        <v>-71419.653200000001</v>
      </c>
      <c r="O3963" s="48">
        <v>0</v>
      </c>
      <c r="P3963" s="63">
        <f t="shared" si="122"/>
        <v>4119581.1098999996</v>
      </c>
      <c r="Q3963" s="63">
        <f t="shared" si="123"/>
        <v>4790.2105929069767</v>
      </c>
    </row>
    <row r="3964" spans="1:17" x14ac:dyDescent="0.25">
      <c r="A3964" t="s">
        <v>17791</v>
      </c>
      <c r="B3964" t="s">
        <v>17794</v>
      </c>
      <c r="C3964" t="s">
        <v>17795</v>
      </c>
      <c r="D3964" t="s">
        <v>7753</v>
      </c>
      <c r="E3964" t="s">
        <v>7754</v>
      </c>
      <c r="F3964" t="s">
        <v>7983</v>
      </c>
      <c r="G3964" t="s">
        <v>7984</v>
      </c>
      <c r="H3964">
        <v>1710</v>
      </c>
      <c r="I3964">
        <v>0</v>
      </c>
      <c r="J3964" s="48">
        <v>7674181.1786000002</v>
      </c>
      <c r="K3964" s="48">
        <v>0</v>
      </c>
      <c r="L3964">
        <v>4487.83</v>
      </c>
      <c r="M3964" t="s">
        <v>17432</v>
      </c>
      <c r="N3964" s="58">
        <v>-116042.8061</v>
      </c>
      <c r="O3964" s="48">
        <v>0</v>
      </c>
      <c r="P3964" s="63">
        <f t="shared" si="122"/>
        <v>7674181.1786000002</v>
      </c>
      <c r="Q3964" s="63">
        <f t="shared" si="123"/>
        <v>4487.8252506432746</v>
      </c>
    </row>
    <row r="3965" spans="1:17" x14ac:dyDescent="0.25">
      <c r="A3965" t="s">
        <v>17791</v>
      </c>
      <c r="B3965" t="s">
        <v>17794</v>
      </c>
      <c r="C3965" t="s">
        <v>17795</v>
      </c>
      <c r="D3965" t="s">
        <v>7753</v>
      </c>
      <c r="E3965" t="s">
        <v>7754</v>
      </c>
      <c r="F3965" t="s">
        <v>7985</v>
      </c>
      <c r="G3965" t="s">
        <v>18253</v>
      </c>
      <c r="H3965">
        <v>813</v>
      </c>
      <c r="I3965">
        <v>0</v>
      </c>
      <c r="J3965" s="48">
        <v>3775527.0879000002</v>
      </c>
      <c r="K3965" s="48">
        <v>0</v>
      </c>
      <c r="L3965">
        <v>4643.9399999999996</v>
      </c>
      <c r="M3965" t="s">
        <v>17432</v>
      </c>
      <c r="N3965" s="58">
        <v>-57090.493000000002</v>
      </c>
      <c r="O3965" s="48">
        <v>0</v>
      </c>
      <c r="P3965" s="63">
        <f t="shared" si="122"/>
        <v>3775527.0879000002</v>
      </c>
      <c r="Q3965" s="63">
        <f t="shared" si="123"/>
        <v>4643.9447575645754</v>
      </c>
    </row>
    <row r="3966" spans="1:17" x14ac:dyDescent="0.25">
      <c r="A3966" t="s">
        <v>17791</v>
      </c>
      <c r="B3966" t="s">
        <v>17794</v>
      </c>
      <c r="C3966" t="s">
        <v>17795</v>
      </c>
      <c r="D3966" t="s">
        <v>7753</v>
      </c>
      <c r="E3966" t="s">
        <v>7754</v>
      </c>
      <c r="F3966" t="s">
        <v>7987</v>
      </c>
      <c r="G3966" t="s">
        <v>7988</v>
      </c>
      <c r="H3966">
        <v>476</v>
      </c>
      <c r="I3966">
        <v>0</v>
      </c>
      <c r="J3966" s="48">
        <v>2280140.0531000001</v>
      </c>
      <c r="K3966" s="48">
        <v>0</v>
      </c>
      <c r="L3966">
        <v>4790.21</v>
      </c>
      <c r="M3966" t="s">
        <v>17432</v>
      </c>
      <c r="N3966" s="58">
        <v>-34478.453300000001</v>
      </c>
      <c r="O3966" s="48">
        <v>0</v>
      </c>
      <c r="P3966" s="63">
        <f t="shared" si="122"/>
        <v>2280140.0531000001</v>
      </c>
      <c r="Q3966" s="63">
        <f t="shared" si="123"/>
        <v>4790.2101955882354</v>
      </c>
    </row>
    <row r="3967" spans="1:17" x14ac:dyDescent="0.25">
      <c r="A3967" t="s">
        <v>17791</v>
      </c>
      <c r="B3967" t="s">
        <v>17794</v>
      </c>
      <c r="C3967" t="s">
        <v>17795</v>
      </c>
      <c r="D3967" t="s">
        <v>7753</v>
      </c>
      <c r="E3967" t="s">
        <v>7754</v>
      </c>
      <c r="F3967" t="s">
        <v>7989</v>
      </c>
      <c r="G3967" t="s">
        <v>7990</v>
      </c>
      <c r="H3967">
        <v>749</v>
      </c>
      <c r="I3967">
        <v>0</v>
      </c>
      <c r="J3967" s="48">
        <v>3393493.0789999999</v>
      </c>
      <c r="K3967" s="48">
        <v>0</v>
      </c>
      <c r="L3967">
        <v>4530.7</v>
      </c>
      <c r="M3967" t="s">
        <v>17432</v>
      </c>
      <c r="N3967" s="58">
        <v>-51313.681100000002</v>
      </c>
      <c r="O3967" s="48">
        <v>0</v>
      </c>
      <c r="P3967" s="63">
        <f t="shared" si="122"/>
        <v>3393493.0789999999</v>
      </c>
      <c r="Q3967" s="63">
        <f t="shared" si="123"/>
        <v>4530.6983698264348</v>
      </c>
    </row>
    <row r="3968" spans="1:17" x14ac:dyDescent="0.25">
      <c r="A3968" t="s">
        <v>17791</v>
      </c>
      <c r="B3968" t="s">
        <v>17794</v>
      </c>
      <c r="C3968" t="s">
        <v>17795</v>
      </c>
      <c r="D3968" t="s">
        <v>7753</v>
      </c>
      <c r="E3968" t="s">
        <v>7754</v>
      </c>
      <c r="F3968" t="s">
        <v>17818</v>
      </c>
      <c r="G3968" t="s">
        <v>17819</v>
      </c>
      <c r="H3968">
        <v>0</v>
      </c>
      <c r="I3968">
        <v>593</v>
      </c>
      <c r="J3968" s="48">
        <v>2840595.0660999999</v>
      </c>
      <c r="K3968" s="48">
        <v>2840595</v>
      </c>
      <c r="L3968">
        <v>4790.21</v>
      </c>
      <c r="M3968" t="s">
        <v>17432</v>
      </c>
      <c r="N3968" s="58">
        <v>-42953.199099999998</v>
      </c>
      <c r="O3968" s="48">
        <v>0</v>
      </c>
      <c r="P3968" s="63">
        <f t="shared" si="122"/>
        <v>6.6099999938160181E-2</v>
      </c>
      <c r="Q3968" s="63" t="e">
        <f t="shared" si="123"/>
        <v>#DIV/0!</v>
      </c>
    </row>
    <row r="3969" spans="1:17" x14ac:dyDescent="0.25">
      <c r="A3969" t="s">
        <v>17791</v>
      </c>
      <c r="B3969" t="s">
        <v>17794</v>
      </c>
      <c r="C3969" t="s">
        <v>17795</v>
      </c>
      <c r="D3969" t="s">
        <v>7753</v>
      </c>
      <c r="E3969" t="s">
        <v>7754</v>
      </c>
      <c r="F3969" t="s">
        <v>7991</v>
      </c>
      <c r="G3969" t="s">
        <v>7992</v>
      </c>
      <c r="H3969">
        <v>268</v>
      </c>
      <c r="I3969">
        <v>73</v>
      </c>
      <c r="J3969" s="48">
        <v>1425665.0331999999</v>
      </c>
      <c r="K3969" s="48">
        <v>305201</v>
      </c>
      <c r="L3969">
        <v>4180.84</v>
      </c>
      <c r="M3969" t="s">
        <v>17432</v>
      </c>
      <c r="N3969" s="58">
        <v>-21557.7559</v>
      </c>
      <c r="O3969" s="48">
        <v>0</v>
      </c>
      <c r="P3969" s="63">
        <f t="shared" si="122"/>
        <v>1120464.0331999999</v>
      </c>
      <c r="Q3969" s="63">
        <f t="shared" si="123"/>
        <v>4180.8359447761195</v>
      </c>
    </row>
    <row r="3970" spans="1:17" x14ac:dyDescent="0.25">
      <c r="A3970" t="s">
        <v>17791</v>
      </c>
      <c r="B3970" t="s">
        <v>17794</v>
      </c>
      <c r="C3970" t="s">
        <v>17795</v>
      </c>
      <c r="D3970" t="s">
        <v>7753</v>
      </c>
      <c r="E3970" t="s">
        <v>7754</v>
      </c>
      <c r="F3970" t="s">
        <v>7993</v>
      </c>
      <c r="G3970" t="s">
        <v>7994</v>
      </c>
      <c r="H3970">
        <v>414</v>
      </c>
      <c r="I3970">
        <v>0</v>
      </c>
      <c r="J3970" s="48">
        <v>1922593.0447</v>
      </c>
      <c r="K3970" s="48">
        <v>0</v>
      </c>
      <c r="L3970">
        <v>4643.9399999999996</v>
      </c>
      <c r="M3970" t="s">
        <v>17432</v>
      </c>
      <c r="N3970" s="58">
        <v>-29071.911499999998</v>
      </c>
      <c r="O3970" s="48">
        <v>0</v>
      </c>
      <c r="P3970" s="63">
        <f t="shared" si="122"/>
        <v>1922593.0447</v>
      </c>
      <c r="Q3970" s="63">
        <f t="shared" si="123"/>
        <v>4643.9445524154589</v>
      </c>
    </row>
    <row r="3971" spans="1:17" x14ac:dyDescent="0.25">
      <c r="A3971" t="s">
        <v>17791</v>
      </c>
      <c r="B3971" t="s">
        <v>17794</v>
      </c>
      <c r="C3971" t="s">
        <v>17795</v>
      </c>
      <c r="D3971" t="s">
        <v>7753</v>
      </c>
      <c r="E3971" t="s">
        <v>7754</v>
      </c>
      <c r="F3971" t="s">
        <v>17820</v>
      </c>
      <c r="G3971" t="s">
        <v>17821</v>
      </c>
      <c r="H3971">
        <v>741</v>
      </c>
      <c r="I3971">
        <v>0</v>
      </c>
      <c r="J3971" s="48">
        <v>3263484.0759000001</v>
      </c>
      <c r="K3971" s="48">
        <v>0</v>
      </c>
      <c r="L3971">
        <v>4404.16</v>
      </c>
      <c r="M3971" t="s">
        <v>17432</v>
      </c>
      <c r="N3971" s="58">
        <v>-49347.7912</v>
      </c>
      <c r="O3971" s="48">
        <v>0</v>
      </c>
      <c r="P3971" s="63">
        <f t="shared" si="122"/>
        <v>3263484.0759000001</v>
      </c>
      <c r="Q3971" s="63">
        <f t="shared" si="123"/>
        <v>4404.162045748988</v>
      </c>
    </row>
    <row r="3972" spans="1:17" x14ac:dyDescent="0.25">
      <c r="A3972" t="s">
        <v>17791</v>
      </c>
      <c r="B3972" t="s">
        <v>17794</v>
      </c>
      <c r="C3972" t="s">
        <v>17795</v>
      </c>
      <c r="D3972" t="s">
        <v>7753</v>
      </c>
      <c r="E3972" t="s">
        <v>7754</v>
      </c>
      <c r="F3972" t="s">
        <v>17822</v>
      </c>
      <c r="G3972" t="s">
        <v>17823</v>
      </c>
      <c r="H3972">
        <v>894</v>
      </c>
      <c r="I3972">
        <v>0</v>
      </c>
      <c r="J3972" s="48">
        <v>3838388.0893000001</v>
      </c>
      <c r="K3972" s="48">
        <v>0</v>
      </c>
      <c r="L3972">
        <v>4293.5</v>
      </c>
      <c r="M3972" t="s">
        <v>17432</v>
      </c>
      <c r="N3972" s="58">
        <v>-58041.030899999998</v>
      </c>
      <c r="O3972" s="48">
        <v>0</v>
      </c>
      <c r="P3972" s="63">
        <f t="shared" ref="P3972:P4035" si="124">J3972-K3972</f>
        <v>3838388.0893000001</v>
      </c>
      <c r="Q3972" s="63">
        <f t="shared" ref="Q3972:Q4035" si="125">P3972/H3972</f>
        <v>4293.4989813199109</v>
      </c>
    </row>
    <row r="3973" spans="1:17" x14ac:dyDescent="0.25">
      <c r="A3973" t="s">
        <v>17791</v>
      </c>
      <c r="B3973" t="s">
        <v>17794</v>
      </c>
      <c r="C3973" t="s">
        <v>17795</v>
      </c>
      <c r="D3973" t="s">
        <v>7753</v>
      </c>
      <c r="E3973" t="s">
        <v>7754</v>
      </c>
      <c r="F3973" t="s">
        <v>7995</v>
      </c>
      <c r="G3973" t="s">
        <v>7996</v>
      </c>
      <c r="H3973">
        <v>104</v>
      </c>
      <c r="I3973">
        <v>19</v>
      </c>
      <c r="J3973" s="48">
        <v>239072.0056</v>
      </c>
      <c r="K3973" s="48">
        <v>36930</v>
      </c>
      <c r="L3973">
        <v>1943.67</v>
      </c>
      <c r="M3973" t="s">
        <v>17432</v>
      </c>
      <c r="N3973" s="58">
        <v>-3615.0500999999999</v>
      </c>
      <c r="O3973" s="48">
        <v>0</v>
      </c>
      <c r="P3973" s="63">
        <f t="shared" si="124"/>
        <v>202142.0056</v>
      </c>
      <c r="Q3973" s="63">
        <f t="shared" si="125"/>
        <v>1943.6731307692307</v>
      </c>
    </row>
    <row r="3974" spans="1:17" x14ac:dyDescent="0.25">
      <c r="A3974" t="s">
        <v>17791</v>
      </c>
      <c r="B3974" t="s">
        <v>17794</v>
      </c>
      <c r="C3974" t="s">
        <v>17795</v>
      </c>
      <c r="D3974" t="s">
        <v>7753</v>
      </c>
      <c r="E3974" t="s">
        <v>7754</v>
      </c>
      <c r="F3974" t="s">
        <v>7997</v>
      </c>
      <c r="G3974" t="s">
        <v>7998</v>
      </c>
      <c r="H3974">
        <v>830</v>
      </c>
      <c r="I3974">
        <v>0</v>
      </c>
      <c r="J3974" s="48">
        <v>3854474.0896999999</v>
      </c>
      <c r="K3974" s="48">
        <v>0</v>
      </c>
      <c r="L3974">
        <v>4643.9399999999996</v>
      </c>
      <c r="M3974" t="s">
        <v>17432</v>
      </c>
      <c r="N3974" s="58">
        <v>-58284.267099999997</v>
      </c>
      <c r="O3974" s="48">
        <v>0</v>
      </c>
      <c r="P3974" s="63">
        <f t="shared" si="124"/>
        <v>3854474.0896999999</v>
      </c>
      <c r="Q3974" s="63">
        <f t="shared" si="125"/>
        <v>4643.9446863855419</v>
      </c>
    </row>
    <row r="3975" spans="1:17" x14ac:dyDescent="0.25">
      <c r="A3975" t="s">
        <v>17791</v>
      </c>
      <c r="B3975" t="s">
        <v>17794</v>
      </c>
      <c r="C3975" t="s">
        <v>17795</v>
      </c>
      <c r="D3975" t="s">
        <v>7753</v>
      </c>
      <c r="E3975" t="s">
        <v>7754</v>
      </c>
      <c r="F3975" t="s">
        <v>7999</v>
      </c>
      <c r="G3975" t="s">
        <v>8000</v>
      </c>
      <c r="H3975">
        <v>20</v>
      </c>
      <c r="I3975">
        <v>125</v>
      </c>
      <c r="J3975" s="48">
        <v>273227.00640000001</v>
      </c>
      <c r="K3975" s="48">
        <v>235541</v>
      </c>
      <c r="L3975">
        <v>1884.32</v>
      </c>
      <c r="M3975" t="s">
        <v>17432</v>
      </c>
      <c r="N3975" s="58">
        <v>-4131.5178999999998</v>
      </c>
      <c r="O3975" s="48">
        <v>0</v>
      </c>
      <c r="P3975" s="63">
        <f t="shared" si="124"/>
        <v>37686.006400000013</v>
      </c>
      <c r="Q3975" s="63">
        <f t="shared" si="125"/>
        <v>1884.3003200000007</v>
      </c>
    </row>
    <row r="3976" spans="1:17" x14ac:dyDescent="0.25">
      <c r="A3976" t="s">
        <v>17791</v>
      </c>
      <c r="B3976" t="s">
        <v>17794</v>
      </c>
      <c r="C3976" t="s">
        <v>17795</v>
      </c>
      <c r="D3976" t="s">
        <v>7753</v>
      </c>
      <c r="E3976" t="s">
        <v>7754</v>
      </c>
      <c r="F3976" t="s">
        <v>8001</v>
      </c>
      <c r="G3976" t="s">
        <v>8002</v>
      </c>
      <c r="H3976">
        <v>1424</v>
      </c>
      <c r="I3976">
        <v>0</v>
      </c>
      <c r="J3976" s="48">
        <v>2683276.0624000002</v>
      </c>
      <c r="K3976" s="48">
        <v>0</v>
      </c>
      <c r="L3976">
        <v>1884.32</v>
      </c>
      <c r="M3976" t="s">
        <v>17432</v>
      </c>
      <c r="N3976" s="58">
        <v>-40574.354599999999</v>
      </c>
      <c r="O3976" s="48">
        <v>0</v>
      </c>
      <c r="P3976" s="63">
        <f t="shared" si="124"/>
        <v>2683276.0624000002</v>
      </c>
      <c r="Q3976" s="63">
        <f t="shared" si="125"/>
        <v>1884.3230775280899</v>
      </c>
    </row>
    <row r="3977" spans="1:17" x14ac:dyDescent="0.25">
      <c r="A3977" t="s">
        <v>17791</v>
      </c>
      <c r="B3977" t="s">
        <v>17794</v>
      </c>
      <c r="C3977" t="s">
        <v>17795</v>
      </c>
      <c r="D3977" t="s">
        <v>7753</v>
      </c>
      <c r="E3977" t="s">
        <v>7754</v>
      </c>
      <c r="F3977" t="s">
        <v>8003</v>
      </c>
      <c r="G3977" t="s">
        <v>8004</v>
      </c>
      <c r="H3977">
        <v>1611</v>
      </c>
      <c r="I3977">
        <v>0</v>
      </c>
      <c r="J3977" s="48">
        <v>3035645.0706000002</v>
      </c>
      <c r="K3977" s="48">
        <v>0</v>
      </c>
      <c r="L3977">
        <v>1884.32</v>
      </c>
      <c r="M3977" t="s">
        <v>17432</v>
      </c>
      <c r="N3977" s="58">
        <v>-45902.588000000003</v>
      </c>
      <c r="O3977" s="48">
        <v>0</v>
      </c>
      <c r="P3977" s="63">
        <f t="shared" si="124"/>
        <v>3035645.0706000002</v>
      </c>
      <c r="Q3977" s="63">
        <f t="shared" si="125"/>
        <v>1884.3234454376166</v>
      </c>
    </row>
    <row r="3978" spans="1:17" x14ac:dyDescent="0.25">
      <c r="A3978" t="s">
        <v>17791</v>
      </c>
      <c r="B3978" t="s">
        <v>17794</v>
      </c>
      <c r="C3978" t="s">
        <v>17795</v>
      </c>
      <c r="D3978" t="s">
        <v>7753</v>
      </c>
      <c r="E3978" t="s">
        <v>7754</v>
      </c>
      <c r="F3978" t="s">
        <v>8005</v>
      </c>
      <c r="G3978" t="s">
        <v>8006</v>
      </c>
      <c r="H3978">
        <v>1068</v>
      </c>
      <c r="I3978">
        <v>0</v>
      </c>
      <c r="J3978" s="48">
        <v>2075842.0482999999</v>
      </c>
      <c r="K3978" s="48">
        <v>0</v>
      </c>
      <c r="L3978">
        <v>1943.67</v>
      </c>
      <c r="M3978" t="s">
        <v>17432</v>
      </c>
      <c r="N3978" s="58">
        <v>-31389.2153</v>
      </c>
      <c r="O3978" s="48">
        <v>0</v>
      </c>
      <c r="P3978" s="63">
        <f t="shared" si="124"/>
        <v>2075842.0482999999</v>
      </c>
      <c r="Q3978" s="63">
        <f t="shared" si="125"/>
        <v>1943.6723298689137</v>
      </c>
    </row>
    <row r="3979" spans="1:17" x14ac:dyDescent="0.25">
      <c r="A3979" t="s">
        <v>17791</v>
      </c>
      <c r="B3979" t="s">
        <v>17794</v>
      </c>
      <c r="C3979" t="s">
        <v>17795</v>
      </c>
      <c r="D3979" t="s">
        <v>7753</v>
      </c>
      <c r="E3979" t="s">
        <v>7754</v>
      </c>
      <c r="F3979" t="s">
        <v>8007</v>
      </c>
      <c r="G3979" t="s">
        <v>8008</v>
      </c>
      <c r="H3979">
        <v>1393</v>
      </c>
      <c r="I3979">
        <v>0</v>
      </c>
      <c r="J3979" s="48">
        <v>2707535.0630000001</v>
      </c>
      <c r="K3979" s="48">
        <v>0</v>
      </c>
      <c r="L3979">
        <v>1943.67</v>
      </c>
      <c r="M3979" t="s">
        <v>17432</v>
      </c>
      <c r="N3979" s="58">
        <v>-40941.176899999999</v>
      </c>
      <c r="O3979" s="48">
        <v>0</v>
      </c>
      <c r="P3979" s="63">
        <f t="shared" si="124"/>
        <v>2707535.0630000001</v>
      </c>
      <c r="Q3979" s="63">
        <f t="shared" si="125"/>
        <v>1943.6719763101221</v>
      </c>
    </row>
    <row r="3980" spans="1:17" x14ac:dyDescent="0.25">
      <c r="A3980" t="s">
        <v>17791</v>
      </c>
      <c r="B3980" t="s">
        <v>17794</v>
      </c>
      <c r="C3980" t="s">
        <v>17795</v>
      </c>
      <c r="D3980" t="s">
        <v>7753</v>
      </c>
      <c r="E3980" t="s">
        <v>7754</v>
      </c>
      <c r="F3980" t="s">
        <v>8009</v>
      </c>
      <c r="G3980" t="s">
        <v>8010</v>
      </c>
      <c r="H3980">
        <v>1011</v>
      </c>
      <c r="I3980">
        <v>0</v>
      </c>
      <c r="J3980" s="48">
        <v>1965053.0456999999</v>
      </c>
      <c r="K3980" s="48">
        <v>0</v>
      </c>
      <c r="L3980">
        <v>1943.67</v>
      </c>
      <c r="M3980" t="s">
        <v>17432</v>
      </c>
      <c r="N3980" s="58">
        <v>-29713.948199999999</v>
      </c>
      <c r="O3980" s="48">
        <v>0</v>
      </c>
      <c r="P3980" s="63">
        <f t="shared" si="124"/>
        <v>1965053.0456999999</v>
      </c>
      <c r="Q3980" s="63">
        <f t="shared" si="125"/>
        <v>1943.672646587537</v>
      </c>
    </row>
    <row r="3981" spans="1:17" x14ac:dyDescent="0.25">
      <c r="A3981" t="s">
        <v>17791</v>
      </c>
      <c r="B3981" t="s">
        <v>17794</v>
      </c>
      <c r="C3981" t="s">
        <v>17795</v>
      </c>
      <c r="D3981" t="s">
        <v>7753</v>
      </c>
      <c r="E3981" t="s">
        <v>7754</v>
      </c>
      <c r="F3981" t="s">
        <v>8011</v>
      </c>
      <c r="G3981" t="s">
        <v>8012</v>
      </c>
      <c r="H3981">
        <v>1269</v>
      </c>
      <c r="I3981">
        <v>0</v>
      </c>
      <c r="J3981" s="48">
        <v>2466520.0573999998</v>
      </c>
      <c r="K3981" s="48">
        <v>0</v>
      </c>
      <c r="L3981">
        <v>1943.67</v>
      </c>
      <c r="M3981" t="s">
        <v>17432</v>
      </c>
      <c r="N3981" s="58">
        <v>-37296.736199999999</v>
      </c>
      <c r="O3981" s="48">
        <v>0</v>
      </c>
      <c r="P3981" s="63">
        <f t="shared" si="124"/>
        <v>2466520.0573999998</v>
      </c>
      <c r="Q3981" s="63">
        <f t="shared" si="125"/>
        <v>1943.6722280535853</v>
      </c>
    </row>
    <row r="3982" spans="1:17" x14ac:dyDescent="0.25">
      <c r="A3982" t="s">
        <v>17791</v>
      </c>
      <c r="B3982" t="s">
        <v>17794</v>
      </c>
      <c r="C3982" t="s">
        <v>17795</v>
      </c>
      <c r="D3982" t="s">
        <v>7753</v>
      </c>
      <c r="E3982" t="s">
        <v>7754</v>
      </c>
      <c r="F3982" t="s">
        <v>8013</v>
      </c>
      <c r="G3982" t="s">
        <v>8014</v>
      </c>
      <c r="H3982">
        <v>796</v>
      </c>
      <c r="I3982">
        <v>0</v>
      </c>
      <c r="J3982" s="48">
        <v>1499921.0349000001</v>
      </c>
      <c r="K3982" s="48">
        <v>0</v>
      </c>
      <c r="L3982">
        <v>1884.32</v>
      </c>
      <c r="M3982" t="s">
        <v>17432</v>
      </c>
      <c r="N3982" s="58">
        <v>-22680.608400000001</v>
      </c>
      <c r="O3982" s="48">
        <v>0</v>
      </c>
      <c r="P3982" s="63">
        <f t="shared" si="124"/>
        <v>1499921.0349000001</v>
      </c>
      <c r="Q3982" s="63">
        <f t="shared" si="125"/>
        <v>1884.3229081658292</v>
      </c>
    </row>
    <row r="3983" spans="1:17" x14ac:dyDescent="0.25">
      <c r="A3983" t="s">
        <v>17791</v>
      </c>
      <c r="B3983" t="s">
        <v>17794</v>
      </c>
      <c r="C3983" t="s">
        <v>17795</v>
      </c>
      <c r="D3983" t="s">
        <v>7753</v>
      </c>
      <c r="E3983" t="s">
        <v>7754</v>
      </c>
      <c r="F3983" t="s">
        <v>8015</v>
      </c>
      <c r="G3983" t="s">
        <v>8016</v>
      </c>
      <c r="H3983">
        <v>619</v>
      </c>
      <c r="I3983">
        <v>0</v>
      </c>
      <c r="J3983" s="48">
        <v>1203133.0279999999</v>
      </c>
      <c r="K3983" s="48">
        <v>0</v>
      </c>
      <c r="L3983">
        <v>1943.67</v>
      </c>
      <c r="M3983" t="s">
        <v>17432</v>
      </c>
      <c r="N3983" s="58">
        <v>-18192.812999999998</v>
      </c>
      <c r="O3983" s="48">
        <v>0</v>
      </c>
      <c r="P3983" s="63">
        <f t="shared" si="124"/>
        <v>1203133.0279999999</v>
      </c>
      <c r="Q3983" s="63">
        <f t="shared" si="125"/>
        <v>1943.6720969305329</v>
      </c>
    </row>
    <row r="3984" spans="1:17" x14ac:dyDescent="0.25">
      <c r="A3984" t="s">
        <v>17791</v>
      </c>
      <c r="B3984" t="s">
        <v>17794</v>
      </c>
      <c r="C3984" t="s">
        <v>17795</v>
      </c>
      <c r="D3984" t="s">
        <v>7753</v>
      </c>
      <c r="E3984" t="s">
        <v>7754</v>
      </c>
      <c r="F3984" t="s">
        <v>8017</v>
      </c>
      <c r="G3984" t="s">
        <v>8018</v>
      </c>
      <c r="H3984">
        <v>934</v>
      </c>
      <c r="I3984">
        <v>0</v>
      </c>
      <c r="J3984" s="48">
        <v>1815390.0422</v>
      </c>
      <c r="K3984" s="48">
        <v>0</v>
      </c>
      <c r="L3984">
        <v>1943.67</v>
      </c>
      <c r="M3984" t="s">
        <v>17432</v>
      </c>
      <c r="N3984" s="58">
        <v>-27450.8681</v>
      </c>
      <c r="O3984" s="48">
        <v>0</v>
      </c>
      <c r="P3984" s="63">
        <f t="shared" si="124"/>
        <v>1815390.0422</v>
      </c>
      <c r="Q3984" s="63">
        <f t="shared" si="125"/>
        <v>1943.6724220556746</v>
      </c>
    </row>
    <row r="3985" spans="1:17" x14ac:dyDescent="0.25">
      <c r="A3985" t="s">
        <v>17791</v>
      </c>
      <c r="B3985" t="s">
        <v>17794</v>
      </c>
      <c r="C3985" t="s">
        <v>17795</v>
      </c>
      <c r="D3985" t="s">
        <v>7753</v>
      </c>
      <c r="E3985" t="s">
        <v>7754</v>
      </c>
      <c r="F3985" t="s">
        <v>8019</v>
      </c>
      <c r="G3985" t="s">
        <v>8020</v>
      </c>
      <c r="H3985">
        <v>553</v>
      </c>
      <c r="I3985">
        <v>0</v>
      </c>
      <c r="J3985" s="48">
        <v>1033826.0241</v>
      </c>
      <c r="K3985" s="48">
        <v>0</v>
      </c>
      <c r="L3985">
        <v>1869.49</v>
      </c>
      <c r="M3985" t="s">
        <v>17432</v>
      </c>
      <c r="N3985" s="58">
        <v>-15632.6854</v>
      </c>
      <c r="O3985" s="48">
        <v>0</v>
      </c>
      <c r="P3985" s="63">
        <f t="shared" si="124"/>
        <v>1033826.0241</v>
      </c>
      <c r="Q3985" s="63">
        <f t="shared" si="125"/>
        <v>1869.4864811934901</v>
      </c>
    </row>
    <row r="3986" spans="1:17" x14ac:dyDescent="0.25">
      <c r="A3986" t="s">
        <v>17791</v>
      </c>
      <c r="B3986" t="s">
        <v>17794</v>
      </c>
      <c r="C3986" t="s">
        <v>17795</v>
      </c>
      <c r="D3986" t="s">
        <v>7753</v>
      </c>
      <c r="E3986" t="s">
        <v>7754</v>
      </c>
      <c r="F3986" t="s">
        <v>8021</v>
      </c>
      <c r="G3986" t="s">
        <v>8022</v>
      </c>
      <c r="H3986">
        <v>357</v>
      </c>
      <c r="I3986">
        <v>0</v>
      </c>
      <c r="J3986" s="48">
        <v>693891.01610000001</v>
      </c>
      <c r="K3986" s="48">
        <v>0</v>
      </c>
      <c r="L3986">
        <v>1943.67</v>
      </c>
      <c r="M3986" t="s">
        <v>17432</v>
      </c>
      <c r="N3986" s="58">
        <v>-10492.4624</v>
      </c>
      <c r="O3986" s="48">
        <v>0</v>
      </c>
      <c r="P3986" s="63">
        <f t="shared" si="124"/>
        <v>693891.01610000001</v>
      </c>
      <c r="Q3986" s="63">
        <f t="shared" si="125"/>
        <v>1943.6723140056022</v>
      </c>
    </row>
    <row r="3987" spans="1:17" x14ac:dyDescent="0.25">
      <c r="A3987" t="s">
        <v>17791</v>
      </c>
      <c r="B3987" t="s">
        <v>17794</v>
      </c>
      <c r="C3987" t="s">
        <v>17795</v>
      </c>
      <c r="D3987" t="s">
        <v>7753</v>
      </c>
      <c r="E3987" t="s">
        <v>7754</v>
      </c>
      <c r="F3987" t="s">
        <v>8023</v>
      </c>
      <c r="G3987" t="s">
        <v>8024</v>
      </c>
      <c r="H3987">
        <v>149</v>
      </c>
      <c r="I3987">
        <v>0</v>
      </c>
      <c r="J3987" s="48">
        <v>289607.00670000003</v>
      </c>
      <c r="K3987" s="48">
        <v>0</v>
      </c>
      <c r="L3987">
        <v>1943.67</v>
      </c>
      <c r="M3987" t="s">
        <v>17432</v>
      </c>
      <c r="N3987" s="58">
        <v>-4379.2070000000003</v>
      </c>
      <c r="O3987" s="48">
        <v>0</v>
      </c>
      <c r="P3987" s="63">
        <f t="shared" si="124"/>
        <v>289607.00670000003</v>
      </c>
      <c r="Q3987" s="63">
        <f t="shared" si="125"/>
        <v>1943.6711859060404</v>
      </c>
    </row>
    <row r="3988" spans="1:17" x14ac:dyDescent="0.25">
      <c r="A3988" t="s">
        <v>17791</v>
      </c>
      <c r="B3988" t="s">
        <v>17794</v>
      </c>
      <c r="C3988" t="s">
        <v>17795</v>
      </c>
      <c r="D3988" t="s">
        <v>7753</v>
      </c>
      <c r="E3988" t="s">
        <v>7754</v>
      </c>
      <c r="F3988" t="s">
        <v>17824</v>
      </c>
      <c r="G3988" t="s">
        <v>17825</v>
      </c>
      <c r="H3988">
        <v>559</v>
      </c>
      <c r="I3988">
        <v>0</v>
      </c>
      <c r="J3988" s="48">
        <v>1086513.0253000001</v>
      </c>
      <c r="K3988" s="48">
        <v>0</v>
      </c>
      <c r="L3988">
        <v>1943.67</v>
      </c>
      <c r="M3988" t="s">
        <v>17432</v>
      </c>
      <c r="N3988" s="58">
        <v>-16429.373899999999</v>
      </c>
      <c r="O3988" s="48">
        <v>0</v>
      </c>
      <c r="P3988" s="63">
        <f t="shared" si="124"/>
        <v>1086513.0253000001</v>
      </c>
      <c r="Q3988" s="63">
        <f t="shared" si="125"/>
        <v>1943.6726749552774</v>
      </c>
    </row>
    <row r="3989" spans="1:17" x14ac:dyDescent="0.25">
      <c r="A3989" t="s">
        <v>17791</v>
      </c>
      <c r="B3989" t="s">
        <v>17794</v>
      </c>
      <c r="C3989" t="s">
        <v>17795</v>
      </c>
      <c r="D3989" t="s">
        <v>7753</v>
      </c>
      <c r="E3989" t="s">
        <v>7754</v>
      </c>
      <c r="F3989" t="s">
        <v>8025</v>
      </c>
      <c r="G3989" t="s">
        <v>8026</v>
      </c>
      <c r="H3989">
        <v>21</v>
      </c>
      <c r="I3989">
        <v>0</v>
      </c>
      <c r="J3989" s="48">
        <v>39571.000899999999</v>
      </c>
      <c r="K3989" s="48">
        <v>0</v>
      </c>
      <c r="L3989">
        <v>1884.33</v>
      </c>
      <c r="M3989" t="s">
        <v>17432</v>
      </c>
      <c r="N3989" s="58">
        <v>-598.3578</v>
      </c>
      <c r="O3989" s="48">
        <v>0</v>
      </c>
      <c r="P3989" s="63">
        <f t="shared" si="124"/>
        <v>39571.000899999999</v>
      </c>
      <c r="Q3989" s="63">
        <f t="shared" si="125"/>
        <v>1884.3333761904762</v>
      </c>
    </row>
    <row r="3990" spans="1:17" x14ac:dyDescent="0.25">
      <c r="A3990" t="s">
        <v>17791</v>
      </c>
      <c r="B3990" t="s">
        <v>17794</v>
      </c>
      <c r="C3990" t="s">
        <v>17795</v>
      </c>
      <c r="D3990" t="s">
        <v>7753</v>
      </c>
      <c r="E3990" t="s">
        <v>7754</v>
      </c>
      <c r="F3990" t="s">
        <v>8027</v>
      </c>
      <c r="G3990" t="s">
        <v>8028</v>
      </c>
      <c r="H3990">
        <v>38</v>
      </c>
      <c r="I3990">
        <v>0</v>
      </c>
      <c r="J3990" s="48">
        <v>73860.001699999993</v>
      </c>
      <c r="K3990" s="48">
        <v>0</v>
      </c>
      <c r="L3990">
        <v>1943.68</v>
      </c>
      <c r="M3990" t="s">
        <v>17432</v>
      </c>
      <c r="N3990" s="58">
        <v>-1116.8447000000001</v>
      </c>
      <c r="O3990" s="48">
        <v>0</v>
      </c>
      <c r="P3990" s="63">
        <f t="shared" si="124"/>
        <v>73860.001699999993</v>
      </c>
      <c r="Q3990" s="63">
        <f t="shared" si="125"/>
        <v>1943.6842552631576</v>
      </c>
    </row>
    <row r="3991" spans="1:17" x14ac:dyDescent="0.25">
      <c r="A3991" t="s">
        <v>17791</v>
      </c>
      <c r="B3991" t="s">
        <v>17794</v>
      </c>
      <c r="C3991" t="s">
        <v>17795</v>
      </c>
      <c r="D3991" t="s">
        <v>7753</v>
      </c>
      <c r="E3991" t="s">
        <v>7754</v>
      </c>
      <c r="F3991" t="s">
        <v>8029</v>
      </c>
      <c r="G3991" t="s">
        <v>8030</v>
      </c>
      <c r="H3991">
        <v>42</v>
      </c>
      <c r="I3991">
        <v>0</v>
      </c>
      <c r="J3991" s="48">
        <v>81634.001900000003</v>
      </c>
      <c r="K3991" s="48">
        <v>0</v>
      </c>
      <c r="L3991">
        <v>1943.67</v>
      </c>
      <c r="M3991" t="s">
        <v>17432</v>
      </c>
      <c r="N3991" s="58">
        <v>-1234.4073000000001</v>
      </c>
      <c r="O3991" s="48">
        <v>0</v>
      </c>
      <c r="P3991" s="63">
        <f t="shared" si="124"/>
        <v>81634.001900000003</v>
      </c>
      <c r="Q3991" s="63">
        <f t="shared" si="125"/>
        <v>1943.666711904762</v>
      </c>
    </row>
    <row r="3992" spans="1:17" x14ac:dyDescent="0.25">
      <c r="A3992" t="s">
        <v>17791</v>
      </c>
      <c r="B3992" t="s">
        <v>17794</v>
      </c>
      <c r="C3992" t="s">
        <v>17795</v>
      </c>
      <c r="D3992" t="s">
        <v>7753</v>
      </c>
      <c r="E3992" t="s">
        <v>7754</v>
      </c>
      <c r="F3992" t="s">
        <v>8031</v>
      </c>
      <c r="G3992" t="s">
        <v>8032</v>
      </c>
      <c r="H3992">
        <v>147</v>
      </c>
      <c r="I3992">
        <v>0</v>
      </c>
      <c r="J3992" s="48">
        <v>285720.00660000002</v>
      </c>
      <c r="K3992" s="48">
        <v>0</v>
      </c>
      <c r="L3992">
        <v>1943.67</v>
      </c>
      <c r="M3992" t="s">
        <v>17432</v>
      </c>
      <c r="N3992" s="58">
        <v>-4320.4256999999998</v>
      </c>
      <c r="O3992" s="48">
        <v>0</v>
      </c>
      <c r="P3992" s="63">
        <f t="shared" si="124"/>
        <v>285720.00660000002</v>
      </c>
      <c r="Q3992" s="63">
        <f t="shared" si="125"/>
        <v>1943.6735142857144</v>
      </c>
    </row>
    <row r="3993" spans="1:17" x14ac:dyDescent="0.25">
      <c r="A3993" t="s">
        <v>17791</v>
      </c>
      <c r="B3993" t="s">
        <v>17794</v>
      </c>
      <c r="C3993" t="s">
        <v>17795</v>
      </c>
      <c r="D3993" t="s">
        <v>8034</v>
      </c>
      <c r="E3993" t="s">
        <v>8035</v>
      </c>
      <c r="F3993" t="s">
        <v>8033</v>
      </c>
      <c r="G3993" t="s">
        <v>8036</v>
      </c>
      <c r="H3993">
        <v>149</v>
      </c>
      <c r="I3993">
        <v>0</v>
      </c>
      <c r="J3993" s="48">
        <v>311665</v>
      </c>
      <c r="K3993" s="48">
        <v>0</v>
      </c>
      <c r="L3993">
        <v>2091.71</v>
      </c>
      <c r="M3993" t="s">
        <v>17432</v>
      </c>
      <c r="N3993" s="58">
        <v>-4712.7469000000001</v>
      </c>
      <c r="O3993" s="48">
        <v>0</v>
      </c>
      <c r="P3993" s="63">
        <f t="shared" si="124"/>
        <v>311665</v>
      </c>
      <c r="Q3993" s="63">
        <f t="shared" si="125"/>
        <v>2091.7114093959731</v>
      </c>
    </row>
    <row r="3994" spans="1:17" x14ac:dyDescent="0.25">
      <c r="A3994" t="s">
        <v>17791</v>
      </c>
      <c r="B3994" t="s">
        <v>17794</v>
      </c>
      <c r="C3994" t="s">
        <v>17795</v>
      </c>
      <c r="D3994" t="s">
        <v>8038</v>
      </c>
      <c r="E3994" t="s">
        <v>8039</v>
      </c>
      <c r="F3994" t="s">
        <v>8037</v>
      </c>
      <c r="G3994" t="s">
        <v>8040</v>
      </c>
      <c r="H3994">
        <v>151</v>
      </c>
      <c r="I3994">
        <v>0</v>
      </c>
      <c r="J3994" s="48">
        <v>400992</v>
      </c>
      <c r="K3994" s="48">
        <v>0</v>
      </c>
      <c r="L3994">
        <v>2655.58</v>
      </c>
      <c r="M3994" t="s">
        <v>17432</v>
      </c>
      <c r="N3994" s="58">
        <v>-6063.4845999999998</v>
      </c>
      <c r="O3994" s="48">
        <v>0</v>
      </c>
      <c r="P3994" s="63">
        <f t="shared" si="124"/>
        <v>400992</v>
      </c>
      <c r="Q3994" s="63">
        <f t="shared" si="125"/>
        <v>2655.5761589403974</v>
      </c>
    </row>
    <row r="3995" spans="1:17" x14ac:dyDescent="0.25">
      <c r="A3995" t="s">
        <v>17791</v>
      </c>
      <c r="B3995" t="s">
        <v>17794</v>
      </c>
      <c r="C3995" t="s">
        <v>17795</v>
      </c>
      <c r="D3995" t="s">
        <v>8042</v>
      </c>
      <c r="E3995" t="s">
        <v>8043</v>
      </c>
      <c r="F3995" t="s">
        <v>8041</v>
      </c>
      <c r="G3995" t="s">
        <v>8044</v>
      </c>
      <c r="H3995">
        <v>120</v>
      </c>
      <c r="I3995">
        <v>0</v>
      </c>
      <c r="J3995" s="48">
        <v>451019</v>
      </c>
      <c r="K3995" s="48">
        <v>0</v>
      </c>
      <c r="L3995">
        <v>3758.49</v>
      </c>
      <c r="M3995" t="s">
        <v>17432</v>
      </c>
      <c r="N3995" s="58">
        <v>-6819.9524000000001</v>
      </c>
      <c r="O3995" s="48">
        <v>0</v>
      </c>
      <c r="P3995" s="63">
        <f t="shared" si="124"/>
        <v>451019</v>
      </c>
      <c r="Q3995" s="63">
        <f t="shared" si="125"/>
        <v>3758.4916666666668</v>
      </c>
    </row>
    <row r="3996" spans="1:17" x14ac:dyDescent="0.25">
      <c r="A3996" t="s">
        <v>17791</v>
      </c>
      <c r="B3996" t="s">
        <v>17794</v>
      </c>
      <c r="C3996" t="s">
        <v>17795</v>
      </c>
      <c r="D3996" t="s">
        <v>8042</v>
      </c>
      <c r="E3996" t="s">
        <v>8043</v>
      </c>
      <c r="F3996" t="s">
        <v>8045</v>
      </c>
      <c r="G3996" t="s">
        <v>8046</v>
      </c>
      <c r="H3996">
        <v>96</v>
      </c>
      <c r="I3996">
        <v>0</v>
      </c>
      <c r="J3996" s="48">
        <v>367325</v>
      </c>
      <c r="K3996" s="48">
        <v>0</v>
      </c>
      <c r="L3996">
        <v>3826.3</v>
      </c>
      <c r="M3996" t="s">
        <v>17432</v>
      </c>
      <c r="N3996" s="58">
        <v>-5554.3891000000003</v>
      </c>
      <c r="O3996" s="48">
        <v>0</v>
      </c>
      <c r="P3996" s="63">
        <f t="shared" si="124"/>
        <v>367325</v>
      </c>
      <c r="Q3996" s="63">
        <f t="shared" si="125"/>
        <v>3826.3020833333335</v>
      </c>
    </row>
    <row r="3997" spans="1:17" x14ac:dyDescent="0.25">
      <c r="A3997" t="s">
        <v>17791</v>
      </c>
      <c r="B3997" t="s">
        <v>17794</v>
      </c>
      <c r="C3997" t="s">
        <v>17795</v>
      </c>
      <c r="D3997" t="s">
        <v>8042</v>
      </c>
      <c r="E3997" t="s">
        <v>8043</v>
      </c>
      <c r="F3997" t="s">
        <v>8047</v>
      </c>
      <c r="G3997" t="s">
        <v>8048</v>
      </c>
      <c r="H3997">
        <v>124</v>
      </c>
      <c r="I3997">
        <v>0</v>
      </c>
      <c r="J3997" s="48">
        <v>407244</v>
      </c>
      <c r="K3997" s="48">
        <v>0</v>
      </c>
      <c r="L3997">
        <v>3284.23</v>
      </c>
      <c r="M3997" t="s">
        <v>17432</v>
      </c>
      <c r="N3997" s="58">
        <v>-6158.0153</v>
      </c>
      <c r="O3997" s="48">
        <v>0</v>
      </c>
      <c r="P3997" s="63">
        <f t="shared" si="124"/>
        <v>407244</v>
      </c>
      <c r="Q3997" s="63">
        <f t="shared" si="125"/>
        <v>3284.2258064516127</v>
      </c>
    </row>
    <row r="3998" spans="1:17" x14ac:dyDescent="0.25">
      <c r="A3998" t="s">
        <v>17791</v>
      </c>
      <c r="B3998" t="s">
        <v>17794</v>
      </c>
      <c r="C3998" t="s">
        <v>17795</v>
      </c>
      <c r="D3998" t="s">
        <v>8050</v>
      </c>
      <c r="E3998" t="s">
        <v>8051</v>
      </c>
      <c r="F3998" t="s">
        <v>17833</v>
      </c>
      <c r="G3998" t="s">
        <v>17834</v>
      </c>
      <c r="H3998">
        <v>0</v>
      </c>
      <c r="I3998">
        <v>100</v>
      </c>
      <c r="J3998" s="48">
        <v>321964</v>
      </c>
      <c r="K3998" s="48">
        <v>321964</v>
      </c>
      <c r="L3998">
        <v>3219.64</v>
      </c>
      <c r="M3998" t="s">
        <v>17432</v>
      </c>
      <c r="N3998" s="58">
        <v>-4868.4767000000002</v>
      </c>
      <c r="O3998" s="48">
        <v>0</v>
      </c>
      <c r="P3998" s="63">
        <f t="shared" si="124"/>
        <v>0</v>
      </c>
      <c r="Q3998" s="63" t="e">
        <f t="shared" si="125"/>
        <v>#DIV/0!</v>
      </c>
    </row>
    <row r="3999" spans="1:17" x14ac:dyDescent="0.25">
      <c r="A3999" t="s">
        <v>17791</v>
      </c>
      <c r="B3999" t="s">
        <v>17794</v>
      </c>
      <c r="C3999" t="s">
        <v>17795</v>
      </c>
      <c r="D3999" t="s">
        <v>8050</v>
      </c>
      <c r="E3999" t="s">
        <v>8051</v>
      </c>
      <c r="F3999" t="s">
        <v>8049</v>
      </c>
      <c r="G3999" t="s">
        <v>8052</v>
      </c>
      <c r="H3999">
        <v>150</v>
      </c>
      <c r="I3999">
        <v>0</v>
      </c>
      <c r="J3999" s="48">
        <v>393787</v>
      </c>
      <c r="K3999" s="48">
        <v>0</v>
      </c>
      <c r="L3999">
        <v>2625.25</v>
      </c>
      <c r="M3999" t="s">
        <v>17432</v>
      </c>
      <c r="N3999" s="58">
        <v>-5954.5361999999996</v>
      </c>
      <c r="O3999" s="48">
        <v>0</v>
      </c>
      <c r="P3999" s="63">
        <f t="shared" si="124"/>
        <v>393787</v>
      </c>
      <c r="Q3999" s="63">
        <f t="shared" si="125"/>
        <v>2625.2466666666664</v>
      </c>
    </row>
    <row r="4000" spans="1:17" x14ac:dyDescent="0.25">
      <c r="A4000" t="s">
        <v>17791</v>
      </c>
      <c r="B4000" t="s">
        <v>17794</v>
      </c>
      <c r="C4000" t="s">
        <v>17795</v>
      </c>
      <c r="D4000" t="s">
        <v>8050</v>
      </c>
      <c r="E4000" t="s">
        <v>8051</v>
      </c>
      <c r="F4000" t="s">
        <v>8053</v>
      </c>
      <c r="G4000" t="s">
        <v>8054</v>
      </c>
      <c r="H4000">
        <v>100</v>
      </c>
      <c r="I4000">
        <v>0</v>
      </c>
      <c r="J4000" s="48">
        <v>255829</v>
      </c>
      <c r="K4000" s="48">
        <v>0</v>
      </c>
      <c r="L4000">
        <v>2558.29</v>
      </c>
      <c r="M4000" t="s">
        <v>17432</v>
      </c>
      <c r="N4000" s="58">
        <v>-3868.4467</v>
      </c>
      <c r="O4000" s="48">
        <v>0</v>
      </c>
      <c r="P4000" s="63">
        <f t="shared" si="124"/>
        <v>255829</v>
      </c>
      <c r="Q4000" s="63">
        <f t="shared" si="125"/>
        <v>2558.29</v>
      </c>
    </row>
    <row r="4001" spans="1:17" x14ac:dyDescent="0.25">
      <c r="A4001" t="s">
        <v>17791</v>
      </c>
      <c r="B4001" t="s">
        <v>17794</v>
      </c>
      <c r="C4001" t="s">
        <v>17795</v>
      </c>
      <c r="D4001" t="s">
        <v>8050</v>
      </c>
      <c r="E4001" t="s">
        <v>8051</v>
      </c>
      <c r="F4001" t="s">
        <v>18254</v>
      </c>
      <c r="G4001" t="s">
        <v>18255</v>
      </c>
      <c r="H4001">
        <v>0</v>
      </c>
      <c r="I4001">
        <v>1</v>
      </c>
      <c r="J4001" s="48">
        <v>3324</v>
      </c>
      <c r="K4001" s="48">
        <v>3324</v>
      </c>
      <c r="L4001">
        <v>3324</v>
      </c>
      <c r="M4001" t="s">
        <v>17432</v>
      </c>
      <c r="N4001" s="58">
        <v>-50.263100000000001</v>
      </c>
      <c r="O4001" s="48">
        <v>0</v>
      </c>
      <c r="P4001" s="63">
        <f t="shared" si="124"/>
        <v>0</v>
      </c>
      <c r="Q4001" s="63" t="e">
        <f t="shared" si="125"/>
        <v>#DIV/0!</v>
      </c>
    </row>
    <row r="4002" spans="1:17" x14ac:dyDescent="0.25">
      <c r="A4002" t="s">
        <v>17791</v>
      </c>
      <c r="B4002" t="s">
        <v>17794</v>
      </c>
      <c r="C4002" t="s">
        <v>17795</v>
      </c>
      <c r="D4002" t="s">
        <v>8056</v>
      </c>
      <c r="E4002" t="s">
        <v>8057</v>
      </c>
      <c r="F4002" t="s">
        <v>8055</v>
      </c>
      <c r="G4002" t="s">
        <v>8058</v>
      </c>
      <c r="H4002">
        <v>86</v>
      </c>
      <c r="I4002">
        <v>0</v>
      </c>
      <c r="J4002" s="48">
        <v>204769</v>
      </c>
      <c r="K4002" s="48">
        <v>0</v>
      </c>
      <c r="L4002">
        <v>2381.0300000000002</v>
      </c>
      <c r="M4002" t="s">
        <v>17432</v>
      </c>
      <c r="N4002" s="58">
        <v>-3096.3490000000002</v>
      </c>
      <c r="O4002" s="48">
        <v>0</v>
      </c>
      <c r="P4002" s="63">
        <f t="shared" si="124"/>
        <v>204769</v>
      </c>
      <c r="Q4002" s="63">
        <f t="shared" si="125"/>
        <v>2381.0348837209303</v>
      </c>
    </row>
    <row r="4003" spans="1:17" x14ac:dyDescent="0.25">
      <c r="A4003" t="s">
        <v>17791</v>
      </c>
      <c r="B4003" t="s">
        <v>17794</v>
      </c>
      <c r="C4003" t="s">
        <v>17795</v>
      </c>
      <c r="D4003" t="s">
        <v>8060</v>
      </c>
      <c r="E4003" t="s">
        <v>8061</v>
      </c>
      <c r="F4003" t="s">
        <v>8059</v>
      </c>
      <c r="G4003" t="s">
        <v>8062</v>
      </c>
      <c r="H4003">
        <v>40</v>
      </c>
      <c r="I4003">
        <v>0</v>
      </c>
      <c r="J4003" s="48">
        <v>119684</v>
      </c>
      <c r="K4003" s="48">
        <v>0</v>
      </c>
      <c r="L4003">
        <v>2992.1</v>
      </c>
      <c r="M4003" t="s">
        <v>17428</v>
      </c>
      <c r="N4003" s="58">
        <v>5686.8263999999999</v>
      </c>
      <c r="O4003" s="48">
        <v>261.4006</v>
      </c>
      <c r="P4003" s="63">
        <f t="shared" si="124"/>
        <v>119684</v>
      </c>
      <c r="Q4003" s="63">
        <f t="shared" si="125"/>
        <v>2992.1</v>
      </c>
    </row>
    <row r="4004" spans="1:17" x14ac:dyDescent="0.25">
      <c r="A4004" t="s">
        <v>17791</v>
      </c>
      <c r="B4004" t="s">
        <v>17794</v>
      </c>
      <c r="C4004" t="s">
        <v>17795</v>
      </c>
      <c r="D4004" t="s">
        <v>18256</v>
      </c>
      <c r="E4004" t="s">
        <v>18257</v>
      </c>
      <c r="F4004" t="s">
        <v>18258</v>
      </c>
      <c r="G4004" t="s">
        <v>18259</v>
      </c>
      <c r="H4004">
        <v>76</v>
      </c>
      <c r="I4004">
        <v>0</v>
      </c>
      <c r="J4004" s="48">
        <v>209496</v>
      </c>
      <c r="K4004" s="48">
        <v>0</v>
      </c>
      <c r="L4004">
        <v>2756.53</v>
      </c>
      <c r="M4004" t="s">
        <v>17428</v>
      </c>
      <c r="N4004" s="58">
        <v>9954.1867999999995</v>
      </c>
      <c r="O4004" s="48">
        <v>457.55399999999997</v>
      </c>
      <c r="P4004" s="63">
        <f t="shared" si="124"/>
        <v>209496</v>
      </c>
      <c r="Q4004" s="63">
        <f t="shared" si="125"/>
        <v>2756.5263157894738</v>
      </c>
    </row>
    <row r="4005" spans="1:17" x14ac:dyDescent="0.25">
      <c r="A4005" t="s">
        <v>17791</v>
      </c>
      <c r="B4005" t="s">
        <v>17794</v>
      </c>
      <c r="C4005" t="s">
        <v>17795</v>
      </c>
      <c r="D4005" t="s">
        <v>8064</v>
      </c>
      <c r="E4005" t="s">
        <v>8065</v>
      </c>
      <c r="F4005" t="s">
        <v>8063</v>
      </c>
      <c r="G4005" t="s">
        <v>8066</v>
      </c>
      <c r="H4005">
        <v>360</v>
      </c>
      <c r="I4005">
        <v>90</v>
      </c>
      <c r="J4005" s="48">
        <v>1766497</v>
      </c>
      <c r="K4005" s="48">
        <v>353299</v>
      </c>
      <c r="L4005">
        <v>3925.55</v>
      </c>
      <c r="M4005" t="s">
        <v>17432</v>
      </c>
      <c r="N4005" s="58">
        <v>-26711.555400000001</v>
      </c>
      <c r="O4005" s="48">
        <v>0</v>
      </c>
      <c r="P4005" s="63">
        <f t="shared" si="124"/>
        <v>1413198</v>
      </c>
      <c r="Q4005" s="63">
        <f t="shared" si="125"/>
        <v>3925.55</v>
      </c>
    </row>
    <row r="4006" spans="1:17" x14ac:dyDescent="0.25">
      <c r="A4006" t="s">
        <v>17791</v>
      </c>
      <c r="B4006" t="s">
        <v>17794</v>
      </c>
      <c r="C4006" t="s">
        <v>17795</v>
      </c>
      <c r="D4006" t="s">
        <v>18260</v>
      </c>
      <c r="E4006" t="s">
        <v>18261</v>
      </c>
      <c r="F4006" t="s">
        <v>18262</v>
      </c>
      <c r="G4006" t="s">
        <v>18263</v>
      </c>
      <c r="H4006">
        <v>131</v>
      </c>
      <c r="I4006">
        <v>0</v>
      </c>
      <c r="J4006" s="48">
        <v>430009</v>
      </c>
      <c r="K4006" s="48">
        <v>0</v>
      </c>
      <c r="L4006">
        <v>3282.51</v>
      </c>
      <c r="M4006" t="s">
        <v>17432</v>
      </c>
      <c r="N4006" s="58">
        <v>-6502.2493999999997</v>
      </c>
      <c r="O4006" s="48">
        <v>0</v>
      </c>
      <c r="P4006" s="63">
        <f t="shared" si="124"/>
        <v>430009</v>
      </c>
      <c r="Q4006" s="63">
        <f t="shared" si="125"/>
        <v>3282.5114503816794</v>
      </c>
    </row>
    <row r="4007" spans="1:17" x14ac:dyDescent="0.25">
      <c r="A4007" t="s">
        <v>17791</v>
      </c>
      <c r="B4007" t="s">
        <v>17794</v>
      </c>
      <c r="C4007" t="s">
        <v>17795</v>
      </c>
      <c r="D4007" t="s">
        <v>18260</v>
      </c>
      <c r="E4007" t="s">
        <v>18261</v>
      </c>
      <c r="F4007" t="s">
        <v>18264</v>
      </c>
      <c r="G4007" t="s">
        <v>18265</v>
      </c>
      <c r="H4007">
        <v>12</v>
      </c>
      <c r="I4007">
        <v>0</v>
      </c>
      <c r="J4007" s="48">
        <v>27739</v>
      </c>
      <c r="K4007" s="48">
        <v>0</v>
      </c>
      <c r="L4007">
        <v>2311.58</v>
      </c>
      <c r="M4007" t="s">
        <v>17432</v>
      </c>
      <c r="N4007" s="58">
        <v>-419.45179999999999</v>
      </c>
      <c r="O4007" s="48">
        <v>0</v>
      </c>
      <c r="P4007" s="63">
        <f t="shared" si="124"/>
        <v>27739</v>
      </c>
      <c r="Q4007" s="63">
        <f t="shared" si="125"/>
        <v>2311.5833333333335</v>
      </c>
    </row>
    <row r="4008" spans="1:17" x14ac:dyDescent="0.25">
      <c r="A4008" t="s">
        <v>17791</v>
      </c>
      <c r="B4008" t="s">
        <v>17794</v>
      </c>
      <c r="C4008" t="s">
        <v>17795</v>
      </c>
      <c r="D4008" t="s">
        <v>8068</v>
      </c>
      <c r="E4008" t="s">
        <v>8069</v>
      </c>
      <c r="F4008" t="s">
        <v>8067</v>
      </c>
      <c r="G4008" t="s">
        <v>8070</v>
      </c>
      <c r="H4008">
        <v>354</v>
      </c>
      <c r="I4008">
        <v>0</v>
      </c>
      <c r="J4008" s="48">
        <v>868772</v>
      </c>
      <c r="K4008" s="48">
        <v>0</v>
      </c>
      <c r="L4008">
        <v>2454.16</v>
      </c>
      <c r="M4008" t="s">
        <v>17432</v>
      </c>
      <c r="N4008" s="58">
        <v>-13136.869500000001</v>
      </c>
      <c r="O4008" s="48">
        <v>0</v>
      </c>
      <c r="P4008" s="63">
        <f t="shared" si="124"/>
        <v>868772</v>
      </c>
      <c r="Q4008" s="63">
        <f t="shared" si="125"/>
        <v>2454.1581920903955</v>
      </c>
    </row>
    <row r="4009" spans="1:17" x14ac:dyDescent="0.25">
      <c r="A4009" t="s">
        <v>17791</v>
      </c>
      <c r="B4009" t="s">
        <v>17794</v>
      </c>
      <c r="C4009" t="s">
        <v>17795</v>
      </c>
      <c r="D4009" t="s">
        <v>8068</v>
      </c>
      <c r="E4009" t="s">
        <v>8069</v>
      </c>
      <c r="F4009" t="s">
        <v>8071</v>
      </c>
      <c r="G4009" t="s">
        <v>8072</v>
      </c>
      <c r="H4009">
        <v>376</v>
      </c>
      <c r="I4009">
        <v>0</v>
      </c>
      <c r="J4009" s="48">
        <v>869971</v>
      </c>
      <c r="K4009" s="48">
        <v>0</v>
      </c>
      <c r="L4009">
        <v>2313.75</v>
      </c>
      <c r="M4009" t="s">
        <v>17432</v>
      </c>
      <c r="N4009" s="58">
        <v>-13155.000599999999</v>
      </c>
      <c r="O4009" s="48">
        <v>0</v>
      </c>
      <c r="P4009" s="63">
        <f t="shared" si="124"/>
        <v>869971</v>
      </c>
      <c r="Q4009" s="63">
        <f t="shared" si="125"/>
        <v>2313.752659574468</v>
      </c>
    </row>
    <row r="4010" spans="1:17" x14ac:dyDescent="0.25">
      <c r="A4010" t="s">
        <v>17791</v>
      </c>
      <c r="B4010" t="s">
        <v>17794</v>
      </c>
      <c r="C4010" t="s">
        <v>17795</v>
      </c>
      <c r="D4010" t="s">
        <v>8068</v>
      </c>
      <c r="E4010" t="s">
        <v>8069</v>
      </c>
      <c r="F4010" t="s">
        <v>8073</v>
      </c>
      <c r="G4010" t="s">
        <v>8074</v>
      </c>
      <c r="H4010">
        <v>106</v>
      </c>
      <c r="I4010">
        <v>0</v>
      </c>
      <c r="J4010" s="48">
        <v>245442</v>
      </c>
      <c r="K4010" s="48">
        <v>0</v>
      </c>
      <c r="L4010">
        <v>2315.4899999999998</v>
      </c>
      <c r="M4010" t="s">
        <v>17432</v>
      </c>
      <c r="N4010" s="58">
        <v>-3711.3706000000002</v>
      </c>
      <c r="O4010" s="48">
        <v>0</v>
      </c>
      <c r="P4010" s="63">
        <f t="shared" si="124"/>
        <v>245442</v>
      </c>
      <c r="Q4010" s="63">
        <f t="shared" si="125"/>
        <v>2315.4905660377358</v>
      </c>
    </row>
    <row r="4011" spans="1:17" x14ac:dyDescent="0.25">
      <c r="A4011" t="s">
        <v>17791</v>
      </c>
      <c r="B4011" t="s">
        <v>17794</v>
      </c>
      <c r="C4011" t="s">
        <v>17795</v>
      </c>
      <c r="D4011" t="s">
        <v>8068</v>
      </c>
      <c r="E4011" t="s">
        <v>8069</v>
      </c>
      <c r="F4011" t="s">
        <v>8075</v>
      </c>
      <c r="G4011" t="s">
        <v>8076</v>
      </c>
      <c r="H4011">
        <v>369</v>
      </c>
      <c r="I4011">
        <v>0</v>
      </c>
      <c r="J4011" s="48">
        <v>930622</v>
      </c>
      <c r="K4011" s="48">
        <v>0</v>
      </c>
      <c r="L4011">
        <v>2522.0100000000002</v>
      </c>
      <c r="M4011" t="s">
        <v>17432</v>
      </c>
      <c r="N4011" s="58">
        <v>-14072.114100000001</v>
      </c>
      <c r="O4011" s="48">
        <v>0</v>
      </c>
      <c r="P4011" s="63">
        <f t="shared" si="124"/>
        <v>930622</v>
      </c>
      <c r="Q4011" s="63">
        <f t="shared" si="125"/>
        <v>2522.0108401084012</v>
      </c>
    </row>
    <row r="4012" spans="1:17" x14ac:dyDescent="0.25">
      <c r="A4012" t="s">
        <v>17791</v>
      </c>
      <c r="B4012" t="s">
        <v>17794</v>
      </c>
      <c r="C4012" t="s">
        <v>17795</v>
      </c>
      <c r="D4012" t="s">
        <v>8068</v>
      </c>
      <c r="E4012" t="s">
        <v>8069</v>
      </c>
      <c r="F4012" t="s">
        <v>8077</v>
      </c>
      <c r="G4012" t="s">
        <v>8078</v>
      </c>
      <c r="H4012">
        <v>104</v>
      </c>
      <c r="I4012">
        <v>0</v>
      </c>
      <c r="J4012" s="48">
        <v>247424</v>
      </c>
      <c r="K4012" s="48">
        <v>0</v>
      </c>
      <c r="L4012">
        <v>2379.08</v>
      </c>
      <c r="M4012" t="s">
        <v>17432</v>
      </c>
      <c r="N4012" s="58">
        <v>-3741.3404</v>
      </c>
      <c r="O4012" s="48">
        <v>0</v>
      </c>
      <c r="P4012" s="63">
        <f t="shared" si="124"/>
        <v>247424</v>
      </c>
      <c r="Q4012" s="63">
        <f t="shared" si="125"/>
        <v>2379.0769230769229</v>
      </c>
    </row>
    <row r="4013" spans="1:17" x14ac:dyDescent="0.25">
      <c r="A4013" t="s">
        <v>17791</v>
      </c>
      <c r="B4013" t="s">
        <v>17794</v>
      </c>
      <c r="C4013" t="s">
        <v>17795</v>
      </c>
      <c r="D4013" t="s">
        <v>8080</v>
      </c>
      <c r="E4013" t="s">
        <v>8081</v>
      </c>
      <c r="F4013" t="s">
        <v>8079</v>
      </c>
      <c r="G4013" t="s">
        <v>8082</v>
      </c>
      <c r="H4013">
        <v>108</v>
      </c>
      <c r="I4013">
        <v>0</v>
      </c>
      <c r="J4013" s="48">
        <v>370638</v>
      </c>
      <c r="K4013" s="48">
        <v>0</v>
      </c>
      <c r="L4013">
        <v>3431.83</v>
      </c>
      <c r="M4013" t="s">
        <v>17432</v>
      </c>
      <c r="N4013" s="58">
        <v>-5604.4946</v>
      </c>
      <c r="O4013" s="48">
        <v>0</v>
      </c>
      <c r="P4013" s="63">
        <f t="shared" si="124"/>
        <v>370638</v>
      </c>
      <c r="Q4013" s="63">
        <f t="shared" si="125"/>
        <v>3431.8333333333335</v>
      </c>
    </row>
    <row r="4014" spans="1:17" x14ac:dyDescent="0.25">
      <c r="A4014" t="s">
        <v>17791</v>
      </c>
      <c r="B4014" t="s">
        <v>17794</v>
      </c>
      <c r="C4014" t="s">
        <v>17795</v>
      </c>
      <c r="D4014" t="s">
        <v>8080</v>
      </c>
      <c r="E4014" t="s">
        <v>8081</v>
      </c>
      <c r="F4014" t="s">
        <v>8083</v>
      </c>
      <c r="G4014" t="s">
        <v>8084</v>
      </c>
      <c r="H4014">
        <v>266</v>
      </c>
      <c r="I4014">
        <v>0</v>
      </c>
      <c r="J4014" s="48">
        <v>717749</v>
      </c>
      <c r="K4014" s="48">
        <v>0</v>
      </c>
      <c r="L4014">
        <v>2698.3</v>
      </c>
      <c r="M4014" t="s">
        <v>17432</v>
      </c>
      <c r="N4014" s="58">
        <v>-10853.225399999999</v>
      </c>
      <c r="O4014" s="48">
        <v>0</v>
      </c>
      <c r="P4014" s="63">
        <f t="shared" si="124"/>
        <v>717749</v>
      </c>
      <c r="Q4014" s="63">
        <f t="shared" si="125"/>
        <v>2698.3045112781956</v>
      </c>
    </row>
    <row r="4015" spans="1:17" x14ac:dyDescent="0.25">
      <c r="A4015" t="s">
        <v>17791</v>
      </c>
      <c r="B4015" t="s">
        <v>17794</v>
      </c>
      <c r="C4015" t="s">
        <v>17795</v>
      </c>
      <c r="D4015" t="s">
        <v>8086</v>
      </c>
      <c r="E4015" t="s">
        <v>8087</v>
      </c>
      <c r="F4015" t="s">
        <v>8085</v>
      </c>
      <c r="G4015" t="s">
        <v>8088</v>
      </c>
      <c r="H4015">
        <v>70</v>
      </c>
      <c r="I4015">
        <v>0</v>
      </c>
      <c r="J4015" s="48">
        <v>195024</v>
      </c>
      <c r="K4015" s="48">
        <v>0</v>
      </c>
      <c r="L4015">
        <v>2786.06</v>
      </c>
      <c r="M4015" t="s">
        <v>17432</v>
      </c>
      <c r="N4015" s="58">
        <v>-2949.0018</v>
      </c>
      <c r="O4015" s="48">
        <v>0</v>
      </c>
      <c r="P4015" s="63">
        <f t="shared" si="124"/>
        <v>195024</v>
      </c>
      <c r="Q4015" s="63">
        <f t="shared" si="125"/>
        <v>2786.0571428571429</v>
      </c>
    </row>
    <row r="4016" spans="1:17" x14ac:dyDescent="0.25">
      <c r="A4016" t="s">
        <v>17791</v>
      </c>
      <c r="B4016" t="s">
        <v>17794</v>
      </c>
      <c r="C4016" t="s">
        <v>17795</v>
      </c>
      <c r="D4016" t="s">
        <v>8086</v>
      </c>
      <c r="E4016" t="s">
        <v>8087</v>
      </c>
      <c r="F4016" t="s">
        <v>8089</v>
      </c>
      <c r="G4016" t="s">
        <v>8090</v>
      </c>
      <c r="H4016">
        <v>65</v>
      </c>
      <c r="I4016">
        <v>0</v>
      </c>
      <c r="J4016" s="48">
        <v>131602</v>
      </c>
      <c r="K4016" s="48">
        <v>0</v>
      </c>
      <c r="L4016">
        <v>2024.65</v>
      </c>
      <c r="M4016" t="s">
        <v>17432</v>
      </c>
      <c r="N4016" s="58">
        <v>-1989.9797000000001</v>
      </c>
      <c r="O4016" s="48">
        <v>0</v>
      </c>
      <c r="P4016" s="63">
        <f t="shared" si="124"/>
        <v>131602</v>
      </c>
      <c r="Q4016" s="63">
        <f t="shared" si="125"/>
        <v>2024.6461538461538</v>
      </c>
    </row>
    <row r="4017" spans="1:17" x14ac:dyDescent="0.25">
      <c r="A4017" t="s">
        <v>17791</v>
      </c>
      <c r="B4017" t="s">
        <v>17794</v>
      </c>
      <c r="C4017" t="s">
        <v>17795</v>
      </c>
      <c r="D4017" t="s">
        <v>8092</v>
      </c>
      <c r="E4017" t="s">
        <v>8093</v>
      </c>
      <c r="F4017" t="s">
        <v>8091</v>
      </c>
      <c r="G4017" t="s">
        <v>8094</v>
      </c>
      <c r="H4017">
        <v>191</v>
      </c>
      <c r="I4017">
        <v>0</v>
      </c>
      <c r="J4017" s="48">
        <v>443677</v>
      </c>
      <c r="K4017" s="48">
        <v>0</v>
      </c>
      <c r="L4017">
        <v>2322.92</v>
      </c>
      <c r="M4017" t="s">
        <v>17428</v>
      </c>
      <c r="N4017" s="58">
        <v>21081.329399999999</v>
      </c>
      <c r="O4017" s="48">
        <v>969.024</v>
      </c>
      <c r="P4017" s="63">
        <f t="shared" si="124"/>
        <v>443677</v>
      </c>
      <c r="Q4017" s="63">
        <f t="shared" si="125"/>
        <v>2322.9162303664921</v>
      </c>
    </row>
    <row r="4018" spans="1:17" x14ac:dyDescent="0.25">
      <c r="A4018" t="s">
        <v>17791</v>
      </c>
      <c r="B4018" t="s">
        <v>17794</v>
      </c>
      <c r="C4018" t="s">
        <v>17795</v>
      </c>
      <c r="D4018" t="s">
        <v>8092</v>
      </c>
      <c r="E4018" t="s">
        <v>8093</v>
      </c>
      <c r="F4018" t="s">
        <v>8095</v>
      </c>
      <c r="G4018" t="s">
        <v>8096</v>
      </c>
      <c r="H4018">
        <v>73</v>
      </c>
      <c r="I4018">
        <v>0</v>
      </c>
      <c r="J4018" s="48">
        <v>149872</v>
      </c>
      <c r="K4018" s="48">
        <v>0</v>
      </c>
      <c r="L4018">
        <v>2053.04</v>
      </c>
      <c r="M4018" t="s">
        <v>17428</v>
      </c>
      <c r="N4018" s="58">
        <v>7121.1943000000001</v>
      </c>
      <c r="O4018" s="48">
        <v>327.33269999999999</v>
      </c>
      <c r="P4018" s="63">
        <f t="shared" si="124"/>
        <v>149872</v>
      </c>
      <c r="Q4018" s="63">
        <f t="shared" si="125"/>
        <v>2053.0410958904108</v>
      </c>
    </row>
    <row r="4019" spans="1:17" x14ac:dyDescent="0.25">
      <c r="A4019" t="s">
        <v>17791</v>
      </c>
      <c r="B4019" t="s">
        <v>17794</v>
      </c>
      <c r="C4019" t="s">
        <v>17795</v>
      </c>
      <c r="D4019" t="s">
        <v>8092</v>
      </c>
      <c r="E4019" t="s">
        <v>8093</v>
      </c>
      <c r="F4019" t="s">
        <v>8097</v>
      </c>
      <c r="G4019" t="s">
        <v>8098</v>
      </c>
      <c r="H4019">
        <v>248</v>
      </c>
      <c r="I4019">
        <v>0</v>
      </c>
      <c r="J4019" s="48">
        <v>510235</v>
      </c>
      <c r="K4019" s="48">
        <v>0</v>
      </c>
      <c r="L4019">
        <v>2057.4</v>
      </c>
      <c r="M4019" t="s">
        <v>17428</v>
      </c>
      <c r="N4019" s="58">
        <v>24243.876100000001</v>
      </c>
      <c r="O4019" s="48">
        <v>1114.3936000000001</v>
      </c>
      <c r="P4019" s="63">
        <f t="shared" si="124"/>
        <v>510235</v>
      </c>
      <c r="Q4019" s="63">
        <f t="shared" si="125"/>
        <v>2057.3991935483873</v>
      </c>
    </row>
    <row r="4020" spans="1:17" x14ac:dyDescent="0.25">
      <c r="A4020" t="s">
        <v>17791</v>
      </c>
      <c r="B4020" t="s">
        <v>17794</v>
      </c>
      <c r="C4020" t="s">
        <v>17795</v>
      </c>
      <c r="D4020" t="s">
        <v>8092</v>
      </c>
      <c r="E4020" t="s">
        <v>8093</v>
      </c>
      <c r="F4020" t="s">
        <v>8099</v>
      </c>
      <c r="G4020" t="s">
        <v>8100</v>
      </c>
      <c r="H4020">
        <v>142</v>
      </c>
      <c r="I4020">
        <v>0</v>
      </c>
      <c r="J4020" s="48">
        <v>284201</v>
      </c>
      <c r="K4020" s="48">
        <v>0</v>
      </c>
      <c r="L4020">
        <v>2001.42</v>
      </c>
      <c r="M4020" t="s">
        <v>17428</v>
      </c>
      <c r="N4020" s="58">
        <v>13503.786899999999</v>
      </c>
      <c r="O4020" s="48">
        <v>620.71479999999997</v>
      </c>
      <c r="P4020" s="63">
        <f t="shared" si="124"/>
        <v>284201</v>
      </c>
      <c r="Q4020" s="63">
        <f t="shared" si="125"/>
        <v>2001.4154929577464</v>
      </c>
    </row>
    <row r="4021" spans="1:17" x14ac:dyDescent="0.25">
      <c r="A4021" t="s">
        <v>17791</v>
      </c>
      <c r="B4021" t="s">
        <v>17794</v>
      </c>
      <c r="C4021" t="s">
        <v>17795</v>
      </c>
      <c r="D4021" t="s">
        <v>8092</v>
      </c>
      <c r="E4021" t="s">
        <v>8093</v>
      </c>
      <c r="F4021" t="s">
        <v>8101</v>
      </c>
      <c r="G4021" t="s">
        <v>8102</v>
      </c>
      <c r="H4021">
        <v>117</v>
      </c>
      <c r="I4021">
        <v>0</v>
      </c>
      <c r="J4021" s="48">
        <v>242369</v>
      </c>
      <c r="K4021" s="48">
        <v>0</v>
      </c>
      <c r="L4021">
        <v>2071.5300000000002</v>
      </c>
      <c r="M4021" t="s">
        <v>17428</v>
      </c>
      <c r="N4021" s="58">
        <v>11516.173699999999</v>
      </c>
      <c r="O4021" s="48">
        <v>529.35220000000004</v>
      </c>
      <c r="P4021" s="63">
        <f t="shared" si="124"/>
        <v>242369</v>
      </c>
      <c r="Q4021" s="63">
        <f t="shared" si="125"/>
        <v>2071.5299145299145</v>
      </c>
    </row>
    <row r="4022" spans="1:17" x14ac:dyDescent="0.25">
      <c r="A4022" t="s">
        <v>17791</v>
      </c>
      <c r="B4022" t="s">
        <v>17794</v>
      </c>
      <c r="C4022" t="s">
        <v>17795</v>
      </c>
      <c r="D4022" t="s">
        <v>8092</v>
      </c>
      <c r="E4022" t="s">
        <v>8093</v>
      </c>
      <c r="F4022" t="s">
        <v>8103</v>
      </c>
      <c r="G4022" t="s">
        <v>8104</v>
      </c>
      <c r="H4022">
        <v>140</v>
      </c>
      <c r="I4022">
        <v>0</v>
      </c>
      <c r="J4022" s="48">
        <v>301108</v>
      </c>
      <c r="K4022" s="48">
        <v>0</v>
      </c>
      <c r="L4022">
        <v>2150.77</v>
      </c>
      <c r="M4022" t="s">
        <v>17428</v>
      </c>
      <c r="N4022" s="58">
        <v>14307.147300000001</v>
      </c>
      <c r="O4022" s="48">
        <v>657.64210000000003</v>
      </c>
      <c r="P4022" s="63">
        <f t="shared" si="124"/>
        <v>301108</v>
      </c>
      <c r="Q4022" s="63">
        <f t="shared" si="125"/>
        <v>2150.7714285714287</v>
      </c>
    </row>
    <row r="4023" spans="1:17" x14ac:dyDescent="0.25">
      <c r="A4023" t="s">
        <v>17791</v>
      </c>
      <c r="B4023" t="s">
        <v>17794</v>
      </c>
      <c r="C4023" t="s">
        <v>17795</v>
      </c>
      <c r="D4023" t="s">
        <v>8106</v>
      </c>
      <c r="E4023" t="s">
        <v>8107</v>
      </c>
      <c r="F4023" t="s">
        <v>8105</v>
      </c>
      <c r="G4023" t="s">
        <v>8108</v>
      </c>
      <c r="H4023">
        <v>146</v>
      </c>
      <c r="I4023">
        <v>0</v>
      </c>
      <c r="J4023" s="48">
        <v>387854</v>
      </c>
      <c r="K4023" s="48">
        <v>0</v>
      </c>
      <c r="L4023">
        <v>2656.53</v>
      </c>
      <c r="M4023" t="s">
        <v>17432</v>
      </c>
      <c r="N4023" s="58">
        <v>-5864.8136000000004</v>
      </c>
      <c r="O4023" s="48">
        <v>0</v>
      </c>
      <c r="P4023" s="63">
        <f t="shared" si="124"/>
        <v>387854</v>
      </c>
      <c r="Q4023" s="63">
        <f t="shared" si="125"/>
        <v>2656.5342465753424</v>
      </c>
    </row>
    <row r="4024" spans="1:17" x14ac:dyDescent="0.25">
      <c r="A4024" t="s">
        <v>17791</v>
      </c>
      <c r="B4024" t="s">
        <v>17794</v>
      </c>
      <c r="C4024" t="s">
        <v>17795</v>
      </c>
      <c r="D4024" t="s">
        <v>8110</v>
      </c>
      <c r="E4024" t="s">
        <v>8111</v>
      </c>
      <c r="F4024" t="s">
        <v>8109</v>
      </c>
      <c r="G4024" t="s">
        <v>8112</v>
      </c>
      <c r="H4024">
        <v>117</v>
      </c>
      <c r="I4024">
        <v>0</v>
      </c>
      <c r="J4024" s="48">
        <v>450002</v>
      </c>
      <c r="K4024" s="48">
        <v>0</v>
      </c>
      <c r="L4024">
        <v>3846.17</v>
      </c>
      <c r="M4024" t="s">
        <v>17432</v>
      </c>
      <c r="N4024" s="58">
        <v>-6804.5658000000003</v>
      </c>
      <c r="O4024" s="48">
        <v>0</v>
      </c>
      <c r="P4024" s="63">
        <f t="shared" si="124"/>
        <v>450002</v>
      </c>
      <c r="Q4024" s="63">
        <f t="shared" si="125"/>
        <v>3846.17094017094</v>
      </c>
    </row>
    <row r="4025" spans="1:17" x14ac:dyDescent="0.25">
      <c r="A4025" t="s">
        <v>17791</v>
      </c>
      <c r="B4025" t="s">
        <v>17794</v>
      </c>
      <c r="C4025" t="s">
        <v>17795</v>
      </c>
      <c r="D4025" t="s">
        <v>8110</v>
      </c>
      <c r="E4025" t="s">
        <v>8111</v>
      </c>
      <c r="F4025" t="s">
        <v>8113</v>
      </c>
      <c r="G4025" t="s">
        <v>8114</v>
      </c>
      <c r="H4025">
        <v>243</v>
      </c>
      <c r="I4025">
        <v>0</v>
      </c>
      <c r="J4025" s="48">
        <v>925354</v>
      </c>
      <c r="K4025" s="48">
        <v>0</v>
      </c>
      <c r="L4025">
        <v>3808.04</v>
      </c>
      <c r="M4025" t="s">
        <v>17432</v>
      </c>
      <c r="N4025" s="58">
        <v>-13992.467500000001</v>
      </c>
      <c r="O4025" s="48">
        <v>0</v>
      </c>
      <c r="P4025" s="63">
        <f t="shared" si="124"/>
        <v>925354</v>
      </c>
      <c r="Q4025" s="63">
        <f t="shared" si="125"/>
        <v>3808.0411522633744</v>
      </c>
    </row>
    <row r="4026" spans="1:17" x14ac:dyDescent="0.25">
      <c r="A4026" t="s">
        <v>17791</v>
      </c>
      <c r="B4026" t="s">
        <v>17794</v>
      </c>
      <c r="C4026" t="s">
        <v>17795</v>
      </c>
      <c r="D4026" t="s">
        <v>8116</v>
      </c>
      <c r="E4026" t="s">
        <v>8117</v>
      </c>
      <c r="F4026" t="s">
        <v>8115</v>
      </c>
      <c r="G4026" t="s">
        <v>8118</v>
      </c>
      <c r="H4026">
        <v>40</v>
      </c>
      <c r="I4026">
        <v>0</v>
      </c>
      <c r="J4026" s="48">
        <v>148028</v>
      </c>
      <c r="K4026" s="48">
        <v>0</v>
      </c>
      <c r="L4026">
        <v>3700.7</v>
      </c>
      <c r="M4026" t="s">
        <v>17432</v>
      </c>
      <c r="N4026" s="58">
        <v>-2238.3667</v>
      </c>
      <c r="O4026" s="48">
        <v>0</v>
      </c>
      <c r="P4026" s="63">
        <f t="shared" si="124"/>
        <v>148028</v>
      </c>
      <c r="Q4026" s="63">
        <f t="shared" si="125"/>
        <v>3700.7</v>
      </c>
    </row>
    <row r="4027" spans="1:17" x14ac:dyDescent="0.25">
      <c r="A4027" t="s">
        <v>17791</v>
      </c>
      <c r="B4027" t="s">
        <v>17794</v>
      </c>
      <c r="C4027" t="s">
        <v>17795</v>
      </c>
      <c r="D4027" t="s">
        <v>17840</v>
      </c>
      <c r="E4027" t="s">
        <v>17841</v>
      </c>
      <c r="F4027" t="s">
        <v>17842</v>
      </c>
      <c r="G4027" t="s">
        <v>17843</v>
      </c>
      <c r="H4027">
        <v>169</v>
      </c>
      <c r="I4027">
        <v>0</v>
      </c>
      <c r="J4027" s="48">
        <v>685028</v>
      </c>
      <c r="K4027" s="48">
        <v>0</v>
      </c>
      <c r="L4027">
        <v>4053.42</v>
      </c>
      <c r="M4027" t="s">
        <v>17432</v>
      </c>
      <c r="N4027" s="58">
        <v>-10358.436600000001</v>
      </c>
      <c r="O4027" s="48">
        <v>0</v>
      </c>
      <c r="P4027" s="63">
        <f t="shared" si="124"/>
        <v>685028</v>
      </c>
      <c r="Q4027" s="63">
        <f t="shared" si="125"/>
        <v>4053.4201183431951</v>
      </c>
    </row>
    <row r="4028" spans="1:17" x14ac:dyDescent="0.25">
      <c r="A4028" t="s">
        <v>17791</v>
      </c>
      <c r="B4028" t="s">
        <v>17794</v>
      </c>
      <c r="C4028" t="s">
        <v>17795</v>
      </c>
      <c r="D4028" t="s">
        <v>8120</v>
      </c>
      <c r="E4028" t="s">
        <v>8121</v>
      </c>
      <c r="F4028" t="s">
        <v>8119</v>
      </c>
      <c r="G4028" t="s">
        <v>8122</v>
      </c>
      <c r="H4028">
        <v>98</v>
      </c>
      <c r="I4028">
        <v>0</v>
      </c>
      <c r="J4028" s="48">
        <v>347392</v>
      </c>
      <c r="K4028" s="48">
        <v>0</v>
      </c>
      <c r="L4028">
        <v>3544.82</v>
      </c>
      <c r="M4028" t="s">
        <v>17432</v>
      </c>
      <c r="N4028" s="58">
        <v>-5252.9817999999996</v>
      </c>
      <c r="O4028" s="48">
        <v>0</v>
      </c>
      <c r="P4028" s="63">
        <f t="shared" si="124"/>
        <v>347392</v>
      </c>
      <c r="Q4028" s="63">
        <f t="shared" si="125"/>
        <v>3544.8163265306121</v>
      </c>
    </row>
    <row r="4029" spans="1:17" x14ac:dyDescent="0.25">
      <c r="A4029" t="s">
        <v>17791</v>
      </c>
      <c r="B4029" t="s">
        <v>17794</v>
      </c>
      <c r="C4029" t="s">
        <v>17795</v>
      </c>
      <c r="D4029" t="s">
        <v>8124</v>
      </c>
      <c r="E4029" t="s">
        <v>8125</v>
      </c>
      <c r="F4029" t="s">
        <v>8123</v>
      </c>
      <c r="G4029" t="s">
        <v>8126</v>
      </c>
      <c r="H4029">
        <v>144</v>
      </c>
      <c r="I4029">
        <v>0</v>
      </c>
      <c r="J4029" s="48">
        <v>574191</v>
      </c>
      <c r="K4029" s="48">
        <v>0</v>
      </c>
      <c r="L4029">
        <v>3987.44</v>
      </c>
      <c r="M4029" t="s">
        <v>17432</v>
      </c>
      <c r="N4029" s="58">
        <v>-8682.4490000000005</v>
      </c>
      <c r="O4029" s="48">
        <v>0</v>
      </c>
      <c r="P4029" s="63">
        <f t="shared" si="124"/>
        <v>574191</v>
      </c>
      <c r="Q4029" s="63">
        <f t="shared" si="125"/>
        <v>3987.4375</v>
      </c>
    </row>
    <row r="4030" spans="1:17" x14ac:dyDescent="0.25">
      <c r="A4030" t="s">
        <v>17791</v>
      </c>
      <c r="B4030" t="s">
        <v>17794</v>
      </c>
      <c r="C4030" t="s">
        <v>17795</v>
      </c>
      <c r="D4030" t="s">
        <v>8124</v>
      </c>
      <c r="E4030" t="s">
        <v>8125</v>
      </c>
      <c r="F4030" t="s">
        <v>8127</v>
      </c>
      <c r="G4030" t="s">
        <v>8126</v>
      </c>
      <c r="H4030">
        <v>129</v>
      </c>
      <c r="I4030">
        <v>0</v>
      </c>
      <c r="J4030" s="48">
        <v>516871</v>
      </c>
      <c r="K4030" s="48">
        <v>0</v>
      </c>
      <c r="L4030">
        <v>4006.75</v>
      </c>
      <c r="M4030" t="s">
        <v>17432</v>
      </c>
      <c r="N4030" s="58">
        <v>-7815.7156000000004</v>
      </c>
      <c r="O4030" s="48">
        <v>0</v>
      </c>
      <c r="P4030" s="63">
        <f t="shared" si="124"/>
        <v>516871</v>
      </c>
      <c r="Q4030" s="63">
        <f t="shared" si="125"/>
        <v>4006.7519379844962</v>
      </c>
    </row>
    <row r="4031" spans="1:17" x14ac:dyDescent="0.25">
      <c r="A4031" t="s">
        <v>17791</v>
      </c>
      <c r="B4031" t="s">
        <v>17794</v>
      </c>
      <c r="C4031" t="s">
        <v>17795</v>
      </c>
      <c r="D4031" t="s">
        <v>8129</v>
      </c>
      <c r="E4031" t="s">
        <v>8130</v>
      </c>
      <c r="F4031" t="s">
        <v>8128</v>
      </c>
      <c r="G4031" t="s">
        <v>8131</v>
      </c>
      <c r="H4031">
        <v>105</v>
      </c>
      <c r="I4031">
        <v>0</v>
      </c>
      <c r="J4031" s="48">
        <v>282660</v>
      </c>
      <c r="K4031" s="48">
        <v>0</v>
      </c>
      <c r="L4031">
        <v>2692</v>
      </c>
      <c r="M4031" t="s">
        <v>17432</v>
      </c>
      <c r="N4031" s="58">
        <v>-4274.1635999999999</v>
      </c>
      <c r="O4031" s="48">
        <v>0</v>
      </c>
      <c r="P4031" s="63">
        <f t="shared" si="124"/>
        <v>282660</v>
      </c>
      <c r="Q4031" s="63">
        <f t="shared" si="125"/>
        <v>2692</v>
      </c>
    </row>
    <row r="4032" spans="1:17" x14ac:dyDescent="0.25">
      <c r="A4032" t="s">
        <v>17791</v>
      </c>
      <c r="B4032" t="s">
        <v>17794</v>
      </c>
      <c r="C4032" t="s">
        <v>17795</v>
      </c>
      <c r="D4032" t="s">
        <v>8129</v>
      </c>
      <c r="E4032" t="s">
        <v>8130</v>
      </c>
      <c r="F4032" t="s">
        <v>8132</v>
      </c>
      <c r="G4032" t="s">
        <v>8133</v>
      </c>
      <c r="H4032">
        <v>176</v>
      </c>
      <c r="I4032">
        <v>0</v>
      </c>
      <c r="J4032" s="48">
        <v>455697</v>
      </c>
      <c r="K4032" s="48">
        <v>0</v>
      </c>
      <c r="L4032">
        <v>2589.19</v>
      </c>
      <c r="M4032" t="s">
        <v>17432</v>
      </c>
      <c r="N4032" s="58">
        <v>-6890.6815999999999</v>
      </c>
      <c r="O4032" s="48">
        <v>0</v>
      </c>
      <c r="P4032" s="63">
        <f t="shared" si="124"/>
        <v>455697</v>
      </c>
      <c r="Q4032" s="63">
        <f t="shared" si="125"/>
        <v>2589.1875</v>
      </c>
    </row>
    <row r="4033" spans="1:17" x14ac:dyDescent="0.25">
      <c r="A4033" t="s">
        <v>17791</v>
      </c>
      <c r="B4033" t="s">
        <v>17794</v>
      </c>
      <c r="C4033" t="s">
        <v>17795</v>
      </c>
      <c r="D4033" t="s">
        <v>8135</v>
      </c>
      <c r="E4033" t="s">
        <v>8136</v>
      </c>
      <c r="F4033" t="s">
        <v>8134</v>
      </c>
      <c r="G4033" t="s">
        <v>8137</v>
      </c>
      <c r="H4033">
        <v>100</v>
      </c>
      <c r="I4033">
        <v>0</v>
      </c>
      <c r="J4033" s="48">
        <v>417212</v>
      </c>
      <c r="K4033" s="48">
        <v>0</v>
      </c>
      <c r="L4033">
        <v>4172.12</v>
      </c>
      <c r="M4033" t="s">
        <v>17432</v>
      </c>
      <c r="N4033" s="58">
        <v>-6308.7430000000004</v>
      </c>
      <c r="O4033" s="48">
        <v>0</v>
      </c>
      <c r="P4033" s="63">
        <f t="shared" si="124"/>
        <v>417212</v>
      </c>
      <c r="Q4033" s="63">
        <f t="shared" si="125"/>
        <v>4172.12</v>
      </c>
    </row>
    <row r="4034" spans="1:17" x14ac:dyDescent="0.25">
      <c r="A4034" t="s">
        <v>17791</v>
      </c>
      <c r="B4034" t="s">
        <v>17794</v>
      </c>
      <c r="C4034" t="s">
        <v>17795</v>
      </c>
      <c r="D4034" t="s">
        <v>8139</v>
      </c>
      <c r="E4034" t="s">
        <v>8140</v>
      </c>
      <c r="F4034" t="s">
        <v>8138</v>
      </c>
      <c r="G4034" t="s">
        <v>8141</v>
      </c>
      <c r="H4034">
        <v>75</v>
      </c>
      <c r="I4034">
        <v>0</v>
      </c>
      <c r="J4034" s="48">
        <v>192665</v>
      </c>
      <c r="K4034" s="48">
        <v>0</v>
      </c>
      <c r="L4034">
        <v>2568.87</v>
      </c>
      <c r="M4034" t="s">
        <v>17428</v>
      </c>
      <c r="N4034" s="58">
        <v>9154.4608000000007</v>
      </c>
      <c r="O4034" s="48">
        <v>420.79379999999998</v>
      </c>
      <c r="P4034" s="63">
        <f t="shared" si="124"/>
        <v>192665</v>
      </c>
      <c r="Q4034" s="63">
        <f t="shared" si="125"/>
        <v>2568.8666666666668</v>
      </c>
    </row>
    <row r="4035" spans="1:17" x14ac:dyDescent="0.25">
      <c r="A4035" t="s">
        <v>17791</v>
      </c>
      <c r="B4035" t="s">
        <v>17794</v>
      </c>
      <c r="C4035" t="s">
        <v>17795</v>
      </c>
      <c r="D4035" t="s">
        <v>8143</v>
      </c>
      <c r="E4035" t="s">
        <v>8144</v>
      </c>
      <c r="F4035" t="s">
        <v>8142</v>
      </c>
      <c r="G4035" t="s">
        <v>8145</v>
      </c>
      <c r="H4035">
        <v>50</v>
      </c>
      <c r="I4035">
        <v>0</v>
      </c>
      <c r="J4035" s="48">
        <v>69353</v>
      </c>
      <c r="K4035" s="48">
        <v>0</v>
      </c>
      <c r="L4035">
        <v>1387.06</v>
      </c>
      <c r="M4035" t="s">
        <v>17432</v>
      </c>
      <c r="N4035" s="58">
        <v>-1048.7008000000001</v>
      </c>
      <c r="O4035" s="48">
        <v>0</v>
      </c>
      <c r="P4035" s="63">
        <f t="shared" si="124"/>
        <v>69353</v>
      </c>
      <c r="Q4035" s="63">
        <f t="shared" si="125"/>
        <v>1387.06</v>
      </c>
    </row>
    <row r="4036" spans="1:17" x14ac:dyDescent="0.25">
      <c r="A4036" t="s">
        <v>17791</v>
      </c>
      <c r="B4036" t="s">
        <v>17794</v>
      </c>
      <c r="C4036" t="s">
        <v>17795</v>
      </c>
      <c r="D4036" t="s">
        <v>8147</v>
      </c>
      <c r="E4036" t="s">
        <v>8148</v>
      </c>
      <c r="F4036" t="s">
        <v>8146</v>
      </c>
      <c r="G4036" t="s">
        <v>8149</v>
      </c>
      <c r="H4036">
        <v>64</v>
      </c>
      <c r="I4036">
        <v>0</v>
      </c>
      <c r="J4036" s="48">
        <v>199926</v>
      </c>
      <c r="K4036" s="48">
        <v>0</v>
      </c>
      <c r="L4036">
        <v>3123.84</v>
      </c>
      <c r="M4036" t="s">
        <v>17432</v>
      </c>
      <c r="N4036" s="58">
        <v>-3023.1226999999999</v>
      </c>
      <c r="O4036" s="48">
        <v>0</v>
      </c>
      <c r="P4036" s="63">
        <f>J4036-K4036</f>
        <v>199926</v>
      </c>
      <c r="Q4036" s="63">
        <f t="shared" ref="Q4036:Q4099" si="126">P4036/H4036</f>
        <v>3123.84375</v>
      </c>
    </row>
    <row r="4037" spans="1:17" x14ac:dyDescent="0.25">
      <c r="A4037" t="s">
        <v>17791</v>
      </c>
      <c r="B4037" t="s">
        <v>17794</v>
      </c>
      <c r="C4037" t="s">
        <v>17795</v>
      </c>
      <c r="D4037" t="s">
        <v>8151</v>
      </c>
      <c r="E4037" t="s">
        <v>8152</v>
      </c>
      <c r="F4037" t="s">
        <v>8150</v>
      </c>
      <c r="G4037" t="s">
        <v>8153</v>
      </c>
      <c r="H4037">
        <v>75</v>
      </c>
      <c r="I4037">
        <v>0</v>
      </c>
      <c r="J4037" s="48">
        <v>144406</v>
      </c>
      <c r="K4037" s="48">
        <v>0</v>
      </c>
      <c r="L4037">
        <v>1925.41</v>
      </c>
      <c r="M4037" t="s">
        <v>17432</v>
      </c>
      <c r="N4037" s="58">
        <v>-2183.5965000000001</v>
      </c>
      <c r="O4037" s="48">
        <v>0</v>
      </c>
      <c r="P4037" s="63">
        <f t="shared" ref="P4037:P4099" si="127">J4037-K4037</f>
        <v>144406</v>
      </c>
      <c r="Q4037" s="63">
        <f t="shared" si="126"/>
        <v>1925.4133333333334</v>
      </c>
    </row>
    <row r="4038" spans="1:17" x14ac:dyDescent="0.25">
      <c r="A4038" t="s">
        <v>17791</v>
      </c>
      <c r="B4038" t="s">
        <v>18266</v>
      </c>
      <c r="C4038" t="s">
        <v>18267</v>
      </c>
      <c r="D4038" t="s">
        <v>2540</v>
      </c>
      <c r="E4038" t="s">
        <v>942</v>
      </c>
      <c r="F4038" t="s">
        <v>2539</v>
      </c>
      <c r="G4038" t="s">
        <v>970</v>
      </c>
      <c r="H4038">
        <v>609</v>
      </c>
      <c r="I4038">
        <v>0</v>
      </c>
      <c r="J4038" s="48">
        <v>1905715</v>
      </c>
      <c r="K4038" s="48">
        <v>0</v>
      </c>
      <c r="L4038">
        <v>3129.25</v>
      </c>
      <c r="M4038" t="s">
        <v>17432</v>
      </c>
      <c r="N4038" s="58">
        <v>-28816.6986</v>
      </c>
      <c r="O4038" s="48">
        <v>0</v>
      </c>
      <c r="P4038" s="63">
        <f t="shared" si="127"/>
        <v>1905715</v>
      </c>
      <c r="Q4038" s="63">
        <f t="shared" si="126"/>
        <v>3129.2528735632186</v>
      </c>
    </row>
    <row r="4039" spans="1:17" x14ac:dyDescent="0.25">
      <c r="A4039" t="s">
        <v>17791</v>
      </c>
      <c r="B4039" t="s">
        <v>18266</v>
      </c>
      <c r="C4039" t="s">
        <v>18267</v>
      </c>
      <c r="D4039" t="s">
        <v>2540</v>
      </c>
      <c r="E4039" t="s">
        <v>942</v>
      </c>
      <c r="F4039" t="s">
        <v>2541</v>
      </c>
      <c r="G4039" t="s">
        <v>2542</v>
      </c>
      <c r="H4039">
        <v>446</v>
      </c>
      <c r="I4039">
        <v>0</v>
      </c>
      <c r="J4039" s="48">
        <v>1588084</v>
      </c>
      <c r="K4039" s="48">
        <v>0</v>
      </c>
      <c r="L4039">
        <v>3560.73</v>
      </c>
      <c r="M4039" t="s">
        <v>17432</v>
      </c>
      <c r="N4039" s="58">
        <v>-24013.726299999998</v>
      </c>
      <c r="O4039" s="48">
        <v>0</v>
      </c>
      <c r="P4039" s="63">
        <f t="shared" si="127"/>
        <v>1588084</v>
      </c>
      <c r="Q4039" s="63">
        <f t="shared" si="126"/>
        <v>3560.7264573991033</v>
      </c>
    </row>
    <row r="4040" spans="1:17" x14ac:dyDescent="0.25">
      <c r="A4040" t="s">
        <v>17791</v>
      </c>
      <c r="B4040" t="s">
        <v>18266</v>
      </c>
      <c r="C4040" t="s">
        <v>18267</v>
      </c>
      <c r="D4040" t="s">
        <v>2540</v>
      </c>
      <c r="E4040" t="s">
        <v>942</v>
      </c>
      <c r="F4040" t="s">
        <v>2543</v>
      </c>
      <c r="G4040" t="s">
        <v>2544</v>
      </c>
      <c r="H4040">
        <v>308</v>
      </c>
      <c r="I4040">
        <v>0</v>
      </c>
      <c r="J4040" s="48">
        <v>956878</v>
      </c>
      <c r="K4040" s="48">
        <v>0</v>
      </c>
      <c r="L4040">
        <v>3106.75</v>
      </c>
      <c r="M4040" t="s">
        <v>17432</v>
      </c>
      <c r="N4040" s="58">
        <v>-14469.1484</v>
      </c>
      <c r="O4040" s="48">
        <v>0</v>
      </c>
      <c r="P4040" s="63">
        <f t="shared" si="127"/>
        <v>956878</v>
      </c>
      <c r="Q4040" s="63">
        <f t="shared" si="126"/>
        <v>3106.7467532467531</v>
      </c>
    </row>
    <row r="4041" spans="1:17" x14ac:dyDescent="0.25">
      <c r="A4041" t="s">
        <v>17791</v>
      </c>
      <c r="B4041" t="s">
        <v>18266</v>
      </c>
      <c r="C4041" t="s">
        <v>18267</v>
      </c>
      <c r="D4041" t="s">
        <v>2540</v>
      </c>
      <c r="E4041" t="s">
        <v>942</v>
      </c>
      <c r="F4041" t="s">
        <v>2545</v>
      </c>
      <c r="G4041" t="s">
        <v>2546</v>
      </c>
      <c r="H4041">
        <v>477</v>
      </c>
      <c r="I4041">
        <v>0</v>
      </c>
      <c r="J4041" s="48">
        <v>1557630</v>
      </c>
      <c r="K4041" s="48">
        <v>0</v>
      </c>
      <c r="L4041">
        <v>3265.47</v>
      </c>
      <c r="M4041" t="s">
        <v>17432</v>
      </c>
      <c r="N4041" s="58">
        <v>-23553.2323</v>
      </c>
      <c r="O4041" s="48">
        <v>0</v>
      </c>
      <c r="P4041" s="63">
        <f t="shared" si="127"/>
        <v>1557630</v>
      </c>
      <c r="Q4041" s="63">
        <f t="shared" si="126"/>
        <v>3265.4716981132074</v>
      </c>
    </row>
    <row r="4042" spans="1:17" x14ac:dyDescent="0.25">
      <c r="A4042" t="s">
        <v>17791</v>
      </c>
      <c r="B4042" t="s">
        <v>18266</v>
      </c>
      <c r="C4042" t="s">
        <v>18267</v>
      </c>
      <c r="D4042" t="s">
        <v>2540</v>
      </c>
      <c r="E4042" t="s">
        <v>942</v>
      </c>
      <c r="F4042" t="s">
        <v>2547</v>
      </c>
      <c r="G4042" t="s">
        <v>2548</v>
      </c>
      <c r="H4042">
        <v>183</v>
      </c>
      <c r="I4042">
        <v>0</v>
      </c>
      <c r="J4042" s="48">
        <v>577672</v>
      </c>
      <c r="K4042" s="48">
        <v>0</v>
      </c>
      <c r="L4042">
        <v>3156.68</v>
      </c>
      <c r="M4042" t="s">
        <v>17432</v>
      </c>
      <c r="N4042" s="58">
        <v>-8735.0936999999994</v>
      </c>
      <c r="O4042" s="48">
        <v>0</v>
      </c>
      <c r="P4042" s="63">
        <f t="shared" si="127"/>
        <v>577672</v>
      </c>
      <c r="Q4042" s="63">
        <f t="shared" si="126"/>
        <v>3156.6775956284155</v>
      </c>
    </row>
    <row r="4043" spans="1:17" x14ac:dyDescent="0.25">
      <c r="A4043" t="s">
        <v>17791</v>
      </c>
      <c r="B4043" t="s">
        <v>18266</v>
      </c>
      <c r="C4043" t="s">
        <v>18267</v>
      </c>
      <c r="D4043" t="s">
        <v>2540</v>
      </c>
      <c r="E4043" t="s">
        <v>942</v>
      </c>
      <c r="F4043" t="s">
        <v>2549</v>
      </c>
      <c r="G4043" t="s">
        <v>2550</v>
      </c>
      <c r="H4043">
        <v>157</v>
      </c>
      <c r="I4043">
        <v>0</v>
      </c>
      <c r="J4043" s="48">
        <v>620388</v>
      </c>
      <c r="K4043" s="48">
        <v>0</v>
      </c>
      <c r="L4043">
        <v>3951.52</v>
      </c>
      <c r="M4043" t="s">
        <v>17432</v>
      </c>
      <c r="N4043" s="58">
        <v>-9381.0046000000002</v>
      </c>
      <c r="O4043" s="48">
        <v>0</v>
      </c>
      <c r="P4043" s="63">
        <f t="shared" si="127"/>
        <v>620388</v>
      </c>
      <c r="Q4043" s="63">
        <f t="shared" si="126"/>
        <v>3951.5159235668789</v>
      </c>
    </row>
    <row r="4044" spans="1:17" x14ac:dyDescent="0.25">
      <c r="A4044" t="s">
        <v>17791</v>
      </c>
      <c r="B4044" t="s">
        <v>18266</v>
      </c>
      <c r="C4044" t="s">
        <v>18267</v>
      </c>
      <c r="D4044" t="s">
        <v>2540</v>
      </c>
      <c r="E4044" t="s">
        <v>942</v>
      </c>
      <c r="F4044" t="s">
        <v>2553</v>
      </c>
      <c r="G4044" t="s">
        <v>2554</v>
      </c>
      <c r="H4044">
        <v>160</v>
      </c>
      <c r="I4044">
        <v>0</v>
      </c>
      <c r="J4044" s="48">
        <v>503622</v>
      </c>
      <c r="K4044" s="48">
        <v>0</v>
      </c>
      <c r="L4044">
        <v>3147.64</v>
      </c>
      <c r="M4044" t="s">
        <v>17432</v>
      </c>
      <c r="N4044" s="58">
        <v>-7615.3728000000001</v>
      </c>
      <c r="O4044" s="48">
        <v>0</v>
      </c>
      <c r="P4044" s="63">
        <f t="shared" si="127"/>
        <v>503622</v>
      </c>
      <c r="Q4044" s="63">
        <f t="shared" si="126"/>
        <v>3147.6374999999998</v>
      </c>
    </row>
    <row r="4045" spans="1:17" x14ac:dyDescent="0.25">
      <c r="A4045" t="s">
        <v>17791</v>
      </c>
      <c r="B4045" t="s">
        <v>18266</v>
      </c>
      <c r="C4045" t="s">
        <v>18267</v>
      </c>
      <c r="D4045" t="s">
        <v>2556</v>
      </c>
      <c r="E4045" t="s">
        <v>2557</v>
      </c>
      <c r="F4045" t="s">
        <v>2555</v>
      </c>
      <c r="G4045" t="s">
        <v>2558</v>
      </c>
      <c r="H4045">
        <v>439</v>
      </c>
      <c r="I4045">
        <v>0</v>
      </c>
      <c r="J4045" s="48">
        <v>1706573</v>
      </c>
      <c r="K4045" s="48">
        <v>0</v>
      </c>
      <c r="L4045">
        <v>3887.41</v>
      </c>
      <c r="M4045" t="s">
        <v>17432</v>
      </c>
      <c r="N4045" s="58">
        <v>-25805.433000000001</v>
      </c>
      <c r="O4045" s="48">
        <v>0</v>
      </c>
      <c r="P4045" s="63">
        <f t="shared" si="127"/>
        <v>1706573</v>
      </c>
      <c r="Q4045" s="63">
        <f t="shared" si="126"/>
        <v>3887.4100227790432</v>
      </c>
    </row>
    <row r="4046" spans="1:17" x14ac:dyDescent="0.25">
      <c r="A4046" t="s">
        <v>17791</v>
      </c>
      <c r="B4046" t="s">
        <v>18266</v>
      </c>
      <c r="C4046" t="s">
        <v>18267</v>
      </c>
      <c r="D4046" t="s">
        <v>2556</v>
      </c>
      <c r="E4046" t="s">
        <v>2557</v>
      </c>
      <c r="F4046" t="s">
        <v>2559</v>
      </c>
      <c r="G4046" t="s">
        <v>2560</v>
      </c>
      <c r="H4046">
        <v>168</v>
      </c>
      <c r="I4046">
        <v>0</v>
      </c>
      <c r="J4046" s="48">
        <v>595454</v>
      </c>
      <c r="K4046" s="48">
        <v>0</v>
      </c>
      <c r="L4046">
        <v>3544.37</v>
      </c>
      <c r="M4046" t="s">
        <v>17432</v>
      </c>
      <c r="N4046" s="58">
        <v>-9003.9737000000005</v>
      </c>
      <c r="O4046" s="48">
        <v>0</v>
      </c>
      <c r="P4046" s="63">
        <f t="shared" si="127"/>
        <v>595454</v>
      </c>
      <c r="Q4046" s="63">
        <f t="shared" si="126"/>
        <v>3544.3690476190477</v>
      </c>
    </row>
    <row r="4047" spans="1:17" x14ac:dyDescent="0.25">
      <c r="A4047" t="s">
        <v>17791</v>
      </c>
      <c r="B4047" t="s">
        <v>18266</v>
      </c>
      <c r="C4047" t="s">
        <v>18267</v>
      </c>
      <c r="D4047" t="s">
        <v>2556</v>
      </c>
      <c r="E4047" t="s">
        <v>2557</v>
      </c>
      <c r="F4047" t="s">
        <v>2561</v>
      </c>
      <c r="G4047" t="s">
        <v>2562</v>
      </c>
      <c r="H4047">
        <v>193</v>
      </c>
      <c r="I4047">
        <v>0</v>
      </c>
      <c r="J4047" s="48">
        <v>787217</v>
      </c>
      <c r="K4047" s="48">
        <v>0</v>
      </c>
      <c r="L4047">
        <v>4078.84</v>
      </c>
      <c r="M4047" t="s">
        <v>17432</v>
      </c>
      <c r="N4047" s="58">
        <v>-11903.670599999999</v>
      </c>
      <c r="O4047" s="48">
        <v>0</v>
      </c>
      <c r="P4047" s="63">
        <f t="shared" si="127"/>
        <v>787217</v>
      </c>
      <c r="Q4047" s="63">
        <f t="shared" si="126"/>
        <v>4078.8445595854923</v>
      </c>
    </row>
    <row r="4048" spans="1:17" x14ac:dyDescent="0.25">
      <c r="A4048" t="s">
        <v>17791</v>
      </c>
      <c r="B4048" t="s">
        <v>18266</v>
      </c>
      <c r="C4048" t="s">
        <v>18267</v>
      </c>
      <c r="D4048" t="s">
        <v>2556</v>
      </c>
      <c r="E4048" t="s">
        <v>2557</v>
      </c>
      <c r="F4048" t="s">
        <v>2563</v>
      </c>
      <c r="G4048" t="s">
        <v>18268</v>
      </c>
      <c r="H4048">
        <v>390</v>
      </c>
      <c r="I4048">
        <v>0</v>
      </c>
      <c r="J4048" s="48">
        <v>1405734</v>
      </c>
      <c r="K4048" s="48">
        <v>0</v>
      </c>
      <c r="L4048">
        <v>3604.45</v>
      </c>
      <c r="M4048" t="s">
        <v>17432</v>
      </c>
      <c r="N4048" s="58">
        <v>-21256.388299999999</v>
      </c>
      <c r="O4048" s="48">
        <v>0</v>
      </c>
      <c r="P4048" s="63">
        <f t="shared" si="127"/>
        <v>1405734</v>
      </c>
      <c r="Q4048" s="63">
        <f t="shared" si="126"/>
        <v>3604.4461538461537</v>
      </c>
    </row>
    <row r="4049" spans="1:17" x14ac:dyDescent="0.25">
      <c r="A4049" t="s">
        <v>17791</v>
      </c>
      <c r="B4049" t="s">
        <v>18266</v>
      </c>
      <c r="C4049" t="s">
        <v>18267</v>
      </c>
      <c r="D4049" t="s">
        <v>2556</v>
      </c>
      <c r="E4049" t="s">
        <v>2557</v>
      </c>
      <c r="F4049" t="s">
        <v>2565</v>
      </c>
      <c r="G4049" t="s">
        <v>2566</v>
      </c>
      <c r="H4049">
        <v>368</v>
      </c>
      <c r="I4049">
        <v>0</v>
      </c>
      <c r="J4049" s="48">
        <v>1374063</v>
      </c>
      <c r="K4049" s="48">
        <v>0</v>
      </c>
      <c r="L4049">
        <v>3733.87</v>
      </c>
      <c r="M4049" t="s">
        <v>17432</v>
      </c>
      <c r="N4049" s="58">
        <v>-20777.478200000001</v>
      </c>
      <c r="O4049" s="48">
        <v>0</v>
      </c>
      <c r="P4049" s="63">
        <f t="shared" si="127"/>
        <v>1374063</v>
      </c>
      <c r="Q4049" s="63">
        <f t="shared" si="126"/>
        <v>3733.866847826087</v>
      </c>
    </row>
    <row r="4050" spans="1:17" x14ac:dyDescent="0.25">
      <c r="A4050" t="s">
        <v>17791</v>
      </c>
      <c r="B4050" t="s">
        <v>18266</v>
      </c>
      <c r="C4050" t="s">
        <v>18267</v>
      </c>
      <c r="D4050" t="s">
        <v>2556</v>
      </c>
      <c r="E4050" t="s">
        <v>2557</v>
      </c>
      <c r="F4050" t="s">
        <v>2567</v>
      </c>
      <c r="G4050" t="s">
        <v>2568</v>
      </c>
      <c r="H4050">
        <v>108</v>
      </c>
      <c r="I4050">
        <v>0</v>
      </c>
      <c r="J4050" s="48">
        <v>319940</v>
      </c>
      <c r="K4050" s="48">
        <v>0</v>
      </c>
      <c r="L4050">
        <v>2962.41</v>
      </c>
      <c r="M4050" t="s">
        <v>17432</v>
      </c>
      <c r="N4050" s="58">
        <v>-4837.8828999999996</v>
      </c>
      <c r="O4050" s="48">
        <v>0</v>
      </c>
      <c r="P4050" s="63">
        <f t="shared" si="127"/>
        <v>319940</v>
      </c>
      <c r="Q4050" s="63">
        <f t="shared" si="126"/>
        <v>2962.4074074074074</v>
      </c>
    </row>
    <row r="4051" spans="1:17" x14ac:dyDescent="0.25">
      <c r="A4051" t="s">
        <v>17791</v>
      </c>
      <c r="B4051" t="s">
        <v>18266</v>
      </c>
      <c r="C4051" t="s">
        <v>18267</v>
      </c>
      <c r="D4051" t="s">
        <v>2556</v>
      </c>
      <c r="E4051" t="s">
        <v>2557</v>
      </c>
      <c r="F4051" t="s">
        <v>2569</v>
      </c>
      <c r="G4051" t="s">
        <v>2570</v>
      </c>
      <c r="H4051">
        <v>170</v>
      </c>
      <c r="I4051">
        <v>0</v>
      </c>
      <c r="J4051" s="48">
        <v>575848</v>
      </c>
      <c r="K4051" s="48">
        <v>0</v>
      </c>
      <c r="L4051">
        <v>3387.34</v>
      </c>
      <c r="M4051" t="s">
        <v>17432</v>
      </c>
      <c r="N4051" s="58">
        <v>-8707.5133999999998</v>
      </c>
      <c r="O4051" s="48">
        <v>0</v>
      </c>
      <c r="P4051" s="63">
        <f t="shared" si="127"/>
        <v>575848</v>
      </c>
      <c r="Q4051" s="63">
        <f t="shared" si="126"/>
        <v>3387.3411764705884</v>
      </c>
    </row>
    <row r="4052" spans="1:17" x14ac:dyDescent="0.25">
      <c r="A4052" t="s">
        <v>17791</v>
      </c>
      <c r="B4052" t="s">
        <v>18266</v>
      </c>
      <c r="C4052" t="s">
        <v>18267</v>
      </c>
      <c r="D4052" t="s">
        <v>2556</v>
      </c>
      <c r="E4052" t="s">
        <v>2557</v>
      </c>
      <c r="F4052" t="s">
        <v>2571</v>
      </c>
      <c r="G4052" t="s">
        <v>2572</v>
      </c>
      <c r="H4052">
        <v>656</v>
      </c>
      <c r="I4052">
        <v>0</v>
      </c>
      <c r="J4052" s="48">
        <v>2398673</v>
      </c>
      <c r="K4052" s="48">
        <v>0</v>
      </c>
      <c r="L4052">
        <v>3656.51</v>
      </c>
      <c r="M4052" t="s">
        <v>17432</v>
      </c>
      <c r="N4052" s="58">
        <v>-36270.8105</v>
      </c>
      <c r="O4052" s="48">
        <v>0</v>
      </c>
      <c r="P4052" s="63">
        <f t="shared" si="127"/>
        <v>2398673</v>
      </c>
      <c r="Q4052" s="63">
        <f t="shared" si="126"/>
        <v>3656.5137195121952</v>
      </c>
    </row>
    <row r="4053" spans="1:17" x14ac:dyDescent="0.25">
      <c r="A4053" t="s">
        <v>17791</v>
      </c>
      <c r="B4053" t="s">
        <v>18266</v>
      </c>
      <c r="C4053" t="s">
        <v>18267</v>
      </c>
      <c r="D4053" t="s">
        <v>2556</v>
      </c>
      <c r="E4053" t="s">
        <v>2557</v>
      </c>
      <c r="F4053" t="s">
        <v>2573</v>
      </c>
      <c r="G4053" t="s">
        <v>2574</v>
      </c>
      <c r="H4053">
        <v>310</v>
      </c>
      <c r="I4053">
        <v>0</v>
      </c>
      <c r="J4053" s="48">
        <v>1239343</v>
      </c>
      <c r="K4053" s="48">
        <v>0</v>
      </c>
      <c r="L4053">
        <v>3997.88</v>
      </c>
      <c r="M4053" t="s">
        <v>17432</v>
      </c>
      <c r="N4053" s="58">
        <v>-18740.3557</v>
      </c>
      <c r="O4053" s="48">
        <v>0</v>
      </c>
      <c r="P4053" s="63">
        <f t="shared" si="127"/>
        <v>1239343</v>
      </c>
      <c r="Q4053" s="63">
        <f t="shared" si="126"/>
        <v>3997.8806451612904</v>
      </c>
    </row>
    <row r="4054" spans="1:17" x14ac:dyDescent="0.25">
      <c r="A4054" t="s">
        <v>17791</v>
      </c>
      <c r="B4054" t="s">
        <v>18266</v>
      </c>
      <c r="C4054" t="s">
        <v>18267</v>
      </c>
      <c r="D4054" t="s">
        <v>2556</v>
      </c>
      <c r="E4054" t="s">
        <v>2557</v>
      </c>
      <c r="F4054" t="s">
        <v>2575</v>
      </c>
      <c r="G4054" t="s">
        <v>2576</v>
      </c>
      <c r="H4054">
        <v>210</v>
      </c>
      <c r="I4054">
        <v>0</v>
      </c>
      <c r="J4054" s="48">
        <v>412633</v>
      </c>
      <c r="K4054" s="48">
        <v>0</v>
      </c>
      <c r="L4054">
        <v>1964.92</v>
      </c>
      <c r="M4054" t="s">
        <v>17432</v>
      </c>
      <c r="N4054" s="58">
        <v>-6239.5016999999998</v>
      </c>
      <c r="O4054" s="48">
        <v>0</v>
      </c>
      <c r="P4054" s="63">
        <f t="shared" si="127"/>
        <v>412633</v>
      </c>
      <c r="Q4054" s="63">
        <f t="shared" si="126"/>
        <v>1964.9190476190477</v>
      </c>
    </row>
    <row r="4055" spans="1:17" x14ac:dyDescent="0.25">
      <c r="A4055" t="s">
        <v>17791</v>
      </c>
      <c r="B4055" t="s">
        <v>18266</v>
      </c>
      <c r="C4055" t="s">
        <v>18267</v>
      </c>
      <c r="D4055" t="s">
        <v>2556</v>
      </c>
      <c r="E4055" t="s">
        <v>2557</v>
      </c>
      <c r="F4055" t="s">
        <v>2577</v>
      </c>
      <c r="G4055" t="s">
        <v>2578</v>
      </c>
      <c r="H4055">
        <v>158</v>
      </c>
      <c r="I4055">
        <v>0</v>
      </c>
      <c r="J4055" s="48">
        <v>549813</v>
      </c>
      <c r="K4055" s="48">
        <v>0</v>
      </c>
      <c r="L4055">
        <v>3479.83</v>
      </c>
      <c r="M4055" t="s">
        <v>17432</v>
      </c>
      <c r="N4055" s="58">
        <v>-8313.8245000000006</v>
      </c>
      <c r="O4055" s="48">
        <v>0</v>
      </c>
      <c r="P4055" s="63">
        <f t="shared" si="127"/>
        <v>549813</v>
      </c>
      <c r="Q4055" s="63">
        <f t="shared" si="126"/>
        <v>3479.8291139240505</v>
      </c>
    </row>
    <row r="4056" spans="1:17" x14ac:dyDescent="0.25">
      <c r="A4056" t="s">
        <v>17791</v>
      </c>
      <c r="B4056" t="s">
        <v>18266</v>
      </c>
      <c r="C4056" t="s">
        <v>18267</v>
      </c>
      <c r="D4056" t="s">
        <v>2556</v>
      </c>
      <c r="E4056" t="s">
        <v>2557</v>
      </c>
      <c r="F4056" t="s">
        <v>2579</v>
      </c>
      <c r="G4056" t="s">
        <v>2580</v>
      </c>
      <c r="H4056">
        <v>236</v>
      </c>
      <c r="I4056">
        <v>0</v>
      </c>
      <c r="J4056" s="48">
        <v>831785</v>
      </c>
      <c r="K4056" s="48">
        <v>0</v>
      </c>
      <c r="L4056">
        <v>3524.51</v>
      </c>
      <c r="M4056" t="s">
        <v>17432</v>
      </c>
      <c r="N4056" s="58">
        <v>-12577.589099999999</v>
      </c>
      <c r="O4056" s="48">
        <v>0</v>
      </c>
      <c r="P4056" s="63">
        <f t="shared" si="127"/>
        <v>831785</v>
      </c>
      <c r="Q4056" s="63">
        <f t="shared" si="126"/>
        <v>3524.5127118644068</v>
      </c>
    </row>
    <row r="4057" spans="1:17" x14ac:dyDescent="0.25">
      <c r="A4057" t="s">
        <v>17791</v>
      </c>
      <c r="B4057" t="s">
        <v>18266</v>
      </c>
      <c r="C4057" t="s">
        <v>18267</v>
      </c>
      <c r="D4057" t="s">
        <v>2556</v>
      </c>
      <c r="E4057" t="s">
        <v>2557</v>
      </c>
      <c r="F4057" t="s">
        <v>2581</v>
      </c>
      <c r="G4057" t="s">
        <v>2582</v>
      </c>
      <c r="H4057">
        <v>249</v>
      </c>
      <c r="I4057">
        <v>0</v>
      </c>
      <c r="J4057" s="48">
        <v>810836</v>
      </c>
      <c r="K4057" s="48">
        <v>0</v>
      </c>
      <c r="L4057">
        <v>3256.37</v>
      </c>
      <c r="M4057" t="s">
        <v>17432</v>
      </c>
      <c r="N4057" s="58">
        <v>-12260.807199999999</v>
      </c>
      <c r="O4057" s="48">
        <v>0</v>
      </c>
      <c r="P4057" s="63">
        <f t="shared" si="127"/>
        <v>810836</v>
      </c>
      <c r="Q4057" s="63">
        <f t="shared" si="126"/>
        <v>3256.3694779116468</v>
      </c>
    </row>
    <row r="4058" spans="1:17" x14ac:dyDescent="0.25">
      <c r="A4058" t="s">
        <v>17791</v>
      </c>
      <c r="B4058" t="s">
        <v>18266</v>
      </c>
      <c r="C4058" t="s">
        <v>18267</v>
      </c>
      <c r="D4058" t="s">
        <v>2556</v>
      </c>
      <c r="E4058" t="s">
        <v>2557</v>
      </c>
      <c r="F4058" t="s">
        <v>2583</v>
      </c>
      <c r="G4058" t="s">
        <v>2584</v>
      </c>
      <c r="H4058">
        <v>61</v>
      </c>
      <c r="I4058">
        <v>0</v>
      </c>
      <c r="J4058" s="48">
        <v>155128</v>
      </c>
      <c r="K4058" s="48">
        <v>0</v>
      </c>
      <c r="L4058">
        <v>2543.08</v>
      </c>
      <c r="M4058" t="s">
        <v>17432</v>
      </c>
      <c r="N4058" s="58">
        <v>-2345.7242999999999</v>
      </c>
      <c r="O4058" s="48">
        <v>0</v>
      </c>
      <c r="P4058" s="63">
        <f t="shared" si="127"/>
        <v>155128</v>
      </c>
      <c r="Q4058" s="63">
        <f t="shared" si="126"/>
        <v>2543.0819672131147</v>
      </c>
    </row>
    <row r="4059" spans="1:17" x14ac:dyDescent="0.25">
      <c r="A4059" t="s">
        <v>17791</v>
      </c>
      <c r="B4059" t="s">
        <v>18266</v>
      </c>
      <c r="C4059" t="s">
        <v>18267</v>
      </c>
      <c r="D4059" t="s">
        <v>2556</v>
      </c>
      <c r="E4059" t="s">
        <v>2557</v>
      </c>
      <c r="F4059" t="s">
        <v>2585</v>
      </c>
      <c r="G4059" t="s">
        <v>2586</v>
      </c>
      <c r="H4059">
        <v>138</v>
      </c>
      <c r="I4059">
        <v>0</v>
      </c>
      <c r="J4059" s="48">
        <v>246492</v>
      </c>
      <c r="K4059" s="48">
        <v>0</v>
      </c>
      <c r="L4059">
        <v>1786.17</v>
      </c>
      <c r="M4059" t="s">
        <v>17432</v>
      </c>
      <c r="N4059" s="58">
        <v>-3727.2483000000002</v>
      </c>
      <c r="O4059" s="48">
        <v>0</v>
      </c>
      <c r="P4059" s="63">
        <f t="shared" si="127"/>
        <v>246492</v>
      </c>
      <c r="Q4059" s="63">
        <f t="shared" si="126"/>
        <v>1786.1739130434783</v>
      </c>
    </row>
    <row r="4060" spans="1:17" x14ac:dyDescent="0.25">
      <c r="A4060" t="s">
        <v>17791</v>
      </c>
      <c r="B4060" t="s">
        <v>18266</v>
      </c>
      <c r="C4060" t="s">
        <v>18267</v>
      </c>
      <c r="D4060" t="s">
        <v>2556</v>
      </c>
      <c r="E4060" t="s">
        <v>2557</v>
      </c>
      <c r="F4060" t="s">
        <v>2587</v>
      </c>
      <c r="G4060" t="s">
        <v>2588</v>
      </c>
      <c r="H4060">
        <v>134</v>
      </c>
      <c r="I4060">
        <v>0</v>
      </c>
      <c r="J4060" s="48">
        <v>287236</v>
      </c>
      <c r="K4060" s="48">
        <v>0</v>
      </c>
      <c r="L4060">
        <v>2143.5500000000002</v>
      </c>
      <c r="M4060" t="s">
        <v>17432</v>
      </c>
      <c r="N4060" s="58">
        <v>-4343.3451999999997</v>
      </c>
      <c r="O4060" s="48">
        <v>0</v>
      </c>
      <c r="P4060" s="63">
        <f t="shared" si="127"/>
        <v>287236</v>
      </c>
      <c r="Q4060" s="63">
        <f t="shared" si="126"/>
        <v>2143.5522388059703</v>
      </c>
    </row>
    <row r="4061" spans="1:17" x14ac:dyDescent="0.25">
      <c r="A4061" t="s">
        <v>17791</v>
      </c>
      <c r="B4061" t="s">
        <v>18266</v>
      </c>
      <c r="C4061" t="s">
        <v>18267</v>
      </c>
      <c r="D4061" t="s">
        <v>2556</v>
      </c>
      <c r="E4061" t="s">
        <v>2557</v>
      </c>
      <c r="F4061" t="s">
        <v>2589</v>
      </c>
      <c r="G4061" t="s">
        <v>2590</v>
      </c>
      <c r="H4061">
        <v>55</v>
      </c>
      <c r="I4061">
        <v>0</v>
      </c>
      <c r="J4061" s="48">
        <v>113562</v>
      </c>
      <c r="K4061" s="48">
        <v>0</v>
      </c>
      <c r="L4061">
        <v>2064.7600000000002</v>
      </c>
      <c r="M4061" t="s">
        <v>17432</v>
      </c>
      <c r="N4061" s="58">
        <v>-1717.1963000000001</v>
      </c>
      <c r="O4061" s="48">
        <v>0</v>
      </c>
      <c r="P4061" s="63">
        <f t="shared" si="127"/>
        <v>113562</v>
      </c>
      <c r="Q4061" s="63">
        <f t="shared" si="126"/>
        <v>2064.7636363636366</v>
      </c>
    </row>
    <row r="4062" spans="1:17" x14ac:dyDescent="0.25">
      <c r="A4062" t="s">
        <v>17791</v>
      </c>
      <c r="B4062" t="s">
        <v>18266</v>
      </c>
      <c r="C4062" t="s">
        <v>18267</v>
      </c>
      <c r="D4062" t="s">
        <v>2556</v>
      </c>
      <c r="E4062" t="s">
        <v>2557</v>
      </c>
      <c r="F4062" t="s">
        <v>2591</v>
      </c>
      <c r="G4062" t="s">
        <v>2592</v>
      </c>
      <c r="H4062">
        <v>94</v>
      </c>
      <c r="I4062">
        <v>0</v>
      </c>
      <c r="J4062" s="48">
        <v>137532</v>
      </c>
      <c r="K4062" s="48">
        <v>0</v>
      </c>
      <c r="L4062">
        <v>1463.11</v>
      </c>
      <c r="M4062" t="s">
        <v>17432</v>
      </c>
      <c r="N4062" s="58">
        <v>-2079.6424999999999</v>
      </c>
      <c r="O4062" s="48">
        <v>0</v>
      </c>
      <c r="P4062" s="63">
        <f t="shared" si="127"/>
        <v>137532</v>
      </c>
      <c r="Q4062" s="63">
        <f t="shared" si="126"/>
        <v>1463.1063829787233</v>
      </c>
    </row>
    <row r="4063" spans="1:17" x14ac:dyDescent="0.25">
      <c r="A4063" t="s">
        <v>17791</v>
      </c>
      <c r="B4063" t="s">
        <v>18266</v>
      </c>
      <c r="C4063" t="s">
        <v>18267</v>
      </c>
      <c r="D4063" t="s">
        <v>2556</v>
      </c>
      <c r="E4063" t="s">
        <v>2557</v>
      </c>
      <c r="F4063" t="s">
        <v>2593</v>
      </c>
      <c r="G4063" t="s">
        <v>2594</v>
      </c>
      <c r="H4063">
        <v>34</v>
      </c>
      <c r="I4063">
        <v>0</v>
      </c>
      <c r="J4063" s="48">
        <v>48650</v>
      </c>
      <c r="K4063" s="48">
        <v>0</v>
      </c>
      <c r="L4063">
        <v>1430.88</v>
      </c>
      <c r="M4063" t="s">
        <v>17432</v>
      </c>
      <c r="N4063" s="58">
        <v>-735.65039999999999</v>
      </c>
      <c r="O4063" s="48">
        <v>0</v>
      </c>
      <c r="P4063" s="63">
        <f t="shared" si="127"/>
        <v>48650</v>
      </c>
      <c r="Q4063" s="63">
        <f t="shared" si="126"/>
        <v>1430.8823529411766</v>
      </c>
    </row>
    <row r="4064" spans="1:17" x14ac:dyDescent="0.25">
      <c r="A4064" t="s">
        <v>17791</v>
      </c>
      <c r="B4064" t="s">
        <v>18266</v>
      </c>
      <c r="C4064" t="s">
        <v>18267</v>
      </c>
      <c r="D4064" t="s">
        <v>2556</v>
      </c>
      <c r="E4064" t="s">
        <v>2557</v>
      </c>
      <c r="F4064" t="s">
        <v>2595</v>
      </c>
      <c r="G4064" t="s">
        <v>2596</v>
      </c>
      <c r="H4064">
        <v>30</v>
      </c>
      <c r="I4064">
        <v>0</v>
      </c>
      <c r="J4064" s="48">
        <v>43424</v>
      </c>
      <c r="K4064" s="48">
        <v>0</v>
      </c>
      <c r="L4064">
        <v>1447.47</v>
      </c>
      <c r="M4064" t="s">
        <v>17432</v>
      </c>
      <c r="N4064" s="58">
        <v>-656.63</v>
      </c>
      <c r="O4064" s="48">
        <v>0</v>
      </c>
      <c r="P4064" s="63">
        <f t="shared" si="127"/>
        <v>43424</v>
      </c>
      <c r="Q4064" s="63">
        <f t="shared" si="126"/>
        <v>1447.4666666666667</v>
      </c>
    </row>
    <row r="4065" spans="1:17" x14ac:dyDescent="0.25">
      <c r="A4065" t="s">
        <v>17791</v>
      </c>
      <c r="B4065" t="s">
        <v>18266</v>
      </c>
      <c r="C4065" t="s">
        <v>18267</v>
      </c>
      <c r="D4065" t="s">
        <v>2556</v>
      </c>
      <c r="E4065" t="s">
        <v>2557</v>
      </c>
      <c r="F4065" t="s">
        <v>2597</v>
      </c>
      <c r="G4065" t="s">
        <v>2598</v>
      </c>
      <c r="H4065">
        <v>50</v>
      </c>
      <c r="I4065">
        <v>0</v>
      </c>
      <c r="J4065" s="48">
        <v>118025</v>
      </c>
      <c r="K4065" s="48">
        <v>0</v>
      </c>
      <c r="L4065">
        <v>2360.5</v>
      </c>
      <c r="M4065" t="s">
        <v>17432</v>
      </c>
      <c r="N4065" s="58">
        <v>-1784.6765</v>
      </c>
      <c r="O4065" s="48">
        <v>0</v>
      </c>
      <c r="P4065" s="63">
        <f t="shared" si="127"/>
        <v>118025</v>
      </c>
      <c r="Q4065" s="63">
        <f t="shared" si="126"/>
        <v>2360.5</v>
      </c>
    </row>
    <row r="4066" spans="1:17" x14ac:dyDescent="0.25">
      <c r="A4066" t="s">
        <v>17791</v>
      </c>
      <c r="B4066" t="s">
        <v>18266</v>
      </c>
      <c r="C4066" t="s">
        <v>18267</v>
      </c>
      <c r="D4066" t="s">
        <v>2556</v>
      </c>
      <c r="E4066" t="s">
        <v>2557</v>
      </c>
      <c r="F4066" t="s">
        <v>2599</v>
      </c>
      <c r="G4066" t="s">
        <v>2600</v>
      </c>
      <c r="H4066">
        <v>15</v>
      </c>
      <c r="I4066">
        <v>0</v>
      </c>
      <c r="J4066" s="48">
        <v>25030</v>
      </c>
      <c r="K4066" s="48">
        <v>0</v>
      </c>
      <c r="L4066">
        <v>1668.67</v>
      </c>
      <c r="M4066" t="s">
        <v>17432</v>
      </c>
      <c r="N4066" s="58">
        <v>-378.48829999999998</v>
      </c>
      <c r="O4066" s="48">
        <v>0</v>
      </c>
      <c r="P4066" s="63">
        <f t="shared" si="127"/>
        <v>25030</v>
      </c>
      <c r="Q4066" s="63">
        <f t="shared" si="126"/>
        <v>1668.6666666666667</v>
      </c>
    </row>
    <row r="4067" spans="1:17" x14ac:dyDescent="0.25">
      <c r="A4067" t="s">
        <v>17791</v>
      </c>
      <c r="B4067" t="s">
        <v>18266</v>
      </c>
      <c r="C4067" t="s">
        <v>18267</v>
      </c>
      <c r="D4067" t="s">
        <v>2602</v>
      </c>
      <c r="E4067" t="s">
        <v>2603</v>
      </c>
      <c r="F4067" t="s">
        <v>2601</v>
      </c>
      <c r="G4067" t="s">
        <v>2604</v>
      </c>
      <c r="H4067">
        <v>361</v>
      </c>
      <c r="I4067">
        <v>0</v>
      </c>
      <c r="J4067" s="48">
        <v>1200428</v>
      </c>
      <c r="K4067" s="48">
        <v>0</v>
      </c>
      <c r="L4067">
        <v>3325.29</v>
      </c>
      <c r="M4067" t="s">
        <v>17432</v>
      </c>
      <c r="N4067" s="58">
        <v>-18151.9071</v>
      </c>
      <c r="O4067" s="48">
        <v>0</v>
      </c>
      <c r="P4067" s="63">
        <f t="shared" si="127"/>
        <v>1200428</v>
      </c>
      <c r="Q4067" s="63">
        <f t="shared" si="126"/>
        <v>3325.2853185595568</v>
      </c>
    </row>
    <row r="4068" spans="1:17" x14ac:dyDescent="0.25">
      <c r="A4068" t="s">
        <v>17791</v>
      </c>
      <c r="B4068" t="s">
        <v>18266</v>
      </c>
      <c r="C4068" t="s">
        <v>18267</v>
      </c>
      <c r="D4068" t="s">
        <v>2602</v>
      </c>
      <c r="E4068" t="s">
        <v>2603</v>
      </c>
      <c r="F4068" t="s">
        <v>2605</v>
      </c>
      <c r="G4068" t="s">
        <v>2606</v>
      </c>
      <c r="H4068">
        <v>25</v>
      </c>
      <c r="I4068">
        <v>0</v>
      </c>
      <c r="J4068" s="48">
        <v>54872</v>
      </c>
      <c r="K4068" s="48">
        <v>0</v>
      </c>
      <c r="L4068">
        <v>2194.88</v>
      </c>
      <c r="M4068" t="s">
        <v>17432</v>
      </c>
      <c r="N4068" s="58">
        <v>-829.73609999999996</v>
      </c>
      <c r="O4068" s="48">
        <v>0</v>
      </c>
      <c r="P4068" s="63">
        <f t="shared" si="127"/>
        <v>54872</v>
      </c>
      <c r="Q4068" s="63">
        <f t="shared" si="126"/>
        <v>2194.88</v>
      </c>
    </row>
    <row r="4069" spans="1:17" x14ac:dyDescent="0.25">
      <c r="A4069" t="s">
        <v>17791</v>
      </c>
      <c r="B4069" t="s">
        <v>18266</v>
      </c>
      <c r="C4069" t="s">
        <v>18267</v>
      </c>
      <c r="D4069" t="s">
        <v>2602</v>
      </c>
      <c r="E4069" t="s">
        <v>2603</v>
      </c>
      <c r="F4069" t="s">
        <v>2607</v>
      </c>
      <c r="G4069" t="s">
        <v>18269</v>
      </c>
      <c r="H4069">
        <v>331</v>
      </c>
      <c r="I4069">
        <v>0</v>
      </c>
      <c r="J4069" s="48">
        <v>1143595</v>
      </c>
      <c r="K4069" s="48">
        <v>0</v>
      </c>
      <c r="L4069">
        <v>3454.97</v>
      </c>
      <c r="M4069" t="s">
        <v>17432</v>
      </c>
      <c r="N4069" s="58">
        <v>-17292.527300000002</v>
      </c>
      <c r="O4069" s="48">
        <v>0</v>
      </c>
      <c r="P4069" s="63">
        <f t="shared" si="127"/>
        <v>1143595</v>
      </c>
      <c r="Q4069" s="63">
        <f t="shared" si="126"/>
        <v>3454.9697885196374</v>
      </c>
    </row>
    <row r="4070" spans="1:17" x14ac:dyDescent="0.25">
      <c r="A4070" t="s">
        <v>17791</v>
      </c>
      <c r="B4070" t="s">
        <v>18266</v>
      </c>
      <c r="C4070" t="s">
        <v>18267</v>
      </c>
      <c r="D4070" t="s">
        <v>2602</v>
      </c>
      <c r="E4070" t="s">
        <v>2603</v>
      </c>
      <c r="F4070" t="s">
        <v>2609</v>
      </c>
      <c r="G4070" t="s">
        <v>2610</v>
      </c>
      <c r="H4070">
        <v>158</v>
      </c>
      <c r="I4070">
        <v>0</v>
      </c>
      <c r="J4070" s="48">
        <v>490986</v>
      </c>
      <c r="K4070" s="48">
        <v>0</v>
      </c>
      <c r="L4070">
        <v>3107.51</v>
      </c>
      <c r="M4070" t="s">
        <v>17432</v>
      </c>
      <c r="N4070" s="58">
        <v>-7424.2954</v>
      </c>
      <c r="O4070" s="48">
        <v>0</v>
      </c>
      <c r="P4070" s="63">
        <f t="shared" si="127"/>
        <v>490986</v>
      </c>
      <c r="Q4070" s="63">
        <f t="shared" si="126"/>
        <v>3107.506329113924</v>
      </c>
    </row>
    <row r="4071" spans="1:17" x14ac:dyDescent="0.25">
      <c r="A4071" t="s">
        <v>17791</v>
      </c>
      <c r="B4071" t="s">
        <v>18266</v>
      </c>
      <c r="C4071" t="s">
        <v>18267</v>
      </c>
      <c r="D4071" t="s">
        <v>2602</v>
      </c>
      <c r="E4071" t="s">
        <v>2603</v>
      </c>
      <c r="F4071" t="s">
        <v>2611</v>
      </c>
      <c r="G4071" t="s">
        <v>2612</v>
      </c>
      <c r="H4071">
        <v>21</v>
      </c>
      <c r="I4071">
        <v>0</v>
      </c>
      <c r="J4071" s="48">
        <v>50937</v>
      </c>
      <c r="K4071" s="48">
        <v>0</v>
      </c>
      <c r="L4071">
        <v>2425.5700000000002</v>
      </c>
      <c r="M4071" t="s">
        <v>17432</v>
      </c>
      <c r="N4071" s="58">
        <v>-770.22140000000002</v>
      </c>
      <c r="O4071" s="48">
        <v>0</v>
      </c>
      <c r="P4071" s="63">
        <f t="shared" si="127"/>
        <v>50937</v>
      </c>
      <c r="Q4071" s="63">
        <f t="shared" si="126"/>
        <v>2425.5714285714284</v>
      </c>
    </row>
    <row r="4072" spans="1:17" x14ac:dyDescent="0.25">
      <c r="A4072" t="s">
        <v>17791</v>
      </c>
      <c r="B4072" t="s">
        <v>18266</v>
      </c>
      <c r="C4072" t="s">
        <v>18267</v>
      </c>
      <c r="D4072" t="s">
        <v>2614</v>
      </c>
      <c r="E4072" t="s">
        <v>2615</v>
      </c>
      <c r="F4072" t="s">
        <v>2613</v>
      </c>
      <c r="G4072" t="s">
        <v>2616</v>
      </c>
      <c r="H4072">
        <v>124</v>
      </c>
      <c r="I4072">
        <v>0</v>
      </c>
      <c r="J4072" s="48">
        <v>422301</v>
      </c>
      <c r="K4072" s="48">
        <v>0</v>
      </c>
      <c r="L4072">
        <v>3405.65</v>
      </c>
      <c r="M4072" t="s">
        <v>17428</v>
      </c>
      <c r="N4072" s="58">
        <v>20065.6643</v>
      </c>
      <c r="O4072" s="48">
        <v>922.33799999999997</v>
      </c>
      <c r="P4072" s="63">
        <f t="shared" si="127"/>
        <v>422301</v>
      </c>
      <c r="Q4072" s="63">
        <f t="shared" si="126"/>
        <v>3405.6532258064517</v>
      </c>
    </row>
    <row r="4073" spans="1:17" x14ac:dyDescent="0.25">
      <c r="A4073" t="s">
        <v>17791</v>
      </c>
      <c r="B4073" t="s">
        <v>18266</v>
      </c>
      <c r="C4073" t="s">
        <v>18267</v>
      </c>
      <c r="D4073" t="s">
        <v>2614</v>
      </c>
      <c r="E4073" t="s">
        <v>2615</v>
      </c>
      <c r="F4073" t="s">
        <v>17826</v>
      </c>
      <c r="G4073" t="s">
        <v>17827</v>
      </c>
      <c r="H4073">
        <v>0</v>
      </c>
      <c r="I4073">
        <v>89</v>
      </c>
      <c r="J4073" s="48">
        <v>212617</v>
      </c>
      <c r="K4073" s="48">
        <v>212617</v>
      </c>
      <c r="L4073">
        <v>2388.96</v>
      </c>
      <c r="M4073" t="s">
        <v>17428</v>
      </c>
      <c r="N4073" s="58">
        <v>10102.5319</v>
      </c>
      <c r="O4073" s="48">
        <v>464.37279999999998</v>
      </c>
      <c r="P4073" s="63">
        <f t="shared" si="127"/>
        <v>0</v>
      </c>
      <c r="Q4073" s="63" t="e">
        <f t="shared" si="126"/>
        <v>#DIV/0!</v>
      </c>
    </row>
    <row r="4074" spans="1:17" x14ac:dyDescent="0.25">
      <c r="A4074" t="s">
        <v>17791</v>
      </c>
      <c r="B4074" t="s">
        <v>18266</v>
      </c>
      <c r="C4074" t="s">
        <v>18267</v>
      </c>
      <c r="D4074" t="s">
        <v>2614</v>
      </c>
      <c r="E4074" t="s">
        <v>2615</v>
      </c>
      <c r="F4074" t="s">
        <v>2617</v>
      </c>
      <c r="G4074" t="s">
        <v>2618</v>
      </c>
      <c r="H4074">
        <v>331</v>
      </c>
      <c r="I4074">
        <v>0</v>
      </c>
      <c r="J4074" s="48">
        <v>1132350</v>
      </c>
      <c r="K4074" s="48">
        <v>0</v>
      </c>
      <c r="L4074">
        <v>3421</v>
      </c>
      <c r="M4074" t="s">
        <v>17428</v>
      </c>
      <c r="N4074" s="58">
        <v>53803.647599999997</v>
      </c>
      <c r="O4074" s="48">
        <v>2473.1376</v>
      </c>
      <c r="P4074" s="63">
        <f t="shared" si="127"/>
        <v>1132350</v>
      </c>
      <c r="Q4074" s="63">
        <f t="shared" si="126"/>
        <v>3420.9969788519638</v>
      </c>
    </row>
    <row r="4075" spans="1:17" x14ac:dyDescent="0.25">
      <c r="A4075" t="s">
        <v>17791</v>
      </c>
      <c r="B4075" t="s">
        <v>18266</v>
      </c>
      <c r="C4075" t="s">
        <v>18267</v>
      </c>
      <c r="D4075" t="s">
        <v>2614</v>
      </c>
      <c r="E4075" t="s">
        <v>2615</v>
      </c>
      <c r="F4075" t="s">
        <v>2619</v>
      </c>
      <c r="G4075" t="s">
        <v>2620</v>
      </c>
      <c r="H4075">
        <v>196</v>
      </c>
      <c r="I4075">
        <v>0</v>
      </c>
      <c r="J4075" s="48">
        <v>646351</v>
      </c>
      <c r="K4075" s="48">
        <v>0</v>
      </c>
      <c r="L4075">
        <v>3297.71</v>
      </c>
      <c r="M4075" t="s">
        <v>17428</v>
      </c>
      <c r="N4075" s="58">
        <v>30711.396700000001</v>
      </c>
      <c r="O4075" s="48">
        <v>1411.6795</v>
      </c>
      <c r="P4075" s="63">
        <f t="shared" si="127"/>
        <v>646351</v>
      </c>
      <c r="Q4075" s="63">
        <f t="shared" si="126"/>
        <v>3297.7091836734694</v>
      </c>
    </row>
    <row r="4076" spans="1:17" x14ac:dyDescent="0.25">
      <c r="A4076" t="s">
        <v>17791</v>
      </c>
      <c r="B4076" t="s">
        <v>18266</v>
      </c>
      <c r="C4076" t="s">
        <v>18267</v>
      </c>
      <c r="D4076" t="s">
        <v>2614</v>
      </c>
      <c r="E4076" t="s">
        <v>2615</v>
      </c>
      <c r="F4076" t="s">
        <v>18270</v>
      </c>
      <c r="G4076" t="s">
        <v>18271</v>
      </c>
      <c r="H4076">
        <v>0</v>
      </c>
      <c r="I4076">
        <v>16</v>
      </c>
      <c r="J4076" s="48">
        <v>64245</v>
      </c>
      <c r="K4076" s="48">
        <v>64245</v>
      </c>
      <c r="L4076">
        <v>4015.31</v>
      </c>
      <c r="M4076" t="s">
        <v>17428</v>
      </c>
      <c r="N4076" s="58">
        <v>3052.6062999999999</v>
      </c>
      <c r="O4076" s="48">
        <v>140.316</v>
      </c>
      <c r="P4076" s="63">
        <f t="shared" si="127"/>
        <v>0</v>
      </c>
      <c r="Q4076" s="63" t="e">
        <f t="shared" si="126"/>
        <v>#DIV/0!</v>
      </c>
    </row>
    <row r="4077" spans="1:17" x14ac:dyDescent="0.25">
      <c r="A4077" t="s">
        <v>17791</v>
      </c>
      <c r="B4077" t="s">
        <v>18266</v>
      </c>
      <c r="C4077" t="s">
        <v>18267</v>
      </c>
      <c r="D4077" t="s">
        <v>2614</v>
      </c>
      <c r="E4077" t="s">
        <v>2615</v>
      </c>
      <c r="F4077" t="s">
        <v>2621</v>
      </c>
      <c r="G4077" t="s">
        <v>2622</v>
      </c>
      <c r="H4077">
        <v>182</v>
      </c>
      <c r="I4077">
        <v>0</v>
      </c>
      <c r="J4077" s="48">
        <v>547220</v>
      </c>
      <c r="K4077" s="48">
        <v>0</v>
      </c>
      <c r="L4077">
        <v>3006.7</v>
      </c>
      <c r="M4077" t="s">
        <v>17428</v>
      </c>
      <c r="N4077" s="58">
        <v>26001.195800000001</v>
      </c>
      <c r="O4077" s="48">
        <v>1195.1704999999999</v>
      </c>
      <c r="P4077" s="63">
        <f t="shared" si="127"/>
        <v>547220</v>
      </c>
      <c r="Q4077" s="63">
        <f t="shared" si="126"/>
        <v>3006.7032967032969</v>
      </c>
    </row>
    <row r="4078" spans="1:17" x14ac:dyDescent="0.25">
      <c r="A4078" t="s">
        <v>17791</v>
      </c>
      <c r="B4078" t="s">
        <v>18266</v>
      </c>
      <c r="C4078" t="s">
        <v>18267</v>
      </c>
      <c r="D4078" t="s">
        <v>2614</v>
      </c>
      <c r="E4078" t="s">
        <v>2615</v>
      </c>
      <c r="F4078" t="s">
        <v>2623</v>
      </c>
      <c r="G4078" t="s">
        <v>2624</v>
      </c>
      <c r="H4078">
        <v>56</v>
      </c>
      <c r="I4078">
        <v>0</v>
      </c>
      <c r="J4078" s="48">
        <v>106271</v>
      </c>
      <c r="K4078" s="48">
        <v>0</v>
      </c>
      <c r="L4078">
        <v>1897.7</v>
      </c>
      <c r="M4078" t="s">
        <v>17428</v>
      </c>
      <c r="N4078" s="58">
        <v>5049.4705000000004</v>
      </c>
      <c r="O4078" s="48">
        <v>232.10390000000001</v>
      </c>
      <c r="P4078" s="63">
        <f t="shared" si="127"/>
        <v>106271</v>
      </c>
      <c r="Q4078" s="63">
        <f t="shared" si="126"/>
        <v>1897.6964285714287</v>
      </c>
    </row>
    <row r="4079" spans="1:17" x14ac:dyDescent="0.25">
      <c r="A4079" t="s">
        <v>17791</v>
      </c>
      <c r="B4079" t="s">
        <v>18266</v>
      </c>
      <c r="C4079" t="s">
        <v>18267</v>
      </c>
      <c r="D4079" t="s">
        <v>2614</v>
      </c>
      <c r="E4079" t="s">
        <v>2615</v>
      </c>
      <c r="F4079" t="s">
        <v>2625</v>
      </c>
      <c r="G4079" t="s">
        <v>2626</v>
      </c>
      <c r="H4079">
        <v>54</v>
      </c>
      <c r="I4079">
        <v>0</v>
      </c>
      <c r="J4079" s="48">
        <v>123255</v>
      </c>
      <c r="K4079" s="48">
        <v>0</v>
      </c>
      <c r="L4079">
        <v>2282.5</v>
      </c>
      <c r="M4079" t="s">
        <v>17428</v>
      </c>
      <c r="N4079" s="58">
        <v>5856.48</v>
      </c>
      <c r="O4079" s="48">
        <v>269.19889999999998</v>
      </c>
      <c r="P4079" s="63">
        <f t="shared" si="127"/>
        <v>123255</v>
      </c>
      <c r="Q4079" s="63">
        <f t="shared" si="126"/>
        <v>2282.5</v>
      </c>
    </row>
    <row r="4080" spans="1:17" x14ac:dyDescent="0.25">
      <c r="A4080" t="s">
        <v>17791</v>
      </c>
      <c r="B4080" t="s">
        <v>18266</v>
      </c>
      <c r="C4080" t="s">
        <v>18267</v>
      </c>
      <c r="D4080" t="s">
        <v>2614</v>
      </c>
      <c r="E4080" t="s">
        <v>2615</v>
      </c>
      <c r="F4080" t="s">
        <v>2627</v>
      </c>
      <c r="G4080" t="s">
        <v>2628</v>
      </c>
      <c r="H4080">
        <v>169</v>
      </c>
      <c r="I4080">
        <v>0</v>
      </c>
      <c r="J4080" s="48">
        <v>623504</v>
      </c>
      <c r="K4080" s="48">
        <v>0</v>
      </c>
      <c r="L4080">
        <v>3689.37</v>
      </c>
      <c r="M4080" t="s">
        <v>17428</v>
      </c>
      <c r="N4080" s="58">
        <v>29625.7929</v>
      </c>
      <c r="O4080" s="48">
        <v>1361.7787000000001</v>
      </c>
      <c r="P4080" s="63">
        <f t="shared" si="127"/>
        <v>623504</v>
      </c>
      <c r="Q4080" s="63">
        <f t="shared" si="126"/>
        <v>3689.3727810650889</v>
      </c>
    </row>
    <row r="4081" spans="1:17" x14ac:dyDescent="0.25">
      <c r="A4081" t="s">
        <v>17791</v>
      </c>
      <c r="B4081" t="s">
        <v>18266</v>
      </c>
      <c r="C4081" t="s">
        <v>18267</v>
      </c>
      <c r="D4081" t="s">
        <v>2614</v>
      </c>
      <c r="E4081" t="s">
        <v>2615</v>
      </c>
      <c r="F4081" t="s">
        <v>2629</v>
      </c>
      <c r="G4081" t="s">
        <v>2630</v>
      </c>
      <c r="H4081">
        <v>23</v>
      </c>
      <c r="I4081">
        <v>0</v>
      </c>
      <c r="J4081" s="48">
        <v>49644</v>
      </c>
      <c r="K4081" s="48">
        <v>0</v>
      </c>
      <c r="L4081">
        <v>2158.4299999999998</v>
      </c>
      <c r="M4081" t="s">
        <v>17428</v>
      </c>
      <c r="N4081" s="58">
        <v>2358.8768</v>
      </c>
      <c r="O4081" s="48">
        <v>108.4281</v>
      </c>
      <c r="P4081" s="63">
        <f t="shared" si="127"/>
        <v>49644</v>
      </c>
      <c r="Q4081" s="63">
        <f t="shared" si="126"/>
        <v>2158.4347826086955</v>
      </c>
    </row>
    <row r="4082" spans="1:17" x14ac:dyDescent="0.25">
      <c r="A4082" t="s">
        <v>17791</v>
      </c>
      <c r="B4082" t="s">
        <v>18266</v>
      </c>
      <c r="C4082" t="s">
        <v>18267</v>
      </c>
      <c r="D4082" t="s">
        <v>2614</v>
      </c>
      <c r="E4082" t="s">
        <v>2615</v>
      </c>
      <c r="F4082" t="s">
        <v>2631</v>
      </c>
      <c r="G4082" t="s">
        <v>2632</v>
      </c>
      <c r="H4082">
        <v>158</v>
      </c>
      <c r="I4082">
        <v>0</v>
      </c>
      <c r="J4082" s="48">
        <v>273874</v>
      </c>
      <c r="K4082" s="48">
        <v>0</v>
      </c>
      <c r="L4082">
        <v>1733.38</v>
      </c>
      <c r="M4082" t="s">
        <v>17428</v>
      </c>
      <c r="N4082" s="58">
        <v>13013.152899999999</v>
      </c>
      <c r="O4082" s="48">
        <v>598.16240000000005</v>
      </c>
      <c r="P4082" s="63">
        <f t="shared" si="127"/>
        <v>273874</v>
      </c>
      <c r="Q4082" s="63">
        <f t="shared" si="126"/>
        <v>1733.379746835443</v>
      </c>
    </row>
    <row r="4083" spans="1:17" x14ac:dyDescent="0.25">
      <c r="A4083" t="s">
        <v>17791</v>
      </c>
      <c r="B4083" t="s">
        <v>18266</v>
      </c>
      <c r="C4083" t="s">
        <v>18267</v>
      </c>
      <c r="D4083" t="s">
        <v>2614</v>
      </c>
      <c r="E4083" t="s">
        <v>2615</v>
      </c>
      <c r="F4083" t="s">
        <v>18272</v>
      </c>
      <c r="G4083" t="s">
        <v>18273</v>
      </c>
      <c r="H4083">
        <v>26</v>
      </c>
      <c r="I4083">
        <v>0</v>
      </c>
      <c r="J4083" s="48">
        <v>58868</v>
      </c>
      <c r="K4083" s="48">
        <v>0</v>
      </c>
      <c r="L4083">
        <v>2264.15</v>
      </c>
      <c r="M4083" t="s">
        <v>17428</v>
      </c>
      <c r="N4083" s="58">
        <v>2797.0830000000001</v>
      </c>
      <c r="O4083" s="48">
        <v>128.57069999999999</v>
      </c>
      <c r="P4083" s="63">
        <f t="shared" si="127"/>
        <v>58868</v>
      </c>
      <c r="Q4083" s="63">
        <f t="shared" si="126"/>
        <v>2264.1538461538462</v>
      </c>
    </row>
    <row r="4084" spans="1:17" x14ac:dyDescent="0.25">
      <c r="A4084" t="s">
        <v>17791</v>
      </c>
      <c r="B4084" t="s">
        <v>18266</v>
      </c>
      <c r="C4084" t="s">
        <v>18267</v>
      </c>
      <c r="D4084" t="s">
        <v>2614</v>
      </c>
      <c r="E4084" t="s">
        <v>2615</v>
      </c>
      <c r="F4084" t="s">
        <v>2633</v>
      </c>
      <c r="G4084" t="s">
        <v>2634</v>
      </c>
      <c r="H4084">
        <v>21</v>
      </c>
      <c r="I4084">
        <v>0</v>
      </c>
      <c r="J4084" s="48">
        <v>39898</v>
      </c>
      <c r="K4084" s="48">
        <v>0</v>
      </c>
      <c r="L4084">
        <v>1899.9</v>
      </c>
      <c r="M4084" t="s">
        <v>17428</v>
      </c>
      <c r="N4084" s="58">
        <v>1895.7563</v>
      </c>
      <c r="O4084" s="48">
        <v>87.140299999999996</v>
      </c>
      <c r="P4084" s="63">
        <f t="shared" si="127"/>
        <v>39898</v>
      </c>
      <c r="Q4084" s="63">
        <f t="shared" si="126"/>
        <v>1899.9047619047619</v>
      </c>
    </row>
    <row r="4085" spans="1:17" x14ac:dyDescent="0.25">
      <c r="A4085" t="s">
        <v>17791</v>
      </c>
      <c r="B4085" t="s">
        <v>18266</v>
      </c>
      <c r="C4085" t="s">
        <v>18267</v>
      </c>
      <c r="D4085" t="s">
        <v>2614</v>
      </c>
      <c r="E4085" t="s">
        <v>2615</v>
      </c>
      <c r="F4085" t="s">
        <v>2635</v>
      </c>
      <c r="G4085" t="s">
        <v>2636</v>
      </c>
      <c r="H4085">
        <v>45</v>
      </c>
      <c r="I4085">
        <v>0</v>
      </c>
      <c r="J4085" s="48">
        <v>116784</v>
      </c>
      <c r="K4085" s="48">
        <v>0</v>
      </c>
      <c r="L4085">
        <v>2595.1999999999998</v>
      </c>
      <c r="M4085" t="s">
        <v>17428</v>
      </c>
      <c r="N4085" s="58">
        <v>5548.9966999999997</v>
      </c>
      <c r="O4085" s="48">
        <v>255.0651</v>
      </c>
      <c r="P4085" s="63">
        <f t="shared" si="127"/>
        <v>116784</v>
      </c>
      <c r="Q4085" s="63">
        <f t="shared" si="126"/>
        <v>2595.1999999999998</v>
      </c>
    </row>
    <row r="4086" spans="1:17" x14ac:dyDescent="0.25">
      <c r="A4086" t="s">
        <v>17791</v>
      </c>
      <c r="B4086" t="s">
        <v>18266</v>
      </c>
      <c r="C4086" t="s">
        <v>18267</v>
      </c>
      <c r="D4086" t="s">
        <v>2614</v>
      </c>
      <c r="E4086" t="s">
        <v>2615</v>
      </c>
      <c r="F4086" t="s">
        <v>2637</v>
      </c>
      <c r="G4086" t="s">
        <v>2638</v>
      </c>
      <c r="H4086">
        <v>8</v>
      </c>
      <c r="I4086">
        <v>0</v>
      </c>
      <c r="J4086" s="48">
        <v>19458</v>
      </c>
      <c r="K4086" s="48">
        <v>0</v>
      </c>
      <c r="L4086">
        <v>2432.25</v>
      </c>
      <c r="M4086" t="s">
        <v>17428</v>
      </c>
      <c r="N4086" s="58">
        <v>924.58249999999998</v>
      </c>
      <c r="O4086" s="48">
        <v>42.499299999999998</v>
      </c>
      <c r="P4086" s="63">
        <f t="shared" si="127"/>
        <v>19458</v>
      </c>
      <c r="Q4086" s="63">
        <f t="shared" si="126"/>
        <v>2432.25</v>
      </c>
    </row>
    <row r="4087" spans="1:17" x14ac:dyDescent="0.25">
      <c r="A4087" t="s">
        <v>17791</v>
      </c>
      <c r="B4087" t="s">
        <v>18266</v>
      </c>
      <c r="C4087" t="s">
        <v>18267</v>
      </c>
      <c r="D4087" t="s">
        <v>2640</v>
      </c>
      <c r="E4087" t="s">
        <v>2641</v>
      </c>
      <c r="F4087" t="s">
        <v>2639</v>
      </c>
      <c r="G4087" t="s">
        <v>2642</v>
      </c>
      <c r="H4087">
        <v>200</v>
      </c>
      <c r="I4087">
        <v>0</v>
      </c>
      <c r="J4087" s="48">
        <v>731201</v>
      </c>
      <c r="K4087" s="48">
        <v>0</v>
      </c>
      <c r="L4087">
        <v>3656</v>
      </c>
      <c r="M4087" t="s">
        <v>17428</v>
      </c>
      <c r="N4087" s="58">
        <v>34743.028299999998</v>
      </c>
      <c r="O4087" s="48">
        <v>1596.9974999999999</v>
      </c>
      <c r="P4087" s="63">
        <f t="shared" si="127"/>
        <v>731201</v>
      </c>
      <c r="Q4087" s="63">
        <f t="shared" si="126"/>
        <v>3656.0050000000001</v>
      </c>
    </row>
    <row r="4088" spans="1:17" x14ac:dyDescent="0.25">
      <c r="A4088" t="s">
        <v>17791</v>
      </c>
      <c r="B4088" t="s">
        <v>18266</v>
      </c>
      <c r="C4088" t="s">
        <v>18267</v>
      </c>
      <c r="D4088" t="s">
        <v>2640</v>
      </c>
      <c r="E4088" t="s">
        <v>2641</v>
      </c>
      <c r="F4088" t="s">
        <v>2643</v>
      </c>
      <c r="G4088" t="s">
        <v>2644</v>
      </c>
      <c r="H4088">
        <v>293</v>
      </c>
      <c r="I4088">
        <v>0</v>
      </c>
      <c r="J4088" s="48">
        <v>947492</v>
      </c>
      <c r="K4088" s="48">
        <v>0</v>
      </c>
      <c r="L4088">
        <v>3233.76</v>
      </c>
      <c r="M4088" t="s">
        <v>17428</v>
      </c>
      <c r="N4088" s="58">
        <v>45020.1558</v>
      </c>
      <c r="O4088" s="48">
        <v>2069.3957</v>
      </c>
      <c r="P4088" s="63">
        <f t="shared" si="127"/>
        <v>947492</v>
      </c>
      <c r="Q4088" s="63">
        <f t="shared" si="126"/>
        <v>3233.7610921501705</v>
      </c>
    </row>
    <row r="4089" spans="1:17" x14ac:dyDescent="0.25">
      <c r="A4089" t="s">
        <v>17791</v>
      </c>
      <c r="B4089" t="s">
        <v>18266</v>
      </c>
      <c r="C4089" t="s">
        <v>18267</v>
      </c>
      <c r="D4089" t="s">
        <v>2640</v>
      </c>
      <c r="E4089" t="s">
        <v>2641</v>
      </c>
      <c r="F4089" t="s">
        <v>2645</v>
      </c>
      <c r="G4089" t="s">
        <v>2646</v>
      </c>
      <c r="H4089">
        <v>149</v>
      </c>
      <c r="I4089">
        <v>0</v>
      </c>
      <c r="J4089" s="48">
        <v>454473</v>
      </c>
      <c r="K4089" s="48">
        <v>0</v>
      </c>
      <c r="L4089">
        <v>3050.15</v>
      </c>
      <c r="M4089" t="s">
        <v>17428</v>
      </c>
      <c r="N4089" s="58">
        <v>21594.3024</v>
      </c>
      <c r="O4089" s="48">
        <v>992.60329999999999</v>
      </c>
      <c r="P4089" s="63">
        <f t="shared" si="127"/>
        <v>454473</v>
      </c>
      <c r="Q4089" s="63">
        <f t="shared" si="126"/>
        <v>3050.1543624161072</v>
      </c>
    </row>
    <row r="4090" spans="1:17" x14ac:dyDescent="0.25">
      <c r="A4090" t="s">
        <v>17791</v>
      </c>
      <c r="B4090" t="s">
        <v>18266</v>
      </c>
      <c r="C4090" t="s">
        <v>18267</v>
      </c>
      <c r="D4090" t="s">
        <v>2648</v>
      </c>
      <c r="E4090" t="s">
        <v>2649</v>
      </c>
      <c r="F4090" t="s">
        <v>2647</v>
      </c>
      <c r="G4090" t="s">
        <v>2650</v>
      </c>
      <c r="H4090">
        <v>182</v>
      </c>
      <c r="I4090">
        <v>0</v>
      </c>
      <c r="J4090" s="48">
        <v>452431</v>
      </c>
      <c r="K4090" s="48">
        <v>0</v>
      </c>
      <c r="L4090">
        <v>2485.88</v>
      </c>
      <c r="M4090" t="s">
        <v>17432</v>
      </c>
      <c r="N4090" s="58">
        <v>-6841.2957999999999</v>
      </c>
      <c r="O4090" s="48">
        <v>0</v>
      </c>
      <c r="P4090" s="63">
        <f t="shared" si="127"/>
        <v>452431</v>
      </c>
      <c r="Q4090" s="63">
        <f t="shared" si="126"/>
        <v>2485.8846153846152</v>
      </c>
    </row>
    <row r="4091" spans="1:17" x14ac:dyDescent="0.25">
      <c r="A4091" t="s">
        <v>17791</v>
      </c>
      <c r="B4091" t="s">
        <v>18266</v>
      </c>
      <c r="C4091" t="s">
        <v>18267</v>
      </c>
      <c r="D4091" t="s">
        <v>2648</v>
      </c>
      <c r="E4091" t="s">
        <v>2649</v>
      </c>
      <c r="F4091" t="s">
        <v>2651</v>
      </c>
      <c r="G4091" t="s">
        <v>2652</v>
      </c>
      <c r="H4091">
        <v>250</v>
      </c>
      <c r="I4091">
        <v>0</v>
      </c>
      <c r="J4091" s="48">
        <v>675770</v>
      </c>
      <c r="K4091" s="48">
        <v>0</v>
      </c>
      <c r="L4091">
        <v>2703.08</v>
      </c>
      <c r="M4091" t="s">
        <v>17432</v>
      </c>
      <c r="N4091" s="58">
        <v>-10218.454599999999</v>
      </c>
      <c r="O4091" s="48">
        <v>0</v>
      </c>
      <c r="P4091" s="63">
        <f t="shared" si="127"/>
        <v>675770</v>
      </c>
      <c r="Q4091" s="63">
        <f t="shared" si="126"/>
        <v>2703.08</v>
      </c>
    </row>
    <row r="4092" spans="1:17" x14ac:dyDescent="0.25">
      <c r="A4092" t="s">
        <v>17791</v>
      </c>
      <c r="B4092" t="s">
        <v>18266</v>
      </c>
      <c r="C4092" t="s">
        <v>18267</v>
      </c>
      <c r="D4092" t="s">
        <v>2648</v>
      </c>
      <c r="E4092" t="s">
        <v>2649</v>
      </c>
      <c r="F4092" t="s">
        <v>2653</v>
      </c>
      <c r="G4092" t="s">
        <v>2654</v>
      </c>
      <c r="H4092">
        <v>64</v>
      </c>
      <c r="I4092">
        <v>0</v>
      </c>
      <c r="J4092" s="48">
        <v>147119</v>
      </c>
      <c r="K4092" s="48">
        <v>0</v>
      </c>
      <c r="L4092">
        <v>2298.73</v>
      </c>
      <c r="M4092" t="s">
        <v>17432</v>
      </c>
      <c r="N4092" s="58">
        <v>-2224.6136999999999</v>
      </c>
      <c r="O4092" s="48">
        <v>0</v>
      </c>
      <c r="P4092" s="63">
        <f t="shared" si="127"/>
        <v>147119</v>
      </c>
      <c r="Q4092" s="63">
        <f t="shared" si="126"/>
        <v>2298.734375</v>
      </c>
    </row>
    <row r="4093" spans="1:17" x14ac:dyDescent="0.25">
      <c r="A4093" t="s">
        <v>17791</v>
      </c>
      <c r="B4093" t="s">
        <v>18266</v>
      </c>
      <c r="C4093" t="s">
        <v>18267</v>
      </c>
      <c r="D4093" t="s">
        <v>2648</v>
      </c>
      <c r="E4093" t="s">
        <v>2649</v>
      </c>
      <c r="F4093" t="s">
        <v>2655</v>
      </c>
      <c r="G4093" t="s">
        <v>2656</v>
      </c>
      <c r="H4093">
        <v>86</v>
      </c>
      <c r="I4093">
        <v>0</v>
      </c>
      <c r="J4093" s="48">
        <v>197981</v>
      </c>
      <c r="K4093" s="48">
        <v>0</v>
      </c>
      <c r="L4093">
        <v>2302.1</v>
      </c>
      <c r="M4093" t="s">
        <v>17432</v>
      </c>
      <c r="N4093" s="58">
        <v>-2993.7116999999998</v>
      </c>
      <c r="O4093" s="48">
        <v>0</v>
      </c>
      <c r="P4093" s="63">
        <f t="shared" si="127"/>
        <v>197981</v>
      </c>
      <c r="Q4093" s="63">
        <f t="shared" si="126"/>
        <v>2302.1046511627906</v>
      </c>
    </row>
    <row r="4094" spans="1:17" x14ac:dyDescent="0.25">
      <c r="A4094" t="s">
        <v>17791</v>
      </c>
      <c r="B4094" t="s">
        <v>18266</v>
      </c>
      <c r="C4094" t="s">
        <v>18267</v>
      </c>
      <c r="D4094" t="s">
        <v>2648</v>
      </c>
      <c r="E4094" t="s">
        <v>2649</v>
      </c>
      <c r="F4094" t="s">
        <v>2657</v>
      </c>
      <c r="G4094" t="s">
        <v>2658</v>
      </c>
      <c r="H4094">
        <v>166</v>
      </c>
      <c r="I4094">
        <v>0</v>
      </c>
      <c r="J4094" s="48">
        <v>566052</v>
      </c>
      <c r="K4094" s="48">
        <v>0</v>
      </c>
      <c r="L4094">
        <v>3409.95</v>
      </c>
      <c r="M4094" t="s">
        <v>17432</v>
      </c>
      <c r="N4094" s="58">
        <v>-8559.3772000000008</v>
      </c>
      <c r="O4094" s="48">
        <v>0</v>
      </c>
      <c r="P4094" s="63">
        <f t="shared" si="127"/>
        <v>566052</v>
      </c>
      <c r="Q4094" s="63">
        <f t="shared" si="126"/>
        <v>3409.9518072289156</v>
      </c>
    </row>
    <row r="4095" spans="1:17" x14ac:dyDescent="0.25">
      <c r="A4095" t="s">
        <v>17791</v>
      </c>
      <c r="B4095" t="s">
        <v>18266</v>
      </c>
      <c r="C4095" t="s">
        <v>18267</v>
      </c>
      <c r="D4095" t="s">
        <v>2648</v>
      </c>
      <c r="E4095" t="s">
        <v>2649</v>
      </c>
      <c r="F4095" t="s">
        <v>2659</v>
      </c>
      <c r="G4095" t="s">
        <v>2660</v>
      </c>
      <c r="H4095">
        <v>100</v>
      </c>
      <c r="I4095">
        <v>0</v>
      </c>
      <c r="J4095" s="48">
        <v>377074</v>
      </c>
      <c r="K4095" s="48">
        <v>0</v>
      </c>
      <c r="L4095">
        <v>3770.74</v>
      </c>
      <c r="M4095" t="s">
        <v>17432</v>
      </c>
      <c r="N4095" s="58">
        <v>-5701.8122000000003</v>
      </c>
      <c r="O4095" s="48">
        <v>0</v>
      </c>
      <c r="P4095" s="63">
        <f t="shared" si="127"/>
        <v>377074</v>
      </c>
      <c r="Q4095" s="63">
        <f t="shared" si="126"/>
        <v>3770.74</v>
      </c>
    </row>
    <row r="4096" spans="1:17" x14ac:dyDescent="0.25">
      <c r="A4096" t="s">
        <v>17791</v>
      </c>
      <c r="B4096" t="s">
        <v>18266</v>
      </c>
      <c r="C4096" t="s">
        <v>18267</v>
      </c>
      <c r="D4096" t="s">
        <v>17828</v>
      </c>
      <c r="E4096" t="s">
        <v>12434</v>
      </c>
      <c r="F4096" t="s">
        <v>17829</v>
      </c>
      <c r="G4096" t="s">
        <v>18274</v>
      </c>
      <c r="H4096">
        <v>0</v>
      </c>
      <c r="I4096">
        <v>115</v>
      </c>
      <c r="J4096" s="48">
        <v>447833</v>
      </c>
      <c r="K4096" s="48">
        <v>447833</v>
      </c>
      <c r="L4096">
        <v>3894.2</v>
      </c>
      <c r="M4096" t="s">
        <v>17432</v>
      </c>
      <c r="N4096" s="58">
        <v>-6771.7656999999999</v>
      </c>
      <c r="O4096" s="48">
        <v>0</v>
      </c>
      <c r="P4096" s="63">
        <f t="shared" si="127"/>
        <v>0</v>
      </c>
      <c r="Q4096" s="63" t="e">
        <f t="shared" si="126"/>
        <v>#DIV/0!</v>
      </c>
    </row>
    <row r="4097" spans="1:17" x14ac:dyDescent="0.25">
      <c r="A4097" t="s">
        <v>17791</v>
      </c>
      <c r="B4097" t="s">
        <v>18266</v>
      </c>
      <c r="C4097" t="s">
        <v>18267</v>
      </c>
      <c r="D4097" t="s">
        <v>2662</v>
      </c>
      <c r="E4097" t="s">
        <v>2663</v>
      </c>
      <c r="F4097" t="s">
        <v>2661</v>
      </c>
      <c r="G4097" t="s">
        <v>2664</v>
      </c>
      <c r="H4097">
        <v>150</v>
      </c>
      <c r="I4097">
        <v>0</v>
      </c>
      <c r="J4097" s="48">
        <v>478666</v>
      </c>
      <c r="K4097" s="48">
        <v>0</v>
      </c>
      <c r="L4097">
        <v>3191.11</v>
      </c>
      <c r="M4097" t="s">
        <v>17432</v>
      </c>
      <c r="N4097" s="58">
        <v>-7237.9985999999999</v>
      </c>
      <c r="O4097" s="48">
        <v>0</v>
      </c>
      <c r="P4097" s="63">
        <f t="shared" si="127"/>
        <v>478666</v>
      </c>
      <c r="Q4097" s="63">
        <f t="shared" si="126"/>
        <v>3191.1066666666666</v>
      </c>
    </row>
    <row r="4098" spans="1:17" x14ac:dyDescent="0.25">
      <c r="A4098" t="s">
        <v>17791</v>
      </c>
      <c r="B4098" t="s">
        <v>18266</v>
      </c>
      <c r="C4098" t="s">
        <v>18267</v>
      </c>
      <c r="D4098" t="s">
        <v>2662</v>
      </c>
      <c r="E4098" t="s">
        <v>2663</v>
      </c>
      <c r="F4098" t="s">
        <v>2665</v>
      </c>
      <c r="G4098" t="s">
        <v>2666</v>
      </c>
      <c r="H4098">
        <v>224</v>
      </c>
      <c r="I4098">
        <v>0</v>
      </c>
      <c r="J4098" s="48">
        <v>618361</v>
      </c>
      <c r="K4098" s="48">
        <v>0</v>
      </c>
      <c r="L4098">
        <v>2760.54</v>
      </c>
      <c r="M4098" t="s">
        <v>17432</v>
      </c>
      <c r="N4098" s="58">
        <v>-9350.3606999999993</v>
      </c>
      <c r="O4098" s="48">
        <v>0</v>
      </c>
      <c r="P4098" s="63">
        <f t="shared" si="127"/>
        <v>618361</v>
      </c>
      <c r="Q4098" s="63">
        <f t="shared" si="126"/>
        <v>2760.5401785714284</v>
      </c>
    </row>
    <row r="4099" spans="1:17" x14ac:dyDescent="0.25">
      <c r="A4099" t="s">
        <v>17791</v>
      </c>
      <c r="B4099" t="s">
        <v>18266</v>
      </c>
      <c r="C4099" t="s">
        <v>18267</v>
      </c>
      <c r="D4099" t="s">
        <v>2662</v>
      </c>
      <c r="E4099" t="s">
        <v>2663</v>
      </c>
      <c r="F4099" t="s">
        <v>2667</v>
      </c>
      <c r="G4099" t="s">
        <v>2668</v>
      </c>
      <c r="H4099">
        <v>267</v>
      </c>
      <c r="I4099">
        <v>0</v>
      </c>
      <c r="J4099" s="48">
        <v>920220</v>
      </c>
      <c r="K4099" s="48">
        <v>0</v>
      </c>
      <c r="L4099">
        <v>3446.52</v>
      </c>
      <c r="M4099" t="s">
        <v>17432</v>
      </c>
      <c r="N4099" s="58">
        <v>-13914.8298</v>
      </c>
      <c r="O4099" s="48">
        <v>0</v>
      </c>
      <c r="P4099" s="63">
        <f t="shared" si="127"/>
        <v>920220</v>
      </c>
      <c r="Q4099" s="63">
        <f t="shared" si="126"/>
        <v>3446.5168539325841</v>
      </c>
    </row>
    <row r="4100" spans="1:17" x14ac:dyDescent="0.25">
      <c r="A4100" t="s">
        <v>17791</v>
      </c>
      <c r="B4100" t="s">
        <v>18266</v>
      </c>
      <c r="C4100" t="s">
        <v>18267</v>
      </c>
      <c r="D4100" t="s">
        <v>2670</v>
      </c>
      <c r="E4100" t="s">
        <v>2671</v>
      </c>
      <c r="F4100" t="s">
        <v>2669</v>
      </c>
      <c r="G4100" t="s">
        <v>2672</v>
      </c>
      <c r="H4100">
        <v>214</v>
      </c>
      <c r="I4100">
        <v>0</v>
      </c>
      <c r="J4100" s="48">
        <v>481170</v>
      </c>
      <c r="K4100" s="48">
        <v>0</v>
      </c>
      <c r="L4100">
        <v>2248.46</v>
      </c>
      <c r="M4100" t="s">
        <v>17432</v>
      </c>
      <c r="N4100" s="58">
        <v>-7275.8732</v>
      </c>
      <c r="O4100" s="48">
        <v>0</v>
      </c>
      <c r="P4100" s="63">
        <f t="shared" ref="P4100:P4163" si="128">J4100-K4100</f>
        <v>481170</v>
      </c>
      <c r="Q4100" s="63">
        <f t="shared" ref="Q4100:Q4163" si="129">P4100/H4100</f>
        <v>2248.4579439252338</v>
      </c>
    </row>
    <row r="4101" spans="1:17" x14ac:dyDescent="0.25">
      <c r="A4101" t="s">
        <v>17791</v>
      </c>
      <c r="B4101" t="s">
        <v>18266</v>
      </c>
      <c r="C4101" t="s">
        <v>18267</v>
      </c>
      <c r="D4101" t="s">
        <v>2670</v>
      </c>
      <c r="E4101" t="s">
        <v>2671</v>
      </c>
      <c r="F4101" t="s">
        <v>2673</v>
      </c>
      <c r="G4101" t="s">
        <v>2674</v>
      </c>
      <c r="H4101">
        <v>32</v>
      </c>
      <c r="I4101">
        <v>0</v>
      </c>
      <c r="J4101" s="48">
        <v>64074</v>
      </c>
      <c r="K4101" s="48">
        <v>0</v>
      </c>
      <c r="L4101">
        <v>2002.31</v>
      </c>
      <c r="M4101" t="s">
        <v>17432</v>
      </c>
      <c r="N4101" s="58">
        <v>-968.8818</v>
      </c>
      <c r="O4101" s="48">
        <v>0</v>
      </c>
      <c r="P4101" s="63">
        <f t="shared" si="128"/>
        <v>64074</v>
      </c>
      <c r="Q4101" s="63">
        <f t="shared" si="129"/>
        <v>2002.3125</v>
      </c>
    </row>
    <row r="4102" spans="1:17" x14ac:dyDescent="0.25">
      <c r="A4102" t="s">
        <v>17791</v>
      </c>
      <c r="B4102" t="s">
        <v>18266</v>
      </c>
      <c r="C4102" t="s">
        <v>18267</v>
      </c>
      <c r="D4102" t="s">
        <v>2676</v>
      </c>
      <c r="E4102" t="s">
        <v>2677</v>
      </c>
      <c r="F4102" t="s">
        <v>2675</v>
      </c>
      <c r="G4102" t="s">
        <v>2678</v>
      </c>
      <c r="H4102">
        <v>335</v>
      </c>
      <c r="I4102">
        <v>0</v>
      </c>
      <c r="J4102" s="48">
        <v>1066258</v>
      </c>
      <c r="K4102" s="48">
        <v>0</v>
      </c>
      <c r="L4102">
        <v>3182.86</v>
      </c>
      <c r="M4102" t="s">
        <v>17428</v>
      </c>
      <c r="N4102" s="58">
        <v>50663.298600000002</v>
      </c>
      <c r="O4102" s="48">
        <v>2328.7883000000002</v>
      </c>
      <c r="P4102" s="63">
        <f t="shared" si="128"/>
        <v>1066258</v>
      </c>
      <c r="Q4102" s="63">
        <f t="shared" si="129"/>
        <v>3182.8597014925372</v>
      </c>
    </row>
    <row r="4103" spans="1:17" x14ac:dyDescent="0.25">
      <c r="A4103" t="s">
        <v>17791</v>
      </c>
      <c r="B4103" t="s">
        <v>18266</v>
      </c>
      <c r="C4103" t="s">
        <v>18267</v>
      </c>
      <c r="D4103" t="s">
        <v>2676</v>
      </c>
      <c r="E4103" t="s">
        <v>2677</v>
      </c>
      <c r="F4103" t="s">
        <v>2679</v>
      </c>
      <c r="G4103" t="s">
        <v>2680</v>
      </c>
      <c r="H4103">
        <v>220</v>
      </c>
      <c r="I4103">
        <v>0</v>
      </c>
      <c r="J4103" s="48">
        <v>645046</v>
      </c>
      <c r="K4103" s="48">
        <v>0</v>
      </c>
      <c r="L4103">
        <v>2932.03</v>
      </c>
      <c r="M4103" t="s">
        <v>17428</v>
      </c>
      <c r="N4103" s="58">
        <v>30649.367099999999</v>
      </c>
      <c r="O4103" s="48">
        <v>1408.8282999999999</v>
      </c>
      <c r="P4103" s="63">
        <f t="shared" si="128"/>
        <v>645046</v>
      </c>
      <c r="Q4103" s="63">
        <f t="shared" si="129"/>
        <v>2932.0272727272727</v>
      </c>
    </row>
    <row r="4104" spans="1:17" x14ac:dyDescent="0.25">
      <c r="A4104" t="s">
        <v>17791</v>
      </c>
      <c r="B4104" t="s">
        <v>18266</v>
      </c>
      <c r="C4104" t="s">
        <v>18267</v>
      </c>
      <c r="D4104" t="s">
        <v>2676</v>
      </c>
      <c r="E4104" t="s">
        <v>2677</v>
      </c>
      <c r="F4104" t="s">
        <v>2681</v>
      </c>
      <c r="G4104" t="s">
        <v>2682</v>
      </c>
      <c r="H4104">
        <v>46</v>
      </c>
      <c r="I4104">
        <v>0</v>
      </c>
      <c r="J4104" s="48">
        <v>63083</v>
      </c>
      <c r="K4104" s="48">
        <v>0</v>
      </c>
      <c r="L4104">
        <v>1371.37</v>
      </c>
      <c r="M4104" t="s">
        <v>17428</v>
      </c>
      <c r="N4104" s="58">
        <v>2997.3681000000001</v>
      </c>
      <c r="O4104" s="48">
        <v>137.77699999999999</v>
      </c>
      <c r="P4104" s="63">
        <f t="shared" si="128"/>
        <v>63083</v>
      </c>
      <c r="Q4104" s="63">
        <f t="shared" si="129"/>
        <v>1371.3695652173913</v>
      </c>
    </row>
    <row r="4105" spans="1:17" x14ac:dyDescent="0.25">
      <c r="A4105" t="s">
        <v>17791</v>
      </c>
      <c r="B4105" t="s">
        <v>18266</v>
      </c>
      <c r="C4105" t="s">
        <v>18267</v>
      </c>
      <c r="D4105" t="s">
        <v>18275</v>
      </c>
      <c r="E4105" t="s">
        <v>18276</v>
      </c>
      <c r="F4105" t="s">
        <v>18277</v>
      </c>
      <c r="G4105" t="s">
        <v>18278</v>
      </c>
      <c r="H4105">
        <v>0</v>
      </c>
      <c r="I4105">
        <v>100</v>
      </c>
      <c r="J4105" s="48">
        <v>245930</v>
      </c>
      <c r="K4105" s="48">
        <v>245930</v>
      </c>
      <c r="L4105">
        <v>2459.3000000000002</v>
      </c>
      <c r="M4105" t="s">
        <v>17432</v>
      </c>
      <c r="N4105" s="58">
        <v>-3718.7518</v>
      </c>
      <c r="O4105" s="48">
        <v>0</v>
      </c>
      <c r="P4105" s="63">
        <f t="shared" si="128"/>
        <v>0</v>
      </c>
      <c r="Q4105" s="63" t="e">
        <f t="shared" si="129"/>
        <v>#DIV/0!</v>
      </c>
    </row>
    <row r="4106" spans="1:17" x14ac:dyDescent="0.25">
      <c r="A4106" t="s">
        <v>17791</v>
      </c>
      <c r="B4106" t="s">
        <v>18266</v>
      </c>
      <c r="C4106" t="s">
        <v>18267</v>
      </c>
      <c r="D4106" t="s">
        <v>2684</v>
      </c>
      <c r="E4106" t="s">
        <v>2685</v>
      </c>
      <c r="F4106" t="s">
        <v>2683</v>
      </c>
      <c r="G4106" t="s">
        <v>18279</v>
      </c>
      <c r="H4106">
        <v>163</v>
      </c>
      <c r="I4106">
        <v>0</v>
      </c>
      <c r="J4106" s="48">
        <v>522591</v>
      </c>
      <c r="K4106" s="48">
        <v>0</v>
      </c>
      <c r="L4106">
        <v>3206.08</v>
      </c>
      <c r="M4106" t="s">
        <v>17432</v>
      </c>
      <c r="N4106" s="58">
        <v>-7902.1947</v>
      </c>
      <c r="O4106" s="48">
        <v>0</v>
      </c>
      <c r="P4106" s="63">
        <f t="shared" si="128"/>
        <v>522591</v>
      </c>
      <c r="Q4106" s="63">
        <f t="shared" si="129"/>
        <v>3206.0797546012268</v>
      </c>
    </row>
    <row r="4107" spans="1:17" x14ac:dyDescent="0.25">
      <c r="A4107" t="s">
        <v>17791</v>
      </c>
      <c r="B4107" t="s">
        <v>18266</v>
      </c>
      <c r="C4107" t="s">
        <v>18267</v>
      </c>
      <c r="D4107" t="s">
        <v>2684</v>
      </c>
      <c r="E4107" t="s">
        <v>2685</v>
      </c>
      <c r="F4107" t="s">
        <v>17831</v>
      </c>
      <c r="G4107" t="s">
        <v>17832</v>
      </c>
      <c r="H4107">
        <v>0</v>
      </c>
      <c r="I4107">
        <v>105</v>
      </c>
      <c r="J4107" s="48">
        <v>274320</v>
      </c>
      <c r="K4107" s="48">
        <v>274320</v>
      </c>
      <c r="L4107">
        <v>2612.5700000000002</v>
      </c>
      <c r="M4107" t="s">
        <v>17432</v>
      </c>
      <c r="N4107" s="58">
        <v>-4148.0411999999997</v>
      </c>
      <c r="O4107" s="48">
        <v>0</v>
      </c>
      <c r="P4107" s="63">
        <f t="shared" si="128"/>
        <v>0</v>
      </c>
      <c r="Q4107" s="63" t="e">
        <f t="shared" si="129"/>
        <v>#DIV/0!</v>
      </c>
    </row>
    <row r="4108" spans="1:17" x14ac:dyDescent="0.25">
      <c r="A4108" t="s">
        <v>17791</v>
      </c>
      <c r="B4108" t="s">
        <v>18266</v>
      </c>
      <c r="C4108" t="s">
        <v>18267</v>
      </c>
      <c r="D4108" t="s">
        <v>2688</v>
      </c>
      <c r="E4108" t="s">
        <v>2689</v>
      </c>
      <c r="F4108" t="s">
        <v>2687</v>
      </c>
      <c r="G4108" t="s">
        <v>2690</v>
      </c>
      <c r="H4108">
        <v>240</v>
      </c>
      <c r="I4108">
        <v>0</v>
      </c>
      <c r="J4108" s="48">
        <v>682516</v>
      </c>
      <c r="K4108" s="48">
        <v>0</v>
      </c>
      <c r="L4108">
        <v>2843.82</v>
      </c>
      <c r="M4108" t="s">
        <v>17432</v>
      </c>
      <c r="N4108" s="58">
        <v>-10320.4539</v>
      </c>
      <c r="O4108" s="48">
        <v>0</v>
      </c>
      <c r="P4108" s="63">
        <f t="shared" si="128"/>
        <v>682516</v>
      </c>
      <c r="Q4108" s="63">
        <f t="shared" si="129"/>
        <v>2843.8166666666666</v>
      </c>
    </row>
    <row r="4109" spans="1:17" x14ac:dyDescent="0.25">
      <c r="A4109" t="s">
        <v>17791</v>
      </c>
      <c r="B4109" t="s">
        <v>18266</v>
      </c>
      <c r="C4109" t="s">
        <v>18267</v>
      </c>
      <c r="D4109" t="s">
        <v>2688</v>
      </c>
      <c r="E4109" t="s">
        <v>2689</v>
      </c>
      <c r="F4109" t="s">
        <v>2691</v>
      </c>
      <c r="G4109" t="s">
        <v>2692</v>
      </c>
      <c r="H4109">
        <v>140</v>
      </c>
      <c r="I4109">
        <v>0</v>
      </c>
      <c r="J4109" s="48">
        <v>481299</v>
      </c>
      <c r="K4109" s="48">
        <v>0</v>
      </c>
      <c r="L4109">
        <v>3437.85</v>
      </c>
      <c r="M4109" t="s">
        <v>17432</v>
      </c>
      <c r="N4109" s="58">
        <v>-7277.8194999999996</v>
      </c>
      <c r="O4109" s="48">
        <v>0</v>
      </c>
      <c r="P4109" s="63">
        <f t="shared" si="128"/>
        <v>481299</v>
      </c>
      <c r="Q4109" s="63">
        <f t="shared" si="129"/>
        <v>3437.85</v>
      </c>
    </row>
    <row r="4110" spans="1:17" x14ac:dyDescent="0.25">
      <c r="A4110" t="s">
        <v>17791</v>
      </c>
      <c r="B4110" t="s">
        <v>18266</v>
      </c>
      <c r="C4110" t="s">
        <v>18267</v>
      </c>
      <c r="D4110" t="s">
        <v>2694</v>
      </c>
      <c r="E4110" t="s">
        <v>2695</v>
      </c>
      <c r="F4110" t="s">
        <v>2693</v>
      </c>
      <c r="G4110" t="s">
        <v>2696</v>
      </c>
      <c r="H4110">
        <v>120</v>
      </c>
      <c r="I4110">
        <v>0</v>
      </c>
      <c r="J4110" s="48">
        <v>434465</v>
      </c>
      <c r="K4110" s="48">
        <v>0</v>
      </c>
      <c r="L4110">
        <v>3620.54</v>
      </c>
      <c r="M4110" t="s">
        <v>17432</v>
      </c>
      <c r="N4110" s="58">
        <v>-6569.6237000000001</v>
      </c>
      <c r="O4110" s="48">
        <v>0</v>
      </c>
      <c r="P4110" s="63">
        <f t="shared" si="128"/>
        <v>434465</v>
      </c>
      <c r="Q4110" s="63">
        <f t="shared" si="129"/>
        <v>3620.5416666666665</v>
      </c>
    </row>
    <row r="4111" spans="1:17" x14ac:dyDescent="0.25">
      <c r="A4111" t="s">
        <v>17791</v>
      </c>
      <c r="B4111" t="s">
        <v>18266</v>
      </c>
      <c r="C4111" t="s">
        <v>18267</v>
      </c>
      <c r="D4111" t="s">
        <v>2694</v>
      </c>
      <c r="E4111" t="s">
        <v>2695</v>
      </c>
      <c r="F4111" t="s">
        <v>2697</v>
      </c>
      <c r="G4111" t="s">
        <v>2698</v>
      </c>
      <c r="H4111">
        <v>95</v>
      </c>
      <c r="I4111">
        <v>0</v>
      </c>
      <c r="J4111" s="48">
        <v>367619</v>
      </c>
      <c r="K4111" s="48">
        <v>0</v>
      </c>
      <c r="L4111">
        <v>3869.67</v>
      </c>
      <c r="M4111" t="s">
        <v>17432</v>
      </c>
      <c r="N4111" s="58">
        <v>-5558.8410000000003</v>
      </c>
      <c r="O4111" s="48">
        <v>0</v>
      </c>
      <c r="P4111" s="63">
        <f t="shared" si="128"/>
        <v>367619</v>
      </c>
      <c r="Q4111" s="63">
        <f t="shared" si="129"/>
        <v>3869.6736842105265</v>
      </c>
    </row>
    <row r="4112" spans="1:17" x14ac:dyDescent="0.25">
      <c r="A4112" t="s">
        <v>17791</v>
      </c>
      <c r="B4112" t="s">
        <v>18266</v>
      </c>
      <c r="C4112" t="s">
        <v>18267</v>
      </c>
      <c r="D4112" t="s">
        <v>2694</v>
      </c>
      <c r="E4112" t="s">
        <v>2695</v>
      </c>
      <c r="F4112" t="s">
        <v>2699</v>
      </c>
      <c r="G4112" t="s">
        <v>2700</v>
      </c>
      <c r="H4112">
        <v>93</v>
      </c>
      <c r="I4112">
        <v>0</v>
      </c>
      <c r="J4112" s="48">
        <v>281318</v>
      </c>
      <c r="K4112" s="48">
        <v>0</v>
      </c>
      <c r="L4112">
        <v>3024.92</v>
      </c>
      <c r="M4112" t="s">
        <v>17432</v>
      </c>
      <c r="N4112" s="58">
        <v>-4253.8644000000004</v>
      </c>
      <c r="O4112" s="48">
        <v>0</v>
      </c>
      <c r="P4112" s="63">
        <f t="shared" si="128"/>
        <v>281318</v>
      </c>
      <c r="Q4112" s="63">
        <f t="shared" si="129"/>
        <v>3024.9247311827958</v>
      </c>
    </row>
    <row r="4113" spans="1:17" x14ac:dyDescent="0.25">
      <c r="A4113" t="s">
        <v>17791</v>
      </c>
      <c r="B4113" t="s">
        <v>18266</v>
      </c>
      <c r="C4113" t="s">
        <v>18267</v>
      </c>
      <c r="D4113" t="s">
        <v>2702</v>
      </c>
      <c r="E4113" t="s">
        <v>2703</v>
      </c>
      <c r="F4113" t="s">
        <v>2701</v>
      </c>
      <c r="G4113" t="s">
        <v>2704</v>
      </c>
      <c r="H4113">
        <v>416</v>
      </c>
      <c r="I4113">
        <v>0</v>
      </c>
      <c r="J4113" s="48">
        <v>1262934</v>
      </c>
      <c r="K4113" s="48">
        <v>0</v>
      </c>
      <c r="L4113">
        <v>3035.9</v>
      </c>
      <c r="M4113" t="s">
        <v>17432</v>
      </c>
      <c r="N4113" s="58">
        <v>-19097.081999999999</v>
      </c>
      <c r="O4113" s="48">
        <v>0</v>
      </c>
      <c r="P4113" s="63">
        <f t="shared" si="128"/>
        <v>1262934</v>
      </c>
      <c r="Q4113" s="63">
        <f t="shared" si="129"/>
        <v>3035.8990384615386</v>
      </c>
    </row>
    <row r="4114" spans="1:17" x14ac:dyDescent="0.25">
      <c r="A4114" t="s">
        <v>17791</v>
      </c>
      <c r="B4114" t="s">
        <v>18266</v>
      </c>
      <c r="C4114" t="s">
        <v>18267</v>
      </c>
      <c r="D4114" t="s">
        <v>2702</v>
      </c>
      <c r="E4114" t="s">
        <v>2703</v>
      </c>
      <c r="F4114" t="s">
        <v>2705</v>
      </c>
      <c r="G4114" t="s">
        <v>2706</v>
      </c>
      <c r="H4114">
        <v>303</v>
      </c>
      <c r="I4114">
        <v>0</v>
      </c>
      <c r="J4114" s="48">
        <v>1137530</v>
      </c>
      <c r="K4114" s="48">
        <v>0</v>
      </c>
      <c r="L4114">
        <v>3754.22</v>
      </c>
      <c r="M4114" t="s">
        <v>17432</v>
      </c>
      <c r="N4114" s="58">
        <v>-17200.8135</v>
      </c>
      <c r="O4114" s="48">
        <v>0</v>
      </c>
      <c r="P4114" s="63">
        <f t="shared" si="128"/>
        <v>1137530</v>
      </c>
      <c r="Q4114" s="63">
        <f t="shared" si="129"/>
        <v>3754.2244224422443</v>
      </c>
    </row>
    <row r="4115" spans="1:17" x14ac:dyDescent="0.25">
      <c r="A4115" t="s">
        <v>17791</v>
      </c>
      <c r="B4115" t="s">
        <v>18266</v>
      </c>
      <c r="C4115" t="s">
        <v>18267</v>
      </c>
      <c r="D4115" t="s">
        <v>2702</v>
      </c>
      <c r="E4115" t="s">
        <v>2703</v>
      </c>
      <c r="F4115" t="s">
        <v>17835</v>
      </c>
      <c r="G4115" t="s">
        <v>17836</v>
      </c>
      <c r="H4115">
        <v>0</v>
      </c>
      <c r="I4115">
        <v>300</v>
      </c>
      <c r="J4115" s="48">
        <v>1099488</v>
      </c>
      <c r="K4115" s="48">
        <v>1099488</v>
      </c>
      <c r="L4115">
        <v>3664.96</v>
      </c>
      <c r="M4115" t="s">
        <v>17432</v>
      </c>
      <c r="N4115" s="58">
        <v>-16625.577000000001</v>
      </c>
      <c r="O4115" s="48">
        <v>0</v>
      </c>
      <c r="P4115" s="63">
        <f t="shared" si="128"/>
        <v>0</v>
      </c>
      <c r="Q4115" s="63" t="e">
        <f t="shared" si="129"/>
        <v>#DIV/0!</v>
      </c>
    </row>
    <row r="4116" spans="1:17" x14ac:dyDescent="0.25">
      <c r="A4116" t="s">
        <v>17791</v>
      </c>
      <c r="B4116" t="s">
        <v>18266</v>
      </c>
      <c r="C4116" t="s">
        <v>18267</v>
      </c>
      <c r="D4116" t="s">
        <v>2708</v>
      </c>
      <c r="E4116" t="s">
        <v>2709</v>
      </c>
      <c r="F4116" t="s">
        <v>2707</v>
      </c>
      <c r="G4116" t="s">
        <v>2710</v>
      </c>
      <c r="H4116">
        <v>271</v>
      </c>
      <c r="I4116">
        <v>0</v>
      </c>
      <c r="J4116" s="48">
        <v>979364</v>
      </c>
      <c r="K4116" s="48">
        <v>0</v>
      </c>
      <c r="L4116">
        <v>3613.89</v>
      </c>
      <c r="M4116" t="s">
        <v>17428</v>
      </c>
      <c r="N4116" s="58">
        <v>46534.513200000001</v>
      </c>
      <c r="O4116" s="48">
        <v>2139.0047</v>
      </c>
      <c r="P4116" s="63">
        <f t="shared" si="128"/>
        <v>979364</v>
      </c>
      <c r="Q4116" s="63">
        <f t="shared" si="129"/>
        <v>3613.8892988929888</v>
      </c>
    </row>
    <row r="4117" spans="1:17" x14ac:dyDescent="0.25">
      <c r="A4117" t="s">
        <v>17791</v>
      </c>
      <c r="B4117" t="s">
        <v>18266</v>
      </c>
      <c r="C4117" t="s">
        <v>18267</v>
      </c>
      <c r="D4117" t="s">
        <v>2708</v>
      </c>
      <c r="E4117" t="s">
        <v>2709</v>
      </c>
      <c r="F4117" t="s">
        <v>2711</v>
      </c>
      <c r="G4117" t="s">
        <v>2712</v>
      </c>
      <c r="H4117">
        <v>126</v>
      </c>
      <c r="I4117">
        <v>0</v>
      </c>
      <c r="J4117" s="48">
        <v>515608</v>
      </c>
      <c r="K4117" s="48">
        <v>0</v>
      </c>
      <c r="L4117">
        <v>4092.13</v>
      </c>
      <c r="M4117" t="s">
        <v>17428</v>
      </c>
      <c r="N4117" s="58">
        <v>24499.159500000002</v>
      </c>
      <c r="O4117" s="48">
        <v>1126.1279999999999</v>
      </c>
      <c r="P4117" s="63">
        <f t="shared" si="128"/>
        <v>515608</v>
      </c>
      <c r="Q4117" s="63">
        <f t="shared" si="129"/>
        <v>4092.1269841269841</v>
      </c>
    </row>
    <row r="4118" spans="1:17" x14ac:dyDescent="0.25">
      <c r="A4118" t="s">
        <v>17791</v>
      </c>
      <c r="B4118" t="s">
        <v>18266</v>
      </c>
      <c r="C4118" t="s">
        <v>18267</v>
      </c>
      <c r="D4118" t="s">
        <v>2708</v>
      </c>
      <c r="E4118" t="s">
        <v>2709</v>
      </c>
      <c r="F4118" t="s">
        <v>2713</v>
      </c>
      <c r="G4118" t="s">
        <v>2714</v>
      </c>
      <c r="H4118">
        <v>94</v>
      </c>
      <c r="I4118">
        <v>0</v>
      </c>
      <c r="J4118" s="48">
        <v>341102</v>
      </c>
      <c r="K4118" s="48">
        <v>0</v>
      </c>
      <c r="L4118">
        <v>3628.74</v>
      </c>
      <c r="M4118" t="s">
        <v>17428</v>
      </c>
      <c r="N4118" s="58">
        <v>16207.4722</v>
      </c>
      <c r="O4118" s="48">
        <v>744.99239999999998</v>
      </c>
      <c r="P4118" s="63">
        <f t="shared" si="128"/>
        <v>341102</v>
      </c>
      <c r="Q4118" s="63">
        <f t="shared" si="129"/>
        <v>3628.744680851064</v>
      </c>
    </row>
    <row r="4119" spans="1:17" x14ac:dyDescent="0.25">
      <c r="A4119" t="s">
        <v>17791</v>
      </c>
      <c r="B4119" t="s">
        <v>18266</v>
      </c>
      <c r="C4119" t="s">
        <v>18267</v>
      </c>
      <c r="D4119" t="s">
        <v>2716</v>
      </c>
      <c r="E4119" t="s">
        <v>2717</v>
      </c>
      <c r="F4119" t="s">
        <v>2715</v>
      </c>
      <c r="G4119" t="s">
        <v>2718</v>
      </c>
      <c r="H4119">
        <v>144</v>
      </c>
      <c r="I4119">
        <v>0</v>
      </c>
      <c r="J4119" s="48">
        <v>422970</v>
      </c>
      <c r="K4119" s="48">
        <v>0</v>
      </c>
      <c r="L4119">
        <v>2937.29</v>
      </c>
      <c r="M4119" t="s">
        <v>17432</v>
      </c>
      <c r="N4119" s="58">
        <v>-6395.8179</v>
      </c>
      <c r="O4119" s="48">
        <v>0</v>
      </c>
      <c r="P4119" s="63">
        <f t="shared" si="128"/>
        <v>422970</v>
      </c>
      <c r="Q4119" s="63">
        <f t="shared" si="129"/>
        <v>2937.2916666666665</v>
      </c>
    </row>
    <row r="4120" spans="1:17" x14ac:dyDescent="0.25">
      <c r="A4120" t="s">
        <v>17791</v>
      </c>
      <c r="B4120" t="s">
        <v>18266</v>
      </c>
      <c r="C4120" t="s">
        <v>18267</v>
      </c>
      <c r="D4120" t="s">
        <v>2716</v>
      </c>
      <c r="E4120" t="s">
        <v>2717</v>
      </c>
      <c r="F4120" t="s">
        <v>2719</v>
      </c>
      <c r="G4120" t="s">
        <v>2720</v>
      </c>
      <c r="H4120">
        <v>335</v>
      </c>
      <c r="I4120">
        <v>0</v>
      </c>
      <c r="J4120" s="48">
        <v>884068</v>
      </c>
      <c r="K4120" s="48">
        <v>0</v>
      </c>
      <c r="L4120">
        <v>2639.01</v>
      </c>
      <c r="M4120" t="s">
        <v>17432</v>
      </c>
      <c r="N4120" s="58">
        <v>-13368.165300000001</v>
      </c>
      <c r="O4120" s="48">
        <v>0</v>
      </c>
      <c r="P4120" s="63">
        <f t="shared" si="128"/>
        <v>884068</v>
      </c>
      <c r="Q4120" s="63">
        <f t="shared" si="129"/>
        <v>2639.0089552238805</v>
      </c>
    </row>
    <row r="4121" spans="1:17" x14ac:dyDescent="0.25">
      <c r="A4121" t="s">
        <v>17791</v>
      </c>
      <c r="B4121" t="s">
        <v>18266</v>
      </c>
      <c r="C4121" t="s">
        <v>18267</v>
      </c>
      <c r="D4121" t="s">
        <v>2722</v>
      </c>
      <c r="E4121" t="s">
        <v>2723</v>
      </c>
      <c r="F4121" t="s">
        <v>2721</v>
      </c>
      <c r="G4121" t="s">
        <v>2724</v>
      </c>
      <c r="H4121">
        <v>241</v>
      </c>
      <c r="I4121">
        <v>0</v>
      </c>
      <c r="J4121" s="48">
        <v>736710</v>
      </c>
      <c r="K4121" s="48">
        <v>0</v>
      </c>
      <c r="L4121">
        <v>3056.89</v>
      </c>
      <c r="M4121" t="s">
        <v>17432</v>
      </c>
      <c r="N4121" s="58">
        <v>-11139.934499999999</v>
      </c>
      <c r="O4121" s="48">
        <v>0</v>
      </c>
      <c r="P4121" s="63">
        <f t="shared" si="128"/>
        <v>736710</v>
      </c>
      <c r="Q4121" s="63">
        <f t="shared" si="129"/>
        <v>3056.8879668049794</v>
      </c>
    </row>
    <row r="4122" spans="1:17" x14ac:dyDescent="0.25">
      <c r="A4122" t="s">
        <v>17791</v>
      </c>
      <c r="B4122" t="s">
        <v>18266</v>
      </c>
      <c r="C4122" t="s">
        <v>18267</v>
      </c>
      <c r="D4122" t="s">
        <v>2726</v>
      </c>
      <c r="E4122" t="s">
        <v>2727</v>
      </c>
      <c r="F4122" t="s">
        <v>2725</v>
      </c>
      <c r="G4122" t="s">
        <v>2728</v>
      </c>
      <c r="H4122">
        <v>80</v>
      </c>
      <c r="I4122">
        <v>0</v>
      </c>
      <c r="J4122" s="48">
        <v>294399</v>
      </c>
      <c r="K4122" s="48">
        <v>0</v>
      </c>
      <c r="L4122">
        <v>3679.99</v>
      </c>
      <c r="M4122" t="s">
        <v>17428</v>
      </c>
      <c r="N4122" s="58">
        <v>13988.3711</v>
      </c>
      <c r="O4122" s="48">
        <v>642.98919999999998</v>
      </c>
      <c r="P4122" s="63">
        <f t="shared" si="128"/>
        <v>294399</v>
      </c>
      <c r="Q4122" s="63">
        <f t="shared" si="129"/>
        <v>3679.9875000000002</v>
      </c>
    </row>
    <row r="4123" spans="1:17" x14ac:dyDescent="0.25">
      <c r="A4123" t="s">
        <v>17791</v>
      </c>
      <c r="B4123" t="s">
        <v>18266</v>
      </c>
      <c r="C4123" t="s">
        <v>18267</v>
      </c>
      <c r="D4123" t="s">
        <v>2730</v>
      </c>
      <c r="E4123" t="s">
        <v>2731</v>
      </c>
      <c r="F4123" t="s">
        <v>2729</v>
      </c>
      <c r="G4123" t="s">
        <v>2732</v>
      </c>
      <c r="H4123">
        <v>146</v>
      </c>
      <c r="I4123">
        <v>0</v>
      </c>
      <c r="J4123" s="48">
        <v>498032</v>
      </c>
      <c r="K4123" s="48">
        <v>0</v>
      </c>
      <c r="L4123">
        <v>3411.18</v>
      </c>
      <c r="M4123" t="s">
        <v>17428</v>
      </c>
      <c r="N4123" s="58">
        <v>23664.000800000002</v>
      </c>
      <c r="O4123" s="48">
        <v>1087.7391</v>
      </c>
      <c r="P4123" s="63">
        <f t="shared" si="128"/>
        <v>498032</v>
      </c>
      <c r="Q4123" s="63">
        <f t="shared" si="129"/>
        <v>3411.178082191781</v>
      </c>
    </row>
    <row r="4124" spans="1:17" x14ac:dyDescent="0.25">
      <c r="A4124" t="s">
        <v>17791</v>
      </c>
      <c r="B4124" t="s">
        <v>18266</v>
      </c>
      <c r="C4124" t="s">
        <v>18267</v>
      </c>
      <c r="D4124" t="s">
        <v>2734</v>
      </c>
      <c r="E4124" t="s">
        <v>2735</v>
      </c>
      <c r="F4124" t="s">
        <v>2733</v>
      </c>
      <c r="G4124" t="s">
        <v>2736</v>
      </c>
      <c r="H4124">
        <v>99</v>
      </c>
      <c r="I4124">
        <v>0</v>
      </c>
      <c r="J4124" s="48">
        <v>313011</v>
      </c>
      <c r="K4124" s="48">
        <v>0</v>
      </c>
      <c r="L4124">
        <v>3161.73</v>
      </c>
      <c r="M4124" t="s">
        <v>17428</v>
      </c>
      <c r="N4124" s="58">
        <v>14872.6999</v>
      </c>
      <c r="O4124" s="48">
        <v>683.63829999999996</v>
      </c>
      <c r="P4124" s="63">
        <f t="shared" si="128"/>
        <v>313011</v>
      </c>
      <c r="Q4124" s="63">
        <f t="shared" si="129"/>
        <v>3161.7272727272725</v>
      </c>
    </row>
    <row r="4125" spans="1:17" x14ac:dyDescent="0.25">
      <c r="A4125" t="s">
        <v>17791</v>
      </c>
      <c r="B4125" t="s">
        <v>18266</v>
      </c>
      <c r="C4125" t="s">
        <v>18267</v>
      </c>
      <c r="D4125" t="s">
        <v>2734</v>
      </c>
      <c r="E4125" t="s">
        <v>2735</v>
      </c>
      <c r="F4125" t="s">
        <v>17837</v>
      </c>
      <c r="G4125" t="s">
        <v>17838</v>
      </c>
      <c r="H4125">
        <v>0</v>
      </c>
      <c r="I4125">
        <v>59</v>
      </c>
      <c r="J4125" s="48">
        <v>181866</v>
      </c>
      <c r="K4125" s="48">
        <v>181866</v>
      </c>
      <c r="L4125">
        <v>3082.47</v>
      </c>
      <c r="M4125" t="s">
        <v>17428</v>
      </c>
      <c r="N4125" s="58">
        <v>8641.3618000000006</v>
      </c>
      <c r="O4125" s="48">
        <v>397.20870000000002</v>
      </c>
      <c r="P4125" s="63">
        <f t="shared" si="128"/>
        <v>0</v>
      </c>
      <c r="Q4125" s="63" t="e">
        <f t="shared" si="129"/>
        <v>#DIV/0!</v>
      </c>
    </row>
    <row r="4126" spans="1:17" x14ac:dyDescent="0.25">
      <c r="A4126" t="s">
        <v>17791</v>
      </c>
      <c r="B4126" t="s">
        <v>18266</v>
      </c>
      <c r="C4126" t="s">
        <v>18267</v>
      </c>
      <c r="D4126" t="s">
        <v>2738</v>
      </c>
      <c r="E4126" t="s">
        <v>2739</v>
      </c>
      <c r="F4126" t="s">
        <v>2737</v>
      </c>
      <c r="G4126" t="s">
        <v>2409</v>
      </c>
      <c r="H4126">
        <v>100</v>
      </c>
      <c r="I4126">
        <v>0</v>
      </c>
      <c r="J4126" s="48">
        <v>251076</v>
      </c>
      <c r="K4126" s="48">
        <v>0</v>
      </c>
      <c r="L4126">
        <v>2510.7600000000002</v>
      </c>
      <c r="M4126" t="s">
        <v>17428</v>
      </c>
      <c r="N4126" s="58">
        <v>11929.914500000001</v>
      </c>
      <c r="O4126" s="48">
        <v>548.37030000000004</v>
      </c>
      <c r="P4126" s="63">
        <f t="shared" si="128"/>
        <v>251076</v>
      </c>
      <c r="Q4126" s="63">
        <f t="shared" si="129"/>
        <v>2510.7600000000002</v>
      </c>
    </row>
    <row r="4127" spans="1:17" x14ac:dyDescent="0.25">
      <c r="A4127" t="s">
        <v>17791</v>
      </c>
      <c r="B4127" t="s">
        <v>18266</v>
      </c>
      <c r="C4127" t="s">
        <v>18267</v>
      </c>
      <c r="D4127" t="s">
        <v>2738</v>
      </c>
      <c r="E4127" t="s">
        <v>2739</v>
      </c>
      <c r="F4127" t="s">
        <v>2740</v>
      </c>
      <c r="G4127" t="s">
        <v>1039</v>
      </c>
      <c r="H4127">
        <v>110</v>
      </c>
      <c r="I4127">
        <v>0</v>
      </c>
      <c r="J4127" s="48">
        <v>252636</v>
      </c>
      <c r="K4127" s="48">
        <v>0</v>
      </c>
      <c r="L4127">
        <v>2296.69</v>
      </c>
      <c r="M4127" t="s">
        <v>17428</v>
      </c>
      <c r="N4127" s="58">
        <v>12003.998100000001</v>
      </c>
      <c r="O4127" s="48">
        <v>551.77560000000005</v>
      </c>
      <c r="P4127" s="63">
        <f t="shared" si="128"/>
        <v>252636</v>
      </c>
      <c r="Q4127" s="63">
        <f t="shared" si="129"/>
        <v>2296.6909090909089</v>
      </c>
    </row>
    <row r="4128" spans="1:17" x14ac:dyDescent="0.25">
      <c r="A4128" t="s">
        <v>17791</v>
      </c>
      <c r="B4128" t="s">
        <v>18266</v>
      </c>
      <c r="C4128" t="s">
        <v>18267</v>
      </c>
      <c r="D4128" t="s">
        <v>2738</v>
      </c>
      <c r="E4128" t="s">
        <v>2739</v>
      </c>
      <c r="F4128" t="s">
        <v>2741</v>
      </c>
      <c r="G4128" t="s">
        <v>2742</v>
      </c>
      <c r="H4128">
        <v>126</v>
      </c>
      <c r="I4128">
        <v>0</v>
      </c>
      <c r="J4128" s="48">
        <v>415540</v>
      </c>
      <c r="K4128" s="48">
        <v>0</v>
      </c>
      <c r="L4128">
        <v>3297.94</v>
      </c>
      <c r="M4128" t="s">
        <v>17428</v>
      </c>
      <c r="N4128" s="58">
        <v>19744.3629</v>
      </c>
      <c r="O4128" s="48">
        <v>907.56910000000005</v>
      </c>
      <c r="P4128" s="63">
        <f t="shared" si="128"/>
        <v>415540</v>
      </c>
      <c r="Q4128" s="63">
        <f t="shared" si="129"/>
        <v>3297.936507936508</v>
      </c>
    </row>
    <row r="4129" spans="1:17" x14ac:dyDescent="0.25">
      <c r="A4129" t="s">
        <v>17791</v>
      </c>
      <c r="B4129" t="s">
        <v>18266</v>
      </c>
      <c r="C4129" t="s">
        <v>18267</v>
      </c>
      <c r="D4129" t="s">
        <v>2738</v>
      </c>
      <c r="E4129" t="s">
        <v>2739</v>
      </c>
      <c r="F4129" t="s">
        <v>2743</v>
      </c>
      <c r="G4129" t="s">
        <v>2744</v>
      </c>
      <c r="H4129">
        <v>50</v>
      </c>
      <c r="I4129">
        <v>0</v>
      </c>
      <c r="J4129" s="48">
        <v>131975</v>
      </c>
      <c r="K4129" s="48">
        <v>0</v>
      </c>
      <c r="L4129">
        <v>2639.5</v>
      </c>
      <c r="M4129" t="s">
        <v>17428</v>
      </c>
      <c r="N4129" s="58">
        <v>6270.8037999999997</v>
      </c>
      <c r="O4129" s="48">
        <v>288.24369999999999</v>
      </c>
      <c r="P4129" s="63">
        <f t="shared" si="128"/>
        <v>131975</v>
      </c>
      <c r="Q4129" s="63">
        <f t="shared" si="129"/>
        <v>2639.5</v>
      </c>
    </row>
    <row r="4130" spans="1:17" x14ac:dyDescent="0.25">
      <c r="A4130" t="s">
        <v>17791</v>
      </c>
      <c r="B4130" t="s">
        <v>18266</v>
      </c>
      <c r="C4130" t="s">
        <v>18267</v>
      </c>
      <c r="D4130" t="s">
        <v>2746</v>
      </c>
      <c r="E4130" t="s">
        <v>2747</v>
      </c>
      <c r="F4130" t="s">
        <v>2745</v>
      </c>
      <c r="G4130" t="s">
        <v>2748</v>
      </c>
      <c r="H4130">
        <v>240</v>
      </c>
      <c r="I4130">
        <v>0</v>
      </c>
      <c r="J4130" s="48">
        <v>719693</v>
      </c>
      <c r="K4130" s="48">
        <v>0</v>
      </c>
      <c r="L4130">
        <v>2998.72</v>
      </c>
      <c r="M4130" t="s">
        <v>17432</v>
      </c>
      <c r="N4130" s="58">
        <v>-10882.6132</v>
      </c>
      <c r="O4130" s="48">
        <v>0</v>
      </c>
      <c r="P4130" s="63">
        <f t="shared" si="128"/>
        <v>719693</v>
      </c>
      <c r="Q4130" s="63">
        <f t="shared" si="129"/>
        <v>2998.7208333333333</v>
      </c>
    </row>
    <row r="4131" spans="1:17" x14ac:dyDescent="0.25">
      <c r="A4131" t="s">
        <v>17791</v>
      </c>
      <c r="B4131" t="s">
        <v>18266</v>
      </c>
      <c r="C4131" t="s">
        <v>18267</v>
      </c>
      <c r="D4131" t="s">
        <v>2746</v>
      </c>
      <c r="E4131" t="s">
        <v>2747</v>
      </c>
      <c r="F4131" t="s">
        <v>2749</v>
      </c>
      <c r="G4131" t="s">
        <v>2750</v>
      </c>
      <c r="H4131">
        <v>341</v>
      </c>
      <c r="I4131">
        <v>0</v>
      </c>
      <c r="J4131" s="48">
        <v>1108920</v>
      </c>
      <c r="K4131" s="48">
        <v>0</v>
      </c>
      <c r="L4131">
        <v>3251.96</v>
      </c>
      <c r="M4131" t="s">
        <v>17432</v>
      </c>
      <c r="N4131" s="58">
        <v>-16768.1934</v>
      </c>
      <c r="O4131" s="48">
        <v>0</v>
      </c>
      <c r="P4131" s="63">
        <f t="shared" si="128"/>
        <v>1108920</v>
      </c>
      <c r="Q4131" s="63">
        <f t="shared" si="129"/>
        <v>3251.9648093841643</v>
      </c>
    </row>
    <row r="4132" spans="1:17" x14ac:dyDescent="0.25">
      <c r="A4132" t="s">
        <v>17791</v>
      </c>
      <c r="B4132" t="s">
        <v>18266</v>
      </c>
      <c r="C4132" t="s">
        <v>18267</v>
      </c>
      <c r="D4132" t="s">
        <v>2746</v>
      </c>
      <c r="E4132" t="s">
        <v>2747</v>
      </c>
      <c r="F4132" t="s">
        <v>2751</v>
      </c>
      <c r="G4132" t="s">
        <v>2752</v>
      </c>
      <c r="H4132">
        <v>313</v>
      </c>
      <c r="I4132">
        <v>0</v>
      </c>
      <c r="J4132" s="48">
        <v>851917</v>
      </c>
      <c r="K4132" s="48">
        <v>0</v>
      </c>
      <c r="L4132">
        <v>2721.78</v>
      </c>
      <c r="M4132" t="s">
        <v>17432</v>
      </c>
      <c r="N4132" s="58">
        <v>-12882.012699999999</v>
      </c>
      <c r="O4132" s="48">
        <v>0</v>
      </c>
      <c r="P4132" s="63">
        <f t="shared" si="128"/>
        <v>851917</v>
      </c>
      <c r="Q4132" s="63">
        <f t="shared" si="129"/>
        <v>2721.779552715655</v>
      </c>
    </row>
    <row r="4133" spans="1:17" x14ac:dyDescent="0.25">
      <c r="A4133" t="s">
        <v>17791</v>
      </c>
      <c r="B4133" t="s">
        <v>18266</v>
      </c>
      <c r="C4133" t="s">
        <v>18267</v>
      </c>
      <c r="D4133" t="s">
        <v>2746</v>
      </c>
      <c r="E4133" t="s">
        <v>2747</v>
      </c>
      <c r="F4133" t="s">
        <v>2753</v>
      </c>
      <c r="G4133" t="s">
        <v>2754</v>
      </c>
      <c r="H4133">
        <v>223</v>
      </c>
      <c r="I4133">
        <v>0</v>
      </c>
      <c r="J4133" s="48">
        <v>698388</v>
      </c>
      <c r="K4133" s="48">
        <v>0</v>
      </c>
      <c r="L4133">
        <v>3131.78</v>
      </c>
      <c r="M4133" t="s">
        <v>17432</v>
      </c>
      <c r="N4133" s="58">
        <v>-10560.457899999999</v>
      </c>
      <c r="O4133" s="48">
        <v>0</v>
      </c>
      <c r="P4133" s="63">
        <f t="shared" si="128"/>
        <v>698388</v>
      </c>
      <c r="Q4133" s="63">
        <f t="shared" si="129"/>
        <v>3131.7847533632289</v>
      </c>
    </row>
    <row r="4134" spans="1:17" x14ac:dyDescent="0.25">
      <c r="A4134" t="s">
        <v>17791</v>
      </c>
      <c r="B4134" t="s">
        <v>18266</v>
      </c>
      <c r="C4134" t="s">
        <v>18267</v>
      </c>
      <c r="D4134" t="s">
        <v>2746</v>
      </c>
      <c r="E4134" t="s">
        <v>2747</v>
      </c>
      <c r="F4134" t="s">
        <v>2755</v>
      </c>
      <c r="G4134" t="s">
        <v>2756</v>
      </c>
      <c r="H4134">
        <v>239</v>
      </c>
      <c r="I4134">
        <v>0</v>
      </c>
      <c r="J4134" s="48">
        <v>811270</v>
      </c>
      <c r="K4134" s="48">
        <v>0</v>
      </c>
      <c r="L4134">
        <v>3394.44</v>
      </c>
      <c r="M4134" t="s">
        <v>17432</v>
      </c>
      <c r="N4134" s="58">
        <v>-12267.368899999999</v>
      </c>
      <c r="O4134" s="48">
        <v>0</v>
      </c>
      <c r="P4134" s="63">
        <f t="shared" si="128"/>
        <v>811270</v>
      </c>
      <c r="Q4134" s="63">
        <f t="shared" si="129"/>
        <v>3394.4351464435144</v>
      </c>
    </row>
    <row r="4135" spans="1:17" x14ac:dyDescent="0.25">
      <c r="A4135" t="s">
        <v>17791</v>
      </c>
      <c r="B4135" t="s">
        <v>18266</v>
      </c>
      <c r="C4135" t="s">
        <v>18267</v>
      </c>
      <c r="D4135" t="s">
        <v>2746</v>
      </c>
      <c r="E4135" t="s">
        <v>2747</v>
      </c>
      <c r="F4135" t="s">
        <v>2757</v>
      </c>
      <c r="G4135" t="s">
        <v>2758</v>
      </c>
      <c r="H4135">
        <v>420</v>
      </c>
      <c r="I4135">
        <v>0</v>
      </c>
      <c r="J4135" s="48">
        <v>1321973</v>
      </c>
      <c r="K4135" s="48">
        <v>0</v>
      </c>
      <c r="L4135">
        <v>3147.55</v>
      </c>
      <c r="M4135" t="s">
        <v>17432</v>
      </c>
      <c r="N4135" s="58">
        <v>-19989.8194</v>
      </c>
      <c r="O4135" s="48">
        <v>0</v>
      </c>
      <c r="P4135" s="63">
        <f t="shared" si="128"/>
        <v>1321973</v>
      </c>
      <c r="Q4135" s="63">
        <f t="shared" si="129"/>
        <v>3147.554761904762</v>
      </c>
    </row>
    <row r="4136" spans="1:17" x14ac:dyDescent="0.25">
      <c r="A4136" t="s">
        <v>17791</v>
      </c>
      <c r="B4136" t="s">
        <v>18266</v>
      </c>
      <c r="C4136" t="s">
        <v>18267</v>
      </c>
      <c r="D4136" t="s">
        <v>2746</v>
      </c>
      <c r="E4136" t="s">
        <v>2747</v>
      </c>
      <c r="F4136" t="s">
        <v>2759</v>
      </c>
      <c r="G4136" t="s">
        <v>2760</v>
      </c>
      <c r="H4136">
        <v>216</v>
      </c>
      <c r="I4136">
        <v>0</v>
      </c>
      <c r="J4136" s="48">
        <v>740078</v>
      </c>
      <c r="K4136" s="48">
        <v>0</v>
      </c>
      <c r="L4136">
        <v>3426.29</v>
      </c>
      <c r="M4136" t="s">
        <v>17432</v>
      </c>
      <c r="N4136" s="58">
        <v>-11190.8629</v>
      </c>
      <c r="O4136" s="48">
        <v>0</v>
      </c>
      <c r="P4136" s="63">
        <f t="shared" si="128"/>
        <v>740078</v>
      </c>
      <c r="Q4136" s="63">
        <f t="shared" si="129"/>
        <v>3426.287037037037</v>
      </c>
    </row>
    <row r="4137" spans="1:17" x14ac:dyDescent="0.25">
      <c r="A4137" t="s">
        <v>17791</v>
      </c>
      <c r="B4137" t="s">
        <v>18266</v>
      </c>
      <c r="C4137" t="s">
        <v>18267</v>
      </c>
      <c r="D4137" t="s">
        <v>2746</v>
      </c>
      <c r="E4137" t="s">
        <v>2747</v>
      </c>
      <c r="F4137" t="s">
        <v>2761</v>
      </c>
      <c r="G4137" t="s">
        <v>276</v>
      </c>
      <c r="H4137">
        <v>4</v>
      </c>
      <c r="I4137">
        <v>0</v>
      </c>
      <c r="J4137" s="48">
        <v>16445</v>
      </c>
      <c r="K4137" s="48">
        <v>0</v>
      </c>
      <c r="L4137">
        <v>4111.25</v>
      </c>
      <c r="M4137" t="s">
        <v>17432</v>
      </c>
      <c r="N4137" s="58">
        <v>-248.67410000000001</v>
      </c>
      <c r="O4137" s="48">
        <v>0</v>
      </c>
      <c r="P4137" s="63">
        <f t="shared" si="128"/>
        <v>16445</v>
      </c>
      <c r="Q4137" s="63">
        <f t="shared" si="129"/>
        <v>4111.25</v>
      </c>
    </row>
    <row r="4138" spans="1:17" x14ac:dyDescent="0.25">
      <c r="A4138" t="s">
        <v>17791</v>
      </c>
      <c r="B4138" t="s">
        <v>18266</v>
      </c>
      <c r="C4138" t="s">
        <v>18267</v>
      </c>
      <c r="D4138" t="s">
        <v>2746</v>
      </c>
      <c r="E4138" t="s">
        <v>2747</v>
      </c>
      <c r="F4138" t="s">
        <v>2762</v>
      </c>
      <c r="G4138" t="s">
        <v>2763</v>
      </c>
      <c r="H4138">
        <v>164</v>
      </c>
      <c r="I4138">
        <v>0</v>
      </c>
      <c r="J4138" s="48">
        <v>570023</v>
      </c>
      <c r="K4138" s="48">
        <v>0</v>
      </c>
      <c r="L4138">
        <v>3475.75</v>
      </c>
      <c r="M4138" t="s">
        <v>17432</v>
      </c>
      <c r="N4138" s="58">
        <v>-8619.4251000000004</v>
      </c>
      <c r="O4138" s="48">
        <v>0</v>
      </c>
      <c r="P4138" s="63">
        <f t="shared" si="128"/>
        <v>570023</v>
      </c>
      <c r="Q4138" s="63">
        <f t="shared" si="129"/>
        <v>3475.75</v>
      </c>
    </row>
    <row r="4139" spans="1:17" x14ac:dyDescent="0.25">
      <c r="A4139" t="s">
        <v>17791</v>
      </c>
      <c r="B4139" t="s">
        <v>18266</v>
      </c>
      <c r="C4139" t="s">
        <v>18267</v>
      </c>
      <c r="D4139" t="s">
        <v>2746</v>
      </c>
      <c r="E4139" t="s">
        <v>2747</v>
      </c>
      <c r="F4139" t="s">
        <v>2764</v>
      </c>
      <c r="G4139" t="s">
        <v>2765</v>
      </c>
      <c r="H4139">
        <v>35</v>
      </c>
      <c r="I4139">
        <v>0</v>
      </c>
      <c r="J4139" s="48">
        <v>81280</v>
      </c>
      <c r="K4139" s="48">
        <v>0</v>
      </c>
      <c r="L4139">
        <v>2322.29</v>
      </c>
      <c r="M4139" t="s">
        <v>17432</v>
      </c>
      <c r="N4139" s="58">
        <v>-1229.0503000000001</v>
      </c>
      <c r="O4139" s="48">
        <v>0</v>
      </c>
      <c r="P4139" s="63">
        <f t="shared" si="128"/>
        <v>81280</v>
      </c>
      <c r="Q4139" s="63">
        <f t="shared" si="129"/>
        <v>2322.2857142857142</v>
      </c>
    </row>
    <row r="4140" spans="1:17" x14ac:dyDescent="0.25">
      <c r="A4140" t="s">
        <v>17791</v>
      </c>
      <c r="B4140" t="s">
        <v>18266</v>
      </c>
      <c r="C4140" t="s">
        <v>18267</v>
      </c>
      <c r="D4140" t="s">
        <v>2746</v>
      </c>
      <c r="E4140" t="s">
        <v>2747</v>
      </c>
      <c r="F4140" t="s">
        <v>2766</v>
      </c>
      <c r="G4140" t="s">
        <v>2767</v>
      </c>
      <c r="H4140">
        <v>35</v>
      </c>
      <c r="I4140">
        <v>0</v>
      </c>
      <c r="J4140" s="48">
        <v>83402</v>
      </c>
      <c r="K4140" s="48">
        <v>0</v>
      </c>
      <c r="L4140">
        <v>2382.91</v>
      </c>
      <c r="M4140" t="s">
        <v>17432</v>
      </c>
      <c r="N4140" s="58">
        <v>-1261.1356000000001</v>
      </c>
      <c r="O4140" s="48">
        <v>0</v>
      </c>
      <c r="P4140" s="63">
        <f t="shared" si="128"/>
        <v>83402</v>
      </c>
      <c r="Q4140" s="63">
        <f t="shared" si="129"/>
        <v>2382.9142857142856</v>
      </c>
    </row>
    <row r="4141" spans="1:17" x14ac:dyDescent="0.25">
      <c r="A4141" t="s">
        <v>17791</v>
      </c>
      <c r="B4141" t="s">
        <v>18266</v>
      </c>
      <c r="C4141" t="s">
        <v>18267</v>
      </c>
      <c r="D4141" t="s">
        <v>2746</v>
      </c>
      <c r="E4141" t="s">
        <v>2747</v>
      </c>
      <c r="F4141" t="s">
        <v>2768</v>
      </c>
      <c r="G4141" t="s">
        <v>2769</v>
      </c>
      <c r="H4141">
        <v>15</v>
      </c>
      <c r="I4141">
        <v>0</v>
      </c>
      <c r="J4141" s="48">
        <v>33636</v>
      </c>
      <c r="K4141" s="48">
        <v>0</v>
      </c>
      <c r="L4141">
        <v>2242.4</v>
      </c>
      <c r="M4141" t="s">
        <v>17432</v>
      </c>
      <c r="N4141" s="58">
        <v>-508.6225</v>
      </c>
      <c r="O4141" s="48">
        <v>0</v>
      </c>
      <c r="P4141" s="63">
        <f t="shared" si="128"/>
        <v>33636</v>
      </c>
      <c r="Q4141" s="63">
        <f t="shared" si="129"/>
        <v>2242.4</v>
      </c>
    </row>
    <row r="4142" spans="1:17" x14ac:dyDescent="0.25">
      <c r="A4142" t="s">
        <v>17791</v>
      </c>
      <c r="B4142" t="s">
        <v>18266</v>
      </c>
      <c r="C4142" t="s">
        <v>18267</v>
      </c>
      <c r="D4142" t="s">
        <v>2771</v>
      </c>
      <c r="E4142" t="s">
        <v>2772</v>
      </c>
      <c r="F4142" t="s">
        <v>2770</v>
      </c>
      <c r="G4142" t="s">
        <v>2773</v>
      </c>
      <c r="H4142">
        <v>38</v>
      </c>
      <c r="I4142">
        <v>0</v>
      </c>
      <c r="J4142" s="48">
        <v>121172</v>
      </c>
      <c r="K4142" s="48">
        <v>0</v>
      </c>
      <c r="L4142">
        <v>3188.74</v>
      </c>
      <c r="M4142" t="s">
        <v>17432</v>
      </c>
      <c r="N4142" s="58">
        <v>-1832.2696000000001</v>
      </c>
      <c r="O4142" s="48">
        <v>0</v>
      </c>
      <c r="P4142" s="63">
        <f t="shared" si="128"/>
        <v>121172</v>
      </c>
      <c r="Q4142" s="63">
        <f t="shared" si="129"/>
        <v>3188.7368421052633</v>
      </c>
    </row>
    <row r="4143" spans="1:17" x14ac:dyDescent="0.25">
      <c r="A4143" t="s">
        <v>17791</v>
      </c>
      <c r="B4143" t="s">
        <v>18266</v>
      </c>
      <c r="C4143" t="s">
        <v>18267</v>
      </c>
      <c r="D4143" t="s">
        <v>2775</v>
      </c>
      <c r="E4143" t="s">
        <v>2776</v>
      </c>
      <c r="F4143" t="s">
        <v>2774</v>
      </c>
      <c r="G4143" t="s">
        <v>2777</v>
      </c>
      <c r="H4143">
        <v>108</v>
      </c>
      <c r="I4143">
        <v>0</v>
      </c>
      <c r="J4143" s="48">
        <v>296612</v>
      </c>
      <c r="K4143" s="48">
        <v>0</v>
      </c>
      <c r="L4143">
        <v>2746.41</v>
      </c>
      <c r="M4143" t="s">
        <v>17428</v>
      </c>
      <c r="N4143" s="58">
        <v>14093.536700000001</v>
      </c>
      <c r="O4143" s="48">
        <v>647.82330000000002</v>
      </c>
      <c r="P4143" s="63">
        <f t="shared" si="128"/>
        <v>296612</v>
      </c>
      <c r="Q4143" s="63">
        <f t="shared" si="129"/>
        <v>2746.4074074074074</v>
      </c>
    </row>
    <row r="4144" spans="1:17" x14ac:dyDescent="0.25">
      <c r="A4144" t="s">
        <v>17791</v>
      </c>
      <c r="B4144" t="s">
        <v>18266</v>
      </c>
      <c r="C4144" t="s">
        <v>18267</v>
      </c>
      <c r="D4144" t="s">
        <v>2775</v>
      </c>
      <c r="E4144" t="s">
        <v>2776</v>
      </c>
      <c r="F4144" t="s">
        <v>2778</v>
      </c>
      <c r="G4144" t="s">
        <v>2779</v>
      </c>
      <c r="H4144">
        <v>85</v>
      </c>
      <c r="I4144">
        <v>0</v>
      </c>
      <c r="J4144" s="48">
        <v>322973</v>
      </c>
      <c r="K4144" s="48">
        <v>0</v>
      </c>
      <c r="L4144">
        <v>3799.68</v>
      </c>
      <c r="M4144" t="s">
        <v>17428</v>
      </c>
      <c r="N4144" s="58">
        <v>15346.0916</v>
      </c>
      <c r="O4144" s="48">
        <v>705.39819999999997</v>
      </c>
      <c r="P4144" s="63">
        <f t="shared" si="128"/>
        <v>322973</v>
      </c>
      <c r="Q4144" s="63">
        <f t="shared" si="129"/>
        <v>3799.6823529411763</v>
      </c>
    </row>
    <row r="4145" spans="1:17" x14ac:dyDescent="0.25">
      <c r="A4145" t="s">
        <v>17791</v>
      </c>
      <c r="B4145" t="s">
        <v>18266</v>
      </c>
      <c r="C4145" t="s">
        <v>18267</v>
      </c>
      <c r="D4145" t="s">
        <v>2775</v>
      </c>
      <c r="E4145" t="s">
        <v>2776</v>
      </c>
      <c r="F4145" t="s">
        <v>2780</v>
      </c>
      <c r="G4145" t="s">
        <v>2781</v>
      </c>
      <c r="H4145">
        <v>100</v>
      </c>
      <c r="I4145">
        <v>0</v>
      </c>
      <c r="J4145" s="48">
        <v>261490</v>
      </c>
      <c r="K4145" s="48">
        <v>0</v>
      </c>
      <c r="L4145">
        <v>2614.9</v>
      </c>
      <c r="M4145" t="s">
        <v>17428</v>
      </c>
      <c r="N4145" s="58">
        <v>12424.6949</v>
      </c>
      <c r="O4145" s="48">
        <v>571.11329999999998</v>
      </c>
      <c r="P4145" s="63">
        <f t="shared" si="128"/>
        <v>261490</v>
      </c>
      <c r="Q4145" s="63">
        <f t="shared" si="129"/>
        <v>2614.9</v>
      </c>
    </row>
    <row r="4146" spans="1:17" x14ac:dyDescent="0.25">
      <c r="A4146" t="s">
        <v>17791</v>
      </c>
      <c r="B4146" t="s">
        <v>18266</v>
      </c>
      <c r="C4146" t="s">
        <v>18267</v>
      </c>
      <c r="D4146" t="s">
        <v>2783</v>
      </c>
      <c r="E4146" t="s">
        <v>2784</v>
      </c>
      <c r="F4146" t="s">
        <v>2782</v>
      </c>
      <c r="G4146" t="s">
        <v>2785</v>
      </c>
      <c r="H4146">
        <v>49</v>
      </c>
      <c r="I4146">
        <v>0</v>
      </c>
      <c r="J4146" s="48">
        <v>161559</v>
      </c>
      <c r="K4146" s="48">
        <v>0</v>
      </c>
      <c r="L4146">
        <v>3297.12</v>
      </c>
      <c r="M4146" t="s">
        <v>17432</v>
      </c>
      <c r="N4146" s="58">
        <v>-2442.9593</v>
      </c>
      <c r="O4146" s="48">
        <v>0</v>
      </c>
      <c r="P4146" s="63">
        <f t="shared" si="128"/>
        <v>161559</v>
      </c>
      <c r="Q4146" s="63">
        <f t="shared" si="129"/>
        <v>3297.1224489795918</v>
      </c>
    </row>
    <row r="4147" spans="1:17" x14ac:dyDescent="0.25">
      <c r="A4147" t="s">
        <v>17791</v>
      </c>
      <c r="B4147" t="s">
        <v>18266</v>
      </c>
      <c r="C4147" t="s">
        <v>18267</v>
      </c>
      <c r="D4147" t="s">
        <v>2783</v>
      </c>
      <c r="E4147" t="s">
        <v>2784</v>
      </c>
      <c r="F4147" t="s">
        <v>2786</v>
      </c>
      <c r="G4147" t="s">
        <v>2787</v>
      </c>
      <c r="H4147">
        <v>150</v>
      </c>
      <c r="I4147">
        <v>0</v>
      </c>
      <c r="J4147" s="48">
        <v>319237</v>
      </c>
      <c r="K4147" s="48">
        <v>0</v>
      </c>
      <c r="L4147">
        <v>2128.25</v>
      </c>
      <c r="M4147" t="s">
        <v>17432</v>
      </c>
      <c r="N4147" s="58">
        <v>-4827.2403000000004</v>
      </c>
      <c r="O4147" s="48">
        <v>0</v>
      </c>
      <c r="P4147" s="63">
        <f t="shared" si="128"/>
        <v>319237</v>
      </c>
      <c r="Q4147" s="63">
        <f t="shared" si="129"/>
        <v>2128.2466666666664</v>
      </c>
    </row>
    <row r="4148" spans="1:17" x14ac:dyDescent="0.25">
      <c r="A4148" t="s">
        <v>17791</v>
      </c>
      <c r="B4148" t="s">
        <v>18266</v>
      </c>
      <c r="C4148" t="s">
        <v>18267</v>
      </c>
      <c r="D4148" t="s">
        <v>2789</v>
      </c>
      <c r="E4148" t="s">
        <v>2790</v>
      </c>
      <c r="F4148" t="s">
        <v>2788</v>
      </c>
      <c r="G4148" t="s">
        <v>2791</v>
      </c>
      <c r="H4148">
        <v>235</v>
      </c>
      <c r="I4148">
        <v>0</v>
      </c>
      <c r="J4148" s="48">
        <v>703071</v>
      </c>
      <c r="K4148" s="48">
        <v>0</v>
      </c>
      <c r="L4148">
        <v>2991.79</v>
      </c>
      <c r="M4148" t="s">
        <v>17428</v>
      </c>
      <c r="N4148" s="58">
        <v>33406.420700000002</v>
      </c>
      <c r="O4148" s="48">
        <v>1535.559</v>
      </c>
      <c r="P4148" s="63">
        <f t="shared" si="128"/>
        <v>703071</v>
      </c>
      <c r="Q4148" s="63">
        <f t="shared" si="129"/>
        <v>2991.7914893617021</v>
      </c>
    </row>
    <row r="4149" spans="1:17" x14ac:dyDescent="0.25">
      <c r="A4149" t="s">
        <v>17791</v>
      </c>
      <c r="B4149" t="s">
        <v>18266</v>
      </c>
      <c r="C4149" t="s">
        <v>18267</v>
      </c>
      <c r="D4149" t="s">
        <v>2789</v>
      </c>
      <c r="E4149" t="s">
        <v>2790</v>
      </c>
      <c r="F4149" t="s">
        <v>17839</v>
      </c>
      <c r="G4149" t="s">
        <v>100</v>
      </c>
      <c r="H4149">
        <v>0</v>
      </c>
      <c r="I4149">
        <v>70</v>
      </c>
      <c r="J4149" s="48">
        <v>268558</v>
      </c>
      <c r="K4149" s="48">
        <v>268558</v>
      </c>
      <c r="L4149">
        <v>3836.54</v>
      </c>
      <c r="M4149" t="s">
        <v>17428</v>
      </c>
      <c r="N4149" s="58">
        <v>12760.5272</v>
      </c>
      <c r="O4149" s="48">
        <v>586.55020000000002</v>
      </c>
      <c r="P4149" s="63">
        <f t="shared" si="128"/>
        <v>0</v>
      </c>
      <c r="Q4149" s="63" t="e">
        <f t="shared" si="129"/>
        <v>#DIV/0!</v>
      </c>
    </row>
    <row r="4150" spans="1:17" x14ac:dyDescent="0.25">
      <c r="A4150" t="s">
        <v>17791</v>
      </c>
      <c r="B4150" t="s">
        <v>18266</v>
      </c>
      <c r="C4150" t="s">
        <v>18267</v>
      </c>
      <c r="D4150" t="s">
        <v>2793</v>
      </c>
      <c r="E4150" t="s">
        <v>2794</v>
      </c>
      <c r="F4150" t="s">
        <v>2792</v>
      </c>
      <c r="G4150" t="s">
        <v>2795</v>
      </c>
      <c r="H4150">
        <v>100</v>
      </c>
      <c r="I4150">
        <v>0</v>
      </c>
      <c r="J4150" s="48">
        <v>293701</v>
      </c>
      <c r="K4150" s="48">
        <v>0</v>
      </c>
      <c r="L4150">
        <v>2937.01</v>
      </c>
      <c r="M4150" t="s">
        <v>17428</v>
      </c>
      <c r="N4150" s="58">
        <v>13955.216399999999</v>
      </c>
      <c r="O4150" s="48">
        <v>641.46519999999998</v>
      </c>
      <c r="P4150" s="63">
        <f t="shared" si="128"/>
        <v>293701</v>
      </c>
      <c r="Q4150" s="63">
        <f t="shared" si="129"/>
        <v>2937.01</v>
      </c>
    </row>
    <row r="4151" spans="1:17" x14ac:dyDescent="0.25">
      <c r="A4151" t="s">
        <v>17791</v>
      </c>
      <c r="B4151" t="s">
        <v>18266</v>
      </c>
      <c r="C4151" t="s">
        <v>18267</v>
      </c>
      <c r="D4151" t="s">
        <v>2799</v>
      </c>
      <c r="E4151" t="s">
        <v>2800</v>
      </c>
      <c r="F4151" t="s">
        <v>2798</v>
      </c>
      <c r="G4151" t="s">
        <v>2801</v>
      </c>
      <c r="H4151">
        <v>70</v>
      </c>
      <c r="I4151">
        <v>0</v>
      </c>
      <c r="J4151" s="48">
        <v>297117</v>
      </c>
      <c r="K4151" s="48">
        <v>0</v>
      </c>
      <c r="L4151">
        <v>4244.53</v>
      </c>
      <c r="M4151" t="s">
        <v>17432</v>
      </c>
      <c r="N4151" s="58">
        <v>-4492.7627000000002</v>
      </c>
      <c r="O4151" s="48">
        <v>0</v>
      </c>
      <c r="P4151" s="63">
        <f t="shared" si="128"/>
        <v>297117</v>
      </c>
      <c r="Q4151" s="63">
        <f t="shared" si="129"/>
        <v>4244.528571428571</v>
      </c>
    </row>
    <row r="4152" spans="1:17" x14ac:dyDescent="0.25">
      <c r="A4152" t="s">
        <v>17791</v>
      </c>
      <c r="B4152" t="s">
        <v>18266</v>
      </c>
      <c r="C4152" t="s">
        <v>18267</v>
      </c>
      <c r="D4152" t="s">
        <v>2803</v>
      </c>
      <c r="E4152" t="s">
        <v>2804</v>
      </c>
      <c r="F4152" t="s">
        <v>2802</v>
      </c>
      <c r="G4152" t="s">
        <v>2805</v>
      </c>
      <c r="H4152">
        <v>100</v>
      </c>
      <c r="I4152">
        <v>0</v>
      </c>
      <c r="J4152" s="48">
        <v>241196</v>
      </c>
      <c r="K4152" s="48">
        <v>0</v>
      </c>
      <c r="L4152">
        <v>2411.96</v>
      </c>
      <c r="M4152" t="s">
        <v>17432</v>
      </c>
      <c r="N4152" s="58">
        <v>-3647.1794</v>
      </c>
      <c r="O4152" s="48">
        <v>0</v>
      </c>
      <c r="P4152" s="63">
        <f t="shared" si="128"/>
        <v>241196</v>
      </c>
      <c r="Q4152" s="63">
        <f t="shared" si="129"/>
        <v>2411.96</v>
      </c>
    </row>
    <row r="4153" spans="1:17" x14ac:dyDescent="0.25">
      <c r="A4153" t="s">
        <v>17791</v>
      </c>
      <c r="B4153" t="s">
        <v>18266</v>
      </c>
      <c r="C4153" t="s">
        <v>18267</v>
      </c>
      <c r="D4153" t="s">
        <v>2803</v>
      </c>
      <c r="E4153" t="s">
        <v>2804</v>
      </c>
      <c r="F4153" t="s">
        <v>2806</v>
      </c>
      <c r="G4153" t="s">
        <v>2807</v>
      </c>
      <c r="H4153">
        <v>134</v>
      </c>
      <c r="I4153">
        <v>0</v>
      </c>
      <c r="J4153" s="48">
        <v>430760</v>
      </c>
      <c r="K4153" s="48">
        <v>0</v>
      </c>
      <c r="L4153">
        <v>3214.63</v>
      </c>
      <c r="M4153" t="s">
        <v>17432</v>
      </c>
      <c r="N4153" s="58">
        <v>-6513.6034</v>
      </c>
      <c r="O4153" s="48">
        <v>0</v>
      </c>
      <c r="P4153" s="63">
        <f t="shared" si="128"/>
        <v>430760</v>
      </c>
      <c r="Q4153" s="63">
        <f t="shared" si="129"/>
        <v>3214.626865671642</v>
      </c>
    </row>
    <row r="4154" spans="1:17" x14ac:dyDescent="0.25">
      <c r="A4154" t="s">
        <v>17791</v>
      </c>
      <c r="B4154" t="s">
        <v>18266</v>
      </c>
      <c r="C4154" t="s">
        <v>18267</v>
      </c>
      <c r="D4154" t="s">
        <v>2809</v>
      </c>
      <c r="E4154" t="s">
        <v>2810</v>
      </c>
      <c r="F4154" t="s">
        <v>2808</v>
      </c>
      <c r="G4154" t="s">
        <v>2811</v>
      </c>
      <c r="H4154">
        <v>102</v>
      </c>
      <c r="I4154">
        <v>0</v>
      </c>
      <c r="J4154" s="48">
        <v>311104</v>
      </c>
      <c r="K4154" s="48">
        <v>0</v>
      </c>
      <c r="L4154">
        <v>3050.04</v>
      </c>
      <c r="M4154" t="s">
        <v>17432</v>
      </c>
      <c r="N4154" s="58">
        <v>-4704.2674999999999</v>
      </c>
      <c r="O4154" s="48">
        <v>0</v>
      </c>
      <c r="P4154" s="63">
        <f t="shared" si="128"/>
        <v>311104</v>
      </c>
      <c r="Q4154" s="63">
        <f t="shared" si="129"/>
        <v>3050.0392156862745</v>
      </c>
    </row>
    <row r="4155" spans="1:17" x14ac:dyDescent="0.25">
      <c r="A4155" t="s">
        <v>17791</v>
      </c>
      <c r="B4155" t="s">
        <v>18266</v>
      </c>
      <c r="C4155" t="s">
        <v>18267</v>
      </c>
      <c r="D4155" t="s">
        <v>18280</v>
      </c>
      <c r="E4155" t="s">
        <v>1090</v>
      </c>
      <c r="F4155" t="s">
        <v>18281</v>
      </c>
      <c r="G4155" t="s">
        <v>18282</v>
      </c>
      <c r="H4155">
        <v>50</v>
      </c>
      <c r="I4155">
        <v>0</v>
      </c>
      <c r="J4155" s="48">
        <v>159366</v>
      </c>
      <c r="K4155" s="48">
        <v>0</v>
      </c>
      <c r="L4155">
        <v>3187.32</v>
      </c>
      <c r="M4155" t="s">
        <v>17432</v>
      </c>
      <c r="N4155" s="58">
        <v>-2409.8047000000001</v>
      </c>
      <c r="O4155" s="48">
        <v>0</v>
      </c>
      <c r="P4155" s="63">
        <f t="shared" si="128"/>
        <v>159366</v>
      </c>
      <c r="Q4155" s="63">
        <f t="shared" si="129"/>
        <v>3187.32</v>
      </c>
    </row>
    <row r="4156" spans="1:17" x14ac:dyDescent="0.25">
      <c r="A4156" t="s">
        <v>17791</v>
      </c>
      <c r="B4156" t="s">
        <v>18266</v>
      </c>
      <c r="C4156" t="s">
        <v>18267</v>
      </c>
      <c r="D4156" t="s">
        <v>2813</v>
      </c>
      <c r="E4156" t="s">
        <v>2814</v>
      </c>
      <c r="F4156" t="s">
        <v>2812</v>
      </c>
      <c r="G4156" t="s">
        <v>2815</v>
      </c>
      <c r="H4156">
        <v>112</v>
      </c>
      <c r="I4156">
        <v>0</v>
      </c>
      <c r="J4156" s="48">
        <v>285679</v>
      </c>
      <c r="K4156" s="48">
        <v>0</v>
      </c>
      <c r="L4156">
        <v>2550.71</v>
      </c>
      <c r="M4156" t="s">
        <v>17432</v>
      </c>
      <c r="N4156" s="58">
        <v>-4319.8095000000003</v>
      </c>
      <c r="O4156" s="48">
        <v>0</v>
      </c>
      <c r="P4156" s="63">
        <f t="shared" si="128"/>
        <v>285679</v>
      </c>
      <c r="Q4156" s="63">
        <f t="shared" si="129"/>
        <v>2550.7053571428573</v>
      </c>
    </row>
    <row r="4157" spans="1:17" x14ac:dyDescent="0.25">
      <c r="A4157" t="s">
        <v>17791</v>
      </c>
      <c r="B4157" t="s">
        <v>18266</v>
      </c>
      <c r="C4157" t="s">
        <v>18267</v>
      </c>
      <c r="D4157" t="s">
        <v>2817</v>
      </c>
      <c r="E4157" t="s">
        <v>2818</v>
      </c>
      <c r="F4157" t="s">
        <v>2816</v>
      </c>
      <c r="G4157" t="s">
        <v>2819</v>
      </c>
      <c r="H4157">
        <v>100</v>
      </c>
      <c r="I4157">
        <v>0</v>
      </c>
      <c r="J4157" s="48">
        <v>277431</v>
      </c>
      <c r="K4157" s="48">
        <v>0</v>
      </c>
      <c r="L4157">
        <v>2774.31</v>
      </c>
      <c r="M4157" t="s">
        <v>17432</v>
      </c>
      <c r="N4157" s="58">
        <v>-4195.0959999999995</v>
      </c>
      <c r="O4157" s="48">
        <v>0</v>
      </c>
      <c r="P4157" s="63">
        <f t="shared" si="128"/>
        <v>277431</v>
      </c>
      <c r="Q4157" s="63">
        <f t="shared" si="129"/>
        <v>2774.31</v>
      </c>
    </row>
    <row r="4158" spans="1:17" x14ac:dyDescent="0.25">
      <c r="A4158" t="s">
        <v>17791</v>
      </c>
      <c r="B4158" t="s">
        <v>18266</v>
      </c>
      <c r="C4158" t="s">
        <v>18267</v>
      </c>
      <c r="D4158" t="s">
        <v>2817</v>
      </c>
      <c r="E4158" t="s">
        <v>2818</v>
      </c>
      <c r="F4158" t="s">
        <v>2820</v>
      </c>
      <c r="G4158" t="s">
        <v>2821</v>
      </c>
      <c r="H4158">
        <v>110</v>
      </c>
      <c r="I4158">
        <v>0</v>
      </c>
      <c r="J4158" s="48">
        <v>388930</v>
      </c>
      <c r="K4158" s="48">
        <v>0</v>
      </c>
      <c r="L4158">
        <v>3535.73</v>
      </c>
      <c r="M4158" t="s">
        <v>17432</v>
      </c>
      <c r="N4158" s="58">
        <v>-5881.0856999999996</v>
      </c>
      <c r="O4158" s="48">
        <v>0</v>
      </c>
      <c r="P4158" s="63">
        <f t="shared" si="128"/>
        <v>388930</v>
      </c>
      <c r="Q4158" s="63">
        <f t="shared" si="129"/>
        <v>3535.7272727272725</v>
      </c>
    </row>
    <row r="4159" spans="1:17" x14ac:dyDescent="0.25">
      <c r="A4159" t="s">
        <v>17791</v>
      </c>
      <c r="B4159" t="s">
        <v>18266</v>
      </c>
      <c r="C4159" t="s">
        <v>18267</v>
      </c>
      <c r="D4159" t="s">
        <v>2817</v>
      </c>
      <c r="E4159" t="s">
        <v>2818</v>
      </c>
      <c r="F4159" t="s">
        <v>2822</v>
      </c>
      <c r="G4159" t="s">
        <v>18283</v>
      </c>
      <c r="H4159">
        <v>142</v>
      </c>
      <c r="I4159">
        <v>0</v>
      </c>
      <c r="J4159" s="48">
        <v>399949</v>
      </c>
      <c r="K4159" s="48">
        <v>0</v>
      </c>
      <c r="L4159">
        <v>2816.54</v>
      </c>
      <c r="M4159" t="s">
        <v>17432</v>
      </c>
      <c r="N4159" s="58">
        <v>-6047.7065000000002</v>
      </c>
      <c r="O4159" s="48">
        <v>0</v>
      </c>
      <c r="P4159" s="63">
        <f t="shared" si="128"/>
        <v>399949</v>
      </c>
      <c r="Q4159" s="63">
        <f t="shared" si="129"/>
        <v>2816.5422535211269</v>
      </c>
    </row>
    <row r="4160" spans="1:17" x14ac:dyDescent="0.25">
      <c r="A4160" t="s">
        <v>17791</v>
      </c>
      <c r="B4160" t="s">
        <v>18266</v>
      </c>
      <c r="C4160" t="s">
        <v>18267</v>
      </c>
      <c r="D4160" t="s">
        <v>17844</v>
      </c>
      <c r="E4160" t="s">
        <v>17845</v>
      </c>
      <c r="F4160" t="s">
        <v>17846</v>
      </c>
      <c r="G4160" t="s">
        <v>17847</v>
      </c>
      <c r="H4160">
        <v>0</v>
      </c>
      <c r="I4160">
        <v>6</v>
      </c>
      <c r="J4160" s="48">
        <v>14644</v>
      </c>
      <c r="K4160" s="48">
        <v>14644</v>
      </c>
      <c r="L4160">
        <v>2440.67</v>
      </c>
      <c r="M4160" t="s">
        <v>17432</v>
      </c>
      <c r="N4160" s="58">
        <v>-221.4325</v>
      </c>
      <c r="O4160" s="48">
        <v>0</v>
      </c>
      <c r="P4160" s="63">
        <f t="shared" si="128"/>
        <v>0</v>
      </c>
      <c r="Q4160" s="63" t="e">
        <f t="shared" si="129"/>
        <v>#DIV/0!</v>
      </c>
    </row>
    <row r="4161" spans="1:17" x14ac:dyDescent="0.25">
      <c r="A4161" t="s">
        <v>17791</v>
      </c>
      <c r="B4161" t="s">
        <v>18266</v>
      </c>
      <c r="C4161" t="s">
        <v>18267</v>
      </c>
      <c r="D4161" t="s">
        <v>17844</v>
      </c>
      <c r="E4161" t="s">
        <v>17845</v>
      </c>
      <c r="F4161" t="s">
        <v>17848</v>
      </c>
      <c r="G4161" t="s">
        <v>17849</v>
      </c>
      <c r="H4161">
        <v>0</v>
      </c>
      <c r="I4161">
        <v>58</v>
      </c>
      <c r="J4161" s="48">
        <v>113214</v>
      </c>
      <c r="K4161" s="48">
        <v>113214</v>
      </c>
      <c r="L4161">
        <v>1951.97</v>
      </c>
      <c r="M4161" t="s">
        <v>17432</v>
      </c>
      <c r="N4161" s="58">
        <v>-1711.9329</v>
      </c>
      <c r="O4161" s="48">
        <v>0</v>
      </c>
      <c r="P4161" s="63">
        <f t="shared" si="128"/>
        <v>0</v>
      </c>
      <c r="Q4161" s="63" t="e">
        <f t="shared" si="129"/>
        <v>#DIV/0!</v>
      </c>
    </row>
    <row r="4162" spans="1:17" x14ac:dyDescent="0.25">
      <c r="A4162" t="s">
        <v>17791</v>
      </c>
      <c r="B4162" t="s">
        <v>18266</v>
      </c>
      <c r="C4162" t="s">
        <v>18267</v>
      </c>
      <c r="D4162" t="s">
        <v>2825</v>
      </c>
      <c r="E4162" t="s">
        <v>2826</v>
      </c>
      <c r="F4162" t="s">
        <v>2824</v>
      </c>
      <c r="G4162" t="s">
        <v>2827</v>
      </c>
      <c r="H4162">
        <v>175</v>
      </c>
      <c r="I4162">
        <v>0</v>
      </c>
      <c r="J4162" s="48">
        <v>573219</v>
      </c>
      <c r="K4162" s="48">
        <v>0</v>
      </c>
      <c r="L4162">
        <v>3275.54</v>
      </c>
      <c r="M4162" t="s">
        <v>17428</v>
      </c>
      <c r="N4162" s="58">
        <v>27236.518199999999</v>
      </c>
      <c r="O4162" s="48">
        <v>1251.9532999999999</v>
      </c>
      <c r="P4162" s="63">
        <f t="shared" si="128"/>
        <v>573219</v>
      </c>
      <c r="Q4162" s="63">
        <f t="shared" si="129"/>
        <v>3275.537142857143</v>
      </c>
    </row>
    <row r="4163" spans="1:17" x14ac:dyDescent="0.25">
      <c r="A4163" t="s">
        <v>17791</v>
      </c>
      <c r="B4163" t="s">
        <v>18266</v>
      </c>
      <c r="C4163" t="s">
        <v>18267</v>
      </c>
      <c r="D4163" t="s">
        <v>2829</v>
      </c>
      <c r="E4163" t="s">
        <v>2830</v>
      </c>
      <c r="F4163" t="s">
        <v>2828</v>
      </c>
      <c r="G4163" t="s">
        <v>2831</v>
      </c>
      <c r="H4163">
        <v>90</v>
      </c>
      <c r="I4163">
        <v>0</v>
      </c>
      <c r="J4163" s="48">
        <v>321283</v>
      </c>
      <c r="K4163" s="48">
        <v>0</v>
      </c>
      <c r="L4163">
        <v>3569.81</v>
      </c>
      <c r="M4163" t="s">
        <v>17428</v>
      </c>
      <c r="N4163" s="58">
        <v>15265.771699999999</v>
      </c>
      <c r="O4163" s="48">
        <v>701.70619999999997</v>
      </c>
      <c r="P4163" s="63">
        <f t="shared" si="128"/>
        <v>321283</v>
      </c>
      <c r="Q4163" s="63">
        <f t="shared" si="129"/>
        <v>3569.8111111111111</v>
      </c>
    </row>
    <row r="4164" spans="1:17" x14ac:dyDescent="0.25">
      <c r="A4164" t="s">
        <v>17791</v>
      </c>
      <c r="B4164" t="s">
        <v>18266</v>
      </c>
      <c r="C4164" t="s">
        <v>18267</v>
      </c>
      <c r="D4164" t="s">
        <v>2833</v>
      </c>
      <c r="E4164" t="s">
        <v>2834</v>
      </c>
      <c r="F4164" t="s">
        <v>2832</v>
      </c>
      <c r="G4164" t="s">
        <v>2835</v>
      </c>
      <c r="H4164">
        <v>78</v>
      </c>
      <c r="I4164">
        <v>0</v>
      </c>
      <c r="J4164" s="48">
        <v>221517</v>
      </c>
      <c r="K4164" s="48">
        <v>0</v>
      </c>
      <c r="L4164">
        <v>2839.96</v>
      </c>
      <c r="M4164" t="s">
        <v>17428</v>
      </c>
      <c r="N4164" s="58">
        <v>10525.3634</v>
      </c>
      <c r="O4164" s="48">
        <v>483.80869999999999</v>
      </c>
      <c r="P4164" s="63">
        <f t="shared" ref="P4164:P4227" si="130">J4164-K4164</f>
        <v>221517</v>
      </c>
      <c r="Q4164" s="63">
        <f t="shared" ref="Q4164:Q4227" si="131">P4164/H4164</f>
        <v>2839.9615384615386</v>
      </c>
    </row>
    <row r="4165" spans="1:17" x14ac:dyDescent="0.25">
      <c r="A4165" t="s">
        <v>17791</v>
      </c>
      <c r="B4165" t="s">
        <v>18266</v>
      </c>
      <c r="C4165" t="s">
        <v>18267</v>
      </c>
      <c r="D4165" t="s">
        <v>2833</v>
      </c>
      <c r="E4165" t="s">
        <v>2834</v>
      </c>
      <c r="F4165" t="s">
        <v>2836</v>
      </c>
      <c r="G4165" t="s">
        <v>2837</v>
      </c>
      <c r="H4165">
        <v>35</v>
      </c>
      <c r="I4165">
        <v>0</v>
      </c>
      <c r="J4165" s="48">
        <v>137872</v>
      </c>
      <c r="K4165" s="48">
        <v>0</v>
      </c>
      <c r="L4165">
        <v>3939.2</v>
      </c>
      <c r="M4165" t="s">
        <v>17428</v>
      </c>
      <c r="N4165" s="58">
        <v>6551.0187999999998</v>
      </c>
      <c r="O4165" s="48">
        <v>301.12400000000002</v>
      </c>
      <c r="P4165" s="63">
        <f t="shared" si="130"/>
        <v>137872</v>
      </c>
      <c r="Q4165" s="63">
        <f t="shared" si="131"/>
        <v>3939.2</v>
      </c>
    </row>
    <row r="4166" spans="1:17" x14ac:dyDescent="0.25">
      <c r="A4166" t="s">
        <v>17791</v>
      </c>
      <c r="B4166" t="s">
        <v>18266</v>
      </c>
      <c r="C4166" t="s">
        <v>18267</v>
      </c>
      <c r="D4166" t="s">
        <v>2839</v>
      </c>
      <c r="E4166" t="s">
        <v>2840</v>
      </c>
      <c r="F4166" t="s">
        <v>2838</v>
      </c>
      <c r="G4166" t="s">
        <v>2841</v>
      </c>
      <c r="H4166">
        <v>108</v>
      </c>
      <c r="I4166">
        <v>0</v>
      </c>
      <c r="J4166" s="48">
        <v>408735</v>
      </c>
      <c r="K4166" s="48">
        <v>0</v>
      </c>
      <c r="L4166">
        <v>3784.58</v>
      </c>
      <c r="M4166" t="s">
        <v>17432</v>
      </c>
      <c r="N4166" s="58">
        <v>-6180.5614999999998</v>
      </c>
      <c r="O4166" s="48">
        <v>0</v>
      </c>
      <c r="P4166" s="63">
        <f t="shared" si="130"/>
        <v>408735</v>
      </c>
      <c r="Q4166" s="63">
        <f t="shared" si="131"/>
        <v>3784.5833333333335</v>
      </c>
    </row>
    <row r="4167" spans="1:17" x14ac:dyDescent="0.25">
      <c r="A4167" t="s">
        <v>17791</v>
      </c>
      <c r="B4167" t="s">
        <v>18266</v>
      </c>
      <c r="C4167" t="s">
        <v>18267</v>
      </c>
      <c r="D4167" t="s">
        <v>2839</v>
      </c>
      <c r="E4167" t="s">
        <v>2840</v>
      </c>
      <c r="F4167" t="s">
        <v>2842</v>
      </c>
      <c r="G4167" t="s">
        <v>2843</v>
      </c>
      <c r="H4167">
        <v>81</v>
      </c>
      <c r="I4167">
        <v>0</v>
      </c>
      <c r="J4167" s="48">
        <v>249658</v>
      </c>
      <c r="K4167" s="48">
        <v>0</v>
      </c>
      <c r="L4167">
        <v>3082.2</v>
      </c>
      <c r="M4167" t="s">
        <v>17432</v>
      </c>
      <c r="N4167" s="58">
        <v>-3775.1248000000001</v>
      </c>
      <c r="O4167" s="48">
        <v>0</v>
      </c>
      <c r="P4167" s="63">
        <f t="shared" si="130"/>
        <v>249658</v>
      </c>
      <c r="Q4167" s="63">
        <f t="shared" si="131"/>
        <v>3082.1975308641977</v>
      </c>
    </row>
    <row r="4168" spans="1:17" x14ac:dyDescent="0.25">
      <c r="A4168" t="s">
        <v>17791</v>
      </c>
      <c r="B4168" t="s">
        <v>18266</v>
      </c>
      <c r="C4168" t="s">
        <v>18267</v>
      </c>
      <c r="D4168" t="s">
        <v>2839</v>
      </c>
      <c r="E4168" t="s">
        <v>2840</v>
      </c>
      <c r="F4168" t="s">
        <v>2844</v>
      </c>
      <c r="G4168" t="s">
        <v>2845</v>
      </c>
      <c r="H4168">
        <v>62</v>
      </c>
      <c r="I4168">
        <v>0</v>
      </c>
      <c r="J4168" s="48">
        <v>186698</v>
      </c>
      <c r="K4168" s="48">
        <v>0</v>
      </c>
      <c r="L4168">
        <v>3011.26</v>
      </c>
      <c r="M4168" t="s">
        <v>17432</v>
      </c>
      <c r="N4168" s="58">
        <v>-2823.1046000000001</v>
      </c>
      <c r="O4168" s="48">
        <v>0</v>
      </c>
      <c r="P4168" s="63">
        <f t="shared" si="130"/>
        <v>186698</v>
      </c>
      <c r="Q4168" s="63">
        <f t="shared" si="131"/>
        <v>3011.2580645161293</v>
      </c>
    </row>
    <row r="4169" spans="1:17" x14ac:dyDescent="0.25">
      <c r="A4169" t="s">
        <v>17791</v>
      </c>
      <c r="B4169" t="s">
        <v>18266</v>
      </c>
      <c r="C4169" t="s">
        <v>18267</v>
      </c>
      <c r="D4169" t="s">
        <v>2839</v>
      </c>
      <c r="E4169" t="s">
        <v>2840</v>
      </c>
      <c r="F4169" t="s">
        <v>2846</v>
      </c>
      <c r="G4169" t="s">
        <v>2847</v>
      </c>
      <c r="H4169">
        <v>55</v>
      </c>
      <c r="I4169">
        <v>0</v>
      </c>
      <c r="J4169" s="48">
        <v>213062</v>
      </c>
      <c r="K4169" s="48">
        <v>0</v>
      </c>
      <c r="L4169">
        <v>3873.85</v>
      </c>
      <c r="M4169" t="s">
        <v>17432</v>
      </c>
      <c r="N4169" s="58">
        <v>-3221.7566000000002</v>
      </c>
      <c r="O4169" s="48">
        <v>0</v>
      </c>
      <c r="P4169" s="63">
        <f t="shared" si="130"/>
        <v>213062</v>
      </c>
      <c r="Q4169" s="63">
        <f t="shared" si="131"/>
        <v>3873.8545454545456</v>
      </c>
    </row>
    <row r="4170" spans="1:17" x14ac:dyDescent="0.25">
      <c r="A4170" t="s">
        <v>17791</v>
      </c>
      <c r="B4170" t="s">
        <v>18266</v>
      </c>
      <c r="C4170" t="s">
        <v>18267</v>
      </c>
      <c r="D4170" t="s">
        <v>2849</v>
      </c>
      <c r="E4170" t="s">
        <v>2850</v>
      </c>
      <c r="F4170" t="s">
        <v>2848</v>
      </c>
      <c r="G4170" t="s">
        <v>2851</v>
      </c>
      <c r="H4170">
        <v>94</v>
      </c>
      <c r="I4170">
        <v>0</v>
      </c>
      <c r="J4170" s="48">
        <v>282948</v>
      </c>
      <c r="K4170" s="48">
        <v>0</v>
      </c>
      <c r="L4170">
        <v>3010.09</v>
      </c>
      <c r="M4170" t="s">
        <v>17428</v>
      </c>
      <c r="N4170" s="58">
        <v>13444.2809</v>
      </c>
      <c r="O4170" s="48">
        <v>617.9796</v>
      </c>
      <c r="P4170" s="63">
        <f t="shared" si="130"/>
        <v>282948</v>
      </c>
      <c r="Q4170" s="63">
        <f t="shared" si="131"/>
        <v>3010.0851063829787</v>
      </c>
    </row>
    <row r="4171" spans="1:17" x14ac:dyDescent="0.25">
      <c r="A4171" t="s">
        <v>17791</v>
      </c>
      <c r="B4171" t="s">
        <v>18266</v>
      </c>
      <c r="C4171" t="s">
        <v>18267</v>
      </c>
      <c r="D4171" t="s">
        <v>2849</v>
      </c>
      <c r="E4171" t="s">
        <v>2850</v>
      </c>
      <c r="F4171" t="s">
        <v>2852</v>
      </c>
      <c r="G4171" t="s">
        <v>2853</v>
      </c>
      <c r="H4171">
        <v>76</v>
      </c>
      <c r="I4171">
        <v>0</v>
      </c>
      <c r="J4171" s="48">
        <v>267987</v>
      </c>
      <c r="K4171" s="48">
        <v>0</v>
      </c>
      <c r="L4171">
        <v>3526.14</v>
      </c>
      <c r="M4171" t="s">
        <v>17428</v>
      </c>
      <c r="N4171" s="58">
        <v>12733.417100000001</v>
      </c>
      <c r="O4171" s="48">
        <v>585.30399999999997</v>
      </c>
      <c r="P4171" s="63">
        <f t="shared" si="130"/>
        <v>267987</v>
      </c>
      <c r="Q4171" s="63">
        <f t="shared" si="131"/>
        <v>3526.1447368421054</v>
      </c>
    </row>
    <row r="4172" spans="1:17" x14ac:dyDescent="0.25">
      <c r="A4172" t="s">
        <v>17791</v>
      </c>
      <c r="B4172" t="s">
        <v>18266</v>
      </c>
      <c r="C4172" t="s">
        <v>18267</v>
      </c>
      <c r="D4172" t="s">
        <v>2855</v>
      </c>
      <c r="E4172" t="s">
        <v>2856</v>
      </c>
      <c r="F4172" t="s">
        <v>2854</v>
      </c>
      <c r="G4172" t="s">
        <v>2857</v>
      </c>
      <c r="H4172">
        <v>200</v>
      </c>
      <c r="I4172">
        <v>0</v>
      </c>
      <c r="J4172" s="48">
        <v>506426</v>
      </c>
      <c r="K4172" s="48">
        <v>0</v>
      </c>
      <c r="L4172">
        <v>2532.13</v>
      </c>
      <c r="M4172" t="s">
        <v>17428</v>
      </c>
      <c r="N4172" s="58">
        <v>24062.839100000001</v>
      </c>
      <c r="O4172" s="48">
        <v>1106.0721000000001</v>
      </c>
      <c r="P4172" s="63">
        <f t="shared" si="130"/>
        <v>506426</v>
      </c>
      <c r="Q4172" s="63">
        <f t="shared" si="131"/>
        <v>2532.13</v>
      </c>
    </row>
    <row r="4173" spans="1:17" x14ac:dyDescent="0.25">
      <c r="A4173" t="s">
        <v>17791</v>
      </c>
      <c r="B4173" t="s">
        <v>18266</v>
      </c>
      <c r="C4173" t="s">
        <v>18267</v>
      </c>
      <c r="D4173" t="s">
        <v>18284</v>
      </c>
      <c r="E4173" t="s">
        <v>18285</v>
      </c>
      <c r="F4173" t="s">
        <v>18286</v>
      </c>
      <c r="G4173" t="s">
        <v>2797</v>
      </c>
      <c r="H4173">
        <v>50</v>
      </c>
      <c r="I4173">
        <v>0</v>
      </c>
      <c r="J4173" s="48">
        <v>154282</v>
      </c>
      <c r="K4173" s="48">
        <v>0</v>
      </c>
      <c r="L4173">
        <v>3085.64</v>
      </c>
      <c r="M4173" t="s">
        <v>17428</v>
      </c>
      <c r="N4173" s="58">
        <v>7330.7148999999999</v>
      </c>
      <c r="O4173" s="48">
        <v>336.96350000000001</v>
      </c>
      <c r="P4173" s="63">
        <f t="shared" si="130"/>
        <v>154282</v>
      </c>
      <c r="Q4173" s="63">
        <f t="shared" si="131"/>
        <v>3085.64</v>
      </c>
    </row>
    <row r="4174" spans="1:17" x14ac:dyDescent="0.25">
      <c r="A4174" t="s">
        <v>17791</v>
      </c>
      <c r="B4174" t="s">
        <v>18266</v>
      </c>
      <c r="C4174" t="s">
        <v>18267</v>
      </c>
      <c r="D4174" t="s">
        <v>2859</v>
      </c>
      <c r="E4174" t="s">
        <v>2860</v>
      </c>
      <c r="F4174" t="s">
        <v>2858</v>
      </c>
      <c r="G4174" t="s">
        <v>2861</v>
      </c>
      <c r="H4174">
        <v>25</v>
      </c>
      <c r="I4174">
        <v>0</v>
      </c>
      <c r="J4174" s="48">
        <v>85736</v>
      </c>
      <c r="K4174" s="48">
        <v>0</v>
      </c>
      <c r="L4174">
        <v>3429.44</v>
      </c>
      <c r="M4174" t="s">
        <v>17428</v>
      </c>
      <c r="N4174" s="58">
        <v>4073.7665999999999</v>
      </c>
      <c r="O4174" s="48">
        <v>187.25470000000001</v>
      </c>
      <c r="P4174" s="63">
        <f t="shared" si="130"/>
        <v>85736</v>
      </c>
      <c r="Q4174" s="63">
        <f t="shared" si="131"/>
        <v>3429.44</v>
      </c>
    </row>
    <row r="4175" spans="1:17" x14ac:dyDescent="0.25">
      <c r="A4175" t="s">
        <v>17850</v>
      </c>
      <c r="B4175" t="s">
        <v>17851</v>
      </c>
      <c r="C4175" t="s">
        <v>17852</v>
      </c>
      <c r="D4175" t="s">
        <v>4475</v>
      </c>
      <c r="E4175" t="s">
        <v>4476</v>
      </c>
      <c r="F4175" t="s">
        <v>17853</v>
      </c>
      <c r="G4175" t="s">
        <v>17854</v>
      </c>
      <c r="H4175">
        <v>0</v>
      </c>
      <c r="I4175">
        <v>56</v>
      </c>
      <c r="J4175" s="48">
        <v>199133</v>
      </c>
      <c r="K4175" s="48">
        <v>199133</v>
      </c>
      <c r="L4175">
        <v>3555.95</v>
      </c>
      <c r="M4175" t="s">
        <v>17432</v>
      </c>
      <c r="N4175" s="58">
        <v>-3011.1329999999998</v>
      </c>
      <c r="O4175" s="48">
        <v>0</v>
      </c>
      <c r="P4175" s="63">
        <f t="shared" si="130"/>
        <v>0</v>
      </c>
      <c r="Q4175" s="63" t="e">
        <f t="shared" si="131"/>
        <v>#DIV/0!</v>
      </c>
    </row>
    <row r="4176" spans="1:17" x14ac:dyDescent="0.25">
      <c r="A4176" t="s">
        <v>17850</v>
      </c>
      <c r="B4176" t="s">
        <v>17851</v>
      </c>
      <c r="C4176" t="s">
        <v>17852</v>
      </c>
      <c r="D4176" t="s">
        <v>4475</v>
      </c>
      <c r="E4176" t="s">
        <v>4476</v>
      </c>
      <c r="F4176" t="s">
        <v>17855</v>
      </c>
      <c r="G4176" t="s">
        <v>17856</v>
      </c>
      <c r="H4176">
        <v>86</v>
      </c>
      <c r="I4176">
        <v>0</v>
      </c>
      <c r="J4176" s="48">
        <v>310831</v>
      </c>
      <c r="K4176" s="48">
        <v>0</v>
      </c>
      <c r="L4176">
        <v>3614.31</v>
      </c>
      <c r="M4176" t="s">
        <v>17432</v>
      </c>
      <c r="N4176" s="58">
        <v>-4700.1332000000002</v>
      </c>
      <c r="O4176" s="48">
        <v>0</v>
      </c>
      <c r="P4176" s="63">
        <f t="shared" si="130"/>
        <v>310831</v>
      </c>
      <c r="Q4176" s="63">
        <f t="shared" si="131"/>
        <v>3614.3139534883721</v>
      </c>
    </row>
    <row r="4177" spans="1:17" x14ac:dyDescent="0.25">
      <c r="A4177" t="s">
        <v>17850</v>
      </c>
      <c r="B4177" t="s">
        <v>17851</v>
      </c>
      <c r="C4177" t="s">
        <v>17852</v>
      </c>
      <c r="D4177" t="s">
        <v>4475</v>
      </c>
      <c r="E4177" t="s">
        <v>4476</v>
      </c>
      <c r="F4177" t="s">
        <v>4474</v>
      </c>
      <c r="G4177" t="s">
        <v>4477</v>
      </c>
      <c r="H4177">
        <v>95</v>
      </c>
      <c r="I4177">
        <v>0</v>
      </c>
      <c r="J4177" s="48">
        <v>217299</v>
      </c>
      <c r="K4177" s="48">
        <v>0</v>
      </c>
      <c r="L4177">
        <v>2287.36</v>
      </c>
      <c r="M4177" t="s">
        <v>17432</v>
      </c>
      <c r="N4177" s="58">
        <v>-3285.8137000000002</v>
      </c>
      <c r="O4177" s="48">
        <v>0</v>
      </c>
      <c r="P4177" s="63">
        <f t="shared" si="130"/>
        <v>217299</v>
      </c>
      <c r="Q4177" s="63">
        <f t="shared" si="131"/>
        <v>2287.3578947368419</v>
      </c>
    </row>
    <row r="4178" spans="1:17" x14ac:dyDescent="0.25">
      <c r="A4178" t="s">
        <v>17850</v>
      </c>
      <c r="B4178" t="s">
        <v>17851</v>
      </c>
      <c r="C4178" t="s">
        <v>17852</v>
      </c>
      <c r="D4178" t="s">
        <v>4475</v>
      </c>
      <c r="E4178" t="s">
        <v>4476</v>
      </c>
      <c r="F4178" t="s">
        <v>4478</v>
      </c>
      <c r="G4178" t="s">
        <v>4479</v>
      </c>
      <c r="H4178">
        <v>30</v>
      </c>
      <c r="I4178">
        <v>0</v>
      </c>
      <c r="J4178" s="48">
        <v>49641</v>
      </c>
      <c r="K4178" s="48">
        <v>0</v>
      </c>
      <c r="L4178">
        <v>1654.7</v>
      </c>
      <c r="M4178" t="s">
        <v>17432</v>
      </c>
      <c r="N4178" s="58">
        <v>-750.63670000000002</v>
      </c>
      <c r="O4178" s="48">
        <v>0</v>
      </c>
      <c r="P4178" s="63">
        <f t="shared" si="130"/>
        <v>49641</v>
      </c>
      <c r="Q4178" s="63">
        <f t="shared" si="131"/>
        <v>1654.7</v>
      </c>
    </row>
    <row r="4179" spans="1:17" x14ac:dyDescent="0.25">
      <c r="A4179" t="s">
        <v>17850</v>
      </c>
      <c r="B4179" t="s">
        <v>17851</v>
      </c>
      <c r="C4179" t="s">
        <v>17852</v>
      </c>
      <c r="D4179" t="s">
        <v>4481</v>
      </c>
      <c r="E4179" t="s">
        <v>4482</v>
      </c>
      <c r="F4179" t="s">
        <v>4480</v>
      </c>
      <c r="G4179" t="s">
        <v>4483</v>
      </c>
      <c r="H4179">
        <v>18</v>
      </c>
      <c r="I4179">
        <v>35</v>
      </c>
      <c r="J4179" s="48">
        <v>162052</v>
      </c>
      <c r="K4179" s="48">
        <v>107015</v>
      </c>
      <c r="L4179">
        <v>3057.58</v>
      </c>
      <c r="M4179" t="s">
        <v>17432</v>
      </c>
      <c r="N4179" s="58">
        <v>-2450.4146999999998</v>
      </c>
      <c r="O4179" s="48">
        <v>0</v>
      </c>
      <c r="P4179" s="63">
        <f t="shared" si="130"/>
        <v>55037</v>
      </c>
      <c r="Q4179" s="63">
        <f t="shared" si="131"/>
        <v>3057.6111111111113</v>
      </c>
    </row>
    <row r="4180" spans="1:17" x14ac:dyDescent="0.25">
      <c r="A4180" t="s">
        <v>17850</v>
      </c>
      <c r="B4180" t="s">
        <v>17851</v>
      </c>
      <c r="C4180" t="s">
        <v>17852</v>
      </c>
      <c r="D4180" t="s">
        <v>4481</v>
      </c>
      <c r="E4180" t="s">
        <v>4482</v>
      </c>
      <c r="F4180" t="s">
        <v>4484</v>
      </c>
      <c r="G4180" t="s">
        <v>4485</v>
      </c>
      <c r="H4180">
        <v>227</v>
      </c>
      <c r="I4180">
        <v>12</v>
      </c>
      <c r="J4180" s="48">
        <v>787530</v>
      </c>
      <c r="K4180" s="48">
        <v>39541</v>
      </c>
      <c r="L4180">
        <v>3295.1</v>
      </c>
      <c r="M4180" t="s">
        <v>17432</v>
      </c>
      <c r="N4180" s="58">
        <v>-11908.396699999999</v>
      </c>
      <c r="O4180" s="48">
        <v>0</v>
      </c>
      <c r="P4180" s="63">
        <f t="shared" si="130"/>
        <v>747989</v>
      </c>
      <c r="Q4180" s="63">
        <f t="shared" si="131"/>
        <v>3295.1057268722466</v>
      </c>
    </row>
    <row r="4181" spans="1:17" x14ac:dyDescent="0.25">
      <c r="A4181" t="s">
        <v>17850</v>
      </c>
      <c r="B4181" t="s">
        <v>17851</v>
      </c>
      <c r="C4181" t="s">
        <v>17852</v>
      </c>
      <c r="D4181" t="s">
        <v>4481</v>
      </c>
      <c r="E4181" t="s">
        <v>4482</v>
      </c>
      <c r="F4181" t="s">
        <v>4486</v>
      </c>
      <c r="G4181" t="s">
        <v>4487</v>
      </c>
      <c r="H4181">
        <v>248</v>
      </c>
      <c r="I4181">
        <v>0</v>
      </c>
      <c r="J4181" s="48">
        <v>709663</v>
      </c>
      <c r="K4181" s="48">
        <v>0</v>
      </c>
      <c r="L4181">
        <v>2861.54</v>
      </c>
      <c r="M4181" t="s">
        <v>17432</v>
      </c>
      <c r="N4181" s="58">
        <v>-10730.951999999999</v>
      </c>
      <c r="O4181" s="48">
        <v>0</v>
      </c>
      <c r="P4181" s="63">
        <f t="shared" si="130"/>
        <v>709663</v>
      </c>
      <c r="Q4181" s="63">
        <f t="shared" si="131"/>
        <v>2861.5443548387098</v>
      </c>
    </row>
    <row r="4182" spans="1:17" x14ac:dyDescent="0.25">
      <c r="A4182" t="s">
        <v>17850</v>
      </c>
      <c r="B4182" t="s">
        <v>17851</v>
      </c>
      <c r="C4182" t="s">
        <v>17852</v>
      </c>
      <c r="D4182" t="s">
        <v>4481</v>
      </c>
      <c r="E4182" t="s">
        <v>4482</v>
      </c>
      <c r="F4182" t="s">
        <v>4488</v>
      </c>
      <c r="G4182" t="s">
        <v>4489</v>
      </c>
      <c r="H4182">
        <v>285</v>
      </c>
      <c r="I4182">
        <v>8</v>
      </c>
      <c r="J4182" s="48">
        <v>841211</v>
      </c>
      <c r="K4182" s="48">
        <v>22968</v>
      </c>
      <c r="L4182">
        <v>2871.03</v>
      </c>
      <c r="M4182" t="s">
        <v>17432</v>
      </c>
      <c r="N4182" s="58">
        <v>-12720.1165</v>
      </c>
      <c r="O4182" s="48">
        <v>0</v>
      </c>
      <c r="P4182" s="63">
        <f t="shared" si="130"/>
        <v>818243</v>
      </c>
      <c r="Q4182" s="63">
        <f t="shared" si="131"/>
        <v>2871.0280701754386</v>
      </c>
    </row>
    <row r="4183" spans="1:17" x14ac:dyDescent="0.25">
      <c r="A4183" t="s">
        <v>17850</v>
      </c>
      <c r="B4183" t="s">
        <v>17851</v>
      </c>
      <c r="C4183" t="s">
        <v>17852</v>
      </c>
      <c r="D4183" t="s">
        <v>4481</v>
      </c>
      <c r="E4183" t="s">
        <v>4482</v>
      </c>
      <c r="F4183" t="s">
        <v>4490</v>
      </c>
      <c r="G4183" t="s">
        <v>4491</v>
      </c>
      <c r="H4183">
        <v>285</v>
      </c>
      <c r="I4183">
        <v>11</v>
      </c>
      <c r="J4183" s="48">
        <v>977554</v>
      </c>
      <c r="K4183" s="48">
        <v>36328</v>
      </c>
      <c r="L4183">
        <v>3302.55</v>
      </c>
      <c r="M4183" t="s">
        <v>17432</v>
      </c>
      <c r="N4183" s="58">
        <v>-14781.7914</v>
      </c>
      <c r="O4183" s="48">
        <v>0</v>
      </c>
      <c r="P4183" s="63">
        <f t="shared" si="130"/>
        <v>941226</v>
      </c>
      <c r="Q4183" s="63">
        <f t="shared" si="131"/>
        <v>3302.5473684210529</v>
      </c>
    </row>
    <row r="4184" spans="1:17" x14ac:dyDescent="0.25">
      <c r="A4184" t="s">
        <v>17850</v>
      </c>
      <c r="B4184" t="s">
        <v>17851</v>
      </c>
      <c r="C4184" t="s">
        <v>17852</v>
      </c>
      <c r="D4184" t="s">
        <v>4481</v>
      </c>
      <c r="E4184" t="s">
        <v>4482</v>
      </c>
      <c r="F4184" t="s">
        <v>4492</v>
      </c>
      <c r="G4184" t="s">
        <v>4493</v>
      </c>
      <c r="H4184">
        <v>3</v>
      </c>
      <c r="I4184">
        <v>0</v>
      </c>
      <c r="J4184" s="48">
        <v>7349</v>
      </c>
      <c r="K4184" s="48">
        <v>0</v>
      </c>
      <c r="L4184">
        <v>2449.67</v>
      </c>
      <c r="M4184" t="s">
        <v>17432</v>
      </c>
      <c r="N4184" s="58">
        <v>-111.12860000000001</v>
      </c>
      <c r="O4184" s="48">
        <v>0</v>
      </c>
      <c r="P4184" s="63">
        <f t="shared" si="130"/>
        <v>7349</v>
      </c>
      <c r="Q4184" s="63">
        <f t="shared" si="131"/>
        <v>2449.6666666666665</v>
      </c>
    </row>
    <row r="4185" spans="1:17" x14ac:dyDescent="0.25">
      <c r="A4185" t="s">
        <v>17850</v>
      </c>
      <c r="B4185" t="s">
        <v>17851</v>
      </c>
      <c r="C4185" t="s">
        <v>17852</v>
      </c>
      <c r="D4185" t="s">
        <v>4481</v>
      </c>
      <c r="E4185" t="s">
        <v>4482</v>
      </c>
      <c r="F4185" t="s">
        <v>4494</v>
      </c>
      <c r="G4185" t="s">
        <v>4495</v>
      </c>
      <c r="H4185">
        <v>46</v>
      </c>
      <c r="I4185">
        <v>0</v>
      </c>
      <c r="J4185" s="48">
        <v>100997</v>
      </c>
      <c r="K4185" s="48">
        <v>0</v>
      </c>
      <c r="L4185">
        <v>2195.59</v>
      </c>
      <c r="M4185" t="s">
        <v>17432</v>
      </c>
      <c r="N4185" s="58">
        <v>-1527.1943000000001</v>
      </c>
      <c r="O4185" s="48">
        <v>0</v>
      </c>
      <c r="P4185" s="63">
        <f t="shared" si="130"/>
        <v>100997</v>
      </c>
      <c r="Q4185" s="63">
        <f t="shared" si="131"/>
        <v>2195.586956521739</v>
      </c>
    </row>
    <row r="4186" spans="1:17" x14ac:dyDescent="0.25">
      <c r="A4186" t="s">
        <v>17850</v>
      </c>
      <c r="B4186" t="s">
        <v>17851</v>
      </c>
      <c r="C4186" t="s">
        <v>17852</v>
      </c>
      <c r="D4186" t="s">
        <v>4481</v>
      </c>
      <c r="E4186" t="s">
        <v>4482</v>
      </c>
      <c r="F4186" t="s">
        <v>4496</v>
      </c>
      <c r="G4186" t="s">
        <v>4497</v>
      </c>
      <c r="H4186">
        <v>29</v>
      </c>
      <c r="I4186">
        <v>0</v>
      </c>
      <c r="J4186" s="48">
        <v>72183</v>
      </c>
      <c r="K4186" s="48">
        <v>0</v>
      </c>
      <c r="L4186">
        <v>2489.0700000000002</v>
      </c>
      <c r="M4186" t="s">
        <v>17432</v>
      </c>
      <c r="N4186" s="58">
        <v>-1091.4865</v>
      </c>
      <c r="O4186" s="48">
        <v>0</v>
      </c>
      <c r="P4186" s="63">
        <f t="shared" si="130"/>
        <v>72183</v>
      </c>
      <c r="Q4186" s="63">
        <f t="shared" si="131"/>
        <v>2489.0689655172414</v>
      </c>
    </row>
    <row r="4187" spans="1:17" x14ac:dyDescent="0.25">
      <c r="A4187" t="s">
        <v>17850</v>
      </c>
      <c r="B4187" t="s">
        <v>17851</v>
      </c>
      <c r="C4187" t="s">
        <v>17852</v>
      </c>
      <c r="D4187" t="s">
        <v>4481</v>
      </c>
      <c r="E4187" t="s">
        <v>4482</v>
      </c>
      <c r="F4187" t="s">
        <v>4498</v>
      </c>
      <c r="G4187" t="s">
        <v>4499</v>
      </c>
      <c r="H4187">
        <v>15</v>
      </c>
      <c r="I4187">
        <v>0</v>
      </c>
      <c r="J4187" s="48">
        <v>28899</v>
      </c>
      <c r="K4187" s="48">
        <v>0</v>
      </c>
      <c r="L4187">
        <v>1926.6</v>
      </c>
      <c r="M4187" t="s">
        <v>17432</v>
      </c>
      <c r="N4187" s="58">
        <v>-436.983</v>
      </c>
      <c r="O4187" s="48">
        <v>0</v>
      </c>
      <c r="P4187" s="63">
        <f t="shared" si="130"/>
        <v>28899</v>
      </c>
      <c r="Q4187" s="63">
        <f t="shared" si="131"/>
        <v>1926.6</v>
      </c>
    </row>
    <row r="4188" spans="1:17" x14ac:dyDescent="0.25">
      <c r="A4188" t="s">
        <v>17850</v>
      </c>
      <c r="B4188" t="s">
        <v>17851</v>
      </c>
      <c r="C4188" t="s">
        <v>17852</v>
      </c>
      <c r="D4188" t="s">
        <v>4481</v>
      </c>
      <c r="E4188" t="s">
        <v>4482</v>
      </c>
      <c r="F4188" t="s">
        <v>4500</v>
      </c>
      <c r="G4188" t="s">
        <v>4501</v>
      </c>
      <c r="H4188">
        <v>15</v>
      </c>
      <c r="I4188">
        <v>0</v>
      </c>
      <c r="J4188" s="48">
        <v>28940</v>
      </c>
      <c r="K4188" s="48">
        <v>0</v>
      </c>
      <c r="L4188">
        <v>1929.33</v>
      </c>
      <c r="M4188" t="s">
        <v>17432</v>
      </c>
      <c r="N4188" s="58">
        <v>-437.60390000000001</v>
      </c>
      <c r="O4188" s="48">
        <v>0</v>
      </c>
      <c r="P4188" s="63">
        <f t="shared" si="130"/>
        <v>28940</v>
      </c>
      <c r="Q4188" s="63">
        <f t="shared" si="131"/>
        <v>1929.3333333333333</v>
      </c>
    </row>
    <row r="4189" spans="1:17" x14ac:dyDescent="0.25">
      <c r="A4189" t="s">
        <v>17850</v>
      </c>
      <c r="B4189" t="s">
        <v>17851</v>
      </c>
      <c r="C4189" t="s">
        <v>17852</v>
      </c>
      <c r="D4189" t="s">
        <v>4481</v>
      </c>
      <c r="E4189" t="s">
        <v>4482</v>
      </c>
      <c r="F4189" t="s">
        <v>4502</v>
      </c>
      <c r="G4189" t="s">
        <v>4503</v>
      </c>
      <c r="H4189">
        <v>6</v>
      </c>
      <c r="I4189">
        <v>0</v>
      </c>
      <c r="J4189" s="48">
        <v>12248</v>
      </c>
      <c r="K4189" s="48">
        <v>0</v>
      </c>
      <c r="L4189">
        <v>2041.33</v>
      </c>
      <c r="M4189" t="s">
        <v>17432</v>
      </c>
      <c r="N4189" s="58">
        <v>-185.19810000000001</v>
      </c>
      <c r="O4189" s="48">
        <v>0</v>
      </c>
      <c r="P4189" s="63">
        <f t="shared" si="130"/>
        <v>12248</v>
      </c>
      <c r="Q4189" s="63">
        <f t="shared" si="131"/>
        <v>2041.3333333333333</v>
      </c>
    </row>
    <row r="4190" spans="1:17" x14ac:dyDescent="0.25">
      <c r="A4190" t="s">
        <v>17850</v>
      </c>
      <c r="B4190" t="s">
        <v>17851</v>
      </c>
      <c r="C4190" t="s">
        <v>17852</v>
      </c>
      <c r="D4190" t="s">
        <v>4505</v>
      </c>
      <c r="E4190" t="s">
        <v>4506</v>
      </c>
      <c r="F4190" t="s">
        <v>4504</v>
      </c>
      <c r="G4190" t="s">
        <v>4507</v>
      </c>
      <c r="H4190">
        <v>550</v>
      </c>
      <c r="I4190">
        <v>0</v>
      </c>
      <c r="J4190" s="48">
        <v>1636766</v>
      </c>
      <c r="K4190" s="48">
        <v>0</v>
      </c>
      <c r="L4190">
        <v>2975.94</v>
      </c>
      <c r="M4190" t="s">
        <v>17432</v>
      </c>
      <c r="N4190" s="58">
        <v>-24749.858800000002</v>
      </c>
      <c r="O4190" s="48">
        <v>0</v>
      </c>
      <c r="P4190" s="63">
        <f t="shared" si="130"/>
        <v>1636766</v>
      </c>
      <c r="Q4190" s="63">
        <f t="shared" si="131"/>
        <v>2975.9381818181819</v>
      </c>
    </row>
    <row r="4191" spans="1:17" x14ac:dyDescent="0.25">
      <c r="A4191" t="s">
        <v>17850</v>
      </c>
      <c r="B4191" t="s">
        <v>17851</v>
      </c>
      <c r="C4191" t="s">
        <v>17852</v>
      </c>
      <c r="D4191" t="s">
        <v>4505</v>
      </c>
      <c r="E4191" t="s">
        <v>4506</v>
      </c>
      <c r="F4191" t="s">
        <v>4508</v>
      </c>
      <c r="G4191" t="s">
        <v>4509</v>
      </c>
      <c r="H4191">
        <v>679</v>
      </c>
      <c r="I4191">
        <v>0</v>
      </c>
      <c r="J4191" s="48">
        <v>2029146</v>
      </c>
      <c r="K4191" s="48">
        <v>0</v>
      </c>
      <c r="L4191">
        <v>2988.43</v>
      </c>
      <c r="M4191" t="s">
        <v>17432</v>
      </c>
      <c r="N4191" s="58">
        <v>-30683.119200000001</v>
      </c>
      <c r="O4191" s="48">
        <v>0</v>
      </c>
      <c r="P4191" s="63">
        <f t="shared" si="130"/>
        <v>2029146</v>
      </c>
      <c r="Q4191" s="63">
        <f t="shared" si="131"/>
        <v>2988.4329896907216</v>
      </c>
    </row>
    <row r="4192" spans="1:17" x14ac:dyDescent="0.25">
      <c r="A4192" t="s">
        <v>17850</v>
      </c>
      <c r="B4192" t="s">
        <v>17851</v>
      </c>
      <c r="C4192" t="s">
        <v>17852</v>
      </c>
      <c r="D4192" t="s">
        <v>4505</v>
      </c>
      <c r="E4192" t="s">
        <v>4506</v>
      </c>
      <c r="F4192" t="s">
        <v>17857</v>
      </c>
      <c r="G4192" t="s">
        <v>17858</v>
      </c>
      <c r="H4192">
        <v>176</v>
      </c>
      <c r="I4192">
        <v>0</v>
      </c>
      <c r="J4192" s="48">
        <v>685999</v>
      </c>
      <c r="K4192" s="48">
        <v>0</v>
      </c>
      <c r="L4192">
        <v>3897.72</v>
      </c>
      <c r="M4192" t="s">
        <v>17432</v>
      </c>
      <c r="N4192" s="58">
        <v>-10373.120999999999</v>
      </c>
      <c r="O4192" s="48">
        <v>0</v>
      </c>
      <c r="P4192" s="63">
        <f t="shared" si="130"/>
        <v>685999</v>
      </c>
      <c r="Q4192" s="63">
        <f t="shared" si="131"/>
        <v>3897.721590909091</v>
      </c>
    </row>
    <row r="4193" spans="1:17" x14ac:dyDescent="0.25">
      <c r="A4193" t="s">
        <v>17850</v>
      </c>
      <c r="B4193" t="s">
        <v>17851</v>
      </c>
      <c r="C4193" t="s">
        <v>17852</v>
      </c>
      <c r="D4193" t="s">
        <v>4505</v>
      </c>
      <c r="E4193" t="s">
        <v>4506</v>
      </c>
      <c r="F4193" t="s">
        <v>4510</v>
      </c>
      <c r="G4193" t="s">
        <v>4511</v>
      </c>
      <c r="H4193">
        <v>785</v>
      </c>
      <c r="I4193">
        <v>0</v>
      </c>
      <c r="J4193" s="48">
        <v>2428612</v>
      </c>
      <c r="K4193" s="48">
        <v>0</v>
      </c>
      <c r="L4193">
        <v>3093.77</v>
      </c>
      <c r="M4193" t="s">
        <v>17432</v>
      </c>
      <c r="N4193" s="58">
        <v>-36723.528299999998</v>
      </c>
      <c r="O4193" s="48">
        <v>0</v>
      </c>
      <c r="P4193" s="63">
        <f t="shared" si="130"/>
        <v>2428612</v>
      </c>
      <c r="Q4193" s="63">
        <f t="shared" si="131"/>
        <v>3093.7732484076432</v>
      </c>
    </row>
    <row r="4194" spans="1:17" x14ac:dyDescent="0.25">
      <c r="A4194" t="s">
        <v>17850</v>
      </c>
      <c r="B4194" t="s">
        <v>17851</v>
      </c>
      <c r="C4194" t="s">
        <v>17852</v>
      </c>
      <c r="D4194" t="s">
        <v>4505</v>
      </c>
      <c r="E4194" t="s">
        <v>4506</v>
      </c>
      <c r="F4194" t="s">
        <v>4512</v>
      </c>
      <c r="G4194" t="s">
        <v>4513</v>
      </c>
      <c r="H4194">
        <v>276</v>
      </c>
      <c r="I4194">
        <v>0</v>
      </c>
      <c r="J4194" s="48">
        <v>963407</v>
      </c>
      <c r="K4194" s="48">
        <v>0</v>
      </c>
      <c r="L4194">
        <v>3490.61</v>
      </c>
      <c r="M4194" t="s">
        <v>17432</v>
      </c>
      <c r="N4194" s="58">
        <v>-14567.8719</v>
      </c>
      <c r="O4194" s="48">
        <v>0</v>
      </c>
      <c r="P4194" s="63">
        <f t="shared" si="130"/>
        <v>963407</v>
      </c>
      <c r="Q4194" s="63">
        <f t="shared" si="131"/>
        <v>3490.605072463768</v>
      </c>
    </row>
    <row r="4195" spans="1:17" x14ac:dyDescent="0.25">
      <c r="A4195" t="s">
        <v>17850</v>
      </c>
      <c r="B4195" t="s">
        <v>17851</v>
      </c>
      <c r="C4195" t="s">
        <v>17852</v>
      </c>
      <c r="D4195" t="s">
        <v>4505</v>
      </c>
      <c r="E4195" t="s">
        <v>4506</v>
      </c>
      <c r="F4195" t="s">
        <v>4514</v>
      </c>
      <c r="G4195" t="s">
        <v>4515</v>
      </c>
      <c r="H4195">
        <v>88</v>
      </c>
      <c r="I4195">
        <v>0</v>
      </c>
      <c r="J4195" s="48">
        <v>363717</v>
      </c>
      <c r="K4195" s="48">
        <v>0</v>
      </c>
      <c r="L4195">
        <v>4133.1499999999996</v>
      </c>
      <c r="M4195" t="s">
        <v>17432</v>
      </c>
      <c r="N4195" s="58">
        <v>-5499.835</v>
      </c>
      <c r="O4195" s="48">
        <v>0</v>
      </c>
      <c r="P4195" s="63">
        <f t="shared" si="130"/>
        <v>363717</v>
      </c>
      <c r="Q4195" s="63">
        <f t="shared" si="131"/>
        <v>4133.147727272727</v>
      </c>
    </row>
    <row r="4196" spans="1:17" x14ac:dyDescent="0.25">
      <c r="A4196" t="s">
        <v>17850</v>
      </c>
      <c r="B4196" t="s">
        <v>17851</v>
      </c>
      <c r="C4196" t="s">
        <v>17852</v>
      </c>
      <c r="D4196" t="s">
        <v>4505</v>
      </c>
      <c r="E4196" t="s">
        <v>4506</v>
      </c>
      <c r="F4196" t="s">
        <v>4516</v>
      </c>
      <c r="G4196" t="s">
        <v>2706</v>
      </c>
      <c r="H4196">
        <v>395</v>
      </c>
      <c r="I4196">
        <v>0</v>
      </c>
      <c r="J4196" s="48">
        <v>1538230</v>
      </c>
      <c r="K4196" s="48">
        <v>0</v>
      </c>
      <c r="L4196">
        <v>3894.25</v>
      </c>
      <c r="M4196" t="s">
        <v>17432</v>
      </c>
      <c r="N4196" s="58">
        <v>-23259.8835</v>
      </c>
      <c r="O4196" s="48">
        <v>0</v>
      </c>
      <c r="P4196" s="63">
        <f t="shared" si="130"/>
        <v>1538230</v>
      </c>
      <c r="Q4196" s="63">
        <f t="shared" si="131"/>
        <v>3894.253164556962</v>
      </c>
    </row>
    <row r="4197" spans="1:17" x14ac:dyDescent="0.25">
      <c r="A4197" t="s">
        <v>17850</v>
      </c>
      <c r="B4197" t="s">
        <v>17851</v>
      </c>
      <c r="C4197" t="s">
        <v>17852</v>
      </c>
      <c r="D4197" t="s">
        <v>4505</v>
      </c>
      <c r="E4197" t="s">
        <v>4506</v>
      </c>
      <c r="F4197" t="s">
        <v>4517</v>
      </c>
      <c r="G4197" t="s">
        <v>2704</v>
      </c>
      <c r="H4197">
        <v>719</v>
      </c>
      <c r="I4197">
        <v>0</v>
      </c>
      <c r="J4197" s="48">
        <v>2640150</v>
      </c>
      <c r="K4197" s="48">
        <v>0</v>
      </c>
      <c r="L4197">
        <v>3671.97</v>
      </c>
      <c r="M4197" t="s">
        <v>17432</v>
      </c>
      <c r="N4197" s="58">
        <v>-39922.237000000001</v>
      </c>
      <c r="O4197" s="48">
        <v>0</v>
      </c>
      <c r="P4197" s="63">
        <f t="shared" si="130"/>
        <v>2640150</v>
      </c>
      <c r="Q4197" s="63">
        <f t="shared" si="131"/>
        <v>3671.9749652294854</v>
      </c>
    </row>
    <row r="4198" spans="1:17" x14ac:dyDescent="0.25">
      <c r="A4198" t="s">
        <v>17850</v>
      </c>
      <c r="B4198" t="s">
        <v>17851</v>
      </c>
      <c r="C4198" t="s">
        <v>17852</v>
      </c>
      <c r="D4198" t="s">
        <v>4505</v>
      </c>
      <c r="E4198" t="s">
        <v>4506</v>
      </c>
      <c r="F4198" t="s">
        <v>4518</v>
      </c>
      <c r="G4198" t="s">
        <v>4519</v>
      </c>
      <c r="H4198">
        <v>449</v>
      </c>
      <c r="I4198">
        <v>8</v>
      </c>
      <c r="J4198" s="48">
        <v>1663641</v>
      </c>
      <c r="K4198" s="48">
        <v>29123</v>
      </c>
      <c r="L4198">
        <v>3640.35</v>
      </c>
      <c r="M4198" t="s">
        <v>17432</v>
      </c>
      <c r="N4198" s="58">
        <v>-25156.248500000002</v>
      </c>
      <c r="O4198" s="48">
        <v>0</v>
      </c>
      <c r="P4198" s="63">
        <f t="shared" si="130"/>
        <v>1634518</v>
      </c>
      <c r="Q4198" s="63">
        <f t="shared" si="131"/>
        <v>3640.3518930957684</v>
      </c>
    </row>
    <row r="4199" spans="1:17" x14ac:dyDescent="0.25">
      <c r="A4199" t="s">
        <v>17850</v>
      </c>
      <c r="B4199" t="s">
        <v>17851</v>
      </c>
      <c r="C4199" t="s">
        <v>17852</v>
      </c>
      <c r="D4199" t="s">
        <v>4505</v>
      </c>
      <c r="E4199" t="s">
        <v>4506</v>
      </c>
      <c r="F4199" t="s">
        <v>4520</v>
      </c>
      <c r="G4199" t="s">
        <v>4521</v>
      </c>
      <c r="H4199">
        <v>432</v>
      </c>
      <c r="I4199">
        <v>0</v>
      </c>
      <c r="J4199" s="48">
        <v>1444076</v>
      </c>
      <c r="K4199" s="48">
        <v>0</v>
      </c>
      <c r="L4199">
        <v>3342.77</v>
      </c>
      <c r="M4199" t="s">
        <v>17432</v>
      </c>
      <c r="N4199" s="58">
        <v>-21836.157200000001</v>
      </c>
      <c r="O4199" s="48">
        <v>0</v>
      </c>
      <c r="P4199" s="63">
        <f t="shared" si="130"/>
        <v>1444076</v>
      </c>
      <c r="Q4199" s="63">
        <f t="shared" si="131"/>
        <v>3342.7685185185187</v>
      </c>
    </row>
    <row r="4200" spans="1:17" x14ac:dyDescent="0.25">
      <c r="A4200" t="s">
        <v>17850</v>
      </c>
      <c r="B4200" t="s">
        <v>17851</v>
      </c>
      <c r="C4200" t="s">
        <v>17852</v>
      </c>
      <c r="D4200" t="s">
        <v>4505</v>
      </c>
      <c r="E4200" t="s">
        <v>4506</v>
      </c>
      <c r="F4200" t="s">
        <v>4522</v>
      </c>
      <c r="G4200" t="s">
        <v>4523</v>
      </c>
      <c r="H4200">
        <v>28</v>
      </c>
      <c r="I4200">
        <v>0</v>
      </c>
      <c r="J4200" s="48">
        <v>126515</v>
      </c>
      <c r="K4200" s="48">
        <v>0</v>
      </c>
      <c r="L4200">
        <v>4518.3900000000003</v>
      </c>
      <c r="M4200" t="s">
        <v>17432</v>
      </c>
      <c r="N4200" s="58">
        <v>-1913.0589</v>
      </c>
      <c r="O4200" s="48">
        <v>0</v>
      </c>
      <c r="P4200" s="63">
        <f t="shared" si="130"/>
        <v>126515</v>
      </c>
      <c r="Q4200" s="63">
        <f t="shared" si="131"/>
        <v>4518.3928571428569</v>
      </c>
    </row>
    <row r="4201" spans="1:17" x14ac:dyDescent="0.25">
      <c r="A4201" t="s">
        <v>17850</v>
      </c>
      <c r="B4201" t="s">
        <v>17851</v>
      </c>
      <c r="C4201" t="s">
        <v>17852</v>
      </c>
      <c r="D4201" t="s">
        <v>4505</v>
      </c>
      <c r="E4201" t="s">
        <v>4506</v>
      </c>
      <c r="F4201" t="s">
        <v>4524</v>
      </c>
      <c r="G4201" t="s">
        <v>4525</v>
      </c>
      <c r="H4201">
        <v>96</v>
      </c>
      <c r="I4201">
        <v>0</v>
      </c>
      <c r="J4201" s="48">
        <v>204793</v>
      </c>
      <c r="K4201" s="48">
        <v>0</v>
      </c>
      <c r="L4201">
        <v>2133.2600000000002</v>
      </c>
      <c r="M4201" t="s">
        <v>17432</v>
      </c>
      <c r="N4201" s="58">
        <v>-3096.7139999999999</v>
      </c>
      <c r="O4201" s="48">
        <v>0</v>
      </c>
      <c r="P4201" s="63">
        <f t="shared" si="130"/>
        <v>204793</v>
      </c>
      <c r="Q4201" s="63">
        <f t="shared" si="131"/>
        <v>2133.2604166666665</v>
      </c>
    </row>
    <row r="4202" spans="1:17" x14ac:dyDescent="0.25">
      <c r="A4202" t="s">
        <v>17850</v>
      </c>
      <c r="B4202" t="s">
        <v>17851</v>
      </c>
      <c r="C4202" t="s">
        <v>17852</v>
      </c>
      <c r="D4202" t="s">
        <v>4505</v>
      </c>
      <c r="E4202" t="s">
        <v>4506</v>
      </c>
      <c r="F4202" t="s">
        <v>4526</v>
      </c>
      <c r="G4202" t="s">
        <v>4527</v>
      </c>
      <c r="H4202">
        <v>38</v>
      </c>
      <c r="I4202">
        <v>0</v>
      </c>
      <c r="J4202" s="48">
        <v>78860</v>
      </c>
      <c r="K4202" s="48">
        <v>0</v>
      </c>
      <c r="L4202">
        <v>2075.2600000000002</v>
      </c>
      <c r="M4202" t="s">
        <v>17432</v>
      </c>
      <c r="N4202" s="58">
        <v>-1192.4563000000001</v>
      </c>
      <c r="O4202" s="48">
        <v>0</v>
      </c>
      <c r="P4202" s="63">
        <f t="shared" si="130"/>
        <v>78860</v>
      </c>
      <c r="Q4202" s="63">
        <f t="shared" si="131"/>
        <v>2075.2631578947367</v>
      </c>
    </row>
    <row r="4203" spans="1:17" x14ac:dyDescent="0.25">
      <c r="A4203" t="s">
        <v>17850</v>
      </c>
      <c r="B4203" t="s">
        <v>17851</v>
      </c>
      <c r="C4203" t="s">
        <v>17852</v>
      </c>
      <c r="D4203" t="s">
        <v>4505</v>
      </c>
      <c r="E4203" t="s">
        <v>4506</v>
      </c>
      <c r="F4203" t="s">
        <v>4528</v>
      </c>
      <c r="G4203" t="s">
        <v>4529</v>
      </c>
      <c r="H4203">
        <v>58</v>
      </c>
      <c r="I4203">
        <v>0</v>
      </c>
      <c r="J4203" s="48">
        <v>104152</v>
      </c>
      <c r="K4203" s="48">
        <v>0</v>
      </c>
      <c r="L4203">
        <v>1795.72</v>
      </c>
      <c r="M4203" t="s">
        <v>17432</v>
      </c>
      <c r="N4203" s="58">
        <v>-1574.9061999999999</v>
      </c>
      <c r="O4203" s="48">
        <v>0</v>
      </c>
      <c r="P4203" s="63">
        <f t="shared" si="130"/>
        <v>104152</v>
      </c>
      <c r="Q4203" s="63">
        <f t="shared" si="131"/>
        <v>1795.7241379310344</v>
      </c>
    </row>
    <row r="4204" spans="1:17" x14ac:dyDescent="0.25">
      <c r="A4204" t="s">
        <v>17850</v>
      </c>
      <c r="B4204" t="s">
        <v>17851</v>
      </c>
      <c r="C4204" t="s">
        <v>17852</v>
      </c>
      <c r="D4204" t="s">
        <v>4505</v>
      </c>
      <c r="E4204" t="s">
        <v>4506</v>
      </c>
      <c r="F4204" t="s">
        <v>4530</v>
      </c>
      <c r="G4204" t="s">
        <v>4531</v>
      </c>
      <c r="H4204">
        <v>51</v>
      </c>
      <c r="I4204">
        <v>0</v>
      </c>
      <c r="J4204" s="48">
        <v>117685</v>
      </c>
      <c r="K4204" s="48">
        <v>0</v>
      </c>
      <c r="L4204">
        <v>2307.5500000000002</v>
      </c>
      <c r="M4204" t="s">
        <v>17432</v>
      </c>
      <c r="N4204" s="58">
        <v>-1779.5381</v>
      </c>
      <c r="O4204" s="48">
        <v>0</v>
      </c>
      <c r="P4204" s="63">
        <f t="shared" si="130"/>
        <v>117685</v>
      </c>
      <c r="Q4204" s="63">
        <f t="shared" si="131"/>
        <v>2307.5490196078431</v>
      </c>
    </row>
    <row r="4205" spans="1:17" x14ac:dyDescent="0.25">
      <c r="A4205" t="s">
        <v>17850</v>
      </c>
      <c r="B4205" t="s">
        <v>17851</v>
      </c>
      <c r="C4205" t="s">
        <v>17852</v>
      </c>
      <c r="D4205" t="s">
        <v>4505</v>
      </c>
      <c r="E4205" t="s">
        <v>4506</v>
      </c>
      <c r="F4205" t="s">
        <v>4532</v>
      </c>
      <c r="G4205" t="s">
        <v>4533</v>
      </c>
      <c r="H4205">
        <v>242</v>
      </c>
      <c r="I4205">
        <v>0</v>
      </c>
      <c r="J4205" s="48">
        <v>766708</v>
      </c>
      <c r="K4205" s="48">
        <v>0</v>
      </c>
      <c r="L4205">
        <v>3168.21</v>
      </c>
      <c r="M4205" t="s">
        <v>17432</v>
      </c>
      <c r="N4205" s="58">
        <v>-11593.5442</v>
      </c>
      <c r="O4205" s="48">
        <v>0</v>
      </c>
      <c r="P4205" s="63">
        <f t="shared" si="130"/>
        <v>766708</v>
      </c>
      <c r="Q4205" s="63">
        <f t="shared" si="131"/>
        <v>3168.2148760330579</v>
      </c>
    </row>
    <row r="4206" spans="1:17" x14ac:dyDescent="0.25">
      <c r="A4206" t="s">
        <v>17850</v>
      </c>
      <c r="B4206" t="s">
        <v>17851</v>
      </c>
      <c r="C4206" t="s">
        <v>17852</v>
      </c>
      <c r="D4206" t="s">
        <v>4505</v>
      </c>
      <c r="E4206" t="s">
        <v>4506</v>
      </c>
      <c r="F4206" t="s">
        <v>4534</v>
      </c>
      <c r="G4206" t="s">
        <v>4535</v>
      </c>
      <c r="H4206">
        <v>44</v>
      </c>
      <c r="I4206">
        <v>0</v>
      </c>
      <c r="J4206" s="48">
        <v>109501</v>
      </c>
      <c r="K4206" s="48">
        <v>0</v>
      </c>
      <c r="L4206">
        <v>2488.66</v>
      </c>
      <c r="M4206" t="s">
        <v>17432</v>
      </c>
      <c r="N4206" s="58">
        <v>-1655.7797</v>
      </c>
      <c r="O4206" s="48">
        <v>0</v>
      </c>
      <c r="P4206" s="63">
        <f t="shared" si="130"/>
        <v>109501</v>
      </c>
      <c r="Q4206" s="63">
        <f t="shared" si="131"/>
        <v>2488.659090909091</v>
      </c>
    </row>
    <row r="4207" spans="1:17" x14ac:dyDescent="0.25">
      <c r="A4207" t="s">
        <v>17850</v>
      </c>
      <c r="B4207" t="s">
        <v>17851</v>
      </c>
      <c r="C4207" t="s">
        <v>17852</v>
      </c>
      <c r="D4207" t="s">
        <v>4505</v>
      </c>
      <c r="E4207" t="s">
        <v>4506</v>
      </c>
      <c r="F4207" t="s">
        <v>4536</v>
      </c>
      <c r="G4207" t="s">
        <v>4537</v>
      </c>
      <c r="H4207">
        <v>81</v>
      </c>
      <c r="I4207">
        <v>0</v>
      </c>
      <c r="J4207" s="48">
        <v>197826</v>
      </c>
      <c r="K4207" s="48">
        <v>0</v>
      </c>
      <c r="L4207">
        <v>2442.3000000000002</v>
      </c>
      <c r="M4207" t="s">
        <v>17432</v>
      </c>
      <c r="N4207" s="58">
        <v>-2991.3656999999998</v>
      </c>
      <c r="O4207" s="48">
        <v>0</v>
      </c>
      <c r="P4207" s="63">
        <f t="shared" si="130"/>
        <v>197826</v>
      </c>
      <c r="Q4207" s="63">
        <f t="shared" si="131"/>
        <v>2442.2962962962961</v>
      </c>
    </row>
    <row r="4208" spans="1:17" x14ac:dyDescent="0.25">
      <c r="A4208" t="s">
        <v>17850</v>
      </c>
      <c r="B4208" t="s">
        <v>17851</v>
      </c>
      <c r="C4208" t="s">
        <v>17852</v>
      </c>
      <c r="D4208" t="s">
        <v>4505</v>
      </c>
      <c r="E4208" t="s">
        <v>4506</v>
      </c>
      <c r="F4208" t="s">
        <v>4538</v>
      </c>
      <c r="G4208" t="s">
        <v>4539</v>
      </c>
      <c r="H4208">
        <v>57</v>
      </c>
      <c r="I4208">
        <v>0</v>
      </c>
      <c r="J4208" s="48">
        <v>124365</v>
      </c>
      <c r="K4208" s="48">
        <v>0</v>
      </c>
      <c r="L4208">
        <v>2181.84</v>
      </c>
      <c r="M4208" t="s">
        <v>17432</v>
      </c>
      <c r="N4208" s="58">
        <v>-1880.5443</v>
      </c>
      <c r="O4208" s="48">
        <v>0</v>
      </c>
      <c r="P4208" s="63">
        <f t="shared" si="130"/>
        <v>124365</v>
      </c>
      <c r="Q4208" s="63">
        <f t="shared" si="131"/>
        <v>2181.8421052631579</v>
      </c>
    </row>
    <row r="4209" spans="1:17" x14ac:dyDescent="0.25">
      <c r="A4209" t="s">
        <v>17850</v>
      </c>
      <c r="B4209" t="s">
        <v>17851</v>
      </c>
      <c r="C4209" t="s">
        <v>17852</v>
      </c>
      <c r="D4209" t="s">
        <v>4505</v>
      </c>
      <c r="E4209" t="s">
        <v>4506</v>
      </c>
      <c r="F4209" t="s">
        <v>4540</v>
      </c>
      <c r="G4209" t="s">
        <v>4541</v>
      </c>
      <c r="H4209">
        <v>69</v>
      </c>
      <c r="I4209">
        <v>0</v>
      </c>
      <c r="J4209" s="48">
        <v>171298</v>
      </c>
      <c r="K4209" s="48">
        <v>0</v>
      </c>
      <c r="L4209">
        <v>2482.58</v>
      </c>
      <c r="M4209" t="s">
        <v>17432</v>
      </c>
      <c r="N4209" s="58">
        <v>-2590.2280999999998</v>
      </c>
      <c r="O4209" s="48">
        <v>0</v>
      </c>
      <c r="P4209" s="63">
        <f t="shared" si="130"/>
        <v>171298</v>
      </c>
      <c r="Q4209" s="63">
        <f t="shared" si="131"/>
        <v>2482.5797101449275</v>
      </c>
    </row>
    <row r="4210" spans="1:17" x14ac:dyDescent="0.25">
      <c r="A4210" t="s">
        <v>17850</v>
      </c>
      <c r="B4210" t="s">
        <v>17851</v>
      </c>
      <c r="C4210" t="s">
        <v>17852</v>
      </c>
      <c r="D4210" t="s">
        <v>4505</v>
      </c>
      <c r="E4210" t="s">
        <v>4506</v>
      </c>
      <c r="F4210" t="s">
        <v>4542</v>
      </c>
      <c r="G4210" t="s">
        <v>4543</v>
      </c>
      <c r="H4210">
        <v>79</v>
      </c>
      <c r="I4210">
        <v>0</v>
      </c>
      <c r="J4210" s="48">
        <v>141105</v>
      </c>
      <c r="K4210" s="48">
        <v>0</v>
      </c>
      <c r="L4210">
        <v>1786.14</v>
      </c>
      <c r="M4210" t="s">
        <v>17432</v>
      </c>
      <c r="N4210" s="58">
        <v>-2133.6831000000002</v>
      </c>
      <c r="O4210" s="48">
        <v>0</v>
      </c>
      <c r="P4210" s="63">
        <f t="shared" si="130"/>
        <v>141105</v>
      </c>
      <c r="Q4210" s="63">
        <f t="shared" si="131"/>
        <v>1786.1392405063291</v>
      </c>
    </row>
    <row r="4211" spans="1:17" x14ac:dyDescent="0.25">
      <c r="A4211" t="s">
        <v>17850</v>
      </c>
      <c r="B4211" t="s">
        <v>17851</v>
      </c>
      <c r="C4211" t="s">
        <v>17852</v>
      </c>
      <c r="D4211" t="s">
        <v>4505</v>
      </c>
      <c r="E4211" t="s">
        <v>4506</v>
      </c>
      <c r="F4211" t="s">
        <v>4544</v>
      </c>
      <c r="G4211" t="s">
        <v>4545</v>
      </c>
      <c r="H4211">
        <v>43</v>
      </c>
      <c r="I4211">
        <v>0</v>
      </c>
      <c r="J4211" s="48">
        <v>72578</v>
      </c>
      <c r="K4211" s="48">
        <v>0</v>
      </c>
      <c r="L4211">
        <v>1687.86</v>
      </c>
      <c r="M4211" t="s">
        <v>17432</v>
      </c>
      <c r="N4211" s="58">
        <v>-1097.4623999999999</v>
      </c>
      <c r="O4211" s="48">
        <v>0</v>
      </c>
      <c r="P4211" s="63">
        <f t="shared" si="130"/>
        <v>72578</v>
      </c>
      <c r="Q4211" s="63">
        <f t="shared" si="131"/>
        <v>1687.8604651162791</v>
      </c>
    </row>
    <row r="4212" spans="1:17" x14ac:dyDescent="0.25">
      <c r="A4212" t="s">
        <v>17850</v>
      </c>
      <c r="B4212" t="s">
        <v>17851</v>
      </c>
      <c r="C4212" t="s">
        <v>17852</v>
      </c>
      <c r="D4212" t="s">
        <v>4547</v>
      </c>
      <c r="E4212" t="s">
        <v>4548</v>
      </c>
      <c r="F4212" t="s">
        <v>4546</v>
      </c>
      <c r="G4212" t="s">
        <v>4549</v>
      </c>
      <c r="H4212">
        <v>181</v>
      </c>
      <c r="I4212">
        <v>0</v>
      </c>
      <c r="J4212" s="48">
        <v>544808</v>
      </c>
      <c r="K4212" s="48">
        <v>0</v>
      </c>
      <c r="L4212">
        <v>3009.99</v>
      </c>
      <c r="M4212" t="s">
        <v>17432</v>
      </c>
      <c r="N4212" s="58">
        <v>-8238.1543000000001</v>
      </c>
      <c r="O4212" s="48">
        <v>0</v>
      </c>
      <c r="P4212" s="63">
        <f t="shared" si="130"/>
        <v>544808</v>
      </c>
      <c r="Q4212" s="63">
        <f t="shared" si="131"/>
        <v>3009.988950276243</v>
      </c>
    </row>
    <row r="4213" spans="1:17" x14ac:dyDescent="0.25">
      <c r="A4213" t="s">
        <v>17850</v>
      </c>
      <c r="B4213" t="s">
        <v>17851</v>
      </c>
      <c r="C4213" t="s">
        <v>17852</v>
      </c>
      <c r="D4213" t="s">
        <v>4547</v>
      </c>
      <c r="E4213" t="s">
        <v>4548</v>
      </c>
      <c r="F4213" t="s">
        <v>4550</v>
      </c>
      <c r="G4213" t="s">
        <v>4549</v>
      </c>
      <c r="H4213">
        <v>119</v>
      </c>
      <c r="I4213">
        <v>0</v>
      </c>
      <c r="J4213" s="48">
        <v>348898</v>
      </c>
      <c r="K4213" s="48">
        <v>0</v>
      </c>
      <c r="L4213">
        <v>2931.92</v>
      </c>
      <c r="M4213" t="s">
        <v>17432</v>
      </c>
      <c r="N4213" s="58">
        <v>-5275.7487000000001</v>
      </c>
      <c r="O4213" s="48">
        <v>0</v>
      </c>
      <c r="P4213" s="63">
        <f t="shared" si="130"/>
        <v>348898</v>
      </c>
      <c r="Q4213" s="63">
        <f t="shared" si="131"/>
        <v>2931.9159663865548</v>
      </c>
    </row>
    <row r="4214" spans="1:17" x14ac:dyDescent="0.25">
      <c r="A4214" t="s">
        <v>17850</v>
      </c>
      <c r="B4214" t="s">
        <v>17851</v>
      </c>
      <c r="C4214" t="s">
        <v>17852</v>
      </c>
      <c r="D4214" t="s">
        <v>4547</v>
      </c>
      <c r="E4214" t="s">
        <v>4548</v>
      </c>
      <c r="F4214" t="s">
        <v>4551</v>
      </c>
      <c r="G4214" t="s">
        <v>4549</v>
      </c>
      <c r="H4214">
        <v>137</v>
      </c>
      <c r="I4214">
        <v>0</v>
      </c>
      <c r="J4214" s="48">
        <v>304340</v>
      </c>
      <c r="K4214" s="48">
        <v>0</v>
      </c>
      <c r="L4214">
        <v>2221.46</v>
      </c>
      <c r="M4214" t="s">
        <v>17432</v>
      </c>
      <c r="N4214" s="58">
        <v>-4601.9913999999999</v>
      </c>
      <c r="O4214" s="48">
        <v>0</v>
      </c>
      <c r="P4214" s="63">
        <f t="shared" si="130"/>
        <v>304340</v>
      </c>
      <c r="Q4214" s="63">
        <f t="shared" si="131"/>
        <v>2221.4598540145985</v>
      </c>
    </row>
    <row r="4215" spans="1:17" x14ac:dyDescent="0.25">
      <c r="A4215" t="s">
        <v>17850</v>
      </c>
      <c r="B4215" t="s">
        <v>17851</v>
      </c>
      <c r="C4215" t="s">
        <v>17852</v>
      </c>
      <c r="D4215" t="s">
        <v>4547</v>
      </c>
      <c r="E4215" t="s">
        <v>4548</v>
      </c>
      <c r="F4215" t="s">
        <v>4552</v>
      </c>
      <c r="G4215" t="s">
        <v>4553</v>
      </c>
      <c r="H4215">
        <v>135</v>
      </c>
      <c r="I4215">
        <v>0</v>
      </c>
      <c r="J4215" s="48">
        <v>339771</v>
      </c>
      <c r="K4215" s="48">
        <v>0</v>
      </c>
      <c r="L4215">
        <v>2516.8200000000002</v>
      </c>
      <c r="M4215" t="s">
        <v>17432</v>
      </c>
      <c r="N4215" s="58">
        <v>-5137.7511000000004</v>
      </c>
      <c r="O4215" s="48">
        <v>0</v>
      </c>
      <c r="P4215" s="63">
        <f t="shared" si="130"/>
        <v>339771</v>
      </c>
      <c r="Q4215" s="63">
        <f t="shared" si="131"/>
        <v>2516.8222222222221</v>
      </c>
    </row>
    <row r="4216" spans="1:17" x14ac:dyDescent="0.25">
      <c r="A4216" t="s">
        <v>17850</v>
      </c>
      <c r="B4216" t="s">
        <v>17851</v>
      </c>
      <c r="C4216" t="s">
        <v>17852</v>
      </c>
      <c r="D4216" t="s">
        <v>4547</v>
      </c>
      <c r="E4216" t="s">
        <v>4548</v>
      </c>
      <c r="F4216" t="s">
        <v>4554</v>
      </c>
      <c r="G4216" t="s">
        <v>4549</v>
      </c>
      <c r="H4216">
        <v>143</v>
      </c>
      <c r="I4216">
        <v>4</v>
      </c>
      <c r="J4216" s="48">
        <v>421060</v>
      </c>
      <c r="K4216" s="48">
        <v>11457</v>
      </c>
      <c r="L4216">
        <v>2864.35</v>
      </c>
      <c r="M4216" t="s">
        <v>17432</v>
      </c>
      <c r="N4216" s="58">
        <v>-6366.9326000000001</v>
      </c>
      <c r="O4216" s="48">
        <v>0</v>
      </c>
      <c r="P4216" s="63">
        <f t="shared" si="130"/>
        <v>409603</v>
      </c>
      <c r="Q4216" s="63">
        <f t="shared" si="131"/>
        <v>2864.3566433566434</v>
      </c>
    </row>
    <row r="4217" spans="1:17" x14ac:dyDescent="0.25">
      <c r="A4217" t="s">
        <v>17850</v>
      </c>
      <c r="B4217" t="s">
        <v>17851</v>
      </c>
      <c r="C4217" t="s">
        <v>17852</v>
      </c>
      <c r="D4217" t="s">
        <v>4547</v>
      </c>
      <c r="E4217" t="s">
        <v>4548</v>
      </c>
      <c r="F4217" t="s">
        <v>4555</v>
      </c>
      <c r="G4217" t="s">
        <v>4549</v>
      </c>
      <c r="H4217">
        <v>102</v>
      </c>
      <c r="I4217">
        <v>0</v>
      </c>
      <c r="J4217" s="48">
        <v>356020</v>
      </c>
      <c r="K4217" s="48">
        <v>0</v>
      </c>
      <c r="L4217">
        <v>3490.39</v>
      </c>
      <c r="M4217" t="s">
        <v>17432</v>
      </c>
      <c r="N4217" s="58">
        <v>-5383.4492</v>
      </c>
      <c r="O4217" s="48">
        <v>0</v>
      </c>
      <c r="P4217" s="63">
        <f t="shared" si="130"/>
        <v>356020</v>
      </c>
      <c r="Q4217" s="63">
        <f t="shared" si="131"/>
        <v>3490.3921568627452</v>
      </c>
    </row>
    <row r="4218" spans="1:17" x14ac:dyDescent="0.25">
      <c r="A4218" t="s">
        <v>17850</v>
      </c>
      <c r="B4218" t="s">
        <v>17851</v>
      </c>
      <c r="C4218" t="s">
        <v>17852</v>
      </c>
      <c r="D4218" t="s">
        <v>4547</v>
      </c>
      <c r="E4218" t="s">
        <v>4548</v>
      </c>
      <c r="F4218" t="s">
        <v>4556</v>
      </c>
      <c r="G4218" t="s">
        <v>4549</v>
      </c>
      <c r="H4218">
        <v>177</v>
      </c>
      <c r="I4218">
        <v>1</v>
      </c>
      <c r="J4218" s="48">
        <v>495149</v>
      </c>
      <c r="K4218" s="48">
        <v>2782</v>
      </c>
      <c r="L4218">
        <v>2781.74</v>
      </c>
      <c r="M4218" t="s">
        <v>17432</v>
      </c>
      <c r="N4218" s="58">
        <v>-7487.2390999999998</v>
      </c>
      <c r="O4218" s="48">
        <v>0</v>
      </c>
      <c r="P4218" s="63">
        <f t="shared" si="130"/>
        <v>492367</v>
      </c>
      <c r="Q4218" s="63">
        <f t="shared" si="131"/>
        <v>2781.7344632768363</v>
      </c>
    </row>
    <row r="4219" spans="1:17" x14ac:dyDescent="0.25">
      <c r="A4219" t="s">
        <v>17850</v>
      </c>
      <c r="B4219" t="s">
        <v>17851</v>
      </c>
      <c r="C4219" t="s">
        <v>17852</v>
      </c>
      <c r="D4219" t="s">
        <v>4547</v>
      </c>
      <c r="E4219" t="s">
        <v>4548</v>
      </c>
      <c r="F4219" t="s">
        <v>4557</v>
      </c>
      <c r="G4219" t="s">
        <v>4549</v>
      </c>
      <c r="H4219">
        <v>217</v>
      </c>
      <c r="I4219">
        <v>17</v>
      </c>
      <c r="J4219" s="48">
        <v>874687</v>
      </c>
      <c r="K4219" s="48">
        <v>63546</v>
      </c>
      <c r="L4219">
        <v>3737.98</v>
      </c>
      <c r="M4219" t="s">
        <v>17432</v>
      </c>
      <c r="N4219" s="58">
        <v>-13226.316000000001</v>
      </c>
      <c r="O4219" s="48">
        <v>0</v>
      </c>
      <c r="P4219" s="63">
        <f t="shared" si="130"/>
        <v>811141</v>
      </c>
      <c r="Q4219" s="63">
        <f t="shared" si="131"/>
        <v>3737.9769585253457</v>
      </c>
    </row>
    <row r="4220" spans="1:17" x14ac:dyDescent="0.25">
      <c r="A4220" t="s">
        <v>17850</v>
      </c>
      <c r="B4220" t="s">
        <v>17851</v>
      </c>
      <c r="C4220" t="s">
        <v>17852</v>
      </c>
      <c r="D4220" t="s">
        <v>4547</v>
      </c>
      <c r="E4220" t="s">
        <v>4548</v>
      </c>
      <c r="F4220" t="s">
        <v>4558</v>
      </c>
      <c r="G4220" t="s">
        <v>4559</v>
      </c>
      <c r="H4220">
        <v>608</v>
      </c>
      <c r="I4220">
        <v>0</v>
      </c>
      <c r="J4220" s="48">
        <v>1993648</v>
      </c>
      <c r="K4220" s="48">
        <v>0</v>
      </c>
      <c r="L4220">
        <v>3279.03</v>
      </c>
      <c r="M4220" t="s">
        <v>17432</v>
      </c>
      <c r="N4220" s="58">
        <v>-30146.340199999999</v>
      </c>
      <c r="O4220" s="48">
        <v>0</v>
      </c>
      <c r="P4220" s="63">
        <f t="shared" si="130"/>
        <v>1993648</v>
      </c>
      <c r="Q4220" s="63">
        <f t="shared" si="131"/>
        <v>3279.0263157894738</v>
      </c>
    </row>
    <row r="4221" spans="1:17" x14ac:dyDescent="0.25">
      <c r="A4221" t="s">
        <v>17850</v>
      </c>
      <c r="B4221" t="s">
        <v>17851</v>
      </c>
      <c r="C4221" t="s">
        <v>17852</v>
      </c>
      <c r="D4221" t="s">
        <v>4547</v>
      </c>
      <c r="E4221" t="s">
        <v>4548</v>
      </c>
      <c r="F4221" t="s">
        <v>4560</v>
      </c>
      <c r="G4221" t="s">
        <v>4561</v>
      </c>
      <c r="H4221">
        <v>653</v>
      </c>
      <c r="I4221">
        <v>0</v>
      </c>
      <c r="J4221" s="48">
        <v>2313955</v>
      </c>
      <c r="K4221" s="48">
        <v>0</v>
      </c>
      <c r="L4221">
        <v>3543.58</v>
      </c>
      <c r="M4221" t="s">
        <v>17432</v>
      </c>
      <c r="N4221" s="58">
        <v>-34989.7693</v>
      </c>
      <c r="O4221" s="48">
        <v>0</v>
      </c>
      <c r="P4221" s="63">
        <f t="shared" si="130"/>
        <v>2313955</v>
      </c>
      <c r="Q4221" s="63">
        <f t="shared" si="131"/>
        <v>3543.5758039816233</v>
      </c>
    </row>
    <row r="4222" spans="1:17" x14ac:dyDescent="0.25">
      <c r="A4222" t="s">
        <v>17850</v>
      </c>
      <c r="B4222" t="s">
        <v>17851</v>
      </c>
      <c r="C4222" t="s">
        <v>17852</v>
      </c>
      <c r="D4222" t="s">
        <v>4547</v>
      </c>
      <c r="E4222" t="s">
        <v>4548</v>
      </c>
      <c r="F4222" t="s">
        <v>4562</v>
      </c>
      <c r="G4222" t="s">
        <v>4563</v>
      </c>
      <c r="H4222">
        <v>269</v>
      </c>
      <c r="I4222">
        <v>0</v>
      </c>
      <c r="J4222" s="48">
        <v>812357</v>
      </c>
      <c r="K4222" s="48">
        <v>0</v>
      </c>
      <c r="L4222">
        <v>3019.91</v>
      </c>
      <c r="M4222" t="s">
        <v>17432</v>
      </c>
      <c r="N4222" s="58">
        <v>-12283.804899999999</v>
      </c>
      <c r="O4222" s="48">
        <v>0</v>
      </c>
      <c r="P4222" s="63">
        <f t="shared" si="130"/>
        <v>812357</v>
      </c>
      <c r="Q4222" s="63">
        <f t="shared" si="131"/>
        <v>3019.9144981412637</v>
      </c>
    </row>
    <row r="4223" spans="1:17" x14ac:dyDescent="0.25">
      <c r="A4223" t="s">
        <v>17850</v>
      </c>
      <c r="B4223" t="s">
        <v>17851</v>
      </c>
      <c r="C4223" t="s">
        <v>17852</v>
      </c>
      <c r="D4223" t="s">
        <v>4547</v>
      </c>
      <c r="E4223" t="s">
        <v>4548</v>
      </c>
      <c r="F4223" t="s">
        <v>4564</v>
      </c>
      <c r="G4223" t="s">
        <v>4565</v>
      </c>
      <c r="H4223">
        <v>196</v>
      </c>
      <c r="I4223">
        <v>0</v>
      </c>
      <c r="J4223" s="48">
        <v>578357</v>
      </c>
      <c r="K4223" s="48">
        <v>0</v>
      </c>
      <c r="L4223">
        <v>2950.8</v>
      </c>
      <c r="M4223" t="s">
        <v>17432</v>
      </c>
      <c r="N4223" s="58">
        <v>-8745.4567000000006</v>
      </c>
      <c r="O4223" s="48">
        <v>0</v>
      </c>
      <c r="P4223" s="63">
        <f t="shared" si="130"/>
        <v>578357</v>
      </c>
      <c r="Q4223" s="63">
        <f t="shared" si="131"/>
        <v>2950.8010204081634</v>
      </c>
    </row>
    <row r="4224" spans="1:17" x14ac:dyDescent="0.25">
      <c r="A4224" t="s">
        <v>17850</v>
      </c>
      <c r="B4224" t="s">
        <v>17851</v>
      </c>
      <c r="C4224" t="s">
        <v>17852</v>
      </c>
      <c r="D4224" t="s">
        <v>4547</v>
      </c>
      <c r="E4224" t="s">
        <v>4548</v>
      </c>
      <c r="F4224" t="s">
        <v>4566</v>
      </c>
      <c r="G4224" t="s">
        <v>4567</v>
      </c>
      <c r="H4224">
        <v>196</v>
      </c>
      <c r="I4224">
        <v>0</v>
      </c>
      <c r="J4224" s="48">
        <v>652805</v>
      </c>
      <c r="K4224" s="48">
        <v>0</v>
      </c>
      <c r="L4224">
        <v>3330.64</v>
      </c>
      <c r="M4224" t="s">
        <v>17432</v>
      </c>
      <c r="N4224" s="58">
        <v>-9871.1887999999999</v>
      </c>
      <c r="O4224" s="48">
        <v>0</v>
      </c>
      <c r="P4224" s="63">
        <f t="shared" si="130"/>
        <v>652805</v>
      </c>
      <c r="Q4224" s="63">
        <f t="shared" si="131"/>
        <v>3330.637755102041</v>
      </c>
    </row>
    <row r="4225" spans="1:17" x14ac:dyDescent="0.25">
      <c r="A4225" t="s">
        <v>17850</v>
      </c>
      <c r="B4225" t="s">
        <v>17851</v>
      </c>
      <c r="C4225" t="s">
        <v>17852</v>
      </c>
      <c r="D4225" t="s">
        <v>4547</v>
      </c>
      <c r="E4225" t="s">
        <v>4548</v>
      </c>
      <c r="F4225" t="s">
        <v>4568</v>
      </c>
      <c r="G4225" t="s">
        <v>4569</v>
      </c>
      <c r="H4225">
        <v>358</v>
      </c>
      <c r="I4225">
        <v>0</v>
      </c>
      <c r="J4225" s="48">
        <v>1115244</v>
      </c>
      <c r="K4225" s="48">
        <v>0</v>
      </c>
      <c r="L4225">
        <v>3115.21</v>
      </c>
      <c r="M4225" t="s">
        <v>17432</v>
      </c>
      <c r="N4225" s="58">
        <v>-16863.826400000002</v>
      </c>
      <c r="O4225" s="48">
        <v>0</v>
      </c>
      <c r="P4225" s="63">
        <f t="shared" si="130"/>
        <v>1115244</v>
      </c>
      <c r="Q4225" s="63">
        <f t="shared" si="131"/>
        <v>3115.2067039106146</v>
      </c>
    </row>
    <row r="4226" spans="1:17" x14ac:dyDescent="0.25">
      <c r="A4226" t="s">
        <v>17850</v>
      </c>
      <c r="B4226" t="s">
        <v>17851</v>
      </c>
      <c r="C4226" t="s">
        <v>17852</v>
      </c>
      <c r="D4226" t="s">
        <v>4547</v>
      </c>
      <c r="E4226" t="s">
        <v>4548</v>
      </c>
      <c r="F4226" t="s">
        <v>4570</v>
      </c>
      <c r="G4226" t="s">
        <v>4571</v>
      </c>
      <c r="H4226">
        <v>382</v>
      </c>
      <c r="I4226">
        <v>86</v>
      </c>
      <c r="J4226" s="48">
        <v>1613053</v>
      </c>
      <c r="K4226" s="48">
        <v>296416</v>
      </c>
      <c r="L4226">
        <v>3446.69</v>
      </c>
      <c r="M4226" t="s">
        <v>17432</v>
      </c>
      <c r="N4226" s="58">
        <v>-24391.298999999999</v>
      </c>
      <c r="O4226" s="48">
        <v>0</v>
      </c>
      <c r="P4226" s="63">
        <f t="shared" si="130"/>
        <v>1316637</v>
      </c>
      <c r="Q4226" s="63">
        <f t="shared" si="131"/>
        <v>3446.6937172774869</v>
      </c>
    </row>
    <row r="4227" spans="1:17" x14ac:dyDescent="0.25">
      <c r="A4227" t="s">
        <v>17850</v>
      </c>
      <c r="B4227" t="s">
        <v>17851</v>
      </c>
      <c r="C4227" t="s">
        <v>17852</v>
      </c>
      <c r="D4227" t="s">
        <v>4547</v>
      </c>
      <c r="E4227" t="s">
        <v>4548</v>
      </c>
      <c r="F4227" t="s">
        <v>4572</v>
      </c>
      <c r="G4227" t="s">
        <v>4573</v>
      </c>
      <c r="H4227">
        <v>140</v>
      </c>
      <c r="I4227">
        <v>28</v>
      </c>
      <c r="J4227" s="48">
        <v>520311</v>
      </c>
      <c r="K4227" s="48">
        <v>86718</v>
      </c>
      <c r="L4227">
        <v>3097.09</v>
      </c>
      <c r="M4227" t="s">
        <v>17432</v>
      </c>
      <c r="N4227" s="58">
        <v>-7867.7285000000002</v>
      </c>
      <c r="O4227" s="48">
        <v>0</v>
      </c>
      <c r="P4227" s="63">
        <f t="shared" si="130"/>
        <v>433593</v>
      </c>
      <c r="Q4227" s="63">
        <f t="shared" si="131"/>
        <v>3097.0928571428572</v>
      </c>
    </row>
    <row r="4228" spans="1:17" x14ac:dyDescent="0.25">
      <c r="A4228" t="s">
        <v>17850</v>
      </c>
      <c r="B4228" t="s">
        <v>17851</v>
      </c>
      <c r="C4228" t="s">
        <v>17852</v>
      </c>
      <c r="D4228" t="s">
        <v>4547</v>
      </c>
      <c r="E4228" t="s">
        <v>4548</v>
      </c>
      <c r="F4228" t="s">
        <v>4574</v>
      </c>
      <c r="G4228" t="s">
        <v>4575</v>
      </c>
      <c r="H4228">
        <v>47</v>
      </c>
      <c r="I4228">
        <v>0</v>
      </c>
      <c r="J4228" s="48">
        <v>72002</v>
      </c>
      <c r="K4228" s="48">
        <v>0</v>
      </c>
      <c r="L4228">
        <v>1531.96</v>
      </c>
      <c r="M4228" t="s">
        <v>17432</v>
      </c>
      <c r="N4228" s="58">
        <v>-1088.7638999999999</v>
      </c>
      <c r="O4228" s="48">
        <v>0</v>
      </c>
      <c r="P4228" s="63">
        <f t="shared" ref="P4228:P4291" si="132">J4228-K4228</f>
        <v>72002</v>
      </c>
      <c r="Q4228" s="63">
        <f t="shared" ref="Q4228:Q4291" si="133">P4228/H4228</f>
        <v>1531.9574468085107</v>
      </c>
    </row>
    <row r="4229" spans="1:17" x14ac:dyDescent="0.25">
      <c r="A4229" t="s">
        <v>17850</v>
      </c>
      <c r="B4229" t="s">
        <v>17851</v>
      </c>
      <c r="C4229" t="s">
        <v>17852</v>
      </c>
      <c r="D4229" t="s">
        <v>4547</v>
      </c>
      <c r="E4229" t="s">
        <v>4548</v>
      </c>
      <c r="F4229" t="s">
        <v>4576</v>
      </c>
      <c r="G4229" t="s">
        <v>4577</v>
      </c>
      <c r="H4229">
        <v>56</v>
      </c>
      <c r="I4229">
        <v>0</v>
      </c>
      <c r="J4229" s="48">
        <v>109861</v>
      </c>
      <c r="K4229" s="48">
        <v>0</v>
      </c>
      <c r="L4229">
        <v>1961.8</v>
      </c>
      <c r="M4229" t="s">
        <v>17432</v>
      </c>
      <c r="N4229" s="58">
        <v>-1661.2342000000001</v>
      </c>
      <c r="O4229" s="48">
        <v>0</v>
      </c>
      <c r="P4229" s="63">
        <f t="shared" si="132"/>
        <v>109861</v>
      </c>
      <c r="Q4229" s="63">
        <f t="shared" si="133"/>
        <v>1961.8035714285713</v>
      </c>
    </row>
    <row r="4230" spans="1:17" x14ac:dyDescent="0.25">
      <c r="A4230" t="s">
        <v>17850</v>
      </c>
      <c r="B4230" t="s">
        <v>17851</v>
      </c>
      <c r="C4230" t="s">
        <v>17852</v>
      </c>
      <c r="D4230" t="s">
        <v>4547</v>
      </c>
      <c r="E4230" t="s">
        <v>4548</v>
      </c>
      <c r="F4230" t="s">
        <v>4578</v>
      </c>
      <c r="G4230" t="s">
        <v>4579</v>
      </c>
      <c r="H4230">
        <v>40</v>
      </c>
      <c r="I4230">
        <v>0</v>
      </c>
      <c r="J4230" s="48">
        <v>77260</v>
      </c>
      <c r="K4230" s="48">
        <v>0</v>
      </c>
      <c r="L4230">
        <v>1931.5</v>
      </c>
      <c r="M4230" t="s">
        <v>17432</v>
      </c>
      <c r="N4230" s="58">
        <v>-1168.2614000000001</v>
      </c>
      <c r="O4230" s="48">
        <v>0</v>
      </c>
      <c r="P4230" s="63">
        <f t="shared" si="132"/>
        <v>77260</v>
      </c>
      <c r="Q4230" s="63">
        <f t="shared" si="133"/>
        <v>1931.5</v>
      </c>
    </row>
    <row r="4231" spans="1:17" x14ac:dyDescent="0.25">
      <c r="A4231" t="s">
        <v>17850</v>
      </c>
      <c r="B4231" t="s">
        <v>17851</v>
      </c>
      <c r="C4231" t="s">
        <v>17852</v>
      </c>
      <c r="D4231" t="s">
        <v>4547</v>
      </c>
      <c r="E4231" t="s">
        <v>4548</v>
      </c>
      <c r="F4231" t="s">
        <v>4580</v>
      </c>
      <c r="G4231" t="s">
        <v>4581</v>
      </c>
      <c r="H4231">
        <v>62</v>
      </c>
      <c r="I4231">
        <v>0</v>
      </c>
      <c r="J4231" s="48">
        <v>125171</v>
      </c>
      <c r="K4231" s="48">
        <v>0</v>
      </c>
      <c r="L4231">
        <v>2018.89</v>
      </c>
      <c r="M4231" t="s">
        <v>17432</v>
      </c>
      <c r="N4231" s="58">
        <v>-1892.7316000000001</v>
      </c>
      <c r="O4231" s="48">
        <v>0</v>
      </c>
      <c r="P4231" s="63">
        <f t="shared" si="132"/>
        <v>125171</v>
      </c>
      <c r="Q4231" s="63">
        <f t="shared" si="133"/>
        <v>2018.8870967741937</v>
      </c>
    </row>
    <row r="4232" spans="1:17" x14ac:dyDescent="0.25">
      <c r="A4232" t="s">
        <v>17850</v>
      </c>
      <c r="B4232" t="s">
        <v>17851</v>
      </c>
      <c r="C4232" t="s">
        <v>17852</v>
      </c>
      <c r="D4232" t="s">
        <v>4547</v>
      </c>
      <c r="E4232" t="s">
        <v>4548</v>
      </c>
      <c r="F4232" t="s">
        <v>4582</v>
      </c>
      <c r="G4232" t="s">
        <v>4583</v>
      </c>
      <c r="H4232">
        <v>19</v>
      </c>
      <c r="I4232">
        <v>0</v>
      </c>
      <c r="J4232" s="48">
        <v>38326</v>
      </c>
      <c r="K4232" s="48">
        <v>0</v>
      </c>
      <c r="L4232">
        <v>2017.16</v>
      </c>
      <c r="M4232" t="s">
        <v>17432</v>
      </c>
      <c r="N4232" s="58">
        <v>-579.53920000000005</v>
      </c>
      <c r="O4232" s="48">
        <v>0</v>
      </c>
      <c r="P4232" s="63">
        <f t="shared" si="132"/>
        <v>38326</v>
      </c>
      <c r="Q4232" s="63">
        <f t="shared" si="133"/>
        <v>2017.1578947368421</v>
      </c>
    </row>
    <row r="4233" spans="1:17" x14ac:dyDescent="0.25">
      <c r="A4233" t="s">
        <v>17850</v>
      </c>
      <c r="B4233" t="s">
        <v>17851</v>
      </c>
      <c r="C4233" t="s">
        <v>17852</v>
      </c>
      <c r="D4233" t="s">
        <v>4547</v>
      </c>
      <c r="E4233" t="s">
        <v>4548</v>
      </c>
      <c r="F4233" t="s">
        <v>4584</v>
      </c>
      <c r="G4233" t="s">
        <v>4585</v>
      </c>
      <c r="H4233">
        <v>63</v>
      </c>
      <c r="I4233">
        <v>0</v>
      </c>
      <c r="J4233" s="48">
        <v>124510</v>
      </c>
      <c r="K4233" s="48">
        <v>0</v>
      </c>
      <c r="L4233">
        <v>1976.35</v>
      </c>
      <c r="M4233" t="s">
        <v>17432</v>
      </c>
      <c r="N4233" s="58">
        <v>-1882.7363</v>
      </c>
      <c r="O4233" s="48">
        <v>0</v>
      </c>
      <c r="P4233" s="63">
        <f t="shared" si="132"/>
        <v>124510</v>
      </c>
      <c r="Q4233" s="63">
        <f t="shared" si="133"/>
        <v>1976.3492063492063</v>
      </c>
    </row>
    <row r="4234" spans="1:17" x14ac:dyDescent="0.25">
      <c r="A4234" t="s">
        <v>17850</v>
      </c>
      <c r="B4234" t="s">
        <v>17851</v>
      </c>
      <c r="C4234" t="s">
        <v>17852</v>
      </c>
      <c r="D4234" t="s">
        <v>4547</v>
      </c>
      <c r="E4234" t="s">
        <v>4548</v>
      </c>
      <c r="F4234" t="s">
        <v>4586</v>
      </c>
      <c r="G4234" t="s">
        <v>4587</v>
      </c>
      <c r="H4234">
        <v>26</v>
      </c>
      <c r="I4234">
        <v>0</v>
      </c>
      <c r="J4234" s="48">
        <v>52937</v>
      </c>
      <c r="K4234" s="48">
        <v>0</v>
      </c>
      <c r="L4234">
        <v>2036.04</v>
      </c>
      <c r="M4234" t="s">
        <v>17432</v>
      </c>
      <c r="N4234" s="58">
        <v>-800.47249999999997</v>
      </c>
      <c r="O4234" s="48">
        <v>0</v>
      </c>
      <c r="P4234" s="63">
        <f t="shared" si="132"/>
        <v>52937</v>
      </c>
      <c r="Q4234" s="63">
        <f t="shared" si="133"/>
        <v>2036.0384615384614</v>
      </c>
    </row>
    <row r="4235" spans="1:17" x14ac:dyDescent="0.25">
      <c r="A4235" t="s">
        <v>17850</v>
      </c>
      <c r="B4235" t="s">
        <v>17851</v>
      </c>
      <c r="C4235" t="s">
        <v>17852</v>
      </c>
      <c r="D4235" t="s">
        <v>4547</v>
      </c>
      <c r="E4235" t="s">
        <v>4548</v>
      </c>
      <c r="F4235" t="s">
        <v>4588</v>
      </c>
      <c r="G4235" t="s">
        <v>4589</v>
      </c>
      <c r="H4235">
        <v>53</v>
      </c>
      <c r="I4235">
        <v>0</v>
      </c>
      <c r="J4235" s="48">
        <v>103316</v>
      </c>
      <c r="K4235" s="48">
        <v>0</v>
      </c>
      <c r="L4235">
        <v>1949.36</v>
      </c>
      <c r="M4235" t="s">
        <v>17432</v>
      </c>
      <c r="N4235" s="58">
        <v>-1562.2657999999999</v>
      </c>
      <c r="O4235" s="48">
        <v>0</v>
      </c>
      <c r="P4235" s="63">
        <f t="shared" si="132"/>
        <v>103316</v>
      </c>
      <c r="Q4235" s="63">
        <f t="shared" si="133"/>
        <v>1949.3584905660377</v>
      </c>
    </row>
    <row r="4236" spans="1:17" x14ac:dyDescent="0.25">
      <c r="A4236" t="s">
        <v>17850</v>
      </c>
      <c r="B4236" t="s">
        <v>17851</v>
      </c>
      <c r="C4236" t="s">
        <v>17852</v>
      </c>
      <c r="D4236" t="s">
        <v>4547</v>
      </c>
      <c r="E4236" t="s">
        <v>4548</v>
      </c>
      <c r="F4236" t="s">
        <v>4590</v>
      </c>
      <c r="G4236" t="s">
        <v>4591</v>
      </c>
      <c r="H4236">
        <v>15</v>
      </c>
      <c r="I4236">
        <v>0</v>
      </c>
      <c r="J4236" s="48">
        <v>21151</v>
      </c>
      <c r="K4236" s="48">
        <v>0</v>
      </c>
      <c r="L4236">
        <v>1410.07</v>
      </c>
      <c r="M4236" t="s">
        <v>17432</v>
      </c>
      <c r="N4236" s="58">
        <v>-319.82330000000002</v>
      </c>
      <c r="O4236" s="48">
        <v>0</v>
      </c>
      <c r="P4236" s="63">
        <f t="shared" si="132"/>
        <v>21151</v>
      </c>
      <c r="Q4236" s="63">
        <f t="shared" si="133"/>
        <v>1410.0666666666666</v>
      </c>
    </row>
    <row r="4237" spans="1:17" x14ac:dyDescent="0.25">
      <c r="A4237" t="s">
        <v>17850</v>
      </c>
      <c r="B4237" t="s">
        <v>17851</v>
      </c>
      <c r="C4237" t="s">
        <v>17852</v>
      </c>
      <c r="D4237" t="s">
        <v>4547</v>
      </c>
      <c r="E4237" t="s">
        <v>4548</v>
      </c>
      <c r="F4237" t="s">
        <v>4592</v>
      </c>
      <c r="G4237" t="s">
        <v>4593</v>
      </c>
      <c r="H4237">
        <v>8</v>
      </c>
      <c r="I4237">
        <v>0</v>
      </c>
      <c r="J4237" s="48">
        <v>13644</v>
      </c>
      <c r="K4237" s="48">
        <v>0</v>
      </c>
      <c r="L4237">
        <v>1705.5</v>
      </c>
      <c r="M4237" t="s">
        <v>17432</v>
      </c>
      <c r="N4237" s="58">
        <v>-206.315</v>
      </c>
      <c r="O4237" s="48">
        <v>0</v>
      </c>
      <c r="P4237" s="63">
        <f t="shared" si="132"/>
        <v>13644</v>
      </c>
      <c r="Q4237" s="63">
        <f t="shared" si="133"/>
        <v>1705.5</v>
      </c>
    </row>
    <row r="4238" spans="1:17" x14ac:dyDescent="0.25">
      <c r="A4238" t="s">
        <v>17850</v>
      </c>
      <c r="B4238" t="s">
        <v>17851</v>
      </c>
      <c r="C4238" t="s">
        <v>17852</v>
      </c>
      <c r="D4238" t="s">
        <v>4547</v>
      </c>
      <c r="E4238" t="s">
        <v>4548</v>
      </c>
      <c r="F4238" t="s">
        <v>4594</v>
      </c>
      <c r="G4238" t="s">
        <v>4595</v>
      </c>
      <c r="H4238">
        <v>19</v>
      </c>
      <c r="I4238">
        <v>0</v>
      </c>
      <c r="J4238" s="48">
        <v>27093</v>
      </c>
      <c r="K4238" s="48">
        <v>0</v>
      </c>
      <c r="L4238">
        <v>1425.95</v>
      </c>
      <c r="M4238" t="s">
        <v>17432</v>
      </c>
      <c r="N4238" s="58">
        <v>-409.6857</v>
      </c>
      <c r="O4238" s="48">
        <v>0</v>
      </c>
      <c r="P4238" s="63">
        <f t="shared" si="132"/>
        <v>27093</v>
      </c>
      <c r="Q4238" s="63">
        <f t="shared" si="133"/>
        <v>1425.9473684210527</v>
      </c>
    </row>
    <row r="4239" spans="1:17" x14ac:dyDescent="0.25">
      <c r="A4239" t="s">
        <v>17850</v>
      </c>
      <c r="B4239" t="s">
        <v>17851</v>
      </c>
      <c r="C4239" t="s">
        <v>17852</v>
      </c>
      <c r="D4239" t="s">
        <v>4599</v>
      </c>
      <c r="E4239" t="s">
        <v>4600</v>
      </c>
      <c r="F4239" t="s">
        <v>4598</v>
      </c>
      <c r="G4239" t="s">
        <v>4601</v>
      </c>
      <c r="H4239">
        <v>237</v>
      </c>
      <c r="I4239">
        <v>0</v>
      </c>
      <c r="J4239" s="48">
        <v>742322</v>
      </c>
      <c r="K4239" s="48">
        <v>0</v>
      </c>
      <c r="L4239">
        <v>3132.16</v>
      </c>
      <c r="M4239" t="s">
        <v>17432</v>
      </c>
      <c r="N4239" s="58">
        <v>-11224.8032</v>
      </c>
      <c r="O4239" s="48">
        <v>0</v>
      </c>
      <c r="P4239" s="63">
        <f t="shared" si="132"/>
        <v>742322</v>
      </c>
      <c r="Q4239" s="63">
        <f t="shared" si="133"/>
        <v>3132.1603375527425</v>
      </c>
    </row>
    <row r="4240" spans="1:17" x14ac:dyDescent="0.25">
      <c r="A4240" t="s">
        <v>17850</v>
      </c>
      <c r="B4240" t="s">
        <v>17851</v>
      </c>
      <c r="C4240" t="s">
        <v>17852</v>
      </c>
      <c r="D4240" t="s">
        <v>4599</v>
      </c>
      <c r="E4240" t="s">
        <v>4600</v>
      </c>
      <c r="F4240" t="s">
        <v>4602</v>
      </c>
      <c r="G4240" t="s">
        <v>4603</v>
      </c>
      <c r="H4240">
        <v>320</v>
      </c>
      <c r="I4240">
        <v>0</v>
      </c>
      <c r="J4240" s="48">
        <v>1040258</v>
      </c>
      <c r="K4240" s="48">
        <v>0</v>
      </c>
      <c r="L4240">
        <v>3250.81</v>
      </c>
      <c r="M4240" t="s">
        <v>17432</v>
      </c>
      <c r="N4240" s="58">
        <v>-15729.9403</v>
      </c>
      <c r="O4240" s="48">
        <v>0</v>
      </c>
      <c r="P4240" s="63">
        <f t="shared" si="132"/>
        <v>1040258</v>
      </c>
      <c r="Q4240" s="63">
        <f t="shared" si="133"/>
        <v>3250.8062500000001</v>
      </c>
    </row>
    <row r="4241" spans="1:17" x14ac:dyDescent="0.25">
      <c r="A4241" t="s">
        <v>17850</v>
      </c>
      <c r="B4241" t="s">
        <v>17851</v>
      </c>
      <c r="C4241" t="s">
        <v>17852</v>
      </c>
      <c r="D4241" t="s">
        <v>4599</v>
      </c>
      <c r="E4241" t="s">
        <v>4600</v>
      </c>
      <c r="F4241" t="s">
        <v>4604</v>
      </c>
      <c r="G4241" t="s">
        <v>4605</v>
      </c>
      <c r="H4241">
        <v>347</v>
      </c>
      <c r="I4241">
        <v>0</v>
      </c>
      <c r="J4241" s="48">
        <v>1165831</v>
      </c>
      <c r="K4241" s="48">
        <v>0</v>
      </c>
      <c r="L4241">
        <v>3359.74</v>
      </c>
      <c r="M4241" t="s">
        <v>17432</v>
      </c>
      <c r="N4241" s="58">
        <v>-17628.762900000002</v>
      </c>
      <c r="O4241" s="48">
        <v>0</v>
      </c>
      <c r="P4241" s="63">
        <f t="shared" si="132"/>
        <v>1165831</v>
      </c>
      <c r="Q4241" s="63">
        <f t="shared" si="133"/>
        <v>3359.7435158501439</v>
      </c>
    </row>
    <row r="4242" spans="1:17" x14ac:dyDescent="0.25">
      <c r="A4242" t="s">
        <v>17850</v>
      </c>
      <c r="B4242" t="s">
        <v>17851</v>
      </c>
      <c r="C4242" t="s">
        <v>17852</v>
      </c>
      <c r="D4242" t="s">
        <v>4599</v>
      </c>
      <c r="E4242" t="s">
        <v>4600</v>
      </c>
      <c r="F4242" t="s">
        <v>4606</v>
      </c>
      <c r="G4242" t="s">
        <v>4607</v>
      </c>
      <c r="H4242">
        <v>261</v>
      </c>
      <c r="I4242">
        <v>0</v>
      </c>
      <c r="J4242" s="48">
        <v>881738</v>
      </c>
      <c r="K4242" s="48">
        <v>0</v>
      </c>
      <c r="L4242">
        <v>3378.31</v>
      </c>
      <c r="M4242" t="s">
        <v>17432</v>
      </c>
      <c r="N4242" s="58">
        <v>-13332.930899999999</v>
      </c>
      <c r="O4242" s="48">
        <v>0</v>
      </c>
      <c r="P4242" s="63">
        <f t="shared" si="132"/>
        <v>881738</v>
      </c>
      <c r="Q4242" s="63">
        <f t="shared" si="133"/>
        <v>3378.3065134099616</v>
      </c>
    </row>
    <row r="4243" spans="1:17" x14ac:dyDescent="0.25">
      <c r="A4243" t="s">
        <v>17850</v>
      </c>
      <c r="B4243" t="s">
        <v>17851</v>
      </c>
      <c r="C4243" t="s">
        <v>17852</v>
      </c>
      <c r="D4243" t="s">
        <v>4599</v>
      </c>
      <c r="E4243" t="s">
        <v>4600</v>
      </c>
      <c r="F4243" t="s">
        <v>4608</v>
      </c>
      <c r="G4243" t="s">
        <v>4609</v>
      </c>
      <c r="H4243">
        <v>371</v>
      </c>
      <c r="I4243">
        <v>0</v>
      </c>
      <c r="J4243" s="48">
        <v>1144142</v>
      </c>
      <c r="K4243" s="48">
        <v>0</v>
      </c>
      <c r="L4243">
        <v>3083.94</v>
      </c>
      <c r="M4243" t="s">
        <v>17432</v>
      </c>
      <c r="N4243" s="58">
        <v>-17300.794099999999</v>
      </c>
      <c r="O4243" s="48">
        <v>0</v>
      </c>
      <c r="P4243" s="63">
        <f t="shared" si="132"/>
        <v>1144142</v>
      </c>
      <c r="Q4243" s="63">
        <f t="shared" si="133"/>
        <v>3083.9407008086255</v>
      </c>
    </row>
    <row r="4244" spans="1:17" x14ac:dyDescent="0.25">
      <c r="A4244" t="s">
        <v>17850</v>
      </c>
      <c r="B4244" t="s">
        <v>17851</v>
      </c>
      <c r="C4244" t="s">
        <v>17852</v>
      </c>
      <c r="D4244" t="s">
        <v>4599</v>
      </c>
      <c r="E4244" t="s">
        <v>4600</v>
      </c>
      <c r="F4244" t="s">
        <v>4610</v>
      </c>
      <c r="G4244" t="s">
        <v>4611</v>
      </c>
      <c r="H4244">
        <v>208</v>
      </c>
      <c r="I4244">
        <v>0</v>
      </c>
      <c r="J4244" s="48">
        <v>653999</v>
      </c>
      <c r="K4244" s="48">
        <v>0</v>
      </c>
      <c r="L4244">
        <v>3144.23</v>
      </c>
      <c r="M4244" t="s">
        <v>17432</v>
      </c>
      <c r="N4244" s="58">
        <v>-9889.2536</v>
      </c>
      <c r="O4244" s="48">
        <v>0</v>
      </c>
      <c r="P4244" s="63">
        <f t="shared" si="132"/>
        <v>653999</v>
      </c>
      <c r="Q4244" s="63">
        <f t="shared" si="133"/>
        <v>3144.2259615384614</v>
      </c>
    </row>
    <row r="4245" spans="1:17" x14ac:dyDescent="0.25">
      <c r="A4245" t="s">
        <v>17850</v>
      </c>
      <c r="B4245" t="s">
        <v>17851</v>
      </c>
      <c r="C4245" t="s">
        <v>17852</v>
      </c>
      <c r="D4245" t="s">
        <v>4599</v>
      </c>
      <c r="E4245" t="s">
        <v>4600</v>
      </c>
      <c r="F4245" t="s">
        <v>4612</v>
      </c>
      <c r="G4245" t="s">
        <v>4613</v>
      </c>
      <c r="H4245">
        <v>504</v>
      </c>
      <c r="I4245">
        <v>0</v>
      </c>
      <c r="J4245" s="48">
        <v>1616432</v>
      </c>
      <c r="K4245" s="48">
        <v>0</v>
      </c>
      <c r="L4245">
        <v>3207.21</v>
      </c>
      <c r="M4245" t="s">
        <v>17432</v>
      </c>
      <c r="N4245" s="58">
        <v>-24442.392800000001</v>
      </c>
      <c r="O4245" s="48">
        <v>0</v>
      </c>
      <c r="P4245" s="63">
        <f t="shared" si="132"/>
        <v>1616432</v>
      </c>
      <c r="Q4245" s="63">
        <f t="shared" si="133"/>
        <v>3207.2063492063494</v>
      </c>
    </row>
    <row r="4246" spans="1:17" x14ac:dyDescent="0.25">
      <c r="A4246" t="s">
        <v>17850</v>
      </c>
      <c r="B4246" t="s">
        <v>17851</v>
      </c>
      <c r="C4246" t="s">
        <v>17852</v>
      </c>
      <c r="D4246" t="s">
        <v>4599</v>
      </c>
      <c r="E4246" t="s">
        <v>4600</v>
      </c>
      <c r="F4246" t="s">
        <v>4614</v>
      </c>
      <c r="G4246" t="s">
        <v>4615</v>
      </c>
      <c r="H4246">
        <v>7</v>
      </c>
      <c r="I4246">
        <v>0</v>
      </c>
      <c r="J4246" s="48">
        <v>7146</v>
      </c>
      <c r="K4246" s="48">
        <v>0</v>
      </c>
      <c r="L4246">
        <v>1020.86</v>
      </c>
      <c r="M4246" t="s">
        <v>17432</v>
      </c>
      <c r="N4246" s="58">
        <v>-108.0505</v>
      </c>
      <c r="O4246" s="48">
        <v>0</v>
      </c>
      <c r="P4246" s="63">
        <f t="shared" si="132"/>
        <v>7146</v>
      </c>
      <c r="Q4246" s="63">
        <f t="shared" si="133"/>
        <v>1020.8571428571429</v>
      </c>
    </row>
    <row r="4247" spans="1:17" x14ac:dyDescent="0.25">
      <c r="A4247" t="s">
        <v>17850</v>
      </c>
      <c r="B4247" t="s">
        <v>17851</v>
      </c>
      <c r="C4247" t="s">
        <v>17852</v>
      </c>
      <c r="D4247" t="s">
        <v>4599</v>
      </c>
      <c r="E4247" t="s">
        <v>4600</v>
      </c>
      <c r="F4247" t="s">
        <v>4616</v>
      </c>
      <c r="G4247" t="s">
        <v>4617</v>
      </c>
      <c r="H4247">
        <v>55</v>
      </c>
      <c r="I4247">
        <v>0</v>
      </c>
      <c r="J4247" s="48">
        <v>99718</v>
      </c>
      <c r="K4247" s="48">
        <v>0</v>
      </c>
      <c r="L4247">
        <v>1813.05</v>
      </c>
      <c r="M4247" t="s">
        <v>17432</v>
      </c>
      <c r="N4247" s="58">
        <v>-1507.8541</v>
      </c>
      <c r="O4247" s="48">
        <v>0</v>
      </c>
      <c r="P4247" s="63">
        <f t="shared" si="132"/>
        <v>99718</v>
      </c>
      <c r="Q4247" s="63">
        <f t="shared" si="133"/>
        <v>1813.0545454545454</v>
      </c>
    </row>
    <row r="4248" spans="1:17" x14ac:dyDescent="0.25">
      <c r="A4248" t="s">
        <v>17850</v>
      </c>
      <c r="B4248" t="s">
        <v>17851</v>
      </c>
      <c r="C4248" t="s">
        <v>17852</v>
      </c>
      <c r="D4248" t="s">
        <v>4599</v>
      </c>
      <c r="E4248" t="s">
        <v>4600</v>
      </c>
      <c r="F4248" t="s">
        <v>4618</v>
      </c>
      <c r="G4248" t="s">
        <v>4619</v>
      </c>
      <c r="H4248">
        <v>25</v>
      </c>
      <c r="I4248">
        <v>0</v>
      </c>
      <c r="J4248" s="48">
        <v>57651</v>
      </c>
      <c r="K4248" s="48">
        <v>0</v>
      </c>
      <c r="L4248">
        <v>2306.04</v>
      </c>
      <c r="M4248" t="s">
        <v>17432</v>
      </c>
      <c r="N4248" s="58">
        <v>-871.74810000000002</v>
      </c>
      <c r="O4248" s="48">
        <v>0</v>
      </c>
      <c r="P4248" s="63">
        <f t="shared" si="132"/>
        <v>57651</v>
      </c>
      <c r="Q4248" s="63">
        <f t="shared" si="133"/>
        <v>2306.04</v>
      </c>
    </row>
    <row r="4249" spans="1:17" x14ac:dyDescent="0.25">
      <c r="A4249" t="s">
        <v>17850</v>
      </c>
      <c r="B4249" t="s">
        <v>17851</v>
      </c>
      <c r="C4249" t="s">
        <v>17852</v>
      </c>
      <c r="D4249" t="s">
        <v>4599</v>
      </c>
      <c r="E4249" t="s">
        <v>4600</v>
      </c>
      <c r="F4249" t="s">
        <v>4620</v>
      </c>
      <c r="G4249" t="s">
        <v>4621</v>
      </c>
      <c r="H4249">
        <v>15</v>
      </c>
      <c r="I4249">
        <v>0</v>
      </c>
      <c r="J4249" s="48">
        <v>30402</v>
      </c>
      <c r="K4249" s="48">
        <v>0</v>
      </c>
      <c r="L4249">
        <v>2026.8</v>
      </c>
      <c r="M4249" t="s">
        <v>17432</v>
      </c>
      <c r="N4249" s="58">
        <v>-459.7081</v>
      </c>
      <c r="O4249" s="48">
        <v>0</v>
      </c>
      <c r="P4249" s="63">
        <f t="shared" si="132"/>
        <v>30402</v>
      </c>
      <c r="Q4249" s="63">
        <f t="shared" si="133"/>
        <v>2026.8</v>
      </c>
    </row>
    <row r="4250" spans="1:17" x14ac:dyDescent="0.25">
      <c r="A4250" t="s">
        <v>17850</v>
      </c>
      <c r="B4250" t="s">
        <v>17851</v>
      </c>
      <c r="C4250" t="s">
        <v>17852</v>
      </c>
      <c r="D4250" t="s">
        <v>4599</v>
      </c>
      <c r="E4250" t="s">
        <v>4600</v>
      </c>
      <c r="F4250" t="s">
        <v>4624</v>
      </c>
      <c r="G4250" t="s">
        <v>4625</v>
      </c>
      <c r="H4250">
        <v>22</v>
      </c>
      <c r="I4250">
        <v>0</v>
      </c>
      <c r="J4250" s="48">
        <v>34974</v>
      </c>
      <c r="K4250" s="48">
        <v>0</v>
      </c>
      <c r="L4250">
        <v>1589.73</v>
      </c>
      <c r="M4250" t="s">
        <v>17432</v>
      </c>
      <c r="N4250" s="58">
        <v>-528.85329999999999</v>
      </c>
      <c r="O4250" s="48">
        <v>0</v>
      </c>
      <c r="P4250" s="63">
        <f t="shared" si="132"/>
        <v>34974</v>
      </c>
      <c r="Q4250" s="63">
        <f t="shared" si="133"/>
        <v>1589.7272727272727</v>
      </c>
    </row>
    <row r="4251" spans="1:17" x14ac:dyDescent="0.25">
      <c r="A4251" t="s">
        <v>17850</v>
      </c>
      <c r="B4251" t="s">
        <v>17851</v>
      </c>
      <c r="C4251" t="s">
        <v>17852</v>
      </c>
      <c r="D4251" t="s">
        <v>4599</v>
      </c>
      <c r="E4251" t="s">
        <v>4600</v>
      </c>
      <c r="F4251" t="s">
        <v>4622</v>
      </c>
      <c r="G4251" t="s">
        <v>4623</v>
      </c>
      <c r="H4251">
        <v>15</v>
      </c>
      <c r="I4251">
        <v>0</v>
      </c>
      <c r="J4251" s="48">
        <v>28370</v>
      </c>
      <c r="K4251" s="48">
        <v>0</v>
      </c>
      <c r="L4251">
        <v>1891.33</v>
      </c>
      <c r="M4251" t="s">
        <v>17432</v>
      </c>
      <c r="N4251" s="58">
        <v>-428.99160000000001</v>
      </c>
      <c r="O4251" s="48">
        <v>0</v>
      </c>
      <c r="P4251" s="63">
        <f t="shared" si="132"/>
        <v>28370</v>
      </c>
      <c r="Q4251" s="63">
        <f t="shared" si="133"/>
        <v>1891.3333333333333</v>
      </c>
    </row>
    <row r="4252" spans="1:17" x14ac:dyDescent="0.25">
      <c r="A4252" t="s">
        <v>17850</v>
      </c>
      <c r="B4252" t="s">
        <v>17851</v>
      </c>
      <c r="C4252" t="s">
        <v>17852</v>
      </c>
      <c r="D4252" t="s">
        <v>4627</v>
      </c>
      <c r="E4252" t="s">
        <v>4628</v>
      </c>
      <c r="F4252" t="s">
        <v>4626</v>
      </c>
      <c r="G4252" t="s">
        <v>4629</v>
      </c>
      <c r="H4252">
        <v>359</v>
      </c>
      <c r="I4252">
        <v>2</v>
      </c>
      <c r="J4252" s="48">
        <v>1300332</v>
      </c>
      <c r="K4252" s="48">
        <v>7204</v>
      </c>
      <c r="L4252">
        <v>3602.03</v>
      </c>
      <c r="M4252" t="s">
        <v>17432</v>
      </c>
      <c r="N4252" s="58">
        <v>-19662.579699999998</v>
      </c>
      <c r="O4252" s="48">
        <v>0</v>
      </c>
      <c r="P4252" s="63">
        <f t="shared" si="132"/>
        <v>1293128</v>
      </c>
      <c r="Q4252" s="63">
        <f t="shared" si="133"/>
        <v>3602.0278551532033</v>
      </c>
    </row>
    <row r="4253" spans="1:17" x14ac:dyDescent="0.25">
      <c r="A4253" t="s">
        <v>17850</v>
      </c>
      <c r="B4253" t="s">
        <v>17851</v>
      </c>
      <c r="C4253" t="s">
        <v>17852</v>
      </c>
      <c r="D4253" t="s">
        <v>4627</v>
      </c>
      <c r="E4253" t="s">
        <v>4628</v>
      </c>
      <c r="F4253" t="s">
        <v>4630</v>
      </c>
      <c r="G4253" t="s">
        <v>4631</v>
      </c>
      <c r="H4253">
        <v>440</v>
      </c>
      <c r="I4253">
        <v>2</v>
      </c>
      <c r="J4253" s="48">
        <v>1385645</v>
      </c>
      <c r="K4253" s="48">
        <v>6270</v>
      </c>
      <c r="L4253">
        <v>3134.94</v>
      </c>
      <c r="M4253" t="s">
        <v>17432</v>
      </c>
      <c r="N4253" s="58">
        <v>-20952.612099999998</v>
      </c>
      <c r="O4253" s="48">
        <v>0</v>
      </c>
      <c r="P4253" s="63">
        <f t="shared" si="132"/>
        <v>1379375</v>
      </c>
      <c r="Q4253" s="63">
        <f t="shared" si="133"/>
        <v>3134.943181818182</v>
      </c>
    </row>
    <row r="4254" spans="1:17" x14ac:dyDescent="0.25">
      <c r="A4254" t="s">
        <v>17850</v>
      </c>
      <c r="B4254" t="s">
        <v>17851</v>
      </c>
      <c r="C4254" t="s">
        <v>17852</v>
      </c>
      <c r="D4254" t="s">
        <v>4627</v>
      </c>
      <c r="E4254" t="s">
        <v>4628</v>
      </c>
      <c r="F4254" t="s">
        <v>4632</v>
      </c>
      <c r="G4254" t="s">
        <v>4633</v>
      </c>
      <c r="H4254">
        <v>425</v>
      </c>
      <c r="I4254">
        <v>0</v>
      </c>
      <c r="J4254" s="48">
        <v>1327593</v>
      </c>
      <c r="K4254" s="48">
        <v>0</v>
      </c>
      <c r="L4254">
        <v>3123.75</v>
      </c>
      <c r="M4254" t="s">
        <v>17432</v>
      </c>
      <c r="N4254" s="58">
        <v>-20074.7948</v>
      </c>
      <c r="O4254" s="48">
        <v>0</v>
      </c>
      <c r="P4254" s="63">
        <f t="shared" si="132"/>
        <v>1327593</v>
      </c>
      <c r="Q4254" s="63">
        <f t="shared" si="133"/>
        <v>3123.7482352941174</v>
      </c>
    </row>
    <row r="4255" spans="1:17" x14ac:dyDescent="0.25">
      <c r="A4255" t="s">
        <v>17850</v>
      </c>
      <c r="B4255" t="s">
        <v>17851</v>
      </c>
      <c r="C4255" t="s">
        <v>17852</v>
      </c>
      <c r="D4255" t="s">
        <v>4627</v>
      </c>
      <c r="E4255" t="s">
        <v>4628</v>
      </c>
      <c r="F4255" t="s">
        <v>4634</v>
      </c>
      <c r="G4255" t="s">
        <v>4635</v>
      </c>
      <c r="H4255">
        <v>496</v>
      </c>
      <c r="I4255">
        <v>7</v>
      </c>
      <c r="J4255" s="48">
        <v>1847311</v>
      </c>
      <c r="K4255" s="48">
        <v>25708</v>
      </c>
      <c r="L4255">
        <v>3672.59</v>
      </c>
      <c r="M4255" t="s">
        <v>17432</v>
      </c>
      <c r="N4255" s="58">
        <v>-27933.559799999999</v>
      </c>
      <c r="O4255" s="48">
        <v>0</v>
      </c>
      <c r="P4255" s="63">
        <f t="shared" si="132"/>
        <v>1821603</v>
      </c>
      <c r="Q4255" s="63">
        <f t="shared" si="133"/>
        <v>3672.5866935483873</v>
      </c>
    </row>
    <row r="4256" spans="1:17" x14ac:dyDescent="0.25">
      <c r="A4256" t="s">
        <v>17850</v>
      </c>
      <c r="B4256" t="s">
        <v>17851</v>
      </c>
      <c r="C4256" t="s">
        <v>17852</v>
      </c>
      <c r="D4256" t="s">
        <v>4627</v>
      </c>
      <c r="E4256" t="s">
        <v>4628</v>
      </c>
      <c r="F4256" t="s">
        <v>4636</v>
      </c>
      <c r="G4256" t="s">
        <v>4637</v>
      </c>
      <c r="H4256">
        <v>482</v>
      </c>
      <c r="I4256">
        <v>4</v>
      </c>
      <c r="J4256" s="48">
        <v>1583429</v>
      </c>
      <c r="K4256" s="48">
        <v>13032</v>
      </c>
      <c r="L4256">
        <v>3258.08</v>
      </c>
      <c r="M4256" t="s">
        <v>17432</v>
      </c>
      <c r="N4256" s="58">
        <v>-23943.349399999999</v>
      </c>
      <c r="O4256" s="48">
        <v>0</v>
      </c>
      <c r="P4256" s="63">
        <f t="shared" si="132"/>
        <v>1570397</v>
      </c>
      <c r="Q4256" s="63">
        <f t="shared" si="133"/>
        <v>3258.0850622406638</v>
      </c>
    </row>
    <row r="4257" spans="1:17" x14ac:dyDescent="0.25">
      <c r="A4257" t="s">
        <v>17850</v>
      </c>
      <c r="B4257" t="s">
        <v>17851</v>
      </c>
      <c r="C4257" t="s">
        <v>17852</v>
      </c>
      <c r="D4257" t="s">
        <v>4627</v>
      </c>
      <c r="E4257" t="s">
        <v>4628</v>
      </c>
      <c r="F4257" t="s">
        <v>4638</v>
      </c>
      <c r="G4257" t="s">
        <v>4639</v>
      </c>
      <c r="H4257">
        <v>323</v>
      </c>
      <c r="I4257">
        <v>0</v>
      </c>
      <c r="J4257" s="48">
        <v>1076671</v>
      </c>
      <c r="K4257" s="48">
        <v>0</v>
      </c>
      <c r="L4257">
        <v>3333.35</v>
      </c>
      <c r="M4257" t="s">
        <v>17432</v>
      </c>
      <c r="N4257" s="58">
        <v>-16280.548500000001</v>
      </c>
      <c r="O4257" s="48">
        <v>0</v>
      </c>
      <c r="P4257" s="63">
        <f t="shared" si="132"/>
        <v>1076671</v>
      </c>
      <c r="Q4257" s="63">
        <f t="shared" si="133"/>
        <v>3333.3467492260061</v>
      </c>
    </row>
    <row r="4258" spans="1:17" x14ac:dyDescent="0.25">
      <c r="A4258" t="s">
        <v>17850</v>
      </c>
      <c r="B4258" t="s">
        <v>17851</v>
      </c>
      <c r="C4258" t="s">
        <v>17852</v>
      </c>
      <c r="D4258" t="s">
        <v>4627</v>
      </c>
      <c r="E4258" t="s">
        <v>4628</v>
      </c>
      <c r="F4258" t="s">
        <v>4640</v>
      </c>
      <c r="G4258" t="s">
        <v>4641</v>
      </c>
      <c r="H4258">
        <v>33</v>
      </c>
      <c r="I4258">
        <v>0</v>
      </c>
      <c r="J4258" s="48">
        <v>53419</v>
      </c>
      <c r="K4258" s="48">
        <v>0</v>
      </c>
      <c r="L4258">
        <v>1618.76</v>
      </c>
      <c r="M4258" t="s">
        <v>17432</v>
      </c>
      <c r="N4258" s="58">
        <v>-807.75909999999999</v>
      </c>
      <c r="O4258" s="48">
        <v>0</v>
      </c>
      <c r="P4258" s="63">
        <f t="shared" si="132"/>
        <v>53419</v>
      </c>
      <c r="Q4258" s="63">
        <f t="shared" si="133"/>
        <v>1618.7575757575758</v>
      </c>
    </row>
    <row r="4259" spans="1:17" x14ac:dyDescent="0.25">
      <c r="A4259" t="s">
        <v>17850</v>
      </c>
      <c r="B4259" t="s">
        <v>17851</v>
      </c>
      <c r="C4259" t="s">
        <v>17852</v>
      </c>
      <c r="D4259" t="s">
        <v>4627</v>
      </c>
      <c r="E4259" t="s">
        <v>4628</v>
      </c>
      <c r="F4259" t="s">
        <v>4642</v>
      </c>
      <c r="G4259" t="s">
        <v>4643</v>
      </c>
      <c r="H4259">
        <v>34</v>
      </c>
      <c r="I4259">
        <v>0</v>
      </c>
      <c r="J4259" s="48">
        <v>77216</v>
      </c>
      <c r="K4259" s="48">
        <v>0</v>
      </c>
      <c r="L4259">
        <v>2271.06</v>
      </c>
      <c r="M4259" t="s">
        <v>17432</v>
      </c>
      <c r="N4259" s="58">
        <v>-1167.6029000000001</v>
      </c>
      <c r="O4259" s="48">
        <v>0</v>
      </c>
      <c r="P4259" s="63">
        <f t="shared" si="132"/>
        <v>77216</v>
      </c>
      <c r="Q4259" s="63">
        <f t="shared" si="133"/>
        <v>2271.0588235294117</v>
      </c>
    </row>
    <row r="4260" spans="1:17" x14ac:dyDescent="0.25">
      <c r="A4260" t="s">
        <v>17850</v>
      </c>
      <c r="B4260" t="s">
        <v>17851</v>
      </c>
      <c r="C4260" t="s">
        <v>17852</v>
      </c>
      <c r="D4260" t="s">
        <v>4645</v>
      </c>
      <c r="E4260" t="s">
        <v>4646</v>
      </c>
      <c r="F4260" t="s">
        <v>4644</v>
      </c>
      <c r="G4260" t="s">
        <v>4647</v>
      </c>
      <c r="H4260">
        <v>101</v>
      </c>
      <c r="I4260">
        <v>0</v>
      </c>
      <c r="J4260" s="48">
        <v>383345</v>
      </c>
      <c r="K4260" s="48">
        <v>0</v>
      </c>
      <c r="L4260">
        <v>3795.5</v>
      </c>
      <c r="M4260" t="s">
        <v>17428</v>
      </c>
      <c r="N4260" s="58">
        <v>18214.676599999999</v>
      </c>
      <c r="O4260" s="48">
        <v>837.25549999999998</v>
      </c>
      <c r="P4260" s="63">
        <f t="shared" si="132"/>
        <v>383345</v>
      </c>
      <c r="Q4260" s="63">
        <f t="shared" si="133"/>
        <v>3795.4950495049507</v>
      </c>
    </row>
    <row r="4261" spans="1:17" x14ac:dyDescent="0.25">
      <c r="A4261" t="s">
        <v>17850</v>
      </c>
      <c r="B4261" t="s">
        <v>17851</v>
      </c>
      <c r="C4261" t="s">
        <v>17852</v>
      </c>
      <c r="D4261" t="s">
        <v>4645</v>
      </c>
      <c r="E4261" t="s">
        <v>4646</v>
      </c>
      <c r="F4261" t="s">
        <v>4648</v>
      </c>
      <c r="G4261" t="s">
        <v>4649</v>
      </c>
      <c r="H4261">
        <v>229</v>
      </c>
      <c r="I4261">
        <v>0</v>
      </c>
      <c r="J4261" s="48">
        <v>744773</v>
      </c>
      <c r="K4261" s="48">
        <v>0</v>
      </c>
      <c r="L4261">
        <v>3252.28</v>
      </c>
      <c r="M4261" t="s">
        <v>17428</v>
      </c>
      <c r="N4261" s="58">
        <v>35387.892599999999</v>
      </c>
      <c r="O4261" s="48">
        <v>1626.6393</v>
      </c>
      <c r="P4261" s="63">
        <f t="shared" si="132"/>
        <v>744773</v>
      </c>
      <c r="Q4261" s="63">
        <f t="shared" si="133"/>
        <v>3252.2838427947599</v>
      </c>
    </row>
    <row r="4262" spans="1:17" x14ac:dyDescent="0.25">
      <c r="A4262" t="s">
        <v>17850</v>
      </c>
      <c r="B4262" t="s">
        <v>17851</v>
      </c>
      <c r="C4262" t="s">
        <v>17852</v>
      </c>
      <c r="D4262" t="s">
        <v>4645</v>
      </c>
      <c r="E4262" t="s">
        <v>4646</v>
      </c>
      <c r="F4262" t="s">
        <v>4650</v>
      </c>
      <c r="G4262" t="s">
        <v>4651</v>
      </c>
      <c r="H4262">
        <v>84</v>
      </c>
      <c r="I4262">
        <v>0</v>
      </c>
      <c r="J4262" s="48">
        <v>259160</v>
      </c>
      <c r="K4262" s="48">
        <v>0</v>
      </c>
      <c r="L4262">
        <v>3085.24</v>
      </c>
      <c r="M4262" t="s">
        <v>17428</v>
      </c>
      <c r="N4262" s="58">
        <v>12313.9825</v>
      </c>
      <c r="O4262" s="48">
        <v>566.02430000000004</v>
      </c>
      <c r="P4262" s="63">
        <f t="shared" si="132"/>
        <v>259160</v>
      </c>
      <c r="Q4262" s="63">
        <f t="shared" si="133"/>
        <v>3085.2380952380954</v>
      </c>
    </row>
    <row r="4263" spans="1:17" x14ac:dyDescent="0.25">
      <c r="A4263" t="s">
        <v>17850</v>
      </c>
      <c r="B4263" t="s">
        <v>17851</v>
      </c>
      <c r="C4263" t="s">
        <v>17852</v>
      </c>
      <c r="D4263" t="s">
        <v>4645</v>
      </c>
      <c r="E4263" t="s">
        <v>4646</v>
      </c>
      <c r="F4263" t="s">
        <v>4652</v>
      </c>
      <c r="G4263" t="s">
        <v>276</v>
      </c>
      <c r="H4263">
        <v>631</v>
      </c>
      <c r="I4263">
        <v>0</v>
      </c>
      <c r="J4263" s="48">
        <v>2495381</v>
      </c>
      <c r="K4263" s="48">
        <v>0</v>
      </c>
      <c r="L4263">
        <v>3954.65</v>
      </c>
      <c r="M4263" t="s">
        <v>17428</v>
      </c>
      <c r="N4263" s="58">
        <v>118568.16</v>
      </c>
      <c r="O4263" s="48">
        <v>5450.1021000000001</v>
      </c>
      <c r="P4263" s="63">
        <f t="shared" si="132"/>
        <v>2495381</v>
      </c>
      <c r="Q4263" s="63">
        <f t="shared" si="133"/>
        <v>3954.6450079239303</v>
      </c>
    </row>
    <row r="4264" spans="1:17" x14ac:dyDescent="0.25">
      <c r="A4264" t="s">
        <v>17850</v>
      </c>
      <c r="B4264" t="s">
        <v>17851</v>
      </c>
      <c r="C4264" t="s">
        <v>17852</v>
      </c>
      <c r="D4264" t="s">
        <v>4645</v>
      </c>
      <c r="E4264" t="s">
        <v>4646</v>
      </c>
      <c r="F4264" t="s">
        <v>4653</v>
      </c>
      <c r="G4264" t="s">
        <v>4654</v>
      </c>
      <c r="H4264">
        <v>146</v>
      </c>
      <c r="I4264">
        <v>0</v>
      </c>
      <c r="J4264" s="48">
        <v>483310</v>
      </c>
      <c r="K4264" s="48">
        <v>0</v>
      </c>
      <c r="L4264">
        <v>3310.34</v>
      </c>
      <c r="M4264" t="s">
        <v>17428</v>
      </c>
      <c r="N4264" s="58">
        <v>22964.454699999998</v>
      </c>
      <c r="O4264" s="48">
        <v>1055.5836999999999</v>
      </c>
      <c r="P4264" s="63">
        <f t="shared" si="132"/>
        <v>483310</v>
      </c>
      <c r="Q4264" s="63">
        <f t="shared" si="133"/>
        <v>3310.3424657534247</v>
      </c>
    </row>
    <row r="4265" spans="1:17" x14ac:dyDescent="0.25">
      <c r="A4265" t="s">
        <v>17850</v>
      </c>
      <c r="B4265" t="s">
        <v>17851</v>
      </c>
      <c r="C4265" t="s">
        <v>17852</v>
      </c>
      <c r="D4265" t="s">
        <v>4645</v>
      </c>
      <c r="E4265" t="s">
        <v>4646</v>
      </c>
      <c r="F4265" t="s">
        <v>4655</v>
      </c>
      <c r="G4265" t="s">
        <v>4656</v>
      </c>
      <c r="H4265">
        <v>340</v>
      </c>
      <c r="I4265">
        <v>0</v>
      </c>
      <c r="J4265" s="48">
        <v>1106635</v>
      </c>
      <c r="K4265" s="48">
        <v>0</v>
      </c>
      <c r="L4265">
        <v>3254.81</v>
      </c>
      <c r="M4265" t="s">
        <v>17428</v>
      </c>
      <c r="N4265" s="58">
        <v>52581.794699999999</v>
      </c>
      <c r="O4265" s="48">
        <v>2416.9739</v>
      </c>
      <c r="P4265" s="63">
        <f t="shared" si="132"/>
        <v>1106635</v>
      </c>
      <c r="Q4265" s="63">
        <f t="shared" si="133"/>
        <v>3254.8088235294117</v>
      </c>
    </row>
    <row r="4266" spans="1:17" x14ac:dyDescent="0.25">
      <c r="A4266" t="s">
        <v>17850</v>
      </c>
      <c r="B4266" t="s">
        <v>17851</v>
      </c>
      <c r="C4266" t="s">
        <v>17852</v>
      </c>
      <c r="D4266" t="s">
        <v>4645</v>
      </c>
      <c r="E4266" t="s">
        <v>4646</v>
      </c>
      <c r="F4266" t="s">
        <v>4657</v>
      </c>
      <c r="G4266" t="s">
        <v>4658</v>
      </c>
      <c r="H4266">
        <v>94</v>
      </c>
      <c r="I4266">
        <v>0</v>
      </c>
      <c r="J4266" s="48">
        <v>298314</v>
      </c>
      <c r="K4266" s="48">
        <v>0</v>
      </c>
      <c r="L4266">
        <v>3173.55</v>
      </c>
      <c r="M4266" t="s">
        <v>17428</v>
      </c>
      <c r="N4266" s="58">
        <v>14174.3752</v>
      </c>
      <c r="O4266" s="48">
        <v>651.53909999999996</v>
      </c>
      <c r="P4266" s="63">
        <f t="shared" si="132"/>
        <v>298314</v>
      </c>
      <c r="Q4266" s="63">
        <f t="shared" si="133"/>
        <v>3173.5531914893618</v>
      </c>
    </row>
    <row r="4267" spans="1:17" x14ac:dyDescent="0.25">
      <c r="A4267" t="s">
        <v>17850</v>
      </c>
      <c r="B4267" t="s">
        <v>17851</v>
      </c>
      <c r="C4267" t="s">
        <v>17852</v>
      </c>
      <c r="D4267" t="s">
        <v>4645</v>
      </c>
      <c r="E4267" t="s">
        <v>4646</v>
      </c>
      <c r="F4267" t="s">
        <v>4659</v>
      </c>
      <c r="G4267" t="s">
        <v>4660</v>
      </c>
      <c r="H4267">
        <v>163</v>
      </c>
      <c r="I4267">
        <v>0</v>
      </c>
      <c r="J4267" s="48">
        <v>637090</v>
      </c>
      <c r="K4267" s="48">
        <v>0</v>
      </c>
      <c r="L4267">
        <v>3908.53</v>
      </c>
      <c r="M4267" t="s">
        <v>17428</v>
      </c>
      <c r="N4267" s="58">
        <v>30271.369699999999</v>
      </c>
      <c r="O4267" s="48">
        <v>1391.4532999999999</v>
      </c>
      <c r="P4267" s="63">
        <f t="shared" si="132"/>
        <v>637090</v>
      </c>
      <c r="Q4267" s="63">
        <f t="shared" si="133"/>
        <v>3908.527607361963</v>
      </c>
    </row>
    <row r="4268" spans="1:17" x14ac:dyDescent="0.25">
      <c r="A4268" t="s">
        <v>17850</v>
      </c>
      <c r="B4268" t="s">
        <v>17851</v>
      </c>
      <c r="C4268" t="s">
        <v>17852</v>
      </c>
      <c r="D4268" t="s">
        <v>4645</v>
      </c>
      <c r="E4268" t="s">
        <v>4646</v>
      </c>
      <c r="F4268" t="s">
        <v>4661</v>
      </c>
      <c r="G4268" t="s">
        <v>4662</v>
      </c>
      <c r="H4268">
        <v>200</v>
      </c>
      <c r="I4268">
        <v>0</v>
      </c>
      <c r="J4268" s="48">
        <v>801482</v>
      </c>
      <c r="K4268" s="48">
        <v>0</v>
      </c>
      <c r="L4268">
        <v>4007.41</v>
      </c>
      <c r="M4268" t="s">
        <v>17428</v>
      </c>
      <c r="N4268" s="58">
        <v>38082.492100000003</v>
      </c>
      <c r="O4268" s="48">
        <v>1750.4992</v>
      </c>
      <c r="P4268" s="63">
        <f t="shared" si="132"/>
        <v>801482</v>
      </c>
      <c r="Q4268" s="63">
        <f t="shared" si="133"/>
        <v>4007.41</v>
      </c>
    </row>
    <row r="4269" spans="1:17" x14ac:dyDescent="0.25">
      <c r="A4269" t="s">
        <v>17850</v>
      </c>
      <c r="B4269" t="s">
        <v>17851</v>
      </c>
      <c r="C4269" t="s">
        <v>17852</v>
      </c>
      <c r="D4269" t="s">
        <v>4645</v>
      </c>
      <c r="E4269" t="s">
        <v>4646</v>
      </c>
      <c r="F4269" t="s">
        <v>4663</v>
      </c>
      <c r="G4269" t="s">
        <v>4664</v>
      </c>
      <c r="H4269">
        <v>239</v>
      </c>
      <c r="I4269">
        <v>0</v>
      </c>
      <c r="J4269" s="48">
        <v>768056</v>
      </c>
      <c r="K4269" s="48">
        <v>0</v>
      </c>
      <c r="L4269">
        <v>3213.62</v>
      </c>
      <c r="M4269" t="s">
        <v>17428</v>
      </c>
      <c r="N4269" s="58">
        <v>36494.228900000002</v>
      </c>
      <c r="O4269" s="48">
        <v>1677.4930999999999</v>
      </c>
      <c r="P4269" s="63">
        <f t="shared" si="132"/>
        <v>768056</v>
      </c>
      <c r="Q4269" s="63">
        <f t="shared" si="133"/>
        <v>3213.6234309623433</v>
      </c>
    </row>
    <row r="4270" spans="1:17" x14ac:dyDescent="0.25">
      <c r="A4270" t="s">
        <v>17850</v>
      </c>
      <c r="B4270" t="s">
        <v>17851</v>
      </c>
      <c r="C4270" t="s">
        <v>17852</v>
      </c>
      <c r="D4270" t="s">
        <v>4645</v>
      </c>
      <c r="E4270" t="s">
        <v>4646</v>
      </c>
      <c r="F4270" t="s">
        <v>4665</v>
      </c>
      <c r="G4270" t="s">
        <v>4666</v>
      </c>
      <c r="H4270">
        <v>180</v>
      </c>
      <c r="I4270">
        <v>0</v>
      </c>
      <c r="J4270" s="48">
        <v>597624</v>
      </c>
      <c r="K4270" s="48">
        <v>0</v>
      </c>
      <c r="L4270">
        <v>3320.13</v>
      </c>
      <c r="M4270" t="s">
        <v>17428</v>
      </c>
      <c r="N4270" s="58">
        <v>28396.160400000001</v>
      </c>
      <c r="O4270" s="48">
        <v>1305.2574</v>
      </c>
      <c r="P4270" s="63">
        <f t="shared" si="132"/>
        <v>597624</v>
      </c>
      <c r="Q4270" s="63">
        <f t="shared" si="133"/>
        <v>3320.1333333333332</v>
      </c>
    </row>
    <row r="4271" spans="1:17" x14ac:dyDescent="0.25">
      <c r="A4271" t="s">
        <v>17850</v>
      </c>
      <c r="B4271" t="s">
        <v>17851</v>
      </c>
      <c r="C4271" t="s">
        <v>17852</v>
      </c>
      <c r="D4271" t="s">
        <v>4645</v>
      </c>
      <c r="E4271" t="s">
        <v>4646</v>
      </c>
      <c r="F4271" t="s">
        <v>4667</v>
      </c>
      <c r="G4271" t="s">
        <v>4668</v>
      </c>
      <c r="H4271">
        <v>185</v>
      </c>
      <c r="I4271">
        <v>0</v>
      </c>
      <c r="J4271" s="48">
        <v>615635</v>
      </c>
      <c r="K4271" s="48">
        <v>0</v>
      </c>
      <c r="L4271">
        <v>3327.76</v>
      </c>
      <c r="M4271" t="s">
        <v>17428</v>
      </c>
      <c r="N4271" s="58">
        <v>29251.899799999999</v>
      </c>
      <c r="O4271" s="48">
        <v>1344.5923</v>
      </c>
      <c r="P4271" s="63">
        <f t="shared" si="132"/>
        <v>615635</v>
      </c>
      <c r="Q4271" s="63">
        <f t="shared" si="133"/>
        <v>3327.7567567567567</v>
      </c>
    </row>
    <row r="4272" spans="1:17" x14ac:dyDescent="0.25">
      <c r="A4272" t="s">
        <v>17850</v>
      </c>
      <c r="B4272" t="s">
        <v>17851</v>
      </c>
      <c r="C4272" t="s">
        <v>17852</v>
      </c>
      <c r="D4272" t="s">
        <v>4645</v>
      </c>
      <c r="E4272" t="s">
        <v>4646</v>
      </c>
      <c r="F4272" t="s">
        <v>4669</v>
      </c>
      <c r="G4272" t="s">
        <v>4670</v>
      </c>
      <c r="H4272">
        <v>84</v>
      </c>
      <c r="I4272">
        <v>0</v>
      </c>
      <c r="J4272" s="48">
        <v>316316</v>
      </c>
      <c r="K4272" s="48">
        <v>0</v>
      </c>
      <c r="L4272">
        <v>3765.67</v>
      </c>
      <c r="M4272" t="s">
        <v>17428</v>
      </c>
      <c r="N4272" s="58">
        <v>15029.777</v>
      </c>
      <c r="O4272" s="48">
        <v>690.85850000000005</v>
      </c>
      <c r="P4272" s="63">
        <f t="shared" si="132"/>
        <v>316316</v>
      </c>
      <c r="Q4272" s="63">
        <f t="shared" si="133"/>
        <v>3765.6666666666665</v>
      </c>
    </row>
    <row r="4273" spans="1:17" x14ac:dyDescent="0.25">
      <c r="A4273" t="s">
        <v>17850</v>
      </c>
      <c r="B4273" t="s">
        <v>17851</v>
      </c>
      <c r="C4273" t="s">
        <v>17852</v>
      </c>
      <c r="D4273" t="s">
        <v>4645</v>
      </c>
      <c r="E4273" t="s">
        <v>4646</v>
      </c>
      <c r="F4273" t="s">
        <v>4671</v>
      </c>
      <c r="G4273" t="s">
        <v>4672</v>
      </c>
      <c r="H4273">
        <v>100</v>
      </c>
      <c r="I4273">
        <v>0</v>
      </c>
      <c r="J4273" s="48">
        <v>386758</v>
      </c>
      <c r="K4273" s="48">
        <v>0</v>
      </c>
      <c r="L4273">
        <v>3867.58</v>
      </c>
      <c r="M4273" t="s">
        <v>17428</v>
      </c>
      <c r="N4273" s="58">
        <v>18376.813399999999</v>
      </c>
      <c r="O4273" s="48">
        <v>844.70830000000001</v>
      </c>
      <c r="P4273" s="63">
        <f t="shared" si="132"/>
        <v>386758</v>
      </c>
      <c r="Q4273" s="63">
        <f t="shared" si="133"/>
        <v>3867.58</v>
      </c>
    </row>
    <row r="4274" spans="1:17" x14ac:dyDescent="0.25">
      <c r="A4274" t="s">
        <v>17850</v>
      </c>
      <c r="B4274" t="s">
        <v>17851</v>
      </c>
      <c r="C4274" t="s">
        <v>17852</v>
      </c>
      <c r="D4274" t="s">
        <v>4645</v>
      </c>
      <c r="E4274" t="s">
        <v>4646</v>
      </c>
      <c r="F4274" t="s">
        <v>4673</v>
      </c>
      <c r="G4274" t="s">
        <v>4674</v>
      </c>
      <c r="H4274">
        <v>185</v>
      </c>
      <c r="I4274">
        <v>0</v>
      </c>
      <c r="J4274" s="48">
        <v>614505</v>
      </c>
      <c r="K4274" s="48">
        <v>0</v>
      </c>
      <c r="L4274">
        <v>3321.65</v>
      </c>
      <c r="M4274" t="s">
        <v>17428</v>
      </c>
      <c r="N4274" s="58">
        <v>29198.222399999999</v>
      </c>
      <c r="O4274" s="48">
        <v>1342.125</v>
      </c>
      <c r="P4274" s="63">
        <f t="shared" si="132"/>
        <v>614505</v>
      </c>
      <c r="Q4274" s="63">
        <f t="shared" si="133"/>
        <v>3321.6486486486488</v>
      </c>
    </row>
    <row r="4275" spans="1:17" x14ac:dyDescent="0.25">
      <c r="A4275" t="s">
        <v>17850</v>
      </c>
      <c r="B4275" t="s">
        <v>17851</v>
      </c>
      <c r="C4275" t="s">
        <v>17852</v>
      </c>
      <c r="D4275" t="s">
        <v>4645</v>
      </c>
      <c r="E4275" t="s">
        <v>4646</v>
      </c>
      <c r="F4275" t="s">
        <v>4675</v>
      </c>
      <c r="G4275" t="s">
        <v>4676</v>
      </c>
      <c r="H4275">
        <v>297</v>
      </c>
      <c r="I4275">
        <v>0</v>
      </c>
      <c r="J4275" s="48">
        <v>1074358</v>
      </c>
      <c r="K4275" s="48">
        <v>0</v>
      </c>
      <c r="L4275">
        <v>3617.37</v>
      </c>
      <c r="M4275" t="s">
        <v>17428</v>
      </c>
      <c r="N4275" s="58">
        <v>51048.198600000003</v>
      </c>
      <c r="O4275" s="48">
        <v>2346.4805999999999</v>
      </c>
      <c r="P4275" s="63">
        <f t="shared" si="132"/>
        <v>1074358</v>
      </c>
      <c r="Q4275" s="63">
        <f t="shared" si="133"/>
        <v>3617.3670033670032</v>
      </c>
    </row>
    <row r="4276" spans="1:17" x14ac:dyDescent="0.25">
      <c r="A4276" t="s">
        <v>17850</v>
      </c>
      <c r="B4276" t="s">
        <v>17851</v>
      </c>
      <c r="C4276" t="s">
        <v>17852</v>
      </c>
      <c r="D4276" t="s">
        <v>4645</v>
      </c>
      <c r="E4276" t="s">
        <v>4646</v>
      </c>
      <c r="F4276" t="s">
        <v>4677</v>
      </c>
      <c r="G4276" t="s">
        <v>4678</v>
      </c>
      <c r="H4276">
        <v>137</v>
      </c>
      <c r="I4276">
        <v>0</v>
      </c>
      <c r="J4276" s="48">
        <v>537469</v>
      </c>
      <c r="K4276" s="48">
        <v>0</v>
      </c>
      <c r="L4276">
        <v>3923.13</v>
      </c>
      <c r="M4276" t="s">
        <v>17428</v>
      </c>
      <c r="N4276" s="58">
        <v>25537.868299999998</v>
      </c>
      <c r="O4276" s="48">
        <v>1173.8732</v>
      </c>
      <c r="P4276" s="63">
        <f t="shared" si="132"/>
        <v>537469</v>
      </c>
      <c r="Q4276" s="63">
        <f t="shared" si="133"/>
        <v>3923.1313868613138</v>
      </c>
    </row>
    <row r="4277" spans="1:17" x14ac:dyDescent="0.25">
      <c r="A4277" t="s">
        <v>17850</v>
      </c>
      <c r="B4277" t="s">
        <v>17851</v>
      </c>
      <c r="C4277" t="s">
        <v>17852</v>
      </c>
      <c r="D4277" t="s">
        <v>4645</v>
      </c>
      <c r="E4277" t="s">
        <v>4646</v>
      </c>
      <c r="F4277" t="s">
        <v>4679</v>
      </c>
      <c r="G4277" t="s">
        <v>4680</v>
      </c>
      <c r="H4277">
        <v>150</v>
      </c>
      <c r="I4277">
        <v>0</v>
      </c>
      <c r="J4277" s="48">
        <v>551657</v>
      </c>
      <c r="K4277" s="48">
        <v>0</v>
      </c>
      <c r="L4277">
        <v>3677.71</v>
      </c>
      <c r="M4277" t="s">
        <v>17428</v>
      </c>
      <c r="N4277" s="58">
        <v>26211.9781</v>
      </c>
      <c r="O4277" s="48">
        <v>1204.8593000000001</v>
      </c>
      <c r="P4277" s="63">
        <f t="shared" si="132"/>
        <v>551657</v>
      </c>
      <c r="Q4277" s="63">
        <f t="shared" si="133"/>
        <v>3677.7133333333331</v>
      </c>
    </row>
    <row r="4278" spans="1:17" x14ac:dyDescent="0.25">
      <c r="A4278" t="s">
        <v>17850</v>
      </c>
      <c r="B4278" t="s">
        <v>17851</v>
      </c>
      <c r="C4278" t="s">
        <v>17852</v>
      </c>
      <c r="D4278" t="s">
        <v>4645</v>
      </c>
      <c r="E4278" t="s">
        <v>4646</v>
      </c>
      <c r="F4278" t="s">
        <v>4681</v>
      </c>
      <c r="G4278" t="s">
        <v>4682</v>
      </c>
      <c r="H4278">
        <v>125</v>
      </c>
      <c r="I4278">
        <v>0</v>
      </c>
      <c r="J4278" s="48">
        <v>485030</v>
      </c>
      <c r="K4278" s="48">
        <v>0</v>
      </c>
      <c r="L4278">
        <v>3880.24</v>
      </c>
      <c r="M4278" t="s">
        <v>17428</v>
      </c>
      <c r="N4278" s="58">
        <v>23046.261600000002</v>
      </c>
      <c r="O4278" s="48">
        <v>1059.3441</v>
      </c>
      <c r="P4278" s="63">
        <f t="shared" si="132"/>
        <v>485030</v>
      </c>
      <c r="Q4278" s="63">
        <f t="shared" si="133"/>
        <v>3880.24</v>
      </c>
    </row>
    <row r="4279" spans="1:17" x14ac:dyDescent="0.25">
      <c r="A4279" t="s">
        <v>17850</v>
      </c>
      <c r="B4279" t="s">
        <v>17851</v>
      </c>
      <c r="C4279" t="s">
        <v>17852</v>
      </c>
      <c r="D4279" t="s">
        <v>4645</v>
      </c>
      <c r="E4279" t="s">
        <v>4646</v>
      </c>
      <c r="F4279" t="s">
        <v>4683</v>
      </c>
      <c r="G4279" t="s">
        <v>4684</v>
      </c>
      <c r="H4279">
        <v>112</v>
      </c>
      <c r="I4279">
        <v>0</v>
      </c>
      <c r="J4279" s="48">
        <v>437251</v>
      </c>
      <c r="K4279" s="48">
        <v>0</v>
      </c>
      <c r="L4279">
        <v>3904.03</v>
      </c>
      <c r="M4279" t="s">
        <v>17428</v>
      </c>
      <c r="N4279" s="58">
        <v>20776.005099999998</v>
      </c>
      <c r="O4279" s="48">
        <v>954.98950000000002</v>
      </c>
      <c r="P4279" s="63">
        <f t="shared" si="132"/>
        <v>437251</v>
      </c>
      <c r="Q4279" s="63">
        <f t="shared" si="133"/>
        <v>3904.0267857142858</v>
      </c>
    </row>
    <row r="4280" spans="1:17" x14ac:dyDescent="0.25">
      <c r="A4280" t="s">
        <v>17850</v>
      </c>
      <c r="B4280" t="s">
        <v>17851</v>
      </c>
      <c r="C4280" t="s">
        <v>17852</v>
      </c>
      <c r="D4280" t="s">
        <v>4645</v>
      </c>
      <c r="E4280" t="s">
        <v>4646</v>
      </c>
      <c r="F4280" t="s">
        <v>4685</v>
      </c>
      <c r="G4280" t="s">
        <v>4686</v>
      </c>
      <c r="H4280">
        <v>88</v>
      </c>
      <c r="I4280">
        <v>0</v>
      </c>
      <c r="J4280" s="48">
        <v>343751</v>
      </c>
      <c r="K4280" s="48">
        <v>0</v>
      </c>
      <c r="L4280">
        <v>3906.26</v>
      </c>
      <c r="M4280" t="s">
        <v>17428</v>
      </c>
      <c r="N4280" s="58">
        <v>16333.3403</v>
      </c>
      <c r="O4280" s="48">
        <v>750.77800000000002</v>
      </c>
      <c r="P4280" s="63">
        <f t="shared" si="132"/>
        <v>343751</v>
      </c>
      <c r="Q4280" s="63">
        <f t="shared" si="133"/>
        <v>3906.2613636363635</v>
      </c>
    </row>
    <row r="4281" spans="1:17" x14ac:dyDescent="0.25">
      <c r="A4281" t="s">
        <v>17850</v>
      </c>
      <c r="B4281" t="s">
        <v>17851</v>
      </c>
      <c r="C4281" t="s">
        <v>17852</v>
      </c>
      <c r="D4281" t="s">
        <v>4645</v>
      </c>
      <c r="E4281" t="s">
        <v>4646</v>
      </c>
      <c r="F4281" t="s">
        <v>4687</v>
      </c>
      <c r="G4281" t="s">
        <v>4688</v>
      </c>
      <c r="H4281">
        <v>105</v>
      </c>
      <c r="I4281">
        <v>0</v>
      </c>
      <c r="J4281" s="48">
        <v>314957</v>
      </c>
      <c r="K4281" s="48">
        <v>0</v>
      </c>
      <c r="L4281">
        <v>2999.59</v>
      </c>
      <c r="M4281" t="s">
        <v>17428</v>
      </c>
      <c r="N4281" s="58">
        <v>14965.2034</v>
      </c>
      <c r="O4281" s="48">
        <v>687.89030000000002</v>
      </c>
      <c r="P4281" s="63">
        <f t="shared" si="132"/>
        <v>314957</v>
      </c>
      <c r="Q4281" s="63">
        <f t="shared" si="133"/>
        <v>2999.5904761904762</v>
      </c>
    </row>
    <row r="4282" spans="1:17" x14ac:dyDescent="0.25">
      <c r="A4282" t="s">
        <v>17850</v>
      </c>
      <c r="B4282" t="s">
        <v>17851</v>
      </c>
      <c r="C4282" t="s">
        <v>17852</v>
      </c>
      <c r="D4282" t="s">
        <v>4645</v>
      </c>
      <c r="E4282" t="s">
        <v>4646</v>
      </c>
      <c r="F4282" t="s">
        <v>4689</v>
      </c>
      <c r="G4282" t="s">
        <v>4690</v>
      </c>
      <c r="H4282">
        <v>100</v>
      </c>
      <c r="I4282">
        <v>0</v>
      </c>
      <c r="J4282" s="48">
        <v>335759</v>
      </c>
      <c r="K4282" s="48">
        <v>0</v>
      </c>
      <c r="L4282">
        <v>3357.59</v>
      </c>
      <c r="M4282" t="s">
        <v>17428</v>
      </c>
      <c r="N4282" s="58">
        <v>15953.6301</v>
      </c>
      <c r="O4282" s="48">
        <v>733.32429999999999</v>
      </c>
      <c r="P4282" s="63">
        <f t="shared" si="132"/>
        <v>335759</v>
      </c>
      <c r="Q4282" s="63">
        <f t="shared" si="133"/>
        <v>3357.59</v>
      </c>
    </row>
    <row r="4283" spans="1:17" x14ac:dyDescent="0.25">
      <c r="A4283" t="s">
        <v>17850</v>
      </c>
      <c r="B4283" t="s">
        <v>17851</v>
      </c>
      <c r="C4283" t="s">
        <v>17852</v>
      </c>
      <c r="D4283" t="s">
        <v>4645</v>
      </c>
      <c r="E4283" t="s">
        <v>4646</v>
      </c>
      <c r="F4283" t="s">
        <v>4691</v>
      </c>
      <c r="G4283" t="s">
        <v>4692</v>
      </c>
      <c r="H4283">
        <v>48</v>
      </c>
      <c r="I4283">
        <v>0</v>
      </c>
      <c r="J4283" s="48">
        <v>111416</v>
      </c>
      <c r="K4283" s="48">
        <v>0</v>
      </c>
      <c r="L4283">
        <v>2321.17</v>
      </c>
      <c r="M4283" t="s">
        <v>17428</v>
      </c>
      <c r="N4283" s="58">
        <v>5293.9647999999997</v>
      </c>
      <c r="O4283" s="48">
        <v>243.34229999999999</v>
      </c>
      <c r="P4283" s="63">
        <f t="shared" si="132"/>
        <v>111416</v>
      </c>
      <c r="Q4283" s="63">
        <f t="shared" si="133"/>
        <v>2321.1666666666665</v>
      </c>
    </row>
    <row r="4284" spans="1:17" x14ac:dyDescent="0.25">
      <c r="A4284" t="s">
        <v>17850</v>
      </c>
      <c r="B4284" t="s">
        <v>17851</v>
      </c>
      <c r="C4284" t="s">
        <v>17852</v>
      </c>
      <c r="D4284" t="s">
        <v>4645</v>
      </c>
      <c r="E4284" t="s">
        <v>4646</v>
      </c>
      <c r="F4284" t="s">
        <v>4693</v>
      </c>
      <c r="G4284" t="s">
        <v>4694</v>
      </c>
      <c r="H4284">
        <v>42</v>
      </c>
      <c r="I4284">
        <v>0</v>
      </c>
      <c r="J4284" s="48">
        <v>97268</v>
      </c>
      <c r="K4284" s="48">
        <v>0</v>
      </c>
      <c r="L4284">
        <v>2315.9</v>
      </c>
      <c r="M4284" t="s">
        <v>17428</v>
      </c>
      <c r="N4284" s="58">
        <v>4621.7276000000002</v>
      </c>
      <c r="O4284" s="48">
        <v>212.44229999999999</v>
      </c>
      <c r="P4284" s="63">
        <f t="shared" si="132"/>
        <v>97268</v>
      </c>
      <c r="Q4284" s="63">
        <f t="shared" si="133"/>
        <v>2315.9047619047619</v>
      </c>
    </row>
    <row r="4285" spans="1:17" x14ac:dyDescent="0.25">
      <c r="A4285" t="s">
        <v>17850</v>
      </c>
      <c r="B4285" t="s">
        <v>17851</v>
      </c>
      <c r="C4285" t="s">
        <v>17852</v>
      </c>
      <c r="D4285" t="s">
        <v>4645</v>
      </c>
      <c r="E4285" t="s">
        <v>4646</v>
      </c>
      <c r="F4285" t="s">
        <v>4695</v>
      </c>
      <c r="G4285" t="s">
        <v>4696</v>
      </c>
      <c r="H4285">
        <v>49</v>
      </c>
      <c r="I4285">
        <v>0</v>
      </c>
      <c r="J4285" s="48">
        <v>122918</v>
      </c>
      <c r="K4285" s="48">
        <v>0</v>
      </c>
      <c r="L4285">
        <v>2508.5300000000002</v>
      </c>
      <c r="M4285" t="s">
        <v>17428</v>
      </c>
      <c r="N4285" s="58">
        <v>5840.4809999999998</v>
      </c>
      <c r="O4285" s="48">
        <v>268.46350000000001</v>
      </c>
      <c r="P4285" s="63">
        <f t="shared" si="132"/>
        <v>122918</v>
      </c>
      <c r="Q4285" s="63">
        <f t="shared" si="133"/>
        <v>2508.5306122448978</v>
      </c>
    </row>
    <row r="4286" spans="1:17" x14ac:dyDescent="0.25">
      <c r="A4286" t="s">
        <v>17850</v>
      </c>
      <c r="B4286" t="s">
        <v>17851</v>
      </c>
      <c r="C4286" t="s">
        <v>17852</v>
      </c>
      <c r="D4286" t="s">
        <v>4645</v>
      </c>
      <c r="E4286" t="s">
        <v>4646</v>
      </c>
      <c r="F4286" t="s">
        <v>4697</v>
      </c>
      <c r="G4286" t="s">
        <v>4698</v>
      </c>
      <c r="H4286">
        <v>16</v>
      </c>
      <c r="I4286">
        <v>0</v>
      </c>
      <c r="J4286" s="48">
        <v>34087</v>
      </c>
      <c r="K4286" s="48">
        <v>0</v>
      </c>
      <c r="L4286">
        <v>2130.44</v>
      </c>
      <c r="M4286" t="s">
        <v>17428</v>
      </c>
      <c r="N4286" s="58">
        <v>1619.6802</v>
      </c>
      <c r="O4286" s="48">
        <v>74.450199999999995</v>
      </c>
      <c r="P4286" s="63">
        <f t="shared" si="132"/>
        <v>34087</v>
      </c>
      <c r="Q4286" s="63">
        <f t="shared" si="133"/>
        <v>2130.4375</v>
      </c>
    </row>
    <row r="4287" spans="1:17" x14ac:dyDescent="0.25">
      <c r="A4287" t="s">
        <v>17850</v>
      </c>
      <c r="B4287" t="s">
        <v>17851</v>
      </c>
      <c r="C4287" t="s">
        <v>17852</v>
      </c>
      <c r="D4287" t="s">
        <v>4645</v>
      </c>
      <c r="E4287" t="s">
        <v>4646</v>
      </c>
      <c r="F4287" t="s">
        <v>4699</v>
      </c>
      <c r="G4287" t="s">
        <v>4700</v>
      </c>
      <c r="H4287">
        <v>23</v>
      </c>
      <c r="I4287">
        <v>0</v>
      </c>
      <c r="J4287" s="48">
        <v>58390</v>
      </c>
      <c r="K4287" s="48">
        <v>0</v>
      </c>
      <c r="L4287">
        <v>2538.6999999999998</v>
      </c>
      <c r="M4287" t="s">
        <v>17428</v>
      </c>
      <c r="N4287" s="58">
        <v>2774.3647000000001</v>
      </c>
      <c r="O4287" s="48">
        <v>127.5264</v>
      </c>
      <c r="P4287" s="63">
        <f t="shared" si="132"/>
        <v>58390</v>
      </c>
      <c r="Q4287" s="63">
        <f t="shared" si="133"/>
        <v>2538.695652173913</v>
      </c>
    </row>
    <row r="4288" spans="1:17" x14ac:dyDescent="0.25">
      <c r="A4288" t="s">
        <v>17850</v>
      </c>
      <c r="B4288" t="s">
        <v>17851</v>
      </c>
      <c r="C4288" t="s">
        <v>17852</v>
      </c>
      <c r="D4288" t="s">
        <v>4645</v>
      </c>
      <c r="E4288" t="s">
        <v>4646</v>
      </c>
      <c r="F4288" t="s">
        <v>4701</v>
      </c>
      <c r="G4288" t="s">
        <v>4702</v>
      </c>
      <c r="H4288">
        <v>36</v>
      </c>
      <c r="I4288">
        <v>0</v>
      </c>
      <c r="J4288" s="48">
        <v>68607</v>
      </c>
      <c r="K4288" s="48">
        <v>0</v>
      </c>
      <c r="L4288">
        <v>1905.75</v>
      </c>
      <c r="M4288" t="s">
        <v>17428</v>
      </c>
      <c r="N4288" s="58">
        <v>3259.8436999999999</v>
      </c>
      <c r="O4288" s="48">
        <v>149.84190000000001</v>
      </c>
      <c r="P4288" s="63">
        <f t="shared" si="132"/>
        <v>68607</v>
      </c>
      <c r="Q4288" s="63">
        <f t="shared" si="133"/>
        <v>1905.75</v>
      </c>
    </row>
    <row r="4289" spans="1:17" x14ac:dyDescent="0.25">
      <c r="A4289" t="s">
        <v>17850</v>
      </c>
      <c r="B4289" t="s">
        <v>17851</v>
      </c>
      <c r="C4289" t="s">
        <v>17852</v>
      </c>
      <c r="D4289" t="s">
        <v>4645</v>
      </c>
      <c r="E4289" t="s">
        <v>4646</v>
      </c>
      <c r="F4289" t="s">
        <v>4703</v>
      </c>
      <c r="G4289" t="s">
        <v>4704</v>
      </c>
      <c r="H4289">
        <v>20</v>
      </c>
      <c r="I4289">
        <v>0</v>
      </c>
      <c r="J4289" s="48">
        <v>50023</v>
      </c>
      <c r="K4289" s="48">
        <v>0</v>
      </c>
      <c r="L4289">
        <v>2501.15</v>
      </c>
      <c r="M4289" t="s">
        <v>17428</v>
      </c>
      <c r="N4289" s="58">
        <v>2376.8591000000001</v>
      </c>
      <c r="O4289" s="48">
        <v>109.2547</v>
      </c>
      <c r="P4289" s="63">
        <f t="shared" si="132"/>
        <v>50023</v>
      </c>
      <c r="Q4289" s="63">
        <f t="shared" si="133"/>
        <v>2501.15</v>
      </c>
    </row>
    <row r="4290" spans="1:17" x14ac:dyDescent="0.25">
      <c r="A4290" t="s">
        <v>17850</v>
      </c>
      <c r="B4290" t="s">
        <v>17851</v>
      </c>
      <c r="C4290" t="s">
        <v>17852</v>
      </c>
      <c r="D4290" t="s">
        <v>4645</v>
      </c>
      <c r="E4290" t="s">
        <v>4646</v>
      </c>
      <c r="F4290" t="s">
        <v>4705</v>
      </c>
      <c r="G4290" t="s">
        <v>4706</v>
      </c>
      <c r="H4290">
        <v>12</v>
      </c>
      <c r="I4290">
        <v>0</v>
      </c>
      <c r="J4290" s="48">
        <v>22497</v>
      </c>
      <c r="K4290" s="48">
        <v>0</v>
      </c>
      <c r="L4290">
        <v>1874.75</v>
      </c>
      <c r="M4290" t="s">
        <v>17428</v>
      </c>
      <c r="N4290" s="58">
        <v>1068.9294</v>
      </c>
      <c r="O4290" s="48">
        <v>49.134399999999999</v>
      </c>
      <c r="P4290" s="63">
        <f t="shared" si="132"/>
        <v>22497</v>
      </c>
      <c r="Q4290" s="63">
        <f t="shared" si="133"/>
        <v>1874.75</v>
      </c>
    </row>
    <row r="4291" spans="1:17" x14ac:dyDescent="0.25">
      <c r="A4291" t="s">
        <v>17850</v>
      </c>
      <c r="B4291" t="s">
        <v>17851</v>
      </c>
      <c r="C4291" t="s">
        <v>17852</v>
      </c>
      <c r="D4291" t="s">
        <v>4708</v>
      </c>
      <c r="E4291" t="s">
        <v>4709</v>
      </c>
      <c r="F4291" t="s">
        <v>4707</v>
      </c>
      <c r="G4291" t="s">
        <v>4710</v>
      </c>
      <c r="H4291">
        <v>294</v>
      </c>
      <c r="I4291">
        <v>0</v>
      </c>
      <c r="J4291" s="48">
        <v>927171</v>
      </c>
      <c r="K4291" s="48">
        <v>0</v>
      </c>
      <c r="L4291">
        <v>3153.64</v>
      </c>
      <c r="M4291" t="s">
        <v>17432</v>
      </c>
      <c r="N4291" s="58">
        <v>-14019.9306</v>
      </c>
      <c r="O4291" s="48">
        <v>0</v>
      </c>
      <c r="P4291" s="63">
        <f t="shared" si="132"/>
        <v>927171</v>
      </c>
      <c r="Q4291" s="63">
        <f t="shared" si="133"/>
        <v>3153.6428571428573</v>
      </c>
    </row>
    <row r="4292" spans="1:17" x14ac:dyDescent="0.25">
      <c r="A4292" t="s">
        <v>17850</v>
      </c>
      <c r="B4292" t="s">
        <v>17851</v>
      </c>
      <c r="C4292" t="s">
        <v>17852</v>
      </c>
      <c r="D4292" t="s">
        <v>4708</v>
      </c>
      <c r="E4292" t="s">
        <v>4709</v>
      </c>
      <c r="F4292" t="s">
        <v>4711</v>
      </c>
      <c r="G4292" t="s">
        <v>4712</v>
      </c>
      <c r="H4292">
        <v>202</v>
      </c>
      <c r="I4292">
        <v>0</v>
      </c>
      <c r="J4292" s="48">
        <v>708639</v>
      </c>
      <c r="K4292" s="48">
        <v>0</v>
      </c>
      <c r="L4292">
        <v>3508.11</v>
      </c>
      <c r="M4292" t="s">
        <v>17432</v>
      </c>
      <c r="N4292" s="58">
        <v>-10715.4727</v>
      </c>
      <c r="O4292" s="48">
        <v>0</v>
      </c>
      <c r="P4292" s="63">
        <f t="shared" ref="P4292:P4355" si="134">J4292-K4292</f>
        <v>708639</v>
      </c>
      <c r="Q4292" s="63">
        <f t="shared" ref="Q4292:Q4355" si="135">P4292/H4292</f>
        <v>3508.1138613861385</v>
      </c>
    </row>
    <row r="4293" spans="1:17" x14ac:dyDescent="0.25">
      <c r="A4293" t="s">
        <v>17850</v>
      </c>
      <c r="B4293" t="s">
        <v>17851</v>
      </c>
      <c r="C4293" t="s">
        <v>17852</v>
      </c>
      <c r="D4293" t="s">
        <v>4708</v>
      </c>
      <c r="E4293" t="s">
        <v>4709</v>
      </c>
      <c r="F4293" t="s">
        <v>4713</v>
      </c>
      <c r="G4293" t="s">
        <v>4714</v>
      </c>
      <c r="H4293">
        <v>354</v>
      </c>
      <c r="I4293">
        <v>0</v>
      </c>
      <c r="J4293" s="48">
        <v>941120</v>
      </c>
      <c r="K4293" s="48">
        <v>0</v>
      </c>
      <c r="L4293">
        <v>2658.53</v>
      </c>
      <c r="M4293" t="s">
        <v>17432</v>
      </c>
      <c r="N4293" s="58">
        <v>-14230.860199999999</v>
      </c>
      <c r="O4293" s="48">
        <v>0</v>
      </c>
      <c r="P4293" s="63">
        <f t="shared" si="134"/>
        <v>941120</v>
      </c>
      <c r="Q4293" s="63">
        <f t="shared" si="135"/>
        <v>2658.5310734463278</v>
      </c>
    </row>
    <row r="4294" spans="1:17" x14ac:dyDescent="0.25">
      <c r="A4294" t="s">
        <v>17850</v>
      </c>
      <c r="B4294" t="s">
        <v>17851</v>
      </c>
      <c r="C4294" t="s">
        <v>17852</v>
      </c>
      <c r="D4294" t="s">
        <v>4708</v>
      </c>
      <c r="E4294" t="s">
        <v>4709</v>
      </c>
      <c r="F4294" t="s">
        <v>4715</v>
      </c>
      <c r="G4294" t="s">
        <v>4716</v>
      </c>
      <c r="H4294">
        <v>165</v>
      </c>
      <c r="I4294">
        <v>0</v>
      </c>
      <c r="J4294" s="48">
        <v>519379</v>
      </c>
      <c r="K4294" s="48">
        <v>0</v>
      </c>
      <c r="L4294">
        <v>3147.75</v>
      </c>
      <c r="M4294" t="s">
        <v>17432</v>
      </c>
      <c r="N4294" s="58">
        <v>-7853.6310000000003</v>
      </c>
      <c r="O4294" s="48">
        <v>0</v>
      </c>
      <c r="P4294" s="63">
        <f t="shared" si="134"/>
        <v>519379</v>
      </c>
      <c r="Q4294" s="63">
        <f t="shared" si="135"/>
        <v>3147.7515151515154</v>
      </c>
    </row>
    <row r="4295" spans="1:17" x14ac:dyDescent="0.25">
      <c r="A4295" t="s">
        <v>17850</v>
      </c>
      <c r="B4295" t="s">
        <v>17851</v>
      </c>
      <c r="C4295" t="s">
        <v>17852</v>
      </c>
      <c r="D4295" t="s">
        <v>4708</v>
      </c>
      <c r="E4295" t="s">
        <v>4709</v>
      </c>
      <c r="F4295" t="s">
        <v>4717</v>
      </c>
      <c r="G4295" t="s">
        <v>4718</v>
      </c>
      <c r="H4295">
        <v>214</v>
      </c>
      <c r="I4295">
        <v>0</v>
      </c>
      <c r="J4295" s="48">
        <v>648781</v>
      </c>
      <c r="K4295" s="48">
        <v>0</v>
      </c>
      <c r="L4295">
        <v>3031.69</v>
      </c>
      <c r="M4295" t="s">
        <v>17432</v>
      </c>
      <c r="N4295" s="58">
        <v>-9810.3507000000009</v>
      </c>
      <c r="O4295" s="48">
        <v>0</v>
      </c>
      <c r="P4295" s="63">
        <f t="shared" si="134"/>
        <v>648781</v>
      </c>
      <c r="Q4295" s="63">
        <f t="shared" si="135"/>
        <v>3031.6869158878503</v>
      </c>
    </row>
    <row r="4296" spans="1:17" x14ac:dyDescent="0.25">
      <c r="A4296" t="s">
        <v>17850</v>
      </c>
      <c r="B4296" t="s">
        <v>17851</v>
      </c>
      <c r="C4296" t="s">
        <v>17852</v>
      </c>
      <c r="D4296" t="s">
        <v>4708</v>
      </c>
      <c r="E4296" t="s">
        <v>4709</v>
      </c>
      <c r="F4296" t="s">
        <v>4719</v>
      </c>
      <c r="G4296" t="s">
        <v>4720</v>
      </c>
      <c r="H4296">
        <v>20</v>
      </c>
      <c r="I4296">
        <v>0</v>
      </c>
      <c r="J4296" s="48">
        <v>32137</v>
      </c>
      <c r="K4296" s="48">
        <v>0</v>
      </c>
      <c r="L4296">
        <v>1606.85</v>
      </c>
      <c r="M4296" t="s">
        <v>17432</v>
      </c>
      <c r="N4296" s="58">
        <v>-485.95370000000003</v>
      </c>
      <c r="O4296" s="48">
        <v>0</v>
      </c>
      <c r="P4296" s="63">
        <f t="shared" si="134"/>
        <v>32137</v>
      </c>
      <c r="Q4296" s="63">
        <f t="shared" si="135"/>
        <v>1606.85</v>
      </c>
    </row>
    <row r="4297" spans="1:17" x14ac:dyDescent="0.25">
      <c r="A4297" t="s">
        <v>17850</v>
      </c>
      <c r="B4297" t="s">
        <v>17851</v>
      </c>
      <c r="C4297" t="s">
        <v>17852</v>
      </c>
      <c r="D4297" t="s">
        <v>4722</v>
      </c>
      <c r="E4297" t="s">
        <v>4723</v>
      </c>
      <c r="F4297" t="s">
        <v>4721</v>
      </c>
      <c r="G4297" t="s">
        <v>4393</v>
      </c>
      <c r="H4297">
        <v>100</v>
      </c>
      <c r="I4297">
        <v>0</v>
      </c>
      <c r="J4297" s="48">
        <v>311770</v>
      </c>
      <c r="K4297" s="48">
        <v>0</v>
      </c>
      <c r="L4297">
        <v>3117.7</v>
      </c>
      <c r="M4297" t="s">
        <v>17432</v>
      </c>
      <c r="N4297" s="58">
        <v>-4714.3360000000002</v>
      </c>
      <c r="O4297" s="48">
        <v>0</v>
      </c>
      <c r="P4297" s="63">
        <f t="shared" si="134"/>
        <v>311770</v>
      </c>
      <c r="Q4297" s="63">
        <f t="shared" si="135"/>
        <v>3117.7</v>
      </c>
    </row>
    <row r="4298" spans="1:17" x14ac:dyDescent="0.25">
      <c r="A4298" t="s">
        <v>17850</v>
      </c>
      <c r="B4298" t="s">
        <v>17851</v>
      </c>
      <c r="C4298" t="s">
        <v>17852</v>
      </c>
      <c r="D4298" t="s">
        <v>4722</v>
      </c>
      <c r="E4298" t="s">
        <v>4723</v>
      </c>
      <c r="F4298" t="s">
        <v>4724</v>
      </c>
      <c r="G4298" t="s">
        <v>4725</v>
      </c>
      <c r="H4298">
        <v>250</v>
      </c>
      <c r="I4298">
        <v>0</v>
      </c>
      <c r="J4298" s="48">
        <v>951090</v>
      </c>
      <c r="K4298" s="48">
        <v>0</v>
      </c>
      <c r="L4298">
        <v>3804.36</v>
      </c>
      <c r="M4298" t="s">
        <v>17432</v>
      </c>
      <c r="N4298" s="58">
        <v>-14381.6162</v>
      </c>
      <c r="O4298" s="48">
        <v>0</v>
      </c>
      <c r="P4298" s="63">
        <f t="shared" si="134"/>
        <v>951090</v>
      </c>
      <c r="Q4298" s="63">
        <f t="shared" si="135"/>
        <v>3804.36</v>
      </c>
    </row>
    <row r="4299" spans="1:17" x14ac:dyDescent="0.25">
      <c r="A4299" t="s">
        <v>17850</v>
      </c>
      <c r="B4299" t="s">
        <v>17851</v>
      </c>
      <c r="C4299" t="s">
        <v>17852</v>
      </c>
      <c r="D4299" t="s">
        <v>4727</v>
      </c>
      <c r="E4299" t="s">
        <v>4728</v>
      </c>
      <c r="F4299" t="s">
        <v>4726</v>
      </c>
      <c r="G4299" t="s">
        <v>4729</v>
      </c>
      <c r="H4299">
        <v>123</v>
      </c>
      <c r="I4299">
        <v>0</v>
      </c>
      <c r="J4299" s="48">
        <v>381398</v>
      </c>
      <c r="K4299" s="48">
        <v>0</v>
      </c>
      <c r="L4299">
        <v>3100.8</v>
      </c>
      <c r="M4299" t="s">
        <v>17432</v>
      </c>
      <c r="N4299" s="58">
        <v>-5767.2</v>
      </c>
      <c r="O4299" s="48">
        <v>0</v>
      </c>
      <c r="P4299" s="63">
        <f t="shared" si="134"/>
        <v>381398</v>
      </c>
      <c r="Q4299" s="63">
        <f t="shared" si="135"/>
        <v>3100.7967479674799</v>
      </c>
    </row>
    <row r="4300" spans="1:17" x14ac:dyDescent="0.25">
      <c r="A4300" t="s">
        <v>17850</v>
      </c>
      <c r="B4300" t="s">
        <v>17851</v>
      </c>
      <c r="C4300" t="s">
        <v>17852</v>
      </c>
      <c r="D4300" t="s">
        <v>4727</v>
      </c>
      <c r="E4300" t="s">
        <v>4728</v>
      </c>
      <c r="F4300" t="s">
        <v>4730</v>
      </c>
      <c r="G4300" t="s">
        <v>4731</v>
      </c>
      <c r="H4300">
        <v>86</v>
      </c>
      <c r="I4300">
        <v>0</v>
      </c>
      <c r="J4300" s="48">
        <v>233711</v>
      </c>
      <c r="K4300" s="48">
        <v>0</v>
      </c>
      <c r="L4300">
        <v>2717.57</v>
      </c>
      <c r="M4300" t="s">
        <v>17432</v>
      </c>
      <c r="N4300" s="58">
        <v>-3533.9949999999999</v>
      </c>
      <c r="O4300" s="48">
        <v>0</v>
      </c>
      <c r="P4300" s="63">
        <f t="shared" si="134"/>
        <v>233711</v>
      </c>
      <c r="Q4300" s="63">
        <f t="shared" si="135"/>
        <v>2717.5697674418607</v>
      </c>
    </row>
    <row r="4301" spans="1:17" x14ac:dyDescent="0.25">
      <c r="A4301" t="s">
        <v>17850</v>
      </c>
      <c r="B4301" t="s">
        <v>17851</v>
      </c>
      <c r="C4301" t="s">
        <v>17852</v>
      </c>
      <c r="D4301" t="s">
        <v>4727</v>
      </c>
      <c r="E4301" t="s">
        <v>4728</v>
      </c>
      <c r="F4301" t="s">
        <v>4732</v>
      </c>
      <c r="G4301" t="s">
        <v>4733</v>
      </c>
      <c r="H4301">
        <v>101</v>
      </c>
      <c r="I4301">
        <v>0</v>
      </c>
      <c r="J4301" s="48">
        <v>291062</v>
      </c>
      <c r="K4301" s="48">
        <v>0</v>
      </c>
      <c r="L4301">
        <v>2881.8</v>
      </c>
      <c r="M4301" t="s">
        <v>17432</v>
      </c>
      <c r="N4301" s="58">
        <v>-4401.2093999999997</v>
      </c>
      <c r="O4301" s="48">
        <v>0</v>
      </c>
      <c r="P4301" s="63">
        <f t="shared" si="134"/>
        <v>291062</v>
      </c>
      <c r="Q4301" s="63">
        <f t="shared" si="135"/>
        <v>2881.8019801980199</v>
      </c>
    </row>
    <row r="4302" spans="1:17" x14ac:dyDescent="0.25">
      <c r="A4302" t="s">
        <v>17850</v>
      </c>
      <c r="B4302" t="s">
        <v>17851</v>
      </c>
      <c r="C4302" t="s">
        <v>17852</v>
      </c>
      <c r="D4302" t="s">
        <v>4727</v>
      </c>
      <c r="E4302" t="s">
        <v>4728</v>
      </c>
      <c r="F4302" t="s">
        <v>4734</v>
      </c>
      <c r="G4302" t="s">
        <v>4735</v>
      </c>
      <c r="H4302">
        <v>59</v>
      </c>
      <c r="I4302">
        <v>0</v>
      </c>
      <c r="J4302" s="48">
        <v>158190</v>
      </c>
      <c r="K4302" s="48">
        <v>0</v>
      </c>
      <c r="L4302">
        <v>2681.19</v>
      </c>
      <c r="M4302" t="s">
        <v>17432</v>
      </c>
      <c r="N4302" s="58">
        <v>-2392.0264000000002</v>
      </c>
      <c r="O4302" s="48">
        <v>0</v>
      </c>
      <c r="P4302" s="63">
        <f t="shared" si="134"/>
        <v>158190</v>
      </c>
      <c r="Q4302" s="63">
        <f t="shared" si="135"/>
        <v>2681.1864406779659</v>
      </c>
    </row>
    <row r="4303" spans="1:17" x14ac:dyDescent="0.25">
      <c r="A4303" t="s">
        <v>17850</v>
      </c>
      <c r="B4303" t="s">
        <v>17851</v>
      </c>
      <c r="C4303" t="s">
        <v>17852</v>
      </c>
      <c r="D4303" t="s">
        <v>4727</v>
      </c>
      <c r="E4303" t="s">
        <v>4728</v>
      </c>
      <c r="F4303" t="s">
        <v>4736</v>
      </c>
      <c r="G4303" t="s">
        <v>4737</v>
      </c>
      <c r="H4303">
        <v>90</v>
      </c>
      <c r="I4303">
        <v>0</v>
      </c>
      <c r="J4303" s="48">
        <v>295548</v>
      </c>
      <c r="K4303" s="48">
        <v>0</v>
      </c>
      <c r="L4303">
        <v>3283.87</v>
      </c>
      <c r="M4303" t="s">
        <v>17432</v>
      </c>
      <c r="N4303" s="58">
        <v>-4469.0349999999999</v>
      </c>
      <c r="O4303" s="48">
        <v>0</v>
      </c>
      <c r="P4303" s="63">
        <f t="shared" si="134"/>
        <v>295548</v>
      </c>
      <c r="Q4303" s="63">
        <f t="shared" si="135"/>
        <v>3283.8666666666668</v>
      </c>
    </row>
    <row r="4304" spans="1:17" x14ac:dyDescent="0.25">
      <c r="A4304" t="s">
        <v>17850</v>
      </c>
      <c r="B4304" t="s">
        <v>17851</v>
      </c>
      <c r="C4304" t="s">
        <v>17852</v>
      </c>
      <c r="D4304" t="s">
        <v>4727</v>
      </c>
      <c r="E4304" t="s">
        <v>4728</v>
      </c>
      <c r="F4304" t="s">
        <v>4738</v>
      </c>
      <c r="G4304" t="s">
        <v>4739</v>
      </c>
      <c r="H4304">
        <v>89</v>
      </c>
      <c r="I4304">
        <v>0</v>
      </c>
      <c r="J4304" s="48">
        <v>293179</v>
      </c>
      <c r="K4304" s="48">
        <v>0</v>
      </c>
      <c r="L4304">
        <v>3294.15</v>
      </c>
      <c r="M4304" t="s">
        <v>17432</v>
      </c>
      <c r="N4304" s="58">
        <v>-4433.2241999999997</v>
      </c>
      <c r="O4304" s="48">
        <v>0</v>
      </c>
      <c r="P4304" s="63">
        <f t="shared" si="134"/>
        <v>293179</v>
      </c>
      <c r="Q4304" s="63">
        <f t="shared" si="135"/>
        <v>3294.1460674157302</v>
      </c>
    </row>
    <row r="4305" spans="1:17" x14ac:dyDescent="0.25">
      <c r="A4305" t="s">
        <v>17850</v>
      </c>
      <c r="B4305" t="s">
        <v>17851</v>
      </c>
      <c r="C4305" t="s">
        <v>17852</v>
      </c>
      <c r="D4305" t="s">
        <v>4727</v>
      </c>
      <c r="E4305" t="s">
        <v>4728</v>
      </c>
      <c r="F4305" t="s">
        <v>4740</v>
      </c>
      <c r="G4305" t="s">
        <v>276</v>
      </c>
      <c r="H4305">
        <v>94</v>
      </c>
      <c r="I4305">
        <v>0</v>
      </c>
      <c r="J4305" s="48">
        <v>352637</v>
      </c>
      <c r="K4305" s="48">
        <v>0</v>
      </c>
      <c r="L4305">
        <v>3751.46</v>
      </c>
      <c r="M4305" t="s">
        <v>17432</v>
      </c>
      <c r="N4305" s="58">
        <v>-5332.2947999999997</v>
      </c>
      <c r="O4305" s="48">
        <v>0</v>
      </c>
      <c r="P4305" s="63">
        <f t="shared" si="134"/>
        <v>352637</v>
      </c>
      <c r="Q4305" s="63">
        <f t="shared" si="135"/>
        <v>3751.4574468085107</v>
      </c>
    </row>
    <row r="4306" spans="1:17" x14ac:dyDescent="0.25">
      <c r="A4306" t="s">
        <v>17850</v>
      </c>
      <c r="B4306" t="s">
        <v>17851</v>
      </c>
      <c r="C4306" t="s">
        <v>17852</v>
      </c>
      <c r="D4306" t="s">
        <v>4744</v>
      </c>
      <c r="E4306" t="s">
        <v>4745</v>
      </c>
      <c r="F4306" t="s">
        <v>4743</v>
      </c>
      <c r="G4306" t="s">
        <v>4746</v>
      </c>
      <c r="H4306">
        <v>361</v>
      </c>
      <c r="I4306">
        <v>0</v>
      </c>
      <c r="J4306" s="48">
        <v>1340611</v>
      </c>
      <c r="K4306" s="48">
        <v>0</v>
      </c>
      <c r="L4306">
        <v>3713.6</v>
      </c>
      <c r="M4306" t="s">
        <v>17428</v>
      </c>
      <c r="N4306" s="58">
        <v>63699.196300000003</v>
      </c>
      <c r="O4306" s="48">
        <v>2927.9962</v>
      </c>
      <c r="P4306" s="63">
        <f t="shared" si="134"/>
        <v>1340611</v>
      </c>
      <c r="Q4306" s="63">
        <f t="shared" si="135"/>
        <v>3713.6038781163434</v>
      </c>
    </row>
    <row r="4307" spans="1:17" x14ac:dyDescent="0.25">
      <c r="A4307" t="s">
        <v>17850</v>
      </c>
      <c r="B4307" t="s">
        <v>17851</v>
      </c>
      <c r="C4307" t="s">
        <v>17852</v>
      </c>
      <c r="D4307" t="s">
        <v>4744</v>
      </c>
      <c r="E4307" t="s">
        <v>4745</v>
      </c>
      <c r="F4307" t="s">
        <v>4747</v>
      </c>
      <c r="G4307" t="s">
        <v>4748</v>
      </c>
      <c r="H4307">
        <v>396</v>
      </c>
      <c r="I4307">
        <v>0</v>
      </c>
      <c r="J4307" s="48">
        <v>1226296</v>
      </c>
      <c r="K4307" s="48">
        <v>0</v>
      </c>
      <c r="L4307">
        <v>3096.71</v>
      </c>
      <c r="M4307" t="s">
        <v>17428</v>
      </c>
      <c r="N4307" s="58">
        <v>58267.501499999998</v>
      </c>
      <c r="O4307" s="48">
        <v>2678.3229999999999</v>
      </c>
      <c r="P4307" s="63">
        <f t="shared" si="134"/>
        <v>1226296</v>
      </c>
      <c r="Q4307" s="63">
        <f t="shared" si="135"/>
        <v>3096.7070707070707</v>
      </c>
    </row>
    <row r="4308" spans="1:17" x14ac:dyDescent="0.25">
      <c r="A4308" t="s">
        <v>17850</v>
      </c>
      <c r="B4308" t="s">
        <v>17851</v>
      </c>
      <c r="C4308" t="s">
        <v>17852</v>
      </c>
      <c r="D4308" t="s">
        <v>4744</v>
      </c>
      <c r="E4308" t="s">
        <v>4745</v>
      </c>
      <c r="F4308" t="s">
        <v>4749</v>
      </c>
      <c r="G4308" t="s">
        <v>4750</v>
      </c>
      <c r="H4308">
        <v>373</v>
      </c>
      <c r="I4308">
        <v>0</v>
      </c>
      <c r="J4308" s="48">
        <v>1315729</v>
      </c>
      <c r="K4308" s="48">
        <v>0</v>
      </c>
      <c r="L4308">
        <v>3527.42</v>
      </c>
      <c r="M4308" t="s">
        <v>17428</v>
      </c>
      <c r="N4308" s="58">
        <v>62516.8845</v>
      </c>
      <c r="O4308" s="48">
        <v>2873.6500999999998</v>
      </c>
      <c r="P4308" s="63">
        <f t="shared" si="134"/>
        <v>1315729</v>
      </c>
      <c r="Q4308" s="63">
        <f t="shared" si="135"/>
        <v>3527.4235924932977</v>
      </c>
    </row>
    <row r="4309" spans="1:17" x14ac:dyDescent="0.25">
      <c r="A4309" t="s">
        <v>17850</v>
      </c>
      <c r="B4309" t="s">
        <v>17851</v>
      </c>
      <c r="C4309" t="s">
        <v>17852</v>
      </c>
      <c r="D4309" t="s">
        <v>4744</v>
      </c>
      <c r="E4309" t="s">
        <v>4745</v>
      </c>
      <c r="F4309" t="s">
        <v>4751</v>
      </c>
      <c r="G4309" t="s">
        <v>4752</v>
      </c>
      <c r="H4309">
        <v>257</v>
      </c>
      <c r="I4309">
        <v>0</v>
      </c>
      <c r="J4309" s="48">
        <v>895923</v>
      </c>
      <c r="K4309" s="48">
        <v>0</v>
      </c>
      <c r="L4309">
        <v>3486.08</v>
      </c>
      <c r="M4309" t="s">
        <v>17428</v>
      </c>
      <c r="N4309" s="58">
        <v>42569.832499999997</v>
      </c>
      <c r="O4309" s="48">
        <v>1956.7642000000001</v>
      </c>
      <c r="P4309" s="63">
        <f t="shared" si="134"/>
        <v>895923</v>
      </c>
      <c r="Q4309" s="63">
        <f t="shared" si="135"/>
        <v>3486.0817120622569</v>
      </c>
    </row>
    <row r="4310" spans="1:17" x14ac:dyDescent="0.25">
      <c r="A4310" t="s">
        <v>17850</v>
      </c>
      <c r="B4310" t="s">
        <v>17851</v>
      </c>
      <c r="C4310" t="s">
        <v>17852</v>
      </c>
      <c r="D4310" t="s">
        <v>4744</v>
      </c>
      <c r="E4310" t="s">
        <v>4745</v>
      </c>
      <c r="F4310" t="s">
        <v>4753</v>
      </c>
      <c r="G4310" t="s">
        <v>4754</v>
      </c>
      <c r="H4310">
        <v>51</v>
      </c>
      <c r="I4310">
        <v>0</v>
      </c>
      <c r="J4310" s="48">
        <v>198820</v>
      </c>
      <c r="K4310" s="48">
        <v>0</v>
      </c>
      <c r="L4310">
        <v>3898.43</v>
      </c>
      <c r="M4310" t="s">
        <v>17428</v>
      </c>
      <c r="N4310" s="58">
        <v>9446.9704000000002</v>
      </c>
      <c r="O4310" s="48">
        <v>434.23930000000001</v>
      </c>
      <c r="P4310" s="63">
        <f t="shared" si="134"/>
        <v>198820</v>
      </c>
      <c r="Q4310" s="63">
        <f t="shared" si="135"/>
        <v>3898.4313725490197</v>
      </c>
    </row>
    <row r="4311" spans="1:17" x14ac:dyDescent="0.25">
      <c r="A4311" t="s">
        <v>17850</v>
      </c>
      <c r="B4311" t="s">
        <v>17851</v>
      </c>
      <c r="C4311" t="s">
        <v>17852</v>
      </c>
      <c r="D4311" t="s">
        <v>4756</v>
      </c>
      <c r="E4311" t="s">
        <v>4757</v>
      </c>
      <c r="F4311" t="s">
        <v>4755</v>
      </c>
      <c r="G4311" t="s">
        <v>4758</v>
      </c>
      <c r="H4311">
        <v>329</v>
      </c>
      <c r="I4311">
        <v>0</v>
      </c>
      <c r="J4311" s="48">
        <v>891393</v>
      </c>
      <c r="K4311" s="48">
        <v>0</v>
      </c>
      <c r="L4311">
        <v>2709.4</v>
      </c>
      <c r="M4311" t="s">
        <v>17432</v>
      </c>
      <c r="N4311" s="58">
        <v>-13478.935799999999</v>
      </c>
      <c r="O4311" s="48">
        <v>0</v>
      </c>
      <c r="P4311" s="63">
        <f t="shared" si="134"/>
        <v>891393</v>
      </c>
      <c r="Q4311" s="63">
        <f t="shared" si="135"/>
        <v>2709.4012158054711</v>
      </c>
    </row>
    <row r="4312" spans="1:17" x14ac:dyDescent="0.25">
      <c r="A4312" t="s">
        <v>17850</v>
      </c>
      <c r="B4312" t="s">
        <v>17851</v>
      </c>
      <c r="C4312" t="s">
        <v>17852</v>
      </c>
      <c r="D4312" t="s">
        <v>4756</v>
      </c>
      <c r="E4312" t="s">
        <v>4757</v>
      </c>
      <c r="F4312" t="s">
        <v>4759</v>
      </c>
      <c r="G4312" t="s">
        <v>4760</v>
      </c>
      <c r="H4312">
        <v>178</v>
      </c>
      <c r="I4312">
        <v>29</v>
      </c>
      <c r="J4312" s="48">
        <v>763968</v>
      </c>
      <c r="K4312" s="48">
        <v>107029</v>
      </c>
      <c r="L4312">
        <v>3690.67</v>
      </c>
      <c r="M4312" t="s">
        <v>17432</v>
      </c>
      <c r="N4312" s="58">
        <v>-11552.113300000001</v>
      </c>
      <c r="O4312" s="48">
        <v>0</v>
      </c>
      <c r="P4312" s="63">
        <f t="shared" si="134"/>
        <v>656939</v>
      </c>
      <c r="Q4312" s="63">
        <f t="shared" si="135"/>
        <v>3690.6685393258426</v>
      </c>
    </row>
    <row r="4313" spans="1:17" x14ac:dyDescent="0.25">
      <c r="A4313" t="s">
        <v>17850</v>
      </c>
      <c r="B4313" t="s">
        <v>17851</v>
      </c>
      <c r="C4313" t="s">
        <v>17852</v>
      </c>
      <c r="D4313" t="s">
        <v>4756</v>
      </c>
      <c r="E4313" t="s">
        <v>4757</v>
      </c>
      <c r="F4313" t="s">
        <v>4761</v>
      </c>
      <c r="G4313" t="s">
        <v>4762</v>
      </c>
      <c r="H4313">
        <v>139</v>
      </c>
      <c r="I4313">
        <v>0</v>
      </c>
      <c r="J4313" s="48">
        <v>442371</v>
      </c>
      <c r="K4313" s="48">
        <v>0</v>
      </c>
      <c r="L4313">
        <v>3182.53</v>
      </c>
      <c r="M4313" t="s">
        <v>17432</v>
      </c>
      <c r="N4313" s="58">
        <v>-6689.1736000000001</v>
      </c>
      <c r="O4313" s="48">
        <v>0</v>
      </c>
      <c r="P4313" s="63">
        <f t="shared" si="134"/>
        <v>442371</v>
      </c>
      <c r="Q4313" s="63">
        <f t="shared" si="135"/>
        <v>3182.5251798561153</v>
      </c>
    </row>
    <row r="4314" spans="1:17" x14ac:dyDescent="0.25">
      <c r="A4314" t="s">
        <v>17850</v>
      </c>
      <c r="B4314" t="s">
        <v>17851</v>
      </c>
      <c r="C4314" t="s">
        <v>17852</v>
      </c>
      <c r="D4314" t="s">
        <v>4764</v>
      </c>
      <c r="E4314" t="s">
        <v>4765</v>
      </c>
      <c r="F4314" t="s">
        <v>17859</v>
      </c>
      <c r="G4314" t="s">
        <v>17694</v>
      </c>
      <c r="H4314">
        <v>187</v>
      </c>
      <c r="I4314">
        <v>0</v>
      </c>
      <c r="J4314" s="48">
        <v>578666</v>
      </c>
      <c r="K4314" s="48">
        <v>0</v>
      </c>
      <c r="L4314">
        <v>3094.47</v>
      </c>
      <c r="M4314" t="s">
        <v>17432</v>
      </c>
      <c r="N4314" s="58">
        <v>-8750.1242999999995</v>
      </c>
      <c r="O4314" s="48">
        <v>0</v>
      </c>
      <c r="P4314" s="63">
        <f t="shared" si="134"/>
        <v>578666</v>
      </c>
      <c r="Q4314" s="63">
        <f t="shared" si="135"/>
        <v>3094.4705882352941</v>
      </c>
    </row>
    <row r="4315" spans="1:17" x14ac:dyDescent="0.25">
      <c r="A4315" t="s">
        <v>17850</v>
      </c>
      <c r="B4315" t="s">
        <v>17851</v>
      </c>
      <c r="C4315" t="s">
        <v>17852</v>
      </c>
      <c r="D4315" t="s">
        <v>4764</v>
      </c>
      <c r="E4315" t="s">
        <v>4765</v>
      </c>
      <c r="F4315" t="s">
        <v>17860</v>
      </c>
      <c r="G4315" t="s">
        <v>17861</v>
      </c>
      <c r="H4315">
        <v>179</v>
      </c>
      <c r="I4315">
        <v>0</v>
      </c>
      <c r="J4315" s="48">
        <v>551717</v>
      </c>
      <c r="K4315" s="48">
        <v>0</v>
      </c>
      <c r="L4315">
        <v>3082.22</v>
      </c>
      <c r="M4315" t="s">
        <v>17432</v>
      </c>
      <c r="N4315" s="58">
        <v>-8342.6285000000007</v>
      </c>
      <c r="O4315" s="48">
        <v>0</v>
      </c>
      <c r="P4315" s="63">
        <f t="shared" si="134"/>
        <v>551717</v>
      </c>
      <c r="Q4315" s="63">
        <f t="shared" si="135"/>
        <v>3082.2178770949722</v>
      </c>
    </row>
    <row r="4316" spans="1:17" x14ac:dyDescent="0.25">
      <c r="A4316" t="s">
        <v>17850</v>
      </c>
      <c r="B4316" t="s">
        <v>17851</v>
      </c>
      <c r="C4316" t="s">
        <v>17852</v>
      </c>
      <c r="D4316" t="s">
        <v>4764</v>
      </c>
      <c r="E4316" t="s">
        <v>4765</v>
      </c>
      <c r="F4316" t="s">
        <v>4763</v>
      </c>
      <c r="G4316" t="s">
        <v>4766</v>
      </c>
      <c r="H4316">
        <v>180</v>
      </c>
      <c r="I4316">
        <v>0</v>
      </c>
      <c r="J4316" s="48">
        <v>570919</v>
      </c>
      <c r="K4316" s="48">
        <v>0</v>
      </c>
      <c r="L4316">
        <v>3171.77</v>
      </c>
      <c r="M4316" t="s">
        <v>17432</v>
      </c>
      <c r="N4316" s="58">
        <v>-8632.9766999999993</v>
      </c>
      <c r="O4316" s="48">
        <v>0</v>
      </c>
      <c r="P4316" s="63">
        <f t="shared" si="134"/>
        <v>570919</v>
      </c>
      <c r="Q4316" s="63">
        <f t="shared" si="135"/>
        <v>3171.7722222222224</v>
      </c>
    </row>
    <row r="4317" spans="1:17" x14ac:dyDescent="0.25">
      <c r="A4317" t="s">
        <v>17850</v>
      </c>
      <c r="B4317" t="s">
        <v>17851</v>
      </c>
      <c r="C4317" t="s">
        <v>17852</v>
      </c>
      <c r="D4317" t="s">
        <v>4764</v>
      </c>
      <c r="E4317" t="s">
        <v>4765</v>
      </c>
      <c r="F4317" t="s">
        <v>18287</v>
      </c>
      <c r="G4317" t="s">
        <v>18288</v>
      </c>
      <c r="H4317">
        <v>124</v>
      </c>
      <c r="I4317">
        <v>0</v>
      </c>
      <c r="J4317" s="48">
        <v>347726</v>
      </c>
      <c r="K4317" s="48">
        <v>0</v>
      </c>
      <c r="L4317">
        <v>2804.24</v>
      </c>
      <c r="M4317" t="s">
        <v>17432</v>
      </c>
      <c r="N4317" s="58">
        <v>-5258.0393000000004</v>
      </c>
      <c r="O4317" s="48">
        <v>0</v>
      </c>
      <c r="P4317" s="63">
        <f t="shared" si="134"/>
        <v>347726</v>
      </c>
      <c r="Q4317" s="63">
        <f t="shared" si="135"/>
        <v>2804.2419354838707</v>
      </c>
    </row>
    <row r="4318" spans="1:17" x14ac:dyDescent="0.25">
      <c r="A4318" t="s">
        <v>17850</v>
      </c>
      <c r="B4318" t="s">
        <v>17851</v>
      </c>
      <c r="C4318" t="s">
        <v>17852</v>
      </c>
      <c r="D4318" t="s">
        <v>4764</v>
      </c>
      <c r="E4318" t="s">
        <v>4765</v>
      </c>
      <c r="F4318" t="s">
        <v>4767</v>
      </c>
      <c r="G4318" t="s">
        <v>4768</v>
      </c>
      <c r="H4318">
        <v>144</v>
      </c>
      <c r="I4318">
        <v>6</v>
      </c>
      <c r="J4318" s="48">
        <v>514081</v>
      </c>
      <c r="K4318" s="48">
        <v>20563</v>
      </c>
      <c r="L4318">
        <v>3427.21</v>
      </c>
      <c r="M4318" t="s">
        <v>17432</v>
      </c>
      <c r="N4318" s="58">
        <v>-7773.5194000000001</v>
      </c>
      <c r="O4318" s="48">
        <v>0</v>
      </c>
      <c r="P4318" s="63">
        <f t="shared" si="134"/>
        <v>493518</v>
      </c>
      <c r="Q4318" s="63">
        <f t="shared" si="135"/>
        <v>3427.2083333333335</v>
      </c>
    </row>
    <row r="4319" spans="1:17" x14ac:dyDescent="0.25">
      <c r="A4319" t="s">
        <v>17850</v>
      </c>
      <c r="B4319" t="s">
        <v>17851</v>
      </c>
      <c r="C4319" t="s">
        <v>17852</v>
      </c>
      <c r="D4319" t="s">
        <v>4764</v>
      </c>
      <c r="E4319" t="s">
        <v>4765</v>
      </c>
      <c r="F4319" t="s">
        <v>4769</v>
      </c>
      <c r="G4319" t="s">
        <v>4770</v>
      </c>
      <c r="H4319">
        <v>173</v>
      </c>
      <c r="I4319">
        <v>0</v>
      </c>
      <c r="J4319" s="48">
        <v>568586</v>
      </c>
      <c r="K4319" s="48">
        <v>0</v>
      </c>
      <c r="L4319">
        <v>3286.62</v>
      </c>
      <c r="M4319" t="s">
        <v>17432</v>
      </c>
      <c r="N4319" s="58">
        <v>-8597.7073</v>
      </c>
      <c r="O4319" s="48">
        <v>0</v>
      </c>
      <c r="P4319" s="63">
        <f t="shared" si="134"/>
        <v>568586</v>
      </c>
      <c r="Q4319" s="63">
        <f t="shared" si="135"/>
        <v>3286.6242774566472</v>
      </c>
    </row>
    <row r="4320" spans="1:17" x14ac:dyDescent="0.25">
      <c r="A4320" t="s">
        <v>17850</v>
      </c>
      <c r="B4320" t="s">
        <v>17851</v>
      </c>
      <c r="C4320" t="s">
        <v>17852</v>
      </c>
      <c r="D4320" t="s">
        <v>4764</v>
      </c>
      <c r="E4320" t="s">
        <v>4765</v>
      </c>
      <c r="F4320" t="s">
        <v>4771</v>
      </c>
      <c r="G4320" t="s">
        <v>4772</v>
      </c>
      <c r="H4320">
        <v>4</v>
      </c>
      <c r="I4320">
        <v>0</v>
      </c>
      <c r="J4320" s="48">
        <v>9445</v>
      </c>
      <c r="K4320" s="48">
        <v>0</v>
      </c>
      <c r="L4320">
        <v>2361.25</v>
      </c>
      <c r="M4320" t="s">
        <v>17432</v>
      </c>
      <c r="N4320" s="58">
        <v>-142.81479999999999</v>
      </c>
      <c r="O4320" s="48">
        <v>0</v>
      </c>
      <c r="P4320" s="63">
        <f t="shared" si="134"/>
        <v>9445</v>
      </c>
      <c r="Q4320" s="63">
        <f t="shared" si="135"/>
        <v>2361.25</v>
      </c>
    </row>
    <row r="4321" spans="1:17" x14ac:dyDescent="0.25">
      <c r="A4321" t="s">
        <v>17850</v>
      </c>
      <c r="B4321" t="s">
        <v>17851</v>
      </c>
      <c r="C4321" t="s">
        <v>17852</v>
      </c>
      <c r="D4321" t="s">
        <v>4774</v>
      </c>
      <c r="E4321" t="s">
        <v>4775</v>
      </c>
      <c r="F4321" t="s">
        <v>4773</v>
      </c>
      <c r="G4321" t="s">
        <v>4776</v>
      </c>
      <c r="H4321">
        <v>279</v>
      </c>
      <c r="I4321">
        <v>4</v>
      </c>
      <c r="J4321" s="48">
        <v>967344</v>
      </c>
      <c r="K4321" s="48">
        <v>13673</v>
      </c>
      <c r="L4321">
        <v>3418.18</v>
      </c>
      <c r="M4321" t="s">
        <v>17432</v>
      </c>
      <c r="N4321" s="58">
        <v>-14627.396199999999</v>
      </c>
      <c r="O4321" s="48">
        <v>0</v>
      </c>
      <c r="P4321" s="63">
        <f t="shared" si="134"/>
        <v>953671</v>
      </c>
      <c r="Q4321" s="63">
        <f t="shared" si="135"/>
        <v>3418.1756272401435</v>
      </c>
    </row>
    <row r="4322" spans="1:17" x14ac:dyDescent="0.25">
      <c r="A4322" t="s">
        <v>17850</v>
      </c>
      <c r="B4322" t="s">
        <v>17851</v>
      </c>
      <c r="C4322" t="s">
        <v>17852</v>
      </c>
      <c r="D4322" t="s">
        <v>4774</v>
      </c>
      <c r="E4322" t="s">
        <v>4775</v>
      </c>
      <c r="F4322" t="s">
        <v>4777</v>
      </c>
      <c r="G4322" t="s">
        <v>4778</v>
      </c>
      <c r="H4322">
        <v>192</v>
      </c>
      <c r="I4322">
        <v>0</v>
      </c>
      <c r="J4322" s="48">
        <v>692647</v>
      </c>
      <c r="K4322" s="48">
        <v>0</v>
      </c>
      <c r="L4322">
        <v>3607.54</v>
      </c>
      <c r="M4322" t="s">
        <v>17432</v>
      </c>
      <c r="N4322" s="58">
        <v>-10473.656000000001</v>
      </c>
      <c r="O4322" s="48">
        <v>0</v>
      </c>
      <c r="P4322" s="63">
        <f t="shared" si="134"/>
        <v>692647</v>
      </c>
      <c r="Q4322" s="63">
        <f t="shared" si="135"/>
        <v>3607.5364583333335</v>
      </c>
    </row>
    <row r="4323" spans="1:17" x14ac:dyDescent="0.25">
      <c r="A4323" t="s">
        <v>17850</v>
      </c>
      <c r="B4323" t="s">
        <v>17851</v>
      </c>
      <c r="C4323" t="s">
        <v>17852</v>
      </c>
      <c r="D4323" t="s">
        <v>4774</v>
      </c>
      <c r="E4323" t="s">
        <v>4775</v>
      </c>
      <c r="F4323" t="s">
        <v>4779</v>
      </c>
      <c r="G4323" t="s">
        <v>4780</v>
      </c>
      <c r="H4323">
        <v>203</v>
      </c>
      <c r="I4323">
        <v>0</v>
      </c>
      <c r="J4323" s="48">
        <v>740846</v>
      </c>
      <c r="K4323" s="48">
        <v>0</v>
      </c>
      <c r="L4323">
        <v>3649.49</v>
      </c>
      <c r="M4323" t="s">
        <v>17432</v>
      </c>
      <c r="N4323" s="58">
        <v>-11202.4755</v>
      </c>
      <c r="O4323" s="48">
        <v>0</v>
      </c>
      <c r="P4323" s="63">
        <f t="shared" si="134"/>
        <v>740846</v>
      </c>
      <c r="Q4323" s="63">
        <f t="shared" si="135"/>
        <v>3649.4876847290639</v>
      </c>
    </row>
    <row r="4324" spans="1:17" x14ac:dyDescent="0.25">
      <c r="A4324" t="s">
        <v>17850</v>
      </c>
      <c r="B4324" t="s">
        <v>17851</v>
      </c>
      <c r="C4324" t="s">
        <v>17852</v>
      </c>
      <c r="D4324" t="s">
        <v>4774</v>
      </c>
      <c r="E4324" t="s">
        <v>4775</v>
      </c>
      <c r="F4324" t="s">
        <v>4781</v>
      </c>
      <c r="G4324" t="s">
        <v>4782</v>
      </c>
      <c r="H4324">
        <v>185</v>
      </c>
      <c r="I4324">
        <v>4</v>
      </c>
      <c r="J4324" s="48">
        <v>665288</v>
      </c>
      <c r="K4324" s="48">
        <v>14080</v>
      </c>
      <c r="L4324">
        <v>3520.04</v>
      </c>
      <c r="M4324" t="s">
        <v>17432</v>
      </c>
      <c r="N4324" s="58">
        <v>-10059.9445</v>
      </c>
      <c r="O4324" s="48">
        <v>0</v>
      </c>
      <c r="P4324" s="63">
        <f t="shared" si="134"/>
        <v>651208</v>
      </c>
      <c r="Q4324" s="63">
        <f t="shared" si="135"/>
        <v>3520.0432432432431</v>
      </c>
    </row>
    <row r="4325" spans="1:17" x14ac:dyDescent="0.25">
      <c r="A4325" t="s">
        <v>17850</v>
      </c>
      <c r="B4325" t="s">
        <v>17851</v>
      </c>
      <c r="C4325" t="s">
        <v>17852</v>
      </c>
      <c r="D4325" t="s">
        <v>4774</v>
      </c>
      <c r="E4325" t="s">
        <v>4775</v>
      </c>
      <c r="F4325" t="s">
        <v>4783</v>
      </c>
      <c r="G4325" t="s">
        <v>4784</v>
      </c>
      <c r="H4325">
        <v>266</v>
      </c>
      <c r="I4325">
        <v>0</v>
      </c>
      <c r="J4325" s="48">
        <v>962268</v>
      </c>
      <c r="K4325" s="48">
        <v>0</v>
      </c>
      <c r="L4325">
        <v>3617.55</v>
      </c>
      <c r="M4325" t="s">
        <v>17432</v>
      </c>
      <c r="N4325" s="58">
        <v>-14550.6391</v>
      </c>
      <c r="O4325" s="48">
        <v>0</v>
      </c>
      <c r="P4325" s="63">
        <f t="shared" si="134"/>
        <v>962268</v>
      </c>
      <c r="Q4325" s="63">
        <f t="shared" si="135"/>
        <v>3617.5488721804513</v>
      </c>
    </row>
    <row r="4326" spans="1:17" x14ac:dyDescent="0.25">
      <c r="A4326" t="s">
        <v>17850</v>
      </c>
      <c r="B4326" t="s">
        <v>17851</v>
      </c>
      <c r="C4326" t="s">
        <v>17852</v>
      </c>
      <c r="D4326" t="s">
        <v>4774</v>
      </c>
      <c r="E4326" t="s">
        <v>4775</v>
      </c>
      <c r="F4326" t="s">
        <v>4785</v>
      </c>
      <c r="G4326" t="s">
        <v>4786</v>
      </c>
      <c r="H4326">
        <v>180</v>
      </c>
      <c r="I4326">
        <v>2</v>
      </c>
      <c r="J4326" s="48">
        <v>640281</v>
      </c>
      <c r="K4326" s="48">
        <v>7036</v>
      </c>
      <c r="L4326">
        <v>3518.03</v>
      </c>
      <c r="M4326" t="s">
        <v>17432</v>
      </c>
      <c r="N4326" s="58">
        <v>-9681.8171000000002</v>
      </c>
      <c r="O4326" s="48">
        <v>0</v>
      </c>
      <c r="P4326" s="63">
        <f t="shared" si="134"/>
        <v>633245</v>
      </c>
      <c r="Q4326" s="63">
        <f t="shared" si="135"/>
        <v>3518.0277777777778</v>
      </c>
    </row>
    <row r="4327" spans="1:17" x14ac:dyDescent="0.25">
      <c r="A4327" t="s">
        <v>17850</v>
      </c>
      <c r="B4327" t="s">
        <v>17851</v>
      </c>
      <c r="C4327" t="s">
        <v>17852</v>
      </c>
      <c r="D4327" t="s">
        <v>4774</v>
      </c>
      <c r="E4327" t="s">
        <v>4775</v>
      </c>
      <c r="F4327" t="s">
        <v>4787</v>
      </c>
      <c r="G4327" t="s">
        <v>308</v>
      </c>
      <c r="H4327">
        <v>219</v>
      </c>
      <c r="I4327">
        <v>0</v>
      </c>
      <c r="J4327" s="48">
        <v>716973</v>
      </c>
      <c r="K4327" s="48">
        <v>0</v>
      </c>
      <c r="L4327">
        <v>3273.85</v>
      </c>
      <c r="M4327" t="s">
        <v>17432</v>
      </c>
      <c r="N4327" s="58">
        <v>-10841.495699999999</v>
      </c>
      <c r="O4327" s="48">
        <v>0</v>
      </c>
      <c r="P4327" s="63">
        <f t="shared" si="134"/>
        <v>716973</v>
      </c>
      <c r="Q4327" s="63">
        <f t="shared" si="135"/>
        <v>3273.8493150684931</v>
      </c>
    </row>
    <row r="4328" spans="1:17" x14ac:dyDescent="0.25">
      <c r="A4328" t="s">
        <v>17850</v>
      </c>
      <c r="B4328" t="s">
        <v>17851</v>
      </c>
      <c r="C4328" t="s">
        <v>17852</v>
      </c>
      <c r="D4328" t="s">
        <v>4774</v>
      </c>
      <c r="E4328" t="s">
        <v>4775</v>
      </c>
      <c r="F4328" t="s">
        <v>4788</v>
      </c>
      <c r="G4328" t="s">
        <v>4789</v>
      </c>
      <c r="H4328">
        <v>312</v>
      </c>
      <c r="I4328">
        <v>28</v>
      </c>
      <c r="J4328" s="48">
        <v>1219057</v>
      </c>
      <c r="K4328" s="48">
        <v>100393</v>
      </c>
      <c r="L4328">
        <v>3585.46</v>
      </c>
      <c r="M4328" t="s">
        <v>17432</v>
      </c>
      <c r="N4328" s="58">
        <v>-18433.6011</v>
      </c>
      <c r="O4328" s="48">
        <v>0</v>
      </c>
      <c r="P4328" s="63">
        <f t="shared" si="134"/>
        <v>1118664</v>
      </c>
      <c r="Q4328" s="63">
        <f t="shared" si="135"/>
        <v>3585.4615384615386</v>
      </c>
    </row>
    <row r="4329" spans="1:17" x14ac:dyDescent="0.25">
      <c r="A4329" t="s">
        <v>17850</v>
      </c>
      <c r="B4329" t="s">
        <v>17851</v>
      </c>
      <c r="C4329" t="s">
        <v>17852</v>
      </c>
      <c r="D4329" t="s">
        <v>4774</v>
      </c>
      <c r="E4329" t="s">
        <v>4775</v>
      </c>
      <c r="F4329" t="s">
        <v>4790</v>
      </c>
      <c r="G4329" t="s">
        <v>4791</v>
      </c>
      <c r="H4329">
        <v>93</v>
      </c>
      <c r="I4329">
        <v>0</v>
      </c>
      <c r="J4329" s="48">
        <v>284208</v>
      </c>
      <c r="K4329" s="48">
        <v>0</v>
      </c>
      <c r="L4329">
        <v>3056</v>
      </c>
      <c r="M4329" t="s">
        <v>17432</v>
      </c>
      <c r="N4329" s="58">
        <v>-4297.5707000000002</v>
      </c>
      <c r="O4329" s="48">
        <v>0</v>
      </c>
      <c r="P4329" s="63">
        <f t="shared" si="134"/>
        <v>284208</v>
      </c>
      <c r="Q4329" s="63">
        <f t="shared" si="135"/>
        <v>3056</v>
      </c>
    </row>
    <row r="4330" spans="1:17" x14ac:dyDescent="0.25">
      <c r="A4330" t="s">
        <v>17850</v>
      </c>
      <c r="B4330" t="s">
        <v>17851</v>
      </c>
      <c r="C4330" t="s">
        <v>17852</v>
      </c>
      <c r="D4330" t="s">
        <v>4774</v>
      </c>
      <c r="E4330" t="s">
        <v>4775</v>
      </c>
      <c r="F4330" t="s">
        <v>4792</v>
      </c>
      <c r="G4330" t="s">
        <v>4793</v>
      </c>
      <c r="H4330">
        <v>122</v>
      </c>
      <c r="I4330">
        <v>1</v>
      </c>
      <c r="J4330" s="48">
        <v>384214</v>
      </c>
      <c r="K4330" s="48">
        <v>3124</v>
      </c>
      <c r="L4330">
        <v>3123.69</v>
      </c>
      <c r="M4330" t="s">
        <v>17432</v>
      </c>
      <c r="N4330" s="58">
        <v>-5809.7802000000001</v>
      </c>
      <c r="O4330" s="48">
        <v>0</v>
      </c>
      <c r="P4330" s="63">
        <f t="shared" si="134"/>
        <v>381090</v>
      </c>
      <c r="Q4330" s="63">
        <f t="shared" si="135"/>
        <v>3123.688524590164</v>
      </c>
    </row>
    <row r="4331" spans="1:17" x14ac:dyDescent="0.25">
      <c r="A4331" t="s">
        <v>17850</v>
      </c>
      <c r="B4331" t="s">
        <v>17851</v>
      </c>
      <c r="C4331" t="s">
        <v>17852</v>
      </c>
      <c r="D4331" t="s">
        <v>4774</v>
      </c>
      <c r="E4331" t="s">
        <v>4775</v>
      </c>
      <c r="F4331" t="s">
        <v>4794</v>
      </c>
      <c r="G4331" t="s">
        <v>4795</v>
      </c>
      <c r="H4331">
        <v>150</v>
      </c>
      <c r="I4331">
        <v>0</v>
      </c>
      <c r="J4331" s="48">
        <v>469729</v>
      </c>
      <c r="K4331" s="48">
        <v>0</v>
      </c>
      <c r="L4331">
        <v>3131.53</v>
      </c>
      <c r="M4331" t="s">
        <v>17432</v>
      </c>
      <c r="N4331" s="58">
        <v>-7102.8622999999998</v>
      </c>
      <c r="O4331" s="48">
        <v>0</v>
      </c>
      <c r="P4331" s="63">
        <f t="shared" si="134"/>
        <v>469729</v>
      </c>
      <c r="Q4331" s="63">
        <f t="shared" si="135"/>
        <v>3131.5266666666666</v>
      </c>
    </row>
    <row r="4332" spans="1:17" x14ac:dyDescent="0.25">
      <c r="A4332" t="s">
        <v>17850</v>
      </c>
      <c r="B4332" t="s">
        <v>17851</v>
      </c>
      <c r="C4332" t="s">
        <v>17852</v>
      </c>
      <c r="D4332" t="s">
        <v>4774</v>
      </c>
      <c r="E4332" t="s">
        <v>4775</v>
      </c>
      <c r="F4332" t="s">
        <v>4796</v>
      </c>
      <c r="G4332" t="s">
        <v>4797</v>
      </c>
      <c r="H4332">
        <v>170</v>
      </c>
      <c r="I4332">
        <v>0</v>
      </c>
      <c r="J4332" s="48">
        <v>511594</v>
      </c>
      <c r="K4332" s="48">
        <v>0</v>
      </c>
      <c r="L4332">
        <v>3009.38</v>
      </c>
      <c r="M4332" t="s">
        <v>17432</v>
      </c>
      <c r="N4332" s="58">
        <v>-7735.9089000000004</v>
      </c>
      <c r="O4332" s="48">
        <v>0</v>
      </c>
      <c r="P4332" s="63">
        <f t="shared" si="134"/>
        <v>511594</v>
      </c>
      <c r="Q4332" s="63">
        <f t="shared" si="135"/>
        <v>3009.3764705882354</v>
      </c>
    </row>
    <row r="4333" spans="1:17" x14ac:dyDescent="0.25">
      <c r="A4333" t="s">
        <v>17850</v>
      </c>
      <c r="B4333" t="s">
        <v>17851</v>
      </c>
      <c r="C4333" t="s">
        <v>17852</v>
      </c>
      <c r="D4333" t="s">
        <v>4799</v>
      </c>
      <c r="E4333" t="s">
        <v>4800</v>
      </c>
      <c r="F4333" t="s">
        <v>4798</v>
      </c>
      <c r="G4333" t="s">
        <v>4801</v>
      </c>
      <c r="H4333">
        <v>118</v>
      </c>
      <c r="I4333">
        <v>0</v>
      </c>
      <c r="J4333" s="48">
        <v>435491</v>
      </c>
      <c r="K4333" s="48">
        <v>0</v>
      </c>
      <c r="L4333">
        <v>3690.6</v>
      </c>
      <c r="M4333" t="s">
        <v>17428</v>
      </c>
      <c r="N4333" s="58">
        <v>20692.381399999998</v>
      </c>
      <c r="O4333" s="48">
        <v>951.14570000000003</v>
      </c>
      <c r="P4333" s="63">
        <f t="shared" si="134"/>
        <v>435491</v>
      </c>
      <c r="Q4333" s="63">
        <f t="shared" si="135"/>
        <v>3690.601694915254</v>
      </c>
    </row>
    <row r="4334" spans="1:17" x14ac:dyDescent="0.25">
      <c r="A4334" t="s">
        <v>17850</v>
      </c>
      <c r="B4334" t="s">
        <v>17851</v>
      </c>
      <c r="C4334" t="s">
        <v>17852</v>
      </c>
      <c r="D4334" t="s">
        <v>4799</v>
      </c>
      <c r="E4334" t="s">
        <v>4800</v>
      </c>
      <c r="F4334" t="s">
        <v>4802</v>
      </c>
      <c r="G4334" t="s">
        <v>4801</v>
      </c>
      <c r="H4334">
        <v>133</v>
      </c>
      <c r="I4334">
        <v>0</v>
      </c>
      <c r="J4334" s="48">
        <v>437607</v>
      </c>
      <c r="K4334" s="48">
        <v>0</v>
      </c>
      <c r="L4334">
        <v>3290.28</v>
      </c>
      <c r="M4334" t="s">
        <v>17428</v>
      </c>
      <c r="N4334" s="58">
        <v>20792.890100000001</v>
      </c>
      <c r="O4334" s="48">
        <v>955.76559999999995</v>
      </c>
      <c r="P4334" s="63">
        <f t="shared" si="134"/>
        <v>437607</v>
      </c>
      <c r="Q4334" s="63">
        <f t="shared" si="135"/>
        <v>3290.2781954887218</v>
      </c>
    </row>
    <row r="4335" spans="1:17" x14ac:dyDescent="0.25">
      <c r="A4335" t="s">
        <v>17850</v>
      </c>
      <c r="B4335" t="s">
        <v>17851</v>
      </c>
      <c r="C4335" t="s">
        <v>17852</v>
      </c>
      <c r="D4335" t="s">
        <v>4804</v>
      </c>
      <c r="E4335" t="s">
        <v>4805</v>
      </c>
      <c r="F4335" t="s">
        <v>4803</v>
      </c>
      <c r="G4335" t="s">
        <v>4806</v>
      </c>
      <c r="H4335">
        <v>262</v>
      </c>
      <c r="I4335">
        <v>0</v>
      </c>
      <c r="J4335" s="48">
        <v>699258</v>
      </c>
      <c r="K4335" s="48">
        <v>0</v>
      </c>
      <c r="L4335">
        <v>2668.92</v>
      </c>
      <c r="M4335" t="s">
        <v>17432</v>
      </c>
      <c r="N4335" s="58">
        <v>-10573.6214</v>
      </c>
      <c r="O4335" s="48">
        <v>0</v>
      </c>
      <c r="P4335" s="63">
        <f t="shared" si="134"/>
        <v>699258</v>
      </c>
      <c r="Q4335" s="63">
        <f t="shared" si="135"/>
        <v>2668.9236641221373</v>
      </c>
    </row>
    <row r="4336" spans="1:17" x14ac:dyDescent="0.25">
      <c r="A4336" t="s">
        <v>17850</v>
      </c>
      <c r="B4336" t="s">
        <v>17851</v>
      </c>
      <c r="C4336" t="s">
        <v>17852</v>
      </c>
      <c r="D4336" t="s">
        <v>4804</v>
      </c>
      <c r="E4336" t="s">
        <v>4805</v>
      </c>
      <c r="F4336" t="s">
        <v>4807</v>
      </c>
      <c r="G4336" t="s">
        <v>4808</v>
      </c>
      <c r="H4336">
        <v>122</v>
      </c>
      <c r="I4336">
        <v>0</v>
      </c>
      <c r="J4336" s="48">
        <v>395975</v>
      </c>
      <c r="K4336" s="48">
        <v>0</v>
      </c>
      <c r="L4336">
        <v>3245.7</v>
      </c>
      <c r="M4336" t="s">
        <v>17432</v>
      </c>
      <c r="N4336" s="58">
        <v>-5987.6225000000004</v>
      </c>
      <c r="O4336" s="48">
        <v>0</v>
      </c>
      <c r="P4336" s="63">
        <f t="shared" si="134"/>
        <v>395975</v>
      </c>
      <c r="Q4336" s="63">
        <f t="shared" si="135"/>
        <v>3245.6967213114754</v>
      </c>
    </row>
    <row r="4337" spans="1:17" x14ac:dyDescent="0.25">
      <c r="A4337" t="s">
        <v>17850</v>
      </c>
      <c r="B4337" t="s">
        <v>17851</v>
      </c>
      <c r="C4337" t="s">
        <v>17852</v>
      </c>
      <c r="D4337" t="s">
        <v>4804</v>
      </c>
      <c r="E4337" t="s">
        <v>4805</v>
      </c>
      <c r="F4337" t="s">
        <v>4809</v>
      </c>
      <c r="G4337" t="s">
        <v>4810</v>
      </c>
      <c r="H4337">
        <v>198</v>
      </c>
      <c r="I4337">
        <v>0</v>
      </c>
      <c r="J4337" s="48">
        <v>512876</v>
      </c>
      <c r="K4337" s="48">
        <v>0</v>
      </c>
      <c r="L4337">
        <v>2590.2800000000002</v>
      </c>
      <c r="M4337" t="s">
        <v>17432</v>
      </c>
      <c r="N4337" s="58">
        <v>-7755.3019000000004</v>
      </c>
      <c r="O4337" s="48">
        <v>0</v>
      </c>
      <c r="P4337" s="63">
        <f t="shared" si="134"/>
        <v>512876</v>
      </c>
      <c r="Q4337" s="63">
        <f t="shared" si="135"/>
        <v>2590.2828282828282</v>
      </c>
    </row>
    <row r="4338" spans="1:17" x14ac:dyDescent="0.25">
      <c r="A4338" t="s">
        <v>17850</v>
      </c>
      <c r="B4338" t="s">
        <v>17851</v>
      </c>
      <c r="C4338" t="s">
        <v>17852</v>
      </c>
      <c r="D4338" t="s">
        <v>4804</v>
      </c>
      <c r="E4338" t="s">
        <v>4805</v>
      </c>
      <c r="F4338" t="s">
        <v>4811</v>
      </c>
      <c r="G4338" t="s">
        <v>4812</v>
      </c>
      <c r="H4338">
        <v>132</v>
      </c>
      <c r="I4338">
        <v>0</v>
      </c>
      <c r="J4338" s="48">
        <v>427064</v>
      </c>
      <c r="K4338" s="48">
        <v>0</v>
      </c>
      <c r="L4338">
        <v>3235.33</v>
      </c>
      <c r="M4338" t="s">
        <v>17432</v>
      </c>
      <c r="N4338" s="58">
        <v>-6457.7246999999998</v>
      </c>
      <c r="O4338" s="48">
        <v>0</v>
      </c>
      <c r="P4338" s="63">
        <f t="shared" si="134"/>
        <v>427064</v>
      </c>
      <c r="Q4338" s="63">
        <f t="shared" si="135"/>
        <v>3235.3333333333335</v>
      </c>
    </row>
    <row r="4339" spans="1:17" x14ac:dyDescent="0.25">
      <c r="A4339" t="s">
        <v>17850</v>
      </c>
      <c r="B4339" t="s">
        <v>17851</v>
      </c>
      <c r="C4339" t="s">
        <v>17852</v>
      </c>
      <c r="D4339" t="s">
        <v>4814</v>
      </c>
      <c r="E4339" t="s">
        <v>4815</v>
      </c>
      <c r="F4339" t="s">
        <v>4813</v>
      </c>
      <c r="G4339" t="s">
        <v>4816</v>
      </c>
      <c r="H4339">
        <v>152</v>
      </c>
      <c r="I4339">
        <v>0</v>
      </c>
      <c r="J4339" s="48">
        <v>374757</v>
      </c>
      <c r="K4339" s="48">
        <v>0</v>
      </c>
      <c r="L4339">
        <v>2465.5100000000002</v>
      </c>
      <c r="M4339" t="s">
        <v>17432</v>
      </c>
      <c r="N4339" s="58">
        <v>-5666.7678999999998</v>
      </c>
      <c r="O4339" s="48">
        <v>0</v>
      </c>
      <c r="P4339" s="63">
        <f t="shared" si="134"/>
        <v>374757</v>
      </c>
      <c r="Q4339" s="63">
        <f t="shared" si="135"/>
        <v>2465.5065789473683</v>
      </c>
    </row>
    <row r="4340" spans="1:17" x14ac:dyDescent="0.25">
      <c r="A4340" t="s">
        <v>17850</v>
      </c>
      <c r="B4340" t="s">
        <v>17851</v>
      </c>
      <c r="C4340" t="s">
        <v>17852</v>
      </c>
      <c r="D4340" t="s">
        <v>4814</v>
      </c>
      <c r="E4340" t="s">
        <v>4815</v>
      </c>
      <c r="F4340" t="s">
        <v>4817</v>
      </c>
      <c r="G4340" t="s">
        <v>4818</v>
      </c>
      <c r="H4340">
        <v>177</v>
      </c>
      <c r="I4340">
        <v>0</v>
      </c>
      <c r="J4340" s="48">
        <v>504743</v>
      </c>
      <c r="K4340" s="48">
        <v>0</v>
      </c>
      <c r="L4340">
        <v>2851.66</v>
      </c>
      <c r="M4340" t="s">
        <v>17432</v>
      </c>
      <c r="N4340" s="58">
        <v>-7632.3184000000001</v>
      </c>
      <c r="O4340" s="48">
        <v>0</v>
      </c>
      <c r="P4340" s="63">
        <f t="shared" si="134"/>
        <v>504743</v>
      </c>
      <c r="Q4340" s="63">
        <f t="shared" si="135"/>
        <v>2851.6553672316386</v>
      </c>
    </row>
    <row r="4341" spans="1:17" x14ac:dyDescent="0.25">
      <c r="A4341" t="s">
        <v>17850</v>
      </c>
      <c r="B4341" t="s">
        <v>17851</v>
      </c>
      <c r="C4341" t="s">
        <v>17852</v>
      </c>
      <c r="D4341" t="s">
        <v>4814</v>
      </c>
      <c r="E4341" t="s">
        <v>4815</v>
      </c>
      <c r="F4341" t="s">
        <v>4819</v>
      </c>
      <c r="G4341" t="s">
        <v>4820</v>
      </c>
      <c r="H4341">
        <v>166</v>
      </c>
      <c r="I4341">
        <v>0</v>
      </c>
      <c r="J4341" s="48">
        <v>483429</v>
      </c>
      <c r="K4341" s="48">
        <v>0</v>
      </c>
      <c r="L4341">
        <v>2912.22</v>
      </c>
      <c r="M4341" t="s">
        <v>17432</v>
      </c>
      <c r="N4341" s="58">
        <v>-7310.0325000000003</v>
      </c>
      <c r="O4341" s="48">
        <v>0</v>
      </c>
      <c r="P4341" s="63">
        <f t="shared" si="134"/>
        <v>483429</v>
      </c>
      <c r="Q4341" s="63">
        <f t="shared" si="135"/>
        <v>2912.2228915662649</v>
      </c>
    </row>
    <row r="4342" spans="1:17" x14ac:dyDescent="0.25">
      <c r="A4342" t="s">
        <v>17850</v>
      </c>
      <c r="B4342" t="s">
        <v>17851</v>
      </c>
      <c r="C4342" t="s">
        <v>17852</v>
      </c>
      <c r="D4342" t="s">
        <v>4814</v>
      </c>
      <c r="E4342" t="s">
        <v>4815</v>
      </c>
      <c r="F4342" t="s">
        <v>4821</v>
      </c>
      <c r="G4342" t="s">
        <v>4822</v>
      </c>
      <c r="H4342">
        <v>162</v>
      </c>
      <c r="I4342">
        <v>0</v>
      </c>
      <c r="J4342" s="48">
        <v>475436</v>
      </c>
      <c r="K4342" s="48">
        <v>0</v>
      </c>
      <c r="L4342">
        <v>2934.79</v>
      </c>
      <c r="M4342" t="s">
        <v>17432</v>
      </c>
      <c r="N4342" s="58">
        <v>-7189.1584000000003</v>
      </c>
      <c r="O4342" s="48">
        <v>0</v>
      </c>
      <c r="P4342" s="63">
        <f t="shared" si="134"/>
        <v>475436</v>
      </c>
      <c r="Q4342" s="63">
        <f t="shared" si="135"/>
        <v>2934.7901234567903</v>
      </c>
    </row>
    <row r="4343" spans="1:17" x14ac:dyDescent="0.25">
      <c r="A4343" t="s">
        <v>17850</v>
      </c>
      <c r="B4343" t="s">
        <v>17851</v>
      </c>
      <c r="C4343" t="s">
        <v>17852</v>
      </c>
      <c r="D4343" t="s">
        <v>4814</v>
      </c>
      <c r="E4343" t="s">
        <v>4815</v>
      </c>
      <c r="F4343" t="s">
        <v>4823</v>
      </c>
      <c r="G4343" t="s">
        <v>4824</v>
      </c>
      <c r="H4343">
        <v>40</v>
      </c>
      <c r="I4343">
        <v>0</v>
      </c>
      <c r="J4343" s="48">
        <v>94479</v>
      </c>
      <c r="K4343" s="48">
        <v>0</v>
      </c>
      <c r="L4343">
        <v>2361.98</v>
      </c>
      <c r="M4343" t="s">
        <v>17432</v>
      </c>
      <c r="N4343" s="58">
        <v>-1428.6315</v>
      </c>
      <c r="O4343" s="48">
        <v>0</v>
      </c>
      <c r="P4343" s="63">
        <f t="shared" si="134"/>
        <v>94479</v>
      </c>
      <c r="Q4343" s="63">
        <f t="shared" si="135"/>
        <v>2361.9749999999999</v>
      </c>
    </row>
    <row r="4344" spans="1:17" x14ac:dyDescent="0.25">
      <c r="A4344" t="s">
        <v>17850</v>
      </c>
      <c r="B4344" t="s">
        <v>17851</v>
      </c>
      <c r="C4344" t="s">
        <v>17852</v>
      </c>
      <c r="D4344" t="s">
        <v>4814</v>
      </c>
      <c r="E4344" t="s">
        <v>4815</v>
      </c>
      <c r="F4344" t="s">
        <v>4825</v>
      </c>
      <c r="G4344" t="s">
        <v>4826</v>
      </c>
      <c r="H4344">
        <v>68</v>
      </c>
      <c r="I4344">
        <v>0</v>
      </c>
      <c r="J4344" s="48">
        <v>142912</v>
      </c>
      <c r="K4344" s="48">
        <v>0</v>
      </c>
      <c r="L4344">
        <v>2101.65</v>
      </c>
      <c r="M4344" t="s">
        <v>17432</v>
      </c>
      <c r="N4344" s="58">
        <v>-2160.9971</v>
      </c>
      <c r="O4344" s="48">
        <v>0</v>
      </c>
      <c r="P4344" s="63">
        <f t="shared" si="134"/>
        <v>142912</v>
      </c>
      <c r="Q4344" s="63">
        <f t="shared" si="135"/>
        <v>2101.6470588235293</v>
      </c>
    </row>
    <row r="4345" spans="1:17" x14ac:dyDescent="0.25">
      <c r="A4345" t="s">
        <v>17850</v>
      </c>
      <c r="B4345" t="s">
        <v>17851</v>
      </c>
      <c r="C4345" t="s">
        <v>17852</v>
      </c>
      <c r="D4345" t="s">
        <v>4814</v>
      </c>
      <c r="E4345" t="s">
        <v>4815</v>
      </c>
      <c r="F4345" t="s">
        <v>4827</v>
      </c>
      <c r="G4345" t="s">
        <v>4828</v>
      </c>
      <c r="H4345">
        <v>24</v>
      </c>
      <c r="I4345">
        <v>0</v>
      </c>
      <c r="J4345" s="48">
        <v>60103</v>
      </c>
      <c r="K4345" s="48">
        <v>0</v>
      </c>
      <c r="L4345">
        <v>2504.29</v>
      </c>
      <c r="M4345" t="s">
        <v>17432</v>
      </c>
      <c r="N4345" s="58">
        <v>-908.83349999999996</v>
      </c>
      <c r="O4345" s="48">
        <v>0</v>
      </c>
      <c r="P4345" s="63">
        <f t="shared" si="134"/>
        <v>60103</v>
      </c>
      <c r="Q4345" s="63">
        <f t="shared" si="135"/>
        <v>2504.2916666666665</v>
      </c>
    </row>
    <row r="4346" spans="1:17" x14ac:dyDescent="0.25">
      <c r="A4346" t="s">
        <v>17850</v>
      </c>
      <c r="B4346" t="s">
        <v>17851</v>
      </c>
      <c r="C4346" t="s">
        <v>17852</v>
      </c>
      <c r="D4346" t="s">
        <v>4830</v>
      </c>
      <c r="E4346" t="s">
        <v>4831</v>
      </c>
      <c r="F4346" t="s">
        <v>4829</v>
      </c>
      <c r="G4346" t="s">
        <v>4832</v>
      </c>
      <c r="H4346">
        <v>80</v>
      </c>
      <c r="I4346">
        <v>0</v>
      </c>
      <c r="J4346" s="48">
        <v>246041</v>
      </c>
      <c r="K4346" s="48">
        <v>0</v>
      </c>
      <c r="L4346">
        <v>3075.51</v>
      </c>
      <c r="M4346" t="s">
        <v>17432</v>
      </c>
      <c r="N4346" s="58">
        <v>-3720.4375</v>
      </c>
      <c r="O4346" s="48">
        <v>0</v>
      </c>
      <c r="P4346" s="63">
        <f t="shared" si="134"/>
        <v>246041</v>
      </c>
      <c r="Q4346" s="63">
        <f t="shared" si="135"/>
        <v>3075.5124999999998</v>
      </c>
    </row>
    <row r="4347" spans="1:17" x14ac:dyDescent="0.25">
      <c r="A4347" t="s">
        <v>17850</v>
      </c>
      <c r="B4347" t="s">
        <v>17851</v>
      </c>
      <c r="C4347" t="s">
        <v>17852</v>
      </c>
      <c r="D4347" t="s">
        <v>4830</v>
      </c>
      <c r="E4347" t="s">
        <v>4831</v>
      </c>
      <c r="F4347" t="s">
        <v>4833</v>
      </c>
      <c r="G4347" t="s">
        <v>4834</v>
      </c>
      <c r="H4347">
        <v>146</v>
      </c>
      <c r="I4347">
        <v>0</v>
      </c>
      <c r="J4347" s="48">
        <v>477167</v>
      </c>
      <c r="K4347" s="48">
        <v>0</v>
      </c>
      <c r="L4347">
        <v>3268.27</v>
      </c>
      <c r="M4347" t="s">
        <v>17432</v>
      </c>
      <c r="N4347" s="58">
        <v>-7215.3428000000004</v>
      </c>
      <c r="O4347" s="48">
        <v>0</v>
      </c>
      <c r="P4347" s="63">
        <f t="shared" si="134"/>
        <v>477167</v>
      </c>
      <c r="Q4347" s="63">
        <f t="shared" si="135"/>
        <v>3268.2671232876714</v>
      </c>
    </row>
    <row r="4348" spans="1:17" x14ac:dyDescent="0.25">
      <c r="A4348" t="s">
        <v>17850</v>
      </c>
      <c r="B4348" t="s">
        <v>17851</v>
      </c>
      <c r="C4348" t="s">
        <v>17852</v>
      </c>
      <c r="D4348" t="s">
        <v>4830</v>
      </c>
      <c r="E4348" t="s">
        <v>4831</v>
      </c>
      <c r="F4348" t="s">
        <v>4835</v>
      </c>
      <c r="G4348" t="s">
        <v>4836</v>
      </c>
      <c r="H4348">
        <v>135</v>
      </c>
      <c r="I4348">
        <v>0</v>
      </c>
      <c r="J4348" s="48">
        <v>389240</v>
      </c>
      <c r="K4348" s="48">
        <v>0</v>
      </c>
      <c r="L4348">
        <v>2883.26</v>
      </c>
      <c r="M4348" t="s">
        <v>17432</v>
      </c>
      <c r="N4348" s="58">
        <v>-5885.7821000000004</v>
      </c>
      <c r="O4348" s="48">
        <v>0</v>
      </c>
      <c r="P4348" s="63">
        <f t="shared" si="134"/>
        <v>389240</v>
      </c>
      <c r="Q4348" s="63">
        <f t="shared" si="135"/>
        <v>2883.2592592592591</v>
      </c>
    </row>
    <row r="4349" spans="1:17" x14ac:dyDescent="0.25">
      <c r="A4349" t="s">
        <v>17850</v>
      </c>
      <c r="B4349" t="s">
        <v>17851</v>
      </c>
      <c r="C4349" t="s">
        <v>17852</v>
      </c>
      <c r="D4349" t="s">
        <v>4838</v>
      </c>
      <c r="E4349" t="s">
        <v>4839</v>
      </c>
      <c r="F4349" t="s">
        <v>4837</v>
      </c>
      <c r="G4349" t="s">
        <v>4839</v>
      </c>
      <c r="H4349">
        <v>100</v>
      </c>
      <c r="I4349">
        <v>0</v>
      </c>
      <c r="J4349" s="48">
        <v>235515</v>
      </c>
      <c r="K4349" s="48">
        <v>0</v>
      </c>
      <c r="L4349">
        <v>2355.15</v>
      </c>
      <c r="M4349" t="s">
        <v>17428</v>
      </c>
      <c r="N4349" s="58">
        <v>11190.527700000001</v>
      </c>
      <c r="O4349" s="48">
        <v>514.3836</v>
      </c>
      <c r="P4349" s="63">
        <f t="shared" si="134"/>
        <v>235515</v>
      </c>
      <c r="Q4349" s="63">
        <f t="shared" si="135"/>
        <v>2355.15</v>
      </c>
    </row>
    <row r="4350" spans="1:17" x14ac:dyDescent="0.25">
      <c r="A4350" t="s">
        <v>17850</v>
      </c>
      <c r="B4350" t="s">
        <v>17851</v>
      </c>
      <c r="C4350" t="s">
        <v>17852</v>
      </c>
      <c r="D4350" t="s">
        <v>4841</v>
      </c>
      <c r="E4350" t="s">
        <v>4842</v>
      </c>
      <c r="F4350" t="s">
        <v>4840</v>
      </c>
      <c r="G4350" t="s">
        <v>4843</v>
      </c>
      <c r="H4350">
        <v>130</v>
      </c>
      <c r="I4350">
        <v>0</v>
      </c>
      <c r="J4350" s="48">
        <v>384807</v>
      </c>
      <c r="K4350" s="48">
        <v>0</v>
      </c>
      <c r="L4350">
        <v>2960.05</v>
      </c>
      <c r="M4350" t="s">
        <v>17432</v>
      </c>
      <c r="N4350" s="58">
        <v>-5818.7439999999997</v>
      </c>
      <c r="O4350" s="48">
        <v>0</v>
      </c>
      <c r="P4350" s="63">
        <f t="shared" si="134"/>
        <v>384807</v>
      </c>
      <c r="Q4350" s="63">
        <f t="shared" si="135"/>
        <v>2960.0538461538463</v>
      </c>
    </row>
    <row r="4351" spans="1:17" x14ac:dyDescent="0.25">
      <c r="A4351" t="s">
        <v>17850</v>
      </c>
      <c r="B4351" t="s">
        <v>17851</v>
      </c>
      <c r="C4351" t="s">
        <v>17852</v>
      </c>
      <c r="D4351" t="s">
        <v>4841</v>
      </c>
      <c r="E4351" t="s">
        <v>4842</v>
      </c>
      <c r="F4351" t="s">
        <v>4844</v>
      </c>
      <c r="G4351" t="s">
        <v>4845</v>
      </c>
      <c r="H4351">
        <v>50</v>
      </c>
      <c r="I4351">
        <v>0</v>
      </c>
      <c r="J4351" s="48">
        <v>152344</v>
      </c>
      <c r="K4351" s="48">
        <v>0</v>
      </c>
      <c r="L4351">
        <v>3046.88</v>
      </c>
      <c r="M4351" t="s">
        <v>17432</v>
      </c>
      <c r="N4351" s="58">
        <v>-2303.6185</v>
      </c>
      <c r="O4351" s="48">
        <v>0</v>
      </c>
      <c r="P4351" s="63">
        <f t="shared" si="134"/>
        <v>152344</v>
      </c>
      <c r="Q4351" s="63">
        <f t="shared" si="135"/>
        <v>3046.88</v>
      </c>
    </row>
    <row r="4352" spans="1:17" x14ac:dyDescent="0.25">
      <c r="A4352" t="s">
        <v>17850</v>
      </c>
      <c r="B4352" t="s">
        <v>17851</v>
      </c>
      <c r="C4352" t="s">
        <v>17852</v>
      </c>
      <c r="D4352" t="s">
        <v>4841</v>
      </c>
      <c r="E4352" t="s">
        <v>4842</v>
      </c>
      <c r="F4352" t="s">
        <v>4846</v>
      </c>
      <c r="G4352" t="s">
        <v>4847</v>
      </c>
      <c r="H4352">
        <v>95</v>
      </c>
      <c r="I4352">
        <v>0</v>
      </c>
      <c r="J4352" s="48">
        <v>284392</v>
      </c>
      <c r="K4352" s="48">
        <v>0</v>
      </c>
      <c r="L4352">
        <v>2993.6</v>
      </c>
      <c r="M4352" t="s">
        <v>17432</v>
      </c>
      <c r="N4352" s="58">
        <v>-4300.3541999999998</v>
      </c>
      <c r="O4352" s="48">
        <v>0</v>
      </c>
      <c r="P4352" s="63">
        <f t="shared" si="134"/>
        <v>284392</v>
      </c>
      <c r="Q4352" s="63">
        <f t="shared" si="135"/>
        <v>2993.6</v>
      </c>
    </row>
    <row r="4353" spans="1:17" x14ac:dyDescent="0.25">
      <c r="A4353" t="s">
        <v>17850</v>
      </c>
      <c r="B4353" t="s">
        <v>17851</v>
      </c>
      <c r="C4353" t="s">
        <v>17852</v>
      </c>
      <c r="D4353" t="s">
        <v>4841</v>
      </c>
      <c r="E4353" t="s">
        <v>4842</v>
      </c>
      <c r="F4353" t="s">
        <v>4848</v>
      </c>
      <c r="G4353" t="s">
        <v>4843</v>
      </c>
      <c r="H4353">
        <v>112</v>
      </c>
      <c r="I4353">
        <v>0</v>
      </c>
      <c r="J4353" s="48">
        <v>397989</v>
      </c>
      <c r="K4353" s="48">
        <v>0</v>
      </c>
      <c r="L4353">
        <v>3553.47</v>
      </c>
      <c r="M4353" t="s">
        <v>17432</v>
      </c>
      <c r="N4353" s="58">
        <v>-6018.0700999999999</v>
      </c>
      <c r="O4353" s="48">
        <v>0</v>
      </c>
      <c r="P4353" s="63">
        <f t="shared" si="134"/>
        <v>397989</v>
      </c>
      <c r="Q4353" s="63">
        <f t="shared" si="135"/>
        <v>3553.4732142857142</v>
      </c>
    </row>
    <row r="4354" spans="1:17" x14ac:dyDescent="0.25">
      <c r="A4354" t="s">
        <v>17850</v>
      </c>
      <c r="B4354" t="s">
        <v>17851</v>
      </c>
      <c r="C4354" t="s">
        <v>17852</v>
      </c>
      <c r="D4354" t="s">
        <v>17862</v>
      </c>
      <c r="E4354" t="s">
        <v>17863</v>
      </c>
      <c r="F4354" t="s">
        <v>17864</v>
      </c>
      <c r="G4354" t="s">
        <v>296</v>
      </c>
      <c r="H4354">
        <v>25</v>
      </c>
      <c r="I4354">
        <v>0</v>
      </c>
      <c r="J4354" s="48">
        <v>43835</v>
      </c>
      <c r="K4354" s="48">
        <v>0</v>
      </c>
      <c r="L4354">
        <v>1753.4</v>
      </c>
      <c r="M4354" t="s">
        <v>17432</v>
      </c>
      <c r="N4354" s="58">
        <v>-662.83109999999999</v>
      </c>
      <c r="O4354" s="48">
        <v>0</v>
      </c>
      <c r="P4354" s="63">
        <f t="shared" si="134"/>
        <v>43835</v>
      </c>
      <c r="Q4354" s="63">
        <f t="shared" si="135"/>
        <v>1753.4</v>
      </c>
    </row>
    <row r="4355" spans="1:17" x14ac:dyDescent="0.25">
      <c r="A4355" t="s">
        <v>17850</v>
      </c>
      <c r="B4355" t="s">
        <v>17851</v>
      </c>
      <c r="C4355" t="s">
        <v>17852</v>
      </c>
      <c r="D4355" t="s">
        <v>4850</v>
      </c>
      <c r="E4355" t="s">
        <v>4851</v>
      </c>
      <c r="F4355" t="s">
        <v>4849</v>
      </c>
      <c r="G4355" t="s">
        <v>4852</v>
      </c>
      <c r="H4355">
        <v>127</v>
      </c>
      <c r="I4355">
        <v>0</v>
      </c>
      <c r="J4355" s="48">
        <v>321688</v>
      </c>
      <c r="K4355" s="48">
        <v>0</v>
      </c>
      <c r="L4355">
        <v>2532.98</v>
      </c>
      <c r="M4355" t="s">
        <v>17432</v>
      </c>
      <c r="N4355" s="58">
        <v>-4864.3127000000004</v>
      </c>
      <c r="O4355" s="48">
        <v>0</v>
      </c>
      <c r="P4355" s="63">
        <f t="shared" si="134"/>
        <v>321688</v>
      </c>
      <c r="Q4355" s="63">
        <f t="shared" si="135"/>
        <v>2532.9763779527557</v>
      </c>
    </row>
    <row r="4356" spans="1:17" x14ac:dyDescent="0.25">
      <c r="A4356" t="s">
        <v>17850</v>
      </c>
      <c r="B4356" t="s">
        <v>17851</v>
      </c>
      <c r="C4356" t="s">
        <v>17852</v>
      </c>
      <c r="D4356" t="s">
        <v>4850</v>
      </c>
      <c r="E4356" t="s">
        <v>4851</v>
      </c>
      <c r="F4356" t="s">
        <v>4853</v>
      </c>
      <c r="G4356" t="s">
        <v>4854</v>
      </c>
      <c r="H4356">
        <v>224</v>
      </c>
      <c r="I4356">
        <v>0</v>
      </c>
      <c r="J4356" s="48">
        <v>700668</v>
      </c>
      <c r="K4356" s="48">
        <v>0</v>
      </c>
      <c r="L4356">
        <v>3127.98</v>
      </c>
      <c r="M4356" t="s">
        <v>17432</v>
      </c>
      <c r="N4356" s="58">
        <v>-10594.9449</v>
      </c>
      <c r="O4356" s="48">
        <v>0</v>
      </c>
      <c r="P4356" s="63">
        <f t="shared" ref="P4356:P4419" si="136">J4356-K4356</f>
        <v>700668</v>
      </c>
      <c r="Q4356" s="63">
        <f t="shared" ref="Q4356:Q4419" si="137">P4356/H4356</f>
        <v>3127.9821428571427</v>
      </c>
    </row>
    <row r="4357" spans="1:17" x14ac:dyDescent="0.25">
      <c r="A4357" t="s">
        <v>17850</v>
      </c>
      <c r="B4357" t="s">
        <v>17851</v>
      </c>
      <c r="C4357" t="s">
        <v>17852</v>
      </c>
      <c r="D4357" t="s">
        <v>4850</v>
      </c>
      <c r="E4357" t="s">
        <v>4851</v>
      </c>
      <c r="F4357" t="s">
        <v>4855</v>
      </c>
      <c r="G4357" t="s">
        <v>4856</v>
      </c>
      <c r="H4357">
        <v>127</v>
      </c>
      <c r="I4357">
        <v>0</v>
      </c>
      <c r="J4357" s="48">
        <v>407981</v>
      </c>
      <c r="K4357" s="48">
        <v>0</v>
      </c>
      <c r="L4357">
        <v>3212.45</v>
      </c>
      <c r="M4357" t="s">
        <v>17432</v>
      </c>
      <c r="N4357" s="58">
        <v>-6169.1683000000003</v>
      </c>
      <c r="O4357" s="48">
        <v>0</v>
      </c>
      <c r="P4357" s="63">
        <f t="shared" si="136"/>
        <v>407981</v>
      </c>
      <c r="Q4357" s="63">
        <f t="shared" si="137"/>
        <v>3212.4488188976379</v>
      </c>
    </row>
    <row r="4358" spans="1:17" x14ac:dyDescent="0.25">
      <c r="A4358" t="s">
        <v>17850</v>
      </c>
      <c r="B4358" t="s">
        <v>17851</v>
      </c>
      <c r="C4358" t="s">
        <v>17852</v>
      </c>
      <c r="D4358" t="s">
        <v>4858</v>
      </c>
      <c r="E4358" t="s">
        <v>4859</v>
      </c>
      <c r="F4358" t="s">
        <v>4857</v>
      </c>
      <c r="G4358" t="s">
        <v>276</v>
      </c>
      <c r="H4358">
        <v>93</v>
      </c>
      <c r="I4358">
        <v>0</v>
      </c>
      <c r="J4358" s="48">
        <v>288910</v>
      </c>
      <c r="K4358" s="48">
        <v>0</v>
      </c>
      <c r="L4358">
        <v>3106.56</v>
      </c>
      <c r="M4358" t="s">
        <v>17432</v>
      </c>
      <c r="N4358" s="58">
        <v>-4368.6682000000001</v>
      </c>
      <c r="O4358" s="48">
        <v>0</v>
      </c>
      <c r="P4358" s="63">
        <f t="shared" si="136"/>
        <v>288910</v>
      </c>
      <c r="Q4358" s="63">
        <f t="shared" si="137"/>
        <v>3106.5591397849462</v>
      </c>
    </row>
    <row r="4359" spans="1:17" x14ac:dyDescent="0.25">
      <c r="A4359" t="s">
        <v>17850</v>
      </c>
      <c r="B4359" t="s">
        <v>17851</v>
      </c>
      <c r="C4359" t="s">
        <v>17852</v>
      </c>
      <c r="D4359" t="s">
        <v>4858</v>
      </c>
      <c r="E4359" t="s">
        <v>4859</v>
      </c>
      <c r="F4359" t="s">
        <v>4860</v>
      </c>
      <c r="G4359" t="s">
        <v>4861</v>
      </c>
      <c r="H4359">
        <v>134</v>
      </c>
      <c r="I4359">
        <v>0</v>
      </c>
      <c r="J4359" s="48">
        <v>324827</v>
      </c>
      <c r="K4359" s="48">
        <v>0</v>
      </c>
      <c r="L4359">
        <v>2424.08</v>
      </c>
      <c r="M4359" t="s">
        <v>17432</v>
      </c>
      <c r="N4359" s="58">
        <v>-4911.7803999999996</v>
      </c>
      <c r="O4359" s="48">
        <v>0</v>
      </c>
      <c r="P4359" s="63">
        <f t="shared" si="136"/>
        <v>324827</v>
      </c>
      <c r="Q4359" s="63">
        <f t="shared" si="137"/>
        <v>2424.0820895522388</v>
      </c>
    </row>
    <row r="4360" spans="1:17" x14ac:dyDescent="0.25">
      <c r="A4360" t="s">
        <v>17850</v>
      </c>
      <c r="B4360" t="s">
        <v>17851</v>
      </c>
      <c r="C4360" t="s">
        <v>17852</v>
      </c>
      <c r="D4360" t="s">
        <v>4863</v>
      </c>
      <c r="E4360" t="s">
        <v>4864</v>
      </c>
      <c r="F4360" t="s">
        <v>4862</v>
      </c>
      <c r="G4360" t="s">
        <v>4865</v>
      </c>
      <c r="H4360">
        <v>255</v>
      </c>
      <c r="I4360">
        <v>0</v>
      </c>
      <c r="J4360" s="48">
        <v>780094</v>
      </c>
      <c r="K4360" s="48">
        <v>0</v>
      </c>
      <c r="L4360">
        <v>3059.19</v>
      </c>
      <c r="M4360" t="s">
        <v>17428</v>
      </c>
      <c r="N4360" s="58">
        <v>37066.209699999999</v>
      </c>
      <c r="O4360" s="48">
        <v>1703.7847999999999</v>
      </c>
      <c r="P4360" s="63">
        <f t="shared" si="136"/>
        <v>780094</v>
      </c>
      <c r="Q4360" s="63">
        <f t="shared" si="137"/>
        <v>3059.1921568627449</v>
      </c>
    </row>
    <row r="4361" spans="1:17" x14ac:dyDescent="0.25">
      <c r="A4361" t="s">
        <v>17850</v>
      </c>
      <c r="B4361" t="s">
        <v>17851</v>
      </c>
      <c r="C4361" t="s">
        <v>17852</v>
      </c>
      <c r="D4361" t="s">
        <v>4863</v>
      </c>
      <c r="E4361" t="s">
        <v>4864</v>
      </c>
      <c r="F4361" t="s">
        <v>4866</v>
      </c>
      <c r="G4361" t="s">
        <v>4867</v>
      </c>
      <c r="H4361">
        <v>300</v>
      </c>
      <c r="I4361">
        <v>0</v>
      </c>
      <c r="J4361" s="48">
        <v>1154034</v>
      </c>
      <c r="K4361" s="48">
        <v>0</v>
      </c>
      <c r="L4361">
        <v>3846.78</v>
      </c>
      <c r="M4361" t="s">
        <v>17428</v>
      </c>
      <c r="N4361" s="58">
        <v>54834.002099999998</v>
      </c>
      <c r="O4361" s="48">
        <v>2520.4987999999998</v>
      </c>
      <c r="P4361" s="63">
        <f t="shared" si="136"/>
        <v>1154034</v>
      </c>
      <c r="Q4361" s="63">
        <f t="shared" si="137"/>
        <v>3846.78</v>
      </c>
    </row>
    <row r="4362" spans="1:17" x14ac:dyDescent="0.25">
      <c r="A4362" t="s">
        <v>17850</v>
      </c>
      <c r="B4362" t="s">
        <v>17851</v>
      </c>
      <c r="C4362" t="s">
        <v>17852</v>
      </c>
      <c r="D4362" t="s">
        <v>4869</v>
      </c>
      <c r="E4362" t="s">
        <v>4870</v>
      </c>
      <c r="F4362" t="s">
        <v>4868</v>
      </c>
      <c r="G4362" t="s">
        <v>4871</v>
      </c>
      <c r="H4362">
        <v>210</v>
      </c>
      <c r="I4362">
        <v>0</v>
      </c>
      <c r="J4362" s="48">
        <v>647363</v>
      </c>
      <c r="K4362" s="48">
        <v>0</v>
      </c>
      <c r="L4362">
        <v>3082.68</v>
      </c>
      <c r="M4362" t="s">
        <v>17428</v>
      </c>
      <c r="N4362" s="58">
        <v>30759.456600000001</v>
      </c>
      <c r="O4362" s="48">
        <v>1413.8887</v>
      </c>
      <c r="P4362" s="63">
        <f t="shared" si="136"/>
        <v>647363</v>
      </c>
      <c r="Q4362" s="63">
        <f t="shared" si="137"/>
        <v>3082.6809523809525</v>
      </c>
    </row>
    <row r="4363" spans="1:17" x14ac:dyDescent="0.25">
      <c r="A4363" t="s">
        <v>17850</v>
      </c>
      <c r="B4363" t="s">
        <v>17851</v>
      </c>
      <c r="C4363" t="s">
        <v>17852</v>
      </c>
      <c r="D4363" t="s">
        <v>4869</v>
      </c>
      <c r="E4363" t="s">
        <v>4870</v>
      </c>
      <c r="F4363" t="s">
        <v>4872</v>
      </c>
      <c r="G4363" t="s">
        <v>4873</v>
      </c>
      <c r="H4363">
        <v>93</v>
      </c>
      <c r="I4363">
        <v>0</v>
      </c>
      <c r="J4363" s="48">
        <v>317067</v>
      </c>
      <c r="K4363" s="48">
        <v>0</v>
      </c>
      <c r="L4363">
        <v>3409.32</v>
      </c>
      <c r="M4363" t="s">
        <v>17428</v>
      </c>
      <c r="N4363" s="58">
        <v>15065.456</v>
      </c>
      <c r="O4363" s="48">
        <v>692.49850000000004</v>
      </c>
      <c r="P4363" s="63">
        <f t="shared" si="136"/>
        <v>317067</v>
      </c>
      <c r="Q4363" s="63">
        <f t="shared" si="137"/>
        <v>3409.3225806451615</v>
      </c>
    </row>
    <row r="4364" spans="1:17" x14ac:dyDescent="0.25">
      <c r="A4364" t="s">
        <v>17850</v>
      </c>
      <c r="B4364" t="s">
        <v>17851</v>
      </c>
      <c r="C4364" t="s">
        <v>17852</v>
      </c>
      <c r="D4364" t="s">
        <v>4875</v>
      </c>
      <c r="E4364" t="s">
        <v>4876</v>
      </c>
      <c r="F4364" t="s">
        <v>4874</v>
      </c>
      <c r="G4364" t="s">
        <v>4877</v>
      </c>
      <c r="H4364">
        <v>71</v>
      </c>
      <c r="I4364">
        <v>0</v>
      </c>
      <c r="J4364" s="48">
        <v>166609</v>
      </c>
      <c r="K4364" s="48">
        <v>0</v>
      </c>
      <c r="L4364">
        <v>2346.61</v>
      </c>
      <c r="M4364" t="s">
        <v>17432</v>
      </c>
      <c r="N4364" s="58">
        <v>-2519.3339999999998</v>
      </c>
      <c r="O4364" s="48">
        <v>0</v>
      </c>
      <c r="P4364" s="63">
        <f t="shared" si="136"/>
        <v>166609</v>
      </c>
      <c r="Q4364" s="63">
        <f t="shared" si="137"/>
        <v>2346.605633802817</v>
      </c>
    </row>
    <row r="4365" spans="1:17" x14ac:dyDescent="0.25">
      <c r="A4365" t="s">
        <v>17850</v>
      </c>
      <c r="B4365" t="s">
        <v>17851</v>
      </c>
      <c r="C4365" t="s">
        <v>17852</v>
      </c>
      <c r="D4365" t="s">
        <v>4875</v>
      </c>
      <c r="E4365" t="s">
        <v>4876</v>
      </c>
      <c r="F4365" t="s">
        <v>4878</v>
      </c>
      <c r="G4365" t="s">
        <v>4879</v>
      </c>
      <c r="H4365">
        <v>73</v>
      </c>
      <c r="I4365">
        <v>0</v>
      </c>
      <c r="J4365" s="48">
        <v>203091</v>
      </c>
      <c r="K4365" s="48">
        <v>0</v>
      </c>
      <c r="L4365">
        <v>2782.07</v>
      </c>
      <c r="M4365" t="s">
        <v>17432</v>
      </c>
      <c r="N4365" s="58">
        <v>-3070.9798999999998</v>
      </c>
      <c r="O4365" s="48">
        <v>0</v>
      </c>
      <c r="P4365" s="63">
        <f t="shared" si="136"/>
        <v>203091</v>
      </c>
      <c r="Q4365" s="63">
        <f t="shared" si="137"/>
        <v>2782.0684931506848</v>
      </c>
    </row>
    <row r="4366" spans="1:17" x14ac:dyDescent="0.25">
      <c r="A4366" t="s">
        <v>17850</v>
      </c>
      <c r="B4366" t="s">
        <v>17851</v>
      </c>
      <c r="C4366" t="s">
        <v>17852</v>
      </c>
      <c r="D4366" t="s">
        <v>4875</v>
      </c>
      <c r="E4366" t="s">
        <v>4876</v>
      </c>
      <c r="F4366" t="s">
        <v>4880</v>
      </c>
      <c r="G4366" t="s">
        <v>2931</v>
      </c>
      <c r="H4366">
        <v>15</v>
      </c>
      <c r="I4366">
        <v>0</v>
      </c>
      <c r="J4366" s="48">
        <v>29154</v>
      </c>
      <c r="K4366" s="48">
        <v>0</v>
      </c>
      <c r="L4366">
        <v>1943.6</v>
      </c>
      <c r="M4366" t="s">
        <v>17432</v>
      </c>
      <c r="N4366" s="58">
        <v>-440.83850000000001</v>
      </c>
      <c r="O4366" s="48">
        <v>0</v>
      </c>
      <c r="P4366" s="63">
        <f t="shared" si="136"/>
        <v>29154</v>
      </c>
      <c r="Q4366" s="63">
        <f t="shared" si="137"/>
        <v>1943.6</v>
      </c>
    </row>
    <row r="4367" spans="1:17" x14ac:dyDescent="0.25">
      <c r="A4367" t="s">
        <v>17850</v>
      </c>
      <c r="B4367" t="s">
        <v>17851</v>
      </c>
      <c r="C4367" t="s">
        <v>17852</v>
      </c>
      <c r="D4367" t="s">
        <v>4882</v>
      </c>
      <c r="E4367" t="s">
        <v>4883</v>
      </c>
      <c r="F4367" t="s">
        <v>4881</v>
      </c>
      <c r="G4367" t="s">
        <v>4884</v>
      </c>
      <c r="H4367">
        <v>181</v>
      </c>
      <c r="I4367">
        <v>0</v>
      </c>
      <c r="J4367" s="48">
        <v>516485</v>
      </c>
      <c r="K4367" s="48">
        <v>0</v>
      </c>
      <c r="L4367">
        <v>2853.51</v>
      </c>
      <c r="M4367" t="s">
        <v>17428</v>
      </c>
      <c r="N4367" s="58">
        <v>24540.7958</v>
      </c>
      <c r="O4367" s="48">
        <v>1128.0418</v>
      </c>
      <c r="P4367" s="63">
        <f t="shared" si="136"/>
        <v>516485</v>
      </c>
      <c r="Q4367" s="63">
        <f t="shared" si="137"/>
        <v>2853.5082872928178</v>
      </c>
    </row>
    <row r="4368" spans="1:17" x14ac:dyDescent="0.25">
      <c r="A4368" t="s">
        <v>17850</v>
      </c>
      <c r="B4368" t="s">
        <v>17851</v>
      </c>
      <c r="C4368" t="s">
        <v>17852</v>
      </c>
      <c r="D4368" t="s">
        <v>4886</v>
      </c>
      <c r="E4368" t="s">
        <v>4887</v>
      </c>
      <c r="F4368" t="s">
        <v>4885</v>
      </c>
      <c r="G4368" t="s">
        <v>4888</v>
      </c>
      <c r="H4368">
        <v>53</v>
      </c>
      <c r="I4368">
        <v>0</v>
      </c>
      <c r="J4368" s="48">
        <v>143036</v>
      </c>
      <c r="K4368" s="48">
        <v>0</v>
      </c>
      <c r="L4368">
        <v>2698.79</v>
      </c>
      <c r="M4368" t="s">
        <v>17432</v>
      </c>
      <c r="N4368" s="58">
        <v>-2162.8751000000002</v>
      </c>
      <c r="O4368" s="48">
        <v>0</v>
      </c>
      <c r="P4368" s="63">
        <f t="shared" si="136"/>
        <v>143036</v>
      </c>
      <c r="Q4368" s="63">
        <f t="shared" si="137"/>
        <v>2698.7924528301887</v>
      </c>
    </row>
    <row r="4369" spans="1:17" x14ac:dyDescent="0.25">
      <c r="A4369" t="s">
        <v>17850</v>
      </c>
      <c r="B4369" t="s">
        <v>17851</v>
      </c>
      <c r="C4369" t="s">
        <v>17852</v>
      </c>
      <c r="D4369" t="s">
        <v>4886</v>
      </c>
      <c r="E4369" t="s">
        <v>4887</v>
      </c>
      <c r="F4369" t="s">
        <v>4889</v>
      </c>
      <c r="G4369" t="s">
        <v>4890</v>
      </c>
      <c r="H4369">
        <v>65</v>
      </c>
      <c r="I4369">
        <v>0</v>
      </c>
      <c r="J4369" s="48">
        <v>185775</v>
      </c>
      <c r="K4369" s="48">
        <v>0</v>
      </c>
      <c r="L4369">
        <v>2858.08</v>
      </c>
      <c r="M4369" t="s">
        <v>17432</v>
      </c>
      <c r="N4369" s="58">
        <v>-2809.1459</v>
      </c>
      <c r="O4369" s="48">
        <v>0</v>
      </c>
      <c r="P4369" s="63">
        <f t="shared" si="136"/>
        <v>185775</v>
      </c>
      <c r="Q4369" s="63">
        <f t="shared" si="137"/>
        <v>2858.0769230769229</v>
      </c>
    </row>
    <row r="4370" spans="1:17" x14ac:dyDescent="0.25">
      <c r="A4370" t="s">
        <v>17850</v>
      </c>
      <c r="B4370" t="s">
        <v>17851</v>
      </c>
      <c r="C4370" t="s">
        <v>17852</v>
      </c>
      <c r="D4370" t="s">
        <v>4892</v>
      </c>
      <c r="E4370" t="s">
        <v>4893</v>
      </c>
      <c r="F4370" t="s">
        <v>4891</v>
      </c>
      <c r="G4370" t="s">
        <v>4894</v>
      </c>
      <c r="H4370">
        <v>104</v>
      </c>
      <c r="I4370">
        <v>0</v>
      </c>
      <c r="J4370" s="48">
        <v>333479</v>
      </c>
      <c r="K4370" s="48">
        <v>0</v>
      </c>
      <c r="L4370">
        <v>3206.53</v>
      </c>
      <c r="M4370" t="s">
        <v>17428</v>
      </c>
      <c r="N4370" s="58">
        <v>15845.304</v>
      </c>
      <c r="O4370" s="48">
        <v>728.34500000000003</v>
      </c>
      <c r="P4370" s="63">
        <f t="shared" si="136"/>
        <v>333479</v>
      </c>
      <c r="Q4370" s="63">
        <f t="shared" si="137"/>
        <v>3206.5288461538462</v>
      </c>
    </row>
    <row r="4371" spans="1:17" x14ac:dyDescent="0.25">
      <c r="A4371" t="s">
        <v>17850</v>
      </c>
      <c r="B4371" t="s">
        <v>17851</v>
      </c>
      <c r="C4371" t="s">
        <v>17852</v>
      </c>
      <c r="D4371" t="s">
        <v>4892</v>
      </c>
      <c r="E4371" t="s">
        <v>4893</v>
      </c>
      <c r="F4371" t="s">
        <v>4895</v>
      </c>
      <c r="G4371" t="s">
        <v>4896</v>
      </c>
      <c r="H4371">
        <v>120</v>
      </c>
      <c r="I4371">
        <v>0</v>
      </c>
      <c r="J4371" s="48">
        <v>288906</v>
      </c>
      <c r="K4371" s="48">
        <v>0</v>
      </c>
      <c r="L4371">
        <v>2407.5500000000002</v>
      </c>
      <c r="M4371" t="s">
        <v>17428</v>
      </c>
      <c r="N4371" s="58">
        <v>13727.3984</v>
      </c>
      <c r="O4371" s="48">
        <v>630.99339999999995</v>
      </c>
      <c r="P4371" s="63">
        <f t="shared" si="136"/>
        <v>288906</v>
      </c>
      <c r="Q4371" s="63">
        <f t="shared" si="137"/>
        <v>2407.5500000000002</v>
      </c>
    </row>
    <row r="4372" spans="1:17" x14ac:dyDescent="0.25">
      <c r="A4372" t="s">
        <v>17850</v>
      </c>
      <c r="B4372" t="s">
        <v>17851</v>
      </c>
      <c r="C4372" t="s">
        <v>17852</v>
      </c>
      <c r="D4372" t="s">
        <v>4898</v>
      </c>
      <c r="E4372" t="s">
        <v>4899</v>
      </c>
      <c r="F4372" t="s">
        <v>4897</v>
      </c>
      <c r="G4372" t="s">
        <v>4900</v>
      </c>
      <c r="H4372">
        <v>131</v>
      </c>
      <c r="I4372">
        <v>0</v>
      </c>
      <c r="J4372" s="48">
        <v>376526</v>
      </c>
      <c r="K4372" s="48">
        <v>0</v>
      </c>
      <c r="L4372">
        <v>2874.24</v>
      </c>
      <c r="M4372" t="s">
        <v>17432</v>
      </c>
      <c r="N4372" s="58">
        <v>-5693.5236999999997</v>
      </c>
      <c r="O4372" s="48">
        <v>0</v>
      </c>
      <c r="P4372" s="63">
        <f t="shared" si="136"/>
        <v>376526</v>
      </c>
      <c r="Q4372" s="63">
        <f t="shared" si="137"/>
        <v>2874.2442748091603</v>
      </c>
    </row>
    <row r="4373" spans="1:17" x14ac:dyDescent="0.25">
      <c r="A4373" t="s">
        <v>17850</v>
      </c>
      <c r="B4373" t="s">
        <v>17851</v>
      </c>
      <c r="C4373" t="s">
        <v>17852</v>
      </c>
      <c r="D4373" t="s">
        <v>4902</v>
      </c>
      <c r="E4373" t="s">
        <v>4903</v>
      </c>
      <c r="F4373" t="s">
        <v>4901</v>
      </c>
      <c r="G4373" t="s">
        <v>4904</v>
      </c>
      <c r="H4373">
        <v>195</v>
      </c>
      <c r="I4373">
        <v>0</v>
      </c>
      <c r="J4373" s="48">
        <v>455476</v>
      </c>
      <c r="K4373" s="48">
        <v>0</v>
      </c>
      <c r="L4373">
        <v>2335.77</v>
      </c>
      <c r="M4373" t="s">
        <v>17432</v>
      </c>
      <c r="N4373" s="58">
        <v>-6887.3384999999998</v>
      </c>
      <c r="O4373" s="48">
        <v>0</v>
      </c>
      <c r="P4373" s="63">
        <f t="shared" si="136"/>
        <v>455476</v>
      </c>
      <c r="Q4373" s="63">
        <f t="shared" si="137"/>
        <v>2335.7743589743591</v>
      </c>
    </row>
    <row r="4374" spans="1:17" x14ac:dyDescent="0.25">
      <c r="A4374" t="s">
        <v>17850</v>
      </c>
      <c r="B4374" t="s">
        <v>17851</v>
      </c>
      <c r="C4374" t="s">
        <v>17852</v>
      </c>
      <c r="D4374" t="s">
        <v>4906</v>
      </c>
      <c r="E4374" t="s">
        <v>4907</v>
      </c>
      <c r="F4374" t="s">
        <v>4905</v>
      </c>
      <c r="G4374" t="s">
        <v>4908</v>
      </c>
      <c r="H4374">
        <v>165</v>
      </c>
      <c r="I4374">
        <v>0</v>
      </c>
      <c r="J4374" s="48">
        <v>446697</v>
      </c>
      <c r="K4374" s="48">
        <v>0</v>
      </c>
      <c r="L4374">
        <v>2707.25</v>
      </c>
      <c r="M4374" t="s">
        <v>17428</v>
      </c>
      <c r="N4374" s="58">
        <v>21224.7978</v>
      </c>
      <c r="O4374" s="48">
        <v>975.61869999999999</v>
      </c>
      <c r="P4374" s="63">
        <f t="shared" si="136"/>
        <v>446697</v>
      </c>
      <c r="Q4374" s="63">
        <f t="shared" si="137"/>
        <v>2707.2545454545457</v>
      </c>
    </row>
    <row r="4375" spans="1:17" x14ac:dyDescent="0.25">
      <c r="A4375" t="s">
        <v>17850</v>
      </c>
      <c r="B4375" t="s">
        <v>17851</v>
      </c>
      <c r="C4375" t="s">
        <v>17852</v>
      </c>
      <c r="D4375" t="s">
        <v>4910</v>
      </c>
      <c r="E4375" t="s">
        <v>4911</v>
      </c>
      <c r="F4375" t="s">
        <v>4909</v>
      </c>
      <c r="G4375" t="s">
        <v>4912</v>
      </c>
      <c r="H4375">
        <v>44</v>
      </c>
      <c r="I4375">
        <v>0</v>
      </c>
      <c r="J4375" s="48">
        <v>147806</v>
      </c>
      <c r="K4375" s="48">
        <v>0</v>
      </c>
      <c r="L4375">
        <v>3359.23</v>
      </c>
      <c r="M4375" t="s">
        <v>17428</v>
      </c>
      <c r="N4375" s="58">
        <v>7023.0164999999997</v>
      </c>
      <c r="O4375" s="48">
        <v>322.81990000000002</v>
      </c>
      <c r="P4375" s="63">
        <f t="shared" si="136"/>
        <v>147806</v>
      </c>
      <c r="Q4375" s="63">
        <f t="shared" si="137"/>
        <v>3359.2272727272725</v>
      </c>
    </row>
    <row r="4376" spans="1:17" x14ac:dyDescent="0.25">
      <c r="A4376" t="s">
        <v>17850</v>
      </c>
      <c r="B4376" t="s">
        <v>17851</v>
      </c>
      <c r="C4376" t="s">
        <v>17852</v>
      </c>
      <c r="D4376" t="s">
        <v>4910</v>
      </c>
      <c r="E4376" t="s">
        <v>4911</v>
      </c>
      <c r="F4376" t="s">
        <v>4913</v>
      </c>
      <c r="G4376" t="s">
        <v>308</v>
      </c>
      <c r="H4376">
        <v>27</v>
      </c>
      <c r="I4376">
        <v>0</v>
      </c>
      <c r="J4376" s="48">
        <v>62202</v>
      </c>
      <c r="K4376" s="48">
        <v>0</v>
      </c>
      <c r="L4376">
        <v>2303.7800000000002</v>
      </c>
      <c r="M4376" t="s">
        <v>17428</v>
      </c>
      <c r="N4376" s="58">
        <v>2955.5428999999999</v>
      </c>
      <c r="O4376" s="48">
        <v>135.8544</v>
      </c>
      <c r="P4376" s="63">
        <f t="shared" si="136"/>
        <v>62202</v>
      </c>
      <c r="Q4376" s="63">
        <f t="shared" si="137"/>
        <v>2303.7777777777778</v>
      </c>
    </row>
    <row r="4377" spans="1:17" x14ac:dyDescent="0.25">
      <c r="A4377" t="s">
        <v>17850</v>
      </c>
      <c r="B4377" t="s">
        <v>17851</v>
      </c>
      <c r="C4377" t="s">
        <v>17852</v>
      </c>
      <c r="D4377" t="s">
        <v>4915</v>
      </c>
      <c r="E4377" t="s">
        <v>4916</v>
      </c>
      <c r="F4377" t="s">
        <v>4914</v>
      </c>
      <c r="G4377" t="s">
        <v>4917</v>
      </c>
      <c r="H4377">
        <v>243</v>
      </c>
      <c r="I4377">
        <v>0</v>
      </c>
      <c r="J4377" s="48">
        <v>566624</v>
      </c>
      <c r="K4377" s="48">
        <v>0</v>
      </c>
      <c r="L4377">
        <v>2331.79</v>
      </c>
      <c r="M4377" t="s">
        <v>17428</v>
      </c>
      <c r="N4377" s="58">
        <v>26923.125800000002</v>
      </c>
      <c r="O4377" s="48">
        <v>1237.5479</v>
      </c>
      <c r="P4377" s="63">
        <f t="shared" si="136"/>
        <v>566624</v>
      </c>
      <c r="Q4377" s="63">
        <f t="shared" si="137"/>
        <v>2331.7860082304528</v>
      </c>
    </row>
    <row r="4378" spans="1:17" x14ac:dyDescent="0.25">
      <c r="A4378" t="s">
        <v>17850</v>
      </c>
      <c r="B4378" t="s">
        <v>17851</v>
      </c>
      <c r="C4378" t="s">
        <v>17852</v>
      </c>
      <c r="D4378" t="s">
        <v>17865</v>
      </c>
      <c r="E4378" t="s">
        <v>17866</v>
      </c>
      <c r="F4378" t="s">
        <v>17867</v>
      </c>
      <c r="G4378" t="s">
        <v>17868</v>
      </c>
      <c r="H4378">
        <v>100</v>
      </c>
      <c r="I4378">
        <v>0</v>
      </c>
      <c r="J4378" s="48">
        <v>188616</v>
      </c>
      <c r="K4378" s="48">
        <v>0</v>
      </c>
      <c r="L4378">
        <v>1886.16</v>
      </c>
      <c r="M4378" t="s">
        <v>17428</v>
      </c>
      <c r="N4378" s="58">
        <v>8962.0923000000003</v>
      </c>
      <c r="O4378" s="48">
        <v>411.95139999999998</v>
      </c>
      <c r="P4378" s="63">
        <f t="shared" si="136"/>
        <v>188616</v>
      </c>
      <c r="Q4378" s="63">
        <f t="shared" si="137"/>
        <v>1886.16</v>
      </c>
    </row>
    <row r="4379" spans="1:17" x14ac:dyDescent="0.25">
      <c r="A4379" t="s">
        <v>17850</v>
      </c>
      <c r="B4379" t="s">
        <v>17851</v>
      </c>
      <c r="C4379" t="s">
        <v>17852</v>
      </c>
      <c r="D4379" t="s">
        <v>4919</v>
      </c>
      <c r="E4379" t="s">
        <v>4920</v>
      </c>
      <c r="F4379" t="s">
        <v>4918</v>
      </c>
      <c r="G4379" t="s">
        <v>4921</v>
      </c>
      <c r="H4379">
        <v>245</v>
      </c>
      <c r="I4379">
        <v>0</v>
      </c>
      <c r="J4379" s="48">
        <v>724892</v>
      </c>
      <c r="K4379" s="48">
        <v>0</v>
      </c>
      <c r="L4379">
        <v>2958.74</v>
      </c>
      <c r="M4379" t="s">
        <v>17432</v>
      </c>
      <c r="N4379" s="58">
        <v>-10961.2412</v>
      </c>
      <c r="O4379" s="48">
        <v>0</v>
      </c>
      <c r="P4379" s="63">
        <f t="shared" si="136"/>
        <v>724892</v>
      </c>
      <c r="Q4379" s="63">
        <f t="shared" si="137"/>
        <v>2958.7428571428572</v>
      </c>
    </row>
    <row r="4380" spans="1:17" x14ac:dyDescent="0.25">
      <c r="A4380" t="s">
        <v>17850</v>
      </c>
      <c r="B4380" t="s">
        <v>17851</v>
      </c>
      <c r="C4380" t="s">
        <v>17852</v>
      </c>
      <c r="D4380" t="s">
        <v>4923</v>
      </c>
      <c r="E4380" t="s">
        <v>4924</v>
      </c>
      <c r="F4380" t="s">
        <v>4922</v>
      </c>
      <c r="G4380" t="s">
        <v>4925</v>
      </c>
      <c r="H4380">
        <v>70</v>
      </c>
      <c r="I4380">
        <v>0</v>
      </c>
      <c r="J4380" s="48">
        <v>208553</v>
      </c>
      <c r="K4380" s="48">
        <v>0</v>
      </c>
      <c r="L4380">
        <v>2979.33</v>
      </c>
      <c r="M4380" t="s">
        <v>17432</v>
      </c>
      <c r="N4380" s="58">
        <v>-3153.5668999999998</v>
      </c>
      <c r="O4380" s="48">
        <v>0</v>
      </c>
      <c r="P4380" s="63">
        <f t="shared" si="136"/>
        <v>208553</v>
      </c>
      <c r="Q4380" s="63">
        <f t="shared" si="137"/>
        <v>2979.3285714285716</v>
      </c>
    </row>
    <row r="4381" spans="1:17" x14ac:dyDescent="0.25">
      <c r="A4381" t="s">
        <v>17850</v>
      </c>
      <c r="B4381" t="s">
        <v>17851</v>
      </c>
      <c r="C4381" t="s">
        <v>17852</v>
      </c>
      <c r="D4381" t="s">
        <v>4923</v>
      </c>
      <c r="E4381" t="s">
        <v>4924</v>
      </c>
      <c r="F4381" t="s">
        <v>4926</v>
      </c>
      <c r="G4381" t="s">
        <v>4925</v>
      </c>
      <c r="H4381">
        <v>71</v>
      </c>
      <c r="I4381">
        <v>0</v>
      </c>
      <c r="J4381" s="48">
        <v>206133</v>
      </c>
      <c r="K4381" s="48">
        <v>0</v>
      </c>
      <c r="L4381">
        <v>2903.28</v>
      </c>
      <c r="M4381" t="s">
        <v>17432</v>
      </c>
      <c r="N4381" s="58">
        <v>-3116.9847</v>
      </c>
      <c r="O4381" s="48">
        <v>0</v>
      </c>
      <c r="P4381" s="63">
        <f t="shared" si="136"/>
        <v>206133</v>
      </c>
      <c r="Q4381" s="63">
        <f t="shared" si="137"/>
        <v>2903.2816901408451</v>
      </c>
    </row>
    <row r="4382" spans="1:17" x14ac:dyDescent="0.25">
      <c r="A4382" t="s">
        <v>17850</v>
      </c>
      <c r="B4382" t="s">
        <v>17851</v>
      </c>
      <c r="C4382" t="s">
        <v>17852</v>
      </c>
      <c r="D4382" t="s">
        <v>4928</v>
      </c>
      <c r="E4382" t="s">
        <v>4929</v>
      </c>
      <c r="F4382" t="s">
        <v>4927</v>
      </c>
      <c r="G4382" t="s">
        <v>4930</v>
      </c>
      <c r="H4382">
        <v>144</v>
      </c>
      <c r="I4382">
        <v>0</v>
      </c>
      <c r="J4382" s="48">
        <v>420561</v>
      </c>
      <c r="K4382" s="48">
        <v>0</v>
      </c>
      <c r="L4382">
        <v>2920.56</v>
      </c>
      <c r="M4382" t="s">
        <v>17432</v>
      </c>
      <c r="N4382" s="58">
        <v>-6359.3846999999996</v>
      </c>
      <c r="O4382" s="48">
        <v>0</v>
      </c>
      <c r="P4382" s="63">
        <f t="shared" si="136"/>
        <v>420561</v>
      </c>
      <c r="Q4382" s="63">
        <f t="shared" si="137"/>
        <v>2920.5625</v>
      </c>
    </row>
    <row r="4383" spans="1:17" x14ac:dyDescent="0.25">
      <c r="A4383" t="s">
        <v>17850</v>
      </c>
      <c r="B4383" t="s">
        <v>17851</v>
      </c>
      <c r="C4383" t="s">
        <v>17852</v>
      </c>
      <c r="D4383" t="s">
        <v>4932</v>
      </c>
      <c r="E4383" t="s">
        <v>4933</v>
      </c>
      <c r="F4383" t="s">
        <v>4931</v>
      </c>
      <c r="G4383" t="s">
        <v>4934</v>
      </c>
      <c r="H4383">
        <v>80</v>
      </c>
      <c r="I4383">
        <v>2</v>
      </c>
      <c r="J4383" s="48">
        <v>208874</v>
      </c>
      <c r="K4383" s="48">
        <v>5094</v>
      </c>
      <c r="L4383">
        <v>2547.2399999999998</v>
      </c>
      <c r="M4383" t="s">
        <v>17428</v>
      </c>
      <c r="N4383" s="58">
        <v>9924.6689999999999</v>
      </c>
      <c r="O4383" s="48">
        <v>456.19720000000001</v>
      </c>
      <c r="P4383" s="63">
        <f t="shared" si="136"/>
        <v>203780</v>
      </c>
      <c r="Q4383" s="63">
        <f t="shared" si="137"/>
        <v>2547.25</v>
      </c>
    </row>
    <row r="4384" spans="1:17" x14ac:dyDescent="0.25">
      <c r="A4384" t="s">
        <v>17850</v>
      </c>
      <c r="B4384" t="s">
        <v>17851</v>
      </c>
      <c r="C4384" t="s">
        <v>17852</v>
      </c>
      <c r="D4384" t="s">
        <v>4932</v>
      </c>
      <c r="E4384" t="s">
        <v>4933</v>
      </c>
      <c r="F4384" t="s">
        <v>4935</v>
      </c>
      <c r="G4384" t="s">
        <v>4936</v>
      </c>
      <c r="H4384">
        <v>127</v>
      </c>
      <c r="I4384">
        <v>0</v>
      </c>
      <c r="J4384" s="48">
        <v>294088</v>
      </c>
      <c r="K4384" s="48">
        <v>0</v>
      </c>
      <c r="L4384">
        <v>2315.65</v>
      </c>
      <c r="M4384" t="s">
        <v>17428</v>
      </c>
      <c r="N4384" s="58">
        <v>13973.6162</v>
      </c>
      <c r="O4384" s="48">
        <v>642.31100000000004</v>
      </c>
      <c r="P4384" s="63">
        <f t="shared" si="136"/>
        <v>294088</v>
      </c>
      <c r="Q4384" s="63">
        <f t="shared" si="137"/>
        <v>2315.6535433070867</v>
      </c>
    </row>
    <row r="4385" spans="1:17" x14ac:dyDescent="0.25">
      <c r="A4385" t="s">
        <v>17850</v>
      </c>
      <c r="B4385" t="s">
        <v>17851</v>
      </c>
      <c r="C4385" t="s">
        <v>17852</v>
      </c>
      <c r="D4385" t="s">
        <v>4938</v>
      </c>
      <c r="E4385" t="s">
        <v>4939</v>
      </c>
      <c r="F4385" t="s">
        <v>4937</v>
      </c>
      <c r="G4385" t="s">
        <v>4940</v>
      </c>
      <c r="H4385">
        <v>48</v>
      </c>
      <c r="I4385">
        <v>0</v>
      </c>
      <c r="J4385" s="48">
        <v>154874</v>
      </c>
      <c r="K4385" s="48">
        <v>0</v>
      </c>
      <c r="L4385">
        <v>3226.54</v>
      </c>
      <c r="M4385" t="s">
        <v>17428</v>
      </c>
      <c r="N4385" s="58">
        <v>7358.8738000000003</v>
      </c>
      <c r="O4385" s="48">
        <v>338.25790000000001</v>
      </c>
      <c r="P4385" s="63">
        <f t="shared" si="136"/>
        <v>154874</v>
      </c>
      <c r="Q4385" s="63">
        <f t="shared" si="137"/>
        <v>3226.5416666666665</v>
      </c>
    </row>
    <row r="4386" spans="1:17" x14ac:dyDescent="0.25">
      <c r="A4386" t="s">
        <v>17850</v>
      </c>
      <c r="B4386" t="s">
        <v>17851</v>
      </c>
      <c r="C4386" t="s">
        <v>17852</v>
      </c>
      <c r="D4386" t="s">
        <v>4942</v>
      </c>
      <c r="E4386" t="s">
        <v>4943</v>
      </c>
      <c r="F4386" t="s">
        <v>4941</v>
      </c>
      <c r="G4386" t="s">
        <v>4944</v>
      </c>
      <c r="H4386">
        <v>108</v>
      </c>
      <c r="I4386">
        <v>0</v>
      </c>
      <c r="J4386" s="48">
        <v>274205</v>
      </c>
      <c r="K4386" s="48">
        <v>0</v>
      </c>
      <c r="L4386">
        <v>2538.94</v>
      </c>
      <c r="M4386" t="s">
        <v>17428</v>
      </c>
      <c r="N4386" s="58">
        <v>13028.8642</v>
      </c>
      <c r="O4386" s="48">
        <v>598.88459999999998</v>
      </c>
      <c r="P4386" s="63">
        <f t="shared" si="136"/>
        <v>274205</v>
      </c>
      <c r="Q4386" s="63">
        <f t="shared" si="137"/>
        <v>2538.9351851851852</v>
      </c>
    </row>
    <row r="4387" spans="1:17" x14ac:dyDescent="0.25">
      <c r="A4387" t="s">
        <v>17850</v>
      </c>
      <c r="B4387" t="s">
        <v>17851</v>
      </c>
      <c r="C4387" t="s">
        <v>17852</v>
      </c>
      <c r="D4387" t="s">
        <v>4946</v>
      </c>
      <c r="E4387" t="s">
        <v>4947</v>
      </c>
      <c r="F4387" t="s">
        <v>4945</v>
      </c>
      <c r="G4387" t="s">
        <v>4948</v>
      </c>
      <c r="H4387">
        <v>175</v>
      </c>
      <c r="I4387">
        <v>0</v>
      </c>
      <c r="J4387" s="48">
        <v>530562</v>
      </c>
      <c r="K4387" s="48">
        <v>0</v>
      </c>
      <c r="L4387">
        <v>3031.78</v>
      </c>
      <c r="M4387" t="s">
        <v>17432</v>
      </c>
      <c r="N4387" s="58">
        <v>-8022.7403000000004</v>
      </c>
      <c r="O4387" s="48">
        <v>0</v>
      </c>
      <c r="P4387" s="63">
        <f t="shared" si="136"/>
        <v>530562</v>
      </c>
      <c r="Q4387" s="63">
        <f t="shared" si="137"/>
        <v>3031.7828571428572</v>
      </c>
    </row>
    <row r="4388" spans="1:17" x14ac:dyDescent="0.25">
      <c r="A4388" t="s">
        <v>17850</v>
      </c>
      <c r="B4388" t="s">
        <v>17851</v>
      </c>
      <c r="C4388" t="s">
        <v>17852</v>
      </c>
      <c r="D4388" t="s">
        <v>4950</v>
      </c>
      <c r="E4388" t="s">
        <v>4951</v>
      </c>
      <c r="F4388" t="s">
        <v>4949</v>
      </c>
      <c r="G4388" t="s">
        <v>4952</v>
      </c>
      <c r="H4388">
        <v>127</v>
      </c>
      <c r="I4388">
        <v>0</v>
      </c>
      <c r="J4388" s="48">
        <v>293173</v>
      </c>
      <c r="K4388" s="48">
        <v>0</v>
      </c>
      <c r="L4388">
        <v>2308.4499999999998</v>
      </c>
      <c r="M4388" t="s">
        <v>17432</v>
      </c>
      <c r="N4388" s="58">
        <v>-4433.1257999999998</v>
      </c>
      <c r="O4388" s="48">
        <v>0</v>
      </c>
      <c r="P4388" s="63">
        <f t="shared" si="136"/>
        <v>293173</v>
      </c>
      <c r="Q4388" s="63">
        <f t="shared" si="137"/>
        <v>2308.4488188976379</v>
      </c>
    </row>
    <row r="4389" spans="1:17" x14ac:dyDescent="0.25">
      <c r="A4389" t="s">
        <v>17850</v>
      </c>
      <c r="B4389" t="s">
        <v>17851</v>
      </c>
      <c r="C4389" t="s">
        <v>17852</v>
      </c>
      <c r="D4389" t="s">
        <v>4954</v>
      </c>
      <c r="E4389" t="s">
        <v>4955</v>
      </c>
      <c r="F4389" t="s">
        <v>4953</v>
      </c>
      <c r="G4389" t="s">
        <v>4956</v>
      </c>
      <c r="H4389">
        <v>60</v>
      </c>
      <c r="I4389">
        <v>0</v>
      </c>
      <c r="J4389" s="48">
        <v>180180</v>
      </c>
      <c r="K4389" s="48">
        <v>0</v>
      </c>
      <c r="L4389">
        <v>3003</v>
      </c>
      <c r="M4389" t="s">
        <v>17428</v>
      </c>
      <c r="N4389" s="58">
        <v>8561.2253000000001</v>
      </c>
      <c r="O4389" s="48">
        <v>393.52510000000001</v>
      </c>
      <c r="P4389" s="63">
        <f t="shared" si="136"/>
        <v>180180</v>
      </c>
      <c r="Q4389" s="63">
        <f t="shared" si="137"/>
        <v>3003</v>
      </c>
    </row>
    <row r="4390" spans="1:17" x14ac:dyDescent="0.25">
      <c r="A4390" t="s">
        <v>17850</v>
      </c>
      <c r="B4390" t="s">
        <v>17851</v>
      </c>
      <c r="C4390" t="s">
        <v>17852</v>
      </c>
      <c r="D4390" t="s">
        <v>4958</v>
      </c>
      <c r="E4390" t="s">
        <v>4959</v>
      </c>
      <c r="F4390" t="s">
        <v>4957</v>
      </c>
      <c r="G4390" t="s">
        <v>4960</v>
      </c>
      <c r="H4390">
        <v>50</v>
      </c>
      <c r="I4390">
        <v>0</v>
      </c>
      <c r="J4390" s="48">
        <v>117371</v>
      </c>
      <c r="K4390" s="48">
        <v>0</v>
      </c>
      <c r="L4390">
        <v>2347.42</v>
      </c>
      <c r="M4390" t="s">
        <v>17432</v>
      </c>
      <c r="N4390" s="58">
        <v>-1774.7969000000001</v>
      </c>
      <c r="O4390" s="48">
        <v>0</v>
      </c>
      <c r="P4390" s="63">
        <f t="shared" si="136"/>
        <v>117371</v>
      </c>
      <c r="Q4390" s="63">
        <f t="shared" si="137"/>
        <v>2347.42</v>
      </c>
    </row>
    <row r="4391" spans="1:17" x14ac:dyDescent="0.25">
      <c r="A4391" t="s">
        <v>17850</v>
      </c>
      <c r="B4391" t="s">
        <v>17851</v>
      </c>
      <c r="C4391" t="s">
        <v>17852</v>
      </c>
      <c r="D4391" t="s">
        <v>4962</v>
      </c>
      <c r="E4391" t="s">
        <v>4963</v>
      </c>
      <c r="F4391" t="s">
        <v>4961</v>
      </c>
      <c r="G4391" t="s">
        <v>4964</v>
      </c>
      <c r="H4391">
        <v>28</v>
      </c>
      <c r="I4391">
        <v>0</v>
      </c>
      <c r="J4391" s="48">
        <v>78318</v>
      </c>
      <c r="K4391" s="48">
        <v>0</v>
      </c>
      <c r="L4391">
        <v>2797.07</v>
      </c>
      <c r="M4391" t="s">
        <v>17428</v>
      </c>
      <c r="N4391" s="58">
        <v>3721.2685000000001</v>
      </c>
      <c r="O4391" s="48">
        <v>171.05179999999999</v>
      </c>
      <c r="P4391" s="63">
        <f t="shared" si="136"/>
        <v>78318</v>
      </c>
      <c r="Q4391" s="63">
        <f t="shared" si="137"/>
        <v>2797.0714285714284</v>
      </c>
    </row>
    <row r="4392" spans="1:17" x14ac:dyDescent="0.25">
      <c r="A4392" t="s">
        <v>17850</v>
      </c>
      <c r="B4392" t="s">
        <v>17851</v>
      </c>
      <c r="C4392" t="s">
        <v>17852</v>
      </c>
      <c r="D4392" t="s">
        <v>4966</v>
      </c>
      <c r="E4392" t="s">
        <v>4967</v>
      </c>
      <c r="F4392" t="s">
        <v>4965</v>
      </c>
      <c r="G4392" t="s">
        <v>4944</v>
      </c>
      <c r="H4392">
        <v>100</v>
      </c>
      <c r="I4392">
        <v>0</v>
      </c>
      <c r="J4392" s="48">
        <v>282561</v>
      </c>
      <c r="K4392" s="48">
        <v>0</v>
      </c>
      <c r="L4392">
        <v>2825.61</v>
      </c>
      <c r="M4392" t="s">
        <v>17432</v>
      </c>
      <c r="N4392" s="58">
        <v>-4272.6590999999999</v>
      </c>
      <c r="O4392" s="48">
        <v>0</v>
      </c>
      <c r="P4392" s="63">
        <f t="shared" si="136"/>
        <v>282561</v>
      </c>
      <c r="Q4392" s="63">
        <f t="shared" si="137"/>
        <v>2825.61</v>
      </c>
    </row>
    <row r="4393" spans="1:17" x14ac:dyDescent="0.25">
      <c r="A4393" t="s">
        <v>17850</v>
      </c>
      <c r="B4393" t="s">
        <v>17851</v>
      </c>
      <c r="C4393" t="s">
        <v>17852</v>
      </c>
      <c r="D4393" t="s">
        <v>4969</v>
      </c>
      <c r="E4393" t="s">
        <v>4970</v>
      </c>
      <c r="F4393" t="s">
        <v>4968</v>
      </c>
      <c r="G4393" t="s">
        <v>308</v>
      </c>
      <c r="H4393">
        <v>19</v>
      </c>
      <c r="I4393">
        <v>0</v>
      </c>
      <c r="J4393" s="48">
        <v>47968</v>
      </c>
      <c r="K4393" s="48">
        <v>0</v>
      </c>
      <c r="L4393">
        <v>2524.63</v>
      </c>
      <c r="M4393" t="s">
        <v>17428</v>
      </c>
      <c r="N4393" s="58">
        <v>2279.1995000000002</v>
      </c>
      <c r="O4393" s="48">
        <v>104.76560000000001</v>
      </c>
      <c r="P4393" s="63">
        <f t="shared" si="136"/>
        <v>47968</v>
      </c>
      <c r="Q4393" s="63">
        <f t="shared" si="137"/>
        <v>2524.6315789473683</v>
      </c>
    </row>
    <row r="4394" spans="1:17" x14ac:dyDescent="0.25">
      <c r="A4394" t="s">
        <v>17869</v>
      </c>
      <c r="B4394" t="s">
        <v>17446</v>
      </c>
      <c r="C4394" t="s">
        <v>17447</v>
      </c>
      <c r="D4394" t="s">
        <v>16342</v>
      </c>
      <c r="E4394" t="s">
        <v>16343</v>
      </c>
      <c r="F4394" t="s">
        <v>16341</v>
      </c>
      <c r="G4394" t="s">
        <v>16344</v>
      </c>
      <c r="H4394">
        <v>354</v>
      </c>
      <c r="I4394">
        <v>0</v>
      </c>
      <c r="J4394" s="48">
        <v>996622</v>
      </c>
      <c r="K4394" s="48">
        <v>0</v>
      </c>
      <c r="L4394">
        <v>2815.32</v>
      </c>
      <c r="M4394" t="s">
        <v>17432</v>
      </c>
      <c r="N4394" s="58">
        <v>-15070.112300000001</v>
      </c>
      <c r="O4394" s="48">
        <v>0</v>
      </c>
      <c r="P4394" s="63">
        <f t="shared" si="136"/>
        <v>996622</v>
      </c>
      <c r="Q4394" s="63">
        <f t="shared" si="137"/>
        <v>2815.3163841807909</v>
      </c>
    </row>
    <row r="4395" spans="1:17" x14ac:dyDescent="0.25">
      <c r="A4395" t="s">
        <v>17869</v>
      </c>
      <c r="B4395" t="s">
        <v>17446</v>
      </c>
      <c r="C4395" t="s">
        <v>17447</v>
      </c>
      <c r="D4395" t="s">
        <v>16342</v>
      </c>
      <c r="E4395" t="s">
        <v>16343</v>
      </c>
      <c r="F4395" t="s">
        <v>16345</v>
      </c>
      <c r="G4395" t="s">
        <v>308</v>
      </c>
      <c r="H4395">
        <v>288</v>
      </c>
      <c r="I4395">
        <v>0</v>
      </c>
      <c r="J4395" s="48">
        <v>969306</v>
      </c>
      <c r="K4395" s="48">
        <v>0</v>
      </c>
      <c r="L4395">
        <v>3365.65</v>
      </c>
      <c r="M4395" t="s">
        <v>17432</v>
      </c>
      <c r="N4395" s="58">
        <v>-14657.0623</v>
      </c>
      <c r="O4395" s="48">
        <v>0</v>
      </c>
      <c r="P4395" s="63">
        <f t="shared" si="136"/>
        <v>969306</v>
      </c>
      <c r="Q4395" s="63">
        <f t="shared" si="137"/>
        <v>3365.6458333333335</v>
      </c>
    </row>
    <row r="4396" spans="1:17" x14ac:dyDescent="0.25">
      <c r="A4396" t="s">
        <v>17869</v>
      </c>
      <c r="B4396" t="s">
        <v>17446</v>
      </c>
      <c r="C4396" t="s">
        <v>17447</v>
      </c>
      <c r="D4396" t="s">
        <v>16342</v>
      </c>
      <c r="E4396" t="s">
        <v>16343</v>
      </c>
      <c r="F4396" t="s">
        <v>16346</v>
      </c>
      <c r="G4396" t="s">
        <v>16347</v>
      </c>
      <c r="H4396">
        <v>302</v>
      </c>
      <c r="I4396">
        <v>0</v>
      </c>
      <c r="J4396" s="48">
        <v>694944</v>
      </c>
      <c r="K4396" s="48">
        <v>0</v>
      </c>
      <c r="L4396">
        <v>2301.14</v>
      </c>
      <c r="M4396" t="s">
        <v>17432</v>
      </c>
      <c r="N4396" s="58">
        <v>-10508.386399999999</v>
      </c>
      <c r="O4396" s="48">
        <v>0</v>
      </c>
      <c r="P4396" s="63">
        <f t="shared" si="136"/>
        <v>694944</v>
      </c>
      <c r="Q4396" s="63">
        <f t="shared" si="137"/>
        <v>2301.1390728476822</v>
      </c>
    </row>
    <row r="4397" spans="1:17" x14ac:dyDescent="0.25">
      <c r="A4397" t="s">
        <v>17869</v>
      </c>
      <c r="B4397" t="s">
        <v>17446</v>
      </c>
      <c r="C4397" t="s">
        <v>17447</v>
      </c>
      <c r="D4397" t="s">
        <v>16342</v>
      </c>
      <c r="E4397" t="s">
        <v>16343</v>
      </c>
      <c r="F4397" t="s">
        <v>16348</v>
      </c>
      <c r="G4397" t="s">
        <v>16349</v>
      </c>
      <c r="H4397">
        <v>200</v>
      </c>
      <c r="I4397">
        <v>0</v>
      </c>
      <c r="J4397" s="48">
        <v>641282</v>
      </c>
      <c r="K4397" s="48">
        <v>0</v>
      </c>
      <c r="L4397">
        <v>3206.41</v>
      </c>
      <c r="M4397" t="s">
        <v>17432</v>
      </c>
      <c r="N4397" s="58">
        <v>-9696.9462000000003</v>
      </c>
      <c r="O4397" s="48">
        <v>0</v>
      </c>
      <c r="P4397" s="63">
        <f t="shared" si="136"/>
        <v>641282</v>
      </c>
      <c r="Q4397" s="63">
        <f t="shared" si="137"/>
        <v>3206.41</v>
      </c>
    </row>
    <row r="4398" spans="1:17" x14ac:dyDescent="0.25">
      <c r="A4398" t="s">
        <v>17869</v>
      </c>
      <c r="B4398" t="s">
        <v>17446</v>
      </c>
      <c r="C4398" t="s">
        <v>17447</v>
      </c>
      <c r="D4398" t="s">
        <v>16342</v>
      </c>
      <c r="E4398" t="s">
        <v>16343</v>
      </c>
      <c r="F4398" t="s">
        <v>16350</v>
      </c>
      <c r="G4398" t="s">
        <v>308</v>
      </c>
      <c r="H4398">
        <v>448</v>
      </c>
      <c r="I4398">
        <v>37</v>
      </c>
      <c r="J4398" s="48">
        <v>1628518</v>
      </c>
      <c r="K4398" s="48">
        <v>124237</v>
      </c>
      <c r="L4398">
        <v>3357.77</v>
      </c>
      <c r="M4398" t="s">
        <v>17432</v>
      </c>
      <c r="N4398" s="58">
        <v>-24625.136200000001</v>
      </c>
      <c r="O4398" s="48">
        <v>0</v>
      </c>
      <c r="P4398" s="63">
        <f t="shared" si="136"/>
        <v>1504281</v>
      </c>
      <c r="Q4398" s="63">
        <f t="shared" si="137"/>
        <v>3357.7700892857142</v>
      </c>
    </row>
    <row r="4399" spans="1:17" x14ac:dyDescent="0.25">
      <c r="A4399" t="s">
        <v>17869</v>
      </c>
      <c r="B4399" t="s">
        <v>17446</v>
      </c>
      <c r="C4399" t="s">
        <v>17447</v>
      </c>
      <c r="D4399" t="s">
        <v>16342</v>
      </c>
      <c r="E4399" t="s">
        <v>16343</v>
      </c>
      <c r="F4399" t="s">
        <v>16351</v>
      </c>
      <c r="G4399" t="s">
        <v>16352</v>
      </c>
      <c r="H4399">
        <v>74</v>
      </c>
      <c r="I4399">
        <v>0</v>
      </c>
      <c r="J4399" s="48">
        <v>232607</v>
      </c>
      <c r="K4399" s="48">
        <v>0</v>
      </c>
      <c r="L4399">
        <v>3143.34</v>
      </c>
      <c r="M4399" t="s">
        <v>17432</v>
      </c>
      <c r="N4399" s="58">
        <v>-3517.2892000000002</v>
      </c>
      <c r="O4399" s="48">
        <v>0</v>
      </c>
      <c r="P4399" s="63">
        <f t="shared" si="136"/>
        <v>232607</v>
      </c>
      <c r="Q4399" s="63">
        <f t="shared" si="137"/>
        <v>3143.3378378378379</v>
      </c>
    </row>
    <row r="4400" spans="1:17" x14ac:dyDescent="0.25">
      <c r="A4400" t="s">
        <v>17869</v>
      </c>
      <c r="B4400" t="s">
        <v>17446</v>
      </c>
      <c r="C4400" t="s">
        <v>17447</v>
      </c>
      <c r="D4400" t="s">
        <v>16342</v>
      </c>
      <c r="E4400" t="s">
        <v>16343</v>
      </c>
      <c r="F4400" t="s">
        <v>16353</v>
      </c>
      <c r="G4400" t="s">
        <v>16354</v>
      </c>
      <c r="H4400">
        <v>312</v>
      </c>
      <c r="I4400">
        <v>0</v>
      </c>
      <c r="J4400" s="48">
        <v>797401</v>
      </c>
      <c r="K4400" s="48">
        <v>0</v>
      </c>
      <c r="L4400">
        <v>2555.77</v>
      </c>
      <c r="M4400" t="s">
        <v>17432</v>
      </c>
      <c r="N4400" s="58">
        <v>-12057.6533</v>
      </c>
      <c r="O4400" s="48">
        <v>0</v>
      </c>
      <c r="P4400" s="63">
        <f t="shared" si="136"/>
        <v>797401</v>
      </c>
      <c r="Q4400" s="63">
        <f t="shared" si="137"/>
        <v>2555.772435897436</v>
      </c>
    </row>
    <row r="4401" spans="1:17" x14ac:dyDescent="0.25">
      <c r="A4401" t="s">
        <v>17869</v>
      </c>
      <c r="B4401" t="s">
        <v>17446</v>
      </c>
      <c r="C4401" t="s">
        <v>17447</v>
      </c>
      <c r="D4401" t="s">
        <v>16342</v>
      </c>
      <c r="E4401" t="s">
        <v>16343</v>
      </c>
      <c r="F4401" t="s">
        <v>16355</v>
      </c>
      <c r="G4401" t="s">
        <v>308</v>
      </c>
      <c r="H4401">
        <v>159</v>
      </c>
      <c r="I4401">
        <v>0</v>
      </c>
      <c r="J4401" s="48">
        <v>497382</v>
      </c>
      <c r="K4401" s="48">
        <v>0</v>
      </c>
      <c r="L4401">
        <v>3128.19</v>
      </c>
      <c r="M4401" t="s">
        <v>17432</v>
      </c>
      <c r="N4401" s="58">
        <v>-7521.0069999999996</v>
      </c>
      <c r="O4401" s="48">
        <v>0</v>
      </c>
      <c r="P4401" s="63">
        <f t="shared" si="136"/>
        <v>497382</v>
      </c>
      <c r="Q4401" s="63">
        <f t="shared" si="137"/>
        <v>3128.1886792452829</v>
      </c>
    </row>
    <row r="4402" spans="1:17" x14ac:dyDescent="0.25">
      <c r="A4402" t="s">
        <v>17869</v>
      </c>
      <c r="B4402" t="s">
        <v>17446</v>
      </c>
      <c r="C4402" t="s">
        <v>17447</v>
      </c>
      <c r="D4402" t="s">
        <v>16342</v>
      </c>
      <c r="E4402" t="s">
        <v>16343</v>
      </c>
      <c r="F4402" t="s">
        <v>16356</v>
      </c>
      <c r="G4402" t="s">
        <v>16357</v>
      </c>
      <c r="H4402">
        <v>342</v>
      </c>
      <c r="I4402">
        <v>0</v>
      </c>
      <c r="J4402" s="48">
        <v>842041</v>
      </c>
      <c r="K4402" s="48">
        <v>0</v>
      </c>
      <c r="L4402">
        <v>2462.11</v>
      </c>
      <c r="M4402" t="s">
        <v>17432</v>
      </c>
      <c r="N4402" s="58">
        <v>-12732.673500000001</v>
      </c>
      <c r="O4402" s="48">
        <v>0</v>
      </c>
      <c r="P4402" s="63">
        <f t="shared" si="136"/>
        <v>842041</v>
      </c>
      <c r="Q4402" s="63">
        <f t="shared" si="137"/>
        <v>2462.1081871345027</v>
      </c>
    </row>
    <row r="4403" spans="1:17" x14ac:dyDescent="0.25">
      <c r="A4403" t="s">
        <v>17869</v>
      </c>
      <c r="B4403" t="s">
        <v>17446</v>
      </c>
      <c r="C4403" t="s">
        <v>17447</v>
      </c>
      <c r="D4403" t="s">
        <v>16342</v>
      </c>
      <c r="E4403" t="s">
        <v>16343</v>
      </c>
      <c r="F4403" t="s">
        <v>16358</v>
      </c>
      <c r="G4403" t="s">
        <v>16359</v>
      </c>
      <c r="H4403">
        <v>239</v>
      </c>
      <c r="I4403">
        <v>0</v>
      </c>
      <c r="J4403" s="48">
        <v>550818</v>
      </c>
      <c r="K4403" s="48">
        <v>0</v>
      </c>
      <c r="L4403">
        <v>2304.6799999999998</v>
      </c>
      <c r="M4403" t="s">
        <v>17432</v>
      </c>
      <c r="N4403" s="58">
        <v>-8329.0270999999993</v>
      </c>
      <c r="O4403" s="48">
        <v>0</v>
      </c>
      <c r="P4403" s="63">
        <f t="shared" si="136"/>
        <v>550818</v>
      </c>
      <c r="Q4403" s="63">
        <f t="shared" si="137"/>
        <v>2304.6778242677824</v>
      </c>
    </row>
    <row r="4404" spans="1:17" x14ac:dyDescent="0.25">
      <c r="A4404" t="s">
        <v>17869</v>
      </c>
      <c r="B4404" t="s">
        <v>17446</v>
      </c>
      <c r="C4404" t="s">
        <v>17447</v>
      </c>
      <c r="D4404" t="s">
        <v>16361</v>
      </c>
      <c r="E4404" t="s">
        <v>16362</v>
      </c>
      <c r="F4404" t="s">
        <v>16360</v>
      </c>
      <c r="G4404" t="s">
        <v>16363</v>
      </c>
      <c r="H4404">
        <v>36</v>
      </c>
      <c r="I4404">
        <v>0</v>
      </c>
      <c r="J4404" s="48">
        <v>92304</v>
      </c>
      <c r="K4404" s="48">
        <v>0</v>
      </c>
      <c r="L4404">
        <v>2564</v>
      </c>
      <c r="M4404" t="s">
        <v>17432</v>
      </c>
      <c r="N4404" s="58">
        <v>-1395.7501</v>
      </c>
      <c r="O4404" s="48">
        <v>0</v>
      </c>
      <c r="P4404" s="63">
        <f t="shared" si="136"/>
        <v>92304</v>
      </c>
      <c r="Q4404" s="63">
        <f t="shared" si="137"/>
        <v>2564</v>
      </c>
    </row>
    <row r="4405" spans="1:17" x14ac:dyDescent="0.25">
      <c r="A4405" t="s">
        <v>17869</v>
      </c>
      <c r="B4405" t="s">
        <v>17446</v>
      </c>
      <c r="C4405" t="s">
        <v>17447</v>
      </c>
      <c r="D4405" t="s">
        <v>16365</v>
      </c>
      <c r="E4405" t="s">
        <v>16366</v>
      </c>
      <c r="F4405" t="s">
        <v>16364</v>
      </c>
      <c r="G4405" t="s">
        <v>16367</v>
      </c>
      <c r="H4405">
        <v>200</v>
      </c>
      <c r="I4405">
        <v>0</v>
      </c>
      <c r="J4405" s="48">
        <v>537174</v>
      </c>
      <c r="K4405" s="48">
        <v>0</v>
      </c>
      <c r="L4405">
        <v>2685.87</v>
      </c>
      <c r="M4405" t="s">
        <v>17432</v>
      </c>
      <c r="N4405" s="58">
        <v>-8122.7137000000002</v>
      </c>
      <c r="O4405" s="48">
        <v>0</v>
      </c>
      <c r="P4405" s="63">
        <f t="shared" si="136"/>
        <v>537174</v>
      </c>
      <c r="Q4405" s="63">
        <f t="shared" si="137"/>
        <v>2685.87</v>
      </c>
    </row>
    <row r="4406" spans="1:17" x14ac:dyDescent="0.25">
      <c r="A4406" t="s">
        <v>17869</v>
      </c>
      <c r="B4406" t="s">
        <v>17446</v>
      </c>
      <c r="C4406" t="s">
        <v>17447</v>
      </c>
      <c r="D4406" t="s">
        <v>16369</v>
      </c>
      <c r="E4406" t="s">
        <v>16370</v>
      </c>
      <c r="F4406" t="s">
        <v>16368</v>
      </c>
      <c r="G4406" t="s">
        <v>16371</v>
      </c>
      <c r="H4406">
        <v>149</v>
      </c>
      <c r="I4406">
        <v>0</v>
      </c>
      <c r="J4406" s="48">
        <v>461793</v>
      </c>
      <c r="K4406" s="48">
        <v>0</v>
      </c>
      <c r="L4406">
        <v>3099.28</v>
      </c>
      <c r="M4406" t="s">
        <v>17432</v>
      </c>
      <c r="N4406" s="58">
        <v>-6982.8558999999996</v>
      </c>
      <c r="O4406" s="48">
        <v>0</v>
      </c>
      <c r="P4406" s="63">
        <f t="shared" si="136"/>
        <v>461793</v>
      </c>
      <c r="Q4406" s="63">
        <f t="shared" si="137"/>
        <v>3099.2818791946311</v>
      </c>
    </row>
    <row r="4407" spans="1:17" x14ac:dyDescent="0.25">
      <c r="A4407" t="s">
        <v>17869</v>
      </c>
      <c r="B4407" t="s">
        <v>17446</v>
      </c>
      <c r="C4407" t="s">
        <v>17447</v>
      </c>
      <c r="D4407" t="s">
        <v>16369</v>
      </c>
      <c r="E4407" t="s">
        <v>16370</v>
      </c>
      <c r="F4407" t="s">
        <v>16372</v>
      </c>
      <c r="G4407" t="s">
        <v>16373</v>
      </c>
      <c r="H4407">
        <v>147</v>
      </c>
      <c r="I4407">
        <v>0</v>
      </c>
      <c r="J4407" s="48">
        <v>363854</v>
      </c>
      <c r="K4407" s="48">
        <v>0</v>
      </c>
      <c r="L4407">
        <v>2475.1999999999998</v>
      </c>
      <c r="M4407" t="s">
        <v>17432</v>
      </c>
      <c r="N4407" s="58">
        <v>-5501.9062999999996</v>
      </c>
      <c r="O4407" s="48">
        <v>0</v>
      </c>
      <c r="P4407" s="63">
        <f t="shared" si="136"/>
        <v>363854</v>
      </c>
      <c r="Q4407" s="63">
        <f t="shared" si="137"/>
        <v>2475.1972789115648</v>
      </c>
    </row>
    <row r="4408" spans="1:17" x14ac:dyDescent="0.25">
      <c r="A4408" t="s">
        <v>17869</v>
      </c>
      <c r="B4408" t="s">
        <v>17446</v>
      </c>
      <c r="C4408" t="s">
        <v>17447</v>
      </c>
      <c r="D4408" t="s">
        <v>16375</v>
      </c>
      <c r="E4408" t="s">
        <v>16376</v>
      </c>
      <c r="F4408" t="s">
        <v>16374</v>
      </c>
      <c r="G4408" t="s">
        <v>16377</v>
      </c>
      <c r="H4408">
        <v>28</v>
      </c>
      <c r="I4408">
        <v>0</v>
      </c>
      <c r="J4408" s="48">
        <v>75887</v>
      </c>
      <c r="K4408" s="48">
        <v>0</v>
      </c>
      <c r="L4408">
        <v>2710.25</v>
      </c>
      <c r="M4408" t="s">
        <v>17428</v>
      </c>
      <c r="N4408" s="58">
        <v>3605.7547</v>
      </c>
      <c r="O4408" s="48">
        <v>165.74209999999999</v>
      </c>
      <c r="P4408" s="63">
        <f t="shared" si="136"/>
        <v>75887</v>
      </c>
      <c r="Q4408" s="63">
        <f t="shared" si="137"/>
        <v>2710.25</v>
      </c>
    </row>
    <row r="4409" spans="1:17" x14ac:dyDescent="0.25">
      <c r="A4409" t="s">
        <v>17869</v>
      </c>
      <c r="B4409" t="s">
        <v>17446</v>
      </c>
      <c r="C4409" t="s">
        <v>17447</v>
      </c>
      <c r="D4409" t="s">
        <v>16379</v>
      </c>
      <c r="E4409" t="s">
        <v>16380</v>
      </c>
      <c r="F4409" t="s">
        <v>16378</v>
      </c>
      <c r="G4409" t="s">
        <v>4944</v>
      </c>
      <c r="H4409">
        <v>80</v>
      </c>
      <c r="I4409">
        <v>0</v>
      </c>
      <c r="J4409" s="48">
        <v>233892</v>
      </c>
      <c r="K4409" s="48">
        <v>0</v>
      </c>
      <c r="L4409">
        <v>2923.65</v>
      </c>
      <c r="M4409" t="s">
        <v>17428</v>
      </c>
      <c r="N4409" s="58">
        <v>11113.393</v>
      </c>
      <c r="O4409" s="48">
        <v>510.83800000000002</v>
      </c>
      <c r="P4409" s="63">
        <f t="shared" si="136"/>
        <v>233892</v>
      </c>
      <c r="Q4409" s="63">
        <f t="shared" si="137"/>
        <v>2923.65</v>
      </c>
    </row>
    <row r="4410" spans="1:17" x14ac:dyDescent="0.25">
      <c r="A4410" t="s">
        <v>17869</v>
      </c>
      <c r="B4410" t="s">
        <v>17446</v>
      </c>
      <c r="C4410" t="s">
        <v>17447</v>
      </c>
      <c r="D4410" t="s">
        <v>16382</v>
      </c>
      <c r="E4410" t="s">
        <v>16383</v>
      </c>
      <c r="F4410" t="s">
        <v>16381</v>
      </c>
      <c r="G4410" t="s">
        <v>16384</v>
      </c>
      <c r="H4410">
        <v>148</v>
      </c>
      <c r="I4410">
        <v>0</v>
      </c>
      <c r="J4410" s="48">
        <v>358386</v>
      </c>
      <c r="K4410" s="48">
        <v>0</v>
      </c>
      <c r="L4410">
        <v>2421.5300000000002</v>
      </c>
      <c r="M4410" t="s">
        <v>17432</v>
      </c>
      <c r="N4410" s="58">
        <v>-5419.2235000000001</v>
      </c>
      <c r="O4410" s="48">
        <v>0</v>
      </c>
      <c r="P4410" s="63">
        <f t="shared" si="136"/>
        <v>358386</v>
      </c>
      <c r="Q4410" s="63">
        <f t="shared" si="137"/>
        <v>2421.5270270270271</v>
      </c>
    </row>
    <row r="4411" spans="1:17" x14ac:dyDescent="0.25">
      <c r="A4411" t="s">
        <v>17869</v>
      </c>
      <c r="B4411" t="s">
        <v>17446</v>
      </c>
      <c r="C4411" t="s">
        <v>17447</v>
      </c>
      <c r="D4411" t="s">
        <v>16386</v>
      </c>
      <c r="E4411" t="s">
        <v>16387</v>
      </c>
      <c r="F4411" t="s">
        <v>16385</v>
      </c>
      <c r="G4411" t="s">
        <v>16388</v>
      </c>
      <c r="H4411">
        <v>40</v>
      </c>
      <c r="I4411">
        <v>0</v>
      </c>
      <c r="J4411" s="48">
        <v>103111</v>
      </c>
      <c r="K4411" s="48">
        <v>0</v>
      </c>
      <c r="L4411">
        <v>2577.7800000000002</v>
      </c>
      <c r="M4411" t="s">
        <v>17428</v>
      </c>
      <c r="N4411" s="58">
        <v>4899.3388999999997</v>
      </c>
      <c r="O4411" s="48">
        <v>225.2029</v>
      </c>
      <c r="P4411" s="63">
        <f t="shared" si="136"/>
        <v>103111</v>
      </c>
      <c r="Q4411" s="63">
        <f t="shared" si="137"/>
        <v>2577.7750000000001</v>
      </c>
    </row>
    <row r="4412" spans="1:17" x14ac:dyDescent="0.25">
      <c r="A4412" t="s">
        <v>17869</v>
      </c>
      <c r="B4412" t="s">
        <v>17446</v>
      </c>
      <c r="C4412" t="s">
        <v>17447</v>
      </c>
      <c r="D4412" t="s">
        <v>16390</v>
      </c>
      <c r="E4412" t="s">
        <v>16391</v>
      </c>
      <c r="F4412" t="s">
        <v>16389</v>
      </c>
      <c r="G4412" t="s">
        <v>16367</v>
      </c>
      <c r="H4412">
        <v>36</v>
      </c>
      <c r="I4412">
        <v>0</v>
      </c>
      <c r="J4412" s="48">
        <v>93946</v>
      </c>
      <c r="K4412" s="48">
        <v>0</v>
      </c>
      <c r="L4412">
        <v>2609.61</v>
      </c>
      <c r="M4412" t="s">
        <v>17428</v>
      </c>
      <c r="N4412" s="58">
        <v>4463.8427000000001</v>
      </c>
      <c r="O4412" s="48">
        <v>205.1849</v>
      </c>
      <c r="P4412" s="63">
        <f t="shared" si="136"/>
        <v>93946</v>
      </c>
      <c r="Q4412" s="63">
        <f t="shared" si="137"/>
        <v>2609.6111111111113</v>
      </c>
    </row>
    <row r="4413" spans="1:17" x14ac:dyDescent="0.25">
      <c r="A4413" t="s">
        <v>17869</v>
      </c>
      <c r="B4413" t="s">
        <v>17446</v>
      </c>
      <c r="C4413" t="s">
        <v>17447</v>
      </c>
      <c r="D4413" t="s">
        <v>16393</v>
      </c>
      <c r="E4413" t="s">
        <v>16394</v>
      </c>
      <c r="F4413" t="s">
        <v>16392</v>
      </c>
      <c r="G4413" t="s">
        <v>16395</v>
      </c>
      <c r="H4413">
        <v>150</v>
      </c>
      <c r="I4413">
        <v>0</v>
      </c>
      <c r="J4413" s="48">
        <v>457864</v>
      </c>
      <c r="K4413" s="48">
        <v>0</v>
      </c>
      <c r="L4413">
        <v>3052.43</v>
      </c>
      <c r="M4413" t="s">
        <v>17428</v>
      </c>
      <c r="N4413" s="58">
        <v>21755.449199999999</v>
      </c>
      <c r="O4413" s="48">
        <v>1000.0106</v>
      </c>
      <c r="P4413" s="63">
        <f t="shared" si="136"/>
        <v>457864</v>
      </c>
      <c r="Q4413" s="63">
        <f t="shared" si="137"/>
        <v>3052.4266666666667</v>
      </c>
    </row>
    <row r="4414" spans="1:17" x14ac:dyDescent="0.25">
      <c r="A4414" t="s">
        <v>17869</v>
      </c>
      <c r="B4414" t="s">
        <v>17446</v>
      </c>
      <c r="C4414" t="s">
        <v>17447</v>
      </c>
      <c r="D4414" t="s">
        <v>16397</v>
      </c>
      <c r="E4414" t="s">
        <v>16398</v>
      </c>
      <c r="F4414" t="s">
        <v>16396</v>
      </c>
      <c r="G4414" t="s">
        <v>16399</v>
      </c>
      <c r="H4414">
        <v>30</v>
      </c>
      <c r="I4414">
        <v>0</v>
      </c>
      <c r="J4414" s="48">
        <v>79440</v>
      </c>
      <c r="K4414" s="48">
        <v>0</v>
      </c>
      <c r="L4414">
        <v>2648</v>
      </c>
      <c r="M4414" t="s">
        <v>17432</v>
      </c>
      <c r="N4414" s="58">
        <v>-1201.2302999999999</v>
      </c>
      <c r="O4414" s="48">
        <v>0</v>
      </c>
      <c r="P4414" s="63">
        <f t="shared" si="136"/>
        <v>79440</v>
      </c>
      <c r="Q4414" s="63">
        <f t="shared" si="137"/>
        <v>2648</v>
      </c>
    </row>
    <row r="4415" spans="1:17" x14ac:dyDescent="0.25">
      <c r="A4415" t="s">
        <v>17869</v>
      </c>
      <c r="B4415" t="s">
        <v>17446</v>
      </c>
      <c r="C4415" t="s">
        <v>17447</v>
      </c>
      <c r="D4415" t="s">
        <v>16401</v>
      </c>
      <c r="E4415" t="s">
        <v>16402</v>
      </c>
      <c r="F4415" t="s">
        <v>16400</v>
      </c>
      <c r="G4415" t="s">
        <v>16403</v>
      </c>
      <c r="H4415">
        <v>32</v>
      </c>
      <c r="I4415">
        <v>0</v>
      </c>
      <c r="J4415" s="48">
        <v>80482</v>
      </c>
      <c r="K4415" s="48">
        <v>0</v>
      </c>
      <c r="L4415">
        <v>2515.06</v>
      </c>
      <c r="M4415" t="s">
        <v>17432</v>
      </c>
      <c r="N4415" s="58">
        <v>-1216.9830999999999</v>
      </c>
      <c r="O4415" s="48">
        <v>0</v>
      </c>
      <c r="P4415" s="63">
        <f t="shared" si="136"/>
        <v>80482</v>
      </c>
      <c r="Q4415" s="63">
        <f t="shared" si="137"/>
        <v>2515.0625</v>
      </c>
    </row>
    <row r="4416" spans="1:17" x14ac:dyDescent="0.25">
      <c r="A4416" t="s">
        <v>17869</v>
      </c>
      <c r="B4416" t="s">
        <v>17446</v>
      </c>
      <c r="C4416" t="s">
        <v>17447</v>
      </c>
      <c r="D4416" t="s">
        <v>16405</v>
      </c>
      <c r="E4416" t="s">
        <v>16406</v>
      </c>
      <c r="F4416" t="s">
        <v>16404</v>
      </c>
      <c r="G4416" t="s">
        <v>16367</v>
      </c>
      <c r="H4416">
        <v>56</v>
      </c>
      <c r="I4416">
        <v>0</v>
      </c>
      <c r="J4416" s="48">
        <v>167316</v>
      </c>
      <c r="K4416" s="48">
        <v>0</v>
      </c>
      <c r="L4416">
        <v>2987.79</v>
      </c>
      <c r="M4416" t="s">
        <v>17428</v>
      </c>
      <c r="N4416" s="58">
        <v>7950.0261</v>
      </c>
      <c r="O4416" s="48">
        <v>365.43079999999998</v>
      </c>
      <c r="P4416" s="63">
        <f t="shared" si="136"/>
        <v>167316</v>
      </c>
      <c r="Q4416" s="63">
        <f t="shared" si="137"/>
        <v>2987.7857142857142</v>
      </c>
    </row>
    <row r="4417" spans="1:17" x14ac:dyDescent="0.25">
      <c r="A4417" t="s">
        <v>17869</v>
      </c>
      <c r="B4417" t="s">
        <v>17446</v>
      </c>
      <c r="C4417" t="s">
        <v>17447</v>
      </c>
      <c r="D4417" t="s">
        <v>16408</v>
      </c>
      <c r="E4417" t="s">
        <v>16409</v>
      </c>
      <c r="F4417" t="s">
        <v>16407</v>
      </c>
      <c r="G4417" t="s">
        <v>16410</v>
      </c>
      <c r="H4417">
        <v>82</v>
      </c>
      <c r="I4417">
        <v>0</v>
      </c>
      <c r="J4417" s="48">
        <v>219950</v>
      </c>
      <c r="K4417" s="48">
        <v>0</v>
      </c>
      <c r="L4417">
        <v>2682.32</v>
      </c>
      <c r="M4417" t="s">
        <v>17428</v>
      </c>
      <c r="N4417" s="58">
        <v>10450.949699999999</v>
      </c>
      <c r="O4417" s="48">
        <v>480.38819999999998</v>
      </c>
      <c r="P4417" s="63">
        <f t="shared" si="136"/>
        <v>219950</v>
      </c>
      <c r="Q4417" s="63">
        <f t="shared" si="137"/>
        <v>2682.3170731707319</v>
      </c>
    </row>
    <row r="4418" spans="1:17" x14ac:dyDescent="0.25">
      <c r="A4418" t="s">
        <v>17869</v>
      </c>
      <c r="B4418" t="s">
        <v>17446</v>
      </c>
      <c r="C4418" t="s">
        <v>17447</v>
      </c>
      <c r="D4418" t="s">
        <v>16412</v>
      </c>
      <c r="E4418" t="s">
        <v>16413</v>
      </c>
      <c r="F4418" t="s">
        <v>16411</v>
      </c>
      <c r="G4418" t="s">
        <v>16414</v>
      </c>
      <c r="H4418">
        <v>40</v>
      </c>
      <c r="I4418">
        <v>0</v>
      </c>
      <c r="J4418" s="48">
        <v>110316</v>
      </c>
      <c r="K4418" s="48">
        <v>0</v>
      </c>
      <c r="L4418">
        <v>2757.9</v>
      </c>
      <c r="M4418" t="s">
        <v>17432</v>
      </c>
      <c r="N4418" s="58">
        <v>-1668.1069</v>
      </c>
      <c r="O4418" s="48">
        <v>0</v>
      </c>
      <c r="P4418" s="63">
        <f t="shared" si="136"/>
        <v>110316</v>
      </c>
      <c r="Q4418" s="63">
        <f t="shared" si="137"/>
        <v>2757.9</v>
      </c>
    </row>
    <row r="4419" spans="1:17" x14ac:dyDescent="0.25">
      <c r="A4419" t="s">
        <v>17869</v>
      </c>
      <c r="B4419" t="s">
        <v>17446</v>
      </c>
      <c r="C4419" t="s">
        <v>17447</v>
      </c>
      <c r="D4419" t="s">
        <v>16416</v>
      </c>
      <c r="E4419" t="s">
        <v>16417</v>
      </c>
      <c r="F4419" t="s">
        <v>16415</v>
      </c>
      <c r="G4419" t="s">
        <v>16367</v>
      </c>
      <c r="H4419">
        <v>22</v>
      </c>
      <c r="I4419">
        <v>0</v>
      </c>
      <c r="J4419" s="48">
        <v>48272</v>
      </c>
      <c r="K4419" s="48">
        <v>0</v>
      </c>
      <c r="L4419">
        <v>2194.1799999999998</v>
      </c>
      <c r="M4419" t="s">
        <v>17432</v>
      </c>
      <c r="N4419" s="58">
        <v>-729.92309999999998</v>
      </c>
      <c r="O4419" s="48">
        <v>0</v>
      </c>
      <c r="P4419" s="63">
        <f t="shared" si="136"/>
        <v>48272</v>
      </c>
      <c r="Q4419" s="63">
        <f t="shared" si="137"/>
        <v>2194.181818181818</v>
      </c>
    </row>
    <row r="4420" spans="1:17" x14ac:dyDescent="0.25">
      <c r="A4420" t="s">
        <v>17869</v>
      </c>
      <c r="B4420" t="s">
        <v>17446</v>
      </c>
      <c r="C4420" t="s">
        <v>17447</v>
      </c>
      <c r="D4420" t="s">
        <v>16419</v>
      </c>
      <c r="E4420" t="s">
        <v>16420</v>
      </c>
      <c r="F4420" t="s">
        <v>16418</v>
      </c>
      <c r="G4420" t="s">
        <v>16367</v>
      </c>
      <c r="H4420">
        <v>46</v>
      </c>
      <c r="I4420">
        <v>0</v>
      </c>
      <c r="J4420" s="48">
        <v>126884</v>
      </c>
      <c r="K4420" s="48">
        <v>0</v>
      </c>
      <c r="L4420">
        <v>2758.35</v>
      </c>
      <c r="M4420" t="s">
        <v>17428</v>
      </c>
      <c r="N4420" s="58">
        <v>6028.9062999999996</v>
      </c>
      <c r="O4420" s="48">
        <v>277.12459999999999</v>
      </c>
      <c r="P4420" s="63">
        <f t="shared" ref="P4420:P4483" si="138">J4420-K4420</f>
        <v>126884</v>
      </c>
      <c r="Q4420" s="63">
        <f t="shared" ref="Q4420:Q4483" si="139">P4420/H4420</f>
        <v>2758.3478260869565</v>
      </c>
    </row>
    <row r="4421" spans="1:17" x14ac:dyDescent="0.25">
      <c r="A4421" t="s">
        <v>17869</v>
      </c>
      <c r="B4421" t="s">
        <v>17446</v>
      </c>
      <c r="C4421" t="s">
        <v>17447</v>
      </c>
      <c r="D4421" t="s">
        <v>16422</v>
      </c>
      <c r="E4421" t="s">
        <v>16423</v>
      </c>
      <c r="F4421" t="s">
        <v>16421</v>
      </c>
      <c r="G4421" t="s">
        <v>16424</v>
      </c>
      <c r="H4421">
        <v>135</v>
      </c>
      <c r="I4421">
        <v>0</v>
      </c>
      <c r="J4421" s="48">
        <v>301118</v>
      </c>
      <c r="K4421" s="48">
        <v>0</v>
      </c>
      <c r="L4421">
        <v>2230.5</v>
      </c>
      <c r="M4421" t="s">
        <v>17432</v>
      </c>
      <c r="N4421" s="58">
        <v>-4553.2689</v>
      </c>
      <c r="O4421" s="48">
        <v>0</v>
      </c>
      <c r="P4421" s="63">
        <f t="shared" si="138"/>
        <v>301118</v>
      </c>
      <c r="Q4421" s="63">
        <f t="shared" si="139"/>
        <v>2230.5037037037036</v>
      </c>
    </row>
    <row r="4422" spans="1:17" x14ac:dyDescent="0.25">
      <c r="A4422" t="s">
        <v>17869</v>
      </c>
      <c r="B4422" t="s">
        <v>17446</v>
      </c>
      <c r="C4422" t="s">
        <v>17447</v>
      </c>
      <c r="D4422" t="s">
        <v>16422</v>
      </c>
      <c r="E4422" t="s">
        <v>16423</v>
      </c>
      <c r="F4422" t="s">
        <v>16425</v>
      </c>
      <c r="G4422" t="s">
        <v>16426</v>
      </c>
      <c r="H4422">
        <v>140</v>
      </c>
      <c r="I4422">
        <v>0</v>
      </c>
      <c r="J4422" s="48">
        <v>328779</v>
      </c>
      <c r="K4422" s="48">
        <v>0</v>
      </c>
      <c r="L4422">
        <v>2348.42</v>
      </c>
      <c r="M4422" t="s">
        <v>17432</v>
      </c>
      <c r="N4422" s="58">
        <v>-4971.5353999999998</v>
      </c>
      <c r="O4422" s="48">
        <v>0</v>
      </c>
      <c r="P4422" s="63">
        <f t="shared" si="138"/>
        <v>328779</v>
      </c>
      <c r="Q4422" s="63">
        <f t="shared" si="139"/>
        <v>2348.4214285714284</v>
      </c>
    </row>
    <row r="4423" spans="1:17" x14ac:dyDescent="0.25">
      <c r="A4423" t="s">
        <v>17869</v>
      </c>
      <c r="B4423" t="s">
        <v>17446</v>
      </c>
      <c r="C4423" t="s">
        <v>17447</v>
      </c>
      <c r="D4423" t="s">
        <v>16428</v>
      </c>
      <c r="E4423" t="s">
        <v>16429</v>
      </c>
      <c r="F4423" t="s">
        <v>16427</v>
      </c>
      <c r="G4423" t="s">
        <v>16367</v>
      </c>
      <c r="H4423">
        <v>84</v>
      </c>
      <c r="I4423">
        <v>0</v>
      </c>
      <c r="J4423" s="48">
        <v>228752</v>
      </c>
      <c r="K4423" s="48">
        <v>0</v>
      </c>
      <c r="L4423">
        <v>2723.24</v>
      </c>
      <c r="M4423" t="s">
        <v>17432</v>
      </c>
      <c r="N4423" s="58">
        <v>-3459.0108</v>
      </c>
      <c r="O4423" s="48">
        <v>0</v>
      </c>
      <c r="P4423" s="63">
        <f t="shared" si="138"/>
        <v>228752</v>
      </c>
      <c r="Q4423" s="63">
        <f t="shared" si="139"/>
        <v>2723.2380952380954</v>
      </c>
    </row>
    <row r="4424" spans="1:17" x14ac:dyDescent="0.25">
      <c r="A4424" t="s">
        <v>17869</v>
      </c>
      <c r="B4424" t="s">
        <v>17446</v>
      </c>
      <c r="C4424" t="s">
        <v>17447</v>
      </c>
      <c r="D4424" t="s">
        <v>16431</v>
      </c>
      <c r="E4424" t="s">
        <v>16432</v>
      </c>
      <c r="F4424" t="s">
        <v>16430</v>
      </c>
      <c r="G4424" t="s">
        <v>4944</v>
      </c>
      <c r="H4424">
        <v>36</v>
      </c>
      <c r="I4424">
        <v>0</v>
      </c>
      <c r="J4424" s="48">
        <v>87649</v>
      </c>
      <c r="K4424" s="48">
        <v>0</v>
      </c>
      <c r="L4424">
        <v>2434.69</v>
      </c>
      <c r="M4424" t="s">
        <v>17432</v>
      </c>
      <c r="N4424" s="58">
        <v>-1325.3590999999999</v>
      </c>
      <c r="O4424" s="48">
        <v>0</v>
      </c>
      <c r="P4424" s="63">
        <f t="shared" si="138"/>
        <v>87649</v>
      </c>
      <c r="Q4424" s="63">
        <f t="shared" si="139"/>
        <v>2434.6944444444443</v>
      </c>
    </row>
    <row r="4425" spans="1:17" x14ac:dyDescent="0.25">
      <c r="A4425" t="s">
        <v>17869</v>
      </c>
      <c r="B4425" t="s">
        <v>17446</v>
      </c>
      <c r="C4425" t="s">
        <v>17447</v>
      </c>
      <c r="D4425" t="s">
        <v>16434</v>
      </c>
      <c r="E4425" t="s">
        <v>16435</v>
      </c>
      <c r="F4425" t="s">
        <v>16433</v>
      </c>
      <c r="G4425" t="s">
        <v>16436</v>
      </c>
      <c r="H4425">
        <v>50</v>
      </c>
      <c r="I4425">
        <v>175</v>
      </c>
      <c r="J4425" s="48">
        <v>568420</v>
      </c>
      <c r="K4425" s="48">
        <v>442104</v>
      </c>
      <c r="L4425">
        <v>2526.31</v>
      </c>
      <c r="M4425" t="s">
        <v>17432</v>
      </c>
      <c r="N4425" s="58">
        <v>-8595.1849000000002</v>
      </c>
      <c r="O4425" s="48">
        <v>0</v>
      </c>
      <c r="P4425" s="63">
        <f t="shared" si="138"/>
        <v>126316</v>
      </c>
      <c r="Q4425" s="63">
        <f t="shared" si="139"/>
        <v>2526.3200000000002</v>
      </c>
    </row>
    <row r="4426" spans="1:17" x14ac:dyDescent="0.25">
      <c r="A4426" t="s">
        <v>17869</v>
      </c>
      <c r="B4426" t="s">
        <v>17446</v>
      </c>
      <c r="C4426" t="s">
        <v>17447</v>
      </c>
      <c r="D4426" t="s">
        <v>16438</v>
      </c>
      <c r="E4426" t="s">
        <v>16439</v>
      </c>
      <c r="F4426" t="s">
        <v>16437</v>
      </c>
      <c r="G4426" t="s">
        <v>16440</v>
      </c>
      <c r="H4426">
        <v>24</v>
      </c>
      <c r="I4426">
        <v>0</v>
      </c>
      <c r="J4426" s="48">
        <v>59998</v>
      </c>
      <c r="K4426" s="48">
        <v>0</v>
      </c>
      <c r="L4426">
        <v>2499.92</v>
      </c>
      <c r="M4426" t="s">
        <v>17432</v>
      </c>
      <c r="N4426" s="58">
        <v>-907.2432</v>
      </c>
      <c r="O4426" s="48">
        <v>0</v>
      </c>
      <c r="P4426" s="63">
        <f t="shared" si="138"/>
        <v>59998</v>
      </c>
      <c r="Q4426" s="63">
        <f t="shared" si="139"/>
        <v>2499.9166666666665</v>
      </c>
    </row>
    <row r="4427" spans="1:17" x14ac:dyDescent="0.25">
      <c r="A4427" t="s">
        <v>17869</v>
      </c>
      <c r="B4427" t="s">
        <v>17446</v>
      </c>
      <c r="C4427" t="s">
        <v>17447</v>
      </c>
      <c r="D4427" t="s">
        <v>16442</v>
      </c>
      <c r="E4427" t="s">
        <v>16443</v>
      </c>
      <c r="F4427" t="s">
        <v>16441</v>
      </c>
      <c r="G4427" t="s">
        <v>16367</v>
      </c>
      <c r="H4427">
        <v>36</v>
      </c>
      <c r="I4427">
        <v>0</v>
      </c>
      <c r="J4427" s="48">
        <v>96419</v>
      </c>
      <c r="K4427" s="48">
        <v>0</v>
      </c>
      <c r="L4427">
        <v>2678.31</v>
      </c>
      <c r="M4427" t="s">
        <v>17428</v>
      </c>
      <c r="N4427" s="58">
        <v>4581.3514999999998</v>
      </c>
      <c r="O4427" s="48">
        <v>210.58629999999999</v>
      </c>
      <c r="P4427" s="63">
        <f t="shared" si="138"/>
        <v>96419</v>
      </c>
      <c r="Q4427" s="63">
        <f t="shared" si="139"/>
        <v>2678.3055555555557</v>
      </c>
    </row>
    <row r="4428" spans="1:17" x14ac:dyDescent="0.25">
      <c r="A4428" t="s">
        <v>17869</v>
      </c>
      <c r="B4428" t="s">
        <v>17446</v>
      </c>
      <c r="C4428" t="s">
        <v>17447</v>
      </c>
      <c r="D4428" t="s">
        <v>16445</v>
      </c>
      <c r="E4428" t="s">
        <v>16446</v>
      </c>
      <c r="F4428" t="s">
        <v>16444</v>
      </c>
      <c r="G4428" t="s">
        <v>16447</v>
      </c>
      <c r="H4428">
        <v>44</v>
      </c>
      <c r="I4428">
        <v>0</v>
      </c>
      <c r="J4428" s="48">
        <v>103114</v>
      </c>
      <c r="K4428" s="48">
        <v>0</v>
      </c>
      <c r="L4428">
        <v>2343.5</v>
      </c>
      <c r="M4428" t="s">
        <v>17432</v>
      </c>
      <c r="N4428" s="58">
        <v>-1559.2067</v>
      </c>
      <c r="O4428" s="48">
        <v>0</v>
      </c>
      <c r="P4428" s="63">
        <f t="shared" si="138"/>
        <v>103114</v>
      </c>
      <c r="Q4428" s="63">
        <f t="shared" si="139"/>
        <v>2343.5</v>
      </c>
    </row>
    <row r="4429" spans="1:17" x14ac:dyDescent="0.25">
      <c r="A4429" t="s">
        <v>17869</v>
      </c>
      <c r="B4429" t="s">
        <v>17446</v>
      </c>
      <c r="C4429" t="s">
        <v>17447</v>
      </c>
      <c r="D4429" t="s">
        <v>16449</v>
      </c>
      <c r="E4429" t="s">
        <v>16450</v>
      </c>
      <c r="F4429" t="s">
        <v>16448</v>
      </c>
      <c r="G4429" t="s">
        <v>16451</v>
      </c>
      <c r="H4429">
        <v>59</v>
      </c>
      <c r="I4429">
        <v>0</v>
      </c>
      <c r="J4429" s="48">
        <v>147864</v>
      </c>
      <c r="K4429" s="48">
        <v>0</v>
      </c>
      <c r="L4429">
        <v>2506.17</v>
      </c>
      <c r="M4429" t="s">
        <v>17432</v>
      </c>
      <c r="N4429" s="58">
        <v>-2235.8843999999999</v>
      </c>
      <c r="O4429" s="48">
        <v>0</v>
      </c>
      <c r="P4429" s="63">
        <f t="shared" si="138"/>
        <v>147864</v>
      </c>
      <c r="Q4429" s="63">
        <f t="shared" si="139"/>
        <v>2506.1694915254238</v>
      </c>
    </row>
    <row r="4430" spans="1:17" x14ac:dyDescent="0.25">
      <c r="A4430" t="s">
        <v>17869</v>
      </c>
      <c r="B4430" t="s">
        <v>17446</v>
      </c>
      <c r="C4430" t="s">
        <v>17447</v>
      </c>
      <c r="D4430" t="s">
        <v>16453</v>
      </c>
      <c r="E4430" t="s">
        <v>16454</v>
      </c>
      <c r="F4430" t="s">
        <v>16452</v>
      </c>
      <c r="G4430" t="s">
        <v>16455</v>
      </c>
      <c r="H4430">
        <v>120</v>
      </c>
      <c r="I4430">
        <v>0</v>
      </c>
      <c r="J4430" s="48">
        <v>294558</v>
      </c>
      <c r="K4430" s="48">
        <v>0</v>
      </c>
      <c r="L4430">
        <v>2454.65</v>
      </c>
      <c r="M4430" t="s">
        <v>17432</v>
      </c>
      <c r="N4430" s="58">
        <v>-4454.0682999999999</v>
      </c>
      <c r="O4430" s="48">
        <v>0</v>
      </c>
      <c r="P4430" s="63">
        <f t="shared" si="138"/>
        <v>294558</v>
      </c>
      <c r="Q4430" s="63">
        <f t="shared" si="139"/>
        <v>2454.65</v>
      </c>
    </row>
    <row r="4431" spans="1:17" x14ac:dyDescent="0.25">
      <c r="A4431" t="s">
        <v>17869</v>
      </c>
      <c r="B4431" t="s">
        <v>17446</v>
      </c>
      <c r="C4431" t="s">
        <v>17447</v>
      </c>
      <c r="D4431" t="s">
        <v>16457</v>
      </c>
      <c r="E4431" t="s">
        <v>16458</v>
      </c>
      <c r="F4431" t="s">
        <v>16456</v>
      </c>
      <c r="G4431" t="s">
        <v>4944</v>
      </c>
      <c r="H4431">
        <v>159</v>
      </c>
      <c r="I4431">
        <v>0</v>
      </c>
      <c r="J4431" s="48">
        <v>365647</v>
      </c>
      <c r="K4431" s="48">
        <v>0</v>
      </c>
      <c r="L4431">
        <v>2299.67</v>
      </c>
      <c r="M4431" t="s">
        <v>17432</v>
      </c>
      <c r="N4431" s="58">
        <v>-5529.0254999999997</v>
      </c>
      <c r="O4431" s="48">
        <v>0</v>
      </c>
      <c r="P4431" s="63">
        <f t="shared" si="138"/>
        <v>365647</v>
      </c>
      <c r="Q4431" s="63">
        <f t="shared" si="139"/>
        <v>2299.6666666666665</v>
      </c>
    </row>
    <row r="4432" spans="1:17" x14ac:dyDescent="0.25">
      <c r="A4432" t="s">
        <v>17869</v>
      </c>
      <c r="B4432" t="s">
        <v>17446</v>
      </c>
      <c r="C4432" t="s">
        <v>17447</v>
      </c>
      <c r="D4432" t="s">
        <v>16460</v>
      </c>
      <c r="E4432" t="s">
        <v>16461</v>
      </c>
      <c r="F4432" t="s">
        <v>16459</v>
      </c>
      <c r="G4432" t="s">
        <v>16367</v>
      </c>
      <c r="H4432">
        <v>30</v>
      </c>
      <c r="I4432">
        <v>0</v>
      </c>
      <c r="J4432" s="48">
        <v>87655</v>
      </c>
      <c r="K4432" s="48">
        <v>0</v>
      </c>
      <c r="L4432">
        <v>2921.83</v>
      </c>
      <c r="M4432" t="s">
        <v>17428</v>
      </c>
      <c r="N4432" s="58">
        <v>4164.9422000000004</v>
      </c>
      <c r="O4432" s="48">
        <v>191.44569999999999</v>
      </c>
      <c r="P4432" s="63">
        <f t="shared" si="138"/>
        <v>87655</v>
      </c>
      <c r="Q4432" s="63">
        <f t="shared" si="139"/>
        <v>2921.8333333333335</v>
      </c>
    </row>
    <row r="4433" spans="1:17" x14ac:dyDescent="0.25">
      <c r="A4433" t="s">
        <v>17869</v>
      </c>
      <c r="B4433" t="s">
        <v>17446</v>
      </c>
      <c r="C4433" t="s">
        <v>17447</v>
      </c>
      <c r="D4433" t="s">
        <v>16463</v>
      </c>
      <c r="E4433" t="s">
        <v>18289</v>
      </c>
      <c r="F4433" t="s">
        <v>16462</v>
      </c>
      <c r="G4433" t="s">
        <v>16367</v>
      </c>
      <c r="H4433">
        <v>34</v>
      </c>
      <c r="I4433">
        <v>0</v>
      </c>
      <c r="J4433" s="48">
        <v>100810</v>
      </c>
      <c r="K4433" s="48">
        <v>0</v>
      </c>
      <c r="L4433">
        <v>2965</v>
      </c>
      <c r="M4433" t="s">
        <v>17432</v>
      </c>
      <c r="N4433" s="58">
        <v>-1524.3608999999999</v>
      </c>
      <c r="O4433" s="48">
        <v>0</v>
      </c>
      <c r="P4433" s="63">
        <f t="shared" si="138"/>
        <v>100810</v>
      </c>
      <c r="Q4433" s="63">
        <f t="shared" si="139"/>
        <v>2965</v>
      </c>
    </row>
    <row r="4434" spans="1:17" x14ac:dyDescent="0.25">
      <c r="A4434" t="s">
        <v>17869</v>
      </c>
      <c r="B4434" t="s">
        <v>17446</v>
      </c>
      <c r="C4434" t="s">
        <v>17447</v>
      </c>
      <c r="D4434" t="s">
        <v>16466</v>
      </c>
      <c r="E4434" t="s">
        <v>16467</v>
      </c>
      <c r="F4434" t="s">
        <v>16465</v>
      </c>
      <c r="G4434" t="s">
        <v>16468</v>
      </c>
      <c r="H4434">
        <v>20</v>
      </c>
      <c r="I4434">
        <v>0</v>
      </c>
      <c r="J4434" s="48">
        <v>52220</v>
      </c>
      <c r="K4434" s="48">
        <v>0</v>
      </c>
      <c r="L4434">
        <v>2611</v>
      </c>
      <c r="M4434" t="s">
        <v>17432</v>
      </c>
      <c r="N4434" s="58">
        <v>-789.625</v>
      </c>
      <c r="O4434" s="48">
        <v>0</v>
      </c>
      <c r="P4434" s="63">
        <f t="shared" si="138"/>
        <v>52220</v>
      </c>
      <c r="Q4434" s="63">
        <f t="shared" si="139"/>
        <v>2611</v>
      </c>
    </row>
    <row r="4435" spans="1:17" x14ac:dyDescent="0.25">
      <c r="A4435" t="s">
        <v>17869</v>
      </c>
      <c r="B4435" t="s">
        <v>17446</v>
      </c>
      <c r="C4435" t="s">
        <v>17447</v>
      </c>
      <c r="D4435" t="s">
        <v>16470</v>
      </c>
      <c r="E4435" t="s">
        <v>16471</v>
      </c>
      <c r="F4435" t="s">
        <v>16469</v>
      </c>
      <c r="G4435" t="s">
        <v>16472</v>
      </c>
      <c r="H4435">
        <v>24</v>
      </c>
      <c r="I4435">
        <v>0</v>
      </c>
      <c r="J4435" s="48">
        <v>61676</v>
      </c>
      <c r="K4435" s="48">
        <v>0</v>
      </c>
      <c r="L4435">
        <v>2569.83</v>
      </c>
      <c r="M4435" t="s">
        <v>17428</v>
      </c>
      <c r="N4435" s="58">
        <v>2930.5059000000001</v>
      </c>
      <c r="O4435" s="48">
        <v>134.70359999999999</v>
      </c>
      <c r="P4435" s="63">
        <f t="shared" si="138"/>
        <v>61676</v>
      </c>
      <c r="Q4435" s="63">
        <f t="shared" si="139"/>
        <v>2569.8333333333335</v>
      </c>
    </row>
    <row r="4436" spans="1:17" x14ac:dyDescent="0.25">
      <c r="A4436" t="s">
        <v>17869</v>
      </c>
      <c r="B4436" t="s">
        <v>17446</v>
      </c>
      <c r="C4436" t="s">
        <v>17447</v>
      </c>
      <c r="D4436" t="s">
        <v>16474</v>
      </c>
      <c r="E4436" t="s">
        <v>16475</v>
      </c>
      <c r="F4436" t="s">
        <v>16473</v>
      </c>
      <c r="G4436" t="s">
        <v>16367</v>
      </c>
      <c r="H4436">
        <v>51</v>
      </c>
      <c r="I4436">
        <v>0</v>
      </c>
      <c r="J4436" s="48">
        <v>145740</v>
      </c>
      <c r="K4436" s="48">
        <v>0</v>
      </c>
      <c r="L4436">
        <v>2857.65</v>
      </c>
      <c r="M4436" t="s">
        <v>17428</v>
      </c>
      <c r="N4436" s="58">
        <v>6924.8590999999997</v>
      </c>
      <c r="O4436" s="48">
        <v>318.30799999999999</v>
      </c>
      <c r="P4436" s="63">
        <f t="shared" si="138"/>
        <v>145740</v>
      </c>
      <c r="Q4436" s="63">
        <f t="shared" si="139"/>
        <v>2857.6470588235293</v>
      </c>
    </row>
    <row r="4437" spans="1:17" x14ac:dyDescent="0.25">
      <c r="A4437" t="s">
        <v>17869</v>
      </c>
      <c r="B4437" t="s">
        <v>17446</v>
      </c>
      <c r="C4437" t="s">
        <v>17447</v>
      </c>
      <c r="D4437" t="s">
        <v>16477</v>
      </c>
      <c r="E4437" t="s">
        <v>16478</v>
      </c>
      <c r="F4437" t="s">
        <v>16476</v>
      </c>
      <c r="G4437" t="s">
        <v>16479</v>
      </c>
      <c r="H4437">
        <v>39</v>
      </c>
      <c r="I4437">
        <v>0</v>
      </c>
      <c r="J4437" s="48">
        <v>96858</v>
      </c>
      <c r="K4437" s="48">
        <v>0</v>
      </c>
      <c r="L4437">
        <v>2483.54</v>
      </c>
      <c r="M4437" t="s">
        <v>17432</v>
      </c>
      <c r="N4437" s="58">
        <v>-1464.61</v>
      </c>
      <c r="O4437" s="48">
        <v>0</v>
      </c>
      <c r="P4437" s="63">
        <f t="shared" si="138"/>
        <v>96858</v>
      </c>
      <c r="Q4437" s="63">
        <f t="shared" si="139"/>
        <v>2483.5384615384614</v>
      </c>
    </row>
    <row r="4438" spans="1:17" x14ac:dyDescent="0.25">
      <c r="A4438" t="s">
        <v>17869</v>
      </c>
      <c r="B4438" t="s">
        <v>17446</v>
      </c>
      <c r="C4438" t="s">
        <v>17447</v>
      </c>
      <c r="D4438" t="s">
        <v>16481</v>
      </c>
      <c r="E4438" t="s">
        <v>16482</v>
      </c>
      <c r="F4438" t="s">
        <v>16480</v>
      </c>
      <c r="G4438" t="s">
        <v>16483</v>
      </c>
      <c r="H4438">
        <v>46</v>
      </c>
      <c r="I4438">
        <v>0</v>
      </c>
      <c r="J4438" s="48">
        <v>124750</v>
      </c>
      <c r="K4438" s="48">
        <v>0</v>
      </c>
      <c r="L4438">
        <v>2711.96</v>
      </c>
      <c r="M4438" t="s">
        <v>17428</v>
      </c>
      <c r="N4438" s="58">
        <v>5927.5321000000004</v>
      </c>
      <c r="O4438" s="48">
        <v>272.46480000000003</v>
      </c>
      <c r="P4438" s="63">
        <f t="shared" si="138"/>
        <v>124750</v>
      </c>
      <c r="Q4438" s="63">
        <f t="shared" si="139"/>
        <v>2711.9565217391305</v>
      </c>
    </row>
    <row r="4439" spans="1:17" x14ac:dyDescent="0.25">
      <c r="A4439" t="s">
        <v>17869</v>
      </c>
      <c r="B4439" t="s">
        <v>17446</v>
      </c>
      <c r="C4439" t="s">
        <v>17447</v>
      </c>
      <c r="D4439" t="s">
        <v>16485</v>
      </c>
      <c r="E4439" t="s">
        <v>16486</v>
      </c>
      <c r="F4439" t="s">
        <v>16484</v>
      </c>
      <c r="G4439" t="s">
        <v>16487</v>
      </c>
      <c r="H4439">
        <v>8</v>
      </c>
      <c r="I4439">
        <v>0</v>
      </c>
      <c r="J4439" s="48">
        <v>21456</v>
      </c>
      <c r="K4439" s="48">
        <v>0</v>
      </c>
      <c r="L4439">
        <v>2682</v>
      </c>
      <c r="M4439" t="s">
        <v>17428</v>
      </c>
      <c r="N4439" s="58">
        <v>1019.4655</v>
      </c>
      <c r="O4439" s="48">
        <v>46.860700000000001</v>
      </c>
      <c r="P4439" s="63">
        <f t="shared" si="138"/>
        <v>21456</v>
      </c>
      <c r="Q4439" s="63">
        <f t="shared" si="139"/>
        <v>2682</v>
      </c>
    </row>
    <row r="4440" spans="1:17" x14ac:dyDescent="0.25">
      <c r="A4440" t="s">
        <v>17869</v>
      </c>
      <c r="B4440" t="s">
        <v>17446</v>
      </c>
      <c r="C4440" t="s">
        <v>17447</v>
      </c>
      <c r="D4440" t="s">
        <v>16489</v>
      </c>
      <c r="E4440" t="s">
        <v>16490</v>
      </c>
      <c r="F4440" t="s">
        <v>16488</v>
      </c>
      <c r="G4440" t="s">
        <v>16491</v>
      </c>
      <c r="H4440">
        <v>226</v>
      </c>
      <c r="I4440">
        <v>0</v>
      </c>
      <c r="J4440" s="48">
        <v>624744</v>
      </c>
      <c r="K4440" s="48">
        <v>0</v>
      </c>
      <c r="L4440">
        <v>2764.35</v>
      </c>
      <c r="M4440" t="s">
        <v>17432</v>
      </c>
      <c r="N4440" s="58">
        <v>-9446.8844000000008</v>
      </c>
      <c r="O4440" s="48">
        <v>0</v>
      </c>
      <c r="P4440" s="63">
        <f t="shared" si="138"/>
        <v>624744</v>
      </c>
      <c r="Q4440" s="63">
        <f t="shared" si="139"/>
        <v>2764.353982300885</v>
      </c>
    </row>
    <row r="4441" spans="1:17" x14ac:dyDescent="0.25">
      <c r="A4441" t="s">
        <v>17869</v>
      </c>
      <c r="B4441" t="s">
        <v>17446</v>
      </c>
      <c r="C4441" t="s">
        <v>17447</v>
      </c>
      <c r="D4441" t="s">
        <v>16493</v>
      </c>
      <c r="E4441" t="s">
        <v>16494</v>
      </c>
      <c r="F4441" t="s">
        <v>16492</v>
      </c>
      <c r="G4441" t="s">
        <v>16367</v>
      </c>
      <c r="H4441">
        <v>16</v>
      </c>
      <c r="I4441">
        <v>0</v>
      </c>
      <c r="J4441" s="48">
        <v>42506</v>
      </c>
      <c r="K4441" s="48">
        <v>0</v>
      </c>
      <c r="L4441">
        <v>2656.62</v>
      </c>
      <c r="M4441" t="s">
        <v>17432</v>
      </c>
      <c r="N4441" s="58">
        <v>-642.74429999999995</v>
      </c>
      <c r="O4441" s="48">
        <v>0</v>
      </c>
      <c r="P4441" s="63">
        <f t="shared" si="138"/>
        <v>42506</v>
      </c>
      <c r="Q4441" s="63">
        <f t="shared" si="139"/>
        <v>2656.625</v>
      </c>
    </row>
    <row r="4442" spans="1:17" x14ac:dyDescent="0.25">
      <c r="A4442" t="s">
        <v>17869</v>
      </c>
      <c r="B4442" t="s">
        <v>17446</v>
      </c>
      <c r="C4442" t="s">
        <v>17447</v>
      </c>
      <c r="D4442" t="s">
        <v>16496</v>
      </c>
      <c r="E4442" t="s">
        <v>16497</v>
      </c>
      <c r="F4442" t="s">
        <v>16495</v>
      </c>
      <c r="G4442" t="s">
        <v>16498</v>
      </c>
      <c r="H4442">
        <v>70</v>
      </c>
      <c r="I4442">
        <v>0</v>
      </c>
      <c r="J4442" s="48">
        <v>183852</v>
      </c>
      <c r="K4442" s="48">
        <v>0</v>
      </c>
      <c r="L4442">
        <v>2626.46</v>
      </c>
      <c r="M4442" t="s">
        <v>17432</v>
      </c>
      <c r="N4442" s="58">
        <v>-2780.0569999999998</v>
      </c>
      <c r="O4442" s="48">
        <v>0</v>
      </c>
      <c r="P4442" s="63">
        <f t="shared" si="138"/>
        <v>183852</v>
      </c>
      <c r="Q4442" s="63">
        <f t="shared" si="139"/>
        <v>2626.457142857143</v>
      </c>
    </row>
    <row r="4443" spans="1:17" x14ac:dyDescent="0.25">
      <c r="A4443" t="s">
        <v>17869</v>
      </c>
      <c r="B4443" t="s">
        <v>17446</v>
      </c>
      <c r="C4443" t="s">
        <v>17447</v>
      </c>
      <c r="D4443" t="s">
        <v>16500</v>
      </c>
      <c r="E4443" t="s">
        <v>16501</v>
      </c>
      <c r="F4443" t="s">
        <v>16499</v>
      </c>
      <c r="G4443" t="s">
        <v>16367</v>
      </c>
      <c r="H4443">
        <v>44</v>
      </c>
      <c r="I4443">
        <v>0</v>
      </c>
      <c r="J4443" s="48">
        <v>126493</v>
      </c>
      <c r="K4443" s="48">
        <v>0</v>
      </c>
      <c r="L4443">
        <v>2874.84</v>
      </c>
      <c r="M4443" t="s">
        <v>17428</v>
      </c>
      <c r="N4443" s="58">
        <v>6010.3158999999996</v>
      </c>
      <c r="O4443" s="48">
        <v>276.27010000000001</v>
      </c>
      <c r="P4443" s="63">
        <f t="shared" si="138"/>
        <v>126493</v>
      </c>
      <c r="Q4443" s="63">
        <f t="shared" si="139"/>
        <v>2874.840909090909</v>
      </c>
    </row>
    <row r="4444" spans="1:17" x14ac:dyDescent="0.25">
      <c r="A4444" t="s">
        <v>17869</v>
      </c>
      <c r="B4444" t="s">
        <v>17446</v>
      </c>
      <c r="C4444" t="s">
        <v>17447</v>
      </c>
      <c r="D4444" t="s">
        <v>16503</v>
      </c>
      <c r="E4444" t="s">
        <v>16504</v>
      </c>
      <c r="F4444" t="s">
        <v>16502</v>
      </c>
      <c r="G4444" t="s">
        <v>16505</v>
      </c>
      <c r="H4444">
        <v>12</v>
      </c>
      <c r="I4444">
        <v>0</v>
      </c>
      <c r="J4444" s="48">
        <v>31908</v>
      </c>
      <c r="K4444" s="48">
        <v>0</v>
      </c>
      <c r="L4444">
        <v>2659</v>
      </c>
      <c r="M4444" t="s">
        <v>17432</v>
      </c>
      <c r="N4444" s="58">
        <v>-482.48200000000003</v>
      </c>
      <c r="O4444" s="48">
        <v>0</v>
      </c>
      <c r="P4444" s="63">
        <f t="shared" si="138"/>
        <v>31908</v>
      </c>
      <c r="Q4444" s="63">
        <f t="shared" si="139"/>
        <v>2659</v>
      </c>
    </row>
    <row r="4445" spans="1:17" x14ac:dyDescent="0.25">
      <c r="A4445" t="s">
        <v>17869</v>
      </c>
      <c r="B4445" t="s">
        <v>17446</v>
      </c>
      <c r="C4445" t="s">
        <v>17447</v>
      </c>
      <c r="D4445" t="s">
        <v>16507</v>
      </c>
      <c r="E4445" t="s">
        <v>16508</v>
      </c>
      <c r="F4445" t="s">
        <v>16506</v>
      </c>
      <c r="G4445" t="s">
        <v>16367</v>
      </c>
      <c r="H4445">
        <v>8</v>
      </c>
      <c r="I4445">
        <v>0</v>
      </c>
      <c r="J4445" s="48">
        <v>20231</v>
      </c>
      <c r="K4445" s="48">
        <v>0</v>
      </c>
      <c r="L4445">
        <v>2528.88</v>
      </c>
      <c r="M4445" t="s">
        <v>17428</v>
      </c>
      <c r="N4445" s="58">
        <v>961.29960000000005</v>
      </c>
      <c r="O4445" s="48">
        <v>44.187100000000001</v>
      </c>
      <c r="P4445" s="63">
        <f t="shared" si="138"/>
        <v>20231</v>
      </c>
      <c r="Q4445" s="63">
        <f t="shared" si="139"/>
        <v>2528.875</v>
      </c>
    </row>
    <row r="4446" spans="1:17" x14ac:dyDescent="0.25">
      <c r="A4446" t="s">
        <v>17869</v>
      </c>
      <c r="B4446" t="s">
        <v>17446</v>
      </c>
      <c r="C4446" t="s">
        <v>17447</v>
      </c>
      <c r="D4446" t="s">
        <v>16510</v>
      </c>
      <c r="E4446" t="s">
        <v>16511</v>
      </c>
      <c r="F4446" t="s">
        <v>16509</v>
      </c>
      <c r="G4446" t="s">
        <v>16512</v>
      </c>
      <c r="H4446">
        <v>159</v>
      </c>
      <c r="I4446">
        <v>0</v>
      </c>
      <c r="J4446" s="48">
        <v>381948</v>
      </c>
      <c r="K4446" s="48">
        <v>0</v>
      </c>
      <c r="L4446">
        <v>2402.19</v>
      </c>
      <c r="M4446" t="s">
        <v>17432</v>
      </c>
      <c r="N4446" s="58">
        <v>-5775.5052999999998</v>
      </c>
      <c r="O4446" s="48">
        <v>0</v>
      </c>
      <c r="P4446" s="63">
        <f t="shared" si="138"/>
        <v>381948</v>
      </c>
      <c r="Q4446" s="63">
        <f t="shared" si="139"/>
        <v>2402.1886792452829</v>
      </c>
    </row>
    <row r="4447" spans="1:17" x14ac:dyDescent="0.25">
      <c r="A4447" t="s">
        <v>17869</v>
      </c>
      <c r="B4447" t="s">
        <v>17446</v>
      </c>
      <c r="C4447" t="s">
        <v>17447</v>
      </c>
      <c r="D4447" t="s">
        <v>16514</v>
      </c>
      <c r="E4447" t="s">
        <v>16515</v>
      </c>
      <c r="F4447" t="s">
        <v>16513</v>
      </c>
      <c r="G4447" t="s">
        <v>16516</v>
      </c>
      <c r="H4447">
        <v>46</v>
      </c>
      <c r="I4447">
        <v>0</v>
      </c>
      <c r="J4447" s="48">
        <v>119574</v>
      </c>
      <c r="K4447" s="48">
        <v>0</v>
      </c>
      <c r="L4447">
        <v>2599.4299999999998</v>
      </c>
      <c r="M4447" t="s">
        <v>17428</v>
      </c>
      <c r="N4447" s="58">
        <v>5681.5778</v>
      </c>
      <c r="O4447" s="48">
        <v>261.15929999999997</v>
      </c>
      <c r="P4447" s="63">
        <f t="shared" si="138"/>
        <v>119574</v>
      </c>
      <c r="Q4447" s="63">
        <f t="shared" si="139"/>
        <v>2599.4347826086955</v>
      </c>
    </row>
    <row r="4448" spans="1:17" x14ac:dyDescent="0.25">
      <c r="A4448" t="s">
        <v>17869</v>
      </c>
      <c r="B4448" t="s">
        <v>17446</v>
      </c>
      <c r="C4448" t="s">
        <v>17447</v>
      </c>
      <c r="D4448" t="s">
        <v>16518</v>
      </c>
      <c r="E4448" t="s">
        <v>16519</v>
      </c>
      <c r="F4448" t="s">
        <v>16517</v>
      </c>
      <c r="G4448" t="s">
        <v>16367</v>
      </c>
      <c r="H4448">
        <v>26</v>
      </c>
      <c r="I4448">
        <v>0</v>
      </c>
      <c r="J4448" s="48">
        <v>75434</v>
      </c>
      <c r="K4448" s="48">
        <v>0</v>
      </c>
      <c r="L4448">
        <v>2901.31</v>
      </c>
      <c r="M4448" t="s">
        <v>17428</v>
      </c>
      <c r="N4448" s="58">
        <v>3584.2492000000002</v>
      </c>
      <c r="O4448" s="48">
        <v>164.7535</v>
      </c>
      <c r="P4448" s="63">
        <f t="shared" si="138"/>
        <v>75434</v>
      </c>
      <c r="Q4448" s="63">
        <f t="shared" si="139"/>
        <v>2901.3076923076924</v>
      </c>
    </row>
    <row r="4449" spans="1:17" x14ac:dyDescent="0.25">
      <c r="A4449" t="s">
        <v>17869</v>
      </c>
      <c r="B4449" t="s">
        <v>17446</v>
      </c>
      <c r="C4449" t="s">
        <v>17447</v>
      </c>
      <c r="D4449" t="s">
        <v>16521</v>
      </c>
      <c r="E4449" t="s">
        <v>16522</v>
      </c>
      <c r="F4449" t="s">
        <v>16520</v>
      </c>
      <c r="G4449" t="s">
        <v>16367</v>
      </c>
      <c r="H4449">
        <v>38</v>
      </c>
      <c r="I4449">
        <v>0</v>
      </c>
      <c r="J4449" s="48">
        <v>108603</v>
      </c>
      <c r="K4449" s="48">
        <v>0</v>
      </c>
      <c r="L4449">
        <v>2857.97</v>
      </c>
      <c r="M4449" t="s">
        <v>17428</v>
      </c>
      <c r="N4449" s="58">
        <v>5160.2830999999996</v>
      </c>
      <c r="O4449" s="48">
        <v>237.19749999999999</v>
      </c>
      <c r="P4449" s="63">
        <f t="shared" si="138"/>
        <v>108603</v>
      </c>
      <c r="Q4449" s="63">
        <f t="shared" si="139"/>
        <v>2857.9736842105262</v>
      </c>
    </row>
    <row r="4450" spans="1:17" x14ac:dyDescent="0.25">
      <c r="A4450" t="s">
        <v>17869</v>
      </c>
      <c r="B4450" t="s">
        <v>17446</v>
      </c>
      <c r="C4450" t="s">
        <v>17447</v>
      </c>
      <c r="D4450" t="s">
        <v>16524</v>
      </c>
      <c r="E4450" t="s">
        <v>16525</v>
      </c>
      <c r="F4450" t="s">
        <v>16523</v>
      </c>
      <c r="G4450" t="s">
        <v>16367</v>
      </c>
      <c r="H4450">
        <v>16</v>
      </c>
      <c r="I4450">
        <v>0</v>
      </c>
      <c r="J4450" s="48">
        <v>40619</v>
      </c>
      <c r="K4450" s="48">
        <v>0</v>
      </c>
      <c r="L4450">
        <v>2538.69</v>
      </c>
      <c r="M4450" t="s">
        <v>17432</v>
      </c>
      <c r="N4450" s="58">
        <v>-614.20529999999997</v>
      </c>
      <c r="O4450" s="48">
        <v>0</v>
      </c>
      <c r="P4450" s="63">
        <f t="shared" si="138"/>
        <v>40619</v>
      </c>
      <c r="Q4450" s="63">
        <f t="shared" si="139"/>
        <v>2538.6875</v>
      </c>
    </row>
    <row r="4451" spans="1:17" x14ac:dyDescent="0.25">
      <c r="A4451" t="s">
        <v>17869</v>
      </c>
      <c r="B4451" t="s">
        <v>17446</v>
      </c>
      <c r="C4451" t="s">
        <v>17447</v>
      </c>
      <c r="D4451" t="s">
        <v>16527</v>
      </c>
      <c r="E4451" t="s">
        <v>16528</v>
      </c>
      <c r="F4451" t="s">
        <v>16526</v>
      </c>
      <c r="G4451" t="s">
        <v>16367</v>
      </c>
      <c r="H4451">
        <v>125</v>
      </c>
      <c r="I4451">
        <v>0</v>
      </c>
      <c r="J4451" s="48">
        <v>357423</v>
      </c>
      <c r="K4451" s="48">
        <v>0</v>
      </c>
      <c r="L4451">
        <v>2859.38</v>
      </c>
      <c r="M4451" t="s">
        <v>17432</v>
      </c>
      <c r="N4451" s="58">
        <v>-5404.6704</v>
      </c>
      <c r="O4451" s="48">
        <v>0</v>
      </c>
      <c r="P4451" s="63">
        <f t="shared" si="138"/>
        <v>357423</v>
      </c>
      <c r="Q4451" s="63">
        <f t="shared" si="139"/>
        <v>2859.384</v>
      </c>
    </row>
    <row r="4452" spans="1:17" x14ac:dyDescent="0.25">
      <c r="A4452" t="s">
        <v>17869</v>
      </c>
      <c r="B4452" t="s">
        <v>17446</v>
      </c>
      <c r="C4452" t="s">
        <v>17447</v>
      </c>
      <c r="D4452" t="s">
        <v>16527</v>
      </c>
      <c r="E4452" t="s">
        <v>16528</v>
      </c>
      <c r="F4452" t="s">
        <v>16529</v>
      </c>
      <c r="G4452" t="s">
        <v>16367</v>
      </c>
      <c r="H4452">
        <v>86</v>
      </c>
      <c r="I4452">
        <v>0</v>
      </c>
      <c r="J4452" s="48">
        <v>288310</v>
      </c>
      <c r="K4452" s="48">
        <v>0</v>
      </c>
      <c r="L4452">
        <v>3352.44</v>
      </c>
      <c r="M4452" t="s">
        <v>17432</v>
      </c>
      <c r="N4452" s="58">
        <v>-4359.5916999999999</v>
      </c>
      <c r="O4452" s="48">
        <v>0</v>
      </c>
      <c r="P4452" s="63">
        <f t="shared" si="138"/>
        <v>288310</v>
      </c>
      <c r="Q4452" s="63">
        <f t="shared" si="139"/>
        <v>3352.4418604651164</v>
      </c>
    </row>
    <row r="4453" spans="1:17" x14ac:dyDescent="0.25">
      <c r="A4453" t="s">
        <v>17869</v>
      </c>
      <c r="B4453" t="s">
        <v>17446</v>
      </c>
      <c r="C4453" t="s">
        <v>17447</v>
      </c>
      <c r="D4453" t="s">
        <v>16527</v>
      </c>
      <c r="E4453" t="s">
        <v>16528</v>
      </c>
      <c r="F4453" t="s">
        <v>16530</v>
      </c>
      <c r="G4453" t="s">
        <v>16367</v>
      </c>
      <c r="H4453">
        <v>63</v>
      </c>
      <c r="I4453">
        <v>0</v>
      </c>
      <c r="J4453" s="48">
        <v>155344</v>
      </c>
      <c r="K4453" s="48">
        <v>0</v>
      </c>
      <c r="L4453">
        <v>2465.7800000000002</v>
      </c>
      <c r="M4453" t="s">
        <v>17432</v>
      </c>
      <c r="N4453" s="58">
        <v>-2348.9888000000001</v>
      </c>
      <c r="O4453" s="48">
        <v>0</v>
      </c>
      <c r="P4453" s="63">
        <f t="shared" si="138"/>
        <v>155344</v>
      </c>
      <c r="Q4453" s="63">
        <f t="shared" si="139"/>
        <v>2465.7777777777778</v>
      </c>
    </row>
    <row r="4454" spans="1:17" x14ac:dyDescent="0.25">
      <c r="A4454" t="s">
        <v>17869</v>
      </c>
      <c r="B4454" t="s">
        <v>17446</v>
      </c>
      <c r="C4454" t="s">
        <v>17447</v>
      </c>
      <c r="D4454" t="s">
        <v>16532</v>
      </c>
      <c r="E4454" t="s">
        <v>10407</v>
      </c>
      <c r="F4454" t="s">
        <v>16531</v>
      </c>
      <c r="G4454" t="s">
        <v>16533</v>
      </c>
      <c r="H4454">
        <v>34</v>
      </c>
      <c r="I4454">
        <v>0</v>
      </c>
      <c r="J4454" s="48">
        <v>89215</v>
      </c>
      <c r="K4454" s="48">
        <v>0</v>
      </c>
      <c r="L4454">
        <v>2623.97</v>
      </c>
      <c r="M4454" t="s">
        <v>17432</v>
      </c>
      <c r="N4454" s="58">
        <v>-1349.0407</v>
      </c>
      <c r="O4454" s="48">
        <v>0</v>
      </c>
      <c r="P4454" s="63">
        <f t="shared" si="138"/>
        <v>89215</v>
      </c>
      <c r="Q4454" s="63">
        <f t="shared" si="139"/>
        <v>2623.9705882352941</v>
      </c>
    </row>
    <row r="4455" spans="1:17" x14ac:dyDescent="0.25">
      <c r="A4455" t="s">
        <v>17869</v>
      </c>
      <c r="B4455" t="s">
        <v>17446</v>
      </c>
      <c r="C4455" t="s">
        <v>17447</v>
      </c>
      <c r="D4455" t="s">
        <v>16535</v>
      </c>
      <c r="E4455" t="s">
        <v>16536</v>
      </c>
      <c r="F4455" t="s">
        <v>16534</v>
      </c>
      <c r="G4455" t="s">
        <v>4944</v>
      </c>
      <c r="H4455">
        <v>14</v>
      </c>
      <c r="I4455">
        <v>0</v>
      </c>
      <c r="J4455" s="48">
        <v>34461</v>
      </c>
      <c r="K4455" s="48">
        <v>0</v>
      </c>
      <c r="L4455">
        <v>2461.5</v>
      </c>
      <c r="M4455" t="s">
        <v>17432</v>
      </c>
      <c r="N4455" s="58">
        <v>-521.08759999999995</v>
      </c>
      <c r="O4455" s="48">
        <v>0</v>
      </c>
      <c r="P4455" s="63">
        <f t="shared" si="138"/>
        <v>34461</v>
      </c>
      <c r="Q4455" s="63">
        <f t="shared" si="139"/>
        <v>2461.5</v>
      </c>
    </row>
    <row r="4456" spans="1:17" x14ac:dyDescent="0.25">
      <c r="A4456" t="s">
        <v>17869</v>
      </c>
      <c r="B4456" t="s">
        <v>17446</v>
      </c>
      <c r="C4456" t="s">
        <v>17447</v>
      </c>
      <c r="D4456" t="s">
        <v>16538</v>
      </c>
      <c r="E4456" t="s">
        <v>16539</v>
      </c>
      <c r="F4456" t="s">
        <v>16537</v>
      </c>
      <c r="G4456" t="s">
        <v>16540</v>
      </c>
      <c r="H4456">
        <v>28</v>
      </c>
      <c r="I4456">
        <v>0</v>
      </c>
      <c r="J4456" s="48">
        <v>73483</v>
      </c>
      <c r="K4456" s="48">
        <v>0</v>
      </c>
      <c r="L4456">
        <v>2624.39</v>
      </c>
      <c r="M4456" t="s">
        <v>17432</v>
      </c>
      <c r="N4456" s="58">
        <v>-1111.1583000000001</v>
      </c>
      <c r="O4456" s="48">
        <v>0</v>
      </c>
      <c r="P4456" s="63">
        <f t="shared" si="138"/>
        <v>73483</v>
      </c>
      <c r="Q4456" s="63">
        <f t="shared" si="139"/>
        <v>2624.3928571428573</v>
      </c>
    </row>
    <row r="4457" spans="1:17" x14ac:dyDescent="0.25">
      <c r="A4457" t="s">
        <v>17869</v>
      </c>
      <c r="B4457" t="s">
        <v>17446</v>
      </c>
      <c r="C4457" t="s">
        <v>17447</v>
      </c>
      <c r="D4457" t="s">
        <v>16542</v>
      </c>
      <c r="E4457" t="s">
        <v>16543</v>
      </c>
      <c r="F4457" t="s">
        <v>16541</v>
      </c>
      <c r="G4457" t="s">
        <v>16544</v>
      </c>
      <c r="H4457">
        <v>36</v>
      </c>
      <c r="I4457">
        <v>0</v>
      </c>
      <c r="J4457" s="48">
        <v>106243</v>
      </c>
      <c r="K4457" s="48">
        <v>0</v>
      </c>
      <c r="L4457">
        <v>2951.19</v>
      </c>
      <c r="M4457" t="s">
        <v>17428</v>
      </c>
      <c r="N4457" s="58">
        <v>5048.1424999999999</v>
      </c>
      <c r="O4457" s="48">
        <v>232.0428</v>
      </c>
      <c r="P4457" s="63">
        <f t="shared" si="138"/>
        <v>106243</v>
      </c>
      <c r="Q4457" s="63">
        <f t="shared" si="139"/>
        <v>2951.1944444444443</v>
      </c>
    </row>
    <row r="4458" spans="1:17" x14ac:dyDescent="0.25">
      <c r="A4458" t="s">
        <v>17869</v>
      </c>
      <c r="B4458" t="s">
        <v>17446</v>
      </c>
      <c r="C4458" t="s">
        <v>17447</v>
      </c>
      <c r="D4458" t="s">
        <v>16546</v>
      </c>
      <c r="E4458" t="s">
        <v>16547</v>
      </c>
      <c r="F4458" t="s">
        <v>16545</v>
      </c>
      <c r="G4458" t="s">
        <v>16548</v>
      </c>
      <c r="H4458">
        <v>80</v>
      </c>
      <c r="I4458">
        <v>0</v>
      </c>
      <c r="J4458" s="48">
        <v>223975</v>
      </c>
      <c r="K4458" s="48">
        <v>0</v>
      </c>
      <c r="L4458">
        <v>2799.69</v>
      </c>
      <c r="M4458" t="s">
        <v>17428</v>
      </c>
      <c r="N4458" s="58">
        <v>10642.186400000001</v>
      </c>
      <c r="O4458" s="48">
        <v>489.17860000000002</v>
      </c>
      <c r="P4458" s="63">
        <f t="shared" si="138"/>
        <v>223975</v>
      </c>
      <c r="Q4458" s="63">
        <f t="shared" si="139"/>
        <v>2799.6875</v>
      </c>
    </row>
    <row r="4459" spans="1:17" x14ac:dyDescent="0.25">
      <c r="A4459" t="s">
        <v>17869</v>
      </c>
      <c r="B4459" t="s">
        <v>17446</v>
      </c>
      <c r="C4459" t="s">
        <v>17447</v>
      </c>
      <c r="D4459" t="s">
        <v>16550</v>
      </c>
      <c r="E4459" t="s">
        <v>16551</v>
      </c>
      <c r="F4459" t="s">
        <v>16549</v>
      </c>
      <c r="G4459" t="s">
        <v>16367</v>
      </c>
      <c r="H4459">
        <v>22</v>
      </c>
      <c r="I4459">
        <v>0</v>
      </c>
      <c r="J4459" s="48">
        <v>55149</v>
      </c>
      <c r="K4459" s="48">
        <v>0</v>
      </c>
      <c r="L4459">
        <v>2506.77</v>
      </c>
      <c r="M4459" t="s">
        <v>17432</v>
      </c>
      <c r="N4459" s="58">
        <v>-833.92439999999999</v>
      </c>
      <c r="O4459" s="48">
        <v>0</v>
      </c>
      <c r="P4459" s="63">
        <f t="shared" si="138"/>
        <v>55149</v>
      </c>
      <c r="Q4459" s="63">
        <f t="shared" si="139"/>
        <v>2506.7727272727275</v>
      </c>
    </row>
    <row r="4460" spans="1:17" x14ac:dyDescent="0.25">
      <c r="A4460" t="s">
        <v>17869</v>
      </c>
      <c r="B4460" t="s">
        <v>17446</v>
      </c>
      <c r="C4460" t="s">
        <v>17447</v>
      </c>
      <c r="D4460" t="s">
        <v>16553</v>
      </c>
      <c r="E4460" t="s">
        <v>11446</v>
      </c>
      <c r="F4460" t="s">
        <v>16552</v>
      </c>
      <c r="G4460" t="s">
        <v>16554</v>
      </c>
      <c r="H4460">
        <v>30</v>
      </c>
      <c r="I4460">
        <v>0</v>
      </c>
      <c r="J4460" s="48">
        <v>79774</v>
      </c>
      <c r="K4460" s="48">
        <v>0</v>
      </c>
      <c r="L4460">
        <v>2659.13</v>
      </c>
      <c r="M4460" t="s">
        <v>17432</v>
      </c>
      <c r="N4460" s="58">
        <v>-1206.2836</v>
      </c>
      <c r="O4460" s="48">
        <v>0</v>
      </c>
      <c r="P4460" s="63">
        <f t="shared" si="138"/>
        <v>79774</v>
      </c>
      <c r="Q4460" s="63">
        <f t="shared" si="139"/>
        <v>2659.1333333333332</v>
      </c>
    </row>
    <row r="4461" spans="1:17" x14ac:dyDescent="0.25">
      <c r="A4461" t="s">
        <v>17869</v>
      </c>
      <c r="B4461" t="s">
        <v>17446</v>
      </c>
      <c r="C4461" t="s">
        <v>17447</v>
      </c>
      <c r="D4461" t="s">
        <v>16556</v>
      </c>
      <c r="E4461" t="s">
        <v>16557</v>
      </c>
      <c r="F4461" t="s">
        <v>16555</v>
      </c>
      <c r="G4461" t="s">
        <v>16558</v>
      </c>
      <c r="H4461">
        <v>12</v>
      </c>
      <c r="I4461">
        <v>0</v>
      </c>
      <c r="J4461" s="48">
        <v>29335</v>
      </c>
      <c r="K4461" s="48">
        <v>0</v>
      </c>
      <c r="L4461">
        <v>2444.58</v>
      </c>
      <c r="M4461" t="s">
        <v>17432</v>
      </c>
      <c r="N4461" s="58">
        <v>-443.5865</v>
      </c>
      <c r="O4461" s="48">
        <v>0</v>
      </c>
      <c r="P4461" s="63">
        <f t="shared" si="138"/>
        <v>29335</v>
      </c>
      <c r="Q4461" s="63">
        <f t="shared" si="139"/>
        <v>2444.5833333333335</v>
      </c>
    </row>
    <row r="4462" spans="1:17" x14ac:dyDescent="0.25">
      <c r="A4462" t="s">
        <v>17869</v>
      </c>
      <c r="B4462" t="s">
        <v>17446</v>
      </c>
      <c r="C4462" t="s">
        <v>17447</v>
      </c>
      <c r="D4462" t="s">
        <v>16560</v>
      </c>
      <c r="E4462" t="s">
        <v>16561</v>
      </c>
      <c r="F4462" t="s">
        <v>16559</v>
      </c>
      <c r="G4462" t="s">
        <v>16562</v>
      </c>
      <c r="H4462">
        <v>18</v>
      </c>
      <c r="I4462">
        <v>0</v>
      </c>
      <c r="J4462" s="48">
        <v>50309</v>
      </c>
      <c r="K4462" s="48">
        <v>0</v>
      </c>
      <c r="L4462">
        <v>2794.94</v>
      </c>
      <c r="M4462" t="s">
        <v>17428</v>
      </c>
      <c r="N4462" s="58">
        <v>2390.4067</v>
      </c>
      <c r="O4462" s="48">
        <v>109.87739999999999</v>
      </c>
      <c r="P4462" s="63">
        <f t="shared" si="138"/>
        <v>50309</v>
      </c>
      <c r="Q4462" s="63">
        <f t="shared" si="139"/>
        <v>2794.9444444444443</v>
      </c>
    </row>
    <row r="4463" spans="1:17" x14ac:dyDescent="0.25">
      <c r="A4463" t="s">
        <v>17869</v>
      </c>
      <c r="B4463" t="s">
        <v>17446</v>
      </c>
      <c r="C4463" t="s">
        <v>17447</v>
      </c>
      <c r="D4463" t="s">
        <v>16564</v>
      </c>
      <c r="E4463" t="s">
        <v>16565</v>
      </c>
      <c r="F4463" t="s">
        <v>16563</v>
      </c>
      <c r="G4463" t="s">
        <v>16367</v>
      </c>
      <c r="H4463">
        <v>44</v>
      </c>
      <c r="I4463">
        <v>0</v>
      </c>
      <c r="J4463" s="48">
        <v>106940</v>
      </c>
      <c r="K4463" s="48">
        <v>0</v>
      </c>
      <c r="L4463">
        <v>2430.4499999999998</v>
      </c>
      <c r="M4463" t="s">
        <v>17432</v>
      </c>
      <c r="N4463" s="58">
        <v>-1617.0672999999999</v>
      </c>
      <c r="O4463" s="48">
        <v>0</v>
      </c>
      <c r="P4463" s="63">
        <f t="shared" si="138"/>
        <v>106940</v>
      </c>
      <c r="Q4463" s="63">
        <f t="shared" si="139"/>
        <v>2430.4545454545455</v>
      </c>
    </row>
    <row r="4464" spans="1:17" x14ac:dyDescent="0.25">
      <c r="A4464" t="s">
        <v>17869</v>
      </c>
      <c r="B4464" t="s">
        <v>17446</v>
      </c>
      <c r="C4464" t="s">
        <v>17447</v>
      </c>
      <c r="D4464" t="s">
        <v>16567</v>
      </c>
      <c r="E4464" t="s">
        <v>16568</v>
      </c>
      <c r="F4464" t="s">
        <v>17871</v>
      </c>
      <c r="G4464" t="s">
        <v>17872</v>
      </c>
      <c r="H4464">
        <v>141</v>
      </c>
      <c r="I4464">
        <v>0</v>
      </c>
      <c r="J4464" s="48">
        <v>469055</v>
      </c>
      <c r="K4464" s="48">
        <v>0</v>
      </c>
      <c r="L4464">
        <v>3326.63</v>
      </c>
      <c r="M4464" t="s">
        <v>17432</v>
      </c>
      <c r="N4464" s="58">
        <v>-7092.6714000000002</v>
      </c>
      <c r="O4464" s="48">
        <v>0</v>
      </c>
      <c r="P4464" s="63">
        <f t="shared" si="138"/>
        <v>469055</v>
      </c>
      <c r="Q4464" s="63">
        <f t="shared" si="139"/>
        <v>3326.6312056737588</v>
      </c>
    </row>
    <row r="4465" spans="1:17" x14ac:dyDescent="0.25">
      <c r="A4465" t="s">
        <v>17869</v>
      </c>
      <c r="B4465" t="s">
        <v>17446</v>
      </c>
      <c r="C4465" t="s">
        <v>17447</v>
      </c>
      <c r="D4465" t="s">
        <v>16567</v>
      </c>
      <c r="E4465" t="s">
        <v>16568</v>
      </c>
      <c r="F4465" t="s">
        <v>17873</v>
      </c>
      <c r="G4465" t="s">
        <v>17874</v>
      </c>
      <c r="H4465">
        <v>229</v>
      </c>
      <c r="I4465">
        <v>42</v>
      </c>
      <c r="J4465" s="48">
        <v>895727</v>
      </c>
      <c r="K4465" s="48">
        <v>138821</v>
      </c>
      <c r="L4465">
        <v>3305.27</v>
      </c>
      <c r="M4465" t="s">
        <v>17432</v>
      </c>
      <c r="N4465" s="58">
        <v>-13544.4637</v>
      </c>
      <c r="O4465" s="48">
        <v>0</v>
      </c>
      <c r="P4465" s="63">
        <f t="shared" si="138"/>
        <v>756906</v>
      </c>
      <c r="Q4465" s="63">
        <f t="shared" si="139"/>
        <v>3305.2663755458516</v>
      </c>
    </row>
    <row r="4466" spans="1:17" x14ac:dyDescent="0.25">
      <c r="A4466" t="s">
        <v>17869</v>
      </c>
      <c r="B4466" t="s">
        <v>17446</v>
      </c>
      <c r="C4466" t="s">
        <v>17447</v>
      </c>
      <c r="D4466" t="s">
        <v>16567</v>
      </c>
      <c r="E4466" t="s">
        <v>16568</v>
      </c>
      <c r="F4466" t="s">
        <v>17875</v>
      </c>
      <c r="G4466" t="s">
        <v>17876</v>
      </c>
      <c r="H4466">
        <v>106</v>
      </c>
      <c r="I4466">
        <v>0</v>
      </c>
      <c r="J4466" s="48">
        <v>348679</v>
      </c>
      <c r="K4466" s="48">
        <v>0</v>
      </c>
      <c r="L4466">
        <v>3289.42</v>
      </c>
      <c r="M4466" t="s">
        <v>17432</v>
      </c>
      <c r="N4466" s="58">
        <v>-5272.4481999999998</v>
      </c>
      <c r="O4466" s="48">
        <v>0</v>
      </c>
      <c r="P4466" s="63">
        <f t="shared" si="138"/>
        <v>348679</v>
      </c>
      <c r="Q4466" s="63">
        <f t="shared" si="139"/>
        <v>3289.4245283018868</v>
      </c>
    </row>
    <row r="4467" spans="1:17" x14ac:dyDescent="0.25">
      <c r="A4467" t="s">
        <v>17869</v>
      </c>
      <c r="B4467" t="s">
        <v>17446</v>
      </c>
      <c r="C4467" t="s">
        <v>17447</v>
      </c>
      <c r="D4467" t="s">
        <v>16567</v>
      </c>
      <c r="E4467" t="s">
        <v>16568</v>
      </c>
      <c r="F4467" t="s">
        <v>16566</v>
      </c>
      <c r="G4467" t="s">
        <v>16569</v>
      </c>
      <c r="H4467">
        <v>150</v>
      </c>
      <c r="I4467">
        <v>0</v>
      </c>
      <c r="J4467" s="48">
        <v>342568</v>
      </c>
      <c r="K4467" s="48">
        <v>0</v>
      </c>
      <c r="L4467">
        <v>2283.79</v>
      </c>
      <c r="M4467" t="s">
        <v>17432</v>
      </c>
      <c r="N4467" s="58">
        <v>-5180.0384999999997</v>
      </c>
      <c r="O4467" s="48">
        <v>0</v>
      </c>
      <c r="P4467" s="63">
        <f t="shared" si="138"/>
        <v>342568</v>
      </c>
      <c r="Q4467" s="63">
        <f t="shared" si="139"/>
        <v>2283.7866666666669</v>
      </c>
    </row>
    <row r="4468" spans="1:17" x14ac:dyDescent="0.25">
      <c r="A4468" t="s">
        <v>17869</v>
      </c>
      <c r="B4468" t="s">
        <v>17446</v>
      </c>
      <c r="C4468" t="s">
        <v>17447</v>
      </c>
      <c r="D4468" t="s">
        <v>16567</v>
      </c>
      <c r="E4468" t="s">
        <v>16568</v>
      </c>
      <c r="F4468" t="s">
        <v>17877</v>
      </c>
      <c r="G4468" t="s">
        <v>17878</v>
      </c>
      <c r="H4468">
        <v>0</v>
      </c>
      <c r="I4468">
        <v>190</v>
      </c>
      <c r="J4468" s="48">
        <v>607480</v>
      </c>
      <c r="K4468" s="48">
        <v>607480</v>
      </c>
      <c r="L4468">
        <v>3197.26</v>
      </c>
      <c r="M4468" t="s">
        <v>17432</v>
      </c>
      <c r="N4468" s="58">
        <v>-9185.8297000000002</v>
      </c>
      <c r="O4468" s="48">
        <v>0</v>
      </c>
      <c r="P4468" s="63">
        <f t="shared" si="138"/>
        <v>0</v>
      </c>
      <c r="Q4468" s="63" t="e">
        <f t="shared" si="139"/>
        <v>#DIV/0!</v>
      </c>
    </row>
    <row r="4469" spans="1:17" x14ac:dyDescent="0.25">
      <c r="A4469" t="s">
        <v>17869</v>
      </c>
      <c r="B4469" t="s">
        <v>17446</v>
      </c>
      <c r="C4469" t="s">
        <v>17447</v>
      </c>
      <c r="D4469" t="s">
        <v>16567</v>
      </c>
      <c r="E4469" t="s">
        <v>16568</v>
      </c>
      <c r="F4469" t="s">
        <v>16570</v>
      </c>
      <c r="G4469" t="s">
        <v>16571</v>
      </c>
      <c r="H4469">
        <v>100</v>
      </c>
      <c r="I4469">
        <v>0</v>
      </c>
      <c r="J4469" s="48">
        <v>344333</v>
      </c>
      <c r="K4469" s="48">
        <v>0</v>
      </c>
      <c r="L4469">
        <v>3443.33</v>
      </c>
      <c r="M4469" t="s">
        <v>17432</v>
      </c>
      <c r="N4469" s="58">
        <v>-5206.7236999999996</v>
      </c>
      <c r="O4469" s="48">
        <v>0</v>
      </c>
      <c r="P4469" s="63">
        <f t="shared" si="138"/>
        <v>344333</v>
      </c>
      <c r="Q4469" s="63">
        <f t="shared" si="139"/>
        <v>3443.33</v>
      </c>
    </row>
    <row r="4470" spans="1:17" x14ac:dyDescent="0.25">
      <c r="A4470" t="s">
        <v>17869</v>
      </c>
      <c r="B4470" t="s">
        <v>17446</v>
      </c>
      <c r="C4470" t="s">
        <v>17447</v>
      </c>
      <c r="D4470" t="s">
        <v>16567</v>
      </c>
      <c r="E4470" t="s">
        <v>16568</v>
      </c>
      <c r="F4470" t="s">
        <v>17879</v>
      </c>
      <c r="G4470" t="s">
        <v>308</v>
      </c>
      <c r="H4470">
        <v>0</v>
      </c>
      <c r="I4470">
        <v>217</v>
      </c>
      <c r="J4470" s="48">
        <v>757247</v>
      </c>
      <c r="K4470" s="48">
        <v>757247</v>
      </c>
      <c r="L4470">
        <v>3489.62</v>
      </c>
      <c r="M4470" t="s">
        <v>17432</v>
      </c>
      <c r="N4470" s="58">
        <v>-11450.485500000001</v>
      </c>
      <c r="O4470" s="48">
        <v>0</v>
      </c>
      <c r="P4470" s="63">
        <f t="shared" si="138"/>
        <v>0</v>
      </c>
      <c r="Q4470" s="63" t="e">
        <f t="shared" si="139"/>
        <v>#DIV/0!</v>
      </c>
    </row>
    <row r="4471" spans="1:17" x14ac:dyDescent="0.25">
      <c r="A4471" t="s">
        <v>17869</v>
      </c>
      <c r="B4471" t="s">
        <v>17446</v>
      </c>
      <c r="C4471" t="s">
        <v>17447</v>
      </c>
      <c r="D4471" t="s">
        <v>16567</v>
      </c>
      <c r="E4471" t="s">
        <v>16568</v>
      </c>
      <c r="F4471" t="s">
        <v>17880</v>
      </c>
      <c r="G4471" t="s">
        <v>17881</v>
      </c>
      <c r="H4471">
        <v>0</v>
      </c>
      <c r="I4471">
        <v>16</v>
      </c>
      <c r="J4471" s="48">
        <v>38981</v>
      </c>
      <c r="K4471" s="48">
        <v>38981</v>
      </c>
      <c r="L4471">
        <v>2436.31</v>
      </c>
      <c r="M4471" t="s">
        <v>17432</v>
      </c>
      <c r="N4471" s="58">
        <v>-589.43759999999997</v>
      </c>
      <c r="O4471" s="48">
        <v>0</v>
      </c>
      <c r="P4471" s="63">
        <f t="shared" si="138"/>
        <v>0</v>
      </c>
      <c r="Q4471" s="63" t="e">
        <f t="shared" si="139"/>
        <v>#DIV/0!</v>
      </c>
    </row>
    <row r="4472" spans="1:17" x14ac:dyDescent="0.25">
      <c r="A4472" t="s">
        <v>17869</v>
      </c>
      <c r="B4472" t="s">
        <v>17446</v>
      </c>
      <c r="C4472" t="s">
        <v>17447</v>
      </c>
      <c r="D4472" t="s">
        <v>16567</v>
      </c>
      <c r="E4472" t="s">
        <v>16568</v>
      </c>
      <c r="F4472" t="s">
        <v>17882</v>
      </c>
      <c r="G4472" t="s">
        <v>17883</v>
      </c>
      <c r="H4472">
        <v>0</v>
      </c>
      <c r="I4472">
        <v>23</v>
      </c>
      <c r="J4472" s="48">
        <v>56178</v>
      </c>
      <c r="K4472" s="48">
        <v>56178</v>
      </c>
      <c r="L4472">
        <v>2442.52</v>
      </c>
      <c r="M4472" t="s">
        <v>17432</v>
      </c>
      <c r="N4472" s="58">
        <v>-849.48059999999998</v>
      </c>
      <c r="O4472" s="48">
        <v>0</v>
      </c>
      <c r="P4472" s="63">
        <f t="shared" si="138"/>
        <v>0</v>
      </c>
      <c r="Q4472" s="63" t="e">
        <f t="shared" si="139"/>
        <v>#DIV/0!</v>
      </c>
    </row>
    <row r="4473" spans="1:17" x14ac:dyDescent="0.25">
      <c r="A4473" t="s">
        <v>17869</v>
      </c>
      <c r="B4473" t="s">
        <v>17446</v>
      </c>
      <c r="C4473" t="s">
        <v>17447</v>
      </c>
      <c r="D4473" t="s">
        <v>16567</v>
      </c>
      <c r="E4473" t="s">
        <v>16568</v>
      </c>
      <c r="F4473" t="s">
        <v>17884</v>
      </c>
      <c r="G4473" t="s">
        <v>17885</v>
      </c>
      <c r="H4473">
        <v>0</v>
      </c>
      <c r="I4473">
        <v>9</v>
      </c>
      <c r="J4473" s="48">
        <v>22095</v>
      </c>
      <c r="K4473" s="48">
        <v>22095</v>
      </c>
      <c r="L4473">
        <v>2455</v>
      </c>
      <c r="M4473" t="s">
        <v>17432</v>
      </c>
      <c r="N4473" s="58">
        <v>-334.09899999999999</v>
      </c>
      <c r="O4473" s="48">
        <v>0</v>
      </c>
      <c r="P4473" s="63">
        <f t="shared" si="138"/>
        <v>0</v>
      </c>
      <c r="Q4473" s="63" t="e">
        <f t="shared" si="139"/>
        <v>#DIV/0!</v>
      </c>
    </row>
    <row r="4474" spans="1:17" x14ac:dyDescent="0.25">
      <c r="A4474" t="s">
        <v>17869</v>
      </c>
      <c r="B4474" t="s">
        <v>17446</v>
      </c>
      <c r="C4474" t="s">
        <v>17447</v>
      </c>
      <c r="D4474" t="s">
        <v>16573</v>
      </c>
      <c r="E4474" t="s">
        <v>16574</v>
      </c>
      <c r="F4474" t="s">
        <v>16572</v>
      </c>
      <c r="G4474" t="s">
        <v>16367</v>
      </c>
      <c r="H4474">
        <v>50</v>
      </c>
      <c r="I4474">
        <v>0</v>
      </c>
      <c r="J4474" s="48">
        <v>134731</v>
      </c>
      <c r="K4474" s="48">
        <v>0</v>
      </c>
      <c r="L4474">
        <v>2694.62</v>
      </c>
      <c r="M4474" t="s">
        <v>17432</v>
      </c>
      <c r="N4474" s="58">
        <v>-2037.2927999999999</v>
      </c>
      <c r="O4474" s="48">
        <v>0</v>
      </c>
      <c r="P4474" s="63">
        <f t="shared" si="138"/>
        <v>134731</v>
      </c>
      <c r="Q4474" s="63">
        <f t="shared" si="139"/>
        <v>2694.62</v>
      </c>
    </row>
    <row r="4475" spans="1:17" x14ac:dyDescent="0.25">
      <c r="A4475" t="s">
        <v>17869</v>
      </c>
      <c r="B4475" t="s">
        <v>17446</v>
      </c>
      <c r="C4475" t="s">
        <v>17447</v>
      </c>
      <c r="D4475" t="s">
        <v>16576</v>
      </c>
      <c r="E4475" t="s">
        <v>16577</v>
      </c>
      <c r="F4475" t="s">
        <v>16575</v>
      </c>
      <c r="G4475" t="s">
        <v>16578</v>
      </c>
      <c r="H4475">
        <v>20</v>
      </c>
      <c r="I4475">
        <v>0</v>
      </c>
      <c r="J4475" s="48">
        <v>54753</v>
      </c>
      <c r="K4475" s="48">
        <v>0</v>
      </c>
      <c r="L4475">
        <v>2737.65</v>
      </c>
      <c r="M4475" t="s">
        <v>17428</v>
      </c>
      <c r="N4475" s="58">
        <v>2601.5486999999998</v>
      </c>
      <c r="O4475" s="48">
        <v>119.5827</v>
      </c>
      <c r="P4475" s="63">
        <f t="shared" si="138"/>
        <v>54753</v>
      </c>
      <c r="Q4475" s="63">
        <f t="shared" si="139"/>
        <v>2737.65</v>
      </c>
    </row>
    <row r="4476" spans="1:17" x14ac:dyDescent="0.25">
      <c r="A4476" t="s">
        <v>17869</v>
      </c>
      <c r="B4476" t="s">
        <v>17446</v>
      </c>
      <c r="C4476" t="s">
        <v>17447</v>
      </c>
      <c r="D4476" t="s">
        <v>16580</v>
      </c>
      <c r="E4476" t="s">
        <v>16581</v>
      </c>
      <c r="F4476" t="s">
        <v>16579</v>
      </c>
      <c r="G4476" t="s">
        <v>16367</v>
      </c>
      <c r="H4476">
        <v>36</v>
      </c>
      <c r="I4476">
        <v>0</v>
      </c>
      <c r="J4476" s="48">
        <v>101724</v>
      </c>
      <c r="K4476" s="48">
        <v>0</v>
      </c>
      <c r="L4476">
        <v>2825.67</v>
      </c>
      <c r="M4476" t="s">
        <v>17428</v>
      </c>
      <c r="N4476" s="58">
        <v>4833.4395000000004</v>
      </c>
      <c r="O4476" s="48">
        <v>222.1738</v>
      </c>
      <c r="P4476" s="63">
        <f t="shared" si="138"/>
        <v>101724</v>
      </c>
      <c r="Q4476" s="63">
        <f t="shared" si="139"/>
        <v>2825.6666666666665</v>
      </c>
    </row>
    <row r="4477" spans="1:17" x14ac:dyDescent="0.25">
      <c r="A4477" t="s">
        <v>17869</v>
      </c>
      <c r="B4477" t="s">
        <v>17446</v>
      </c>
      <c r="C4477" t="s">
        <v>17447</v>
      </c>
      <c r="D4477" t="s">
        <v>16583</v>
      </c>
      <c r="E4477" t="s">
        <v>16584</v>
      </c>
      <c r="F4477" t="s">
        <v>16582</v>
      </c>
      <c r="G4477" t="s">
        <v>16585</v>
      </c>
      <c r="H4477">
        <v>95</v>
      </c>
      <c r="I4477">
        <v>0</v>
      </c>
      <c r="J4477" s="48">
        <v>266371</v>
      </c>
      <c r="K4477" s="48">
        <v>0</v>
      </c>
      <c r="L4477">
        <v>2803.91</v>
      </c>
      <c r="M4477" t="s">
        <v>17432</v>
      </c>
      <c r="N4477" s="58">
        <v>-4027.8420999999998</v>
      </c>
      <c r="O4477" s="48">
        <v>0</v>
      </c>
      <c r="P4477" s="63">
        <f t="shared" si="138"/>
        <v>266371</v>
      </c>
      <c r="Q4477" s="63">
        <f t="shared" si="139"/>
        <v>2803.9052631578948</v>
      </c>
    </row>
    <row r="4478" spans="1:17" x14ac:dyDescent="0.25">
      <c r="A4478" t="s">
        <v>17869</v>
      </c>
      <c r="B4478" t="s">
        <v>17446</v>
      </c>
      <c r="C4478" t="s">
        <v>17447</v>
      </c>
      <c r="D4478" t="s">
        <v>16587</v>
      </c>
      <c r="E4478" t="s">
        <v>16588</v>
      </c>
      <c r="F4478" t="s">
        <v>16586</v>
      </c>
      <c r="G4478" t="s">
        <v>16589</v>
      </c>
      <c r="H4478">
        <v>42</v>
      </c>
      <c r="I4478">
        <v>0</v>
      </c>
      <c r="J4478" s="48">
        <v>114274</v>
      </c>
      <c r="K4478" s="48">
        <v>0</v>
      </c>
      <c r="L4478">
        <v>2720.81</v>
      </c>
      <c r="M4478" t="s">
        <v>17432</v>
      </c>
      <c r="N4478" s="58">
        <v>-1727.9530999999999</v>
      </c>
      <c r="O4478" s="48">
        <v>0</v>
      </c>
      <c r="P4478" s="63">
        <f t="shared" si="138"/>
        <v>114274</v>
      </c>
      <c r="Q4478" s="63">
        <f t="shared" si="139"/>
        <v>2720.8095238095239</v>
      </c>
    </row>
    <row r="4479" spans="1:17" x14ac:dyDescent="0.25">
      <c r="A4479" t="s">
        <v>17869</v>
      </c>
      <c r="B4479" t="s">
        <v>17446</v>
      </c>
      <c r="C4479" t="s">
        <v>17447</v>
      </c>
      <c r="D4479" t="s">
        <v>16591</v>
      </c>
      <c r="E4479" t="s">
        <v>16592</v>
      </c>
      <c r="F4479" t="s">
        <v>16590</v>
      </c>
      <c r="G4479" t="s">
        <v>16367</v>
      </c>
      <c r="H4479">
        <v>36</v>
      </c>
      <c r="I4479">
        <v>0</v>
      </c>
      <c r="J4479" s="48">
        <v>97803</v>
      </c>
      <c r="K4479" s="48">
        <v>0</v>
      </c>
      <c r="L4479">
        <v>2716.75</v>
      </c>
      <c r="M4479" t="s">
        <v>17432</v>
      </c>
      <c r="N4479" s="58">
        <v>-1478.8985</v>
      </c>
      <c r="O4479" s="48">
        <v>0</v>
      </c>
      <c r="P4479" s="63">
        <f t="shared" si="138"/>
        <v>97803</v>
      </c>
      <c r="Q4479" s="63">
        <f t="shared" si="139"/>
        <v>2716.75</v>
      </c>
    </row>
    <row r="4480" spans="1:17" x14ac:dyDescent="0.25">
      <c r="A4480" t="s">
        <v>17869</v>
      </c>
      <c r="B4480" t="s">
        <v>17446</v>
      </c>
      <c r="C4480" t="s">
        <v>17447</v>
      </c>
      <c r="D4480" t="s">
        <v>16594</v>
      </c>
      <c r="E4480" t="s">
        <v>16595</v>
      </c>
      <c r="F4480" t="s">
        <v>16593</v>
      </c>
      <c r="G4480" t="s">
        <v>16596</v>
      </c>
      <c r="H4480">
        <v>53</v>
      </c>
      <c r="I4480">
        <v>0</v>
      </c>
      <c r="J4480" s="48">
        <v>151836</v>
      </c>
      <c r="K4480" s="48">
        <v>0</v>
      </c>
      <c r="L4480">
        <v>2864.83</v>
      </c>
      <c r="M4480" t="s">
        <v>17432</v>
      </c>
      <c r="N4480" s="58">
        <v>-2295.9367999999999</v>
      </c>
      <c r="O4480" s="48">
        <v>0</v>
      </c>
      <c r="P4480" s="63">
        <f t="shared" si="138"/>
        <v>151836</v>
      </c>
      <c r="Q4480" s="63">
        <f t="shared" si="139"/>
        <v>2864.8301886792451</v>
      </c>
    </row>
    <row r="4481" spans="1:17" x14ac:dyDescent="0.25">
      <c r="A4481" t="s">
        <v>17869</v>
      </c>
      <c r="B4481" t="s">
        <v>17446</v>
      </c>
      <c r="C4481" t="s">
        <v>17447</v>
      </c>
      <c r="D4481" t="s">
        <v>16598</v>
      </c>
      <c r="E4481" t="s">
        <v>7350</v>
      </c>
      <c r="F4481" t="s">
        <v>16597</v>
      </c>
      <c r="G4481" t="s">
        <v>16599</v>
      </c>
      <c r="H4481">
        <v>61</v>
      </c>
      <c r="I4481">
        <v>0</v>
      </c>
      <c r="J4481" s="48">
        <v>161394</v>
      </c>
      <c r="K4481" s="48">
        <v>0</v>
      </c>
      <c r="L4481">
        <v>2645.8</v>
      </c>
      <c r="M4481" t="s">
        <v>17432</v>
      </c>
      <c r="N4481" s="58">
        <v>-2440.4645</v>
      </c>
      <c r="O4481" s="48">
        <v>0</v>
      </c>
      <c r="P4481" s="63">
        <f t="shared" si="138"/>
        <v>161394</v>
      </c>
      <c r="Q4481" s="63">
        <f t="shared" si="139"/>
        <v>2645.8032786885246</v>
      </c>
    </row>
    <row r="4482" spans="1:17" x14ac:dyDescent="0.25">
      <c r="A4482" t="s">
        <v>17869</v>
      </c>
      <c r="B4482" t="s">
        <v>17446</v>
      </c>
      <c r="C4482" t="s">
        <v>17447</v>
      </c>
      <c r="D4482" t="s">
        <v>16601</v>
      </c>
      <c r="E4482" t="s">
        <v>16602</v>
      </c>
      <c r="F4482" t="s">
        <v>16600</v>
      </c>
      <c r="G4482" t="s">
        <v>16367</v>
      </c>
      <c r="H4482">
        <v>36</v>
      </c>
      <c r="I4482">
        <v>0</v>
      </c>
      <c r="J4482" s="48">
        <v>95079</v>
      </c>
      <c r="K4482" s="48">
        <v>0</v>
      </c>
      <c r="L4482">
        <v>2641.08</v>
      </c>
      <c r="M4482" t="s">
        <v>17432</v>
      </c>
      <c r="N4482" s="58">
        <v>-1437.7144000000001</v>
      </c>
      <c r="O4482" s="48">
        <v>0</v>
      </c>
      <c r="P4482" s="63">
        <f t="shared" si="138"/>
        <v>95079</v>
      </c>
      <c r="Q4482" s="63">
        <f t="shared" si="139"/>
        <v>2641.0833333333335</v>
      </c>
    </row>
    <row r="4483" spans="1:17" x14ac:dyDescent="0.25">
      <c r="A4483" t="s">
        <v>17869</v>
      </c>
      <c r="B4483" t="s">
        <v>17446</v>
      </c>
      <c r="C4483" t="s">
        <v>17447</v>
      </c>
      <c r="D4483" t="s">
        <v>16604</v>
      </c>
      <c r="E4483" t="s">
        <v>16605</v>
      </c>
      <c r="F4483" t="s">
        <v>16603</v>
      </c>
      <c r="G4483" t="s">
        <v>16367</v>
      </c>
      <c r="H4483">
        <v>32</v>
      </c>
      <c r="I4483">
        <v>0</v>
      </c>
      <c r="J4483" s="48">
        <v>88404</v>
      </c>
      <c r="K4483" s="48">
        <v>0</v>
      </c>
      <c r="L4483">
        <v>2762.62</v>
      </c>
      <c r="M4483" t="s">
        <v>17432</v>
      </c>
      <c r="N4483" s="58">
        <v>-1336.7754</v>
      </c>
      <c r="O4483" s="48">
        <v>0</v>
      </c>
      <c r="P4483" s="63">
        <f t="shared" si="138"/>
        <v>88404</v>
      </c>
      <c r="Q4483" s="63">
        <f t="shared" si="139"/>
        <v>2762.625</v>
      </c>
    </row>
    <row r="4484" spans="1:17" x14ac:dyDescent="0.25">
      <c r="A4484" t="s">
        <v>17869</v>
      </c>
      <c r="B4484" t="s">
        <v>17446</v>
      </c>
      <c r="C4484" t="s">
        <v>17447</v>
      </c>
      <c r="D4484" t="s">
        <v>16607</v>
      </c>
      <c r="E4484" t="s">
        <v>16608</v>
      </c>
      <c r="F4484" t="s">
        <v>16606</v>
      </c>
      <c r="G4484" t="s">
        <v>16609</v>
      </c>
      <c r="H4484">
        <v>78</v>
      </c>
      <c r="I4484">
        <v>0</v>
      </c>
      <c r="J4484" s="48">
        <v>208707</v>
      </c>
      <c r="K4484" s="48">
        <v>0</v>
      </c>
      <c r="L4484">
        <v>2675.73</v>
      </c>
      <c r="M4484" t="s">
        <v>17432</v>
      </c>
      <c r="N4484" s="58">
        <v>-3155.9043000000001</v>
      </c>
      <c r="O4484" s="48">
        <v>0</v>
      </c>
      <c r="P4484" s="63">
        <f t="shared" ref="P4484:P4547" si="140">J4484-K4484</f>
        <v>208707</v>
      </c>
      <c r="Q4484" s="63">
        <f t="shared" ref="Q4484:Q4547" si="141">P4484/H4484</f>
        <v>2675.7307692307691</v>
      </c>
    </row>
    <row r="4485" spans="1:17" x14ac:dyDescent="0.25">
      <c r="A4485" t="s">
        <v>17869</v>
      </c>
      <c r="B4485" t="s">
        <v>17446</v>
      </c>
      <c r="C4485" t="s">
        <v>17447</v>
      </c>
      <c r="D4485" t="s">
        <v>16611</v>
      </c>
      <c r="E4485" t="s">
        <v>16612</v>
      </c>
      <c r="F4485" t="s">
        <v>16610</v>
      </c>
      <c r="G4485" t="s">
        <v>16613</v>
      </c>
      <c r="H4485">
        <v>30</v>
      </c>
      <c r="I4485">
        <v>0</v>
      </c>
      <c r="J4485" s="48">
        <v>85902</v>
      </c>
      <c r="K4485" s="48">
        <v>0</v>
      </c>
      <c r="L4485">
        <v>2863.4</v>
      </c>
      <c r="M4485" t="s">
        <v>17432</v>
      </c>
      <c r="N4485" s="58">
        <v>-1298.9465</v>
      </c>
      <c r="O4485" s="48">
        <v>0</v>
      </c>
      <c r="P4485" s="63">
        <f t="shared" si="140"/>
        <v>85902</v>
      </c>
      <c r="Q4485" s="63">
        <f t="shared" si="141"/>
        <v>2863.4</v>
      </c>
    </row>
    <row r="4486" spans="1:17" x14ac:dyDescent="0.25">
      <c r="A4486" t="s">
        <v>17869</v>
      </c>
      <c r="B4486" t="s">
        <v>17446</v>
      </c>
      <c r="C4486" t="s">
        <v>17447</v>
      </c>
      <c r="D4486" t="s">
        <v>16615</v>
      </c>
      <c r="E4486" t="s">
        <v>16616</v>
      </c>
      <c r="F4486" t="s">
        <v>16614</v>
      </c>
      <c r="G4486" t="s">
        <v>16367</v>
      </c>
      <c r="H4486">
        <v>265</v>
      </c>
      <c r="I4486">
        <v>0</v>
      </c>
      <c r="J4486" s="48">
        <v>772194</v>
      </c>
      <c r="K4486" s="48">
        <v>0</v>
      </c>
      <c r="L4486">
        <v>2913.94</v>
      </c>
      <c r="M4486" t="s">
        <v>17432</v>
      </c>
      <c r="N4486" s="58">
        <v>-11676.5013</v>
      </c>
      <c r="O4486" s="48">
        <v>0</v>
      </c>
      <c r="P4486" s="63">
        <f t="shared" si="140"/>
        <v>772194</v>
      </c>
      <c r="Q4486" s="63">
        <f t="shared" si="141"/>
        <v>2913.9396226415092</v>
      </c>
    </row>
    <row r="4487" spans="1:17" x14ac:dyDescent="0.25">
      <c r="A4487" t="s">
        <v>17869</v>
      </c>
      <c r="B4487" t="s">
        <v>17446</v>
      </c>
      <c r="C4487" t="s">
        <v>17447</v>
      </c>
      <c r="D4487" t="s">
        <v>16615</v>
      </c>
      <c r="E4487" t="s">
        <v>16616</v>
      </c>
      <c r="F4487" t="s">
        <v>16617</v>
      </c>
      <c r="G4487" t="s">
        <v>16618</v>
      </c>
      <c r="H4487">
        <v>177</v>
      </c>
      <c r="I4487">
        <v>0</v>
      </c>
      <c r="J4487" s="48">
        <v>408829</v>
      </c>
      <c r="K4487" s="48">
        <v>0</v>
      </c>
      <c r="L4487">
        <v>2309.77</v>
      </c>
      <c r="M4487" t="s">
        <v>17432</v>
      </c>
      <c r="N4487" s="58">
        <v>-6181.9843000000001</v>
      </c>
      <c r="O4487" s="48">
        <v>0</v>
      </c>
      <c r="P4487" s="63">
        <f t="shared" si="140"/>
        <v>408829</v>
      </c>
      <c r="Q4487" s="63">
        <f t="shared" si="141"/>
        <v>2309.768361581921</v>
      </c>
    </row>
    <row r="4488" spans="1:17" x14ac:dyDescent="0.25">
      <c r="A4488" t="s">
        <v>17869</v>
      </c>
      <c r="B4488" t="s">
        <v>17446</v>
      </c>
      <c r="C4488" t="s">
        <v>17447</v>
      </c>
      <c r="D4488" t="s">
        <v>16620</v>
      </c>
      <c r="E4488" t="s">
        <v>16621</v>
      </c>
      <c r="F4488" t="s">
        <v>16619</v>
      </c>
      <c r="G4488" t="s">
        <v>16367</v>
      </c>
      <c r="H4488">
        <v>90</v>
      </c>
      <c r="I4488">
        <v>0</v>
      </c>
      <c r="J4488" s="48">
        <v>221343</v>
      </c>
      <c r="K4488" s="48">
        <v>0</v>
      </c>
      <c r="L4488">
        <v>2459.37</v>
      </c>
      <c r="M4488" t="s">
        <v>17432</v>
      </c>
      <c r="N4488" s="58">
        <v>-3346.9771999999998</v>
      </c>
      <c r="O4488" s="48">
        <v>0</v>
      </c>
      <c r="P4488" s="63">
        <f t="shared" si="140"/>
        <v>221343</v>
      </c>
      <c r="Q4488" s="63">
        <f t="shared" si="141"/>
        <v>2459.3666666666668</v>
      </c>
    </row>
    <row r="4489" spans="1:17" x14ac:dyDescent="0.25">
      <c r="A4489" t="s">
        <v>17869</v>
      </c>
      <c r="B4489" t="s">
        <v>17446</v>
      </c>
      <c r="C4489" t="s">
        <v>17447</v>
      </c>
      <c r="D4489" t="s">
        <v>16623</v>
      </c>
      <c r="E4489" t="s">
        <v>16624</v>
      </c>
      <c r="F4489" t="s">
        <v>16622</v>
      </c>
      <c r="G4489" t="s">
        <v>16625</v>
      </c>
      <c r="H4489">
        <v>22</v>
      </c>
      <c r="I4489">
        <v>0</v>
      </c>
      <c r="J4489" s="48">
        <v>58653</v>
      </c>
      <c r="K4489" s="48">
        <v>0</v>
      </c>
      <c r="L4489">
        <v>2666.05</v>
      </c>
      <c r="M4489" t="s">
        <v>17432</v>
      </c>
      <c r="N4489" s="58">
        <v>-886.90809999999999</v>
      </c>
      <c r="O4489" s="48">
        <v>0</v>
      </c>
      <c r="P4489" s="63">
        <f t="shared" si="140"/>
        <v>58653</v>
      </c>
      <c r="Q4489" s="63">
        <f t="shared" si="141"/>
        <v>2666.0454545454545</v>
      </c>
    </row>
    <row r="4490" spans="1:17" x14ac:dyDescent="0.25">
      <c r="A4490" t="s">
        <v>17869</v>
      </c>
      <c r="B4490" t="s">
        <v>17446</v>
      </c>
      <c r="C4490" t="s">
        <v>17447</v>
      </c>
      <c r="D4490" t="s">
        <v>16627</v>
      </c>
      <c r="E4490" t="s">
        <v>16628</v>
      </c>
      <c r="F4490" t="s">
        <v>16626</v>
      </c>
      <c r="G4490" t="s">
        <v>16629</v>
      </c>
      <c r="H4490">
        <v>200</v>
      </c>
      <c r="I4490">
        <v>0</v>
      </c>
      <c r="J4490" s="48">
        <v>619555</v>
      </c>
      <c r="K4490" s="48">
        <v>0</v>
      </c>
      <c r="L4490">
        <v>3097.78</v>
      </c>
      <c r="M4490" t="s">
        <v>17432</v>
      </c>
      <c r="N4490" s="58">
        <v>-9368.4117000000006</v>
      </c>
      <c r="O4490" s="48">
        <v>0</v>
      </c>
      <c r="P4490" s="63">
        <f t="shared" si="140"/>
        <v>619555</v>
      </c>
      <c r="Q4490" s="63">
        <f t="shared" si="141"/>
        <v>3097.7750000000001</v>
      </c>
    </row>
    <row r="4491" spans="1:17" x14ac:dyDescent="0.25">
      <c r="A4491" t="s">
        <v>17869</v>
      </c>
      <c r="B4491" t="s">
        <v>17446</v>
      </c>
      <c r="C4491" t="s">
        <v>17447</v>
      </c>
      <c r="D4491" t="s">
        <v>16627</v>
      </c>
      <c r="E4491" t="s">
        <v>16628</v>
      </c>
      <c r="F4491" t="s">
        <v>16630</v>
      </c>
      <c r="G4491" t="s">
        <v>16631</v>
      </c>
      <c r="H4491">
        <v>200</v>
      </c>
      <c r="I4491">
        <v>0</v>
      </c>
      <c r="J4491" s="48">
        <v>419299</v>
      </c>
      <c r="K4491" s="48">
        <v>0</v>
      </c>
      <c r="L4491">
        <v>2096.5</v>
      </c>
      <c r="M4491" t="s">
        <v>17432</v>
      </c>
      <c r="N4491" s="58">
        <v>-6340.3085000000001</v>
      </c>
      <c r="O4491" s="48">
        <v>0</v>
      </c>
      <c r="P4491" s="63">
        <f t="shared" si="140"/>
        <v>419299</v>
      </c>
      <c r="Q4491" s="63">
        <f t="shared" si="141"/>
        <v>2096.4949999999999</v>
      </c>
    </row>
    <row r="4492" spans="1:17" x14ac:dyDescent="0.25">
      <c r="A4492" t="s">
        <v>17869</v>
      </c>
      <c r="B4492" t="s">
        <v>17446</v>
      </c>
      <c r="C4492" t="s">
        <v>17447</v>
      </c>
      <c r="D4492" t="s">
        <v>16633</v>
      </c>
      <c r="E4492" t="s">
        <v>16634</v>
      </c>
      <c r="F4492" t="s">
        <v>16632</v>
      </c>
      <c r="G4492" t="s">
        <v>16367</v>
      </c>
      <c r="H4492">
        <v>18</v>
      </c>
      <c r="I4492">
        <v>0</v>
      </c>
      <c r="J4492" s="48">
        <v>45761</v>
      </c>
      <c r="K4492" s="48">
        <v>0</v>
      </c>
      <c r="L4492">
        <v>2542.2800000000002</v>
      </c>
      <c r="M4492" t="s">
        <v>17432</v>
      </c>
      <c r="N4492" s="58">
        <v>-691.96259999999995</v>
      </c>
      <c r="O4492" s="48">
        <v>0</v>
      </c>
      <c r="P4492" s="63">
        <f t="shared" si="140"/>
        <v>45761</v>
      </c>
      <c r="Q4492" s="63">
        <f t="shared" si="141"/>
        <v>2542.2777777777778</v>
      </c>
    </row>
    <row r="4493" spans="1:17" x14ac:dyDescent="0.25">
      <c r="A4493" t="s">
        <v>17869</v>
      </c>
      <c r="B4493" t="s">
        <v>17446</v>
      </c>
      <c r="C4493" t="s">
        <v>17447</v>
      </c>
      <c r="D4493" t="s">
        <v>16636</v>
      </c>
      <c r="E4493" t="s">
        <v>16637</v>
      </c>
      <c r="F4493" t="s">
        <v>16635</v>
      </c>
      <c r="G4493" t="s">
        <v>16367</v>
      </c>
      <c r="H4493">
        <v>29</v>
      </c>
      <c r="I4493">
        <v>0</v>
      </c>
      <c r="J4493" s="48">
        <v>78971</v>
      </c>
      <c r="K4493" s="48">
        <v>0</v>
      </c>
      <c r="L4493">
        <v>2723.14</v>
      </c>
      <c r="M4493" t="s">
        <v>17428</v>
      </c>
      <c r="N4493" s="58">
        <v>3752.3148000000001</v>
      </c>
      <c r="O4493" s="48">
        <v>172.47880000000001</v>
      </c>
      <c r="P4493" s="63">
        <f t="shared" si="140"/>
        <v>78971</v>
      </c>
      <c r="Q4493" s="63">
        <f t="shared" si="141"/>
        <v>2723.1379310344828</v>
      </c>
    </row>
    <row r="4494" spans="1:17" x14ac:dyDescent="0.25">
      <c r="A4494" t="s">
        <v>17869</v>
      </c>
      <c r="B4494" t="s">
        <v>17446</v>
      </c>
      <c r="C4494" t="s">
        <v>17447</v>
      </c>
      <c r="D4494" t="s">
        <v>16639</v>
      </c>
      <c r="E4494" t="s">
        <v>16640</v>
      </c>
      <c r="F4494" t="s">
        <v>16638</v>
      </c>
      <c r="G4494" t="s">
        <v>16641</v>
      </c>
      <c r="H4494">
        <v>38</v>
      </c>
      <c r="I4494">
        <v>0</v>
      </c>
      <c r="J4494" s="48">
        <v>97207</v>
      </c>
      <c r="K4494" s="48">
        <v>0</v>
      </c>
      <c r="L4494">
        <v>2558.08</v>
      </c>
      <c r="M4494" t="s">
        <v>17432</v>
      </c>
      <c r="N4494" s="58">
        <v>-1469.8879999999999</v>
      </c>
      <c r="O4494" s="48">
        <v>0</v>
      </c>
      <c r="P4494" s="63">
        <f t="shared" si="140"/>
        <v>97207</v>
      </c>
      <c r="Q4494" s="63">
        <f t="shared" si="141"/>
        <v>2558.0789473684213</v>
      </c>
    </row>
    <row r="4495" spans="1:17" x14ac:dyDescent="0.25">
      <c r="A4495" t="s">
        <v>17869</v>
      </c>
      <c r="B4495" t="s">
        <v>17446</v>
      </c>
      <c r="C4495" t="s">
        <v>17447</v>
      </c>
      <c r="D4495" t="s">
        <v>16643</v>
      </c>
      <c r="E4495" t="s">
        <v>16644</v>
      </c>
      <c r="F4495" t="s">
        <v>16642</v>
      </c>
      <c r="G4495" t="s">
        <v>16645</v>
      </c>
      <c r="H4495">
        <v>60</v>
      </c>
      <c r="I4495">
        <v>0</v>
      </c>
      <c r="J4495" s="48">
        <v>181275</v>
      </c>
      <c r="K4495" s="48">
        <v>0</v>
      </c>
      <c r="L4495">
        <v>3021.25</v>
      </c>
      <c r="M4495" t="s">
        <v>17432</v>
      </c>
      <c r="N4495" s="58">
        <v>-2741.0936999999999</v>
      </c>
      <c r="O4495" s="48">
        <v>0</v>
      </c>
      <c r="P4495" s="63">
        <f t="shared" si="140"/>
        <v>181275</v>
      </c>
      <c r="Q4495" s="63">
        <f t="shared" si="141"/>
        <v>3021.25</v>
      </c>
    </row>
    <row r="4496" spans="1:17" x14ac:dyDescent="0.25">
      <c r="A4496" t="s">
        <v>17869</v>
      </c>
      <c r="B4496" t="s">
        <v>17446</v>
      </c>
      <c r="C4496" t="s">
        <v>17447</v>
      </c>
      <c r="D4496" t="s">
        <v>16647</v>
      </c>
      <c r="E4496" t="s">
        <v>16648</v>
      </c>
      <c r="F4496" t="s">
        <v>16646</v>
      </c>
      <c r="G4496" t="s">
        <v>16649</v>
      </c>
      <c r="H4496">
        <v>16</v>
      </c>
      <c r="I4496">
        <v>0</v>
      </c>
      <c r="J4496" s="48">
        <v>46752</v>
      </c>
      <c r="K4496" s="48">
        <v>0</v>
      </c>
      <c r="L4496">
        <v>2922</v>
      </c>
      <c r="M4496" t="s">
        <v>17432</v>
      </c>
      <c r="N4496" s="58">
        <v>-706.95180000000005</v>
      </c>
      <c r="O4496" s="48">
        <v>0</v>
      </c>
      <c r="P4496" s="63">
        <f t="shared" si="140"/>
        <v>46752</v>
      </c>
      <c r="Q4496" s="63">
        <f t="shared" si="141"/>
        <v>2922</v>
      </c>
    </row>
    <row r="4497" spans="1:17" x14ac:dyDescent="0.25">
      <c r="A4497" t="s">
        <v>17869</v>
      </c>
      <c r="B4497" t="s">
        <v>17446</v>
      </c>
      <c r="C4497" t="s">
        <v>17447</v>
      </c>
      <c r="D4497" t="s">
        <v>16651</v>
      </c>
      <c r="E4497" t="s">
        <v>16652</v>
      </c>
      <c r="F4497" t="s">
        <v>16650</v>
      </c>
      <c r="G4497" t="s">
        <v>16653</v>
      </c>
      <c r="H4497">
        <v>177</v>
      </c>
      <c r="I4497">
        <v>0</v>
      </c>
      <c r="J4497" s="48">
        <v>491427</v>
      </c>
      <c r="K4497" s="48">
        <v>0</v>
      </c>
      <c r="L4497">
        <v>2776.42</v>
      </c>
      <c r="M4497" t="s">
        <v>17428</v>
      </c>
      <c r="N4497" s="58">
        <v>23350.170399999999</v>
      </c>
      <c r="O4497" s="48">
        <v>1073.3135</v>
      </c>
      <c r="P4497" s="63">
        <f t="shared" si="140"/>
        <v>491427</v>
      </c>
      <c r="Q4497" s="63">
        <f t="shared" si="141"/>
        <v>2776.4237288135591</v>
      </c>
    </row>
    <row r="4498" spans="1:17" x14ac:dyDescent="0.25">
      <c r="A4498" t="s">
        <v>17869</v>
      </c>
      <c r="B4498" t="s">
        <v>17446</v>
      </c>
      <c r="C4498" t="s">
        <v>17447</v>
      </c>
      <c r="D4498" t="s">
        <v>16655</v>
      </c>
      <c r="E4498" t="s">
        <v>16656</v>
      </c>
      <c r="F4498" t="s">
        <v>16654</v>
      </c>
      <c r="G4498" t="s">
        <v>4944</v>
      </c>
      <c r="H4498">
        <v>20</v>
      </c>
      <c r="I4498">
        <v>0</v>
      </c>
      <c r="J4498" s="48">
        <v>56428</v>
      </c>
      <c r="K4498" s="48">
        <v>0</v>
      </c>
      <c r="L4498">
        <v>2821.4</v>
      </c>
      <c r="M4498" t="s">
        <v>17432</v>
      </c>
      <c r="N4498" s="58">
        <v>-853.26310000000001</v>
      </c>
      <c r="O4498" s="48">
        <v>0</v>
      </c>
      <c r="P4498" s="63">
        <f t="shared" si="140"/>
        <v>56428</v>
      </c>
      <c r="Q4498" s="63">
        <f t="shared" si="141"/>
        <v>2821.4</v>
      </c>
    </row>
    <row r="4499" spans="1:17" x14ac:dyDescent="0.25">
      <c r="A4499" t="s">
        <v>17869</v>
      </c>
      <c r="B4499" t="s">
        <v>17446</v>
      </c>
      <c r="C4499" t="s">
        <v>17447</v>
      </c>
      <c r="D4499" t="s">
        <v>16658</v>
      </c>
      <c r="E4499" t="s">
        <v>16659</v>
      </c>
      <c r="F4499" t="s">
        <v>16657</v>
      </c>
      <c r="G4499" t="s">
        <v>16367</v>
      </c>
      <c r="H4499">
        <v>22</v>
      </c>
      <c r="I4499">
        <v>0</v>
      </c>
      <c r="J4499" s="48">
        <v>57805</v>
      </c>
      <c r="K4499" s="48">
        <v>0</v>
      </c>
      <c r="L4499">
        <v>2627.5</v>
      </c>
      <c r="M4499" t="s">
        <v>17432</v>
      </c>
      <c r="N4499" s="58">
        <v>-874.07460000000003</v>
      </c>
      <c r="O4499" s="48">
        <v>0</v>
      </c>
      <c r="P4499" s="63">
        <f t="shared" si="140"/>
        <v>57805</v>
      </c>
      <c r="Q4499" s="63">
        <f t="shared" si="141"/>
        <v>2627.5</v>
      </c>
    </row>
    <row r="4500" spans="1:17" x14ac:dyDescent="0.25">
      <c r="A4500" t="s">
        <v>17869</v>
      </c>
      <c r="B4500" t="s">
        <v>17446</v>
      </c>
      <c r="C4500" t="s">
        <v>17447</v>
      </c>
      <c r="D4500" t="s">
        <v>16661</v>
      </c>
      <c r="E4500" t="s">
        <v>16662</v>
      </c>
      <c r="F4500" t="s">
        <v>16660</v>
      </c>
      <c r="G4500" t="s">
        <v>4944</v>
      </c>
      <c r="H4500">
        <v>64</v>
      </c>
      <c r="I4500">
        <v>0</v>
      </c>
      <c r="J4500" s="48">
        <v>169720</v>
      </c>
      <c r="K4500" s="48">
        <v>0</v>
      </c>
      <c r="L4500">
        <v>2651.88</v>
      </c>
      <c r="M4500" t="s">
        <v>17432</v>
      </c>
      <c r="N4500" s="58">
        <v>-2566.3771000000002</v>
      </c>
      <c r="O4500" s="48">
        <v>0</v>
      </c>
      <c r="P4500" s="63">
        <f t="shared" si="140"/>
        <v>169720</v>
      </c>
      <c r="Q4500" s="63">
        <f t="shared" si="141"/>
        <v>2651.875</v>
      </c>
    </row>
    <row r="4501" spans="1:17" x14ac:dyDescent="0.25">
      <c r="A4501" t="s">
        <v>17869</v>
      </c>
      <c r="B4501" t="s">
        <v>17446</v>
      </c>
      <c r="C4501" t="s">
        <v>17447</v>
      </c>
      <c r="D4501" t="s">
        <v>16664</v>
      </c>
      <c r="E4501" t="s">
        <v>16665</v>
      </c>
      <c r="F4501" t="s">
        <v>16663</v>
      </c>
      <c r="G4501" t="s">
        <v>16666</v>
      </c>
      <c r="H4501">
        <v>20</v>
      </c>
      <c r="I4501">
        <v>0</v>
      </c>
      <c r="J4501" s="48">
        <v>59784</v>
      </c>
      <c r="K4501" s="48">
        <v>0</v>
      </c>
      <c r="L4501">
        <v>2989.2</v>
      </c>
      <c r="M4501" t="s">
        <v>17428</v>
      </c>
      <c r="N4501" s="58">
        <v>2840.6223</v>
      </c>
      <c r="O4501" s="48">
        <v>130.572</v>
      </c>
      <c r="P4501" s="63">
        <f t="shared" si="140"/>
        <v>59784</v>
      </c>
      <c r="Q4501" s="63">
        <f t="shared" si="141"/>
        <v>2989.2</v>
      </c>
    </row>
    <row r="4502" spans="1:17" x14ac:dyDescent="0.25">
      <c r="A4502" t="s">
        <v>17869</v>
      </c>
      <c r="B4502" t="s">
        <v>17446</v>
      </c>
      <c r="C4502" t="s">
        <v>17447</v>
      </c>
      <c r="D4502" t="s">
        <v>16668</v>
      </c>
      <c r="E4502" t="s">
        <v>16669</v>
      </c>
      <c r="F4502" t="s">
        <v>16667</v>
      </c>
      <c r="G4502" t="s">
        <v>16367</v>
      </c>
      <c r="H4502">
        <v>30</v>
      </c>
      <c r="I4502">
        <v>0</v>
      </c>
      <c r="J4502" s="48">
        <v>79105</v>
      </c>
      <c r="K4502" s="48">
        <v>0</v>
      </c>
      <c r="L4502">
        <v>2636.83</v>
      </c>
      <c r="M4502" t="s">
        <v>17432</v>
      </c>
      <c r="N4502" s="58">
        <v>-1196.1615999999999</v>
      </c>
      <c r="O4502" s="48">
        <v>0</v>
      </c>
      <c r="P4502" s="63">
        <f t="shared" si="140"/>
        <v>79105</v>
      </c>
      <c r="Q4502" s="63">
        <f t="shared" si="141"/>
        <v>2636.8333333333335</v>
      </c>
    </row>
    <row r="4503" spans="1:17" x14ac:dyDescent="0.25">
      <c r="A4503" t="s">
        <v>17869</v>
      </c>
      <c r="B4503" t="s">
        <v>17446</v>
      </c>
      <c r="C4503" t="s">
        <v>17447</v>
      </c>
      <c r="D4503" t="s">
        <v>16671</v>
      </c>
      <c r="E4503" t="s">
        <v>16672</v>
      </c>
      <c r="F4503" t="s">
        <v>16670</v>
      </c>
      <c r="G4503" t="s">
        <v>16673</v>
      </c>
      <c r="H4503">
        <v>18</v>
      </c>
      <c r="I4503">
        <v>0</v>
      </c>
      <c r="J4503" s="48">
        <v>49295</v>
      </c>
      <c r="K4503" s="48">
        <v>0</v>
      </c>
      <c r="L4503">
        <v>2738.61</v>
      </c>
      <c r="M4503" t="s">
        <v>17432</v>
      </c>
      <c r="N4503" s="58">
        <v>-745.40419999999995</v>
      </c>
      <c r="O4503" s="48">
        <v>0</v>
      </c>
      <c r="P4503" s="63">
        <f t="shared" si="140"/>
        <v>49295</v>
      </c>
      <c r="Q4503" s="63">
        <f t="shared" si="141"/>
        <v>2738.6111111111113</v>
      </c>
    </row>
    <row r="4504" spans="1:17" x14ac:dyDescent="0.25">
      <c r="A4504" t="s">
        <v>17869</v>
      </c>
      <c r="B4504" t="s">
        <v>17446</v>
      </c>
      <c r="C4504" t="s">
        <v>17447</v>
      </c>
      <c r="D4504" t="s">
        <v>16675</v>
      </c>
      <c r="E4504" t="s">
        <v>16676</v>
      </c>
      <c r="F4504" t="s">
        <v>16674</v>
      </c>
      <c r="G4504" t="s">
        <v>16677</v>
      </c>
      <c r="H4504">
        <v>129</v>
      </c>
      <c r="I4504">
        <v>0</v>
      </c>
      <c r="J4504" s="48">
        <v>339217</v>
      </c>
      <c r="K4504" s="48">
        <v>0</v>
      </c>
      <c r="L4504">
        <v>2629.59</v>
      </c>
      <c r="M4504" t="s">
        <v>17432</v>
      </c>
      <c r="N4504" s="58">
        <v>-5129.3672999999999</v>
      </c>
      <c r="O4504" s="48">
        <v>0</v>
      </c>
      <c r="P4504" s="63">
        <f t="shared" si="140"/>
        <v>339217</v>
      </c>
      <c r="Q4504" s="63">
        <f t="shared" si="141"/>
        <v>2629.5891472868216</v>
      </c>
    </row>
    <row r="4505" spans="1:17" x14ac:dyDescent="0.25">
      <c r="A4505" t="s">
        <v>17869</v>
      </c>
      <c r="B4505" t="s">
        <v>17446</v>
      </c>
      <c r="C4505" t="s">
        <v>17447</v>
      </c>
      <c r="D4505" t="s">
        <v>16675</v>
      </c>
      <c r="E4505" t="s">
        <v>16676</v>
      </c>
      <c r="F4505" t="s">
        <v>16678</v>
      </c>
      <c r="G4505" t="s">
        <v>16677</v>
      </c>
      <c r="H4505">
        <v>151</v>
      </c>
      <c r="I4505">
        <v>0</v>
      </c>
      <c r="J4505" s="48">
        <v>408443</v>
      </c>
      <c r="K4505" s="48">
        <v>0</v>
      </c>
      <c r="L4505">
        <v>2704.92</v>
      </c>
      <c r="M4505" t="s">
        <v>17432</v>
      </c>
      <c r="N4505" s="58">
        <v>-6176.1426000000001</v>
      </c>
      <c r="O4505" s="48">
        <v>0</v>
      </c>
      <c r="P4505" s="63">
        <f t="shared" si="140"/>
        <v>408443</v>
      </c>
      <c r="Q4505" s="63">
        <f t="shared" si="141"/>
        <v>2704.9205298013244</v>
      </c>
    </row>
    <row r="4506" spans="1:17" x14ac:dyDescent="0.25">
      <c r="A4506" t="s">
        <v>17869</v>
      </c>
      <c r="B4506" t="s">
        <v>17446</v>
      </c>
      <c r="C4506" t="s">
        <v>17447</v>
      </c>
      <c r="D4506" t="s">
        <v>16680</v>
      </c>
      <c r="E4506" t="s">
        <v>16681</v>
      </c>
      <c r="F4506" t="s">
        <v>16679</v>
      </c>
      <c r="G4506" t="s">
        <v>16367</v>
      </c>
      <c r="H4506">
        <v>121</v>
      </c>
      <c r="I4506">
        <v>0</v>
      </c>
      <c r="J4506" s="48">
        <v>332966</v>
      </c>
      <c r="K4506" s="48">
        <v>0</v>
      </c>
      <c r="L4506">
        <v>2751.79</v>
      </c>
      <c r="M4506" t="s">
        <v>17428</v>
      </c>
      <c r="N4506" s="58">
        <v>15820.902</v>
      </c>
      <c r="O4506" s="48">
        <v>727.22329999999999</v>
      </c>
      <c r="P4506" s="63">
        <f t="shared" si="140"/>
        <v>332966</v>
      </c>
      <c r="Q4506" s="63">
        <f t="shared" si="141"/>
        <v>2751.7851239669421</v>
      </c>
    </row>
    <row r="4507" spans="1:17" x14ac:dyDescent="0.25">
      <c r="A4507" t="s">
        <v>17869</v>
      </c>
      <c r="B4507" t="s">
        <v>17446</v>
      </c>
      <c r="C4507" t="s">
        <v>17447</v>
      </c>
      <c r="D4507" t="s">
        <v>16683</v>
      </c>
      <c r="E4507" t="s">
        <v>16684</v>
      </c>
      <c r="F4507" t="s">
        <v>16682</v>
      </c>
      <c r="G4507" t="s">
        <v>16685</v>
      </c>
      <c r="H4507">
        <v>130</v>
      </c>
      <c r="I4507">
        <v>0</v>
      </c>
      <c r="J4507" s="48">
        <v>380181</v>
      </c>
      <c r="K4507" s="48">
        <v>0</v>
      </c>
      <c r="L4507">
        <v>2924.47</v>
      </c>
      <c r="M4507" t="s">
        <v>17432</v>
      </c>
      <c r="N4507" s="58">
        <v>-5748.7888000000003</v>
      </c>
      <c r="O4507" s="48">
        <v>0</v>
      </c>
      <c r="P4507" s="63">
        <f t="shared" si="140"/>
        <v>380181</v>
      </c>
      <c r="Q4507" s="63">
        <f t="shared" si="141"/>
        <v>2924.4692307692308</v>
      </c>
    </row>
    <row r="4508" spans="1:17" x14ac:dyDescent="0.25">
      <c r="A4508" t="s">
        <v>17869</v>
      </c>
      <c r="B4508" t="s">
        <v>17446</v>
      </c>
      <c r="C4508" t="s">
        <v>17447</v>
      </c>
      <c r="D4508" t="s">
        <v>16687</v>
      </c>
      <c r="E4508" t="s">
        <v>16688</v>
      </c>
      <c r="F4508" t="s">
        <v>16686</v>
      </c>
      <c r="G4508" t="s">
        <v>16689</v>
      </c>
      <c r="H4508">
        <v>40</v>
      </c>
      <c r="I4508">
        <v>0</v>
      </c>
      <c r="J4508" s="48">
        <v>108894</v>
      </c>
      <c r="K4508" s="48">
        <v>0</v>
      </c>
      <c r="L4508">
        <v>2722.35</v>
      </c>
      <c r="M4508" t="s">
        <v>17428</v>
      </c>
      <c r="N4508" s="58">
        <v>5174.0724</v>
      </c>
      <c r="O4508" s="48">
        <v>237.8313</v>
      </c>
      <c r="P4508" s="63">
        <f t="shared" si="140"/>
        <v>108894</v>
      </c>
      <c r="Q4508" s="63">
        <f t="shared" si="141"/>
        <v>2722.35</v>
      </c>
    </row>
    <row r="4509" spans="1:17" x14ac:dyDescent="0.25">
      <c r="A4509" t="s">
        <v>17869</v>
      </c>
      <c r="B4509" t="s">
        <v>17446</v>
      </c>
      <c r="C4509" t="s">
        <v>17447</v>
      </c>
      <c r="D4509" t="s">
        <v>16691</v>
      </c>
      <c r="E4509" t="s">
        <v>16692</v>
      </c>
      <c r="F4509" t="s">
        <v>16690</v>
      </c>
      <c r="G4509" t="s">
        <v>16693</v>
      </c>
      <c r="H4509">
        <v>34</v>
      </c>
      <c r="I4509">
        <v>0</v>
      </c>
      <c r="J4509" s="48">
        <v>102315</v>
      </c>
      <c r="K4509" s="48">
        <v>0</v>
      </c>
      <c r="L4509">
        <v>3009.26</v>
      </c>
      <c r="M4509" t="s">
        <v>17432</v>
      </c>
      <c r="N4509" s="58">
        <v>-1547.1206</v>
      </c>
      <c r="O4509" s="48">
        <v>0</v>
      </c>
      <c r="P4509" s="63">
        <f t="shared" si="140"/>
        <v>102315</v>
      </c>
      <c r="Q4509" s="63">
        <f t="shared" si="141"/>
        <v>3009.2647058823532</v>
      </c>
    </row>
    <row r="4510" spans="1:17" x14ac:dyDescent="0.25">
      <c r="A4510" t="s">
        <v>17869</v>
      </c>
      <c r="B4510" t="s">
        <v>17446</v>
      </c>
      <c r="C4510" t="s">
        <v>17447</v>
      </c>
      <c r="D4510" t="s">
        <v>16695</v>
      </c>
      <c r="E4510" t="s">
        <v>16696</v>
      </c>
      <c r="F4510" t="s">
        <v>16694</v>
      </c>
      <c r="G4510" t="s">
        <v>16367</v>
      </c>
      <c r="H4510">
        <v>32</v>
      </c>
      <c r="I4510">
        <v>0</v>
      </c>
      <c r="J4510" s="48">
        <v>99317</v>
      </c>
      <c r="K4510" s="48">
        <v>0</v>
      </c>
      <c r="L4510">
        <v>3103.66</v>
      </c>
      <c r="M4510" t="s">
        <v>17428</v>
      </c>
      <c r="N4510" s="58">
        <v>4719.0250999999998</v>
      </c>
      <c r="O4510" s="48">
        <v>216.91460000000001</v>
      </c>
      <c r="P4510" s="63">
        <f t="shared" si="140"/>
        <v>99317</v>
      </c>
      <c r="Q4510" s="63">
        <f t="shared" si="141"/>
        <v>3103.65625</v>
      </c>
    </row>
    <row r="4511" spans="1:17" x14ac:dyDescent="0.25">
      <c r="A4511" t="s">
        <v>17869</v>
      </c>
      <c r="B4511" t="s">
        <v>17446</v>
      </c>
      <c r="C4511" t="s">
        <v>17447</v>
      </c>
      <c r="D4511" t="s">
        <v>16698</v>
      </c>
      <c r="E4511" t="s">
        <v>16699</v>
      </c>
      <c r="F4511" t="s">
        <v>16697</v>
      </c>
      <c r="G4511" t="s">
        <v>16700</v>
      </c>
      <c r="H4511">
        <v>83</v>
      </c>
      <c r="I4511">
        <v>1</v>
      </c>
      <c r="J4511" s="48">
        <v>225875</v>
      </c>
      <c r="K4511" s="48">
        <v>2689</v>
      </c>
      <c r="L4511">
        <v>2688.99</v>
      </c>
      <c r="M4511" t="s">
        <v>17432</v>
      </c>
      <c r="N4511" s="58">
        <v>-3415.4949999999999</v>
      </c>
      <c r="O4511" s="48">
        <v>0</v>
      </c>
      <c r="P4511" s="63">
        <f t="shared" si="140"/>
        <v>223186</v>
      </c>
      <c r="Q4511" s="63">
        <f t="shared" si="141"/>
        <v>2688.9879518072289</v>
      </c>
    </row>
    <row r="4512" spans="1:17" x14ac:dyDescent="0.25">
      <c r="A4512" t="s">
        <v>17869</v>
      </c>
      <c r="B4512" t="s">
        <v>17446</v>
      </c>
      <c r="C4512" t="s">
        <v>17447</v>
      </c>
      <c r="D4512" t="s">
        <v>16702</v>
      </c>
      <c r="E4512" t="s">
        <v>16703</v>
      </c>
      <c r="F4512" t="s">
        <v>16701</v>
      </c>
      <c r="G4512" t="s">
        <v>16704</v>
      </c>
      <c r="H4512">
        <v>173</v>
      </c>
      <c r="I4512">
        <v>0</v>
      </c>
      <c r="J4512" s="48">
        <v>478671</v>
      </c>
      <c r="K4512" s="48">
        <v>0</v>
      </c>
      <c r="L4512">
        <v>2766.88</v>
      </c>
      <c r="M4512" t="s">
        <v>17428</v>
      </c>
      <c r="N4512" s="58">
        <v>22744.099900000001</v>
      </c>
      <c r="O4512" s="48">
        <v>1045.4549</v>
      </c>
      <c r="P4512" s="63">
        <f t="shared" si="140"/>
        <v>478671</v>
      </c>
      <c r="Q4512" s="63">
        <f t="shared" si="141"/>
        <v>2766.884393063584</v>
      </c>
    </row>
    <row r="4513" spans="1:17" x14ac:dyDescent="0.25">
      <c r="A4513" t="s">
        <v>17869</v>
      </c>
      <c r="B4513" t="s">
        <v>17446</v>
      </c>
      <c r="C4513" t="s">
        <v>17447</v>
      </c>
      <c r="D4513" t="s">
        <v>16706</v>
      </c>
      <c r="E4513" t="s">
        <v>16707</v>
      </c>
      <c r="F4513" t="s">
        <v>16705</v>
      </c>
      <c r="G4513" t="s">
        <v>16367</v>
      </c>
      <c r="H4513">
        <v>50</v>
      </c>
      <c r="I4513">
        <v>0</v>
      </c>
      <c r="J4513" s="48">
        <v>149169</v>
      </c>
      <c r="K4513" s="48">
        <v>0</v>
      </c>
      <c r="L4513">
        <v>2983.38</v>
      </c>
      <c r="M4513" t="s">
        <v>17432</v>
      </c>
      <c r="N4513" s="58">
        <v>-2255.6088</v>
      </c>
      <c r="O4513" s="48">
        <v>0</v>
      </c>
      <c r="P4513" s="63">
        <f t="shared" si="140"/>
        <v>149169</v>
      </c>
      <c r="Q4513" s="63">
        <f t="shared" si="141"/>
        <v>2983.38</v>
      </c>
    </row>
    <row r="4514" spans="1:17" x14ac:dyDescent="0.25">
      <c r="A4514" t="s">
        <v>17869</v>
      </c>
      <c r="B4514" t="s">
        <v>17446</v>
      </c>
      <c r="C4514" t="s">
        <v>17447</v>
      </c>
      <c r="D4514" t="s">
        <v>16709</v>
      </c>
      <c r="E4514" t="s">
        <v>16710</v>
      </c>
      <c r="F4514" t="s">
        <v>16708</v>
      </c>
      <c r="G4514" t="s">
        <v>16711</v>
      </c>
      <c r="H4514">
        <v>135</v>
      </c>
      <c r="I4514">
        <v>0</v>
      </c>
      <c r="J4514" s="48">
        <v>370402</v>
      </c>
      <c r="K4514" s="48">
        <v>0</v>
      </c>
      <c r="L4514">
        <v>2743.72</v>
      </c>
      <c r="M4514" t="s">
        <v>17432</v>
      </c>
      <c r="N4514" s="58">
        <v>-5600.9201000000003</v>
      </c>
      <c r="O4514" s="48">
        <v>0</v>
      </c>
      <c r="P4514" s="63">
        <f t="shared" si="140"/>
        <v>370402</v>
      </c>
      <c r="Q4514" s="63">
        <f t="shared" si="141"/>
        <v>2743.7185185185185</v>
      </c>
    </row>
    <row r="4515" spans="1:17" x14ac:dyDescent="0.25">
      <c r="A4515" t="s">
        <v>17869</v>
      </c>
      <c r="B4515" t="s">
        <v>17446</v>
      </c>
      <c r="C4515" t="s">
        <v>17447</v>
      </c>
      <c r="D4515" t="s">
        <v>16713</v>
      </c>
      <c r="E4515" t="s">
        <v>16714</v>
      </c>
      <c r="F4515" t="s">
        <v>16712</v>
      </c>
      <c r="G4515" t="s">
        <v>16715</v>
      </c>
      <c r="H4515">
        <v>25</v>
      </c>
      <c r="I4515">
        <v>0</v>
      </c>
      <c r="J4515" s="48">
        <v>71320</v>
      </c>
      <c r="K4515" s="48">
        <v>0</v>
      </c>
      <c r="L4515">
        <v>2852.8</v>
      </c>
      <c r="M4515" t="s">
        <v>17432</v>
      </c>
      <c r="N4515" s="58">
        <v>-1078.4439</v>
      </c>
      <c r="O4515" s="48">
        <v>0</v>
      </c>
      <c r="P4515" s="63">
        <f t="shared" si="140"/>
        <v>71320</v>
      </c>
      <c r="Q4515" s="63">
        <f t="shared" si="141"/>
        <v>2852.8</v>
      </c>
    </row>
    <row r="4516" spans="1:17" x14ac:dyDescent="0.25">
      <c r="A4516" t="s">
        <v>17869</v>
      </c>
      <c r="B4516" t="s">
        <v>17446</v>
      </c>
      <c r="C4516" t="s">
        <v>17447</v>
      </c>
      <c r="D4516" t="s">
        <v>16717</v>
      </c>
      <c r="E4516" t="s">
        <v>16718</v>
      </c>
      <c r="F4516" t="s">
        <v>16716</v>
      </c>
      <c r="G4516" t="s">
        <v>16719</v>
      </c>
      <c r="H4516">
        <v>63</v>
      </c>
      <c r="I4516">
        <v>0</v>
      </c>
      <c r="J4516" s="48">
        <v>165323</v>
      </c>
      <c r="K4516" s="48">
        <v>0</v>
      </c>
      <c r="L4516">
        <v>2624.17</v>
      </c>
      <c r="M4516" t="s">
        <v>17428</v>
      </c>
      <c r="N4516" s="58">
        <v>7855.3163000000004</v>
      </c>
      <c r="O4516" s="48">
        <v>361.07729999999998</v>
      </c>
      <c r="P4516" s="63">
        <f t="shared" si="140"/>
        <v>165323</v>
      </c>
      <c r="Q4516" s="63">
        <f t="shared" si="141"/>
        <v>2624.1746031746034</v>
      </c>
    </row>
    <row r="4517" spans="1:17" x14ac:dyDescent="0.25">
      <c r="A4517" t="s">
        <v>17869</v>
      </c>
      <c r="B4517" t="s">
        <v>17446</v>
      </c>
      <c r="C4517" t="s">
        <v>17447</v>
      </c>
      <c r="D4517" t="s">
        <v>16721</v>
      </c>
      <c r="E4517" t="s">
        <v>16722</v>
      </c>
      <c r="F4517" t="s">
        <v>16720</v>
      </c>
      <c r="G4517" t="s">
        <v>16723</v>
      </c>
      <c r="H4517">
        <v>61</v>
      </c>
      <c r="I4517">
        <v>0</v>
      </c>
      <c r="J4517" s="48">
        <v>155513</v>
      </c>
      <c r="K4517" s="48">
        <v>0</v>
      </c>
      <c r="L4517">
        <v>2549.39</v>
      </c>
      <c r="M4517" t="s">
        <v>17432</v>
      </c>
      <c r="N4517" s="58">
        <v>-2351.5457999999999</v>
      </c>
      <c r="O4517" s="48">
        <v>0</v>
      </c>
      <c r="P4517" s="63">
        <f t="shared" si="140"/>
        <v>155513</v>
      </c>
      <c r="Q4517" s="63">
        <f t="shared" si="141"/>
        <v>2549.3934426229507</v>
      </c>
    </row>
    <row r="4518" spans="1:17" x14ac:dyDescent="0.25">
      <c r="A4518" t="s">
        <v>17869</v>
      </c>
      <c r="B4518" t="s">
        <v>17446</v>
      </c>
      <c r="C4518" t="s">
        <v>17447</v>
      </c>
      <c r="D4518" t="s">
        <v>16725</v>
      </c>
      <c r="E4518" t="s">
        <v>16726</v>
      </c>
      <c r="F4518" t="s">
        <v>16724</v>
      </c>
      <c r="G4518" t="s">
        <v>16727</v>
      </c>
      <c r="H4518">
        <v>100</v>
      </c>
      <c r="I4518">
        <v>0</v>
      </c>
      <c r="J4518" s="48">
        <v>229175</v>
      </c>
      <c r="K4518" s="48">
        <v>0</v>
      </c>
      <c r="L4518">
        <v>2291.75</v>
      </c>
      <c r="M4518" t="s">
        <v>17432</v>
      </c>
      <c r="N4518" s="58">
        <v>-3465.3933999999999</v>
      </c>
      <c r="O4518" s="48">
        <v>0</v>
      </c>
      <c r="P4518" s="63">
        <f t="shared" si="140"/>
        <v>229175</v>
      </c>
      <c r="Q4518" s="63">
        <f t="shared" si="141"/>
        <v>2291.75</v>
      </c>
    </row>
    <row r="4519" spans="1:17" x14ac:dyDescent="0.25">
      <c r="A4519" t="s">
        <v>17869</v>
      </c>
      <c r="B4519" t="s">
        <v>17446</v>
      </c>
      <c r="C4519" t="s">
        <v>17447</v>
      </c>
      <c r="D4519" t="s">
        <v>16729</v>
      </c>
      <c r="E4519" t="s">
        <v>16730</v>
      </c>
      <c r="F4519" t="s">
        <v>16728</v>
      </c>
      <c r="G4519" t="s">
        <v>16731</v>
      </c>
      <c r="H4519">
        <v>40</v>
      </c>
      <c r="I4519">
        <v>0</v>
      </c>
      <c r="J4519" s="48">
        <v>131803</v>
      </c>
      <c r="K4519" s="48">
        <v>0</v>
      </c>
      <c r="L4519">
        <v>3295.08</v>
      </c>
      <c r="M4519" t="s">
        <v>17428</v>
      </c>
      <c r="N4519" s="58">
        <v>6262.6408000000001</v>
      </c>
      <c r="O4519" s="48">
        <v>287.86840000000001</v>
      </c>
      <c r="P4519" s="63">
        <f t="shared" si="140"/>
        <v>131803</v>
      </c>
      <c r="Q4519" s="63">
        <f t="shared" si="141"/>
        <v>3295.0749999999998</v>
      </c>
    </row>
    <row r="4520" spans="1:17" x14ac:dyDescent="0.25">
      <c r="A4520" t="s">
        <v>17886</v>
      </c>
      <c r="B4520" t="s">
        <v>17887</v>
      </c>
      <c r="C4520" t="s">
        <v>17888</v>
      </c>
      <c r="D4520" t="s">
        <v>8943</v>
      </c>
      <c r="E4520" t="s">
        <v>8944</v>
      </c>
      <c r="F4520" t="s">
        <v>8942</v>
      </c>
      <c r="G4520" t="s">
        <v>8945</v>
      </c>
      <c r="H4520">
        <v>100</v>
      </c>
      <c r="I4520">
        <v>0</v>
      </c>
      <c r="J4520" s="48">
        <v>306770</v>
      </c>
      <c r="K4520" s="48">
        <v>0</v>
      </c>
      <c r="L4520">
        <v>3067.7</v>
      </c>
      <c r="M4520" t="s">
        <v>17428</v>
      </c>
      <c r="N4520" s="58">
        <v>14576.170899999999</v>
      </c>
      <c r="O4520" s="48">
        <v>670.00800000000004</v>
      </c>
      <c r="P4520" s="63">
        <f t="shared" si="140"/>
        <v>306770</v>
      </c>
      <c r="Q4520" s="63">
        <f t="shared" si="141"/>
        <v>3067.7</v>
      </c>
    </row>
    <row r="4521" spans="1:17" x14ac:dyDescent="0.25">
      <c r="A4521" t="s">
        <v>17886</v>
      </c>
      <c r="B4521" t="s">
        <v>17887</v>
      </c>
      <c r="C4521" t="s">
        <v>17888</v>
      </c>
      <c r="D4521" t="s">
        <v>8943</v>
      </c>
      <c r="E4521" t="s">
        <v>8944</v>
      </c>
      <c r="F4521" t="s">
        <v>8946</v>
      </c>
      <c r="G4521" t="s">
        <v>8947</v>
      </c>
      <c r="H4521">
        <v>145</v>
      </c>
      <c r="I4521">
        <v>0</v>
      </c>
      <c r="J4521" s="48">
        <v>549085</v>
      </c>
      <c r="K4521" s="48">
        <v>0</v>
      </c>
      <c r="L4521">
        <v>3786.79</v>
      </c>
      <c r="M4521" t="s">
        <v>17428</v>
      </c>
      <c r="N4521" s="58">
        <v>26089.8141</v>
      </c>
      <c r="O4521" s="48">
        <v>1199.2439999999999</v>
      </c>
      <c r="P4521" s="63">
        <f t="shared" si="140"/>
        <v>549085</v>
      </c>
      <c r="Q4521" s="63">
        <f t="shared" si="141"/>
        <v>3786.7931034482758</v>
      </c>
    </row>
    <row r="4522" spans="1:17" x14ac:dyDescent="0.25">
      <c r="A4522" t="s">
        <v>17886</v>
      </c>
      <c r="B4522" t="s">
        <v>17887</v>
      </c>
      <c r="C4522" t="s">
        <v>17888</v>
      </c>
      <c r="D4522" t="s">
        <v>8943</v>
      </c>
      <c r="E4522" t="s">
        <v>8944</v>
      </c>
      <c r="F4522" t="s">
        <v>8948</v>
      </c>
      <c r="G4522" t="s">
        <v>8949</v>
      </c>
      <c r="H4522">
        <v>100</v>
      </c>
      <c r="I4522">
        <v>0</v>
      </c>
      <c r="J4522" s="48">
        <v>299776</v>
      </c>
      <c r="K4522" s="48">
        <v>0</v>
      </c>
      <c r="L4522">
        <v>2997.76</v>
      </c>
      <c r="M4522" t="s">
        <v>17428</v>
      </c>
      <c r="N4522" s="58">
        <v>14243.8451</v>
      </c>
      <c r="O4522" s="48">
        <v>654.73230000000001</v>
      </c>
      <c r="P4522" s="63">
        <f t="shared" si="140"/>
        <v>299776</v>
      </c>
      <c r="Q4522" s="63">
        <f t="shared" si="141"/>
        <v>2997.76</v>
      </c>
    </row>
    <row r="4523" spans="1:17" x14ac:dyDescent="0.25">
      <c r="A4523" t="s">
        <v>17886</v>
      </c>
      <c r="B4523" t="s">
        <v>17887</v>
      </c>
      <c r="C4523" t="s">
        <v>17888</v>
      </c>
      <c r="D4523" t="s">
        <v>8943</v>
      </c>
      <c r="E4523" t="s">
        <v>8944</v>
      </c>
      <c r="F4523" t="s">
        <v>8950</v>
      </c>
      <c r="G4523" t="s">
        <v>8951</v>
      </c>
      <c r="H4523">
        <v>100</v>
      </c>
      <c r="I4523">
        <v>0</v>
      </c>
      <c r="J4523" s="48">
        <v>331880</v>
      </c>
      <c r="K4523" s="48">
        <v>0</v>
      </c>
      <c r="L4523">
        <v>3318.8</v>
      </c>
      <c r="M4523" t="s">
        <v>17428</v>
      </c>
      <c r="N4523" s="58">
        <v>15769.304599999999</v>
      </c>
      <c r="O4523" s="48">
        <v>724.85159999999996</v>
      </c>
      <c r="P4523" s="63">
        <f t="shared" si="140"/>
        <v>331880</v>
      </c>
      <c r="Q4523" s="63">
        <f t="shared" si="141"/>
        <v>3318.8</v>
      </c>
    </row>
    <row r="4524" spans="1:17" x14ac:dyDescent="0.25">
      <c r="A4524" t="s">
        <v>17886</v>
      </c>
      <c r="B4524" t="s">
        <v>17887</v>
      </c>
      <c r="C4524" t="s">
        <v>17888</v>
      </c>
      <c r="D4524" t="s">
        <v>8943</v>
      </c>
      <c r="E4524" t="s">
        <v>8944</v>
      </c>
      <c r="F4524" t="s">
        <v>17889</v>
      </c>
      <c r="G4524" t="s">
        <v>6490</v>
      </c>
      <c r="H4524">
        <v>0</v>
      </c>
      <c r="I4524">
        <v>25</v>
      </c>
      <c r="J4524" s="48">
        <v>73366</v>
      </c>
      <c r="K4524" s="48">
        <v>73366</v>
      </c>
      <c r="L4524">
        <v>2934.64</v>
      </c>
      <c r="M4524" t="s">
        <v>17428</v>
      </c>
      <c r="N4524" s="58">
        <v>3486.0178999999998</v>
      </c>
      <c r="O4524" s="48">
        <v>160.23820000000001</v>
      </c>
      <c r="P4524" s="63">
        <f t="shared" si="140"/>
        <v>0</v>
      </c>
      <c r="Q4524" s="63" t="e">
        <f t="shared" si="141"/>
        <v>#DIV/0!</v>
      </c>
    </row>
    <row r="4525" spans="1:17" x14ac:dyDescent="0.25">
      <c r="A4525" t="s">
        <v>17886</v>
      </c>
      <c r="B4525" t="s">
        <v>17887</v>
      </c>
      <c r="C4525" t="s">
        <v>17888</v>
      </c>
      <c r="D4525" t="s">
        <v>95</v>
      </c>
      <c r="E4525" t="s">
        <v>8953</v>
      </c>
      <c r="F4525" t="s">
        <v>17890</v>
      </c>
      <c r="G4525" t="s">
        <v>17891</v>
      </c>
      <c r="H4525">
        <v>70</v>
      </c>
      <c r="I4525">
        <v>0</v>
      </c>
      <c r="J4525" s="48">
        <v>187456</v>
      </c>
      <c r="K4525" s="48">
        <v>0</v>
      </c>
      <c r="L4525">
        <v>2677.94</v>
      </c>
      <c r="M4525" t="s">
        <v>17428</v>
      </c>
      <c r="N4525" s="58">
        <v>8906.9838</v>
      </c>
      <c r="O4525" s="48">
        <v>409.41829999999999</v>
      </c>
      <c r="P4525" s="63">
        <f t="shared" si="140"/>
        <v>187456</v>
      </c>
      <c r="Q4525" s="63">
        <f t="shared" si="141"/>
        <v>2677.9428571428571</v>
      </c>
    </row>
    <row r="4526" spans="1:17" x14ac:dyDescent="0.25">
      <c r="A4526" t="s">
        <v>17886</v>
      </c>
      <c r="B4526" t="s">
        <v>17887</v>
      </c>
      <c r="C4526" t="s">
        <v>17888</v>
      </c>
      <c r="D4526" t="s">
        <v>95</v>
      </c>
      <c r="E4526" t="s">
        <v>8953</v>
      </c>
      <c r="F4526" t="s">
        <v>17892</v>
      </c>
      <c r="G4526" t="s">
        <v>17893</v>
      </c>
      <c r="H4526">
        <v>8</v>
      </c>
      <c r="I4526">
        <v>32</v>
      </c>
      <c r="J4526" s="48">
        <v>133809</v>
      </c>
      <c r="K4526" s="48">
        <v>107047</v>
      </c>
      <c r="L4526">
        <v>3345.22</v>
      </c>
      <c r="M4526" t="s">
        <v>17428</v>
      </c>
      <c r="N4526" s="58">
        <v>6357.9699000000001</v>
      </c>
      <c r="O4526" s="48">
        <v>292.25029999999998</v>
      </c>
      <c r="P4526" s="63">
        <f t="shared" si="140"/>
        <v>26762</v>
      </c>
      <c r="Q4526" s="63">
        <f t="shared" si="141"/>
        <v>3345.25</v>
      </c>
    </row>
    <row r="4527" spans="1:17" x14ac:dyDescent="0.25">
      <c r="A4527" t="s">
        <v>17886</v>
      </c>
      <c r="B4527" t="s">
        <v>17887</v>
      </c>
      <c r="C4527" t="s">
        <v>17888</v>
      </c>
      <c r="D4527" t="s">
        <v>95</v>
      </c>
      <c r="E4527" t="s">
        <v>8953</v>
      </c>
      <c r="F4527" t="s">
        <v>18290</v>
      </c>
      <c r="G4527" t="s">
        <v>18291</v>
      </c>
      <c r="H4527">
        <v>0</v>
      </c>
      <c r="I4527">
        <v>120</v>
      </c>
      <c r="J4527" s="48">
        <v>348070</v>
      </c>
      <c r="K4527" s="48">
        <v>348070</v>
      </c>
      <c r="L4527">
        <v>2900.58</v>
      </c>
      <c r="M4527" t="s">
        <v>17428</v>
      </c>
      <c r="N4527" s="58">
        <v>16538.555499999999</v>
      </c>
      <c r="O4527" s="48">
        <v>760.21100000000001</v>
      </c>
      <c r="P4527" s="63">
        <f t="shared" si="140"/>
        <v>0</v>
      </c>
      <c r="Q4527" s="63" t="e">
        <f t="shared" si="141"/>
        <v>#DIV/0!</v>
      </c>
    </row>
    <row r="4528" spans="1:17" x14ac:dyDescent="0.25">
      <c r="A4528" t="s">
        <v>17886</v>
      </c>
      <c r="B4528" t="s">
        <v>17887</v>
      </c>
      <c r="C4528" t="s">
        <v>17888</v>
      </c>
      <c r="D4528" t="s">
        <v>95</v>
      </c>
      <c r="E4528" t="s">
        <v>8953</v>
      </c>
      <c r="F4528" t="s">
        <v>17894</v>
      </c>
      <c r="G4528" t="s">
        <v>17895</v>
      </c>
      <c r="H4528">
        <v>0</v>
      </c>
      <c r="I4528">
        <v>115</v>
      </c>
      <c r="J4528" s="48">
        <v>304698</v>
      </c>
      <c r="K4528" s="48">
        <v>304698</v>
      </c>
      <c r="L4528">
        <v>2649.55</v>
      </c>
      <c r="M4528" t="s">
        <v>17428</v>
      </c>
      <c r="N4528" s="58">
        <v>14477.754999999999</v>
      </c>
      <c r="O4528" s="48">
        <v>665.48419999999999</v>
      </c>
      <c r="P4528" s="63">
        <f t="shared" si="140"/>
        <v>0</v>
      </c>
      <c r="Q4528" s="63" t="e">
        <f t="shared" si="141"/>
        <v>#DIV/0!</v>
      </c>
    </row>
    <row r="4529" spans="1:17" x14ac:dyDescent="0.25">
      <c r="A4529" t="s">
        <v>17886</v>
      </c>
      <c r="B4529" t="s">
        <v>17887</v>
      </c>
      <c r="C4529" t="s">
        <v>17888</v>
      </c>
      <c r="D4529" t="s">
        <v>95</v>
      </c>
      <c r="E4529" t="s">
        <v>8953</v>
      </c>
      <c r="F4529" t="s">
        <v>8952</v>
      </c>
      <c r="G4529" t="s">
        <v>8954</v>
      </c>
      <c r="H4529">
        <v>80</v>
      </c>
      <c r="I4529">
        <v>0</v>
      </c>
      <c r="J4529" s="48">
        <v>212141</v>
      </c>
      <c r="K4529" s="48">
        <v>0</v>
      </c>
      <c r="L4529">
        <v>2651.76</v>
      </c>
      <c r="M4529" t="s">
        <v>17428</v>
      </c>
      <c r="N4529" s="58">
        <v>10079.903200000001</v>
      </c>
      <c r="O4529" s="48">
        <v>463.33269999999999</v>
      </c>
      <c r="P4529" s="63">
        <f t="shared" si="140"/>
        <v>212141</v>
      </c>
      <c r="Q4529" s="63">
        <f t="shared" si="141"/>
        <v>2651.7624999999998</v>
      </c>
    </row>
    <row r="4530" spans="1:17" x14ac:dyDescent="0.25">
      <c r="A4530" t="s">
        <v>17886</v>
      </c>
      <c r="B4530" t="s">
        <v>17887</v>
      </c>
      <c r="C4530" t="s">
        <v>17888</v>
      </c>
      <c r="D4530" t="s">
        <v>95</v>
      </c>
      <c r="E4530" t="s">
        <v>8953</v>
      </c>
      <c r="F4530" t="s">
        <v>18292</v>
      </c>
      <c r="G4530" t="s">
        <v>18293</v>
      </c>
      <c r="H4530">
        <v>0</v>
      </c>
      <c r="I4530">
        <v>118</v>
      </c>
      <c r="J4530" s="48">
        <v>312908</v>
      </c>
      <c r="K4530" s="48">
        <v>312908</v>
      </c>
      <c r="L4530">
        <v>2651.76</v>
      </c>
      <c r="M4530" t="s">
        <v>17428</v>
      </c>
      <c r="N4530" s="58">
        <v>14867.8573</v>
      </c>
      <c r="O4530" s="48">
        <v>683.41570000000002</v>
      </c>
      <c r="P4530" s="63">
        <f t="shared" si="140"/>
        <v>0</v>
      </c>
      <c r="Q4530" s="63" t="e">
        <f t="shared" si="141"/>
        <v>#DIV/0!</v>
      </c>
    </row>
    <row r="4531" spans="1:17" x14ac:dyDescent="0.25">
      <c r="A4531" t="s">
        <v>17886</v>
      </c>
      <c r="B4531" t="s">
        <v>17887</v>
      </c>
      <c r="C4531" t="s">
        <v>17888</v>
      </c>
      <c r="D4531" t="s">
        <v>95</v>
      </c>
      <c r="E4531" t="s">
        <v>8953</v>
      </c>
      <c r="F4531" t="s">
        <v>18294</v>
      </c>
      <c r="G4531" t="s">
        <v>18295</v>
      </c>
      <c r="H4531">
        <v>0</v>
      </c>
      <c r="I4531">
        <v>101</v>
      </c>
      <c r="J4531" s="48">
        <v>242942</v>
      </c>
      <c r="K4531" s="48">
        <v>242942</v>
      </c>
      <c r="L4531">
        <v>2405.37</v>
      </c>
      <c r="M4531" t="s">
        <v>17428</v>
      </c>
      <c r="N4531" s="58">
        <v>11543.36</v>
      </c>
      <c r="O4531" s="48">
        <v>530.6019</v>
      </c>
      <c r="P4531" s="63">
        <f t="shared" si="140"/>
        <v>0</v>
      </c>
      <c r="Q4531" s="63" t="e">
        <f t="shared" si="141"/>
        <v>#DIV/0!</v>
      </c>
    </row>
    <row r="4532" spans="1:17" x14ac:dyDescent="0.25">
      <c r="A4532" t="s">
        <v>17886</v>
      </c>
      <c r="B4532" t="s">
        <v>17887</v>
      </c>
      <c r="C4532" t="s">
        <v>17888</v>
      </c>
      <c r="D4532" t="s">
        <v>95</v>
      </c>
      <c r="E4532" t="s">
        <v>8953</v>
      </c>
      <c r="F4532" t="s">
        <v>8955</v>
      </c>
      <c r="G4532" t="s">
        <v>8956</v>
      </c>
      <c r="H4532">
        <v>32</v>
      </c>
      <c r="I4532">
        <v>0</v>
      </c>
      <c r="J4532" s="48">
        <v>105274</v>
      </c>
      <c r="K4532" s="48">
        <v>0</v>
      </c>
      <c r="L4532">
        <v>3289.81</v>
      </c>
      <c r="M4532" t="s">
        <v>17428</v>
      </c>
      <c r="N4532" s="58">
        <v>5002.0779000000002</v>
      </c>
      <c r="O4532" s="48">
        <v>229.9254</v>
      </c>
      <c r="P4532" s="63">
        <f t="shared" si="140"/>
        <v>105274</v>
      </c>
      <c r="Q4532" s="63">
        <f t="shared" si="141"/>
        <v>3289.8125</v>
      </c>
    </row>
    <row r="4533" spans="1:17" x14ac:dyDescent="0.25">
      <c r="A4533" t="s">
        <v>17886</v>
      </c>
      <c r="B4533" t="s">
        <v>17887</v>
      </c>
      <c r="C4533" t="s">
        <v>17888</v>
      </c>
      <c r="D4533" t="s">
        <v>95</v>
      </c>
      <c r="E4533" t="s">
        <v>8953</v>
      </c>
      <c r="F4533" t="s">
        <v>8957</v>
      </c>
      <c r="G4533" t="s">
        <v>8958</v>
      </c>
      <c r="H4533">
        <v>20</v>
      </c>
      <c r="I4533">
        <v>0</v>
      </c>
      <c r="J4533" s="48">
        <v>65581</v>
      </c>
      <c r="K4533" s="48">
        <v>0</v>
      </c>
      <c r="L4533">
        <v>3279.05</v>
      </c>
      <c r="M4533" t="s">
        <v>17428</v>
      </c>
      <c r="N4533" s="58">
        <v>3116.0956999999999</v>
      </c>
      <c r="O4533" s="48">
        <v>143.23439999999999</v>
      </c>
      <c r="P4533" s="63">
        <f t="shared" si="140"/>
        <v>65581</v>
      </c>
      <c r="Q4533" s="63">
        <f t="shared" si="141"/>
        <v>3279.05</v>
      </c>
    </row>
    <row r="4534" spans="1:17" x14ac:dyDescent="0.25">
      <c r="A4534" t="s">
        <v>17886</v>
      </c>
      <c r="B4534" t="s">
        <v>17887</v>
      </c>
      <c r="C4534" t="s">
        <v>17888</v>
      </c>
      <c r="D4534" t="s">
        <v>95</v>
      </c>
      <c r="E4534" t="s">
        <v>8953</v>
      </c>
      <c r="F4534" t="s">
        <v>8959</v>
      </c>
      <c r="G4534" t="s">
        <v>8960</v>
      </c>
      <c r="H4534">
        <v>24</v>
      </c>
      <c r="I4534">
        <v>0</v>
      </c>
      <c r="J4534" s="48">
        <v>79270</v>
      </c>
      <c r="K4534" s="48">
        <v>0</v>
      </c>
      <c r="L4534">
        <v>3302.92</v>
      </c>
      <c r="M4534" t="s">
        <v>17428</v>
      </c>
      <c r="N4534" s="58">
        <v>3766.5228000000002</v>
      </c>
      <c r="O4534" s="48">
        <v>173.1319</v>
      </c>
      <c r="P4534" s="63">
        <f t="shared" si="140"/>
        <v>79270</v>
      </c>
      <c r="Q4534" s="63">
        <f t="shared" si="141"/>
        <v>3302.9166666666665</v>
      </c>
    </row>
    <row r="4535" spans="1:17" x14ac:dyDescent="0.25">
      <c r="A4535" t="s">
        <v>17886</v>
      </c>
      <c r="B4535" t="s">
        <v>17887</v>
      </c>
      <c r="C4535" t="s">
        <v>17888</v>
      </c>
      <c r="D4535" t="s">
        <v>95</v>
      </c>
      <c r="E4535" t="s">
        <v>8953</v>
      </c>
      <c r="F4535" t="s">
        <v>8961</v>
      </c>
      <c r="G4535" t="s">
        <v>8962</v>
      </c>
      <c r="H4535">
        <v>24</v>
      </c>
      <c r="I4535">
        <v>0</v>
      </c>
      <c r="J4535" s="48">
        <v>87855</v>
      </c>
      <c r="K4535" s="48">
        <v>0</v>
      </c>
      <c r="L4535">
        <v>3660.62</v>
      </c>
      <c r="M4535" t="s">
        <v>17428</v>
      </c>
      <c r="N4535" s="58">
        <v>4174.4477999999999</v>
      </c>
      <c r="O4535" s="48">
        <v>191.8826</v>
      </c>
      <c r="P4535" s="63">
        <f t="shared" si="140"/>
        <v>87855</v>
      </c>
      <c r="Q4535" s="63">
        <f t="shared" si="141"/>
        <v>3660.625</v>
      </c>
    </row>
    <row r="4536" spans="1:17" x14ac:dyDescent="0.25">
      <c r="A4536" t="s">
        <v>17886</v>
      </c>
      <c r="B4536" t="s">
        <v>17887</v>
      </c>
      <c r="C4536" t="s">
        <v>17888</v>
      </c>
      <c r="D4536" t="s">
        <v>95</v>
      </c>
      <c r="E4536" t="s">
        <v>8953</v>
      </c>
      <c r="F4536" t="s">
        <v>8963</v>
      </c>
      <c r="G4536" t="s">
        <v>8964</v>
      </c>
      <c r="H4536">
        <v>18</v>
      </c>
      <c r="I4536">
        <v>0</v>
      </c>
      <c r="J4536" s="48">
        <v>57649</v>
      </c>
      <c r="K4536" s="48">
        <v>0</v>
      </c>
      <c r="L4536">
        <v>3202.72</v>
      </c>
      <c r="M4536" t="s">
        <v>17428</v>
      </c>
      <c r="N4536" s="58">
        <v>2739.1869999999999</v>
      </c>
      <c r="O4536" s="48">
        <v>125.90940000000001</v>
      </c>
      <c r="P4536" s="63">
        <f t="shared" si="140"/>
        <v>57649</v>
      </c>
      <c r="Q4536" s="63">
        <f t="shared" si="141"/>
        <v>3202.7222222222222</v>
      </c>
    </row>
    <row r="4537" spans="1:17" x14ac:dyDescent="0.25">
      <c r="A4537" t="s">
        <v>17886</v>
      </c>
      <c r="B4537" t="s">
        <v>17887</v>
      </c>
      <c r="C4537" t="s">
        <v>17888</v>
      </c>
      <c r="D4537" t="s">
        <v>95</v>
      </c>
      <c r="E4537" t="s">
        <v>8953</v>
      </c>
      <c r="F4537" t="s">
        <v>18296</v>
      </c>
      <c r="G4537" t="s">
        <v>18297</v>
      </c>
      <c r="H4537">
        <v>0</v>
      </c>
      <c r="I4537">
        <v>90</v>
      </c>
      <c r="J4537" s="48">
        <v>249038</v>
      </c>
      <c r="K4537" s="48">
        <v>249038</v>
      </c>
      <c r="L4537">
        <v>2767.09</v>
      </c>
      <c r="M4537" t="s">
        <v>17428</v>
      </c>
      <c r="N4537" s="58">
        <v>11833.045099999999</v>
      </c>
      <c r="O4537" s="48">
        <v>543.91759999999999</v>
      </c>
      <c r="P4537" s="63">
        <f t="shared" si="140"/>
        <v>0</v>
      </c>
      <c r="Q4537" s="63" t="e">
        <f t="shared" si="141"/>
        <v>#DIV/0!</v>
      </c>
    </row>
    <row r="4538" spans="1:17" x14ac:dyDescent="0.25">
      <c r="A4538" t="s">
        <v>17886</v>
      </c>
      <c r="B4538" t="s">
        <v>17887</v>
      </c>
      <c r="C4538" t="s">
        <v>17888</v>
      </c>
      <c r="D4538" t="s">
        <v>95</v>
      </c>
      <c r="E4538" t="s">
        <v>8953</v>
      </c>
      <c r="F4538" t="s">
        <v>8965</v>
      </c>
      <c r="G4538" t="s">
        <v>8966</v>
      </c>
      <c r="H4538">
        <v>73</v>
      </c>
      <c r="I4538">
        <v>0</v>
      </c>
      <c r="J4538" s="48">
        <v>200753</v>
      </c>
      <c r="K4538" s="48">
        <v>0</v>
      </c>
      <c r="L4538">
        <v>2750.04</v>
      </c>
      <c r="M4538" t="s">
        <v>17428</v>
      </c>
      <c r="N4538" s="58">
        <v>9538.8017999999993</v>
      </c>
      <c r="O4538" s="48">
        <v>438.46039999999999</v>
      </c>
      <c r="P4538" s="63">
        <f t="shared" si="140"/>
        <v>200753</v>
      </c>
      <c r="Q4538" s="63">
        <f t="shared" si="141"/>
        <v>2750.0410958904108</v>
      </c>
    </row>
    <row r="4539" spans="1:17" x14ac:dyDescent="0.25">
      <c r="A4539" t="s">
        <v>17886</v>
      </c>
      <c r="B4539" t="s">
        <v>17887</v>
      </c>
      <c r="C4539" t="s">
        <v>17888</v>
      </c>
      <c r="D4539" t="s">
        <v>95</v>
      </c>
      <c r="E4539" t="s">
        <v>8953</v>
      </c>
      <c r="F4539" t="s">
        <v>8967</v>
      </c>
      <c r="G4539" t="s">
        <v>8968</v>
      </c>
      <c r="H4539">
        <v>28</v>
      </c>
      <c r="I4539">
        <v>0</v>
      </c>
      <c r="J4539" s="48">
        <v>93996</v>
      </c>
      <c r="K4539" s="48">
        <v>0</v>
      </c>
      <c r="L4539">
        <v>3357</v>
      </c>
      <c r="M4539" t="s">
        <v>17428</v>
      </c>
      <c r="N4539" s="58">
        <v>4466.2365</v>
      </c>
      <c r="O4539" s="48">
        <v>205.29499999999999</v>
      </c>
      <c r="P4539" s="63">
        <f t="shared" si="140"/>
        <v>93996</v>
      </c>
      <c r="Q4539" s="63">
        <f t="shared" si="141"/>
        <v>3357</v>
      </c>
    </row>
    <row r="4540" spans="1:17" x14ac:dyDescent="0.25">
      <c r="A4540" t="s">
        <v>17886</v>
      </c>
      <c r="B4540" t="s">
        <v>17887</v>
      </c>
      <c r="C4540" t="s">
        <v>17888</v>
      </c>
      <c r="D4540" t="s">
        <v>8970</v>
      </c>
      <c r="E4540" t="s">
        <v>8971</v>
      </c>
      <c r="F4540" t="s">
        <v>8969</v>
      </c>
      <c r="G4540" t="s">
        <v>8972</v>
      </c>
      <c r="H4540">
        <v>107</v>
      </c>
      <c r="I4540">
        <v>0</v>
      </c>
      <c r="J4540" s="48">
        <v>403575</v>
      </c>
      <c r="K4540" s="48">
        <v>0</v>
      </c>
      <c r="L4540">
        <v>3771.73</v>
      </c>
      <c r="M4540" t="s">
        <v>17428</v>
      </c>
      <c r="N4540" s="58">
        <v>19175.898300000001</v>
      </c>
      <c r="O4540" s="48">
        <v>881.43899999999996</v>
      </c>
      <c r="P4540" s="63">
        <f t="shared" si="140"/>
        <v>403575</v>
      </c>
      <c r="Q4540" s="63">
        <f t="shared" si="141"/>
        <v>3771.7289719626169</v>
      </c>
    </row>
    <row r="4541" spans="1:17" x14ac:dyDescent="0.25">
      <c r="A4541" t="s">
        <v>17886</v>
      </c>
      <c r="B4541" t="s">
        <v>17887</v>
      </c>
      <c r="C4541" t="s">
        <v>17888</v>
      </c>
      <c r="D4541" t="s">
        <v>8970</v>
      </c>
      <c r="E4541" t="s">
        <v>8971</v>
      </c>
      <c r="F4541" t="s">
        <v>8973</v>
      </c>
      <c r="G4541" t="s">
        <v>8974</v>
      </c>
      <c r="H4541">
        <v>48</v>
      </c>
      <c r="I4541">
        <v>0</v>
      </c>
      <c r="J4541" s="48">
        <v>181899</v>
      </c>
      <c r="K4541" s="48">
        <v>0</v>
      </c>
      <c r="L4541">
        <v>3789.56</v>
      </c>
      <c r="M4541" t="s">
        <v>17428</v>
      </c>
      <c r="N4541" s="58">
        <v>8642.9537</v>
      </c>
      <c r="O4541" s="48">
        <v>397.28190000000001</v>
      </c>
      <c r="P4541" s="63">
        <f t="shared" si="140"/>
        <v>181899</v>
      </c>
      <c r="Q4541" s="63">
        <f t="shared" si="141"/>
        <v>3789.5625</v>
      </c>
    </row>
    <row r="4542" spans="1:17" x14ac:dyDescent="0.25">
      <c r="A4542" t="s">
        <v>17886</v>
      </c>
      <c r="B4542" t="s">
        <v>17887</v>
      </c>
      <c r="C4542" t="s">
        <v>17888</v>
      </c>
      <c r="D4542" t="s">
        <v>8976</v>
      </c>
      <c r="E4542" t="s">
        <v>8977</v>
      </c>
      <c r="F4542" t="s">
        <v>8975</v>
      </c>
      <c r="G4542" t="s">
        <v>8978</v>
      </c>
      <c r="H4542">
        <v>100</v>
      </c>
      <c r="I4542">
        <v>20</v>
      </c>
      <c r="J4542" s="48">
        <v>457895</v>
      </c>
      <c r="K4542" s="48">
        <v>76316</v>
      </c>
      <c r="L4542">
        <v>3815.79</v>
      </c>
      <c r="M4542" t="s">
        <v>17428</v>
      </c>
      <c r="N4542" s="58">
        <v>21756.914700000001</v>
      </c>
      <c r="O4542" s="48">
        <v>1000.078</v>
      </c>
      <c r="P4542" s="63">
        <f t="shared" si="140"/>
        <v>381579</v>
      </c>
      <c r="Q4542" s="63">
        <f t="shared" si="141"/>
        <v>3815.79</v>
      </c>
    </row>
    <row r="4543" spans="1:17" x14ac:dyDescent="0.25">
      <c r="A4543" t="s">
        <v>17886</v>
      </c>
      <c r="B4543" t="s">
        <v>17887</v>
      </c>
      <c r="C4543" t="s">
        <v>17888</v>
      </c>
      <c r="D4543" t="s">
        <v>8980</v>
      </c>
      <c r="E4543" t="s">
        <v>8981</v>
      </c>
      <c r="F4543" t="s">
        <v>8979</v>
      </c>
      <c r="G4543" t="s">
        <v>8982</v>
      </c>
      <c r="H4543">
        <v>29</v>
      </c>
      <c r="I4543">
        <v>0</v>
      </c>
      <c r="J4543" s="48">
        <v>90763</v>
      </c>
      <c r="K4543" s="48">
        <v>0</v>
      </c>
      <c r="L4543">
        <v>3129.76</v>
      </c>
      <c r="M4543" t="s">
        <v>17428</v>
      </c>
      <c r="N4543" s="58">
        <v>4312.5955000000004</v>
      </c>
      <c r="O4543" s="48">
        <v>198.23269999999999</v>
      </c>
      <c r="P4543" s="63">
        <f t="shared" si="140"/>
        <v>90763</v>
      </c>
      <c r="Q4543" s="63">
        <f t="shared" si="141"/>
        <v>3129.7586206896553</v>
      </c>
    </row>
    <row r="4544" spans="1:17" x14ac:dyDescent="0.25">
      <c r="A4544" t="s">
        <v>17886</v>
      </c>
      <c r="B4544" t="s">
        <v>17887</v>
      </c>
      <c r="C4544" t="s">
        <v>17888</v>
      </c>
      <c r="D4544" t="s">
        <v>8980</v>
      </c>
      <c r="E4544" t="s">
        <v>8981</v>
      </c>
      <c r="F4544" t="s">
        <v>8983</v>
      </c>
      <c r="G4544" t="s">
        <v>8984</v>
      </c>
      <c r="H4544">
        <v>194</v>
      </c>
      <c r="I4544">
        <v>0</v>
      </c>
      <c r="J4544" s="48">
        <v>592496</v>
      </c>
      <c r="K4544" s="48">
        <v>0</v>
      </c>
      <c r="L4544">
        <v>3054.1</v>
      </c>
      <c r="M4544" t="s">
        <v>17428</v>
      </c>
      <c r="N4544" s="58">
        <v>28152.455999999998</v>
      </c>
      <c r="O4544" s="48">
        <v>1294.0553</v>
      </c>
      <c r="P4544" s="63">
        <f t="shared" si="140"/>
        <v>592496</v>
      </c>
      <c r="Q4544" s="63">
        <f t="shared" si="141"/>
        <v>3054.103092783505</v>
      </c>
    </row>
    <row r="4545" spans="1:17" x14ac:dyDescent="0.25">
      <c r="A4545" t="s">
        <v>17886</v>
      </c>
      <c r="B4545" t="s">
        <v>17887</v>
      </c>
      <c r="C4545" t="s">
        <v>17888</v>
      </c>
      <c r="D4545" t="s">
        <v>8980</v>
      </c>
      <c r="E4545" t="s">
        <v>8981</v>
      </c>
      <c r="F4545" t="s">
        <v>8985</v>
      </c>
      <c r="G4545" t="s">
        <v>8986</v>
      </c>
      <c r="H4545">
        <v>38</v>
      </c>
      <c r="I4545">
        <v>0</v>
      </c>
      <c r="J4545" s="48">
        <v>141391</v>
      </c>
      <c r="K4545" s="48">
        <v>0</v>
      </c>
      <c r="L4545">
        <v>3720.82</v>
      </c>
      <c r="M4545" t="s">
        <v>17428</v>
      </c>
      <c r="N4545" s="58">
        <v>6718.2057999999997</v>
      </c>
      <c r="O4545" s="48">
        <v>308.80889999999999</v>
      </c>
      <c r="P4545" s="63">
        <f t="shared" si="140"/>
        <v>141391</v>
      </c>
      <c r="Q4545" s="63">
        <f t="shared" si="141"/>
        <v>3720.8157894736842</v>
      </c>
    </row>
    <row r="4546" spans="1:17" x14ac:dyDescent="0.25">
      <c r="A4546" t="s">
        <v>17886</v>
      </c>
      <c r="B4546" t="s">
        <v>17887</v>
      </c>
      <c r="C4546" t="s">
        <v>17888</v>
      </c>
      <c r="D4546" t="s">
        <v>8980</v>
      </c>
      <c r="E4546" t="s">
        <v>8981</v>
      </c>
      <c r="F4546" t="s">
        <v>8987</v>
      </c>
      <c r="G4546" t="s">
        <v>5491</v>
      </c>
      <c r="H4546">
        <v>150</v>
      </c>
      <c r="I4546">
        <v>0</v>
      </c>
      <c r="J4546" s="48">
        <v>377463</v>
      </c>
      <c r="K4546" s="48">
        <v>0</v>
      </c>
      <c r="L4546">
        <v>2516.42</v>
      </c>
      <c r="M4546" t="s">
        <v>17428</v>
      </c>
      <c r="N4546" s="58">
        <v>17935.2127</v>
      </c>
      <c r="O4546" s="48">
        <v>824.40970000000004</v>
      </c>
      <c r="P4546" s="63">
        <f t="shared" si="140"/>
        <v>377463</v>
      </c>
      <c r="Q4546" s="63">
        <f t="shared" si="141"/>
        <v>2516.42</v>
      </c>
    </row>
    <row r="4547" spans="1:17" x14ac:dyDescent="0.25">
      <c r="A4547" t="s">
        <v>17886</v>
      </c>
      <c r="B4547" t="s">
        <v>17887</v>
      </c>
      <c r="C4547" t="s">
        <v>17888</v>
      </c>
      <c r="D4547" t="s">
        <v>8980</v>
      </c>
      <c r="E4547" t="s">
        <v>8981</v>
      </c>
      <c r="F4547" t="s">
        <v>8988</v>
      </c>
      <c r="G4547" t="s">
        <v>8989</v>
      </c>
      <c r="H4547">
        <v>90</v>
      </c>
      <c r="I4547">
        <v>0</v>
      </c>
      <c r="J4547" s="48">
        <v>250672</v>
      </c>
      <c r="K4547" s="48">
        <v>0</v>
      </c>
      <c r="L4547">
        <v>2785.24</v>
      </c>
      <c r="M4547" t="s">
        <v>17428</v>
      </c>
      <c r="N4547" s="58">
        <v>11910.728499999999</v>
      </c>
      <c r="O4547" s="48">
        <v>547.48829999999998</v>
      </c>
      <c r="P4547" s="63">
        <f t="shared" si="140"/>
        <v>250672</v>
      </c>
      <c r="Q4547" s="63">
        <f t="shared" si="141"/>
        <v>2785.2444444444445</v>
      </c>
    </row>
    <row r="4548" spans="1:17" x14ac:dyDescent="0.25">
      <c r="A4548" t="s">
        <v>17886</v>
      </c>
      <c r="B4548" t="s">
        <v>17887</v>
      </c>
      <c r="C4548" t="s">
        <v>17888</v>
      </c>
      <c r="D4548" t="s">
        <v>8980</v>
      </c>
      <c r="E4548" t="s">
        <v>8981</v>
      </c>
      <c r="F4548" t="s">
        <v>8990</v>
      </c>
      <c r="G4548" t="s">
        <v>8991</v>
      </c>
      <c r="H4548">
        <v>94</v>
      </c>
      <c r="I4548">
        <v>0</v>
      </c>
      <c r="J4548" s="48">
        <v>241899</v>
      </c>
      <c r="K4548" s="48">
        <v>0</v>
      </c>
      <c r="L4548">
        <v>2573.39</v>
      </c>
      <c r="M4548" t="s">
        <v>17428</v>
      </c>
      <c r="N4548" s="58">
        <v>11493.865900000001</v>
      </c>
      <c r="O4548" s="48">
        <v>528.32680000000005</v>
      </c>
      <c r="P4548" s="63">
        <f t="shared" ref="P4548:P4611" si="142">J4548-K4548</f>
        <v>241899</v>
      </c>
      <c r="Q4548" s="63">
        <f t="shared" ref="Q4548:Q4611" si="143">P4548/H4548</f>
        <v>2573.3936170212764</v>
      </c>
    </row>
    <row r="4549" spans="1:17" x14ac:dyDescent="0.25">
      <c r="A4549" t="s">
        <v>17886</v>
      </c>
      <c r="B4549" t="s">
        <v>17887</v>
      </c>
      <c r="C4549" t="s">
        <v>17888</v>
      </c>
      <c r="D4549" t="s">
        <v>8993</v>
      </c>
      <c r="E4549" t="s">
        <v>8994</v>
      </c>
      <c r="F4549" t="s">
        <v>8992</v>
      </c>
      <c r="G4549" t="s">
        <v>8995</v>
      </c>
      <c r="H4549">
        <v>118</v>
      </c>
      <c r="I4549">
        <v>0</v>
      </c>
      <c r="J4549" s="48">
        <v>388112</v>
      </c>
      <c r="K4549" s="48">
        <v>0</v>
      </c>
      <c r="L4549">
        <v>3289.08</v>
      </c>
      <c r="M4549" t="s">
        <v>17432</v>
      </c>
      <c r="N4549" s="58">
        <v>-5868.7120000000004</v>
      </c>
      <c r="O4549" s="48">
        <v>0</v>
      </c>
      <c r="P4549" s="63">
        <f t="shared" si="142"/>
        <v>388112</v>
      </c>
      <c r="Q4549" s="63">
        <f t="shared" si="143"/>
        <v>3289.0847457627119</v>
      </c>
    </row>
    <row r="4550" spans="1:17" x14ac:dyDescent="0.25">
      <c r="A4550" t="s">
        <v>17886</v>
      </c>
      <c r="B4550" t="s">
        <v>17887</v>
      </c>
      <c r="C4550" t="s">
        <v>17888</v>
      </c>
      <c r="D4550" t="s">
        <v>8997</v>
      </c>
      <c r="E4550" t="s">
        <v>8998</v>
      </c>
      <c r="F4550" t="s">
        <v>8996</v>
      </c>
      <c r="G4550" t="s">
        <v>8999</v>
      </c>
      <c r="H4550">
        <v>160</v>
      </c>
      <c r="I4550">
        <v>0</v>
      </c>
      <c r="J4550" s="48">
        <v>411499</v>
      </c>
      <c r="K4550" s="48">
        <v>0</v>
      </c>
      <c r="L4550">
        <v>2571.87</v>
      </c>
      <c r="M4550" t="s">
        <v>17428</v>
      </c>
      <c r="N4550" s="58">
        <v>19552.387599999998</v>
      </c>
      <c r="O4550" s="48">
        <v>898.74469999999997</v>
      </c>
      <c r="P4550" s="63">
        <f t="shared" si="142"/>
        <v>411499</v>
      </c>
      <c r="Q4550" s="63">
        <f t="shared" si="143"/>
        <v>2571.8687500000001</v>
      </c>
    </row>
    <row r="4551" spans="1:17" x14ac:dyDescent="0.25">
      <c r="A4551" t="s">
        <v>17886</v>
      </c>
      <c r="B4551" t="s">
        <v>17887</v>
      </c>
      <c r="C4551" t="s">
        <v>17888</v>
      </c>
      <c r="D4551" t="s">
        <v>8997</v>
      </c>
      <c r="E4551" t="s">
        <v>8998</v>
      </c>
      <c r="F4551" t="s">
        <v>9000</v>
      </c>
      <c r="G4551" t="s">
        <v>9001</v>
      </c>
      <c r="H4551">
        <v>100</v>
      </c>
      <c r="I4551">
        <v>0</v>
      </c>
      <c r="J4551" s="48">
        <v>250247</v>
      </c>
      <c r="K4551" s="48">
        <v>0</v>
      </c>
      <c r="L4551">
        <v>2502.4699999999998</v>
      </c>
      <c r="M4551" t="s">
        <v>17428</v>
      </c>
      <c r="N4551" s="58">
        <v>11890.4753</v>
      </c>
      <c r="O4551" s="48">
        <v>546.55740000000003</v>
      </c>
      <c r="P4551" s="63">
        <f t="shared" si="142"/>
        <v>250247</v>
      </c>
      <c r="Q4551" s="63">
        <f t="shared" si="143"/>
        <v>2502.4699999999998</v>
      </c>
    </row>
    <row r="4552" spans="1:17" x14ac:dyDescent="0.25">
      <c r="A4552" t="s">
        <v>17886</v>
      </c>
      <c r="B4552" t="s">
        <v>17887</v>
      </c>
      <c r="C4552" t="s">
        <v>17888</v>
      </c>
      <c r="D4552" t="s">
        <v>8997</v>
      </c>
      <c r="E4552" t="s">
        <v>8998</v>
      </c>
      <c r="F4552" t="s">
        <v>9002</v>
      </c>
      <c r="G4552" t="s">
        <v>9003</v>
      </c>
      <c r="H4552">
        <v>93</v>
      </c>
      <c r="I4552">
        <v>12</v>
      </c>
      <c r="J4552" s="48">
        <v>281154</v>
      </c>
      <c r="K4552" s="48">
        <v>32132</v>
      </c>
      <c r="L4552">
        <v>2677.66</v>
      </c>
      <c r="M4552" t="s">
        <v>17428</v>
      </c>
      <c r="N4552" s="58">
        <v>13359.053</v>
      </c>
      <c r="O4552" s="48">
        <v>614.06200000000001</v>
      </c>
      <c r="P4552" s="63">
        <f t="shared" si="142"/>
        <v>249022</v>
      </c>
      <c r="Q4552" s="63">
        <f t="shared" si="143"/>
        <v>2677.6559139784945</v>
      </c>
    </row>
    <row r="4553" spans="1:17" x14ac:dyDescent="0.25">
      <c r="A4553" t="s">
        <v>17886</v>
      </c>
      <c r="B4553" t="s">
        <v>17887</v>
      </c>
      <c r="C4553" t="s">
        <v>17888</v>
      </c>
      <c r="D4553" t="s">
        <v>9005</v>
      </c>
      <c r="E4553" t="s">
        <v>9006</v>
      </c>
      <c r="F4553" t="s">
        <v>9004</v>
      </c>
      <c r="G4553" t="s">
        <v>9007</v>
      </c>
      <c r="H4553">
        <v>50</v>
      </c>
      <c r="I4553">
        <v>0</v>
      </c>
      <c r="J4553" s="48">
        <v>151853</v>
      </c>
      <c r="K4553" s="48">
        <v>0</v>
      </c>
      <c r="L4553">
        <v>3037.06</v>
      </c>
      <c r="M4553" t="s">
        <v>17432</v>
      </c>
      <c r="N4553" s="58">
        <v>-2296.1985</v>
      </c>
      <c r="O4553" s="48">
        <v>0</v>
      </c>
      <c r="P4553" s="63">
        <f t="shared" si="142"/>
        <v>151853</v>
      </c>
      <c r="Q4553" s="63">
        <f t="shared" si="143"/>
        <v>3037.06</v>
      </c>
    </row>
    <row r="4554" spans="1:17" x14ac:dyDescent="0.25">
      <c r="A4554" t="s">
        <v>17886</v>
      </c>
      <c r="B4554" t="s">
        <v>17887</v>
      </c>
      <c r="C4554" t="s">
        <v>17888</v>
      </c>
      <c r="D4554" t="s">
        <v>9005</v>
      </c>
      <c r="E4554" t="s">
        <v>9006</v>
      </c>
      <c r="F4554" t="s">
        <v>9008</v>
      </c>
      <c r="G4554" t="s">
        <v>9007</v>
      </c>
      <c r="H4554">
        <v>58</v>
      </c>
      <c r="I4554">
        <v>0</v>
      </c>
      <c r="J4554" s="48">
        <v>225493</v>
      </c>
      <c r="K4554" s="48">
        <v>0</v>
      </c>
      <c r="L4554">
        <v>3887.81</v>
      </c>
      <c r="M4554" t="s">
        <v>17432</v>
      </c>
      <c r="N4554" s="58">
        <v>-3409.7213000000002</v>
      </c>
      <c r="O4554" s="48">
        <v>0</v>
      </c>
      <c r="P4554" s="63">
        <f t="shared" si="142"/>
        <v>225493</v>
      </c>
      <c r="Q4554" s="63">
        <f t="shared" si="143"/>
        <v>3887.8103448275861</v>
      </c>
    </row>
    <row r="4555" spans="1:17" x14ac:dyDescent="0.25">
      <c r="A4555" t="s">
        <v>17886</v>
      </c>
      <c r="B4555" t="s">
        <v>17887</v>
      </c>
      <c r="C4555" t="s">
        <v>17888</v>
      </c>
      <c r="D4555" t="s">
        <v>9010</v>
      </c>
      <c r="E4555" t="s">
        <v>1468</v>
      </c>
      <c r="F4555" t="s">
        <v>9009</v>
      </c>
      <c r="G4555" t="s">
        <v>9011</v>
      </c>
      <c r="H4555">
        <v>79</v>
      </c>
      <c r="I4555">
        <v>0</v>
      </c>
      <c r="J4555" s="48">
        <v>340058</v>
      </c>
      <c r="K4555" s="48">
        <v>0</v>
      </c>
      <c r="L4555">
        <v>4304.53</v>
      </c>
      <c r="M4555" t="s">
        <v>17432</v>
      </c>
      <c r="N4555" s="58">
        <v>-5142.0878000000002</v>
      </c>
      <c r="O4555" s="48">
        <v>0</v>
      </c>
      <c r="P4555" s="63">
        <f t="shared" si="142"/>
        <v>340058</v>
      </c>
      <c r="Q4555" s="63">
        <f t="shared" si="143"/>
        <v>4304.5316455696202</v>
      </c>
    </row>
    <row r="4556" spans="1:17" x14ac:dyDescent="0.25">
      <c r="A4556" t="s">
        <v>17886</v>
      </c>
      <c r="B4556" t="s">
        <v>17887</v>
      </c>
      <c r="C4556" t="s">
        <v>17888</v>
      </c>
      <c r="D4556" t="s">
        <v>9010</v>
      </c>
      <c r="E4556" t="s">
        <v>1468</v>
      </c>
      <c r="F4556" t="s">
        <v>9012</v>
      </c>
      <c r="G4556" t="s">
        <v>9013</v>
      </c>
      <c r="H4556">
        <v>58</v>
      </c>
      <c r="I4556">
        <v>0</v>
      </c>
      <c r="J4556" s="48">
        <v>253946</v>
      </c>
      <c r="K4556" s="48">
        <v>0</v>
      </c>
      <c r="L4556">
        <v>4378.38</v>
      </c>
      <c r="M4556" t="s">
        <v>17432</v>
      </c>
      <c r="N4556" s="58">
        <v>-3839.9609</v>
      </c>
      <c r="O4556" s="48">
        <v>0</v>
      </c>
      <c r="P4556" s="63">
        <f t="shared" si="142"/>
        <v>253946</v>
      </c>
      <c r="Q4556" s="63">
        <f t="shared" si="143"/>
        <v>4378.3793103448279</v>
      </c>
    </row>
    <row r="4557" spans="1:17" x14ac:dyDescent="0.25">
      <c r="A4557" t="s">
        <v>17886</v>
      </c>
      <c r="B4557" t="s">
        <v>17887</v>
      </c>
      <c r="C4557" t="s">
        <v>17888</v>
      </c>
      <c r="D4557" t="s">
        <v>9015</v>
      </c>
      <c r="E4557" t="s">
        <v>9016</v>
      </c>
      <c r="F4557" t="s">
        <v>9014</v>
      </c>
      <c r="G4557" t="s">
        <v>9017</v>
      </c>
      <c r="H4557">
        <v>52</v>
      </c>
      <c r="I4557">
        <v>0</v>
      </c>
      <c r="J4557" s="48">
        <v>207657</v>
      </c>
      <c r="K4557" s="48">
        <v>0</v>
      </c>
      <c r="L4557">
        <v>3993.4</v>
      </c>
      <c r="M4557" t="s">
        <v>17432</v>
      </c>
      <c r="N4557" s="58">
        <v>-3140.0167999999999</v>
      </c>
      <c r="O4557" s="48">
        <v>0</v>
      </c>
      <c r="P4557" s="63">
        <f t="shared" si="142"/>
        <v>207657</v>
      </c>
      <c r="Q4557" s="63">
        <f t="shared" si="143"/>
        <v>3993.4038461538462</v>
      </c>
    </row>
    <row r="4558" spans="1:17" x14ac:dyDescent="0.25">
      <c r="A4558" t="s">
        <v>17886</v>
      </c>
      <c r="B4558" t="s">
        <v>17887</v>
      </c>
      <c r="C4558" t="s">
        <v>17888</v>
      </c>
      <c r="D4558" t="s">
        <v>9019</v>
      </c>
      <c r="E4558" t="s">
        <v>9020</v>
      </c>
      <c r="F4558" t="s">
        <v>9018</v>
      </c>
      <c r="G4558" t="s">
        <v>9021</v>
      </c>
      <c r="H4558">
        <v>244</v>
      </c>
      <c r="I4558">
        <v>0</v>
      </c>
      <c r="J4558" s="48">
        <v>995024</v>
      </c>
      <c r="K4558" s="48">
        <v>0</v>
      </c>
      <c r="L4558">
        <v>4077.97</v>
      </c>
      <c r="M4558" t="s">
        <v>17428</v>
      </c>
      <c r="N4558" s="58">
        <v>47278.625999999997</v>
      </c>
      <c r="O4558" s="48">
        <v>2173.2085000000002</v>
      </c>
      <c r="P4558" s="63">
        <f t="shared" si="142"/>
        <v>995024</v>
      </c>
      <c r="Q4558" s="63">
        <f t="shared" si="143"/>
        <v>4077.967213114754</v>
      </c>
    </row>
    <row r="4559" spans="1:17" x14ac:dyDescent="0.25">
      <c r="A4559" t="s">
        <v>17886</v>
      </c>
      <c r="B4559" t="s">
        <v>17887</v>
      </c>
      <c r="C4559" t="s">
        <v>17888</v>
      </c>
      <c r="D4559" t="s">
        <v>9023</v>
      </c>
      <c r="E4559" t="s">
        <v>9024</v>
      </c>
      <c r="F4559" t="s">
        <v>9022</v>
      </c>
      <c r="G4559" t="s">
        <v>9025</v>
      </c>
      <c r="H4559">
        <v>40</v>
      </c>
      <c r="I4559">
        <v>0</v>
      </c>
      <c r="J4559" s="48">
        <v>167987</v>
      </c>
      <c r="K4559" s="48">
        <v>0</v>
      </c>
      <c r="L4559">
        <v>4199.68</v>
      </c>
      <c r="M4559" t="s">
        <v>17432</v>
      </c>
      <c r="N4559" s="58">
        <v>-2540.1698999999999</v>
      </c>
      <c r="O4559" s="48">
        <v>0</v>
      </c>
      <c r="P4559" s="63">
        <f t="shared" si="142"/>
        <v>167987</v>
      </c>
      <c r="Q4559" s="63">
        <f t="shared" si="143"/>
        <v>4199.6750000000002</v>
      </c>
    </row>
    <row r="4560" spans="1:17" x14ac:dyDescent="0.25">
      <c r="A4560" t="s">
        <v>17896</v>
      </c>
      <c r="B4560" t="s">
        <v>17530</v>
      </c>
      <c r="C4560" t="s">
        <v>17531</v>
      </c>
      <c r="D4560" t="s">
        <v>101</v>
      </c>
      <c r="E4560" t="s">
        <v>1641</v>
      </c>
      <c r="F4560" t="s">
        <v>1640</v>
      </c>
      <c r="G4560" t="s">
        <v>1642</v>
      </c>
      <c r="H4560">
        <v>535</v>
      </c>
      <c r="I4560">
        <v>0</v>
      </c>
      <c r="J4560" s="48">
        <v>2665196</v>
      </c>
      <c r="K4560" s="48">
        <v>0</v>
      </c>
      <c r="L4560">
        <v>4981.67</v>
      </c>
      <c r="M4560" t="s">
        <v>17432</v>
      </c>
      <c r="N4560" s="58">
        <v>-40300.963499999998</v>
      </c>
      <c r="O4560" s="48">
        <v>0</v>
      </c>
      <c r="P4560" s="63">
        <f t="shared" si="142"/>
        <v>2665196</v>
      </c>
      <c r="Q4560" s="63">
        <f t="shared" si="143"/>
        <v>4981.6747663551405</v>
      </c>
    </row>
    <row r="4561" spans="1:17" x14ac:dyDescent="0.25">
      <c r="A4561" t="s">
        <v>17896</v>
      </c>
      <c r="B4561" t="s">
        <v>17530</v>
      </c>
      <c r="C4561" t="s">
        <v>17531</v>
      </c>
      <c r="D4561" t="s">
        <v>101</v>
      </c>
      <c r="E4561" t="s">
        <v>1641</v>
      </c>
      <c r="F4561" t="s">
        <v>1643</v>
      </c>
      <c r="G4561" t="s">
        <v>1644</v>
      </c>
      <c r="H4561">
        <v>150</v>
      </c>
      <c r="I4561">
        <v>0</v>
      </c>
      <c r="J4561" s="48">
        <v>852586</v>
      </c>
      <c r="K4561" s="48">
        <v>0</v>
      </c>
      <c r="L4561">
        <v>5683.91</v>
      </c>
      <c r="M4561" t="s">
        <v>17432</v>
      </c>
      <c r="N4561" s="58">
        <v>-12892.123900000001</v>
      </c>
      <c r="O4561" s="48">
        <v>0</v>
      </c>
      <c r="P4561" s="63">
        <f t="shared" si="142"/>
        <v>852586</v>
      </c>
      <c r="Q4561" s="63">
        <f t="shared" si="143"/>
        <v>5683.9066666666668</v>
      </c>
    </row>
    <row r="4562" spans="1:17" x14ac:dyDescent="0.25">
      <c r="A4562" t="s">
        <v>17896</v>
      </c>
      <c r="B4562" t="s">
        <v>17530</v>
      </c>
      <c r="C4562" t="s">
        <v>17531</v>
      </c>
      <c r="D4562" t="s">
        <v>101</v>
      </c>
      <c r="E4562" t="s">
        <v>1641</v>
      </c>
      <c r="F4562" t="s">
        <v>1645</v>
      </c>
      <c r="G4562" t="s">
        <v>1646</v>
      </c>
      <c r="H4562">
        <v>553</v>
      </c>
      <c r="I4562">
        <v>0</v>
      </c>
      <c r="J4562" s="48">
        <v>2320767</v>
      </c>
      <c r="K4562" s="48">
        <v>0</v>
      </c>
      <c r="L4562">
        <v>4196.6899999999996</v>
      </c>
      <c r="M4562" t="s">
        <v>17432</v>
      </c>
      <c r="N4562" s="58">
        <v>-35092.773800000003</v>
      </c>
      <c r="O4562" s="48">
        <v>0</v>
      </c>
      <c r="P4562" s="63">
        <f t="shared" si="142"/>
        <v>2320767</v>
      </c>
      <c r="Q4562" s="63">
        <f t="shared" si="143"/>
        <v>4196.6853526220611</v>
      </c>
    </row>
    <row r="4563" spans="1:17" x14ac:dyDescent="0.25">
      <c r="A4563" t="s">
        <v>17896</v>
      </c>
      <c r="B4563" t="s">
        <v>17530</v>
      </c>
      <c r="C4563" t="s">
        <v>17531</v>
      </c>
      <c r="D4563" t="s">
        <v>101</v>
      </c>
      <c r="E4563" t="s">
        <v>1641</v>
      </c>
      <c r="F4563" t="s">
        <v>1647</v>
      </c>
      <c r="G4563" t="s">
        <v>1648</v>
      </c>
      <c r="H4563">
        <v>729</v>
      </c>
      <c r="I4563">
        <v>0</v>
      </c>
      <c r="J4563" s="48">
        <v>3738258</v>
      </c>
      <c r="K4563" s="48">
        <v>0</v>
      </c>
      <c r="L4563">
        <v>5127.93</v>
      </c>
      <c r="M4563" t="s">
        <v>17432</v>
      </c>
      <c r="N4563" s="58">
        <v>-56526.933700000001</v>
      </c>
      <c r="O4563" s="48">
        <v>0</v>
      </c>
      <c r="P4563" s="63">
        <f t="shared" si="142"/>
        <v>3738258</v>
      </c>
      <c r="Q4563" s="63">
        <f t="shared" si="143"/>
        <v>5127.9259259259261</v>
      </c>
    </row>
    <row r="4564" spans="1:17" x14ac:dyDescent="0.25">
      <c r="A4564" t="s">
        <v>17896</v>
      </c>
      <c r="B4564" t="s">
        <v>17530</v>
      </c>
      <c r="C4564" t="s">
        <v>17531</v>
      </c>
      <c r="D4564" t="s">
        <v>101</v>
      </c>
      <c r="E4564" t="s">
        <v>1641</v>
      </c>
      <c r="F4564" t="s">
        <v>1649</v>
      </c>
      <c r="G4564" t="s">
        <v>1650</v>
      </c>
      <c r="H4564">
        <v>188</v>
      </c>
      <c r="I4564">
        <v>0</v>
      </c>
      <c r="J4564" s="48">
        <v>1041377</v>
      </c>
      <c r="K4564" s="48">
        <v>0</v>
      </c>
      <c r="L4564">
        <v>5539.24</v>
      </c>
      <c r="M4564" t="s">
        <v>17432</v>
      </c>
      <c r="N4564" s="58">
        <v>-15746.861999999999</v>
      </c>
      <c r="O4564" s="48">
        <v>0</v>
      </c>
      <c r="P4564" s="63">
        <f t="shared" si="142"/>
        <v>1041377</v>
      </c>
      <c r="Q4564" s="63">
        <f t="shared" si="143"/>
        <v>5539.239361702128</v>
      </c>
    </row>
    <row r="4565" spans="1:17" x14ac:dyDescent="0.25">
      <c r="A4565" t="s">
        <v>17896</v>
      </c>
      <c r="B4565" t="s">
        <v>17530</v>
      </c>
      <c r="C4565" t="s">
        <v>17531</v>
      </c>
      <c r="D4565" t="s">
        <v>101</v>
      </c>
      <c r="E4565" t="s">
        <v>1641</v>
      </c>
      <c r="F4565" t="s">
        <v>1651</v>
      </c>
      <c r="G4565" t="s">
        <v>1652</v>
      </c>
      <c r="H4565">
        <v>77</v>
      </c>
      <c r="I4565">
        <v>0</v>
      </c>
      <c r="J4565" s="48">
        <v>411333</v>
      </c>
      <c r="K4565" s="48">
        <v>0</v>
      </c>
      <c r="L4565">
        <v>5341.99</v>
      </c>
      <c r="M4565" t="s">
        <v>17432</v>
      </c>
      <c r="N4565" s="58">
        <v>-6219.8477000000003</v>
      </c>
      <c r="O4565" s="48">
        <v>0</v>
      </c>
      <c r="P4565" s="63">
        <f t="shared" si="142"/>
        <v>411333</v>
      </c>
      <c r="Q4565" s="63">
        <f t="shared" si="143"/>
        <v>5341.9870129870133</v>
      </c>
    </row>
    <row r="4566" spans="1:17" x14ac:dyDescent="0.25">
      <c r="A4566" t="s">
        <v>17896</v>
      </c>
      <c r="B4566" t="s">
        <v>17530</v>
      </c>
      <c r="C4566" t="s">
        <v>17531</v>
      </c>
      <c r="D4566" t="s">
        <v>101</v>
      </c>
      <c r="E4566" t="s">
        <v>1641</v>
      </c>
      <c r="F4566" t="s">
        <v>22</v>
      </c>
      <c r="G4566" t="s">
        <v>1653</v>
      </c>
      <c r="H4566">
        <v>203</v>
      </c>
      <c r="I4566">
        <v>0</v>
      </c>
      <c r="J4566" s="48">
        <v>1089306</v>
      </c>
      <c r="K4566" s="48">
        <v>0</v>
      </c>
      <c r="L4566">
        <v>5366.04</v>
      </c>
      <c r="M4566" t="s">
        <v>17432</v>
      </c>
      <c r="N4566" s="58">
        <v>-16471.6086</v>
      </c>
      <c r="O4566" s="48">
        <v>0</v>
      </c>
      <c r="P4566" s="63">
        <f t="shared" si="142"/>
        <v>1089306</v>
      </c>
      <c r="Q4566" s="63">
        <f t="shared" si="143"/>
        <v>5366.0394088669955</v>
      </c>
    </row>
    <row r="4567" spans="1:17" x14ac:dyDescent="0.25">
      <c r="A4567" t="s">
        <v>17896</v>
      </c>
      <c r="B4567" t="s">
        <v>17530</v>
      </c>
      <c r="C4567" t="s">
        <v>17531</v>
      </c>
      <c r="D4567" t="s">
        <v>101</v>
      </c>
      <c r="E4567" t="s">
        <v>1641</v>
      </c>
      <c r="F4567" t="s">
        <v>1654</v>
      </c>
      <c r="G4567" t="s">
        <v>1655</v>
      </c>
      <c r="H4567">
        <v>336</v>
      </c>
      <c r="I4567">
        <v>0</v>
      </c>
      <c r="J4567" s="48">
        <v>1710107</v>
      </c>
      <c r="K4567" s="48">
        <v>0</v>
      </c>
      <c r="L4567">
        <v>5089.6000000000004</v>
      </c>
      <c r="M4567" t="s">
        <v>17432</v>
      </c>
      <c r="N4567" s="58">
        <v>-25858.866399999999</v>
      </c>
      <c r="O4567" s="48">
        <v>0</v>
      </c>
      <c r="P4567" s="63">
        <f t="shared" si="142"/>
        <v>1710107</v>
      </c>
      <c r="Q4567" s="63">
        <f t="shared" si="143"/>
        <v>5089.604166666667</v>
      </c>
    </row>
    <row r="4568" spans="1:17" x14ac:dyDescent="0.25">
      <c r="A4568" t="s">
        <v>17896</v>
      </c>
      <c r="B4568" t="s">
        <v>17530</v>
      </c>
      <c r="C4568" t="s">
        <v>17531</v>
      </c>
      <c r="D4568" t="s">
        <v>101</v>
      </c>
      <c r="E4568" t="s">
        <v>1641</v>
      </c>
      <c r="F4568" t="s">
        <v>1656</v>
      </c>
      <c r="G4568" t="s">
        <v>1657</v>
      </c>
      <c r="H4568">
        <v>236</v>
      </c>
      <c r="I4568">
        <v>0</v>
      </c>
      <c r="J4568" s="48">
        <v>1232583</v>
      </c>
      <c r="K4568" s="48">
        <v>0</v>
      </c>
      <c r="L4568">
        <v>5222.8100000000004</v>
      </c>
      <c r="M4568" t="s">
        <v>17432</v>
      </c>
      <c r="N4568" s="58">
        <v>-18638.1247</v>
      </c>
      <c r="O4568" s="48">
        <v>0</v>
      </c>
      <c r="P4568" s="63">
        <f t="shared" si="142"/>
        <v>1232583</v>
      </c>
      <c r="Q4568" s="63">
        <f t="shared" si="143"/>
        <v>5222.8093220338988</v>
      </c>
    </row>
    <row r="4569" spans="1:17" x14ac:dyDescent="0.25">
      <c r="A4569" t="s">
        <v>17896</v>
      </c>
      <c r="B4569" t="s">
        <v>17530</v>
      </c>
      <c r="C4569" t="s">
        <v>17531</v>
      </c>
      <c r="D4569" t="s">
        <v>101</v>
      </c>
      <c r="E4569" t="s">
        <v>1641</v>
      </c>
      <c r="F4569" t="s">
        <v>1658</v>
      </c>
      <c r="G4569" t="s">
        <v>1659</v>
      </c>
      <c r="H4569">
        <v>500</v>
      </c>
      <c r="I4569">
        <v>0</v>
      </c>
      <c r="J4569" s="48">
        <v>2602812</v>
      </c>
      <c r="K4569" s="48">
        <v>0</v>
      </c>
      <c r="L4569">
        <v>5205.62</v>
      </c>
      <c r="M4569" t="s">
        <v>17432</v>
      </c>
      <c r="N4569" s="58">
        <v>-39357.637300000002</v>
      </c>
      <c r="O4569" s="48">
        <v>0</v>
      </c>
      <c r="P4569" s="63">
        <f t="shared" si="142"/>
        <v>2602812</v>
      </c>
      <c r="Q4569" s="63">
        <f t="shared" si="143"/>
        <v>5205.6239999999998</v>
      </c>
    </row>
    <row r="4570" spans="1:17" x14ac:dyDescent="0.25">
      <c r="A4570" t="s">
        <v>17896</v>
      </c>
      <c r="B4570" t="s">
        <v>17530</v>
      </c>
      <c r="C4570" t="s">
        <v>17531</v>
      </c>
      <c r="D4570" t="s">
        <v>101</v>
      </c>
      <c r="E4570" t="s">
        <v>1641</v>
      </c>
      <c r="F4570" t="s">
        <v>1660</v>
      </c>
      <c r="G4570" t="s">
        <v>1661</v>
      </c>
      <c r="H4570">
        <v>200</v>
      </c>
      <c r="I4570">
        <v>0</v>
      </c>
      <c r="J4570" s="48">
        <v>1040422</v>
      </c>
      <c r="K4570" s="48">
        <v>0</v>
      </c>
      <c r="L4570">
        <v>5202.1099999999997</v>
      </c>
      <c r="M4570" t="s">
        <v>17432</v>
      </c>
      <c r="N4570" s="58">
        <v>-15732.4244</v>
      </c>
      <c r="O4570" s="48">
        <v>0</v>
      </c>
      <c r="P4570" s="63">
        <f t="shared" si="142"/>
        <v>1040422</v>
      </c>
      <c r="Q4570" s="63">
        <f t="shared" si="143"/>
        <v>5202.1099999999997</v>
      </c>
    </row>
    <row r="4571" spans="1:17" x14ac:dyDescent="0.25">
      <c r="A4571" t="s">
        <v>17896</v>
      </c>
      <c r="B4571" t="s">
        <v>17530</v>
      </c>
      <c r="C4571" t="s">
        <v>17531</v>
      </c>
      <c r="D4571" t="s">
        <v>101</v>
      </c>
      <c r="E4571" t="s">
        <v>1641</v>
      </c>
      <c r="F4571" t="s">
        <v>1662</v>
      </c>
      <c r="G4571" t="s">
        <v>1663</v>
      </c>
      <c r="H4571">
        <v>252</v>
      </c>
      <c r="I4571">
        <v>0</v>
      </c>
      <c r="J4571" s="48">
        <v>1367224</v>
      </c>
      <c r="K4571" s="48">
        <v>0</v>
      </c>
      <c r="L4571">
        <v>5425.49</v>
      </c>
      <c r="M4571" t="s">
        <v>17432</v>
      </c>
      <c r="N4571" s="58">
        <v>-20674.065399999999</v>
      </c>
      <c r="O4571" s="48">
        <v>0</v>
      </c>
      <c r="P4571" s="63">
        <f t="shared" si="142"/>
        <v>1367224</v>
      </c>
      <c r="Q4571" s="63">
        <f t="shared" si="143"/>
        <v>5425.4920634920636</v>
      </c>
    </row>
    <row r="4572" spans="1:17" x14ac:dyDescent="0.25">
      <c r="A4572" t="s">
        <v>17896</v>
      </c>
      <c r="B4572" t="s">
        <v>17530</v>
      </c>
      <c r="C4572" t="s">
        <v>17531</v>
      </c>
      <c r="D4572" t="s">
        <v>101</v>
      </c>
      <c r="E4572" t="s">
        <v>1641</v>
      </c>
      <c r="F4572" t="s">
        <v>1664</v>
      </c>
      <c r="G4572" t="s">
        <v>1665</v>
      </c>
      <c r="H4572">
        <v>150</v>
      </c>
      <c r="I4572">
        <v>0</v>
      </c>
      <c r="J4572" s="48">
        <v>812788</v>
      </c>
      <c r="K4572" s="48">
        <v>0</v>
      </c>
      <c r="L4572">
        <v>5418.59</v>
      </c>
      <c r="M4572" t="s">
        <v>17432</v>
      </c>
      <c r="N4572" s="58">
        <v>-12290.3279</v>
      </c>
      <c r="O4572" s="48">
        <v>0</v>
      </c>
      <c r="P4572" s="63">
        <f t="shared" si="142"/>
        <v>812788</v>
      </c>
      <c r="Q4572" s="63">
        <f t="shared" si="143"/>
        <v>5418.586666666667</v>
      </c>
    </row>
    <row r="4573" spans="1:17" x14ac:dyDescent="0.25">
      <c r="A4573" t="s">
        <v>17896</v>
      </c>
      <c r="B4573" t="s">
        <v>17530</v>
      </c>
      <c r="C4573" t="s">
        <v>17531</v>
      </c>
      <c r="D4573" t="s">
        <v>101</v>
      </c>
      <c r="E4573" t="s">
        <v>1641</v>
      </c>
      <c r="F4573" t="s">
        <v>1666</v>
      </c>
      <c r="G4573" t="s">
        <v>1667</v>
      </c>
      <c r="H4573">
        <v>327</v>
      </c>
      <c r="I4573">
        <v>0</v>
      </c>
      <c r="J4573" s="48">
        <v>1761785</v>
      </c>
      <c r="K4573" s="48">
        <v>0</v>
      </c>
      <c r="L4573">
        <v>5387.72</v>
      </c>
      <c r="M4573" t="s">
        <v>17432</v>
      </c>
      <c r="N4573" s="58">
        <v>-26640.298299999999</v>
      </c>
      <c r="O4573" s="48">
        <v>0</v>
      </c>
      <c r="P4573" s="63">
        <f t="shared" si="142"/>
        <v>1761785</v>
      </c>
      <c r="Q4573" s="63">
        <f t="shared" si="143"/>
        <v>5387.7217125382267</v>
      </c>
    </row>
    <row r="4574" spans="1:17" x14ac:dyDescent="0.25">
      <c r="A4574" t="s">
        <v>17896</v>
      </c>
      <c r="B4574" t="s">
        <v>17530</v>
      </c>
      <c r="C4574" t="s">
        <v>17531</v>
      </c>
      <c r="D4574" t="s">
        <v>101</v>
      </c>
      <c r="E4574" t="s">
        <v>1641</v>
      </c>
      <c r="F4574" t="s">
        <v>1668</v>
      </c>
      <c r="G4574" t="s">
        <v>1669</v>
      </c>
      <c r="H4574">
        <v>102</v>
      </c>
      <c r="I4574">
        <v>0</v>
      </c>
      <c r="J4574" s="48">
        <v>555858</v>
      </c>
      <c r="K4574" s="48">
        <v>0</v>
      </c>
      <c r="L4574">
        <v>5449.59</v>
      </c>
      <c r="M4574" t="s">
        <v>17432</v>
      </c>
      <c r="N4574" s="58">
        <v>-8405.24</v>
      </c>
      <c r="O4574" s="48">
        <v>0</v>
      </c>
      <c r="P4574" s="63">
        <f t="shared" si="142"/>
        <v>555858</v>
      </c>
      <c r="Q4574" s="63">
        <f t="shared" si="143"/>
        <v>5449.588235294118</v>
      </c>
    </row>
    <row r="4575" spans="1:17" x14ac:dyDescent="0.25">
      <c r="A4575" t="s">
        <v>17896</v>
      </c>
      <c r="B4575" t="s">
        <v>17530</v>
      </c>
      <c r="C4575" t="s">
        <v>17531</v>
      </c>
      <c r="D4575" t="s">
        <v>101</v>
      </c>
      <c r="E4575" t="s">
        <v>1641</v>
      </c>
      <c r="F4575" t="s">
        <v>1670</v>
      </c>
      <c r="G4575" t="s">
        <v>1671</v>
      </c>
      <c r="H4575">
        <v>24</v>
      </c>
      <c r="I4575">
        <v>0</v>
      </c>
      <c r="J4575" s="48">
        <v>115996</v>
      </c>
      <c r="K4575" s="48">
        <v>0</v>
      </c>
      <c r="L4575">
        <v>4833.17</v>
      </c>
      <c r="M4575" t="s">
        <v>17432</v>
      </c>
      <c r="N4575" s="58">
        <v>-1754.0057999999999</v>
      </c>
      <c r="O4575" s="48">
        <v>0</v>
      </c>
      <c r="P4575" s="63">
        <f t="shared" si="142"/>
        <v>115996</v>
      </c>
      <c r="Q4575" s="63">
        <f t="shared" si="143"/>
        <v>4833.166666666667</v>
      </c>
    </row>
    <row r="4576" spans="1:17" x14ac:dyDescent="0.25">
      <c r="A4576" t="s">
        <v>17896</v>
      </c>
      <c r="B4576" t="s">
        <v>17530</v>
      </c>
      <c r="C4576" t="s">
        <v>17531</v>
      </c>
      <c r="D4576" t="s">
        <v>101</v>
      </c>
      <c r="E4576" t="s">
        <v>1641</v>
      </c>
      <c r="F4576" t="s">
        <v>1672</v>
      </c>
      <c r="G4576" t="s">
        <v>1673</v>
      </c>
      <c r="H4576">
        <v>250</v>
      </c>
      <c r="I4576">
        <v>0</v>
      </c>
      <c r="J4576" s="48">
        <v>1346426</v>
      </c>
      <c r="K4576" s="48">
        <v>0</v>
      </c>
      <c r="L4576">
        <v>5385.7</v>
      </c>
      <c r="M4576" t="s">
        <v>17432</v>
      </c>
      <c r="N4576" s="58">
        <v>-20359.581099999999</v>
      </c>
      <c r="O4576" s="48">
        <v>0</v>
      </c>
      <c r="P4576" s="63">
        <f t="shared" si="142"/>
        <v>1346426</v>
      </c>
      <c r="Q4576" s="63">
        <f t="shared" si="143"/>
        <v>5385.7039999999997</v>
      </c>
    </row>
    <row r="4577" spans="1:17" x14ac:dyDescent="0.25">
      <c r="A4577" t="s">
        <v>17896</v>
      </c>
      <c r="B4577" t="s">
        <v>17530</v>
      </c>
      <c r="C4577" t="s">
        <v>17531</v>
      </c>
      <c r="D4577" t="s">
        <v>101</v>
      </c>
      <c r="E4577" t="s">
        <v>1641</v>
      </c>
      <c r="F4577" t="s">
        <v>1674</v>
      </c>
      <c r="G4577" t="s">
        <v>1675</v>
      </c>
      <c r="H4577">
        <v>21</v>
      </c>
      <c r="I4577">
        <v>0</v>
      </c>
      <c r="J4577" s="48">
        <v>92381</v>
      </c>
      <c r="K4577" s="48">
        <v>0</v>
      </c>
      <c r="L4577">
        <v>4399.1000000000004</v>
      </c>
      <c r="M4577" t="s">
        <v>17432</v>
      </c>
      <c r="N4577" s="58">
        <v>-1396.9074000000001</v>
      </c>
      <c r="O4577" s="48">
        <v>0</v>
      </c>
      <c r="P4577" s="63">
        <f t="shared" si="142"/>
        <v>92381</v>
      </c>
      <c r="Q4577" s="63">
        <f t="shared" si="143"/>
        <v>4399.0952380952385</v>
      </c>
    </row>
    <row r="4578" spans="1:17" x14ac:dyDescent="0.25">
      <c r="A4578" t="s">
        <v>17896</v>
      </c>
      <c r="B4578" t="s">
        <v>17530</v>
      </c>
      <c r="C4578" t="s">
        <v>17531</v>
      </c>
      <c r="D4578" t="s">
        <v>101</v>
      </c>
      <c r="E4578" t="s">
        <v>1641</v>
      </c>
      <c r="F4578" t="s">
        <v>1676</v>
      </c>
      <c r="G4578" t="s">
        <v>1675</v>
      </c>
      <c r="H4578">
        <v>204</v>
      </c>
      <c r="I4578">
        <v>0</v>
      </c>
      <c r="J4578" s="48">
        <v>1095333</v>
      </c>
      <c r="K4578" s="48">
        <v>0</v>
      </c>
      <c r="L4578">
        <v>5369.28</v>
      </c>
      <c r="M4578" t="s">
        <v>17432</v>
      </c>
      <c r="N4578" s="58">
        <v>-16562.7428</v>
      </c>
      <c r="O4578" s="48">
        <v>0</v>
      </c>
      <c r="P4578" s="63">
        <f t="shared" si="142"/>
        <v>1095333</v>
      </c>
      <c r="Q4578" s="63">
        <f t="shared" si="143"/>
        <v>5369.2794117647063</v>
      </c>
    </row>
    <row r="4579" spans="1:17" x14ac:dyDescent="0.25">
      <c r="A4579" t="s">
        <v>17896</v>
      </c>
      <c r="B4579" t="s">
        <v>17530</v>
      </c>
      <c r="C4579" t="s">
        <v>17531</v>
      </c>
      <c r="D4579" t="s">
        <v>101</v>
      </c>
      <c r="E4579" t="s">
        <v>1641</v>
      </c>
      <c r="F4579" t="s">
        <v>1677</v>
      </c>
      <c r="G4579" t="s">
        <v>1678</v>
      </c>
      <c r="H4579">
        <v>72</v>
      </c>
      <c r="I4579">
        <v>0</v>
      </c>
      <c r="J4579" s="48">
        <v>323130</v>
      </c>
      <c r="K4579" s="48">
        <v>0</v>
      </c>
      <c r="L4579">
        <v>4487.92</v>
      </c>
      <c r="M4579" t="s">
        <v>17432</v>
      </c>
      <c r="N4579" s="58">
        <v>-4886.1090000000004</v>
      </c>
      <c r="O4579" s="48">
        <v>0</v>
      </c>
      <c r="P4579" s="63">
        <f t="shared" si="142"/>
        <v>323130</v>
      </c>
      <c r="Q4579" s="63">
        <f t="shared" si="143"/>
        <v>4487.916666666667</v>
      </c>
    </row>
    <row r="4580" spans="1:17" x14ac:dyDescent="0.25">
      <c r="A4580" t="s">
        <v>17896</v>
      </c>
      <c r="B4580" t="s">
        <v>17530</v>
      </c>
      <c r="C4580" t="s">
        <v>17531</v>
      </c>
      <c r="D4580" t="s">
        <v>101</v>
      </c>
      <c r="E4580" t="s">
        <v>1641</v>
      </c>
      <c r="F4580" t="s">
        <v>1679</v>
      </c>
      <c r="G4580" t="s">
        <v>1680</v>
      </c>
      <c r="H4580">
        <v>59</v>
      </c>
      <c r="I4580">
        <v>0</v>
      </c>
      <c r="J4580" s="48">
        <v>262371</v>
      </c>
      <c r="K4580" s="48">
        <v>0</v>
      </c>
      <c r="L4580">
        <v>4446.97</v>
      </c>
      <c r="M4580" t="s">
        <v>17432</v>
      </c>
      <c r="N4580" s="58">
        <v>-3967.3582000000001</v>
      </c>
      <c r="O4580" s="48">
        <v>0</v>
      </c>
      <c r="P4580" s="63">
        <f t="shared" si="142"/>
        <v>262371</v>
      </c>
      <c r="Q4580" s="63">
        <f t="shared" si="143"/>
        <v>4446.9661016949149</v>
      </c>
    </row>
    <row r="4581" spans="1:17" x14ac:dyDescent="0.25">
      <c r="A4581" t="s">
        <v>17896</v>
      </c>
      <c r="B4581" t="s">
        <v>17530</v>
      </c>
      <c r="C4581" t="s">
        <v>17531</v>
      </c>
      <c r="D4581" t="s">
        <v>101</v>
      </c>
      <c r="E4581" t="s">
        <v>1641</v>
      </c>
      <c r="F4581" t="s">
        <v>1681</v>
      </c>
      <c r="G4581" t="s">
        <v>1682</v>
      </c>
      <c r="H4581">
        <v>54</v>
      </c>
      <c r="I4581">
        <v>0</v>
      </c>
      <c r="J4581" s="48">
        <v>256573</v>
      </c>
      <c r="K4581" s="48">
        <v>0</v>
      </c>
      <c r="L4581">
        <v>4751.3500000000004</v>
      </c>
      <c r="M4581" t="s">
        <v>17432</v>
      </c>
      <c r="N4581" s="58">
        <v>-3879.6985</v>
      </c>
      <c r="O4581" s="48">
        <v>0</v>
      </c>
      <c r="P4581" s="63">
        <f t="shared" si="142"/>
        <v>256573</v>
      </c>
      <c r="Q4581" s="63">
        <f t="shared" si="143"/>
        <v>4751.3518518518522</v>
      </c>
    </row>
    <row r="4582" spans="1:17" x14ac:dyDescent="0.25">
      <c r="A4582" t="s">
        <v>17896</v>
      </c>
      <c r="B4582" t="s">
        <v>17530</v>
      </c>
      <c r="C4582" t="s">
        <v>17531</v>
      </c>
      <c r="D4582" t="s">
        <v>101</v>
      </c>
      <c r="E4582" t="s">
        <v>1641</v>
      </c>
      <c r="F4582" t="s">
        <v>1683</v>
      </c>
      <c r="G4582" t="s">
        <v>1684</v>
      </c>
      <c r="H4582">
        <v>84</v>
      </c>
      <c r="I4582">
        <v>0</v>
      </c>
      <c r="J4582" s="48">
        <v>397872</v>
      </c>
      <c r="K4582" s="48">
        <v>0</v>
      </c>
      <c r="L4582">
        <v>4736.57</v>
      </c>
      <c r="M4582" t="s">
        <v>17432</v>
      </c>
      <c r="N4582" s="58">
        <v>-6016.3032999999996</v>
      </c>
      <c r="O4582" s="48">
        <v>0</v>
      </c>
      <c r="P4582" s="63">
        <f t="shared" si="142"/>
        <v>397872</v>
      </c>
      <c r="Q4582" s="63">
        <f t="shared" si="143"/>
        <v>4736.5714285714284</v>
      </c>
    </row>
    <row r="4583" spans="1:17" x14ac:dyDescent="0.25">
      <c r="A4583" t="s">
        <v>17896</v>
      </c>
      <c r="B4583" t="s">
        <v>17530</v>
      </c>
      <c r="C4583" t="s">
        <v>17531</v>
      </c>
      <c r="D4583" t="s">
        <v>101</v>
      </c>
      <c r="E4583" t="s">
        <v>1641</v>
      </c>
      <c r="F4583" t="s">
        <v>1685</v>
      </c>
      <c r="G4583" t="s">
        <v>1686</v>
      </c>
      <c r="H4583">
        <v>159</v>
      </c>
      <c r="I4583">
        <v>0</v>
      </c>
      <c r="J4583" s="48">
        <v>727641</v>
      </c>
      <c r="K4583" s="48">
        <v>0</v>
      </c>
      <c r="L4583">
        <v>4576.3599999999997</v>
      </c>
      <c r="M4583" t="s">
        <v>17432</v>
      </c>
      <c r="N4583" s="58">
        <v>-11002.8092</v>
      </c>
      <c r="O4583" s="48">
        <v>0</v>
      </c>
      <c r="P4583" s="63">
        <f t="shared" si="142"/>
        <v>727641</v>
      </c>
      <c r="Q4583" s="63">
        <f t="shared" si="143"/>
        <v>4576.3584905660373</v>
      </c>
    </row>
    <row r="4584" spans="1:17" x14ac:dyDescent="0.25">
      <c r="A4584" t="s">
        <v>17896</v>
      </c>
      <c r="B4584" t="s">
        <v>17530</v>
      </c>
      <c r="C4584" t="s">
        <v>17531</v>
      </c>
      <c r="D4584" t="s">
        <v>101</v>
      </c>
      <c r="E4584" t="s">
        <v>1641</v>
      </c>
      <c r="F4584" t="s">
        <v>1687</v>
      </c>
      <c r="G4584" t="s">
        <v>1688</v>
      </c>
      <c r="H4584">
        <v>100</v>
      </c>
      <c r="I4584">
        <v>0</v>
      </c>
      <c r="J4584" s="48">
        <v>447447</v>
      </c>
      <c r="K4584" s="48">
        <v>0</v>
      </c>
      <c r="L4584">
        <v>4474.47</v>
      </c>
      <c r="M4584" t="s">
        <v>17432</v>
      </c>
      <c r="N4584" s="58">
        <v>-6765.9327000000003</v>
      </c>
      <c r="O4584" s="48">
        <v>0</v>
      </c>
      <c r="P4584" s="63">
        <f t="shared" si="142"/>
        <v>447447</v>
      </c>
      <c r="Q4584" s="63">
        <f t="shared" si="143"/>
        <v>4474.47</v>
      </c>
    </row>
    <row r="4585" spans="1:17" x14ac:dyDescent="0.25">
      <c r="A4585" t="s">
        <v>17896</v>
      </c>
      <c r="B4585" t="s">
        <v>17530</v>
      </c>
      <c r="C4585" t="s">
        <v>17531</v>
      </c>
      <c r="D4585" t="s">
        <v>101</v>
      </c>
      <c r="E4585" t="s">
        <v>1641</v>
      </c>
      <c r="F4585" t="s">
        <v>1689</v>
      </c>
      <c r="G4585" t="s">
        <v>1690</v>
      </c>
      <c r="H4585">
        <v>66</v>
      </c>
      <c r="I4585">
        <v>0</v>
      </c>
      <c r="J4585" s="48">
        <v>339422</v>
      </c>
      <c r="K4585" s="48">
        <v>0</v>
      </c>
      <c r="L4585">
        <v>5142.76</v>
      </c>
      <c r="M4585" t="s">
        <v>17432</v>
      </c>
      <c r="N4585" s="58">
        <v>-5132.4655000000002</v>
      </c>
      <c r="O4585" s="48">
        <v>0</v>
      </c>
      <c r="P4585" s="63">
        <f t="shared" si="142"/>
        <v>339422</v>
      </c>
      <c r="Q4585" s="63">
        <f t="shared" si="143"/>
        <v>5142.757575757576</v>
      </c>
    </row>
    <row r="4586" spans="1:17" x14ac:dyDescent="0.25">
      <c r="A4586" t="s">
        <v>17896</v>
      </c>
      <c r="B4586" t="s">
        <v>17530</v>
      </c>
      <c r="C4586" t="s">
        <v>17531</v>
      </c>
      <c r="D4586" t="s">
        <v>101</v>
      </c>
      <c r="E4586" t="s">
        <v>1641</v>
      </c>
      <c r="F4586" t="s">
        <v>1691</v>
      </c>
      <c r="G4586" t="s">
        <v>1692</v>
      </c>
      <c r="H4586">
        <v>30</v>
      </c>
      <c r="I4586">
        <v>0</v>
      </c>
      <c r="J4586" s="48">
        <v>171267</v>
      </c>
      <c r="K4586" s="48">
        <v>0</v>
      </c>
      <c r="L4586">
        <v>5708.9</v>
      </c>
      <c r="M4586" t="s">
        <v>17432</v>
      </c>
      <c r="N4586" s="58">
        <v>-2589.7662</v>
      </c>
      <c r="O4586" s="48">
        <v>0</v>
      </c>
      <c r="P4586" s="63">
        <f t="shared" si="142"/>
        <v>171267</v>
      </c>
      <c r="Q4586" s="63">
        <f t="shared" si="143"/>
        <v>5708.9</v>
      </c>
    </row>
    <row r="4587" spans="1:17" x14ac:dyDescent="0.25">
      <c r="A4587" t="s">
        <v>17896</v>
      </c>
      <c r="B4587" t="s">
        <v>17530</v>
      </c>
      <c r="C4587" t="s">
        <v>17531</v>
      </c>
      <c r="D4587" t="s">
        <v>101</v>
      </c>
      <c r="E4587" t="s">
        <v>1641</v>
      </c>
      <c r="F4587" t="s">
        <v>1693</v>
      </c>
      <c r="G4587" t="s">
        <v>1694</v>
      </c>
      <c r="H4587">
        <v>32</v>
      </c>
      <c r="I4587">
        <v>0</v>
      </c>
      <c r="J4587" s="48">
        <v>75062</v>
      </c>
      <c r="K4587" s="48">
        <v>0</v>
      </c>
      <c r="L4587">
        <v>2345.69</v>
      </c>
      <c r="M4587" t="s">
        <v>17432</v>
      </c>
      <c r="N4587" s="58">
        <v>-1135.0210999999999</v>
      </c>
      <c r="O4587" s="48">
        <v>0</v>
      </c>
      <c r="P4587" s="63">
        <f t="shared" si="142"/>
        <v>75062</v>
      </c>
      <c r="Q4587" s="63">
        <f t="shared" si="143"/>
        <v>2345.6875</v>
      </c>
    </row>
    <row r="4588" spans="1:17" x14ac:dyDescent="0.25">
      <c r="A4588" t="s">
        <v>17896</v>
      </c>
      <c r="B4588" t="s">
        <v>17530</v>
      </c>
      <c r="C4588" t="s">
        <v>17531</v>
      </c>
      <c r="D4588" t="s">
        <v>101</v>
      </c>
      <c r="E4588" t="s">
        <v>1641</v>
      </c>
      <c r="F4588" t="s">
        <v>1695</v>
      </c>
      <c r="G4588" t="s">
        <v>1696</v>
      </c>
      <c r="H4588">
        <v>80</v>
      </c>
      <c r="I4588">
        <v>0</v>
      </c>
      <c r="J4588" s="48">
        <v>97866</v>
      </c>
      <c r="K4588" s="48">
        <v>0</v>
      </c>
      <c r="L4588">
        <v>1223.32</v>
      </c>
      <c r="M4588" t="s">
        <v>17432</v>
      </c>
      <c r="N4588" s="58">
        <v>-1479.845</v>
      </c>
      <c r="O4588" s="48">
        <v>0</v>
      </c>
      <c r="P4588" s="63">
        <f t="shared" si="142"/>
        <v>97866</v>
      </c>
      <c r="Q4588" s="63">
        <f t="shared" si="143"/>
        <v>1223.325</v>
      </c>
    </row>
    <row r="4589" spans="1:17" x14ac:dyDescent="0.25">
      <c r="A4589" t="s">
        <v>17896</v>
      </c>
      <c r="B4589" t="s">
        <v>17530</v>
      </c>
      <c r="C4589" t="s">
        <v>17531</v>
      </c>
      <c r="D4589" t="s">
        <v>101</v>
      </c>
      <c r="E4589" t="s">
        <v>1641</v>
      </c>
      <c r="F4589" t="s">
        <v>1697</v>
      </c>
      <c r="G4589" t="s">
        <v>1698</v>
      </c>
      <c r="H4589">
        <v>152</v>
      </c>
      <c r="I4589">
        <v>0</v>
      </c>
      <c r="J4589" s="48">
        <v>361700</v>
      </c>
      <c r="K4589" s="48">
        <v>0</v>
      </c>
      <c r="L4589">
        <v>2379.61</v>
      </c>
      <c r="M4589" t="s">
        <v>17432</v>
      </c>
      <c r="N4589" s="58">
        <v>-5469.3370000000004</v>
      </c>
      <c r="O4589" s="48">
        <v>0</v>
      </c>
      <c r="P4589" s="63">
        <f t="shared" si="142"/>
        <v>361700</v>
      </c>
      <c r="Q4589" s="63">
        <f t="shared" si="143"/>
        <v>2379.6052631578946</v>
      </c>
    </row>
    <row r="4590" spans="1:17" x14ac:dyDescent="0.25">
      <c r="A4590" t="s">
        <v>17896</v>
      </c>
      <c r="B4590" t="s">
        <v>17530</v>
      </c>
      <c r="C4590" t="s">
        <v>17531</v>
      </c>
      <c r="D4590" t="s">
        <v>101</v>
      </c>
      <c r="E4590" t="s">
        <v>1641</v>
      </c>
      <c r="F4590" t="s">
        <v>1699</v>
      </c>
      <c r="G4590" t="s">
        <v>1700</v>
      </c>
      <c r="H4590">
        <v>86</v>
      </c>
      <c r="I4590">
        <v>0</v>
      </c>
      <c r="J4590" s="48">
        <v>173193</v>
      </c>
      <c r="K4590" s="48">
        <v>0</v>
      </c>
      <c r="L4590">
        <v>2013.87</v>
      </c>
      <c r="M4590" t="s">
        <v>17432</v>
      </c>
      <c r="N4590" s="58">
        <v>-2618.8928999999998</v>
      </c>
      <c r="O4590" s="48">
        <v>0</v>
      </c>
      <c r="P4590" s="63">
        <f t="shared" si="142"/>
        <v>173193</v>
      </c>
      <c r="Q4590" s="63">
        <f t="shared" si="143"/>
        <v>2013.8720930232557</v>
      </c>
    </row>
    <row r="4591" spans="1:17" x14ac:dyDescent="0.25">
      <c r="A4591" t="s">
        <v>17896</v>
      </c>
      <c r="B4591" t="s">
        <v>17530</v>
      </c>
      <c r="C4591" t="s">
        <v>17531</v>
      </c>
      <c r="D4591" t="s">
        <v>101</v>
      </c>
      <c r="E4591" t="s">
        <v>1641</v>
      </c>
      <c r="F4591" t="s">
        <v>1701</v>
      </c>
      <c r="G4591" t="s">
        <v>1702</v>
      </c>
      <c r="H4591">
        <v>49</v>
      </c>
      <c r="I4591">
        <v>0</v>
      </c>
      <c r="J4591" s="48">
        <v>105067</v>
      </c>
      <c r="K4591" s="48">
        <v>0</v>
      </c>
      <c r="L4591">
        <v>2144.2199999999998</v>
      </c>
      <c r="M4591" t="s">
        <v>17432</v>
      </c>
      <c r="N4591" s="58">
        <v>-1588.7330999999999</v>
      </c>
      <c r="O4591" s="48">
        <v>0</v>
      </c>
      <c r="P4591" s="63">
        <f t="shared" si="142"/>
        <v>105067</v>
      </c>
      <c r="Q4591" s="63">
        <f t="shared" si="143"/>
        <v>2144.2244897959185</v>
      </c>
    </row>
    <row r="4592" spans="1:17" x14ac:dyDescent="0.25">
      <c r="A4592" t="s">
        <v>17896</v>
      </c>
      <c r="B4592" t="s">
        <v>17530</v>
      </c>
      <c r="C4592" t="s">
        <v>17531</v>
      </c>
      <c r="D4592" t="s">
        <v>101</v>
      </c>
      <c r="E4592" t="s">
        <v>1641</v>
      </c>
      <c r="F4592" t="s">
        <v>1703</v>
      </c>
      <c r="G4592" t="s">
        <v>1704</v>
      </c>
      <c r="H4592">
        <v>40</v>
      </c>
      <c r="I4592">
        <v>0</v>
      </c>
      <c r="J4592" s="48">
        <v>96235</v>
      </c>
      <c r="K4592" s="48">
        <v>0</v>
      </c>
      <c r="L4592">
        <v>2405.88</v>
      </c>
      <c r="M4592" t="s">
        <v>17432</v>
      </c>
      <c r="N4592" s="58">
        <v>-1455.1908000000001</v>
      </c>
      <c r="O4592" s="48">
        <v>0</v>
      </c>
      <c r="P4592" s="63">
        <f t="shared" si="142"/>
        <v>96235</v>
      </c>
      <c r="Q4592" s="63">
        <f t="shared" si="143"/>
        <v>2405.875</v>
      </c>
    </row>
    <row r="4593" spans="1:17" x14ac:dyDescent="0.25">
      <c r="A4593" t="s">
        <v>17896</v>
      </c>
      <c r="B4593" t="s">
        <v>17530</v>
      </c>
      <c r="C4593" t="s">
        <v>17531</v>
      </c>
      <c r="D4593" t="s">
        <v>101</v>
      </c>
      <c r="E4593" t="s">
        <v>1641</v>
      </c>
      <c r="F4593" t="s">
        <v>1705</v>
      </c>
      <c r="G4593" t="s">
        <v>1706</v>
      </c>
      <c r="H4593">
        <v>135</v>
      </c>
      <c r="I4593">
        <v>0</v>
      </c>
      <c r="J4593" s="48">
        <v>251559</v>
      </c>
      <c r="K4593" s="48">
        <v>0</v>
      </c>
      <c r="L4593">
        <v>1863.4</v>
      </c>
      <c r="M4593" t="s">
        <v>17432</v>
      </c>
      <c r="N4593" s="58">
        <v>-3803.8771000000002</v>
      </c>
      <c r="O4593" s="48">
        <v>0</v>
      </c>
      <c r="P4593" s="63">
        <f t="shared" si="142"/>
        <v>251559</v>
      </c>
      <c r="Q4593" s="63">
        <f t="shared" si="143"/>
        <v>1863.4</v>
      </c>
    </row>
    <row r="4594" spans="1:17" x14ac:dyDescent="0.25">
      <c r="A4594" t="s">
        <v>17896</v>
      </c>
      <c r="B4594" t="s">
        <v>17530</v>
      </c>
      <c r="C4594" t="s">
        <v>17531</v>
      </c>
      <c r="D4594" t="s">
        <v>101</v>
      </c>
      <c r="E4594" t="s">
        <v>1641</v>
      </c>
      <c r="F4594" t="s">
        <v>1707</v>
      </c>
      <c r="G4594" t="s">
        <v>1708</v>
      </c>
      <c r="H4594">
        <v>38</v>
      </c>
      <c r="I4594">
        <v>0</v>
      </c>
      <c r="J4594" s="48">
        <v>47230</v>
      </c>
      <c r="K4594" s="48">
        <v>0</v>
      </c>
      <c r="L4594">
        <v>1242.8900000000001</v>
      </c>
      <c r="M4594" t="s">
        <v>17432</v>
      </c>
      <c r="N4594" s="58">
        <v>-714.17110000000002</v>
      </c>
      <c r="O4594" s="48">
        <v>0</v>
      </c>
      <c r="P4594" s="63">
        <f t="shared" si="142"/>
        <v>47230</v>
      </c>
      <c r="Q4594" s="63">
        <f t="shared" si="143"/>
        <v>1242.8947368421052</v>
      </c>
    </row>
    <row r="4595" spans="1:17" x14ac:dyDescent="0.25">
      <c r="A4595" t="s">
        <v>17896</v>
      </c>
      <c r="B4595" t="s">
        <v>17530</v>
      </c>
      <c r="C4595" t="s">
        <v>17531</v>
      </c>
      <c r="D4595" t="s">
        <v>101</v>
      </c>
      <c r="E4595" t="s">
        <v>1641</v>
      </c>
      <c r="F4595" t="s">
        <v>1709</v>
      </c>
      <c r="G4595" t="s">
        <v>1710</v>
      </c>
      <c r="H4595">
        <v>137</v>
      </c>
      <c r="I4595">
        <v>0</v>
      </c>
      <c r="J4595" s="48">
        <v>194516</v>
      </c>
      <c r="K4595" s="48">
        <v>0</v>
      </c>
      <c r="L4595">
        <v>1419.82</v>
      </c>
      <c r="M4595" t="s">
        <v>17432</v>
      </c>
      <c r="N4595" s="58">
        <v>-2941.3193999999999</v>
      </c>
      <c r="O4595" s="48">
        <v>0</v>
      </c>
      <c r="P4595" s="63">
        <f t="shared" si="142"/>
        <v>194516</v>
      </c>
      <c r="Q4595" s="63">
        <f t="shared" si="143"/>
        <v>1419.8248175182482</v>
      </c>
    </row>
    <row r="4596" spans="1:17" x14ac:dyDescent="0.25">
      <c r="A4596" t="s">
        <v>17896</v>
      </c>
      <c r="B4596" t="s">
        <v>17530</v>
      </c>
      <c r="C4596" t="s">
        <v>17531</v>
      </c>
      <c r="D4596" t="s">
        <v>101</v>
      </c>
      <c r="E4596" t="s">
        <v>1641</v>
      </c>
      <c r="F4596" t="s">
        <v>1711</v>
      </c>
      <c r="G4596" t="s">
        <v>1712</v>
      </c>
      <c r="H4596">
        <v>178</v>
      </c>
      <c r="I4596">
        <v>0</v>
      </c>
      <c r="J4596" s="48">
        <v>376418</v>
      </c>
      <c r="K4596" s="48">
        <v>0</v>
      </c>
      <c r="L4596">
        <v>2114.71</v>
      </c>
      <c r="M4596" t="s">
        <v>17432</v>
      </c>
      <c r="N4596" s="58">
        <v>-5691.8882999999996</v>
      </c>
      <c r="O4596" s="48">
        <v>0</v>
      </c>
      <c r="P4596" s="63">
        <f t="shared" si="142"/>
        <v>376418</v>
      </c>
      <c r="Q4596" s="63">
        <f t="shared" si="143"/>
        <v>2114.7078651685392</v>
      </c>
    </row>
    <row r="4597" spans="1:17" x14ac:dyDescent="0.25">
      <c r="A4597" t="s">
        <v>17896</v>
      </c>
      <c r="B4597" t="s">
        <v>17530</v>
      </c>
      <c r="C4597" t="s">
        <v>17531</v>
      </c>
      <c r="D4597" t="s">
        <v>101</v>
      </c>
      <c r="E4597" t="s">
        <v>1641</v>
      </c>
      <c r="F4597" t="s">
        <v>1713</v>
      </c>
      <c r="G4597" t="s">
        <v>1714</v>
      </c>
      <c r="H4597">
        <v>45</v>
      </c>
      <c r="I4597">
        <v>0</v>
      </c>
      <c r="J4597" s="48">
        <v>95509</v>
      </c>
      <c r="K4597" s="48">
        <v>0</v>
      </c>
      <c r="L4597">
        <v>2122.42</v>
      </c>
      <c r="M4597" t="s">
        <v>17432</v>
      </c>
      <c r="N4597" s="58">
        <v>-1444.2043000000001</v>
      </c>
      <c r="O4597" s="48">
        <v>0</v>
      </c>
      <c r="P4597" s="63">
        <f t="shared" si="142"/>
        <v>95509</v>
      </c>
      <c r="Q4597" s="63">
        <f t="shared" si="143"/>
        <v>2122.4222222222224</v>
      </c>
    </row>
    <row r="4598" spans="1:17" x14ac:dyDescent="0.25">
      <c r="A4598" t="s">
        <v>17896</v>
      </c>
      <c r="B4598" t="s">
        <v>17530</v>
      </c>
      <c r="C4598" t="s">
        <v>17531</v>
      </c>
      <c r="D4598" t="s">
        <v>101</v>
      </c>
      <c r="E4598" t="s">
        <v>1641</v>
      </c>
      <c r="F4598" t="s">
        <v>1715</v>
      </c>
      <c r="G4598" t="s">
        <v>1716</v>
      </c>
      <c r="H4598">
        <v>44</v>
      </c>
      <c r="I4598">
        <v>0</v>
      </c>
      <c r="J4598" s="48">
        <v>90337</v>
      </c>
      <c r="K4598" s="48">
        <v>0</v>
      </c>
      <c r="L4598">
        <v>2053.11</v>
      </c>
      <c r="M4598" t="s">
        <v>17432</v>
      </c>
      <c r="N4598" s="58">
        <v>-1366.0081</v>
      </c>
      <c r="O4598" s="48">
        <v>0</v>
      </c>
      <c r="P4598" s="63">
        <f t="shared" si="142"/>
        <v>90337</v>
      </c>
      <c r="Q4598" s="63">
        <f t="shared" si="143"/>
        <v>2053.1136363636365</v>
      </c>
    </row>
    <row r="4599" spans="1:17" x14ac:dyDescent="0.25">
      <c r="A4599" t="s">
        <v>17896</v>
      </c>
      <c r="B4599" t="s">
        <v>17530</v>
      </c>
      <c r="C4599" t="s">
        <v>17531</v>
      </c>
      <c r="D4599" t="s">
        <v>101</v>
      </c>
      <c r="E4599" t="s">
        <v>1641</v>
      </c>
      <c r="F4599" t="s">
        <v>1717</v>
      </c>
      <c r="G4599" t="s">
        <v>1718</v>
      </c>
      <c r="H4599">
        <v>161</v>
      </c>
      <c r="I4599">
        <v>0</v>
      </c>
      <c r="J4599" s="48">
        <v>210022</v>
      </c>
      <c r="K4599" s="48">
        <v>0</v>
      </c>
      <c r="L4599">
        <v>1304.48</v>
      </c>
      <c r="M4599" t="s">
        <v>17432</v>
      </c>
      <c r="N4599" s="58">
        <v>-3175.7820999999999</v>
      </c>
      <c r="O4599" s="48">
        <v>0</v>
      </c>
      <c r="P4599" s="63">
        <f t="shared" si="142"/>
        <v>210022</v>
      </c>
      <c r="Q4599" s="63">
        <f t="shared" si="143"/>
        <v>1304.4844720496894</v>
      </c>
    </row>
    <row r="4600" spans="1:17" x14ac:dyDescent="0.25">
      <c r="A4600" t="s">
        <v>17896</v>
      </c>
      <c r="B4600" t="s">
        <v>17530</v>
      </c>
      <c r="C4600" t="s">
        <v>17531</v>
      </c>
      <c r="D4600" t="s">
        <v>101</v>
      </c>
      <c r="E4600" t="s">
        <v>1641</v>
      </c>
      <c r="F4600" t="s">
        <v>1719</v>
      </c>
      <c r="G4600" t="s">
        <v>1720</v>
      </c>
      <c r="H4600">
        <v>245</v>
      </c>
      <c r="I4600">
        <v>0</v>
      </c>
      <c r="J4600" s="48">
        <v>497534</v>
      </c>
      <c r="K4600" s="48">
        <v>0</v>
      </c>
      <c r="L4600">
        <v>2030.75</v>
      </c>
      <c r="M4600" t="s">
        <v>17432</v>
      </c>
      <c r="N4600" s="58">
        <v>-7523.3161</v>
      </c>
      <c r="O4600" s="48">
        <v>0</v>
      </c>
      <c r="P4600" s="63">
        <f t="shared" si="142"/>
        <v>497534</v>
      </c>
      <c r="Q4600" s="63">
        <f t="shared" si="143"/>
        <v>2030.7510204081632</v>
      </c>
    </row>
    <row r="4601" spans="1:17" x14ac:dyDescent="0.25">
      <c r="A4601" t="s">
        <v>17896</v>
      </c>
      <c r="B4601" t="s">
        <v>17530</v>
      </c>
      <c r="C4601" t="s">
        <v>17531</v>
      </c>
      <c r="D4601" t="s">
        <v>101</v>
      </c>
      <c r="E4601" t="s">
        <v>1641</v>
      </c>
      <c r="F4601" t="s">
        <v>1721</v>
      </c>
      <c r="G4601" t="s">
        <v>1722</v>
      </c>
      <c r="H4601">
        <v>184</v>
      </c>
      <c r="I4601">
        <v>0</v>
      </c>
      <c r="J4601" s="48">
        <v>368046</v>
      </c>
      <c r="K4601" s="48">
        <v>0</v>
      </c>
      <c r="L4601">
        <v>2000.25</v>
      </c>
      <c r="M4601" t="s">
        <v>17432</v>
      </c>
      <c r="N4601" s="58">
        <v>-5565.299</v>
      </c>
      <c r="O4601" s="48">
        <v>0</v>
      </c>
      <c r="P4601" s="63">
        <f t="shared" si="142"/>
        <v>368046</v>
      </c>
      <c r="Q4601" s="63">
        <f t="shared" si="143"/>
        <v>2000.25</v>
      </c>
    </row>
    <row r="4602" spans="1:17" x14ac:dyDescent="0.25">
      <c r="A4602" t="s">
        <v>17896</v>
      </c>
      <c r="B4602" t="s">
        <v>17530</v>
      </c>
      <c r="C4602" t="s">
        <v>17531</v>
      </c>
      <c r="D4602" t="s">
        <v>101</v>
      </c>
      <c r="E4602" t="s">
        <v>1641</v>
      </c>
      <c r="F4602" t="s">
        <v>1723</v>
      </c>
      <c r="G4602" t="s">
        <v>1724</v>
      </c>
      <c r="H4602">
        <v>80</v>
      </c>
      <c r="I4602">
        <v>0</v>
      </c>
      <c r="J4602" s="48">
        <v>178681</v>
      </c>
      <c r="K4602" s="48">
        <v>0</v>
      </c>
      <c r="L4602">
        <v>2233.5100000000002</v>
      </c>
      <c r="M4602" t="s">
        <v>17432</v>
      </c>
      <c r="N4602" s="58">
        <v>-2701.8775000000001</v>
      </c>
      <c r="O4602" s="48">
        <v>0</v>
      </c>
      <c r="P4602" s="63">
        <f t="shared" si="142"/>
        <v>178681</v>
      </c>
      <c r="Q4602" s="63">
        <f t="shared" si="143"/>
        <v>2233.5124999999998</v>
      </c>
    </row>
    <row r="4603" spans="1:17" x14ac:dyDescent="0.25">
      <c r="A4603" t="s">
        <v>17896</v>
      </c>
      <c r="B4603" t="s">
        <v>17530</v>
      </c>
      <c r="C4603" t="s">
        <v>17531</v>
      </c>
      <c r="D4603" t="s">
        <v>101</v>
      </c>
      <c r="E4603" t="s">
        <v>1641</v>
      </c>
      <c r="F4603" t="s">
        <v>1725</v>
      </c>
      <c r="G4603" t="s">
        <v>1726</v>
      </c>
      <c r="H4603">
        <v>67</v>
      </c>
      <c r="I4603">
        <v>0</v>
      </c>
      <c r="J4603" s="48">
        <v>85602</v>
      </c>
      <c r="K4603" s="48">
        <v>0</v>
      </c>
      <c r="L4603">
        <v>1277.6400000000001</v>
      </c>
      <c r="M4603" t="s">
        <v>17432</v>
      </c>
      <c r="N4603" s="58">
        <v>-1294.3996</v>
      </c>
      <c r="O4603" s="48">
        <v>0</v>
      </c>
      <c r="P4603" s="63">
        <f t="shared" si="142"/>
        <v>85602</v>
      </c>
      <c r="Q4603" s="63">
        <f t="shared" si="143"/>
        <v>1277.641791044776</v>
      </c>
    </row>
    <row r="4604" spans="1:17" x14ac:dyDescent="0.25">
      <c r="A4604" t="s">
        <v>17896</v>
      </c>
      <c r="B4604" t="s">
        <v>17530</v>
      </c>
      <c r="C4604" t="s">
        <v>17531</v>
      </c>
      <c r="D4604" t="s">
        <v>101</v>
      </c>
      <c r="E4604" t="s">
        <v>1641</v>
      </c>
      <c r="F4604" t="s">
        <v>1727</v>
      </c>
      <c r="G4604" t="s">
        <v>1728</v>
      </c>
      <c r="H4604">
        <v>40</v>
      </c>
      <c r="I4604">
        <v>0</v>
      </c>
      <c r="J4604" s="48">
        <v>93102</v>
      </c>
      <c r="K4604" s="48">
        <v>0</v>
      </c>
      <c r="L4604">
        <v>2327.5500000000002</v>
      </c>
      <c r="M4604" t="s">
        <v>17432</v>
      </c>
      <c r="N4604" s="58">
        <v>-1407.8112000000001</v>
      </c>
      <c r="O4604" s="48">
        <v>0</v>
      </c>
      <c r="P4604" s="63">
        <f t="shared" si="142"/>
        <v>93102</v>
      </c>
      <c r="Q4604" s="63">
        <f t="shared" si="143"/>
        <v>2327.5500000000002</v>
      </c>
    </row>
    <row r="4605" spans="1:17" x14ac:dyDescent="0.25">
      <c r="A4605" t="s">
        <v>17896</v>
      </c>
      <c r="B4605" t="s">
        <v>17530</v>
      </c>
      <c r="C4605" t="s">
        <v>17531</v>
      </c>
      <c r="D4605" t="s">
        <v>101</v>
      </c>
      <c r="E4605" t="s">
        <v>1641</v>
      </c>
      <c r="F4605" t="s">
        <v>1729</v>
      </c>
      <c r="G4605" t="s">
        <v>1730</v>
      </c>
      <c r="H4605">
        <v>67</v>
      </c>
      <c r="I4605">
        <v>0</v>
      </c>
      <c r="J4605" s="48">
        <v>86597</v>
      </c>
      <c r="K4605" s="48">
        <v>0</v>
      </c>
      <c r="L4605">
        <v>1292.49</v>
      </c>
      <c r="M4605" t="s">
        <v>17432</v>
      </c>
      <c r="N4605" s="58">
        <v>-1309.4469999999999</v>
      </c>
      <c r="O4605" s="48">
        <v>0</v>
      </c>
      <c r="P4605" s="63">
        <f t="shared" si="142"/>
        <v>86597</v>
      </c>
      <c r="Q4605" s="63">
        <f t="shared" si="143"/>
        <v>1292.4925373134329</v>
      </c>
    </row>
    <row r="4606" spans="1:17" x14ac:dyDescent="0.25">
      <c r="A4606" t="s">
        <v>17896</v>
      </c>
      <c r="B4606" t="s">
        <v>17530</v>
      </c>
      <c r="C4606" t="s">
        <v>17531</v>
      </c>
      <c r="D4606" t="s">
        <v>101</v>
      </c>
      <c r="E4606" t="s">
        <v>1641</v>
      </c>
      <c r="F4606" t="s">
        <v>1731</v>
      </c>
      <c r="G4606" t="s">
        <v>1732</v>
      </c>
      <c r="H4606">
        <v>42</v>
      </c>
      <c r="I4606">
        <v>0</v>
      </c>
      <c r="J4606" s="48">
        <v>92218</v>
      </c>
      <c r="K4606" s="48">
        <v>0</v>
      </c>
      <c r="L4606">
        <v>2195.67</v>
      </c>
      <c r="M4606" t="s">
        <v>17432</v>
      </c>
      <c r="N4606" s="58">
        <v>-1394.4472000000001</v>
      </c>
      <c r="O4606" s="48">
        <v>0</v>
      </c>
      <c r="P4606" s="63">
        <f t="shared" si="142"/>
        <v>92218</v>
      </c>
      <c r="Q4606" s="63">
        <f t="shared" si="143"/>
        <v>2195.6666666666665</v>
      </c>
    </row>
    <row r="4607" spans="1:17" x14ac:dyDescent="0.25">
      <c r="A4607" t="s">
        <v>17896</v>
      </c>
      <c r="B4607" t="s">
        <v>17530</v>
      </c>
      <c r="C4607" t="s">
        <v>17531</v>
      </c>
      <c r="D4607" t="s">
        <v>101</v>
      </c>
      <c r="E4607" t="s">
        <v>1641</v>
      </c>
      <c r="F4607" t="s">
        <v>1733</v>
      </c>
      <c r="G4607" t="s">
        <v>1734</v>
      </c>
      <c r="H4607">
        <v>80</v>
      </c>
      <c r="I4607">
        <v>0</v>
      </c>
      <c r="J4607" s="48">
        <v>172474</v>
      </c>
      <c r="K4607" s="48">
        <v>0</v>
      </c>
      <c r="L4607">
        <v>2155.9299999999998</v>
      </c>
      <c r="M4607" t="s">
        <v>17432</v>
      </c>
      <c r="N4607" s="58">
        <v>-2608.0073000000002</v>
      </c>
      <c r="O4607" s="48">
        <v>0</v>
      </c>
      <c r="P4607" s="63">
        <f t="shared" si="142"/>
        <v>172474</v>
      </c>
      <c r="Q4607" s="63">
        <f t="shared" si="143"/>
        <v>2155.9250000000002</v>
      </c>
    </row>
    <row r="4608" spans="1:17" x14ac:dyDescent="0.25">
      <c r="A4608" t="s">
        <v>17896</v>
      </c>
      <c r="B4608" t="s">
        <v>17530</v>
      </c>
      <c r="C4608" t="s">
        <v>17531</v>
      </c>
      <c r="D4608" t="s">
        <v>101</v>
      </c>
      <c r="E4608" t="s">
        <v>1641</v>
      </c>
      <c r="F4608" t="s">
        <v>1735</v>
      </c>
      <c r="G4608" t="s">
        <v>1736</v>
      </c>
      <c r="H4608">
        <v>133</v>
      </c>
      <c r="I4608">
        <v>0</v>
      </c>
      <c r="J4608" s="48">
        <v>178912</v>
      </c>
      <c r="K4608" s="48">
        <v>0</v>
      </c>
      <c r="L4608">
        <v>1345.2</v>
      </c>
      <c r="M4608" t="s">
        <v>17432</v>
      </c>
      <c r="N4608" s="58">
        <v>-2705.3573999999999</v>
      </c>
      <c r="O4608" s="48">
        <v>0</v>
      </c>
      <c r="P4608" s="63">
        <f t="shared" si="142"/>
        <v>178912</v>
      </c>
      <c r="Q4608" s="63">
        <f t="shared" si="143"/>
        <v>1345.203007518797</v>
      </c>
    </row>
    <row r="4609" spans="1:17" x14ac:dyDescent="0.25">
      <c r="A4609" t="s">
        <v>17896</v>
      </c>
      <c r="B4609" t="s">
        <v>17530</v>
      </c>
      <c r="C4609" t="s">
        <v>17531</v>
      </c>
      <c r="D4609" t="s">
        <v>101</v>
      </c>
      <c r="E4609" t="s">
        <v>1641</v>
      </c>
      <c r="F4609" t="s">
        <v>1737</v>
      </c>
      <c r="G4609" t="s">
        <v>1738</v>
      </c>
      <c r="H4609">
        <v>50</v>
      </c>
      <c r="I4609">
        <v>0</v>
      </c>
      <c r="J4609" s="48">
        <v>108734</v>
      </c>
      <c r="K4609" s="48">
        <v>0</v>
      </c>
      <c r="L4609">
        <v>2174.6799999999998</v>
      </c>
      <c r="M4609" t="s">
        <v>17432</v>
      </c>
      <c r="N4609" s="58">
        <v>-1644.1911</v>
      </c>
      <c r="O4609" s="48">
        <v>0</v>
      </c>
      <c r="P4609" s="63">
        <f t="shared" si="142"/>
        <v>108734</v>
      </c>
      <c r="Q4609" s="63">
        <f t="shared" si="143"/>
        <v>2174.6799999999998</v>
      </c>
    </row>
    <row r="4610" spans="1:17" x14ac:dyDescent="0.25">
      <c r="A4610" t="s">
        <v>17896</v>
      </c>
      <c r="B4610" t="s">
        <v>17530</v>
      </c>
      <c r="C4610" t="s">
        <v>17531</v>
      </c>
      <c r="D4610" t="s">
        <v>101</v>
      </c>
      <c r="E4610" t="s">
        <v>1641</v>
      </c>
      <c r="F4610" t="s">
        <v>1739</v>
      </c>
      <c r="G4610" t="s">
        <v>1740</v>
      </c>
      <c r="H4610">
        <v>80</v>
      </c>
      <c r="I4610">
        <v>0</v>
      </c>
      <c r="J4610" s="48">
        <v>161944</v>
      </c>
      <c r="K4610" s="48">
        <v>0</v>
      </c>
      <c r="L4610">
        <v>2024.3</v>
      </c>
      <c r="M4610" t="s">
        <v>17432</v>
      </c>
      <c r="N4610" s="58">
        <v>-2448.7921000000001</v>
      </c>
      <c r="O4610" s="48">
        <v>0</v>
      </c>
      <c r="P4610" s="63">
        <f t="shared" si="142"/>
        <v>161944</v>
      </c>
      <c r="Q4610" s="63">
        <f t="shared" si="143"/>
        <v>2024.3</v>
      </c>
    </row>
    <row r="4611" spans="1:17" x14ac:dyDescent="0.25">
      <c r="A4611" t="s">
        <v>17896</v>
      </c>
      <c r="B4611" t="s">
        <v>17530</v>
      </c>
      <c r="C4611" t="s">
        <v>17531</v>
      </c>
      <c r="D4611" t="s">
        <v>101</v>
      </c>
      <c r="E4611" t="s">
        <v>1641</v>
      </c>
      <c r="F4611" t="s">
        <v>1741</v>
      </c>
      <c r="G4611" t="s">
        <v>1742</v>
      </c>
      <c r="H4611">
        <v>75</v>
      </c>
      <c r="I4611">
        <v>0</v>
      </c>
      <c r="J4611" s="48">
        <v>166697</v>
      </c>
      <c r="K4611" s="48">
        <v>0</v>
      </c>
      <c r="L4611">
        <v>2222.63</v>
      </c>
      <c r="M4611" t="s">
        <v>17432</v>
      </c>
      <c r="N4611" s="58">
        <v>-2520.6578</v>
      </c>
      <c r="O4611" s="48">
        <v>0</v>
      </c>
      <c r="P4611" s="63">
        <f t="shared" si="142"/>
        <v>166697</v>
      </c>
      <c r="Q4611" s="63">
        <f t="shared" si="143"/>
        <v>2222.6266666666666</v>
      </c>
    </row>
    <row r="4612" spans="1:17" x14ac:dyDescent="0.25">
      <c r="A4612" t="s">
        <v>17896</v>
      </c>
      <c r="B4612" t="s">
        <v>17530</v>
      </c>
      <c r="C4612" t="s">
        <v>17531</v>
      </c>
      <c r="D4612" t="s">
        <v>101</v>
      </c>
      <c r="E4612" t="s">
        <v>1641</v>
      </c>
      <c r="F4612" t="s">
        <v>1743</v>
      </c>
      <c r="G4612" t="s">
        <v>1744</v>
      </c>
      <c r="H4612">
        <v>64</v>
      </c>
      <c r="I4612">
        <v>0</v>
      </c>
      <c r="J4612" s="48">
        <v>87684</v>
      </c>
      <c r="K4612" s="48">
        <v>0</v>
      </c>
      <c r="L4612">
        <v>1370.06</v>
      </c>
      <c r="M4612" t="s">
        <v>17432</v>
      </c>
      <c r="N4612" s="58">
        <v>-1325.8823</v>
      </c>
      <c r="O4612" s="48">
        <v>0</v>
      </c>
      <c r="P4612" s="63">
        <f t="shared" ref="P4612:P4675" si="144">J4612-K4612</f>
        <v>87684</v>
      </c>
      <c r="Q4612" s="63">
        <f t="shared" ref="Q4612:Q4675" si="145">P4612/H4612</f>
        <v>1370.0625</v>
      </c>
    </row>
    <row r="4613" spans="1:17" x14ac:dyDescent="0.25">
      <c r="A4613" t="s">
        <v>17896</v>
      </c>
      <c r="B4613" t="s">
        <v>17530</v>
      </c>
      <c r="C4613" t="s">
        <v>17531</v>
      </c>
      <c r="D4613" t="s">
        <v>101</v>
      </c>
      <c r="E4613" t="s">
        <v>1641</v>
      </c>
      <c r="F4613" t="s">
        <v>1745</v>
      </c>
      <c r="G4613" t="s">
        <v>1746</v>
      </c>
      <c r="H4613">
        <v>54</v>
      </c>
      <c r="I4613">
        <v>0</v>
      </c>
      <c r="J4613" s="48">
        <v>71134</v>
      </c>
      <c r="K4613" s="48">
        <v>0</v>
      </c>
      <c r="L4613">
        <v>1317.3</v>
      </c>
      <c r="M4613" t="s">
        <v>17432</v>
      </c>
      <c r="N4613" s="58">
        <v>-1075.6253999999999</v>
      </c>
      <c r="O4613" s="48">
        <v>0</v>
      </c>
      <c r="P4613" s="63">
        <f t="shared" si="144"/>
        <v>71134</v>
      </c>
      <c r="Q4613" s="63">
        <f t="shared" si="145"/>
        <v>1317.2962962962963</v>
      </c>
    </row>
    <row r="4614" spans="1:17" x14ac:dyDescent="0.25">
      <c r="A4614" t="s">
        <v>17896</v>
      </c>
      <c r="B4614" t="s">
        <v>17530</v>
      </c>
      <c r="C4614" t="s">
        <v>17531</v>
      </c>
      <c r="D4614" t="s">
        <v>101</v>
      </c>
      <c r="E4614" t="s">
        <v>1641</v>
      </c>
      <c r="F4614" t="s">
        <v>1747</v>
      </c>
      <c r="G4614" t="s">
        <v>1748</v>
      </c>
      <c r="H4614">
        <v>50</v>
      </c>
      <c r="I4614">
        <v>0</v>
      </c>
      <c r="J4614" s="48">
        <v>108597</v>
      </c>
      <c r="K4614" s="48">
        <v>0</v>
      </c>
      <c r="L4614">
        <v>2171.94</v>
      </c>
      <c r="M4614" t="s">
        <v>17432</v>
      </c>
      <c r="N4614" s="58">
        <v>-1642.1114</v>
      </c>
      <c r="O4614" s="48">
        <v>0</v>
      </c>
      <c r="P4614" s="63">
        <f t="shared" si="144"/>
        <v>108597</v>
      </c>
      <c r="Q4614" s="63">
        <f t="shared" si="145"/>
        <v>2171.94</v>
      </c>
    </row>
    <row r="4615" spans="1:17" x14ac:dyDescent="0.25">
      <c r="A4615" t="s">
        <v>17896</v>
      </c>
      <c r="B4615" t="s">
        <v>17530</v>
      </c>
      <c r="C4615" t="s">
        <v>17531</v>
      </c>
      <c r="D4615" t="s">
        <v>101</v>
      </c>
      <c r="E4615" t="s">
        <v>1641</v>
      </c>
      <c r="F4615" t="s">
        <v>1749</v>
      </c>
      <c r="G4615" t="s">
        <v>1750</v>
      </c>
      <c r="H4615">
        <v>45</v>
      </c>
      <c r="I4615">
        <v>0</v>
      </c>
      <c r="J4615" s="48">
        <v>61288</v>
      </c>
      <c r="K4615" s="48">
        <v>0</v>
      </c>
      <c r="L4615">
        <v>1361.96</v>
      </c>
      <c r="M4615" t="s">
        <v>17432</v>
      </c>
      <c r="N4615" s="58">
        <v>-926.7441</v>
      </c>
      <c r="O4615" s="48">
        <v>0</v>
      </c>
      <c r="P4615" s="63">
        <f t="shared" si="144"/>
        <v>61288</v>
      </c>
      <c r="Q4615" s="63">
        <f t="shared" si="145"/>
        <v>1361.9555555555555</v>
      </c>
    </row>
    <row r="4616" spans="1:17" x14ac:dyDescent="0.25">
      <c r="A4616" t="s">
        <v>17896</v>
      </c>
      <c r="B4616" t="s">
        <v>17530</v>
      </c>
      <c r="C4616" t="s">
        <v>17531</v>
      </c>
      <c r="D4616" t="s">
        <v>101</v>
      </c>
      <c r="E4616" t="s">
        <v>1641</v>
      </c>
      <c r="F4616" t="s">
        <v>1751</v>
      </c>
      <c r="G4616" t="s">
        <v>1752</v>
      </c>
      <c r="H4616">
        <v>32</v>
      </c>
      <c r="I4616">
        <v>0</v>
      </c>
      <c r="J4616" s="48">
        <v>65687</v>
      </c>
      <c r="K4616" s="48">
        <v>0</v>
      </c>
      <c r="L4616">
        <v>2052.7199999999998</v>
      </c>
      <c r="M4616" t="s">
        <v>17432</v>
      </c>
      <c r="N4616" s="58">
        <v>-993.26869999999997</v>
      </c>
      <c r="O4616" s="48">
        <v>0</v>
      </c>
      <c r="P4616" s="63">
        <f t="shared" si="144"/>
        <v>65687</v>
      </c>
      <c r="Q4616" s="63">
        <f t="shared" si="145"/>
        <v>2052.71875</v>
      </c>
    </row>
    <row r="4617" spans="1:17" x14ac:dyDescent="0.25">
      <c r="A4617" t="s">
        <v>17896</v>
      </c>
      <c r="B4617" t="s">
        <v>17530</v>
      </c>
      <c r="C4617" t="s">
        <v>17531</v>
      </c>
      <c r="D4617" t="s">
        <v>101</v>
      </c>
      <c r="E4617" t="s">
        <v>1641</v>
      </c>
      <c r="F4617" t="s">
        <v>1753</v>
      </c>
      <c r="G4617" t="s">
        <v>1754</v>
      </c>
      <c r="H4617">
        <v>50</v>
      </c>
      <c r="I4617">
        <v>0</v>
      </c>
      <c r="J4617" s="48">
        <v>100059</v>
      </c>
      <c r="K4617" s="48">
        <v>0</v>
      </c>
      <c r="L4617">
        <v>2001.18</v>
      </c>
      <c r="M4617" t="s">
        <v>17432</v>
      </c>
      <c r="N4617" s="58">
        <v>-1513.0154</v>
      </c>
      <c r="O4617" s="48">
        <v>0</v>
      </c>
      <c r="P4617" s="63">
        <f t="shared" si="144"/>
        <v>100059</v>
      </c>
      <c r="Q4617" s="63">
        <f t="shared" si="145"/>
        <v>2001.18</v>
      </c>
    </row>
    <row r="4618" spans="1:17" x14ac:dyDescent="0.25">
      <c r="A4618" t="s">
        <v>17896</v>
      </c>
      <c r="B4618" t="s">
        <v>17530</v>
      </c>
      <c r="C4618" t="s">
        <v>17531</v>
      </c>
      <c r="D4618" t="s">
        <v>101</v>
      </c>
      <c r="E4618" t="s">
        <v>1641</v>
      </c>
      <c r="F4618" t="s">
        <v>1755</v>
      </c>
      <c r="G4618" t="s">
        <v>1756</v>
      </c>
      <c r="H4618">
        <v>51</v>
      </c>
      <c r="I4618">
        <v>0</v>
      </c>
      <c r="J4618" s="48">
        <v>102337</v>
      </c>
      <c r="K4618" s="48">
        <v>0</v>
      </c>
      <c r="L4618">
        <v>2006.61</v>
      </c>
      <c r="M4618" t="s">
        <v>17432</v>
      </c>
      <c r="N4618" s="58">
        <v>-1547.4563000000001</v>
      </c>
      <c r="O4618" s="48">
        <v>0</v>
      </c>
      <c r="P4618" s="63">
        <f t="shared" si="144"/>
        <v>102337</v>
      </c>
      <c r="Q4618" s="63">
        <f t="shared" si="145"/>
        <v>2006.6078431372548</v>
      </c>
    </row>
    <row r="4619" spans="1:17" x14ac:dyDescent="0.25">
      <c r="A4619" t="s">
        <v>17896</v>
      </c>
      <c r="B4619" t="s">
        <v>17530</v>
      </c>
      <c r="C4619" t="s">
        <v>17531</v>
      </c>
      <c r="D4619" t="s">
        <v>101</v>
      </c>
      <c r="E4619" t="s">
        <v>1641</v>
      </c>
      <c r="F4619" t="s">
        <v>1757</v>
      </c>
      <c r="G4619" t="s">
        <v>1758</v>
      </c>
      <c r="H4619">
        <v>50</v>
      </c>
      <c r="I4619">
        <v>0</v>
      </c>
      <c r="J4619" s="48">
        <v>102947</v>
      </c>
      <c r="K4619" s="48">
        <v>0</v>
      </c>
      <c r="L4619">
        <v>2058.94</v>
      </c>
      <c r="M4619" t="s">
        <v>17432</v>
      </c>
      <c r="N4619" s="58">
        <v>-1556.675</v>
      </c>
      <c r="O4619" s="48">
        <v>0</v>
      </c>
      <c r="P4619" s="63">
        <f t="shared" si="144"/>
        <v>102947</v>
      </c>
      <c r="Q4619" s="63">
        <f t="shared" si="145"/>
        <v>2058.94</v>
      </c>
    </row>
    <row r="4620" spans="1:17" x14ac:dyDescent="0.25">
      <c r="A4620" t="s">
        <v>17896</v>
      </c>
      <c r="B4620" t="s">
        <v>17530</v>
      </c>
      <c r="C4620" t="s">
        <v>17531</v>
      </c>
      <c r="D4620" t="s">
        <v>101</v>
      </c>
      <c r="E4620" t="s">
        <v>1641</v>
      </c>
      <c r="F4620" t="s">
        <v>1759</v>
      </c>
      <c r="G4620" t="s">
        <v>1760</v>
      </c>
      <c r="H4620">
        <v>50</v>
      </c>
      <c r="I4620">
        <v>0</v>
      </c>
      <c r="J4620" s="48">
        <v>101185</v>
      </c>
      <c r="K4620" s="48">
        <v>0</v>
      </c>
      <c r="L4620">
        <v>2023.7</v>
      </c>
      <c r="M4620" t="s">
        <v>17432</v>
      </c>
      <c r="N4620" s="58">
        <v>-1530.0347999999999</v>
      </c>
      <c r="O4620" s="48">
        <v>0</v>
      </c>
      <c r="P4620" s="63">
        <f t="shared" si="144"/>
        <v>101185</v>
      </c>
      <c r="Q4620" s="63">
        <f t="shared" si="145"/>
        <v>2023.7</v>
      </c>
    </row>
    <row r="4621" spans="1:17" x14ac:dyDescent="0.25">
      <c r="A4621" t="s">
        <v>17896</v>
      </c>
      <c r="B4621" t="s">
        <v>17530</v>
      </c>
      <c r="C4621" t="s">
        <v>17531</v>
      </c>
      <c r="D4621" t="s">
        <v>101</v>
      </c>
      <c r="E4621" t="s">
        <v>1641</v>
      </c>
      <c r="F4621" t="s">
        <v>1771</v>
      </c>
      <c r="G4621" t="s">
        <v>1772</v>
      </c>
      <c r="H4621">
        <v>18</v>
      </c>
      <c r="I4621">
        <v>0</v>
      </c>
      <c r="J4621" s="48">
        <v>35467</v>
      </c>
      <c r="K4621" s="48">
        <v>0</v>
      </c>
      <c r="L4621">
        <v>1970.39</v>
      </c>
      <c r="M4621" t="s">
        <v>17432</v>
      </c>
      <c r="N4621" s="58">
        <v>-536.30790000000002</v>
      </c>
      <c r="O4621" s="48">
        <v>0</v>
      </c>
      <c r="P4621" s="63">
        <f t="shared" si="144"/>
        <v>35467</v>
      </c>
      <c r="Q4621" s="63">
        <f t="shared" si="145"/>
        <v>1970.3888888888889</v>
      </c>
    </row>
    <row r="4622" spans="1:17" x14ac:dyDescent="0.25">
      <c r="A4622" t="s">
        <v>17896</v>
      </c>
      <c r="B4622" t="s">
        <v>17530</v>
      </c>
      <c r="C4622" t="s">
        <v>17531</v>
      </c>
      <c r="D4622" t="s">
        <v>101</v>
      </c>
      <c r="E4622" t="s">
        <v>1641</v>
      </c>
      <c r="F4622" t="s">
        <v>1773</v>
      </c>
      <c r="G4622" t="s">
        <v>1774</v>
      </c>
      <c r="H4622">
        <v>56</v>
      </c>
      <c r="I4622">
        <v>0</v>
      </c>
      <c r="J4622" s="48">
        <v>77308</v>
      </c>
      <c r="K4622" s="48">
        <v>0</v>
      </c>
      <c r="L4622">
        <v>1380.5</v>
      </c>
      <c r="M4622" t="s">
        <v>17432</v>
      </c>
      <c r="N4622" s="58">
        <v>-1168.9949999999999</v>
      </c>
      <c r="O4622" s="48">
        <v>0</v>
      </c>
      <c r="P4622" s="63">
        <f t="shared" si="144"/>
        <v>77308</v>
      </c>
      <c r="Q4622" s="63">
        <f t="shared" si="145"/>
        <v>1380.5</v>
      </c>
    </row>
    <row r="4623" spans="1:17" x14ac:dyDescent="0.25">
      <c r="A4623" t="s">
        <v>17896</v>
      </c>
      <c r="B4623" t="s">
        <v>17530</v>
      </c>
      <c r="C4623" t="s">
        <v>17531</v>
      </c>
      <c r="D4623" t="s">
        <v>101</v>
      </c>
      <c r="E4623" t="s">
        <v>1641</v>
      </c>
      <c r="F4623" t="s">
        <v>1775</v>
      </c>
      <c r="G4623" t="s">
        <v>1776</v>
      </c>
      <c r="H4623">
        <v>43</v>
      </c>
      <c r="I4623">
        <v>0</v>
      </c>
      <c r="J4623" s="48">
        <v>151435</v>
      </c>
      <c r="K4623" s="48">
        <v>0</v>
      </c>
      <c r="L4623">
        <v>3521.74</v>
      </c>
      <c r="M4623" t="s">
        <v>17432</v>
      </c>
      <c r="N4623" s="58">
        <v>-2289.8748000000001</v>
      </c>
      <c r="O4623" s="48">
        <v>0</v>
      </c>
      <c r="P4623" s="63">
        <f t="shared" si="144"/>
        <v>151435</v>
      </c>
      <c r="Q4623" s="63">
        <f t="shared" si="145"/>
        <v>3521.7441860465115</v>
      </c>
    </row>
    <row r="4624" spans="1:17" x14ac:dyDescent="0.25">
      <c r="A4624" t="s">
        <v>17896</v>
      </c>
      <c r="B4624" t="s">
        <v>17530</v>
      </c>
      <c r="C4624" t="s">
        <v>17531</v>
      </c>
      <c r="D4624" t="s">
        <v>101</v>
      </c>
      <c r="E4624" t="s">
        <v>1641</v>
      </c>
      <c r="F4624" t="s">
        <v>1777</v>
      </c>
      <c r="G4624" t="s">
        <v>1778</v>
      </c>
      <c r="H4624">
        <v>40</v>
      </c>
      <c r="I4624">
        <v>0</v>
      </c>
      <c r="J4624" s="48">
        <v>55455</v>
      </c>
      <c r="K4624" s="48">
        <v>0</v>
      </c>
      <c r="L4624">
        <v>1386.38</v>
      </c>
      <c r="M4624" t="s">
        <v>17432</v>
      </c>
      <c r="N4624" s="58">
        <v>-838.54190000000006</v>
      </c>
      <c r="O4624" s="48">
        <v>0</v>
      </c>
      <c r="P4624" s="63">
        <f t="shared" si="144"/>
        <v>55455</v>
      </c>
      <c r="Q4624" s="63">
        <f t="shared" si="145"/>
        <v>1386.375</v>
      </c>
    </row>
    <row r="4625" spans="1:17" x14ac:dyDescent="0.25">
      <c r="A4625" t="s">
        <v>17896</v>
      </c>
      <c r="B4625" t="s">
        <v>17530</v>
      </c>
      <c r="C4625" t="s">
        <v>17531</v>
      </c>
      <c r="D4625" t="s">
        <v>101</v>
      </c>
      <c r="E4625" t="s">
        <v>1641</v>
      </c>
      <c r="F4625" t="s">
        <v>1779</v>
      </c>
      <c r="G4625" t="s">
        <v>1780</v>
      </c>
      <c r="H4625">
        <v>49</v>
      </c>
      <c r="I4625">
        <v>0</v>
      </c>
      <c r="J4625" s="48">
        <v>62859</v>
      </c>
      <c r="K4625" s="48">
        <v>0</v>
      </c>
      <c r="L4625">
        <v>1282.8399999999999</v>
      </c>
      <c r="M4625" t="s">
        <v>17432</v>
      </c>
      <c r="N4625" s="58">
        <v>-950.49689999999998</v>
      </c>
      <c r="O4625" s="48">
        <v>0</v>
      </c>
      <c r="P4625" s="63">
        <f t="shared" si="144"/>
        <v>62859</v>
      </c>
      <c r="Q4625" s="63">
        <f t="shared" si="145"/>
        <v>1282.8367346938776</v>
      </c>
    </row>
    <row r="4626" spans="1:17" x14ac:dyDescent="0.25">
      <c r="A4626" t="s">
        <v>17896</v>
      </c>
      <c r="B4626" t="s">
        <v>17530</v>
      </c>
      <c r="C4626" t="s">
        <v>17531</v>
      </c>
      <c r="D4626" t="s">
        <v>101</v>
      </c>
      <c r="E4626" t="s">
        <v>1641</v>
      </c>
      <c r="F4626" t="s">
        <v>1781</v>
      </c>
      <c r="G4626" t="s">
        <v>1782</v>
      </c>
      <c r="H4626">
        <v>36</v>
      </c>
      <c r="I4626">
        <v>0</v>
      </c>
      <c r="J4626" s="48">
        <v>43641</v>
      </c>
      <c r="K4626" s="48">
        <v>0</v>
      </c>
      <c r="L4626">
        <v>1212.25</v>
      </c>
      <c r="M4626" t="s">
        <v>17432</v>
      </c>
      <c r="N4626" s="58">
        <v>-659.90710000000001</v>
      </c>
      <c r="O4626" s="48">
        <v>0</v>
      </c>
      <c r="P4626" s="63">
        <f t="shared" si="144"/>
        <v>43641</v>
      </c>
      <c r="Q4626" s="63">
        <f t="shared" si="145"/>
        <v>1212.25</v>
      </c>
    </row>
    <row r="4627" spans="1:17" x14ac:dyDescent="0.25">
      <c r="A4627" t="s">
        <v>17896</v>
      </c>
      <c r="B4627" t="s">
        <v>17530</v>
      </c>
      <c r="C4627" t="s">
        <v>17531</v>
      </c>
      <c r="D4627" t="s">
        <v>101</v>
      </c>
      <c r="E4627" t="s">
        <v>1641</v>
      </c>
      <c r="F4627" t="s">
        <v>1783</v>
      </c>
      <c r="G4627" t="s">
        <v>1784</v>
      </c>
      <c r="H4627">
        <v>27</v>
      </c>
      <c r="I4627">
        <v>0</v>
      </c>
      <c r="J4627" s="48">
        <v>139835</v>
      </c>
      <c r="K4627" s="48">
        <v>0</v>
      </c>
      <c r="L4627">
        <v>5179.07</v>
      </c>
      <c r="M4627" t="s">
        <v>17432</v>
      </c>
      <c r="N4627" s="58">
        <v>-2114.4715000000001</v>
      </c>
      <c r="O4627" s="48">
        <v>0</v>
      </c>
      <c r="P4627" s="63">
        <f t="shared" si="144"/>
        <v>139835</v>
      </c>
      <c r="Q4627" s="63">
        <f t="shared" si="145"/>
        <v>5179.0740740740739</v>
      </c>
    </row>
    <row r="4628" spans="1:17" x14ac:dyDescent="0.25">
      <c r="A4628" t="s">
        <v>17896</v>
      </c>
      <c r="B4628" t="s">
        <v>17530</v>
      </c>
      <c r="C4628" t="s">
        <v>17531</v>
      </c>
      <c r="D4628" t="s">
        <v>101</v>
      </c>
      <c r="E4628" t="s">
        <v>1641</v>
      </c>
      <c r="F4628" t="s">
        <v>1785</v>
      </c>
      <c r="G4628" t="s">
        <v>1786</v>
      </c>
      <c r="H4628">
        <v>50</v>
      </c>
      <c r="I4628">
        <v>0</v>
      </c>
      <c r="J4628" s="48">
        <v>258943</v>
      </c>
      <c r="K4628" s="48">
        <v>0</v>
      </c>
      <c r="L4628">
        <v>5178.8599999999997</v>
      </c>
      <c r="M4628" t="s">
        <v>17432</v>
      </c>
      <c r="N4628" s="58">
        <v>-3915.5255000000002</v>
      </c>
      <c r="O4628" s="48">
        <v>0</v>
      </c>
      <c r="P4628" s="63">
        <f t="shared" si="144"/>
        <v>258943</v>
      </c>
      <c r="Q4628" s="63">
        <f t="shared" si="145"/>
        <v>5178.8599999999997</v>
      </c>
    </row>
    <row r="4629" spans="1:17" x14ac:dyDescent="0.25">
      <c r="A4629" t="s">
        <v>17896</v>
      </c>
      <c r="B4629" t="s">
        <v>17530</v>
      </c>
      <c r="C4629" t="s">
        <v>17531</v>
      </c>
      <c r="D4629" t="s">
        <v>101</v>
      </c>
      <c r="E4629" t="s">
        <v>1641</v>
      </c>
      <c r="F4629" t="s">
        <v>1787</v>
      </c>
      <c r="G4629" t="s">
        <v>1788</v>
      </c>
      <c r="H4629">
        <v>24</v>
      </c>
      <c r="I4629">
        <v>0</v>
      </c>
      <c r="J4629" s="48">
        <v>36794</v>
      </c>
      <c r="K4629" s="48">
        <v>0</v>
      </c>
      <c r="L4629">
        <v>1533.08</v>
      </c>
      <c r="M4629" t="s">
        <v>17432</v>
      </c>
      <c r="N4629" s="58">
        <v>-556.36300000000006</v>
      </c>
      <c r="O4629" s="48">
        <v>0</v>
      </c>
      <c r="P4629" s="63">
        <f t="shared" si="144"/>
        <v>36794</v>
      </c>
      <c r="Q4629" s="63">
        <f t="shared" si="145"/>
        <v>1533.0833333333333</v>
      </c>
    </row>
    <row r="4630" spans="1:17" x14ac:dyDescent="0.25">
      <c r="A4630" t="s">
        <v>17896</v>
      </c>
      <c r="B4630" t="s">
        <v>17530</v>
      </c>
      <c r="C4630" t="s">
        <v>17531</v>
      </c>
      <c r="D4630" t="s">
        <v>101</v>
      </c>
      <c r="E4630" t="s">
        <v>1641</v>
      </c>
      <c r="F4630" t="s">
        <v>1789</v>
      </c>
      <c r="G4630" t="s">
        <v>1790</v>
      </c>
      <c r="H4630">
        <v>50</v>
      </c>
      <c r="I4630">
        <v>0</v>
      </c>
      <c r="J4630" s="48">
        <v>250818</v>
      </c>
      <c r="K4630" s="48">
        <v>0</v>
      </c>
      <c r="L4630">
        <v>5016.3599999999997</v>
      </c>
      <c r="M4630" t="s">
        <v>17432</v>
      </c>
      <c r="N4630" s="58">
        <v>-3792.6759999999999</v>
      </c>
      <c r="O4630" s="48">
        <v>0</v>
      </c>
      <c r="P4630" s="63">
        <f t="shared" si="144"/>
        <v>250818</v>
      </c>
      <c r="Q4630" s="63">
        <f t="shared" si="145"/>
        <v>5016.3599999999997</v>
      </c>
    </row>
    <row r="4631" spans="1:17" x14ac:dyDescent="0.25">
      <c r="A4631" t="s">
        <v>17896</v>
      </c>
      <c r="B4631" t="s">
        <v>17530</v>
      </c>
      <c r="C4631" t="s">
        <v>17531</v>
      </c>
      <c r="D4631" t="s">
        <v>101</v>
      </c>
      <c r="E4631" t="s">
        <v>1641</v>
      </c>
      <c r="F4631" t="s">
        <v>1791</v>
      </c>
      <c r="G4631" t="s">
        <v>1792</v>
      </c>
      <c r="H4631">
        <v>23</v>
      </c>
      <c r="I4631">
        <v>0</v>
      </c>
      <c r="J4631" s="48">
        <v>54123</v>
      </c>
      <c r="K4631" s="48">
        <v>0</v>
      </c>
      <c r="L4631">
        <v>2353.17</v>
      </c>
      <c r="M4631" t="s">
        <v>17432</v>
      </c>
      <c r="N4631" s="58">
        <v>-818.40949999999998</v>
      </c>
      <c r="O4631" s="48">
        <v>0</v>
      </c>
      <c r="P4631" s="63">
        <f t="shared" si="144"/>
        <v>54123</v>
      </c>
      <c r="Q4631" s="63">
        <f t="shared" si="145"/>
        <v>2353.1739130434785</v>
      </c>
    </row>
    <row r="4632" spans="1:17" x14ac:dyDescent="0.25">
      <c r="A4632" t="s">
        <v>17896</v>
      </c>
      <c r="B4632" t="s">
        <v>17530</v>
      </c>
      <c r="C4632" t="s">
        <v>17531</v>
      </c>
      <c r="D4632" t="s">
        <v>101</v>
      </c>
      <c r="E4632" t="s">
        <v>1641</v>
      </c>
      <c r="F4632" t="s">
        <v>1793</v>
      </c>
      <c r="G4632" t="s">
        <v>1794</v>
      </c>
      <c r="H4632">
        <v>40</v>
      </c>
      <c r="I4632">
        <v>0</v>
      </c>
      <c r="J4632" s="48">
        <v>50872</v>
      </c>
      <c r="K4632" s="48">
        <v>0</v>
      </c>
      <c r="L4632">
        <v>1271.8</v>
      </c>
      <c r="M4632" t="s">
        <v>17432</v>
      </c>
      <c r="N4632" s="58">
        <v>-769.2432</v>
      </c>
      <c r="O4632" s="48">
        <v>0</v>
      </c>
      <c r="P4632" s="63">
        <f t="shared" si="144"/>
        <v>50872</v>
      </c>
      <c r="Q4632" s="63">
        <f t="shared" si="145"/>
        <v>1271.8</v>
      </c>
    </row>
    <row r="4633" spans="1:17" x14ac:dyDescent="0.25">
      <c r="A4633" t="s">
        <v>17896</v>
      </c>
      <c r="B4633" t="s">
        <v>17530</v>
      </c>
      <c r="C4633" t="s">
        <v>17531</v>
      </c>
      <c r="D4633" t="s">
        <v>101</v>
      </c>
      <c r="E4633" t="s">
        <v>1641</v>
      </c>
      <c r="F4633" t="s">
        <v>1795</v>
      </c>
      <c r="G4633" t="s">
        <v>1796</v>
      </c>
      <c r="H4633">
        <v>47</v>
      </c>
      <c r="I4633">
        <v>0</v>
      </c>
      <c r="J4633" s="48">
        <v>81271</v>
      </c>
      <c r="K4633" s="48">
        <v>0</v>
      </c>
      <c r="L4633">
        <v>1729.17</v>
      </c>
      <c r="M4633" t="s">
        <v>17432</v>
      </c>
      <c r="N4633" s="58">
        <v>-1228.9110000000001</v>
      </c>
      <c r="O4633" s="48">
        <v>0</v>
      </c>
      <c r="P4633" s="63">
        <f t="shared" si="144"/>
        <v>81271</v>
      </c>
      <c r="Q4633" s="63">
        <f t="shared" si="145"/>
        <v>1729.1702127659576</v>
      </c>
    </row>
    <row r="4634" spans="1:17" x14ac:dyDescent="0.25">
      <c r="A4634" t="s">
        <v>17896</v>
      </c>
      <c r="B4634" t="s">
        <v>17530</v>
      </c>
      <c r="C4634" t="s">
        <v>17531</v>
      </c>
      <c r="D4634" t="s">
        <v>101</v>
      </c>
      <c r="E4634" t="s">
        <v>1641</v>
      </c>
      <c r="F4634" t="s">
        <v>1797</v>
      </c>
      <c r="G4634" t="s">
        <v>1798</v>
      </c>
      <c r="H4634">
        <v>46</v>
      </c>
      <c r="I4634">
        <v>0</v>
      </c>
      <c r="J4634" s="48">
        <v>66096</v>
      </c>
      <c r="K4634" s="48">
        <v>0</v>
      </c>
      <c r="L4634">
        <v>1436.87</v>
      </c>
      <c r="M4634" t="s">
        <v>17432</v>
      </c>
      <c r="N4634" s="58">
        <v>-999.45090000000005</v>
      </c>
      <c r="O4634" s="48">
        <v>0</v>
      </c>
      <c r="P4634" s="63">
        <f t="shared" si="144"/>
        <v>66096</v>
      </c>
      <c r="Q4634" s="63">
        <f t="shared" si="145"/>
        <v>1436.8695652173913</v>
      </c>
    </row>
    <row r="4635" spans="1:17" x14ac:dyDescent="0.25">
      <c r="A4635" t="s">
        <v>17896</v>
      </c>
      <c r="B4635" t="s">
        <v>17530</v>
      </c>
      <c r="C4635" t="s">
        <v>17531</v>
      </c>
      <c r="D4635" t="s">
        <v>101</v>
      </c>
      <c r="E4635" t="s">
        <v>1641</v>
      </c>
      <c r="F4635" t="s">
        <v>1799</v>
      </c>
      <c r="G4635" t="s">
        <v>1800</v>
      </c>
      <c r="H4635">
        <v>20</v>
      </c>
      <c r="I4635">
        <v>0</v>
      </c>
      <c r="J4635" s="48">
        <v>41869</v>
      </c>
      <c r="K4635" s="48">
        <v>0</v>
      </c>
      <c r="L4635">
        <v>2093.4499999999998</v>
      </c>
      <c r="M4635" t="s">
        <v>17432</v>
      </c>
      <c r="N4635" s="58">
        <v>-633.10230000000001</v>
      </c>
      <c r="O4635" s="48">
        <v>0</v>
      </c>
      <c r="P4635" s="63">
        <f t="shared" si="144"/>
        <v>41869</v>
      </c>
      <c r="Q4635" s="63">
        <f t="shared" si="145"/>
        <v>2093.4499999999998</v>
      </c>
    </row>
    <row r="4636" spans="1:17" x14ac:dyDescent="0.25">
      <c r="A4636" t="s">
        <v>17896</v>
      </c>
      <c r="B4636" t="s">
        <v>17530</v>
      </c>
      <c r="C4636" t="s">
        <v>17531</v>
      </c>
      <c r="D4636" t="s">
        <v>101</v>
      </c>
      <c r="E4636" t="s">
        <v>1641</v>
      </c>
      <c r="F4636" t="s">
        <v>1801</v>
      </c>
      <c r="G4636" t="s">
        <v>1802</v>
      </c>
      <c r="H4636">
        <v>30</v>
      </c>
      <c r="I4636">
        <v>0</v>
      </c>
      <c r="J4636" s="48">
        <v>38606</v>
      </c>
      <c r="K4636" s="48">
        <v>0</v>
      </c>
      <c r="L4636">
        <v>1286.8699999999999</v>
      </c>
      <c r="M4636" t="s">
        <v>17432</v>
      </c>
      <c r="N4636" s="58">
        <v>-583.76430000000005</v>
      </c>
      <c r="O4636" s="48">
        <v>0</v>
      </c>
      <c r="P4636" s="63">
        <f t="shared" si="144"/>
        <v>38606</v>
      </c>
      <c r="Q4636" s="63">
        <f t="shared" si="145"/>
        <v>1286.8666666666666</v>
      </c>
    </row>
    <row r="4637" spans="1:17" x14ac:dyDescent="0.25">
      <c r="A4637" t="s">
        <v>17896</v>
      </c>
      <c r="B4637" t="s">
        <v>17530</v>
      </c>
      <c r="C4637" t="s">
        <v>17531</v>
      </c>
      <c r="D4637" t="s">
        <v>101</v>
      </c>
      <c r="E4637" t="s">
        <v>1641</v>
      </c>
      <c r="F4637" t="s">
        <v>1803</v>
      </c>
      <c r="G4637" t="s">
        <v>1804</v>
      </c>
      <c r="H4637">
        <v>20</v>
      </c>
      <c r="I4637">
        <v>0</v>
      </c>
      <c r="J4637" s="48">
        <v>43374</v>
      </c>
      <c r="K4637" s="48">
        <v>0</v>
      </c>
      <c r="L4637">
        <v>2168.6999999999998</v>
      </c>
      <c r="M4637" t="s">
        <v>17432</v>
      </c>
      <c r="N4637" s="58">
        <v>-655.86689999999999</v>
      </c>
      <c r="O4637" s="48">
        <v>0</v>
      </c>
      <c r="P4637" s="63">
        <f t="shared" si="144"/>
        <v>43374</v>
      </c>
      <c r="Q4637" s="63">
        <f t="shared" si="145"/>
        <v>2168.6999999999998</v>
      </c>
    </row>
    <row r="4638" spans="1:17" x14ac:dyDescent="0.25">
      <c r="A4638" t="s">
        <v>17896</v>
      </c>
      <c r="B4638" t="s">
        <v>17530</v>
      </c>
      <c r="C4638" t="s">
        <v>17531</v>
      </c>
      <c r="D4638" t="s">
        <v>101</v>
      </c>
      <c r="E4638" t="s">
        <v>1641</v>
      </c>
      <c r="F4638" t="s">
        <v>18298</v>
      </c>
      <c r="G4638" t="s">
        <v>18299</v>
      </c>
      <c r="H4638">
        <v>45</v>
      </c>
      <c r="I4638">
        <v>0</v>
      </c>
      <c r="J4638" s="48">
        <v>74835</v>
      </c>
      <c r="K4638" s="48">
        <v>0</v>
      </c>
      <c r="L4638">
        <v>1663</v>
      </c>
      <c r="M4638" t="s">
        <v>17432</v>
      </c>
      <c r="N4638" s="58">
        <v>-1131.5879</v>
      </c>
      <c r="O4638" s="48">
        <v>0</v>
      </c>
      <c r="P4638" s="63">
        <f t="shared" si="144"/>
        <v>74835</v>
      </c>
      <c r="Q4638" s="63">
        <f t="shared" si="145"/>
        <v>1663</v>
      </c>
    </row>
    <row r="4639" spans="1:17" x14ac:dyDescent="0.25">
      <c r="A4639" t="s">
        <v>17896</v>
      </c>
      <c r="B4639" t="s">
        <v>17530</v>
      </c>
      <c r="C4639" t="s">
        <v>17531</v>
      </c>
      <c r="D4639" t="s">
        <v>101</v>
      </c>
      <c r="E4639" t="s">
        <v>1641</v>
      </c>
      <c r="F4639" t="s">
        <v>1761</v>
      </c>
      <c r="G4639" t="s">
        <v>308</v>
      </c>
      <c r="H4639">
        <v>356</v>
      </c>
      <c r="I4639">
        <v>0</v>
      </c>
      <c r="J4639" s="48">
        <v>2088513</v>
      </c>
      <c r="K4639" s="48">
        <v>0</v>
      </c>
      <c r="L4639">
        <v>5866.61</v>
      </c>
      <c r="M4639" t="s">
        <v>17432</v>
      </c>
      <c r="N4639" s="58">
        <v>-31580.8256</v>
      </c>
      <c r="O4639" s="48">
        <v>0</v>
      </c>
      <c r="P4639" s="63">
        <f t="shared" si="144"/>
        <v>2088513</v>
      </c>
      <c r="Q4639" s="63">
        <f t="shared" si="145"/>
        <v>5866.6095505617977</v>
      </c>
    </row>
    <row r="4640" spans="1:17" x14ac:dyDescent="0.25">
      <c r="A4640" t="s">
        <v>17896</v>
      </c>
      <c r="B4640" t="s">
        <v>17530</v>
      </c>
      <c r="C4640" t="s">
        <v>17531</v>
      </c>
      <c r="D4640" t="s">
        <v>101</v>
      </c>
      <c r="E4640" t="s">
        <v>1641</v>
      </c>
      <c r="F4640" t="s">
        <v>1762</v>
      </c>
      <c r="G4640" t="s">
        <v>308</v>
      </c>
      <c r="H4640">
        <v>362</v>
      </c>
      <c r="I4640">
        <v>1</v>
      </c>
      <c r="J4640" s="48">
        <v>2034333</v>
      </c>
      <c r="K4640" s="48">
        <v>5604</v>
      </c>
      <c r="L4640">
        <v>5604.22</v>
      </c>
      <c r="M4640" t="s">
        <v>17432</v>
      </c>
      <c r="N4640" s="58">
        <v>-30761.552</v>
      </c>
      <c r="O4640" s="48">
        <v>0</v>
      </c>
      <c r="P4640" s="63">
        <f t="shared" si="144"/>
        <v>2028729</v>
      </c>
      <c r="Q4640" s="63">
        <f t="shared" si="145"/>
        <v>5604.2237569060771</v>
      </c>
    </row>
    <row r="4641" spans="1:17" x14ac:dyDescent="0.25">
      <c r="A4641" t="s">
        <v>17896</v>
      </c>
      <c r="B4641" t="s">
        <v>17530</v>
      </c>
      <c r="C4641" t="s">
        <v>17531</v>
      </c>
      <c r="D4641" t="s">
        <v>101</v>
      </c>
      <c r="E4641" t="s">
        <v>1641</v>
      </c>
      <c r="F4641" t="s">
        <v>1763</v>
      </c>
      <c r="G4641" t="s">
        <v>308</v>
      </c>
      <c r="H4641">
        <v>435</v>
      </c>
      <c r="I4641">
        <v>0</v>
      </c>
      <c r="J4641" s="48">
        <v>2563117</v>
      </c>
      <c r="K4641" s="48">
        <v>0</v>
      </c>
      <c r="L4641">
        <v>5892.22</v>
      </c>
      <c r="M4641" t="s">
        <v>17432</v>
      </c>
      <c r="N4641" s="58">
        <v>-38757.395799999998</v>
      </c>
      <c r="O4641" s="48">
        <v>0</v>
      </c>
      <c r="P4641" s="63">
        <f t="shared" si="144"/>
        <v>2563117</v>
      </c>
      <c r="Q4641" s="63">
        <f t="shared" si="145"/>
        <v>5892.2229885057468</v>
      </c>
    </row>
    <row r="4642" spans="1:17" x14ac:dyDescent="0.25">
      <c r="A4642" t="s">
        <v>17896</v>
      </c>
      <c r="B4642" t="s">
        <v>17530</v>
      </c>
      <c r="C4642" t="s">
        <v>17531</v>
      </c>
      <c r="D4642" t="s">
        <v>101</v>
      </c>
      <c r="E4642" t="s">
        <v>1641</v>
      </c>
      <c r="F4642" t="s">
        <v>1764</v>
      </c>
      <c r="G4642" t="s">
        <v>308</v>
      </c>
      <c r="H4642">
        <v>299</v>
      </c>
      <c r="I4642">
        <v>1</v>
      </c>
      <c r="J4642" s="48">
        <v>1762397</v>
      </c>
      <c r="K4642" s="48">
        <v>5875</v>
      </c>
      <c r="L4642">
        <v>5874.66</v>
      </c>
      <c r="M4642" t="s">
        <v>17432</v>
      </c>
      <c r="N4642" s="58">
        <v>-26649.548699999999</v>
      </c>
      <c r="O4642" s="48">
        <v>0</v>
      </c>
      <c r="P4642" s="63">
        <f t="shared" si="144"/>
        <v>1756522</v>
      </c>
      <c r="Q4642" s="63">
        <f t="shared" si="145"/>
        <v>5874.6555183946484</v>
      </c>
    </row>
    <row r="4643" spans="1:17" x14ac:dyDescent="0.25">
      <c r="A4643" t="s">
        <v>17896</v>
      </c>
      <c r="B4643" t="s">
        <v>17530</v>
      </c>
      <c r="C4643" t="s">
        <v>17531</v>
      </c>
      <c r="D4643" t="s">
        <v>101</v>
      </c>
      <c r="E4643" t="s">
        <v>1641</v>
      </c>
      <c r="F4643" t="s">
        <v>1765</v>
      </c>
      <c r="G4643" t="s">
        <v>308</v>
      </c>
      <c r="H4643">
        <v>416</v>
      </c>
      <c r="I4643">
        <v>2</v>
      </c>
      <c r="J4643" s="48">
        <v>2448584</v>
      </c>
      <c r="K4643" s="48">
        <v>11716</v>
      </c>
      <c r="L4643">
        <v>5857.86</v>
      </c>
      <c r="M4643" t="s">
        <v>17432</v>
      </c>
      <c r="N4643" s="58">
        <v>-37025.525199999996</v>
      </c>
      <c r="O4643" s="48">
        <v>0</v>
      </c>
      <c r="P4643" s="63">
        <f t="shared" si="144"/>
        <v>2436868</v>
      </c>
      <c r="Q4643" s="63">
        <f t="shared" si="145"/>
        <v>5857.8557692307695</v>
      </c>
    </row>
    <row r="4644" spans="1:17" x14ac:dyDescent="0.25">
      <c r="A4644" t="s">
        <v>17896</v>
      </c>
      <c r="B4644" t="s">
        <v>17530</v>
      </c>
      <c r="C4644" t="s">
        <v>17531</v>
      </c>
      <c r="D4644" t="s">
        <v>101</v>
      </c>
      <c r="E4644" t="s">
        <v>1641</v>
      </c>
      <c r="F4644" t="s">
        <v>1766</v>
      </c>
      <c r="G4644" t="s">
        <v>308</v>
      </c>
      <c r="H4644">
        <v>432</v>
      </c>
      <c r="I4644">
        <v>1</v>
      </c>
      <c r="J4644" s="48">
        <v>2463526</v>
      </c>
      <c r="K4644" s="48">
        <v>5689</v>
      </c>
      <c r="L4644">
        <v>5689.44</v>
      </c>
      <c r="M4644" t="s">
        <v>17432</v>
      </c>
      <c r="N4644" s="58">
        <v>-37251.4591</v>
      </c>
      <c r="O4644" s="48">
        <v>0</v>
      </c>
      <c r="P4644" s="63">
        <f t="shared" si="144"/>
        <v>2457837</v>
      </c>
      <c r="Q4644" s="63">
        <f t="shared" si="145"/>
        <v>5689.4375</v>
      </c>
    </row>
    <row r="4645" spans="1:17" x14ac:dyDescent="0.25">
      <c r="A4645" t="s">
        <v>17896</v>
      </c>
      <c r="B4645" t="s">
        <v>17530</v>
      </c>
      <c r="C4645" t="s">
        <v>17531</v>
      </c>
      <c r="D4645" t="s">
        <v>101</v>
      </c>
      <c r="E4645" t="s">
        <v>1641</v>
      </c>
      <c r="F4645" t="s">
        <v>1767</v>
      </c>
      <c r="G4645" t="s">
        <v>308</v>
      </c>
      <c r="H4645">
        <v>381</v>
      </c>
      <c r="I4645">
        <v>1</v>
      </c>
      <c r="J4645" s="48">
        <v>1828275</v>
      </c>
      <c r="K4645" s="48">
        <v>4786</v>
      </c>
      <c r="L4645">
        <v>4786.0600000000004</v>
      </c>
      <c r="M4645" t="s">
        <v>17432</v>
      </c>
      <c r="N4645" s="58">
        <v>-27645.714199999999</v>
      </c>
      <c r="O4645" s="48">
        <v>0</v>
      </c>
      <c r="P4645" s="63">
        <f t="shared" si="144"/>
        <v>1823489</v>
      </c>
      <c r="Q4645" s="63">
        <f t="shared" si="145"/>
        <v>4786.060367454068</v>
      </c>
    </row>
    <row r="4646" spans="1:17" x14ac:dyDescent="0.25">
      <c r="A4646" t="s">
        <v>17896</v>
      </c>
      <c r="B4646" t="s">
        <v>17530</v>
      </c>
      <c r="C4646" t="s">
        <v>17531</v>
      </c>
      <c r="D4646" t="s">
        <v>101</v>
      </c>
      <c r="E4646" t="s">
        <v>1641</v>
      </c>
      <c r="F4646" t="s">
        <v>1768</v>
      </c>
      <c r="G4646" t="s">
        <v>308</v>
      </c>
      <c r="H4646">
        <v>330</v>
      </c>
      <c r="I4646">
        <v>2</v>
      </c>
      <c r="J4646" s="48">
        <v>1930202</v>
      </c>
      <c r="K4646" s="48">
        <v>11628</v>
      </c>
      <c r="L4646">
        <v>5813.86</v>
      </c>
      <c r="M4646" t="s">
        <v>17432</v>
      </c>
      <c r="N4646" s="58">
        <v>-29186.966199999999</v>
      </c>
      <c r="O4646" s="48">
        <v>0</v>
      </c>
      <c r="P4646" s="63">
        <f t="shared" si="144"/>
        <v>1918574</v>
      </c>
      <c r="Q4646" s="63">
        <f t="shared" si="145"/>
        <v>5813.8606060606062</v>
      </c>
    </row>
    <row r="4647" spans="1:17" x14ac:dyDescent="0.25">
      <c r="A4647" t="s">
        <v>17896</v>
      </c>
      <c r="B4647" t="s">
        <v>17530</v>
      </c>
      <c r="C4647" t="s">
        <v>17531</v>
      </c>
      <c r="D4647" t="s">
        <v>101</v>
      </c>
      <c r="E4647" t="s">
        <v>1641</v>
      </c>
      <c r="F4647" t="s">
        <v>1769</v>
      </c>
      <c r="G4647" t="s">
        <v>308</v>
      </c>
      <c r="H4647">
        <v>407</v>
      </c>
      <c r="I4647">
        <v>11</v>
      </c>
      <c r="J4647" s="48">
        <v>2322276</v>
      </c>
      <c r="K4647" s="48">
        <v>61113</v>
      </c>
      <c r="L4647">
        <v>5555.68</v>
      </c>
      <c r="M4647" t="s">
        <v>17432</v>
      </c>
      <c r="N4647" s="58">
        <v>-35115.597500000003</v>
      </c>
      <c r="O4647" s="48">
        <v>0</v>
      </c>
      <c r="P4647" s="63">
        <f t="shared" si="144"/>
        <v>2261163</v>
      </c>
      <c r="Q4647" s="63">
        <f t="shared" si="145"/>
        <v>5555.683046683047</v>
      </c>
    </row>
    <row r="4648" spans="1:17" x14ac:dyDescent="0.25">
      <c r="A4648" t="s">
        <v>17896</v>
      </c>
      <c r="B4648" t="s">
        <v>17530</v>
      </c>
      <c r="C4648" t="s">
        <v>17531</v>
      </c>
      <c r="D4648" t="s">
        <v>101</v>
      </c>
      <c r="E4648" t="s">
        <v>1641</v>
      </c>
      <c r="F4648" t="s">
        <v>1770</v>
      </c>
      <c r="G4648" t="s">
        <v>308</v>
      </c>
      <c r="H4648">
        <v>291</v>
      </c>
      <c r="I4648">
        <v>4</v>
      </c>
      <c r="J4648" s="48">
        <v>1611773</v>
      </c>
      <c r="K4648" s="48">
        <v>21855</v>
      </c>
      <c r="L4648">
        <v>5463.64</v>
      </c>
      <c r="M4648" t="s">
        <v>17432</v>
      </c>
      <c r="N4648" s="58">
        <v>-24371.941800000001</v>
      </c>
      <c r="O4648" s="48">
        <v>0</v>
      </c>
      <c r="P4648" s="63">
        <f t="shared" si="144"/>
        <v>1589918</v>
      </c>
      <c r="Q4648" s="63">
        <f t="shared" si="145"/>
        <v>5463.6357388316155</v>
      </c>
    </row>
    <row r="4649" spans="1:17" x14ac:dyDescent="0.25">
      <c r="A4649" t="s">
        <v>17896</v>
      </c>
      <c r="B4649" t="s">
        <v>17530</v>
      </c>
      <c r="C4649" t="s">
        <v>17531</v>
      </c>
      <c r="D4649" t="s">
        <v>1812</v>
      </c>
      <c r="E4649" t="s">
        <v>1813</v>
      </c>
      <c r="F4649" t="s">
        <v>1811</v>
      </c>
      <c r="G4649" t="s">
        <v>1814</v>
      </c>
      <c r="H4649">
        <v>189</v>
      </c>
      <c r="I4649">
        <v>24</v>
      </c>
      <c r="J4649" s="48">
        <v>683335</v>
      </c>
      <c r="K4649" s="48">
        <v>76995</v>
      </c>
      <c r="L4649">
        <v>3208.15</v>
      </c>
      <c r="M4649" t="s">
        <v>17432</v>
      </c>
      <c r="N4649" s="58">
        <v>-10332.8436</v>
      </c>
      <c r="O4649" s="48">
        <v>0</v>
      </c>
      <c r="P4649" s="63">
        <f t="shared" si="144"/>
        <v>606340</v>
      </c>
      <c r="Q4649" s="63">
        <f t="shared" si="145"/>
        <v>3208.1481481481483</v>
      </c>
    </row>
    <row r="4650" spans="1:17" x14ac:dyDescent="0.25">
      <c r="A4650" t="s">
        <v>17896</v>
      </c>
      <c r="B4650" t="s">
        <v>17530</v>
      </c>
      <c r="C4650" t="s">
        <v>17531</v>
      </c>
      <c r="D4650" t="s">
        <v>1812</v>
      </c>
      <c r="E4650" t="s">
        <v>1813</v>
      </c>
      <c r="F4650" t="s">
        <v>1815</v>
      </c>
      <c r="G4650" t="s">
        <v>409</v>
      </c>
      <c r="H4650">
        <v>250</v>
      </c>
      <c r="I4650">
        <v>0</v>
      </c>
      <c r="J4650" s="48">
        <v>795666</v>
      </c>
      <c r="K4650" s="48">
        <v>0</v>
      </c>
      <c r="L4650">
        <v>3182.66</v>
      </c>
      <c r="M4650" t="s">
        <v>17432</v>
      </c>
      <c r="N4650" s="58">
        <v>-12031.4303</v>
      </c>
      <c r="O4650" s="48">
        <v>0</v>
      </c>
      <c r="P4650" s="63">
        <f t="shared" si="144"/>
        <v>795666</v>
      </c>
      <c r="Q4650" s="63">
        <f t="shared" si="145"/>
        <v>3182.6640000000002</v>
      </c>
    </row>
    <row r="4651" spans="1:17" x14ac:dyDescent="0.25">
      <c r="A4651" t="s">
        <v>17896</v>
      </c>
      <c r="B4651" t="s">
        <v>17530</v>
      </c>
      <c r="C4651" t="s">
        <v>17531</v>
      </c>
      <c r="D4651" t="s">
        <v>1812</v>
      </c>
      <c r="E4651" t="s">
        <v>1813</v>
      </c>
      <c r="F4651" t="s">
        <v>1816</v>
      </c>
      <c r="G4651" t="s">
        <v>1817</v>
      </c>
      <c r="H4651">
        <v>195</v>
      </c>
      <c r="I4651">
        <v>0</v>
      </c>
      <c r="J4651" s="48">
        <v>676048</v>
      </c>
      <c r="K4651" s="48">
        <v>0</v>
      </c>
      <c r="L4651">
        <v>3466.91</v>
      </c>
      <c r="M4651" t="s">
        <v>17432</v>
      </c>
      <c r="N4651" s="58">
        <v>-10222.652099999999</v>
      </c>
      <c r="O4651" s="48">
        <v>0</v>
      </c>
      <c r="P4651" s="63">
        <f t="shared" si="144"/>
        <v>676048</v>
      </c>
      <c r="Q4651" s="63">
        <f t="shared" si="145"/>
        <v>3466.9128205128204</v>
      </c>
    </row>
    <row r="4652" spans="1:17" x14ac:dyDescent="0.25">
      <c r="A4652" t="s">
        <v>17896</v>
      </c>
      <c r="B4652" t="s">
        <v>17530</v>
      </c>
      <c r="C4652" t="s">
        <v>17531</v>
      </c>
      <c r="D4652" t="s">
        <v>1812</v>
      </c>
      <c r="E4652" t="s">
        <v>1813</v>
      </c>
      <c r="F4652" t="s">
        <v>1818</v>
      </c>
      <c r="G4652" t="s">
        <v>1819</v>
      </c>
      <c r="H4652">
        <v>176</v>
      </c>
      <c r="I4652">
        <v>0</v>
      </c>
      <c r="J4652" s="48">
        <v>537836</v>
      </c>
      <c r="K4652" s="48">
        <v>0</v>
      </c>
      <c r="L4652">
        <v>3055.89</v>
      </c>
      <c r="M4652" t="s">
        <v>17432</v>
      </c>
      <c r="N4652" s="58">
        <v>-8132.7184999999999</v>
      </c>
      <c r="O4652" s="48">
        <v>0</v>
      </c>
      <c r="P4652" s="63">
        <f t="shared" si="144"/>
        <v>537836</v>
      </c>
      <c r="Q4652" s="63">
        <f t="shared" si="145"/>
        <v>3055.8863636363635</v>
      </c>
    </row>
    <row r="4653" spans="1:17" x14ac:dyDescent="0.25">
      <c r="A4653" t="s">
        <v>17896</v>
      </c>
      <c r="B4653" t="s">
        <v>17530</v>
      </c>
      <c r="C4653" t="s">
        <v>17531</v>
      </c>
      <c r="D4653" t="s">
        <v>1812</v>
      </c>
      <c r="E4653" t="s">
        <v>1813</v>
      </c>
      <c r="F4653" t="s">
        <v>1820</v>
      </c>
      <c r="G4653" t="s">
        <v>1821</v>
      </c>
      <c r="H4653">
        <v>248</v>
      </c>
      <c r="I4653">
        <v>0</v>
      </c>
      <c r="J4653" s="48">
        <v>680988</v>
      </c>
      <c r="K4653" s="48">
        <v>0</v>
      </c>
      <c r="L4653">
        <v>2745.92</v>
      </c>
      <c r="M4653" t="s">
        <v>17432</v>
      </c>
      <c r="N4653" s="58">
        <v>-10297.358099999999</v>
      </c>
      <c r="O4653" s="48">
        <v>0</v>
      </c>
      <c r="P4653" s="63">
        <f t="shared" si="144"/>
        <v>680988</v>
      </c>
      <c r="Q4653" s="63">
        <f t="shared" si="145"/>
        <v>2745.9193548387098</v>
      </c>
    </row>
    <row r="4654" spans="1:17" x14ac:dyDescent="0.25">
      <c r="A4654" t="s">
        <v>17896</v>
      </c>
      <c r="B4654" t="s">
        <v>17530</v>
      </c>
      <c r="C4654" t="s">
        <v>17531</v>
      </c>
      <c r="D4654" t="s">
        <v>1812</v>
      </c>
      <c r="E4654" t="s">
        <v>1813</v>
      </c>
      <c r="F4654" t="s">
        <v>1822</v>
      </c>
      <c r="G4654" t="s">
        <v>1823</v>
      </c>
      <c r="H4654">
        <v>186</v>
      </c>
      <c r="I4654">
        <v>0</v>
      </c>
      <c r="J4654" s="48">
        <v>598417</v>
      </c>
      <c r="K4654" s="48">
        <v>0</v>
      </c>
      <c r="L4654">
        <v>3217.3</v>
      </c>
      <c r="M4654" t="s">
        <v>17432</v>
      </c>
      <c r="N4654" s="58">
        <v>-9048.7747999999992</v>
      </c>
      <c r="O4654" s="48">
        <v>0</v>
      </c>
      <c r="P4654" s="63">
        <f t="shared" si="144"/>
        <v>598417</v>
      </c>
      <c r="Q4654" s="63">
        <f t="shared" si="145"/>
        <v>3217.2956989247314</v>
      </c>
    </row>
    <row r="4655" spans="1:17" x14ac:dyDescent="0.25">
      <c r="A4655" t="s">
        <v>17896</v>
      </c>
      <c r="B4655" t="s">
        <v>17530</v>
      </c>
      <c r="C4655" t="s">
        <v>17531</v>
      </c>
      <c r="D4655" t="s">
        <v>1825</v>
      </c>
      <c r="E4655" t="s">
        <v>1826</v>
      </c>
      <c r="F4655" t="s">
        <v>1824</v>
      </c>
      <c r="G4655" t="s">
        <v>1827</v>
      </c>
      <c r="H4655">
        <v>103</v>
      </c>
      <c r="I4655">
        <v>0</v>
      </c>
      <c r="J4655" s="48">
        <v>334676</v>
      </c>
      <c r="K4655" s="48">
        <v>0</v>
      </c>
      <c r="L4655">
        <v>3249.28</v>
      </c>
      <c r="M4655" t="s">
        <v>17432</v>
      </c>
      <c r="N4655" s="58">
        <v>-5060.7047000000002</v>
      </c>
      <c r="O4655" s="48">
        <v>0</v>
      </c>
      <c r="P4655" s="63">
        <f t="shared" si="144"/>
        <v>334676</v>
      </c>
      <c r="Q4655" s="63">
        <f t="shared" si="145"/>
        <v>3249.2815533980583</v>
      </c>
    </row>
    <row r="4656" spans="1:17" x14ac:dyDescent="0.25">
      <c r="A4656" t="s">
        <v>17896</v>
      </c>
      <c r="B4656" t="s">
        <v>17530</v>
      </c>
      <c r="C4656" t="s">
        <v>17531</v>
      </c>
      <c r="D4656" t="s">
        <v>1825</v>
      </c>
      <c r="E4656" t="s">
        <v>1826</v>
      </c>
      <c r="F4656" t="s">
        <v>1828</v>
      </c>
      <c r="G4656" t="s">
        <v>1829</v>
      </c>
      <c r="H4656">
        <v>129</v>
      </c>
      <c r="I4656">
        <v>0</v>
      </c>
      <c r="J4656" s="48">
        <v>411145</v>
      </c>
      <c r="K4656" s="48">
        <v>0</v>
      </c>
      <c r="L4656">
        <v>3187.17</v>
      </c>
      <c r="M4656" t="s">
        <v>17432</v>
      </c>
      <c r="N4656" s="58">
        <v>-6217.0114999999996</v>
      </c>
      <c r="O4656" s="48">
        <v>0</v>
      </c>
      <c r="P4656" s="63">
        <f t="shared" si="144"/>
        <v>411145</v>
      </c>
      <c r="Q4656" s="63">
        <f t="shared" si="145"/>
        <v>3187.1705426356589</v>
      </c>
    </row>
    <row r="4657" spans="1:17" x14ac:dyDescent="0.25">
      <c r="A4657" t="s">
        <v>17896</v>
      </c>
      <c r="B4657" t="s">
        <v>17530</v>
      </c>
      <c r="C4657" t="s">
        <v>17531</v>
      </c>
      <c r="D4657" t="s">
        <v>1825</v>
      </c>
      <c r="E4657" t="s">
        <v>1826</v>
      </c>
      <c r="F4657" t="s">
        <v>1830</v>
      </c>
      <c r="G4657" t="s">
        <v>1831</v>
      </c>
      <c r="H4657">
        <v>147</v>
      </c>
      <c r="I4657">
        <v>0</v>
      </c>
      <c r="J4657" s="48">
        <v>444504</v>
      </c>
      <c r="K4657" s="48">
        <v>0</v>
      </c>
      <c r="L4657">
        <v>3023.84</v>
      </c>
      <c r="M4657" t="s">
        <v>17432</v>
      </c>
      <c r="N4657" s="58">
        <v>-6721.4400999999998</v>
      </c>
      <c r="O4657" s="48">
        <v>0</v>
      </c>
      <c r="P4657" s="63">
        <f t="shared" si="144"/>
        <v>444504</v>
      </c>
      <c r="Q4657" s="63">
        <f t="shared" si="145"/>
        <v>3023.8367346938776</v>
      </c>
    </row>
    <row r="4658" spans="1:17" x14ac:dyDescent="0.25">
      <c r="A4658" t="s">
        <v>17896</v>
      </c>
      <c r="B4658" t="s">
        <v>17530</v>
      </c>
      <c r="C4658" t="s">
        <v>17531</v>
      </c>
      <c r="D4658" t="s">
        <v>1825</v>
      </c>
      <c r="E4658" t="s">
        <v>1826</v>
      </c>
      <c r="F4658" t="s">
        <v>1832</v>
      </c>
      <c r="G4658" t="s">
        <v>1833</v>
      </c>
      <c r="H4658">
        <v>62</v>
      </c>
      <c r="I4658">
        <v>0</v>
      </c>
      <c r="J4658" s="48">
        <v>224171</v>
      </c>
      <c r="K4658" s="48">
        <v>0</v>
      </c>
      <c r="L4658">
        <v>3615.66</v>
      </c>
      <c r="M4658" t="s">
        <v>17432</v>
      </c>
      <c r="N4658" s="58">
        <v>-3389.7384999999999</v>
      </c>
      <c r="O4658" s="48">
        <v>0</v>
      </c>
      <c r="P4658" s="63">
        <f t="shared" si="144"/>
        <v>224171</v>
      </c>
      <c r="Q4658" s="63">
        <f t="shared" si="145"/>
        <v>3615.6612903225805</v>
      </c>
    </row>
    <row r="4659" spans="1:17" x14ac:dyDescent="0.25">
      <c r="A4659" t="s">
        <v>17896</v>
      </c>
      <c r="B4659" t="s">
        <v>17530</v>
      </c>
      <c r="C4659" t="s">
        <v>17531</v>
      </c>
      <c r="D4659" t="s">
        <v>1825</v>
      </c>
      <c r="E4659" t="s">
        <v>1826</v>
      </c>
      <c r="F4659" t="s">
        <v>1844</v>
      </c>
      <c r="G4659" t="s">
        <v>1845</v>
      </c>
      <c r="H4659">
        <v>56</v>
      </c>
      <c r="I4659">
        <v>0</v>
      </c>
      <c r="J4659" s="48">
        <v>123237</v>
      </c>
      <c r="K4659" s="48">
        <v>0</v>
      </c>
      <c r="L4659">
        <v>2200.66</v>
      </c>
      <c r="M4659" t="s">
        <v>17432</v>
      </c>
      <c r="N4659" s="58">
        <v>-1863.4842000000001</v>
      </c>
      <c r="O4659" s="48">
        <v>0</v>
      </c>
      <c r="P4659" s="63">
        <f t="shared" si="144"/>
        <v>123237</v>
      </c>
      <c r="Q4659" s="63">
        <f t="shared" si="145"/>
        <v>2200.6607142857142</v>
      </c>
    </row>
    <row r="4660" spans="1:17" x14ac:dyDescent="0.25">
      <c r="A4660" t="s">
        <v>17896</v>
      </c>
      <c r="B4660" t="s">
        <v>17530</v>
      </c>
      <c r="C4660" t="s">
        <v>17531</v>
      </c>
      <c r="D4660" t="s">
        <v>1825</v>
      </c>
      <c r="E4660" t="s">
        <v>1826</v>
      </c>
      <c r="F4660" t="s">
        <v>1834</v>
      </c>
      <c r="G4660" t="s">
        <v>1835</v>
      </c>
      <c r="H4660">
        <v>76</v>
      </c>
      <c r="I4660">
        <v>0</v>
      </c>
      <c r="J4660" s="48">
        <v>298640</v>
      </c>
      <c r="K4660" s="48">
        <v>0</v>
      </c>
      <c r="L4660">
        <v>3929.47</v>
      </c>
      <c r="M4660" t="s">
        <v>17432</v>
      </c>
      <c r="N4660" s="58">
        <v>-4515.8009000000002</v>
      </c>
      <c r="O4660" s="48">
        <v>0</v>
      </c>
      <c r="P4660" s="63">
        <f t="shared" si="144"/>
        <v>298640</v>
      </c>
      <c r="Q4660" s="63">
        <f t="shared" si="145"/>
        <v>3929.4736842105262</v>
      </c>
    </row>
    <row r="4661" spans="1:17" x14ac:dyDescent="0.25">
      <c r="A4661" t="s">
        <v>17896</v>
      </c>
      <c r="B4661" t="s">
        <v>17530</v>
      </c>
      <c r="C4661" t="s">
        <v>17531</v>
      </c>
      <c r="D4661" t="s">
        <v>1825</v>
      </c>
      <c r="E4661" t="s">
        <v>1826</v>
      </c>
      <c r="F4661" t="s">
        <v>1836</v>
      </c>
      <c r="G4661" t="s">
        <v>1837</v>
      </c>
      <c r="H4661">
        <v>75</v>
      </c>
      <c r="I4661">
        <v>0</v>
      </c>
      <c r="J4661" s="48">
        <v>296861</v>
      </c>
      <c r="K4661" s="48">
        <v>0</v>
      </c>
      <c r="L4661">
        <v>3958.15</v>
      </c>
      <c r="M4661" t="s">
        <v>17432</v>
      </c>
      <c r="N4661" s="58">
        <v>-4488.8900000000003</v>
      </c>
      <c r="O4661" s="48">
        <v>0</v>
      </c>
      <c r="P4661" s="63">
        <f t="shared" si="144"/>
        <v>296861</v>
      </c>
      <c r="Q4661" s="63">
        <f t="shared" si="145"/>
        <v>3958.1466666666665</v>
      </c>
    </row>
    <row r="4662" spans="1:17" x14ac:dyDescent="0.25">
      <c r="A4662" t="s">
        <v>17896</v>
      </c>
      <c r="B4662" t="s">
        <v>17530</v>
      </c>
      <c r="C4662" t="s">
        <v>17531</v>
      </c>
      <c r="D4662" t="s">
        <v>1825</v>
      </c>
      <c r="E4662" t="s">
        <v>1826</v>
      </c>
      <c r="F4662" t="s">
        <v>1838</v>
      </c>
      <c r="G4662" t="s">
        <v>1839</v>
      </c>
      <c r="H4662">
        <v>139</v>
      </c>
      <c r="I4662">
        <v>0</v>
      </c>
      <c r="J4662" s="48">
        <v>440075</v>
      </c>
      <c r="K4662" s="48">
        <v>0</v>
      </c>
      <c r="L4662">
        <v>3166.01</v>
      </c>
      <c r="M4662" t="s">
        <v>17432</v>
      </c>
      <c r="N4662" s="58">
        <v>-6654.4678000000004</v>
      </c>
      <c r="O4662" s="48">
        <v>0</v>
      </c>
      <c r="P4662" s="63">
        <f t="shared" si="144"/>
        <v>440075</v>
      </c>
      <c r="Q4662" s="63">
        <f t="shared" si="145"/>
        <v>3166.0071942446043</v>
      </c>
    </row>
    <row r="4663" spans="1:17" x14ac:dyDescent="0.25">
      <c r="A4663" t="s">
        <v>17896</v>
      </c>
      <c r="B4663" t="s">
        <v>17530</v>
      </c>
      <c r="C4663" t="s">
        <v>17531</v>
      </c>
      <c r="D4663" t="s">
        <v>1825</v>
      </c>
      <c r="E4663" t="s">
        <v>1826</v>
      </c>
      <c r="F4663" t="s">
        <v>1840</v>
      </c>
      <c r="G4663" t="s">
        <v>1841</v>
      </c>
      <c r="H4663">
        <v>150</v>
      </c>
      <c r="I4663">
        <v>0</v>
      </c>
      <c r="J4663" s="48">
        <v>475330</v>
      </c>
      <c r="K4663" s="48">
        <v>0</v>
      </c>
      <c r="L4663">
        <v>3168.87</v>
      </c>
      <c r="M4663" t="s">
        <v>17432</v>
      </c>
      <c r="N4663" s="58">
        <v>-7187.5640000000003</v>
      </c>
      <c r="O4663" s="48">
        <v>0</v>
      </c>
      <c r="P4663" s="63">
        <f t="shared" si="144"/>
        <v>475330</v>
      </c>
      <c r="Q4663" s="63">
        <f t="shared" si="145"/>
        <v>3168.8666666666668</v>
      </c>
    </row>
    <row r="4664" spans="1:17" x14ac:dyDescent="0.25">
      <c r="A4664" t="s">
        <v>17896</v>
      </c>
      <c r="B4664" t="s">
        <v>17530</v>
      </c>
      <c r="C4664" t="s">
        <v>17531</v>
      </c>
      <c r="D4664" t="s">
        <v>1825</v>
      </c>
      <c r="E4664" t="s">
        <v>1826</v>
      </c>
      <c r="F4664" t="s">
        <v>1842</v>
      </c>
      <c r="G4664" t="s">
        <v>1843</v>
      </c>
      <c r="H4664">
        <v>50</v>
      </c>
      <c r="I4664">
        <v>0</v>
      </c>
      <c r="J4664" s="48">
        <v>102114</v>
      </c>
      <c r="K4664" s="48">
        <v>0</v>
      </c>
      <c r="L4664">
        <v>2042.28</v>
      </c>
      <c r="M4664" t="s">
        <v>17432</v>
      </c>
      <c r="N4664" s="58">
        <v>-1544.0847000000001</v>
      </c>
      <c r="O4664" s="48">
        <v>0</v>
      </c>
      <c r="P4664" s="63">
        <f t="shared" si="144"/>
        <v>102114</v>
      </c>
      <c r="Q4664" s="63">
        <f t="shared" si="145"/>
        <v>2042.28</v>
      </c>
    </row>
    <row r="4665" spans="1:17" x14ac:dyDescent="0.25">
      <c r="A4665" t="s">
        <v>17896</v>
      </c>
      <c r="B4665" t="s">
        <v>17530</v>
      </c>
      <c r="C4665" t="s">
        <v>17531</v>
      </c>
      <c r="D4665" t="s">
        <v>1847</v>
      </c>
      <c r="E4665" t="s">
        <v>1848</v>
      </c>
      <c r="F4665" t="s">
        <v>1846</v>
      </c>
      <c r="G4665" t="s">
        <v>1849</v>
      </c>
      <c r="H4665">
        <v>160</v>
      </c>
      <c r="I4665">
        <v>0</v>
      </c>
      <c r="J4665" s="48">
        <v>561942</v>
      </c>
      <c r="K4665" s="48">
        <v>0</v>
      </c>
      <c r="L4665">
        <v>3512.14</v>
      </c>
      <c r="M4665" t="s">
        <v>17432</v>
      </c>
      <c r="N4665" s="58">
        <v>-8497.2314000000006</v>
      </c>
      <c r="O4665" s="48">
        <v>0</v>
      </c>
      <c r="P4665" s="63">
        <f t="shared" si="144"/>
        <v>561942</v>
      </c>
      <c r="Q4665" s="63">
        <f t="shared" si="145"/>
        <v>3512.1374999999998</v>
      </c>
    </row>
    <row r="4666" spans="1:17" x14ac:dyDescent="0.25">
      <c r="A4666" t="s">
        <v>17896</v>
      </c>
      <c r="B4666" t="s">
        <v>17530</v>
      </c>
      <c r="C4666" t="s">
        <v>17531</v>
      </c>
      <c r="D4666" t="s">
        <v>1847</v>
      </c>
      <c r="E4666" t="s">
        <v>1848</v>
      </c>
      <c r="F4666" t="s">
        <v>1850</v>
      </c>
      <c r="G4666" t="s">
        <v>1851</v>
      </c>
      <c r="H4666">
        <v>261</v>
      </c>
      <c r="I4666">
        <v>0</v>
      </c>
      <c r="J4666" s="48">
        <v>925823</v>
      </c>
      <c r="K4666" s="48">
        <v>0</v>
      </c>
      <c r="L4666">
        <v>3547.21</v>
      </c>
      <c r="M4666" t="s">
        <v>17432</v>
      </c>
      <c r="N4666" s="58">
        <v>-13999.5542</v>
      </c>
      <c r="O4666" s="48">
        <v>0</v>
      </c>
      <c r="P4666" s="63">
        <f t="shared" si="144"/>
        <v>925823</v>
      </c>
      <c r="Q4666" s="63">
        <f t="shared" si="145"/>
        <v>3547.2145593869732</v>
      </c>
    </row>
    <row r="4667" spans="1:17" x14ac:dyDescent="0.25">
      <c r="A4667" t="s">
        <v>17896</v>
      </c>
      <c r="B4667" t="s">
        <v>17530</v>
      </c>
      <c r="C4667" t="s">
        <v>17531</v>
      </c>
      <c r="D4667" t="s">
        <v>1847</v>
      </c>
      <c r="E4667" t="s">
        <v>1848</v>
      </c>
      <c r="F4667" t="s">
        <v>1852</v>
      </c>
      <c r="G4667" t="s">
        <v>1853</v>
      </c>
      <c r="H4667">
        <v>110</v>
      </c>
      <c r="I4667">
        <v>0</v>
      </c>
      <c r="J4667" s="48">
        <v>404106</v>
      </c>
      <c r="K4667" s="48">
        <v>0</v>
      </c>
      <c r="L4667">
        <v>3673.69</v>
      </c>
      <c r="M4667" t="s">
        <v>17432</v>
      </c>
      <c r="N4667" s="58">
        <v>-6110.5646999999999</v>
      </c>
      <c r="O4667" s="48">
        <v>0</v>
      </c>
      <c r="P4667" s="63">
        <f t="shared" si="144"/>
        <v>404106</v>
      </c>
      <c r="Q4667" s="63">
        <f t="shared" si="145"/>
        <v>3673.6909090909089</v>
      </c>
    </row>
    <row r="4668" spans="1:17" x14ac:dyDescent="0.25">
      <c r="A4668" t="s">
        <v>17896</v>
      </c>
      <c r="B4668" t="s">
        <v>17530</v>
      </c>
      <c r="C4668" t="s">
        <v>17531</v>
      </c>
      <c r="D4668" t="s">
        <v>1847</v>
      </c>
      <c r="E4668" t="s">
        <v>1848</v>
      </c>
      <c r="F4668" t="s">
        <v>1854</v>
      </c>
      <c r="G4668" t="s">
        <v>1855</v>
      </c>
      <c r="H4668">
        <v>40</v>
      </c>
      <c r="I4668">
        <v>0</v>
      </c>
      <c r="J4668" s="48">
        <v>99181</v>
      </c>
      <c r="K4668" s="48">
        <v>0</v>
      </c>
      <c r="L4668">
        <v>2479.52</v>
      </c>
      <c r="M4668" t="s">
        <v>17432</v>
      </c>
      <c r="N4668" s="58">
        <v>-1499.7306000000001</v>
      </c>
      <c r="O4668" s="48">
        <v>0</v>
      </c>
      <c r="P4668" s="63">
        <f t="shared" si="144"/>
        <v>99181</v>
      </c>
      <c r="Q4668" s="63">
        <f t="shared" si="145"/>
        <v>2479.5250000000001</v>
      </c>
    </row>
    <row r="4669" spans="1:17" x14ac:dyDescent="0.25">
      <c r="A4669" t="s">
        <v>17896</v>
      </c>
      <c r="B4669" t="s">
        <v>17530</v>
      </c>
      <c r="C4669" t="s">
        <v>17531</v>
      </c>
      <c r="D4669" t="s">
        <v>1847</v>
      </c>
      <c r="E4669" t="s">
        <v>1848</v>
      </c>
      <c r="F4669" t="s">
        <v>1856</v>
      </c>
      <c r="G4669" t="s">
        <v>1857</v>
      </c>
      <c r="H4669">
        <v>110</v>
      </c>
      <c r="I4669">
        <v>0</v>
      </c>
      <c r="J4669" s="48">
        <v>387441</v>
      </c>
      <c r="K4669" s="48">
        <v>0</v>
      </c>
      <c r="L4669">
        <v>3522.19</v>
      </c>
      <c r="M4669" t="s">
        <v>17432</v>
      </c>
      <c r="N4669" s="58">
        <v>-5858.5690000000004</v>
      </c>
      <c r="O4669" s="48">
        <v>0</v>
      </c>
      <c r="P4669" s="63">
        <f t="shared" si="144"/>
        <v>387441</v>
      </c>
      <c r="Q4669" s="63">
        <f t="shared" si="145"/>
        <v>3522.1909090909089</v>
      </c>
    </row>
    <row r="4670" spans="1:17" x14ac:dyDescent="0.25">
      <c r="A4670" t="s">
        <v>17896</v>
      </c>
      <c r="B4670" t="s">
        <v>17530</v>
      </c>
      <c r="C4670" t="s">
        <v>17531</v>
      </c>
      <c r="D4670" t="s">
        <v>1847</v>
      </c>
      <c r="E4670" t="s">
        <v>1848</v>
      </c>
      <c r="F4670" t="s">
        <v>1858</v>
      </c>
      <c r="G4670" t="s">
        <v>1859</v>
      </c>
      <c r="H4670">
        <v>29</v>
      </c>
      <c r="I4670">
        <v>0</v>
      </c>
      <c r="J4670" s="48">
        <v>72707</v>
      </c>
      <c r="K4670" s="48">
        <v>0</v>
      </c>
      <c r="L4670">
        <v>2507.14</v>
      </c>
      <c r="M4670" t="s">
        <v>17432</v>
      </c>
      <c r="N4670" s="58">
        <v>-1099.4126000000001</v>
      </c>
      <c r="O4670" s="48">
        <v>0</v>
      </c>
      <c r="P4670" s="63">
        <f t="shared" si="144"/>
        <v>72707</v>
      </c>
      <c r="Q4670" s="63">
        <f t="shared" si="145"/>
        <v>2507.1379310344828</v>
      </c>
    </row>
    <row r="4671" spans="1:17" x14ac:dyDescent="0.25">
      <c r="A4671" t="s">
        <v>17896</v>
      </c>
      <c r="B4671" t="s">
        <v>17530</v>
      </c>
      <c r="C4671" t="s">
        <v>17531</v>
      </c>
      <c r="D4671" t="s">
        <v>1847</v>
      </c>
      <c r="E4671" t="s">
        <v>1848</v>
      </c>
      <c r="F4671" t="s">
        <v>1860</v>
      </c>
      <c r="G4671" t="s">
        <v>1861</v>
      </c>
      <c r="H4671">
        <v>29</v>
      </c>
      <c r="I4671">
        <v>0</v>
      </c>
      <c r="J4671" s="48">
        <v>114717</v>
      </c>
      <c r="K4671" s="48">
        <v>0</v>
      </c>
      <c r="L4671">
        <v>3955.76</v>
      </c>
      <c r="M4671" t="s">
        <v>17432</v>
      </c>
      <c r="N4671" s="58">
        <v>-1734.6532</v>
      </c>
      <c r="O4671" s="48">
        <v>0</v>
      </c>
      <c r="P4671" s="63">
        <f t="shared" si="144"/>
        <v>114717</v>
      </c>
      <c r="Q4671" s="63">
        <f t="shared" si="145"/>
        <v>3955.7586206896553</v>
      </c>
    </row>
    <row r="4672" spans="1:17" x14ac:dyDescent="0.25">
      <c r="A4672" t="s">
        <v>17896</v>
      </c>
      <c r="B4672" t="s">
        <v>17530</v>
      </c>
      <c r="C4672" t="s">
        <v>17531</v>
      </c>
      <c r="D4672" t="s">
        <v>1847</v>
      </c>
      <c r="E4672" t="s">
        <v>1848</v>
      </c>
      <c r="F4672" t="s">
        <v>1862</v>
      </c>
      <c r="G4672" t="s">
        <v>1863</v>
      </c>
      <c r="H4672">
        <v>25</v>
      </c>
      <c r="I4672">
        <v>0</v>
      </c>
      <c r="J4672" s="48">
        <v>63904</v>
      </c>
      <c r="K4672" s="48">
        <v>0</v>
      </c>
      <c r="L4672">
        <v>2556.16</v>
      </c>
      <c r="M4672" t="s">
        <v>17432</v>
      </c>
      <c r="N4672" s="58">
        <v>-966.30430000000001</v>
      </c>
      <c r="O4672" s="48">
        <v>0</v>
      </c>
      <c r="P4672" s="63">
        <f t="shared" si="144"/>
        <v>63904</v>
      </c>
      <c r="Q4672" s="63">
        <f t="shared" si="145"/>
        <v>2556.16</v>
      </c>
    </row>
    <row r="4673" spans="1:17" x14ac:dyDescent="0.25">
      <c r="A4673" t="s">
        <v>17896</v>
      </c>
      <c r="B4673" t="s">
        <v>17530</v>
      </c>
      <c r="C4673" t="s">
        <v>17531</v>
      </c>
      <c r="D4673" t="s">
        <v>1847</v>
      </c>
      <c r="E4673" t="s">
        <v>1848</v>
      </c>
      <c r="F4673" t="s">
        <v>1864</v>
      </c>
      <c r="G4673" t="s">
        <v>1865</v>
      </c>
      <c r="H4673">
        <v>13</v>
      </c>
      <c r="I4673">
        <v>0</v>
      </c>
      <c r="J4673" s="48">
        <v>33256</v>
      </c>
      <c r="K4673" s="48">
        <v>0</v>
      </c>
      <c r="L4673">
        <v>2558.15</v>
      </c>
      <c r="M4673" t="s">
        <v>17432</v>
      </c>
      <c r="N4673" s="58">
        <v>-502.86860000000001</v>
      </c>
      <c r="O4673" s="48">
        <v>0</v>
      </c>
      <c r="P4673" s="63">
        <f t="shared" si="144"/>
        <v>33256</v>
      </c>
      <c r="Q4673" s="63">
        <f t="shared" si="145"/>
        <v>2558.1538461538462</v>
      </c>
    </row>
    <row r="4674" spans="1:17" x14ac:dyDescent="0.25">
      <c r="A4674" t="s">
        <v>17896</v>
      </c>
      <c r="B4674" t="s">
        <v>17530</v>
      </c>
      <c r="C4674" t="s">
        <v>17531</v>
      </c>
      <c r="D4674" t="s">
        <v>1847</v>
      </c>
      <c r="E4674" t="s">
        <v>1848</v>
      </c>
      <c r="F4674" t="s">
        <v>1866</v>
      </c>
      <c r="G4674" t="s">
        <v>1867</v>
      </c>
      <c r="H4674">
        <v>23</v>
      </c>
      <c r="I4674">
        <v>0</v>
      </c>
      <c r="J4674" s="48">
        <v>59666</v>
      </c>
      <c r="K4674" s="48">
        <v>0</v>
      </c>
      <c r="L4674">
        <v>2594.17</v>
      </c>
      <c r="M4674" t="s">
        <v>17432</v>
      </c>
      <c r="N4674" s="58">
        <v>-902.22730000000001</v>
      </c>
      <c r="O4674" s="48">
        <v>0</v>
      </c>
      <c r="P4674" s="63">
        <f t="shared" si="144"/>
        <v>59666</v>
      </c>
      <c r="Q4674" s="63">
        <f t="shared" si="145"/>
        <v>2594.1739130434785</v>
      </c>
    </row>
    <row r="4675" spans="1:17" x14ac:dyDescent="0.25">
      <c r="A4675" t="s">
        <v>17896</v>
      </c>
      <c r="B4675" t="s">
        <v>17530</v>
      </c>
      <c r="C4675" t="s">
        <v>17531</v>
      </c>
      <c r="D4675" t="s">
        <v>1869</v>
      </c>
      <c r="E4675" t="s">
        <v>1870</v>
      </c>
      <c r="F4675" t="s">
        <v>1868</v>
      </c>
      <c r="G4675" t="s">
        <v>1871</v>
      </c>
      <c r="H4675">
        <v>218</v>
      </c>
      <c r="I4675">
        <v>0</v>
      </c>
      <c r="J4675" s="48">
        <v>689017</v>
      </c>
      <c r="K4675" s="48">
        <v>0</v>
      </c>
      <c r="L4675">
        <v>3160.63</v>
      </c>
      <c r="M4675" t="s">
        <v>17432</v>
      </c>
      <c r="N4675" s="58">
        <v>-10418.7621</v>
      </c>
      <c r="O4675" s="48">
        <v>0</v>
      </c>
      <c r="P4675" s="63">
        <f t="shared" si="144"/>
        <v>689017</v>
      </c>
      <c r="Q4675" s="63">
        <f t="shared" si="145"/>
        <v>3160.6284403669724</v>
      </c>
    </row>
    <row r="4676" spans="1:17" x14ac:dyDescent="0.25">
      <c r="A4676" t="s">
        <v>17896</v>
      </c>
      <c r="B4676" t="s">
        <v>17530</v>
      </c>
      <c r="C4676" t="s">
        <v>17531</v>
      </c>
      <c r="D4676" t="s">
        <v>1869</v>
      </c>
      <c r="E4676" t="s">
        <v>1870</v>
      </c>
      <c r="F4676" t="s">
        <v>1872</v>
      </c>
      <c r="G4676" t="s">
        <v>1873</v>
      </c>
      <c r="H4676">
        <v>233</v>
      </c>
      <c r="I4676">
        <v>0</v>
      </c>
      <c r="J4676" s="48">
        <v>747118</v>
      </c>
      <c r="K4676" s="48">
        <v>0</v>
      </c>
      <c r="L4676">
        <v>3206.52</v>
      </c>
      <c r="M4676" t="s">
        <v>17432</v>
      </c>
      <c r="N4676" s="58">
        <v>-11297.3192</v>
      </c>
      <c r="O4676" s="48">
        <v>0</v>
      </c>
      <c r="P4676" s="63">
        <f t="shared" ref="P4676:P4739" si="146">J4676-K4676</f>
        <v>747118</v>
      </c>
      <c r="Q4676" s="63">
        <f t="shared" ref="Q4676:Q4739" si="147">P4676/H4676</f>
        <v>3206.5150214592277</v>
      </c>
    </row>
    <row r="4677" spans="1:17" x14ac:dyDescent="0.25">
      <c r="A4677" t="s">
        <v>17896</v>
      </c>
      <c r="B4677" t="s">
        <v>17530</v>
      </c>
      <c r="C4677" t="s">
        <v>17531</v>
      </c>
      <c r="D4677" t="s">
        <v>1869</v>
      </c>
      <c r="E4677" t="s">
        <v>1870</v>
      </c>
      <c r="F4677" t="s">
        <v>1874</v>
      </c>
      <c r="G4677" t="s">
        <v>1875</v>
      </c>
      <c r="H4677">
        <v>540</v>
      </c>
      <c r="I4677">
        <v>0</v>
      </c>
      <c r="J4677" s="48">
        <v>1863465</v>
      </c>
      <c r="K4677" s="48">
        <v>0</v>
      </c>
      <c r="L4677">
        <v>3450.86</v>
      </c>
      <c r="M4677" t="s">
        <v>17432</v>
      </c>
      <c r="N4677" s="58">
        <v>-28177.8233</v>
      </c>
      <c r="O4677" s="48">
        <v>0</v>
      </c>
      <c r="P4677" s="63">
        <f t="shared" si="146"/>
        <v>1863465</v>
      </c>
      <c r="Q4677" s="63">
        <f t="shared" si="147"/>
        <v>3450.8611111111113</v>
      </c>
    </row>
    <row r="4678" spans="1:17" x14ac:dyDescent="0.25">
      <c r="A4678" t="s">
        <v>17896</v>
      </c>
      <c r="B4678" t="s">
        <v>17530</v>
      </c>
      <c r="C4678" t="s">
        <v>17531</v>
      </c>
      <c r="D4678" t="s">
        <v>1869</v>
      </c>
      <c r="E4678" t="s">
        <v>1870</v>
      </c>
      <c r="F4678" t="s">
        <v>1876</v>
      </c>
      <c r="G4678" t="s">
        <v>1877</v>
      </c>
      <c r="H4678">
        <v>70</v>
      </c>
      <c r="I4678">
        <v>0</v>
      </c>
      <c r="J4678" s="48">
        <v>240877</v>
      </c>
      <c r="K4678" s="48">
        <v>0</v>
      </c>
      <c r="L4678">
        <v>3441.1</v>
      </c>
      <c r="M4678" t="s">
        <v>17432</v>
      </c>
      <c r="N4678" s="58">
        <v>-3642.3526999999999</v>
      </c>
      <c r="O4678" s="48">
        <v>0</v>
      </c>
      <c r="P4678" s="63">
        <f t="shared" si="146"/>
        <v>240877</v>
      </c>
      <c r="Q4678" s="63">
        <f t="shared" si="147"/>
        <v>3441.1</v>
      </c>
    </row>
    <row r="4679" spans="1:17" x14ac:dyDescent="0.25">
      <c r="A4679" t="s">
        <v>17896</v>
      </c>
      <c r="B4679" t="s">
        <v>17530</v>
      </c>
      <c r="C4679" t="s">
        <v>17531</v>
      </c>
      <c r="D4679" t="s">
        <v>1869</v>
      </c>
      <c r="E4679" t="s">
        <v>1870</v>
      </c>
      <c r="F4679" t="s">
        <v>1878</v>
      </c>
      <c r="G4679" t="s">
        <v>1879</v>
      </c>
      <c r="H4679">
        <v>80</v>
      </c>
      <c r="I4679">
        <v>0</v>
      </c>
      <c r="J4679" s="48">
        <v>282804</v>
      </c>
      <c r="K4679" s="48">
        <v>0</v>
      </c>
      <c r="L4679">
        <v>3535.05</v>
      </c>
      <c r="M4679" t="s">
        <v>17432</v>
      </c>
      <c r="N4679" s="58">
        <v>-4276.3316999999997</v>
      </c>
      <c r="O4679" s="48">
        <v>0</v>
      </c>
      <c r="P4679" s="63">
        <f t="shared" si="146"/>
        <v>282804</v>
      </c>
      <c r="Q4679" s="63">
        <f t="shared" si="147"/>
        <v>3535.05</v>
      </c>
    </row>
    <row r="4680" spans="1:17" x14ac:dyDescent="0.25">
      <c r="A4680" t="s">
        <v>17896</v>
      </c>
      <c r="B4680" t="s">
        <v>17530</v>
      </c>
      <c r="C4680" t="s">
        <v>17531</v>
      </c>
      <c r="D4680" t="s">
        <v>1869</v>
      </c>
      <c r="E4680" t="s">
        <v>1870</v>
      </c>
      <c r="F4680" t="s">
        <v>1880</v>
      </c>
      <c r="G4680" t="s">
        <v>872</v>
      </c>
      <c r="H4680">
        <v>162</v>
      </c>
      <c r="I4680">
        <v>0</v>
      </c>
      <c r="J4680" s="48">
        <v>456411</v>
      </c>
      <c r="K4680" s="48">
        <v>0</v>
      </c>
      <c r="L4680">
        <v>2817.35</v>
      </c>
      <c r="M4680" t="s">
        <v>17432</v>
      </c>
      <c r="N4680" s="58">
        <v>-6901.4790000000003</v>
      </c>
      <c r="O4680" s="48">
        <v>0</v>
      </c>
      <c r="P4680" s="63">
        <f t="shared" si="146"/>
        <v>456411</v>
      </c>
      <c r="Q4680" s="63">
        <f t="shared" si="147"/>
        <v>2817.3518518518517</v>
      </c>
    </row>
    <row r="4681" spans="1:17" x14ac:dyDescent="0.25">
      <c r="A4681" t="s">
        <v>17896</v>
      </c>
      <c r="B4681" t="s">
        <v>17530</v>
      </c>
      <c r="C4681" t="s">
        <v>17531</v>
      </c>
      <c r="D4681" t="s">
        <v>1869</v>
      </c>
      <c r="E4681" t="s">
        <v>1870</v>
      </c>
      <c r="F4681" t="s">
        <v>1881</v>
      </c>
      <c r="G4681" t="s">
        <v>1882</v>
      </c>
      <c r="H4681">
        <v>120</v>
      </c>
      <c r="I4681">
        <v>0</v>
      </c>
      <c r="J4681" s="48">
        <v>326462</v>
      </c>
      <c r="K4681" s="48">
        <v>0</v>
      </c>
      <c r="L4681">
        <v>2720.52</v>
      </c>
      <c r="M4681" t="s">
        <v>17432</v>
      </c>
      <c r="N4681" s="58">
        <v>-4936.5030999999999</v>
      </c>
      <c r="O4681" s="48">
        <v>0</v>
      </c>
      <c r="P4681" s="63">
        <f t="shared" si="146"/>
        <v>326462</v>
      </c>
      <c r="Q4681" s="63">
        <f t="shared" si="147"/>
        <v>2720.5166666666669</v>
      </c>
    </row>
    <row r="4682" spans="1:17" x14ac:dyDescent="0.25">
      <c r="A4682" t="s">
        <v>17896</v>
      </c>
      <c r="B4682" t="s">
        <v>17530</v>
      </c>
      <c r="C4682" t="s">
        <v>17531</v>
      </c>
      <c r="D4682" t="s">
        <v>1869</v>
      </c>
      <c r="E4682" t="s">
        <v>1870</v>
      </c>
      <c r="F4682" t="s">
        <v>1883</v>
      </c>
      <c r="G4682" t="s">
        <v>1884</v>
      </c>
      <c r="H4682">
        <v>144</v>
      </c>
      <c r="I4682">
        <v>0</v>
      </c>
      <c r="J4682" s="48">
        <v>409047</v>
      </c>
      <c r="K4682" s="48">
        <v>0</v>
      </c>
      <c r="L4682">
        <v>2840.6</v>
      </c>
      <c r="M4682" t="s">
        <v>17432</v>
      </c>
      <c r="N4682" s="58">
        <v>-6185.2848000000004</v>
      </c>
      <c r="O4682" s="48">
        <v>0</v>
      </c>
      <c r="P4682" s="63">
        <f t="shared" si="146"/>
        <v>409047</v>
      </c>
      <c r="Q4682" s="63">
        <f t="shared" si="147"/>
        <v>2840.6041666666665</v>
      </c>
    </row>
    <row r="4683" spans="1:17" x14ac:dyDescent="0.25">
      <c r="A4683" t="s">
        <v>17896</v>
      </c>
      <c r="B4683" t="s">
        <v>17530</v>
      </c>
      <c r="C4683" t="s">
        <v>17531</v>
      </c>
      <c r="D4683" t="s">
        <v>1869</v>
      </c>
      <c r="E4683" t="s">
        <v>1870</v>
      </c>
      <c r="F4683" t="s">
        <v>1885</v>
      </c>
      <c r="G4683" t="s">
        <v>1886</v>
      </c>
      <c r="H4683">
        <v>79</v>
      </c>
      <c r="I4683">
        <v>1</v>
      </c>
      <c r="J4683" s="48">
        <v>330312</v>
      </c>
      <c r="K4683" s="48">
        <v>4129</v>
      </c>
      <c r="L4683">
        <v>4128.8999999999996</v>
      </c>
      <c r="M4683" t="s">
        <v>17432</v>
      </c>
      <c r="N4683" s="58">
        <v>-4994.7112999999999</v>
      </c>
      <c r="O4683" s="48">
        <v>0</v>
      </c>
      <c r="P4683" s="63">
        <f t="shared" si="146"/>
        <v>326183</v>
      </c>
      <c r="Q4683" s="63">
        <f t="shared" si="147"/>
        <v>4128.8987341772154</v>
      </c>
    </row>
    <row r="4684" spans="1:17" x14ac:dyDescent="0.25">
      <c r="A4684" t="s">
        <v>17896</v>
      </c>
      <c r="B4684" t="s">
        <v>17530</v>
      </c>
      <c r="C4684" t="s">
        <v>17531</v>
      </c>
      <c r="D4684" t="s">
        <v>1888</v>
      </c>
      <c r="E4684" t="s">
        <v>1889</v>
      </c>
      <c r="F4684" t="s">
        <v>1887</v>
      </c>
      <c r="G4684" t="s">
        <v>1890</v>
      </c>
      <c r="H4684">
        <v>400</v>
      </c>
      <c r="I4684">
        <v>0</v>
      </c>
      <c r="J4684" s="48">
        <v>1335531</v>
      </c>
      <c r="K4684" s="48">
        <v>0</v>
      </c>
      <c r="L4684">
        <v>3338.83</v>
      </c>
      <c r="M4684" t="s">
        <v>17428</v>
      </c>
      <c r="N4684" s="58">
        <v>63457.816099999996</v>
      </c>
      <c r="O4684" s="48">
        <v>2916.9009000000001</v>
      </c>
      <c r="P4684" s="63">
        <f t="shared" si="146"/>
        <v>1335531</v>
      </c>
      <c r="Q4684" s="63">
        <f t="shared" si="147"/>
        <v>3338.8274999999999</v>
      </c>
    </row>
    <row r="4685" spans="1:17" x14ac:dyDescent="0.25">
      <c r="A4685" t="s">
        <v>17896</v>
      </c>
      <c r="B4685" t="s">
        <v>17530</v>
      </c>
      <c r="C4685" t="s">
        <v>17531</v>
      </c>
      <c r="D4685" t="s">
        <v>1888</v>
      </c>
      <c r="E4685" t="s">
        <v>1889</v>
      </c>
      <c r="F4685" t="s">
        <v>1891</v>
      </c>
      <c r="G4685" t="s">
        <v>1892</v>
      </c>
      <c r="H4685">
        <v>102</v>
      </c>
      <c r="I4685">
        <v>0</v>
      </c>
      <c r="J4685" s="48">
        <v>305290</v>
      </c>
      <c r="K4685" s="48">
        <v>0</v>
      </c>
      <c r="L4685">
        <v>2993.04</v>
      </c>
      <c r="M4685" t="s">
        <v>17428</v>
      </c>
      <c r="N4685" s="58">
        <v>14505.8621</v>
      </c>
      <c r="O4685" s="48">
        <v>666.77620000000002</v>
      </c>
      <c r="P4685" s="63">
        <f t="shared" si="146"/>
        <v>305290</v>
      </c>
      <c r="Q4685" s="63">
        <f t="shared" si="147"/>
        <v>2993.0392156862745</v>
      </c>
    </row>
    <row r="4686" spans="1:17" x14ac:dyDescent="0.25">
      <c r="A4686" t="s">
        <v>17896</v>
      </c>
      <c r="B4686" t="s">
        <v>17530</v>
      </c>
      <c r="C4686" t="s">
        <v>17531</v>
      </c>
      <c r="D4686" t="s">
        <v>1888</v>
      </c>
      <c r="E4686" t="s">
        <v>1889</v>
      </c>
      <c r="F4686" t="s">
        <v>1893</v>
      </c>
      <c r="G4686" t="s">
        <v>1894</v>
      </c>
      <c r="H4686">
        <v>531</v>
      </c>
      <c r="I4686">
        <v>0</v>
      </c>
      <c r="J4686" s="48">
        <v>1938977</v>
      </c>
      <c r="K4686" s="48">
        <v>0</v>
      </c>
      <c r="L4686">
        <v>3651.56</v>
      </c>
      <c r="M4686" t="s">
        <v>17428</v>
      </c>
      <c r="N4686" s="58">
        <v>92130.588300000003</v>
      </c>
      <c r="O4686" s="48">
        <v>4234.8730999999998</v>
      </c>
      <c r="P4686" s="63">
        <f t="shared" si="146"/>
        <v>1938977</v>
      </c>
      <c r="Q4686" s="63">
        <f t="shared" si="147"/>
        <v>3651.5574387947267</v>
      </c>
    </row>
    <row r="4687" spans="1:17" x14ac:dyDescent="0.25">
      <c r="A4687" t="s">
        <v>17896</v>
      </c>
      <c r="B4687" t="s">
        <v>17530</v>
      </c>
      <c r="C4687" t="s">
        <v>17531</v>
      </c>
      <c r="D4687" t="s">
        <v>1888</v>
      </c>
      <c r="E4687" t="s">
        <v>1889</v>
      </c>
      <c r="F4687" t="s">
        <v>1895</v>
      </c>
      <c r="G4687" t="s">
        <v>1896</v>
      </c>
      <c r="H4687">
        <v>582</v>
      </c>
      <c r="I4687">
        <v>0</v>
      </c>
      <c r="J4687" s="48">
        <v>1759632</v>
      </c>
      <c r="K4687" s="48">
        <v>0</v>
      </c>
      <c r="L4687">
        <v>3023.42</v>
      </c>
      <c r="M4687" t="s">
        <v>17428</v>
      </c>
      <c r="N4687" s="58">
        <v>83609.017500000002</v>
      </c>
      <c r="O4687" s="48">
        <v>3843.1707000000001</v>
      </c>
      <c r="P4687" s="63">
        <f t="shared" si="146"/>
        <v>1759632</v>
      </c>
      <c r="Q4687" s="63">
        <f t="shared" si="147"/>
        <v>3023.4226804123709</v>
      </c>
    </row>
    <row r="4688" spans="1:17" x14ac:dyDescent="0.25">
      <c r="A4688" t="s">
        <v>17896</v>
      </c>
      <c r="B4688" t="s">
        <v>17530</v>
      </c>
      <c r="C4688" t="s">
        <v>17531</v>
      </c>
      <c r="D4688" t="s">
        <v>1898</v>
      </c>
      <c r="E4688" t="s">
        <v>1899</v>
      </c>
      <c r="F4688" t="s">
        <v>1897</v>
      </c>
      <c r="G4688" t="s">
        <v>1595</v>
      </c>
      <c r="H4688">
        <v>366</v>
      </c>
      <c r="I4688">
        <v>0</v>
      </c>
      <c r="J4688" s="48">
        <v>1324128</v>
      </c>
      <c r="K4688" s="48">
        <v>0</v>
      </c>
      <c r="L4688">
        <v>3617.84</v>
      </c>
      <c r="M4688" t="s">
        <v>17428</v>
      </c>
      <c r="N4688" s="58">
        <v>62915.991600000001</v>
      </c>
      <c r="O4688" s="48">
        <v>2891.9953999999998</v>
      </c>
      <c r="P4688" s="63">
        <f t="shared" si="146"/>
        <v>1324128</v>
      </c>
      <c r="Q4688" s="63">
        <f t="shared" si="147"/>
        <v>3617.8360655737706</v>
      </c>
    </row>
    <row r="4689" spans="1:17" x14ac:dyDescent="0.25">
      <c r="A4689" t="s">
        <v>17896</v>
      </c>
      <c r="B4689" t="s">
        <v>17530</v>
      </c>
      <c r="C4689" t="s">
        <v>17531</v>
      </c>
      <c r="D4689" t="s">
        <v>1898</v>
      </c>
      <c r="E4689" t="s">
        <v>1899</v>
      </c>
      <c r="F4689" t="s">
        <v>1900</v>
      </c>
      <c r="G4689" t="s">
        <v>1901</v>
      </c>
      <c r="H4689">
        <v>389</v>
      </c>
      <c r="I4689">
        <v>0</v>
      </c>
      <c r="J4689" s="48">
        <v>1427926</v>
      </c>
      <c r="K4689" s="48">
        <v>0</v>
      </c>
      <c r="L4689">
        <v>3670.76</v>
      </c>
      <c r="M4689" t="s">
        <v>17428</v>
      </c>
      <c r="N4689" s="58">
        <v>67847.932700000005</v>
      </c>
      <c r="O4689" s="48">
        <v>3118.6968999999999</v>
      </c>
      <c r="P4689" s="63">
        <f t="shared" si="146"/>
        <v>1427926</v>
      </c>
      <c r="Q4689" s="63">
        <f t="shared" si="147"/>
        <v>3670.7609254498716</v>
      </c>
    </row>
    <row r="4690" spans="1:17" x14ac:dyDescent="0.25">
      <c r="A4690" t="s">
        <v>17896</v>
      </c>
      <c r="B4690" t="s">
        <v>17530</v>
      </c>
      <c r="C4690" t="s">
        <v>17531</v>
      </c>
      <c r="D4690" t="s">
        <v>1898</v>
      </c>
      <c r="E4690" t="s">
        <v>1899</v>
      </c>
      <c r="F4690" t="s">
        <v>1902</v>
      </c>
      <c r="G4690" t="s">
        <v>1903</v>
      </c>
      <c r="H4690">
        <v>300</v>
      </c>
      <c r="I4690">
        <v>0</v>
      </c>
      <c r="J4690" s="48">
        <v>1246390</v>
      </c>
      <c r="K4690" s="48">
        <v>0</v>
      </c>
      <c r="L4690">
        <v>4154.63</v>
      </c>
      <c r="M4690" t="s">
        <v>17428</v>
      </c>
      <c r="N4690" s="58">
        <v>59222.301899999999</v>
      </c>
      <c r="O4690" s="48">
        <v>2722.2112999999999</v>
      </c>
      <c r="P4690" s="63">
        <f t="shared" si="146"/>
        <v>1246390</v>
      </c>
      <c r="Q4690" s="63">
        <f t="shared" si="147"/>
        <v>4154.6333333333332</v>
      </c>
    </row>
    <row r="4691" spans="1:17" x14ac:dyDescent="0.25">
      <c r="A4691" t="s">
        <v>17896</v>
      </c>
      <c r="B4691" t="s">
        <v>17530</v>
      </c>
      <c r="C4691" t="s">
        <v>17531</v>
      </c>
      <c r="D4691" t="s">
        <v>1898</v>
      </c>
      <c r="E4691" t="s">
        <v>1899</v>
      </c>
      <c r="F4691" t="s">
        <v>1904</v>
      </c>
      <c r="G4691" t="s">
        <v>1905</v>
      </c>
      <c r="H4691">
        <v>379</v>
      </c>
      <c r="I4691">
        <v>0</v>
      </c>
      <c r="J4691" s="48">
        <v>1137217</v>
      </c>
      <c r="K4691" s="48">
        <v>0</v>
      </c>
      <c r="L4691">
        <v>3000.57</v>
      </c>
      <c r="M4691" t="s">
        <v>17428</v>
      </c>
      <c r="N4691" s="58">
        <v>54034.924800000001</v>
      </c>
      <c r="O4691" s="48">
        <v>2483.7685000000001</v>
      </c>
      <c r="P4691" s="63">
        <f t="shared" si="146"/>
        <v>1137217</v>
      </c>
      <c r="Q4691" s="63">
        <f t="shared" si="147"/>
        <v>3000.5725593667548</v>
      </c>
    </row>
    <row r="4692" spans="1:17" x14ac:dyDescent="0.25">
      <c r="A4692" t="s">
        <v>17896</v>
      </c>
      <c r="B4692" t="s">
        <v>17530</v>
      </c>
      <c r="C4692" t="s">
        <v>17531</v>
      </c>
      <c r="D4692" t="s">
        <v>1898</v>
      </c>
      <c r="E4692" t="s">
        <v>1899</v>
      </c>
      <c r="F4692" t="s">
        <v>1906</v>
      </c>
      <c r="G4692" t="s">
        <v>1907</v>
      </c>
      <c r="H4692">
        <v>20</v>
      </c>
      <c r="I4692">
        <v>0</v>
      </c>
      <c r="J4692" s="48">
        <v>32336</v>
      </c>
      <c r="K4692" s="48">
        <v>0</v>
      </c>
      <c r="L4692">
        <v>1616.8</v>
      </c>
      <c r="M4692" t="s">
        <v>17428</v>
      </c>
      <c r="N4692" s="58">
        <v>1536.4291000000001</v>
      </c>
      <c r="O4692" s="48">
        <v>70.623500000000007</v>
      </c>
      <c r="P4692" s="63">
        <f t="shared" si="146"/>
        <v>32336</v>
      </c>
      <c r="Q4692" s="63">
        <f t="shared" si="147"/>
        <v>1616.8</v>
      </c>
    </row>
    <row r="4693" spans="1:17" x14ac:dyDescent="0.25">
      <c r="A4693" t="s">
        <v>17896</v>
      </c>
      <c r="B4693" t="s">
        <v>17530</v>
      </c>
      <c r="C4693" t="s">
        <v>17531</v>
      </c>
      <c r="D4693" t="s">
        <v>1909</v>
      </c>
      <c r="E4693" t="s">
        <v>1910</v>
      </c>
      <c r="F4693" t="s">
        <v>1908</v>
      </c>
      <c r="G4693" t="s">
        <v>1911</v>
      </c>
      <c r="H4693">
        <v>179</v>
      </c>
      <c r="I4693">
        <v>0</v>
      </c>
      <c r="J4693" s="48">
        <v>574726</v>
      </c>
      <c r="K4693" s="48">
        <v>0</v>
      </c>
      <c r="L4693">
        <v>3210.76</v>
      </c>
      <c r="M4693" t="s">
        <v>17428</v>
      </c>
      <c r="N4693" s="58">
        <v>27308.1345</v>
      </c>
      <c r="O4693" s="48">
        <v>1255.2453</v>
      </c>
      <c r="P4693" s="63">
        <f t="shared" si="146"/>
        <v>574726</v>
      </c>
      <c r="Q4693" s="63">
        <f t="shared" si="147"/>
        <v>3210.759776536313</v>
      </c>
    </row>
    <row r="4694" spans="1:17" x14ac:dyDescent="0.25">
      <c r="A4694" t="s">
        <v>17896</v>
      </c>
      <c r="B4694" t="s">
        <v>17530</v>
      </c>
      <c r="C4694" t="s">
        <v>17531</v>
      </c>
      <c r="D4694" t="s">
        <v>1909</v>
      </c>
      <c r="E4694" t="s">
        <v>1910</v>
      </c>
      <c r="F4694" t="s">
        <v>17907</v>
      </c>
      <c r="G4694" t="s">
        <v>17908</v>
      </c>
      <c r="H4694">
        <v>0</v>
      </c>
      <c r="I4694">
        <v>36</v>
      </c>
      <c r="J4694" s="48">
        <v>126039</v>
      </c>
      <c r="K4694" s="48">
        <v>126039</v>
      </c>
      <c r="L4694">
        <v>3501.08</v>
      </c>
      <c r="M4694" t="s">
        <v>17428</v>
      </c>
      <c r="N4694" s="58">
        <v>5988.7394000000004</v>
      </c>
      <c r="O4694" s="48">
        <v>275.2783</v>
      </c>
      <c r="P4694" s="63">
        <f t="shared" si="146"/>
        <v>0</v>
      </c>
      <c r="Q4694" s="63" t="e">
        <f t="shared" si="147"/>
        <v>#DIV/0!</v>
      </c>
    </row>
    <row r="4695" spans="1:17" x14ac:dyDescent="0.25">
      <c r="A4695" t="s">
        <v>17896</v>
      </c>
      <c r="B4695" t="s">
        <v>17530</v>
      </c>
      <c r="C4695" t="s">
        <v>17531</v>
      </c>
      <c r="D4695" t="s">
        <v>1909</v>
      </c>
      <c r="E4695" t="s">
        <v>1910</v>
      </c>
      <c r="F4695" t="s">
        <v>1912</v>
      </c>
      <c r="G4695" t="s">
        <v>933</v>
      </c>
      <c r="H4695">
        <v>165</v>
      </c>
      <c r="I4695">
        <v>0</v>
      </c>
      <c r="J4695" s="48">
        <v>422575</v>
      </c>
      <c r="K4695" s="48">
        <v>0</v>
      </c>
      <c r="L4695">
        <v>2561.06</v>
      </c>
      <c r="M4695" t="s">
        <v>17428</v>
      </c>
      <c r="N4695" s="58">
        <v>20078.643599999999</v>
      </c>
      <c r="O4695" s="48">
        <v>922.93460000000005</v>
      </c>
      <c r="P4695" s="63">
        <f t="shared" si="146"/>
        <v>422575</v>
      </c>
      <c r="Q4695" s="63">
        <f t="shared" si="147"/>
        <v>2561.060606060606</v>
      </c>
    </row>
    <row r="4696" spans="1:17" x14ac:dyDescent="0.25">
      <c r="A4696" t="s">
        <v>17896</v>
      </c>
      <c r="B4696" t="s">
        <v>17530</v>
      </c>
      <c r="C4696" t="s">
        <v>17531</v>
      </c>
      <c r="D4696" t="s">
        <v>1909</v>
      </c>
      <c r="E4696" t="s">
        <v>1910</v>
      </c>
      <c r="F4696" t="s">
        <v>1913</v>
      </c>
      <c r="G4696" t="s">
        <v>1914</v>
      </c>
      <c r="H4696">
        <v>182</v>
      </c>
      <c r="I4696">
        <v>0</v>
      </c>
      <c r="J4696" s="48">
        <v>474863</v>
      </c>
      <c r="K4696" s="48">
        <v>0</v>
      </c>
      <c r="L4696">
        <v>2609.14</v>
      </c>
      <c r="M4696" t="s">
        <v>17428</v>
      </c>
      <c r="N4696" s="58">
        <v>22563.136600000002</v>
      </c>
      <c r="O4696" s="48">
        <v>1037.1368</v>
      </c>
      <c r="P4696" s="63">
        <f t="shared" si="146"/>
        <v>474863</v>
      </c>
      <c r="Q4696" s="63">
        <f t="shared" si="147"/>
        <v>2609.1373626373625</v>
      </c>
    </row>
    <row r="4697" spans="1:17" x14ac:dyDescent="0.25">
      <c r="A4697" t="s">
        <v>17896</v>
      </c>
      <c r="B4697" t="s">
        <v>17530</v>
      </c>
      <c r="C4697" t="s">
        <v>17531</v>
      </c>
      <c r="D4697" t="s">
        <v>1909</v>
      </c>
      <c r="E4697" t="s">
        <v>1910</v>
      </c>
      <c r="F4697" t="s">
        <v>1915</v>
      </c>
      <c r="G4697" t="s">
        <v>1916</v>
      </c>
      <c r="H4697">
        <v>12</v>
      </c>
      <c r="I4697">
        <v>0</v>
      </c>
      <c r="J4697" s="48">
        <v>23005</v>
      </c>
      <c r="K4697" s="48">
        <v>0</v>
      </c>
      <c r="L4697">
        <v>1917.08</v>
      </c>
      <c r="M4697" t="s">
        <v>17428</v>
      </c>
      <c r="N4697" s="58">
        <v>1093.116</v>
      </c>
      <c r="O4697" s="48">
        <v>50.246200000000002</v>
      </c>
      <c r="P4697" s="63">
        <f t="shared" si="146"/>
        <v>23005</v>
      </c>
      <c r="Q4697" s="63">
        <f t="shared" si="147"/>
        <v>1917.0833333333333</v>
      </c>
    </row>
    <row r="4698" spans="1:17" x14ac:dyDescent="0.25">
      <c r="A4698" t="s">
        <v>17896</v>
      </c>
      <c r="B4698" t="s">
        <v>17530</v>
      </c>
      <c r="C4698" t="s">
        <v>17531</v>
      </c>
      <c r="D4698" t="s">
        <v>1909</v>
      </c>
      <c r="E4698" t="s">
        <v>1910</v>
      </c>
      <c r="F4698" t="s">
        <v>1917</v>
      </c>
      <c r="G4698" t="s">
        <v>1918</v>
      </c>
      <c r="H4698">
        <v>12</v>
      </c>
      <c r="I4698">
        <v>0</v>
      </c>
      <c r="J4698" s="48">
        <v>48986</v>
      </c>
      <c r="K4698" s="48">
        <v>0</v>
      </c>
      <c r="L4698">
        <v>4082.17</v>
      </c>
      <c r="M4698" t="s">
        <v>17428</v>
      </c>
      <c r="N4698" s="58">
        <v>2327.5810999999999</v>
      </c>
      <c r="O4698" s="48">
        <v>106.9896</v>
      </c>
      <c r="P4698" s="63">
        <f t="shared" si="146"/>
        <v>48986</v>
      </c>
      <c r="Q4698" s="63">
        <f t="shared" si="147"/>
        <v>4082.1666666666665</v>
      </c>
    </row>
    <row r="4699" spans="1:17" x14ac:dyDescent="0.25">
      <c r="A4699" t="s">
        <v>17896</v>
      </c>
      <c r="B4699" t="s">
        <v>17530</v>
      </c>
      <c r="C4699" t="s">
        <v>17531</v>
      </c>
      <c r="D4699" t="s">
        <v>1920</v>
      </c>
      <c r="E4699" t="s">
        <v>1921</v>
      </c>
      <c r="F4699" t="s">
        <v>1919</v>
      </c>
      <c r="G4699" t="s">
        <v>1922</v>
      </c>
      <c r="H4699">
        <v>197</v>
      </c>
      <c r="I4699">
        <v>0</v>
      </c>
      <c r="J4699" s="48">
        <v>568171</v>
      </c>
      <c r="K4699" s="48">
        <v>0</v>
      </c>
      <c r="L4699">
        <v>2884.12</v>
      </c>
      <c r="M4699" t="s">
        <v>17428</v>
      </c>
      <c r="N4699" s="58">
        <v>26996.668699999998</v>
      </c>
      <c r="O4699" s="48">
        <v>1240.9284</v>
      </c>
      <c r="P4699" s="63">
        <f t="shared" si="146"/>
        <v>568171</v>
      </c>
      <c r="Q4699" s="63">
        <f t="shared" si="147"/>
        <v>2884.1167512690354</v>
      </c>
    </row>
    <row r="4700" spans="1:17" x14ac:dyDescent="0.25">
      <c r="A4700" t="s">
        <v>17896</v>
      </c>
      <c r="B4700" t="s">
        <v>17530</v>
      </c>
      <c r="C4700" t="s">
        <v>17531</v>
      </c>
      <c r="D4700" t="s">
        <v>1920</v>
      </c>
      <c r="E4700" t="s">
        <v>1921</v>
      </c>
      <c r="F4700" t="s">
        <v>1923</v>
      </c>
      <c r="G4700" t="s">
        <v>1924</v>
      </c>
      <c r="H4700">
        <v>214</v>
      </c>
      <c r="I4700">
        <v>0</v>
      </c>
      <c r="J4700" s="48">
        <v>630582</v>
      </c>
      <c r="K4700" s="48">
        <v>0</v>
      </c>
      <c r="L4700">
        <v>2946.64</v>
      </c>
      <c r="M4700" t="s">
        <v>17428</v>
      </c>
      <c r="N4700" s="58">
        <v>29962.1397</v>
      </c>
      <c r="O4700" s="48">
        <v>1377.2392</v>
      </c>
      <c r="P4700" s="63">
        <f t="shared" si="146"/>
        <v>630582</v>
      </c>
      <c r="Q4700" s="63">
        <f t="shared" si="147"/>
        <v>2946.6448598130842</v>
      </c>
    </row>
    <row r="4701" spans="1:17" x14ac:dyDescent="0.25">
      <c r="A4701" t="s">
        <v>17896</v>
      </c>
      <c r="B4701" t="s">
        <v>17530</v>
      </c>
      <c r="C4701" t="s">
        <v>17531</v>
      </c>
      <c r="D4701" t="s">
        <v>1920</v>
      </c>
      <c r="E4701" t="s">
        <v>1921</v>
      </c>
      <c r="F4701" t="s">
        <v>1925</v>
      </c>
      <c r="G4701" t="s">
        <v>1926</v>
      </c>
      <c r="H4701">
        <v>198</v>
      </c>
      <c r="I4701">
        <v>0</v>
      </c>
      <c r="J4701" s="48">
        <v>548250</v>
      </c>
      <c r="K4701" s="48">
        <v>0</v>
      </c>
      <c r="L4701">
        <v>2768.94</v>
      </c>
      <c r="M4701" t="s">
        <v>17428</v>
      </c>
      <c r="N4701" s="58">
        <v>26050.131700000002</v>
      </c>
      <c r="O4701" s="48">
        <v>1197.4199000000001</v>
      </c>
      <c r="P4701" s="63">
        <f t="shared" si="146"/>
        <v>548250</v>
      </c>
      <c r="Q4701" s="63">
        <f t="shared" si="147"/>
        <v>2768.939393939394</v>
      </c>
    </row>
    <row r="4702" spans="1:17" x14ac:dyDescent="0.25">
      <c r="A4702" t="s">
        <v>17896</v>
      </c>
      <c r="B4702" t="s">
        <v>17530</v>
      </c>
      <c r="C4702" t="s">
        <v>17531</v>
      </c>
      <c r="D4702" t="s">
        <v>1928</v>
      </c>
      <c r="E4702" t="s">
        <v>1929</v>
      </c>
      <c r="F4702" t="s">
        <v>1927</v>
      </c>
      <c r="G4702" t="s">
        <v>1930</v>
      </c>
      <c r="H4702">
        <v>226</v>
      </c>
      <c r="I4702">
        <v>0</v>
      </c>
      <c r="J4702" s="48">
        <v>602101</v>
      </c>
      <c r="K4702" s="48">
        <v>0</v>
      </c>
      <c r="L4702">
        <v>2664.16</v>
      </c>
      <c r="M4702" t="s">
        <v>17428</v>
      </c>
      <c r="N4702" s="58">
        <v>28608.858400000001</v>
      </c>
      <c r="O4702" s="48">
        <v>1315.0343</v>
      </c>
      <c r="P4702" s="63">
        <f t="shared" si="146"/>
        <v>602101</v>
      </c>
      <c r="Q4702" s="63">
        <f t="shared" si="147"/>
        <v>2664.1637168141592</v>
      </c>
    </row>
    <row r="4703" spans="1:17" x14ac:dyDescent="0.25">
      <c r="A4703" t="s">
        <v>17896</v>
      </c>
      <c r="B4703" t="s">
        <v>17530</v>
      </c>
      <c r="C4703" t="s">
        <v>17531</v>
      </c>
      <c r="D4703" t="s">
        <v>1928</v>
      </c>
      <c r="E4703" t="s">
        <v>1929</v>
      </c>
      <c r="F4703" t="s">
        <v>1931</v>
      </c>
      <c r="G4703" t="s">
        <v>1932</v>
      </c>
      <c r="H4703">
        <v>237</v>
      </c>
      <c r="I4703">
        <v>0</v>
      </c>
      <c r="J4703" s="48">
        <v>585630</v>
      </c>
      <c r="K4703" s="48">
        <v>0</v>
      </c>
      <c r="L4703">
        <v>2471.0100000000002</v>
      </c>
      <c r="M4703" t="s">
        <v>17428</v>
      </c>
      <c r="N4703" s="58">
        <v>27826.233100000001</v>
      </c>
      <c r="O4703" s="48">
        <v>1279.0601999999999</v>
      </c>
      <c r="P4703" s="63">
        <f t="shared" si="146"/>
        <v>585630</v>
      </c>
      <c r="Q4703" s="63">
        <f t="shared" si="147"/>
        <v>2471.0126582278481</v>
      </c>
    </row>
    <row r="4704" spans="1:17" x14ac:dyDescent="0.25">
      <c r="A4704" t="s">
        <v>17896</v>
      </c>
      <c r="B4704" t="s">
        <v>17530</v>
      </c>
      <c r="C4704" t="s">
        <v>17531</v>
      </c>
      <c r="D4704" t="s">
        <v>1928</v>
      </c>
      <c r="E4704" t="s">
        <v>1929</v>
      </c>
      <c r="F4704" t="s">
        <v>17910</v>
      </c>
      <c r="G4704" t="s">
        <v>17911</v>
      </c>
      <c r="H4704">
        <v>1</v>
      </c>
      <c r="I4704">
        <v>0</v>
      </c>
      <c r="J4704" s="48">
        <v>2597</v>
      </c>
      <c r="K4704" s="48">
        <v>0</v>
      </c>
      <c r="L4704">
        <v>2597</v>
      </c>
      <c r="M4704" t="s">
        <v>17428</v>
      </c>
      <c r="N4704" s="58">
        <v>123.3661</v>
      </c>
      <c r="O4704" s="48">
        <v>5.6706000000000003</v>
      </c>
      <c r="P4704" s="63">
        <f t="shared" si="146"/>
        <v>2597</v>
      </c>
      <c r="Q4704" s="63">
        <f t="shared" si="147"/>
        <v>2597</v>
      </c>
    </row>
    <row r="4705" spans="1:17" x14ac:dyDescent="0.25">
      <c r="A4705" t="s">
        <v>17896</v>
      </c>
      <c r="B4705" t="s">
        <v>17530</v>
      </c>
      <c r="C4705" t="s">
        <v>17531</v>
      </c>
      <c r="D4705" t="s">
        <v>1934</v>
      </c>
      <c r="E4705" t="s">
        <v>1935</v>
      </c>
      <c r="F4705" t="s">
        <v>17912</v>
      </c>
      <c r="G4705" t="s">
        <v>17913</v>
      </c>
      <c r="H4705">
        <v>0</v>
      </c>
      <c r="I4705">
        <v>32</v>
      </c>
      <c r="J4705" s="48">
        <v>108045</v>
      </c>
      <c r="K4705" s="48">
        <v>108045</v>
      </c>
      <c r="L4705">
        <v>3376.41</v>
      </c>
      <c r="M4705" t="s">
        <v>17432</v>
      </c>
      <c r="N4705" s="58">
        <v>-1633.7708</v>
      </c>
      <c r="O4705" s="48">
        <v>0</v>
      </c>
      <c r="P4705" s="63">
        <f t="shared" si="146"/>
        <v>0</v>
      </c>
      <c r="Q4705" s="63" t="e">
        <f t="shared" si="147"/>
        <v>#DIV/0!</v>
      </c>
    </row>
    <row r="4706" spans="1:17" x14ac:dyDescent="0.25">
      <c r="A4706" t="s">
        <v>17896</v>
      </c>
      <c r="B4706" t="s">
        <v>17530</v>
      </c>
      <c r="C4706" t="s">
        <v>17531</v>
      </c>
      <c r="D4706" t="s">
        <v>1934</v>
      </c>
      <c r="E4706" t="s">
        <v>1935</v>
      </c>
      <c r="F4706" t="s">
        <v>1933</v>
      </c>
      <c r="G4706" t="s">
        <v>1936</v>
      </c>
      <c r="H4706">
        <v>89</v>
      </c>
      <c r="I4706">
        <v>0</v>
      </c>
      <c r="J4706" s="48">
        <v>280519</v>
      </c>
      <c r="K4706" s="48">
        <v>0</v>
      </c>
      <c r="L4706">
        <v>3151.9</v>
      </c>
      <c r="M4706" t="s">
        <v>17432</v>
      </c>
      <c r="N4706" s="58">
        <v>-4241.7866999999997</v>
      </c>
      <c r="O4706" s="48">
        <v>0</v>
      </c>
      <c r="P4706" s="63">
        <f t="shared" si="146"/>
        <v>280519</v>
      </c>
      <c r="Q4706" s="63">
        <f t="shared" si="147"/>
        <v>3151.8988764044943</v>
      </c>
    </row>
    <row r="4707" spans="1:17" x14ac:dyDescent="0.25">
      <c r="A4707" t="s">
        <v>17896</v>
      </c>
      <c r="B4707" t="s">
        <v>17530</v>
      </c>
      <c r="C4707" t="s">
        <v>17531</v>
      </c>
      <c r="D4707" t="s">
        <v>1934</v>
      </c>
      <c r="E4707" t="s">
        <v>1935</v>
      </c>
      <c r="F4707" t="s">
        <v>1937</v>
      </c>
      <c r="G4707" t="s">
        <v>1938</v>
      </c>
      <c r="H4707">
        <v>254</v>
      </c>
      <c r="I4707">
        <v>0</v>
      </c>
      <c r="J4707" s="48">
        <v>778163</v>
      </c>
      <c r="K4707" s="48">
        <v>0</v>
      </c>
      <c r="L4707">
        <v>3063.63</v>
      </c>
      <c r="M4707" t="s">
        <v>17432</v>
      </c>
      <c r="N4707" s="58">
        <v>-11766.760899999999</v>
      </c>
      <c r="O4707" s="48">
        <v>0</v>
      </c>
      <c r="P4707" s="63">
        <f t="shared" si="146"/>
        <v>778163</v>
      </c>
      <c r="Q4707" s="63">
        <f t="shared" si="147"/>
        <v>3063.6338582677167</v>
      </c>
    </row>
    <row r="4708" spans="1:17" x14ac:dyDescent="0.25">
      <c r="A4708" t="s">
        <v>17896</v>
      </c>
      <c r="B4708" t="s">
        <v>17530</v>
      </c>
      <c r="C4708" t="s">
        <v>17531</v>
      </c>
      <c r="D4708" t="s">
        <v>1934</v>
      </c>
      <c r="E4708" t="s">
        <v>1935</v>
      </c>
      <c r="F4708" t="s">
        <v>1939</v>
      </c>
      <c r="G4708" t="s">
        <v>1940</v>
      </c>
      <c r="H4708">
        <v>297</v>
      </c>
      <c r="I4708">
        <v>0</v>
      </c>
      <c r="J4708" s="48">
        <v>753018</v>
      </c>
      <c r="K4708" s="48">
        <v>0</v>
      </c>
      <c r="L4708">
        <v>2535.41</v>
      </c>
      <c r="M4708" t="s">
        <v>17432</v>
      </c>
      <c r="N4708" s="58">
        <v>-11386.534100000001</v>
      </c>
      <c r="O4708" s="48">
        <v>0</v>
      </c>
      <c r="P4708" s="63">
        <f t="shared" si="146"/>
        <v>753018</v>
      </c>
      <c r="Q4708" s="63">
        <f t="shared" si="147"/>
        <v>2535.4141414141413</v>
      </c>
    </row>
    <row r="4709" spans="1:17" x14ac:dyDescent="0.25">
      <c r="A4709" t="s">
        <v>17896</v>
      </c>
      <c r="B4709" t="s">
        <v>17530</v>
      </c>
      <c r="C4709" t="s">
        <v>17531</v>
      </c>
      <c r="D4709" t="s">
        <v>1934</v>
      </c>
      <c r="E4709" t="s">
        <v>1935</v>
      </c>
      <c r="F4709" t="s">
        <v>1941</v>
      </c>
      <c r="G4709" t="s">
        <v>1837</v>
      </c>
      <c r="H4709">
        <v>119</v>
      </c>
      <c r="I4709">
        <v>0</v>
      </c>
      <c r="J4709" s="48">
        <v>365225</v>
      </c>
      <c r="K4709" s="48">
        <v>0</v>
      </c>
      <c r="L4709">
        <v>3069.12</v>
      </c>
      <c r="M4709" t="s">
        <v>17432</v>
      </c>
      <c r="N4709" s="58">
        <v>-5522.6459999999997</v>
      </c>
      <c r="O4709" s="48">
        <v>0</v>
      </c>
      <c r="P4709" s="63">
        <f t="shared" si="146"/>
        <v>365225</v>
      </c>
      <c r="Q4709" s="63">
        <f t="shared" si="147"/>
        <v>3069.1176470588234</v>
      </c>
    </row>
    <row r="4710" spans="1:17" x14ac:dyDescent="0.25">
      <c r="A4710" t="s">
        <v>17896</v>
      </c>
      <c r="B4710" t="s">
        <v>17530</v>
      </c>
      <c r="C4710" t="s">
        <v>17531</v>
      </c>
      <c r="D4710" t="s">
        <v>1934</v>
      </c>
      <c r="E4710" t="s">
        <v>1935</v>
      </c>
      <c r="F4710" t="s">
        <v>1942</v>
      </c>
      <c r="G4710" t="s">
        <v>1943</v>
      </c>
      <c r="H4710">
        <v>75</v>
      </c>
      <c r="I4710">
        <v>0</v>
      </c>
      <c r="J4710" s="48">
        <v>209161</v>
      </c>
      <c r="K4710" s="48">
        <v>0</v>
      </c>
      <c r="L4710">
        <v>2788.81</v>
      </c>
      <c r="M4710" t="s">
        <v>17432</v>
      </c>
      <c r="N4710" s="58">
        <v>-3162.7689999999998</v>
      </c>
      <c r="O4710" s="48">
        <v>0</v>
      </c>
      <c r="P4710" s="63">
        <f t="shared" si="146"/>
        <v>209161</v>
      </c>
      <c r="Q4710" s="63">
        <f t="shared" si="147"/>
        <v>2788.8133333333335</v>
      </c>
    </row>
    <row r="4711" spans="1:17" x14ac:dyDescent="0.25">
      <c r="A4711" t="s">
        <v>17896</v>
      </c>
      <c r="B4711" t="s">
        <v>17530</v>
      </c>
      <c r="C4711" t="s">
        <v>17531</v>
      </c>
      <c r="D4711" t="s">
        <v>1934</v>
      </c>
      <c r="E4711" t="s">
        <v>1935</v>
      </c>
      <c r="F4711" t="s">
        <v>1944</v>
      </c>
      <c r="G4711" t="s">
        <v>1945</v>
      </c>
      <c r="H4711">
        <v>75</v>
      </c>
      <c r="I4711">
        <v>0</v>
      </c>
      <c r="J4711" s="48">
        <v>203933</v>
      </c>
      <c r="K4711" s="48">
        <v>0</v>
      </c>
      <c r="L4711">
        <v>2719.11</v>
      </c>
      <c r="M4711" t="s">
        <v>17432</v>
      </c>
      <c r="N4711" s="58">
        <v>-3083.7057</v>
      </c>
      <c r="O4711" s="48">
        <v>0</v>
      </c>
      <c r="P4711" s="63">
        <f t="shared" si="146"/>
        <v>203933</v>
      </c>
      <c r="Q4711" s="63">
        <f t="shared" si="147"/>
        <v>2719.1066666666666</v>
      </c>
    </row>
    <row r="4712" spans="1:17" x14ac:dyDescent="0.25">
      <c r="A4712" t="s">
        <v>17896</v>
      </c>
      <c r="B4712" t="s">
        <v>17530</v>
      </c>
      <c r="C4712" t="s">
        <v>17531</v>
      </c>
      <c r="D4712" t="s">
        <v>1934</v>
      </c>
      <c r="E4712" t="s">
        <v>1935</v>
      </c>
      <c r="F4712" t="s">
        <v>1946</v>
      </c>
      <c r="G4712" t="s">
        <v>1947</v>
      </c>
      <c r="H4712">
        <v>100</v>
      </c>
      <c r="I4712">
        <v>0</v>
      </c>
      <c r="J4712" s="48">
        <v>271977</v>
      </c>
      <c r="K4712" s="48">
        <v>0</v>
      </c>
      <c r="L4712">
        <v>2719.77</v>
      </c>
      <c r="M4712" t="s">
        <v>17432</v>
      </c>
      <c r="N4712" s="58">
        <v>-4112.6111000000001</v>
      </c>
      <c r="O4712" s="48">
        <v>0</v>
      </c>
      <c r="P4712" s="63">
        <f t="shared" si="146"/>
        <v>271977</v>
      </c>
      <c r="Q4712" s="63">
        <f t="shared" si="147"/>
        <v>2719.77</v>
      </c>
    </row>
    <row r="4713" spans="1:17" x14ac:dyDescent="0.25">
      <c r="A4713" t="s">
        <v>17896</v>
      </c>
      <c r="B4713" t="s">
        <v>17530</v>
      </c>
      <c r="C4713" t="s">
        <v>17531</v>
      </c>
      <c r="D4713" t="s">
        <v>1934</v>
      </c>
      <c r="E4713" t="s">
        <v>1935</v>
      </c>
      <c r="F4713" t="s">
        <v>1948</v>
      </c>
      <c r="G4713" t="s">
        <v>1949</v>
      </c>
      <c r="H4713">
        <v>23</v>
      </c>
      <c r="I4713">
        <v>0</v>
      </c>
      <c r="J4713" s="48">
        <v>20704</v>
      </c>
      <c r="K4713" s="48">
        <v>0</v>
      </c>
      <c r="L4713">
        <v>900.17</v>
      </c>
      <c r="M4713" t="s">
        <v>17432</v>
      </c>
      <c r="N4713" s="58">
        <v>-313.06200000000001</v>
      </c>
      <c r="O4713" s="48">
        <v>0</v>
      </c>
      <c r="P4713" s="63">
        <f t="shared" si="146"/>
        <v>20704</v>
      </c>
      <c r="Q4713" s="63">
        <f t="shared" si="147"/>
        <v>900.17391304347825</v>
      </c>
    </row>
    <row r="4714" spans="1:17" x14ac:dyDescent="0.25">
      <c r="A4714" t="s">
        <v>17896</v>
      </c>
      <c r="B4714" t="s">
        <v>17530</v>
      </c>
      <c r="C4714" t="s">
        <v>17531</v>
      </c>
      <c r="D4714" t="s">
        <v>1951</v>
      </c>
      <c r="E4714" t="s">
        <v>1952</v>
      </c>
      <c r="F4714" t="s">
        <v>1950</v>
      </c>
      <c r="G4714" t="s">
        <v>1953</v>
      </c>
      <c r="H4714">
        <v>66</v>
      </c>
      <c r="I4714">
        <v>0</v>
      </c>
      <c r="J4714" s="48">
        <v>262096</v>
      </c>
      <c r="K4714" s="48">
        <v>0</v>
      </c>
      <c r="L4714">
        <v>3971.15</v>
      </c>
      <c r="M4714" t="s">
        <v>17432</v>
      </c>
      <c r="N4714" s="58">
        <v>-3963.2039</v>
      </c>
      <c r="O4714" s="48">
        <v>0</v>
      </c>
      <c r="P4714" s="63">
        <f t="shared" si="146"/>
        <v>262096</v>
      </c>
      <c r="Q4714" s="63">
        <f t="shared" si="147"/>
        <v>3971.151515151515</v>
      </c>
    </row>
    <row r="4715" spans="1:17" x14ac:dyDescent="0.25">
      <c r="A4715" t="s">
        <v>17896</v>
      </c>
      <c r="B4715" t="s">
        <v>17530</v>
      </c>
      <c r="C4715" t="s">
        <v>17531</v>
      </c>
      <c r="D4715" t="s">
        <v>1951</v>
      </c>
      <c r="E4715" t="s">
        <v>1952</v>
      </c>
      <c r="F4715" t="s">
        <v>1954</v>
      </c>
      <c r="G4715" t="s">
        <v>1955</v>
      </c>
      <c r="H4715">
        <v>77</v>
      </c>
      <c r="I4715">
        <v>0</v>
      </c>
      <c r="J4715" s="48">
        <v>178845</v>
      </c>
      <c r="K4715" s="48">
        <v>0</v>
      </c>
      <c r="L4715">
        <v>2322.66</v>
      </c>
      <c r="M4715" t="s">
        <v>17432</v>
      </c>
      <c r="N4715" s="58">
        <v>-2704.3575000000001</v>
      </c>
      <c r="O4715" s="48">
        <v>0</v>
      </c>
      <c r="P4715" s="63">
        <f t="shared" si="146"/>
        <v>178845</v>
      </c>
      <c r="Q4715" s="63">
        <f t="shared" si="147"/>
        <v>2322.6623376623374</v>
      </c>
    </row>
    <row r="4716" spans="1:17" x14ac:dyDescent="0.25">
      <c r="A4716" t="s">
        <v>17896</v>
      </c>
      <c r="B4716" t="s">
        <v>17530</v>
      </c>
      <c r="C4716" t="s">
        <v>17531</v>
      </c>
      <c r="D4716" t="s">
        <v>1951</v>
      </c>
      <c r="E4716" t="s">
        <v>1952</v>
      </c>
      <c r="F4716" t="s">
        <v>1956</v>
      </c>
      <c r="G4716" t="s">
        <v>1957</v>
      </c>
      <c r="H4716">
        <v>50</v>
      </c>
      <c r="I4716">
        <v>0</v>
      </c>
      <c r="J4716" s="48">
        <v>109557</v>
      </c>
      <c r="K4716" s="48">
        <v>0</v>
      </c>
      <c r="L4716">
        <v>2191.14</v>
      </c>
      <c r="M4716" t="s">
        <v>17432</v>
      </c>
      <c r="N4716" s="58">
        <v>-1656.6398999999999</v>
      </c>
      <c r="O4716" s="48">
        <v>0</v>
      </c>
      <c r="P4716" s="63">
        <f t="shared" si="146"/>
        <v>109557</v>
      </c>
      <c r="Q4716" s="63">
        <f t="shared" si="147"/>
        <v>2191.14</v>
      </c>
    </row>
    <row r="4717" spans="1:17" x14ac:dyDescent="0.25">
      <c r="A4717" t="s">
        <v>17896</v>
      </c>
      <c r="B4717" t="s">
        <v>17530</v>
      </c>
      <c r="C4717" t="s">
        <v>17531</v>
      </c>
      <c r="D4717" t="s">
        <v>1951</v>
      </c>
      <c r="E4717" t="s">
        <v>1952</v>
      </c>
      <c r="F4717" t="s">
        <v>1958</v>
      </c>
      <c r="G4717" t="s">
        <v>1959</v>
      </c>
      <c r="H4717">
        <v>50</v>
      </c>
      <c r="I4717">
        <v>0</v>
      </c>
      <c r="J4717" s="48">
        <v>128721</v>
      </c>
      <c r="K4717" s="48">
        <v>0</v>
      </c>
      <c r="L4717">
        <v>2574.42</v>
      </c>
      <c r="M4717" t="s">
        <v>17432</v>
      </c>
      <c r="N4717" s="58">
        <v>-1946.4157</v>
      </c>
      <c r="O4717" s="48">
        <v>0</v>
      </c>
      <c r="P4717" s="63">
        <f t="shared" si="146"/>
        <v>128721</v>
      </c>
      <c r="Q4717" s="63">
        <f t="shared" si="147"/>
        <v>2574.42</v>
      </c>
    </row>
    <row r="4718" spans="1:17" x14ac:dyDescent="0.25">
      <c r="A4718" t="s">
        <v>17896</v>
      </c>
      <c r="B4718" t="s">
        <v>17530</v>
      </c>
      <c r="C4718" t="s">
        <v>17531</v>
      </c>
      <c r="D4718" t="s">
        <v>1951</v>
      </c>
      <c r="E4718" t="s">
        <v>1952</v>
      </c>
      <c r="F4718" t="s">
        <v>1960</v>
      </c>
      <c r="G4718" t="s">
        <v>1961</v>
      </c>
      <c r="H4718">
        <v>129</v>
      </c>
      <c r="I4718">
        <v>0</v>
      </c>
      <c r="J4718" s="48">
        <v>559586</v>
      </c>
      <c r="K4718" s="48">
        <v>0</v>
      </c>
      <c r="L4718">
        <v>4337.88</v>
      </c>
      <c r="M4718" t="s">
        <v>17432</v>
      </c>
      <c r="N4718" s="58">
        <v>-8461.6036999999997</v>
      </c>
      <c r="O4718" s="48">
        <v>0</v>
      </c>
      <c r="P4718" s="63">
        <f t="shared" si="146"/>
        <v>559586</v>
      </c>
      <c r="Q4718" s="63">
        <f t="shared" si="147"/>
        <v>4337.8759689922481</v>
      </c>
    </row>
    <row r="4719" spans="1:17" x14ac:dyDescent="0.25">
      <c r="A4719" t="s">
        <v>17896</v>
      </c>
      <c r="B4719" t="s">
        <v>17530</v>
      </c>
      <c r="C4719" t="s">
        <v>17531</v>
      </c>
      <c r="D4719" t="s">
        <v>1951</v>
      </c>
      <c r="E4719" t="s">
        <v>1952</v>
      </c>
      <c r="F4719" t="s">
        <v>1962</v>
      </c>
      <c r="G4719" t="s">
        <v>1963</v>
      </c>
      <c r="H4719">
        <v>2</v>
      </c>
      <c r="I4719">
        <v>0</v>
      </c>
      <c r="J4719" s="48">
        <v>5528</v>
      </c>
      <c r="K4719" s="48">
        <v>0</v>
      </c>
      <c r="L4719">
        <v>2764</v>
      </c>
      <c r="M4719" t="s">
        <v>17432</v>
      </c>
      <c r="N4719" s="58">
        <v>-83.595699999999994</v>
      </c>
      <c r="O4719" s="48">
        <v>0</v>
      </c>
      <c r="P4719" s="63">
        <f t="shared" si="146"/>
        <v>5528</v>
      </c>
      <c r="Q4719" s="63">
        <f t="shared" si="147"/>
        <v>2764</v>
      </c>
    </row>
    <row r="4720" spans="1:17" x14ac:dyDescent="0.25">
      <c r="A4720" t="s">
        <v>17896</v>
      </c>
      <c r="B4720" t="s">
        <v>17530</v>
      </c>
      <c r="C4720" t="s">
        <v>17531</v>
      </c>
      <c r="D4720" t="s">
        <v>1951</v>
      </c>
      <c r="E4720" t="s">
        <v>1952</v>
      </c>
      <c r="F4720" t="s">
        <v>1964</v>
      </c>
      <c r="G4720" t="s">
        <v>1965</v>
      </c>
      <c r="H4720">
        <v>41</v>
      </c>
      <c r="I4720">
        <v>0</v>
      </c>
      <c r="J4720" s="48">
        <v>101400</v>
      </c>
      <c r="K4720" s="48">
        <v>0</v>
      </c>
      <c r="L4720">
        <v>2473.17</v>
      </c>
      <c r="M4720" t="s">
        <v>17432</v>
      </c>
      <c r="N4720" s="58">
        <v>-1533.2968000000001</v>
      </c>
      <c r="O4720" s="48">
        <v>0</v>
      </c>
      <c r="P4720" s="63">
        <f t="shared" si="146"/>
        <v>101400</v>
      </c>
      <c r="Q4720" s="63">
        <f t="shared" si="147"/>
        <v>2473.1707317073169</v>
      </c>
    </row>
    <row r="4721" spans="1:17" x14ac:dyDescent="0.25">
      <c r="A4721" t="s">
        <v>17896</v>
      </c>
      <c r="B4721" t="s">
        <v>17530</v>
      </c>
      <c r="C4721" t="s">
        <v>17531</v>
      </c>
      <c r="D4721" t="s">
        <v>1951</v>
      </c>
      <c r="E4721" t="s">
        <v>1952</v>
      </c>
      <c r="F4721" t="s">
        <v>1966</v>
      </c>
      <c r="G4721" t="s">
        <v>1967</v>
      </c>
      <c r="H4721">
        <v>38</v>
      </c>
      <c r="I4721">
        <v>0</v>
      </c>
      <c r="J4721" s="48">
        <v>63473</v>
      </c>
      <c r="K4721" s="48">
        <v>0</v>
      </c>
      <c r="L4721">
        <v>1670.34</v>
      </c>
      <c r="M4721" t="s">
        <v>17432</v>
      </c>
      <c r="N4721" s="58">
        <v>-959.79459999999995</v>
      </c>
      <c r="O4721" s="48">
        <v>0</v>
      </c>
      <c r="P4721" s="63">
        <f t="shared" si="146"/>
        <v>63473</v>
      </c>
      <c r="Q4721" s="63">
        <f t="shared" si="147"/>
        <v>1670.3421052631579</v>
      </c>
    </row>
    <row r="4722" spans="1:17" x14ac:dyDescent="0.25">
      <c r="A4722" t="s">
        <v>17896</v>
      </c>
      <c r="B4722" t="s">
        <v>17530</v>
      </c>
      <c r="C4722" t="s">
        <v>17531</v>
      </c>
      <c r="D4722" t="s">
        <v>1951</v>
      </c>
      <c r="E4722" t="s">
        <v>1952</v>
      </c>
      <c r="F4722" t="s">
        <v>1968</v>
      </c>
      <c r="G4722" t="s">
        <v>1969</v>
      </c>
      <c r="H4722">
        <v>51</v>
      </c>
      <c r="I4722">
        <v>0</v>
      </c>
      <c r="J4722" s="48">
        <v>127956</v>
      </c>
      <c r="K4722" s="48">
        <v>0</v>
      </c>
      <c r="L4722">
        <v>2508.94</v>
      </c>
      <c r="M4722" t="s">
        <v>17432</v>
      </c>
      <c r="N4722" s="58">
        <v>-1934.8524</v>
      </c>
      <c r="O4722" s="48">
        <v>0</v>
      </c>
      <c r="P4722" s="63">
        <f t="shared" si="146"/>
        <v>127956</v>
      </c>
      <c r="Q4722" s="63">
        <f t="shared" si="147"/>
        <v>2508.9411764705883</v>
      </c>
    </row>
    <row r="4723" spans="1:17" x14ac:dyDescent="0.25">
      <c r="A4723" t="s">
        <v>17896</v>
      </c>
      <c r="B4723" t="s">
        <v>17530</v>
      </c>
      <c r="C4723" t="s">
        <v>17531</v>
      </c>
      <c r="D4723" t="s">
        <v>1951</v>
      </c>
      <c r="E4723" t="s">
        <v>1952</v>
      </c>
      <c r="F4723" t="s">
        <v>1970</v>
      </c>
      <c r="G4723" t="s">
        <v>1971</v>
      </c>
      <c r="H4723">
        <v>33</v>
      </c>
      <c r="I4723">
        <v>0</v>
      </c>
      <c r="J4723" s="48">
        <v>82819</v>
      </c>
      <c r="K4723" s="48">
        <v>0</v>
      </c>
      <c r="L4723">
        <v>2509.67</v>
      </c>
      <c r="M4723" t="s">
        <v>17432</v>
      </c>
      <c r="N4723" s="58">
        <v>-1252.318</v>
      </c>
      <c r="O4723" s="48">
        <v>0</v>
      </c>
      <c r="P4723" s="63">
        <f t="shared" si="146"/>
        <v>82819</v>
      </c>
      <c r="Q4723" s="63">
        <f t="shared" si="147"/>
        <v>2509.6666666666665</v>
      </c>
    </row>
    <row r="4724" spans="1:17" x14ac:dyDescent="0.25">
      <c r="A4724" t="s">
        <v>17896</v>
      </c>
      <c r="B4724" t="s">
        <v>17530</v>
      </c>
      <c r="C4724" t="s">
        <v>17531</v>
      </c>
      <c r="D4724" t="s">
        <v>1951</v>
      </c>
      <c r="E4724" t="s">
        <v>1952</v>
      </c>
      <c r="F4724" t="s">
        <v>1972</v>
      </c>
      <c r="G4724" t="s">
        <v>1973</v>
      </c>
      <c r="H4724">
        <v>34</v>
      </c>
      <c r="I4724">
        <v>0</v>
      </c>
      <c r="J4724" s="48">
        <v>85243</v>
      </c>
      <c r="K4724" s="48">
        <v>0</v>
      </c>
      <c r="L4724">
        <v>2507.15</v>
      </c>
      <c r="M4724" t="s">
        <v>17432</v>
      </c>
      <c r="N4724" s="58">
        <v>-1288.9739</v>
      </c>
      <c r="O4724" s="48">
        <v>0</v>
      </c>
      <c r="P4724" s="63">
        <f t="shared" si="146"/>
        <v>85243</v>
      </c>
      <c r="Q4724" s="63">
        <f t="shared" si="147"/>
        <v>2507.1470588235293</v>
      </c>
    </row>
    <row r="4725" spans="1:17" x14ac:dyDescent="0.25">
      <c r="A4725" t="s">
        <v>17896</v>
      </c>
      <c r="B4725" t="s">
        <v>17530</v>
      </c>
      <c r="C4725" t="s">
        <v>17531</v>
      </c>
      <c r="D4725" t="s">
        <v>1951</v>
      </c>
      <c r="E4725" t="s">
        <v>1952</v>
      </c>
      <c r="F4725" t="s">
        <v>1974</v>
      </c>
      <c r="G4725" t="s">
        <v>1975</v>
      </c>
      <c r="H4725">
        <v>38</v>
      </c>
      <c r="I4725">
        <v>0</v>
      </c>
      <c r="J4725" s="48">
        <v>92890</v>
      </c>
      <c r="K4725" s="48">
        <v>0</v>
      </c>
      <c r="L4725">
        <v>2444.4699999999998</v>
      </c>
      <c r="M4725" t="s">
        <v>17432</v>
      </c>
      <c r="N4725" s="58">
        <v>-1404.6047000000001</v>
      </c>
      <c r="O4725" s="48">
        <v>0</v>
      </c>
      <c r="P4725" s="63">
        <f t="shared" si="146"/>
        <v>92890</v>
      </c>
      <c r="Q4725" s="63">
        <f t="shared" si="147"/>
        <v>2444.4736842105262</v>
      </c>
    </row>
    <row r="4726" spans="1:17" x14ac:dyDescent="0.25">
      <c r="A4726" t="s">
        <v>17896</v>
      </c>
      <c r="B4726" t="s">
        <v>17530</v>
      </c>
      <c r="C4726" t="s">
        <v>17531</v>
      </c>
      <c r="D4726" t="s">
        <v>1951</v>
      </c>
      <c r="E4726" t="s">
        <v>1952</v>
      </c>
      <c r="F4726" t="s">
        <v>1976</v>
      </c>
      <c r="G4726" t="s">
        <v>1977</v>
      </c>
      <c r="H4726">
        <v>31</v>
      </c>
      <c r="I4726">
        <v>0</v>
      </c>
      <c r="J4726" s="48">
        <v>61093</v>
      </c>
      <c r="K4726" s="48">
        <v>0</v>
      </c>
      <c r="L4726">
        <v>1970.74</v>
      </c>
      <c r="M4726" t="s">
        <v>17432</v>
      </c>
      <c r="N4726" s="58">
        <v>-923.80119999999999</v>
      </c>
      <c r="O4726" s="48">
        <v>0</v>
      </c>
      <c r="P4726" s="63">
        <f t="shared" si="146"/>
        <v>61093</v>
      </c>
      <c r="Q4726" s="63">
        <f t="shared" si="147"/>
        <v>1970.741935483871</v>
      </c>
    </row>
    <row r="4727" spans="1:17" x14ac:dyDescent="0.25">
      <c r="A4727" t="s">
        <v>17896</v>
      </c>
      <c r="B4727" t="s">
        <v>17530</v>
      </c>
      <c r="C4727" t="s">
        <v>17531</v>
      </c>
      <c r="D4727" t="s">
        <v>1951</v>
      </c>
      <c r="E4727" t="s">
        <v>1952</v>
      </c>
      <c r="F4727" t="s">
        <v>1978</v>
      </c>
      <c r="G4727" t="s">
        <v>1979</v>
      </c>
      <c r="H4727">
        <v>20</v>
      </c>
      <c r="I4727">
        <v>0</v>
      </c>
      <c r="J4727" s="48">
        <v>39818</v>
      </c>
      <c r="K4727" s="48">
        <v>0</v>
      </c>
      <c r="L4727">
        <v>1990.9</v>
      </c>
      <c r="M4727" t="s">
        <v>17432</v>
      </c>
      <c r="N4727" s="58">
        <v>-602.0942</v>
      </c>
      <c r="O4727" s="48">
        <v>0</v>
      </c>
      <c r="P4727" s="63">
        <f t="shared" si="146"/>
        <v>39818</v>
      </c>
      <c r="Q4727" s="63">
        <f t="shared" si="147"/>
        <v>1990.9</v>
      </c>
    </row>
    <row r="4728" spans="1:17" x14ac:dyDescent="0.25">
      <c r="A4728" t="s">
        <v>17896</v>
      </c>
      <c r="B4728" t="s">
        <v>17530</v>
      </c>
      <c r="C4728" t="s">
        <v>17531</v>
      </c>
      <c r="D4728" t="s">
        <v>1981</v>
      </c>
      <c r="E4728" t="s">
        <v>1982</v>
      </c>
      <c r="F4728" t="s">
        <v>1980</v>
      </c>
      <c r="G4728" t="s">
        <v>1983</v>
      </c>
      <c r="H4728">
        <v>40</v>
      </c>
      <c r="I4728">
        <v>0</v>
      </c>
      <c r="J4728" s="48">
        <v>162052</v>
      </c>
      <c r="K4728" s="48">
        <v>0</v>
      </c>
      <c r="L4728">
        <v>4051.3</v>
      </c>
      <c r="M4728" t="s">
        <v>17432</v>
      </c>
      <c r="N4728" s="58">
        <v>-2450.4160000000002</v>
      </c>
      <c r="O4728" s="48">
        <v>0</v>
      </c>
      <c r="P4728" s="63">
        <f t="shared" si="146"/>
        <v>162052</v>
      </c>
      <c r="Q4728" s="63">
        <f t="shared" si="147"/>
        <v>4051.3</v>
      </c>
    </row>
    <row r="4729" spans="1:17" x14ac:dyDescent="0.25">
      <c r="A4729" t="s">
        <v>17896</v>
      </c>
      <c r="B4729" t="s">
        <v>17530</v>
      </c>
      <c r="C4729" t="s">
        <v>17531</v>
      </c>
      <c r="D4729" t="s">
        <v>1981</v>
      </c>
      <c r="E4729" t="s">
        <v>1982</v>
      </c>
      <c r="F4729" t="s">
        <v>1984</v>
      </c>
      <c r="G4729" t="s">
        <v>1985</v>
      </c>
      <c r="H4729">
        <v>112</v>
      </c>
      <c r="I4729">
        <v>0</v>
      </c>
      <c r="J4729" s="48">
        <v>389821</v>
      </c>
      <c r="K4729" s="48">
        <v>0</v>
      </c>
      <c r="L4729">
        <v>3480.54</v>
      </c>
      <c r="M4729" t="s">
        <v>17432</v>
      </c>
      <c r="N4729" s="58">
        <v>-5894.5621000000001</v>
      </c>
      <c r="O4729" s="48">
        <v>0</v>
      </c>
      <c r="P4729" s="63">
        <f t="shared" si="146"/>
        <v>389821</v>
      </c>
      <c r="Q4729" s="63">
        <f t="shared" si="147"/>
        <v>3480.5446428571427</v>
      </c>
    </row>
    <row r="4730" spans="1:17" x14ac:dyDescent="0.25">
      <c r="A4730" t="s">
        <v>17896</v>
      </c>
      <c r="B4730" t="s">
        <v>17530</v>
      </c>
      <c r="C4730" t="s">
        <v>17531</v>
      </c>
      <c r="D4730" t="s">
        <v>1981</v>
      </c>
      <c r="E4730" t="s">
        <v>1982</v>
      </c>
      <c r="F4730" t="s">
        <v>1986</v>
      </c>
      <c r="G4730" t="s">
        <v>1987</v>
      </c>
      <c r="H4730">
        <v>93</v>
      </c>
      <c r="I4730">
        <v>0</v>
      </c>
      <c r="J4730" s="48">
        <v>270886</v>
      </c>
      <c r="K4730" s="48">
        <v>0</v>
      </c>
      <c r="L4730">
        <v>2912.75</v>
      </c>
      <c r="M4730" t="s">
        <v>17432</v>
      </c>
      <c r="N4730" s="58">
        <v>-4096.1181999999999</v>
      </c>
      <c r="O4730" s="48">
        <v>0</v>
      </c>
      <c r="P4730" s="63">
        <f t="shared" si="146"/>
        <v>270886</v>
      </c>
      <c r="Q4730" s="63">
        <f t="shared" si="147"/>
        <v>2912.7526881720432</v>
      </c>
    </row>
    <row r="4731" spans="1:17" x14ac:dyDescent="0.25">
      <c r="A4731" t="s">
        <v>17896</v>
      </c>
      <c r="B4731" t="s">
        <v>17530</v>
      </c>
      <c r="C4731" t="s">
        <v>17531</v>
      </c>
      <c r="D4731" t="s">
        <v>1981</v>
      </c>
      <c r="E4731" t="s">
        <v>1982</v>
      </c>
      <c r="F4731" t="s">
        <v>1988</v>
      </c>
      <c r="G4731" t="s">
        <v>1989</v>
      </c>
      <c r="H4731">
        <v>34</v>
      </c>
      <c r="I4731">
        <v>0</v>
      </c>
      <c r="J4731" s="48">
        <v>71749</v>
      </c>
      <c r="K4731" s="48">
        <v>0</v>
      </c>
      <c r="L4731">
        <v>2110.2600000000002</v>
      </c>
      <c r="M4731" t="s">
        <v>17432</v>
      </c>
      <c r="N4731" s="58">
        <v>-1084.9241</v>
      </c>
      <c r="O4731" s="48">
        <v>0</v>
      </c>
      <c r="P4731" s="63">
        <f t="shared" si="146"/>
        <v>71749</v>
      </c>
      <c r="Q4731" s="63">
        <f t="shared" si="147"/>
        <v>2110.2647058823532</v>
      </c>
    </row>
    <row r="4732" spans="1:17" x14ac:dyDescent="0.25">
      <c r="A4732" t="s">
        <v>17896</v>
      </c>
      <c r="B4732" t="s">
        <v>17530</v>
      </c>
      <c r="C4732" t="s">
        <v>17531</v>
      </c>
      <c r="D4732" t="s">
        <v>1981</v>
      </c>
      <c r="E4732" t="s">
        <v>1982</v>
      </c>
      <c r="F4732" t="s">
        <v>1990</v>
      </c>
      <c r="G4732" t="s">
        <v>1991</v>
      </c>
      <c r="H4732">
        <v>60</v>
      </c>
      <c r="I4732">
        <v>0</v>
      </c>
      <c r="J4732" s="48">
        <v>73930</v>
      </c>
      <c r="K4732" s="48">
        <v>0</v>
      </c>
      <c r="L4732">
        <v>1232.17</v>
      </c>
      <c r="M4732" t="s">
        <v>17432</v>
      </c>
      <c r="N4732" s="58">
        <v>-1117.9032999999999</v>
      </c>
      <c r="O4732" s="48">
        <v>0</v>
      </c>
      <c r="P4732" s="63">
        <f t="shared" si="146"/>
        <v>73930</v>
      </c>
      <c r="Q4732" s="63">
        <f t="shared" si="147"/>
        <v>1232.1666666666667</v>
      </c>
    </row>
    <row r="4733" spans="1:17" x14ac:dyDescent="0.25">
      <c r="A4733" t="s">
        <v>17896</v>
      </c>
      <c r="B4733" t="s">
        <v>17530</v>
      </c>
      <c r="C4733" t="s">
        <v>17531</v>
      </c>
      <c r="D4733" t="s">
        <v>1981</v>
      </c>
      <c r="E4733" t="s">
        <v>1982</v>
      </c>
      <c r="F4733" t="s">
        <v>1992</v>
      </c>
      <c r="G4733" t="s">
        <v>1993</v>
      </c>
      <c r="H4733">
        <v>29</v>
      </c>
      <c r="I4733">
        <v>0</v>
      </c>
      <c r="J4733" s="48">
        <v>46391</v>
      </c>
      <c r="K4733" s="48">
        <v>0</v>
      </c>
      <c r="L4733">
        <v>1599.69</v>
      </c>
      <c r="M4733" t="s">
        <v>17432</v>
      </c>
      <c r="N4733" s="58">
        <v>-701.4846</v>
      </c>
      <c r="O4733" s="48">
        <v>0</v>
      </c>
      <c r="P4733" s="63">
        <f t="shared" si="146"/>
        <v>46391</v>
      </c>
      <c r="Q4733" s="63">
        <f t="shared" si="147"/>
        <v>1599.6896551724137</v>
      </c>
    </row>
    <row r="4734" spans="1:17" x14ac:dyDescent="0.25">
      <c r="A4734" t="s">
        <v>17896</v>
      </c>
      <c r="B4734" t="s">
        <v>17530</v>
      </c>
      <c r="C4734" t="s">
        <v>17531</v>
      </c>
      <c r="D4734" t="s">
        <v>1981</v>
      </c>
      <c r="E4734" t="s">
        <v>1982</v>
      </c>
      <c r="F4734" t="s">
        <v>1994</v>
      </c>
      <c r="G4734" t="s">
        <v>1995</v>
      </c>
      <c r="H4734">
        <v>10</v>
      </c>
      <c r="I4734">
        <v>0</v>
      </c>
      <c r="J4734" s="48">
        <v>21241</v>
      </c>
      <c r="K4734" s="48">
        <v>0</v>
      </c>
      <c r="L4734">
        <v>2124.1</v>
      </c>
      <c r="M4734" t="s">
        <v>17432</v>
      </c>
      <c r="N4734" s="58">
        <v>-321.18950000000001</v>
      </c>
      <c r="O4734" s="48">
        <v>0</v>
      </c>
      <c r="P4734" s="63">
        <f t="shared" si="146"/>
        <v>21241</v>
      </c>
      <c r="Q4734" s="63">
        <f t="shared" si="147"/>
        <v>2124.1</v>
      </c>
    </row>
    <row r="4735" spans="1:17" x14ac:dyDescent="0.25">
      <c r="A4735" t="s">
        <v>17896</v>
      </c>
      <c r="B4735" t="s">
        <v>17530</v>
      </c>
      <c r="C4735" t="s">
        <v>17531</v>
      </c>
      <c r="D4735" t="s">
        <v>1997</v>
      </c>
      <c r="E4735" t="s">
        <v>1998</v>
      </c>
      <c r="F4735" t="s">
        <v>1996</v>
      </c>
      <c r="G4735" t="s">
        <v>1999</v>
      </c>
      <c r="H4735">
        <v>161</v>
      </c>
      <c r="I4735">
        <v>0</v>
      </c>
      <c r="J4735" s="48">
        <v>546173</v>
      </c>
      <c r="K4735" s="48">
        <v>0</v>
      </c>
      <c r="L4735">
        <v>3392.38</v>
      </c>
      <c r="M4735" t="s">
        <v>17428</v>
      </c>
      <c r="N4735" s="58">
        <v>25951.4411</v>
      </c>
      <c r="O4735" s="48">
        <v>1192.8834999999999</v>
      </c>
      <c r="P4735" s="63">
        <f t="shared" si="146"/>
        <v>546173</v>
      </c>
      <c r="Q4735" s="63">
        <f t="shared" si="147"/>
        <v>3392.3788819875776</v>
      </c>
    </row>
    <row r="4736" spans="1:17" x14ac:dyDescent="0.25">
      <c r="A4736" t="s">
        <v>17896</v>
      </c>
      <c r="B4736" t="s">
        <v>17530</v>
      </c>
      <c r="C4736" t="s">
        <v>17531</v>
      </c>
      <c r="D4736" t="s">
        <v>1997</v>
      </c>
      <c r="E4736" t="s">
        <v>1998</v>
      </c>
      <c r="F4736" t="s">
        <v>2000</v>
      </c>
      <c r="G4736" t="s">
        <v>2001</v>
      </c>
      <c r="H4736">
        <v>139</v>
      </c>
      <c r="I4736">
        <v>0</v>
      </c>
      <c r="J4736" s="48">
        <v>348391</v>
      </c>
      <c r="K4736" s="48">
        <v>0</v>
      </c>
      <c r="L4736">
        <v>2506.41</v>
      </c>
      <c r="M4736" t="s">
        <v>17428</v>
      </c>
      <c r="N4736" s="58">
        <v>16553.790199999999</v>
      </c>
      <c r="O4736" s="48">
        <v>760.91120000000001</v>
      </c>
      <c r="P4736" s="63">
        <f t="shared" si="146"/>
        <v>348391</v>
      </c>
      <c r="Q4736" s="63">
        <f t="shared" si="147"/>
        <v>2506.4100719424459</v>
      </c>
    </row>
    <row r="4737" spans="1:17" x14ac:dyDescent="0.25">
      <c r="A4737" t="s">
        <v>17896</v>
      </c>
      <c r="B4737" t="s">
        <v>17530</v>
      </c>
      <c r="C4737" t="s">
        <v>17531</v>
      </c>
      <c r="D4737" t="s">
        <v>2003</v>
      </c>
      <c r="E4737" t="s">
        <v>2004</v>
      </c>
      <c r="F4737" t="s">
        <v>2002</v>
      </c>
      <c r="G4737" t="s">
        <v>2005</v>
      </c>
      <c r="H4737">
        <v>147</v>
      </c>
      <c r="I4737">
        <v>0</v>
      </c>
      <c r="J4737" s="48">
        <v>483069</v>
      </c>
      <c r="K4737" s="48">
        <v>0</v>
      </c>
      <c r="L4737">
        <v>3286.18</v>
      </c>
      <c r="M4737" t="s">
        <v>17428</v>
      </c>
      <c r="N4737" s="58">
        <v>22953.060399999998</v>
      </c>
      <c r="O4737" s="48">
        <v>1055.06</v>
      </c>
      <c r="P4737" s="63">
        <f t="shared" si="146"/>
        <v>483069</v>
      </c>
      <c r="Q4737" s="63">
        <f t="shared" si="147"/>
        <v>3286.1836734693879</v>
      </c>
    </row>
    <row r="4738" spans="1:17" x14ac:dyDescent="0.25">
      <c r="A4738" t="s">
        <v>17896</v>
      </c>
      <c r="B4738" t="s">
        <v>17530</v>
      </c>
      <c r="C4738" t="s">
        <v>17531</v>
      </c>
      <c r="D4738" t="s">
        <v>2003</v>
      </c>
      <c r="E4738" t="s">
        <v>2004</v>
      </c>
      <c r="F4738" t="s">
        <v>2006</v>
      </c>
      <c r="G4738" t="s">
        <v>2007</v>
      </c>
      <c r="H4738">
        <v>197</v>
      </c>
      <c r="I4738">
        <v>0</v>
      </c>
      <c r="J4738" s="48">
        <v>551880</v>
      </c>
      <c r="K4738" s="48">
        <v>0</v>
      </c>
      <c r="L4738">
        <v>2801.42</v>
      </c>
      <c r="M4738" t="s">
        <v>17428</v>
      </c>
      <c r="N4738" s="58">
        <v>26222.642199999998</v>
      </c>
      <c r="O4738" s="48">
        <v>1205.3495</v>
      </c>
      <c r="P4738" s="63">
        <f t="shared" si="146"/>
        <v>551880</v>
      </c>
      <c r="Q4738" s="63">
        <f t="shared" si="147"/>
        <v>2801.4213197969543</v>
      </c>
    </row>
    <row r="4739" spans="1:17" x14ac:dyDescent="0.25">
      <c r="A4739" t="s">
        <v>17896</v>
      </c>
      <c r="B4739" t="s">
        <v>17530</v>
      </c>
      <c r="C4739" t="s">
        <v>17531</v>
      </c>
      <c r="D4739" t="s">
        <v>2009</v>
      </c>
      <c r="E4739" t="s">
        <v>2010</v>
      </c>
      <c r="F4739" t="s">
        <v>2008</v>
      </c>
      <c r="G4739" t="s">
        <v>2011</v>
      </c>
      <c r="H4739">
        <v>115</v>
      </c>
      <c r="I4739">
        <v>0</v>
      </c>
      <c r="J4739" s="48">
        <v>369933</v>
      </c>
      <c r="K4739" s="48">
        <v>0</v>
      </c>
      <c r="L4739">
        <v>3216.81</v>
      </c>
      <c r="M4739" t="s">
        <v>17428</v>
      </c>
      <c r="N4739" s="58">
        <v>17577.3855</v>
      </c>
      <c r="O4739" s="48">
        <v>807.96180000000004</v>
      </c>
      <c r="P4739" s="63">
        <f t="shared" si="146"/>
        <v>369933</v>
      </c>
      <c r="Q4739" s="63">
        <f t="shared" si="147"/>
        <v>3216.8086956521738</v>
      </c>
    </row>
    <row r="4740" spans="1:17" x14ac:dyDescent="0.25">
      <c r="A4740" t="s">
        <v>17896</v>
      </c>
      <c r="B4740" t="s">
        <v>17530</v>
      </c>
      <c r="C4740" t="s">
        <v>17531</v>
      </c>
      <c r="D4740" t="s">
        <v>2013</v>
      </c>
      <c r="E4740" t="s">
        <v>2014</v>
      </c>
      <c r="F4740" t="s">
        <v>2012</v>
      </c>
      <c r="G4740" t="s">
        <v>2015</v>
      </c>
      <c r="H4740">
        <v>100</v>
      </c>
      <c r="I4740">
        <v>0</v>
      </c>
      <c r="J4740" s="48">
        <v>271441</v>
      </c>
      <c r="K4740" s="48">
        <v>0</v>
      </c>
      <c r="L4740">
        <v>2714.41</v>
      </c>
      <c r="M4740" t="s">
        <v>17428</v>
      </c>
      <c r="N4740" s="58">
        <v>12897.517400000001</v>
      </c>
      <c r="O4740" s="48">
        <v>592.84709999999995</v>
      </c>
      <c r="P4740" s="63">
        <f t="shared" ref="P4740:P4803" si="148">J4740-K4740</f>
        <v>271441</v>
      </c>
      <c r="Q4740" s="63">
        <f t="shared" ref="Q4740:Q4803" si="149">P4740/H4740</f>
        <v>2714.41</v>
      </c>
    </row>
    <row r="4741" spans="1:17" x14ac:dyDescent="0.25">
      <c r="A4741" t="s">
        <v>17896</v>
      </c>
      <c r="B4741" t="s">
        <v>17530</v>
      </c>
      <c r="C4741" t="s">
        <v>17531</v>
      </c>
      <c r="D4741" t="s">
        <v>2013</v>
      </c>
      <c r="E4741" t="s">
        <v>2014</v>
      </c>
      <c r="F4741" t="s">
        <v>2016</v>
      </c>
      <c r="G4741" t="s">
        <v>2017</v>
      </c>
      <c r="H4741">
        <v>146</v>
      </c>
      <c r="I4741">
        <v>0</v>
      </c>
      <c r="J4741" s="48">
        <v>536540</v>
      </c>
      <c r="K4741" s="48">
        <v>0</v>
      </c>
      <c r="L4741">
        <v>3674.93</v>
      </c>
      <c r="M4741" t="s">
        <v>17428</v>
      </c>
      <c r="N4741" s="58">
        <v>25493.691599999998</v>
      </c>
      <c r="O4741" s="48">
        <v>1171.8425999999999</v>
      </c>
      <c r="P4741" s="63">
        <f t="shared" si="148"/>
        <v>536540</v>
      </c>
      <c r="Q4741" s="63">
        <f t="shared" si="149"/>
        <v>3674.9315068493152</v>
      </c>
    </row>
    <row r="4742" spans="1:17" x14ac:dyDescent="0.25">
      <c r="A4742" t="s">
        <v>17896</v>
      </c>
      <c r="B4742" t="s">
        <v>17530</v>
      </c>
      <c r="C4742" t="s">
        <v>17531</v>
      </c>
      <c r="D4742" t="s">
        <v>2013</v>
      </c>
      <c r="E4742" t="s">
        <v>2014</v>
      </c>
      <c r="F4742" t="s">
        <v>2018</v>
      </c>
      <c r="G4742" t="s">
        <v>2019</v>
      </c>
      <c r="H4742">
        <v>60</v>
      </c>
      <c r="I4742">
        <v>0</v>
      </c>
      <c r="J4742" s="48">
        <v>164064</v>
      </c>
      <c r="K4742" s="48">
        <v>0</v>
      </c>
      <c r="L4742">
        <v>2734.4</v>
      </c>
      <c r="M4742" t="s">
        <v>17428</v>
      </c>
      <c r="N4742" s="58">
        <v>7795.5304999999998</v>
      </c>
      <c r="O4742" s="48">
        <v>358.32920000000001</v>
      </c>
      <c r="P4742" s="63">
        <f t="shared" si="148"/>
        <v>164064</v>
      </c>
      <c r="Q4742" s="63">
        <f t="shared" si="149"/>
        <v>2734.4</v>
      </c>
    </row>
    <row r="4743" spans="1:17" x14ac:dyDescent="0.25">
      <c r="A4743" t="s">
        <v>17896</v>
      </c>
      <c r="B4743" t="s">
        <v>17530</v>
      </c>
      <c r="C4743" t="s">
        <v>17531</v>
      </c>
      <c r="D4743" t="s">
        <v>2013</v>
      </c>
      <c r="E4743" t="s">
        <v>2014</v>
      </c>
      <c r="F4743" t="s">
        <v>2020</v>
      </c>
      <c r="G4743" t="s">
        <v>2021</v>
      </c>
      <c r="H4743">
        <v>60</v>
      </c>
      <c r="I4743">
        <v>0</v>
      </c>
      <c r="J4743" s="48">
        <v>222293</v>
      </c>
      <c r="K4743" s="48">
        <v>0</v>
      </c>
      <c r="L4743">
        <v>3704.88</v>
      </c>
      <c r="M4743" t="s">
        <v>17428</v>
      </c>
      <c r="N4743" s="58">
        <v>10562.239799999999</v>
      </c>
      <c r="O4743" s="48">
        <v>485.50369999999998</v>
      </c>
      <c r="P4743" s="63">
        <f t="shared" si="148"/>
        <v>222293</v>
      </c>
      <c r="Q4743" s="63">
        <f t="shared" si="149"/>
        <v>3704.8833333333332</v>
      </c>
    </row>
    <row r="4744" spans="1:17" x14ac:dyDescent="0.25">
      <c r="A4744" t="s">
        <v>17896</v>
      </c>
      <c r="B4744" t="s">
        <v>17530</v>
      </c>
      <c r="C4744" t="s">
        <v>17531</v>
      </c>
      <c r="D4744" t="s">
        <v>2023</v>
      </c>
      <c r="E4744" t="s">
        <v>2024</v>
      </c>
      <c r="F4744" t="s">
        <v>2022</v>
      </c>
      <c r="G4744" t="s">
        <v>2025</v>
      </c>
      <c r="H4744">
        <v>59</v>
      </c>
      <c r="I4744">
        <v>2</v>
      </c>
      <c r="J4744" s="48">
        <v>199975</v>
      </c>
      <c r="K4744" s="48">
        <v>6557</v>
      </c>
      <c r="L4744">
        <v>3278.28</v>
      </c>
      <c r="M4744" t="s">
        <v>17432</v>
      </c>
      <c r="N4744" s="58">
        <v>-3023.8609000000001</v>
      </c>
      <c r="O4744" s="48">
        <v>0</v>
      </c>
      <c r="P4744" s="63">
        <f t="shared" si="148"/>
        <v>193418</v>
      </c>
      <c r="Q4744" s="63">
        <f t="shared" si="149"/>
        <v>3278.2711864406779</v>
      </c>
    </row>
    <row r="4745" spans="1:17" x14ac:dyDescent="0.25">
      <c r="A4745" t="s">
        <v>17896</v>
      </c>
      <c r="B4745" t="s">
        <v>17530</v>
      </c>
      <c r="C4745" t="s">
        <v>17531</v>
      </c>
      <c r="D4745" t="s">
        <v>2023</v>
      </c>
      <c r="E4745" t="s">
        <v>2024</v>
      </c>
      <c r="F4745" t="s">
        <v>2026</v>
      </c>
      <c r="G4745" t="s">
        <v>2027</v>
      </c>
      <c r="H4745">
        <v>40</v>
      </c>
      <c r="I4745">
        <v>0</v>
      </c>
      <c r="J4745" s="48">
        <v>97596</v>
      </c>
      <c r="K4745" s="48">
        <v>0</v>
      </c>
      <c r="L4745">
        <v>2439.9</v>
      </c>
      <c r="M4745" t="s">
        <v>17432</v>
      </c>
      <c r="N4745" s="58">
        <v>-1475.7734</v>
      </c>
      <c r="O4745" s="48">
        <v>0</v>
      </c>
      <c r="P4745" s="63">
        <f t="shared" si="148"/>
        <v>97596</v>
      </c>
      <c r="Q4745" s="63">
        <f t="shared" si="149"/>
        <v>2439.9</v>
      </c>
    </row>
    <row r="4746" spans="1:17" x14ac:dyDescent="0.25">
      <c r="A4746" t="s">
        <v>17896</v>
      </c>
      <c r="B4746" t="s">
        <v>17530</v>
      </c>
      <c r="C4746" t="s">
        <v>17531</v>
      </c>
      <c r="D4746" t="s">
        <v>2023</v>
      </c>
      <c r="E4746" t="s">
        <v>2024</v>
      </c>
      <c r="F4746" t="s">
        <v>2028</v>
      </c>
      <c r="G4746" t="s">
        <v>2029</v>
      </c>
      <c r="H4746">
        <v>100</v>
      </c>
      <c r="I4746">
        <v>0</v>
      </c>
      <c r="J4746" s="48">
        <v>309334</v>
      </c>
      <c r="K4746" s="48">
        <v>0</v>
      </c>
      <c r="L4746">
        <v>3093.34</v>
      </c>
      <c r="M4746" t="s">
        <v>17432</v>
      </c>
      <c r="N4746" s="58">
        <v>-4677.5012999999999</v>
      </c>
      <c r="O4746" s="48">
        <v>0</v>
      </c>
      <c r="P4746" s="63">
        <f t="shared" si="148"/>
        <v>309334</v>
      </c>
      <c r="Q4746" s="63">
        <f t="shared" si="149"/>
        <v>3093.34</v>
      </c>
    </row>
    <row r="4747" spans="1:17" x14ac:dyDescent="0.25">
      <c r="A4747" t="s">
        <v>17896</v>
      </c>
      <c r="B4747" t="s">
        <v>17530</v>
      </c>
      <c r="C4747" t="s">
        <v>17531</v>
      </c>
      <c r="D4747" t="s">
        <v>2023</v>
      </c>
      <c r="E4747" t="s">
        <v>2024</v>
      </c>
      <c r="F4747" t="s">
        <v>2030</v>
      </c>
      <c r="G4747" t="s">
        <v>2031</v>
      </c>
      <c r="H4747">
        <v>100</v>
      </c>
      <c r="I4747">
        <v>0</v>
      </c>
      <c r="J4747" s="48">
        <v>225700</v>
      </c>
      <c r="K4747" s="48">
        <v>0</v>
      </c>
      <c r="L4747">
        <v>2257</v>
      </c>
      <c r="M4747" t="s">
        <v>17432</v>
      </c>
      <c r="N4747" s="58">
        <v>-3412.8578000000002</v>
      </c>
      <c r="O4747" s="48">
        <v>0</v>
      </c>
      <c r="P4747" s="63">
        <f t="shared" si="148"/>
        <v>225700</v>
      </c>
      <c r="Q4747" s="63">
        <f t="shared" si="149"/>
        <v>2257</v>
      </c>
    </row>
    <row r="4748" spans="1:17" x14ac:dyDescent="0.25">
      <c r="A4748" t="s">
        <v>17896</v>
      </c>
      <c r="B4748" t="s">
        <v>17530</v>
      </c>
      <c r="C4748" t="s">
        <v>17531</v>
      </c>
      <c r="D4748" t="s">
        <v>2023</v>
      </c>
      <c r="E4748" t="s">
        <v>2024</v>
      </c>
      <c r="F4748" t="s">
        <v>2032</v>
      </c>
      <c r="G4748" t="s">
        <v>2033</v>
      </c>
      <c r="H4748">
        <v>80</v>
      </c>
      <c r="I4748">
        <v>0</v>
      </c>
      <c r="J4748" s="48">
        <v>205546</v>
      </c>
      <c r="K4748" s="48">
        <v>0</v>
      </c>
      <c r="L4748">
        <v>2569.3200000000002</v>
      </c>
      <c r="M4748" t="s">
        <v>17432</v>
      </c>
      <c r="N4748" s="58">
        <v>-3108.0962</v>
      </c>
      <c r="O4748" s="48">
        <v>0</v>
      </c>
      <c r="P4748" s="63">
        <f t="shared" si="148"/>
        <v>205546</v>
      </c>
      <c r="Q4748" s="63">
        <f t="shared" si="149"/>
        <v>2569.3249999999998</v>
      </c>
    </row>
    <row r="4749" spans="1:17" x14ac:dyDescent="0.25">
      <c r="A4749" t="s">
        <v>17896</v>
      </c>
      <c r="B4749" t="s">
        <v>17530</v>
      </c>
      <c r="C4749" t="s">
        <v>17531</v>
      </c>
      <c r="D4749" t="s">
        <v>2023</v>
      </c>
      <c r="E4749" t="s">
        <v>2024</v>
      </c>
      <c r="F4749" t="s">
        <v>2034</v>
      </c>
      <c r="G4749" t="s">
        <v>2035</v>
      </c>
      <c r="H4749">
        <v>43</v>
      </c>
      <c r="I4749">
        <v>0</v>
      </c>
      <c r="J4749" s="48">
        <v>135765</v>
      </c>
      <c r="K4749" s="48">
        <v>0</v>
      </c>
      <c r="L4749">
        <v>3157.33</v>
      </c>
      <c r="M4749" t="s">
        <v>17432</v>
      </c>
      <c r="N4749" s="58">
        <v>-2052.9238</v>
      </c>
      <c r="O4749" s="48">
        <v>0</v>
      </c>
      <c r="P4749" s="63">
        <f t="shared" si="148"/>
        <v>135765</v>
      </c>
      <c r="Q4749" s="63">
        <f t="shared" si="149"/>
        <v>3157.3255813953488</v>
      </c>
    </row>
    <row r="4750" spans="1:17" x14ac:dyDescent="0.25">
      <c r="A4750" t="s">
        <v>17896</v>
      </c>
      <c r="B4750" t="s">
        <v>17530</v>
      </c>
      <c r="C4750" t="s">
        <v>17531</v>
      </c>
      <c r="D4750" t="s">
        <v>2023</v>
      </c>
      <c r="E4750" t="s">
        <v>2024</v>
      </c>
      <c r="F4750" t="s">
        <v>2036</v>
      </c>
      <c r="G4750" t="s">
        <v>2037</v>
      </c>
      <c r="H4750">
        <v>75</v>
      </c>
      <c r="I4750">
        <v>0</v>
      </c>
      <c r="J4750" s="48">
        <v>193054</v>
      </c>
      <c r="K4750" s="48">
        <v>0</v>
      </c>
      <c r="L4750">
        <v>2574.0500000000002</v>
      </c>
      <c r="M4750" t="s">
        <v>17432</v>
      </c>
      <c r="N4750" s="58">
        <v>-2919.203</v>
      </c>
      <c r="O4750" s="48">
        <v>0</v>
      </c>
      <c r="P4750" s="63">
        <f t="shared" si="148"/>
        <v>193054</v>
      </c>
      <c r="Q4750" s="63">
        <f t="shared" si="149"/>
        <v>2574.0533333333333</v>
      </c>
    </row>
    <row r="4751" spans="1:17" x14ac:dyDescent="0.25">
      <c r="A4751" t="s">
        <v>17896</v>
      </c>
      <c r="B4751" t="s">
        <v>17530</v>
      </c>
      <c r="C4751" t="s">
        <v>17531</v>
      </c>
      <c r="D4751" t="s">
        <v>2023</v>
      </c>
      <c r="E4751" t="s">
        <v>2024</v>
      </c>
      <c r="F4751" t="s">
        <v>2038</v>
      </c>
      <c r="G4751" t="s">
        <v>2039</v>
      </c>
      <c r="H4751">
        <v>90</v>
      </c>
      <c r="I4751">
        <v>0</v>
      </c>
      <c r="J4751" s="48">
        <v>220288</v>
      </c>
      <c r="K4751" s="48">
        <v>0</v>
      </c>
      <c r="L4751">
        <v>2447.64</v>
      </c>
      <c r="M4751" t="s">
        <v>17432</v>
      </c>
      <c r="N4751" s="58">
        <v>-3331.0246999999999</v>
      </c>
      <c r="O4751" s="48">
        <v>0</v>
      </c>
      <c r="P4751" s="63">
        <f t="shared" si="148"/>
        <v>220288</v>
      </c>
      <c r="Q4751" s="63">
        <f t="shared" si="149"/>
        <v>2447.6444444444446</v>
      </c>
    </row>
    <row r="4752" spans="1:17" x14ac:dyDescent="0.25">
      <c r="A4752" t="s">
        <v>17896</v>
      </c>
      <c r="B4752" t="s">
        <v>17530</v>
      </c>
      <c r="C4752" t="s">
        <v>17531</v>
      </c>
      <c r="D4752" t="s">
        <v>2023</v>
      </c>
      <c r="E4752" t="s">
        <v>2024</v>
      </c>
      <c r="F4752" t="s">
        <v>2040</v>
      </c>
      <c r="G4752" t="s">
        <v>2041</v>
      </c>
      <c r="H4752">
        <v>70</v>
      </c>
      <c r="I4752">
        <v>0</v>
      </c>
      <c r="J4752" s="48">
        <v>224099</v>
      </c>
      <c r="K4752" s="48">
        <v>0</v>
      </c>
      <c r="L4752">
        <v>3201.41</v>
      </c>
      <c r="M4752" t="s">
        <v>17432</v>
      </c>
      <c r="N4752" s="58">
        <v>-3388.6387</v>
      </c>
      <c r="O4752" s="48">
        <v>0</v>
      </c>
      <c r="P4752" s="63">
        <f t="shared" si="148"/>
        <v>224099</v>
      </c>
      <c r="Q4752" s="63">
        <f t="shared" si="149"/>
        <v>3201.4142857142856</v>
      </c>
    </row>
    <row r="4753" spans="1:17" x14ac:dyDescent="0.25">
      <c r="A4753" t="s">
        <v>17896</v>
      </c>
      <c r="B4753" t="s">
        <v>17530</v>
      </c>
      <c r="C4753" t="s">
        <v>17531</v>
      </c>
      <c r="D4753" t="s">
        <v>2023</v>
      </c>
      <c r="E4753" t="s">
        <v>2024</v>
      </c>
      <c r="F4753" t="s">
        <v>2042</v>
      </c>
      <c r="G4753" t="s">
        <v>2043</v>
      </c>
      <c r="H4753">
        <v>67</v>
      </c>
      <c r="I4753">
        <v>0</v>
      </c>
      <c r="J4753" s="48">
        <v>174554</v>
      </c>
      <c r="K4753" s="48">
        <v>0</v>
      </c>
      <c r="L4753">
        <v>2605.2800000000002</v>
      </c>
      <c r="M4753" t="s">
        <v>17432</v>
      </c>
      <c r="N4753" s="58">
        <v>-2639.4587999999999</v>
      </c>
      <c r="O4753" s="48">
        <v>0</v>
      </c>
      <c r="P4753" s="63">
        <f t="shared" si="148"/>
        <v>174554</v>
      </c>
      <c r="Q4753" s="63">
        <f t="shared" si="149"/>
        <v>2605.2835820895521</v>
      </c>
    </row>
    <row r="4754" spans="1:17" x14ac:dyDescent="0.25">
      <c r="A4754" t="s">
        <v>17896</v>
      </c>
      <c r="B4754" t="s">
        <v>17530</v>
      </c>
      <c r="C4754" t="s">
        <v>17531</v>
      </c>
      <c r="D4754" t="s">
        <v>2045</v>
      </c>
      <c r="E4754" t="s">
        <v>2046</v>
      </c>
      <c r="F4754" t="s">
        <v>2044</v>
      </c>
      <c r="G4754" t="s">
        <v>2047</v>
      </c>
      <c r="H4754">
        <v>199</v>
      </c>
      <c r="I4754">
        <v>0</v>
      </c>
      <c r="J4754" s="48">
        <v>661713</v>
      </c>
      <c r="K4754" s="48">
        <v>0</v>
      </c>
      <c r="L4754">
        <v>3325.19</v>
      </c>
      <c r="M4754" t="s">
        <v>17432</v>
      </c>
      <c r="N4754" s="58">
        <v>-10005.8914</v>
      </c>
      <c r="O4754" s="48">
        <v>0</v>
      </c>
      <c r="P4754" s="63">
        <f t="shared" si="148"/>
        <v>661713</v>
      </c>
      <c r="Q4754" s="63">
        <f t="shared" si="149"/>
        <v>3325.1909547738692</v>
      </c>
    </row>
    <row r="4755" spans="1:17" x14ac:dyDescent="0.25">
      <c r="A4755" t="s">
        <v>17896</v>
      </c>
      <c r="B4755" t="s">
        <v>17530</v>
      </c>
      <c r="C4755" t="s">
        <v>17531</v>
      </c>
      <c r="D4755" t="s">
        <v>2045</v>
      </c>
      <c r="E4755" t="s">
        <v>2046</v>
      </c>
      <c r="F4755" t="s">
        <v>2048</v>
      </c>
      <c r="G4755" t="s">
        <v>2049</v>
      </c>
      <c r="H4755">
        <v>270</v>
      </c>
      <c r="I4755">
        <v>0</v>
      </c>
      <c r="J4755" s="48">
        <v>640706</v>
      </c>
      <c r="K4755" s="48">
        <v>0</v>
      </c>
      <c r="L4755">
        <v>2372.9899999999998</v>
      </c>
      <c r="M4755" t="s">
        <v>17432</v>
      </c>
      <c r="N4755" s="58">
        <v>-9688.2487999999994</v>
      </c>
      <c r="O4755" s="48">
        <v>0</v>
      </c>
      <c r="P4755" s="63">
        <f t="shared" si="148"/>
        <v>640706</v>
      </c>
      <c r="Q4755" s="63">
        <f t="shared" si="149"/>
        <v>2372.9851851851854</v>
      </c>
    </row>
    <row r="4756" spans="1:17" x14ac:dyDescent="0.25">
      <c r="A4756" t="s">
        <v>17896</v>
      </c>
      <c r="B4756" t="s">
        <v>17530</v>
      </c>
      <c r="C4756" t="s">
        <v>17531</v>
      </c>
      <c r="D4756" t="s">
        <v>2045</v>
      </c>
      <c r="E4756" t="s">
        <v>2046</v>
      </c>
      <c r="F4756" t="s">
        <v>17914</v>
      </c>
      <c r="G4756" t="s">
        <v>5110</v>
      </c>
      <c r="H4756">
        <v>0</v>
      </c>
      <c r="I4756">
        <v>95</v>
      </c>
      <c r="J4756" s="48">
        <v>257647</v>
      </c>
      <c r="K4756" s="48">
        <v>257647</v>
      </c>
      <c r="L4756">
        <v>2712.07</v>
      </c>
      <c r="M4756" t="s">
        <v>17432</v>
      </c>
      <c r="N4756" s="58">
        <v>-3895.9337</v>
      </c>
      <c r="O4756" s="48">
        <v>0</v>
      </c>
      <c r="P4756" s="63">
        <f t="shared" si="148"/>
        <v>0</v>
      </c>
      <c r="Q4756" s="63" t="e">
        <f t="shared" si="149"/>
        <v>#DIV/0!</v>
      </c>
    </row>
    <row r="4757" spans="1:17" x14ac:dyDescent="0.25">
      <c r="A4757" t="s">
        <v>17896</v>
      </c>
      <c r="B4757" t="s">
        <v>17530</v>
      </c>
      <c r="C4757" t="s">
        <v>17531</v>
      </c>
      <c r="D4757" t="s">
        <v>2051</v>
      </c>
      <c r="E4757" t="s">
        <v>2052</v>
      </c>
      <c r="F4757" t="s">
        <v>2050</v>
      </c>
      <c r="G4757" t="s">
        <v>2053</v>
      </c>
      <c r="H4757">
        <v>82</v>
      </c>
      <c r="I4757">
        <v>0</v>
      </c>
      <c r="J4757" s="48">
        <v>258248</v>
      </c>
      <c r="K4757" s="48">
        <v>0</v>
      </c>
      <c r="L4757">
        <v>3149.37</v>
      </c>
      <c r="M4757" t="s">
        <v>17432</v>
      </c>
      <c r="N4757" s="58">
        <v>-3905.0158999999999</v>
      </c>
      <c r="O4757" s="48">
        <v>0</v>
      </c>
      <c r="P4757" s="63">
        <f t="shared" si="148"/>
        <v>258248</v>
      </c>
      <c r="Q4757" s="63">
        <f t="shared" si="149"/>
        <v>3149.3658536585367</v>
      </c>
    </row>
    <row r="4758" spans="1:17" x14ac:dyDescent="0.25">
      <c r="A4758" t="s">
        <v>17896</v>
      </c>
      <c r="B4758" t="s">
        <v>17530</v>
      </c>
      <c r="C4758" t="s">
        <v>17531</v>
      </c>
      <c r="D4758" t="s">
        <v>2051</v>
      </c>
      <c r="E4758" t="s">
        <v>2052</v>
      </c>
      <c r="F4758" t="s">
        <v>2054</v>
      </c>
      <c r="G4758" t="s">
        <v>2055</v>
      </c>
      <c r="H4758">
        <v>121</v>
      </c>
      <c r="I4758">
        <v>0</v>
      </c>
      <c r="J4758" s="48">
        <v>302513</v>
      </c>
      <c r="K4758" s="48">
        <v>0</v>
      </c>
      <c r="L4758">
        <v>2500.11</v>
      </c>
      <c r="M4758" t="s">
        <v>17432</v>
      </c>
      <c r="N4758" s="58">
        <v>-4574.3662999999997</v>
      </c>
      <c r="O4758" s="48">
        <v>0</v>
      </c>
      <c r="P4758" s="63">
        <f t="shared" si="148"/>
        <v>302513</v>
      </c>
      <c r="Q4758" s="63">
        <f t="shared" si="149"/>
        <v>2500.1074380165287</v>
      </c>
    </row>
    <row r="4759" spans="1:17" x14ac:dyDescent="0.25">
      <c r="A4759" t="s">
        <v>17896</v>
      </c>
      <c r="B4759" t="s">
        <v>17530</v>
      </c>
      <c r="C4759" t="s">
        <v>17531</v>
      </c>
      <c r="D4759" t="s">
        <v>2051</v>
      </c>
      <c r="E4759" t="s">
        <v>2052</v>
      </c>
      <c r="F4759" t="s">
        <v>2056</v>
      </c>
      <c r="G4759" t="s">
        <v>2057</v>
      </c>
      <c r="H4759">
        <v>139</v>
      </c>
      <c r="I4759">
        <v>0</v>
      </c>
      <c r="J4759" s="48">
        <v>440454</v>
      </c>
      <c r="K4759" s="48">
        <v>0</v>
      </c>
      <c r="L4759">
        <v>3168.73</v>
      </c>
      <c r="M4759" t="s">
        <v>17432</v>
      </c>
      <c r="N4759" s="58">
        <v>-6660.1988000000001</v>
      </c>
      <c r="O4759" s="48">
        <v>0</v>
      </c>
      <c r="P4759" s="63">
        <f t="shared" si="148"/>
        <v>440454</v>
      </c>
      <c r="Q4759" s="63">
        <f t="shared" si="149"/>
        <v>3168.7338129496402</v>
      </c>
    </row>
    <row r="4760" spans="1:17" x14ac:dyDescent="0.25">
      <c r="A4760" t="s">
        <v>17896</v>
      </c>
      <c r="B4760" t="s">
        <v>17530</v>
      </c>
      <c r="C4760" t="s">
        <v>17531</v>
      </c>
      <c r="D4760" t="s">
        <v>2051</v>
      </c>
      <c r="E4760" t="s">
        <v>2052</v>
      </c>
      <c r="F4760" t="s">
        <v>2058</v>
      </c>
      <c r="G4760" t="s">
        <v>2059</v>
      </c>
      <c r="H4760">
        <v>168</v>
      </c>
      <c r="I4760">
        <v>0</v>
      </c>
      <c r="J4760" s="48">
        <v>420581</v>
      </c>
      <c r="K4760" s="48">
        <v>0</v>
      </c>
      <c r="L4760">
        <v>2503.46</v>
      </c>
      <c r="M4760" t="s">
        <v>17432</v>
      </c>
      <c r="N4760" s="58">
        <v>-6359.6947</v>
      </c>
      <c r="O4760" s="48">
        <v>0</v>
      </c>
      <c r="P4760" s="63">
        <f t="shared" si="148"/>
        <v>420581</v>
      </c>
      <c r="Q4760" s="63">
        <f t="shared" si="149"/>
        <v>2503.4583333333335</v>
      </c>
    </row>
    <row r="4761" spans="1:17" x14ac:dyDescent="0.25">
      <c r="A4761" t="s">
        <v>17896</v>
      </c>
      <c r="B4761" t="s">
        <v>17530</v>
      </c>
      <c r="C4761" t="s">
        <v>17531</v>
      </c>
      <c r="D4761" t="s">
        <v>2061</v>
      </c>
      <c r="E4761" t="s">
        <v>2062</v>
      </c>
      <c r="F4761" t="s">
        <v>2060</v>
      </c>
      <c r="G4761" t="s">
        <v>2063</v>
      </c>
      <c r="H4761">
        <v>314</v>
      </c>
      <c r="I4761">
        <v>0</v>
      </c>
      <c r="J4761" s="48">
        <v>915273</v>
      </c>
      <c r="K4761" s="48">
        <v>0</v>
      </c>
      <c r="L4761">
        <v>2914.88</v>
      </c>
      <c r="M4761" t="s">
        <v>17432</v>
      </c>
      <c r="N4761" s="58">
        <v>-13840.0196</v>
      </c>
      <c r="O4761" s="48">
        <v>0</v>
      </c>
      <c r="P4761" s="63">
        <f t="shared" si="148"/>
        <v>915273</v>
      </c>
      <c r="Q4761" s="63">
        <f t="shared" si="149"/>
        <v>2914.8821656050955</v>
      </c>
    </row>
    <row r="4762" spans="1:17" x14ac:dyDescent="0.25">
      <c r="A4762" t="s">
        <v>17896</v>
      </c>
      <c r="B4762" t="s">
        <v>17530</v>
      </c>
      <c r="C4762" t="s">
        <v>17531</v>
      </c>
      <c r="D4762" t="s">
        <v>2061</v>
      </c>
      <c r="E4762" t="s">
        <v>2062</v>
      </c>
      <c r="F4762" t="s">
        <v>2064</v>
      </c>
      <c r="G4762" t="s">
        <v>2065</v>
      </c>
      <c r="H4762">
        <v>280</v>
      </c>
      <c r="I4762">
        <v>0</v>
      </c>
      <c r="J4762" s="48">
        <v>840420</v>
      </c>
      <c r="K4762" s="48">
        <v>0</v>
      </c>
      <c r="L4762">
        <v>3001.5</v>
      </c>
      <c r="M4762" t="s">
        <v>17432</v>
      </c>
      <c r="N4762" s="58">
        <v>-12708.1538</v>
      </c>
      <c r="O4762" s="48">
        <v>0</v>
      </c>
      <c r="P4762" s="63">
        <f t="shared" si="148"/>
        <v>840420</v>
      </c>
      <c r="Q4762" s="63">
        <f t="shared" si="149"/>
        <v>3001.5</v>
      </c>
    </row>
    <row r="4763" spans="1:17" x14ac:dyDescent="0.25">
      <c r="A4763" t="s">
        <v>17896</v>
      </c>
      <c r="B4763" t="s">
        <v>17530</v>
      </c>
      <c r="C4763" t="s">
        <v>17531</v>
      </c>
      <c r="D4763" t="s">
        <v>2061</v>
      </c>
      <c r="E4763" t="s">
        <v>2062</v>
      </c>
      <c r="F4763" t="s">
        <v>2066</v>
      </c>
      <c r="G4763" t="s">
        <v>2067</v>
      </c>
      <c r="H4763">
        <v>220</v>
      </c>
      <c r="I4763">
        <v>0</v>
      </c>
      <c r="J4763" s="48">
        <v>546454</v>
      </c>
      <c r="K4763" s="48">
        <v>0</v>
      </c>
      <c r="L4763">
        <v>2483.88</v>
      </c>
      <c r="M4763" t="s">
        <v>17432</v>
      </c>
      <c r="N4763" s="58">
        <v>-8263.0362999999998</v>
      </c>
      <c r="O4763" s="48">
        <v>0</v>
      </c>
      <c r="P4763" s="63">
        <f t="shared" si="148"/>
        <v>546454</v>
      </c>
      <c r="Q4763" s="63">
        <f t="shared" si="149"/>
        <v>2483.8818181818183</v>
      </c>
    </row>
    <row r="4764" spans="1:17" x14ac:dyDescent="0.25">
      <c r="A4764" t="s">
        <v>17896</v>
      </c>
      <c r="B4764" t="s">
        <v>17530</v>
      </c>
      <c r="C4764" t="s">
        <v>17531</v>
      </c>
      <c r="D4764" t="s">
        <v>2061</v>
      </c>
      <c r="E4764" t="s">
        <v>2062</v>
      </c>
      <c r="F4764" t="s">
        <v>2068</v>
      </c>
      <c r="G4764" t="s">
        <v>2069</v>
      </c>
      <c r="H4764">
        <v>242</v>
      </c>
      <c r="I4764">
        <v>0</v>
      </c>
      <c r="J4764" s="48">
        <v>690055</v>
      </c>
      <c r="K4764" s="48">
        <v>0</v>
      </c>
      <c r="L4764">
        <v>2851.47</v>
      </c>
      <c r="M4764" t="s">
        <v>17432</v>
      </c>
      <c r="N4764" s="58">
        <v>-10434.4547</v>
      </c>
      <c r="O4764" s="48">
        <v>0</v>
      </c>
      <c r="P4764" s="63">
        <f t="shared" si="148"/>
        <v>690055</v>
      </c>
      <c r="Q4764" s="63">
        <f t="shared" si="149"/>
        <v>2851.4669421487602</v>
      </c>
    </row>
    <row r="4765" spans="1:17" x14ac:dyDescent="0.25">
      <c r="A4765" t="s">
        <v>17896</v>
      </c>
      <c r="B4765" t="s">
        <v>17530</v>
      </c>
      <c r="C4765" t="s">
        <v>17531</v>
      </c>
      <c r="D4765" t="s">
        <v>2061</v>
      </c>
      <c r="E4765" t="s">
        <v>2062</v>
      </c>
      <c r="F4765" t="s">
        <v>2070</v>
      </c>
      <c r="G4765" t="s">
        <v>2071</v>
      </c>
      <c r="H4765">
        <v>57</v>
      </c>
      <c r="I4765">
        <v>0</v>
      </c>
      <c r="J4765" s="48">
        <v>116475</v>
      </c>
      <c r="K4765" s="48">
        <v>0</v>
      </c>
      <c r="L4765">
        <v>2043.42</v>
      </c>
      <c r="M4765" t="s">
        <v>17432</v>
      </c>
      <c r="N4765" s="58">
        <v>-1761.2465999999999</v>
      </c>
      <c r="O4765" s="48">
        <v>0</v>
      </c>
      <c r="P4765" s="63">
        <f t="shared" si="148"/>
        <v>116475</v>
      </c>
      <c r="Q4765" s="63">
        <f t="shared" si="149"/>
        <v>2043.421052631579</v>
      </c>
    </row>
    <row r="4766" spans="1:17" x14ac:dyDescent="0.25">
      <c r="A4766" t="s">
        <v>17896</v>
      </c>
      <c r="B4766" t="s">
        <v>17530</v>
      </c>
      <c r="C4766" t="s">
        <v>17531</v>
      </c>
      <c r="D4766" t="s">
        <v>2073</v>
      </c>
      <c r="E4766" t="s">
        <v>2074</v>
      </c>
      <c r="F4766" t="s">
        <v>2072</v>
      </c>
      <c r="G4766" t="s">
        <v>2075</v>
      </c>
      <c r="H4766">
        <v>146</v>
      </c>
      <c r="I4766">
        <v>0</v>
      </c>
      <c r="J4766" s="48">
        <v>470255</v>
      </c>
      <c r="K4766" s="48">
        <v>0</v>
      </c>
      <c r="L4766">
        <v>3220.92</v>
      </c>
      <c r="M4766" t="s">
        <v>17432</v>
      </c>
      <c r="N4766" s="58">
        <v>-7110.8159999999998</v>
      </c>
      <c r="O4766" s="48">
        <v>0</v>
      </c>
      <c r="P4766" s="63">
        <f t="shared" si="148"/>
        <v>470255</v>
      </c>
      <c r="Q4766" s="63">
        <f t="shared" si="149"/>
        <v>3220.9246575342468</v>
      </c>
    </row>
    <row r="4767" spans="1:17" x14ac:dyDescent="0.25">
      <c r="A4767" t="s">
        <v>17896</v>
      </c>
      <c r="B4767" t="s">
        <v>17530</v>
      </c>
      <c r="C4767" t="s">
        <v>17531</v>
      </c>
      <c r="D4767" t="s">
        <v>2073</v>
      </c>
      <c r="E4767" t="s">
        <v>2074</v>
      </c>
      <c r="F4767" t="s">
        <v>2076</v>
      </c>
      <c r="G4767" t="s">
        <v>2077</v>
      </c>
      <c r="H4767">
        <v>204</v>
      </c>
      <c r="I4767">
        <v>0</v>
      </c>
      <c r="J4767" s="48">
        <v>614187</v>
      </c>
      <c r="K4767" s="48">
        <v>0</v>
      </c>
      <c r="L4767">
        <v>3010.72</v>
      </c>
      <c r="M4767" t="s">
        <v>17432</v>
      </c>
      <c r="N4767" s="58">
        <v>-9287.2471999999998</v>
      </c>
      <c r="O4767" s="48">
        <v>0</v>
      </c>
      <c r="P4767" s="63">
        <f t="shared" si="148"/>
        <v>614187</v>
      </c>
      <c r="Q4767" s="63">
        <f t="shared" si="149"/>
        <v>3010.7205882352941</v>
      </c>
    </row>
    <row r="4768" spans="1:17" x14ac:dyDescent="0.25">
      <c r="A4768" t="s">
        <v>17896</v>
      </c>
      <c r="B4768" t="s">
        <v>17530</v>
      </c>
      <c r="C4768" t="s">
        <v>17531</v>
      </c>
      <c r="D4768" t="s">
        <v>2073</v>
      </c>
      <c r="E4768" t="s">
        <v>2074</v>
      </c>
      <c r="F4768" t="s">
        <v>2078</v>
      </c>
      <c r="G4768" t="s">
        <v>2079</v>
      </c>
      <c r="H4768">
        <v>107</v>
      </c>
      <c r="I4768">
        <v>0</v>
      </c>
      <c r="J4768" s="48">
        <v>330039</v>
      </c>
      <c r="K4768" s="48">
        <v>0</v>
      </c>
      <c r="L4768">
        <v>3084.48</v>
      </c>
      <c r="M4768" t="s">
        <v>17432</v>
      </c>
      <c r="N4768" s="58">
        <v>-4990.5874999999996</v>
      </c>
      <c r="O4768" s="48">
        <v>0</v>
      </c>
      <c r="P4768" s="63">
        <f t="shared" si="148"/>
        <v>330039</v>
      </c>
      <c r="Q4768" s="63">
        <f t="shared" si="149"/>
        <v>3084.4766355140187</v>
      </c>
    </row>
    <row r="4769" spans="1:17" x14ac:dyDescent="0.25">
      <c r="A4769" t="s">
        <v>17896</v>
      </c>
      <c r="B4769" t="s">
        <v>17530</v>
      </c>
      <c r="C4769" t="s">
        <v>17531</v>
      </c>
      <c r="D4769" t="s">
        <v>2081</v>
      </c>
      <c r="E4769" t="s">
        <v>2082</v>
      </c>
      <c r="F4769" t="s">
        <v>2080</v>
      </c>
      <c r="G4769" t="s">
        <v>2083</v>
      </c>
      <c r="H4769">
        <v>84</v>
      </c>
      <c r="I4769">
        <v>0</v>
      </c>
      <c r="J4769" s="48">
        <v>279607</v>
      </c>
      <c r="K4769" s="48">
        <v>0</v>
      </c>
      <c r="L4769">
        <v>3328.65</v>
      </c>
      <c r="M4769" t="s">
        <v>17428</v>
      </c>
      <c r="N4769" s="58">
        <v>13285.5198</v>
      </c>
      <c r="O4769" s="48">
        <v>610.68200000000002</v>
      </c>
      <c r="P4769" s="63">
        <f t="shared" si="148"/>
        <v>279607</v>
      </c>
      <c r="Q4769" s="63">
        <f t="shared" si="149"/>
        <v>3328.6547619047619</v>
      </c>
    </row>
    <row r="4770" spans="1:17" x14ac:dyDescent="0.25">
      <c r="A4770" t="s">
        <v>17896</v>
      </c>
      <c r="B4770" t="s">
        <v>17530</v>
      </c>
      <c r="C4770" t="s">
        <v>17531</v>
      </c>
      <c r="D4770" t="s">
        <v>2081</v>
      </c>
      <c r="E4770" t="s">
        <v>2082</v>
      </c>
      <c r="F4770" t="s">
        <v>2084</v>
      </c>
      <c r="G4770" t="s">
        <v>2083</v>
      </c>
      <c r="H4770">
        <v>76</v>
      </c>
      <c r="I4770">
        <v>0</v>
      </c>
      <c r="J4770" s="48">
        <v>287609</v>
      </c>
      <c r="K4770" s="48">
        <v>0</v>
      </c>
      <c r="L4770">
        <v>3784.33</v>
      </c>
      <c r="M4770" t="s">
        <v>17428</v>
      </c>
      <c r="N4770" s="58">
        <v>13665.7736</v>
      </c>
      <c r="O4770" s="48">
        <v>628.16070000000002</v>
      </c>
      <c r="P4770" s="63">
        <f t="shared" si="148"/>
        <v>287609</v>
      </c>
      <c r="Q4770" s="63">
        <f t="shared" si="149"/>
        <v>3784.3289473684213</v>
      </c>
    </row>
    <row r="4771" spans="1:17" x14ac:dyDescent="0.25">
      <c r="A4771" t="s">
        <v>17896</v>
      </c>
      <c r="B4771" t="s">
        <v>17530</v>
      </c>
      <c r="C4771" t="s">
        <v>17531</v>
      </c>
      <c r="D4771" t="s">
        <v>2081</v>
      </c>
      <c r="E4771" t="s">
        <v>2082</v>
      </c>
      <c r="F4771" t="s">
        <v>2085</v>
      </c>
      <c r="G4771" t="s">
        <v>2086</v>
      </c>
      <c r="H4771">
        <v>60</v>
      </c>
      <c r="I4771">
        <v>0</v>
      </c>
      <c r="J4771" s="48">
        <v>176104</v>
      </c>
      <c r="K4771" s="48">
        <v>0</v>
      </c>
      <c r="L4771">
        <v>2935.07</v>
      </c>
      <c r="M4771" t="s">
        <v>17428</v>
      </c>
      <c r="N4771" s="58">
        <v>8367.5480000000007</v>
      </c>
      <c r="O4771" s="48">
        <v>384.62259999999998</v>
      </c>
      <c r="P4771" s="63">
        <f t="shared" si="148"/>
        <v>176104</v>
      </c>
      <c r="Q4771" s="63">
        <f t="shared" si="149"/>
        <v>2935.0666666666666</v>
      </c>
    </row>
    <row r="4772" spans="1:17" x14ac:dyDescent="0.25">
      <c r="A4772" t="s">
        <v>17896</v>
      </c>
      <c r="B4772" t="s">
        <v>17530</v>
      </c>
      <c r="C4772" t="s">
        <v>17531</v>
      </c>
      <c r="D4772" t="s">
        <v>2081</v>
      </c>
      <c r="E4772" t="s">
        <v>2082</v>
      </c>
      <c r="F4772" t="s">
        <v>2087</v>
      </c>
      <c r="G4772" t="s">
        <v>2088</v>
      </c>
      <c r="H4772">
        <v>40</v>
      </c>
      <c r="I4772">
        <v>0</v>
      </c>
      <c r="J4772" s="48">
        <v>57951</v>
      </c>
      <c r="K4772" s="48">
        <v>0</v>
      </c>
      <c r="L4772">
        <v>1448.78</v>
      </c>
      <c r="M4772" t="s">
        <v>17428</v>
      </c>
      <c r="N4772" s="58">
        <v>2753.5273999999999</v>
      </c>
      <c r="O4772" s="48">
        <v>126.5686</v>
      </c>
      <c r="P4772" s="63">
        <f t="shared" si="148"/>
        <v>57951</v>
      </c>
      <c r="Q4772" s="63">
        <f t="shared" si="149"/>
        <v>1448.7750000000001</v>
      </c>
    </row>
    <row r="4773" spans="1:17" x14ac:dyDescent="0.25">
      <c r="A4773" t="s">
        <v>17896</v>
      </c>
      <c r="B4773" t="s">
        <v>17530</v>
      </c>
      <c r="C4773" t="s">
        <v>17531</v>
      </c>
      <c r="D4773" t="s">
        <v>2081</v>
      </c>
      <c r="E4773" t="s">
        <v>2082</v>
      </c>
      <c r="F4773" t="s">
        <v>2089</v>
      </c>
      <c r="G4773" t="s">
        <v>2090</v>
      </c>
      <c r="H4773">
        <v>19</v>
      </c>
      <c r="I4773">
        <v>0</v>
      </c>
      <c r="J4773" s="48">
        <v>45076</v>
      </c>
      <c r="K4773" s="48">
        <v>0</v>
      </c>
      <c r="L4773">
        <v>2372.42</v>
      </c>
      <c r="M4773" t="s">
        <v>17428</v>
      </c>
      <c r="N4773" s="58">
        <v>2141.8184000000001</v>
      </c>
      <c r="O4773" s="48">
        <v>98.450800000000001</v>
      </c>
      <c r="P4773" s="63">
        <f t="shared" si="148"/>
        <v>45076</v>
      </c>
      <c r="Q4773" s="63">
        <f t="shared" si="149"/>
        <v>2372.4210526315787</v>
      </c>
    </row>
    <row r="4774" spans="1:17" x14ac:dyDescent="0.25">
      <c r="A4774" t="s">
        <v>17896</v>
      </c>
      <c r="B4774" t="s">
        <v>17530</v>
      </c>
      <c r="C4774" t="s">
        <v>17531</v>
      </c>
      <c r="D4774" t="s">
        <v>2092</v>
      </c>
      <c r="E4774" t="s">
        <v>2093</v>
      </c>
      <c r="F4774" t="s">
        <v>2091</v>
      </c>
      <c r="G4774" t="s">
        <v>2094</v>
      </c>
      <c r="H4774">
        <v>190</v>
      </c>
      <c r="I4774">
        <v>0</v>
      </c>
      <c r="J4774" s="48">
        <v>699684</v>
      </c>
      <c r="K4774" s="48">
        <v>0</v>
      </c>
      <c r="L4774">
        <v>3682.55</v>
      </c>
      <c r="M4774" t="s">
        <v>17428</v>
      </c>
      <c r="N4774" s="58">
        <v>33245.541299999997</v>
      </c>
      <c r="O4774" s="48">
        <v>1528.164</v>
      </c>
      <c r="P4774" s="63">
        <f t="shared" si="148"/>
        <v>699684</v>
      </c>
      <c r="Q4774" s="63">
        <f t="shared" si="149"/>
        <v>3682.5473684210529</v>
      </c>
    </row>
    <row r="4775" spans="1:17" x14ac:dyDescent="0.25">
      <c r="A4775" t="s">
        <v>17896</v>
      </c>
      <c r="B4775" t="s">
        <v>17530</v>
      </c>
      <c r="C4775" t="s">
        <v>17531</v>
      </c>
      <c r="D4775" t="s">
        <v>2092</v>
      </c>
      <c r="E4775" t="s">
        <v>2093</v>
      </c>
      <c r="F4775" t="s">
        <v>2095</v>
      </c>
      <c r="G4775" t="s">
        <v>2094</v>
      </c>
      <c r="H4775">
        <v>112</v>
      </c>
      <c r="I4775">
        <v>0</v>
      </c>
      <c r="J4775" s="48">
        <v>333513</v>
      </c>
      <c r="K4775" s="48">
        <v>0</v>
      </c>
      <c r="L4775">
        <v>2977.79</v>
      </c>
      <c r="M4775" t="s">
        <v>17428</v>
      </c>
      <c r="N4775" s="58">
        <v>15846.8986</v>
      </c>
      <c r="O4775" s="48">
        <v>728.41830000000004</v>
      </c>
      <c r="P4775" s="63">
        <f t="shared" si="148"/>
        <v>333513</v>
      </c>
      <c r="Q4775" s="63">
        <f t="shared" si="149"/>
        <v>2977.7946428571427</v>
      </c>
    </row>
    <row r="4776" spans="1:17" x14ac:dyDescent="0.25">
      <c r="A4776" t="s">
        <v>17896</v>
      </c>
      <c r="B4776" t="s">
        <v>17530</v>
      </c>
      <c r="C4776" t="s">
        <v>17531</v>
      </c>
      <c r="D4776" t="s">
        <v>2097</v>
      </c>
      <c r="E4776" t="s">
        <v>2098</v>
      </c>
      <c r="F4776" t="s">
        <v>2096</v>
      </c>
      <c r="G4776" t="s">
        <v>2099</v>
      </c>
      <c r="H4776">
        <v>270</v>
      </c>
      <c r="I4776">
        <v>0</v>
      </c>
      <c r="J4776" s="48">
        <v>647029</v>
      </c>
      <c r="K4776" s="48">
        <v>0</v>
      </c>
      <c r="L4776">
        <v>2396.4</v>
      </c>
      <c r="M4776" t="s">
        <v>17432</v>
      </c>
      <c r="N4776" s="58">
        <v>-9783.8513999999996</v>
      </c>
      <c r="O4776" s="48">
        <v>0</v>
      </c>
      <c r="P4776" s="63">
        <f t="shared" si="148"/>
        <v>647029</v>
      </c>
      <c r="Q4776" s="63">
        <f t="shared" si="149"/>
        <v>2396.4037037037037</v>
      </c>
    </row>
    <row r="4777" spans="1:17" x14ac:dyDescent="0.25">
      <c r="A4777" t="s">
        <v>17896</v>
      </c>
      <c r="B4777" t="s">
        <v>17530</v>
      </c>
      <c r="C4777" t="s">
        <v>17531</v>
      </c>
      <c r="D4777" t="s">
        <v>2097</v>
      </c>
      <c r="E4777" t="s">
        <v>2098</v>
      </c>
      <c r="F4777" t="s">
        <v>2100</v>
      </c>
      <c r="G4777" t="s">
        <v>2101</v>
      </c>
      <c r="H4777">
        <v>149</v>
      </c>
      <c r="I4777">
        <v>0</v>
      </c>
      <c r="J4777" s="48">
        <v>493443</v>
      </c>
      <c r="K4777" s="48">
        <v>0</v>
      </c>
      <c r="L4777">
        <v>3311.7</v>
      </c>
      <c r="M4777" t="s">
        <v>17432</v>
      </c>
      <c r="N4777" s="58">
        <v>-7461.4470000000001</v>
      </c>
      <c r="O4777" s="48">
        <v>0</v>
      </c>
      <c r="P4777" s="63">
        <f t="shared" si="148"/>
        <v>493443</v>
      </c>
      <c r="Q4777" s="63">
        <f t="shared" si="149"/>
        <v>3311.6979865771814</v>
      </c>
    </row>
    <row r="4778" spans="1:17" x14ac:dyDescent="0.25">
      <c r="A4778" t="s">
        <v>17896</v>
      </c>
      <c r="B4778" t="s">
        <v>17530</v>
      </c>
      <c r="C4778" t="s">
        <v>17531</v>
      </c>
      <c r="D4778" t="s">
        <v>2103</v>
      </c>
      <c r="E4778" t="s">
        <v>2104</v>
      </c>
      <c r="F4778" t="s">
        <v>2102</v>
      </c>
      <c r="G4778" t="s">
        <v>2105</v>
      </c>
      <c r="H4778">
        <v>100</v>
      </c>
      <c r="I4778">
        <v>0</v>
      </c>
      <c r="J4778" s="48">
        <v>311983</v>
      </c>
      <c r="K4778" s="48">
        <v>0</v>
      </c>
      <c r="L4778">
        <v>3119.83</v>
      </c>
      <c r="M4778" t="s">
        <v>17432</v>
      </c>
      <c r="N4778" s="58">
        <v>-4717.5568000000003</v>
      </c>
      <c r="O4778" s="48">
        <v>0</v>
      </c>
      <c r="P4778" s="63">
        <f t="shared" si="148"/>
        <v>311983</v>
      </c>
      <c r="Q4778" s="63">
        <f t="shared" si="149"/>
        <v>3119.83</v>
      </c>
    </row>
    <row r="4779" spans="1:17" x14ac:dyDescent="0.25">
      <c r="A4779" t="s">
        <v>17896</v>
      </c>
      <c r="B4779" t="s">
        <v>17530</v>
      </c>
      <c r="C4779" t="s">
        <v>17531</v>
      </c>
      <c r="D4779" t="s">
        <v>2103</v>
      </c>
      <c r="E4779" t="s">
        <v>2104</v>
      </c>
      <c r="F4779" t="s">
        <v>2106</v>
      </c>
      <c r="G4779" t="s">
        <v>2107</v>
      </c>
      <c r="H4779">
        <v>99</v>
      </c>
      <c r="I4779">
        <v>0</v>
      </c>
      <c r="J4779" s="48">
        <v>227753</v>
      </c>
      <c r="K4779" s="48">
        <v>0</v>
      </c>
      <c r="L4779">
        <v>2300.54</v>
      </c>
      <c r="M4779" t="s">
        <v>17432</v>
      </c>
      <c r="N4779" s="58">
        <v>-3443.9056</v>
      </c>
      <c r="O4779" s="48">
        <v>0</v>
      </c>
      <c r="P4779" s="63">
        <f t="shared" si="148"/>
        <v>227753</v>
      </c>
      <c r="Q4779" s="63">
        <f t="shared" si="149"/>
        <v>2300.5353535353534</v>
      </c>
    </row>
    <row r="4780" spans="1:17" x14ac:dyDescent="0.25">
      <c r="A4780" t="s">
        <v>17896</v>
      </c>
      <c r="B4780" t="s">
        <v>17530</v>
      </c>
      <c r="C4780" t="s">
        <v>17531</v>
      </c>
      <c r="D4780" t="s">
        <v>2103</v>
      </c>
      <c r="E4780" t="s">
        <v>2104</v>
      </c>
      <c r="F4780" t="s">
        <v>2108</v>
      </c>
      <c r="G4780" t="s">
        <v>2109</v>
      </c>
      <c r="H4780">
        <v>100</v>
      </c>
      <c r="I4780">
        <v>0</v>
      </c>
      <c r="J4780" s="48">
        <v>228454</v>
      </c>
      <c r="K4780" s="48">
        <v>0</v>
      </c>
      <c r="L4780">
        <v>2284.54</v>
      </c>
      <c r="M4780" t="s">
        <v>17432</v>
      </c>
      <c r="N4780" s="58">
        <v>-3454.5041999999999</v>
      </c>
      <c r="O4780" s="48">
        <v>0</v>
      </c>
      <c r="P4780" s="63">
        <f t="shared" si="148"/>
        <v>228454</v>
      </c>
      <c r="Q4780" s="63">
        <f t="shared" si="149"/>
        <v>2284.54</v>
      </c>
    </row>
    <row r="4781" spans="1:17" x14ac:dyDescent="0.25">
      <c r="A4781" t="s">
        <v>17896</v>
      </c>
      <c r="B4781" t="s">
        <v>17530</v>
      </c>
      <c r="C4781" t="s">
        <v>17531</v>
      </c>
      <c r="D4781" t="s">
        <v>2111</v>
      </c>
      <c r="E4781" t="s">
        <v>2112</v>
      </c>
      <c r="F4781" t="s">
        <v>2110</v>
      </c>
      <c r="G4781" t="s">
        <v>2113</v>
      </c>
      <c r="H4781">
        <v>50</v>
      </c>
      <c r="I4781">
        <v>0</v>
      </c>
      <c r="J4781" s="48">
        <v>174387</v>
      </c>
      <c r="K4781" s="48">
        <v>0</v>
      </c>
      <c r="L4781">
        <v>3487.74</v>
      </c>
      <c r="M4781" t="s">
        <v>17428</v>
      </c>
      <c r="N4781" s="58">
        <v>8285.9928</v>
      </c>
      <c r="O4781" s="48">
        <v>380.87380000000002</v>
      </c>
      <c r="P4781" s="63">
        <f t="shared" si="148"/>
        <v>174387</v>
      </c>
      <c r="Q4781" s="63">
        <f t="shared" si="149"/>
        <v>3487.74</v>
      </c>
    </row>
    <row r="4782" spans="1:17" x14ac:dyDescent="0.25">
      <c r="A4782" t="s">
        <v>17896</v>
      </c>
      <c r="B4782" t="s">
        <v>17530</v>
      </c>
      <c r="C4782" t="s">
        <v>17531</v>
      </c>
      <c r="D4782" t="s">
        <v>2111</v>
      </c>
      <c r="E4782" t="s">
        <v>2112</v>
      </c>
      <c r="F4782" t="s">
        <v>2114</v>
      </c>
      <c r="G4782" t="s">
        <v>2115</v>
      </c>
      <c r="H4782">
        <v>48</v>
      </c>
      <c r="I4782">
        <v>0</v>
      </c>
      <c r="J4782" s="48">
        <v>174064</v>
      </c>
      <c r="K4782" s="48">
        <v>0</v>
      </c>
      <c r="L4782">
        <v>3626.33</v>
      </c>
      <c r="M4782" t="s">
        <v>17428</v>
      </c>
      <c r="N4782" s="58">
        <v>8270.6445999999996</v>
      </c>
      <c r="O4782" s="48">
        <v>380.16829999999999</v>
      </c>
      <c r="P4782" s="63">
        <f t="shared" si="148"/>
        <v>174064</v>
      </c>
      <c r="Q4782" s="63">
        <f t="shared" si="149"/>
        <v>3626.3333333333335</v>
      </c>
    </row>
    <row r="4783" spans="1:17" x14ac:dyDescent="0.25">
      <c r="A4783" t="s">
        <v>17896</v>
      </c>
      <c r="B4783" t="s">
        <v>17530</v>
      </c>
      <c r="C4783" t="s">
        <v>17531</v>
      </c>
      <c r="D4783" t="s">
        <v>2111</v>
      </c>
      <c r="E4783" t="s">
        <v>2112</v>
      </c>
      <c r="F4783" t="s">
        <v>2118</v>
      </c>
      <c r="G4783" t="s">
        <v>2119</v>
      </c>
      <c r="H4783">
        <v>25</v>
      </c>
      <c r="I4783">
        <v>0</v>
      </c>
      <c r="J4783" s="48">
        <v>69522</v>
      </c>
      <c r="K4783" s="48">
        <v>0</v>
      </c>
      <c r="L4783">
        <v>2780.88</v>
      </c>
      <c r="M4783" t="s">
        <v>17428</v>
      </c>
      <c r="N4783" s="58">
        <v>3303.3373000000001</v>
      </c>
      <c r="O4783" s="48">
        <v>151.84110000000001</v>
      </c>
      <c r="P4783" s="63">
        <f t="shared" si="148"/>
        <v>69522</v>
      </c>
      <c r="Q4783" s="63">
        <f t="shared" si="149"/>
        <v>2780.88</v>
      </c>
    </row>
    <row r="4784" spans="1:17" x14ac:dyDescent="0.25">
      <c r="A4784" t="s">
        <v>17896</v>
      </c>
      <c r="B4784" t="s">
        <v>17530</v>
      </c>
      <c r="C4784" t="s">
        <v>17531</v>
      </c>
      <c r="D4784" t="s">
        <v>2111</v>
      </c>
      <c r="E4784" t="s">
        <v>2112</v>
      </c>
      <c r="F4784" t="s">
        <v>2116</v>
      </c>
      <c r="G4784" t="s">
        <v>2117</v>
      </c>
      <c r="H4784">
        <v>109</v>
      </c>
      <c r="I4784">
        <v>0</v>
      </c>
      <c r="J4784" s="48">
        <v>416296</v>
      </c>
      <c r="K4784" s="48">
        <v>0</v>
      </c>
      <c r="L4784">
        <v>3819.23</v>
      </c>
      <c r="M4784" t="s">
        <v>17428</v>
      </c>
      <c r="N4784" s="58">
        <v>19780.329300000001</v>
      </c>
      <c r="O4784" s="48">
        <v>909.22230000000002</v>
      </c>
      <c r="P4784" s="63">
        <f t="shared" si="148"/>
        <v>416296</v>
      </c>
      <c r="Q4784" s="63">
        <f t="shared" si="149"/>
        <v>3819.229357798165</v>
      </c>
    </row>
    <row r="4785" spans="1:17" x14ac:dyDescent="0.25">
      <c r="A4785" t="s">
        <v>17896</v>
      </c>
      <c r="B4785" t="s">
        <v>17530</v>
      </c>
      <c r="C4785" t="s">
        <v>17531</v>
      </c>
      <c r="D4785" t="s">
        <v>2121</v>
      </c>
      <c r="E4785" t="s">
        <v>2122</v>
      </c>
      <c r="F4785" t="s">
        <v>2120</v>
      </c>
      <c r="G4785" t="s">
        <v>2123</v>
      </c>
      <c r="H4785">
        <v>200</v>
      </c>
      <c r="I4785">
        <v>0</v>
      </c>
      <c r="J4785" s="48">
        <v>516705</v>
      </c>
      <c r="K4785" s="48">
        <v>0</v>
      </c>
      <c r="L4785">
        <v>2583.52</v>
      </c>
      <c r="M4785" t="s">
        <v>17432</v>
      </c>
      <c r="N4785" s="58">
        <v>-7813.1962000000003</v>
      </c>
      <c r="O4785" s="48">
        <v>0</v>
      </c>
      <c r="P4785" s="63">
        <f t="shared" si="148"/>
        <v>516705</v>
      </c>
      <c r="Q4785" s="63">
        <f t="shared" si="149"/>
        <v>2583.5250000000001</v>
      </c>
    </row>
    <row r="4786" spans="1:17" x14ac:dyDescent="0.25">
      <c r="A4786" t="s">
        <v>17896</v>
      </c>
      <c r="B4786" t="s">
        <v>17530</v>
      </c>
      <c r="C4786" t="s">
        <v>17531</v>
      </c>
      <c r="D4786" t="s">
        <v>2121</v>
      </c>
      <c r="E4786" t="s">
        <v>2122</v>
      </c>
      <c r="F4786" t="s">
        <v>2124</v>
      </c>
      <c r="G4786" t="s">
        <v>2125</v>
      </c>
      <c r="H4786">
        <v>290</v>
      </c>
      <c r="I4786">
        <v>0</v>
      </c>
      <c r="J4786" s="48">
        <v>975917</v>
      </c>
      <c r="K4786" s="48">
        <v>0</v>
      </c>
      <c r="L4786">
        <v>3365.23</v>
      </c>
      <c r="M4786" t="s">
        <v>17432</v>
      </c>
      <c r="N4786" s="58">
        <v>-14757.0353</v>
      </c>
      <c r="O4786" s="48">
        <v>0</v>
      </c>
      <c r="P4786" s="63">
        <f t="shared" si="148"/>
        <v>975917</v>
      </c>
      <c r="Q4786" s="63">
        <f t="shared" si="149"/>
        <v>3365.2310344827588</v>
      </c>
    </row>
    <row r="4787" spans="1:17" x14ac:dyDescent="0.25">
      <c r="A4787" t="s">
        <v>17896</v>
      </c>
      <c r="B4787" t="s">
        <v>17530</v>
      </c>
      <c r="C4787" t="s">
        <v>17531</v>
      </c>
      <c r="D4787" t="s">
        <v>2121</v>
      </c>
      <c r="E4787" t="s">
        <v>2122</v>
      </c>
      <c r="F4787" t="s">
        <v>2126</v>
      </c>
      <c r="G4787" t="s">
        <v>2127</v>
      </c>
      <c r="H4787">
        <v>190</v>
      </c>
      <c r="I4787">
        <v>0</v>
      </c>
      <c r="J4787" s="48">
        <v>484578</v>
      </c>
      <c r="K4787" s="48">
        <v>0</v>
      </c>
      <c r="L4787">
        <v>2550.41</v>
      </c>
      <c r="M4787" t="s">
        <v>17432</v>
      </c>
      <c r="N4787" s="58">
        <v>-7327.3954000000003</v>
      </c>
      <c r="O4787" s="48">
        <v>0</v>
      </c>
      <c r="P4787" s="63">
        <f t="shared" si="148"/>
        <v>484578</v>
      </c>
      <c r="Q4787" s="63">
        <f t="shared" si="149"/>
        <v>2550.4105263157894</v>
      </c>
    </row>
    <row r="4788" spans="1:17" x14ac:dyDescent="0.25">
      <c r="A4788" t="s">
        <v>17896</v>
      </c>
      <c r="B4788" t="s">
        <v>17530</v>
      </c>
      <c r="C4788" t="s">
        <v>17531</v>
      </c>
      <c r="D4788" t="s">
        <v>2121</v>
      </c>
      <c r="E4788" t="s">
        <v>2122</v>
      </c>
      <c r="F4788" t="s">
        <v>2128</v>
      </c>
      <c r="G4788" t="s">
        <v>1814</v>
      </c>
      <c r="H4788">
        <v>181</v>
      </c>
      <c r="I4788">
        <v>0</v>
      </c>
      <c r="J4788" s="48">
        <v>481500</v>
      </c>
      <c r="K4788" s="48">
        <v>0</v>
      </c>
      <c r="L4788">
        <v>2660.22</v>
      </c>
      <c r="M4788" t="s">
        <v>17432</v>
      </c>
      <c r="N4788" s="58">
        <v>-7280.8582999999999</v>
      </c>
      <c r="O4788" s="48">
        <v>0</v>
      </c>
      <c r="P4788" s="63">
        <f t="shared" si="148"/>
        <v>481500</v>
      </c>
      <c r="Q4788" s="63">
        <f t="shared" si="149"/>
        <v>2660.220994475138</v>
      </c>
    </row>
    <row r="4789" spans="1:17" x14ac:dyDescent="0.25">
      <c r="A4789" t="s">
        <v>17896</v>
      </c>
      <c r="B4789" t="s">
        <v>17530</v>
      </c>
      <c r="C4789" t="s">
        <v>17531</v>
      </c>
      <c r="D4789" t="s">
        <v>2130</v>
      </c>
      <c r="E4789" t="s">
        <v>2131</v>
      </c>
      <c r="F4789" t="s">
        <v>2129</v>
      </c>
      <c r="G4789" t="s">
        <v>2132</v>
      </c>
      <c r="H4789">
        <v>118</v>
      </c>
      <c r="I4789">
        <v>0</v>
      </c>
      <c r="J4789" s="48">
        <v>311297</v>
      </c>
      <c r="K4789" s="48">
        <v>0</v>
      </c>
      <c r="L4789">
        <v>2638.11</v>
      </c>
      <c r="M4789" t="s">
        <v>17428</v>
      </c>
      <c r="N4789" s="58">
        <v>14791.299499999999</v>
      </c>
      <c r="O4789" s="48">
        <v>679.89660000000003</v>
      </c>
      <c r="P4789" s="63">
        <f t="shared" si="148"/>
        <v>311297</v>
      </c>
      <c r="Q4789" s="63">
        <f t="shared" si="149"/>
        <v>2638.1101694915255</v>
      </c>
    </row>
    <row r="4790" spans="1:17" x14ac:dyDescent="0.25">
      <c r="A4790" t="s">
        <v>17896</v>
      </c>
      <c r="B4790" t="s">
        <v>17530</v>
      </c>
      <c r="C4790" t="s">
        <v>17531</v>
      </c>
      <c r="D4790" t="s">
        <v>2130</v>
      </c>
      <c r="E4790" t="s">
        <v>2131</v>
      </c>
      <c r="F4790" t="s">
        <v>2133</v>
      </c>
      <c r="G4790" t="s">
        <v>2134</v>
      </c>
      <c r="H4790">
        <v>142</v>
      </c>
      <c r="I4790">
        <v>0</v>
      </c>
      <c r="J4790" s="48">
        <v>368560</v>
      </c>
      <c r="K4790" s="48">
        <v>0</v>
      </c>
      <c r="L4790">
        <v>2595.4899999999998</v>
      </c>
      <c r="M4790" t="s">
        <v>17428</v>
      </c>
      <c r="N4790" s="58">
        <v>17512.145400000001</v>
      </c>
      <c r="O4790" s="48">
        <v>804.96299999999997</v>
      </c>
      <c r="P4790" s="63">
        <f t="shared" si="148"/>
        <v>368560</v>
      </c>
      <c r="Q4790" s="63">
        <f t="shared" si="149"/>
        <v>2595.4929577464791</v>
      </c>
    </row>
    <row r="4791" spans="1:17" x14ac:dyDescent="0.25">
      <c r="A4791" t="s">
        <v>17896</v>
      </c>
      <c r="B4791" t="s">
        <v>17530</v>
      </c>
      <c r="C4791" t="s">
        <v>17531</v>
      </c>
      <c r="D4791" t="s">
        <v>2130</v>
      </c>
      <c r="E4791" t="s">
        <v>2131</v>
      </c>
      <c r="F4791" t="s">
        <v>2135</v>
      </c>
      <c r="G4791" t="s">
        <v>2136</v>
      </c>
      <c r="H4791">
        <v>198</v>
      </c>
      <c r="I4791">
        <v>0</v>
      </c>
      <c r="J4791" s="48">
        <v>584417</v>
      </c>
      <c r="K4791" s="48">
        <v>0</v>
      </c>
      <c r="L4791">
        <v>2951.6</v>
      </c>
      <c r="M4791" t="s">
        <v>17428</v>
      </c>
      <c r="N4791" s="58">
        <v>27768.602500000001</v>
      </c>
      <c r="O4791" s="48">
        <v>1276.4111</v>
      </c>
      <c r="P4791" s="63">
        <f t="shared" si="148"/>
        <v>584417</v>
      </c>
      <c r="Q4791" s="63">
        <f t="shared" si="149"/>
        <v>2951.6010101010102</v>
      </c>
    </row>
    <row r="4792" spans="1:17" x14ac:dyDescent="0.25">
      <c r="A4792" t="s">
        <v>17896</v>
      </c>
      <c r="B4792" t="s">
        <v>17530</v>
      </c>
      <c r="C4792" t="s">
        <v>17531</v>
      </c>
      <c r="D4792" t="s">
        <v>2138</v>
      </c>
      <c r="E4792" t="s">
        <v>2139</v>
      </c>
      <c r="F4792" t="s">
        <v>2137</v>
      </c>
      <c r="G4792" t="s">
        <v>2140</v>
      </c>
      <c r="H4792">
        <v>224</v>
      </c>
      <c r="I4792">
        <v>0</v>
      </c>
      <c r="J4792" s="48">
        <v>544889</v>
      </c>
      <c r="K4792" s="48">
        <v>0</v>
      </c>
      <c r="L4792">
        <v>2432.54</v>
      </c>
      <c r="M4792" t="s">
        <v>17432</v>
      </c>
      <c r="N4792" s="58">
        <v>-8239.3716000000004</v>
      </c>
      <c r="O4792" s="48">
        <v>0</v>
      </c>
      <c r="P4792" s="63">
        <f t="shared" si="148"/>
        <v>544889</v>
      </c>
      <c r="Q4792" s="63">
        <f t="shared" si="149"/>
        <v>2432.5401785714284</v>
      </c>
    </row>
    <row r="4793" spans="1:17" x14ac:dyDescent="0.25">
      <c r="A4793" t="s">
        <v>17896</v>
      </c>
      <c r="B4793" t="s">
        <v>17530</v>
      </c>
      <c r="C4793" t="s">
        <v>17531</v>
      </c>
      <c r="D4793" t="s">
        <v>2138</v>
      </c>
      <c r="E4793" t="s">
        <v>2139</v>
      </c>
      <c r="F4793" t="s">
        <v>2141</v>
      </c>
      <c r="G4793" t="s">
        <v>2142</v>
      </c>
      <c r="H4793">
        <v>120</v>
      </c>
      <c r="I4793">
        <v>0</v>
      </c>
      <c r="J4793" s="48">
        <v>290679</v>
      </c>
      <c r="K4793" s="48">
        <v>0</v>
      </c>
      <c r="L4793">
        <v>2422.3200000000002</v>
      </c>
      <c r="M4793" t="s">
        <v>17432</v>
      </c>
      <c r="N4793" s="58">
        <v>-4395.4105</v>
      </c>
      <c r="O4793" s="48">
        <v>0</v>
      </c>
      <c r="P4793" s="63">
        <f t="shared" si="148"/>
        <v>290679</v>
      </c>
      <c r="Q4793" s="63">
        <f t="shared" si="149"/>
        <v>2422.3249999999998</v>
      </c>
    </row>
    <row r="4794" spans="1:17" x14ac:dyDescent="0.25">
      <c r="A4794" t="s">
        <v>17896</v>
      </c>
      <c r="B4794" t="s">
        <v>17530</v>
      </c>
      <c r="C4794" t="s">
        <v>17531</v>
      </c>
      <c r="D4794" t="s">
        <v>2138</v>
      </c>
      <c r="E4794" t="s">
        <v>2139</v>
      </c>
      <c r="F4794" t="s">
        <v>17915</v>
      </c>
      <c r="G4794" t="s">
        <v>17916</v>
      </c>
      <c r="H4794">
        <v>13</v>
      </c>
      <c r="I4794">
        <v>0</v>
      </c>
      <c r="J4794" s="48">
        <v>48049</v>
      </c>
      <c r="K4794" s="48">
        <v>0</v>
      </c>
      <c r="L4794">
        <v>3696.08</v>
      </c>
      <c r="M4794" t="s">
        <v>17432</v>
      </c>
      <c r="N4794" s="58">
        <v>-726.5652</v>
      </c>
      <c r="O4794" s="48">
        <v>0</v>
      </c>
      <c r="P4794" s="63">
        <f t="shared" si="148"/>
        <v>48049</v>
      </c>
      <c r="Q4794" s="63">
        <f t="shared" si="149"/>
        <v>3696.0769230769229</v>
      </c>
    </row>
    <row r="4795" spans="1:17" x14ac:dyDescent="0.25">
      <c r="A4795" t="s">
        <v>17896</v>
      </c>
      <c r="B4795" t="s">
        <v>17530</v>
      </c>
      <c r="C4795" t="s">
        <v>17531</v>
      </c>
      <c r="D4795" t="s">
        <v>2138</v>
      </c>
      <c r="E4795" t="s">
        <v>2139</v>
      </c>
      <c r="F4795" t="s">
        <v>2143</v>
      </c>
      <c r="G4795" t="s">
        <v>2144</v>
      </c>
      <c r="H4795">
        <v>61</v>
      </c>
      <c r="I4795">
        <v>0</v>
      </c>
      <c r="J4795" s="48">
        <v>211099</v>
      </c>
      <c r="K4795" s="48">
        <v>0</v>
      </c>
      <c r="L4795">
        <v>3460.64</v>
      </c>
      <c r="M4795" t="s">
        <v>17432</v>
      </c>
      <c r="N4795" s="58">
        <v>-3192.0718999999999</v>
      </c>
      <c r="O4795" s="48">
        <v>0</v>
      </c>
      <c r="P4795" s="63">
        <f t="shared" si="148"/>
        <v>211099</v>
      </c>
      <c r="Q4795" s="63">
        <f t="shared" si="149"/>
        <v>3460.6393442622953</v>
      </c>
    </row>
    <row r="4796" spans="1:17" x14ac:dyDescent="0.25">
      <c r="A4796" t="s">
        <v>17896</v>
      </c>
      <c r="B4796" t="s">
        <v>17530</v>
      </c>
      <c r="C4796" t="s">
        <v>17531</v>
      </c>
      <c r="D4796" t="s">
        <v>2138</v>
      </c>
      <c r="E4796" t="s">
        <v>2139</v>
      </c>
      <c r="F4796" t="s">
        <v>2145</v>
      </c>
      <c r="G4796" t="s">
        <v>2146</v>
      </c>
      <c r="H4796">
        <v>130</v>
      </c>
      <c r="I4796">
        <v>0</v>
      </c>
      <c r="J4796" s="48">
        <v>347833</v>
      </c>
      <c r="K4796" s="48">
        <v>0</v>
      </c>
      <c r="L4796">
        <v>2675.64</v>
      </c>
      <c r="M4796" t="s">
        <v>17432</v>
      </c>
      <c r="N4796" s="58">
        <v>-5259.6450000000004</v>
      </c>
      <c r="O4796" s="48">
        <v>0</v>
      </c>
      <c r="P4796" s="63">
        <f t="shared" si="148"/>
        <v>347833</v>
      </c>
      <c r="Q4796" s="63">
        <f t="shared" si="149"/>
        <v>2675.6384615384613</v>
      </c>
    </row>
    <row r="4797" spans="1:17" x14ac:dyDescent="0.25">
      <c r="A4797" t="s">
        <v>17896</v>
      </c>
      <c r="B4797" t="s">
        <v>17530</v>
      </c>
      <c r="C4797" t="s">
        <v>17531</v>
      </c>
      <c r="D4797" t="s">
        <v>2138</v>
      </c>
      <c r="E4797" t="s">
        <v>2139</v>
      </c>
      <c r="F4797" t="s">
        <v>2147</v>
      </c>
      <c r="G4797" t="s">
        <v>2148</v>
      </c>
      <c r="H4797">
        <v>100</v>
      </c>
      <c r="I4797">
        <v>0</v>
      </c>
      <c r="J4797" s="48">
        <v>116316</v>
      </c>
      <c r="K4797" s="48">
        <v>0</v>
      </c>
      <c r="L4797">
        <v>1163.1600000000001</v>
      </c>
      <c r="M4797" t="s">
        <v>17432</v>
      </c>
      <c r="N4797" s="58">
        <v>-1758.8378</v>
      </c>
      <c r="O4797" s="48">
        <v>0</v>
      </c>
      <c r="P4797" s="63">
        <f t="shared" si="148"/>
        <v>116316</v>
      </c>
      <c r="Q4797" s="63">
        <f t="shared" si="149"/>
        <v>1163.1600000000001</v>
      </c>
    </row>
    <row r="4798" spans="1:17" x14ac:dyDescent="0.25">
      <c r="A4798" t="s">
        <v>17896</v>
      </c>
      <c r="B4798" t="s">
        <v>17530</v>
      </c>
      <c r="C4798" t="s">
        <v>17531</v>
      </c>
      <c r="D4798" t="s">
        <v>2150</v>
      </c>
      <c r="E4798" t="s">
        <v>2151</v>
      </c>
      <c r="F4798" t="s">
        <v>2149</v>
      </c>
      <c r="G4798" t="s">
        <v>2152</v>
      </c>
      <c r="H4798">
        <v>138</v>
      </c>
      <c r="I4798">
        <v>0</v>
      </c>
      <c r="J4798" s="48">
        <v>369917</v>
      </c>
      <c r="K4798" s="48">
        <v>0</v>
      </c>
      <c r="L4798">
        <v>2680.56</v>
      </c>
      <c r="M4798" t="s">
        <v>17432</v>
      </c>
      <c r="N4798" s="58">
        <v>-5593.5888999999997</v>
      </c>
      <c r="O4798" s="48">
        <v>0</v>
      </c>
      <c r="P4798" s="63">
        <f t="shared" si="148"/>
        <v>369917</v>
      </c>
      <c r="Q4798" s="63">
        <f t="shared" si="149"/>
        <v>2680.557971014493</v>
      </c>
    </row>
    <row r="4799" spans="1:17" x14ac:dyDescent="0.25">
      <c r="A4799" t="s">
        <v>17896</v>
      </c>
      <c r="B4799" t="s">
        <v>17530</v>
      </c>
      <c r="C4799" t="s">
        <v>17531</v>
      </c>
      <c r="D4799" t="s">
        <v>2150</v>
      </c>
      <c r="E4799" t="s">
        <v>2151</v>
      </c>
      <c r="F4799" t="s">
        <v>2153</v>
      </c>
      <c r="G4799" t="s">
        <v>2152</v>
      </c>
      <c r="H4799">
        <v>135</v>
      </c>
      <c r="I4799">
        <v>0</v>
      </c>
      <c r="J4799" s="48">
        <v>488929</v>
      </c>
      <c r="K4799" s="48">
        <v>0</v>
      </c>
      <c r="L4799">
        <v>3621.7</v>
      </c>
      <c r="M4799" t="s">
        <v>17432</v>
      </c>
      <c r="N4799" s="58">
        <v>-7393.1986999999999</v>
      </c>
      <c r="O4799" s="48">
        <v>0</v>
      </c>
      <c r="P4799" s="63">
        <f t="shared" si="148"/>
        <v>488929</v>
      </c>
      <c r="Q4799" s="63">
        <f t="shared" si="149"/>
        <v>3621.6962962962962</v>
      </c>
    </row>
    <row r="4800" spans="1:17" x14ac:dyDescent="0.25">
      <c r="A4800" t="s">
        <v>17896</v>
      </c>
      <c r="B4800" t="s">
        <v>17530</v>
      </c>
      <c r="C4800" t="s">
        <v>17531</v>
      </c>
      <c r="D4800" t="s">
        <v>2150</v>
      </c>
      <c r="E4800" t="s">
        <v>2151</v>
      </c>
      <c r="F4800" t="s">
        <v>2154</v>
      </c>
      <c r="G4800" t="s">
        <v>2155</v>
      </c>
      <c r="H4800">
        <v>130</v>
      </c>
      <c r="I4800">
        <v>0</v>
      </c>
      <c r="J4800" s="48">
        <v>461370</v>
      </c>
      <c r="K4800" s="48">
        <v>0</v>
      </c>
      <c r="L4800">
        <v>3549</v>
      </c>
      <c r="M4800" t="s">
        <v>17432</v>
      </c>
      <c r="N4800" s="58">
        <v>-6976.4633999999996</v>
      </c>
      <c r="O4800" s="48">
        <v>0</v>
      </c>
      <c r="P4800" s="63">
        <f t="shared" si="148"/>
        <v>461370</v>
      </c>
      <c r="Q4800" s="63">
        <f t="shared" si="149"/>
        <v>3549</v>
      </c>
    </row>
    <row r="4801" spans="1:17" x14ac:dyDescent="0.25">
      <c r="A4801" t="s">
        <v>17896</v>
      </c>
      <c r="B4801" t="s">
        <v>17530</v>
      </c>
      <c r="C4801" t="s">
        <v>17531</v>
      </c>
      <c r="D4801" t="s">
        <v>2157</v>
      </c>
      <c r="E4801" t="s">
        <v>2158</v>
      </c>
      <c r="F4801" t="s">
        <v>2156</v>
      </c>
      <c r="G4801" t="s">
        <v>2159</v>
      </c>
      <c r="H4801">
        <v>128</v>
      </c>
      <c r="I4801">
        <v>0</v>
      </c>
      <c r="J4801" s="48">
        <v>415180</v>
      </c>
      <c r="K4801" s="48">
        <v>0</v>
      </c>
      <c r="L4801">
        <v>3243.59</v>
      </c>
      <c r="M4801" t="s">
        <v>17432</v>
      </c>
      <c r="N4801" s="58">
        <v>-6278.0243</v>
      </c>
      <c r="O4801" s="48">
        <v>0</v>
      </c>
      <c r="P4801" s="63">
        <f t="shared" si="148"/>
        <v>415180</v>
      </c>
      <c r="Q4801" s="63">
        <f t="shared" si="149"/>
        <v>3243.59375</v>
      </c>
    </row>
    <row r="4802" spans="1:17" x14ac:dyDescent="0.25">
      <c r="A4802" t="s">
        <v>17896</v>
      </c>
      <c r="B4802" t="s">
        <v>17530</v>
      </c>
      <c r="C4802" t="s">
        <v>17531</v>
      </c>
      <c r="D4802" t="s">
        <v>2157</v>
      </c>
      <c r="E4802" t="s">
        <v>2158</v>
      </c>
      <c r="F4802" t="s">
        <v>2160</v>
      </c>
      <c r="G4802" t="s">
        <v>2161</v>
      </c>
      <c r="H4802">
        <v>179</v>
      </c>
      <c r="I4802">
        <v>0</v>
      </c>
      <c r="J4802" s="48">
        <v>474813</v>
      </c>
      <c r="K4802" s="48">
        <v>0</v>
      </c>
      <c r="L4802">
        <v>2652.59</v>
      </c>
      <c r="M4802" t="s">
        <v>17432</v>
      </c>
      <c r="N4802" s="58">
        <v>-7179.7376000000004</v>
      </c>
      <c r="O4802" s="48">
        <v>0</v>
      </c>
      <c r="P4802" s="63">
        <f t="shared" si="148"/>
        <v>474813</v>
      </c>
      <c r="Q4802" s="63">
        <f t="shared" si="149"/>
        <v>2652.5865921787708</v>
      </c>
    </row>
    <row r="4803" spans="1:17" x14ac:dyDescent="0.25">
      <c r="A4803" t="s">
        <v>17896</v>
      </c>
      <c r="B4803" t="s">
        <v>17530</v>
      </c>
      <c r="C4803" t="s">
        <v>17531</v>
      </c>
      <c r="D4803" t="s">
        <v>2163</v>
      </c>
      <c r="E4803" t="s">
        <v>2164</v>
      </c>
      <c r="F4803" t="s">
        <v>2162</v>
      </c>
      <c r="G4803" t="s">
        <v>2165</v>
      </c>
      <c r="H4803">
        <v>202</v>
      </c>
      <c r="I4803">
        <v>0</v>
      </c>
      <c r="J4803" s="48">
        <v>572011</v>
      </c>
      <c r="K4803" s="48">
        <v>0</v>
      </c>
      <c r="L4803">
        <v>2831.74</v>
      </c>
      <c r="M4803" t="s">
        <v>17432</v>
      </c>
      <c r="N4803" s="58">
        <v>-8649.4901000000009</v>
      </c>
      <c r="O4803" s="48">
        <v>0</v>
      </c>
      <c r="P4803" s="63">
        <f t="shared" si="148"/>
        <v>572011</v>
      </c>
      <c r="Q4803" s="63">
        <f t="shared" si="149"/>
        <v>2831.7376237623762</v>
      </c>
    </row>
    <row r="4804" spans="1:17" x14ac:dyDescent="0.25">
      <c r="A4804" t="s">
        <v>17896</v>
      </c>
      <c r="B4804" t="s">
        <v>17530</v>
      </c>
      <c r="C4804" t="s">
        <v>17531</v>
      </c>
      <c r="D4804" t="s">
        <v>2167</v>
      </c>
      <c r="E4804" t="s">
        <v>2168</v>
      </c>
      <c r="F4804" t="s">
        <v>2166</v>
      </c>
      <c r="G4804" t="s">
        <v>2169</v>
      </c>
      <c r="H4804">
        <v>431</v>
      </c>
      <c r="I4804">
        <v>0</v>
      </c>
      <c r="J4804" s="48">
        <v>1342889</v>
      </c>
      <c r="K4804" s="48">
        <v>0</v>
      </c>
      <c r="L4804">
        <v>3115.75</v>
      </c>
      <c r="M4804" t="s">
        <v>17428</v>
      </c>
      <c r="N4804" s="58">
        <v>63807.418700000002</v>
      </c>
      <c r="O4804" s="48">
        <v>2932.9706999999999</v>
      </c>
      <c r="P4804" s="63">
        <f t="shared" ref="P4804:P4867" si="150">J4804-K4804</f>
        <v>1342889</v>
      </c>
      <c r="Q4804" s="63">
        <f t="shared" ref="Q4804:Q4867" si="151">P4804/H4804</f>
        <v>3115.7517401392111</v>
      </c>
    </row>
    <row r="4805" spans="1:17" x14ac:dyDescent="0.25">
      <c r="A4805" t="s">
        <v>17896</v>
      </c>
      <c r="B4805" t="s">
        <v>17530</v>
      </c>
      <c r="C4805" t="s">
        <v>17531</v>
      </c>
      <c r="D4805" t="s">
        <v>2167</v>
      </c>
      <c r="E4805" t="s">
        <v>2168</v>
      </c>
      <c r="F4805" t="s">
        <v>2170</v>
      </c>
      <c r="G4805" t="s">
        <v>2171</v>
      </c>
      <c r="H4805">
        <v>437</v>
      </c>
      <c r="I4805">
        <v>0</v>
      </c>
      <c r="J4805" s="48">
        <v>1159977</v>
      </c>
      <c r="K4805" s="48">
        <v>0</v>
      </c>
      <c r="L4805">
        <v>2654.41</v>
      </c>
      <c r="M4805" t="s">
        <v>17428</v>
      </c>
      <c r="N4805" s="58">
        <v>55116.388599999998</v>
      </c>
      <c r="O4805" s="48">
        <v>2533.4789999999998</v>
      </c>
      <c r="P4805" s="63">
        <f t="shared" si="150"/>
        <v>1159977</v>
      </c>
      <c r="Q4805" s="63">
        <f t="shared" si="151"/>
        <v>2654.4096109839816</v>
      </c>
    </row>
    <row r="4806" spans="1:17" x14ac:dyDescent="0.25">
      <c r="A4806" t="s">
        <v>17896</v>
      </c>
      <c r="B4806" t="s">
        <v>17530</v>
      </c>
      <c r="C4806" t="s">
        <v>17531</v>
      </c>
      <c r="D4806" t="s">
        <v>2167</v>
      </c>
      <c r="E4806" t="s">
        <v>2168</v>
      </c>
      <c r="F4806" t="s">
        <v>2172</v>
      </c>
      <c r="G4806" t="s">
        <v>2173</v>
      </c>
      <c r="H4806">
        <v>484</v>
      </c>
      <c r="I4806">
        <v>0</v>
      </c>
      <c r="J4806" s="48">
        <v>1433311</v>
      </c>
      <c r="K4806" s="48">
        <v>0</v>
      </c>
      <c r="L4806">
        <v>2961.39</v>
      </c>
      <c r="M4806" t="s">
        <v>17428</v>
      </c>
      <c r="N4806" s="58">
        <v>68103.851699999999</v>
      </c>
      <c r="O4806" s="48">
        <v>3130.4605000000001</v>
      </c>
      <c r="P4806" s="63">
        <f t="shared" si="150"/>
        <v>1433311</v>
      </c>
      <c r="Q4806" s="63">
        <f t="shared" si="151"/>
        <v>2961.3863636363635</v>
      </c>
    </row>
    <row r="4807" spans="1:17" x14ac:dyDescent="0.25">
      <c r="A4807" t="s">
        <v>17896</v>
      </c>
      <c r="B4807" t="s">
        <v>17530</v>
      </c>
      <c r="C4807" t="s">
        <v>17531</v>
      </c>
      <c r="D4807" t="s">
        <v>2175</v>
      </c>
      <c r="E4807" t="s">
        <v>2176</v>
      </c>
      <c r="F4807" t="s">
        <v>2174</v>
      </c>
      <c r="G4807" t="s">
        <v>2177</v>
      </c>
      <c r="H4807">
        <v>200</v>
      </c>
      <c r="I4807">
        <v>0</v>
      </c>
      <c r="J4807" s="48">
        <v>626856</v>
      </c>
      <c r="K4807" s="48">
        <v>0</v>
      </c>
      <c r="L4807">
        <v>3134.28</v>
      </c>
      <c r="M4807" t="s">
        <v>17432</v>
      </c>
      <c r="N4807" s="58">
        <v>-9478.8125</v>
      </c>
      <c r="O4807" s="48">
        <v>0</v>
      </c>
      <c r="P4807" s="63">
        <f t="shared" si="150"/>
        <v>626856</v>
      </c>
      <c r="Q4807" s="63">
        <f t="shared" si="151"/>
        <v>3134.28</v>
      </c>
    </row>
    <row r="4808" spans="1:17" x14ac:dyDescent="0.25">
      <c r="A4808" t="s">
        <v>17896</v>
      </c>
      <c r="B4808" t="s">
        <v>17530</v>
      </c>
      <c r="C4808" t="s">
        <v>17531</v>
      </c>
      <c r="D4808" t="s">
        <v>2179</v>
      </c>
      <c r="E4808" t="s">
        <v>2180</v>
      </c>
      <c r="F4808" t="s">
        <v>2178</v>
      </c>
      <c r="G4808" t="s">
        <v>2181</v>
      </c>
      <c r="H4808">
        <v>70</v>
      </c>
      <c r="I4808">
        <v>0</v>
      </c>
      <c r="J4808" s="48">
        <v>203407</v>
      </c>
      <c r="K4808" s="48">
        <v>0</v>
      </c>
      <c r="L4808">
        <v>2905.81</v>
      </c>
      <c r="M4808" t="s">
        <v>17428</v>
      </c>
      <c r="N4808" s="58">
        <v>9664.9256000000005</v>
      </c>
      <c r="O4808" s="48">
        <v>444.25779999999997</v>
      </c>
      <c r="P4808" s="63">
        <f t="shared" si="150"/>
        <v>203407</v>
      </c>
      <c r="Q4808" s="63">
        <f t="shared" si="151"/>
        <v>2905.8142857142857</v>
      </c>
    </row>
    <row r="4809" spans="1:17" x14ac:dyDescent="0.25">
      <c r="A4809" t="s">
        <v>17896</v>
      </c>
      <c r="B4809" t="s">
        <v>17530</v>
      </c>
      <c r="C4809" t="s">
        <v>17531</v>
      </c>
      <c r="D4809" t="s">
        <v>2179</v>
      </c>
      <c r="E4809" t="s">
        <v>2180</v>
      </c>
      <c r="F4809" t="s">
        <v>2182</v>
      </c>
      <c r="G4809" t="s">
        <v>2183</v>
      </c>
      <c r="H4809">
        <v>130</v>
      </c>
      <c r="I4809">
        <v>0</v>
      </c>
      <c r="J4809" s="48">
        <v>353451</v>
      </c>
      <c r="K4809" s="48">
        <v>0</v>
      </c>
      <c r="L4809">
        <v>2718.85</v>
      </c>
      <c r="M4809" t="s">
        <v>17428</v>
      </c>
      <c r="N4809" s="58">
        <v>16794.2199</v>
      </c>
      <c r="O4809" s="48">
        <v>771.96280000000002</v>
      </c>
      <c r="P4809" s="63">
        <f t="shared" si="150"/>
        <v>353451</v>
      </c>
      <c r="Q4809" s="63">
        <f t="shared" si="151"/>
        <v>2718.853846153846</v>
      </c>
    </row>
    <row r="4810" spans="1:17" x14ac:dyDescent="0.25">
      <c r="A4810" t="s">
        <v>17896</v>
      </c>
      <c r="B4810" t="s">
        <v>17530</v>
      </c>
      <c r="C4810" t="s">
        <v>17531</v>
      </c>
      <c r="D4810" t="s">
        <v>2179</v>
      </c>
      <c r="E4810" t="s">
        <v>2180</v>
      </c>
      <c r="F4810" t="s">
        <v>2184</v>
      </c>
      <c r="G4810" t="s">
        <v>2185</v>
      </c>
      <c r="H4810">
        <v>200</v>
      </c>
      <c r="I4810">
        <v>0</v>
      </c>
      <c r="J4810" s="48">
        <v>539694</v>
      </c>
      <c r="K4810" s="48">
        <v>0</v>
      </c>
      <c r="L4810">
        <v>2698.47</v>
      </c>
      <c r="M4810" t="s">
        <v>17428</v>
      </c>
      <c r="N4810" s="58">
        <v>25643.566699999999</v>
      </c>
      <c r="O4810" s="48">
        <v>1178.7318</v>
      </c>
      <c r="P4810" s="63">
        <f t="shared" si="150"/>
        <v>539694</v>
      </c>
      <c r="Q4810" s="63">
        <f t="shared" si="151"/>
        <v>2698.47</v>
      </c>
    </row>
    <row r="4811" spans="1:17" x14ac:dyDescent="0.25">
      <c r="A4811" t="s">
        <v>17896</v>
      </c>
      <c r="B4811" t="s">
        <v>17530</v>
      </c>
      <c r="C4811" t="s">
        <v>17531</v>
      </c>
      <c r="D4811" t="s">
        <v>2187</v>
      </c>
      <c r="E4811" t="s">
        <v>2188</v>
      </c>
      <c r="F4811" t="s">
        <v>2186</v>
      </c>
      <c r="G4811" t="s">
        <v>2189</v>
      </c>
      <c r="H4811">
        <v>153</v>
      </c>
      <c r="I4811">
        <v>0</v>
      </c>
      <c r="J4811" s="48">
        <v>439501</v>
      </c>
      <c r="K4811" s="48">
        <v>0</v>
      </c>
      <c r="L4811">
        <v>2872.56</v>
      </c>
      <c r="M4811" t="s">
        <v>17428</v>
      </c>
      <c r="N4811" s="58">
        <v>20882.899300000001</v>
      </c>
      <c r="O4811" s="48">
        <v>959.90300000000002</v>
      </c>
      <c r="P4811" s="63">
        <f t="shared" si="150"/>
        <v>439501</v>
      </c>
      <c r="Q4811" s="63">
        <f t="shared" si="151"/>
        <v>2872.5555555555557</v>
      </c>
    </row>
    <row r="4812" spans="1:17" x14ac:dyDescent="0.25">
      <c r="A4812" t="s">
        <v>17896</v>
      </c>
      <c r="B4812" t="s">
        <v>17530</v>
      </c>
      <c r="C4812" t="s">
        <v>17531</v>
      </c>
      <c r="D4812" t="s">
        <v>2191</v>
      </c>
      <c r="E4812" t="s">
        <v>2192</v>
      </c>
      <c r="F4812" t="s">
        <v>2190</v>
      </c>
      <c r="G4812" t="s">
        <v>2193</v>
      </c>
      <c r="H4812">
        <v>209</v>
      </c>
      <c r="I4812">
        <v>0</v>
      </c>
      <c r="J4812" s="48">
        <v>574122</v>
      </c>
      <c r="K4812" s="48">
        <v>0</v>
      </c>
      <c r="L4812">
        <v>2747</v>
      </c>
      <c r="M4812" t="s">
        <v>17432</v>
      </c>
      <c r="N4812" s="58">
        <v>-8681.4073000000008</v>
      </c>
      <c r="O4812" s="48">
        <v>0</v>
      </c>
      <c r="P4812" s="63">
        <f t="shared" si="150"/>
        <v>574122</v>
      </c>
      <c r="Q4812" s="63">
        <f t="shared" si="151"/>
        <v>2746.9952153110048</v>
      </c>
    </row>
    <row r="4813" spans="1:17" x14ac:dyDescent="0.25">
      <c r="A4813" t="s">
        <v>17896</v>
      </c>
      <c r="B4813" t="s">
        <v>17530</v>
      </c>
      <c r="C4813" t="s">
        <v>17531</v>
      </c>
      <c r="D4813" t="s">
        <v>2195</v>
      </c>
      <c r="E4813" t="s">
        <v>2196</v>
      </c>
      <c r="F4813" t="s">
        <v>2194</v>
      </c>
      <c r="G4813" t="s">
        <v>2197</v>
      </c>
      <c r="H4813">
        <v>65</v>
      </c>
      <c r="I4813">
        <v>0</v>
      </c>
      <c r="J4813" s="48">
        <v>198793</v>
      </c>
      <c r="K4813" s="48">
        <v>0</v>
      </c>
      <c r="L4813">
        <v>3058.35</v>
      </c>
      <c r="M4813" t="s">
        <v>17428</v>
      </c>
      <c r="N4813" s="58">
        <v>9445.6743999999999</v>
      </c>
      <c r="O4813" s="48">
        <v>434.17970000000003</v>
      </c>
      <c r="P4813" s="63">
        <f t="shared" si="150"/>
        <v>198793</v>
      </c>
      <c r="Q4813" s="63">
        <f t="shared" si="151"/>
        <v>3058.353846153846</v>
      </c>
    </row>
    <row r="4814" spans="1:17" x14ac:dyDescent="0.25">
      <c r="A4814" t="s">
        <v>17896</v>
      </c>
      <c r="B4814" t="s">
        <v>17530</v>
      </c>
      <c r="C4814" t="s">
        <v>17531</v>
      </c>
      <c r="D4814" t="s">
        <v>2199</v>
      </c>
      <c r="E4814" t="s">
        <v>2200</v>
      </c>
      <c r="F4814" t="s">
        <v>2198</v>
      </c>
      <c r="G4814" t="s">
        <v>2201</v>
      </c>
      <c r="H4814">
        <v>209</v>
      </c>
      <c r="I4814">
        <v>0</v>
      </c>
      <c r="J4814" s="48">
        <v>586529</v>
      </c>
      <c r="K4814" s="48">
        <v>0</v>
      </c>
      <c r="L4814">
        <v>2806.36</v>
      </c>
      <c r="M4814" t="s">
        <v>17432</v>
      </c>
      <c r="N4814" s="58">
        <v>-8869.0223000000005</v>
      </c>
      <c r="O4814" s="48">
        <v>0</v>
      </c>
      <c r="P4814" s="63">
        <f t="shared" si="150"/>
        <v>586529</v>
      </c>
      <c r="Q4814" s="63">
        <f t="shared" si="151"/>
        <v>2806.3588516746413</v>
      </c>
    </row>
    <row r="4815" spans="1:17" x14ac:dyDescent="0.25">
      <c r="A4815" t="s">
        <v>17896</v>
      </c>
      <c r="B4815" t="s">
        <v>17530</v>
      </c>
      <c r="C4815" t="s">
        <v>17531</v>
      </c>
      <c r="D4815" t="s">
        <v>2203</v>
      </c>
      <c r="E4815" t="s">
        <v>2204</v>
      </c>
      <c r="F4815" t="s">
        <v>2202</v>
      </c>
      <c r="G4815" t="s">
        <v>2205</v>
      </c>
      <c r="H4815">
        <v>106</v>
      </c>
      <c r="I4815">
        <v>0</v>
      </c>
      <c r="J4815" s="48">
        <v>250892</v>
      </c>
      <c r="K4815" s="48">
        <v>0</v>
      </c>
      <c r="L4815">
        <v>2366.91</v>
      </c>
      <c r="M4815" t="s">
        <v>17428</v>
      </c>
      <c r="N4815" s="58">
        <v>11921.1389</v>
      </c>
      <c r="O4815" s="48">
        <v>547.96690000000001</v>
      </c>
      <c r="P4815" s="63">
        <f t="shared" si="150"/>
        <v>250892</v>
      </c>
      <c r="Q4815" s="63">
        <f t="shared" si="151"/>
        <v>2366.9056603773583</v>
      </c>
    </row>
    <row r="4816" spans="1:17" x14ac:dyDescent="0.25">
      <c r="A4816" t="s">
        <v>17896</v>
      </c>
      <c r="B4816" t="s">
        <v>17530</v>
      </c>
      <c r="C4816" t="s">
        <v>17531</v>
      </c>
      <c r="D4816" t="s">
        <v>2207</v>
      </c>
      <c r="E4816" t="s">
        <v>2208</v>
      </c>
      <c r="F4816" t="s">
        <v>2206</v>
      </c>
      <c r="G4816" t="s">
        <v>2209</v>
      </c>
      <c r="H4816">
        <v>125</v>
      </c>
      <c r="I4816">
        <v>0</v>
      </c>
      <c r="J4816" s="48">
        <v>305250</v>
      </c>
      <c r="K4816" s="48">
        <v>0</v>
      </c>
      <c r="L4816">
        <v>2442</v>
      </c>
      <c r="M4816" t="s">
        <v>17432</v>
      </c>
      <c r="N4816" s="58">
        <v>-4615.7443999999996</v>
      </c>
      <c r="O4816" s="48">
        <v>0</v>
      </c>
      <c r="P4816" s="63">
        <f t="shared" si="150"/>
        <v>305250</v>
      </c>
      <c r="Q4816" s="63">
        <f t="shared" si="151"/>
        <v>2442</v>
      </c>
    </row>
    <row r="4817" spans="1:17" x14ac:dyDescent="0.25">
      <c r="A4817" t="s">
        <v>17896</v>
      </c>
      <c r="B4817" t="s">
        <v>17530</v>
      </c>
      <c r="C4817" t="s">
        <v>17531</v>
      </c>
      <c r="D4817" t="s">
        <v>2207</v>
      </c>
      <c r="E4817" t="s">
        <v>2208</v>
      </c>
      <c r="F4817" t="s">
        <v>2210</v>
      </c>
      <c r="G4817" t="s">
        <v>2211</v>
      </c>
      <c r="H4817">
        <v>164</v>
      </c>
      <c r="I4817">
        <v>0</v>
      </c>
      <c r="J4817" s="48">
        <v>364341</v>
      </c>
      <c r="K4817" s="48">
        <v>0</v>
      </c>
      <c r="L4817">
        <v>2221.59</v>
      </c>
      <c r="M4817" t="s">
        <v>17432</v>
      </c>
      <c r="N4817" s="58">
        <v>-5509.2788</v>
      </c>
      <c r="O4817" s="48">
        <v>0</v>
      </c>
      <c r="P4817" s="63">
        <f t="shared" si="150"/>
        <v>364341</v>
      </c>
      <c r="Q4817" s="63">
        <f t="shared" si="151"/>
        <v>2221.5914634146343</v>
      </c>
    </row>
    <row r="4818" spans="1:17" x14ac:dyDescent="0.25">
      <c r="A4818" t="s">
        <v>17896</v>
      </c>
      <c r="B4818" t="s">
        <v>17530</v>
      </c>
      <c r="C4818" t="s">
        <v>17531</v>
      </c>
      <c r="D4818" t="s">
        <v>2213</v>
      </c>
      <c r="E4818" t="s">
        <v>2214</v>
      </c>
      <c r="F4818" t="s">
        <v>2212</v>
      </c>
      <c r="G4818" t="s">
        <v>2215</v>
      </c>
      <c r="H4818">
        <v>50</v>
      </c>
      <c r="I4818">
        <v>20</v>
      </c>
      <c r="J4818" s="48">
        <v>212613</v>
      </c>
      <c r="K4818" s="48">
        <v>60747</v>
      </c>
      <c r="L4818">
        <v>3037.33</v>
      </c>
      <c r="M4818" t="s">
        <v>17428</v>
      </c>
      <c r="N4818" s="58">
        <v>10102.3426</v>
      </c>
      <c r="O4818" s="48">
        <v>464.36410000000001</v>
      </c>
      <c r="P4818" s="63">
        <f t="shared" si="150"/>
        <v>151866</v>
      </c>
      <c r="Q4818" s="63">
        <f t="shared" si="151"/>
        <v>3037.32</v>
      </c>
    </row>
    <row r="4819" spans="1:17" x14ac:dyDescent="0.25">
      <c r="A4819" t="s">
        <v>17896</v>
      </c>
      <c r="B4819" t="s">
        <v>17530</v>
      </c>
      <c r="C4819" t="s">
        <v>17531</v>
      </c>
      <c r="D4819" t="s">
        <v>2217</v>
      </c>
      <c r="E4819" t="s">
        <v>2218</v>
      </c>
      <c r="F4819" t="s">
        <v>2216</v>
      </c>
      <c r="G4819" t="s">
        <v>2219</v>
      </c>
      <c r="H4819">
        <v>40</v>
      </c>
      <c r="I4819">
        <v>0</v>
      </c>
      <c r="J4819" s="48">
        <v>132232</v>
      </c>
      <c r="K4819" s="48">
        <v>0</v>
      </c>
      <c r="L4819">
        <v>3305.8</v>
      </c>
      <c r="M4819" t="s">
        <v>17432</v>
      </c>
      <c r="N4819" s="58">
        <v>-1999.5121999999999</v>
      </c>
      <c r="O4819" s="48">
        <v>0</v>
      </c>
      <c r="P4819" s="63">
        <f t="shared" si="150"/>
        <v>132232</v>
      </c>
      <c r="Q4819" s="63">
        <f t="shared" si="151"/>
        <v>3305.8</v>
      </c>
    </row>
    <row r="4820" spans="1:17" x14ac:dyDescent="0.25">
      <c r="A4820" t="s">
        <v>17896</v>
      </c>
      <c r="B4820" t="s">
        <v>17792</v>
      </c>
      <c r="C4820" t="s">
        <v>17793</v>
      </c>
      <c r="D4820" t="s">
        <v>98</v>
      </c>
      <c r="E4820" t="s">
        <v>2863</v>
      </c>
      <c r="F4820" t="s">
        <v>2862</v>
      </c>
      <c r="G4820" t="s">
        <v>2864</v>
      </c>
      <c r="H4820">
        <v>411</v>
      </c>
      <c r="I4820">
        <v>0</v>
      </c>
      <c r="J4820" s="48">
        <v>1507586</v>
      </c>
      <c r="K4820" s="48">
        <v>0</v>
      </c>
      <c r="L4820">
        <v>3668.09</v>
      </c>
      <c r="M4820" t="s">
        <v>17428</v>
      </c>
      <c r="N4820" s="58">
        <v>71633.015400000004</v>
      </c>
      <c r="O4820" s="48">
        <v>3292.6819999999998</v>
      </c>
      <c r="P4820" s="63">
        <f t="shared" si="150"/>
        <v>1507586</v>
      </c>
      <c r="Q4820" s="63">
        <f t="shared" si="151"/>
        <v>3668.0924574209243</v>
      </c>
    </row>
    <row r="4821" spans="1:17" x14ac:dyDescent="0.25">
      <c r="A4821" t="s">
        <v>17896</v>
      </c>
      <c r="B4821" t="s">
        <v>17792</v>
      </c>
      <c r="C4821" t="s">
        <v>17793</v>
      </c>
      <c r="D4821" t="s">
        <v>98</v>
      </c>
      <c r="E4821" t="s">
        <v>2863</v>
      </c>
      <c r="F4821" t="s">
        <v>2865</v>
      </c>
      <c r="G4821" t="s">
        <v>2866</v>
      </c>
      <c r="H4821">
        <v>143</v>
      </c>
      <c r="I4821">
        <v>0</v>
      </c>
      <c r="J4821" s="48">
        <v>526176</v>
      </c>
      <c r="K4821" s="48">
        <v>0</v>
      </c>
      <c r="L4821">
        <v>3679.55</v>
      </c>
      <c r="M4821" t="s">
        <v>17428</v>
      </c>
      <c r="N4821" s="58">
        <v>25001.267199999998</v>
      </c>
      <c r="O4821" s="48">
        <v>1149.2077999999999</v>
      </c>
      <c r="P4821" s="63">
        <f t="shared" si="150"/>
        <v>526176</v>
      </c>
      <c r="Q4821" s="63">
        <f t="shared" si="151"/>
        <v>3679.5524475524476</v>
      </c>
    </row>
    <row r="4822" spans="1:17" x14ac:dyDescent="0.25">
      <c r="A4822" t="s">
        <v>17896</v>
      </c>
      <c r="B4822" t="s">
        <v>17792</v>
      </c>
      <c r="C4822" t="s">
        <v>17793</v>
      </c>
      <c r="D4822" t="s">
        <v>98</v>
      </c>
      <c r="E4822" t="s">
        <v>2863</v>
      </c>
      <c r="F4822" t="s">
        <v>2867</v>
      </c>
      <c r="G4822" t="s">
        <v>2868</v>
      </c>
      <c r="H4822">
        <v>175</v>
      </c>
      <c r="I4822">
        <v>0</v>
      </c>
      <c r="J4822" s="48">
        <v>651912</v>
      </c>
      <c r="K4822" s="48">
        <v>0</v>
      </c>
      <c r="L4822">
        <v>3725.21</v>
      </c>
      <c r="M4822" t="s">
        <v>17428</v>
      </c>
      <c r="N4822" s="58">
        <v>30975.6217</v>
      </c>
      <c r="O4822" s="48">
        <v>1423.8249000000001</v>
      </c>
      <c r="P4822" s="63">
        <f t="shared" si="150"/>
        <v>651912</v>
      </c>
      <c r="Q4822" s="63">
        <f t="shared" si="151"/>
        <v>3725.2114285714288</v>
      </c>
    </row>
    <row r="4823" spans="1:17" x14ac:dyDescent="0.25">
      <c r="A4823" t="s">
        <v>17896</v>
      </c>
      <c r="B4823" t="s">
        <v>17792</v>
      </c>
      <c r="C4823" t="s">
        <v>17793</v>
      </c>
      <c r="D4823" t="s">
        <v>98</v>
      </c>
      <c r="E4823" t="s">
        <v>2863</v>
      </c>
      <c r="F4823" t="s">
        <v>2869</v>
      </c>
      <c r="G4823" t="s">
        <v>714</v>
      </c>
      <c r="H4823">
        <v>538</v>
      </c>
      <c r="I4823">
        <v>0</v>
      </c>
      <c r="J4823" s="48">
        <v>2304443</v>
      </c>
      <c r="K4823" s="48">
        <v>0</v>
      </c>
      <c r="L4823">
        <v>4283.3500000000004</v>
      </c>
      <c r="M4823" t="s">
        <v>17428</v>
      </c>
      <c r="N4823" s="58">
        <v>109495.7156</v>
      </c>
      <c r="O4823" s="48">
        <v>5033.0781999999999</v>
      </c>
      <c r="P4823" s="63">
        <f t="shared" si="150"/>
        <v>2304443</v>
      </c>
      <c r="Q4823" s="63">
        <f t="shared" si="151"/>
        <v>4283.3513011152418</v>
      </c>
    </row>
    <row r="4824" spans="1:17" x14ac:dyDescent="0.25">
      <c r="A4824" t="s">
        <v>17896</v>
      </c>
      <c r="B4824" t="s">
        <v>17792</v>
      </c>
      <c r="C4824" t="s">
        <v>17793</v>
      </c>
      <c r="D4824" t="s">
        <v>98</v>
      </c>
      <c r="E4824" t="s">
        <v>2863</v>
      </c>
      <c r="F4824" t="s">
        <v>2870</v>
      </c>
      <c r="G4824" t="s">
        <v>2871</v>
      </c>
      <c r="H4824">
        <v>120</v>
      </c>
      <c r="I4824">
        <v>0</v>
      </c>
      <c r="J4824" s="48">
        <v>442248</v>
      </c>
      <c r="K4824" s="48">
        <v>0</v>
      </c>
      <c r="L4824">
        <v>3685.4</v>
      </c>
      <c r="M4824" t="s">
        <v>17428</v>
      </c>
      <c r="N4824" s="58">
        <v>21013.4064</v>
      </c>
      <c r="O4824" s="48">
        <v>965.90189999999996</v>
      </c>
      <c r="P4824" s="63">
        <f t="shared" si="150"/>
        <v>442248</v>
      </c>
      <c r="Q4824" s="63">
        <f t="shared" si="151"/>
        <v>3685.4</v>
      </c>
    </row>
    <row r="4825" spans="1:17" x14ac:dyDescent="0.25">
      <c r="A4825" t="s">
        <v>17896</v>
      </c>
      <c r="B4825" t="s">
        <v>17792</v>
      </c>
      <c r="C4825" t="s">
        <v>17793</v>
      </c>
      <c r="D4825" t="s">
        <v>98</v>
      </c>
      <c r="E4825" t="s">
        <v>2863</v>
      </c>
      <c r="F4825" t="s">
        <v>2872</v>
      </c>
      <c r="G4825" t="s">
        <v>2873</v>
      </c>
      <c r="H4825">
        <v>211</v>
      </c>
      <c r="I4825">
        <v>0</v>
      </c>
      <c r="J4825" s="48">
        <v>767060</v>
      </c>
      <c r="K4825" s="48">
        <v>0</v>
      </c>
      <c r="L4825">
        <v>3635.36</v>
      </c>
      <c r="M4825" t="s">
        <v>17428</v>
      </c>
      <c r="N4825" s="58">
        <v>36446.923699999999</v>
      </c>
      <c r="O4825" s="48">
        <v>1675.3187</v>
      </c>
      <c r="P4825" s="63">
        <f t="shared" si="150"/>
        <v>767060</v>
      </c>
      <c r="Q4825" s="63">
        <f t="shared" si="151"/>
        <v>3635.355450236967</v>
      </c>
    </row>
    <row r="4826" spans="1:17" x14ac:dyDescent="0.25">
      <c r="A4826" t="s">
        <v>17896</v>
      </c>
      <c r="B4826" t="s">
        <v>17792</v>
      </c>
      <c r="C4826" t="s">
        <v>17793</v>
      </c>
      <c r="D4826" t="s">
        <v>98</v>
      </c>
      <c r="E4826" t="s">
        <v>2863</v>
      </c>
      <c r="F4826" t="s">
        <v>2874</v>
      </c>
      <c r="G4826" t="s">
        <v>2875</v>
      </c>
      <c r="H4826">
        <v>126</v>
      </c>
      <c r="I4826">
        <v>0</v>
      </c>
      <c r="J4826" s="48">
        <v>561968</v>
      </c>
      <c r="K4826" s="48">
        <v>0</v>
      </c>
      <c r="L4826">
        <v>4460.0600000000004</v>
      </c>
      <c r="M4826" t="s">
        <v>17428</v>
      </c>
      <c r="N4826" s="58">
        <v>26701.944500000001</v>
      </c>
      <c r="O4826" s="48">
        <v>1227.3811000000001</v>
      </c>
      <c r="P4826" s="63">
        <f t="shared" si="150"/>
        <v>561968</v>
      </c>
      <c r="Q4826" s="63">
        <f t="shared" si="151"/>
        <v>4460.063492063492</v>
      </c>
    </row>
    <row r="4827" spans="1:17" x14ac:dyDescent="0.25">
      <c r="A4827" t="s">
        <v>17896</v>
      </c>
      <c r="B4827" t="s">
        <v>17792</v>
      </c>
      <c r="C4827" t="s">
        <v>17793</v>
      </c>
      <c r="D4827" t="s">
        <v>98</v>
      </c>
      <c r="E4827" t="s">
        <v>2863</v>
      </c>
      <c r="F4827" t="s">
        <v>2876</v>
      </c>
      <c r="G4827" t="s">
        <v>1605</v>
      </c>
      <c r="H4827">
        <v>155</v>
      </c>
      <c r="I4827">
        <v>0</v>
      </c>
      <c r="J4827" s="48">
        <v>687962</v>
      </c>
      <c r="K4827" s="48">
        <v>0</v>
      </c>
      <c r="L4827">
        <v>4438.46</v>
      </c>
      <c r="M4827" t="s">
        <v>17428</v>
      </c>
      <c r="N4827" s="58">
        <v>32688.519799999998</v>
      </c>
      <c r="O4827" s="48">
        <v>1502.56</v>
      </c>
      <c r="P4827" s="63">
        <f t="shared" si="150"/>
        <v>687962</v>
      </c>
      <c r="Q4827" s="63">
        <f t="shared" si="151"/>
        <v>4438.4645161290318</v>
      </c>
    </row>
    <row r="4828" spans="1:17" x14ac:dyDescent="0.25">
      <c r="A4828" t="s">
        <v>17896</v>
      </c>
      <c r="B4828" t="s">
        <v>17792</v>
      </c>
      <c r="C4828" t="s">
        <v>17793</v>
      </c>
      <c r="D4828" t="s">
        <v>98</v>
      </c>
      <c r="E4828" t="s">
        <v>2863</v>
      </c>
      <c r="F4828" t="s">
        <v>2877</v>
      </c>
      <c r="G4828" t="s">
        <v>2878</v>
      </c>
      <c r="H4828">
        <v>67</v>
      </c>
      <c r="I4828">
        <v>0</v>
      </c>
      <c r="J4828" s="48">
        <v>232106</v>
      </c>
      <c r="K4828" s="48">
        <v>0</v>
      </c>
      <c r="L4828">
        <v>3464.27</v>
      </c>
      <c r="M4828" t="s">
        <v>17428</v>
      </c>
      <c r="N4828" s="58">
        <v>11028.5303</v>
      </c>
      <c r="O4828" s="48">
        <v>506.93720000000002</v>
      </c>
      <c r="P4828" s="63">
        <f t="shared" si="150"/>
        <v>232106</v>
      </c>
      <c r="Q4828" s="63">
        <f t="shared" si="151"/>
        <v>3464.2686567164178</v>
      </c>
    </row>
    <row r="4829" spans="1:17" x14ac:dyDescent="0.25">
      <c r="A4829" t="s">
        <v>17896</v>
      </c>
      <c r="B4829" t="s">
        <v>17792</v>
      </c>
      <c r="C4829" t="s">
        <v>17793</v>
      </c>
      <c r="D4829" t="s">
        <v>98</v>
      </c>
      <c r="E4829" t="s">
        <v>2863</v>
      </c>
      <c r="F4829" t="s">
        <v>2879</v>
      </c>
      <c r="G4829" t="s">
        <v>1601</v>
      </c>
      <c r="H4829">
        <v>127</v>
      </c>
      <c r="I4829">
        <v>28</v>
      </c>
      <c r="J4829" s="48">
        <v>628399</v>
      </c>
      <c r="K4829" s="48">
        <v>113517</v>
      </c>
      <c r="L4829">
        <v>4054.19</v>
      </c>
      <c r="M4829" t="s">
        <v>17428</v>
      </c>
      <c r="N4829" s="58">
        <v>29858.4094</v>
      </c>
      <c r="O4829" s="48">
        <v>1372.4711</v>
      </c>
      <c r="P4829" s="63">
        <f t="shared" si="150"/>
        <v>514882</v>
      </c>
      <c r="Q4829" s="63">
        <f t="shared" si="151"/>
        <v>4054.1889763779527</v>
      </c>
    </row>
    <row r="4830" spans="1:17" x14ac:dyDescent="0.25">
      <c r="A4830" t="s">
        <v>17896</v>
      </c>
      <c r="B4830" t="s">
        <v>17792</v>
      </c>
      <c r="C4830" t="s">
        <v>17793</v>
      </c>
      <c r="D4830" t="s">
        <v>98</v>
      </c>
      <c r="E4830" t="s">
        <v>2863</v>
      </c>
      <c r="F4830" t="s">
        <v>2880</v>
      </c>
      <c r="G4830" t="s">
        <v>2881</v>
      </c>
      <c r="H4830">
        <v>30</v>
      </c>
      <c r="I4830">
        <v>0</v>
      </c>
      <c r="J4830" s="48">
        <v>111957</v>
      </c>
      <c r="K4830" s="48">
        <v>0</v>
      </c>
      <c r="L4830">
        <v>3731.9</v>
      </c>
      <c r="M4830" t="s">
        <v>17428</v>
      </c>
      <c r="N4830" s="58">
        <v>5319.6320999999998</v>
      </c>
      <c r="O4830" s="48">
        <v>244.52209999999999</v>
      </c>
      <c r="P4830" s="63">
        <f t="shared" si="150"/>
        <v>111957</v>
      </c>
      <c r="Q4830" s="63">
        <f t="shared" si="151"/>
        <v>3731.9</v>
      </c>
    </row>
    <row r="4831" spans="1:17" x14ac:dyDescent="0.25">
      <c r="A4831" t="s">
        <v>17896</v>
      </c>
      <c r="B4831" t="s">
        <v>17792</v>
      </c>
      <c r="C4831" t="s">
        <v>17793</v>
      </c>
      <c r="D4831" t="s">
        <v>98</v>
      </c>
      <c r="E4831" t="s">
        <v>2863</v>
      </c>
      <c r="F4831" t="s">
        <v>2882</v>
      </c>
      <c r="G4831" t="s">
        <v>2883</v>
      </c>
      <c r="H4831">
        <v>104</v>
      </c>
      <c r="I4831">
        <v>0</v>
      </c>
      <c r="J4831" s="48">
        <v>390660</v>
      </c>
      <c r="K4831" s="48">
        <v>0</v>
      </c>
      <c r="L4831">
        <v>3756.35</v>
      </c>
      <c r="M4831" t="s">
        <v>17428</v>
      </c>
      <c r="N4831" s="58">
        <v>18562.2569</v>
      </c>
      <c r="O4831" s="48">
        <v>853.23239999999998</v>
      </c>
      <c r="P4831" s="63">
        <f t="shared" si="150"/>
        <v>390660</v>
      </c>
      <c r="Q4831" s="63">
        <f t="shared" si="151"/>
        <v>3756.3461538461538</v>
      </c>
    </row>
    <row r="4832" spans="1:17" x14ac:dyDescent="0.25">
      <c r="A4832" t="s">
        <v>17896</v>
      </c>
      <c r="B4832" t="s">
        <v>17792</v>
      </c>
      <c r="C4832" t="s">
        <v>17793</v>
      </c>
      <c r="D4832" t="s">
        <v>98</v>
      </c>
      <c r="E4832" t="s">
        <v>2863</v>
      </c>
      <c r="F4832" t="s">
        <v>2884</v>
      </c>
      <c r="G4832" t="s">
        <v>2885</v>
      </c>
      <c r="H4832">
        <v>60</v>
      </c>
      <c r="I4832">
        <v>0</v>
      </c>
      <c r="J4832" s="48">
        <v>226311</v>
      </c>
      <c r="K4832" s="48">
        <v>0</v>
      </c>
      <c r="L4832">
        <v>3771.85</v>
      </c>
      <c r="M4832" t="s">
        <v>17428</v>
      </c>
      <c r="N4832" s="58">
        <v>10753.2073</v>
      </c>
      <c r="O4832" s="48">
        <v>494.2817</v>
      </c>
      <c r="P4832" s="63">
        <f t="shared" si="150"/>
        <v>226311</v>
      </c>
      <c r="Q4832" s="63">
        <f t="shared" si="151"/>
        <v>3771.85</v>
      </c>
    </row>
    <row r="4833" spans="1:17" x14ac:dyDescent="0.25">
      <c r="A4833" t="s">
        <v>17896</v>
      </c>
      <c r="B4833" t="s">
        <v>17792</v>
      </c>
      <c r="C4833" t="s">
        <v>17793</v>
      </c>
      <c r="D4833" t="s">
        <v>98</v>
      </c>
      <c r="E4833" t="s">
        <v>2863</v>
      </c>
      <c r="F4833" t="s">
        <v>2886</v>
      </c>
      <c r="G4833" t="s">
        <v>2887</v>
      </c>
      <c r="H4833">
        <v>70</v>
      </c>
      <c r="I4833">
        <v>0</v>
      </c>
      <c r="J4833" s="48">
        <v>263094</v>
      </c>
      <c r="K4833" s="48">
        <v>0</v>
      </c>
      <c r="L4833">
        <v>3758.49</v>
      </c>
      <c r="M4833" t="s">
        <v>17428</v>
      </c>
      <c r="N4833" s="58">
        <v>12500.900799999999</v>
      </c>
      <c r="O4833" s="48">
        <v>574.61620000000005</v>
      </c>
      <c r="P4833" s="63">
        <f t="shared" si="150"/>
        <v>263094</v>
      </c>
      <c r="Q4833" s="63">
        <f t="shared" si="151"/>
        <v>3758.4857142857145</v>
      </c>
    </row>
    <row r="4834" spans="1:17" x14ac:dyDescent="0.25">
      <c r="A4834" t="s">
        <v>17896</v>
      </c>
      <c r="B4834" t="s">
        <v>17792</v>
      </c>
      <c r="C4834" t="s">
        <v>17793</v>
      </c>
      <c r="D4834" t="s">
        <v>98</v>
      </c>
      <c r="E4834" t="s">
        <v>2863</v>
      </c>
      <c r="F4834" t="s">
        <v>2888</v>
      </c>
      <c r="G4834" t="s">
        <v>2889</v>
      </c>
      <c r="H4834">
        <v>66</v>
      </c>
      <c r="I4834">
        <v>0</v>
      </c>
      <c r="J4834" s="48">
        <v>248405</v>
      </c>
      <c r="K4834" s="48">
        <v>0</v>
      </c>
      <c r="L4834">
        <v>3763.71</v>
      </c>
      <c r="M4834" t="s">
        <v>17428</v>
      </c>
      <c r="N4834" s="58">
        <v>11802.960300000001</v>
      </c>
      <c r="O4834" s="48">
        <v>542.53470000000004</v>
      </c>
      <c r="P4834" s="63">
        <f t="shared" si="150"/>
        <v>248405</v>
      </c>
      <c r="Q4834" s="63">
        <f t="shared" si="151"/>
        <v>3763.712121212121</v>
      </c>
    </row>
    <row r="4835" spans="1:17" x14ac:dyDescent="0.25">
      <c r="A4835" t="s">
        <v>17896</v>
      </c>
      <c r="B4835" t="s">
        <v>17792</v>
      </c>
      <c r="C4835" t="s">
        <v>17793</v>
      </c>
      <c r="D4835" t="s">
        <v>98</v>
      </c>
      <c r="E4835" t="s">
        <v>2863</v>
      </c>
      <c r="F4835" t="s">
        <v>2890</v>
      </c>
      <c r="G4835" t="s">
        <v>2891</v>
      </c>
      <c r="H4835">
        <v>31</v>
      </c>
      <c r="I4835">
        <v>0</v>
      </c>
      <c r="J4835" s="48">
        <v>115271</v>
      </c>
      <c r="K4835" s="48">
        <v>0</v>
      </c>
      <c r="L4835">
        <v>3718.42</v>
      </c>
      <c r="M4835" t="s">
        <v>17428</v>
      </c>
      <c r="N4835" s="58">
        <v>5477.1145999999999</v>
      </c>
      <c r="O4835" s="48">
        <v>251.761</v>
      </c>
      <c r="P4835" s="63">
        <f t="shared" si="150"/>
        <v>115271</v>
      </c>
      <c r="Q4835" s="63">
        <f t="shared" si="151"/>
        <v>3718.4193548387098</v>
      </c>
    </row>
    <row r="4836" spans="1:17" x14ac:dyDescent="0.25">
      <c r="A4836" t="s">
        <v>17896</v>
      </c>
      <c r="B4836" t="s">
        <v>17792</v>
      </c>
      <c r="C4836" t="s">
        <v>17793</v>
      </c>
      <c r="D4836" t="s">
        <v>98</v>
      </c>
      <c r="E4836" t="s">
        <v>2863</v>
      </c>
      <c r="F4836" t="s">
        <v>2892</v>
      </c>
      <c r="G4836" t="s">
        <v>2893</v>
      </c>
      <c r="H4836">
        <v>38</v>
      </c>
      <c r="I4836">
        <v>0</v>
      </c>
      <c r="J4836" s="48">
        <v>66733</v>
      </c>
      <c r="K4836" s="48">
        <v>0</v>
      </c>
      <c r="L4836">
        <v>1756.13</v>
      </c>
      <c r="M4836" t="s">
        <v>17428</v>
      </c>
      <c r="N4836" s="58">
        <v>3170.81</v>
      </c>
      <c r="O4836" s="48">
        <v>145.74940000000001</v>
      </c>
      <c r="P4836" s="63">
        <f t="shared" si="150"/>
        <v>66733</v>
      </c>
      <c r="Q4836" s="63">
        <f t="shared" si="151"/>
        <v>1756.1315789473683</v>
      </c>
    </row>
    <row r="4837" spans="1:17" x14ac:dyDescent="0.25">
      <c r="A4837" t="s">
        <v>17896</v>
      </c>
      <c r="B4837" t="s">
        <v>17792</v>
      </c>
      <c r="C4837" t="s">
        <v>17793</v>
      </c>
      <c r="D4837" t="s">
        <v>98</v>
      </c>
      <c r="E4837" t="s">
        <v>2863</v>
      </c>
      <c r="F4837" t="s">
        <v>18300</v>
      </c>
      <c r="G4837" t="s">
        <v>18301</v>
      </c>
      <c r="H4837">
        <v>86</v>
      </c>
      <c r="I4837">
        <v>0</v>
      </c>
      <c r="J4837" s="48">
        <v>177133</v>
      </c>
      <c r="K4837" s="48">
        <v>0</v>
      </c>
      <c r="L4837">
        <v>2059.69</v>
      </c>
      <c r="M4837" t="s">
        <v>17428</v>
      </c>
      <c r="N4837" s="58">
        <v>8416.4879000000001</v>
      </c>
      <c r="O4837" s="48">
        <v>386.87209999999999</v>
      </c>
      <c r="P4837" s="63">
        <f t="shared" si="150"/>
        <v>177133</v>
      </c>
      <c r="Q4837" s="63">
        <f t="shared" si="151"/>
        <v>2059.6860465116279</v>
      </c>
    </row>
    <row r="4838" spans="1:17" x14ac:dyDescent="0.25">
      <c r="A4838" t="s">
        <v>17896</v>
      </c>
      <c r="B4838" t="s">
        <v>17792</v>
      </c>
      <c r="C4838" t="s">
        <v>17793</v>
      </c>
      <c r="D4838" t="s">
        <v>98</v>
      </c>
      <c r="E4838" t="s">
        <v>2863</v>
      </c>
      <c r="F4838" t="s">
        <v>2894</v>
      </c>
      <c r="G4838" t="s">
        <v>2895</v>
      </c>
      <c r="H4838">
        <v>25</v>
      </c>
      <c r="I4838">
        <v>0</v>
      </c>
      <c r="J4838" s="48">
        <v>31278</v>
      </c>
      <c r="K4838" s="48">
        <v>0</v>
      </c>
      <c r="L4838">
        <v>1251.1199999999999</v>
      </c>
      <c r="M4838" t="s">
        <v>17428</v>
      </c>
      <c r="N4838" s="58">
        <v>1486.2103999999999</v>
      </c>
      <c r="O4838" s="48">
        <v>68.315100000000001</v>
      </c>
      <c r="P4838" s="63">
        <f t="shared" si="150"/>
        <v>31278</v>
      </c>
      <c r="Q4838" s="63">
        <f t="shared" si="151"/>
        <v>1251.1199999999999</v>
      </c>
    </row>
    <row r="4839" spans="1:17" x14ac:dyDescent="0.25">
      <c r="A4839" t="s">
        <v>17896</v>
      </c>
      <c r="B4839" t="s">
        <v>17792</v>
      </c>
      <c r="C4839" t="s">
        <v>17793</v>
      </c>
      <c r="D4839" t="s">
        <v>98</v>
      </c>
      <c r="E4839" t="s">
        <v>2863</v>
      </c>
      <c r="F4839" t="s">
        <v>2896</v>
      </c>
      <c r="G4839" t="s">
        <v>2897</v>
      </c>
      <c r="H4839">
        <v>75</v>
      </c>
      <c r="I4839">
        <v>0</v>
      </c>
      <c r="J4839" s="48">
        <v>96940</v>
      </c>
      <c r="K4839" s="48">
        <v>0</v>
      </c>
      <c r="L4839">
        <v>1292.53</v>
      </c>
      <c r="M4839" t="s">
        <v>17428</v>
      </c>
      <c r="N4839" s="58">
        <v>4606.1129000000001</v>
      </c>
      <c r="O4839" s="48">
        <v>211.72450000000001</v>
      </c>
      <c r="P4839" s="63">
        <f t="shared" si="150"/>
        <v>96940</v>
      </c>
      <c r="Q4839" s="63">
        <f t="shared" si="151"/>
        <v>1292.5333333333333</v>
      </c>
    </row>
    <row r="4840" spans="1:17" x14ac:dyDescent="0.25">
      <c r="A4840" t="s">
        <v>17896</v>
      </c>
      <c r="B4840" t="s">
        <v>17792</v>
      </c>
      <c r="C4840" t="s">
        <v>17793</v>
      </c>
      <c r="D4840" t="s">
        <v>98</v>
      </c>
      <c r="E4840" t="s">
        <v>2863</v>
      </c>
      <c r="F4840" t="s">
        <v>2898</v>
      </c>
      <c r="G4840" t="s">
        <v>2899</v>
      </c>
      <c r="H4840">
        <v>180</v>
      </c>
      <c r="I4840">
        <v>0</v>
      </c>
      <c r="J4840" s="48">
        <v>366969</v>
      </c>
      <c r="K4840" s="48">
        <v>0</v>
      </c>
      <c r="L4840">
        <v>2038.72</v>
      </c>
      <c r="M4840" t="s">
        <v>17428</v>
      </c>
      <c r="N4840" s="58">
        <v>17436.565699999999</v>
      </c>
      <c r="O4840" s="48">
        <v>801.48889999999994</v>
      </c>
      <c r="P4840" s="63">
        <f t="shared" si="150"/>
        <v>366969</v>
      </c>
      <c r="Q4840" s="63">
        <f t="shared" si="151"/>
        <v>2038.7166666666667</v>
      </c>
    </row>
    <row r="4841" spans="1:17" x14ac:dyDescent="0.25">
      <c r="A4841" t="s">
        <v>17896</v>
      </c>
      <c r="B4841" t="s">
        <v>17792</v>
      </c>
      <c r="C4841" t="s">
        <v>17793</v>
      </c>
      <c r="D4841" t="s">
        <v>98</v>
      </c>
      <c r="E4841" t="s">
        <v>2863</v>
      </c>
      <c r="F4841" t="s">
        <v>2900</v>
      </c>
      <c r="G4841" t="s">
        <v>2901</v>
      </c>
      <c r="H4841">
        <v>62</v>
      </c>
      <c r="I4841">
        <v>0</v>
      </c>
      <c r="J4841" s="48">
        <v>85804</v>
      </c>
      <c r="K4841" s="48">
        <v>0</v>
      </c>
      <c r="L4841">
        <v>1383.94</v>
      </c>
      <c r="M4841" t="s">
        <v>17428</v>
      </c>
      <c r="N4841" s="58">
        <v>4076.9924000000001</v>
      </c>
      <c r="O4841" s="48">
        <v>187.40299999999999</v>
      </c>
      <c r="P4841" s="63">
        <f t="shared" si="150"/>
        <v>85804</v>
      </c>
      <c r="Q4841" s="63">
        <f t="shared" si="151"/>
        <v>1383.9354838709678</v>
      </c>
    </row>
    <row r="4842" spans="1:17" x14ac:dyDescent="0.25">
      <c r="A4842" t="s">
        <v>17896</v>
      </c>
      <c r="B4842" t="s">
        <v>17792</v>
      </c>
      <c r="C4842" t="s">
        <v>17793</v>
      </c>
      <c r="D4842" t="s">
        <v>98</v>
      </c>
      <c r="E4842" t="s">
        <v>2863</v>
      </c>
      <c r="F4842" t="s">
        <v>2902</v>
      </c>
      <c r="G4842" t="s">
        <v>2903</v>
      </c>
      <c r="H4842">
        <v>50</v>
      </c>
      <c r="I4842">
        <v>0</v>
      </c>
      <c r="J4842" s="48">
        <v>65916</v>
      </c>
      <c r="K4842" s="48">
        <v>0</v>
      </c>
      <c r="L4842">
        <v>1318.32</v>
      </c>
      <c r="M4842" t="s">
        <v>17428</v>
      </c>
      <c r="N4842" s="58">
        <v>3132.0084000000002</v>
      </c>
      <c r="O4842" s="48">
        <v>143.9658</v>
      </c>
      <c r="P4842" s="63">
        <f t="shared" si="150"/>
        <v>65916</v>
      </c>
      <c r="Q4842" s="63">
        <f t="shared" si="151"/>
        <v>1318.32</v>
      </c>
    </row>
    <row r="4843" spans="1:17" x14ac:dyDescent="0.25">
      <c r="A4843" t="s">
        <v>17896</v>
      </c>
      <c r="B4843" t="s">
        <v>17792</v>
      </c>
      <c r="C4843" t="s">
        <v>17793</v>
      </c>
      <c r="D4843" t="s">
        <v>98</v>
      </c>
      <c r="E4843" t="s">
        <v>2863</v>
      </c>
      <c r="F4843" t="s">
        <v>2904</v>
      </c>
      <c r="G4843" t="s">
        <v>2905</v>
      </c>
      <c r="H4843">
        <v>90</v>
      </c>
      <c r="I4843">
        <v>0</v>
      </c>
      <c r="J4843" s="48">
        <v>119983</v>
      </c>
      <c r="K4843" s="48">
        <v>0</v>
      </c>
      <c r="L4843">
        <v>1333.14</v>
      </c>
      <c r="M4843" t="s">
        <v>17428</v>
      </c>
      <c r="N4843" s="58">
        <v>5701.0194000000001</v>
      </c>
      <c r="O4843" s="48">
        <v>262.053</v>
      </c>
      <c r="P4843" s="63">
        <f t="shared" si="150"/>
        <v>119983</v>
      </c>
      <c r="Q4843" s="63">
        <f t="shared" si="151"/>
        <v>1333.1444444444444</v>
      </c>
    </row>
    <row r="4844" spans="1:17" x14ac:dyDescent="0.25">
      <c r="A4844" t="s">
        <v>17896</v>
      </c>
      <c r="B4844" t="s">
        <v>17792</v>
      </c>
      <c r="C4844" t="s">
        <v>17793</v>
      </c>
      <c r="D4844" t="s">
        <v>98</v>
      </c>
      <c r="E4844" t="s">
        <v>2863</v>
      </c>
      <c r="F4844" t="s">
        <v>2906</v>
      </c>
      <c r="G4844" t="s">
        <v>2907</v>
      </c>
      <c r="H4844">
        <v>50</v>
      </c>
      <c r="I4844">
        <v>0</v>
      </c>
      <c r="J4844" s="48">
        <v>121500</v>
      </c>
      <c r="K4844" s="48">
        <v>0</v>
      </c>
      <c r="L4844">
        <v>2430</v>
      </c>
      <c r="M4844" t="s">
        <v>17428</v>
      </c>
      <c r="N4844" s="58">
        <v>5773.1076000000003</v>
      </c>
      <c r="O4844" s="48">
        <v>265.36660000000001</v>
      </c>
      <c r="P4844" s="63">
        <f t="shared" si="150"/>
        <v>121500</v>
      </c>
      <c r="Q4844" s="63">
        <f t="shared" si="151"/>
        <v>2430</v>
      </c>
    </row>
    <row r="4845" spans="1:17" x14ac:dyDescent="0.25">
      <c r="A4845" t="s">
        <v>17896</v>
      </c>
      <c r="B4845" t="s">
        <v>17792</v>
      </c>
      <c r="C4845" t="s">
        <v>17793</v>
      </c>
      <c r="D4845" t="s">
        <v>98</v>
      </c>
      <c r="E4845" t="s">
        <v>2863</v>
      </c>
      <c r="F4845" t="s">
        <v>2908</v>
      </c>
      <c r="G4845" t="s">
        <v>2909</v>
      </c>
      <c r="H4845">
        <v>25</v>
      </c>
      <c r="I4845">
        <v>0</v>
      </c>
      <c r="J4845" s="48">
        <v>60972</v>
      </c>
      <c r="K4845" s="48">
        <v>0</v>
      </c>
      <c r="L4845">
        <v>2438.88</v>
      </c>
      <c r="M4845" t="s">
        <v>17428</v>
      </c>
      <c r="N4845" s="58">
        <v>2897.0807</v>
      </c>
      <c r="O4845" s="48">
        <v>133.16720000000001</v>
      </c>
      <c r="P4845" s="63">
        <f t="shared" si="150"/>
        <v>60972</v>
      </c>
      <c r="Q4845" s="63">
        <f t="shared" si="151"/>
        <v>2438.88</v>
      </c>
    </row>
    <row r="4846" spans="1:17" x14ac:dyDescent="0.25">
      <c r="A4846" t="s">
        <v>17896</v>
      </c>
      <c r="B4846" t="s">
        <v>17792</v>
      </c>
      <c r="C4846" t="s">
        <v>17793</v>
      </c>
      <c r="D4846" t="s">
        <v>98</v>
      </c>
      <c r="E4846" t="s">
        <v>2863</v>
      </c>
      <c r="F4846" t="s">
        <v>2910</v>
      </c>
      <c r="G4846" t="s">
        <v>2911</v>
      </c>
      <c r="H4846">
        <v>22</v>
      </c>
      <c r="I4846">
        <v>0</v>
      </c>
      <c r="J4846" s="48">
        <v>51311</v>
      </c>
      <c r="K4846" s="48">
        <v>0</v>
      </c>
      <c r="L4846">
        <v>2332.3200000000002</v>
      </c>
      <c r="M4846" t="s">
        <v>17428</v>
      </c>
      <c r="N4846" s="58">
        <v>2438.0479999999998</v>
      </c>
      <c r="O4846" s="48">
        <v>112.0673</v>
      </c>
      <c r="P4846" s="63">
        <f t="shared" si="150"/>
        <v>51311</v>
      </c>
      <c r="Q4846" s="63">
        <f t="shared" si="151"/>
        <v>2332.318181818182</v>
      </c>
    </row>
    <row r="4847" spans="1:17" x14ac:dyDescent="0.25">
      <c r="A4847" t="s">
        <v>17896</v>
      </c>
      <c r="B4847" t="s">
        <v>17792</v>
      </c>
      <c r="C4847" t="s">
        <v>17793</v>
      </c>
      <c r="D4847" t="s">
        <v>98</v>
      </c>
      <c r="E4847" t="s">
        <v>2863</v>
      </c>
      <c r="F4847" t="s">
        <v>2912</v>
      </c>
      <c r="G4847" t="s">
        <v>2913</v>
      </c>
      <c r="H4847">
        <v>26</v>
      </c>
      <c r="I4847">
        <v>0</v>
      </c>
      <c r="J4847" s="48">
        <v>62001</v>
      </c>
      <c r="K4847" s="48">
        <v>0</v>
      </c>
      <c r="L4847">
        <v>2384.65</v>
      </c>
      <c r="M4847" t="s">
        <v>17428</v>
      </c>
      <c r="N4847" s="58">
        <v>2946.0064000000002</v>
      </c>
      <c r="O4847" s="48">
        <v>135.4161</v>
      </c>
      <c r="P4847" s="63">
        <f t="shared" si="150"/>
        <v>62001</v>
      </c>
      <c r="Q4847" s="63">
        <f t="shared" si="151"/>
        <v>2384.6538461538462</v>
      </c>
    </row>
    <row r="4848" spans="1:17" x14ac:dyDescent="0.25">
      <c r="A4848" t="s">
        <v>17896</v>
      </c>
      <c r="B4848" t="s">
        <v>17792</v>
      </c>
      <c r="C4848" t="s">
        <v>17793</v>
      </c>
      <c r="D4848" t="s">
        <v>2915</v>
      </c>
      <c r="E4848" t="s">
        <v>2916</v>
      </c>
      <c r="F4848" t="s">
        <v>2914</v>
      </c>
      <c r="G4848" t="s">
        <v>2917</v>
      </c>
      <c r="H4848">
        <v>427</v>
      </c>
      <c r="I4848">
        <v>0</v>
      </c>
      <c r="J4848" s="48">
        <v>1277181</v>
      </c>
      <c r="K4848" s="48">
        <v>0</v>
      </c>
      <c r="L4848">
        <v>2991.06</v>
      </c>
      <c r="M4848" t="s">
        <v>17432</v>
      </c>
      <c r="N4848" s="58">
        <v>-19312.5088</v>
      </c>
      <c r="O4848" s="48">
        <v>0</v>
      </c>
      <c r="P4848" s="63">
        <f t="shared" si="150"/>
        <v>1277181</v>
      </c>
      <c r="Q4848" s="63">
        <f t="shared" si="151"/>
        <v>2991.0562060889929</v>
      </c>
    </row>
    <row r="4849" spans="1:17" x14ac:dyDescent="0.25">
      <c r="A4849" t="s">
        <v>17896</v>
      </c>
      <c r="B4849" t="s">
        <v>17792</v>
      </c>
      <c r="C4849" t="s">
        <v>17793</v>
      </c>
      <c r="D4849" t="s">
        <v>2915</v>
      </c>
      <c r="E4849" t="s">
        <v>2916</v>
      </c>
      <c r="F4849" t="s">
        <v>2918</v>
      </c>
      <c r="G4849" t="s">
        <v>2919</v>
      </c>
      <c r="H4849">
        <v>202</v>
      </c>
      <c r="I4849">
        <v>0</v>
      </c>
      <c r="J4849" s="48">
        <v>654028</v>
      </c>
      <c r="K4849" s="48">
        <v>0</v>
      </c>
      <c r="L4849">
        <v>3237.76</v>
      </c>
      <c r="M4849" t="s">
        <v>17432</v>
      </c>
      <c r="N4849" s="58">
        <v>-9889.6864999999998</v>
      </c>
      <c r="O4849" s="48">
        <v>0</v>
      </c>
      <c r="P4849" s="63">
        <f t="shared" si="150"/>
        <v>654028</v>
      </c>
      <c r="Q4849" s="63">
        <f t="shared" si="151"/>
        <v>3237.7623762376238</v>
      </c>
    </row>
    <row r="4850" spans="1:17" x14ac:dyDescent="0.25">
      <c r="A4850" t="s">
        <v>17896</v>
      </c>
      <c r="B4850" t="s">
        <v>17792</v>
      </c>
      <c r="C4850" t="s">
        <v>17793</v>
      </c>
      <c r="D4850" t="s">
        <v>2915</v>
      </c>
      <c r="E4850" t="s">
        <v>2916</v>
      </c>
      <c r="F4850" t="s">
        <v>2920</v>
      </c>
      <c r="G4850" t="s">
        <v>2921</v>
      </c>
      <c r="H4850">
        <v>192</v>
      </c>
      <c r="I4850">
        <v>0</v>
      </c>
      <c r="J4850" s="48">
        <v>518392</v>
      </c>
      <c r="K4850" s="48">
        <v>0</v>
      </c>
      <c r="L4850">
        <v>2699.96</v>
      </c>
      <c r="M4850" t="s">
        <v>17432</v>
      </c>
      <c r="N4850" s="58">
        <v>-7838.7008999999998</v>
      </c>
      <c r="O4850" s="48">
        <v>0</v>
      </c>
      <c r="P4850" s="63">
        <f t="shared" si="150"/>
        <v>518392</v>
      </c>
      <c r="Q4850" s="63">
        <f t="shared" si="151"/>
        <v>2699.9583333333335</v>
      </c>
    </row>
    <row r="4851" spans="1:17" x14ac:dyDescent="0.25">
      <c r="A4851" t="s">
        <v>17896</v>
      </c>
      <c r="B4851" t="s">
        <v>17792</v>
      </c>
      <c r="C4851" t="s">
        <v>17793</v>
      </c>
      <c r="D4851" t="s">
        <v>2915</v>
      </c>
      <c r="E4851" t="s">
        <v>2916</v>
      </c>
      <c r="F4851" t="s">
        <v>2922</v>
      </c>
      <c r="G4851" t="s">
        <v>2923</v>
      </c>
      <c r="H4851">
        <v>58</v>
      </c>
      <c r="I4851">
        <v>0</v>
      </c>
      <c r="J4851" s="48">
        <v>117916</v>
      </c>
      <c r="K4851" s="48">
        <v>0</v>
      </c>
      <c r="L4851">
        <v>2033.03</v>
      </c>
      <c r="M4851" t="s">
        <v>17432</v>
      </c>
      <c r="N4851" s="58">
        <v>-1783.0291999999999</v>
      </c>
      <c r="O4851" s="48">
        <v>0</v>
      </c>
      <c r="P4851" s="63">
        <f t="shared" si="150"/>
        <v>117916</v>
      </c>
      <c r="Q4851" s="63">
        <f t="shared" si="151"/>
        <v>2033.0344827586207</v>
      </c>
    </row>
    <row r="4852" spans="1:17" x14ac:dyDescent="0.25">
      <c r="A4852" t="s">
        <v>17896</v>
      </c>
      <c r="B4852" t="s">
        <v>17792</v>
      </c>
      <c r="C4852" t="s">
        <v>17793</v>
      </c>
      <c r="D4852" t="s">
        <v>2925</v>
      </c>
      <c r="E4852" t="s">
        <v>2926</v>
      </c>
      <c r="F4852" t="s">
        <v>2924</v>
      </c>
      <c r="G4852" t="s">
        <v>2927</v>
      </c>
      <c r="H4852">
        <v>192</v>
      </c>
      <c r="I4852">
        <v>0</v>
      </c>
      <c r="J4852" s="48">
        <v>601370</v>
      </c>
      <c r="K4852" s="48">
        <v>0</v>
      </c>
      <c r="L4852">
        <v>3132.14</v>
      </c>
      <c r="M4852" t="s">
        <v>17432</v>
      </c>
      <c r="N4852" s="58">
        <v>-9093.4310000000005</v>
      </c>
      <c r="O4852" s="48">
        <v>0</v>
      </c>
      <c r="P4852" s="63">
        <f t="shared" si="150"/>
        <v>601370</v>
      </c>
      <c r="Q4852" s="63">
        <f t="shared" si="151"/>
        <v>3132.1354166666665</v>
      </c>
    </row>
    <row r="4853" spans="1:17" x14ac:dyDescent="0.25">
      <c r="A4853" t="s">
        <v>17896</v>
      </c>
      <c r="B4853" t="s">
        <v>17792</v>
      </c>
      <c r="C4853" t="s">
        <v>17793</v>
      </c>
      <c r="D4853" t="s">
        <v>2925</v>
      </c>
      <c r="E4853" t="s">
        <v>2926</v>
      </c>
      <c r="F4853" t="s">
        <v>2928</v>
      </c>
      <c r="G4853" t="s">
        <v>2929</v>
      </c>
      <c r="H4853">
        <v>206</v>
      </c>
      <c r="I4853">
        <v>0</v>
      </c>
      <c r="J4853" s="48">
        <v>531733</v>
      </c>
      <c r="K4853" s="48">
        <v>0</v>
      </c>
      <c r="L4853">
        <v>2581.23</v>
      </c>
      <c r="M4853" t="s">
        <v>17432</v>
      </c>
      <c r="N4853" s="58">
        <v>-8040.4335000000001</v>
      </c>
      <c r="O4853" s="48">
        <v>0</v>
      </c>
      <c r="P4853" s="63">
        <f t="shared" si="150"/>
        <v>531733</v>
      </c>
      <c r="Q4853" s="63">
        <f t="shared" si="151"/>
        <v>2581.2281553398057</v>
      </c>
    </row>
    <row r="4854" spans="1:17" x14ac:dyDescent="0.25">
      <c r="A4854" t="s">
        <v>17896</v>
      </c>
      <c r="B4854" t="s">
        <v>17792</v>
      </c>
      <c r="C4854" t="s">
        <v>17793</v>
      </c>
      <c r="D4854" t="s">
        <v>2925</v>
      </c>
      <c r="E4854" t="s">
        <v>2926</v>
      </c>
      <c r="F4854" t="s">
        <v>2930</v>
      </c>
      <c r="G4854" t="s">
        <v>2931</v>
      </c>
      <c r="H4854">
        <v>40</v>
      </c>
      <c r="I4854">
        <v>0</v>
      </c>
      <c r="J4854" s="48">
        <v>61714</v>
      </c>
      <c r="K4854" s="48">
        <v>0</v>
      </c>
      <c r="L4854">
        <v>1542.85</v>
      </c>
      <c r="M4854" t="s">
        <v>17432</v>
      </c>
      <c r="N4854" s="58">
        <v>-933.19280000000003</v>
      </c>
      <c r="O4854" s="48">
        <v>0</v>
      </c>
      <c r="P4854" s="63">
        <f t="shared" si="150"/>
        <v>61714</v>
      </c>
      <c r="Q4854" s="63">
        <f t="shared" si="151"/>
        <v>1542.85</v>
      </c>
    </row>
    <row r="4855" spans="1:17" x14ac:dyDescent="0.25">
      <c r="A4855" t="s">
        <v>17896</v>
      </c>
      <c r="B4855" t="s">
        <v>17792</v>
      </c>
      <c r="C4855" t="s">
        <v>17793</v>
      </c>
      <c r="D4855" t="s">
        <v>2925</v>
      </c>
      <c r="E4855" t="s">
        <v>2926</v>
      </c>
      <c r="F4855" t="s">
        <v>2932</v>
      </c>
      <c r="G4855" t="s">
        <v>2933</v>
      </c>
      <c r="H4855">
        <v>36</v>
      </c>
      <c r="I4855">
        <v>0</v>
      </c>
      <c r="J4855" s="48">
        <v>70670</v>
      </c>
      <c r="K4855" s="48">
        <v>0</v>
      </c>
      <c r="L4855">
        <v>1963.06</v>
      </c>
      <c r="M4855" t="s">
        <v>17432</v>
      </c>
      <c r="N4855" s="58">
        <v>-1068.6125</v>
      </c>
      <c r="O4855" s="48">
        <v>0</v>
      </c>
      <c r="P4855" s="63">
        <f t="shared" si="150"/>
        <v>70670</v>
      </c>
      <c r="Q4855" s="63">
        <f t="shared" si="151"/>
        <v>1963.0555555555557</v>
      </c>
    </row>
    <row r="4856" spans="1:17" x14ac:dyDescent="0.25">
      <c r="A4856" t="s">
        <v>17896</v>
      </c>
      <c r="B4856" t="s">
        <v>17792</v>
      </c>
      <c r="C4856" t="s">
        <v>17793</v>
      </c>
      <c r="D4856" t="s">
        <v>2925</v>
      </c>
      <c r="E4856" t="s">
        <v>2926</v>
      </c>
      <c r="F4856" t="s">
        <v>2934</v>
      </c>
      <c r="G4856" t="s">
        <v>2935</v>
      </c>
      <c r="H4856">
        <v>180</v>
      </c>
      <c r="I4856">
        <v>0</v>
      </c>
      <c r="J4856" s="48">
        <v>481542</v>
      </c>
      <c r="K4856" s="48">
        <v>0</v>
      </c>
      <c r="L4856">
        <v>2675.23</v>
      </c>
      <c r="M4856" t="s">
        <v>17432</v>
      </c>
      <c r="N4856" s="58">
        <v>-7281.4885000000004</v>
      </c>
      <c r="O4856" s="48">
        <v>0</v>
      </c>
      <c r="P4856" s="63">
        <f t="shared" si="150"/>
        <v>481542</v>
      </c>
      <c r="Q4856" s="63">
        <f t="shared" si="151"/>
        <v>2675.2333333333331</v>
      </c>
    </row>
    <row r="4857" spans="1:17" x14ac:dyDescent="0.25">
      <c r="A4857" t="s">
        <v>17896</v>
      </c>
      <c r="B4857" t="s">
        <v>17792</v>
      </c>
      <c r="C4857" t="s">
        <v>17793</v>
      </c>
      <c r="D4857" t="s">
        <v>2925</v>
      </c>
      <c r="E4857" t="s">
        <v>2926</v>
      </c>
      <c r="F4857" t="s">
        <v>2936</v>
      </c>
      <c r="G4857" t="s">
        <v>2937</v>
      </c>
      <c r="H4857">
        <v>205</v>
      </c>
      <c r="I4857">
        <v>0</v>
      </c>
      <c r="J4857" s="48">
        <v>500946</v>
      </c>
      <c r="K4857" s="48">
        <v>0</v>
      </c>
      <c r="L4857">
        <v>2443.64</v>
      </c>
      <c r="M4857" t="s">
        <v>17432</v>
      </c>
      <c r="N4857" s="58">
        <v>-7574.8973999999998</v>
      </c>
      <c r="O4857" s="48">
        <v>0</v>
      </c>
      <c r="P4857" s="63">
        <f t="shared" si="150"/>
        <v>500946</v>
      </c>
      <c r="Q4857" s="63">
        <f t="shared" si="151"/>
        <v>2443.6390243902438</v>
      </c>
    </row>
    <row r="4858" spans="1:17" x14ac:dyDescent="0.25">
      <c r="A4858" t="s">
        <v>17896</v>
      </c>
      <c r="B4858" t="s">
        <v>17792</v>
      </c>
      <c r="C4858" t="s">
        <v>17793</v>
      </c>
      <c r="D4858" t="s">
        <v>2925</v>
      </c>
      <c r="E4858" t="s">
        <v>2926</v>
      </c>
      <c r="F4858" t="s">
        <v>17898</v>
      </c>
      <c r="G4858" t="s">
        <v>17899</v>
      </c>
      <c r="H4858">
        <v>138</v>
      </c>
      <c r="I4858">
        <v>0</v>
      </c>
      <c r="J4858" s="48">
        <v>407009</v>
      </c>
      <c r="K4858" s="48">
        <v>0</v>
      </c>
      <c r="L4858">
        <v>2949.34</v>
      </c>
      <c r="M4858" t="s">
        <v>17432</v>
      </c>
      <c r="N4858" s="58">
        <v>-6154.4627</v>
      </c>
      <c r="O4858" s="48">
        <v>0</v>
      </c>
      <c r="P4858" s="63">
        <f t="shared" si="150"/>
        <v>407009</v>
      </c>
      <c r="Q4858" s="63">
        <f t="shared" si="151"/>
        <v>2949.340579710145</v>
      </c>
    </row>
    <row r="4859" spans="1:17" x14ac:dyDescent="0.25">
      <c r="A4859" t="s">
        <v>17896</v>
      </c>
      <c r="B4859" t="s">
        <v>17792</v>
      </c>
      <c r="C4859" t="s">
        <v>17793</v>
      </c>
      <c r="D4859" t="s">
        <v>2925</v>
      </c>
      <c r="E4859" t="s">
        <v>2926</v>
      </c>
      <c r="F4859" t="s">
        <v>2938</v>
      </c>
      <c r="G4859" t="s">
        <v>2939</v>
      </c>
      <c r="H4859">
        <v>60</v>
      </c>
      <c r="I4859">
        <v>0</v>
      </c>
      <c r="J4859" s="48">
        <v>147579</v>
      </c>
      <c r="K4859" s="48">
        <v>0</v>
      </c>
      <c r="L4859">
        <v>2459.65</v>
      </c>
      <c r="M4859" t="s">
        <v>17432</v>
      </c>
      <c r="N4859" s="58">
        <v>-2231.5783000000001</v>
      </c>
      <c r="O4859" s="48">
        <v>0</v>
      </c>
      <c r="P4859" s="63">
        <f t="shared" si="150"/>
        <v>147579</v>
      </c>
      <c r="Q4859" s="63">
        <f t="shared" si="151"/>
        <v>2459.65</v>
      </c>
    </row>
    <row r="4860" spans="1:17" x14ac:dyDescent="0.25">
      <c r="A4860" t="s">
        <v>17896</v>
      </c>
      <c r="B4860" t="s">
        <v>17792</v>
      </c>
      <c r="C4860" t="s">
        <v>17793</v>
      </c>
      <c r="D4860" t="s">
        <v>2925</v>
      </c>
      <c r="E4860" t="s">
        <v>2926</v>
      </c>
      <c r="F4860" t="s">
        <v>2940</v>
      </c>
      <c r="G4860" t="s">
        <v>2941</v>
      </c>
      <c r="H4860">
        <v>69</v>
      </c>
      <c r="I4860">
        <v>0</v>
      </c>
      <c r="J4860" s="48">
        <v>152528</v>
      </c>
      <c r="K4860" s="48">
        <v>0</v>
      </c>
      <c r="L4860">
        <v>2210.5500000000002</v>
      </c>
      <c r="M4860" t="s">
        <v>17432</v>
      </c>
      <c r="N4860" s="58">
        <v>-2306.4059999999999</v>
      </c>
      <c r="O4860" s="48">
        <v>0</v>
      </c>
      <c r="P4860" s="63">
        <f t="shared" si="150"/>
        <v>152528</v>
      </c>
      <c r="Q4860" s="63">
        <f t="shared" si="151"/>
        <v>2210.550724637681</v>
      </c>
    </row>
    <row r="4861" spans="1:17" x14ac:dyDescent="0.25">
      <c r="A4861" t="s">
        <v>17896</v>
      </c>
      <c r="B4861" t="s">
        <v>17792</v>
      </c>
      <c r="C4861" t="s">
        <v>17793</v>
      </c>
      <c r="D4861" t="s">
        <v>2925</v>
      </c>
      <c r="E4861" t="s">
        <v>2926</v>
      </c>
      <c r="F4861" t="s">
        <v>2942</v>
      </c>
      <c r="G4861" t="s">
        <v>2943</v>
      </c>
      <c r="H4861">
        <v>37</v>
      </c>
      <c r="I4861">
        <v>0</v>
      </c>
      <c r="J4861" s="48">
        <v>115071</v>
      </c>
      <c r="K4861" s="48">
        <v>0</v>
      </c>
      <c r="L4861">
        <v>3110.03</v>
      </c>
      <c r="M4861" t="s">
        <v>17432</v>
      </c>
      <c r="N4861" s="58">
        <v>-1740.0099</v>
      </c>
      <c r="O4861" s="48">
        <v>0</v>
      </c>
      <c r="P4861" s="63">
        <f t="shared" si="150"/>
        <v>115071</v>
      </c>
      <c r="Q4861" s="63">
        <f t="shared" si="151"/>
        <v>3110.0270270270271</v>
      </c>
    </row>
    <row r="4862" spans="1:17" x14ac:dyDescent="0.25">
      <c r="A4862" t="s">
        <v>17896</v>
      </c>
      <c r="B4862" t="s">
        <v>17792</v>
      </c>
      <c r="C4862" t="s">
        <v>17793</v>
      </c>
      <c r="D4862" t="s">
        <v>2925</v>
      </c>
      <c r="E4862" t="s">
        <v>2926</v>
      </c>
      <c r="F4862" t="s">
        <v>2944</v>
      </c>
      <c r="G4862" t="s">
        <v>2945</v>
      </c>
      <c r="H4862">
        <v>150</v>
      </c>
      <c r="I4862">
        <v>0</v>
      </c>
      <c r="J4862" s="48">
        <v>407778</v>
      </c>
      <c r="K4862" s="48">
        <v>0</v>
      </c>
      <c r="L4862">
        <v>2718.52</v>
      </c>
      <c r="M4862" t="s">
        <v>17432</v>
      </c>
      <c r="N4862" s="58">
        <v>-6166.0929999999998</v>
      </c>
      <c r="O4862" s="48">
        <v>0</v>
      </c>
      <c r="P4862" s="63">
        <f t="shared" si="150"/>
        <v>407778</v>
      </c>
      <c r="Q4862" s="63">
        <f t="shared" si="151"/>
        <v>2718.52</v>
      </c>
    </row>
    <row r="4863" spans="1:17" x14ac:dyDescent="0.25">
      <c r="A4863" t="s">
        <v>17896</v>
      </c>
      <c r="B4863" t="s">
        <v>17792</v>
      </c>
      <c r="C4863" t="s">
        <v>17793</v>
      </c>
      <c r="D4863" t="s">
        <v>2925</v>
      </c>
      <c r="E4863" t="s">
        <v>2926</v>
      </c>
      <c r="F4863" t="s">
        <v>2946</v>
      </c>
      <c r="G4863" t="s">
        <v>2947</v>
      </c>
      <c r="H4863">
        <v>170</v>
      </c>
      <c r="I4863">
        <v>0</v>
      </c>
      <c r="J4863" s="48">
        <v>446123</v>
      </c>
      <c r="K4863" s="48">
        <v>0</v>
      </c>
      <c r="L4863">
        <v>2624.25</v>
      </c>
      <c r="M4863" t="s">
        <v>17432</v>
      </c>
      <c r="N4863" s="58">
        <v>-6745.9206000000004</v>
      </c>
      <c r="O4863" s="48">
        <v>0</v>
      </c>
      <c r="P4863" s="63">
        <f t="shared" si="150"/>
        <v>446123</v>
      </c>
      <c r="Q4863" s="63">
        <f t="shared" si="151"/>
        <v>2624.2529411764708</v>
      </c>
    </row>
    <row r="4864" spans="1:17" x14ac:dyDescent="0.25">
      <c r="A4864" t="s">
        <v>17896</v>
      </c>
      <c r="B4864" t="s">
        <v>17792</v>
      </c>
      <c r="C4864" t="s">
        <v>17793</v>
      </c>
      <c r="D4864" t="s">
        <v>2925</v>
      </c>
      <c r="E4864" t="s">
        <v>2926</v>
      </c>
      <c r="F4864" t="s">
        <v>2948</v>
      </c>
      <c r="G4864" t="s">
        <v>2949</v>
      </c>
      <c r="H4864">
        <v>60</v>
      </c>
      <c r="I4864">
        <v>0</v>
      </c>
      <c r="J4864" s="48">
        <v>85036</v>
      </c>
      <c r="K4864" s="48">
        <v>0</v>
      </c>
      <c r="L4864">
        <v>1417.27</v>
      </c>
      <c r="M4864" t="s">
        <v>17432</v>
      </c>
      <c r="N4864" s="58">
        <v>-1285.8452</v>
      </c>
      <c r="O4864" s="48">
        <v>0</v>
      </c>
      <c r="P4864" s="63">
        <f t="shared" si="150"/>
        <v>85036</v>
      </c>
      <c r="Q4864" s="63">
        <f t="shared" si="151"/>
        <v>1417.2666666666667</v>
      </c>
    </row>
    <row r="4865" spans="1:17" x14ac:dyDescent="0.25">
      <c r="A4865" t="s">
        <v>17896</v>
      </c>
      <c r="B4865" t="s">
        <v>17792</v>
      </c>
      <c r="C4865" t="s">
        <v>17793</v>
      </c>
      <c r="D4865" t="s">
        <v>2925</v>
      </c>
      <c r="E4865" t="s">
        <v>2926</v>
      </c>
      <c r="F4865" t="s">
        <v>2950</v>
      </c>
      <c r="G4865" t="s">
        <v>2951</v>
      </c>
      <c r="H4865">
        <v>60</v>
      </c>
      <c r="I4865">
        <v>0</v>
      </c>
      <c r="J4865" s="48">
        <v>86596</v>
      </c>
      <c r="K4865" s="48">
        <v>0</v>
      </c>
      <c r="L4865">
        <v>1443.27</v>
      </c>
      <c r="M4865" t="s">
        <v>17432</v>
      </c>
      <c r="N4865" s="58">
        <v>-1309.4387999999999</v>
      </c>
      <c r="O4865" s="48">
        <v>0</v>
      </c>
      <c r="P4865" s="63">
        <f t="shared" si="150"/>
        <v>86596</v>
      </c>
      <c r="Q4865" s="63">
        <f t="shared" si="151"/>
        <v>1443.2666666666667</v>
      </c>
    </row>
    <row r="4866" spans="1:17" x14ac:dyDescent="0.25">
      <c r="A4866" t="s">
        <v>17896</v>
      </c>
      <c r="B4866" t="s">
        <v>17792</v>
      </c>
      <c r="C4866" t="s">
        <v>17793</v>
      </c>
      <c r="D4866" t="s">
        <v>2925</v>
      </c>
      <c r="E4866" t="s">
        <v>2926</v>
      </c>
      <c r="F4866" t="s">
        <v>2952</v>
      </c>
      <c r="G4866" t="s">
        <v>2953</v>
      </c>
      <c r="H4866">
        <v>60</v>
      </c>
      <c r="I4866">
        <v>0</v>
      </c>
      <c r="J4866" s="48">
        <v>162058</v>
      </c>
      <c r="K4866" s="48">
        <v>0</v>
      </c>
      <c r="L4866">
        <v>2700.97</v>
      </c>
      <c r="M4866" t="s">
        <v>17432</v>
      </c>
      <c r="N4866" s="58">
        <v>-2450.5151999999998</v>
      </c>
      <c r="O4866" s="48">
        <v>0</v>
      </c>
      <c r="P4866" s="63">
        <f t="shared" si="150"/>
        <v>162058</v>
      </c>
      <c r="Q4866" s="63">
        <f t="shared" si="151"/>
        <v>2700.9666666666667</v>
      </c>
    </row>
    <row r="4867" spans="1:17" x14ac:dyDescent="0.25">
      <c r="A4867" t="s">
        <v>17896</v>
      </c>
      <c r="B4867" t="s">
        <v>17792</v>
      </c>
      <c r="C4867" t="s">
        <v>17793</v>
      </c>
      <c r="D4867" t="s">
        <v>2925</v>
      </c>
      <c r="E4867" t="s">
        <v>2926</v>
      </c>
      <c r="F4867" t="s">
        <v>2954</v>
      </c>
      <c r="G4867" t="s">
        <v>2955</v>
      </c>
      <c r="H4867">
        <v>52</v>
      </c>
      <c r="I4867">
        <v>0</v>
      </c>
      <c r="J4867" s="48">
        <v>130277</v>
      </c>
      <c r="K4867" s="48">
        <v>0</v>
      </c>
      <c r="L4867">
        <v>2505.33</v>
      </c>
      <c r="M4867" t="s">
        <v>17432</v>
      </c>
      <c r="N4867" s="58">
        <v>-1969.9477999999999</v>
      </c>
      <c r="O4867" s="48">
        <v>0</v>
      </c>
      <c r="P4867" s="63">
        <f t="shared" si="150"/>
        <v>130277</v>
      </c>
      <c r="Q4867" s="63">
        <f t="shared" si="151"/>
        <v>2505.3269230769229</v>
      </c>
    </row>
    <row r="4868" spans="1:17" x14ac:dyDescent="0.25">
      <c r="A4868" t="s">
        <v>17896</v>
      </c>
      <c r="B4868" t="s">
        <v>17792</v>
      </c>
      <c r="C4868" t="s">
        <v>17793</v>
      </c>
      <c r="D4868" t="s">
        <v>2925</v>
      </c>
      <c r="E4868" t="s">
        <v>2926</v>
      </c>
      <c r="F4868" t="s">
        <v>17900</v>
      </c>
      <c r="G4868" t="s">
        <v>17901</v>
      </c>
      <c r="H4868">
        <v>0</v>
      </c>
      <c r="I4868">
        <v>193</v>
      </c>
      <c r="J4868" s="48">
        <v>570359</v>
      </c>
      <c r="K4868" s="48">
        <v>570359</v>
      </c>
      <c r="L4868">
        <v>2955.23</v>
      </c>
      <c r="M4868" t="s">
        <v>17432</v>
      </c>
      <c r="N4868" s="58">
        <v>-8624.5103999999992</v>
      </c>
      <c r="O4868" s="48">
        <v>0</v>
      </c>
      <c r="P4868" s="63">
        <f t="shared" ref="P4868:P4931" si="152">J4868-K4868</f>
        <v>0</v>
      </c>
      <c r="Q4868" s="63" t="e">
        <f t="shared" ref="Q4868:Q4931" si="153">P4868/H4868</f>
        <v>#DIV/0!</v>
      </c>
    </row>
    <row r="4869" spans="1:17" x14ac:dyDescent="0.25">
      <c r="A4869" t="s">
        <v>17896</v>
      </c>
      <c r="B4869" t="s">
        <v>17792</v>
      </c>
      <c r="C4869" t="s">
        <v>17793</v>
      </c>
      <c r="D4869" t="s">
        <v>2925</v>
      </c>
      <c r="E4869" t="s">
        <v>2926</v>
      </c>
      <c r="F4869" t="s">
        <v>2956</v>
      </c>
      <c r="G4869" t="s">
        <v>2957</v>
      </c>
      <c r="H4869">
        <v>188</v>
      </c>
      <c r="I4869">
        <v>0</v>
      </c>
      <c r="J4869" s="48">
        <v>516290</v>
      </c>
      <c r="K4869" s="48">
        <v>0</v>
      </c>
      <c r="L4869">
        <v>2746.22</v>
      </c>
      <c r="M4869" t="s">
        <v>17432</v>
      </c>
      <c r="N4869" s="58">
        <v>-7806.9188000000004</v>
      </c>
      <c r="O4869" s="48">
        <v>0</v>
      </c>
      <c r="P4869" s="63">
        <f t="shared" si="152"/>
        <v>516290</v>
      </c>
      <c r="Q4869" s="63">
        <f t="shared" si="153"/>
        <v>2746.2234042553191</v>
      </c>
    </row>
    <row r="4870" spans="1:17" x14ac:dyDescent="0.25">
      <c r="A4870" t="s">
        <v>17896</v>
      </c>
      <c r="B4870" t="s">
        <v>17792</v>
      </c>
      <c r="C4870" t="s">
        <v>17793</v>
      </c>
      <c r="D4870" t="s">
        <v>2925</v>
      </c>
      <c r="E4870" t="s">
        <v>2926</v>
      </c>
      <c r="F4870" t="s">
        <v>2958</v>
      </c>
      <c r="G4870" t="s">
        <v>2959</v>
      </c>
      <c r="H4870">
        <v>46</v>
      </c>
      <c r="I4870">
        <v>0</v>
      </c>
      <c r="J4870" s="48">
        <v>124044</v>
      </c>
      <c r="K4870" s="48">
        <v>0</v>
      </c>
      <c r="L4870">
        <v>2696.61</v>
      </c>
      <c r="M4870" t="s">
        <v>17432</v>
      </c>
      <c r="N4870" s="58">
        <v>-1875.6965</v>
      </c>
      <c r="O4870" s="48">
        <v>0</v>
      </c>
      <c r="P4870" s="63">
        <f t="shared" si="152"/>
        <v>124044</v>
      </c>
      <c r="Q4870" s="63">
        <f t="shared" si="153"/>
        <v>2696.608695652174</v>
      </c>
    </row>
    <row r="4871" spans="1:17" x14ac:dyDescent="0.25">
      <c r="A4871" t="s">
        <v>17896</v>
      </c>
      <c r="B4871" t="s">
        <v>17792</v>
      </c>
      <c r="C4871" t="s">
        <v>17793</v>
      </c>
      <c r="D4871" t="s">
        <v>2925</v>
      </c>
      <c r="E4871" t="s">
        <v>2926</v>
      </c>
      <c r="F4871" t="s">
        <v>2960</v>
      </c>
      <c r="G4871" t="s">
        <v>2961</v>
      </c>
      <c r="H4871">
        <v>191</v>
      </c>
      <c r="I4871">
        <v>0</v>
      </c>
      <c r="J4871" s="48">
        <v>554940</v>
      </c>
      <c r="K4871" s="48">
        <v>0</v>
      </c>
      <c r="L4871">
        <v>2905.45</v>
      </c>
      <c r="M4871" t="s">
        <v>17432</v>
      </c>
      <c r="N4871" s="58">
        <v>-8391.3562999999995</v>
      </c>
      <c r="O4871" s="48">
        <v>0</v>
      </c>
      <c r="P4871" s="63">
        <f t="shared" si="152"/>
        <v>554940</v>
      </c>
      <c r="Q4871" s="63">
        <f t="shared" si="153"/>
        <v>2905.4450261780103</v>
      </c>
    </row>
    <row r="4872" spans="1:17" x14ac:dyDescent="0.25">
      <c r="A4872" t="s">
        <v>17896</v>
      </c>
      <c r="B4872" t="s">
        <v>17792</v>
      </c>
      <c r="C4872" t="s">
        <v>17793</v>
      </c>
      <c r="D4872" t="s">
        <v>2925</v>
      </c>
      <c r="E4872" t="s">
        <v>2926</v>
      </c>
      <c r="F4872" t="s">
        <v>2962</v>
      </c>
      <c r="G4872" t="s">
        <v>2963</v>
      </c>
      <c r="H4872">
        <v>81</v>
      </c>
      <c r="I4872">
        <v>0</v>
      </c>
      <c r="J4872" s="48">
        <v>203055</v>
      </c>
      <c r="K4872" s="48">
        <v>0</v>
      </c>
      <c r="L4872">
        <v>2506.85</v>
      </c>
      <c r="M4872" t="s">
        <v>17432</v>
      </c>
      <c r="N4872" s="58">
        <v>-3070.4333000000001</v>
      </c>
      <c r="O4872" s="48">
        <v>0</v>
      </c>
      <c r="P4872" s="63">
        <f t="shared" si="152"/>
        <v>203055</v>
      </c>
      <c r="Q4872" s="63">
        <f t="shared" si="153"/>
        <v>2506.8518518518517</v>
      </c>
    </row>
    <row r="4873" spans="1:17" x14ac:dyDescent="0.25">
      <c r="A4873" t="s">
        <v>17896</v>
      </c>
      <c r="B4873" t="s">
        <v>17792</v>
      </c>
      <c r="C4873" t="s">
        <v>17793</v>
      </c>
      <c r="D4873" t="s">
        <v>2925</v>
      </c>
      <c r="E4873" t="s">
        <v>2926</v>
      </c>
      <c r="F4873" t="s">
        <v>2964</v>
      </c>
      <c r="G4873" t="s">
        <v>2965</v>
      </c>
      <c r="H4873">
        <v>68</v>
      </c>
      <c r="I4873">
        <v>0</v>
      </c>
      <c r="J4873" s="48">
        <v>170731</v>
      </c>
      <c r="K4873" s="48">
        <v>0</v>
      </c>
      <c r="L4873">
        <v>2510.75</v>
      </c>
      <c r="M4873" t="s">
        <v>17432</v>
      </c>
      <c r="N4873" s="58">
        <v>-2581.6559999999999</v>
      </c>
      <c r="O4873" s="48">
        <v>0</v>
      </c>
      <c r="P4873" s="63">
        <f t="shared" si="152"/>
        <v>170731</v>
      </c>
      <c r="Q4873" s="63">
        <f t="shared" si="153"/>
        <v>2510.75</v>
      </c>
    </row>
    <row r="4874" spans="1:17" x14ac:dyDescent="0.25">
      <c r="A4874" t="s">
        <v>17896</v>
      </c>
      <c r="B4874" t="s">
        <v>17792</v>
      </c>
      <c r="C4874" t="s">
        <v>17793</v>
      </c>
      <c r="D4874" t="s">
        <v>2925</v>
      </c>
      <c r="E4874" t="s">
        <v>2926</v>
      </c>
      <c r="F4874" t="s">
        <v>17902</v>
      </c>
      <c r="G4874" t="s">
        <v>276</v>
      </c>
      <c r="H4874">
        <v>1</v>
      </c>
      <c r="I4874">
        <v>85</v>
      </c>
      <c r="J4874" s="48">
        <v>198447</v>
      </c>
      <c r="K4874" s="48">
        <v>196139</v>
      </c>
      <c r="L4874">
        <v>2307.52</v>
      </c>
      <c r="M4874" t="s">
        <v>17432</v>
      </c>
      <c r="N4874" s="58">
        <v>-3000.7601</v>
      </c>
      <c r="O4874" s="48">
        <v>0</v>
      </c>
      <c r="P4874" s="63">
        <f t="shared" si="152"/>
        <v>2308</v>
      </c>
      <c r="Q4874" s="63">
        <f t="shared" si="153"/>
        <v>2308</v>
      </c>
    </row>
    <row r="4875" spans="1:17" x14ac:dyDescent="0.25">
      <c r="A4875" t="s">
        <v>17896</v>
      </c>
      <c r="B4875" t="s">
        <v>17792</v>
      </c>
      <c r="C4875" t="s">
        <v>17793</v>
      </c>
      <c r="D4875" t="s">
        <v>2925</v>
      </c>
      <c r="E4875" t="s">
        <v>2926</v>
      </c>
      <c r="F4875" t="s">
        <v>2968</v>
      </c>
      <c r="G4875" t="s">
        <v>2969</v>
      </c>
      <c r="H4875">
        <v>26</v>
      </c>
      <c r="I4875">
        <v>0</v>
      </c>
      <c r="J4875" s="48">
        <v>83532</v>
      </c>
      <c r="K4875" s="48">
        <v>0</v>
      </c>
      <c r="L4875">
        <v>3212.77</v>
      </c>
      <c r="M4875" t="s">
        <v>17432</v>
      </c>
      <c r="N4875" s="58">
        <v>-1263.106</v>
      </c>
      <c r="O4875" s="48">
        <v>0</v>
      </c>
      <c r="P4875" s="63">
        <f t="shared" si="152"/>
        <v>83532</v>
      </c>
      <c r="Q4875" s="63">
        <f t="shared" si="153"/>
        <v>3212.7692307692309</v>
      </c>
    </row>
    <row r="4876" spans="1:17" x14ac:dyDescent="0.25">
      <c r="A4876" t="s">
        <v>17896</v>
      </c>
      <c r="B4876" t="s">
        <v>17792</v>
      </c>
      <c r="C4876" t="s">
        <v>17793</v>
      </c>
      <c r="D4876" t="s">
        <v>2925</v>
      </c>
      <c r="E4876" t="s">
        <v>2926</v>
      </c>
      <c r="F4876" t="s">
        <v>17903</v>
      </c>
      <c r="G4876" t="s">
        <v>17904</v>
      </c>
      <c r="H4876">
        <v>11</v>
      </c>
      <c r="I4876">
        <v>0</v>
      </c>
      <c r="J4876" s="48">
        <v>18588</v>
      </c>
      <c r="K4876" s="48">
        <v>0</v>
      </c>
      <c r="L4876">
        <v>1689.82</v>
      </c>
      <c r="M4876" t="s">
        <v>17432</v>
      </c>
      <c r="N4876" s="58">
        <v>-281.07389999999998</v>
      </c>
      <c r="O4876" s="48">
        <v>0</v>
      </c>
      <c r="P4876" s="63">
        <f t="shared" si="152"/>
        <v>18588</v>
      </c>
      <c r="Q4876" s="63">
        <f t="shared" si="153"/>
        <v>1689.8181818181818</v>
      </c>
    </row>
    <row r="4877" spans="1:17" x14ac:dyDescent="0.25">
      <c r="A4877" t="s">
        <v>17896</v>
      </c>
      <c r="B4877" t="s">
        <v>17792</v>
      </c>
      <c r="C4877" t="s">
        <v>17793</v>
      </c>
      <c r="D4877" t="s">
        <v>2925</v>
      </c>
      <c r="E4877" t="s">
        <v>2926</v>
      </c>
      <c r="F4877" t="s">
        <v>2970</v>
      </c>
      <c r="G4877" t="s">
        <v>2971</v>
      </c>
      <c r="H4877">
        <v>6</v>
      </c>
      <c r="I4877">
        <v>0</v>
      </c>
      <c r="J4877" s="48">
        <v>11222</v>
      </c>
      <c r="K4877" s="48">
        <v>0</v>
      </c>
      <c r="L4877">
        <v>1870.33</v>
      </c>
      <c r="M4877" t="s">
        <v>17432</v>
      </c>
      <c r="N4877" s="58">
        <v>-169.68770000000001</v>
      </c>
      <c r="O4877" s="48">
        <v>0</v>
      </c>
      <c r="P4877" s="63">
        <f t="shared" si="152"/>
        <v>11222</v>
      </c>
      <c r="Q4877" s="63">
        <f t="shared" si="153"/>
        <v>1870.3333333333333</v>
      </c>
    </row>
    <row r="4878" spans="1:17" x14ac:dyDescent="0.25">
      <c r="A4878" t="s">
        <v>17896</v>
      </c>
      <c r="B4878" t="s">
        <v>17792</v>
      </c>
      <c r="C4878" t="s">
        <v>17793</v>
      </c>
      <c r="D4878" t="s">
        <v>2925</v>
      </c>
      <c r="E4878" t="s">
        <v>2926</v>
      </c>
      <c r="F4878" t="s">
        <v>2972</v>
      </c>
      <c r="G4878" t="s">
        <v>2973</v>
      </c>
      <c r="H4878">
        <v>22</v>
      </c>
      <c r="I4878">
        <v>0</v>
      </c>
      <c r="J4878" s="48">
        <v>47057</v>
      </c>
      <c r="K4878" s="48">
        <v>0</v>
      </c>
      <c r="L4878">
        <v>2138.9499999999998</v>
      </c>
      <c r="M4878" t="s">
        <v>17432</v>
      </c>
      <c r="N4878" s="58">
        <v>-711.56200000000001</v>
      </c>
      <c r="O4878" s="48">
        <v>0</v>
      </c>
      <c r="P4878" s="63">
        <f t="shared" si="152"/>
        <v>47057</v>
      </c>
      <c r="Q4878" s="63">
        <f t="shared" si="153"/>
        <v>2138.9545454545455</v>
      </c>
    </row>
    <row r="4879" spans="1:17" x14ac:dyDescent="0.25">
      <c r="A4879" t="s">
        <v>17896</v>
      </c>
      <c r="B4879" t="s">
        <v>17792</v>
      </c>
      <c r="C4879" t="s">
        <v>17793</v>
      </c>
      <c r="D4879" t="s">
        <v>2925</v>
      </c>
      <c r="E4879" t="s">
        <v>2926</v>
      </c>
      <c r="F4879" t="s">
        <v>2974</v>
      </c>
      <c r="G4879" t="s">
        <v>2975</v>
      </c>
      <c r="H4879">
        <v>80</v>
      </c>
      <c r="I4879">
        <v>0</v>
      </c>
      <c r="J4879" s="48">
        <v>172854</v>
      </c>
      <c r="K4879" s="48">
        <v>0</v>
      </c>
      <c r="L4879">
        <v>2160.6799999999998</v>
      </c>
      <c r="M4879" t="s">
        <v>17432</v>
      </c>
      <c r="N4879" s="58">
        <v>-2613.7628</v>
      </c>
      <c r="O4879" s="48">
        <v>0</v>
      </c>
      <c r="P4879" s="63">
        <f t="shared" si="152"/>
        <v>172854</v>
      </c>
      <c r="Q4879" s="63">
        <f t="shared" si="153"/>
        <v>2160.6750000000002</v>
      </c>
    </row>
    <row r="4880" spans="1:17" x14ac:dyDescent="0.25">
      <c r="A4880" t="s">
        <v>17896</v>
      </c>
      <c r="B4880" t="s">
        <v>17792</v>
      </c>
      <c r="C4880" t="s">
        <v>17793</v>
      </c>
      <c r="D4880" t="s">
        <v>2925</v>
      </c>
      <c r="E4880" t="s">
        <v>2926</v>
      </c>
      <c r="F4880" t="s">
        <v>2976</v>
      </c>
      <c r="G4880" t="s">
        <v>2977</v>
      </c>
      <c r="H4880">
        <v>43</v>
      </c>
      <c r="I4880">
        <v>0</v>
      </c>
      <c r="J4880" s="48">
        <v>100611</v>
      </c>
      <c r="K4880" s="48">
        <v>0</v>
      </c>
      <c r="L4880">
        <v>2339.79</v>
      </c>
      <c r="M4880" t="s">
        <v>17432</v>
      </c>
      <c r="N4880" s="58">
        <v>-1521.3525999999999</v>
      </c>
      <c r="O4880" s="48">
        <v>0</v>
      </c>
      <c r="P4880" s="63">
        <f t="shared" si="152"/>
        <v>100611</v>
      </c>
      <c r="Q4880" s="63">
        <f t="shared" si="153"/>
        <v>2339.7906976744184</v>
      </c>
    </row>
    <row r="4881" spans="1:17" x14ac:dyDescent="0.25">
      <c r="A4881" t="s">
        <v>17896</v>
      </c>
      <c r="B4881" t="s">
        <v>17792</v>
      </c>
      <c r="C4881" t="s">
        <v>17793</v>
      </c>
      <c r="D4881" t="s">
        <v>2925</v>
      </c>
      <c r="E4881" t="s">
        <v>2926</v>
      </c>
      <c r="F4881" t="s">
        <v>2978</v>
      </c>
      <c r="G4881" t="s">
        <v>2979</v>
      </c>
      <c r="H4881">
        <v>42</v>
      </c>
      <c r="I4881">
        <v>0</v>
      </c>
      <c r="J4881" s="48">
        <v>94191</v>
      </c>
      <c r="K4881" s="48">
        <v>0</v>
      </c>
      <c r="L4881">
        <v>2242.64</v>
      </c>
      <c r="M4881" t="s">
        <v>17432</v>
      </c>
      <c r="N4881" s="58">
        <v>-1424.2854</v>
      </c>
      <c r="O4881" s="48">
        <v>0</v>
      </c>
      <c r="P4881" s="63">
        <f t="shared" si="152"/>
        <v>94191</v>
      </c>
      <c r="Q4881" s="63">
        <f t="shared" si="153"/>
        <v>2242.6428571428573</v>
      </c>
    </row>
    <row r="4882" spans="1:17" x14ac:dyDescent="0.25">
      <c r="A4882" t="s">
        <v>17896</v>
      </c>
      <c r="B4882" t="s">
        <v>17792</v>
      </c>
      <c r="C4882" t="s">
        <v>17793</v>
      </c>
      <c r="D4882" t="s">
        <v>2925</v>
      </c>
      <c r="E4882" t="s">
        <v>2926</v>
      </c>
      <c r="F4882" t="s">
        <v>2980</v>
      </c>
      <c r="G4882" t="s">
        <v>2981</v>
      </c>
      <c r="H4882">
        <v>33</v>
      </c>
      <c r="I4882">
        <v>0</v>
      </c>
      <c r="J4882" s="48">
        <v>72244</v>
      </c>
      <c r="K4882" s="48">
        <v>0</v>
      </c>
      <c r="L4882">
        <v>2189.21</v>
      </c>
      <c r="M4882" t="s">
        <v>17432</v>
      </c>
      <c r="N4882" s="58">
        <v>-1092.4142999999999</v>
      </c>
      <c r="O4882" s="48">
        <v>0</v>
      </c>
      <c r="P4882" s="63">
        <f t="shared" si="152"/>
        <v>72244</v>
      </c>
      <c r="Q4882" s="63">
        <f t="shared" si="153"/>
        <v>2189.212121212121</v>
      </c>
    </row>
    <row r="4883" spans="1:17" x14ac:dyDescent="0.25">
      <c r="A4883" t="s">
        <v>17896</v>
      </c>
      <c r="B4883" t="s">
        <v>17792</v>
      </c>
      <c r="C4883" t="s">
        <v>17793</v>
      </c>
      <c r="D4883" t="s">
        <v>2925</v>
      </c>
      <c r="E4883" t="s">
        <v>2926</v>
      </c>
      <c r="F4883" t="s">
        <v>2982</v>
      </c>
      <c r="G4883" t="s">
        <v>2983</v>
      </c>
      <c r="H4883">
        <v>7</v>
      </c>
      <c r="I4883">
        <v>0</v>
      </c>
      <c r="J4883" s="48">
        <v>10090</v>
      </c>
      <c r="K4883" s="48">
        <v>0</v>
      </c>
      <c r="L4883">
        <v>1441.43</v>
      </c>
      <c r="M4883" t="s">
        <v>17432</v>
      </c>
      <c r="N4883" s="58">
        <v>-152.57220000000001</v>
      </c>
      <c r="O4883" s="48">
        <v>0</v>
      </c>
      <c r="P4883" s="63">
        <f t="shared" si="152"/>
        <v>10090</v>
      </c>
      <c r="Q4883" s="63">
        <f t="shared" si="153"/>
        <v>1441.4285714285713</v>
      </c>
    </row>
    <row r="4884" spans="1:17" x14ac:dyDescent="0.25">
      <c r="A4884" t="s">
        <v>17896</v>
      </c>
      <c r="B4884" t="s">
        <v>17792</v>
      </c>
      <c r="C4884" t="s">
        <v>17793</v>
      </c>
      <c r="D4884" t="s">
        <v>2925</v>
      </c>
      <c r="E4884" t="s">
        <v>2926</v>
      </c>
      <c r="F4884" t="s">
        <v>2984</v>
      </c>
      <c r="G4884" t="s">
        <v>2985</v>
      </c>
      <c r="H4884">
        <v>9</v>
      </c>
      <c r="I4884">
        <v>0</v>
      </c>
      <c r="J4884" s="48">
        <v>19748</v>
      </c>
      <c r="K4884" s="48">
        <v>0</v>
      </c>
      <c r="L4884">
        <v>2194.2199999999998</v>
      </c>
      <c r="M4884" t="s">
        <v>17432</v>
      </c>
      <c r="N4884" s="58">
        <v>-298.60669999999999</v>
      </c>
      <c r="O4884" s="48">
        <v>0</v>
      </c>
      <c r="P4884" s="63">
        <f t="shared" si="152"/>
        <v>19748</v>
      </c>
      <c r="Q4884" s="63">
        <f t="shared" si="153"/>
        <v>2194.2222222222222</v>
      </c>
    </row>
    <row r="4885" spans="1:17" x14ac:dyDescent="0.25">
      <c r="A4885" t="s">
        <v>17896</v>
      </c>
      <c r="B4885" t="s">
        <v>17792</v>
      </c>
      <c r="C4885" t="s">
        <v>17793</v>
      </c>
      <c r="D4885" t="s">
        <v>2925</v>
      </c>
      <c r="E4885" t="s">
        <v>2926</v>
      </c>
      <c r="F4885" t="s">
        <v>2986</v>
      </c>
      <c r="G4885" t="s">
        <v>2987</v>
      </c>
      <c r="H4885">
        <v>10</v>
      </c>
      <c r="I4885">
        <v>0</v>
      </c>
      <c r="J4885" s="48">
        <v>19083</v>
      </c>
      <c r="K4885" s="48">
        <v>0</v>
      </c>
      <c r="L4885">
        <v>1908.3</v>
      </c>
      <c r="M4885" t="s">
        <v>17432</v>
      </c>
      <c r="N4885" s="58">
        <v>-288.55829999999997</v>
      </c>
      <c r="O4885" s="48">
        <v>0</v>
      </c>
      <c r="P4885" s="63">
        <f t="shared" si="152"/>
        <v>19083</v>
      </c>
      <c r="Q4885" s="63">
        <f t="shared" si="153"/>
        <v>1908.3</v>
      </c>
    </row>
    <row r="4886" spans="1:17" x14ac:dyDescent="0.25">
      <c r="A4886" t="s">
        <v>17896</v>
      </c>
      <c r="B4886" t="s">
        <v>17792</v>
      </c>
      <c r="C4886" t="s">
        <v>17793</v>
      </c>
      <c r="D4886" t="s">
        <v>2925</v>
      </c>
      <c r="E4886" t="s">
        <v>2926</v>
      </c>
      <c r="F4886" t="s">
        <v>2988</v>
      </c>
      <c r="G4886" t="s">
        <v>2989</v>
      </c>
      <c r="H4886">
        <v>48</v>
      </c>
      <c r="I4886">
        <v>0</v>
      </c>
      <c r="J4886" s="48">
        <v>71203</v>
      </c>
      <c r="K4886" s="48">
        <v>0</v>
      </c>
      <c r="L4886">
        <v>1483.4</v>
      </c>
      <c r="M4886" t="s">
        <v>17432</v>
      </c>
      <c r="N4886" s="58">
        <v>-1076.6762000000001</v>
      </c>
      <c r="O4886" s="48">
        <v>0</v>
      </c>
      <c r="P4886" s="63">
        <f t="shared" si="152"/>
        <v>71203</v>
      </c>
      <c r="Q4886" s="63">
        <f t="shared" si="153"/>
        <v>1483.3958333333333</v>
      </c>
    </row>
    <row r="4887" spans="1:17" x14ac:dyDescent="0.25">
      <c r="A4887" t="s">
        <v>17896</v>
      </c>
      <c r="B4887" t="s">
        <v>17792</v>
      </c>
      <c r="C4887" t="s">
        <v>17793</v>
      </c>
      <c r="D4887" t="s">
        <v>2925</v>
      </c>
      <c r="E4887" t="s">
        <v>2926</v>
      </c>
      <c r="F4887" t="s">
        <v>2990</v>
      </c>
      <c r="G4887" t="s">
        <v>2991</v>
      </c>
      <c r="H4887">
        <v>57</v>
      </c>
      <c r="I4887">
        <v>0</v>
      </c>
      <c r="J4887" s="48">
        <v>83444</v>
      </c>
      <c r="K4887" s="48">
        <v>0</v>
      </c>
      <c r="L4887">
        <v>1463.93</v>
      </c>
      <c r="M4887" t="s">
        <v>17432</v>
      </c>
      <c r="N4887" s="58">
        <v>-1261.7697000000001</v>
      </c>
      <c r="O4887" s="48">
        <v>0</v>
      </c>
      <c r="P4887" s="63">
        <f t="shared" si="152"/>
        <v>83444</v>
      </c>
      <c r="Q4887" s="63">
        <f t="shared" si="153"/>
        <v>1463.9298245614036</v>
      </c>
    </row>
    <row r="4888" spans="1:17" x14ac:dyDescent="0.25">
      <c r="A4888" t="s">
        <v>17896</v>
      </c>
      <c r="B4888" t="s">
        <v>17792</v>
      </c>
      <c r="C4888" t="s">
        <v>17793</v>
      </c>
      <c r="D4888" t="s">
        <v>2925</v>
      </c>
      <c r="E4888" t="s">
        <v>2926</v>
      </c>
      <c r="F4888" t="s">
        <v>2992</v>
      </c>
      <c r="G4888" t="s">
        <v>2993</v>
      </c>
      <c r="H4888">
        <v>20</v>
      </c>
      <c r="I4888">
        <v>0</v>
      </c>
      <c r="J4888" s="48">
        <v>33237</v>
      </c>
      <c r="K4888" s="48">
        <v>0</v>
      </c>
      <c r="L4888">
        <v>1661.85</v>
      </c>
      <c r="M4888" t="s">
        <v>17432</v>
      </c>
      <c r="N4888" s="58">
        <v>-502.5899</v>
      </c>
      <c r="O4888" s="48">
        <v>0</v>
      </c>
      <c r="P4888" s="63">
        <f t="shared" si="152"/>
        <v>33237</v>
      </c>
      <c r="Q4888" s="63">
        <f t="shared" si="153"/>
        <v>1661.85</v>
      </c>
    </row>
    <row r="4889" spans="1:17" x14ac:dyDescent="0.25">
      <c r="A4889" t="s">
        <v>17896</v>
      </c>
      <c r="B4889" t="s">
        <v>17792</v>
      </c>
      <c r="C4889" t="s">
        <v>17793</v>
      </c>
      <c r="D4889" t="s">
        <v>2925</v>
      </c>
      <c r="E4889" t="s">
        <v>2926</v>
      </c>
      <c r="F4889" t="s">
        <v>2994</v>
      </c>
      <c r="G4889" t="s">
        <v>2995</v>
      </c>
      <c r="H4889">
        <v>12</v>
      </c>
      <c r="I4889">
        <v>0</v>
      </c>
      <c r="J4889" s="48">
        <v>19545</v>
      </c>
      <c r="K4889" s="48">
        <v>0</v>
      </c>
      <c r="L4889">
        <v>1628.75</v>
      </c>
      <c r="M4889" t="s">
        <v>17432</v>
      </c>
      <c r="N4889" s="58">
        <v>-295.54180000000002</v>
      </c>
      <c r="O4889" s="48">
        <v>0</v>
      </c>
      <c r="P4889" s="63">
        <f t="shared" si="152"/>
        <v>19545</v>
      </c>
      <c r="Q4889" s="63">
        <f t="shared" si="153"/>
        <v>1628.75</v>
      </c>
    </row>
    <row r="4890" spans="1:17" x14ac:dyDescent="0.25">
      <c r="A4890" t="s">
        <v>17896</v>
      </c>
      <c r="B4890" t="s">
        <v>17792</v>
      </c>
      <c r="C4890" t="s">
        <v>17793</v>
      </c>
      <c r="D4890" t="s">
        <v>2925</v>
      </c>
      <c r="E4890" t="s">
        <v>2926</v>
      </c>
      <c r="F4890" t="s">
        <v>17905</v>
      </c>
      <c r="G4890" t="s">
        <v>17906</v>
      </c>
      <c r="H4890">
        <v>7</v>
      </c>
      <c r="I4890">
        <v>0</v>
      </c>
      <c r="J4890" s="48">
        <v>14547</v>
      </c>
      <c r="K4890" s="48">
        <v>0</v>
      </c>
      <c r="L4890">
        <v>2078.14</v>
      </c>
      <c r="M4890" t="s">
        <v>17432</v>
      </c>
      <c r="N4890" s="58">
        <v>-219.9674</v>
      </c>
      <c r="O4890" s="48">
        <v>0</v>
      </c>
      <c r="P4890" s="63">
        <f t="shared" si="152"/>
        <v>14547</v>
      </c>
      <c r="Q4890" s="63">
        <f t="shared" si="153"/>
        <v>2078.1428571428573</v>
      </c>
    </row>
    <row r="4891" spans="1:17" x14ac:dyDescent="0.25">
      <c r="A4891" t="s">
        <v>17896</v>
      </c>
      <c r="B4891" t="s">
        <v>17792</v>
      </c>
      <c r="C4891" t="s">
        <v>17793</v>
      </c>
      <c r="D4891" t="s">
        <v>2925</v>
      </c>
      <c r="E4891" t="s">
        <v>2926</v>
      </c>
      <c r="F4891" t="s">
        <v>2996</v>
      </c>
      <c r="G4891" t="s">
        <v>2997</v>
      </c>
      <c r="H4891">
        <v>13</v>
      </c>
      <c r="I4891">
        <v>0</v>
      </c>
      <c r="J4891" s="48">
        <v>34930</v>
      </c>
      <c r="K4891" s="48">
        <v>0</v>
      </c>
      <c r="L4891">
        <v>2686.92</v>
      </c>
      <c r="M4891" t="s">
        <v>17432</v>
      </c>
      <c r="N4891" s="58">
        <v>-528.18010000000004</v>
      </c>
      <c r="O4891" s="48">
        <v>0</v>
      </c>
      <c r="P4891" s="63">
        <f t="shared" si="152"/>
        <v>34930</v>
      </c>
      <c r="Q4891" s="63">
        <f t="shared" si="153"/>
        <v>2686.9230769230771</v>
      </c>
    </row>
    <row r="4892" spans="1:17" x14ac:dyDescent="0.25">
      <c r="A4892" t="s">
        <v>17896</v>
      </c>
      <c r="B4892" t="s">
        <v>17792</v>
      </c>
      <c r="C4892" t="s">
        <v>17793</v>
      </c>
      <c r="D4892" t="s">
        <v>2925</v>
      </c>
      <c r="E4892" t="s">
        <v>2926</v>
      </c>
      <c r="F4892" t="s">
        <v>2998</v>
      </c>
      <c r="G4892" t="s">
        <v>2999</v>
      </c>
      <c r="H4892">
        <v>4</v>
      </c>
      <c r="I4892">
        <v>0</v>
      </c>
      <c r="J4892" s="48">
        <v>7003</v>
      </c>
      <c r="K4892" s="48">
        <v>0</v>
      </c>
      <c r="L4892">
        <v>1750.75</v>
      </c>
      <c r="M4892" t="s">
        <v>17432</v>
      </c>
      <c r="N4892" s="58">
        <v>-105.896</v>
      </c>
      <c r="O4892" s="48">
        <v>0</v>
      </c>
      <c r="P4892" s="63">
        <f t="shared" si="152"/>
        <v>7003</v>
      </c>
      <c r="Q4892" s="63">
        <f t="shared" si="153"/>
        <v>1750.75</v>
      </c>
    </row>
    <row r="4893" spans="1:17" x14ac:dyDescent="0.25">
      <c r="A4893" t="s">
        <v>17896</v>
      </c>
      <c r="B4893" t="s">
        <v>17792</v>
      </c>
      <c r="C4893" t="s">
        <v>17793</v>
      </c>
      <c r="D4893" t="s">
        <v>2925</v>
      </c>
      <c r="E4893" t="s">
        <v>2926</v>
      </c>
      <c r="F4893" t="s">
        <v>3000</v>
      </c>
      <c r="G4893" t="s">
        <v>3001</v>
      </c>
      <c r="H4893">
        <v>20</v>
      </c>
      <c r="I4893">
        <v>0</v>
      </c>
      <c r="J4893" s="48">
        <v>49035</v>
      </c>
      <c r="K4893" s="48">
        <v>0</v>
      </c>
      <c r="L4893">
        <v>2451.75</v>
      </c>
      <c r="M4893" t="s">
        <v>17432</v>
      </c>
      <c r="N4893" s="58">
        <v>-741.46879999999999</v>
      </c>
      <c r="O4893" s="48">
        <v>0</v>
      </c>
      <c r="P4893" s="63">
        <f t="shared" si="152"/>
        <v>49035</v>
      </c>
      <c r="Q4893" s="63">
        <f t="shared" si="153"/>
        <v>2451.75</v>
      </c>
    </row>
    <row r="4894" spans="1:17" x14ac:dyDescent="0.25">
      <c r="A4894" t="s">
        <v>17896</v>
      </c>
      <c r="B4894" t="s">
        <v>17792</v>
      </c>
      <c r="C4894" t="s">
        <v>17793</v>
      </c>
      <c r="D4894" t="s">
        <v>2925</v>
      </c>
      <c r="E4894" t="s">
        <v>2926</v>
      </c>
      <c r="F4894" t="s">
        <v>3002</v>
      </c>
      <c r="G4894" t="s">
        <v>3003</v>
      </c>
      <c r="H4894">
        <v>33</v>
      </c>
      <c r="I4894">
        <v>0</v>
      </c>
      <c r="J4894" s="48">
        <v>73098</v>
      </c>
      <c r="K4894" s="48">
        <v>0</v>
      </c>
      <c r="L4894">
        <v>2215.09</v>
      </c>
      <c r="M4894" t="s">
        <v>17432</v>
      </c>
      <c r="N4894" s="58">
        <v>-1105.3253999999999</v>
      </c>
      <c r="O4894" s="48">
        <v>0</v>
      </c>
      <c r="P4894" s="63">
        <f t="shared" si="152"/>
        <v>73098</v>
      </c>
      <c r="Q4894" s="63">
        <f t="shared" si="153"/>
        <v>2215.090909090909</v>
      </c>
    </row>
    <row r="4895" spans="1:17" x14ac:dyDescent="0.25">
      <c r="A4895" t="s">
        <v>17896</v>
      </c>
      <c r="B4895" t="s">
        <v>17792</v>
      </c>
      <c r="C4895" t="s">
        <v>17793</v>
      </c>
      <c r="D4895" t="s">
        <v>2925</v>
      </c>
      <c r="E4895" t="s">
        <v>2926</v>
      </c>
      <c r="F4895" t="s">
        <v>3004</v>
      </c>
      <c r="G4895" t="s">
        <v>3005</v>
      </c>
      <c r="H4895">
        <v>16</v>
      </c>
      <c r="I4895">
        <v>0</v>
      </c>
      <c r="J4895" s="48">
        <v>24706</v>
      </c>
      <c r="K4895" s="48">
        <v>0</v>
      </c>
      <c r="L4895">
        <v>1544.12</v>
      </c>
      <c r="M4895" t="s">
        <v>17432</v>
      </c>
      <c r="N4895" s="58">
        <v>-373.5797</v>
      </c>
      <c r="O4895" s="48">
        <v>0</v>
      </c>
      <c r="P4895" s="63">
        <f t="shared" si="152"/>
        <v>24706</v>
      </c>
      <c r="Q4895" s="63">
        <f t="shared" si="153"/>
        <v>1544.125</v>
      </c>
    </row>
    <row r="4896" spans="1:17" x14ac:dyDescent="0.25">
      <c r="A4896" t="s">
        <v>17896</v>
      </c>
      <c r="B4896" t="s">
        <v>17792</v>
      </c>
      <c r="C4896" t="s">
        <v>17793</v>
      </c>
      <c r="D4896" t="s">
        <v>3031</v>
      </c>
      <c r="E4896" t="s">
        <v>3032</v>
      </c>
      <c r="F4896" t="s">
        <v>3030</v>
      </c>
      <c r="G4896" t="s">
        <v>18302</v>
      </c>
      <c r="H4896">
        <v>424</v>
      </c>
      <c r="I4896">
        <v>0</v>
      </c>
      <c r="J4896" s="48">
        <v>1593396</v>
      </c>
      <c r="K4896" s="48">
        <v>0</v>
      </c>
      <c r="L4896">
        <v>3758.01</v>
      </c>
      <c r="M4896" t="s">
        <v>17432</v>
      </c>
      <c r="N4896" s="58">
        <v>-24094.0592</v>
      </c>
      <c r="O4896" s="48">
        <v>0</v>
      </c>
      <c r="P4896" s="63">
        <f t="shared" si="152"/>
        <v>1593396</v>
      </c>
      <c r="Q4896" s="63">
        <f t="shared" si="153"/>
        <v>3758.0094339622642</v>
      </c>
    </row>
    <row r="4897" spans="1:17" x14ac:dyDescent="0.25">
      <c r="A4897" t="s">
        <v>17896</v>
      </c>
      <c r="B4897" t="s">
        <v>17792</v>
      </c>
      <c r="C4897" t="s">
        <v>17793</v>
      </c>
      <c r="D4897" t="s">
        <v>3031</v>
      </c>
      <c r="E4897" t="s">
        <v>3032</v>
      </c>
      <c r="F4897" t="s">
        <v>3034</v>
      </c>
      <c r="G4897" t="s">
        <v>18303</v>
      </c>
      <c r="H4897">
        <v>327</v>
      </c>
      <c r="I4897">
        <v>0</v>
      </c>
      <c r="J4897" s="48">
        <v>1299470</v>
      </c>
      <c r="K4897" s="48">
        <v>0</v>
      </c>
      <c r="L4897">
        <v>3973.91</v>
      </c>
      <c r="M4897" t="s">
        <v>17432</v>
      </c>
      <c r="N4897" s="58">
        <v>-19649.542300000001</v>
      </c>
      <c r="O4897" s="48">
        <v>0</v>
      </c>
      <c r="P4897" s="63">
        <f t="shared" si="152"/>
        <v>1299470</v>
      </c>
      <c r="Q4897" s="63">
        <f t="shared" si="153"/>
        <v>3973.9143730886849</v>
      </c>
    </row>
    <row r="4898" spans="1:17" x14ac:dyDescent="0.25">
      <c r="A4898" t="s">
        <v>17896</v>
      </c>
      <c r="B4898" t="s">
        <v>17792</v>
      </c>
      <c r="C4898" t="s">
        <v>17793</v>
      </c>
      <c r="D4898" t="s">
        <v>3031</v>
      </c>
      <c r="E4898" t="s">
        <v>3032</v>
      </c>
      <c r="F4898" t="s">
        <v>3036</v>
      </c>
      <c r="G4898" t="s">
        <v>3037</v>
      </c>
      <c r="H4898">
        <v>491</v>
      </c>
      <c r="I4898">
        <v>0</v>
      </c>
      <c r="J4898" s="48">
        <v>1690675</v>
      </c>
      <c r="K4898" s="48">
        <v>0</v>
      </c>
      <c r="L4898">
        <v>3443.33</v>
      </c>
      <c r="M4898" t="s">
        <v>17432</v>
      </c>
      <c r="N4898" s="58">
        <v>-25565.033899999999</v>
      </c>
      <c r="O4898" s="48">
        <v>0</v>
      </c>
      <c r="P4898" s="63">
        <f t="shared" si="152"/>
        <v>1690675</v>
      </c>
      <c r="Q4898" s="63">
        <f t="shared" si="153"/>
        <v>3443.3299389002036</v>
      </c>
    </row>
    <row r="4899" spans="1:17" x14ac:dyDescent="0.25">
      <c r="A4899" t="s">
        <v>17896</v>
      </c>
      <c r="B4899" t="s">
        <v>17792</v>
      </c>
      <c r="C4899" t="s">
        <v>17793</v>
      </c>
      <c r="D4899" t="s">
        <v>3031</v>
      </c>
      <c r="E4899" t="s">
        <v>3032</v>
      </c>
      <c r="F4899" t="s">
        <v>3038</v>
      </c>
      <c r="G4899" t="s">
        <v>3039</v>
      </c>
      <c r="H4899">
        <v>142</v>
      </c>
      <c r="I4899">
        <v>0</v>
      </c>
      <c r="J4899" s="48">
        <v>586095</v>
      </c>
      <c r="K4899" s="48">
        <v>0</v>
      </c>
      <c r="L4899">
        <v>4127.43</v>
      </c>
      <c r="M4899" t="s">
        <v>17432</v>
      </c>
      <c r="N4899" s="58">
        <v>-8862.4583000000002</v>
      </c>
      <c r="O4899" s="48">
        <v>0</v>
      </c>
      <c r="P4899" s="63">
        <f t="shared" si="152"/>
        <v>586095</v>
      </c>
      <c r="Q4899" s="63">
        <f t="shared" si="153"/>
        <v>4127.429577464789</v>
      </c>
    </row>
    <row r="4900" spans="1:17" x14ac:dyDescent="0.25">
      <c r="A4900" t="s">
        <v>17896</v>
      </c>
      <c r="B4900" t="s">
        <v>17792</v>
      </c>
      <c r="C4900" t="s">
        <v>17793</v>
      </c>
      <c r="D4900" t="s">
        <v>3031</v>
      </c>
      <c r="E4900" t="s">
        <v>3032</v>
      </c>
      <c r="F4900" t="s">
        <v>3040</v>
      </c>
      <c r="G4900" t="s">
        <v>3041</v>
      </c>
      <c r="H4900">
        <v>193</v>
      </c>
      <c r="I4900">
        <v>0</v>
      </c>
      <c r="J4900" s="48">
        <v>614620</v>
      </c>
      <c r="K4900" s="48">
        <v>0</v>
      </c>
      <c r="L4900">
        <v>3184.56</v>
      </c>
      <c r="M4900" t="s">
        <v>17432</v>
      </c>
      <c r="N4900" s="58">
        <v>-9293.7906000000003</v>
      </c>
      <c r="O4900" s="48">
        <v>0</v>
      </c>
      <c r="P4900" s="63">
        <f t="shared" si="152"/>
        <v>614620</v>
      </c>
      <c r="Q4900" s="63">
        <f t="shared" si="153"/>
        <v>3184.5595854922281</v>
      </c>
    </row>
    <row r="4901" spans="1:17" x14ac:dyDescent="0.25">
      <c r="A4901" t="s">
        <v>17896</v>
      </c>
      <c r="B4901" t="s">
        <v>17792</v>
      </c>
      <c r="C4901" t="s">
        <v>17793</v>
      </c>
      <c r="D4901" t="s">
        <v>3031</v>
      </c>
      <c r="E4901" t="s">
        <v>3032</v>
      </c>
      <c r="F4901" t="s">
        <v>3042</v>
      </c>
      <c r="G4901" t="s">
        <v>3043</v>
      </c>
      <c r="H4901">
        <v>200</v>
      </c>
      <c r="I4901">
        <v>0</v>
      </c>
      <c r="J4901" s="48">
        <v>639683</v>
      </c>
      <c r="K4901" s="48">
        <v>0</v>
      </c>
      <c r="L4901">
        <v>3198.42</v>
      </c>
      <c r="M4901" t="s">
        <v>17432</v>
      </c>
      <c r="N4901" s="58">
        <v>-9672.7702000000008</v>
      </c>
      <c r="O4901" s="48">
        <v>0</v>
      </c>
      <c r="P4901" s="63">
        <f t="shared" si="152"/>
        <v>639683</v>
      </c>
      <c r="Q4901" s="63">
        <f t="shared" si="153"/>
        <v>3198.415</v>
      </c>
    </row>
    <row r="4902" spans="1:17" x14ac:dyDescent="0.25">
      <c r="A4902" t="s">
        <v>17896</v>
      </c>
      <c r="B4902" t="s">
        <v>17792</v>
      </c>
      <c r="C4902" t="s">
        <v>17793</v>
      </c>
      <c r="D4902" t="s">
        <v>3031</v>
      </c>
      <c r="E4902" t="s">
        <v>3032</v>
      </c>
      <c r="F4902" t="s">
        <v>3044</v>
      </c>
      <c r="G4902" t="s">
        <v>3045</v>
      </c>
      <c r="H4902">
        <v>80</v>
      </c>
      <c r="I4902">
        <v>0</v>
      </c>
      <c r="J4902" s="48">
        <v>263008</v>
      </c>
      <c r="K4902" s="48">
        <v>0</v>
      </c>
      <c r="L4902">
        <v>3287.6</v>
      </c>
      <c r="M4902" t="s">
        <v>17432</v>
      </c>
      <c r="N4902" s="58">
        <v>-3976.9920000000002</v>
      </c>
      <c r="O4902" s="48">
        <v>0</v>
      </c>
      <c r="P4902" s="63">
        <f t="shared" si="152"/>
        <v>263008</v>
      </c>
      <c r="Q4902" s="63">
        <f t="shared" si="153"/>
        <v>3287.6</v>
      </c>
    </row>
    <row r="4903" spans="1:17" x14ac:dyDescent="0.25">
      <c r="A4903" t="s">
        <v>17896</v>
      </c>
      <c r="B4903" t="s">
        <v>17792</v>
      </c>
      <c r="C4903" t="s">
        <v>17793</v>
      </c>
      <c r="D4903" t="s">
        <v>3047</v>
      </c>
      <c r="E4903" t="s">
        <v>3048</v>
      </c>
      <c r="F4903" t="s">
        <v>3046</v>
      </c>
      <c r="G4903" t="s">
        <v>3049</v>
      </c>
      <c r="H4903">
        <v>162</v>
      </c>
      <c r="I4903">
        <v>0</v>
      </c>
      <c r="J4903" s="48">
        <v>564670</v>
      </c>
      <c r="K4903" s="48">
        <v>0</v>
      </c>
      <c r="L4903">
        <v>3485.62</v>
      </c>
      <c r="M4903" t="s">
        <v>17428</v>
      </c>
      <c r="N4903" s="58">
        <v>26830.343400000002</v>
      </c>
      <c r="O4903" s="48">
        <v>1233.2831000000001</v>
      </c>
      <c r="P4903" s="63">
        <f t="shared" si="152"/>
        <v>564670</v>
      </c>
      <c r="Q4903" s="63">
        <f t="shared" si="153"/>
        <v>3485.6172839506171</v>
      </c>
    </row>
    <row r="4904" spans="1:17" x14ac:dyDescent="0.25">
      <c r="A4904" t="s">
        <v>17896</v>
      </c>
      <c r="B4904" t="s">
        <v>17792</v>
      </c>
      <c r="C4904" t="s">
        <v>17793</v>
      </c>
      <c r="D4904" t="s">
        <v>3047</v>
      </c>
      <c r="E4904" t="s">
        <v>3048</v>
      </c>
      <c r="F4904" t="s">
        <v>3050</v>
      </c>
      <c r="G4904" t="s">
        <v>3051</v>
      </c>
      <c r="H4904">
        <v>312</v>
      </c>
      <c r="I4904">
        <v>0</v>
      </c>
      <c r="J4904" s="48">
        <v>1031618</v>
      </c>
      <c r="K4904" s="48">
        <v>0</v>
      </c>
      <c r="L4904">
        <v>3306.47</v>
      </c>
      <c r="M4904" t="s">
        <v>17428</v>
      </c>
      <c r="N4904" s="58">
        <v>49017.394200000002</v>
      </c>
      <c r="O4904" s="48">
        <v>2253.1327000000001</v>
      </c>
      <c r="P4904" s="63">
        <f t="shared" si="152"/>
        <v>1031618</v>
      </c>
      <c r="Q4904" s="63">
        <f t="shared" si="153"/>
        <v>3306.4679487179487</v>
      </c>
    </row>
    <row r="4905" spans="1:17" x14ac:dyDescent="0.25">
      <c r="A4905" t="s">
        <v>17896</v>
      </c>
      <c r="B4905" t="s">
        <v>17792</v>
      </c>
      <c r="C4905" t="s">
        <v>17793</v>
      </c>
      <c r="D4905" t="s">
        <v>3047</v>
      </c>
      <c r="E4905" t="s">
        <v>3048</v>
      </c>
      <c r="F4905" t="s">
        <v>3052</v>
      </c>
      <c r="G4905" t="s">
        <v>3053</v>
      </c>
      <c r="H4905">
        <v>151</v>
      </c>
      <c r="I4905">
        <v>0</v>
      </c>
      <c r="J4905" s="48">
        <v>459244</v>
      </c>
      <c r="K4905" s="48">
        <v>0</v>
      </c>
      <c r="L4905">
        <v>3041.35</v>
      </c>
      <c r="M4905" t="s">
        <v>17428</v>
      </c>
      <c r="N4905" s="58">
        <v>21820.993999999999</v>
      </c>
      <c r="O4905" s="48">
        <v>1003.0234</v>
      </c>
      <c r="P4905" s="63">
        <f t="shared" si="152"/>
        <v>459244</v>
      </c>
      <c r="Q4905" s="63">
        <f t="shared" si="153"/>
        <v>3041.3509933774835</v>
      </c>
    </row>
    <row r="4906" spans="1:17" x14ac:dyDescent="0.25">
      <c r="A4906" t="s">
        <v>17896</v>
      </c>
      <c r="B4906" t="s">
        <v>17792</v>
      </c>
      <c r="C4906" t="s">
        <v>17793</v>
      </c>
      <c r="D4906" t="s">
        <v>3047</v>
      </c>
      <c r="E4906" t="s">
        <v>3048</v>
      </c>
      <c r="F4906" t="s">
        <v>3054</v>
      </c>
      <c r="G4906" t="s">
        <v>3055</v>
      </c>
      <c r="H4906">
        <v>194</v>
      </c>
      <c r="I4906">
        <v>0</v>
      </c>
      <c r="J4906" s="48">
        <v>680113</v>
      </c>
      <c r="K4906" s="48">
        <v>0</v>
      </c>
      <c r="L4906">
        <v>3505.74</v>
      </c>
      <c r="M4906" t="s">
        <v>17428</v>
      </c>
      <c r="N4906" s="58">
        <v>32315.611199999999</v>
      </c>
      <c r="O4906" s="48">
        <v>1485.4187999999999</v>
      </c>
      <c r="P4906" s="63">
        <f t="shared" si="152"/>
        <v>680113</v>
      </c>
      <c r="Q4906" s="63">
        <f t="shared" si="153"/>
        <v>3505.7371134020618</v>
      </c>
    </row>
    <row r="4907" spans="1:17" x14ac:dyDescent="0.25">
      <c r="A4907" t="s">
        <v>17896</v>
      </c>
      <c r="B4907" t="s">
        <v>17792</v>
      </c>
      <c r="C4907" t="s">
        <v>17793</v>
      </c>
      <c r="D4907" t="s">
        <v>3047</v>
      </c>
      <c r="E4907" t="s">
        <v>3048</v>
      </c>
      <c r="F4907" t="s">
        <v>3056</v>
      </c>
      <c r="G4907" t="s">
        <v>3057</v>
      </c>
      <c r="H4907">
        <v>204</v>
      </c>
      <c r="I4907">
        <v>0</v>
      </c>
      <c r="J4907" s="48">
        <v>646657</v>
      </c>
      <c r="K4907" s="48">
        <v>0</v>
      </c>
      <c r="L4907">
        <v>3169.89</v>
      </c>
      <c r="M4907" t="s">
        <v>17428</v>
      </c>
      <c r="N4907" s="58">
        <v>30725.933300000001</v>
      </c>
      <c r="O4907" s="48">
        <v>1412.3477</v>
      </c>
      <c r="P4907" s="63">
        <f t="shared" si="152"/>
        <v>646657</v>
      </c>
      <c r="Q4907" s="63">
        <f t="shared" si="153"/>
        <v>3169.8872549019607</v>
      </c>
    </row>
    <row r="4908" spans="1:17" x14ac:dyDescent="0.25">
      <c r="A4908" t="s">
        <v>17896</v>
      </c>
      <c r="B4908" t="s">
        <v>17792</v>
      </c>
      <c r="C4908" t="s">
        <v>17793</v>
      </c>
      <c r="D4908" t="s">
        <v>3047</v>
      </c>
      <c r="E4908" t="s">
        <v>3048</v>
      </c>
      <c r="F4908" t="s">
        <v>3058</v>
      </c>
      <c r="G4908" t="s">
        <v>3059</v>
      </c>
      <c r="H4908">
        <v>210</v>
      </c>
      <c r="I4908">
        <v>0</v>
      </c>
      <c r="J4908" s="48">
        <v>682317</v>
      </c>
      <c r="K4908" s="48">
        <v>0</v>
      </c>
      <c r="L4908">
        <v>3249.13</v>
      </c>
      <c r="M4908" t="s">
        <v>17428</v>
      </c>
      <c r="N4908" s="58">
        <v>32420.328699999998</v>
      </c>
      <c r="O4908" s="48">
        <v>1490.2322999999999</v>
      </c>
      <c r="P4908" s="63">
        <f t="shared" si="152"/>
        <v>682317</v>
      </c>
      <c r="Q4908" s="63">
        <f t="shared" si="153"/>
        <v>3249.1285714285714</v>
      </c>
    </row>
    <row r="4909" spans="1:17" x14ac:dyDescent="0.25">
      <c r="A4909" t="s">
        <v>17896</v>
      </c>
      <c r="B4909" t="s">
        <v>17792</v>
      </c>
      <c r="C4909" t="s">
        <v>17793</v>
      </c>
      <c r="D4909" t="s">
        <v>3047</v>
      </c>
      <c r="E4909" t="s">
        <v>3048</v>
      </c>
      <c r="F4909" t="s">
        <v>3060</v>
      </c>
      <c r="G4909" t="s">
        <v>3061</v>
      </c>
      <c r="H4909">
        <v>189</v>
      </c>
      <c r="I4909">
        <v>0</v>
      </c>
      <c r="J4909" s="48">
        <v>631025</v>
      </c>
      <c r="K4909" s="48">
        <v>0</v>
      </c>
      <c r="L4909">
        <v>3338.76</v>
      </c>
      <c r="M4909" t="s">
        <v>17428</v>
      </c>
      <c r="N4909" s="58">
        <v>29983.178599999999</v>
      </c>
      <c r="O4909" s="48">
        <v>1378.2063000000001</v>
      </c>
      <c r="P4909" s="63">
        <f t="shared" si="152"/>
        <v>631025</v>
      </c>
      <c r="Q4909" s="63">
        <f t="shared" si="153"/>
        <v>3338.7566137566137</v>
      </c>
    </row>
    <row r="4910" spans="1:17" x14ac:dyDescent="0.25">
      <c r="A4910" t="s">
        <v>17896</v>
      </c>
      <c r="B4910" t="s">
        <v>17792</v>
      </c>
      <c r="C4910" t="s">
        <v>17793</v>
      </c>
      <c r="D4910" t="s">
        <v>3047</v>
      </c>
      <c r="E4910" t="s">
        <v>3048</v>
      </c>
      <c r="F4910" t="s">
        <v>3062</v>
      </c>
      <c r="G4910" t="s">
        <v>3063</v>
      </c>
      <c r="H4910">
        <v>105</v>
      </c>
      <c r="I4910">
        <v>0</v>
      </c>
      <c r="J4910" s="48">
        <v>351912</v>
      </c>
      <c r="K4910" s="48">
        <v>0</v>
      </c>
      <c r="L4910">
        <v>3351.54</v>
      </c>
      <c r="M4910" t="s">
        <v>17428</v>
      </c>
      <c r="N4910" s="58">
        <v>16721.0946</v>
      </c>
      <c r="O4910" s="48">
        <v>768.60159999999996</v>
      </c>
      <c r="P4910" s="63">
        <f t="shared" si="152"/>
        <v>351912</v>
      </c>
      <c r="Q4910" s="63">
        <f t="shared" si="153"/>
        <v>3351.542857142857</v>
      </c>
    </row>
    <row r="4911" spans="1:17" x14ac:dyDescent="0.25">
      <c r="A4911" t="s">
        <v>17896</v>
      </c>
      <c r="B4911" t="s">
        <v>17792</v>
      </c>
      <c r="C4911" t="s">
        <v>17793</v>
      </c>
      <c r="D4911" t="s">
        <v>3047</v>
      </c>
      <c r="E4911" t="s">
        <v>3048</v>
      </c>
      <c r="F4911" t="s">
        <v>3064</v>
      </c>
      <c r="G4911" t="s">
        <v>3065</v>
      </c>
      <c r="H4911">
        <v>264</v>
      </c>
      <c r="I4911">
        <v>0</v>
      </c>
      <c r="J4911" s="48">
        <v>759259</v>
      </c>
      <c r="K4911" s="48">
        <v>0</v>
      </c>
      <c r="L4911">
        <v>2875.98</v>
      </c>
      <c r="M4911" t="s">
        <v>17428</v>
      </c>
      <c r="N4911" s="58">
        <v>36076.2287</v>
      </c>
      <c r="O4911" s="48">
        <v>1658.2792999999999</v>
      </c>
      <c r="P4911" s="63">
        <f t="shared" si="152"/>
        <v>759259</v>
      </c>
      <c r="Q4911" s="63">
        <f t="shared" si="153"/>
        <v>2875.9810606060605</v>
      </c>
    </row>
    <row r="4912" spans="1:17" x14ac:dyDescent="0.25">
      <c r="A4912" t="s">
        <v>17896</v>
      </c>
      <c r="B4912" t="s">
        <v>17792</v>
      </c>
      <c r="C4912" t="s">
        <v>17793</v>
      </c>
      <c r="D4912" t="s">
        <v>3047</v>
      </c>
      <c r="E4912" t="s">
        <v>3048</v>
      </c>
      <c r="F4912" t="s">
        <v>3066</v>
      </c>
      <c r="G4912" t="s">
        <v>3067</v>
      </c>
      <c r="H4912">
        <v>53</v>
      </c>
      <c r="I4912">
        <v>0</v>
      </c>
      <c r="J4912" s="48">
        <v>117217</v>
      </c>
      <c r="K4912" s="48">
        <v>0</v>
      </c>
      <c r="L4912">
        <v>2211.64</v>
      </c>
      <c r="M4912" t="s">
        <v>17428</v>
      </c>
      <c r="N4912" s="58">
        <v>5569.5695999999998</v>
      </c>
      <c r="O4912" s="48">
        <v>256.01069999999999</v>
      </c>
      <c r="P4912" s="63">
        <f t="shared" si="152"/>
        <v>117217</v>
      </c>
      <c r="Q4912" s="63">
        <f t="shared" si="153"/>
        <v>2211.6415094339623</v>
      </c>
    </row>
    <row r="4913" spans="1:17" x14ac:dyDescent="0.25">
      <c r="A4913" t="s">
        <v>17896</v>
      </c>
      <c r="B4913" t="s">
        <v>17792</v>
      </c>
      <c r="C4913" t="s">
        <v>17793</v>
      </c>
      <c r="D4913" t="s">
        <v>3069</v>
      </c>
      <c r="E4913" t="s">
        <v>3070</v>
      </c>
      <c r="F4913" t="s">
        <v>3068</v>
      </c>
      <c r="G4913" t="s">
        <v>3071</v>
      </c>
      <c r="H4913">
        <v>310</v>
      </c>
      <c r="I4913">
        <v>0</v>
      </c>
      <c r="J4913" s="48">
        <v>787419</v>
      </c>
      <c r="K4913" s="48">
        <v>0</v>
      </c>
      <c r="L4913">
        <v>2540.06</v>
      </c>
      <c r="M4913" t="s">
        <v>17432</v>
      </c>
      <c r="N4913" s="58">
        <v>-11906.7163</v>
      </c>
      <c r="O4913" s="48">
        <v>0</v>
      </c>
      <c r="P4913" s="63">
        <f t="shared" si="152"/>
        <v>787419</v>
      </c>
      <c r="Q4913" s="63">
        <f t="shared" si="153"/>
        <v>2540.0612903225806</v>
      </c>
    </row>
    <row r="4914" spans="1:17" x14ac:dyDescent="0.25">
      <c r="A4914" t="s">
        <v>17896</v>
      </c>
      <c r="B4914" t="s">
        <v>17792</v>
      </c>
      <c r="C4914" t="s">
        <v>17793</v>
      </c>
      <c r="D4914" t="s">
        <v>3069</v>
      </c>
      <c r="E4914" t="s">
        <v>3070</v>
      </c>
      <c r="F4914" t="s">
        <v>3072</v>
      </c>
      <c r="G4914" t="s">
        <v>3073</v>
      </c>
      <c r="H4914">
        <v>281</v>
      </c>
      <c r="I4914">
        <v>0</v>
      </c>
      <c r="J4914" s="48">
        <v>881247</v>
      </c>
      <c r="K4914" s="48">
        <v>0</v>
      </c>
      <c r="L4914">
        <v>3136.11</v>
      </c>
      <c r="M4914" t="s">
        <v>17432</v>
      </c>
      <c r="N4914" s="58">
        <v>-13325.5083</v>
      </c>
      <c r="O4914" s="48">
        <v>0</v>
      </c>
      <c r="P4914" s="63">
        <f t="shared" si="152"/>
        <v>881247</v>
      </c>
      <c r="Q4914" s="63">
        <f t="shared" si="153"/>
        <v>3136.1103202846975</v>
      </c>
    </row>
    <row r="4915" spans="1:17" x14ac:dyDescent="0.25">
      <c r="A4915" t="s">
        <v>17896</v>
      </c>
      <c r="B4915" t="s">
        <v>17792</v>
      </c>
      <c r="C4915" t="s">
        <v>17793</v>
      </c>
      <c r="D4915" t="s">
        <v>3069</v>
      </c>
      <c r="E4915" t="s">
        <v>3070</v>
      </c>
      <c r="F4915" t="s">
        <v>3074</v>
      </c>
      <c r="G4915" t="s">
        <v>3075</v>
      </c>
      <c r="H4915">
        <v>24</v>
      </c>
      <c r="I4915">
        <v>142</v>
      </c>
      <c r="J4915" s="48">
        <v>514677</v>
      </c>
      <c r="K4915" s="48">
        <v>440266</v>
      </c>
      <c r="L4915">
        <v>3100.46</v>
      </c>
      <c r="M4915" t="s">
        <v>17432</v>
      </c>
      <c r="N4915" s="58">
        <v>-7782.5309999999999</v>
      </c>
      <c r="O4915" s="48">
        <v>0</v>
      </c>
      <c r="P4915" s="63">
        <f t="shared" si="152"/>
        <v>74411</v>
      </c>
      <c r="Q4915" s="63">
        <f t="shared" si="153"/>
        <v>3100.4583333333335</v>
      </c>
    </row>
    <row r="4916" spans="1:17" x14ac:dyDescent="0.25">
      <c r="A4916" t="s">
        <v>17896</v>
      </c>
      <c r="B4916" t="s">
        <v>17792</v>
      </c>
      <c r="C4916" t="s">
        <v>17793</v>
      </c>
      <c r="D4916" t="s">
        <v>3069</v>
      </c>
      <c r="E4916" t="s">
        <v>3070</v>
      </c>
      <c r="F4916" t="s">
        <v>3076</v>
      </c>
      <c r="G4916" t="s">
        <v>3077</v>
      </c>
      <c r="H4916">
        <v>230</v>
      </c>
      <c r="I4916">
        <v>0</v>
      </c>
      <c r="J4916" s="48">
        <v>741350</v>
      </c>
      <c r="K4916" s="48">
        <v>0</v>
      </c>
      <c r="L4916">
        <v>3223.26</v>
      </c>
      <c r="M4916" t="s">
        <v>17432</v>
      </c>
      <c r="N4916" s="58">
        <v>-11210.1011</v>
      </c>
      <c r="O4916" s="48">
        <v>0</v>
      </c>
      <c r="P4916" s="63">
        <f t="shared" si="152"/>
        <v>741350</v>
      </c>
      <c r="Q4916" s="63">
        <f t="shared" si="153"/>
        <v>3223.2608695652175</v>
      </c>
    </row>
    <row r="4917" spans="1:17" x14ac:dyDescent="0.25">
      <c r="A4917" t="s">
        <v>17896</v>
      </c>
      <c r="B4917" t="s">
        <v>17792</v>
      </c>
      <c r="C4917" t="s">
        <v>17793</v>
      </c>
      <c r="D4917" t="s">
        <v>3069</v>
      </c>
      <c r="E4917" t="s">
        <v>3070</v>
      </c>
      <c r="F4917" t="s">
        <v>3078</v>
      </c>
      <c r="G4917" t="s">
        <v>3079</v>
      </c>
      <c r="H4917">
        <v>184</v>
      </c>
      <c r="I4917">
        <v>0</v>
      </c>
      <c r="J4917" s="48">
        <v>566259</v>
      </c>
      <c r="K4917" s="48">
        <v>0</v>
      </c>
      <c r="L4917">
        <v>3077.49</v>
      </c>
      <c r="M4917" t="s">
        <v>17432</v>
      </c>
      <c r="N4917" s="58">
        <v>-8562.5095000000001</v>
      </c>
      <c r="O4917" s="48">
        <v>0</v>
      </c>
      <c r="P4917" s="63">
        <f t="shared" si="152"/>
        <v>566259</v>
      </c>
      <c r="Q4917" s="63">
        <f t="shared" si="153"/>
        <v>3077.4945652173915</v>
      </c>
    </row>
    <row r="4918" spans="1:17" x14ac:dyDescent="0.25">
      <c r="A4918" t="s">
        <v>17896</v>
      </c>
      <c r="B4918" t="s">
        <v>17792</v>
      </c>
      <c r="C4918" t="s">
        <v>17793</v>
      </c>
      <c r="D4918" t="s">
        <v>3069</v>
      </c>
      <c r="E4918" t="s">
        <v>3070</v>
      </c>
      <c r="F4918" t="s">
        <v>3080</v>
      </c>
      <c r="G4918" t="s">
        <v>3081</v>
      </c>
      <c r="H4918">
        <v>41</v>
      </c>
      <c r="I4918">
        <v>0</v>
      </c>
      <c r="J4918" s="48">
        <v>85657</v>
      </c>
      <c r="K4918" s="48">
        <v>0</v>
      </c>
      <c r="L4918">
        <v>2089.1999999999998</v>
      </c>
      <c r="M4918" t="s">
        <v>17432</v>
      </c>
      <c r="N4918" s="58">
        <v>-1295.2424000000001</v>
      </c>
      <c r="O4918" s="48">
        <v>0</v>
      </c>
      <c r="P4918" s="63">
        <f t="shared" si="152"/>
        <v>85657</v>
      </c>
      <c r="Q4918" s="63">
        <f t="shared" si="153"/>
        <v>2089.1951219512193</v>
      </c>
    </row>
    <row r="4919" spans="1:17" x14ac:dyDescent="0.25">
      <c r="A4919" t="s">
        <v>17896</v>
      </c>
      <c r="B4919" t="s">
        <v>17792</v>
      </c>
      <c r="C4919" t="s">
        <v>17793</v>
      </c>
      <c r="D4919" t="s">
        <v>3069</v>
      </c>
      <c r="E4919" t="s">
        <v>3070</v>
      </c>
      <c r="F4919" t="s">
        <v>17909</v>
      </c>
      <c r="G4919" t="s">
        <v>17138</v>
      </c>
      <c r="H4919">
        <v>0</v>
      </c>
      <c r="I4919">
        <v>36</v>
      </c>
      <c r="J4919" s="48">
        <v>59677</v>
      </c>
      <c r="K4919" s="48">
        <v>59677</v>
      </c>
      <c r="L4919">
        <v>1657.69</v>
      </c>
      <c r="M4919" t="s">
        <v>17432</v>
      </c>
      <c r="N4919" s="58">
        <v>-902.39099999999996</v>
      </c>
      <c r="O4919" s="48">
        <v>0</v>
      </c>
      <c r="P4919" s="63">
        <f t="shared" si="152"/>
        <v>0</v>
      </c>
      <c r="Q4919" s="63" t="e">
        <f t="shared" si="153"/>
        <v>#DIV/0!</v>
      </c>
    </row>
    <row r="4920" spans="1:17" x14ac:dyDescent="0.25">
      <c r="A4920" t="s">
        <v>17896</v>
      </c>
      <c r="B4920" t="s">
        <v>17792</v>
      </c>
      <c r="C4920" t="s">
        <v>17793</v>
      </c>
      <c r="D4920" t="s">
        <v>3069</v>
      </c>
      <c r="E4920" t="s">
        <v>3070</v>
      </c>
      <c r="F4920" t="s">
        <v>3082</v>
      </c>
      <c r="G4920" t="s">
        <v>3083</v>
      </c>
      <c r="H4920">
        <v>27</v>
      </c>
      <c r="I4920">
        <v>0</v>
      </c>
      <c r="J4920" s="48">
        <v>41196</v>
      </c>
      <c r="K4920" s="48">
        <v>0</v>
      </c>
      <c r="L4920">
        <v>1525.78</v>
      </c>
      <c r="M4920" t="s">
        <v>17432</v>
      </c>
      <c r="N4920" s="58">
        <v>-622.92610000000002</v>
      </c>
      <c r="O4920" s="48">
        <v>0</v>
      </c>
      <c r="P4920" s="63">
        <f t="shared" si="152"/>
        <v>41196</v>
      </c>
      <c r="Q4920" s="63">
        <f t="shared" si="153"/>
        <v>1525.7777777777778</v>
      </c>
    </row>
    <row r="4921" spans="1:17" x14ac:dyDescent="0.25">
      <c r="A4921" t="s">
        <v>17896</v>
      </c>
      <c r="B4921" t="s">
        <v>17792</v>
      </c>
      <c r="C4921" t="s">
        <v>17793</v>
      </c>
      <c r="D4921" t="s">
        <v>3085</v>
      </c>
      <c r="E4921" t="s">
        <v>3086</v>
      </c>
      <c r="F4921" t="s">
        <v>3084</v>
      </c>
      <c r="G4921" t="s">
        <v>3087</v>
      </c>
      <c r="H4921">
        <v>178</v>
      </c>
      <c r="I4921">
        <v>0</v>
      </c>
      <c r="J4921" s="48">
        <v>497739</v>
      </c>
      <c r="K4921" s="48">
        <v>0</v>
      </c>
      <c r="L4921">
        <v>2796.29</v>
      </c>
      <c r="M4921" t="s">
        <v>17432</v>
      </c>
      <c r="N4921" s="58">
        <v>-7526.4036999999998</v>
      </c>
      <c r="O4921" s="48">
        <v>0</v>
      </c>
      <c r="P4921" s="63">
        <f t="shared" si="152"/>
        <v>497739</v>
      </c>
      <c r="Q4921" s="63">
        <f t="shared" si="153"/>
        <v>2796.2865168539324</v>
      </c>
    </row>
    <row r="4922" spans="1:17" x14ac:dyDescent="0.25">
      <c r="A4922" t="s">
        <v>17896</v>
      </c>
      <c r="B4922" t="s">
        <v>17792</v>
      </c>
      <c r="C4922" t="s">
        <v>17793</v>
      </c>
      <c r="D4922" t="s">
        <v>3085</v>
      </c>
      <c r="E4922" t="s">
        <v>3086</v>
      </c>
      <c r="F4922" t="s">
        <v>3088</v>
      </c>
      <c r="G4922" t="s">
        <v>3089</v>
      </c>
      <c r="H4922">
        <v>181</v>
      </c>
      <c r="I4922">
        <v>0</v>
      </c>
      <c r="J4922" s="48">
        <v>528615</v>
      </c>
      <c r="K4922" s="48">
        <v>0</v>
      </c>
      <c r="L4922">
        <v>2920.52</v>
      </c>
      <c r="M4922" t="s">
        <v>17432</v>
      </c>
      <c r="N4922" s="58">
        <v>-7993.2927</v>
      </c>
      <c r="O4922" s="48">
        <v>0</v>
      </c>
      <c r="P4922" s="63">
        <f t="shared" si="152"/>
        <v>528615</v>
      </c>
      <c r="Q4922" s="63">
        <f t="shared" si="153"/>
        <v>2920.5248618784531</v>
      </c>
    </row>
    <row r="4923" spans="1:17" x14ac:dyDescent="0.25">
      <c r="A4923" t="s">
        <v>17896</v>
      </c>
      <c r="B4923" t="s">
        <v>17792</v>
      </c>
      <c r="C4923" t="s">
        <v>17793</v>
      </c>
      <c r="D4923" t="s">
        <v>3085</v>
      </c>
      <c r="E4923" t="s">
        <v>3086</v>
      </c>
      <c r="F4923" t="s">
        <v>3090</v>
      </c>
      <c r="G4923" t="s">
        <v>3091</v>
      </c>
      <c r="H4923">
        <v>217</v>
      </c>
      <c r="I4923">
        <v>0</v>
      </c>
      <c r="J4923" s="48">
        <v>619673</v>
      </c>
      <c r="K4923" s="48">
        <v>0</v>
      </c>
      <c r="L4923">
        <v>2855.64</v>
      </c>
      <c r="M4923" t="s">
        <v>17432</v>
      </c>
      <c r="N4923" s="58">
        <v>-9370.1970999999994</v>
      </c>
      <c r="O4923" s="48">
        <v>0</v>
      </c>
      <c r="P4923" s="63">
        <f t="shared" si="152"/>
        <v>619673</v>
      </c>
      <c r="Q4923" s="63">
        <f t="shared" si="153"/>
        <v>2855.6359447004606</v>
      </c>
    </row>
    <row r="4924" spans="1:17" x14ac:dyDescent="0.25">
      <c r="A4924" t="s">
        <v>17896</v>
      </c>
      <c r="B4924" t="s">
        <v>17792</v>
      </c>
      <c r="C4924" t="s">
        <v>17793</v>
      </c>
      <c r="D4924" t="s">
        <v>3085</v>
      </c>
      <c r="E4924" t="s">
        <v>3086</v>
      </c>
      <c r="F4924" t="s">
        <v>3092</v>
      </c>
      <c r="G4924" t="s">
        <v>3093</v>
      </c>
      <c r="H4924">
        <v>134</v>
      </c>
      <c r="I4924">
        <v>0</v>
      </c>
      <c r="J4924" s="48">
        <v>379053</v>
      </c>
      <c r="K4924" s="48">
        <v>0</v>
      </c>
      <c r="L4924">
        <v>2828.75</v>
      </c>
      <c r="M4924" t="s">
        <v>17432</v>
      </c>
      <c r="N4924" s="58">
        <v>-5731.7380000000003</v>
      </c>
      <c r="O4924" s="48">
        <v>0</v>
      </c>
      <c r="P4924" s="63">
        <f t="shared" si="152"/>
        <v>379053</v>
      </c>
      <c r="Q4924" s="63">
        <f t="shared" si="153"/>
        <v>2828.7537313432836</v>
      </c>
    </row>
    <row r="4925" spans="1:17" x14ac:dyDescent="0.25">
      <c r="A4925" t="s">
        <v>17896</v>
      </c>
      <c r="B4925" t="s">
        <v>17792</v>
      </c>
      <c r="C4925" t="s">
        <v>17793</v>
      </c>
      <c r="D4925" t="s">
        <v>3085</v>
      </c>
      <c r="E4925" t="s">
        <v>3086</v>
      </c>
      <c r="F4925" t="s">
        <v>3094</v>
      </c>
      <c r="G4925" t="s">
        <v>3095</v>
      </c>
      <c r="H4925">
        <v>189</v>
      </c>
      <c r="I4925">
        <v>0</v>
      </c>
      <c r="J4925" s="48">
        <v>546938</v>
      </c>
      <c r="K4925" s="48">
        <v>0</v>
      </c>
      <c r="L4925">
        <v>2893.85</v>
      </c>
      <c r="M4925" t="s">
        <v>17432</v>
      </c>
      <c r="N4925" s="58">
        <v>-8270.3611999999994</v>
      </c>
      <c r="O4925" s="48">
        <v>0</v>
      </c>
      <c r="P4925" s="63">
        <f t="shared" si="152"/>
        <v>546938</v>
      </c>
      <c r="Q4925" s="63">
        <f t="shared" si="153"/>
        <v>2893.8518518518517</v>
      </c>
    </row>
    <row r="4926" spans="1:17" x14ac:dyDescent="0.25">
      <c r="A4926" t="s">
        <v>17896</v>
      </c>
      <c r="B4926" t="s">
        <v>17792</v>
      </c>
      <c r="C4926" t="s">
        <v>17793</v>
      </c>
      <c r="D4926" t="s">
        <v>3097</v>
      </c>
      <c r="E4926" t="s">
        <v>3098</v>
      </c>
      <c r="F4926" t="s">
        <v>3096</v>
      </c>
      <c r="G4926" t="s">
        <v>18304</v>
      </c>
      <c r="H4926">
        <v>129</v>
      </c>
      <c r="I4926">
        <v>0</v>
      </c>
      <c r="J4926" s="48">
        <v>395978</v>
      </c>
      <c r="K4926" s="48">
        <v>0</v>
      </c>
      <c r="L4926">
        <v>3069.6</v>
      </c>
      <c r="M4926" t="s">
        <v>17432</v>
      </c>
      <c r="N4926" s="58">
        <v>-5987.6655000000001</v>
      </c>
      <c r="O4926" s="48">
        <v>0</v>
      </c>
      <c r="P4926" s="63">
        <f t="shared" si="152"/>
        <v>395978</v>
      </c>
      <c r="Q4926" s="63">
        <f t="shared" si="153"/>
        <v>3069.5968992248063</v>
      </c>
    </row>
    <row r="4927" spans="1:17" x14ac:dyDescent="0.25">
      <c r="A4927" t="s">
        <v>17896</v>
      </c>
      <c r="B4927" t="s">
        <v>17792</v>
      </c>
      <c r="C4927" t="s">
        <v>17793</v>
      </c>
      <c r="D4927" t="s">
        <v>3097</v>
      </c>
      <c r="E4927" t="s">
        <v>3098</v>
      </c>
      <c r="F4927" t="s">
        <v>3100</v>
      </c>
      <c r="G4927" t="s">
        <v>3101</v>
      </c>
      <c r="H4927">
        <v>128</v>
      </c>
      <c r="I4927">
        <v>0</v>
      </c>
      <c r="J4927" s="48">
        <v>376380</v>
      </c>
      <c r="K4927" s="48">
        <v>0</v>
      </c>
      <c r="L4927">
        <v>2940.47</v>
      </c>
      <c r="M4927" t="s">
        <v>17432</v>
      </c>
      <c r="N4927" s="58">
        <v>-5691.3090000000002</v>
      </c>
      <c r="O4927" s="48">
        <v>0</v>
      </c>
      <c r="P4927" s="63">
        <f t="shared" si="152"/>
        <v>376380</v>
      </c>
      <c r="Q4927" s="63">
        <f t="shared" si="153"/>
        <v>2940.46875</v>
      </c>
    </row>
    <row r="4928" spans="1:17" x14ac:dyDescent="0.25">
      <c r="A4928" t="s">
        <v>17896</v>
      </c>
      <c r="B4928" t="s">
        <v>17792</v>
      </c>
      <c r="C4928" t="s">
        <v>17793</v>
      </c>
      <c r="D4928" t="s">
        <v>3097</v>
      </c>
      <c r="E4928" t="s">
        <v>3098</v>
      </c>
      <c r="F4928" t="s">
        <v>3102</v>
      </c>
      <c r="G4928" t="s">
        <v>18305</v>
      </c>
      <c r="H4928">
        <v>117</v>
      </c>
      <c r="I4928">
        <v>0</v>
      </c>
      <c r="J4928" s="48">
        <v>280658</v>
      </c>
      <c r="K4928" s="48">
        <v>0</v>
      </c>
      <c r="L4928">
        <v>2398.79</v>
      </c>
      <c r="M4928" t="s">
        <v>17432</v>
      </c>
      <c r="N4928" s="58">
        <v>-4243.8867</v>
      </c>
      <c r="O4928" s="48">
        <v>0</v>
      </c>
      <c r="P4928" s="63">
        <f t="shared" si="152"/>
        <v>280658</v>
      </c>
      <c r="Q4928" s="63">
        <f t="shared" si="153"/>
        <v>2398.7863247863247</v>
      </c>
    </row>
    <row r="4929" spans="1:17" x14ac:dyDescent="0.25">
      <c r="A4929" t="s">
        <v>17896</v>
      </c>
      <c r="B4929" t="s">
        <v>17792</v>
      </c>
      <c r="C4929" t="s">
        <v>17793</v>
      </c>
      <c r="D4929" t="s">
        <v>3097</v>
      </c>
      <c r="E4929" t="s">
        <v>3098</v>
      </c>
      <c r="F4929" t="s">
        <v>3104</v>
      </c>
      <c r="G4929" t="s">
        <v>3105</v>
      </c>
      <c r="H4929">
        <v>68</v>
      </c>
      <c r="I4929">
        <v>0</v>
      </c>
      <c r="J4929" s="48">
        <v>159071</v>
      </c>
      <c r="K4929" s="48">
        <v>0</v>
      </c>
      <c r="L4929">
        <v>2339.2800000000002</v>
      </c>
      <c r="M4929" t="s">
        <v>17432</v>
      </c>
      <c r="N4929" s="58">
        <v>-2405.3395</v>
      </c>
      <c r="O4929" s="48">
        <v>0</v>
      </c>
      <c r="P4929" s="63">
        <f t="shared" si="152"/>
        <v>159071</v>
      </c>
      <c r="Q4929" s="63">
        <f t="shared" si="153"/>
        <v>2339.2794117647059</v>
      </c>
    </row>
    <row r="4930" spans="1:17" x14ac:dyDescent="0.25">
      <c r="A4930" t="s">
        <v>17896</v>
      </c>
      <c r="B4930" t="s">
        <v>17792</v>
      </c>
      <c r="C4930" t="s">
        <v>17793</v>
      </c>
      <c r="D4930" t="s">
        <v>3097</v>
      </c>
      <c r="E4930" t="s">
        <v>3098</v>
      </c>
      <c r="F4930" t="s">
        <v>3106</v>
      </c>
      <c r="G4930" t="s">
        <v>3107</v>
      </c>
      <c r="H4930">
        <v>102</v>
      </c>
      <c r="I4930">
        <v>0</v>
      </c>
      <c r="J4930" s="48">
        <v>256308</v>
      </c>
      <c r="K4930" s="48">
        <v>0</v>
      </c>
      <c r="L4930">
        <v>2512.8200000000002</v>
      </c>
      <c r="M4930" t="s">
        <v>17432</v>
      </c>
      <c r="N4930" s="58">
        <v>-3875.6876000000002</v>
      </c>
      <c r="O4930" s="48">
        <v>0</v>
      </c>
      <c r="P4930" s="63">
        <f t="shared" si="152"/>
        <v>256308</v>
      </c>
      <c r="Q4930" s="63">
        <f t="shared" si="153"/>
        <v>2512.8235294117649</v>
      </c>
    </row>
    <row r="4931" spans="1:17" x14ac:dyDescent="0.25">
      <c r="A4931" t="s">
        <v>17896</v>
      </c>
      <c r="B4931" t="s">
        <v>17792</v>
      </c>
      <c r="C4931" t="s">
        <v>17793</v>
      </c>
      <c r="D4931" t="s">
        <v>3097</v>
      </c>
      <c r="E4931" t="s">
        <v>3098</v>
      </c>
      <c r="F4931" t="s">
        <v>3108</v>
      </c>
      <c r="G4931" t="s">
        <v>18306</v>
      </c>
      <c r="H4931">
        <v>76</v>
      </c>
      <c r="I4931">
        <v>0</v>
      </c>
      <c r="J4931" s="48">
        <v>178897</v>
      </c>
      <c r="K4931" s="48">
        <v>0</v>
      </c>
      <c r="L4931">
        <v>2353.91</v>
      </c>
      <c r="M4931" t="s">
        <v>17432</v>
      </c>
      <c r="N4931" s="58">
        <v>-2705.1432</v>
      </c>
      <c r="O4931" s="48">
        <v>0</v>
      </c>
      <c r="P4931" s="63">
        <f t="shared" si="152"/>
        <v>178897</v>
      </c>
      <c r="Q4931" s="63">
        <f t="shared" si="153"/>
        <v>2353.9078947368421</v>
      </c>
    </row>
    <row r="4932" spans="1:17" x14ac:dyDescent="0.25">
      <c r="A4932" t="s">
        <v>17896</v>
      </c>
      <c r="B4932" t="s">
        <v>17792</v>
      </c>
      <c r="C4932" t="s">
        <v>17793</v>
      </c>
      <c r="D4932" t="s">
        <v>3097</v>
      </c>
      <c r="E4932" t="s">
        <v>3098</v>
      </c>
      <c r="F4932" t="s">
        <v>3110</v>
      </c>
      <c r="G4932" t="s">
        <v>3111</v>
      </c>
      <c r="H4932">
        <v>96</v>
      </c>
      <c r="I4932">
        <v>20</v>
      </c>
      <c r="J4932" s="48">
        <v>334513</v>
      </c>
      <c r="K4932" s="48">
        <v>57675</v>
      </c>
      <c r="L4932">
        <v>2883.73</v>
      </c>
      <c r="M4932" t="s">
        <v>17432</v>
      </c>
      <c r="N4932" s="58">
        <v>-5058.2366000000002</v>
      </c>
      <c r="O4932" s="48">
        <v>0</v>
      </c>
      <c r="P4932" s="63">
        <f t="shared" ref="P4932:P4995" si="154">J4932-K4932</f>
        <v>276838</v>
      </c>
      <c r="Q4932" s="63">
        <f t="shared" ref="Q4932:Q4995" si="155">P4932/H4932</f>
        <v>2883.7291666666665</v>
      </c>
    </row>
    <row r="4933" spans="1:17" x14ac:dyDescent="0.25">
      <c r="A4933" t="s">
        <v>17896</v>
      </c>
      <c r="B4933" t="s">
        <v>17792</v>
      </c>
      <c r="C4933" t="s">
        <v>17793</v>
      </c>
      <c r="D4933" t="s">
        <v>3097</v>
      </c>
      <c r="E4933" t="s">
        <v>3098</v>
      </c>
      <c r="F4933" t="s">
        <v>3112</v>
      </c>
      <c r="G4933" t="s">
        <v>18307</v>
      </c>
      <c r="H4933">
        <v>100</v>
      </c>
      <c r="I4933">
        <v>50</v>
      </c>
      <c r="J4933" s="48">
        <v>378973</v>
      </c>
      <c r="K4933" s="48">
        <v>126324</v>
      </c>
      <c r="L4933">
        <v>2526.4899999999998</v>
      </c>
      <c r="M4933" t="s">
        <v>17432</v>
      </c>
      <c r="N4933" s="58">
        <v>-5730.5204999999996</v>
      </c>
      <c r="O4933" s="48">
        <v>0</v>
      </c>
      <c r="P4933" s="63">
        <f t="shared" si="154"/>
        <v>252649</v>
      </c>
      <c r="Q4933" s="63">
        <f t="shared" si="155"/>
        <v>2526.4899999999998</v>
      </c>
    </row>
    <row r="4934" spans="1:17" x14ac:dyDescent="0.25">
      <c r="A4934" t="s">
        <v>17896</v>
      </c>
      <c r="B4934" t="s">
        <v>17792</v>
      </c>
      <c r="C4934" t="s">
        <v>17793</v>
      </c>
      <c r="D4934" t="s">
        <v>3097</v>
      </c>
      <c r="E4934" t="s">
        <v>3098</v>
      </c>
      <c r="F4934" t="s">
        <v>3114</v>
      </c>
      <c r="G4934" t="s">
        <v>18308</v>
      </c>
      <c r="H4934">
        <v>130</v>
      </c>
      <c r="I4934">
        <v>0</v>
      </c>
      <c r="J4934" s="48">
        <v>316401</v>
      </c>
      <c r="K4934" s="48">
        <v>0</v>
      </c>
      <c r="L4934">
        <v>2433.85</v>
      </c>
      <c r="M4934" t="s">
        <v>17432</v>
      </c>
      <c r="N4934" s="58">
        <v>-4784.3696</v>
      </c>
      <c r="O4934" s="48">
        <v>0</v>
      </c>
      <c r="P4934" s="63">
        <f t="shared" si="154"/>
        <v>316401</v>
      </c>
      <c r="Q4934" s="63">
        <f t="shared" si="155"/>
        <v>2433.853846153846</v>
      </c>
    </row>
    <row r="4935" spans="1:17" x14ac:dyDescent="0.25">
      <c r="A4935" t="s">
        <v>17896</v>
      </c>
      <c r="B4935" t="s">
        <v>17792</v>
      </c>
      <c r="C4935" t="s">
        <v>17793</v>
      </c>
      <c r="D4935" t="s">
        <v>3097</v>
      </c>
      <c r="E4935" t="s">
        <v>3098</v>
      </c>
      <c r="F4935" t="s">
        <v>3116</v>
      </c>
      <c r="G4935" t="s">
        <v>3117</v>
      </c>
      <c r="H4935">
        <v>195</v>
      </c>
      <c r="I4935">
        <v>0</v>
      </c>
      <c r="J4935" s="48">
        <v>482391</v>
      </c>
      <c r="K4935" s="48">
        <v>0</v>
      </c>
      <c r="L4935">
        <v>2473.8000000000002</v>
      </c>
      <c r="M4935" t="s">
        <v>17432</v>
      </c>
      <c r="N4935" s="58">
        <v>-7294.3262999999997</v>
      </c>
      <c r="O4935" s="48">
        <v>0</v>
      </c>
      <c r="P4935" s="63">
        <f t="shared" si="154"/>
        <v>482391</v>
      </c>
      <c r="Q4935" s="63">
        <f t="shared" si="155"/>
        <v>2473.8000000000002</v>
      </c>
    </row>
    <row r="4936" spans="1:17" x14ac:dyDescent="0.25">
      <c r="A4936" t="s">
        <v>17896</v>
      </c>
      <c r="B4936" t="s">
        <v>17792</v>
      </c>
      <c r="C4936" t="s">
        <v>17793</v>
      </c>
      <c r="D4936" t="s">
        <v>3097</v>
      </c>
      <c r="E4936" t="s">
        <v>3098</v>
      </c>
      <c r="F4936" t="s">
        <v>3118</v>
      </c>
      <c r="G4936" t="s">
        <v>18309</v>
      </c>
      <c r="H4936">
        <v>223</v>
      </c>
      <c r="I4936">
        <v>0</v>
      </c>
      <c r="J4936" s="48">
        <v>559456</v>
      </c>
      <c r="K4936" s="48">
        <v>0</v>
      </c>
      <c r="L4936">
        <v>2508.77</v>
      </c>
      <c r="M4936" t="s">
        <v>17432</v>
      </c>
      <c r="N4936" s="58">
        <v>-8459.6419999999998</v>
      </c>
      <c r="O4936" s="48">
        <v>0</v>
      </c>
      <c r="P4936" s="63">
        <f t="shared" si="154"/>
        <v>559456</v>
      </c>
      <c r="Q4936" s="63">
        <f t="shared" si="155"/>
        <v>2508.7713004484303</v>
      </c>
    </row>
    <row r="4937" spans="1:17" x14ac:dyDescent="0.25">
      <c r="A4937" t="s">
        <v>17896</v>
      </c>
      <c r="B4937" t="s">
        <v>17792</v>
      </c>
      <c r="C4937" t="s">
        <v>17793</v>
      </c>
      <c r="D4937" t="s">
        <v>3097</v>
      </c>
      <c r="E4937" t="s">
        <v>3098</v>
      </c>
      <c r="F4937" t="s">
        <v>3120</v>
      </c>
      <c r="G4937" t="s">
        <v>18310</v>
      </c>
      <c r="H4937">
        <v>79</v>
      </c>
      <c r="I4937">
        <v>0</v>
      </c>
      <c r="J4937" s="48">
        <v>172625</v>
      </c>
      <c r="K4937" s="48">
        <v>0</v>
      </c>
      <c r="L4937">
        <v>2185.13</v>
      </c>
      <c r="M4937" t="s">
        <v>17432</v>
      </c>
      <c r="N4937" s="58">
        <v>-2610.2923000000001</v>
      </c>
      <c r="O4937" s="48">
        <v>0</v>
      </c>
      <c r="P4937" s="63">
        <f t="shared" si="154"/>
        <v>172625</v>
      </c>
      <c r="Q4937" s="63">
        <f t="shared" si="155"/>
        <v>2185.1265822784812</v>
      </c>
    </row>
    <row r="4938" spans="1:17" x14ac:dyDescent="0.25">
      <c r="A4938" t="s">
        <v>17896</v>
      </c>
      <c r="B4938" t="s">
        <v>17792</v>
      </c>
      <c r="C4938" t="s">
        <v>17793</v>
      </c>
      <c r="D4938" t="s">
        <v>3097</v>
      </c>
      <c r="E4938" t="s">
        <v>3098</v>
      </c>
      <c r="F4938" t="s">
        <v>3122</v>
      </c>
      <c r="G4938" t="s">
        <v>3123</v>
      </c>
      <c r="H4938">
        <v>50</v>
      </c>
      <c r="I4938">
        <v>58</v>
      </c>
      <c r="J4938" s="48">
        <v>262632</v>
      </c>
      <c r="K4938" s="48">
        <v>141043</v>
      </c>
      <c r="L4938">
        <v>2431.7800000000002</v>
      </c>
      <c r="M4938" t="s">
        <v>17432</v>
      </c>
      <c r="N4938" s="58">
        <v>-3971.3119000000002</v>
      </c>
      <c r="O4938" s="48">
        <v>0</v>
      </c>
      <c r="P4938" s="63">
        <f t="shared" si="154"/>
        <v>121589</v>
      </c>
      <c r="Q4938" s="63">
        <f t="shared" si="155"/>
        <v>2431.7800000000002</v>
      </c>
    </row>
    <row r="4939" spans="1:17" x14ac:dyDescent="0.25">
      <c r="A4939" t="s">
        <v>17896</v>
      </c>
      <c r="B4939" t="s">
        <v>17792</v>
      </c>
      <c r="C4939" t="s">
        <v>17793</v>
      </c>
      <c r="D4939" t="s">
        <v>3097</v>
      </c>
      <c r="E4939" t="s">
        <v>3098</v>
      </c>
      <c r="F4939" t="s">
        <v>3124</v>
      </c>
      <c r="G4939" t="s">
        <v>3125</v>
      </c>
      <c r="H4939">
        <v>56</v>
      </c>
      <c r="I4939">
        <v>30</v>
      </c>
      <c r="J4939" s="48">
        <v>213414</v>
      </c>
      <c r="K4939" s="48">
        <v>74447</v>
      </c>
      <c r="L4939">
        <v>2481.56</v>
      </c>
      <c r="M4939" t="s">
        <v>17432</v>
      </c>
      <c r="N4939" s="58">
        <v>-3227.0817000000002</v>
      </c>
      <c r="O4939" s="48">
        <v>0</v>
      </c>
      <c r="P4939" s="63">
        <f t="shared" si="154"/>
        <v>138967</v>
      </c>
      <c r="Q4939" s="63">
        <f t="shared" si="155"/>
        <v>2481.5535714285716</v>
      </c>
    </row>
    <row r="4940" spans="1:17" x14ac:dyDescent="0.25">
      <c r="A4940" t="s">
        <v>17896</v>
      </c>
      <c r="B4940" t="s">
        <v>17792</v>
      </c>
      <c r="C4940" t="s">
        <v>17793</v>
      </c>
      <c r="D4940" t="s">
        <v>3097</v>
      </c>
      <c r="E4940" t="s">
        <v>3098</v>
      </c>
      <c r="F4940" t="s">
        <v>3126</v>
      </c>
      <c r="G4940" t="s">
        <v>3127</v>
      </c>
      <c r="H4940">
        <v>100</v>
      </c>
      <c r="I4940">
        <v>0</v>
      </c>
      <c r="J4940" s="48">
        <v>293232</v>
      </c>
      <c r="K4940" s="48">
        <v>0</v>
      </c>
      <c r="L4940">
        <v>2932.32</v>
      </c>
      <c r="M4940" t="s">
        <v>17432</v>
      </c>
      <c r="N4940" s="58">
        <v>-4434.0156999999999</v>
      </c>
      <c r="O4940" s="48">
        <v>0</v>
      </c>
      <c r="P4940" s="63">
        <f t="shared" si="154"/>
        <v>293232</v>
      </c>
      <c r="Q4940" s="63">
        <f t="shared" si="155"/>
        <v>2932.32</v>
      </c>
    </row>
    <row r="4941" spans="1:17" x14ac:dyDescent="0.25">
      <c r="A4941" t="s">
        <v>17896</v>
      </c>
      <c r="B4941" t="s">
        <v>17792</v>
      </c>
      <c r="C4941" t="s">
        <v>17793</v>
      </c>
      <c r="D4941" t="s">
        <v>3129</v>
      </c>
      <c r="E4941" t="s">
        <v>3130</v>
      </c>
      <c r="F4941" t="s">
        <v>3128</v>
      </c>
      <c r="G4941" t="s">
        <v>3131</v>
      </c>
      <c r="H4941">
        <v>111</v>
      </c>
      <c r="I4941">
        <v>0</v>
      </c>
      <c r="J4941" s="48">
        <v>328005</v>
      </c>
      <c r="K4941" s="48">
        <v>0</v>
      </c>
      <c r="L4941">
        <v>2955</v>
      </c>
      <c r="M4941" t="s">
        <v>17432</v>
      </c>
      <c r="N4941" s="58">
        <v>-4959.8263999999999</v>
      </c>
      <c r="O4941" s="48">
        <v>0</v>
      </c>
      <c r="P4941" s="63">
        <f t="shared" si="154"/>
        <v>328005</v>
      </c>
      <c r="Q4941" s="63">
        <f t="shared" si="155"/>
        <v>2955</v>
      </c>
    </row>
    <row r="4942" spans="1:17" x14ac:dyDescent="0.25">
      <c r="A4942" t="s">
        <v>17896</v>
      </c>
      <c r="B4942" t="s">
        <v>17792</v>
      </c>
      <c r="C4942" t="s">
        <v>17793</v>
      </c>
      <c r="D4942" t="s">
        <v>3129</v>
      </c>
      <c r="E4942" t="s">
        <v>3130</v>
      </c>
      <c r="F4942" t="s">
        <v>3132</v>
      </c>
      <c r="G4942" t="s">
        <v>3133</v>
      </c>
      <c r="H4942">
        <v>100</v>
      </c>
      <c r="I4942">
        <v>0</v>
      </c>
      <c r="J4942" s="48">
        <v>289985</v>
      </c>
      <c r="K4942" s="48">
        <v>0</v>
      </c>
      <c r="L4942">
        <v>2899.85</v>
      </c>
      <c r="M4942" t="s">
        <v>17432</v>
      </c>
      <c r="N4942" s="58">
        <v>-4384.9201000000003</v>
      </c>
      <c r="O4942" s="48">
        <v>0</v>
      </c>
      <c r="P4942" s="63">
        <f t="shared" si="154"/>
        <v>289985</v>
      </c>
      <c r="Q4942" s="63">
        <f t="shared" si="155"/>
        <v>2899.85</v>
      </c>
    </row>
    <row r="4943" spans="1:17" x14ac:dyDescent="0.25">
      <c r="A4943" t="s">
        <v>17896</v>
      </c>
      <c r="B4943" t="s">
        <v>17792</v>
      </c>
      <c r="C4943" t="s">
        <v>17793</v>
      </c>
      <c r="D4943" t="s">
        <v>3129</v>
      </c>
      <c r="E4943" t="s">
        <v>3130</v>
      </c>
      <c r="F4943" t="s">
        <v>3134</v>
      </c>
      <c r="G4943" t="s">
        <v>3135</v>
      </c>
      <c r="H4943">
        <v>300</v>
      </c>
      <c r="I4943">
        <v>0</v>
      </c>
      <c r="J4943" s="48">
        <v>947956</v>
      </c>
      <c r="K4943" s="48">
        <v>0</v>
      </c>
      <c r="L4943">
        <v>3159.85</v>
      </c>
      <c r="M4943" t="s">
        <v>17432</v>
      </c>
      <c r="N4943" s="58">
        <v>-14334.231900000001</v>
      </c>
      <c r="O4943" s="48">
        <v>0</v>
      </c>
      <c r="P4943" s="63">
        <f t="shared" si="154"/>
        <v>947956</v>
      </c>
      <c r="Q4943" s="63">
        <f t="shared" si="155"/>
        <v>3159.8533333333335</v>
      </c>
    </row>
    <row r="4944" spans="1:17" x14ac:dyDescent="0.25">
      <c r="A4944" t="s">
        <v>17896</v>
      </c>
      <c r="B4944" t="s">
        <v>17792</v>
      </c>
      <c r="C4944" t="s">
        <v>17793</v>
      </c>
      <c r="D4944" t="s">
        <v>3129</v>
      </c>
      <c r="E4944" t="s">
        <v>3130</v>
      </c>
      <c r="F4944" t="s">
        <v>3136</v>
      </c>
      <c r="G4944" t="s">
        <v>3137</v>
      </c>
      <c r="H4944">
        <v>182</v>
      </c>
      <c r="I4944">
        <v>0</v>
      </c>
      <c r="J4944" s="48">
        <v>502034</v>
      </c>
      <c r="K4944" s="48">
        <v>0</v>
      </c>
      <c r="L4944">
        <v>2758.43</v>
      </c>
      <c r="M4944" t="s">
        <v>17432</v>
      </c>
      <c r="N4944" s="58">
        <v>-7591.3489</v>
      </c>
      <c r="O4944" s="48">
        <v>0</v>
      </c>
      <c r="P4944" s="63">
        <f t="shared" si="154"/>
        <v>502034</v>
      </c>
      <c r="Q4944" s="63">
        <f t="shared" si="155"/>
        <v>2758.4285714285716</v>
      </c>
    </row>
    <row r="4945" spans="1:17" x14ac:dyDescent="0.25">
      <c r="A4945" t="s">
        <v>17896</v>
      </c>
      <c r="B4945" t="s">
        <v>17792</v>
      </c>
      <c r="C4945" t="s">
        <v>17793</v>
      </c>
      <c r="D4945" t="s">
        <v>3129</v>
      </c>
      <c r="E4945" t="s">
        <v>3130</v>
      </c>
      <c r="F4945" t="s">
        <v>3138</v>
      </c>
      <c r="G4945" t="s">
        <v>3139</v>
      </c>
      <c r="H4945">
        <v>104</v>
      </c>
      <c r="I4945">
        <v>0</v>
      </c>
      <c r="J4945" s="48">
        <v>339592</v>
      </c>
      <c r="K4945" s="48">
        <v>0</v>
      </c>
      <c r="L4945">
        <v>3265.31</v>
      </c>
      <c r="M4945" t="s">
        <v>17432</v>
      </c>
      <c r="N4945" s="58">
        <v>-5135.0437000000002</v>
      </c>
      <c r="O4945" s="48">
        <v>0</v>
      </c>
      <c r="P4945" s="63">
        <f t="shared" si="154"/>
        <v>339592</v>
      </c>
      <c r="Q4945" s="63">
        <f t="shared" si="155"/>
        <v>3265.3076923076924</v>
      </c>
    </row>
    <row r="4946" spans="1:17" x14ac:dyDescent="0.25">
      <c r="A4946" t="s">
        <v>17896</v>
      </c>
      <c r="B4946" t="s">
        <v>17792</v>
      </c>
      <c r="C4946" t="s">
        <v>17793</v>
      </c>
      <c r="D4946" t="s">
        <v>3129</v>
      </c>
      <c r="E4946" t="s">
        <v>3130</v>
      </c>
      <c r="F4946" t="s">
        <v>3140</v>
      </c>
      <c r="G4946" t="s">
        <v>3141</v>
      </c>
      <c r="H4946">
        <v>169</v>
      </c>
      <c r="I4946">
        <v>0</v>
      </c>
      <c r="J4946" s="48">
        <v>472745</v>
      </c>
      <c r="K4946" s="48">
        <v>0</v>
      </c>
      <c r="L4946">
        <v>2797.31</v>
      </c>
      <c r="M4946" t="s">
        <v>17432</v>
      </c>
      <c r="N4946" s="58">
        <v>-7148.4728999999998</v>
      </c>
      <c r="O4946" s="48">
        <v>0</v>
      </c>
      <c r="P4946" s="63">
        <f t="shared" si="154"/>
        <v>472745</v>
      </c>
      <c r="Q4946" s="63">
        <f t="shared" si="155"/>
        <v>2797.3076923076924</v>
      </c>
    </row>
    <row r="4947" spans="1:17" x14ac:dyDescent="0.25">
      <c r="A4947" t="s">
        <v>17896</v>
      </c>
      <c r="B4947" t="s">
        <v>17792</v>
      </c>
      <c r="C4947" t="s">
        <v>17793</v>
      </c>
      <c r="D4947" t="s">
        <v>3129</v>
      </c>
      <c r="E4947" t="s">
        <v>3130</v>
      </c>
      <c r="F4947" t="s">
        <v>3142</v>
      </c>
      <c r="G4947" t="s">
        <v>3143</v>
      </c>
      <c r="H4947">
        <v>170</v>
      </c>
      <c r="I4947">
        <v>0</v>
      </c>
      <c r="J4947" s="48">
        <v>484891</v>
      </c>
      <c r="K4947" s="48">
        <v>0</v>
      </c>
      <c r="L4947">
        <v>2852.3</v>
      </c>
      <c r="M4947" t="s">
        <v>17432</v>
      </c>
      <c r="N4947" s="58">
        <v>-7332.1286</v>
      </c>
      <c r="O4947" s="48">
        <v>0</v>
      </c>
      <c r="P4947" s="63">
        <f t="shared" si="154"/>
        <v>484891</v>
      </c>
      <c r="Q4947" s="63">
        <f t="shared" si="155"/>
        <v>2852.3</v>
      </c>
    </row>
    <row r="4948" spans="1:17" x14ac:dyDescent="0.25">
      <c r="A4948" t="s">
        <v>17896</v>
      </c>
      <c r="B4948" t="s">
        <v>17792</v>
      </c>
      <c r="C4948" t="s">
        <v>17793</v>
      </c>
      <c r="D4948" t="s">
        <v>3129</v>
      </c>
      <c r="E4948" t="s">
        <v>3130</v>
      </c>
      <c r="F4948" t="s">
        <v>3144</v>
      </c>
      <c r="G4948" t="s">
        <v>3145</v>
      </c>
      <c r="H4948">
        <v>248</v>
      </c>
      <c r="I4948">
        <v>0</v>
      </c>
      <c r="J4948" s="48">
        <v>803796</v>
      </c>
      <c r="K4948" s="48">
        <v>0</v>
      </c>
      <c r="L4948">
        <v>3241.11</v>
      </c>
      <c r="M4948" t="s">
        <v>17432</v>
      </c>
      <c r="N4948" s="58">
        <v>-12154.364299999999</v>
      </c>
      <c r="O4948" s="48">
        <v>0</v>
      </c>
      <c r="P4948" s="63">
        <f t="shared" si="154"/>
        <v>803796</v>
      </c>
      <c r="Q4948" s="63">
        <f t="shared" si="155"/>
        <v>3241.1129032258063</v>
      </c>
    </row>
    <row r="4949" spans="1:17" x14ac:dyDescent="0.25">
      <c r="A4949" t="s">
        <v>17896</v>
      </c>
      <c r="B4949" t="s">
        <v>17792</v>
      </c>
      <c r="C4949" t="s">
        <v>17793</v>
      </c>
      <c r="D4949" t="s">
        <v>3129</v>
      </c>
      <c r="E4949" t="s">
        <v>3130</v>
      </c>
      <c r="F4949" t="s">
        <v>3146</v>
      </c>
      <c r="G4949" t="s">
        <v>3147</v>
      </c>
      <c r="H4949">
        <v>121</v>
      </c>
      <c r="I4949">
        <v>0</v>
      </c>
      <c r="J4949" s="48">
        <v>399376</v>
      </c>
      <c r="K4949" s="48">
        <v>0</v>
      </c>
      <c r="L4949">
        <v>3300.63</v>
      </c>
      <c r="M4949" t="s">
        <v>17432</v>
      </c>
      <c r="N4949" s="58">
        <v>-6039.0460999999996</v>
      </c>
      <c r="O4949" s="48">
        <v>0</v>
      </c>
      <c r="P4949" s="63">
        <f t="shared" si="154"/>
        <v>399376</v>
      </c>
      <c r="Q4949" s="63">
        <f t="shared" si="155"/>
        <v>3300.6280991735539</v>
      </c>
    </row>
    <row r="4950" spans="1:17" x14ac:dyDescent="0.25">
      <c r="A4950" t="s">
        <v>17896</v>
      </c>
      <c r="B4950" t="s">
        <v>17792</v>
      </c>
      <c r="C4950" t="s">
        <v>17793</v>
      </c>
      <c r="D4950" t="s">
        <v>3149</v>
      </c>
      <c r="E4950" t="s">
        <v>3150</v>
      </c>
      <c r="F4950" t="s">
        <v>3148</v>
      </c>
      <c r="G4950" t="s">
        <v>3151</v>
      </c>
      <c r="H4950">
        <v>38</v>
      </c>
      <c r="I4950">
        <v>0</v>
      </c>
      <c r="J4950" s="48">
        <v>130165</v>
      </c>
      <c r="K4950" s="48">
        <v>0</v>
      </c>
      <c r="L4950">
        <v>3425.39</v>
      </c>
      <c r="M4950" t="s">
        <v>17432</v>
      </c>
      <c r="N4950" s="58">
        <v>-1968.2482</v>
      </c>
      <c r="O4950" s="48">
        <v>0</v>
      </c>
      <c r="P4950" s="63">
        <f t="shared" si="154"/>
        <v>130165</v>
      </c>
      <c r="Q4950" s="63">
        <f t="shared" si="155"/>
        <v>3425.3947368421054</v>
      </c>
    </row>
    <row r="4951" spans="1:17" x14ac:dyDescent="0.25">
      <c r="A4951" t="s">
        <v>17896</v>
      </c>
      <c r="B4951" t="s">
        <v>17792</v>
      </c>
      <c r="C4951" t="s">
        <v>17793</v>
      </c>
      <c r="D4951" t="s">
        <v>3153</v>
      </c>
      <c r="E4951" t="s">
        <v>3154</v>
      </c>
      <c r="F4951" t="s">
        <v>3152</v>
      </c>
      <c r="G4951" t="s">
        <v>3155</v>
      </c>
      <c r="H4951">
        <v>200</v>
      </c>
      <c r="I4951">
        <v>0</v>
      </c>
      <c r="J4951" s="48">
        <v>488397</v>
      </c>
      <c r="K4951" s="48">
        <v>0</v>
      </c>
      <c r="L4951">
        <v>2441.98</v>
      </c>
      <c r="M4951" t="s">
        <v>17432</v>
      </c>
      <c r="N4951" s="58">
        <v>-7385.1467000000002</v>
      </c>
      <c r="O4951" s="48">
        <v>0</v>
      </c>
      <c r="P4951" s="63">
        <f t="shared" si="154"/>
        <v>488397</v>
      </c>
      <c r="Q4951" s="63">
        <f t="shared" si="155"/>
        <v>2441.9850000000001</v>
      </c>
    </row>
    <row r="4952" spans="1:17" x14ac:dyDescent="0.25">
      <c r="A4952" t="s">
        <v>17896</v>
      </c>
      <c r="B4952" t="s">
        <v>17792</v>
      </c>
      <c r="C4952" t="s">
        <v>17793</v>
      </c>
      <c r="D4952" t="s">
        <v>3157</v>
      </c>
      <c r="E4952" t="s">
        <v>3158</v>
      </c>
      <c r="F4952" t="s">
        <v>3156</v>
      </c>
      <c r="G4952" t="s">
        <v>3159</v>
      </c>
      <c r="H4952">
        <v>199</v>
      </c>
      <c r="I4952">
        <v>0</v>
      </c>
      <c r="J4952" s="48">
        <v>638219</v>
      </c>
      <c r="K4952" s="48">
        <v>0</v>
      </c>
      <c r="L4952">
        <v>3207.13</v>
      </c>
      <c r="M4952" t="s">
        <v>17432</v>
      </c>
      <c r="N4952" s="58">
        <v>-9650.6363999999994</v>
      </c>
      <c r="O4952" s="48">
        <v>0</v>
      </c>
      <c r="P4952" s="63">
        <f t="shared" si="154"/>
        <v>638219</v>
      </c>
      <c r="Q4952" s="63">
        <f t="shared" si="155"/>
        <v>3207.1306532663316</v>
      </c>
    </row>
    <row r="4953" spans="1:17" x14ac:dyDescent="0.25">
      <c r="A4953" t="s">
        <v>17896</v>
      </c>
      <c r="B4953" t="s">
        <v>17792</v>
      </c>
      <c r="C4953" t="s">
        <v>17793</v>
      </c>
      <c r="D4953" t="s">
        <v>3157</v>
      </c>
      <c r="E4953" t="s">
        <v>3158</v>
      </c>
      <c r="F4953" t="s">
        <v>3160</v>
      </c>
      <c r="G4953" t="s">
        <v>3161</v>
      </c>
      <c r="H4953">
        <v>143</v>
      </c>
      <c r="I4953">
        <v>0</v>
      </c>
      <c r="J4953" s="48">
        <v>426434</v>
      </c>
      <c r="K4953" s="48">
        <v>0</v>
      </c>
      <c r="L4953">
        <v>2982.06</v>
      </c>
      <c r="M4953" t="s">
        <v>17432</v>
      </c>
      <c r="N4953" s="58">
        <v>-6448.1878999999999</v>
      </c>
      <c r="O4953" s="48">
        <v>0</v>
      </c>
      <c r="P4953" s="63">
        <f t="shared" si="154"/>
        <v>426434</v>
      </c>
      <c r="Q4953" s="63">
        <f t="shared" si="155"/>
        <v>2982.0559440559441</v>
      </c>
    </row>
    <row r="4954" spans="1:17" x14ac:dyDescent="0.25">
      <c r="A4954" t="s">
        <v>17896</v>
      </c>
      <c r="B4954" t="s">
        <v>17792</v>
      </c>
      <c r="C4954" t="s">
        <v>17793</v>
      </c>
      <c r="D4954" t="s">
        <v>3157</v>
      </c>
      <c r="E4954" t="s">
        <v>3158</v>
      </c>
      <c r="F4954" t="s">
        <v>3162</v>
      </c>
      <c r="G4954" t="s">
        <v>3163</v>
      </c>
      <c r="H4954">
        <v>195</v>
      </c>
      <c r="I4954">
        <v>0</v>
      </c>
      <c r="J4954" s="48">
        <v>522671</v>
      </c>
      <c r="K4954" s="48">
        <v>0</v>
      </c>
      <c r="L4954">
        <v>2680.36</v>
      </c>
      <c r="M4954" t="s">
        <v>17432</v>
      </c>
      <c r="N4954" s="58">
        <v>-7903.4116000000004</v>
      </c>
      <c r="O4954" s="48">
        <v>0</v>
      </c>
      <c r="P4954" s="63">
        <f t="shared" si="154"/>
        <v>522671</v>
      </c>
      <c r="Q4954" s="63">
        <f t="shared" si="155"/>
        <v>2680.3641025641027</v>
      </c>
    </row>
    <row r="4955" spans="1:17" x14ac:dyDescent="0.25">
      <c r="A4955" t="s">
        <v>17896</v>
      </c>
      <c r="B4955" t="s">
        <v>17792</v>
      </c>
      <c r="C4955" t="s">
        <v>17793</v>
      </c>
      <c r="D4955" t="s">
        <v>3157</v>
      </c>
      <c r="E4955" t="s">
        <v>3158</v>
      </c>
      <c r="F4955" t="s">
        <v>3164</v>
      </c>
      <c r="G4955" t="s">
        <v>3165</v>
      </c>
      <c r="H4955">
        <v>171</v>
      </c>
      <c r="I4955">
        <v>0</v>
      </c>
      <c r="J4955" s="48">
        <v>564353</v>
      </c>
      <c r="K4955" s="48">
        <v>0</v>
      </c>
      <c r="L4955">
        <v>3300.31</v>
      </c>
      <c r="M4955" t="s">
        <v>17432</v>
      </c>
      <c r="N4955" s="58">
        <v>-8533.6887999999999</v>
      </c>
      <c r="O4955" s="48">
        <v>0</v>
      </c>
      <c r="P4955" s="63">
        <f t="shared" si="154"/>
        <v>564353</v>
      </c>
      <c r="Q4955" s="63">
        <f t="shared" si="155"/>
        <v>3300.3099415204679</v>
      </c>
    </row>
    <row r="4956" spans="1:17" x14ac:dyDescent="0.25">
      <c r="A4956" t="s">
        <v>17896</v>
      </c>
      <c r="B4956" t="s">
        <v>17792</v>
      </c>
      <c r="C4956" t="s">
        <v>17793</v>
      </c>
      <c r="D4956" t="s">
        <v>3157</v>
      </c>
      <c r="E4956" t="s">
        <v>3158</v>
      </c>
      <c r="F4956" t="s">
        <v>3166</v>
      </c>
      <c r="G4956" t="s">
        <v>3167</v>
      </c>
      <c r="H4956">
        <v>134</v>
      </c>
      <c r="I4956">
        <v>0</v>
      </c>
      <c r="J4956" s="48">
        <v>352086</v>
      </c>
      <c r="K4956" s="48">
        <v>0</v>
      </c>
      <c r="L4956">
        <v>2627.51</v>
      </c>
      <c r="M4956" t="s">
        <v>17432</v>
      </c>
      <c r="N4956" s="58">
        <v>-5323.9585999999999</v>
      </c>
      <c r="O4956" s="48">
        <v>0</v>
      </c>
      <c r="P4956" s="63">
        <f t="shared" si="154"/>
        <v>352086</v>
      </c>
      <c r="Q4956" s="63">
        <f t="shared" si="155"/>
        <v>2627.5074626865671</v>
      </c>
    </row>
    <row r="4957" spans="1:17" x14ac:dyDescent="0.25">
      <c r="A4957" t="s">
        <v>17896</v>
      </c>
      <c r="B4957" t="s">
        <v>17792</v>
      </c>
      <c r="C4957" t="s">
        <v>17793</v>
      </c>
      <c r="D4957" t="s">
        <v>3169</v>
      </c>
      <c r="E4957" t="s">
        <v>3170</v>
      </c>
      <c r="F4957" t="s">
        <v>3168</v>
      </c>
      <c r="G4957" t="s">
        <v>3171</v>
      </c>
      <c r="H4957">
        <v>226</v>
      </c>
      <c r="I4957">
        <v>0</v>
      </c>
      <c r="J4957" s="48">
        <v>789916</v>
      </c>
      <c r="K4957" s="48">
        <v>0</v>
      </c>
      <c r="L4957">
        <v>3495.2</v>
      </c>
      <c r="M4957" t="s">
        <v>17428</v>
      </c>
      <c r="N4957" s="58">
        <v>37532.902099999999</v>
      </c>
      <c r="O4957" s="48">
        <v>1725.2366999999999</v>
      </c>
      <c r="P4957" s="63">
        <f t="shared" si="154"/>
        <v>789916</v>
      </c>
      <c r="Q4957" s="63">
        <f t="shared" si="155"/>
        <v>3495.2035398230087</v>
      </c>
    </row>
    <row r="4958" spans="1:17" x14ac:dyDescent="0.25">
      <c r="A4958" t="s">
        <v>17896</v>
      </c>
      <c r="B4958" t="s">
        <v>17792</v>
      </c>
      <c r="C4958" t="s">
        <v>17793</v>
      </c>
      <c r="D4958" t="s">
        <v>3169</v>
      </c>
      <c r="E4958" t="s">
        <v>3170</v>
      </c>
      <c r="F4958" t="s">
        <v>3172</v>
      </c>
      <c r="G4958" t="s">
        <v>3173</v>
      </c>
      <c r="H4958">
        <v>88</v>
      </c>
      <c r="I4958">
        <v>0</v>
      </c>
      <c r="J4958" s="48">
        <v>287701</v>
      </c>
      <c r="K4958" s="48">
        <v>0</v>
      </c>
      <c r="L4958">
        <v>3269.33</v>
      </c>
      <c r="M4958" t="s">
        <v>17428</v>
      </c>
      <c r="N4958" s="58">
        <v>13670.163500000001</v>
      </c>
      <c r="O4958" s="48">
        <v>628.36249999999995</v>
      </c>
      <c r="P4958" s="63">
        <f t="shared" si="154"/>
        <v>287701</v>
      </c>
      <c r="Q4958" s="63">
        <f t="shared" si="155"/>
        <v>3269.3295454545455</v>
      </c>
    </row>
    <row r="4959" spans="1:17" x14ac:dyDescent="0.25">
      <c r="A4959" t="s">
        <v>17896</v>
      </c>
      <c r="B4959" t="s">
        <v>17792</v>
      </c>
      <c r="C4959" t="s">
        <v>17793</v>
      </c>
      <c r="D4959" t="s">
        <v>3175</v>
      </c>
      <c r="E4959" t="s">
        <v>3176</v>
      </c>
      <c r="F4959" t="s">
        <v>3174</v>
      </c>
      <c r="G4959" t="s">
        <v>3177</v>
      </c>
      <c r="H4959">
        <v>221</v>
      </c>
      <c r="I4959">
        <v>0</v>
      </c>
      <c r="J4959" s="48">
        <v>585427</v>
      </c>
      <c r="K4959" s="48">
        <v>0</v>
      </c>
      <c r="L4959">
        <v>2648.99</v>
      </c>
      <c r="M4959" t="s">
        <v>17432</v>
      </c>
      <c r="N4959" s="58">
        <v>-8852.3592000000008</v>
      </c>
      <c r="O4959" s="48">
        <v>0</v>
      </c>
      <c r="P4959" s="63">
        <f t="shared" si="154"/>
        <v>585427</v>
      </c>
      <c r="Q4959" s="63">
        <f t="shared" si="155"/>
        <v>2648.9909502262444</v>
      </c>
    </row>
    <row r="4960" spans="1:17" x14ac:dyDescent="0.25">
      <c r="A4960" t="s">
        <v>17896</v>
      </c>
      <c r="B4960" t="s">
        <v>17792</v>
      </c>
      <c r="C4960" t="s">
        <v>17793</v>
      </c>
      <c r="D4960" t="s">
        <v>3179</v>
      </c>
      <c r="E4960" t="s">
        <v>3180</v>
      </c>
      <c r="F4960" t="s">
        <v>3178</v>
      </c>
      <c r="G4960" t="s">
        <v>3181</v>
      </c>
      <c r="H4960">
        <v>150</v>
      </c>
      <c r="I4960">
        <v>16</v>
      </c>
      <c r="J4960" s="48">
        <v>523062</v>
      </c>
      <c r="K4960" s="48">
        <v>50416</v>
      </c>
      <c r="L4960">
        <v>3150.98</v>
      </c>
      <c r="M4960" t="s">
        <v>17428</v>
      </c>
      <c r="N4960" s="58">
        <v>24853.354500000001</v>
      </c>
      <c r="O4960" s="48">
        <v>1142.4088999999999</v>
      </c>
      <c r="P4960" s="63">
        <f t="shared" si="154"/>
        <v>472646</v>
      </c>
      <c r="Q4960" s="63">
        <f t="shared" si="155"/>
        <v>3150.9733333333334</v>
      </c>
    </row>
    <row r="4961" spans="1:17" x14ac:dyDescent="0.25">
      <c r="A4961" t="s">
        <v>17896</v>
      </c>
      <c r="B4961" t="s">
        <v>17792</v>
      </c>
      <c r="C4961" t="s">
        <v>17793</v>
      </c>
      <c r="D4961" t="s">
        <v>3179</v>
      </c>
      <c r="E4961" t="s">
        <v>3180</v>
      </c>
      <c r="F4961" t="s">
        <v>3182</v>
      </c>
      <c r="G4961" t="s">
        <v>3183</v>
      </c>
      <c r="H4961">
        <v>366</v>
      </c>
      <c r="I4961">
        <v>0</v>
      </c>
      <c r="J4961" s="48">
        <v>887774</v>
      </c>
      <c r="K4961" s="48">
        <v>0</v>
      </c>
      <c r="L4961">
        <v>2425.61</v>
      </c>
      <c r="M4961" t="s">
        <v>17428</v>
      </c>
      <c r="N4961" s="58">
        <v>42182.608800000002</v>
      </c>
      <c r="O4961" s="48">
        <v>1938.9650999999999</v>
      </c>
      <c r="P4961" s="63">
        <f t="shared" si="154"/>
        <v>887774</v>
      </c>
      <c r="Q4961" s="63">
        <f t="shared" si="155"/>
        <v>2425.6120218579235</v>
      </c>
    </row>
    <row r="4962" spans="1:17" x14ac:dyDescent="0.25">
      <c r="A4962" t="s">
        <v>17896</v>
      </c>
      <c r="B4962" t="s">
        <v>17792</v>
      </c>
      <c r="C4962" t="s">
        <v>17793</v>
      </c>
      <c r="D4962" t="s">
        <v>3185</v>
      </c>
      <c r="E4962" t="s">
        <v>3186</v>
      </c>
      <c r="F4962" t="s">
        <v>3184</v>
      </c>
      <c r="G4962" t="s">
        <v>3187</v>
      </c>
      <c r="H4962">
        <v>115</v>
      </c>
      <c r="I4962">
        <v>0</v>
      </c>
      <c r="J4962" s="48">
        <v>391647</v>
      </c>
      <c r="K4962" s="48">
        <v>0</v>
      </c>
      <c r="L4962">
        <v>3405.63</v>
      </c>
      <c r="M4962" t="s">
        <v>17432</v>
      </c>
      <c r="N4962" s="58">
        <v>-5922.1665999999996</v>
      </c>
      <c r="O4962" s="48">
        <v>0</v>
      </c>
      <c r="P4962" s="63">
        <f t="shared" si="154"/>
        <v>391647</v>
      </c>
      <c r="Q4962" s="63">
        <f t="shared" si="155"/>
        <v>3405.6260869565217</v>
      </c>
    </row>
    <row r="4963" spans="1:17" x14ac:dyDescent="0.25">
      <c r="A4963" t="s">
        <v>17896</v>
      </c>
      <c r="B4963" t="s">
        <v>17792</v>
      </c>
      <c r="C4963" t="s">
        <v>17793</v>
      </c>
      <c r="D4963" t="s">
        <v>3185</v>
      </c>
      <c r="E4963" t="s">
        <v>3186</v>
      </c>
      <c r="F4963" t="s">
        <v>3188</v>
      </c>
      <c r="G4963" t="s">
        <v>3189</v>
      </c>
      <c r="H4963">
        <v>132</v>
      </c>
      <c r="I4963">
        <v>0</v>
      </c>
      <c r="J4963" s="48">
        <v>315356</v>
      </c>
      <c r="K4963" s="48">
        <v>0</v>
      </c>
      <c r="L4963">
        <v>2389.06</v>
      </c>
      <c r="M4963" t="s">
        <v>17432</v>
      </c>
      <c r="N4963" s="58">
        <v>-4768.5565999999999</v>
      </c>
      <c r="O4963" s="48">
        <v>0</v>
      </c>
      <c r="P4963" s="63">
        <f t="shared" si="154"/>
        <v>315356</v>
      </c>
      <c r="Q4963" s="63">
        <f t="shared" si="155"/>
        <v>2389.060606060606</v>
      </c>
    </row>
    <row r="4964" spans="1:17" x14ac:dyDescent="0.25">
      <c r="A4964" t="s">
        <v>17896</v>
      </c>
      <c r="B4964" t="s">
        <v>17792</v>
      </c>
      <c r="C4964" t="s">
        <v>17793</v>
      </c>
      <c r="D4964" t="s">
        <v>3185</v>
      </c>
      <c r="E4964" t="s">
        <v>3186</v>
      </c>
      <c r="F4964" t="s">
        <v>3190</v>
      </c>
      <c r="G4964" t="s">
        <v>3191</v>
      </c>
      <c r="H4964">
        <v>100</v>
      </c>
      <c r="I4964">
        <v>0</v>
      </c>
      <c r="J4964" s="48">
        <v>350214</v>
      </c>
      <c r="K4964" s="48">
        <v>0</v>
      </c>
      <c r="L4964">
        <v>3502.14</v>
      </c>
      <c r="M4964" t="s">
        <v>17432</v>
      </c>
      <c r="N4964" s="58">
        <v>-5295.6588000000002</v>
      </c>
      <c r="O4964" s="48">
        <v>0</v>
      </c>
      <c r="P4964" s="63">
        <f t="shared" si="154"/>
        <v>350214</v>
      </c>
      <c r="Q4964" s="63">
        <f t="shared" si="155"/>
        <v>3502.14</v>
      </c>
    </row>
    <row r="4965" spans="1:17" x14ac:dyDescent="0.25">
      <c r="A4965" t="s">
        <v>17896</v>
      </c>
      <c r="B4965" t="s">
        <v>17792</v>
      </c>
      <c r="C4965" t="s">
        <v>17793</v>
      </c>
      <c r="D4965" t="s">
        <v>3193</v>
      </c>
      <c r="E4965" t="s">
        <v>3194</v>
      </c>
      <c r="F4965" t="s">
        <v>3192</v>
      </c>
      <c r="G4965" t="s">
        <v>3195</v>
      </c>
      <c r="H4965">
        <v>110</v>
      </c>
      <c r="I4965">
        <v>0</v>
      </c>
      <c r="J4965" s="48">
        <v>309785</v>
      </c>
      <c r="K4965" s="48">
        <v>0</v>
      </c>
      <c r="L4965">
        <v>2816.23</v>
      </c>
      <c r="M4965" t="s">
        <v>17428</v>
      </c>
      <c r="N4965" s="58">
        <v>14719.4342</v>
      </c>
      <c r="O4965" s="48">
        <v>676.5933</v>
      </c>
      <c r="P4965" s="63">
        <f t="shared" si="154"/>
        <v>309785</v>
      </c>
      <c r="Q4965" s="63">
        <f t="shared" si="155"/>
        <v>2816.2272727272725</v>
      </c>
    </row>
    <row r="4966" spans="1:17" x14ac:dyDescent="0.25">
      <c r="A4966" t="s">
        <v>17896</v>
      </c>
      <c r="B4966" t="s">
        <v>17792</v>
      </c>
      <c r="C4966" t="s">
        <v>17793</v>
      </c>
      <c r="D4966" t="s">
        <v>3193</v>
      </c>
      <c r="E4966" t="s">
        <v>3194</v>
      </c>
      <c r="F4966" t="s">
        <v>3196</v>
      </c>
      <c r="G4966" t="s">
        <v>3197</v>
      </c>
      <c r="H4966">
        <v>216</v>
      </c>
      <c r="I4966">
        <v>0</v>
      </c>
      <c r="J4966" s="48">
        <v>628145</v>
      </c>
      <c r="K4966" s="48">
        <v>0</v>
      </c>
      <c r="L4966">
        <v>2908.08</v>
      </c>
      <c r="M4966" t="s">
        <v>17428</v>
      </c>
      <c r="N4966" s="58">
        <v>29846.319599999999</v>
      </c>
      <c r="O4966" s="48">
        <v>1371.9154000000001</v>
      </c>
      <c r="P4966" s="63">
        <f t="shared" si="154"/>
        <v>628145</v>
      </c>
      <c r="Q4966" s="63">
        <f t="shared" si="155"/>
        <v>2908.0787037037039</v>
      </c>
    </row>
    <row r="4967" spans="1:17" x14ac:dyDescent="0.25">
      <c r="A4967" t="s">
        <v>17896</v>
      </c>
      <c r="B4967" t="s">
        <v>17792</v>
      </c>
      <c r="C4967" t="s">
        <v>17793</v>
      </c>
      <c r="D4967" t="s">
        <v>3193</v>
      </c>
      <c r="E4967" t="s">
        <v>3194</v>
      </c>
      <c r="F4967" t="s">
        <v>3198</v>
      </c>
      <c r="G4967" t="s">
        <v>3199</v>
      </c>
      <c r="H4967">
        <v>199</v>
      </c>
      <c r="I4967">
        <v>0</v>
      </c>
      <c r="J4967" s="48">
        <v>556561</v>
      </c>
      <c r="K4967" s="48">
        <v>0</v>
      </c>
      <c r="L4967">
        <v>2796.79</v>
      </c>
      <c r="M4967" t="s">
        <v>17428</v>
      </c>
      <c r="N4967" s="58">
        <v>26445.017599999999</v>
      </c>
      <c r="O4967" s="48">
        <v>1215.5712000000001</v>
      </c>
      <c r="P4967" s="63">
        <f t="shared" si="154"/>
        <v>556561</v>
      </c>
      <c r="Q4967" s="63">
        <f t="shared" si="155"/>
        <v>2796.788944723618</v>
      </c>
    </row>
    <row r="4968" spans="1:17" x14ac:dyDescent="0.25">
      <c r="A4968" t="s">
        <v>17896</v>
      </c>
      <c r="B4968" t="s">
        <v>17792</v>
      </c>
      <c r="C4968" t="s">
        <v>17793</v>
      </c>
      <c r="D4968" t="s">
        <v>3201</v>
      </c>
      <c r="E4968" t="s">
        <v>3202</v>
      </c>
      <c r="F4968" t="s">
        <v>3200</v>
      </c>
      <c r="G4968" t="s">
        <v>3203</v>
      </c>
      <c r="H4968">
        <v>140</v>
      </c>
      <c r="I4968">
        <v>0</v>
      </c>
      <c r="J4968" s="48">
        <v>476580</v>
      </c>
      <c r="K4968" s="48">
        <v>0</v>
      </c>
      <c r="L4968">
        <v>3404.14</v>
      </c>
      <c r="M4968" t="s">
        <v>17432</v>
      </c>
      <c r="N4968" s="58">
        <v>-7206.4612999999999</v>
      </c>
      <c r="O4968" s="48">
        <v>0</v>
      </c>
      <c r="P4968" s="63">
        <f t="shared" si="154"/>
        <v>476580</v>
      </c>
      <c r="Q4968" s="63">
        <f t="shared" si="155"/>
        <v>3404.1428571428573</v>
      </c>
    </row>
    <row r="4969" spans="1:17" x14ac:dyDescent="0.25">
      <c r="A4969" t="s">
        <v>17896</v>
      </c>
      <c r="B4969" t="s">
        <v>17792</v>
      </c>
      <c r="C4969" t="s">
        <v>17793</v>
      </c>
      <c r="D4969" t="s">
        <v>3201</v>
      </c>
      <c r="E4969" t="s">
        <v>3202</v>
      </c>
      <c r="F4969" t="s">
        <v>3204</v>
      </c>
      <c r="G4969" t="s">
        <v>3205</v>
      </c>
      <c r="H4969">
        <v>144</v>
      </c>
      <c r="I4969">
        <v>0</v>
      </c>
      <c r="J4969" s="48">
        <v>398241</v>
      </c>
      <c r="K4969" s="48">
        <v>0</v>
      </c>
      <c r="L4969">
        <v>2765.56</v>
      </c>
      <c r="M4969" t="s">
        <v>17432</v>
      </c>
      <c r="N4969" s="58">
        <v>-6021.8869999999997</v>
      </c>
      <c r="O4969" s="48">
        <v>0</v>
      </c>
      <c r="P4969" s="63">
        <f t="shared" si="154"/>
        <v>398241</v>
      </c>
      <c r="Q4969" s="63">
        <f t="shared" si="155"/>
        <v>2765.5625</v>
      </c>
    </row>
    <row r="4970" spans="1:17" x14ac:dyDescent="0.25">
      <c r="A4970" t="s">
        <v>17896</v>
      </c>
      <c r="B4970" t="s">
        <v>17792</v>
      </c>
      <c r="C4970" t="s">
        <v>17793</v>
      </c>
      <c r="D4970" t="s">
        <v>3207</v>
      </c>
      <c r="E4970" t="s">
        <v>3208</v>
      </c>
      <c r="F4970" t="s">
        <v>3206</v>
      </c>
      <c r="G4970" t="s">
        <v>3209</v>
      </c>
      <c r="H4970">
        <v>158</v>
      </c>
      <c r="I4970">
        <v>0</v>
      </c>
      <c r="J4970" s="48">
        <v>503219</v>
      </c>
      <c r="K4970" s="48">
        <v>0</v>
      </c>
      <c r="L4970">
        <v>3184.93</v>
      </c>
      <c r="M4970" t="s">
        <v>17428</v>
      </c>
      <c r="N4970" s="58">
        <v>23910.455600000001</v>
      </c>
      <c r="O4970" s="48">
        <v>1099.0676000000001</v>
      </c>
      <c r="P4970" s="63">
        <f t="shared" si="154"/>
        <v>503219</v>
      </c>
      <c r="Q4970" s="63">
        <f t="shared" si="155"/>
        <v>3184.9303797468356</v>
      </c>
    </row>
    <row r="4971" spans="1:17" x14ac:dyDescent="0.25">
      <c r="A4971" t="s">
        <v>17896</v>
      </c>
      <c r="B4971" t="s">
        <v>17792</v>
      </c>
      <c r="C4971" t="s">
        <v>17793</v>
      </c>
      <c r="D4971" t="s">
        <v>3211</v>
      </c>
      <c r="E4971" t="s">
        <v>3212</v>
      </c>
      <c r="F4971" t="s">
        <v>3210</v>
      </c>
      <c r="G4971" t="s">
        <v>3213</v>
      </c>
      <c r="H4971">
        <v>99</v>
      </c>
      <c r="I4971">
        <v>0</v>
      </c>
      <c r="J4971" s="48">
        <v>227176</v>
      </c>
      <c r="K4971" s="48">
        <v>0</v>
      </c>
      <c r="L4971">
        <v>2294.71</v>
      </c>
      <c r="M4971" t="s">
        <v>17432</v>
      </c>
      <c r="N4971" s="58">
        <v>-3435.1743000000001</v>
      </c>
      <c r="O4971" s="48">
        <v>0</v>
      </c>
      <c r="P4971" s="63">
        <f t="shared" si="154"/>
        <v>227176</v>
      </c>
      <c r="Q4971" s="63">
        <f t="shared" si="155"/>
        <v>2294.7070707070707</v>
      </c>
    </row>
    <row r="4972" spans="1:17" x14ac:dyDescent="0.25">
      <c r="A4972" t="s">
        <v>17896</v>
      </c>
      <c r="B4972" t="s">
        <v>17792</v>
      </c>
      <c r="C4972" t="s">
        <v>17793</v>
      </c>
      <c r="D4972" t="s">
        <v>3211</v>
      </c>
      <c r="E4972" t="s">
        <v>3212</v>
      </c>
      <c r="F4972" t="s">
        <v>3214</v>
      </c>
      <c r="G4972" t="s">
        <v>3215</v>
      </c>
      <c r="H4972">
        <v>76</v>
      </c>
      <c r="I4972">
        <v>0</v>
      </c>
      <c r="J4972" s="48">
        <v>200358</v>
      </c>
      <c r="K4972" s="48">
        <v>0</v>
      </c>
      <c r="L4972">
        <v>2636.29</v>
      </c>
      <c r="M4972" t="s">
        <v>17432</v>
      </c>
      <c r="N4972" s="58">
        <v>-3029.6527000000001</v>
      </c>
      <c r="O4972" s="48">
        <v>0</v>
      </c>
      <c r="P4972" s="63">
        <f t="shared" si="154"/>
        <v>200358</v>
      </c>
      <c r="Q4972" s="63">
        <f t="shared" si="155"/>
        <v>2636.2894736842104</v>
      </c>
    </row>
    <row r="4973" spans="1:17" x14ac:dyDescent="0.25">
      <c r="A4973" t="s">
        <v>17896</v>
      </c>
      <c r="B4973" t="s">
        <v>17792</v>
      </c>
      <c r="C4973" t="s">
        <v>17793</v>
      </c>
      <c r="D4973" t="s">
        <v>3217</v>
      </c>
      <c r="E4973" t="s">
        <v>3218</v>
      </c>
      <c r="F4973" t="s">
        <v>3216</v>
      </c>
      <c r="G4973" t="s">
        <v>3219</v>
      </c>
      <c r="H4973">
        <v>61</v>
      </c>
      <c r="I4973">
        <v>0</v>
      </c>
      <c r="J4973" s="48">
        <v>162531</v>
      </c>
      <c r="K4973" s="48">
        <v>0</v>
      </c>
      <c r="L4973">
        <v>2664.44</v>
      </c>
      <c r="M4973" t="s">
        <v>17432</v>
      </c>
      <c r="N4973" s="58">
        <v>-2457.6581000000001</v>
      </c>
      <c r="O4973" s="48">
        <v>0</v>
      </c>
      <c r="P4973" s="63">
        <f t="shared" si="154"/>
        <v>162531</v>
      </c>
      <c r="Q4973" s="63">
        <f t="shared" si="155"/>
        <v>2664.4426229508199</v>
      </c>
    </row>
    <row r="4974" spans="1:17" x14ac:dyDescent="0.25">
      <c r="A4974" t="s">
        <v>17896</v>
      </c>
      <c r="B4974" t="s">
        <v>17792</v>
      </c>
      <c r="C4974" t="s">
        <v>17793</v>
      </c>
      <c r="D4974" t="s">
        <v>3217</v>
      </c>
      <c r="E4974" t="s">
        <v>3218</v>
      </c>
      <c r="F4974" t="s">
        <v>3220</v>
      </c>
      <c r="G4974" t="s">
        <v>3221</v>
      </c>
      <c r="H4974">
        <v>40</v>
      </c>
      <c r="I4974">
        <v>0</v>
      </c>
      <c r="J4974" s="48">
        <v>128509</v>
      </c>
      <c r="K4974" s="48">
        <v>0</v>
      </c>
      <c r="L4974">
        <v>3212.72</v>
      </c>
      <c r="M4974" t="s">
        <v>17432</v>
      </c>
      <c r="N4974" s="58">
        <v>-1943.2153000000001</v>
      </c>
      <c r="O4974" s="48">
        <v>0</v>
      </c>
      <c r="P4974" s="63">
        <f t="shared" si="154"/>
        <v>128509</v>
      </c>
      <c r="Q4974" s="63">
        <f t="shared" si="155"/>
        <v>3212.7249999999999</v>
      </c>
    </row>
    <row r="4975" spans="1:17" x14ac:dyDescent="0.25">
      <c r="A4975" t="s">
        <v>17896</v>
      </c>
      <c r="B4975" t="s">
        <v>17792</v>
      </c>
      <c r="C4975" t="s">
        <v>17793</v>
      </c>
      <c r="D4975" t="s">
        <v>3223</v>
      </c>
      <c r="E4975" t="s">
        <v>3224</v>
      </c>
      <c r="F4975" t="s">
        <v>3222</v>
      </c>
      <c r="G4975" t="s">
        <v>3225</v>
      </c>
      <c r="H4975">
        <v>153</v>
      </c>
      <c r="I4975">
        <v>0</v>
      </c>
      <c r="J4975" s="48">
        <v>474735</v>
      </c>
      <c r="K4975" s="48">
        <v>0</v>
      </c>
      <c r="L4975">
        <v>3102.84</v>
      </c>
      <c r="M4975" t="s">
        <v>17428</v>
      </c>
      <c r="N4975" s="58">
        <v>22557.0393</v>
      </c>
      <c r="O4975" s="48">
        <v>1036.8565000000001</v>
      </c>
      <c r="P4975" s="63">
        <f t="shared" si="154"/>
        <v>474735</v>
      </c>
      <c r="Q4975" s="63">
        <f t="shared" si="155"/>
        <v>3102.8431372549021</v>
      </c>
    </row>
    <row r="4976" spans="1:17" x14ac:dyDescent="0.25">
      <c r="A4976" t="s">
        <v>17896</v>
      </c>
      <c r="B4976" t="s">
        <v>17792</v>
      </c>
      <c r="C4976" t="s">
        <v>17793</v>
      </c>
      <c r="D4976" t="s">
        <v>3227</v>
      </c>
      <c r="E4976" t="s">
        <v>3228</v>
      </c>
      <c r="F4976" t="s">
        <v>3226</v>
      </c>
      <c r="G4976" t="s">
        <v>3229</v>
      </c>
      <c r="H4976">
        <v>78</v>
      </c>
      <c r="I4976">
        <v>0</v>
      </c>
      <c r="J4976" s="48">
        <v>211040</v>
      </c>
      <c r="K4976" s="48">
        <v>0</v>
      </c>
      <c r="L4976">
        <v>2705.64</v>
      </c>
      <c r="M4976" t="s">
        <v>17432</v>
      </c>
      <c r="N4976" s="58">
        <v>-3191.183</v>
      </c>
      <c r="O4976" s="48">
        <v>0</v>
      </c>
      <c r="P4976" s="63">
        <f t="shared" si="154"/>
        <v>211040</v>
      </c>
      <c r="Q4976" s="63">
        <f t="shared" si="155"/>
        <v>2705.6410256410259</v>
      </c>
    </row>
    <row r="4977" spans="1:17" x14ac:dyDescent="0.25">
      <c r="A4977" t="s">
        <v>17896</v>
      </c>
      <c r="B4977" t="s">
        <v>17792</v>
      </c>
      <c r="C4977" t="s">
        <v>17793</v>
      </c>
      <c r="D4977" t="s">
        <v>3227</v>
      </c>
      <c r="E4977" t="s">
        <v>3228</v>
      </c>
      <c r="F4977" t="s">
        <v>3230</v>
      </c>
      <c r="G4977" t="s">
        <v>3231</v>
      </c>
      <c r="H4977">
        <v>70</v>
      </c>
      <c r="I4977">
        <v>0</v>
      </c>
      <c r="J4977" s="48">
        <v>238825</v>
      </c>
      <c r="K4977" s="48">
        <v>0</v>
      </c>
      <c r="L4977">
        <v>3411.79</v>
      </c>
      <c r="M4977" t="s">
        <v>17432</v>
      </c>
      <c r="N4977" s="58">
        <v>-3611.3134</v>
      </c>
      <c r="O4977" s="48">
        <v>0</v>
      </c>
      <c r="P4977" s="63">
        <f t="shared" si="154"/>
        <v>238825</v>
      </c>
      <c r="Q4977" s="63">
        <f t="shared" si="155"/>
        <v>3411.7857142857142</v>
      </c>
    </row>
    <row r="4978" spans="1:17" x14ac:dyDescent="0.25">
      <c r="A4978" t="s">
        <v>17896</v>
      </c>
      <c r="B4978" t="s">
        <v>17792</v>
      </c>
      <c r="C4978" t="s">
        <v>17793</v>
      </c>
      <c r="D4978" t="s">
        <v>3227</v>
      </c>
      <c r="E4978" t="s">
        <v>3228</v>
      </c>
      <c r="F4978" t="s">
        <v>3232</v>
      </c>
      <c r="G4978" t="s">
        <v>3233</v>
      </c>
      <c r="H4978">
        <v>20</v>
      </c>
      <c r="I4978">
        <v>0</v>
      </c>
      <c r="J4978" s="48">
        <v>71945</v>
      </c>
      <c r="K4978" s="48">
        <v>0</v>
      </c>
      <c r="L4978">
        <v>3597.25</v>
      </c>
      <c r="M4978" t="s">
        <v>17432</v>
      </c>
      <c r="N4978" s="58">
        <v>-1087.8905</v>
      </c>
      <c r="O4978" s="48">
        <v>0</v>
      </c>
      <c r="P4978" s="63">
        <f t="shared" si="154"/>
        <v>71945</v>
      </c>
      <c r="Q4978" s="63">
        <f t="shared" si="155"/>
        <v>3597.25</v>
      </c>
    </row>
    <row r="4979" spans="1:17" x14ac:dyDescent="0.25">
      <c r="A4979" t="s">
        <v>17896</v>
      </c>
      <c r="B4979" t="s">
        <v>17792</v>
      </c>
      <c r="C4979" t="s">
        <v>17793</v>
      </c>
      <c r="D4979" t="s">
        <v>3235</v>
      </c>
      <c r="E4979" t="s">
        <v>3236</v>
      </c>
      <c r="F4979" t="s">
        <v>3234</v>
      </c>
      <c r="G4979" t="s">
        <v>3237</v>
      </c>
      <c r="H4979">
        <v>114</v>
      </c>
      <c r="I4979">
        <v>0</v>
      </c>
      <c r="J4979" s="48">
        <v>319554</v>
      </c>
      <c r="K4979" s="48">
        <v>0</v>
      </c>
      <c r="L4979">
        <v>2803.11</v>
      </c>
      <c r="M4979" t="s">
        <v>17428</v>
      </c>
      <c r="N4979" s="58">
        <v>15183.635200000001</v>
      </c>
      <c r="O4979" s="48">
        <v>697.9307</v>
      </c>
      <c r="P4979" s="63">
        <f t="shared" si="154"/>
        <v>319554</v>
      </c>
      <c r="Q4979" s="63">
        <f t="shared" si="155"/>
        <v>2803.1052631578946</v>
      </c>
    </row>
    <row r="4980" spans="1:17" x14ac:dyDescent="0.25">
      <c r="A4980" t="s">
        <v>17896</v>
      </c>
      <c r="B4980" t="s">
        <v>17792</v>
      </c>
      <c r="C4980" t="s">
        <v>17793</v>
      </c>
      <c r="D4980" t="s">
        <v>3235</v>
      </c>
      <c r="E4980" t="s">
        <v>3236</v>
      </c>
      <c r="F4980" t="s">
        <v>3238</v>
      </c>
      <c r="G4980" t="s">
        <v>3239</v>
      </c>
      <c r="H4980">
        <v>168</v>
      </c>
      <c r="I4980">
        <v>0</v>
      </c>
      <c r="J4980" s="48">
        <v>458286</v>
      </c>
      <c r="K4980" s="48">
        <v>0</v>
      </c>
      <c r="L4980">
        <v>2727.89</v>
      </c>
      <c r="M4980" t="s">
        <v>17428</v>
      </c>
      <c r="N4980" s="58">
        <v>21775.452600000001</v>
      </c>
      <c r="O4980" s="48">
        <v>1000.9301</v>
      </c>
      <c r="P4980" s="63">
        <f t="shared" si="154"/>
        <v>458286</v>
      </c>
      <c r="Q4980" s="63">
        <f t="shared" si="155"/>
        <v>2727.8928571428573</v>
      </c>
    </row>
    <row r="4981" spans="1:17" x14ac:dyDescent="0.25">
      <c r="A4981" t="s">
        <v>17896</v>
      </c>
      <c r="B4981" t="s">
        <v>17792</v>
      </c>
      <c r="C4981" t="s">
        <v>17793</v>
      </c>
      <c r="D4981" t="s">
        <v>3241</v>
      </c>
      <c r="E4981" t="s">
        <v>3242</v>
      </c>
      <c r="F4981" t="s">
        <v>3240</v>
      </c>
      <c r="G4981" t="s">
        <v>3243</v>
      </c>
      <c r="H4981">
        <v>190</v>
      </c>
      <c r="I4981">
        <v>0</v>
      </c>
      <c r="J4981" s="48">
        <v>532965</v>
      </c>
      <c r="K4981" s="48">
        <v>0</v>
      </c>
      <c r="L4981">
        <v>2805.08</v>
      </c>
      <c r="M4981" t="s">
        <v>17432</v>
      </c>
      <c r="N4981" s="58">
        <v>-8059.0636999999997</v>
      </c>
      <c r="O4981" s="48">
        <v>0</v>
      </c>
      <c r="P4981" s="63">
        <f t="shared" si="154"/>
        <v>532965</v>
      </c>
      <c r="Q4981" s="63">
        <f t="shared" si="155"/>
        <v>2805.0789473684213</v>
      </c>
    </row>
    <row r="4982" spans="1:17" x14ac:dyDescent="0.25">
      <c r="A4982" t="s">
        <v>17896</v>
      </c>
      <c r="B4982" t="s">
        <v>17792</v>
      </c>
      <c r="C4982" t="s">
        <v>17793</v>
      </c>
      <c r="D4982" t="s">
        <v>3245</v>
      </c>
      <c r="E4982" t="s">
        <v>3246</v>
      </c>
      <c r="F4982" t="s">
        <v>3244</v>
      </c>
      <c r="G4982" t="s">
        <v>3247</v>
      </c>
      <c r="H4982">
        <v>180</v>
      </c>
      <c r="I4982">
        <v>0</v>
      </c>
      <c r="J4982" s="48">
        <v>622194</v>
      </c>
      <c r="K4982" s="48">
        <v>0</v>
      </c>
      <c r="L4982">
        <v>3456.63</v>
      </c>
      <c r="M4982" t="s">
        <v>17428</v>
      </c>
      <c r="N4982" s="58">
        <v>29563.5861</v>
      </c>
      <c r="O4982" s="48">
        <v>1358.9193</v>
      </c>
      <c r="P4982" s="63">
        <f t="shared" si="154"/>
        <v>622194</v>
      </c>
      <c r="Q4982" s="63">
        <f t="shared" si="155"/>
        <v>3456.6333333333332</v>
      </c>
    </row>
    <row r="4983" spans="1:17" x14ac:dyDescent="0.25">
      <c r="A4983" t="s">
        <v>17896</v>
      </c>
      <c r="B4983" t="s">
        <v>17792</v>
      </c>
      <c r="C4983" t="s">
        <v>17793</v>
      </c>
      <c r="D4983" t="s">
        <v>3249</v>
      </c>
      <c r="E4983" t="s">
        <v>3250</v>
      </c>
      <c r="F4983" t="s">
        <v>3248</v>
      </c>
      <c r="G4983" t="s">
        <v>3251</v>
      </c>
      <c r="H4983">
        <v>84</v>
      </c>
      <c r="I4983">
        <v>0</v>
      </c>
      <c r="J4983" s="48">
        <v>254709</v>
      </c>
      <c r="K4983" s="48">
        <v>0</v>
      </c>
      <c r="L4983">
        <v>3032.25</v>
      </c>
      <c r="M4983" t="s">
        <v>17428</v>
      </c>
      <c r="N4983" s="58">
        <v>12102.5293</v>
      </c>
      <c r="O4983" s="48">
        <v>556.30470000000003</v>
      </c>
      <c r="P4983" s="63">
        <f t="shared" si="154"/>
        <v>254709</v>
      </c>
      <c r="Q4983" s="63">
        <f t="shared" si="155"/>
        <v>3032.25</v>
      </c>
    </row>
    <row r="4984" spans="1:17" x14ac:dyDescent="0.25">
      <c r="A4984" t="s">
        <v>17896</v>
      </c>
      <c r="B4984" t="s">
        <v>17792</v>
      </c>
      <c r="C4984" t="s">
        <v>17793</v>
      </c>
      <c r="D4984" t="s">
        <v>3253</v>
      </c>
      <c r="E4984" t="s">
        <v>3254</v>
      </c>
      <c r="F4984" t="s">
        <v>3252</v>
      </c>
      <c r="G4984" t="s">
        <v>3255</v>
      </c>
      <c r="H4984">
        <v>197</v>
      </c>
      <c r="I4984">
        <v>0</v>
      </c>
      <c r="J4984" s="48">
        <v>628779</v>
      </c>
      <c r="K4984" s="48">
        <v>0</v>
      </c>
      <c r="L4984">
        <v>3191.77</v>
      </c>
      <c r="M4984" t="s">
        <v>17432</v>
      </c>
      <c r="N4984" s="58">
        <v>-9507.8976999999995</v>
      </c>
      <c r="O4984" s="48">
        <v>0</v>
      </c>
      <c r="P4984" s="63">
        <f t="shared" si="154"/>
        <v>628779</v>
      </c>
      <c r="Q4984" s="63">
        <f t="shared" si="155"/>
        <v>3191.7715736040609</v>
      </c>
    </row>
    <row r="4985" spans="1:17" x14ac:dyDescent="0.25">
      <c r="A4985" t="s">
        <v>17896</v>
      </c>
      <c r="B4985" t="s">
        <v>17792</v>
      </c>
      <c r="C4985" t="s">
        <v>17793</v>
      </c>
      <c r="D4985" t="s">
        <v>3253</v>
      </c>
      <c r="E4985" t="s">
        <v>3254</v>
      </c>
      <c r="F4985" t="s">
        <v>3256</v>
      </c>
      <c r="G4985" t="s">
        <v>3257</v>
      </c>
      <c r="H4985">
        <v>37</v>
      </c>
      <c r="I4985">
        <v>0</v>
      </c>
      <c r="J4985" s="48">
        <v>113622</v>
      </c>
      <c r="K4985" s="48">
        <v>0</v>
      </c>
      <c r="L4985">
        <v>3070.86</v>
      </c>
      <c r="M4985" t="s">
        <v>17432</v>
      </c>
      <c r="N4985" s="58">
        <v>-1718.1063999999999</v>
      </c>
      <c r="O4985" s="48">
        <v>0</v>
      </c>
      <c r="P4985" s="63">
        <f t="shared" si="154"/>
        <v>113622</v>
      </c>
      <c r="Q4985" s="63">
        <f t="shared" si="155"/>
        <v>3070.864864864865</v>
      </c>
    </row>
    <row r="4986" spans="1:17" x14ac:dyDescent="0.25">
      <c r="A4986" t="s">
        <v>17896</v>
      </c>
      <c r="B4986" t="s">
        <v>17792</v>
      </c>
      <c r="C4986" t="s">
        <v>17793</v>
      </c>
      <c r="D4986" t="s">
        <v>3259</v>
      </c>
      <c r="E4986" t="s">
        <v>3260</v>
      </c>
      <c r="F4986" t="s">
        <v>3258</v>
      </c>
      <c r="G4986" t="s">
        <v>3261</v>
      </c>
      <c r="H4986">
        <v>136</v>
      </c>
      <c r="I4986">
        <v>0</v>
      </c>
      <c r="J4986" s="48">
        <v>379761</v>
      </c>
      <c r="K4986" s="48">
        <v>0</v>
      </c>
      <c r="L4986">
        <v>2792.36</v>
      </c>
      <c r="M4986" t="s">
        <v>17432</v>
      </c>
      <c r="N4986" s="58">
        <v>-5742.4377999999997</v>
      </c>
      <c r="O4986" s="48">
        <v>0</v>
      </c>
      <c r="P4986" s="63">
        <f t="shared" si="154"/>
        <v>379761</v>
      </c>
      <c r="Q4986" s="63">
        <f t="shared" si="155"/>
        <v>2792.3602941176468</v>
      </c>
    </row>
    <row r="4987" spans="1:17" x14ac:dyDescent="0.25">
      <c r="A4987" t="s">
        <v>17896</v>
      </c>
      <c r="B4987" t="s">
        <v>17792</v>
      </c>
      <c r="C4987" t="s">
        <v>17793</v>
      </c>
      <c r="D4987" t="s">
        <v>3259</v>
      </c>
      <c r="E4987" t="s">
        <v>3260</v>
      </c>
      <c r="F4987" t="s">
        <v>3262</v>
      </c>
      <c r="G4987" t="s">
        <v>3263</v>
      </c>
      <c r="H4987">
        <v>80</v>
      </c>
      <c r="I4987">
        <v>0</v>
      </c>
      <c r="J4987" s="48">
        <v>215518</v>
      </c>
      <c r="K4987" s="48">
        <v>0</v>
      </c>
      <c r="L4987">
        <v>2693.98</v>
      </c>
      <c r="M4987" t="s">
        <v>17432</v>
      </c>
      <c r="N4987" s="58">
        <v>-3258.8939999999998</v>
      </c>
      <c r="O4987" s="48">
        <v>0</v>
      </c>
      <c r="P4987" s="63">
        <f t="shared" si="154"/>
        <v>215518</v>
      </c>
      <c r="Q4987" s="63">
        <f t="shared" si="155"/>
        <v>2693.9749999999999</v>
      </c>
    </row>
    <row r="4988" spans="1:17" x14ac:dyDescent="0.25">
      <c r="A4988" t="s">
        <v>17896</v>
      </c>
      <c r="B4988" t="s">
        <v>17792</v>
      </c>
      <c r="C4988" t="s">
        <v>17793</v>
      </c>
      <c r="D4988" t="s">
        <v>3259</v>
      </c>
      <c r="E4988" t="s">
        <v>3260</v>
      </c>
      <c r="F4988" t="s">
        <v>3264</v>
      </c>
      <c r="G4988" t="s">
        <v>3265</v>
      </c>
      <c r="H4988">
        <v>128</v>
      </c>
      <c r="I4988">
        <v>0</v>
      </c>
      <c r="J4988" s="48">
        <v>273835</v>
      </c>
      <c r="K4988" s="48">
        <v>0</v>
      </c>
      <c r="L4988">
        <v>2139.34</v>
      </c>
      <c r="M4988" t="s">
        <v>17432</v>
      </c>
      <c r="N4988" s="58">
        <v>-4140.7178000000004</v>
      </c>
      <c r="O4988" s="48">
        <v>0</v>
      </c>
      <c r="P4988" s="63">
        <f t="shared" si="154"/>
        <v>273835</v>
      </c>
      <c r="Q4988" s="63">
        <f t="shared" si="155"/>
        <v>2139.3359375</v>
      </c>
    </row>
    <row r="4989" spans="1:17" x14ac:dyDescent="0.25">
      <c r="A4989" t="s">
        <v>17896</v>
      </c>
      <c r="B4989" t="s">
        <v>17792</v>
      </c>
      <c r="C4989" t="s">
        <v>17793</v>
      </c>
      <c r="D4989" t="s">
        <v>3267</v>
      </c>
      <c r="E4989" t="s">
        <v>3268</v>
      </c>
      <c r="F4989" t="s">
        <v>3266</v>
      </c>
      <c r="G4989" t="s">
        <v>3269</v>
      </c>
      <c r="H4989">
        <v>23</v>
      </c>
      <c r="I4989">
        <v>0</v>
      </c>
      <c r="J4989" s="48">
        <v>72889</v>
      </c>
      <c r="K4989" s="48">
        <v>0</v>
      </c>
      <c r="L4989">
        <v>3169.09</v>
      </c>
      <c r="M4989" t="s">
        <v>17432</v>
      </c>
      <c r="N4989" s="58">
        <v>-1102.1643999999999</v>
      </c>
      <c r="O4989" s="48">
        <v>0</v>
      </c>
      <c r="P4989" s="63">
        <f t="shared" si="154"/>
        <v>72889</v>
      </c>
      <c r="Q4989" s="63">
        <f t="shared" si="155"/>
        <v>3169.086956521739</v>
      </c>
    </row>
    <row r="4990" spans="1:17" x14ac:dyDescent="0.25">
      <c r="A4990" t="s">
        <v>17896</v>
      </c>
      <c r="B4990" t="s">
        <v>17792</v>
      </c>
      <c r="C4990" t="s">
        <v>17793</v>
      </c>
      <c r="D4990" t="s">
        <v>17917</v>
      </c>
      <c r="E4990" t="s">
        <v>17918</v>
      </c>
      <c r="F4990" t="s">
        <v>17919</v>
      </c>
      <c r="G4990" t="s">
        <v>17920</v>
      </c>
      <c r="H4990">
        <v>117</v>
      </c>
      <c r="I4990">
        <v>0</v>
      </c>
      <c r="J4990" s="48">
        <v>299130</v>
      </c>
      <c r="K4990" s="48">
        <v>0</v>
      </c>
      <c r="L4990">
        <v>2556.67</v>
      </c>
      <c r="M4990" t="s">
        <v>17432</v>
      </c>
      <c r="N4990" s="58">
        <v>-4523.2049999999999</v>
      </c>
      <c r="O4990" s="48">
        <v>0</v>
      </c>
      <c r="P4990" s="63">
        <f t="shared" si="154"/>
        <v>299130</v>
      </c>
      <c r="Q4990" s="63">
        <f t="shared" si="155"/>
        <v>2556.6666666666665</v>
      </c>
    </row>
    <row r="4991" spans="1:17" x14ac:dyDescent="0.25">
      <c r="A4991" t="s">
        <v>17896</v>
      </c>
      <c r="B4991" t="s">
        <v>17792</v>
      </c>
      <c r="C4991" t="s">
        <v>17793</v>
      </c>
      <c r="D4991" t="s">
        <v>17917</v>
      </c>
      <c r="E4991" t="s">
        <v>17918</v>
      </c>
      <c r="F4991" t="s">
        <v>17921</v>
      </c>
      <c r="G4991" t="s">
        <v>17922</v>
      </c>
      <c r="H4991">
        <v>45</v>
      </c>
      <c r="I4991">
        <v>0</v>
      </c>
      <c r="J4991" s="48">
        <v>125627</v>
      </c>
      <c r="K4991" s="48">
        <v>0</v>
      </c>
      <c r="L4991">
        <v>2791.71</v>
      </c>
      <c r="M4991" t="s">
        <v>17432</v>
      </c>
      <c r="N4991" s="58">
        <v>-1899.6298999999999</v>
      </c>
      <c r="O4991" s="48">
        <v>0</v>
      </c>
      <c r="P4991" s="63">
        <f t="shared" si="154"/>
        <v>125627</v>
      </c>
      <c r="Q4991" s="63">
        <f t="shared" si="155"/>
        <v>2791.7111111111112</v>
      </c>
    </row>
    <row r="4992" spans="1:17" x14ac:dyDescent="0.25">
      <c r="A4992" t="s">
        <v>17923</v>
      </c>
      <c r="B4992" t="s">
        <v>17660</v>
      </c>
      <c r="C4992" t="s">
        <v>17661</v>
      </c>
      <c r="D4992" t="s">
        <v>7569</v>
      </c>
      <c r="E4992" t="s">
        <v>7570</v>
      </c>
      <c r="F4992" t="s">
        <v>7568</v>
      </c>
      <c r="G4992" t="s">
        <v>7571</v>
      </c>
      <c r="H4992">
        <v>375</v>
      </c>
      <c r="I4992">
        <v>0</v>
      </c>
      <c r="J4992" s="48">
        <v>1348715</v>
      </c>
      <c r="K4992" s="48">
        <v>0</v>
      </c>
      <c r="L4992">
        <v>3596.57</v>
      </c>
      <c r="M4992" t="s">
        <v>17432</v>
      </c>
      <c r="N4992" s="58">
        <v>-20394.1826</v>
      </c>
      <c r="O4992" s="48">
        <v>0</v>
      </c>
      <c r="P4992" s="63">
        <f t="shared" si="154"/>
        <v>1348715</v>
      </c>
      <c r="Q4992" s="63">
        <f t="shared" si="155"/>
        <v>3596.5733333333333</v>
      </c>
    </row>
    <row r="4993" spans="1:17" x14ac:dyDescent="0.25">
      <c r="A4993" t="s">
        <v>17923</v>
      </c>
      <c r="B4993" t="s">
        <v>17660</v>
      </c>
      <c r="C4993" t="s">
        <v>17661</v>
      </c>
      <c r="D4993" t="s">
        <v>7569</v>
      </c>
      <c r="E4993" t="s">
        <v>7570</v>
      </c>
      <c r="F4993" t="s">
        <v>7572</v>
      </c>
      <c r="G4993" t="s">
        <v>7573</v>
      </c>
      <c r="H4993">
        <v>404</v>
      </c>
      <c r="I4993">
        <v>0</v>
      </c>
      <c r="J4993" s="48">
        <v>1259492</v>
      </c>
      <c r="K4993" s="48">
        <v>0</v>
      </c>
      <c r="L4993">
        <v>3117.55</v>
      </c>
      <c r="M4993" t="s">
        <v>17432</v>
      </c>
      <c r="N4993" s="58">
        <v>-19045.030500000001</v>
      </c>
      <c r="O4993" s="48">
        <v>0</v>
      </c>
      <c r="P4993" s="63">
        <f t="shared" si="154"/>
        <v>1259492</v>
      </c>
      <c r="Q4993" s="63">
        <f t="shared" si="155"/>
        <v>3117.5544554455446</v>
      </c>
    </row>
    <row r="4994" spans="1:17" x14ac:dyDescent="0.25">
      <c r="A4994" t="s">
        <v>17923</v>
      </c>
      <c r="B4994" t="s">
        <v>17660</v>
      </c>
      <c r="C4994" t="s">
        <v>17661</v>
      </c>
      <c r="D4994" t="s">
        <v>7569</v>
      </c>
      <c r="E4994" t="s">
        <v>7570</v>
      </c>
      <c r="F4994" t="s">
        <v>7574</v>
      </c>
      <c r="G4994" t="s">
        <v>7575</v>
      </c>
      <c r="H4994">
        <v>508</v>
      </c>
      <c r="I4994">
        <v>0</v>
      </c>
      <c r="J4994" s="48">
        <v>1769091</v>
      </c>
      <c r="K4994" s="48">
        <v>0</v>
      </c>
      <c r="L4994">
        <v>3482.46</v>
      </c>
      <c r="M4994" t="s">
        <v>17432</v>
      </c>
      <c r="N4994" s="58">
        <v>-26750.776099999999</v>
      </c>
      <c r="O4994" s="48">
        <v>0</v>
      </c>
      <c r="P4994" s="63">
        <f t="shared" si="154"/>
        <v>1769091</v>
      </c>
      <c r="Q4994" s="63">
        <f t="shared" si="155"/>
        <v>3482.462598425197</v>
      </c>
    </row>
    <row r="4995" spans="1:17" x14ac:dyDescent="0.25">
      <c r="A4995" t="s">
        <v>17923</v>
      </c>
      <c r="B4995" t="s">
        <v>17660</v>
      </c>
      <c r="C4995" t="s">
        <v>17661</v>
      </c>
      <c r="D4995" t="s">
        <v>7569</v>
      </c>
      <c r="E4995" t="s">
        <v>7570</v>
      </c>
      <c r="F4995" t="s">
        <v>7576</v>
      </c>
      <c r="G4995" t="s">
        <v>7577</v>
      </c>
      <c r="H4995">
        <v>330</v>
      </c>
      <c r="I4995">
        <v>0</v>
      </c>
      <c r="J4995" s="48">
        <v>1190869</v>
      </c>
      <c r="K4995" s="48">
        <v>0</v>
      </c>
      <c r="L4995">
        <v>3608.69</v>
      </c>
      <c r="M4995" t="s">
        <v>17432</v>
      </c>
      <c r="N4995" s="58">
        <v>-18007.372299999999</v>
      </c>
      <c r="O4995" s="48">
        <v>0</v>
      </c>
      <c r="P4995" s="63">
        <f t="shared" si="154"/>
        <v>1190869</v>
      </c>
      <c r="Q4995" s="63">
        <f t="shared" si="155"/>
        <v>3608.6939393939392</v>
      </c>
    </row>
    <row r="4996" spans="1:17" x14ac:dyDescent="0.25">
      <c r="A4996" t="s">
        <v>17923</v>
      </c>
      <c r="B4996" t="s">
        <v>17660</v>
      </c>
      <c r="C4996" t="s">
        <v>17661</v>
      </c>
      <c r="D4996" t="s">
        <v>7569</v>
      </c>
      <c r="E4996" t="s">
        <v>7570</v>
      </c>
      <c r="F4996" t="s">
        <v>7578</v>
      </c>
      <c r="G4996" t="s">
        <v>7579</v>
      </c>
      <c r="H4996">
        <v>291</v>
      </c>
      <c r="I4996">
        <v>0</v>
      </c>
      <c r="J4996" s="48">
        <v>862437</v>
      </c>
      <c r="K4996" s="48">
        <v>0</v>
      </c>
      <c r="L4996">
        <v>2963.7</v>
      </c>
      <c r="M4996" t="s">
        <v>17432</v>
      </c>
      <c r="N4996" s="58">
        <v>-13041.073899999999</v>
      </c>
      <c r="O4996" s="48">
        <v>0</v>
      </c>
      <c r="P4996" s="63">
        <f t="shared" ref="P4996:P5059" si="156">J4996-K4996</f>
        <v>862437</v>
      </c>
      <c r="Q4996" s="63">
        <f t="shared" ref="Q4996:Q5059" si="157">P4996/H4996</f>
        <v>2963.7010309278348</v>
      </c>
    </row>
    <row r="4997" spans="1:17" x14ac:dyDescent="0.25">
      <c r="A4997" t="s">
        <v>17923</v>
      </c>
      <c r="B4997" t="s">
        <v>17660</v>
      </c>
      <c r="C4997" t="s">
        <v>17661</v>
      </c>
      <c r="D4997" t="s">
        <v>7569</v>
      </c>
      <c r="E4997" t="s">
        <v>7570</v>
      </c>
      <c r="F4997" t="s">
        <v>7580</v>
      </c>
      <c r="G4997" t="s">
        <v>7581</v>
      </c>
      <c r="H4997">
        <v>204</v>
      </c>
      <c r="I4997">
        <v>0</v>
      </c>
      <c r="J4997" s="48">
        <v>586112</v>
      </c>
      <c r="K4997" s="48">
        <v>0</v>
      </c>
      <c r="L4997">
        <v>2873.1</v>
      </c>
      <c r="M4997" t="s">
        <v>17432</v>
      </c>
      <c r="N4997" s="58">
        <v>-8862.7085000000006</v>
      </c>
      <c r="O4997" s="48">
        <v>0</v>
      </c>
      <c r="P4997" s="63">
        <f t="shared" si="156"/>
        <v>586112</v>
      </c>
      <c r="Q4997" s="63">
        <f t="shared" si="157"/>
        <v>2873.0980392156862</v>
      </c>
    </row>
    <row r="4998" spans="1:17" x14ac:dyDescent="0.25">
      <c r="A4998" t="s">
        <v>17923</v>
      </c>
      <c r="B4998" t="s">
        <v>17660</v>
      </c>
      <c r="C4998" t="s">
        <v>17661</v>
      </c>
      <c r="D4998" t="s">
        <v>7569</v>
      </c>
      <c r="E4998" t="s">
        <v>7570</v>
      </c>
      <c r="F4998" t="s">
        <v>7582</v>
      </c>
      <c r="G4998" t="s">
        <v>7583</v>
      </c>
      <c r="H4998">
        <v>194</v>
      </c>
      <c r="I4998">
        <v>0</v>
      </c>
      <c r="J4998" s="48">
        <v>561263</v>
      </c>
      <c r="K4998" s="48">
        <v>0</v>
      </c>
      <c r="L4998">
        <v>2893.11</v>
      </c>
      <c r="M4998" t="s">
        <v>17432</v>
      </c>
      <c r="N4998" s="58">
        <v>-8486.9760000000006</v>
      </c>
      <c r="O4998" s="48">
        <v>0</v>
      </c>
      <c r="P4998" s="63">
        <f t="shared" si="156"/>
        <v>561263</v>
      </c>
      <c r="Q4998" s="63">
        <f t="shared" si="157"/>
        <v>2893.1082474226805</v>
      </c>
    </row>
    <row r="4999" spans="1:17" x14ac:dyDescent="0.25">
      <c r="A4999" t="s">
        <v>17923</v>
      </c>
      <c r="B4999" t="s">
        <v>17660</v>
      </c>
      <c r="C4999" t="s">
        <v>17661</v>
      </c>
      <c r="D4999" t="s">
        <v>7569</v>
      </c>
      <c r="E4999" t="s">
        <v>7570</v>
      </c>
      <c r="F4999" t="s">
        <v>7584</v>
      </c>
      <c r="G4999" t="s">
        <v>7585</v>
      </c>
      <c r="H4999">
        <v>106</v>
      </c>
      <c r="I4999">
        <v>0</v>
      </c>
      <c r="J4999" s="48">
        <v>307131</v>
      </c>
      <c r="K4999" s="48">
        <v>0</v>
      </c>
      <c r="L4999">
        <v>2897.46</v>
      </c>
      <c r="M4999" t="s">
        <v>17432</v>
      </c>
      <c r="N4999" s="58">
        <v>-4644.1824999999999</v>
      </c>
      <c r="O4999" s="48">
        <v>0</v>
      </c>
      <c r="P4999" s="63">
        <f t="shared" si="156"/>
        <v>307131</v>
      </c>
      <c r="Q4999" s="63">
        <f t="shared" si="157"/>
        <v>2897.4622641509436</v>
      </c>
    </row>
    <row r="5000" spans="1:17" x14ac:dyDescent="0.25">
      <c r="A5000" t="s">
        <v>17923</v>
      </c>
      <c r="B5000" t="s">
        <v>17660</v>
      </c>
      <c r="C5000" t="s">
        <v>17661</v>
      </c>
      <c r="D5000" t="s">
        <v>7569</v>
      </c>
      <c r="E5000" t="s">
        <v>7570</v>
      </c>
      <c r="F5000" t="s">
        <v>7586</v>
      </c>
      <c r="G5000" t="s">
        <v>7587</v>
      </c>
      <c r="H5000">
        <v>194</v>
      </c>
      <c r="I5000">
        <v>0</v>
      </c>
      <c r="J5000" s="48">
        <v>561263</v>
      </c>
      <c r="K5000" s="48">
        <v>0</v>
      </c>
      <c r="L5000">
        <v>2893.11</v>
      </c>
      <c r="M5000" t="s">
        <v>17432</v>
      </c>
      <c r="N5000" s="58">
        <v>-8486.9760000000006</v>
      </c>
      <c r="O5000" s="48">
        <v>0</v>
      </c>
      <c r="P5000" s="63">
        <f t="shared" si="156"/>
        <v>561263</v>
      </c>
      <c r="Q5000" s="63">
        <f t="shared" si="157"/>
        <v>2893.1082474226805</v>
      </c>
    </row>
    <row r="5001" spans="1:17" x14ac:dyDescent="0.25">
      <c r="A5001" t="s">
        <v>17923</v>
      </c>
      <c r="B5001" t="s">
        <v>17660</v>
      </c>
      <c r="C5001" t="s">
        <v>17661</v>
      </c>
      <c r="D5001" t="s">
        <v>7589</v>
      </c>
      <c r="E5001" t="s">
        <v>7590</v>
      </c>
      <c r="F5001" t="s">
        <v>7588</v>
      </c>
      <c r="G5001" t="s">
        <v>7591</v>
      </c>
      <c r="H5001">
        <v>163</v>
      </c>
      <c r="I5001">
        <v>0</v>
      </c>
      <c r="J5001" s="48">
        <v>606583</v>
      </c>
      <c r="K5001" s="48">
        <v>0</v>
      </c>
      <c r="L5001">
        <v>3721.37</v>
      </c>
      <c r="M5001" t="s">
        <v>17428</v>
      </c>
      <c r="N5001" s="58">
        <v>28821.8233</v>
      </c>
      <c r="O5001" s="48">
        <v>1324.8234</v>
      </c>
      <c r="P5001" s="63">
        <f t="shared" si="156"/>
        <v>606583</v>
      </c>
      <c r="Q5001" s="63">
        <f t="shared" si="157"/>
        <v>3721.3680981595094</v>
      </c>
    </row>
    <row r="5002" spans="1:17" x14ac:dyDescent="0.25">
      <c r="A5002" t="s">
        <v>17923</v>
      </c>
      <c r="B5002" t="s">
        <v>17660</v>
      </c>
      <c r="C5002" t="s">
        <v>17661</v>
      </c>
      <c r="D5002" t="s">
        <v>7589</v>
      </c>
      <c r="E5002" t="s">
        <v>7590</v>
      </c>
      <c r="F5002" t="s">
        <v>7592</v>
      </c>
      <c r="G5002" t="s">
        <v>7593</v>
      </c>
      <c r="H5002">
        <v>171</v>
      </c>
      <c r="I5002">
        <v>0</v>
      </c>
      <c r="J5002" s="48">
        <v>534662</v>
      </c>
      <c r="K5002" s="48">
        <v>0</v>
      </c>
      <c r="L5002">
        <v>3126.68</v>
      </c>
      <c r="M5002" t="s">
        <v>17428</v>
      </c>
      <c r="N5002" s="58">
        <v>25404.453099999999</v>
      </c>
      <c r="O5002" s="48">
        <v>1167.7407000000001</v>
      </c>
      <c r="P5002" s="63">
        <f t="shared" si="156"/>
        <v>534662</v>
      </c>
      <c r="Q5002" s="63">
        <f t="shared" si="157"/>
        <v>3126.6783625730995</v>
      </c>
    </row>
    <row r="5003" spans="1:17" x14ac:dyDescent="0.25">
      <c r="A5003" t="s">
        <v>17923</v>
      </c>
      <c r="B5003" t="s">
        <v>17660</v>
      </c>
      <c r="C5003" t="s">
        <v>17661</v>
      </c>
      <c r="D5003" t="s">
        <v>7589</v>
      </c>
      <c r="E5003" t="s">
        <v>7590</v>
      </c>
      <c r="F5003" t="s">
        <v>7594</v>
      </c>
      <c r="G5003" t="s">
        <v>7595</v>
      </c>
      <c r="H5003">
        <v>250</v>
      </c>
      <c r="I5003">
        <v>0</v>
      </c>
      <c r="J5003" s="48">
        <v>764135</v>
      </c>
      <c r="K5003" s="48">
        <v>0</v>
      </c>
      <c r="L5003">
        <v>3056.54</v>
      </c>
      <c r="M5003" t="s">
        <v>17428</v>
      </c>
      <c r="N5003" s="58">
        <v>36307.927499999998</v>
      </c>
      <c r="O5003" s="48">
        <v>1668.9295999999999</v>
      </c>
      <c r="P5003" s="63">
        <f t="shared" si="156"/>
        <v>764135</v>
      </c>
      <c r="Q5003" s="63">
        <f t="shared" si="157"/>
        <v>3056.54</v>
      </c>
    </row>
    <row r="5004" spans="1:17" x14ac:dyDescent="0.25">
      <c r="A5004" t="s">
        <v>17923</v>
      </c>
      <c r="B5004" t="s">
        <v>17660</v>
      </c>
      <c r="C5004" t="s">
        <v>17661</v>
      </c>
      <c r="D5004" t="s">
        <v>7589</v>
      </c>
      <c r="E5004" t="s">
        <v>7590</v>
      </c>
      <c r="F5004" t="s">
        <v>7596</v>
      </c>
      <c r="G5004" t="s">
        <v>7597</v>
      </c>
      <c r="H5004">
        <v>112</v>
      </c>
      <c r="I5004">
        <v>0</v>
      </c>
      <c r="J5004" s="48">
        <v>339832</v>
      </c>
      <c r="K5004" s="48">
        <v>0</v>
      </c>
      <c r="L5004">
        <v>3034.21</v>
      </c>
      <c r="M5004" t="s">
        <v>17428</v>
      </c>
      <c r="N5004" s="58">
        <v>16147.1489</v>
      </c>
      <c r="O5004" s="48">
        <v>742.21960000000001</v>
      </c>
      <c r="P5004" s="63">
        <f t="shared" si="156"/>
        <v>339832</v>
      </c>
      <c r="Q5004" s="63">
        <f t="shared" si="157"/>
        <v>3034.2142857142858</v>
      </c>
    </row>
    <row r="5005" spans="1:17" x14ac:dyDescent="0.25">
      <c r="A5005" t="s">
        <v>17923</v>
      </c>
      <c r="B5005" t="s">
        <v>17660</v>
      </c>
      <c r="C5005" t="s">
        <v>17661</v>
      </c>
      <c r="D5005" t="s">
        <v>7589</v>
      </c>
      <c r="E5005" t="s">
        <v>7590</v>
      </c>
      <c r="F5005" t="s">
        <v>7598</v>
      </c>
      <c r="G5005" t="s">
        <v>7599</v>
      </c>
      <c r="H5005">
        <v>92</v>
      </c>
      <c r="I5005">
        <v>0</v>
      </c>
      <c r="J5005" s="48">
        <v>277465</v>
      </c>
      <c r="K5005" s="48">
        <v>0</v>
      </c>
      <c r="L5005">
        <v>3015.92</v>
      </c>
      <c r="M5005" t="s">
        <v>17428</v>
      </c>
      <c r="N5005" s="58">
        <v>13183.771199999999</v>
      </c>
      <c r="O5005" s="48">
        <v>606.005</v>
      </c>
      <c r="P5005" s="63">
        <f t="shared" si="156"/>
        <v>277465</v>
      </c>
      <c r="Q5005" s="63">
        <f t="shared" si="157"/>
        <v>3015.9239130434785</v>
      </c>
    </row>
    <row r="5006" spans="1:17" x14ac:dyDescent="0.25">
      <c r="A5006" t="s">
        <v>17923</v>
      </c>
      <c r="B5006" t="s">
        <v>17660</v>
      </c>
      <c r="C5006" t="s">
        <v>17661</v>
      </c>
      <c r="D5006" t="s">
        <v>7601</v>
      </c>
      <c r="E5006" t="s">
        <v>7602</v>
      </c>
      <c r="F5006" t="s">
        <v>7600</v>
      </c>
      <c r="G5006" t="s">
        <v>7603</v>
      </c>
      <c r="H5006">
        <v>282</v>
      </c>
      <c r="I5006">
        <v>0</v>
      </c>
      <c r="J5006" s="48">
        <v>1011389</v>
      </c>
      <c r="K5006" s="48">
        <v>0</v>
      </c>
      <c r="L5006">
        <v>3586.49</v>
      </c>
      <c r="M5006" t="s">
        <v>17432</v>
      </c>
      <c r="N5006" s="58">
        <v>-15293.410099999999</v>
      </c>
      <c r="O5006" s="48">
        <v>0</v>
      </c>
      <c r="P5006" s="63">
        <f t="shared" si="156"/>
        <v>1011389</v>
      </c>
      <c r="Q5006" s="63">
        <f t="shared" si="157"/>
        <v>3586.4858156028367</v>
      </c>
    </row>
    <row r="5007" spans="1:17" x14ac:dyDescent="0.25">
      <c r="A5007" t="s">
        <v>17923</v>
      </c>
      <c r="B5007" t="s">
        <v>17660</v>
      </c>
      <c r="C5007" t="s">
        <v>17661</v>
      </c>
      <c r="D5007" t="s">
        <v>7601</v>
      </c>
      <c r="E5007" t="s">
        <v>7602</v>
      </c>
      <c r="F5007" t="s">
        <v>7604</v>
      </c>
      <c r="G5007" t="s">
        <v>7605</v>
      </c>
      <c r="H5007">
        <v>300</v>
      </c>
      <c r="I5007">
        <v>0</v>
      </c>
      <c r="J5007" s="48">
        <v>1128359</v>
      </c>
      <c r="K5007" s="48">
        <v>0</v>
      </c>
      <c r="L5007">
        <v>3761.2</v>
      </c>
      <c r="M5007" t="s">
        <v>17432</v>
      </c>
      <c r="N5007" s="58">
        <v>-17062.1394</v>
      </c>
      <c r="O5007" s="48">
        <v>0</v>
      </c>
      <c r="P5007" s="63">
        <f t="shared" si="156"/>
        <v>1128359</v>
      </c>
      <c r="Q5007" s="63">
        <f t="shared" si="157"/>
        <v>3761.1966666666667</v>
      </c>
    </row>
    <row r="5008" spans="1:17" x14ac:dyDescent="0.25">
      <c r="A5008" t="s">
        <v>17923</v>
      </c>
      <c r="B5008" t="s">
        <v>17660</v>
      </c>
      <c r="C5008" t="s">
        <v>17661</v>
      </c>
      <c r="D5008" t="s">
        <v>7601</v>
      </c>
      <c r="E5008" t="s">
        <v>7602</v>
      </c>
      <c r="F5008" t="s">
        <v>7606</v>
      </c>
      <c r="G5008" t="s">
        <v>441</v>
      </c>
      <c r="H5008">
        <v>126</v>
      </c>
      <c r="I5008">
        <v>0</v>
      </c>
      <c r="J5008" s="48">
        <v>398728</v>
      </c>
      <c r="K5008" s="48">
        <v>0</v>
      </c>
      <c r="L5008">
        <v>3164.51</v>
      </c>
      <c r="M5008" t="s">
        <v>17432</v>
      </c>
      <c r="N5008" s="58">
        <v>-6029.2374</v>
      </c>
      <c r="O5008" s="48">
        <v>0</v>
      </c>
      <c r="P5008" s="63">
        <f t="shared" si="156"/>
        <v>398728</v>
      </c>
      <c r="Q5008" s="63">
        <f t="shared" si="157"/>
        <v>3164.5079365079364</v>
      </c>
    </row>
    <row r="5009" spans="1:17" x14ac:dyDescent="0.25">
      <c r="A5009" t="s">
        <v>17923</v>
      </c>
      <c r="B5009" t="s">
        <v>17660</v>
      </c>
      <c r="C5009" t="s">
        <v>17661</v>
      </c>
      <c r="D5009" t="s">
        <v>7601</v>
      </c>
      <c r="E5009" t="s">
        <v>7602</v>
      </c>
      <c r="F5009" t="s">
        <v>7607</v>
      </c>
      <c r="G5009" t="s">
        <v>7608</v>
      </c>
      <c r="H5009">
        <v>198</v>
      </c>
      <c r="I5009">
        <v>0</v>
      </c>
      <c r="J5009" s="48">
        <v>630542</v>
      </c>
      <c r="K5009" s="48">
        <v>0</v>
      </c>
      <c r="L5009">
        <v>3184.56</v>
      </c>
      <c r="M5009" t="s">
        <v>17432</v>
      </c>
      <c r="N5009" s="58">
        <v>-9534.5563999999995</v>
      </c>
      <c r="O5009" s="48">
        <v>0</v>
      </c>
      <c r="P5009" s="63">
        <f t="shared" si="156"/>
        <v>630542</v>
      </c>
      <c r="Q5009" s="63">
        <f t="shared" si="157"/>
        <v>3184.5555555555557</v>
      </c>
    </row>
    <row r="5010" spans="1:17" x14ac:dyDescent="0.25">
      <c r="A5010" t="s">
        <v>17923</v>
      </c>
      <c r="B5010" t="s">
        <v>17660</v>
      </c>
      <c r="C5010" t="s">
        <v>17661</v>
      </c>
      <c r="D5010" t="s">
        <v>7601</v>
      </c>
      <c r="E5010" t="s">
        <v>7602</v>
      </c>
      <c r="F5010" t="s">
        <v>7609</v>
      </c>
      <c r="G5010" t="s">
        <v>7610</v>
      </c>
      <c r="H5010">
        <v>153</v>
      </c>
      <c r="I5010">
        <v>0</v>
      </c>
      <c r="J5010" s="48">
        <v>484822</v>
      </c>
      <c r="K5010" s="48">
        <v>0</v>
      </c>
      <c r="L5010">
        <v>3168.77</v>
      </c>
      <c r="M5010" t="s">
        <v>17432</v>
      </c>
      <c r="N5010" s="58">
        <v>-7331.0874000000003</v>
      </c>
      <c r="O5010" s="48">
        <v>0</v>
      </c>
      <c r="P5010" s="63">
        <f t="shared" si="156"/>
        <v>484822</v>
      </c>
      <c r="Q5010" s="63">
        <f t="shared" si="157"/>
        <v>3168.7712418300653</v>
      </c>
    </row>
    <row r="5011" spans="1:17" x14ac:dyDescent="0.25">
      <c r="A5011" t="s">
        <v>17923</v>
      </c>
      <c r="B5011" t="s">
        <v>17660</v>
      </c>
      <c r="C5011" t="s">
        <v>17661</v>
      </c>
      <c r="D5011" t="s">
        <v>7601</v>
      </c>
      <c r="E5011" t="s">
        <v>7602</v>
      </c>
      <c r="F5011" t="s">
        <v>7611</v>
      </c>
      <c r="G5011" t="s">
        <v>7610</v>
      </c>
      <c r="H5011">
        <v>153</v>
      </c>
      <c r="I5011">
        <v>0</v>
      </c>
      <c r="J5011" s="48">
        <v>485018</v>
      </c>
      <c r="K5011" s="48">
        <v>0</v>
      </c>
      <c r="L5011">
        <v>3170.05</v>
      </c>
      <c r="M5011" t="s">
        <v>17432</v>
      </c>
      <c r="N5011" s="58">
        <v>-7334.0546999999997</v>
      </c>
      <c r="O5011" s="48">
        <v>0</v>
      </c>
      <c r="P5011" s="63">
        <f t="shared" si="156"/>
        <v>485018</v>
      </c>
      <c r="Q5011" s="63">
        <f t="shared" si="157"/>
        <v>3170.0522875816991</v>
      </c>
    </row>
    <row r="5012" spans="1:17" x14ac:dyDescent="0.25">
      <c r="A5012" t="s">
        <v>17923</v>
      </c>
      <c r="B5012" t="s">
        <v>17660</v>
      </c>
      <c r="C5012" t="s">
        <v>17661</v>
      </c>
      <c r="D5012" t="s">
        <v>7613</v>
      </c>
      <c r="E5012" t="s">
        <v>7614</v>
      </c>
      <c r="F5012" t="s">
        <v>7612</v>
      </c>
      <c r="G5012" t="s">
        <v>7615</v>
      </c>
      <c r="H5012">
        <v>125</v>
      </c>
      <c r="I5012">
        <v>0</v>
      </c>
      <c r="J5012" s="48">
        <v>324756</v>
      </c>
      <c r="K5012" s="48">
        <v>0</v>
      </c>
      <c r="L5012">
        <v>2598.0500000000002</v>
      </c>
      <c r="M5012" t="s">
        <v>17428</v>
      </c>
      <c r="N5012" s="58">
        <v>15430.811600000001</v>
      </c>
      <c r="O5012" s="48">
        <v>709.29240000000004</v>
      </c>
      <c r="P5012" s="63">
        <f t="shared" si="156"/>
        <v>324756</v>
      </c>
      <c r="Q5012" s="63">
        <f t="shared" si="157"/>
        <v>2598.0479999999998</v>
      </c>
    </row>
    <row r="5013" spans="1:17" x14ac:dyDescent="0.25">
      <c r="A5013" t="s">
        <v>17923</v>
      </c>
      <c r="B5013" t="s">
        <v>17660</v>
      </c>
      <c r="C5013" t="s">
        <v>17661</v>
      </c>
      <c r="D5013" t="s">
        <v>7613</v>
      </c>
      <c r="E5013" t="s">
        <v>7614</v>
      </c>
      <c r="F5013" t="s">
        <v>7616</v>
      </c>
      <c r="G5013" t="s">
        <v>7617</v>
      </c>
      <c r="H5013">
        <v>203</v>
      </c>
      <c r="I5013">
        <v>0</v>
      </c>
      <c r="J5013" s="48">
        <v>547337</v>
      </c>
      <c r="K5013" s="48">
        <v>0</v>
      </c>
      <c r="L5013">
        <v>2696.24</v>
      </c>
      <c r="M5013" t="s">
        <v>17428</v>
      </c>
      <c r="N5013" s="58">
        <v>26006.767599999999</v>
      </c>
      <c r="O5013" s="48">
        <v>1195.4266</v>
      </c>
      <c r="P5013" s="63">
        <f t="shared" si="156"/>
        <v>547337</v>
      </c>
      <c r="Q5013" s="63">
        <f t="shared" si="157"/>
        <v>2696.2413793103447</v>
      </c>
    </row>
    <row r="5014" spans="1:17" x14ac:dyDescent="0.25">
      <c r="A5014" t="s">
        <v>17923</v>
      </c>
      <c r="B5014" t="s">
        <v>17660</v>
      </c>
      <c r="C5014" t="s">
        <v>17661</v>
      </c>
      <c r="D5014" t="s">
        <v>7619</v>
      </c>
      <c r="E5014" t="s">
        <v>7620</v>
      </c>
      <c r="F5014" t="s">
        <v>7618</v>
      </c>
      <c r="G5014" t="s">
        <v>7621</v>
      </c>
      <c r="H5014">
        <v>100</v>
      </c>
      <c r="I5014">
        <v>58</v>
      </c>
      <c r="J5014" s="48">
        <v>638821</v>
      </c>
      <c r="K5014" s="48">
        <v>234504</v>
      </c>
      <c r="L5014">
        <v>4043.17</v>
      </c>
      <c r="M5014" t="s">
        <v>17432</v>
      </c>
      <c r="N5014" s="58">
        <v>-9659.7330999999995</v>
      </c>
      <c r="O5014" s="48">
        <v>0</v>
      </c>
      <c r="P5014" s="63">
        <f t="shared" si="156"/>
        <v>404317</v>
      </c>
      <c r="Q5014" s="63">
        <f t="shared" si="157"/>
        <v>4043.17</v>
      </c>
    </row>
    <row r="5015" spans="1:17" x14ac:dyDescent="0.25">
      <c r="A5015" t="s">
        <v>17923</v>
      </c>
      <c r="B5015" t="s">
        <v>17660</v>
      </c>
      <c r="C5015" t="s">
        <v>17661</v>
      </c>
      <c r="D5015" t="s">
        <v>7619</v>
      </c>
      <c r="E5015" t="s">
        <v>7620</v>
      </c>
      <c r="F5015" t="s">
        <v>7622</v>
      </c>
      <c r="G5015" t="s">
        <v>7623</v>
      </c>
      <c r="H5015">
        <v>76</v>
      </c>
      <c r="I5015">
        <v>0</v>
      </c>
      <c r="J5015" s="48">
        <v>316972</v>
      </c>
      <c r="K5015" s="48">
        <v>0</v>
      </c>
      <c r="L5015">
        <v>4170.68</v>
      </c>
      <c r="M5015" t="s">
        <v>17432</v>
      </c>
      <c r="N5015" s="58">
        <v>-4792.9984999999997</v>
      </c>
      <c r="O5015" s="48">
        <v>0</v>
      </c>
      <c r="P5015" s="63">
        <f t="shared" si="156"/>
        <v>316972</v>
      </c>
      <c r="Q5015" s="63">
        <f t="shared" si="157"/>
        <v>4170.6842105263158</v>
      </c>
    </row>
    <row r="5016" spans="1:17" x14ac:dyDescent="0.25">
      <c r="A5016" t="s">
        <v>17923</v>
      </c>
      <c r="B5016" t="s">
        <v>17660</v>
      </c>
      <c r="C5016" t="s">
        <v>17661</v>
      </c>
      <c r="D5016" t="s">
        <v>7619</v>
      </c>
      <c r="E5016" t="s">
        <v>7620</v>
      </c>
      <c r="F5016" t="s">
        <v>7624</v>
      </c>
      <c r="G5016" t="s">
        <v>7625</v>
      </c>
      <c r="H5016">
        <v>31</v>
      </c>
      <c r="I5016">
        <v>0</v>
      </c>
      <c r="J5016" s="48">
        <v>64181</v>
      </c>
      <c r="K5016" s="48">
        <v>0</v>
      </c>
      <c r="L5016">
        <v>2070.35</v>
      </c>
      <c r="M5016" t="s">
        <v>17432</v>
      </c>
      <c r="N5016" s="58">
        <v>-970.49860000000001</v>
      </c>
      <c r="O5016" s="48">
        <v>0</v>
      </c>
      <c r="P5016" s="63">
        <f t="shared" si="156"/>
        <v>64181</v>
      </c>
      <c r="Q5016" s="63">
        <f t="shared" si="157"/>
        <v>2070.3548387096776</v>
      </c>
    </row>
    <row r="5017" spans="1:17" x14ac:dyDescent="0.25">
      <c r="A5017" t="s">
        <v>17923</v>
      </c>
      <c r="B5017" t="s">
        <v>17660</v>
      </c>
      <c r="C5017" t="s">
        <v>17661</v>
      </c>
      <c r="D5017" t="s">
        <v>7619</v>
      </c>
      <c r="E5017" t="s">
        <v>7620</v>
      </c>
      <c r="F5017" t="s">
        <v>7626</v>
      </c>
      <c r="G5017" t="s">
        <v>7627</v>
      </c>
      <c r="H5017">
        <v>156</v>
      </c>
      <c r="I5017">
        <v>0</v>
      </c>
      <c r="J5017" s="48">
        <v>559818</v>
      </c>
      <c r="K5017" s="48">
        <v>0</v>
      </c>
      <c r="L5017">
        <v>3588.58</v>
      </c>
      <c r="M5017" t="s">
        <v>17432</v>
      </c>
      <c r="N5017" s="58">
        <v>-8465.1231000000007</v>
      </c>
      <c r="O5017" s="48">
        <v>0</v>
      </c>
      <c r="P5017" s="63">
        <f t="shared" si="156"/>
        <v>559818</v>
      </c>
      <c r="Q5017" s="63">
        <f t="shared" si="157"/>
        <v>3588.5769230769229</v>
      </c>
    </row>
    <row r="5018" spans="1:17" x14ac:dyDescent="0.25">
      <c r="A5018" t="s">
        <v>17923</v>
      </c>
      <c r="B5018" t="s">
        <v>17660</v>
      </c>
      <c r="C5018" t="s">
        <v>17661</v>
      </c>
      <c r="D5018" t="s">
        <v>7619</v>
      </c>
      <c r="E5018" t="s">
        <v>7620</v>
      </c>
      <c r="F5018" t="s">
        <v>7628</v>
      </c>
      <c r="G5018" t="s">
        <v>7629</v>
      </c>
      <c r="H5018">
        <v>85</v>
      </c>
      <c r="I5018">
        <v>0</v>
      </c>
      <c r="J5018" s="48">
        <v>293083</v>
      </c>
      <c r="K5018" s="48">
        <v>0</v>
      </c>
      <c r="L5018">
        <v>3448.04</v>
      </c>
      <c r="M5018" t="s">
        <v>17432</v>
      </c>
      <c r="N5018" s="58">
        <v>-4431.7633999999998</v>
      </c>
      <c r="O5018" s="48">
        <v>0</v>
      </c>
      <c r="P5018" s="63">
        <f t="shared" si="156"/>
        <v>293083</v>
      </c>
      <c r="Q5018" s="63">
        <f t="shared" si="157"/>
        <v>3448.035294117647</v>
      </c>
    </row>
    <row r="5019" spans="1:17" x14ac:dyDescent="0.25">
      <c r="A5019" t="s">
        <v>17923</v>
      </c>
      <c r="B5019" t="s">
        <v>17660</v>
      </c>
      <c r="C5019" t="s">
        <v>17661</v>
      </c>
      <c r="D5019" t="s">
        <v>7619</v>
      </c>
      <c r="E5019" t="s">
        <v>7620</v>
      </c>
      <c r="F5019" t="s">
        <v>7630</v>
      </c>
      <c r="G5019" t="s">
        <v>7631</v>
      </c>
      <c r="H5019">
        <v>36</v>
      </c>
      <c r="I5019">
        <v>0</v>
      </c>
      <c r="J5019" s="48">
        <v>62711</v>
      </c>
      <c r="K5019" s="48">
        <v>0</v>
      </c>
      <c r="L5019">
        <v>1741.97</v>
      </c>
      <c r="M5019" t="s">
        <v>17432</v>
      </c>
      <c r="N5019" s="58">
        <v>-948.25810000000001</v>
      </c>
      <c r="O5019" s="48">
        <v>0</v>
      </c>
      <c r="P5019" s="63">
        <f t="shared" si="156"/>
        <v>62711</v>
      </c>
      <c r="Q5019" s="63">
        <f t="shared" si="157"/>
        <v>1741.9722222222222</v>
      </c>
    </row>
    <row r="5020" spans="1:17" x14ac:dyDescent="0.25">
      <c r="A5020" t="s">
        <v>17923</v>
      </c>
      <c r="B5020" t="s">
        <v>17660</v>
      </c>
      <c r="C5020" t="s">
        <v>17661</v>
      </c>
      <c r="D5020" t="s">
        <v>7619</v>
      </c>
      <c r="E5020" t="s">
        <v>7620</v>
      </c>
      <c r="F5020" t="s">
        <v>7632</v>
      </c>
      <c r="G5020" t="s">
        <v>7633</v>
      </c>
      <c r="H5020">
        <v>28</v>
      </c>
      <c r="I5020">
        <v>0</v>
      </c>
      <c r="J5020" s="48">
        <v>64493</v>
      </c>
      <c r="K5020" s="48">
        <v>0</v>
      </c>
      <c r="L5020">
        <v>2303.3200000000002</v>
      </c>
      <c r="M5020" t="s">
        <v>17432</v>
      </c>
      <c r="N5020" s="58">
        <v>-975.21450000000004</v>
      </c>
      <c r="O5020" s="48">
        <v>0</v>
      </c>
      <c r="P5020" s="63">
        <f t="shared" si="156"/>
        <v>64493</v>
      </c>
      <c r="Q5020" s="63">
        <f t="shared" si="157"/>
        <v>2303.3214285714284</v>
      </c>
    </row>
    <row r="5021" spans="1:17" x14ac:dyDescent="0.25">
      <c r="A5021" t="s">
        <v>17923</v>
      </c>
      <c r="B5021" t="s">
        <v>17660</v>
      </c>
      <c r="C5021" t="s">
        <v>17661</v>
      </c>
      <c r="D5021" t="s">
        <v>7619</v>
      </c>
      <c r="E5021" t="s">
        <v>7620</v>
      </c>
      <c r="F5021" t="s">
        <v>7634</v>
      </c>
      <c r="G5021" t="s">
        <v>7635</v>
      </c>
      <c r="H5021">
        <v>17</v>
      </c>
      <c r="I5021">
        <v>0</v>
      </c>
      <c r="J5021" s="48">
        <v>41688</v>
      </c>
      <c r="K5021" s="48">
        <v>0</v>
      </c>
      <c r="L5021">
        <v>2452.2399999999998</v>
      </c>
      <c r="M5021" t="s">
        <v>17432</v>
      </c>
      <c r="N5021" s="58">
        <v>-630.37729999999999</v>
      </c>
      <c r="O5021" s="48">
        <v>0</v>
      </c>
      <c r="P5021" s="63">
        <f t="shared" si="156"/>
        <v>41688</v>
      </c>
      <c r="Q5021" s="63">
        <f t="shared" si="157"/>
        <v>2452.2352941176468</v>
      </c>
    </row>
    <row r="5022" spans="1:17" x14ac:dyDescent="0.25">
      <c r="A5022" t="s">
        <v>17923</v>
      </c>
      <c r="B5022" t="s">
        <v>17660</v>
      </c>
      <c r="C5022" t="s">
        <v>17661</v>
      </c>
      <c r="D5022" t="s">
        <v>7619</v>
      </c>
      <c r="E5022" t="s">
        <v>7620</v>
      </c>
      <c r="F5022" t="s">
        <v>7636</v>
      </c>
      <c r="G5022" t="s">
        <v>7637</v>
      </c>
      <c r="H5022">
        <v>20</v>
      </c>
      <c r="I5022">
        <v>0</v>
      </c>
      <c r="J5022" s="48">
        <v>45356</v>
      </c>
      <c r="K5022" s="48">
        <v>0</v>
      </c>
      <c r="L5022">
        <v>2267.8000000000002</v>
      </c>
      <c r="M5022" t="s">
        <v>17432</v>
      </c>
      <c r="N5022" s="58">
        <v>-685.83360000000005</v>
      </c>
      <c r="O5022" s="48">
        <v>0</v>
      </c>
      <c r="P5022" s="63">
        <f t="shared" si="156"/>
        <v>45356</v>
      </c>
      <c r="Q5022" s="63">
        <f t="shared" si="157"/>
        <v>2267.8000000000002</v>
      </c>
    </row>
    <row r="5023" spans="1:17" x14ac:dyDescent="0.25">
      <c r="A5023" t="s">
        <v>17923</v>
      </c>
      <c r="B5023" t="s">
        <v>17660</v>
      </c>
      <c r="C5023" t="s">
        <v>17661</v>
      </c>
      <c r="D5023" t="s">
        <v>7619</v>
      </c>
      <c r="E5023" t="s">
        <v>7620</v>
      </c>
      <c r="F5023" t="s">
        <v>7638</v>
      </c>
      <c r="G5023" t="s">
        <v>7639</v>
      </c>
      <c r="H5023">
        <v>3</v>
      </c>
      <c r="I5023">
        <v>0</v>
      </c>
      <c r="J5023" s="48">
        <v>7252</v>
      </c>
      <c r="K5023" s="48">
        <v>0</v>
      </c>
      <c r="L5023">
        <v>2417.33</v>
      </c>
      <c r="M5023" t="s">
        <v>17432</v>
      </c>
      <c r="N5023" s="58">
        <v>-109.6648</v>
      </c>
      <c r="O5023" s="48">
        <v>0</v>
      </c>
      <c r="P5023" s="63">
        <f t="shared" si="156"/>
        <v>7252</v>
      </c>
      <c r="Q5023" s="63">
        <f t="shared" si="157"/>
        <v>2417.3333333333335</v>
      </c>
    </row>
    <row r="5024" spans="1:17" x14ac:dyDescent="0.25">
      <c r="A5024" t="s">
        <v>17923</v>
      </c>
      <c r="B5024" t="s">
        <v>17660</v>
      </c>
      <c r="C5024" t="s">
        <v>17661</v>
      </c>
      <c r="D5024" t="s">
        <v>7619</v>
      </c>
      <c r="E5024" t="s">
        <v>7620</v>
      </c>
      <c r="F5024" t="s">
        <v>7642</v>
      </c>
      <c r="G5024" t="s">
        <v>7643</v>
      </c>
      <c r="H5024">
        <v>51</v>
      </c>
      <c r="I5024">
        <v>0</v>
      </c>
      <c r="J5024" s="48">
        <v>203423</v>
      </c>
      <c r="K5024" s="48">
        <v>0</v>
      </c>
      <c r="L5024">
        <v>3988.69</v>
      </c>
      <c r="M5024" t="s">
        <v>17432</v>
      </c>
      <c r="N5024" s="58">
        <v>-3075.9985000000001</v>
      </c>
      <c r="O5024" s="48">
        <v>0</v>
      </c>
      <c r="P5024" s="63">
        <f t="shared" si="156"/>
        <v>203423</v>
      </c>
      <c r="Q5024" s="63">
        <f t="shared" si="157"/>
        <v>3988.6862745098038</v>
      </c>
    </row>
    <row r="5025" spans="1:17" x14ac:dyDescent="0.25">
      <c r="A5025" t="s">
        <v>17923</v>
      </c>
      <c r="B5025" t="s">
        <v>17660</v>
      </c>
      <c r="C5025" t="s">
        <v>17661</v>
      </c>
      <c r="D5025" t="s">
        <v>7619</v>
      </c>
      <c r="E5025" t="s">
        <v>7620</v>
      </c>
      <c r="F5025" t="s">
        <v>7640</v>
      </c>
      <c r="G5025" t="s">
        <v>7641</v>
      </c>
      <c r="H5025">
        <v>15</v>
      </c>
      <c r="I5025">
        <v>0</v>
      </c>
      <c r="J5025" s="48">
        <v>36970</v>
      </c>
      <c r="K5025" s="48">
        <v>0</v>
      </c>
      <c r="L5025">
        <v>2464.67</v>
      </c>
      <c r="M5025" t="s">
        <v>17432</v>
      </c>
      <c r="N5025" s="58">
        <v>-559.02930000000003</v>
      </c>
      <c r="O5025" s="48">
        <v>0</v>
      </c>
      <c r="P5025" s="63">
        <f t="shared" si="156"/>
        <v>36970</v>
      </c>
      <c r="Q5025" s="63">
        <f t="shared" si="157"/>
        <v>2464.6666666666665</v>
      </c>
    </row>
    <row r="5026" spans="1:17" x14ac:dyDescent="0.25">
      <c r="A5026" t="s">
        <v>17923</v>
      </c>
      <c r="B5026" t="s">
        <v>17660</v>
      </c>
      <c r="C5026" t="s">
        <v>17661</v>
      </c>
      <c r="D5026" t="s">
        <v>7619</v>
      </c>
      <c r="E5026" t="s">
        <v>7620</v>
      </c>
      <c r="F5026" t="s">
        <v>7644</v>
      </c>
      <c r="G5026" t="s">
        <v>7645</v>
      </c>
      <c r="H5026">
        <v>13</v>
      </c>
      <c r="I5026">
        <v>0</v>
      </c>
      <c r="J5026" s="48">
        <v>23175</v>
      </c>
      <c r="K5026" s="48">
        <v>0</v>
      </c>
      <c r="L5026">
        <v>1782.69</v>
      </c>
      <c r="M5026" t="s">
        <v>17432</v>
      </c>
      <c r="N5026" s="58">
        <v>-350.43729999999999</v>
      </c>
      <c r="O5026" s="48">
        <v>0</v>
      </c>
      <c r="P5026" s="63">
        <f t="shared" si="156"/>
        <v>23175</v>
      </c>
      <c r="Q5026" s="63">
        <f t="shared" si="157"/>
        <v>1782.6923076923076</v>
      </c>
    </row>
    <row r="5027" spans="1:17" x14ac:dyDescent="0.25">
      <c r="A5027" t="s">
        <v>17923</v>
      </c>
      <c r="B5027" t="s">
        <v>17660</v>
      </c>
      <c r="C5027" t="s">
        <v>17661</v>
      </c>
      <c r="D5027" t="s">
        <v>7647</v>
      </c>
      <c r="E5027" t="s">
        <v>7648</v>
      </c>
      <c r="F5027" t="s">
        <v>7646</v>
      </c>
      <c r="G5027" t="s">
        <v>7649</v>
      </c>
      <c r="H5027">
        <v>79</v>
      </c>
      <c r="I5027">
        <v>0</v>
      </c>
      <c r="J5027" s="48">
        <v>190989</v>
      </c>
      <c r="K5027" s="48">
        <v>0</v>
      </c>
      <c r="L5027">
        <v>2417.58</v>
      </c>
      <c r="M5027" t="s">
        <v>17432</v>
      </c>
      <c r="N5027" s="58">
        <v>-2887.9888999999998</v>
      </c>
      <c r="O5027" s="48">
        <v>0</v>
      </c>
      <c r="P5027" s="63">
        <f t="shared" si="156"/>
        <v>190989</v>
      </c>
      <c r="Q5027" s="63">
        <f t="shared" si="157"/>
        <v>2417.5822784810125</v>
      </c>
    </row>
    <row r="5028" spans="1:17" x14ac:dyDescent="0.25">
      <c r="A5028" t="s">
        <v>17923</v>
      </c>
      <c r="B5028" t="s">
        <v>17660</v>
      </c>
      <c r="C5028" t="s">
        <v>17661</v>
      </c>
      <c r="D5028" t="s">
        <v>7647</v>
      </c>
      <c r="E5028" t="s">
        <v>7648</v>
      </c>
      <c r="F5028" t="s">
        <v>7650</v>
      </c>
      <c r="G5028" t="s">
        <v>7651</v>
      </c>
      <c r="H5028">
        <v>151</v>
      </c>
      <c r="I5028">
        <v>0</v>
      </c>
      <c r="J5028" s="48">
        <v>365489</v>
      </c>
      <c r="K5028" s="48">
        <v>0</v>
      </c>
      <c r="L5028">
        <v>2420.46</v>
      </c>
      <c r="M5028" t="s">
        <v>17432</v>
      </c>
      <c r="N5028" s="58">
        <v>-5526.6322</v>
      </c>
      <c r="O5028" s="48">
        <v>0</v>
      </c>
      <c r="P5028" s="63">
        <f t="shared" si="156"/>
        <v>365489</v>
      </c>
      <c r="Q5028" s="63">
        <f t="shared" si="157"/>
        <v>2420.4569536423842</v>
      </c>
    </row>
    <row r="5029" spans="1:17" x14ac:dyDescent="0.25">
      <c r="A5029" t="s">
        <v>17923</v>
      </c>
      <c r="B5029" t="s">
        <v>17660</v>
      </c>
      <c r="C5029" t="s">
        <v>17661</v>
      </c>
      <c r="D5029" t="s">
        <v>7647</v>
      </c>
      <c r="E5029" t="s">
        <v>7648</v>
      </c>
      <c r="F5029" t="s">
        <v>7652</v>
      </c>
      <c r="G5029" t="s">
        <v>7653</v>
      </c>
      <c r="H5029">
        <v>171</v>
      </c>
      <c r="I5029">
        <v>0</v>
      </c>
      <c r="J5029" s="48">
        <v>428052</v>
      </c>
      <c r="K5029" s="48">
        <v>0</v>
      </c>
      <c r="L5029">
        <v>2503.23</v>
      </c>
      <c r="M5029" t="s">
        <v>17432</v>
      </c>
      <c r="N5029" s="58">
        <v>-6472.6601000000001</v>
      </c>
      <c r="O5029" s="48">
        <v>0</v>
      </c>
      <c r="P5029" s="63">
        <f t="shared" si="156"/>
        <v>428052</v>
      </c>
      <c r="Q5029" s="63">
        <f t="shared" si="157"/>
        <v>2503.2280701754385</v>
      </c>
    </row>
    <row r="5030" spans="1:17" x14ac:dyDescent="0.25">
      <c r="A5030" t="s">
        <v>17923</v>
      </c>
      <c r="B5030" t="s">
        <v>17660</v>
      </c>
      <c r="C5030" t="s">
        <v>17661</v>
      </c>
      <c r="D5030" t="s">
        <v>7647</v>
      </c>
      <c r="E5030" t="s">
        <v>7648</v>
      </c>
      <c r="F5030" t="s">
        <v>7654</v>
      </c>
      <c r="G5030" t="s">
        <v>7655</v>
      </c>
      <c r="H5030">
        <v>186</v>
      </c>
      <c r="I5030">
        <v>0</v>
      </c>
      <c r="J5030" s="48">
        <v>439778</v>
      </c>
      <c r="K5030" s="48">
        <v>0</v>
      </c>
      <c r="L5030">
        <v>2364.4</v>
      </c>
      <c r="M5030" t="s">
        <v>17432</v>
      </c>
      <c r="N5030" s="58">
        <v>-6649.9732999999997</v>
      </c>
      <c r="O5030" s="48">
        <v>0</v>
      </c>
      <c r="P5030" s="63">
        <f t="shared" si="156"/>
        <v>439778</v>
      </c>
      <c r="Q5030" s="63">
        <f t="shared" si="157"/>
        <v>2364.3978494623657</v>
      </c>
    </row>
    <row r="5031" spans="1:17" x14ac:dyDescent="0.25">
      <c r="A5031" t="s">
        <v>17923</v>
      </c>
      <c r="B5031" t="s">
        <v>17660</v>
      </c>
      <c r="C5031" t="s">
        <v>17661</v>
      </c>
      <c r="D5031" t="s">
        <v>7647</v>
      </c>
      <c r="E5031" t="s">
        <v>7648</v>
      </c>
      <c r="F5031" t="s">
        <v>7656</v>
      </c>
      <c r="G5031" t="s">
        <v>7657</v>
      </c>
      <c r="H5031">
        <v>15</v>
      </c>
      <c r="I5031">
        <v>0</v>
      </c>
      <c r="J5031" s="48">
        <v>43708</v>
      </c>
      <c r="K5031" s="48">
        <v>0</v>
      </c>
      <c r="L5031">
        <v>2913.87</v>
      </c>
      <c r="M5031" t="s">
        <v>17432</v>
      </c>
      <c r="N5031" s="58">
        <v>-660.92409999999995</v>
      </c>
      <c r="O5031" s="48">
        <v>0</v>
      </c>
      <c r="P5031" s="63">
        <f t="shared" si="156"/>
        <v>43708</v>
      </c>
      <c r="Q5031" s="63">
        <f t="shared" si="157"/>
        <v>2913.8666666666668</v>
      </c>
    </row>
    <row r="5032" spans="1:17" x14ac:dyDescent="0.25">
      <c r="A5032" t="s">
        <v>17923</v>
      </c>
      <c r="B5032" t="s">
        <v>17660</v>
      </c>
      <c r="C5032" t="s">
        <v>17661</v>
      </c>
      <c r="D5032" t="s">
        <v>7659</v>
      </c>
      <c r="E5032" t="s">
        <v>7660</v>
      </c>
      <c r="F5032" t="s">
        <v>7658</v>
      </c>
      <c r="G5032" t="s">
        <v>7661</v>
      </c>
      <c r="H5032">
        <v>151</v>
      </c>
      <c r="I5032">
        <v>0</v>
      </c>
      <c r="J5032" s="48">
        <v>413809</v>
      </c>
      <c r="K5032" s="48">
        <v>0</v>
      </c>
      <c r="L5032">
        <v>2740.46</v>
      </c>
      <c r="M5032" t="s">
        <v>17428</v>
      </c>
      <c r="N5032" s="58">
        <v>19662.1512</v>
      </c>
      <c r="O5032" s="48">
        <v>903.79010000000005</v>
      </c>
      <c r="P5032" s="63">
        <f t="shared" si="156"/>
        <v>413809</v>
      </c>
      <c r="Q5032" s="63">
        <f t="shared" si="157"/>
        <v>2740.4569536423842</v>
      </c>
    </row>
    <row r="5033" spans="1:17" x14ac:dyDescent="0.25">
      <c r="A5033" t="s">
        <v>17923</v>
      </c>
      <c r="B5033" t="s">
        <v>17660</v>
      </c>
      <c r="C5033" t="s">
        <v>17661</v>
      </c>
      <c r="D5033" t="s">
        <v>7659</v>
      </c>
      <c r="E5033" t="s">
        <v>7660</v>
      </c>
      <c r="F5033" t="s">
        <v>7662</v>
      </c>
      <c r="G5033" t="s">
        <v>7663</v>
      </c>
      <c r="H5033">
        <v>150</v>
      </c>
      <c r="I5033">
        <v>0</v>
      </c>
      <c r="J5033" s="48">
        <v>410033</v>
      </c>
      <c r="K5033" s="48">
        <v>0</v>
      </c>
      <c r="L5033">
        <v>2733.55</v>
      </c>
      <c r="M5033" t="s">
        <v>17428</v>
      </c>
      <c r="N5033" s="58">
        <v>19482.700799999999</v>
      </c>
      <c r="O5033" s="48">
        <v>895.54150000000004</v>
      </c>
      <c r="P5033" s="63">
        <f t="shared" si="156"/>
        <v>410033</v>
      </c>
      <c r="Q5033" s="63">
        <f t="shared" si="157"/>
        <v>2733.5533333333333</v>
      </c>
    </row>
    <row r="5034" spans="1:17" x14ac:dyDescent="0.25">
      <c r="A5034" t="s">
        <v>17923</v>
      </c>
      <c r="B5034" t="s">
        <v>17660</v>
      </c>
      <c r="C5034" t="s">
        <v>17661</v>
      </c>
      <c r="D5034" t="s">
        <v>7659</v>
      </c>
      <c r="E5034" t="s">
        <v>7660</v>
      </c>
      <c r="F5034" t="s">
        <v>7664</v>
      </c>
      <c r="G5034" t="s">
        <v>7665</v>
      </c>
      <c r="H5034">
        <v>10</v>
      </c>
      <c r="I5034">
        <v>0</v>
      </c>
      <c r="J5034" s="48">
        <v>37731</v>
      </c>
      <c r="K5034" s="48">
        <v>0</v>
      </c>
      <c r="L5034">
        <v>3773.1</v>
      </c>
      <c r="M5034" t="s">
        <v>17428</v>
      </c>
      <c r="N5034" s="58">
        <v>1792.7909999999999</v>
      </c>
      <c r="O5034" s="48">
        <v>82.407399999999996</v>
      </c>
      <c r="P5034" s="63">
        <f t="shared" si="156"/>
        <v>37731</v>
      </c>
      <c r="Q5034" s="63">
        <f t="shared" si="157"/>
        <v>3773.1</v>
      </c>
    </row>
    <row r="5035" spans="1:17" x14ac:dyDescent="0.25">
      <c r="A5035" t="s">
        <v>17923</v>
      </c>
      <c r="B5035" t="s">
        <v>17660</v>
      </c>
      <c r="C5035" t="s">
        <v>17661</v>
      </c>
      <c r="D5035" t="s">
        <v>7659</v>
      </c>
      <c r="E5035" t="s">
        <v>7660</v>
      </c>
      <c r="F5035" t="s">
        <v>7666</v>
      </c>
      <c r="G5035" t="s">
        <v>7667</v>
      </c>
      <c r="H5035">
        <v>100</v>
      </c>
      <c r="I5035">
        <v>0</v>
      </c>
      <c r="J5035" s="48">
        <v>253983</v>
      </c>
      <c r="K5035" s="48">
        <v>0</v>
      </c>
      <c r="L5035">
        <v>2539.83</v>
      </c>
      <c r="M5035" t="s">
        <v>17428</v>
      </c>
      <c r="N5035" s="58">
        <v>12067.9961</v>
      </c>
      <c r="O5035" s="48">
        <v>554.71730000000002</v>
      </c>
      <c r="P5035" s="63">
        <f t="shared" si="156"/>
        <v>253983</v>
      </c>
      <c r="Q5035" s="63">
        <f t="shared" si="157"/>
        <v>2539.83</v>
      </c>
    </row>
    <row r="5036" spans="1:17" x14ac:dyDescent="0.25">
      <c r="A5036" t="s">
        <v>17923</v>
      </c>
      <c r="B5036" t="s">
        <v>17660</v>
      </c>
      <c r="C5036" t="s">
        <v>17661</v>
      </c>
      <c r="D5036" t="s">
        <v>7669</v>
      </c>
      <c r="E5036" t="s">
        <v>7670</v>
      </c>
      <c r="F5036" t="s">
        <v>7668</v>
      </c>
      <c r="G5036" t="s">
        <v>7671</v>
      </c>
      <c r="H5036">
        <v>123</v>
      </c>
      <c r="I5036">
        <v>0</v>
      </c>
      <c r="J5036" s="48">
        <v>326169</v>
      </c>
      <c r="K5036" s="48">
        <v>0</v>
      </c>
      <c r="L5036">
        <v>2651.78</v>
      </c>
      <c r="M5036" t="s">
        <v>17428</v>
      </c>
      <c r="N5036" s="58">
        <v>15497.969499999999</v>
      </c>
      <c r="O5036" s="48">
        <v>712.37940000000003</v>
      </c>
      <c r="P5036" s="63">
        <f t="shared" si="156"/>
        <v>326169</v>
      </c>
      <c r="Q5036" s="63">
        <f t="shared" si="157"/>
        <v>2651.7804878048782</v>
      </c>
    </row>
    <row r="5037" spans="1:17" x14ac:dyDescent="0.25">
      <c r="A5037" t="s">
        <v>17923</v>
      </c>
      <c r="B5037" t="s">
        <v>17660</v>
      </c>
      <c r="C5037" t="s">
        <v>17661</v>
      </c>
      <c r="D5037" t="s">
        <v>7673</v>
      </c>
      <c r="E5037" t="s">
        <v>7674</v>
      </c>
      <c r="F5037" t="s">
        <v>7672</v>
      </c>
      <c r="G5037" t="s">
        <v>7675</v>
      </c>
      <c r="H5037">
        <v>150</v>
      </c>
      <c r="I5037">
        <v>0</v>
      </c>
      <c r="J5037" s="48">
        <v>367536</v>
      </c>
      <c r="K5037" s="48">
        <v>0</v>
      </c>
      <c r="L5037">
        <v>2450.2399999999998</v>
      </c>
      <c r="M5037" t="s">
        <v>17432</v>
      </c>
      <c r="N5037" s="58">
        <v>-5557.5819000000001</v>
      </c>
      <c r="O5037" s="48">
        <v>0</v>
      </c>
      <c r="P5037" s="63">
        <f t="shared" si="156"/>
        <v>367536</v>
      </c>
      <c r="Q5037" s="63">
        <f t="shared" si="157"/>
        <v>2450.2399999999998</v>
      </c>
    </row>
    <row r="5038" spans="1:17" x14ac:dyDescent="0.25">
      <c r="A5038" t="s">
        <v>17923</v>
      </c>
      <c r="B5038" t="s">
        <v>17660</v>
      </c>
      <c r="C5038" t="s">
        <v>17661</v>
      </c>
      <c r="D5038" t="s">
        <v>7677</v>
      </c>
      <c r="E5038" t="s">
        <v>7678</v>
      </c>
      <c r="F5038" t="s">
        <v>7676</v>
      </c>
      <c r="G5038" t="s">
        <v>7679</v>
      </c>
      <c r="H5038">
        <v>176</v>
      </c>
      <c r="I5038">
        <v>0</v>
      </c>
      <c r="J5038" s="48">
        <v>344318</v>
      </c>
      <c r="K5038" s="48">
        <v>0</v>
      </c>
      <c r="L5038">
        <v>1956.35</v>
      </c>
      <c r="M5038" t="s">
        <v>17432</v>
      </c>
      <c r="N5038" s="58">
        <v>-5206.4970999999996</v>
      </c>
      <c r="O5038" s="48">
        <v>0</v>
      </c>
      <c r="P5038" s="63">
        <f t="shared" si="156"/>
        <v>344318</v>
      </c>
      <c r="Q5038" s="63">
        <f t="shared" si="157"/>
        <v>1956.3522727272727</v>
      </c>
    </row>
    <row r="5039" spans="1:17" x14ac:dyDescent="0.25">
      <c r="A5039" t="s">
        <v>17923</v>
      </c>
      <c r="B5039" t="s">
        <v>17660</v>
      </c>
      <c r="C5039" t="s">
        <v>17661</v>
      </c>
      <c r="D5039" t="s">
        <v>7681</v>
      </c>
      <c r="E5039" t="s">
        <v>7682</v>
      </c>
      <c r="F5039" t="s">
        <v>7680</v>
      </c>
      <c r="G5039" t="s">
        <v>7683</v>
      </c>
      <c r="H5039">
        <v>152</v>
      </c>
      <c r="I5039">
        <v>0</v>
      </c>
      <c r="J5039" s="48">
        <v>358886</v>
      </c>
      <c r="K5039" s="48">
        <v>0</v>
      </c>
      <c r="L5039">
        <v>2361.09</v>
      </c>
      <c r="M5039" t="s">
        <v>17428</v>
      </c>
      <c r="N5039" s="58">
        <v>17052.495299999999</v>
      </c>
      <c r="O5039" s="48">
        <v>783.8347</v>
      </c>
      <c r="P5039" s="63">
        <f t="shared" si="156"/>
        <v>358886</v>
      </c>
      <c r="Q5039" s="63">
        <f t="shared" si="157"/>
        <v>2361.0921052631579</v>
      </c>
    </row>
    <row r="5040" spans="1:17" x14ac:dyDescent="0.25">
      <c r="A5040" t="s">
        <v>17923</v>
      </c>
      <c r="B5040" t="s">
        <v>17660</v>
      </c>
      <c r="C5040" t="s">
        <v>17661</v>
      </c>
      <c r="D5040" t="s">
        <v>7681</v>
      </c>
      <c r="E5040" t="s">
        <v>7682</v>
      </c>
      <c r="F5040" t="s">
        <v>7684</v>
      </c>
      <c r="G5040" t="s">
        <v>7685</v>
      </c>
      <c r="H5040">
        <v>124</v>
      </c>
      <c r="I5040">
        <v>0</v>
      </c>
      <c r="J5040" s="48">
        <v>278841</v>
      </c>
      <c r="K5040" s="48">
        <v>0</v>
      </c>
      <c r="L5040">
        <v>2248.7199999999998</v>
      </c>
      <c r="M5040" t="s">
        <v>17428</v>
      </c>
      <c r="N5040" s="58">
        <v>13249.16</v>
      </c>
      <c r="O5040" s="48">
        <v>609.01070000000004</v>
      </c>
      <c r="P5040" s="63">
        <f t="shared" si="156"/>
        <v>278841</v>
      </c>
      <c r="Q5040" s="63">
        <f t="shared" si="157"/>
        <v>2248.7177419354839</v>
      </c>
    </row>
    <row r="5041" spans="1:17" x14ac:dyDescent="0.25">
      <c r="A5041" t="s">
        <v>17923</v>
      </c>
      <c r="B5041" t="s">
        <v>17660</v>
      </c>
      <c r="C5041" t="s">
        <v>17661</v>
      </c>
      <c r="D5041" t="s">
        <v>7681</v>
      </c>
      <c r="E5041" t="s">
        <v>7682</v>
      </c>
      <c r="F5041" t="s">
        <v>7686</v>
      </c>
      <c r="G5041" t="s">
        <v>7687</v>
      </c>
      <c r="H5041">
        <v>180</v>
      </c>
      <c r="I5041">
        <v>0</v>
      </c>
      <c r="J5041" s="48">
        <v>405704</v>
      </c>
      <c r="K5041" s="48">
        <v>0</v>
      </c>
      <c r="L5041">
        <v>2253.91</v>
      </c>
      <c r="M5041" t="s">
        <v>17428</v>
      </c>
      <c r="N5041" s="58">
        <v>19277.066599999998</v>
      </c>
      <c r="O5041" s="48">
        <v>886.08929999999998</v>
      </c>
      <c r="P5041" s="63">
        <f t="shared" si="156"/>
        <v>405704</v>
      </c>
      <c r="Q5041" s="63">
        <f t="shared" si="157"/>
        <v>2253.911111111111</v>
      </c>
    </row>
    <row r="5042" spans="1:17" x14ac:dyDescent="0.25">
      <c r="A5042" t="s">
        <v>17923</v>
      </c>
      <c r="B5042" t="s">
        <v>17660</v>
      </c>
      <c r="C5042" t="s">
        <v>17661</v>
      </c>
      <c r="D5042" t="s">
        <v>7681</v>
      </c>
      <c r="E5042" t="s">
        <v>7682</v>
      </c>
      <c r="F5042" t="s">
        <v>7688</v>
      </c>
      <c r="G5042" t="s">
        <v>7689</v>
      </c>
      <c r="H5042">
        <v>36</v>
      </c>
      <c r="I5042">
        <v>0</v>
      </c>
      <c r="J5042" s="48">
        <v>126037</v>
      </c>
      <c r="K5042" s="48">
        <v>0</v>
      </c>
      <c r="L5042">
        <v>3501.03</v>
      </c>
      <c r="M5042" t="s">
        <v>17428</v>
      </c>
      <c r="N5042" s="58">
        <v>5988.6648999999998</v>
      </c>
      <c r="O5042" s="48">
        <v>275.2749</v>
      </c>
      <c r="P5042" s="63">
        <f t="shared" si="156"/>
        <v>126037</v>
      </c>
      <c r="Q5042" s="63">
        <f t="shared" si="157"/>
        <v>3501.0277777777778</v>
      </c>
    </row>
    <row r="5043" spans="1:17" x14ac:dyDescent="0.25">
      <c r="A5043" t="s">
        <v>17923</v>
      </c>
      <c r="B5043" t="s">
        <v>17660</v>
      </c>
      <c r="C5043" t="s">
        <v>17661</v>
      </c>
      <c r="D5043" t="s">
        <v>7681</v>
      </c>
      <c r="E5043" t="s">
        <v>7682</v>
      </c>
      <c r="F5043" t="s">
        <v>7690</v>
      </c>
      <c r="G5043" t="s">
        <v>7691</v>
      </c>
      <c r="H5043">
        <v>26</v>
      </c>
      <c r="I5043">
        <v>0</v>
      </c>
      <c r="J5043" s="48">
        <v>39992</v>
      </c>
      <c r="K5043" s="48">
        <v>0</v>
      </c>
      <c r="L5043">
        <v>1538.15</v>
      </c>
      <c r="M5043" t="s">
        <v>17428</v>
      </c>
      <c r="N5043" s="58">
        <v>1900.2565</v>
      </c>
      <c r="O5043" s="48">
        <v>87.347200000000001</v>
      </c>
      <c r="P5043" s="63">
        <f t="shared" si="156"/>
        <v>39992</v>
      </c>
      <c r="Q5043" s="63">
        <f t="shared" si="157"/>
        <v>1538.1538461538462</v>
      </c>
    </row>
    <row r="5044" spans="1:17" x14ac:dyDescent="0.25">
      <c r="A5044" t="s">
        <v>17923</v>
      </c>
      <c r="B5044" t="s">
        <v>17660</v>
      </c>
      <c r="C5044" t="s">
        <v>17661</v>
      </c>
      <c r="D5044" t="s">
        <v>7693</v>
      </c>
      <c r="E5044" t="s">
        <v>7694</v>
      </c>
      <c r="F5044" t="s">
        <v>7692</v>
      </c>
      <c r="G5044" t="s">
        <v>7695</v>
      </c>
      <c r="H5044">
        <v>70</v>
      </c>
      <c r="I5044">
        <v>0</v>
      </c>
      <c r="J5044" s="48">
        <v>267835</v>
      </c>
      <c r="K5044" s="48">
        <v>0</v>
      </c>
      <c r="L5044">
        <v>3826.21</v>
      </c>
      <c r="M5044" t="s">
        <v>17432</v>
      </c>
      <c r="N5044" s="58">
        <v>-4049.9793</v>
      </c>
      <c r="O5044" s="48">
        <v>0</v>
      </c>
      <c r="P5044" s="63">
        <f t="shared" si="156"/>
        <v>267835</v>
      </c>
      <c r="Q5044" s="63">
        <f t="shared" si="157"/>
        <v>3826.2142857142858</v>
      </c>
    </row>
    <row r="5045" spans="1:17" x14ac:dyDescent="0.25">
      <c r="A5045" t="s">
        <v>17923</v>
      </c>
      <c r="B5045" t="s">
        <v>17660</v>
      </c>
      <c r="C5045" t="s">
        <v>17661</v>
      </c>
      <c r="D5045" t="s">
        <v>7697</v>
      </c>
      <c r="E5045" t="s">
        <v>7698</v>
      </c>
      <c r="F5045" t="s">
        <v>7696</v>
      </c>
      <c r="G5045" t="s">
        <v>7699</v>
      </c>
      <c r="H5045">
        <v>76</v>
      </c>
      <c r="I5045">
        <v>0</v>
      </c>
      <c r="J5045" s="48">
        <v>238129</v>
      </c>
      <c r="K5045" s="48">
        <v>0</v>
      </c>
      <c r="L5045">
        <v>3133.28</v>
      </c>
      <c r="M5045" t="s">
        <v>17428</v>
      </c>
      <c r="N5045" s="58">
        <v>11314.7176</v>
      </c>
      <c r="O5045" s="48">
        <v>520.09209999999996</v>
      </c>
      <c r="P5045" s="63">
        <f t="shared" si="156"/>
        <v>238129</v>
      </c>
      <c r="Q5045" s="63">
        <f t="shared" si="157"/>
        <v>3133.2763157894738</v>
      </c>
    </row>
    <row r="5046" spans="1:17" x14ac:dyDescent="0.25">
      <c r="A5046" t="s">
        <v>17923</v>
      </c>
      <c r="B5046" t="s">
        <v>17660</v>
      </c>
      <c r="C5046" t="s">
        <v>17661</v>
      </c>
      <c r="D5046" t="s">
        <v>7701</v>
      </c>
      <c r="E5046" t="s">
        <v>7702</v>
      </c>
      <c r="F5046" t="s">
        <v>7700</v>
      </c>
      <c r="G5046" t="s">
        <v>7703</v>
      </c>
      <c r="H5046">
        <v>126</v>
      </c>
      <c r="I5046">
        <v>0</v>
      </c>
      <c r="J5046" s="48">
        <v>304436</v>
      </c>
      <c r="K5046" s="48">
        <v>0</v>
      </c>
      <c r="L5046">
        <v>2416.16</v>
      </c>
      <c r="M5046" t="s">
        <v>17428</v>
      </c>
      <c r="N5046" s="58">
        <v>14465.293299999999</v>
      </c>
      <c r="O5046" s="48">
        <v>664.91139999999996</v>
      </c>
      <c r="P5046" s="63">
        <f t="shared" si="156"/>
        <v>304436</v>
      </c>
      <c r="Q5046" s="63">
        <f t="shared" si="157"/>
        <v>2416.1587301587301</v>
      </c>
    </row>
    <row r="5047" spans="1:17" x14ac:dyDescent="0.25">
      <c r="A5047" t="s">
        <v>17923</v>
      </c>
      <c r="B5047" t="s">
        <v>17660</v>
      </c>
      <c r="C5047" t="s">
        <v>17661</v>
      </c>
      <c r="D5047" t="s">
        <v>7701</v>
      </c>
      <c r="E5047" t="s">
        <v>7702</v>
      </c>
      <c r="F5047" t="s">
        <v>7704</v>
      </c>
      <c r="G5047" t="s">
        <v>7705</v>
      </c>
      <c r="H5047">
        <v>124</v>
      </c>
      <c r="I5047">
        <v>0</v>
      </c>
      <c r="J5047" s="48">
        <v>281316</v>
      </c>
      <c r="K5047" s="48">
        <v>0</v>
      </c>
      <c r="L5047">
        <v>2268.6799999999998</v>
      </c>
      <c r="M5047" t="s">
        <v>17428</v>
      </c>
      <c r="N5047" s="58">
        <v>13366.7513</v>
      </c>
      <c r="O5047" s="48">
        <v>614.41589999999997</v>
      </c>
      <c r="P5047" s="63">
        <f t="shared" si="156"/>
        <v>281316</v>
      </c>
      <c r="Q5047" s="63">
        <f t="shared" si="157"/>
        <v>2268.6774193548385</v>
      </c>
    </row>
    <row r="5048" spans="1:17" x14ac:dyDescent="0.25">
      <c r="A5048" t="s">
        <v>17923</v>
      </c>
      <c r="B5048" t="s">
        <v>17660</v>
      </c>
      <c r="C5048" t="s">
        <v>17661</v>
      </c>
      <c r="D5048" t="s">
        <v>7707</v>
      </c>
      <c r="E5048" t="s">
        <v>7708</v>
      </c>
      <c r="F5048" t="s">
        <v>7706</v>
      </c>
      <c r="G5048" t="s">
        <v>7709</v>
      </c>
      <c r="H5048">
        <v>195</v>
      </c>
      <c r="I5048">
        <v>0</v>
      </c>
      <c r="J5048" s="48">
        <v>452117</v>
      </c>
      <c r="K5048" s="48">
        <v>0</v>
      </c>
      <c r="L5048">
        <v>2318.5500000000002</v>
      </c>
      <c r="M5048" t="s">
        <v>17428</v>
      </c>
      <c r="N5048" s="58">
        <v>21482.376</v>
      </c>
      <c r="O5048" s="48">
        <v>987.45849999999996</v>
      </c>
      <c r="P5048" s="63">
        <f t="shared" si="156"/>
        <v>452117</v>
      </c>
      <c r="Q5048" s="63">
        <f t="shared" si="157"/>
        <v>2318.5487179487181</v>
      </c>
    </row>
    <row r="5049" spans="1:17" x14ac:dyDescent="0.25">
      <c r="A5049" t="s">
        <v>17923</v>
      </c>
      <c r="B5049" t="s">
        <v>17660</v>
      </c>
      <c r="C5049" t="s">
        <v>17661</v>
      </c>
      <c r="D5049" t="s">
        <v>7711</v>
      </c>
      <c r="E5049" t="s">
        <v>7712</v>
      </c>
      <c r="F5049" t="s">
        <v>7710</v>
      </c>
      <c r="G5049" t="s">
        <v>7713</v>
      </c>
      <c r="H5049">
        <v>146</v>
      </c>
      <c r="I5049">
        <v>0</v>
      </c>
      <c r="J5049" s="48">
        <v>300101</v>
      </c>
      <c r="K5049" s="48">
        <v>0</v>
      </c>
      <c r="L5049">
        <v>2055.4899999999998</v>
      </c>
      <c r="M5049" t="s">
        <v>17432</v>
      </c>
      <c r="N5049" s="58">
        <v>-4537.8824000000004</v>
      </c>
      <c r="O5049" s="48">
        <v>0</v>
      </c>
      <c r="P5049" s="63">
        <f t="shared" si="156"/>
        <v>300101</v>
      </c>
      <c r="Q5049" s="63">
        <f t="shared" si="157"/>
        <v>2055.4863013698632</v>
      </c>
    </row>
    <row r="5050" spans="1:17" x14ac:dyDescent="0.25">
      <c r="A5050" t="s">
        <v>17923</v>
      </c>
      <c r="B5050" t="s">
        <v>17660</v>
      </c>
      <c r="C5050" t="s">
        <v>17661</v>
      </c>
      <c r="D5050" t="s">
        <v>7715</v>
      </c>
      <c r="E5050" t="s">
        <v>608</v>
      </c>
      <c r="F5050" t="s">
        <v>7714</v>
      </c>
      <c r="G5050" t="s">
        <v>7716</v>
      </c>
      <c r="H5050">
        <v>252</v>
      </c>
      <c r="I5050">
        <v>0</v>
      </c>
      <c r="J5050" s="48">
        <v>661047</v>
      </c>
      <c r="K5050" s="48">
        <v>0</v>
      </c>
      <c r="L5050">
        <v>2623.2</v>
      </c>
      <c r="M5050" t="s">
        <v>17428</v>
      </c>
      <c r="N5050" s="58">
        <v>31409.674200000001</v>
      </c>
      <c r="O5050" s="48">
        <v>1443.7765999999999</v>
      </c>
      <c r="P5050" s="63">
        <f t="shared" si="156"/>
        <v>661047</v>
      </c>
      <c r="Q5050" s="63">
        <f t="shared" si="157"/>
        <v>2623.2023809523807</v>
      </c>
    </row>
    <row r="5051" spans="1:17" x14ac:dyDescent="0.25">
      <c r="A5051" t="s">
        <v>17923</v>
      </c>
      <c r="B5051" t="s">
        <v>17660</v>
      </c>
      <c r="C5051" t="s">
        <v>17661</v>
      </c>
      <c r="D5051" t="s">
        <v>7718</v>
      </c>
      <c r="E5051" t="s">
        <v>7719</v>
      </c>
      <c r="F5051" t="s">
        <v>7717</v>
      </c>
      <c r="G5051" t="s">
        <v>7720</v>
      </c>
      <c r="H5051">
        <v>193</v>
      </c>
      <c r="I5051">
        <v>0</v>
      </c>
      <c r="J5051" s="48">
        <v>464384</v>
      </c>
      <c r="K5051" s="48">
        <v>0</v>
      </c>
      <c r="L5051">
        <v>2406.13</v>
      </c>
      <c r="M5051" t="s">
        <v>17428</v>
      </c>
      <c r="N5051" s="58">
        <v>22065.223699999999</v>
      </c>
      <c r="O5051" s="48">
        <v>1014.2497</v>
      </c>
      <c r="P5051" s="63">
        <f t="shared" si="156"/>
        <v>464384</v>
      </c>
      <c r="Q5051" s="63">
        <f t="shared" si="157"/>
        <v>2406.1347150259066</v>
      </c>
    </row>
    <row r="5052" spans="1:17" x14ac:dyDescent="0.25">
      <c r="A5052" t="s">
        <v>17923</v>
      </c>
      <c r="B5052" t="s">
        <v>17660</v>
      </c>
      <c r="C5052" t="s">
        <v>17661</v>
      </c>
      <c r="D5052" t="s">
        <v>7722</v>
      </c>
      <c r="E5052" t="s">
        <v>7723</v>
      </c>
      <c r="F5052" t="s">
        <v>7721</v>
      </c>
      <c r="G5052" t="s">
        <v>7724</v>
      </c>
      <c r="H5052">
        <v>50</v>
      </c>
      <c r="I5052">
        <v>0</v>
      </c>
      <c r="J5052" s="48">
        <v>145938</v>
      </c>
      <c r="K5052" s="48">
        <v>0</v>
      </c>
      <c r="L5052">
        <v>2918.76</v>
      </c>
      <c r="M5052" t="s">
        <v>17428</v>
      </c>
      <c r="N5052" s="58">
        <v>6934.2368999999999</v>
      </c>
      <c r="O5052" s="48">
        <v>318.73899999999998</v>
      </c>
      <c r="P5052" s="63">
        <f t="shared" si="156"/>
        <v>145938</v>
      </c>
      <c r="Q5052" s="63">
        <f t="shared" si="157"/>
        <v>2918.76</v>
      </c>
    </row>
    <row r="5053" spans="1:17" x14ac:dyDescent="0.25">
      <c r="A5053" t="s">
        <v>17923</v>
      </c>
      <c r="B5053" t="s">
        <v>17660</v>
      </c>
      <c r="C5053" t="s">
        <v>17661</v>
      </c>
      <c r="D5053" t="s">
        <v>7726</v>
      </c>
      <c r="E5053" t="s">
        <v>2671</v>
      </c>
      <c r="F5053" t="s">
        <v>7725</v>
      </c>
      <c r="G5053" t="s">
        <v>7727</v>
      </c>
      <c r="H5053">
        <v>35</v>
      </c>
      <c r="I5053">
        <v>0</v>
      </c>
      <c r="J5053" s="48">
        <v>72459</v>
      </c>
      <c r="K5053" s="48">
        <v>0</v>
      </c>
      <c r="L5053">
        <v>2070.2600000000002</v>
      </c>
      <c r="M5053" t="s">
        <v>17428</v>
      </c>
      <c r="N5053" s="58">
        <v>3442.9038999999998</v>
      </c>
      <c r="O5053" s="48">
        <v>158.25649999999999</v>
      </c>
      <c r="P5053" s="63">
        <f t="shared" si="156"/>
        <v>72459</v>
      </c>
      <c r="Q5053" s="63">
        <f t="shared" si="157"/>
        <v>2070.2571428571428</v>
      </c>
    </row>
    <row r="5054" spans="1:17" x14ac:dyDescent="0.25">
      <c r="A5054" t="s">
        <v>17923</v>
      </c>
      <c r="B5054" t="s">
        <v>17660</v>
      </c>
      <c r="C5054" t="s">
        <v>17661</v>
      </c>
      <c r="D5054" t="s">
        <v>7729</v>
      </c>
      <c r="E5054" t="s">
        <v>7730</v>
      </c>
      <c r="F5054" t="s">
        <v>7728</v>
      </c>
      <c r="G5054" t="s">
        <v>7731</v>
      </c>
      <c r="H5054">
        <v>153</v>
      </c>
      <c r="I5054">
        <v>0</v>
      </c>
      <c r="J5054" s="48">
        <v>350687</v>
      </c>
      <c r="K5054" s="48">
        <v>0</v>
      </c>
      <c r="L5054">
        <v>2292.0700000000002</v>
      </c>
      <c r="M5054" t="s">
        <v>17428</v>
      </c>
      <c r="N5054" s="58">
        <v>16662.921200000001</v>
      </c>
      <c r="O5054" s="48">
        <v>765.92759999999998</v>
      </c>
      <c r="P5054" s="63">
        <f t="shared" si="156"/>
        <v>350687</v>
      </c>
      <c r="Q5054" s="63">
        <f t="shared" si="157"/>
        <v>2292.0718954248364</v>
      </c>
    </row>
    <row r="5055" spans="1:17" x14ac:dyDescent="0.25">
      <c r="A5055" t="s">
        <v>17923</v>
      </c>
      <c r="B5055" t="s">
        <v>17660</v>
      </c>
      <c r="C5055" t="s">
        <v>17661</v>
      </c>
      <c r="D5055" t="s">
        <v>7733</v>
      </c>
      <c r="E5055" t="s">
        <v>7734</v>
      </c>
      <c r="F5055" t="s">
        <v>7732</v>
      </c>
      <c r="G5055" t="s">
        <v>7735</v>
      </c>
      <c r="H5055">
        <v>28</v>
      </c>
      <c r="I5055">
        <v>0</v>
      </c>
      <c r="J5055" s="48">
        <v>92129</v>
      </c>
      <c r="K5055" s="48">
        <v>0</v>
      </c>
      <c r="L5055">
        <v>3290.32</v>
      </c>
      <c r="M5055" t="s">
        <v>17428</v>
      </c>
      <c r="N5055" s="58">
        <v>4377.5385999999999</v>
      </c>
      <c r="O5055" s="48">
        <v>201.21789999999999</v>
      </c>
      <c r="P5055" s="63">
        <f t="shared" si="156"/>
        <v>92129</v>
      </c>
      <c r="Q5055" s="63">
        <f t="shared" si="157"/>
        <v>3290.3214285714284</v>
      </c>
    </row>
    <row r="5056" spans="1:17" x14ac:dyDescent="0.25">
      <c r="A5056" t="s">
        <v>17923</v>
      </c>
      <c r="B5056" t="s">
        <v>17660</v>
      </c>
      <c r="C5056" t="s">
        <v>17661</v>
      </c>
      <c r="D5056" t="s">
        <v>7737</v>
      </c>
      <c r="E5056" t="s">
        <v>7738</v>
      </c>
      <c r="F5056" t="s">
        <v>7736</v>
      </c>
      <c r="G5056" t="s">
        <v>7739</v>
      </c>
      <c r="H5056">
        <v>9</v>
      </c>
      <c r="I5056">
        <v>0</v>
      </c>
      <c r="J5056" s="48">
        <v>29002</v>
      </c>
      <c r="K5056" s="48">
        <v>0</v>
      </c>
      <c r="L5056">
        <v>3222.44</v>
      </c>
      <c r="M5056" t="s">
        <v>17432</v>
      </c>
      <c r="N5056" s="58">
        <v>-438.54390000000001</v>
      </c>
      <c r="O5056" s="48">
        <v>0</v>
      </c>
      <c r="P5056" s="63">
        <f t="shared" si="156"/>
        <v>29002</v>
      </c>
      <c r="Q5056" s="63">
        <f t="shared" si="157"/>
        <v>3222.4444444444443</v>
      </c>
    </row>
    <row r="5057" spans="1:17" x14ac:dyDescent="0.25">
      <c r="A5057" t="s">
        <v>17923</v>
      </c>
      <c r="B5057" t="s">
        <v>17660</v>
      </c>
      <c r="C5057" t="s">
        <v>17661</v>
      </c>
      <c r="D5057" t="s">
        <v>7741</v>
      </c>
      <c r="E5057" t="s">
        <v>7742</v>
      </c>
      <c r="F5057" t="s">
        <v>7740</v>
      </c>
      <c r="G5057" t="s">
        <v>7743</v>
      </c>
      <c r="H5057">
        <v>45</v>
      </c>
      <c r="I5057">
        <v>0</v>
      </c>
      <c r="J5057" s="48">
        <v>116669</v>
      </c>
      <c r="K5057" s="48">
        <v>0</v>
      </c>
      <c r="L5057">
        <v>2592.64</v>
      </c>
      <c r="M5057" t="s">
        <v>17432</v>
      </c>
      <c r="N5057" s="58">
        <v>-1764.1678999999999</v>
      </c>
      <c r="O5057" s="48">
        <v>0</v>
      </c>
      <c r="P5057" s="63">
        <f t="shared" si="156"/>
        <v>116669</v>
      </c>
      <c r="Q5057" s="63">
        <f t="shared" si="157"/>
        <v>2592.6444444444446</v>
      </c>
    </row>
    <row r="5058" spans="1:17" x14ac:dyDescent="0.25">
      <c r="A5058" t="s">
        <v>17926</v>
      </c>
      <c r="B5058" t="s">
        <v>17927</v>
      </c>
      <c r="C5058" t="s">
        <v>17928</v>
      </c>
      <c r="D5058" t="s">
        <v>14043</v>
      </c>
      <c r="E5058" t="s">
        <v>14044</v>
      </c>
      <c r="F5058" t="s">
        <v>14042</v>
      </c>
      <c r="G5058" t="s">
        <v>14045</v>
      </c>
      <c r="H5058">
        <v>100</v>
      </c>
      <c r="I5058">
        <v>0</v>
      </c>
      <c r="J5058" s="48">
        <v>333117</v>
      </c>
      <c r="K5058" s="48">
        <v>0</v>
      </c>
      <c r="L5058">
        <v>3331.17</v>
      </c>
      <c r="M5058" t="s">
        <v>17432</v>
      </c>
      <c r="N5058" s="58">
        <v>-5037.1292000000003</v>
      </c>
      <c r="O5058" s="48">
        <v>0</v>
      </c>
      <c r="P5058" s="63">
        <f t="shared" si="156"/>
        <v>333117</v>
      </c>
      <c r="Q5058" s="63">
        <f t="shared" si="157"/>
        <v>3331.17</v>
      </c>
    </row>
    <row r="5059" spans="1:17" x14ac:dyDescent="0.25">
      <c r="A5059" t="s">
        <v>17926</v>
      </c>
      <c r="B5059" t="s">
        <v>17927</v>
      </c>
      <c r="C5059" t="s">
        <v>17928</v>
      </c>
      <c r="D5059" t="s">
        <v>14043</v>
      </c>
      <c r="E5059" t="s">
        <v>14044</v>
      </c>
      <c r="F5059" t="s">
        <v>14046</v>
      </c>
      <c r="G5059" t="s">
        <v>14047</v>
      </c>
      <c r="H5059">
        <v>70</v>
      </c>
      <c r="I5059">
        <v>0</v>
      </c>
      <c r="J5059" s="48">
        <v>242294</v>
      </c>
      <c r="K5059" s="48">
        <v>0</v>
      </c>
      <c r="L5059">
        <v>3461.34</v>
      </c>
      <c r="M5059" t="s">
        <v>17432</v>
      </c>
      <c r="N5059" s="58">
        <v>-3663.7723999999998</v>
      </c>
      <c r="O5059" s="48">
        <v>0</v>
      </c>
      <c r="P5059" s="63">
        <f t="shared" si="156"/>
        <v>242294</v>
      </c>
      <c r="Q5059" s="63">
        <f t="shared" si="157"/>
        <v>3461.3428571428572</v>
      </c>
    </row>
    <row r="5060" spans="1:17" x14ac:dyDescent="0.25">
      <c r="A5060" t="s">
        <v>17926</v>
      </c>
      <c r="B5060" t="s">
        <v>17927</v>
      </c>
      <c r="C5060" t="s">
        <v>17928</v>
      </c>
      <c r="D5060" t="s">
        <v>14043</v>
      </c>
      <c r="E5060" t="s">
        <v>14044</v>
      </c>
      <c r="F5060" t="s">
        <v>14048</v>
      </c>
      <c r="G5060" t="s">
        <v>14049</v>
      </c>
      <c r="H5060">
        <v>62</v>
      </c>
      <c r="I5060">
        <v>0</v>
      </c>
      <c r="J5060" s="48">
        <v>216126</v>
      </c>
      <c r="K5060" s="48">
        <v>0</v>
      </c>
      <c r="L5060">
        <v>3485.9</v>
      </c>
      <c r="M5060" t="s">
        <v>17432</v>
      </c>
      <c r="N5060" s="58">
        <v>-3268.0814999999998</v>
      </c>
      <c r="O5060" s="48">
        <v>0</v>
      </c>
      <c r="P5060" s="63">
        <f t="shared" ref="P5060:P5123" si="158">J5060-K5060</f>
        <v>216126</v>
      </c>
      <c r="Q5060" s="63">
        <f t="shared" ref="Q5060:Q5123" si="159">P5060/H5060</f>
        <v>3485.9032258064517</v>
      </c>
    </row>
    <row r="5061" spans="1:17" x14ac:dyDescent="0.25">
      <c r="A5061" t="s">
        <v>17926</v>
      </c>
      <c r="B5061" t="s">
        <v>17927</v>
      </c>
      <c r="C5061" t="s">
        <v>17928</v>
      </c>
      <c r="D5061" t="s">
        <v>14043</v>
      </c>
      <c r="E5061" t="s">
        <v>14044</v>
      </c>
      <c r="F5061" t="s">
        <v>14050</v>
      </c>
      <c r="G5061" t="s">
        <v>14051</v>
      </c>
      <c r="H5061">
        <v>300</v>
      </c>
      <c r="I5061">
        <v>0</v>
      </c>
      <c r="J5061" s="48">
        <v>1007225</v>
      </c>
      <c r="K5061" s="48">
        <v>0</v>
      </c>
      <c r="L5061">
        <v>3357.42</v>
      </c>
      <c r="M5061" t="s">
        <v>17432</v>
      </c>
      <c r="N5061" s="58">
        <v>-15230.4488</v>
      </c>
      <c r="O5061" s="48">
        <v>0</v>
      </c>
      <c r="P5061" s="63">
        <f t="shared" si="158"/>
        <v>1007225</v>
      </c>
      <c r="Q5061" s="63">
        <f t="shared" si="159"/>
        <v>3357.4166666666665</v>
      </c>
    </row>
    <row r="5062" spans="1:17" x14ac:dyDescent="0.25">
      <c r="A5062" t="s">
        <v>17926</v>
      </c>
      <c r="B5062" t="s">
        <v>17927</v>
      </c>
      <c r="C5062" t="s">
        <v>17928</v>
      </c>
      <c r="D5062" t="s">
        <v>14043</v>
      </c>
      <c r="E5062" t="s">
        <v>14044</v>
      </c>
      <c r="F5062" t="s">
        <v>14052</v>
      </c>
      <c r="G5062" t="s">
        <v>14053</v>
      </c>
      <c r="H5062">
        <v>400</v>
      </c>
      <c r="I5062">
        <v>0</v>
      </c>
      <c r="J5062" s="48">
        <v>1344792</v>
      </c>
      <c r="K5062" s="48">
        <v>0</v>
      </c>
      <c r="L5062">
        <v>3361.98</v>
      </c>
      <c r="M5062" t="s">
        <v>17432</v>
      </c>
      <c r="N5062" s="58">
        <v>-20334.866099999999</v>
      </c>
      <c r="O5062" s="48">
        <v>0</v>
      </c>
      <c r="P5062" s="63">
        <f t="shared" si="158"/>
        <v>1344792</v>
      </c>
      <c r="Q5062" s="63">
        <f t="shared" si="159"/>
        <v>3361.98</v>
      </c>
    </row>
    <row r="5063" spans="1:17" x14ac:dyDescent="0.25">
      <c r="A5063" t="s">
        <v>17926</v>
      </c>
      <c r="B5063" t="s">
        <v>17927</v>
      </c>
      <c r="C5063" t="s">
        <v>17928</v>
      </c>
      <c r="D5063" t="s">
        <v>14043</v>
      </c>
      <c r="E5063" t="s">
        <v>14044</v>
      </c>
      <c r="F5063" t="s">
        <v>14054</v>
      </c>
      <c r="G5063" t="s">
        <v>14055</v>
      </c>
      <c r="H5063">
        <v>200</v>
      </c>
      <c r="I5063">
        <v>0</v>
      </c>
      <c r="J5063" s="48">
        <v>684590</v>
      </c>
      <c r="K5063" s="48">
        <v>0</v>
      </c>
      <c r="L5063">
        <v>3422.95</v>
      </c>
      <c r="M5063" t="s">
        <v>17432</v>
      </c>
      <c r="N5063" s="58">
        <v>-10351.822899999999</v>
      </c>
      <c r="O5063" s="48">
        <v>0</v>
      </c>
      <c r="P5063" s="63">
        <f t="shared" si="158"/>
        <v>684590</v>
      </c>
      <c r="Q5063" s="63">
        <f t="shared" si="159"/>
        <v>3422.95</v>
      </c>
    </row>
    <row r="5064" spans="1:17" x14ac:dyDescent="0.25">
      <c r="A5064" t="s">
        <v>17926</v>
      </c>
      <c r="B5064" t="s">
        <v>17927</v>
      </c>
      <c r="C5064" t="s">
        <v>17928</v>
      </c>
      <c r="D5064" t="s">
        <v>14043</v>
      </c>
      <c r="E5064" t="s">
        <v>14044</v>
      </c>
      <c r="F5064" t="s">
        <v>14056</v>
      </c>
      <c r="G5064" t="s">
        <v>14057</v>
      </c>
      <c r="H5064">
        <v>252</v>
      </c>
      <c r="I5064">
        <v>0</v>
      </c>
      <c r="J5064" s="48">
        <v>863989</v>
      </c>
      <c r="K5064" s="48">
        <v>0</v>
      </c>
      <c r="L5064">
        <v>3428.53</v>
      </c>
      <c r="M5064" t="s">
        <v>17432</v>
      </c>
      <c r="N5064" s="58">
        <v>-13064.5422</v>
      </c>
      <c r="O5064" s="48">
        <v>0</v>
      </c>
      <c r="P5064" s="63">
        <f t="shared" si="158"/>
        <v>863989</v>
      </c>
      <c r="Q5064" s="63">
        <f t="shared" si="159"/>
        <v>3428.5277777777778</v>
      </c>
    </row>
    <row r="5065" spans="1:17" x14ac:dyDescent="0.25">
      <c r="A5065" t="s">
        <v>17926</v>
      </c>
      <c r="B5065" t="s">
        <v>17927</v>
      </c>
      <c r="C5065" t="s">
        <v>17928</v>
      </c>
      <c r="D5065" t="s">
        <v>14043</v>
      </c>
      <c r="E5065" t="s">
        <v>14044</v>
      </c>
      <c r="F5065" t="s">
        <v>14058</v>
      </c>
      <c r="G5065" t="s">
        <v>14059</v>
      </c>
      <c r="H5065">
        <v>200</v>
      </c>
      <c r="I5065">
        <v>0</v>
      </c>
      <c r="J5065" s="48">
        <v>699657</v>
      </c>
      <c r="K5065" s="48">
        <v>0</v>
      </c>
      <c r="L5065">
        <v>3498.28</v>
      </c>
      <c r="M5065" t="s">
        <v>17432</v>
      </c>
      <c r="N5065" s="58">
        <v>-10579.6584</v>
      </c>
      <c r="O5065" s="48">
        <v>0</v>
      </c>
      <c r="P5065" s="63">
        <f t="shared" si="158"/>
        <v>699657</v>
      </c>
      <c r="Q5065" s="63">
        <f t="shared" si="159"/>
        <v>3498.2849999999999</v>
      </c>
    </row>
    <row r="5066" spans="1:17" x14ac:dyDescent="0.25">
      <c r="A5066" t="s">
        <v>17926</v>
      </c>
      <c r="B5066" t="s">
        <v>17927</v>
      </c>
      <c r="C5066" t="s">
        <v>17928</v>
      </c>
      <c r="D5066" t="s">
        <v>14043</v>
      </c>
      <c r="E5066" t="s">
        <v>14044</v>
      </c>
      <c r="F5066" t="s">
        <v>14060</v>
      </c>
      <c r="G5066" t="s">
        <v>14061</v>
      </c>
      <c r="H5066">
        <v>84</v>
      </c>
      <c r="I5066">
        <v>0</v>
      </c>
      <c r="J5066" s="48">
        <v>295721</v>
      </c>
      <c r="K5066" s="48">
        <v>0</v>
      </c>
      <c r="L5066">
        <v>3520.49</v>
      </c>
      <c r="M5066" t="s">
        <v>17432</v>
      </c>
      <c r="N5066" s="58">
        <v>-4471.6611000000003</v>
      </c>
      <c r="O5066" s="48">
        <v>0</v>
      </c>
      <c r="P5066" s="63">
        <f t="shared" si="158"/>
        <v>295721</v>
      </c>
      <c r="Q5066" s="63">
        <f t="shared" si="159"/>
        <v>3520.4880952380954</v>
      </c>
    </row>
    <row r="5067" spans="1:17" x14ac:dyDescent="0.25">
      <c r="A5067" t="s">
        <v>17926</v>
      </c>
      <c r="B5067" t="s">
        <v>17927</v>
      </c>
      <c r="C5067" t="s">
        <v>17928</v>
      </c>
      <c r="D5067" t="s">
        <v>14043</v>
      </c>
      <c r="E5067" t="s">
        <v>14044</v>
      </c>
      <c r="F5067" t="s">
        <v>14062</v>
      </c>
      <c r="G5067" t="s">
        <v>14063</v>
      </c>
      <c r="H5067">
        <v>220</v>
      </c>
      <c r="I5067">
        <v>0</v>
      </c>
      <c r="J5067" s="48">
        <v>777625</v>
      </c>
      <c r="K5067" s="48">
        <v>0</v>
      </c>
      <c r="L5067">
        <v>3534.66</v>
      </c>
      <c r="M5067" t="s">
        <v>17432</v>
      </c>
      <c r="N5067" s="58">
        <v>-11758.618700000001</v>
      </c>
      <c r="O5067" s="48">
        <v>0</v>
      </c>
      <c r="P5067" s="63">
        <f t="shared" si="158"/>
        <v>777625</v>
      </c>
      <c r="Q5067" s="63">
        <f t="shared" si="159"/>
        <v>3534.659090909091</v>
      </c>
    </row>
    <row r="5068" spans="1:17" x14ac:dyDescent="0.25">
      <c r="A5068" t="s">
        <v>17926</v>
      </c>
      <c r="B5068" t="s">
        <v>17927</v>
      </c>
      <c r="C5068" t="s">
        <v>17928</v>
      </c>
      <c r="D5068" t="s">
        <v>14043</v>
      </c>
      <c r="E5068" t="s">
        <v>14044</v>
      </c>
      <c r="F5068" t="s">
        <v>14064</v>
      </c>
      <c r="G5068" t="s">
        <v>14065</v>
      </c>
      <c r="H5068">
        <v>200</v>
      </c>
      <c r="I5068">
        <v>0</v>
      </c>
      <c r="J5068" s="48">
        <v>687063</v>
      </c>
      <c r="K5068" s="48">
        <v>0</v>
      </c>
      <c r="L5068">
        <v>3435.32</v>
      </c>
      <c r="M5068" t="s">
        <v>17432</v>
      </c>
      <c r="N5068" s="58">
        <v>-10389.213100000001</v>
      </c>
      <c r="O5068" s="48">
        <v>0</v>
      </c>
      <c r="P5068" s="63">
        <f t="shared" si="158"/>
        <v>687063</v>
      </c>
      <c r="Q5068" s="63">
        <f t="shared" si="159"/>
        <v>3435.3150000000001</v>
      </c>
    </row>
    <row r="5069" spans="1:17" x14ac:dyDescent="0.25">
      <c r="A5069" t="s">
        <v>17926</v>
      </c>
      <c r="B5069" t="s">
        <v>17927</v>
      </c>
      <c r="C5069" t="s">
        <v>17928</v>
      </c>
      <c r="D5069" t="s">
        <v>14043</v>
      </c>
      <c r="E5069" t="s">
        <v>14044</v>
      </c>
      <c r="F5069" t="s">
        <v>14066</v>
      </c>
      <c r="G5069" t="s">
        <v>14067</v>
      </c>
      <c r="H5069">
        <v>100</v>
      </c>
      <c r="I5069">
        <v>0</v>
      </c>
      <c r="J5069" s="48">
        <v>345226</v>
      </c>
      <c r="K5069" s="48">
        <v>0</v>
      </c>
      <c r="L5069">
        <v>3452.26</v>
      </c>
      <c r="M5069" t="s">
        <v>17432</v>
      </c>
      <c r="N5069" s="58">
        <v>-5220.2340999999997</v>
      </c>
      <c r="O5069" s="48">
        <v>0</v>
      </c>
      <c r="P5069" s="63">
        <f t="shared" si="158"/>
        <v>345226</v>
      </c>
      <c r="Q5069" s="63">
        <f t="shared" si="159"/>
        <v>3452.26</v>
      </c>
    </row>
    <row r="5070" spans="1:17" x14ac:dyDescent="0.25">
      <c r="A5070" t="s">
        <v>17926</v>
      </c>
      <c r="B5070" t="s">
        <v>17927</v>
      </c>
      <c r="C5070" t="s">
        <v>17928</v>
      </c>
      <c r="D5070" t="s">
        <v>14043</v>
      </c>
      <c r="E5070" t="s">
        <v>14044</v>
      </c>
      <c r="F5070" t="s">
        <v>14068</v>
      </c>
      <c r="G5070" t="s">
        <v>14069</v>
      </c>
      <c r="H5070">
        <v>104</v>
      </c>
      <c r="I5070">
        <v>0</v>
      </c>
      <c r="J5070" s="48">
        <v>361230</v>
      </c>
      <c r="K5070" s="48">
        <v>0</v>
      </c>
      <c r="L5070">
        <v>3473.37</v>
      </c>
      <c r="M5070" t="s">
        <v>17432</v>
      </c>
      <c r="N5070" s="58">
        <v>-5462.2322000000004</v>
      </c>
      <c r="O5070" s="48">
        <v>0</v>
      </c>
      <c r="P5070" s="63">
        <f t="shared" si="158"/>
        <v>361230</v>
      </c>
      <c r="Q5070" s="63">
        <f t="shared" si="159"/>
        <v>3473.3653846153848</v>
      </c>
    </row>
    <row r="5071" spans="1:17" x14ac:dyDescent="0.25">
      <c r="A5071" t="s">
        <v>17926</v>
      </c>
      <c r="B5071" t="s">
        <v>17927</v>
      </c>
      <c r="C5071" t="s">
        <v>17928</v>
      </c>
      <c r="D5071" t="s">
        <v>14043</v>
      </c>
      <c r="E5071" t="s">
        <v>14044</v>
      </c>
      <c r="F5071" t="s">
        <v>14070</v>
      </c>
      <c r="G5071" t="s">
        <v>14071</v>
      </c>
      <c r="H5071">
        <v>98</v>
      </c>
      <c r="I5071">
        <v>0</v>
      </c>
      <c r="J5071" s="48">
        <v>375204</v>
      </c>
      <c r="K5071" s="48">
        <v>0</v>
      </c>
      <c r="L5071">
        <v>3828.61</v>
      </c>
      <c r="M5071" t="s">
        <v>17432</v>
      </c>
      <c r="N5071" s="58">
        <v>-5673.5383000000002</v>
      </c>
      <c r="O5071" s="48">
        <v>0</v>
      </c>
      <c r="P5071" s="63">
        <f t="shared" si="158"/>
        <v>375204</v>
      </c>
      <c r="Q5071" s="63">
        <f t="shared" si="159"/>
        <v>3828.612244897959</v>
      </c>
    </row>
    <row r="5072" spans="1:17" x14ac:dyDescent="0.25">
      <c r="A5072" t="s">
        <v>17926</v>
      </c>
      <c r="B5072" t="s">
        <v>17927</v>
      </c>
      <c r="C5072" t="s">
        <v>17928</v>
      </c>
      <c r="D5072" t="s">
        <v>14043</v>
      </c>
      <c r="E5072" t="s">
        <v>14044</v>
      </c>
      <c r="F5072" t="s">
        <v>14072</v>
      </c>
      <c r="G5072" t="s">
        <v>14073</v>
      </c>
      <c r="H5072">
        <v>74</v>
      </c>
      <c r="I5072">
        <v>0</v>
      </c>
      <c r="J5072" s="48">
        <v>242480</v>
      </c>
      <c r="K5072" s="48">
        <v>0</v>
      </c>
      <c r="L5072">
        <v>3276.76</v>
      </c>
      <c r="M5072" t="s">
        <v>17432</v>
      </c>
      <c r="N5072" s="58">
        <v>-3666.5922999999998</v>
      </c>
      <c r="O5072" s="48">
        <v>0</v>
      </c>
      <c r="P5072" s="63">
        <f t="shared" si="158"/>
        <v>242480</v>
      </c>
      <c r="Q5072" s="63">
        <f t="shared" si="159"/>
        <v>3276.7567567567567</v>
      </c>
    </row>
    <row r="5073" spans="1:17" x14ac:dyDescent="0.25">
      <c r="A5073" t="s">
        <v>17926</v>
      </c>
      <c r="B5073" t="s">
        <v>17927</v>
      </c>
      <c r="C5073" t="s">
        <v>17928</v>
      </c>
      <c r="D5073" t="s">
        <v>14043</v>
      </c>
      <c r="E5073" t="s">
        <v>14044</v>
      </c>
      <c r="F5073" t="s">
        <v>14074</v>
      </c>
      <c r="G5073" t="s">
        <v>14075</v>
      </c>
      <c r="H5073">
        <v>68</v>
      </c>
      <c r="I5073">
        <v>0</v>
      </c>
      <c r="J5073" s="48">
        <v>240134</v>
      </c>
      <c r="K5073" s="48">
        <v>0</v>
      </c>
      <c r="L5073">
        <v>3531.38</v>
      </c>
      <c r="M5073" t="s">
        <v>17432</v>
      </c>
      <c r="N5073" s="58">
        <v>-3631.1068</v>
      </c>
      <c r="O5073" s="48">
        <v>0</v>
      </c>
      <c r="P5073" s="63">
        <f t="shared" si="158"/>
        <v>240134</v>
      </c>
      <c r="Q5073" s="63">
        <f t="shared" si="159"/>
        <v>3531.3823529411766</v>
      </c>
    </row>
    <row r="5074" spans="1:17" x14ac:dyDescent="0.25">
      <c r="A5074" t="s">
        <v>17926</v>
      </c>
      <c r="B5074" t="s">
        <v>17927</v>
      </c>
      <c r="C5074" t="s">
        <v>17928</v>
      </c>
      <c r="D5074" t="s">
        <v>14043</v>
      </c>
      <c r="E5074" t="s">
        <v>14044</v>
      </c>
      <c r="F5074" t="s">
        <v>14076</v>
      </c>
      <c r="G5074" t="s">
        <v>14077</v>
      </c>
      <c r="H5074">
        <v>74</v>
      </c>
      <c r="I5074">
        <v>0</v>
      </c>
      <c r="J5074" s="48">
        <v>249889</v>
      </c>
      <c r="K5074" s="48">
        <v>0</v>
      </c>
      <c r="L5074">
        <v>3376.88</v>
      </c>
      <c r="M5074" t="s">
        <v>17432</v>
      </c>
      <c r="N5074" s="58">
        <v>-3778.6275000000001</v>
      </c>
      <c r="O5074" s="48">
        <v>0</v>
      </c>
      <c r="P5074" s="63">
        <f t="shared" si="158"/>
        <v>249889</v>
      </c>
      <c r="Q5074" s="63">
        <f t="shared" si="159"/>
        <v>3376.8783783783783</v>
      </c>
    </row>
    <row r="5075" spans="1:17" x14ac:dyDescent="0.25">
      <c r="A5075" t="s">
        <v>17926</v>
      </c>
      <c r="B5075" t="s">
        <v>17927</v>
      </c>
      <c r="C5075" t="s">
        <v>17928</v>
      </c>
      <c r="D5075" t="s">
        <v>14043</v>
      </c>
      <c r="E5075" t="s">
        <v>14044</v>
      </c>
      <c r="F5075" t="s">
        <v>14078</v>
      </c>
      <c r="G5075" t="s">
        <v>14079</v>
      </c>
      <c r="H5075">
        <v>210</v>
      </c>
      <c r="I5075">
        <v>0</v>
      </c>
      <c r="J5075" s="48">
        <v>699813</v>
      </c>
      <c r="K5075" s="48">
        <v>0</v>
      </c>
      <c r="L5075">
        <v>3332.44</v>
      </c>
      <c r="M5075" t="s">
        <v>17432</v>
      </c>
      <c r="N5075" s="58">
        <v>-10582.004300000001</v>
      </c>
      <c r="O5075" s="48">
        <v>0</v>
      </c>
      <c r="P5075" s="63">
        <f t="shared" si="158"/>
        <v>699813</v>
      </c>
      <c r="Q5075" s="63">
        <f t="shared" si="159"/>
        <v>3332.4428571428571</v>
      </c>
    </row>
    <row r="5076" spans="1:17" x14ac:dyDescent="0.25">
      <c r="A5076" t="s">
        <v>17926</v>
      </c>
      <c r="B5076" t="s">
        <v>17927</v>
      </c>
      <c r="C5076" t="s">
        <v>17928</v>
      </c>
      <c r="D5076" t="s">
        <v>14043</v>
      </c>
      <c r="E5076" t="s">
        <v>14044</v>
      </c>
      <c r="F5076" t="s">
        <v>14080</v>
      </c>
      <c r="G5076" t="s">
        <v>14081</v>
      </c>
      <c r="H5076">
        <v>150</v>
      </c>
      <c r="I5076">
        <v>0</v>
      </c>
      <c r="J5076" s="48">
        <v>500578</v>
      </c>
      <c r="K5076" s="48">
        <v>0</v>
      </c>
      <c r="L5076">
        <v>3337.19</v>
      </c>
      <c r="M5076" t="s">
        <v>17432</v>
      </c>
      <c r="N5076" s="58">
        <v>-7569.3456999999999</v>
      </c>
      <c r="O5076" s="48">
        <v>0</v>
      </c>
      <c r="P5076" s="63">
        <f t="shared" si="158"/>
        <v>500578</v>
      </c>
      <c r="Q5076" s="63">
        <f t="shared" si="159"/>
        <v>3337.1866666666665</v>
      </c>
    </row>
    <row r="5077" spans="1:17" x14ac:dyDescent="0.25">
      <c r="A5077" t="s">
        <v>17926</v>
      </c>
      <c r="B5077" t="s">
        <v>17927</v>
      </c>
      <c r="C5077" t="s">
        <v>17928</v>
      </c>
      <c r="D5077" t="s">
        <v>14043</v>
      </c>
      <c r="E5077" t="s">
        <v>14044</v>
      </c>
      <c r="F5077" t="s">
        <v>14082</v>
      </c>
      <c r="G5077" t="s">
        <v>14083</v>
      </c>
      <c r="H5077">
        <v>33</v>
      </c>
      <c r="I5077">
        <v>0</v>
      </c>
      <c r="J5077" s="48">
        <v>79197</v>
      </c>
      <c r="K5077" s="48">
        <v>0</v>
      </c>
      <c r="L5077">
        <v>2399.91</v>
      </c>
      <c r="M5077" t="s">
        <v>17432</v>
      </c>
      <c r="N5077" s="58">
        <v>-1197.547</v>
      </c>
      <c r="O5077" s="48">
        <v>0</v>
      </c>
      <c r="P5077" s="63">
        <f t="shared" si="158"/>
        <v>79197</v>
      </c>
      <c r="Q5077" s="63">
        <f t="shared" si="159"/>
        <v>2399.909090909091</v>
      </c>
    </row>
    <row r="5078" spans="1:17" x14ac:dyDescent="0.25">
      <c r="A5078" t="s">
        <v>17926</v>
      </c>
      <c r="B5078" t="s">
        <v>17927</v>
      </c>
      <c r="C5078" t="s">
        <v>17928</v>
      </c>
      <c r="D5078" t="s">
        <v>14043</v>
      </c>
      <c r="E5078" t="s">
        <v>14044</v>
      </c>
      <c r="F5078" t="s">
        <v>14084</v>
      </c>
      <c r="G5078" t="s">
        <v>14085</v>
      </c>
      <c r="H5078">
        <v>95</v>
      </c>
      <c r="I5078">
        <v>0</v>
      </c>
      <c r="J5078" s="48">
        <v>229147</v>
      </c>
      <c r="K5078" s="48">
        <v>0</v>
      </c>
      <c r="L5078">
        <v>2412.0700000000002</v>
      </c>
      <c r="M5078" t="s">
        <v>17432</v>
      </c>
      <c r="N5078" s="58">
        <v>-3464.9731000000002</v>
      </c>
      <c r="O5078" s="48">
        <v>0</v>
      </c>
      <c r="P5078" s="63">
        <f t="shared" si="158"/>
        <v>229147</v>
      </c>
      <c r="Q5078" s="63">
        <f t="shared" si="159"/>
        <v>2412.0736842105262</v>
      </c>
    </row>
    <row r="5079" spans="1:17" x14ac:dyDescent="0.25">
      <c r="A5079" t="s">
        <v>17926</v>
      </c>
      <c r="B5079" t="s">
        <v>17927</v>
      </c>
      <c r="C5079" t="s">
        <v>17928</v>
      </c>
      <c r="D5079" t="s">
        <v>14043</v>
      </c>
      <c r="E5079" t="s">
        <v>14044</v>
      </c>
      <c r="F5079" t="s">
        <v>14086</v>
      </c>
      <c r="G5079" t="s">
        <v>14087</v>
      </c>
      <c r="H5079">
        <v>444</v>
      </c>
      <c r="I5079">
        <v>0</v>
      </c>
      <c r="J5079" s="48">
        <v>1396550</v>
      </c>
      <c r="K5079" s="48">
        <v>0</v>
      </c>
      <c r="L5079">
        <v>3145.38</v>
      </c>
      <c r="M5079" t="s">
        <v>17432</v>
      </c>
      <c r="N5079" s="58">
        <v>-21117.51</v>
      </c>
      <c r="O5079" s="48">
        <v>0</v>
      </c>
      <c r="P5079" s="63">
        <f t="shared" si="158"/>
        <v>1396550</v>
      </c>
      <c r="Q5079" s="63">
        <f t="shared" si="159"/>
        <v>3145.3828828828828</v>
      </c>
    </row>
    <row r="5080" spans="1:17" x14ac:dyDescent="0.25">
      <c r="A5080" t="s">
        <v>17926</v>
      </c>
      <c r="B5080" t="s">
        <v>17927</v>
      </c>
      <c r="C5080" t="s">
        <v>17928</v>
      </c>
      <c r="D5080" t="s">
        <v>14043</v>
      </c>
      <c r="E5080" t="s">
        <v>14044</v>
      </c>
      <c r="F5080" t="s">
        <v>14088</v>
      </c>
      <c r="G5080" t="s">
        <v>14089</v>
      </c>
      <c r="H5080">
        <v>220</v>
      </c>
      <c r="I5080">
        <v>0</v>
      </c>
      <c r="J5080" s="48">
        <v>698620</v>
      </c>
      <c r="K5080" s="48">
        <v>0</v>
      </c>
      <c r="L5080">
        <v>3175.55</v>
      </c>
      <c r="M5080" t="s">
        <v>17432</v>
      </c>
      <c r="N5080" s="58">
        <v>-10563.9638</v>
      </c>
      <c r="O5080" s="48">
        <v>0</v>
      </c>
      <c r="P5080" s="63">
        <f t="shared" si="158"/>
        <v>698620</v>
      </c>
      <c r="Q5080" s="63">
        <f t="shared" si="159"/>
        <v>3175.5454545454545</v>
      </c>
    </row>
    <row r="5081" spans="1:17" x14ac:dyDescent="0.25">
      <c r="A5081" t="s">
        <v>17926</v>
      </c>
      <c r="B5081" t="s">
        <v>17927</v>
      </c>
      <c r="C5081" t="s">
        <v>17928</v>
      </c>
      <c r="D5081" t="s">
        <v>14043</v>
      </c>
      <c r="E5081" t="s">
        <v>14044</v>
      </c>
      <c r="F5081" t="s">
        <v>14090</v>
      </c>
      <c r="G5081" t="s">
        <v>14091</v>
      </c>
      <c r="H5081">
        <v>240</v>
      </c>
      <c r="I5081">
        <v>0</v>
      </c>
      <c r="J5081" s="48">
        <v>792575</v>
      </c>
      <c r="K5081" s="48">
        <v>0</v>
      </c>
      <c r="L5081">
        <v>3302.4</v>
      </c>
      <c r="M5081" t="s">
        <v>17432</v>
      </c>
      <c r="N5081" s="58">
        <v>-11984.677100000001</v>
      </c>
      <c r="O5081" s="48">
        <v>0</v>
      </c>
      <c r="P5081" s="63">
        <f t="shared" si="158"/>
        <v>792575</v>
      </c>
      <c r="Q5081" s="63">
        <f t="shared" si="159"/>
        <v>3302.3958333333335</v>
      </c>
    </row>
    <row r="5082" spans="1:17" x14ac:dyDescent="0.25">
      <c r="A5082" t="s">
        <v>17926</v>
      </c>
      <c r="B5082" t="s">
        <v>17927</v>
      </c>
      <c r="C5082" t="s">
        <v>17928</v>
      </c>
      <c r="D5082" t="s">
        <v>14043</v>
      </c>
      <c r="E5082" t="s">
        <v>14044</v>
      </c>
      <c r="F5082" t="s">
        <v>14092</v>
      </c>
      <c r="G5082" t="s">
        <v>14093</v>
      </c>
      <c r="H5082">
        <v>180</v>
      </c>
      <c r="I5082">
        <v>0</v>
      </c>
      <c r="J5082" s="48">
        <v>594126</v>
      </c>
      <c r="K5082" s="48">
        <v>0</v>
      </c>
      <c r="L5082">
        <v>3300.7</v>
      </c>
      <c r="M5082" t="s">
        <v>17432</v>
      </c>
      <c r="N5082" s="58">
        <v>-8983.8989999999994</v>
      </c>
      <c r="O5082" s="48">
        <v>0</v>
      </c>
      <c r="P5082" s="63">
        <f t="shared" si="158"/>
        <v>594126</v>
      </c>
      <c r="Q5082" s="63">
        <f t="shared" si="159"/>
        <v>3300.7</v>
      </c>
    </row>
    <row r="5083" spans="1:17" x14ac:dyDescent="0.25">
      <c r="A5083" t="s">
        <v>17926</v>
      </c>
      <c r="B5083" t="s">
        <v>17927</v>
      </c>
      <c r="C5083" t="s">
        <v>17928</v>
      </c>
      <c r="D5083" t="s">
        <v>14043</v>
      </c>
      <c r="E5083" t="s">
        <v>14044</v>
      </c>
      <c r="F5083" t="s">
        <v>14094</v>
      </c>
      <c r="G5083" t="s">
        <v>14095</v>
      </c>
      <c r="H5083">
        <v>150</v>
      </c>
      <c r="I5083">
        <v>0</v>
      </c>
      <c r="J5083" s="48">
        <v>495790</v>
      </c>
      <c r="K5083" s="48">
        <v>0</v>
      </c>
      <c r="L5083">
        <v>3305.27</v>
      </c>
      <c r="M5083" t="s">
        <v>17432</v>
      </c>
      <c r="N5083" s="58">
        <v>-7496.9377000000004</v>
      </c>
      <c r="O5083" s="48">
        <v>0</v>
      </c>
      <c r="P5083" s="63">
        <f t="shared" si="158"/>
        <v>495790</v>
      </c>
      <c r="Q5083" s="63">
        <f t="shared" si="159"/>
        <v>3305.2666666666669</v>
      </c>
    </row>
    <row r="5084" spans="1:17" x14ac:dyDescent="0.25">
      <c r="A5084" t="s">
        <v>17926</v>
      </c>
      <c r="B5084" t="s">
        <v>17927</v>
      </c>
      <c r="C5084" t="s">
        <v>17928</v>
      </c>
      <c r="D5084" t="s">
        <v>14043</v>
      </c>
      <c r="E5084" t="s">
        <v>14044</v>
      </c>
      <c r="F5084" t="s">
        <v>14096</v>
      </c>
      <c r="G5084" t="s">
        <v>14097</v>
      </c>
      <c r="H5084">
        <v>300</v>
      </c>
      <c r="I5084">
        <v>0</v>
      </c>
      <c r="J5084" s="48">
        <v>1009353</v>
      </c>
      <c r="K5084" s="48">
        <v>0</v>
      </c>
      <c r="L5084">
        <v>3364.51</v>
      </c>
      <c r="M5084" t="s">
        <v>17432</v>
      </c>
      <c r="N5084" s="58">
        <v>-15262.630999999999</v>
      </c>
      <c r="O5084" s="48">
        <v>0</v>
      </c>
      <c r="P5084" s="63">
        <f t="shared" si="158"/>
        <v>1009353</v>
      </c>
      <c r="Q5084" s="63">
        <f t="shared" si="159"/>
        <v>3364.51</v>
      </c>
    </row>
    <row r="5085" spans="1:17" x14ac:dyDescent="0.25">
      <c r="A5085" t="s">
        <v>17926</v>
      </c>
      <c r="B5085" t="s">
        <v>17927</v>
      </c>
      <c r="C5085" t="s">
        <v>17928</v>
      </c>
      <c r="D5085" t="s">
        <v>14043</v>
      </c>
      <c r="E5085" t="s">
        <v>14044</v>
      </c>
      <c r="F5085" t="s">
        <v>14098</v>
      </c>
      <c r="G5085" t="s">
        <v>14099</v>
      </c>
      <c r="H5085">
        <v>16</v>
      </c>
      <c r="I5085">
        <v>0</v>
      </c>
      <c r="J5085" s="48">
        <v>57329</v>
      </c>
      <c r="K5085" s="48">
        <v>0</v>
      </c>
      <c r="L5085">
        <v>3583.06</v>
      </c>
      <c r="M5085" t="s">
        <v>17432</v>
      </c>
      <c r="N5085" s="58">
        <v>-866.88959999999997</v>
      </c>
      <c r="O5085" s="48">
        <v>0</v>
      </c>
      <c r="P5085" s="63">
        <f t="shared" si="158"/>
        <v>57329</v>
      </c>
      <c r="Q5085" s="63">
        <f t="shared" si="159"/>
        <v>3583.0625</v>
      </c>
    </row>
    <row r="5086" spans="1:17" x14ac:dyDescent="0.25">
      <c r="A5086" t="s">
        <v>17926</v>
      </c>
      <c r="B5086" t="s">
        <v>17927</v>
      </c>
      <c r="C5086" t="s">
        <v>17928</v>
      </c>
      <c r="D5086" t="s">
        <v>14043</v>
      </c>
      <c r="E5086" t="s">
        <v>14044</v>
      </c>
      <c r="F5086" t="s">
        <v>14100</v>
      </c>
      <c r="G5086" t="s">
        <v>14101</v>
      </c>
      <c r="H5086">
        <v>174</v>
      </c>
      <c r="I5086">
        <v>0</v>
      </c>
      <c r="J5086" s="48">
        <v>622331</v>
      </c>
      <c r="K5086" s="48">
        <v>0</v>
      </c>
      <c r="L5086">
        <v>3576.61</v>
      </c>
      <c r="M5086" t="s">
        <v>17432</v>
      </c>
      <c r="N5086" s="58">
        <v>-9410.3871999999992</v>
      </c>
      <c r="O5086" s="48">
        <v>0</v>
      </c>
      <c r="P5086" s="63">
        <f t="shared" si="158"/>
        <v>622331</v>
      </c>
      <c r="Q5086" s="63">
        <f t="shared" si="159"/>
        <v>3576.6149425287358</v>
      </c>
    </row>
    <row r="5087" spans="1:17" x14ac:dyDescent="0.25">
      <c r="A5087" t="s">
        <v>17926</v>
      </c>
      <c r="B5087" t="s">
        <v>17927</v>
      </c>
      <c r="C5087" t="s">
        <v>17928</v>
      </c>
      <c r="D5087" t="s">
        <v>14043</v>
      </c>
      <c r="E5087" t="s">
        <v>14044</v>
      </c>
      <c r="F5087" t="s">
        <v>14102</v>
      </c>
      <c r="G5087" t="s">
        <v>14103</v>
      </c>
      <c r="H5087">
        <v>76</v>
      </c>
      <c r="I5087">
        <v>0</v>
      </c>
      <c r="J5087" s="48">
        <v>265556</v>
      </c>
      <c r="K5087" s="48">
        <v>0</v>
      </c>
      <c r="L5087">
        <v>3494.16</v>
      </c>
      <c r="M5087" t="s">
        <v>17432</v>
      </c>
      <c r="N5087" s="58">
        <v>-4015.5293000000001</v>
      </c>
      <c r="O5087" s="48">
        <v>0</v>
      </c>
      <c r="P5087" s="63">
        <f t="shared" si="158"/>
        <v>265556</v>
      </c>
      <c r="Q5087" s="63">
        <f t="shared" si="159"/>
        <v>3494.1578947368421</v>
      </c>
    </row>
    <row r="5088" spans="1:17" x14ac:dyDescent="0.25">
      <c r="A5088" t="s">
        <v>17926</v>
      </c>
      <c r="B5088" t="s">
        <v>17927</v>
      </c>
      <c r="C5088" t="s">
        <v>17928</v>
      </c>
      <c r="D5088" t="s">
        <v>14043</v>
      </c>
      <c r="E5088" t="s">
        <v>14044</v>
      </c>
      <c r="F5088" t="s">
        <v>14104</v>
      </c>
      <c r="G5088" t="s">
        <v>14105</v>
      </c>
      <c r="H5088">
        <v>64</v>
      </c>
      <c r="I5088">
        <v>0</v>
      </c>
      <c r="J5088" s="48">
        <v>213452</v>
      </c>
      <c r="K5088" s="48">
        <v>0</v>
      </c>
      <c r="L5088">
        <v>3335.19</v>
      </c>
      <c r="M5088" t="s">
        <v>17432</v>
      </c>
      <c r="N5088" s="58">
        <v>-3227.6556</v>
      </c>
      <c r="O5088" s="48">
        <v>0</v>
      </c>
      <c r="P5088" s="63">
        <f t="shared" si="158"/>
        <v>213452</v>
      </c>
      <c r="Q5088" s="63">
        <f t="shared" si="159"/>
        <v>3335.1875</v>
      </c>
    </row>
    <row r="5089" spans="1:17" x14ac:dyDescent="0.25">
      <c r="A5089" t="s">
        <v>17926</v>
      </c>
      <c r="B5089" t="s">
        <v>17927</v>
      </c>
      <c r="C5089" t="s">
        <v>17928</v>
      </c>
      <c r="D5089" t="s">
        <v>14043</v>
      </c>
      <c r="E5089" t="s">
        <v>14044</v>
      </c>
      <c r="F5089" t="s">
        <v>14106</v>
      </c>
      <c r="G5089" t="s">
        <v>14107</v>
      </c>
      <c r="H5089">
        <v>100</v>
      </c>
      <c r="I5089">
        <v>0</v>
      </c>
      <c r="J5089" s="48">
        <v>330089</v>
      </c>
      <c r="K5089" s="48">
        <v>0</v>
      </c>
      <c r="L5089">
        <v>3300.89</v>
      </c>
      <c r="M5089" t="s">
        <v>17432</v>
      </c>
      <c r="N5089" s="58">
        <v>-4991.3389999999999</v>
      </c>
      <c r="O5089" s="48">
        <v>0</v>
      </c>
      <c r="P5089" s="63">
        <f t="shared" si="158"/>
        <v>330089</v>
      </c>
      <c r="Q5089" s="63">
        <f t="shared" si="159"/>
        <v>3300.89</v>
      </c>
    </row>
    <row r="5090" spans="1:17" x14ac:dyDescent="0.25">
      <c r="A5090" t="s">
        <v>17926</v>
      </c>
      <c r="B5090" t="s">
        <v>17927</v>
      </c>
      <c r="C5090" t="s">
        <v>17928</v>
      </c>
      <c r="D5090" t="s">
        <v>14043</v>
      </c>
      <c r="E5090" t="s">
        <v>14044</v>
      </c>
      <c r="F5090" t="s">
        <v>14108</v>
      </c>
      <c r="G5090" t="s">
        <v>14109</v>
      </c>
      <c r="H5090">
        <v>60</v>
      </c>
      <c r="I5090">
        <v>0</v>
      </c>
      <c r="J5090" s="48">
        <v>219339</v>
      </c>
      <c r="K5090" s="48">
        <v>0</v>
      </c>
      <c r="L5090">
        <v>3655.65</v>
      </c>
      <c r="M5090" t="s">
        <v>17432</v>
      </c>
      <c r="N5090" s="58">
        <v>-3316.6729</v>
      </c>
      <c r="O5090" s="48">
        <v>0</v>
      </c>
      <c r="P5090" s="63">
        <f t="shared" si="158"/>
        <v>219339</v>
      </c>
      <c r="Q5090" s="63">
        <f t="shared" si="159"/>
        <v>3655.65</v>
      </c>
    </row>
    <row r="5091" spans="1:17" x14ac:dyDescent="0.25">
      <c r="A5091" t="s">
        <v>17926</v>
      </c>
      <c r="B5091" t="s">
        <v>17927</v>
      </c>
      <c r="C5091" t="s">
        <v>17928</v>
      </c>
      <c r="D5091" t="s">
        <v>14043</v>
      </c>
      <c r="E5091" t="s">
        <v>14044</v>
      </c>
      <c r="F5091" t="s">
        <v>14110</v>
      </c>
      <c r="G5091" t="s">
        <v>14111</v>
      </c>
      <c r="H5091">
        <v>50</v>
      </c>
      <c r="I5091">
        <v>0</v>
      </c>
      <c r="J5091" s="48">
        <v>182800</v>
      </c>
      <c r="K5091" s="48">
        <v>0</v>
      </c>
      <c r="L5091">
        <v>3656</v>
      </c>
      <c r="M5091" t="s">
        <v>17432</v>
      </c>
      <c r="N5091" s="58">
        <v>-2764.1532000000002</v>
      </c>
      <c r="O5091" s="48">
        <v>0</v>
      </c>
      <c r="P5091" s="63">
        <f t="shared" si="158"/>
        <v>182800</v>
      </c>
      <c r="Q5091" s="63">
        <f t="shared" si="159"/>
        <v>3656</v>
      </c>
    </row>
    <row r="5092" spans="1:17" x14ac:dyDescent="0.25">
      <c r="A5092" t="s">
        <v>17926</v>
      </c>
      <c r="B5092" t="s">
        <v>17927</v>
      </c>
      <c r="C5092" t="s">
        <v>17928</v>
      </c>
      <c r="D5092" t="s">
        <v>14043</v>
      </c>
      <c r="E5092" t="s">
        <v>14044</v>
      </c>
      <c r="F5092" t="s">
        <v>14112</v>
      </c>
      <c r="G5092" t="s">
        <v>14113</v>
      </c>
      <c r="H5092">
        <v>78</v>
      </c>
      <c r="I5092">
        <v>0</v>
      </c>
      <c r="J5092" s="48">
        <v>259871</v>
      </c>
      <c r="K5092" s="48">
        <v>0</v>
      </c>
      <c r="L5092">
        <v>3331.68</v>
      </c>
      <c r="M5092" t="s">
        <v>17432</v>
      </c>
      <c r="N5092" s="58">
        <v>-3929.5608000000002</v>
      </c>
      <c r="O5092" s="48">
        <v>0</v>
      </c>
      <c r="P5092" s="63">
        <f t="shared" si="158"/>
        <v>259871</v>
      </c>
      <c r="Q5092" s="63">
        <f t="shared" si="159"/>
        <v>3331.6794871794873</v>
      </c>
    </row>
    <row r="5093" spans="1:17" x14ac:dyDescent="0.25">
      <c r="A5093" t="s">
        <v>17926</v>
      </c>
      <c r="B5093" t="s">
        <v>17927</v>
      </c>
      <c r="C5093" t="s">
        <v>17928</v>
      </c>
      <c r="D5093" t="s">
        <v>14043</v>
      </c>
      <c r="E5093" t="s">
        <v>14044</v>
      </c>
      <c r="F5093" t="s">
        <v>14114</v>
      </c>
      <c r="G5093" t="s">
        <v>14115</v>
      </c>
      <c r="H5093">
        <v>80</v>
      </c>
      <c r="I5093">
        <v>0</v>
      </c>
      <c r="J5093" s="48">
        <v>265920</v>
      </c>
      <c r="K5093" s="48">
        <v>0</v>
      </c>
      <c r="L5093">
        <v>3324</v>
      </c>
      <c r="M5093" t="s">
        <v>17432</v>
      </c>
      <c r="N5093" s="58">
        <v>-4021.0327000000002</v>
      </c>
      <c r="O5093" s="48">
        <v>0</v>
      </c>
      <c r="P5093" s="63">
        <f t="shared" si="158"/>
        <v>265920</v>
      </c>
      <c r="Q5093" s="63">
        <f t="shared" si="159"/>
        <v>3324</v>
      </c>
    </row>
    <row r="5094" spans="1:17" x14ac:dyDescent="0.25">
      <c r="A5094" t="s">
        <v>17926</v>
      </c>
      <c r="B5094" t="s">
        <v>17927</v>
      </c>
      <c r="C5094" t="s">
        <v>17928</v>
      </c>
      <c r="D5094" t="s">
        <v>14043</v>
      </c>
      <c r="E5094" t="s">
        <v>14044</v>
      </c>
      <c r="F5094" t="s">
        <v>14116</v>
      </c>
      <c r="G5094" t="s">
        <v>14117</v>
      </c>
      <c r="H5094">
        <v>60</v>
      </c>
      <c r="I5094">
        <v>0</v>
      </c>
      <c r="J5094" s="48">
        <v>210613</v>
      </c>
      <c r="K5094" s="48">
        <v>0</v>
      </c>
      <c r="L5094">
        <v>3510.22</v>
      </c>
      <c r="M5094" t="s">
        <v>17432</v>
      </c>
      <c r="N5094" s="58">
        <v>-3184.7199000000001</v>
      </c>
      <c r="O5094" s="48">
        <v>0</v>
      </c>
      <c r="P5094" s="63">
        <f t="shared" si="158"/>
        <v>210613</v>
      </c>
      <c r="Q5094" s="63">
        <f t="shared" si="159"/>
        <v>3510.2166666666667</v>
      </c>
    </row>
    <row r="5095" spans="1:17" x14ac:dyDescent="0.25">
      <c r="A5095" t="s">
        <v>17926</v>
      </c>
      <c r="B5095" t="s">
        <v>17927</v>
      </c>
      <c r="C5095" t="s">
        <v>17928</v>
      </c>
      <c r="D5095" t="s">
        <v>14043</v>
      </c>
      <c r="E5095" t="s">
        <v>14044</v>
      </c>
      <c r="F5095" t="s">
        <v>14118</v>
      </c>
      <c r="G5095" t="s">
        <v>14119</v>
      </c>
      <c r="H5095">
        <v>280</v>
      </c>
      <c r="I5095">
        <v>0</v>
      </c>
      <c r="J5095" s="48">
        <v>945558</v>
      </c>
      <c r="K5095" s="48">
        <v>0</v>
      </c>
      <c r="L5095">
        <v>3376.99</v>
      </c>
      <c r="M5095" t="s">
        <v>17432</v>
      </c>
      <c r="N5095" s="58">
        <v>-14297.9689</v>
      </c>
      <c r="O5095" s="48">
        <v>0</v>
      </c>
      <c r="P5095" s="63">
        <f t="shared" si="158"/>
        <v>945558</v>
      </c>
      <c r="Q5095" s="63">
        <f t="shared" si="159"/>
        <v>3376.9928571428572</v>
      </c>
    </row>
    <row r="5096" spans="1:17" x14ac:dyDescent="0.25">
      <c r="A5096" t="s">
        <v>17926</v>
      </c>
      <c r="B5096" t="s">
        <v>17927</v>
      </c>
      <c r="C5096" t="s">
        <v>17928</v>
      </c>
      <c r="D5096" t="s">
        <v>14043</v>
      </c>
      <c r="E5096" t="s">
        <v>14044</v>
      </c>
      <c r="F5096" t="s">
        <v>14120</v>
      </c>
      <c r="G5096" t="s">
        <v>14121</v>
      </c>
      <c r="H5096">
        <v>214</v>
      </c>
      <c r="I5096">
        <v>0</v>
      </c>
      <c r="J5096" s="48">
        <v>717140</v>
      </c>
      <c r="K5096" s="48">
        <v>0</v>
      </c>
      <c r="L5096">
        <v>3351.12</v>
      </c>
      <c r="M5096" t="s">
        <v>17432</v>
      </c>
      <c r="N5096" s="58">
        <v>-10844.016</v>
      </c>
      <c r="O5096" s="48">
        <v>0</v>
      </c>
      <c r="P5096" s="63">
        <f t="shared" si="158"/>
        <v>717140</v>
      </c>
      <c r="Q5096" s="63">
        <f t="shared" si="159"/>
        <v>3351.1214953271028</v>
      </c>
    </row>
    <row r="5097" spans="1:17" x14ac:dyDescent="0.25">
      <c r="A5097" t="s">
        <v>17926</v>
      </c>
      <c r="B5097" t="s">
        <v>17927</v>
      </c>
      <c r="C5097" t="s">
        <v>17928</v>
      </c>
      <c r="D5097" t="s">
        <v>14043</v>
      </c>
      <c r="E5097" t="s">
        <v>14044</v>
      </c>
      <c r="F5097" t="s">
        <v>14122</v>
      </c>
      <c r="G5097" t="s">
        <v>14123</v>
      </c>
      <c r="H5097">
        <v>55</v>
      </c>
      <c r="I5097">
        <v>0</v>
      </c>
      <c r="J5097" s="48">
        <v>185371</v>
      </c>
      <c r="K5097" s="48">
        <v>0</v>
      </c>
      <c r="L5097">
        <v>3370.38</v>
      </c>
      <c r="M5097" t="s">
        <v>17432</v>
      </c>
      <c r="N5097" s="58">
        <v>-2803.0360000000001</v>
      </c>
      <c r="O5097" s="48">
        <v>0</v>
      </c>
      <c r="P5097" s="63">
        <f t="shared" si="158"/>
        <v>185371</v>
      </c>
      <c r="Q5097" s="63">
        <f t="shared" si="159"/>
        <v>3370.3818181818183</v>
      </c>
    </row>
    <row r="5098" spans="1:17" x14ac:dyDescent="0.25">
      <c r="A5098" t="s">
        <v>17926</v>
      </c>
      <c r="B5098" t="s">
        <v>17927</v>
      </c>
      <c r="C5098" t="s">
        <v>17928</v>
      </c>
      <c r="D5098" t="s">
        <v>14043</v>
      </c>
      <c r="E5098" t="s">
        <v>14044</v>
      </c>
      <c r="F5098" t="s">
        <v>14124</v>
      </c>
      <c r="G5098" t="s">
        <v>14125</v>
      </c>
      <c r="H5098">
        <v>149</v>
      </c>
      <c r="I5098">
        <v>0</v>
      </c>
      <c r="J5098" s="48">
        <v>523064</v>
      </c>
      <c r="K5098" s="48">
        <v>0</v>
      </c>
      <c r="L5098">
        <v>3510.5</v>
      </c>
      <c r="M5098" t="s">
        <v>17432</v>
      </c>
      <c r="N5098" s="58">
        <v>-7909.3588</v>
      </c>
      <c r="O5098" s="48">
        <v>0</v>
      </c>
      <c r="P5098" s="63">
        <f t="shared" si="158"/>
        <v>523064</v>
      </c>
      <c r="Q5098" s="63">
        <f t="shared" si="159"/>
        <v>3510.4966442953018</v>
      </c>
    </row>
    <row r="5099" spans="1:17" x14ac:dyDescent="0.25">
      <c r="A5099" t="s">
        <v>17926</v>
      </c>
      <c r="B5099" t="s">
        <v>17927</v>
      </c>
      <c r="C5099" t="s">
        <v>17928</v>
      </c>
      <c r="D5099" t="s">
        <v>14043</v>
      </c>
      <c r="E5099" t="s">
        <v>14044</v>
      </c>
      <c r="F5099" t="s">
        <v>14126</v>
      </c>
      <c r="G5099" t="s">
        <v>14127</v>
      </c>
      <c r="H5099">
        <v>76</v>
      </c>
      <c r="I5099">
        <v>0</v>
      </c>
      <c r="J5099" s="48">
        <v>267332</v>
      </c>
      <c r="K5099" s="48">
        <v>0</v>
      </c>
      <c r="L5099">
        <v>3517.53</v>
      </c>
      <c r="M5099" t="s">
        <v>17432</v>
      </c>
      <c r="N5099" s="58">
        <v>-4042.3779</v>
      </c>
      <c r="O5099" s="48">
        <v>0</v>
      </c>
      <c r="P5099" s="63">
        <f t="shared" si="158"/>
        <v>267332</v>
      </c>
      <c r="Q5099" s="63">
        <f t="shared" si="159"/>
        <v>3517.5263157894738</v>
      </c>
    </row>
    <row r="5100" spans="1:17" x14ac:dyDescent="0.25">
      <c r="A5100" t="s">
        <v>17926</v>
      </c>
      <c r="B5100" t="s">
        <v>17927</v>
      </c>
      <c r="C5100" t="s">
        <v>17928</v>
      </c>
      <c r="D5100" t="s">
        <v>14043</v>
      </c>
      <c r="E5100" t="s">
        <v>14044</v>
      </c>
      <c r="F5100" t="s">
        <v>14128</v>
      </c>
      <c r="G5100" t="s">
        <v>14129</v>
      </c>
      <c r="H5100">
        <v>100</v>
      </c>
      <c r="I5100">
        <v>0</v>
      </c>
      <c r="J5100" s="48">
        <v>336099</v>
      </c>
      <c r="K5100" s="48">
        <v>0</v>
      </c>
      <c r="L5100">
        <v>3360.99</v>
      </c>
      <c r="M5100" t="s">
        <v>17432</v>
      </c>
      <c r="N5100" s="58">
        <v>-5082.2232999999997</v>
      </c>
      <c r="O5100" s="48">
        <v>0</v>
      </c>
      <c r="P5100" s="63">
        <f t="shared" si="158"/>
        <v>336099</v>
      </c>
      <c r="Q5100" s="63">
        <f t="shared" si="159"/>
        <v>3360.99</v>
      </c>
    </row>
    <row r="5101" spans="1:17" x14ac:dyDescent="0.25">
      <c r="A5101" t="s">
        <v>17926</v>
      </c>
      <c r="B5101" t="s">
        <v>17927</v>
      </c>
      <c r="C5101" t="s">
        <v>17928</v>
      </c>
      <c r="D5101" t="s">
        <v>14043</v>
      </c>
      <c r="E5101" t="s">
        <v>14044</v>
      </c>
      <c r="F5101" t="s">
        <v>14130</v>
      </c>
      <c r="G5101" t="s">
        <v>14131</v>
      </c>
      <c r="H5101">
        <v>100</v>
      </c>
      <c r="I5101">
        <v>0</v>
      </c>
      <c r="J5101" s="48">
        <v>335759</v>
      </c>
      <c r="K5101" s="48">
        <v>0</v>
      </c>
      <c r="L5101">
        <v>3357.59</v>
      </c>
      <c r="M5101" t="s">
        <v>17432</v>
      </c>
      <c r="N5101" s="58">
        <v>-5077.0805</v>
      </c>
      <c r="O5101" s="48">
        <v>0</v>
      </c>
      <c r="P5101" s="63">
        <f t="shared" si="158"/>
        <v>335759</v>
      </c>
      <c r="Q5101" s="63">
        <f t="shared" si="159"/>
        <v>3357.59</v>
      </c>
    </row>
    <row r="5102" spans="1:17" x14ac:dyDescent="0.25">
      <c r="A5102" t="s">
        <v>17926</v>
      </c>
      <c r="B5102" t="s">
        <v>17927</v>
      </c>
      <c r="C5102" t="s">
        <v>17928</v>
      </c>
      <c r="D5102" t="s">
        <v>14043</v>
      </c>
      <c r="E5102" t="s">
        <v>14044</v>
      </c>
      <c r="F5102" t="s">
        <v>14132</v>
      </c>
      <c r="G5102" t="s">
        <v>14133</v>
      </c>
      <c r="H5102">
        <v>80</v>
      </c>
      <c r="I5102">
        <v>0</v>
      </c>
      <c r="J5102" s="48">
        <v>269893</v>
      </c>
      <c r="K5102" s="48">
        <v>0</v>
      </c>
      <c r="L5102">
        <v>3373.66</v>
      </c>
      <c r="M5102" t="s">
        <v>17432</v>
      </c>
      <c r="N5102" s="58">
        <v>-4081.1086</v>
      </c>
      <c r="O5102" s="48">
        <v>0</v>
      </c>
      <c r="P5102" s="63">
        <f t="shared" si="158"/>
        <v>269893</v>
      </c>
      <c r="Q5102" s="63">
        <f t="shared" si="159"/>
        <v>3373.6624999999999</v>
      </c>
    </row>
    <row r="5103" spans="1:17" x14ac:dyDescent="0.25">
      <c r="A5103" t="s">
        <v>17926</v>
      </c>
      <c r="B5103" t="s">
        <v>17927</v>
      </c>
      <c r="C5103" t="s">
        <v>17928</v>
      </c>
      <c r="D5103" t="s">
        <v>14043</v>
      </c>
      <c r="E5103" t="s">
        <v>14044</v>
      </c>
      <c r="F5103" t="s">
        <v>14134</v>
      </c>
      <c r="G5103" t="s">
        <v>14135</v>
      </c>
      <c r="H5103">
        <v>70</v>
      </c>
      <c r="I5103">
        <v>0</v>
      </c>
      <c r="J5103" s="48">
        <v>251522</v>
      </c>
      <c r="K5103" s="48">
        <v>0</v>
      </c>
      <c r="L5103">
        <v>3593.17</v>
      </c>
      <c r="M5103" t="s">
        <v>17432</v>
      </c>
      <c r="N5103" s="58">
        <v>-3803.3136</v>
      </c>
      <c r="O5103" s="48">
        <v>0</v>
      </c>
      <c r="P5103" s="63">
        <f t="shared" si="158"/>
        <v>251522</v>
      </c>
      <c r="Q5103" s="63">
        <f t="shared" si="159"/>
        <v>3593.1714285714284</v>
      </c>
    </row>
    <row r="5104" spans="1:17" x14ac:dyDescent="0.25">
      <c r="A5104" t="s">
        <v>17926</v>
      </c>
      <c r="B5104" t="s">
        <v>17927</v>
      </c>
      <c r="C5104" t="s">
        <v>17928</v>
      </c>
      <c r="D5104" t="s">
        <v>14043</v>
      </c>
      <c r="E5104" t="s">
        <v>14044</v>
      </c>
      <c r="F5104" t="s">
        <v>14136</v>
      </c>
      <c r="G5104" t="s">
        <v>14137</v>
      </c>
      <c r="H5104">
        <v>80</v>
      </c>
      <c r="I5104">
        <v>0</v>
      </c>
      <c r="J5104" s="48">
        <v>269249</v>
      </c>
      <c r="K5104" s="48">
        <v>0</v>
      </c>
      <c r="L5104">
        <v>3365.61</v>
      </c>
      <c r="M5104" t="s">
        <v>17432</v>
      </c>
      <c r="N5104" s="58">
        <v>-4071.3631</v>
      </c>
      <c r="O5104" s="48">
        <v>0</v>
      </c>
      <c r="P5104" s="63">
        <f t="shared" si="158"/>
        <v>269249</v>
      </c>
      <c r="Q5104" s="63">
        <f t="shared" si="159"/>
        <v>3365.6125000000002</v>
      </c>
    </row>
    <row r="5105" spans="1:17" x14ac:dyDescent="0.25">
      <c r="A5105" t="s">
        <v>17926</v>
      </c>
      <c r="B5105" t="s">
        <v>17927</v>
      </c>
      <c r="C5105" t="s">
        <v>17928</v>
      </c>
      <c r="D5105" t="s">
        <v>14043</v>
      </c>
      <c r="E5105" t="s">
        <v>14044</v>
      </c>
      <c r="F5105" t="s">
        <v>14138</v>
      </c>
      <c r="G5105" t="s">
        <v>14139</v>
      </c>
      <c r="H5105">
        <v>83</v>
      </c>
      <c r="I5105">
        <v>0</v>
      </c>
      <c r="J5105" s="48">
        <v>283659</v>
      </c>
      <c r="K5105" s="48">
        <v>0</v>
      </c>
      <c r="L5105">
        <v>3417.58</v>
      </c>
      <c r="M5105" t="s">
        <v>17432</v>
      </c>
      <c r="N5105" s="58">
        <v>-4289.2636000000002</v>
      </c>
      <c r="O5105" s="48">
        <v>0</v>
      </c>
      <c r="P5105" s="63">
        <f t="shared" si="158"/>
        <v>283659</v>
      </c>
      <c r="Q5105" s="63">
        <f t="shared" si="159"/>
        <v>3417.5783132530119</v>
      </c>
    </row>
    <row r="5106" spans="1:17" x14ac:dyDescent="0.25">
      <c r="A5106" t="s">
        <v>17926</v>
      </c>
      <c r="B5106" t="s">
        <v>17927</v>
      </c>
      <c r="C5106" t="s">
        <v>17928</v>
      </c>
      <c r="D5106" t="s">
        <v>14043</v>
      </c>
      <c r="E5106" t="s">
        <v>14044</v>
      </c>
      <c r="F5106" t="s">
        <v>14140</v>
      </c>
      <c r="G5106" t="s">
        <v>14141</v>
      </c>
      <c r="H5106">
        <v>100</v>
      </c>
      <c r="I5106">
        <v>0</v>
      </c>
      <c r="J5106" s="48">
        <v>335465</v>
      </c>
      <c r="K5106" s="48">
        <v>0</v>
      </c>
      <c r="L5106">
        <v>3354.65</v>
      </c>
      <c r="M5106" t="s">
        <v>17432</v>
      </c>
      <c r="N5106" s="58">
        <v>-5072.6302999999998</v>
      </c>
      <c r="O5106" s="48">
        <v>0</v>
      </c>
      <c r="P5106" s="63">
        <f t="shared" si="158"/>
        <v>335465</v>
      </c>
      <c r="Q5106" s="63">
        <f t="shared" si="159"/>
        <v>3354.65</v>
      </c>
    </row>
    <row r="5107" spans="1:17" x14ac:dyDescent="0.25">
      <c r="A5107" t="s">
        <v>17926</v>
      </c>
      <c r="B5107" t="s">
        <v>17927</v>
      </c>
      <c r="C5107" t="s">
        <v>17928</v>
      </c>
      <c r="D5107" t="s">
        <v>14043</v>
      </c>
      <c r="E5107" t="s">
        <v>14044</v>
      </c>
      <c r="F5107" t="s">
        <v>14142</v>
      </c>
      <c r="G5107" t="s">
        <v>14143</v>
      </c>
      <c r="H5107">
        <v>88</v>
      </c>
      <c r="I5107">
        <v>0</v>
      </c>
      <c r="J5107" s="48">
        <v>308353</v>
      </c>
      <c r="K5107" s="48">
        <v>0</v>
      </c>
      <c r="L5107">
        <v>3504.01</v>
      </c>
      <c r="M5107" t="s">
        <v>17432</v>
      </c>
      <c r="N5107" s="58">
        <v>-4662.665</v>
      </c>
      <c r="O5107" s="48">
        <v>0</v>
      </c>
      <c r="P5107" s="63">
        <f t="shared" si="158"/>
        <v>308353</v>
      </c>
      <c r="Q5107" s="63">
        <f t="shared" si="159"/>
        <v>3504.0113636363635</v>
      </c>
    </row>
    <row r="5108" spans="1:17" x14ac:dyDescent="0.25">
      <c r="A5108" t="s">
        <v>17926</v>
      </c>
      <c r="B5108" t="s">
        <v>17927</v>
      </c>
      <c r="C5108" t="s">
        <v>17928</v>
      </c>
      <c r="D5108" t="s">
        <v>14043</v>
      </c>
      <c r="E5108" t="s">
        <v>14044</v>
      </c>
      <c r="F5108" t="s">
        <v>14144</v>
      </c>
      <c r="G5108" t="s">
        <v>14145</v>
      </c>
      <c r="H5108">
        <v>91</v>
      </c>
      <c r="I5108">
        <v>0</v>
      </c>
      <c r="J5108" s="48">
        <v>322235</v>
      </c>
      <c r="K5108" s="48">
        <v>0</v>
      </c>
      <c r="L5108">
        <v>3541.04</v>
      </c>
      <c r="M5108" t="s">
        <v>17432</v>
      </c>
      <c r="N5108" s="58">
        <v>-4872.5846000000001</v>
      </c>
      <c r="O5108" s="48">
        <v>0</v>
      </c>
      <c r="P5108" s="63">
        <f t="shared" si="158"/>
        <v>322235</v>
      </c>
      <c r="Q5108" s="63">
        <f t="shared" si="159"/>
        <v>3541.0439560439559</v>
      </c>
    </row>
    <row r="5109" spans="1:17" x14ac:dyDescent="0.25">
      <c r="A5109" t="s">
        <v>17926</v>
      </c>
      <c r="B5109" t="s">
        <v>17927</v>
      </c>
      <c r="C5109" t="s">
        <v>17928</v>
      </c>
      <c r="D5109" t="s">
        <v>14043</v>
      </c>
      <c r="E5109" t="s">
        <v>14044</v>
      </c>
      <c r="F5109" t="s">
        <v>14146</v>
      </c>
      <c r="G5109" t="s">
        <v>14147</v>
      </c>
      <c r="H5109">
        <v>148</v>
      </c>
      <c r="I5109">
        <v>0</v>
      </c>
      <c r="J5109" s="48">
        <v>473826</v>
      </c>
      <c r="K5109" s="48">
        <v>0</v>
      </c>
      <c r="L5109">
        <v>3201.53</v>
      </c>
      <c r="M5109" t="s">
        <v>17432</v>
      </c>
      <c r="N5109" s="58">
        <v>-7164.8154999999997</v>
      </c>
      <c r="O5109" s="48">
        <v>0</v>
      </c>
      <c r="P5109" s="63">
        <f t="shared" si="158"/>
        <v>473826</v>
      </c>
      <c r="Q5109" s="63">
        <f t="shared" si="159"/>
        <v>3201.5270270270271</v>
      </c>
    </row>
    <row r="5110" spans="1:17" x14ac:dyDescent="0.25">
      <c r="A5110" t="s">
        <v>17926</v>
      </c>
      <c r="B5110" t="s">
        <v>17927</v>
      </c>
      <c r="C5110" t="s">
        <v>17928</v>
      </c>
      <c r="D5110" t="s">
        <v>14043</v>
      </c>
      <c r="E5110" t="s">
        <v>14044</v>
      </c>
      <c r="F5110" t="s">
        <v>14148</v>
      </c>
      <c r="G5110" t="s">
        <v>14149</v>
      </c>
      <c r="H5110">
        <v>3</v>
      </c>
      <c r="I5110">
        <v>0</v>
      </c>
      <c r="J5110" s="48">
        <v>11433</v>
      </c>
      <c r="K5110" s="48">
        <v>0</v>
      </c>
      <c r="L5110">
        <v>3811</v>
      </c>
      <c r="M5110" t="s">
        <v>17432</v>
      </c>
      <c r="N5110" s="58">
        <v>-172.88659999999999</v>
      </c>
      <c r="O5110" s="48">
        <v>0</v>
      </c>
      <c r="P5110" s="63">
        <f t="shared" si="158"/>
        <v>11433</v>
      </c>
      <c r="Q5110" s="63">
        <f t="shared" si="159"/>
        <v>3811</v>
      </c>
    </row>
    <row r="5111" spans="1:17" x14ac:dyDescent="0.25">
      <c r="A5111" t="s">
        <v>17926</v>
      </c>
      <c r="B5111" t="s">
        <v>17927</v>
      </c>
      <c r="C5111" t="s">
        <v>17928</v>
      </c>
      <c r="D5111" t="s">
        <v>14043</v>
      </c>
      <c r="E5111" t="s">
        <v>14044</v>
      </c>
      <c r="F5111" t="s">
        <v>14150</v>
      </c>
      <c r="G5111" t="s">
        <v>14149</v>
      </c>
      <c r="H5111">
        <v>9</v>
      </c>
      <c r="I5111">
        <v>0</v>
      </c>
      <c r="J5111" s="48">
        <v>31772</v>
      </c>
      <c r="K5111" s="48">
        <v>0</v>
      </c>
      <c r="L5111">
        <v>3530.22</v>
      </c>
      <c r="M5111" t="s">
        <v>17432</v>
      </c>
      <c r="N5111" s="58">
        <v>-480.43579999999997</v>
      </c>
      <c r="O5111" s="48">
        <v>0</v>
      </c>
      <c r="P5111" s="63">
        <f t="shared" si="158"/>
        <v>31772</v>
      </c>
      <c r="Q5111" s="63">
        <f t="shared" si="159"/>
        <v>3530.2222222222222</v>
      </c>
    </row>
    <row r="5112" spans="1:17" x14ac:dyDescent="0.25">
      <c r="A5112" t="s">
        <v>17926</v>
      </c>
      <c r="B5112" t="s">
        <v>17927</v>
      </c>
      <c r="C5112" t="s">
        <v>17928</v>
      </c>
      <c r="D5112" t="s">
        <v>14043</v>
      </c>
      <c r="E5112" t="s">
        <v>14044</v>
      </c>
      <c r="F5112" t="s">
        <v>14151</v>
      </c>
      <c r="G5112" t="s">
        <v>14152</v>
      </c>
      <c r="H5112">
        <v>144</v>
      </c>
      <c r="I5112">
        <v>0</v>
      </c>
      <c r="J5112" s="48">
        <v>325230</v>
      </c>
      <c r="K5112" s="48">
        <v>0</v>
      </c>
      <c r="L5112">
        <v>2258.54</v>
      </c>
      <c r="M5112" t="s">
        <v>17432</v>
      </c>
      <c r="N5112" s="58">
        <v>-4917.8702999999996</v>
      </c>
      <c r="O5112" s="48">
        <v>0</v>
      </c>
      <c r="P5112" s="63">
        <f t="shared" si="158"/>
        <v>325230</v>
      </c>
      <c r="Q5112" s="63">
        <f t="shared" si="159"/>
        <v>2258.5416666666665</v>
      </c>
    </row>
    <row r="5113" spans="1:17" x14ac:dyDescent="0.25">
      <c r="A5113" t="s">
        <v>17926</v>
      </c>
      <c r="B5113" t="s">
        <v>17927</v>
      </c>
      <c r="C5113" t="s">
        <v>17928</v>
      </c>
      <c r="D5113" t="s">
        <v>14043</v>
      </c>
      <c r="E5113" t="s">
        <v>14044</v>
      </c>
      <c r="F5113" t="s">
        <v>14618</v>
      </c>
      <c r="G5113" t="s">
        <v>14619</v>
      </c>
      <c r="H5113">
        <v>160</v>
      </c>
      <c r="I5113">
        <v>0</v>
      </c>
      <c r="J5113" s="48">
        <v>226135</v>
      </c>
      <c r="K5113" s="48">
        <v>0</v>
      </c>
      <c r="L5113">
        <v>1413.34</v>
      </c>
      <c r="M5113" t="s">
        <v>17432</v>
      </c>
      <c r="N5113" s="58">
        <v>-3419.4254999999998</v>
      </c>
      <c r="O5113" s="48">
        <v>0</v>
      </c>
      <c r="P5113" s="63">
        <f t="shared" si="158"/>
        <v>226135</v>
      </c>
      <c r="Q5113" s="63">
        <f t="shared" si="159"/>
        <v>1413.34375</v>
      </c>
    </row>
    <row r="5114" spans="1:17" x14ac:dyDescent="0.25">
      <c r="A5114" t="s">
        <v>17926</v>
      </c>
      <c r="B5114" t="s">
        <v>17927</v>
      </c>
      <c r="C5114" t="s">
        <v>17928</v>
      </c>
      <c r="D5114" t="s">
        <v>14043</v>
      </c>
      <c r="E5114" t="s">
        <v>14044</v>
      </c>
      <c r="F5114" t="s">
        <v>14153</v>
      </c>
      <c r="G5114" t="s">
        <v>14154</v>
      </c>
      <c r="H5114">
        <v>480</v>
      </c>
      <c r="I5114">
        <v>0</v>
      </c>
      <c r="J5114" s="48">
        <v>1512873</v>
      </c>
      <c r="K5114" s="48">
        <v>0</v>
      </c>
      <c r="L5114">
        <v>3151.82</v>
      </c>
      <c r="M5114" t="s">
        <v>17432</v>
      </c>
      <c r="N5114" s="58">
        <v>-22876.4594</v>
      </c>
      <c r="O5114" s="48">
        <v>0</v>
      </c>
      <c r="P5114" s="63">
        <f t="shared" si="158"/>
        <v>1512873</v>
      </c>
      <c r="Q5114" s="63">
        <f t="shared" si="159"/>
        <v>3151.8187499999999</v>
      </c>
    </row>
    <row r="5115" spans="1:17" x14ac:dyDescent="0.25">
      <c r="A5115" t="s">
        <v>17926</v>
      </c>
      <c r="B5115" t="s">
        <v>17927</v>
      </c>
      <c r="C5115" t="s">
        <v>17928</v>
      </c>
      <c r="D5115" t="s">
        <v>14043</v>
      </c>
      <c r="E5115" t="s">
        <v>14044</v>
      </c>
      <c r="F5115" t="s">
        <v>14155</v>
      </c>
      <c r="G5115" t="s">
        <v>14156</v>
      </c>
      <c r="H5115">
        <v>230</v>
      </c>
      <c r="I5115">
        <v>0</v>
      </c>
      <c r="J5115" s="48">
        <v>745979</v>
      </c>
      <c r="K5115" s="48">
        <v>0</v>
      </c>
      <c r="L5115">
        <v>3243.39</v>
      </c>
      <c r="M5115" t="s">
        <v>17432</v>
      </c>
      <c r="N5115" s="58">
        <v>-11280.09</v>
      </c>
      <c r="O5115" s="48">
        <v>0</v>
      </c>
      <c r="P5115" s="63">
        <f t="shared" si="158"/>
        <v>745979</v>
      </c>
      <c r="Q5115" s="63">
        <f t="shared" si="159"/>
        <v>3243.3869565217392</v>
      </c>
    </row>
    <row r="5116" spans="1:17" x14ac:dyDescent="0.25">
      <c r="A5116" t="s">
        <v>17926</v>
      </c>
      <c r="B5116" t="s">
        <v>17927</v>
      </c>
      <c r="C5116" t="s">
        <v>17928</v>
      </c>
      <c r="D5116" t="s">
        <v>14043</v>
      </c>
      <c r="E5116" t="s">
        <v>14044</v>
      </c>
      <c r="F5116" t="s">
        <v>14157</v>
      </c>
      <c r="G5116" t="s">
        <v>14158</v>
      </c>
      <c r="H5116">
        <v>200</v>
      </c>
      <c r="I5116">
        <v>0</v>
      </c>
      <c r="J5116" s="48">
        <v>673808</v>
      </c>
      <c r="K5116" s="48">
        <v>0</v>
      </c>
      <c r="L5116">
        <v>3369.04</v>
      </c>
      <c r="M5116" t="s">
        <v>17432</v>
      </c>
      <c r="N5116" s="58">
        <v>-10188.791300000001</v>
      </c>
      <c r="O5116" s="48">
        <v>0</v>
      </c>
      <c r="P5116" s="63">
        <f t="shared" si="158"/>
        <v>673808</v>
      </c>
      <c r="Q5116" s="63">
        <f t="shared" si="159"/>
        <v>3369.04</v>
      </c>
    </row>
    <row r="5117" spans="1:17" x14ac:dyDescent="0.25">
      <c r="A5117" t="s">
        <v>17926</v>
      </c>
      <c r="B5117" t="s">
        <v>17927</v>
      </c>
      <c r="C5117" t="s">
        <v>17928</v>
      </c>
      <c r="D5117" t="s">
        <v>14043</v>
      </c>
      <c r="E5117" t="s">
        <v>14044</v>
      </c>
      <c r="F5117" t="s">
        <v>14159</v>
      </c>
      <c r="G5117" t="s">
        <v>14160</v>
      </c>
      <c r="H5117">
        <v>104</v>
      </c>
      <c r="I5117">
        <v>0</v>
      </c>
      <c r="J5117" s="48">
        <v>373298</v>
      </c>
      <c r="K5117" s="48">
        <v>0</v>
      </c>
      <c r="L5117">
        <v>3589.4</v>
      </c>
      <c r="M5117" t="s">
        <v>17432</v>
      </c>
      <c r="N5117" s="58">
        <v>-5644.7151999999996</v>
      </c>
      <c r="O5117" s="48">
        <v>0</v>
      </c>
      <c r="P5117" s="63">
        <f t="shared" si="158"/>
        <v>373298</v>
      </c>
      <c r="Q5117" s="63">
        <f t="shared" si="159"/>
        <v>3589.4038461538462</v>
      </c>
    </row>
    <row r="5118" spans="1:17" x14ac:dyDescent="0.25">
      <c r="A5118" t="s">
        <v>17926</v>
      </c>
      <c r="B5118" t="s">
        <v>17927</v>
      </c>
      <c r="C5118" t="s">
        <v>17928</v>
      </c>
      <c r="D5118" t="s">
        <v>14043</v>
      </c>
      <c r="E5118" t="s">
        <v>14044</v>
      </c>
      <c r="F5118" t="s">
        <v>14161</v>
      </c>
      <c r="G5118" t="s">
        <v>14162</v>
      </c>
      <c r="H5118">
        <v>120</v>
      </c>
      <c r="I5118">
        <v>0</v>
      </c>
      <c r="J5118" s="48">
        <v>442735</v>
      </c>
      <c r="K5118" s="48">
        <v>0</v>
      </c>
      <c r="L5118">
        <v>3689.46</v>
      </c>
      <c r="M5118" t="s">
        <v>17432</v>
      </c>
      <c r="N5118" s="58">
        <v>-6694.6851999999999</v>
      </c>
      <c r="O5118" s="48">
        <v>0</v>
      </c>
      <c r="P5118" s="63">
        <f t="shared" si="158"/>
        <v>442735</v>
      </c>
      <c r="Q5118" s="63">
        <f t="shared" si="159"/>
        <v>3689.4583333333335</v>
      </c>
    </row>
    <row r="5119" spans="1:17" x14ac:dyDescent="0.25">
      <c r="A5119" t="s">
        <v>17926</v>
      </c>
      <c r="B5119" t="s">
        <v>17927</v>
      </c>
      <c r="C5119" t="s">
        <v>17928</v>
      </c>
      <c r="D5119" t="s">
        <v>14043</v>
      </c>
      <c r="E5119" t="s">
        <v>14044</v>
      </c>
      <c r="F5119" t="s">
        <v>14163</v>
      </c>
      <c r="G5119" t="s">
        <v>14164</v>
      </c>
      <c r="H5119">
        <v>300</v>
      </c>
      <c r="I5119">
        <v>0</v>
      </c>
      <c r="J5119" s="48">
        <v>1040099</v>
      </c>
      <c r="K5119" s="48">
        <v>0</v>
      </c>
      <c r="L5119">
        <v>3467</v>
      </c>
      <c r="M5119" t="s">
        <v>17432</v>
      </c>
      <c r="N5119" s="58">
        <v>-15727.545899999999</v>
      </c>
      <c r="O5119" s="48">
        <v>0</v>
      </c>
      <c r="P5119" s="63">
        <f t="shared" si="158"/>
        <v>1040099</v>
      </c>
      <c r="Q5119" s="63">
        <f t="shared" si="159"/>
        <v>3466.9966666666664</v>
      </c>
    </row>
    <row r="5120" spans="1:17" x14ac:dyDescent="0.25">
      <c r="A5120" t="s">
        <v>17926</v>
      </c>
      <c r="B5120" t="s">
        <v>17927</v>
      </c>
      <c r="C5120" t="s">
        <v>17928</v>
      </c>
      <c r="D5120" t="s">
        <v>14043</v>
      </c>
      <c r="E5120" t="s">
        <v>14044</v>
      </c>
      <c r="F5120" t="s">
        <v>14165</v>
      </c>
      <c r="G5120" t="s">
        <v>14166</v>
      </c>
      <c r="H5120">
        <v>164</v>
      </c>
      <c r="I5120">
        <v>0</v>
      </c>
      <c r="J5120" s="48">
        <v>549151</v>
      </c>
      <c r="K5120" s="48">
        <v>0</v>
      </c>
      <c r="L5120">
        <v>3348.48</v>
      </c>
      <c r="M5120" t="s">
        <v>17432</v>
      </c>
      <c r="N5120" s="58">
        <v>-8303.8196000000007</v>
      </c>
      <c r="O5120" s="48">
        <v>0</v>
      </c>
      <c r="P5120" s="63">
        <f t="shared" si="158"/>
        <v>549151</v>
      </c>
      <c r="Q5120" s="63">
        <f t="shared" si="159"/>
        <v>3348.481707317073</v>
      </c>
    </row>
    <row r="5121" spans="1:17" x14ac:dyDescent="0.25">
      <c r="A5121" t="s">
        <v>17926</v>
      </c>
      <c r="B5121" t="s">
        <v>17927</v>
      </c>
      <c r="C5121" t="s">
        <v>17928</v>
      </c>
      <c r="D5121" t="s">
        <v>14043</v>
      </c>
      <c r="E5121" t="s">
        <v>14044</v>
      </c>
      <c r="F5121" t="s">
        <v>14167</v>
      </c>
      <c r="G5121" t="s">
        <v>14168</v>
      </c>
      <c r="H5121">
        <v>96</v>
      </c>
      <c r="I5121">
        <v>0</v>
      </c>
      <c r="J5121" s="48">
        <v>315991</v>
      </c>
      <c r="K5121" s="48">
        <v>0</v>
      </c>
      <c r="L5121">
        <v>3291.57</v>
      </c>
      <c r="M5121" t="s">
        <v>17432</v>
      </c>
      <c r="N5121" s="58">
        <v>-4778.1643000000004</v>
      </c>
      <c r="O5121" s="48">
        <v>0</v>
      </c>
      <c r="P5121" s="63">
        <f t="shared" si="158"/>
        <v>315991</v>
      </c>
      <c r="Q5121" s="63">
        <f t="shared" si="159"/>
        <v>3291.5729166666665</v>
      </c>
    </row>
    <row r="5122" spans="1:17" x14ac:dyDescent="0.25">
      <c r="A5122" t="s">
        <v>17926</v>
      </c>
      <c r="B5122" t="s">
        <v>17927</v>
      </c>
      <c r="C5122" t="s">
        <v>17928</v>
      </c>
      <c r="D5122" t="s">
        <v>14043</v>
      </c>
      <c r="E5122" t="s">
        <v>14044</v>
      </c>
      <c r="F5122" t="s">
        <v>14169</v>
      </c>
      <c r="G5122" t="s">
        <v>14170</v>
      </c>
      <c r="H5122">
        <v>288</v>
      </c>
      <c r="I5122">
        <v>0</v>
      </c>
      <c r="J5122" s="48">
        <v>1023043</v>
      </c>
      <c r="K5122" s="48">
        <v>0</v>
      </c>
      <c r="L5122">
        <v>3552.23</v>
      </c>
      <c r="M5122" t="s">
        <v>17432</v>
      </c>
      <c r="N5122" s="58">
        <v>-15469.6361</v>
      </c>
      <c r="O5122" s="48">
        <v>0</v>
      </c>
      <c r="P5122" s="63">
        <f t="shared" si="158"/>
        <v>1023043</v>
      </c>
      <c r="Q5122" s="63">
        <f t="shared" si="159"/>
        <v>3552.2326388888887</v>
      </c>
    </row>
    <row r="5123" spans="1:17" x14ac:dyDescent="0.25">
      <c r="A5123" t="s">
        <v>17926</v>
      </c>
      <c r="B5123" t="s">
        <v>17927</v>
      </c>
      <c r="C5123" t="s">
        <v>17928</v>
      </c>
      <c r="D5123" t="s">
        <v>14043</v>
      </c>
      <c r="E5123" t="s">
        <v>14044</v>
      </c>
      <c r="F5123" t="s">
        <v>14171</v>
      </c>
      <c r="G5123" t="s">
        <v>14172</v>
      </c>
      <c r="H5123">
        <v>200</v>
      </c>
      <c r="I5123">
        <v>0</v>
      </c>
      <c r="J5123" s="48">
        <v>715170</v>
      </c>
      <c r="K5123" s="48">
        <v>0</v>
      </c>
      <c r="L5123">
        <v>3575.85</v>
      </c>
      <c r="M5123" t="s">
        <v>17432</v>
      </c>
      <c r="N5123" s="58">
        <v>-10814.227800000001</v>
      </c>
      <c r="O5123" s="48">
        <v>0</v>
      </c>
      <c r="P5123" s="63">
        <f t="shared" si="158"/>
        <v>715170</v>
      </c>
      <c r="Q5123" s="63">
        <f t="shared" si="159"/>
        <v>3575.85</v>
      </c>
    </row>
    <row r="5124" spans="1:17" x14ac:dyDescent="0.25">
      <c r="A5124" t="s">
        <v>17926</v>
      </c>
      <c r="B5124" t="s">
        <v>17927</v>
      </c>
      <c r="C5124" t="s">
        <v>17928</v>
      </c>
      <c r="D5124" t="s">
        <v>14043</v>
      </c>
      <c r="E5124" t="s">
        <v>14044</v>
      </c>
      <c r="F5124" t="s">
        <v>14173</v>
      </c>
      <c r="G5124" t="s">
        <v>14174</v>
      </c>
      <c r="H5124">
        <v>100</v>
      </c>
      <c r="I5124">
        <v>0</v>
      </c>
      <c r="J5124" s="48">
        <v>353808</v>
      </c>
      <c r="K5124" s="48">
        <v>0</v>
      </c>
      <c r="L5124">
        <v>3538.08</v>
      </c>
      <c r="M5124" t="s">
        <v>17432</v>
      </c>
      <c r="N5124" s="58">
        <v>-5349.9994999999999</v>
      </c>
      <c r="O5124" s="48">
        <v>0</v>
      </c>
      <c r="P5124" s="63">
        <f t="shared" ref="P5124:P5187" si="160">J5124-K5124</f>
        <v>353808</v>
      </c>
      <c r="Q5124" s="63">
        <f t="shared" ref="Q5124:Q5187" si="161">P5124/H5124</f>
        <v>3538.08</v>
      </c>
    </row>
    <row r="5125" spans="1:17" x14ac:dyDescent="0.25">
      <c r="A5125" t="s">
        <v>17926</v>
      </c>
      <c r="B5125" t="s">
        <v>17927</v>
      </c>
      <c r="C5125" t="s">
        <v>17928</v>
      </c>
      <c r="D5125" t="s">
        <v>14043</v>
      </c>
      <c r="E5125" t="s">
        <v>14044</v>
      </c>
      <c r="F5125" t="s">
        <v>14175</v>
      </c>
      <c r="G5125" t="s">
        <v>14176</v>
      </c>
      <c r="H5125">
        <v>100</v>
      </c>
      <c r="I5125">
        <v>0</v>
      </c>
      <c r="J5125" s="48">
        <v>352224</v>
      </c>
      <c r="K5125" s="48">
        <v>0</v>
      </c>
      <c r="L5125">
        <v>3522.24</v>
      </c>
      <c r="M5125" t="s">
        <v>17432</v>
      </c>
      <c r="N5125" s="58">
        <v>-5326.0563000000002</v>
      </c>
      <c r="O5125" s="48">
        <v>0</v>
      </c>
      <c r="P5125" s="63">
        <f t="shared" si="160"/>
        <v>352224</v>
      </c>
      <c r="Q5125" s="63">
        <f t="shared" si="161"/>
        <v>3522.24</v>
      </c>
    </row>
    <row r="5126" spans="1:17" x14ac:dyDescent="0.25">
      <c r="A5126" t="s">
        <v>17926</v>
      </c>
      <c r="B5126" t="s">
        <v>17927</v>
      </c>
      <c r="C5126" t="s">
        <v>17928</v>
      </c>
      <c r="D5126" t="s">
        <v>14043</v>
      </c>
      <c r="E5126" t="s">
        <v>14044</v>
      </c>
      <c r="F5126" t="s">
        <v>14177</v>
      </c>
      <c r="G5126" t="s">
        <v>14178</v>
      </c>
      <c r="H5126">
        <v>100</v>
      </c>
      <c r="I5126">
        <v>0</v>
      </c>
      <c r="J5126" s="48">
        <v>351956</v>
      </c>
      <c r="K5126" s="48">
        <v>0</v>
      </c>
      <c r="L5126">
        <v>3519.56</v>
      </c>
      <c r="M5126" t="s">
        <v>17432</v>
      </c>
      <c r="N5126" s="58">
        <v>-5321.9960000000001</v>
      </c>
      <c r="O5126" s="48">
        <v>0</v>
      </c>
      <c r="P5126" s="63">
        <f t="shared" si="160"/>
        <v>351956</v>
      </c>
      <c r="Q5126" s="63">
        <f t="shared" si="161"/>
        <v>3519.56</v>
      </c>
    </row>
    <row r="5127" spans="1:17" x14ac:dyDescent="0.25">
      <c r="A5127" t="s">
        <v>17926</v>
      </c>
      <c r="B5127" t="s">
        <v>17927</v>
      </c>
      <c r="C5127" t="s">
        <v>17928</v>
      </c>
      <c r="D5127" t="s">
        <v>14043</v>
      </c>
      <c r="E5127" t="s">
        <v>14044</v>
      </c>
      <c r="F5127" t="s">
        <v>14179</v>
      </c>
      <c r="G5127" t="s">
        <v>14180</v>
      </c>
      <c r="H5127">
        <v>3</v>
      </c>
      <c r="I5127">
        <v>0</v>
      </c>
      <c r="J5127" s="48">
        <v>11472</v>
      </c>
      <c r="K5127" s="48">
        <v>0</v>
      </c>
      <c r="L5127">
        <v>3824</v>
      </c>
      <c r="M5127" t="s">
        <v>17432</v>
      </c>
      <c r="N5127" s="58">
        <v>-173.47210000000001</v>
      </c>
      <c r="O5127" s="48">
        <v>0</v>
      </c>
      <c r="P5127" s="63">
        <f t="shared" si="160"/>
        <v>11472</v>
      </c>
      <c r="Q5127" s="63">
        <f t="shared" si="161"/>
        <v>3824</v>
      </c>
    </row>
    <row r="5128" spans="1:17" x14ac:dyDescent="0.25">
      <c r="A5128" t="s">
        <v>17926</v>
      </c>
      <c r="B5128" t="s">
        <v>17927</v>
      </c>
      <c r="C5128" t="s">
        <v>17928</v>
      </c>
      <c r="D5128" t="s">
        <v>14043</v>
      </c>
      <c r="E5128" t="s">
        <v>14044</v>
      </c>
      <c r="F5128" t="s">
        <v>14181</v>
      </c>
      <c r="G5128" t="s">
        <v>14182</v>
      </c>
      <c r="H5128">
        <v>7</v>
      </c>
      <c r="I5128">
        <v>0</v>
      </c>
      <c r="J5128" s="48">
        <v>24883</v>
      </c>
      <c r="K5128" s="48">
        <v>0</v>
      </c>
      <c r="L5128">
        <v>3554.71</v>
      </c>
      <c r="M5128" t="s">
        <v>17432</v>
      </c>
      <c r="N5128" s="58">
        <v>-376.26159999999999</v>
      </c>
      <c r="O5128" s="48">
        <v>0</v>
      </c>
      <c r="P5128" s="63">
        <f t="shared" si="160"/>
        <v>24883</v>
      </c>
      <c r="Q5128" s="63">
        <f t="shared" si="161"/>
        <v>3554.7142857142858</v>
      </c>
    </row>
    <row r="5129" spans="1:17" x14ac:dyDescent="0.25">
      <c r="A5129" t="s">
        <v>17926</v>
      </c>
      <c r="B5129" t="s">
        <v>17927</v>
      </c>
      <c r="C5129" t="s">
        <v>17928</v>
      </c>
      <c r="D5129" t="s">
        <v>14043</v>
      </c>
      <c r="E5129" t="s">
        <v>14044</v>
      </c>
      <c r="F5129" t="s">
        <v>14183</v>
      </c>
      <c r="G5129" t="s">
        <v>14184</v>
      </c>
      <c r="H5129">
        <v>160</v>
      </c>
      <c r="I5129">
        <v>0</v>
      </c>
      <c r="J5129" s="48">
        <v>486331</v>
      </c>
      <c r="K5129" s="48">
        <v>0</v>
      </c>
      <c r="L5129">
        <v>3039.57</v>
      </c>
      <c r="M5129" t="s">
        <v>17432</v>
      </c>
      <c r="N5129" s="58">
        <v>-7353.9098000000004</v>
      </c>
      <c r="O5129" s="48">
        <v>0</v>
      </c>
      <c r="P5129" s="63">
        <f t="shared" si="160"/>
        <v>486331</v>
      </c>
      <c r="Q5129" s="63">
        <f t="shared" si="161"/>
        <v>3039.5687499999999</v>
      </c>
    </row>
    <row r="5130" spans="1:17" x14ac:dyDescent="0.25">
      <c r="A5130" t="s">
        <v>17926</v>
      </c>
      <c r="B5130" t="s">
        <v>17927</v>
      </c>
      <c r="C5130" t="s">
        <v>17928</v>
      </c>
      <c r="D5130" t="s">
        <v>14043</v>
      </c>
      <c r="E5130" t="s">
        <v>14044</v>
      </c>
      <c r="F5130" t="s">
        <v>14185</v>
      </c>
      <c r="G5130" t="s">
        <v>14186</v>
      </c>
      <c r="H5130">
        <v>400</v>
      </c>
      <c r="I5130">
        <v>0</v>
      </c>
      <c r="J5130" s="48">
        <v>1328633</v>
      </c>
      <c r="K5130" s="48">
        <v>0</v>
      </c>
      <c r="L5130">
        <v>3321.58</v>
      </c>
      <c r="M5130" t="s">
        <v>17432</v>
      </c>
      <c r="N5130" s="58">
        <v>-20090.519199999999</v>
      </c>
      <c r="O5130" s="48">
        <v>0</v>
      </c>
      <c r="P5130" s="63">
        <f t="shared" si="160"/>
        <v>1328633</v>
      </c>
      <c r="Q5130" s="63">
        <f t="shared" si="161"/>
        <v>3321.5825</v>
      </c>
    </row>
    <row r="5131" spans="1:17" x14ac:dyDescent="0.25">
      <c r="A5131" t="s">
        <v>17926</v>
      </c>
      <c r="B5131" t="s">
        <v>17927</v>
      </c>
      <c r="C5131" t="s">
        <v>17928</v>
      </c>
      <c r="D5131" t="s">
        <v>14043</v>
      </c>
      <c r="E5131" t="s">
        <v>14044</v>
      </c>
      <c r="F5131" t="s">
        <v>14187</v>
      </c>
      <c r="G5131" t="s">
        <v>14188</v>
      </c>
      <c r="H5131">
        <v>200</v>
      </c>
      <c r="I5131">
        <v>0</v>
      </c>
      <c r="J5131" s="48">
        <v>669650</v>
      </c>
      <c r="K5131" s="48">
        <v>0</v>
      </c>
      <c r="L5131">
        <v>3348.25</v>
      </c>
      <c r="M5131" t="s">
        <v>17432</v>
      </c>
      <c r="N5131" s="58">
        <v>-10125.905500000001</v>
      </c>
      <c r="O5131" s="48">
        <v>0</v>
      </c>
      <c r="P5131" s="63">
        <f t="shared" si="160"/>
        <v>669650</v>
      </c>
      <c r="Q5131" s="63">
        <f t="shared" si="161"/>
        <v>3348.25</v>
      </c>
    </row>
    <row r="5132" spans="1:17" x14ac:dyDescent="0.25">
      <c r="A5132" t="s">
        <v>17926</v>
      </c>
      <c r="B5132" t="s">
        <v>17927</v>
      </c>
      <c r="C5132" t="s">
        <v>17928</v>
      </c>
      <c r="D5132" t="s">
        <v>14043</v>
      </c>
      <c r="E5132" t="s">
        <v>14044</v>
      </c>
      <c r="F5132" t="s">
        <v>14189</v>
      </c>
      <c r="G5132" t="s">
        <v>14188</v>
      </c>
      <c r="H5132">
        <v>200</v>
      </c>
      <c r="I5132">
        <v>0</v>
      </c>
      <c r="J5132" s="48">
        <v>690993</v>
      </c>
      <c r="K5132" s="48">
        <v>0</v>
      </c>
      <c r="L5132">
        <v>3454.96</v>
      </c>
      <c r="M5132" t="s">
        <v>17432</v>
      </c>
      <c r="N5132" s="58">
        <v>-10448.6381</v>
      </c>
      <c r="O5132" s="48">
        <v>0</v>
      </c>
      <c r="P5132" s="63">
        <f t="shared" si="160"/>
        <v>690993</v>
      </c>
      <c r="Q5132" s="63">
        <f t="shared" si="161"/>
        <v>3454.9650000000001</v>
      </c>
    </row>
    <row r="5133" spans="1:17" x14ac:dyDescent="0.25">
      <c r="A5133" t="s">
        <v>17926</v>
      </c>
      <c r="B5133" t="s">
        <v>17927</v>
      </c>
      <c r="C5133" t="s">
        <v>17928</v>
      </c>
      <c r="D5133" t="s">
        <v>14043</v>
      </c>
      <c r="E5133" t="s">
        <v>14044</v>
      </c>
      <c r="F5133" t="s">
        <v>14190</v>
      </c>
      <c r="G5133" t="s">
        <v>14191</v>
      </c>
      <c r="H5133">
        <v>400</v>
      </c>
      <c r="I5133">
        <v>0</v>
      </c>
      <c r="J5133" s="48">
        <v>1360729</v>
      </c>
      <c r="K5133" s="48">
        <v>0</v>
      </c>
      <c r="L5133">
        <v>3401.82</v>
      </c>
      <c r="M5133" t="s">
        <v>17432</v>
      </c>
      <c r="N5133" s="58">
        <v>-20575.8596</v>
      </c>
      <c r="O5133" s="48">
        <v>0</v>
      </c>
      <c r="P5133" s="63">
        <f t="shared" si="160"/>
        <v>1360729</v>
      </c>
      <c r="Q5133" s="63">
        <f t="shared" si="161"/>
        <v>3401.8225000000002</v>
      </c>
    </row>
    <row r="5134" spans="1:17" x14ac:dyDescent="0.25">
      <c r="A5134" t="s">
        <v>17926</v>
      </c>
      <c r="B5134" t="s">
        <v>17927</v>
      </c>
      <c r="C5134" t="s">
        <v>17928</v>
      </c>
      <c r="D5134" t="s">
        <v>14043</v>
      </c>
      <c r="E5134" t="s">
        <v>14044</v>
      </c>
      <c r="F5134" t="s">
        <v>14192</v>
      </c>
      <c r="G5134" t="s">
        <v>14193</v>
      </c>
      <c r="H5134">
        <v>180</v>
      </c>
      <c r="I5134">
        <v>0</v>
      </c>
      <c r="J5134" s="48">
        <v>627434</v>
      </c>
      <c r="K5134" s="48">
        <v>0</v>
      </c>
      <c r="L5134">
        <v>3485.74</v>
      </c>
      <c r="M5134" t="s">
        <v>17432</v>
      </c>
      <c r="N5134" s="58">
        <v>-9487.5581000000002</v>
      </c>
      <c r="O5134" s="48">
        <v>0</v>
      </c>
      <c r="P5134" s="63">
        <f t="shared" si="160"/>
        <v>627434</v>
      </c>
      <c r="Q5134" s="63">
        <f t="shared" si="161"/>
        <v>3485.7444444444445</v>
      </c>
    </row>
    <row r="5135" spans="1:17" x14ac:dyDescent="0.25">
      <c r="A5135" t="s">
        <v>17926</v>
      </c>
      <c r="B5135" t="s">
        <v>17927</v>
      </c>
      <c r="C5135" t="s">
        <v>17928</v>
      </c>
      <c r="D5135" t="s">
        <v>14043</v>
      </c>
      <c r="E5135" t="s">
        <v>14044</v>
      </c>
      <c r="F5135" t="s">
        <v>14194</v>
      </c>
      <c r="G5135" t="s">
        <v>14195</v>
      </c>
      <c r="H5135">
        <v>132</v>
      </c>
      <c r="I5135">
        <v>0</v>
      </c>
      <c r="J5135" s="48">
        <v>448406</v>
      </c>
      <c r="K5135" s="48">
        <v>0</v>
      </c>
      <c r="L5135">
        <v>3397.02</v>
      </c>
      <c r="M5135" t="s">
        <v>17432</v>
      </c>
      <c r="N5135" s="58">
        <v>-6780.4368999999997</v>
      </c>
      <c r="O5135" s="48">
        <v>0</v>
      </c>
      <c r="P5135" s="63">
        <f t="shared" si="160"/>
        <v>448406</v>
      </c>
      <c r="Q5135" s="63">
        <f t="shared" si="161"/>
        <v>3397.0151515151515</v>
      </c>
    </row>
    <row r="5136" spans="1:17" x14ac:dyDescent="0.25">
      <c r="A5136" t="s">
        <v>17926</v>
      </c>
      <c r="B5136" t="s">
        <v>17927</v>
      </c>
      <c r="C5136" t="s">
        <v>17928</v>
      </c>
      <c r="D5136" t="s">
        <v>14043</v>
      </c>
      <c r="E5136" t="s">
        <v>14044</v>
      </c>
      <c r="F5136" t="s">
        <v>14196</v>
      </c>
      <c r="G5136" t="s">
        <v>14197</v>
      </c>
      <c r="H5136">
        <v>200</v>
      </c>
      <c r="I5136">
        <v>0</v>
      </c>
      <c r="J5136" s="48">
        <v>645268</v>
      </c>
      <c r="K5136" s="48">
        <v>0</v>
      </c>
      <c r="L5136">
        <v>3226.34</v>
      </c>
      <c r="M5136" t="s">
        <v>17432</v>
      </c>
      <c r="N5136" s="58">
        <v>-9757.2214999999997</v>
      </c>
      <c r="O5136" s="48">
        <v>0</v>
      </c>
      <c r="P5136" s="63">
        <f t="shared" si="160"/>
        <v>645268</v>
      </c>
      <c r="Q5136" s="63">
        <f t="shared" si="161"/>
        <v>3226.34</v>
      </c>
    </row>
    <row r="5137" spans="1:17" x14ac:dyDescent="0.25">
      <c r="A5137" t="s">
        <v>17926</v>
      </c>
      <c r="B5137" t="s">
        <v>17927</v>
      </c>
      <c r="C5137" t="s">
        <v>17928</v>
      </c>
      <c r="D5137" t="s">
        <v>14043</v>
      </c>
      <c r="E5137" t="s">
        <v>14044</v>
      </c>
      <c r="F5137" t="s">
        <v>14198</v>
      </c>
      <c r="G5137" t="s">
        <v>14199</v>
      </c>
      <c r="H5137">
        <v>204</v>
      </c>
      <c r="I5137">
        <v>0</v>
      </c>
      <c r="J5137" s="48">
        <v>711870</v>
      </c>
      <c r="K5137" s="48">
        <v>0</v>
      </c>
      <c r="L5137">
        <v>3489.56</v>
      </c>
      <c r="M5137" t="s">
        <v>17432</v>
      </c>
      <c r="N5137" s="58">
        <v>-10764.3341</v>
      </c>
      <c r="O5137" s="48">
        <v>0</v>
      </c>
      <c r="P5137" s="63">
        <f t="shared" si="160"/>
        <v>711870</v>
      </c>
      <c r="Q5137" s="63">
        <f t="shared" si="161"/>
        <v>3489.5588235294117</v>
      </c>
    </row>
    <row r="5138" spans="1:17" x14ac:dyDescent="0.25">
      <c r="A5138" t="s">
        <v>17926</v>
      </c>
      <c r="B5138" t="s">
        <v>17927</v>
      </c>
      <c r="C5138" t="s">
        <v>17928</v>
      </c>
      <c r="D5138" t="s">
        <v>14043</v>
      </c>
      <c r="E5138" t="s">
        <v>14044</v>
      </c>
      <c r="F5138" t="s">
        <v>14200</v>
      </c>
      <c r="G5138" t="s">
        <v>14201</v>
      </c>
      <c r="H5138">
        <v>136</v>
      </c>
      <c r="I5138">
        <v>0</v>
      </c>
      <c r="J5138" s="48">
        <v>464174</v>
      </c>
      <c r="K5138" s="48">
        <v>0</v>
      </c>
      <c r="L5138">
        <v>3413.04</v>
      </c>
      <c r="M5138" t="s">
        <v>17432</v>
      </c>
      <c r="N5138" s="58">
        <v>-7018.8735999999999</v>
      </c>
      <c r="O5138" s="48">
        <v>0</v>
      </c>
      <c r="P5138" s="63">
        <f t="shared" si="160"/>
        <v>464174</v>
      </c>
      <c r="Q5138" s="63">
        <f t="shared" si="161"/>
        <v>3413.044117647059</v>
      </c>
    </row>
    <row r="5139" spans="1:17" x14ac:dyDescent="0.25">
      <c r="A5139" t="s">
        <v>17926</v>
      </c>
      <c r="B5139" t="s">
        <v>17927</v>
      </c>
      <c r="C5139" t="s">
        <v>17928</v>
      </c>
      <c r="D5139" t="s">
        <v>14043</v>
      </c>
      <c r="E5139" t="s">
        <v>14044</v>
      </c>
      <c r="F5139" t="s">
        <v>14202</v>
      </c>
      <c r="G5139" t="s">
        <v>14203</v>
      </c>
      <c r="H5139">
        <v>92</v>
      </c>
      <c r="I5139">
        <v>0</v>
      </c>
      <c r="J5139" s="48">
        <v>325605</v>
      </c>
      <c r="K5139" s="48">
        <v>0</v>
      </c>
      <c r="L5139">
        <v>3539.18</v>
      </c>
      <c r="M5139" t="s">
        <v>17432</v>
      </c>
      <c r="N5139" s="58">
        <v>-4923.5370000000003</v>
      </c>
      <c r="O5139" s="48">
        <v>0</v>
      </c>
      <c r="P5139" s="63">
        <f t="shared" si="160"/>
        <v>325605</v>
      </c>
      <c r="Q5139" s="63">
        <f t="shared" si="161"/>
        <v>3539.1847826086955</v>
      </c>
    </row>
    <row r="5140" spans="1:17" x14ac:dyDescent="0.25">
      <c r="A5140" t="s">
        <v>17926</v>
      </c>
      <c r="B5140" t="s">
        <v>17927</v>
      </c>
      <c r="C5140" t="s">
        <v>17928</v>
      </c>
      <c r="D5140" t="s">
        <v>14043</v>
      </c>
      <c r="E5140" t="s">
        <v>14044</v>
      </c>
      <c r="F5140" t="s">
        <v>14204</v>
      </c>
      <c r="G5140" t="s">
        <v>14205</v>
      </c>
      <c r="H5140">
        <v>74</v>
      </c>
      <c r="I5140">
        <v>0</v>
      </c>
      <c r="J5140" s="48">
        <v>246393</v>
      </c>
      <c r="K5140" s="48">
        <v>0</v>
      </c>
      <c r="L5140">
        <v>3329.64</v>
      </c>
      <c r="M5140" t="s">
        <v>17432</v>
      </c>
      <c r="N5140" s="58">
        <v>-3725.7512999999999</v>
      </c>
      <c r="O5140" s="48">
        <v>0</v>
      </c>
      <c r="P5140" s="63">
        <f t="shared" si="160"/>
        <v>246393</v>
      </c>
      <c r="Q5140" s="63">
        <f t="shared" si="161"/>
        <v>3329.635135135135</v>
      </c>
    </row>
    <row r="5141" spans="1:17" x14ac:dyDescent="0.25">
      <c r="A5141" t="s">
        <v>17926</v>
      </c>
      <c r="B5141" t="s">
        <v>17927</v>
      </c>
      <c r="C5141" t="s">
        <v>17928</v>
      </c>
      <c r="D5141" t="s">
        <v>14043</v>
      </c>
      <c r="E5141" t="s">
        <v>14044</v>
      </c>
      <c r="F5141" t="s">
        <v>14206</v>
      </c>
      <c r="G5141" t="s">
        <v>14207</v>
      </c>
      <c r="H5141">
        <v>104</v>
      </c>
      <c r="I5141">
        <v>0</v>
      </c>
      <c r="J5141" s="48">
        <v>369723</v>
      </c>
      <c r="K5141" s="48">
        <v>0</v>
      </c>
      <c r="L5141">
        <v>3555.03</v>
      </c>
      <c r="M5141" t="s">
        <v>17432</v>
      </c>
      <c r="N5141" s="58">
        <v>-5590.6477999999997</v>
      </c>
      <c r="O5141" s="48">
        <v>0</v>
      </c>
      <c r="P5141" s="63">
        <f t="shared" si="160"/>
        <v>369723</v>
      </c>
      <c r="Q5141" s="63">
        <f t="shared" si="161"/>
        <v>3555.0288461538462</v>
      </c>
    </row>
    <row r="5142" spans="1:17" x14ac:dyDescent="0.25">
      <c r="A5142" t="s">
        <v>17926</v>
      </c>
      <c r="B5142" t="s">
        <v>17927</v>
      </c>
      <c r="C5142" t="s">
        <v>17928</v>
      </c>
      <c r="D5142" t="s">
        <v>14043</v>
      </c>
      <c r="E5142" t="s">
        <v>14044</v>
      </c>
      <c r="F5142" t="s">
        <v>14208</v>
      </c>
      <c r="G5142" t="s">
        <v>14209</v>
      </c>
      <c r="H5142">
        <v>256</v>
      </c>
      <c r="I5142">
        <v>0</v>
      </c>
      <c r="J5142" s="48">
        <v>804523</v>
      </c>
      <c r="K5142" s="48">
        <v>0</v>
      </c>
      <c r="L5142">
        <v>3142.67</v>
      </c>
      <c r="M5142" t="s">
        <v>17432</v>
      </c>
      <c r="N5142" s="58">
        <v>-12165.356299999999</v>
      </c>
      <c r="O5142" s="48">
        <v>0</v>
      </c>
      <c r="P5142" s="63">
        <f t="shared" si="160"/>
        <v>804523</v>
      </c>
      <c r="Q5142" s="63">
        <f t="shared" si="161"/>
        <v>3142.66796875</v>
      </c>
    </row>
    <row r="5143" spans="1:17" x14ac:dyDescent="0.25">
      <c r="A5143" t="s">
        <v>17926</v>
      </c>
      <c r="B5143" t="s">
        <v>17927</v>
      </c>
      <c r="C5143" t="s">
        <v>17928</v>
      </c>
      <c r="D5143" t="s">
        <v>14043</v>
      </c>
      <c r="E5143" t="s">
        <v>14044</v>
      </c>
      <c r="F5143" t="s">
        <v>14210</v>
      </c>
      <c r="G5143" t="s">
        <v>14211</v>
      </c>
      <c r="H5143">
        <v>200</v>
      </c>
      <c r="I5143">
        <v>0</v>
      </c>
      <c r="J5143" s="48">
        <v>667735</v>
      </c>
      <c r="K5143" s="48">
        <v>0</v>
      </c>
      <c r="L5143">
        <v>3338.68</v>
      </c>
      <c r="M5143" t="s">
        <v>17432</v>
      </c>
      <c r="N5143" s="58">
        <v>-10096.954299999999</v>
      </c>
      <c r="O5143" s="48">
        <v>0</v>
      </c>
      <c r="P5143" s="63">
        <f t="shared" si="160"/>
        <v>667735</v>
      </c>
      <c r="Q5143" s="63">
        <f t="shared" si="161"/>
        <v>3338.6750000000002</v>
      </c>
    </row>
    <row r="5144" spans="1:17" x14ac:dyDescent="0.25">
      <c r="A5144" t="s">
        <v>17926</v>
      </c>
      <c r="B5144" t="s">
        <v>17927</v>
      </c>
      <c r="C5144" t="s">
        <v>17928</v>
      </c>
      <c r="D5144" t="s">
        <v>14043</v>
      </c>
      <c r="E5144" t="s">
        <v>14044</v>
      </c>
      <c r="F5144" t="s">
        <v>14212</v>
      </c>
      <c r="G5144" t="s">
        <v>14213</v>
      </c>
      <c r="H5144">
        <v>178</v>
      </c>
      <c r="I5144">
        <v>0</v>
      </c>
      <c r="J5144" s="48">
        <v>627121</v>
      </c>
      <c r="K5144" s="48">
        <v>0</v>
      </c>
      <c r="L5144">
        <v>3523.15</v>
      </c>
      <c r="M5144" t="s">
        <v>17432</v>
      </c>
      <c r="N5144" s="58">
        <v>-9482.8191999999999</v>
      </c>
      <c r="O5144" s="48">
        <v>0</v>
      </c>
      <c r="P5144" s="63">
        <f t="shared" si="160"/>
        <v>627121</v>
      </c>
      <c r="Q5144" s="63">
        <f t="shared" si="161"/>
        <v>3523.1516853932585</v>
      </c>
    </row>
    <row r="5145" spans="1:17" x14ac:dyDescent="0.25">
      <c r="A5145" t="s">
        <v>17926</v>
      </c>
      <c r="B5145" t="s">
        <v>17927</v>
      </c>
      <c r="C5145" t="s">
        <v>17928</v>
      </c>
      <c r="D5145" t="s">
        <v>14043</v>
      </c>
      <c r="E5145" t="s">
        <v>14044</v>
      </c>
      <c r="F5145" t="s">
        <v>14214</v>
      </c>
      <c r="G5145" t="s">
        <v>14215</v>
      </c>
      <c r="H5145">
        <v>122</v>
      </c>
      <c r="I5145">
        <v>0</v>
      </c>
      <c r="J5145" s="48">
        <v>432104</v>
      </c>
      <c r="K5145" s="48">
        <v>0</v>
      </c>
      <c r="L5145">
        <v>3541.84</v>
      </c>
      <c r="M5145" t="s">
        <v>17432</v>
      </c>
      <c r="N5145" s="58">
        <v>-6533.9305999999997</v>
      </c>
      <c r="O5145" s="48">
        <v>0</v>
      </c>
      <c r="P5145" s="63">
        <f t="shared" si="160"/>
        <v>432104</v>
      </c>
      <c r="Q5145" s="63">
        <f t="shared" si="161"/>
        <v>3541.8360655737706</v>
      </c>
    </row>
    <row r="5146" spans="1:17" x14ac:dyDescent="0.25">
      <c r="A5146" t="s">
        <v>17926</v>
      </c>
      <c r="B5146" t="s">
        <v>17927</v>
      </c>
      <c r="C5146" t="s">
        <v>17928</v>
      </c>
      <c r="D5146" t="s">
        <v>14043</v>
      </c>
      <c r="E5146" t="s">
        <v>14044</v>
      </c>
      <c r="F5146" t="s">
        <v>14216</v>
      </c>
      <c r="G5146" t="s">
        <v>14217</v>
      </c>
      <c r="H5146">
        <v>4</v>
      </c>
      <c r="I5146">
        <v>0</v>
      </c>
      <c r="J5146" s="48">
        <v>14768</v>
      </c>
      <c r="K5146" s="48">
        <v>0</v>
      </c>
      <c r="L5146">
        <v>3692</v>
      </c>
      <c r="M5146" t="s">
        <v>17432</v>
      </c>
      <c r="N5146" s="58">
        <v>-223.31209999999999</v>
      </c>
      <c r="O5146" s="48">
        <v>0</v>
      </c>
      <c r="P5146" s="63">
        <f t="shared" si="160"/>
        <v>14768</v>
      </c>
      <c r="Q5146" s="63">
        <f t="shared" si="161"/>
        <v>3692</v>
      </c>
    </row>
    <row r="5147" spans="1:17" x14ac:dyDescent="0.25">
      <c r="A5147" t="s">
        <v>17926</v>
      </c>
      <c r="B5147" t="s">
        <v>17927</v>
      </c>
      <c r="C5147" t="s">
        <v>17928</v>
      </c>
      <c r="D5147" t="s">
        <v>14043</v>
      </c>
      <c r="E5147" t="s">
        <v>14044</v>
      </c>
      <c r="F5147" t="s">
        <v>14218</v>
      </c>
      <c r="G5147" t="s">
        <v>14219</v>
      </c>
      <c r="H5147">
        <v>254</v>
      </c>
      <c r="I5147">
        <v>0</v>
      </c>
      <c r="J5147" s="48">
        <v>908575</v>
      </c>
      <c r="K5147" s="48">
        <v>0</v>
      </c>
      <c r="L5147">
        <v>3577.07</v>
      </c>
      <c r="M5147" t="s">
        <v>17432</v>
      </c>
      <c r="N5147" s="58">
        <v>-13738.743700000001</v>
      </c>
      <c r="O5147" s="48">
        <v>0</v>
      </c>
      <c r="P5147" s="63">
        <f t="shared" si="160"/>
        <v>908575</v>
      </c>
      <c r="Q5147" s="63">
        <f t="shared" si="161"/>
        <v>3577.0669291338581</v>
      </c>
    </row>
    <row r="5148" spans="1:17" x14ac:dyDescent="0.25">
      <c r="A5148" t="s">
        <v>17926</v>
      </c>
      <c r="B5148" t="s">
        <v>17927</v>
      </c>
      <c r="C5148" t="s">
        <v>17928</v>
      </c>
      <c r="D5148" t="s">
        <v>14043</v>
      </c>
      <c r="E5148" t="s">
        <v>14044</v>
      </c>
      <c r="F5148" t="s">
        <v>14220</v>
      </c>
      <c r="G5148" t="s">
        <v>14221</v>
      </c>
      <c r="H5148">
        <v>100</v>
      </c>
      <c r="I5148">
        <v>0</v>
      </c>
      <c r="J5148" s="48">
        <v>330736</v>
      </c>
      <c r="K5148" s="48">
        <v>0</v>
      </c>
      <c r="L5148">
        <v>3307.36</v>
      </c>
      <c r="M5148" t="s">
        <v>17432</v>
      </c>
      <c r="N5148" s="58">
        <v>-5001.1266999999998</v>
      </c>
      <c r="O5148" s="48">
        <v>0</v>
      </c>
      <c r="P5148" s="63">
        <f t="shared" si="160"/>
        <v>330736</v>
      </c>
      <c r="Q5148" s="63">
        <f t="shared" si="161"/>
        <v>3307.36</v>
      </c>
    </row>
    <row r="5149" spans="1:17" x14ac:dyDescent="0.25">
      <c r="A5149" t="s">
        <v>17926</v>
      </c>
      <c r="B5149" t="s">
        <v>17927</v>
      </c>
      <c r="C5149" t="s">
        <v>17928</v>
      </c>
      <c r="D5149" t="s">
        <v>14043</v>
      </c>
      <c r="E5149" t="s">
        <v>14044</v>
      </c>
      <c r="F5149" t="s">
        <v>14222</v>
      </c>
      <c r="G5149" t="s">
        <v>14223</v>
      </c>
      <c r="H5149">
        <v>100</v>
      </c>
      <c r="I5149">
        <v>0</v>
      </c>
      <c r="J5149" s="48">
        <v>356545</v>
      </c>
      <c r="K5149" s="48">
        <v>0</v>
      </c>
      <c r="L5149">
        <v>3565.45</v>
      </c>
      <c r="M5149" t="s">
        <v>17432</v>
      </c>
      <c r="N5149" s="58">
        <v>-5391.3863000000001</v>
      </c>
      <c r="O5149" s="48">
        <v>0</v>
      </c>
      <c r="P5149" s="63">
        <f t="shared" si="160"/>
        <v>356545</v>
      </c>
      <c r="Q5149" s="63">
        <f t="shared" si="161"/>
        <v>3565.45</v>
      </c>
    </row>
    <row r="5150" spans="1:17" x14ac:dyDescent="0.25">
      <c r="A5150" t="s">
        <v>17926</v>
      </c>
      <c r="B5150" t="s">
        <v>17927</v>
      </c>
      <c r="C5150" t="s">
        <v>17928</v>
      </c>
      <c r="D5150" t="s">
        <v>14043</v>
      </c>
      <c r="E5150" t="s">
        <v>14044</v>
      </c>
      <c r="F5150" t="s">
        <v>14224</v>
      </c>
      <c r="G5150" t="s">
        <v>14225</v>
      </c>
      <c r="H5150">
        <v>86</v>
      </c>
      <c r="I5150">
        <v>0</v>
      </c>
      <c r="J5150" s="48">
        <v>301279</v>
      </c>
      <c r="K5150" s="48">
        <v>0</v>
      </c>
      <c r="L5150">
        <v>3503.24</v>
      </c>
      <c r="M5150" t="s">
        <v>17432</v>
      </c>
      <c r="N5150" s="58">
        <v>-4555.7006000000001</v>
      </c>
      <c r="O5150" s="48">
        <v>0</v>
      </c>
      <c r="P5150" s="63">
        <f t="shared" si="160"/>
        <v>301279</v>
      </c>
      <c r="Q5150" s="63">
        <f t="shared" si="161"/>
        <v>3503.2441860465115</v>
      </c>
    </row>
    <row r="5151" spans="1:17" x14ac:dyDescent="0.25">
      <c r="A5151" t="s">
        <v>17926</v>
      </c>
      <c r="B5151" t="s">
        <v>17927</v>
      </c>
      <c r="C5151" t="s">
        <v>17928</v>
      </c>
      <c r="D5151" t="s">
        <v>14043</v>
      </c>
      <c r="E5151" t="s">
        <v>14044</v>
      </c>
      <c r="F5151" t="s">
        <v>14226</v>
      </c>
      <c r="G5151" t="s">
        <v>14227</v>
      </c>
      <c r="H5151">
        <v>48</v>
      </c>
      <c r="I5151">
        <v>0</v>
      </c>
      <c r="J5151" s="48">
        <v>166934</v>
      </c>
      <c r="K5151" s="48">
        <v>0</v>
      </c>
      <c r="L5151">
        <v>3477.79</v>
      </c>
      <c r="M5151" t="s">
        <v>17432</v>
      </c>
      <c r="N5151" s="58">
        <v>-2524.2467000000001</v>
      </c>
      <c r="O5151" s="48">
        <v>0</v>
      </c>
      <c r="P5151" s="63">
        <f t="shared" si="160"/>
        <v>166934</v>
      </c>
      <c r="Q5151" s="63">
        <f t="shared" si="161"/>
        <v>3477.7916666666665</v>
      </c>
    </row>
    <row r="5152" spans="1:17" x14ac:dyDescent="0.25">
      <c r="A5152" t="s">
        <v>17926</v>
      </c>
      <c r="B5152" t="s">
        <v>17927</v>
      </c>
      <c r="C5152" t="s">
        <v>17928</v>
      </c>
      <c r="D5152" t="s">
        <v>14043</v>
      </c>
      <c r="E5152" t="s">
        <v>14044</v>
      </c>
      <c r="F5152" t="s">
        <v>14228</v>
      </c>
      <c r="G5152" t="s">
        <v>14229</v>
      </c>
      <c r="H5152">
        <v>100</v>
      </c>
      <c r="I5152">
        <v>0</v>
      </c>
      <c r="J5152" s="48">
        <v>338639</v>
      </c>
      <c r="K5152" s="48">
        <v>0</v>
      </c>
      <c r="L5152">
        <v>3386.39</v>
      </c>
      <c r="M5152" t="s">
        <v>17432</v>
      </c>
      <c r="N5152" s="58">
        <v>-5120.6220999999996</v>
      </c>
      <c r="O5152" s="48">
        <v>0</v>
      </c>
      <c r="P5152" s="63">
        <f t="shared" si="160"/>
        <v>338639</v>
      </c>
      <c r="Q5152" s="63">
        <f t="shared" si="161"/>
        <v>3386.39</v>
      </c>
    </row>
    <row r="5153" spans="1:17" x14ac:dyDescent="0.25">
      <c r="A5153" t="s">
        <v>17926</v>
      </c>
      <c r="B5153" t="s">
        <v>17927</v>
      </c>
      <c r="C5153" t="s">
        <v>17928</v>
      </c>
      <c r="D5153" t="s">
        <v>14043</v>
      </c>
      <c r="E5153" t="s">
        <v>14044</v>
      </c>
      <c r="F5153" t="s">
        <v>14230</v>
      </c>
      <c r="G5153" t="s">
        <v>14231</v>
      </c>
      <c r="H5153">
        <v>260</v>
      </c>
      <c r="I5153">
        <v>0</v>
      </c>
      <c r="J5153" s="48">
        <v>845409</v>
      </c>
      <c r="K5153" s="48">
        <v>0</v>
      </c>
      <c r="L5153">
        <v>3251.57</v>
      </c>
      <c r="M5153" t="s">
        <v>17432</v>
      </c>
      <c r="N5153" s="58">
        <v>-12783.590700000001</v>
      </c>
      <c r="O5153" s="48">
        <v>0</v>
      </c>
      <c r="P5153" s="63">
        <f t="shared" si="160"/>
        <v>845409</v>
      </c>
      <c r="Q5153" s="63">
        <f t="shared" si="161"/>
        <v>3251.5730769230768</v>
      </c>
    </row>
    <row r="5154" spans="1:17" x14ac:dyDescent="0.25">
      <c r="A5154" t="s">
        <v>17926</v>
      </c>
      <c r="B5154" t="s">
        <v>17927</v>
      </c>
      <c r="C5154" t="s">
        <v>17928</v>
      </c>
      <c r="D5154" t="s">
        <v>14043</v>
      </c>
      <c r="E5154" t="s">
        <v>14044</v>
      </c>
      <c r="F5154" t="s">
        <v>14232</v>
      </c>
      <c r="G5154" t="s">
        <v>14233</v>
      </c>
      <c r="H5154">
        <v>148</v>
      </c>
      <c r="I5154">
        <v>0</v>
      </c>
      <c r="J5154" s="48">
        <v>533603</v>
      </c>
      <c r="K5154" s="48">
        <v>0</v>
      </c>
      <c r="L5154">
        <v>3605.43</v>
      </c>
      <c r="M5154" t="s">
        <v>17432</v>
      </c>
      <c r="N5154" s="58">
        <v>-8068.7148999999999</v>
      </c>
      <c r="O5154" s="48">
        <v>0</v>
      </c>
      <c r="P5154" s="63">
        <f t="shared" si="160"/>
        <v>533603</v>
      </c>
      <c r="Q5154" s="63">
        <f t="shared" si="161"/>
        <v>3605.4256756756758</v>
      </c>
    </row>
    <row r="5155" spans="1:17" x14ac:dyDescent="0.25">
      <c r="A5155" t="s">
        <v>17926</v>
      </c>
      <c r="B5155" t="s">
        <v>17927</v>
      </c>
      <c r="C5155" t="s">
        <v>17928</v>
      </c>
      <c r="D5155" t="s">
        <v>14043</v>
      </c>
      <c r="E5155" t="s">
        <v>14044</v>
      </c>
      <c r="F5155" t="s">
        <v>14234</v>
      </c>
      <c r="G5155" t="s">
        <v>14235</v>
      </c>
      <c r="H5155">
        <v>109</v>
      </c>
      <c r="I5155">
        <v>0</v>
      </c>
      <c r="J5155" s="48">
        <v>397224</v>
      </c>
      <c r="K5155" s="48">
        <v>0</v>
      </c>
      <c r="L5155">
        <v>3644.26</v>
      </c>
      <c r="M5155" t="s">
        <v>17432</v>
      </c>
      <c r="N5155" s="58">
        <v>-6006.4970000000003</v>
      </c>
      <c r="O5155" s="48">
        <v>0</v>
      </c>
      <c r="P5155" s="63">
        <f t="shared" si="160"/>
        <v>397224</v>
      </c>
      <c r="Q5155" s="63">
        <f t="shared" si="161"/>
        <v>3644.2568807339449</v>
      </c>
    </row>
    <row r="5156" spans="1:17" x14ac:dyDescent="0.25">
      <c r="A5156" t="s">
        <v>17926</v>
      </c>
      <c r="B5156" t="s">
        <v>17927</v>
      </c>
      <c r="C5156" t="s">
        <v>17928</v>
      </c>
      <c r="D5156" t="s">
        <v>14043</v>
      </c>
      <c r="E5156" t="s">
        <v>14044</v>
      </c>
      <c r="F5156" t="s">
        <v>14236</v>
      </c>
      <c r="G5156" t="s">
        <v>14237</v>
      </c>
      <c r="H5156">
        <v>100</v>
      </c>
      <c r="I5156">
        <v>0</v>
      </c>
      <c r="J5156" s="48">
        <v>334797</v>
      </c>
      <c r="K5156" s="48">
        <v>0</v>
      </c>
      <c r="L5156">
        <v>3347.97</v>
      </c>
      <c r="M5156" t="s">
        <v>17432</v>
      </c>
      <c r="N5156" s="58">
        <v>-5062.5348000000004</v>
      </c>
      <c r="O5156" s="48">
        <v>0</v>
      </c>
      <c r="P5156" s="63">
        <f t="shared" si="160"/>
        <v>334797</v>
      </c>
      <c r="Q5156" s="63">
        <f t="shared" si="161"/>
        <v>3347.97</v>
      </c>
    </row>
    <row r="5157" spans="1:17" x14ac:dyDescent="0.25">
      <c r="A5157" t="s">
        <v>17926</v>
      </c>
      <c r="B5157" t="s">
        <v>17927</v>
      </c>
      <c r="C5157" t="s">
        <v>17928</v>
      </c>
      <c r="D5157" t="s">
        <v>14043</v>
      </c>
      <c r="E5157" t="s">
        <v>14044</v>
      </c>
      <c r="F5157" t="s">
        <v>14238</v>
      </c>
      <c r="G5157" t="s">
        <v>14239</v>
      </c>
      <c r="H5157">
        <v>102</v>
      </c>
      <c r="I5157">
        <v>0</v>
      </c>
      <c r="J5157" s="48">
        <v>355768</v>
      </c>
      <c r="K5157" s="48">
        <v>0</v>
      </c>
      <c r="L5157">
        <v>3487.92</v>
      </c>
      <c r="M5157" t="s">
        <v>17432</v>
      </c>
      <c r="N5157" s="58">
        <v>-5379.6421</v>
      </c>
      <c r="O5157" s="48">
        <v>0</v>
      </c>
      <c r="P5157" s="63">
        <f t="shared" si="160"/>
        <v>355768</v>
      </c>
      <c r="Q5157" s="63">
        <f t="shared" si="161"/>
        <v>3487.9215686274511</v>
      </c>
    </row>
    <row r="5158" spans="1:17" x14ac:dyDescent="0.25">
      <c r="A5158" t="s">
        <v>17926</v>
      </c>
      <c r="B5158" t="s">
        <v>17927</v>
      </c>
      <c r="C5158" t="s">
        <v>17928</v>
      </c>
      <c r="D5158" t="s">
        <v>14043</v>
      </c>
      <c r="E5158" t="s">
        <v>14044</v>
      </c>
      <c r="F5158" t="s">
        <v>14240</v>
      </c>
      <c r="G5158" t="s">
        <v>14241</v>
      </c>
      <c r="H5158">
        <v>112</v>
      </c>
      <c r="I5158">
        <v>0</v>
      </c>
      <c r="J5158" s="48">
        <v>401230</v>
      </c>
      <c r="K5158" s="48">
        <v>0</v>
      </c>
      <c r="L5158">
        <v>3582.41</v>
      </c>
      <c r="M5158" t="s">
        <v>17432</v>
      </c>
      <c r="N5158" s="58">
        <v>-6067.0787</v>
      </c>
      <c r="O5158" s="48">
        <v>0</v>
      </c>
      <c r="P5158" s="63">
        <f t="shared" si="160"/>
        <v>401230</v>
      </c>
      <c r="Q5158" s="63">
        <f t="shared" si="161"/>
        <v>3582.4107142857142</v>
      </c>
    </row>
    <row r="5159" spans="1:17" x14ac:dyDescent="0.25">
      <c r="A5159" t="s">
        <v>17926</v>
      </c>
      <c r="B5159" t="s">
        <v>17927</v>
      </c>
      <c r="C5159" t="s">
        <v>17928</v>
      </c>
      <c r="D5159" t="s">
        <v>14043</v>
      </c>
      <c r="E5159" t="s">
        <v>14044</v>
      </c>
      <c r="F5159" t="s">
        <v>14620</v>
      </c>
      <c r="G5159" t="s">
        <v>14621</v>
      </c>
      <c r="H5159">
        <v>53</v>
      </c>
      <c r="I5159">
        <v>0</v>
      </c>
      <c r="J5159" s="48">
        <v>116478</v>
      </c>
      <c r="K5159" s="48">
        <v>0</v>
      </c>
      <c r="L5159">
        <v>2197.6999999999998</v>
      </c>
      <c r="M5159" t="s">
        <v>17432</v>
      </c>
      <c r="N5159" s="58">
        <v>-1761.2899</v>
      </c>
      <c r="O5159" s="48">
        <v>0</v>
      </c>
      <c r="P5159" s="63">
        <f t="shared" si="160"/>
        <v>116478</v>
      </c>
      <c r="Q5159" s="63">
        <f t="shared" si="161"/>
        <v>2197.6981132075471</v>
      </c>
    </row>
    <row r="5160" spans="1:17" x14ac:dyDescent="0.25">
      <c r="A5160" t="s">
        <v>17926</v>
      </c>
      <c r="B5160" t="s">
        <v>17927</v>
      </c>
      <c r="C5160" t="s">
        <v>17928</v>
      </c>
      <c r="D5160" t="s">
        <v>14043</v>
      </c>
      <c r="E5160" t="s">
        <v>14044</v>
      </c>
      <c r="F5160" t="s">
        <v>14242</v>
      </c>
      <c r="G5160" t="s">
        <v>14243</v>
      </c>
      <c r="H5160">
        <v>124</v>
      </c>
      <c r="I5160">
        <v>0</v>
      </c>
      <c r="J5160" s="48">
        <v>418992</v>
      </c>
      <c r="K5160" s="48">
        <v>0</v>
      </c>
      <c r="L5160">
        <v>3378.97</v>
      </c>
      <c r="M5160" t="s">
        <v>17432</v>
      </c>
      <c r="N5160" s="58">
        <v>-6335.6580999999996</v>
      </c>
      <c r="O5160" s="48">
        <v>0</v>
      </c>
      <c r="P5160" s="63">
        <f t="shared" si="160"/>
        <v>418992</v>
      </c>
      <c r="Q5160" s="63">
        <f t="shared" si="161"/>
        <v>3378.9677419354839</v>
      </c>
    </row>
    <row r="5161" spans="1:17" x14ac:dyDescent="0.25">
      <c r="A5161" t="s">
        <v>17926</v>
      </c>
      <c r="B5161" t="s">
        <v>17927</v>
      </c>
      <c r="C5161" t="s">
        <v>17928</v>
      </c>
      <c r="D5161" t="s">
        <v>14043</v>
      </c>
      <c r="E5161" t="s">
        <v>14044</v>
      </c>
      <c r="F5161" t="s">
        <v>14244</v>
      </c>
      <c r="G5161" t="s">
        <v>14245</v>
      </c>
      <c r="H5161">
        <v>500</v>
      </c>
      <c r="I5161">
        <v>0</v>
      </c>
      <c r="J5161" s="48">
        <v>1682210</v>
      </c>
      <c r="K5161" s="48">
        <v>0</v>
      </c>
      <c r="L5161">
        <v>3364.42</v>
      </c>
      <c r="M5161" t="s">
        <v>17432</v>
      </c>
      <c r="N5161" s="58">
        <v>-25437.022700000001</v>
      </c>
      <c r="O5161" s="48">
        <v>0</v>
      </c>
      <c r="P5161" s="63">
        <f t="shared" si="160"/>
        <v>1682210</v>
      </c>
      <c r="Q5161" s="63">
        <f t="shared" si="161"/>
        <v>3364.42</v>
      </c>
    </row>
    <row r="5162" spans="1:17" x14ac:dyDescent="0.25">
      <c r="A5162" t="s">
        <v>17926</v>
      </c>
      <c r="B5162" t="s">
        <v>17927</v>
      </c>
      <c r="C5162" t="s">
        <v>17928</v>
      </c>
      <c r="D5162" t="s">
        <v>14043</v>
      </c>
      <c r="E5162" t="s">
        <v>14044</v>
      </c>
      <c r="F5162" t="s">
        <v>14246</v>
      </c>
      <c r="G5162" t="s">
        <v>14247</v>
      </c>
      <c r="H5162">
        <v>240</v>
      </c>
      <c r="I5162">
        <v>0</v>
      </c>
      <c r="J5162" s="48">
        <v>868597</v>
      </c>
      <c r="K5162" s="48">
        <v>0</v>
      </c>
      <c r="L5162">
        <v>3619.15</v>
      </c>
      <c r="M5162" t="s">
        <v>17432</v>
      </c>
      <c r="N5162" s="58">
        <v>-13134.233899999999</v>
      </c>
      <c r="O5162" s="48">
        <v>0</v>
      </c>
      <c r="P5162" s="63">
        <f t="shared" si="160"/>
        <v>868597</v>
      </c>
      <c r="Q5162" s="63">
        <f t="shared" si="161"/>
        <v>3619.1541666666667</v>
      </c>
    </row>
    <row r="5163" spans="1:17" x14ac:dyDescent="0.25">
      <c r="A5163" t="s">
        <v>17926</v>
      </c>
      <c r="B5163" t="s">
        <v>17927</v>
      </c>
      <c r="C5163" t="s">
        <v>17928</v>
      </c>
      <c r="D5163" t="s">
        <v>14043</v>
      </c>
      <c r="E5163" t="s">
        <v>14044</v>
      </c>
      <c r="F5163" t="s">
        <v>14248</v>
      </c>
      <c r="G5163" t="s">
        <v>14249</v>
      </c>
      <c r="H5163">
        <v>240</v>
      </c>
      <c r="I5163">
        <v>0</v>
      </c>
      <c r="J5163" s="48">
        <v>787358</v>
      </c>
      <c r="K5163" s="48">
        <v>0</v>
      </c>
      <c r="L5163">
        <v>3280.66</v>
      </c>
      <c r="M5163" t="s">
        <v>17432</v>
      </c>
      <c r="N5163" s="58">
        <v>-11905.8012</v>
      </c>
      <c r="O5163" s="48">
        <v>0</v>
      </c>
      <c r="P5163" s="63">
        <f t="shared" si="160"/>
        <v>787358</v>
      </c>
      <c r="Q5163" s="63">
        <f t="shared" si="161"/>
        <v>3280.6583333333333</v>
      </c>
    </row>
    <row r="5164" spans="1:17" x14ac:dyDescent="0.25">
      <c r="A5164" t="s">
        <v>17926</v>
      </c>
      <c r="B5164" t="s">
        <v>17927</v>
      </c>
      <c r="C5164" t="s">
        <v>17928</v>
      </c>
      <c r="D5164" t="s">
        <v>14043</v>
      </c>
      <c r="E5164" t="s">
        <v>14044</v>
      </c>
      <c r="F5164" t="s">
        <v>14250</v>
      </c>
      <c r="G5164" t="s">
        <v>14251</v>
      </c>
      <c r="H5164">
        <v>124</v>
      </c>
      <c r="I5164">
        <v>0</v>
      </c>
      <c r="J5164" s="48">
        <v>429381</v>
      </c>
      <c r="K5164" s="48">
        <v>0</v>
      </c>
      <c r="L5164">
        <v>3462.75</v>
      </c>
      <c r="M5164" t="s">
        <v>17432</v>
      </c>
      <c r="N5164" s="58">
        <v>-6492.7572</v>
      </c>
      <c r="O5164" s="48">
        <v>0</v>
      </c>
      <c r="P5164" s="63">
        <f t="shared" si="160"/>
        <v>429381</v>
      </c>
      <c r="Q5164" s="63">
        <f t="shared" si="161"/>
        <v>3462.75</v>
      </c>
    </row>
    <row r="5165" spans="1:17" x14ac:dyDescent="0.25">
      <c r="A5165" t="s">
        <v>17926</v>
      </c>
      <c r="B5165" t="s">
        <v>17927</v>
      </c>
      <c r="C5165" t="s">
        <v>17928</v>
      </c>
      <c r="D5165" t="s">
        <v>14043</v>
      </c>
      <c r="E5165" t="s">
        <v>14044</v>
      </c>
      <c r="F5165" t="s">
        <v>14252</v>
      </c>
      <c r="G5165" t="s">
        <v>14253</v>
      </c>
      <c r="H5165">
        <v>136</v>
      </c>
      <c r="I5165">
        <v>0</v>
      </c>
      <c r="J5165" s="48">
        <v>461884</v>
      </c>
      <c r="K5165" s="48">
        <v>0</v>
      </c>
      <c r="L5165">
        <v>3396.21</v>
      </c>
      <c r="M5165" t="s">
        <v>17432</v>
      </c>
      <c r="N5165" s="58">
        <v>-6984.2389000000003</v>
      </c>
      <c r="O5165" s="48">
        <v>0</v>
      </c>
      <c r="P5165" s="63">
        <f t="shared" si="160"/>
        <v>461884</v>
      </c>
      <c r="Q5165" s="63">
        <f t="shared" si="161"/>
        <v>3396.205882352941</v>
      </c>
    </row>
    <row r="5166" spans="1:17" x14ac:dyDescent="0.25">
      <c r="A5166" t="s">
        <v>17926</v>
      </c>
      <c r="B5166" t="s">
        <v>17927</v>
      </c>
      <c r="C5166" t="s">
        <v>17928</v>
      </c>
      <c r="D5166" t="s">
        <v>14043</v>
      </c>
      <c r="E5166" t="s">
        <v>14044</v>
      </c>
      <c r="F5166" t="s">
        <v>14254</v>
      </c>
      <c r="G5166" t="s">
        <v>14255</v>
      </c>
      <c r="H5166">
        <v>72</v>
      </c>
      <c r="I5166">
        <v>0</v>
      </c>
      <c r="J5166" s="48">
        <v>239653</v>
      </c>
      <c r="K5166" s="48">
        <v>0</v>
      </c>
      <c r="L5166">
        <v>3328.51</v>
      </c>
      <c r="M5166" t="s">
        <v>17432</v>
      </c>
      <c r="N5166" s="58">
        <v>-3623.8409999999999</v>
      </c>
      <c r="O5166" s="48">
        <v>0</v>
      </c>
      <c r="P5166" s="63">
        <f t="shared" si="160"/>
        <v>239653</v>
      </c>
      <c r="Q5166" s="63">
        <f t="shared" si="161"/>
        <v>3328.5138888888887</v>
      </c>
    </row>
    <row r="5167" spans="1:17" x14ac:dyDescent="0.25">
      <c r="A5167" t="s">
        <v>17926</v>
      </c>
      <c r="B5167" t="s">
        <v>17927</v>
      </c>
      <c r="C5167" t="s">
        <v>17928</v>
      </c>
      <c r="D5167" t="s">
        <v>14043</v>
      </c>
      <c r="E5167" t="s">
        <v>14044</v>
      </c>
      <c r="F5167" t="s">
        <v>14256</v>
      </c>
      <c r="G5167" t="s">
        <v>14257</v>
      </c>
      <c r="H5167">
        <v>84</v>
      </c>
      <c r="I5167">
        <v>0</v>
      </c>
      <c r="J5167" s="48">
        <v>293248</v>
      </c>
      <c r="K5167" s="48">
        <v>0</v>
      </c>
      <c r="L5167">
        <v>3491.05</v>
      </c>
      <c r="M5167" t="s">
        <v>17432</v>
      </c>
      <c r="N5167" s="58">
        <v>-4434.2556000000004</v>
      </c>
      <c r="O5167" s="48">
        <v>0</v>
      </c>
      <c r="P5167" s="63">
        <f t="shared" si="160"/>
        <v>293248</v>
      </c>
      <c r="Q5167" s="63">
        <f t="shared" si="161"/>
        <v>3491.0476190476193</v>
      </c>
    </row>
    <row r="5168" spans="1:17" x14ac:dyDescent="0.25">
      <c r="A5168" t="s">
        <v>17926</v>
      </c>
      <c r="B5168" t="s">
        <v>17927</v>
      </c>
      <c r="C5168" t="s">
        <v>17928</v>
      </c>
      <c r="D5168" t="s">
        <v>14043</v>
      </c>
      <c r="E5168" t="s">
        <v>14044</v>
      </c>
      <c r="F5168" t="s">
        <v>14258</v>
      </c>
      <c r="G5168" t="s">
        <v>14259</v>
      </c>
      <c r="H5168">
        <v>100</v>
      </c>
      <c r="I5168">
        <v>0</v>
      </c>
      <c r="J5168" s="48">
        <v>351505</v>
      </c>
      <c r="K5168" s="48">
        <v>0</v>
      </c>
      <c r="L5168">
        <v>3515.05</v>
      </c>
      <c r="M5168" t="s">
        <v>17432</v>
      </c>
      <c r="N5168" s="58">
        <v>-5315.1814000000004</v>
      </c>
      <c r="O5168" s="48">
        <v>0</v>
      </c>
      <c r="P5168" s="63">
        <f t="shared" si="160"/>
        <v>351505</v>
      </c>
      <c r="Q5168" s="63">
        <f t="shared" si="161"/>
        <v>3515.05</v>
      </c>
    </row>
    <row r="5169" spans="1:17" x14ac:dyDescent="0.25">
      <c r="A5169" t="s">
        <v>17926</v>
      </c>
      <c r="B5169" t="s">
        <v>17927</v>
      </c>
      <c r="C5169" t="s">
        <v>17928</v>
      </c>
      <c r="D5169" t="s">
        <v>14043</v>
      </c>
      <c r="E5169" t="s">
        <v>14044</v>
      </c>
      <c r="F5169" t="s">
        <v>17929</v>
      </c>
      <c r="G5169" t="s">
        <v>17930</v>
      </c>
      <c r="H5169">
        <v>0</v>
      </c>
      <c r="I5169">
        <v>452</v>
      </c>
      <c r="J5169" s="48">
        <v>1563167</v>
      </c>
      <c r="K5169" s="48">
        <v>1563167</v>
      </c>
      <c r="L5169">
        <v>3458.33</v>
      </c>
      <c r="M5169" t="s">
        <v>17432</v>
      </c>
      <c r="N5169" s="58">
        <v>-23636.952000000001</v>
      </c>
      <c r="O5169" s="48">
        <v>0</v>
      </c>
      <c r="P5169" s="63">
        <f t="shared" si="160"/>
        <v>0</v>
      </c>
      <c r="Q5169" s="63" t="e">
        <f t="shared" si="161"/>
        <v>#DIV/0!</v>
      </c>
    </row>
    <row r="5170" spans="1:17" x14ac:dyDescent="0.25">
      <c r="A5170" t="s">
        <v>17926</v>
      </c>
      <c r="B5170" t="s">
        <v>17927</v>
      </c>
      <c r="C5170" t="s">
        <v>17928</v>
      </c>
      <c r="D5170" t="s">
        <v>14043</v>
      </c>
      <c r="E5170" t="s">
        <v>14044</v>
      </c>
      <c r="F5170" t="s">
        <v>14260</v>
      </c>
      <c r="G5170" t="s">
        <v>14261</v>
      </c>
      <c r="H5170">
        <v>100</v>
      </c>
      <c r="I5170">
        <v>0</v>
      </c>
      <c r="J5170" s="48">
        <v>353278</v>
      </c>
      <c r="K5170" s="48">
        <v>0</v>
      </c>
      <c r="L5170">
        <v>3532.78</v>
      </c>
      <c r="M5170" t="s">
        <v>17432</v>
      </c>
      <c r="N5170" s="58">
        <v>-5341.9937</v>
      </c>
      <c r="O5170" s="48">
        <v>0</v>
      </c>
      <c r="P5170" s="63">
        <f t="shared" si="160"/>
        <v>353278</v>
      </c>
      <c r="Q5170" s="63">
        <f t="shared" si="161"/>
        <v>3532.78</v>
      </c>
    </row>
    <row r="5171" spans="1:17" x14ac:dyDescent="0.25">
      <c r="A5171" t="s">
        <v>17926</v>
      </c>
      <c r="B5171" t="s">
        <v>17927</v>
      </c>
      <c r="C5171" t="s">
        <v>17928</v>
      </c>
      <c r="D5171" t="s">
        <v>14043</v>
      </c>
      <c r="E5171" t="s">
        <v>14044</v>
      </c>
      <c r="F5171" t="s">
        <v>14262</v>
      </c>
      <c r="G5171" t="s">
        <v>14263</v>
      </c>
      <c r="H5171">
        <v>126</v>
      </c>
      <c r="I5171">
        <v>0</v>
      </c>
      <c r="J5171" s="48">
        <v>432824</v>
      </c>
      <c r="K5171" s="48">
        <v>0</v>
      </c>
      <c r="L5171">
        <v>3435.11</v>
      </c>
      <c r="M5171" t="s">
        <v>17432</v>
      </c>
      <c r="N5171" s="58">
        <v>-6544.8149999999996</v>
      </c>
      <c r="O5171" s="48">
        <v>0</v>
      </c>
      <c r="P5171" s="63">
        <f t="shared" si="160"/>
        <v>432824</v>
      </c>
      <c r="Q5171" s="63">
        <f t="shared" si="161"/>
        <v>3435.1111111111113</v>
      </c>
    </row>
    <row r="5172" spans="1:17" x14ac:dyDescent="0.25">
      <c r="A5172" t="s">
        <v>17926</v>
      </c>
      <c r="B5172" t="s">
        <v>17927</v>
      </c>
      <c r="C5172" t="s">
        <v>17928</v>
      </c>
      <c r="D5172" t="s">
        <v>14043</v>
      </c>
      <c r="E5172" t="s">
        <v>14044</v>
      </c>
      <c r="F5172" t="s">
        <v>14264</v>
      </c>
      <c r="G5172" t="s">
        <v>14265</v>
      </c>
      <c r="H5172">
        <v>92</v>
      </c>
      <c r="I5172">
        <v>0</v>
      </c>
      <c r="J5172" s="48">
        <v>314959</v>
      </c>
      <c r="K5172" s="48">
        <v>0</v>
      </c>
      <c r="L5172">
        <v>3423.47</v>
      </c>
      <c r="M5172" t="s">
        <v>17432</v>
      </c>
      <c r="N5172" s="58">
        <v>-4762.5576000000001</v>
      </c>
      <c r="O5172" s="48">
        <v>0</v>
      </c>
      <c r="P5172" s="63">
        <f t="shared" si="160"/>
        <v>314959</v>
      </c>
      <c r="Q5172" s="63">
        <f t="shared" si="161"/>
        <v>3423.467391304348</v>
      </c>
    </row>
    <row r="5173" spans="1:17" x14ac:dyDescent="0.25">
      <c r="A5173" t="s">
        <v>17926</v>
      </c>
      <c r="B5173" t="s">
        <v>17927</v>
      </c>
      <c r="C5173" t="s">
        <v>17928</v>
      </c>
      <c r="D5173" t="s">
        <v>14043</v>
      </c>
      <c r="E5173" t="s">
        <v>14044</v>
      </c>
      <c r="F5173" t="s">
        <v>14266</v>
      </c>
      <c r="G5173" t="s">
        <v>14267</v>
      </c>
      <c r="H5173">
        <v>92</v>
      </c>
      <c r="I5173">
        <v>0</v>
      </c>
      <c r="J5173" s="48">
        <v>311877</v>
      </c>
      <c r="K5173" s="48">
        <v>0</v>
      </c>
      <c r="L5173">
        <v>3389.97</v>
      </c>
      <c r="M5173" t="s">
        <v>17432</v>
      </c>
      <c r="N5173" s="58">
        <v>-4715.9462999999996</v>
      </c>
      <c r="O5173" s="48">
        <v>0</v>
      </c>
      <c r="P5173" s="63">
        <f t="shared" si="160"/>
        <v>311877</v>
      </c>
      <c r="Q5173" s="63">
        <f t="shared" si="161"/>
        <v>3389.967391304348</v>
      </c>
    </row>
    <row r="5174" spans="1:17" x14ac:dyDescent="0.25">
      <c r="A5174" t="s">
        <v>17926</v>
      </c>
      <c r="B5174" t="s">
        <v>17927</v>
      </c>
      <c r="C5174" t="s">
        <v>17928</v>
      </c>
      <c r="D5174" t="s">
        <v>14043</v>
      </c>
      <c r="E5174" t="s">
        <v>14044</v>
      </c>
      <c r="F5174" t="s">
        <v>14268</v>
      </c>
      <c r="G5174" t="s">
        <v>14269</v>
      </c>
      <c r="H5174">
        <v>50</v>
      </c>
      <c r="I5174">
        <v>0</v>
      </c>
      <c r="J5174" s="48">
        <v>188973</v>
      </c>
      <c r="K5174" s="48">
        <v>0</v>
      </c>
      <c r="L5174">
        <v>3779.46</v>
      </c>
      <c r="M5174" t="s">
        <v>17432</v>
      </c>
      <c r="N5174" s="58">
        <v>-2857.4965000000002</v>
      </c>
      <c r="O5174" s="48">
        <v>0</v>
      </c>
      <c r="P5174" s="63">
        <f t="shared" si="160"/>
        <v>188973</v>
      </c>
      <c r="Q5174" s="63">
        <f t="shared" si="161"/>
        <v>3779.46</v>
      </c>
    </row>
    <row r="5175" spans="1:17" x14ac:dyDescent="0.25">
      <c r="A5175" t="s">
        <v>17926</v>
      </c>
      <c r="B5175" t="s">
        <v>17927</v>
      </c>
      <c r="C5175" t="s">
        <v>17928</v>
      </c>
      <c r="D5175" t="s">
        <v>14043</v>
      </c>
      <c r="E5175" t="s">
        <v>14044</v>
      </c>
      <c r="F5175" t="s">
        <v>14270</v>
      </c>
      <c r="G5175" t="s">
        <v>14271</v>
      </c>
      <c r="H5175">
        <v>50</v>
      </c>
      <c r="I5175">
        <v>0</v>
      </c>
      <c r="J5175" s="48">
        <v>170878</v>
      </c>
      <c r="K5175" s="48">
        <v>0</v>
      </c>
      <c r="L5175">
        <v>3417.56</v>
      </c>
      <c r="M5175" t="s">
        <v>17432</v>
      </c>
      <c r="N5175" s="58">
        <v>-2583.8818000000001</v>
      </c>
      <c r="O5175" s="48">
        <v>0</v>
      </c>
      <c r="P5175" s="63">
        <f t="shared" si="160"/>
        <v>170878</v>
      </c>
      <c r="Q5175" s="63">
        <f t="shared" si="161"/>
        <v>3417.56</v>
      </c>
    </row>
    <row r="5176" spans="1:17" x14ac:dyDescent="0.25">
      <c r="A5176" t="s">
        <v>17926</v>
      </c>
      <c r="B5176" t="s">
        <v>17927</v>
      </c>
      <c r="C5176" t="s">
        <v>17928</v>
      </c>
      <c r="D5176" t="s">
        <v>14043</v>
      </c>
      <c r="E5176" t="s">
        <v>14044</v>
      </c>
      <c r="F5176" t="s">
        <v>14272</v>
      </c>
      <c r="G5176" t="s">
        <v>14273</v>
      </c>
      <c r="H5176">
        <v>70</v>
      </c>
      <c r="I5176">
        <v>0</v>
      </c>
      <c r="J5176" s="48">
        <v>250398</v>
      </c>
      <c r="K5176" s="48">
        <v>0</v>
      </c>
      <c r="L5176">
        <v>3577.11</v>
      </c>
      <c r="M5176" t="s">
        <v>17432</v>
      </c>
      <c r="N5176" s="58">
        <v>-3786.3132999999998</v>
      </c>
      <c r="O5176" s="48">
        <v>0</v>
      </c>
      <c r="P5176" s="63">
        <f t="shared" si="160"/>
        <v>250398</v>
      </c>
      <c r="Q5176" s="63">
        <f t="shared" si="161"/>
        <v>3577.1142857142859</v>
      </c>
    </row>
    <row r="5177" spans="1:17" x14ac:dyDescent="0.25">
      <c r="A5177" t="s">
        <v>17926</v>
      </c>
      <c r="B5177" t="s">
        <v>17927</v>
      </c>
      <c r="C5177" t="s">
        <v>17928</v>
      </c>
      <c r="D5177" t="s">
        <v>14043</v>
      </c>
      <c r="E5177" t="s">
        <v>14044</v>
      </c>
      <c r="F5177" t="s">
        <v>14274</v>
      </c>
      <c r="G5177" t="s">
        <v>14275</v>
      </c>
      <c r="H5177">
        <v>210</v>
      </c>
      <c r="I5177">
        <v>0</v>
      </c>
      <c r="J5177" s="48">
        <v>706050</v>
      </c>
      <c r="K5177" s="48">
        <v>0</v>
      </c>
      <c r="L5177">
        <v>3362.14</v>
      </c>
      <c r="M5177" t="s">
        <v>17432</v>
      </c>
      <c r="N5177" s="58">
        <v>-10676.3253</v>
      </c>
      <c r="O5177" s="48">
        <v>0</v>
      </c>
      <c r="P5177" s="63">
        <f t="shared" si="160"/>
        <v>706050</v>
      </c>
      <c r="Q5177" s="63">
        <f t="shared" si="161"/>
        <v>3362.1428571428573</v>
      </c>
    </row>
    <row r="5178" spans="1:17" x14ac:dyDescent="0.25">
      <c r="A5178" t="s">
        <v>17926</v>
      </c>
      <c r="B5178" t="s">
        <v>17927</v>
      </c>
      <c r="C5178" t="s">
        <v>17928</v>
      </c>
      <c r="D5178" t="s">
        <v>14043</v>
      </c>
      <c r="E5178" t="s">
        <v>14044</v>
      </c>
      <c r="F5178" t="s">
        <v>14276</v>
      </c>
      <c r="G5178" t="s">
        <v>14277</v>
      </c>
      <c r="H5178">
        <v>175</v>
      </c>
      <c r="I5178">
        <v>0</v>
      </c>
      <c r="J5178" s="48">
        <v>621415</v>
      </c>
      <c r="K5178" s="48">
        <v>0</v>
      </c>
      <c r="L5178">
        <v>3550.94</v>
      </c>
      <c r="M5178" t="s">
        <v>17432</v>
      </c>
      <c r="N5178" s="58">
        <v>-9396.5388999999996</v>
      </c>
      <c r="O5178" s="48">
        <v>0</v>
      </c>
      <c r="P5178" s="63">
        <f t="shared" si="160"/>
        <v>621415</v>
      </c>
      <c r="Q5178" s="63">
        <f t="shared" si="161"/>
        <v>3550.9428571428571</v>
      </c>
    </row>
    <row r="5179" spans="1:17" x14ac:dyDescent="0.25">
      <c r="A5179" t="s">
        <v>17926</v>
      </c>
      <c r="B5179" t="s">
        <v>17927</v>
      </c>
      <c r="C5179" t="s">
        <v>17928</v>
      </c>
      <c r="D5179" t="s">
        <v>14043</v>
      </c>
      <c r="E5179" t="s">
        <v>14044</v>
      </c>
      <c r="F5179" t="s">
        <v>14278</v>
      </c>
      <c r="G5179" t="s">
        <v>14279</v>
      </c>
      <c r="H5179">
        <v>100</v>
      </c>
      <c r="I5179">
        <v>0</v>
      </c>
      <c r="J5179" s="48">
        <v>354964</v>
      </c>
      <c r="K5179" s="48">
        <v>0</v>
      </c>
      <c r="L5179">
        <v>3549.64</v>
      </c>
      <c r="M5179" t="s">
        <v>17432</v>
      </c>
      <c r="N5179" s="58">
        <v>-5367.4808000000003</v>
      </c>
      <c r="O5179" s="48">
        <v>0</v>
      </c>
      <c r="P5179" s="63">
        <f t="shared" si="160"/>
        <v>354964</v>
      </c>
      <c r="Q5179" s="63">
        <f t="shared" si="161"/>
        <v>3549.64</v>
      </c>
    </row>
    <row r="5180" spans="1:17" x14ac:dyDescent="0.25">
      <c r="A5180" t="s">
        <v>17926</v>
      </c>
      <c r="B5180" t="s">
        <v>17927</v>
      </c>
      <c r="C5180" t="s">
        <v>17928</v>
      </c>
      <c r="D5180" t="s">
        <v>14043</v>
      </c>
      <c r="E5180" t="s">
        <v>14044</v>
      </c>
      <c r="F5180" t="s">
        <v>14280</v>
      </c>
      <c r="G5180" t="s">
        <v>14281</v>
      </c>
      <c r="H5180">
        <v>150</v>
      </c>
      <c r="I5180">
        <v>0</v>
      </c>
      <c r="J5180" s="48">
        <v>508554</v>
      </c>
      <c r="K5180" s="48">
        <v>0</v>
      </c>
      <c r="L5180">
        <v>3390.36</v>
      </c>
      <c r="M5180" t="s">
        <v>17432</v>
      </c>
      <c r="N5180" s="58">
        <v>-7689.9495999999999</v>
      </c>
      <c r="O5180" s="48">
        <v>0</v>
      </c>
      <c r="P5180" s="63">
        <f t="shared" si="160"/>
        <v>508554</v>
      </c>
      <c r="Q5180" s="63">
        <f t="shared" si="161"/>
        <v>3390.36</v>
      </c>
    </row>
    <row r="5181" spans="1:17" x14ac:dyDescent="0.25">
      <c r="A5181" t="s">
        <v>17926</v>
      </c>
      <c r="B5181" t="s">
        <v>17927</v>
      </c>
      <c r="C5181" t="s">
        <v>17928</v>
      </c>
      <c r="D5181" t="s">
        <v>14043</v>
      </c>
      <c r="E5181" t="s">
        <v>14044</v>
      </c>
      <c r="F5181" t="s">
        <v>14282</v>
      </c>
      <c r="G5181" t="s">
        <v>14283</v>
      </c>
      <c r="H5181">
        <v>110</v>
      </c>
      <c r="I5181">
        <v>0</v>
      </c>
      <c r="J5181" s="48">
        <v>372550</v>
      </c>
      <c r="K5181" s="48">
        <v>0</v>
      </c>
      <c r="L5181">
        <v>3386.82</v>
      </c>
      <c r="M5181" t="s">
        <v>17432</v>
      </c>
      <c r="N5181" s="58">
        <v>-5633.4031999999997</v>
      </c>
      <c r="O5181" s="48">
        <v>0</v>
      </c>
      <c r="P5181" s="63">
        <f t="shared" si="160"/>
        <v>372550</v>
      </c>
      <c r="Q5181" s="63">
        <f t="shared" si="161"/>
        <v>3386.818181818182</v>
      </c>
    </row>
    <row r="5182" spans="1:17" x14ac:dyDescent="0.25">
      <c r="A5182" t="s">
        <v>17926</v>
      </c>
      <c r="B5182" t="s">
        <v>17927</v>
      </c>
      <c r="C5182" t="s">
        <v>17928</v>
      </c>
      <c r="D5182" t="s">
        <v>14043</v>
      </c>
      <c r="E5182" t="s">
        <v>14044</v>
      </c>
      <c r="F5182" t="s">
        <v>14284</v>
      </c>
      <c r="G5182" t="s">
        <v>14285</v>
      </c>
      <c r="H5182">
        <v>150</v>
      </c>
      <c r="I5182">
        <v>0</v>
      </c>
      <c r="J5182" s="48">
        <v>413548</v>
      </c>
      <c r="K5182" s="48">
        <v>0</v>
      </c>
      <c r="L5182">
        <v>2756.99</v>
      </c>
      <c r="M5182" t="s">
        <v>17432</v>
      </c>
      <c r="N5182" s="58">
        <v>-6253.3384999999998</v>
      </c>
      <c r="O5182" s="48">
        <v>0</v>
      </c>
      <c r="P5182" s="63">
        <f t="shared" si="160"/>
        <v>413548</v>
      </c>
      <c r="Q5182" s="63">
        <f t="shared" si="161"/>
        <v>2756.9866666666667</v>
      </c>
    </row>
    <row r="5183" spans="1:17" x14ac:dyDescent="0.25">
      <c r="A5183" t="s">
        <v>17926</v>
      </c>
      <c r="B5183" t="s">
        <v>17927</v>
      </c>
      <c r="C5183" t="s">
        <v>17928</v>
      </c>
      <c r="D5183" t="s">
        <v>14043</v>
      </c>
      <c r="E5183" t="s">
        <v>14044</v>
      </c>
      <c r="F5183" t="s">
        <v>14286</v>
      </c>
      <c r="G5183" t="s">
        <v>14287</v>
      </c>
      <c r="H5183">
        <v>70</v>
      </c>
      <c r="I5183">
        <v>0</v>
      </c>
      <c r="J5183" s="48">
        <v>244518</v>
      </c>
      <c r="K5183" s="48">
        <v>0</v>
      </c>
      <c r="L5183">
        <v>3493.11</v>
      </c>
      <c r="M5183" t="s">
        <v>17432</v>
      </c>
      <c r="N5183" s="58">
        <v>-3697.3989999999999</v>
      </c>
      <c r="O5183" s="48">
        <v>0</v>
      </c>
      <c r="P5183" s="63">
        <f t="shared" si="160"/>
        <v>244518</v>
      </c>
      <c r="Q5183" s="63">
        <f t="shared" si="161"/>
        <v>3493.1142857142859</v>
      </c>
    </row>
    <row r="5184" spans="1:17" x14ac:dyDescent="0.25">
      <c r="A5184" t="s">
        <v>17926</v>
      </c>
      <c r="B5184" t="s">
        <v>17927</v>
      </c>
      <c r="C5184" t="s">
        <v>17928</v>
      </c>
      <c r="D5184" t="s">
        <v>14043</v>
      </c>
      <c r="E5184" t="s">
        <v>14044</v>
      </c>
      <c r="F5184" t="s">
        <v>14288</v>
      </c>
      <c r="G5184" t="s">
        <v>14289</v>
      </c>
      <c r="H5184">
        <v>143</v>
      </c>
      <c r="I5184">
        <v>0</v>
      </c>
      <c r="J5184" s="48">
        <v>492409</v>
      </c>
      <c r="K5184" s="48">
        <v>0</v>
      </c>
      <c r="L5184">
        <v>3443.42</v>
      </c>
      <c r="M5184" t="s">
        <v>17432</v>
      </c>
      <c r="N5184" s="58">
        <v>-7445.8077000000003</v>
      </c>
      <c r="O5184" s="48">
        <v>0</v>
      </c>
      <c r="P5184" s="63">
        <f t="shared" si="160"/>
        <v>492409</v>
      </c>
      <c r="Q5184" s="63">
        <f t="shared" si="161"/>
        <v>3443.4195804195806</v>
      </c>
    </row>
    <row r="5185" spans="1:17" x14ac:dyDescent="0.25">
      <c r="A5185" t="s">
        <v>17926</v>
      </c>
      <c r="B5185" t="s">
        <v>17927</v>
      </c>
      <c r="C5185" t="s">
        <v>17928</v>
      </c>
      <c r="D5185" t="s">
        <v>14043</v>
      </c>
      <c r="E5185" t="s">
        <v>14044</v>
      </c>
      <c r="F5185" t="s">
        <v>14290</v>
      </c>
      <c r="G5185" t="s">
        <v>14291</v>
      </c>
      <c r="H5185">
        <v>124</v>
      </c>
      <c r="I5185">
        <v>0</v>
      </c>
      <c r="J5185" s="48">
        <v>429965</v>
      </c>
      <c r="K5185" s="48">
        <v>0</v>
      </c>
      <c r="L5185">
        <v>3467.46</v>
      </c>
      <c r="M5185" t="s">
        <v>17432</v>
      </c>
      <c r="N5185" s="58">
        <v>-6501.5835999999999</v>
      </c>
      <c r="O5185" s="48">
        <v>0</v>
      </c>
      <c r="P5185" s="63">
        <f t="shared" si="160"/>
        <v>429965</v>
      </c>
      <c r="Q5185" s="63">
        <f t="shared" si="161"/>
        <v>3467.4596774193546</v>
      </c>
    </row>
    <row r="5186" spans="1:17" x14ac:dyDescent="0.25">
      <c r="A5186" t="s">
        <v>17926</v>
      </c>
      <c r="B5186" t="s">
        <v>17927</v>
      </c>
      <c r="C5186" t="s">
        <v>17928</v>
      </c>
      <c r="D5186" t="s">
        <v>14043</v>
      </c>
      <c r="E5186" t="s">
        <v>14044</v>
      </c>
      <c r="F5186" t="s">
        <v>14292</v>
      </c>
      <c r="G5186" t="s">
        <v>14293</v>
      </c>
      <c r="H5186">
        <v>324</v>
      </c>
      <c r="I5186">
        <v>0</v>
      </c>
      <c r="J5186" s="48">
        <v>1019567</v>
      </c>
      <c r="K5186" s="48">
        <v>0</v>
      </c>
      <c r="L5186">
        <v>3146.81</v>
      </c>
      <c r="M5186" t="s">
        <v>17432</v>
      </c>
      <c r="N5186" s="58">
        <v>-15417.0816</v>
      </c>
      <c r="O5186" s="48">
        <v>0</v>
      </c>
      <c r="P5186" s="63">
        <f t="shared" si="160"/>
        <v>1019567</v>
      </c>
      <c r="Q5186" s="63">
        <f t="shared" si="161"/>
        <v>3146.8117283950619</v>
      </c>
    </row>
    <row r="5187" spans="1:17" x14ac:dyDescent="0.25">
      <c r="A5187" t="s">
        <v>17926</v>
      </c>
      <c r="B5187" t="s">
        <v>17927</v>
      </c>
      <c r="C5187" t="s">
        <v>17928</v>
      </c>
      <c r="D5187" t="s">
        <v>14043</v>
      </c>
      <c r="E5187" t="s">
        <v>14044</v>
      </c>
      <c r="F5187" t="s">
        <v>14294</v>
      </c>
      <c r="G5187" t="s">
        <v>14295</v>
      </c>
      <c r="H5187">
        <v>504</v>
      </c>
      <c r="I5187">
        <v>0</v>
      </c>
      <c r="J5187" s="48">
        <v>1728649</v>
      </c>
      <c r="K5187" s="48">
        <v>0</v>
      </c>
      <c r="L5187">
        <v>3429.86</v>
      </c>
      <c r="M5187" t="s">
        <v>17432</v>
      </c>
      <c r="N5187" s="58">
        <v>-26139.2503</v>
      </c>
      <c r="O5187" s="48">
        <v>0</v>
      </c>
      <c r="P5187" s="63">
        <f t="shared" si="160"/>
        <v>1728649</v>
      </c>
      <c r="Q5187" s="63">
        <f t="shared" si="161"/>
        <v>3429.8591269841268</v>
      </c>
    </row>
    <row r="5188" spans="1:17" x14ac:dyDescent="0.25">
      <c r="A5188" t="s">
        <v>17926</v>
      </c>
      <c r="B5188" t="s">
        <v>17927</v>
      </c>
      <c r="C5188" t="s">
        <v>17928</v>
      </c>
      <c r="D5188" t="s">
        <v>14043</v>
      </c>
      <c r="E5188" t="s">
        <v>14044</v>
      </c>
      <c r="F5188" t="s">
        <v>14296</v>
      </c>
      <c r="G5188" t="s">
        <v>14297</v>
      </c>
      <c r="H5188">
        <v>50</v>
      </c>
      <c r="I5188">
        <v>0</v>
      </c>
      <c r="J5188" s="48">
        <v>172035</v>
      </c>
      <c r="K5188" s="48">
        <v>0</v>
      </c>
      <c r="L5188">
        <v>3440.7</v>
      </c>
      <c r="M5188" t="s">
        <v>17432</v>
      </c>
      <c r="N5188" s="58">
        <v>-2601.3775000000001</v>
      </c>
      <c r="O5188" s="48">
        <v>0</v>
      </c>
      <c r="P5188" s="63">
        <f t="shared" ref="P5188:P5251" si="162">J5188-K5188</f>
        <v>172035</v>
      </c>
      <c r="Q5188" s="63">
        <f t="shared" ref="Q5188:Q5251" si="163">P5188/H5188</f>
        <v>3440.7</v>
      </c>
    </row>
    <row r="5189" spans="1:17" x14ac:dyDescent="0.25">
      <c r="A5189" t="s">
        <v>17926</v>
      </c>
      <c r="B5189" t="s">
        <v>17927</v>
      </c>
      <c r="C5189" t="s">
        <v>17928</v>
      </c>
      <c r="D5189" t="s">
        <v>14043</v>
      </c>
      <c r="E5189" t="s">
        <v>14044</v>
      </c>
      <c r="F5189" t="s">
        <v>14298</v>
      </c>
      <c r="G5189" t="s">
        <v>14299</v>
      </c>
      <c r="H5189">
        <v>83</v>
      </c>
      <c r="I5189">
        <v>0</v>
      </c>
      <c r="J5189" s="48">
        <v>200323</v>
      </c>
      <c r="K5189" s="48">
        <v>0</v>
      </c>
      <c r="L5189">
        <v>2413.5300000000002</v>
      </c>
      <c r="M5189" t="s">
        <v>17432</v>
      </c>
      <c r="N5189" s="58">
        <v>-3029.1305000000002</v>
      </c>
      <c r="O5189" s="48">
        <v>0</v>
      </c>
      <c r="P5189" s="63">
        <f t="shared" si="162"/>
        <v>200323</v>
      </c>
      <c r="Q5189" s="63">
        <f t="shared" si="163"/>
        <v>2413.5301204819275</v>
      </c>
    </row>
    <row r="5190" spans="1:17" x14ac:dyDescent="0.25">
      <c r="A5190" t="s">
        <v>17926</v>
      </c>
      <c r="B5190" t="s">
        <v>17927</v>
      </c>
      <c r="C5190" t="s">
        <v>17928</v>
      </c>
      <c r="D5190" t="s">
        <v>14043</v>
      </c>
      <c r="E5190" t="s">
        <v>14044</v>
      </c>
      <c r="F5190" t="s">
        <v>14608</v>
      </c>
      <c r="G5190" t="s">
        <v>14609</v>
      </c>
      <c r="H5190">
        <v>153</v>
      </c>
      <c r="I5190">
        <v>0</v>
      </c>
      <c r="J5190" s="48">
        <v>224756</v>
      </c>
      <c r="K5190" s="48">
        <v>0</v>
      </c>
      <c r="L5190">
        <v>1468.99</v>
      </c>
      <c r="M5190" t="s">
        <v>17432</v>
      </c>
      <c r="N5190" s="58">
        <v>-3398.5796</v>
      </c>
      <c r="O5190" s="48">
        <v>0</v>
      </c>
      <c r="P5190" s="63">
        <f t="shared" si="162"/>
        <v>224756</v>
      </c>
      <c r="Q5190" s="63">
        <f t="shared" si="163"/>
        <v>1468.9934640522877</v>
      </c>
    </row>
    <row r="5191" spans="1:17" x14ac:dyDescent="0.25">
      <c r="A5191" t="s">
        <v>17926</v>
      </c>
      <c r="B5191" t="s">
        <v>17927</v>
      </c>
      <c r="C5191" t="s">
        <v>17928</v>
      </c>
      <c r="D5191" t="s">
        <v>14043</v>
      </c>
      <c r="E5191" t="s">
        <v>14044</v>
      </c>
      <c r="F5191" t="s">
        <v>14300</v>
      </c>
      <c r="G5191" t="s">
        <v>14301</v>
      </c>
      <c r="H5191">
        <v>160</v>
      </c>
      <c r="I5191">
        <v>0</v>
      </c>
      <c r="J5191" s="48">
        <v>508813</v>
      </c>
      <c r="K5191" s="48">
        <v>0</v>
      </c>
      <c r="L5191">
        <v>3180.08</v>
      </c>
      <c r="M5191" t="s">
        <v>17432</v>
      </c>
      <c r="N5191" s="58">
        <v>-7693.8594000000003</v>
      </c>
      <c r="O5191" s="48">
        <v>0</v>
      </c>
      <c r="P5191" s="63">
        <f t="shared" si="162"/>
        <v>508813</v>
      </c>
      <c r="Q5191" s="63">
        <f t="shared" si="163"/>
        <v>3180.0812500000002</v>
      </c>
    </row>
    <row r="5192" spans="1:17" x14ac:dyDescent="0.25">
      <c r="A5192" t="s">
        <v>17926</v>
      </c>
      <c r="B5192" t="s">
        <v>17927</v>
      </c>
      <c r="C5192" t="s">
        <v>17928</v>
      </c>
      <c r="D5192" t="s">
        <v>14043</v>
      </c>
      <c r="E5192" t="s">
        <v>14044</v>
      </c>
      <c r="F5192" t="s">
        <v>14302</v>
      </c>
      <c r="G5192" t="s">
        <v>14303</v>
      </c>
      <c r="H5192">
        <v>100</v>
      </c>
      <c r="I5192">
        <v>0</v>
      </c>
      <c r="J5192" s="48">
        <v>339694</v>
      </c>
      <c r="K5192" s="48">
        <v>0</v>
      </c>
      <c r="L5192">
        <v>3396.94</v>
      </c>
      <c r="M5192" t="s">
        <v>17432</v>
      </c>
      <c r="N5192" s="58">
        <v>-5136.5861999999997</v>
      </c>
      <c r="O5192" s="48">
        <v>0</v>
      </c>
      <c r="P5192" s="63">
        <f t="shared" si="162"/>
        <v>339694</v>
      </c>
      <c r="Q5192" s="63">
        <f t="shared" si="163"/>
        <v>3396.94</v>
      </c>
    </row>
    <row r="5193" spans="1:17" x14ac:dyDescent="0.25">
      <c r="A5193" t="s">
        <v>17926</v>
      </c>
      <c r="B5193" t="s">
        <v>17927</v>
      </c>
      <c r="C5193" t="s">
        <v>17928</v>
      </c>
      <c r="D5193" t="s">
        <v>14043</v>
      </c>
      <c r="E5193" t="s">
        <v>14044</v>
      </c>
      <c r="F5193" t="s">
        <v>14304</v>
      </c>
      <c r="G5193" t="s">
        <v>14305</v>
      </c>
      <c r="H5193">
        <v>60</v>
      </c>
      <c r="I5193">
        <v>0</v>
      </c>
      <c r="J5193" s="48">
        <v>212500</v>
      </c>
      <c r="K5193" s="48">
        <v>0</v>
      </c>
      <c r="L5193">
        <v>3541.67</v>
      </c>
      <c r="M5193" t="s">
        <v>17432</v>
      </c>
      <c r="N5193" s="58">
        <v>-3213.2579000000001</v>
      </c>
      <c r="O5193" s="48">
        <v>0</v>
      </c>
      <c r="P5193" s="63">
        <f t="shared" si="162"/>
        <v>212500</v>
      </c>
      <c r="Q5193" s="63">
        <f t="shared" si="163"/>
        <v>3541.6666666666665</v>
      </c>
    </row>
    <row r="5194" spans="1:17" x14ac:dyDescent="0.25">
      <c r="A5194" t="s">
        <v>17926</v>
      </c>
      <c r="B5194" t="s">
        <v>17927</v>
      </c>
      <c r="C5194" t="s">
        <v>17928</v>
      </c>
      <c r="D5194" t="s">
        <v>14043</v>
      </c>
      <c r="E5194" t="s">
        <v>14044</v>
      </c>
      <c r="F5194" t="s">
        <v>14306</v>
      </c>
      <c r="G5194" t="s">
        <v>14307</v>
      </c>
      <c r="H5194">
        <v>280</v>
      </c>
      <c r="I5194">
        <v>0</v>
      </c>
      <c r="J5194" s="48">
        <v>918881</v>
      </c>
      <c r="K5194" s="48">
        <v>0</v>
      </c>
      <c r="L5194">
        <v>3281.72</v>
      </c>
      <c r="M5194" t="s">
        <v>17432</v>
      </c>
      <c r="N5194" s="58">
        <v>-13894.5795</v>
      </c>
      <c r="O5194" s="48">
        <v>0</v>
      </c>
      <c r="P5194" s="63">
        <f t="shared" si="162"/>
        <v>918881</v>
      </c>
      <c r="Q5194" s="63">
        <f t="shared" si="163"/>
        <v>3281.7178571428572</v>
      </c>
    </row>
    <row r="5195" spans="1:17" x14ac:dyDescent="0.25">
      <c r="A5195" t="s">
        <v>17926</v>
      </c>
      <c r="B5195" t="s">
        <v>17927</v>
      </c>
      <c r="C5195" t="s">
        <v>17928</v>
      </c>
      <c r="D5195" t="s">
        <v>14043</v>
      </c>
      <c r="E5195" t="s">
        <v>14044</v>
      </c>
      <c r="F5195" t="s">
        <v>14308</v>
      </c>
      <c r="G5195" t="s">
        <v>14309</v>
      </c>
      <c r="H5195">
        <v>250</v>
      </c>
      <c r="I5195">
        <v>0</v>
      </c>
      <c r="J5195" s="48">
        <v>837654</v>
      </c>
      <c r="K5195" s="48">
        <v>0</v>
      </c>
      <c r="L5195">
        <v>3350.62</v>
      </c>
      <c r="M5195" t="s">
        <v>17432</v>
      </c>
      <c r="N5195" s="58">
        <v>-12666.3392</v>
      </c>
      <c r="O5195" s="48">
        <v>0</v>
      </c>
      <c r="P5195" s="63">
        <f t="shared" si="162"/>
        <v>837654</v>
      </c>
      <c r="Q5195" s="63">
        <f t="shared" si="163"/>
        <v>3350.616</v>
      </c>
    </row>
    <row r="5196" spans="1:17" x14ac:dyDescent="0.25">
      <c r="A5196" t="s">
        <v>17926</v>
      </c>
      <c r="B5196" t="s">
        <v>17927</v>
      </c>
      <c r="C5196" t="s">
        <v>17928</v>
      </c>
      <c r="D5196" t="s">
        <v>14043</v>
      </c>
      <c r="E5196" t="s">
        <v>14044</v>
      </c>
      <c r="F5196" t="s">
        <v>14310</v>
      </c>
      <c r="G5196" t="s">
        <v>14311</v>
      </c>
      <c r="H5196">
        <v>14</v>
      </c>
      <c r="I5196">
        <v>0</v>
      </c>
      <c r="J5196" s="48">
        <v>50731</v>
      </c>
      <c r="K5196" s="48">
        <v>0</v>
      </c>
      <c r="L5196">
        <v>3623.64</v>
      </c>
      <c r="M5196" t="s">
        <v>17432</v>
      </c>
      <c r="N5196" s="58">
        <v>-767.11770000000001</v>
      </c>
      <c r="O5196" s="48">
        <v>0</v>
      </c>
      <c r="P5196" s="63">
        <f t="shared" si="162"/>
        <v>50731</v>
      </c>
      <c r="Q5196" s="63">
        <f t="shared" si="163"/>
        <v>3623.6428571428573</v>
      </c>
    </row>
    <row r="5197" spans="1:17" x14ac:dyDescent="0.25">
      <c r="A5197" t="s">
        <v>17926</v>
      </c>
      <c r="B5197" t="s">
        <v>17927</v>
      </c>
      <c r="C5197" t="s">
        <v>17928</v>
      </c>
      <c r="D5197" t="s">
        <v>14043</v>
      </c>
      <c r="E5197" t="s">
        <v>14044</v>
      </c>
      <c r="F5197" t="s">
        <v>14312</v>
      </c>
      <c r="G5197" t="s">
        <v>14313</v>
      </c>
      <c r="H5197">
        <v>210</v>
      </c>
      <c r="I5197">
        <v>0</v>
      </c>
      <c r="J5197" s="48">
        <v>732888</v>
      </c>
      <c r="K5197" s="48">
        <v>0</v>
      </c>
      <c r="L5197">
        <v>3489.94</v>
      </c>
      <c r="M5197" t="s">
        <v>17432</v>
      </c>
      <c r="N5197" s="58">
        <v>-11082.144399999999</v>
      </c>
      <c r="O5197" s="48">
        <v>0</v>
      </c>
      <c r="P5197" s="63">
        <f t="shared" si="162"/>
        <v>732888</v>
      </c>
      <c r="Q5197" s="63">
        <f t="shared" si="163"/>
        <v>3489.9428571428571</v>
      </c>
    </row>
    <row r="5198" spans="1:17" x14ac:dyDescent="0.25">
      <c r="A5198" t="s">
        <v>17926</v>
      </c>
      <c r="B5198" t="s">
        <v>17927</v>
      </c>
      <c r="C5198" t="s">
        <v>17928</v>
      </c>
      <c r="D5198" t="s">
        <v>14043</v>
      </c>
      <c r="E5198" t="s">
        <v>14044</v>
      </c>
      <c r="F5198" t="s">
        <v>14314</v>
      </c>
      <c r="G5198" t="s">
        <v>14315</v>
      </c>
      <c r="H5198">
        <v>124</v>
      </c>
      <c r="I5198">
        <v>0</v>
      </c>
      <c r="J5198" s="48">
        <v>419567</v>
      </c>
      <c r="K5198" s="48">
        <v>0</v>
      </c>
      <c r="L5198">
        <v>3383.6</v>
      </c>
      <c r="M5198" t="s">
        <v>17432</v>
      </c>
      <c r="N5198" s="58">
        <v>-6344.3527999999997</v>
      </c>
      <c r="O5198" s="48">
        <v>0</v>
      </c>
      <c r="P5198" s="63">
        <f t="shared" si="162"/>
        <v>419567</v>
      </c>
      <c r="Q5198" s="63">
        <f t="shared" si="163"/>
        <v>3383.6048387096776</v>
      </c>
    </row>
    <row r="5199" spans="1:17" x14ac:dyDescent="0.25">
      <c r="A5199" t="s">
        <v>17926</v>
      </c>
      <c r="B5199" t="s">
        <v>17927</v>
      </c>
      <c r="C5199" t="s">
        <v>17928</v>
      </c>
      <c r="D5199" t="s">
        <v>14043</v>
      </c>
      <c r="E5199" t="s">
        <v>14044</v>
      </c>
      <c r="F5199" t="s">
        <v>14316</v>
      </c>
      <c r="G5199" t="s">
        <v>14317</v>
      </c>
      <c r="H5199">
        <v>70</v>
      </c>
      <c r="I5199">
        <v>0</v>
      </c>
      <c r="J5199" s="48">
        <v>244605</v>
      </c>
      <c r="K5199" s="48">
        <v>0</v>
      </c>
      <c r="L5199">
        <v>3494.36</v>
      </c>
      <c r="M5199" t="s">
        <v>17432</v>
      </c>
      <c r="N5199" s="58">
        <v>-3698.7235000000001</v>
      </c>
      <c r="O5199" s="48">
        <v>0</v>
      </c>
      <c r="P5199" s="63">
        <f t="shared" si="162"/>
        <v>244605</v>
      </c>
      <c r="Q5199" s="63">
        <f t="shared" si="163"/>
        <v>3494.3571428571427</v>
      </c>
    </row>
    <row r="5200" spans="1:17" x14ac:dyDescent="0.25">
      <c r="A5200" t="s">
        <v>17926</v>
      </c>
      <c r="B5200" t="s">
        <v>17927</v>
      </c>
      <c r="C5200" t="s">
        <v>17928</v>
      </c>
      <c r="D5200" t="s">
        <v>14043</v>
      </c>
      <c r="E5200" t="s">
        <v>14044</v>
      </c>
      <c r="F5200" t="s">
        <v>14318</v>
      </c>
      <c r="G5200" t="s">
        <v>14319</v>
      </c>
      <c r="H5200">
        <v>4</v>
      </c>
      <c r="I5200">
        <v>0</v>
      </c>
      <c r="J5200" s="48">
        <v>14752</v>
      </c>
      <c r="K5200" s="48">
        <v>0</v>
      </c>
      <c r="L5200">
        <v>3688</v>
      </c>
      <c r="M5200" t="s">
        <v>17432</v>
      </c>
      <c r="N5200" s="58">
        <v>-223.0744</v>
      </c>
      <c r="O5200" s="48">
        <v>0</v>
      </c>
      <c r="P5200" s="63">
        <f t="shared" si="162"/>
        <v>14752</v>
      </c>
      <c r="Q5200" s="63">
        <f t="shared" si="163"/>
        <v>3688</v>
      </c>
    </row>
    <row r="5201" spans="1:17" x14ac:dyDescent="0.25">
      <c r="A5201" t="s">
        <v>17926</v>
      </c>
      <c r="B5201" t="s">
        <v>17927</v>
      </c>
      <c r="C5201" t="s">
        <v>17928</v>
      </c>
      <c r="D5201" t="s">
        <v>14043</v>
      </c>
      <c r="E5201" t="s">
        <v>14044</v>
      </c>
      <c r="F5201" t="s">
        <v>14320</v>
      </c>
      <c r="G5201" t="s">
        <v>14191</v>
      </c>
      <c r="H5201">
        <v>120</v>
      </c>
      <c r="I5201">
        <v>0</v>
      </c>
      <c r="J5201" s="48">
        <v>405393</v>
      </c>
      <c r="K5201" s="48">
        <v>0</v>
      </c>
      <c r="L5201">
        <v>3378.28</v>
      </c>
      <c r="M5201" t="s">
        <v>17432</v>
      </c>
      <c r="N5201" s="58">
        <v>-6130.0255999999999</v>
      </c>
      <c r="O5201" s="48">
        <v>0</v>
      </c>
      <c r="P5201" s="63">
        <f t="shared" si="162"/>
        <v>405393</v>
      </c>
      <c r="Q5201" s="63">
        <f t="shared" si="163"/>
        <v>3378.2750000000001</v>
      </c>
    </row>
    <row r="5202" spans="1:17" x14ac:dyDescent="0.25">
      <c r="A5202" t="s">
        <v>17926</v>
      </c>
      <c r="B5202" t="s">
        <v>17927</v>
      </c>
      <c r="C5202" t="s">
        <v>17928</v>
      </c>
      <c r="D5202" t="s">
        <v>14043</v>
      </c>
      <c r="E5202" t="s">
        <v>14044</v>
      </c>
      <c r="F5202" t="s">
        <v>14321</v>
      </c>
      <c r="G5202" t="s">
        <v>14322</v>
      </c>
      <c r="H5202">
        <v>150</v>
      </c>
      <c r="I5202">
        <v>0</v>
      </c>
      <c r="J5202" s="48">
        <v>506199</v>
      </c>
      <c r="K5202" s="48">
        <v>0</v>
      </c>
      <c r="L5202">
        <v>3374.66</v>
      </c>
      <c r="M5202" t="s">
        <v>17432</v>
      </c>
      <c r="N5202" s="58">
        <v>-7654.3384999999998</v>
      </c>
      <c r="O5202" s="48">
        <v>0</v>
      </c>
      <c r="P5202" s="63">
        <f t="shared" si="162"/>
        <v>506199</v>
      </c>
      <c r="Q5202" s="63">
        <f t="shared" si="163"/>
        <v>3374.66</v>
      </c>
    </row>
    <row r="5203" spans="1:17" x14ac:dyDescent="0.25">
      <c r="A5203" t="s">
        <v>17926</v>
      </c>
      <c r="B5203" t="s">
        <v>17927</v>
      </c>
      <c r="C5203" t="s">
        <v>17928</v>
      </c>
      <c r="D5203" t="s">
        <v>14043</v>
      </c>
      <c r="E5203" t="s">
        <v>14044</v>
      </c>
      <c r="F5203" t="s">
        <v>14323</v>
      </c>
      <c r="G5203" t="s">
        <v>14324</v>
      </c>
      <c r="H5203">
        <v>88</v>
      </c>
      <c r="I5203">
        <v>0</v>
      </c>
      <c r="J5203" s="48">
        <v>312388</v>
      </c>
      <c r="K5203" s="48">
        <v>0</v>
      </c>
      <c r="L5203">
        <v>3549.86</v>
      </c>
      <c r="M5203" t="s">
        <v>17432</v>
      </c>
      <c r="N5203" s="58">
        <v>-4723.6756999999998</v>
      </c>
      <c r="O5203" s="48">
        <v>0</v>
      </c>
      <c r="P5203" s="63">
        <f t="shared" si="162"/>
        <v>312388</v>
      </c>
      <c r="Q5203" s="63">
        <f t="shared" si="163"/>
        <v>3549.8636363636365</v>
      </c>
    </row>
    <row r="5204" spans="1:17" x14ac:dyDescent="0.25">
      <c r="A5204" t="s">
        <v>17926</v>
      </c>
      <c r="B5204" t="s">
        <v>17927</v>
      </c>
      <c r="C5204" t="s">
        <v>17928</v>
      </c>
      <c r="D5204" t="s">
        <v>14043</v>
      </c>
      <c r="E5204" t="s">
        <v>14044</v>
      </c>
      <c r="F5204" t="s">
        <v>14325</v>
      </c>
      <c r="G5204" t="s">
        <v>14326</v>
      </c>
      <c r="H5204">
        <v>150</v>
      </c>
      <c r="I5204">
        <v>0</v>
      </c>
      <c r="J5204" s="48">
        <v>499824</v>
      </c>
      <c r="K5204" s="48">
        <v>0</v>
      </c>
      <c r="L5204">
        <v>3332.16</v>
      </c>
      <c r="M5204" t="s">
        <v>17432</v>
      </c>
      <c r="N5204" s="58">
        <v>-7557.9359000000004</v>
      </c>
      <c r="O5204" s="48">
        <v>0</v>
      </c>
      <c r="P5204" s="63">
        <f t="shared" si="162"/>
        <v>499824</v>
      </c>
      <c r="Q5204" s="63">
        <f t="shared" si="163"/>
        <v>3332.16</v>
      </c>
    </row>
    <row r="5205" spans="1:17" x14ac:dyDescent="0.25">
      <c r="A5205" t="s">
        <v>17926</v>
      </c>
      <c r="B5205" t="s">
        <v>17927</v>
      </c>
      <c r="C5205" t="s">
        <v>17928</v>
      </c>
      <c r="D5205" t="s">
        <v>14043</v>
      </c>
      <c r="E5205" t="s">
        <v>14044</v>
      </c>
      <c r="F5205" t="s">
        <v>14327</v>
      </c>
      <c r="G5205" t="s">
        <v>14328</v>
      </c>
      <c r="H5205">
        <v>112</v>
      </c>
      <c r="I5205">
        <v>0</v>
      </c>
      <c r="J5205" s="48">
        <v>389342</v>
      </c>
      <c r="K5205" s="48">
        <v>0</v>
      </c>
      <c r="L5205">
        <v>3476.27</v>
      </c>
      <c r="M5205" t="s">
        <v>17432</v>
      </c>
      <c r="N5205" s="58">
        <v>-5887.3185999999996</v>
      </c>
      <c r="O5205" s="48">
        <v>0</v>
      </c>
      <c r="P5205" s="63">
        <f t="shared" si="162"/>
        <v>389342</v>
      </c>
      <c r="Q5205" s="63">
        <f t="shared" si="163"/>
        <v>3476.2678571428573</v>
      </c>
    </row>
    <row r="5206" spans="1:17" x14ac:dyDescent="0.25">
      <c r="A5206" t="s">
        <v>17926</v>
      </c>
      <c r="B5206" t="s">
        <v>17927</v>
      </c>
      <c r="C5206" t="s">
        <v>17928</v>
      </c>
      <c r="D5206" t="s">
        <v>14043</v>
      </c>
      <c r="E5206" t="s">
        <v>14044</v>
      </c>
      <c r="F5206" t="s">
        <v>14329</v>
      </c>
      <c r="G5206" t="s">
        <v>14330</v>
      </c>
      <c r="H5206">
        <v>146</v>
      </c>
      <c r="I5206">
        <v>0</v>
      </c>
      <c r="J5206" s="48">
        <v>453739</v>
      </c>
      <c r="K5206" s="48">
        <v>0</v>
      </c>
      <c r="L5206">
        <v>3107.8</v>
      </c>
      <c r="M5206" t="s">
        <v>17432</v>
      </c>
      <c r="N5206" s="58">
        <v>-6861.0727999999999</v>
      </c>
      <c r="O5206" s="48">
        <v>0</v>
      </c>
      <c r="P5206" s="63">
        <f t="shared" si="162"/>
        <v>453739</v>
      </c>
      <c r="Q5206" s="63">
        <f t="shared" si="163"/>
        <v>3107.8013698630139</v>
      </c>
    </row>
    <row r="5207" spans="1:17" x14ac:dyDescent="0.25">
      <c r="A5207" t="s">
        <v>17926</v>
      </c>
      <c r="B5207" t="s">
        <v>17927</v>
      </c>
      <c r="C5207" t="s">
        <v>17928</v>
      </c>
      <c r="D5207" t="s">
        <v>14043</v>
      </c>
      <c r="E5207" t="s">
        <v>14044</v>
      </c>
      <c r="F5207" t="s">
        <v>14331</v>
      </c>
      <c r="G5207" t="s">
        <v>14332</v>
      </c>
      <c r="H5207">
        <v>298</v>
      </c>
      <c r="I5207">
        <v>0</v>
      </c>
      <c r="J5207" s="48">
        <v>972924</v>
      </c>
      <c r="K5207" s="48">
        <v>0</v>
      </c>
      <c r="L5207">
        <v>3264.85</v>
      </c>
      <c r="M5207" t="s">
        <v>17432</v>
      </c>
      <c r="N5207" s="58">
        <v>-14711.772000000001</v>
      </c>
      <c r="O5207" s="48">
        <v>0</v>
      </c>
      <c r="P5207" s="63">
        <f t="shared" si="162"/>
        <v>972924</v>
      </c>
      <c r="Q5207" s="63">
        <f t="shared" si="163"/>
        <v>3264.8456375838928</v>
      </c>
    </row>
    <row r="5208" spans="1:17" x14ac:dyDescent="0.25">
      <c r="A5208" t="s">
        <v>17926</v>
      </c>
      <c r="B5208" t="s">
        <v>17927</v>
      </c>
      <c r="C5208" t="s">
        <v>17928</v>
      </c>
      <c r="D5208" t="s">
        <v>14043</v>
      </c>
      <c r="E5208" t="s">
        <v>14044</v>
      </c>
      <c r="F5208" t="s">
        <v>14333</v>
      </c>
      <c r="G5208" t="s">
        <v>14334</v>
      </c>
      <c r="H5208">
        <v>200</v>
      </c>
      <c r="I5208">
        <v>0</v>
      </c>
      <c r="J5208" s="48">
        <v>726160</v>
      </c>
      <c r="K5208" s="48">
        <v>0</v>
      </c>
      <c r="L5208">
        <v>3630.8</v>
      </c>
      <c r="M5208" t="s">
        <v>17432</v>
      </c>
      <c r="N5208" s="58">
        <v>-10980.403700000001</v>
      </c>
      <c r="O5208" s="48">
        <v>0</v>
      </c>
      <c r="P5208" s="63">
        <f t="shared" si="162"/>
        <v>726160</v>
      </c>
      <c r="Q5208" s="63">
        <f t="shared" si="163"/>
        <v>3630.8</v>
      </c>
    </row>
    <row r="5209" spans="1:17" x14ac:dyDescent="0.25">
      <c r="A5209" t="s">
        <v>17926</v>
      </c>
      <c r="B5209" t="s">
        <v>17927</v>
      </c>
      <c r="C5209" t="s">
        <v>17928</v>
      </c>
      <c r="D5209" t="s">
        <v>14043</v>
      </c>
      <c r="E5209" t="s">
        <v>14044</v>
      </c>
      <c r="F5209" t="s">
        <v>14335</v>
      </c>
      <c r="G5209" t="s">
        <v>14336</v>
      </c>
      <c r="H5209">
        <v>100</v>
      </c>
      <c r="I5209">
        <v>0</v>
      </c>
      <c r="J5209" s="48">
        <v>355436</v>
      </c>
      <c r="K5209" s="48">
        <v>0</v>
      </c>
      <c r="L5209">
        <v>3554.36</v>
      </c>
      <c r="M5209" t="s">
        <v>17432</v>
      </c>
      <c r="N5209" s="58">
        <v>-5374.6235999999999</v>
      </c>
      <c r="O5209" s="48">
        <v>0</v>
      </c>
      <c r="P5209" s="63">
        <f t="shared" si="162"/>
        <v>355436</v>
      </c>
      <c r="Q5209" s="63">
        <f t="shared" si="163"/>
        <v>3554.36</v>
      </c>
    </row>
    <row r="5210" spans="1:17" x14ac:dyDescent="0.25">
      <c r="A5210" t="s">
        <v>17926</v>
      </c>
      <c r="B5210" t="s">
        <v>17927</v>
      </c>
      <c r="C5210" t="s">
        <v>17928</v>
      </c>
      <c r="D5210" t="s">
        <v>14043</v>
      </c>
      <c r="E5210" t="s">
        <v>14044</v>
      </c>
      <c r="F5210" t="s">
        <v>14337</v>
      </c>
      <c r="G5210" t="s">
        <v>14338</v>
      </c>
      <c r="H5210">
        <v>50</v>
      </c>
      <c r="I5210">
        <v>0</v>
      </c>
      <c r="J5210" s="48">
        <v>107416</v>
      </c>
      <c r="K5210" s="48">
        <v>0</v>
      </c>
      <c r="L5210">
        <v>2148.3200000000002</v>
      </c>
      <c r="M5210" t="s">
        <v>17432</v>
      </c>
      <c r="N5210" s="58">
        <v>-1624.2646999999999</v>
      </c>
      <c r="O5210" s="48">
        <v>0</v>
      </c>
      <c r="P5210" s="63">
        <f t="shared" si="162"/>
        <v>107416</v>
      </c>
      <c r="Q5210" s="63">
        <f t="shared" si="163"/>
        <v>2148.3200000000002</v>
      </c>
    </row>
    <row r="5211" spans="1:17" x14ac:dyDescent="0.25">
      <c r="A5211" t="s">
        <v>17926</v>
      </c>
      <c r="B5211" t="s">
        <v>17927</v>
      </c>
      <c r="C5211" t="s">
        <v>17928</v>
      </c>
      <c r="D5211" t="s">
        <v>14043</v>
      </c>
      <c r="E5211" t="s">
        <v>14044</v>
      </c>
      <c r="F5211" t="s">
        <v>14339</v>
      </c>
      <c r="G5211" t="s">
        <v>14340</v>
      </c>
      <c r="H5211">
        <v>100</v>
      </c>
      <c r="I5211">
        <v>0</v>
      </c>
      <c r="J5211" s="48">
        <v>338028</v>
      </c>
      <c r="K5211" s="48">
        <v>0</v>
      </c>
      <c r="L5211">
        <v>3380.28</v>
      </c>
      <c r="M5211" t="s">
        <v>17432</v>
      </c>
      <c r="N5211" s="58">
        <v>-5111.3939</v>
      </c>
      <c r="O5211" s="48">
        <v>0</v>
      </c>
      <c r="P5211" s="63">
        <f t="shared" si="162"/>
        <v>338028</v>
      </c>
      <c r="Q5211" s="63">
        <f t="shared" si="163"/>
        <v>3380.28</v>
      </c>
    </row>
    <row r="5212" spans="1:17" x14ac:dyDescent="0.25">
      <c r="A5212" t="s">
        <v>17926</v>
      </c>
      <c r="B5212" t="s">
        <v>17927</v>
      </c>
      <c r="C5212" t="s">
        <v>17928</v>
      </c>
      <c r="D5212" t="s">
        <v>14043</v>
      </c>
      <c r="E5212" t="s">
        <v>14044</v>
      </c>
      <c r="F5212" t="s">
        <v>14341</v>
      </c>
      <c r="G5212" t="s">
        <v>14342</v>
      </c>
      <c r="H5212">
        <v>100</v>
      </c>
      <c r="I5212">
        <v>0</v>
      </c>
      <c r="J5212" s="48">
        <v>359168</v>
      </c>
      <c r="K5212" s="48">
        <v>0</v>
      </c>
      <c r="L5212">
        <v>3591.68</v>
      </c>
      <c r="M5212" t="s">
        <v>17432</v>
      </c>
      <c r="N5212" s="58">
        <v>-5431.0439999999999</v>
      </c>
      <c r="O5212" s="48">
        <v>0</v>
      </c>
      <c r="P5212" s="63">
        <f t="shared" si="162"/>
        <v>359168</v>
      </c>
      <c r="Q5212" s="63">
        <f t="shared" si="163"/>
        <v>3591.68</v>
      </c>
    </row>
    <row r="5213" spans="1:17" x14ac:dyDescent="0.25">
      <c r="A5213" t="s">
        <v>17926</v>
      </c>
      <c r="B5213" t="s">
        <v>17927</v>
      </c>
      <c r="C5213" t="s">
        <v>17928</v>
      </c>
      <c r="D5213" t="s">
        <v>14043</v>
      </c>
      <c r="E5213" t="s">
        <v>14044</v>
      </c>
      <c r="F5213" t="s">
        <v>14343</v>
      </c>
      <c r="G5213" t="s">
        <v>14344</v>
      </c>
      <c r="H5213">
        <v>44</v>
      </c>
      <c r="I5213">
        <v>0</v>
      </c>
      <c r="J5213" s="48">
        <v>157711</v>
      </c>
      <c r="K5213" s="48">
        <v>0</v>
      </c>
      <c r="L5213">
        <v>3584.34</v>
      </c>
      <c r="M5213" t="s">
        <v>17432</v>
      </c>
      <c r="N5213" s="58">
        <v>-2384.7865999999999</v>
      </c>
      <c r="O5213" s="48">
        <v>0</v>
      </c>
      <c r="P5213" s="63">
        <f t="shared" si="162"/>
        <v>157711</v>
      </c>
      <c r="Q5213" s="63">
        <f t="shared" si="163"/>
        <v>3584.340909090909</v>
      </c>
    </row>
    <row r="5214" spans="1:17" x14ac:dyDescent="0.25">
      <c r="A5214" t="s">
        <v>17926</v>
      </c>
      <c r="B5214" t="s">
        <v>17927</v>
      </c>
      <c r="C5214" t="s">
        <v>17928</v>
      </c>
      <c r="D5214" t="s">
        <v>14043</v>
      </c>
      <c r="E5214" t="s">
        <v>14044</v>
      </c>
      <c r="F5214" t="s">
        <v>14345</v>
      </c>
      <c r="G5214" t="s">
        <v>14346</v>
      </c>
      <c r="H5214">
        <v>74</v>
      </c>
      <c r="I5214">
        <v>0</v>
      </c>
      <c r="J5214" s="48">
        <v>247185</v>
      </c>
      <c r="K5214" s="48">
        <v>0</v>
      </c>
      <c r="L5214">
        <v>3340.34</v>
      </c>
      <c r="M5214" t="s">
        <v>17432</v>
      </c>
      <c r="N5214" s="58">
        <v>-3737.7357999999999</v>
      </c>
      <c r="O5214" s="48">
        <v>0</v>
      </c>
      <c r="P5214" s="63">
        <f t="shared" si="162"/>
        <v>247185</v>
      </c>
      <c r="Q5214" s="63">
        <f t="shared" si="163"/>
        <v>3340.3378378378379</v>
      </c>
    </row>
    <row r="5215" spans="1:17" x14ac:dyDescent="0.25">
      <c r="A5215" t="s">
        <v>17926</v>
      </c>
      <c r="B5215" t="s">
        <v>17927</v>
      </c>
      <c r="C5215" t="s">
        <v>17928</v>
      </c>
      <c r="D5215" t="s">
        <v>14043</v>
      </c>
      <c r="E5215" t="s">
        <v>14044</v>
      </c>
      <c r="F5215" t="s">
        <v>14347</v>
      </c>
      <c r="G5215" t="s">
        <v>14348</v>
      </c>
      <c r="H5215">
        <v>80</v>
      </c>
      <c r="I5215">
        <v>0</v>
      </c>
      <c r="J5215" s="48">
        <v>271508</v>
      </c>
      <c r="K5215" s="48">
        <v>0</v>
      </c>
      <c r="L5215">
        <v>3393.85</v>
      </c>
      <c r="M5215" t="s">
        <v>17432</v>
      </c>
      <c r="N5215" s="58">
        <v>-4105.5198</v>
      </c>
      <c r="O5215" s="48">
        <v>0</v>
      </c>
      <c r="P5215" s="63">
        <f t="shared" si="162"/>
        <v>271508</v>
      </c>
      <c r="Q5215" s="63">
        <f t="shared" si="163"/>
        <v>3393.85</v>
      </c>
    </row>
    <row r="5216" spans="1:17" x14ac:dyDescent="0.25">
      <c r="A5216" t="s">
        <v>17926</v>
      </c>
      <c r="B5216" t="s">
        <v>17927</v>
      </c>
      <c r="C5216" t="s">
        <v>17928</v>
      </c>
      <c r="D5216" t="s">
        <v>14043</v>
      </c>
      <c r="E5216" t="s">
        <v>14044</v>
      </c>
      <c r="F5216" t="s">
        <v>14349</v>
      </c>
      <c r="G5216" t="s">
        <v>14350</v>
      </c>
      <c r="H5216">
        <v>70</v>
      </c>
      <c r="I5216">
        <v>0</v>
      </c>
      <c r="J5216" s="48">
        <v>241064</v>
      </c>
      <c r="K5216" s="48">
        <v>0</v>
      </c>
      <c r="L5216">
        <v>3443.77</v>
      </c>
      <c r="M5216" t="s">
        <v>17432</v>
      </c>
      <c r="N5216" s="58">
        <v>-3645.1812</v>
      </c>
      <c r="O5216" s="48">
        <v>0</v>
      </c>
      <c r="P5216" s="63">
        <f t="shared" si="162"/>
        <v>241064</v>
      </c>
      <c r="Q5216" s="63">
        <f t="shared" si="163"/>
        <v>3443.7714285714287</v>
      </c>
    </row>
    <row r="5217" spans="1:17" x14ac:dyDescent="0.25">
      <c r="A5217" t="s">
        <v>17926</v>
      </c>
      <c r="B5217" t="s">
        <v>17927</v>
      </c>
      <c r="C5217" t="s">
        <v>17928</v>
      </c>
      <c r="D5217" t="s">
        <v>14043</v>
      </c>
      <c r="E5217" t="s">
        <v>14044</v>
      </c>
      <c r="F5217" t="s">
        <v>14351</v>
      </c>
      <c r="G5217" t="s">
        <v>14352</v>
      </c>
      <c r="H5217">
        <v>50</v>
      </c>
      <c r="I5217">
        <v>0</v>
      </c>
      <c r="J5217" s="48">
        <v>178351</v>
      </c>
      <c r="K5217" s="48">
        <v>0</v>
      </c>
      <c r="L5217">
        <v>3567.02</v>
      </c>
      <c r="M5217" t="s">
        <v>17432</v>
      </c>
      <c r="N5217" s="58">
        <v>-2696.8807999999999</v>
      </c>
      <c r="O5217" s="48">
        <v>0</v>
      </c>
      <c r="P5217" s="63">
        <f t="shared" si="162"/>
        <v>178351</v>
      </c>
      <c r="Q5217" s="63">
        <f t="shared" si="163"/>
        <v>3567.02</v>
      </c>
    </row>
    <row r="5218" spans="1:17" x14ac:dyDescent="0.25">
      <c r="A5218" t="s">
        <v>17926</v>
      </c>
      <c r="B5218" t="s">
        <v>17927</v>
      </c>
      <c r="C5218" t="s">
        <v>17928</v>
      </c>
      <c r="D5218" t="s">
        <v>14043</v>
      </c>
      <c r="E5218" t="s">
        <v>14044</v>
      </c>
      <c r="F5218" t="s">
        <v>14353</v>
      </c>
      <c r="G5218" t="s">
        <v>14095</v>
      </c>
      <c r="H5218">
        <v>100</v>
      </c>
      <c r="I5218">
        <v>0</v>
      </c>
      <c r="J5218" s="48">
        <v>338567</v>
      </c>
      <c r="K5218" s="48">
        <v>0</v>
      </c>
      <c r="L5218">
        <v>3385.67</v>
      </c>
      <c r="M5218" t="s">
        <v>17432</v>
      </c>
      <c r="N5218" s="58">
        <v>-5119.5355</v>
      </c>
      <c r="O5218" s="48">
        <v>0</v>
      </c>
      <c r="P5218" s="63">
        <f t="shared" si="162"/>
        <v>338567</v>
      </c>
      <c r="Q5218" s="63">
        <f t="shared" si="163"/>
        <v>3385.67</v>
      </c>
    </row>
    <row r="5219" spans="1:17" x14ac:dyDescent="0.25">
      <c r="A5219" t="s">
        <v>17926</v>
      </c>
      <c r="B5219" t="s">
        <v>17927</v>
      </c>
      <c r="C5219" t="s">
        <v>17928</v>
      </c>
      <c r="D5219" t="s">
        <v>14043</v>
      </c>
      <c r="E5219" t="s">
        <v>14044</v>
      </c>
      <c r="F5219" t="s">
        <v>14354</v>
      </c>
      <c r="G5219" t="s">
        <v>14355</v>
      </c>
      <c r="H5219">
        <v>92</v>
      </c>
      <c r="I5219">
        <v>0</v>
      </c>
      <c r="J5219" s="48">
        <v>310066</v>
      </c>
      <c r="K5219" s="48">
        <v>0</v>
      </c>
      <c r="L5219">
        <v>3370.28</v>
      </c>
      <c r="M5219" t="s">
        <v>17432</v>
      </c>
      <c r="N5219" s="58">
        <v>-4688.5681000000004</v>
      </c>
      <c r="O5219" s="48">
        <v>0</v>
      </c>
      <c r="P5219" s="63">
        <f t="shared" si="162"/>
        <v>310066</v>
      </c>
      <c r="Q5219" s="63">
        <f t="shared" si="163"/>
        <v>3370.282608695652</v>
      </c>
    </row>
    <row r="5220" spans="1:17" x14ac:dyDescent="0.25">
      <c r="A5220" t="s">
        <v>17926</v>
      </c>
      <c r="B5220" t="s">
        <v>17927</v>
      </c>
      <c r="C5220" t="s">
        <v>17928</v>
      </c>
      <c r="D5220" t="s">
        <v>14043</v>
      </c>
      <c r="E5220" t="s">
        <v>14044</v>
      </c>
      <c r="F5220" t="s">
        <v>14356</v>
      </c>
      <c r="G5220" t="s">
        <v>14357</v>
      </c>
      <c r="H5220">
        <v>110</v>
      </c>
      <c r="I5220">
        <v>0</v>
      </c>
      <c r="J5220" s="48">
        <v>360506</v>
      </c>
      <c r="K5220" s="48">
        <v>0</v>
      </c>
      <c r="L5220">
        <v>3277.33</v>
      </c>
      <c r="M5220" t="s">
        <v>17432</v>
      </c>
      <c r="N5220" s="58">
        <v>-5451.2828</v>
      </c>
      <c r="O5220" s="48">
        <v>0</v>
      </c>
      <c r="P5220" s="63">
        <f t="shared" si="162"/>
        <v>360506</v>
      </c>
      <c r="Q5220" s="63">
        <f t="shared" si="163"/>
        <v>3277.3272727272729</v>
      </c>
    </row>
    <row r="5221" spans="1:17" x14ac:dyDescent="0.25">
      <c r="A5221" t="s">
        <v>17926</v>
      </c>
      <c r="B5221" t="s">
        <v>17927</v>
      </c>
      <c r="C5221" t="s">
        <v>17928</v>
      </c>
      <c r="D5221" t="s">
        <v>14043</v>
      </c>
      <c r="E5221" t="s">
        <v>14044</v>
      </c>
      <c r="F5221" t="s">
        <v>14358</v>
      </c>
      <c r="G5221" t="s">
        <v>14359</v>
      </c>
      <c r="H5221">
        <v>100</v>
      </c>
      <c r="I5221">
        <v>0</v>
      </c>
      <c r="J5221" s="48">
        <v>347332</v>
      </c>
      <c r="K5221" s="48">
        <v>0</v>
      </c>
      <c r="L5221">
        <v>3473.32</v>
      </c>
      <c r="M5221" t="s">
        <v>17432</v>
      </c>
      <c r="N5221" s="58">
        <v>-5252.0807000000004</v>
      </c>
      <c r="O5221" s="48">
        <v>0</v>
      </c>
      <c r="P5221" s="63">
        <f t="shared" si="162"/>
        <v>347332</v>
      </c>
      <c r="Q5221" s="63">
        <f t="shared" si="163"/>
        <v>3473.32</v>
      </c>
    </row>
    <row r="5222" spans="1:17" x14ac:dyDescent="0.25">
      <c r="A5222" t="s">
        <v>17926</v>
      </c>
      <c r="B5222" t="s">
        <v>17927</v>
      </c>
      <c r="C5222" t="s">
        <v>17928</v>
      </c>
      <c r="D5222" t="s">
        <v>14043</v>
      </c>
      <c r="E5222" t="s">
        <v>14044</v>
      </c>
      <c r="F5222" t="s">
        <v>14360</v>
      </c>
      <c r="G5222" t="s">
        <v>14361</v>
      </c>
      <c r="H5222">
        <v>95</v>
      </c>
      <c r="I5222">
        <v>0</v>
      </c>
      <c r="J5222" s="48">
        <v>338798</v>
      </c>
      <c r="K5222" s="48">
        <v>0</v>
      </c>
      <c r="L5222">
        <v>3566.29</v>
      </c>
      <c r="M5222" t="s">
        <v>17432</v>
      </c>
      <c r="N5222" s="58">
        <v>-5123.0353999999998</v>
      </c>
      <c r="O5222" s="48">
        <v>0</v>
      </c>
      <c r="P5222" s="63">
        <f t="shared" si="162"/>
        <v>338798</v>
      </c>
      <c r="Q5222" s="63">
        <f t="shared" si="163"/>
        <v>3566.2947368421051</v>
      </c>
    </row>
    <row r="5223" spans="1:17" x14ac:dyDescent="0.25">
      <c r="A5223" t="s">
        <v>17926</v>
      </c>
      <c r="B5223" t="s">
        <v>17927</v>
      </c>
      <c r="C5223" t="s">
        <v>17928</v>
      </c>
      <c r="D5223" t="s">
        <v>14043</v>
      </c>
      <c r="E5223" t="s">
        <v>14044</v>
      </c>
      <c r="F5223" t="s">
        <v>14362</v>
      </c>
      <c r="G5223" t="s">
        <v>14363</v>
      </c>
      <c r="H5223">
        <v>7</v>
      </c>
      <c r="I5223">
        <v>0</v>
      </c>
      <c r="J5223" s="48">
        <v>15955</v>
      </c>
      <c r="K5223" s="48">
        <v>0</v>
      </c>
      <c r="L5223">
        <v>2279.29</v>
      </c>
      <c r="M5223" t="s">
        <v>17432</v>
      </c>
      <c r="N5223" s="58">
        <v>-241.2544</v>
      </c>
      <c r="O5223" s="48">
        <v>0</v>
      </c>
      <c r="P5223" s="63">
        <f t="shared" si="162"/>
        <v>15955</v>
      </c>
      <c r="Q5223" s="63">
        <f t="shared" si="163"/>
        <v>2279.2857142857142</v>
      </c>
    </row>
    <row r="5224" spans="1:17" x14ac:dyDescent="0.25">
      <c r="A5224" t="s">
        <v>17926</v>
      </c>
      <c r="B5224" t="s">
        <v>17927</v>
      </c>
      <c r="C5224" t="s">
        <v>17928</v>
      </c>
      <c r="D5224" t="s">
        <v>14043</v>
      </c>
      <c r="E5224" t="s">
        <v>14044</v>
      </c>
      <c r="F5224" t="s">
        <v>14364</v>
      </c>
      <c r="G5224" t="s">
        <v>14365</v>
      </c>
      <c r="H5224">
        <v>134</v>
      </c>
      <c r="I5224">
        <v>0</v>
      </c>
      <c r="J5224" s="48">
        <v>465166</v>
      </c>
      <c r="K5224" s="48">
        <v>0</v>
      </c>
      <c r="L5224">
        <v>3471.39</v>
      </c>
      <c r="M5224" t="s">
        <v>17432</v>
      </c>
      <c r="N5224" s="58">
        <v>-7033.8636999999999</v>
      </c>
      <c r="O5224" s="48">
        <v>0</v>
      </c>
      <c r="P5224" s="63">
        <f t="shared" si="162"/>
        <v>465166</v>
      </c>
      <c r="Q5224" s="63">
        <f t="shared" si="163"/>
        <v>3471.3880597014927</v>
      </c>
    </row>
    <row r="5225" spans="1:17" x14ac:dyDescent="0.25">
      <c r="A5225" t="s">
        <v>17926</v>
      </c>
      <c r="B5225" t="s">
        <v>17927</v>
      </c>
      <c r="C5225" t="s">
        <v>17928</v>
      </c>
      <c r="D5225" t="s">
        <v>14043</v>
      </c>
      <c r="E5225" t="s">
        <v>14044</v>
      </c>
      <c r="F5225" t="s">
        <v>14366</v>
      </c>
      <c r="G5225" t="s">
        <v>14367</v>
      </c>
      <c r="H5225">
        <v>100</v>
      </c>
      <c r="I5225">
        <v>0</v>
      </c>
      <c r="J5225" s="48">
        <v>361561</v>
      </c>
      <c r="K5225" s="48">
        <v>0</v>
      </c>
      <c r="L5225">
        <v>3615.61</v>
      </c>
      <c r="M5225" t="s">
        <v>17432</v>
      </c>
      <c r="N5225" s="58">
        <v>-5467.2309999999998</v>
      </c>
      <c r="O5225" s="48">
        <v>0</v>
      </c>
      <c r="P5225" s="63">
        <f t="shared" si="162"/>
        <v>361561</v>
      </c>
      <c r="Q5225" s="63">
        <f t="shared" si="163"/>
        <v>3615.61</v>
      </c>
    </row>
    <row r="5226" spans="1:17" x14ac:dyDescent="0.25">
      <c r="A5226" t="s">
        <v>17926</v>
      </c>
      <c r="B5226" t="s">
        <v>17927</v>
      </c>
      <c r="C5226" t="s">
        <v>17928</v>
      </c>
      <c r="D5226" t="s">
        <v>14043</v>
      </c>
      <c r="E5226" t="s">
        <v>14044</v>
      </c>
      <c r="F5226" t="s">
        <v>14602</v>
      </c>
      <c r="G5226" t="s">
        <v>14603</v>
      </c>
      <c r="H5226">
        <v>54</v>
      </c>
      <c r="I5226">
        <v>0</v>
      </c>
      <c r="J5226" s="48">
        <v>129280</v>
      </c>
      <c r="K5226" s="48">
        <v>0</v>
      </c>
      <c r="L5226">
        <v>2394.0700000000002</v>
      </c>
      <c r="M5226" t="s">
        <v>17432</v>
      </c>
      <c r="N5226" s="58">
        <v>-1954.8656000000001</v>
      </c>
      <c r="O5226" s="48">
        <v>0</v>
      </c>
      <c r="P5226" s="63">
        <f t="shared" si="162"/>
        <v>129280</v>
      </c>
      <c r="Q5226" s="63">
        <f t="shared" si="163"/>
        <v>2394.0740740740739</v>
      </c>
    </row>
    <row r="5227" spans="1:17" x14ac:dyDescent="0.25">
      <c r="A5227" t="s">
        <v>17926</v>
      </c>
      <c r="B5227" t="s">
        <v>17927</v>
      </c>
      <c r="C5227" t="s">
        <v>17928</v>
      </c>
      <c r="D5227" t="s">
        <v>14043</v>
      </c>
      <c r="E5227" t="s">
        <v>14044</v>
      </c>
      <c r="F5227" t="s">
        <v>14368</v>
      </c>
      <c r="G5227" t="s">
        <v>14369</v>
      </c>
      <c r="H5227">
        <v>150</v>
      </c>
      <c r="I5227">
        <v>0</v>
      </c>
      <c r="J5227" s="48">
        <v>472111</v>
      </c>
      <c r="K5227" s="48">
        <v>0</v>
      </c>
      <c r="L5227">
        <v>3147.41</v>
      </c>
      <c r="M5227" t="s">
        <v>17432</v>
      </c>
      <c r="N5227" s="58">
        <v>-7138.8779999999997</v>
      </c>
      <c r="O5227" s="48">
        <v>0</v>
      </c>
      <c r="P5227" s="63">
        <f t="shared" si="162"/>
        <v>472111</v>
      </c>
      <c r="Q5227" s="63">
        <f t="shared" si="163"/>
        <v>3147.4066666666668</v>
      </c>
    </row>
    <row r="5228" spans="1:17" x14ac:dyDescent="0.25">
      <c r="A5228" t="s">
        <v>17926</v>
      </c>
      <c r="B5228" t="s">
        <v>17927</v>
      </c>
      <c r="C5228" t="s">
        <v>17928</v>
      </c>
      <c r="D5228" t="s">
        <v>14043</v>
      </c>
      <c r="E5228" t="s">
        <v>14044</v>
      </c>
      <c r="F5228" t="s">
        <v>14370</v>
      </c>
      <c r="G5228" t="s">
        <v>14371</v>
      </c>
      <c r="H5228">
        <v>260</v>
      </c>
      <c r="I5228">
        <v>0</v>
      </c>
      <c r="J5228" s="48">
        <v>844044</v>
      </c>
      <c r="K5228" s="48">
        <v>0</v>
      </c>
      <c r="L5228">
        <v>3246.32</v>
      </c>
      <c r="M5228" t="s">
        <v>17432</v>
      </c>
      <c r="N5228" s="58">
        <v>-12762.9586</v>
      </c>
      <c r="O5228" s="48">
        <v>0</v>
      </c>
      <c r="P5228" s="63">
        <f t="shared" si="162"/>
        <v>844044</v>
      </c>
      <c r="Q5228" s="63">
        <f t="shared" si="163"/>
        <v>3246.3230769230768</v>
      </c>
    </row>
    <row r="5229" spans="1:17" x14ac:dyDescent="0.25">
      <c r="A5229" t="s">
        <v>17926</v>
      </c>
      <c r="B5229" t="s">
        <v>17927</v>
      </c>
      <c r="C5229" t="s">
        <v>17928</v>
      </c>
      <c r="D5229" t="s">
        <v>14043</v>
      </c>
      <c r="E5229" t="s">
        <v>14044</v>
      </c>
      <c r="F5229" t="s">
        <v>14372</v>
      </c>
      <c r="G5229" t="s">
        <v>14373</v>
      </c>
      <c r="H5229">
        <v>150</v>
      </c>
      <c r="I5229">
        <v>0</v>
      </c>
      <c r="J5229" s="48">
        <v>510998</v>
      </c>
      <c r="K5229" s="48">
        <v>0</v>
      </c>
      <c r="L5229">
        <v>3406.65</v>
      </c>
      <c r="M5229" t="s">
        <v>17432</v>
      </c>
      <c r="N5229" s="58">
        <v>-7726.9039000000002</v>
      </c>
      <c r="O5229" s="48">
        <v>0</v>
      </c>
      <c r="P5229" s="63">
        <f t="shared" si="162"/>
        <v>510998</v>
      </c>
      <c r="Q5229" s="63">
        <f t="shared" si="163"/>
        <v>3406.6533333333332</v>
      </c>
    </row>
    <row r="5230" spans="1:17" x14ac:dyDescent="0.25">
      <c r="A5230" t="s">
        <v>17926</v>
      </c>
      <c r="B5230" t="s">
        <v>17927</v>
      </c>
      <c r="C5230" t="s">
        <v>17928</v>
      </c>
      <c r="D5230" t="s">
        <v>14043</v>
      </c>
      <c r="E5230" t="s">
        <v>14044</v>
      </c>
      <c r="F5230" t="s">
        <v>14374</v>
      </c>
      <c r="G5230" t="s">
        <v>14375</v>
      </c>
      <c r="H5230">
        <v>200</v>
      </c>
      <c r="I5230">
        <v>0</v>
      </c>
      <c r="J5230" s="48">
        <v>693704</v>
      </c>
      <c r="K5230" s="48">
        <v>0</v>
      </c>
      <c r="L5230">
        <v>3468.52</v>
      </c>
      <c r="M5230" t="s">
        <v>17432</v>
      </c>
      <c r="N5230" s="58">
        <v>-10489.635</v>
      </c>
      <c r="O5230" s="48">
        <v>0</v>
      </c>
      <c r="P5230" s="63">
        <f t="shared" si="162"/>
        <v>693704</v>
      </c>
      <c r="Q5230" s="63">
        <f t="shared" si="163"/>
        <v>3468.52</v>
      </c>
    </row>
    <row r="5231" spans="1:17" x14ac:dyDescent="0.25">
      <c r="A5231" t="s">
        <v>17926</v>
      </c>
      <c r="B5231" t="s">
        <v>17927</v>
      </c>
      <c r="C5231" t="s">
        <v>17928</v>
      </c>
      <c r="D5231" t="s">
        <v>14043</v>
      </c>
      <c r="E5231" t="s">
        <v>14044</v>
      </c>
      <c r="F5231" t="s">
        <v>14376</v>
      </c>
      <c r="G5231" t="s">
        <v>14377</v>
      </c>
      <c r="H5231">
        <v>120</v>
      </c>
      <c r="I5231">
        <v>0</v>
      </c>
      <c r="J5231" s="48">
        <v>429960</v>
      </c>
      <c r="K5231" s="48">
        <v>0</v>
      </c>
      <c r="L5231">
        <v>3583</v>
      </c>
      <c r="M5231" t="s">
        <v>17432</v>
      </c>
      <c r="N5231" s="58">
        <v>-6501.5083999999997</v>
      </c>
      <c r="O5231" s="48">
        <v>0</v>
      </c>
      <c r="P5231" s="63">
        <f t="shared" si="162"/>
        <v>429960</v>
      </c>
      <c r="Q5231" s="63">
        <f t="shared" si="163"/>
        <v>3583</v>
      </c>
    </row>
    <row r="5232" spans="1:17" x14ac:dyDescent="0.25">
      <c r="A5232" t="s">
        <v>17926</v>
      </c>
      <c r="B5232" t="s">
        <v>17927</v>
      </c>
      <c r="C5232" t="s">
        <v>17928</v>
      </c>
      <c r="D5232" t="s">
        <v>14043</v>
      </c>
      <c r="E5232" t="s">
        <v>14044</v>
      </c>
      <c r="F5232" t="s">
        <v>14378</v>
      </c>
      <c r="G5232" t="s">
        <v>14379</v>
      </c>
      <c r="H5232">
        <v>148</v>
      </c>
      <c r="I5232">
        <v>0</v>
      </c>
      <c r="J5232" s="48">
        <v>475469</v>
      </c>
      <c r="K5232" s="48">
        <v>0</v>
      </c>
      <c r="L5232">
        <v>3212.63</v>
      </c>
      <c r="M5232" t="s">
        <v>17432</v>
      </c>
      <c r="N5232" s="58">
        <v>-7189.6581999999999</v>
      </c>
      <c r="O5232" s="48">
        <v>0</v>
      </c>
      <c r="P5232" s="63">
        <f t="shared" si="162"/>
        <v>475469</v>
      </c>
      <c r="Q5232" s="63">
        <f t="shared" si="163"/>
        <v>3212.6283783783783</v>
      </c>
    </row>
    <row r="5233" spans="1:17" x14ac:dyDescent="0.25">
      <c r="A5233" t="s">
        <v>17926</v>
      </c>
      <c r="B5233" t="s">
        <v>17927</v>
      </c>
      <c r="C5233" t="s">
        <v>17928</v>
      </c>
      <c r="D5233" t="s">
        <v>14043</v>
      </c>
      <c r="E5233" t="s">
        <v>14044</v>
      </c>
      <c r="F5233" t="s">
        <v>14380</v>
      </c>
      <c r="G5233" t="s">
        <v>14381</v>
      </c>
      <c r="H5233">
        <v>100</v>
      </c>
      <c r="I5233">
        <v>0</v>
      </c>
      <c r="J5233" s="48">
        <v>348758</v>
      </c>
      <c r="K5233" s="48">
        <v>0</v>
      </c>
      <c r="L5233">
        <v>3487.58</v>
      </c>
      <c r="M5233" t="s">
        <v>17432</v>
      </c>
      <c r="N5233" s="58">
        <v>-5273.6446999999998</v>
      </c>
      <c r="O5233" s="48">
        <v>0</v>
      </c>
      <c r="P5233" s="63">
        <f t="shared" si="162"/>
        <v>348758</v>
      </c>
      <c r="Q5233" s="63">
        <f t="shared" si="163"/>
        <v>3487.58</v>
      </c>
    </row>
    <row r="5234" spans="1:17" x14ac:dyDescent="0.25">
      <c r="A5234" t="s">
        <v>17926</v>
      </c>
      <c r="B5234" t="s">
        <v>17927</v>
      </c>
      <c r="C5234" t="s">
        <v>17928</v>
      </c>
      <c r="D5234" t="s">
        <v>14043</v>
      </c>
      <c r="E5234" t="s">
        <v>14044</v>
      </c>
      <c r="F5234" t="s">
        <v>14382</v>
      </c>
      <c r="G5234" t="s">
        <v>14383</v>
      </c>
      <c r="H5234">
        <v>73</v>
      </c>
      <c r="I5234">
        <v>0</v>
      </c>
      <c r="J5234" s="48">
        <v>254408</v>
      </c>
      <c r="K5234" s="48">
        <v>0</v>
      </c>
      <c r="L5234">
        <v>3485.04</v>
      </c>
      <c r="M5234" t="s">
        <v>17432</v>
      </c>
      <c r="N5234" s="58">
        <v>-3846.9488999999999</v>
      </c>
      <c r="O5234" s="48">
        <v>0</v>
      </c>
      <c r="P5234" s="63">
        <f t="shared" si="162"/>
        <v>254408</v>
      </c>
      <c r="Q5234" s="63">
        <f t="shared" si="163"/>
        <v>3485.0410958904108</v>
      </c>
    </row>
    <row r="5235" spans="1:17" x14ac:dyDescent="0.25">
      <c r="A5235" t="s">
        <v>17926</v>
      </c>
      <c r="B5235" t="s">
        <v>17927</v>
      </c>
      <c r="C5235" t="s">
        <v>17928</v>
      </c>
      <c r="D5235" t="s">
        <v>14043</v>
      </c>
      <c r="E5235" t="s">
        <v>14044</v>
      </c>
      <c r="F5235" t="s">
        <v>14384</v>
      </c>
      <c r="G5235" t="s">
        <v>14385</v>
      </c>
      <c r="H5235">
        <v>140</v>
      </c>
      <c r="I5235">
        <v>0</v>
      </c>
      <c r="J5235" s="48">
        <v>490861</v>
      </c>
      <c r="K5235" s="48">
        <v>0</v>
      </c>
      <c r="L5235">
        <v>3506.15</v>
      </c>
      <c r="M5235" t="s">
        <v>17432</v>
      </c>
      <c r="N5235" s="58">
        <v>-7422.4008999999996</v>
      </c>
      <c r="O5235" s="48">
        <v>0</v>
      </c>
      <c r="P5235" s="63">
        <f t="shared" si="162"/>
        <v>490861</v>
      </c>
      <c r="Q5235" s="63">
        <f t="shared" si="163"/>
        <v>3506.15</v>
      </c>
    </row>
    <row r="5236" spans="1:17" x14ac:dyDescent="0.25">
      <c r="A5236" t="s">
        <v>17926</v>
      </c>
      <c r="B5236" t="s">
        <v>17927</v>
      </c>
      <c r="C5236" t="s">
        <v>17928</v>
      </c>
      <c r="D5236" t="s">
        <v>14043</v>
      </c>
      <c r="E5236" t="s">
        <v>14044</v>
      </c>
      <c r="F5236" t="s">
        <v>14386</v>
      </c>
      <c r="G5236" t="s">
        <v>14387</v>
      </c>
      <c r="H5236">
        <v>144</v>
      </c>
      <c r="I5236">
        <v>0</v>
      </c>
      <c r="J5236" s="48">
        <v>456693</v>
      </c>
      <c r="K5236" s="48">
        <v>0</v>
      </c>
      <c r="L5236">
        <v>3171.48</v>
      </c>
      <c r="M5236" t="s">
        <v>17432</v>
      </c>
      <c r="N5236" s="58">
        <v>-6905.7444999999998</v>
      </c>
      <c r="O5236" s="48">
        <v>0</v>
      </c>
      <c r="P5236" s="63">
        <f t="shared" si="162"/>
        <v>456693</v>
      </c>
      <c r="Q5236" s="63">
        <f t="shared" si="163"/>
        <v>3171.4791666666665</v>
      </c>
    </row>
    <row r="5237" spans="1:17" x14ac:dyDescent="0.25">
      <c r="A5237" t="s">
        <v>17926</v>
      </c>
      <c r="B5237" t="s">
        <v>17927</v>
      </c>
      <c r="C5237" t="s">
        <v>17928</v>
      </c>
      <c r="D5237" t="s">
        <v>14043</v>
      </c>
      <c r="E5237" t="s">
        <v>14044</v>
      </c>
      <c r="F5237" t="s">
        <v>14388</v>
      </c>
      <c r="G5237" t="s">
        <v>14389</v>
      </c>
      <c r="H5237">
        <v>63</v>
      </c>
      <c r="I5237">
        <v>0</v>
      </c>
      <c r="J5237" s="48">
        <v>232035</v>
      </c>
      <c r="K5237" s="48">
        <v>0</v>
      </c>
      <c r="L5237">
        <v>3683.1</v>
      </c>
      <c r="M5237" t="s">
        <v>17432</v>
      </c>
      <c r="N5237" s="58">
        <v>-3508.6534999999999</v>
      </c>
      <c r="O5237" s="48">
        <v>0</v>
      </c>
      <c r="P5237" s="63">
        <f t="shared" si="162"/>
        <v>232035</v>
      </c>
      <c r="Q5237" s="63">
        <f t="shared" si="163"/>
        <v>3683.0952380952381</v>
      </c>
    </row>
    <row r="5238" spans="1:17" x14ac:dyDescent="0.25">
      <c r="A5238" t="s">
        <v>17926</v>
      </c>
      <c r="B5238" t="s">
        <v>17927</v>
      </c>
      <c r="C5238" t="s">
        <v>17928</v>
      </c>
      <c r="D5238" t="s">
        <v>14043</v>
      </c>
      <c r="E5238" t="s">
        <v>14044</v>
      </c>
      <c r="F5238" t="s">
        <v>14604</v>
      </c>
      <c r="G5238" t="s">
        <v>14605</v>
      </c>
      <c r="H5238">
        <v>24</v>
      </c>
      <c r="I5238">
        <v>0</v>
      </c>
      <c r="J5238" s="48">
        <v>58584</v>
      </c>
      <c r="K5238" s="48">
        <v>0</v>
      </c>
      <c r="L5238">
        <v>2441</v>
      </c>
      <c r="M5238" t="s">
        <v>17432</v>
      </c>
      <c r="N5238" s="58">
        <v>-885.85940000000005</v>
      </c>
      <c r="O5238" s="48">
        <v>0</v>
      </c>
      <c r="P5238" s="63">
        <f t="shared" si="162"/>
        <v>58584</v>
      </c>
      <c r="Q5238" s="63">
        <f t="shared" si="163"/>
        <v>2441</v>
      </c>
    </row>
    <row r="5239" spans="1:17" x14ac:dyDescent="0.25">
      <c r="A5239" t="s">
        <v>17926</v>
      </c>
      <c r="B5239" t="s">
        <v>17927</v>
      </c>
      <c r="C5239" t="s">
        <v>17928</v>
      </c>
      <c r="D5239" t="s">
        <v>14043</v>
      </c>
      <c r="E5239" t="s">
        <v>14044</v>
      </c>
      <c r="F5239" t="s">
        <v>14390</v>
      </c>
      <c r="G5239" t="s">
        <v>14391</v>
      </c>
      <c r="H5239">
        <v>160</v>
      </c>
      <c r="I5239">
        <v>0</v>
      </c>
      <c r="J5239" s="48">
        <v>523782</v>
      </c>
      <c r="K5239" s="48">
        <v>0</v>
      </c>
      <c r="L5239">
        <v>3273.64</v>
      </c>
      <c r="M5239" t="s">
        <v>17432</v>
      </c>
      <c r="N5239" s="58">
        <v>-7920.2098999999998</v>
      </c>
      <c r="O5239" s="48">
        <v>0</v>
      </c>
      <c r="P5239" s="63">
        <f t="shared" si="162"/>
        <v>523782</v>
      </c>
      <c r="Q5239" s="63">
        <f t="shared" si="163"/>
        <v>3273.6374999999998</v>
      </c>
    </row>
    <row r="5240" spans="1:17" x14ac:dyDescent="0.25">
      <c r="A5240" t="s">
        <v>17926</v>
      </c>
      <c r="B5240" t="s">
        <v>17927</v>
      </c>
      <c r="C5240" t="s">
        <v>17928</v>
      </c>
      <c r="D5240" t="s">
        <v>14043</v>
      </c>
      <c r="E5240" t="s">
        <v>14044</v>
      </c>
      <c r="F5240" t="s">
        <v>14392</v>
      </c>
      <c r="G5240" t="s">
        <v>14393</v>
      </c>
      <c r="H5240">
        <v>156</v>
      </c>
      <c r="I5240">
        <v>0</v>
      </c>
      <c r="J5240" s="48">
        <v>502443</v>
      </c>
      <c r="K5240" s="48">
        <v>0</v>
      </c>
      <c r="L5240">
        <v>3220.79</v>
      </c>
      <c r="M5240" t="s">
        <v>17432</v>
      </c>
      <c r="N5240" s="58">
        <v>-7597.5329000000002</v>
      </c>
      <c r="O5240" s="48">
        <v>0</v>
      </c>
      <c r="P5240" s="63">
        <f t="shared" si="162"/>
        <v>502443</v>
      </c>
      <c r="Q5240" s="63">
        <f t="shared" si="163"/>
        <v>3220.7884615384614</v>
      </c>
    </row>
    <row r="5241" spans="1:17" x14ac:dyDescent="0.25">
      <c r="A5241" t="s">
        <v>17926</v>
      </c>
      <c r="B5241" t="s">
        <v>17927</v>
      </c>
      <c r="C5241" t="s">
        <v>17928</v>
      </c>
      <c r="D5241" t="s">
        <v>14043</v>
      </c>
      <c r="E5241" t="s">
        <v>14044</v>
      </c>
      <c r="F5241" t="s">
        <v>14394</v>
      </c>
      <c r="G5241" t="s">
        <v>14395</v>
      </c>
      <c r="H5241">
        <v>64</v>
      </c>
      <c r="I5241">
        <v>0</v>
      </c>
      <c r="J5241" s="48">
        <v>217328</v>
      </c>
      <c r="K5241" s="48">
        <v>0</v>
      </c>
      <c r="L5241">
        <v>3395.75</v>
      </c>
      <c r="M5241" t="s">
        <v>17432</v>
      </c>
      <c r="N5241" s="58">
        <v>-3286.2556</v>
      </c>
      <c r="O5241" s="48">
        <v>0</v>
      </c>
      <c r="P5241" s="63">
        <f t="shared" si="162"/>
        <v>217328</v>
      </c>
      <c r="Q5241" s="63">
        <f t="shared" si="163"/>
        <v>3395.75</v>
      </c>
    </row>
    <row r="5242" spans="1:17" x14ac:dyDescent="0.25">
      <c r="A5242" t="s">
        <v>17926</v>
      </c>
      <c r="B5242" t="s">
        <v>17927</v>
      </c>
      <c r="C5242" t="s">
        <v>17928</v>
      </c>
      <c r="D5242" t="s">
        <v>14043</v>
      </c>
      <c r="E5242" t="s">
        <v>14044</v>
      </c>
      <c r="F5242" t="s">
        <v>14396</v>
      </c>
      <c r="G5242" t="s">
        <v>14397</v>
      </c>
      <c r="H5242">
        <v>55</v>
      </c>
      <c r="I5242">
        <v>0</v>
      </c>
      <c r="J5242" s="48">
        <v>188455</v>
      </c>
      <c r="K5242" s="48">
        <v>0</v>
      </c>
      <c r="L5242">
        <v>3426.45</v>
      </c>
      <c r="M5242" t="s">
        <v>17432</v>
      </c>
      <c r="N5242" s="58">
        <v>-2849.6702</v>
      </c>
      <c r="O5242" s="48">
        <v>0</v>
      </c>
      <c r="P5242" s="63">
        <f t="shared" si="162"/>
        <v>188455</v>
      </c>
      <c r="Q5242" s="63">
        <f t="shared" si="163"/>
        <v>3426.4545454545455</v>
      </c>
    </row>
    <row r="5243" spans="1:17" x14ac:dyDescent="0.25">
      <c r="A5243" t="s">
        <v>17926</v>
      </c>
      <c r="B5243" t="s">
        <v>17927</v>
      </c>
      <c r="C5243" t="s">
        <v>17928</v>
      </c>
      <c r="D5243" t="s">
        <v>14043</v>
      </c>
      <c r="E5243" t="s">
        <v>14044</v>
      </c>
      <c r="F5243" t="s">
        <v>14398</v>
      </c>
      <c r="G5243" t="s">
        <v>14399</v>
      </c>
      <c r="H5243">
        <v>54</v>
      </c>
      <c r="I5243">
        <v>0</v>
      </c>
      <c r="J5243" s="48">
        <v>156298</v>
      </c>
      <c r="K5243" s="48">
        <v>0</v>
      </c>
      <c r="L5243">
        <v>2894.41</v>
      </c>
      <c r="M5243" t="s">
        <v>17432</v>
      </c>
      <c r="N5243" s="58">
        <v>-2363.4078</v>
      </c>
      <c r="O5243" s="48">
        <v>0</v>
      </c>
      <c r="P5243" s="63">
        <f t="shared" si="162"/>
        <v>156298</v>
      </c>
      <c r="Q5243" s="63">
        <f t="shared" si="163"/>
        <v>2894.4074074074074</v>
      </c>
    </row>
    <row r="5244" spans="1:17" x14ac:dyDescent="0.25">
      <c r="A5244" t="s">
        <v>17926</v>
      </c>
      <c r="B5244" t="s">
        <v>17927</v>
      </c>
      <c r="C5244" t="s">
        <v>17928</v>
      </c>
      <c r="D5244" t="s">
        <v>14043</v>
      </c>
      <c r="E5244" t="s">
        <v>14044</v>
      </c>
      <c r="F5244" t="s">
        <v>14400</v>
      </c>
      <c r="G5244" t="s">
        <v>14401</v>
      </c>
      <c r="H5244">
        <v>476</v>
      </c>
      <c r="I5244">
        <v>0</v>
      </c>
      <c r="J5244" s="48">
        <v>1430029</v>
      </c>
      <c r="K5244" s="48">
        <v>0</v>
      </c>
      <c r="L5244">
        <v>3004.26</v>
      </c>
      <c r="M5244" t="s">
        <v>17432</v>
      </c>
      <c r="N5244" s="58">
        <v>-21623.752700000001</v>
      </c>
      <c r="O5244" s="48">
        <v>0</v>
      </c>
      <c r="P5244" s="63">
        <f t="shared" si="162"/>
        <v>1430029</v>
      </c>
      <c r="Q5244" s="63">
        <f t="shared" si="163"/>
        <v>3004.2626050420167</v>
      </c>
    </row>
    <row r="5245" spans="1:17" x14ac:dyDescent="0.25">
      <c r="A5245" t="s">
        <v>17926</v>
      </c>
      <c r="B5245" t="s">
        <v>17927</v>
      </c>
      <c r="C5245" t="s">
        <v>17928</v>
      </c>
      <c r="D5245" t="s">
        <v>14043</v>
      </c>
      <c r="E5245" t="s">
        <v>14044</v>
      </c>
      <c r="F5245" t="s">
        <v>14402</v>
      </c>
      <c r="G5245" t="s">
        <v>14403</v>
      </c>
      <c r="H5245">
        <v>300</v>
      </c>
      <c r="I5245">
        <v>0</v>
      </c>
      <c r="J5245" s="48">
        <v>854895</v>
      </c>
      <c r="K5245" s="48">
        <v>0</v>
      </c>
      <c r="L5245">
        <v>2849.65</v>
      </c>
      <c r="M5245" t="s">
        <v>17432</v>
      </c>
      <c r="N5245" s="58">
        <v>-12927.0412</v>
      </c>
      <c r="O5245" s="48">
        <v>0</v>
      </c>
      <c r="P5245" s="63">
        <f t="shared" si="162"/>
        <v>854895</v>
      </c>
      <c r="Q5245" s="63">
        <f t="shared" si="163"/>
        <v>2849.65</v>
      </c>
    </row>
    <row r="5246" spans="1:17" x14ac:dyDescent="0.25">
      <c r="A5246" t="s">
        <v>17926</v>
      </c>
      <c r="B5246" t="s">
        <v>17927</v>
      </c>
      <c r="C5246" t="s">
        <v>17928</v>
      </c>
      <c r="D5246" t="s">
        <v>14043</v>
      </c>
      <c r="E5246" t="s">
        <v>14044</v>
      </c>
      <c r="F5246" t="s">
        <v>14404</v>
      </c>
      <c r="G5246" t="s">
        <v>14403</v>
      </c>
      <c r="H5246">
        <v>300</v>
      </c>
      <c r="I5246">
        <v>0</v>
      </c>
      <c r="J5246" s="48">
        <v>1005473</v>
      </c>
      <c r="K5246" s="48">
        <v>0</v>
      </c>
      <c r="L5246">
        <v>3351.58</v>
      </c>
      <c r="M5246" t="s">
        <v>17432</v>
      </c>
      <c r="N5246" s="58">
        <v>-15203.9514</v>
      </c>
      <c r="O5246" s="48">
        <v>0</v>
      </c>
      <c r="P5246" s="63">
        <f t="shared" si="162"/>
        <v>1005473</v>
      </c>
      <c r="Q5246" s="63">
        <f t="shared" si="163"/>
        <v>3351.5766666666668</v>
      </c>
    </row>
    <row r="5247" spans="1:17" x14ac:dyDescent="0.25">
      <c r="A5247" t="s">
        <v>17926</v>
      </c>
      <c r="B5247" t="s">
        <v>17927</v>
      </c>
      <c r="C5247" t="s">
        <v>17928</v>
      </c>
      <c r="D5247" t="s">
        <v>14043</v>
      </c>
      <c r="E5247" t="s">
        <v>14044</v>
      </c>
      <c r="F5247" t="s">
        <v>14405</v>
      </c>
      <c r="G5247" t="s">
        <v>14406</v>
      </c>
      <c r="H5247">
        <v>140</v>
      </c>
      <c r="I5247">
        <v>0</v>
      </c>
      <c r="J5247" s="48">
        <v>467613</v>
      </c>
      <c r="K5247" s="48">
        <v>0</v>
      </c>
      <c r="L5247">
        <v>3340.09</v>
      </c>
      <c r="M5247" t="s">
        <v>17432</v>
      </c>
      <c r="N5247" s="58">
        <v>-7070.8665000000001</v>
      </c>
      <c r="O5247" s="48">
        <v>0</v>
      </c>
      <c r="P5247" s="63">
        <f t="shared" si="162"/>
        <v>467613</v>
      </c>
      <c r="Q5247" s="63">
        <f t="shared" si="163"/>
        <v>3340.0928571428572</v>
      </c>
    </row>
    <row r="5248" spans="1:17" x14ac:dyDescent="0.25">
      <c r="A5248" t="s">
        <v>17926</v>
      </c>
      <c r="B5248" t="s">
        <v>17927</v>
      </c>
      <c r="C5248" t="s">
        <v>17928</v>
      </c>
      <c r="D5248" t="s">
        <v>14043</v>
      </c>
      <c r="E5248" t="s">
        <v>14044</v>
      </c>
      <c r="F5248" t="s">
        <v>14407</v>
      </c>
      <c r="G5248" t="s">
        <v>14408</v>
      </c>
      <c r="H5248">
        <v>142</v>
      </c>
      <c r="I5248">
        <v>0</v>
      </c>
      <c r="J5248" s="48">
        <v>470678</v>
      </c>
      <c r="K5248" s="48">
        <v>0</v>
      </c>
      <c r="L5248">
        <v>3314.63</v>
      </c>
      <c r="M5248" t="s">
        <v>17432</v>
      </c>
      <c r="N5248" s="58">
        <v>-7117.2188999999998</v>
      </c>
      <c r="O5248" s="48">
        <v>0</v>
      </c>
      <c r="P5248" s="63">
        <f t="shared" si="162"/>
        <v>470678</v>
      </c>
      <c r="Q5248" s="63">
        <f t="shared" si="163"/>
        <v>3314.6338028169016</v>
      </c>
    </row>
    <row r="5249" spans="1:17" x14ac:dyDescent="0.25">
      <c r="A5249" t="s">
        <v>17926</v>
      </c>
      <c r="B5249" t="s">
        <v>17927</v>
      </c>
      <c r="C5249" t="s">
        <v>17928</v>
      </c>
      <c r="D5249" t="s">
        <v>14043</v>
      </c>
      <c r="E5249" t="s">
        <v>14044</v>
      </c>
      <c r="F5249" t="s">
        <v>14409</v>
      </c>
      <c r="G5249" t="s">
        <v>14410</v>
      </c>
      <c r="H5249">
        <v>200</v>
      </c>
      <c r="I5249">
        <v>0</v>
      </c>
      <c r="J5249" s="48">
        <v>657290</v>
      </c>
      <c r="K5249" s="48">
        <v>0</v>
      </c>
      <c r="L5249">
        <v>3286.45</v>
      </c>
      <c r="M5249" t="s">
        <v>17432</v>
      </c>
      <c r="N5249" s="58">
        <v>-9939.0166000000008</v>
      </c>
      <c r="O5249" s="48">
        <v>0</v>
      </c>
      <c r="P5249" s="63">
        <f t="shared" si="162"/>
        <v>657290</v>
      </c>
      <c r="Q5249" s="63">
        <f t="shared" si="163"/>
        <v>3286.45</v>
      </c>
    </row>
    <row r="5250" spans="1:17" x14ac:dyDescent="0.25">
      <c r="A5250" t="s">
        <v>17926</v>
      </c>
      <c r="B5250" t="s">
        <v>17927</v>
      </c>
      <c r="C5250" t="s">
        <v>17928</v>
      </c>
      <c r="D5250" t="s">
        <v>14043</v>
      </c>
      <c r="E5250" t="s">
        <v>14044</v>
      </c>
      <c r="F5250" t="s">
        <v>14411</v>
      </c>
      <c r="G5250" t="s">
        <v>14412</v>
      </c>
      <c r="H5250">
        <v>268</v>
      </c>
      <c r="I5250">
        <v>0</v>
      </c>
      <c r="J5250" s="48">
        <v>961981</v>
      </c>
      <c r="K5250" s="48">
        <v>0</v>
      </c>
      <c r="L5250">
        <v>3589.48</v>
      </c>
      <c r="M5250" t="s">
        <v>17432</v>
      </c>
      <c r="N5250" s="58">
        <v>-14546.3099</v>
      </c>
      <c r="O5250" s="48">
        <v>0</v>
      </c>
      <c r="P5250" s="63">
        <f t="shared" si="162"/>
        <v>961981</v>
      </c>
      <c r="Q5250" s="63">
        <f t="shared" si="163"/>
        <v>3589.4813432835822</v>
      </c>
    </row>
    <row r="5251" spans="1:17" x14ac:dyDescent="0.25">
      <c r="A5251" t="s">
        <v>17926</v>
      </c>
      <c r="B5251" t="s">
        <v>17927</v>
      </c>
      <c r="C5251" t="s">
        <v>17928</v>
      </c>
      <c r="D5251" t="s">
        <v>14043</v>
      </c>
      <c r="E5251" t="s">
        <v>14044</v>
      </c>
      <c r="F5251" t="s">
        <v>14413</v>
      </c>
      <c r="G5251" t="s">
        <v>14414</v>
      </c>
      <c r="H5251">
        <v>252</v>
      </c>
      <c r="I5251">
        <v>0</v>
      </c>
      <c r="J5251" s="48">
        <v>836285</v>
      </c>
      <c r="K5251" s="48">
        <v>0</v>
      </c>
      <c r="L5251">
        <v>3318.59</v>
      </c>
      <c r="M5251" t="s">
        <v>17432</v>
      </c>
      <c r="N5251" s="58">
        <v>-12645.635899999999</v>
      </c>
      <c r="O5251" s="48">
        <v>0</v>
      </c>
      <c r="P5251" s="63">
        <f t="shared" si="162"/>
        <v>836285</v>
      </c>
      <c r="Q5251" s="63">
        <f t="shared" si="163"/>
        <v>3318.5912698412699</v>
      </c>
    </row>
    <row r="5252" spans="1:17" x14ac:dyDescent="0.25">
      <c r="A5252" t="s">
        <v>17926</v>
      </c>
      <c r="B5252" t="s">
        <v>17927</v>
      </c>
      <c r="C5252" t="s">
        <v>17928</v>
      </c>
      <c r="D5252" t="s">
        <v>14043</v>
      </c>
      <c r="E5252" t="s">
        <v>14044</v>
      </c>
      <c r="F5252" t="s">
        <v>14415</v>
      </c>
      <c r="G5252" t="s">
        <v>14416</v>
      </c>
      <c r="H5252">
        <v>196</v>
      </c>
      <c r="I5252">
        <v>78</v>
      </c>
      <c r="J5252" s="48">
        <v>913555</v>
      </c>
      <c r="K5252" s="48">
        <v>260063</v>
      </c>
      <c r="L5252">
        <v>3334.14</v>
      </c>
      <c r="M5252" t="s">
        <v>17432</v>
      </c>
      <c r="N5252" s="58">
        <v>-13814.049499999999</v>
      </c>
      <c r="O5252" s="48">
        <v>0</v>
      </c>
      <c r="P5252" s="63">
        <f t="shared" ref="P5252:P5315" si="164">J5252-K5252</f>
        <v>653492</v>
      </c>
      <c r="Q5252" s="63">
        <f t="shared" ref="Q5252:Q5315" si="165">P5252/H5252</f>
        <v>3334.1428571428573</v>
      </c>
    </row>
    <row r="5253" spans="1:17" x14ac:dyDescent="0.25">
      <c r="A5253" t="s">
        <v>17926</v>
      </c>
      <c r="B5253" t="s">
        <v>17927</v>
      </c>
      <c r="C5253" t="s">
        <v>17928</v>
      </c>
      <c r="D5253" t="s">
        <v>14043</v>
      </c>
      <c r="E5253" t="s">
        <v>14044</v>
      </c>
      <c r="F5253" t="s">
        <v>14417</v>
      </c>
      <c r="G5253" t="s">
        <v>14418</v>
      </c>
      <c r="H5253">
        <v>124</v>
      </c>
      <c r="I5253">
        <v>0</v>
      </c>
      <c r="J5253" s="48">
        <v>413909</v>
      </c>
      <c r="K5253" s="48">
        <v>0</v>
      </c>
      <c r="L5253">
        <v>3337.98</v>
      </c>
      <c r="M5253" t="s">
        <v>17432</v>
      </c>
      <c r="N5253" s="58">
        <v>-6258.7995000000001</v>
      </c>
      <c r="O5253" s="48">
        <v>0</v>
      </c>
      <c r="P5253" s="63">
        <f t="shared" si="164"/>
        <v>413909</v>
      </c>
      <c r="Q5253" s="63">
        <f t="shared" si="165"/>
        <v>3337.9758064516127</v>
      </c>
    </row>
    <row r="5254" spans="1:17" x14ac:dyDescent="0.25">
      <c r="A5254" t="s">
        <v>17926</v>
      </c>
      <c r="B5254" t="s">
        <v>17927</v>
      </c>
      <c r="C5254" t="s">
        <v>17928</v>
      </c>
      <c r="D5254" t="s">
        <v>14043</v>
      </c>
      <c r="E5254" t="s">
        <v>14044</v>
      </c>
      <c r="F5254" t="s">
        <v>14419</v>
      </c>
      <c r="G5254" t="s">
        <v>14406</v>
      </c>
      <c r="H5254">
        <v>300</v>
      </c>
      <c r="I5254">
        <v>0</v>
      </c>
      <c r="J5254" s="48">
        <v>1013516</v>
      </c>
      <c r="K5254" s="48">
        <v>0</v>
      </c>
      <c r="L5254">
        <v>3378.39</v>
      </c>
      <c r="M5254" t="s">
        <v>17432</v>
      </c>
      <c r="N5254" s="58">
        <v>-15325.572399999999</v>
      </c>
      <c r="O5254" s="48">
        <v>0</v>
      </c>
      <c r="P5254" s="63">
        <f t="shared" si="164"/>
        <v>1013516</v>
      </c>
      <c r="Q5254" s="63">
        <f t="shared" si="165"/>
        <v>3378.3866666666668</v>
      </c>
    </row>
    <row r="5255" spans="1:17" x14ac:dyDescent="0.25">
      <c r="A5255" t="s">
        <v>17926</v>
      </c>
      <c r="B5255" t="s">
        <v>17927</v>
      </c>
      <c r="C5255" t="s">
        <v>17928</v>
      </c>
      <c r="D5255" t="s">
        <v>14043</v>
      </c>
      <c r="E5255" t="s">
        <v>14044</v>
      </c>
      <c r="F5255" t="s">
        <v>14420</v>
      </c>
      <c r="G5255" t="s">
        <v>14421</v>
      </c>
      <c r="H5255">
        <v>18</v>
      </c>
      <c r="I5255">
        <v>0</v>
      </c>
      <c r="J5255" s="48">
        <v>16556</v>
      </c>
      <c r="K5255" s="48">
        <v>0</v>
      </c>
      <c r="L5255">
        <v>919.78</v>
      </c>
      <c r="M5255" t="s">
        <v>17432</v>
      </c>
      <c r="N5255" s="58">
        <v>-250.34559999999999</v>
      </c>
      <c r="O5255" s="48">
        <v>0</v>
      </c>
      <c r="P5255" s="63">
        <f t="shared" si="164"/>
        <v>16556</v>
      </c>
      <c r="Q5255" s="63">
        <f t="shared" si="165"/>
        <v>919.77777777777783</v>
      </c>
    </row>
    <row r="5256" spans="1:17" x14ac:dyDescent="0.25">
      <c r="A5256" t="s">
        <v>17926</v>
      </c>
      <c r="B5256" t="s">
        <v>17927</v>
      </c>
      <c r="C5256" t="s">
        <v>17928</v>
      </c>
      <c r="D5256" t="s">
        <v>14043</v>
      </c>
      <c r="E5256" t="s">
        <v>14044</v>
      </c>
      <c r="F5256" t="s">
        <v>14422</v>
      </c>
      <c r="G5256" t="s">
        <v>14423</v>
      </c>
      <c r="H5256">
        <v>185</v>
      </c>
      <c r="I5256">
        <v>0</v>
      </c>
      <c r="J5256" s="48">
        <v>578770</v>
      </c>
      <c r="K5256" s="48">
        <v>0</v>
      </c>
      <c r="L5256">
        <v>3128.49</v>
      </c>
      <c r="M5256" t="s">
        <v>17432</v>
      </c>
      <c r="N5256" s="58">
        <v>-8751.6970999999994</v>
      </c>
      <c r="O5256" s="48">
        <v>0</v>
      </c>
      <c r="P5256" s="63">
        <f t="shared" si="164"/>
        <v>578770</v>
      </c>
      <c r="Q5256" s="63">
        <f t="shared" si="165"/>
        <v>3128.4864864864867</v>
      </c>
    </row>
    <row r="5257" spans="1:17" x14ac:dyDescent="0.25">
      <c r="A5257" t="s">
        <v>17926</v>
      </c>
      <c r="B5257" t="s">
        <v>17927</v>
      </c>
      <c r="C5257" t="s">
        <v>17928</v>
      </c>
      <c r="D5257" t="s">
        <v>14043</v>
      </c>
      <c r="E5257" t="s">
        <v>14044</v>
      </c>
      <c r="F5257" t="s">
        <v>14424</v>
      </c>
      <c r="G5257" t="s">
        <v>14425</v>
      </c>
      <c r="H5257">
        <v>200</v>
      </c>
      <c r="I5257">
        <v>0</v>
      </c>
      <c r="J5257" s="48">
        <v>715993</v>
      </c>
      <c r="K5257" s="48">
        <v>0</v>
      </c>
      <c r="L5257">
        <v>3579.96</v>
      </c>
      <c r="M5257" t="s">
        <v>17432</v>
      </c>
      <c r="N5257" s="58">
        <v>-10826.6757</v>
      </c>
      <c r="O5257" s="48">
        <v>0</v>
      </c>
      <c r="P5257" s="63">
        <f t="shared" si="164"/>
        <v>715993</v>
      </c>
      <c r="Q5257" s="63">
        <f t="shared" si="165"/>
        <v>3579.9650000000001</v>
      </c>
    </row>
    <row r="5258" spans="1:17" x14ac:dyDescent="0.25">
      <c r="A5258" t="s">
        <v>17926</v>
      </c>
      <c r="B5258" t="s">
        <v>17927</v>
      </c>
      <c r="C5258" t="s">
        <v>17928</v>
      </c>
      <c r="D5258" t="s">
        <v>14043</v>
      </c>
      <c r="E5258" t="s">
        <v>14044</v>
      </c>
      <c r="F5258" t="s">
        <v>14426</v>
      </c>
      <c r="G5258" t="s">
        <v>14427</v>
      </c>
      <c r="H5258">
        <v>145</v>
      </c>
      <c r="I5258">
        <v>0</v>
      </c>
      <c r="J5258" s="48">
        <v>518128</v>
      </c>
      <c r="K5258" s="48">
        <v>0</v>
      </c>
      <c r="L5258">
        <v>3573.3</v>
      </c>
      <c r="M5258" t="s">
        <v>17432</v>
      </c>
      <c r="N5258" s="58">
        <v>-7834.7215999999999</v>
      </c>
      <c r="O5258" s="48">
        <v>0</v>
      </c>
      <c r="P5258" s="63">
        <f t="shared" si="164"/>
        <v>518128</v>
      </c>
      <c r="Q5258" s="63">
        <f t="shared" si="165"/>
        <v>3573.2965517241378</v>
      </c>
    </row>
    <row r="5259" spans="1:17" x14ac:dyDescent="0.25">
      <c r="A5259" t="s">
        <v>17926</v>
      </c>
      <c r="B5259" t="s">
        <v>17927</v>
      </c>
      <c r="C5259" t="s">
        <v>17928</v>
      </c>
      <c r="D5259" t="s">
        <v>14043</v>
      </c>
      <c r="E5259" t="s">
        <v>14044</v>
      </c>
      <c r="F5259" t="s">
        <v>14428</v>
      </c>
      <c r="G5259" t="s">
        <v>14429</v>
      </c>
      <c r="H5259">
        <v>74</v>
      </c>
      <c r="I5259">
        <v>0</v>
      </c>
      <c r="J5259" s="48">
        <v>255618</v>
      </c>
      <c r="K5259" s="48">
        <v>0</v>
      </c>
      <c r="L5259">
        <v>3454.3</v>
      </c>
      <c r="M5259" t="s">
        <v>17432</v>
      </c>
      <c r="N5259" s="58">
        <v>-3865.2519000000002</v>
      </c>
      <c r="O5259" s="48">
        <v>0</v>
      </c>
      <c r="P5259" s="63">
        <f t="shared" si="164"/>
        <v>255618</v>
      </c>
      <c r="Q5259" s="63">
        <f t="shared" si="165"/>
        <v>3454.2972972972975</v>
      </c>
    </row>
    <row r="5260" spans="1:17" x14ac:dyDescent="0.25">
      <c r="A5260" t="s">
        <v>17926</v>
      </c>
      <c r="B5260" t="s">
        <v>17927</v>
      </c>
      <c r="C5260" t="s">
        <v>17928</v>
      </c>
      <c r="D5260" t="s">
        <v>14043</v>
      </c>
      <c r="E5260" t="s">
        <v>14044</v>
      </c>
      <c r="F5260" t="s">
        <v>14430</v>
      </c>
      <c r="G5260" t="s">
        <v>14431</v>
      </c>
      <c r="H5260">
        <v>98</v>
      </c>
      <c r="I5260">
        <v>0</v>
      </c>
      <c r="J5260" s="48">
        <v>370256</v>
      </c>
      <c r="K5260" s="48">
        <v>0</v>
      </c>
      <c r="L5260">
        <v>3778.12</v>
      </c>
      <c r="M5260" t="s">
        <v>17432</v>
      </c>
      <c r="N5260" s="58">
        <v>-5598.7129000000004</v>
      </c>
      <c r="O5260" s="48">
        <v>0</v>
      </c>
      <c r="P5260" s="63">
        <f t="shared" si="164"/>
        <v>370256</v>
      </c>
      <c r="Q5260" s="63">
        <f t="shared" si="165"/>
        <v>3778.1224489795918</v>
      </c>
    </row>
    <row r="5261" spans="1:17" x14ac:dyDescent="0.25">
      <c r="A5261" t="s">
        <v>17926</v>
      </c>
      <c r="B5261" t="s">
        <v>17927</v>
      </c>
      <c r="C5261" t="s">
        <v>17928</v>
      </c>
      <c r="D5261" t="s">
        <v>14043</v>
      </c>
      <c r="E5261" t="s">
        <v>14044</v>
      </c>
      <c r="F5261" t="s">
        <v>14432</v>
      </c>
      <c r="G5261" t="s">
        <v>14433</v>
      </c>
      <c r="H5261">
        <v>300</v>
      </c>
      <c r="I5261">
        <v>0</v>
      </c>
      <c r="J5261" s="48">
        <v>983750</v>
      </c>
      <c r="K5261" s="48">
        <v>0</v>
      </c>
      <c r="L5261">
        <v>3279.17</v>
      </c>
      <c r="M5261" t="s">
        <v>17432</v>
      </c>
      <c r="N5261" s="58">
        <v>-14875.4727</v>
      </c>
      <c r="O5261" s="48">
        <v>0</v>
      </c>
      <c r="P5261" s="63">
        <f t="shared" si="164"/>
        <v>983750</v>
      </c>
      <c r="Q5261" s="63">
        <f t="shared" si="165"/>
        <v>3279.1666666666665</v>
      </c>
    </row>
    <row r="5262" spans="1:17" x14ac:dyDescent="0.25">
      <c r="A5262" t="s">
        <v>17926</v>
      </c>
      <c r="B5262" t="s">
        <v>17927</v>
      </c>
      <c r="C5262" t="s">
        <v>17928</v>
      </c>
      <c r="D5262" t="s">
        <v>14043</v>
      </c>
      <c r="E5262" t="s">
        <v>14044</v>
      </c>
      <c r="F5262" t="s">
        <v>14434</v>
      </c>
      <c r="G5262" t="s">
        <v>14435</v>
      </c>
      <c r="H5262">
        <v>101</v>
      </c>
      <c r="I5262">
        <v>0</v>
      </c>
      <c r="J5262" s="48">
        <v>374770</v>
      </c>
      <c r="K5262" s="48">
        <v>0</v>
      </c>
      <c r="L5262">
        <v>3710.59</v>
      </c>
      <c r="M5262" t="s">
        <v>17432</v>
      </c>
      <c r="N5262" s="58">
        <v>-5666.9778999999999</v>
      </c>
      <c r="O5262" s="48">
        <v>0</v>
      </c>
      <c r="P5262" s="63">
        <f t="shared" si="164"/>
        <v>374770</v>
      </c>
      <c r="Q5262" s="63">
        <f t="shared" si="165"/>
        <v>3710.5940594059407</v>
      </c>
    </row>
    <row r="5263" spans="1:17" x14ac:dyDescent="0.25">
      <c r="A5263" t="s">
        <v>17926</v>
      </c>
      <c r="B5263" t="s">
        <v>17927</v>
      </c>
      <c r="C5263" t="s">
        <v>17928</v>
      </c>
      <c r="D5263" t="s">
        <v>14043</v>
      </c>
      <c r="E5263" t="s">
        <v>14044</v>
      </c>
      <c r="F5263" t="s">
        <v>14606</v>
      </c>
      <c r="G5263" t="s">
        <v>14607</v>
      </c>
      <c r="H5263">
        <v>24</v>
      </c>
      <c r="I5263">
        <v>0</v>
      </c>
      <c r="J5263" s="48">
        <v>60637</v>
      </c>
      <c r="K5263" s="48">
        <v>0</v>
      </c>
      <c r="L5263">
        <v>2526.54</v>
      </c>
      <c r="M5263" t="s">
        <v>17432</v>
      </c>
      <c r="N5263" s="58">
        <v>-916.90049999999997</v>
      </c>
      <c r="O5263" s="48">
        <v>0</v>
      </c>
      <c r="P5263" s="63">
        <f t="shared" si="164"/>
        <v>60637</v>
      </c>
      <c r="Q5263" s="63">
        <f t="shared" si="165"/>
        <v>2526.5416666666665</v>
      </c>
    </row>
    <row r="5264" spans="1:17" x14ac:dyDescent="0.25">
      <c r="A5264" t="s">
        <v>17926</v>
      </c>
      <c r="B5264" t="s">
        <v>17927</v>
      </c>
      <c r="C5264" t="s">
        <v>17928</v>
      </c>
      <c r="D5264" t="s">
        <v>14043</v>
      </c>
      <c r="E5264" t="s">
        <v>14044</v>
      </c>
      <c r="F5264" t="s">
        <v>14436</v>
      </c>
      <c r="G5264" t="s">
        <v>14437</v>
      </c>
      <c r="H5264">
        <v>150</v>
      </c>
      <c r="I5264">
        <v>0</v>
      </c>
      <c r="J5264" s="48">
        <v>507354</v>
      </c>
      <c r="K5264" s="48">
        <v>0</v>
      </c>
      <c r="L5264">
        <v>3382.36</v>
      </c>
      <c r="M5264" t="s">
        <v>17432</v>
      </c>
      <c r="N5264" s="58">
        <v>-7671.7960000000003</v>
      </c>
      <c r="O5264" s="48">
        <v>0</v>
      </c>
      <c r="P5264" s="63">
        <f t="shared" si="164"/>
        <v>507354</v>
      </c>
      <c r="Q5264" s="63">
        <f t="shared" si="165"/>
        <v>3382.36</v>
      </c>
    </row>
    <row r="5265" spans="1:17" x14ac:dyDescent="0.25">
      <c r="A5265" t="s">
        <v>17926</v>
      </c>
      <c r="B5265" t="s">
        <v>17927</v>
      </c>
      <c r="C5265" t="s">
        <v>17928</v>
      </c>
      <c r="D5265" t="s">
        <v>14043</v>
      </c>
      <c r="E5265" t="s">
        <v>14044</v>
      </c>
      <c r="F5265" t="s">
        <v>14438</v>
      </c>
      <c r="G5265" t="s">
        <v>14439</v>
      </c>
      <c r="H5265">
        <v>55</v>
      </c>
      <c r="I5265">
        <v>0</v>
      </c>
      <c r="J5265" s="48">
        <v>190482</v>
      </c>
      <c r="K5265" s="48">
        <v>0</v>
      </c>
      <c r="L5265">
        <v>3463.31</v>
      </c>
      <c r="M5265" t="s">
        <v>17432</v>
      </c>
      <c r="N5265" s="58">
        <v>-2880.3224</v>
      </c>
      <c r="O5265" s="48">
        <v>0</v>
      </c>
      <c r="P5265" s="63">
        <f t="shared" si="164"/>
        <v>190482</v>
      </c>
      <c r="Q5265" s="63">
        <f t="shared" si="165"/>
        <v>3463.3090909090911</v>
      </c>
    </row>
    <row r="5266" spans="1:17" x14ac:dyDescent="0.25">
      <c r="A5266" t="s">
        <v>17926</v>
      </c>
      <c r="B5266" t="s">
        <v>17927</v>
      </c>
      <c r="C5266" t="s">
        <v>17928</v>
      </c>
      <c r="D5266" t="s">
        <v>14043</v>
      </c>
      <c r="E5266" t="s">
        <v>14044</v>
      </c>
      <c r="F5266" t="s">
        <v>14440</v>
      </c>
      <c r="G5266" t="s">
        <v>14441</v>
      </c>
      <c r="H5266">
        <v>200</v>
      </c>
      <c r="I5266">
        <v>0</v>
      </c>
      <c r="J5266" s="48">
        <v>667332</v>
      </c>
      <c r="K5266" s="48">
        <v>0</v>
      </c>
      <c r="L5266">
        <v>3336.66</v>
      </c>
      <c r="M5266" t="s">
        <v>17432</v>
      </c>
      <c r="N5266" s="58">
        <v>-10090.8532</v>
      </c>
      <c r="O5266" s="48">
        <v>0</v>
      </c>
      <c r="P5266" s="63">
        <f t="shared" si="164"/>
        <v>667332</v>
      </c>
      <c r="Q5266" s="63">
        <f t="shared" si="165"/>
        <v>3336.66</v>
      </c>
    </row>
    <row r="5267" spans="1:17" x14ac:dyDescent="0.25">
      <c r="A5267" t="s">
        <v>17926</v>
      </c>
      <c r="B5267" t="s">
        <v>17927</v>
      </c>
      <c r="C5267" t="s">
        <v>17928</v>
      </c>
      <c r="D5267" t="s">
        <v>14043</v>
      </c>
      <c r="E5267" t="s">
        <v>14044</v>
      </c>
      <c r="F5267" t="s">
        <v>14442</v>
      </c>
      <c r="G5267" t="s">
        <v>14443</v>
      </c>
      <c r="H5267">
        <v>70</v>
      </c>
      <c r="I5267">
        <v>0</v>
      </c>
      <c r="J5267" s="48">
        <v>245637</v>
      </c>
      <c r="K5267" s="48">
        <v>0</v>
      </c>
      <c r="L5267">
        <v>3509.1</v>
      </c>
      <c r="M5267" t="s">
        <v>17432</v>
      </c>
      <c r="N5267" s="58">
        <v>-3714.3256000000001</v>
      </c>
      <c r="O5267" s="48">
        <v>0</v>
      </c>
      <c r="P5267" s="63">
        <f t="shared" si="164"/>
        <v>245637</v>
      </c>
      <c r="Q5267" s="63">
        <f t="shared" si="165"/>
        <v>3509.1</v>
      </c>
    </row>
    <row r="5268" spans="1:17" x14ac:dyDescent="0.25">
      <c r="A5268" t="s">
        <v>17926</v>
      </c>
      <c r="B5268" t="s">
        <v>17927</v>
      </c>
      <c r="C5268" t="s">
        <v>17928</v>
      </c>
      <c r="D5268" t="s">
        <v>14043</v>
      </c>
      <c r="E5268" t="s">
        <v>14044</v>
      </c>
      <c r="F5268" t="s">
        <v>14444</v>
      </c>
      <c r="G5268" t="s">
        <v>14445</v>
      </c>
      <c r="H5268">
        <v>170</v>
      </c>
      <c r="I5268">
        <v>0</v>
      </c>
      <c r="J5268" s="48">
        <v>575517</v>
      </c>
      <c r="K5268" s="48">
        <v>0</v>
      </c>
      <c r="L5268">
        <v>3385.39</v>
      </c>
      <c r="M5268" t="s">
        <v>17432</v>
      </c>
      <c r="N5268" s="58">
        <v>-8702.5046999999995</v>
      </c>
      <c r="O5268" s="48">
        <v>0</v>
      </c>
      <c r="P5268" s="63">
        <f t="shared" si="164"/>
        <v>575517</v>
      </c>
      <c r="Q5268" s="63">
        <f t="shared" si="165"/>
        <v>3385.3941176470589</v>
      </c>
    </row>
    <row r="5269" spans="1:17" x14ac:dyDescent="0.25">
      <c r="A5269" t="s">
        <v>17926</v>
      </c>
      <c r="B5269" t="s">
        <v>17927</v>
      </c>
      <c r="C5269" t="s">
        <v>17928</v>
      </c>
      <c r="D5269" t="s">
        <v>14043</v>
      </c>
      <c r="E5269" t="s">
        <v>14044</v>
      </c>
      <c r="F5269" t="s">
        <v>14446</v>
      </c>
      <c r="G5269" t="s">
        <v>14063</v>
      </c>
      <c r="H5269">
        <v>100</v>
      </c>
      <c r="I5269">
        <v>0</v>
      </c>
      <c r="J5269" s="48">
        <v>337244</v>
      </c>
      <c r="K5269" s="48">
        <v>0</v>
      </c>
      <c r="L5269">
        <v>3372.44</v>
      </c>
      <c r="M5269" t="s">
        <v>17432</v>
      </c>
      <c r="N5269" s="58">
        <v>-5099.5366000000004</v>
      </c>
      <c r="O5269" s="48">
        <v>0</v>
      </c>
      <c r="P5269" s="63">
        <f t="shared" si="164"/>
        <v>337244</v>
      </c>
      <c r="Q5269" s="63">
        <f t="shared" si="165"/>
        <v>3372.44</v>
      </c>
    </row>
    <row r="5270" spans="1:17" x14ac:dyDescent="0.25">
      <c r="A5270" t="s">
        <v>17926</v>
      </c>
      <c r="B5270" t="s">
        <v>17927</v>
      </c>
      <c r="C5270" t="s">
        <v>17928</v>
      </c>
      <c r="D5270" t="s">
        <v>14043</v>
      </c>
      <c r="E5270" t="s">
        <v>14044</v>
      </c>
      <c r="F5270" t="s">
        <v>14447</v>
      </c>
      <c r="G5270" t="s">
        <v>14448</v>
      </c>
      <c r="H5270">
        <v>126</v>
      </c>
      <c r="I5270">
        <v>0</v>
      </c>
      <c r="J5270" s="48">
        <v>377499</v>
      </c>
      <c r="K5270" s="48">
        <v>0</v>
      </c>
      <c r="L5270">
        <v>2996.02</v>
      </c>
      <c r="M5270" t="s">
        <v>17432</v>
      </c>
      <c r="N5270" s="58">
        <v>-5708.2381999999998</v>
      </c>
      <c r="O5270" s="48">
        <v>0</v>
      </c>
      <c r="P5270" s="63">
        <f t="shared" si="164"/>
        <v>377499</v>
      </c>
      <c r="Q5270" s="63">
        <f t="shared" si="165"/>
        <v>2996.0238095238096</v>
      </c>
    </row>
    <row r="5271" spans="1:17" x14ac:dyDescent="0.25">
      <c r="A5271" t="s">
        <v>17926</v>
      </c>
      <c r="B5271" t="s">
        <v>17927</v>
      </c>
      <c r="C5271" t="s">
        <v>17928</v>
      </c>
      <c r="D5271" t="s">
        <v>14043</v>
      </c>
      <c r="E5271" t="s">
        <v>14044</v>
      </c>
      <c r="F5271" t="s">
        <v>14449</v>
      </c>
      <c r="G5271" t="s">
        <v>14450</v>
      </c>
      <c r="H5271">
        <v>80</v>
      </c>
      <c r="I5271">
        <v>0</v>
      </c>
      <c r="J5271" s="48">
        <v>269242</v>
      </c>
      <c r="K5271" s="48">
        <v>0</v>
      </c>
      <c r="L5271">
        <v>3365.52</v>
      </c>
      <c r="M5271" t="s">
        <v>17432</v>
      </c>
      <c r="N5271" s="58">
        <v>-4071.2593999999999</v>
      </c>
      <c r="O5271" s="48">
        <v>0</v>
      </c>
      <c r="P5271" s="63">
        <f t="shared" si="164"/>
        <v>269242</v>
      </c>
      <c r="Q5271" s="63">
        <f t="shared" si="165"/>
        <v>3365.5250000000001</v>
      </c>
    </row>
    <row r="5272" spans="1:17" x14ac:dyDescent="0.25">
      <c r="A5272" t="s">
        <v>17926</v>
      </c>
      <c r="B5272" t="s">
        <v>17927</v>
      </c>
      <c r="C5272" t="s">
        <v>17928</v>
      </c>
      <c r="D5272" t="s">
        <v>14043</v>
      </c>
      <c r="E5272" t="s">
        <v>14044</v>
      </c>
      <c r="F5272" t="s">
        <v>14451</v>
      </c>
      <c r="G5272" t="s">
        <v>14452</v>
      </c>
      <c r="H5272">
        <v>70</v>
      </c>
      <c r="I5272">
        <v>0</v>
      </c>
      <c r="J5272" s="48">
        <v>233405</v>
      </c>
      <c r="K5272" s="48">
        <v>0</v>
      </c>
      <c r="L5272">
        <v>3334.36</v>
      </c>
      <c r="M5272" t="s">
        <v>17432</v>
      </c>
      <c r="N5272" s="58">
        <v>-3529.3661999999999</v>
      </c>
      <c r="O5272" s="48">
        <v>0</v>
      </c>
      <c r="P5272" s="63">
        <f t="shared" si="164"/>
        <v>233405</v>
      </c>
      <c r="Q5272" s="63">
        <f t="shared" si="165"/>
        <v>3334.3571428571427</v>
      </c>
    </row>
    <row r="5273" spans="1:17" x14ac:dyDescent="0.25">
      <c r="A5273" t="s">
        <v>17926</v>
      </c>
      <c r="B5273" t="s">
        <v>17927</v>
      </c>
      <c r="C5273" t="s">
        <v>17928</v>
      </c>
      <c r="D5273" t="s">
        <v>14043</v>
      </c>
      <c r="E5273" t="s">
        <v>14044</v>
      </c>
      <c r="F5273" t="s">
        <v>14453</v>
      </c>
      <c r="G5273" t="s">
        <v>14454</v>
      </c>
      <c r="H5273">
        <v>300</v>
      </c>
      <c r="I5273">
        <v>0</v>
      </c>
      <c r="J5273" s="48">
        <v>890367</v>
      </c>
      <c r="K5273" s="48">
        <v>0</v>
      </c>
      <c r="L5273">
        <v>2967.89</v>
      </c>
      <c r="M5273" t="s">
        <v>17432</v>
      </c>
      <c r="N5273" s="58">
        <v>-13463.4205</v>
      </c>
      <c r="O5273" s="48">
        <v>0</v>
      </c>
      <c r="P5273" s="63">
        <f t="shared" si="164"/>
        <v>890367</v>
      </c>
      <c r="Q5273" s="63">
        <f t="shared" si="165"/>
        <v>2967.89</v>
      </c>
    </row>
    <row r="5274" spans="1:17" x14ac:dyDescent="0.25">
      <c r="A5274" t="s">
        <v>17926</v>
      </c>
      <c r="B5274" t="s">
        <v>17927</v>
      </c>
      <c r="C5274" t="s">
        <v>17928</v>
      </c>
      <c r="D5274" t="s">
        <v>14043</v>
      </c>
      <c r="E5274" t="s">
        <v>14044</v>
      </c>
      <c r="F5274" t="s">
        <v>14455</v>
      </c>
      <c r="G5274" t="s">
        <v>14456</v>
      </c>
      <c r="H5274">
        <v>280</v>
      </c>
      <c r="I5274">
        <v>0</v>
      </c>
      <c r="J5274" s="48">
        <v>847046</v>
      </c>
      <c r="K5274" s="48">
        <v>0</v>
      </c>
      <c r="L5274">
        <v>3025.16</v>
      </c>
      <c r="M5274" t="s">
        <v>17432</v>
      </c>
      <c r="N5274" s="58">
        <v>-12808.3434</v>
      </c>
      <c r="O5274" s="48">
        <v>0</v>
      </c>
      <c r="P5274" s="63">
        <f t="shared" si="164"/>
        <v>847046</v>
      </c>
      <c r="Q5274" s="63">
        <f t="shared" si="165"/>
        <v>3025.1642857142856</v>
      </c>
    </row>
    <row r="5275" spans="1:17" x14ac:dyDescent="0.25">
      <c r="A5275" t="s">
        <v>17926</v>
      </c>
      <c r="B5275" t="s">
        <v>17927</v>
      </c>
      <c r="C5275" t="s">
        <v>17928</v>
      </c>
      <c r="D5275" t="s">
        <v>14043</v>
      </c>
      <c r="E5275" t="s">
        <v>14044</v>
      </c>
      <c r="F5275" t="s">
        <v>14457</v>
      </c>
      <c r="G5275" t="s">
        <v>14458</v>
      </c>
      <c r="H5275">
        <v>116</v>
      </c>
      <c r="I5275">
        <v>0</v>
      </c>
      <c r="J5275" s="48">
        <v>358936</v>
      </c>
      <c r="K5275" s="48">
        <v>0</v>
      </c>
      <c r="L5275">
        <v>3094.28</v>
      </c>
      <c r="M5275" t="s">
        <v>17432</v>
      </c>
      <c r="N5275" s="58">
        <v>-5427.5411000000004</v>
      </c>
      <c r="O5275" s="48">
        <v>0</v>
      </c>
      <c r="P5275" s="63">
        <f t="shared" si="164"/>
        <v>358936</v>
      </c>
      <c r="Q5275" s="63">
        <f t="shared" si="165"/>
        <v>3094.2758620689656</v>
      </c>
    </row>
    <row r="5276" spans="1:17" x14ac:dyDescent="0.25">
      <c r="A5276" t="s">
        <v>17926</v>
      </c>
      <c r="B5276" t="s">
        <v>17927</v>
      </c>
      <c r="C5276" t="s">
        <v>17928</v>
      </c>
      <c r="D5276" t="s">
        <v>14043</v>
      </c>
      <c r="E5276" t="s">
        <v>14044</v>
      </c>
      <c r="F5276" t="s">
        <v>14459</v>
      </c>
      <c r="G5276" t="s">
        <v>14460</v>
      </c>
      <c r="H5276">
        <v>152</v>
      </c>
      <c r="I5276">
        <v>0</v>
      </c>
      <c r="J5276" s="48">
        <v>460736</v>
      </c>
      <c r="K5276" s="48">
        <v>0</v>
      </c>
      <c r="L5276">
        <v>3031.16</v>
      </c>
      <c r="M5276" t="s">
        <v>17432</v>
      </c>
      <c r="N5276" s="58">
        <v>-6966.8805000000002</v>
      </c>
      <c r="O5276" s="48">
        <v>0</v>
      </c>
      <c r="P5276" s="63">
        <f t="shared" si="164"/>
        <v>460736</v>
      </c>
      <c r="Q5276" s="63">
        <f t="shared" si="165"/>
        <v>3031.1578947368421</v>
      </c>
    </row>
    <row r="5277" spans="1:17" x14ac:dyDescent="0.25">
      <c r="A5277" t="s">
        <v>17926</v>
      </c>
      <c r="B5277" t="s">
        <v>17927</v>
      </c>
      <c r="C5277" t="s">
        <v>17928</v>
      </c>
      <c r="D5277" t="s">
        <v>14043</v>
      </c>
      <c r="E5277" t="s">
        <v>14044</v>
      </c>
      <c r="F5277" t="s">
        <v>14461</v>
      </c>
      <c r="G5277" t="s">
        <v>14462</v>
      </c>
      <c r="H5277">
        <v>586</v>
      </c>
      <c r="I5277">
        <v>0</v>
      </c>
      <c r="J5277" s="48">
        <v>1858305</v>
      </c>
      <c r="K5277" s="48">
        <v>0</v>
      </c>
      <c r="L5277">
        <v>3171.17</v>
      </c>
      <c r="M5277" t="s">
        <v>17432</v>
      </c>
      <c r="N5277" s="58">
        <v>-28099.7909</v>
      </c>
      <c r="O5277" s="48">
        <v>0</v>
      </c>
      <c r="P5277" s="63">
        <f t="shared" si="164"/>
        <v>1858305</v>
      </c>
      <c r="Q5277" s="63">
        <f t="shared" si="165"/>
        <v>3171.1689419795221</v>
      </c>
    </row>
    <row r="5278" spans="1:17" x14ac:dyDescent="0.25">
      <c r="A5278" t="s">
        <v>17926</v>
      </c>
      <c r="B5278" t="s">
        <v>17927</v>
      </c>
      <c r="C5278" t="s">
        <v>17928</v>
      </c>
      <c r="D5278" t="s">
        <v>14043</v>
      </c>
      <c r="E5278" t="s">
        <v>14044</v>
      </c>
      <c r="F5278" t="s">
        <v>14463</v>
      </c>
      <c r="G5278" t="s">
        <v>14464</v>
      </c>
      <c r="H5278">
        <v>238</v>
      </c>
      <c r="I5278">
        <v>0</v>
      </c>
      <c r="J5278" s="48">
        <v>755588</v>
      </c>
      <c r="K5278" s="48">
        <v>0</v>
      </c>
      <c r="L5278">
        <v>3174.74</v>
      </c>
      <c r="M5278" t="s">
        <v>17432</v>
      </c>
      <c r="N5278" s="58">
        <v>-11425.3997</v>
      </c>
      <c r="O5278" s="48">
        <v>0</v>
      </c>
      <c r="P5278" s="63">
        <f t="shared" si="164"/>
        <v>755588</v>
      </c>
      <c r="Q5278" s="63">
        <f t="shared" si="165"/>
        <v>3174.7394957983192</v>
      </c>
    </row>
    <row r="5279" spans="1:17" x14ac:dyDescent="0.25">
      <c r="A5279" t="s">
        <v>17926</v>
      </c>
      <c r="B5279" t="s">
        <v>17927</v>
      </c>
      <c r="C5279" t="s">
        <v>17928</v>
      </c>
      <c r="D5279" t="s">
        <v>14043</v>
      </c>
      <c r="E5279" t="s">
        <v>14044</v>
      </c>
      <c r="F5279" t="s">
        <v>14465</v>
      </c>
      <c r="G5279" t="s">
        <v>14466</v>
      </c>
      <c r="H5279">
        <v>270</v>
      </c>
      <c r="I5279">
        <v>0</v>
      </c>
      <c r="J5279" s="48">
        <v>859651</v>
      </c>
      <c r="K5279" s="48">
        <v>0</v>
      </c>
      <c r="L5279">
        <v>3183.89</v>
      </c>
      <c r="M5279" t="s">
        <v>17432</v>
      </c>
      <c r="N5279" s="58">
        <v>-12998.959500000001</v>
      </c>
      <c r="O5279" s="48">
        <v>0</v>
      </c>
      <c r="P5279" s="63">
        <f t="shared" si="164"/>
        <v>859651</v>
      </c>
      <c r="Q5279" s="63">
        <f t="shared" si="165"/>
        <v>3183.8925925925928</v>
      </c>
    </row>
    <row r="5280" spans="1:17" x14ac:dyDescent="0.25">
      <c r="A5280" t="s">
        <v>17926</v>
      </c>
      <c r="B5280" t="s">
        <v>17927</v>
      </c>
      <c r="C5280" t="s">
        <v>17928</v>
      </c>
      <c r="D5280" t="s">
        <v>14043</v>
      </c>
      <c r="E5280" t="s">
        <v>14044</v>
      </c>
      <c r="F5280" t="s">
        <v>14467</v>
      </c>
      <c r="G5280" t="s">
        <v>14468</v>
      </c>
      <c r="H5280">
        <v>480</v>
      </c>
      <c r="I5280">
        <v>0</v>
      </c>
      <c r="J5280" s="48">
        <v>1559872</v>
      </c>
      <c r="K5280" s="48">
        <v>0</v>
      </c>
      <c r="L5280">
        <v>3249.73</v>
      </c>
      <c r="M5280" t="s">
        <v>17432</v>
      </c>
      <c r="N5280" s="58">
        <v>-23587.139899999998</v>
      </c>
      <c r="O5280" s="48">
        <v>0</v>
      </c>
      <c r="P5280" s="63">
        <f t="shared" si="164"/>
        <v>1559872</v>
      </c>
      <c r="Q5280" s="63">
        <f t="shared" si="165"/>
        <v>3249.7333333333331</v>
      </c>
    </row>
    <row r="5281" spans="1:17" x14ac:dyDescent="0.25">
      <c r="A5281" t="s">
        <v>17926</v>
      </c>
      <c r="B5281" t="s">
        <v>17927</v>
      </c>
      <c r="C5281" t="s">
        <v>17928</v>
      </c>
      <c r="D5281" t="s">
        <v>14043</v>
      </c>
      <c r="E5281" t="s">
        <v>14044</v>
      </c>
      <c r="F5281" t="s">
        <v>14469</v>
      </c>
      <c r="G5281" t="s">
        <v>14470</v>
      </c>
      <c r="H5281">
        <v>120</v>
      </c>
      <c r="I5281">
        <v>0</v>
      </c>
      <c r="J5281" s="48">
        <v>397341</v>
      </c>
      <c r="K5281" s="48">
        <v>0</v>
      </c>
      <c r="L5281">
        <v>3311.18</v>
      </c>
      <c r="M5281" t="s">
        <v>17432</v>
      </c>
      <c r="N5281" s="58">
        <v>-6008.2645000000002</v>
      </c>
      <c r="O5281" s="48">
        <v>0</v>
      </c>
      <c r="P5281" s="63">
        <f t="shared" si="164"/>
        <v>397341</v>
      </c>
      <c r="Q5281" s="63">
        <f t="shared" si="165"/>
        <v>3311.1750000000002</v>
      </c>
    </row>
    <row r="5282" spans="1:17" x14ac:dyDescent="0.25">
      <c r="A5282" t="s">
        <v>17926</v>
      </c>
      <c r="B5282" t="s">
        <v>17927</v>
      </c>
      <c r="C5282" t="s">
        <v>17928</v>
      </c>
      <c r="D5282" t="s">
        <v>14043</v>
      </c>
      <c r="E5282" t="s">
        <v>14044</v>
      </c>
      <c r="F5282" t="s">
        <v>14471</v>
      </c>
      <c r="G5282" t="s">
        <v>14472</v>
      </c>
      <c r="H5282">
        <v>404</v>
      </c>
      <c r="I5282">
        <v>0</v>
      </c>
      <c r="J5282" s="48">
        <v>1319039</v>
      </c>
      <c r="K5282" s="48">
        <v>0</v>
      </c>
      <c r="L5282">
        <v>3264.95</v>
      </c>
      <c r="M5282" t="s">
        <v>17432</v>
      </c>
      <c r="N5282" s="58">
        <v>-19945.445800000001</v>
      </c>
      <c r="O5282" s="48">
        <v>0</v>
      </c>
      <c r="P5282" s="63">
        <f t="shared" si="164"/>
        <v>1319039</v>
      </c>
      <c r="Q5282" s="63">
        <f t="shared" si="165"/>
        <v>3264.9480198019801</v>
      </c>
    </row>
    <row r="5283" spans="1:17" x14ac:dyDescent="0.25">
      <c r="A5283" t="s">
        <v>17926</v>
      </c>
      <c r="B5283" t="s">
        <v>17927</v>
      </c>
      <c r="C5283" t="s">
        <v>17928</v>
      </c>
      <c r="D5283" t="s">
        <v>14043</v>
      </c>
      <c r="E5283" t="s">
        <v>14044</v>
      </c>
      <c r="F5283" t="s">
        <v>14473</v>
      </c>
      <c r="G5283" t="s">
        <v>14474</v>
      </c>
      <c r="H5283">
        <v>350</v>
      </c>
      <c r="I5283">
        <v>0</v>
      </c>
      <c r="J5283" s="48">
        <v>1155322</v>
      </c>
      <c r="K5283" s="48">
        <v>0</v>
      </c>
      <c r="L5283">
        <v>3300.92</v>
      </c>
      <c r="M5283" t="s">
        <v>17432</v>
      </c>
      <c r="N5283" s="58">
        <v>-17469.849699999999</v>
      </c>
      <c r="O5283" s="48">
        <v>0</v>
      </c>
      <c r="P5283" s="63">
        <f t="shared" si="164"/>
        <v>1155322</v>
      </c>
      <c r="Q5283" s="63">
        <f t="shared" si="165"/>
        <v>3300.92</v>
      </c>
    </row>
    <row r="5284" spans="1:17" x14ac:dyDescent="0.25">
      <c r="A5284" t="s">
        <v>17926</v>
      </c>
      <c r="B5284" t="s">
        <v>17927</v>
      </c>
      <c r="C5284" t="s">
        <v>17928</v>
      </c>
      <c r="D5284" t="s">
        <v>14043</v>
      </c>
      <c r="E5284" t="s">
        <v>14044</v>
      </c>
      <c r="F5284" t="s">
        <v>14475</v>
      </c>
      <c r="G5284" t="s">
        <v>14476</v>
      </c>
      <c r="H5284">
        <v>180</v>
      </c>
      <c r="I5284">
        <v>0</v>
      </c>
      <c r="J5284" s="48">
        <v>645976</v>
      </c>
      <c r="K5284" s="48">
        <v>0</v>
      </c>
      <c r="L5284">
        <v>3588.76</v>
      </c>
      <c r="M5284" t="s">
        <v>17432</v>
      </c>
      <c r="N5284" s="58">
        <v>-9767.9240000000009</v>
      </c>
      <c r="O5284" s="48">
        <v>0</v>
      </c>
      <c r="P5284" s="63">
        <f t="shared" si="164"/>
        <v>645976</v>
      </c>
      <c r="Q5284" s="63">
        <f t="shared" si="165"/>
        <v>3588.7555555555555</v>
      </c>
    </row>
    <row r="5285" spans="1:17" x14ac:dyDescent="0.25">
      <c r="A5285" t="s">
        <v>17926</v>
      </c>
      <c r="B5285" t="s">
        <v>17927</v>
      </c>
      <c r="C5285" t="s">
        <v>17928</v>
      </c>
      <c r="D5285" t="s">
        <v>14043</v>
      </c>
      <c r="E5285" t="s">
        <v>14044</v>
      </c>
      <c r="F5285" t="s">
        <v>14477</v>
      </c>
      <c r="G5285" t="s">
        <v>14273</v>
      </c>
      <c r="H5285">
        <v>300</v>
      </c>
      <c r="I5285">
        <v>0</v>
      </c>
      <c r="J5285" s="48">
        <v>1041368</v>
      </c>
      <c r="K5285" s="48">
        <v>0</v>
      </c>
      <c r="L5285">
        <v>3471.23</v>
      </c>
      <c r="M5285" t="s">
        <v>17432</v>
      </c>
      <c r="N5285" s="58">
        <v>-15746.728300000001</v>
      </c>
      <c r="O5285" s="48">
        <v>0</v>
      </c>
      <c r="P5285" s="63">
        <f t="shared" si="164"/>
        <v>1041368</v>
      </c>
      <c r="Q5285" s="63">
        <f t="shared" si="165"/>
        <v>3471.2266666666665</v>
      </c>
    </row>
    <row r="5286" spans="1:17" x14ac:dyDescent="0.25">
      <c r="A5286" t="s">
        <v>17926</v>
      </c>
      <c r="B5286" t="s">
        <v>17927</v>
      </c>
      <c r="C5286" t="s">
        <v>17928</v>
      </c>
      <c r="D5286" t="s">
        <v>14043</v>
      </c>
      <c r="E5286" t="s">
        <v>14044</v>
      </c>
      <c r="F5286" t="s">
        <v>14478</v>
      </c>
      <c r="G5286" t="s">
        <v>14479</v>
      </c>
      <c r="H5286">
        <v>400</v>
      </c>
      <c r="I5286">
        <v>0</v>
      </c>
      <c r="J5286" s="48">
        <v>1376796</v>
      </c>
      <c r="K5286" s="48">
        <v>0</v>
      </c>
      <c r="L5286">
        <v>3441.99</v>
      </c>
      <c r="M5286" t="s">
        <v>17432</v>
      </c>
      <c r="N5286" s="58">
        <v>-20818.802500000002</v>
      </c>
      <c r="O5286" s="48">
        <v>0</v>
      </c>
      <c r="P5286" s="63">
        <f t="shared" si="164"/>
        <v>1376796</v>
      </c>
      <c r="Q5286" s="63">
        <f t="shared" si="165"/>
        <v>3441.99</v>
      </c>
    </row>
    <row r="5287" spans="1:17" x14ac:dyDescent="0.25">
      <c r="A5287" t="s">
        <v>17926</v>
      </c>
      <c r="B5287" t="s">
        <v>17927</v>
      </c>
      <c r="C5287" t="s">
        <v>17928</v>
      </c>
      <c r="D5287" t="s">
        <v>14043</v>
      </c>
      <c r="E5287" t="s">
        <v>14044</v>
      </c>
      <c r="F5287" t="s">
        <v>14480</v>
      </c>
      <c r="G5287" t="s">
        <v>14481</v>
      </c>
      <c r="H5287">
        <v>272</v>
      </c>
      <c r="I5287">
        <v>0</v>
      </c>
      <c r="J5287" s="48">
        <v>965582</v>
      </c>
      <c r="K5287" s="48">
        <v>0</v>
      </c>
      <c r="L5287">
        <v>3549.93</v>
      </c>
      <c r="M5287" t="s">
        <v>17432</v>
      </c>
      <c r="N5287" s="58">
        <v>-14600.756799999999</v>
      </c>
      <c r="O5287" s="48">
        <v>0</v>
      </c>
      <c r="P5287" s="63">
        <f t="shared" si="164"/>
        <v>965582</v>
      </c>
      <c r="Q5287" s="63">
        <f t="shared" si="165"/>
        <v>3549.9338235294117</v>
      </c>
    </row>
    <row r="5288" spans="1:17" x14ac:dyDescent="0.25">
      <c r="A5288" t="s">
        <v>17926</v>
      </c>
      <c r="B5288" t="s">
        <v>17927</v>
      </c>
      <c r="C5288" t="s">
        <v>17928</v>
      </c>
      <c r="D5288" t="s">
        <v>14043</v>
      </c>
      <c r="E5288" t="s">
        <v>14044</v>
      </c>
      <c r="F5288" t="s">
        <v>14482</v>
      </c>
      <c r="G5288" t="s">
        <v>14483</v>
      </c>
      <c r="H5288">
        <v>200</v>
      </c>
      <c r="I5288">
        <v>0</v>
      </c>
      <c r="J5288" s="48">
        <v>671968</v>
      </c>
      <c r="K5288" s="48">
        <v>0</v>
      </c>
      <c r="L5288">
        <v>3359.84</v>
      </c>
      <c r="M5288" t="s">
        <v>17432</v>
      </c>
      <c r="N5288" s="58">
        <v>-10160.9684</v>
      </c>
      <c r="O5288" s="48">
        <v>0</v>
      </c>
      <c r="P5288" s="63">
        <f t="shared" si="164"/>
        <v>671968</v>
      </c>
      <c r="Q5288" s="63">
        <f t="shared" si="165"/>
        <v>3359.84</v>
      </c>
    </row>
    <row r="5289" spans="1:17" x14ac:dyDescent="0.25">
      <c r="A5289" t="s">
        <v>17926</v>
      </c>
      <c r="B5289" t="s">
        <v>17927</v>
      </c>
      <c r="C5289" t="s">
        <v>17928</v>
      </c>
      <c r="D5289" t="s">
        <v>14043</v>
      </c>
      <c r="E5289" t="s">
        <v>14044</v>
      </c>
      <c r="F5289" t="s">
        <v>14484</v>
      </c>
      <c r="G5289" t="s">
        <v>14485</v>
      </c>
      <c r="H5289">
        <v>17</v>
      </c>
      <c r="I5289">
        <v>0</v>
      </c>
      <c r="J5289" s="48">
        <v>61778</v>
      </c>
      <c r="K5289" s="48">
        <v>0</v>
      </c>
      <c r="L5289">
        <v>3634</v>
      </c>
      <c r="M5289" t="s">
        <v>17432</v>
      </c>
      <c r="N5289" s="58">
        <v>-934.16309999999999</v>
      </c>
      <c r="O5289" s="48">
        <v>0</v>
      </c>
      <c r="P5289" s="63">
        <f t="shared" si="164"/>
        <v>61778</v>
      </c>
      <c r="Q5289" s="63">
        <f t="shared" si="165"/>
        <v>3634</v>
      </c>
    </row>
    <row r="5290" spans="1:17" x14ac:dyDescent="0.25">
      <c r="A5290" t="s">
        <v>17926</v>
      </c>
      <c r="B5290" t="s">
        <v>17927</v>
      </c>
      <c r="C5290" t="s">
        <v>17928</v>
      </c>
      <c r="D5290" t="s">
        <v>14043</v>
      </c>
      <c r="E5290" t="s">
        <v>14044</v>
      </c>
      <c r="F5290" t="s">
        <v>14486</v>
      </c>
      <c r="G5290" t="s">
        <v>14487</v>
      </c>
      <c r="H5290">
        <v>168</v>
      </c>
      <c r="I5290">
        <v>0</v>
      </c>
      <c r="J5290" s="48">
        <v>568468</v>
      </c>
      <c r="K5290" s="48">
        <v>0</v>
      </c>
      <c r="L5290">
        <v>3383.74</v>
      </c>
      <c r="M5290" t="s">
        <v>17432</v>
      </c>
      <c r="N5290" s="58">
        <v>-8595.9158000000007</v>
      </c>
      <c r="O5290" s="48">
        <v>0</v>
      </c>
      <c r="P5290" s="63">
        <f t="shared" si="164"/>
        <v>568468</v>
      </c>
      <c r="Q5290" s="63">
        <f t="shared" si="165"/>
        <v>3383.7380952380954</v>
      </c>
    </row>
    <row r="5291" spans="1:17" x14ac:dyDescent="0.25">
      <c r="A5291" t="s">
        <v>17926</v>
      </c>
      <c r="B5291" t="s">
        <v>17927</v>
      </c>
      <c r="C5291" t="s">
        <v>17928</v>
      </c>
      <c r="D5291" t="s">
        <v>14043</v>
      </c>
      <c r="E5291" t="s">
        <v>14044</v>
      </c>
      <c r="F5291" t="s">
        <v>14488</v>
      </c>
      <c r="G5291" t="s">
        <v>14489</v>
      </c>
      <c r="H5291">
        <v>131</v>
      </c>
      <c r="I5291">
        <v>0</v>
      </c>
      <c r="J5291" s="48">
        <v>462560</v>
      </c>
      <c r="K5291" s="48">
        <v>0</v>
      </c>
      <c r="L5291">
        <v>3530.99</v>
      </c>
      <c r="M5291" t="s">
        <v>17432</v>
      </c>
      <c r="N5291" s="58">
        <v>-6994.4615999999996</v>
      </c>
      <c r="O5291" s="48">
        <v>0</v>
      </c>
      <c r="P5291" s="63">
        <f t="shared" si="164"/>
        <v>462560</v>
      </c>
      <c r="Q5291" s="63">
        <f t="shared" si="165"/>
        <v>3530.9923664122139</v>
      </c>
    </row>
    <row r="5292" spans="1:17" x14ac:dyDescent="0.25">
      <c r="A5292" t="s">
        <v>17926</v>
      </c>
      <c r="B5292" t="s">
        <v>17927</v>
      </c>
      <c r="C5292" t="s">
        <v>17928</v>
      </c>
      <c r="D5292" t="s">
        <v>14043</v>
      </c>
      <c r="E5292" t="s">
        <v>14044</v>
      </c>
      <c r="F5292" t="s">
        <v>14490</v>
      </c>
      <c r="G5292" t="s">
        <v>14491</v>
      </c>
      <c r="H5292">
        <v>100</v>
      </c>
      <c r="I5292">
        <v>0</v>
      </c>
      <c r="J5292" s="48">
        <v>340577</v>
      </c>
      <c r="K5292" s="48">
        <v>0</v>
      </c>
      <c r="L5292">
        <v>3405.77</v>
      </c>
      <c r="M5292" t="s">
        <v>17432</v>
      </c>
      <c r="N5292" s="58">
        <v>-5149.9393</v>
      </c>
      <c r="O5292" s="48">
        <v>0</v>
      </c>
      <c r="P5292" s="63">
        <f t="shared" si="164"/>
        <v>340577</v>
      </c>
      <c r="Q5292" s="63">
        <f t="shared" si="165"/>
        <v>3405.77</v>
      </c>
    </row>
    <row r="5293" spans="1:17" x14ac:dyDescent="0.25">
      <c r="A5293" t="s">
        <v>17926</v>
      </c>
      <c r="B5293" t="s">
        <v>17927</v>
      </c>
      <c r="C5293" t="s">
        <v>17928</v>
      </c>
      <c r="D5293" t="s">
        <v>14043</v>
      </c>
      <c r="E5293" t="s">
        <v>14044</v>
      </c>
      <c r="F5293" t="s">
        <v>14492</v>
      </c>
      <c r="G5293" t="s">
        <v>14493</v>
      </c>
      <c r="H5293">
        <v>150</v>
      </c>
      <c r="I5293">
        <v>0</v>
      </c>
      <c r="J5293" s="48">
        <v>318798</v>
      </c>
      <c r="K5293" s="48">
        <v>0</v>
      </c>
      <c r="L5293">
        <v>2125.3200000000002</v>
      </c>
      <c r="M5293" t="s">
        <v>17432</v>
      </c>
      <c r="N5293" s="58">
        <v>-4820.6149999999998</v>
      </c>
      <c r="O5293" s="48">
        <v>0</v>
      </c>
      <c r="P5293" s="63">
        <f t="shared" si="164"/>
        <v>318798</v>
      </c>
      <c r="Q5293" s="63">
        <f t="shared" si="165"/>
        <v>2125.3200000000002</v>
      </c>
    </row>
    <row r="5294" spans="1:17" x14ac:dyDescent="0.25">
      <c r="A5294" t="s">
        <v>17926</v>
      </c>
      <c r="B5294" t="s">
        <v>17927</v>
      </c>
      <c r="C5294" t="s">
        <v>17928</v>
      </c>
      <c r="D5294" t="s">
        <v>14043</v>
      </c>
      <c r="E5294" t="s">
        <v>14044</v>
      </c>
      <c r="F5294" t="s">
        <v>14494</v>
      </c>
      <c r="G5294" t="s">
        <v>14495</v>
      </c>
      <c r="H5294">
        <v>50</v>
      </c>
      <c r="I5294">
        <v>0</v>
      </c>
      <c r="J5294" s="48">
        <v>107723</v>
      </c>
      <c r="K5294" s="48">
        <v>0</v>
      </c>
      <c r="L5294">
        <v>2154.46</v>
      </c>
      <c r="M5294" t="s">
        <v>17432</v>
      </c>
      <c r="N5294" s="58">
        <v>-1628.9018000000001</v>
      </c>
      <c r="O5294" s="48">
        <v>0</v>
      </c>
      <c r="P5294" s="63">
        <f t="shared" si="164"/>
        <v>107723</v>
      </c>
      <c r="Q5294" s="63">
        <f t="shared" si="165"/>
        <v>2154.46</v>
      </c>
    </row>
    <row r="5295" spans="1:17" x14ac:dyDescent="0.25">
      <c r="A5295" t="s">
        <v>17926</v>
      </c>
      <c r="B5295" t="s">
        <v>17927</v>
      </c>
      <c r="C5295" t="s">
        <v>17928</v>
      </c>
      <c r="D5295" t="s">
        <v>14043</v>
      </c>
      <c r="E5295" t="s">
        <v>14044</v>
      </c>
      <c r="F5295" t="s">
        <v>14496</v>
      </c>
      <c r="G5295" t="s">
        <v>14497</v>
      </c>
      <c r="H5295">
        <v>148</v>
      </c>
      <c r="I5295">
        <v>0</v>
      </c>
      <c r="J5295" s="48">
        <v>483359</v>
      </c>
      <c r="K5295" s="48">
        <v>0</v>
      </c>
      <c r="L5295">
        <v>3265.94</v>
      </c>
      <c r="M5295" t="s">
        <v>17432</v>
      </c>
      <c r="N5295" s="58">
        <v>-7308.9618</v>
      </c>
      <c r="O5295" s="48">
        <v>0</v>
      </c>
      <c r="P5295" s="63">
        <f t="shared" si="164"/>
        <v>483359</v>
      </c>
      <c r="Q5295" s="63">
        <f t="shared" si="165"/>
        <v>3265.9391891891892</v>
      </c>
    </row>
    <row r="5296" spans="1:17" x14ac:dyDescent="0.25">
      <c r="A5296" t="s">
        <v>17926</v>
      </c>
      <c r="B5296" t="s">
        <v>17927</v>
      </c>
      <c r="C5296" t="s">
        <v>17928</v>
      </c>
      <c r="D5296" t="s">
        <v>14043</v>
      </c>
      <c r="E5296" t="s">
        <v>14044</v>
      </c>
      <c r="F5296" t="s">
        <v>14498</v>
      </c>
      <c r="G5296" t="s">
        <v>14499</v>
      </c>
      <c r="H5296">
        <v>200</v>
      </c>
      <c r="I5296">
        <v>0</v>
      </c>
      <c r="J5296" s="48">
        <v>631628</v>
      </c>
      <c r="K5296" s="48">
        <v>0</v>
      </c>
      <c r="L5296">
        <v>3158.14</v>
      </c>
      <c r="M5296" t="s">
        <v>17432</v>
      </c>
      <c r="N5296" s="58">
        <v>-9550.9693000000007</v>
      </c>
      <c r="O5296" s="48">
        <v>0</v>
      </c>
      <c r="P5296" s="63">
        <f t="shared" si="164"/>
        <v>631628</v>
      </c>
      <c r="Q5296" s="63">
        <f t="shared" si="165"/>
        <v>3158.14</v>
      </c>
    </row>
    <row r="5297" spans="1:17" x14ac:dyDescent="0.25">
      <c r="A5297" t="s">
        <v>17926</v>
      </c>
      <c r="B5297" t="s">
        <v>17927</v>
      </c>
      <c r="C5297" t="s">
        <v>17928</v>
      </c>
      <c r="D5297" t="s">
        <v>14043</v>
      </c>
      <c r="E5297" t="s">
        <v>14044</v>
      </c>
      <c r="F5297" t="s">
        <v>14500</v>
      </c>
      <c r="G5297" t="s">
        <v>14501</v>
      </c>
      <c r="H5297">
        <v>100</v>
      </c>
      <c r="I5297">
        <v>0</v>
      </c>
      <c r="J5297" s="48">
        <v>346725</v>
      </c>
      <c r="K5297" s="48">
        <v>0</v>
      </c>
      <c r="L5297">
        <v>3467.25</v>
      </c>
      <c r="M5297" t="s">
        <v>17432</v>
      </c>
      <c r="N5297" s="58">
        <v>-5242.8990000000003</v>
      </c>
      <c r="O5297" s="48">
        <v>0</v>
      </c>
      <c r="P5297" s="63">
        <f t="shared" si="164"/>
        <v>346725</v>
      </c>
      <c r="Q5297" s="63">
        <f t="shared" si="165"/>
        <v>3467.25</v>
      </c>
    </row>
    <row r="5298" spans="1:17" x14ac:dyDescent="0.25">
      <c r="A5298" t="s">
        <v>17926</v>
      </c>
      <c r="B5298" t="s">
        <v>17927</v>
      </c>
      <c r="C5298" t="s">
        <v>17928</v>
      </c>
      <c r="D5298" t="s">
        <v>14043</v>
      </c>
      <c r="E5298" t="s">
        <v>14044</v>
      </c>
      <c r="F5298" t="s">
        <v>14502</v>
      </c>
      <c r="G5298" t="s">
        <v>14265</v>
      </c>
      <c r="H5298">
        <v>209</v>
      </c>
      <c r="I5298">
        <v>15</v>
      </c>
      <c r="J5298" s="48">
        <v>750844</v>
      </c>
      <c r="K5298" s="48">
        <v>50280</v>
      </c>
      <c r="L5298">
        <v>3351.98</v>
      </c>
      <c r="M5298" t="s">
        <v>17432</v>
      </c>
      <c r="N5298" s="58">
        <v>-11353.663500000001</v>
      </c>
      <c r="O5298" s="48">
        <v>0</v>
      </c>
      <c r="P5298" s="63">
        <f t="shared" si="164"/>
        <v>700564</v>
      </c>
      <c r="Q5298" s="63">
        <f t="shared" si="165"/>
        <v>3351.9808612440193</v>
      </c>
    </row>
    <row r="5299" spans="1:17" x14ac:dyDescent="0.25">
      <c r="A5299" t="s">
        <v>17926</v>
      </c>
      <c r="B5299" t="s">
        <v>17927</v>
      </c>
      <c r="C5299" t="s">
        <v>17928</v>
      </c>
      <c r="D5299" t="s">
        <v>14043</v>
      </c>
      <c r="E5299" t="s">
        <v>14044</v>
      </c>
      <c r="F5299" t="s">
        <v>14503</v>
      </c>
      <c r="G5299" t="s">
        <v>14504</v>
      </c>
      <c r="H5299">
        <v>79</v>
      </c>
      <c r="I5299">
        <v>0</v>
      </c>
      <c r="J5299" s="48">
        <v>278286</v>
      </c>
      <c r="K5299" s="48">
        <v>0</v>
      </c>
      <c r="L5299">
        <v>3522.61</v>
      </c>
      <c r="M5299" t="s">
        <v>17432</v>
      </c>
      <c r="N5299" s="58">
        <v>-4208.0118000000002</v>
      </c>
      <c r="O5299" s="48">
        <v>0</v>
      </c>
      <c r="P5299" s="63">
        <f t="shared" si="164"/>
        <v>278286</v>
      </c>
      <c r="Q5299" s="63">
        <f t="shared" si="165"/>
        <v>3522.6075949367087</v>
      </c>
    </row>
    <row r="5300" spans="1:17" x14ac:dyDescent="0.25">
      <c r="A5300" t="s">
        <v>17926</v>
      </c>
      <c r="B5300" t="s">
        <v>17927</v>
      </c>
      <c r="C5300" t="s">
        <v>17928</v>
      </c>
      <c r="D5300" t="s">
        <v>14043</v>
      </c>
      <c r="E5300" t="s">
        <v>14044</v>
      </c>
      <c r="F5300" t="s">
        <v>14616</v>
      </c>
      <c r="G5300" t="s">
        <v>14617</v>
      </c>
      <c r="H5300">
        <v>15</v>
      </c>
      <c r="I5300">
        <v>0</v>
      </c>
      <c r="J5300" s="48">
        <v>35486</v>
      </c>
      <c r="K5300" s="48">
        <v>0</v>
      </c>
      <c r="L5300">
        <v>2365.73</v>
      </c>
      <c r="M5300" t="s">
        <v>17432</v>
      </c>
      <c r="N5300" s="58">
        <v>-536.5933</v>
      </c>
      <c r="O5300" s="48">
        <v>0</v>
      </c>
      <c r="P5300" s="63">
        <f t="shared" si="164"/>
        <v>35486</v>
      </c>
      <c r="Q5300" s="63">
        <f t="shared" si="165"/>
        <v>2365.7333333333331</v>
      </c>
    </row>
    <row r="5301" spans="1:17" x14ac:dyDescent="0.25">
      <c r="A5301" t="s">
        <v>17926</v>
      </c>
      <c r="B5301" t="s">
        <v>17927</v>
      </c>
      <c r="C5301" t="s">
        <v>17928</v>
      </c>
      <c r="D5301" t="s">
        <v>14043</v>
      </c>
      <c r="E5301" t="s">
        <v>14044</v>
      </c>
      <c r="F5301" t="s">
        <v>14614</v>
      </c>
      <c r="G5301" t="s">
        <v>14615</v>
      </c>
      <c r="H5301">
        <v>94</v>
      </c>
      <c r="I5301">
        <v>0</v>
      </c>
      <c r="J5301" s="48">
        <v>132278</v>
      </c>
      <c r="K5301" s="48">
        <v>0</v>
      </c>
      <c r="L5301">
        <v>1407.21</v>
      </c>
      <c r="M5301" t="s">
        <v>17432</v>
      </c>
      <c r="N5301" s="58">
        <v>-2000.1948</v>
      </c>
      <c r="O5301" s="48">
        <v>0</v>
      </c>
      <c r="P5301" s="63">
        <f t="shared" si="164"/>
        <v>132278</v>
      </c>
      <c r="Q5301" s="63">
        <f t="shared" si="165"/>
        <v>1407.2127659574469</v>
      </c>
    </row>
    <row r="5302" spans="1:17" x14ac:dyDescent="0.25">
      <c r="A5302" t="s">
        <v>17926</v>
      </c>
      <c r="B5302" t="s">
        <v>17927</v>
      </c>
      <c r="C5302" t="s">
        <v>17928</v>
      </c>
      <c r="D5302" t="s">
        <v>14043</v>
      </c>
      <c r="E5302" t="s">
        <v>14044</v>
      </c>
      <c r="F5302" t="s">
        <v>14505</v>
      </c>
      <c r="G5302" t="s">
        <v>14506</v>
      </c>
      <c r="H5302">
        <v>420</v>
      </c>
      <c r="I5302">
        <v>0</v>
      </c>
      <c r="J5302" s="48">
        <v>1248937</v>
      </c>
      <c r="K5302" s="48">
        <v>0</v>
      </c>
      <c r="L5302">
        <v>2973.66</v>
      </c>
      <c r="M5302" t="s">
        <v>17432</v>
      </c>
      <c r="N5302" s="58">
        <v>-18885.417000000001</v>
      </c>
      <c r="O5302" s="48">
        <v>0</v>
      </c>
      <c r="P5302" s="63">
        <f t="shared" si="164"/>
        <v>1248937</v>
      </c>
      <c r="Q5302" s="63">
        <f t="shared" si="165"/>
        <v>2973.6595238095238</v>
      </c>
    </row>
    <row r="5303" spans="1:17" x14ac:dyDescent="0.25">
      <c r="A5303" t="s">
        <v>17926</v>
      </c>
      <c r="B5303" t="s">
        <v>17927</v>
      </c>
      <c r="C5303" t="s">
        <v>17928</v>
      </c>
      <c r="D5303" t="s">
        <v>14043</v>
      </c>
      <c r="E5303" t="s">
        <v>14044</v>
      </c>
      <c r="F5303" t="s">
        <v>14507</v>
      </c>
      <c r="G5303" t="s">
        <v>14508</v>
      </c>
      <c r="H5303">
        <v>132</v>
      </c>
      <c r="I5303">
        <v>0</v>
      </c>
      <c r="J5303" s="48">
        <v>390181</v>
      </c>
      <c r="K5303" s="48">
        <v>0</v>
      </c>
      <c r="L5303">
        <v>2955.92</v>
      </c>
      <c r="M5303" t="s">
        <v>17432</v>
      </c>
      <c r="N5303" s="58">
        <v>-5900.0010000000002</v>
      </c>
      <c r="O5303" s="48">
        <v>0</v>
      </c>
      <c r="P5303" s="63">
        <f t="shared" si="164"/>
        <v>390181</v>
      </c>
      <c r="Q5303" s="63">
        <f t="shared" si="165"/>
        <v>2955.9166666666665</v>
      </c>
    </row>
    <row r="5304" spans="1:17" x14ac:dyDescent="0.25">
      <c r="A5304" t="s">
        <v>17926</v>
      </c>
      <c r="B5304" t="s">
        <v>17927</v>
      </c>
      <c r="C5304" t="s">
        <v>17928</v>
      </c>
      <c r="D5304" t="s">
        <v>14043</v>
      </c>
      <c r="E5304" t="s">
        <v>14044</v>
      </c>
      <c r="F5304" t="s">
        <v>14509</v>
      </c>
      <c r="G5304" t="s">
        <v>14510</v>
      </c>
      <c r="H5304">
        <v>164</v>
      </c>
      <c r="I5304">
        <v>0</v>
      </c>
      <c r="J5304" s="48">
        <v>538078</v>
      </c>
      <c r="K5304" s="48">
        <v>0</v>
      </c>
      <c r="L5304">
        <v>3280.96</v>
      </c>
      <c r="M5304" t="s">
        <v>17432</v>
      </c>
      <c r="N5304" s="58">
        <v>-8136.3819999999996</v>
      </c>
      <c r="O5304" s="48">
        <v>0</v>
      </c>
      <c r="P5304" s="63">
        <f t="shared" si="164"/>
        <v>538078</v>
      </c>
      <c r="Q5304" s="63">
        <f t="shared" si="165"/>
        <v>3280.9634146341464</v>
      </c>
    </row>
    <row r="5305" spans="1:17" x14ac:dyDescent="0.25">
      <c r="A5305" t="s">
        <v>17926</v>
      </c>
      <c r="B5305" t="s">
        <v>17927</v>
      </c>
      <c r="C5305" t="s">
        <v>17928</v>
      </c>
      <c r="D5305" t="s">
        <v>14043</v>
      </c>
      <c r="E5305" t="s">
        <v>14044</v>
      </c>
      <c r="F5305" t="s">
        <v>14511</v>
      </c>
      <c r="G5305" t="s">
        <v>14512</v>
      </c>
      <c r="H5305">
        <v>582</v>
      </c>
      <c r="I5305">
        <v>0</v>
      </c>
      <c r="J5305" s="48">
        <v>1857310</v>
      </c>
      <c r="K5305" s="48">
        <v>0</v>
      </c>
      <c r="L5305">
        <v>3191.25</v>
      </c>
      <c r="M5305" t="s">
        <v>17432</v>
      </c>
      <c r="N5305" s="58">
        <v>-28084.752199999999</v>
      </c>
      <c r="O5305" s="48">
        <v>0</v>
      </c>
      <c r="P5305" s="63">
        <f t="shared" si="164"/>
        <v>1857310</v>
      </c>
      <c r="Q5305" s="63">
        <f t="shared" si="165"/>
        <v>3191.2542955326462</v>
      </c>
    </row>
    <row r="5306" spans="1:17" x14ac:dyDescent="0.25">
      <c r="A5306" t="s">
        <v>17926</v>
      </c>
      <c r="B5306" t="s">
        <v>17927</v>
      </c>
      <c r="C5306" t="s">
        <v>17928</v>
      </c>
      <c r="D5306" t="s">
        <v>14043</v>
      </c>
      <c r="E5306" t="s">
        <v>14044</v>
      </c>
      <c r="F5306" t="s">
        <v>14513</v>
      </c>
      <c r="G5306" t="s">
        <v>14512</v>
      </c>
      <c r="H5306">
        <v>544</v>
      </c>
      <c r="I5306">
        <v>0</v>
      </c>
      <c r="J5306" s="48">
        <v>1802276</v>
      </c>
      <c r="K5306" s="48">
        <v>0</v>
      </c>
      <c r="L5306">
        <v>3313.01</v>
      </c>
      <c r="M5306" t="s">
        <v>17432</v>
      </c>
      <c r="N5306" s="58">
        <v>-27252.566699999999</v>
      </c>
      <c r="O5306" s="48">
        <v>0</v>
      </c>
      <c r="P5306" s="63">
        <f t="shared" si="164"/>
        <v>1802276</v>
      </c>
      <c r="Q5306" s="63">
        <f t="shared" si="165"/>
        <v>3313.0073529411766</v>
      </c>
    </row>
    <row r="5307" spans="1:17" x14ac:dyDescent="0.25">
      <c r="A5307" t="s">
        <v>17926</v>
      </c>
      <c r="B5307" t="s">
        <v>17927</v>
      </c>
      <c r="C5307" t="s">
        <v>17928</v>
      </c>
      <c r="D5307" t="s">
        <v>14043</v>
      </c>
      <c r="E5307" t="s">
        <v>14044</v>
      </c>
      <c r="F5307" t="s">
        <v>14514</v>
      </c>
      <c r="G5307" t="s">
        <v>14515</v>
      </c>
      <c r="H5307">
        <v>826</v>
      </c>
      <c r="I5307">
        <v>0</v>
      </c>
      <c r="J5307" s="48">
        <v>2633093</v>
      </c>
      <c r="K5307" s="48">
        <v>0</v>
      </c>
      <c r="L5307">
        <v>3187.76</v>
      </c>
      <c r="M5307" t="s">
        <v>17432</v>
      </c>
      <c r="N5307" s="58">
        <v>-39815.523200000003</v>
      </c>
      <c r="O5307" s="48">
        <v>0</v>
      </c>
      <c r="P5307" s="63">
        <f t="shared" si="164"/>
        <v>2633093</v>
      </c>
      <c r="Q5307" s="63">
        <f t="shared" si="165"/>
        <v>3187.7639225181597</v>
      </c>
    </row>
    <row r="5308" spans="1:17" x14ac:dyDescent="0.25">
      <c r="A5308" t="s">
        <v>17926</v>
      </c>
      <c r="B5308" t="s">
        <v>17927</v>
      </c>
      <c r="C5308" t="s">
        <v>17928</v>
      </c>
      <c r="D5308" t="s">
        <v>14043</v>
      </c>
      <c r="E5308" t="s">
        <v>14044</v>
      </c>
      <c r="F5308" t="s">
        <v>14516</v>
      </c>
      <c r="G5308" t="s">
        <v>14515</v>
      </c>
      <c r="H5308">
        <v>856</v>
      </c>
      <c r="I5308">
        <v>0</v>
      </c>
      <c r="J5308" s="48">
        <v>2741977</v>
      </c>
      <c r="K5308" s="48">
        <v>0</v>
      </c>
      <c r="L5308">
        <v>3203.24</v>
      </c>
      <c r="M5308" t="s">
        <v>17432</v>
      </c>
      <c r="N5308" s="58">
        <v>-41461.972099999999</v>
      </c>
      <c r="O5308" s="48">
        <v>0</v>
      </c>
      <c r="P5308" s="63">
        <f t="shared" si="164"/>
        <v>2741977</v>
      </c>
      <c r="Q5308" s="63">
        <f t="shared" si="165"/>
        <v>3203.2441588785045</v>
      </c>
    </row>
    <row r="5309" spans="1:17" x14ac:dyDescent="0.25">
      <c r="A5309" t="s">
        <v>17926</v>
      </c>
      <c r="B5309" t="s">
        <v>17927</v>
      </c>
      <c r="C5309" t="s">
        <v>17928</v>
      </c>
      <c r="D5309" t="s">
        <v>14043</v>
      </c>
      <c r="E5309" t="s">
        <v>14044</v>
      </c>
      <c r="F5309" t="s">
        <v>14517</v>
      </c>
      <c r="G5309" t="s">
        <v>14515</v>
      </c>
      <c r="H5309">
        <v>888</v>
      </c>
      <c r="I5309">
        <v>0</v>
      </c>
      <c r="J5309" s="48">
        <v>2804915</v>
      </c>
      <c r="K5309" s="48">
        <v>0</v>
      </c>
      <c r="L5309">
        <v>3158.69</v>
      </c>
      <c r="M5309" t="s">
        <v>17432</v>
      </c>
      <c r="N5309" s="58">
        <v>-42413.680500000002</v>
      </c>
      <c r="O5309" s="48">
        <v>0</v>
      </c>
      <c r="P5309" s="63">
        <f t="shared" si="164"/>
        <v>2804915</v>
      </c>
      <c r="Q5309" s="63">
        <f t="shared" si="165"/>
        <v>3158.6880630630631</v>
      </c>
    </row>
    <row r="5310" spans="1:17" x14ac:dyDescent="0.25">
      <c r="A5310" t="s">
        <v>17926</v>
      </c>
      <c r="B5310" t="s">
        <v>17927</v>
      </c>
      <c r="C5310" t="s">
        <v>17928</v>
      </c>
      <c r="D5310" t="s">
        <v>14043</v>
      </c>
      <c r="E5310" t="s">
        <v>14044</v>
      </c>
      <c r="F5310" t="s">
        <v>14518</v>
      </c>
      <c r="G5310" t="s">
        <v>14519</v>
      </c>
      <c r="H5310">
        <v>310</v>
      </c>
      <c r="I5310">
        <v>0</v>
      </c>
      <c r="J5310" s="48">
        <v>942472</v>
      </c>
      <c r="K5310" s="48">
        <v>0</v>
      </c>
      <c r="L5310">
        <v>3040.23</v>
      </c>
      <c r="M5310" t="s">
        <v>17432</v>
      </c>
      <c r="N5310" s="58">
        <v>-14251.301299999999</v>
      </c>
      <c r="O5310" s="48">
        <v>0</v>
      </c>
      <c r="P5310" s="63">
        <f t="shared" si="164"/>
        <v>942472</v>
      </c>
      <c r="Q5310" s="63">
        <f t="shared" si="165"/>
        <v>3040.2322580645159</v>
      </c>
    </row>
    <row r="5311" spans="1:17" x14ac:dyDescent="0.25">
      <c r="A5311" t="s">
        <v>17926</v>
      </c>
      <c r="B5311" t="s">
        <v>17927</v>
      </c>
      <c r="C5311" t="s">
        <v>17928</v>
      </c>
      <c r="D5311" t="s">
        <v>14043</v>
      </c>
      <c r="E5311" t="s">
        <v>14044</v>
      </c>
      <c r="F5311" t="s">
        <v>14520</v>
      </c>
      <c r="G5311" t="s">
        <v>14519</v>
      </c>
      <c r="H5311">
        <v>284</v>
      </c>
      <c r="I5311">
        <v>0</v>
      </c>
      <c r="J5311" s="48">
        <v>926804</v>
      </c>
      <c r="K5311" s="48">
        <v>0</v>
      </c>
      <c r="L5311">
        <v>3263.39</v>
      </c>
      <c r="M5311" t="s">
        <v>17432</v>
      </c>
      <c r="N5311" s="58">
        <v>-14014.382600000001</v>
      </c>
      <c r="O5311" s="48">
        <v>0</v>
      </c>
      <c r="P5311" s="63">
        <f t="shared" si="164"/>
        <v>926804</v>
      </c>
      <c r="Q5311" s="63">
        <f t="shared" si="165"/>
        <v>3263.394366197183</v>
      </c>
    </row>
    <row r="5312" spans="1:17" x14ac:dyDescent="0.25">
      <c r="A5312" t="s">
        <v>17926</v>
      </c>
      <c r="B5312" t="s">
        <v>17927</v>
      </c>
      <c r="C5312" t="s">
        <v>17928</v>
      </c>
      <c r="D5312" t="s">
        <v>14043</v>
      </c>
      <c r="E5312" t="s">
        <v>14044</v>
      </c>
      <c r="F5312" t="s">
        <v>14521</v>
      </c>
      <c r="G5312" t="s">
        <v>14519</v>
      </c>
      <c r="H5312">
        <v>300</v>
      </c>
      <c r="I5312">
        <v>0</v>
      </c>
      <c r="J5312" s="48">
        <v>967480</v>
      </c>
      <c r="K5312" s="48">
        <v>0</v>
      </c>
      <c r="L5312">
        <v>3224.93</v>
      </c>
      <c r="M5312" t="s">
        <v>17432</v>
      </c>
      <c r="N5312" s="58">
        <v>-14629.45</v>
      </c>
      <c r="O5312" s="48">
        <v>0</v>
      </c>
      <c r="P5312" s="63">
        <f t="shared" si="164"/>
        <v>967480</v>
      </c>
      <c r="Q5312" s="63">
        <f t="shared" si="165"/>
        <v>3224.9333333333334</v>
      </c>
    </row>
    <row r="5313" spans="1:17" x14ac:dyDescent="0.25">
      <c r="A5313" t="s">
        <v>17926</v>
      </c>
      <c r="B5313" t="s">
        <v>17927</v>
      </c>
      <c r="C5313" t="s">
        <v>17928</v>
      </c>
      <c r="D5313" t="s">
        <v>14043</v>
      </c>
      <c r="E5313" t="s">
        <v>14044</v>
      </c>
      <c r="F5313" t="s">
        <v>14522</v>
      </c>
      <c r="G5313" t="s">
        <v>14474</v>
      </c>
      <c r="H5313">
        <v>420</v>
      </c>
      <c r="I5313">
        <v>0</v>
      </c>
      <c r="J5313" s="48">
        <v>1344984</v>
      </c>
      <c r="K5313" s="48">
        <v>0</v>
      </c>
      <c r="L5313">
        <v>3202.34</v>
      </c>
      <c r="M5313" t="s">
        <v>17432</v>
      </c>
      <c r="N5313" s="58">
        <v>-20337.7631</v>
      </c>
      <c r="O5313" s="48">
        <v>0</v>
      </c>
      <c r="P5313" s="63">
        <f t="shared" si="164"/>
        <v>1344984</v>
      </c>
      <c r="Q5313" s="63">
        <f t="shared" si="165"/>
        <v>3202.3428571428572</v>
      </c>
    </row>
    <row r="5314" spans="1:17" x14ac:dyDescent="0.25">
      <c r="A5314" t="s">
        <v>17926</v>
      </c>
      <c r="B5314" t="s">
        <v>17927</v>
      </c>
      <c r="C5314" t="s">
        <v>17928</v>
      </c>
      <c r="D5314" t="s">
        <v>14043</v>
      </c>
      <c r="E5314" t="s">
        <v>14044</v>
      </c>
      <c r="F5314" t="s">
        <v>14523</v>
      </c>
      <c r="G5314" t="s">
        <v>14474</v>
      </c>
      <c r="H5314">
        <v>444</v>
      </c>
      <c r="I5314">
        <v>0</v>
      </c>
      <c r="J5314" s="48">
        <v>1412121</v>
      </c>
      <c r="K5314" s="48">
        <v>0</v>
      </c>
      <c r="L5314">
        <v>3180.45</v>
      </c>
      <c r="M5314" t="s">
        <v>17432</v>
      </c>
      <c r="N5314" s="58">
        <v>-21352.965400000001</v>
      </c>
      <c r="O5314" s="48">
        <v>0</v>
      </c>
      <c r="P5314" s="63">
        <f t="shared" si="164"/>
        <v>1412121</v>
      </c>
      <c r="Q5314" s="63">
        <f t="shared" si="165"/>
        <v>3180.4527027027025</v>
      </c>
    </row>
    <row r="5315" spans="1:17" x14ac:dyDescent="0.25">
      <c r="A5315" t="s">
        <v>17926</v>
      </c>
      <c r="B5315" t="s">
        <v>17927</v>
      </c>
      <c r="C5315" t="s">
        <v>17928</v>
      </c>
      <c r="D5315" t="s">
        <v>14043</v>
      </c>
      <c r="E5315" t="s">
        <v>14044</v>
      </c>
      <c r="F5315" t="s">
        <v>14524</v>
      </c>
      <c r="G5315" t="s">
        <v>14525</v>
      </c>
      <c r="H5315">
        <v>500</v>
      </c>
      <c r="I5315">
        <v>0</v>
      </c>
      <c r="J5315" s="48">
        <v>1584127</v>
      </c>
      <c r="K5315" s="48">
        <v>0</v>
      </c>
      <c r="L5315">
        <v>3168.25</v>
      </c>
      <c r="M5315" t="s">
        <v>17432</v>
      </c>
      <c r="N5315" s="58">
        <v>-23953.894400000001</v>
      </c>
      <c r="O5315" s="48">
        <v>0</v>
      </c>
      <c r="P5315" s="63">
        <f t="shared" si="164"/>
        <v>1584127</v>
      </c>
      <c r="Q5315" s="63">
        <f t="shared" si="165"/>
        <v>3168.2539999999999</v>
      </c>
    </row>
    <row r="5316" spans="1:17" x14ac:dyDescent="0.25">
      <c r="A5316" t="s">
        <v>17926</v>
      </c>
      <c r="B5316" t="s">
        <v>17927</v>
      </c>
      <c r="C5316" t="s">
        <v>17928</v>
      </c>
      <c r="D5316" t="s">
        <v>14043</v>
      </c>
      <c r="E5316" t="s">
        <v>14044</v>
      </c>
      <c r="F5316" t="s">
        <v>14526</v>
      </c>
      <c r="G5316" t="s">
        <v>14527</v>
      </c>
      <c r="H5316">
        <v>344</v>
      </c>
      <c r="I5316">
        <v>0</v>
      </c>
      <c r="J5316" s="48">
        <v>1191462</v>
      </c>
      <c r="K5316" s="48">
        <v>0</v>
      </c>
      <c r="L5316">
        <v>3463.55</v>
      </c>
      <c r="M5316" t="s">
        <v>17432</v>
      </c>
      <c r="N5316" s="58">
        <v>-18016.332900000001</v>
      </c>
      <c r="O5316" s="48">
        <v>0</v>
      </c>
      <c r="P5316" s="63">
        <f t="shared" ref="P5316:P5379" si="166">J5316-K5316</f>
        <v>1191462</v>
      </c>
      <c r="Q5316" s="63">
        <f t="shared" ref="Q5316:Q5379" si="167">P5316/H5316</f>
        <v>3463.5523255813955</v>
      </c>
    </row>
    <row r="5317" spans="1:17" x14ac:dyDescent="0.25">
      <c r="A5317" t="s">
        <v>17926</v>
      </c>
      <c r="B5317" t="s">
        <v>17927</v>
      </c>
      <c r="C5317" t="s">
        <v>17928</v>
      </c>
      <c r="D5317" t="s">
        <v>14043</v>
      </c>
      <c r="E5317" t="s">
        <v>14044</v>
      </c>
      <c r="F5317" t="s">
        <v>14528</v>
      </c>
      <c r="G5317" t="s">
        <v>14527</v>
      </c>
      <c r="H5317">
        <v>325</v>
      </c>
      <c r="I5317">
        <v>0</v>
      </c>
      <c r="J5317" s="48">
        <v>1025133</v>
      </c>
      <c r="K5317" s="48">
        <v>0</v>
      </c>
      <c r="L5317">
        <v>3154.26</v>
      </c>
      <c r="M5317" t="s">
        <v>17432</v>
      </c>
      <c r="N5317" s="58">
        <v>-15501.2399</v>
      </c>
      <c r="O5317" s="48">
        <v>0</v>
      </c>
      <c r="P5317" s="63">
        <f t="shared" si="166"/>
        <v>1025133</v>
      </c>
      <c r="Q5317" s="63">
        <f t="shared" si="167"/>
        <v>3154.2553846153846</v>
      </c>
    </row>
    <row r="5318" spans="1:17" x14ac:dyDescent="0.25">
      <c r="A5318" t="s">
        <v>17926</v>
      </c>
      <c r="B5318" t="s">
        <v>17927</v>
      </c>
      <c r="C5318" t="s">
        <v>17928</v>
      </c>
      <c r="D5318" t="s">
        <v>14043</v>
      </c>
      <c r="E5318" t="s">
        <v>14044</v>
      </c>
      <c r="F5318" t="s">
        <v>14529</v>
      </c>
      <c r="G5318" t="s">
        <v>14530</v>
      </c>
      <c r="H5318">
        <v>850</v>
      </c>
      <c r="I5318">
        <v>0</v>
      </c>
      <c r="J5318" s="48">
        <v>2728169</v>
      </c>
      <c r="K5318" s="48">
        <v>0</v>
      </c>
      <c r="L5318">
        <v>3209.61</v>
      </c>
      <c r="M5318" t="s">
        <v>17432</v>
      </c>
      <c r="N5318" s="58">
        <v>-41253.187599999997</v>
      </c>
      <c r="O5318" s="48">
        <v>0</v>
      </c>
      <c r="P5318" s="63">
        <f t="shared" si="166"/>
        <v>2728169</v>
      </c>
      <c r="Q5318" s="63">
        <f t="shared" si="167"/>
        <v>3209.610588235294</v>
      </c>
    </row>
    <row r="5319" spans="1:17" x14ac:dyDescent="0.25">
      <c r="A5319" t="s">
        <v>17926</v>
      </c>
      <c r="B5319" t="s">
        <v>17927</v>
      </c>
      <c r="C5319" t="s">
        <v>17928</v>
      </c>
      <c r="D5319" t="s">
        <v>14043</v>
      </c>
      <c r="E5319" t="s">
        <v>14044</v>
      </c>
      <c r="F5319" t="s">
        <v>14531</v>
      </c>
      <c r="G5319" t="s">
        <v>14532</v>
      </c>
      <c r="H5319">
        <v>900</v>
      </c>
      <c r="I5319">
        <v>0</v>
      </c>
      <c r="J5319" s="48">
        <v>2981719</v>
      </c>
      <c r="K5319" s="48">
        <v>0</v>
      </c>
      <c r="L5319">
        <v>3313.02</v>
      </c>
      <c r="M5319" t="s">
        <v>17432</v>
      </c>
      <c r="N5319" s="58">
        <v>-45087.160100000001</v>
      </c>
      <c r="O5319" s="48">
        <v>0</v>
      </c>
      <c r="P5319" s="63">
        <f t="shared" si="166"/>
        <v>2981719</v>
      </c>
      <c r="Q5319" s="63">
        <f t="shared" si="167"/>
        <v>3313.0211111111112</v>
      </c>
    </row>
    <row r="5320" spans="1:17" x14ac:dyDescent="0.25">
      <c r="A5320" t="s">
        <v>17926</v>
      </c>
      <c r="B5320" t="s">
        <v>17927</v>
      </c>
      <c r="C5320" t="s">
        <v>17928</v>
      </c>
      <c r="D5320" t="s">
        <v>14043</v>
      </c>
      <c r="E5320" t="s">
        <v>14044</v>
      </c>
      <c r="F5320" t="s">
        <v>14533</v>
      </c>
      <c r="G5320" t="s">
        <v>14534</v>
      </c>
      <c r="H5320">
        <v>312</v>
      </c>
      <c r="I5320">
        <v>0</v>
      </c>
      <c r="J5320" s="48">
        <v>1006300</v>
      </c>
      <c r="K5320" s="48">
        <v>0</v>
      </c>
      <c r="L5320">
        <v>3225.32</v>
      </c>
      <c r="M5320" t="s">
        <v>17432</v>
      </c>
      <c r="N5320" s="58">
        <v>-15216.4673</v>
      </c>
      <c r="O5320" s="48">
        <v>0</v>
      </c>
      <c r="P5320" s="63">
        <f t="shared" si="166"/>
        <v>1006300</v>
      </c>
      <c r="Q5320" s="63">
        <f t="shared" si="167"/>
        <v>3225.3205128205127</v>
      </c>
    </row>
    <row r="5321" spans="1:17" x14ac:dyDescent="0.25">
      <c r="A5321" t="s">
        <v>17926</v>
      </c>
      <c r="B5321" t="s">
        <v>17927</v>
      </c>
      <c r="C5321" t="s">
        <v>17928</v>
      </c>
      <c r="D5321" t="s">
        <v>14043</v>
      </c>
      <c r="E5321" t="s">
        <v>14044</v>
      </c>
      <c r="F5321" t="s">
        <v>14535</v>
      </c>
      <c r="G5321" t="s">
        <v>14536</v>
      </c>
      <c r="H5321">
        <v>510</v>
      </c>
      <c r="I5321">
        <v>0</v>
      </c>
      <c r="J5321" s="48">
        <v>1652027</v>
      </c>
      <c r="K5321" s="48">
        <v>0</v>
      </c>
      <c r="L5321">
        <v>3239.27</v>
      </c>
      <c r="M5321" t="s">
        <v>17432</v>
      </c>
      <c r="N5321" s="58">
        <v>-24980.6286</v>
      </c>
      <c r="O5321" s="48">
        <v>0</v>
      </c>
      <c r="P5321" s="63">
        <f t="shared" si="166"/>
        <v>1652027</v>
      </c>
      <c r="Q5321" s="63">
        <f t="shared" si="167"/>
        <v>3239.2686274509806</v>
      </c>
    </row>
    <row r="5322" spans="1:17" x14ac:dyDescent="0.25">
      <c r="A5322" t="s">
        <v>17926</v>
      </c>
      <c r="B5322" t="s">
        <v>17927</v>
      </c>
      <c r="C5322" t="s">
        <v>17928</v>
      </c>
      <c r="D5322" t="s">
        <v>14043</v>
      </c>
      <c r="E5322" t="s">
        <v>14044</v>
      </c>
      <c r="F5322" t="s">
        <v>14537</v>
      </c>
      <c r="G5322" t="s">
        <v>14538</v>
      </c>
      <c r="H5322">
        <v>300</v>
      </c>
      <c r="I5322">
        <v>0</v>
      </c>
      <c r="J5322" s="48">
        <v>979603</v>
      </c>
      <c r="K5322" s="48">
        <v>0</v>
      </c>
      <c r="L5322">
        <v>3265.34</v>
      </c>
      <c r="M5322" t="s">
        <v>17432</v>
      </c>
      <c r="N5322" s="58">
        <v>-14812.775100000001</v>
      </c>
      <c r="O5322" s="48">
        <v>0</v>
      </c>
      <c r="P5322" s="63">
        <f t="shared" si="166"/>
        <v>979603</v>
      </c>
      <c r="Q5322" s="63">
        <f t="shared" si="167"/>
        <v>3265.3433333333332</v>
      </c>
    </row>
    <row r="5323" spans="1:17" x14ac:dyDescent="0.25">
      <c r="A5323" t="s">
        <v>17926</v>
      </c>
      <c r="B5323" t="s">
        <v>17927</v>
      </c>
      <c r="C5323" t="s">
        <v>17928</v>
      </c>
      <c r="D5323" t="s">
        <v>14043</v>
      </c>
      <c r="E5323" t="s">
        <v>14044</v>
      </c>
      <c r="F5323" t="s">
        <v>14539</v>
      </c>
      <c r="G5323" t="s">
        <v>14540</v>
      </c>
      <c r="H5323">
        <v>298</v>
      </c>
      <c r="I5323">
        <v>0</v>
      </c>
      <c r="J5323" s="48">
        <v>1002541</v>
      </c>
      <c r="K5323" s="48">
        <v>0</v>
      </c>
      <c r="L5323">
        <v>3364.23</v>
      </c>
      <c r="M5323" t="s">
        <v>17432</v>
      </c>
      <c r="N5323" s="58">
        <v>-15159.6183</v>
      </c>
      <c r="O5323" s="48">
        <v>0</v>
      </c>
      <c r="P5323" s="63">
        <f t="shared" si="166"/>
        <v>1002541</v>
      </c>
      <c r="Q5323" s="63">
        <f t="shared" si="167"/>
        <v>3364.2315436241611</v>
      </c>
    </row>
    <row r="5324" spans="1:17" x14ac:dyDescent="0.25">
      <c r="A5324" t="s">
        <v>17926</v>
      </c>
      <c r="B5324" t="s">
        <v>17927</v>
      </c>
      <c r="C5324" t="s">
        <v>17928</v>
      </c>
      <c r="D5324" t="s">
        <v>14043</v>
      </c>
      <c r="E5324" t="s">
        <v>14044</v>
      </c>
      <c r="F5324" t="s">
        <v>14541</v>
      </c>
      <c r="G5324" t="s">
        <v>14542</v>
      </c>
      <c r="H5324">
        <v>113</v>
      </c>
      <c r="I5324">
        <v>0</v>
      </c>
      <c r="J5324" s="48">
        <v>375636</v>
      </c>
      <c r="K5324" s="48">
        <v>0</v>
      </c>
      <c r="L5324">
        <v>3324.21</v>
      </c>
      <c r="M5324" t="s">
        <v>17432</v>
      </c>
      <c r="N5324" s="58">
        <v>-5680.0631999999996</v>
      </c>
      <c r="O5324" s="48">
        <v>0</v>
      </c>
      <c r="P5324" s="63">
        <f t="shared" si="166"/>
        <v>375636</v>
      </c>
      <c r="Q5324" s="63">
        <f t="shared" si="167"/>
        <v>3324.212389380531</v>
      </c>
    </row>
    <row r="5325" spans="1:17" x14ac:dyDescent="0.25">
      <c r="A5325" t="s">
        <v>17926</v>
      </c>
      <c r="B5325" t="s">
        <v>17927</v>
      </c>
      <c r="C5325" t="s">
        <v>17928</v>
      </c>
      <c r="D5325" t="s">
        <v>14043</v>
      </c>
      <c r="E5325" t="s">
        <v>14044</v>
      </c>
      <c r="F5325" t="s">
        <v>14543</v>
      </c>
      <c r="G5325" t="s">
        <v>14544</v>
      </c>
      <c r="H5325">
        <v>294</v>
      </c>
      <c r="I5325">
        <v>0</v>
      </c>
      <c r="J5325" s="48">
        <v>997118</v>
      </c>
      <c r="K5325" s="48">
        <v>0</v>
      </c>
      <c r="L5325">
        <v>3391.56</v>
      </c>
      <c r="M5325" t="s">
        <v>17432</v>
      </c>
      <c r="N5325" s="58">
        <v>-15077.617700000001</v>
      </c>
      <c r="O5325" s="48">
        <v>0</v>
      </c>
      <c r="P5325" s="63">
        <f t="shared" si="166"/>
        <v>997118</v>
      </c>
      <c r="Q5325" s="63">
        <f t="shared" si="167"/>
        <v>3391.5578231292516</v>
      </c>
    </row>
    <row r="5326" spans="1:17" x14ac:dyDescent="0.25">
      <c r="A5326" t="s">
        <v>17926</v>
      </c>
      <c r="B5326" t="s">
        <v>17927</v>
      </c>
      <c r="C5326" t="s">
        <v>17928</v>
      </c>
      <c r="D5326" t="s">
        <v>14043</v>
      </c>
      <c r="E5326" t="s">
        <v>14044</v>
      </c>
      <c r="F5326" t="s">
        <v>14545</v>
      </c>
      <c r="G5326" t="s">
        <v>14344</v>
      </c>
      <c r="H5326">
        <v>300</v>
      </c>
      <c r="I5326">
        <v>0</v>
      </c>
      <c r="J5326" s="48">
        <v>1019785</v>
      </c>
      <c r="K5326" s="48">
        <v>0</v>
      </c>
      <c r="L5326">
        <v>3399.28</v>
      </c>
      <c r="M5326" t="s">
        <v>17432</v>
      </c>
      <c r="N5326" s="58">
        <v>-15420.3712</v>
      </c>
      <c r="O5326" s="48">
        <v>0</v>
      </c>
      <c r="P5326" s="63">
        <f t="shared" si="166"/>
        <v>1019785</v>
      </c>
      <c r="Q5326" s="63">
        <f t="shared" si="167"/>
        <v>3399.2833333333333</v>
      </c>
    </row>
    <row r="5327" spans="1:17" x14ac:dyDescent="0.25">
      <c r="A5327" t="s">
        <v>17926</v>
      </c>
      <c r="B5327" t="s">
        <v>17927</v>
      </c>
      <c r="C5327" t="s">
        <v>17928</v>
      </c>
      <c r="D5327" t="s">
        <v>14043</v>
      </c>
      <c r="E5327" t="s">
        <v>14044</v>
      </c>
      <c r="F5327" t="s">
        <v>14546</v>
      </c>
      <c r="G5327" t="s">
        <v>14547</v>
      </c>
      <c r="H5327">
        <v>334</v>
      </c>
      <c r="I5327">
        <v>0</v>
      </c>
      <c r="J5327" s="48">
        <v>1144373</v>
      </c>
      <c r="K5327" s="48">
        <v>0</v>
      </c>
      <c r="L5327">
        <v>3426.27</v>
      </c>
      <c r="M5327" t="s">
        <v>17432</v>
      </c>
      <c r="N5327" s="58">
        <v>-17304.296399999999</v>
      </c>
      <c r="O5327" s="48">
        <v>0</v>
      </c>
      <c r="P5327" s="63">
        <f t="shared" si="166"/>
        <v>1144373</v>
      </c>
      <c r="Q5327" s="63">
        <f t="shared" si="167"/>
        <v>3426.2664670658683</v>
      </c>
    </row>
    <row r="5328" spans="1:17" x14ac:dyDescent="0.25">
      <c r="A5328" t="s">
        <v>17926</v>
      </c>
      <c r="B5328" t="s">
        <v>17927</v>
      </c>
      <c r="C5328" t="s">
        <v>17928</v>
      </c>
      <c r="D5328" t="s">
        <v>14043</v>
      </c>
      <c r="E5328" t="s">
        <v>14044</v>
      </c>
      <c r="F5328" t="s">
        <v>14548</v>
      </c>
      <c r="G5328" t="s">
        <v>14549</v>
      </c>
      <c r="H5328">
        <v>150</v>
      </c>
      <c r="I5328">
        <v>0</v>
      </c>
      <c r="J5328" s="48">
        <v>520993</v>
      </c>
      <c r="K5328" s="48">
        <v>0</v>
      </c>
      <c r="L5328">
        <v>3473.29</v>
      </c>
      <c r="M5328" t="s">
        <v>17432</v>
      </c>
      <c r="N5328" s="58">
        <v>-7878.0406999999996</v>
      </c>
      <c r="O5328" s="48">
        <v>0</v>
      </c>
      <c r="P5328" s="63">
        <f t="shared" si="166"/>
        <v>520993</v>
      </c>
      <c r="Q5328" s="63">
        <f t="shared" si="167"/>
        <v>3473.2866666666669</v>
      </c>
    </row>
    <row r="5329" spans="1:17" x14ac:dyDescent="0.25">
      <c r="A5329" t="s">
        <v>17926</v>
      </c>
      <c r="B5329" t="s">
        <v>17927</v>
      </c>
      <c r="C5329" t="s">
        <v>17928</v>
      </c>
      <c r="D5329" t="s">
        <v>14043</v>
      </c>
      <c r="E5329" t="s">
        <v>14044</v>
      </c>
      <c r="F5329" t="s">
        <v>14550</v>
      </c>
      <c r="G5329" t="s">
        <v>14551</v>
      </c>
      <c r="H5329">
        <v>196</v>
      </c>
      <c r="I5329">
        <v>0</v>
      </c>
      <c r="J5329" s="48">
        <v>682160</v>
      </c>
      <c r="K5329" s="48">
        <v>0</v>
      </c>
      <c r="L5329">
        <v>3480.41</v>
      </c>
      <c r="M5329" t="s">
        <v>17432</v>
      </c>
      <c r="N5329" s="58">
        <v>-10315.0736</v>
      </c>
      <c r="O5329" s="48">
        <v>0</v>
      </c>
      <c r="P5329" s="63">
        <f t="shared" si="166"/>
        <v>682160</v>
      </c>
      <c r="Q5329" s="63">
        <f t="shared" si="167"/>
        <v>3480.408163265306</v>
      </c>
    </row>
    <row r="5330" spans="1:17" x14ac:dyDescent="0.25">
      <c r="A5330" t="s">
        <v>17926</v>
      </c>
      <c r="B5330" t="s">
        <v>17927</v>
      </c>
      <c r="C5330" t="s">
        <v>17928</v>
      </c>
      <c r="D5330" t="s">
        <v>14043</v>
      </c>
      <c r="E5330" t="s">
        <v>14044</v>
      </c>
      <c r="F5330" t="s">
        <v>14552</v>
      </c>
      <c r="G5330" t="s">
        <v>14553</v>
      </c>
      <c r="H5330">
        <v>152</v>
      </c>
      <c r="I5330">
        <v>0</v>
      </c>
      <c r="J5330" s="48">
        <v>486142</v>
      </c>
      <c r="K5330" s="48">
        <v>0</v>
      </c>
      <c r="L5330">
        <v>3198.3</v>
      </c>
      <c r="M5330" t="s">
        <v>17432</v>
      </c>
      <c r="N5330" s="58">
        <v>-7351.0447000000004</v>
      </c>
      <c r="O5330" s="48">
        <v>0</v>
      </c>
      <c r="P5330" s="63">
        <f t="shared" si="166"/>
        <v>486142</v>
      </c>
      <c r="Q5330" s="63">
        <f t="shared" si="167"/>
        <v>3198.3026315789475</v>
      </c>
    </row>
    <row r="5331" spans="1:17" x14ac:dyDescent="0.25">
      <c r="A5331" t="s">
        <v>17926</v>
      </c>
      <c r="B5331" t="s">
        <v>17927</v>
      </c>
      <c r="C5331" t="s">
        <v>17928</v>
      </c>
      <c r="D5331" t="s">
        <v>14043</v>
      </c>
      <c r="E5331" t="s">
        <v>14044</v>
      </c>
      <c r="F5331" t="s">
        <v>14554</v>
      </c>
      <c r="G5331" t="s">
        <v>14555</v>
      </c>
      <c r="H5331">
        <v>250</v>
      </c>
      <c r="I5331">
        <v>0</v>
      </c>
      <c r="J5331" s="48">
        <v>865022</v>
      </c>
      <c r="K5331" s="48">
        <v>0</v>
      </c>
      <c r="L5331">
        <v>3460.09</v>
      </c>
      <c r="M5331" t="s">
        <v>17432</v>
      </c>
      <c r="N5331" s="58">
        <v>-13080.174300000001</v>
      </c>
      <c r="O5331" s="48">
        <v>0</v>
      </c>
      <c r="P5331" s="63">
        <f t="shared" si="166"/>
        <v>865022</v>
      </c>
      <c r="Q5331" s="63">
        <f t="shared" si="167"/>
        <v>3460.0880000000002</v>
      </c>
    </row>
    <row r="5332" spans="1:17" x14ac:dyDescent="0.25">
      <c r="A5332" t="s">
        <v>17926</v>
      </c>
      <c r="B5332" t="s">
        <v>17927</v>
      </c>
      <c r="C5332" t="s">
        <v>17928</v>
      </c>
      <c r="D5332" t="s">
        <v>14043</v>
      </c>
      <c r="E5332" t="s">
        <v>14044</v>
      </c>
      <c r="F5332" t="s">
        <v>14556</v>
      </c>
      <c r="G5332" t="s">
        <v>14557</v>
      </c>
      <c r="H5332">
        <v>300</v>
      </c>
      <c r="I5332">
        <v>0</v>
      </c>
      <c r="J5332" s="48">
        <v>1065961</v>
      </c>
      <c r="K5332" s="48">
        <v>0</v>
      </c>
      <c r="L5332">
        <v>3553.2</v>
      </c>
      <c r="M5332" t="s">
        <v>17432</v>
      </c>
      <c r="N5332" s="58">
        <v>-16118.614100000001</v>
      </c>
      <c r="O5332" s="48">
        <v>0</v>
      </c>
      <c r="P5332" s="63">
        <f t="shared" si="166"/>
        <v>1065961</v>
      </c>
      <c r="Q5332" s="63">
        <f t="shared" si="167"/>
        <v>3553.2033333333334</v>
      </c>
    </row>
    <row r="5333" spans="1:17" x14ac:dyDescent="0.25">
      <c r="A5333" t="s">
        <v>17926</v>
      </c>
      <c r="B5333" t="s">
        <v>17927</v>
      </c>
      <c r="C5333" t="s">
        <v>17928</v>
      </c>
      <c r="D5333" t="s">
        <v>14043</v>
      </c>
      <c r="E5333" t="s">
        <v>14044</v>
      </c>
      <c r="F5333" t="s">
        <v>14558</v>
      </c>
      <c r="G5333" t="s">
        <v>14527</v>
      </c>
      <c r="H5333">
        <v>231</v>
      </c>
      <c r="I5333">
        <v>0</v>
      </c>
      <c r="J5333" s="48">
        <v>801392</v>
      </c>
      <c r="K5333" s="48">
        <v>0</v>
      </c>
      <c r="L5333">
        <v>3469.23</v>
      </c>
      <c r="M5333" t="s">
        <v>17432</v>
      </c>
      <c r="N5333" s="58">
        <v>-12117.999599999999</v>
      </c>
      <c r="O5333" s="48">
        <v>0</v>
      </c>
      <c r="P5333" s="63">
        <f t="shared" si="166"/>
        <v>801392</v>
      </c>
      <c r="Q5333" s="63">
        <f t="shared" si="167"/>
        <v>3469.2294372294373</v>
      </c>
    </row>
    <row r="5334" spans="1:17" x14ac:dyDescent="0.25">
      <c r="A5334" t="s">
        <v>17926</v>
      </c>
      <c r="B5334" t="s">
        <v>17927</v>
      </c>
      <c r="C5334" t="s">
        <v>17928</v>
      </c>
      <c r="D5334" t="s">
        <v>14043</v>
      </c>
      <c r="E5334" t="s">
        <v>14044</v>
      </c>
      <c r="F5334" t="s">
        <v>14559</v>
      </c>
      <c r="G5334" t="s">
        <v>14560</v>
      </c>
      <c r="H5334">
        <v>328</v>
      </c>
      <c r="I5334">
        <v>0</v>
      </c>
      <c r="J5334" s="48">
        <v>1146253</v>
      </c>
      <c r="K5334" s="48">
        <v>0</v>
      </c>
      <c r="L5334">
        <v>3494.67</v>
      </c>
      <c r="M5334" t="s">
        <v>17432</v>
      </c>
      <c r="N5334" s="58">
        <v>-17332.721699999998</v>
      </c>
      <c r="O5334" s="48">
        <v>0</v>
      </c>
      <c r="P5334" s="63">
        <f t="shared" si="166"/>
        <v>1146253</v>
      </c>
      <c r="Q5334" s="63">
        <f t="shared" si="167"/>
        <v>3494.6737804878048</v>
      </c>
    </row>
    <row r="5335" spans="1:17" x14ac:dyDescent="0.25">
      <c r="A5335" t="s">
        <v>17926</v>
      </c>
      <c r="B5335" t="s">
        <v>17927</v>
      </c>
      <c r="C5335" t="s">
        <v>17928</v>
      </c>
      <c r="D5335" t="s">
        <v>14043</v>
      </c>
      <c r="E5335" t="s">
        <v>14044</v>
      </c>
      <c r="F5335" t="s">
        <v>14561</v>
      </c>
      <c r="G5335" t="s">
        <v>14560</v>
      </c>
      <c r="H5335">
        <v>370</v>
      </c>
      <c r="I5335">
        <v>0</v>
      </c>
      <c r="J5335" s="48">
        <v>1310400</v>
      </c>
      <c r="K5335" s="48">
        <v>0</v>
      </c>
      <c r="L5335">
        <v>3541.62</v>
      </c>
      <c r="M5335" t="s">
        <v>17432</v>
      </c>
      <c r="N5335" s="58">
        <v>-19814.821899999999</v>
      </c>
      <c r="O5335" s="48">
        <v>0</v>
      </c>
      <c r="P5335" s="63">
        <f t="shared" si="166"/>
        <v>1310400</v>
      </c>
      <c r="Q5335" s="63">
        <f t="shared" si="167"/>
        <v>3541.6216216216217</v>
      </c>
    </row>
    <row r="5336" spans="1:17" x14ac:dyDescent="0.25">
      <c r="A5336" t="s">
        <v>17926</v>
      </c>
      <c r="B5336" t="s">
        <v>17927</v>
      </c>
      <c r="C5336" t="s">
        <v>17928</v>
      </c>
      <c r="D5336" t="s">
        <v>14043</v>
      </c>
      <c r="E5336" t="s">
        <v>14044</v>
      </c>
      <c r="F5336" t="s">
        <v>14562</v>
      </c>
      <c r="G5336" t="s">
        <v>14563</v>
      </c>
      <c r="H5336">
        <v>100</v>
      </c>
      <c r="I5336">
        <v>0</v>
      </c>
      <c r="J5336" s="48">
        <v>344646</v>
      </c>
      <c r="K5336" s="48">
        <v>0</v>
      </c>
      <c r="L5336">
        <v>3446.46</v>
      </c>
      <c r="M5336" t="s">
        <v>17432</v>
      </c>
      <c r="N5336" s="58">
        <v>-5211.4619000000002</v>
      </c>
      <c r="O5336" s="48">
        <v>0</v>
      </c>
      <c r="P5336" s="63">
        <f t="shared" si="166"/>
        <v>344646</v>
      </c>
      <c r="Q5336" s="63">
        <f t="shared" si="167"/>
        <v>3446.46</v>
      </c>
    </row>
    <row r="5337" spans="1:17" x14ac:dyDescent="0.25">
      <c r="A5337" t="s">
        <v>17926</v>
      </c>
      <c r="B5337" t="s">
        <v>17927</v>
      </c>
      <c r="C5337" t="s">
        <v>17928</v>
      </c>
      <c r="D5337" t="s">
        <v>14043</v>
      </c>
      <c r="E5337" t="s">
        <v>14044</v>
      </c>
      <c r="F5337" t="s">
        <v>14564</v>
      </c>
      <c r="G5337" t="s">
        <v>14174</v>
      </c>
      <c r="H5337">
        <v>194</v>
      </c>
      <c r="I5337">
        <v>0</v>
      </c>
      <c r="J5337" s="48">
        <v>650923</v>
      </c>
      <c r="K5337" s="48">
        <v>0</v>
      </c>
      <c r="L5337">
        <v>3355.27</v>
      </c>
      <c r="M5337" t="s">
        <v>17432</v>
      </c>
      <c r="N5337" s="58">
        <v>-9842.7360000000008</v>
      </c>
      <c r="O5337" s="48">
        <v>0</v>
      </c>
      <c r="P5337" s="63">
        <f t="shared" si="166"/>
        <v>650923</v>
      </c>
      <c r="Q5337" s="63">
        <f t="shared" si="167"/>
        <v>3355.2731958762888</v>
      </c>
    </row>
    <row r="5338" spans="1:17" x14ac:dyDescent="0.25">
      <c r="A5338" t="s">
        <v>17926</v>
      </c>
      <c r="B5338" t="s">
        <v>17927</v>
      </c>
      <c r="C5338" t="s">
        <v>17928</v>
      </c>
      <c r="D5338" t="s">
        <v>14043</v>
      </c>
      <c r="E5338" t="s">
        <v>14044</v>
      </c>
      <c r="F5338" t="s">
        <v>14565</v>
      </c>
      <c r="G5338" t="s">
        <v>14566</v>
      </c>
      <c r="H5338">
        <v>240</v>
      </c>
      <c r="I5338">
        <v>0</v>
      </c>
      <c r="J5338" s="48">
        <v>630993</v>
      </c>
      <c r="K5338" s="48">
        <v>0</v>
      </c>
      <c r="L5338">
        <v>2629.14</v>
      </c>
      <c r="M5338" t="s">
        <v>17432</v>
      </c>
      <c r="N5338" s="58">
        <v>-9541.3667999999998</v>
      </c>
      <c r="O5338" s="48">
        <v>0</v>
      </c>
      <c r="P5338" s="63">
        <f t="shared" si="166"/>
        <v>630993</v>
      </c>
      <c r="Q5338" s="63">
        <f t="shared" si="167"/>
        <v>2629.1374999999998</v>
      </c>
    </row>
    <row r="5339" spans="1:17" x14ac:dyDescent="0.25">
      <c r="A5339" t="s">
        <v>17926</v>
      </c>
      <c r="B5339" t="s">
        <v>17927</v>
      </c>
      <c r="C5339" t="s">
        <v>17928</v>
      </c>
      <c r="D5339" t="s">
        <v>14043</v>
      </c>
      <c r="E5339" t="s">
        <v>14044</v>
      </c>
      <c r="F5339" t="s">
        <v>14567</v>
      </c>
      <c r="G5339" t="s">
        <v>14568</v>
      </c>
      <c r="H5339">
        <v>100</v>
      </c>
      <c r="I5339">
        <v>0</v>
      </c>
      <c r="J5339" s="48">
        <v>262227</v>
      </c>
      <c r="K5339" s="48">
        <v>0</v>
      </c>
      <c r="L5339">
        <v>2622.27</v>
      </c>
      <c r="M5339" t="s">
        <v>17432</v>
      </c>
      <c r="N5339" s="58">
        <v>-3965.1880000000001</v>
      </c>
      <c r="O5339" s="48">
        <v>0</v>
      </c>
      <c r="P5339" s="63">
        <f t="shared" si="166"/>
        <v>262227</v>
      </c>
      <c r="Q5339" s="63">
        <f t="shared" si="167"/>
        <v>2622.27</v>
      </c>
    </row>
    <row r="5340" spans="1:17" x14ac:dyDescent="0.25">
      <c r="A5340" t="s">
        <v>17926</v>
      </c>
      <c r="B5340" t="s">
        <v>17927</v>
      </c>
      <c r="C5340" t="s">
        <v>17928</v>
      </c>
      <c r="D5340" t="s">
        <v>14043</v>
      </c>
      <c r="E5340" t="s">
        <v>14044</v>
      </c>
      <c r="F5340" t="s">
        <v>14569</v>
      </c>
      <c r="G5340" t="s">
        <v>14570</v>
      </c>
      <c r="H5340">
        <v>52</v>
      </c>
      <c r="I5340">
        <v>0</v>
      </c>
      <c r="J5340" s="48">
        <v>174208</v>
      </c>
      <c r="K5340" s="48">
        <v>0</v>
      </c>
      <c r="L5340">
        <v>3350.15</v>
      </c>
      <c r="M5340" t="s">
        <v>17432</v>
      </c>
      <c r="N5340" s="58">
        <v>-2634.2379000000001</v>
      </c>
      <c r="O5340" s="48">
        <v>0</v>
      </c>
      <c r="P5340" s="63">
        <f t="shared" si="166"/>
        <v>174208</v>
      </c>
      <c r="Q5340" s="63">
        <f t="shared" si="167"/>
        <v>3350.1538461538462</v>
      </c>
    </row>
    <row r="5341" spans="1:17" x14ac:dyDescent="0.25">
      <c r="A5341" t="s">
        <v>17926</v>
      </c>
      <c r="B5341" t="s">
        <v>17927</v>
      </c>
      <c r="C5341" t="s">
        <v>17928</v>
      </c>
      <c r="D5341" t="s">
        <v>14043</v>
      </c>
      <c r="E5341" t="s">
        <v>14044</v>
      </c>
      <c r="F5341" t="s">
        <v>14571</v>
      </c>
      <c r="G5341" t="s">
        <v>14572</v>
      </c>
      <c r="H5341">
        <v>308</v>
      </c>
      <c r="I5341">
        <v>0</v>
      </c>
      <c r="J5341" s="48">
        <v>1080692</v>
      </c>
      <c r="K5341" s="48">
        <v>0</v>
      </c>
      <c r="L5341">
        <v>3508.74</v>
      </c>
      <c r="M5341" t="s">
        <v>17432</v>
      </c>
      <c r="N5341" s="58">
        <v>-16341.362499999999</v>
      </c>
      <c r="O5341" s="48">
        <v>0</v>
      </c>
      <c r="P5341" s="63">
        <f t="shared" si="166"/>
        <v>1080692</v>
      </c>
      <c r="Q5341" s="63">
        <f t="shared" si="167"/>
        <v>3508.7402597402597</v>
      </c>
    </row>
    <row r="5342" spans="1:17" x14ac:dyDescent="0.25">
      <c r="A5342" t="s">
        <v>17926</v>
      </c>
      <c r="B5342" t="s">
        <v>17927</v>
      </c>
      <c r="C5342" t="s">
        <v>17928</v>
      </c>
      <c r="D5342" t="s">
        <v>14043</v>
      </c>
      <c r="E5342" t="s">
        <v>14044</v>
      </c>
      <c r="F5342" t="s">
        <v>14573</v>
      </c>
      <c r="G5342" t="s">
        <v>14574</v>
      </c>
      <c r="H5342">
        <v>208</v>
      </c>
      <c r="I5342">
        <v>0</v>
      </c>
      <c r="J5342" s="48">
        <v>547984</v>
      </c>
      <c r="K5342" s="48">
        <v>0</v>
      </c>
      <c r="L5342">
        <v>2634.54</v>
      </c>
      <c r="M5342" t="s">
        <v>17432</v>
      </c>
      <c r="N5342" s="58">
        <v>-8286.1715000000004</v>
      </c>
      <c r="O5342" s="48">
        <v>0</v>
      </c>
      <c r="P5342" s="63">
        <f t="shared" si="166"/>
        <v>547984</v>
      </c>
      <c r="Q5342" s="63">
        <f t="shared" si="167"/>
        <v>2634.5384615384614</v>
      </c>
    </row>
    <row r="5343" spans="1:17" x14ac:dyDescent="0.25">
      <c r="A5343" t="s">
        <v>17926</v>
      </c>
      <c r="B5343" t="s">
        <v>17927</v>
      </c>
      <c r="C5343" t="s">
        <v>17928</v>
      </c>
      <c r="D5343" t="s">
        <v>14043</v>
      </c>
      <c r="E5343" t="s">
        <v>14044</v>
      </c>
      <c r="F5343" t="s">
        <v>14575</v>
      </c>
      <c r="G5343" t="s">
        <v>14576</v>
      </c>
      <c r="H5343">
        <v>220</v>
      </c>
      <c r="I5343">
        <v>0</v>
      </c>
      <c r="J5343" s="48">
        <v>858384</v>
      </c>
      <c r="K5343" s="48">
        <v>0</v>
      </c>
      <c r="L5343">
        <v>3901.75</v>
      </c>
      <c r="M5343" t="s">
        <v>17432</v>
      </c>
      <c r="N5343" s="58">
        <v>-12979.791300000001</v>
      </c>
      <c r="O5343" s="48">
        <v>0</v>
      </c>
      <c r="P5343" s="63">
        <f t="shared" si="166"/>
        <v>858384</v>
      </c>
      <c r="Q5343" s="63">
        <f t="shared" si="167"/>
        <v>3901.7454545454543</v>
      </c>
    </row>
    <row r="5344" spans="1:17" x14ac:dyDescent="0.25">
      <c r="A5344" t="s">
        <v>17926</v>
      </c>
      <c r="B5344" t="s">
        <v>17927</v>
      </c>
      <c r="C5344" t="s">
        <v>17928</v>
      </c>
      <c r="D5344" t="s">
        <v>14043</v>
      </c>
      <c r="E5344" t="s">
        <v>14044</v>
      </c>
      <c r="F5344" t="s">
        <v>14577</v>
      </c>
      <c r="G5344" t="s">
        <v>14578</v>
      </c>
      <c r="H5344">
        <v>240</v>
      </c>
      <c r="I5344">
        <v>0</v>
      </c>
      <c r="J5344" s="48">
        <v>865337</v>
      </c>
      <c r="K5344" s="48">
        <v>0</v>
      </c>
      <c r="L5344">
        <v>3605.57</v>
      </c>
      <c r="M5344" t="s">
        <v>17432</v>
      </c>
      <c r="N5344" s="58">
        <v>-13084.9391</v>
      </c>
      <c r="O5344" s="48">
        <v>0</v>
      </c>
      <c r="P5344" s="63">
        <f t="shared" si="166"/>
        <v>865337</v>
      </c>
      <c r="Q5344" s="63">
        <f t="shared" si="167"/>
        <v>3605.5708333333332</v>
      </c>
    </row>
    <row r="5345" spans="1:17" x14ac:dyDescent="0.25">
      <c r="A5345" t="s">
        <v>17926</v>
      </c>
      <c r="B5345" t="s">
        <v>17927</v>
      </c>
      <c r="C5345" t="s">
        <v>17928</v>
      </c>
      <c r="D5345" t="s">
        <v>14043</v>
      </c>
      <c r="E5345" t="s">
        <v>14044</v>
      </c>
      <c r="F5345" t="s">
        <v>14579</v>
      </c>
      <c r="G5345" t="s">
        <v>14580</v>
      </c>
      <c r="H5345">
        <v>304</v>
      </c>
      <c r="I5345">
        <v>0</v>
      </c>
      <c r="J5345" s="48">
        <v>1081017</v>
      </c>
      <c r="K5345" s="48">
        <v>0</v>
      </c>
      <c r="L5345">
        <v>3555.98</v>
      </c>
      <c r="M5345" t="s">
        <v>17432</v>
      </c>
      <c r="N5345" s="58">
        <v>-16346.268899999999</v>
      </c>
      <c r="O5345" s="48">
        <v>0</v>
      </c>
      <c r="P5345" s="63">
        <f t="shared" si="166"/>
        <v>1081017</v>
      </c>
      <c r="Q5345" s="63">
        <f t="shared" si="167"/>
        <v>3555.9769736842104</v>
      </c>
    </row>
    <row r="5346" spans="1:17" x14ac:dyDescent="0.25">
      <c r="A5346" t="s">
        <v>17926</v>
      </c>
      <c r="B5346" t="s">
        <v>17927</v>
      </c>
      <c r="C5346" t="s">
        <v>17928</v>
      </c>
      <c r="D5346" t="s">
        <v>14043</v>
      </c>
      <c r="E5346" t="s">
        <v>14044</v>
      </c>
      <c r="F5346" t="s">
        <v>14581</v>
      </c>
      <c r="G5346" t="s">
        <v>14582</v>
      </c>
      <c r="H5346">
        <v>200</v>
      </c>
      <c r="I5346">
        <v>0</v>
      </c>
      <c r="J5346" s="48">
        <v>698773</v>
      </c>
      <c r="K5346" s="48">
        <v>0</v>
      </c>
      <c r="L5346">
        <v>3493.86</v>
      </c>
      <c r="M5346" t="s">
        <v>17432</v>
      </c>
      <c r="N5346" s="58">
        <v>-10566.284799999999</v>
      </c>
      <c r="O5346" s="48">
        <v>0</v>
      </c>
      <c r="P5346" s="63">
        <f t="shared" si="166"/>
        <v>698773</v>
      </c>
      <c r="Q5346" s="63">
        <f t="shared" si="167"/>
        <v>3493.8649999999998</v>
      </c>
    </row>
    <row r="5347" spans="1:17" x14ac:dyDescent="0.25">
      <c r="A5347" t="s">
        <v>17926</v>
      </c>
      <c r="B5347" t="s">
        <v>17927</v>
      </c>
      <c r="C5347" t="s">
        <v>17928</v>
      </c>
      <c r="D5347" t="s">
        <v>14043</v>
      </c>
      <c r="E5347" t="s">
        <v>14044</v>
      </c>
      <c r="F5347" t="s">
        <v>14583</v>
      </c>
      <c r="G5347" t="s">
        <v>14584</v>
      </c>
      <c r="H5347">
        <v>200</v>
      </c>
      <c r="I5347">
        <v>0</v>
      </c>
      <c r="J5347" s="48">
        <v>701977</v>
      </c>
      <c r="K5347" s="48">
        <v>0</v>
      </c>
      <c r="L5347">
        <v>3509.88</v>
      </c>
      <c r="M5347" t="s">
        <v>17432</v>
      </c>
      <c r="N5347" s="58">
        <v>-10614.732</v>
      </c>
      <c r="O5347" s="48">
        <v>0</v>
      </c>
      <c r="P5347" s="63">
        <f t="shared" si="166"/>
        <v>701977</v>
      </c>
      <c r="Q5347" s="63">
        <f t="shared" si="167"/>
        <v>3509.8850000000002</v>
      </c>
    </row>
    <row r="5348" spans="1:17" x14ac:dyDescent="0.25">
      <c r="A5348" t="s">
        <v>17926</v>
      </c>
      <c r="B5348" t="s">
        <v>17927</v>
      </c>
      <c r="C5348" t="s">
        <v>17928</v>
      </c>
      <c r="D5348" t="s">
        <v>14043</v>
      </c>
      <c r="E5348" t="s">
        <v>14044</v>
      </c>
      <c r="F5348" t="s">
        <v>14585</v>
      </c>
      <c r="G5348" t="s">
        <v>14586</v>
      </c>
      <c r="H5348">
        <v>184</v>
      </c>
      <c r="I5348">
        <v>0</v>
      </c>
      <c r="J5348" s="48">
        <v>644597</v>
      </c>
      <c r="K5348" s="48">
        <v>0</v>
      </c>
      <c r="L5348">
        <v>3503.24</v>
      </c>
      <c r="M5348" t="s">
        <v>17432</v>
      </c>
      <c r="N5348" s="58">
        <v>-9747.08</v>
      </c>
      <c r="O5348" s="48">
        <v>0</v>
      </c>
      <c r="P5348" s="63">
        <f t="shared" si="166"/>
        <v>644597</v>
      </c>
      <c r="Q5348" s="63">
        <f t="shared" si="167"/>
        <v>3503.2445652173915</v>
      </c>
    </row>
    <row r="5349" spans="1:17" x14ac:dyDescent="0.25">
      <c r="A5349" t="s">
        <v>17926</v>
      </c>
      <c r="B5349" t="s">
        <v>17927</v>
      </c>
      <c r="C5349" t="s">
        <v>17928</v>
      </c>
      <c r="D5349" t="s">
        <v>14043</v>
      </c>
      <c r="E5349" t="s">
        <v>14044</v>
      </c>
      <c r="F5349" t="s">
        <v>14587</v>
      </c>
      <c r="G5349" t="s">
        <v>14588</v>
      </c>
      <c r="H5349">
        <v>168</v>
      </c>
      <c r="I5349">
        <v>0</v>
      </c>
      <c r="J5349" s="48">
        <v>589812</v>
      </c>
      <c r="K5349" s="48">
        <v>0</v>
      </c>
      <c r="L5349">
        <v>3510.79</v>
      </c>
      <c r="M5349" t="s">
        <v>17432</v>
      </c>
      <c r="N5349" s="58">
        <v>-8918.6695999999993</v>
      </c>
      <c r="O5349" s="48">
        <v>0</v>
      </c>
      <c r="P5349" s="63">
        <f t="shared" si="166"/>
        <v>589812</v>
      </c>
      <c r="Q5349" s="63">
        <f t="shared" si="167"/>
        <v>3510.7857142857142</v>
      </c>
    </row>
    <row r="5350" spans="1:17" x14ac:dyDescent="0.25">
      <c r="A5350" t="s">
        <v>17926</v>
      </c>
      <c r="B5350" t="s">
        <v>17927</v>
      </c>
      <c r="C5350" t="s">
        <v>17928</v>
      </c>
      <c r="D5350" t="s">
        <v>14043</v>
      </c>
      <c r="E5350" t="s">
        <v>14044</v>
      </c>
      <c r="F5350" t="s">
        <v>14589</v>
      </c>
      <c r="G5350" t="s">
        <v>14590</v>
      </c>
      <c r="H5350">
        <v>86</v>
      </c>
      <c r="I5350">
        <v>0</v>
      </c>
      <c r="J5350" s="48">
        <v>308941</v>
      </c>
      <c r="K5350" s="48">
        <v>0</v>
      </c>
      <c r="L5350">
        <v>3592.34</v>
      </c>
      <c r="M5350" t="s">
        <v>17432</v>
      </c>
      <c r="N5350" s="58">
        <v>-4671.5595000000003</v>
      </c>
      <c r="O5350" s="48">
        <v>0</v>
      </c>
      <c r="P5350" s="63">
        <f t="shared" si="166"/>
        <v>308941</v>
      </c>
      <c r="Q5350" s="63">
        <f t="shared" si="167"/>
        <v>3592.3372093023254</v>
      </c>
    </row>
    <row r="5351" spans="1:17" x14ac:dyDescent="0.25">
      <c r="A5351" t="s">
        <v>17926</v>
      </c>
      <c r="B5351" t="s">
        <v>17927</v>
      </c>
      <c r="C5351" t="s">
        <v>17928</v>
      </c>
      <c r="D5351" t="s">
        <v>14043</v>
      </c>
      <c r="E5351" t="s">
        <v>14044</v>
      </c>
      <c r="F5351" t="s">
        <v>14591</v>
      </c>
      <c r="G5351" t="s">
        <v>14549</v>
      </c>
      <c r="H5351">
        <v>130</v>
      </c>
      <c r="I5351">
        <v>0</v>
      </c>
      <c r="J5351" s="48">
        <v>457193</v>
      </c>
      <c r="K5351" s="48">
        <v>0</v>
      </c>
      <c r="L5351">
        <v>3516.87</v>
      </c>
      <c r="M5351" t="s">
        <v>17432</v>
      </c>
      <c r="N5351" s="58">
        <v>-6913.2992999999997</v>
      </c>
      <c r="O5351" s="48">
        <v>0</v>
      </c>
      <c r="P5351" s="63">
        <f t="shared" si="166"/>
        <v>457193</v>
      </c>
      <c r="Q5351" s="63">
        <f t="shared" si="167"/>
        <v>3516.8692307692309</v>
      </c>
    </row>
    <row r="5352" spans="1:17" x14ac:dyDescent="0.25">
      <c r="A5352" t="s">
        <v>17926</v>
      </c>
      <c r="B5352" t="s">
        <v>17927</v>
      </c>
      <c r="C5352" t="s">
        <v>17928</v>
      </c>
      <c r="D5352" t="s">
        <v>14043</v>
      </c>
      <c r="E5352" t="s">
        <v>14044</v>
      </c>
      <c r="F5352" t="s">
        <v>14592</v>
      </c>
      <c r="G5352" t="s">
        <v>14593</v>
      </c>
      <c r="H5352">
        <v>100</v>
      </c>
      <c r="I5352">
        <v>0</v>
      </c>
      <c r="J5352" s="48">
        <v>358151</v>
      </c>
      <c r="K5352" s="48">
        <v>0</v>
      </c>
      <c r="L5352">
        <v>3581.51</v>
      </c>
      <c r="M5352" t="s">
        <v>17432</v>
      </c>
      <c r="N5352" s="58">
        <v>-5415.6746999999996</v>
      </c>
      <c r="O5352" s="48">
        <v>0</v>
      </c>
      <c r="P5352" s="63">
        <f t="shared" si="166"/>
        <v>358151</v>
      </c>
      <c r="Q5352" s="63">
        <f t="shared" si="167"/>
        <v>3581.51</v>
      </c>
    </row>
    <row r="5353" spans="1:17" x14ac:dyDescent="0.25">
      <c r="A5353" t="s">
        <v>17926</v>
      </c>
      <c r="B5353" t="s">
        <v>17927</v>
      </c>
      <c r="C5353" t="s">
        <v>17928</v>
      </c>
      <c r="D5353" t="s">
        <v>14043</v>
      </c>
      <c r="E5353" t="s">
        <v>14044</v>
      </c>
      <c r="F5353" t="s">
        <v>14594</v>
      </c>
      <c r="G5353" t="s">
        <v>14595</v>
      </c>
      <c r="H5353">
        <v>162</v>
      </c>
      <c r="I5353">
        <v>0</v>
      </c>
      <c r="J5353" s="48">
        <v>582889</v>
      </c>
      <c r="K5353" s="48">
        <v>0</v>
      </c>
      <c r="L5353">
        <v>3598.08</v>
      </c>
      <c r="M5353" t="s">
        <v>17432</v>
      </c>
      <c r="N5353" s="58">
        <v>-8813.9748999999993</v>
      </c>
      <c r="O5353" s="48">
        <v>0</v>
      </c>
      <c r="P5353" s="63">
        <f t="shared" si="166"/>
        <v>582889</v>
      </c>
      <c r="Q5353" s="63">
        <f t="shared" si="167"/>
        <v>3598.0802469135801</v>
      </c>
    </row>
    <row r="5354" spans="1:17" x14ac:dyDescent="0.25">
      <c r="A5354" t="s">
        <v>17926</v>
      </c>
      <c r="B5354" t="s">
        <v>17927</v>
      </c>
      <c r="C5354" t="s">
        <v>17928</v>
      </c>
      <c r="D5354" t="s">
        <v>14043</v>
      </c>
      <c r="E5354" t="s">
        <v>14044</v>
      </c>
      <c r="F5354" t="s">
        <v>14596</v>
      </c>
      <c r="G5354" t="s">
        <v>14597</v>
      </c>
      <c r="H5354">
        <v>80</v>
      </c>
      <c r="I5354">
        <v>0</v>
      </c>
      <c r="J5354" s="48">
        <v>140351</v>
      </c>
      <c r="K5354" s="48">
        <v>0</v>
      </c>
      <c r="L5354">
        <v>1754.39</v>
      </c>
      <c r="M5354" t="s">
        <v>17432</v>
      </c>
      <c r="N5354" s="58">
        <v>-2122.2710000000002</v>
      </c>
      <c r="O5354" s="48">
        <v>0</v>
      </c>
      <c r="P5354" s="63">
        <f t="shared" si="166"/>
        <v>140351</v>
      </c>
      <c r="Q5354" s="63">
        <f t="shared" si="167"/>
        <v>1754.3875</v>
      </c>
    </row>
    <row r="5355" spans="1:17" x14ac:dyDescent="0.25">
      <c r="A5355" t="s">
        <v>17926</v>
      </c>
      <c r="B5355" t="s">
        <v>17927</v>
      </c>
      <c r="C5355" t="s">
        <v>17928</v>
      </c>
      <c r="D5355" t="s">
        <v>14043</v>
      </c>
      <c r="E5355" t="s">
        <v>14044</v>
      </c>
      <c r="F5355" t="s">
        <v>14598</v>
      </c>
      <c r="G5355" t="s">
        <v>14599</v>
      </c>
      <c r="H5355">
        <v>166</v>
      </c>
      <c r="I5355">
        <v>0</v>
      </c>
      <c r="J5355" s="48">
        <v>374082</v>
      </c>
      <c r="K5355" s="48">
        <v>0</v>
      </c>
      <c r="L5355">
        <v>2253.5100000000002</v>
      </c>
      <c r="M5355" t="s">
        <v>17432</v>
      </c>
      <c r="N5355" s="58">
        <v>-5656.5738000000001</v>
      </c>
      <c r="O5355" s="48">
        <v>0</v>
      </c>
      <c r="P5355" s="63">
        <f t="shared" si="166"/>
        <v>374082</v>
      </c>
      <c r="Q5355" s="63">
        <f t="shared" si="167"/>
        <v>2253.5060240963853</v>
      </c>
    </row>
    <row r="5356" spans="1:17" x14ac:dyDescent="0.25">
      <c r="A5356" t="s">
        <v>17926</v>
      </c>
      <c r="B5356" t="s">
        <v>17927</v>
      </c>
      <c r="C5356" t="s">
        <v>17928</v>
      </c>
      <c r="D5356" t="s">
        <v>14043</v>
      </c>
      <c r="E5356" t="s">
        <v>14044</v>
      </c>
      <c r="F5356" t="s">
        <v>14600</v>
      </c>
      <c r="G5356" t="s">
        <v>14601</v>
      </c>
      <c r="H5356">
        <v>85</v>
      </c>
      <c r="I5356">
        <v>0</v>
      </c>
      <c r="J5356" s="48">
        <v>181314</v>
      </c>
      <c r="K5356" s="48">
        <v>0</v>
      </c>
      <c r="L5356">
        <v>2133.11</v>
      </c>
      <c r="M5356" t="s">
        <v>17432</v>
      </c>
      <c r="N5356" s="58">
        <v>-2741.6864999999998</v>
      </c>
      <c r="O5356" s="48">
        <v>0</v>
      </c>
      <c r="P5356" s="63">
        <f t="shared" si="166"/>
        <v>181314</v>
      </c>
      <c r="Q5356" s="63">
        <f t="shared" si="167"/>
        <v>2133.1058823529411</v>
      </c>
    </row>
    <row r="5357" spans="1:17" x14ac:dyDescent="0.25">
      <c r="A5357" t="s">
        <v>17926</v>
      </c>
      <c r="B5357" t="s">
        <v>17927</v>
      </c>
      <c r="C5357" t="s">
        <v>17928</v>
      </c>
      <c r="D5357" t="s">
        <v>14043</v>
      </c>
      <c r="E5357" t="s">
        <v>14044</v>
      </c>
      <c r="F5357" t="s">
        <v>14610</v>
      </c>
      <c r="G5357" t="s">
        <v>14611</v>
      </c>
      <c r="H5357">
        <v>56</v>
      </c>
      <c r="I5357">
        <v>0</v>
      </c>
      <c r="J5357" s="48">
        <v>115439</v>
      </c>
      <c r="K5357" s="48">
        <v>0</v>
      </c>
      <c r="L5357">
        <v>2061.41</v>
      </c>
      <c r="M5357" t="s">
        <v>17432</v>
      </c>
      <c r="N5357" s="58">
        <v>-1745.5697</v>
      </c>
      <c r="O5357" s="48">
        <v>0</v>
      </c>
      <c r="P5357" s="63">
        <f t="shared" si="166"/>
        <v>115439</v>
      </c>
      <c r="Q5357" s="63">
        <f t="shared" si="167"/>
        <v>2061.4107142857142</v>
      </c>
    </row>
    <row r="5358" spans="1:17" x14ac:dyDescent="0.25">
      <c r="A5358" t="s">
        <v>17926</v>
      </c>
      <c r="B5358" t="s">
        <v>17927</v>
      </c>
      <c r="C5358" t="s">
        <v>17928</v>
      </c>
      <c r="D5358" t="s">
        <v>14043</v>
      </c>
      <c r="E5358" t="s">
        <v>14044</v>
      </c>
      <c r="F5358" t="s">
        <v>14612</v>
      </c>
      <c r="G5358" t="s">
        <v>14613</v>
      </c>
      <c r="H5358">
        <v>59</v>
      </c>
      <c r="I5358">
        <v>0</v>
      </c>
      <c r="J5358" s="48">
        <v>116227</v>
      </c>
      <c r="K5358" s="48">
        <v>0</v>
      </c>
      <c r="L5358">
        <v>1969.95</v>
      </c>
      <c r="M5358" t="s">
        <v>17432</v>
      </c>
      <c r="N5358" s="58">
        <v>-1757.4924000000001</v>
      </c>
      <c r="O5358" s="48">
        <v>0</v>
      </c>
      <c r="P5358" s="63">
        <f t="shared" si="166"/>
        <v>116227</v>
      </c>
      <c r="Q5358" s="63">
        <f t="shared" si="167"/>
        <v>1969.949152542373</v>
      </c>
    </row>
    <row r="5359" spans="1:17" x14ac:dyDescent="0.25">
      <c r="A5359" t="s">
        <v>17931</v>
      </c>
      <c r="B5359" t="s">
        <v>17932</v>
      </c>
      <c r="C5359" t="s">
        <v>17933</v>
      </c>
      <c r="D5359" t="s">
        <v>11863</v>
      </c>
      <c r="E5359" t="s">
        <v>11864</v>
      </c>
      <c r="F5359" t="s">
        <v>11862</v>
      </c>
      <c r="G5359" t="s">
        <v>11865</v>
      </c>
      <c r="H5359">
        <v>501</v>
      </c>
      <c r="I5359">
        <v>0</v>
      </c>
      <c r="J5359" s="48">
        <v>1732755</v>
      </c>
      <c r="K5359" s="48">
        <v>0</v>
      </c>
      <c r="L5359">
        <v>3458.59</v>
      </c>
      <c r="M5359" t="s">
        <v>17432</v>
      </c>
      <c r="N5359" s="58">
        <v>-26201.3256</v>
      </c>
      <c r="O5359" s="48">
        <v>0</v>
      </c>
      <c r="P5359" s="63">
        <f t="shared" si="166"/>
        <v>1732755</v>
      </c>
      <c r="Q5359" s="63">
        <f t="shared" si="167"/>
        <v>3458.5928143712576</v>
      </c>
    </row>
    <row r="5360" spans="1:17" x14ac:dyDescent="0.25">
      <c r="A5360" t="s">
        <v>17931</v>
      </c>
      <c r="B5360" t="s">
        <v>17932</v>
      </c>
      <c r="C5360" t="s">
        <v>17933</v>
      </c>
      <c r="D5360" t="s">
        <v>11863</v>
      </c>
      <c r="E5360" t="s">
        <v>11864</v>
      </c>
      <c r="F5360" t="s">
        <v>11866</v>
      </c>
      <c r="G5360" t="s">
        <v>11867</v>
      </c>
      <c r="H5360">
        <v>463</v>
      </c>
      <c r="I5360">
        <v>0</v>
      </c>
      <c r="J5360" s="48">
        <v>1528548</v>
      </c>
      <c r="K5360" s="48">
        <v>0</v>
      </c>
      <c r="L5360">
        <v>3301.4</v>
      </c>
      <c r="M5360" t="s">
        <v>17432</v>
      </c>
      <c r="N5360" s="58">
        <v>-23113.472399999999</v>
      </c>
      <c r="O5360" s="48">
        <v>0</v>
      </c>
      <c r="P5360" s="63">
        <f t="shared" si="166"/>
        <v>1528548</v>
      </c>
      <c r="Q5360" s="63">
        <f t="shared" si="167"/>
        <v>3301.3995680345574</v>
      </c>
    </row>
    <row r="5361" spans="1:17" x14ac:dyDescent="0.25">
      <c r="A5361" t="s">
        <v>17931</v>
      </c>
      <c r="B5361" t="s">
        <v>17932</v>
      </c>
      <c r="C5361" t="s">
        <v>17933</v>
      </c>
      <c r="D5361" t="s">
        <v>11863</v>
      </c>
      <c r="E5361" t="s">
        <v>11864</v>
      </c>
      <c r="F5361" t="s">
        <v>11868</v>
      </c>
      <c r="G5361" t="s">
        <v>11869</v>
      </c>
      <c r="H5361">
        <v>421</v>
      </c>
      <c r="I5361">
        <v>0</v>
      </c>
      <c r="J5361" s="48">
        <v>1398022</v>
      </c>
      <c r="K5361" s="48">
        <v>0</v>
      </c>
      <c r="L5361">
        <v>3320.72</v>
      </c>
      <c r="M5361" t="s">
        <v>17432</v>
      </c>
      <c r="N5361" s="58">
        <v>-21139.7703</v>
      </c>
      <c r="O5361" s="48">
        <v>0</v>
      </c>
      <c r="P5361" s="63">
        <f t="shared" si="166"/>
        <v>1398022</v>
      </c>
      <c r="Q5361" s="63">
        <f t="shared" si="167"/>
        <v>3320.7173396674584</v>
      </c>
    </row>
    <row r="5362" spans="1:17" x14ac:dyDescent="0.25">
      <c r="A5362" t="s">
        <v>17931</v>
      </c>
      <c r="B5362" t="s">
        <v>17932</v>
      </c>
      <c r="C5362" t="s">
        <v>17933</v>
      </c>
      <c r="D5362" t="s">
        <v>11871</v>
      </c>
      <c r="E5362" t="s">
        <v>11872</v>
      </c>
      <c r="F5362" t="s">
        <v>11870</v>
      </c>
      <c r="G5362" t="s">
        <v>11873</v>
      </c>
      <c r="H5362">
        <v>150</v>
      </c>
      <c r="I5362">
        <v>0</v>
      </c>
      <c r="J5362" s="48">
        <v>504333</v>
      </c>
      <c r="K5362" s="48">
        <v>0</v>
      </c>
      <c r="L5362">
        <v>3362.22</v>
      </c>
      <c r="M5362" t="s">
        <v>17432</v>
      </c>
      <c r="N5362" s="58">
        <v>-7626.1175999999996</v>
      </c>
      <c r="O5362" s="48">
        <v>0</v>
      </c>
      <c r="P5362" s="63">
        <f t="shared" si="166"/>
        <v>504333</v>
      </c>
      <c r="Q5362" s="63">
        <f t="shared" si="167"/>
        <v>3362.22</v>
      </c>
    </row>
    <row r="5363" spans="1:17" x14ac:dyDescent="0.25">
      <c r="A5363" t="s">
        <v>17931</v>
      </c>
      <c r="B5363" t="s">
        <v>17932</v>
      </c>
      <c r="C5363" t="s">
        <v>17933</v>
      </c>
      <c r="D5363" t="s">
        <v>11871</v>
      </c>
      <c r="E5363" t="s">
        <v>11872</v>
      </c>
      <c r="F5363" t="s">
        <v>11874</v>
      </c>
      <c r="G5363" t="s">
        <v>11875</v>
      </c>
      <c r="H5363">
        <v>205</v>
      </c>
      <c r="I5363">
        <v>244</v>
      </c>
      <c r="J5363" s="48">
        <v>1435884</v>
      </c>
      <c r="K5363" s="48">
        <v>780302</v>
      </c>
      <c r="L5363">
        <v>3197.96</v>
      </c>
      <c r="M5363" t="s">
        <v>17432</v>
      </c>
      <c r="N5363" s="58">
        <v>-21712.285800000001</v>
      </c>
      <c r="O5363" s="48">
        <v>0</v>
      </c>
      <c r="P5363" s="63">
        <f t="shared" si="166"/>
        <v>655582</v>
      </c>
      <c r="Q5363" s="63">
        <f t="shared" si="167"/>
        <v>3197.9609756097561</v>
      </c>
    </row>
    <row r="5364" spans="1:17" x14ac:dyDescent="0.25">
      <c r="A5364" t="s">
        <v>17931</v>
      </c>
      <c r="B5364" t="s">
        <v>17932</v>
      </c>
      <c r="C5364" t="s">
        <v>17933</v>
      </c>
      <c r="D5364" t="s">
        <v>11871</v>
      </c>
      <c r="E5364" t="s">
        <v>11872</v>
      </c>
      <c r="F5364" t="s">
        <v>11876</v>
      </c>
      <c r="G5364" t="s">
        <v>11877</v>
      </c>
      <c r="H5364">
        <v>505</v>
      </c>
      <c r="I5364">
        <v>1</v>
      </c>
      <c r="J5364" s="48">
        <v>1834714</v>
      </c>
      <c r="K5364" s="48">
        <v>3626</v>
      </c>
      <c r="L5364">
        <v>3625.92</v>
      </c>
      <c r="M5364" t="s">
        <v>17432</v>
      </c>
      <c r="N5364" s="58">
        <v>-27743.070899999999</v>
      </c>
      <c r="O5364" s="48">
        <v>0</v>
      </c>
      <c r="P5364" s="63">
        <f t="shared" si="166"/>
        <v>1831088</v>
      </c>
      <c r="Q5364" s="63">
        <f t="shared" si="167"/>
        <v>3625.9168316831683</v>
      </c>
    </row>
    <row r="5365" spans="1:17" x14ac:dyDescent="0.25">
      <c r="A5365" t="s">
        <v>17931</v>
      </c>
      <c r="B5365" t="s">
        <v>17932</v>
      </c>
      <c r="C5365" t="s">
        <v>17933</v>
      </c>
      <c r="D5365" t="s">
        <v>11871</v>
      </c>
      <c r="E5365" t="s">
        <v>11872</v>
      </c>
      <c r="F5365" t="s">
        <v>11878</v>
      </c>
      <c r="G5365" t="s">
        <v>11879</v>
      </c>
      <c r="H5365">
        <v>388</v>
      </c>
      <c r="I5365">
        <v>0</v>
      </c>
      <c r="J5365" s="48">
        <v>951850</v>
      </c>
      <c r="K5365" s="48">
        <v>0</v>
      </c>
      <c r="L5365">
        <v>2453.2199999999998</v>
      </c>
      <c r="M5365" t="s">
        <v>17432</v>
      </c>
      <c r="N5365" s="58">
        <v>-14393.117399999999</v>
      </c>
      <c r="O5365" s="48">
        <v>0</v>
      </c>
      <c r="P5365" s="63">
        <f t="shared" si="166"/>
        <v>951850</v>
      </c>
      <c r="Q5365" s="63">
        <f t="shared" si="167"/>
        <v>2453.2216494845361</v>
      </c>
    </row>
    <row r="5366" spans="1:17" x14ac:dyDescent="0.25">
      <c r="A5366" t="s">
        <v>17931</v>
      </c>
      <c r="B5366" t="s">
        <v>17932</v>
      </c>
      <c r="C5366" t="s">
        <v>17933</v>
      </c>
      <c r="D5366" t="s">
        <v>11871</v>
      </c>
      <c r="E5366" t="s">
        <v>11872</v>
      </c>
      <c r="F5366" t="s">
        <v>11880</v>
      </c>
      <c r="G5366" t="s">
        <v>11881</v>
      </c>
      <c r="H5366">
        <v>366</v>
      </c>
      <c r="I5366">
        <v>0</v>
      </c>
      <c r="J5366" s="48">
        <v>1032118</v>
      </c>
      <c r="K5366" s="48">
        <v>0</v>
      </c>
      <c r="L5366">
        <v>2819.99</v>
      </c>
      <c r="M5366" t="s">
        <v>17432</v>
      </c>
      <c r="N5366" s="58">
        <v>-15606.8586</v>
      </c>
      <c r="O5366" s="48">
        <v>0</v>
      </c>
      <c r="P5366" s="63">
        <f t="shared" si="166"/>
        <v>1032118</v>
      </c>
      <c r="Q5366" s="63">
        <f t="shared" si="167"/>
        <v>2819.9945355191257</v>
      </c>
    </row>
    <row r="5367" spans="1:17" x14ac:dyDescent="0.25">
      <c r="A5367" t="s">
        <v>17931</v>
      </c>
      <c r="B5367" t="s">
        <v>17932</v>
      </c>
      <c r="C5367" t="s">
        <v>17933</v>
      </c>
      <c r="D5367" t="s">
        <v>11871</v>
      </c>
      <c r="E5367" t="s">
        <v>11872</v>
      </c>
      <c r="F5367" t="s">
        <v>11882</v>
      </c>
      <c r="G5367" t="s">
        <v>11883</v>
      </c>
      <c r="H5367">
        <v>1</v>
      </c>
      <c r="I5367">
        <v>0</v>
      </c>
      <c r="J5367" s="48">
        <v>3986</v>
      </c>
      <c r="K5367" s="48">
        <v>0</v>
      </c>
      <c r="L5367">
        <v>3986</v>
      </c>
      <c r="M5367" t="s">
        <v>17432</v>
      </c>
      <c r="N5367" s="58">
        <v>-60.268500000000003</v>
      </c>
      <c r="O5367" s="48">
        <v>0</v>
      </c>
      <c r="P5367" s="63">
        <f t="shared" si="166"/>
        <v>3986</v>
      </c>
      <c r="Q5367" s="63">
        <f t="shared" si="167"/>
        <v>3986</v>
      </c>
    </row>
    <row r="5368" spans="1:17" x14ac:dyDescent="0.25">
      <c r="A5368" t="s">
        <v>17931</v>
      </c>
      <c r="B5368" t="s">
        <v>17932</v>
      </c>
      <c r="C5368" t="s">
        <v>17933</v>
      </c>
      <c r="D5368" t="s">
        <v>11871</v>
      </c>
      <c r="E5368" t="s">
        <v>11872</v>
      </c>
      <c r="F5368" t="s">
        <v>11887</v>
      </c>
      <c r="G5368" t="s">
        <v>11888</v>
      </c>
      <c r="H5368">
        <v>1</v>
      </c>
      <c r="I5368">
        <v>0</v>
      </c>
      <c r="J5368" s="48">
        <v>2137</v>
      </c>
      <c r="K5368" s="48">
        <v>0</v>
      </c>
      <c r="L5368">
        <v>2137</v>
      </c>
      <c r="M5368" t="s">
        <v>17432</v>
      </c>
      <c r="N5368" s="58">
        <v>-32.317</v>
      </c>
      <c r="O5368" s="48">
        <v>0</v>
      </c>
      <c r="P5368" s="63">
        <f t="shared" si="166"/>
        <v>2137</v>
      </c>
      <c r="Q5368" s="63">
        <f t="shared" si="167"/>
        <v>2137</v>
      </c>
    </row>
    <row r="5369" spans="1:17" x14ac:dyDescent="0.25">
      <c r="A5369" t="s">
        <v>17931</v>
      </c>
      <c r="B5369" t="s">
        <v>17932</v>
      </c>
      <c r="C5369" t="s">
        <v>17933</v>
      </c>
      <c r="D5369" t="s">
        <v>11871</v>
      </c>
      <c r="E5369" t="s">
        <v>11872</v>
      </c>
      <c r="F5369" t="s">
        <v>11885</v>
      </c>
      <c r="G5369" t="s">
        <v>11886</v>
      </c>
      <c r="H5369">
        <v>24</v>
      </c>
      <c r="I5369">
        <v>0</v>
      </c>
      <c r="J5369" s="48">
        <v>54249</v>
      </c>
      <c r="K5369" s="48">
        <v>0</v>
      </c>
      <c r="L5369">
        <v>2260.38</v>
      </c>
      <c r="M5369" t="s">
        <v>17432</v>
      </c>
      <c r="N5369" s="58">
        <v>-820.30539999999996</v>
      </c>
      <c r="O5369" s="48">
        <v>0</v>
      </c>
      <c r="P5369" s="63">
        <f t="shared" si="166"/>
        <v>54249</v>
      </c>
      <c r="Q5369" s="63">
        <f t="shared" si="167"/>
        <v>2260.375</v>
      </c>
    </row>
    <row r="5370" spans="1:17" x14ac:dyDescent="0.25">
      <c r="A5370" t="s">
        <v>17931</v>
      </c>
      <c r="B5370" t="s">
        <v>17932</v>
      </c>
      <c r="C5370" t="s">
        <v>17933</v>
      </c>
      <c r="D5370" t="s">
        <v>11890</v>
      </c>
      <c r="E5370" t="s">
        <v>11891</v>
      </c>
      <c r="F5370" t="s">
        <v>11889</v>
      </c>
      <c r="G5370" t="s">
        <v>11892</v>
      </c>
      <c r="H5370">
        <v>50</v>
      </c>
      <c r="I5370">
        <v>0</v>
      </c>
      <c r="J5370" s="48">
        <v>147286</v>
      </c>
      <c r="K5370" s="48">
        <v>0</v>
      </c>
      <c r="L5370">
        <v>2945.72</v>
      </c>
      <c r="M5370" t="s">
        <v>17432</v>
      </c>
      <c r="N5370" s="58">
        <v>-2227.1392999999998</v>
      </c>
      <c r="O5370" s="48">
        <v>0</v>
      </c>
      <c r="P5370" s="63">
        <f t="shared" si="166"/>
        <v>147286</v>
      </c>
      <c r="Q5370" s="63">
        <f t="shared" si="167"/>
        <v>2945.72</v>
      </c>
    </row>
    <row r="5371" spans="1:17" x14ac:dyDescent="0.25">
      <c r="A5371" t="s">
        <v>17931</v>
      </c>
      <c r="B5371" t="s">
        <v>17932</v>
      </c>
      <c r="C5371" t="s">
        <v>17933</v>
      </c>
      <c r="D5371" t="s">
        <v>11890</v>
      </c>
      <c r="E5371" t="s">
        <v>11891</v>
      </c>
      <c r="F5371" t="s">
        <v>11893</v>
      </c>
      <c r="G5371" t="s">
        <v>11894</v>
      </c>
      <c r="H5371">
        <v>150</v>
      </c>
      <c r="I5371">
        <v>0</v>
      </c>
      <c r="J5371" s="48">
        <v>420263</v>
      </c>
      <c r="K5371" s="48">
        <v>0</v>
      </c>
      <c r="L5371">
        <v>2801.75</v>
      </c>
      <c r="M5371" t="s">
        <v>17432</v>
      </c>
      <c r="N5371" s="58">
        <v>-6354.8855999999996</v>
      </c>
      <c r="O5371" s="48">
        <v>0</v>
      </c>
      <c r="P5371" s="63">
        <f t="shared" si="166"/>
        <v>420263</v>
      </c>
      <c r="Q5371" s="63">
        <f t="shared" si="167"/>
        <v>2801.7533333333336</v>
      </c>
    </row>
    <row r="5372" spans="1:17" x14ac:dyDescent="0.25">
      <c r="A5372" t="s">
        <v>17931</v>
      </c>
      <c r="B5372" t="s">
        <v>17932</v>
      </c>
      <c r="C5372" t="s">
        <v>17933</v>
      </c>
      <c r="D5372" t="s">
        <v>11890</v>
      </c>
      <c r="E5372" t="s">
        <v>11891</v>
      </c>
      <c r="F5372" t="s">
        <v>11895</v>
      </c>
      <c r="G5372" t="s">
        <v>11896</v>
      </c>
      <c r="H5372">
        <v>14</v>
      </c>
      <c r="I5372">
        <v>0</v>
      </c>
      <c r="J5372" s="48">
        <v>49159</v>
      </c>
      <c r="K5372" s="48">
        <v>0</v>
      </c>
      <c r="L5372">
        <v>3511.36</v>
      </c>
      <c r="M5372" t="s">
        <v>17432</v>
      </c>
      <c r="N5372" s="58">
        <v>-743.33749999999998</v>
      </c>
      <c r="O5372" s="48">
        <v>0</v>
      </c>
      <c r="P5372" s="63">
        <f t="shared" si="166"/>
        <v>49159</v>
      </c>
      <c r="Q5372" s="63">
        <f t="shared" si="167"/>
        <v>3511.3571428571427</v>
      </c>
    </row>
    <row r="5373" spans="1:17" x14ac:dyDescent="0.25">
      <c r="A5373" t="s">
        <v>17931</v>
      </c>
      <c r="B5373" t="s">
        <v>17932</v>
      </c>
      <c r="C5373" t="s">
        <v>17933</v>
      </c>
      <c r="D5373" t="s">
        <v>11890</v>
      </c>
      <c r="E5373" t="s">
        <v>11891</v>
      </c>
      <c r="F5373" t="s">
        <v>11897</v>
      </c>
      <c r="G5373" t="s">
        <v>11898</v>
      </c>
      <c r="H5373">
        <v>100</v>
      </c>
      <c r="I5373">
        <v>0</v>
      </c>
      <c r="J5373" s="48">
        <v>349547</v>
      </c>
      <c r="K5373" s="48">
        <v>0</v>
      </c>
      <c r="L5373">
        <v>3495.47</v>
      </c>
      <c r="M5373" t="s">
        <v>17432</v>
      </c>
      <c r="N5373" s="58">
        <v>-5285.5637999999999</v>
      </c>
      <c r="O5373" s="48">
        <v>0</v>
      </c>
      <c r="P5373" s="63">
        <f t="shared" si="166"/>
        <v>349547</v>
      </c>
      <c r="Q5373" s="63">
        <f t="shared" si="167"/>
        <v>3495.47</v>
      </c>
    </row>
    <row r="5374" spans="1:17" x14ac:dyDescent="0.25">
      <c r="A5374" t="s">
        <v>17931</v>
      </c>
      <c r="B5374" t="s">
        <v>17932</v>
      </c>
      <c r="C5374" t="s">
        <v>17933</v>
      </c>
      <c r="D5374" t="s">
        <v>11890</v>
      </c>
      <c r="E5374" t="s">
        <v>11891</v>
      </c>
      <c r="F5374" t="s">
        <v>11899</v>
      </c>
      <c r="G5374" t="s">
        <v>11900</v>
      </c>
      <c r="H5374">
        <v>98</v>
      </c>
      <c r="I5374">
        <v>0</v>
      </c>
      <c r="J5374" s="48">
        <v>327287</v>
      </c>
      <c r="K5374" s="48">
        <v>0</v>
      </c>
      <c r="L5374">
        <v>3339.66</v>
      </c>
      <c r="M5374" t="s">
        <v>17432</v>
      </c>
      <c r="N5374" s="58">
        <v>-4948.9781999999996</v>
      </c>
      <c r="O5374" s="48">
        <v>0</v>
      </c>
      <c r="P5374" s="63">
        <f t="shared" si="166"/>
        <v>327287</v>
      </c>
      <c r="Q5374" s="63">
        <f t="shared" si="167"/>
        <v>3339.6632653061224</v>
      </c>
    </row>
    <row r="5375" spans="1:17" x14ac:dyDescent="0.25">
      <c r="A5375" t="s">
        <v>17931</v>
      </c>
      <c r="B5375" t="s">
        <v>17932</v>
      </c>
      <c r="C5375" t="s">
        <v>17933</v>
      </c>
      <c r="D5375" t="s">
        <v>11890</v>
      </c>
      <c r="E5375" t="s">
        <v>11891</v>
      </c>
      <c r="F5375" t="s">
        <v>11901</v>
      </c>
      <c r="G5375" t="s">
        <v>11902</v>
      </c>
      <c r="H5375">
        <v>6</v>
      </c>
      <c r="I5375">
        <v>0</v>
      </c>
      <c r="J5375" s="48">
        <v>14924</v>
      </c>
      <c r="K5375" s="48">
        <v>0</v>
      </c>
      <c r="L5375">
        <v>2487.33</v>
      </c>
      <c r="M5375" t="s">
        <v>17432</v>
      </c>
      <c r="N5375" s="58">
        <v>-225.6669</v>
      </c>
      <c r="O5375" s="48">
        <v>0</v>
      </c>
      <c r="P5375" s="63">
        <f t="shared" si="166"/>
        <v>14924</v>
      </c>
      <c r="Q5375" s="63">
        <f t="shared" si="167"/>
        <v>2487.3333333333335</v>
      </c>
    </row>
    <row r="5376" spans="1:17" x14ac:dyDescent="0.25">
      <c r="A5376" t="s">
        <v>17931</v>
      </c>
      <c r="B5376" t="s">
        <v>17932</v>
      </c>
      <c r="C5376" t="s">
        <v>17933</v>
      </c>
      <c r="D5376" t="s">
        <v>11904</v>
      </c>
      <c r="E5376" t="s">
        <v>11905</v>
      </c>
      <c r="F5376" t="s">
        <v>18311</v>
      </c>
      <c r="G5376" t="s">
        <v>18312</v>
      </c>
      <c r="H5376">
        <v>2</v>
      </c>
      <c r="I5376">
        <v>0</v>
      </c>
      <c r="J5376" s="48">
        <v>3197</v>
      </c>
      <c r="K5376" s="48">
        <v>0</v>
      </c>
      <c r="L5376">
        <v>1598.5</v>
      </c>
      <c r="M5376" t="s">
        <v>17432</v>
      </c>
      <c r="N5376" s="58">
        <v>-48.337299999999999</v>
      </c>
      <c r="O5376" s="48">
        <v>0</v>
      </c>
      <c r="P5376" s="63">
        <f t="shared" si="166"/>
        <v>3197</v>
      </c>
      <c r="Q5376" s="63">
        <f t="shared" si="167"/>
        <v>1598.5</v>
      </c>
    </row>
    <row r="5377" spans="1:17" x14ac:dyDescent="0.25">
      <c r="A5377" t="s">
        <v>17931</v>
      </c>
      <c r="B5377" t="s">
        <v>17932</v>
      </c>
      <c r="C5377" t="s">
        <v>17933</v>
      </c>
      <c r="D5377" t="s">
        <v>11904</v>
      </c>
      <c r="E5377" t="s">
        <v>11905</v>
      </c>
      <c r="F5377" t="s">
        <v>11911</v>
      </c>
      <c r="G5377" t="s">
        <v>11912</v>
      </c>
      <c r="H5377">
        <v>6</v>
      </c>
      <c r="I5377">
        <v>0</v>
      </c>
      <c r="J5377" s="48">
        <v>10050</v>
      </c>
      <c r="K5377" s="48">
        <v>0</v>
      </c>
      <c r="L5377">
        <v>1675</v>
      </c>
      <c r="M5377" t="s">
        <v>17432</v>
      </c>
      <c r="N5377" s="58">
        <v>-151.96950000000001</v>
      </c>
      <c r="O5377" s="48">
        <v>0</v>
      </c>
      <c r="P5377" s="63">
        <f t="shared" si="166"/>
        <v>10050</v>
      </c>
      <c r="Q5377" s="63">
        <f t="shared" si="167"/>
        <v>1675</v>
      </c>
    </row>
    <row r="5378" spans="1:17" x14ac:dyDescent="0.25">
      <c r="A5378" t="s">
        <v>17931</v>
      </c>
      <c r="B5378" t="s">
        <v>17932</v>
      </c>
      <c r="C5378" t="s">
        <v>17933</v>
      </c>
      <c r="D5378" t="s">
        <v>11904</v>
      </c>
      <c r="E5378" t="s">
        <v>11905</v>
      </c>
      <c r="F5378" t="s">
        <v>11903</v>
      </c>
      <c r="G5378" t="s">
        <v>11906</v>
      </c>
      <c r="H5378">
        <v>5</v>
      </c>
      <c r="I5378">
        <v>0</v>
      </c>
      <c r="J5378" s="48">
        <v>10273</v>
      </c>
      <c r="K5378" s="48">
        <v>0</v>
      </c>
      <c r="L5378">
        <v>2054.6</v>
      </c>
      <c r="M5378" t="s">
        <v>17432</v>
      </c>
      <c r="N5378" s="58">
        <v>-155.33500000000001</v>
      </c>
      <c r="O5378" s="48">
        <v>0</v>
      </c>
      <c r="P5378" s="63">
        <f t="shared" si="166"/>
        <v>10273</v>
      </c>
      <c r="Q5378" s="63">
        <f t="shared" si="167"/>
        <v>2054.6</v>
      </c>
    </row>
    <row r="5379" spans="1:17" x14ac:dyDescent="0.25">
      <c r="A5379" t="s">
        <v>17931</v>
      </c>
      <c r="B5379" t="s">
        <v>17932</v>
      </c>
      <c r="C5379" t="s">
        <v>17933</v>
      </c>
      <c r="D5379" t="s">
        <v>11904</v>
      </c>
      <c r="E5379" t="s">
        <v>11905</v>
      </c>
      <c r="F5379" t="s">
        <v>11907</v>
      </c>
      <c r="G5379" t="s">
        <v>11908</v>
      </c>
      <c r="H5379">
        <v>2</v>
      </c>
      <c r="I5379">
        <v>0</v>
      </c>
      <c r="J5379" s="48">
        <v>4196</v>
      </c>
      <c r="K5379" s="48">
        <v>0</v>
      </c>
      <c r="L5379">
        <v>2098</v>
      </c>
      <c r="M5379" t="s">
        <v>17432</v>
      </c>
      <c r="N5379" s="58">
        <v>-63.4557</v>
      </c>
      <c r="O5379" s="48">
        <v>0</v>
      </c>
      <c r="P5379" s="63">
        <f t="shared" si="166"/>
        <v>4196</v>
      </c>
      <c r="Q5379" s="63">
        <f t="shared" si="167"/>
        <v>2098</v>
      </c>
    </row>
    <row r="5380" spans="1:17" x14ac:dyDescent="0.25">
      <c r="A5380" t="s">
        <v>17931</v>
      </c>
      <c r="B5380" t="s">
        <v>17932</v>
      </c>
      <c r="C5380" t="s">
        <v>17933</v>
      </c>
      <c r="D5380" t="s">
        <v>11914</v>
      </c>
      <c r="E5380" t="s">
        <v>11915</v>
      </c>
      <c r="F5380" t="s">
        <v>11913</v>
      </c>
      <c r="G5380" t="s">
        <v>11836</v>
      </c>
      <c r="H5380">
        <v>168</v>
      </c>
      <c r="I5380">
        <v>0</v>
      </c>
      <c r="J5380" s="48">
        <v>577104</v>
      </c>
      <c r="K5380" s="48">
        <v>0</v>
      </c>
      <c r="L5380">
        <v>3435.14</v>
      </c>
      <c r="M5380" t="s">
        <v>17432</v>
      </c>
      <c r="N5380" s="58">
        <v>-8726.5085999999992</v>
      </c>
      <c r="O5380" s="48">
        <v>0</v>
      </c>
      <c r="P5380" s="63">
        <f t="shared" ref="P5380:P5443" si="168">J5380-K5380</f>
        <v>577104</v>
      </c>
      <c r="Q5380" s="63">
        <f t="shared" ref="Q5380:Q5443" si="169">P5380/H5380</f>
        <v>3435.1428571428573</v>
      </c>
    </row>
    <row r="5381" spans="1:17" x14ac:dyDescent="0.25">
      <c r="A5381" t="s">
        <v>17931</v>
      </c>
      <c r="B5381" t="s">
        <v>17932</v>
      </c>
      <c r="C5381" t="s">
        <v>17933</v>
      </c>
      <c r="D5381" t="s">
        <v>11917</v>
      </c>
      <c r="E5381" t="s">
        <v>11918</v>
      </c>
      <c r="F5381" t="s">
        <v>11916</v>
      </c>
      <c r="G5381" t="s">
        <v>11919</v>
      </c>
      <c r="H5381">
        <v>244</v>
      </c>
      <c r="I5381">
        <v>2</v>
      </c>
      <c r="J5381" s="48">
        <v>865891</v>
      </c>
      <c r="K5381" s="48">
        <v>7040</v>
      </c>
      <c r="L5381">
        <v>3519.88</v>
      </c>
      <c r="M5381" t="s">
        <v>17432</v>
      </c>
      <c r="N5381" s="58">
        <v>-13093.3159</v>
      </c>
      <c r="O5381" s="48">
        <v>0</v>
      </c>
      <c r="P5381" s="63">
        <f t="shared" si="168"/>
        <v>858851</v>
      </c>
      <c r="Q5381" s="63">
        <f t="shared" si="169"/>
        <v>3519.8811475409834</v>
      </c>
    </row>
    <row r="5382" spans="1:17" x14ac:dyDescent="0.25">
      <c r="A5382" t="s">
        <v>17931</v>
      </c>
      <c r="B5382" t="s">
        <v>17932</v>
      </c>
      <c r="C5382" t="s">
        <v>17933</v>
      </c>
      <c r="D5382" t="s">
        <v>11917</v>
      </c>
      <c r="E5382" t="s">
        <v>11918</v>
      </c>
      <c r="F5382" t="s">
        <v>11920</v>
      </c>
      <c r="G5382" t="s">
        <v>276</v>
      </c>
      <c r="H5382">
        <v>7</v>
      </c>
      <c r="I5382">
        <v>0</v>
      </c>
      <c r="J5382" s="48">
        <v>17079</v>
      </c>
      <c r="K5382" s="48">
        <v>0</v>
      </c>
      <c r="L5382">
        <v>2439.86</v>
      </c>
      <c r="M5382" t="s">
        <v>17432</v>
      </c>
      <c r="N5382" s="58">
        <v>-258.26249999999999</v>
      </c>
      <c r="O5382" s="48">
        <v>0</v>
      </c>
      <c r="P5382" s="63">
        <f t="shared" si="168"/>
        <v>17079</v>
      </c>
      <c r="Q5382" s="63">
        <f t="shared" si="169"/>
        <v>2439.8571428571427</v>
      </c>
    </row>
    <row r="5383" spans="1:17" x14ac:dyDescent="0.25">
      <c r="A5383" t="s">
        <v>17931</v>
      </c>
      <c r="B5383" t="s">
        <v>17932</v>
      </c>
      <c r="C5383" t="s">
        <v>17933</v>
      </c>
      <c r="D5383" t="s">
        <v>11917</v>
      </c>
      <c r="E5383" t="s">
        <v>11918</v>
      </c>
      <c r="F5383" t="s">
        <v>11921</v>
      </c>
      <c r="G5383" t="s">
        <v>11922</v>
      </c>
      <c r="H5383">
        <v>2</v>
      </c>
      <c r="I5383">
        <v>0</v>
      </c>
      <c r="J5383" s="48">
        <v>4303</v>
      </c>
      <c r="K5383" s="48">
        <v>0</v>
      </c>
      <c r="L5383">
        <v>2151.5</v>
      </c>
      <c r="M5383" t="s">
        <v>17432</v>
      </c>
      <c r="N5383" s="58">
        <v>-65.064599999999999</v>
      </c>
      <c r="O5383" s="48">
        <v>0</v>
      </c>
      <c r="P5383" s="63">
        <f t="shared" si="168"/>
        <v>4303</v>
      </c>
      <c r="Q5383" s="63">
        <f t="shared" si="169"/>
        <v>2151.5</v>
      </c>
    </row>
    <row r="5384" spans="1:17" x14ac:dyDescent="0.25">
      <c r="A5384" t="s">
        <v>17931</v>
      </c>
      <c r="B5384" t="s">
        <v>17932</v>
      </c>
      <c r="C5384" t="s">
        <v>17933</v>
      </c>
      <c r="D5384" t="s">
        <v>11917</v>
      </c>
      <c r="E5384" t="s">
        <v>11918</v>
      </c>
      <c r="F5384" t="s">
        <v>11923</v>
      </c>
      <c r="G5384" t="s">
        <v>11924</v>
      </c>
      <c r="H5384">
        <v>1</v>
      </c>
      <c r="I5384">
        <v>0</v>
      </c>
      <c r="J5384" s="48">
        <v>2506</v>
      </c>
      <c r="K5384" s="48">
        <v>0</v>
      </c>
      <c r="L5384">
        <v>2506</v>
      </c>
      <c r="M5384" t="s">
        <v>17432</v>
      </c>
      <c r="N5384" s="58">
        <v>-37.889899999999997</v>
      </c>
      <c r="O5384" s="48">
        <v>0</v>
      </c>
      <c r="P5384" s="63">
        <f t="shared" si="168"/>
        <v>2506</v>
      </c>
      <c r="Q5384" s="63">
        <f t="shared" si="169"/>
        <v>2506</v>
      </c>
    </row>
    <row r="5385" spans="1:17" x14ac:dyDescent="0.25">
      <c r="A5385" t="s">
        <v>17931</v>
      </c>
      <c r="B5385" t="s">
        <v>17932</v>
      </c>
      <c r="C5385" t="s">
        <v>17933</v>
      </c>
      <c r="D5385" t="s">
        <v>11917</v>
      </c>
      <c r="E5385" t="s">
        <v>11918</v>
      </c>
      <c r="F5385" t="s">
        <v>11925</v>
      </c>
      <c r="G5385" t="s">
        <v>11926</v>
      </c>
      <c r="H5385">
        <v>1</v>
      </c>
      <c r="I5385">
        <v>0</v>
      </c>
      <c r="J5385" s="48">
        <v>2510</v>
      </c>
      <c r="K5385" s="48">
        <v>0</v>
      </c>
      <c r="L5385">
        <v>2510</v>
      </c>
      <c r="M5385" t="s">
        <v>17432</v>
      </c>
      <c r="N5385" s="58">
        <v>-37.9527</v>
      </c>
      <c r="O5385" s="48">
        <v>0</v>
      </c>
      <c r="P5385" s="63">
        <f t="shared" si="168"/>
        <v>2510</v>
      </c>
      <c r="Q5385" s="63">
        <f t="shared" si="169"/>
        <v>2510</v>
      </c>
    </row>
    <row r="5386" spans="1:17" x14ac:dyDescent="0.25">
      <c r="A5386" t="s">
        <v>17931</v>
      </c>
      <c r="B5386" t="s">
        <v>17932</v>
      </c>
      <c r="C5386" t="s">
        <v>17933</v>
      </c>
      <c r="D5386" t="s">
        <v>11928</v>
      </c>
      <c r="E5386" t="s">
        <v>11929</v>
      </c>
      <c r="F5386" t="s">
        <v>11927</v>
      </c>
      <c r="G5386" t="s">
        <v>11930</v>
      </c>
      <c r="H5386">
        <v>225</v>
      </c>
      <c r="I5386">
        <v>0</v>
      </c>
      <c r="J5386" s="48">
        <v>770829</v>
      </c>
      <c r="K5386" s="48">
        <v>0</v>
      </c>
      <c r="L5386">
        <v>3425.91</v>
      </c>
      <c r="M5386" t="s">
        <v>17432</v>
      </c>
      <c r="N5386" s="58">
        <v>-11655.8518</v>
      </c>
      <c r="O5386" s="48">
        <v>0</v>
      </c>
      <c r="P5386" s="63">
        <f t="shared" si="168"/>
        <v>770829</v>
      </c>
      <c r="Q5386" s="63">
        <f t="shared" si="169"/>
        <v>3425.9066666666668</v>
      </c>
    </row>
    <row r="5387" spans="1:17" x14ac:dyDescent="0.25">
      <c r="A5387" t="s">
        <v>17931</v>
      </c>
      <c r="B5387" t="s">
        <v>17932</v>
      </c>
      <c r="C5387" t="s">
        <v>17933</v>
      </c>
      <c r="D5387" t="s">
        <v>11928</v>
      </c>
      <c r="E5387" t="s">
        <v>11929</v>
      </c>
      <c r="F5387" t="s">
        <v>11931</v>
      </c>
      <c r="G5387" t="s">
        <v>11932</v>
      </c>
      <c r="H5387">
        <v>194</v>
      </c>
      <c r="I5387">
        <v>0</v>
      </c>
      <c r="J5387" s="48">
        <v>701645</v>
      </c>
      <c r="K5387" s="48">
        <v>0</v>
      </c>
      <c r="L5387">
        <v>3616.73</v>
      </c>
      <c r="M5387" t="s">
        <v>17432</v>
      </c>
      <c r="N5387" s="58">
        <v>-10609.717000000001</v>
      </c>
      <c r="O5387" s="48">
        <v>0</v>
      </c>
      <c r="P5387" s="63">
        <f t="shared" si="168"/>
        <v>701645</v>
      </c>
      <c r="Q5387" s="63">
        <f t="shared" si="169"/>
        <v>3616.7268041237112</v>
      </c>
    </row>
    <row r="5388" spans="1:17" x14ac:dyDescent="0.25">
      <c r="A5388" t="s">
        <v>17931</v>
      </c>
      <c r="B5388" t="s">
        <v>17932</v>
      </c>
      <c r="C5388" t="s">
        <v>17933</v>
      </c>
      <c r="D5388" t="s">
        <v>11928</v>
      </c>
      <c r="E5388" t="s">
        <v>11929</v>
      </c>
      <c r="F5388" t="s">
        <v>11933</v>
      </c>
      <c r="G5388" t="s">
        <v>11934</v>
      </c>
      <c r="H5388">
        <v>165</v>
      </c>
      <c r="I5388">
        <v>0</v>
      </c>
      <c r="J5388" s="48">
        <v>569188</v>
      </c>
      <c r="K5388" s="48">
        <v>0</v>
      </c>
      <c r="L5388">
        <v>3449.62</v>
      </c>
      <c r="M5388" t="s">
        <v>17432</v>
      </c>
      <c r="N5388" s="58">
        <v>-8606.8004000000001</v>
      </c>
      <c r="O5388" s="48">
        <v>0</v>
      </c>
      <c r="P5388" s="63">
        <f t="shared" si="168"/>
        <v>569188</v>
      </c>
      <c r="Q5388" s="63">
        <f t="shared" si="169"/>
        <v>3449.6242424242423</v>
      </c>
    </row>
    <row r="5389" spans="1:17" x14ac:dyDescent="0.25">
      <c r="A5389" t="s">
        <v>17931</v>
      </c>
      <c r="B5389" t="s">
        <v>17932</v>
      </c>
      <c r="C5389" t="s">
        <v>17933</v>
      </c>
      <c r="D5389" t="s">
        <v>11928</v>
      </c>
      <c r="E5389" t="s">
        <v>11929</v>
      </c>
      <c r="F5389" t="s">
        <v>11935</v>
      </c>
      <c r="G5389" t="s">
        <v>11936</v>
      </c>
      <c r="H5389">
        <v>169</v>
      </c>
      <c r="I5389">
        <v>0</v>
      </c>
      <c r="J5389" s="48">
        <v>613206</v>
      </c>
      <c r="K5389" s="48">
        <v>0</v>
      </c>
      <c r="L5389">
        <v>3628.44</v>
      </c>
      <c r="M5389" t="s">
        <v>17432</v>
      </c>
      <c r="N5389" s="58">
        <v>-9272.4074000000001</v>
      </c>
      <c r="O5389" s="48">
        <v>0</v>
      </c>
      <c r="P5389" s="63">
        <f t="shared" si="168"/>
        <v>613206</v>
      </c>
      <c r="Q5389" s="63">
        <f t="shared" si="169"/>
        <v>3628.437869822485</v>
      </c>
    </row>
    <row r="5390" spans="1:17" x14ac:dyDescent="0.25">
      <c r="A5390" t="s">
        <v>17931</v>
      </c>
      <c r="B5390" t="s">
        <v>17932</v>
      </c>
      <c r="C5390" t="s">
        <v>17933</v>
      </c>
      <c r="D5390" t="s">
        <v>11928</v>
      </c>
      <c r="E5390" t="s">
        <v>11929</v>
      </c>
      <c r="F5390" t="s">
        <v>11937</v>
      </c>
      <c r="G5390" t="s">
        <v>11938</v>
      </c>
      <c r="H5390">
        <v>224</v>
      </c>
      <c r="I5390">
        <v>0</v>
      </c>
      <c r="J5390" s="48">
        <v>809019</v>
      </c>
      <c r="K5390" s="48">
        <v>0</v>
      </c>
      <c r="L5390">
        <v>3611.69</v>
      </c>
      <c r="M5390" t="s">
        <v>17432</v>
      </c>
      <c r="N5390" s="58">
        <v>-12233.3351</v>
      </c>
      <c r="O5390" s="48">
        <v>0</v>
      </c>
      <c r="P5390" s="63">
        <f t="shared" si="168"/>
        <v>809019</v>
      </c>
      <c r="Q5390" s="63">
        <f t="shared" si="169"/>
        <v>3611.6919642857142</v>
      </c>
    </row>
    <row r="5391" spans="1:17" x14ac:dyDescent="0.25">
      <c r="A5391" t="s">
        <v>17931</v>
      </c>
      <c r="B5391" t="s">
        <v>17932</v>
      </c>
      <c r="C5391" t="s">
        <v>17933</v>
      </c>
      <c r="D5391" t="s">
        <v>11928</v>
      </c>
      <c r="E5391" t="s">
        <v>11929</v>
      </c>
      <c r="F5391" t="s">
        <v>11939</v>
      </c>
      <c r="G5391" t="s">
        <v>11940</v>
      </c>
      <c r="H5391">
        <v>205</v>
      </c>
      <c r="I5391">
        <v>0</v>
      </c>
      <c r="J5391" s="48">
        <v>700095</v>
      </c>
      <c r="K5391" s="48">
        <v>0</v>
      </c>
      <c r="L5391">
        <v>3415.1</v>
      </c>
      <c r="M5391" t="s">
        <v>17432</v>
      </c>
      <c r="N5391" s="58">
        <v>-10586.2695</v>
      </c>
      <c r="O5391" s="48">
        <v>0</v>
      </c>
      <c r="P5391" s="63">
        <f t="shared" si="168"/>
        <v>700095</v>
      </c>
      <c r="Q5391" s="63">
        <f t="shared" si="169"/>
        <v>3415.0975609756097</v>
      </c>
    </row>
    <row r="5392" spans="1:17" x14ac:dyDescent="0.25">
      <c r="A5392" t="s">
        <v>17931</v>
      </c>
      <c r="B5392" t="s">
        <v>17932</v>
      </c>
      <c r="C5392" t="s">
        <v>17933</v>
      </c>
      <c r="D5392" t="s">
        <v>11928</v>
      </c>
      <c r="E5392" t="s">
        <v>11929</v>
      </c>
      <c r="F5392" t="s">
        <v>11941</v>
      </c>
      <c r="G5392" t="s">
        <v>11942</v>
      </c>
      <c r="H5392">
        <v>144</v>
      </c>
      <c r="I5392">
        <v>0</v>
      </c>
      <c r="J5392" s="48">
        <v>525721</v>
      </c>
      <c r="K5392" s="48">
        <v>0</v>
      </c>
      <c r="L5392">
        <v>3650.84</v>
      </c>
      <c r="M5392" t="s">
        <v>17432</v>
      </c>
      <c r="N5392" s="58">
        <v>-7949.5373</v>
      </c>
      <c r="O5392" s="48">
        <v>0</v>
      </c>
      <c r="P5392" s="63">
        <f t="shared" si="168"/>
        <v>525721</v>
      </c>
      <c r="Q5392" s="63">
        <f t="shared" si="169"/>
        <v>3650.8402777777778</v>
      </c>
    </row>
    <row r="5393" spans="1:17" x14ac:dyDescent="0.25">
      <c r="A5393" t="s">
        <v>17931</v>
      </c>
      <c r="B5393" t="s">
        <v>17932</v>
      </c>
      <c r="C5393" t="s">
        <v>17933</v>
      </c>
      <c r="D5393" t="s">
        <v>11944</v>
      </c>
      <c r="E5393" t="s">
        <v>11945</v>
      </c>
      <c r="F5393" t="s">
        <v>11943</v>
      </c>
      <c r="G5393" t="s">
        <v>11946</v>
      </c>
      <c r="H5393">
        <v>120</v>
      </c>
      <c r="I5393">
        <v>0</v>
      </c>
      <c r="J5393" s="48">
        <v>408280</v>
      </c>
      <c r="K5393" s="48">
        <v>0</v>
      </c>
      <c r="L5393">
        <v>3402.33</v>
      </c>
      <c r="M5393" t="s">
        <v>17432</v>
      </c>
      <c r="N5393" s="58">
        <v>-6173.6806999999999</v>
      </c>
      <c r="O5393" s="48">
        <v>0</v>
      </c>
      <c r="P5393" s="63">
        <f t="shared" si="168"/>
        <v>408280</v>
      </c>
      <c r="Q5393" s="63">
        <f t="shared" si="169"/>
        <v>3402.3333333333335</v>
      </c>
    </row>
    <row r="5394" spans="1:17" x14ac:dyDescent="0.25">
      <c r="A5394" t="s">
        <v>17931</v>
      </c>
      <c r="B5394" t="s">
        <v>17932</v>
      </c>
      <c r="C5394" t="s">
        <v>17933</v>
      </c>
      <c r="D5394" t="s">
        <v>11948</v>
      </c>
      <c r="E5394" t="s">
        <v>11949</v>
      </c>
      <c r="F5394" t="s">
        <v>11947</v>
      </c>
      <c r="G5394" t="s">
        <v>11950</v>
      </c>
      <c r="H5394">
        <v>129</v>
      </c>
      <c r="I5394">
        <v>0</v>
      </c>
      <c r="J5394" s="48">
        <v>452329</v>
      </c>
      <c r="K5394" s="48">
        <v>0</v>
      </c>
      <c r="L5394">
        <v>3506.43</v>
      </c>
      <c r="M5394" t="s">
        <v>17428</v>
      </c>
      <c r="N5394" s="58">
        <v>21492.435799999999</v>
      </c>
      <c r="O5394" s="48">
        <v>987.92089999999996</v>
      </c>
      <c r="P5394" s="63">
        <f t="shared" si="168"/>
        <v>452329</v>
      </c>
      <c r="Q5394" s="63">
        <f t="shared" si="169"/>
        <v>3506.4263565891474</v>
      </c>
    </row>
    <row r="5395" spans="1:17" x14ac:dyDescent="0.25">
      <c r="A5395" t="s">
        <v>17931</v>
      </c>
      <c r="B5395" t="s">
        <v>17932</v>
      </c>
      <c r="C5395" t="s">
        <v>17933</v>
      </c>
      <c r="D5395" t="s">
        <v>11952</v>
      </c>
      <c r="E5395" t="s">
        <v>11953</v>
      </c>
      <c r="F5395" t="s">
        <v>11951</v>
      </c>
      <c r="G5395" t="s">
        <v>11954</v>
      </c>
      <c r="H5395">
        <v>154</v>
      </c>
      <c r="I5395">
        <v>0</v>
      </c>
      <c r="J5395" s="48">
        <v>549432</v>
      </c>
      <c r="K5395" s="48">
        <v>0</v>
      </c>
      <c r="L5395">
        <v>3567.74</v>
      </c>
      <c r="M5395" t="s">
        <v>17428</v>
      </c>
      <c r="N5395" s="58">
        <v>26106.264899999998</v>
      </c>
      <c r="O5395" s="48">
        <v>1200.0001</v>
      </c>
      <c r="P5395" s="63">
        <f t="shared" si="168"/>
        <v>549432</v>
      </c>
      <c r="Q5395" s="63">
        <f t="shared" si="169"/>
        <v>3567.7402597402597</v>
      </c>
    </row>
    <row r="5396" spans="1:17" x14ac:dyDescent="0.25">
      <c r="A5396" t="s">
        <v>17931</v>
      </c>
      <c r="B5396" t="s">
        <v>17932</v>
      </c>
      <c r="C5396" t="s">
        <v>17933</v>
      </c>
      <c r="D5396" t="s">
        <v>11956</v>
      </c>
      <c r="E5396" t="s">
        <v>11957</v>
      </c>
      <c r="F5396" t="s">
        <v>11955</v>
      </c>
      <c r="G5396" t="s">
        <v>11958</v>
      </c>
      <c r="H5396">
        <v>186</v>
      </c>
      <c r="I5396">
        <v>0</v>
      </c>
      <c r="J5396" s="48">
        <v>581848</v>
      </c>
      <c r="K5396" s="48">
        <v>0</v>
      </c>
      <c r="L5396">
        <v>3128.22</v>
      </c>
      <c r="M5396" t="s">
        <v>17428</v>
      </c>
      <c r="N5396" s="58">
        <v>27646.534800000001</v>
      </c>
      <c r="O5396" s="48">
        <v>1270.8001999999999</v>
      </c>
      <c r="P5396" s="63">
        <f t="shared" si="168"/>
        <v>581848</v>
      </c>
      <c r="Q5396" s="63">
        <f t="shared" si="169"/>
        <v>3128.2150537634407</v>
      </c>
    </row>
    <row r="5397" spans="1:17" x14ac:dyDescent="0.25">
      <c r="A5397" t="s">
        <v>17931</v>
      </c>
      <c r="B5397" t="s">
        <v>17932</v>
      </c>
      <c r="C5397" t="s">
        <v>17933</v>
      </c>
      <c r="D5397" t="s">
        <v>11960</v>
      </c>
      <c r="E5397" t="s">
        <v>18313</v>
      </c>
      <c r="F5397" t="s">
        <v>11959</v>
      </c>
      <c r="G5397" t="s">
        <v>11962</v>
      </c>
      <c r="H5397">
        <v>98</v>
      </c>
      <c r="I5397">
        <v>0</v>
      </c>
      <c r="J5397" s="48">
        <v>367280</v>
      </c>
      <c r="K5397" s="48">
        <v>0</v>
      </c>
      <c r="L5397">
        <v>3747.76</v>
      </c>
      <c r="M5397" t="s">
        <v>17428</v>
      </c>
      <c r="N5397" s="58">
        <v>17451.351999999999</v>
      </c>
      <c r="O5397" s="48">
        <v>802.16859999999997</v>
      </c>
      <c r="P5397" s="63">
        <f t="shared" si="168"/>
        <v>367280</v>
      </c>
      <c r="Q5397" s="63">
        <f t="shared" si="169"/>
        <v>3747.7551020408164</v>
      </c>
    </row>
    <row r="5398" spans="1:17" x14ac:dyDescent="0.25">
      <c r="A5398" t="s">
        <v>17931</v>
      </c>
      <c r="B5398" t="s">
        <v>17932</v>
      </c>
      <c r="C5398" t="s">
        <v>17933</v>
      </c>
      <c r="D5398" t="s">
        <v>11960</v>
      </c>
      <c r="E5398" t="s">
        <v>18313</v>
      </c>
      <c r="F5398" t="s">
        <v>11963</v>
      </c>
      <c r="G5398" t="s">
        <v>11964</v>
      </c>
      <c r="H5398">
        <v>58</v>
      </c>
      <c r="I5398">
        <v>0</v>
      </c>
      <c r="J5398" s="48">
        <v>219578</v>
      </c>
      <c r="K5398" s="48">
        <v>0</v>
      </c>
      <c r="L5398">
        <v>3785.83</v>
      </c>
      <c r="M5398" t="s">
        <v>17428</v>
      </c>
      <c r="N5398" s="58">
        <v>10433.240900000001</v>
      </c>
      <c r="O5398" s="48">
        <v>479.57420000000002</v>
      </c>
      <c r="P5398" s="63">
        <f t="shared" si="168"/>
        <v>219578</v>
      </c>
      <c r="Q5398" s="63">
        <f t="shared" si="169"/>
        <v>3785.8275862068967</v>
      </c>
    </row>
    <row r="5399" spans="1:17" x14ac:dyDescent="0.25">
      <c r="A5399" t="s">
        <v>17931</v>
      </c>
      <c r="B5399" t="s">
        <v>17932</v>
      </c>
      <c r="C5399" t="s">
        <v>17933</v>
      </c>
      <c r="D5399" t="s">
        <v>11960</v>
      </c>
      <c r="E5399" t="s">
        <v>18313</v>
      </c>
      <c r="F5399" t="s">
        <v>11965</v>
      </c>
      <c r="G5399" t="s">
        <v>11966</v>
      </c>
      <c r="H5399">
        <v>62</v>
      </c>
      <c r="I5399">
        <v>0</v>
      </c>
      <c r="J5399" s="48">
        <v>233299</v>
      </c>
      <c r="K5399" s="48">
        <v>0</v>
      </c>
      <c r="L5399">
        <v>3762.89</v>
      </c>
      <c r="M5399" t="s">
        <v>17428</v>
      </c>
      <c r="N5399" s="58">
        <v>11085.1826</v>
      </c>
      <c r="O5399" s="48">
        <v>509.54129999999998</v>
      </c>
      <c r="P5399" s="63">
        <f t="shared" si="168"/>
        <v>233299</v>
      </c>
      <c r="Q5399" s="63">
        <f t="shared" si="169"/>
        <v>3762.8870967741937</v>
      </c>
    </row>
    <row r="5400" spans="1:17" x14ac:dyDescent="0.25">
      <c r="A5400" t="s">
        <v>17931</v>
      </c>
      <c r="B5400" t="s">
        <v>17932</v>
      </c>
      <c r="C5400" t="s">
        <v>17933</v>
      </c>
      <c r="D5400" t="s">
        <v>11960</v>
      </c>
      <c r="E5400" t="s">
        <v>18313</v>
      </c>
      <c r="F5400" t="s">
        <v>11967</v>
      </c>
      <c r="G5400" t="s">
        <v>11968</v>
      </c>
      <c r="H5400">
        <v>56</v>
      </c>
      <c r="I5400">
        <v>0</v>
      </c>
      <c r="J5400" s="48">
        <v>228386</v>
      </c>
      <c r="K5400" s="48">
        <v>0</v>
      </c>
      <c r="L5400">
        <v>4078.32</v>
      </c>
      <c r="M5400" t="s">
        <v>17428</v>
      </c>
      <c r="N5400" s="58">
        <v>10851.782999999999</v>
      </c>
      <c r="O5400" s="48">
        <v>498.81290000000001</v>
      </c>
      <c r="P5400" s="63">
        <f t="shared" si="168"/>
        <v>228386</v>
      </c>
      <c r="Q5400" s="63">
        <f t="shared" si="169"/>
        <v>4078.3214285714284</v>
      </c>
    </row>
    <row r="5401" spans="1:17" x14ac:dyDescent="0.25">
      <c r="A5401" t="s">
        <v>17931</v>
      </c>
      <c r="B5401" t="s">
        <v>17932</v>
      </c>
      <c r="C5401" t="s">
        <v>17933</v>
      </c>
      <c r="D5401" t="s">
        <v>11970</v>
      </c>
      <c r="E5401" t="s">
        <v>11971</v>
      </c>
      <c r="F5401" t="s">
        <v>11969</v>
      </c>
      <c r="G5401" t="s">
        <v>11972</v>
      </c>
      <c r="H5401">
        <v>206</v>
      </c>
      <c r="I5401">
        <v>0</v>
      </c>
      <c r="J5401" s="48">
        <v>806547</v>
      </c>
      <c r="K5401" s="48">
        <v>0</v>
      </c>
      <c r="L5401">
        <v>3915.28</v>
      </c>
      <c r="M5401" t="s">
        <v>17428</v>
      </c>
      <c r="N5401" s="58">
        <v>38323.112999999998</v>
      </c>
      <c r="O5401" s="48">
        <v>1761.5596</v>
      </c>
      <c r="P5401" s="63">
        <f t="shared" si="168"/>
        <v>806547</v>
      </c>
      <c r="Q5401" s="63">
        <f t="shared" si="169"/>
        <v>3915.2766990291261</v>
      </c>
    </row>
    <row r="5402" spans="1:17" x14ac:dyDescent="0.25">
      <c r="A5402" t="s">
        <v>17931</v>
      </c>
      <c r="B5402" t="s">
        <v>17932</v>
      </c>
      <c r="C5402" t="s">
        <v>17933</v>
      </c>
      <c r="D5402" t="s">
        <v>11970</v>
      </c>
      <c r="E5402" t="s">
        <v>11971</v>
      </c>
      <c r="F5402" t="s">
        <v>11973</v>
      </c>
      <c r="G5402" t="s">
        <v>11974</v>
      </c>
      <c r="H5402">
        <v>81</v>
      </c>
      <c r="I5402">
        <v>0</v>
      </c>
      <c r="J5402" s="48">
        <v>300000</v>
      </c>
      <c r="K5402" s="48">
        <v>0</v>
      </c>
      <c r="L5402">
        <v>3703.7</v>
      </c>
      <c r="M5402" t="s">
        <v>17428</v>
      </c>
      <c r="N5402" s="58">
        <v>14254.5206</v>
      </c>
      <c r="O5402" s="48">
        <v>655.22310000000004</v>
      </c>
      <c r="P5402" s="63">
        <f t="shared" si="168"/>
        <v>300000</v>
      </c>
      <c r="Q5402" s="63">
        <f t="shared" si="169"/>
        <v>3703.7037037037039</v>
      </c>
    </row>
    <row r="5403" spans="1:17" x14ac:dyDescent="0.25">
      <c r="A5403" t="s">
        <v>17931</v>
      </c>
      <c r="B5403" t="s">
        <v>17932</v>
      </c>
      <c r="C5403" t="s">
        <v>17933</v>
      </c>
      <c r="D5403" t="s">
        <v>11976</v>
      </c>
      <c r="E5403" t="s">
        <v>11977</v>
      </c>
      <c r="F5403" t="s">
        <v>11975</v>
      </c>
      <c r="G5403" t="s">
        <v>11978</v>
      </c>
      <c r="H5403">
        <v>112</v>
      </c>
      <c r="I5403">
        <v>0</v>
      </c>
      <c r="J5403" s="48">
        <v>440574</v>
      </c>
      <c r="K5403" s="48">
        <v>0</v>
      </c>
      <c r="L5403">
        <v>3933.7</v>
      </c>
      <c r="M5403" t="s">
        <v>17432</v>
      </c>
      <c r="N5403" s="58">
        <v>-6662.0129999999999</v>
      </c>
      <c r="O5403" s="48">
        <v>0</v>
      </c>
      <c r="P5403" s="63">
        <f t="shared" si="168"/>
        <v>440574</v>
      </c>
      <c r="Q5403" s="63">
        <f t="shared" si="169"/>
        <v>3933.6964285714284</v>
      </c>
    </row>
    <row r="5404" spans="1:17" x14ac:dyDescent="0.25">
      <c r="A5404" t="s">
        <v>17931</v>
      </c>
      <c r="B5404" t="s">
        <v>17932</v>
      </c>
      <c r="C5404" t="s">
        <v>17933</v>
      </c>
      <c r="D5404" t="s">
        <v>11980</v>
      </c>
      <c r="E5404" t="s">
        <v>11981</v>
      </c>
      <c r="F5404" t="s">
        <v>11979</v>
      </c>
      <c r="G5404" t="s">
        <v>11982</v>
      </c>
      <c r="H5404">
        <v>235</v>
      </c>
      <c r="I5404">
        <v>0</v>
      </c>
      <c r="J5404" s="48">
        <v>862348</v>
      </c>
      <c r="K5404" s="48">
        <v>0</v>
      </c>
      <c r="L5404">
        <v>3669.57</v>
      </c>
      <c r="M5404" t="s">
        <v>17428</v>
      </c>
      <c r="N5404" s="58">
        <v>40974.5334</v>
      </c>
      <c r="O5404" s="48">
        <v>1883.4347</v>
      </c>
      <c r="P5404" s="63">
        <f t="shared" si="168"/>
        <v>862348</v>
      </c>
      <c r="Q5404" s="63">
        <f t="shared" si="169"/>
        <v>3669.5659574468086</v>
      </c>
    </row>
    <row r="5405" spans="1:17" x14ac:dyDescent="0.25">
      <c r="A5405" t="s">
        <v>17931</v>
      </c>
      <c r="B5405" t="s">
        <v>17932</v>
      </c>
      <c r="C5405" t="s">
        <v>17933</v>
      </c>
      <c r="D5405" t="s">
        <v>11980</v>
      </c>
      <c r="E5405" t="s">
        <v>11981</v>
      </c>
      <c r="F5405" t="s">
        <v>11983</v>
      </c>
      <c r="G5405" t="s">
        <v>11984</v>
      </c>
      <c r="H5405">
        <v>140</v>
      </c>
      <c r="I5405">
        <v>0</v>
      </c>
      <c r="J5405" s="48">
        <v>475215</v>
      </c>
      <c r="K5405" s="48">
        <v>0</v>
      </c>
      <c r="L5405">
        <v>3394.39</v>
      </c>
      <c r="M5405" t="s">
        <v>17428</v>
      </c>
      <c r="N5405" s="58">
        <v>22579.871200000001</v>
      </c>
      <c r="O5405" s="48">
        <v>1037.9059999999999</v>
      </c>
      <c r="P5405" s="63">
        <f t="shared" si="168"/>
        <v>475215</v>
      </c>
      <c r="Q5405" s="63">
        <f t="shared" si="169"/>
        <v>3394.3928571428573</v>
      </c>
    </row>
    <row r="5406" spans="1:17" x14ac:dyDescent="0.25">
      <c r="A5406" t="s">
        <v>17931</v>
      </c>
      <c r="B5406" t="s">
        <v>17932</v>
      </c>
      <c r="C5406" t="s">
        <v>17933</v>
      </c>
      <c r="D5406" t="s">
        <v>11986</v>
      </c>
      <c r="E5406" t="s">
        <v>11987</v>
      </c>
      <c r="F5406" t="s">
        <v>11985</v>
      </c>
      <c r="G5406" t="s">
        <v>11988</v>
      </c>
      <c r="H5406">
        <v>369</v>
      </c>
      <c r="I5406">
        <v>0</v>
      </c>
      <c r="J5406" s="48">
        <v>1298264</v>
      </c>
      <c r="K5406" s="48">
        <v>0</v>
      </c>
      <c r="L5406">
        <v>3518.33</v>
      </c>
      <c r="M5406" t="s">
        <v>17432</v>
      </c>
      <c r="N5406" s="58">
        <v>-19631.302899999999</v>
      </c>
      <c r="O5406" s="48">
        <v>0</v>
      </c>
      <c r="P5406" s="63">
        <f t="shared" si="168"/>
        <v>1298264</v>
      </c>
      <c r="Q5406" s="63">
        <f t="shared" si="169"/>
        <v>3518.3306233062331</v>
      </c>
    </row>
    <row r="5407" spans="1:17" x14ac:dyDescent="0.25">
      <c r="A5407" t="s">
        <v>17931</v>
      </c>
      <c r="B5407" t="s">
        <v>17932</v>
      </c>
      <c r="C5407" t="s">
        <v>17933</v>
      </c>
      <c r="D5407" t="s">
        <v>11990</v>
      </c>
      <c r="E5407" t="s">
        <v>11991</v>
      </c>
      <c r="F5407" t="s">
        <v>11989</v>
      </c>
      <c r="G5407" t="s">
        <v>11992</v>
      </c>
      <c r="H5407">
        <v>164</v>
      </c>
      <c r="I5407">
        <v>0</v>
      </c>
      <c r="J5407" s="48">
        <v>610934</v>
      </c>
      <c r="K5407" s="48">
        <v>0</v>
      </c>
      <c r="L5407">
        <v>3725.21</v>
      </c>
      <c r="M5407" t="s">
        <v>17432</v>
      </c>
      <c r="N5407" s="58">
        <v>-9238.0558999999994</v>
      </c>
      <c r="O5407" s="48">
        <v>0</v>
      </c>
      <c r="P5407" s="63">
        <f t="shared" si="168"/>
        <v>610934</v>
      </c>
      <c r="Q5407" s="63">
        <f t="shared" si="169"/>
        <v>3725.2073170731705</v>
      </c>
    </row>
    <row r="5408" spans="1:17" x14ac:dyDescent="0.25">
      <c r="A5408" t="s">
        <v>17931</v>
      </c>
      <c r="B5408" t="s">
        <v>17932</v>
      </c>
      <c r="C5408" t="s">
        <v>17933</v>
      </c>
      <c r="D5408" t="s">
        <v>11990</v>
      </c>
      <c r="E5408" t="s">
        <v>11991</v>
      </c>
      <c r="F5408" t="s">
        <v>11993</v>
      </c>
      <c r="G5408" t="s">
        <v>11994</v>
      </c>
      <c r="H5408">
        <v>163</v>
      </c>
      <c r="I5408">
        <v>0</v>
      </c>
      <c r="J5408" s="48">
        <v>574494</v>
      </c>
      <c r="K5408" s="48">
        <v>0</v>
      </c>
      <c r="L5408">
        <v>3524.5</v>
      </c>
      <c r="M5408" t="s">
        <v>17432</v>
      </c>
      <c r="N5408" s="58">
        <v>-8687.0355</v>
      </c>
      <c r="O5408" s="48">
        <v>0</v>
      </c>
      <c r="P5408" s="63">
        <f t="shared" si="168"/>
        <v>574494</v>
      </c>
      <c r="Q5408" s="63">
        <f t="shared" si="169"/>
        <v>3524.5030674846626</v>
      </c>
    </row>
    <row r="5409" spans="1:17" x14ac:dyDescent="0.25">
      <c r="A5409" t="s">
        <v>17931</v>
      </c>
      <c r="B5409" t="s">
        <v>17932</v>
      </c>
      <c r="C5409" t="s">
        <v>17933</v>
      </c>
      <c r="D5409" t="s">
        <v>11996</v>
      </c>
      <c r="E5409" t="s">
        <v>11997</v>
      </c>
      <c r="F5409" t="s">
        <v>11995</v>
      </c>
      <c r="G5409" t="s">
        <v>11998</v>
      </c>
      <c r="H5409">
        <v>140</v>
      </c>
      <c r="I5409">
        <v>0</v>
      </c>
      <c r="J5409" s="48">
        <v>489118</v>
      </c>
      <c r="K5409" s="48">
        <v>0</v>
      </c>
      <c r="L5409">
        <v>3493.7</v>
      </c>
      <c r="M5409" t="s">
        <v>17432</v>
      </c>
      <c r="N5409" s="58">
        <v>-7396.0505999999996</v>
      </c>
      <c r="O5409" s="48">
        <v>0</v>
      </c>
      <c r="P5409" s="63">
        <f t="shared" si="168"/>
        <v>489118</v>
      </c>
      <c r="Q5409" s="63">
        <f t="shared" si="169"/>
        <v>3493.7</v>
      </c>
    </row>
    <row r="5410" spans="1:17" x14ac:dyDescent="0.25">
      <c r="A5410" t="s">
        <v>17931</v>
      </c>
      <c r="B5410" t="s">
        <v>17932</v>
      </c>
      <c r="C5410" t="s">
        <v>17933</v>
      </c>
      <c r="D5410" t="s">
        <v>11996</v>
      </c>
      <c r="E5410" t="s">
        <v>11997</v>
      </c>
      <c r="F5410" t="s">
        <v>11999</v>
      </c>
      <c r="G5410" t="s">
        <v>12000</v>
      </c>
      <c r="H5410">
        <v>115</v>
      </c>
      <c r="I5410">
        <v>0</v>
      </c>
      <c r="J5410" s="48">
        <v>413331</v>
      </c>
      <c r="K5410" s="48">
        <v>0</v>
      </c>
      <c r="L5410">
        <v>3594.18</v>
      </c>
      <c r="M5410" t="s">
        <v>17432</v>
      </c>
      <c r="N5410" s="58">
        <v>-6250.0538999999999</v>
      </c>
      <c r="O5410" s="48">
        <v>0</v>
      </c>
      <c r="P5410" s="63">
        <f t="shared" si="168"/>
        <v>413331</v>
      </c>
      <c r="Q5410" s="63">
        <f t="shared" si="169"/>
        <v>3594.1826086956521</v>
      </c>
    </row>
    <row r="5411" spans="1:17" x14ac:dyDescent="0.25">
      <c r="A5411" t="s">
        <v>17931</v>
      </c>
      <c r="B5411" t="s">
        <v>17932</v>
      </c>
      <c r="C5411" t="s">
        <v>17933</v>
      </c>
      <c r="D5411" t="s">
        <v>11996</v>
      </c>
      <c r="E5411" t="s">
        <v>11997</v>
      </c>
      <c r="F5411" t="s">
        <v>12001</v>
      </c>
      <c r="G5411" t="s">
        <v>12002</v>
      </c>
      <c r="H5411">
        <v>116</v>
      </c>
      <c r="I5411">
        <v>0</v>
      </c>
      <c r="J5411" s="48">
        <v>427998</v>
      </c>
      <c r="K5411" s="48">
        <v>0</v>
      </c>
      <c r="L5411">
        <v>3689.64</v>
      </c>
      <c r="M5411" t="s">
        <v>17432</v>
      </c>
      <c r="N5411" s="58">
        <v>-6471.8491000000004</v>
      </c>
      <c r="O5411" s="48">
        <v>0</v>
      </c>
      <c r="P5411" s="63">
        <f t="shared" si="168"/>
        <v>427998</v>
      </c>
      <c r="Q5411" s="63">
        <f t="shared" si="169"/>
        <v>3689.6379310344828</v>
      </c>
    </row>
    <row r="5412" spans="1:17" x14ac:dyDescent="0.25">
      <c r="A5412" t="s">
        <v>17931</v>
      </c>
      <c r="B5412" t="s">
        <v>17932</v>
      </c>
      <c r="C5412" t="s">
        <v>17933</v>
      </c>
      <c r="D5412" t="s">
        <v>11996</v>
      </c>
      <c r="E5412" t="s">
        <v>11997</v>
      </c>
      <c r="F5412" t="s">
        <v>12003</v>
      </c>
      <c r="G5412" t="s">
        <v>12004</v>
      </c>
      <c r="H5412">
        <v>128</v>
      </c>
      <c r="I5412">
        <v>0</v>
      </c>
      <c r="J5412" s="48">
        <v>482603</v>
      </c>
      <c r="K5412" s="48">
        <v>0</v>
      </c>
      <c r="L5412">
        <v>3770.34</v>
      </c>
      <c r="M5412" t="s">
        <v>17432</v>
      </c>
      <c r="N5412" s="58">
        <v>-7297.5401000000002</v>
      </c>
      <c r="O5412" s="48">
        <v>0</v>
      </c>
      <c r="P5412" s="63">
        <f t="shared" si="168"/>
        <v>482603</v>
      </c>
      <c r="Q5412" s="63">
        <f t="shared" si="169"/>
        <v>3770.3359375</v>
      </c>
    </row>
    <row r="5413" spans="1:17" x14ac:dyDescent="0.25">
      <c r="A5413" t="s">
        <v>17931</v>
      </c>
      <c r="B5413" t="s">
        <v>17932</v>
      </c>
      <c r="C5413" t="s">
        <v>17933</v>
      </c>
      <c r="D5413" t="s">
        <v>11996</v>
      </c>
      <c r="E5413" t="s">
        <v>11997</v>
      </c>
      <c r="F5413" t="s">
        <v>12005</v>
      </c>
      <c r="G5413" t="s">
        <v>12006</v>
      </c>
      <c r="H5413">
        <v>135</v>
      </c>
      <c r="I5413">
        <v>0</v>
      </c>
      <c r="J5413" s="48">
        <v>502843</v>
      </c>
      <c r="K5413" s="48">
        <v>0</v>
      </c>
      <c r="L5413">
        <v>3724.76</v>
      </c>
      <c r="M5413" t="s">
        <v>17432</v>
      </c>
      <c r="N5413" s="58">
        <v>-7603.5820000000003</v>
      </c>
      <c r="O5413" s="48">
        <v>0</v>
      </c>
      <c r="P5413" s="63">
        <f t="shared" si="168"/>
        <v>502843</v>
      </c>
      <c r="Q5413" s="63">
        <f t="shared" si="169"/>
        <v>3724.7629629629628</v>
      </c>
    </row>
    <row r="5414" spans="1:17" x14ac:dyDescent="0.25">
      <c r="A5414" t="s">
        <v>17931</v>
      </c>
      <c r="B5414" t="s">
        <v>17932</v>
      </c>
      <c r="C5414" t="s">
        <v>17933</v>
      </c>
      <c r="D5414" t="s">
        <v>11996</v>
      </c>
      <c r="E5414" t="s">
        <v>11997</v>
      </c>
      <c r="F5414" t="s">
        <v>12007</v>
      </c>
      <c r="G5414" t="s">
        <v>12008</v>
      </c>
      <c r="H5414">
        <v>80</v>
      </c>
      <c r="I5414">
        <v>0</v>
      </c>
      <c r="J5414" s="48">
        <v>287074</v>
      </c>
      <c r="K5414" s="48">
        <v>0</v>
      </c>
      <c r="L5414">
        <v>3588.42</v>
      </c>
      <c r="M5414" t="s">
        <v>17432</v>
      </c>
      <c r="N5414" s="58">
        <v>-4340.9102000000003</v>
      </c>
      <c r="O5414" s="48">
        <v>0</v>
      </c>
      <c r="P5414" s="63">
        <f t="shared" si="168"/>
        <v>287074</v>
      </c>
      <c r="Q5414" s="63">
        <f t="shared" si="169"/>
        <v>3588.4250000000002</v>
      </c>
    </row>
    <row r="5415" spans="1:17" x14ac:dyDescent="0.25">
      <c r="A5415" t="s">
        <v>17931</v>
      </c>
      <c r="B5415" t="s">
        <v>17932</v>
      </c>
      <c r="C5415" t="s">
        <v>17933</v>
      </c>
      <c r="D5415" t="s">
        <v>11996</v>
      </c>
      <c r="E5415" t="s">
        <v>11997</v>
      </c>
      <c r="F5415" t="s">
        <v>12009</v>
      </c>
      <c r="G5415" t="s">
        <v>12010</v>
      </c>
      <c r="H5415">
        <v>38</v>
      </c>
      <c r="I5415">
        <v>0</v>
      </c>
      <c r="J5415" s="48">
        <v>140812</v>
      </c>
      <c r="K5415" s="48">
        <v>0</v>
      </c>
      <c r="L5415">
        <v>3705.58</v>
      </c>
      <c r="M5415" t="s">
        <v>17432</v>
      </c>
      <c r="N5415" s="58">
        <v>-2129.2435</v>
      </c>
      <c r="O5415" s="48">
        <v>0</v>
      </c>
      <c r="P5415" s="63">
        <f t="shared" si="168"/>
        <v>140812</v>
      </c>
      <c r="Q5415" s="63">
        <f t="shared" si="169"/>
        <v>3705.5789473684213</v>
      </c>
    </row>
    <row r="5416" spans="1:17" x14ac:dyDescent="0.25">
      <c r="A5416" t="s">
        <v>17931</v>
      </c>
      <c r="B5416" t="s">
        <v>17932</v>
      </c>
      <c r="C5416" t="s">
        <v>17933</v>
      </c>
      <c r="D5416" t="s">
        <v>11996</v>
      </c>
      <c r="E5416" t="s">
        <v>11997</v>
      </c>
      <c r="F5416" t="s">
        <v>12011</v>
      </c>
      <c r="G5416" t="s">
        <v>12012</v>
      </c>
      <c r="H5416">
        <v>24</v>
      </c>
      <c r="I5416">
        <v>0</v>
      </c>
      <c r="J5416" s="48">
        <v>75607</v>
      </c>
      <c r="K5416" s="48">
        <v>0</v>
      </c>
      <c r="L5416">
        <v>3150.29</v>
      </c>
      <c r="M5416" t="s">
        <v>17432</v>
      </c>
      <c r="N5416" s="58">
        <v>-1143.2706000000001</v>
      </c>
      <c r="O5416" s="48">
        <v>0</v>
      </c>
      <c r="P5416" s="63">
        <f t="shared" si="168"/>
        <v>75607</v>
      </c>
      <c r="Q5416" s="63">
        <f t="shared" si="169"/>
        <v>3150.2916666666665</v>
      </c>
    </row>
    <row r="5417" spans="1:17" x14ac:dyDescent="0.25">
      <c r="A5417" t="s">
        <v>17931</v>
      </c>
      <c r="B5417" t="s">
        <v>17932</v>
      </c>
      <c r="C5417" t="s">
        <v>17933</v>
      </c>
      <c r="D5417" t="s">
        <v>12014</v>
      </c>
      <c r="E5417" t="s">
        <v>12015</v>
      </c>
      <c r="F5417" t="s">
        <v>12013</v>
      </c>
      <c r="G5417" t="s">
        <v>12016</v>
      </c>
      <c r="H5417">
        <v>140</v>
      </c>
      <c r="I5417">
        <v>0</v>
      </c>
      <c r="J5417" s="48">
        <v>541541</v>
      </c>
      <c r="K5417" s="48">
        <v>0</v>
      </c>
      <c r="L5417">
        <v>3868.15</v>
      </c>
      <c r="M5417" t="s">
        <v>17428</v>
      </c>
      <c r="N5417" s="58">
        <v>25731.331300000002</v>
      </c>
      <c r="O5417" s="48">
        <v>1182.7659000000001</v>
      </c>
      <c r="P5417" s="63">
        <f t="shared" si="168"/>
        <v>541541</v>
      </c>
      <c r="Q5417" s="63">
        <f t="shared" si="169"/>
        <v>3868.15</v>
      </c>
    </row>
    <row r="5418" spans="1:17" x14ac:dyDescent="0.25">
      <c r="A5418" t="s">
        <v>17931</v>
      </c>
      <c r="B5418" t="s">
        <v>17932</v>
      </c>
      <c r="C5418" t="s">
        <v>17933</v>
      </c>
      <c r="D5418" t="s">
        <v>12014</v>
      </c>
      <c r="E5418" t="s">
        <v>12015</v>
      </c>
      <c r="F5418" t="s">
        <v>12017</v>
      </c>
      <c r="G5418" t="s">
        <v>12018</v>
      </c>
      <c r="H5418">
        <v>118</v>
      </c>
      <c r="I5418">
        <v>1</v>
      </c>
      <c r="J5418" s="48">
        <v>430592</v>
      </c>
      <c r="K5418" s="48">
        <v>3618</v>
      </c>
      <c r="L5418">
        <v>3618.42</v>
      </c>
      <c r="M5418" t="s">
        <v>17428</v>
      </c>
      <c r="N5418" s="58">
        <v>20459.599699999999</v>
      </c>
      <c r="O5418" s="48">
        <v>940.44560000000001</v>
      </c>
      <c r="P5418" s="63">
        <f t="shared" si="168"/>
        <v>426974</v>
      </c>
      <c r="Q5418" s="63">
        <f t="shared" si="169"/>
        <v>3618.4237288135591</v>
      </c>
    </row>
    <row r="5419" spans="1:17" x14ac:dyDescent="0.25">
      <c r="A5419" t="s">
        <v>17931</v>
      </c>
      <c r="B5419" t="s">
        <v>17932</v>
      </c>
      <c r="C5419" t="s">
        <v>17933</v>
      </c>
      <c r="D5419" t="s">
        <v>12020</v>
      </c>
      <c r="E5419" t="s">
        <v>12021</v>
      </c>
      <c r="F5419" t="s">
        <v>12019</v>
      </c>
      <c r="G5419" t="s">
        <v>12022</v>
      </c>
      <c r="H5419">
        <v>145</v>
      </c>
      <c r="I5419">
        <v>0</v>
      </c>
      <c r="J5419" s="48">
        <v>525251</v>
      </c>
      <c r="K5419" s="48">
        <v>0</v>
      </c>
      <c r="L5419">
        <v>3622.42</v>
      </c>
      <c r="M5419" t="s">
        <v>17428</v>
      </c>
      <c r="N5419" s="58">
        <v>24957.353999999999</v>
      </c>
      <c r="O5419" s="48">
        <v>1147.1893</v>
      </c>
      <c r="P5419" s="63">
        <f t="shared" si="168"/>
        <v>525251</v>
      </c>
      <c r="Q5419" s="63">
        <f t="shared" si="169"/>
        <v>3622.4206896551723</v>
      </c>
    </row>
    <row r="5420" spans="1:17" x14ac:dyDescent="0.25">
      <c r="A5420" t="s">
        <v>17931</v>
      </c>
      <c r="B5420" t="s">
        <v>17932</v>
      </c>
      <c r="C5420" t="s">
        <v>17933</v>
      </c>
      <c r="D5420" t="s">
        <v>12020</v>
      </c>
      <c r="E5420" t="s">
        <v>12021</v>
      </c>
      <c r="F5420" t="s">
        <v>12023</v>
      </c>
      <c r="G5420" t="s">
        <v>12024</v>
      </c>
      <c r="H5420">
        <v>148</v>
      </c>
      <c r="I5420">
        <v>0</v>
      </c>
      <c r="J5420" s="48">
        <v>511972</v>
      </c>
      <c r="K5420" s="48">
        <v>0</v>
      </c>
      <c r="L5420">
        <v>3459.27</v>
      </c>
      <c r="M5420" t="s">
        <v>17428</v>
      </c>
      <c r="N5420" s="58">
        <v>24326.362300000001</v>
      </c>
      <c r="O5420" s="48">
        <v>1118.1851999999999</v>
      </c>
      <c r="P5420" s="63">
        <f t="shared" si="168"/>
        <v>511972</v>
      </c>
      <c r="Q5420" s="63">
        <f t="shared" si="169"/>
        <v>3459.2702702702704</v>
      </c>
    </row>
    <row r="5421" spans="1:17" x14ac:dyDescent="0.25">
      <c r="A5421" t="s">
        <v>17931</v>
      </c>
      <c r="B5421" t="s">
        <v>17932</v>
      </c>
      <c r="C5421" t="s">
        <v>17933</v>
      </c>
      <c r="D5421" t="s">
        <v>12026</v>
      </c>
      <c r="E5421" t="s">
        <v>12027</v>
      </c>
      <c r="F5421" t="s">
        <v>12025</v>
      </c>
      <c r="G5421" t="s">
        <v>12028</v>
      </c>
      <c r="H5421">
        <v>102</v>
      </c>
      <c r="I5421">
        <v>0</v>
      </c>
      <c r="J5421" s="48">
        <v>296004</v>
      </c>
      <c r="K5421" s="48">
        <v>0</v>
      </c>
      <c r="L5421">
        <v>2902</v>
      </c>
      <c r="M5421" t="s">
        <v>17428</v>
      </c>
      <c r="N5421" s="58">
        <v>14064.6639</v>
      </c>
      <c r="O5421" s="48">
        <v>646.49609999999996</v>
      </c>
      <c r="P5421" s="63">
        <f t="shared" si="168"/>
        <v>296004</v>
      </c>
      <c r="Q5421" s="63">
        <f t="shared" si="169"/>
        <v>2902</v>
      </c>
    </row>
    <row r="5422" spans="1:17" x14ac:dyDescent="0.25">
      <c r="A5422" t="s">
        <v>17931</v>
      </c>
      <c r="B5422" t="s">
        <v>17932</v>
      </c>
      <c r="C5422" t="s">
        <v>17933</v>
      </c>
      <c r="D5422" t="s">
        <v>12026</v>
      </c>
      <c r="E5422" t="s">
        <v>12027</v>
      </c>
      <c r="F5422" t="s">
        <v>12029</v>
      </c>
      <c r="G5422" t="s">
        <v>12030</v>
      </c>
      <c r="H5422">
        <v>166</v>
      </c>
      <c r="I5422">
        <v>0</v>
      </c>
      <c r="J5422" s="48">
        <v>617070</v>
      </c>
      <c r="K5422" s="48">
        <v>0</v>
      </c>
      <c r="L5422">
        <v>3717.29</v>
      </c>
      <c r="M5422" t="s">
        <v>17428</v>
      </c>
      <c r="N5422" s="58">
        <v>29320.0769</v>
      </c>
      <c r="O5422" s="48">
        <v>1347.7262000000001</v>
      </c>
      <c r="P5422" s="63">
        <f t="shared" si="168"/>
        <v>617070</v>
      </c>
      <c r="Q5422" s="63">
        <f t="shared" si="169"/>
        <v>3717.2891566265062</v>
      </c>
    </row>
    <row r="5423" spans="1:17" x14ac:dyDescent="0.25">
      <c r="A5423" t="s">
        <v>17931</v>
      </c>
      <c r="B5423" t="s">
        <v>17932</v>
      </c>
      <c r="C5423" t="s">
        <v>17933</v>
      </c>
      <c r="D5423" t="s">
        <v>12026</v>
      </c>
      <c r="E5423" t="s">
        <v>12027</v>
      </c>
      <c r="F5423" t="s">
        <v>12031</v>
      </c>
      <c r="G5423" t="s">
        <v>12032</v>
      </c>
      <c r="H5423">
        <v>64</v>
      </c>
      <c r="I5423">
        <v>0</v>
      </c>
      <c r="J5423" s="48">
        <v>232800</v>
      </c>
      <c r="K5423" s="48">
        <v>0</v>
      </c>
      <c r="L5423">
        <v>3637.5</v>
      </c>
      <c r="M5423" t="s">
        <v>17428</v>
      </c>
      <c r="N5423" s="58">
        <v>11061.5219</v>
      </c>
      <c r="O5423" s="48">
        <v>508.45370000000003</v>
      </c>
      <c r="P5423" s="63">
        <f t="shared" si="168"/>
        <v>232800</v>
      </c>
      <c r="Q5423" s="63">
        <f t="shared" si="169"/>
        <v>3637.5</v>
      </c>
    </row>
    <row r="5424" spans="1:17" x14ac:dyDescent="0.25">
      <c r="A5424" t="s">
        <v>17931</v>
      </c>
      <c r="B5424" t="s">
        <v>17932</v>
      </c>
      <c r="C5424" t="s">
        <v>17933</v>
      </c>
      <c r="D5424" t="s">
        <v>12026</v>
      </c>
      <c r="E5424" t="s">
        <v>12027</v>
      </c>
      <c r="F5424" t="s">
        <v>12033</v>
      </c>
      <c r="G5424" t="s">
        <v>12034</v>
      </c>
      <c r="H5424">
        <v>20</v>
      </c>
      <c r="I5424">
        <v>0</v>
      </c>
      <c r="J5424" s="48">
        <v>75807</v>
      </c>
      <c r="K5424" s="48">
        <v>0</v>
      </c>
      <c r="L5424">
        <v>3790.35</v>
      </c>
      <c r="M5424" t="s">
        <v>17428</v>
      </c>
      <c r="N5424" s="58">
        <v>3601.9443000000001</v>
      </c>
      <c r="O5424" s="48">
        <v>165.5669</v>
      </c>
      <c r="P5424" s="63">
        <f t="shared" si="168"/>
        <v>75807</v>
      </c>
      <c r="Q5424" s="63">
        <f t="shared" si="169"/>
        <v>3790.35</v>
      </c>
    </row>
    <row r="5425" spans="1:17" x14ac:dyDescent="0.25">
      <c r="A5425" t="s">
        <v>17931</v>
      </c>
      <c r="B5425" t="s">
        <v>17932</v>
      </c>
      <c r="C5425" t="s">
        <v>17933</v>
      </c>
      <c r="D5425" t="s">
        <v>12026</v>
      </c>
      <c r="E5425" t="s">
        <v>12027</v>
      </c>
      <c r="F5425" t="s">
        <v>12035</v>
      </c>
      <c r="G5425" t="s">
        <v>12036</v>
      </c>
      <c r="H5425">
        <v>50</v>
      </c>
      <c r="I5425">
        <v>0</v>
      </c>
      <c r="J5425" s="48">
        <v>188316</v>
      </c>
      <c r="K5425" s="48">
        <v>0</v>
      </c>
      <c r="L5425">
        <v>3766.32</v>
      </c>
      <c r="M5425" t="s">
        <v>17428</v>
      </c>
      <c r="N5425" s="58">
        <v>8947.8588</v>
      </c>
      <c r="O5425" s="48">
        <v>411.2971</v>
      </c>
      <c r="P5425" s="63">
        <f t="shared" si="168"/>
        <v>188316</v>
      </c>
      <c r="Q5425" s="63">
        <f t="shared" si="169"/>
        <v>3766.32</v>
      </c>
    </row>
    <row r="5426" spans="1:17" x14ac:dyDescent="0.25">
      <c r="A5426" t="s">
        <v>17931</v>
      </c>
      <c r="B5426" t="s">
        <v>17932</v>
      </c>
      <c r="C5426" t="s">
        <v>17933</v>
      </c>
      <c r="D5426" t="s">
        <v>12026</v>
      </c>
      <c r="E5426" t="s">
        <v>12027</v>
      </c>
      <c r="F5426" t="s">
        <v>12037</v>
      </c>
      <c r="G5426" t="s">
        <v>12038</v>
      </c>
      <c r="H5426">
        <v>60</v>
      </c>
      <c r="I5426">
        <v>0</v>
      </c>
      <c r="J5426" s="48">
        <v>218156</v>
      </c>
      <c r="K5426" s="48">
        <v>0</v>
      </c>
      <c r="L5426">
        <v>3635.93</v>
      </c>
      <c r="M5426" t="s">
        <v>17428</v>
      </c>
      <c r="N5426" s="58">
        <v>10365.691699999999</v>
      </c>
      <c r="O5426" s="48">
        <v>476.4692</v>
      </c>
      <c r="P5426" s="63">
        <f t="shared" si="168"/>
        <v>218156</v>
      </c>
      <c r="Q5426" s="63">
        <f t="shared" si="169"/>
        <v>3635.9333333333334</v>
      </c>
    </row>
    <row r="5427" spans="1:17" x14ac:dyDescent="0.25">
      <c r="A5427" t="s">
        <v>17931</v>
      </c>
      <c r="B5427" t="s">
        <v>17932</v>
      </c>
      <c r="C5427" t="s">
        <v>17933</v>
      </c>
      <c r="D5427" t="s">
        <v>12026</v>
      </c>
      <c r="E5427" t="s">
        <v>12027</v>
      </c>
      <c r="F5427" t="s">
        <v>12039</v>
      </c>
      <c r="G5427" t="s">
        <v>12040</v>
      </c>
      <c r="H5427">
        <v>100</v>
      </c>
      <c r="I5427">
        <v>0</v>
      </c>
      <c r="J5427" s="48">
        <v>319430</v>
      </c>
      <c r="K5427" s="48">
        <v>0</v>
      </c>
      <c r="L5427">
        <v>3194.3</v>
      </c>
      <c r="M5427" t="s">
        <v>17428</v>
      </c>
      <c r="N5427" s="58">
        <v>15177.729300000001</v>
      </c>
      <c r="O5427" s="48">
        <v>697.65930000000003</v>
      </c>
      <c r="P5427" s="63">
        <f t="shared" si="168"/>
        <v>319430</v>
      </c>
      <c r="Q5427" s="63">
        <f t="shared" si="169"/>
        <v>3194.3</v>
      </c>
    </row>
    <row r="5428" spans="1:17" x14ac:dyDescent="0.25">
      <c r="A5428" t="s">
        <v>17931</v>
      </c>
      <c r="B5428" t="s">
        <v>17932</v>
      </c>
      <c r="C5428" t="s">
        <v>17933</v>
      </c>
      <c r="D5428" t="s">
        <v>12026</v>
      </c>
      <c r="E5428" t="s">
        <v>12027</v>
      </c>
      <c r="F5428" t="s">
        <v>12041</v>
      </c>
      <c r="G5428" t="s">
        <v>12042</v>
      </c>
      <c r="H5428">
        <v>150</v>
      </c>
      <c r="I5428">
        <v>5</v>
      </c>
      <c r="J5428" s="48">
        <v>571936</v>
      </c>
      <c r="K5428" s="48">
        <v>18450</v>
      </c>
      <c r="L5428">
        <v>3689.91</v>
      </c>
      <c r="M5428" t="s">
        <v>17428</v>
      </c>
      <c r="N5428" s="58">
        <v>27175.5802</v>
      </c>
      <c r="O5428" s="48">
        <v>1249.1523</v>
      </c>
      <c r="P5428" s="63">
        <f t="shared" si="168"/>
        <v>553486</v>
      </c>
      <c r="Q5428" s="63">
        <f t="shared" si="169"/>
        <v>3689.9066666666668</v>
      </c>
    </row>
    <row r="5429" spans="1:17" x14ac:dyDescent="0.25">
      <c r="A5429" t="s">
        <v>17931</v>
      </c>
      <c r="B5429" t="s">
        <v>17932</v>
      </c>
      <c r="C5429" t="s">
        <v>17933</v>
      </c>
      <c r="D5429" t="s">
        <v>12026</v>
      </c>
      <c r="E5429" t="s">
        <v>12027</v>
      </c>
      <c r="F5429" t="s">
        <v>12043</v>
      </c>
      <c r="G5429" t="s">
        <v>12044</v>
      </c>
      <c r="H5429">
        <v>40</v>
      </c>
      <c r="I5429">
        <v>0</v>
      </c>
      <c r="J5429" s="48">
        <v>165740</v>
      </c>
      <c r="K5429" s="48">
        <v>0</v>
      </c>
      <c r="L5429">
        <v>4143.5</v>
      </c>
      <c r="M5429" t="s">
        <v>17428</v>
      </c>
      <c r="N5429" s="58">
        <v>7875.1347999999998</v>
      </c>
      <c r="O5429" s="48">
        <v>361.98829999999998</v>
      </c>
      <c r="P5429" s="63">
        <f t="shared" si="168"/>
        <v>165740</v>
      </c>
      <c r="Q5429" s="63">
        <f t="shared" si="169"/>
        <v>4143.5</v>
      </c>
    </row>
    <row r="5430" spans="1:17" x14ac:dyDescent="0.25">
      <c r="A5430" t="s">
        <v>17931</v>
      </c>
      <c r="B5430" t="s">
        <v>17932</v>
      </c>
      <c r="C5430" t="s">
        <v>17933</v>
      </c>
      <c r="D5430" t="s">
        <v>12026</v>
      </c>
      <c r="E5430" t="s">
        <v>12027</v>
      </c>
      <c r="F5430" t="s">
        <v>12045</v>
      </c>
      <c r="G5430" t="s">
        <v>12046</v>
      </c>
      <c r="H5430">
        <v>20</v>
      </c>
      <c r="I5430">
        <v>0</v>
      </c>
      <c r="J5430" s="48">
        <v>34691</v>
      </c>
      <c r="K5430" s="48">
        <v>0</v>
      </c>
      <c r="L5430">
        <v>1734.55</v>
      </c>
      <c r="M5430" t="s">
        <v>17428</v>
      </c>
      <c r="N5430" s="58">
        <v>1648.3423</v>
      </c>
      <c r="O5430" s="48">
        <v>75.767700000000005</v>
      </c>
      <c r="P5430" s="63">
        <f t="shared" si="168"/>
        <v>34691</v>
      </c>
      <c r="Q5430" s="63">
        <f t="shared" si="169"/>
        <v>1734.55</v>
      </c>
    </row>
    <row r="5431" spans="1:17" x14ac:dyDescent="0.25">
      <c r="A5431" t="s">
        <v>17931</v>
      </c>
      <c r="B5431" t="s">
        <v>17932</v>
      </c>
      <c r="C5431" t="s">
        <v>17933</v>
      </c>
      <c r="D5431" t="s">
        <v>12026</v>
      </c>
      <c r="E5431" t="s">
        <v>12027</v>
      </c>
      <c r="F5431" t="s">
        <v>12047</v>
      </c>
      <c r="G5431" t="s">
        <v>12048</v>
      </c>
      <c r="H5431">
        <v>34</v>
      </c>
      <c r="I5431">
        <v>0</v>
      </c>
      <c r="J5431" s="48">
        <v>119062</v>
      </c>
      <c r="K5431" s="48">
        <v>0</v>
      </c>
      <c r="L5431">
        <v>3501.82</v>
      </c>
      <c r="M5431" t="s">
        <v>17428</v>
      </c>
      <c r="N5431" s="58">
        <v>5657.2385999999997</v>
      </c>
      <c r="O5431" s="48">
        <v>260.04050000000001</v>
      </c>
      <c r="P5431" s="63">
        <f t="shared" si="168"/>
        <v>119062</v>
      </c>
      <c r="Q5431" s="63">
        <f t="shared" si="169"/>
        <v>3501.8235294117649</v>
      </c>
    </row>
    <row r="5432" spans="1:17" x14ac:dyDescent="0.25">
      <c r="A5432" t="s">
        <v>17931</v>
      </c>
      <c r="B5432" t="s">
        <v>17932</v>
      </c>
      <c r="C5432" t="s">
        <v>17933</v>
      </c>
      <c r="D5432" t="s">
        <v>12026</v>
      </c>
      <c r="E5432" t="s">
        <v>12027</v>
      </c>
      <c r="F5432" t="s">
        <v>12049</v>
      </c>
      <c r="G5432" t="s">
        <v>12050</v>
      </c>
      <c r="H5432">
        <v>3</v>
      </c>
      <c r="I5432">
        <v>0</v>
      </c>
      <c r="J5432" s="48">
        <v>8198</v>
      </c>
      <c r="K5432" s="48">
        <v>0</v>
      </c>
      <c r="L5432">
        <v>2732.67</v>
      </c>
      <c r="M5432" t="s">
        <v>17428</v>
      </c>
      <c r="N5432" s="58">
        <v>389.54219999999998</v>
      </c>
      <c r="O5432" s="48">
        <v>17.9057</v>
      </c>
      <c r="P5432" s="63">
        <f t="shared" si="168"/>
        <v>8198</v>
      </c>
      <c r="Q5432" s="63">
        <f t="shared" si="169"/>
        <v>2732.6666666666665</v>
      </c>
    </row>
    <row r="5433" spans="1:17" x14ac:dyDescent="0.25">
      <c r="A5433" t="s">
        <v>17931</v>
      </c>
      <c r="B5433" t="s">
        <v>17932</v>
      </c>
      <c r="C5433" t="s">
        <v>17933</v>
      </c>
      <c r="D5433" t="s">
        <v>12052</v>
      </c>
      <c r="E5433" t="s">
        <v>12053</v>
      </c>
      <c r="F5433" t="s">
        <v>12051</v>
      </c>
      <c r="G5433" t="s">
        <v>12054</v>
      </c>
      <c r="H5433">
        <v>180</v>
      </c>
      <c r="I5433">
        <v>0</v>
      </c>
      <c r="J5433" s="48">
        <v>652949</v>
      </c>
      <c r="K5433" s="48">
        <v>0</v>
      </c>
      <c r="L5433">
        <v>3627.49</v>
      </c>
      <c r="M5433" t="s">
        <v>17432</v>
      </c>
      <c r="N5433" s="58">
        <v>-9873.3762000000006</v>
      </c>
      <c r="O5433" s="48">
        <v>0</v>
      </c>
      <c r="P5433" s="63">
        <f t="shared" si="168"/>
        <v>652949</v>
      </c>
      <c r="Q5433" s="63">
        <f t="shared" si="169"/>
        <v>3627.4944444444445</v>
      </c>
    </row>
    <row r="5434" spans="1:17" x14ac:dyDescent="0.25">
      <c r="A5434" t="s">
        <v>17931</v>
      </c>
      <c r="B5434" t="s">
        <v>17932</v>
      </c>
      <c r="C5434" t="s">
        <v>17933</v>
      </c>
      <c r="D5434" t="s">
        <v>12052</v>
      </c>
      <c r="E5434" t="s">
        <v>12053</v>
      </c>
      <c r="F5434" t="s">
        <v>12055</v>
      </c>
      <c r="G5434" t="s">
        <v>12056</v>
      </c>
      <c r="H5434">
        <v>115</v>
      </c>
      <c r="I5434">
        <v>0</v>
      </c>
      <c r="J5434" s="48">
        <v>378709</v>
      </c>
      <c r="K5434" s="48">
        <v>0</v>
      </c>
      <c r="L5434">
        <v>3293.12</v>
      </c>
      <c r="M5434" t="s">
        <v>17432</v>
      </c>
      <c r="N5434" s="58">
        <v>-5726.5272000000004</v>
      </c>
      <c r="O5434" s="48">
        <v>0</v>
      </c>
      <c r="P5434" s="63">
        <f t="shared" si="168"/>
        <v>378709</v>
      </c>
      <c r="Q5434" s="63">
        <f t="shared" si="169"/>
        <v>3293.1217391304349</v>
      </c>
    </row>
    <row r="5435" spans="1:17" x14ac:dyDescent="0.25">
      <c r="A5435" t="s">
        <v>17931</v>
      </c>
      <c r="B5435" t="s">
        <v>17932</v>
      </c>
      <c r="C5435" t="s">
        <v>17933</v>
      </c>
      <c r="D5435" t="s">
        <v>12058</v>
      </c>
      <c r="E5435" t="s">
        <v>12059</v>
      </c>
      <c r="F5435" t="s">
        <v>12057</v>
      </c>
      <c r="G5435" t="s">
        <v>12060</v>
      </c>
      <c r="H5435">
        <v>100</v>
      </c>
      <c r="I5435">
        <v>0</v>
      </c>
      <c r="J5435" s="48">
        <v>286558</v>
      </c>
      <c r="K5435" s="48">
        <v>0</v>
      </c>
      <c r="L5435">
        <v>2865.58</v>
      </c>
      <c r="M5435" t="s">
        <v>17432</v>
      </c>
      <c r="N5435" s="58">
        <v>-4333.0995000000003</v>
      </c>
      <c r="O5435" s="48">
        <v>0</v>
      </c>
      <c r="P5435" s="63">
        <f t="shared" si="168"/>
        <v>286558</v>
      </c>
      <c r="Q5435" s="63">
        <f t="shared" si="169"/>
        <v>2865.58</v>
      </c>
    </row>
    <row r="5436" spans="1:17" x14ac:dyDescent="0.25">
      <c r="A5436" t="s">
        <v>17931</v>
      </c>
      <c r="B5436" t="s">
        <v>17932</v>
      </c>
      <c r="C5436" t="s">
        <v>17933</v>
      </c>
      <c r="D5436" t="s">
        <v>12062</v>
      </c>
      <c r="E5436" t="s">
        <v>12063</v>
      </c>
      <c r="F5436" t="s">
        <v>12061</v>
      </c>
      <c r="G5436" t="s">
        <v>12064</v>
      </c>
      <c r="H5436">
        <v>223</v>
      </c>
      <c r="I5436">
        <v>0</v>
      </c>
      <c r="J5436" s="48">
        <v>752571</v>
      </c>
      <c r="K5436" s="48">
        <v>0</v>
      </c>
      <c r="L5436">
        <v>3374.76</v>
      </c>
      <c r="M5436" t="s">
        <v>17432</v>
      </c>
      <c r="N5436" s="58">
        <v>-11379.7809</v>
      </c>
      <c r="O5436" s="48">
        <v>0</v>
      </c>
      <c r="P5436" s="63">
        <f t="shared" si="168"/>
        <v>752571</v>
      </c>
      <c r="Q5436" s="63">
        <f t="shared" si="169"/>
        <v>3374.7578475336322</v>
      </c>
    </row>
    <row r="5437" spans="1:17" x14ac:dyDescent="0.25">
      <c r="A5437" t="s">
        <v>17931</v>
      </c>
      <c r="B5437" t="s">
        <v>17932</v>
      </c>
      <c r="C5437" t="s">
        <v>17933</v>
      </c>
      <c r="D5437" t="s">
        <v>12066</v>
      </c>
      <c r="E5437" t="s">
        <v>12067</v>
      </c>
      <c r="F5437" t="s">
        <v>12065</v>
      </c>
      <c r="G5437" t="s">
        <v>12068</v>
      </c>
      <c r="H5437">
        <v>230</v>
      </c>
      <c r="I5437">
        <v>0</v>
      </c>
      <c r="J5437" s="48">
        <v>867920</v>
      </c>
      <c r="K5437" s="48">
        <v>0</v>
      </c>
      <c r="L5437">
        <v>3773.57</v>
      </c>
      <c r="M5437" t="s">
        <v>17428</v>
      </c>
      <c r="N5437" s="58">
        <v>41239.221100000002</v>
      </c>
      <c r="O5437" s="48">
        <v>1895.6013</v>
      </c>
      <c r="P5437" s="63">
        <f t="shared" si="168"/>
        <v>867920</v>
      </c>
      <c r="Q5437" s="63">
        <f t="shared" si="169"/>
        <v>3773.5652173913045</v>
      </c>
    </row>
    <row r="5438" spans="1:17" x14ac:dyDescent="0.25">
      <c r="A5438" t="s">
        <v>17931</v>
      </c>
      <c r="B5438" t="s">
        <v>17932</v>
      </c>
      <c r="C5438" t="s">
        <v>17933</v>
      </c>
      <c r="D5438" t="s">
        <v>12070</v>
      </c>
      <c r="E5438" t="s">
        <v>12071</v>
      </c>
      <c r="F5438" t="s">
        <v>12069</v>
      </c>
      <c r="G5438" t="s">
        <v>12072</v>
      </c>
      <c r="H5438">
        <v>140</v>
      </c>
      <c r="I5438">
        <v>0</v>
      </c>
      <c r="J5438" s="48">
        <v>525211</v>
      </c>
      <c r="K5438" s="48">
        <v>0</v>
      </c>
      <c r="L5438">
        <v>3751.51</v>
      </c>
      <c r="M5438" t="s">
        <v>17432</v>
      </c>
      <c r="N5438" s="58">
        <v>-7941.8144000000002</v>
      </c>
      <c r="O5438" s="48">
        <v>0</v>
      </c>
      <c r="P5438" s="63">
        <f t="shared" si="168"/>
        <v>525211</v>
      </c>
      <c r="Q5438" s="63">
        <f t="shared" si="169"/>
        <v>3751.5071428571428</v>
      </c>
    </row>
    <row r="5439" spans="1:17" x14ac:dyDescent="0.25">
      <c r="A5439" t="s">
        <v>17931</v>
      </c>
      <c r="B5439" t="s">
        <v>17932</v>
      </c>
      <c r="C5439" t="s">
        <v>17933</v>
      </c>
      <c r="D5439" t="s">
        <v>12074</v>
      </c>
      <c r="E5439" t="s">
        <v>18314</v>
      </c>
      <c r="F5439" t="s">
        <v>12073</v>
      </c>
      <c r="G5439" t="s">
        <v>12076</v>
      </c>
      <c r="H5439">
        <v>194</v>
      </c>
      <c r="I5439">
        <v>0</v>
      </c>
      <c r="J5439" s="48">
        <v>656882</v>
      </c>
      <c r="K5439" s="48">
        <v>0</v>
      </c>
      <c r="L5439">
        <v>3385.99</v>
      </c>
      <c r="M5439" t="s">
        <v>17432</v>
      </c>
      <c r="N5439" s="58">
        <v>-9932.8354999999992</v>
      </c>
      <c r="O5439" s="48">
        <v>0</v>
      </c>
      <c r="P5439" s="63">
        <f t="shared" si="168"/>
        <v>656882</v>
      </c>
      <c r="Q5439" s="63">
        <f t="shared" si="169"/>
        <v>3385.9896907216494</v>
      </c>
    </row>
    <row r="5440" spans="1:17" x14ac:dyDescent="0.25">
      <c r="A5440" t="s">
        <v>17931</v>
      </c>
      <c r="B5440" t="s">
        <v>17932</v>
      </c>
      <c r="C5440" t="s">
        <v>17933</v>
      </c>
      <c r="D5440" t="s">
        <v>12078</v>
      </c>
      <c r="E5440" t="s">
        <v>12079</v>
      </c>
      <c r="F5440" t="s">
        <v>12077</v>
      </c>
      <c r="G5440" t="s">
        <v>12080</v>
      </c>
      <c r="H5440">
        <v>255</v>
      </c>
      <c r="I5440">
        <v>0</v>
      </c>
      <c r="J5440" s="48">
        <v>971605</v>
      </c>
      <c r="K5440" s="48">
        <v>0</v>
      </c>
      <c r="L5440">
        <v>3810.22</v>
      </c>
      <c r="M5440" t="s">
        <v>17432</v>
      </c>
      <c r="N5440" s="58">
        <v>-14691.828600000001</v>
      </c>
      <c r="O5440" s="48">
        <v>0</v>
      </c>
      <c r="P5440" s="63">
        <f t="shared" si="168"/>
        <v>971605</v>
      </c>
      <c r="Q5440" s="63">
        <f t="shared" si="169"/>
        <v>3810.2156862745096</v>
      </c>
    </row>
    <row r="5441" spans="1:17" x14ac:dyDescent="0.25">
      <c r="A5441" t="s">
        <v>17931</v>
      </c>
      <c r="B5441" t="s">
        <v>17932</v>
      </c>
      <c r="C5441" t="s">
        <v>17933</v>
      </c>
      <c r="D5441" t="s">
        <v>12078</v>
      </c>
      <c r="E5441" t="s">
        <v>12079</v>
      </c>
      <c r="F5441" t="s">
        <v>12081</v>
      </c>
      <c r="G5441" t="s">
        <v>12082</v>
      </c>
      <c r="H5441">
        <v>60</v>
      </c>
      <c r="I5441">
        <v>0</v>
      </c>
      <c r="J5441" s="48">
        <v>229882</v>
      </c>
      <c r="K5441" s="48">
        <v>0</v>
      </c>
      <c r="L5441">
        <v>3831.37</v>
      </c>
      <c r="M5441" t="s">
        <v>17432</v>
      </c>
      <c r="N5441" s="58">
        <v>-3476.0974000000001</v>
      </c>
      <c r="O5441" s="48">
        <v>0</v>
      </c>
      <c r="P5441" s="63">
        <f t="shared" si="168"/>
        <v>229882</v>
      </c>
      <c r="Q5441" s="63">
        <f t="shared" si="169"/>
        <v>3831.3666666666668</v>
      </c>
    </row>
    <row r="5442" spans="1:17" x14ac:dyDescent="0.25">
      <c r="A5442" t="s">
        <v>17931</v>
      </c>
      <c r="B5442" t="s">
        <v>17932</v>
      </c>
      <c r="C5442" t="s">
        <v>17933</v>
      </c>
      <c r="D5442" t="s">
        <v>12084</v>
      </c>
      <c r="E5442" t="s">
        <v>12085</v>
      </c>
      <c r="F5442" t="s">
        <v>12083</v>
      </c>
      <c r="G5442" t="s">
        <v>12086</v>
      </c>
      <c r="H5442">
        <v>279</v>
      </c>
      <c r="I5442">
        <v>0</v>
      </c>
      <c r="J5442" s="48">
        <v>921384</v>
      </c>
      <c r="K5442" s="48">
        <v>0</v>
      </c>
      <c r="L5442">
        <v>3302.45</v>
      </c>
      <c r="M5442" t="s">
        <v>17432</v>
      </c>
      <c r="N5442" s="58">
        <v>-13932.424800000001</v>
      </c>
      <c r="O5442" s="48">
        <v>0</v>
      </c>
      <c r="P5442" s="63">
        <f t="shared" si="168"/>
        <v>921384</v>
      </c>
      <c r="Q5442" s="63">
        <f t="shared" si="169"/>
        <v>3302.4516129032259</v>
      </c>
    </row>
    <row r="5443" spans="1:17" x14ac:dyDescent="0.25">
      <c r="A5443" t="s">
        <v>17931</v>
      </c>
      <c r="B5443" t="s">
        <v>17932</v>
      </c>
      <c r="C5443" t="s">
        <v>17933</v>
      </c>
      <c r="D5443" t="s">
        <v>12088</v>
      </c>
      <c r="E5443" t="s">
        <v>12089</v>
      </c>
      <c r="F5443" t="s">
        <v>12087</v>
      </c>
      <c r="G5443" t="s">
        <v>12090</v>
      </c>
      <c r="H5443">
        <v>100</v>
      </c>
      <c r="I5443">
        <v>0</v>
      </c>
      <c r="J5443" s="48">
        <v>345931</v>
      </c>
      <c r="K5443" s="48">
        <v>0</v>
      </c>
      <c r="L5443">
        <v>3459.31</v>
      </c>
      <c r="M5443" t="s">
        <v>17428</v>
      </c>
      <c r="N5443" s="58">
        <v>16436.899399999998</v>
      </c>
      <c r="O5443" s="48">
        <v>755.53819999999996</v>
      </c>
      <c r="P5443" s="63">
        <f t="shared" si="168"/>
        <v>345931</v>
      </c>
      <c r="Q5443" s="63">
        <f t="shared" si="169"/>
        <v>3459.31</v>
      </c>
    </row>
    <row r="5444" spans="1:17" x14ac:dyDescent="0.25">
      <c r="A5444" t="s">
        <v>17931</v>
      </c>
      <c r="B5444" t="s">
        <v>17932</v>
      </c>
      <c r="C5444" t="s">
        <v>17933</v>
      </c>
      <c r="D5444" t="s">
        <v>12092</v>
      </c>
      <c r="E5444" t="s">
        <v>12093</v>
      </c>
      <c r="F5444" t="s">
        <v>12091</v>
      </c>
      <c r="G5444" t="s">
        <v>12094</v>
      </c>
      <c r="H5444">
        <v>125</v>
      </c>
      <c r="I5444">
        <v>0</v>
      </c>
      <c r="J5444" s="48">
        <v>377275</v>
      </c>
      <c r="K5444" s="48">
        <v>0</v>
      </c>
      <c r="L5444">
        <v>3018.2</v>
      </c>
      <c r="M5444" t="s">
        <v>17432</v>
      </c>
      <c r="N5444" s="58">
        <v>-5704.8540999999996</v>
      </c>
      <c r="O5444" s="48">
        <v>0</v>
      </c>
      <c r="P5444" s="63">
        <f t="shared" ref="P5444:P5507" si="170">J5444-K5444</f>
        <v>377275</v>
      </c>
      <c r="Q5444" s="63">
        <f t="shared" ref="Q5444:Q5507" si="171">P5444/H5444</f>
        <v>3018.2</v>
      </c>
    </row>
    <row r="5445" spans="1:17" x14ac:dyDescent="0.25">
      <c r="A5445" t="s">
        <v>17931</v>
      </c>
      <c r="B5445" t="s">
        <v>17932</v>
      </c>
      <c r="C5445" t="s">
        <v>17933</v>
      </c>
      <c r="D5445" t="s">
        <v>12096</v>
      </c>
      <c r="E5445" t="s">
        <v>12097</v>
      </c>
      <c r="F5445" t="s">
        <v>12095</v>
      </c>
      <c r="G5445" t="s">
        <v>12098</v>
      </c>
      <c r="H5445">
        <v>100</v>
      </c>
      <c r="I5445">
        <v>0</v>
      </c>
      <c r="J5445" s="48">
        <v>329537</v>
      </c>
      <c r="K5445" s="48">
        <v>0</v>
      </c>
      <c r="L5445">
        <v>3295.37</v>
      </c>
      <c r="M5445" t="s">
        <v>17432</v>
      </c>
      <c r="N5445" s="58">
        <v>-4983.0010000000002</v>
      </c>
      <c r="O5445" s="48">
        <v>0</v>
      </c>
      <c r="P5445" s="63">
        <f t="shared" si="170"/>
        <v>329537</v>
      </c>
      <c r="Q5445" s="63">
        <f t="shared" si="171"/>
        <v>3295.37</v>
      </c>
    </row>
    <row r="5446" spans="1:17" x14ac:dyDescent="0.25">
      <c r="A5446" t="s">
        <v>17931</v>
      </c>
      <c r="B5446" t="s">
        <v>17932</v>
      </c>
      <c r="C5446" t="s">
        <v>17933</v>
      </c>
      <c r="D5446" t="s">
        <v>12100</v>
      </c>
      <c r="E5446" t="s">
        <v>12101</v>
      </c>
      <c r="F5446" t="s">
        <v>12099</v>
      </c>
      <c r="G5446" t="s">
        <v>12102</v>
      </c>
      <c r="H5446">
        <v>156</v>
      </c>
      <c r="I5446">
        <v>0</v>
      </c>
      <c r="J5446" s="48">
        <v>358231</v>
      </c>
      <c r="K5446" s="48">
        <v>0</v>
      </c>
      <c r="L5446">
        <v>2296.35</v>
      </c>
      <c r="M5446" t="s">
        <v>17432</v>
      </c>
      <c r="N5446" s="58">
        <v>-5416.8872000000001</v>
      </c>
      <c r="O5446" s="48">
        <v>0</v>
      </c>
      <c r="P5446" s="63">
        <f t="shared" si="170"/>
        <v>358231</v>
      </c>
      <c r="Q5446" s="63">
        <f t="shared" si="171"/>
        <v>2296.352564102564</v>
      </c>
    </row>
    <row r="5447" spans="1:17" x14ac:dyDescent="0.25">
      <c r="A5447" t="s">
        <v>17931</v>
      </c>
      <c r="B5447" t="s">
        <v>17932</v>
      </c>
      <c r="C5447" t="s">
        <v>17933</v>
      </c>
      <c r="D5447" t="s">
        <v>12100</v>
      </c>
      <c r="E5447" t="s">
        <v>12101</v>
      </c>
      <c r="F5447" t="s">
        <v>12103</v>
      </c>
      <c r="G5447" t="s">
        <v>12104</v>
      </c>
      <c r="H5447">
        <v>100</v>
      </c>
      <c r="I5447">
        <v>0</v>
      </c>
      <c r="J5447" s="48">
        <v>249710</v>
      </c>
      <c r="K5447" s="48">
        <v>0</v>
      </c>
      <c r="L5447">
        <v>2497.1</v>
      </c>
      <c r="M5447" t="s">
        <v>17432</v>
      </c>
      <c r="N5447" s="58">
        <v>-3775.9142000000002</v>
      </c>
      <c r="O5447" s="48">
        <v>0</v>
      </c>
      <c r="P5447" s="63">
        <f t="shared" si="170"/>
        <v>249710</v>
      </c>
      <c r="Q5447" s="63">
        <f t="shared" si="171"/>
        <v>2497.1</v>
      </c>
    </row>
    <row r="5448" spans="1:17" x14ac:dyDescent="0.25">
      <c r="A5448" t="s">
        <v>17931</v>
      </c>
      <c r="B5448" t="s">
        <v>17932</v>
      </c>
      <c r="C5448" t="s">
        <v>17933</v>
      </c>
      <c r="D5448" t="s">
        <v>12100</v>
      </c>
      <c r="E5448" t="s">
        <v>12101</v>
      </c>
      <c r="F5448" t="s">
        <v>12105</v>
      </c>
      <c r="G5448" t="s">
        <v>12106</v>
      </c>
      <c r="H5448">
        <v>125</v>
      </c>
      <c r="I5448">
        <v>18</v>
      </c>
      <c r="J5448" s="48">
        <v>409176</v>
      </c>
      <c r="K5448" s="48">
        <v>51505</v>
      </c>
      <c r="L5448">
        <v>2861.37</v>
      </c>
      <c r="M5448" t="s">
        <v>17432</v>
      </c>
      <c r="N5448" s="58">
        <v>-6187.2299000000003</v>
      </c>
      <c r="O5448" s="48">
        <v>0</v>
      </c>
      <c r="P5448" s="63">
        <f t="shared" si="170"/>
        <v>357671</v>
      </c>
      <c r="Q5448" s="63">
        <f t="shared" si="171"/>
        <v>2861.3679999999999</v>
      </c>
    </row>
    <row r="5449" spans="1:17" x14ac:dyDescent="0.25">
      <c r="A5449" t="s">
        <v>17931</v>
      </c>
      <c r="B5449" t="s">
        <v>17932</v>
      </c>
      <c r="C5449" t="s">
        <v>17933</v>
      </c>
      <c r="D5449" t="s">
        <v>12108</v>
      </c>
      <c r="E5449" t="s">
        <v>12109</v>
      </c>
      <c r="F5449" t="s">
        <v>12107</v>
      </c>
      <c r="G5449" t="s">
        <v>12110</v>
      </c>
      <c r="H5449">
        <v>55</v>
      </c>
      <c r="I5449">
        <v>0</v>
      </c>
      <c r="J5449" s="48">
        <v>189996</v>
      </c>
      <c r="K5449" s="48">
        <v>0</v>
      </c>
      <c r="L5449">
        <v>3454.47</v>
      </c>
      <c r="M5449" t="s">
        <v>17432</v>
      </c>
      <c r="N5449" s="58">
        <v>-2872.9699000000001</v>
      </c>
      <c r="O5449" s="48">
        <v>0</v>
      </c>
      <c r="P5449" s="63">
        <f t="shared" si="170"/>
        <v>189996</v>
      </c>
      <c r="Q5449" s="63">
        <f t="shared" si="171"/>
        <v>3454.4727272727273</v>
      </c>
    </row>
    <row r="5450" spans="1:17" x14ac:dyDescent="0.25">
      <c r="A5450" t="s">
        <v>17931</v>
      </c>
      <c r="B5450" t="s">
        <v>17932</v>
      </c>
      <c r="C5450" t="s">
        <v>17933</v>
      </c>
      <c r="D5450" t="s">
        <v>12112</v>
      </c>
      <c r="E5450" t="s">
        <v>12113</v>
      </c>
      <c r="F5450" t="s">
        <v>12111</v>
      </c>
      <c r="G5450" t="s">
        <v>12114</v>
      </c>
      <c r="H5450">
        <v>40</v>
      </c>
      <c r="I5450">
        <v>0</v>
      </c>
      <c r="J5450" s="48">
        <v>132702</v>
      </c>
      <c r="K5450" s="48">
        <v>0</v>
      </c>
      <c r="L5450">
        <v>3317.55</v>
      </c>
      <c r="M5450" t="s">
        <v>17432</v>
      </c>
      <c r="N5450" s="58">
        <v>-2006.6197999999999</v>
      </c>
      <c r="O5450" s="48">
        <v>0</v>
      </c>
      <c r="P5450" s="63">
        <f t="shared" si="170"/>
        <v>132702</v>
      </c>
      <c r="Q5450" s="63">
        <f t="shared" si="171"/>
        <v>3317.55</v>
      </c>
    </row>
    <row r="5451" spans="1:17" x14ac:dyDescent="0.25">
      <c r="A5451" t="s">
        <v>17931</v>
      </c>
      <c r="B5451" t="s">
        <v>17932</v>
      </c>
      <c r="C5451" t="s">
        <v>17933</v>
      </c>
      <c r="D5451" t="s">
        <v>12112</v>
      </c>
      <c r="E5451" t="s">
        <v>12113</v>
      </c>
      <c r="F5451" t="s">
        <v>12115</v>
      </c>
      <c r="G5451" t="s">
        <v>1886</v>
      </c>
      <c r="H5451">
        <v>1</v>
      </c>
      <c r="I5451">
        <v>0</v>
      </c>
      <c r="J5451" s="48">
        <v>2287</v>
      </c>
      <c r="K5451" s="48">
        <v>0</v>
      </c>
      <c r="L5451">
        <v>2287</v>
      </c>
      <c r="M5451" t="s">
        <v>17432</v>
      </c>
      <c r="N5451" s="58">
        <v>-34.575400000000002</v>
      </c>
      <c r="O5451" s="48">
        <v>0</v>
      </c>
      <c r="P5451" s="63">
        <f t="shared" si="170"/>
        <v>2287</v>
      </c>
      <c r="Q5451" s="63">
        <f t="shared" si="171"/>
        <v>2287</v>
      </c>
    </row>
    <row r="5452" spans="1:17" x14ac:dyDescent="0.25">
      <c r="A5452" t="s">
        <v>17934</v>
      </c>
      <c r="B5452" t="s">
        <v>17504</v>
      </c>
      <c r="C5452" t="s">
        <v>17505</v>
      </c>
      <c r="D5452" t="s">
        <v>9861</v>
      </c>
      <c r="E5452" t="s">
        <v>9862</v>
      </c>
      <c r="F5452" t="s">
        <v>9860</v>
      </c>
      <c r="G5452" t="s">
        <v>9863</v>
      </c>
      <c r="H5452">
        <v>23</v>
      </c>
      <c r="I5452">
        <v>0</v>
      </c>
      <c r="J5452" s="48">
        <v>52558</v>
      </c>
      <c r="K5452" s="48">
        <v>0</v>
      </c>
      <c r="L5452">
        <v>2285.13</v>
      </c>
      <c r="M5452" t="s">
        <v>17428</v>
      </c>
      <c r="N5452" s="58">
        <v>2497.2775999999999</v>
      </c>
      <c r="O5452" s="48">
        <v>114.7898</v>
      </c>
      <c r="P5452" s="63">
        <f t="shared" si="170"/>
        <v>52558</v>
      </c>
      <c r="Q5452" s="63">
        <f t="shared" si="171"/>
        <v>2285.1304347826085</v>
      </c>
    </row>
    <row r="5453" spans="1:17" x14ac:dyDescent="0.25">
      <c r="A5453" t="s">
        <v>17934</v>
      </c>
      <c r="B5453" t="s">
        <v>17504</v>
      </c>
      <c r="C5453" t="s">
        <v>17505</v>
      </c>
      <c r="D5453" t="s">
        <v>9865</v>
      </c>
      <c r="E5453" t="s">
        <v>9866</v>
      </c>
      <c r="F5453" t="s">
        <v>9864</v>
      </c>
      <c r="G5453" t="s">
        <v>9867</v>
      </c>
      <c r="H5453">
        <v>16</v>
      </c>
      <c r="I5453">
        <v>0</v>
      </c>
      <c r="J5453" s="48">
        <v>41915</v>
      </c>
      <c r="K5453" s="48">
        <v>0</v>
      </c>
      <c r="L5453">
        <v>2619.69</v>
      </c>
      <c r="M5453" t="s">
        <v>17432</v>
      </c>
      <c r="N5453" s="58">
        <v>-633.80129999999997</v>
      </c>
      <c r="O5453" s="48">
        <v>0</v>
      </c>
      <c r="P5453" s="63">
        <f t="shared" si="170"/>
        <v>41915</v>
      </c>
      <c r="Q5453" s="63">
        <f t="shared" si="171"/>
        <v>2619.6875</v>
      </c>
    </row>
    <row r="5454" spans="1:17" x14ac:dyDescent="0.25">
      <c r="A5454" t="s">
        <v>17934</v>
      </c>
      <c r="B5454" t="s">
        <v>17504</v>
      </c>
      <c r="C5454" t="s">
        <v>17505</v>
      </c>
      <c r="D5454" t="s">
        <v>9869</v>
      </c>
      <c r="E5454" t="s">
        <v>9870</v>
      </c>
      <c r="F5454" t="s">
        <v>9868</v>
      </c>
      <c r="G5454" t="s">
        <v>9871</v>
      </c>
      <c r="H5454">
        <v>35</v>
      </c>
      <c r="I5454">
        <v>0</v>
      </c>
      <c r="J5454" s="48">
        <v>71419</v>
      </c>
      <c r="K5454" s="48">
        <v>0</v>
      </c>
      <c r="L5454">
        <v>2040.54</v>
      </c>
      <c r="M5454" t="s">
        <v>17432</v>
      </c>
      <c r="N5454" s="58">
        <v>-1079.9476999999999</v>
      </c>
      <c r="O5454" s="48">
        <v>0</v>
      </c>
      <c r="P5454" s="63">
        <f t="shared" si="170"/>
        <v>71419</v>
      </c>
      <c r="Q5454" s="63">
        <f t="shared" si="171"/>
        <v>2040.5428571428572</v>
      </c>
    </row>
    <row r="5455" spans="1:17" x14ac:dyDescent="0.25">
      <c r="A5455" t="s">
        <v>17934</v>
      </c>
      <c r="B5455" t="s">
        <v>17504</v>
      </c>
      <c r="C5455" t="s">
        <v>17505</v>
      </c>
      <c r="D5455" t="s">
        <v>9873</v>
      </c>
      <c r="E5455" t="s">
        <v>9874</v>
      </c>
      <c r="F5455" t="s">
        <v>9872</v>
      </c>
      <c r="G5455" t="s">
        <v>9875</v>
      </c>
      <c r="H5455">
        <v>29</v>
      </c>
      <c r="I5455">
        <v>0</v>
      </c>
      <c r="J5455" s="48">
        <v>46813</v>
      </c>
      <c r="K5455" s="48">
        <v>0</v>
      </c>
      <c r="L5455">
        <v>1614.24</v>
      </c>
      <c r="M5455" t="s">
        <v>17432</v>
      </c>
      <c r="N5455" s="58">
        <v>-707.87419999999997</v>
      </c>
      <c r="O5455" s="48">
        <v>0</v>
      </c>
      <c r="P5455" s="63">
        <f t="shared" si="170"/>
        <v>46813</v>
      </c>
      <c r="Q5455" s="63">
        <f t="shared" si="171"/>
        <v>1614.2413793103449</v>
      </c>
    </row>
    <row r="5456" spans="1:17" x14ac:dyDescent="0.25">
      <c r="A5456" t="s">
        <v>17934</v>
      </c>
      <c r="B5456" t="s">
        <v>17504</v>
      </c>
      <c r="C5456" t="s">
        <v>17505</v>
      </c>
      <c r="D5456" t="s">
        <v>9877</v>
      </c>
      <c r="E5456" t="s">
        <v>9878</v>
      </c>
      <c r="F5456" t="s">
        <v>9876</v>
      </c>
      <c r="G5456" t="s">
        <v>9879</v>
      </c>
      <c r="H5456">
        <v>94</v>
      </c>
      <c r="I5456">
        <v>0</v>
      </c>
      <c r="J5456" s="48">
        <v>187733</v>
      </c>
      <c r="K5456" s="48">
        <v>0</v>
      </c>
      <c r="L5456">
        <v>1997.16</v>
      </c>
      <c r="M5456" t="s">
        <v>17432</v>
      </c>
      <c r="N5456" s="58">
        <v>-2838.7435</v>
      </c>
      <c r="O5456" s="48">
        <v>0</v>
      </c>
      <c r="P5456" s="63">
        <f t="shared" si="170"/>
        <v>187733</v>
      </c>
      <c r="Q5456" s="63">
        <f t="shared" si="171"/>
        <v>1997.1595744680851</v>
      </c>
    </row>
    <row r="5457" spans="1:17" x14ac:dyDescent="0.25">
      <c r="A5457" t="s">
        <v>17934</v>
      </c>
      <c r="B5457" t="s">
        <v>17504</v>
      </c>
      <c r="C5457" t="s">
        <v>17505</v>
      </c>
      <c r="D5457" t="s">
        <v>9881</v>
      </c>
      <c r="E5457" t="s">
        <v>9882</v>
      </c>
      <c r="F5457" t="s">
        <v>9880</v>
      </c>
      <c r="G5457" t="s">
        <v>7815</v>
      </c>
      <c r="H5457">
        <v>20</v>
      </c>
      <c r="I5457">
        <v>0</v>
      </c>
      <c r="J5457" s="48">
        <v>43186</v>
      </c>
      <c r="K5457" s="48">
        <v>0</v>
      </c>
      <c r="L5457">
        <v>2159.3000000000002</v>
      </c>
      <c r="M5457" t="s">
        <v>17428</v>
      </c>
      <c r="N5457" s="58">
        <v>2051.9913000000001</v>
      </c>
      <c r="O5457" s="48">
        <v>94.321799999999996</v>
      </c>
      <c r="P5457" s="63">
        <f t="shared" si="170"/>
        <v>43186</v>
      </c>
      <c r="Q5457" s="63">
        <f t="shared" si="171"/>
        <v>2159.3000000000002</v>
      </c>
    </row>
    <row r="5458" spans="1:17" x14ac:dyDescent="0.25">
      <c r="A5458" t="s">
        <v>17934</v>
      </c>
      <c r="B5458" t="s">
        <v>17504</v>
      </c>
      <c r="C5458" t="s">
        <v>17505</v>
      </c>
      <c r="D5458" t="s">
        <v>9884</v>
      </c>
      <c r="E5458" t="s">
        <v>9885</v>
      </c>
      <c r="F5458" t="s">
        <v>9883</v>
      </c>
      <c r="G5458" t="s">
        <v>9886</v>
      </c>
      <c r="H5458">
        <v>24</v>
      </c>
      <c r="I5458">
        <v>0</v>
      </c>
      <c r="J5458" s="48">
        <v>70312</v>
      </c>
      <c r="K5458" s="48">
        <v>0</v>
      </c>
      <c r="L5458">
        <v>2929.67</v>
      </c>
      <c r="M5458" t="s">
        <v>17432</v>
      </c>
      <c r="N5458" s="58">
        <v>-1063.2068999999999</v>
      </c>
      <c r="O5458" s="48">
        <v>0</v>
      </c>
      <c r="P5458" s="63">
        <f t="shared" si="170"/>
        <v>70312</v>
      </c>
      <c r="Q5458" s="63">
        <f t="shared" si="171"/>
        <v>2929.6666666666665</v>
      </c>
    </row>
    <row r="5459" spans="1:17" x14ac:dyDescent="0.25">
      <c r="A5459" t="s">
        <v>17934</v>
      </c>
      <c r="B5459" t="s">
        <v>17504</v>
      </c>
      <c r="C5459" t="s">
        <v>17505</v>
      </c>
      <c r="D5459" t="s">
        <v>9888</v>
      </c>
      <c r="E5459" t="s">
        <v>9889</v>
      </c>
      <c r="F5459" t="s">
        <v>9887</v>
      </c>
      <c r="G5459" t="s">
        <v>9890</v>
      </c>
      <c r="H5459">
        <v>22</v>
      </c>
      <c r="I5459">
        <v>0</v>
      </c>
      <c r="J5459" s="48">
        <v>48619</v>
      </c>
      <c r="K5459" s="48">
        <v>0</v>
      </c>
      <c r="L5459">
        <v>2209.9499999999998</v>
      </c>
      <c r="M5459" t="s">
        <v>17432</v>
      </c>
      <c r="N5459" s="58">
        <v>-735.17</v>
      </c>
      <c r="O5459" s="48">
        <v>0</v>
      </c>
      <c r="P5459" s="63">
        <f t="shared" si="170"/>
        <v>48619</v>
      </c>
      <c r="Q5459" s="63">
        <f t="shared" si="171"/>
        <v>2209.9545454545455</v>
      </c>
    </row>
    <row r="5460" spans="1:17" x14ac:dyDescent="0.25">
      <c r="A5460" t="s">
        <v>17934</v>
      </c>
      <c r="B5460" t="s">
        <v>17504</v>
      </c>
      <c r="C5460" t="s">
        <v>17505</v>
      </c>
      <c r="D5460" t="s">
        <v>9892</v>
      </c>
      <c r="E5460" t="s">
        <v>9893</v>
      </c>
      <c r="F5460" t="s">
        <v>9891</v>
      </c>
      <c r="G5460" t="s">
        <v>9894</v>
      </c>
      <c r="H5460">
        <v>24</v>
      </c>
      <c r="I5460">
        <v>0</v>
      </c>
      <c r="J5460" s="48">
        <v>59317</v>
      </c>
      <c r="K5460" s="48">
        <v>0</v>
      </c>
      <c r="L5460">
        <v>2471.54</v>
      </c>
      <c r="M5460" t="s">
        <v>17432</v>
      </c>
      <c r="N5460" s="58">
        <v>-896.93920000000003</v>
      </c>
      <c r="O5460" s="48">
        <v>0</v>
      </c>
      <c r="P5460" s="63">
        <f t="shared" si="170"/>
        <v>59317</v>
      </c>
      <c r="Q5460" s="63">
        <f t="shared" si="171"/>
        <v>2471.5416666666665</v>
      </c>
    </row>
    <row r="5461" spans="1:17" x14ac:dyDescent="0.25">
      <c r="A5461" t="s">
        <v>17934</v>
      </c>
      <c r="B5461" t="s">
        <v>17504</v>
      </c>
      <c r="C5461" t="s">
        <v>17505</v>
      </c>
      <c r="D5461" t="s">
        <v>9896</v>
      </c>
      <c r="E5461" t="s">
        <v>9897</v>
      </c>
      <c r="F5461" t="s">
        <v>9895</v>
      </c>
      <c r="G5461" t="s">
        <v>9898</v>
      </c>
      <c r="H5461">
        <v>100</v>
      </c>
      <c r="I5461">
        <v>0</v>
      </c>
      <c r="J5461" s="48">
        <v>214686</v>
      </c>
      <c r="K5461" s="48">
        <v>0</v>
      </c>
      <c r="L5461">
        <v>2146.86</v>
      </c>
      <c r="M5461" t="s">
        <v>17432</v>
      </c>
      <c r="N5461" s="58">
        <v>-3246.3038999999999</v>
      </c>
      <c r="O5461" s="48">
        <v>0</v>
      </c>
      <c r="P5461" s="63">
        <f t="shared" si="170"/>
        <v>214686</v>
      </c>
      <c r="Q5461" s="63">
        <f t="shared" si="171"/>
        <v>2146.86</v>
      </c>
    </row>
    <row r="5462" spans="1:17" x14ac:dyDescent="0.25">
      <c r="A5462" t="s">
        <v>17934</v>
      </c>
      <c r="B5462" t="s">
        <v>17504</v>
      </c>
      <c r="C5462" t="s">
        <v>17505</v>
      </c>
      <c r="D5462" t="s">
        <v>9900</v>
      </c>
      <c r="E5462" t="s">
        <v>9901</v>
      </c>
      <c r="F5462" t="s">
        <v>9899</v>
      </c>
      <c r="G5462" t="s">
        <v>9902</v>
      </c>
      <c r="H5462">
        <v>73</v>
      </c>
      <c r="I5462">
        <v>0</v>
      </c>
      <c r="J5462" s="48">
        <v>156187</v>
      </c>
      <c r="K5462" s="48">
        <v>0</v>
      </c>
      <c r="L5462">
        <v>2139.5500000000002</v>
      </c>
      <c r="M5462" t="s">
        <v>17432</v>
      </c>
      <c r="N5462" s="58">
        <v>-2361.7366000000002</v>
      </c>
      <c r="O5462" s="48">
        <v>0</v>
      </c>
      <c r="P5462" s="63">
        <f t="shared" si="170"/>
        <v>156187</v>
      </c>
      <c r="Q5462" s="63">
        <f t="shared" si="171"/>
        <v>2139.5479452054797</v>
      </c>
    </row>
    <row r="5463" spans="1:17" x14ac:dyDescent="0.25">
      <c r="A5463" t="s">
        <v>17934</v>
      </c>
      <c r="B5463" t="s">
        <v>17504</v>
      </c>
      <c r="C5463" t="s">
        <v>17505</v>
      </c>
      <c r="D5463" t="s">
        <v>9904</v>
      </c>
      <c r="E5463" t="s">
        <v>9905</v>
      </c>
      <c r="F5463" t="s">
        <v>9903</v>
      </c>
      <c r="G5463" t="s">
        <v>9906</v>
      </c>
      <c r="H5463">
        <v>20</v>
      </c>
      <c r="I5463">
        <v>0</v>
      </c>
      <c r="J5463" s="48">
        <v>39232</v>
      </c>
      <c r="K5463" s="48">
        <v>0</v>
      </c>
      <c r="L5463">
        <v>1961.6</v>
      </c>
      <c r="M5463" t="s">
        <v>17432</v>
      </c>
      <c r="N5463" s="58">
        <v>-593.23149999999998</v>
      </c>
      <c r="O5463" s="48">
        <v>0</v>
      </c>
      <c r="P5463" s="63">
        <f t="shared" si="170"/>
        <v>39232</v>
      </c>
      <c r="Q5463" s="63">
        <f t="shared" si="171"/>
        <v>1961.6</v>
      </c>
    </row>
    <row r="5464" spans="1:17" x14ac:dyDescent="0.25">
      <c r="A5464" t="s">
        <v>17934</v>
      </c>
      <c r="B5464" t="s">
        <v>17504</v>
      </c>
      <c r="C5464" t="s">
        <v>17505</v>
      </c>
      <c r="D5464" t="s">
        <v>9908</v>
      </c>
      <c r="E5464" t="s">
        <v>18315</v>
      </c>
      <c r="F5464" t="s">
        <v>9907</v>
      </c>
      <c r="G5464" t="s">
        <v>9910</v>
      </c>
      <c r="H5464">
        <v>34</v>
      </c>
      <c r="I5464">
        <v>0</v>
      </c>
      <c r="J5464" s="48">
        <v>81419</v>
      </c>
      <c r="K5464" s="48">
        <v>0</v>
      </c>
      <c r="L5464">
        <v>2394.6799999999998</v>
      </c>
      <c r="M5464" t="s">
        <v>17432</v>
      </c>
      <c r="N5464" s="58">
        <v>-1231.1482000000001</v>
      </c>
      <c r="O5464" s="48">
        <v>0</v>
      </c>
      <c r="P5464" s="63">
        <f t="shared" si="170"/>
        <v>81419</v>
      </c>
      <c r="Q5464" s="63">
        <f t="shared" si="171"/>
        <v>2394.6764705882351</v>
      </c>
    </row>
    <row r="5465" spans="1:17" x14ac:dyDescent="0.25">
      <c r="A5465" t="s">
        <v>17934</v>
      </c>
      <c r="B5465" t="s">
        <v>17504</v>
      </c>
      <c r="C5465" t="s">
        <v>17505</v>
      </c>
      <c r="D5465" t="s">
        <v>9912</v>
      </c>
      <c r="E5465" t="s">
        <v>9913</v>
      </c>
      <c r="F5465" t="s">
        <v>9911</v>
      </c>
      <c r="G5465" t="s">
        <v>9914</v>
      </c>
      <c r="H5465">
        <v>32</v>
      </c>
      <c r="I5465">
        <v>0</v>
      </c>
      <c r="J5465" s="48">
        <v>69664</v>
      </c>
      <c r="K5465" s="48">
        <v>0</v>
      </c>
      <c r="L5465">
        <v>2177</v>
      </c>
      <c r="M5465" t="s">
        <v>17432</v>
      </c>
      <c r="N5465" s="58">
        <v>-1053.4079999999999</v>
      </c>
      <c r="O5465" s="48">
        <v>0</v>
      </c>
      <c r="P5465" s="63">
        <f t="shared" si="170"/>
        <v>69664</v>
      </c>
      <c r="Q5465" s="63">
        <f t="shared" si="171"/>
        <v>2177</v>
      </c>
    </row>
    <row r="5466" spans="1:17" x14ac:dyDescent="0.25">
      <c r="A5466" t="s">
        <v>17934</v>
      </c>
      <c r="B5466" t="s">
        <v>17504</v>
      </c>
      <c r="C5466" t="s">
        <v>17505</v>
      </c>
      <c r="D5466" t="s">
        <v>9916</v>
      </c>
      <c r="E5466" t="s">
        <v>18316</v>
      </c>
      <c r="F5466" t="s">
        <v>9915</v>
      </c>
      <c r="G5466" t="s">
        <v>9918</v>
      </c>
      <c r="H5466">
        <v>18</v>
      </c>
      <c r="I5466">
        <v>0</v>
      </c>
      <c r="J5466" s="48">
        <v>36826</v>
      </c>
      <c r="K5466" s="48">
        <v>0</v>
      </c>
      <c r="L5466">
        <v>2045.89</v>
      </c>
      <c r="M5466" t="s">
        <v>17432</v>
      </c>
      <c r="N5466" s="58">
        <v>-556.846</v>
      </c>
      <c r="O5466" s="48">
        <v>0</v>
      </c>
      <c r="P5466" s="63">
        <f t="shared" si="170"/>
        <v>36826</v>
      </c>
      <c r="Q5466" s="63">
        <f t="shared" si="171"/>
        <v>2045.8888888888889</v>
      </c>
    </row>
    <row r="5467" spans="1:17" x14ac:dyDescent="0.25">
      <c r="A5467" t="s">
        <v>17934</v>
      </c>
      <c r="B5467" t="s">
        <v>17504</v>
      </c>
      <c r="C5467" t="s">
        <v>17505</v>
      </c>
      <c r="D5467" t="s">
        <v>9920</v>
      </c>
      <c r="E5467" t="s">
        <v>9921</v>
      </c>
      <c r="F5467" t="s">
        <v>9919</v>
      </c>
      <c r="G5467" t="s">
        <v>9922</v>
      </c>
      <c r="H5467">
        <v>43</v>
      </c>
      <c r="I5467">
        <v>0</v>
      </c>
      <c r="J5467" s="48">
        <v>87567</v>
      </c>
      <c r="K5467" s="48">
        <v>0</v>
      </c>
      <c r="L5467">
        <v>2036.44</v>
      </c>
      <c r="M5467" t="s">
        <v>17428</v>
      </c>
      <c r="N5467" s="58">
        <v>4160.7781000000004</v>
      </c>
      <c r="O5467" s="48">
        <v>191.2543</v>
      </c>
      <c r="P5467" s="63">
        <f t="shared" si="170"/>
        <v>87567</v>
      </c>
      <c r="Q5467" s="63">
        <f t="shared" si="171"/>
        <v>2036.4418604651162</v>
      </c>
    </row>
    <row r="5468" spans="1:17" x14ac:dyDescent="0.25">
      <c r="A5468" t="s">
        <v>17934</v>
      </c>
      <c r="B5468" t="s">
        <v>17504</v>
      </c>
      <c r="C5468" t="s">
        <v>17505</v>
      </c>
      <c r="D5468" t="s">
        <v>9920</v>
      </c>
      <c r="E5468" t="s">
        <v>9921</v>
      </c>
      <c r="F5468" t="s">
        <v>9923</v>
      </c>
      <c r="G5468" t="s">
        <v>9924</v>
      </c>
      <c r="H5468">
        <v>1</v>
      </c>
      <c r="I5468">
        <v>0</v>
      </c>
      <c r="J5468" s="48">
        <v>1985</v>
      </c>
      <c r="K5468" s="48">
        <v>0</v>
      </c>
      <c r="L5468">
        <v>1985</v>
      </c>
      <c r="M5468" t="s">
        <v>17428</v>
      </c>
      <c r="N5468" s="58">
        <v>94.330200000000005</v>
      </c>
      <c r="O5468" s="48">
        <v>4.3360000000000003</v>
      </c>
      <c r="P5468" s="63">
        <f t="shared" si="170"/>
        <v>1985</v>
      </c>
      <c r="Q5468" s="63">
        <f t="shared" si="171"/>
        <v>1985</v>
      </c>
    </row>
    <row r="5469" spans="1:17" x14ac:dyDescent="0.25">
      <c r="A5469" t="s">
        <v>17934</v>
      </c>
      <c r="B5469" t="s">
        <v>17504</v>
      </c>
      <c r="C5469" t="s">
        <v>17505</v>
      </c>
      <c r="D5469" t="s">
        <v>9926</v>
      </c>
      <c r="E5469" t="s">
        <v>9927</v>
      </c>
      <c r="F5469" t="s">
        <v>9925</v>
      </c>
      <c r="G5469" t="s">
        <v>9928</v>
      </c>
      <c r="H5469">
        <v>20</v>
      </c>
      <c r="I5469">
        <v>0</v>
      </c>
      <c r="J5469" s="48">
        <v>45702</v>
      </c>
      <c r="K5469" s="48">
        <v>0</v>
      </c>
      <c r="L5469">
        <v>2285.1</v>
      </c>
      <c r="M5469" t="s">
        <v>17428</v>
      </c>
      <c r="N5469" s="58">
        <v>2171.5364</v>
      </c>
      <c r="O5469" s="48">
        <v>99.816800000000001</v>
      </c>
      <c r="P5469" s="63">
        <f t="shared" si="170"/>
        <v>45702</v>
      </c>
      <c r="Q5469" s="63">
        <f t="shared" si="171"/>
        <v>2285.1</v>
      </c>
    </row>
    <row r="5470" spans="1:17" x14ac:dyDescent="0.25">
      <c r="A5470" t="s">
        <v>17934</v>
      </c>
      <c r="B5470" t="s">
        <v>17504</v>
      </c>
      <c r="C5470" t="s">
        <v>17505</v>
      </c>
      <c r="D5470" t="s">
        <v>9930</v>
      </c>
      <c r="E5470" t="s">
        <v>9931</v>
      </c>
      <c r="F5470" t="s">
        <v>9929</v>
      </c>
      <c r="G5470" t="s">
        <v>9932</v>
      </c>
      <c r="H5470">
        <v>100</v>
      </c>
      <c r="I5470">
        <v>0</v>
      </c>
      <c r="J5470" s="48">
        <v>258781</v>
      </c>
      <c r="K5470" s="48">
        <v>0</v>
      </c>
      <c r="L5470">
        <v>2587.81</v>
      </c>
      <c r="M5470" t="s">
        <v>17428</v>
      </c>
      <c r="N5470" s="58">
        <v>12296.0101</v>
      </c>
      <c r="O5470" s="48">
        <v>565.19820000000004</v>
      </c>
      <c r="P5470" s="63">
        <f t="shared" si="170"/>
        <v>258781</v>
      </c>
      <c r="Q5470" s="63">
        <f t="shared" si="171"/>
        <v>2587.81</v>
      </c>
    </row>
    <row r="5471" spans="1:17" x14ac:dyDescent="0.25">
      <c r="A5471" t="s">
        <v>17934</v>
      </c>
      <c r="B5471" t="s">
        <v>17504</v>
      </c>
      <c r="C5471" t="s">
        <v>17505</v>
      </c>
      <c r="D5471" t="s">
        <v>9934</v>
      </c>
      <c r="E5471" t="s">
        <v>9935</v>
      </c>
      <c r="F5471" t="s">
        <v>9933</v>
      </c>
      <c r="G5471" t="s">
        <v>9936</v>
      </c>
      <c r="H5471">
        <v>50</v>
      </c>
      <c r="I5471">
        <v>0</v>
      </c>
      <c r="J5471" s="48">
        <v>126496</v>
      </c>
      <c r="K5471" s="48">
        <v>0</v>
      </c>
      <c r="L5471">
        <v>2529.92</v>
      </c>
      <c r="M5471" t="s">
        <v>17432</v>
      </c>
      <c r="N5471" s="58">
        <v>-1912.7783999999999</v>
      </c>
      <c r="O5471" s="48">
        <v>0</v>
      </c>
      <c r="P5471" s="63">
        <f t="shared" si="170"/>
        <v>126496</v>
      </c>
      <c r="Q5471" s="63">
        <f t="shared" si="171"/>
        <v>2529.92</v>
      </c>
    </row>
    <row r="5472" spans="1:17" x14ac:dyDescent="0.25">
      <c r="A5472" t="s">
        <v>17934</v>
      </c>
      <c r="B5472" t="s">
        <v>17504</v>
      </c>
      <c r="C5472" t="s">
        <v>17505</v>
      </c>
      <c r="D5472" t="s">
        <v>9938</v>
      </c>
      <c r="E5472" t="s">
        <v>9939</v>
      </c>
      <c r="F5472" t="s">
        <v>9937</v>
      </c>
      <c r="G5472" t="s">
        <v>9940</v>
      </c>
      <c r="H5472">
        <v>38</v>
      </c>
      <c r="I5472">
        <v>0</v>
      </c>
      <c r="J5472" s="48">
        <v>72542</v>
      </c>
      <c r="K5472" s="48">
        <v>0</v>
      </c>
      <c r="L5472">
        <v>1909</v>
      </c>
      <c r="M5472" t="s">
        <v>17432</v>
      </c>
      <c r="N5472" s="58">
        <v>-1096.9192</v>
      </c>
      <c r="O5472" s="48">
        <v>0</v>
      </c>
      <c r="P5472" s="63">
        <f t="shared" si="170"/>
        <v>72542</v>
      </c>
      <c r="Q5472" s="63">
        <f t="shared" si="171"/>
        <v>1909</v>
      </c>
    </row>
    <row r="5473" spans="1:17" x14ac:dyDescent="0.25">
      <c r="A5473" t="s">
        <v>17934</v>
      </c>
      <c r="B5473" t="s">
        <v>17504</v>
      </c>
      <c r="C5473" t="s">
        <v>17505</v>
      </c>
      <c r="D5473" t="s">
        <v>9942</v>
      </c>
      <c r="E5473" t="s">
        <v>9943</v>
      </c>
      <c r="F5473" t="s">
        <v>9941</v>
      </c>
      <c r="G5473" t="s">
        <v>9944</v>
      </c>
      <c r="H5473">
        <v>20</v>
      </c>
      <c r="I5473">
        <v>0</v>
      </c>
      <c r="J5473" s="48">
        <v>38499</v>
      </c>
      <c r="K5473" s="48">
        <v>0</v>
      </c>
      <c r="L5473">
        <v>1924.95</v>
      </c>
      <c r="M5473" t="s">
        <v>17428</v>
      </c>
      <c r="N5473" s="58">
        <v>1829.2728</v>
      </c>
      <c r="O5473" s="48">
        <v>84.084299999999999</v>
      </c>
      <c r="P5473" s="63">
        <f t="shared" si="170"/>
        <v>38499</v>
      </c>
      <c r="Q5473" s="63">
        <f t="shared" si="171"/>
        <v>1924.95</v>
      </c>
    </row>
    <row r="5474" spans="1:17" x14ac:dyDescent="0.25">
      <c r="A5474" t="s">
        <v>17934</v>
      </c>
      <c r="B5474" t="s">
        <v>17504</v>
      </c>
      <c r="C5474" t="s">
        <v>17505</v>
      </c>
      <c r="D5474" t="s">
        <v>9946</v>
      </c>
      <c r="E5474" t="s">
        <v>9947</v>
      </c>
      <c r="F5474" t="s">
        <v>9945</v>
      </c>
      <c r="G5474" t="s">
        <v>9948</v>
      </c>
      <c r="H5474">
        <v>32</v>
      </c>
      <c r="I5474">
        <v>0</v>
      </c>
      <c r="J5474" s="48">
        <v>70718</v>
      </c>
      <c r="K5474" s="48">
        <v>0</v>
      </c>
      <c r="L5474">
        <v>2209.94</v>
      </c>
      <c r="M5474" t="s">
        <v>17428</v>
      </c>
      <c r="N5474" s="58">
        <v>3360.1875</v>
      </c>
      <c r="O5474" s="48">
        <v>154.45429999999999</v>
      </c>
      <c r="P5474" s="63">
        <f t="shared" si="170"/>
        <v>70718</v>
      </c>
      <c r="Q5474" s="63">
        <f t="shared" si="171"/>
        <v>2209.9375</v>
      </c>
    </row>
    <row r="5475" spans="1:17" x14ac:dyDescent="0.25">
      <c r="A5475" t="s">
        <v>17934</v>
      </c>
      <c r="B5475" t="s">
        <v>17504</v>
      </c>
      <c r="C5475" t="s">
        <v>17505</v>
      </c>
      <c r="D5475" t="s">
        <v>9950</v>
      </c>
      <c r="E5475" t="s">
        <v>9951</v>
      </c>
      <c r="F5475" t="s">
        <v>9949</v>
      </c>
      <c r="G5475" t="s">
        <v>9952</v>
      </c>
      <c r="H5475">
        <v>85</v>
      </c>
      <c r="I5475">
        <v>0</v>
      </c>
      <c r="J5475" s="48">
        <v>211646</v>
      </c>
      <c r="K5475" s="48">
        <v>0</v>
      </c>
      <c r="L5475">
        <v>2489.9499999999998</v>
      </c>
      <c r="M5475" t="s">
        <v>17428</v>
      </c>
      <c r="N5475" s="58">
        <v>10056.394200000001</v>
      </c>
      <c r="O5475" s="48">
        <v>462.25200000000001</v>
      </c>
      <c r="P5475" s="63">
        <f t="shared" si="170"/>
        <v>211646</v>
      </c>
      <c r="Q5475" s="63">
        <f t="shared" si="171"/>
        <v>2489.9529411764706</v>
      </c>
    </row>
    <row r="5476" spans="1:17" x14ac:dyDescent="0.25">
      <c r="A5476" t="s">
        <v>17934</v>
      </c>
      <c r="B5476" t="s">
        <v>17504</v>
      </c>
      <c r="C5476" t="s">
        <v>17505</v>
      </c>
      <c r="D5476" t="s">
        <v>9954</v>
      </c>
      <c r="E5476" t="s">
        <v>9955</v>
      </c>
      <c r="F5476" t="s">
        <v>9953</v>
      </c>
      <c r="G5476" t="s">
        <v>9956</v>
      </c>
      <c r="H5476">
        <v>323</v>
      </c>
      <c r="I5476">
        <v>0</v>
      </c>
      <c r="J5476" s="48">
        <v>840461</v>
      </c>
      <c r="K5476" s="48">
        <v>0</v>
      </c>
      <c r="L5476">
        <v>2602.0500000000002</v>
      </c>
      <c r="M5476" t="s">
        <v>17432</v>
      </c>
      <c r="N5476" s="58">
        <v>-12708.7754</v>
      </c>
      <c r="O5476" s="48">
        <v>0</v>
      </c>
      <c r="P5476" s="63">
        <f t="shared" si="170"/>
        <v>840461</v>
      </c>
      <c r="Q5476" s="63">
        <f t="shared" si="171"/>
        <v>2602.0464396284829</v>
      </c>
    </row>
    <row r="5477" spans="1:17" x14ac:dyDescent="0.25">
      <c r="A5477" t="s">
        <v>17934</v>
      </c>
      <c r="B5477" t="s">
        <v>17504</v>
      </c>
      <c r="C5477" t="s">
        <v>17505</v>
      </c>
      <c r="D5477" t="s">
        <v>9954</v>
      </c>
      <c r="E5477" t="s">
        <v>9955</v>
      </c>
      <c r="F5477" t="s">
        <v>9957</v>
      </c>
      <c r="G5477" t="s">
        <v>9958</v>
      </c>
      <c r="H5477">
        <v>177</v>
      </c>
      <c r="I5477">
        <v>0</v>
      </c>
      <c r="J5477" s="48">
        <v>586103</v>
      </c>
      <c r="K5477" s="48">
        <v>0</v>
      </c>
      <c r="L5477">
        <v>3311.32</v>
      </c>
      <c r="M5477" t="s">
        <v>17432</v>
      </c>
      <c r="N5477" s="58">
        <v>-8862.5827000000008</v>
      </c>
      <c r="O5477" s="48">
        <v>0</v>
      </c>
      <c r="P5477" s="63">
        <f t="shared" si="170"/>
        <v>586103</v>
      </c>
      <c r="Q5477" s="63">
        <f t="shared" si="171"/>
        <v>3311.3163841807909</v>
      </c>
    </row>
    <row r="5478" spans="1:17" x14ac:dyDescent="0.25">
      <c r="A5478" t="s">
        <v>17934</v>
      </c>
      <c r="B5478" t="s">
        <v>17504</v>
      </c>
      <c r="C5478" t="s">
        <v>17505</v>
      </c>
      <c r="D5478" t="s">
        <v>9960</v>
      </c>
      <c r="E5478" t="s">
        <v>9961</v>
      </c>
      <c r="F5478" t="s">
        <v>9959</v>
      </c>
      <c r="G5478" t="s">
        <v>9962</v>
      </c>
      <c r="H5478">
        <v>80</v>
      </c>
      <c r="I5478">
        <v>0</v>
      </c>
      <c r="J5478" s="48">
        <v>183672</v>
      </c>
      <c r="K5478" s="48">
        <v>0</v>
      </c>
      <c r="L5478">
        <v>2295.9</v>
      </c>
      <c r="M5478" t="s">
        <v>17428</v>
      </c>
      <c r="N5478" s="58">
        <v>8727.1707999999999</v>
      </c>
      <c r="O5478" s="48">
        <v>401.15300000000002</v>
      </c>
      <c r="P5478" s="63">
        <f t="shared" si="170"/>
        <v>183672</v>
      </c>
      <c r="Q5478" s="63">
        <f t="shared" si="171"/>
        <v>2295.9</v>
      </c>
    </row>
    <row r="5479" spans="1:17" x14ac:dyDescent="0.25">
      <c r="A5479" t="s">
        <v>17935</v>
      </c>
      <c r="B5479" t="s">
        <v>17936</v>
      </c>
      <c r="C5479" t="s">
        <v>17937</v>
      </c>
      <c r="D5479" t="s">
        <v>13780</v>
      </c>
      <c r="E5479" t="s">
        <v>13781</v>
      </c>
      <c r="F5479" t="s">
        <v>17938</v>
      </c>
      <c r="G5479" t="s">
        <v>17939</v>
      </c>
      <c r="H5479">
        <v>0</v>
      </c>
      <c r="I5479">
        <v>146</v>
      </c>
      <c r="J5479" s="48">
        <v>443910</v>
      </c>
      <c r="K5479" s="48">
        <v>443910</v>
      </c>
      <c r="L5479">
        <v>3040.48</v>
      </c>
      <c r="M5479" t="s">
        <v>17432</v>
      </c>
      <c r="N5479" s="58">
        <v>-6712.4552999999996</v>
      </c>
      <c r="O5479" s="48">
        <v>0</v>
      </c>
      <c r="P5479" s="63">
        <f t="shared" si="170"/>
        <v>0</v>
      </c>
      <c r="Q5479" s="63" t="e">
        <f t="shared" si="171"/>
        <v>#DIV/0!</v>
      </c>
    </row>
    <row r="5480" spans="1:17" x14ac:dyDescent="0.25">
      <c r="A5480" t="s">
        <v>17935</v>
      </c>
      <c r="B5480" t="s">
        <v>17936</v>
      </c>
      <c r="C5480" t="s">
        <v>17937</v>
      </c>
      <c r="D5480" t="s">
        <v>13780</v>
      </c>
      <c r="E5480" t="s">
        <v>13781</v>
      </c>
      <c r="F5480" t="s">
        <v>17940</v>
      </c>
      <c r="G5480" t="s">
        <v>17941</v>
      </c>
      <c r="H5480">
        <v>215</v>
      </c>
      <c r="I5480">
        <v>0</v>
      </c>
      <c r="J5480" s="48">
        <v>573831</v>
      </c>
      <c r="K5480" s="48">
        <v>0</v>
      </c>
      <c r="L5480">
        <v>2668.98</v>
      </c>
      <c r="M5480" t="s">
        <v>17432</v>
      </c>
      <c r="N5480" s="58">
        <v>-8677.0092000000004</v>
      </c>
      <c r="O5480" s="48">
        <v>0</v>
      </c>
      <c r="P5480" s="63">
        <f t="shared" si="170"/>
        <v>573831</v>
      </c>
      <c r="Q5480" s="63">
        <f t="shared" si="171"/>
        <v>2668.9813953488374</v>
      </c>
    </row>
    <row r="5481" spans="1:17" x14ac:dyDescent="0.25">
      <c r="A5481" t="s">
        <v>17935</v>
      </c>
      <c r="B5481" t="s">
        <v>17936</v>
      </c>
      <c r="C5481" t="s">
        <v>17937</v>
      </c>
      <c r="D5481" t="s">
        <v>13780</v>
      </c>
      <c r="E5481" t="s">
        <v>13781</v>
      </c>
      <c r="F5481" t="s">
        <v>17942</v>
      </c>
      <c r="G5481" t="s">
        <v>17943</v>
      </c>
      <c r="H5481">
        <v>162</v>
      </c>
      <c r="I5481">
        <v>0</v>
      </c>
      <c r="J5481" s="48">
        <v>430246</v>
      </c>
      <c r="K5481" s="48">
        <v>0</v>
      </c>
      <c r="L5481">
        <v>2655.84</v>
      </c>
      <c r="M5481" t="s">
        <v>17432</v>
      </c>
      <c r="N5481" s="58">
        <v>-6505.8281999999999</v>
      </c>
      <c r="O5481" s="48">
        <v>0</v>
      </c>
      <c r="P5481" s="63">
        <f t="shared" si="170"/>
        <v>430246</v>
      </c>
      <c r="Q5481" s="63">
        <f t="shared" si="171"/>
        <v>2655.8395061728397</v>
      </c>
    </row>
    <row r="5482" spans="1:17" x14ac:dyDescent="0.25">
      <c r="A5482" t="s">
        <v>17935</v>
      </c>
      <c r="B5482" t="s">
        <v>17936</v>
      </c>
      <c r="C5482" t="s">
        <v>17937</v>
      </c>
      <c r="D5482" t="s">
        <v>13780</v>
      </c>
      <c r="E5482" t="s">
        <v>13781</v>
      </c>
      <c r="F5482" t="s">
        <v>13779</v>
      </c>
      <c r="G5482" t="s">
        <v>13782</v>
      </c>
      <c r="H5482">
        <v>100</v>
      </c>
      <c r="I5482">
        <v>0</v>
      </c>
      <c r="J5482" s="48">
        <v>360518</v>
      </c>
      <c r="K5482" s="48">
        <v>0</v>
      </c>
      <c r="L5482">
        <v>3605.18</v>
      </c>
      <c r="M5482" t="s">
        <v>17432</v>
      </c>
      <c r="N5482" s="58">
        <v>-5451.4686000000002</v>
      </c>
      <c r="O5482" s="48">
        <v>0</v>
      </c>
      <c r="P5482" s="63">
        <f t="shared" si="170"/>
        <v>360518</v>
      </c>
      <c r="Q5482" s="63">
        <f t="shared" si="171"/>
        <v>3605.18</v>
      </c>
    </row>
    <row r="5483" spans="1:17" x14ac:dyDescent="0.25">
      <c r="A5483" t="s">
        <v>17935</v>
      </c>
      <c r="B5483" t="s">
        <v>17936</v>
      </c>
      <c r="C5483" t="s">
        <v>17937</v>
      </c>
      <c r="D5483" t="s">
        <v>13780</v>
      </c>
      <c r="E5483" t="s">
        <v>13781</v>
      </c>
      <c r="F5483" t="s">
        <v>18317</v>
      </c>
      <c r="G5483" t="s">
        <v>18318</v>
      </c>
      <c r="H5483">
        <v>206</v>
      </c>
      <c r="I5483">
        <v>0</v>
      </c>
      <c r="J5483" s="48">
        <v>546464</v>
      </c>
      <c r="K5483" s="48">
        <v>0</v>
      </c>
      <c r="L5483">
        <v>2652.74</v>
      </c>
      <c r="M5483" t="s">
        <v>17432</v>
      </c>
      <c r="N5483" s="58">
        <v>-8263.1929</v>
      </c>
      <c r="O5483" s="48">
        <v>0</v>
      </c>
      <c r="P5483" s="63">
        <f t="shared" si="170"/>
        <v>546464</v>
      </c>
      <c r="Q5483" s="63">
        <f t="shared" si="171"/>
        <v>2652.7378640776701</v>
      </c>
    </row>
    <row r="5484" spans="1:17" x14ac:dyDescent="0.25">
      <c r="A5484" t="s">
        <v>17935</v>
      </c>
      <c r="B5484" t="s">
        <v>17936</v>
      </c>
      <c r="C5484" t="s">
        <v>17937</v>
      </c>
      <c r="D5484" t="s">
        <v>13780</v>
      </c>
      <c r="E5484" t="s">
        <v>13781</v>
      </c>
      <c r="F5484" t="s">
        <v>17944</v>
      </c>
      <c r="G5484" t="s">
        <v>17945</v>
      </c>
      <c r="H5484">
        <v>0</v>
      </c>
      <c r="I5484">
        <v>27</v>
      </c>
      <c r="J5484" s="48">
        <v>63138</v>
      </c>
      <c r="K5484" s="48">
        <v>63138</v>
      </c>
      <c r="L5484">
        <v>2338.44</v>
      </c>
      <c r="M5484" t="s">
        <v>17432</v>
      </c>
      <c r="N5484" s="58">
        <v>-954.72360000000003</v>
      </c>
      <c r="O5484" s="48">
        <v>0</v>
      </c>
      <c r="P5484" s="63">
        <f t="shared" si="170"/>
        <v>0</v>
      </c>
      <c r="Q5484" s="63" t="e">
        <f t="shared" si="171"/>
        <v>#DIV/0!</v>
      </c>
    </row>
    <row r="5485" spans="1:17" x14ac:dyDescent="0.25">
      <c r="A5485" t="s">
        <v>17935</v>
      </c>
      <c r="B5485" t="s">
        <v>17936</v>
      </c>
      <c r="C5485" t="s">
        <v>17937</v>
      </c>
      <c r="D5485" t="s">
        <v>13780</v>
      </c>
      <c r="E5485" t="s">
        <v>13781</v>
      </c>
      <c r="F5485" t="s">
        <v>17946</v>
      </c>
      <c r="G5485" t="s">
        <v>17947</v>
      </c>
      <c r="H5485">
        <v>0</v>
      </c>
      <c r="I5485">
        <v>38</v>
      </c>
      <c r="J5485" s="48">
        <v>88287</v>
      </c>
      <c r="K5485" s="48">
        <v>88287</v>
      </c>
      <c r="L5485">
        <v>2323.34</v>
      </c>
      <c r="M5485" t="s">
        <v>17432</v>
      </c>
      <c r="N5485" s="58">
        <v>-1335.0109</v>
      </c>
      <c r="O5485" s="48">
        <v>0</v>
      </c>
      <c r="P5485" s="63">
        <f t="shared" si="170"/>
        <v>0</v>
      </c>
      <c r="Q5485" s="63" t="e">
        <f t="shared" si="171"/>
        <v>#DIV/0!</v>
      </c>
    </row>
    <row r="5486" spans="1:17" x14ac:dyDescent="0.25">
      <c r="A5486" t="s">
        <v>17935</v>
      </c>
      <c r="B5486" t="s">
        <v>17936</v>
      </c>
      <c r="C5486" t="s">
        <v>17937</v>
      </c>
      <c r="D5486" t="s">
        <v>13780</v>
      </c>
      <c r="E5486" t="s">
        <v>13781</v>
      </c>
      <c r="F5486" t="s">
        <v>13783</v>
      </c>
      <c r="G5486" t="s">
        <v>13784</v>
      </c>
      <c r="H5486">
        <v>76</v>
      </c>
      <c r="I5486">
        <v>0</v>
      </c>
      <c r="J5486" s="48">
        <v>133101</v>
      </c>
      <c r="K5486" s="48">
        <v>0</v>
      </c>
      <c r="L5486">
        <v>1751.33</v>
      </c>
      <c r="M5486" t="s">
        <v>17432</v>
      </c>
      <c r="N5486" s="58">
        <v>-2012.6466</v>
      </c>
      <c r="O5486" s="48">
        <v>0</v>
      </c>
      <c r="P5486" s="63">
        <f t="shared" si="170"/>
        <v>133101</v>
      </c>
      <c r="Q5486" s="63">
        <f t="shared" si="171"/>
        <v>1751.328947368421</v>
      </c>
    </row>
    <row r="5487" spans="1:17" x14ac:dyDescent="0.25">
      <c r="A5487" t="s">
        <v>17935</v>
      </c>
      <c r="B5487" t="s">
        <v>17936</v>
      </c>
      <c r="C5487" t="s">
        <v>17937</v>
      </c>
      <c r="D5487" t="s">
        <v>13780</v>
      </c>
      <c r="E5487" t="s">
        <v>13781</v>
      </c>
      <c r="F5487" t="s">
        <v>13785</v>
      </c>
      <c r="G5487" t="s">
        <v>13786</v>
      </c>
      <c r="H5487">
        <v>22</v>
      </c>
      <c r="I5487">
        <v>0</v>
      </c>
      <c r="J5487" s="48">
        <v>42363</v>
      </c>
      <c r="K5487" s="48">
        <v>0</v>
      </c>
      <c r="L5487">
        <v>1925.59</v>
      </c>
      <c r="M5487" t="s">
        <v>17432</v>
      </c>
      <c r="N5487" s="58">
        <v>-640.572</v>
      </c>
      <c r="O5487" s="48">
        <v>0</v>
      </c>
      <c r="P5487" s="63">
        <f t="shared" si="170"/>
        <v>42363</v>
      </c>
      <c r="Q5487" s="63">
        <f t="shared" si="171"/>
        <v>1925.590909090909</v>
      </c>
    </row>
    <row r="5488" spans="1:17" x14ac:dyDescent="0.25">
      <c r="A5488" t="s">
        <v>17935</v>
      </c>
      <c r="B5488" t="s">
        <v>17936</v>
      </c>
      <c r="C5488" t="s">
        <v>17937</v>
      </c>
      <c r="D5488" t="s">
        <v>13780</v>
      </c>
      <c r="E5488" t="s">
        <v>13781</v>
      </c>
      <c r="F5488" t="s">
        <v>17948</v>
      </c>
      <c r="G5488" t="s">
        <v>17949</v>
      </c>
      <c r="H5488">
        <v>0</v>
      </c>
      <c r="I5488">
        <v>5</v>
      </c>
      <c r="J5488" s="48">
        <v>13415</v>
      </c>
      <c r="K5488" s="48">
        <v>13415</v>
      </c>
      <c r="L5488">
        <v>2683</v>
      </c>
      <c r="M5488" t="s">
        <v>17432</v>
      </c>
      <c r="N5488" s="58">
        <v>-202.8486</v>
      </c>
      <c r="O5488" s="48">
        <v>0</v>
      </c>
      <c r="P5488" s="63">
        <f t="shared" si="170"/>
        <v>0</v>
      </c>
      <c r="Q5488" s="63" t="e">
        <f t="shared" si="171"/>
        <v>#DIV/0!</v>
      </c>
    </row>
    <row r="5489" spans="1:17" x14ac:dyDescent="0.25">
      <c r="A5489" t="s">
        <v>17935</v>
      </c>
      <c r="B5489" t="s">
        <v>17936</v>
      </c>
      <c r="C5489" t="s">
        <v>17937</v>
      </c>
      <c r="D5489" t="s">
        <v>13780</v>
      </c>
      <c r="E5489" t="s">
        <v>13781</v>
      </c>
      <c r="F5489" t="s">
        <v>13787</v>
      </c>
      <c r="G5489" t="s">
        <v>13788</v>
      </c>
      <c r="H5489">
        <v>40</v>
      </c>
      <c r="I5489">
        <v>0</v>
      </c>
      <c r="J5489" s="48">
        <v>74396</v>
      </c>
      <c r="K5489" s="48">
        <v>0</v>
      </c>
      <c r="L5489">
        <v>1859.9</v>
      </c>
      <c r="M5489" t="s">
        <v>17432</v>
      </c>
      <c r="N5489" s="58">
        <v>-1124.9534000000001</v>
      </c>
      <c r="O5489" s="48">
        <v>0</v>
      </c>
      <c r="P5489" s="63">
        <f t="shared" si="170"/>
        <v>74396</v>
      </c>
      <c r="Q5489" s="63">
        <f t="shared" si="171"/>
        <v>1859.9</v>
      </c>
    </row>
    <row r="5490" spans="1:17" x14ac:dyDescent="0.25">
      <c r="A5490" t="s">
        <v>17935</v>
      </c>
      <c r="B5490" t="s">
        <v>17936</v>
      </c>
      <c r="C5490" t="s">
        <v>17937</v>
      </c>
      <c r="D5490" t="s">
        <v>13780</v>
      </c>
      <c r="E5490" t="s">
        <v>13781</v>
      </c>
      <c r="F5490" t="s">
        <v>17950</v>
      </c>
      <c r="G5490" t="s">
        <v>17951</v>
      </c>
      <c r="H5490">
        <v>0</v>
      </c>
      <c r="I5490">
        <v>14</v>
      </c>
      <c r="J5490" s="48">
        <v>35377</v>
      </c>
      <c r="K5490" s="48">
        <v>35377</v>
      </c>
      <c r="L5490">
        <v>2526.9299999999998</v>
      </c>
      <c r="M5490" t="s">
        <v>17432</v>
      </c>
      <c r="N5490" s="58">
        <v>-534.94330000000002</v>
      </c>
      <c r="O5490" s="48">
        <v>0</v>
      </c>
      <c r="P5490" s="63">
        <f t="shared" si="170"/>
        <v>0</v>
      </c>
      <c r="Q5490" s="63" t="e">
        <f t="shared" si="171"/>
        <v>#DIV/0!</v>
      </c>
    </row>
    <row r="5491" spans="1:17" x14ac:dyDescent="0.25">
      <c r="A5491" t="s">
        <v>17935</v>
      </c>
      <c r="B5491" t="s">
        <v>17936</v>
      </c>
      <c r="C5491" t="s">
        <v>17937</v>
      </c>
      <c r="D5491" t="s">
        <v>13780</v>
      </c>
      <c r="E5491" t="s">
        <v>13781</v>
      </c>
      <c r="F5491" t="s">
        <v>13789</v>
      </c>
      <c r="G5491" t="s">
        <v>13790</v>
      </c>
      <c r="H5491">
        <v>26</v>
      </c>
      <c r="I5491">
        <v>0</v>
      </c>
      <c r="J5491" s="48">
        <v>58034</v>
      </c>
      <c r="K5491" s="48">
        <v>0</v>
      </c>
      <c r="L5491">
        <v>2232.08</v>
      </c>
      <c r="M5491" t="s">
        <v>17432</v>
      </c>
      <c r="N5491" s="58">
        <v>-877.54769999999996</v>
      </c>
      <c r="O5491" s="48">
        <v>0</v>
      </c>
      <c r="P5491" s="63">
        <f t="shared" si="170"/>
        <v>58034</v>
      </c>
      <c r="Q5491" s="63">
        <f t="shared" si="171"/>
        <v>2232.0769230769229</v>
      </c>
    </row>
    <row r="5492" spans="1:17" x14ac:dyDescent="0.25">
      <c r="A5492" t="s">
        <v>17935</v>
      </c>
      <c r="B5492" t="s">
        <v>17936</v>
      </c>
      <c r="C5492" t="s">
        <v>17937</v>
      </c>
      <c r="D5492" t="s">
        <v>13780</v>
      </c>
      <c r="E5492" t="s">
        <v>13781</v>
      </c>
      <c r="F5492" t="s">
        <v>13791</v>
      </c>
      <c r="G5492" t="s">
        <v>13792</v>
      </c>
      <c r="H5492">
        <v>80</v>
      </c>
      <c r="I5492">
        <v>0</v>
      </c>
      <c r="J5492" s="48">
        <v>106281</v>
      </c>
      <c r="K5492" s="48">
        <v>0</v>
      </c>
      <c r="L5492">
        <v>1328.51</v>
      </c>
      <c r="M5492" t="s">
        <v>17432</v>
      </c>
      <c r="N5492" s="58">
        <v>-1607.1013</v>
      </c>
      <c r="O5492" s="48">
        <v>0</v>
      </c>
      <c r="P5492" s="63">
        <f t="shared" si="170"/>
        <v>106281</v>
      </c>
      <c r="Q5492" s="63">
        <f t="shared" si="171"/>
        <v>1328.5125</v>
      </c>
    </row>
    <row r="5493" spans="1:17" x14ac:dyDescent="0.25">
      <c r="A5493" t="s">
        <v>17935</v>
      </c>
      <c r="B5493" t="s">
        <v>17936</v>
      </c>
      <c r="C5493" t="s">
        <v>17937</v>
      </c>
      <c r="D5493" t="s">
        <v>13780</v>
      </c>
      <c r="E5493" t="s">
        <v>13781</v>
      </c>
      <c r="F5493" t="s">
        <v>13793</v>
      </c>
      <c r="G5493" t="s">
        <v>13794</v>
      </c>
      <c r="H5493">
        <v>40</v>
      </c>
      <c r="I5493">
        <v>0</v>
      </c>
      <c r="J5493" s="48">
        <v>87385</v>
      </c>
      <c r="K5493" s="48">
        <v>0</v>
      </c>
      <c r="L5493">
        <v>2184.62</v>
      </c>
      <c r="M5493" t="s">
        <v>17432</v>
      </c>
      <c r="N5493" s="58">
        <v>-1321.3703</v>
      </c>
      <c r="O5493" s="48">
        <v>0</v>
      </c>
      <c r="P5493" s="63">
        <f t="shared" si="170"/>
        <v>87385</v>
      </c>
      <c r="Q5493" s="63">
        <f t="shared" si="171"/>
        <v>2184.625</v>
      </c>
    </row>
    <row r="5494" spans="1:17" x14ac:dyDescent="0.25">
      <c r="A5494" t="s">
        <v>17935</v>
      </c>
      <c r="B5494" t="s">
        <v>17936</v>
      </c>
      <c r="C5494" t="s">
        <v>17937</v>
      </c>
      <c r="D5494" t="s">
        <v>13780</v>
      </c>
      <c r="E5494" t="s">
        <v>13781</v>
      </c>
      <c r="F5494" t="s">
        <v>13795</v>
      </c>
      <c r="G5494" t="s">
        <v>10254</v>
      </c>
      <c r="H5494">
        <v>69</v>
      </c>
      <c r="I5494">
        <v>0</v>
      </c>
      <c r="J5494" s="48">
        <v>89622</v>
      </c>
      <c r="K5494" s="48">
        <v>0</v>
      </c>
      <c r="L5494">
        <v>1298.8699999999999</v>
      </c>
      <c r="M5494" t="s">
        <v>17432</v>
      </c>
      <c r="N5494" s="58">
        <v>-1355.1904</v>
      </c>
      <c r="O5494" s="48">
        <v>0</v>
      </c>
      <c r="P5494" s="63">
        <f t="shared" si="170"/>
        <v>89622</v>
      </c>
      <c r="Q5494" s="63">
        <f t="shared" si="171"/>
        <v>1298.8695652173913</v>
      </c>
    </row>
    <row r="5495" spans="1:17" x14ac:dyDescent="0.25">
      <c r="A5495" t="s">
        <v>17935</v>
      </c>
      <c r="B5495" t="s">
        <v>17936</v>
      </c>
      <c r="C5495" t="s">
        <v>17937</v>
      </c>
      <c r="D5495" t="s">
        <v>13780</v>
      </c>
      <c r="E5495" t="s">
        <v>13781</v>
      </c>
      <c r="F5495" t="s">
        <v>13796</v>
      </c>
      <c r="G5495" t="s">
        <v>13797</v>
      </c>
      <c r="H5495">
        <v>82</v>
      </c>
      <c r="I5495">
        <v>0</v>
      </c>
      <c r="J5495" s="48">
        <v>107827</v>
      </c>
      <c r="K5495" s="48">
        <v>0</v>
      </c>
      <c r="L5495">
        <v>1314.96</v>
      </c>
      <c r="M5495" t="s">
        <v>17432</v>
      </c>
      <c r="N5495" s="58">
        <v>-1630.4691</v>
      </c>
      <c r="O5495" s="48">
        <v>0</v>
      </c>
      <c r="P5495" s="63">
        <f t="shared" si="170"/>
        <v>107827</v>
      </c>
      <c r="Q5495" s="63">
        <f t="shared" si="171"/>
        <v>1314.9634146341464</v>
      </c>
    </row>
    <row r="5496" spans="1:17" x14ac:dyDescent="0.25">
      <c r="A5496" t="s">
        <v>17935</v>
      </c>
      <c r="B5496" t="s">
        <v>17936</v>
      </c>
      <c r="C5496" t="s">
        <v>17937</v>
      </c>
      <c r="D5496" t="s">
        <v>13780</v>
      </c>
      <c r="E5496" t="s">
        <v>13781</v>
      </c>
      <c r="F5496" t="s">
        <v>17952</v>
      </c>
      <c r="G5496" t="s">
        <v>17953</v>
      </c>
      <c r="H5496">
        <v>0</v>
      </c>
      <c r="I5496">
        <v>3</v>
      </c>
      <c r="J5496" s="48">
        <v>7876</v>
      </c>
      <c r="K5496" s="48">
        <v>7876</v>
      </c>
      <c r="L5496">
        <v>2625.33</v>
      </c>
      <c r="M5496" t="s">
        <v>17432</v>
      </c>
      <c r="N5496" s="58">
        <v>-119.0945</v>
      </c>
      <c r="O5496" s="48">
        <v>0</v>
      </c>
      <c r="P5496" s="63">
        <f t="shared" si="170"/>
        <v>0</v>
      </c>
      <c r="Q5496" s="63" t="e">
        <f t="shared" si="171"/>
        <v>#DIV/0!</v>
      </c>
    </row>
    <row r="5497" spans="1:17" x14ac:dyDescent="0.25">
      <c r="A5497" t="s">
        <v>17935</v>
      </c>
      <c r="B5497" t="s">
        <v>17936</v>
      </c>
      <c r="C5497" t="s">
        <v>17937</v>
      </c>
      <c r="D5497" t="s">
        <v>13780</v>
      </c>
      <c r="E5497" t="s">
        <v>13781</v>
      </c>
      <c r="F5497" t="s">
        <v>17954</v>
      </c>
      <c r="G5497" t="s">
        <v>17955</v>
      </c>
      <c r="H5497">
        <v>0</v>
      </c>
      <c r="I5497">
        <v>7</v>
      </c>
      <c r="J5497" s="48">
        <v>18417</v>
      </c>
      <c r="K5497" s="48">
        <v>18417</v>
      </c>
      <c r="L5497">
        <v>2631</v>
      </c>
      <c r="M5497" t="s">
        <v>17432</v>
      </c>
      <c r="N5497" s="58">
        <v>-278.48430000000002</v>
      </c>
      <c r="O5497" s="48">
        <v>0</v>
      </c>
      <c r="P5497" s="63">
        <f t="shared" si="170"/>
        <v>0</v>
      </c>
      <c r="Q5497" s="63" t="e">
        <f t="shared" si="171"/>
        <v>#DIV/0!</v>
      </c>
    </row>
    <row r="5498" spans="1:17" x14ac:dyDescent="0.25">
      <c r="A5498" t="s">
        <v>17935</v>
      </c>
      <c r="B5498" t="s">
        <v>17936</v>
      </c>
      <c r="C5498" t="s">
        <v>17937</v>
      </c>
      <c r="D5498" t="s">
        <v>13780</v>
      </c>
      <c r="E5498" t="s">
        <v>13781</v>
      </c>
      <c r="F5498" t="s">
        <v>13798</v>
      </c>
      <c r="G5498" t="s">
        <v>13799</v>
      </c>
      <c r="H5498">
        <v>44</v>
      </c>
      <c r="I5498">
        <v>0</v>
      </c>
      <c r="J5498" s="48">
        <v>97112</v>
      </c>
      <c r="K5498" s="48">
        <v>0</v>
      </c>
      <c r="L5498">
        <v>2207.09</v>
      </c>
      <c r="M5498" t="s">
        <v>17432</v>
      </c>
      <c r="N5498" s="58">
        <v>-1468.4571000000001</v>
      </c>
      <c r="O5498" s="48">
        <v>0</v>
      </c>
      <c r="P5498" s="63">
        <f t="shared" si="170"/>
        <v>97112</v>
      </c>
      <c r="Q5498" s="63">
        <f t="shared" si="171"/>
        <v>2207.090909090909</v>
      </c>
    </row>
    <row r="5499" spans="1:17" x14ac:dyDescent="0.25">
      <c r="A5499" t="s">
        <v>17935</v>
      </c>
      <c r="B5499" t="s">
        <v>17936</v>
      </c>
      <c r="C5499" t="s">
        <v>17937</v>
      </c>
      <c r="D5499" t="s">
        <v>13780</v>
      </c>
      <c r="E5499" t="s">
        <v>13781</v>
      </c>
      <c r="F5499" t="s">
        <v>13800</v>
      </c>
      <c r="G5499" t="s">
        <v>13801</v>
      </c>
      <c r="H5499">
        <v>36</v>
      </c>
      <c r="I5499">
        <v>0</v>
      </c>
      <c r="J5499" s="48">
        <v>80979</v>
      </c>
      <c r="K5499" s="48">
        <v>0</v>
      </c>
      <c r="L5499">
        <v>2249.42</v>
      </c>
      <c r="M5499" t="s">
        <v>17432</v>
      </c>
      <c r="N5499" s="58">
        <v>-1224.4934000000001</v>
      </c>
      <c r="O5499" s="48">
        <v>0</v>
      </c>
      <c r="P5499" s="63">
        <f t="shared" si="170"/>
        <v>80979</v>
      </c>
      <c r="Q5499" s="63">
        <f t="shared" si="171"/>
        <v>2249.4166666666665</v>
      </c>
    </row>
    <row r="5500" spans="1:17" x14ac:dyDescent="0.25">
      <c r="A5500" t="s">
        <v>17935</v>
      </c>
      <c r="B5500" t="s">
        <v>17936</v>
      </c>
      <c r="C5500" t="s">
        <v>17937</v>
      </c>
      <c r="D5500" t="s">
        <v>13780</v>
      </c>
      <c r="E5500" t="s">
        <v>13781</v>
      </c>
      <c r="F5500" t="s">
        <v>13802</v>
      </c>
      <c r="G5500" t="s">
        <v>13803</v>
      </c>
      <c r="H5500">
        <v>29</v>
      </c>
      <c r="I5500">
        <v>0</v>
      </c>
      <c r="J5500" s="48">
        <v>68449</v>
      </c>
      <c r="K5500" s="48">
        <v>0</v>
      </c>
      <c r="L5500">
        <v>2360.31</v>
      </c>
      <c r="M5500" t="s">
        <v>17432</v>
      </c>
      <c r="N5500" s="58">
        <v>-1035.0265999999999</v>
      </c>
      <c r="O5500" s="48">
        <v>0</v>
      </c>
      <c r="P5500" s="63">
        <f t="shared" si="170"/>
        <v>68449</v>
      </c>
      <c r="Q5500" s="63">
        <f t="shared" si="171"/>
        <v>2360.3103448275861</v>
      </c>
    </row>
    <row r="5501" spans="1:17" x14ac:dyDescent="0.25">
      <c r="A5501" t="s">
        <v>17935</v>
      </c>
      <c r="B5501" t="s">
        <v>17936</v>
      </c>
      <c r="C5501" t="s">
        <v>17937</v>
      </c>
      <c r="D5501" t="s">
        <v>13780</v>
      </c>
      <c r="E5501" t="s">
        <v>13781</v>
      </c>
      <c r="F5501" t="s">
        <v>13806</v>
      </c>
      <c r="G5501" t="s">
        <v>13807</v>
      </c>
      <c r="H5501">
        <v>26</v>
      </c>
      <c r="I5501">
        <v>0</v>
      </c>
      <c r="J5501" s="48">
        <v>54344</v>
      </c>
      <c r="K5501" s="48">
        <v>0</v>
      </c>
      <c r="L5501">
        <v>2090.15</v>
      </c>
      <c r="M5501" t="s">
        <v>17432</v>
      </c>
      <c r="N5501" s="58">
        <v>-821.7441</v>
      </c>
      <c r="O5501" s="48">
        <v>0</v>
      </c>
      <c r="P5501" s="63">
        <f t="shared" si="170"/>
        <v>54344</v>
      </c>
      <c r="Q5501" s="63">
        <f t="shared" si="171"/>
        <v>2090.1538461538462</v>
      </c>
    </row>
    <row r="5502" spans="1:17" x14ac:dyDescent="0.25">
      <c r="A5502" t="s">
        <v>17935</v>
      </c>
      <c r="B5502" t="s">
        <v>17936</v>
      </c>
      <c r="C5502" t="s">
        <v>17937</v>
      </c>
      <c r="D5502" t="s">
        <v>13780</v>
      </c>
      <c r="E5502" t="s">
        <v>13781</v>
      </c>
      <c r="F5502" t="s">
        <v>13808</v>
      </c>
      <c r="G5502" t="s">
        <v>13809</v>
      </c>
      <c r="H5502">
        <v>53</v>
      </c>
      <c r="I5502">
        <v>0</v>
      </c>
      <c r="J5502" s="48">
        <v>114550</v>
      </c>
      <c r="K5502" s="48">
        <v>0</v>
      </c>
      <c r="L5502">
        <v>2161.3200000000002</v>
      </c>
      <c r="M5502" t="s">
        <v>17432</v>
      </c>
      <c r="N5502" s="58">
        <v>-1732.1376</v>
      </c>
      <c r="O5502" s="48">
        <v>0</v>
      </c>
      <c r="P5502" s="63">
        <f t="shared" si="170"/>
        <v>114550</v>
      </c>
      <c r="Q5502" s="63">
        <f t="shared" si="171"/>
        <v>2161.3207547169814</v>
      </c>
    </row>
    <row r="5503" spans="1:17" x14ac:dyDescent="0.25">
      <c r="A5503" t="s">
        <v>17935</v>
      </c>
      <c r="B5503" t="s">
        <v>17936</v>
      </c>
      <c r="C5503" t="s">
        <v>17937</v>
      </c>
      <c r="D5503" t="s">
        <v>13780</v>
      </c>
      <c r="E5503" t="s">
        <v>13781</v>
      </c>
      <c r="F5503" t="s">
        <v>13810</v>
      </c>
      <c r="G5503" t="s">
        <v>13811</v>
      </c>
      <c r="H5503">
        <v>76</v>
      </c>
      <c r="I5503">
        <v>0</v>
      </c>
      <c r="J5503" s="48">
        <v>181917</v>
      </c>
      <c r="K5503" s="48">
        <v>0</v>
      </c>
      <c r="L5503">
        <v>2393.64</v>
      </c>
      <c r="M5503" t="s">
        <v>17432</v>
      </c>
      <c r="N5503" s="58">
        <v>-2750.8038999999999</v>
      </c>
      <c r="O5503" s="48">
        <v>0</v>
      </c>
      <c r="P5503" s="63">
        <f t="shared" si="170"/>
        <v>181917</v>
      </c>
      <c r="Q5503" s="63">
        <f t="shared" si="171"/>
        <v>2393.6447368421054</v>
      </c>
    </row>
    <row r="5504" spans="1:17" x14ac:dyDescent="0.25">
      <c r="A5504" t="s">
        <v>17935</v>
      </c>
      <c r="B5504" t="s">
        <v>17936</v>
      </c>
      <c r="C5504" t="s">
        <v>17937</v>
      </c>
      <c r="D5504" t="s">
        <v>13780</v>
      </c>
      <c r="E5504" t="s">
        <v>13781</v>
      </c>
      <c r="F5504" t="s">
        <v>13812</v>
      </c>
      <c r="G5504" t="s">
        <v>13813</v>
      </c>
      <c r="H5504">
        <v>16</v>
      </c>
      <c r="I5504">
        <v>0</v>
      </c>
      <c r="J5504" s="48">
        <v>37881</v>
      </c>
      <c r="K5504" s="48">
        <v>0</v>
      </c>
      <c r="L5504">
        <v>2367.56</v>
      </c>
      <c r="M5504" t="s">
        <v>17432</v>
      </c>
      <c r="N5504" s="58">
        <v>-572.80870000000004</v>
      </c>
      <c r="O5504" s="48">
        <v>0</v>
      </c>
      <c r="P5504" s="63">
        <f t="shared" si="170"/>
        <v>37881</v>
      </c>
      <c r="Q5504" s="63">
        <f t="shared" si="171"/>
        <v>2367.5625</v>
      </c>
    </row>
    <row r="5505" spans="1:17" x14ac:dyDescent="0.25">
      <c r="A5505" t="s">
        <v>17935</v>
      </c>
      <c r="B5505" t="s">
        <v>17936</v>
      </c>
      <c r="C5505" t="s">
        <v>17937</v>
      </c>
      <c r="D5505" t="s">
        <v>13780</v>
      </c>
      <c r="E5505" t="s">
        <v>13781</v>
      </c>
      <c r="F5505" t="s">
        <v>13814</v>
      </c>
      <c r="G5505" t="s">
        <v>13815</v>
      </c>
      <c r="H5505">
        <v>57</v>
      </c>
      <c r="I5505">
        <v>0</v>
      </c>
      <c r="J5505" s="48">
        <v>119955</v>
      </c>
      <c r="K5505" s="48">
        <v>0</v>
      </c>
      <c r="L5505">
        <v>2104.4699999999998</v>
      </c>
      <c r="M5505" t="s">
        <v>17432</v>
      </c>
      <c r="N5505" s="58">
        <v>-1813.8579999999999</v>
      </c>
      <c r="O5505" s="48">
        <v>0</v>
      </c>
      <c r="P5505" s="63">
        <f t="shared" si="170"/>
        <v>119955</v>
      </c>
      <c r="Q5505" s="63">
        <f t="shared" si="171"/>
        <v>2104.4736842105262</v>
      </c>
    </row>
    <row r="5506" spans="1:17" x14ac:dyDescent="0.25">
      <c r="A5506" t="s">
        <v>17935</v>
      </c>
      <c r="B5506" t="s">
        <v>17936</v>
      </c>
      <c r="C5506" t="s">
        <v>17937</v>
      </c>
      <c r="D5506" t="s">
        <v>13780</v>
      </c>
      <c r="E5506" t="s">
        <v>13781</v>
      </c>
      <c r="F5506" t="s">
        <v>13816</v>
      </c>
      <c r="G5506" t="s">
        <v>13817</v>
      </c>
      <c r="H5506">
        <v>80</v>
      </c>
      <c r="I5506">
        <v>0</v>
      </c>
      <c r="J5506" s="48">
        <v>116445</v>
      </c>
      <c r="K5506" s="48">
        <v>0</v>
      </c>
      <c r="L5506">
        <v>1455.56</v>
      </c>
      <c r="M5506" t="s">
        <v>17432</v>
      </c>
      <c r="N5506" s="58">
        <v>-1760.7867000000001</v>
      </c>
      <c r="O5506" s="48">
        <v>0</v>
      </c>
      <c r="P5506" s="63">
        <f t="shared" si="170"/>
        <v>116445</v>
      </c>
      <c r="Q5506" s="63">
        <f t="shared" si="171"/>
        <v>1455.5625</v>
      </c>
    </row>
    <row r="5507" spans="1:17" x14ac:dyDescent="0.25">
      <c r="A5507" t="s">
        <v>17935</v>
      </c>
      <c r="B5507" t="s">
        <v>17936</v>
      </c>
      <c r="C5507" t="s">
        <v>17937</v>
      </c>
      <c r="D5507" t="s">
        <v>13780</v>
      </c>
      <c r="E5507" t="s">
        <v>13781</v>
      </c>
      <c r="F5507" t="s">
        <v>13818</v>
      </c>
      <c r="G5507" t="s">
        <v>13819</v>
      </c>
      <c r="H5507">
        <v>48</v>
      </c>
      <c r="I5507">
        <v>0</v>
      </c>
      <c r="J5507" s="48">
        <v>97783</v>
      </c>
      <c r="K5507" s="48">
        <v>0</v>
      </c>
      <c r="L5507">
        <v>2037.15</v>
      </c>
      <c r="M5507" t="s">
        <v>17432</v>
      </c>
      <c r="N5507" s="58">
        <v>-1478.6016</v>
      </c>
      <c r="O5507" s="48">
        <v>0</v>
      </c>
      <c r="P5507" s="63">
        <f t="shared" si="170"/>
        <v>97783</v>
      </c>
      <c r="Q5507" s="63">
        <f t="shared" si="171"/>
        <v>2037.1458333333333</v>
      </c>
    </row>
    <row r="5508" spans="1:17" x14ac:dyDescent="0.25">
      <c r="A5508" t="s">
        <v>17935</v>
      </c>
      <c r="B5508" t="s">
        <v>17936</v>
      </c>
      <c r="C5508" t="s">
        <v>17937</v>
      </c>
      <c r="D5508" t="s">
        <v>13780</v>
      </c>
      <c r="E5508" t="s">
        <v>13781</v>
      </c>
      <c r="F5508" t="s">
        <v>13820</v>
      </c>
      <c r="G5508" t="s">
        <v>13821</v>
      </c>
      <c r="H5508">
        <v>44</v>
      </c>
      <c r="I5508">
        <v>0</v>
      </c>
      <c r="J5508" s="48">
        <v>59564</v>
      </c>
      <c r="K5508" s="48">
        <v>0</v>
      </c>
      <c r="L5508">
        <v>1353.73</v>
      </c>
      <c r="M5508" t="s">
        <v>17432</v>
      </c>
      <c r="N5508" s="58">
        <v>-900.6866</v>
      </c>
      <c r="O5508" s="48">
        <v>0</v>
      </c>
      <c r="P5508" s="63">
        <f t="shared" ref="P5508:P5571" si="172">J5508-K5508</f>
        <v>59564</v>
      </c>
      <c r="Q5508" s="63">
        <f t="shared" ref="Q5508:Q5571" si="173">P5508/H5508</f>
        <v>1353.7272727272727</v>
      </c>
    </row>
    <row r="5509" spans="1:17" x14ac:dyDescent="0.25">
      <c r="A5509" t="s">
        <v>17935</v>
      </c>
      <c r="B5509" t="s">
        <v>17936</v>
      </c>
      <c r="C5509" t="s">
        <v>17937</v>
      </c>
      <c r="D5509" t="s">
        <v>13780</v>
      </c>
      <c r="E5509" t="s">
        <v>13781</v>
      </c>
      <c r="F5509" t="s">
        <v>13822</v>
      </c>
      <c r="G5509" t="s">
        <v>13823</v>
      </c>
      <c r="H5509">
        <v>68</v>
      </c>
      <c r="I5509">
        <v>0</v>
      </c>
      <c r="J5509" s="48">
        <v>98978</v>
      </c>
      <c r="K5509" s="48">
        <v>0</v>
      </c>
      <c r="L5509">
        <v>1455.56</v>
      </c>
      <c r="M5509" t="s">
        <v>17432</v>
      </c>
      <c r="N5509" s="58">
        <v>-1496.6643999999999</v>
      </c>
      <c r="O5509" s="48">
        <v>0</v>
      </c>
      <c r="P5509" s="63">
        <f t="shared" si="172"/>
        <v>98978</v>
      </c>
      <c r="Q5509" s="63">
        <f t="shared" si="173"/>
        <v>1455.5588235294117</v>
      </c>
    </row>
    <row r="5510" spans="1:17" x14ac:dyDescent="0.25">
      <c r="A5510" t="s">
        <v>17935</v>
      </c>
      <c r="B5510" t="s">
        <v>17936</v>
      </c>
      <c r="C5510" t="s">
        <v>17937</v>
      </c>
      <c r="D5510" t="s">
        <v>13780</v>
      </c>
      <c r="E5510" t="s">
        <v>13781</v>
      </c>
      <c r="F5510" t="s">
        <v>13824</v>
      </c>
      <c r="G5510" t="s">
        <v>13825</v>
      </c>
      <c r="H5510">
        <v>44</v>
      </c>
      <c r="I5510">
        <v>0</v>
      </c>
      <c r="J5510" s="48">
        <v>59909</v>
      </c>
      <c r="K5510" s="48">
        <v>0</v>
      </c>
      <c r="L5510">
        <v>1361.57</v>
      </c>
      <c r="M5510" t="s">
        <v>17432</v>
      </c>
      <c r="N5510" s="58">
        <v>-905.89750000000004</v>
      </c>
      <c r="O5510" s="48">
        <v>0</v>
      </c>
      <c r="P5510" s="63">
        <f t="shared" si="172"/>
        <v>59909</v>
      </c>
      <c r="Q5510" s="63">
        <f t="shared" si="173"/>
        <v>1361.5681818181818</v>
      </c>
    </row>
    <row r="5511" spans="1:17" x14ac:dyDescent="0.25">
      <c r="A5511" t="s">
        <v>17935</v>
      </c>
      <c r="B5511" t="s">
        <v>17936</v>
      </c>
      <c r="C5511" t="s">
        <v>17937</v>
      </c>
      <c r="D5511" t="s">
        <v>13780</v>
      </c>
      <c r="E5511" t="s">
        <v>13781</v>
      </c>
      <c r="F5511" t="s">
        <v>13826</v>
      </c>
      <c r="G5511" t="s">
        <v>13827</v>
      </c>
      <c r="H5511">
        <v>36</v>
      </c>
      <c r="I5511">
        <v>0</v>
      </c>
      <c r="J5511" s="48">
        <v>75510</v>
      </c>
      <c r="K5511" s="48">
        <v>0</v>
      </c>
      <c r="L5511">
        <v>2097.5</v>
      </c>
      <c r="M5511" t="s">
        <v>17432</v>
      </c>
      <c r="N5511" s="58">
        <v>-1141.8007</v>
      </c>
      <c r="O5511" s="48">
        <v>0</v>
      </c>
      <c r="P5511" s="63">
        <f t="shared" si="172"/>
        <v>75510</v>
      </c>
      <c r="Q5511" s="63">
        <f t="shared" si="173"/>
        <v>2097.5</v>
      </c>
    </row>
    <row r="5512" spans="1:17" x14ac:dyDescent="0.25">
      <c r="A5512" t="s">
        <v>17935</v>
      </c>
      <c r="B5512" t="s">
        <v>17936</v>
      </c>
      <c r="C5512" t="s">
        <v>17937</v>
      </c>
      <c r="D5512" t="s">
        <v>13780</v>
      </c>
      <c r="E5512" t="s">
        <v>13781</v>
      </c>
      <c r="F5512" t="s">
        <v>13828</v>
      </c>
      <c r="G5512" t="s">
        <v>13829</v>
      </c>
      <c r="H5512">
        <v>32</v>
      </c>
      <c r="I5512">
        <v>0</v>
      </c>
      <c r="J5512" s="48">
        <v>67117</v>
      </c>
      <c r="K5512" s="48">
        <v>0</v>
      </c>
      <c r="L5512">
        <v>2097.41</v>
      </c>
      <c r="M5512" t="s">
        <v>17432</v>
      </c>
      <c r="N5512" s="58">
        <v>-1014.8953</v>
      </c>
      <c r="O5512" s="48">
        <v>0</v>
      </c>
      <c r="P5512" s="63">
        <f t="shared" si="172"/>
        <v>67117</v>
      </c>
      <c r="Q5512" s="63">
        <f t="shared" si="173"/>
        <v>2097.40625</v>
      </c>
    </row>
    <row r="5513" spans="1:17" x14ac:dyDescent="0.25">
      <c r="A5513" t="s">
        <v>17935</v>
      </c>
      <c r="B5513" t="s">
        <v>17936</v>
      </c>
      <c r="C5513" t="s">
        <v>17937</v>
      </c>
      <c r="D5513" t="s">
        <v>13780</v>
      </c>
      <c r="E5513" t="s">
        <v>13781</v>
      </c>
      <c r="F5513" t="s">
        <v>13830</v>
      </c>
      <c r="G5513" t="s">
        <v>13831</v>
      </c>
      <c r="H5513">
        <v>44</v>
      </c>
      <c r="I5513">
        <v>0</v>
      </c>
      <c r="J5513" s="48">
        <v>124052</v>
      </c>
      <c r="K5513" s="48">
        <v>0</v>
      </c>
      <c r="L5513">
        <v>2819.36</v>
      </c>
      <c r="M5513" t="s">
        <v>17432</v>
      </c>
      <c r="N5513" s="58">
        <v>-1875.8152</v>
      </c>
      <c r="O5513" s="48">
        <v>0</v>
      </c>
      <c r="P5513" s="63">
        <f t="shared" si="172"/>
        <v>124052</v>
      </c>
      <c r="Q5513" s="63">
        <f t="shared" si="173"/>
        <v>2819.3636363636365</v>
      </c>
    </row>
    <row r="5514" spans="1:17" x14ac:dyDescent="0.25">
      <c r="A5514" t="s">
        <v>17935</v>
      </c>
      <c r="B5514" t="s">
        <v>17936</v>
      </c>
      <c r="C5514" t="s">
        <v>17937</v>
      </c>
      <c r="D5514" t="s">
        <v>13780</v>
      </c>
      <c r="E5514" t="s">
        <v>13781</v>
      </c>
      <c r="F5514" t="s">
        <v>13832</v>
      </c>
      <c r="G5514" t="s">
        <v>13833</v>
      </c>
      <c r="H5514">
        <v>15</v>
      </c>
      <c r="I5514">
        <v>0</v>
      </c>
      <c r="J5514" s="48">
        <v>31855</v>
      </c>
      <c r="K5514" s="48">
        <v>0</v>
      </c>
      <c r="L5514">
        <v>2123.67</v>
      </c>
      <c r="M5514" t="s">
        <v>17432</v>
      </c>
      <c r="N5514" s="58">
        <v>-481.68490000000003</v>
      </c>
      <c r="O5514" s="48">
        <v>0</v>
      </c>
      <c r="P5514" s="63">
        <f t="shared" si="172"/>
        <v>31855</v>
      </c>
      <c r="Q5514" s="63">
        <f t="shared" si="173"/>
        <v>2123.6666666666665</v>
      </c>
    </row>
    <row r="5515" spans="1:17" x14ac:dyDescent="0.25">
      <c r="A5515" t="s">
        <v>17935</v>
      </c>
      <c r="B5515" t="s">
        <v>17936</v>
      </c>
      <c r="C5515" t="s">
        <v>17937</v>
      </c>
      <c r="D5515" t="s">
        <v>13841</v>
      </c>
      <c r="E5515" t="s">
        <v>13842</v>
      </c>
      <c r="F5515" t="s">
        <v>13840</v>
      </c>
      <c r="G5515" t="s">
        <v>13843</v>
      </c>
      <c r="H5515">
        <v>100</v>
      </c>
      <c r="I5515">
        <v>0</v>
      </c>
      <c r="J5515" s="48">
        <v>260180</v>
      </c>
      <c r="K5515" s="48">
        <v>0</v>
      </c>
      <c r="L5515">
        <v>2601.8000000000002</v>
      </c>
      <c r="M5515" t="s">
        <v>17432</v>
      </c>
      <c r="N5515" s="58">
        <v>-3934.2278999999999</v>
      </c>
      <c r="O5515" s="48">
        <v>0</v>
      </c>
      <c r="P5515" s="63">
        <f t="shared" si="172"/>
        <v>260180</v>
      </c>
      <c r="Q5515" s="63">
        <f t="shared" si="173"/>
        <v>2601.8000000000002</v>
      </c>
    </row>
    <row r="5516" spans="1:17" x14ac:dyDescent="0.25">
      <c r="A5516" t="s">
        <v>17935</v>
      </c>
      <c r="B5516" t="s">
        <v>17936</v>
      </c>
      <c r="C5516" t="s">
        <v>17937</v>
      </c>
      <c r="D5516" t="s">
        <v>13841</v>
      </c>
      <c r="E5516" t="s">
        <v>13842</v>
      </c>
      <c r="F5516" t="s">
        <v>13844</v>
      </c>
      <c r="G5516" t="s">
        <v>8695</v>
      </c>
      <c r="H5516">
        <v>215</v>
      </c>
      <c r="I5516">
        <v>0</v>
      </c>
      <c r="J5516" s="48">
        <v>639438</v>
      </c>
      <c r="K5516" s="48">
        <v>0</v>
      </c>
      <c r="L5516">
        <v>2974.13</v>
      </c>
      <c r="M5516" t="s">
        <v>17432</v>
      </c>
      <c r="N5516" s="58">
        <v>-9669.0661</v>
      </c>
      <c r="O5516" s="48">
        <v>0</v>
      </c>
      <c r="P5516" s="63">
        <f t="shared" si="172"/>
        <v>639438</v>
      </c>
      <c r="Q5516" s="63">
        <f t="shared" si="173"/>
        <v>2974.1302325581396</v>
      </c>
    </row>
    <row r="5517" spans="1:17" x14ac:dyDescent="0.25">
      <c r="A5517" t="s">
        <v>17935</v>
      </c>
      <c r="B5517" t="s">
        <v>17936</v>
      </c>
      <c r="C5517" t="s">
        <v>17937</v>
      </c>
      <c r="D5517" t="s">
        <v>13841</v>
      </c>
      <c r="E5517" t="s">
        <v>13842</v>
      </c>
      <c r="F5517" t="s">
        <v>13845</v>
      </c>
      <c r="G5517" t="s">
        <v>13846</v>
      </c>
      <c r="H5517">
        <v>100</v>
      </c>
      <c r="I5517">
        <v>0</v>
      </c>
      <c r="J5517" s="48">
        <v>250114</v>
      </c>
      <c r="K5517" s="48">
        <v>0</v>
      </c>
      <c r="L5517">
        <v>2501.14</v>
      </c>
      <c r="M5517" t="s">
        <v>17432</v>
      </c>
      <c r="N5517" s="58">
        <v>-3782.0228000000002</v>
      </c>
      <c r="O5517" s="48">
        <v>0</v>
      </c>
      <c r="P5517" s="63">
        <f t="shared" si="172"/>
        <v>250114</v>
      </c>
      <c r="Q5517" s="63">
        <f t="shared" si="173"/>
        <v>2501.14</v>
      </c>
    </row>
    <row r="5518" spans="1:17" x14ac:dyDescent="0.25">
      <c r="A5518" t="s">
        <v>17935</v>
      </c>
      <c r="B5518" t="s">
        <v>17936</v>
      </c>
      <c r="C5518" t="s">
        <v>17937</v>
      </c>
      <c r="D5518" t="s">
        <v>13841</v>
      </c>
      <c r="E5518" t="s">
        <v>13842</v>
      </c>
      <c r="F5518" t="s">
        <v>13847</v>
      </c>
      <c r="G5518" t="s">
        <v>13848</v>
      </c>
      <c r="H5518">
        <v>124</v>
      </c>
      <c r="I5518">
        <v>0</v>
      </c>
      <c r="J5518" s="48">
        <v>378622</v>
      </c>
      <c r="K5518" s="48">
        <v>0</v>
      </c>
      <c r="L5518">
        <v>3053.4</v>
      </c>
      <c r="M5518" t="s">
        <v>17432</v>
      </c>
      <c r="N5518" s="58">
        <v>-5725.2233999999999</v>
      </c>
      <c r="O5518" s="48">
        <v>0</v>
      </c>
      <c r="P5518" s="63">
        <f t="shared" si="172"/>
        <v>378622</v>
      </c>
      <c r="Q5518" s="63">
        <f t="shared" si="173"/>
        <v>3053.4032258064517</v>
      </c>
    </row>
    <row r="5519" spans="1:17" x14ac:dyDescent="0.25">
      <c r="A5519" t="s">
        <v>17935</v>
      </c>
      <c r="B5519" t="s">
        <v>17936</v>
      </c>
      <c r="C5519" t="s">
        <v>17937</v>
      </c>
      <c r="D5519" t="s">
        <v>13841</v>
      </c>
      <c r="E5519" t="s">
        <v>13842</v>
      </c>
      <c r="F5519" t="s">
        <v>17968</v>
      </c>
      <c r="G5519" t="s">
        <v>17969</v>
      </c>
      <c r="H5519">
        <v>0</v>
      </c>
      <c r="I5519">
        <v>23</v>
      </c>
      <c r="J5519" s="48">
        <v>48176</v>
      </c>
      <c r="K5519" s="48">
        <v>48176</v>
      </c>
      <c r="L5519">
        <v>2094.61</v>
      </c>
      <c r="M5519" t="s">
        <v>17432</v>
      </c>
      <c r="N5519" s="58">
        <v>-728.48209999999995</v>
      </c>
      <c r="O5519" s="48">
        <v>0</v>
      </c>
      <c r="P5519" s="63">
        <f t="shared" si="172"/>
        <v>0</v>
      </c>
      <c r="Q5519" s="63" t="e">
        <f t="shared" si="173"/>
        <v>#DIV/0!</v>
      </c>
    </row>
    <row r="5520" spans="1:17" x14ac:dyDescent="0.25">
      <c r="A5520" t="s">
        <v>17935</v>
      </c>
      <c r="B5520" t="s">
        <v>17936</v>
      </c>
      <c r="C5520" t="s">
        <v>17937</v>
      </c>
      <c r="D5520" t="s">
        <v>13841</v>
      </c>
      <c r="E5520" t="s">
        <v>13842</v>
      </c>
      <c r="F5520" t="s">
        <v>13849</v>
      </c>
      <c r="G5520" t="s">
        <v>13850</v>
      </c>
      <c r="H5520">
        <v>49</v>
      </c>
      <c r="I5520">
        <v>0</v>
      </c>
      <c r="J5520" s="48">
        <v>97072</v>
      </c>
      <c r="K5520" s="48">
        <v>0</v>
      </c>
      <c r="L5520">
        <v>1981.06</v>
      </c>
      <c r="M5520" t="s">
        <v>17432</v>
      </c>
      <c r="N5520" s="58">
        <v>-1467.8524</v>
      </c>
      <c r="O5520" s="48">
        <v>0</v>
      </c>
      <c r="P5520" s="63">
        <f t="shared" si="172"/>
        <v>97072</v>
      </c>
      <c r="Q5520" s="63">
        <f t="shared" si="173"/>
        <v>1981.0612244897959</v>
      </c>
    </row>
    <row r="5521" spans="1:17" x14ac:dyDescent="0.25">
      <c r="A5521" t="s">
        <v>17935</v>
      </c>
      <c r="B5521" t="s">
        <v>17936</v>
      </c>
      <c r="C5521" t="s">
        <v>17937</v>
      </c>
      <c r="D5521" t="s">
        <v>13841</v>
      </c>
      <c r="E5521" t="s">
        <v>13842</v>
      </c>
      <c r="F5521" t="s">
        <v>13851</v>
      </c>
      <c r="G5521" t="s">
        <v>13852</v>
      </c>
      <c r="H5521">
        <v>53</v>
      </c>
      <c r="I5521">
        <v>0</v>
      </c>
      <c r="J5521" s="48">
        <v>133440</v>
      </c>
      <c r="K5521" s="48">
        <v>0</v>
      </c>
      <c r="L5521">
        <v>2517.7399999999998</v>
      </c>
      <c r="M5521" t="s">
        <v>17432</v>
      </c>
      <c r="N5521" s="58">
        <v>-2017.7779</v>
      </c>
      <c r="O5521" s="48">
        <v>0</v>
      </c>
      <c r="P5521" s="63">
        <f t="shared" si="172"/>
        <v>133440</v>
      </c>
      <c r="Q5521" s="63">
        <f t="shared" si="173"/>
        <v>2517.7358490566039</v>
      </c>
    </row>
    <row r="5522" spans="1:17" x14ac:dyDescent="0.25">
      <c r="A5522" t="s">
        <v>17935</v>
      </c>
      <c r="B5522" t="s">
        <v>17936</v>
      </c>
      <c r="C5522" t="s">
        <v>17937</v>
      </c>
      <c r="D5522" t="s">
        <v>13841</v>
      </c>
      <c r="E5522" t="s">
        <v>13842</v>
      </c>
      <c r="F5522" t="s">
        <v>13853</v>
      </c>
      <c r="G5522" t="s">
        <v>13854</v>
      </c>
      <c r="H5522">
        <v>14</v>
      </c>
      <c r="I5522">
        <v>0</v>
      </c>
      <c r="J5522" s="48">
        <v>24647</v>
      </c>
      <c r="K5522" s="48">
        <v>0</v>
      </c>
      <c r="L5522">
        <v>1760.5</v>
      </c>
      <c r="M5522" t="s">
        <v>17432</v>
      </c>
      <c r="N5522" s="58">
        <v>-372.68979999999999</v>
      </c>
      <c r="O5522" s="48">
        <v>0</v>
      </c>
      <c r="P5522" s="63">
        <f t="shared" si="172"/>
        <v>24647</v>
      </c>
      <c r="Q5522" s="63">
        <f t="shared" si="173"/>
        <v>1760.5</v>
      </c>
    </row>
    <row r="5523" spans="1:17" x14ac:dyDescent="0.25">
      <c r="A5523" t="s">
        <v>17935</v>
      </c>
      <c r="B5523" t="s">
        <v>17936</v>
      </c>
      <c r="C5523" t="s">
        <v>17937</v>
      </c>
      <c r="D5523" t="s">
        <v>13856</v>
      </c>
      <c r="E5523" t="s">
        <v>13857</v>
      </c>
      <c r="F5523" t="s">
        <v>13855</v>
      </c>
      <c r="G5523" t="s">
        <v>13858</v>
      </c>
      <c r="H5523">
        <v>196</v>
      </c>
      <c r="I5523">
        <v>0</v>
      </c>
      <c r="J5523" s="48">
        <v>530835</v>
      </c>
      <c r="K5523" s="48">
        <v>0</v>
      </c>
      <c r="L5523">
        <v>2708.34</v>
      </c>
      <c r="M5523" t="s">
        <v>17432</v>
      </c>
      <c r="N5523" s="58">
        <v>-8026.8549000000003</v>
      </c>
      <c r="O5523" s="48">
        <v>0</v>
      </c>
      <c r="P5523" s="63">
        <f t="shared" si="172"/>
        <v>530835</v>
      </c>
      <c r="Q5523" s="63">
        <f t="shared" si="173"/>
        <v>2708.341836734694</v>
      </c>
    </row>
    <row r="5524" spans="1:17" x14ac:dyDescent="0.25">
      <c r="A5524" t="s">
        <v>17935</v>
      </c>
      <c r="B5524" t="s">
        <v>17936</v>
      </c>
      <c r="C5524" t="s">
        <v>17937</v>
      </c>
      <c r="D5524" t="s">
        <v>13860</v>
      </c>
      <c r="E5524" t="s">
        <v>8479</v>
      </c>
      <c r="F5524" t="s">
        <v>13859</v>
      </c>
      <c r="G5524" t="s">
        <v>13861</v>
      </c>
      <c r="H5524">
        <v>286</v>
      </c>
      <c r="I5524">
        <v>0</v>
      </c>
      <c r="J5524" s="48">
        <v>813084</v>
      </c>
      <c r="K5524" s="48">
        <v>0</v>
      </c>
      <c r="L5524">
        <v>2842.95</v>
      </c>
      <c r="M5524" t="s">
        <v>17428</v>
      </c>
      <c r="N5524" s="58">
        <v>38633.712299999999</v>
      </c>
      <c r="O5524" s="48">
        <v>1775.8366000000001</v>
      </c>
      <c r="P5524" s="63">
        <f t="shared" si="172"/>
        <v>813084</v>
      </c>
      <c r="Q5524" s="63">
        <f t="shared" si="173"/>
        <v>2842.951048951049</v>
      </c>
    </row>
    <row r="5525" spans="1:17" x14ac:dyDescent="0.25">
      <c r="A5525" t="s">
        <v>17935</v>
      </c>
      <c r="B5525" t="s">
        <v>17936</v>
      </c>
      <c r="C5525" t="s">
        <v>17937</v>
      </c>
      <c r="D5525" t="s">
        <v>13863</v>
      </c>
      <c r="E5525" t="s">
        <v>13864</v>
      </c>
      <c r="F5525" t="s">
        <v>13862</v>
      </c>
      <c r="G5525" t="s">
        <v>4399</v>
      </c>
      <c r="H5525">
        <v>262</v>
      </c>
      <c r="I5525">
        <v>0</v>
      </c>
      <c r="J5525" s="48">
        <v>913201</v>
      </c>
      <c r="K5525" s="48">
        <v>0</v>
      </c>
      <c r="L5525">
        <v>3485.5</v>
      </c>
      <c r="M5525" t="s">
        <v>17432</v>
      </c>
      <c r="N5525" s="58">
        <v>-13808.6981</v>
      </c>
      <c r="O5525" s="48">
        <v>0</v>
      </c>
      <c r="P5525" s="63">
        <f t="shared" si="172"/>
        <v>913201</v>
      </c>
      <c r="Q5525" s="63">
        <f t="shared" si="173"/>
        <v>3485.5</v>
      </c>
    </row>
    <row r="5526" spans="1:17" x14ac:dyDescent="0.25">
      <c r="A5526" t="s">
        <v>17935</v>
      </c>
      <c r="B5526" t="s">
        <v>17936</v>
      </c>
      <c r="C5526" t="s">
        <v>17937</v>
      </c>
      <c r="D5526" t="s">
        <v>13863</v>
      </c>
      <c r="E5526" t="s">
        <v>13864</v>
      </c>
      <c r="F5526" t="s">
        <v>13865</v>
      </c>
      <c r="G5526" t="s">
        <v>13866</v>
      </c>
      <c r="H5526">
        <v>246</v>
      </c>
      <c r="I5526">
        <v>0</v>
      </c>
      <c r="J5526" s="48">
        <v>856829</v>
      </c>
      <c r="K5526" s="48">
        <v>0</v>
      </c>
      <c r="L5526">
        <v>3483.04</v>
      </c>
      <c r="M5526" t="s">
        <v>17432</v>
      </c>
      <c r="N5526" s="58">
        <v>-12956.278</v>
      </c>
      <c r="O5526" s="48">
        <v>0</v>
      </c>
      <c r="P5526" s="63">
        <f t="shared" si="172"/>
        <v>856829</v>
      </c>
      <c r="Q5526" s="63">
        <f t="shared" si="173"/>
        <v>3483.0447154471544</v>
      </c>
    </row>
    <row r="5527" spans="1:17" x14ac:dyDescent="0.25">
      <c r="A5527" t="s">
        <v>17935</v>
      </c>
      <c r="B5527" t="s">
        <v>17936</v>
      </c>
      <c r="C5527" t="s">
        <v>17937</v>
      </c>
      <c r="D5527" t="s">
        <v>13863</v>
      </c>
      <c r="E5527" t="s">
        <v>13864</v>
      </c>
      <c r="F5527" t="s">
        <v>13867</v>
      </c>
      <c r="G5527" t="s">
        <v>13868</v>
      </c>
      <c r="H5527">
        <v>2</v>
      </c>
      <c r="I5527">
        <v>0</v>
      </c>
      <c r="J5527" s="48">
        <v>3677</v>
      </c>
      <c r="K5527" s="48">
        <v>0</v>
      </c>
      <c r="L5527">
        <v>1838.5</v>
      </c>
      <c r="M5527" t="s">
        <v>17432</v>
      </c>
      <c r="N5527" s="58">
        <v>-55.595399999999998</v>
      </c>
      <c r="O5527" s="48">
        <v>0</v>
      </c>
      <c r="P5527" s="63">
        <f t="shared" si="172"/>
        <v>3677</v>
      </c>
      <c r="Q5527" s="63">
        <f t="shared" si="173"/>
        <v>1838.5</v>
      </c>
    </row>
    <row r="5528" spans="1:17" x14ac:dyDescent="0.25">
      <c r="A5528" t="s">
        <v>17935</v>
      </c>
      <c r="B5528" t="s">
        <v>17936</v>
      </c>
      <c r="C5528" t="s">
        <v>17937</v>
      </c>
      <c r="D5528" t="s">
        <v>13870</v>
      </c>
      <c r="E5528" t="s">
        <v>6025</v>
      </c>
      <c r="F5528" t="s">
        <v>13869</v>
      </c>
      <c r="G5528" t="s">
        <v>13871</v>
      </c>
      <c r="H5528">
        <v>206</v>
      </c>
      <c r="I5528">
        <v>0</v>
      </c>
      <c r="J5528" s="48">
        <v>562940</v>
      </c>
      <c r="K5528" s="48">
        <v>0</v>
      </c>
      <c r="L5528">
        <v>2732.72</v>
      </c>
      <c r="M5528" t="s">
        <v>17428</v>
      </c>
      <c r="N5528" s="58">
        <v>26748.1077</v>
      </c>
      <c r="O5528" s="48">
        <v>1229.5030999999999</v>
      </c>
      <c r="P5528" s="63">
        <f t="shared" si="172"/>
        <v>562940</v>
      </c>
      <c r="Q5528" s="63">
        <f t="shared" si="173"/>
        <v>2732.7184466019417</v>
      </c>
    </row>
    <row r="5529" spans="1:17" x14ac:dyDescent="0.25">
      <c r="A5529" t="s">
        <v>17935</v>
      </c>
      <c r="B5529" t="s">
        <v>17936</v>
      </c>
      <c r="C5529" t="s">
        <v>17937</v>
      </c>
      <c r="D5529" t="s">
        <v>13870</v>
      </c>
      <c r="E5529" t="s">
        <v>6025</v>
      </c>
      <c r="F5529" t="s">
        <v>13872</v>
      </c>
      <c r="G5529" t="s">
        <v>13873</v>
      </c>
      <c r="H5529">
        <v>3</v>
      </c>
      <c r="I5529">
        <v>0</v>
      </c>
      <c r="J5529" s="48">
        <v>4741</v>
      </c>
      <c r="K5529" s="48">
        <v>0</v>
      </c>
      <c r="L5529">
        <v>1580.33</v>
      </c>
      <c r="M5529" t="s">
        <v>17428</v>
      </c>
      <c r="N5529" s="58">
        <v>225.27250000000001</v>
      </c>
      <c r="O5529" s="48">
        <v>10.354900000000001</v>
      </c>
      <c r="P5529" s="63">
        <f t="shared" si="172"/>
        <v>4741</v>
      </c>
      <c r="Q5529" s="63">
        <f t="shared" si="173"/>
        <v>1580.3333333333333</v>
      </c>
    </row>
    <row r="5530" spans="1:17" x14ac:dyDescent="0.25">
      <c r="A5530" t="s">
        <v>17935</v>
      </c>
      <c r="B5530" t="s">
        <v>17936</v>
      </c>
      <c r="C5530" t="s">
        <v>17937</v>
      </c>
      <c r="D5530" t="s">
        <v>13870</v>
      </c>
      <c r="E5530" t="s">
        <v>6025</v>
      </c>
      <c r="F5530" t="s">
        <v>13874</v>
      </c>
      <c r="G5530" t="s">
        <v>13873</v>
      </c>
      <c r="H5530">
        <v>3</v>
      </c>
      <c r="I5530">
        <v>0</v>
      </c>
      <c r="J5530" s="48">
        <v>4800</v>
      </c>
      <c r="K5530" s="48">
        <v>0</v>
      </c>
      <c r="L5530">
        <v>1600</v>
      </c>
      <c r="M5530" t="s">
        <v>17428</v>
      </c>
      <c r="N5530" s="58">
        <v>228.1147</v>
      </c>
      <c r="O5530" s="48">
        <v>10.4855</v>
      </c>
      <c r="P5530" s="63">
        <f t="shared" si="172"/>
        <v>4800</v>
      </c>
      <c r="Q5530" s="63">
        <f t="shared" si="173"/>
        <v>1600</v>
      </c>
    </row>
    <row r="5531" spans="1:17" x14ac:dyDescent="0.25">
      <c r="A5531" t="s">
        <v>17935</v>
      </c>
      <c r="B5531" t="s">
        <v>17936</v>
      </c>
      <c r="C5531" t="s">
        <v>17937</v>
      </c>
      <c r="D5531" t="s">
        <v>13876</v>
      </c>
      <c r="E5531" t="s">
        <v>13877</v>
      </c>
      <c r="F5531" t="s">
        <v>13875</v>
      </c>
      <c r="G5531" t="s">
        <v>13878</v>
      </c>
      <c r="H5531">
        <v>268</v>
      </c>
      <c r="I5531">
        <v>0</v>
      </c>
      <c r="J5531" s="48">
        <v>867534</v>
      </c>
      <c r="K5531" s="48">
        <v>0</v>
      </c>
      <c r="L5531">
        <v>3237.07</v>
      </c>
      <c r="M5531" t="s">
        <v>17428</v>
      </c>
      <c r="N5531" s="58">
        <v>41220.9</v>
      </c>
      <c r="O5531" s="48">
        <v>1894.7592</v>
      </c>
      <c r="P5531" s="63">
        <f t="shared" si="172"/>
        <v>867534</v>
      </c>
      <c r="Q5531" s="63">
        <f t="shared" si="173"/>
        <v>3237.0671641791046</v>
      </c>
    </row>
    <row r="5532" spans="1:17" x14ac:dyDescent="0.25">
      <c r="A5532" t="s">
        <v>17935</v>
      </c>
      <c r="B5532" t="s">
        <v>17936</v>
      </c>
      <c r="C5532" t="s">
        <v>17937</v>
      </c>
      <c r="D5532" t="s">
        <v>13876</v>
      </c>
      <c r="E5532" t="s">
        <v>13877</v>
      </c>
      <c r="F5532" t="s">
        <v>13879</v>
      </c>
      <c r="G5532" t="s">
        <v>13880</v>
      </c>
      <c r="H5532">
        <v>8</v>
      </c>
      <c r="I5532">
        <v>0</v>
      </c>
      <c r="J5532" s="48">
        <v>14274</v>
      </c>
      <c r="K5532" s="48">
        <v>0</v>
      </c>
      <c r="L5532">
        <v>1784.25</v>
      </c>
      <c r="M5532" t="s">
        <v>17428</v>
      </c>
      <c r="N5532" s="58">
        <v>678.2192</v>
      </c>
      <c r="O5532" s="48">
        <v>31.175000000000001</v>
      </c>
      <c r="P5532" s="63">
        <f t="shared" si="172"/>
        <v>14274</v>
      </c>
      <c r="Q5532" s="63">
        <f t="shared" si="173"/>
        <v>1784.25</v>
      </c>
    </row>
    <row r="5533" spans="1:17" x14ac:dyDescent="0.25">
      <c r="A5533" t="s">
        <v>17935</v>
      </c>
      <c r="B5533" t="s">
        <v>17936</v>
      </c>
      <c r="C5533" t="s">
        <v>17937</v>
      </c>
      <c r="D5533" t="s">
        <v>13882</v>
      </c>
      <c r="E5533" t="s">
        <v>13883</v>
      </c>
      <c r="F5533" t="s">
        <v>13881</v>
      </c>
      <c r="G5533" t="s">
        <v>13884</v>
      </c>
      <c r="H5533">
        <v>344</v>
      </c>
      <c r="I5533">
        <v>0</v>
      </c>
      <c r="J5533" s="48">
        <v>1195480</v>
      </c>
      <c r="K5533" s="48">
        <v>0</v>
      </c>
      <c r="L5533">
        <v>3475.23</v>
      </c>
      <c r="M5533" t="s">
        <v>17428</v>
      </c>
      <c r="N5533" s="58">
        <v>56803.297200000001</v>
      </c>
      <c r="O5533" s="48">
        <v>2611.0194000000001</v>
      </c>
      <c r="P5533" s="63">
        <f t="shared" si="172"/>
        <v>1195480</v>
      </c>
      <c r="Q5533" s="63">
        <f t="shared" si="173"/>
        <v>3475.2325581395348</v>
      </c>
    </row>
    <row r="5534" spans="1:17" x14ac:dyDescent="0.25">
      <c r="A5534" t="s">
        <v>17935</v>
      </c>
      <c r="B5534" t="s">
        <v>17936</v>
      </c>
      <c r="C5534" t="s">
        <v>17937</v>
      </c>
      <c r="D5534" t="s">
        <v>13882</v>
      </c>
      <c r="E5534" t="s">
        <v>13883</v>
      </c>
      <c r="F5534" t="s">
        <v>13885</v>
      </c>
      <c r="G5534" t="s">
        <v>13886</v>
      </c>
      <c r="H5534">
        <v>158</v>
      </c>
      <c r="I5534">
        <v>0</v>
      </c>
      <c r="J5534" s="48">
        <v>562962</v>
      </c>
      <c r="K5534" s="48">
        <v>0</v>
      </c>
      <c r="L5534">
        <v>3563.05</v>
      </c>
      <c r="M5534" t="s">
        <v>17428</v>
      </c>
      <c r="N5534" s="58">
        <v>26749.1597</v>
      </c>
      <c r="O5534" s="48">
        <v>1229.5514000000001</v>
      </c>
      <c r="P5534" s="63">
        <f t="shared" si="172"/>
        <v>562962</v>
      </c>
      <c r="Q5534" s="63">
        <f t="shared" si="173"/>
        <v>3563.0506329113923</v>
      </c>
    </row>
    <row r="5535" spans="1:17" x14ac:dyDescent="0.25">
      <c r="A5535" t="s">
        <v>17935</v>
      </c>
      <c r="B5535" t="s">
        <v>17936</v>
      </c>
      <c r="C5535" t="s">
        <v>17937</v>
      </c>
      <c r="D5535" t="s">
        <v>13888</v>
      </c>
      <c r="E5535" t="s">
        <v>13889</v>
      </c>
      <c r="F5535" t="s">
        <v>13887</v>
      </c>
      <c r="G5535" t="s">
        <v>13890</v>
      </c>
      <c r="H5535">
        <v>270</v>
      </c>
      <c r="I5535">
        <v>0</v>
      </c>
      <c r="J5535" s="48">
        <v>819238</v>
      </c>
      <c r="K5535" s="48">
        <v>0</v>
      </c>
      <c r="L5535">
        <v>3034.21</v>
      </c>
      <c r="M5535" t="s">
        <v>17428</v>
      </c>
      <c r="N5535" s="58">
        <v>38926.124199999998</v>
      </c>
      <c r="O5535" s="48">
        <v>1789.2775999999999</v>
      </c>
      <c r="P5535" s="63">
        <f t="shared" si="172"/>
        <v>819238</v>
      </c>
      <c r="Q5535" s="63">
        <f t="shared" si="173"/>
        <v>3034.2148148148149</v>
      </c>
    </row>
    <row r="5536" spans="1:17" x14ac:dyDescent="0.25">
      <c r="A5536" t="s">
        <v>17935</v>
      </c>
      <c r="B5536" t="s">
        <v>17936</v>
      </c>
      <c r="C5536" t="s">
        <v>17937</v>
      </c>
      <c r="D5536" t="s">
        <v>13892</v>
      </c>
      <c r="E5536" t="s">
        <v>8245</v>
      </c>
      <c r="F5536" t="s">
        <v>13891</v>
      </c>
      <c r="G5536" t="s">
        <v>13893</v>
      </c>
      <c r="H5536">
        <v>210</v>
      </c>
      <c r="I5536">
        <v>0</v>
      </c>
      <c r="J5536" s="48">
        <v>652750</v>
      </c>
      <c r="K5536" s="48">
        <v>0</v>
      </c>
      <c r="L5536">
        <v>3108.33</v>
      </c>
      <c r="M5536" t="s">
        <v>17428</v>
      </c>
      <c r="N5536" s="58">
        <v>31015.437699999999</v>
      </c>
      <c r="O5536" s="48">
        <v>1425.6550999999999</v>
      </c>
      <c r="P5536" s="63">
        <f t="shared" si="172"/>
        <v>652750</v>
      </c>
      <c r="Q5536" s="63">
        <f t="shared" si="173"/>
        <v>3108.3333333333335</v>
      </c>
    </row>
    <row r="5537" spans="1:17" x14ac:dyDescent="0.25">
      <c r="A5537" t="s">
        <v>17935</v>
      </c>
      <c r="B5537" t="s">
        <v>17936</v>
      </c>
      <c r="C5537" t="s">
        <v>17937</v>
      </c>
      <c r="D5537" t="s">
        <v>13895</v>
      </c>
      <c r="E5537" t="s">
        <v>503</v>
      </c>
      <c r="F5537" t="s">
        <v>13894</v>
      </c>
      <c r="G5537" t="s">
        <v>13896</v>
      </c>
      <c r="H5537">
        <v>232</v>
      </c>
      <c r="I5537">
        <v>0</v>
      </c>
      <c r="J5537" s="48">
        <v>596747</v>
      </c>
      <c r="K5537" s="48">
        <v>0</v>
      </c>
      <c r="L5537">
        <v>2572.19</v>
      </c>
      <c r="M5537" t="s">
        <v>17432</v>
      </c>
      <c r="N5537" s="58">
        <v>-9023.5306999999993</v>
      </c>
      <c r="O5537" s="48">
        <v>0</v>
      </c>
      <c r="P5537" s="63">
        <f t="shared" si="172"/>
        <v>596747</v>
      </c>
      <c r="Q5537" s="63">
        <f t="shared" si="173"/>
        <v>2572.1853448275861</v>
      </c>
    </row>
    <row r="5538" spans="1:17" x14ac:dyDescent="0.25">
      <c r="A5538" t="s">
        <v>17935</v>
      </c>
      <c r="B5538" t="s">
        <v>17936</v>
      </c>
      <c r="C5538" t="s">
        <v>17937</v>
      </c>
      <c r="D5538" t="s">
        <v>13898</v>
      </c>
      <c r="E5538" t="s">
        <v>7344</v>
      </c>
      <c r="F5538" t="s">
        <v>13897</v>
      </c>
      <c r="G5538" t="s">
        <v>13899</v>
      </c>
      <c r="H5538">
        <v>70</v>
      </c>
      <c r="I5538">
        <v>0</v>
      </c>
      <c r="J5538" s="48">
        <v>200574</v>
      </c>
      <c r="K5538" s="48">
        <v>0</v>
      </c>
      <c r="L5538">
        <v>2865.34</v>
      </c>
      <c r="M5538" t="s">
        <v>17428</v>
      </c>
      <c r="N5538" s="58">
        <v>9530.2967000000008</v>
      </c>
      <c r="O5538" s="48">
        <v>438.06950000000001</v>
      </c>
      <c r="P5538" s="63">
        <f t="shared" si="172"/>
        <v>200574</v>
      </c>
      <c r="Q5538" s="63">
        <f t="shared" si="173"/>
        <v>2865.3428571428572</v>
      </c>
    </row>
    <row r="5539" spans="1:17" x14ac:dyDescent="0.25">
      <c r="A5539" t="s">
        <v>17935</v>
      </c>
      <c r="B5539" t="s">
        <v>17936</v>
      </c>
      <c r="C5539" t="s">
        <v>17937</v>
      </c>
      <c r="D5539" t="s">
        <v>13901</v>
      </c>
      <c r="E5539" t="s">
        <v>13902</v>
      </c>
      <c r="F5539" t="s">
        <v>13900</v>
      </c>
      <c r="G5539" t="s">
        <v>3423</v>
      </c>
      <c r="H5539">
        <v>70</v>
      </c>
      <c r="I5539">
        <v>0</v>
      </c>
      <c r="J5539" s="48">
        <v>223609</v>
      </c>
      <c r="K5539" s="48">
        <v>0</v>
      </c>
      <c r="L5539">
        <v>3194.41</v>
      </c>
      <c r="M5539" t="s">
        <v>17428</v>
      </c>
      <c r="N5539" s="58">
        <v>10624.825800000001</v>
      </c>
      <c r="O5539" s="48">
        <v>488.38060000000002</v>
      </c>
      <c r="P5539" s="63">
        <f t="shared" si="172"/>
        <v>223609</v>
      </c>
      <c r="Q5539" s="63">
        <f t="shared" si="173"/>
        <v>3194.4142857142856</v>
      </c>
    </row>
    <row r="5540" spans="1:17" x14ac:dyDescent="0.25">
      <c r="A5540" t="s">
        <v>17935</v>
      </c>
      <c r="B5540" t="s">
        <v>17936</v>
      </c>
      <c r="C5540" t="s">
        <v>17937</v>
      </c>
      <c r="D5540" t="s">
        <v>13904</v>
      </c>
      <c r="E5540" t="s">
        <v>13905</v>
      </c>
      <c r="F5540" t="s">
        <v>13903</v>
      </c>
      <c r="G5540" t="s">
        <v>13906</v>
      </c>
      <c r="H5540">
        <v>100</v>
      </c>
      <c r="I5540">
        <v>0</v>
      </c>
      <c r="J5540" s="48">
        <v>302846</v>
      </c>
      <c r="K5540" s="48">
        <v>0</v>
      </c>
      <c r="L5540">
        <v>3028.46</v>
      </c>
      <c r="M5540" t="s">
        <v>17428</v>
      </c>
      <c r="N5540" s="58">
        <v>14389.742099999999</v>
      </c>
      <c r="O5540" s="48">
        <v>661.43859999999995</v>
      </c>
      <c r="P5540" s="63">
        <f t="shared" si="172"/>
        <v>302846</v>
      </c>
      <c r="Q5540" s="63">
        <f t="shared" si="173"/>
        <v>3028.46</v>
      </c>
    </row>
    <row r="5541" spans="1:17" x14ac:dyDescent="0.25">
      <c r="A5541" t="s">
        <v>17935</v>
      </c>
      <c r="B5541" t="s">
        <v>17936</v>
      </c>
      <c r="C5541" t="s">
        <v>17937</v>
      </c>
      <c r="D5541" t="s">
        <v>13908</v>
      </c>
      <c r="E5541" t="s">
        <v>13909</v>
      </c>
      <c r="F5541" t="s">
        <v>13907</v>
      </c>
      <c r="G5541" t="s">
        <v>13910</v>
      </c>
      <c r="H5541">
        <v>220</v>
      </c>
      <c r="I5541">
        <v>0</v>
      </c>
      <c r="J5541" s="48">
        <v>700148</v>
      </c>
      <c r="K5541" s="48">
        <v>0</v>
      </c>
      <c r="L5541">
        <v>3182.49</v>
      </c>
      <c r="M5541" t="s">
        <v>17432</v>
      </c>
      <c r="N5541" s="58">
        <v>-10587.071400000001</v>
      </c>
      <c r="O5541" s="48">
        <v>0</v>
      </c>
      <c r="P5541" s="63">
        <f t="shared" si="172"/>
        <v>700148</v>
      </c>
      <c r="Q5541" s="63">
        <f t="shared" si="173"/>
        <v>3182.4909090909091</v>
      </c>
    </row>
    <row r="5542" spans="1:17" x14ac:dyDescent="0.25">
      <c r="A5542" t="s">
        <v>17935</v>
      </c>
      <c r="B5542" t="s">
        <v>17936</v>
      </c>
      <c r="C5542" t="s">
        <v>17937</v>
      </c>
      <c r="D5542" t="s">
        <v>13912</v>
      </c>
      <c r="E5542" t="s">
        <v>13913</v>
      </c>
      <c r="F5542" t="s">
        <v>13911</v>
      </c>
      <c r="G5542" t="s">
        <v>13914</v>
      </c>
      <c r="H5542">
        <v>80</v>
      </c>
      <c r="I5542">
        <v>87</v>
      </c>
      <c r="J5542" s="48">
        <v>522901</v>
      </c>
      <c r="K5542" s="48">
        <v>272410</v>
      </c>
      <c r="L5542">
        <v>3131.14</v>
      </c>
      <c r="M5542" t="s">
        <v>17432</v>
      </c>
      <c r="N5542" s="58">
        <v>-7906.8940000000002</v>
      </c>
      <c r="O5542" s="48">
        <v>0</v>
      </c>
      <c r="P5542" s="63">
        <f t="shared" si="172"/>
        <v>250491</v>
      </c>
      <c r="Q5542" s="63">
        <f t="shared" si="173"/>
        <v>3131.1374999999998</v>
      </c>
    </row>
    <row r="5543" spans="1:17" x14ac:dyDescent="0.25">
      <c r="A5543" t="s">
        <v>17935</v>
      </c>
      <c r="B5543" t="s">
        <v>17936</v>
      </c>
      <c r="C5543" t="s">
        <v>17937</v>
      </c>
      <c r="D5543" t="s">
        <v>13918</v>
      </c>
      <c r="E5543" t="s">
        <v>753</v>
      </c>
      <c r="F5543" t="s">
        <v>13917</v>
      </c>
      <c r="G5543" t="s">
        <v>13919</v>
      </c>
      <c r="H5543">
        <v>366</v>
      </c>
      <c r="I5543">
        <v>0</v>
      </c>
      <c r="J5543" s="48">
        <v>1196168</v>
      </c>
      <c r="K5543" s="48">
        <v>0</v>
      </c>
      <c r="L5543">
        <v>3268.22</v>
      </c>
      <c r="M5543" t="s">
        <v>17432</v>
      </c>
      <c r="N5543" s="58">
        <v>-18087.486499999999</v>
      </c>
      <c r="O5543" s="48">
        <v>0</v>
      </c>
      <c r="P5543" s="63">
        <f t="shared" si="172"/>
        <v>1196168</v>
      </c>
      <c r="Q5543" s="63">
        <f t="shared" si="173"/>
        <v>3268.2185792349728</v>
      </c>
    </row>
    <row r="5544" spans="1:17" x14ac:dyDescent="0.25">
      <c r="A5544" t="s">
        <v>17935</v>
      </c>
      <c r="B5544" t="s">
        <v>17936</v>
      </c>
      <c r="C5544" t="s">
        <v>17937</v>
      </c>
      <c r="D5544" t="s">
        <v>13921</v>
      </c>
      <c r="E5544" t="s">
        <v>13922</v>
      </c>
      <c r="F5544" t="s">
        <v>13920</v>
      </c>
      <c r="G5544" t="s">
        <v>13923</v>
      </c>
      <c r="H5544">
        <v>110</v>
      </c>
      <c r="I5544">
        <v>0</v>
      </c>
      <c r="J5544" s="48">
        <v>377861</v>
      </c>
      <c r="K5544" s="48">
        <v>0</v>
      </c>
      <c r="L5544">
        <v>3435.1</v>
      </c>
      <c r="M5544" t="s">
        <v>17432</v>
      </c>
      <c r="N5544" s="58">
        <v>-5713.7118</v>
      </c>
      <c r="O5544" s="48">
        <v>0</v>
      </c>
      <c r="P5544" s="63">
        <f t="shared" si="172"/>
        <v>377861</v>
      </c>
      <c r="Q5544" s="63">
        <f t="shared" si="173"/>
        <v>3435.1</v>
      </c>
    </row>
    <row r="5545" spans="1:17" x14ac:dyDescent="0.25">
      <c r="A5545" t="s">
        <v>17935</v>
      </c>
      <c r="B5545" t="s">
        <v>17936</v>
      </c>
      <c r="C5545" t="s">
        <v>17937</v>
      </c>
      <c r="D5545" t="s">
        <v>13921</v>
      </c>
      <c r="E5545" t="s">
        <v>13922</v>
      </c>
      <c r="F5545" t="s">
        <v>13924</v>
      </c>
      <c r="G5545" t="s">
        <v>13925</v>
      </c>
      <c r="H5545">
        <v>146</v>
      </c>
      <c r="I5545">
        <v>0</v>
      </c>
      <c r="J5545" s="48">
        <v>479108</v>
      </c>
      <c r="K5545" s="48">
        <v>0</v>
      </c>
      <c r="L5545">
        <v>3281.56</v>
      </c>
      <c r="M5545" t="s">
        <v>17432</v>
      </c>
      <c r="N5545" s="58">
        <v>-7244.6917999999996</v>
      </c>
      <c r="O5545" s="48">
        <v>0</v>
      </c>
      <c r="P5545" s="63">
        <f t="shared" si="172"/>
        <v>479108</v>
      </c>
      <c r="Q5545" s="63">
        <f t="shared" si="173"/>
        <v>3281.5616438356165</v>
      </c>
    </row>
    <row r="5546" spans="1:17" x14ac:dyDescent="0.25">
      <c r="A5546" t="s">
        <v>17935</v>
      </c>
      <c r="B5546" t="s">
        <v>17936</v>
      </c>
      <c r="C5546" t="s">
        <v>17937</v>
      </c>
      <c r="D5546" t="s">
        <v>13921</v>
      </c>
      <c r="E5546" t="s">
        <v>13922</v>
      </c>
      <c r="F5546" t="s">
        <v>13926</v>
      </c>
      <c r="G5546" t="s">
        <v>13927</v>
      </c>
      <c r="H5546">
        <v>112</v>
      </c>
      <c r="I5546">
        <v>0</v>
      </c>
      <c r="J5546" s="48">
        <v>375021</v>
      </c>
      <c r="K5546" s="48">
        <v>0</v>
      </c>
      <c r="L5546">
        <v>3348.4</v>
      </c>
      <c r="M5546" t="s">
        <v>17432</v>
      </c>
      <c r="N5546" s="58">
        <v>-5670.7619999999997</v>
      </c>
      <c r="O5546" s="48">
        <v>0</v>
      </c>
      <c r="P5546" s="63">
        <f t="shared" si="172"/>
        <v>375021</v>
      </c>
      <c r="Q5546" s="63">
        <f t="shared" si="173"/>
        <v>3348.4017857142858</v>
      </c>
    </row>
    <row r="5547" spans="1:17" x14ac:dyDescent="0.25">
      <c r="A5547" t="s">
        <v>17935</v>
      </c>
      <c r="B5547" t="s">
        <v>17936</v>
      </c>
      <c r="C5547" t="s">
        <v>17937</v>
      </c>
      <c r="D5547" t="s">
        <v>13921</v>
      </c>
      <c r="E5547" t="s">
        <v>13922</v>
      </c>
      <c r="F5547" t="s">
        <v>13928</v>
      </c>
      <c r="G5547" t="s">
        <v>13929</v>
      </c>
      <c r="H5547">
        <v>44</v>
      </c>
      <c r="I5547">
        <v>0</v>
      </c>
      <c r="J5547" s="48">
        <v>98365</v>
      </c>
      <c r="K5547" s="48">
        <v>0</v>
      </c>
      <c r="L5547">
        <v>2235.5700000000002</v>
      </c>
      <c r="M5547" t="s">
        <v>17432</v>
      </c>
      <c r="N5547" s="58">
        <v>-1487.3969</v>
      </c>
      <c r="O5547" s="48">
        <v>0</v>
      </c>
      <c r="P5547" s="63">
        <f t="shared" si="172"/>
        <v>98365</v>
      </c>
      <c r="Q5547" s="63">
        <f t="shared" si="173"/>
        <v>2235.568181818182</v>
      </c>
    </row>
    <row r="5548" spans="1:17" x14ac:dyDescent="0.25">
      <c r="A5548" t="s">
        <v>17935</v>
      </c>
      <c r="B5548" t="s">
        <v>17936</v>
      </c>
      <c r="C5548" t="s">
        <v>17937</v>
      </c>
      <c r="D5548" t="s">
        <v>13921</v>
      </c>
      <c r="E5548" t="s">
        <v>13922</v>
      </c>
      <c r="F5548" t="s">
        <v>13930</v>
      </c>
      <c r="G5548" t="s">
        <v>13931</v>
      </c>
      <c r="H5548">
        <v>6</v>
      </c>
      <c r="I5548">
        <v>0</v>
      </c>
      <c r="J5548" s="48">
        <v>10177</v>
      </c>
      <c r="K5548" s="48">
        <v>0</v>
      </c>
      <c r="L5548">
        <v>1696.17</v>
      </c>
      <c r="M5548" t="s">
        <v>17432</v>
      </c>
      <c r="N5548" s="58">
        <v>-153.89169999999999</v>
      </c>
      <c r="O5548" s="48">
        <v>0</v>
      </c>
      <c r="P5548" s="63">
        <f t="shared" si="172"/>
        <v>10177</v>
      </c>
      <c r="Q5548" s="63">
        <f t="shared" si="173"/>
        <v>1696.1666666666667</v>
      </c>
    </row>
    <row r="5549" spans="1:17" x14ac:dyDescent="0.25">
      <c r="A5549" t="s">
        <v>17935</v>
      </c>
      <c r="B5549" t="s">
        <v>17936</v>
      </c>
      <c r="C5549" t="s">
        <v>17937</v>
      </c>
      <c r="D5549" t="s">
        <v>13921</v>
      </c>
      <c r="E5549" t="s">
        <v>13922</v>
      </c>
      <c r="F5549" t="s">
        <v>13932</v>
      </c>
      <c r="G5549" t="s">
        <v>13933</v>
      </c>
      <c r="H5549">
        <v>4</v>
      </c>
      <c r="I5549">
        <v>0</v>
      </c>
      <c r="J5549" s="48">
        <v>7317</v>
      </c>
      <c r="K5549" s="48">
        <v>0</v>
      </c>
      <c r="L5549">
        <v>1829.25</v>
      </c>
      <c r="M5549" t="s">
        <v>17432</v>
      </c>
      <c r="N5549" s="58">
        <v>-110.6489</v>
      </c>
      <c r="O5549" s="48">
        <v>0</v>
      </c>
      <c r="P5549" s="63">
        <f t="shared" si="172"/>
        <v>7317</v>
      </c>
      <c r="Q5549" s="63">
        <f t="shared" si="173"/>
        <v>1829.25</v>
      </c>
    </row>
    <row r="5550" spans="1:17" x14ac:dyDescent="0.25">
      <c r="A5550" t="s">
        <v>17935</v>
      </c>
      <c r="B5550" t="s">
        <v>17936</v>
      </c>
      <c r="C5550" t="s">
        <v>17937</v>
      </c>
      <c r="D5550" t="s">
        <v>13921</v>
      </c>
      <c r="E5550" t="s">
        <v>13922</v>
      </c>
      <c r="F5550" t="s">
        <v>13934</v>
      </c>
      <c r="G5550" t="s">
        <v>13935</v>
      </c>
      <c r="H5550">
        <v>2</v>
      </c>
      <c r="I5550">
        <v>0</v>
      </c>
      <c r="J5550" s="48">
        <v>3699</v>
      </c>
      <c r="K5550" s="48">
        <v>0</v>
      </c>
      <c r="L5550">
        <v>1849.5</v>
      </c>
      <c r="M5550" t="s">
        <v>17432</v>
      </c>
      <c r="N5550" s="58">
        <v>-55.931600000000003</v>
      </c>
      <c r="O5550" s="48">
        <v>0</v>
      </c>
      <c r="P5550" s="63">
        <f t="shared" si="172"/>
        <v>3699</v>
      </c>
      <c r="Q5550" s="63">
        <f t="shared" si="173"/>
        <v>1849.5</v>
      </c>
    </row>
    <row r="5551" spans="1:17" x14ac:dyDescent="0.25">
      <c r="A5551" t="s">
        <v>17935</v>
      </c>
      <c r="B5551" t="s">
        <v>17936</v>
      </c>
      <c r="C5551" t="s">
        <v>17937</v>
      </c>
      <c r="D5551" t="s">
        <v>13921</v>
      </c>
      <c r="E5551" t="s">
        <v>13922</v>
      </c>
      <c r="F5551" t="s">
        <v>13936</v>
      </c>
      <c r="G5551" t="s">
        <v>13937</v>
      </c>
      <c r="H5551">
        <v>6</v>
      </c>
      <c r="I5551">
        <v>0</v>
      </c>
      <c r="J5551" s="48">
        <v>11209</v>
      </c>
      <c r="K5551" s="48">
        <v>0</v>
      </c>
      <c r="L5551">
        <v>1868.17</v>
      </c>
      <c r="M5551" t="s">
        <v>17432</v>
      </c>
      <c r="N5551" s="58">
        <v>-169.48840000000001</v>
      </c>
      <c r="O5551" s="48">
        <v>0</v>
      </c>
      <c r="P5551" s="63">
        <f t="shared" si="172"/>
        <v>11209</v>
      </c>
      <c r="Q5551" s="63">
        <f t="shared" si="173"/>
        <v>1868.1666666666667</v>
      </c>
    </row>
    <row r="5552" spans="1:17" x14ac:dyDescent="0.25">
      <c r="A5552" t="s">
        <v>17935</v>
      </c>
      <c r="B5552" t="s">
        <v>17936</v>
      </c>
      <c r="C5552" t="s">
        <v>17937</v>
      </c>
      <c r="D5552" t="s">
        <v>13939</v>
      </c>
      <c r="E5552" t="s">
        <v>829</v>
      </c>
      <c r="F5552" t="s">
        <v>13938</v>
      </c>
      <c r="G5552" t="s">
        <v>13940</v>
      </c>
      <c r="H5552">
        <v>120</v>
      </c>
      <c r="I5552">
        <v>0</v>
      </c>
      <c r="J5552" s="48">
        <v>388874</v>
      </c>
      <c r="K5552" s="48">
        <v>0</v>
      </c>
      <c r="L5552">
        <v>3240.62</v>
      </c>
      <c r="M5552" t="s">
        <v>17428</v>
      </c>
      <c r="N5552" s="58">
        <v>18477.3819</v>
      </c>
      <c r="O5552" s="48">
        <v>849.33100000000002</v>
      </c>
      <c r="P5552" s="63">
        <f t="shared" si="172"/>
        <v>388874</v>
      </c>
      <c r="Q5552" s="63">
        <f t="shared" si="173"/>
        <v>3240.6166666666668</v>
      </c>
    </row>
    <row r="5553" spans="1:17" x14ac:dyDescent="0.25">
      <c r="A5553" t="s">
        <v>17935</v>
      </c>
      <c r="B5553" t="s">
        <v>17936</v>
      </c>
      <c r="C5553" t="s">
        <v>17937</v>
      </c>
      <c r="D5553" t="s">
        <v>13942</v>
      </c>
      <c r="E5553" t="s">
        <v>13943</v>
      </c>
      <c r="F5553" t="s">
        <v>13941</v>
      </c>
      <c r="G5553" t="s">
        <v>13944</v>
      </c>
      <c r="H5553">
        <v>244</v>
      </c>
      <c r="I5553">
        <v>0</v>
      </c>
      <c r="J5553" s="48">
        <v>729765</v>
      </c>
      <c r="K5553" s="48">
        <v>0</v>
      </c>
      <c r="L5553">
        <v>2990.84</v>
      </c>
      <c r="M5553" t="s">
        <v>17432</v>
      </c>
      <c r="N5553" s="58">
        <v>-11034.922500000001</v>
      </c>
      <c r="O5553" s="48">
        <v>0</v>
      </c>
      <c r="P5553" s="63">
        <f t="shared" si="172"/>
        <v>729765</v>
      </c>
      <c r="Q5553" s="63">
        <f t="shared" si="173"/>
        <v>2990.8401639344261</v>
      </c>
    </row>
    <row r="5554" spans="1:17" x14ac:dyDescent="0.25">
      <c r="A5554" t="s">
        <v>17935</v>
      </c>
      <c r="B5554" t="s">
        <v>17936</v>
      </c>
      <c r="C5554" t="s">
        <v>17937</v>
      </c>
      <c r="D5554" t="s">
        <v>13942</v>
      </c>
      <c r="E5554" t="s">
        <v>13943</v>
      </c>
      <c r="F5554" t="s">
        <v>13945</v>
      </c>
      <c r="G5554" t="s">
        <v>13946</v>
      </c>
      <c r="H5554">
        <v>2</v>
      </c>
      <c r="I5554">
        <v>0</v>
      </c>
      <c r="J5554" s="48">
        <v>3953</v>
      </c>
      <c r="K5554" s="48">
        <v>0</v>
      </c>
      <c r="L5554">
        <v>1976.5</v>
      </c>
      <c r="M5554" t="s">
        <v>17432</v>
      </c>
      <c r="N5554" s="58">
        <v>-59.780900000000003</v>
      </c>
      <c r="O5554" s="48">
        <v>0</v>
      </c>
      <c r="P5554" s="63">
        <f t="shared" si="172"/>
        <v>3953</v>
      </c>
      <c r="Q5554" s="63">
        <f t="shared" si="173"/>
        <v>1976.5</v>
      </c>
    </row>
    <row r="5555" spans="1:17" x14ac:dyDescent="0.25">
      <c r="A5555" t="s">
        <v>17935</v>
      </c>
      <c r="B5555" t="s">
        <v>17936</v>
      </c>
      <c r="C5555" t="s">
        <v>17937</v>
      </c>
      <c r="D5555" t="s">
        <v>13948</v>
      </c>
      <c r="E5555" t="s">
        <v>13949</v>
      </c>
      <c r="F5555" t="s">
        <v>13947</v>
      </c>
      <c r="G5555" t="s">
        <v>13950</v>
      </c>
      <c r="H5555">
        <v>90</v>
      </c>
      <c r="I5555">
        <v>0</v>
      </c>
      <c r="J5555" s="48">
        <v>271113</v>
      </c>
      <c r="K5555" s="48">
        <v>0</v>
      </c>
      <c r="L5555">
        <v>3012.37</v>
      </c>
      <c r="M5555" t="s">
        <v>17428</v>
      </c>
      <c r="N5555" s="58">
        <v>12881.954900000001</v>
      </c>
      <c r="O5555" s="48">
        <v>592.13170000000002</v>
      </c>
      <c r="P5555" s="63">
        <f t="shared" si="172"/>
        <v>271113</v>
      </c>
      <c r="Q5555" s="63">
        <f t="shared" si="173"/>
        <v>3012.3666666666668</v>
      </c>
    </row>
    <row r="5556" spans="1:17" x14ac:dyDescent="0.25">
      <c r="A5556" t="s">
        <v>17935</v>
      </c>
      <c r="B5556" t="s">
        <v>17936</v>
      </c>
      <c r="C5556" t="s">
        <v>17937</v>
      </c>
      <c r="D5556" t="s">
        <v>13952</v>
      </c>
      <c r="E5556" t="s">
        <v>13953</v>
      </c>
      <c r="F5556" t="s">
        <v>13951</v>
      </c>
      <c r="G5556" t="s">
        <v>13954</v>
      </c>
      <c r="H5556">
        <v>116</v>
      </c>
      <c r="I5556">
        <v>0</v>
      </c>
      <c r="J5556" s="48">
        <v>335987</v>
      </c>
      <c r="K5556" s="48">
        <v>0</v>
      </c>
      <c r="L5556">
        <v>2896.44</v>
      </c>
      <c r="M5556" t="s">
        <v>17432</v>
      </c>
      <c r="N5556" s="58">
        <v>-5080.5203000000001</v>
      </c>
      <c r="O5556" s="48">
        <v>0</v>
      </c>
      <c r="P5556" s="63">
        <f t="shared" si="172"/>
        <v>335987</v>
      </c>
      <c r="Q5556" s="63">
        <f t="shared" si="173"/>
        <v>2896.4396551724139</v>
      </c>
    </row>
    <row r="5557" spans="1:17" x14ac:dyDescent="0.25">
      <c r="A5557" t="s">
        <v>17935</v>
      </c>
      <c r="B5557" t="s">
        <v>17936</v>
      </c>
      <c r="C5557" t="s">
        <v>17937</v>
      </c>
      <c r="D5557" t="s">
        <v>13956</v>
      </c>
      <c r="E5557" t="s">
        <v>13957</v>
      </c>
      <c r="F5557" t="s">
        <v>13955</v>
      </c>
      <c r="G5557" t="s">
        <v>13958</v>
      </c>
      <c r="H5557">
        <v>303</v>
      </c>
      <c r="I5557">
        <v>0</v>
      </c>
      <c r="J5557" s="48">
        <v>871317</v>
      </c>
      <c r="K5557" s="48">
        <v>0</v>
      </c>
      <c r="L5557">
        <v>2875.63</v>
      </c>
      <c r="M5557" t="s">
        <v>17428</v>
      </c>
      <c r="N5557" s="58">
        <v>41400.674200000001</v>
      </c>
      <c r="O5557" s="48">
        <v>1903.0227</v>
      </c>
      <c r="P5557" s="63">
        <f t="shared" si="172"/>
        <v>871317</v>
      </c>
      <c r="Q5557" s="63">
        <f t="shared" si="173"/>
        <v>2875.6336633663368</v>
      </c>
    </row>
    <row r="5558" spans="1:17" x14ac:dyDescent="0.25">
      <c r="A5558" t="s">
        <v>17935</v>
      </c>
      <c r="B5558" t="s">
        <v>17936</v>
      </c>
      <c r="C5558" t="s">
        <v>17937</v>
      </c>
      <c r="D5558" t="s">
        <v>13960</v>
      </c>
      <c r="E5558" t="s">
        <v>13961</v>
      </c>
      <c r="F5558" t="s">
        <v>13959</v>
      </c>
      <c r="G5558" t="s">
        <v>13962</v>
      </c>
      <c r="H5558">
        <v>62</v>
      </c>
      <c r="I5558">
        <v>0</v>
      </c>
      <c r="J5558" s="48">
        <v>196182</v>
      </c>
      <c r="K5558" s="48">
        <v>0</v>
      </c>
      <c r="L5558">
        <v>3164.23</v>
      </c>
      <c r="M5558" t="s">
        <v>17428</v>
      </c>
      <c r="N5558" s="58">
        <v>9321.6411000000007</v>
      </c>
      <c r="O5558" s="48">
        <v>428.47840000000002</v>
      </c>
      <c r="P5558" s="63">
        <f t="shared" si="172"/>
        <v>196182</v>
      </c>
      <c r="Q5558" s="63">
        <f t="shared" si="173"/>
        <v>3164.2258064516127</v>
      </c>
    </row>
    <row r="5559" spans="1:17" x14ac:dyDescent="0.25">
      <c r="A5559" t="s">
        <v>17935</v>
      </c>
      <c r="B5559" t="s">
        <v>17936</v>
      </c>
      <c r="C5559" t="s">
        <v>17937</v>
      </c>
      <c r="D5559" t="s">
        <v>13964</v>
      </c>
      <c r="E5559" t="s">
        <v>13965</v>
      </c>
      <c r="F5559" t="s">
        <v>13963</v>
      </c>
      <c r="G5559" t="s">
        <v>13966</v>
      </c>
      <c r="H5559">
        <v>119</v>
      </c>
      <c r="I5559">
        <v>0</v>
      </c>
      <c r="J5559" s="48">
        <v>370302</v>
      </c>
      <c r="K5559" s="48">
        <v>0</v>
      </c>
      <c r="L5559">
        <v>3111.78</v>
      </c>
      <c r="M5559" t="s">
        <v>17428</v>
      </c>
      <c r="N5559" s="58">
        <v>17594.9107</v>
      </c>
      <c r="O5559" s="48">
        <v>808.76739999999995</v>
      </c>
      <c r="P5559" s="63">
        <f t="shared" si="172"/>
        <v>370302</v>
      </c>
      <c r="Q5559" s="63">
        <f t="shared" si="173"/>
        <v>3111.7815126050418</v>
      </c>
    </row>
    <row r="5560" spans="1:17" x14ac:dyDescent="0.25">
      <c r="A5560" t="s">
        <v>17935</v>
      </c>
      <c r="B5560" t="s">
        <v>17936</v>
      </c>
      <c r="C5560" t="s">
        <v>17937</v>
      </c>
      <c r="D5560" t="s">
        <v>13968</v>
      </c>
      <c r="E5560" t="s">
        <v>13969</v>
      </c>
      <c r="F5560" t="s">
        <v>13967</v>
      </c>
      <c r="G5560" t="s">
        <v>13970</v>
      </c>
      <c r="H5560">
        <v>68</v>
      </c>
      <c r="I5560">
        <v>0</v>
      </c>
      <c r="J5560" s="48">
        <v>194580</v>
      </c>
      <c r="K5560" s="48">
        <v>0</v>
      </c>
      <c r="L5560">
        <v>2861.47</v>
      </c>
      <c r="M5560" t="s">
        <v>17432</v>
      </c>
      <c r="N5560" s="58">
        <v>-2942.2811999999999</v>
      </c>
      <c r="O5560" s="48">
        <v>0</v>
      </c>
      <c r="P5560" s="63">
        <f t="shared" si="172"/>
        <v>194580</v>
      </c>
      <c r="Q5560" s="63">
        <f t="shared" si="173"/>
        <v>2861.4705882352941</v>
      </c>
    </row>
    <row r="5561" spans="1:17" x14ac:dyDescent="0.25">
      <c r="A5561" t="s">
        <v>17935</v>
      </c>
      <c r="B5561" t="s">
        <v>17936</v>
      </c>
      <c r="C5561" t="s">
        <v>17937</v>
      </c>
      <c r="D5561" t="s">
        <v>13972</v>
      </c>
      <c r="E5561" t="s">
        <v>13973</v>
      </c>
      <c r="F5561" t="s">
        <v>13971</v>
      </c>
      <c r="G5561" t="s">
        <v>11062</v>
      </c>
      <c r="H5561">
        <v>148</v>
      </c>
      <c r="I5561">
        <v>0</v>
      </c>
      <c r="J5561" s="48">
        <v>440346</v>
      </c>
      <c r="K5561" s="48">
        <v>0</v>
      </c>
      <c r="L5561">
        <v>2975.31</v>
      </c>
      <c r="M5561" t="s">
        <v>17432</v>
      </c>
      <c r="N5561" s="58">
        <v>-6658.5531000000001</v>
      </c>
      <c r="O5561" s="48">
        <v>0</v>
      </c>
      <c r="P5561" s="63">
        <f t="shared" si="172"/>
        <v>440346</v>
      </c>
      <c r="Q5561" s="63">
        <f t="shared" si="173"/>
        <v>2975.3108108108108</v>
      </c>
    </row>
    <row r="5562" spans="1:17" x14ac:dyDescent="0.25">
      <c r="A5562" t="s">
        <v>17935</v>
      </c>
      <c r="B5562" t="s">
        <v>17936</v>
      </c>
      <c r="C5562" t="s">
        <v>17937</v>
      </c>
      <c r="D5562" t="s">
        <v>13975</v>
      </c>
      <c r="E5562" t="s">
        <v>13976</v>
      </c>
      <c r="F5562" t="s">
        <v>13974</v>
      </c>
      <c r="G5562" t="s">
        <v>13977</v>
      </c>
      <c r="H5562">
        <v>116</v>
      </c>
      <c r="I5562">
        <v>0</v>
      </c>
      <c r="J5562" s="48">
        <v>336893</v>
      </c>
      <c r="K5562" s="48">
        <v>0</v>
      </c>
      <c r="L5562">
        <v>2904.25</v>
      </c>
      <c r="M5562" t="s">
        <v>17428</v>
      </c>
      <c r="N5562" s="58">
        <v>16007.474200000001</v>
      </c>
      <c r="O5562" s="48">
        <v>735.79930000000002</v>
      </c>
      <c r="P5562" s="63">
        <f t="shared" si="172"/>
        <v>336893</v>
      </c>
      <c r="Q5562" s="63">
        <f t="shared" si="173"/>
        <v>2904.25</v>
      </c>
    </row>
    <row r="5563" spans="1:17" x14ac:dyDescent="0.25">
      <c r="A5563" t="s">
        <v>17935</v>
      </c>
      <c r="B5563" t="s">
        <v>17936</v>
      </c>
      <c r="C5563" t="s">
        <v>17937</v>
      </c>
      <c r="D5563" t="s">
        <v>18319</v>
      </c>
      <c r="E5563" t="s">
        <v>18320</v>
      </c>
      <c r="F5563" t="s">
        <v>18321</v>
      </c>
      <c r="G5563" t="s">
        <v>18322</v>
      </c>
      <c r="H5563">
        <v>131</v>
      </c>
      <c r="I5563">
        <v>0</v>
      </c>
      <c r="J5563" s="48">
        <v>315147</v>
      </c>
      <c r="K5563" s="48">
        <v>0</v>
      </c>
      <c r="L5563">
        <v>2405.6999999999998</v>
      </c>
      <c r="M5563" t="s">
        <v>17432</v>
      </c>
      <c r="N5563" s="58">
        <v>-4765.3946999999998</v>
      </c>
      <c r="O5563" s="48">
        <v>0</v>
      </c>
      <c r="P5563" s="63">
        <f t="shared" si="172"/>
        <v>315147</v>
      </c>
      <c r="Q5563" s="63">
        <f t="shared" si="173"/>
        <v>2405.7022900763359</v>
      </c>
    </row>
    <row r="5564" spans="1:17" x14ac:dyDescent="0.25">
      <c r="A5564" t="s">
        <v>17935</v>
      </c>
      <c r="B5564" t="s">
        <v>17936</v>
      </c>
      <c r="C5564" t="s">
        <v>17937</v>
      </c>
      <c r="D5564" t="s">
        <v>13979</v>
      </c>
      <c r="E5564" t="s">
        <v>13980</v>
      </c>
      <c r="F5564" t="s">
        <v>13978</v>
      </c>
      <c r="G5564" t="s">
        <v>13981</v>
      </c>
      <c r="H5564">
        <v>34</v>
      </c>
      <c r="I5564">
        <v>0</v>
      </c>
      <c r="J5564" s="48">
        <v>113899</v>
      </c>
      <c r="K5564" s="48">
        <v>0</v>
      </c>
      <c r="L5564">
        <v>3349.97</v>
      </c>
      <c r="M5564" t="s">
        <v>17428</v>
      </c>
      <c r="N5564" s="58">
        <v>5411.8950000000004</v>
      </c>
      <c r="O5564" s="48">
        <v>248.76310000000001</v>
      </c>
      <c r="P5564" s="63">
        <f t="shared" si="172"/>
        <v>113899</v>
      </c>
      <c r="Q5564" s="63">
        <f t="shared" si="173"/>
        <v>3349.9705882352941</v>
      </c>
    </row>
    <row r="5565" spans="1:17" x14ac:dyDescent="0.25">
      <c r="A5565" t="s">
        <v>17935</v>
      </c>
      <c r="B5565" t="s">
        <v>17936</v>
      </c>
      <c r="C5565" t="s">
        <v>17937</v>
      </c>
      <c r="D5565" t="s">
        <v>13983</v>
      </c>
      <c r="E5565" t="s">
        <v>7406</v>
      </c>
      <c r="F5565" t="s">
        <v>13982</v>
      </c>
      <c r="G5565" t="s">
        <v>13984</v>
      </c>
      <c r="H5565">
        <v>120</v>
      </c>
      <c r="I5565">
        <v>0</v>
      </c>
      <c r="J5565" s="48">
        <v>328838</v>
      </c>
      <c r="K5565" s="48">
        <v>0</v>
      </c>
      <c r="L5565">
        <v>2740.32</v>
      </c>
      <c r="M5565" t="s">
        <v>17428</v>
      </c>
      <c r="N5565" s="58">
        <v>15624.754199999999</v>
      </c>
      <c r="O5565" s="48">
        <v>718.20719999999994</v>
      </c>
      <c r="P5565" s="63">
        <f t="shared" si="172"/>
        <v>328838</v>
      </c>
      <c r="Q5565" s="63">
        <f t="shared" si="173"/>
        <v>2740.3166666666666</v>
      </c>
    </row>
    <row r="5566" spans="1:17" x14ac:dyDescent="0.25">
      <c r="A5566" t="s">
        <v>17935</v>
      </c>
      <c r="B5566" t="s">
        <v>17936</v>
      </c>
      <c r="C5566" t="s">
        <v>17937</v>
      </c>
      <c r="D5566" t="s">
        <v>13986</v>
      </c>
      <c r="E5566" t="s">
        <v>13987</v>
      </c>
      <c r="F5566" t="s">
        <v>13985</v>
      </c>
      <c r="G5566" t="s">
        <v>13988</v>
      </c>
      <c r="H5566">
        <v>60</v>
      </c>
      <c r="I5566">
        <v>0</v>
      </c>
      <c r="J5566" s="48">
        <v>157845</v>
      </c>
      <c r="K5566" s="48">
        <v>0</v>
      </c>
      <c r="L5566">
        <v>2630.75</v>
      </c>
      <c r="M5566" t="s">
        <v>17428</v>
      </c>
      <c r="N5566" s="58">
        <v>7499.9868999999999</v>
      </c>
      <c r="O5566" s="48">
        <v>344.74430000000001</v>
      </c>
      <c r="P5566" s="63">
        <f t="shared" si="172"/>
        <v>157845</v>
      </c>
      <c r="Q5566" s="63">
        <f t="shared" si="173"/>
        <v>2630.75</v>
      </c>
    </row>
    <row r="5567" spans="1:17" x14ac:dyDescent="0.25">
      <c r="A5567" t="s">
        <v>17935</v>
      </c>
      <c r="B5567" t="s">
        <v>17936</v>
      </c>
      <c r="C5567" t="s">
        <v>17937</v>
      </c>
      <c r="D5567" t="s">
        <v>13990</v>
      </c>
      <c r="E5567" t="s">
        <v>13991</v>
      </c>
      <c r="F5567" t="s">
        <v>13989</v>
      </c>
      <c r="G5567" t="s">
        <v>13992</v>
      </c>
      <c r="H5567">
        <v>145</v>
      </c>
      <c r="I5567">
        <v>0</v>
      </c>
      <c r="J5567" s="48">
        <v>487035</v>
      </c>
      <c r="K5567" s="48">
        <v>0</v>
      </c>
      <c r="L5567">
        <v>3358.86</v>
      </c>
      <c r="M5567" t="s">
        <v>17428</v>
      </c>
      <c r="N5567" s="58">
        <v>23141.479200000002</v>
      </c>
      <c r="O5567" s="48">
        <v>1063.7208000000001</v>
      </c>
      <c r="P5567" s="63">
        <f t="shared" si="172"/>
        <v>487035</v>
      </c>
      <c r="Q5567" s="63">
        <f t="shared" si="173"/>
        <v>3358.8620689655172</v>
      </c>
    </row>
    <row r="5568" spans="1:17" x14ac:dyDescent="0.25">
      <c r="A5568" t="s">
        <v>17935</v>
      </c>
      <c r="B5568" t="s">
        <v>17936</v>
      </c>
      <c r="C5568" t="s">
        <v>17937</v>
      </c>
      <c r="D5568" t="s">
        <v>13994</v>
      </c>
      <c r="E5568" t="s">
        <v>13995</v>
      </c>
      <c r="F5568" t="s">
        <v>13993</v>
      </c>
      <c r="G5568" t="s">
        <v>13996</v>
      </c>
      <c r="H5568">
        <v>125</v>
      </c>
      <c r="I5568">
        <v>0</v>
      </c>
      <c r="J5568" s="48">
        <v>364089</v>
      </c>
      <c r="K5568" s="48">
        <v>0</v>
      </c>
      <c r="L5568">
        <v>2912.71</v>
      </c>
      <c r="M5568" t="s">
        <v>17428</v>
      </c>
      <c r="N5568" s="58">
        <v>17299.7019</v>
      </c>
      <c r="O5568" s="48">
        <v>795.19780000000003</v>
      </c>
      <c r="P5568" s="63">
        <f t="shared" si="172"/>
        <v>364089</v>
      </c>
      <c r="Q5568" s="63">
        <f t="shared" si="173"/>
        <v>2912.712</v>
      </c>
    </row>
    <row r="5569" spans="1:17" x14ac:dyDescent="0.25">
      <c r="A5569" t="s">
        <v>17935</v>
      </c>
      <c r="B5569" t="s">
        <v>17936</v>
      </c>
      <c r="C5569" t="s">
        <v>17937</v>
      </c>
      <c r="D5569" t="s">
        <v>13998</v>
      </c>
      <c r="E5569" t="s">
        <v>13999</v>
      </c>
      <c r="F5569" t="s">
        <v>13997</v>
      </c>
      <c r="G5569" t="s">
        <v>14000</v>
      </c>
      <c r="H5569">
        <v>148</v>
      </c>
      <c r="I5569">
        <v>0</v>
      </c>
      <c r="J5569" s="48">
        <v>393436</v>
      </c>
      <c r="K5569" s="48">
        <v>0</v>
      </c>
      <c r="L5569">
        <v>2658.35</v>
      </c>
      <c r="M5569" t="s">
        <v>17432</v>
      </c>
      <c r="N5569" s="58">
        <v>-5949.2299000000003</v>
      </c>
      <c r="O5569" s="48">
        <v>0</v>
      </c>
      <c r="P5569" s="63">
        <f t="shared" si="172"/>
        <v>393436</v>
      </c>
      <c r="Q5569" s="63">
        <f t="shared" si="173"/>
        <v>2658.3513513513512</v>
      </c>
    </row>
    <row r="5570" spans="1:17" x14ac:dyDescent="0.25">
      <c r="A5570" t="s">
        <v>17935</v>
      </c>
      <c r="B5570" t="s">
        <v>17936</v>
      </c>
      <c r="C5570" t="s">
        <v>17937</v>
      </c>
      <c r="D5570" t="s">
        <v>14002</v>
      </c>
      <c r="E5570" t="s">
        <v>14003</v>
      </c>
      <c r="F5570" t="s">
        <v>14001</v>
      </c>
      <c r="G5570" t="s">
        <v>14004</v>
      </c>
      <c r="H5570">
        <v>102</v>
      </c>
      <c r="I5570">
        <v>0</v>
      </c>
      <c r="J5570" s="48">
        <v>348318</v>
      </c>
      <c r="K5570" s="48">
        <v>0</v>
      </c>
      <c r="L5570">
        <v>3414.88</v>
      </c>
      <c r="M5570" t="s">
        <v>17428</v>
      </c>
      <c r="N5570" s="58">
        <v>16550.310399999998</v>
      </c>
      <c r="O5570" s="48">
        <v>760.75130000000001</v>
      </c>
      <c r="P5570" s="63">
        <f t="shared" si="172"/>
        <v>348318</v>
      </c>
      <c r="Q5570" s="63">
        <f t="shared" si="173"/>
        <v>3414.8823529411766</v>
      </c>
    </row>
    <row r="5571" spans="1:17" x14ac:dyDescent="0.25">
      <c r="A5571" t="s">
        <v>17935</v>
      </c>
      <c r="B5571" t="s">
        <v>17936</v>
      </c>
      <c r="C5571" t="s">
        <v>17937</v>
      </c>
      <c r="D5571" t="s">
        <v>14006</v>
      </c>
      <c r="E5571" t="s">
        <v>14007</v>
      </c>
      <c r="F5571" t="s">
        <v>14005</v>
      </c>
      <c r="G5571" t="s">
        <v>14008</v>
      </c>
      <c r="H5571">
        <v>246</v>
      </c>
      <c r="I5571">
        <v>0</v>
      </c>
      <c r="J5571" s="48">
        <v>654663</v>
      </c>
      <c r="K5571" s="48">
        <v>0</v>
      </c>
      <c r="L5571">
        <v>2661.23</v>
      </c>
      <c r="M5571" t="s">
        <v>17432</v>
      </c>
      <c r="N5571" s="58">
        <v>-9899.2955999999995</v>
      </c>
      <c r="O5571" s="48">
        <v>0</v>
      </c>
      <c r="P5571" s="63">
        <f t="shared" si="172"/>
        <v>654663</v>
      </c>
      <c r="Q5571" s="63">
        <f t="shared" si="173"/>
        <v>2661.231707317073</v>
      </c>
    </row>
    <row r="5572" spans="1:17" x14ac:dyDescent="0.25">
      <c r="A5572" t="s">
        <v>17935</v>
      </c>
      <c r="B5572" t="s">
        <v>17960</v>
      </c>
      <c r="C5572" t="s">
        <v>17961</v>
      </c>
      <c r="D5572" t="s">
        <v>13653</v>
      </c>
      <c r="E5572" t="s">
        <v>13654</v>
      </c>
      <c r="F5572" t="s">
        <v>13652</v>
      </c>
      <c r="G5572" t="s">
        <v>2644</v>
      </c>
      <c r="H5572">
        <v>74</v>
      </c>
      <c r="I5572">
        <v>0</v>
      </c>
      <c r="J5572" s="48">
        <v>216988</v>
      </c>
      <c r="K5572" s="48">
        <v>0</v>
      </c>
      <c r="L5572">
        <v>2932.27</v>
      </c>
      <c r="M5572" t="s">
        <v>17432</v>
      </c>
      <c r="N5572" s="58">
        <v>-3281.1145999999999</v>
      </c>
      <c r="O5572" s="48">
        <v>0</v>
      </c>
      <c r="P5572" s="63">
        <f t="shared" ref="P5572:P5635" si="174">J5572-K5572</f>
        <v>216988</v>
      </c>
      <c r="Q5572" s="63">
        <f t="shared" ref="Q5572:Q5635" si="175">P5572/H5572</f>
        <v>2932.2702702702704</v>
      </c>
    </row>
    <row r="5573" spans="1:17" x14ac:dyDescent="0.25">
      <c r="A5573" t="s">
        <v>17935</v>
      </c>
      <c r="B5573" t="s">
        <v>17960</v>
      </c>
      <c r="C5573" t="s">
        <v>17961</v>
      </c>
      <c r="D5573" t="s">
        <v>13653</v>
      </c>
      <c r="E5573" t="s">
        <v>13654</v>
      </c>
      <c r="F5573" t="s">
        <v>13655</v>
      </c>
      <c r="G5573" t="s">
        <v>13656</v>
      </c>
      <c r="H5573">
        <v>351</v>
      </c>
      <c r="I5573">
        <v>0</v>
      </c>
      <c r="J5573" s="48">
        <v>1031101</v>
      </c>
      <c r="K5573" s="48">
        <v>0</v>
      </c>
      <c r="L5573">
        <v>2937.61</v>
      </c>
      <c r="M5573" t="s">
        <v>17432</v>
      </c>
      <c r="N5573" s="58">
        <v>-15591.4781</v>
      </c>
      <c r="O5573" s="48">
        <v>0</v>
      </c>
      <c r="P5573" s="63">
        <f t="shared" si="174"/>
        <v>1031101</v>
      </c>
      <c r="Q5573" s="63">
        <f t="shared" si="175"/>
        <v>2937.6096866096868</v>
      </c>
    </row>
    <row r="5574" spans="1:17" x14ac:dyDescent="0.25">
      <c r="A5574" t="s">
        <v>17935</v>
      </c>
      <c r="B5574" t="s">
        <v>17960</v>
      </c>
      <c r="C5574" t="s">
        <v>17961</v>
      </c>
      <c r="D5574" t="s">
        <v>13658</v>
      </c>
      <c r="E5574" t="s">
        <v>13659</v>
      </c>
      <c r="F5574" t="s">
        <v>13657</v>
      </c>
      <c r="G5574" t="s">
        <v>13660</v>
      </c>
      <c r="H5574">
        <v>196</v>
      </c>
      <c r="I5574">
        <v>0</v>
      </c>
      <c r="J5574" s="48">
        <v>525803</v>
      </c>
      <c r="K5574" s="48">
        <v>0</v>
      </c>
      <c r="L5574">
        <v>2682.67</v>
      </c>
      <c r="M5574" t="s">
        <v>17432</v>
      </c>
      <c r="N5574" s="58">
        <v>-7950.7678999999998</v>
      </c>
      <c r="O5574" s="48">
        <v>0</v>
      </c>
      <c r="P5574" s="63">
        <f t="shared" si="174"/>
        <v>525803</v>
      </c>
      <c r="Q5574" s="63">
        <f t="shared" si="175"/>
        <v>2682.6683673469388</v>
      </c>
    </row>
    <row r="5575" spans="1:17" x14ac:dyDescent="0.25">
      <c r="A5575" t="s">
        <v>17935</v>
      </c>
      <c r="B5575" t="s">
        <v>17960</v>
      </c>
      <c r="C5575" t="s">
        <v>17961</v>
      </c>
      <c r="D5575" t="s">
        <v>13664</v>
      </c>
      <c r="E5575" t="s">
        <v>13665</v>
      </c>
      <c r="F5575" t="s">
        <v>13663</v>
      </c>
      <c r="G5575" t="s">
        <v>11360</v>
      </c>
      <c r="H5575">
        <v>497</v>
      </c>
      <c r="I5575">
        <v>0</v>
      </c>
      <c r="J5575" s="48">
        <v>1348966</v>
      </c>
      <c r="K5575" s="48">
        <v>0</v>
      </c>
      <c r="L5575">
        <v>2714.22</v>
      </c>
      <c r="M5575" t="s">
        <v>17432</v>
      </c>
      <c r="N5575" s="58">
        <v>-20397.974600000001</v>
      </c>
      <c r="O5575" s="48">
        <v>0</v>
      </c>
      <c r="P5575" s="63">
        <f t="shared" si="174"/>
        <v>1348966</v>
      </c>
      <c r="Q5575" s="63">
        <f t="shared" si="175"/>
        <v>2714.2173038229375</v>
      </c>
    </row>
    <row r="5576" spans="1:17" x14ac:dyDescent="0.25">
      <c r="A5576" t="s">
        <v>17935</v>
      </c>
      <c r="B5576" t="s">
        <v>17960</v>
      </c>
      <c r="C5576" t="s">
        <v>17961</v>
      </c>
      <c r="D5576" t="s">
        <v>13664</v>
      </c>
      <c r="E5576" t="s">
        <v>13665</v>
      </c>
      <c r="F5576" t="s">
        <v>13666</v>
      </c>
      <c r="G5576" t="s">
        <v>13667</v>
      </c>
      <c r="H5576">
        <v>416</v>
      </c>
      <c r="I5576">
        <v>0</v>
      </c>
      <c r="J5576" s="48">
        <v>1137198</v>
      </c>
      <c r="K5576" s="48">
        <v>0</v>
      </c>
      <c r="L5576">
        <v>2733.65</v>
      </c>
      <c r="M5576" t="s">
        <v>17432</v>
      </c>
      <c r="N5576" s="58">
        <v>-17195.798599999998</v>
      </c>
      <c r="O5576" s="48">
        <v>0</v>
      </c>
      <c r="P5576" s="63">
        <f t="shared" si="174"/>
        <v>1137198</v>
      </c>
      <c r="Q5576" s="63">
        <f t="shared" si="175"/>
        <v>2733.6490384615386</v>
      </c>
    </row>
    <row r="5577" spans="1:17" x14ac:dyDescent="0.25">
      <c r="A5577" t="s">
        <v>17935</v>
      </c>
      <c r="B5577" t="s">
        <v>17960</v>
      </c>
      <c r="C5577" t="s">
        <v>17961</v>
      </c>
      <c r="D5577" t="s">
        <v>13664</v>
      </c>
      <c r="E5577" t="s">
        <v>13665</v>
      </c>
      <c r="F5577" t="s">
        <v>13668</v>
      </c>
      <c r="G5577" t="s">
        <v>13669</v>
      </c>
      <c r="H5577">
        <v>340</v>
      </c>
      <c r="I5577">
        <v>0</v>
      </c>
      <c r="J5577" s="48">
        <v>1077560</v>
      </c>
      <c r="K5577" s="48">
        <v>0</v>
      </c>
      <c r="L5577">
        <v>3169.29</v>
      </c>
      <c r="M5577" t="s">
        <v>17432</v>
      </c>
      <c r="N5577" s="58">
        <v>-16294.001099999999</v>
      </c>
      <c r="O5577" s="48">
        <v>0</v>
      </c>
      <c r="P5577" s="63">
        <f t="shared" si="174"/>
        <v>1077560</v>
      </c>
      <c r="Q5577" s="63">
        <f t="shared" si="175"/>
        <v>3169.294117647059</v>
      </c>
    </row>
    <row r="5578" spans="1:17" x14ac:dyDescent="0.25">
      <c r="A5578" t="s">
        <v>17935</v>
      </c>
      <c r="B5578" t="s">
        <v>17960</v>
      </c>
      <c r="C5578" t="s">
        <v>17961</v>
      </c>
      <c r="D5578" t="s">
        <v>13664</v>
      </c>
      <c r="E5578" t="s">
        <v>13665</v>
      </c>
      <c r="F5578" t="s">
        <v>17958</v>
      </c>
      <c r="G5578" t="s">
        <v>17959</v>
      </c>
      <c r="H5578">
        <v>200</v>
      </c>
      <c r="I5578">
        <v>0</v>
      </c>
      <c r="J5578" s="48">
        <v>657358</v>
      </c>
      <c r="K5578" s="48">
        <v>0</v>
      </c>
      <c r="L5578">
        <v>3286.79</v>
      </c>
      <c r="M5578" t="s">
        <v>17432</v>
      </c>
      <c r="N5578" s="58">
        <v>-9940.0331999999999</v>
      </c>
      <c r="O5578" s="48">
        <v>0</v>
      </c>
      <c r="P5578" s="63">
        <f t="shared" si="174"/>
        <v>657358</v>
      </c>
      <c r="Q5578" s="63">
        <f t="shared" si="175"/>
        <v>3286.79</v>
      </c>
    </row>
    <row r="5579" spans="1:17" x14ac:dyDescent="0.25">
      <c r="A5579" t="s">
        <v>17935</v>
      </c>
      <c r="B5579" t="s">
        <v>17960</v>
      </c>
      <c r="C5579" t="s">
        <v>17961</v>
      </c>
      <c r="D5579" t="s">
        <v>13664</v>
      </c>
      <c r="E5579" t="s">
        <v>13665</v>
      </c>
      <c r="F5579" t="s">
        <v>13670</v>
      </c>
      <c r="G5579" t="s">
        <v>3243</v>
      </c>
      <c r="H5579">
        <v>132</v>
      </c>
      <c r="I5579">
        <v>0</v>
      </c>
      <c r="J5579" s="48">
        <v>366521</v>
      </c>
      <c r="K5579" s="48">
        <v>0</v>
      </c>
      <c r="L5579">
        <v>2776.67</v>
      </c>
      <c r="M5579" t="s">
        <v>17432</v>
      </c>
      <c r="N5579" s="58">
        <v>-5542.2389000000003</v>
      </c>
      <c r="O5579" s="48">
        <v>0</v>
      </c>
      <c r="P5579" s="63">
        <f t="shared" si="174"/>
        <v>366521</v>
      </c>
      <c r="Q5579" s="63">
        <f t="shared" si="175"/>
        <v>2776.6742424242425</v>
      </c>
    </row>
    <row r="5580" spans="1:17" x14ac:dyDescent="0.25">
      <c r="A5580" t="s">
        <v>17935</v>
      </c>
      <c r="B5580" t="s">
        <v>17960</v>
      </c>
      <c r="C5580" t="s">
        <v>17961</v>
      </c>
      <c r="D5580" t="s">
        <v>13664</v>
      </c>
      <c r="E5580" t="s">
        <v>13665</v>
      </c>
      <c r="F5580" t="s">
        <v>13671</v>
      </c>
      <c r="G5580" t="s">
        <v>13672</v>
      </c>
      <c r="H5580">
        <v>200</v>
      </c>
      <c r="I5580">
        <v>0</v>
      </c>
      <c r="J5580" s="48">
        <v>435499</v>
      </c>
      <c r="K5580" s="48">
        <v>0</v>
      </c>
      <c r="L5580">
        <v>2177.5</v>
      </c>
      <c r="M5580" t="s">
        <v>17432</v>
      </c>
      <c r="N5580" s="58">
        <v>-6585.2605000000003</v>
      </c>
      <c r="O5580" s="48">
        <v>0</v>
      </c>
      <c r="P5580" s="63">
        <f t="shared" si="174"/>
        <v>435499</v>
      </c>
      <c r="Q5580" s="63">
        <f t="shared" si="175"/>
        <v>2177.4949999999999</v>
      </c>
    </row>
    <row r="5581" spans="1:17" x14ac:dyDescent="0.25">
      <c r="A5581" t="s">
        <v>17935</v>
      </c>
      <c r="B5581" t="s">
        <v>17960</v>
      </c>
      <c r="C5581" t="s">
        <v>17961</v>
      </c>
      <c r="D5581" t="s">
        <v>13664</v>
      </c>
      <c r="E5581" t="s">
        <v>13665</v>
      </c>
      <c r="F5581" t="s">
        <v>13673</v>
      </c>
      <c r="G5581" t="s">
        <v>13674</v>
      </c>
      <c r="H5581">
        <v>37</v>
      </c>
      <c r="I5581">
        <v>0</v>
      </c>
      <c r="J5581" s="48">
        <v>80415</v>
      </c>
      <c r="K5581" s="48">
        <v>0</v>
      </c>
      <c r="L5581">
        <v>2173.38</v>
      </c>
      <c r="M5581" t="s">
        <v>17432</v>
      </c>
      <c r="N5581" s="58">
        <v>-1215.9775</v>
      </c>
      <c r="O5581" s="48">
        <v>0</v>
      </c>
      <c r="P5581" s="63">
        <f t="shared" si="174"/>
        <v>80415</v>
      </c>
      <c r="Q5581" s="63">
        <f t="shared" si="175"/>
        <v>2173.3783783783783</v>
      </c>
    </row>
    <row r="5582" spans="1:17" x14ac:dyDescent="0.25">
      <c r="A5582" t="s">
        <v>17935</v>
      </c>
      <c r="B5582" t="s">
        <v>17960</v>
      </c>
      <c r="C5582" t="s">
        <v>17961</v>
      </c>
      <c r="D5582" t="s">
        <v>13664</v>
      </c>
      <c r="E5582" t="s">
        <v>13665</v>
      </c>
      <c r="F5582" t="s">
        <v>13675</v>
      </c>
      <c r="G5582" t="s">
        <v>13676</v>
      </c>
      <c r="H5582">
        <v>33</v>
      </c>
      <c r="I5582">
        <v>0</v>
      </c>
      <c r="J5582" s="48">
        <v>72519</v>
      </c>
      <c r="K5582" s="48">
        <v>0</v>
      </c>
      <c r="L5582">
        <v>2197.5500000000002</v>
      </c>
      <c r="M5582" t="s">
        <v>17432</v>
      </c>
      <c r="N5582" s="58">
        <v>-1096.5715</v>
      </c>
      <c r="O5582" s="48">
        <v>0</v>
      </c>
      <c r="P5582" s="63">
        <f t="shared" si="174"/>
        <v>72519</v>
      </c>
      <c r="Q5582" s="63">
        <f t="shared" si="175"/>
        <v>2197.5454545454545</v>
      </c>
    </row>
    <row r="5583" spans="1:17" x14ac:dyDescent="0.25">
      <c r="A5583" t="s">
        <v>17935</v>
      </c>
      <c r="B5583" t="s">
        <v>17960</v>
      </c>
      <c r="C5583" t="s">
        <v>17961</v>
      </c>
      <c r="D5583" t="s">
        <v>14010</v>
      </c>
      <c r="E5583" t="s">
        <v>14011</v>
      </c>
      <c r="F5583" t="s">
        <v>18323</v>
      </c>
      <c r="G5583" t="s">
        <v>18324</v>
      </c>
      <c r="H5583">
        <v>50</v>
      </c>
      <c r="I5583">
        <v>0</v>
      </c>
      <c r="J5583" s="48">
        <v>91557</v>
      </c>
      <c r="K5583" s="48">
        <v>0</v>
      </c>
      <c r="L5583">
        <v>1831.14</v>
      </c>
      <c r="M5583" t="s">
        <v>17428</v>
      </c>
      <c r="N5583" s="58">
        <v>4350.3338000000003</v>
      </c>
      <c r="O5583" s="48">
        <v>199.9674</v>
      </c>
      <c r="P5583" s="63">
        <f t="shared" si="174"/>
        <v>91557</v>
      </c>
      <c r="Q5583" s="63">
        <f t="shared" si="175"/>
        <v>1831.14</v>
      </c>
    </row>
    <row r="5584" spans="1:17" x14ac:dyDescent="0.25">
      <c r="A5584" t="s">
        <v>17935</v>
      </c>
      <c r="B5584" t="s">
        <v>17960</v>
      </c>
      <c r="C5584" t="s">
        <v>17961</v>
      </c>
      <c r="D5584" t="s">
        <v>14010</v>
      </c>
      <c r="E5584" t="s">
        <v>14011</v>
      </c>
      <c r="F5584" t="s">
        <v>14009</v>
      </c>
      <c r="G5584" t="s">
        <v>14012</v>
      </c>
      <c r="H5584">
        <v>25</v>
      </c>
      <c r="I5584">
        <v>0</v>
      </c>
      <c r="J5584" s="48">
        <v>63810</v>
      </c>
      <c r="K5584" s="48">
        <v>0</v>
      </c>
      <c r="L5584">
        <v>2552.4</v>
      </c>
      <c r="M5584" t="s">
        <v>17428</v>
      </c>
      <c r="N5584" s="58">
        <v>3031.9677999999999</v>
      </c>
      <c r="O5584" s="48">
        <v>139.3674</v>
      </c>
      <c r="P5584" s="63">
        <f t="shared" si="174"/>
        <v>63810</v>
      </c>
      <c r="Q5584" s="63">
        <f t="shared" si="175"/>
        <v>2552.4</v>
      </c>
    </row>
    <row r="5585" spans="1:17" x14ac:dyDescent="0.25">
      <c r="A5585" t="s">
        <v>17935</v>
      </c>
      <c r="B5585" t="s">
        <v>17960</v>
      </c>
      <c r="C5585" t="s">
        <v>17961</v>
      </c>
      <c r="D5585" t="s">
        <v>17962</v>
      </c>
      <c r="E5585" t="s">
        <v>17963</v>
      </c>
      <c r="F5585" t="s">
        <v>17964</v>
      </c>
      <c r="G5585" t="s">
        <v>17965</v>
      </c>
      <c r="H5585">
        <v>0</v>
      </c>
      <c r="I5585">
        <v>128</v>
      </c>
      <c r="J5585" s="48">
        <v>334393</v>
      </c>
      <c r="K5585" s="48">
        <v>334393</v>
      </c>
      <c r="L5585">
        <v>2612.4499999999998</v>
      </c>
      <c r="M5585" t="s">
        <v>17432</v>
      </c>
      <c r="N5585" s="58">
        <v>-5056.4301999999998</v>
      </c>
      <c r="O5585" s="48">
        <v>0</v>
      </c>
      <c r="P5585" s="63">
        <f t="shared" si="174"/>
        <v>0</v>
      </c>
      <c r="Q5585" s="63" t="e">
        <f t="shared" si="175"/>
        <v>#DIV/0!</v>
      </c>
    </row>
    <row r="5586" spans="1:17" x14ac:dyDescent="0.25">
      <c r="A5586" t="s">
        <v>17935</v>
      </c>
      <c r="B5586" t="s">
        <v>17960</v>
      </c>
      <c r="C5586" t="s">
        <v>17961</v>
      </c>
      <c r="D5586" t="s">
        <v>17962</v>
      </c>
      <c r="E5586" t="s">
        <v>17963</v>
      </c>
      <c r="F5586" t="s">
        <v>17966</v>
      </c>
      <c r="G5586" t="s">
        <v>17967</v>
      </c>
      <c r="H5586">
        <v>0</v>
      </c>
      <c r="I5586">
        <v>189</v>
      </c>
      <c r="J5586" s="48">
        <v>547583</v>
      </c>
      <c r="K5586" s="48">
        <v>547583</v>
      </c>
      <c r="L5586">
        <v>2897.26</v>
      </c>
      <c r="M5586" t="s">
        <v>17432</v>
      </c>
      <c r="N5586" s="58">
        <v>-8280.1167000000005</v>
      </c>
      <c r="O5586" s="48">
        <v>0</v>
      </c>
      <c r="P5586" s="63">
        <f t="shared" si="174"/>
        <v>0</v>
      </c>
      <c r="Q5586" s="63" t="e">
        <f t="shared" si="175"/>
        <v>#DIV/0!</v>
      </c>
    </row>
    <row r="5587" spans="1:17" x14ac:dyDescent="0.25">
      <c r="A5587" t="s">
        <v>17935</v>
      </c>
      <c r="B5587" t="s">
        <v>17960</v>
      </c>
      <c r="C5587" t="s">
        <v>17961</v>
      </c>
      <c r="D5587" t="s">
        <v>13678</v>
      </c>
      <c r="E5587" t="s">
        <v>13679</v>
      </c>
      <c r="F5587" t="s">
        <v>13677</v>
      </c>
      <c r="G5587" t="s">
        <v>13680</v>
      </c>
      <c r="H5587">
        <v>386</v>
      </c>
      <c r="I5587">
        <v>0</v>
      </c>
      <c r="J5587" s="48">
        <v>1159868</v>
      </c>
      <c r="K5587" s="48">
        <v>0</v>
      </c>
      <c r="L5587">
        <v>3004.84</v>
      </c>
      <c r="M5587" t="s">
        <v>17428</v>
      </c>
      <c r="N5587" s="58">
        <v>55111.171600000001</v>
      </c>
      <c r="O5587" s="48">
        <v>2533.2392</v>
      </c>
      <c r="P5587" s="63">
        <f t="shared" si="174"/>
        <v>1159868</v>
      </c>
      <c r="Q5587" s="63">
        <f t="shared" si="175"/>
        <v>3004.8393782383419</v>
      </c>
    </row>
    <row r="5588" spans="1:17" x14ac:dyDescent="0.25">
      <c r="A5588" t="s">
        <v>17935</v>
      </c>
      <c r="B5588" t="s">
        <v>17960</v>
      </c>
      <c r="C5588" t="s">
        <v>17961</v>
      </c>
      <c r="D5588" t="s">
        <v>13678</v>
      </c>
      <c r="E5588" t="s">
        <v>13679</v>
      </c>
      <c r="F5588" t="s">
        <v>13681</v>
      </c>
      <c r="G5588" t="s">
        <v>13682</v>
      </c>
      <c r="H5588">
        <v>261</v>
      </c>
      <c r="I5588">
        <v>0</v>
      </c>
      <c r="J5588" s="48">
        <v>844422</v>
      </c>
      <c r="K5588" s="48">
        <v>0</v>
      </c>
      <c r="L5588">
        <v>3235.33</v>
      </c>
      <c r="M5588" t="s">
        <v>17428</v>
      </c>
      <c r="N5588" s="58">
        <v>40122.762499999997</v>
      </c>
      <c r="O5588" s="48">
        <v>1844.2822000000001</v>
      </c>
      <c r="P5588" s="63">
        <f t="shared" si="174"/>
        <v>844422</v>
      </c>
      <c r="Q5588" s="63">
        <f t="shared" si="175"/>
        <v>3235.3333333333335</v>
      </c>
    </row>
    <row r="5589" spans="1:17" x14ac:dyDescent="0.25">
      <c r="A5589" t="s">
        <v>17935</v>
      </c>
      <c r="B5589" t="s">
        <v>17960</v>
      </c>
      <c r="C5589" t="s">
        <v>17961</v>
      </c>
      <c r="D5589" t="s">
        <v>13678</v>
      </c>
      <c r="E5589" t="s">
        <v>13679</v>
      </c>
      <c r="F5589" t="s">
        <v>13683</v>
      </c>
      <c r="G5589" t="s">
        <v>13684</v>
      </c>
      <c r="H5589">
        <v>231</v>
      </c>
      <c r="I5589">
        <v>0</v>
      </c>
      <c r="J5589" s="48">
        <v>710685</v>
      </c>
      <c r="K5589" s="48">
        <v>0</v>
      </c>
      <c r="L5589">
        <v>3076.56</v>
      </c>
      <c r="M5589" t="s">
        <v>17428</v>
      </c>
      <c r="N5589" s="58">
        <v>33768.223100000003</v>
      </c>
      <c r="O5589" s="48">
        <v>1552.1895999999999</v>
      </c>
      <c r="P5589" s="63">
        <f t="shared" si="174"/>
        <v>710685</v>
      </c>
      <c r="Q5589" s="63">
        <f t="shared" si="175"/>
        <v>3076.5584415584417</v>
      </c>
    </row>
    <row r="5590" spans="1:17" x14ac:dyDescent="0.25">
      <c r="A5590" t="s">
        <v>17935</v>
      </c>
      <c r="B5590" t="s">
        <v>17960</v>
      </c>
      <c r="C5590" t="s">
        <v>17961</v>
      </c>
      <c r="D5590" t="s">
        <v>13678</v>
      </c>
      <c r="E5590" t="s">
        <v>13679</v>
      </c>
      <c r="F5590" t="s">
        <v>13685</v>
      </c>
      <c r="G5590" t="s">
        <v>13686</v>
      </c>
      <c r="H5590">
        <v>238</v>
      </c>
      <c r="I5590">
        <v>0</v>
      </c>
      <c r="J5590" s="48">
        <v>734361</v>
      </c>
      <c r="K5590" s="48">
        <v>0</v>
      </c>
      <c r="L5590">
        <v>3085.55</v>
      </c>
      <c r="M5590" t="s">
        <v>17428</v>
      </c>
      <c r="N5590" s="58">
        <v>34893.181299999997</v>
      </c>
      <c r="O5590" s="48">
        <v>1603.8994</v>
      </c>
      <c r="P5590" s="63">
        <f t="shared" si="174"/>
        <v>734361</v>
      </c>
      <c r="Q5590" s="63">
        <f t="shared" si="175"/>
        <v>3085.5504201680674</v>
      </c>
    </row>
    <row r="5591" spans="1:17" x14ac:dyDescent="0.25">
      <c r="A5591" t="s">
        <v>17935</v>
      </c>
      <c r="B5591" t="s">
        <v>17960</v>
      </c>
      <c r="C5591" t="s">
        <v>17961</v>
      </c>
      <c r="D5591" t="s">
        <v>18325</v>
      </c>
      <c r="E5591" t="s">
        <v>18326</v>
      </c>
      <c r="F5591" t="s">
        <v>18327</v>
      </c>
      <c r="G5591" t="s">
        <v>18328</v>
      </c>
      <c r="H5591">
        <v>20</v>
      </c>
      <c r="I5591">
        <v>0</v>
      </c>
      <c r="J5591" s="48">
        <v>65550</v>
      </c>
      <c r="K5591" s="48">
        <v>0</v>
      </c>
      <c r="L5591">
        <v>3277.5</v>
      </c>
      <c r="M5591" t="s">
        <v>17428</v>
      </c>
      <c r="N5591" s="58">
        <v>3114.6176999999998</v>
      </c>
      <c r="O5591" s="48">
        <v>143.16650000000001</v>
      </c>
      <c r="P5591" s="63">
        <f t="shared" si="174"/>
        <v>65550</v>
      </c>
      <c r="Q5591" s="63">
        <f t="shared" si="175"/>
        <v>3277.5</v>
      </c>
    </row>
    <row r="5592" spans="1:17" x14ac:dyDescent="0.25">
      <c r="A5592" t="s">
        <v>17935</v>
      </c>
      <c r="B5592" t="s">
        <v>17960</v>
      </c>
      <c r="C5592" t="s">
        <v>17961</v>
      </c>
      <c r="D5592" t="s">
        <v>14014</v>
      </c>
      <c r="E5592" t="s">
        <v>821</v>
      </c>
      <c r="F5592" t="s">
        <v>14013</v>
      </c>
      <c r="G5592" t="s">
        <v>14015</v>
      </c>
      <c r="H5592">
        <v>354</v>
      </c>
      <c r="I5592">
        <v>0</v>
      </c>
      <c r="J5592" s="48">
        <v>1145333</v>
      </c>
      <c r="K5592" s="48">
        <v>0</v>
      </c>
      <c r="L5592">
        <v>3235.4</v>
      </c>
      <c r="M5592" t="s">
        <v>17432</v>
      </c>
      <c r="N5592" s="58">
        <v>-17318.807000000001</v>
      </c>
      <c r="O5592" s="48">
        <v>0</v>
      </c>
      <c r="P5592" s="63">
        <f t="shared" si="174"/>
        <v>1145333</v>
      </c>
      <c r="Q5592" s="63">
        <f t="shared" si="175"/>
        <v>3235.4039548022597</v>
      </c>
    </row>
    <row r="5593" spans="1:17" x14ac:dyDescent="0.25">
      <c r="A5593" t="s">
        <v>17935</v>
      </c>
      <c r="B5593" t="s">
        <v>17960</v>
      </c>
      <c r="C5593" t="s">
        <v>17961</v>
      </c>
      <c r="D5593" t="s">
        <v>13688</v>
      </c>
      <c r="E5593" t="s">
        <v>13689</v>
      </c>
      <c r="F5593" t="s">
        <v>13687</v>
      </c>
      <c r="G5593" t="s">
        <v>13690</v>
      </c>
      <c r="H5593">
        <v>124</v>
      </c>
      <c r="I5593">
        <v>0</v>
      </c>
      <c r="J5593" s="48">
        <v>346535</v>
      </c>
      <c r="K5593" s="48">
        <v>0</v>
      </c>
      <c r="L5593">
        <v>2794.64</v>
      </c>
      <c r="M5593" t="s">
        <v>17432</v>
      </c>
      <c r="N5593" s="58">
        <v>-5240.0295999999998</v>
      </c>
      <c r="O5593" s="48">
        <v>0</v>
      </c>
      <c r="P5593" s="63">
        <f t="shared" si="174"/>
        <v>346535</v>
      </c>
      <c r="Q5593" s="63">
        <f t="shared" si="175"/>
        <v>2794.6370967741937</v>
      </c>
    </row>
    <row r="5594" spans="1:17" x14ac:dyDescent="0.25">
      <c r="A5594" t="s">
        <v>17935</v>
      </c>
      <c r="B5594" t="s">
        <v>17960</v>
      </c>
      <c r="C5594" t="s">
        <v>17961</v>
      </c>
      <c r="D5594" t="s">
        <v>13692</v>
      </c>
      <c r="E5594" t="s">
        <v>13693</v>
      </c>
      <c r="F5594" t="s">
        <v>13691</v>
      </c>
      <c r="G5594" t="s">
        <v>13694</v>
      </c>
      <c r="H5594">
        <v>199</v>
      </c>
      <c r="I5594">
        <v>0</v>
      </c>
      <c r="J5594" s="48">
        <v>556693</v>
      </c>
      <c r="K5594" s="48">
        <v>0</v>
      </c>
      <c r="L5594">
        <v>2797.45</v>
      </c>
      <c r="M5594" t="s">
        <v>17428</v>
      </c>
      <c r="N5594" s="58">
        <v>26451.2821</v>
      </c>
      <c r="O5594" s="48">
        <v>1215.8592000000001</v>
      </c>
      <c r="P5594" s="63">
        <f t="shared" si="174"/>
        <v>556693</v>
      </c>
      <c r="Q5594" s="63">
        <f t="shared" si="175"/>
        <v>2797.4522613065328</v>
      </c>
    </row>
    <row r="5595" spans="1:17" x14ac:dyDescent="0.25">
      <c r="A5595" t="s">
        <v>17935</v>
      </c>
      <c r="B5595" t="s">
        <v>17960</v>
      </c>
      <c r="C5595" t="s">
        <v>17961</v>
      </c>
      <c r="D5595" t="s">
        <v>18329</v>
      </c>
      <c r="E5595" t="s">
        <v>18330</v>
      </c>
      <c r="F5595" t="s">
        <v>18331</v>
      </c>
      <c r="G5595" t="s">
        <v>18332</v>
      </c>
      <c r="H5595">
        <v>46</v>
      </c>
      <c r="I5595">
        <v>0</v>
      </c>
      <c r="J5595" s="48">
        <v>133551</v>
      </c>
      <c r="K5595" s="48">
        <v>0</v>
      </c>
      <c r="L5595">
        <v>2903.28</v>
      </c>
      <c r="M5595" t="s">
        <v>17432</v>
      </c>
      <c r="N5595" s="58">
        <v>-2019.4501</v>
      </c>
      <c r="O5595" s="48">
        <v>0</v>
      </c>
      <c r="P5595" s="63">
        <f t="shared" si="174"/>
        <v>133551</v>
      </c>
      <c r="Q5595" s="63">
        <f t="shared" si="175"/>
        <v>2903.282608695652</v>
      </c>
    </row>
    <row r="5596" spans="1:17" x14ac:dyDescent="0.25">
      <c r="A5596" t="s">
        <v>17935</v>
      </c>
      <c r="B5596" t="s">
        <v>17960</v>
      </c>
      <c r="C5596" t="s">
        <v>17961</v>
      </c>
      <c r="D5596" t="s">
        <v>13696</v>
      </c>
      <c r="E5596" t="s">
        <v>697</v>
      </c>
      <c r="F5596" t="s">
        <v>13695</v>
      </c>
      <c r="G5596" t="s">
        <v>13697</v>
      </c>
      <c r="H5596">
        <v>150</v>
      </c>
      <c r="I5596">
        <v>0</v>
      </c>
      <c r="J5596" s="48">
        <v>366353</v>
      </c>
      <c r="K5596" s="48">
        <v>0</v>
      </c>
      <c r="L5596">
        <v>2442.35</v>
      </c>
      <c r="M5596" t="s">
        <v>17432</v>
      </c>
      <c r="N5596" s="58">
        <v>-5539.6890999999996</v>
      </c>
      <c r="O5596" s="48">
        <v>0</v>
      </c>
      <c r="P5596" s="63">
        <f t="shared" si="174"/>
        <v>366353</v>
      </c>
      <c r="Q5596" s="63">
        <f t="shared" si="175"/>
        <v>2442.3533333333335</v>
      </c>
    </row>
    <row r="5597" spans="1:17" x14ac:dyDescent="0.25">
      <c r="A5597" t="s">
        <v>17935</v>
      </c>
      <c r="B5597" t="s">
        <v>17960</v>
      </c>
      <c r="C5597" t="s">
        <v>17961</v>
      </c>
      <c r="D5597" t="s">
        <v>13699</v>
      </c>
      <c r="E5597" t="s">
        <v>13700</v>
      </c>
      <c r="F5597" t="s">
        <v>13698</v>
      </c>
      <c r="G5597" t="s">
        <v>13701</v>
      </c>
      <c r="H5597">
        <v>136</v>
      </c>
      <c r="I5597">
        <v>0</v>
      </c>
      <c r="J5597" s="48">
        <v>382149</v>
      </c>
      <c r="K5597" s="48">
        <v>0</v>
      </c>
      <c r="L5597">
        <v>2809.92</v>
      </c>
      <c r="M5597" t="s">
        <v>17428</v>
      </c>
      <c r="N5597" s="58">
        <v>18157.7873</v>
      </c>
      <c r="O5597" s="48">
        <v>834.64049999999997</v>
      </c>
      <c r="P5597" s="63">
        <f t="shared" si="174"/>
        <v>382149</v>
      </c>
      <c r="Q5597" s="63">
        <f t="shared" si="175"/>
        <v>2809.919117647059</v>
      </c>
    </row>
    <row r="5598" spans="1:17" x14ac:dyDescent="0.25">
      <c r="A5598" t="s">
        <v>17935</v>
      </c>
      <c r="B5598" t="s">
        <v>17960</v>
      </c>
      <c r="C5598" t="s">
        <v>17961</v>
      </c>
      <c r="D5598" t="s">
        <v>14017</v>
      </c>
      <c r="E5598" t="s">
        <v>14018</v>
      </c>
      <c r="F5598" t="s">
        <v>14016</v>
      </c>
      <c r="G5598" t="s">
        <v>14019</v>
      </c>
      <c r="H5598">
        <v>384</v>
      </c>
      <c r="I5598">
        <v>0</v>
      </c>
      <c r="J5598" s="48">
        <v>1225047</v>
      </c>
      <c r="K5598" s="48">
        <v>0</v>
      </c>
      <c r="L5598">
        <v>3190.23</v>
      </c>
      <c r="M5598" t="s">
        <v>17432</v>
      </c>
      <c r="N5598" s="58">
        <v>-18524.184399999998</v>
      </c>
      <c r="O5598" s="48">
        <v>0</v>
      </c>
      <c r="P5598" s="63">
        <f t="shared" si="174"/>
        <v>1225047</v>
      </c>
      <c r="Q5598" s="63">
        <f t="shared" si="175"/>
        <v>3190.2265625</v>
      </c>
    </row>
    <row r="5599" spans="1:17" x14ac:dyDescent="0.25">
      <c r="A5599" t="s">
        <v>17935</v>
      </c>
      <c r="B5599" t="s">
        <v>17960</v>
      </c>
      <c r="C5599" t="s">
        <v>17961</v>
      </c>
      <c r="D5599" t="s">
        <v>14021</v>
      </c>
      <c r="E5599" t="s">
        <v>14022</v>
      </c>
      <c r="F5599" t="s">
        <v>14020</v>
      </c>
      <c r="G5599" t="s">
        <v>14023</v>
      </c>
      <c r="H5599">
        <v>233</v>
      </c>
      <c r="I5599">
        <v>0</v>
      </c>
      <c r="J5599" s="48">
        <v>730224</v>
      </c>
      <c r="K5599" s="48">
        <v>0</v>
      </c>
      <c r="L5599">
        <v>3134.01</v>
      </c>
      <c r="M5599" t="s">
        <v>17428</v>
      </c>
      <c r="N5599" s="58">
        <v>34696.621800000001</v>
      </c>
      <c r="O5599" s="48">
        <v>1594.8643</v>
      </c>
      <c r="P5599" s="63">
        <f t="shared" si="174"/>
        <v>730224</v>
      </c>
      <c r="Q5599" s="63">
        <f t="shared" si="175"/>
        <v>3134.0085836909871</v>
      </c>
    </row>
    <row r="5600" spans="1:17" x14ac:dyDescent="0.25">
      <c r="A5600" t="s">
        <v>17935</v>
      </c>
      <c r="B5600" t="s">
        <v>17960</v>
      </c>
      <c r="C5600" t="s">
        <v>17961</v>
      </c>
      <c r="D5600" t="s">
        <v>14021</v>
      </c>
      <c r="E5600" t="s">
        <v>14022</v>
      </c>
      <c r="F5600" t="s">
        <v>14024</v>
      </c>
      <c r="G5600" t="s">
        <v>14025</v>
      </c>
      <c r="H5600">
        <v>30</v>
      </c>
      <c r="I5600">
        <v>0</v>
      </c>
      <c r="J5600" s="48">
        <v>54392</v>
      </c>
      <c r="K5600" s="48">
        <v>0</v>
      </c>
      <c r="L5600">
        <v>1813.07</v>
      </c>
      <c r="M5600" t="s">
        <v>17428</v>
      </c>
      <c r="N5600" s="58">
        <v>2584.4418000000001</v>
      </c>
      <c r="O5600" s="48">
        <v>118.79640000000001</v>
      </c>
      <c r="P5600" s="63">
        <f t="shared" si="174"/>
        <v>54392</v>
      </c>
      <c r="Q5600" s="63">
        <f t="shared" si="175"/>
        <v>1813.0666666666666</v>
      </c>
    </row>
    <row r="5601" spans="1:17" x14ac:dyDescent="0.25">
      <c r="A5601" t="s">
        <v>17935</v>
      </c>
      <c r="B5601" t="s">
        <v>17960</v>
      </c>
      <c r="C5601" t="s">
        <v>17961</v>
      </c>
      <c r="D5601" t="s">
        <v>14021</v>
      </c>
      <c r="E5601" t="s">
        <v>14022</v>
      </c>
      <c r="F5601" t="s">
        <v>14026</v>
      </c>
      <c r="G5601" t="s">
        <v>14027</v>
      </c>
      <c r="H5601">
        <v>50</v>
      </c>
      <c r="I5601">
        <v>0</v>
      </c>
      <c r="J5601" s="48">
        <v>90579</v>
      </c>
      <c r="K5601" s="48">
        <v>0</v>
      </c>
      <c r="L5601">
        <v>1811.58</v>
      </c>
      <c r="M5601" t="s">
        <v>17428</v>
      </c>
      <c r="N5601" s="58">
        <v>4303.8401000000003</v>
      </c>
      <c r="O5601" s="48">
        <v>197.83019999999999</v>
      </c>
      <c r="P5601" s="63">
        <f t="shared" si="174"/>
        <v>90579</v>
      </c>
      <c r="Q5601" s="63">
        <f t="shared" si="175"/>
        <v>1811.58</v>
      </c>
    </row>
    <row r="5602" spans="1:17" x14ac:dyDescent="0.25">
      <c r="A5602" t="s">
        <v>17935</v>
      </c>
      <c r="B5602" t="s">
        <v>17960</v>
      </c>
      <c r="C5602" t="s">
        <v>17961</v>
      </c>
      <c r="D5602" t="s">
        <v>13703</v>
      </c>
      <c r="E5602" t="s">
        <v>13704</v>
      </c>
      <c r="F5602" t="s">
        <v>13702</v>
      </c>
      <c r="G5602" t="s">
        <v>13705</v>
      </c>
      <c r="H5602">
        <v>122</v>
      </c>
      <c r="I5602">
        <v>0</v>
      </c>
      <c r="J5602" s="48">
        <v>341276</v>
      </c>
      <c r="K5602" s="48">
        <v>0</v>
      </c>
      <c r="L5602">
        <v>2797.34</v>
      </c>
      <c r="M5602" t="s">
        <v>17432</v>
      </c>
      <c r="N5602" s="58">
        <v>-5160.4997000000003</v>
      </c>
      <c r="O5602" s="48">
        <v>0</v>
      </c>
      <c r="P5602" s="63">
        <f t="shared" si="174"/>
        <v>341276</v>
      </c>
      <c r="Q5602" s="63">
        <f t="shared" si="175"/>
        <v>2797.344262295082</v>
      </c>
    </row>
    <row r="5603" spans="1:17" x14ac:dyDescent="0.25">
      <c r="A5603" t="s">
        <v>17935</v>
      </c>
      <c r="B5603" t="s">
        <v>17960</v>
      </c>
      <c r="C5603" t="s">
        <v>17961</v>
      </c>
      <c r="D5603" t="s">
        <v>13707</v>
      </c>
      <c r="E5603" t="s">
        <v>13708</v>
      </c>
      <c r="F5603" t="s">
        <v>13706</v>
      </c>
      <c r="G5603" t="s">
        <v>13709</v>
      </c>
      <c r="H5603">
        <v>198</v>
      </c>
      <c r="I5603">
        <v>2</v>
      </c>
      <c r="J5603" s="48">
        <v>511390</v>
      </c>
      <c r="K5603" s="48">
        <v>5114</v>
      </c>
      <c r="L5603">
        <v>2556.9499999999998</v>
      </c>
      <c r="M5603" t="s">
        <v>17432</v>
      </c>
      <c r="N5603" s="58">
        <v>-7732.8230999999996</v>
      </c>
      <c r="O5603" s="48">
        <v>0</v>
      </c>
      <c r="P5603" s="63">
        <f t="shared" si="174"/>
        <v>506276</v>
      </c>
      <c r="Q5603" s="63">
        <f t="shared" si="175"/>
        <v>2556.9494949494951</v>
      </c>
    </row>
    <row r="5604" spans="1:17" x14ac:dyDescent="0.25">
      <c r="A5604" t="s">
        <v>17935</v>
      </c>
      <c r="B5604" t="s">
        <v>17960</v>
      </c>
      <c r="C5604" t="s">
        <v>17961</v>
      </c>
      <c r="D5604" t="s">
        <v>13711</v>
      </c>
      <c r="E5604" t="s">
        <v>13712</v>
      </c>
      <c r="F5604" t="s">
        <v>13710</v>
      </c>
      <c r="G5604" t="s">
        <v>13713</v>
      </c>
      <c r="H5604">
        <v>646</v>
      </c>
      <c r="I5604">
        <v>0</v>
      </c>
      <c r="J5604" s="48">
        <v>1998377</v>
      </c>
      <c r="K5604" s="48">
        <v>0</v>
      </c>
      <c r="L5604">
        <v>3093.46</v>
      </c>
      <c r="M5604" t="s">
        <v>17432</v>
      </c>
      <c r="N5604" s="58">
        <v>-30217.8544</v>
      </c>
      <c r="O5604" s="48">
        <v>0</v>
      </c>
      <c r="P5604" s="63">
        <f t="shared" si="174"/>
        <v>1998377</v>
      </c>
      <c r="Q5604" s="63">
        <f t="shared" si="175"/>
        <v>3093.4628482972134</v>
      </c>
    </row>
    <row r="5605" spans="1:17" x14ac:dyDescent="0.25">
      <c r="A5605" t="s">
        <v>17935</v>
      </c>
      <c r="B5605" t="s">
        <v>17960</v>
      </c>
      <c r="C5605" t="s">
        <v>17961</v>
      </c>
      <c r="D5605" t="s">
        <v>13715</v>
      </c>
      <c r="E5605" t="s">
        <v>13716</v>
      </c>
      <c r="F5605" t="s">
        <v>13714</v>
      </c>
      <c r="G5605" t="s">
        <v>13717</v>
      </c>
      <c r="H5605">
        <v>317</v>
      </c>
      <c r="I5605">
        <v>0</v>
      </c>
      <c r="J5605" s="48">
        <v>936002</v>
      </c>
      <c r="K5605" s="48">
        <v>0</v>
      </c>
      <c r="L5605">
        <v>2952.69</v>
      </c>
      <c r="M5605" t="s">
        <v>17428</v>
      </c>
      <c r="N5605" s="58">
        <v>44474.190900000001</v>
      </c>
      <c r="O5605" s="48">
        <v>2044.2999</v>
      </c>
      <c r="P5605" s="63">
        <f t="shared" si="174"/>
        <v>936002</v>
      </c>
      <c r="Q5605" s="63">
        <f t="shared" si="175"/>
        <v>2952.6876971608831</v>
      </c>
    </row>
    <row r="5606" spans="1:17" x14ac:dyDescent="0.25">
      <c r="A5606" t="s">
        <v>17935</v>
      </c>
      <c r="B5606" t="s">
        <v>17960</v>
      </c>
      <c r="C5606" t="s">
        <v>17961</v>
      </c>
      <c r="D5606" t="s">
        <v>13719</v>
      </c>
      <c r="E5606" t="s">
        <v>13720</v>
      </c>
      <c r="F5606" t="s">
        <v>13718</v>
      </c>
      <c r="G5606" t="s">
        <v>13721</v>
      </c>
      <c r="H5606">
        <v>204</v>
      </c>
      <c r="I5606">
        <v>0</v>
      </c>
      <c r="J5606" s="48">
        <v>538775</v>
      </c>
      <c r="K5606" s="48">
        <v>0</v>
      </c>
      <c r="L5606">
        <v>2641.05</v>
      </c>
      <c r="M5606" t="s">
        <v>17428</v>
      </c>
      <c r="N5606" s="58">
        <v>25599.926599999999</v>
      </c>
      <c r="O5606" s="48">
        <v>1176.7257999999999</v>
      </c>
      <c r="P5606" s="63">
        <f t="shared" si="174"/>
        <v>538775</v>
      </c>
      <c r="Q5606" s="63">
        <f t="shared" si="175"/>
        <v>2641.0539215686276</v>
      </c>
    </row>
    <row r="5607" spans="1:17" x14ac:dyDescent="0.25">
      <c r="A5607" t="s">
        <v>17935</v>
      </c>
      <c r="B5607" t="s">
        <v>17960</v>
      </c>
      <c r="C5607" t="s">
        <v>17961</v>
      </c>
      <c r="D5607" t="s">
        <v>14029</v>
      </c>
      <c r="E5607" t="s">
        <v>5962</v>
      </c>
      <c r="F5607" t="s">
        <v>14028</v>
      </c>
      <c r="G5607" t="s">
        <v>14030</v>
      </c>
      <c r="H5607">
        <v>162</v>
      </c>
      <c r="I5607">
        <v>0</v>
      </c>
      <c r="J5607" s="48">
        <v>456096</v>
      </c>
      <c r="K5607" s="48">
        <v>0</v>
      </c>
      <c r="L5607">
        <v>2815.41</v>
      </c>
      <c r="M5607" t="s">
        <v>17428</v>
      </c>
      <c r="N5607" s="58">
        <v>21671.4486</v>
      </c>
      <c r="O5607" s="48">
        <v>996.14940000000001</v>
      </c>
      <c r="P5607" s="63">
        <f t="shared" si="174"/>
        <v>456096</v>
      </c>
      <c r="Q5607" s="63">
        <f t="shared" si="175"/>
        <v>2815.4074074074074</v>
      </c>
    </row>
    <row r="5608" spans="1:17" x14ac:dyDescent="0.25">
      <c r="A5608" t="s">
        <v>17935</v>
      </c>
      <c r="B5608" t="s">
        <v>17960</v>
      </c>
      <c r="C5608" t="s">
        <v>17961</v>
      </c>
      <c r="D5608" t="s">
        <v>13723</v>
      </c>
      <c r="E5608" t="s">
        <v>13724</v>
      </c>
      <c r="F5608" t="s">
        <v>13722</v>
      </c>
      <c r="G5608" t="s">
        <v>13725</v>
      </c>
      <c r="H5608">
        <v>114</v>
      </c>
      <c r="I5608">
        <v>0</v>
      </c>
      <c r="J5608" s="48">
        <v>284843</v>
      </c>
      <c r="K5608" s="48">
        <v>0</v>
      </c>
      <c r="L5608">
        <v>2498.62</v>
      </c>
      <c r="M5608" t="s">
        <v>17432</v>
      </c>
      <c r="N5608" s="58">
        <v>-4307.1711999999998</v>
      </c>
      <c r="O5608" s="48">
        <v>0</v>
      </c>
      <c r="P5608" s="63">
        <f t="shared" si="174"/>
        <v>284843</v>
      </c>
      <c r="Q5608" s="63">
        <f t="shared" si="175"/>
        <v>2498.6228070175439</v>
      </c>
    </row>
    <row r="5609" spans="1:17" x14ac:dyDescent="0.25">
      <c r="A5609" t="s">
        <v>17935</v>
      </c>
      <c r="B5609" t="s">
        <v>17960</v>
      </c>
      <c r="C5609" t="s">
        <v>17961</v>
      </c>
      <c r="D5609" t="s">
        <v>13727</v>
      </c>
      <c r="E5609" t="s">
        <v>13728</v>
      </c>
      <c r="F5609" t="s">
        <v>13726</v>
      </c>
      <c r="G5609" t="s">
        <v>13729</v>
      </c>
      <c r="H5609">
        <v>305</v>
      </c>
      <c r="I5609">
        <v>19</v>
      </c>
      <c r="J5609" s="48">
        <v>1042920</v>
      </c>
      <c r="K5609" s="48">
        <v>61159</v>
      </c>
      <c r="L5609">
        <v>3218.89</v>
      </c>
      <c r="M5609" t="s">
        <v>17432</v>
      </c>
      <c r="N5609" s="58">
        <v>-15770.205400000001</v>
      </c>
      <c r="O5609" s="48">
        <v>0</v>
      </c>
      <c r="P5609" s="63">
        <f t="shared" si="174"/>
        <v>981761</v>
      </c>
      <c r="Q5609" s="63">
        <f t="shared" si="175"/>
        <v>3218.8885245901638</v>
      </c>
    </row>
    <row r="5610" spans="1:17" x14ac:dyDescent="0.25">
      <c r="A5610" t="s">
        <v>17935</v>
      </c>
      <c r="B5610" t="s">
        <v>17960</v>
      </c>
      <c r="C5610" t="s">
        <v>17961</v>
      </c>
      <c r="D5610" t="s">
        <v>13731</v>
      </c>
      <c r="E5610" t="s">
        <v>13732</v>
      </c>
      <c r="F5610" t="s">
        <v>13730</v>
      </c>
      <c r="G5610" t="s">
        <v>13733</v>
      </c>
      <c r="H5610">
        <v>325</v>
      </c>
      <c r="I5610">
        <v>0</v>
      </c>
      <c r="J5610" s="48">
        <v>1032459</v>
      </c>
      <c r="K5610" s="48">
        <v>0</v>
      </c>
      <c r="L5610">
        <v>3176.8</v>
      </c>
      <c r="M5610" t="s">
        <v>17428</v>
      </c>
      <c r="N5610" s="58">
        <v>49057.333200000001</v>
      </c>
      <c r="O5610" s="48">
        <v>2254.9686000000002</v>
      </c>
      <c r="P5610" s="63">
        <f t="shared" si="174"/>
        <v>1032459</v>
      </c>
      <c r="Q5610" s="63">
        <f t="shared" si="175"/>
        <v>3176.7969230769231</v>
      </c>
    </row>
    <row r="5611" spans="1:17" x14ac:dyDescent="0.25">
      <c r="A5611" t="s">
        <v>17935</v>
      </c>
      <c r="B5611" t="s">
        <v>17960</v>
      </c>
      <c r="C5611" t="s">
        <v>17961</v>
      </c>
      <c r="D5611" t="s">
        <v>13735</v>
      </c>
      <c r="E5611" t="s">
        <v>13736</v>
      </c>
      <c r="F5611" t="s">
        <v>13734</v>
      </c>
      <c r="G5611" t="s">
        <v>13737</v>
      </c>
      <c r="H5611">
        <v>403</v>
      </c>
      <c r="I5611">
        <v>0</v>
      </c>
      <c r="J5611" s="48">
        <v>1224394</v>
      </c>
      <c r="K5611" s="48">
        <v>0</v>
      </c>
      <c r="L5611">
        <v>3038.2</v>
      </c>
      <c r="M5611" t="s">
        <v>17428</v>
      </c>
      <c r="N5611" s="58">
        <v>58177.144500000002</v>
      </c>
      <c r="O5611" s="48">
        <v>2674.1696000000002</v>
      </c>
      <c r="P5611" s="63">
        <f t="shared" si="174"/>
        <v>1224394</v>
      </c>
      <c r="Q5611" s="63">
        <f t="shared" si="175"/>
        <v>3038.198511166253</v>
      </c>
    </row>
    <row r="5612" spans="1:17" x14ac:dyDescent="0.25">
      <c r="A5612" t="s">
        <v>17935</v>
      </c>
      <c r="B5612" t="s">
        <v>17960</v>
      </c>
      <c r="C5612" t="s">
        <v>17961</v>
      </c>
      <c r="D5612" t="s">
        <v>13739</v>
      </c>
      <c r="E5612" t="s">
        <v>13740</v>
      </c>
      <c r="F5612" t="s">
        <v>13738</v>
      </c>
      <c r="G5612" t="s">
        <v>13741</v>
      </c>
      <c r="H5612">
        <v>138</v>
      </c>
      <c r="I5612">
        <v>0</v>
      </c>
      <c r="J5612" s="48">
        <v>338596</v>
      </c>
      <c r="K5612" s="48">
        <v>0</v>
      </c>
      <c r="L5612">
        <v>2453.59</v>
      </c>
      <c r="M5612" t="s">
        <v>17432</v>
      </c>
      <c r="N5612" s="58">
        <v>-5119.9721</v>
      </c>
      <c r="O5612" s="48">
        <v>0</v>
      </c>
      <c r="P5612" s="63">
        <f t="shared" si="174"/>
        <v>338596</v>
      </c>
      <c r="Q5612" s="63">
        <f t="shared" si="175"/>
        <v>2453.5942028985505</v>
      </c>
    </row>
    <row r="5613" spans="1:17" x14ac:dyDescent="0.25">
      <c r="A5613" t="s">
        <v>17935</v>
      </c>
      <c r="B5613" t="s">
        <v>17960</v>
      </c>
      <c r="C5613" t="s">
        <v>17961</v>
      </c>
      <c r="D5613" t="s">
        <v>13743</v>
      </c>
      <c r="E5613" t="s">
        <v>13744</v>
      </c>
      <c r="F5613" t="s">
        <v>13742</v>
      </c>
      <c r="G5613" t="s">
        <v>13745</v>
      </c>
      <c r="H5613">
        <v>302</v>
      </c>
      <c r="I5613">
        <v>0</v>
      </c>
      <c r="J5613" s="48">
        <v>949072</v>
      </c>
      <c r="K5613" s="48">
        <v>0</v>
      </c>
      <c r="L5613">
        <v>3142.62</v>
      </c>
      <c r="M5613" t="s">
        <v>17428</v>
      </c>
      <c r="N5613" s="58">
        <v>45095.182500000003</v>
      </c>
      <c r="O5613" s="48">
        <v>2072.8444</v>
      </c>
      <c r="P5613" s="63">
        <f t="shared" si="174"/>
        <v>949072</v>
      </c>
      <c r="Q5613" s="63">
        <f t="shared" si="175"/>
        <v>3142.6225165562914</v>
      </c>
    </row>
    <row r="5614" spans="1:17" x14ac:dyDescent="0.25">
      <c r="A5614" t="s">
        <v>17935</v>
      </c>
      <c r="B5614" t="s">
        <v>17960</v>
      </c>
      <c r="C5614" t="s">
        <v>17961</v>
      </c>
      <c r="D5614" t="s">
        <v>13747</v>
      </c>
      <c r="E5614" t="s">
        <v>13748</v>
      </c>
      <c r="F5614" t="s">
        <v>13746</v>
      </c>
      <c r="G5614" t="s">
        <v>13749</v>
      </c>
      <c r="H5614">
        <v>245</v>
      </c>
      <c r="I5614">
        <v>0</v>
      </c>
      <c r="J5614" s="48">
        <v>551606</v>
      </c>
      <c r="K5614" s="48">
        <v>0</v>
      </c>
      <c r="L5614">
        <v>2251.4499999999998</v>
      </c>
      <c r="M5614" t="s">
        <v>17428</v>
      </c>
      <c r="N5614" s="58">
        <v>26209.5517</v>
      </c>
      <c r="O5614" s="48">
        <v>1204.7478000000001</v>
      </c>
      <c r="P5614" s="63">
        <f t="shared" si="174"/>
        <v>551606</v>
      </c>
      <c r="Q5614" s="63">
        <f t="shared" si="175"/>
        <v>2251.4530612244898</v>
      </c>
    </row>
    <row r="5615" spans="1:17" x14ac:dyDescent="0.25">
      <c r="A5615" t="s">
        <v>17935</v>
      </c>
      <c r="B5615" t="s">
        <v>17960</v>
      </c>
      <c r="C5615" t="s">
        <v>17961</v>
      </c>
      <c r="D5615" t="s">
        <v>13751</v>
      </c>
      <c r="E5615" t="s">
        <v>797</v>
      </c>
      <c r="F5615" t="s">
        <v>13750</v>
      </c>
      <c r="G5615" t="s">
        <v>13752</v>
      </c>
      <c r="H5615">
        <v>400</v>
      </c>
      <c r="I5615">
        <v>0</v>
      </c>
      <c r="J5615" s="48">
        <v>1161364</v>
      </c>
      <c r="K5615" s="48">
        <v>0</v>
      </c>
      <c r="L5615">
        <v>2903.41</v>
      </c>
      <c r="M5615" t="s">
        <v>17428</v>
      </c>
      <c r="N5615" s="58">
        <v>55182.241300000002</v>
      </c>
      <c r="O5615" s="48">
        <v>2536.5059999999999</v>
      </c>
      <c r="P5615" s="63">
        <f t="shared" si="174"/>
        <v>1161364</v>
      </c>
      <c r="Q5615" s="63">
        <f t="shared" si="175"/>
        <v>2903.41</v>
      </c>
    </row>
    <row r="5616" spans="1:17" x14ac:dyDescent="0.25">
      <c r="A5616" t="s">
        <v>17935</v>
      </c>
      <c r="B5616" t="s">
        <v>17960</v>
      </c>
      <c r="C5616" t="s">
        <v>17961</v>
      </c>
      <c r="D5616" t="s">
        <v>13754</v>
      </c>
      <c r="E5616" t="s">
        <v>13755</v>
      </c>
      <c r="F5616" t="s">
        <v>13753</v>
      </c>
      <c r="G5616" t="s">
        <v>13756</v>
      </c>
      <c r="H5616">
        <v>144</v>
      </c>
      <c r="I5616">
        <v>0</v>
      </c>
      <c r="J5616" s="48">
        <v>396369</v>
      </c>
      <c r="K5616" s="48">
        <v>0</v>
      </c>
      <c r="L5616">
        <v>2752.56</v>
      </c>
      <c r="M5616" t="s">
        <v>17428</v>
      </c>
      <c r="N5616" s="58">
        <v>18833.474999999999</v>
      </c>
      <c r="O5616" s="48">
        <v>865.69920000000002</v>
      </c>
      <c r="P5616" s="63">
        <f t="shared" si="174"/>
        <v>396369</v>
      </c>
      <c r="Q5616" s="63">
        <f t="shared" si="175"/>
        <v>2752.5625</v>
      </c>
    </row>
    <row r="5617" spans="1:17" x14ac:dyDescent="0.25">
      <c r="A5617" t="s">
        <v>17935</v>
      </c>
      <c r="B5617" t="s">
        <v>17960</v>
      </c>
      <c r="C5617" t="s">
        <v>17961</v>
      </c>
      <c r="D5617" t="s">
        <v>13754</v>
      </c>
      <c r="E5617" t="s">
        <v>13755</v>
      </c>
      <c r="F5617" t="s">
        <v>13757</v>
      </c>
      <c r="G5617" t="s">
        <v>13758</v>
      </c>
      <c r="H5617">
        <v>210</v>
      </c>
      <c r="I5617">
        <v>0</v>
      </c>
      <c r="J5617" s="48">
        <v>401912</v>
      </c>
      <c r="K5617" s="48">
        <v>0</v>
      </c>
      <c r="L5617">
        <v>1913.87</v>
      </c>
      <c r="M5617" t="s">
        <v>17428</v>
      </c>
      <c r="N5617" s="58">
        <v>19096.865300000001</v>
      </c>
      <c r="O5617" s="48">
        <v>877.80619999999999</v>
      </c>
      <c r="P5617" s="63">
        <f t="shared" si="174"/>
        <v>401912</v>
      </c>
      <c r="Q5617" s="63">
        <f t="shared" si="175"/>
        <v>1913.8666666666666</v>
      </c>
    </row>
    <row r="5618" spans="1:17" x14ac:dyDescent="0.25">
      <c r="A5618" t="s">
        <v>17935</v>
      </c>
      <c r="B5618" t="s">
        <v>17960</v>
      </c>
      <c r="C5618" t="s">
        <v>17961</v>
      </c>
      <c r="D5618" t="s">
        <v>14032</v>
      </c>
      <c r="E5618" t="s">
        <v>713</v>
      </c>
      <c r="F5618" t="s">
        <v>14031</v>
      </c>
      <c r="G5618" t="s">
        <v>14033</v>
      </c>
      <c r="H5618">
        <v>182</v>
      </c>
      <c r="I5618">
        <v>0</v>
      </c>
      <c r="J5618" s="48">
        <v>587179</v>
      </c>
      <c r="K5618" s="48">
        <v>0</v>
      </c>
      <c r="L5618">
        <v>3226.26</v>
      </c>
      <c r="M5618" t="s">
        <v>17428</v>
      </c>
      <c r="N5618" s="58">
        <v>27899.856800000001</v>
      </c>
      <c r="O5618" s="48">
        <v>1282.4443000000001</v>
      </c>
      <c r="P5618" s="63">
        <f t="shared" si="174"/>
        <v>587179</v>
      </c>
      <c r="Q5618" s="63">
        <f t="shared" si="175"/>
        <v>3226.2582417582416</v>
      </c>
    </row>
    <row r="5619" spans="1:17" x14ac:dyDescent="0.25">
      <c r="A5619" t="s">
        <v>17935</v>
      </c>
      <c r="B5619" t="s">
        <v>17960</v>
      </c>
      <c r="C5619" t="s">
        <v>17961</v>
      </c>
      <c r="D5619" t="s">
        <v>14035</v>
      </c>
      <c r="E5619" t="s">
        <v>14036</v>
      </c>
      <c r="F5619" t="s">
        <v>14034</v>
      </c>
      <c r="G5619" t="s">
        <v>14037</v>
      </c>
      <c r="H5619">
        <v>70</v>
      </c>
      <c r="I5619">
        <v>0</v>
      </c>
      <c r="J5619" s="48">
        <v>228525</v>
      </c>
      <c r="K5619" s="48">
        <v>0</v>
      </c>
      <c r="L5619">
        <v>3264.64</v>
      </c>
      <c r="M5619" t="s">
        <v>17428</v>
      </c>
      <c r="N5619" s="58">
        <v>10858.3586</v>
      </c>
      <c r="O5619" s="48">
        <v>499.11509999999998</v>
      </c>
      <c r="P5619" s="63">
        <f t="shared" si="174"/>
        <v>228525</v>
      </c>
      <c r="Q5619" s="63">
        <f t="shared" si="175"/>
        <v>3264.6428571428573</v>
      </c>
    </row>
    <row r="5620" spans="1:17" x14ac:dyDescent="0.25">
      <c r="A5620" t="s">
        <v>17935</v>
      </c>
      <c r="B5620" t="s">
        <v>17960</v>
      </c>
      <c r="C5620" t="s">
        <v>17961</v>
      </c>
      <c r="D5620" t="s">
        <v>13760</v>
      </c>
      <c r="E5620" t="s">
        <v>13761</v>
      </c>
      <c r="F5620" t="s">
        <v>13759</v>
      </c>
      <c r="G5620" t="s">
        <v>13762</v>
      </c>
      <c r="H5620">
        <v>326</v>
      </c>
      <c r="I5620">
        <v>0</v>
      </c>
      <c r="J5620" s="48">
        <v>996753</v>
      </c>
      <c r="K5620" s="48">
        <v>0</v>
      </c>
      <c r="L5620">
        <v>3057.52</v>
      </c>
      <c r="M5620" t="s">
        <v>17428</v>
      </c>
      <c r="N5620" s="58">
        <v>47360.756200000003</v>
      </c>
      <c r="O5620" s="48">
        <v>2176.9837000000002</v>
      </c>
      <c r="P5620" s="63">
        <f t="shared" si="174"/>
        <v>996753</v>
      </c>
      <c r="Q5620" s="63">
        <f t="shared" si="175"/>
        <v>3057.5245398773004</v>
      </c>
    </row>
    <row r="5621" spans="1:17" x14ac:dyDescent="0.25">
      <c r="A5621" t="s">
        <v>17935</v>
      </c>
      <c r="B5621" t="s">
        <v>17960</v>
      </c>
      <c r="C5621" t="s">
        <v>17961</v>
      </c>
      <c r="D5621" t="s">
        <v>14039</v>
      </c>
      <c r="E5621" t="s">
        <v>14040</v>
      </c>
      <c r="F5621" t="s">
        <v>14038</v>
      </c>
      <c r="G5621" t="s">
        <v>14041</v>
      </c>
      <c r="H5621">
        <v>100</v>
      </c>
      <c r="I5621">
        <v>0</v>
      </c>
      <c r="J5621" s="48">
        <v>330871</v>
      </c>
      <c r="K5621" s="48">
        <v>0</v>
      </c>
      <c r="L5621">
        <v>3308.71</v>
      </c>
      <c r="M5621" t="s">
        <v>17428</v>
      </c>
      <c r="N5621" s="58">
        <v>15721.343500000001</v>
      </c>
      <c r="O5621" s="48">
        <v>722.64700000000005</v>
      </c>
      <c r="P5621" s="63">
        <f t="shared" si="174"/>
        <v>330871</v>
      </c>
      <c r="Q5621" s="63">
        <f t="shared" si="175"/>
        <v>3308.71</v>
      </c>
    </row>
    <row r="5622" spans="1:17" x14ac:dyDescent="0.25">
      <c r="A5622" t="s">
        <v>17935</v>
      </c>
      <c r="B5622" t="s">
        <v>17960</v>
      </c>
      <c r="C5622" t="s">
        <v>17961</v>
      </c>
      <c r="D5622" t="s">
        <v>13764</v>
      </c>
      <c r="E5622" t="s">
        <v>13765</v>
      </c>
      <c r="F5622" t="s">
        <v>13763</v>
      </c>
      <c r="G5622" t="s">
        <v>13766</v>
      </c>
      <c r="H5622">
        <v>114</v>
      </c>
      <c r="I5622">
        <v>0</v>
      </c>
      <c r="J5622" s="48">
        <v>332854</v>
      </c>
      <c r="K5622" s="48">
        <v>0</v>
      </c>
      <c r="L5622">
        <v>2919.77</v>
      </c>
      <c r="M5622" t="s">
        <v>17432</v>
      </c>
      <c r="N5622" s="58">
        <v>-5033.1558000000005</v>
      </c>
      <c r="O5622" s="48">
        <v>0</v>
      </c>
      <c r="P5622" s="63">
        <f t="shared" si="174"/>
        <v>332854</v>
      </c>
      <c r="Q5622" s="63">
        <f t="shared" si="175"/>
        <v>2919.7719298245615</v>
      </c>
    </row>
    <row r="5623" spans="1:17" x14ac:dyDescent="0.25">
      <c r="A5623" t="s">
        <v>17935</v>
      </c>
      <c r="B5623" t="s">
        <v>17960</v>
      </c>
      <c r="C5623" t="s">
        <v>17961</v>
      </c>
      <c r="D5623" t="s">
        <v>13768</v>
      </c>
      <c r="E5623" t="s">
        <v>13769</v>
      </c>
      <c r="F5623" t="s">
        <v>13767</v>
      </c>
      <c r="G5623" t="s">
        <v>13770</v>
      </c>
      <c r="H5623">
        <v>73</v>
      </c>
      <c r="I5623">
        <v>0</v>
      </c>
      <c r="J5623" s="48">
        <v>177514</v>
      </c>
      <c r="K5623" s="48">
        <v>0</v>
      </c>
      <c r="L5623">
        <v>2431.6999999999998</v>
      </c>
      <c r="M5623" t="s">
        <v>17428</v>
      </c>
      <c r="N5623" s="58">
        <v>8434.5581000000002</v>
      </c>
      <c r="O5623" s="48">
        <v>387.70280000000002</v>
      </c>
      <c r="P5623" s="63">
        <f t="shared" si="174"/>
        <v>177514</v>
      </c>
      <c r="Q5623" s="63">
        <f t="shared" si="175"/>
        <v>2431.6986301369861</v>
      </c>
    </row>
    <row r="5624" spans="1:17" x14ac:dyDescent="0.25">
      <c r="A5624" t="s">
        <v>17935</v>
      </c>
      <c r="B5624" t="s">
        <v>17960</v>
      </c>
      <c r="C5624" t="s">
        <v>17961</v>
      </c>
      <c r="D5624" t="s">
        <v>13772</v>
      </c>
      <c r="E5624" t="s">
        <v>13773</v>
      </c>
      <c r="F5624" t="s">
        <v>13771</v>
      </c>
      <c r="G5624" t="s">
        <v>13774</v>
      </c>
      <c r="H5624">
        <v>128</v>
      </c>
      <c r="I5624">
        <v>0</v>
      </c>
      <c r="J5624" s="48">
        <v>336360</v>
      </c>
      <c r="K5624" s="48">
        <v>0</v>
      </c>
      <c r="L5624">
        <v>2627.81</v>
      </c>
      <c r="M5624" t="s">
        <v>17432</v>
      </c>
      <c r="N5624" s="58">
        <v>-5086.1616999999997</v>
      </c>
      <c r="O5624" s="48">
        <v>0</v>
      </c>
      <c r="P5624" s="63">
        <f t="shared" si="174"/>
        <v>336360</v>
      </c>
      <c r="Q5624" s="63">
        <f t="shared" si="175"/>
        <v>2627.8125</v>
      </c>
    </row>
    <row r="5625" spans="1:17" x14ac:dyDescent="0.25">
      <c r="A5625" t="s">
        <v>17935</v>
      </c>
      <c r="B5625" t="s">
        <v>17960</v>
      </c>
      <c r="C5625" t="s">
        <v>17961</v>
      </c>
      <c r="D5625" t="s">
        <v>13776</v>
      </c>
      <c r="E5625" t="s">
        <v>13777</v>
      </c>
      <c r="F5625" t="s">
        <v>13775</v>
      </c>
      <c r="G5625" t="s">
        <v>13778</v>
      </c>
      <c r="H5625">
        <v>110</v>
      </c>
      <c r="I5625">
        <v>0</v>
      </c>
      <c r="J5625" s="48">
        <v>367842</v>
      </c>
      <c r="K5625" s="48">
        <v>0</v>
      </c>
      <c r="L5625">
        <v>3344.02</v>
      </c>
      <c r="M5625" t="s">
        <v>17428</v>
      </c>
      <c r="N5625" s="58">
        <v>17478.043699999998</v>
      </c>
      <c r="O5625" s="48">
        <v>803.39549999999997</v>
      </c>
      <c r="P5625" s="63">
        <f t="shared" si="174"/>
        <v>367842</v>
      </c>
      <c r="Q5625" s="63">
        <f t="shared" si="175"/>
        <v>3344.0181818181818</v>
      </c>
    </row>
    <row r="5626" spans="1:17" x14ac:dyDescent="0.25">
      <c r="A5626" t="s">
        <v>17970</v>
      </c>
      <c r="B5626" t="s">
        <v>17973</v>
      </c>
      <c r="C5626" t="s">
        <v>17974</v>
      </c>
      <c r="D5626" t="s">
        <v>15219</v>
      </c>
      <c r="E5626" t="s">
        <v>15220</v>
      </c>
      <c r="F5626" t="s">
        <v>15218</v>
      </c>
      <c r="G5626" t="s">
        <v>15221</v>
      </c>
      <c r="H5626">
        <v>103</v>
      </c>
      <c r="I5626">
        <v>35</v>
      </c>
      <c r="J5626" s="48">
        <v>441317</v>
      </c>
      <c r="K5626" s="48">
        <v>111928</v>
      </c>
      <c r="L5626">
        <v>3197.95</v>
      </c>
      <c r="M5626" t="s">
        <v>17432</v>
      </c>
      <c r="N5626" s="58">
        <v>-6673.2392</v>
      </c>
      <c r="O5626" s="48">
        <v>0</v>
      </c>
      <c r="P5626" s="63">
        <f t="shared" si="174"/>
        <v>329389</v>
      </c>
      <c r="Q5626" s="63">
        <f t="shared" si="175"/>
        <v>3197.9514563106795</v>
      </c>
    </row>
    <row r="5627" spans="1:17" x14ac:dyDescent="0.25">
      <c r="A5627" t="s">
        <v>17970</v>
      </c>
      <c r="B5627" t="s">
        <v>17973</v>
      </c>
      <c r="C5627" t="s">
        <v>17974</v>
      </c>
      <c r="D5627" t="s">
        <v>15219</v>
      </c>
      <c r="E5627" t="s">
        <v>15220</v>
      </c>
      <c r="F5627" t="s">
        <v>15222</v>
      </c>
      <c r="G5627" t="s">
        <v>15223</v>
      </c>
      <c r="H5627">
        <v>54</v>
      </c>
      <c r="I5627">
        <v>0</v>
      </c>
      <c r="J5627" s="48">
        <v>121970</v>
      </c>
      <c r="K5627" s="48">
        <v>0</v>
      </c>
      <c r="L5627">
        <v>2258.6999999999998</v>
      </c>
      <c r="M5627" t="s">
        <v>17432</v>
      </c>
      <c r="N5627" s="58">
        <v>-1844.3271</v>
      </c>
      <c r="O5627" s="48">
        <v>0</v>
      </c>
      <c r="P5627" s="63">
        <f t="shared" si="174"/>
        <v>121970</v>
      </c>
      <c r="Q5627" s="63">
        <f t="shared" si="175"/>
        <v>2258.7037037037039</v>
      </c>
    </row>
    <row r="5628" spans="1:17" x14ac:dyDescent="0.25">
      <c r="A5628" t="s">
        <v>17970</v>
      </c>
      <c r="B5628" t="s">
        <v>17973</v>
      </c>
      <c r="C5628" t="s">
        <v>17974</v>
      </c>
      <c r="D5628" t="s">
        <v>15219</v>
      </c>
      <c r="E5628" t="s">
        <v>15220</v>
      </c>
      <c r="F5628" t="s">
        <v>17971</v>
      </c>
      <c r="G5628" t="s">
        <v>17972</v>
      </c>
      <c r="H5628">
        <v>0</v>
      </c>
      <c r="I5628">
        <v>138</v>
      </c>
      <c r="J5628" s="48">
        <v>438758</v>
      </c>
      <c r="K5628" s="48">
        <v>438758</v>
      </c>
      <c r="L5628">
        <v>3179.41</v>
      </c>
      <c r="M5628" t="s">
        <v>17432</v>
      </c>
      <c r="N5628" s="58">
        <v>-6634.5425999999998</v>
      </c>
      <c r="O5628" s="48">
        <v>0</v>
      </c>
      <c r="P5628" s="63">
        <f t="shared" si="174"/>
        <v>0</v>
      </c>
      <c r="Q5628" s="63" t="e">
        <f t="shared" si="175"/>
        <v>#DIV/0!</v>
      </c>
    </row>
    <row r="5629" spans="1:17" x14ac:dyDescent="0.25">
      <c r="A5629" t="s">
        <v>17970</v>
      </c>
      <c r="B5629" t="s">
        <v>17973</v>
      </c>
      <c r="C5629" t="s">
        <v>17974</v>
      </c>
      <c r="D5629" t="s">
        <v>15219</v>
      </c>
      <c r="E5629" t="s">
        <v>15220</v>
      </c>
      <c r="F5629" t="s">
        <v>15224</v>
      </c>
      <c r="G5629" t="s">
        <v>15225</v>
      </c>
      <c r="H5629">
        <v>2</v>
      </c>
      <c r="I5629">
        <v>0</v>
      </c>
      <c r="J5629" s="48">
        <v>8465</v>
      </c>
      <c r="K5629" s="48">
        <v>0</v>
      </c>
      <c r="L5629">
        <v>4232.5</v>
      </c>
      <c r="M5629" t="s">
        <v>17432</v>
      </c>
      <c r="N5629" s="58">
        <v>-127.9967</v>
      </c>
      <c r="O5629" s="48">
        <v>0</v>
      </c>
      <c r="P5629" s="63">
        <f t="shared" si="174"/>
        <v>8465</v>
      </c>
      <c r="Q5629" s="63">
        <f t="shared" si="175"/>
        <v>4232.5</v>
      </c>
    </row>
    <row r="5630" spans="1:17" x14ac:dyDescent="0.25">
      <c r="A5630" t="s">
        <v>17970</v>
      </c>
      <c r="B5630" t="s">
        <v>17973</v>
      </c>
      <c r="C5630" t="s">
        <v>17974</v>
      </c>
      <c r="D5630" t="s">
        <v>15219</v>
      </c>
      <c r="E5630" t="s">
        <v>15220</v>
      </c>
      <c r="F5630" t="s">
        <v>15226</v>
      </c>
      <c r="G5630" t="s">
        <v>15227</v>
      </c>
      <c r="H5630">
        <v>45</v>
      </c>
      <c r="I5630">
        <v>0</v>
      </c>
      <c r="J5630" s="48">
        <v>166571</v>
      </c>
      <c r="K5630" s="48">
        <v>0</v>
      </c>
      <c r="L5630">
        <v>3701.58</v>
      </c>
      <c r="M5630" t="s">
        <v>17432</v>
      </c>
      <c r="N5630" s="58">
        <v>-2518.7532000000001</v>
      </c>
      <c r="O5630" s="48">
        <v>0</v>
      </c>
      <c r="P5630" s="63">
        <f t="shared" si="174"/>
        <v>166571</v>
      </c>
      <c r="Q5630" s="63">
        <f t="shared" si="175"/>
        <v>3701.5777777777776</v>
      </c>
    </row>
    <row r="5631" spans="1:17" x14ac:dyDescent="0.25">
      <c r="A5631" t="s">
        <v>17970</v>
      </c>
      <c r="B5631" t="s">
        <v>17973</v>
      </c>
      <c r="C5631" t="s">
        <v>17974</v>
      </c>
      <c r="D5631" t="s">
        <v>15219</v>
      </c>
      <c r="E5631" t="s">
        <v>15220</v>
      </c>
      <c r="F5631" t="s">
        <v>15228</v>
      </c>
      <c r="G5631" t="s">
        <v>15229</v>
      </c>
      <c r="H5631">
        <v>57</v>
      </c>
      <c r="I5631">
        <v>128</v>
      </c>
      <c r="J5631" s="48">
        <v>628906</v>
      </c>
      <c r="K5631" s="48">
        <v>435135</v>
      </c>
      <c r="L5631">
        <v>3399.49</v>
      </c>
      <c r="M5631" t="s">
        <v>17432</v>
      </c>
      <c r="N5631" s="58">
        <v>-9509.8117999999995</v>
      </c>
      <c r="O5631" s="48">
        <v>0</v>
      </c>
      <c r="P5631" s="63">
        <f t="shared" si="174"/>
        <v>193771</v>
      </c>
      <c r="Q5631" s="63">
        <f t="shared" si="175"/>
        <v>3399.4912280701756</v>
      </c>
    </row>
    <row r="5632" spans="1:17" x14ac:dyDescent="0.25">
      <c r="A5632" t="s">
        <v>17970</v>
      </c>
      <c r="B5632" t="s">
        <v>17973</v>
      </c>
      <c r="C5632" t="s">
        <v>17974</v>
      </c>
      <c r="D5632" t="s">
        <v>14657</v>
      </c>
      <c r="E5632" t="s">
        <v>14658</v>
      </c>
      <c r="F5632" t="s">
        <v>14656</v>
      </c>
      <c r="G5632" t="s">
        <v>14659</v>
      </c>
      <c r="H5632">
        <v>179</v>
      </c>
      <c r="I5632">
        <v>0</v>
      </c>
      <c r="J5632" s="48">
        <v>569571</v>
      </c>
      <c r="K5632" s="48">
        <v>0</v>
      </c>
      <c r="L5632">
        <v>3181.96</v>
      </c>
      <c r="M5632" t="s">
        <v>17432</v>
      </c>
      <c r="N5632" s="58">
        <v>-8612.6031999999996</v>
      </c>
      <c r="O5632" s="48">
        <v>0</v>
      </c>
      <c r="P5632" s="63">
        <f t="shared" si="174"/>
        <v>569571</v>
      </c>
      <c r="Q5632" s="63">
        <f t="shared" si="175"/>
        <v>3181.9608938547485</v>
      </c>
    </row>
    <row r="5633" spans="1:17" x14ac:dyDescent="0.25">
      <c r="A5633" t="s">
        <v>17970</v>
      </c>
      <c r="B5633" t="s">
        <v>17973</v>
      </c>
      <c r="C5633" t="s">
        <v>17974</v>
      </c>
      <c r="D5633" t="s">
        <v>14657</v>
      </c>
      <c r="E5633" t="s">
        <v>14658</v>
      </c>
      <c r="F5633" t="s">
        <v>17975</v>
      </c>
      <c r="G5633" t="s">
        <v>17976</v>
      </c>
      <c r="H5633">
        <v>0</v>
      </c>
      <c r="I5633">
        <v>300</v>
      </c>
      <c r="J5633" s="48">
        <v>924870</v>
      </c>
      <c r="K5633" s="48">
        <v>924870</v>
      </c>
      <c r="L5633">
        <v>3082.9</v>
      </c>
      <c r="M5633" t="s">
        <v>17432</v>
      </c>
      <c r="N5633" s="58">
        <v>-13985.144200000001</v>
      </c>
      <c r="O5633" s="48">
        <v>0</v>
      </c>
      <c r="P5633" s="63">
        <f t="shared" si="174"/>
        <v>0</v>
      </c>
      <c r="Q5633" s="63" t="e">
        <f t="shared" si="175"/>
        <v>#DIV/0!</v>
      </c>
    </row>
    <row r="5634" spans="1:17" x14ac:dyDescent="0.25">
      <c r="A5634" t="s">
        <v>17970</v>
      </c>
      <c r="B5634" t="s">
        <v>17973</v>
      </c>
      <c r="C5634" t="s">
        <v>17974</v>
      </c>
      <c r="D5634" t="s">
        <v>14657</v>
      </c>
      <c r="E5634" t="s">
        <v>14658</v>
      </c>
      <c r="F5634" t="s">
        <v>14660</v>
      </c>
      <c r="G5634" t="s">
        <v>14659</v>
      </c>
      <c r="H5634">
        <v>16</v>
      </c>
      <c r="I5634">
        <v>0</v>
      </c>
      <c r="J5634" s="48">
        <v>44280</v>
      </c>
      <c r="K5634" s="48">
        <v>0</v>
      </c>
      <c r="L5634">
        <v>2767.5</v>
      </c>
      <c r="M5634" t="s">
        <v>17432</v>
      </c>
      <c r="N5634" s="58">
        <v>-669.5675</v>
      </c>
      <c r="O5634" s="48">
        <v>0</v>
      </c>
      <c r="P5634" s="63">
        <f t="shared" si="174"/>
        <v>44280</v>
      </c>
      <c r="Q5634" s="63">
        <f t="shared" si="175"/>
        <v>2767.5</v>
      </c>
    </row>
    <row r="5635" spans="1:17" x14ac:dyDescent="0.25">
      <c r="A5635" t="s">
        <v>17970</v>
      </c>
      <c r="B5635" t="s">
        <v>17973</v>
      </c>
      <c r="C5635" t="s">
        <v>17974</v>
      </c>
      <c r="D5635" t="s">
        <v>14662</v>
      </c>
      <c r="E5635" t="s">
        <v>14663</v>
      </c>
      <c r="F5635" t="s">
        <v>14661</v>
      </c>
      <c r="G5635" t="s">
        <v>14664</v>
      </c>
      <c r="H5635">
        <v>417</v>
      </c>
      <c r="I5635">
        <v>0</v>
      </c>
      <c r="J5635" s="48">
        <v>949260</v>
      </c>
      <c r="K5635" s="48">
        <v>0</v>
      </c>
      <c r="L5635">
        <v>2276.4</v>
      </c>
      <c r="M5635" t="s">
        <v>17432</v>
      </c>
      <c r="N5635" s="58">
        <v>-14353.952300000001</v>
      </c>
      <c r="O5635" s="48">
        <v>0</v>
      </c>
      <c r="P5635" s="63">
        <f t="shared" si="174"/>
        <v>949260</v>
      </c>
      <c r="Q5635" s="63">
        <f t="shared" si="175"/>
        <v>2276.4028776978416</v>
      </c>
    </row>
    <row r="5636" spans="1:17" x14ac:dyDescent="0.25">
      <c r="A5636" t="s">
        <v>17970</v>
      </c>
      <c r="B5636" t="s">
        <v>17973</v>
      </c>
      <c r="C5636" t="s">
        <v>17974</v>
      </c>
      <c r="D5636" t="s">
        <v>14662</v>
      </c>
      <c r="E5636" t="s">
        <v>14663</v>
      </c>
      <c r="F5636" t="s">
        <v>14665</v>
      </c>
      <c r="G5636" t="s">
        <v>14666</v>
      </c>
      <c r="H5636">
        <v>102</v>
      </c>
      <c r="I5636">
        <v>0</v>
      </c>
      <c r="J5636" s="48">
        <v>301764</v>
      </c>
      <c r="K5636" s="48">
        <v>0</v>
      </c>
      <c r="L5636">
        <v>2958.47</v>
      </c>
      <c r="M5636" t="s">
        <v>17432</v>
      </c>
      <c r="N5636" s="58">
        <v>-4563.0307000000003</v>
      </c>
      <c r="O5636" s="48">
        <v>0</v>
      </c>
      <c r="P5636" s="63">
        <f t="shared" ref="P5636:P5699" si="176">J5636-K5636</f>
        <v>301764</v>
      </c>
      <c r="Q5636" s="63">
        <f t="shared" ref="Q5636:Q5699" si="177">P5636/H5636</f>
        <v>2958.4705882352941</v>
      </c>
    </row>
    <row r="5637" spans="1:17" x14ac:dyDescent="0.25">
      <c r="A5637" t="s">
        <v>17970</v>
      </c>
      <c r="B5637" t="s">
        <v>17973</v>
      </c>
      <c r="C5637" t="s">
        <v>17974</v>
      </c>
      <c r="D5637" t="s">
        <v>14662</v>
      </c>
      <c r="E5637" t="s">
        <v>14663</v>
      </c>
      <c r="F5637" t="s">
        <v>14667</v>
      </c>
      <c r="G5637" t="s">
        <v>14668</v>
      </c>
      <c r="H5637">
        <v>182</v>
      </c>
      <c r="I5637">
        <v>0</v>
      </c>
      <c r="J5637" s="48">
        <v>503462</v>
      </c>
      <c r="K5637" s="48">
        <v>0</v>
      </c>
      <c r="L5637">
        <v>2766.27</v>
      </c>
      <c r="M5637" t="s">
        <v>17432</v>
      </c>
      <c r="N5637" s="58">
        <v>-7612.9432999999999</v>
      </c>
      <c r="O5637" s="48">
        <v>0</v>
      </c>
      <c r="P5637" s="63">
        <f t="shared" si="176"/>
        <v>503462</v>
      </c>
      <c r="Q5637" s="63">
        <f t="shared" si="177"/>
        <v>2766.2747252747254</v>
      </c>
    </row>
    <row r="5638" spans="1:17" x14ac:dyDescent="0.25">
      <c r="A5638" t="s">
        <v>17970</v>
      </c>
      <c r="B5638" t="s">
        <v>17973</v>
      </c>
      <c r="C5638" t="s">
        <v>17974</v>
      </c>
      <c r="D5638" t="s">
        <v>14662</v>
      </c>
      <c r="E5638" t="s">
        <v>14663</v>
      </c>
      <c r="F5638" t="s">
        <v>14669</v>
      </c>
      <c r="G5638" t="s">
        <v>14670</v>
      </c>
      <c r="H5638">
        <v>248</v>
      </c>
      <c r="I5638">
        <v>0</v>
      </c>
      <c r="J5638" s="48">
        <v>526708</v>
      </c>
      <c r="K5638" s="48">
        <v>0</v>
      </c>
      <c r="L5638">
        <v>2123.8200000000002</v>
      </c>
      <c r="M5638" t="s">
        <v>17432</v>
      </c>
      <c r="N5638" s="58">
        <v>-7964.4633999999996</v>
      </c>
      <c r="O5638" s="48">
        <v>0</v>
      </c>
      <c r="P5638" s="63">
        <f t="shared" si="176"/>
        <v>526708</v>
      </c>
      <c r="Q5638" s="63">
        <f t="shared" si="177"/>
        <v>2123.8225806451615</v>
      </c>
    </row>
    <row r="5639" spans="1:17" x14ac:dyDescent="0.25">
      <c r="A5639" t="s">
        <v>17970</v>
      </c>
      <c r="B5639" t="s">
        <v>17973</v>
      </c>
      <c r="C5639" t="s">
        <v>17974</v>
      </c>
      <c r="D5639" t="s">
        <v>14662</v>
      </c>
      <c r="E5639" t="s">
        <v>14663</v>
      </c>
      <c r="F5639" t="s">
        <v>14671</v>
      </c>
      <c r="G5639" t="s">
        <v>14672</v>
      </c>
      <c r="H5639">
        <v>102</v>
      </c>
      <c r="I5639">
        <v>0</v>
      </c>
      <c r="J5639" s="48">
        <v>310023</v>
      </c>
      <c r="K5639" s="48">
        <v>0</v>
      </c>
      <c r="L5639">
        <v>3039.44</v>
      </c>
      <c r="M5639" t="s">
        <v>17432</v>
      </c>
      <c r="N5639" s="58">
        <v>-4687.9152000000004</v>
      </c>
      <c r="O5639" s="48">
        <v>0</v>
      </c>
      <c r="P5639" s="63">
        <f t="shared" si="176"/>
        <v>310023</v>
      </c>
      <c r="Q5639" s="63">
        <f t="shared" si="177"/>
        <v>3039.4411764705883</v>
      </c>
    </row>
    <row r="5640" spans="1:17" x14ac:dyDescent="0.25">
      <c r="A5640" t="s">
        <v>17970</v>
      </c>
      <c r="B5640" t="s">
        <v>17973</v>
      </c>
      <c r="C5640" t="s">
        <v>17974</v>
      </c>
      <c r="D5640" t="s">
        <v>14662</v>
      </c>
      <c r="E5640" t="s">
        <v>14663</v>
      </c>
      <c r="F5640" t="s">
        <v>14673</v>
      </c>
      <c r="G5640" t="s">
        <v>14674</v>
      </c>
      <c r="H5640">
        <v>775</v>
      </c>
      <c r="I5640">
        <v>0</v>
      </c>
      <c r="J5640" s="48">
        <v>1682759</v>
      </c>
      <c r="K5640" s="48">
        <v>0</v>
      </c>
      <c r="L5640">
        <v>2171.3000000000002</v>
      </c>
      <c r="M5640" t="s">
        <v>17432</v>
      </c>
      <c r="N5640" s="58">
        <v>-25445.327600000001</v>
      </c>
      <c r="O5640" s="48">
        <v>0</v>
      </c>
      <c r="P5640" s="63">
        <f t="shared" si="176"/>
        <v>1682759</v>
      </c>
      <c r="Q5640" s="63">
        <f t="shared" si="177"/>
        <v>2171.3019354838711</v>
      </c>
    </row>
    <row r="5641" spans="1:17" x14ac:dyDescent="0.25">
      <c r="A5641" t="s">
        <v>17970</v>
      </c>
      <c r="B5641" t="s">
        <v>17973</v>
      </c>
      <c r="C5641" t="s">
        <v>17974</v>
      </c>
      <c r="D5641" t="s">
        <v>14662</v>
      </c>
      <c r="E5641" t="s">
        <v>14663</v>
      </c>
      <c r="F5641" t="s">
        <v>14675</v>
      </c>
      <c r="G5641" t="s">
        <v>14676</v>
      </c>
      <c r="H5641">
        <v>196</v>
      </c>
      <c r="I5641">
        <v>0</v>
      </c>
      <c r="J5641" s="48">
        <v>502350</v>
      </c>
      <c r="K5641" s="48">
        <v>0</v>
      </c>
      <c r="L5641">
        <v>2563.0100000000002</v>
      </c>
      <c r="M5641" t="s">
        <v>17432</v>
      </c>
      <c r="N5641" s="58">
        <v>-7596.1385</v>
      </c>
      <c r="O5641" s="48">
        <v>0</v>
      </c>
      <c r="P5641" s="63">
        <f t="shared" si="176"/>
        <v>502350</v>
      </c>
      <c r="Q5641" s="63">
        <f t="shared" si="177"/>
        <v>2563.0102040816328</v>
      </c>
    </row>
    <row r="5642" spans="1:17" x14ac:dyDescent="0.25">
      <c r="A5642" t="s">
        <v>17970</v>
      </c>
      <c r="B5642" t="s">
        <v>17973</v>
      </c>
      <c r="C5642" t="s">
        <v>17974</v>
      </c>
      <c r="D5642" t="s">
        <v>14662</v>
      </c>
      <c r="E5642" t="s">
        <v>14663</v>
      </c>
      <c r="F5642" t="s">
        <v>14677</v>
      </c>
      <c r="G5642" t="s">
        <v>14678</v>
      </c>
      <c r="H5642">
        <v>180</v>
      </c>
      <c r="I5642">
        <v>0</v>
      </c>
      <c r="J5642" s="48">
        <v>467850</v>
      </c>
      <c r="K5642" s="48">
        <v>0</v>
      </c>
      <c r="L5642">
        <v>2599.17</v>
      </c>
      <c r="M5642" t="s">
        <v>17432</v>
      </c>
      <c r="N5642" s="58">
        <v>-7074.4519</v>
      </c>
      <c r="O5642" s="48">
        <v>0</v>
      </c>
      <c r="P5642" s="63">
        <f t="shared" si="176"/>
        <v>467850</v>
      </c>
      <c r="Q5642" s="63">
        <f t="shared" si="177"/>
        <v>2599.1666666666665</v>
      </c>
    </row>
    <row r="5643" spans="1:17" x14ac:dyDescent="0.25">
      <c r="A5643" t="s">
        <v>17970</v>
      </c>
      <c r="B5643" t="s">
        <v>17973</v>
      </c>
      <c r="C5643" t="s">
        <v>17974</v>
      </c>
      <c r="D5643" t="s">
        <v>14662</v>
      </c>
      <c r="E5643" t="s">
        <v>14663</v>
      </c>
      <c r="F5643" t="s">
        <v>14679</v>
      </c>
      <c r="G5643" t="s">
        <v>14680</v>
      </c>
      <c r="H5643">
        <v>123</v>
      </c>
      <c r="I5643">
        <v>0</v>
      </c>
      <c r="J5643" s="48">
        <v>350099</v>
      </c>
      <c r="K5643" s="48">
        <v>0</v>
      </c>
      <c r="L5643">
        <v>2846.33</v>
      </c>
      <c r="M5643" t="s">
        <v>17432</v>
      </c>
      <c r="N5643" s="58">
        <v>-5293.9134999999997</v>
      </c>
      <c r="O5643" s="48">
        <v>0</v>
      </c>
      <c r="P5643" s="63">
        <f t="shared" si="176"/>
        <v>350099</v>
      </c>
      <c r="Q5643" s="63">
        <f t="shared" si="177"/>
        <v>2846.3333333333335</v>
      </c>
    </row>
    <row r="5644" spans="1:17" x14ac:dyDescent="0.25">
      <c r="A5644" t="s">
        <v>17970</v>
      </c>
      <c r="B5644" t="s">
        <v>17973</v>
      </c>
      <c r="C5644" t="s">
        <v>17974</v>
      </c>
      <c r="D5644" t="s">
        <v>14662</v>
      </c>
      <c r="E5644" t="s">
        <v>14663</v>
      </c>
      <c r="F5644" t="s">
        <v>14681</v>
      </c>
      <c r="G5644" t="s">
        <v>14682</v>
      </c>
      <c r="H5644">
        <v>121</v>
      </c>
      <c r="I5644">
        <v>0</v>
      </c>
      <c r="J5644" s="48">
        <v>444294</v>
      </c>
      <c r="K5644" s="48">
        <v>0</v>
      </c>
      <c r="L5644">
        <v>3671.85</v>
      </c>
      <c r="M5644" t="s">
        <v>17432</v>
      </c>
      <c r="N5644" s="58">
        <v>-6718.2572</v>
      </c>
      <c r="O5644" s="48">
        <v>0</v>
      </c>
      <c r="P5644" s="63">
        <f t="shared" si="176"/>
        <v>444294</v>
      </c>
      <c r="Q5644" s="63">
        <f t="shared" si="177"/>
        <v>3671.8512396694214</v>
      </c>
    </row>
    <row r="5645" spans="1:17" x14ac:dyDescent="0.25">
      <c r="A5645" t="s">
        <v>17970</v>
      </c>
      <c r="B5645" t="s">
        <v>17973</v>
      </c>
      <c r="C5645" t="s">
        <v>17974</v>
      </c>
      <c r="D5645" t="s">
        <v>14662</v>
      </c>
      <c r="E5645" t="s">
        <v>14663</v>
      </c>
      <c r="F5645" t="s">
        <v>14683</v>
      </c>
      <c r="G5645" t="s">
        <v>14684</v>
      </c>
      <c r="H5645">
        <v>135</v>
      </c>
      <c r="I5645">
        <v>0</v>
      </c>
      <c r="J5645" s="48">
        <v>317363</v>
      </c>
      <c r="K5645" s="48">
        <v>0</v>
      </c>
      <c r="L5645">
        <v>2350.84</v>
      </c>
      <c r="M5645" t="s">
        <v>17432</v>
      </c>
      <c r="N5645" s="58">
        <v>-4798.9097000000002</v>
      </c>
      <c r="O5645" s="48">
        <v>0</v>
      </c>
      <c r="P5645" s="63">
        <f t="shared" si="176"/>
        <v>317363</v>
      </c>
      <c r="Q5645" s="63">
        <f t="shared" si="177"/>
        <v>2350.8370370370371</v>
      </c>
    </row>
    <row r="5646" spans="1:17" x14ac:dyDescent="0.25">
      <c r="A5646" t="s">
        <v>17970</v>
      </c>
      <c r="B5646" t="s">
        <v>17973</v>
      </c>
      <c r="C5646" t="s">
        <v>17974</v>
      </c>
      <c r="D5646" t="s">
        <v>14662</v>
      </c>
      <c r="E5646" t="s">
        <v>14663</v>
      </c>
      <c r="F5646" t="s">
        <v>14685</v>
      </c>
      <c r="G5646" t="s">
        <v>14686</v>
      </c>
      <c r="H5646">
        <v>228</v>
      </c>
      <c r="I5646">
        <v>0</v>
      </c>
      <c r="J5646" s="48">
        <v>393672</v>
      </c>
      <c r="K5646" s="48">
        <v>0</v>
      </c>
      <c r="L5646">
        <v>1726.63</v>
      </c>
      <c r="M5646" t="s">
        <v>17432</v>
      </c>
      <c r="N5646" s="58">
        <v>-5952.7936</v>
      </c>
      <c r="O5646" s="48">
        <v>0</v>
      </c>
      <c r="P5646" s="63">
        <f t="shared" si="176"/>
        <v>393672</v>
      </c>
      <c r="Q5646" s="63">
        <f t="shared" si="177"/>
        <v>1726.6315789473683</v>
      </c>
    </row>
    <row r="5647" spans="1:17" x14ac:dyDescent="0.25">
      <c r="A5647" t="s">
        <v>17970</v>
      </c>
      <c r="B5647" t="s">
        <v>17973</v>
      </c>
      <c r="C5647" t="s">
        <v>17974</v>
      </c>
      <c r="D5647" t="s">
        <v>14662</v>
      </c>
      <c r="E5647" t="s">
        <v>14663</v>
      </c>
      <c r="F5647" t="s">
        <v>14687</v>
      </c>
      <c r="G5647" t="s">
        <v>276</v>
      </c>
      <c r="H5647">
        <v>125</v>
      </c>
      <c r="I5647">
        <v>0</v>
      </c>
      <c r="J5647" s="48">
        <v>388652</v>
      </c>
      <c r="K5647" s="48">
        <v>0</v>
      </c>
      <c r="L5647">
        <v>3109.22</v>
      </c>
      <c r="M5647" t="s">
        <v>17432</v>
      </c>
      <c r="N5647" s="58">
        <v>-5876.8787000000002</v>
      </c>
      <c r="O5647" s="48">
        <v>0</v>
      </c>
      <c r="P5647" s="63">
        <f t="shared" si="176"/>
        <v>388652</v>
      </c>
      <c r="Q5647" s="63">
        <f t="shared" si="177"/>
        <v>3109.2159999999999</v>
      </c>
    </row>
    <row r="5648" spans="1:17" x14ac:dyDescent="0.25">
      <c r="A5648" t="s">
        <v>17970</v>
      </c>
      <c r="B5648" t="s">
        <v>17973</v>
      </c>
      <c r="C5648" t="s">
        <v>17974</v>
      </c>
      <c r="D5648" t="s">
        <v>14662</v>
      </c>
      <c r="E5648" t="s">
        <v>14663</v>
      </c>
      <c r="F5648" t="s">
        <v>14688</v>
      </c>
      <c r="G5648" t="s">
        <v>14689</v>
      </c>
      <c r="H5648">
        <v>82</v>
      </c>
      <c r="I5648">
        <v>0</v>
      </c>
      <c r="J5648" s="48">
        <v>157059</v>
      </c>
      <c r="K5648" s="48">
        <v>0</v>
      </c>
      <c r="L5648">
        <v>1915.35</v>
      </c>
      <c r="M5648" t="s">
        <v>17432</v>
      </c>
      <c r="N5648" s="58">
        <v>-2374.9126999999999</v>
      </c>
      <c r="O5648" s="48">
        <v>0</v>
      </c>
      <c r="P5648" s="63">
        <f t="shared" si="176"/>
        <v>157059</v>
      </c>
      <c r="Q5648" s="63">
        <f t="shared" si="177"/>
        <v>1915.3536585365853</v>
      </c>
    </row>
    <row r="5649" spans="1:17" x14ac:dyDescent="0.25">
      <c r="A5649" t="s">
        <v>17970</v>
      </c>
      <c r="B5649" t="s">
        <v>17973</v>
      </c>
      <c r="C5649" t="s">
        <v>17974</v>
      </c>
      <c r="D5649" t="s">
        <v>14662</v>
      </c>
      <c r="E5649" t="s">
        <v>14663</v>
      </c>
      <c r="F5649" t="s">
        <v>14690</v>
      </c>
      <c r="G5649" t="s">
        <v>14691</v>
      </c>
      <c r="H5649">
        <v>48</v>
      </c>
      <c r="I5649">
        <v>0</v>
      </c>
      <c r="J5649" s="48">
        <v>104377</v>
      </c>
      <c r="K5649" s="48">
        <v>0</v>
      </c>
      <c r="L5649">
        <v>2174.52</v>
      </c>
      <c r="M5649" t="s">
        <v>17432</v>
      </c>
      <c r="N5649" s="58">
        <v>-1578.3044</v>
      </c>
      <c r="O5649" s="48">
        <v>0</v>
      </c>
      <c r="P5649" s="63">
        <f t="shared" si="176"/>
        <v>104377</v>
      </c>
      <c r="Q5649" s="63">
        <f t="shared" si="177"/>
        <v>2174.5208333333335</v>
      </c>
    </row>
    <row r="5650" spans="1:17" x14ac:dyDescent="0.25">
      <c r="A5650" t="s">
        <v>17970</v>
      </c>
      <c r="B5650" t="s">
        <v>17973</v>
      </c>
      <c r="C5650" t="s">
        <v>17974</v>
      </c>
      <c r="D5650" t="s">
        <v>14662</v>
      </c>
      <c r="E5650" t="s">
        <v>14663</v>
      </c>
      <c r="F5650" t="s">
        <v>14692</v>
      </c>
      <c r="G5650" t="s">
        <v>14693</v>
      </c>
      <c r="H5650">
        <v>105</v>
      </c>
      <c r="I5650">
        <v>0</v>
      </c>
      <c r="J5650" s="48">
        <v>181899</v>
      </c>
      <c r="K5650" s="48">
        <v>0</v>
      </c>
      <c r="L5650">
        <v>1732.37</v>
      </c>
      <c r="M5650" t="s">
        <v>17432</v>
      </c>
      <c r="N5650" s="58">
        <v>-2750.5322000000001</v>
      </c>
      <c r="O5650" s="48">
        <v>0</v>
      </c>
      <c r="P5650" s="63">
        <f t="shared" si="176"/>
        <v>181899</v>
      </c>
      <c r="Q5650" s="63">
        <f t="shared" si="177"/>
        <v>1732.3714285714286</v>
      </c>
    </row>
    <row r="5651" spans="1:17" x14ac:dyDescent="0.25">
      <c r="A5651" t="s">
        <v>17970</v>
      </c>
      <c r="B5651" t="s">
        <v>17973</v>
      </c>
      <c r="C5651" t="s">
        <v>17974</v>
      </c>
      <c r="D5651" t="s">
        <v>16908</v>
      </c>
      <c r="E5651" t="s">
        <v>16909</v>
      </c>
      <c r="F5651" t="s">
        <v>16907</v>
      </c>
      <c r="G5651" t="s">
        <v>16910</v>
      </c>
      <c r="H5651">
        <v>288</v>
      </c>
      <c r="I5651">
        <v>0</v>
      </c>
      <c r="J5651" s="48">
        <v>830513</v>
      </c>
      <c r="K5651" s="48">
        <v>0</v>
      </c>
      <c r="L5651">
        <v>2883.73</v>
      </c>
      <c r="M5651" t="s">
        <v>17432</v>
      </c>
      <c r="N5651" s="58">
        <v>-12558.345799999999</v>
      </c>
      <c r="O5651" s="48">
        <v>0</v>
      </c>
      <c r="P5651" s="63">
        <f t="shared" si="176"/>
        <v>830513</v>
      </c>
      <c r="Q5651" s="63">
        <f t="shared" si="177"/>
        <v>2883.7256944444443</v>
      </c>
    </row>
    <row r="5652" spans="1:17" x14ac:dyDescent="0.25">
      <c r="A5652" t="s">
        <v>17970</v>
      </c>
      <c r="B5652" t="s">
        <v>17973</v>
      </c>
      <c r="C5652" t="s">
        <v>17974</v>
      </c>
      <c r="D5652" t="s">
        <v>16908</v>
      </c>
      <c r="E5652" t="s">
        <v>16909</v>
      </c>
      <c r="F5652" t="s">
        <v>16911</v>
      </c>
      <c r="G5652" t="s">
        <v>16912</v>
      </c>
      <c r="H5652">
        <v>364</v>
      </c>
      <c r="I5652">
        <v>0</v>
      </c>
      <c r="J5652" s="48">
        <v>1126128</v>
      </c>
      <c r="K5652" s="48">
        <v>0</v>
      </c>
      <c r="L5652">
        <v>3093.76</v>
      </c>
      <c r="M5652" t="s">
        <v>17432</v>
      </c>
      <c r="N5652" s="58">
        <v>-17028.4041</v>
      </c>
      <c r="O5652" s="48">
        <v>0</v>
      </c>
      <c r="P5652" s="63">
        <f t="shared" si="176"/>
        <v>1126128</v>
      </c>
      <c r="Q5652" s="63">
        <f t="shared" si="177"/>
        <v>3093.7582417582416</v>
      </c>
    </row>
    <row r="5653" spans="1:17" x14ac:dyDescent="0.25">
      <c r="A5653" t="s">
        <v>17970</v>
      </c>
      <c r="B5653" t="s">
        <v>17973</v>
      </c>
      <c r="C5653" t="s">
        <v>17974</v>
      </c>
      <c r="D5653" t="s">
        <v>16908</v>
      </c>
      <c r="E5653" t="s">
        <v>16909</v>
      </c>
      <c r="F5653" t="s">
        <v>17987</v>
      </c>
      <c r="G5653" t="s">
        <v>17988</v>
      </c>
      <c r="H5653">
        <v>0</v>
      </c>
      <c r="I5653">
        <v>62</v>
      </c>
      <c r="J5653" s="48">
        <v>225152</v>
      </c>
      <c r="K5653" s="48">
        <v>225152</v>
      </c>
      <c r="L5653">
        <v>3631.48</v>
      </c>
      <c r="M5653" t="s">
        <v>17432</v>
      </c>
      <c r="N5653" s="58">
        <v>-3404.5747999999999</v>
      </c>
      <c r="O5653" s="48">
        <v>0</v>
      </c>
      <c r="P5653" s="63">
        <f t="shared" si="176"/>
        <v>0</v>
      </c>
      <c r="Q5653" s="63" t="e">
        <f t="shared" si="177"/>
        <v>#DIV/0!</v>
      </c>
    </row>
    <row r="5654" spans="1:17" x14ac:dyDescent="0.25">
      <c r="A5654" t="s">
        <v>17970</v>
      </c>
      <c r="B5654" t="s">
        <v>17973</v>
      </c>
      <c r="C5654" t="s">
        <v>17974</v>
      </c>
      <c r="D5654" t="s">
        <v>14697</v>
      </c>
      <c r="E5654" t="s">
        <v>14698</v>
      </c>
      <c r="F5654" t="s">
        <v>14696</v>
      </c>
      <c r="G5654" t="s">
        <v>14699</v>
      </c>
      <c r="H5654">
        <v>104</v>
      </c>
      <c r="I5654">
        <v>0</v>
      </c>
      <c r="J5654" s="48">
        <v>244107</v>
      </c>
      <c r="K5654" s="48">
        <v>0</v>
      </c>
      <c r="L5654">
        <v>2347.1799999999998</v>
      </c>
      <c r="M5654" t="s">
        <v>17432</v>
      </c>
      <c r="N5654" s="58">
        <v>-3691.1943000000001</v>
      </c>
      <c r="O5654" s="48">
        <v>0</v>
      </c>
      <c r="P5654" s="63">
        <f t="shared" si="176"/>
        <v>244107</v>
      </c>
      <c r="Q5654" s="63">
        <f t="shared" si="177"/>
        <v>2347.1826923076924</v>
      </c>
    </row>
    <row r="5655" spans="1:17" x14ac:dyDescent="0.25">
      <c r="A5655" t="s">
        <v>17970</v>
      </c>
      <c r="B5655" t="s">
        <v>17973</v>
      </c>
      <c r="C5655" t="s">
        <v>17974</v>
      </c>
      <c r="D5655" t="s">
        <v>15233</v>
      </c>
      <c r="E5655" t="s">
        <v>15234</v>
      </c>
      <c r="F5655" t="s">
        <v>15232</v>
      </c>
      <c r="G5655" t="s">
        <v>15235</v>
      </c>
      <c r="H5655">
        <v>36</v>
      </c>
      <c r="I5655">
        <v>72</v>
      </c>
      <c r="J5655" s="48">
        <v>412794</v>
      </c>
      <c r="K5655" s="48">
        <v>275196</v>
      </c>
      <c r="L5655">
        <v>3822.17</v>
      </c>
      <c r="M5655" t="s">
        <v>17428</v>
      </c>
      <c r="N5655" s="58">
        <v>19613.8953</v>
      </c>
      <c r="O5655" s="48">
        <v>901.572</v>
      </c>
      <c r="P5655" s="63">
        <f t="shared" si="176"/>
        <v>137598</v>
      </c>
      <c r="Q5655" s="63">
        <f t="shared" si="177"/>
        <v>3822.1666666666665</v>
      </c>
    </row>
    <row r="5656" spans="1:17" x14ac:dyDescent="0.25">
      <c r="A5656" t="s">
        <v>17970</v>
      </c>
      <c r="B5656" t="s">
        <v>17973</v>
      </c>
      <c r="C5656" t="s">
        <v>17974</v>
      </c>
      <c r="D5656" t="s">
        <v>15233</v>
      </c>
      <c r="E5656" t="s">
        <v>15234</v>
      </c>
      <c r="F5656" t="s">
        <v>15236</v>
      </c>
      <c r="G5656" t="s">
        <v>15237</v>
      </c>
      <c r="H5656">
        <v>142</v>
      </c>
      <c r="I5656">
        <v>0</v>
      </c>
      <c r="J5656" s="48">
        <v>341648</v>
      </c>
      <c r="K5656" s="48">
        <v>0</v>
      </c>
      <c r="L5656">
        <v>2405.9699999999998</v>
      </c>
      <c r="M5656" t="s">
        <v>17428</v>
      </c>
      <c r="N5656" s="58">
        <v>16233.429700000001</v>
      </c>
      <c r="O5656" s="48">
        <v>746.18560000000002</v>
      </c>
      <c r="P5656" s="63">
        <f t="shared" si="176"/>
        <v>341648</v>
      </c>
      <c r="Q5656" s="63">
        <f t="shared" si="177"/>
        <v>2405.9718309859154</v>
      </c>
    </row>
    <row r="5657" spans="1:17" x14ac:dyDescent="0.25">
      <c r="A5657" t="s">
        <v>17970</v>
      </c>
      <c r="B5657" t="s">
        <v>17973</v>
      </c>
      <c r="C5657" t="s">
        <v>17974</v>
      </c>
      <c r="D5657" t="s">
        <v>15233</v>
      </c>
      <c r="E5657" t="s">
        <v>15234</v>
      </c>
      <c r="F5657" t="s">
        <v>15238</v>
      </c>
      <c r="G5657" t="s">
        <v>15239</v>
      </c>
      <c r="H5657">
        <v>96</v>
      </c>
      <c r="I5657">
        <v>0</v>
      </c>
      <c r="J5657" s="48">
        <v>345612</v>
      </c>
      <c r="K5657" s="48">
        <v>0</v>
      </c>
      <c r="L5657">
        <v>3600.12</v>
      </c>
      <c r="M5657" t="s">
        <v>17428</v>
      </c>
      <c r="N5657" s="58">
        <v>16421.784599999999</v>
      </c>
      <c r="O5657" s="48">
        <v>754.84349999999995</v>
      </c>
      <c r="P5657" s="63">
        <f t="shared" si="176"/>
        <v>345612</v>
      </c>
      <c r="Q5657" s="63">
        <f t="shared" si="177"/>
        <v>3600.125</v>
      </c>
    </row>
    <row r="5658" spans="1:17" x14ac:dyDescent="0.25">
      <c r="A5658" t="s">
        <v>17970</v>
      </c>
      <c r="B5658" t="s">
        <v>17973</v>
      </c>
      <c r="C5658" t="s">
        <v>17974</v>
      </c>
      <c r="D5658" t="s">
        <v>15233</v>
      </c>
      <c r="E5658" t="s">
        <v>15234</v>
      </c>
      <c r="F5658" t="s">
        <v>15240</v>
      </c>
      <c r="G5658" t="s">
        <v>15241</v>
      </c>
      <c r="H5658">
        <v>32</v>
      </c>
      <c r="I5658">
        <v>0</v>
      </c>
      <c r="J5658" s="48">
        <v>74634</v>
      </c>
      <c r="K5658" s="48">
        <v>0</v>
      </c>
      <c r="L5658">
        <v>2332.31</v>
      </c>
      <c r="M5658" t="s">
        <v>17428</v>
      </c>
      <c r="N5658" s="58">
        <v>3546.2619</v>
      </c>
      <c r="O5658" s="48">
        <v>163.00739999999999</v>
      </c>
      <c r="P5658" s="63">
        <f t="shared" si="176"/>
        <v>74634</v>
      </c>
      <c r="Q5658" s="63">
        <f t="shared" si="177"/>
        <v>2332.3125</v>
      </c>
    </row>
    <row r="5659" spans="1:17" x14ac:dyDescent="0.25">
      <c r="A5659" t="s">
        <v>17970</v>
      </c>
      <c r="B5659" t="s">
        <v>17973</v>
      </c>
      <c r="C5659" t="s">
        <v>17974</v>
      </c>
      <c r="D5659" t="s">
        <v>14701</v>
      </c>
      <c r="E5659" t="s">
        <v>14702</v>
      </c>
      <c r="F5659" t="s">
        <v>14700</v>
      </c>
      <c r="G5659" t="s">
        <v>7713</v>
      </c>
      <c r="H5659">
        <v>236</v>
      </c>
      <c r="I5659">
        <v>0</v>
      </c>
      <c r="J5659" s="48">
        <v>590514</v>
      </c>
      <c r="K5659" s="48">
        <v>0</v>
      </c>
      <c r="L5659">
        <v>2502.1799999999998</v>
      </c>
      <c r="M5659" t="s">
        <v>17432</v>
      </c>
      <c r="N5659" s="58">
        <v>-8929.2785000000003</v>
      </c>
      <c r="O5659" s="48">
        <v>0</v>
      </c>
      <c r="P5659" s="63">
        <f t="shared" si="176"/>
        <v>590514</v>
      </c>
      <c r="Q5659" s="63">
        <f t="shared" si="177"/>
        <v>2502.1779661016949</v>
      </c>
    </row>
    <row r="5660" spans="1:17" x14ac:dyDescent="0.25">
      <c r="A5660" t="s">
        <v>17970</v>
      </c>
      <c r="B5660" t="s">
        <v>17973</v>
      </c>
      <c r="C5660" t="s">
        <v>17974</v>
      </c>
      <c r="D5660" t="s">
        <v>16733</v>
      </c>
      <c r="E5660" t="s">
        <v>16734</v>
      </c>
      <c r="F5660" t="s">
        <v>16732</v>
      </c>
      <c r="G5660" t="s">
        <v>16735</v>
      </c>
      <c r="H5660">
        <v>204</v>
      </c>
      <c r="I5660">
        <v>0</v>
      </c>
      <c r="J5660" s="48">
        <v>662554</v>
      </c>
      <c r="K5660" s="48">
        <v>0</v>
      </c>
      <c r="L5660">
        <v>3247.81</v>
      </c>
      <c r="M5660" t="s">
        <v>17432</v>
      </c>
      <c r="N5660" s="58">
        <v>-10018.6155</v>
      </c>
      <c r="O5660" s="48">
        <v>0</v>
      </c>
      <c r="P5660" s="63">
        <f t="shared" si="176"/>
        <v>662554</v>
      </c>
      <c r="Q5660" s="63">
        <f t="shared" si="177"/>
        <v>3247.8137254901962</v>
      </c>
    </row>
    <row r="5661" spans="1:17" x14ac:dyDescent="0.25">
      <c r="A5661" t="s">
        <v>17970</v>
      </c>
      <c r="B5661" t="s">
        <v>17973</v>
      </c>
      <c r="C5661" t="s">
        <v>17974</v>
      </c>
      <c r="D5661" t="s">
        <v>16733</v>
      </c>
      <c r="E5661" t="s">
        <v>16734</v>
      </c>
      <c r="F5661" t="s">
        <v>16736</v>
      </c>
      <c r="G5661" t="s">
        <v>16737</v>
      </c>
      <c r="H5661">
        <v>188</v>
      </c>
      <c r="I5661">
        <v>0</v>
      </c>
      <c r="J5661" s="48">
        <v>615387</v>
      </c>
      <c r="K5661" s="48">
        <v>0</v>
      </c>
      <c r="L5661">
        <v>3273.34</v>
      </c>
      <c r="M5661" t="s">
        <v>17432</v>
      </c>
      <c r="N5661" s="58">
        <v>-9305.3865000000005</v>
      </c>
      <c r="O5661" s="48">
        <v>0</v>
      </c>
      <c r="P5661" s="63">
        <f t="shared" si="176"/>
        <v>615387</v>
      </c>
      <c r="Q5661" s="63">
        <f t="shared" si="177"/>
        <v>3273.3351063829787</v>
      </c>
    </row>
    <row r="5662" spans="1:17" x14ac:dyDescent="0.25">
      <c r="A5662" t="s">
        <v>17970</v>
      </c>
      <c r="B5662" t="s">
        <v>17973</v>
      </c>
      <c r="C5662" t="s">
        <v>17974</v>
      </c>
      <c r="D5662" t="s">
        <v>16733</v>
      </c>
      <c r="E5662" t="s">
        <v>16734</v>
      </c>
      <c r="F5662" t="s">
        <v>16738</v>
      </c>
      <c r="G5662" t="s">
        <v>16739</v>
      </c>
      <c r="H5662">
        <v>110</v>
      </c>
      <c r="I5662">
        <v>0</v>
      </c>
      <c r="J5662" s="48">
        <v>372193</v>
      </c>
      <c r="K5662" s="48">
        <v>0</v>
      </c>
      <c r="L5662">
        <v>3383.57</v>
      </c>
      <c r="M5662" t="s">
        <v>17432</v>
      </c>
      <c r="N5662" s="58">
        <v>-5628.0105999999996</v>
      </c>
      <c r="O5662" s="48">
        <v>0</v>
      </c>
      <c r="P5662" s="63">
        <f t="shared" si="176"/>
        <v>372193</v>
      </c>
      <c r="Q5662" s="63">
        <f t="shared" si="177"/>
        <v>3383.5727272727272</v>
      </c>
    </row>
    <row r="5663" spans="1:17" x14ac:dyDescent="0.25">
      <c r="A5663" t="s">
        <v>17970</v>
      </c>
      <c r="B5663" t="s">
        <v>17973</v>
      </c>
      <c r="C5663" t="s">
        <v>17974</v>
      </c>
      <c r="D5663" t="s">
        <v>16733</v>
      </c>
      <c r="E5663" t="s">
        <v>16734</v>
      </c>
      <c r="F5663" t="s">
        <v>16740</v>
      </c>
      <c r="G5663" t="s">
        <v>16741</v>
      </c>
      <c r="H5663">
        <v>122</v>
      </c>
      <c r="I5663">
        <v>0</v>
      </c>
      <c r="J5663" s="48">
        <v>384098</v>
      </c>
      <c r="K5663" s="48">
        <v>0</v>
      </c>
      <c r="L5663">
        <v>3148.34</v>
      </c>
      <c r="M5663" t="s">
        <v>17432</v>
      </c>
      <c r="N5663" s="58">
        <v>-5808.0182999999997</v>
      </c>
      <c r="O5663" s="48">
        <v>0</v>
      </c>
      <c r="P5663" s="63">
        <f t="shared" si="176"/>
        <v>384098</v>
      </c>
      <c r="Q5663" s="63">
        <f t="shared" si="177"/>
        <v>3148.344262295082</v>
      </c>
    </row>
    <row r="5664" spans="1:17" x14ac:dyDescent="0.25">
      <c r="A5664" t="s">
        <v>17970</v>
      </c>
      <c r="B5664" t="s">
        <v>17973</v>
      </c>
      <c r="C5664" t="s">
        <v>17974</v>
      </c>
      <c r="D5664" t="s">
        <v>14704</v>
      </c>
      <c r="E5664" t="s">
        <v>14705</v>
      </c>
      <c r="F5664" t="s">
        <v>14703</v>
      </c>
      <c r="G5664" t="s">
        <v>14706</v>
      </c>
      <c r="H5664">
        <v>192</v>
      </c>
      <c r="I5664">
        <v>0</v>
      </c>
      <c r="J5664" s="48">
        <v>442817</v>
      </c>
      <c r="K5664" s="48">
        <v>0</v>
      </c>
      <c r="L5664">
        <v>2306.34</v>
      </c>
      <c r="M5664" t="s">
        <v>17428</v>
      </c>
      <c r="N5664" s="58">
        <v>21040.456200000001</v>
      </c>
      <c r="O5664" s="48">
        <v>967.14530000000002</v>
      </c>
      <c r="P5664" s="63">
        <f t="shared" si="176"/>
        <v>442817</v>
      </c>
      <c r="Q5664" s="63">
        <f t="shared" si="177"/>
        <v>2306.3385416666665</v>
      </c>
    </row>
    <row r="5665" spans="1:17" x14ac:dyDescent="0.25">
      <c r="A5665" t="s">
        <v>17970</v>
      </c>
      <c r="B5665" t="s">
        <v>17973</v>
      </c>
      <c r="C5665" t="s">
        <v>17974</v>
      </c>
      <c r="D5665" t="s">
        <v>14708</v>
      </c>
      <c r="E5665" t="s">
        <v>14709</v>
      </c>
      <c r="F5665" t="s">
        <v>14707</v>
      </c>
      <c r="G5665" t="s">
        <v>11180</v>
      </c>
      <c r="H5665">
        <v>200</v>
      </c>
      <c r="I5665">
        <v>0</v>
      </c>
      <c r="J5665" s="48">
        <v>459424</v>
      </c>
      <c r="K5665" s="48">
        <v>0</v>
      </c>
      <c r="L5665">
        <v>2297.12</v>
      </c>
      <c r="M5665" t="s">
        <v>17428</v>
      </c>
      <c r="N5665" s="58">
        <v>21829.570899999999</v>
      </c>
      <c r="O5665" s="48">
        <v>1003.4177</v>
      </c>
      <c r="P5665" s="63">
        <f t="shared" si="176"/>
        <v>459424</v>
      </c>
      <c r="Q5665" s="63">
        <f t="shared" si="177"/>
        <v>2297.12</v>
      </c>
    </row>
    <row r="5666" spans="1:17" x14ac:dyDescent="0.25">
      <c r="A5666" t="s">
        <v>17970</v>
      </c>
      <c r="B5666" t="s">
        <v>17973</v>
      </c>
      <c r="C5666" t="s">
        <v>17974</v>
      </c>
      <c r="D5666" t="s">
        <v>14711</v>
      </c>
      <c r="E5666" t="s">
        <v>14712</v>
      </c>
      <c r="F5666" t="s">
        <v>14710</v>
      </c>
      <c r="G5666" t="s">
        <v>14713</v>
      </c>
      <c r="H5666">
        <v>51</v>
      </c>
      <c r="I5666">
        <v>0</v>
      </c>
      <c r="J5666" s="48">
        <v>114099</v>
      </c>
      <c r="K5666" s="48">
        <v>0</v>
      </c>
      <c r="L5666">
        <v>2237.2399999999998</v>
      </c>
      <c r="M5666" t="s">
        <v>17432</v>
      </c>
      <c r="N5666" s="58">
        <v>-1725.3118999999999</v>
      </c>
      <c r="O5666" s="48">
        <v>0</v>
      </c>
      <c r="P5666" s="63">
        <f t="shared" si="176"/>
        <v>114099</v>
      </c>
      <c r="Q5666" s="63">
        <f t="shared" si="177"/>
        <v>2237.2352941176468</v>
      </c>
    </row>
    <row r="5667" spans="1:17" x14ac:dyDescent="0.25">
      <c r="A5667" t="s">
        <v>17970</v>
      </c>
      <c r="B5667" t="s">
        <v>17973</v>
      </c>
      <c r="C5667" t="s">
        <v>17974</v>
      </c>
      <c r="D5667" t="s">
        <v>16966</v>
      </c>
      <c r="E5667" t="s">
        <v>16967</v>
      </c>
      <c r="F5667" t="s">
        <v>16965</v>
      </c>
      <c r="G5667" t="s">
        <v>16968</v>
      </c>
      <c r="H5667">
        <v>144</v>
      </c>
      <c r="I5667">
        <v>0</v>
      </c>
      <c r="J5667" s="48">
        <v>418692</v>
      </c>
      <c r="K5667" s="48">
        <v>0</v>
      </c>
      <c r="L5667">
        <v>2907.58</v>
      </c>
      <c r="M5667" t="s">
        <v>17428</v>
      </c>
      <c r="N5667" s="58">
        <v>19894.212599999999</v>
      </c>
      <c r="O5667" s="48">
        <v>914.45699999999999</v>
      </c>
      <c r="P5667" s="63">
        <f t="shared" si="176"/>
        <v>418692</v>
      </c>
      <c r="Q5667" s="63">
        <f t="shared" si="177"/>
        <v>2907.5833333333335</v>
      </c>
    </row>
    <row r="5668" spans="1:17" x14ac:dyDescent="0.25">
      <c r="A5668" t="s">
        <v>17970</v>
      </c>
      <c r="B5668" t="s">
        <v>17973</v>
      </c>
      <c r="C5668" t="s">
        <v>17974</v>
      </c>
      <c r="D5668" t="s">
        <v>16966</v>
      </c>
      <c r="E5668" t="s">
        <v>16967</v>
      </c>
      <c r="F5668" t="s">
        <v>16969</v>
      </c>
      <c r="G5668" t="s">
        <v>16970</v>
      </c>
      <c r="H5668">
        <v>82</v>
      </c>
      <c r="I5668">
        <v>0</v>
      </c>
      <c r="J5668" s="48">
        <v>189364</v>
      </c>
      <c r="K5668" s="48">
        <v>0</v>
      </c>
      <c r="L5668">
        <v>2309.3200000000002</v>
      </c>
      <c r="M5668" t="s">
        <v>17428</v>
      </c>
      <c r="N5668" s="58">
        <v>8997.6115000000009</v>
      </c>
      <c r="O5668" s="48">
        <v>413.58409999999998</v>
      </c>
      <c r="P5668" s="63">
        <f t="shared" si="176"/>
        <v>189364</v>
      </c>
      <c r="Q5668" s="63">
        <f t="shared" si="177"/>
        <v>2309.3170731707319</v>
      </c>
    </row>
    <row r="5669" spans="1:17" x14ac:dyDescent="0.25">
      <c r="A5669" t="s">
        <v>17970</v>
      </c>
      <c r="B5669" t="s">
        <v>17973</v>
      </c>
      <c r="C5669" t="s">
        <v>17974</v>
      </c>
      <c r="D5669" t="s">
        <v>16966</v>
      </c>
      <c r="E5669" t="s">
        <v>16967</v>
      </c>
      <c r="F5669" t="s">
        <v>16971</v>
      </c>
      <c r="G5669" t="s">
        <v>16972</v>
      </c>
      <c r="H5669">
        <v>100</v>
      </c>
      <c r="I5669">
        <v>0</v>
      </c>
      <c r="J5669" s="48">
        <v>213810</v>
      </c>
      <c r="K5669" s="48">
        <v>0</v>
      </c>
      <c r="L5669">
        <v>2138.1</v>
      </c>
      <c r="M5669" t="s">
        <v>17428</v>
      </c>
      <c r="N5669" s="58">
        <v>10159.2011</v>
      </c>
      <c r="O5669" s="48">
        <v>466.97770000000003</v>
      </c>
      <c r="P5669" s="63">
        <f t="shared" si="176"/>
        <v>213810</v>
      </c>
      <c r="Q5669" s="63">
        <f t="shared" si="177"/>
        <v>2138.1</v>
      </c>
    </row>
    <row r="5670" spans="1:17" x14ac:dyDescent="0.25">
      <c r="A5670" t="s">
        <v>17970</v>
      </c>
      <c r="B5670" t="s">
        <v>17973</v>
      </c>
      <c r="C5670" t="s">
        <v>17974</v>
      </c>
      <c r="D5670" t="s">
        <v>14715</v>
      </c>
      <c r="E5670" t="s">
        <v>14716</v>
      </c>
      <c r="F5670" t="s">
        <v>14714</v>
      </c>
      <c r="G5670" t="s">
        <v>14717</v>
      </c>
      <c r="H5670">
        <v>286</v>
      </c>
      <c r="I5670">
        <v>0</v>
      </c>
      <c r="J5670" s="48">
        <v>806568</v>
      </c>
      <c r="K5670" s="48">
        <v>0</v>
      </c>
      <c r="L5670">
        <v>2820.17</v>
      </c>
      <c r="M5670" t="s">
        <v>17432</v>
      </c>
      <c r="N5670" s="58">
        <v>-12196.2691</v>
      </c>
      <c r="O5670" s="48">
        <v>0</v>
      </c>
      <c r="P5670" s="63">
        <f t="shared" si="176"/>
        <v>806568</v>
      </c>
      <c r="Q5670" s="63">
        <f t="shared" si="177"/>
        <v>2820.1678321678323</v>
      </c>
    </row>
    <row r="5671" spans="1:17" x14ac:dyDescent="0.25">
      <c r="A5671" t="s">
        <v>17970</v>
      </c>
      <c r="B5671" t="s">
        <v>17973</v>
      </c>
      <c r="C5671" t="s">
        <v>17974</v>
      </c>
      <c r="D5671" t="s">
        <v>14715</v>
      </c>
      <c r="E5671" t="s">
        <v>14716</v>
      </c>
      <c r="F5671" t="s">
        <v>14718</v>
      </c>
      <c r="G5671" t="s">
        <v>14719</v>
      </c>
      <c r="H5671">
        <v>12</v>
      </c>
      <c r="I5671">
        <v>0</v>
      </c>
      <c r="J5671" s="48">
        <v>22562</v>
      </c>
      <c r="K5671" s="48">
        <v>0</v>
      </c>
      <c r="L5671">
        <v>1880.17</v>
      </c>
      <c r="M5671" t="s">
        <v>17432</v>
      </c>
      <c r="N5671" s="58">
        <v>-341.16219999999998</v>
      </c>
      <c r="O5671" s="48">
        <v>0</v>
      </c>
      <c r="P5671" s="63">
        <f t="shared" si="176"/>
        <v>22562</v>
      </c>
      <c r="Q5671" s="63">
        <f t="shared" si="177"/>
        <v>1880.1666666666667</v>
      </c>
    </row>
    <row r="5672" spans="1:17" x14ac:dyDescent="0.25">
      <c r="A5672" t="s">
        <v>17970</v>
      </c>
      <c r="B5672" t="s">
        <v>17973</v>
      </c>
      <c r="C5672" t="s">
        <v>17974</v>
      </c>
      <c r="D5672" t="s">
        <v>16743</v>
      </c>
      <c r="E5672" t="s">
        <v>16744</v>
      </c>
      <c r="F5672" t="s">
        <v>16742</v>
      </c>
      <c r="G5672" t="s">
        <v>16745</v>
      </c>
      <c r="H5672">
        <v>204</v>
      </c>
      <c r="I5672">
        <v>0</v>
      </c>
      <c r="J5672" s="48">
        <v>575130</v>
      </c>
      <c r="K5672" s="48">
        <v>0</v>
      </c>
      <c r="L5672">
        <v>2819.26</v>
      </c>
      <c r="M5672" t="s">
        <v>17432</v>
      </c>
      <c r="N5672" s="58">
        <v>-8696.6527000000006</v>
      </c>
      <c r="O5672" s="48">
        <v>0</v>
      </c>
      <c r="P5672" s="63">
        <f t="shared" si="176"/>
        <v>575130</v>
      </c>
      <c r="Q5672" s="63">
        <f t="shared" si="177"/>
        <v>2819.2647058823532</v>
      </c>
    </row>
    <row r="5673" spans="1:17" x14ac:dyDescent="0.25">
      <c r="A5673" t="s">
        <v>17970</v>
      </c>
      <c r="B5673" t="s">
        <v>17973</v>
      </c>
      <c r="C5673" t="s">
        <v>17974</v>
      </c>
      <c r="D5673" t="s">
        <v>14721</v>
      </c>
      <c r="E5673" t="s">
        <v>14722</v>
      </c>
      <c r="F5673" t="s">
        <v>14720</v>
      </c>
      <c r="G5673" t="s">
        <v>14723</v>
      </c>
      <c r="H5673">
        <v>85</v>
      </c>
      <c r="I5673">
        <v>0</v>
      </c>
      <c r="J5673" s="48">
        <v>228678</v>
      </c>
      <c r="K5673" s="48">
        <v>0</v>
      </c>
      <c r="L5673">
        <v>2690.33</v>
      </c>
      <c r="M5673" t="s">
        <v>17432</v>
      </c>
      <c r="N5673" s="58">
        <v>-3457.8870999999999</v>
      </c>
      <c r="O5673" s="48">
        <v>0</v>
      </c>
      <c r="P5673" s="63">
        <f t="shared" si="176"/>
        <v>228678</v>
      </c>
      <c r="Q5673" s="63">
        <f t="shared" si="177"/>
        <v>2690.329411764706</v>
      </c>
    </row>
    <row r="5674" spans="1:17" x14ac:dyDescent="0.25">
      <c r="A5674" t="s">
        <v>17970</v>
      </c>
      <c r="B5674" t="s">
        <v>17973</v>
      </c>
      <c r="C5674" t="s">
        <v>17974</v>
      </c>
      <c r="D5674" t="s">
        <v>14725</v>
      </c>
      <c r="E5674" t="s">
        <v>14726</v>
      </c>
      <c r="F5674" t="s">
        <v>14724</v>
      </c>
      <c r="G5674" t="s">
        <v>14727</v>
      </c>
      <c r="H5674">
        <v>181</v>
      </c>
      <c r="I5674">
        <v>0</v>
      </c>
      <c r="J5674" s="48">
        <v>516790</v>
      </c>
      <c r="K5674" s="48">
        <v>0</v>
      </c>
      <c r="L5674">
        <v>2855.19</v>
      </c>
      <c r="M5674" t="s">
        <v>17432</v>
      </c>
      <c r="N5674" s="58">
        <v>-7814.4793</v>
      </c>
      <c r="O5674" s="48">
        <v>0</v>
      </c>
      <c r="P5674" s="63">
        <f t="shared" si="176"/>
        <v>516790</v>
      </c>
      <c r="Q5674" s="63">
        <f t="shared" si="177"/>
        <v>2855.1933701657458</v>
      </c>
    </row>
    <row r="5675" spans="1:17" x14ac:dyDescent="0.25">
      <c r="A5675" t="s">
        <v>17970</v>
      </c>
      <c r="B5675" t="s">
        <v>17973</v>
      </c>
      <c r="C5675" t="s">
        <v>17974</v>
      </c>
      <c r="D5675" t="s">
        <v>14729</v>
      </c>
      <c r="E5675" t="s">
        <v>14730</v>
      </c>
      <c r="F5675" t="s">
        <v>14728</v>
      </c>
      <c r="G5675" t="s">
        <v>4944</v>
      </c>
      <c r="H5675">
        <v>87</v>
      </c>
      <c r="I5675">
        <v>0</v>
      </c>
      <c r="J5675" s="48">
        <v>247339</v>
      </c>
      <c r="K5675" s="48">
        <v>0</v>
      </c>
      <c r="L5675">
        <v>2842.98</v>
      </c>
      <c r="M5675" t="s">
        <v>17428</v>
      </c>
      <c r="N5675" s="58">
        <v>11752.3559</v>
      </c>
      <c r="O5675" s="48">
        <v>540.20860000000005</v>
      </c>
      <c r="P5675" s="63">
        <f t="shared" si="176"/>
        <v>247339</v>
      </c>
      <c r="Q5675" s="63">
        <f t="shared" si="177"/>
        <v>2842.977011494253</v>
      </c>
    </row>
    <row r="5676" spans="1:17" x14ac:dyDescent="0.25">
      <c r="A5676" t="s">
        <v>17970</v>
      </c>
      <c r="B5676" t="s">
        <v>17973</v>
      </c>
      <c r="C5676" t="s">
        <v>17974</v>
      </c>
      <c r="D5676" t="s">
        <v>14732</v>
      </c>
      <c r="E5676" t="s">
        <v>14733</v>
      </c>
      <c r="F5676" t="s">
        <v>14731</v>
      </c>
      <c r="G5676" t="s">
        <v>14734</v>
      </c>
      <c r="H5676">
        <v>86</v>
      </c>
      <c r="I5676">
        <v>0</v>
      </c>
      <c r="J5676" s="48">
        <v>212671</v>
      </c>
      <c r="K5676" s="48">
        <v>0</v>
      </c>
      <c r="L5676">
        <v>2472.92</v>
      </c>
      <c r="M5676" t="s">
        <v>17432</v>
      </c>
      <c r="N5676" s="58">
        <v>-3215.8386999999998</v>
      </c>
      <c r="O5676" s="48">
        <v>0</v>
      </c>
      <c r="P5676" s="63">
        <f t="shared" si="176"/>
        <v>212671</v>
      </c>
      <c r="Q5676" s="63">
        <f t="shared" si="177"/>
        <v>2472.9186046511627</v>
      </c>
    </row>
    <row r="5677" spans="1:17" x14ac:dyDescent="0.25">
      <c r="A5677" t="s">
        <v>17970</v>
      </c>
      <c r="B5677" t="s">
        <v>17973</v>
      </c>
      <c r="C5677" t="s">
        <v>17974</v>
      </c>
      <c r="D5677" t="s">
        <v>14736</v>
      </c>
      <c r="E5677" t="s">
        <v>14737</v>
      </c>
      <c r="F5677" t="s">
        <v>14735</v>
      </c>
      <c r="G5677" t="s">
        <v>14738</v>
      </c>
      <c r="H5677">
        <v>50</v>
      </c>
      <c r="I5677">
        <v>0</v>
      </c>
      <c r="J5677" s="48">
        <v>133932</v>
      </c>
      <c r="K5677" s="48">
        <v>0</v>
      </c>
      <c r="L5677">
        <v>2678.64</v>
      </c>
      <c r="M5677" t="s">
        <v>17428</v>
      </c>
      <c r="N5677" s="58">
        <v>6363.7719999999999</v>
      </c>
      <c r="O5677" s="48">
        <v>292.517</v>
      </c>
      <c r="P5677" s="63">
        <f t="shared" si="176"/>
        <v>133932</v>
      </c>
      <c r="Q5677" s="63">
        <f t="shared" si="177"/>
        <v>2678.64</v>
      </c>
    </row>
    <row r="5678" spans="1:17" x14ac:dyDescent="0.25">
      <c r="A5678" t="s">
        <v>17970</v>
      </c>
      <c r="B5678" t="s">
        <v>17973</v>
      </c>
      <c r="C5678" t="s">
        <v>17974</v>
      </c>
      <c r="D5678" t="s">
        <v>16747</v>
      </c>
      <c r="E5678" t="s">
        <v>16748</v>
      </c>
      <c r="F5678" t="s">
        <v>16746</v>
      </c>
      <c r="G5678" t="s">
        <v>4944</v>
      </c>
      <c r="H5678">
        <v>44</v>
      </c>
      <c r="I5678">
        <v>0</v>
      </c>
      <c r="J5678" s="48">
        <v>109465</v>
      </c>
      <c r="K5678" s="48">
        <v>0</v>
      </c>
      <c r="L5678">
        <v>2487.84</v>
      </c>
      <c r="M5678" t="s">
        <v>17428</v>
      </c>
      <c r="N5678" s="58">
        <v>5201.2326999999996</v>
      </c>
      <c r="O5678" s="48">
        <v>239.07980000000001</v>
      </c>
      <c r="P5678" s="63">
        <f t="shared" si="176"/>
        <v>109465</v>
      </c>
      <c r="Q5678" s="63">
        <f t="shared" si="177"/>
        <v>2487.840909090909</v>
      </c>
    </row>
    <row r="5679" spans="1:17" x14ac:dyDescent="0.25">
      <c r="A5679" t="s">
        <v>17970</v>
      </c>
      <c r="B5679" t="s">
        <v>17973</v>
      </c>
      <c r="C5679" t="s">
        <v>17974</v>
      </c>
      <c r="D5679" t="s">
        <v>14740</v>
      </c>
      <c r="E5679" t="s">
        <v>14741</v>
      </c>
      <c r="F5679" t="s">
        <v>14739</v>
      </c>
      <c r="G5679" t="s">
        <v>4944</v>
      </c>
      <c r="H5679">
        <v>74</v>
      </c>
      <c r="I5679">
        <v>0</v>
      </c>
      <c r="J5679" s="48">
        <v>195120</v>
      </c>
      <c r="K5679" s="48">
        <v>0</v>
      </c>
      <c r="L5679">
        <v>2636.76</v>
      </c>
      <c r="M5679" t="s">
        <v>17432</v>
      </c>
      <c r="N5679" s="58">
        <v>-2950.4411</v>
      </c>
      <c r="O5679" s="48">
        <v>0</v>
      </c>
      <c r="P5679" s="63">
        <f t="shared" si="176"/>
        <v>195120</v>
      </c>
      <c r="Q5679" s="63">
        <f t="shared" si="177"/>
        <v>2636.7567567567567</v>
      </c>
    </row>
    <row r="5680" spans="1:17" x14ac:dyDescent="0.25">
      <c r="A5680" t="s">
        <v>17970</v>
      </c>
      <c r="B5680" t="s">
        <v>17973</v>
      </c>
      <c r="C5680" t="s">
        <v>17974</v>
      </c>
      <c r="D5680" t="s">
        <v>14743</v>
      </c>
      <c r="E5680" t="s">
        <v>14744</v>
      </c>
      <c r="F5680" t="s">
        <v>14742</v>
      </c>
      <c r="G5680" t="s">
        <v>14745</v>
      </c>
      <c r="H5680">
        <v>234</v>
      </c>
      <c r="I5680">
        <v>0</v>
      </c>
      <c r="J5680" s="48">
        <v>588982</v>
      </c>
      <c r="K5680" s="48">
        <v>0</v>
      </c>
      <c r="L5680">
        <v>2517.02</v>
      </c>
      <c r="M5680" t="s">
        <v>17428</v>
      </c>
      <c r="N5680" s="58">
        <v>27985.525600000001</v>
      </c>
      <c r="O5680" s="48">
        <v>1286.3822</v>
      </c>
      <c r="P5680" s="63">
        <f t="shared" si="176"/>
        <v>588982</v>
      </c>
      <c r="Q5680" s="63">
        <f t="shared" si="177"/>
        <v>2517.0170940170942</v>
      </c>
    </row>
    <row r="5681" spans="1:17" x14ac:dyDescent="0.25">
      <c r="A5681" t="s">
        <v>17970</v>
      </c>
      <c r="B5681" t="s">
        <v>17973</v>
      </c>
      <c r="C5681" t="s">
        <v>17974</v>
      </c>
      <c r="D5681" t="s">
        <v>14747</v>
      </c>
      <c r="E5681" t="s">
        <v>14748</v>
      </c>
      <c r="F5681" t="s">
        <v>14746</v>
      </c>
      <c r="G5681" t="s">
        <v>14749</v>
      </c>
      <c r="H5681">
        <v>90</v>
      </c>
      <c r="I5681">
        <v>0</v>
      </c>
      <c r="J5681" s="48">
        <v>215241</v>
      </c>
      <c r="K5681" s="48">
        <v>0</v>
      </c>
      <c r="L5681">
        <v>2391.5700000000002</v>
      </c>
      <c r="M5681" t="s">
        <v>17428</v>
      </c>
      <c r="N5681" s="58">
        <v>10227.188700000001</v>
      </c>
      <c r="O5681" s="48">
        <v>470.1028</v>
      </c>
      <c r="P5681" s="63">
        <f t="shared" si="176"/>
        <v>215241</v>
      </c>
      <c r="Q5681" s="63">
        <f t="shared" si="177"/>
        <v>2391.5666666666666</v>
      </c>
    </row>
    <row r="5682" spans="1:17" x14ac:dyDescent="0.25">
      <c r="A5682" t="s">
        <v>17970</v>
      </c>
      <c r="B5682" t="s">
        <v>17973</v>
      </c>
      <c r="C5682" t="s">
        <v>17974</v>
      </c>
      <c r="D5682" t="s">
        <v>14751</v>
      </c>
      <c r="E5682" t="s">
        <v>13254</v>
      </c>
      <c r="F5682" t="s">
        <v>14750</v>
      </c>
      <c r="G5682" t="s">
        <v>14752</v>
      </c>
      <c r="H5682">
        <v>71</v>
      </c>
      <c r="I5682">
        <v>4</v>
      </c>
      <c r="J5682" s="48">
        <v>193912</v>
      </c>
      <c r="K5682" s="48">
        <v>10342</v>
      </c>
      <c r="L5682">
        <v>2585.4899999999998</v>
      </c>
      <c r="M5682" t="s">
        <v>17432</v>
      </c>
      <c r="N5682" s="58">
        <v>-2932.1743999999999</v>
      </c>
      <c r="O5682" s="48">
        <v>0</v>
      </c>
      <c r="P5682" s="63">
        <f t="shared" si="176"/>
        <v>183570</v>
      </c>
      <c r="Q5682" s="63">
        <f t="shared" si="177"/>
        <v>2585.4929577464791</v>
      </c>
    </row>
    <row r="5683" spans="1:17" x14ac:dyDescent="0.25">
      <c r="A5683" t="s">
        <v>17970</v>
      </c>
      <c r="B5683" t="s">
        <v>17973</v>
      </c>
      <c r="C5683" t="s">
        <v>17974</v>
      </c>
      <c r="D5683" t="s">
        <v>14754</v>
      </c>
      <c r="E5683" t="s">
        <v>14755</v>
      </c>
      <c r="F5683" t="s">
        <v>14753</v>
      </c>
      <c r="G5683" t="s">
        <v>14756</v>
      </c>
      <c r="H5683">
        <v>176</v>
      </c>
      <c r="I5683">
        <v>0</v>
      </c>
      <c r="J5683" s="48">
        <v>475609</v>
      </c>
      <c r="K5683" s="48">
        <v>0</v>
      </c>
      <c r="L5683">
        <v>2702.32</v>
      </c>
      <c r="M5683" t="s">
        <v>17432</v>
      </c>
      <c r="N5683" s="58">
        <v>-7191.7839000000004</v>
      </c>
      <c r="O5683" s="48">
        <v>0</v>
      </c>
      <c r="P5683" s="63">
        <f t="shared" si="176"/>
        <v>475609</v>
      </c>
      <c r="Q5683" s="63">
        <f t="shared" si="177"/>
        <v>2702.3238636363635</v>
      </c>
    </row>
    <row r="5684" spans="1:17" x14ac:dyDescent="0.25">
      <c r="A5684" t="s">
        <v>17970</v>
      </c>
      <c r="B5684" t="s">
        <v>17973</v>
      </c>
      <c r="C5684" t="s">
        <v>17974</v>
      </c>
      <c r="D5684" t="s">
        <v>14758</v>
      </c>
      <c r="E5684" t="s">
        <v>14759</v>
      </c>
      <c r="F5684" t="s">
        <v>14757</v>
      </c>
      <c r="G5684" t="s">
        <v>14760</v>
      </c>
      <c r="H5684">
        <v>50</v>
      </c>
      <c r="I5684">
        <v>0</v>
      </c>
      <c r="J5684" s="48">
        <v>145621</v>
      </c>
      <c r="K5684" s="48">
        <v>0</v>
      </c>
      <c r="L5684">
        <v>2912.42</v>
      </c>
      <c r="M5684" t="s">
        <v>17428</v>
      </c>
      <c r="N5684" s="58">
        <v>6919.1741000000002</v>
      </c>
      <c r="O5684" s="48">
        <v>318.04660000000001</v>
      </c>
      <c r="P5684" s="63">
        <f t="shared" si="176"/>
        <v>145621</v>
      </c>
      <c r="Q5684" s="63">
        <f t="shared" si="177"/>
        <v>2912.42</v>
      </c>
    </row>
    <row r="5685" spans="1:17" x14ac:dyDescent="0.25">
      <c r="A5685" t="s">
        <v>17970</v>
      </c>
      <c r="B5685" t="s">
        <v>17973</v>
      </c>
      <c r="C5685" t="s">
        <v>17974</v>
      </c>
      <c r="D5685" t="s">
        <v>14762</v>
      </c>
      <c r="E5685" t="s">
        <v>14763</v>
      </c>
      <c r="F5685" t="s">
        <v>14761</v>
      </c>
      <c r="G5685" t="s">
        <v>14764</v>
      </c>
      <c r="H5685">
        <v>96</v>
      </c>
      <c r="I5685">
        <v>0</v>
      </c>
      <c r="J5685" s="48">
        <v>262309</v>
      </c>
      <c r="K5685" s="48">
        <v>0</v>
      </c>
      <c r="L5685">
        <v>2732.39</v>
      </c>
      <c r="M5685" t="s">
        <v>17432</v>
      </c>
      <c r="N5685" s="58">
        <v>-3966.4290000000001</v>
      </c>
      <c r="O5685" s="48">
        <v>0</v>
      </c>
      <c r="P5685" s="63">
        <f t="shared" si="176"/>
        <v>262309</v>
      </c>
      <c r="Q5685" s="63">
        <f t="shared" si="177"/>
        <v>2732.3854166666665</v>
      </c>
    </row>
    <row r="5686" spans="1:17" x14ac:dyDescent="0.25">
      <c r="A5686" t="s">
        <v>17970</v>
      </c>
      <c r="B5686" t="s">
        <v>17973</v>
      </c>
      <c r="C5686" t="s">
        <v>17974</v>
      </c>
      <c r="D5686" t="s">
        <v>18333</v>
      </c>
      <c r="E5686" t="s">
        <v>18334</v>
      </c>
      <c r="F5686" t="s">
        <v>18335</v>
      </c>
      <c r="G5686" t="s">
        <v>18336</v>
      </c>
      <c r="H5686">
        <v>50</v>
      </c>
      <c r="I5686">
        <v>0</v>
      </c>
      <c r="J5686" s="48">
        <v>108143</v>
      </c>
      <c r="K5686" s="48">
        <v>0</v>
      </c>
      <c r="L5686">
        <v>2162.86</v>
      </c>
      <c r="M5686" t="s">
        <v>17432</v>
      </c>
      <c r="N5686" s="58">
        <v>-1635.2453</v>
      </c>
      <c r="O5686" s="48">
        <v>0</v>
      </c>
      <c r="P5686" s="63">
        <f t="shared" si="176"/>
        <v>108143</v>
      </c>
      <c r="Q5686" s="63">
        <f t="shared" si="177"/>
        <v>2162.86</v>
      </c>
    </row>
    <row r="5687" spans="1:17" x14ac:dyDescent="0.25">
      <c r="A5687" t="s">
        <v>17970</v>
      </c>
      <c r="B5687" t="s">
        <v>17973</v>
      </c>
      <c r="C5687" t="s">
        <v>17974</v>
      </c>
      <c r="D5687" t="s">
        <v>14766</v>
      </c>
      <c r="E5687" t="s">
        <v>14767</v>
      </c>
      <c r="F5687" t="s">
        <v>14765</v>
      </c>
      <c r="G5687" t="s">
        <v>14768</v>
      </c>
      <c r="H5687">
        <v>60</v>
      </c>
      <c r="I5687">
        <v>0</v>
      </c>
      <c r="J5687" s="48">
        <v>181998</v>
      </c>
      <c r="K5687" s="48">
        <v>0</v>
      </c>
      <c r="L5687">
        <v>3033.3</v>
      </c>
      <c r="M5687" t="s">
        <v>17428</v>
      </c>
      <c r="N5687" s="58">
        <v>8647.6625999999997</v>
      </c>
      <c r="O5687" s="48">
        <v>397.49829999999997</v>
      </c>
      <c r="P5687" s="63">
        <f t="shared" si="176"/>
        <v>181998</v>
      </c>
      <c r="Q5687" s="63">
        <f t="shared" si="177"/>
        <v>3033.3</v>
      </c>
    </row>
    <row r="5688" spans="1:17" x14ac:dyDescent="0.25">
      <c r="A5688" t="s">
        <v>17970</v>
      </c>
      <c r="B5688" t="s">
        <v>17973</v>
      </c>
      <c r="C5688" t="s">
        <v>17974</v>
      </c>
      <c r="D5688" t="s">
        <v>14770</v>
      </c>
      <c r="E5688" t="s">
        <v>14771</v>
      </c>
      <c r="F5688" t="s">
        <v>14769</v>
      </c>
      <c r="G5688" t="s">
        <v>14772</v>
      </c>
      <c r="H5688">
        <v>182</v>
      </c>
      <c r="I5688">
        <v>0</v>
      </c>
      <c r="J5688" s="48">
        <v>513209</v>
      </c>
      <c r="K5688" s="48">
        <v>0</v>
      </c>
      <c r="L5688">
        <v>2819.83</v>
      </c>
      <c r="M5688" t="s">
        <v>17432</v>
      </c>
      <c r="N5688" s="58">
        <v>-7760.33</v>
      </c>
      <c r="O5688" s="48">
        <v>0</v>
      </c>
      <c r="P5688" s="63">
        <f t="shared" si="176"/>
        <v>513209</v>
      </c>
      <c r="Q5688" s="63">
        <f t="shared" si="177"/>
        <v>2819.8296703296705</v>
      </c>
    </row>
    <row r="5689" spans="1:17" x14ac:dyDescent="0.25">
      <c r="A5689" t="s">
        <v>17970</v>
      </c>
      <c r="B5689" t="s">
        <v>17973</v>
      </c>
      <c r="C5689" t="s">
        <v>17974</v>
      </c>
      <c r="D5689" t="s">
        <v>16750</v>
      </c>
      <c r="E5689" t="s">
        <v>16751</v>
      </c>
      <c r="F5689" t="s">
        <v>16749</v>
      </c>
      <c r="G5689" t="s">
        <v>16752</v>
      </c>
      <c r="H5689">
        <v>72</v>
      </c>
      <c r="I5689">
        <v>0</v>
      </c>
      <c r="J5689" s="48">
        <v>181246</v>
      </c>
      <c r="K5689" s="48">
        <v>0</v>
      </c>
      <c r="L5689">
        <v>2517.31</v>
      </c>
      <c r="M5689" t="s">
        <v>17432</v>
      </c>
      <c r="N5689" s="58">
        <v>-2740.6579000000002</v>
      </c>
      <c r="O5689" s="48">
        <v>0</v>
      </c>
      <c r="P5689" s="63">
        <f t="shared" si="176"/>
        <v>181246</v>
      </c>
      <c r="Q5689" s="63">
        <f t="shared" si="177"/>
        <v>2517.3055555555557</v>
      </c>
    </row>
    <row r="5690" spans="1:17" x14ac:dyDescent="0.25">
      <c r="A5690" t="s">
        <v>17970</v>
      </c>
      <c r="B5690" t="s">
        <v>17973</v>
      </c>
      <c r="C5690" t="s">
        <v>17974</v>
      </c>
      <c r="D5690" t="s">
        <v>14774</v>
      </c>
      <c r="E5690" t="s">
        <v>14775</v>
      </c>
      <c r="F5690" t="s">
        <v>14773</v>
      </c>
      <c r="G5690" t="s">
        <v>14776</v>
      </c>
      <c r="H5690">
        <v>20</v>
      </c>
      <c r="I5690">
        <v>0</v>
      </c>
      <c r="J5690" s="48">
        <v>57707</v>
      </c>
      <c r="K5690" s="48">
        <v>0</v>
      </c>
      <c r="L5690">
        <v>2885.35</v>
      </c>
      <c r="M5690" t="s">
        <v>17428</v>
      </c>
      <c r="N5690" s="58">
        <v>2741.9562999999998</v>
      </c>
      <c r="O5690" s="48">
        <v>126.0367</v>
      </c>
      <c r="P5690" s="63">
        <f t="shared" si="176"/>
        <v>57707</v>
      </c>
      <c r="Q5690" s="63">
        <f t="shared" si="177"/>
        <v>2885.35</v>
      </c>
    </row>
    <row r="5691" spans="1:17" x14ac:dyDescent="0.25">
      <c r="A5691" t="s">
        <v>17970</v>
      </c>
      <c r="B5691" t="s">
        <v>17973</v>
      </c>
      <c r="C5691" t="s">
        <v>17974</v>
      </c>
      <c r="D5691" t="s">
        <v>14778</v>
      </c>
      <c r="E5691" t="s">
        <v>14779</v>
      </c>
      <c r="F5691" t="s">
        <v>14777</v>
      </c>
      <c r="G5691" t="s">
        <v>14780</v>
      </c>
      <c r="H5691">
        <v>60</v>
      </c>
      <c r="I5691">
        <v>0</v>
      </c>
      <c r="J5691" s="48">
        <v>153176</v>
      </c>
      <c r="K5691" s="48">
        <v>0</v>
      </c>
      <c r="L5691">
        <v>2552.9299999999998</v>
      </c>
      <c r="M5691" t="s">
        <v>17428</v>
      </c>
      <c r="N5691" s="58">
        <v>7278.1469999999999</v>
      </c>
      <c r="O5691" s="48">
        <v>334.54719999999998</v>
      </c>
      <c r="P5691" s="63">
        <f t="shared" si="176"/>
        <v>153176</v>
      </c>
      <c r="Q5691" s="63">
        <f t="shared" si="177"/>
        <v>2552.9333333333334</v>
      </c>
    </row>
    <row r="5692" spans="1:17" x14ac:dyDescent="0.25">
      <c r="A5692" t="s">
        <v>17970</v>
      </c>
      <c r="B5692" t="s">
        <v>17973</v>
      </c>
      <c r="C5692" t="s">
        <v>17974</v>
      </c>
      <c r="D5692" t="s">
        <v>14782</v>
      </c>
      <c r="E5692" t="s">
        <v>14783</v>
      </c>
      <c r="F5692" t="s">
        <v>14781</v>
      </c>
      <c r="G5692" t="s">
        <v>14784</v>
      </c>
      <c r="H5692">
        <v>90</v>
      </c>
      <c r="I5692">
        <v>0</v>
      </c>
      <c r="J5692" s="48">
        <v>215601</v>
      </c>
      <c r="K5692" s="48">
        <v>0</v>
      </c>
      <c r="L5692">
        <v>2395.5700000000002</v>
      </c>
      <c r="M5692" t="s">
        <v>17432</v>
      </c>
      <c r="N5692" s="58">
        <v>-3260.143</v>
      </c>
      <c r="O5692" s="48">
        <v>0</v>
      </c>
      <c r="P5692" s="63">
        <f t="shared" si="176"/>
        <v>215601</v>
      </c>
      <c r="Q5692" s="63">
        <f t="shared" si="177"/>
        <v>2395.5666666666666</v>
      </c>
    </row>
    <row r="5693" spans="1:17" x14ac:dyDescent="0.25">
      <c r="A5693" t="s">
        <v>17970</v>
      </c>
      <c r="B5693" t="s">
        <v>17973</v>
      </c>
      <c r="C5693" t="s">
        <v>17974</v>
      </c>
      <c r="D5693" t="s">
        <v>14786</v>
      </c>
      <c r="E5693" t="s">
        <v>14787</v>
      </c>
      <c r="F5693" t="s">
        <v>14785</v>
      </c>
      <c r="G5693" t="s">
        <v>14788</v>
      </c>
      <c r="H5693">
        <v>90</v>
      </c>
      <c r="I5693">
        <v>0</v>
      </c>
      <c r="J5693" s="48">
        <v>219228</v>
      </c>
      <c r="K5693" s="48">
        <v>0</v>
      </c>
      <c r="L5693">
        <v>2435.87</v>
      </c>
      <c r="M5693" t="s">
        <v>17432</v>
      </c>
      <c r="N5693" s="58">
        <v>-3314.9854</v>
      </c>
      <c r="O5693" s="48">
        <v>0</v>
      </c>
      <c r="P5693" s="63">
        <f t="shared" si="176"/>
        <v>219228</v>
      </c>
      <c r="Q5693" s="63">
        <f t="shared" si="177"/>
        <v>2435.8666666666668</v>
      </c>
    </row>
    <row r="5694" spans="1:17" x14ac:dyDescent="0.25">
      <c r="A5694" t="s">
        <v>17970</v>
      </c>
      <c r="B5694" t="s">
        <v>17973</v>
      </c>
      <c r="C5694" t="s">
        <v>17974</v>
      </c>
      <c r="D5694" t="s">
        <v>14790</v>
      </c>
      <c r="E5694" t="s">
        <v>14791</v>
      </c>
      <c r="F5694" t="s">
        <v>14789</v>
      </c>
      <c r="G5694" t="s">
        <v>14792</v>
      </c>
      <c r="H5694">
        <v>140</v>
      </c>
      <c r="I5694">
        <v>0</v>
      </c>
      <c r="J5694" s="48">
        <v>306310</v>
      </c>
      <c r="K5694" s="48">
        <v>0</v>
      </c>
      <c r="L5694">
        <v>2187.9299999999998</v>
      </c>
      <c r="M5694" t="s">
        <v>17432</v>
      </c>
      <c r="N5694" s="58">
        <v>-4631.7726000000002</v>
      </c>
      <c r="O5694" s="48">
        <v>0</v>
      </c>
      <c r="P5694" s="63">
        <f t="shared" si="176"/>
        <v>306310</v>
      </c>
      <c r="Q5694" s="63">
        <f t="shared" si="177"/>
        <v>2187.9285714285716</v>
      </c>
    </row>
    <row r="5695" spans="1:17" x14ac:dyDescent="0.25">
      <c r="A5695" t="s">
        <v>17970</v>
      </c>
      <c r="B5695" t="s">
        <v>17973</v>
      </c>
      <c r="C5695" t="s">
        <v>17974</v>
      </c>
      <c r="D5695" t="s">
        <v>16754</v>
      </c>
      <c r="E5695" t="s">
        <v>16755</v>
      </c>
      <c r="F5695" t="s">
        <v>16753</v>
      </c>
      <c r="G5695" t="s">
        <v>16756</v>
      </c>
      <c r="H5695">
        <v>87</v>
      </c>
      <c r="I5695">
        <v>6</v>
      </c>
      <c r="J5695" s="48">
        <v>249600</v>
      </c>
      <c r="K5695" s="48">
        <v>16103</v>
      </c>
      <c r="L5695">
        <v>2683.87</v>
      </c>
      <c r="M5695" t="s">
        <v>17432</v>
      </c>
      <c r="N5695" s="58">
        <v>-3774.2456000000002</v>
      </c>
      <c r="O5695" s="48">
        <v>0</v>
      </c>
      <c r="P5695" s="63">
        <f t="shared" si="176"/>
        <v>233497</v>
      </c>
      <c r="Q5695" s="63">
        <f t="shared" si="177"/>
        <v>2683.8735632183907</v>
      </c>
    </row>
    <row r="5696" spans="1:17" x14ac:dyDescent="0.25">
      <c r="A5696" t="s">
        <v>17970</v>
      </c>
      <c r="B5696" t="s">
        <v>17973</v>
      </c>
      <c r="C5696" t="s">
        <v>17974</v>
      </c>
      <c r="D5696" t="s">
        <v>14794</v>
      </c>
      <c r="E5696" t="s">
        <v>14795</v>
      </c>
      <c r="F5696" t="s">
        <v>14793</v>
      </c>
      <c r="G5696" t="s">
        <v>14796</v>
      </c>
      <c r="H5696">
        <v>84</v>
      </c>
      <c r="I5696">
        <v>0</v>
      </c>
      <c r="J5696" s="48">
        <v>204832</v>
      </c>
      <c r="K5696" s="48">
        <v>0</v>
      </c>
      <c r="L5696">
        <v>2438.48</v>
      </c>
      <c r="M5696" t="s">
        <v>17432</v>
      </c>
      <c r="N5696" s="58">
        <v>-3097.3074999999999</v>
      </c>
      <c r="O5696" s="48">
        <v>0</v>
      </c>
      <c r="P5696" s="63">
        <f t="shared" si="176"/>
        <v>204832</v>
      </c>
      <c r="Q5696" s="63">
        <f t="shared" si="177"/>
        <v>2438.4761904761904</v>
      </c>
    </row>
    <row r="5697" spans="1:17" x14ac:dyDescent="0.25">
      <c r="A5697" t="s">
        <v>17970</v>
      </c>
      <c r="B5697" t="s">
        <v>17973</v>
      </c>
      <c r="C5697" t="s">
        <v>17974</v>
      </c>
      <c r="D5697" t="s">
        <v>14798</v>
      </c>
      <c r="E5697" t="s">
        <v>14799</v>
      </c>
      <c r="F5697" t="s">
        <v>14797</v>
      </c>
      <c r="G5697" t="s">
        <v>14800</v>
      </c>
      <c r="H5697">
        <v>66</v>
      </c>
      <c r="I5697">
        <v>0</v>
      </c>
      <c r="J5697" s="48">
        <v>170874</v>
      </c>
      <c r="K5697" s="48">
        <v>0</v>
      </c>
      <c r="L5697">
        <v>2589</v>
      </c>
      <c r="M5697" t="s">
        <v>17432</v>
      </c>
      <c r="N5697" s="58">
        <v>-2583.8164999999999</v>
      </c>
      <c r="O5697" s="48">
        <v>0</v>
      </c>
      <c r="P5697" s="63">
        <f t="shared" si="176"/>
        <v>170874</v>
      </c>
      <c r="Q5697" s="63">
        <f t="shared" si="177"/>
        <v>2589</v>
      </c>
    </row>
    <row r="5698" spans="1:17" x14ac:dyDescent="0.25">
      <c r="A5698" t="s">
        <v>17970</v>
      </c>
      <c r="B5698" t="s">
        <v>17973</v>
      </c>
      <c r="C5698" t="s">
        <v>17974</v>
      </c>
      <c r="D5698" t="s">
        <v>14802</v>
      </c>
      <c r="E5698" t="s">
        <v>14803</v>
      </c>
      <c r="F5698" t="s">
        <v>14801</v>
      </c>
      <c r="G5698" t="s">
        <v>4944</v>
      </c>
      <c r="H5698">
        <v>298</v>
      </c>
      <c r="I5698">
        <v>0</v>
      </c>
      <c r="J5698" s="48">
        <v>718415</v>
      </c>
      <c r="K5698" s="48">
        <v>0</v>
      </c>
      <c r="L5698">
        <v>2410.79</v>
      </c>
      <c r="M5698" t="s">
        <v>17432</v>
      </c>
      <c r="N5698" s="58">
        <v>-10863.2989</v>
      </c>
      <c r="O5698" s="48">
        <v>0</v>
      </c>
      <c r="P5698" s="63">
        <f t="shared" si="176"/>
        <v>718415</v>
      </c>
      <c r="Q5698" s="63">
        <f t="shared" si="177"/>
        <v>2410.7885906040269</v>
      </c>
    </row>
    <row r="5699" spans="1:17" x14ac:dyDescent="0.25">
      <c r="A5699" t="s">
        <v>17970</v>
      </c>
      <c r="B5699" t="s">
        <v>17973</v>
      </c>
      <c r="C5699" t="s">
        <v>17974</v>
      </c>
      <c r="D5699" t="s">
        <v>14805</v>
      </c>
      <c r="E5699" t="s">
        <v>14806</v>
      </c>
      <c r="F5699" t="s">
        <v>14804</v>
      </c>
      <c r="G5699" t="s">
        <v>14807</v>
      </c>
      <c r="H5699">
        <v>82</v>
      </c>
      <c r="I5699">
        <v>0</v>
      </c>
      <c r="J5699" s="48">
        <v>224223</v>
      </c>
      <c r="K5699" s="48">
        <v>0</v>
      </c>
      <c r="L5699">
        <v>2734.43</v>
      </c>
      <c r="M5699" t="s">
        <v>17428</v>
      </c>
      <c r="N5699" s="58">
        <v>10653.972599999999</v>
      </c>
      <c r="O5699" s="48">
        <v>489.72030000000001</v>
      </c>
      <c r="P5699" s="63">
        <f t="shared" si="176"/>
        <v>224223</v>
      </c>
      <c r="Q5699" s="63">
        <f t="shared" si="177"/>
        <v>2734.4268292682927</v>
      </c>
    </row>
    <row r="5700" spans="1:17" x14ac:dyDescent="0.25">
      <c r="A5700" t="s">
        <v>17970</v>
      </c>
      <c r="B5700" t="s">
        <v>17973</v>
      </c>
      <c r="C5700" t="s">
        <v>17974</v>
      </c>
      <c r="D5700" t="s">
        <v>14809</v>
      </c>
      <c r="E5700" t="s">
        <v>14810</v>
      </c>
      <c r="F5700" t="s">
        <v>14808</v>
      </c>
      <c r="G5700" t="s">
        <v>1279</v>
      </c>
      <c r="H5700">
        <v>42</v>
      </c>
      <c r="I5700">
        <v>0</v>
      </c>
      <c r="J5700" s="48">
        <v>132197</v>
      </c>
      <c r="K5700" s="48">
        <v>0</v>
      </c>
      <c r="L5700">
        <v>3147.55</v>
      </c>
      <c r="M5700" t="s">
        <v>17428</v>
      </c>
      <c r="N5700" s="58">
        <v>6281.3539000000001</v>
      </c>
      <c r="O5700" s="48">
        <v>288.72859999999997</v>
      </c>
      <c r="P5700" s="63">
        <f t="shared" ref="P5700:P5763" si="178">J5700-K5700</f>
        <v>132197</v>
      </c>
      <c r="Q5700" s="63">
        <f t="shared" ref="Q5700:Q5763" si="179">P5700/H5700</f>
        <v>3147.5476190476193</v>
      </c>
    </row>
    <row r="5701" spans="1:17" x14ac:dyDescent="0.25">
      <c r="A5701" t="s">
        <v>17970</v>
      </c>
      <c r="B5701" t="s">
        <v>17973</v>
      </c>
      <c r="C5701" t="s">
        <v>17974</v>
      </c>
      <c r="D5701" t="s">
        <v>17045</v>
      </c>
      <c r="E5701" t="s">
        <v>17046</v>
      </c>
      <c r="F5701" t="s">
        <v>17044</v>
      </c>
      <c r="G5701" t="s">
        <v>17047</v>
      </c>
      <c r="H5701">
        <v>38</v>
      </c>
      <c r="I5701">
        <v>0</v>
      </c>
      <c r="J5701" s="48">
        <v>104473</v>
      </c>
      <c r="K5701" s="48">
        <v>0</v>
      </c>
      <c r="L5701">
        <v>2749.29</v>
      </c>
      <c r="M5701" t="s">
        <v>17428</v>
      </c>
      <c r="N5701" s="58">
        <v>4964.0429000000004</v>
      </c>
      <c r="O5701" s="48">
        <v>228.1771</v>
      </c>
      <c r="P5701" s="63">
        <f t="shared" si="178"/>
        <v>104473</v>
      </c>
      <c r="Q5701" s="63">
        <f t="shared" si="179"/>
        <v>2749.2894736842104</v>
      </c>
    </row>
    <row r="5702" spans="1:17" x14ac:dyDescent="0.25">
      <c r="A5702" t="s">
        <v>17970</v>
      </c>
      <c r="B5702" t="s">
        <v>17973</v>
      </c>
      <c r="C5702" t="s">
        <v>17974</v>
      </c>
      <c r="D5702" t="s">
        <v>14812</v>
      </c>
      <c r="E5702" t="s">
        <v>13234</v>
      </c>
      <c r="F5702" t="s">
        <v>14811</v>
      </c>
      <c r="G5702" t="s">
        <v>4944</v>
      </c>
      <c r="H5702">
        <v>60</v>
      </c>
      <c r="I5702">
        <v>0</v>
      </c>
      <c r="J5702" s="48">
        <v>166884</v>
      </c>
      <c r="K5702" s="48">
        <v>0</v>
      </c>
      <c r="L5702">
        <v>2781.4</v>
      </c>
      <c r="M5702" t="s">
        <v>17432</v>
      </c>
      <c r="N5702" s="58">
        <v>-2523.4823000000001</v>
      </c>
      <c r="O5702" s="48">
        <v>0</v>
      </c>
      <c r="P5702" s="63">
        <f t="shared" si="178"/>
        <v>166884</v>
      </c>
      <c r="Q5702" s="63">
        <f t="shared" si="179"/>
        <v>2781.4</v>
      </c>
    </row>
    <row r="5703" spans="1:17" x14ac:dyDescent="0.25">
      <c r="A5703" t="s">
        <v>17970</v>
      </c>
      <c r="B5703" t="s">
        <v>17973</v>
      </c>
      <c r="C5703" t="s">
        <v>17974</v>
      </c>
      <c r="D5703" t="s">
        <v>14814</v>
      </c>
      <c r="E5703" t="s">
        <v>14815</v>
      </c>
      <c r="F5703" t="s">
        <v>14813</v>
      </c>
      <c r="G5703" t="s">
        <v>4944</v>
      </c>
      <c r="H5703">
        <v>68</v>
      </c>
      <c r="I5703">
        <v>0</v>
      </c>
      <c r="J5703" s="48">
        <v>188051</v>
      </c>
      <c r="K5703" s="48">
        <v>0</v>
      </c>
      <c r="L5703">
        <v>2765.46</v>
      </c>
      <c r="M5703" t="s">
        <v>17428</v>
      </c>
      <c r="N5703" s="58">
        <v>8935.2482999999993</v>
      </c>
      <c r="O5703" s="48">
        <v>410.71749999999997</v>
      </c>
      <c r="P5703" s="63">
        <f t="shared" si="178"/>
        <v>188051</v>
      </c>
      <c r="Q5703" s="63">
        <f t="shared" si="179"/>
        <v>2765.455882352941</v>
      </c>
    </row>
    <row r="5704" spans="1:17" x14ac:dyDescent="0.25">
      <c r="A5704" t="s">
        <v>17970</v>
      </c>
      <c r="B5704" t="s">
        <v>17973</v>
      </c>
      <c r="C5704" t="s">
        <v>17974</v>
      </c>
      <c r="D5704" t="s">
        <v>14817</v>
      </c>
      <c r="E5704" t="s">
        <v>14818</v>
      </c>
      <c r="F5704" t="s">
        <v>14816</v>
      </c>
      <c r="G5704" t="s">
        <v>4944</v>
      </c>
      <c r="H5704">
        <v>50</v>
      </c>
      <c r="I5704">
        <v>0</v>
      </c>
      <c r="J5704" s="48">
        <v>128649</v>
      </c>
      <c r="K5704" s="48">
        <v>0</v>
      </c>
      <c r="L5704">
        <v>2572.98</v>
      </c>
      <c r="M5704" t="s">
        <v>17432</v>
      </c>
      <c r="N5704" s="58">
        <v>-1945.3195000000001</v>
      </c>
      <c r="O5704" s="48">
        <v>0</v>
      </c>
      <c r="P5704" s="63">
        <f t="shared" si="178"/>
        <v>128649</v>
      </c>
      <c r="Q5704" s="63">
        <f t="shared" si="179"/>
        <v>2572.98</v>
      </c>
    </row>
    <row r="5705" spans="1:17" x14ac:dyDescent="0.25">
      <c r="A5705" t="s">
        <v>17970</v>
      </c>
      <c r="B5705" t="s">
        <v>17973</v>
      </c>
      <c r="C5705" t="s">
        <v>17974</v>
      </c>
      <c r="D5705" t="s">
        <v>16758</v>
      </c>
      <c r="E5705" t="s">
        <v>16759</v>
      </c>
      <c r="F5705" t="s">
        <v>16757</v>
      </c>
      <c r="G5705" t="s">
        <v>16760</v>
      </c>
      <c r="H5705">
        <v>16</v>
      </c>
      <c r="I5705">
        <v>0</v>
      </c>
      <c r="J5705" s="48">
        <v>41476</v>
      </c>
      <c r="K5705" s="48">
        <v>0</v>
      </c>
      <c r="L5705">
        <v>2592.25</v>
      </c>
      <c r="M5705" t="s">
        <v>17428</v>
      </c>
      <c r="N5705" s="58">
        <v>1970.7222999999999</v>
      </c>
      <c r="O5705" s="48">
        <v>90.586200000000005</v>
      </c>
      <c r="P5705" s="63">
        <f t="shared" si="178"/>
        <v>41476</v>
      </c>
      <c r="Q5705" s="63">
        <f t="shared" si="179"/>
        <v>2592.25</v>
      </c>
    </row>
    <row r="5706" spans="1:17" x14ac:dyDescent="0.25">
      <c r="A5706" t="s">
        <v>17970</v>
      </c>
      <c r="B5706" t="s">
        <v>17973</v>
      </c>
      <c r="C5706" t="s">
        <v>17974</v>
      </c>
      <c r="D5706" t="s">
        <v>14820</v>
      </c>
      <c r="E5706" t="s">
        <v>14821</v>
      </c>
      <c r="F5706" t="s">
        <v>14819</v>
      </c>
      <c r="G5706" t="s">
        <v>4944</v>
      </c>
      <c r="H5706">
        <v>64</v>
      </c>
      <c r="I5706">
        <v>0</v>
      </c>
      <c r="J5706" s="48">
        <v>139211</v>
      </c>
      <c r="K5706" s="48">
        <v>0</v>
      </c>
      <c r="L5706">
        <v>2175.17</v>
      </c>
      <c r="M5706" t="s">
        <v>17428</v>
      </c>
      <c r="N5706" s="58">
        <v>6614.6079</v>
      </c>
      <c r="O5706" s="48">
        <v>304.04700000000003</v>
      </c>
      <c r="P5706" s="63">
        <f t="shared" si="178"/>
        <v>139211</v>
      </c>
      <c r="Q5706" s="63">
        <f t="shared" si="179"/>
        <v>2175.171875</v>
      </c>
    </row>
    <row r="5707" spans="1:17" x14ac:dyDescent="0.25">
      <c r="A5707" t="s">
        <v>17970</v>
      </c>
      <c r="B5707" t="s">
        <v>17973</v>
      </c>
      <c r="C5707" t="s">
        <v>17974</v>
      </c>
      <c r="D5707" t="s">
        <v>14823</v>
      </c>
      <c r="E5707" t="s">
        <v>14824</v>
      </c>
      <c r="F5707" t="s">
        <v>14822</v>
      </c>
      <c r="G5707" t="s">
        <v>14825</v>
      </c>
      <c r="H5707">
        <v>14</v>
      </c>
      <c r="I5707">
        <v>0</v>
      </c>
      <c r="J5707" s="48">
        <v>37692</v>
      </c>
      <c r="K5707" s="48">
        <v>0</v>
      </c>
      <c r="L5707">
        <v>2692.29</v>
      </c>
      <c r="M5707" t="s">
        <v>17432</v>
      </c>
      <c r="N5707" s="58">
        <v>-569.95460000000003</v>
      </c>
      <c r="O5707" s="48">
        <v>0</v>
      </c>
      <c r="P5707" s="63">
        <f t="shared" si="178"/>
        <v>37692</v>
      </c>
      <c r="Q5707" s="63">
        <f t="shared" si="179"/>
        <v>2692.2857142857142</v>
      </c>
    </row>
    <row r="5708" spans="1:17" x14ac:dyDescent="0.25">
      <c r="A5708" t="s">
        <v>17970</v>
      </c>
      <c r="B5708" t="s">
        <v>17973</v>
      </c>
      <c r="C5708" t="s">
        <v>17974</v>
      </c>
      <c r="D5708" t="s">
        <v>14827</v>
      </c>
      <c r="E5708" t="s">
        <v>14828</v>
      </c>
      <c r="F5708" t="s">
        <v>14826</v>
      </c>
      <c r="G5708" t="s">
        <v>14829</v>
      </c>
      <c r="H5708">
        <v>32</v>
      </c>
      <c r="I5708">
        <v>0</v>
      </c>
      <c r="J5708" s="48">
        <v>83398</v>
      </c>
      <c r="K5708" s="48">
        <v>0</v>
      </c>
      <c r="L5708">
        <v>2606.19</v>
      </c>
      <c r="M5708" t="s">
        <v>17428</v>
      </c>
      <c r="N5708" s="58">
        <v>3962.6882000000001</v>
      </c>
      <c r="O5708" s="48">
        <v>182.1489</v>
      </c>
      <c r="P5708" s="63">
        <f t="shared" si="178"/>
        <v>83398</v>
      </c>
      <c r="Q5708" s="63">
        <f t="shared" si="179"/>
        <v>2606.1875</v>
      </c>
    </row>
    <row r="5709" spans="1:17" x14ac:dyDescent="0.25">
      <c r="A5709" t="s">
        <v>17970</v>
      </c>
      <c r="B5709" t="s">
        <v>17973</v>
      </c>
      <c r="C5709" t="s">
        <v>17974</v>
      </c>
      <c r="D5709" t="s">
        <v>17060</v>
      </c>
      <c r="E5709" t="s">
        <v>17061</v>
      </c>
      <c r="F5709" t="s">
        <v>17059</v>
      </c>
      <c r="G5709" t="s">
        <v>4944</v>
      </c>
      <c r="H5709">
        <v>75</v>
      </c>
      <c r="I5709">
        <v>0</v>
      </c>
      <c r="J5709" s="48">
        <v>198480</v>
      </c>
      <c r="K5709" s="48">
        <v>0</v>
      </c>
      <c r="L5709">
        <v>2646.4</v>
      </c>
      <c r="M5709" t="s">
        <v>17428</v>
      </c>
      <c r="N5709" s="58">
        <v>9430.8274000000001</v>
      </c>
      <c r="O5709" s="48">
        <v>433.4973</v>
      </c>
      <c r="P5709" s="63">
        <f t="shared" si="178"/>
        <v>198480</v>
      </c>
      <c r="Q5709" s="63">
        <f t="shared" si="179"/>
        <v>2646.4</v>
      </c>
    </row>
    <row r="5710" spans="1:17" x14ac:dyDescent="0.25">
      <c r="A5710" t="s">
        <v>17970</v>
      </c>
      <c r="B5710" t="s">
        <v>17973</v>
      </c>
      <c r="C5710" t="s">
        <v>17974</v>
      </c>
      <c r="D5710" t="s">
        <v>14831</v>
      </c>
      <c r="E5710" t="s">
        <v>14832</v>
      </c>
      <c r="F5710" t="s">
        <v>14830</v>
      </c>
      <c r="G5710" t="s">
        <v>4944</v>
      </c>
      <c r="H5710">
        <v>18</v>
      </c>
      <c r="I5710">
        <v>0</v>
      </c>
      <c r="J5710" s="48">
        <v>43102</v>
      </c>
      <c r="K5710" s="48">
        <v>0</v>
      </c>
      <c r="L5710">
        <v>2394.56</v>
      </c>
      <c r="M5710" t="s">
        <v>17428</v>
      </c>
      <c r="N5710" s="58">
        <v>2047.9791</v>
      </c>
      <c r="O5710" s="48">
        <v>94.1374</v>
      </c>
      <c r="P5710" s="63">
        <f t="shared" si="178"/>
        <v>43102</v>
      </c>
      <c r="Q5710" s="63">
        <f t="shared" si="179"/>
        <v>2394.5555555555557</v>
      </c>
    </row>
    <row r="5711" spans="1:17" x14ac:dyDescent="0.25">
      <c r="A5711" t="s">
        <v>17970</v>
      </c>
      <c r="B5711" t="s">
        <v>17973</v>
      </c>
      <c r="C5711" t="s">
        <v>17974</v>
      </c>
      <c r="D5711" t="s">
        <v>14834</v>
      </c>
      <c r="E5711" t="s">
        <v>14835</v>
      </c>
      <c r="F5711" t="s">
        <v>14833</v>
      </c>
      <c r="G5711" t="s">
        <v>14836</v>
      </c>
      <c r="H5711">
        <v>72</v>
      </c>
      <c r="I5711">
        <v>0</v>
      </c>
      <c r="J5711" s="48">
        <v>187976</v>
      </c>
      <c r="K5711" s="48">
        <v>0</v>
      </c>
      <c r="L5711">
        <v>2610.7800000000002</v>
      </c>
      <c r="M5711" t="s">
        <v>17428</v>
      </c>
      <c r="N5711" s="58">
        <v>8931.6710000000003</v>
      </c>
      <c r="O5711" s="48">
        <v>410.553</v>
      </c>
      <c r="P5711" s="63">
        <f t="shared" si="178"/>
        <v>187976</v>
      </c>
      <c r="Q5711" s="63">
        <f t="shared" si="179"/>
        <v>2610.7777777777778</v>
      </c>
    </row>
    <row r="5712" spans="1:17" x14ac:dyDescent="0.25">
      <c r="A5712" t="s">
        <v>17970</v>
      </c>
      <c r="B5712" t="s">
        <v>17973</v>
      </c>
      <c r="C5712" t="s">
        <v>17974</v>
      </c>
      <c r="D5712" t="s">
        <v>16762</v>
      </c>
      <c r="E5712" t="s">
        <v>16763</v>
      </c>
      <c r="F5712" t="s">
        <v>16761</v>
      </c>
      <c r="G5712" t="s">
        <v>16764</v>
      </c>
      <c r="H5712">
        <v>52</v>
      </c>
      <c r="I5712">
        <v>0</v>
      </c>
      <c r="J5712" s="48">
        <v>127374</v>
      </c>
      <c r="K5712" s="48">
        <v>0</v>
      </c>
      <c r="L5712">
        <v>2449.5</v>
      </c>
      <c r="M5712" t="s">
        <v>17432</v>
      </c>
      <c r="N5712" s="58">
        <v>-1926.0429999999999</v>
      </c>
      <c r="O5712" s="48">
        <v>0</v>
      </c>
      <c r="P5712" s="63">
        <f t="shared" si="178"/>
        <v>127374</v>
      </c>
      <c r="Q5712" s="63">
        <f t="shared" si="179"/>
        <v>2449.5</v>
      </c>
    </row>
    <row r="5713" spans="1:17" x14ac:dyDescent="0.25">
      <c r="A5713" t="s">
        <v>17970</v>
      </c>
      <c r="B5713" t="s">
        <v>17973</v>
      </c>
      <c r="C5713" t="s">
        <v>17974</v>
      </c>
      <c r="D5713" t="s">
        <v>15832</v>
      </c>
      <c r="E5713" t="s">
        <v>15833</v>
      </c>
      <c r="F5713" t="s">
        <v>15831</v>
      </c>
      <c r="G5713" t="s">
        <v>4944</v>
      </c>
      <c r="H5713">
        <v>40</v>
      </c>
      <c r="I5713">
        <v>0</v>
      </c>
      <c r="J5713" s="48">
        <v>93615</v>
      </c>
      <c r="K5713" s="48">
        <v>0</v>
      </c>
      <c r="L5713">
        <v>2340.38</v>
      </c>
      <c r="M5713" t="s">
        <v>17432</v>
      </c>
      <c r="N5713" s="58">
        <v>-1415.5749000000001</v>
      </c>
      <c r="O5713" s="48">
        <v>0</v>
      </c>
      <c r="P5713" s="63">
        <f t="shared" si="178"/>
        <v>93615</v>
      </c>
      <c r="Q5713" s="63">
        <f t="shared" si="179"/>
        <v>2340.375</v>
      </c>
    </row>
    <row r="5714" spans="1:17" x14ac:dyDescent="0.25">
      <c r="A5714" t="s">
        <v>17970</v>
      </c>
      <c r="B5714" t="s">
        <v>17973</v>
      </c>
      <c r="C5714" t="s">
        <v>17974</v>
      </c>
      <c r="D5714" t="s">
        <v>17085</v>
      </c>
      <c r="E5714" t="s">
        <v>17086</v>
      </c>
      <c r="F5714" t="s">
        <v>17084</v>
      </c>
      <c r="G5714" t="s">
        <v>4944</v>
      </c>
      <c r="H5714">
        <v>50</v>
      </c>
      <c r="I5714">
        <v>0</v>
      </c>
      <c r="J5714" s="48">
        <v>117341</v>
      </c>
      <c r="K5714" s="48">
        <v>0</v>
      </c>
      <c r="L5714">
        <v>2346.8200000000002</v>
      </c>
      <c r="M5714" t="s">
        <v>17428</v>
      </c>
      <c r="N5714" s="58">
        <v>5575.4708000000001</v>
      </c>
      <c r="O5714" s="48">
        <v>256.28199999999998</v>
      </c>
      <c r="P5714" s="63">
        <f t="shared" si="178"/>
        <v>117341</v>
      </c>
      <c r="Q5714" s="63">
        <f t="shared" si="179"/>
        <v>2346.8200000000002</v>
      </c>
    </row>
    <row r="5715" spans="1:17" x14ac:dyDescent="0.25">
      <c r="A5715" t="s">
        <v>17970</v>
      </c>
      <c r="B5715" t="s">
        <v>17973</v>
      </c>
      <c r="C5715" t="s">
        <v>17974</v>
      </c>
      <c r="D5715" t="s">
        <v>14838</v>
      </c>
      <c r="E5715" t="s">
        <v>14839</v>
      </c>
      <c r="F5715" t="s">
        <v>14837</v>
      </c>
      <c r="G5715" t="s">
        <v>14840</v>
      </c>
      <c r="H5715">
        <v>46</v>
      </c>
      <c r="I5715">
        <v>0</v>
      </c>
      <c r="J5715" s="48">
        <v>101970</v>
      </c>
      <c r="K5715" s="48">
        <v>0</v>
      </c>
      <c r="L5715">
        <v>2216.7399999999998</v>
      </c>
      <c r="M5715" t="s">
        <v>17432</v>
      </c>
      <c r="N5715" s="58">
        <v>-1541.9038</v>
      </c>
      <c r="O5715" s="48">
        <v>0</v>
      </c>
      <c r="P5715" s="63">
        <f t="shared" si="178"/>
        <v>101970</v>
      </c>
      <c r="Q5715" s="63">
        <f t="shared" si="179"/>
        <v>2216.7391304347825</v>
      </c>
    </row>
    <row r="5716" spans="1:17" x14ac:dyDescent="0.25">
      <c r="A5716" t="s">
        <v>17970</v>
      </c>
      <c r="B5716" t="s">
        <v>17973</v>
      </c>
      <c r="C5716" t="s">
        <v>17974</v>
      </c>
      <c r="D5716" t="s">
        <v>14842</v>
      </c>
      <c r="E5716" t="s">
        <v>14843</v>
      </c>
      <c r="F5716" t="s">
        <v>14841</v>
      </c>
      <c r="G5716" t="s">
        <v>4944</v>
      </c>
      <c r="H5716">
        <v>75</v>
      </c>
      <c r="I5716">
        <v>0</v>
      </c>
      <c r="J5716" s="48">
        <v>218630</v>
      </c>
      <c r="K5716" s="48">
        <v>0</v>
      </c>
      <c r="L5716">
        <v>2915.07</v>
      </c>
      <c r="M5716" t="s">
        <v>17428</v>
      </c>
      <c r="N5716" s="58">
        <v>10388.1893</v>
      </c>
      <c r="O5716" s="48">
        <v>477.50330000000002</v>
      </c>
      <c r="P5716" s="63">
        <f t="shared" si="178"/>
        <v>218630</v>
      </c>
      <c r="Q5716" s="63">
        <f t="shared" si="179"/>
        <v>2915.0666666666666</v>
      </c>
    </row>
    <row r="5717" spans="1:17" x14ac:dyDescent="0.25">
      <c r="A5717" t="s">
        <v>17970</v>
      </c>
      <c r="B5717" t="s">
        <v>17973</v>
      </c>
      <c r="C5717" t="s">
        <v>17974</v>
      </c>
      <c r="D5717" t="s">
        <v>14845</v>
      </c>
      <c r="E5717" t="s">
        <v>14846</v>
      </c>
      <c r="F5717" t="s">
        <v>14844</v>
      </c>
      <c r="G5717" t="s">
        <v>4944</v>
      </c>
      <c r="H5717">
        <v>67</v>
      </c>
      <c r="I5717">
        <v>0</v>
      </c>
      <c r="J5717" s="48">
        <v>169857</v>
      </c>
      <c r="K5717" s="48">
        <v>0</v>
      </c>
      <c r="L5717">
        <v>2535.1799999999998</v>
      </c>
      <c r="M5717" t="s">
        <v>17428</v>
      </c>
      <c r="N5717" s="58">
        <v>8070.7758000000003</v>
      </c>
      <c r="O5717" s="48">
        <v>370.98110000000003</v>
      </c>
      <c r="P5717" s="63">
        <f t="shared" si="178"/>
        <v>169857</v>
      </c>
      <c r="Q5717" s="63">
        <f t="shared" si="179"/>
        <v>2535.1791044776119</v>
      </c>
    </row>
    <row r="5718" spans="1:17" x14ac:dyDescent="0.25">
      <c r="A5718" t="s">
        <v>17970</v>
      </c>
      <c r="B5718" t="s">
        <v>17973</v>
      </c>
      <c r="C5718" t="s">
        <v>17974</v>
      </c>
      <c r="D5718" t="s">
        <v>14848</v>
      </c>
      <c r="E5718" t="s">
        <v>14849</v>
      </c>
      <c r="F5718" t="s">
        <v>14847</v>
      </c>
      <c r="G5718" t="s">
        <v>14850</v>
      </c>
      <c r="H5718">
        <v>52</v>
      </c>
      <c r="I5718">
        <v>0</v>
      </c>
      <c r="J5718" s="48">
        <v>131302</v>
      </c>
      <c r="K5718" s="48">
        <v>0</v>
      </c>
      <c r="L5718">
        <v>2525.04</v>
      </c>
      <c r="M5718" t="s">
        <v>17428</v>
      </c>
      <c r="N5718" s="58">
        <v>6238.8269</v>
      </c>
      <c r="O5718" s="48">
        <v>286.77379999999999</v>
      </c>
      <c r="P5718" s="63">
        <f t="shared" si="178"/>
        <v>131302</v>
      </c>
      <c r="Q5718" s="63">
        <f t="shared" si="179"/>
        <v>2525.0384615384614</v>
      </c>
    </row>
    <row r="5719" spans="1:17" x14ac:dyDescent="0.25">
      <c r="A5719" t="s">
        <v>17970</v>
      </c>
      <c r="B5719" t="s">
        <v>17973</v>
      </c>
      <c r="C5719" t="s">
        <v>17974</v>
      </c>
      <c r="D5719" t="s">
        <v>14852</v>
      </c>
      <c r="E5719" t="s">
        <v>14853</v>
      </c>
      <c r="F5719" t="s">
        <v>14851</v>
      </c>
      <c r="G5719" t="s">
        <v>4944</v>
      </c>
      <c r="H5719">
        <v>32</v>
      </c>
      <c r="I5719">
        <v>0</v>
      </c>
      <c r="J5719" s="48">
        <v>88368</v>
      </c>
      <c r="K5719" s="48">
        <v>0</v>
      </c>
      <c r="L5719">
        <v>2761.5</v>
      </c>
      <c r="M5719" t="s">
        <v>17432</v>
      </c>
      <c r="N5719" s="58">
        <v>-1336.2275999999999</v>
      </c>
      <c r="O5719" s="48">
        <v>0</v>
      </c>
      <c r="P5719" s="63">
        <f t="shared" si="178"/>
        <v>88368</v>
      </c>
      <c r="Q5719" s="63">
        <f t="shared" si="179"/>
        <v>2761.5</v>
      </c>
    </row>
    <row r="5720" spans="1:17" x14ac:dyDescent="0.25">
      <c r="A5720" t="s">
        <v>17970</v>
      </c>
      <c r="B5720" t="s">
        <v>17973</v>
      </c>
      <c r="C5720" t="s">
        <v>17974</v>
      </c>
      <c r="D5720" t="s">
        <v>17088</v>
      </c>
      <c r="E5720" t="s">
        <v>17089</v>
      </c>
      <c r="F5720" t="s">
        <v>17087</v>
      </c>
      <c r="G5720" t="s">
        <v>17090</v>
      </c>
      <c r="H5720">
        <v>142</v>
      </c>
      <c r="I5720">
        <v>0</v>
      </c>
      <c r="J5720" s="48">
        <v>379071</v>
      </c>
      <c r="K5720" s="48">
        <v>0</v>
      </c>
      <c r="L5720">
        <v>2669.51</v>
      </c>
      <c r="M5720" t="s">
        <v>17432</v>
      </c>
      <c r="N5720" s="58">
        <v>-5732.0033000000003</v>
      </c>
      <c r="O5720" s="48">
        <v>0</v>
      </c>
      <c r="P5720" s="63">
        <f t="shared" si="178"/>
        <v>379071</v>
      </c>
      <c r="Q5720" s="63">
        <f t="shared" si="179"/>
        <v>2669.5140845070423</v>
      </c>
    </row>
    <row r="5721" spans="1:17" x14ac:dyDescent="0.25">
      <c r="A5721" t="s">
        <v>17970</v>
      </c>
      <c r="B5721" t="s">
        <v>17973</v>
      </c>
      <c r="C5721" t="s">
        <v>17974</v>
      </c>
      <c r="D5721" t="s">
        <v>15835</v>
      </c>
      <c r="E5721" t="s">
        <v>15836</v>
      </c>
      <c r="F5721" t="s">
        <v>15834</v>
      </c>
      <c r="G5721" t="s">
        <v>4944</v>
      </c>
      <c r="H5721">
        <v>52</v>
      </c>
      <c r="I5721">
        <v>0</v>
      </c>
      <c r="J5721" s="48">
        <v>117224</v>
      </c>
      <c r="K5721" s="48">
        <v>0</v>
      </c>
      <c r="L5721">
        <v>2254.31</v>
      </c>
      <c r="M5721" t="s">
        <v>17432</v>
      </c>
      <c r="N5721" s="58">
        <v>-1772.5618999999999</v>
      </c>
      <c r="O5721" s="48">
        <v>0</v>
      </c>
      <c r="P5721" s="63">
        <f t="shared" si="178"/>
        <v>117224</v>
      </c>
      <c r="Q5721" s="63">
        <f t="shared" si="179"/>
        <v>2254.3076923076924</v>
      </c>
    </row>
    <row r="5722" spans="1:17" x14ac:dyDescent="0.25">
      <c r="A5722" t="s">
        <v>17970</v>
      </c>
      <c r="B5722" t="s">
        <v>17973</v>
      </c>
      <c r="C5722" t="s">
        <v>17974</v>
      </c>
      <c r="D5722" t="s">
        <v>15838</v>
      </c>
      <c r="E5722" t="s">
        <v>15839</v>
      </c>
      <c r="F5722" t="s">
        <v>15837</v>
      </c>
      <c r="G5722" t="s">
        <v>4944</v>
      </c>
      <c r="H5722">
        <v>54</v>
      </c>
      <c r="I5722">
        <v>0</v>
      </c>
      <c r="J5722" s="48">
        <v>112249</v>
      </c>
      <c r="K5722" s="48">
        <v>0</v>
      </c>
      <c r="L5722">
        <v>2078.69</v>
      </c>
      <c r="M5722" t="s">
        <v>17432</v>
      </c>
      <c r="N5722" s="58">
        <v>-1697.3462</v>
      </c>
      <c r="O5722" s="48">
        <v>0</v>
      </c>
      <c r="P5722" s="63">
        <f t="shared" si="178"/>
        <v>112249</v>
      </c>
      <c r="Q5722" s="63">
        <f t="shared" si="179"/>
        <v>2078.6851851851852</v>
      </c>
    </row>
    <row r="5723" spans="1:17" x14ac:dyDescent="0.25">
      <c r="A5723" t="s">
        <v>17970</v>
      </c>
      <c r="B5723" t="s">
        <v>17973</v>
      </c>
      <c r="C5723" t="s">
        <v>17974</v>
      </c>
      <c r="D5723" t="s">
        <v>14855</v>
      </c>
      <c r="E5723" t="s">
        <v>14856</v>
      </c>
      <c r="F5723" t="s">
        <v>14854</v>
      </c>
      <c r="G5723" t="s">
        <v>4944</v>
      </c>
      <c r="H5723">
        <v>41</v>
      </c>
      <c r="I5723">
        <v>0</v>
      </c>
      <c r="J5723" s="48">
        <v>94367</v>
      </c>
      <c r="K5723" s="48">
        <v>0</v>
      </c>
      <c r="L5723">
        <v>2301.63</v>
      </c>
      <c r="M5723" t="s">
        <v>17428</v>
      </c>
      <c r="N5723" s="58">
        <v>4483.8513000000003</v>
      </c>
      <c r="O5723" s="48">
        <v>206.1046</v>
      </c>
      <c r="P5723" s="63">
        <f t="shared" si="178"/>
        <v>94367</v>
      </c>
      <c r="Q5723" s="63">
        <f t="shared" si="179"/>
        <v>2301.6341463414633</v>
      </c>
    </row>
    <row r="5724" spans="1:17" x14ac:dyDescent="0.25">
      <c r="A5724" t="s">
        <v>17970</v>
      </c>
      <c r="B5724" t="s">
        <v>17973</v>
      </c>
      <c r="C5724" t="s">
        <v>17974</v>
      </c>
      <c r="D5724" t="s">
        <v>14858</v>
      </c>
      <c r="E5724" t="s">
        <v>14859</v>
      </c>
      <c r="F5724" t="s">
        <v>14857</v>
      </c>
      <c r="G5724" t="s">
        <v>14860</v>
      </c>
      <c r="H5724">
        <v>20</v>
      </c>
      <c r="I5724">
        <v>0</v>
      </c>
      <c r="J5724" s="48">
        <v>46019</v>
      </c>
      <c r="K5724" s="48">
        <v>0</v>
      </c>
      <c r="L5724">
        <v>2300.9499999999998</v>
      </c>
      <c r="M5724" t="s">
        <v>17432</v>
      </c>
      <c r="N5724" s="58">
        <v>-695.8614</v>
      </c>
      <c r="O5724" s="48">
        <v>0</v>
      </c>
      <c r="P5724" s="63">
        <f t="shared" si="178"/>
        <v>46019</v>
      </c>
      <c r="Q5724" s="63">
        <f t="shared" si="179"/>
        <v>2300.9499999999998</v>
      </c>
    </row>
    <row r="5725" spans="1:17" x14ac:dyDescent="0.25">
      <c r="A5725" t="s">
        <v>17970</v>
      </c>
      <c r="B5725" t="s">
        <v>17973</v>
      </c>
      <c r="C5725" t="s">
        <v>17974</v>
      </c>
      <c r="D5725" t="s">
        <v>14862</v>
      </c>
      <c r="E5725" t="s">
        <v>14863</v>
      </c>
      <c r="F5725" t="s">
        <v>14861</v>
      </c>
      <c r="G5725" t="s">
        <v>14864</v>
      </c>
      <c r="H5725">
        <v>10</v>
      </c>
      <c r="I5725">
        <v>0</v>
      </c>
      <c r="J5725" s="48">
        <v>26148</v>
      </c>
      <c r="K5725" s="48">
        <v>0</v>
      </c>
      <c r="L5725">
        <v>2614.8000000000002</v>
      </c>
      <c r="M5725" t="s">
        <v>17428</v>
      </c>
      <c r="N5725" s="58">
        <v>1242.4502</v>
      </c>
      <c r="O5725" s="48">
        <v>57.110399999999998</v>
      </c>
      <c r="P5725" s="63">
        <f t="shared" si="178"/>
        <v>26148</v>
      </c>
      <c r="Q5725" s="63">
        <f t="shared" si="179"/>
        <v>2614.8000000000002</v>
      </c>
    </row>
    <row r="5726" spans="1:17" x14ac:dyDescent="0.25">
      <c r="A5726" t="s">
        <v>17970</v>
      </c>
      <c r="B5726" t="s">
        <v>17973</v>
      </c>
      <c r="C5726" t="s">
        <v>17974</v>
      </c>
      <c r="D5726" t="s">
        <v>16766</v>
      </c>
      <c r="E5726" t="s">
        <v>16767</v>
      </c>
      <c r="F5726" t="s">
        <v>16765</v>
      </c>
      <c r="G5726" t="s">
        <v>424</v>
      </c>
      <c r="H5726">
        <v>33</v>
      </c>
      <c r="I5726">
        <v>0</v>
      </c>
      <c r="J5726" s="48">
        <v>85906</v>
      </c>
      <c r="K5726" s="48">
        <v>0</v>
      </c>
      <c r="L5726">
        <v>2603.21</v>
      </c>
      <c r="M5726" t="s">
        <v>17432</v>
      </c>
      <c r="N5726" s="58">
        <v>-1299.0053</v>
      </c>
      <c r="O5726" s="48">
        <v>0</v>
      </c>
      <c r="P5726" s="63">
        <f t="shared" si="178"/>
        <v>85906</v>
      </c>
      <c r="Q5726" s="63">
        <f t="shared" si="179"/>
        <v>2603.212121212121</v>
      </c>
    </row>
    <row r="5727" spans="1:17" x14ac:dyDescent="0.25">
      <c r="A5727" t="s">
        <v>17970</v>
      </c>
      <c r="B5727" t="s">
        <v>17973</v>
      </c>
      <c r="C5727" t="s">
        <v>17974</v>
      </c>
      <c r="D5727" t="s">
        <v>14866</v>
      </c>
      <c r="E5727" t="s">
        <v>14867</v>
      </c>
      <c r="F5727" t="s">
        <v>14865</v>
      </c>
      <c r="G5727" t="s">
        <v>14868</v>
      </c>
      <c r="H5727">
        <v>150</v>
      </c>
      <c r="I5727">
        <v>0</v>
      </c>
      <c r="J5727" s="48">
        <v>351113</v>
      </c>
      <c r="K5727" s="48">
        <v>0</v>
      </c>
      <c r="L5727">
        <v>2340.75</v>
      </c>
      <c r="M5727" t="s">
        <v>17432</v>
      </c>
      <c r="N5727" s="58">
        <v>-5309.2556999999997</v>
      </c>
      <c r="O5727" s="48">
        <v>0</v>
      </c>
      <c r="P5727" s="63">
        <f t="shared" si="178"/>
        <v>351113</v>
      </c>
      <c r="Q5727" s="63">
        <f t="shared" si="179"/>
        <v>2340.7533333333336</v>
      </c>
    </row>
    <row r="5728" spans="1:17" x14ac:dyDescent="0.25">
      <c r="A5728" t="s">
        <v>17970</v>
      </c>
      <c r="B5728" t="s">
        <v>17973</v>
      </c>
      <c r="C5728" t="s">
        <v>17974</v>
      </c>
      <c r="D5728" t="s">
        <v>14870</v>
      </c>
      <c r="E5728" t="s">
        <v>14871</v>
      </c>
      <c r="F5728" t="s">
        <v>14869</v>
      </c>
      <c r="G5728" t="s">
        <v>10561</v>
      </c>
      <c r="H5728">
        <v>28</v>
      </c>
      <c r="I5728">
        <v>0</v>
      </c>
      <c r="J5728" s="48">
        <v>79597</v>
      </c>
      <c r="K5728" s="48">
        <v>0</v>
      </c>
      <c r="L5728">
        <v>2842.75</v>
      </c>
      <c r="M5728" t="s">
        <v>17428</v>
      </c>
      <c r="N5728" s="58">
        <v>3782.0628000000002</v>
      </c>
      <c r="O5728" s="48">
        <v>173.84620000000001</v>
      </c>
      <c r="P5728" s="63">
        <f t="shared" si="178"/>
        <v>79597</v>
      </c>
      <c r="Q5728" s="63">
        <f t="shared" si="179"/>
        <v>2842.75</v>
      </c>
    </row>
    <row r="5729" spans="1:17" x14ac:dyDescent="0.25">
      <c r="A5729" t="s">
        <v>17970</v>
      </c>
      <c r="B5729" t="s">
        <v>17973</v>
      </c>
      <c r="C5729" t="s">
        <v>17974</v>
      </c>
      <c r="D5729" t="s">
        <v>16769</v>
      </c>
      <c r="E5729" t="s">
        <v>16770</v>
      </c>
      <c r="F5729" t="s">
        <v>16768</v>
      </c>
      <c r="G5729" t="s">
        <v>4944</v>
      </c>
      <c r="H5729">
        <v>10</v>
      </c>
      <c r="I5729">
        <v>0</v>
      </c>
      <c r="J5729" s="48">
        <v>31186</v>
      </c>
      <c r="K5729" s="48">
        <v>0</v>
      </c>
      <c r="L5729">
        <v>3118.6</v>
      </c>
      <c r="M5729" t="s">
        <v>17428</v>
      </c>
      <c r="N5729" s="58">
        <v>1481.8024</v>
      </c>
      <c r="O5729" s="48">
        <v>68.112499999999997</v>
      </c>
      <c r="P5729" s="63">
        <f t="shared" si="178"/>
        <v>31186</v>
      </c>
      <c r="Q5729" s="63">
        <f t="shared" si="179"/>
        <v>3118.6</v>
      </c>
    </row>
    <row r="5730" spans="1:17" x14ac:dyDescent="0.25">
      <c r="A5730" t="s">
        <v>17970</v>
      </c>
      <c r="B5730" t="s">
        <v>17973</v>
      </c>
      <c r="C5730" t="s">
        <v>17974</v>
      </c>
      <c r="D5730" t="s">
        <v>16772</v>
      </c>
      <c r="E5730" t="s">
        <v>16773</v>
      </c>
      <c r="F5730" t="s">
        <v>16771</v>
      </c>
      <c r="G5730" t="s">
        <v>4944</v>
      </c>
      <c r="H5730">
        <v>12</v>
      </c>
      <c r="I5730">
        <v>0</v>
      </c>
      <c r="J5730" s="48">
        <v>33737</v>
      </c>
      <c r="K5730" s="48">
        <v>0</v>
      </c>
      <c r="L5730">
        <v>2811.42</v>
      </c>
      <c r="M5730" t="s">
        <v>17432</v>
      </c>
      <c r="N5730" s="58">
        <v>-510.1456</v>
      </c>
      <c r="O5730" s="48">
        <v>0</v>
      </c>
      <c r="P5730" s="63">
        <f t="shared" si="178"/>
        <v>33737</v>
      </c>
      <c r="Q5730" s="63">
        <f t="shared" si="179"/>
        <v>2811.4166666666665</v>
      </c>
    </row>
    <row r="5731" spans="1:17" x14ac:dyDescent="0.25">
      <c r="A5731" t="s">
        <v>17970</v>
      </c>
      <c r="B5731" t="s">
        <v>17973</v>
      </c>
      <c r="C5731" t="s">
        <v>17974</v>
      </c>
      <c r="D5731" t="s">
        <v>14873</v>
      </c>
      <c r="E5731" t="s">
        <v>14874</v>
      </c>
      <c r="F5731" t="s">
        <v>14872</v>
      </c>
      <c r="G5731" t="s">
        <v>14875</v>
      </c>
      <c r="H5731">
        <v>24</v>
      </c>
      <c r="I5731">
        <v>0</v>
      </c>
      <c r="J5731" s="48">
        <v>65425</v>
      </c>
      <c r="K5731" s="48">
        <v>0</v>
      </c>
      <c r="L5731">
        <v>2726.04</v>
      </c>
      <c r="M5731" t="s">
        <v>17428</v>
      </c>
      <c r="N5731" s="58">
        <v>3108.6855999999998</v>
      </c>
      <c r="O5731" s="48">
        <v>142.8938</v>
      </c>
      <c r="P5731" s="63">
        <f t="shared" si="178"/>
        <v>65425</v>
      </c>
      <c r="Q5731" s="63">
        <f t="shared" si="179"/>
        <v>2726.0416666666665</v>
      </c>
    </row>
    <row r="5732" spans="1:17" x14ac:dyDescent="0.25">
      <c r="A5732" t="s">
        <v>17970</v>
      </c>
      <c r="B5732" t="s">
        <v>17973</v>
      </c>
      <c r="C5732" t="s">
        <v>17974</v>
      </c>
      <c r="D5732" t="s">
        <v>17099</v>
      </c>
      <c r="E5732" t="s">
        <v>17100</v>
      </c>
      <c r="F5732" t="s">
        <v>17098</v>
      </c>
      <c r="G5732" t="s">
        <v>17101</v>
      </c>
      <c r="H5732">
        <v>24</v>
      </c>
      <c r="I5732">
        <v>0</v>
      </c>
      <c r="J5732" s="48">
        <v>71122</v>
      </c>
      <c r="K5732" s="48">
        <v>0</v>
      </c>
      <c r="L5732">
        <v>2963.42</v>
      </c>
      <c r="M5732" t="s">
        <v>17432</v>
      </c>
      <c r="N5732" s="58">
        <v>-1075.4557</v>
      </c>
      <c r="O5732" s="48">
        <v>0</v>
      </c>
      <c r="P5732" s="63">
        <f t="shared" si="178"/>
        <v>71122</v>
      </c>
      <c r="Q5732" s="63">
        <f t="shared" si="179"/>
        <v>2963.4166666666665</v>
      </c>
    </row>
    <row r="5733" spans="1:17" x14ac:dyDescent="0.25">
      <c r="A5733" t="s">
        <v>17970</v>
      </c>
      <c r="B5733" t="s">
        <v>17973</v>
      </c>
      <c r="C5733" t="s">
        <v>17974</v>
      </c>
      <c r="D5733" t="s">
        <v>16775</v>
      </c>
      <c r="E5733" t="s">
        <v>16776</v>
      </c>
      <c r="F5733" t="s">
        <v>16774</v>
      </c>
      <c r="G5733" t="s">
        <v>4944</v>
      </c>
      <c r="H5733">
        <v>71</v>
      </c>
      <c r="I5733">
        <v>0</v>
      </c>
      <c r="J5733" s="48">
        <v>193138</v>
      </c>
      <c r="K5733" s="48">
        <v>0</v>
      </c>
      <c r="L5733">
        <v>2720.25</v>
      </c>
      <c r="M5733" t="s">
        <v>17432</v>
      </c>
      <c r="N5733" s="58">
        <v>-2920.4847</v>
      </c>
      <c r="O5733" s="48">
        <v>0</v>
      </c>
      <c r="P5733" s="63">
        <f t="shared" si="178"/>
        <v>193138</v>
      </c>
      <c r="Q5733" s="63">
        <f t="shared" si="179"/>
        <v>2720.2535211267605</v>
      </c>
    </row>
    <row r="5734" spans="1:17" x14ac:dyDescent="0.25">
      <c r="A5734" t="s">
        <v>17970</v>
      </c>
      <c r="B5734" t="s">
        <v>17973</v>
      </c>
      <c r="C5734" t="s">
        <v>17974</v>
      </c>
      <c r="D5734" t="s">
        <v>15243</v>
      </c>
      <c r="E5734" t="s">
        <v>15244</v>
      </c>
      <c r="F5734" t="s">
        <v>15242</v>
      </c>
      <c r="G5734" t="s">
        <v>4944</v>
      </c>
      <c r="H5734">
        <v>50</v>
      </c>
      <c r="I5734">
        <v>0</v>
      </c>
      <c r="J5734" s="48">
        <v>138250</v>
      </c>
      <c r="K5734" s="48">
        <v>0</v>
      </c>
      <c r="L5734">
        <v>2765</v>
      </c>
      <c r="M5734" t="s">
        <v>17432</v>
      </c>
      <c r="N5734" s="58">
        <v>-2090.5023999999999</v>
      </c>
      <c r="O5734" s="48">
        <v>0</v>
      </c>
      <c r="P5734" s="63">
        <f t="shared" si="178"/>
        <v>138250</v>
      </c>
      <c r="Q5734" s="63">
        <f t="shared" si="179"/>
        <v>2765</v>
      </c>
    </row>
    <row r="5735" spans="1:17" x14ac:dyDescent="0.25">
      <c r="A5735" t="s">
        <v>17970</v>
      </c>
      <c r="B5735" t="s">
        <v>17973</v>
      </c>
      <c r="C5735" t="s">
        <v>17974</v>
      </c>
      <c r="D5735" t="s">
        <v>14877</v>
      </c>
      <c r="E5735" t="s">
        <v>14878</v>
      </c>
      <c r="F5735" t="s">
        <v>14876</v>
      </c>
      <c r="G5735" t="s">
        <v>8699</v>
      </c>
      <c r="H5735">
        <v>60</v>
      </c>
      <c r="I5735">
        <v>0</v>
      </c>
      <c r="J5735" s="48">
        <v>179496</v>
      </c>
      <c r="K5735" s="48">
        <v>0</v>
      </c>
      <c r="L5735">
        <v>2991.6</v>
      </c>
      <c r="M5735" t="s">
        <v>17428</v>
      </c>
      <c r="N5735" s="58">
        <v>8528.7535000000007</v>
      </c>
      <c r="O5735" s="48">
        <v>392.03250000000003</v>
      </c>
      <c r="P5735" s="63">
        <f t="shared" si="178"/>
        <v>179496</v>
      </c>
      <c r="Q5735" s="63">
        <f t="shared" si="179"/>
        <v>2991.6</v>
      </c>
    </row>
    <row r="5736" spans="1:17" x14ac:dyDescent="0.25">
      <c r="A5736" t="s">
        <v>17970</v>
      </c>
      <c r="B5736" t="s">
        <v>17973</v>
      </c>
      <c r="C5736" t="s">
        <v>17974</v>
      </c>
      <c r="D5736" t="s">
        <v>14880</v>
      </c>
      <c r="E5736" t="s">
        <v>14881</v>
      </c>
      <c r="F5736" t="s">
        <v>14879</v>
      </c>
      <c r="G5736" t="s">
        <v>14882</v>
      </c>
      <c r="H5736">
        <v>67</v>
      </c>
      <c r="I5736">
        <v>0</v>
      </c>
      <c r="J5736" s="48">
        <v>167815</v>
      </c>
      <c r="K5736" s="48">
        <v>0</v>
      </c>
      <c r="L5736">
        <v>2504.6999999999998</v>
      </c>
      <c r="M5736" t="s">
        <v>17432</v>
      </c>
      <c r="N5736" s="58">
        <v>-2537.5682000000002</v>
      </c>
      <c r="O5736" s="48">
        <v>0</v>
      </c>
      <c r="P5736" s="63">
        <f t="shared" si="178"/>
        <v>167815</v>
      </c>
      <c r="Q5736" s="63">
        <f t="shared" si="179"/>
        <v>2504.7014925373132</v>
      </c>
    </row>
    <row r="5737" spans="1:17" x14ac:dyDescent="0.25">
      <c r="A5737" t="s">
        <v>17970</v>
      </c>
      <c r="B5737" t="s">
        <v>17973</v>
      </c>
      <c r="C5737" t="s">
        <v>17974</v>
      </c>
      <c r="D5737" t="s">
        <v>14884</v>
      </c>
      <c r="E5737" t="s">
        <v>14885</v>
      </c>
      <c r="F5737" t="s">
        <v>14883</v>
      </c>
      <c r="G5737" t="s">
        <v>4944</v>
      </c>
      <c r="H5737">
        <v>22</v>
      </c>
      <c r="I5737">
        <v>0</v>
      </c>
      <c r="J5737" s="48">
        <v>51121</v>
      </c>
      <c r="K5737" s="48">
        <v>0</v>
      </c>
      <c r="L5737">
        <v>2323.6799999999998</v>
      </c>
      <c r="M5737" t="s">
        <v>17432</v>
      </c>
      <c r="N5737" s="58">
        <v>-773.00660000000005</v>
      </c>
      <c r="O5737" s="48">
        <v>0</v>
      </c>
      <c r="P5737" s="63">
        <f t="shared" si="178"/>
        <v>51121</v>
      </c>
      <c r="Q5737" s="63">
        <f t="shared" si="179"/>
        <v>2323.681818181818</v>
      </c>
    </row>
    <row r="5738" spans="1:17" x14ac:dyDescent="0.25">
      <c r="A5738" t="s">
        <v>17970</v>
      </c>
      <c r="B5738" t="s">
        <v>17973</v>
      </c>
      <c r="C5738" t="s">
        <v>17974</v>
      </c>
      <c r="D5738" t="s">
        <v>15246</v>
      </c>
      <c r="E5738" t="s">
        <v>15247</v>
      </c>
      <c r="F5738" t="s">
        <v>15245</v>
      </c>
      <c r="G5738" t="s">
        <v>4944</v>
      </c>
      <c r="H5738">
        <v>58</v>
      </c>
      <c r="I5738">
        <v>0</v>
      </c>
      <c r="J5738" s="48">
        <v>164267</v>
      </c>
      <c r="K5738" s="48">
        <v>0</v>
      </c>
      <c r="L5738">
        <v>2832.19</v>
      </c>
      <c r="M5738" t="s">
        <v>17432</v>
      </c>
      <c r="N5738" s="58">
        <v>-2483.9141</v>
      </c>
      <c r="O5738" s="48">
        <v>0</v>
      </c>
      <c r="P5738" s="63">
        <f t="shared" si="178"/>
        <v>164267</v>
      </c>
      <c r="Q5738" s="63">
        <f t="shared" si="179"/>
        <v>2832.1896551724139</v>
      </c>
    </row>
    <row r="5739" spans="1:17" x14ac:dyDescent="0.25">
      <c r="A5739" t="s">
        <v>17970</v>
      </c>
      <c r="B5739" t="s">
        <v>17973</v>
      </c>
      <c r="C5739" t="s">
        <v>17974</v>
      </c>
      <c r="D5739" t="s">
        <v>14887</v>
      </c>
      <c r="E5739" t="s">
        <v>14888</v>
      </c>
      <c r="F5739" t="s">
        <v>14886</v>
      </c>
      <c r="G5739" t="s">
        <v>4944</v>
      </c>
      <c r="H5739">
        <v>30</v>
      </c>
      <c r="I5739">
        <v>0</v>
      </c>
      <c r="J5739" s="48">
        <v>82243</v>
      </c>
      <c r="K5739" s="48">
        <v>0</v>
      </c>
      <c r="L5739">
        <v>2741.43</v>
      </c>
      <c r="M5739" t="s">
        <v>17428</v>
      </c>
      <c r="N5739" s="58">
        <v>3907.7624000000001</v>
      </c>
      <c r="O5739" s="48">
        <v>179.6241</v>
      </c>
      <c r="P5739" s="63">
        <f t="shared" si="178"/>
        <v>82243</v>
      </c>
      <c r="Q5739" s="63">
        <f t="shared" si="179"/>
        <v>2741.4333333333334</v>
      </c>
    </row>
    <row r="5740" spans="1:17" x14ac:dyDescent="0.25">
      <c r="A5740" t="s">
        <v>17970</v>
      </c>
      <c r="B5740" t="s">
        <v>17973</v>
      </c>
      <c r="C5740" t="s">
        <v>17974</v>
      </c>
      <c r="D5740" t="s">
        <v>15249</v>
      </c>
      <c r="E5740" t="s">
        <v>15250</v>
      </c>
      <c r="F5740" t="s">
        <v>15248</v>
      </c>
      <c r="G5740" t="s">
        <v>4944</v>
      </c>
      <c r="H5740">
        <v>90</v>
      </c>
      <c r="I5740">
        <v>0</v>
      </c>
      <c r="J5740" s="48">
        <v>256021</v>
      </c>
      <c r="K5740" s="48">
        <v>0</v>
      </c>
      <c r="L5740">
        <v>2844.68</v>
      </c>
      <c r="M5740" t="s">
        <v>17432</v>
      </c>
      <c r="N5740" s="58">
        <v>-3871.3447999999999</v>
      </c>
      <c r="O5740" s="48">
        <v>0</v>
      </c>
      <c r="P5740" s="63">
        <f t="shared" si="178"/>
        <v>256021</v>
      </c>
      <c r="Q5740" s="63">
        <f t="shared" si="179"/>
        <v>2844.6777777777779</v>
      </c>
    </row>
    <row r="5741" spans="1:17" x14ac:dyDescent="0.25">
      <c r="A5741" t="s">
        <v>17970</v>
      </c>
      <c r="B5741" t="s">
        <v>17973</v>
      </c>
      <c r="C5741" t="s">
        <v>17974</v>
      </c>
      <c r="D5741" t="s">
        <v>14890</v>
      </c>
      <c r="E5741" t="s">
        <v>14891</v>
      </c>
      <c r="F5741" t="s">
        <v>14889</v>
      </c>
      <c r="G5741" t="s">
        <v>4944</v>
      </c>
      <c r="H5741">
        <v>19</v>
      </c>
      <c r="I5741">
        <v>0</v>
      </c>
      <c r="J5741" s="48">
        <v>52151</v>
      </c>
      <c r="K5741" s="48">
        <v>0</v>
      </c>
      <c r="L5741">
        <v>2744.79</v>
      </c>
      <c r="M5741" t="s">
        <v>17428</v>
      </c>
      <c r="N5741" s="58">
        <v>2477.9331000000002</v>
      </c>
      <c r="O5741" s="48">
        <v>113.9006</v>
      </c>
      <c r="P5741" s="63">
        <f t="shared" si="178"/>
        <v>52151</v>
      </c>
      <c r="Q5741" s="63">
        <f t="shared" si="179"/>
        <v>2744.7894736842104</v>
      </c>
    </row>
    <row r="5742" spans="1:17" x14ac:dyDescent="0.25">
      <c r="A5742" t="s">
        <v>17970</v>
      </c>
      <c r="B5742" t="s">
        <v>17973</v>
      </c>
      <c r="C5742" t="s">
        <v>17974</v>
      </c>
      <c r="D5742" t="s">
        <v>14893</v>
      </c>
      <c r="E5742" t="s">
        <v>14894</v>
      </c>
      <c r="F5742" t="s">
        <v>14892</v>
      </c>
      <c r="G5742" t="s">
        <v>14895</v>
      </c>
      <c r="H5742">
        <v>86</v>
      </c>
      <c r="I5742">
        <v>0</v>
      </c>
      <c r="J5742" s="48">
        <v>246619</v>
      </c>
      <c r="K5742" s="48">
        <v>0</v>
      </c>
      <c r="L5742">
        <v>2867.66</v>
      </c>
      <c r="M5742" t="s">
        <v>17432</v>
      </c>
      <c r="N5742" s="58">
        <v>-3729.1693</v>
      </c>
      <c r="O5742" s="48">
        <v>0</v>
      </c>
      <c r="P5742" s="63">
        <f t="shared" si="178"/>
        <v>246619</v>
      </c>
      <c r="Q5742" s="63">
        <f t="shared" si="179"/>
        <v>2867.6627906976746</v>
      </c>
    </row>
    <row r="5743" spans="1:17" x14ac:dyDescent="0.25">
      <c r="A5743" t="s">
        <v>17970</v>
      </c>
      <c r="B5743" t="s">
        <v>17973</v>
      </c>
      <c r="C5743" t="s">
        <v>17974</v>
      </c>
      <c r="D5743" t="s">
        <v>16778</v>
      </c>
      <c r="E5743" t="s">
        <v>16779</v>
      </c>
      <c r="F5743" t="s">
        <v>16777</v>
      </c>
      <c r="G5743" t="s">
        <v>4944</v>
      </c>
      <c r="H5743">
        <v>49</v>
      </c>
      <c r="I5743">
        <v>0</v>
      </c>
      <c r="J5743" s="48">
        <v>146619</v>
      </c>
      <c r="K5743" s="48">
        <v>0</v>
      </c>
      <c r="L5743">
        <v>2992.22</v>
      </c>
      <c r="M5743" t="s">
        <v>17432</v>
      </c>
      <c r="N5743" s="58">
        <v>-2217.0499</v>
      </c>
      <c r="O5743" s="48">
        <v>0</v>
      </c>
      <c r="P5743" s="63">
        <f t="shared" si="178"/>
        <v>146619</v>
      </c>
      <c r="Q5743" s="63">
        <f t="shared" si="179"/>
        <v>2992.2244897959185</v>
      </c>
    </row>
    <row r="5744" spans="1:17" x14ac:dyDescent="0.25">
      <c r="A5744" t="s">
        <v>17970</v>
      </c>
      <c r="B5744" t="s">
        <v>17973</v>
      </c>
      <c r="C5744" t="s">
        <v>17974</v>
      </c>
      <c r="D5744" t="s">
        <v>14897</v>
      </c>
      <c r="E5744" t="s">
        <v>14898</v>
      </c>
      <c r="F5744" t="s">
        <v>14896</v>
      </c>
      <c r="G5744" t="s">
        <v>4944</v>
      </c>
      <c r="H5744">
        <v>46</v>
      </c>
      <c r="I5744">
        <v>0</v>
      </c>
      <c r="J5744" s="48">
        <v>141519</v>
      </c>
      <c r="K5744" s="48">
        <v>0</v>
      </c>
      <c r="L5744">
        <v>3076.5</v>
      </c>
      <c r="M5744" t="s">
        <v>17428</v>
      </c>
      <c r="N5744" s="58">
        <v>6724.2991000000002</v>
      </c>
      <c r="O5744" s="48">
        <v>309.089</v>
      </c>
      <c r="P5744" s="63">
        <f t="shared" si="178"/>
        <v>141519</v>
      </c>
      <c r="Q5744" s="63">
        <f t="shared" si="179"/>
        <v>3076.5</v>
      </c>
    </row>
    <row r="5745" spans="1:17" x14ac:dyDescent="0.25">
      <c r="A5745" t="s">
        <v>17970</v>
      </c>
      <c r="B5745" t="s">
        <v>17973</v>
      </c>
      <c r="C5745" t="s">
        <v>17974</v>
      </c>
      <c r="D5745" t="s">
        <v>14900</v>
      </c>
      <c r="E5745" t="s">
        <v>14901</v>
      </c>
      <c r="F5745" t="s">
        <v>14899</v>
      </c>
      <c r="G5745" t="s">
        <v>14902</v>
      </c>
      <c r="H5745">
        <v>90</v>
      </c>
      <c r="I5745">
        <v>0</v>
      </c>
      <c r="J5745" s="48">
        <v>231645</v>
      </c>
      <c r="K5745" s="48">
        <v>0</v>
      </c>
      <c r="L5745">
        <v>2573.83</v>
      </c>
      <c r="M5745" t="s">
        <v>17428</v>
      </c>
      <c r="N5745" s="58">
        <v>11006.6114</v>
      </c>
      <c r="O5745" s="48">
        <v>505.92970000000003</v>
      </c>
      <c r="P5745" s="63">
        <f t="shared" si="178"/>
        <v>231645</v>
      </c>
      <c r="Q5745" s="63">
        <f t="shared" si="179"/>
        <v>2573.8333333333335</v>
      </c>
    </row>
    <row r="5746" spans="1:17" x14ac:dyDescent="0.25">
      <c r="A5746" t="s">
        <v>17970</v>
      </c>
      <c r="B5746" t="s">
        <v>17973</v>
      </c>
      <c r="C5746" t="s">
        <v>17974</v>
      </c>
      <c r="D5746" t="s">
        <v>15841</v>
      </c>
      <c r="E5746" t="s">
        <v>15842</v>
      </c>
      <c r="F5746" t="s">
        <v>15840</v>
      </c>
      <c r="G5746" t="s">
        <v>4944</v>
      </c>
      <c r="H5746">
        <v>26</v>
      </c>
      <c r="I5746">
        <v>0</v>
      </c>
      <c r="J5746" s="48">
        <v>53787</v>
      </c>
      <c r="K5746" s="48">
        <v>0</v>
      </c>
      <c r="L5746">
        <v>2068.73</v>
      </c>
      <c r="M5746" t="s">
        <v>17432</v>
      </c>
      <c r="N5746" s="58">
        <v>-813.32320000000004</v>
      </c>
      <c r="O5746" s="48">
        <v>0</v>
      </c>
      <c r="P5746" s="63">
        <f t="shared" si="178"/>
        <v>53787</v>
      </c>
      <c r="Q5746" s="63">
        <f t="shared" si="179"/>
        <v>2068.7307692307691</v>
      </c>
    </row>
    <row r="5747" spans="1:17" x14ac:dyDescent="0.25">
      <c r="A5747" t="s">
        <v>17970</v>
      </c>
      <c r="B5747" t="s">
        <v>17973</v>
      </c>
      <c r="C5747" t="s">
        <v>17974</v>
      </c>
      <c r="D5747" t="s">
        <v>15252</v>
      </c>
      <c r="E5747" t="s">
        <v>15253</v>
      </c>
      <c r="F5747" t="s">
        <v>15251</v>
      </c>
      <c r="G5747" t="s">
        <v>4944</v>
      </c>
      <c r="H5747">
        <v>58</v>
      </c>
      <c r="I5747">
        <v>0</v>
      </c>
      <c r="J5747" s="48">
        <v>170215</v>
      </c>
      <c r="K5747" s="48">
        <v>0</v>
      </c>
      <c r="L5747">
        <v>2934.74</v>
      </c>
      <c r="M5747" t="s">
        <v>17432</v>
      </c>
      <c r="N5747" s="58">
        <v>-2573.8487</v>
      </c>
      <c r="O5747" s="48">
        <v>0</v>
      </c>
      <c r="P5747" s="63">
        <f t="shared" si="178"/>
        <v>170215</v>
      </c>
      <c r="Q5747" s="63">
        <f t="shared" si="179"/>
        <v>2934.7413793103447</v>
      </c>
    </row>
    <row r="5748" spans="1:17" x14ac:dyDescent="0.25">
      <c r="A5748" t="s">
        <v>17970</v>
      </c>
      <c r="B5748" t="s">
        <v>17973</v>
      </c>
      <c r="C5748" t="s">
        <v>17974</v>
      </c>
      <c r="D5748" t="s">
        <v>17142</v>
      </c>
      <c r="E5748" t="s">
        <v>13535</v>
      </c>
      <c r="F5748" t="s">
        <v>17141</v>
      </c>
      <c r="G5748" t="s">
        <v>4944</v>
      </c>
      <c r="H5748">
        <v>123</v>
      </c>
      <c r="I5748">
        <v>0</v>
      </c>
      <c r="J5748" s="48">
        <v>361868</v>
      </c>
      <c r="K5748" s="48">
        <v>0</v>
      </c>
      <c r="L5748">
        <v>2942.02</v>
      </c>
      <c r="M5748" t="s">
        <v>17432</v>
      </c>
      <c r="N5748" s="58">
        <v>-5471.8710000000001</v>
      </c>
      <c r="O5748" s="48">
        <v>0</v>
      </c>
      <c r="P5748" s="63">
        <f t="shared" si="178"/>
        <v>361868</v>
      </c>
      <c r="Q5748" s="63">
        <f t="shared" si="179"/>
        <v>2942.0162601626016</v>
      </c>
    </row>
    <row r="5749" spans="1:17" x14ac:dyDescent="0.25">
      <c r="A5749" t="s">
        <v>17970</v>
      </c>
      <c r="B5749" t="s">
        <v>17973</v>
      </c>
      <c r="C5749" t="s">
        <v>17974</v>
      </c>
      <c r="D5749" t="s">
        <v>14904</v>
      </c>
      <c r="E5749" t="s">
        <v>14905</v>
      </c>
      <c r="F5749" t="s">
        <v>14903</v>
      </c>
      <c r="G5749" t="s">
        <v>14906</v>
      </c>
      <c r="H5749">
        <v>66</v>
      </c>
      <c r="I5749">
        <v>0</v>
      </c>
      <c r="J5749" s="48">
        <v>176112</v>
      </c>
      <c r="K5749" s="48">
        <v>0</v>
      </c>
      <c r="L5749">
        <v>2668.36</v>
      </c>
      <c r="M5749" t="s">
        <v>17428</v>
      </c>
      <c r="N5749" s="58">
        <v>8367.9483</v>
      </c>
      <c r="O5749" s="48">
        <v>384.64100000000002</v>
      </c>
      <c r="P5749" s="63">
        <f t="shared" si="178"/>
        <v>176112</v>
      </c>
      <c r="Q5749" s="63">
        <f t="shared" si="179"/>
        <v>2668.3636363636365</v>
      </c>
    </row>
    <row r="5750" spans="1:17" x14ac:dyDescent="0.25">
      <c r="A5750" t="s">
        <v>17970</v>
      </c>
      <c r="B5750" t="s">
        <v>17973</v>
      </c>
      <c r="C5750" t="s">
        <v>17974</v>
      </c>
      <c r="D5750" t="s">
        <v>16781</v>
      </c>
      <c r="E5750" t="s">
        <v>16782</v>
      </c>
      <c r="F5750" t="s">
        <v>16780</v>
      </c>
      <c r="G5750" t="s">
        <v>4944</v>
      </c>
      <c r="H5750">
        <v>80</v>
      </c>
      <c r="I5750">
        <v>0</v>
      </c>
      <c r="J5750" s="48">
        <v>226218</v>
      </c>
      <c r="K5750" s="48">
        <v>0</v>
      </c>
      <c r="L5750">
        <v>2827.72</v>
      </c>
      <c r="M5750" t="s">
        <v>17432</v>
      </c>
      <c r="N5750" s="58">
        <v>-3420.6873999999998</v>
      </c>
      <c r="O5750" s="48">
        <v>0</v>
      </c>
      <c r="P5750" s="63">
        <f t="shared" si="178"/>
        <v>226218</v>
      </c>
      <c r="Q5750" s="63">
        <f t="shared" si="179"/>
        <v>2827.7249999999999</v>
      </c>
    </row>
    <row r="5751" spans="1:17" x14ac:dyDescent="0.25">
      <c r="A5751" t="s">
        <v>17970</v>
      </c>
      <c r="B5751" t="s">
        <v>17973</v>
      </c>
      <c r="C5751" t="s">
        <v>17974</v>
      </c>
      <c r="D5751" t="s">
        <v>14908</v>
      </c>
      <c r="E5751" t="s">
        <v>14909</v>
      </c>
      <c r="F5751" t="s">
        <v>14907</v>
      </c>
      <c r="G5751" t="s">
        <v>4944</v>
      </c>
      <c r="H5751">
        <v>34</v>
      </c>
      <c r="I5751">
        <v>0</v>
      </c>
      <c r="J5751" s="48">
        <v>97584</v>
      </c>
      <c r="K5751" s="48">
        <v>0</v>
      </c>
      <c r="L5751">
        <v>2870.12</v>
      </c>
      <c r="M5751" t="s">
        <v>17432</v>
      </c>
      <c r="N5751" s="58">
        <v>-1475.585</v>
      </c>
      <c r="O5751" s="48">
        <v>0</v>
      </c>
      <c r="P5751" s="63">
        <f t="shared" si="178"/>
        <v>97584</v>
      </c>
      <c r="Q5751" s="63">
        <f t="shared" si="179"/>
        <v>2870.1176470588234</v>
      </c>
    </row>
    <row r="5752" spans="1:17" x14ac:dyDescent="0.25">
      <c r="A5752" t="s">
        <v>17970</v>
      </c>
      <c r="B5752" t="s">
        <v>17973</v>
      </c>
      <c r="C5752" t="s">
        <v>17974</v>
      </c>
      <c r="D5752" t="s">
        <v>16784</v>
      </c>
      <c r="E5752" t="s">
        <v>16785</v>
      </c>
      <c r="F5752" t="s">
        <v>16783</v>
      </c>
      <c r="G5752" t="s">
        <v>16786</v>
      </c>
      <c r="H5752">
        <v>18</v>
      </c>
      <c r="I5752">
        <v>0</v>
      </c>
      <c r="J5752" s="48">
        <v>51529</v>
      </c>
      <c r="K5752" s="48">
        <v>0</v>
      </c>
      <c r="L5752">
        <v>2862.72</v>
      </c>
      <c r="M5752" t="s">
        <v>17432</v>
      </c>
      <c r="N5752" s="58">
        <v>-779.17759999999998</v>
      </c>
      <c r="O5752" s="48">
        <v>0</v>
      </c>
      <c r="P5752" s="63">
        <f t="shared" si="178"/>
        <v>51529</v>
      </c>
      <c r="Q5752" s="63">
        <f t="shared" si="179"/>
        <v>2862.7222222222222</v>
      </c>
    </row>
    <row r="5753" spans="1:17" x14ac:dyDescent="0.25">
      <c r="A5753" t="s">
        <v>17970</v>
      </c>
      <c r="B5753" t="s">
        <v>17973</v>
      </c>
      <c r="C5753" t="s">
        <v>17974</v>
      </c>
      <c r="D5753" t="s">
        <v>14911</v>
      </c>
      <c r="E5753" t="s">
        <v>14912</v>
      </c>
      <c r="F5753" t="s">
        <v>14910</v>
      </c>
      <c r="G5753" t="s">
        <v>4944</v>
      </c>
      <c r="H5753">
        <v>50</v>
      </c>
      <c r="I5753">
        <v>0</v>
      </c>
      <c r="J5753" s="48">
        <v>126276</v>
      </c>
      <c r="K5753" s="48">
        <v>0</v>
      </c>
      <c r="L5753">
        <v>2525.52</v>
      </c>
      <c r="M5753" t="s">
        <v>17432</v>
      </c>
      <c r="N5753" s="58">
        <v>-1909.4422</v>
      </c>
      <c r="O5753" s="48">
        <v>0</v>
      </c>
      <c r="P5753" s="63">
        <f t="shared" si="178"/>
        <v>126276</v>
      </c>
      <c r="Q5753" s="63">
        <f t="shared" si="179"/>
        <v>2525.52</v>
      </c>
    </row>
    <row r="5754" spans="1:17" x14ac:dyDescent="0.25">
      <c r="A5754" t="s">
        <v>17970</v>
      </c>
      <c r="B5754" t="s">
        <v>17973</v>
      </c>
      <c r="C5754" t="s">
        <v>17974</v>
      </c>
      <c r="D5754" t="s">
        <v>14914</v>
      </c>
      <c r="E5754" t="s">
        <v>14915</v>
      </c>
      <c r="F5754" t="s">
        <v>14913</v>
      </c>
      <c r="G5754" t="s">
        <v>14916</v>
      </c>
      <c r="H5754">
        <v>34</v>
      </c>
      <c r="I5754">
        <v>0</v>
      </c>
      <c r="J5754" s="48">
        <v>94962</v>
      </c>
      <c r="K5754" s="48">
        <v>0</v>
      </c>
      <c r="L5754">
        <v>2793</v>
      </c>
      <c r="M5754" t="s">
        <v>17428</v>
      </c>
      <c r="N5754" s="58">
        <v>4512.1212999999998</v>
      </c>
      <c r="O5754" s="48">
        <v>207.4041</v>
      </c>
      <c r="P5754" s="63">
        <f t="shared" si="178"/>
        <v>94962</v>
      </c>
      <c r="Q5754" s="63">
        <f t="shared" si="179"/>
        <v>2793</v>
      </c>
    </row>
    <row r="5755" spans="1:17" x14ac:dyDescent="0.25">
      <c r="A5755" t="s">
        <v>17970</v>
      </c>
      <c r="B5755" t="s">
        <v>17973</v>
      </c>
      <c r="C5755" t="s">
        <v>17974</v>
      </c>
      <c r="D5755" t="s">
        <v>17154</v>
      </c>
      <c r="E5755" t="s">
        <v>17155</v>
      </c>
      <c r="F5755" t="s">
        <v>17153</v>
      </c>
      <c r="G5755" t="s">
        <v>4944</v>
      </c>
      <c r="H5755">
        <v>61</v>
      </c>
      <c r="I5755">
        <v>0</v>
      </c>
      <c r="J5755" s="48">
        <v>154197</v>
      </c>
      <c r="K5755" s="48">
        <v>0</v>
      </c>
      <c r="L5755">
        <v>2527.8200000000002</v>
      </c>
      <c r="M5755" t="s">
        <v>17428</v>
      </c>
      <c r="N5755" s="58">
        <v>7326.6706999999997</v>
      </c>
      <c r="O5755" s="48">
        <v>336.77760000000001</v>
      </c>
      <c r="P5755" s="63">
        <f t="shared" si="178"/>
        <v>154197</v>
      </c>
      <c r="Q5755" s="63">
        <f t="shared" si="179"/>
        <v>2527.8196721311474</v>
      </c>
    </row>
    <row r="5756" spans="1:17" x14ac:dyDescent="0.25">
      <c r="A5756" t="s">
        <v>17970</v>
      </c>
      <c r="B5756" t="s">
        <v>17973</v>
      </c>
      <c r="C5756" t="s">
        <v>17974</v>
      </c>
      <c r="D5756" t="s">
        <v>14918</v>
      </c>
      <c r="E5756" t="s">
        <v>14919</v>
      </c>
      <c r="F5756" t="s">
        <v>14917</v>
      </c>
      <c r="G5756" t="s">
        <v>14920</v>
      </c>
      <c r="H5756">
        <v>96</v>
      </c>
      <c r="I5756">
        <v>0</v>
      </c>
      <c r="J5756" s="48">
        <v>236829</v>
      </c>
      <c r="K5756" s="48">
        <v>0</v>
      </c>
      <c r="L5756">
        <v>2466.9699999999998</v>
      </c>
      <c r="M5756" t="s">
        <v>17428</v>
      </c>
      <c r="N5756" s="58">
        <v>11252.9673</v>
      </c>
      <c r="O5756" s="48">
        <v>517.25369999999998</v>
      </c>
      <c r="P5756" s="63">
        <f t="shared" si="178"/>
        <v>236829</v>
      </c>
      <c r="Q5756" s="63">
        <f t="shared" si="179"/>
        <v>2466.96875</v>
      </c>
    </row>
    <row r="5757" spans="1:17" x14ac:dyDescent="0.25">
      <c r="A5757" t="s">
        <v>17970</v>
      </c>
      <c r="B5757" t="s">
        <v>17973</v>
      </c>
      <c r="C5757" t="s">
        <v>17974</v>
      </c>
      <c r="D5757" t="s">
        <v>14922</v>
      </c>
      <c r="E5757" t="s">
        <v>14923</v>
      </c>
      <c r="F5757" t="s">
        <v>14921</v>
      </c>
      <c r="G5757" t="s">
        <v>4944</v>
      </c>
      <c r="H5757">
        <v>46</v>
      </c>
      <c r="I5757">
        <v>0</v>
      </c>
      <c r="J5757" s="48">
        <v>117760</v>
      </c>
      <c r="K5757" s="48">
        <v>0</v>
      </c>
      <c r="L5757">
        <v>2560</v>
      </c>
      <c r="M5757" t="s">
        <v>17428</v>
      </c>
      <c r="N5757" s="58">
        <v>5595.4027999999998</v>
      </c>
      <c r="O5757" s="48">
        <v>257.19819999999999</v>
      </c>
      <c r="P5757" s="63">
        <f t="shared" si="178"/>
        <v>117760</v>
      </c>
      <c r="Q5757" s="63">
        <f t="shared" si="179"/>
        <v>2560</v>
      </c>
    </row>
    <row r="5758" spans="1:17" x14ac:dyDescent="0.25">
      <c r="A5758" t="s">
        <v>17970</v>
      </c>
      <c r="B5758" t="s">
        <v>17973</v>
      </c>
      <c r="C5758" t="s">
        <v>17974</v>
      </c>
      <c r="D5758" t="s">
        <v>14925</v>
      </c>
      <c r="E5758" t="s">
        <v>14926</v>
      </c>
      <c r="F5758" t="s">
        <v>14924</v>
      </c>
      <c r="G5758" t="s">
        <v>14927</v>
      </c>
      <c r="H5758">
        <v>16</v>
      </c>
      <c r="I5758">
        <v>0</v>
      </c>
      <c r="J5758" s="48">
        <v>38465</v>
      </c>
      <c r="K5758" s="48">
        <v>0</v>
      </c>
      <c r="L5758">
        <v>2404.06</v>
      </c>
      <c r="M5758" t="s">
        <v>17428</v>
      </c>
      <c r="N5758" s="58">
        <v>1827.66</v>
      </c>
      <c r="O5758" s="48">
        <v>84.010199999999998</v>
      </c>
      <c r="P5758" s="63">
        <f t="shared" si="178"/>
        <v>38465</v>
      </c>
      <c r="Q5758" s="63">
        <f t="shared" si="179"/>
        <v>2404.0625</v>
      </c>
    </row>
    <row r="5759" spans="1:17" x14ac:dyDescent="0.25">
      <c r="A5759" t="s">
        <v>17970</v>
      </c>
      <c r="B5759" t="s">
        <v>17973</v>
      </c>
      <c r="C5759" t="s">
        <v>17974</v>
      </c>
      <c r="D5759" t="s">
        <v>17170</v>
      </c>
      <c r="E5759" t="s">
        <v>17171</v>
      </c>
      <c r="F5759" t="s">
        <v>17169</v>
      </c>
      <c r="G5759" t="s">
        <v>17172</v>
      </c>
      <c r="H5759">
        <v>100</v>
      </c>
      <c r="I5759">
        <v>0</v>
      </c>
      <c r="J5759" s="48">
        <v>250548</v>
      </c>
      <c r="K5759" s="48">
        <v>0</v>
      </c>
      <c r="L5759">
        <v>2505.48</v>
      </c>
      <c r="M5759" t="s">
        <v>17428</v>
      </c>
      <c r="N5759" s="58">
        <v>11904.799300000001</v>
      </c>
      <c r="O5759" s="48">
        <v>547.21579999999994</v>
      </c>
      <c r="P5759" s="63">
        <f t="shared" si="178"/>
        <v>250548</v>
      </c>
      <c r="Q5759" s="63">
        <f t="shared" si="179"/>
        <v>2505.48</v>
      </c>
    </row>
    <row r="5760" spans="1:17" x14ac:dyDescent="0.25">
      <c r="A5760" t="s">
        <v>17970</v>
      </c>
      <c r="B5760" t="s">
        <v>17973</v>
      </c>
      <c r="C5760" t="s">
        <v>17974</v>
      </c>
      <c r="D5760" t="s">
        <v>17170</v>
      </c>
      <c r="E5760" t="s">
        <v>17171</v>
      </c>
      <c r="F5760" t="s">
        <v>17173</v>
      </c>
      <c r="G5760" t="s">
        <v>4944</v>
      </c>
      <c r="H5760">
        <v>56</v>
      </c>
      <c r="I5760">
        <v>0</v>
      </c>
      <c r="J5760" s="48">
        <v>151381</v>
      </c>
      <c r="K5760" s="48">
        <v>0</v>
      </c>
      <c r="L5760">
        <v>2703.23</v>
      </c>
      <c r="M5760" t="s">
        <v>17428</v>
      </c>
      <c r="N5760" s="58">
        <v>7192.8635000000004</v>
      </c>
      <c r="O5760" s="48">
        <v>330.62700000000001</v>
      </c>
      <c r="P5760" s="63">
        <f t="shared" si="178"/>
        <v>151381</v>
      </c>
      <c r="Q5760" s="63">
        <f t="shared" si="179"/>
        <v>2703.2321428571427</v>
      </c>
    </row>
    <row r="5761" spans="1:17" x14ac:dyDescent="0.25">
      <c r="A5761" t="s">
        <v>17970</v>
      </c>
      <c r="B5761" t="s">
        <v>17973</v>
      </c>
      <c r="C5761" t="s">
        <v>17974</v>
      </c>
      <c r="D5761" t="s">
        <v>14929</v>
      </c>
      <c r="E5761" t="s">
        <v>14930</v>
      </c>
      <c r="F5761" t="s">
        <v>14928</v>
      </c>
      <c r="G5761" t="s">
        <v>14931</v>
      </c>
      <c r="H5761">
        <v>100</v>
      </c>
      <c r="I5761">
        <v>0</v>
      </c>
      <c r="J5761" s="48">
        <v>225605</v>
      </c>
      <c r="K5761" s="48">
        <v>0</v>
      </c>
      <c r="L5761">
        <v>2256.0500000000002</v>
      </c>
      <c r="M5761" t="s">
        <v>17432</v>
      </c>
      <c r="N5761" s="58">
        <v>-3411.4204</v>
      </c>
      <c r="O5761" s="48">
        <v>0</v>
      </c>
      <c r="P5761" s="63">
        <f t="shared" si="178"/>
        <v>225605</v>
      </c>
      <c r="Q5761" s="63">
        <f t="shared" si="179"/>
        <v>2256.0500000000002</v>
      </c>
    </row>
    <row r="5762" spans="1:17" x14ac:dyDescent="0.25">
      <c r="A5762" t="s">
        <v>17970</v>
      </c>
      <c r="B5762" t="s">
        <v>17973</v>
      </c>
      <c r="C5762" t="s">
        <v>17974</v>
      </c>
      <c r="D5762" t="s">
        <v>14933</v>
      </c>
      <c r="E5762" t="s">
        <v>14934</v>
      </c>
      <c r="F5762" t="s">
        <v>14932</v>
      </c>
      <c r="G5762" t="s">
        <v>4944</v>
      </c>
      <c r="H5762">
        <v>26</v>
      </c>
      <c r="I5762">
        <v>0</v>
      </c>
      <c r="J5762" s="48">
        <v>65810</v>
      </c>
      <c r="K5762" s="48">
        <v>0</v>
      </c>
      <c r="L5762">
        <v>2531.15</v>
      </c>
      <c r="M5762" t="s">
        <v>17432</v>
      </c>
      <c r="N5762" s="58">
        <v>-995.11950000000002</v>
      </c>
      <c r="O5762" s="48">
        <v>0</v>
      </c>
      <c r="P5762" s="63">
        <f t="shared" si="178"/>
        <v>65810</v>
      </c>
      <c r="Q5762" s="63">
        <f t="shared" si="179"/>
        <v>2531.1538461538462</v>
      </c>
    </row>
    <row r="5763" spans="1:17" x14ac:dyDescent="0.25">
      <c r="A5763" t="s">
        <v>17970</v>
      </c>
      <c r="B5763" t="s">
        <v>17973</v>
      </c>
      <c r="C5763" t="s">
        <v>17974</v>
      </c>
      <c r="D5763" t="s">
        <v>14936</v>
      </c>
      <c r="E5763" t="s">
        <v>14937</v>
      </c>
      <c r="F5763" t="s">
        <v>14935</v>
      </c>
      <c r="G5763" t="s">
        <v>4944</v>
      </c>
      <c r="H5763">
        <v>16</v>
      </c>
      <c r="I5763">
        <v>0</v>
      </c>
      <c r="J5763" s="48">
        <v>43098</v>
      </c>
      <c r="K5763" s="48">
        <v>0</v>
      </c>
      <c r="L5763">
        <v>2693.62</v>
      </c>
      <c r="M5763" t="s">
        <v>17428</v>
      </c>
      <c r="N5763" s="58">
        <v>2047.8198</v>
      </c>
      <c r="O5763" s="48">
        <v>94.13</v>
      </c>
      <c r="P5763" s="63">
        <f t="shared" si="178"/>
        <v>43098</v>
      </c>
      <c r="Q5763" s="63">
        <f t="shared" si="179"/>
        <v>2693.625</v>
      </c>
    </row>
    <row r="5764" spans="1:17" x14ac:dyDescent="0.25">
      <c r="A5764" t="s">
        <v>17970</v>
      </c>
      <c r="B5764" t="s">
        <v>17973</v>
      </c>
      <c r="C5764" t="s">
        <v>17974</v>
      </c>
      <c r="D5764" t="s">
        <v>14939</v>
      </c>
      <c r="E5764" t="s">
        <v>14940</v>
      </c>
      <c r="F5764" t="s">
        <v>14938</v>
      </c>
      <c r="G5764" t="s">
        <v>4944</v>
      </c>
      <c r="H5764">
        <v>57</v>
      </c>
      <c r="I5764">
        <v>0</v>
      </c>
      <c r="J5764" s="48">
        <v>150379</v>
      </c>
      <c r="K5764" s="48">
        <v>0</v>
      </c>
      <c r="L5764">
        <v>2638.23</v>
      </c>
      <c r="M5764" t="s">
        <v>17432</v>
      </c>
      <c r="N5764" s="58">
        <v>-2273.9169000000002</v>
      </c>
      <c r="O5764" s="48">
        <v>0</v>
      </c>
      <c r="P5764" s="63">
        <f t="shared" ref="P5764:P5827" si="180">J5764-K5764</f>
        <v>150379</v>
      </c>
      <c r="Q5764" s="63">
        <f t="shared" ref="Q5764:Q5827" si="181">P5764/H5764</f>
        <v>2638.2280701754385</v>
      </c>
    </row>
    <row r="5765" spans="1:17" x14ac:dyDescent="0.25">
      <c r="A5765" t="s">
        <v>17970</v>
      </c>
      <c r="B5765" t="s">
        <v>17973</v>
      </c>
      <c r="C5765" t="s">
        <v>17974</v>
      </c>
      <c r="D5765" t="s">
        <v>14942</v>
      </c>
      <c r="E5765" t="s">
        <v>14943</v>
      </c>
      <c r="F5765" t="s">
        <v>14941</v>
      </c>
      <c r="G5765" t="s">
        <v>4944</v>
      </c>
      <c r="H5765">
        <v>44</v>
      </c>
      <c r="I5765">
        <v>0</v>
      </c>
      <c r="J5765" s="48">
        <v>126708</v>
      </c>
      <c r="K5765" s="48">
        <v>0</v>
      </c>
      <c r="L5765">
        <v>2879.73</v>
      </c>
      <c r="M5765" t="s">
        <v>17428</v>
      </c>
      <c r="N5765" s="58">
        <v>6020.5438000000004</v>
      </c>
      <c r="O5765" s="48">
        <v>276.74020000000002</v>
      </c>
      <c r="P5765" s="63">
        <f t="shared" si="180"/>
        <v>126708</v>
      </c>
      <c r="Q5765" s="63">
        <f t="shared" si="181"/>
        <v>2879.7272727272725</v>
      </c>
    </row>
    <row r="5766" spans="1:17" x14ac:dyDescent="0.25">
      <c r="A5766" t="s">
        <v>17970</v>
      </c>
      <c r="B5766" t="s">
        <v>17973</v>
      </c>
      <c r="C5766" t="s">
        <v>17974</v>
      </c>
      <c r="D5766" t="s">
        <v>14945</v>
      </c>
      <c r="E5766" t="s">
        <v>14946</v>
      </c>
      <c r="F5766" t="s">
        <v>14944</v>
      </c>
      <c r="G5766" t="s">
        <v>14947</v>
      </c>
      <c r="H5766">
        <v>20</v>
      </c>
      <c r="I5766">
        <v>0</v>
      </c>
      <c r="J5766" s="48">
        <v>54163</v>
      </c>
      <c r="K5766" s="48">
        <v>0</v>
      </c>
      <c r="L5766">
        <v>2708.15</v>
      </c>
      <c r="M5766" t="s">
        <v>17432</v>
      </c>
      <c r="N5766" s="58">
        <v>-819.01220000000001</v>
      </c>
      <c r="O5766" s="48">
        <v>0</v>
      </c>
      <c r="P5766" s="63">
        <f t="shared" si="180"/>
        <v>54163</v>
      </c>
      <c r="Q5766" s="63">
        <f t="shared" si="181"/>
        <v>2708.15</v>
      </c>
    </row>
    <row r="5767" spans="1:17" x14ac:dyDescent="0.25">
      <c r="A5767" t="s">
        <v>17970</v>
      </c>
      <c r="B5767" t="s">
        <v>17973</v>
      </c>
      <c r="C5767" t="s">
        <v>17974</v>
      </c>
      <c r="D5767" t="s">
        <v>18337</v>
      </c>
      <c r="E5767" t="s">
        <v>18338</v>
      </c>
      <c r="F5767" t="s">
        <v>18339</v>
      </c>
      <c r="G5767" t="s">
        <v>18340</v>
      </c>
      <c r="H5767">
        <v>16</v>
      </c>
      <c r="I5767">
        <v>0</v>
      </c>
      <c r="J5767" s="48">
        <v>38669</v>
      </c>
      <c r="K5767" s="48">
        <v>0</v>
      </c>
      <c r="L5767">
        <v>2416.81</v>
      </c>
      <c r="M5767" t="s">
        <v>17428</v>
      </c>
      <c r="N5767" s="58">
        <v>1837.375</v>
      </c>
      <c r="O5767" s="48">
        <v>84.456699999999998</v>
      </c>
      <c r="P5767" s="63">
        <f t="shared" si="180"/>
        <v>38669</v>
      </c>
      <c r="Q5767" s="63">
        <f t="shared" si="181"/>
        <v>2416.8125</v>
      </c>
    </row>
    <row r="5768" spans="1:17" x14ac:dyDescent="0.25">
      <c r="A5768" t="s">
        <v>17970</v>
      </c>
      <c r="B5768" t="s">
        <v>17973</v>
      </c>
      <c r="C5768" t="s">
        <v>17974</v>
      </c>
      <c r="D5768" t="s">
        <v>14949</v>
      </c>
      <c r="E5768" t="s">
        <v>14950</v>
      </c>
      <c r="F5768" t="s">
        <v>14948</v>
      </c>
      <c r="G5768" t="s">
        <v>14951</v>
      </c>
      <c r="H5768">
        <v>60</v>
      </c>
      <c r="I5768">
        <v>0</v>
      </c>
      <c r="J5768" s="48">
        <v>150123</v>
      </c>
      <c r="K5768" s="48">
        <v>0</v>
      </c>
      <c r="L5768">
        <v>2502.0500000000002</v>
      </c>
      <c r="M5768" t="s">
        <v>17428</v>
      </c>
      <c r="N5768" s="58">
        <v>7133.0844999999999</v>
      </c>
      <c r="O5768" s="48">
        <v>327.87920000000003</v>
      </c>
      <c r="P5768" s="63">
        <f t="shared" si="180"/>
        <v>150123</v>
      </c>
      <c r="Q5768" s="63">
        <f t="shared" si="181"/>
        <v>2502.0500000000002</v>
      </c>
    </row>
    <row r="5769" spans="1:17" x14ac:dyDescent="0.25">
      <c r="A5769" t="s">
        <v>17970</v>
      </c>
      <c r="B5769" t="s">
        <v>17973</v>
      </c>
      <c r="C5769" t="s">
        <v>17974</v>
      </c>
      <c r="D5769" t="s">
        <v>14953</v>
      </c>
      <c r="E5769" t="s">
        <v>14954</v>
      </c>
      <c r="F5769" t="s">
        <v>14952</v>
      </c>
      <c r="G5769" t="s">
        <v>4944</v>
      </c>
      <c r="H5769">
        <v>54</v>
      </c>
      <c r="I5769">
        <v>0</v>
      </c>
      <c r="J5769" s="48">
        <v>134314</v>
      </c>
      <c r="K5769" s="48">
        <v>0</v>
      </c>
      <c r="L5769">
        <v>2487.3000000000002</v>
      </c>
      <c r="M5769" t="s">
        <v>17428</v>
      </c>
      <c r="N5769" s="58">
        <v>6381.9339</v>
      </c>
      <c r="O5769" s="48">
        <v>293.3519</v>
      </c>
      <c r="P5769" s="63">
        <f t="shared" si="180"/>
        <v>134314</v>
      </c>
      <c r="Q5769" s="63">
        <f t="shared" si="181"/>
        <v>2487.2962962962961</v>
      </c>
    </row>
    <row r="5770" spans="1:17" x14ac:dyDescent="0.25">
      <c r="A5770" t="s">
        <v>17970</v>
      </c>
      <c r="B5770" t="s">
        <v>17973</v>
      </c>
      <c r="C5770" t="s">
        <v>17974</v>
      </c>
      <c r="D5770" t="s">
        <v>14956</v>
      </c>
      <c r="E5770" t="s">
        <v>14957</v>
      </c>
      <c r="F5770" t="s">
        <v>14955</v>
      </c>
      <c r="G5770" t="s">
        <v>14958</v>
      </c>
      <c r="H5770">
        <v>16</v>
      </c>
      <c r="I5770">
        <v>0</v>
      </c>
      <c r="J5770" s="48">
        <v>43455</v>
      </c>
      <c r="K5770" s="48">
        <v>0</v>
      </c>
      <c r="L5770">
        <v>2715.94</v>
      </c>
      <c r="M5770" t="s">
        <v>17432</v>
      </c>
      <c r="N5770" s="58">
        <v>-657.08600000000001</v>
      </c>
      <c r="O5770" s="48">
        <v>0</v>
      </c>
      <c r="P5770" s="63">
        <f t="shared" si="180"/>
        <v>43455</v>
      </c>
      <c r="Q5770" s="63">
        <f t="shared" si="181"/>
        <v>2715.9375</v>
      </c>
    </row>
    <row r="5771" spans="1:17" x14ac:dyDescent="0.25">
      <c r="A5771" t="s">
        <v>17970</v>
      </c>
      <c r="B5771" t="s">
        <v>17973</v>
      </c>
      <c r="C5771" t="s">
        <v>17974</v>
      </c>
      <c r="D5771" t="s">
        <v>16788</v>
      </c>
      <c r="E5771" t="s">
        <v>16789</v>
      </c>
      <c r="F5771" t="s">
        <v>16787</v>
      </c>
      <c r="G5771" t="s">
        <v>4944</v>
      </c>
      <c r="H5771">
        <v>218</v>
      </c>
      <c r="I5771">
        <v>0</v>
      </c>
      <c r="J5771" s="48">
        <v>673567</v>
      </c>
      <c r="K5771" s="48">
        <v>0</v>
      </c>
      <c r="L5771">
        <v>3089.76</v>
      </c>
      <c r="M5771" t="s">
        <v>17428</v>
      </c>
      <c r="N5771" s="58">
        <v>32004.5651</v>
      </c>
      <c r="O5771" s="48">
        <v>1471.1213</v>
      </c>
      <c r="P5771" s="63">
        <f t="shared" si="180"/>
        <v>673567</v>
      </c>
      <c r="Q5771" s="63">
        <f t="shared" si="181"/>
        <v>3089.7568807339449</v>
      </c>
    </row>
    <row r="5772" spans="1:17" x14ac:dyDescent="0.25">
      <c r="A5772" t="s">
        <v>17970</v>
      </c>
      <c r="B5772" t="s">
        <v>17973</v>
      </c>
      <c r="C5772" t="s">
        <v>17974</v>
      </c>
      <c r="D5772" t="s">
        <v>14960</v>
      </c>
      <c r="E5772" t="s">
        <v>14961</v>
      </c>
      <c r="F5772" t="s">
        <v>14959</v>
      </c>
      <c r="G5772" t="s">
        <v>14962</v>
      </c>
      <c r="H5772">
        <v>14</v>
      </c>
      <c r="I5772">
        <v>0</v>
      </c>
      <c r="J5772" s="48">
        <v>34930</v>
      </c>
      <c r="K5772" s="48">
        <v>0</v>
      </c>
      <c r="L5772">
        <v>2495</v>
      </c>
      <c r="M5772" t="s">
        <v>17428</v>
      </c>
      <c r="N5772" s="58">
        <v>1659.6992</v>
      </c>
      <c r="O5772" s="48">
        <v>76.289699999999996</v>
      </c>
      <c r="P5772" s="63">
        <f t="shared" si="180"/>
        <v>34930</v>
      </c>
      <c r="Q5772" s="63">
        <f t="shared" si="181"/>
        <v>2495</v>
      </c>
    </row>
    <row r="5773" spans="1:17" x14ac:dyDescent="0.25">
      <c r="A5773" t="s">
        <v>17970</v>
      </c>
      <c r="B5773" t="s">
        <v>17973</v>
      </c>
      <c r="C5773" t="s">
        <v>17974</v>
      </c>
      <c r="D5773" t="s">
        <v>14964</v>
      </c>
      <c r="E5773" t="s">
        <v>14965</v>
      </c>
      <c r="F5773" t="s">
        <v>14963</v>
      </c>
      <c r="G5773" t="s">
        <v>4944</v>
      </c>
      <c r="H5773">
        <v>50</v>
      </c>
      <c r="I5773">
        <v>0</v>
      </c>
      <c r="J5773" s="48">
        <v>124792</v>
      </c>
      <c r="K5773" s="48">
        <v>0</v>
      </c>
      <c r="L5773">
        <v>2495.84</v>
      </c>
      <c r="M5773" t="s">
        <v>17432</v>
      </c>
      <c r="N5773" s="58">
        <v>-1886.9974</v>
      </c>
      <c r="O5773" s="48">
        <v>0</v>
      </c>
      <c r="P5773" s="63">
        <f t="shared" si="180"/>
        <v>124792</v>
      </c>
      <c r="Q5773" s="63">
        <f t="shared" si="181"/>
        <v>2495.84</v>
      </c>
    </row>
    <row r="5774" spans="1:17" x14ac:dyDescent="0.25">
      <c r="A5774" t="s">
        <v>17970</v>
      </c>
      <c r="B5774" t="s">
        <v>17973</v>
      </c>
      <c r="C5774" t="s">
        <v>17974</v>
      </c>
      <c r="D5774" t="s">
        <v>17189</v>
      </c>
      <c r="E5774" t="s">
        <v>17190</v>
      </c>
      <c r="F5774" t="s">
        <v>17188</v>
      </c>
      <c r="G5774" t="s">
        <v>4944</v>
      </c>
      <c r="H5774">
        <v>163</v>
      </c>
      <c r="I5774">
        <v>0</v>
      </c>
      <c r="J5774" s="48">
        <v>468643</v>
      </c>
      <c r="K5774" s="48">
        <v>0</v>
      </c>
      <c r="L5774">
        <v>2875.11</v>
      </c>
      <c r="M5774" t="s">
        <v>17432</v>
      </c>
      <c r="N5774" s="58">
        <v>-7086.4476999999997</v>
      </c>
      <c r="O5774" s="48">
        <v>0</v>
      </c>
      <c r="P5774" s="63">
        <f t="shared" si="180"/>
        <v>468643</v>
      </c>
      <c r="Q5774" s="63">
        <f t="shared" si="181"/>
        <v>2875.1104294478528</v>
      </c>
    </row>
    <row r="5775" spans="1:17" x14ac:dyDescent="0.25">
      <c r="A5775" t="s">
        <v>17970</v>
      </c>
      <c r="B5775" t="s">
        <v>17973</v>
      </c>
      <c r="C5775" t="s">
        <v>17974</v>
      </c>
      <c r="D5775" t="s">
        <v>17189</v>
      </c>
      <c r="E5775" t="s">
        <v>17190</v>
      </c>
      <c r="F5775" t="s">
        <v>17191</v>
      </c>
      <c r="G5775" t="s">
        <v>17192</v>
      </c>
      <c r="H5775">
        <v>1</v>
      </c>
      <c r="I5775">
        <v>0</v>
      </c>
      <c r="J5775" s="48">
        <v>1651</v>
      </c>
      <c r="K5775" s="48">
        <v>0</v>
      </c>
      <c r="L5775">
        <v>1651</v>
      </c>
      <c r="M5775" t="s">
        <v>17432</v>
      </c>
      <c r="N5775" s="58">
        <v>-24.965599999999998</v>
      </c>
      <c r="O5775" s="48">
        <v>0</v>
      </c>
      <c r="P5775" s="63">
        <f t="shared" si="180"/>
        <v>1651</v>
      </c>
      <c r="Q5775" s="63">
        <f t="shared" si="181"/>
        <v>1651</v>
      </c>
    </row>
    <row r="5776" spans="1:17" x14ac:dyDescent="0.25">
      <c r="A5776" t="s">
        <v>17970</v>
      </c>
      <c r="B5776" t="s">
        <v>17973</v>
      </c>
      <c r="C5776" t="s">
        <v>17974</v>
      </c>
      <c r="D5776" t="s">
        <v>14967</v>
      </c>
      <c r="E5776" t="s">
        <v>14968</v>
      </c>
      <c r="F5776" t="s">
        <v>14966</v>
      </c>
      <c r="G5776" t="s">
        <v>4944</v>
      </c>
      <c r="H5776">
        <v>48</v>
      </c>
      <c r="I5776">
        <v>0</v>
      </c>
      <c r="J5776" s="48">
        <v>115629</v>
      </c>
      <c r="K5776" s="48">
        <v>0</v>
      </c>
      <c r="L5776">
        <v>2408.94</v>
      </c>
      <c r="M5776" t="s">
        <v>17428</v>
      </c>
      <c r="N5776" s="58">
        <v>5494.1131999999998</v>
      </c>
      <c r="O5776" s="48">
        <v>252.54230000000001</v>
      </c>
      <c r="P5776" s="63">
        <f t="shared" si="180"/>
        <v>115629</v>
      </c>
      <c r="Q5776" s="63">
        <f t="shared" si="181"/>
        <v>2408.9375</v>
      </c>
    </row>
    <row r="5777" spans="1:17" x14ac:dyDescent="0.25">
      <c r="A5777" t="s">
        <v>17970</v>
      </c>
      <c r="B5777" t="s">
        <v>17973</v>
      </c>
      <c r="C5777" t="s">
        <v>17974</v>
      </c>
      <c r="D5777" t="s">
        <v>14970</v>
      </c>
      <c r="E5777" t="s">
        <v>14971</v>
      </c>
      <c r="F5777" t="s">
        <v>14969</v>
      </c>
      <c r="G5777" t="s">
        <v>14972</v>
      </c>
      <c r="H5777">
        <v>39</v>
      </c>
      <c r="I5777">
        <v>0</v>
      </c>
      <c r="J5777" s="48">
        <v>104224</v>
      </c>
      <c r="K5777" s="48">
        <v>0</v>
      </c>
      <c r="L5777">
        <v>2672.41</v>
      </c>
      <c r="M5777" t="s">
        <v>17428</v>
      </c>
      <c r="N5777" s="58">
        <v>4952.2138000000004</v>
      </c>
      <c r="O5777" s="48">
        <v>227.63339999999999</v>
      </c>
      <c r="P5777" s="63">
        <f t="shared" si="180"/>
        <v>104224</v>
      </c>
      <c r="Q5777" s="63">
        <f t="shared" si="181"/>
        <v>2672.4102564102564</v>
      </c>
    </row>
    <row r="5778" spans="1:17" x14ac:dyDescent="0.25">
      <c r="A5778" t="s">
        <v>17970</v>
      </c>
      <c r="B5778" t="s">
        <v>17973</v>
      </c>
      <c r="C5778" t="s">
        <v>17974</v>
      </c>
      <c r="D5778" t="s">
        <v>14974</v>
      </c>
      <c r="E5778" t="s">
        <v>14975</v>
      </c>
      <c r="F5778" t="s">
        <v>14973</v>
      </c>
      <c r="G5778" t="s">
        <v>4944</v>
      </c>
      <c r="H5778">
        <v>36</v>
      </c>
      <c r="I5778">
        <v>0</v>
      </c>
      <c r="J5778" s="48">
        <v>87896</v>
      </c>
      <c r="K5778" s="48">
        <v>0</v>
      </c>
      <c r="L5778">
        <v>2441.56</v>
      </c>
      <c r="M5778" t="s">
        <v>17428</v>
      </c>
      <c r="N5778" s="58">
        <v>4176.3807999999999</v>
      </c>
      <c r="O5778" s="48">
        <v>191.97149999999999</v>
      </c>
      <c r="P5778" s="63">
        <f t="shared" si="180"/>
        <v>87896</v>
      </c>
      <c r="Q5778" s="63">
        <f t="shared" si="181"/>
        <v>2441.5555555555557</v>
      </c>
    </row>
    <row r="5779" spans="1:17" x14ac:dyDescent="0.25">
      <c r="A5779" t="s">
        <v>17970</v>
      </c>
      <c r="B5779" t="s">
        <v>17973</v>
      </c>
      <c r="C5779" t="s">
        <v>17974</v>
      </c>
      <c r="D5779" t="s">
        <v>17194</v>
      </c>
      <c r="E5779" t="s">
        <v>17195</v>
      </c>
      <c r="F5779" t="s">
        <v>17193</v>
      </c>
      <c r="G5779" t="s">
        <v>17196</v>
      </c>
      <c r="H5779">
        <v>180</v>
      </c>
      <c r="I5779">
        <v>0</v>
      </c>
      <c r="J5779" s="48">
        <v>473378</v>
      </c>
      <c r="K5779" s="48">
        <v>0</v>
      </c>
      <c r="L5779">
        <v>2629.88</v>
      </c>
      <c r="M5779" t="s">
        <v>17428</v>
      </c>
      <c r="N5779" s="58">
        <v>22492.568500000001</v>
      </c>
      <c r="O5779" s="48">
        <v>1033.893</v>
      </c>
      <c r="P5779" s="63">
        <f t="shared" si="180"/>
        <v>473378</v>
      </c>
      <c r="Q5779" s="63">
        <f t="shared" si="181"/>
        <v>2629.8777777777777</v>
      </c>
    </row>
    <row r="5780" spans="1:17" x14ac:dyDescent="0.25">
      <c r="A5780" t="s">
        <v>17970</v>
      </c>
      <c r="B5780" t="s">
        <v>17973</v>
      </c>
      <c r="C5780" t="s">
        <v>17974</v>
      </c>
      <c r="D5780" t="s">
        <v>17198</v>
      </c>
      <c r="E5780" t="s">
        <v>17199</v>
      </c>
      <c r="F5780" t="s">
        <v>17197</v>
      </c>
      <c r="G5780" t="s">
        <v>4944</v>
      </c>
      <c r="H5780">
        <v>48</v>
      </c>
      <c r="I5780">
        <v>0</v>
      </c>
      <c r="J5780" s="48">
        <v>132869</v>
      </c>
      <c r="K5780" s="48">
        <v>0</v>
      </c>
      <c r="L5780">
        <v>2768.1</v>
      </c>
      <c r="M5780" t="s">
        <v>17432</v>
      </c>
      <c r="N5780" s="58">
        <v>-2009.1445000000001</v>
      </c>
      <c r="O5780" s="48">
        <v>0</v>
      </c>
      <c r="P5780" s="63">
        <f t="shared" si="180"/>
        <v>132869</v>
      </c>
      <c r="Q5780" s="63">
        <f t="shared" si="181"/>
        <v>2768.1041666666665</v>
      </c>
    </row>
    <row r="5781" spans="1:17" x14ac:dyDescent="0.25">
      <c r="A5781" t="s">
        <v>17970</v>
      </c>
      <c r="B5781" t="s">
        <v>17973</v>
      </c>
      <c r="C5781" t="s">
        <v>17974</v>
      </c>
      <c r="D5781" t="s">
        <v>17201</v>
      </c>
      <c r="E5781" t="s">
        <v>17202</v>
      </c>
      <c r="F5781" t="s">
        <v>17200</v>
      </c>
      <c r="G5781" t="s">
        <v>17203</v>
      </c>
      <c r="H5781">
        <v>24</v>
      </c>
      <c r="I5781">
        <v>0</v>
      </c>
      <c r="J5781" s="48">
        <v>62267</v>
      </c>
      <c r="K5781" s="48">
        <v>0</v>
      </c>
      <c r="L5781">
        <v>2594.46</v>
      </c>
      <c r="M5781" t="s">
        <v>17432</v>
      </c>
      <c r="N5781" s="58">
        <v>-941.54920000000004</v>
      </c>
      <c r="O5781" s="48">
        <v>0</v>
      </c>
      <c r="P5781" s="63">
        <f t="shared" si="180"/>
        <v>62267</v>
      </c>
      <c r="Q5781" s="63">
        <f t="shared" si="181"/>
        <v>2594.4583333333335</v>
      </c>
    </row>
    <row r="5782" spans="1:17" x14ac:dyDescent="0.25">
      <c r="A5782" t="s">
        <v>17970</v>
      </c>
      <c r="B5782" t="s">
        <v>17973</v>
      </c>
      <c r="C5782" t="s">
        <v>17974</v>
      </c>
      <c r="D5782" t="s">
        <v>15255</v>
      </c>
      <c r="E5782" t="s">
        <v>15256</v>
      </c>
      <c r="F5782" t="s">
        <v>15254</v>
      </c>
      <c r="G5782" t="s">
        <v>4944</v>
      </c>
      <c r="H5782">
        <v>70</v>
      </c>
      <c r="I5782">
        <v>0</v>
      </c>
      <c r="J5782" s="48">
        <v>166334</v>
      </c>
      <c r="K5782" s="48">
        <v>0</v>
      </c>
      <c r="L5782">
        <v>2376.1999999999998</v>
      </c>
      <c r="M5782" t="s">
        <v>17432</v>
      </c>
      <c r="N5782" s="58">
        <v>-2515.1707999999999</v>
      </c>
      <c r="O5782" s="48">
        <v>0</v>
      </c>
      <c r="P5782" s="63">
        <f t="shared" si="180"/>
        <v>166334</v>
      </c>
      <c r="Q5782" s="63">
        <f t="shared" si="181"/>
        <v>2376.1999999999998</v>
      </c>
    </row>
    <row r="5783" spans="1:17" x14ac:dyDescent="0.25">
      <c r="A5783" t="s">
        <v>17970</v>
      </c>
      <c r="B5783" t="s">
        <v>17973</v>
      </c>
      <c r="C5783" t="s">
        <v>17974</v>
      </c>
      <c r="D5783" t="s">
        <v>14977</v>
      </c>
      <c r="E5783" t="s">
        <v>14978</v>
      </c>
      <c r="F5783" t="s">
        <v>14976</v>
      </c>
      <c r="G5783" t="s">
        <v>4944</v>
      </c>
      <c r="H5783">
        <v>22</v>
      </c>
      <c r="I5783">
        <v>0</v>
      </c>
      <c r="J5783" s="48">
        <v>60252</v>
      </c>
      <c r="K5783" s="48">
        <v>0</v>
      </c>
      <c r="L5783">
        <v>2738.73</v>
      </c>
      <c r="M5783" t="s">
        <v>17428</v>
      </c>
      <c r="N5783" s="58">
        <v>2862.866</v>
      </c>
      <c r="O5783" s="48">
        <v>131.59450000000001</v>
      </c>
      <c r="P5783" s="63">
        <f t="shared" si="180"/>
        <v>60252</v>
      </c>
      <c r="Q5783" s="63">
        <f t="shared" si="181"/>
        <v>2738.7272727272725</v>
      </c>
    </row>
    <row r="5784" spans="1:17" x14ac:dyDescent="0.25">
      <c r="A5784" t="s">
        <v>17970</v>
      </c>
      <c r="B5784" t="s">
        <v>17973</v>
      </c>
      <c r="C5784" t="s">
        <v>17974</v>
      </c>
      <c r="D5784" t="s">
        <v>17212</v>
      </c>
      <c r="E5784" t="s">
        <v>17213</v>
      </c>
      <c r="F5784" t="s">
        <v>17211</v>
      </c>
      <c r="G5784" t="s">
        <v>4944</v>
      </c>
      <c r="H5784">
        <v>36</v>
      </c>
      <c r="I5784">
        <v>0</v>
      </c>
      <c r="J5784" s="48">
        <v>87879</v>
      </c>
      <c r="K5784" s="48">
        <v>0</v>
      </c>
      <c r="L5784">
        <v>2441.08</v>
      </c>
      <c r="M5784" t="s">
        <v>17428</v>
      </c>
      <c r="N5784" s="58">
        <v>4175.5756000000001</v>
      </c>
      <c r="O5784" s="48">
        <v>191.93440000000001</v>
      </c>
      <c r="P5784" s="63">
        <f t="shared" si="180"/>
        <v>87879</v>
      </c>
      <c r="Q5784" s="63">
        <f t="shared" si="181"/>
        <v>2441.0833333333335</v>
      </c>
    </row>
    <row r="5785" spans="1:17" x14ac:dyDescent="0.25">
      <c r="A5785" t="s">
        <v>17970</v>
      </c>
      <c r="B5785" t="s">
        <v>17973</v>
      </c>
      <c r="C5785" t="s">
        <v>17974</v>
      </c>
      <c r="D5785" t="s">
        <v>17215</v>
      </c>
      <c r="E5785" t="s">
        <v>17216</v>
      </c>
      <c r="F5785" t="s">
        <v>17214</v>
      </c>
      <c r="G5785" t="s">
        <v>4944</v>
      </c>
      <c r="H5785">
        <v>50</v>
      </c>
      <c r="I5785">
        <v>0</v>
      </c>
      <c r="J5785" s="48">
        <v>126443</v>
      </c>
      <c r="K5785" s="48">
        <v>0</v>
      </c>
      <c r="L5785">
        <v>2528.86</v>
      </c>
      <c r="M5785" t="s">
        <v>17428</v>
      </c>
      <c r="N5785" s="58">
        <v>6007.9467000000004</v>
      </c>
      <c r="O5785" s="48">
        <v>276.16120000000001</v>
      </c>
      <c r="P5785" s="63">
        <f t="shared" si="180"/>
        <v>126443</v>
      </c>
      <c r="Q5785" s="63">
        <f t="shared" si="181"/>
        <v>2528.86</v>
      </c>
    </row>
    <row r="5786" spans="1:17" x14ac:dyDescent="0.25">
      <c r="A5786" t="s">
        <v>17970</v>
      </c>
      <c r="B5786" t="s">
        <v>17973</v>
      </c>
      <c r="C5786" t="s">
        <v>17974</v>
      </c>
      <c r="D5786" t="s">
        <v>17222</v>
      </c>
      <c r="E5786" t="s">
        <v>17223</v>
      </c>
      <c r="F5786" t="s">
        <v>17221</v>
      </c>
      <c r="G5786" t="s">
        <v>4944</v>
      </c>
      <c r="H5786">
        <v>40</v>
      </c>
      <c r="I5786">
        <v>0</v>
      </c>
      <c r="J5786" s="48">
        <v>100765</v>
      </c>
      <c r="K5786" s="48">
        <v>0</v>
      </c>
      <c r="L5786">
        <v>2519.12</v>
      </c>
      <c r="M5786" t="s">
        <v>17428</v>
      </c>
      <c r="N5786" s="58">
        <v>4787.8719000000001</v>
      </c>
      <c r="O5786" s="48">
        <v>220.07919999999999</v>
      </c>
      <c r="P5786" s="63">
        <f t="shared" si="180"/>
        <v>100765</v>
      </c>
      <c r="Q5786" s="63">
        <f t="shared" si="181"/>
        <v>2519.125</v>
      </c>
    </row>
    <row r="5787" spans="1:17" x14ac:dyDescent="0.25">
      <c r="A5787" t="s">
        <v>17970</v>
      </c>
      <c r="B5787" t="s">
        <v>17973</v>
      </c>
      <c r="C5787" t="s">
        <v>17974</v>
      </c>
      <c r="D5787" t="s">
        <v>17228</v>
      </c>
      <c r="E5787" t="s">
        <v>17229</v>
      </c>
      <c r="F5787" t="s">
        <v>17227</v>
      </c>
      <c r="G5787" t="s">
        <v>4944</v>
      </c>
      <c r="H5787">
        <v>26</v>
      </c>
      <c r="I5787">
        <v>0</v>
      </c>
      <c r="J5787" s="48">
        <v>73841</v>
      </c>
      <c r="K5787" s="48">
        <v>0</v>
      </c>
      <c r="L5787">
        <v>2840.04</v>
      </c>
      <c r="M5787" t="s">
        <v>17432</v>
      </c>
      <c r="N5787" s="58">
        <v>-1116.5627999999999</v>
      </c>
      <c r="O5787" s="48">
        <v>0</v>
      </c>
      <c r="P5787" s="63">
        <f t="shared" si="180"/>
        <v>73841</v>
      </c>
      <c r="Q5787" s="63">
        <f t="shared" si="181"/>
        <v>2840.0384615384614</v>
      </c>
    </row>
    <row r="5788" spans="1:17" x14ac:dyDescent="0.25">
      <c r="A5788" t="s">
        <v>17970</v>
      </c>
      <c r="B5788" t="s">
        <v>17973</v>
      </c>
      <c r="C5788" t="s">
        <v>17974</v>
      </c>
      <c r="D5788" t="s">
        <v>17231</v>
      </c>
      <c r="E5788" t="s">
        <v>17232</v>
      </c>
      <c r="F5788" t="s">
        <v>17230</v>
      </c>
      <c r="G5788" t="s">
        <v>4944</v>
      </c>
      <c r="H5788">
        <v>36</v>
      </c>
      <c r="I5788">
        <v>0</v>
      </c>
      <c r="J5788" s="48">
        <v>92752</v>
      </c>
      <c r="K5788" s="48">
        <v>0</v>
      </c>
      <c r="L5788">
        <v>2576.44</v>
      </c>
      <c r="M5788" t="s">
        <v>17428</v>
      </c>
      <c r="N5788" s="58">
        <v>4407.1091999999999</v>
      </c>
      <c r="O5788" s="48">
        <v>202.5771</v>
      </c>
      <c r="P5788" s="63">
        <f t="shared" si="180"/>
        <v>92752</v>
      </c>
      <c r="Q5788" s="63">
        <f t="shared" si="181"/>
        <v>2576.4444444444443</v>
      </c>
    </row>
    <row r="5789" spans="1:17" x14ac:dyDescent="0.25">
      <c r="A5789" t="s">
        <v>17970</v>
      </c>
      <c r="B5789" t="s">
        <v>17973</v>
      </c>
      <c r="C5789" t="s">
        <v>17974</v>
      </c>
      <c r="D5789" t="s">
        <v>14980</v>
      </c>
      <c r="E5789" t="s">
        <v>14981</v>
      </c>
      <c r="F5789" t="s">
        <v>14979</v>
      </c>
      <c r="G5789" t="s">
        <v>4944</v>
      </c>
      <c r="H5789">
        <v>42</v>
      </c>
      <c r="I5789">
        <v>0</v>
      </c>
      <c r="J5789" s="48">
        <v>101991</v>
      </c>
      <c r="K5789" s="48">
        <v>0</v>
      </c>
      <c r="L5789">
        <v>2428.36</v>
      </c>
      <c r="M5789" t="s">
        <v>17432</v>
      </c>
      <c r="N5789" s="58">
        <v>-1542.2258999999999</v>
      </c>
      <c r="O5789" s="48">
        <v>0</v>
      </c>
      <c r="P5789" s="63">
        <f t="shared" si="180"/>
        <v>101991</v>
      </c>
      <c r="Q5789" s="63">
        <f t="shared" si="181"/>
        <v>2428.3571428571427</v>
      </c>
    </row>
    <row r="5790" spans="1:17" x14ac:dyDescent="0.25">
      <c r="A5790" t="s">
        <v>17970</v>
      </c>
      <c r="B5790" t="s">
        <v>17973</v>
      </c>
      <c r="C5790" t="s">
        <v>17974</v>
      </c>
      <c r="D5790" t="s">
        <v>17234</v>
      </c>
      <c r="E5790" t="s">
        <v>17235</v>
      </c>
      <c r="F5790" t="s">
        <v>17233</v>
      </c>
      <c r="G5790" t="s">
        <v>4944</v>
      </c>
      <c r="H5790">
        <v>14</v>
      </c>
      <c r="I5790">
        <v>0</v>
      </c>
      <c r="J5790" s="48">
        <v>31739</v>
      </c>
      <c r="K5790" s="48">
        <v>0</v>
      </c>
      <c r="L5790">
        <v>2267.0700000000002</v>
      </c>
      <c r="M5790" t="s">
        <v>17428</v>
      </c>
      <c r="N5790" s="58">
        <v>1508.0766000000001</v>
      </c>
      <c r="O5790" s="48">
        <v>69.3202</v>
      </c>
      <c r="P5790" s="63">
        <f t="shared" si="180"/>
        <v>31739</v>
      </c>
      <c r="Q5790" s="63">
        <f t="shared" si="181"/>
        <v>2267.0714285714284</v>
      </c>
    </row>
    <row r="5791" spans="1:17" x14ac:dyDescent="0.25">
      <c r="A5791" t="s">
        <v>17970</v>
      </c>
      <c r="B5791" t="s">
        <v>17973</v>
      </c>
      <c r="C5791" t="s">
        <v>17974</v>
      </c>
      <c r="D5791" t="s">
        <v>14983</v>
      </c>
      <c r="E5791" t="s">
        <v>14984</v>
      </c>
      <c r="F5791" t="s">
        <v>14982</v>
      </c>
      <c r="G5791" t="s">
        <v>4944</v>
      </c>
      <c r="H5791">
        <v>67</v>
      </c>
      <c r="I5791">
        <v>0</v>
      </c>
      <c r="J5791" s="48">
        <v>162033</v>
      </c>
      <c r="K5791" s="48">
        <v>0</v>
      </c>
      <c r="L5791">
        <v>2418.4</v>
      </c>
      <c r="M5791" t="s">
        <v>17432</v>
      </c>
      <c r="N5791" s="58">
        <v>-2450.1392999999998</v>
      </c>
      <c r="O5791" s="48">
        <v>0</v>
      </c>
      <c r="P5791" s="63">
        <f t="shared" si="180"/>
        <v>162033</v>
      </c>
      <c r="Q5791" s="63">
        <f t="shared" si="181"/>
        <v>2418.4029850746269</v>
      </c>
    </row>
    <row r="5792" spans="1:17" x14ac:dyDescent="0.25">
      <c r="A5792" t="s">
        <v>17970</v>
      </c>
      <c r="B5792" t="s">
        <v>17973</v>
      </c>
      <c r="C5792" t="s">
        <v>17974</v>
      </c>
      <c r="D5792" t="s">
        <v>14986</v>
      </c>
      <c r="E5792" t="s">
        <v>14987</v>
      </c>
      <c r="F5792" t="s">
        <v>14985</v>
      </c>
      <c r="G5792" t="s">
        <v>14988</v>
      </c>
      <c r="H5792">
        <v>42</v>
      </c>
      <c r="I5792">
        <v>0</v>
      </c>
      <c r="J5792" s="48">
        <v>100956</v>
      </c>
      <c r="K5792" s="48">
        <v>0</v>
      </c>
      <c r="L5792">
        <v>2403.71</v>
      </c>
      <c r="M5792" t="s">
        <v>17428</v>
      </c>
      <c r="N5792" s="58">
        <v>4796.9665000000005</v>
      </c>
      <c r="O5792" s="48">
        <v>220.4973</v>
      </c>
      <c r="P5792" s="63">
        <f t="shared" si="180"/>
        <v>100956</v>
      </c>
      <c r="Q5792" s="63">
        <f t="shared" si="181"/>
        <v>2403.7142857142858</v>
      </c>
    </row>
    <row r="5793" spans="1:17" x14ac:dyDescent="0.25">
      <c r="A5793" t="s">
        <v>17970</v>
      </c>
      <c r="B5793" t="s">
        <v>17973</v>
      </c>
      <c r="C5793" t="s">
        <v>17974</v>
      </c>
      <c r="D5793" t="s">
        <v>17237</v>
      </c>
      <c r="E5793" t="s">
        <v>17238</v>
      </c>
      <c r="F5793" t="s">
        <v>17236</v>
      </c>
      <c r="G5793" t="s">
        <v>17239</v>
      </c>
      <c r="H5793">
        <v>51</v>
      </c>
      <c r="I5793">
        <v>0</v>
      </c>
      <c r="J5793" s="48">
        <v>126098</v>
      </c>
      <c r="K5793" s="48">
        <v>0</v>
      </c>
      <c r="L5793">
        <v>2472.5100000000002</v>
      </c>
      <c r="M5793" t="s">
        <v>17428</v>
      </c>
      <c r="N5793" s="58">
        <v>5991.5884999999998</v>
      </c>
      <c r="O5793" s="48">
        <v>275.40929999999997</v>
      </c>
      <c r="P5793" s="63">
        <f t="shared" si="180"/>
        <v>126098</v>
      </c>
      <c r="Q5793" s="63">
        <f t="shared" si="181"/>
        <v>2472.5098039215686</v>
      </c>
    </row>
    <row r="5794" spans="1:17" x14ac:dyDescent="0.25">
      <c r="A5794" t="s">
        <v>17970</v>
      </c>
      <c r="B5794" t="s">
        <v>17973</v>
      </c>
      <c r="C5794" t="s">
        <v>17974</v>
      </c>
      <c r="D5794" t="s">
        <v>15258</v>
      </c>
      <c r="E5794" t="s">
        <v>15259</v>
      </c>
      <c r="F5794" t="s">
        <v>15257</v>
      </c>
      <c r="G5794" t="s">
        <v>4944</v>
      </c>
      <c r="H5794">
        <v>63</v>
      </c>
      <c r="I5794">
        <v>0</v>
      </c>
      <c r="J5794" s="48">
        <v>165848</v>
      </c>
      <c r="K5794" s="48">
        <v>0</v>
      </c>
      <c r="L5794">
        <v>2632.51</v>
      </c>
      <c r="M5794" t="s">
        <v>17432</v>
      </c>
      <c r="N5794" s="58">
        <v>-2507.8193000000001</v>
      </c>
      <c r="O5794" s="48">
        <v>0</v>
      </c>
      <c r="P5794" s="63">
        <f t="shared" si="180"/>
        <v>165848</v>
      </c>
      <c r="Q5794" s="63">
        <f t="shared" si="181"/>
        <v>2632.5079365079364</v>
      </c>
    </row>
    <row r="5795" spans="1:17" x14ac:dyDescent="0.25">
      <c r="A5795" t="s">
        <v>17970</v>
      </c>
      <c r="B5795" t="s">
        <v>17973</v>
      </c>
      <c r="C5795" t="s">
        <v>17974</v>
      </c>
      <c r="D5795" t="s">
        <v>14990</v>
      </c>
      <c r="E5795" t="s">
        <v>14991</v>
      </c>
      <c r="F5795" t="s">
        <v>14989</v>
      </c>
      <c r="G5795" t="s">
        <v>4944</v>
      </c>
      <c r="H5795">
        <v>40</v>
      </c>
      <c r="I5795">
        <v>0</v>
      </c>
      <c r="J5795" s="48">
        <v>102009</v>
      </c>
      <c r="K5795" s="48">
        <v>0</v>
      </c>
      <c r="L5795">
        <v>2550.2199999999998</v>
      </c>
      <c r="M5795" t="s">
        <v>17432</v>
      </c>
      <c r="N5795" s="58">
        <v>-1542.5030999999999</v>
      </c>
      <c r="O5795" s="48">
        <v>0</v>
      </c>
      <c r="P5795" s="63">
        <f t="shared" si="180"/>
        <v>102009</v>
      </c>
      <c r="Q5795" s="63">
        <f t="shared" si="181"/>
        <v>2550.2249999999999</v>
      </c>
    </row>
    <row r="5796" spans="1:17" x14ac:dyDescent="0.25">
      <c r="A5796" t="s">
        <v>17970</v>
      </c>
      <c r="B5796" t="s">
        <v>17973</v>
      </c>
      <c r="C5796" t="s">
        <v>17974</v>
      </c>
      <c r="D5796" t="s">
        <v>16791</v>
      </c>
      <c r="E5796" t="s">
        <v>16792</v>
      </c>
      <c r="F5796" t="s">
        <v>16790</v>
      </c>
      <c r="G5796" t="s">
        <v>4944</v>
      </c>
      <c r="H5796">
        <v>44</v>
      </c>
      <c r="I5796">
        <v>0</v>
      </c>
      <c r="J5796" s="48">
        <v>120138</v>
      </c>
      <c r="K5796" s="48">
        <v>0</v>
      </c>
      <c r="L5796">
        <v>2730.41</v>
      </c>
      <c r="M5796" t="s">
        <v>17432</v>
      </c>
      <c r="N5796" s="58">
        <v>-1816.6285</v>
      </c>
      <c r="O5796" s="48">
        <v>0</v>
      </c>
      <c r="P5796" s="63">
        <f t="shared" si="180"/>
        <v>120138</v>
      </c>
      <c r="Q5796" s="63">
        <f t="shared" si="181"/>
        <v>2730.409090909091</v>
      </c>
    </row>
    <row r="5797" spans="1:17" x14ac:dyDescent="0.25">
      <c r="A5797" t="s">
        <v>17970</v>
      </c>
      <c r="B5797" t="s">
        <v>17973</v>
      </c>
      <c r="C5797" t="s">
        <v>17974</v>
      </c>
      <c r="D5797" t="s">
        <v>14993</v>
      </c>
      <c r="E5797" t="s">
        <v>14994</v>
      </c>
      <c r="F5797" t="s">
        <v>14992</v>
      </c>
      <c r="G5797" t="s">
        <v>14995</v>
      </c>
      <c r="H5797">
        <v>30</v>
      </c>
      <c r="I5797">
        <v>0</v>
      </c>
      <c r="J5797" s="48">
        <v>76667</v>
      </c>
      <c r="K5797" s="48">
        <v>0</v>
      </c>
      <c r="L5797">
        <v>2555.5700000000002</v>
      </c>
      <c r="M5797" t="s">
        <v>17428</v>
      </c>
      <c r="N5797" s="58">
        <v>3642.8483000000001</v>
      </c>
      <c r="O5797" s="48">
        <v>167.44710000000001</v>
      </c>
      <c r="P5797" s="63">
        <f t="shared" si="180"/>
        <v>76667</v>
      </c>
      <c r="Q5797" s="63">
        <f t="shared" si="181"/>
        <v>2555.5666666666666</v>
      </c>
    </row>
    <row r="5798" spans="1:17" x14ac:dyDescent="0.25">
      <c r="A5798" t="s">
        <v>17970</v>
      </c>
      <c r="B5798" t="s">
        <v>17973</v>
      </c>
      <c r="C5798" t="s">
        <v>17974</v>
      </c>
      <c r="D5798" t="s">
        <v>17241</v>
      </c>
      <c r="E5798" t="s">
        <v>17242</v>
      </c>
      <c r="F5798" t="s">
        <v>17240</v>
      </c>
      <c r="G5798" t="s">
        <v>17243</v>
      </c>
      <c r="H5798">
        <v>40</v>
      </c>
      <c r="I5798">
        <v>0</v>
      </c>
      <c r="J5798" s="48">
        <v>102761</v>
      </c>
      <c r="K5798" s="48">
        <v>0</v>
      </c>
      <c r="L5798">
        <v>2569.02</v>
      </c>
      <c r="M5798" t="s">
        <v>17428</v>
      </c>
      <c r="N5798" s="58">
        <v>4882.6953000000003</v>
      </c>
      <c r="O5798" s="48">
        <v>224.43790000000001</v>
      </c>
      <c r="P5798" s="63">
        <f t="shared" si="180"/>
        <v>102761</v>
      </c>
      <c r="Q5798" s="63">
        <f t="shared" si="181"/>
        <v>2569.0250000000001</v>
      </c>
    </row>
    <row r="5799" spans="1:17" x14ac:dyDescent="0.25">
      <c r="A5799" t="s">
        <v>17970</v>
      </c>
      <c r="B5799" t="s">
        <v>17973</v>
      </c>
      <c r="C5799" t="s">
        <v>17974</v>
      </c>
      <c r="D5799" t="s">
        <v>17249</v>
      </c>
      <c r="E5799" t="s">
        <v>17250</v>
      </c>
      <c r="F5799" t="s">
        <v>17248</v>
      </c>
      <c r="G5799" t="s">
        <v>4944</v>
      </c>
      <c r="H5799">
        <v>84</v>
      </c>
      <c r="I5799">
        <v>0</v>
      </c>
      <c r="J5799" s="48">
        <v>176478</v>
      </c>
      <c r="K5799" s="48">
        <v>0</v>
      </c>
      <c r="L5799">
        <v>2100.9299999999998</v>
      </c>
      <c r="M5799" t="s">
        <v>17432</v>
      </c>
      <c r="N5799" s="58">
        <v>-2668.5657999999999</v>
      </c>
      <c r="O5799" s="48">
        <v>0</v>
      </c>
      <c r="P5799" s="63">
        <f t="shared" si="180"/>
        <v>176478</v>
      </c>
      <c r="Q5799" s="63">
        <f t="shared" si="181"/>
        <v>2100.9285714285716</v>
      </c>
    </row>
    <row r="5800" spans="1:17" x14ac:dyDescent="0.25">
      <c r="A5800" t="s">
        <v>17970</v>
      </c>
      <c r="B5800" t="s">
        <v>17973</v>
      </c>
      <c r="C5800" t="s">
        <v>17974</v>
      </c>
      <c r="D5800" t="s">
        <v>17252</v>
      </c>
      <c r="E5800" t="s">
        <v>17253</v>
      </c>
      <c r="F5800" t="s">
        <v>17251</v>
      </c>
      <c r="G5800" t="s">
        <v>4944</v>
      </c>
      <c r="H5800">
        <v>50</v>
      </c>
      <c r="I5800">
        <v>0</v>
      </c>
      <c r="J5800" s="48">
        <v>124506</v>
      </c>
      <c r="K5800" s="48">
        <v>0</v>
      </c>
      <c r="L5800">
        <v>2490.12</v>
      </c>
      <c r="M5800" t="s">
        <v>17432</v>
      </c>
      <c r="N5800" s="58">
        <v>-1882.6780000000001</v>
      </c>
      <c r="O5800" s="48">
        <v>0</v>
      </c>
      <c r="P5800" s="63">
        <f t="shared" si="180"/>
        <v>124506</v>
      </c>
      <c r="Q5800" s="63">
        <f t="shared" si="181"/>
        <v>2490.12</v>
      </c>
    </row>
    <row r="5801" spans="1:17" x14ac:dyDescent="0.25">
      <c r="A5801" t="s">
        <v>17970</v>
      </c>
      <c r="B5801" t="s">
        <v>17973</v>
      </c>
      <c r="C5801" t="s">
        <v>17974</v>
      </c>
      <c r="D5801" t="s">
        <v>16794</v>
      </c>
      <c r="E5801" t="s">
        <v>16795</v>
      </c>
      <c r="F5801" t="s">
        <v>16793</v>
      </c>
      <c r="G5801" t="s">
        <v>13781</v>
      </c>
      <c r="H5801">
        <v>80</v>
      </c>
      <c r="I5801">
        <v>0</v>
      </c>
      <c r="J5801" s="48">
        <v>196954</v>
      </c>
      <c r="K5801" s="48">
        <v>0</v>
      </c>
      <c r="L5801">
        <v>2461.9299999999998</v>
      </c>
      <c r="M5801" t="s">
        <v>17432</v>
      </c>
      <c r="N5801" s="58">
        <v>-2978.1792999999998</v>
      </c>
      <c r="O5801" s="48">
        <v>0</v>
      </c>
      <c r="P5801" s="63">
        <f t="shared" si="180"/>
        <v>196954</v>
      </c>
      <c r="Q5801" s="63">
        <f t="shared" si="181"/>
        <v>2461.9250000000002</v>
      </c>
    </row>
    <row r="5802" spans="1:17" x14ac:dyDescent="0.25">
      <c r="A5802" t="s">
        <v>17970</v>
      </c>
      <c r="B5802" t="s">
        <v>17973</v>
      </c>
      <c r="C5802" t="s">
        <v>17974</v>
      </c>
      <c r="D5802" t="s">
        <v>14997</v>
      </c>
      <c r="E5802" t="s">
        <v>14998</v>
      </c>
      <c r="F5802" t="s">
        <v>14996</v>
      </c>
      <c r="G5802" t="s">
        <v>4944</v>
      </c>
      <c r="H5802">
        <v>16</v>
      </c>
      <c r="I5802">
        <v>0</v>
      </c>
      <c r="J5802" s="48">
        <v>37759</v>
      </c>
      <c r="K5802" s="48">
        <v>0</v>
      </c>
      <c r="L5802">
        <v>2359.94</v>
      </c>
      <c r="M5802" t="s">
        <v>17428</v>
      </c>
      <c r="N5802" s="58">
        <v>1794.1590000000001</v>
      </c>
      <c r="O5802" s="48">
        <v>82.470299999999995</v>
      </c>
      <c r="P5802" s="63">
        <f t="shared" si="180"/>
        <v>37759</v>
      </c>
      <c r="Q5802" s="63">
        <f t="shared" si="181"/>
        <v>2359.9375</v>
      </c>
    </row>
    <row r="5803" spans="1:17" x14ac:dyDescent="0.25">
      <c r="A5803" t="s">
        <v>17970</v>
      </c>
      <c r="B5803" t="s">
        <v>17973</v>
      </c>
      <c r="C5803" t="s">
        <v>17974</v>
      </c>
      <c r="D5803" t="s">
        <v>15000</v>
      </c>
      <c r="E5803" t="s">
        <v>15001</v>
      </c>
      <c r="F5803" t="s">
        <v>14999</v>
      </c>
      <c r="G5803" t="s">
        <v>4944</v>
      </c>
      <c r="H5803">
        <v>44</v>
      </c>
      <c r="I5803">
        <v>0</v>
      </c>
      <c r="J5803" s="48">
        <v>102067</v>
      </c>
      <c r="K5803" s="48">
        <v>0</v>
      </c>
      <c r="L5803">
        <v>2319.6999999999998</v>
      </c>
      <c r="M5803" t="s">
        <v>17432</v>
      </c>
      <c r="N5803" s="58">
        <v>-1543.3779999999999</v>
      </c>
      <c r="O5803" s="48">
        <v>0</v>
      </c>
      <c r="P5803" s="63">
        <f t="shared" si="180"/>
        <v>102067</v>
      </c>
      <c r="Q5803" s="63">
        <f t="shared" si="181"/>
        <v>2319.7045454545455</v>
      </c>
    </row>
    <row r="5804" spans="1:17" x14ac:dyDescent="0.25">
      <c r="A5804" t="s">
        <v>17970</v>
      </c>
      <c r="B5804" t="s">
        <v>17973</v>
      </c>
      <c r="C5804" t="s">
        <v>17974</v>
      </c>
      <c r="D5804" t="s">
        <v>15003</v>
      </c>
      <c r="E5804" t="s">
        <v>15004</v>
      </c>
      <c r="F5804" t="s">
        <v>15002</v>
      </c>
      <c r="G5804" t="s">
        <v>4944</v>
      </c>
      <c r="H5804">
        <v>9</v>
      </c>
      <c r="I5804">
        <v>0</v>
      </c>
      <c r="J5804" s="48">
        <v>22416</v>
      </c>
      <c r="K5804" s="48">
        <v>0</v>
      </c>
      <c r="L5804">
        <v>2490.67</v>
      </c>
      <c r="M5804" t="s">
        <v>17428</v>
      </c>
      <c r="N5804" s="58">
        <v>1065.0853</v>
      </c>
      <c r="O5804" s="48">
        <v>48.957700000000003</v>
      </c>
      <c r="P5804" s="63">
        <f t="shared" si="180"/>
        <v>22416</v>
      </c>
      <c r="Q5804" s="63">
        <f t="shared" si="181"/>
        <v>2490.6666666666665</v>
      </c>
    </row>
    <row r="5805" spans="1:17" x14ac:dyDescent="0.25">
      <c r="A5805" t="s">
        <v>17970</v>
      </c>
      <c r="B5805" t="s">
        <v>17973</v>
      </c>
      <c r="C5805" t="s">
        <v>17974</v>
      </c>
      <c r="D5805" t="s">
        <v>15006</v>
      </c>
      <c r="E5805" t="s">
        <v>15007</v>
      </c>
      <c r="F5805" t="s">
        <v>15005</v>
      </c>
      <c r="G5805" t="s">
        <v>15007</v>
      </c>
      <c r="H5805">
        <v>20</v>
      </c>
      <c r="I5805">
        <v>0</v>
      </c>
      <c r="J5805" s="48">
        <v>52953</v>
      </c>
      <c r="K5805" s="48">
        <v>0</v>
      </c>
      <c r="L5805">
        <v>2647.65</v>
      </c>
      <c r="M5805" t="s">
        <v>17428</v>
      </c>
      <c r="N5805" s="58">
        <v>2516.0654</v>
      </c>
      <c r="O5805" s="48">
        <v>115.6534</v>
      </c>
      <c r="P5805" s="63">
        <f t="shared" si="180"/>
        <v>52953</v>
      </c>
      <c r="Q5805" s="63">
        <f t="shared" si="181"/>
        <v>2647.65</v>
      </c>
    </row>
    <row r="5806" spans="1:17" x14ac:dyDescent="0.25">
      <c r="A5806" t="s">
        <v>17970</v>
      </c>
      <c r="B5806" t="s">
        <v>17973</v>
      </c>
      <c r="C5806" t="s">
        <v>17974</v>
      </c>
      <c r="D5806" t="s">
        <v>15009</v>
      </c>
      <c r="E5806" t="s">
        <v>15010</v>
      </c>
      <c r="F5806" t="s">
        <v>15008</v>
      </c>
      <c r="G5806" t="s">
        <v>4944</v>
      </c>
      <c r="H5806">
        <v>98</v>
      </c>
      <c r="I5806">
        <v>0</v>
      </c>
      <c r="J5806" s="48">
        <v>232890</v>
      </c>
      <c r="K5806" s="48">
        <v>0</v>
      </c>
      <c r="L5806">
        <v>2376.4299999999998</v>
      </c>
      <c r="M5806" t="s">
        <v>17428</v>
      </c>
      <c r="N5806" s="58">
        <v>11065.7582</v>
      </c>
      <c r="O5806" s="48">
        <v>508.64850000000001</v>
      </c>
      <c r="P5806" s="63">
        <f t="shared" si="180"/>
        <v>232890</v>
      </c>
      <c r="Q5806" s="63">
        <f t="shared" si="181"/>
        <v>2376.4285714285716</v>
      </c>
    </row>
    <row r="5807" spans="1:17" x14ac:dyDescent="0.25">
      <c r="A5807" t="s">
        <v>17970</v>
      </c>
      <c r="B5807" t="s">
        <v>17973</v>
      </c>
      <c r="C5807" t="s">
        <v>17974</v>
      </c>
      <c r="D5807" t="s">
        <v>17255</v>
      </c>
      <c r="E5807" t="s">
        <v>17256</v>
      </c>
      <c r="F5807" t="s">
        <v>17254</v>
      </c>
      <c r="G5807" t="s">
        <v>17257</v>
      </c>
      <c r="H5807">
        <v>10</v>
      </c>
      <c r="I5807">
        <v>0</v>
      </c>
      <c r="J5807" s="48">
        <v>27887</v>
      </c>
      <c r="K5807" s="48">
        <v>0</v>
      </c>
      <c r="L5807">
        <v>2788.7</v>
      </c>
      <c r="M5807" t="s">
        <v>17428</v>
      </c>
      <c r="N5807" s="58">
        <v>1325.0319</v>
      </c>
      <c r="O5807" s="48">
        <v>60.906399999999998</v>
      </c>
      <c r="P5807" s="63">
        <f t="shared" si="180"/>
        <v>27887</v>
      </c>
      <c r="Q5807" s="63">
        <f t="shared" si="181"/>
        <v>2788.7</v>
      </c>
    </row>
    <row r="5808" spans="1:17" x14ac:dyDescent="0.25">
      <c r="A5808" t="s">
        <v>17970</v>
      </c>
      <c r="B5808" t="s">
        <v>17973</v>
      </c>
      <c r="C5808" t="s">
        <v>17974</v>
      </c>
      <c r="D5808" t="s">
        <v>15012</v>
      </c>
      <c r="E5808" t="s">
        <v>15013</v>
      </c>
      <c r="F5808" t="s">
        <v>15011</v>
      </c>
      <c r="G5808" t="s">
        <v>4944</v>
      </c>
      <c r="H5808">
        <v>58</v>
      </c>
      <c r="I5808">
        <v>0</v>
      </c>
      <c r="J5808" s="48">
        <v>178175</v>
      </c>
      <c r="K5808" s="48">
        <v>0</v>
      </c>
      <c r="L5808">
        <v>3071.98</v>
      </c>
      <c r="M5808" t="s">
        <v>17432</v>
      </c>
      <c r="N5808" s="58">
        <v>-2694.2148999999999</v>
      </c>
      <c r="O5808" s="48">
        <v>0</v>
      </c>
      <c r="P5808" s="63">
        <f t="shared" si="180"/>
        <v>178175</v>
      </c>
      <c r="Q5808" s="63">
        <f t="shared" si="181"/>
        <v>3071.9827586206898</v>
      </c>
    </row>
    <row r="5809" spans="1:17" x14ac:dyDescent="0.25">
      <c r="A5809" t="s">
        <v>17970</v>
      </c>
      <c r="B5809" t="s">
        <v>17973</v>
      </c>
      <c r="C5809" t="s">
        <v>17974</v>
      </c>
      <c r="D5809" t="s">
        <v>17269</v>
      </c>
      <c r="E5809" t="s">
        <v>17270</v>
      </c>
      <c r="F5809" t="s">
        <v>17268</v>
      </c>
      <c r="G5809" t="s">
        <v>17271</v>
      </c>
      <c r="H5809">
        <v>24</v>
      </c>
      <c r="I5809">
        <v>0</v>
      </c>
      <c r="J5809" s="48">
        <v>66208</v>
      </c>
      <c r="K5809" s="48">
        <v>0</v>
      </c>
      <c r="L5809">
        <v>2758.67</v>
      </c>
      <c r="M5809" t="s">
        <v>17428</v>
      </c>
      <c r="N5809" s="58">
        <v>3145.8649</v>
      </c>
      <c r="O5809" s="48">
        <v>144.6028</v>
      </c>
      <c r="P5809" s="63">
        <f t="shared" si="180"/>
        <v>66208</v>
      </c>
      <c r="Q5809" s="63">
        <f t="shared" si="181"/>
        <v>2758.6666666666665</v>
      </c>
    </row>
    <row r="5810" spans="1:17" x14ac:dyDescent="0.25">
      <c r="A5810" t="s">
        <v>17970</v>
      </c>
      <c r="B5810" t="s">
        <v>17973</v>
      </c>
      <c r="C5810" t="s">
        <v>17974</v>
      </c>
      <c r="D5810" t="s">
        <v>15015</v>
      </c>
      <c r="E5810" t="s">
        <v>15016</v>
      </c>
      <c r="F5810" t="s">
        <v>15014</v>
      </c>
      <c r="G5810" t="s">
        <v>4944</v>
      </c>
      <c r="H5810">
        <v>56</v>
      </c>
      <c r="I5810">
        <v>0</v>
      </c>
      <c r="J5810" s="48">
        <v>151117</v>
      </c>
      <c r="K5810" s="48">
        <v>0</v>
      </c>
      <c r="L5810">
        <v>2698.52</v>
      </c>
      <c r="M5810" t="s">
        <v>17428</v>
      </c>
      <c r="N5810" s="58">
        <v>7180.3239000000003</v>
      </c>
      <c r="O5810" s="48">
        <v>330.05059999999997</v>
      </c>
      <c r="P5810" s="63">
        <f t="shared" si="180"/>
        <v>151117</v>
      </c>
      <c r="Q5810" s="63">
        <f t="shared" si="181"/>
        <v>2698.5178571428573</v>
      </c>
    </row>
    <row r="5811" spans="1:17" x14ac:dyDescent="0.25">
      <c r="A5811" t="s">
        <v>17970</v>
      </c>
      <c r="B5811" t="s">
        <v>17973</v>
      </c>
      <c r="C5811" t="s">
        <v>17974</v>
      </c>
      <c r="D5811" t="s">
        <v>17277</v>
      </c>
      <c r="E5811" t="s">
        <v>17278</v>
      </c>
      <c r="F5811" t="s">
        <v>17276</v>
      </c>
      <c r="G5811" t="s">
        <v>17279</v>
      </c>
      <c r="H5811">
        <v>40</v>
      </c>
      <c r="I5811">
        <v>0</v>
      </c>
      <c r="J5811" s="48">
        <v>97355</v>
      </c>
      <c r="K5811" s="48">
        <v>0</v>
      </c>
      <c r="L5811">
        <v>2433.88</v>
      </c>
      <c r="M5811" t="s">
        <v>17432</v>
      </c>
      <c r="N5811" s="58">
        <v>-1472.1171999999999</v>
      </c>
      <c r="O5811" s="48">
        <v>0</v>
      </c>
      <c r="P5811" s="63">
        <f t="shared" si="180"/>
        <v>97355</v>
      </c>
      <c r="Q5811" s="63">
        <f t="shared" si="181"/>
        <v>2433.875</v>
      </c>
    </row>
    <row r="5812" spans="1:17" x14ac:dyDescent="0.25">
      <c r="A5812" t="s">
        <v>17970</v>
      </c>
      <c r="B5812" t="s">
        <v>17973</v>
      </c>
      <c r="C5812" t="s">
        <v>17974</v>
      </c>
      <c r="D5812" t="s">
        <v>15018</v>
      </c>
      <c r="E5812" t="s">
        <v>15019</v>
      </c>
      <c r="F5812" t="s">
        <v>15017</v>
      </c>
      <c r="G5812" t="s">
        <v>4944</v>
      </c>
      <c r="H5812">
        <v>20</v>
      </c>
      <c r="I5812">
        <v>0</v>
      </c>
      <c r="J5812" s="48">
        <v>47585</v>
      </c>
      <c r="K5812" s="48">
        <v>0</v>
      </c>
      <c r="L5812">
        <v>2379.25</v>
      </c>
      <c r="M5812" t="s">
        <v>17428</v>
      </c>
      <c r="N5812" s="58">
        <v>2260.9929999999999</v>
      </c>
      <c r="O5812" s="48">
        <v>103.9288</v>
      </c>
      <c r="P5812" s="63">
        <f t="shared" si="180"/>
        <v>47585</v>
      </c>
      <c r="Q5812" s="63">
        <f t="shared" si="181"/>
        <v>2379.25</v>
      </c>
    </row>
    <row r="5813" spans="1:17" x14ac:dyDescent="0.25">
      <c r="A5813" t="s">
        <v>17970</v>
      </c>
      <c r="B5813" t="s">
        <v>17973</v>
      </c>
      <c r="C5813" t="s">
        <v>17974</v>
      </c>
      <c r="D5813" t="s">
        <v>15021</v>
      </c>
      <c r="E5813" t="s">
        <v>15022</v>
      </c>
      <c r="F5813" t="s">
        <v>15020</v>
      </c>
      <c r="G5813" t="s">
        <v>4944</v>
      </c>
      <c r="H5813">
        <v>30</v>
      </c>
      <c r="I5813">
        <v>0</v>
      </c>
      <c r="J5813" s="48">
        <v>77239</v>
      </c>
      <c r="K5813" s="48">
        <v>0</v>
      </c>
      <c r="L5813">
        <v>2574.63</v>
      </c>
      <c r="M5813" t="s">
        <v>17432</v>
      </c>
      <c r="N5813" s="58">
        <v>-1167.9441999999999</v>
      </c>
      <c r="O5813" s="48">
        <v>0</v>
      </c>
      <c r="P5813" s="63">
        <f t="shared" si="180"/>
        <v>77239</v>
      </c>
      <c r="Q5813" s="63">
        <f t="shared" si="181"/>
        <v>2574.6333333333332</v>
      </c>
    </row>
    <row r="5814" spans="1:17" x14ac:dyDescent="0.25">
      <c r="A5814" t="s">
        <v>17970</v>
      </c>
      <c r="B5814" t="s">
        <v>17973</v>
      </c>
      <c r="C5814" t="s">
        <v>17974</v>
      </c>
      <c r="D5814" t="s">
        <v>15024</v>
      </c>
      <c r="E5814" t="s">
        <v>15025</v>
      </c>
      <c r="F5814" t="s">
        <v>15023</v>
      </c>
      <c r="G5814" t="s">
        <v>15026</v>
      </c>
      <c r="H5814">
        <v>22</v>
      </c>
      <c r="I5814">
        <v>0</v>
      </c>
      <c r="J5814" s="48">
        <v>57564</v>
      </c>
      <c r="K5814" s="48">
        <v>0</v>
      </c>
      <c r="L5814">
        <v>2616.5500000000002</v>
      </c>
      <c r="M5814" t="s">
        <v>17428</v>
      </c>
      <c r="N5814" s="58">
        <v>2735.1435999999999</v>
      </c>
      <c r="O5814" s="48">
        <v>125.7236</v>
      </c>
      <c r="P5814" s="63">
        <f t="shared" si="180"/>
        <v>57564</v>
      </c>
      <c r="Q5814" s="63">
        <f t="shared" si="181"/>
        <v>2616.5454545454545</v>
      </c>
    </row>
    <row r="5815" spans="1:17" x14ac:dyDescent="0.25">
      <c r="A5815" t="s">
        <v>17970</v>
      </c>
      <c r="B5815" t="s">
        <v>17973</v>
      </c>
      <c r="C5815" t="s">
        <v>17974</v>
      </c>
      <c r="D5815" t="s">
        <v>15028</v>
      </c>
      <c r="E5815" t="s">
        <v>15029</v>
      </c>
      <c r="F5815" t="s">
        <v>15027</v>
      </c>
      <c r="G5815" t="s">
        <v>15030</v>
      </c>
      <c r="H5815">
        <v>72</v>
      </c>
      <c r="I5815">
        <v>0</v>
      </c>
      <c r="J5815" s="48">
        <v>172050</v>
      </c>
      <c r="K5815" s="48">
        <v>0</v>
      </c>
      <c r="L5815">
        <v>2389.58</v>
      </c>
      <c r="M5815" t="s">
        <v>17428</v>
      </c>
      <c r="N5815" s="58">
        <v>8174.9575000000004</v>
      </c>
      <c r="O5815" s="48">
        <v>375.77</v>
      </c>
      <c r="P5815" s="63">
        <f t="shared" si="180"/>
        <v>172050</v>
      </c>
      <c r="Q5815" s="63">
        <f t="shared" si="181"/>
        <v>2389.5833333333335</v>
      </c>
    </row>
    <row r="5816" spans="1:17" x14ac:dyDescent="0.25">
      <c r="A5816" t="s">
        <v>17970</v>
      </c>
      <c r="B5816" t="s">
        <v>17973</v>
      </c>
      <c r="C5816" t="s">
        <v>17974</v>
      </c>
      <c r="D5816" t="s">
        <v>17292</v>
      </c>
      <c r="E5816" t="s">
        <v>17293</v>
      </c>
      <c r="F5816" t="s">
        <v>17291</v>
      </c>
      <c r="G5816" t="s">
        <v>17294</v>
      </c>
      <c r="H5816">
        <v>22</v>
      </c>
      <c r="I5816">
        <v>0</v>
      </c>
      <c r="J5816" s="48">
        <v>58453</v>
      </c>
      <c r="K5816" s="48">
        <v>0</v>
      </c>
      <c r="L5816">
        <v>2656.95</v>
      </c>
      <c r="M5816" t="s">
        <v>17432</v>
      </c>
      <c r="N5816" s="58">
        <v>-883.8854</v>
      </c>
      <c r="O5816" s="48">
        <v>0</v>
      </c>
      <c r="P5816" s="63">
        <f t="shared" si="180"/>
        <v>58453</v>
      </c>
      <c r="Q5816" s="63">
        <f t="shared" si="181"/>
        <v>2656.9545454545455</v>
      </c>
    </row>
    <row r="5817" spans="1:17" x14ac:dyDescent="0.25">
      <c r="A5817" t="s">
        <v>17970</v>
      </c>
      <c r="B5817" t="s">
        <v>17973</v>
      </c>
      <c r="C5817" t="s">
        <v>17974</v>
      </c>
      <c r="D5817" t="s">
        <v>18341</v>
      </c>
      <c r="E5817" t="s">
        <v>18342</v>
      </c>
      <c r="F5817" t="s">
        <v>18343</v>
      </c>
      <c r="G5817" t="s">
        <v>18344</v>
      </c>
      <c r="H5817">
        <v>0</v>
      </c>
      <c r="I5817">
        <v>59</v>
      </c>
      <c r="J5817" s="48">
        <v>161055</v>
      </c>
      <c r="K5817" s="48">
        <v>161055</v>
      </c>
      <c r="L5817">
        <v>2729.75</v>
      </c>
      <c r="M5817" t="s">
        <v>17432</v>
      </c>
      <c r="N5817" s="58">
        <v>-2435.3407999999999</v>
      </c>
      <c r="O5817" s="48">
        <v>0</v>
      </c>
      <c r="P5817" s="63">
        <f t="shared" si="180"/>
        <v>0</v>
      </c>
      <c r="Q5817" s="63" t="e">
        <f t="shared" si="181"/>
        <v>#DIV/0!</v>
      </c>
    </row>
    <row r="5818" spans="1:17" x14ac:dyDescent="0.25">
      <c r="A5818" t="s">
        <v>17970</v>
      </c>
      <c r="B5818" t="s">
        <v>17973</v>
      </c>
      <c r="C5818" t="s">
        <v>17974</v>
      </c>
      <c r="D5818" t="s">
        <v>17300</v>
      </c>
      <c r="E5818" t="s">
        <v>17301</v>
      </c>
      <c r="F5818" t="s">
        <v>17299</v>
      </c>
      <c r="G5818" t="s">
        <v>17302</v>
      </c>
      <c r="H5818">
        <v>130</v>
      </c>
      <c r="I5818">
        <v>0</v>
      </c>
      <c r="J5818" s="48">
        <v>418683</v>
      </c>
      <c r="K5818" s="48">
        <v>0</v>
      </c>
      <c r="L5818">
        <v>3220.64</v>
      </c>
      <c r="M5818" t="s">
        <v>17428</v>
      </c>
      <c r="N5818" s="58">
        <v>19893.75</v>
      </c>
      <c r="O5818" s="48">
        <v>914.43579999999997</v>
      </c>
      <c r="P5818" s="63">
        <f t="shared" si="180"/>
        <v>418683</v>
      </c>
      <c r="Q5818" s="63">
        <f t="shared" si="181"/>
        <v>3220.6384615384613</v>
      </c>
    </row>
    <row r="5819" spans="1:17" x14ac:dyDescent="0.25">
      <c r="A5819" t="s">
        <v>17970</v>
      </c>
      <c r="B5819" t="s">
        <v>17973</v>
      </c>
      <c r="C5819" t="s">
        <v>17974</v>
      </c>
      <c r="D5819" t="s">
        <v>15032</v>
      </c>
      <c r="E5819" t="s">
        <v>15033</v>
      </c>
      <c r="F5819" t="s">
        <v>15031</v>
      </c>
      <c r="G5819" t="s">
        <v>15034</v>
      </c>
      <c r="H5819">
        <v>99</v>
      </c>
      <c r="I5819">
        <v>0</v>
      </c>
      <c r="J5819" s="48">
        <v>228172</v>
      </c>
      <c r="K5819" s="48">
        <v>0</v>
      </c>
      <c r="L5819">
        <v>2304.77</v>
      </c>
      <c r="M5819" t="s">
        <v>17432</v>
      </c>
      <c r="N5819" s="58">
        <v>-3450.2264</v>
      </c>
      <c r="O5819" s="48">
        <v>0</v>
      </c>
      <c r="P5819" s="63">
        <f t="shared" si="180"/>
        <v>228172</v>
      </c>
      <c r="Q5819" s="63">
        <f t="shared" si="181"/>
        <v>2304.7676767676767</v>
      </c>
    </row>
    <row r="5820" spans="1:17" x14ac:dyDescent="0.25">
      <c r="A5820" t="s">
        <v>17970</v>
      </c>
      <c r="B5820" t="s">
        <v>17973</v>
      </c>
      <c r="C5820" t="s">
        <v>17974</v>
      </c>
      <c r="D5820" t="s">
        <v>15036</v>
      </c>
      <c r="E5820" t="s">
        <v>15037</v>
      </c>
      <c r="F5820" t="s">
        <v>15035</v>
      </c>
      <c r="G5820" t="s">
        <v>15038</v>
      </c>
      <c r="H5820">
        <v>32</v>
      </c>
      <c r="I5820">
        <v>0</v>
      </c>
      <c r="J5820" s="48">
        <v>77490</v>
      </c>
      <c r="K5820" s="48">
        <v>0</v>
      </c>
      <c r="L5820">
        <v>2421.56</v>
      </c>
      <c r="M5820" t="s">
        <v>17432</v>
      </c>
      <c r="N5820" s="58">
        <v>-1171.7349999999999</v>
      </c>
      <c r="O5820" s="48">
        <v>0</v>
      </c>
      <c r="P5820" s="63">
        <f t="shared" si="180"/>
        <v>77490</v>
      </c>
      <c r="Q5820" s="63">
        <f t="shared" si="181"/>
        <v>2421.5625</v>
      </c>
    </row>
    <row r="5821" spans="1:17" x14ac:dyDescent="0.25">
      <c r="A5821" t="s">
        <v>17970</v>
      </c>
      <c r="B5821" t="s">
        <v>17973</v>
      </c>
      <c r="C5821" t="s">
        <v>17974</v>
      </c>
      <c r="D5821" t="s">
        <v>15040</v>
      </c>
      <c r="E5821" t="s">
        <v>15041</v>
      </c>
      <c r="F5821" t="s">
        <v>15039</v>
      </c>
      <c r="G5821" t="s">
        <v>15042</v>
      </c>
      <c r="H5821">
        <v>213</v>
      </c>
      <c r="I5821">
        <v>0</v>
      </c>
      <c r="J5821" s="48">
        <v>648830</v>
      </c>
      <c r="K5821" s="48">
        <v>0</v>
      </c>
      <c r="L5821">
        <v>3046.15</v>
      </c>
      <c r="M5821" t="s">
        <v>17428</v>
      </c>
      <c r="N5821" s="58">
        <v>30829.174200000001</v>
      </c>
      <c r="O5821" s="48">
        <v>1417.0933</v>
      </c>
      <c r="P5821" s="63">
        <f t="shared" si="180"/>
        <v>648830</v>
      </c>
      <c r="Q5821" s="63">
        <f t="shared" si="181"/>
        <v>3046.1502347417841</v>
      </c>
    </row>
    <row r="5822" spans="1:17" x14ac:dyDescent="0.25">
      <c r="A5822" t="s">
        <v>17970</v>
      </c>
      <c r="B5822" t="s">
        <v>17973</v>
      </c>
      <c r="C5822" t="s">
        <v>17974</v>
      </c>
      <c r="D5822" t="s">
        <v>15044</v>
      </c>
      <c r="E5822" t="s">
        <v>15045</v>
      </c>
      <c r="F5822" t="s">
        <v>15043</v>
      </c>
      <c r="G5822" t="s">
        <v>15046</v>
      </c>
      <c r="H5822">
        <v>68</v>
      </c>
      <c r="I5822">
        <v>0</v>
      </c>
      <c r="J5822" s="48">
        <v>200311</v>
      </c>
      <c r="K5822" s="48">
        <v>0</v>
      </c>
      <c r="L5822">
        <v>2945.75</v>
      </c>
      <c r="M5822" t="s">
        <v>17432</v>
      </c>
      <c r="N5822" s="58">
        <v>-3028.9430000000002</v>
      </c>
      <c r="O5822" s="48">
        <v>0</v>
      </c>
      <c r="P5822" s="63">
        <f t="shared" si="180"/>
        <v>200311</v>
      </c>
      <c r="Q5822" s="63">
        <f t="shared" si="181"/>
        <v>2945.75</v>
      </c>
    </row>
    <row r="5823" spans="1:17" x14ac:dyDescent="0.25">
      <c r="A5823" t="s">
        <v>17970</v>
      </c>
      <c r="B5823" t="s">
        <v>17973</v>
      </c>
      <c r="C5823" t="s">
        <v>17974</v>
      </c>
      <c r="D5823" t="s">
        <v>17322</v>
      </c>
      <c r="E5823" t="s">
        <v>17323</v>
      </c>
      <c r="F5823" t="s">
        <v>17321</v>
      </c>
      <c r="G5823" t="s">
        <v>4944</v>
      </c>
      <c r="H5823">
        <v>32</v>
      </c>
      <c r="I5823">
        <v>0</v>
      </c>
      <c r="J5823" s="48">
        <v>73777</v>
      </c>
      <c r="K5823" s="48">
        <v>0</v>
      </c>
      <c r="L5823">
        <v>2305.5300000000002</v>
      </c>
      <c r="M5823" t="s">
        <v>17432</v>
      </c>
      <c r="N5823" s="58">
        <v>-1115.5936999999999</v>
      </c>
      <c r="O5823" s="48">
        <v>0</v>
      </c>
      <c r="P5823" s="63">
        <f t="shared" si="180"/>
        <v>73777</v>
      </c>
      <c r="Q5823" s="63">
        <f t="shared" si="181"/>
        <v>2305.53125</v>
      </c>
    </row>
    <row r="5824" spans="1:17" x14ac:dyDescent="0.25">
      <c r="A5824" t="s">
        <v>17970</v>
      </c>
      <c r="B5824" t="s">
        <v>17973</v>
      </c>
      <c r="C5824" t="s">
        <v>17974</v>
      </c>
      <c r="D5824" t="s">
        <v>17325</v>
      </c>
      <c r="E5824" t="s">
        <v>17326</v>
      </c>
      <c r="F5824" t="s">
        <v>17324</v>
      </c>
      <c r="G5824" t="s">
        <v>4944</v>
      </c>
      <c r="H5824">
        <v>50</v>
      </c>
      <c r="I5824">
        <v>0</v>
      </c>
      <c r="J5824" s="48">
        <v>122929</v>
      </c>
      <c r="K5824" s="48">
        <v>0</v>
      </c>
      <c r="L5824">
        <v>2458.58</v>
      </c>
      <c r="M5824" t="s">
        <v>17432</v>
      </c>
      <c r="N5824" s="58">
        <v>-1858.837</v>
      </c>
      <c r="O5824" s="48">
        <v>0</v>
      </c>
      <c r="P5824" s="63">
        <f t="shared" si="180"/>
        <v>122929</v>
      </c>
      <c r="Q5824" s="63">
        <f t="shared" si="181"/>
        <v>2458.58</v>
      </c>
    </row>
    <row r="5825" spans="1:17" x14ac:dyDescent="0.25">
      <c r="A5825" t="s">
        <v>17970</v>
      </c>
      <c r="B5825" t="s">
        <v>17973</v>
      </c>
      <c r="C5825" t="s">
        <v>17974</v>
      </c>
      <c r="D5825" t="s">
        <v>15048</v>
      </c>
      <c r="E5825" t="s">
        <v>15049</v>
      </c>
      <c r="F5825" t="s">
        <v>15047</v>
      </c>
      <c r="G5825" t="s">
        <v>4944</v>
      </c>
      <c r="H5825">
        <v>103</v>
      </c>
      <c r="I5825">
        <v>0</v>
      </c>
      <c r="J5825" s="48">
        <v>277047</v>
      </c>
      <c r="K5825" s="48">
        <v>0</v>
      </c>
      <c r="L5825">
        <v>2689.78</v>
      </c>
      <c r="M5825" t="s">
        <v>17432</v>
      </c>
      <c r="N5825" s="58">
        <v>-4189.2820000000002</v>
      </c>
      <c r="O5825" s="48">
        <v>0</v>
      </c>
      <c r="P5825" s="63">
        <f t="shared" si="180"/>
        <v>277047</v>
      </c>
      <c r="Q5825" s="63">
        <f t="shared" si="181"/>
        <v>2689.7766990291261</v>
      </c>
    </row>
    <row r="5826" spans="1:17" x14ac:dyDescent="0.25">
      <c r="A5826" t="s">
        <v>17970</v>
      </c>
      <c r="B5826" t="s">
        <v>17973</v>
      </c>
      <c r="C5826" t="s">
        <v>17974</v>
      </c>
      <c r="D5826" t="s">
        <v>15051</v>
      </c>
      <c r="E5826" t="s">
        <v>13592</v>
      </c>
      <c r="F5826" t="s">
        <v>15050</v>
      </c>
      <c r="G5826" t="s">
        <v>5728</v>
      </c>
      <c r="H5826">
        <v>57</v>
      </c>
      <c r="I5826">
        <v>0</v>
      </c>
      <c r="J5826" s="48">
        <v>153912</v>
      </c>
      <c r="K5826" s="48">
        <v>0</v>
      </c>
      <c r="L5826">
        <v>2700.21</v>
      </c>
      <c r="M5826" t="s">
        <v>17428</v>
      </c>
      <c r="N5826" s="58">
        <v>7313.1367</v>
      </c>
      <c r="O5826" s="48">
        <v>336.15550000000002</v>
      </c>
      <c r="P5826" s="63">
        <f t="shared" si="180"/>
        <v>153912</v>
      </c>
      <c r="Q5826" s="63">
        <f t="shared" si="181"/>
        <v>2700.2105263157896</v>
      </c>
    </row>
    <row r="5827" spans="1:17" x14ac:dyDescent="0.25">
      <c r="A5827" t="s">
        <v>17970</v>
      </c>
      <c r="B5827" t="s">
        <v>17973</v>
      </c>
      <c r="C5827" t="s">
        <v>17974</v>
      </c>
      <c r="D5827" t="s">
        <v>15053</v>
      </c>
      <c r="E5827" t="s">
        <v>15054</v>
      </c>
      <c r="F5827" t="s">
        <v>15052</v>
      </c>
      <c r="G5827" t="s">
        <v>15055</v>
      </c>
      <c r="H5827">
        <v>32</v>
      </c>
      <c r="I5827">
        <v>0</v>
      </c>
      <c r="J5827" s="48">
        <v>89972</v>
      </c>
      <c r="K5827" s="48">
        <v>0</v>
      </c>
      <c r="L5827">
        <v>2811.62</v>
      </c>
      <c r="M5827" t="s">
        <v>17432</v>
      </c>
      <c r="N5827" s="58">
        <v>-1360.4861000000001</v>
      </c>
      <c r="O5827" s="48">
        <v>0</v>
      </c>
      <c r="P5827" s="63">
        <f t="shared" si="180"/>
        <v>89972</v>
      </c>
      <c r="Q5827" s="63">
        <f t="shared" si="181"/>
        <v>2811.625</v>
      </c>
    </row>
    <row r="5828" spans="1:17" x14ac:dyDescent="0.25">
      <c r="A5828" t="s">
        <v>17970</v>
      </c>
      <c r="B5828" t="s">
        <v>17973</v>
      </c>
      <c r="C5828" t="s">
        <v>17974</v>
      </c>
      <c r="D5828" t="s">
        <v>15057</v>
      </c>
      <c r="E5828" t="s">
        <v>15058</v>
      </c>
      <c r="F5828" t="s">
        <v>15056</v>
      </c>
      <c r="G5828" t="s">
        <v>4944</v>
      </c>
      <c r="H5828">
        <v>36</v>
      </c>
      <c r="I5828">
        <v>0</v>
      </c>
      <c r="J5828" s="48">
        <v>87614</v>
      </c>
      <c r="K5828" s="48">
        <v>0</v>
      </c>
      <c r="L5828">
        <v>2433.7199999999998</v>
      </c>
      <c r="M5828" t="s">
        <v>17428</v>
      </c>
      <c r="N5828" s="58">
        <v>4162.9786000000004</v>
      </c>
      <c r="O5828" s="48">
        <v>191.3554</v>
      </c>
      <c r="P5828" s="63">
        <f t="shared" ref="P5828:P5891" si="182">J5828-K5828</f>
        <v>87614</v>
      </c>
      <c r="Q5828" s="63">
        <f t="shared" ref="Q5828:Q5891" si="183">P5828/H5828</f>
        <v>2433.7222222222222</v>
      </c>
    </row>
    <row r="5829" spans="1:17" x14ac:dyDescent="0.25">
      <c r="A5829" t="s">
        <v>17970</v>
      </c>
      <c r="B5829" t="s">
        <v>17973</v>
      </c>
      <c r="C5829" t="s">
        <v>17974</v>
      </c>
      <c r="D5829" t="s">
        <v>15060</v>
      </c>
      <c r="E5829" t="s">
        <v>15061</v>
      </c>
      <c r="F5829" t="s">
        <v>15059</v>
      </c>
      <c r="G5829" t="s">
        <v>15062</v>
      </c>
      <c r="H5829">
        <v>30</v>
      </c>
      <c r="I5829">
        <v>0</v>
      </c>
      <c r="J5829" s="48">
        <v>81847</v>
      </c>
      <c r="K5829" s="48">
        <v>0</v>
      </c>
      <c r="L5829">
        <v>2728.23</v>
      </c>
      <c r="M5829" t="s">
        <v>17428</v>
      </c>
      <c r="N5829" s="58">
        <v>3888.9371999999998</v>
      </c>
      <c r="O5829" s="48">
        <v>178.75880000000001</v>
      </c>
      <c r="P5829" s="63">
        <f t="shared" si="182"/>
        <v>81847</v>
      </c>
      <c r="Q5829" s="63">
        <f t="shared" si="183"/>
        <v>2728.2333333333331</v>
      </c>
    </row>
    <row r="5830" spans="1:17" x14ac:dyDescent="0.25">
      <c r="A5830" t="s">
        <v>17970</v>
      </c>
      <c r="B5830" t="s">
        <v>17973</v>
      </c>
      <c r="C5830" t="s">
        <v>17974</v>
      </c>
      <c r="D5830" t="s">
        <v>17335</v>
      </c>
      <c r="E5830" t="s">
        <v>17336</v>
      </c>
      <c r="F5830" t="s">
        <v>17334</v>
      </c>
      <c r="G5830" t="s">
        <v>4944</v>
      </c>
      <c r="H5830">
        <v>20</v>
      </c>
      <c r="I5830">
        <v>0</v>
      </c>
      <c r="J5830" s="48">
        <v>55781</v>
      </c>
      <c r="K5830" s="48">
        <v>0</v>
      </c>
      <c r="L5830">
        <v>2789.05</v>
      </c>
      <c r="M5830" t="s">
        <v>17428</v>
      </c>
      <c r="N5830" s="58">
        <v>2650.4211</v>
      </c>
      <c r="O5830" s="48">
        <v>121.8292</v>
      </c>
      <c r="P5830" s="63">
        <f t="shared" si="182"/>
        <v>55781</v>
      </c>
      <c r="Q5830" s="63">
        <f t="shared" si="183"/>
        <v>2789.05</v>
      </c>
    </row>
    <row r="5831" spans="1:17" x14ac:dyDescent="0.25">
      <c r="A5831" t="s">
        <v>17970</v>
      </c>
      <c r="B5831" t="s">
        <v>17973</v>
      </c>
      <c r="C5831" t="s">
        <v>17974</v>
      </c>
      <c r="D5831" t="s">
        <v>17342</v>
      </c>
      <c r="E5831" t="s">
        <v>17343</v>
      </c>
      <c r="F5831" t="s">
        <v>17341</v>
      </c>
      <c r="G5831" t="s">
        <v>17344</v>
      </c>
      <c r="H5831">
        <v>100</v>
      </c>
      <c r="I5831">
        <v>0</v>
      </c>
      <c r="J5831" s="48">
        <v>254178</v>
      </c>
      <c r="K5831" s="48">
        <v>0</v>
      </c>
      <c r="L5831">
        <v>2541.7800000000002</v>
      </c>
      <c r="M5831" t="s">
        <v>17432</v>
      </c>
      <c r="N5831" s="58">
        <v>-3843.4702000000002</v>
      </c>
      <c r="O5831" s="48">
        <v>0</v>
      </c>
      <c r="P5831" s="63">
        <f t="shared" si="182"/>
        <v>254178</v>
      </c>
      <c r="Q5831" s="63">
        <f t="shared" si="183"/>
        <v>2541.7800000000002</v>
      </c>
    </row>
    <row r="5832" spans="1:17" x14ac:dyDescent="0.25">
      <c r="A5832" t="s">
        <v>17970</v>
      </c>
      <c r="B5832" t="s">
        <v>17973</v>
      </c>
      <c r="C5832" t="s">
        <v>17974</v>
      </c>
      <c r="D5832" t="s">
        <v>15064</v>
      </c>
      <c r="E5832" t="s">
        <v>15065</v>
      </c>
      <c r="F5832" t="s">
        <v>15063</v>
      </c>
      <c r="G5832" t="s">
        <v>4944</v>
      </c>
      <c r="H5832">
        <v>117</v>
      </c>
      <c r="I5832">
        <v>0</v>
      </c>
      <c r="J5832" s="48">
        <v>345984</v>
      </c>
      <c r="K5832" s="48">
        <v>0</v>
      </c>
      <c r="L5832">
        <v>2957.13</v>
      </c>
      <c r="M5832" t="s">
        <v>17428</v>
      </c>
      <c r="N5832" s="58">
        <v>16439.412400000001</v>
      </c>
      <c r="O5832" s="48">
        <v>755.65380000000005</v>
      </c>
      <c r="P5832" s="63">
        <f t="shared" si="182"/>
        <v>345984</v>
      </c>
      <c r="Q5832" s="63">
        <f t="shared" si="183"/>
        <v>2957.1282051282051</v>
      </c>
    </row>
    <row r="5833" spans="1:17" x14ac:dyDescent="0.25">
      <c r="A5833" t="s">
        <v>17970</v>
      </c>
      <c r="B5833" t="s">
        <v>17973</v>
      </c>
      <c r="C5833" t="s">
        <v>17974</v>
      </c>
      <c r="D5833" t="s">
        <v>15067</v>
      </c>
      <c r="E5833" t="s">
        <v>15068</v>
      </c>
      <c r="F5833" t="s">
        <v>15066</v>
      </c>
      <c r="G5833" t="s">
        <v>15069</v>
      </c>
      <c r="H5833">
        <v>17</v>
      </c>
      <c r="I5833">
        <v>0</v>
      </c>
      <c r="J5833" s="48">
        <v>35738</v>
      </c>
      <c r="K5833" s="48">
        <v>0</v>
      </c>
      <c r="L5833">
        <v>2102.2399999999998</v>
      </c>
      <c r="M5833" t="s">
        <v>17432</v>
      </c>
      <c r="N5833" s="58">
        <v>-540.39490000000001</v>
      </c>
      <c r="O5833" s="48">
        <v>0</v>
      </c>
      <c r="P5833" s="63">
        <f t="shared" si="182"/>
        <v>35738</v>
      </c>
      <c r="Q5833" s="63">
        <f t="shared" si="183"/>
        <v>2102.2352941176468</v>
      </c>
    </row>
    <row r="5834" spans="1:17" x14ac:dyDescent="0.25">
      <c r="A5834" t="s">
        <v>17970</v>
      </c>
      <c r="B5834" t="s">
        <v>17973</v>
      </c>
      <c r="C5834" t="s">
        <v>17974</v>
      </c>
      <c r="D5834" t="s">
        <v>15071</v>
      </c>
      <c r="E5834" t="s">
        <v>15072</v>
      </c>
      <c r="F5834" t="s">
        <v>15070</v>
      </c>
      <c r="G5834" t="s">
        <v>15073</v>
      </c>
      <c r="H5834">
        <v>16</v>
      </c>
      <c r="I5834">
        <v>0</v>
      </c>
      <c r="J5834" s="48">
        <v>39820</v>
      </c>
      <c r="K5834" s="48">
        <v>0</v>
      </c>
      <c r="L5834">
        <v>2488.75</v>
      </c>
      <c r="M5834" t="s">
        <v>17432</v>
      </c>
      <c r="N5834" s="58">
        <v>-602.12440000000004</v>
      </c>
      <c r="O5834" s="48">
        <v>0</v>
      </c>
      <c r="P5834" s="63">
        <f t="shared" si="182"/>
        <v>39820</v>
      </c>
      <c r="Q5834" s="63">
        <f t="shared" si="183"/>
        <v>2488.75</v>
      </c>
    </row>
    <row r="5835" spans="1:17" x14ac:dyDescent="0.25">
      <c r="A5835" t="s">
        <v>17970</v>
      </c>
      <c r="B5835" t="s">
        <v>17973</v>
      </c>
      <c r="C5835" t="s">
        <v>17974</v>
      </c>
      <c r="D5835" t="s">
        <v>17361</v>
      </c>
      <c r="E5835" t="s">
        <v>17362</v>
      </c>
      <c r="F5835" t="s">
        <v>17360</v>
      </c>
      <c r="G5835" t="s">
        <v>5268</v>
      </c>
      <c r="H5835">
        <v>100</v>
      </c>
      <c r="I5835">
        <v>0</v>
      </c>
      <c r="J5835" s="48">
        <v>213111</v>
      </c>
      <c r="K5835" s="48">
        <v>0</v>
      </c>
      <c r="L5835">
        <v>2131.11</v>
      </c>
      <c r="M5835" t="s">
        <v>17428</v>
      </c>
      <c r="N5835" s="58">
        <v>10126.012699999999</v>
      </c>
      <c r="O5835" s="48">
        <v>465.45209999999997</v>
      </c>
      <c r="P5835" s="63">
        <f t="shared" si="182"/>
        <v>213111</v>
      </c>
      <c r="Q5835" s="63">
        <f t="shared" si="183"/>
        <v>2131.11</v>
      </c>
    </row>
    <row r="5836" spans="1:17" x14ac:dyDescent="0.25">
      <c r="A5836" t="s">
        <v>17970</v>
      </c>
      <c r="B5836" t="s">
        <v>17973</v>
      </c>
      <c r="C5836" t="s">
        <v>17974</v>
      </c>
      <c r="D5836" t="s">
        <v>17364</v>
      </c>
      <c r="E5836" t="s">
        <v>17365</v>
      </c>
      <c r="F5836" t="s">
        <v>17363</v>
      </c>
      <c r="G5836" t="s">
        <v>4944</v>
      </c>
      <c r="H5836">
        <v>60</v>
      </c>
      <c r="I5836">
        <v>0</v>
      </c>
      <c r="J5836" s="48">
        <v>192586</v>
      </c>
      <c r="K5836" s="48">
        <v>0</v>
      </c>
      <c r="L5836">
        <v>3209.77</v>
      </c>
      <c r="M5836" t="s">
        <v>17428</v>
      </c>
      <c r="N5836" s="58">
        <v>9150.7219000000005</v>
      </c>
      <c r="O5836" s="48">
        <v>420.62189999999998</v>
      </c>
      <c r="P5836" s="63">
        <f t="shared" si="182"/>
        <v>192586</v>
      </c>
      <c r="Q5836" s="63">
        <f t="shared" si="183"/>
        <v>3209.7666666666669</v>
      </c>
    </row>
    <row r="5837" spans="1:17" x14ac:dyDescent="0.25">
      <c r="A5837" t="s">
        <v>17970</v>
      </c>
      <c r="B5837" t="s">
        <v>17973</v>
      </c>
      <c r="C5837" t="s">
        <v>17974</v>
      </c>
      <c r="D5837" t="s">
        <v>15075</v>
      </c>
      <c r="E5837" t="s">
        <v>15076</v>
      </c>
      <c r="F5837" t="s">
        <v>15074</v>
      </c>
      <c r="G5837" t="s">
        <v>15077</v>
      </c>
      <c r="H5837">
        <v>58</v>
      </c>
      <c r="I5837">
        <v>0</v>
      </c>
      <c r="J5837" s="48">
        <v>146475</v>
      </c>
      <c r="K5837" s="48">
        <v>0</v>
      </c>
      <c r="L5837">
        <v>2525.4299999999998</v>
      </c>
      <c r="M5837" t="s">
        <v>17428</v>
      </c>
      <c r="N5837" s="58">
        <v>6959.7606999999998</v>
      </c>
      <c r="O5837" s="48">
        <v>319.91219999999998</v>
      </c>
      <c r="P5837" s="63">
        <f t="shared" si="182"/>
        <v>146475</v>
      </c>
      <c r="Q5837" s="63">
        <f t="shared" si="183"/>
        <v>2525.4310344827586</v>
      </c>
    </row>
    <row r="5838" spans="1:17" x14ac:dyDescent="0.25">
      <c r="A5838" t="s">
        <v>17970</v>
      </c>
      <c r="B5838" t="s">
        <v>17973</v>
      </c>
      <c r="C5838" t="s">
        <v>17974</v>
      </c>
      <c r="D5838" t="s">
        <v>15079</v>
      </c>
      <c r="E5838" t="s">
        <v>15080</v>
      </c>
      <c r="F5838" t="s">
        <v>15078</v>
      </c>
      <c r="G5838" t="s">
        <v>4944</v>
      </c>
      <c r="H5838">
        <v>20</v>
      </c>
      <c r="I5838">
        <v>0</v>
      </c>
      <c r="J5838" s="48">
        <v>53839</v>
      </c>
      <c r="K5838" s="48">
        <v>0</v>
      </c>
      <c r="L5838">
        <v>2691.95</v>
      </c>
      <c r="M5838" t="s">
        <v>17432</v>
      </c>
      <c r="N5838" s="58">
        <v>-814.10990000000004</v>
      </c>
      <c r="O5838" s="48">
        <v>0</v>
      </c>
      <c r="P5838" s="63">
        <f t="shared" si="182"/>
        <v>53839</v>
      </c>
      <c r="Q5838" s="63">
        <f t="shared" si="183"/>
        <v>2691.95</v>
      </c>
    </row>
    <row r="5839" spans="1:17" x14ac:dyDescent="0.25">
      <c r="A5839" t="s">
        <v>17970</v>
      </c>
      <c r="B5839" t="s">
        <v>17973</v>
      </c>
      <c r="C5839" t="s">
        <v>17974</v>
      </c>
      <c r="D5839" t="s">
        <v>17381</v>
      </c>
      <c r="E5839" t="s">
        <v>17382</v>
      </c>
      <c r="F5839" t="s">
        <v>17380</v>
      </c>
      <c r="G5839" t="s">
        <v>4944</v>
      </c>
      <c r="H5839">
        <v>68</v>
      </c>
      <c r="I5839">
        <v>0</v>
      </c>
      <c r="J5839" s="48">
        <v>213787</v>
      </c>
      <c r="K5839" s="48">
        <v>0</v>
      </c>
      <c r="L5839">
        <v>3143.93</v>
      </c>
      <c r="M5839" t="s">
        <v>17428</v>
      </c>
      <c r="N5839" s="58">
        <v>10158.0964</v>
      </c>
      <c r="O5839" s="48">
        <v>466.92689999999999</v>
      </c>
      <c r="P5839" s="63">
        <f t="shared" si="182"/>
        <v>213787</v>
      </c>
      <c r="Q5839" s="63">
        <f t="shared" si="183"/>
        <v>3143.9264705882351</v>
      </c>
    </row>
    <row r="5840" spans="1:17" x14ac:dyDescent="0.25">
      <c r="A5840" t="s">
        <v>17970</v>
      </c>
      <c r="B5840" t="s">
        <v>17973</v>
      </c>
      <c r="C5840" t="s">
        <v>17974</v>
      </c>
      <c r="D5840" t="s">
        <v>15261</v>
      </c>
      <c r="E5840" t="s">
        <v>360</v>
      </c>
      <c r="F5840" t="s">
        <v>15260</v>
      </c>
      <c r="G5840" t="s">
        <v>15262</v>
      </c>
      <c r="H5840">
        <v>25</v>
      </c>
      <c r="I5840">
        <v>0</v>
      </c>
      <c r="J5840" s="48">
        <v>60508</v>
      </c>
      <c r="K5840" s="48">
        <v>0</v>
      </c>
      <c r="L5840">
        <v>2420.3200000000002</v>
      </c>
      <c r="M5840" t="s">
        <v>17428</v>
      </c>
      <c r="N5840" s="58">
        <v>2875.0643</v>
      </c>
      <c r="O5840" s="48">
        <v>132.15520000000001</v>
      </c>
      <c r="P5840" s="63">
        <f t="shared" si="182"/>
        <v>60508</v>
      </c>
      <c r="Q5840" s="63">
        <f t="shared" si="183"/>
        <v>2420.3200000000002</v>
      </c>
    </row>
    <row r="5841" spans="1:17" x14ac:dyDescent="0.25">
      <c r="A5841" t="s">
        <v>17970</v>
      </c>
      <c r="B5841" t="s">
        <v>17973</v>
      </c>
      <c r="C5841" t="s">
        <v>17974</v>
      </c>
      <c r="D5841" t="s">
        <v>17391</v>
      </c>
      <c r="E5841" t="s">
        <v>17392</v>
      </c>
      <c r="F5841" t="s">
        <v>17390</v>
      </c>
      <c r="G5841" t="s">
        <v>17393</v>
      </c>
      <c r="H5841">
        <v>73</v>
      </c>
      <c r="I5841">
        <v>0</v>
      </c>
      <c r="J5841" s="48">
        <v>220488</v>
      </c>
      <c r="K5841" s="48">
        <v>0</v>
      </c>
      <c r="L5841">
        <v>3020.38</v>
      </c>
      <c r="M5841" t="s">
        <v>17428</v>
      </c>
      <c r="N5841" s="58">
        <v>10476.467000000001</v>
      </c>
      <c r="O5841" s="48">
        <v>481.56110000000001</v>
      </c>
      <c r="P5841" s="63">
        <f t="shared" si="182"/>
        <v>220488</v>
      </c>
      <c r="Q5841" s="63">
        <f t="shared" si="183"/>
        <v>3020.3835616438355</v>
      </c>
    </row>
    <row r="5842" spans="1:17" x14ac:dyDescent="0.25">
      <c r="A5842" t="s">
        <v>17970</v>
      </c>
      <c r="B5842" t="s">
        <v>17973</v>
      </c>
      <c r="C5842" t="s">
        <v>17974</v>
      </c>
      <c r="D5842" t="s">
        <v>15082</v>
      </c>
      <c r="E5842" t="s">
        <v>15083</v>
      </c>
      <c r="F5842" t="s">
        <v>15081</v>
      </c>
      <c r="G5842" t="s">
        <v>15084</v>
      </c>
      <c r="H5842">
        <v>74</v>
      </c>
      <c r="I5842">
        <v>0</v>
      </c>
      <c r="J5842" s="48">
        <v>171186</v>
      </c>
      <c r="K5842" s="48">
        <v>0</v>
      </c>
      <c r="L5842">
        <v>2313.3200000000002</v>
      </c>
      <c r="M5842" t="s">
        <v>17432</v>
      </c>
      <c r="N5842" s="58">
        <v>-2588.5320999999999</v>
      </c>
      <c r="O5842" s="48">
        <v>0</v>
      </c>
      <c r="P5842" s="63">
        <f t="shared" si="182"/>
        <v>171186</v>
      </c>
      <c r="Q5842" s="63">
        <f t="shared" si="183"/>
        <v>2313.3243243243242</v>
      </c>
    </row>
    <row r="5843" spans="1:17" x14ac:dyDescent="0.25">
      <c r="A5843" t="s">
        <v>17970</v>
      </c>
      <c r="B5843" t="s">
        <v>17973</v>
      </c>
      <c r="C5843" t="s">
        <v>17974</v>
      </c>
      <c r="D5843" t="s">
        <v>15086</v>
      </c>
      <c r="E5843" t="s">
        <v>15087</v>
      </c>
      <c r="F5843" t="s">
        <v>15085</v>
      </c>
      <c r="G5843" t="s">
        <v>15088</v>
      </c>
      <c r="H5843">
        <v>20</v>
      </c>
      <c r="I5843">
        <v>0</v>
      </c>
      <c r="J5843" s="48">
        <v>57513</v>
      </c>
      <c r="K5843" s="48">
        <v>0</v>
      </c>
      <c r="L5843">
        <v>2875.65</v>
      </c>
      <c r="M5843" t="s">
        <v>17428</v>
      </c>
      <c r="N5843" s="58">
        <v>2732.7015999999999</v>
      </c>
      <c r="O5843" s="48">
        <v>125.6113</v>
      </c>
      <c r="P5843" s="63">
        <f t="shared" si="182"/>
        <v>57513</v>
      </c>
      <c r="Q5843" s="63">
        <f t="shared" si="183"/>
        <v>2875.65</v>
      </c>
    </row>
    <row r="5844" spans="1:17" x14ac:dyDescent="0.25">
      <c r="A5844" t="s">
        <v>17970</v>
      </c>
      <c r="B5844" t="s">
        <v>17973</v>
      </c>
      <c r="C5844" t="s">
        <v>17974</v>
      </c>
      <c r="D5844" t="s">
        <v>15844</v>
      </c>
      <c r="E5844" t="s">
        <v>15845</v>
      </c>
      <c r="F5844" t="s">
        <v>15843</v>
      </c>
      <c r="G5844" t="s">
        <v>4944</v>
      </c>
      <c r="H5844">
        <v>80</v>
      </c>
      <c r="I5844">
        <v>0</v>
      </c>
      <c r="J5844" s="48">
        <v>230831</v>
      </c>
      <c r="K5844" s="48">
        <v>0</v>
      </c>
      <c r="L5844">
        <v>2885.39</v>
      </c>
      <c r="M5844" t="s">
        <v>17428</v>
      </c>
      <c r="N5844" s="58">
        <v>10967.9753</v>
      </c>
      <c r="O5844" s="48">
        <v>504.15379999999999</v>
      </c>
      <c r="P5844" s="63">
        <f t="shared" si="182"/>
        <v>230831</v>
      </c>
      <c r="Q5844" s="63">
        <f t="shared" si="183"/>
        <v>2885.3874999999998</v>
      </c>
    </row>
    <row r="5845" spans="1:17" x14ac:dyDescent="0.25">
      <c r="A5845" t="s">
        <v>17970</v>
      </c>
      <c r="B5845" t="s">
        <v>17973</v>
      </c>
      <c r="C5845" t="s">
        <v>17974</v>
      </c>
      <c r="D5845" t="s">
        <v>17996</v>
      </c>
      <c r="E5845" t="s">
        <v>17997</v>
      </c>
      <c r="F5845" t="s">
        <v>17998</v>
      </c>
      <c r="G5845" t="s">
        <v>4944</v>
      </c>
      <c r="H5845">
        <v>80</v>
      </c>
      <c r="I5845">
        <v>0</v>
      </c>
      <c r="J5845" s="48">
        <v>266049</v>
      </c>
      <c r="K5845" s="48">
        <v>0</v>
      </c>
      <c r="L5845">
        <v>3325.61</v>
      </c>
      <c r="M5845" t="s">
        <v>17428</v>
      </c>
      <c r="N5845" s="58">
        <v>12641.356400000001</v>
      </c>
      <c r="O5845" s="48">
        <v>581.07240000000002</v>
      </c>
      <c r="P5845" s="63">
        <f t="shared" si="182"/>
        <v>266049</v>
      </c>
      <c r="Q5845" s="63">
        <f t="shared" si="183"/>
        <v>3325.6125000000002</v>
      </c>
    </row>
    <row r="5846" spans="1:17" x14ac:dyDescent="0.25">
      <c r="A5846" t="s">
        <v>17970</v>
      </c>
      <c r="B5846" t="s">
        <v>17973</v>
      </c>
      <c r="C5846" t="s">
        <v>17974</v>
      </c>
      <c r="D5846" t="s">
        <v>15090</v>
      </c>
      <c r="E5846" t="s">
        <v>15091</v>
      </c>
      <c r="F5846" t="s">
        <v>15089</v>
      </c>
      <c r="G5846" t="s">
        <v>4944</v>
      </c>
      <c r="H5846">
        <v>20</v>
      </c>
      <c r="I5846">
        <v>0</v>
      </c>
      <c r="J5846" s="48">
        <v>48460</v>
      </c>
      <c r="K5846" s="48">
        <v>0</v>
      </c>
      <c r="L5846">
        <v>2423</v>
      </c>
      <c r="M5846" t="s">
        <v>17428</v>
      </c>
      <c r="N5846" s="58">
        <v>2302.5630999999998</v>
      </c>
      <c r="O5846" s="48">
        <v>105.8396</v>
      </c>
      <c r="P5846" s="63">
        <f t="shared" si="182"/>
        <v>48460</v>
      </c>
      <c r="Q5846" s="63">
        <f t="shared" si="183"/>
        <v>2423</v>
      </c>
    </row>
    <row r="5847" spans="1:17" x14ac:dyDescent="0.25">
      <c r="A5847" t="s">
        <v>17970</v>
      </c>
      <c r="B5847" t="s">
        <v>17973</v>
      </c>
      <c r="C5847" t="s">
        <v>17974</v>
      </c>
      <c r="D5847" t="s">
        <v>17406</v>
      </c>
      <c r="E5847" t="s">
        <v>17407</v>
      </c>
      <c r="F5847" t="s">
        <v>17405</v>
      </c>
      <c r="G5847" t="s">
        <v>4944</v>
      </c>
      <c r="H5847">
        <v>35</v>
      </c>
      <c r="I5847">
        <v>0</v>
      </c>
      <c r="J5847" s="48">
        <v>108907</v>
      </c>
      <c r="K5847" s="48">
        <v>0</v>
      </c>
      <c r="L5847">
        <v>3111.63</v>
      </c>
      <c r="M5847" t="s">
        <v>17432</v>
      </c>
      <c r="N5847" s="58">
        <v>-1646.8019999999999</v>
      </c>
      <c r="O5847" s="48">
        <v>0</v>
      </c>
      <c r="P5847" s="63">
        <f t="shared" si="182"/>
        <v>108907</v>
      </c>
      <c r="Q5847" s="63">
        <f t="shared" si="183"/>
        <v>3111.6285714285714</v>
      </c>
    </row>
    <row r="5848" spans="1:17" x14ac:dyDescent="0.25">
      <c r="A5848" t="s">
        <v>17970</v>
      </c>
      <c r="B5848" t="s">
        <v>17973</v>
      </c>
      <c r="C5848" t="s">
        <v>17974</v>
      </c>
      <c r="D5848" t="s">
        <v>15264</v>
      </c>
      <c r="E5848" t="s">
        <v>15265</v>
      </c>
      <c r="F5848" t="s">
        <v>15263</v>
      </c>
      <c r="G5848" t="s">
        <v>4944</v>
      </c>
      <c r="H5848">
        <v>36</v>
      </c>
      <c r="I5848">
        <v>0</v>
      </c>
      <c r="J5848" s="48">
        <v>108783</v>
      </c>
      <c r="K5848" s="48">
        <v>0</v>
      </c>
      <c r="L5848">
        <v>3021.75</v>
      </c>
      <c r="M5848" t="s">
        <v>17432</v>
      </c>
      <c r="N5848" s="58">
        <v>-1644.9357</v>
      </c>
      <c r="O5848" s="48">
        <v>0</v>
      </c>
      <c r="P5848" s="63">
        <f t="shared" si="182"/>
        <v>108783</v>
      </c>
      <c r="Q5848" s="63">
        <f t="shared" si="183"/>
        <v>3021.75</v>
      </c>
    </row>
    <row r="5849" spans="1:17" x14ac:dyDescent="0.25">
      <c r="A5849" t="s">
        <v>17970</v>
      </c>
      <c r="B5849" t="s">
        <v>17973</v>
      </c>
      <c r="C5849" t="s">
        <v>17974</v>
      </c>
      <c r="D5849" t="s">
        <v>15093</v>
      </c>
      <c r="E5849" t="s">
        <v>15094</v>
      </c>
      <c r="F5849" t="s">
        <v>15092</v>
      </c>
      <c r="G5849" t="s">
        <v>15095</v>
      </c>
      <c r="H5849">
        <v>20</v>
      </c>
      <c r="I5849">
        <v>0</v>
      </c>
      <c r="J5849" s="48">
        <v>64184</v>
      </c>
      <c r="K5849" s="48">
        <v>0</v>
      </c>
      <c r="L5849">
        <v>3209.2</v>
      </c>
      <c r="M5849" t="s">
        <v>17432</v>
      </c>
      <c r="N5849" s="58">
        <v>-970.53660000000002</v>
      </c>
      <c r="O5849" s="48">
        <v>0</v>
      </c>
      <c r="P5849" s="63">
        <f t="shared" si="182"/>
        <v>64184</v>
      </c>
      <c r="Q5849" s="63">
        <f t="shared" si="183"/>
        <v>3209.2</v>
      </c>
    </row>
    <row r="5850" spans="1:17" x14ac:dyDescent="0.25">
      <c r="A5850" t="s">
        <v>17970</v>
      </c>
      <c r="B5850" t="s">
        <v>17973</v>
      </c>
      <c r="C5850" t="s">
        <v>17974</v>
      </c>
      <c r="D5850" t="s">
        <v>17999</v>
      </c>
      <c r="E5850" t="s">
        <v>18000</v>
      </c>
      <c r="F5850" t="s">
        <v>18001</v>
      </c>
      <c r="G5850" t="s">
        <v>18000</v>
      </c>
      <c r="H5850">
        <v>20</v>
      </c>
      <c r="I5850">
        <v>0</v>
      </c>
      <c r="J5850" s="48">
        <v>45222</v>
      </c>
      <c r="K5850" s="48">
        <v>0</v>
      </c>
      <c r="L5850">
        <v>2261.1</v>
      </c>
      <c r="M5850" t="s">
        <v>17428</v>
      </c>
      <c r="N5850" s="58">
        <v>2148.6965</v>
      </c>
      <c r="O5850" s="48">
        <v>98.766900000000007</v>
      </c>
      <c r="P5850" s="63">
        <f t="shared" si="182"/>
        <v>45222</v>
      </c>
      <c r="Q5850" s="63">
        <f t="shared" si="183"/>
        <v>2261.1</v>
      </c>
    </row>
    <row r="5851" spans="1:17" x14ac:dyDescent="0.25">
      <c r="A5851" t="s">
        <v>17970</v>
      </c>
      <c r="B5851" t="s">
        <v>17973</v>
      </c>
      <c r="C5851" t="s">
        <v>17974</v>
      </c>
      <c r="D5851" t="s">
        <v>16797</v>
      </c>
      <c r="E5851" t="s">
        <v>16798</v>
      </c>
      <c r="F5851" t="s">
        <v>16796</v>
      </c>
      <c r="G5851" t="s">
        <v>16799</v>
      </c>
      <c r="H5851">
        <v>20</v>
      </c>
      <c r="I5851">
        <v>0</v>
      </c>
      <c r="J5851" s="48">
        <v>60070</v>
      </c>
      <c r="K5851" s="48">
        <v>0</v>
      </c>
      <c r="L5851">
        <v>3003.5</v>
      </c>
      <c r="M5851" t="s">
        <v>17432</v>
      </c>
      <c r="N5851" s="58">
        <v>-908.32830000000001</v>
      </c>
      <c r="O5851" s="48">
        <v>0</v>
      </c>
      <c r="P5851" s="63">
        <f t="shared" si="182"/>
        <v>60070</v>
      </c>
      <c r="Q5851" s="63">
        <f t="shared" si="183"/>
        <v>3003.5</v>
      </c>
    </row>
    <row r="5852" spans="1:17" x14ac:dyDescent="0.25">
      <c r="A5852" t="s">
        <v>17970</v>
      </c>
      <c r="B5852" t="s">
        <v>17977</v>
      </c>
      <c r="C5852" t="s">
        <v>17978</v>
      </c>
      <c r="D5852" t="s">
        <v>15267</v>
      </c>
      <c r="E5852" t="s">
        <v>15268</v>
      </c>
      <c r="F5852" t="s">
        <v>17979</v>
      </c>
      <c r="G5852" t="s">
        <v>17980</v>
      </c>
      <c r="H5852">
        <v>0</v>
      </c>
      <c r="I5852">
        <v>111</v>
      </c>
      <c r="J5852" s="48">
        <v>289789</v>
      </c>
      <c r="K5852" s="48">
        <v>289789</v>
      </c>
      <c r="L5852">
        <v>2610.71</v>
      </c>
      <c r="M5852" t="s">
        <v>17428</v>
      </c>
      <c r="N5852" s="58">
        <v>13769.3436</v>
      </c>
      <c r="O5852" s="48">
        <v>632.92139999999995</v>
      </c>
      <c r="P5852" s="63">
        <f t="shared" si="182"/>
        <v>0</v>
      </c>
      <c r="Q5852" s="63" t="e">
        <f t="shared" si="183"/>
        <v>#DIV/0!</v>
      </c>
    </row>
    <row r="5853" spans="1:17" x14ac:dyDescent="0.25">
      <c r="A5853" t="s">
        <v>17970</v>
      </c>
      <c r="B5853" t="s">
        <v>17977</v>
      </c>
      <c r="C5853" t="s">
        <v>17978</v>
      </c>
      <c r="D5853" t="s">
        <v>15267</v>
      </c>
      <c r="E5853" t="s">
        <v>15268</v>
      </c>
      <c r="F5853" t="s">
        <v>17981</v>
      </c>
      <c r="G5853" t="s">
        <v>17982</v>
      </c>
      <c r="H5853">
        <v>184</v>
      </c>
      <c r="I5853">
        <v>112</v>
      </c>
      <c r="J5853" s="48">
        <v>1044541</v>
      </c>
      <c r="K5853" s="48">
        <v>395232</v>
      </c>
      <c r="L5853">
        <v>3528.85</v>
      </c>
      <c r="M5853" t="s">
        <v>17428</v>
      </c>
      <c r="N5853" s="58">
        <v>49631.427499999998</v>
      </c>
      <c r="O5853" s="48">
        <v>2281.3573999999999</v>
      </c>
      <c r="P5853" s="63">
        <f t="shared" si="182"/>
        <v>649309</v>
      </c>
      <c r="Q5853" s="63">
        <f t="shared" si="183"/>
        <v>3528.853260869565</v>
      </c>
    </row>
    <row r="5854" spans="1:17" x14ac:dyDescent="0.25">
      <c r="A5854" t="s">
        <v>17970</v>
      </c>
      <c r="B5854" t="s">
        <v>17977</v>
      </c>
      <c r="C5854" t="s">
        <v>17978</v>
      </c>
      <c r="D5854" t="s">
        <v>15267</v>
      </c>
      <c r="E5854" t="s">
        <v>15268</v>
      </c>
      <c r="F5854" t="s">
        <v>15266</v>
      </c>
      <c r="G5854" t="s">
        <v>15269</v>
      </c>
      <c r="H5854">
        <v>593</v>
      </c>
      <c r="I5854">
        <v>0</v>
      </c>
      <c r="J5854" s="48">
        <v>1818855</v>
      </c>
      <c r="K5854" s="48">
        <v>0</v>
      </c>
      <c r="L5854">
        <v>3067.21</v>
      </c>
      <c r="M5854" t="s">
        <v>17428</v>
      </c>
      <c r="N5854" s="58">
        <v>86422.970400000006</v>
      </c>
      <c r="O5854" s="48">
        <v>3972.5167999999999</v>
      </c>
      <c r="P5854" s="63">
        <f t="shared" si="182"/>
        <v>1818855</v>
      </c>
      <c r="Q5854" s="63">
        <f t="shared" si="183"/>
        <v>3067.2091062394602</v>
      </c>
    </row>
    <row r="5855" spans="1:17" x14ac:dyDescent="0.25">
      <c r="A5855" t="s">
        <v>17970</v>
      </c>
      <c r="B5855" t="s">
        <v>17977</v>
      </c>
      <c r="C5855" t="s">
        <v>17978</v>
      </c>
      <c r="D5855" t="s">
        <v>15267</v>
      </c>
      <c r="E5855" t="s">
        <v>15268</v>
      </c>
      <c r="F5855" t="s">
        <v>15270</v>
      </c>
      <c r="G5855" t="s">
        <v>15271</v>
      </c>
      <c r="H5855">
        <v>308</v>
      </c>
      <c r="I5855">
        <v>10</v>
      </c>
      <c r="J5855" s="48">
        <v>999943</v>
      </c>
      <c r="K5855" s="48">
        <v>31445</v>
      </c>
      <c r="L5855">
        <v>3144.47</v>
      </c>
      <c r="M5855" t="s">
        <v>17428</v>
      </c>
      <c r="N5855" s="58">
        <v>47512.347500000003</v>
      </c>
      <c r="O5855" s="48">
        <v>2183.9517999999998</v>
      </c>
      <c r="P5855" s="63">
        <f t="shared" si="182"/>
        <v>968498</v>
      </c>
      <c r="Q5855" s="63">
        <f t="shared" si="183"/>
        <v>3144.4740259740261</v>
      </c>
    </row>
    <row r="5856" spans="1:17" x14ac:dyDescent="0.25">
      <c r="A5856" t="s">
        <v>17970</v>
      </c>
      <c r="B5856" t="s">
        <v>17977</v>
      </c>
      <c r="C5856" t="s">
        <v>17978</v>
      </c>
      <c r="D5856" t="s">
        <v>15267</v>
      </c>
      <c r="E5856" t="s">
        <v>15268</v>
      </c>
      <c r="F5856" t="s">
        <v>15272</v>
      </c>
      <c r="G5856" t="s">
        <v>15273</v>
      </c>
      <c r="H5856">
        <v>53</v>
      </c>
      <c r="I5856">
        <v>0</v>
      </c>
      <c r="J5856" s="48">
        <v>128239</v>
      </c>
      <c r="K5856" s="48">
        <v>0</v>
      </c>
      <c r="L5856">
        <v>2419.6</v>
      </c>
      <c r="M5856" t="s">
        <v>17428</v>
      </c>
      <c r="N5856" s="58">
        <v>6093.2879000000003</v>
      </c>
      <c r="O5856" s="48">
        <v>280.084</v>
      </c>
      <c r="P5856" s="63">
        <f t="shared" si="182"/>
        <v>128239</v>
      </c>
      <c r="Q5856" s="63">
        <f t="shared" si="183"/>
        <v>2419.6037735849059</v>
      </c>
    </row>
    <row r="5857" spans="1:17" x14ac:dyDescent="0.25">
      <c r="A5857" t="s">
        <v>17970</v>
      </c>
      <c r="B5857" t="s">
        <v>17977</v>
      </c>
      <c r="C5857" t="s">
        <v>17978</v>
      </c>
      <c r="D5857" t="s">
        <v>15267</v>
      </c>
      <c r="E5857" t="s">
        <v>15268</v>
      </c>
      <c r="F5857" t="s">
        <v>15274</v>
      </c>
      <c r="G5857" t="s">
        <v>15275</v>
      </c>
      <c r="H5857">
        <v>100</v>
      </c>
      <c r="I5857">
        <v>0</v>
      </c>
      <c r="J5857" s="48">
        <v>388896</v>
      </c>
      <c r="K5857" s="48">
        <v>0</v>
      </c>
      <c r="L5857">
        <v>3888.96</v>
      </c>
      <c r="M5857" t="s">
        <v>17428</v>
      </c>
      <c r="N5857" s="58">
        <v>18478.412499999999</v>
      </c>
      <c r="O5857" s="48">
        <v>849.37840000000006</v>
      </c>
      <c r="P5857" s="63">
        <f t="shared" si="182"/>
        <v>388896</v>
      </c>
      <c r="Q5857" s="63">
        <f t="shared" si="183"/>
        <v>3888.96</v>
      </c>
    </row>
    <row r="5858" spans="1:17" x14ac:dyDescent="0.25">
      <c r="A5858" t="s">
        <v>17970</v>
      </c>
      <c r="B5858" t="s">
        <v>17977</v>
      </c>
      <c r="C5858" t="s">
        <v>17978</v>
      </c>
      <c r="D5858" t="s">
        <v>15267</v>
      </c>
      <c r="E5858" t="s">
        <v>15268</v>
      </c>
      <c r="F5858" t="s">
        <v>15276</v>
      </c>
      <c r="G5858" t="s">
        <v>15277</v>
      </c>
      <c r="H5858">
        <v>108</v>
      </c>
      <c r="I5858">
        <v>0</v>
      </c>
      <c r="J5858" s="48">
        <v>242044</v>
      </c>
      <c r="K5858" s="48">
        <v>0</v>
      </c>
      <c r="L5858">
        <v>2241.15</v>
      </c>
      <c r="M5858" t="s">
        <v>17428</v>
      </c>
      <c r="N5858" s="58">
        <v>11500.7186</v>
      </c>
      <c r="O5858" s="48">
        <v>528.64179999999999</v>
      </c>
      <c r="P5858" s="63">
        <f t="shared" si="182"/>
        <v>242044</v>
      </c>
      <c r="Q5858" s="63">
        <f t="shared" si="183"/>
        <v>2241.1481481481483</v>
      </c>
    </row>
    <row r="5859" spans="1:17" x14ac:dyDescent="0.25">
      <c r="A5859" t="s">
        <v>17970</v>
      </c>
      <c r="B5859" t="s">
        <v>17977</v>
      </c>
      <c r="C5859" t="s">
        <v>17978</v>
      </c>
      <c r="D5859" t="s">
        <v>15267</v>
      </c>
      <c r="E5859" t="s">
        <v>15268</v>
      </c>
      <c r="F5859" t="s">
        <v>15278</v>
      </c>
      <c r="G5859" t="s">
        <v>15279</v>
      </c>
      <c r="H5859">
        <v>199</v>
      </c>
      <c r="I5859">
        <v>0</v>
      </c>
      <c r="J5859" s="48">
        <v>607168</v>
      </c>
      <c r="K5859" s="48">
        <v>0</v>
      </c>
      <c r="L5859">
        <v>3051.1</v>
      </c>
      <c r="M5859" t="s">
        <v>17428</v>
      </c>
      <c r="N5859" s="58">
        <v>28849.613700000002</v>
      </c>
      <c r="O5859" s="48">
        <v>1326.1008999999999</v>
      </c>
      <c r="P5859" s="63">
        <f t="shared" si="182"/>
        <v>607168</v>
      </c>
      <c r="Q5859" s="63">
        <f t="shared" si="183"/>
        <v>3051.0954773869348</v>
      </c>
    </row>
    <row r="5860" spans="1:17" x14ac:dyDescent="0.25">
      <c r="A5860" t="s">
        <v>17970</v>
      </c>
      <c r="B5860" t="s">
        <v>17977</v>
      </c>
      <c r="C5860" t="s">
        <v>17978</v>
      </c>
      <c r="D5860" t="s">
        <v>15267</v>
      </c>
      <c r="E5860" t="s">
        <v>15268</v>
      </c>
      <c r="F5860" t="s">
        <v>15280</v>
      </c>
      <c r="G5860" t="s">
        <v>15281</v>
      </c>
      <c r="H5860">
        <v>210</v>
      </c>
      <c r="I5860">
        <v>0</v>
      </c>
      <c r="J5860" s="48">
        <v>600858</v>
      </c>
      <c r="K5860" s="48">
        <v>0</v>
      </c>
      <c r="L5860">
        <v>2861.23</v>
      </c>
      <c r="M5860" t="s">
        <v>17428</v>
      </c>
      <c r="N5860" s="58">
        <v>28549.8315</v>
      </c>
      <c r="O5860" s="48">
        <v>1312.3210999999999</v>
      </c>
      <c r="P5860" s="63">
        <f t="shared" si="182"/>
        <v>600858</v>
      </c>
      <c r="Q5860" s="63">
        <f t="shared" si="183"/>
        <v>2861.2285714285713</v>
      </c>
    </row>
    <row r="5861" spans="1:17" x14ac:dyDescent="0.25">
      <c r="A5861" t="s">
        <v>17970</v>
      </c>
      <c r="B5861" t="s">
        <v>17977</v>
      </c>
      <c r="C5861" t="s">
        <v>17978</v>
      </c>
      <c r="D5861" t="s">
        <v>15267</v>
      </c>
      <c r="E5861" t="s">
        <v>15268</v>
      </c>
      <c r="F5861" t="s">
        <v>15282</v>
      </c>
      <c r="G5861" t="s">
        <v>15283</v>
      </c>
      <c r="H5861">
        <v>270</v>
      </c>
      <c r="I5861">
        <v>0</v>
      </c>
      <c r="J5861" s="48">
        <v>858187</v>
      </c>
      <c r="K5861" s="48">
        <v>0</v>
      </c>
      <c r="L5861">
        <v>3178.47</v>
      </c>
      <c r="M5861" t="s">
        <v>17428</v>
      </c>
      <c r="N5861" s="58">
        <v>40776.829599999997</v>
      </c>
      <c r="O5861" s="48">
        <v>1874.3471</v>
      </c>
      <c r="P5861" s="63">
        <f t="shared" si="182"/>
        <v>858187</v>
      </c>
      <c r="Q5861" s="63">
        <f t="shared" si="183"/>
        <v>3178.4703703703703</v>
      </c>
    </row>
    <row r="5862" spans="1:17" x14ac:dyDescent="0.25">
      <c r="A5862" t="s">
        <v>17970</v>
      </c>
      <c r="B5862" t="s">
        <v>17977</v>
      </c>
      <c r="C5862" t="s">
        <v>17978</v>
      </c>
      <c r="D5862" t="s">
        <v>15267</v>
      </c>
      <c r="E5862" t="s">
        <v>15268</v>
      </c>
      <c r="F5862" t="s">
        <v>15284</v>
      </c>
      <c r="G5862" t="s">
        <v>15285</v>
      </c>
      <c r="H5862">
        <v>230</v>
      </c>
      <c r="I5862">
        <v>0</v>
      </c>
      <c r="J5862" s="48">
        <v>809775</v>
      </c>
      <c r="K5862" s="48">
        <v>0</v>
      </c>
      <c r="L5862">
        <v>3520.76</v>
      </c>
      <c r="M5862" t="s">
        <v>17428</v>
      </c>
      <c r="N5862" s="58">
        <v>38476.471899999997</v>
      </c>
      <c r="O5862" s="48">
        <v>1768.6088999999999</v>
      </c>
      <c r="P5862" s="63">
        <f t="shared" si="182"/>
        <v>809775</v>
      </c>
      <c r="Q5862" s="63">
        <f t="shared" si="183"/>
        <v>3520.7608695652175</v>
      </c>
    </row>
    <row r="5863" spans="1:17" x14ac:dyDescent="0.25">
      <c r="A5863" t="s">
        <v>17970</v>
      </c>
      <c r="B5863" t="s">
        <v>17977</v>
      </c>
      <c r="C5863" t="s">
        <v>17978</v>
      </c>
      <c r="D5863" t="s">
        <v>15267</v>
      </c>
      <c r="E5863" t="s">
        <v>15268</v>
      </c>
      <c r="F5863" t="s">
        <v>17983</v>
      </c>
      <c r="G5863" t="s">
        <v>17984</v>
      </c>
      <c r="H5863">
        <v>0</v>
      </c>
      <c r="I5863">
        <v>133</v>
      </c>
      <c r="J5863" s="48">
        <v>246995</v>
      </c>
      <c r="K5863" s="48">
        <v>246995</v>
      </c>
      <c r="L5863">
        <v>1857.11</v>
      </c>
      <c r="M5863" t="s">
        <v>17428</v>
      </c>
      <c r="N5863" s="58">
        <v>11735.992700000001</v>
      </c>
      <c r="O5863" s="48">
        <v>539.45640000000003</v>
      </c>
      <c r="P5863" s="63">
        <f t="shared" si="182"/>
        <v>0</v>
      </c>
      <c r="Q5863" s="63" t="e">
        <f t="shared" si="183"/>
        <v>#DIV/0!</v>
      </c>
    </row>
    <row r="5864" spans="1:17" x14ac:dyDescent="0.25">
      <c r="A5864" t="s">
        <v>17970</v>
      </c>
      <c r="B5864" t="s">
        <v>17977</v>
      </c>
      <c r="C5864" t="s">
        <v>17978</v>
      </c>
      <c r="D5864" t="s">
        <v>15267</v>
      </c>
      <c r="E5864" t="s">
        <v>15268</v>
      </c>
      <c r="F5864" t="s">
        <v>15286</v>
      </c>
      <c r="G5864" t="s">
        <v>15287</v>
      </c>
      <c r="H5864">
        <v>200</v>
      </c>
      <c r="I5864">
        <v>0</v>
      </c>
      <c r="J5864" s="48">
        <v>446260</v>
      </c>
      <c r="K5864" s="48">
        <v>0</v>
      </c>
      <c r="L5864">
        <v>2231.3000000000002</v>
      </c>
      <c r="M5864" t="s">
        <v>17428</v>
      </c>
      <c r="N5864" s="58">
        <v>21204.058700000001</v>
      </c>
      <c r="O5864" s="48">
        <v>974.66539999999998</v>
      </c>
      <c r="P5864" s="63">
        <f t="shared" si="182"/>
        <v>446260</v>
      </c>
      <c r="Q5864" s="63">
        <f t="shared" si="183"/>
        <v>2231.3000000000002</v>
      </c>
    </row>
    <row r="5865" spans="1:17" x14ac:dyDescent="0.25">
      <c r="A5865" t="s">
        <v>17970</v>
      </c>
      <c r="B5865" t="s">
        <v>17977</v>
      </c>
      <c r="C5865" t="s">
        <v>17978</v>
      </c>
      <c r="D5865" t="s">
        <v>15267</v>
      </c>
      <c r="E5865" t="s">
        <v>15268</v>
      </c>
      <c r="F5865" t="s">
        <v>15288</v>
      </c>
      <c r="G5865" t="s">
        <v>15289</v>
      </c>
      <c r="H5865">
        <v>108</v>
      </c>
      <c r="I5865">
        <v>0</v>
      </c>
      <c r="J5865" s="48">
        <v>246664</v>
      </c>
      <c r="K5865" s="48">
        <v>0</v>
      </c>
      <c r="L5865">
        <v>2283.9299999999998</v>
      </c>
      <c r="M5865" t="s">
        <v>17428</v>
      </c>
      <c r="N5865" s="58">
        <v>11720.2554</v>
      </c>
      <c r="O5865" s="48">
        <v>538.73310000000004</v>
      </c>
      <c r="P5865" s="63">
        <f t="shared" si="182"/>
        <v>246664</v>
      </c>
      <c r="Q5865" s="63">
        <f t="shared" si="183"/>
        <v>2283.9259259259261</v>
      </c>
    </row>
    <row r="5866" spans="1:17" x14ac:dyDescent="0.25">
      <c r="A5866" t="s">
        <v>17970</v>
      </c>
      <c r="B5866" t="s">
        <v>17977</v>
      </c>
      <c r="C5866" t="s">
        <v>17978</v>
      </c>
      <c r="D5866" t="s">
        <v>15267</v>
      </c>
      <c r="E5866" t="s">
        <v>15268</v>
      </c>
      <c r="F5866" t="s">
        <v>15290</v>
      </c>
      <c r="G5866" t="s">
        <v>15291</v>
      </c>
      <c r="H5866">
        <v>36</v>
      </c>
      <c r="I5866">
        <v>0</v>
      </c>
      <c r="J5866" s="48">
        <v>79545</v>
      </c>
      <c r="K5866" s="48">
        <v>0</v>
      </c>
      <c r="L5866">
        <v>2209.58</v>
      </c>
      <c r="M5866" t="s">
        <v>17428</v>
      </c>
      <c r="N5866" s="58">
        <v>3779.5643</v>
      </c>
      <c r="O5866" s="48">
        <v>173.73140000000001</v>
      </c>
      <c r="P5866" s="63">
        <f t="shared" si="182"/>
        <v>79545</v>
      </c>
      <c r="Q5866" s="63">
        <f t="shared" si="183"/>
        <v>2209.5833333333335</v>
      </c>
    </row>
    <row r="5867" spans="1:17" x14ac:dyDescent="0.25">
      <c r="A5867" t="s">
        <v>17970</v>
      </c>
      <c r="B5867" t="s">
        <v>17977</v>
      </c>
      <c r="C5867" t="s">
        <v>17978</v>
      </c>
      <c r="D5867" t="s">
        <v>15293</v>
      </c>
      <c r="E5867" t="s">
        <v>15294</v>
      </c>
      <c r="F5867" t="s">
        <v>15292</v>
      </c>
      <c r="G5867" t="s">
        <v>15295</v>
      </c>
      <c r="H5867">
        <v>82</v>
      </c>
      <c r="I5867">
        <v>30</v>
      </c>
      <c r="J5867" s="48">
        <v>259398</v>
      </c>
      <c r="K5867" s="48">
        <v>69482</v>
      </c>
      <c r="L5867">
        <v>2316.0500000000002</v>
      </c>
      <c r="M5867" t="s">
        <v>17428</v>
      </c>
      <c r="N5867" s="58">
        <v>12325.263800000001</v>
      </c>
      <c r="O5867" s="48">
        <v>566.54290000000003</v>
      </c>
      <c r="P5867" s="63">
        <f t="shared" si="182"/>
        <v>189916</v>
      </c>
      <c r="Q5867" s="63">
        <f t="shared" si="183"/>
        <v>2316.0487804878048</v>
      </c>
    </row>
    <row r="5868" spans="1:17" x14ac:dyDescent="0.25">
      <c r="A5868" t="s">
        <v>17970</v>
      </c>
      <c r="B5868" t="s">
        <v>17977</v>
      </c>
      <c r="C5868" t="s">
        <v>17978</v>
      </c>
      <c r="D5868" t="s">
        <v>15293</v>
      </c>
      <c r="E5868" t="s">
        <v>15294</v>
      </c>
      <c r="F5868" t="s">
        <v>15296</v>
      </c>
      <c r="G5868" t="s">
        <v>15297</v>
      </c>
      <c r="H5868">
        <v>18</v>
      </c>
      <c r="I5868">
        <v>0</v>
      </c>
      <c r="J5868" s="48">
        <v>33331</v>
      </c>
      <c r="K5868" s="48">
        <v>0</v>
      </c>
      <c r="L5868">
        <v>1851.72</v>
      </c>
      <c r="M5868" t="s">
        <v>17428</v>
      </c>
      <c r="N5868" s="58">
        <v>1583.7128</v>
      </c>
      <c r="O5868" s="48">
        <v>72.796899999999994</v>
      </c>
      <c r="P5868" s="63">
        <f t="shared" si="182"/>
        <v>33331</v>
      </c>
      <c r="Q5868" s="63">
        <f t="shared" si="183"/>
        <v>1851.7222222222222</v>
      </c>
    </row>
    <row r="5869" spans="1:17" x14ac:dyDescent="0.25">
      <c r="A5869" t="s">
        <v>17970</v>
      </c>
      <c r="B5869" t="s">
        <v>17977</v>
      </c>
      <c r="C5869" t="s">
        <v>17978</v>
      </c>
      <c r="D5869" t="s">
        <v>15299</v>
      </c>
      <c r="E5869" t="s">
        <v>15300</v>
      </c>
      <c r="F5869" t="s">
        <v>15298</v>
      </c>
      <c r="G5869" t="s">
        <v>15301</v>
      </c>
      <c r="H5869">
        <v>376</v>
      </c>
      <c r="I5869">
        <v>0</v>
      </c>
      <c r="J5869" s="48">
        <v>1059059</v>
      </c>
      <c r="K5869" s="48">
        <v>0</v>
      </c>
      <c r="L5869">
        <v>2816.65</v>
      </c>
      <c r="M5869" t="s">
        <v>17432</v>
      </c>
      <c r="N5869" s="58">
        <v>-16014.2474</v>
      </c>
      <c r="O5869" s="48">
        <v>0</v>
      </c>
      <c r="P5869" s="63">
        <f t="shared" si="182"/>
        <v>1059059</v>
      </c>
      <c r="Q5869" s="63">
        <f t="shared" si="183"/>
        <v>2816.6462765957449</v>
      </c>
    </row>
    <row r="5870" spans="1:17" x14ac:dyDescent="0.25">
      <c r="A5870" t="s">
        <v>17970</v>
      </c>
      <c r="B5870" t="s">
        <v>17977</v>
      </c>
      <c r="C5870" t="s">
        <v>17978</v>
      </c>
      <c r="D5870" t="s">
        <v>15299</v>
      </c>
      <c r="E5870" t="s">
        <v>15300</v>
      </c>
      <c r="F5870" t="s">
        <v>15302</v>
      </c>
      <c r="G5870" t="s">
        <v>276</v>
      </c>
      <c r="H5870">
        <v>34</v>
      </c>
      <c r="I5870">
        <v>0</v>
      </c>
      <c r="J5870" s="48">
        <v>66936</v>
      </c>
      <c r="K5870" s="48">
        <v>0</v>
      </c>
      <c r="L5870">
        <v>1968.71</v>
      </c>
      <c r="M5870" t="s">
        <v>17432</v>
      </c>
      <c r="N5870" s="58">
        <v>-1012.1564</v>
      </c>
      <c r="O5870" s="48">
        <v>0</v>
      </c>
      <c r="P5870" s="63">
        <f t="shared" si="182"/>
        <v>66936</v>
      </c>
      <c r="Q5870" s="63">
        <f t="shared" si="183"/>
        <v>1968.7058823529412</v>
      </c>
    </row>
    <row r="5871" spans="1:17" x14ac:dyDescent="0.25">
      <c r="A5871" t="s">
        <v>17970</v>
      </c>
      <c r="B5871" t="s">
        <v>17977</v>
      </c>
      <c r="C5871" t="s">
        <v>17978</v>
      </c>
      <c r="D5871" t="s">
        <v>15299</v>
      </c>
      <c r="E5871" t="s">
        <v>15300</v>
      </c>
      <c r="F5871" t="s">
        <v>15303</v>
      </c>
      <c r="G5871" t="s">
        <v>15304</v>
      </c>
      <c r="H5871">
        <v>40</v>
      </c>
      <c r="I5871">
        <v>0</v>
      </c>
      <c r="J5871" s="48">
        <v>72454</v>
      </c>
      <c r="K5871" s="48">
        <v>0</v>
      </c>
      <c r="L5871">
        <v>1811.35</v>
      </c>
      <c r="M5871" t="s">
        <v>17432</v>
      </c>
      <c r="N5871" s="58">
        <v>-1095.5848000000001</v>
      </c>
      <c r="O5871" s="48">
        <v>0</v>
      </c>
      <c r="P5871" s="63">
        <f t="shared" si="182"/>
        <v>72454</v>
      </c>
      <c r="Q5871" s="63">
        <f t="shared" si="183"/>
        <v>1811.35</v>
      </c>
    </row>
    <row r="5872" spans="1:17" x14ac:dyDescent="0.25">
      <c r="A5872" t="s">
        <v>17970</v>
      </c>
      <c r="B5872" t="s">
        <v>17977</v>
      </c>
      <c r="C5872" t="s">
        <v>17978</v>
      </c>
      <c r="D5872" t="s">
        <v>15306</v>
      </c>
      <c r="E5872" t="s">
        <v>15307</v>
      </c>
      <c r="F5872" t="s">
        <v>15305</v>
      </c>
      <c r="G5872" t="s">
        <v>15308</v>
      </c>
      <c r="H5872">
        <v>300</v>
      </c>
      <c r="I5872">
        <v>0</v>
      </c>
      <c r="J5872" s="48">
        <v>965610</v>
      </c>
      <c r="K5872" s="48">
        <v>0</v>
      </c>
      <c r="L5872">
        <v>3218.7</v>
      </c>
      <c r="M5872" t="s">
        <v>17432</v>
      </c>
      <c r="N5872" s="58">
        <v>-14601.177</v>
      </c>
      <c r="O5872" s="48">
        <v>0</v>
      </c>
      <c r="P5872" s="63">
        <f t="shared" si="182"/>
        <v>965610</v>
      </c>
      <c r="Q5872" s="63">
        <f t="shared" si="183"/>
        <v>3218.7</v>
      </c>
    </row>
    <row r="5873" spans="1:17" x14ac:dyDescent="0.25">
      <c r="A5873" t="s">
        <v>17970</v>
      </c>
      <c r="B5873" t="s">
        <v>17977</v>
      </c>
      <c r="C5873" t="s">
        <v>17978</v>
      </c>
      <c r="D5873" t="s">
        <v>15310</v>
      </c>
      <c r="E5873" t="s">
        <v>15311</v>
      </c>
      <c r="F5873" t="s">
        <v>17989</v>
      </c>
      <c r="G5873" t="s">
        <v>17990</v>
      </c>
      <c r="H5873">
        <v>0</v>
      </c>
      <c r="I5873">
        <v>100</v>
      </c>
      <c r="J5873" s="48">
        <v>312852</v>
      </c>
      <c r="K5873" s="48">
        <v>312852</v>
      </c>
      <c r="L5873">
        <v>3128.52</v>
      </c>
      <c r="M5873" t="s">
        <v>17432</v>
      </c>
      <c r="N5873" s="58">
        <v>-4730.6976999999997</v>
      </c>
      <c r="O5873" s="48">
        <v>0</v>
      </c>
      <c r="P5873" s="63">
        <f t="shared" si="182"/>
        <v>0</v>
      </c>
      <c r="Q5873" s="63" t="e">
        <f t="shared" si="183"/>
        <v>#DIV/0!</v>
      </c>
    </row>
    <row r="5874" spans="1:17" x14ac:dyDescent="0.25">
      <c r="A5874" t="s">
        <v>17970</v>
      </c>
      <c r="B5874" t="s">
        <v>17977</v>
      </c>
      <c r="C5874" t="s">
        <v>17978</v>
      </c>
      <c r="D5874" t="s">
        <v>15310</v>
      </c>
      <c r="E5874" t="s">
        <v>15311</v>
      </c>
      <c r="F5874" t="s">
        <v>15309</v>
      </c>
      <c r="G5874" t="s">
        <v>15312</v>
      </c>
      <c r="H5874">
        <v>77</v>
      </c>
      <c r="I5874">
        <v>0</v>
      </c>
      <c r="J5874" s="48">
        <v>246247</v>
      </c>
      <c r="K5874" s="48">
        <v>0</v>
      </c>
      <c r="L5874">
        <v>3198.01</v>
      </c>
      <c r="M5874" t="s">
        <v>17432</v>
      </c>
      <c r="N5874" s="58">
        <v>-3723.5549999999998</v>
      </c>
      <c r="O5874" s="48">
        <v>0</v>
      </c>
      <c r="P5874" s="63">
        <f t="shared" si="182"/>
        <v>246247</v>
      </c>
      <c r="Q5874" s="63">
        <f t="shared" si="183"/>
        <v>3198.0129870129872</v>
      </c>
    </row>
    <row r="5875" spans="1:17" x14ac:dyDescent="0.25">
      <c r="A5875" t="s">
        <v>17970</v>
      </c>
      <c r="B5875" t="s">
        <v>17977</v>
      </c>
      <c r="C5875" t="s">
        <v>17978</v>
      </c>
      <c r="D5875" t="s">
        <v>15310</v>
      </c>
      <c r="E5875" t="s">
        <v>15311</v>
      </c>
      <c r="F5875" t="s">
        <v>17991</v>
      </c>
      <c r="G5875" t="s">
        <v>276</v>
      </c>
      <c r="H5875">
        <v>0</v>
      </c>
      <c r="I5875">
        <v>24</v>
      </c>
      <c r="J5875" s="48">
        <v>63502</v>
      </c>
      <c r="K5875" s="48">
        <v>63502</v>
      </c>
      <c r="L5875">
        <v>2645.92</v>
      </c>
      <c r="M5875" t="s">
        <v>17432</v>
      </c>
      <c r="N5875" s="58">
        <v>-960.22310000000004</v>
      </c>
      <c r="O5875" s="48">
        <v>0</v>
      </c>
      <c r="P5875" s="63">
        <f t="shared" si="182"/>
        <v>0</v>
      </c>
      <c r="Q5875" s="63" t="e">
        <f t="shared" si="183"/>
        <v>#DIV/0!</v>
      </c>
    </row>
    <row r="5876" spans="1:17" x14ac:dyDescent="0.25">
      <c r="A5876" t="s">
        <v>17970</v>
      </c>
      <c r="B5876" t="s">
        <v>17977</v>
      </c>
      <c r="C5876" t="s">
        <v>17978</v>
      </c>
      <c r="D5876" t="s">
        <v>15310</v>
      </c>
      <c r="E5876" t="s">
        <v>15311</v>
      </c>
      <c r="F5876" t="s">
        <v>15313</v>
      </c>
      <c r="G5876" t="s">
        <v>15314</v>
      </c>
      <c r="H5876">
        <v>63</v>
      </c>
      <c r="I5876">
        <v>67</v>
      </c>
      <c r="J5876" s="48">
        <v>311145</v>
      </c>
      <c r="K5876" s="48">
        <v>160359</v>
      </c>
      <c r="L5876">
        <v>2393.42</v>
      </c>
      <c r="M5876" t="s">
        <v>17432</v>
      </c>
      <c r="N5876" s="58">
        <v>-4704.8863000000001</v>
      </c>
      <c r="O5876" s="48">
        <v>0</v>
      </c>
      <c r="P5876" s="63">
        <f t="shared" si="182"/>
        <v>150786</v>
      </c>
      <c r="Q5876" s="63">
        <f t="shared" si="183"/>
        <v>2393.4285714285716</v>
      </c>
    </row>
    <row r="5877" spans="1:17" x14ac:dyDescent="0.25">
      <c r="A5877" t="s">
        <v>17970</v>
      </c>
      <c r="B5877" t="s">
        <v>17977</v>
      </c>
      <c r="C5877" t="s">
        <v>17978</v>
      </c>
      <c r="D5877" t="s">
        <v>15310</v>
      </c>
      <c r="E5877" t="s">
        <v>15311</v>
      </c>
      <c r="F5877" t="s">
        <v>15315</v>
      </c>
      <c r="G5877" t="s">
        <v>15316</v>
      </c>
      <c r="H5877">
        <v>70</v>
      </c>
      <c r="I5877">
        <v>0</v>
      </c>
      <c r="J5877" s="48">
        <v>154356</v>
      </c>
      <c r="K5877" s="48">
        <v>0</v>
      </c>
      <c r="L5877">
        <v>2205.09</v>
      </c>
      <c r="M5877" t="s">
        <v>17432</v>
      </c>
      <c r="N5877" s="58">
        <v>-2334.0434</v>
      </c>
      <c r="O5877" s="48">
        <v>0</v>
      </c>
      <c r="P5877" s="63">
        <f t="shared" si="182"/>
        <v>154356</v>
      </c>
      <c r="Q5877" s="63">
        <f t="shared" si="183"/>
        <v>2205.0857142857144</v>
      </c>
    </row>
    <row r="5878" spans="1:17" x14ac:dyDescent="0.25">
      <c r="A5878" t="s">
        <v>17970</v>
      </c>
      <c r="B5878" t="s">
        <v>17977</v>
      </c>
      <c r="C5878" t="s">
        <v>17978</v>
      </c>
      <c r="D5878" t="s">
        <v>15310</v>
      </c>
      <c r="E5878" t="s">
        <v>15311</v>
      </c>
      <c r="F5878" t="s">
        <v>15317</v>
      </c>
      <c r="G5878" t="s">
        <v>15318</v>
      </c>
      <c r="H5878">
        <v>79</v>
      </c>
      <c r="I5878">
        <v>0</v>
      </c>
      <c r="J5878" s="48">
        <v>174114</v>
      </c>
      <c r="K5878" s="48">
        <v>0</v>
      </c>
      <c r="L5878">
        <v>2203.9699999999998</v>
      </c>
      <c r="M5878" t="s">
        <v>17432</v>
      </c>
      <c r="N5878" s="58">
        <v>-2632.8063000000002</v>
      </c>
      <c r="O5878" s="48">
        <v>0</v>
      </c>
      <c r="P5878" s="63">
        <f t="shared" si="182"/>
        <v>174114</v>
      </c>
      <c r="Q5878" s="63">
        <f t="shared" si="183"/>
        <v>2203.9746835443038</v>
      </c>
    </row>
    <row r="5879" spans="1:17" x14ac:dyDescent="0.25">
      <c r="A5879" t="s">
        <v>17970</v>
      </c>
      <c r="B5879" t="s">
        <v>17977</v>
      </c>
      <c r="C5879" t="s">
        <v>17978</v>
      </c>
      <c r="D5879" t="s">
        <v>15310</v>
      </c>
      <c r="E5879" t="s">
        <v>15311</v>
      </c>
      <c r="F5879" t="s">
        <v>15321</v>
      </c>
      <c r="G5879" t="s">
        <v>15322</v>
      </c>
      <c r="H5879">
        <v>56</v>
      </c>
      <c r="I5879">
        <v>0</v>
      </c>
      <c r="J5879" s="48">
        <v>89970</v>
      </c>
      <c r="K5879" s="48">
        <v>0</v>
      </c>
      <c r="L5879">
        <v>1606.61</v>
      </c>
      <c r="M5879" t="s">
        <v>17432</v>
      </c>
      <c r="N5879" s="58">
        <v>-1360.4489000000001</v>
      </c>
      <c r="O5879" s="48">
        <v>0</v>
      </c>
      <c r="P5879" s="63">
        <f t="shared" si="182"/>
        <v>89970</v>
      </c>
      <c r="Q5879" s="63">
        <f t="shared" si="183"/>
        <v>1606.6071428571429</v>
      </c>
    </row>
    <row r="5880" spans="1:17" x14ac:dyDescent="0.25">
      <c r="A5880" t="s">
        <v>17970</v>
      </c>
      <c r="B5880" t="s">
        <v>17977</v>
      </c>
      <c r="C5880" t="s">
        <v>17978</v>
      </c>
      <c r="D5880" t="s">
        <v>15310</v>
      </c>
      <c r="E5880" t="s">
        <v>15311</v>
      </c>
      <c r="F5880" t="s">
        <v>15319</v>
      </c>
      <c r="G5880" t="s">
        <v>15320</v>
      </c>
      <c r="H5880">
        <v>94</v>
      </c>
      <c r="I5880">
        <v>0</v>
      </c>
      <c r="J5880" s="48">
        <v>230685</v>
      </c>
      <c r="K5880" s="48">
        <v>0</v>
      </c>
      <c r="L5880">
        <v>2454.1</v>
      </c>
      <c r="M5880" t="s">
        <v>17432</v>
      </c>
      <c r="N5880" s="58">
        <v>-3488.2339999999999</v>
      </c>
      <c r="O5880" s="48">
        <v>0</v>
      </c>
      <c r="P5880" s="63">
        <f t="shared" si="182"/>
        <v>230685</v>
      </c>
      <c r="Q5880" s="63">
        <f t="shared" si="183"/>
        <v>2454.0957446808511</v>
      </c>
    </row>
    <row r="5881" spans="1:17" x14ac:dyDescent="0.25">
      <c r="A5881" t="s">
        <v>17970</v>
      </c>
      <c r="B5881" t="s">
        <v>17977</v>
      </c>
      <c r="C5881" t="s">
        <v>17978</v>
      </c>
      <c r="D5881" t="s">
        <v>15328</v>
      </c>
      <c r="E5881" t="s">
        <v>15329</v>
      </c>
      <c r="F5881" t="s">
        <v>15327</v>
      </c>
      <c r="G5881" t="s">
        <v>276</v>
      </c>
      <c r="H5881">
        <v>50</v>
      </c>
      <c r="I5881">
        <v>0</v>
      </c>
      <c r="J5881" s="48">
        <v>133714</v>
      </c>
      <c r="K5881" s="48">
        <v>0</v>
      </c>
      <c r="L5881">
        <v>2674.28</v>
      </c>
      <c r="M5881" t="s">
        <v>17432</v>
      </c>
      <c r="N5881" s="58">
        <v>-2021.9106999999999</v>
      </c>
      <c r="O5881" s="48">
        <v>0</v>
      </c>
      <c r="P5881" s="63">
        <f t="shared" si="182"/>
        <v>133714</v>
      </c>
      <c r="Q5881" s="63">
        <f t="shared" si="183"/>
        <v>2674.28</v>
      </c>
    </row>
    <row r="5882" spans="1:17" x14ac:dyDescent="0.25">
      <c r="A5882" t="s">
        <v>17970</v>
      </c>
      <c r="B5882" t="s">
        <v>17977</v>
      </c>
      <c r="C5882" t="s">
        <v>17978</v>
      </c>
      <c r="D5882" t="s">
        <v>15331</v>
      </c>
      <c r="E5882" t="s">
        <v>15332</v>
      </c>
      <c r="F5882" t="s">
        <v>15330</v>
      </c>
      <c r="G5882" t="s">
        <v>15333</v>
      </c>
      <c r="H5882">
        <v>86</v>
      </c>
      <c r="I5882">
        <v>6</v>
      </c>
      <c r="J5882" s="48">
        <v>237004</v>
      </c>
      <c r="K5882" s="48">
        <v>15457</v>
      </c>
      <c r="L5882">
        <v>2576.13</v>
      </c>
      <c r="M5882" t="s">
        <v>17432</v>
      </c>
      <c r="N5882" s="58">
        <v>-3583.7891</v>
      </c>
      <c r="O5882" s="48">
        <v>0</v>
      </c>
      <c r="P5882" s="63">
        <f t="shared" si="182"/>
        <v>221547</v>
      </c>
      <c r="Q5882" s="63">
        <f t="shared" si="183"/>
        <v>2576.1279069767443</v>
      </c>
    </row>
    <row r="5883" spans="1:17" x14ac:dyDescent="0.25">
      <c r="A5883" t="s">
        <v>17970</v>
      </c>
      <c r="B5883" t="s">
        <v>17977</v>
      </c>
      <c r="C5883" t="s">
        <v>17978</v>
      </c>
      <c r="D5883" t="s">
        <v>15335</v>
      </c>
      <c r="E5883" t="s">
        <v>15336</v>
      </c>
      <c r="F5883" t="s">
        <v>15334</v>
      </c>
      <c r="G5883" t="s">
        <v>15337</v>
      </c>
      <c r="H5883">
        <v>34</v>
      </c>
      <c r="I5883">
        <v>0</v>
      </c>
      <c r="J5883" s="48">
        <v>97367</v>
      </c>
      <c r="K5883" s="48">
        <v>0</v>
      </c>
      <c r="L5883">
        <v>2863.74</v>
      </c>
      <c r="M5883" t="s">
        <v>17432</v>
      </c>
      <c r="N5883" s="58">
        <v>-1472.3132000000001</v>
      </c>
      <c r="O5883" s="48">
        <v>0</v>
      </c>
      <c r="P5883" s="63">
        <f t="shared" si="182"/>
        <v>97367</v>
      </c>
      <c r="Q5883" s="63">
        <f t="shared" si="183"/>
        <v>2863.7352941176468</v>
      </c>
    </row>
    <row r="5884" spans="1:17" x14ac:dyDescent="0.25">
      <c r="A5884" t="s">
        <v>17970</v>
      </c>
      <c r="B5884" t="s">
        <v>17977</v>
      </c>
      <c r="C5884" t="s">
        <v>17978</v>
      </c>
      <c r="D5884" t="s">
        <v>15335</v>
      </c>
      <c r="E5884" t="s">
        <v>15336</v>
      </c>
      <c r="F5884" t="s">
        <v>15338</v>
      </c>
      <c r="G5884" t="s">
        <v>15339</v>
      </c>
      <c r="H5884">
        <v>50</v>
      </c>
      <c r="I5884">
        <v>0</v>
      </c>
      <c r="J5884" s="48">
        <v>140492</v>
      </c>
      <c r="K5884" s="48">
        <v>0</v>
      </c>
      <c r="L5884">
        <v>2809.84</v>
      </c>
      <c r="M5884" t="s">
        <v>17432</v>
      </c>
      <c r="N5884" s="58">
        <v>-2124.4072000000001</v>
      </c>
      <c r="O5884" s="48">
        <v>0</v>
      </c>
      <c r="P5884" s="63">
        <f t="shared" si="182"/>
        <v>140492</v>
      </c>
      <c r="Q5884" s="63">
        <f t="shared" si="183"/>
        <v>2809.84</v>
      </c>
    </row>
    <row r="5885" spans="1:17" x14ac:dyDescent="0.25">
      <c r="A5885" t="s">
        <v>17970</v>
      </c>
      <c r="B5885" t="s">
        <v>17977</v>
      </c>
      <c r="C5885" t="s">
        <v>17978</v>
      </c>
      <c r="D5885" t="s">
        <v>15335</v>
      </c>
      <c r="E5885" t="s">
        <v>15336</v>
      </c>
      <c r="F5885" t="s">
        <v>15340</v>
      </c>
      <c r="G5885" t="s">
        <v>15341</v>
      </c>
      <c r="H5885">
        <v>16</v>
      </c>
      <c r="I5885">
        <v>0</v>
      </c>
      <c r="J5885" s="48">
        <v>30511</v>
      </c>
      <c r="K5885" s="48">
        <v>0</v>
      </c>
      <c r="L5885">
        <v>1906.94</v>
      </c>
      <c r="M5885" t="s">
        <v>17432</v>
      </c>
      <c r="N5885" s="58">
        <v>-461.36020000000002</v>
      </c>
      <c r="O5885" s="48">
        <v>0</v>
      </c>
      <c r="P5885" s="63">
        <f t="shared" si="182"/>
        <v>30511</v>
      </c>
      <c r="Q5885" s="63">
        <f t="shared" si="183"/>
        <v>1906.9375</v>
      </c>
    </row>
    <row r="5886" spans="1:17" x14ac:dyDescent="0.25">
      <c r="A5886" t="s">
        <v>17970</v>
      </c>
      <c r="B5886" t="s">
        <v>17977</v>
      </c>
      <c r="C5886" t="s">
        <v>17978</v>
      </c>
      <c r="D5886" t="s">
        <v>15335</v>
      </c>
      <c r="E5886" t="s">
        <v>15336</v>
      </c>
      <c r="F5886" t="s">
        <v>15342</v>
      </c>
      <c r="G5886" t="s">
        <v>15343</v>
      </c>
      <c r="H5886">
        <v>46</v>
      </c>
      <c r="I5886">
        <v>0</v>
      </c>
      <c r="J5886" s="48">
        <v>85582</v>
      </c>
      <c r="K5886" s="48">
        <v>0</v>
      </c>
      <c r="L5886">
        <v>1860.48</v>
      </c>
      <c r="M5886" t="s">
        <v>17432</v>
      </c>
      <c r="N5886" s="58">
        <v>-1294.1027999999999</v>
      </c>
      <c r="O5886" s="48">
        <v>0</v>
      </c>
      <c r="P5886" s="63">
        <f t="shared" si="182"/>
        <v>85582</v>
      </c>
      <c r="Q5886" s="63">
        <f t="shared" si="183"/>
        <v>1860.4782608695652</v>
      </c>
    </row>
    <row r="5887" spans="1:17" x14ac:dyDescent="0.25">
      <c r="A5887" t="s">
        <v>17970</v>
      </c>
      <c r="B5887" t="s">
        <v>17977</v>
      </c>
      <c r="C5887" t="s">
        <v>17978</v>
      </c>
      <c r="D5887" t="s">
        <v>15335</v>
      </c>
      <c r="E5887" t="s">
        <v>15336</v>
      </c>
      <c r="F5887" t="s">
        <v>15344</v>
      </c>
      <c r="G5887" t="s">
        <v>15345</v>
      </c>
      <c r="H5887">
        <v>26</v>
      </c>
      <c r="I5887">
        <v>0</v>
      </c>
      <c r="J5887" s="48">
        <v>46347</v>
      </c>
      <c r="K5887" s="48">
        <v>0</v>
      </c>
      <c r="L5887">
        <v>1782.58</v>
      </c>
      <c r="M5887" t="s">
        <v>17432</v>
      </c>
      <c r="N5887" s="58">
        <v>-700.81920000000002</v>
      </c>
      <c r="O5887" s="48">
        <v>0</v>
      </c>
      <c r="P5887" s="63">
        <f t="shared" si="182"/>
        <v>46347</v>
      </c>
      <c r="Q5887" s="63">
        <f t="shared" si="183"/>
        <v>1782.5769230769231</v>
      </c>
    </row>
    <row r="5888" spans="1:17" x14ac:dyDescent="0.25">
      <c r="A5888" t="s">
        <v>17970</v>
      </c>
      <c r="B5888" t="s">
        <v>17977</v>
      </c>
      <c r="C5888" t="s">
        <v>17978</v>
      </c>
      <c r="D5888" t="s">
        <v>15335</v>
      </c>
      <c r="E5888" t="s">
        <v>15336</v>
      </c>
      <c r="F5888" t="s">
        <v>15346</v>
      </c>
      <c r="G5888" t="s">
        <v>15347</v>
      </c>
      <c r="H5888">
        <v>28</v>
      </c>
      <c r="I5888">
        <v>0</v>
      </c>
      <c r="J5888" s="48">
        <v>51714</v>
      </c>
      <c r="K5888" s="48">
        <v>0</v>
      </c>
      <c r="L5888">
        <v>1846.93</v>
      </c>
      <c r="M5888" t="s">
        <v>17432</v>
      </c>
      <c r="N5888" s="58">
        <v>-781.98209999999995</v>
      </c>
      <c r="O5888" s="48">
        <v>0</v>
      </c>
      <c r="P5888" s="63">
        <f t="shared" si="182"/>
        <v>51714</v>
      </c>
      <c r="Q5888" s="63">
        <f t="shared" si="183"/>
        <v>1846.9285714285713</v>
      </c>
    </row>
    <row r="5889" spans="1:17" x14ac:dyDescent="0.25">
      <c r="A5889" t="s">
        <v>17970</v>
      </c>
      <c r="B5889" t="s">
        <v>17977</v>
      </c>
      <c r="C5889" t="s">
        <v>17978</v>
      </c>
      <c r="D5889" t="s">
        <v>15335</v>
      </c>
      <c r="E5889" t="s">
        <v>15336</v>
      </c>
      <c r="F5889" t="s">
        <v>15348</v>
      </c>
      <c r="G5889" t="s">
        <v>15349</v>
      </c>
      <c r="H5889">
        <v>20</v>
      </c>
      <c r="I5889">
        <v>0</v>
      </c>
      <c r="J5889" s="48">
        <v>38537</v>
      </c>
      <c r="K5889" s="48">
        <v>0</v>
      </c>
      <c r="L5889">
        <v>1926.85</v>
      </c>
      <c r="M5889" t="s">
        <v>17432</v>
      </c>
      <c r="N5889" s="58">
        <v>-582.72659999999996</v>
      </c>
      <c r="O5889" s="48">
        <v>0</v>
      </c>
      <c r="P5889" s="63">
        <f t="shared" si="182"/>
        <v>38537</v>
      </c>
      <c r="Q5889" s="63">
        <f t="shared" si="183"/>
        <v>1926.85</v>
      </c>
    </row>
    <row r="5890" spans="1:17" x14ac:dyDescent="0.25">
      <c r="A5890" t="s">
        <v>17970</v>
      </c>
      <c r="B5890" t="s">
        <v>17977</v>
      </c>
      <c r="C5890" t="s">
        <v>17978</v>
      </c>
      <c r="D5890" t="s">
        <v>15353</v>
      </c>
      <c r="E5890" t="s">
        <v>15354</v>
      </c>
      <c r="F5890" t="s">
        <v>15352</v>
      </c>
      <c r="G5890" t="s">
        <v>15355</v>
      </c>
      <c r="H5890">
        <v>60</v>
      </c>
      <c r="I5890">
        <v>0</v>
      </c>
      <c r="J5890" s="48">
        <v>168524</v>
      </c>
      <c r="K5890" s="48">
        <v>0</v>
      </c>
      <c r="L5890">
        <v>2808.73</v>
      </c>
      <c r="M5890" t="s">
        <v>17428</v>
      </c>
      <c r="N5890" s="58">
        <v>8007.4168</v>
      </c>
      <c r="O5890" s="48">
        <v>368.06880000000001</v>
      </c>
      <c r="P5890" s="63">
        <f t="shared" si="182"/>
        <v>168524</v>
      </c>
      <c r="Q5890" s="63">
        <f t="shared" si="183"/>
        <v>2808.7333333333331</v>
      </c>
    </row>
    <row r="5891" spans="1:17" x14ac:dyDescent="0.25">
      <c r="A5891" t="s">
        <v>17970</v>
      </c>
      <c r="B5891" t="s">
        <v>17977</v>
      </c>
      <c r="C5891" t="s">
        <v>17978</v>
      </c>
      <c r="D5891" t="s">
        <v>15357</v>
      </c>
      <c r="E5891" t="s">
        <v>15358</v>
      </c>
      <c r="F5891" t="s">
        <v>15356</v>
      </c>
      <c r="G5891" t="s">
        <v>15359</v>
      </c>
      <c r="H5891">
        <v>150</v>
      </c>
      <c r="I5891">
        <v>0</v>
      </c>
      <c r="J5891" s="48">
        <v>416594</v>
      </c>
      <c r="K5891" s="48">
        <v>0</v>
      </c>
      <c r="L5891">
        <v>2777.29</v>
      </c>
      <c r="M5891" t="s">
        <v>17428</v>
      </c>
      <c r="N5891" s="58">
        <v>19794.467700000001</v>
      </c>
      <c r="O5891" s="48">
        <v>909.87220000000002</v>
      </c>
      <c r="P5891" s="63">
        <f t="shared" si="182"/>
        <v>416594</v>
      </c>
      <c r="Q5891" s="63">
        <f t="shared" si="183"/>
        <v>2777.2933333333335</v>
      </c>
    </row>
    <row r="5892" spans="1:17" x14ac:dyDescent="0.25">
      <c r="A5892" t="s">
        <v>17970</v>
      </c>
      <c r="B5892" t="s">
        <v>17977</v>
      </c>
      <c r="C5892" t="s">
        <v>17978</v>
      </c>
      <c r="D5892" t="s">
        <v>15361</v>
      </c>
      <c r="E5892" t="s">
        <v>15362</v>
      </c>
      <c r="F5892" t="s">
        <v>15360</v>
      </c>
      <c r="G5892" t="s">
        <v>4944</v>
      </c>
      <c r="H5892">
        <v>40</v>
      </c>
      <c r="I5892">
        <v>0</v>
      </c>
      <c r="J5892" s="48">
        <v>101904</v>
      </c>
      <c r="K5892" s="48">
        <v>0</v>
      </c>
      <c r="L5892">
        <v>2547.6</v>
      </c>
      <c r="M5892" t="s">
        <v>17432</v>
      </c>
      <c r="N5892" s="58">
        <v>-1540.9168999999999</v>
      </c>
      <c r="O5892" s="48">
        <v>0</v>
      </c>
      <c r="P5892" s="63">
        <f t="shared" ref="P5892:P5955" si="184">J5892-K5892</f>
        <v>101904</v>
      </c>
      <c r="Q5892" s="63">
        <f t="shared" ref="Q5892:Q5955" si="185">P5892/H5892</f>
        <v>2547.6</v>
      </c>
    </row>
    <row r="5893" spans="1:17" x14ac:dyDescent="0.25">
      <c r="A5893" t="s">
        <v>17970</v>
      </c>
      <c r="B5893" t="s">
        <v>17977</v>
      </c>
      <c r="C5893" t="s">
        <v>17978</v>
      </c>
      <c r="D5893" t="s">
        <v>15364</v>
      </c>
      <c r="E5893" t="s">
        <v>15365</v>
      </c>
      <c r="F5893" t="s">
        <v>15363</v>
      </c>
      <c r="G5893" t="s">
        <v>15366</v>
      </c>
      <c r="H5893">
        <v>30</v>
      </c>
      <c r="I5893">
        <v>0</v>
      </c>
      <c r="J5893" s="48">
        <v>81907</v>
      </c>
      <c r="K5893" s="48">
        <v>0</v>
      </c>
      <c r="L5893">
        <v>2730.23</v>
      </c>
      <c r="M5893" t="s">
        <v>17432</v>
      </c>
      <c r="N5893" s="58">
        <v>-1238.5345</v>
      </c>
      <c r="O5893" s="48">
        <v>0</v>
      </c>
      <c r="P5893" s="63">
        <f t="shared" si="184"/>
        <v>81907</v>
      </c>
      <c r="Q5893" s="63">
        <f t="shared" si="185"/>
        <v>2730.2333333333331</v>
      </c>
    </row>
    <row r="5894" spans="1:17" x14ac:dyDescent="0.25">
      <c r="A5894" t="s">
        <v>17970</v>
      </c>
      <c r="B5894" t="s">
        <v>17977</v>
      </c>
      <c r="C5894" t="s">
        <v>17978</v>
      </c>
      <c r="D5894" t="s">
        <v>15368</v>
      </c>
      <c r="E5894" t="s">
        <v>15369</v>
      </c>
      <c r="F5894" t="s">
        <v>15367</v>
      </c>
      <c r="G5894" t="s">
        <v>4944</v>
      </c>
      <c r="H5894">
        <v>100</v>
      </c>
      <c r="I5894">
        <v>0</v>
      </c>
      <c r="J5894" s="48">
        <v>288758</v>
      </c>
      <c r="K5894" s="48">
        <v>0</v>
      </c>
      <c r="L5894">
        <v>2887.58</v>
      </c>
      <c r="M5894" t="s">
        <v>17432</v>
      </c>
      <c r="N5894" s="58">
        <v>-4366.3621999999996</v>
      </c>
      <c r="O5894" s="48">
        <v>0</v>
      </c>
      <c r="P5894" s="63">
        <f t="shared" si="184"/>
        <v>288758</v>
      </c>
      <c r="Q5894" s="63">
        <f t="shared" si="185"/>
        <v>2887.58</v>
      </c>
    </row>
    <row r="5895" spans="1:17" x14ac:dyDescent="0.25">
      <c r="A5895" t="s">
        <v>17970</v>
      </c>
      <c r="B5895" t="s">
        <v>17977</v>
      </c>
      <c r="C5895" t="s">
        <v>17978</v>
      </c>
      <c r="D5895" t="s">
        <v>15371</v>
      </c>
      <c r="E5895" t="s">
        <v>15372</v>
      </c>
      <c r="F5895" t="s">
        <v>15370</v>
      </c>
      <c r="G5895" t="s">
        <v>15373</v>
      </c>
      <c r="H5895">
        <v>62</v>
      </c>
      <c r="I5895">
        <v>0</v>
      </c>
      <c r="J5895" s="48">
        <v>160603</v>
      </c>
      <c r="K5895" s="48">
        <v>0</v>
      </c>
      <c r="L5895">
        <v>2590.37</v>
      </c>
      <c r="M5895" t="s">
        <v>17428</v>
      </c>
      <c r="N5895" s="58">
        <v>7631.0294999999996</v>
      </c>
      <c r="O5895" s="48">
        <v>350.76780000000002</v>
      </c>
      <c r="P5895" s="63">
        <f t="shared" si="184"/>
        <v>160603</v>
      </c>
      <c r="Q5895" s="63">
        <f t="shared" si="185"/>
        <v>2590.3709677419356</v>
      </c>
    </row>
    <row r="5896" spans="1:17" x14ac:dyDescent="0.25">
      <c r="A5896" t="s">
        <v>17970</v>
      </c>
      <c r="B5896" t="s">
        <v>17977</v>
      </c>
      <c r="C5896" t="s">
        <v>17978</v>
      </c>
      <c r="D5896" t="s">
        <v>15375</v>
      </c>
      <c r="E5896" t="s">
        <v>15376</v>
      </c>
      <c r="F5896" t="s">
        <v>15374</v>
      </c>
      <c r="G5896" t="s">
        <v>4944</v>
      </c>
      <c r="H5896">
        <v>70</v>
      </c>
      <c r="I5896">
        <v>0</v>
      </c>
      <c r="J5896" s="48">
        <v>170818</v>
      </c>
      <c r="K5896" s="48">
        <v>0</v>
      </c>
      <c r="L5896">
        <v>2440.2600000000002</v>
      </c>
      <c r="M5896" t="s">
        <v>17428</v>
      </c>
      <c r="N5896" s="58">
        <v>8116.4067999999997</v>
      </c>
      <c r="O5896" s="48">
        <v>373.07859999999999</v>
      </c>
      <c r="P5896" s="63">
        <f t="shared" si="184"/>
        <v>170818</v>
      </c>
      <c r="Q5896" s="63">
        <f t="shared" si="185"/>
        <v>2440.2571428571428</v>
      </c>
    </row>
    <row r="5897" spans="1:17" x14ac:dyDescent="0.25">
      <c r="A5897" t="s">
        <v>17970</v>
      </c>
      <c r="B5897" t="s">
        <v>17977</v>
      </c>
      <c r="C5897" t="s">
        <v>17978</v>
      </c>
      <c r="D5897" t="s">
        <v>15378</v>
      </c>
      <c r="E5897" t="s">
        <v>15379</v>
      </c>
      <c r="F5897" t="s">
        <v>15377</v>
      </c>
      <c r="G5897" t="s">
        <v>4944</v>
      </c>
      <c r="H5897">
        <v>278</v>
      </c>
      <c r="I5897">
        <v>0</v>
      </c>
      <c r="J5897" s="48">
        <v>771556</v>
      </c>
      <c r="K5897" s="48">
        <v>0</v>
      </c>
      <c r="L5897">
        <v>2775.38</v>
      </c>
      <c r="M5897" t="s">
        <v>17432</v>
      </c>
      <c r="N5897" s="58">
        <v>-11666.844499999999</v>
      </c>
      <c r="O5897" s="48">
        <v>0</v>
      </c>
      <c r="P5897" s="63">
        <f t="shared" si="184"/>
        <v>771556</v>
      </c>
      <c r="Q5897" s="63">
        <f t="shared" si="185"/>
        <v>2775.3812949640287</v>
      </c>
    </row>
    <row r="5898" spans="1:17" x14ac:dyDescent="0.25">
      <c r="A5898" t="s">
        <v>17970</v>
      </c>
      <c r="B5898" t="s">
        <v>17977</v>
      </c>
      <c r="C5898" t="s">
        <v>17978</v>
      </c>
      <c r="D5898" t="s">
        <v>15381</v>
      </c>
      <c r="E5898" t="s">
        <v>15382</v>
      </c>
      <c r="F5898" t="s">
        <v>15380</v>
      </c>
      <c r="G5898" t="s">
        <v>15383</v>
      </c>
      <c r="H5898">
        <v>63</v>
      </c>
      <c r="I5898">
        <v>0</v>
      </c>
      <c r="J5898" s="48">
        <v>164596</v>
      </c>
      <c r="K5898" s="48">
        <v>0</v>
      </c>
      <c r="L5898">
        <v>2612.63</v>
      </c>
      <c r="M5898" t="s">
        <v>17432</v>
      </c>
      <c r="N5898" s="58">
        <v>-2488.895</v>
      </c>
      <c r="O5898" s="48">
        <v>0</v>
      </c>
      <c r="P5898" s="63">
        <f t="shared" si="184"/>
        <v>164596</v>
      </c>
      <c r="Q5898" s="63">
        <f t="shared" si="185"/>
        <v>2612.6349206349205</v>
      </c>
    </row>
    <row r="5899" spans="1:17" x14ac:dyDescent="0.25">
      <c r="A5899" t="s">
        <v>17970</v>
      </c>
      <c r="B5899" t="s">
        <v>17977</v>
      </c>
      <c r="C5899" t="s">
        <v>17978</v>
      </c>
      <c r="D5899" t="s">
        <v>15385</v>
      </c>
      <c r="E5899" t="s">
        <v>15386</v>
      </c>
      <c r="F5899" t="s">
        <v>15384</v>
      </c>
      <c r="G5899" t="s">
        <v>15387</v>
      </c>
      <c r="H5899">
        <v>86</v>
      </c>
      <c r="I5899">
        <v>0</v>
      </c>
      <c r="J5899" s="48">
        <v>202069</v>
      </c>
      <c r="K5899" s="48">
        <v>0</v>
      </c>
      <c r="L5899">
        <v>2349.64</v>
      </c>
      <c r="M5899" t="s">
        <v>17432</v>
      </c>
      <c r="N5899" s="58">
        <v>-3055.5255000000002</v>
      </c>
      <c r="O5899" s="48">
        <v>0</v>
      </c>
      <c r="P5899" s="63">
        <f t="shared" si="184"/>
        <v>202069</v>
      </c>
      <c r="Q5899" s="63">
        <f t="shared" si="185"/>
        <v>2349.6395348837209</v>
      </c>
    </row>
    <row r="5900" spans="1:17" x14ac:dyDescent="0.25">
      <c r="A5900" t="s">
        <v>17970</v>
      </c>
      <c r="B5900" t="s">
        <v>17977</v>
      </c>
      <c r="C5900" t="s">
        <v>17978</v>
      </c>
      <c r="D5900" t="s">
        <v>15389</v>
      </c>
      <c r="E5900" t="s">
        <v>15390</v>
      </c>
      <c r="F5900" t="s">
        <v>15388</v>
      </c>
      <c r="G5900" t="s">
        <v>15391</v>
      </c>
      <c r="H5900">
        <v>44</v>
      </c>
      <c r="I5900">
        <v>0</v>
      </c>
      <c r="J5900" s="48">
        <v>112314</v>
      </c>
      <c r="K5900" s="48">
        <v>0</v>
      </c>
      <c r="L5900">
        <v>2552.59</v>
      </c>
      <c r="M5900" t="s">
        <v>17432</v>
      </c>
      <c r="N5900" s="58">
        <v>-1698.327</v>
      </c>
      <c r="O5900" s="48">
        <v>0</v>
      </c>
      <c r="P5900" s="63">
        <f t="shared" si="184"/>
        <v>112314</v>
      </c>
      <c r="Q5900" s="63">
        <f t="shared" si="185"/>
        <v>2552.590909090909</v>
      </c>
    </row>
    <row r="5901" spans="1:17" x14ac:dyDescent="0.25">
      <c r="A5901" t="s">
        <v>17970</v>
      </c>
      <c r="B5901" t="s">
        <v>17977</v>
      </c>
      <c r="C5901" t="s">
        <v>17978</v>
      </c>
      <c r="D5901" t="s">
        <v>15393</v>
      </c>
      <c r="E5901" t="s">
        <v>15394</v>
      </c>
      <c r="F5901" t="s">
        <v>15392</v>
      </c>
      <c r="G5901" t="s">
        <v>15395</v>
      </c>
      <c r="H5901">
        <v>20</v>
      </c>
      <c r="I5901">
        <v>0</v>
      </c>
      <c r="J5901" s="48">
        <v>49072</v>
      </c>
      <c r="K5901" s="48">
        <v>0</v>
      </c>
      <c r="L5901">
        <v>2453.6</v>
      </c>
      <c r="M5901" t="s">
        <v>17432</v>
      </c>
      <c r="N5901" s="58">
        <v>-742.02809999999999</v>
      </c>
      <c r="O5901" s="48">
        <v>0</v>
      </c>
      <c r="P5901" s="63">
        <f t="shared" si="184"/>
        <v>49072</v>
      </c>
      <c r="Q5901" s="63">
        <f t="shared" si="185"/>
        <v>2453.6</v>
      </c>
    </row>
    <row r="5902" spans="1:17" x14ac:dyDescent="0.25">
      <c r="A5902" t="s">
        <v>17970</v>
      </c>
      <c r="B5902" t="s">
        <v>17977</v>
      </c>
      <c r="C5902" t="s">
        <v>17978</v>
      </c>
      <c r="D5902" t="s">
        <v>15397</v>
      </c>
      <c r="E5902" t="s">
        <v>15398</v>
      </c>
      <c r="F5902" t="s">
        <v>15396</v>
      </c>
      <c r="G5902" t="s">
        <v>15399</v>
      </c>
      <c r="H5902">
        <v>300</v>
      </c>
      <c r="I5902">
        <v>33</v>
      </c>
      <c r="J5902" s="48">
        <v>932575</v>
      </c>
      <c r="K5902" s="48">
        <v>92417</v>
      </c>
      <c r="L5902">
        <v>2800.53</v>
      </c>
      <c r="M5902" t="s">
        <v>17432</v>
      </c>
      <c r="N5902" s="58">
        <v>-14101.651900000001</v>
      </c>
      <c r="O5902" s="48">
        <v>0</v>
      </c>
      <c r="P5902" s="63">
        <f t="shared" si="184"/>
        <v>840158</v>
      </c>
      <c r="Q5902" s="63">
        <f t="shared" si="185"/>
        <v>2800.5266666666666</v>
      </c>
    </row>
    <row r="5903" spans="1:17" x14ac:dyDescent="0.25">
      <c r="A5903" t="s">
        <v>17970</v>
      </c>
      <c r="B5903" t="s">
        <v>17977</v>
      </c>
      <c r="C5903" t="s">
        <v>17978</v>
      </c>
      <c r="D5903" t="s">
        <v>15401</v>
      </c>
      <c r="E5903" t="s">
        <v>15402</v>
      </c>
      <c r="F5903" t="s">
        <v>15400</v>
      </c>
      <c r="G5903" t="s">
        <v>15403</v>
      </c>
      <c r="H5903">
        <v>124</v>
      </c>
      <c r="I5903">
        <v>0</v>
      </c>
      <c r="J5903" s="48">
        <v>335675</v>
      </c>
      <c r="K5903" s="48">
        <v>0</v>
      </c>
      <c r="L5903">
        <v>2707.06</v>
      </c>
      <c r="M5903" t="s">
        <v>17428</v>
      </c>
      <c r="N5903" s="58">
        <v>15949.6139</v>
      </c>
      <c r="O5903" s="48">
        <v>733.13969999999995</v>
      </c>
      <c r="P5903" s="63">
        <f t="shared" si="184"/>
        <v>335675</v>
      </c>
      <c r="Q5903" s="63">
        <f t="shared" si="185"/>
        <v>2707.0564516129034</v>
      </c>
    </row>
    <row r="5904" spans="1:17" x14ac:dyDescent="0.25">
      <c r="A5904" t="s">
        <v>17970</v>
      </c>
      <c r="B5904" t="s">
        <v>17977</v>
      </c>
      <c r="C5904" t="s">
        <v>17978</v>
      </c>
      <c r="D5904" t="s">
        <v>15405</v>
      </c>
      <c r="E5904" t="s">
        <v>15406</v>
      </c>
      <c r="F5904" t="s">
        <v>15404</v>
      </c>
      <c r="G5904" t="s">
        <v>15407</v>
      </c>
      <c r="H5904">
        <v>18</v>
      </c>
      <c r="I5904">
        <v>0</v>
      </c>
      <c r="J5904" s="48">
        <v>43691</v>
      </c>
      <c r="K5904" s="48">
        <v>0</v>
      </c>
      <c r="L5904">
        <v>2427.2800000000002</v>
      </c>
      <c r="M5904" t="s">
        <v>17432</v>
      </c>
      <c r="N5904" s="58">
        <v>-660.65729999999996</v>
      </c>
      <c r="O5904" s="48">
        <v>0</v>
      </c>
      <c r="P5904" s="63">
        <f t="shared" si="184"/>
        <v>43691</v>
      </c>
      <c r="Q5904" s="63">
        <f t="shared" si="185"/>
        <v>2427.2777777777778</v>
      </c>
    </row>
    <row r="5905" spans="1:17" x14ac:dyDescent="0.25">
      <c r="A5905" t="s">
        <v>17970</v>
      </c>
      <c r="B5905" t="s">
        <v>17977</v>
      </c>
      <c r="C5905" t="s">
        <v>17978</v>
      </c>
      <c r="D5905" t="s">
        <v>15409</v>
      </c>
      <c r="E5905" t="s">
        <v>15410</v>
      </c>
      <c r="F5905" t="s">
        <v>15408</v>
      </c>
      <c r="G5905" t="s">
        <v>15411</v>
      </c>
      <c r="H5905">
        <v>24</v>
      </c>
      <c r="I5905">
        <v>0</v>
      </c>
      <c r="J5905" s="48">
        <v>59259</v>
      </c>
      <c r="K5905" s="48">
        <v>0</v>
      </c>
      <c r="L5905">
        <v>2469.12</v>
      </c>
      <c r="M5905" t="s">
        <v>17432</v>
      </c>
      <c r="N5905" s="58">
        <v>-896.06960000000004</v>
      </c>
      <c r="O5905" s="48">
        <v>0</v>
      </c>
      <c r="P5905" s="63">
        <f t="shared" si="184"/>
        <v>59259</v>
      </c>
      <c r="Q5905" s="63">
        <f t="shared" si="185"/>
        <v>2469.125</v>
      </c>
    </row>
    <row r="5906" spans="1:17" x14ac:dyDescent="0.25">
      <c r="A5906" t="s">
        <v>17970</v>
      </c>
      <c r="B5906" t="s">
        <v>17977</v>
      </c>
      <c r="C5906" t="s">
        <v>17978</v>
      </c>
      <c r="D5906" t="s">
        <v>15413</v>
      </c>
      <c r="E5906" t="s">
        <v>15414</v>
      </c>
      <c r="F5906" t="s">
        <v>15412</v>
      </c>
      <c r="G5906" t="s">
        <v>4944</v>
      </c>
      <c r="H5906">
        <v>55</v>
      </c>
      <c r="I5906">
        <v>0</v>
      </c>
      <c r="J5906" s="48">
        <v>128556</v>
      </c>
      <c r="K5906" s="48">
        <v>0</v>
      </c>
      <c r="L5906">
        <v>2337.38</v>
      </c>
      <c r="M5906" t="s">
        <v>17428</v>
      </c>
      <c r="N5906" s="58">
        <v>6108.3558000000003</v>
      </c>
      <c r="O5906" s="48">
        <v>280.77659999999997</v>
      </c>
      <c r="P5906" s="63">
        <f t="shared" si="184"/>
        <v>128556</v>
      </c>
      <c r="Q5906" s="63">
        <f t="shared" si="185"/>
        <v>2337.3818181818183</v>
      </c>
    </row>
    <row r="5907" spans="1:17" x14ac:dyDescent="0.25">
      <c r="A5907" t="s">
        <v>17970</v>
      </c>
      <c r="B5907" t="s">
        <v>17977</v>
      </c>
      <c r="C5907" t="s">
        <v>17978</v>
      </c>
      <c r="D5907" t="s">
        <v>15416</v>
      </c>
      <c r="E5907" t="s">
        <v>15417</v>
      </c>
      <c r="F5907" t="s">
        <v>15415</v>
      </c>
      <c r="G5907" t="s">
        <v>4944</v>
      </c>
      <c r="H5907">
        <v>50</v>
      </c>
      <c r="I5907">
        <v>0</v>
      </c>
      <c r="J5907" s="48">
        <v>126809</v>
      </c>
      <c r="K5907" s="48">
        <v>0</v>
      </c>
      <c r="L5907">
        <v>2536.1799999999998</v>
      </c>
      <c r="M5907" t="s">
        <v>17428</v>
      </c>
      <c r="N5907" s="58">
        <v>6025.3558000000003</v>
      </c>
      <c r="O5907" s="48">
        <v>276.96140000000003</v>
      </c>
      <c r="P5907" s="63">
        <f t="shared" si="184"/>
        <v>126809</v>
      </c>
      <c r="Q5907" s="63">
        <f t="shared" si="185"/>
        <v>2536.1799999999998</v>
      </c>
    </row>
    <row r="5908" spans="1:17" x14ac:dyDescent="0.25">
      <c r="A5908" t="s">
        <v>17970</v>
      </c>
      <c r="B5908" t="s">
        <v>17977</v>
      </c>
      <c r="C5908" t="s">
        <v>17978</v>
      </c>
      <c r="D5908" t="s">
        <v>15419</v>
      </c>
      <c r="E5908" t="s">
        <v>15420</v>
      </c>
      <c r="F5908" t="s">
        <v>15418</v>
      </c>
      <c r="G5908" t="s">
        <v>15421</v>
      </c>
      <c r="H5908">
        <v>52</v>
      </c>
      <c r="I5908">
        <v>0</v>
      </c>
      <c r="J5908" s="48">
        <v>132233</v>
      </c>
      <c r="K5908" s="48">
        <v>0</v>
      </c>
      <c r="L5908">
        <v>2542.94</v>
      </c>
      <c r="M5908" t="s">
        <v>17432</v>
      </c>
      <c r="N5908" s="58">
        <v>-1999.5251000000001</v>
      </c>
      <c r="O5908" s="48">
        <v>0</v>
      </c>
      <c r="P5908" s="63">
        <f t="shared" si="184"/>
        <v>132233</v>
      </c>
      <c r="Q5908" s="63">
        <f t="shared" si="185"/>
        <v>2542.9423076923076</v>
      </c>
    </row>
    <row r="5909" spans="1:17" x14ac:dyDescent="0.25">
      <c r="A5909" t="s">
        <v>17970</v>
      </c>
      <c r="B5909" t="s">
        <v>17977</v>
      </c>
      <c r="C5909" t="s">
        <v>17978</v>
      </c>
      <c r="D5909" t="s">
        <v>15423</v>
      </c>
      <c r="E5909" t="s">
        <v>15424</v>
      </c>
      <c r="F5909" t="s">
        <v>15422</v>
      </c>
      <c r="G5909" t="s">
        <v>4944</v>
      </c>
      <c r="H5909">
        <v>84</v>
      </c>
      <c r="I5909">
        <v>0</v>
      </c>
      <c r="J5909" s="48">
        <v>227224</v>
      </c>
      <c r="K5909" s="48">
        <v>0</v>
      </c>
      <c r="L5909">
        <v>2705.05</v>
      </c>
      <c r="M5909" t="s">
        <v>17428</v>
      </c>
      <c r="N5909" s="58">
        <v>10796.5893</v>
      </c>
      <c r="O5909" s="48">
        <v>496.2758</v>
      </c>
      <c r="P5909" s="63">
        <f t="shared" si="184"/>
        <v>227224</v>
      </c>
      <c r="Q5909" s="63">
        <f t="shared" si="185"/>
        <v>2705.0476190476193</v>
      </c>
    </row>
    <row r="5910" spans="1:17" x14ac:dyDescent="0.25">
      <c r="A5910" t="s">
        <v>17970</v>
      </c>
      <c r="B5910" t="s">
        <v>17977</v>
      </c>
      <c r="C5910" t="s">
        <v>17978</v>
      </c>
      <c r="D5910" t="s">
        <v>15426</v>
      </c>
      <c r="E5910" t="s">
        <v>15427</v>
      </c>
      <c r="F5910" t="s">
        <v>15425</v>
      </c>
      <c r="G5910" t="s">
        <v>4944</v>
      </c>
      <c r="H5910">
        <v>60</v>
      </c>
      <c r="I5910">
        <v>0</v>
      </c>
      <c r="J5910" s="48">
        <v>156468</v>
      </c>
      <c r="K5910" s="48">
        <v>0</v>
      </c>
      <c r="L5910">
        <v>2607.8000000000002</v>
      </c>
      <c r="M5910" t="s">
        <v>17428</v>
      </c>
      <c r="N5910" s="58">
        <v>7434.5582000000004</v>
      </c>
      <c r="O5910" s="48">
        <v>341.73680000000002</v>
      </c>
      <c r="P5910" s="63">
        <f t="shared" si="184"/>
        <v>156468</v>
      </c>
      <c r="Q5910" s="63">
        <f t="shared" si="185"/>
        <v>2607.8000000000002</v>
      </c>
    </row>
    <row r="5911" spans="1:17" x14ac:dyDescent="0.25">
      <c r="A5911" t="s">
        <v>17970</v>
      </c>
      <c r="B5911" t="s">
        <v>17977</v>
      </c>
      <c r="C5911" t="s">
        <v>17978</v>
      </c>
      <c r="D5911" t="s">
        <v>15429</v>
      </c>
      <c r="E5911" t="s">
        <v>15430</v>
      </c>
      <c r="F5911" t="s">
        <v>15428</v>
      </c>
      <c r="G5911" t="s">
        <v>4944</v>
      </c>
      <c r="H5911">
        <v>34</v>
      </c>
      <c r="I5911">
        <v>0</v>
      </c>
      <c r="J5911" s="48">
        <v>89310</v>
      </c>
      <c r="K5911" s="48">
        <v>0</v>
      </c>
      <c r="L5911">
        <v>2626.76</v>
      </c>
      <c r="M5911" t="s">
        <v>17428</v>
      </c>
      <c r="N5911" s="58">
        <v>4243.5815000000002</v>
      </c>
      <c r="O5911" s="48">
        <v>195.06039999999999</v>
      </c>
      <c r="P5911" s="63">
        <f t="shared" si="184"/>
        <v>89310</v>
      </c>
      <c r="Q5911" s="63">
        <f t="shared" si="185"/>
        <v>2626.7647058823532</v>
      </c>
    </row>
    <row r="5912" spans="1:17" x14ac:dyDescent="0.25">
      <c r="A5912" t="s">
        <v>17970</v>
      </c>
      <c r="B5912" t="s">
        <v>17977</v>
      </c>
      <c r="C5912" t="s">
        <v>17978</v>
      </c>
      <c r="D5912" t="s">
        <v>15432</v>
      </c>
      <c r="E5912" t="s">
        <v>15433</v>
      </c>
      <c r="F5912" t="s">
        <v>15431</v>
      </c>
      <c r="G5912" t="s">
        <v>15434</v>
      </c>
      <c r="H5912">
        <v>130</v>
      </c>
      <c r="I5912">
        <v>38</v>
      </c>
      <c r="J5912" s="48">
        <v>418607</v>
      </c>
      <c r="K5912" s="48">
        <v>94685</v>
      </c>
      <c r="L5912">
        <v>2491.71</v>
      </c>
      <c r="M5912" t="s">
        <v>17432</v>
      </c>
      <c r="N5912" s="58">
        <v>-6329.8335999999999</v>
      </c>
      <c r="O5912" s="48">
        <v>0</v>
      </c>
      <c r="P5912" s="63">
        <f t="shared" si="184"/>
        <v>323922</v>
      </c>
      <c r="Q5912" s="63">
        <f t="shared" si="185"/>
        <v>2491.7076923076925</v>
      </c>
    </row>
    <row r="5913" spans="1:17" x14ac:dyDescent="0.25">
      <c r="A5913" t="s">
        <v>17970</v>
      </c>
      <c r="B5913" t="s">
        <v>17977</v>
      </c>
      <c r="C5913" t="s">
        <v>17978</v>
      </c>
      <c r="D5913" t="s">
        <v>15436</v>
      </c>
      <c r="E5913" t="s">
        <v>10717</v>
      </c>
      <c r="F5913" t="s">
        <v>15435</v>
      </c>
      <c r="G5913" t="s">
        <v>4944</v>
      </c>
      <c r="H5913">
        <v>36</v>
      </c>
      <c r="I5913">
        <v>0</v>
      </c>
      <c r="J5913" s="48">
        <v>90895</v>
      </c>
      <c r="K5913" s="48">
        <v>0</v>
      </c>
      <c r="L5913">
        <v>2524.86</v>
      </c>
      <c r="M5913" t="s">
        <v>17432</v>
      </c>
      <c r="N5913" s="58">
        <v>-1374.4487999999999</v>
      </c>
      <c r="O5913" s="48">
        <v>0</v>
      </c>
      <c r="P5913" s="63">
        <f t="shared" si="184"/>
        <v>90895</v>
      </c>
      <c r="Q5913" s="63">
        <f t="shared" si="185"/>
        <v>2524.8611111111113</v>
      </c>
    </row>
    <row r="5914" spans="1:17" x14ac:dyDescent="0.25">
      <c r="A5914" t="s">
        <v>17970</v>
      </c>
      <c r="B5914" t="s">
        <v>17977</v>
      </c>
      <c r="C5914" t="s">
        <v>17978</v>
      </c>
      <c r="D5914" t="s">
        <v>15438</v>
      </c>
      <c r="E5914" t="s">
        <v>15439</v>
      </c>
      <c r="F5914" t="s">
        <v>15437</v>
      </c>
      <c r="G5914" t="s">
        <v>4944</v>
      </c>
      <c r="H5914">
        <v>60</v>
      </c>
      <c r="I5914">
        <v>0</v>
      </c>
      <c r="J5914" s="48">
        <v>156298</v>
      </c>
      <c r="K5914" s="48">
        <v>0</v>
      </c>
      <c r="L5914">
        <v>2604.9699999999998</v>
      </c>
      <c r="M5914" t="s">
        <v>17428</v>
      </c>
      <c r="N5914" s="58">
        <v>7426.5424000000003</v>
      </c>
      <c r="O5914" s="48">
        <v>341.36829999999998</v>
      </c>
      <c r="P5914" s="63">
        <f t="shared" si="184"/>
        <v>156298</v>
      </c>
      <c r="Q5914" s="63">
        <f t="shared" si="185"/>
        <v>2604.9666666666667</v>
      </c>
    </row>
    <row r="5915" spans="1:17" x14ac:dyDescent="0.25">
      <c r="A5915" t="s">
        <v>17970</v>
      </c>
      <c r="B5915" t="s">
        <v>17977</v>
      </c>
      <c r="C5915" t="s">
        <v>17978</v>
      </c>
      <c r="D5915" t="s">
        <v>15441</v>
      </c>
      <c r="E5915" t="s">
        <v>15442</v>
      </c>
      <c r="F5915" t="s">
        <v>15440</v>
      </c>
      <c r="G5915" t="s">
        <v>4944</v>
      </c>
      <c r="H5915">
        <v>28</v>
      </c>
      <c r="I5915">
        <v>0</v>
      </c>
      <c r="J5915" s="48">
        <v>78615</v>
      </c>
      <c r="K5915" s="48">
        <v>0</v>
      </c>
      <c r="L5915">
        <v>2807.68</v>
      </c>
      <c r="M5915" t="s">
        <v>17432</v>
      </c>
      <c r="N5915" s="58">
        <v>-1188.7588000000001</v>
      </c>
      <c r="O5915" s="48">
        <v>0</v>
      </c>
      <c r="P5915" s="63">
        <f t="shared" si="184"/>
        <v>78615</v>
      </c>
      <c r="Q5915" s="63">
        <f t="shared" si="185"/>
        <v>2807.6785714285716</v>
      </c>
    </row>
    <row r="5916" spans="1:17" x14ac:dyDescent="0.25">
      <c r="A5916" t="s">
        <v>17970</v>
      </c>
      <c r="B5916" t="s">
        <v>17977</v>
      </c>
      <c r="C5916" t="s">
        <v>17978</v>
      </c>
      <c r="D5916" t="s">
        <v>15444</v>
      </c>
      <c r="E5916" t="s">
        <v>15445</v>
      </c>
      <c r="F5916" t="s">
        <v>15443</v>
      </c>
      <c r="G5916" t="s">
        <v>15446</v>
      </c>
      <c r="H5916">
        <v>110</v>
      </c>
      <c r="I5916">
        <v>0</v>
      </c>
      <c r="J5916" s="48">
        <v>295461</v>
      </c>
      <c r="K5916" s="48">
        <v>0</v>
      </c>
      <c r="L5916">
        <v>2686.01</v>
      </c>
      <c r="M5916" t="s">
        <v>17428</v>
      </c>
      <c r="N5916" s="58">
        <v>14038.848099999999</v>
      </c>
      <c r="O5916" s="48">
        <v>645.30949999999996</v>
      </c>
      <c r="P5916" s="63">
        <f t="shared" si="184"/>
        <v>295461</v>
      </c>
      <c r="Q5916" s="63">
        <f t="shared" si="185"/>
        <v>2686.0090909090909</v>
      </c>
    </row>
    <row r="5917" spans="1:17" x14ac:dyDescent="0.25">
      <c r="A5917" t="s">
        <v>17970</v>
      </c>
      <c r="B5917" t="s">
        <v>17977</v>
      </c>
      <c r="C5917" t="s">
        <v>17978</v>
      </c>
      <c r="D5917" t="s">
        <v>15448</v>
      </c>
      <c r="E5917" t="s">
        <v>15449</v>
      </c>
      <c r="F5917" t="s">
        <v>15447</v>
      </c>
      <c r="G5917" t="s">
        <v>15450</v>
      </c>
      <c r="H5917">
        <v>150</v>
      </c>
      <c r="I5917">
        <v>0</v>
      </c>
      <c r="J5917" s="48">
        <v>457723</v>
      </c>
      <c r="K5917" s="48">
        <v>0</v>
      </c>
      <c r="L5917">
        <v>3051.49</v>
      </c>
      <c r="M5917" t="s">
        <v>17428</v>
      </c>
      <c r="N5917" s="58">
        <v>21748.717700000001</v>
      </c>
      <c r="O5917" s="48">
        <v>999.70119999999997</v>
      </c>
      <c r="P5917" s="63">
        <f t="shared" si="184"/>
        <v>457723</v>
      </c>
      <c r="Q5917" s="63">
        <f t="shared" si="185"/>
        <v>3051.4866666666667</v>
      </c>
    </row>
    <row r="5918" spans="1:17" x14ac:dyDescent="0.25">
      <c r="A5918" t="s">
        <v>17970</v>
      </c>
      <c r="B5918" t="s">
        <v>17977</v>
      </c>
      <c r="C5918" t="s">
        <v>17978</v>
      </c>
      <c r="D5918" t="s">
        <v>15452</v>
      </c>
      <c r="E5918" t="s">
        <v>10023</v>
      </c>
      <c r="F5918" t="s">
        <v>15451</v>
      </c>
      <c r="G5918" t="s">
        <v>4944</v>
      </c>
      <c r="H5918">
        <v>22</v>
      </c>
      <c r="I5918">
        <v>0</v>
      </c>
      <c r="J5918" s="48">
        <v>66545</v>
      </c>
      <c r="K5918" s="48">
        <v>0</v>
      </c>
      <c r="L5918">
        <v>3024.77</v>
      </c>
      <c r="M5918" t="s">
        <v>17428</v>
      </c>
      <c r="N5918" s="58">
        <v>3161.9191000000001</v>
      </c>
      <c r="O5918" s="48">
        <v>145.3407</v>
      </c>
      <c r="P5918" s="63">
        <f t="shared" si="184"/>
        <v>66545</v>
      </c>
      <c r="Q5918" s="63">
        <f t="shared" si="185"/>
        <v>3024.7727272727275</v>
      </c>
    </row>
    <row r="5919" spans="1:17" x14ac:dyDescent="0.25">
      <c r="A5919" t="s">
        <v>17970</v>
      </c>
      <c r="B5919" t="s">
        <v>17977</v>
      </c>
      <c r="C5919" t="s">
        <v>17978</v>
      </c>
      <c r="D5919" t="s">
        <v>15454</v>
      </c>
      <c r="E5919" t="s">
        <v>15455</v>
      </c>
      <c r="F5919" t="s">
        <v>15453</v>
      </c>
      <c r="G5919" t="s">
        <v>15456</v>
      </c>
      <c r="H5919">
        <v>44</v>
      </c>
      <c r="I5919">
        <v>0</v>
      </c>
      <c r="J5919" s="48">
        <v>117935</v>
      </c>
      <c r="K5919" s="48">
        <v>0</v>
      </c>
      <c r="L5919">
        <v>2680.34</v>
      </c>
      <c r="M5919" t="s">
        <v>17432</v>
      </c>
      <c r="N5919" s="58">
        <v>-1783.3226999999999</v>
      </c>
      <c r="O5919" s="48">
        <v>0</v>
      </c>
      <c r="P5919" s="63">
        <f t="shared" si="184"/>
        <v>117935</v>
      </c>
      <c r="Q5919" s="63">
        <f t="shared" si="185"/>
        <v>2680.340909090909</v>
      </c>
    </row>
    <row r="5920" spans="1:17" x14ac:dyDescent="0.25">
      <c r="A5920" t="s">
        <v>17970</v>
      </c>
      <c r="B5920" t="s">
        <v>17977</v>
      </c>
      <c r="C5920" t="s">
        <v>17978</v>
      </c>
      <c r="D5920" t="s">
        <v>15458</v>
      </c>
      <c r="E5920" t="s">
        <v>15459</v>
      </c>
      <c r="F5920" t="s">
        <v>15457</v>
      </c>
      <c r="G5920" t="s">
        <v>15460</v>
      </c>
      <c r="H5920">
        <v>68</v>
      </c>
      <c r="I5920">
        <v>4</v>
      </c>
      <c r="J5920" s="48">
        <v>193288</v>
      </c>
      <c r="K5920" s="48">
        <v>10738</v>
      </c>
      <c r="L5920">
        <v>2684.56</v>
      </c>
      <c r="M5920" t="s">
        <v>17432</v>
      </c>
      <c r="N5920" s="58">
        <v>-2922.7482</v>
      </c>
      <c r="O5920" s="48">
        <v>0</v>
      </c>
      <c r="P5920" s="63">
        <f t="shared" si="184"/>
        <v>182550</v>
      </c>
      <c r="Q5920" s="63">
        <f t="shared" si="185"/>
        <v>2684.5588235294117</v>
      </c>
    </row>
    <row r="5921" spans="1:17" x14ac:dyDescent="0.25">
      <c r="A5921" t="s">
        <v>17970</v>
      </c>
      <c r="B5921" t="s">
        <v>17977</v>
      </c>
      <c r="C5921" t="s">
        <v>17978</v>
      </c>
      <c r="D5921" t="s">
        <v>15462</v>
      </c>
      <c r="E5921" t="s">
        <v>15463</v>
      </c>
      <c r="F5921" t="s">
        <v>15461</v>
      </c>
      <c r="G5921" t="s">
        <v>15464</v>
      </c>
      <c r="H5921">
        <v>100</v>
      </c>
      <c r="I5921">
        <v>0</v>
      </c>
      <c r="J5921" s="48">
        <v>293566</v>
      </c>
      <c r="K5921" s="48">
        <v>0</v>
      </c>
      <c r="L5921">
        <v>2935.66</v>
      </c>
      <c r="M5921" t="s">
        <v>17428</v>
      </c>
      <c r="N5921" s="58">
        <v>13948.812400000001</v>
      </c>
      <c r="O5921" s="48">
        <v>641.17089999999996</v>
      </c>
      <c r="P5921" s="63">
        <f t="shared" si="184"/>
        <v>293566</v>
      </c>
      <c r="Q5921" s="63">
        <f t="shared" si="185"/>
        <v>2935.66</v>
      </c>
    </row>
    <row r="5922" spans="1:17" x14ac:dyDescent="0.25">
      <c r="A5922" t="s">
        <v>17970</v>
      </c>
      <c r="B5922" t="s">
        <v>17977</v>
      </c>
      <c r="C5922" t="s">
        <v>17978</v>
      </c>
      <c r="D5922" t="s">
        <v>15466</v>
      </c>
      <c r="E5922" t="s">
        <v>15467</v>
      </c>
      <c r="F5922" t="s">
        <v>15465</v>
      </c>
      <c r="G5922" t="s">
        <v>15468</v>
      </c>
      <c r="H5922">
        <v>50</v>
      </c>
      <c r="I5922">
        <v>0</v>
      </c>
      <c r="J5922" s="48">
        <v>150556</v>
      </c>
      <c r="K5922" s="48">
        <v>0</v>
      </c>
      <c r="L5922">
        <v>3011.12</v>
      </c>
      <c r="M5922" t="s">
        <v>17432</v>
      </c>
      <c r="N5922" s="58">
        <v>-2276.5873000000001</v>
      </c>
      <c r="O5922" s="48">
        <v>0</v>
      </c>
      <c r="P5922" s="63">
        <f t="shared" si="184"/>
        <v>150556</v>
      </c>
      <c r="Q5922" s="63">
        <f t="shared" si="185"/>
        <v>3011.12</v>
      </c>
    </row>
    <row r="5923" spans="1:17" x14ac:dyDescent="0.25">
      <c r="A5923" t="s">
        <v>17970</v>
      </c>
      <c r="B5923" t="s">
        <v>17977</v>
      </c>
      <c r="C5923" t="s">
        <v>17978</v>
      </c>
      <c r="D5923" t="s">
        <v>15470</v>
      </c>
      <c r="E5923" t="s">
        <v>15471</v>
      </c>
      <c r="F5923" t="s">
        <v>15469</v>
      </c>
      <c r="G5923" t="s">
        <v>15472</v>
      </c>
      <c r="H5923">
        <v>60</v>
      </c>
      <c r="I5923">
        <v>0</v>
      </c>
      <c r="J5923" s="48">
        <v>160795</v>
      </c>
      <c r="K5923" s="48">
        <v>0</v>
      </c>
      <c r="L5923">
        <v>2679.92</v>
      </c>
      <c r="M5923" t="s">
        <v>17432</v>
      </c>
      <c r="N5923" s="58">
        <v>-2431.4142000000002</v>
      </c>
      <c r="O5923" s="48">
        <v>0</v>
      </c>
      <c r="P5923" s="63">
        <f t="shared" si="184"/>
        <v>160795</v>
      </c>
      <c r="Q5923" s="63">
        <f t="shared" si="185"/>
        <v>2679.9166666666665</v>
      </c>
    </row>
    <row r="5924" spans="1:17" x14ac:dyDescent="0.25">
      <c r="A5924" t="s">
        <v>17970</v>
      </c>
      <c r="B5924" t="s">
        <v>17985</v>
      </c>
      <c r="C5924" t="s">
        <v>17986</v>
      </c>
      <c r="D5924" t="s">
        <v>16801</v>
      </c>
      <c r="E5924" t="s">
        <v>16802</v>
      </c>
      <c r="F5924" t="s">
        <v>16800</v>
      </c>
      <c r="G5924" t="s">
        <v>16803</v>
      </c>
      <c r="H5924">
        <v>741</v>
      </c>
      <c r="I5924">
        <v>0</v>
      </c>
      <c r="J5924" s="48">
        <v>2188084</v>
      </c>
      <c r="K5924" s="48">
        <v>0</v>
      </c>
      <c r="L5924">
        <v>2952.88</v>
      </c>
      <c r="M5924" t="s">
        <v>17428</v>
      </c>
      <c r="N5924" s="58">
        <v>103966.90180000001</v>
      </c>
      <c r="O5924" s="48">
        <v>4778.9408999999996</v>
      </c>
      <c r="P5924" s="63">
        <f t="shared" si="184"/>
        <v>2188084</v>
      </c>
      <c r="Q5924" s="63">
        <f t="shared" si="185"/>
        <v>2952.8798920377867</v>
      </c>
    </row>
    <row r="5925" spans="1:17" x14ac:dyDescent="0.25">
      <c r="A5925" t="s">
        <v>17970</v>
      </c>
      <c r="B5925" t="s">
        <v>17985</v>
      </c>
      <c r="C5925" t="s">
        <v>17986</v>
      </c>
      <c r="D5925" t="s">
        <v>16801</v>
      </c>
      <c r="E5925" t="s">
        <v>16802</v>
      </c>
      <c r="F5925" t="s">
        <v>16804</v>
      </c>
      <c r="G5925" t="s">
        <v>16805</v>
      </c>
      <c r="H5925">
        <v>50</v>
      </c>
      <c r="I5925">
        <v>0</v>
      </c>
      <c r="J5925" s="48">
        <v>164207</v>
      </c>
      <c r="K5925" s="48">
        <v>0</v>
      </c>
      <c r="L5925">
        <v>3284.14</v>
      </c>
      <c r="M5925" t="s">
        <v>17428</v>
      </c>
      <c r="N5925" s="58">
        <v>7802.2837</v>
      </c>
      <c r="O5925" s="48">
        <v>358.63959999999997</v>
      </c>
      <c r="P5925" s="63">
        <f t="shared" si="184"/>
        <v>164207</v>
      </c>
      <c r="Q5925" s="63">
        <f t="shared" si="185"/>
        <v>3284.14</v>
      </c>
    </row>
    <row r="5926" spans="1:17" x14ac:dyDescent="0.25">
      <c r="A5926" t="s">
        <v>17970</v>
      </c>
      <c r="B5926" t="s">
        <v>17985</v>
      </c>
      <c r="C5926" t="s">
        <v>17986</v>
      </c>
      <c r="D5926" t="s">
        <v>16801</v>
      </c>
      <c r="E5926" t="s">
        <v>16802</v>
      </c>
      <c r="F5926" t="s">
        <v>16806</v>
      </c>
      <c r="G5926" t="s">
        <v>16807</v>
      </c>
      <c r="H5926">
        <v>338</v>
      </c>
      <c r="I5926">
        <v>0</v>
      </c>
      <c r="J5926" s="48">
        <v>996032</v>
      </c>
      <c r="K5926" s="48">
        <v>0</v>
      </c>
      <c r="L5926">
        <v>2946.84</v>
      </c>
      <c r="M5926" t="s">
        <v>17428</v>
      </c>
      <c r="N5926" s="58">
        <v>47326.543899999997</v>
      </c>
      <c r="O5926" s="48">
        <v>2175.4110999999998</v>
      </c>
      <c r="P5926" s="63">
        <f t="shared" si="184"/>
        <v>996032</v>
      </c>
      <c r="Q5926" s="63">
        <f t="shared" si="185"/>
        <v>2946.8402366863907</v>
      </c>
    </row>
    <row r="5927" spans="1:17" x14ac:dyDescent="0.25">
      <c r="A5927" t="s">
        <v>17970</v>
      </c>
      <c r="B5927" t="s">
        <v>17985</v>
      </c>
      <c r="C5927" t="s">
        <v>17986</v>
      </c>
      <c r="D5927" t="s">
        <v>16801</v>
      </c>
      <c r="E5927" t="s">
        <v>16802</v>
      </c>
      <c r="F5927" t="s">
        <v>16808</v>
      </c>
      <c r="G5927" t="s">
        <v>16809</v>
      </c>
      <c r="H5927">
        <v>499</v>
      </c>
      <c r="I5927">
        <v>0</v>
      </c>
      <c r="J5927" s="48">
        <v>1703860</v>
      </c>
      <c r="K5927" s="48">
        <v>0</v>
      </c>
      <c r="L5927">
        <v>3414.55</v>
      </c>
      <c r="M5927" t="s">
        <v>17428</v>
      </c>
      <c r="N5927" s="58">
        <v>80959.019400000005</v>
      </c>
      <c r="O5927" s="48">
        <v>3721.3609000000001</v>
      </c>
      <c r="P5927" s="63">
        <f t="shared" si="184"/>
        <v>1703860</v>
      </c>
      <c r="Q5927" s="63">
        <f t="shared" si="185"/>
        <v>3414.5490981963926</v>
      </c>
    </row>
    <row r="5928" spans="1:17" x14ac:dyDescent="0.25">
      <c r="A5928" t="s">
        <v>17970</v>
      </c>
      <c r="B5928" t="s">
        <v>17985</v>
      </c>
      <c r="C5928" t="s">
        <v>17986</v>
      </c>
      <c r="D5928" t="s">
        <v>16801</v>
      </c>
      <c r="E5928" t="s">
        <v>16802</v>
      </c>
      <c r="F5928" t="s">
        <v>16810</v>
      </c>
      <c r="G5928" t="s">
        <v>16811</v>
      </c>
      <c r="H5928">
        <v>34</v>
      </c>
      <c r="I5928">
        <v>0</v>
      </c>
      <c r="J5928" s="48">
        <v>87480</v>
      </c>
      <c r="K5928" s="48">
        <v>0</v>
      </c>
      <c r="L5928">
        <v>2572.94</v>
      </c>
      <c r="M5928" t="s">
        <v>17428</v>
      </c>
      <c r="N5928" s="58">
        <v>4156.5971</v>
      </c>
      <c r="O5928" s="48">
        <v>191.06209999999999</v>
      </c>
      <c r="P5928" s="63">
        <f t="shared" si="184"/>
        <v>87480</v>
      </c>
      <c r="Q5928" s="63">
        <f t="shared" si="185"/>
        <v>2572.9411764705883</v>
      </c>
    </row>
    <row r="5929" spans="1:17" x14ac:dyDescent="0.25">
      <c r="A5929" t="s">
        <v>17970</v>
      </c>
      <c r="B5929" t="s">
        <v>17985</v>
      </c>
      <c r="C5929" t="s">
        <v>17986</v>
      </c>
      <c r="D5929" t="s">
        <v>16801</v>
      </c>
      <c r="E5929" t="s">
        <v>16802</v>
      </c>
      <c r="F5929" t="s">
        <v>16812</v>
      </c>
      <c r="G5929" t="s">
        <v>16813</v>
      </c>
      <c r="H5929">
        <v>166</v>
      </c>
      <c r="I5929">
        <v>0</v>
      </c>
      <c r="J5929" s="48">
        <v>563132</v>
      </c>
      <c r="K5929" s="48">
        <v>0</v>
      </c>
      <c r="L5929">
        <v>3392.36</v>
      </c>
      <c r="M5929" t="s">
        <v>17428</v>
      </c>
      <c r="N5929" s="58">
        <v>26757.231199999998</v>
      </c>
      <c r="O5929" s="48">
        <v>1229.9223999999999</v>
      </c>
      <c r="P5929" s="63">
        <f t="shared" si="184"/>
        <v>563132</v>
      </c>
      <c r="Q5929" s="63">
        <f t="shared" si="185"/>
        <v>3392.3614457831327</v>
      </c>
    </row>
    <row r="5930" spans="1:17" x14ac:dyDescent="0.25">
      <c r="A5930" t="s">
        <v>17970</v>
      </c>
      <c r="B5930" t="s">
        <v>17985</v>
      </c>
      <c r="C5930" t="s">
        <v>17986</v>
      </c>
      <c r="D5930" t="s">
        <v>16801</v>
      </c>
      <c r="E5930" t="s">
        <v>16802</v>
      </c>
      <c r="F5930" t="s">
        <v>16814</v>
      </c>
      <c r="G5930" t="s">
        <v>16815</v>
      </c>
      <c r="H5930">
        <v>255</v>
      </c>
      <c r="I5930">
        <v>0</v>
      </c>
      <c r="J5930" s="48">
        <v>603195</v>
      </c>
      <c r="K5930" s="48">
        <v>0</v>
      </c>
      <c r="L5930">
        <v>2365.4699999999998</v>
      </c>
      <c r="M5930" t="s">
        <v>17428</v>
      </c>
      <c r="N5930" s="58">
        <v>28660.866000000002</v>
      </c>
      <c r="O5930" s="48">
        <v>1317.4249</v>
      </c>
      <c r="P5930" s="63">
        <f t="shared" si="184"/>
        <v>603195</v>
      </c>
      <c r="Q5930" s="63">
        <f t="shared" si="185"/>
        <v>2365.4705882352941</v>
      </c>
    </row>
    <row r="5931" spans="1:17" x14ac:dyDescent="0.25">
      <c r="A5931" t="s">
        <v>17970</v>
      </c>
      <c r="B5931" t="s">
        <v>17985</v>
      </c>
      <c r="C5931" t="s">
        <v>17986</v>
      </c>
      <c r="D5931" t="s">
        <v>16801</v>
      </c>
      <c r="E5931" t="s">
        <v>16802</v>
      </c>
      <c r="F5931" t="s">
        <v>16816</v>
      </c>
      <c r="G5931" t="s">
        <v>16817</v>
      </c>
      <c r="H5931">
        <v>201</v>
      </c>
      <c r="I5931">
        <v>0</v>
      </c>
      <c r="J5931" s="48">
        <v>508857</v>
      </c>
      <c r="K5931" s="48">
        <v>0</v>
      </c>
      <c r="L5931">
        <v>2531.63</v>
      </c>
      <c r="M5931" t="s">
        <v>17428</v>
      </c>
      <c r="N5931" s="58">
        <v>24178.387900000002</v>
      </c>
      <c r="O5931" s="48">
        <v>1111.3833999999999</v>
      </c>
      <c r="P5931" s="63">
        <f t="shared" si="184"/>
        <v>508857</v>
      </c>
      <c r="Q5931" s="63">
        <f t="shared" si="185"/>
        <v>2531.626865671642</v>
      </c>
    </row>
    <row r="5932" spans="1:17" x14ac:dyDescent="0.25">
      <c r="A5932" t="s">
        <v>17970</v>
      </c>
      <c r="B5932" t="s">
        <v>17985</v>
      </c>
      <c r="C5932" t="s">
        <v>17986</v>
      </c>
      <c r="D5932" t="s">
        <v>16801</v>
      </c>
      <c r="E5932" t="s">
        <v>16802</v>
      </c>
      <c r="F5932" t="s">
        <v>16818</v>
      </c>
      <c r="G5932" t="s">
        <v>16819</v>
      </c>
      <c r="H5932">
        <v>129</v>
      </c>
      <c r="I5932">
        <v>0</v>
      </c>
      <c r="J5932" s="48">
        <v>322196</v>
      </c>
      <c r="K5932" s="48">
        <v>0</v>
      </c>
      <c r="L5932">
        <v>2497.64</v>
      </c>
      <c r="M5932" t="s">
        <v>17428</v>
      </c>
      <c r="N5932" s="58">
        <v>15309.1605</v>
      </c>
      <c r="O5932" s="48">
        <v>703.70060000000001</v>
      </c>
      <c r="P5932" s="63">
        <f t="shared" si="184"/>
        <v>322196</v>
      </c>
      <c r="Q5932" s="63">
        <f t="shared" si="185"/>
        <v>2497.6434108527133</v>
      </c>
    </row>
    <row r="5933" spans="1:17" x14ac:dyDescent="0.25">
      <c r="A5933" t="s">
        <v>17970</v>
      </c>
      <c r="B5933" t="s">
        <v>17985</v>
      </c>
      <c r="C5933" t="s">
        <v>17986</v>
      </c>
      <c r="D5933" t="s">
        <v>16801</v>
      </c>
      <c r="E5933" t="s">
        <v>16802</v>
      </c>
      <c r="F5933" t="s">
        <v>16820</v>
      </c>
      <c r="G5933" t="s">
        <v>16821</v>
      </c>
      <c r="H5933">
        <v>124</v>
      </c>
      <c r="I5933">
        <v>0</v>
      </c>
      <c r="J5933" s="48">
        <v>259643</v>
      </c>
      <c r="K5933" s="48">
        <v>0</v>
      </c>
      <c r="L5933">
        <v>2093.9</v>
      </c>
      <c r="M5933" t="s">
        <v>17428</v>
      </c>
      <c r="N5933" s="58">
        <v>12336.9534</v>
      </c>
      <c r="O5933" s="48">
        <v>567.08019999999999</v>
      </c>
      <c r="P5933" s="63">
        <f t="shared" si="184"/>
        <v>259643</v>
      </c>
      <c r="Q5933" s="63">
        <f t="shared" si="185"/>
        <v>2093.8951612903224</v>
      </c>
    </row>
    <row r="5934" spans="1:17" x14ac:dyDescent="0.25">
      <c r="A5934" t="s">
        <v>17970</v>
      </c>
      <c r="B5934" t="s">
        <v>17985</v>
      </c>
      <c r="C5934" t="s">
        <v>17986</v>
      </c>
      <c r="D5934" t="s">
        <v>16801</v>
      </c>
      <c r="E5934" t="s">
        <v>16802</v>
      </c>
      <c r="F5934" t="s">
        <v>16822</v>
      </c>
      <c r="G5934" t="s">
        <v>16823</v>
      </c>
      <c r="H5934">
        <v>100</v>
      </c>
      <c r="I5934">
        <v>0</v>
      </c>
      <c r="J5934" s="48">
        <v>351926</v>
      </c>
      <c r="K5934" s="48">
        <v>0</v>
      </c>
      <c r="L5934">
        <v>3519.26</v>
      </c>
      <c r="M5934" t="s">
        <v>17428</v>
      </c>
      <c r="N5934" s="58">
        <v>16721.7628</v>
      </c>
      <c r="O5934" s="48">
        <v>768.63229999999999</v>
      </c>
      <c r="P5934" s="63">
        <f t="shared" si="184"/>
        <v>351926</v>
      </c>
      <c r="Q5934" s="63">
        <f t="shared" si="185"/>
        <v>3519.26</v>
      </c>
    </row>
    <row r="5935" spans="1:17" x14ac:dyDescent="0.25">
      <c r="A5935" t="s">
        <v>17970</v>
      </c>
      <c r="B5935" t="s">
        <v>17985</v>
      </c>
      <c r="C5935" t="s">
        <v>17986</v>
      </c>
      <c r="D5935" t="s">
        <v>16801</v>
      </c>
      <c r="E5935" t="s">
        <v>16802</v>
      </c>
      <c r="F5935" t="s">
        <v>16824</v>
      </c>
      <c r="G5935" t="s">
        <v>16825</v>
      </c>
      <c r="H5935">
        <v>133</v>
      </c>
      <c r="I5935">
        <v>0</v>
      </c>
      <c r="J5935" s="48">
        <v>356017</v>
      </c>
      <c r="K5935" s="48">
        <v>0</v>
      </c>
      <c r="L5935">
        <v>2676.82</v>
      </c>
      <c r="M5935" t="s">
        <v>17428</v>
      </c>
      <c r="N5935" s="58">
        <v>16916.125499999998</v>
      </c>
      <c r="O5935" s="48">
        <v>777.56629999999996</v>
      </c>
      <c r="P5935" s="63">
        <f t="shared" si="184"/>
        <v>356017</v>
      </c>
      <c r="Q5935" s="63">
        <f t="shared" si="185"/>
        <v>2676.8195488721803</v>
      </c>
    </row>
    <row r="5936" spans="1:17" x14ac:dyDescent="0.25">
      <c r="A5936" t="s">
        <v>17970</v>
      </c>
      <c r="B5936" t="s">
        <v>17985</v>
      </c>
      <c r="C5936" t="s">
        <v>17986</v>
      </c>
      <c r="D5936" t="s">
        <v>16801</v>
      </c>
      <c r="E5936" t="s">
        <v>16802</v>
      </c>
      <c r="F5936" t="s">
        <v>16826</v>
      </c>
      <c r="G5936" t="s">
        <v>16827</v>
      </c>
      <c r="H5936">
        <v>231</v>
      </c>
      <c r="I5936">
        <v>0</v>
      </c>
      <c r="J5936" s="48">
        <v>573725</v>
      </c>
      <c r="K5936" s="48">
        <v>0</v>
      </c>
      <c r="L5936">
        <v>2483.66</v>
      </c>
      <c r="M5936" t="s">
        <v>17428</v>
      </c>
      <c r="N5936" s="58">
        <v>27260.573499999999</v>
      </c>
      <c r="O5936" s="48">
        <v>1253.0590999999999</v>
      </c>
      <c r="P5936" s="63">
        <f t="shared" si="184"/>
        <v>573725</v>
      </c>
      <c r="Q5936" s="63">
        <f t="shared" si="185"/>
        <v>2483.6580086580088</v>
      </c>
    </row>
    <row r="5937" spans="1:17" x14ac:dyDescent="0.25">
      <c r="A5937" t="s">
        <v>17970</v>
      </c>
      <c r="B5937" t="s">
        <v>17985</v>
      </c>
      <c r="C5937" t="s">
        <v>17986</v>
      </c>
      <c r="D5937" t="s">
        <v>16801</v>
      </c>
      <c r="E5937" t="s">
        <v>16802</v>
      </c>
      <c r="F5937" t="s">
        <v>16828</v>
      </c>
      <c r="G5937" t="s">
        <v>16829</v>
      </c>
      <c r="H5937">
        <v>271</v>
      </c>
      <c r="I5937">
        <v>0</v>
      </c>
      <c r="J5937" s="48">
        <v>666378</v>
      </c>
      <c r="K5937" s="48">
        <v>0</v>
      </c>
      <c r="L5937">
        <v>2458.96</v>
      </c>
      <c r="M5937" t="s">
        <v>17428</v>
      </c>
      <c r="N5937" s="58">
        <v>31662.999199999998</v>
      </c>
      <c r="O5937" s="48">
        <v>1455.4209000000001</v>
      </c>
      <c r="P5937" s="63">
        <f t="shared" si="184"/>
        <v>666378</v>
      </c>
      <c r="Q5937" s="63">
        <f t="shared" si="185"/>
        <v>2458.9594095940961</v>
      </c>
    </row>
    <row r="5938" spans="1:17" x14ac:dyDescent="0.25">
      <c r="A5938" t="s">
        <v>17970</v>
      </c>
      <c r="B5938" t="s">
        <v>17985</v>
      </c>
      <c r="C5938" t="s">
        <v>17986</v>
      </c>
      <c r="D5938" t="s">
        <v>16801</v>
      </c>
      <c r="E5938" t="s">
        <v>16802</v>
      </c>
      <c r="F5938" t="s">
        <v>16830</v>
      </c>
      <c r="G5938" t="s">
        <v>16831</v>
      </c>
      <c r="H5938">
        <v>116</v>
      </c>
      <c r="I5938">
        <v>0</v>
      </c>
      <c r="J5938" s="48">
        <v>280802</v>
      </c>
      <c r="K5938" s="48">
        <v>0</v>
      </c>
      <c r="L5938">
        <v>2420.71</v>
      </c>
      <c r="M5938" t="s">
        <v>17428</v>
      </c>
      <c r="N5938" s="58">
        <v>13342.352999999999</v>
      </c>
      <c r="O5938" s="48">
        <v>613.2944</v>
      </c>
      <c r="P5938" s="63">
        <f t="shared" si="184"/>
        <v>280802</v>
      </c>
      <c r="Q5938" s="63">
        <f t="shared" si="185"/>
        <v>2420.7068965517242</v>
      </c>
    </row>
    <row r="5939" spans="1:17" x14ac:dyDescent="0.25">
      <c r="A5939" t="s">
        <v>17970</v>
      </c>
      <c r="B5939" t="s">
        <v>17985</v>
      </c>
      <c r="C5939" t="s">
        <v>17986</v>
      </c>
      <c r="D5939" t="s">
        <v>16801</v>
      </c>
      <c r="E5939" t="s">
        <v>16802</v>
      </c>
      <c r="F5939" t="s">
        <v>16832</v>
      </c>
      <c r="G5939" t="s">
        <v>16833</v>
      </c>
      <c r="H5939">
        <v>119</v>
      </c>
      <c r="I5939">
        <v>0</v>
      </c>
      <c r="J5939" s="48">
        <v>286864</v>
      </c>
      <c r="K5939" s="48">
        <v>0</v>
      </c>
      <c r="L5939">
        <v>2410.62</v>
      </c>
      <c r="M5939" t="s">
        <v>17428</v>
      </c>
      <c r="N5939" s="58">
        <v>13630.345300000001</v>
      </c>
      <c r="O5939" s="48">
        <v>626.53219999999999</v>
      </c>
      <c r="P5939" s="63">
        <f t="shared" si="184"/>
        <v>286864</v>
      </c>
      <c r="Q5939" s="63">
        <f t="shared" si="185"/>
        <v>2410.6218487394958</v>
      </c>
    </row>
    <row r="5940" spans="1:17" x14ac:dyDescent="0.25">
      <c r="A5940" t="s">
        <v>17970</v>
      </c>
      <c r="B5940" t="s">
        <v>17985</v>
      </c>
      <c r="C5940" t="s">
        <v>17986</v>
      </c>
      <c r="D5940" t="s">
        <v>16801</v>
      </c>
      <c r="E5940" t="s">
        <v>16802</v>
      </c>
      <c r="F5940" t="s">
        <v>16834</v>
      </c>
      <c r="G5940" t="s">
        <v>16835</v>
      </c>
      <c r="H5940">
        <v>104</v>
      </c>
      <c r="I5940">
        <v>0</v>
      </c>
      <c r="J5940" s="48">
        <v>340353</v>
      </c>
      <c r="K5940" s="48">
        <v>0</v>
      </c>
      <c r="L5940">
        <v>3272.62</v>
      </c>
      <c r="M5940" t="s">
        <v>17428</v>
      </c>
      <c r="N5940" s="58">
        <v>16171.920599999999</v>
      </c>
      <c r="O5940" s="48">
        <v>743.35820000000001</v>
      </c>
      <c r="P5940" s="63">
        <f t="shared" si="184"/>
        <v>340353</v>
      </c>
      <c r="Q5940" s="63">
        <f t="shared" si="185"/>
        <v>3272.625</v>
      </c>
    </row>
    <row r="5941" spans="1:17" x14ac:dyDescent="0.25">
      <c r="A5941" t="s">
        <v>17970</v>
      </c>
      <c r="B5941" t="s">
        <v>17985</v>
      </c>
      <c r="C5941" t="s">
        <v>17986</v>
      </c>
      <c r="D5941" t="s">
        <v>16801</v>
      </c>
      <c r="E5941" t="s">
        <v>16802</v>
      </c>
      <c r="F5941" t="s">
        <v>16836</v>
      </c>
      <c r="G5941" t="s">
        <v>16837</v>
      </c>
      <c r="H5941">
        <v>76</v>
      </c>
      <c r="I5941">
        <v>0</v>
      </c>
      <c r="J5941" s="48">
        <v>218230</v>
      </c>
      <c r="K5941" s="48">
        <v>0</v>
      </c>
      <c r="L5941">
        <v>2871.45</v>
      </c>
      <c r="M5941" t="s">
        <v>17428</v>
      </c>
      <c r="N5941" s="58">
        <v>10369.1895</v>
      </c>
      <c r="O5941" s="48">
        <v>476.63</v>
      </c>
      <c r="P5941" s="63">
        <f t="shared" si="184"/>
        <v>218230</v>
      </c>
      <c r="Q5941" s="63">
        <f t="shared" si="185"/>
        <v>2871.4473684210525</v>
      </c>
    </row>
    <row r="5942" spans="1:17" x14ac:dyDescent="0.25">
      <c r="A5942" t="s">
        <v>17970</v>
      </c>
      <c r="B5942" t="s">
        <v>17985</v>
      </c>
      <c r="C5942" t="s">
        <v>17986</v>
      </c>
      <c r="D5942" t="s">
        <v>16801</v>
      </c>
      <c r="E5942" t="s">
        <v>16802</v>
      </c>
      <c r="F5942" t="s">
        <v>16838</v>
      </c>
      <c r="G5942" t="s">
        <v>16839</v>
      </c>
      <c r="H5942">
        <v>148</v>
      </c>
      <c r="I5942">
        <v>0</v>
      </c>
      <c r="J5942" s="48">
        <v>518284</v>
      </c>
      <c r="K5942" s="48">
        <v>0</v>
      </c>
      <c r="L5942">
        <v>3501.92</v>
      </c>
      <c r="M5942" t="s">
        <v>17428</v>
      </c>
      <c r="N5942" s="58">
        <v>24626.294300000001</v>
      </c>
      <c r="O5942" s="48">
        <v>1131.9718</v>
      </c>
      <c r="P5942" s="63">
        <f t="shared" si="184"/>
        <v>518284</v>
      </c>
      <c r="Q5942" s="63">
        <f t="shared" si="185"/>
        <v>3501.9189189189187</v>
      </c>
    </row>
    <row r="5943" spans="1:17" x14ac:dyDescent="0.25">
      <c r="A5943" t="s">
        <v>17970</v>
      </c>
      <c r="B5943" t="s">
        <v>17985</v>
      </c>
      <c r="C5943" t="s">
        <v>17986</v>
      </c>
      <c r="D5943" t="s">
        <v>16801</v>
      </c>
      <c r="E5943" t="s">
        <v>16802</v>
      </c>
      <c r="F5943" t="s">
        <v>16840</v>
      </c>
      <c r="G5943" t="s">
        <v>16841</v>
      </c>
      <c r="H5943">
        <v>130</v>
      </c>
      <c r="I5943">
        <v>0</v>
      </c>
      <c r="J5943" s="48">
        <v>357301</v>
      </c>
      <c r="K5943" s="48">
        <v>0</v>
      </c>
      <c r="L5943">
        <v>2748.47</v>
      </c>
      <c r="M5943" t="s">
        <v>17428</v>
      </c>
      <c r="N5943" s="58">
        <v>16977.200400000002</v>
      </c>
      <c r="O5943" s="48">
        <v>780.37369999999999</v>
      </c>
      <c r="P5943" s="63">
        <f t="shared" si="184"/>
        <v>357301</v>
      </c>
      <c r="Q5943" s="63">
        <f t="shared" si="185"/>
        <v>2748.4692307692308</v>
      </c>
    </row>
    <row r="5944" spans="1:17" x14ac:dyDescent="0.25">
      <c r="A5944" t="s">
        <v>17970</v>
      </c>
      <c r="B5944" t="s">
        <v>17985</v>
      </c>
      <c r="C5944" t="s">
        <v>17986</v>
      </c>
      <c r="D5944" t="s">
        <v>16801</v>
      </c>
      <c r="E5944" t="s">
        <v>16802</v>
      </c>
      <c r="F5944" t="s">
        <v>16842</v>
      </c>
      <c r="G5944" t="s">
        <v>16843</v>
      </c>
      <c r="H5944">
        <v>114</v>
      </c>
      <c r="I5944">
        <v>0</v>
      </c>
      <c r="J5944" s="48">
        <v>319457</v>
      </c>
      <c r="K5944" s="48">
        <v>0</v>
      </c>
      <c r="L5944">
        <v>2802.25</v>
      </c>
      <c r="M5944" t="s">
        <v>17428</v>
      </c>
      <c r="N5944" s="58">
        <v>15178.988600000001</v>
      </c>
      <c r="O5944" s="48">
        <v>697.71709999999996</v>
      </c>
      <c r="P5944" s="63">
        <f t="shared" si="184"/>
        <v>319457</v>
      </c>
      <c r="Q5944" s="63">
        <f t="shared" si="185"/>
        <v>2802.2543859649122</v>
      </c>
    </row>
    <row r="5945" spans="1:17" x14ac:dyDescent="0.25">
      <c r="A5945" t="s">
        <v>17970</v>
      </c>
      <c r="B5945" t="s">
        <v>17985</v>
      </c>
      <c r="C5945" t="s">
        <v>17986</v>
      </c>
      <c r="D5945" t="s">
        <v>16801</v>
      </c>
      <c r="E5945" t="s">
        <v>16802</v>
      </c>
      <c r="F5945" t="s">
        <v>16844</v>
      </c>
      <c r="G5945" t="s">
        <v>16845</v>
      </c>
      <c r="H5945">
        <v>118</v>
      </c>
      <c r="I5945">
        <v>0</v>
      </c>
      <c r="J5945" s="48">
        <v>379601</v>
      </c>
      <c r="K5945" s="48">
        <v>0</v>
      </c>
      <c r="L5945">
        <v>3216.96</v>
      </c>
      <c r="M5945" t="s">
        <v>17428</v>
      </c>
      <c r="N5945" s="58">
        <v>18036.760200000001</v>
      </c>
      <c r="O5945" s="48">
        <v>829.07740000000001</v>
      </c>
      <c r="P5945" s="63">
        <f t="shared" si="184"/>
        <v>379601</v>
      </c>
      <c r="Q5945" s="63">
        <f t="shared" si="185"/>
        <v>3216.9576271186443</v>
      </c>
    </row>
    <row r="5946" spans="1:17" x14ac:dyDescent="0.25">
      <c r="A5946" t="s">
        <v>17970</v>
      </c>
      <c r="B5946" t="s">
        <v>17985</v>
      </c>
      <c r="C5946" t="s">
        <v>17986</v>
      </c>
      <c r="D5946" t="s">
        <v>16801</v>
      </c>
      <c r="E5946" t="s">
        <v>16802</v>
      </c>
      <c r="F5946" t="s">
        <v>16846</v>
      </c>
      <c r="G5946" t="s">
        <v>16847</v>
      </c>
      <c r="H5946">
        <v>167</v>
      </c>
      <c r="I5946">
        <v>0</v>
      </c>
      <c r="J5946" s="48">
        <v>580396</v>
      </c>
      <c r="K5946" s="48">
        <v>0</v>
      </c>
      <c r="L5946">
        <v>3475.43</v>
      </c>
      <c r="M5946" t="s">
        <v>17428</v>
      </c>
      <c r="N5946" s="58">
        <v>27577.510699999999</v>
      </c>
      <c r="O5946" s="48">
        <v>1267.6274000000001</v>
      </c>
      <c r="P5946" s="63">
        <f t="shared" si="184"/>
        <v>580396</v>
      </c>
      <c r="Q5946" s="63">
        <f t="shared" si="185"/>
        <v>3475.4251497005989</v>
      </c>
    </row>
    <row r="5947" spans="1:17" x14ac:dyDescent="0.25">
      <c r="A5947" t="s">
        <v>17970</v>
      </c>
      <c r="B5947" t="s">
        <v>17985</v>
      </c>
      <c r="C5947" t="s">
        <v>17986</v>
      </c>
      <c r="D5947" t="s">
        <v>16801</v>
      </c>
      <c r="E5947" t="s">
        <v>16802</v>
      </c>
      <c r="F5947" t="s">
        <v>16848</v>
      </c>
      <c r="G5947" t="s">
        <v>16849</v>
      </c>
      <c r="H5947">
        <v>203</v>
      </c>
      <c r="I5947">
        <v>0</v>
      </c>
      <c r="J5947" s="48">
        <v>678334</v>
      </c>
      <c r="K5947" s="48">
        <v>0</v>
      </c>
      <c r="L5947">
        <v>3341.55</v>
      </c>
      <c r="M5947" t="s">
        <v>17428</v>
      </c>
      <c r="N5947" s="58">
        <v>32231.053</v>
      </c>
      <c r="O5947" s="48">
        <v>1481.5319999999999</v>
      </c>
      <c r="P5947" s="63">
        <f t="shared" si="184"/>
        <v>678334</v>
      </c>
      <c r="Q5947" s="63">
        <f t="shared" si="185"/>
        <v>3341.5467980295566</v>
      </c>
    </row>
    <row r="5948" spans="1:17" x14ac:dyDescent="0.25">
      <c r="A5948" t="s">
        <v>17970</v>
      </c>
      <c r="B5948" t="s">
        <v>17985</v>
      </c>
      <c r="C5948" t="s">
        <v>17986</v>
      </c>
      <c r="D5948" t="s">
        <v>16801</v>
      </c>
      <c r="E5948" t="s">
        <v>16802</v>
      </c>
      <c r="F5948" t="s">
        <v>16850</v>
      </c>
      <c r="G5948" t="s">
        <v>16851</v>
      </c>
      <c r="H5948">
        <v>140</v>
      </c>
      <c r="I5948">
        <v>0</v>
      </c>
      <c r="J5948" s="48">
        <v>427641</v>
      </c>
      <c r="K5948" s="48">
        <v>0</v>
      </c>
      <c r="L5948">
        <v>3054.58</v>
      </c>
      <c r="M5948" t="s">
        <v>17428</v>
      </c>
      <c r="N5948" s="58">
        <v>20319.378400000001</v>
      </c>
      <c r="O5948" s="48">
        <v>934.00019999999995</v>
      </c>
      <c r="P5948" s="63">
        <f t="shared" si="184"/>
        <v>427641</v>
      </c>
      <c r="Q5948" s="63">
        <f t="shared" si="185"/>
        <v>3054.5785714285716</v>
      </c>
    </row>
    <row r="5949" spans="1:17" x14ac:dyDescent="0.25">
      <c r="A5949" t="s">
        <v>17970</v>
      </c>
      <c r="B5949" t="s">
        <v>17985</v>
      </c>
      <c r="C5949" t="s">
        <v>17986</v>
      </c>
      <c r="D5949" t="s">
        <v>16801</v>
      </c>
      <c r="E5949" t="s">
        <v>16802</v>
      </c>
      <c r="F5949" t="s">
        <v>16852</v>
      </c>
      <c r="G5949" t="s">
        <v>16853</v>
      </c>
      <c r="H5949">
        <v>100</v>
      </c>
      <c r="I5949">
        <v>0</v>
      </c>
      <c r="J5949" s="48">
        <v>239870</v>
      </c>
      <c r="K5949" s="48">
        <v>0</v>
      </c>
      <c r="L5949">
        <v>2398.6999999999998</v>
      </c>
      <c r="M5949" t="s">
        <v>17428</v>
      </c>
      <c r="N5949" s="58">
        <v>11397.423199999999</v>
      </c>
      <c r="O5949" s="48">
        <v>523.89380000000006</v>
      </c>
      <c r="P5949" s="63">
        <f t="shared" si="184"/>
        <v>239870</v>
      </c>
      <c r="Q5949" s="63">
        <f t="shared" si="185"/>
        <v>2398.6999999999998</v>
      </c>
    </row>
    <row r="5950" spans="1:17" x14ac:dyDescent="0.25">
      <c r="A5950" t="s">
        <v>17970</v>
      </c>
      <c r="B5950" t="s">
        <v>17985</v>
      </c>
      <c r="C5950" t="s">
        <v>17986</v>
      </c>
      <c r="D5950" t="s">
        <v>16801</v>
      </c>
      <c r="E5950" t="s">
        <v>16802</v>
      </c>
      <c r="F5950" t="s">
        <v>16854</v>
      </c>
      <c r="G5950" t="s">
        <v>16855</v>
      </c>
      <c r="H5950">
        <v>248</v>
      </c>
      <c r="I5950">
        <v>0</v>
      </c>
      <c r="J5950" s="48">
        <v>507908</v>
      </c>
      <c r="K5950" s="48">
        <v>0</v>
      </c>
      <c r="L5950">
        <v>2048.02</v>
      </c>
      <c r="M5950" t="s">
        <v>17428</v>
      </c>
      <c r="N5950" s="58">
        <v>24133.2925</v>
      </c>
      <c r="O5950" s="48">
        <v>1109.3105</v>
      </c>
      <c r="P5950" s="63">
        <f t="shared" si="184"/>
        <v>507908</v>
      </c>
      <c r="Q5950" s="63">
        <f t="shared" si="185"/>
        <v>2048.016129032258</v>
      </c>
    </row>
    <row r="5951" spans="1:17" x14ac:dyDescent="0.25">
      <c r="A5951" t="s">
        <v>17970</v>
      </c>
      <c r="B5951" t="s">
        <v>17985</v>
      </c>
      <c r="C5951" t="s">
        <v>17986</v>
      </c>
      <c r="D5951" t="s">
        <v>16801</v>
      </c>
      <c r="E5951" t="s">
        <v>16802</v>
      </c>
      <c r="F5951" t="s">
        <v>16856</v>
      </c>
      <c r="G5951" t="s">
        <v>16857</v>
      </c>
      <c r="H5951">
        <v>173</v>
      </c>
      <c r="I5951">
        <v>7</v>
      </c>
      <c r="J5951" s="48">
        <v>338888</v>
      </c>
      <c r="K5951" s="48">
        <v>13179</v>
      </c>
      <c r="L5951">
        <v>1882.71</v>
      </c>
      <c r="M5951" t="s">
        <v>17428</v>
      </c>
      <c r="N5951" s="58">
        <v>16102.267</v>
      </c>
      <c r="O5951" s="48">
        <v>740.15650000000005</v>
      </c>
      <c r="P5951" s="63">
        <f t="shared" si="184"/>
        <v>325709</v>
      </c>
      <c r="Q5951" s="63">
        <f t="shared" si="185"/>
        <v>1882.7109826589594</v>
      </c>
    </row>
    <row r="5952" spans="1:17" x14ac:dyDescent="0.25">
      <c r="A5952" t="s">
        <v>17970</v>
      </c>
      <c r="B5952" t="s">
        <v>17985</v>
      </c>
      <c r="C5952" t="s">
        <v>17986</v>
      </c>
      <c r="D5952" t="s">
        <v>16801</v>
      </c>
      <c r="E5952" t="s">
        <v>16802</v>
      </c>
      <c r="F5952" t="s">
        <v>16858</v>
      </c>
      <c r="G5952" t="s">
        <v>16859</v>
      </c>
      <c r="H5952">
        <v>50</v>
      </c>
      <c r="I5952">
        <v>0</v>
      </c>
      <c r="J5952" s="48">
        <v>95177</v>
      </c>
      <c r="K5952" s="48">
        <v>0</v>
      </c>
      <c r="L5952">
        <v>1903.54</v>
      </c>
      <c r="M5952" t="s">
        <v>17428</v>
      </c>
      <c r="N5952" s="58">
        <v>4522.3351000000002</v>
      </c>
      <c r="O5952" s="48">
        <v>207.87360000000001</v>
      </c>
      <c r="P5952" s="63">
        <f t="shared" si="184"/>
        <v>95177</v>
      </c>
      <c r="Q5952" s="63">
        <f t="shared" si="185"/>
        <v>1903.54</v>
      </c>
    </row>
    <row r="5953" spans="1:17" x14ac:dyDescent="0.25">
      <c r="A5953" t="s">
        <v>17970</v>
      </c>
      <c r="B5953" t="s">
        <v>17985</v>
      </c>
      <c r="C5953" t="s">
        <v>17986</v>
      </c>
      <c r="D5953" t="s">
        <v>16801</v>
      </c>
      <c r="E5953" t="s">
        <v>16802</v>
      </c>
      <c r="F5953" t="s">
        <v>16860</v>
      </c>
      <c r="G5953" t="s">
        <v>308</v>
      </c>
      <c r="H5953">
        <v>69</v>
      </c>
      <c r="I5953">
        <v>94</v>
      </c>
      <c r="J5953" s="48">
        <v>534517</v>
      </c>
      <c r="K5953" s="48">
        <v>308249</v>
      </c>
      <c r="L5953">
        <v>3279.25</v>
      </c>
      <c r="M5953" t="s">
        <v>17428</v>
      </c>
      <c r="N5953" s="58">
        <v>25397.625899999999</v>
      </c>
      <c r="O5953" s="48">
        <v>1167.4268</v>
      </c>
      <c r="P5953" s="63">
        <f t="shared" si="184"/>
        <v>226268</v>
      </c>
      <c r="Q5953" s="63">
        <f t="shared" si="185"/>
        <v>3279.246376811594</v>
      </c>
    </row>
    <row r="5954" spans="1:17" x14ac:dyDescent="0.25">
      <c r="A5954" t="s">
        <v>17970</v>
      </c>
      <c r="B5954" t="s">
        <v>17985</v>
      </c>
      <c r="C5954" t="s">
        <v>17986</v>
      </c>
      <c r="D5954" t="s">
        <v>16801</v>
      </c>
      <c r="E5954" t="s">
        <v>16802</v>
      </c>
      <c r="F5954" t="s">
        <v>16861</v>
      </c>
      <c r="G5954" t="s">
        <v>16862</v>
      </c>
      <c r="H5954">
        <v>75</v>
      </c>
      <c r="I5954">
        <v>0</v>
      </c>
      <c r="J5954" s="48">
        <v>201474</v>
      </c>
      <c r="K5954" s="48">
        <v>0</v>
      </c>
      <c r="L5954">
        <v>2686.32</v>
      </c>
      <c r="M5954" t="s">
        <v>17428</v>
      </c>
      <c r="N5954" s="58">
        <v>9573.0666999999994</v>
      </c>
      <c r="O5954" s="48">
        <v>440.03539999999998</v>
      </c>
      <c r="P5954" s="63">
        <f t="shared" si="184"/>
        <v>201474</v>
      </c>
      <c r="Q5954" s="63">
        <f t="shared" si="185"/>
        <v>2686.32</v>
      </c>
    </row>
    <row r="5955" spans="1:17" x14ac:dyDescent="0.25">
      <c r="A5955" t="s">
        <v>17970</v>
      </c>
      <c r="B5955" t="s">
        <v>17985</v>
      </c>
      <c r="C5955" t="s">
        <v>17986</v>
      </c>
      <c r="D5955" t="s">
        <v>16801</v>
      </c>
      <c r="E5955" t="s">
        <v>16802</v>
      </c>
      <c r="F5955" t="s">
        <v>16863</v>
      </c>
      <c r="G5955" t="s">
        <v>16864</v>
      </c>
      <c r="H5955">
        <v>46</v>
      </c>
      <c r="I5955">
        <v>0</v>
      </c>
      <c r="J5955" s="48">
        <v>94828</v>
      </c>
      <c r="K5955" s="48">
        <v>0</v>
      </c>
      <c r="L5955">
        <v>2061.48</v>
      </c>
      <c r="M5955" t="s">
        <v>17428</v>
      </c>
      <c r="N5955" s="58">
        <v>4505.7852999999996</v>
      </c>
      <c r="O5955" s="48">
        <v>207.1129</v>
      </c>
      <c r="P5955" s="63">
        <f t="shared" si="184"/>
        <v>94828</v>
      </c>
      <c r="Q5955" s="63">
        <f t="shared" si="185"/>
        <v>2061.478260869565</v>
      </c>
    </row>
    <row r="5956" spans="1:17" x14ac:dyDescent="0.25">
      <c r="A5956" t="s">
        <v>17970</v>
      </c>
      <c r="B5956" t="s">
        <v>17985</v>
      </c>
      <c r="C5956" t="s">
        <v>17986</v>
      </c>
      <c r="D5956" t="s">
        <v>16801</v>
      </c>
      <c r="E5956" t="s">
        <v>16802</v>
      </c>
      <c r="F5956" t="s">
        <v>16865</v>
      </c>
      <c r="G5956" t="s">
        <v>16866</v>
      </c>
      <c r="H5956">
        <v>14</v>
      </c>
      <c r="I5956">
        <v>0</v>
      </c>
      <c r="J5956" s="48">
        <v>24544</v>
      </c>
      <c r="K5956" s="48">
        <v>0</v>
      </c>
      <c r="L5956">
        <v>1753.14</v>
      </c>
      <c r="M5956" t="s">
        <v>17428</v>
      </c>
      <c r="N5956" s="58">
        <v>1166.1726000000001</v>
      </c>
      <c r="O5956" s="48">
        <v>53.604300000000002</v>
      </c>
      <c r="P5956" s="63">
        <f t="shared" ref="P5956:P6019" si="186">J5956-K5956</f>
        <v>24544</v>
      </c>
      <c r="Q5956" s="63">
        <f t="shared" ref="Q5956:Q6019" si="187">P5956/H5956</f>
        <v>1753.1428571428571</v>
      </c>
    </row>
    <row r="5957" spans="1:17" x14ac:dyDescent="0.25">
      <c r="A5957" t="s">
        <v>17970</v>
      </c>
      <c r="B5957" t="s">
        <v>17985</v>
      </c>
      <c r="C5957" t="s">
        <v>17986</v>
      </c>
      <c r="D5957" t="s">
        <v>16801</v>
      </c>
      <c r="E5957" t="s">
        <v>16802</v>
      </c>
      <c r="F5957" t="s">
        <v>16867</v>
      </c>
      <c r="G5957" t="s">
        <v>16868</v>
      </c>
      <c r="H5957">
        <v>49</v>
      </c>
      <c r="I5957">
        <v>0</v>
      </c>
      <c r="J5957" s="48">
        <v>96737</v>
      </c>
      <c r="K5957" s="48">
        <v>0</v>
      </c>
      <c r="L5957">
        <v>1974.22</v>
      </c>
      <c r="M5957" t="s">
        <v>17428</v>
      </c>
      <c r="N5957" s="58">
        <v>4596.4865</v>
      </c>
      <c r="O5957" s="48">
        <v>211.28200000000001</v>
      </c>
      <c r="P5957" s="63">
        <f t="shared" si="186"/>
        <v>96737</v>
      </c>
      <c r="Q5957" s="63">
        <f t="shared" si="187"/>
        <v>1974.2244897959183</v>
      </c>
    </row>
    <row r="5958" spans="1:17" x14ac:dyDescent="0.25">
      <c r="A5958" t="s">
        <v>17970</v>
      </c>
      <c r="B5958" t="s">
        <v>17985</v>
      </c>
      <c r="C5958" t="s">
        <v>17986</v>
      </c>
      <c r="D5958" t="s">
        <v>16801</v>
      </c>
      <c r="E5958" t="s">
        <v>16802</v>
      </c>
      <c r="F5958" t="s">
        <v>16869</v>
      </c>
      <c r="G5958" t="s">
        <v>16870</v>
      </c>
      <c r="H5958">
        <v>48</v>
      </c>
      <c r="I5958">
        <v>0</v>
      </c>
      <c r="J5958" s="48">
        <v>107005</v>
      </c>
      <c r="K5958" s="48">
        <v>0</v>
      </c>
      <c r="L5958">
        <v>2229.27</v>
      </c>
      <c r="M5958" t="s">
        <v>17428</v>
      </c>
      <c r="N5958" s="58">
        <v>5084.3278</v>
      </c>
      <c r="O5958" s="48">
        <v>233.70609999999999</v>
      </c>
      <c r="P5958" s="63">
        <f t="shared" si="186"/>
        <v>107005</v>
      </c>
      <c r="Q5958" s="63">
        <f t="shared" si="187"/>
        <v>2229.2708333333335</v>
      </c>
    </row>
    <row r="5959" spans="1:17" x14ac:dyDescent="0.25">
      <c r="A5959" t="s">
        <v>17970</v>
      </c>
      <c r="B5959" t="s">
        <v>17985</v>
      </c>
      <c r="C5959" t="s">
        <v>17986</v>
      </c>
      <c r="D5959" t="s">
        <v>16801</v>
      </c>
      <c r="E5959" t="s">
        <v>16802</v>
      </c>
      <c r="F5959" t="s">
        <v>16871</v>
      </c>
      <c r="G5959" t="s">
        <v>16872</v>
      </c>
      <c r="H5959">
        <v>49</v>
      </c>
      <c r="I5959">
        <v>0</v>
      </c>
      <c r="J5959" s="48">
        <v>98262</v>
      </c>
      <c r="K5959" s="48">
        <v>0</v>
      </c>
      <c r="L5959">
        <v>2005.35</v>
      </c>
      <c r="M5959" t="s">
        <v>17428</v>
      </c>
      <c r="N5959" s="58">
        <v>4668.9152999999997</v>
      </c>
      <c r="O5959" s="48">
        <v>214.6113</v>
      </c>
      <c r="P5959" s="63">
        <f t="shared" si="186"/>
        <v>98262</v>
      </c>
      <c r="Q5959" s="63">
        <f t="shared" si="187"/>
        <v>2005.3469387755101</v>
      </c>
    </row>
    <row r="5960" spans="1:17" x14ac:dyDescent="0.25">
      <c r="A5960" t="s">
        <v>17970</v>
      </c>
      <c r="B5960" t="s">
        <v>17985</v>
      </c>
      <c r="C5960" t="s">
        <v>17986</v>
      </c>
      <c r="D5960" t="s">
        <v>16801</v>
      </c>
      <c r="E5960" t="s">
        <v>16802</v>
      </c>
      <c r="F5960" t="s">
        <v>16873</v>
      </c>
      <c r="G5960" t="s">
        <v>16874</v>
      </c>
      <c r="H5960">
        <v>50</v>
      </c>
      <c r="I5960">
        <v>0</v>
      </c>
      <c r="J5960" s="48">
        <v>68027</v>
      </c>
      <c r="K5960" s="48">
        <v>0</v>
      </c>
      <c r="L5960">
        <v>1360.54</v>
      </c>
      <c r="M5960" t="s">
        <v>17428</v>
      </c>
      <c r="N5960" s="58">
        <v>3232.2892000000002</v>
      </c>
      <c r="O5960" s="48">
        <v>148.5754</v>
      </c>
      <c r="P5960" s="63">
        <f t="shared" si="186"/>
        <v>68027</v>
      </c>
      <c r="Q5960" s="63">
        <f t="shared" si="187"/>
        <v>1360.54</v>
      </c>
    </row>
    <row r="5961" spans="1:17" x14ac:dyDescent="0.25">
      <c r="A5961" t="s">
        <v>17970</v>
      </c>
      <c r="B5961" t="s">
        <v>17985</v>
      </c>
      <c r="C5961" t="s">
        <v>17986</v>
      </c>
      <c r="D5961" t="s">
        <v>16801</v>
      </c>
      <c r="E5961" t="s">
        <v>16802</v>
      </c>
      <c r="F5961" t="s">
        <v>16875</v>
      </c>
      <c r="G5961" t="s">
        <v>16876</v>
      </c>
      <c r="H5961">
        <v>63</v>
      </c>
      <c r="I5961">
        <v>0</v>
      </c>
      <c r="J5961" s="48">
        <v>141775</v>
      </c>
      <c r="K5961" s="48">
        <v>0</v>
      </c>
      <c r="L5961">
        <v>2250.4</v>
      </c>
      <c r="M5961" t="s">
        <v>17428</v>
      </c>
      <c r="N5961" s="58">
        <v>6736.4107999999997</v>
      </c>
      <c r="O5961" s="48">
        <v>309.64569999999998</v>
      </c>
      <c r="P5961" s="63">
        <f t="shared" si="186"/>
        <v>141775</v>
      </c>
      <c r="Q5961" s="63">
        <f t="shared" si="187"/>
        <v>2250.3968253968255</v>
      </c>
    </row>
    <row r="5962" spans="1:17" x14ac:dyDescent="0.25">
      <c r="A5962" t="s">
        <v>17970</v>
      </c>
      <c r="B5962" t="s">
        <v>17985</v>
      </c>
      <c r="C5962" t="s">
        <v>17986</v>
      </c>
      <c r="D5962" t="s">
        <v>16801</v>
      </c>
      <c r="E5962" t="s">
        <v>16802</v>
      </c>
      <c r="F5962" t="s">
        <v>16877</v>
      </c>
      <c r="G5962" t="s">
        <v>16878</v>
      </c>
      <c r="H5962">
        <v>49</v>
      </c>
      <c r="I5962">
        <v>0</v>
      </c>
      <c r="J5962" s="48">
        <v>106238</v>
      </c>
      <c r="K5962" s="48">
        <v>0</v>
      </c>
      <c r="L5962">
        <v>2168.12</v>
      </c>
      <c r="M5962" t="s">
        <v>17428</v>
      </c>
      <c r="N5962" s="58">
        <v>5047.9075999999995</v>
      </c>
      <c r="O5962" s="48">
        <v>232.03200000000001</v>
      </c>
      <c r="P5962" s="63">
        <f t="shared" si="186"/>
        <v>106238</v>
      </c>
      <c r="Q5962" s="63">
        <f t="shared" si="187"/>
        <v>2168.1224489795918</v>
      </c>
    </row>
    <row r="5963" spans="1:17" x14ac:dyDescent="0.25">
      <c r="A5963" t="s">
        <v>17970</v>
      </c>
      <c r="B5963" t="s">
        <v>17985</v>
      </c>
      <c r="C5963" t="s">
        <v>17986</v>
      </c>
      <c r="D5963" t="s">
        <v>16801</v>
      </c>
      <c r="E5963" t="s">
        <v>16802</v>
      </c>
      <c r="F5963" t="s">
        <v>16885</v>
      </c>
      <c r="G5963" t="s">
        <v>16886</v>
      </c>
      <c r="H5963">
        <v>71</v>
      </c>
      <c r="I5963">
        <v>0</v>
      </c>
      <c r="J5963" s="48">
        <v>171664</v>
      </c>
      <c r="K5963" s="48">
        <v>0</v>
      </c>
      <c r="L5963">
        <v>2417.8000000000002</v>
      </c>
      <c r="M5963" t="s">
        <v>17428</v>
      </c>
      <c r="N5963" s="58">
        <v>8156.5998</v>
      </c>
      <c r="O5963" s="48">
        <v>374.92610000000002</v>
      </c>
      <c r="P5963" s="63">
        <f t="shared" si="186"/>
        <v>171664</v>
      </c>
      <c r="Q5963" s="63">
        <f t="shared" si="187"/>
        <v>2417.8028169014083</v>
      </c>
    </row>
    <row r="5964" spans="1:17" x14ac:dyDescent="0.25">
      <c r="A5964" t="s">
        <v>17970</v>
      </c>
      <c r="B5964" t="s">
        <v>17985</v>
      </c>
      <c r="C5964" t="s">
        <v>17986</v>
      </c>
      <c r="D5964" t="s">
        <v>16801</v>
      </c>
      <c r="E5964" t="s">
        <v>16802</v>
      </c>
      <c r="F5964" t="s">
        <v>16887</v>
      </c>
      <c r="G5964" t="s">
        <v>16888</v>
      </c>
      <c r="H5964">
        <v>42</v>
      </c>
      <c r="I5964">
        <v>0</v>
      </c>
      <c r="J5964" s="48">
        <v>63123</v>
      </c>
      <c r="K5964" s="48">
        <v>0</v>
      </c>
      <c r="L5964">
        <v>1502.93</v>
      </c>
      <c r="M5964" t="s">
        <v>17428</v>
      </c>
      <c r="N5964" s="58">
        <v>2999.2828</v>
      </c>
      <c r="O5964" s="48">
        <v>137.86500000000001</v>
      </c>
      <c r="P5964" s="63">
        <f t="shared" si="186"/>
        <v>63123</v>
      </c>
      <c r="Q5964" s="63">
        <f t="shared" si="187"/>
        <v>1502.9285714285713</v>
      </c>
    </row>
    <row r="5965" spans="1:17" x14ac:dyDescent="0.25">
      <c r="A5965" t="s">
        <v>17970</v>
      </c>
      <c r="B5965" t="s">
        <v>17985</v>
      </c>
      <c r="C5965" t="s">
        <v>17986</v>
      </c>
      <c r="D5965" t="s">
        <v>16801</v>
      </c>
      <c r="E5965" t="s">
        <v>16802</v>
      </c>
      <c r="F5965" t="s">
        <v>16889</v>
      </c>
      <c r="G5965" t="s">
        <v>16890</v>
      </c>
      <c r="H5965">
        <v>42</v>
      </c>
      <c r="I5965">
        <v>0</v>
      </c>
      <c r="J5965" s="48">
        <v>96388</v>
      </c>
      <c r="K5965" s="48">
        <v>0</v>
      </c>
      <c r="L5965">
        <v>2294.9499999999998</v>
      </c>
      <c r="M5965" t="s">
        <v>17428</v>
      </c>
      <c r="N5965" s="58">
        <v>4579.8768</v>
      </c>
      <c r="O5965" s="48">
        <v>210.51849999999999</v>
      </c>
      <c r="P5965" s="63">
        <f t="shared" si="186"/>
        <v>96388</v>
      </c>
      <c r="Q5965" s="63">
        <f t="shared" si="187"/>
        <v>2294.9523809523807</v>
      </c>
    </row>
    <row r="5966" spans="1:17" x14ac:dyDescent="0.25">
      <c r="A5966" t="s">
        <v>17970</v>
      </c>
      <c r="B5966" t="s">
        <v>17985</v>
      </c>
      <c r="C5966" t="s">
        <v>17986</v>
      </c>
      <c r="D5966" t="s">
        <v>16801</v>
      </c>
      <c r="E5966" t="s">
        <v>16802</v>
      </c>
      <c r="F5966" t="s">
        <v>16891</v>
      </c>
      <c r="G5966" t="s">
        <v>16892</v>
      </c>
      <c r="H5966">
        <v>40</v>
      </c>
      <c r="I5966">
        <v>0</v>
      </c>
      <c r="J5966" s="48">
        <v>87220</v>
      </c>
      <c r="K5966" s="48">
        <v>0</v>
      </c>
      <c r="L5966">
        <v>2180.5</v>
      </c>
      <c r="M5966" t="s">
        <v>17428</v>
      </c>
      <c r="N5966" s="58">
        <v>4144.3032000000003</v>
      </c>
      <c r="O5966" s="48">
        <v>190.49700000000001</v>
      </c>
      <c r="P5966" s="63">
        <f t="shared" si="186"/>
        <v>87220</v>
      </c>
      <c r="Q5966" s="63">
        <f t="shared" si="187"/>
        <v>2180.5</v>
      </c>
    </row>
    <row r="5967" spans="1:17" x14ac:dyDescent="0.25">
      <c r="A5967" t="s">
        <v>17970</v>
      </c>
      <c r="B5967" t="s">
        <v>17985</v>
      </c>
      <c r="C5967" t="s">
        <v>17986</v>
      </c>
      <c r="D5967" t="s">
        <v>16801</v>
      </c>
      <c r="E5967" t="s">
        <v>16802</v>
      </c>
      <c r="F5967" t="s">
        <v>16879</v>
      </c>
      <c r="G5967" t="s">
        <v>16880</v>
      </c>
      <c r="H5967">
        <v>25</v>
      </c>
      <c r="I5967">
        <v>0</v>
      </c>
      <c r="J5967" s="48">
        <v>50262</v>
      </c>
      <c r="K5967" s="48">
        <v>0</v>
      </c>
      <c r="L5967">
        <v>2010.48</v>
      </c>
      <c r="M5967" t="s">
        <v>17428</v>
      </c>
      <c r="N5967" s="58">
        <v>2388.1677</v>
      </c>
      <c r="O5967" s="48">
        <v>109.7745</v>
      </c>
      <c r="P5967" s="63">
        <f t="shared" si="186"/>
        <v>50262</v>
      </c>
      <c r="Q5967" s="63">
        <f t="shared" si="187"/>
        <v>2010.48</v>
      </c>
    </row>
    <row r="5968" spans="1:17" x14ac:dyDescent="0.25">
      <c r="A5968" t="s">
        <v>17970</v>
      </c>
      <c r="B5968" t="s">
        <v>17985</v>
      </c>
      <c r="C5968" t="s">
        <v>17986</v>
      </c>
      <c r="D5968" t="s">
        <v>16801</v>
      </c>
      <c r="E5968" t="s">
        <v>16802</v>
      </c>
      <c r="F5968" t="s">
        <v>16881</v>
      </c>
      <c r="G5968" t="s">
        <v>16882</v>
      </c>
      <c r="H5968">
        <v>39</v>
      </c>
      <c r="I5968">
        <v>0</v>
      </c>
      <c r="J5968" s="48">
        <v>70586</v>
      </c>
      <c r="K5968" s="48">
        <v>0</v>
      </c>
      <c r="L5968">
        <v>1809.9</v>
      </c>
      <c r="M5968" t="s">
        <v>17428</v>
      </c>
      <c r="N5968" s="58">
        <v>3353.9133999999999</v>
      </c>
      <c r="O5968" s="48">
        <v>154.16589999999999</v>
      </c>
      <c r="P5968" s="63">
        <f t="shared" si="186"/>
        <v>70586</v>
      </c>
      <c r="Q5968" s="63">
        <f t="shared" si="187"/>
        <v>1809.8974358974358</v>
      </c>
    </row>
    <row r="5969" spans="1:17" x14ac:dyDescent="0.25">
      <c r="A5969" t="s">
        <v>17970</v>
      </c>
      <c r="B5969" t="s">
        <v>17985</v>
      </c>
      <c r="C5969" t="s">
        <v>17986</v>
      </c>
      <c r="D5969" t="s">
        <v>16801</v>
      </c>
      <c r="E5969" t="s">
        <v>16802</v>
      </c>
      <c r="F5969" t="s">
        <v>16883</v>
      </c>
      <c r="G5969" t="s">
        <v>16884</v>
      </c>
      <c r="H5969">
        <v>21</v>
      </c>
      <c r="I5969">
        <v>0</v>
      </c>
      <c r="J5969" s="48">
        <v>43031</v>
      </c>
      <c r="K5969" s="48">
        <v>0</v>
      </c>
      <c r="L5969">
        <v>2049.1</v>
      </c>
      <c r="M5969" t="s">
        <v>17428</v>
      </c>
      <c r="N5969" s="58">
        <v>2044.6206999999999</v>
      </c>
      <c r="O5969" s="48">
        <v>93.983000000000004</v>
      </c>
      <c r="P5969" s="63">
        <f t="shared" si="186"/>
        <v>43031</v>
      </c>
      <c r="Q5969" s="63">
        <f t="shared" si="187"/>
        <v>2049.0952380952381</v>
      </c>
    </row>
    <row r="5970" spans="1:17" x14ac:dyDescent="0.25">
      <c r="A5970" t="s">
        <v>17970</v>
      </c>
      <c r="B5970" t="s">
        <v>17985</v>
      </c>
      <c r="C5970" t="s">
        <v>17986</v>
      </c>
      <c r="D5970" t="s">
        <v>16894</v>
      </c>
      <c r="E5970" t="s">
        <v>16895</v>
      </c>
      <c r="F5970" t="s">
        <v>16893</v>
      </c>
      <c r="G5970" t="s">
        <v>16896</v>
      </c>
      <c r="H5970">
        <v>30</v>
      </c>
      <c r="I5970">
        <v>0</v>
      </c>
      <c r="J5970" s="48">
        <v>43674</v>
      </c>
      <c r="K5970" s="48">
        <v>0</v>
      </c>
      <c r="L5970">
        <v>1455.8</v>
      </c>
      <c r="M5970" t="s">
        <v>17428</v>
      </c>
      <c r="N5970" s="58">
        <v>2075.1963000000001</v>
      </c>
      <c r="O5970" s="48">
        <v>95.388400000000004</v>
      </c>
      <c r="P5970" s="63">
        <f t="shared" si="186"/>
        <v>43674</v>
      </c>
      <c r="Q5970" s="63">
        <f t="shared" si="187"/>
        <v>1455.8</v>
      </c>
    </row>
    <row r="5971" spans="1:17" x14ac:dyDescent="0.25">
      <c r="A5971" t="s">
        <v>17970</v>
      </c>
      <c r="B5971" t="s">
        <v>17985</v>
      </c>
      <c r="C5971" t="s">
        <v>17986</v>
      </c>
      <c r="D5971" t="s">
        <v>16894</v>
      </c>
      <c r="E5971" t="s">
        <v>16895</v>
      </c>
      <c r="F5971" t="s">
        <v>16897</v>
      </c>
      <c r="G5971" t="s">
        <v>16898</v>
      </c>
      <c r="H5971">
        <v>44</v>
      </c>
      <c r="I5971">
        <v>0</v>
      </c>
      <c r="J5971" s="48">
        <v>119895</v>
      </c>
      <c r="K5971" s="48">
        <v>0</v>
      </c>
      <c r="L5971">
        <v>2724.89</v>
      </c>
      <c r="M5971" t="s">
        <v>17428</v>
      </c>
      <c r="N5971" s="58">
        <v>5696.7924000000003</v>
      </c>
      <c r="O5971" s="48">
        <v>261.8587</v>
      </c>
      <c r="P5971" s="63">
        <f t="shared" si="186"/>
        <v>119895</v>
      </c>
      <c r="Q5971" s="63">
        <f t="shared" si="187"/>
        <v>2724.8863636363635</v>
      </c>
    </row>
    <row r="5972" spans="1:17" x14ac:dyDescent="0.25">
      <c r="A5972" t="s">
        <v>17970</v>
      </c>
      <c r="B5972" t="s">
        <v>17985</v>
      </c>
      <c r="C5972" t="s">
        <v>17986</v>
      </c>
      <c r="D5972" t="s">
        <v>16894</v>
      </c>
      <c r="E5972" t="s">
        <v>16895</v>
      </c>
      <c r="F5972" t="s">
        <v>16899</v>
      </c>
      <c r="G5972" t="s">
        <v>16900</v>
      </c>
      <c r="H5972">
        <v>58</v>
      </c>
      <c r="I5972">
        <v>0</v>
      </c>
      <c r="J5972" s="48">
        <v>107935</v>
      </c>
      <c r="K5972" s="48">
        <v>0</v>
      </c>
      <c r="L5972">
        <v>1860.95</v>
      </c>
      <c r="M5972" t="s">
        <v>17428</v>
      </c>
      <c r="N5972" s="58">
        <v>5128.5397000000003</v>
      </c>
      <c r="O5972" s="48">
        <v>235.73840000000001</v>
      </c>
      <c r="P5972" s="63">
        <f t="shared" si="186"/>
        <v>107935</v>
      </c>
      <c r="Q5972" s="63">
        <f t="shared" si="187"/>
        <v>1860.9482758620691</v>
      </c>
    </row>
    <row r="5973" spans="1:17" x14ac:dyDescent="0.25">
      <c r="A5973" t="s">
        <v>17970</v>
      </c>
      <c r="B5973" t="s">
        <v>17985</v>
      </c>
      <c r="C5973" t="s">
        <v>17986</v>
      </c>
      <c r="D5973" t="s">
        <v>16894</v>
      </c>
      <c r="E5973" t="s">
        <v>16895</v>
      </c>
      <c r="F5973" t="s">
        <v>16901</v>
      </c>
      <c r="G5973" t="s">
        <v>16902</v>
      </c>
      <c r="H5973">
        <v>30</v>
      </c>
      <c r="I5973">
        <v>0</v>
      </c>
      <c r="J5973" s="48">
        <v>70107</v>
      </c>
      <c r="K5973" s="48">
        <v>0</v>
      </c>
      <c r="L5973">
        <v>2336.9</v>
      </c>
      <c r="M5973" t="s">
        <v>17428</v>
      </c>
      <c r="N5973" s="58">
        <v>3331.1655000000001</v>
      </c>
      <c r="O5973" s="48">
        <v>153.12029999999999</v>
      </c>
      <c r="P5973" s="63">
        <f t="shared" si="186"/>
        <v>70107</v>
      </c>
      <c r="Q5973" s="63">
        <f t="shared" si="187"/>
        <v>2336.9</v>
      </c>
    </row>
    <row r="5974" spans="1:17" x14ac:dyDescent="0.25">
      <c r="A5974" t="s">
        <v>17970</v>
      </c>
      <c r="B5974" t="s">
        <v>17985</v>
      </c>
      <c r="C5974" t="s">
        <v>17986</v>
      </c>
      <c r="D5974" t="s">
        <v>16894</v>
      </c>
      <c r="E5974" t="s">
        <v>16895</v>
      </c>
      <c r="F5974" t="s">
        <v>16903</v>
      </c>
      <c r="G5974" t="s">
        <v>16904</v>
      </c>
      <c r="H5974">
        <v>18</v>
      </c>
      <c r="I5974">
        <v>0</v>
      </c>
      <c r="J5974" s="48">
        <v>40884</v>
      </c>
      <c r="K5974" s="48">
        <v>0</v>
      </c>
      <c r="L5974">
        <v>2271.33</v>
      </c>
      <c r="M5974" t="s">
        <v>17428</v>
      </c>
      <c r="N5974" s="58">
        <v>1942.6074000000001</v>
      </c>
      <c r="O5974" s="48">
        <v>89.293899999999994</v>
      </c>
      <c r="P5974" s="63">
        <f t="shared" si="186"/>
        <v>40884</v>
      </c>
      <c r="Q5974" s="63">
        <f t="shared" si="187"/>
        <v>2271.3333333333335</v>
      </c>
    </row>
    <row r="5975" spans="1:17" x14ac:dyDescent="0.25">
      <c r="A5975" t="s">
        <v>17970</v>
      </c>
      <c r="B5975" t="s">
        <v>17985</v>
      </c>
      <c r="C5975" t="s">
        <v>17986</v>
      </c>
      <c r="D5975" t="s">
        <v>16914</v>
      </c>
      <c r="E5975" t="s">
        <v>16915</v>
      </c>
      <c r="F5975" t="s">
        <v>16913</v>
      </c>
      <c r="G5975" t="s">
        <v>16916</v>
      </c>
      <c r="H5975">
        <v>272</v>
      </c>
      <c r="I5975">
        <v>0</v>
      </c>
      <c r="J5975" s="48">
        <v>800573</v>
      </c>
      <c r="K5975" s="48">
        <v>0</v>
      </c>
      <c r="L5975">
        <v>2943.28</v>
      </c>
      <c r="M5975" t="s">
        <v>17428</v>
      </c>
      <c r="N5975" s="58">
        <v>38039.217199999999</v>
      </c>
      <c r="O5975" s="48">
        <v>1748.51</v>
      </c>
      <c r="P5975" s="63">
        <f t="shared" si="186"/>
        <v>800573</v>
      </c>
      <c r="Q5975" s="63">
        <f t="shared" si="187"/>
        <v>2943.2830882352941</v>
      </c>
    </row>
    <row r="5976" spans="1:17" x14ac:dyDescent="0.25">
      <c r="A5976" t="s">
        <v>17970</v>
      </c>
      <c r="B5976" t="s">
        <v>17985</v>
      </c>
      <c r="C5976" t="s">
        <v>17986</v>
      </c>
      <c r="D5976" t="s">
        <v>16914</v>
      </c>
      <c r="E5976" t="s">
        <v>16915</v>
      </c>
      <c r="F5976" t="s">
        <v>16917</v>
      </c>
      <c r="G5976" t="s">
        <v>16918</v>
      </c>
      <c r="H5976">
        <v>226</v>
      </c>
      <c r="I5976">
        <v>0</v>
      </c>
      <c r="J5976" s="48">
        <v>762266</v>
      </c>
      <c r="K5976" s="48">
        <v>0</v>
      </c>
      <c r="L5976">
        <v>3372.86</v>
      </c>
      <c r="M5976" t="s">
        <v>17428</v>
      </c>
      <c r="N5976" s="58">
        <v>36219.0942</v>
      </c>
      <c r="O5976" s="48">
        <v>1664.8462999999999</v>
      </c>
      <c r="P5976" s="63">
        <f t="shared" si="186"/>
        <v>762266</v>
      </c>
      <c r="Q5976" s="63">
        <f t="shared" si="187"/>
        <v>3372.858407079646</v>
      </c>
    </row>
    <row r="5977" spans="1:17" x14ac:dyDescent="0.25">
      <c r="A5977" t="s">
        <v>17970</v>
      </c>
      <c r="B5977" t="s">
        <v>17985</v>
      </c>
      <c r="C5977" t="s">
        <v>17986</v>
      </c>
      <c r="D5977" t="s">
        <v>16914</v>
      </c>
      <c r="E5977" t="s">
        <v>16915</v>
      </c>
      <c r="F5977" t="s">
        <v>16919</v>
      </c>
      <c r="G5977" t="s">
        <v>16920</v>
      </c>
      <c r="H5977">
        <v>100</v>
      </c>
      <c r="I5977">
        <v>0</v>
      </c>
      <c r="J5977" s="48">
        <v>279515</v>
      </c>
      <c r="K5977" s="48">
        <v>0</v>
      </c>
      <c r="L5977">
        <v>2795.15</v>
      </c>
      <c r="M5977" t="s">
        <v>17428</v>
      </c>
      <c r="N5977" s="58">
        <v>13281.1872</v>
      </c>
      <c r="O5977" s="48">
        <v>610.4828</v>
      </c>
      <c r="P5977" s="63">
        <f t="shared" si="186"/>
        <v>279515</v>
      </c>
      <c r="Q5977" s="63">
        <f t="shared" si="187"/>
        <v>2795.15</v>
      </c>
    </row>
    <row r="5978" spans="1:17" x14ac:dyDescent="0.25">
      <c r="A5978" t="s">
        <v>17970</v>
      </c>
      <c r="B5978" t="s">
        <v>17985</v>
      </c>
      <c r="C5978" t="s">
        <v>17986</v>
      </c>
      <c r="D5978" t="s">
        <v>16914</v>
      </c>
      <c r="E5978" t="s">
        <v>16915</v>
      </c>
      <c r="F5978" t="s">
        <v>16921</v>
      </c>
      <c r="G5978" t="s">
        <v>16922</v>
      </c>
      <c r="H5978">
        <v>134</v>
      </c>
      <c r="I5978">
        <v>0</v>
      </c>
      <c r="J5978" s="48">
        <v>492498</v>
      </c>
      <c r="K5978" s="48">
        <v>0</v>
      </c>
      <c r="L5978">
        <v>3675.36</v>
      </c>
      <c r="M5978" t="s">
        <v>17428</v>
      </c>
      <c r="N5978" s="58">
        <v>23401.061099999999</v>
      </c>
      <c r="O5978" s="48">
        <v>1075.6528000000001</v>
      </c>
      <c r="P5978" s="63">
        <f t="shared" si="186"/>
        <v>492498</v>
      </c>
      <c r="Q5978" s="63">
        <f t="shared" si="187"/>
        <v>3675.3582089552237</v>
      </c>
    </row>
    <row r="5979" spans="1:17" x14ac:dyDescent="0.25">
      <c r="A5979" t="s">
        <v>17970</v>
      </c>
      <c r="B5979" t="s">
        <v>17985</v>
      </c>
      <c r="C5979" t="s">
        <v>17986</v>
      </c>
      <c r="D5979" t="s">
        <v>16914</v>
      </c>
      <c r="E5979" t="s">
        <v>16915</v>
      </c>
      <c r="F5979" t="s">
        <v>16923</v>
      </c>
      <c r="G5979" t="s">
        <v>16924</v>
      </c>
      <c r="H5979">
        <v>32</v>
      </c>
      <c r="I5979">
        <v>0</v>
      </c>
      <c r="J5979" s="48">
        <v>118883</v>
      </c>
      <c r="K5979" s="48">
        <v>0</v>
      </c>
      <c r="L5979">
        <v>3715.09</v>
      </c>
      <c r="M5979" t="s">
        <v>17428</v>
      </c>
      <c r="N5979" s="58">
        <v>5648.7366000000002</v>
      </c>
      <c r="O5979" s="48">
        <v>259.6497</v>
      </c>
      <c r="P5979" s="63">
        <f t="shared" si="186"/>
        <v>118883</v>
      </c>
      <c r="Q5979" s="63">
        <f t="shared" si="187"/>
        <v>3715.09375</v>
      </c>
    </row>
    <row r="5980" spans="1:17" x14ac:dyDescent="0.25">
      <c r="A5980" t="s">
        <v>17970</v>
      </c>
      <c r="B5980" t="s">
        <v>17985</v>
      </c>
      <c r="C5980" t="s">
        <v>17986</v>
      </c>
      <c r="D5980" t="s">
        <v>16926</v>
      </c>
      <c r="E5980" t="s">
        <v>16927</v>
      </c>
      <c r="F5980" t="s">
        <v>16925</v>
      </c>
      <c r="G5980" t="s">
        <v>16928</v>
      </c>
      <c r="H5980">
        <v>157</v>
      </c>
      <c r="I5980">
        <v>0</v>
      </c>
      <c r="J5980" s="48">
        <v>418054</v>
      </c>
      <c r="K5980" s="48">
        <v>0</v>
      </c>
      <c r="L5980">
        <v>2662.76</v>
      </c>
      <c r="M5980" t="s">
        <v>17428</v>
      </c>
      <c r="N5980" s="58">
        <v>19863.853500000001</v>
      </c>
      <c r="O5980" s="48">
        <v>913.0616</v>
      </c>
      <c r="P5980" s="63">
        <f t="shared" si="186"/>
        <v>418054</v>
      </c>
      <c r="Q5980" s="63">
        <f t="shared" si="187"/>
        <v>2662.7643312101909</v>
      </c>
    </row>
    <row r="5981" spans="1:17" x14ac:dyDescent="0.25">
      <c r="A5981" t="s">
        <v>17970</v>
      </c>
      <c r="B5981" t="s">
        <v>17985</v>
      </c>
      <c r="C5981" t="s">
        <v>17986</v>
      </c>
      <c r="D5981" t="s">
        <v>16926</v>
      </c>
      <c r="E5981" t="s">
        <v>16927</v>
      </c>
      <c r="F5981" t="s">
        <v>16929</v>
      </c>
      <c r="G5981" t="s">
        <v>16930</v>
      </c>
      <c r="H5981">
        <v>13</v>
      </c>
      <c r="I5981">
        <v>0</v>
      </c>
      <c r="J5981" s="48">
        <v>32569</v>
      </c>
      <c r="K5981" s="48">
        <v>0</v>
      </c>
      <c r="L5981">
        <v>2505.31</v>
      </c>
      <c r="M5981" t="s">
        <v>17428</v>
      </c>
      <c r="N5981" s="58">
        <v>1547.5361</v>
      </c>
      <c r="O5981" s="48">
        <v>71.134</v>
      </c>
      <c r="P5981" s="63">
        <f t="shared" si="186"/>
        <v>32569</v>
      </c>
      <c r="Q5981" s="63">
        <f t="shared" si="187"/>
        <v>2505.3076923076924</v>
      </c>
    </row>
    <row r="5982" spans="1:17" x14ac:dyDescent="0.25">
      <c r="A5982" t="s">
        <v>17970</v>
      </c>
      <c r="B5982" t="s">
        <v>17985</v>
      </c>
      <c r="C5982" t="s">
        <v>17986</v>
      </c>
      <c r="D5982" t="s">
        <v>16926</v>
      </c>
      <c r="E5982" t="s">
        <v>16927</v>
      </c>
      <c r="F5982" t="s">
        <v>16931</v>
      </c>
      <c r="G5982" t="s">
        <v>16932</v>
      </c>
      <c r="H5982">
        <v>51</v>
      </c>
      <c r="I5982">
        <v>0</v>
      </c>
      <c r="J5982" s="48">
        <v>143431</v>
      </c>
      <c r="K5982" s="48">
        <v>0</v>
      </c>
      <c r="L5982">
        <v>2812.37</v>
      </c>
      <c r="M5982" t="s">
        <v>17428</v>
      </c>
      <c r="N5982" s="58">
        <v>6815.1523999999999</v>
      </c>
      <c r="O5982" s="48">
        <v>313.26519999999999</v>
      </c>
      <c r="P5982" s="63">
        <f t="shared" si="186"/>
        <v>143431</v>
      </c>
      <c r="Q5982" s="63">
        <f t="shared" si="187"/>
        <v>2812.372549019608</v>
      </c>
    </row>
    <row r="5983" spans="1:17" x14ac:dyDescent="0.25">
      <c r="A5983" t="s">
        <v>17970</v>
      </c>
      <c r="B5983" t="s">
        <v>17985</v>
      </c>
      <c r="C5983" t="s">
        <v>17986</v>
      </c>
      <c r="D5983" t="s">
        <v>16934</v>
      </c>
      <c r="E5983" t="s">
        <v>16935</v>
      </c>
      <c r="F5983" t="s">
        <v>16933</v>
      </c>
      <c r="G5983" t="s">
        <v>16936</v>
      </c>
      <c r="H5983">
        <v>25</v>
      </c>
      <c r="I5983">
        <v>0</v>
      </c>
      <c r="J5983" s="48">
        <v>62250</v>
      </c>
      <c r="K5983" s="48">
        <v>0</v>
      </c>
      <c r="L5983">
        <v>2490</v>
      </c>
      <c r="M5983" t="s">
        <v>17428</v>
      </c>
      <c r="N5983" s="58">
        <v>2957.8316</v>
      </c>
      <c r="O5983" s="48">
        <v>135.95959999999999</v>
      </c>
      <c r="P5983" s="63">
        <f t="shared" si="186"/>
        <v>62250</v>
      </c>
      <c r="Q5983" s="63">
        <f t="shared" si="187"/>
        <v>2490</v>
      </c>
    </row>
    <row r="5984" spans="1:17" x14ac:dyDescent="0.25">
      <c r="A5984" t="s">
        <v>17970</v>
      </c>
      <c r="B5984" t="s">
        <v>17985</v>
      </c>
      <c r="C5984" t="s">
        <v>17986</v>
      </c>
      <c r="D5984" t="s">
        <v>16934</v>
      </c>
      <c r="E5984" t="s">
        <v>16935</v>
      </c>
      <c r="F5984" t="s">
        <v>16937</v>
      </c>
      <c r="G5984" t="s">
        <v>16938</v>
      </c>
      <c r="H5984">
        <v>120</v>
      </c>
      <c r="I5984">
        <v>0</v>
      </c>
      <c r="J5984" s="48">
        <v>409720</v>
      </c>
      <c r="K5984" s="48">
        <v>0</v>
      </c>
      <c r="L5984">
        <v>3414.33</v>
      </c>
      <c r="M5984" t="s">
        <v>17428</v>
      </c>
      <c r="N5984" s="58">
        <v>19467.879799999999</v>
      </c>
      <c r="O5984" s="48">
        <v>894.86019999999996</v>
      </c>
      <c r="P5984" s="63">
        <f t="shared" si="186"/>
        <v>409720</v>
      </c>
      <c r="Q5984" s="63">
        <f t="shared" si="187"/>
        <v>3414.3333333333335</v>
      </c>
    </row>
    <row r="5985" spans="1:17" x14ac:dyDescent="0.25">
      <c r="A5985" t="s">
        <v>17970</v>
      </c>
      <c r="B5985" t="s">
        <v>17985</v>
      </c>
      <c r="C5985" t="s">
        <v>17986</v>
      </c>
      <c r="D5985" t="s">
        <v>16934</v>
      </c>
      <c r="E5985" t="s">
        <v>16935</v>
      </c>
      <c r="F5985" t="s">
        <v>16939</v>
      </c>
      <c r="G5985" t="s">
        <v>16940</v>
      </c>
      <c r="H5985">
        <v>149</v>
      </c>
      <c r="I5985">
        <v>0</v>
      </c>
      <c r="J5985" s="48">
        <v>477174</v>
      </c>
      <c r="K5985" s="48">
        <v>0</v>
      </c>
      <c r="L5985">
        <v>3202.51</v>
      </c>
      <c r="M5985" t="s">
        <v>17428</v>
      </c>
      <c r="N5985" s="58">
        <v>22672.9532</v>
      </c>
      <c r="O5985" s="48">
        <v>1042.1846</v>
      </c>
      <c r="P5985" s="63">
        <f t="shared" si="186"/>
        <v>477174</v>
      </c>
      <c r="Q5985" s="63">
        <f t="shared" si="187"/>
        <v>3202.510067114094</v>
      </c>
    </row>
    <row r="5986" spans="1:17" x14ac:dyDescent="0.25">
      <c r="A5986" t="s">
        <v>17970</v>
      </c>
      <c r="B5986" t="s">
        <v>17985</v>
      </c>
      <c r="C5986" t="s">
        <v>17986</v>
      </c>
      <c r="D5986" t="s">
        <v>16934</v>
      </c>
      <c r="E5986" t="s">
        <v>16935</v>
      </c>
      <c r="F5986" t="s">
        <v>16941</v>
      </c>
      <c r="G5986" t="s">
        <v>16942</v>
      </c>
      <c r="H5986">
        <v>100</v>
      </c>
      <c r="I5986">
        <v>0</v>
      </c>
      <c r="J5986" s="48">
        <v>247003</v>
      </c>
      <c r="K5986" s="48">
        <v>0</v>
      </c>
      <c r="L5986">
        <v>2470.0300000000002</v>
      </c>
      <c r="M5986" t="s">
        <v>17428</v>
      </c>
      <c r="N5986" s="58">
        <v>11736.397999999999</v>
      </c>
      <c r="O5986" s="48">
        <v>539.4751</v>
      </c>
      <c r="P5986" s="63">
        <f t="shared" si="186"/>
        <v>247003</v>
      </c>
      <c r="Q5986" s="63">
        <f t="shared" si="187"/>
        <v>2470.0300000000002</v>
      </c>
    </row>
    <row r="5987" spans="1:17" x14ac:dyDescent="0.25">
      <c r="A5987" t="s">
        <v>17970</v>
      </c>
      <c r="B5987" t="s">
        <v>17985</v>
      </c>
      <c r="C5987" t="s">
        <v>17986</v>
      </c>
      <c r="D5987" t="s">
        <v>16934</v>
      </c>
      <c r="E5987" t="s">
        <v>16935</v>
      </c>
      <c r="F5987" t="s">
        <v>16943</v>
      </c>
      <c r="G5987" t="s">
        <v>16944</v>
      </c>
      <c r="H5987">
        <v>64</v>
      </c>
      <c r="I5987">
        <v>0</v>
      </c>
      <c r="J5987" s="48">
        <v>190198</v>
      </c>
      <c r="K5987" s="48">
        <v>0</v>
      </c>
      <c r="L5987">
        <v>2971.84</v>
      </c>
      <c r="M5987" t="s">
        <v>17428</v>
      </c>
      <c r="N5987" s="58">
        <v>9037.2706999999991</v>
      </c>
      <c r="O5987" s="48">
        <v>415.40699999999998</v>
      </c>
      <c r="P5987" s="63">
        <f t="shared" si="186"/>
        <v>190198</v>
      </c>
      <c r="Q5987" s="63">
        <f t="shared" si="187"/>
        <v>2971.84375</v>
      </c>
    </row>
    <row r="5988" spans="1:17" x14ac:dyDescent="0.25">
      <c r="A5988" t="s">
        <v>17970</v>
      </c>
      <c r="B5988" t="s">
        <v>17985</v>
      </c>
      <c r="C5988" t="s">
        <v>17986</v>
      </c>
      <c r="D5988" t="s">
        <v>16934</v>
      </c>
      <c r="E5988" t="s">
        <v>16935</v>
      </c>
      <c r="F5988" t="s">
        <v>16945</v>
      </c>
      <c r="G5988" t="s">
        <v>16946</v>
      </c>
      <c r="H5988">
        <v>30</v>
      </c>
      <c r="I5988">
        <v>0</v>
      </c>
      <c r="J5988" s="48">
        <v>112766</v>
      </c>
      <c r="K5988" s="48">
        <v>0</v>
      </c>
      <c r="L5988">
        <v>3758.87</v>
      </c>
      <c r="M5988" t="s">
        <v>17428</v>
      </c>
      <c r="N5988" s="58">
        <v>5358.1125000000002</v>
      </c>
      <c r="O5988" s="48">
        <v>246.29089999999999</v>
      </c>
      <c r="P5988" s="63">
        <f t="shared" si="186"/>
        <v>112766</v>
      </c>
      <c r="Q5988" s="63">
        <f t="shared" si="187"/>
        <v>3758.8666666666668</v>
      </c>
    </row>
    <row r="5989" spans="1:17" x14ac:dyDescent="0.25">
      <c r="A5989" t="s">
        <v>17970</v>
      </c>
      <c r="B5989" t="s">
        <v>17985</v>
      </c>
      <c r="C5989" t="s">
        <v>17986</v>
      </c>
      <c r="D5989" t="s">
        <v>16948</v>
      </c>
      <c r="E5989" t="s">
        <v>16949</v>
      </c>
      <c r="F5989" t="s">
        <v>16947</v>
      </c>
      <c r="G5989" t="s">
        <v>16950</v>
      </c>
      <c r="H5989">
        <v>109</v>
      </c>
      <c r="I5989">
        <v>0</v>
      </c>
      <c r="J5989" s="48">
        <v>255973</v>
      </c>
      <c r="K5989" s="48">
        <v>0</v>
      </c>
      <c r="L5989">
        <v>2348.38</v>
      </c>
      <c r="M5989" t="s">
        <v>17428</v>
      </c>
      <c r="N5989" s="58">
        <v>12162.586600000001</v>
      </c>
      <c r="O5989" s="48">
        <v>559.06529999999998</v>
      </c>
      <c r="P5989" s="63">
        <f t="shared" si="186"/>
        <v>255973</v>
      </c>
      <c r="Q5989" s="63">
        <f t="shared" si="187"/>
        <v>2348.3761467889908</v>
      </c>
    </row>
    <row r="5990" spans="1:17" x14ac:dyDescent="0.25">
      <c r="A5990" t="s">
        <v>17970</v>
      </c>
      <c r="B5990" t="s">
        <v>17985</v>
      </c>
      <c r="C5990" t="s">
        <v>17986</v>
      </c>
      <c r="D5990" t="s">
        <v>16948</v>
      </c>
      <c r="E5990" t="s">
        <v>16949</v>
      </c>
      <c r="F5990" t="s">
        <v>16951</v>
      </c>
      <c r="G5990" t="s">
        <v>16952</v>
      </c>
      <c r="H5990">
        <v>8</v>
      </c>
      <c r="I5990">
        <v>0</v>
      </c>
      <c r="J5990" s="48">
        <v>25889</v>
      </c>
      <c r="K5990" s="48">
        <v>0</v>
      </c>
      <c r="L5990">
        <v>3236.12</v>
      </c>
      <c r="M5990" t="s">
        <v>17428</v>
      </c>
      <c r="N5990" s="58">
        <v>1230.1018999999999</v>
      </c>
      <c r="O5990" s="48">
        <v>56.5428</v>
      </c>
      <c r="P5990" s="63">
        <f t="shared" si="186"/>
        <v>25889</v>
      </c>
      <c r="Q5990" s="63">
        <f t="shared" si="187"/>
        <v>3236.125</v>
      </c>
    </row>
    <row r="5991" spans="1:17" x14ac:dyDescent="0.25">
      <c r="A5991" t="s">
        <v>17970</v>
      </c>
      <c r="B5991" t="s">
        <v>17985</v>
      </c>
      <c r="C5991" t="s">
        <v>17986</v>
      </c>
      <c r="D5991" t="s">
        <v>16954</v>
      </c>
      <c r="E5991" t="s">
        <v>16955</v>
      </c>
      <c r="F5991" t="s">
        <v>16953</v>
      </c>
      <c r="G5991" t="s">
        <v>16956</v>
      </c>
      <c r="H5991">
        <v>64</v>
      </c>
      <c r="I5991">
        <v>0</v>
      </c>
      <c r="J5991" s="48">
        <v>138478</v>
      </c>
      <c r="K5991" s="48">
        <v>0</v>
      </c>
      <c r="L5991">
        <v>2163.7199999999998</v>
      </c>
      <c r="M5991" t="s">
        <v>17428</v>
      </c>
      <c r="N5991" s="58">
        <v>6579.7878000000001</v>
      </c>
      <c r="O5991" s="48">
        <v>302.44639999999998</v>
      </c>
      <c r="P5991" s="63">
        <f t="shared" si="186"/>
        <v>138478</v>
      </c>
      <c r="Q5991" s="63">
        <f t="shared" si="187"/>
        <v>2163.71875</v>
      </c>
    </row>
    <row r="5992" spans="1:17" x14ac:dyDescent="0.25">
      <c r="A5992" t="s">
        <v>17970</v>
      </c>
      <c r="B5992" t="s">
        <v>17985</v>
      </c>
      <c r="C5992" t="s">
        <v>17986</v>
      </c>
      <c r="D5992" t="s">
        <v>16954</v>
      </c>
      <c r="E5992" t="s">
        <v>16955</v>
      </c>
      <c r="F5992" t="s">
        <v>16957</v>
      </c>
      <c r="G5992" t="s">
        <v>16958</v>
      </c>
      <c r="H5992">
        <v>25</v>
      </c>
      <c r="I5992">
        <v>0</v>
      </c>
      <c r="J5992" s="48">
        <v>57294</v>
      </c>
      <c r="K5992" s="48">
        <v>0</v>
      </c>
      <c r="L5992">
        <v>2291.7600000000002</v>
      </c>
      <c r="M5992" t="s">
        <v>17428</v>
      </c>
      <c r="N5992" s="58">
        <v>2722.3526000000002</v>
      </c>
      <c r="O5992" s="48">
        <v>125.1356</v>
      </c>
      <c r="P5992" s="63">
        <f t="shared" si="186"/>
        <v>57294</v>
      </c>
      <c r="Q5992" s="63">
        <f t="shared" si="187"/>
        <v>2291.7600000000002</v>
      </c>
    </row>
    <row r="5993" spans="1:17" x14ac:dyDescent="0.25">
      <c r="A5993" t="s">
        <v>17970</v>
      </c>
      <c r="B5993" t="s">
        <v>17985</v>
      </c>
      <c r="C5993" t="s">
        <v>17986</v>
      </c>
      <c r="D5993" t="s">
        <v>16960</v>
      </c>
      <c r="E5993" t="s">
        <v>16961</v>
      </c>
      <c r="F5993" t="s">
        <v>16959</v>
      </c>
      <c r="G5993" t="s">
        <v>16962</v>
      </c>
      <c r="H5993">
        <v>226</v>
      </c>
      <c r="I5993">
        <v>0</v>
      </c>
      <c r="J5993" s="48">
        <v>597242</v>
      </c>
      <c r="K5993" s="48">
        <v>0</v>
      </c>
      <c r="L5993">
        <v>2642.66</v>
      </c>
      <c r="M5993" t="s">
        <v>17432</v>
      </c>
      <c r="N5993" s="58">
        <v>-9031.0125000000007</v>
      </c>
      <c r="O5993" s="48">
        <v>0</v>
      </c>
      <c r="P5993" s="63">
        <f t="shared" si="186"/>
        <v>597242</v>
      </c>
      <c r="Q5993" s="63">
        <f t="shared" si="187"/>
        <v>2642.6637168141592</v>
      </c>
    </row>
    <row r="5994" spans="1:17" x14ac:dyDescent="0.25">
      <c r="A5994" t="s">
        <v>17970</v>
      </c>
      <c r="B5994" t="s">
        <v>17985</v>
      </c>
      <c r="C5994" t="s">
        <v>17986</v>
      </c>
      <c r="D5994" t="s">
        <v>16960</v>
      </c>
      <c r="E5994" t="s">
        <v>16961</v>
      </c>
      <c r="F5994" t="s">
        <v>16963</v>
      </c>
      <c r="G5994" t="s">
        <v>16964</v>
      </c>
      <c r="H5994">
        <v>4</v>
      </c>
      <c r="I5994">
        <v>0</v>
      </c>
      <c r="J5994" s="48">
        <v>8952</v>
      </c>
      <c r="K5994" s="48">
        <v>0</v>
      </c>
      <c r="L5994">
        <v>2238</v>
      </c>
      <c r="M5994" t="s">
        <v>17432</v>
      </c>
      <c r="N5994" s="58">
        <v>-135.36689999999999</v>
      </c>
      <c r="O5994" s="48">
        <v>0</v>
      </c>
      <c r="P5994" s="63">
        <f t="shared" si="186"/>
        <v>8952</v>
      </c>
      <c r="Q5994" s="63">
        <f t="shared" si="187"/>
        <v>2238</v>
      </c>
    </row>
    <row r="5995" spans="1:17" x14ac:dyDescent="0.25">
      <c r="A5995" t="s">
        <v>17970</v>
      </c>
      <c r="B5995" t="s">
        <v>17985</v>
      </c>
      <c r="C5995" t="s">
        <v>17986</v>
      </c>
      <c r="D5995" t="s">
        <v>16974</v>
      </c>
      <c r="E5995" t="s">
        <v>16975</v>
      </c>
      <c r="F5995" t="s">
        <v>16973</v>
      </c>
      <c r="G5995" t="s">
        <v>16976</v>
      </c>
      <c r="H5995">
        <v>46</v>
      </c>
      <c r="I5995">
        <v>0</v>
      </c>
      <c r="J5995" s="48">
        <v>106739</v>
      </c>
      <c r="K5995" s="48">
        <v>0</v>
      </c>
      <c r="L5995">
        <v>2320.41</v>
      </c>
      <c r="M5995" t="s">
        <v>17428</v>
      </c>
      <c r="N5995" s="58">
        <v>5071.6917000000003</v>
      </c>
      <c r="O5995" s="48">
        <v>233.12530000000001</v>
      </c>
      <c r="P5995" s="63">
        <f t="shared" si="186"/>
        <v>106739</v>
      </c>
      <c r="Q5995" s="63">
        <f t="shared" si="187"/>
        <v>2320.413043478261</v>
      </c>
    </row>
    <row r="5996" spans="1:17" x14ac:dyDescent="0.25">
      <c r="A5996" t="s">
        <v>17970</v>
      </c>
      <c r="B5996" t="s">
        <v>17985</v>
      </c>
      <c r="C5996" t="s">
        <v>17986</v>
      </c>
      <c r="D5996" t="s">
        <v>16978</v>
      </c>
      <c r="E5996" t="s">
        <v>16979</v>
      </c>
      <c r="F5996" t="s">
        <v>16977</v>
      </c>
      <c r="G5996" t="s">
        <v>16980</v>
      </c>
      <c r="H5996">
        <v>108</v>
      </c>
      <c r="I5996">
        <v>0</v>
      </c>
      <c r="J5996" s="48">
        <v>331077</v>
      </c>
      <c r="K5996" s="48">
        <v>0</v>
      </c>
      <c r="L5996">
        <v>3065.53</v>
      </c>
      <c r="M5996" t="s">
        <v>17432</v>
      </c>
      <c r="N5996" s="58">
        <v>-5006.2857999999997</v>
      </c>
      <c r="O5996" s="48">
        <v>0</v>
      </c>
      <c r="P5996" s="63">
        <f t="shared" si="186"/>
        <v>331077</v>
      </c>
      <c r="Q5996" s="63">
        <f t="shared" si="187"/>
        <v>3065.5277777777778</v>
      </c>
    </row>
    <row r="5997" spans="1:17" x14ac:dyDescent="0.25">
      <c r="A5997" t="s">
        <v>17970</v>
      </c>
      <c r="B5997" t="s">
        <v>17985</v>
      </c>
      <c r="C5997" t="s">
        <v>17986</v>
      </c>
      <c r="D5997" t="s">
        <v>16978</v>
      </c>
      <c r="E5997" t="s">
        <v>16979</v>
      </c>
      <c r="F5997" t="s">
        <v>16981</v>
      </c>
      <c r="G5997" t="s">
        <v>16982</v>
      </c>
      <c r="H5997">
        <v>110</v>
      </c>
      <c r="I5997">
        <v>0</v>
      </c>
      <c r="J5997" s="48">
        <v>270265</v>
      </c>
      <c r="K5997" s="48">
        <v>0</v>
      </c>
      <c r="L5997">
        <v>2456.9499999999998</v>
      </c>
      <c r="M5997" t="s">
        <v>17432</v>
      </c>
      <c r="N5997" s="58">
        <v>-4086.7321999999999</v>
      </c>
      <c r="O5997" s="48">
        <v>0</v>
      </c>
      <c r="P5997" s="63">
        <f t="shared" si="186"/>
        <v>270265</v>
      </c>
      <c r="Q5997" s="63">
        <f t="shared" si="187"/>
        <v>2456.9545454545455</v>
      </c>
    </row>
    <row r="5998" spans="1:17" x14ac:dyDescent="0.25">
      <c r="A5998" t="s">
        <v>17970</v>
      </c>
      <c r="B5998" t="s">
        <v>17985</v>
      </c>
      <c r="C5998" t="s">
        <v>17986</v>
      </c>
      <c r="D5998" t="s">
        <v>16978</v>
      </c>
      <c r="E5998" t="s">
        <v>16979</v>
      </c>
      <c r="F5998" t="s">
        <v>16983</v>
      </c>
      <c r="G5998" t="s">
        <v>276</v>
      </c>
      <c r="H5998">
        <v>52</v>
      </c>
      <c r="I5998">
        <v>0</v>
      </c>
      <c r="J5998" s="48">
        <v>131210</v>
      </c>
      <c r="K5998" s="48">
        <v>0</v>
      </c>
      <c r="L5998">
        <v>2523.27</v>
      </c>
      <c r="M5998" t="s">
        <v>17432</v>
      </c>
      <c r="N5998" s="58">
        <v>-1984.0578</v>
      </c>
      <c r="O5998" s="48">
        <v>0</v>
      </c>
      <c r="P5998" s="63">
        <f t="shared" si="186"/>
        <v>131210</v>
      </c>
      <c r="Q5998" s="63">
        <f t="shared" si="187"/>
        <v>2523.2692307692309</v>
      </c>
    </row>
    <row r="5999" spans="1:17" x14ac:dyDescent="0.25">
      <c r="A5999" t="s">
        <v>17970</v>
      </c>
      <c r="B5999" t="s">
        <v>17985</v>
      </c>
      <c r="C5999" t="s">
        <v>17986</v>
      </c>
      <c r="D5999" t="s">
        <v>16985</v>
      </c>
      <c r="E5999" t="s">
        <v>16986</v>
      </c>
      <c r="F5999" t="s">
        <v>16984</v>
      </c>
      <c r="G5999" t="s">
        <v>16987</v>
      </c>
      <c r="H5999">
        <v>50</v>
      </c>
      <c r="I5999">
        <v>0</v>
      </c>
      <c r="J5999" s="48">
        <v>104720</v>
      </c>
      <c r="K5999" s="48">
        <v>0</v>
      </c>
      <c r="L5999">
        <v>2094.4</v>
      </c>
      <c r="M5999" t="s">
        <v>17428</v>
      </c>
      <c r="N5999" s="58">
        <v>4975.7460000000001</v>
      </c>
      <c r="O5999" s="48">
        <v>228.71510000000001</v>
      </c>
      <c r="P5999" s="63">
        <f t="shared" si="186"/>
        <v>104720</v>
      </c>
      <c r="Q5999" s="63">
        <f t="shared" si="187"/>
        <v>2094.4</v>
      </c>
    </row>
    <row r="6000" spans="1:17" x14ac:dyDescent="0.25">
      <c r="A6000" t="s">
        <v>17970</v>
      </c>
      <c r="B6000" t="s">
        <v>17985</v>
      </c>
      <c r="C6000" t="s">
        <v>17986</v>
      </c>
      <c r="D6000" t="s">
        <v>16985</v>
      </c>
      <c r="E6000" t="s">
        <v>16986</v>
      </c>
      <c r="F6000" t="s">
        <v>16988</v>
      </c>
      <c r="G6000" t="s">
        <v>16989</v>
      </c>
      <c r="H6000">
        <v>40</v>
      </c>
      <c r="I6000">
        <v>0</v>
      </c>
      <c r="J6000" s="48">
        <v>82079</v>
      </c>
      <c r="K6000" s="48">
        <v>0</v>
      </c>
      <c r="L6000">
        <v>2051.98</v>
      </c>
      <c r="M6000" t="s">
        <v>17428</v>
      </c>
      <c r="N6000" s="58">
        <v>3900.0203999999999</v>
      </c>
      <c r="O6000" s="48">
        <v>179.26830000000001</v>
      </c>
      <c r="P6000" s="63">
        <f t="shared" si="186"/>
        <v>82079</v>
      </c>
      <c r="Q6000" s="63">
        <f t="shared" si="187"/>
        <v>2051.9749999999999</v>
      </c>
    </row>
    <row r="6001" spans="1:17" x14ac:dyDescent="0.25">
      <c r="A6001" t="s">
        <v>17970</v>
      </c>
      <c r="B6001" t="s">
        <v>17985</v>
      </c>
      <c r="C6001" t="s">
        <v>17986</v>
      </c>
      <c r="D6001" t="s">
        <v>16985</v>
      </c>
      <c r="E6001" t="s">
        <v>16986</v>
      </c>
      <c r="F6001" t="s">
        <v>16990</v>
      </c>
      <c r="G6001" t="s">
        <v>16991</v>
      </c>
      <c r="H6001">
        <v>25</v>
      </c>
      <c r="I6001">
        <v>0</v>
      </c>
      <c r="J6001" s="48">
        <v>53843</v>
      </c>
      <c r="K6001" s="48">
        <v>0</v>
      </c>
      <c r="L6001">
        <v>2153.7199999999998</v>
      </c>
      <c r="M6001" t="s">
        <v>17428</v>
      </c>
      <c r="N6001" s="58">
        <v>2558.3112000000001</v>
      </c>
      <c r="O6001" s="48">
        <v>117.59529999999999</v>
      </c>
      <c r="P6001" s="63">
        <f t="shared" si="186"/>
        <v>53843</v>
      </c>
      <c r="Q6001" s="63">
        <f t="shared" si="187"/>
        <v>2153.7199999999998</v>
      </c>
    </row>
    <row r="6002" spans="1:17" x14ac:dyDescent="0.25">
      <c r="A6002" t="s">
        <v>17970</v>
      </c>
      <c r="B6002" t="s">
        <v>17985</v>
      </c>
      <c r="C6002" t="s">
        <v>17986</v>
      </c>
      <c r="D6002" t="s">
        <v>16985</v>
      </c>
      <c r="E6002" t="s">
        <v>16986</v>
      </c>
      <c r="F6002" t="s">
        <v>16992</v>
      </c>
      <c r="G6002" t="s">
        <v>16993</v>
      </c>
      <c r="H6002">
        <v>4</v>
      </c>
      <c r="I6002">
        <v>0</v>
      </c>
      <c r="J6002" s="48">
        <v>9109</v>
      </c>
      <c r="K6002" s="48">
        <v>0</v>
      </c>
      <c r="L6002">
        <v>2277.25</v>
      </c>
      <c r="M6002" t="s">
        <v>17428</v>
      </c>
      <c r="N6002" s="58">
        <v>432.80970000000002</v>
      </c>
      <c r="O6002" s="48">
        <v>19.894500000000001</v>
      </c>
      <c r="P6002" s="63">
        <f t="shared" si="186"/>
        <v>9109</v>
      </c>
      <c r="Q6002" s="63">
        <f t="shared" si="187"/>
        <v>2277.25</v>
      </c>
    </row>
    <row r="6003" spans="1:17" x14ac:dyDescent="0.25">
      <c r="A6003" t="s">
        <v>17970</v>
      </c>
      <c r="B6003" t="s">
        <v>17985</v>
      </c>
      <c r="C6003" t="s">
        <v>17986</v>
      </c>
      <c r="D6003" t="s">
        <v>16985</v>
      </c>
      <c r="E6003" t="s">
        <v>16986</v>
      </c>
      <c r="F6003" t="s">
        <v>16994</v>
      </c>
      <c r="G6003" t="s">
        <v>16995</v>
      </c>
      <c r="H6003">
        <v>8</v>
      </c>
      <c r="I6003">
        <v>0</v>
      </c>
      <c r="J6003" s="48">
        <v>18787</v>
      </c>
      <c r="K6003" s="48">
        <v>0</v>
      </c>
      <c r="L6003">
        <v>2348.38</v>
      </c>
      <c r="M6003" t="s">
        <v>17428</v>
      </c>
      <c r="N6003" s="58">
        <v>892.68579999999997</v>
      </c>
      <c r="O6003" s="48">
        <v>41.033200000000001</v>
      </c>
      <c r="P6003" s="63">
        <f t="shared" si="186"/>
        <v>18787</v>
      </c>
      <c r="Q6003" s="63">
        <f t="shared" si="187"/>
        <v>2348.375</v>
      </c>
    </row>
    <row r="6004" spans="1:17" x14ac:dyDescent="0.25">
      <c r="A6004" t="s">
        <v>17970</v>
      </c>
      <c r="B6004" t="s">
        <v>17985</v>
      </c>
      <c r="C6004" t="s">
        <v>17986</v>
      </c>
      <c r="D6004" t="s">
        <v>16985</v>
      </c>
      <c r="E6004" t="s">
        <v>16986</v>
      </c>
      <c r="F6004" t="s">
        <v>16996</v>
      </c>
      <c r="G6004" t="s">
        <v>16997</v>
      </c>
      <c r="H6004">
        <v>1</v>
      </c>
      <c r="I6004">
        <v>0</v>
      </c>
      <c r="J6004" s="48">
        <v>2665</v>
      </c>
      <c r="K6004" s="48">
        <v>0</v>
      </c>
      <c r="L6004">
        <v>2665</v>
      </c>
      <c r="M6004" t="s">
        <v>17428</v>
      </c>
      <c r="N6004" s="58">
        <v>126.6195</v>
      </c>
      <c r="O6004" s="48">
        <v>5.8201999999999998</v>
      </c>
      <c r="P6004" s="63">
        <f t="shared" si="186"/>
        <v>2665</v>
      </c>
      <c r="Q6004" s="63">
        <f t="shared" si="187"/>
        <v>2665</v>
      </c>
    </row>
    <row r="6005" spans="1:17" x14ac:dyDescent="0.25">
      <c r="A6005" t="s">
        <v>17970</v>
      </c>
      <c r="B6005" t="s">
        <v>17985</v>
      </c>
      <c r="C6005" t="s">
        <v>17986</v>
      </c>
      <c r="D6005" t="s">
        <v>16999</v>
      </c>
      <c r="E6005" t="s">
        <v>17000</v>
      </c>
      <c r="F6005" t="s">
        <v>16998</v>
      </c>
      <c r="G6005" t="s">
        <v>17001</v>
      </c>
      <c r="H6005">
        <v>119</v>
      </c>
      <c r="I6005">
        <v>100</v>
      </c>
      <c r="J6005" s="48">
        <v>642853</v>
      </c>
      <c r="K6005" s="48">
        <v>293540</v>
      </c>
      <c r="L6005">
        <v>2935.4</v>
      </c>
      <c r="M6005" t="s">
        <v>17432</v>
      </c>
      <c r="N6005" s="58">
        <v>-9720.7077000000008</v>
      </c>
      <c r="O6005" s="48">
        <v>0</v>
      </c>
      <c r="P6005" s="63">
        <f t="shared" si="186"/>
        <v>349313</v>
      </c>
      <c r="Q6005" s="63">
        <f t="shared" si="187"/>
        <v>2935.4033613445376</v>
      </c>
    </row>
    <row r="6006" spans="1:17" x14ac:dyDescent="0.25">
      <c r="A6006" t="s">
        <v>17970</v>
      </c>
      <c r="B6006" t="s">
        <v>17985</v>
      </c>
      <c r="C6006" t="s">
        <v>17986</v>
      </c>
      <c r="D6006" t="s">
        <v>16999</v>
      </c>
      <c r="E6006" t="s">
        <v>17000</v>
      </c>
      <c r="F6006" t="s">
        <v>17002</v>
      </c>
      <c r="G6006" t="s">
        <v>17003</v>
      </c>
      <c r="H6006">
        <v>150</v>
      </c>
      <c r="I6006">
        <v>0</v>
      </c>
      <c r="J6006" s="48">
        <v>470016</v>
      </c>
      <c r="K6006" s="48">
        <v>0</v>
      </c>
      <c r="L6006">
        <v>3133.44</v>
      </c>
      <c r="M6006" t="s">
        <v>17432</v>
      </c>
      <c r="N6006" s="58">
        <v>-7107.1986999999999</v>
      </c>
      <c r="O6006" s="48">
        <v>0</v>
      </c>
      <c r="P6006" s="63">
        <f t="shared" si="186"/>
        <v>470016</v>
      </c>
      <c r="Q6006" s="63">
        <f t="shared" si="187"/>
        <v>3133.44</v>
      </c>
    </row>
    <row r="6007" spans="1:17" x14ac:dyDescent="0.25">
      <c r="A6007" t="s">
        <v>17970</v>
      </c>
      <c r="B6007" t="s">
        <v>17985</v>
      </c>
      <c r="C6007" t="s">
        <v>17986</v>
      </c>
      <c r="D6007" t="s">
        <v>16999</v>
      </c>
      <c r="E6007" t="s">
        <v>17000</v>
      </c>
      <c r="F6007" t="s">
        <v>17004</v>
      </c>
      <c r="G6007" t="s">
        <v>17005</v>
      </c>
      <c r="H6007">
        <v>25</v>
      </c>
      <c r="I6007">
        <v>0</v>
      </c>
      <c r="J6007" s="48">
        <v>37568</v>
      </c>
      <c r="K6007" s="48">
        <v>0</v>
      </c>
      <c r="L6007">
        <v>1502.72</v>
      </c>
      <c r="M6007" t="s">
        <v>17432</v>
      </c>
      <c r="N6007" s="58">
        <v>-568.06809999999996</v>
      </c>
      <c r="O6007" s="48">
        <v>0</v>
      </c>
      <c r="P6007" s="63">
        <f t="shared" si="186"/>
        <v>37568</v>
      </c>
      <c r="Q6007" s="63">
        <f t="shared" si="187"/>
        <v>1502.72</v>
      </c>
    </row>
    <row r="6008" spans="1:17" x14ac:dyDescent="0.25">
      <c r="A6008" t="s">
        <v>17970</v>
      </c>
      <c r="B6008" t="s">
        <v>17985</v>
      </c>
      <c r="C6008" t="s">
        <v>17986</v>
      </c>
      <c r="D6008" t="s">
        <v>16999</v>
      </c>
      <c r="E6008" t="s">
        <v>17000</v>
      </c>
      <c r="F6008" t="s">
        <v>17006</v>
      </c>
      <c r="G6008" t="s">
        <v>17007</v>
      </c>
      <c r="H6008">
        <v>6</v>
      </c>
      <c r="I6008">
        <v>0</v>
      </c>
      <c r="J6008" s="48">
        <v>10415</v>
      </c>
      <c r="K6008" s="48">
        <v>0</v>
      </c>
      <c r="L6008">
        <v>1735.83</v>
      </c>
      <c r="M6008" t="s">
        <v>17432</v>
      </c>
      <c r="N6008" s="58">
        <v>-157.49299999999999</v>
      </c>
      <c r="O6008" s="48">
        <v>0</v>
      </c>
      <c r="P6008" s="63">
        <f t="shared" si="186"/>
        <v>10415</v>
      </c>
      <c r="Q6008" s="63">
        <f t="shared" si="187"/>
        <v>1735.8333333333333</v>
      </c>
    </row>
    <row r="6009" spans="1:17" x14ac:dyDescent="0.25">
      <c r="A6009" t="s">
        <v>17970</v>
      </c>
      <c r="B6009" t="s">
        <v>17985</v>
      </c>
      <c r="C6009" t="s">
        <v>17986</v>
      </c>
      <c r="D6009" t="s">
        <v>16999</v>
      </c>
      <c r="E6009" t="s">
        <v>17000</v>
      </c>
      <c r="F6009" t="s">
        <v>17008</v>
      </c>
      <c r="G6009" t="s">
        <v>17009</v>
      </c>
      <c r="H6009">
        <v>25</v>
      </c>
      <c r="I6009">
        <v>0</v>
      </c>
      <c r="J6009" s="48">
        <v>58201</v>
      </c>
      <c r="K6009" s="48">
        <v>0</v>
      </c>
      <c r="L6009">
        <v>2328.04</v>
      </c>
      <c r="M6009" t="s">
        <v>17432</v>
      </c>
      <c r="N6009" s="58">
        <v>-880.06420000000003</v>
      </c>
      <c r="O6009" s="48">
        <v>0</v>
      </c>
      <c r="P6009" s="63">
        <f t="shared" si="186"/>
        <v>58201</v>
      </c>
      <c r="Q6009" s="63">
        <f t="shared" si="187"/>
        <v>2328.04</v>
      </c>
    </row>
    <row r="6010" spans="1:17" x14ac:dyDescent="0.25">
      <c r="A6010" t="s">
        <v>17970</v>
      </c>
      <c r="B6010" t="s">
        <v>17985</v>
      </c>
      <c r="C6010" t="s">
        <v>17986</v>
      </c>
      <c r="D6010" t="s">
        <v>17011</v>
      </c>
      <c r="E6010" t="s">
        <v>17012</v>
      </c>
      <c r="F6010" t="s">
        <v>17010</v>
      </c>
      <c r="G6010" t="s">
        <v>17013</v>
      </c>
      <c r="H6010">
        <v>20</v>
      </c>
      <c r="I6010">
        <v>0</v>
      </c>
      <c r="J6010" s="48">
        <v>45778</v>
      </c>
      <c r="K6010" s="48">
        <v>0</v>
      </c>
      <c r="L6010">
        <v>2288.9</v>
      </c>
      <c r="M6010" t="s">
        <v>17432</v>
      </c>
      <c r="N6010" s="58">
        <v>-692.22310000000004</v>
      </c>
      <c r="O6010" s="48">
        <v>0</v>
      </c>
      <c r="P6010" s="63">
        <f t="shared" si="186"/>
        <v>45778</v>
      </c>
      <c r="Q6010" s="63">
        <f t="shared" si="187"/>
        <v>2288.9</v>
      </c>
    </row>
    <row r="6011" spans="1:17" x14ac:dyDescent="0.25">
      <c r="A6011" t="s">
        <v>17970</v>
      </c>
      <c r="B6011" t="s">
        <v>17985</v>
      </c>
      <c r="C6011" t="s">
        <v>17986</v>
      </c>
      <c r="D6011" t="s">
        <v>17011</v>
      </c>
      <c r="E6011" t="s">
        <v>17012</v>
      </c>
      <c r="F6011" t="s">
        <v>17014</v>
      </c>
      <c r="G6011" t="s">
        <v>17015</v>
      </c>
      <c r="H6011">
        <v>24</v>
      </c>
      <c r="I6011">
        <v>0</v>
      </c>
      <c r="J6011" s="48">
        <v>43755</v>
      </c>
      <c r="K6011" s="48">
        <v>0</v>
      </c>
      <c r="L6011">
        <v>1823.12</v>
      </c>
      <c r="M6011" t="s">
        <v>17432</v>
      </c>
      <c r="N6011" s="58">
        <v>-661.62530000000004</v>
      </c>
      <c r="O6011" s="48">
        <v>0</v>
      </c>
      <c r="P6011" s="63">
        <f t="shared" si="186"/>
        <v>43755</v>
      </c>
      <c r="Q6011" s="63">
        <f t="shared" si="187"/>
        <v>1823.125</v>
      </c>
    </row>
    <row r="6012" spans="1:17" x14ac:dyDescent="0.25">
      <c r="A6012" t="s">
        <v>17970</v>
      </c>
      <c r="B6012" t="s">
        <v>17985</v>
      </c>
      <c r="C6012" t="s">
        <v>17986</v>
      </c>
      <c r="D6012" t="s">
        <v>17017</v>
      </c>
      <c r="E6012" t="s">
        <v>17018</v>
      </c>
      <c r="F6012" t="s">
        <v>17016</v>
      </c>
      <c r="G6012" t="s">
        <v>17019</v>
      </c>
      <c r="H6012">
        <v>150</v>
      </c>
      <c r="I6012">
        <v>0</v>
      </c>
      <c r="J6012" s="48">
        <v>495665</v>
      </c>
      <c r="K6012" s="48">
        <v>0</v>
      </c>
      <c r="L6012">
        <v>3304.43</v>
      </c>
      <c r="M6012" t="s">
        <v>17428</v>
      </c>
      <c r="N6012" s="58">
        <v>23551.5173</v>
      </c>
      <c r="O6012" s="48">
        <v>1082.5686000000001</v>
      </c>
      <c r="P6012" s="63">
        <f t="shared" si="186"/>
        <v>495665</v>
      </c>
      <c r="Q6012" s="63">
        <f t="shared" si="187"/>
        <v>3304.4333333333334</v>
      </c>
    </row>
    <row r="6013" spans="1:17" x14ac:dyDescent="0.25">
      <c r="A6013" t="s">
        <v>17970</v>
      </c>
      <c r="B6013" t="s">
        <v>17985</v>
      </c>
      <c r="C6013" t="s">
        <v>17986</v>
      </c>
      <c r="D6013" t="s">
        <v>17017</v>
      </c>
      <c r="E6013" t="s">
        <v>17018</v>
      </c>
      <c r="F6013" t="s">
        <v>17020</v>
      </c>
      <c r="G6013" t="s">
        <v>17021</v>
      </c>
      <c r="H6013">
        <v>148</v>
      </c>
      <c r="I6013">
        <v>0</v>
      </c>
      <c r="J6013" s="48">
        <v>476633</v>
      </c>
      <c r="K6013" s="48">
        <v>0</v>
      </c>
      <c r="L6013">
        <v>3220.49</v>
      </c>
      <c r="M6013" t="s">
        <v>17428</v>
      </c>
      <c r="N6013" s="58">
        <v>22647.2618</v>
      </c>
      <c r="O6013" s="48">
        <v>1041.0037</v>
      </c>
      <c r="P6013" s="63">
        <f t="shared" si="186"/>
        <v>476633</v>
      </c>
      <c r="Q6013" s="63">
        <f t="shared" si="187"/>
        <v>3220.4932432432433</v>
      </c>
    </row>
    <row r="6014" spans="1:17" x14ac:dyDescent="0.25">
      <c r="A6014" t="s">
        <v>17970</v>
      </c>
      <c r="B6014" t="s">
        <v>17985</v>
      </c>
      <c r="C6014" t="s">
        <v>17986</v>
      </c>
      <c r="D6014" t="s">
        <v>17017</v>
      </c>
      <c r="E6014" t="s">
        <v>17018</v>
      </c>
      <c r="F6014" t="s">
        <v>17022</v>
      </c>
      <c r="G6014" t="s">
        <v>17023</v>
      </c>
      <c r="H6014">
        <v>200</v>
      </c>
      <c r="I6014">
        <v>0</v>
      </c>
      <c r="J6014" s="48">
        <v>691022</v>
      </c>
      <c r="K6014" s="48">
        <v>0</v>
      </c>
      <c r="L6014">
        <v>3455.11</v>
      </c>
      <c r="M6014" t="s">
        <v>17428</v>
      </c>
      <c r="N6014" s="58">
        <v>32833.954100000003</v>
      </c>
      <c r="O6014" s="48">
        <v>1509.2449999999999</v>
      </c>
      <c r="P6014" s="63">
        <f t="shared" si="186"/>
        <v>691022</v>
      </c>
      <c r="Q6014" s="63">
        <f t="shared" si="187"/>
        <v>3455.11</v>
      </c>
    </row>
    <row r="6015" spans="1:17" x14ac:dyDescent="0.25">
      <c r="A6015" t="s">
        <v>17970</v>
      </c>
      <c r="B6015" t="s">
        <v>17985</v>
      </c>
      <c r="C6015" t="s">
        <v>17986</v>
      </c>
      <c r="D6015" t="s">
        <v>17025</v>
      </c>
      <c r="E6015" t="s">
        <v>17026</v>
      </c>
      <c r="F6015" t="s">
        <v>17024</v>
      </c>
      <c r="G6015" t="s">
        <v>17027</v>
      </c>
      <c r="H6015">
        <v>104</v>
      </c>
      <c r="I6015">
        <v>0</v>
      </c>
      <c r="J6015" s="48">
        <v>327078</v>
      </c>
      <c r="K6015" s="48">
        <v>0</v>
      </c>
      <c r="L6015">
        <v>3144.98</v>
      </c>
      <c r="M6015" t="s">
        <v>17428</v>
      </c>
      <c r="N6015" s="58">
        <v>15541.147199999999</v>
      </c>
      <c r="O6015" s="48">
        <v>714.36410000000001</v>
      </c>
      <c r="P6015" s="63">
        <f t="shared" si="186"/>
        <v>327078</v>
      </c>
      <c r="Q6015" s="63">
        <f t="shared" si="187"/>
        <v>3144.9807692307691</v>
      </c>
    </row>
    <row r="6016" spans="1:17" x14ac:dyDescent="0.25">
      <c r="A6016" t="s">
        <v>17970</v>
      </c>
      <c r="B6016" t="s">
        <v>17985</v>
      </c>
      <c r="C6016" t="s">
        <v>17986</v>
      </c>
      <c r="D6016" t="s">
        <v>17025</v>
      </c>
      <c r="E6016" t="s">
        <v>17026</v>
      </c>
      <c r="F6016" t="s">
        <v>17992</v>
      </c>
      <c r="G6016" t="s">
        <v>17993</v>
      </c>
      <c r="H6016">
        <v>40</v>
      </c>
      <c r="I6016">
        <v>0</v>
      </c>
      <c r="J6016" s="48">
        <v>78865</v>
      </c>
      <c r="K6016" s="48">
        <v>0</v>
      </c>
      <c r="L6016">
        <v>1971.62</v>
      </c>
      <c r="M6016" t="s">
        <v>17428</v>
      </c>
      <c r="N6016" s="58">
        <v>3747.2885000000001</v>
      </c>
      <c r="O6016" s="48">
        <v>172.24780000000001</v>
      </c>
      <c r="P6016" s="63">
        <f t="shared" si="186"/>
        <v>78865</v>
      </c>
      <c r="Q6016" s="63">
        <f t="shared" si="187"/>
        <v>1971.625</v>
      </c>
    </row>
    <row r="6017" spans="1:17" x14ac:dyDescent="0.25">
      <c r="A6017" t="s">
        <v>17970</v>
      </c>
      <c r="B6017" t="s">
        <v>17985</v>
      </c>
      <c r="C6017" t="s">
        <v>17986</v>
      </c>
      <c r="D6017" t="s">
        <v>17025</v>
      </c>
      <c r="E6017" t="s">
        <v>17026</v>
      </c>
      <c r="F6017" t="s">
        <v>17994</v>
      </c>
      <c r="G6017" t="s">
        <v>17995</v>
      </c>
      <c r="H6017">
        <v>20</v>
      </c>
      <c r="I6017">
        <v>0</v>
      </c>
      <c r="J6017" s="48">
        <v>30971</v>
      </c>
      <c r="K6017" s="48">
        <v>0</v>
      </c>
      <c r="L6017">
        <v>1548.55</v>
      </c>
      <c r="M6017" t="s">
        <v>17428</v>
      </c>
      <c r="N6017" s="58">
        <v>1471.556</v>
      </c>
      <c r="O6017" s="48">
        <v>67.641499999999994</v>
      </c>
      <c r="P6017" s="63">
        <f t="shared" si="186"/>
        <v>30971</v>
      </c>
      <c r="Q6017" s="63">
        <f t="shared" si="187"/>
        <v>1548.55</v>
      </c>
    </row>
    <row r="6018" spans="1:17" x14ac:dyDescent="0.25">
      <c r="A6018" t="s">
        <v>17970</v>
      </c>
      <c r="B6018" t="s">
        <v>17985</v>
      </c>
      <c r="C6018" t="s">
        <v>17986</v>
      </c>
      <c r="D6018" t="s">
        <v>17025</v>
      </c>
      <c r="E6018" t="s">
        <v>17026</v>
      </c>
      <c r="F6018" t="s">
        <v>17028</v>
      </c>
      <c r="G6018" t="s">
        <v>17029</v>
      </c>
      <c r="H6018">
        <v>40</v>
      </c>
      <c r="I6018">
        <v>0</v>
      </c>
      <c r="J6018" s="48">
        <v>78792</v>
      </c>
      <c r="K6018" s="48">
        <v>0</v>
      </c>
      <c r="L6018">
        <v>1969.8</v>
      </c>
      <c r="M6018" t="s">
        <v>17428</v>
      </c>
      <c r="N6018" s="58">
        <v>3743.8195000000001</v>
      </c>
      <c r="O6018" s="48">
        <v>172.0883</v>
      </c>
      <c r="P6018" s="63">
        <f t="shared" si="186"/>
        <v>78792</v>
      </c>
      <c r="Q6018" s="63">
        <f t="shared" si="187"/>
        <v>1969.8</v>
      </c>
    </row>
    <row r="6019" spans="1:17" x14ac:dyDescent="0.25">
      <c r="A6019" t="s">
        <v>17970</v>
      </c>
      <c r="B6019" t="s">
        <v>17985</v>
      </c>
      <c r="C6019" t="s">
        <v>17986</v>
      </c>
      <c r="D6019" t="s">
        <v>17025</v>
      </c>
      <c r="E6019" t="s">
        <v>17026</v>
      </c>
      <c r="F6019" t="s">
        <v>17030</v>
      </c>
      <c r="G6019" t="s">
        <v>17031</v>
      </c>
      <c r="H6019">
        <v>30</v>
      </c>
      <c r="I6019">
        <v>0</v>
      </c>
      <c r="J6019" s="48">
        <v>59930</v>
      </c>
      <c r="K6019" s="48">
        <v>0</v>
      </c>
      <c r="L6019">
        <v>1997.67</v>
      </c>
      <c r="M6019" t="s">
        <v>17428</v>
      </c>
      <c r="N6019" s="58">
        <v>2847.5848999999998</v>
      </c>
      <c r="O6019" s="48">
        <v>130.892</v>
      </c>
      <c r="P6019" s="63">
        <f t="shared" si="186"/>
        <v>59930</v>
      </c>
      <c r="Q6019" s="63">
        <f t="shared" si="187"/>
        <v>1997.6666666666667</v>
      </c>
    </row>
    <row r="6020" spans="1:17" x14ac:dyDescent="0.25">
      <c r="A6020" t="s">
        <v>17970</v>
      </c>
      <c r="B6020" t="s">
        <v>17985</v>
      </c>
      <c r="C6020" t="s">
        <v>17986</v>
      </c>
      <c r="D6020" t="s">
        <v>17025</v>
      </c>
      <c r="E6020" t="s">
        <v>17026</v>
      </c>
      <c r="F6020" t="s">
        <v>17032</v>
      </c>
      <c r="G6020" t="s">
        <v>17033</v>
      </c>
      <c r="H6020">
        <v>1</v>
      </c>
      <c r="I6020">
        <v>0</v>
      </c>
      <c r="J6020" s="48">
        <v>2316</v>
      </c>
      <c r="K6020" s="48">
        <v>0</v>
      </c>
      <c r="L6020">
        <v>2316</v>
      </c>
      <c r="M6020" t="s">
        <v>17428</v>
      </c>
      <c r="N6020" s="58">
        <v>110.0308</v>
      </c>
      <c r="O6020" s="48">
        <v>5.0576999999999996</v>
      </c>
      <c r="P6020" s="63">
        <f t="shared" ref="P6020:P6083" si="188">J6020-K6020</f>
        <v>2316</v>
      </c>
      <c r="Q6020" s="63">
        <f t="shared" ref="Q6020:Q6083" si="189">P6020/H6020</f>
        <v>2316</v>
      </c>
    </row>
    <row r="6021" spans="1:17" x14ac:dyDescent="0.25">
      <c r="A6021" t="s">
        <v>17970</v>
      </c>
      <c r="B6021" t="s">
        <v>17985</v>
      </c>
      <c r="C6021" t="s">
        <v>17986</v>
      </c>
      <c r="D6021" t="s">
        <v>17025</v>
      </c>
      <c r="E6021" t="s">
        <v>17026</v>
      </c>
      <c r="F6021" t="s">
        <v>17034</v>
      </c>
      <c r="G6021" t="s">
        <v>17035</v>
      </c>
      <c r="H6021">
        <v>12</v>
      </c>
      <c r="I6021">
        <v>0</v>
      </c>
      <c r="J6021" s="48">
        <v>24626</v>
      </c>
      <c r="K6021" s="48">
        <v>0</v>
      </c>
      <c r="L6021">
        <v>2052.17</v>
      </c>
      <c r="M6021" t="s">
        <v>17428</v>
      </c>
      <c r="N6021" s="58">
        <v>1170.0836999999999</v>
      </c>
      <c r="O6021" s="48">
        <v>53.783999999999999</v>
      </c>
      <c r="P6021" s="63">
        <f t="shared" si="188"/>
        <v>24626</v>
      </c>
      <c r="Q6021" s="63">
        <f t="shared" si="189"/>
        <v>2052.1666666666665</v>
      </c>
    </row>
    <row r="6022" spans="1:17" x14ac:dyDescent="0.25">
      <c r="A6022" t="s">
        <v>17970</v>
      </c>
      <c r="B6022" t="s">
        <v>17985</v>
      </c>
      <c r="C6022" t="s">
        <v>17986</v>
      </c>
      <c r="D6022" t="s">
        <v>17037</v>
      </c>
      <c r="E6022" t="s">
        <v>17038</v>
      </c>
      <c r="F6022" t="s">
        <v>17036</v>
      </c>
      <c r="G6022" t="s">
        <v>17039</v>
      </c>
      <c r="H6022">
        <v>128</v>
      </c>
      <c r="I6022">
        <v>0</v>
      </c>
      <c r="J6022" s="48">
        <v>331955</v>
      </c>
      <c r="K6022" s="48">
        <v>0</v>
      </c>
      <c r="L6022">
        <v>2593.4</v>
      </c>
      <c r="M6022" t="s">
        <v>17428</v>
      </c>
      <c r="N6022" s="58">
        <v>15772.8698</v>
      </c>
      <c r="O6022" s="48">
        <v>725.01549999999997</v>
      </c>
      <c r="P6022" s="63">
        <f t="shared" si="188"/>
        <v>331955</v>
      </c>
      <c r="Q6022" s="63">
        <f t="shared" si="189"/>
        <v>2593.3984375</v>
      </c>
    </row>
    <row r="6023" spans="1:17" x14ac:dyDescent="0.25">
      <c r="A6023" t="s">
        <v>17970</v>
      </c>
      <c r="B6023" t="s">
        <v>17985</v>
      </c>
      <c r="C6023" t="s">
        <v>17986</v>
      </c>
      <c r="D6023" t="s">
        <v>17041</v>
      </c>
      <c r="E6023" t="s">
        <v>17042</v>
      </c>
      <c r="F6023" t="s">
        <v>17040</v>
      </c>
      <c r="G6023" t="s">
        <v>17043</v>
      </c>
      <c r="H6023">
        <v>140</v>
      </c>
      <c r="I6023">
        <v>0</v>
      </c>
      <c r="J6023" s="48">
        <v>384926</v>
      </c>
      <c r="K6023" s="48">
        <v>0</v>
      </c>
      <c r="L6023">
        <v>2749.47</v>
      </c>
      <c r="M6023" t="s">
        <v>17432</v>
      </c>
      <c r="N6023" s="58">
        <v>-5820.5352000000003</v>
      </c>
      <c r="O6023" s="48">
        <v>0</v>
      </c>
      <c r="P6023" s="63">
        <f t="shared" si="188"/>
        <v>384926</v>
      </c>
      <c r="Q6023" s="63">
        <f t="shared" si="189"/>
        <v>2749.4714285714285</v>
      </c>
    </row>
    <row r="6024" spans="1:17" x14ac:dyDescent="0.25">
      <c r="A6024" t="s">
        <v>17970</v>
      </c>
      <c r="B6024" t="s">
        <v>17985</v>
      </c>
      <c r="C6024" t="s">
        <v>17986</v>
      </c>
      <c r="D6024" t="s">
        <v>17049</v>
      </c>
      <c r="E6024" t="s">
        <v>644</v>
      </c>
      <c r="F6024" t="s">
        <v>17048</v>
      </c>
      <c r="G6024" t="s">
        <v>17050</v>
      </c>
      <c r="H6024">
        <v>321</v>
      </c>
      <c r="I6024">
        <v>0</v>
      </c>
      <c r="J6024" s="48">
        <v>948579</v>
      </c>
      <c r="K6024" s="48">
        <v>0</v>
      </c>
      <c r="L6024">
        <v>2955.07</v>
      </c>
      <c r="M6024" t="s">
        <v>17432</v>
      </c>
      <c r="N6024" s="58">
        <v>-14343.645699999999</v>
      </c>
      <c r="O6024" s="48">
        <v>0</v>
      </c>
      <c r="P6024" s="63">
        <f t="shared" si="188"/>
        <v>948579</v>
      </c>
      <c r="Q6024" s="63">
        <f t="shared" si="189"/>
        <v>2955.0747663551401</v>
      </c>
    </row>
    <row r="6025" spans="1:17" x14ac:dyDescent="0.25">
      <c r="A6025" t="s">
        <v>17970</v>
      </c>
      <c r="B6025" t="s">
        <v>17985</v>
      </c>
      <c r="C6025" t="s">
        <v>17986</v>
      </c>
      <c r="D6025" t="s">
        <v>17052</v>
      </c>
      <c r="E6025" t="s">
        <v>17053</v>
      </c>
      <c r="F6025" t="s">
        <v>17051</v>
      </c>
      <c r="G6025" t="s">
        <v>17054</v>
      </c>
      <c r="H6025">
        <v>289</v>
      </c>
      <c r="I6025">
        <v>0</v>
      </c>
      <c r="J6025" s="48">
        <v>936050</v>
      </c>
      <c r="K6025" s="48">
        <v>0</v>
      </c>
      <c r="L6025">
        <v>3238.93</v>
      </c>
      <c r="M6025" t="s">
        <v>17432</v>
      </c>
      <c r="N6025" s="58">
        <v>-14154.191000000001</v>
      </c>
      <c r="O6025" s="48">
        <v>0</v>
      </c>
      <c r="P6025" s="63">
        <f t="shared" si="188"/>
        <v>936050</v>
      </c>
      <c r="Q6025" s="63">
        <f t="shared" si="189"/>
        <v>3238.9273356401386</v>
      </c>
    </row>
    <row r="6026" spans="1:17" x14ac:dyDescent="0.25">
      <c r="A6026" t="s">
        <v>17970</v>
      </c>
      <c r="B6026" t="s">
        <v>17985</v>
      </c>
      <c r="C6026" t="s">
        <v>17986</v>
      </c>
      <c r="D6026" t="s">
        <v>17056</v>
      </c>
      <c r="E6026" t="s">
        <v>17057</v>
      </c>
      <c r="F6026" t="s">
        <v>17055</v>
      </c>
      <c r="G6026" t="s">
        <v>17058</v>
      </c>
      <c r="H6026">
        <v>30</v>
      </c>
      <c r="I6026">
        <v>0</v>
      </c>
      <c r="J6026" s="48">
        <v>78367</v>
      </c>
      <c r="K6026" s="48">
        <v>0</v>
      </c>
      <c r="L6026">
        <v>2612.23</v>
      </c>
      <c r="M6026" t="s">
        <v>17432</v>
      </c>
      <c r="N6026" s="58">
        <v>-1185.0047</v>
      </c>
      <c r="O6026" s="48">
        <v>0</v>
      </c>
      <c r="P6026" s="63">
        <f t="shared" si="188"/>
        <v>78367</v>
      </c>
      <c r="Q6026" s="63">
        <f t="shared" si="189"/>
        <v>2612.2333333333331</v>
      </c>
    </row>
    <row r="6027" spans="1:17" x14ac:dyDescent="0.25">
      <c r="A6027" t="s">
        <v>17970</v>
      </c>
      <c r="B6027" t="s">
        <v>17985</v>
      </c>
      <c r="C6027" t="s">
        <v>17986</v>
      </c>
      <c r="D6027" t="s">
        <v>17063</v>
      </c>
      <c r="E6027" t="s">
        <v>17064</v>
      </c>
      <c r="F6027" t="s">
        <v>17062</v>
      </c>
      <c r="G6027" t="s">
        <v>17065</v>
      </c>
      <c r="H6027">
        <v>17</v>
      </c>
      <c r="I6027">
        <v>0</v>
      </c>
      <c r="J6027" s="48">
        <v>47329</v>
      </c>
      <c r="K6027" s="48">
        <v>0</v>
      </c>
      <c r="L6027">
        <v>2784.06</v>
      </c>
      <c r="M6027" t="s">
        <v>17432</v>
      </c>
      <c r="N6027" s="58">
        <v>-715.66819999999996</v>
      </c>
      <c r="O6027" s="48">
        <v>0</v>
      </c>
      <c r="P6027" s="63">
        <f t="shared" si="188"/>
        <v>47329</v>
      </c>
      <c r="Q6027" s="63">
        <f t="shared" si="189"/>
        <v>2784.0588235294117</v>
      </c>
    </row>
    <row r="6028" spans="1:17" x14ac:dyDescent="0.25">
      <c r="A6028" t="s">
        <v>17970</v>
      </c>
      <c r="B6028" t="s">
        <v>17985</v>
      </c>
      <c r="C6028" t="s">
        <v>17986</v>
      </c>
      <c r="D6028" t="s">
        <v>17067</v>
      </c>
      <c r="E6028" t="s">
        <v>17068</v>
      </c>
      <c r="F6028" t="s">
        <v>17066</v>
      </c>
      <c r="G6028" t="s">
        <v>17069</v>
      </c>
      <c r="H6028">
        <v>116</v>
      </c>
      <c r="I6028">
        <v>0</v>
      </c>
      <c r="J6028" s="48">
        <v>377452</v>
      </c>
      <c r="K6028" s="48">
        <v>0</v>
      </c>
      <c r="L6028">
        <v>3253.9</v>
      </c>
      <c r="M6028" t="s">
        <v>17432</v>
      </c>
      <c r="N6028" s="58">
        <v>-5707.5243</v>
      </c>
      <c r="O6028" s="48">
        <v>0</v>
      </c>
      <c r="P6028" s="63">
        <f t="shared" si="188"/>
        <v>377452</v>
      </c>
      <c r="Q6028" s="63">
        <f t="shared" si="189"/>
        <v>3253.8965517241381</v>
      </c>
    </row>
    <row r="6029" spans="1:17" x14ac:dyDescent="0.25">
      <c r="A6029" t="s">
        <v>17970</v>
      </c>
      <c r="B6029" t="s">
        <v>17985</v>
      </c>
      <c r="C6029" t="s">
        <v>17986</v>
      </c>
      <c r="D6029" t="s">
        <v>17067</v>
      </c>
      <c r="E6029" t="s">
        <v>17068</v>
      </c>
      <c r="F6029" t="s">
        <v>17070</v>
      </c>
      <c r="G6029" t="s">
        <v>17071</v>
      </c>
      <c r="H6029">
        <v>152</v>
      </c>
      <c r="I6029">
        <v>0</v>
      </c>
      <c r="J6029" s="48">
        <v>482391</v>
      </c>
      <c r="K6029" s="48">
        <v>0</v>
      </c>
      <c r="L6029">
        <v>3173.62</v>
      </c>
      <c r="M6029" t="s">
        <v>17432</v>
      </c>
      <c r="N6029" s="58">
        <v>-7294.3271000000004</v>
      </c>
      <c r="O6029" s="48">
        <v>0</v>
      </c>
      <c r="P6029" s="63">
        <f t="shared" si="188"/>
        <v>482391</v>
      </c>
      <c r="Q6029" s="63">
        <f t="shared" si="189"/>
        <v>3173.625</v>
      </c>
    </row>
    <row r="6030" spans="1:17" x14ac:dyDescent="0.25">
      <c r="A6030" t="s">
        <v>17970</v>
      </c>
      <c r="B6030" t="s">
        <v>17985</v>
      </c>
      <c r="C6030" t="s">
        <v>17986</v>
      </c>
      <c r="D6030" t="s">
        <v>17067</v>
      </c>
      <c r="E6030" t="s">
        <v>17068</v>
      </c>
      <c r="F6030" t="s">
        <v>17072</v>
      </c>
      <c r="G6030" t="s">
        <v>17073</v>
      </c>
      <c r="H6030">
        <v>20</v>
      </c>
      <c r="I6030">
        <v>0</v>
      </c>
      <c r="J6030" s="48">
        <v>64124</v>
      </c>
      <c r="K6030" s="48">
        <v>0</v>
      </c>
      <c r="L6030">
        <v>3206.2</v>
      </c>
      <c r="M6030" t="s">
        <v>17432</v>
      </c>
      <c r="N6030" s="58">
        <v>-969.63340000000005</v>
      </c>
      <c r="O6030" s="48">
        <v>0</v>
      </c>
      <c r="P6030" s="63">
        <f t="shared" si="188"/>
        <v>64124</v>
      </c>
      <c r="Q6030" s="63">
        <f t="shared" si="189"/>
        <v>3206.2</v>
      </c>
    </row>
    <row r="6031" spans="1:17" x14ac:dyDescent="0.25">
      <c r="A6031" t="s">
        <v>17970</v>
      </c>
      <c r="B6031" t="s">
        <v>17985</v>
      </c>
      <c r="C6031" t="s">
        <v>17986</v>
      </c>
      <c r="D6031" t="s">
        <v>17075</v>
      </c>
      <c r="E6031" t="s">
        <v>17076</v>
      </c>
      <c r="F6031" t="s">
        <v>17074</v>
      </c>
      <c r="G6031" t="s">
        <v>17077</v>
      </c>
      <c r="H6031">
        <v>45</v>
      </c>
      <c r="I6031">
        <v>0</v>
      </c>
      <c r="J6031" s="48">
        <v>124575</v>
      </c>
      <c r="K6031" s="48">
        <v>0</v>
      </c>
      <c r="L6031">
        <v>2768.33</v>
      </c>
      <c r="M6031" t="s">
        <v>17432</v>
      </c>
      <c r="N6031" s="58">
        <v>-1883.7252000000001</v>
      </c>
      <c r="O6031" s="48">
        <v>0</v>
      </c>
      <c r="P6031" s="63">
        <f t="shared" si="188"/>
        <v>124575</v>
      </c>
      <c r="Q6031" s="63">
        <f t="shared" si="189"/>
        <v>2768.3333333333335</v>
      </c>
    </row>
    <row r="6032" spans="1:17" x14ac:dyDescent="0.25">
      <c r="A6032" t="s">
        <v>17970</v>
      </c>
      <c r="B6032" t="s">
        <v>17985</v>
      </c>
      <c r="C6032" t="s">
        <v>17986</v>
      </c>
      <c r="D6032" t="s">
        <v>17079</v>
      </c>
      <c r="E6032" t="s">
        <v>17080</v>
      </c>
      <c r="F6032" t="s">
        <v>17078</v>
      </c>
      <c r="G6032" t="s">
        <v>17081</v>
      </c>
      <c r="H6032">
        <v>80</v>
      </c>
      <c r="I6032">
        <v>0</v>
      </c>
      <c r="J6032" s="48">
        <v>221931</v>
      </c>
      <c r="K6032" s="48">
        <v>0</v>
      </c>
      <c r="L6032">
        <v>2774.14</v>
      </c>
      <c r="M6032" t="s">
        <v>17428</v>
      </c>
      <c r="N6032" s="58">
        <v>10545.051600000001</v>
      </c>
      <c r="O6032" s="48">
        <v>484.71370000000002</v>
      </c>
      <c r="P6032" s="63">
        <f t="shared" si="188"/>
        <v>221931</v>
      </c>
      <c r="Q6032" s="63">
        <f t="shared" si="189"/>
        <v>2774.1374999999998</v>
      </c>
    </row>
    <row r="6033" spans="1:17" x14ac:dyDescent="0.25">
      <c r="A6033" t="s">
        <v>17970</v>
      </c>
      <c r="B6033" t="s">
        <v>17985</v>
      </c>
      <c r="C6033" t="s">
        <v>17986</v>
      </c>
      <c r="D6033" t="s">
        <v>17079</v>
      </c>
      <c r="E6033" t="s">
        <v>17080</v>
      </c>
      <c r="F6033" t="s">
        <v>17082</v>
      </c>
      <c r="G6033" t="s">
        <v>17083</v>
      </c>
      <c r="H6033">
        <v>15</v>
      </c>
      <c r="I6033">
        <v>0</v>
      </c>
      <c r="J6033" s="48">
        <v>28425</v>
      </c>
      <c r="K6033" s="48">
        <v>0</v>
      </c>
      <c r="L6033">
        <v>1895</v>
      </c>
      <c r="M6033" t="s">
        <v>17428</v>
      </c>
      <c r="N6033" s="58">
        <v>1350.6077</v>
      </c>
      <c r="O6033" s="48">
        <v>62.082000000000001</v>
      </c>
      <c r="P6033" s="63">
        <f t="shared" si="188"/>
        <v>28425</v>
      </c>
      <c r="Q6033" s="63">
        <f t="shared" si="189"/>
        <v>1895</v>
      </c>
    </row>
    <row r="6034" spans="1:17" x14ac:dyDescent="0.25">
      <c r="A6034" t="s">
        <v>17970</v>
      </c>
      <c r="B6034" t="s">
        <v>17985</v>
      </c>
      <c r="C6034" t="s">
        <v>17986</v>
      </c>
      <c r="D6034" t="s">
        <v>17092</v>
      </c>
      <c r="E6034" t="s">
        <v>17093</v>
      </c>
      <c r="F6034" t="s">
        <v>17091</v>
      </c>
      <c r="G6034" t="s">
        <v>17094</v>
      </c>
      <c r="H6034">
        <v>72</v>
      </c>
      <c r="I6034">
        <v>0</v>
      </c>
      <c r="J6034" s="48">
        <v>209962</v>
      </c>
      <c r="K6034" s="48">
        <v>0</v>
      </c>
      <c r="L6034">
        <v>2916.14</v>
      </c>
      <c r="M6034" t="s">
        <v>17432</v>
      </c>
      <c r="N6034" s="58">
        <v>-3174.8791999999999</v>
      </c>
      <c r="O6034" s="48">
        <v>0</v>
      </c>
      <c r="P6034" s="63">
        <f t="shared" si="188"/>
        <v>209962</v>
      </c>
      <c r="Q6034" s="63">
        <f t="shared" si="189"/>
        <v>2916.1388888888887</v>
      </c>
    </row>
    <row r="6035" spans="1:17" x14ac:dyDescent="0.25">
      <c r="A6035" t="s">
        <v>17970</v>
      </c>
      <c r="B6035" t="s">
        <v>17985</v>
      </c>
      <c r="C6035" t="s">
        <v>17986</v>
      </c>
      <c r="D6035" t="s">
        <v>17096</v>
      </c>
      <c r="E6035" t="s">
        <v>17097</v>
      </c>
      <c r="F6035" t="s">
        <v>17095</v>
      </c>
      <c r="G6035" t="s">
        <v>4944</v>
      </c>
      <c r="H6035">
        <v>194</v>
      </c>
      <c r="I6035">
        <v>0</v>
      </c>
      <c r="J6035" s="48">
        <v>578066</v>
      </c>
      <c r="K6035" s="48">
        <v>0</v>
      </c>
      <c r="L6035">
        <v>2979.72</v>
      </c>
      <c r="M6035" t="s">
        <v>17432</v>
      </c>
      <c r="N6035" s="58">
        <v>-8741.0542000000005</v>
      </c>
      <c r="O6035" s="48">
        <v>0</v>
      </c>
      <c r="P6035" s="63">
        <f t="shared" si="188"/>
        <v>578066</v>
      </c>
      <c r="Q6035" s="63">
        <f t="shared" si="189"/>
        <v>2979.7216494845361</v>
      </c>
    </row>
    <row r="6036" spans="1:17" x14ac:dyDescent="0.25">
      <c r="A6036" t="s">
        <v>17970</v>
      </c>
      <c r="B6036" t="s">
        <v>17985</v>
      </c>
      <c r="C6036" t="s">
        <v>17986</v>
      </c>
      <c r="D6036" t="s">
        <v>17103</v>
      </c>
      <c r="E6036" t="s">
        <v>17104</v>
      </c>
      <c r="F6036" t="s">
        <v>17102</v>
      </c>
      <c r="G6036" t="s">
        <v>17105</v>
      </c>
      <c r="H6036">
        <v>260</v>
      </c>
      <c r="I6036">
        <v>0</v>
      </c>
      <c r="J6036" s="48">
        <v>757393</v>
      </c>
      <c r="K6036" s="48">
        <v>0</v>
      </c>
      <c r="L6036">
        <v>2913.05</v>
      </c>
      <c r="M6036" t="s">
        <v>17432</v>
      </c>
      <c r="N6036" s="58">
        <v>-11452.6944</v>
      </c>
      <c r="O6036" s="48">
        <v>0</v>
      </c>
      <c r="P6036" s="63">
        <f t="shared" si="188"/>
        <v>757393</v>
      </c>
      <c r="Q6036" s="63">
        <f t="shared" si="189"/>
        <v>2913.05</v>
      </c>
    </row>
    <row r="6037" spans="1:17" x14ac:dyDescent="0.25">
      <c r="A6037" t="s">
        <v>17970</v>
      </c>
      <c r="B6037" t="s">
        <v>17985</v>
      </c>
      <c r="C6037" t="s">
        <v>17986</v>
      </c>
      <c r="D6037" t="s">
        <v>17107</v>
      </c>
      <c r="E6037" t="s">
        <v>17108</v>
      </c>
      <c r="F6037" t="s">
        <v>17106</v>
      </c>
      <c r="G6037" t="s">
        <v>17109</v>
      </c>
      <c r="H6037">
        <v>86</v>
      </c>
      <c r="I6037">
        <v>0</v>
      </c>
      <c r="J6037" s="48">
        <v>236362</v>
      </c>
      <c r="K6037" s="48">
        <v>0</v>
      </c>
      <c r="L6037">
        <v>2748.4</v>
      </c>
      <c r="M6037" t="s">
        <v>17432</v>
      </c>
      <c r="N6037" s="58">
        <v>-3574.0781000000002</v>
      </c>
      <c r="O6037" s="48">
        <v>0</v>
      </c>
      <c r="P6037" s="63">
        <f t="shared" si="188"/>
        <v>236362</v>
      </c>
      <c r="Q6037" s="63">
        <f t="shared" si="189"/>
        <v>2748.3953488372094</v>
      </c>
    </row>
    <row r="6038" spans="1:17" x14ac:dyDescent="0.25">
      <c r="A6038" t="s">
        <v>17970</v>
      </c>
      <c r="B6038" t="s">
        <v>17985</v>
      </c>
      <c r="C6038" t="s">
        <v>17986</v>
      </c>
      <c r="D6038" t="s">
        <v>17111</v>
      </c>
      <c r="E6038" t="s">
        <v>17112</v>
      </c>
      <c r="F6038" t="s">
        <v>17110</v>
      </c>
      <c r="G6038" t="s">
        <v>4944</v>
      </c>
      <c r="H6038">
        <v>50</v>
      </c>
      <c r="I6038">
        <v>0</v>
      </c>
      <c r="J6038" s="48">
        <v>142843</v>
      </c>
      <c r="K6038" s="48">
        <v>0</v>
      </c>
      <c r="L6038">
        <v>2856.86</v>
      </c>
      <c r="M6038" t="s">
        <v>17432</v>
      </c>
      <c r="N6038" s="58">
        <v>-2159.9521</v>
      </c>
      <c r="O6038" s="48">
        <v>0</v>
      </c>
      <c r="P6038" s="63">
        <f t="shared" si="188"/>
        <v>142843</v>
      </c>
      <c r="Q6038" s="63">
        <f t="shared" si="189"/>
        <v>2856.86</v>
      </c>
    </row>
    <row r="6039" spans="1:17" x14ac:dyDescent="0.25">
      <c r="A6039" t="s">
        <v>17970</v>
      </c>
      <c r="B6039" t="s">
        <v>17985</v>
      </c>
      <c r="C6039" t="s">
        <v>17986</v>
      </c>
      <c r="D6039" t="s">
        <v>17114</v>
      </c>
      <c r="E6039" t="s">
        <v>17115</v>
      </c>
      <c r="F6039" t="s">
        <v>17113</v>
      </c>
      <c r="G6039" t="s">
        <v>17116</v>
      </c>
      <c r="H6039">
        <v>80</v>
      </c>
      <c r="I6039">
        <v>0</v>
      </c>
      <c r="J6039" s="48">
        <v>187962</v>
      </c>
      <c r="K6039" s="48">
        <v>0</v>
      </c>
      <c r="L6039">
        <v>2349.52</v>
      </c>
      <c r="M6039" t="s">
        <v>17432</v>
      </c>
      <c r="N6039" s="58">
        <v>-2842.2071999999998</v>
      </c>
      <c r="O6039" s="48">
        <v>0</v>
      </c>
      <c r="P6039" s="63">
        <f t="shared" si="188"/>
        <v>187962</v>
      </c>
      <c r="Q6039" s="63">
        <f t="shared" si="189"/>
        <v>2349.5250000000001</v>
      </c>
    </row>
    <row r="6040" spans="1:17" x14ac:dyDescent="0.25">
      <c r="A6040" t="s">
        <v>17970</v>
      </c>
      <c r="B6040" t="s">
        <v>17985</v>
      </c>
      <c r="C6040" t="s">
        <v>17986</v>
      </c>
      <c r="D6040" t="s">
        <v>17118</v>
      </c>
      <c r="E6040" t="s">
        <v>17119</v>
      </c>
      <c r="F6040" t="s">
        <v>17117</v>
      </c>
      <c r="G6040" t="s">
        <v>4944</v>
      </c>
      <c r="H6040">
        <v>84</v>
      </c>
      <c r="I6040">
        <v>0</v>
      </c>
      <c r="J6040" s="48">
        <v>225330</v>
      </c>
      <c r="K6040" s="48">
        <v>0</v>
      </c>
      <c r="L6040">
        <v>2682.5</v>
      </c>
      <c r="M6040" t="s">
        <v>17432</v>
      </c>
      <c r="N6040" s="58">
        <v>-3407.2620999999999</v>
      </c>
      <c r="O6040" s="48">
        <v>0</v>
      </c>
      <c r="P6040" s="63">
        <f t="shared" si="188"/>
        <v>225330</v>
      </c>
      <c r="Q6040" s="63">
        <f t="shared" si="189"/>
        <v>2682.5</v>
      </c>
    </row>
    <row r="6041" spans="1:17" x14ac:dyDescent="0.25">
      <c r="A6041" t="s">
        <v>17970</v>
      </c>
      <c r="B6041" t="s">
        <v>17985</v>
      </c>
      <c r="C6041" t="s">
        <v>17986</v>
      </c>
      <c r="D6041" t="s">
        <v>17121</v>
      </c>
      <c r="E6041" t="s">
        <v>17122</v>
      </c>
      <c r="F6041" t="s">
        <v>17120</v>
      </c>
      <c r="G6041" t="s">
        <v>17123</v>
      </c>
      <c r="H6041">
        <v>33</v>
      </c>
      <c r="I6041">
        <v>0</v>
      </c>
      <c r="J6041" s="48">
        <v>95764</v>
      </c>
      <c r="K6041" s="48">
        <v>0</v>
      </c>
      <c r="L6041">
        <v>2901.94</v>
      </c>
      <c r="M6041" t="s">
        <v>17432</v>
      </c>
      <c r="N6041" s="58">
        <v>-1448.0689</v>
      </c>
      <c r="O6041" s="48">
        <v>0</v>
      </c>
      <c r="P6041" s="63">
        <f t="shared" si="188"/>
        <v>95764</v>
      </c>
      <c r="Q6041" s="63">
        <f t="shared" si="189"/>
        <v>2901.939393939394</v>
      </c>
    </row>
    <row r="6042" spans="1:17" x14ac:dyDescent="0.25">
      <c r="A6042" t="s">
        <v>17970</v>
      </c>
      <c r="B6042" t="s">
        <v>17985</v>
      </c>
      <c r="C6042" t="s">
        <v>17986</v>
      </c>
      <c r="D6042" t="s">
        <v>17125</v>
      </c>
      <c r="E6042" t="s">
        <v>17126</v>
      </c>
      <c r="F6042" t="s">
        <v>17124</v>
      </c>
      <c r="G6042" t="s">
        <v>4944</v>
      </c>
      <c r="H6042">
        <v>39</v>
      </c>
      <c r="I6042">
        <v>0</v>
      </c>
      <c r="J6042" s="48">
        <v>105359</v>
      </c>
      <c r="K6042" s="48">
        <v>0</v>
      </c>
      <c r="L6042">
        <v>2701.51</v>
      </c>
      <c r="M6042" t="s">
        <v>17432</v>
      </c>
      <c r="N6042" s="58">
        <v>-1593.1498999999999</v>
      </c>
      <c r="O6042" s="48">
        <v>0</v>
      </c>
      <c r="P6042" s="63">
        <f t="shared" si="188"/>
        <v>105359</v>
      </c>
      <c r="Q6042" s="63">
        <f t="shared" si="189"/>
        <v>2701.5128205128203</v>
      </c>
    </row>
    <row r="6043" spans="1:17" x14ac:dyDescent="0.25">
      <c r="A6043" t="s">
        <v>17970</v>
      </c>
      <c r="B6043" t="s">
        <v>17985</v>
      </c>
      <c r="C6043" t="s">
        <v>17986</v>
      </c>
      <c r="D6043" t="s">
        <v>17128</v>
      </c>
      <c r="E6043" t="s">
        <v>17129</v>
      </c>
      <c r="F6043" t="s">
        <v>17127</v>
      </c>
      <c r="G6043" t="s">
        <v>17130</v>
      </c>
      <c r="H6043">
        <v>105</v>
      </c>
      <c r="I6043">
        <v>0</v>
      </c>
      <c r="J6043" s="48">
        <v>280393</v>
      </c>
      <c r="K6043" s="48">
        <v>0</v>
      </c>
      <c r="L6043">
        <v>2670.41</v>
      </c>
      <c r="M6043" t="s">
        <v>17432</v>
      </c>
      <c r="N6043" s="58">
        <v>-4239.8833999999997</v>
      </c>
      <c r="O6043" s="48">
        <v>0</v>
      </c>
      <c r="P6043" s="63">
        <f t="shared" si="188"/>
        <v>280393</v>
      </c>
      <c r="Q6043" s="63">
        <f t="shared" si="189"/>
        <v>2670.4095238095238</v>
      </c>
    </row>
    <row r="6044" spans="1:17" x14ac:dyDescent="0.25">
      <c r="A6044" t="s">
        <v>17970</v>
      </c>
      <c r="B6044" t="s">
        <v>17985</v>
      </c>
      <c r="C6044" t="s">
        <v>17986</v>
      </c>
      <c r="D6044" t="s">
        <v>17128</v>
      </c>
      <c r="E6044" t="s">
        <v>17129</v>
      </c>
      <c r="F6044" t="s">
        <v>17131</v>
      </c>
      <c r="G6044" t="s">
        <v>17132</v>
      </c>
      <c r="H6044">
        <v>10</v>
      </c>
      <c r="I6044">
        <v>0</v>
      </c>
      <c r="J6044" s="48">
        <v>16627</v>
      </c>
      <c r="K6044" s="48">
        <v>0</v>
      </c>
      <c r="L6044">
        <v>1662.7</v>
      </c>
      <c r="M6044" t="s">
        <v>17432</v>
      </c>
      <c r="N6044" s="58">
        <v>-251.42609999999999</v>
      </c>
      <c r="O6044" s="48">
        <v>0</v>
      </c>
      <c r="P6044" s="63">
        <f t="shared" si="188"/>
        <v>16627</v>
      </c>
      <c r="Q6044" s="63">
        <f t="shared" si="189"/>
        <v>1662.7</v>
      </c>
    </row>
    <row r="6045" spans="1:17" x14ac:dyDescent="0.25">
      <c r="A6045" t="s">
        <v>17970</v>
      </c>
      <c r="B6045" t="s">
        <v>17985</v>
      </c>
      <c r="C6045" t="s">
        <v>17986</v>
      </c>
      <c r="D6045" t="s">
        <v>17128</v>
      </c>
      <c r="E6045" t="s">
        <v>17129</v>
      </c>
      <c r="F6045" t="s">
        <v>17133</v>
      </c>
      <c r="G6045" t="s">
        <v>17134</v>
      </c>
      <c r="H6045">
        <v>3</v>
      </c>
      <c r="I6045">
        <v>0</v>
      </c>
      <c r="J6045" s="48">
        <v>6361</v>
      </c>
      <c r="K6045" s="48">
        <v>0</v>
      </c>
      <c r="L6045">
        <v>2120.33</v>
      </c>
      <c r="M6045" t="s">
        <v>17432</v>
      </c>
      <c r="N6045" s="58">
        <v>-96.183099999999996</v>
      </c>
      <c r="O6045" s="48">
        <v>0</v>
      </c>
      <c r="P6045" s="63">
        <f t="shared" si="188"/>
        <v>6361</v>
      </c>
      <c r="Q6045" s="63">
        <f t="shared" si="189"/>
        <v>2120.3333333333335</v>
      </c>
    </row>
    <row r="6046" spans="1:17" x14ac:dyDescent="0.25">
      <c r="A6046" t="s">
        <v>17970</v>
      </c>
      <c r="B6046" t="s">
        <v>17985</v>
      </c>
      <c r="C6046" t="s">
        <v>17986</v>
      </c>
      <c r="D6046" t="s">
        <v>17136</v>
      </c>
      <c r="E6046" t="s">
        <v>17137</v>
      </c>
      <c r="F6046" t="s">
        <v>17135</v>
      </c>
      <c r="G6046" t="s">
        <v>17138</v>
      </c>
      <c r="H6046">
        <v>242</v>
      </c>
      <c r="I6046">
        <v>0</v>
      </c>
      <c r="J6046" s="48">
        <v>747476</v>
      </c>
      <c r="K6046" s="48">
        <v>0</v>
      </c>
      <c r="L6046">
        <v>3088.74</v>
      </c>
      <c r="M6046" t="s">
        <v>17428</v>
      </c>
      <c r="N6046" s="58">
        <v>35516.344700000001</v>
      </c>
      <c r="O6046" s="48">
        <v>1632.5436999999999</v>
      </c>
      <c r="P6046" s="63">
        <f t="shared" si="188"/>
        <v>747476</v>
      </c>
      <c r="Q6046" s="63">
        <f t="shared" si="189"/>
        <v>3088.7438016528927</v>
      </c>
    </row>
    <row r="6047" spans="1:17" x14ac:dyDescent="0.25">
      <c r="A6047" t="s">
        <v>17970</v>
      </c>
      <c r="B6047" t="s">
        <v>17985</v>
      </c>
      <c r="C6047" t="s">
        <v>17986</v>
      </c>
      <c r="D6047" t="s">
        <v>17136</v>
      </c>
      <c r="E6047" t="s">
        <v>17137</v>
      </c>
      <c r="F6047" t="s">
        <v>17139</v>
      </c>
      <c r="G6047" t="s">
        <v>17140</v>
      </c>
      <c r="H6047">
        <v>1</v>
      </c>
      <c r="I6047">
        <v>0</v>
      </c>
      <c r="J6047" s="48">
        <v>2211</v>
      </c>
      <c r="K6047" s="48">
        <v>0</v>
      </c>
      <c r="L6047">
        <v>2211</v>
      </c>
      <c r="M6047" t="s">
        <v>17428</v>
      </c>
      <c r="N6047" s="58">
        <v>105.0566</v>
      </c>
      <c r="O6047" s="48">
        <v>4.8289999999999997</v>
      </c>
      <c r="P6047" s="63">
        <f t="shared" si="188"/>
        <v>2211</v>
      </c>
      <c r="Q6047" s="63">
        <f t="shared" si="189"/>
        <v>2211</v>
      </c>
    </row>
    <row r="6048" spans="1:17" x14ac:dyDescent="0.25">
      <c r="A6048" t="s">
        <v>17970</v>
      </c>
      <c r="B6048" t="s">
        <v>17985</v>
      </c>
      <c r="C6048" t="s">
        <v>17986</v>
      </c>
      <c r="D6048" t="s">
        <v>17144</v>
      </c>
      <c r="E6048" t="s">
        <v>17145</v>
      </c>
      <c r="F6048" t="s">
        <v>17143</v>
      </c>
      <c r="G6048" t="s">
        <v>17077</v>
      </c>
      <c r="H6048">
        <v>40</v>
      </c>
      <c r="I6048">
        <v>0</v>
      </c>
      <c r="J6048" s="48">
        <v>102590</v>
      </c>
      <c r="K6048" s="48">
        <v>0</v>
      </c>
      <c r="L6048">
        <v>2564.75</v>
      </c>
      <c r="M6048" t="s">
        <v>17432</v>
      </c>
      <c r="N6048" s="58">
        <v>-1551.2902999999999</v>
      </c>
      <c r="O6048" s="48">
        <v>0</v>
      </c>
      <c r="P6048" s="63">
        <f t="shared" si="188"/>
        <v>102590</v>
      </c>
      <c r="Q6048" s="63">
        <f t="shared" si="189"/>
        <v>2564.75</v>
      </c>
    </row>
    <row r="6049" spans="1:17" x14ac:dyDescent="0.25">
      <c r="A6049" t="s">
        <v>17970</v>
      </c>
      <c r="B6049" t="s">
        <v>17985</v>
      </c>
      <c r="C6049" t="s">
        <v>17986</v>
      </c>
      <c r="D6049" t="s">
        <v>17147</v>
      </c>
      <c r="E6049" t="s">
        <v>17148</v>
      </c>
      <c r="F6049" t="s">
        <v>17146</v>
      </c>
      <c r="G6049" t="s">
        <v>17149</v>
      </c>
      <c r="H6049">
        <v>125</v>
      </c>
      <c r="I6049">
        <v>0</v>
      </c>
      <c r="J6049" s="48">
        <v>368950</v>
      </c>
      <c r="K6049" s="48">
        <v>0</v>
      </c>
      <c r="L6049">
        <v>2951.6</v>
      </c>
      <c r="M6049" t="s">
        <v>17432</v>
      </c>
      <c r="N6049" s="58">
        <v>-5578.9687999999996</v>
      </c>
      <c r="O6049" s="48">
        <v>0</v>
      </c>
      <c r="P6049" s="63">
        <f t="shared" si="188"/>
        <v>368950</v>
      </c>
      <c r="Q6049" s="63">
        <f t="shared" si="189"/>
        <v>2951.6</v>
      </c>
    </row>
    <row r="6050" spans="1:17" x14ac:dyDescent="0.25">
      <c r="A6050" t="s">
        <v>17970</v>
      </c>
      <c r="B6050" t="s">
        <v>17985</v>
      </c>
      <c r="C6050" t="s">
        <v>17986</v>
      </c>
      <c r="D6050" t="s">
        <v>17151</v>
      </c>
      <c r="E6050" t="s">
        <v>17152</v>
      </c>
      <c r="F6050" t="s">
        <v>17150</v>
      </c>
      <c r="G6050" t="s">
        <v>4944</v>
      </c>
      <c r="H6050">
        <v>34</v>
      </c>
      <c r="I6050">
        <v>0</v>
      </c>
      <c r="J6050" s="48">
        <v>86955</v>
      </c>
      <c r="K6050" s="48">
        <v>0</v>
      </c>
      <c r="L6050">
        <v>2557.5</v>
      </c>
      <c r="M6050" t="s">
        <v>17432</v>
      </c>
      <c r="N6050" s="58">
        <v>-1314.8590999999999</v>
      </c>
      <c r="O6050" s="48">
        <v>0</v>
      </c>
      <c r="P6050" s="63">
        <f t="shared" si="188"/>
        <v>86955</v>
      </c>
      <c r="Q6050" s="63">
        <f t="shared" si="189"/>
        <v>2557.5</v>
      </c>
    </row>
    <row r="6051" spans="1:17" x14ac:dyDescent="0.25">
      <c r="A6051" t="s">
        <v>17970</v>
      </c>
      <c r="B6051" t="s">
        <v>17985</v>
      </c>
      <c r="C6051" t="s">
        <v>17986</v>
      </c>
      <c r="D6051" t="s">
        <v>17157</v>
      </c>
      <c r="E6051" t="s">
        <v>17158</v>
      </c>
      <c r="F6051" t="s">
        <v>17156</v>
      </c>
      <c r="G6051" t="s">
        <v>17159</v>
      </c>
      <c r="H6051">
        <v>38</v>
      </c>
      <c r="I6051">
        <v>0</v>
      </c>
      <c r="J6051" s="48">
        <v>119386</v>
      </c>
      <c r="K6051" s="48">
        <v>0</v>
      </c>
      <c r="L6051">
        <v>3141.74</v>
      </c>
      <c r="M6051" t="s">
        <v>17428</v>
      </c>
      <c r="N6051" s="58">
        <v>5672.6364999999996</v>
      </c>
      <c r="O6051" s="48">
        <v>260.74829999999997</v>
      </c>
      <c r="P6051" s="63">
        <f t="shared" si="188"/>
        <v>119386</v>
      </c>
      <c r="Q6051" s="63">
        <f t="shared" si="189"/>
        <v>3141.7368421052633</v>
      </c>
    </row>
    <row r="6052" spans="1:17" x14ac:dyDescent="0.25">
      <c r="A6052" t="s">
        <v>17970</v>
      </c>
      <c r="B6052" t="s">
        <v>17985</v>
      </c>
      <c r="C6052" t="s">
        <v>17986</v>
      </c>
      <c r="D6052" t="s">
        <v>17161</v>
      </c>
      <c r="E6052" t="s">
        <v>467</v>
      </c>
      <c r="F6052" t="s">
        <v>17160</v>
      </c>
      <c r="G6052" t="s">
        <v>17073</v>
      </c>
      <c r="H6052">
        <v>60</v>
      </c>
      <c r="I6052">
        <v>0</v>
      </c>
      <c r="J6052" s="48">
        <v>174822</v>
      </c>
      <c r="K6052" s="48">
        <v>0</v>
      </c>
      <c r="L6052">
        <v>2913.7</v>
      </c>
      <c r="M6052" t="s">
        <v>17432</v>
      </c>
      <c r="N6052" s="58">
        <v>-2643.5160000000001</v>
      </c>
      <c r="O6052" s="48">
        <v>0</v>
      </c>
      <c r="P6052" s="63">
        <f t="shared" si="188"/>
        <v>174822</v>
      </c>
      <c r="Q6052" s="63">
        <f t="shared" si="189"/>
        <v>2913.7</v>
      </c>
    </row>
    <row r="6053" spans="1:17" x14ac:dyDescent="0.25">
      <c r="A6053" t="s">
        <v>17970</v>
      </c>
      <c r="B6053" t="s">
        <v>17985</v>
      </c>
      <c r="C6053" t="s">
        <v>17986</v>
      </c>
      <c r="D6053" t="s">
        <v>17163</v>
      </c>
      <c r="E6053" t="s">
        <v>17164</v>
      </c>
      <c r="F6053" t="s">
        <v>17162</v>
      </c>
      <c r="G6053" t="s">
        <v>17165</v>
      </c>
      <c r="H6053">
        <v>70</v>
      </c>
      <c r="I6053">
        <v>0</v>
      </c>
      <c r="J6053" s="48">
        <v>204348</v>
      </c>
      <c r="K6053" s="48">
        <v>0</v>
      </c>
      <c r="L6053">
        <v>2919.26</v>
      </c>
      <c r="M6053" t="s">
        <v>17428</v>
      </c>
      <c r="N6053" s="58">
        <v>9709.6095999999998</v>
      </c>
      <c r="O6053" s="48">
        <v>446.31180000000001</v>
      </c>
      <c r="P6053" s="63">
        <f t="shared" si="188"/>
        <v>204348</v>
      </c>
      <c r="Q6053" s="63">
        <f t="shared" si="189"/>
        <v>2919.2571428571428</v>
      </c>
    </row>
    <row r="6054" spans="1:17" x14ac:dyDescent="0.25">
      <c r="A6054" t="s">
        <v>17970</v>
      </c>
      <c r="B6054" t="s">
        <v>17985</v>
      </c>
      <c r="C6054" t="s">
        <v>17986</v>
      </c>
      <c r="D6054" t="s">
        <v>17167</v>
      </c>
      <c r="E6054" t="s">
        <v>17168</v>
      </c>
      <c r="F6054" t="s">
        <v>17166</v>
      </c>
      <c r="G6054" t="s">
        <v>4944</v>
      </c>
      <c r="H6054">
        <v>98</v>
      </c>
      <c r="I6054">
        <v>10</v>
      </c>
      <c r="J6054" s="48">
        <v>280506</v>
      </c>
      <c r="K6054" s="48">
        <v>25973</v>
      </c>
      <c r="L6054">
        <v>2597.2800000000002</v>
      </c>
      <c r="M6054" t="s">
        <v>17428</v>
      </c>
      <c r="N6054" s="58">
        <v>13328.238799999999</v>
      </c>
      <c r="O6054" s="48">
        <v>612.64559999999994</v>
      </c>
      <c r="P6054" s="63">
        <f t="shared" si="188"/>
        <v>254533</v>
      </c>
      <c r="Q6054" s="63">
        <f t="shared" si="189"/>
        <v>2597.2755102040815</v>
      </c>
    </row>
    <row r="6055" spans="1:17" x14ac:dyDescent="0.25">
      <c r="A6055" t="s">
        <v>17970</v>
      </c>
      <c r="B6055" t="s">
        <v>17985</v>
      </c>
      <c r="C6055" t="s">
        <v>17986</v>
      </c>
      <c r="D6055" t="s">
        <v>17175</v>
      </c>
      <c r="E6055" t="s">
        <v>17176</v>
      </c>
      <c r="F6055" t="s">
        <v>17174</v>
      </c>
      <c r="G6055" t="s">
        <v>17177</v>
      </c>
      <c r="H6055">
        <v>119</v>
      </c>
      <c r="I6055">
        <v>0</v>
      </c>
      <c r="J6055" s="48">
        <v>313896</v>
      </c>
      <c r="K6055" s="48">
        <v>0</v>
      </c>
      <c r="L6055">
        <v>2637.78</v>
      </c>
      <c r="M6055" t="s">
        <v>17428</v>
      </c>
      <c r="N6055" s="58">
        <v>14914.745500000001</v>
      </c>
      <c r="O6055" s="48">
        <v>685.57090000000005</v>
      </c>
      <c r="P6055" s="63">
        <f t="shared" si="188"/>
        <v>313896</v>
      </c>
      <c r="Q6055" s="63">
        <f t="shared" si="189"/>
        <v>2637.7815126050418</v>
      </c>
    </row>
    <row r="6056" spans="1:17" x14ac:dyDescent="0.25">
      <c r="A6056" t="s">
        <v>17970</v>
      </c>
      <c r="B6056" t="s">
        <v>17985</v>
      </c>
      <c r="C6056" t="s">
        <v>17986</v>
      </c>
      <c r="D6056" t="s">
        <v>17179</v>
      </c>
      <c r="E6056" t="s">
        <v>17180</v>
      </c>
      <c r="F6056" t="s">
        <v>17178</v>
      </c>
      <c r="G6056" t="s">
        <v>4944</v>
      </c>
      <c r="H6056">
        <v>60</v>
      </c>
      <c r="I6056">
        <v>0</v>
      </c>
      <c r="J6056" s="48">
        <v>173340</v>
      </c>
      <c r="K6056" s="48">
        <v>0</v>
      </c>
      <c r="L6056">
        <v>2889</v>
      </c>
      <c r="M6056" t="s">
        <v>17428</v>
      </c>
      <c r="N6056" s="58">
        <v>8236.2430999999997</v>
      </c>
      <c r="O6056" s="48">
        <v>378.58699999999999</v>
      </c>
      <c r="P6056" s="63">
        <f t="shared" si="188"/>
        <v>173340</v>
      </c>
      <c r="Q6056" s="63">
        <f t="shared" si="189"/>
        <v>2889</v>
      </c>
    </row>
    <row r="6057" spans="1:17" x14ac:dyDescent="0.25">
      <c r="A6057" t="s">
        <v>17970</v>
      </c>
      <c r="B6057" t="s">
        <v>17985</v>
      </c>
      <c r="C6057" t="s">
        <v>17986</v>
      </c>
      <c r="D6057" t="s">
        <v>17182</v>
      </c>
      <c r="E6057" t="s">
        <v>17183</v>
      </c>
      <c r="F6057" t="s">
        <v>17181</v>
      </c>
      <c r="G6057" t="s">
        <v>17073</v>
      </c>
      <c r="H6057">
        <v>48</v>
      </c>
      <c r="I6057">
        <v>0</v>
      </c>
      <c r="J6057" s="48">
        <v>122178</v>
      </c>
      <c r="K6057" s="48">
        <v>0</v>
      </c>
      <c r="L6057">
        <v>2545.38</v>
      </c>
      <c r="M6057" t="s">
        <v>17428</v>
      </c>
      <c r="N6057" s="58">
        <v>5805.2646000000004</v>
      </c>
      <c r="O6057" s="48">
        <v>266.84469999999999</v>
      </c>
      <c r="P6057" s="63">
        <f t="shared" si="188"/>
        <v>122178</v>
      </c>
      <c r="Q6057" s="63">
        <f t="shared" si="189"/>
        <v>2545.375</v>
      </c>
    </row>
    <row r="6058" spans="1:17" x14ac:dyDescent="0.25">
      <c r="A6058" t="s">
        <v>17970</v>
      </c>
      <c r="B6058" t="s">
        <v>17985</v>
      </c>
      <c r="C6058" t="s">
        <v>17986</v>
      </c>
      <c r="D6058" t="s">
        <v>17185</v>
      </c>
      <c r="E6058" t="s">
        <v>17186</v>
      </c>
      <c r="F6058" t="s">
        <v>17184</v>
      </c>
      <c r="G6058" t="s">
        <v>17187</v>
      </c>
      <c r="H6058">
        <v>29</v>
      </c>
      <c r="I6058">
        <v>0</v>
      </c>
      <c r="J6058" s="48">
        <v>63481</v>
      </c>
      <c r="K6058" s="48">
        <v>0</v>
      </c>
      <c r="L6058">
        <v>2189</v>
      </c>
      <c r="M6058" t="s">
        <v>17432</v>
      </c>
      <c r="N6058" s="58">
        <v>-959.91319999999996</v>
      </c>
      <c r="O6058" s="48">
        <v>0</v>
      </c>
      <c r="P6058" s="63">
        <f t="shared" si="188"/>
        <v>63481</v>
      </c>
      <c r="Q6058" s="63">
        <f t="shared" si="189"/>
        <v>2189</v>
      </c>
    </row>
    <row r="6059" spans="1:17" x14ac:dyDescent="0.25">
      <c r="A6059" t="s">
        <v>17970</v>
      </c>
      <c r="B6059" t="s">
        <v>17985</v>
      </c>
      <c r="C6059" t="s">
        <v>17986</v>
      </c>
      <c r="D6059" t="s">
        <v>17205</v>
      </c>
      <c r="E6059" t="s">
        <v>13654</v>
      </c>
      <c r="F6059" t="s">
        <v>17204</v>
      </c>
      <c r="G6059" t="s">
        <v>17206</v>
      </c>
      <c r="H6059">
        <v>49</v>
      </c>
      <c r="I6059">
        <v>0</v>
      </c>
      <c r="J6059" s="48">
        <v>130628</v>
      </c>
      <c r="K6059" s="48">
        <v>0</v>
      </c>
      <c r="L6059">
        <v>2665.88</v>
      </c>
      <c r="M6059" t="s">
        <v>17428</v>
      </c>
      <c r="N6059" s="58">
        <v>6206.8058000000001</v>
      </c>
      <c r="O6059" s="48">
        <v>285.30189999999999</v>
      </c>
      <c r="P6059" s="63">
        <f t="shared" si="188"/>
        <v>130628</v>
      </c>
      <c r="Q6059" s="63">
        <f t="shared" si="189"/>
        <v>2665.8775510204082</v>
      </c>
    </row>
    <row r="6060" spans="1:17" x14ac:dyDescent="0.25">
      <c r="A6060" t="s">
        <v>17970</v>
      </c>
      <c r="B6060" t="s">
        <v>17985</v>
      </c>
      <c r="C6060" t="s">
        <v>17986</v>
      </c>
      <c r="D6060" t="s">
        <v>17208</v>
      </c>
      <c r="E6060" t="s">
        <v>17209</v>
      </c>
      <c r="F6060" t="s">
        <v>17207</v>
      </c>
      <c r="G6060" t="s">
        <v>17210</v>
      </c>
      <c r="H6060">
        <v>50</v>
      </c>
      <c r="I6060">
        <v>0</v>
      </c>
      <c r="J6060" s="48">
        <v>128921</v>
      </c>
      <c r="K6060" s="48">
        <v>0</v>
      </c>
      <c r="L6060">
        <v>2578.42</v>
      </c>
      <c r="M6060" t="s">
        <v>17428</v>
      </c>
      <c r="N6060" s="58">
        <v>6125.6858000000002</v>
      </c>
      <c r="O6060" s="48">
        <v>281.57319999999999</v>
      </c>
      <c r="P6060" s="63">
        <f t="shared" si="188"/>
        <v>128921</v>
      </c>
      <c r="Q6060" s="63">
        <f t="shared" si="189"/>
        <v>2578.42</v>
      </c>
    </row>
    <row r="6061" spans="1:17" x14ac:dyDescent="0.25">
      <c r="A6061" t="s">
        <v>17970</v>
      </c>
      <c r="B6061" t="s">
        <v>17985</v>
      </c>
      <c r="C6061" t="s">
        <v>17986</v>
      </c>
      <c r="D6061" t="s">
        <v>17218</v>
      </c>
      <c r="E6061" t="s">
        <v>17219</v>
      </c>
      <c r="F6061" t="s">
        <v>17217</v>
      </c>
      <c r="G6061" t="s">
        <v>17220</v>
      </c>
      <c r="H6061">
        <v>158</v>
      </c>
      <c r="I6061">
        <v>0</v>
      </c>
      <c r="J6061" s="48">
        <v>413080</v>
      </c>
      <c r="K6061" s="48">
        <v>0</v>
      </c>
      <c r="L6061">
        <v>2614.4299999999998</v>
      </c>
      <c r="M6061" t="s">
        <v>17428</v>
      </c>
      <c r="N6061" s="58">
        <v>19627.5236</v>
      </c>
      <c r="O6061" s="48">
        <v>902.19839999999999</v>
      </c>
      <c r="P6061" s="63">
        <f t="shared" si="188"/>
        <v>413080</v>
      </c>
      <c r="Q6061" s="63">
        <f t="shared" si="189"/>
        <v>2614.4303797468356</v>
      </c>
    </row>
    <row r="6062" spans="1:17" x14ac:dyDescent="0.25">
      <c r="A6062" t="s">
        <v>17970</v>
      </c>
      <c r="B6062" t="s">
        <v>17985</v>
      </c>
      <c r="C6062" t="s">
        <v>17986</v>
      </c>
      <c r="D6062" t="s">
        <v>17225</v>
      </c>
      <c r="E6062" t="s">
        <v>713</v>
      </c>
      <c r="F6062" t="s">
        <v>17224</v>
      </c>
      <c r="G6062" t="s">
        <v>17226</v>
      </c>
      <c r="H6062">
        <v>86</v>
      </c>
      <c r="I6062">
        <v>0</v>
      </c>
      <c r="J6062" s="48">
        <v>197363</v>
      </c>
      <c r="K6062" s="48">
        <v>0</v>
      </c>
      <c r="L6062">
        <v>2294.92</v>
      </c>
      <c r="M6062" t="s">
        <v>17432</v>
      </c>
      <c r="N6062" s="58">
        <v>-2984.3667999999998</v>
      </c>
      <c r="O6062" s="48">
        <v>0</v>
      </c>
      <c r="P6062" s="63">
        <f t="shared" si="188"/>
        <v>197363</v>
      </c>
      <c r="Q6062" s="63">
        <f t="shared" si="189"/>
        <v>2294.9186046511627</v>
      </c>
    </row>
    <row r="6063" spans="1:17" x14ac:dyDescent="0.25">
      <c r="A6063" t="s">
        <v>17970</v>
      </c>
      <c r="B6063" t="s">
        <v>17985</v>
      </c>
      <c r="C6063" t="s">
        <v>17986</v>
      </c>
      <c r="D6063" t="s">
        <v>17245</v>
      </c>
      <c r="E6063" t="s">
        <v>17246</v>
      </c>
      <c r="F6063" t="s">
        <v>17244</v>
      </c>
      <c r="G6063" t="s">
        <v>17247</v>
      </c>
      <c r="H6063">
        <v>26</v>
      </c>
      <c r="I6063">
        <v>0</v>
      </c>
      <c r="J6063" s="48">
        <v>57286</v>
      </c>
      <c r="K6063" s="48">
        <v>0</v>
      </c>
      <c r="L6063">
        <v>2203.31</v>
      </c>
      <c r="M6063" t="s">
        <v>17432</v>
      </c>
      <c r="N6063" s="58">
        <v>-866.2278</v>
      </c>
      <c r="O6063" s="48">
        <v>0</v>
      </c>
      <c r="P6063" s="63">
        <f t="shared" si="188"/>
        <v>57286</v>
      </c>
      <c r="Q6063" s="63">
        <f t="shared" si="189"/>
        <v>2203.3076923076924</v>
      </c>
    </row>
    <row r="6064" spans="1:17" x14ac:dyDescent="0.25">
      <c r="A6064" t="s">
        <v>17970</v>
      </c>
      <c r="B6064" t="s">
        <v>17985</v>
      </c>
      <c r="C6064" t="s">
        <v>17986</v>
      </c>
      <c r="D6064" t="s">
        <v>17259</v>
      </c>
      <c r="E6064" t="s">
        <v>17260</v>
      </c>
      <c r="F6064" t="s">
        <v>17258</v>
      </c>
      <c r="G6064" t="s">
        <v>17261</v>
      </c>
      <c r="H6064">
        <v>36</v>
      </c>
      <c r="I6064">
        <v>0</v>
      </c>
      <c r="J6064" s="48">
        <v>92185</v>
      </c>
      <c r="K6064" s="48">
        <v>0</v>
      </c>
      <c r="L6064">
        <v>2560.69</v>
      </c>
      <c r="M6064" t="s">
        <v>17428</v>
      </c>
      <c r="N6064" s="58">
        <v>4380.1746999999996</v>
      </c>
      <c r="O6064" s="48">
        <v>201.339</v>
      </c>
      <c r="P6064" s="63">
        <f t="shared" si="188"/>
        <v>92185</v>
      </c>
      <c r="Q6064" s="63">
        <f t="shared" si="189"/>
        <v>2560.6944444444443</v>
      </c>
    </row>
    <row r="6065" spans="1:17" x14ac:dyDescent="0.25">
      <c r="A6065" t="s">
        <v>17970</v>
      </c>
      <c r="B6065" t="s">
        <v>17985</v>
      </c>
      <c r="C6065" t="s">
        <v>17986</v>
      </c>
      <c r="D6065" t="s">
        <v>17263</v>
      </c>
      <c r="E6065" t="s">
        <v>17264</v>
      </c>
      <c r="F6065" t="s">
        <v>17262</v>
      </c>
      <c r="G6065" t="s">
        <v>17077</v>
      </c>
      <c r="H6065">
        <v>20</v>
      </c>
      <c r="I6065">
        <v>0</v>
      </c>
      <c r="J6065" s="48">
        <v>53026</v>
      </c>
      <c r="K6065" s="48">
        <v>0</v>
      </c>
      <c r="L6065">
        <v>2651.3</v>
      </c>
      <c r="M6065" t="s">
        <v>17428</v>
      </c>
      <c r="N6065" s="58">
        <v>2519.5396000000001</v>
      </c>
      <c r="O6065" s="48">
        <v>115.81310000000001</v>
      </c>
      <c r="P6065" s="63">
        <f t="shared" si="188"/>
        <v>53026</v>
      </c>
      <c r="Q6065" s="63">
        <f t="shared" si="189"/>
        <v>2651.3</v>
      </c>
    </row>
    <row r="6066" spans="1:17" x14ac:dyDescent="0.25">
      <c r="A6066" t="s">
        <v>17970</v>
      </c>
      <c r="B6066" t="s">
        <v>17985</v>
      </c>
      <c r="C6066" t="s">
        <v>17986</v>
      </c>
      <c r="D6066" t="s">
        <v>17266</v>
      </c>
      <c r="E6066" t="s">
        <v>17267</v>
      </c>
      <c r="F6066" t="s">
        <v>17265</v>
      </c>
      <c r="G6066" t="s">
        <v>4944</v>
      </c>
      <c r="H6066">
        <v>81</v>
      </c>
      <c r="I6066">
        <v>0</v>
      </c>
      <c r="J6066" s="48">
        <v>202476</v>
      </c>
      <c r="K6066" s="48">
        <v>0</v>
      </c>
      <c r="L6066">
        <v>2499.6999999999998</v>
      </c>
      <c r="M6066" t="s">
        <v>17432</v>
      </c>
      <c r="N6066" s="58">
        <v>-3061.6831999999999</v>
      </c>
      <c r="O6066" s="48">
        <v>0</v>
      </c>
      <c r="P6066" s="63">
        <f t="shared" si="188"/>
        <v>202476</v>
      </c>
      <c r="Q6066" s="63">
        <f t="shared" si="189"/>
        <v>2499.7037037037039</v>
      </c>
    </row>
    <row r="6067" spans="1:17" x14ac:dyDescent="0.25">
      <c r="A6067" t="s">
        <v>17970</v>
      </c>
      <c r="B6067" t="s">
        <v>17985</v>
      </c>
      <c r="C6067" t="s">
        <v>17986</v>
      </c>
      <c r="D6067" t="s">
        <v>17273</v>
      </c>
      <c r="E6067" t="s">
        <v>17274</v>
      </c>
      <c r="F6067" t="s">
        <v>17272</v>
      </c>
      <c r="G6067" t="s">
        <v>17275</v>
      </c>
      <c r="H6067">
        <v>188</v>
      </c>
      <c r="I6067">
        <v>0</v>
      </c>
      <c r="J6067" s="48">
        <v>528055</v>
      </c>
      <c r="K6067" s="48">
        <v>0</v>
      </c>
      <c r="L6067">
        <v>2808.8</v>
      </c>
      <c r="M6067" t="s">
        <v>17428</v>
      </c>
      <c r="N6067" s="58">
        <v>25090.560799999999</v>
      </c>
      <c r="O6067" s="48">
        <v>1153.3123000000001</v>
      </c>
      <c r="P6067" s="63">
        <f t="shared" si="188"/>
        <v>528055</v>
      </c>
      <c r="Q6067" s="63">
        <f t="shared" si="189"/>
        <v>2808.8031914893618</v>
      </c>
    </row>
    <row r="6068" spans="1:17" x14ac:dyDescent="0.25">
      <c r="A6068" t="s">
        <v>17970</v>
      </c>
      <c r="B6068" t="s">
        <v>17985</v>
      </c>
      <c r="C6068" t="s">
        <v>17986</v>
      </c>
      <c r="D6068" t="s">
        <v>17281</v>
      </c>
      <c r="E6068" t="s">
        <v>17282</v>
      </c>
      <c r="F6068" t="s">
        <v>17280</v>
      </c>
      <c r="G6068" t="s">
        <v>4944</v>
      </c>
      <c r="H6068">
        <v>170</v>
      </c>
      <c r="I6068">
        <v>0</v>
      </c>
      <c r="J6068" s="48">
        <v>452880</v>
      </c>
      <c r="K6068" s="48">
        <v>0</v>
      </c>
      <c r="L6068">
        <v>2664</v>
      </c>
      <c r="M6068" t="s">
        <v>17432</v>
      </c>
      <c r="N6068" s="58">
        <v>-6848.0892000000003</v>
      </c>
      <c r="O6068" s="48">
        <v>0</v>
      </c>
      <c r="P6068" s="63">
        <f t="shared" si="188"/>
        <v>452880</v>
      </c>
      <c r="Q6068" s="63">
        <f t="shared" si="189"/>
        <v>2664</v>
      </c>
    </row>
    <row r="6069" spans="1:17" x14ac:dyDescent="0.25">
      <c r="A6069" t="s">
        <v>17970</v>
      </c>
      <c r="B6069" t="s">
        <v>17985</v>
      </c>
      <c r="C6069" t="s">
        <v>17986</v>
      </c>
      <c r="D6069" t="s">
        <v>17284</v>
      </c>
      <c r="E6069" t="s">
        <v>17285</v>
      </c>
      <c r="F6069" t="s">
        <v>17283</v>
      </c>
      <c r="G6069" t="s">
        <v>17286</v>
      </c>
      <c r="H6069">
        <v>52</v>
      </c>
      <c r="I6069">
        <v>0</v>
      </c>
      <c r="J6069" s="48">
        <v>157821</v>
      </c>
      <c r="K6069" s="48">
        <v>0</v>
      </c>
      <c r="L6069">
        <v>3035.02</v>
      </c>
      <c r="M6069" t="s">
        <v>17428</v>
      </c>
      <c r="N6069" s="58">
        <v>7498.8464000000004</v>
      </c>
      <c r="O6069" s="48">
        <v>344.6918</v>
      </c>
      <c r="P6069" s="63">
        <f t="shared" si="188"/>
        <v>157821</v>
      </c>
      <c r="Q6069" s="63">
        <f t="shared" si="189"/>
        <v>3035.0192307692309</v>
      </c>
    </row>
    <row r="6070" spans="1:17" x14ac:dyDescent="0.25">
      <c r="A6070" t="s">
        <v>17970</v>
      </c>
      <c r="B6070" t="s">
        <v>17985</v>
      </c>
      <c r="C6070" t="s">
        <v>17986</v>
      </c>
      <c r="D6070" t="s">
        <v>17288</v>
      </c>
      <c r="E6070" t="s">
        <v>17289</v>
      </c>
      <c r="F6070" t="s">
        <v>17287</v>
      </c>
      <c r="G6070" t="s">
        <v>17290</v>
      </c>
      <c r="H6070">
        <v>118</v>
      </c>
      <c r="I6070">
        <v>0</v>
      </c>
      <c r="J6070" s="48">
        <v>315928</v>
      </c>
      <c r="K6070" s="48">
        <v>0</v>
      </c>
      <c r="L6070">
        <v>2677.36</v>
      </c>
      <c r="M6070" t="s">
        <v>17432</v>
      </c>
      <c r="N6070" s="58">
        <v>-4777.2049999999999</v>
      </c>
      <c r="O6070" s="48">
        <v>0</v>
      </c>
      <c r="P6070" s="63">
        <f t="shared" si="188"/>
        <v>315928</v>
      </c>
      <c r="Q6070" s="63">
        <f t="shared" si="189"/>
        <v>2677.3559322033898</v>
      </c>
    </row>
    <row r="6071" spans="1:17" x14ac:dyDescent="0.25">
      <c r="A6071" t="s">
        <v>17970</v>
      </c>
      <c r="B6071" t="s">
        <v>17985</v>
      </c>
      <c r="C6071" t="s">
        <v>17986</v>
      </c>
      <c r="D6071" t="s">
        <v>17296</v>
      </c>
      <c r="E6071" t="s">
        <v>17297</v>
      </c>
      <c r="F6071" t="s">
        <v>17295</v>
      </c>
      <c r="G6071" t="s">
        <v>18345</v>
      </c>
      <c r="H6071">
        <v>98</v>
      </c>
      <c r="I6071">
        <v>0</v>
      </c>
      <c r="J6071" s="48">
        <v>263037</v>
      </c>
      <c r="K6071" s="48">
        <v>0</v>
      </c>
      <c r="L6071">
        <v>2684.05</v>
      </c>
      <c r="M6071" t="s">
        <v>17432</v>
      </c>
      <c r="N6071" s="58">
        <v>-3977.4405000000002</v>
      </c>
      <c r="O6071" s="48">
        <v>0</v>
      </c>
      <c r="P6071" s="63">
        <f t="shared" si="188"/>
        <v>263037</v>
      </c>
      <c r="Q6071" s="63">
        <f t="shared" si="189"/>
        <v>2684.0510204081634</v>
      </c>
    </row>
    <row r="6072" spans="1:17" x14ac:dyDescent="0.25">
      <c r="A6072" t="s">
        <v>17970</v>
      </c>
      <c r="B6072" t="s">
        <v>17985</v>
      </c>
      <c r="C6072" t="s">
        <v>17986</v>
      </c>
      <c r="D6072" t="s">
        <v>17304</v>
      </c>
      <c r="E6072" t="s">
        <v>17305</v>
      </c>
      <c r="F6072" t="s">
        <v>17303</v>
      </c>
      <c r="G6072" t="s">
        <v>17306</v>
      </c>
      <c r="H6072">
        <v>100</v>
      </c>
      <c r="I6072">
        <v>0</v>
      </c>
      <c r="J6072" s="48">
        <v>256697</v>
      </c>
      <c r="K6072" s="48">
        <v>0</v>
      </c>
      <c r="L6072">
        <v>2566.9699999999998</v>
      </c>
      <c r="M6072" t="s">
        <v>17428</v>
      </c>
      <c r="N6072" s="58">
        <v>12196.934999999999</v>
      </c>
      <c r="O6072" s="48">
        <v>560.64409999999998</v>
      </c>
      <c r="P6072" s="63">
        <f t="shared" si="188"/>
        <v>256697</v>
      </c>
      <c r="Q6072" s="63">
        <f t="shared" si="189"/>
        <v>2566.9699999999998</v>
      </c>
    </row>
    <row r="6073" spans="1:17" x14ac:dyDescent="0.25">
      <c r="A6073" t="s">
        <v>17970</v>
      </c>
      <c r="B6073" t="s">
        <v>17985</v>
      </c>
      <c r="C6073" t="s">
        <v>17986</v>
      </c>
      <c r="D6073" t="s">
        <v>17308</v>
      </c>
      <c r="E6073" t="s">
        <v>17309</v>
      </c>
      <c r="F6073" t="s">
        <v>17307</v>
      </c>
      <c r="G6073" t="s">
        <v>17310</v>
      </c>
      <c r="H6073">
        <v>8</v>
      </c>
      <c r="I6073">
        <v>0</v>
      </c>
      <c r="J6073" s="48">
        <v>22650</v>
      </c>
      <c r="K6073" s="48">
        <v>0</v>
      </c>
      <c r="L6073">
        <v>2831.25</v>
      </c>
      <c r="M6073" t="s">
        <v>17432</v>
      </c>
      <c r="N6073" s="58">
        <v>-342.4975</v>
      </c>
      <c r="O6073" s="48">
        <v>0</v>
      </c>
      <c r="P6073" s="63">
        <f t="shared" si="188"/>
        <v>22650</v>
      </c>
      <c r="Q6073" s="63">
        <f t="shared" si="189"/>
        <v>2831.25</v>
      </c>
    </row>
    <row r="6074" spans="1:17" x14ac:dyDescent="0.25">
      <c r="A6074" t="s">
        <v>17970</v>
      </c>
      <c r="B6074" t="s">
        <v>17985</v>
      </c>
      <c r="C6074" t="s">
        <v>17986</v>
      </c>
      <c r="D6074" t="s">
        <v>17312</v>
      </c>
      <c r="E6074" t="s">
        <v>17313</v>
      </c>
      <c r="F6074" t="s">
        <v>17311</v>
      </c>
      <c r="G6074" t="s">
        <v>17314</v>
      </c>
      <c r="H6074">
        <v>94</v>
      </c>
      <c r="I6074">
        <v>0</v>
      </c>
      <c r="J6074" s="48">
        <v>241948</v>
      </c>
      <c r="K6074" s="48">
        <v>0</v>
      </c>
      <c r="L6074">
        <v>2573.91</v>
      </c>
      <c r="M6074" t="s">
        <v>17432</v>
      </c>
      <c r="N6074" s="58">
        <v>-3658.5459000000001</v>
      </c>
      <c r="O6074" s="48">
        <v>0</v>
      </c>
      <c r="P6074" s="63">
        <f t="shared" si="188"/>
        <v>241948</v>
      </c>
      <c r="Q6074" s="63">
        <f t="shared" si="189"/>
        <v>2573.9148936170213</v>
      </c>
    </row>
    <row r="6075" spans="1:17" x14ac:dyDescent="0.25">
      <c r="A6075" t="s">
        <v>17970</v>
      </c>
      <c r="B6075" t="s">
        <v>17985</v>
      </c>
      <c r="C6075" t="s">
        <v>17986</v>
      </c>
      <c r="D6075" t="s">
        <v>17316</v>
      </c>
      <c r="E6075" t="s">
        <v>17317</v>
      </c>
      <c r="F6075" t="s">
        <v>17315</v>
      </c>
      <c r="G6075" t="s">
        <v>4944</v>
      </c>
      <c r="H6075">
        <v>50</v>
      </c>
      <c r="I6075">
        <v>0</v>
      </c>
      <c r="J6075" s="48">
        <v>131649</v>
      </c>
      <c r="K6075" s="48">
        <v>0</v>
      </c>
      <c r="L6075">
        <v>2632.98</v>
      </c>
      <c r="M6075" t="s">
        <v>17428</v>
      </c>
      <c r="N6075" s="58">
        <v>6255.2938999999997</v>
      </c>
      <c r="O6075" s="48">
        <v>287.53070000000002</v>
      </c>
      <c r="P6075" s="63">
        <f t="shared" si="188"/>
        <v>131649</v>
      </c>
      <c r="Q6075" s="63">
        <f t="shared" si="189"/>
        <v>2632.98</v>
      </c>
    </row>
    <row r="6076" spans="1:17" x14ac:dyDescent="0.25">
      <c r="A6076" t="s">
        <v>17970</v>
      </c>
      <c r="B6076" t="s">
        <v>17985</v>
      </c>
      <c r="C6076" t="s">
        <v>17986</v>
      </c>
      <c r="D6076" t="s">
        <v>17319</v>
      </c>
      <c r="E6076" t="s">
        <v>17320</v>
      </c>
      <c r="F6076" t="s">
        <v>17318</v>
      </c>
      <c r="G6076" t="s">
        <v>4944</v>
      </c>
      <c r="H6076">
        <v>80</v>
      </c>
      <c r="I6076">
        <v>0</v>
      </c>
      <c r="J6076" s="48">
        <v>221943</v>
      </c>
      <c r="K6076" s="48">
        <v>0</v>
      </c>
      <c r="L6076">
        <v>2774.29</v>
      </c>
      <c r="M6076" t="s">
        <v>17432</v>
      </c>
      <c r="N6076" s="58">
        <v>-3356.0387000000001</v>
      </c>
      <c r="O6076" s="48">
        <v>0</v>
      </c>
      <c r="P6076" s="63">
        <f t="shared" si="188"/>
        <v>221943</v>
      </c>
      <c r="Q6076" s="63">
        <f t="shared" si="189"/>
        <v>2774.2874999999999</v>
      </c>
    </row>
    <row r="6077" spans="1:17" x14ac:dyDescent="0.25">
      <c r="A6077" t="s">
        <v>17970</v>
      </c>
      <c r="B6077" t="s">
        <v>17985</v>
      </c>
      <c r="C6077" t="s">
        <v>17986</v>
      </c>
      <c r="D6077" t="s">
        <v>17328</v>
      </c>
      <c r="E6077" t="s">
        <v>17329</v>
      </c>
      <c r="F6077" t="s">
        <v>17327</v>
      </c>
      <c r="G6077" t="s">
        <v>17073</v>
      </c>
      <c r="H6077">
        <v>60</v>
      </c>
      <c r="I6077">
        <v>0</v>
      </c>
      <c r="J6077" s="48">
        <v>174111</v>
      </c>
      <c r="K6077" s="48">
        <v>0</v>
      </c>
      <c r="L6077">
        <v>2901.85</v>
      </c>
      <c r="M6077" t="s">
        <v>17428</v>
      </c>
      <c r="N6077" s="58">
        <v>8272.9082999999991</v>
      </c>
      <c r="O6077" s="48">
        <v>380.2724</v>
      </c>
      <c r="P6077" s="63">
        <f t="shared" si="188"/>
        <v>174111</v>
      </c>
      <c r="Q6077" s="63">
        <f t="shared" si="189"/>
        <v>2901.85</v>
      </c>
    </row>
    <row r="6078" spans="1:17" x14ac:dyDescent="0.25">
      <c r="A6078" t="s">
        <v>17970</v>
      </c>
      <c r="B6078" t="s">
        <v>17985</v>
      </c>
      <c r="C6078" t="s">
        <v>17986</v>
      </c>
      <c r="D6078" t="s">
        <v>17331</v>
      </c>
      <c r="E6078" t="s">
        <v>17332</v>
      </c>
      <c r="F6078" t="s">
        <v>17330</v>
      </c>
      <c r="G6078" t="s">
        <v>17333</v>
      </c>
      <c r="H6078">
        <v>170</v>
      </c>
      <c r="I6078">
        <v>0</v>
      </c>
      <c r="J6078" s="48">
        <v>439418</v>
      </c>
      <c r="K6078" s="48">
        <v>0</v>
      </c>
      <c r="L6078">
        <v>2584.81</v>
      </c>
      <c r="M6078" t="s">
        <v>17428</v>
      </c>
      <c r="N6078" s="58">
        <v>20878.943800000001</v>
      </c>
      <c r="O6078" s="48">
        <v>959.72119999999995</v>
      </c>
      <c r="P6078" s="63">
        <f t="shared" si="188"/>
        <v>439418</v>
      </c>
      <c r="Q6078" s="63">
        <f t="shared" si="189"/>
        <v>2584.8117647058825</v>
      </c>
    </row>
    <row r="6079" spans="1:17" x14ac:dyDescent="0.25">
      <c r="A6079" t="s">
        <v>17970</v>
      </c>
      <c r="B6079" t="s">
        <v>17985</v>
      </c>
      <c r="C6079" t="s">
        <v>17986</v>
      </c>
      <c r="D6079" t="s">
        <v>17338</v>
      </c>
      <c r="E6079" t="s">
        <v>17339</v>
      </c>
      <c r="F6079" t="s">
        <v>17337</v>
      </c>
      <c r="G6079" t="s">
        <v>17340</v>
      </c>
      <c r="H6079">
        <v>76</v>
      </c>
      <c r="I6079">
        <v>0</v>
      </c>
      <c r="J6079" s="48">
        <v>174392</v>
      </c>
      <c r="K6079" s="48">
        <v>0</v>
      </c>
      <c r="L6079">
        <v>2294.63</v>
      </c>
      <c r="M6079" t="s">
        <v>17428</v>
      </c>
      <c r="N6079" s="58">
        <v>8286.2296000000006</v>
      </c>
      <c r="O6079" s="48">
        <v>380.88470000000001</v>
      </c>
      <c r="P6079" s="63">
        <f t="shared" si="188"/>
        <v>174392</v>
      </c>
      <c r="Q6079" s="63">
        <f t="shared" si="189"/>
        <v>2294.6315789473683</v>
      </c>
    </row>
    <row r="6080" spans="1:17" x14ac:dyDescent="0.25">
      <c r="A6080" t="s">
        <v>17970</v>
      </c>
      <c r="B6080" t="s">
        <v>17985</v>
      </c>
      <c r="C6080" t="s">
        <v>17986</v>
      </c>
      <c r="D6080" t="s">
        <v>17346</v>
      </c>
      <c r="E6080" t="s">
        <v>17347</v>
      </c>
      <c r="F6080" t="s">
        <v>17345</v>
      </c>
      <c r="G6080" t="s">
        <v>17348</v>
      </c>
      <c r="H6080">
        <v>40</v>
      </c>
      <c r="I6080">
        <v>0</v>
      </c>
      <c r="J6080" s="48">
        <v>115018</v>
      </c>
      <c r="K6080" s="48">
        <v>0</v>
      </c>
      <c r="L6080">
        <v>2875.45</v>
      </c>
      <c r="M6080" t="s">
        <v>17428</v>
      </c>
      <c r="N6080" s="58">
        <v>5465.0720000000001</v>
      </c>
      <c r="O6080" s="48">
        <v>251.20740000000001</v>
      </c>
      <c r="P6080" s="63">
        <f t="shared" si="188"/>
        <v>115018</v>
      </c>
      <c r="Q6080" s="63">
        <f t="shared" si="189"/>
        <v>2875.45</v>
      </c>
    </row>
    <row r="6081" spans="1:17" x14ac:dyDescent="0.25">
      <c r="A6081" t="s">
        <v>17970</v>
      </c>
      <c r="B6081" t="s">
        <v>17985</v>
      </c>
      <c r="C6081" t="s">
        <v>17986</v>
      </c>
      <c r="D6081" t="s">
        <v>17350</v>
      </c>
      <c r="E6081" t="s">
        <v>17351</v>
      </c>
      <c r="F6081" t="s">
        <v>17349</v>
      </c>
      <c r="G6081" t="s">
        <v>17352</v>
      </c>
      <c r="H6081">
        <v>21</v>
      </c>
      <c r="I6081">
        <v>0</v>
      </c>
      <c r="J6081" s="48">
        <v>51186</v>
      </c>
      <c r="K6081" s="48">
        <v>0</v>
      </c>
      <c r="L6081">
        <v>2437.4299999999998</v>
      </c>
      <c r="M6081" t="s">
        <v>17432</v>
      </c>
      <c r="N6081" s="58">
        <v>-774</v>
      </c>
      <c r="O6081" s="48">
        <v>0</v>
      </c>
      <c r="P6081" s="63">
        <f t="shared" si="188"/>
        <v>51186</v>
      </c>
      <c r="Q6081" s="63">
        <f t="shared" si="189"/>
        <v>2437.4285714285716</v>
      </c>
    </row>
    <row r="6082" spans="1:17" x14ac:dyDescent="0.25">
      <c r="A6082" t="s">
        <v>17970</v>
      </c>
      <c r="B6082" t="s">
        <v>17985</v>
      </c>
      <c r="C6082" t="s">
        <v>17986</v>
      </c>
      <c r="D6082" t="s">
        <v>17354</v>
      </c>
      <c r="E6082" t="s">
        <v>17355</v>
      </c>
      <c r="F6082" t="s">
        <v>17353</v>
      </c>
      <c r="G6082" t="s">
        <v>4944</v>
      </c>
      <c r="H6082">
        <v>52</v>
      </c>
      <c r="I6082">
        <v>0</v>
      </c>
      <c r="J6082" s="48">
        <v>156199</v>
      </c>
      <c r="K6082" s="48">
        <v>0</v>
      </c>
      <c r="L6082">
        <v>3003.83</v>
      </c>
      <c r="M6082" t="s">
        <v>17432</v>
      </c>
      <c r="N6082" s="58">
        <v>-2361.9178000000002</v>
      </c>
      <c r="O6082" s="48">
        <v>0</v>
      </c>
      <c r="P6082" s="63">
        <f t="shared" si="188"/>
        <v>156199</v>
      </c>
      <c r="Q6082" s="63">
        <f t="shared" si="189"/>
        <v>3003.8269230769229</v>
      </c>
    </row>
    <row r="6083" spans="1:17" x14ac:dyDescent="0.25">
      <c r="A6083" t="s">
        <v>17970</v>
      </c>
      <c r="B6083" t="s">
        <v>17985</v>
      </c>
      <c r="C6083" t="s">
        <v>17986</v>
      </c>
      <c r="D6083" t="s">
        <v>17357</v>
      </c>
      <c r="E6083" t="s">
        <v>17358</v>
      </c>
      <c r="F6083" t="s">
        <v>17356</v>
      </c>
      <c r="G6083" t="s">
        <v>17359</v>
      </c>
      <c r="H6083">
        <v>28</v>
      </c>
      <c r="I6083">
        <v>0</v>
      </c>
      <c r="J6083" s="48">
        <v>76275</v>
      </c>
      <c r="K6083" s="48">
        <v>0</v>
      </c>
      <c r="L6083">
        <v>2724.11</v>
      </c>
      <c r="M6083" t="s">
        <v>17432</v>
      </c>
      <c r="N6083" s="58">
        <v>-1153.367</v>
      </c>
      <c r="O6083" s="48">
        <v>0</v>
      </c>
      <c r="P6083" s="63">
        <f t="shared" si="188"/>
        <v>76275</v>
      </c>
      <c r="Q6083" s="63">
        <f t="shared" si="189"/>
        <v>2724.1071428571427</v>
      </c>
    </row>
    <row r="6084" spans="1:17" x14ac:dyDescent="0.25">
      <c r="A6084" t="s">
        <v>17970</v>
      </c>
      <c r="B6084" t="s">
        <v>17985</v>
      </c>
      <c r="C6084" t="s">
        <v>17986</v>
      </c>
      <c r="D6084" t="s">
        <v>17367</v>
      </c>
      <c r="E6084" t="s">
        <v>17368</v>
      </c>
      <c r="F6084" t="s">
        <v>17366</v>
      </c>
      <c r="G6084" t="s">
        <v>17369</v>
      </c>
      <c r="H6084">
        <v>82</v>
      </c>
      <c r="I6084">
        <v>0</v>
      </c>
      <c r="J6084" s="48">
        <v>216219</v>
      </c>
      <c r="K6084" s="48">
        <v>0</v>
      </c>
      <c r="L6084">
        <v>2636.82</v>
      </c>
      <c r="M6084" t="s">
        <v>17432</v>
      </c>
      <c r="N6084" s="58">
        <v>-3269.4935999999998</v>
      </c>
      <c r="O6084" s="48">
        <v>0</v>
      </c>
      <c r="P6084" s="63">
        <f t="shared" ref="P6084:P6147" si="190">J6084-K6084</f>
        <v>216219</v>
      </c>
      <c r="Q6084" s="63">
        <f t="shared" ref="Q6084:Q6147" si="191">P6084/H6084</f>
        <v>2636.8170731707319</v>
      </c>
    </row>
    <row r="6085" spans="1:17" x14ac:dyDescent="0.25">
      <c r="A6085" t="s">
        <v>17970</v>
      </c>
      <c r="B6085" t="s">
        <v>17985</v>
      </c>
      <c r="C6085" t="s">
        <v>17986</v>
      </c>
      <c r="D6085" t="s">
        <v>17371</v>
      </c>
      <c r="E6085" t="s">
        <v>17372</v>
      </c>
      <c r="F6085" t="s">
        <v>17370</v>
      </c>
      <c r="G6085" t="s">
        <v>17373</v>
      </c>
      <c r="H6085">
        <v>50</v>
      </c>
      <c r="I6085">
        <v>20</v>
      </c>
      <c r="J6085" s="48">
        <v>213023</v>
      </c>
      <c r="K6085" s="48">
        <v>60864</v>
      </c>
      <c r="L6085">
        <v>3043.19</v>
      </c>
      <c r="M6085" t="s">
        <v>17432</v>
      </c>
      <c r="N6085" s="58">
        <v>-3221.1561000000002</v>
      </c>
      <c r="O6085" s="48">
        <v>0</v>
      </c>
      <c r="P6085" s="63">
        <f t="shared" si="190"/>
        <v>152159</v>
      </c>
      <c r="Q6085" s="63">
        <f t="shared" si="191"/>
        <v>3043.18</v>
      </c>
    </row>
    <row r="6086" spans="1:17" x14ac:dyDescent="0.25">
      <c r="A6086" t="s">
        <v>17970</v>
      </c>
      <c r="B6086" t="s">
        <v>17985</v>
      </c>
      <c r="C6086" t="s">
        <v>17986</v>
      </c>
      <c r="D6086" t="s">
        <v>17375</v>
      </c>
      <c r="E6086" t="s">
        <v>17376</v>
      </c>
      <c r="F6086" t="s">
        <v>17374</v>
      </c>
      <c r="G6086" t="s">
        <v>17377</v>
      </c>
      <c r="H6086">
        <v>44</v>
      </c>
      <c r="I6086">
        <v>0</v>
      </c>
      <c r="J6086" s="48">
        <v>141834</v>
      </c>
      <c r="K6086" s="48">
        <v>0</v>
      </c>
      <c r="L6086">
        <v>3223.5</v>
      </c>
      <c r="M6086" t="s">
        <v>17432</v>
      </c>
      <c r="N6086" s="58">
        <v>-2144.6939000000002</v>
      </c>
      <c r="O6086" s="48">
        <v>0</v>
      </c>
      <c r="P6086" s="63">
        <f t="shared" si="190"/>
        <v>141834</v>
      </c>
      <c r="Q6086" s="63">
        <f t="shared" si="191"/>
        <v>3223.5</v>
      </c>
    </row>
    <row r="6087" spans="1:17" x14ac:dyDescent="0.25">
      <c r="A6087" t="s">
        <v>17970</v>
      </c>
      <c r="B6087" t="s">
        <v>17985</v>
      </c>
      <c r="C6087" t="s">
        <v>17986</v>
      </c>
      <c r="D6087" t="s">
        <v>17375</v>
      </c>
      <c r="E6087" t="s">
        <v>17376</v>
      </c>
      <c r="F6087" t="s">
        <v>17378</v>
      </c>
      <c r="G6087" t="s">
        <v>17379</v>
      </c>
      <c r="H6087">
        <v>34</v>
      </c>
      <c r="I6087">
        <v>0</v>
      </c>
      <c r="J6087" s="48">
        <v>61197</v>
      </c>
      <c r="K6087" s="48">
        <v>0</v>
      </c>
      <c r="L6087">
        <v>1799.91</v>
      </c>
      <c r="M6087" t="s">
        <v>17432</v>
      </c>
      <c r="N6087" s="58">
        <v>-925.37109999999996</v>
      </c>
      <c r="O6087" s="48">
        <v>0</v>
      </c>
      <c r="P6087" s="63">
        <f t="shared" si="190"/>
        <v>61197</v>
      </c>
      <c r="Q6087" s="63">
        <f t="shared" si="191"/>
        <v>1799.9117647058824</v>
      </c>
    </row>
    <row r="6088" spans="1:17" x14ac:dyDescent="0.25">
      <c r="A6088" t="s">
        <v>17970</v>
      </c>
      <c r="B6088" t="s">
        <v>17985</v>
      </c>
      <c r="C6088" t="s">
        <v>17986</v>
      </c>
      <c r="D6088" t="s">
        <v>17384</v>
      </c>
      <c r="E6088" t="s">
        <v>17385</v>
      </c>
      <c r="F6088" t="s">
        <v>17383</v>
      </c>
      <c r="G6088" t="s">
        <v>17386</v>
      </c>
      <c r="H6088">
        <v>50</v>
      </c>
      <c r="I6088">
        <v>0</v>
      </c>
      <c r="J6088" s="48">
        <v>125463</v>
      </c>
      <c r="K6088" s="48">
        <v>0</v>
      </c>
      <c r="L6088">
        <v>2509.2600000000002</v>
      </c>
      <c r="M6088" t="s">
        <v>17432</v>
      </c>
      <c r="N6088" s="58">
        <v>-1897.1465000000001</v>
      </c>
      <c r="O6088" s="48">
        <v>0</v>
      </c>
      <c r="P6088" s="63">
        <f t="shared" si="190"/>
        <v>125463</v>
      </c>
      <c r="Q6088" s="63">
        <f t="shared" si="191"/>
        <v>2509.2600000000002</v>
      </c>
    </row>
    <row r="6089" spans="1:17" x14ac:dyDescent="0.25">
      <c r="A6089" t="s">
        <v>17970</v>
      </c>
      <c r="B6089" t="s">
        <v>17985</v>
      </c>
      <c r="C6089" t="s">
        <v>17986</v>
      </c>
      <c r="D6089" t="s">
        <v>17388</v>
      </c>
      <c r="E6089" t="s">
        <v>17389</v>
      </c>
      <c r="F6089" t="s">
        <v>17387</v>
      </c>
      <c r="G6089" t="s">
        <v>17073</v>
      </c>
      <c r="H6089">
        <v>56</v>
      </c>
      <c r="I6089">
        <v>0</v>
      </c>
      <c r="J6089" s="48">
        <v>188699</v>
      </c>
      <c r="K6089" s="48">
        <v>0</v>
      </c>
      <c r="L6089">
        <v>3369.62</v>
      </c>
      <c r="M6089" t="s">
        <v>17428</v>
      </c>
      <c r="N6089" s="58">
        <v>8966.0391999999993</v>
      </c>
      <c r="O6089" s="48">
        <v>412.13279999999997</v>
      </c>
      <c r="P6089" s="63">
        <f t="shared" si="190"/>
        <v>188699</v>
      </c>
      <c r="Q6089" s="63">
        <f t="shared" si="191"/>
        <v>3369.625</v>
      </c>
    </row>
    <row r="6090" spans="1:17" x14ac:dyDescent="0.25">
      <c r="A6090" t="s">
        <v>17970</v>
      </c>
      <c r="B6090" t="s">
        <v>17985</v>
      </c>
      <c r="C6090" t="s">
        <v>17986</v>
      </c>
      <c r="D6090" t="s">
        <v>17395</v>
      </c>
      <c r="E6090" t="s">
        <v>17396</v>
      </c>
      <c r="F6090" t="s">
        <v>17394</v>
      </c>
      <c r="G6090" t="s">
        <v>17397</v>
      </c>
      <c r="H6090">
        <v>55</v>
      </c>
      <c r="I6090">
        <v>0</v>
      </c>
      <c r="J6090" s="48">
        <v>144591</v>
      </c>
      <c r="K6090" s="48">
        <v>0</v>
      </c>
      <c r="L6090">
        <v>2628.93</v>
      </c>
      <c r="M6090" t="s">
        <v>17428</v>
      </c>
      <c r="N6090" s="58">
        <v>6870.2532000000001</v>
      </c>
      <c r="O6090" s="48">
        <v>315.79790000000003</v>
      </c>
      <c r="P6090" s="63">
        <f t="shared" si="190"/>
        <v>144591</v>
      </c>
      <c r="Q6090" s="63">
        <f t="shared" si="191"/>
        <v>2628.9272727272728</v>
      </c>
    </row>
    <row r="6091" spans="1:17" x14ac:dyDescent="0.25">
      <c r="A6091" t="s">
        <v>17970</v>
      </c>
      <c r="B6091" t="s">
        <v>17985</v>
      </c>
      <c r="C6091" t="s">
        <v>17986</v>
      </c>
      <c r="D6091" t="s">
        <v>17399</v>
      </c>
      <c r="E6091" t="s">
        <v>17400</v>
      </c>
      <c r="F6091" t="s">
        <v>17398</v>
      </c>
      <c r="G6091" t="s">
        <v>17401</v>
      </c>
      <c r="H6091">
        <v>320</v>
      </c>
      <c r="I6091">
        <v>0</v>
      </c>
      <c r="J6091" s="48">
        <v>1013746</v>
      </c>
      <c r="K6091" s="48">
        <v>0</v>
      </c>
      <c r="L6091">
        <v>3167.96</v>
      </c>
      <c r="M6091" t="s">
        <v>17428</v>
      </c>
      <c r="N6091" s="58">
        <v>48168.198499999999</v>
      </c>
      <c r="O6091" s="48">
        <v>2214.0985999999998</v>
      </c>
      <c r="P6091" s="63">
        <f t="shared" si="190"/>
        <v>1013746</v>
      </c>
      <c r="Q6091" s="63">
        <f t="shared" si="191"/>
        <v>3167.9562500000002</v>
      </c>
    </row>
    <row r="6092" spans="1:17" x14ac:dyDescent="0.25">
      <c r="A6092" t="s">
        <v>17970</v>
      </c>
      <c r="B6092" t="s">
        <v>17985</v>
      </c>
      <c r="C6092" t="s">
        <v>17986</v>
      </c>
      <c r="D6092" t="s">
        <v>17403</v>
      </c>
      <c r="E6092" t="s">
        <v>17404</v>
      </c>
      <c r="F6092" t="s">
        <v>17402</v>
      </c>
      <c r="G6092" t="s">
        <v>4944</v>
      </c>
      <c r="H6092">
        <v>47</v>
      </c>
      <c r="I6092">
        <v>0</v>
      </c>
      <c r="J6092" s="48">
        <v>132734</v>
      </c>
      <c r="K6092" s="48">
        <v>0</v>
      </c>
      <c r="L6092">
        <v>2824.13</v>
      </c>
      <c r="M6092" t="s">
        <v>17432</v>
      </c>
      <c r="N6092" s="58">
        <v>-2007.0980999999999</v>
      </c>
      <c r="O6092" s="48">
        <v>0</v>
      </c>
      <c r="P6092" s="63">
        <f t="shared" si="190"/>
        <v>132734</v>
      </c>
      <c r="Q6092" s="63">
        <f t="shared" si="191"/>
        <v>2824.127659574468</v>
      </c>
    </row>
    <row r="6093" spans="1:17" x14ac:dyDescent="0.25">
      <c r="A6093" t="s">
        <v>18002</v>
      </c>
      <c r="B6093" t="s">
        <v>17504</v>
      </c>
      <c r="C6093" t="s">
        <v>17505</v>
      </c>
      <c r="D6093" t="s">
        <v>9964</v>
      </c>
      <c r="E6093" t="s">
        <v>9965</v>
      </c>
      <c r="F6093" t="s">
        <v>9963</v>
      </c>
      <c r="G6093" t="s">
        <v>9966</v>
      </c>
      <c r="H6093">
        <v>200</v>
      </c>
      <c r="I6093">
        <v>0</v>
      </c>
      <c r="J6093" s="48">
        <v>639715</v>
      </c>
      <c r="K6093" s="48">
        <v>0</v>
      </c>
      <c r="L6093">
        <v>3198.58</v>
      </c>
      <c r="M6093" t="s">
        <v>17428</v>
      </c>
      <c r="N6093" s="58">
        <v>30396.106800000001</v>
      </c>
      <c r="O6093" s="48">
        <v>1397.1868999999999</v>
      </c>
      <c r="P6093" s="63">
        <f t="shared" si="190"/>
        <v>639715</v>
      </c>
      <c r="Q6093" s="63">
        <f t="shared" si="191"/>
        <v>3198.5749999999998</v>
      </c>
    </row>
    <row r="6094" spans="1:17" x14ac:dyDescent="0.25">
      <c r="A6094" t="s">
        <v>18002</v>
      </c>
      <c r="B6094" t="s">
        <v>17504</v>
      </c>
      <c r="C6094" t="s">
        <v>17505</v>
      </c>
      <c r="D6094" t="s">
        <v>9968</v>
      </c>
      <c r="E6094" t="s">
        <v>9969</v>
      </c>
      <c r="F6094" t="s">
        <v>18003</v>
      </c>
      <c r="G6094" t="s">
        <v>18004</v>
      </c>
      <c r="H6094">
        <v>0</v>
      </c>
      <c r="I6094">
        <v>89</v>
      </c>
      <c r="J6094" s="48">
        <v>224499</v>
      </c>
      <c r="K6094" s="48">
        <v>224499</v>
      </c>
      <c r="L6094">
        <v>2522.46</v>
      </c>
      <c r="M6094" t="s">
        <v>17428</v>
      </c>
      <c r="N6094" s="58">
        <v>10667.1016</v>
      </c>
      <c r="O6094" s="48">
        <v>490.32380000000001</v>
      </c>
      <c r="P6094" s="63">
        <f t="shared" si="190"/>
        <v>0</v>
      </c>
      <c r="Q6094" s="63" t="e">
        <f t="shared" si="191"/>
        <v>#DIV/0!</v>
      </c>
    </row>
    <row r="6095" spans="1:17" x14ac:dyDescent="0.25">
      <c r="A6095" t="s">
        <v>18002</v>
      </c>
      <c r="B6095" t="s">
        <v>17504</v>
      </c>
      <c r="C6095" t="s">
        <v>17505</v>
      </c>
      <c r="D6095" t="s">
        <v>9968</v>
      </c>
      <c r="E6095" t="s">
        <v>9969</v>
      </c>
      <c r="F6095" t="s">
        <v>9967</v>
      </c>
      <c r="G6095" t="s">
        <v>9970</v>
      </c>
      <c r="H6095">
        <v>100</v>
      </c>
      <c r="I6095">
        <v>0</v>
      </c>
      <c r="J6095" s="48">
        <v>262031</v>
      </c>
      <c r="K6095" s="48">
        <v>0</v>
      </c>
      <c r="L6095">
        <v>2620.31</v>
      </c>
      <c r="M6095" t="s">
        <v>17428</v>
      </c>
      <c r="N6095" s="58">
        <v>12450.4396</v>
      </c>
      <c r="O6095" s="48">
        <v>572.29669999999999</v>
      </c>
      <c r="P6095" s="63">
        <f t="shared" si="190"/>
        <v>262031</v>
      </c>
      <c r="Q6095" s="63">
        <f t="shared" si="191"/>
        <v>2620.31</v>
      </c>
    </row>
    <row r="6096" spans="1:17" x14ac:dyDescent="0.25">
      <c r="A6096" t="s">
        <v>18002</v>
      </c>
      <c r="B6096" t="s">
        <v>17504</v>
      </c>
      <c r="C6096" t="s">
        <v>17505</v>
      </c>
      <c r="D6096" t="s">
        <v>9968</v>
      </c>
      <c r="E6096" t="s">
        <v>9969</v>
      </c>
      <c r="F6096" t="s">
        <v>9971</v>
      </c>
      <c r="G6096" t="s">
        <v>9972</v>
      </c>
      <c r="H6096">
        <v>84</v>
      </c>
      <c r="I6096">
        <v>24</v>
      </c>
      <c r="J6096" s="48">
        <v>352558</v>
      </c>
      <c r="K6096" s="48">
        <v>78346</v>
      </c>
      <c r="L6096">
        <v>3264.43</v>
      </c>
      <c r="M6096" t="s">
        <v>17428</v>
      </c>
      <c r="N6096" s="58">
        <v>16751.821899999999</v>
      </c>
      <c r="O6096" s="48">
        <v>770.01400000000001</v>
      </c>
      <c r="P6096" s="63">
        <f t="shared" si="190"/>
        <v>274212</v>
      </c>
      <c r="Q6096" s="63">
        <f t="shared" si="191"/>
        <v>3264.4285714285716</v>
      </c>
    </row>
    <row r="6097" spans="1:17" x14ac:dyDescent="0.25">
      <c r="A6097" t="s">
        <v>18002</v>
      </c>
      <c r="B6097" t="s">
        <v>17504</v>
      </c>
      <c r="C6097" t="s">
        <v>17505</v>
      </c>
      <c r="D6097" t="s">
        <v>9968</v>
      </c>
      <c r="E6097" t="s">
        <v>9969</v>
      </c>
      <c r="F6097" t="s">
        <v>18005</v>
      </c>
      <c r="G6097" t="s">
        <v>18006</v>
      </c>
      <c r="H6097">
        <v>24</v>
      </c>
      <c r="I6097">
        <v>0</v>
      </c>
      <c r="J6097" s="48">
        <v>79633</v>
      </c>
      <c r="K6097" s="48">
        <v>0</v>
      </c>
      <c r="L6097">
        <v>3318.04</v>
      </c>
      <c r="M6097" t="s">
        <v>17428</v>
      </c>
      <c r="N6097" s="58">
        <v>3783.7750000000001</v>
      </c>
      <c r="O6097" s="48">
        <v>173.92490000000001</v>
      </c>
      <c r="P6097" s="63">
        <f t="shared" si="190"/>
        <v>79633</v>
      </c>
      <c r="Q6097" s="63">
        <f t="shared" si="191"/>
        <v>3318.0416666666665</v>
      </c>
    </row>
    <row r="6098" spans="1:17" x14ac:dyDescent="0.25">
      <c r="A6098" t="s">
        <v>18002</v>
      </c>
      <c r="B6098" t="s">
        <v>17504</v>
      </c>
      <c r="C6098" t="s">
        <v>17505</v>
      </c>
      <c r="D6098" t="s">
        <v>9968</v>
      </c>
      <c r="E6098" t="s">
        <v>9969</v>
      </c>
      <c r="F6098" t="s">
        <v>18007</v>
      </c>
      <c r="G6098" t="s">
        <v>18008</v>
      </c>
      <c r="H6098">
        <v>0</v>
      </c>
      <c r="I6098">
        <v>127</v>
      </c>
      <c r="J6098" s="48">
        <v>382487</v>
      </c>
      <c r="K6098" s="48">
        <v>382487</v>
      </c>
      <c r="L6098">
        <v>3011.71</v>
      </c>
      <c r="M6098" t="s">
        <v>17428</v>
      </c>
      <c r="N6098" s="58">
        <v>18173.9221</v>
      </c>
      <c r="O6098" s="48">
        <v>835.38220000000001</v>
      </c>
      <c r="P6098" s="63">
        <f t="shared" si="190"/>
        <v>0</v>
      </c>
      <c r="Q6098" s="63" t="e">
        <f t="shared" si="191"/>
        <v>#DIV/0!</v>
      </c>
    </row>
    <row r="6099" spans="1:17" x14ac:dyDescent="0.25">
      <c r="A6099" t="s">
        <v>18002</v>
      </c>
      <c r="B6099" t="s">
        <v>17504</v>
      </c>
      <c r="C6099" t="s">
        <v>17505</v>
      </c>
      <c r="D6099" t="s">
        <v>9974</v>
      </c>
      <c r="E6099" t="s">
        <v>9975</v>
      </c>
      <c r="F6099" t="s">
        <v>9973</v>
      </c>
      <c r="G6099" t="s">
        <v>9976</v>
      </c>
      <c r="H6099">
        <v>170</v>
      </c>
      <c r="I6099">
        <v>0</v>
      </c>
      <c r="J6099" s="48">
        <v>376245</v>
      </c>
      <c r="K6099" s="48">
        <v>0</v>
      </c>
      <c r="L6099">
        <v>2213.21</v>
      </c>
      <c r="M6099" t="s">
        <v>17432</v>
      </c>
      <c r="N6099" s="58">
        <v>-5689.2761</v>
      </c>
      <c r="O6099" s="48">
        <v>0</v>
      </c>
      <c r="P6099" s="63">
        <f t="shared" si="190"/>
        <v>376245</v>
      </c>
      <c r="Q6099" s="63">
        <f t="shared" si="191"/>
        <v>2213.205882352941</v>
      </c>
    </row>
    <row r="6100" spans="1:17" x14ac:dyDescent="0.25">
      <c r="A6100" t="s">
        <v>18002</v>
      </c>
      <c r="B6100" t="s">
        <v>17504</v>
      </c>
      <c r="C6100" t="s">
        <v>17505</v>
      </c>
      <c r="D6100" t="s">
        <v>9974</v>
      </c>
      <c r="E6100" t="s">
        <v>9975</v>
      </c>
      <c r="F6100" t="s">
        <v>18009</v>
      </c>
      <c r="G6100" t="s">
        <v>18010</v>
      </c>
      <c r="H6100">
        <v>0</v>
      </c>
      <c r="I6100">
        <v>90</v>
      </c>
      <c r="J6100" s="48">
        <v>177086</v>
      </c>
      <c r="K6100" s="48">
        <v>177086</v>
      </c>
      <c r="L6100">
        <v>1967.62</v>
      </c>
      <c r="M6100" t="s">
        <v>17432</v>
      </c>
      <c r="N6100" s="58">
        <v>-2677.7543999999998</v>
      </c>
      <c r="O6100" s="48">
        <v>0</v>
      </c>
      <c r="P6100" s="63">
        <f t="shared" si="190"/>
        <v>0</v>
      </c>
      <c r="Q6100" s="63" t="e">
        <f t="shared" si="191"/>
        <v>#DIV/0!</v>
      </c>
    </row>
    <row r="6101" spans="1:17" x14ac:dyDescent="0.25">
      <c r="A6101" t="s">
        <v>18002</v>
      </c>
      <c r="B6101" t="s">
        <v>17504</v>
      </c>
      <c r="C6101" t="s">
        <v>17505</v>
      </c>
      <c r="D6101" t="s">
        <v>9978</v>
      </c>
      <c r="E6101" t="s">
        <v>9979</v>
      </c>
      <c r="F6101" t="s">
        <v>9977</v>
      </c>
      <c r="G6101" t="s">
        <v>9980</v>
      </c>
      <c r="H6101">
        <v>18</v>
      </c>
      <c r="I6101">
        <v>0</v>
      </c>
      <c r="J6101" s="48">
        <v>47590</v>
      </c>
      <c r="K6101" s="48">
        <v>0</v>
      </c>
      <c r="L6101">
        <v>2643.89</v>
      </c>
      <c r="M6101" t="s">
        <v>17432</v>
      </c>
      <c r="N6101" s="58">
        <v>-719.62009999999998</v>
      </c>
      <c r="O6101" s="48">
        <v>0</v>
      </c>
      <c r="P6101" s="63">
        <f t="shared" si="190"/>
        <v>47590</v>
      </c>
      <c r="Q6101" s="63">
        <f t="shared" si="191"/>
        <v>2643.8888888888887</v>
      </c>
    </row>
    <row r="6102" spans="1:17" x14ac:dyDescent="0.25">
      <c r="A6102" t="s">
        <v>18002</v>
      </c>
      <c r="B6102" t="s">
        <v>17504</v>
      </c>
      <c r="C6102" t="s">
        <v>17505</v>
      </c>
      <c r="D6102" t="s">
        <v>9982</v>
      </c>
      <c r="E6102" t="s">
        <v>9983</v>
      </c>
      <c r="F6102" t="s">
        <v>9981</v>
      </c>
      <c r="G6102" t="s">
        <v>9984</v>
      </c>
      <c r="H6102">
        <v>248</v>
      </c>
      <c r="I6102">
        <v>0</v>
      </c>
      <c r="J6102" s="48">
        <v>820080</v>
      </c>
      <c r="K6102" s="48">
        <v>0</v>
      </c>
      <c r="L6102">
        <v>3306.77</v>
      </c>
      <c r="M6102" t="s">
        <v>17428</v>
      </c>
      <c r="N6102" s="58">
        <v>38966.121099999997</v>
      </c>
      <c r="O6102" s="48">
        <v>1791.1161</v>
      </c>
      <c r="P6102" s="63">
        <f t="shared" si="190"/>
        <v>820080</v>
      </c>
      <c r="Q6102" s="63">
        <f t="shared" si="191"/>
        <v>3306.7741935483873</v>
      </c>
    </row>
    <row r="6103" spans="1:17" x14ac:dyDescent="0.25">
      <c r="A6103" t="s">
        <v>18002</v>
      </c>
      <c r="B6103" t="s">
        <v>17504</v>
      </c>
      <c r="C6103" t="s">
        <v>17505</v>
      </c>
      <c r="D6103" t="s">
        <v>9986</v>
      </c>
      <c r="E6103" t="s">
        <v>9987</v>
      </c>
      <c r="F6103" t="s">
        <v>9985</v>
      </c>
      <c r="G6103" t="s">
        <v>9988</v>
      </c>
      <c r="H6103">
        <v>158</v>
      </c>
      <c r="I6103">
        <v>0</v>
      </c>
      <c r="J6103" s="48">
        <v>473054</v>
      </c>
      <c r="K6103" s="48">
        <v>0</v>
      </c>
      <c r="L6103">
        <v>2994.01</v>
      </c>
      <c r="M6103" t="s">
        <v>17432</v>
      </c>
      <c r="N6103" s="58">
        <v>-7153.1495000000004</v>
      </c>
      <c r="O6103" s="48">
        <v>0</v>
      </c>
      <c r="P6103" s="63">
        <f t="shared" si="190"/>
        <v>473054</v>
      </c>
      <c r="Q6103" s="63">
        <f t="shared" si="191"/>
        <v>2994.0126582278481</v>
      </c>
    </row>
    <row r="6104" spans="1:17" x14ac:dyDescent="0.25">
      <c r="A6104" t="s">
        <v>18002</v>
      </c>
      <c r="B6104" t="s">
        <v>17504</v>
      </c>
      <c r="C6104" t="s">
        <v>17505</v>
      </c>
      <c r="D6104" t="s">
        <v>9990</v>
      </c>
      <c r="E6104" t="s">
        <v>9991</v>
      </c>
      <c r="F6104" t="s">
        <v>9989</v>
      </c>
      <c r="G6104" t="s">
        <v>9992</v>
      </c>
      <c r="H6104">
        <v>121</v>
      </c>
      <c r="I6104">
        <v>0</v>
      </c>
      <c r="J6104" s="48">
        <v>390253</v>
      </c>
      <c r="K6104" s="48">
        <v>0</v>
      </c>
      <c r="L6104">
        <v>3225.23</v>
      </c>
      <c r="M6104" t="s">
        <v>17432</v>
      </c>
      <c r="N6104" s="58">
        <v>-5901.0971</v>
      </c>
      <c r="O6104" s="48">
        <v>0</v>
      </c>
      <c r="P6104" s="63">
        <f t="shared" si="190"/>
        <v>390253</v>
      </c>
      <c r="Q6104" s="63">
        <f t="shared" si="191"/>
        <v>3225.2314049586776</v>
      </c>
    </row>
    <row r="6105" spans="1:17" x14ac:dyDescent="0.25">
      <c r="A6105" t="s">
        <v>18002</v>
      </c>
      <c r="B6105" t="s">
        <v>17504</v>
      </c>
      <c r="C6105" t="s">
        <v>17505</v>
      </c>
      <c r="D6105" t="s">
        <v>18011</v>
      </c>
      <c r="E6105" t="s">
        <v>18012</v>
      </c>
      <c r="F6105" t="s">
        <v>18013</v>
      </c>
      <c r="G6105" t="s">
        <v>18014</v>
      </c>
      <c r="H6105">
        <v>0</v>
      </c>
      <c r="I6105">
        <v>22</v>
      </c>
      <c r="J6105" s="48">
        <v>78951</v>
      </c>
      <c r="K6105" s="48">
        <v>78951</v>
      </c>
      <c r="L6105">
        <v>3588.68</v>
      </c>
      <c r="M6105" t="s">
        <v>17432</v>
      </c>
      <c r="N6105" s="58">
        <v>-1193.8394000000001</v>
      </c>
      <c r="O6105" s="48">
        <v>0</v>
      </c>
      <c r="P6105" s="63">
        <f t="shared" si="190"/>
        <v>0</v>
      </c>
      <c r="Q6105" s="63" t="e">
        <f t="shared" si="191"/>
        <v>#DIV/0!</v>
      </c>
    </row>
    <row r="6106" spans="1:17" x14ac:dyDescent="0.25">
      <c r="A6106" t="s">
        <v>18002</v>
      </c>
      <c r="B6106" t="s">
        <v>17504</v>
      </c>
      <c r="C6106" t="s">
        <v>17505</v>
      </c>
      <c r="D6106" t="s">
        <v>9994</v>
      </c>
      <c r="E6106" t="s">
        <v>9995</v>
      </c>
      <c r="F6106" t="s">
        <v>9993</v>
      </c>
      <c r="G6106" t="s">
        <v>9996</v>
      </c>
      <c r="H6106">
        <v>30</v>
      </c>
      <c r="I6106">
        <v>0</v>
      </c>
      <c r="J6106" s="48">
        <v>94627</v>
      </c>
      <c r="K6106" s="48">
        <v>0</v>
      </c>
      <c r="L6106">
        <v>3154.23</v>
      </c>
      <c r="M6106" t="s">
        <v>17428</v>
      </c>
      <c r="N6106" s="58">
        <v>4496.2133999999996</v>
      </c>
      <c r="O6106" s="48">
        <v>206.6729</v>
      </c>
      <c r="P6106" s="63">
        <f t="shared" si="190"/>
        <v>94627</v>
      </c>
      <c r="Q6106" s="63">
        <f t="shared" si="191"/>
        <v>3154.2333333333331</v>
      </c>
    </row>
    <row r="6107" spans="1:17" x14ac:dyDescent="0.25">
      <c r="A6107" t="s">
        <v>18015</v>
      </c>
      <c r="B6107" t="s">
        <v>18016</v>
      </c>
      <c r="C6107" t="s">
        <v>18017</v>
      </c>
      <c r="D6107" t="s">
        <v>3271</v>
      </c>
      <c r="E6107" t="s">
        <v>3272</v>
      </c>
      <c r="F6107" t="s">
        <v>3270</v>
      </c>
      <c r="G6107" t="s">
        <v>3273</v>
      </c>
      <c r="H6107">
        <v>210</v>
      </c>
      <c r="I6107">
        <v>0</v>
      </c>
      <c r="J6107" s="48">
        <v>745394</v>
      </c>
      <c r="K6107" s="48">
        <v>0</v>
      </c>
      <c r="L6107">
        <v>3549.5</v>
      </c>
      <c r="M6107" t="s">
        <v>17432</v>
      </c>
      <c r="N6107" s="58">
        <v>-11271.253500000001</v>
      </c>
      <c r="O6107" s="48">
        <v>0</v>
      </c>
      <c r="P6107" s="63">
        <f t="shared" si="190"/>
        <v>745394</v>
      </c>
      <c r="Q6107" s="63">
        <f t="shared" si="191"/>
        <v>3549.4952380952382</v>
      </c>
    </row>
    <row r="6108" spans="1:17" x14ac:dyDescent="0.25">
      <c r="A6108" t="s">
        <v>18015</v>
      </c>
      <c r="B6108" t="s">
        <v>18016</v>
      </c>
      <c r="C6108" t="s">
        <v>18017</v>
      </c>
      <c r="D6108" t="s">
        <v>3271</v>
      </c>
      <c r="E6108" t="s">
        <v>3272</v>
      </c>
      <c r="F6108" t="s">
        <v>18018</v>
      </c>
      <c r="G6108" t="s">
        <v>18019</v>
      </c>
      <c r="H6108">
        <v>0</v>
      </c>
      <c r="I6108">
        <v>178</v>
      </c>
      <c r="J6108" s="48">
        <v>739668</v>
      </c>
      <c r="K6108" s="48">
        <v>739668</v>
      </c>
      <c r="L6108">
        <v>4155.4399999999996</v>
      </c>
      <c r="M6108" t="s">
        <v>17432</v>
      </c>
      <c r="N6108" s="58">
        <v>-11184.668900000001</v>
      </c>
      <c r="O6108" s="48">
        <v>0</v>
      </c>
      <c r="P6108" s="63">
        <f t="shared" si="190"/>
        <v>0</v>
      </c>
      <c r="Q6108" s="63" t="e">
        <f t="shared" si="191"/>
        <v>#DIV/0!</v>
      </c>
    </row>
    <row r="6109" spans="1:17" x14ac:dyDescent="0.25">
      <c r="A6109" t="s">
        <v>18015</v>
      </c>
      <c r="B6109" t="s">
        <v>18016</v>
      </c>
      <c r="C6109" t="s">
        <v>18017</v>
      </c>
      <c r="D6109" t="s">
        <v>3271</v>
      </c>
      <c r="E6109" t="s">
        <v>3272</v>
      </c>
      <c r="F6109" t="s">
        <v>3274</v>
      </c>
      <c r="G6109" t="s">
        <v>3275</v>
      </c>
      <c r="H6109">
        <v>58</v>
      </c>
      <c r="I6109">
        <v>0</v>
      </c>
      <c r="J6109" s="48">
        <v>117916</v>
      </c>
      <c r="K6109" s="48">
        <v>0</v>
      </c>
      <c r="L6109">
        <v>2033.03</v>
      </c>
      <c r="M6109" t="s">
        <v>17432</v>
      </c>
      <c r="N6109" s="58">
        <v>-1783.0352</v>
      </c>
      <c r="O6109" s="48">
        <v>0</v>
      </c>
      <c r="P6109" s="63">
        <f t="shared" si="190"/>
        <v>117916</v>
      </c>
      <c r="Q6109" s="63">
        <f t="shared" si="191"/>
        <v>2033.0344827586207</v>
      </c>
    </row>
    <row r="6110" spans="1:17" x14ac:dyDescent="0.25">
      <c r="A6110" t="s">
        <v>18015</v>
      </c>
      <c r="B6110" t="s">
        <v>18016</v>
      </c>
      <c r="C6110" t="s">
        <v>18017</v>
      </c>
      <c r="D6110" t="s">
        <v>3271</v>
      </c>
      <c r="E6110" t="s">
        <v>3272</v>
      </c>
      <c r="F6110" t="s">
        <v>3276</v>
      </c>
      <c r="G6110" t="s">
        <v>3277</v>
      </c>
      <c r="H6110">
        <v>59</v>
      </c>
      <c r="I6110">
        <v>0</v>
      </c>
      <c r="J6110" s="48">
        <v>121955</v>
      </c>
      <c r="K6110" s="48">
        <v>0</v>
      </c>
      <c r="L6110">
        <v>2067.0300000000002</v>
      </c>
      <c r="M6110" t="s">
        <v>17432</v>
      </c>
      <c r="N6110" s="58">
        <v>-1844.1052999999999</v>
      </c>
      <c r="O6110" s="48">
        <v>0</v>
      </c>
      <c r="P6110" s="63">
        <f t="shared" si="190"/>
        <v>121955</v>
      </c>
      <c r="Q6110" s="63">
        <f t="shared" si="191"/>
        <v>2067.0338983050847</v>
      </c>
    </row>
    <row r="6111" spans="1:17" x14ac:dyDescent="0.25">
      <c r="A6111" t="s">
        <v>18015</v>
      </c>
      <c r="B6111" t="s">
        <v>18016</v>
      </c>
      <c r="C6111" t="s">
        <v>18017</v>
      </c>
      <c r="D6111" t="s">
        <v>3271</v>
      </c>
      <c r="E6111" t="s">
        <v>3272</v>
      </c>
      <c r="F6111" t="s">
        <v>3278</v>
      </c>
      <c r="G6111" t="s">
        <v>3279</v>
      </c>
      <c r="H6111">
        <v>121</v>
      </c>
      <c r="I6111">
        <v>0</v>
      </c>
      <c r="J6111" s="48">
        <v>249313</v>
      </c>
      <c r="K6111" s="48">
        <v>0</v>
      </c>
      <c r="L6111">
        <v>2060.44</v>
      </c>
      <c r="M6111" t="s">
        <v>17432</v>
      </c>
      <c r="N6111" s="58">
        <v>-3769.9169999999999</v>
      </c>
      <c r="O6111" s="48">
        <v>0</v>
      </c>
      <c r="P6111" s="63">
        <f t="shared" si="190"/>
        <v>249313</v>
      </c>
      <c r="Q6111" s="63">
        <f t="shared" si="191"/>
        <v>2060.4380165289258</v>
      </c>
    </row>
    <row r="6112" spans="1:17" x14ac:dyDescent="0.25">
      <c r="A6112" t="s">
        <v>18015</v>
      </c>
      <c r="B6112" t="s">
        <v>18016</v>
      </c>
      <c r="C6112" t="s">
        <v>18017</v>
      </c>
      <c r="D6112" t="s">
        <v>3271</v>
      </c>
      <c r="E6112" t="s">
        <v>3272</v>
      </c>
      <c r="F6112" t="s">
        <v>3280</v>
      </c>
      <c r="G6112" t="s">
        <v>3281</v>
      </c>
      <c r="H6112">
        <v>100</v>
      </c>
      <c r="I6112">
        <v>0</v>
      </c>
      <c r="J6112" s="48">
        <v>211523</v>
      </c>
      <c r="K6112" s="48">
        <v>0</v>
      </c>
      <c r="L6112">
        <v>2115.23</v>
      </c>
      <c r="M6112" t="s">
        <v>17432</v>
      </c>
      <c r="N6112" s="58">
        <v>-3198.4758999999999</v>
      </c>
      <c r="O6112" s="48">
        <v>0</v>
      </c>
      <c r="P6112" s="63">
        <f t="shared" si="190"/>
        <v>211523</v>
      </c>
      <c r="Q6112" s="63">
        <f t="shared" si="191"/>
        <v>2115.23</v>
      </c>
    </row>
    <row r="6113" spans="1:17" x14ac:dyDescent="0.25">
      <c r="A6113" t="s">
        <v>18015</v>
      </c>
      <c r="B6113" t="s">
        <v>18016</v>
      </c>
      <c r="C6113" t="s">
        <v>18017</v>
      </c>
      <c r="D6113" t="s">
        <v>3271</v>
      </c>
      <c r="E6113" t="s">
        <v>3272</v>
      </c>
      <c r="F6113" t="s">
        <v>3282</v>
      </c>
      <c r="G6113" t="s">
        <v>3283</v>
      </c>
      <c r="H6113">
        <v>16</v>
      </c>
      <c r="I6113">
        <v>0</v>
      </c>
      <c r="J6113" s="48">
        <v>29007</v>
      </c>
      <c r="K6113" s="48">
        <v>0</v>
      </c>
      <c r="L6113">
        <v>1812.94</v>
      </c>
      <c r="M6113" t="s">
        <v>17432</v>
      </c>
      <c r="N6113" s="58">
        <v>-438.61680000000001</v>
      </c>
      <c r="O6113" s="48">
        <v>0</v>
      </c>
      <c r="P6113" s="63">
        <f t="shared" si="190"/>
        <v>29007</v>
      </c>
      <c r="Q6113" s="63">
        <f t="shared" si="191"/>
        <v>1812.9375</v>
      </c>
    </row>
    <row r="6114" spans="1:17" x14ac:dyDescent="0.25">
      <c r="A6114" t="s">
        <v>18015</v>
      </c>
      <c r="B6114" t="s">
        <v>18016</v>
      </c>
      <c r="C6114" t="s">
        <v>18017</v>
      </c>
      <c r="D6114" t="s">
        <v>3285</v>
      </c>
      <c r="E6114" t="s">
        <v>3286</v>
      </c>
      <c r="F6114" t="s">
        <v>3284</v>
      </c>
      <c r="G6114" t="s">
        <v>3287</v>
      </c>
      <c r="H6114">
        <v>136</v>
      </c>
      <c r="I6114">
        <v>0</v>
      </c>
      <c r="J6114" s="48">
        <v>434949</v>
      </c>
      <c r="K6114" s="48">
        <v>0</v>
      </c>
      <c r="L6114">
        <v>3198.15</v>
      </c>
      <c r="M6114" t="s">
        <v>17428</v>
      </c>
      <c r="N6114" s="58">
        <v>20666.617900000001</v>
      </c>
      <c r="O6114" s="48">
        <v>949.96140000000003</v>
      </c>
      <c r="P6114" s="63">
        <f t="shared" si="190"/>
        <v>434949</v>
      </c>
      <c r="Q6114" s="63">
        <f t="shared" si="191"/>
        <v>3198.1544117647059</v>
      </c>
    </row>
    <row r="6115" spans="1:17" x14ac:dyDescent="0.25">
      <c r="A6115" t="s">
        <v>18015</v>
      </c>
      <c r="B6115" t="s">
        <v>18016</v>
      </c>
      <c r="C6115" t="s">
        <v>18017</v>
      </c>
      <c r="D6115" t="s">
        <v>3285</v>
      </c>
      <c r="E6115" t="s">
        <v>3286</v>
      </c>
      <c r="F6115" t="s">
        <v>3288</v>
      </c>
      <c r="G6115" t="s">
        <v>3289</v>
      </c>
      <c r="H6115">
        <v>60</v>
      </c>
      <c r="I6115">
        <v>0</v>
      </c>
      <c r="J6115" s="48">
        <v>190153</v>
      </c>
      <c r="K6115" s="48">
        <v>0</v>
      </c>
      <c r="L6115">
        <v>3169.22</v>
      </c>
      <c r="M6115" t="s">
        <v>17428</v>
      </c>
      <c r="N6115" s="58">
        <v>9035.1466</v>
      </c>
      <c r="O6115" s="48">
        <v>415.30939999999998</v>
      </c>
      <c r="P6115" s="63">
        <f t="shared" si="190"/>
        <v>190153</v>
      </c>
      <c r="Q6115" s="63">
        <f t="shared" si="191"/>
        <v>3169.2166666666667</v>
      </c>
    </row>
    <row r="6116" spans="1:17" x14ac:dyDescent="0.25">
      <c r="A6116" t="s">
        <v>18015</v>
      </c>
      <c r="B6116" t="s">
        <v>18016</v>
      </c>
      <c r="C6116" t="s">
        <v>18017</v>
      </c>
      <c r="D6116" t="s">
        <v>3285</v>
      </c>
      <c r="E6116" t="s">
        <v>3286</v>
      </c>
      <c r="F6116" t="s">
        <v>18346</v>
      </c>
      <c r="G6116" t="s">
        <v>18347</v>
      </c>
      <c r="H6116">
        <v>0</v>
      </c>
      <c r="I6116">
        <v>26</v>
      </c>
      <c r="J6116" s="48">
        <v>61270</v>
      </c>
      <c r="K6116" s="48">
        <v>61270</v>
      </c>
      <c r="L6116">
        <v>2356.54</v>
      </c>
      <c r="M6116" t="s">
        <v>17428</v>
      </c>
      <c r="N6116" s="58">
        <v>2911.2228</v>
      </c>
      <c r="O6116" s="48">
        <v>133.81720000000001</v>
      </c>
      <c r="P6116" s="63">
        <f t="shared" si="190"/>
        <v>0</v>
      </c>
      <c r="Q6116" s="63" t="e">
        <f t="shared" si="191"/>
        <v>#DIV/0!</v>
      </c>
    </row>
    <row r="6117" spans="1:17" x14ac:dyDescent="0.25">
      <c r="A6117" t="s">
        <v>18015</v>
      </c>
      <c r="B6117" t="s">
        <v>18016</v>
      </c>
      <c r="C6117" t="s">
        <v>18017</v>
      </c>
      <c r="D6117" t="s">
        <v>3285</v>
      </c>
      <c r="E6117" t="s">
        <v>3286</v>
      </c>
      <c r="F6117" t="s">
        <v>3290</v>
      </c>
      <c r="G6117" t="s">
        <v>3291</v>
      </c>
      <c r="H6117">
        <v>40</v>
      </c>
      <c r="I6117">
        <v>0</v>
      </c>
      <c r="J6117" s="48">
        <v>140732</v>
      </c>
      <c r="K6117" s="48">
        <v>0</v>
      </c>
      <c r="L6117">
        <v>3518.3</v>
      </c>
      <c r="M6117" t="s">
        <v>17428</v>
      </c>
      <c r="N6117" s="58">
        <v>6686.8996999999999</v>
      </c>
      <c r="O6117" s="48">
        <v>307.36989999999997</v>
      </c>
      <c r="P6117" s="63">
        <f t="shared" si="190"/>
        <v>140732</v>
      </c>
      <c r="Q6117" s="63">
        <f t="shared" si="191"/>
        <v>3518.3</v>
      </c>
    </row>
    <row r="6118" spans="1:17" x14ac:dyDescent="0.25">
      <c r="A6118" t="s">
        <v>18015</v>
      </c>
      <c r="B6118" t="s">
        <v>18016</v>
      </c>
      <c r="C6118" t="s">
        <v>18017</v>
      </c>
      <c r="D6118" t="s">
        <v>3285</v>
      </c>
      <c r="E6118" t="s">
        <v>3286</v>
      </c>
      <c r="F6118" t="s">
        <v>3292</v>
      </c>
      <c r="G6118" t="s">
        <v>3293</v>
      </c>
      <c r="H6118">
        <v>100</v>
      </c>
      <c r="I6118">
        <v>0</v>
      </c>
      <c r="J6118" s="48">
        <v>289714</v>
      </c>
      <c r="K6118" s="48">
        <v>0</v>
      </c>
      <c r="L6118">
        <v>2897.14</v>
      </c>
      <c r="M6118" t="s">
        <v>17428</v>
      </c>
      <c r="N6118" s="58">
        <v>13765.7462</v>
      </c>
      <c r="O6118" s="48">
        <v>632.75609999999995</v>
      </c>
      <c r="P6118" s="63">
        <f t="shared" si="190"/>
        <v>289714</v>
      </c>
      <c r="Q6118" s="63">
        <f t="shared" si="191"/>
        <v>2897.14</v>
      </c>
    </row>
    <row r="6119" spans="1:17" x14ac:dyDescent="0.25">
      <c r="A6119" t="s">
        <v>18015</v>
      </c>
      <c r="B6119" t="s">
        <v>18016</v>
      </c>
      <c r="C6119" t="s">
        <v>18017</v>
      </c>
      <c r="D6119" t="s">
        <v>3285</v>
      </c>
      <c r="E6119" t="s">
        <v>3286</v>
      </c>
      <c r="F6119" t="s">
        <v>3294</v>
      </c>
      <c r="G6119" t="s">
        <v>3295</v>
      </c>
      <c r="H6119">
        <v>10</v>
      </c>
      <c r="I6119">
        <v>0</v>
      </c>
      <c r="J6119" s="48">
        <v>20983</v>
      </c>
      <c r="K6119" s="48">
        <v>0</v>
      </c>
      <c r="L6119">
        <v>2098.3000000000002</v>
      </c>
      <c r="M6119" t="s">
        <v>17428</v>
      </c>
      <c r="N6119" s="58">
        <v>997.00210000000004</v>
      </c>
      <c r="O6119" s="48">
        <v>45.828200000000002</v>
      </c>
      <c r="P6119" s="63">
        <f t="shared" si="190"/>
        <v>20983</v>
      </c>
      <c r="Q6119" s="63">
        <f t="shared" si="191"/>
        <v>2098.3000000000002</v>
      </c>
    </row>
    <row r="6120" spans="1:17" x14ac:dyDescent="0.25">
      <c r="A6120" t="s">
        <v>18015</v>
      </c>
      <c r="B6120" t="s">
        <v>18016</v>
      </c>
      <c r="C6120" t="s">
        <v>18017</v>
      </c>
      <c r="D6120" t="s">
        <v>3285</v>
      </c>
      <c r="E6120" t="s">
        <v>3286</v>
      </c>
      <c r="F6120" t="s">
        <v>3296</v>
      </c>
      <c r="G6120" t="s">
        <v>3297</v>
      </c>
      <c r="H6120">
        <v>16</v>
      </c>
      <c r="I6120">
        <v>0</v>
      </c>
      <c r="J6120" s="48">
        <v>39508</v>
      </c>
      <c r="K6120" s="48">
        <v>0</v>
      </c>
      <c r="L6120">
        <v>2469.25</v>
      </c>
      <c r="M6120" t="s">
        <v>17428</v>
      </c>
      <c r="N6120" s="58">
        <v>1877.2384999999999</v>
      </c>
      <c r="O6120" s="48">
        <v>86.289100000000005</v>
      </c>
      <c r="P6120" s="63">
        <f t="shared" si="190"/>
        <v>39508</v>
      </c>
      <c r="Q6120" s="63">
        <f t="shared" si="191"/>
        <v>2469.25</v>
      </c>
    </row>
    <row r="6121" spans="1:17" x14ac:dyDescent="0.25">
      <c r="A6121" t="s">
        <v>18015</v>
      </c>
      <c r="B6121" t="s">
        <v>18016</v>
      </c>
      <c r="C6121" t="s">
        <v>18017</v>
      </c>
      <c r="D6121" t="s">
        <v>3299</v>
      </c>
      <c r="E6121" t="s">
        <v>3300</v>
      </c>
      <c r="F6121" t="s">
        <v>3298</v>
      </c>
      <c r="G6121" t="s">
        <v>3301</v>
      </c>
      <c r="H6121">
        <v>347</v>
      </c>
      <c r="I6121">
        <v>0</v>
      </c>
      <c r="J6121" s="48">
        <v>1186627</v>
      </c>
      <c r="K6121" s="48">
        <v>0</v>
      </c>
      <c r="L6121">
        <v>3419.67</v>
      </c>
      <c r="M6121" t="s">
        <v>17432</v>
      </c>
      <c r="N6121" s="58">
        <v>-17943.215800000002</v>
      </c>
      <c r="O6121" s="48">
        <v>0</v>
      </c>
      <c r="P6121" s="63">
        <f t="shared" si="190"/>
        <v>1186627</v>
      </c>
      <c r="Q6121" s="63">
        <f t="shared" si="191"/>
        <v>3419.6743515850144</v>
      </c>
    </row>
    <row r="6122" spans="1:17" x14ac:dyDescent="0.25">
      <c r="A6122" t="s">
        <v>18015</v>
      </c>
      <c r="B6122" t="s">
        <v>18016</v>
      </c>
      <c r="C6122" t="s">
        <v>18017</v>
      </c>
      <c r="D6122" t="s">
        <v>3299</v>
      </c>
      <c r="E6122" t="s">
        <v>3300</v>
      </c>
      <c r="F6122" t="s">
        <v>18020</v>
      </c>
      <c r="G6122" t="s">
        <v>18021</v>
      </c>
      <c r="H6122">
        <v>0</v>
      </c>
      <c r="I6122">
        <v>259</v>
      </c>
      <c r="J6122" s="48">
        <v>930416</v>
      </c>
      <c r="K6122" s="48">
        <v>930416</v>
      </c>
      <c r="L6122">
        <v>3592.34</v>
      </c>
      <c r="M6122" t="s">
        <v>17432</v>
      </c>
      <c r="N6122" s="58">
        <v>-14068.997300000001</v>
      </c>
      <c r="O6122" s="48">
        <v>0</v>
      </c>
      <c r="P6122" s="63">
        <f t="shared" si="190"/>
        <v>0</v>
      </c>
      <c r="Q6122" s="63" t="e">
        <f t="shared" si="191"/>
        <v>#DIV/0!</v>
      </c>
    </row>
    <row r="6123" spans="1:17" x14ac:dyDescent="0.25">
      <c r="A6123" t="s">
        <v>18015</v>
      </c>
      <c r="B6123" t="s">
        <v>18016</v>
      </c>
      <c r="C6123" t="s">
        <v>18017</v>
      </c>
      <c r="D6123" t="s">
        <v>3299</v>
      </c>
      <c r="E6123" t="s">
        <v>3300</v>
      </c>
      <c r="F6123" t="s">
        <v>3302</v>
      </c>
      <c r="G6123" t="s">
        <v>3303</v>
      </c>
      <c r="H6123">
        <v>262</v>
      </c>
      <c r="I6123">
        <v>0</v>
      </c>
      <c r="J6123" s="48">
        <v>982631</v>
      </c>
      <c r="K6123" s="48">
        <v>0</v>
      </c>
      <c r="L6123">
        <v>3750.5</v>
      </c>
      <c r="M6123" t="s">
        <v>17432</v>
      </c>
      <c r="N6123" s="58">
        <v>-14858.555899999999</v>
      </c>
      <c r="O6123" s="48">
        <v>0</v>
      </c>
      <c r="P6123" s="63">
        <f t="shared" si="190"/>
        <v>982631</v>
      </c>
      <c r="Q6123" s="63">
        <f t="shared" si="191"/>
        <v>3750.5</v>
      </c>
    </row>
    <row r="6124" spans="1:17" x14ac:dyDescent="0.25">
      <c r="A6124" t="s">
        <v>18015</v>
      </c>
      <c r="B6124" t="s">
        <v>18016</v>
      </c>
      <c r="C6124" t="s">
        <v>18017</v>
      </c>
      <c r="D6124" t="s">
        <v>3299</v>
      </c>
      <c r="E6124" t="s">
        <v>3300</v>
      </c>
      <c r="F6124" t="s">
        <v>3304</v>
      </c>
      <c r="G6124" t="s">
        <v>3305</v>
      </c>
      <c r="H6124">
        <v>140</v>
      </c>
      <c r="I6124">
        <v>0</v>
      </c>
      <c r="J6124" s="48">
        <v>475070</v>
      </c>
      <c r="K6124" s="48">
        <v>0</v>
      </c>
      <c r="L6124">
        <v>3393.36</v>
      </c>
      <c r="M6124" t="s">
        <v>17432</v>
      </c>
      <c r="N6124" s="58">
        <v>-7183.6324999999997</v>
      </c>
      <c r="O6124" s="48">
        <v>0</v>
      </c>
      <c r="P6124" s="63">
        <f t="shared" si="190"/>
        <v>475070</v>
      </c>
      <c r="Q6124" s="63">
        <f t="shared" si="191"/>
        <v>3393.3571428571427</v>
      </c>
    </row>
    <row r="6125" spans="1:17" x14ac:dyDescent="0.25">
      <c r="A6125" t="s">
        <v>18015</v>
      </c>
      <c r="B6125" t="s">
        <v>18016</v>
      </c>
      <c r="C6125" t="s">
        <v>18017</v>
      </c>
      <c r="D6125" t="s">
        <v>3299</v>
      </c>
      <c r="E6125" t="s">
        <v>3300</v>
      </c>
      <c r="F6125" t="s">
        <v>3306</v>
      </c>
      <c r="G6125" t="s">
        <v>3307</v>
      </c>
      <c r="H6125">
        <v>50</v>
      </c>
      <c r="I6125">
        <v>0</v>
      </c>
      <c r="J6125" s="48">
        <v>83444</v>
      </c>
      <c r="K6125" s="48">
        <v>0</v>
      </c>
      <c r="L6125">
        <v>1668.88</v>
      </c>
      <c r="M6125" t="s">
        <v>17432</v>
      </c>
      <c r="N6125" s="58">
        <v>-1261.7788</v>
      </c>
      <c r="O6125" s="48">
        <v>0</v>
      </c>
      <c r="P6125" s="63">
        <f t="shared" si="190"/>
        <v>83444</v>
      </c>
      <c r="Q6125" s="63">
        <f t="shared" si="191"/>
        <v>1668.88</v>
      </c>
    </row>
    <row r="6126" spans="1:17" x14ac:dyDescent="0.25">
      <c r="A6126" t="s">
        <v>18015</v>
      </c>
      <c r="B6126" t="s">
        <v>18016</v>
      </c>
      <c r="C6126" t="s">
        <v>18017</v>
      </c>
      <c r="D6126" t="s">
        <v>3309</v>
      </c>
      <c r="E6126" t="s">
        <v>3310</v>
      </c>
      <c r="F6126" t="s">
        <v>3308</v>
      </c>
      <c r="G6126" t="s">
        <v>3311</v>
      </c>
      <c r="H6126">
        <v>120</v>
      </c>
      <c r="I6126">
        <v>0</v>
      </c>
      <c r="J6126" s="48">
        <v>385696</v>
      </c>
      <c r="K6126" s="48">
        <v>0</v>
      </c>
      <c r="L6126">
        <v>3214.13</v>
      </c>
      <c r="M6126" t="s">
        <v>17432</v>
      </c>
      <c r="N6126" s="58">
        <v>-5832.1790000000001</v>
      </c>
      <c r="O6126" s="48">
        <v>0</v>
      </c>
      <c r="P6126" s="63">
        <f t="shared" si="190"/>
        <v>385696</v>
      </c>
      <c r="Q6126" s="63">
        <f t="shared" si="191"/>
        <v>3214.1333333333332</v>
      </c>
    </row>
    <row r="6127" spans="1:17" x14ac:dyDescent="0.25">
      <c r="A6127" t="s">
        <v>18015</v>
      </c>
      <c r="B6127" t="s">
        <v>18016</v>
      </c>
      <c r="C6127" t="s">
        <v>18017</v>
      </c>
      <c r="D6127" t="s">
        <v>3309</v>
      </c>
      <c r="E6127" t="s">
        <v>3310</v>
      </c>
      <c r="F6127" t="s">
        <v>3312</v>
      </c>
      <c r="G6127" t="s">
        <v>3313</v>
      </c>
      <c r="H6127">
        <v>136</v>
      </c>
      <c r="I6127">
        <v>0</v>
      </c>
      <c r="J6127" s="48">
        <v>458680</v>
      </c>
      <c r="K6127" s="48">
        <v>0</v>
      </c>
      <c r="L6127">
        <v>3372.65</v>
      </c>
      <c r="M6127" t="s">
        <v>17432</v>
      </c>
      <c r="N6127" s="58">
        <v>-6935.7968000000001</v>
      </c>
      <c r="O6127" s="48">
        <v>0</v>
      </c>
      <c r="P6127" s="63">
        <f t="shared" si="190"/>
        <v>458680</v>
      </c>
      <c r="Q6127" s="63">
        <f t="shared" si="191"/>
        <v>3372.6470588235293</v>
      </c>
    </row>
    <row r="6128" spans="1:17" x14ac:dyDescent="0.25">
      <c r="A6128" t="s">
        <v>18015</v>
      </c>
      <c r="B6128" t="s">
        <v>18016</v>
      </c>
      <c r="C6128" t="s">
        <v>18017</v>
      </c>
      <c r="D6128" t="s">
        <v>3309</v>
      </c>
      <c r="E6128" t="s">
        <v>3310</v>
      </c>
      <c r="F6128" t="s">
        <v>18024</v>
      </c>
      <c r="G6128" t="s">
        <v>18025</v>
      </c>
      <c r="H6128">
        <v>0</v>
      </c>
      <c r="I6128">
        <v>104</v>
      </c>
      <c r="J6128" s="48">
        <v>362875</v>
      </c>
      <c r="K6128" s="48">
        <v>362875</v>
      </c>
      <c r="L6128">
        <v>3489.18</v>
      </c>
      <c r="M6128" t="s">
        <v>17432</v>
      </c>
      <c r="N6128" s="58">
        <v>-5487.0974999999999</v>
      </c>
      <c r="O6128" s="48">
        <v>0</v>
      </c>
      <c r="P6128" s="63">
        <f t="shared" si="190"/>
        <v>0</v>
      </c>
      <c r="Q6128" s="63" t="e">
        <f t="shared" si="191"/>
        <v>#DIV/0!</v>
      </c>
    </row>
    <row r="6129" spans="1:17" x14ac:dyDescent="0.25">
      <c r="A6129" t="s">
        <v>18015</v>
      </c>
      <c r="B6129" t="s">
        <v>18016</v>
      </c>
      <c r="C6129" t="s">
        <v>18017</v>
      </c>
      <c r="D6129" t="s">
        <v>3315</v>
      </c>
      <c r="E6129" t="s">
        <v>3316</v>
      </c>
      <c r="F6129" t="s">
        <v>18026</v>
      </c>
      <c r="G6129" t="s">
        <v>18027</v>
      </c>
      <c r="H6129">
        <v>100</v>
      </c>
      <c r="I6129">
        <v>518</v>
      </c>
      <c r="J6129" s="48">
        <v>2444471</v>
      </c>
      <c r="K6129" s="48">
        <v>2048926</v>
      </c>
      <c r="L6129">
        <v>3955.45</v>
      </c>
      <c r="M6129" t="s">
        <v>17432</v>
      </c>
      <c r="N6129" s="58">
        <v>-36963.328800000003</v>
      </c>
      <c r="O6129" s="48">
        <v>0</v>
      </c>
      <c r="P6129" s="63">
        <f t="shared" si="190"/>
        <v>395545</v>
      </c>
      <c r="Q6129" s="63">
        <f t="shared" si="191"/>
        <v>3955.45</v>
      </c>
    </row>
    <row r="6130" spans="1:17" x14ac:dyDescent="0.25">
      <c r="A6130" t="s">
        <v>18015</v>
      </c>
      <c r="B6130" t="s">
        <v>18016</v>
      </c>
      <c r="C6130" t="s">
        <v>18017</v>
      </c>
      <c r="D6130" t="s">
        <v>3315</v>
      </c>
      <c r="E6130" t="s">
        <v>3316</v>
      </c>
      <c r="F6130" t="s">
        <v>3314</v>
      </c>
      <c r="G6130" t="s">
        <v>3317</v>
      </c>
      <c r="H6130">
        <v>103</v>
      </c>
      <c r="I6130">
        <v>91</v>
      </c>
      <c r="J6130" s="48">
        <v>793782</v>
      </c>
      <c r="K6130" s="48">
        <v>372341</v>
      </c>
      <c r="L6130">
        <v>4091.66</v>
      </c>
      <c r="M6130" t="s">
        <v>17432</v>
      </c>
      <c r="N6130" s="58">
        <v>-12002.939399999999</v>
      </c>
      <c r="O6130" s="48">
        <v>0</v>
      </c>
      <c r="P6130" s="63">
        <f t="shared" si="190"/>
        <v>421441</v>
      </c>
      <c r="Q6130" s="63">
        <f t="shared" si="191"/>
        <v>4091.6601941747572</v>
      </c>
    </row>
    <row r="6131" spans="1:17" x14ac:dyDescent="0.25">
      <c r="A6131" t="s">
        <v>18015</v>
      </c>
      <c r="B6131" t="s">
        <v>18016</v>
      </c>
      <c r="C6131" t="s">
        <v>18017</v>
      </c>
      <c r="D6131" t="s">
        <v>3315</v>
      </c>
      <c r="E6131" t="s">
        <v>3316</v>
      </c>
      <c r="F6131" t="s">
        <v>18028</v>
      </c>
      <c r="G6131" t="s">
        <v>18029</v>
      </c>
      <c r="H6131">
        <v>0</v>
      </c>
      <c r="I6131">
        <v>46</v>
      </c>
      <c r="J6131" s="48">
        <v>188289</v>
      </c>
      <c r="K6131" s="48">
        <v>188289</v>
      </c>
      <c r="L6131">
        <v>4093.24</v>
      </c>
      <c r="M6131" t="s">
        <v>17432</v>
      </c>
      <c r="N6131" s="58">
        <v>-2847.1514999999999</v>
      </c>
      <c r="O6131" s="48">
        <v>0</v>
      </c>
      <c r="P6131" s="63">
        <f t="shared" si="190"/>
        <v>0</v>
      </c>
      <c r="Q6131" s="63" t="e">
        <f t="shared" si="191"/>
        <v>#DIV/0!</v>
      </c>
    </row>
    <row r="6132" spans="1:17" x14ac:dyDescent="0.25">
      <c r="A6132" t="s">
        <v>18015</v>
      </c>
      <c r="B6132" t="s">
        <v>18016</v>
      </c>
      <c r="C6132" t="s">
        <v>18017</v>
      </c>
      <c r="D6132" t="s">
        <v>3315</v>
      </c>
      <c r="E6132" t="s">
        <v>3316</v>
      </c>
      <c r="F6132" t="s">
        <v>3318</v>
      </c>
      <c r="G6132" t="s">
        <v>3319</v>
      </c>
      <c r="H6132">
        <v>746</v>
      </c>
      <c r="I6132">
        <v>0</v>
      </c>
      <c r="J6132" s="48">
        <v>2894170</v>
      </c>
      <c r="K6132" s="48">
        <v>0</v>
      </c>
      <c r="L6132">
        <v>3879.58</v>
      </c>
      <c r="M6132" t="s">
        <v>17432</v>
      </c>
      <c r="N6132" s="58">
        <v>-43763.309800000003</v>
      </c>
      <c r="O6132" s="48">
        <v>0</v>
      </c>
      <c r="P6132" s="63">
        <f t="shared" si="190"/>
        <v>2894170</v>
      </c>
      <c r="Q6132" s="63">
        <f t="shared" si="191"/>
        <v>3879.5844504021447</v>
      </c>
    </row>
    <row r="6133" spans="1:17" x14ac:dyDescent="0.25">
      <c r="A6133" t="s">
        <v>18015</v>
      </c>
      <c r="B6133" t="s">
        <v>18016</v>
      </c>
      <c r="C6133" t="s">
        <v>18017</v>
      </c>
      <c r="D6133" t="s">
        <v>3315</v>
      </c>
      <c r="E6133" t="s">
        <v>3316</v>
      </c>
      <c r="F6133" t="s">
        <v>3320</v>
      </c>
      <c r="G6133" t="s">
        <v>3321</v>
      </c>
      <c r="H6133">
        <v>310</v>
      </c>
      <c r="I6133">
        <v>0</v>
      </c>
      <c r="J6133" s="48">
        <v>1211967</v>
      </c>
      <c r="K6133" s="48">
        <v>0</v>
      </c>
      <c r="L6133">
        <v>3909.57</v>
      </c>
      <c r="M6133" t="s">
        <v>17432</v>
      </c>
      <c r="N6133" s="58">
        <v>-18326.390899999999</v>
      </c>
      <c r="O6133" s="48">
        <v>0</v>
      </c>
      <c r="P6133" s="63">
        <f t="shared" si="190"/>
        <v>1211967</v>
      </c>
      <c r="Q6133" s="63">
        <f t="shared" si="191"/>
        <v>3909.5709677419354</v>
      </c>
    </row>
    <row r="6134" spans="1:17" x14ac:dyDescent="0.25">
      <c r="A6134" t="s">
        <v>18015</v>
      </c>
      <c r="B6134" t="s">
        <v>18016</v>
      </c>
      <c r="C6134" t="s">
        <v>18017</v>
      </c>
      <c r="D6134" t="s">
        <v>3315</v>
      </c>
      <c r="E6134" t="s">
        <v>3316</v>
      </c>
      <c r="F6134" t="s">
        <v>3322</v>
      </c>
      <c r="G6134" t="s">
        <v>3323</v>
      </c>
      <c r="H6134">
        <v>257</v>
      </c>
      <c r="I6134">
        <v>0</v>
      </c>
      <c r="J6134" s="48">
        <v>1108084</v>
      </c>
      <c r="K6134" s="48">
        <v>0</v>
      </c>
      <c r="L6134">
        <v>4311.6099999999997</v>
      </c>
      <c r="M6134" t="s">
        <v>17432</v>
      </c>
      <c r="N6134" s="58">
        <v>-16755.552899999999</v>
      </c>
      <c r="O6134" s="48">
        <v>0</v>
      </c>
      <c r="P6134" s="63">
        <f t="shared" si="190"/>
        <v>1108084</v>
      </c>
      <c r="Q6134" s="63">
        <f t="shared" si="191"/>
        <v>4311.6108949416339</v>
      </c>
    </row>
    <row r="6135" spans="1:17" x14ac:dyDescent="0.25">
      <c r="A6135" t="s">
        <v>18015</v>
      </c>
      <c r="B6135" t="s">
        <v>18016</v>
      </c>
      <c r="C6135" t="s">
        <v>18017</v>
      </c>
      <c r="D6135" t="s">
        <v>3315</v>
      </c>
      <c r="E6135" t="s">
        <v>3316</v>
      </c>
      <c r="F6135" t="s">
        <v>3324</v>
      </c>
      <c r="G6135" t="s">
        <v>3325</v>
      </c>
      <c r="H6135">
        <v>114</v>
      </c>
      <c r="I6135">
        <v>0</v>
      </c>
      <c r="J6135" s="48">
        <v>425182</v>
      </c>
      <c r="K6135" s="48">
        <v>0</v>
      </c>
      <c r="L6135">
        <v>3729.67</v>
      </c>
      <c r="M6135" t="s">
        <v>17432</v>
      </c>
      <c r="N6135" s="58">
        <v>-6429.2569000000003</v>
      </c>
      <c r="O6135" s="48">
        <v>0</v>
      </c>
      <c r="P6135" s="63">
        <f t="shared" si="190"/>
        <v>425182</v>
      </c>
      <c r="Q6135" s="63">
        <f t="shared" si="191"/>
        <v>3729.6666666666665</v>
      </c>
    </row>
    <row r="6136" spans="1:17" x14ac:dyDescent="0.25">
      <c r="A6136" t="s">
        <v>18015</v>
      </c>
      <c r="B6136" t="s">
        <v>18016</v>
      </c>
      <c r="C6136" t="s">
        <v>18017</v>
      </c>
      <c r="D6136" t="s">
        <v>3315</v>
      </c>
      <c r="E6136" t="s">
        <v>3316</v>
      </c>
      <c r="F6136" t="s">
        <v>3326</v>
      </c>
      <c r="G6136" t="s">
        <v>3327</v>
      </c>
      <c r="H6136">
        <v>91</v>
      </c>
      <c r="I6136">
        <v>0</v>
      </c>
      <c r="J6136" s="48">
        <v>337851</v>
      </c>
      <c r="K6136" s="48">
        <v>0</v>
      </c>
      <c r="L6136">
        <v>3712.65</v>
      </c>
      <c r="M6136" t="s">
        <v>17432</v>
      </c>
      <c r="N6136" s="58">
        <v>-5108.7156000000004</v>
      </c>
      <c r="O6136" s="48">
        <v>0</v>
      </c>
      <c r="P6136" s="63">
        <f t="shared" si="190"/>
        <v>337851</v>
      </c>
      <c r="Q6136" s="63">
        <f t="shared" si="191"/>
        <v>3712.6483516483518</v>
      </c>
    </row>
    <row r="6137" spans="1:17" x14ac:dyDescent="0.25">
      <c r="A6137" t="s">
        <v>18015</v>
      </c>
      <c r="B6137" t="s">
        <v>18016</v>
      </c>
      <c r="C6137" t="s">
        <v>18017</v>
      </c>
      <c r="D6137" t="s">
        <v>3315</v>
      </c>
      <c r="E6137" t="s">
        <v>3316</v>
      </c>
      <c r="F6137" t="s">
        <v>3328</v>
      </c>
      <c r="G6137" t="s">
        <v>3329</v>
      </c>
      <c r="H6137">
        <v>84</v>
      </c>
      <c r="I6137">
        <v>0</v>
      </c>
      <c r="J6137" s="48">
        <v>314506</v>
      </c>
      <c r="K6137" s="48">
        <v>0</v>
      </c>
      <c r="L6137">
        <v>3744.12</v>
      </c>
      <c r="M6137" t="s">
        <v>17432</v>
      </c>
      <c r="N6137" s="58">
        <v>-4755.7096000000001</v>
      </c>
      <c r="O6137" s="48">
        <v>0</v>
      </c>
      <c r="P6137" s="63">
        <f t="shared" si="190"/>
        <v>314506</v>
      </c>
      <c r="Q6137" s="63">
        <f t="shared" si="191"/>
        <v>3744.1190476190477</v>
      </c>
    </row>
    <row r="6138" spans="1:17" x14ac:dyDescent="0.25">
      <c r="A6138" t="s">
        <v>18015</v>
      </c>
      <c r="B6138" t="s">
        <v>18016</v>
      </c>
      <c r="C6138" t="s">
        <v>18017</v>
      </c>
      <c r="D6138" t="s">
        <v>3315</v>
      </c>
      <c r="E6138" t="s">
        <v>3316</v>
      </c>
      <c r="F6138" t="s">
        <v>3330</v>
      </c>
      <c r="G6138" t="s">
        <v>3331</v>
      </c>
      <c r="H6138">
        <v>84</v>
      </c>
      <c r="I6138">
        <v>0</v>
      </c>
      <c r="J6138" s="48">
        <v>313068</v>
      </c>
      <c r="K6138" s="48">
        <v>0</v>
      </c>
      <c r="L6138">
        <v>3727</v>
      </c>
      <c r="M6138" t="s">
        <v>17432</v>
      </c>
      <c r="N6138" s="58">
        <v>-4733.9654</v>
      </c>
      <c r="O6138" s="48">
        <v>0</v>
      </c>
      <c r="P6138" s="63">
        <f t="shared" si="190"/>
        <v>313068</v>
      </c>
      <c r="Q6138" s="63">
        <f t="shared" si="191"/>
        <v>3727</v>
      </c>
    </row>
    <row r="6139" spans="1:17" x14ac:dyDescent="0.25">
      <c r="A6139" t="s">
        <v>18015</v>
      </c>
      <c r="B6139" t="s">
        <v>18016</v>
      </c>
      <c r="C6139" t="s">
        <v>18017</v>
      </c>
      <c r="D6139" t="s">
        <v>3315</v>
      </c>
      <c r="E6139" t="s">
        <v>3316</v>
      </c>
      <c r="F6139" t="s">
        <v>18348</v>
      </c>
      <c r="G6139" t="s">
        <v>18349</v>
      </c>
      <c r="H6139">
        <v>1</v>
      </c>
      <c r="I6139">
        <v>0</v>
      </c>
      <c r="J6139" s="48">
        <v>2327</v>
      </c>
      <c r="K6139" s="48">
        <v>0</v>
      </c>
      <c r="L6139">
        <v>2327</v>
      </c>
      <c r="M6139" t="s">
        <v>17432</v>
      </c>
      <c r="N6139" s="58">
        <v>-35.1845</v>
      </c>
      <c r="O6139" s="48">
        <v>0</v>
      </c>
      <c r="P6139" s="63">
        <f t="shared" si="190"/>
        <v>2327</v>
      </c>
      <c r="Q6139" s="63">
        <f t="shared" si="191"/>
        <v>2327</v>
      </c>
    </row>
    <row r="6140" spans="1:17" x14ac:dyDescent="0.25">
      <c r="A6140" t="s">
        <v>18015</v>
      </c>
      <c r="B6140" t="s">
        <v>18016</v>
      </c>
      <c r="C6140" t="s">
        <v>18017</v>
      </c>
      <c r="D6140" t="s">
        <v>3315</v>
      </c>
      <c r="E6140" t="s">
        <v>3316</v>
      </c>
      <c r="F6140" t="s">
        <v>3332</v>
      </c>
      <c r="G6140" t="s">
        <v>3333</v>
      </c>
      <c r="H6140">
        <v>29</v>
      </c>
      <c r="I6140">
        <v>0</v>
      </c>
      <c r="J6140" s="48">
        <v>63788</v>
      </c>
      <c r="K6140" s="48">
        <v>0</v>
      </c>
      <c r="L6140">
        <v>2199.59</v>
      </c>
      <c r="M6140" t="s">
        <v>17432</v>
      </c>
      <c r="N6140" s="58">
        <v>-964.54409999999996</v>
      </c>
      <c r="O6140" s="48">
        <v>0</v>
      </c>
      <c r="P6140" s="63">
        <f t="shared" si="190"/>
        <v>63788</v>
      </c>
      <c r="Q6140" s="63">
        <f t="shared" si="191"/>
        <v>2199.5862068965516</v>
      </c>
    </row>
    <row r="6141" spans="1:17" x14ac:dyDescent="0.25">
      <c r="A6141" t="s">
        <v>18015</v>
      </c>
      <c r="B6141" t="s">
        <v>18016</v>
      </c>
      <c r="C6141" t="s">
        <v>18017</v>
      </c>
      <c r="D6141" t="s">
        <v>3315</v>
      </c>
      <c r="E6141" t="s">
        <v>3316</v>
      </c>
      <c r="F6141" t="s">
        <v>3334</v>
      </c>
      <c r="G6141" t="s">
        <v>3335</v>
      </c>
      <c r="H6141">
        <v>56</v>
      </c>
      <c r="I6141">
        <v>0</v>
      </c>
      <c r="J6141" s="48">
        <v>124150</v>
      </c>
      <c r="K6141" s="48">
        <v>0</v>
      </c>
      <c r="L6141">
        <v>2216.96</v>
      </c>
      <c r="M6141" t="s">
        <v>17432</v>
      </c>
      <c r="N6141" s="58">
        <v>-1877.3021000000001</v>
      </c>
      <c r="O6141" s="48">
        <v>0</v>
      </c>
      <c r="P6141" s="63">
        <f t="shared" si="190"/>
        <v>124150</v>
      </c>
      <c r="Q6141" s="63">
        <f t="shared" si="191"/>
        <v>2216.9642857142858</v>
      </c>
    </row>
    <row r="6142" spans="1:17" x14ac:dyDescent="0.25">
      <c r="A6142" t="s">
        <v>18015</v>
      </c>
      <c r="B6142" t="s">
        <v>18016</v>
      </c>
      <c r="C6142" t="s">
        <v>18017</v>
      </c>
      <c r="D6142" t="s">
        <v>3315</v>
      </c>
      <c r="E6142" t="s">
        <v>3316</v>
      </c>
      <c r="F6142" t="s">
        <v>3336</v>
      </c>
      <c r="G6142" t="s">
        <v>3337</v>
      </c>
      <c r="H6142">
        <v>35</v>
      </c>
      <c r="I6142">
        <v>0</v>
      </c>
      <c r="J6142" s="48">
        <v>77109</v>
      </c>
      <c r="K6142" s="48">
        <v>0</v>
      </c>
      <c r="L6142">
        <v>2203.11</v>
      </c>
      <c r="M6142" t="s">
        <v>17432</v>
      </c>
      <c r="N6142" s="58">
        <v>-1165.98</v>
      </c>
      <c r="O6142" s="48">
        <v>0</v>
      </c>
      <c r="P6142" s="63">
        <f t="shared" si="190"/>
        <v>77109</v>
      </c>
      <c r="Q6142" s="63">
        <f t="shared" si="191"/>
        <v>2203.1142857142859</v>
      </c>
    </row>
    <row r="6143" spans="1:17" x14ac:dyDescent="0.25">
      <c r="A6143" t="s">
        <v>18015</v>
      </c>
      <c r="B6143" t="s">
        <v>18016</v>
      </c>
      <c r="C6143" t="s">
        <v>18017</v>
      </c>
      <c r="D6143" t="s">
        <v>3315</v>
      </c>
      <c r="E6143" t="s">
        <v>3316</v>
      </c>
      <c r="F6143" t="s">
        <v>3338</v>
      </c>
      <c r="G6143" t="s">
        <v>3339</v>
      </c>
      <c r="H6143">
        <v>46</v>
      </c>
      <c r="I6143">
        <v>0</v>
      </c>
      <c r="J6143" s="48">
        <v>99138</v>
      </c>
      <c r="K6143" s="48">
        <v>0</v>
      </c>
      <c r="L6143">
        <v>2155.17</v>
      </c>
      <c r="M6143" t="s">
        <v>17432</v>
      </c>
      <c r="N6143" s="58">
        <v>-1499.0814</v>
      </c>
      <c r="O6143" s="48">
        <v>0</v>
      </c>
      <c r="P6143" s="63">
        <f t="shared" si="190"/>
        <v>99138</v>
      </c>
      <c r="Q6143" s="63">
        <f t="shared" si="191"/>
        <v>2155.1739130434785</v>
      </c>
    </row>
    <row r="6144" spans="1:17" x14ac:dyDescent="0.25">
      <c r="A6144" t="s">
        <v>18015</v>
      </c>
      <c r="B6144" t="s">
        <v>18016</v>
      </c>
      <c r="C6144" t="s">
        <v>18017</v>
      </c>
      <c r="D6144" t="s">
        <v>3315</v>
      </c>
      <c r="E6144" t="s">
        <v>3316</v>
      </c>
      <c r="F6144" t="s">
        <v>3340</v>
      </c>
      <c r="G6144" t="s">
        <v>3341</v>
      </c>
      <c r="H6144">
        <v>50</v>
      </c>
      <c r="I6144">
        <v>0</v>
      </c>
      <c r="J6144" s="48">
        <v>106947</v>
      </c>
      <c r="K6144" s="48">
        <v>0</v>
      </c>
      <c r="L6144">
        <v>2138.94</v>
      </c>
      <c r="M6144" t="s">
        <v>17432</v>
      </c>
      <c r="N6144" s="58">
        <v>-1617.1628000000001</v>
      </c>
      <c r="O6144" s="48">
        <v>0</v>
      </c>
      <c r="P6144" s="63">
        <f t="shared" si="190"/>
        <v>106947</v>
      </c>
      <c r="Q6144" s="63">
        <f t="shared" si="191"/>
        <v>2138.94</v>
      </c>
    </row>
    <row r="6145" spans="1:17" x14ac:dyDescent="0.25">
      <c r="A6145" t="s">
        <v>18015</v>
      </c>
      <c r="B6145" t="s">
        <v>18016</v>
      </c>
      <c r="C6145" t="s">
        <v>18017</v>
      </c>
      <c r="D6145" t="s">
        <v>3315</v>
      </c>
      <c r="E6145" t="s">
        <v>3316</v>
      </c>
      <c r="F6145" t="s">
        <v>3342</v>
      </c>
      <c r="G6145" t="s">
        <v>3343</v>
      </c>
      <c r="H6145">
        <v>38</v>
      </c>
      <c r="I6145">
        <v>0</v>
      </c>
      <c r="J6145" s="48">
        <v>83081</v>
      </c>
      <c r="K6145" s="48">
        <v>0</v>
      </c>
      <c r="L6145">
        <v>2186.34</v>
      </c>
      <c r="M6145" t="s">
        <v>17432</v>
      </c>
      <c r="N6145" s="58">
        <v>-1256.2892999999999</v>
      </c>
      <c r="O6145" s="48">
        <v>0</v>
      </c>
      <c r="P6145" s="63">
        <f t="shared" si="190"/>
        <v>83081</v>
      </c>
      <c r="Q6145" s="63">
        <f t="shared" si="191"/>
        <v>2186.3421052631579</v>
      </c>
    </row>
    <row r="6146" spans="1:17" x14ac:dyDescent="0.25">
      <c r="A6146" t="s">
        <v>18015</v>
      </c>
      <c r="B6146" t="s">
        <v>18016</v>
      </c>
      <c r="C6146" t="s">
        <v>18017</v>
      </c>
      <c r="D6146" t="s">
        <v>3315</v>
      </c>
      <c r="E6146" t="s">
        <v>3316</v>
      </c>
      <c r="F6146" t="s">
        <v>3345</v>
      </c>
      <c r="G6146" t="s">
        <v>3346</v>
      </c>
      <c r="H6146">
        <v>50</v>
      </c>
      <c r="I6146">
        <v>0</v>
      </c>
      <c r="J6146" s="48">
        <v>112760</v>
      </c>
      <c r="K6146" s="48">
        <v>0</v>
      </c>
      <c r="L6146">
        <v>2255.1999999999998</v>
      </c>
      <c r="M6146" t="s">
        <v>17432</v>
      </c>
      <c r="N6146" s="58">
        <v>-1705.0625</v>
      </c>
      <c r="O6146" s="48">
        <v>0</v>
      </c>
      <c r="P6146" s="63">
        <f t="shared" si="190"/>
        <v>112760</v>
      </c>
      <c r="Q6146" s="63">
        <f t="shared" si="191"/>
        <v>2255.1999999999998</v>
      </c>
    </row>
    <row r="6147" spans="1:17" x14ac:dyDescent="0.25">
      <c r="A6147" t="s">
        <v>18015</v>
      </c>
      <c r="B6147" t="s">
        <v>18016</v>
      </c>
      <c r="C6147" t="s">
        <v>18017</v>
      </c>
      <c r="D6147" t="s">
        <v>3348</v>
      </c>
      <c r="E6147" t="s">
        <v>3349</v>
      </c>
      <c r="F6147" t="s">
        <v>3347</v>
      </c>
      <c r="G6147" t="s">
        <v>3350</v>
      </c>
      <c r="H6147">
        <v>781</v>
      </c>
      <c r="I6147">
        <v>0</v>
      </c>
      <c r="J6147" s="48">
        <v>3193295</v>
      </c>
      <c r="K6147" s="48">
        <v>0</v>
      </c>
      <c r="L6147">
        <v>4088.73</v>
      </c>
      <c r="M6147" t="s">
        <v>17432</v>
      </c>
      <c r="N6147" s="58">
        <v>-48286.4516</v>
      </c>
      <c r="O6147" s="48">
        <v>0</v>
      </c>
      <c r="P6147" s="63">
        <f t="shared" si="190"/>
        <v>3193295</v>
      </c>
      <c r="Q6147" s="63">
        <f t="shared" si="191"/>
        <v>4088.7259923175416</v>
      </c>
    </row>
    <row r="6148" spans="1:17" x14ac:dyDescent="0.25">
      <c r="A6148" t="s">
        <v>18015</v>
      </c>
      <c r="B6148" t="s">
        <v>18016</v>
      </c>
      <c r="C6148" t="s">
        <v>18017</v>
      </c>
      <c r="D6148" t="s">
        <v>3348</v>
      </c>
      <c r="E6148" t="s">
        <v>3349</v>
      </c>
      <c r="F6148" t="s">
        <v>3351</v>
      </c>
      <c r="G6148" t="s">
        <v>3352</v>
      </c>
      <c r="H6148">
        <v>402</v>
      </c>
      <c r="I6148">
        <v>9</v>
      </c>
      <c r="J6148" s="48">
        <v>1645589</v>
      </c>
      <c r="K6148" s="48">
        <v>36035</v>
      </c>
      <c r="L6148">
        <v>4003.87</v>
      </c>
      <c r="M6148" t="s">
        <v>17432</v>
      </c>
      <c r="N6148" s="58">
        <v>-24883.2729</v>
      </c>
      <c r="O6148" s="48">
        <v>0</v>
      </c>
      <c r="P6148" s="63">
        <f t="shared" ref="P6148:P6211" si="192">J6148-K6148</f>
        <v>1609554</v>
      </c>
      <c r="Q6148" s="63">
        <f t="shared" ref="Q6148:Q6211" si="193">P6148/H6148</f>
        <v>4003.8656716417909</v>
      </c>
    </row>
    <row r="6149" spans="1:17" x14ac:dyDescent="0.25">
      <c r="A6149" t="s">
        <v>18015</v>
      </c>
      <c r="B6149" t="s">
        <v>18016</v>
      </c>
      <c r="C6149" t="s">
        <v>18017</v>
      </c>
      <c r="D6149" t="s">
        <v>3348</v>
      </c>
      <c r="E6149" t="s">
        <v>3349</v>
      </c>
      <c r="F6149" t="s">
        <v>3353</v>
      </c>
      <c r="G6149" t="s">
        <v>3354</v>
      </c>
      <c r="H6149">
        <v>313</v>
      </c>
      <c r="I6149">
        <v>192</v>
      </c>
      <c r="J6149" s="48">
        <v>1996278</v>
      </c>
      <c r="K6149" s="48">
        <v>758981</v>
      </c>
      <c r="L6149">
        <v>3953.03</v>
      </c>
      <c r="M6149" t="s">
        <v>17432</v>
      </c>
      <c r="N6149" s="58">
        <v>-30186.112099999998</v>
      </c>
      <c r="O6149" s="48">
        <v>0</v>
      </c>
      <c r="P6149" s="63">
        <f t="shared" si="192"/>
        <v>1237297</v>
      </c>
      <c r="Q6149" s="63">
        <f t="shared" si="193"/>
        <v>3953.0255591054315</v>
      </c>
    </row>
    <row r="6150" spans="1:17" x14ac:dyDescent="0.25">
      <c r="A6150" t="s">
        <v>18015</v>
      </c>
      <c r="B6150" t="s">
        <v>18016</v>
      </c>
      <c r="C6150" t="s">
        <v>18017</v>
      </c>
      <c r="D6150" t="s">
        <v>3348</v>
      </c>
      <c r="E6150" t="s">
        <v>3349</v>
      </c>
      <c r="F6150" t="s">
        <v>3355</v>
      </c>
      <c r="G6150" t="s">
        <v>3356</v>
      </c>
      <c r="H6150">
        <v>441</v>
      </c>
      <c r="I6150">
        <v>19</v>
      </c>
      <c r="J6150" s="48">
        <v>1864496</v>
      </c>
      <c r="K6150" s="48">
        <v>77012</v>
      </c>
      <c r="L6150">
        <v>4053.25</v>
      </c>
      <c r="M6150" t="s">
        <v>17432</v>
      </c>
      <c r="N6150" s="58">
        <v>-28193.409500000002</v>
      </c>
      <c r="O6150" s="48">
        <v>0</v>
      </c>
      <c r="P6150" s="63">
        <f t="shared" si="192"/>
        <v>1787484</v>
      </c>
      <c r="Q6150" s="63">
        <f t="shared" si="193"/>
        <v>4053.2517006802723</v>
      </c>
    </row>
    <row r="6151" spans="1:17" x14ac:dyDescent="0.25">
      <c r="A6151" t="s">
        <v>18015</v>
      </c>
      <c r="B6151" t="s">
        <v>18016</v>
      </c>
      <c r="C6151" t="s">
        <v>18017</v>
      </c>
      <c r="D6151" t="s">
        <v>3348</v>
      </c>
      <c r="E6151" t="s">
        <v>3349</v>
      </c>
      <c r="F6151" t="s">
        <v>3357</v>
      </c>
      <c r="G6151" t="s">
        <v>3358</v>
      </c>
      <c r="H6151">
        <v>447</v>
      </c>
      <c r="I6151">
        <v>0</v>
      </c>
      <c r="J6151" s="48">
        <v>1820318</v>
      </c>
      <c r="K6151" s="48">
        <v>0</v>
      </c>
      <c r="L6151">
        <v>4072.3</v>
      </c>
      <c r="M6151" t="s">
        <v>17432</v>
      </c>
      <c r="N6151" s="58">
        <v>-27525.389299999999</v>
      </c>
      <c r="O6151" s="48">
        <v>0</v>
      </c>
      <c r="P6151" s="63">
        <f t="shared" si="192"/>
        <v>1820318</v>
      </c>
      <c r="Q6151" s="63">
        <f t="shared" si="193"/>
        <v>4072.2997762863533</v>
      </c>
    </row>
    <row r="6152" spans="1:17" x14ac:dyDescent="0.25">
      <c r="A6152" t="s">
        <v>18015</v>
      </c>
      <c r="B6152" t="s">
        <v>18016</v>
      </c>
      <c r="C6152" t="s">
        <v>18017</v>
      </c>
      <c r="D6152" t="s">
        <v>3348</v>
      </c>
      <c r="E6152" t="s">
        <v>3349</v>
      </c>
      <c r="F6152" t="s">
        <v>3359</v>
      </c>
      <c r="G6152" t="s">
        <v>3360</v>
      </c>
      <c r="H6152">
        <v>458</v>
      </c>
      <c r="I6152">
        <v>0</v>
      </c>
      <c r="J6152" s="48">
        <v>1955667</v>
      </c>
      <c r="K6152" s="48">
        <v>0</v>
      </c>
      <c r="L6152">
        <v>4270.0200000000004</v>
      </c>
      <c r="M6152" t="s">
        <v>17432</v>
      </c>
      <c r="N6152" s="58">
        <v>-29572.0278</v>
      </c>
      <c r="O6152" s="48">
        <v>0</v>
      </c>
      <c r="P6152" s="63">
        <f t="shared" si="192"/>
        <v>1955667</v>
      </c>
      <c r="Q6152" s="63">
        <f t="shared" si="193"/>
        <v>4270.0152838427948</v>
      </c>
    </row>
    <row r="6153" spans="1:17" x14ac:dyDescent="0.25">
      <c r="A6153" t="s">
        <v>18015</v>
      </c>
      <c r="B6153" t="s">
        <v>18016</v>
      </c>
      <c r="C6153" t="s">
        <v>18017</v>
      </c>
      <c r="D6153" t="s">
        <v>3348</v>
      </c>
      <c r="E6153" t="s">
        <v>3349</v>
      </c>
      <c r="F6153" t="s">
        <v>18030</v>
      </c>
      <c r="G6153" t="s">
        <v>18031</v>
      </c>
      <c r="H6153">
        <v>0</v>
      </c>
      <c r="I6153">
        <v>72</v>
      </c>
      <c r="J6153" s="48">
        <v>319197</v>
      </c>
      <c r="K6153" s="48">
        <v>319197</v>
      </c>
      <c r="L6153">
        <v>4433.29</v>
      </c>
      <c r="M6153" t="s">
        <v>17432</v>
      </c>
      <c r="N6153" s="58">
        <v>-4826.6338999999998</v>
      </c>
      <c r="O6153" s="48">
        <v>0</v>
      </c>
      <c r="P6153" s="63">
        <f t="shared" si="192"/>
        <v>0</v>
      </c>
      <c r="Q6153" s="63" t="e">
        <f t="shared" si="193"/>
        <v>#DIV/0!</v>
      </c>
    </row>
    <row r="6154" spans="1:17" x14ac:dyDescent="0.25">
      <c r="A6154" t="s">
        <v>18015</v>
      </c>
      <c r="B6154" t="s">
        <v>18016</v>
      </c>
      <c r="C6154" t="s">
        <v>18017</v>
      </c>
      <c r="D6154" t="s">
        <v>3348</v>
      </c>
      <c r="E6154" t="s">
        <v>3349</v>
      </c>
      <c r="F6154" t="s">
        <v>3361</v>
      </c>
      <c r="G6154" t="s">
        <v>3362</v>
      </c>
      <c r="H6154">
        <v>30</v>
      </c>
      <c r="I6154">
        <v>0</v>
      </c>
      <c r="J6154" s="48">
        <v>63345</v>
      </c>
      <c r="K6154" s="48">
        <v>0</v>
      </c>
      <c r="L6154">
        <v>2111.5</v>
      </c>
      <c r="M6154" t="s">
        <v>17432</v>
      </c>
      <c r="N6154" s="58">
        <v>-957.84619999999995</v>
      </c>
      <c r="O6154" s="48">
        <v>0</v>
      </c>
      <c r="P6154" s="63">
        <f t="shared" si="192"/>
        <v>63345</v>
      </c>
      <c r="Q6154" s="63">
        <f t="shared" si="193"/>
        <v>2111.5</v>
      </c>
    </row>
    <row r="6155" spans="1:17" x14ac:dyDescent="0.25">
      <c r="A6155" t="s">
        <v>18015</v>
      </c>
      <c r="B6155" t="s">
        <v>18016</v>
      </c>
      <c r="C6155" t="s">
        <v>18017</v>
      </c>
      <c r="D6155" t="s">
        <v>3348</v>
      </c>
      <c r="E6155" t="s">
        <v>3349</v>
      </c>
      <c r="F6155" t="s">
        <v>3367</v>
      </c>
      <c r="G6155" t="s">
        <v>3368</v>
      </c>
      <c r="H6155">
        <v>8</v>
      </c>
      <c r="I6155">
        <v>0</v>
      </c>
      <c r="J6155" s="48">
        <v>16726</v>
      </c>
      <c r="K6155" s="48">
        <v>0</v>
      </c>
      <c r="L6155">
        <v>2090.75</v>
      </c>
      <c r="M6155" t="s">
        <v>17432</v>
      </c>
      <c r="N6155" s="58">
        <v>-252.9136</v>
      </c>
      <c r="O6155" s="48">
        <v>0</v>
      </c>
      <c r="P6155" s="63">
        <f t="shared" si="192"/>
        <v>16726</v>
      </c>
      <c r="Q6155" s="63">
        <f t="shared" si="193"/>
        <v>2090.75</v>
      </c>
    </row>
    <row r="6156" spans="1:17" x14ac:dyDescent="0.25">
      <c r="A6156" t="s">
        <v>18015</v>
      </c>
      <c r="B6156" t="s">
        <v>18016</v>
      </c>
      <c r="C6156" t="s">
        <v>18017</v>
      </c>
      <c r="D6156" t="s">
        <v>3348</v>
      </c>
      <c r="E6156" t="s">
        <v>3349</v>
      </c>
      <c r="F6156" t="s">
        <v>3369</v>
      </c>
      <c r="G6156" t="s">
        <v>3370</v>
      </c>
      <c r="H6156">
        <v>14</v>
      </c>
      <c r="I6156">
        <v>0</v>
      </c>
      <c r="J6156" s="48">
        <v>22582</v>
      </c>
      <c r="K6156" s="48">
        <v>0</v>
      </c>
      <c r="L6156">
        <v>1613</v>
      </c>
      <c r="M6156" t="s">
        <v>17432</v>
      </c>
      <c r="N6156" s="58">
        <v>-341.47399999999999</v>
      </c>
      <c r="O6156" s="48">
        <v>0</v>
      </c>
      <c r="P6156" s="63">
        <f t="shared" si="192"/>
        <v>22582</v>
      </c>
      <c r="Q6156" s="63">
        <f t="shared" si="193"/>
        <v>1613</v>
      </c>
    </row>
    <row r="6157" spans="1:17" x14ac:dyDescent="0.25">
      <c r="A6157" t="s">
        <v>18015</v>
      </c>
      <c r="B6157" t="s">
        <v>18016</v>
      </c>
      <c r="C6157" t="s">
        <v>18017</v>
      </c>
      <c r="D6157" t="s">
        <v>3348</v>
      </c>
      <c r="E6157" t="s">
        <v>3349</v>
      </c>
      <c r="F6157" t="s">
        <v>3371</v>
      </c>
      <c r="G6157" t="s">
        <v>3372</v>
      </c>
      <c r="H6157">
        <v>4</v>
      </c>
      <c r="I6157">
        <v>0</v>
      </c>
      <c r="J6157" s="48">
        <v>6670</v>
      </c>
      <c r="K6157" s="48">
        <v>0</v>
      </c>
      <c r="L6157">
        <v>1667.5</v>
      </c>
      <c r="M6157" t="s">
        <v>17432</v>
      </c>
      <c r="N6157" s="58">
        <v>-100.8657</v>
      </c>
      <c r="O6157" s="48">
        <v>0</v>
      </c>
      <c r="P6157" s="63">
        <f t="shared" si="192"/>
        <v>6670</v>
      </c>
      <c r="Q6157" s="63">
        <f t="shared" si="193"/>
        <v>1667.5</v>
      </c>
    </row>
    <row r="6158" spans="1:17" x14ac:dyDescent="0.25">
      <c r="A6158" t="s">
        <v>18015</v>
      </c>
      <c r="B6158" t="s">
        <v>18016</v>
      </c>
      <c r="C6158" t="s">
        <v>18017</v>
      </c>
      <c r="D6158" t="s">
        <v>3348</v>
      </c>
      <c r="E6158" t="s">
        <v>3349</v>
      </c>
      <c r="F6158" t="s">
        <v>3363</v>
      </c>
      <c r="G6158" t="s">
        <v>3364</v>
      </c>
      <c r="H6158">
        <v>130</v>
      </c>
      <c r="I6158">
        <v>22</v>
      </c>
      <c r="J6158" s="48">
        <v>597563</v>
      </c>
      <c r="K6158" s="48">
        <v>86489</v>
      </c>
      <c r="L6158">
        <v>3931.34</v>
      </c>
      <c r="M6158" t="s">
        <v>17432</v>
      </c>
      <c r="N6158" s="58">
        <v>-9035.8608999999997</v>
      </c>
      <c r="O6158" s="48">
        <v>0</v>
      </c>
      <c r="P6158" s="63">
        <f t="shared" si="192"/>
        <v>511074</v>
      </c>
      <c r="Q6158" s="63">
        <f t="shared" si="193"/>
        <v>3931.3384615384616</v>
      </c>
    </row>
    <row r="6159" spans="1:17" x14ac:dyDescent="0.25">
      <c r="A6159" t="s">
        <v>18015</v>
      </c>
      <c r="B6159" t="s">
        <v>18016</v>
      </c>
      <c r="C6159" t="s">
        <v>18017</v>
      </c>
      <c r="D6159" t="s">
        <v>3348</v>
      </c>
      <c r="E6159" t="s">
        <v>3349</v>
      </c>
      <c r="F6159" t="s">
        <v>3365</v>
      </c>
      <c r="G6159" t="s">
        <v>3366</v>
      </c>
      <c r="H6159">
        <v>218</v>
      </c>
      <c r="I6159">
        <v>0</v>
      </c>
      <c r="J6159" s="48">
        <v>826560</v>
      </c>
      <c r="K6159" s="48">
        <v>0</v>
      </c>
      <c r="L6159">
        <v>3791.56</v>
      </c>
      <c r="M6159" t="s">
        <v>17432</v>
      </c>
      <c r="N6159" s="58">
        <v>-12498.5789</v>
      </c>
      <c r="O6159" s="48">
        <v>0</v>
      </c>
      <c r="P6159" s="63">
        <f t="shared" si="192"/>
        <v>826560</v>
      </c>
      <c r="Q6159" s="63">
        <f t="shared" si="193"/>
        <v>3791.559633027523</v>
      </c>
    </row>
    <row r="6160" spans="1:17" x14ac:dyDescent="0.25">
      <c r="A6160" t="s">
        <v>18015</v>
      </c>
      <c r="B6160" t="s">
        <v>18016</v>
      </c>
      <c r="C6160" t="s">
        <v>18017</v>
      </c>
      <c r="D6160" t="s">
        <v>3348</v>
      </c>
      <c r="E6160" t="s">
        <v>3349</v>
      </c>
      <c r="F6160" t="s">
        <v>18032</v>
      </c>
      <c r="G6160" t="s">
        <v>18033</v>
      </c>
      <c r="H6160">
        <v>0</v>
      </c>
      <c r="I6160">
        <v>15</v>
      </c>
      <c r="J6160" s="48">
        <v>37405</v>
      </c>
      <c r="K6160" s="48">
        <v>37405</v>
      </c>
      <c r="L6160">
        <v>2493.67</v>
      </c>
      <c r="M6160" t="s">
        <v>17432</v>
      </c>
      <c r="N6160" s="58">
        <v>-565.60130000000004</v>
      </c>
      <c r="O6160" s="48">
        <v>0</v>
      </c>
      <c r="P6160" s="63">
        <f t="shared" si="192"/>
        <v>0</v>
      </c>
      <c r="Q6160" s="63" t="e">
        <f t="shared" si="193"/>
        <v>#DIV/0!</v>
      </c>
    </row>
    <row r="6161" spans="1:17" x14ac:dyDescent="0.25">
      <c r="A6161" t="s">
        <v>18015</v>
      </c>
      <c r="B6161" t="s">
        <v>18016</v>
      </c>
      <c r="C6161" t="s">
        <v>18017</v>
      </c>
      <c r="D6161" t="s">
        <v>3374</v>
      </c>
      <c r="E6161" t="s">
        <v>3375</v>
      </c>
      <c r="F6161" t="s">
        <v>3373</v>
      </c>
      <c r="G6161" t="s">
        <v>3376</v>
      </c>
      <c r="H6161">
        <v>133</v>
      </c>
      <c r="I6161">
        <v>0</v>
      </c>
      <c r="J6161" s="48">
        <v>473495</v>
      </c>
      <c r="K6161" s="48">
        <v>0</v>
      </c>
      <c r="L6161">
        <v>3560.11</v>
      </c>
      <c r="M6161" t="s">
        <v>17432</v>
      </c>
      <c r="N6161" s="58">
        <v>-7159.8134</v>
      </c>
      <c r="O6161" s="48">
        <v>0</v>
      </c>
      <c r="P6161" s="63">
        <f t="shared" si="192"/>
        <v>473495</v>
      </c>
      <c r="Q6161" s="63">
        <f t="shared" si="193"/>
        <v>3560.1127819548874</v>
      </c>
    </row>
    <row r="6162" spans="1:17" x14ac:dyDescent="0.25">
      <c r="A6162" t="s">
        <v>18015</v>
      </c>
      <c r="B6162" t="s">
        <v>18016</v>
      </c>
      <c r="C6162" t="s">
        <v>18017</v>
      </c>
      <c r="D6162" t="s">
        <v>3374</v>
      </c>
      <c r="E6162" t="s">
        <v>3375</v>
      </c>
      <c r="F6162" t="s">
        <v>3377</v>
      </c>
      <c r="G6162" t="s">
        <v>3378</v>
      </c>
      <c r="H6162">
        <v>136</v>
      </c>
      <c r="I6162">
        <v>0</v>
      </c>
      <c r="J6162" s="48">
        <v>502439</v>
      </c>
      <c r="K6162" s="48">
        <v>0</v>
      </c>
      <c r="L6162">
        <v>3694.4</v>
      </c>
      <c r="M6162" t="s">
        <v>17432</v>
      </c>
      <c r="N6162" s="58">
        <v>-7597.4868999999999</v>
      </c>
      <c r="O6162" s="48">
        <v>0</v>
      </c>
      <c r="P6162" s="63">
        <f t="shared" si="192"/>
        <v>502439</v>
      </c>
      <c r="Q6162" s="63">
        <f t="shared" si="193"/>
        <v>3694.4044117647059</v>
      </c>
    </row>
    <row r="6163" spans="1:17" x14ac:dyDescent="0.25">
      <c r="A6163" t="s">
        <v>18015</v>
      </c>
      <c r="B6163" t="s">
        <v>18016</v>
      </c>
      <c r="C6163" t="s">
        <v>18017</v>
      </c>
      <c r="D6163" t="s">
        <v>3374</v>
      </c>
      <c r="E6163" t="s">
        <v>3375</v>
      </c>
      <c r="F6163" t="s">
        <v>3379</v>
      </c>
      <c r="G6163" t="s">
        <v>3380</v>
      </c>
      <c r="H6163">
        <v>74</v>
      </c>
      <c r="I6163">
        <v>0</v>
      </c>
      <c r="J6163" s="48">
        <v>276235</v>
      </c>
      <c r="K6163" s="48">
        <v>0</v>
      </c>
      <c r="L6163">
        <v>3732.91</v>
      </c>
      <c r="M6163" t="s">
        <v>17432</v>
      </c>
      <c r="N6163" s="58">
        <v>-4177.0047000000004</v>
      </c>
      <c r="O6163" s="48">
        <v>0</v>
      </c>
      <c r="P6163" s="63">
        <f t="shared" si="192"/>
        <v>276235</v>
      </c>
      <c r="Q6163" s="63">
        <f t="shared" si="193"/>
        <v>3732.9054054054054</v>
      </c>
    </row>
    <row r="6164" spans="1:17" x14ac:dyDescent="0.25">
      <c r="A6164" t="s">
        <v>18015</v>
      </c>
      <c r="B6164" t="s">
        <v>18016</v>
      </c>
      <c r="C6164" t="s">
        <v>18017</v>
      </c>
      <c r="D6164" t="s">
        <v>3374</v>
      </c>
      <c r="E6164" t="s">
        <v>3375</v>
      </c>
      <c r="F6164" t="s">
        <v>3381</v>
      </c>
      <c r="G6164" t="s">
        <v>3382</v>
      </c>
      <c r="H6164">
        <v>48</v>
      </c>
      <c r="I6164">
        <v>0</v>
      </c>
      <c r="J6164" s="48">
        <v>161552</v>
      </c>
      <c r="K6164" s="48">
        <v>0</v>
      </c>
      <c r="L6164">
        <v>3365.67</v>
      </c>
      <c r="M6164" t="s">
        <v>17432</v>
      </c>
      <c r="N6164" s="58">
        <v>-2442.8665000000001</v>
      </c>
      <c r="O6164" s="48">
        <v>0</v>
      </c>
      <c r="P6164" s="63">
        <f t="shared" si="192"/>
        <v>161552</v>
      </c>
      <c r="Q6164" s="63">
        <f t="shared" si="193"/>
        <v>3365.6666666666665</v>
      </c>
    </row>
    <row r="6165" spans="1:17" x14ac:dyDescent="0.25">
      <c r="A6165" t="s">
        <v>18015</v>
      </c>
      <c r="B6165" t="s">
        <v>18016</v>
      </c>
      <c r="C6165" t="s">
        <v>18017</v>
      </c>
      <c r="D6165" t="s">
        <v>3374</v>
      </c>
      <c r="E6165" t="s">
        <v>3375</v>
      </c>
      <c r="F6165" t="s">
        <v>3383</v>
      </c>
      <c r="G6165" t="s">
        <v>3384</v>
      </c>
      <c r="H6165">
        <v>96</v>
      </c>
      <c r="I6165">
        <v>0</v>
      </c>
      <c r="J6165" s="48">
        <v>194760</v>
      </c>
      <c r="K6165" s="48">
        <v>0</v>
      </c>
      <c r="L6165">
        <v>2028.75</v>
      </c>
      <c r="M6165" t="s">
        <v>17432</v>
      </c>
      <c r="N6165" s="58">
        <v>-2945.0050999999999</v>
      </c>
      <c r="O6165" s="48">
        <v>0</v>
      </c>
      <c r="P6165" s="63">
        <f t="shared" si="192"/>
        <v>194760</v>
      </c>
      <c r="Q6165" s="63">
        <f t="shared" si="193"/>
        <v>2028.75</v>
      </c>
    </row>
    <row r="6166" spans="1:17" x14ac:dyDescent="0.25">
      <c r="A6166" t="s">
        <v>18015</v>
      </c>
      <c r="B6166" t="s">
        <v>18016</v>
      </c>
      <c r="C6166" t="s">
        <v>18017</v>
      </c>
      <c r="D6166" t="s">
        <v>3386</v>
      </c>
      <c r="E6166" t="s">
        <v>3387</v>
      </c>
      <c r="F6166" t="s">
        <v>3385</v>
      </c>
      <c r="G6166" t="s">
        <v>3388</v>
      </c>
      <c r="H6166">
        <v>300</v>
      </c>
      <c r="I6166">
        <v>0</v>
      </c>
      <c r="J6166" s="48">
        <v>1185088</v>
      </c>
      <c r="K6166" s="48">
        <v>0</v>
      </c>
      <c r="L6166">
        <v>3950.29</v>
      </c>
      <c r="M6166" t="s">
        <v>17428</v>
      </c>
      <c r="N6166" s="58">
        <v>56309.527800000003</v>
      </c>
      <c r="O6166" s="48">
        <v>2588.3227999999999</v>
      </c>
      <c r="P6166" s="63">
        <f t="shared" si="192"/>
        <v>1185088</v>
      </c>
      <c r="Q6166" s="63">
        <f t="shared" si="193"/>
        <v>3950.2933333333335</v>
      </c>
    </row>
    <row r="6167" spans="1:17" x14ac:dyDescent="0.25">
      <c r="A6167" t="s">
        <v>18015</v>
      </c>
      <c r="B6167" t="s">
        <v>18016</v>
      </c>
      <c r="C6167" t="s">
        <v>18017</v>
      </c>
      <c r="D6167" t="s">
        <v>3386</v>
      </c>
      <c r="E6167" t="s">
        <v>3387</v>
      </c>
      <c r="F6167" t="s">
        <v>3389</v>
      </c>
      <c r="G6167" t="s">
        <v>3390</v>
      </c>
      <c r="H6167">
        <v>165</v>
      </c>
      <c r="I6167">
        <v>0</v>
      </c>
      <c r="J6167" s="48">
        <v>629081</v>
      </c>
      <c r="K6167" s="48">
        <v>0</v>
      </c>
      <c r="L6167">
        <v>3812.61</v>
      </c>
      <c r="M6167" t="s">
        <v>17428</v>
      </c>
      <c r="N6167" s="58">
        <v>29890.819299999999</v>
      </c>
      <c r="O6167" s="48">
        <v>1373.9609</v>
      </c>
      <c r="P6167" s="63">
        <f t="shared" si="192"/>
        <v>629081</v>
      </c>
      <c r="Q6167" s="63">
        <f t="shared" si="193"/>
        <v>3812.6121212121211</v>
      </c>
    </row>
    <row r="6168" spans="1:17" x14ac:dyDescent="0.25">
      <c r="A6168" t="s">
        <v>18015</v>
      </c>
      <c r="B6168" t="s">
        <v>18016</v>
      </c>
      <c r="C6168" t="s">
        <v>18017</v>
      </c>
      <c r="D6168" t="s">
        <v>3386</v>
      </c>
      <c r="E6168" t="s">
        <v>3387</v>
      </c>
      <c r="F6168" t="s">
        <v>3391</v>
      </c>
      <c r="G6168" t="s">
        <v>3392</v>
      </c>
      <c r="H6168">
        <v>212</v>
      </c>
      <c r="I6168">
        <v>0</v>
      </c>
      <c r="J6168" s="48">
        <v>723109</v>
      </c>
      <c r="K6168" s="48">
        <v>0</v>
      </c>
      <c r="L6168">
        <v>3410.89</v>
      </c>
      <c r="M6168" t="s">
        <v>17428</v>
      </c>
      <c r="N6168" s="58">
        <v>34358.552300000003</v>
      </c>
      <c r="O6168" s="48">
        <v>1579.3245999999999</v>
      </c>
      <c r="P6168" s="63">
        <f t="shared" si="192"/>
        <v>723109</v>
      </c>
      <c r="Q6168" s="63">
        <f t="shared" si="193"/>
        <v>3410.8915094339623</v>
      </c>
    </row>
    <row r="6169" spans="1:17" x14ac:dyDescent="0.25">
      <c r="A6169" t="s">
        <v>18015</v>
      </c>
      <c r="B6169" t="s">
        <v>18016</v>
      </c>
      <c r="C6169" t="s">
        <v>18017</v>
      </c>
      <c r="D6169" t="s">
        <v>3386</v>
      </c>
      <c r="E6169" t="s">
        <v>3387</v>
      </c>
      <c r="F6169" t="s">
        <v>3393</v>
      </c>
      <c r="G6169" t="s">
        <v>3394</v>
      </c>
      <c r="H6169">
        <v>150</v>
      </c>
      <c r="I6169">
        <v>0</v>
      </c>
      <c r="J6169" s="48">
        <v>637583</v>
      </c>
      <c r="K6169" s="48">
        <v>0</v>
      </c>
      <c r="L6169">
        <v>4250.55</v>
      </c>
      <c r="M6169" t="s">
        <v>17428</v>
      </c>
      <c r="N6169" s="58">
        <v>30294.7775</v>
      </c>
      <c r="O6169" s="48">
        <v>1392.5291999999999</v>
      </c>
      <c r="P6169" s="63">
        <f t="shared" si="192"/>
        <v>637583</v>
      </c>
      <c r="Q6169" s="63">
        <f t="shared" si="193"/>
        <v>4250.5533333333333</v>
      </c>
    </row>
    <row r="6170" spans="1:17" x14ac:dyDescent="0.25">
      <c r="A6170" t="s">
        <v>18015</v>
      </c>
      <c r="B6170" t="s">
        <v>18016</v>
      </c>
      <c r="C6170" t="s">
        <v>18017</v>
      </c>
      <c r="D6170" t="s">
        <v>3386</v>
      </c>
      <c r="E6170" t="s">
        <v>3387</v>
      </c>
      <c r="F6170" t="s">
        <v>3395</v>
      </c>
      <c r="G6170" t="s">
        <v>3396</v>
      </c>
      <c r="H6170">
        <v>105</v>
      </c>
      <c r="I6170">
        <v>0</v>
      </c>
      <c r="J6170" s="48">
        <v>355570</v>
      </c>
      <c r="K6170" s="48">
        <v>0</v>
      </c>
      <c r="L6170">
        <v>3386.38</v>
      </c>
      <c r="M6170" t="s">
        <v>17428</v>
      </c>
      <c r="N6170" s="58">
        <v>16894.927599999999</v>
      </c>
      <c r="O6170" s="48">
        <v>776.59199999999998</v>
      </c>
      <c r="P6170" s="63">
        <f t="shared" si="192"/>
        <v>355570</v>
      </c>
      <c r="Q6170" s="63">
        <f t="shared" si="193"/>
        <v>3386.3809523809523</v>
      </c>
    </row>
    <row r="6171" spans="1:17" x14ac:dyDescent="0.25">
      <c r="A6171" t="s">
        <v>18015</v>
      </c>
      <c r="B6171" t="s">
        <v>18016</v>
      </c>
      <c r="C6171" t="s">
        <v>18017</v>
      </c>
      <c r="D6171" t="s">
        <v>3386</v>
      </c>
      <c r="E6171" t="s">
        <v>3387</v>
      </c>
      <c r="F6171" t="s">
        <v>3397</v>
      </c>
      <c r="G6171" t="s">
        <v>3398</v>
      </c>
      <c r="H6171">
        <v>156</v>
      </c>
      <c r="I6171">
        <v>0</v>
      </c>
      <c r="J6171" s="48">
        <v>619573</v>
      </c>
      <c r="K6171" s="48">
        <v>0</v>
      </c>
      <c r="L6171">
        <v>3971.62</v>
      </c>
      <c r="M6171" t="s">
        <v>17428</v>
      </c>
      <c r="N6171" s="58">
        <v>29439.032200000001</v>
      </c>
      <c r="O6171" s="48">
        <v>1353.1940999999999</v>
      </c>
      <c r="P6171" s="63">
        <f t="shared" si="192"/>
        <v>619573</v>
      </c>
      <c r="Q6171" s="63">
        <f t="shared" si="193"/>
        <v>3971.6217948717949</v>
      </c>
    </row>
    <row r="6172" spans="1:17" x14ac:dyDescent="0.25">
      <c r="A6172" t="s">
        <v>18015</v>
      </c>
      <c r="B6172" t="s">
        <v>18016</v>
      </c>
      <c r="C6172" t="s">
        <v>18017</v>
      </c>
      <c r="D6172" t="s">
        <v>3386</v>
      </c>
      <c r="E6172" t="s">
        <v>3387</v>
      </c>
      <c r="F6172" t="s">
        <v>3399</v>
      </c>
      <c r="G6172" t="s">
        <v>308</v>
      </c>
      <c r="H6172">
        <v>20</v>
      </c>
      <c r="I6172">
        <v>0</v>
      </c>
      <c r="J6172" s="48">
        <v>51033</v>
      </c>
      <c r="K6172" s="48">
        <v>0</v>
      </c>
      <c r="L6172">
        <v>2551.65</v>
      </c>
      <c r="M6172" t="s">
        <v>17428</v>
      </c>
      <c r="N6172" s="58">
        <v>2424.8422999999998</v>
      </c>
      <c r="O6172" s="48">
        <v>111.4603</v>
      </c>
      <c r="P6172" s="63">
        <f t="shared" si="192"/>
        <v>51033</v>
      </c>
      <c r="Q6172" s="63">
        <f t="shared" si="193"/>
        <v>2551.65</v>
      </c>
    </row>
    <row r="6173" spans="1:17" x14ac:dyDescent="0.25">
      <c r="A6173" t="s">
        <v>18015</v>
      </c>
      <c r="B6173" t="s">
        <v>18016</v>
      </c>
      <c r="C6173" t="s">
        <v>18017</v>
      </c>
      <c r="D6173" t="s">
        <v>3386</v>
      </c>
      <c r="E6173" t="s">
        <v>3387</v>
      </c>
      <c r="F6173" t="s">
        <v>3400</v>
      </c>
      <c r="G6173" t="s">
        <v>3401</v>
      </c>
      <c r="H6173">
        <v>172</v>
      </c>
      <c r="I6173">
        <v>0</v>
      </c>
      <c r="J6173" s="48">
        <v>722935</v>
      </c>
      <c r="K6173" s="48">
        <v>0</v>
      </c>
      <c r="L6173">
        <v>4203.1099999999997</v>
      </c>
      <c r="M6173" t="s">
        <v>17428</v>
      </c>
      <c r="N6173" s="58">
        <v>34350.278400000003</v>
      </c>
      <c r="O6173" s="48">
        <v>1578.9443000000001</v>
      </c>
      <c r="P6173" s="63">
        <f t="shared" si="192"/>
        <v>722935</v>
      </c>
      <c r="Q6173" s="63">
        <f t="shared" si="193"/>
        <v>4203.1104651162786</v>
      </c>
    </row>
    <row r="6174" spans="1:17" x14ac:dyDescent="0.25">
      <c r="A6174" t="s">
        <v>18015</v>
      </c>
      <c r="B6174" t="s">
        <v>18016</v>
      </c>
      <c r="C6174" t="s">
        <v>18017</v>
      </c>
      <c r="D6174" t="s">
        <v>3405</v>
      </c>
      <c r="E6174" t="s">
        <v>3406</v>
      </c>
      <c r="F6174" t="s">
        <v>3404</v>
      </c>
      <c r="G6174" t="s">
        <v>3407</v>
      </c>
      <c r="H6174">
        <v>170</v>
      </c>
      <c r="I6174">
        <v>0</v>
      </c>
      <c r="J6174" s="48">
        <v>695179</v>
      </c>
      <c r="K6174" s="48">
        <v>0</v>
      </c>
      <c r="L6174">
        <v>4089.29</v>
      </c>
      <c r="M6174" t="s">
        <v>17428</v>
      </c>
      <c r="N6174" s="58">
        <v>33031.453699999998</v>
      </c>
      <c r="O6174" s="48">
        <v>1518.3232</v>
      </c>
      <c r="P6174" s="63">
        <f t="shared" si="192"/>
        <v>695179</v>
      </c>
      <c r="Q6174" s="63">
        <f t="shared" si="193"/>
        <v>4089.2882352941178</v>
      </c>
    </row>
    <row r="6175" spans="1:17" x14ac:dyDescent="0.25">
      <c r="A6175" t="s">
        <v>18015</v>
      </c>
      <c r="B6175" t="s">
        <v>18016</v>
      </c>
      <c r="C6175" t="s">
        <v>18017</v>
      </c>
      <c r="D6175" t="s">
        <v>3405</v>
      </c>
      <c r="E6175" t="s">
        <v>3406</v>
      </c>
      <c r="F6175" t="s">
        <v>3408</v>
      </c>
      <c r="G6175" t="s">
        <v>3409</v>
      </c>
      <c r="H6175">
        <v>152</v>
      </c>
      <c r="I6175">
        <v>0</v>
      </c>
      <c r="J6175" s="48">
        <v>610826</v>
      </c>
      <c r="K6175" s="48">
        <v>0</v>
      </c>
      <c r="L6175">
        <v>4018.59</v>
      </c>
      <c r="M6175" t="s">
        <v>17428</v>
      </c>
      <c r="N6175" s="58">
        <v>29023.4146</v>
      </c>
      <c r="O6175" s="48">
        <v>1334.0898</v>
      </c>
      <c r="P6175" s="63">
        <f t="shared" si="192"/>
        <v>610826</v>
      </c>
      <c r="Q6175" s="63">
        <f t="shared" si="193"/>
        <v>4018.5921052631579</v>
      </c>
    </row>
    <row r="6176" spans="1:17" x14ac:dyDescent="0.25">
      <c r="A6176" t="s">
        <v>18015</v>
      </c>
      <c r="B6176" t="s">
        <v>18016</v>
      </c>
      <c r="C6176" t="s">
        <v>18017</v>
      </c>
      <c r="D6176" t="s">
        <v>3405</v>
      </c>
      <c r="E6176" t="s">
        <v>3406</v>
      </c>
      <c r="F6176" t="s">
        <v>3410</v>
      </c>
      <c r="G6176" t="s">
        <v>3411</v>
      </c>
      <c r="H6176">
        <v>24</v>
      </c>
      <c r="I6176">
        <v>0</v>
      </c>
      <c r="J6176" s="48">
        <v>107990</v>
      </c>
      <c r="K6176" s="48">
        <v>0</v>
      </c>
      <c r="L6176">
        <v>4499.58</v>
      </c>
      <c r="M6176" t="s">
        <v>17428</v>
      </c>
      <c r="N6176" s="58">
        <v>5131.1379999999999</v>
      </c>
      <c r="O6176" s="48">
        <v>235.8578</v>
      </c>
      <c r="P6176" s="63">
        <f t="shared" si="192"/>
        <v>107990</v>
      </c>
      <c r="Q6176" s="63">
        <f t="shared" si="193"/>
        <v>4499.583333333333</v>
      </c>
    </row>
    <row r="6177" spans="1:17" x14ac:dyDescent="0.25">
      <c r="A6177" t="s">
        <v>18015</v>
      </c>
      <c r="B6177" t="s">
        <v>18016</v>
      </c>
      <c r="C6177" t="s">
        <v>18017</v>
      </c>
      <c r="D6177" t="s">
        <v>3405</v>
      </c>
      <c r="E6177" t="s">
        <v>3406</v>
      </c>
      <c r="F6177" t="s">
        <v>3412</v>
      </c>
      <c r="G6177" t="s">
        <v>3413</v>
      </c>
      <c r="H6177">
        <v>56</v>
      </c>
      <c r="I6177">
        <v>0</v>
      </c>
      <c r="J6177" s="48">
        <v>131237</v>
      </c>
      <c r="K6177" s="48">
        <v>0</v>
      </c>
      <c r="L6177">
        <v>2343.52</v>
      </c>
      <c r="M6177" t="s">
        <v>17428</v>
      </c>
      <c r="N6177" s="58">
        <v>6235.7030000000004</v>
      </c>
      <c r="O6177" s="48">
        <v>286.6302</v>
      </c>
      <c r="P6177" s="63">
        <f t="shared" si="192"/>
        <v>131237</v>
      </c>
      <c r="Q6177" s="63">
        <f t="shared" si="193"/>
        <v>2343.5178571428573</v>
      </c>
    </row>
    <row r="6178" spans="1:17" x14ac:dyDescent="0.25">
      <c r="A6178" t="s">
        <v>18015</v>
      </c>
      <c r="B6178" t="s">
        <v>18016</v>
      </c>
      <c r="C6178" t="s">
        <v>18017</v>
      </c>
      <c r="D6178" t="s">
        <v>3405</v>
      </c>
      <c r="E6178" t="s">
        <v>3406</v>
      </c>
      <c r="F6178" t="s">
        <v>3414</v>
      </c>
      <c r="G6178" t="s">
        <v>3415</v>
      </c>
      <c r="H6178">
        <v>65</v>
      </c>
      <c r="I6178">
        <v>0</v>
      </c>
      <c r="J6178" s="48">
        <v>169465</v>
      </c>
      <c r="K6178" s="48">
        <v>0</v>
      </c>
      <c r="L6178">
        <v>2607.15</v>
      </c>
      <c r="M6178" t="s">
        <v>17428</v>
      </c>
      <c r="N6178" s="58">
        <v>8052.1572999999999</v>
      </c>
      <c r="O6178" s="48">
        <v>370.12529999999998</v>
      </c>
      <c r="P6178" s="63">
        <f t="shared" si="192"/>
        <v>169465</v>
      </c>
      <c r="Q6178" s="63">
        <f t="shared" si="193"/>
        <v>2607.1538461538462</v>
      </c>
    </row>
    <row r="6179" spans="1:17" x14ac:dyDescent="0.25">
      <c r="A6179" t="s">
        <v>18015</v>
      </c>
      <c r="B6179" t="s">
        <v>18016</v>
      </c>
      <c r="C6179" t="s">
        <v>18017</v>
      </c>
      <c r="D6179" t="s">
        <v>3417</v>
      </c>
      <c r="E6179" t="s">
        <v>3418</v>
      </c>
      <c r="F6179" t="s">
        <v>3416</v>
      </c>
      <c r="G6179" t="s">
        <v>3419</v>
      </c>
      <c r="H6179">
        <v>100</v>
      </c>
      <c r="I6179">
        <v>0</v>
      </c>
      <c r="J6179" s="48">
        <v>362887</v>
      </c>
      <c r="K6179" s="48">
        <v>0</v>
      </c>
      <c r="L6179">
        <v>3628.87</v>
      </c>
      <c r="M6179" t="s">
        <v>17432</v>
      </c>
      <c r="N6179" s="58">
        <v>-5487.2896000000001</v>
      </c>
      <c r="O6179" s="48">
        <v>0</v>
      </c>
      <c r="P6179" s="63">
        <f t="shared" si="192"/>
        <v>362887</v>
      </c>
      <c r="Q6179" s="63">
        <f t="shared" si="193"/>
        <v>3628.87</v>
      </c>
    </row>
    <row r="6180" spans="1:17" x14ac:dyDescent="0.25">
      <c r="A6180" t="s">
        <v>18015</v>
      </c>
      <c r="B6180" t="s">
        <v>18016</v>
      </c>
      <c r="C6180" t="s">
        <v>18017</v>
      </c>
      <c r="D6180" t="s">
        <v>3417</v>
      </c>
      <c r="E6180" t="s">
        <v>3418</v>
      </c>
      <c r="F6180" t="s">
        <v>3420</v>
      </c>
      <c r="G6180" t="s">
        <v>3421</v>
      </c>
      <c r="H6180">
        <v>103</v>
      </c>
      <c r="I6180">
        <v>0</v>
      </c>
      <c r="J6180" s="48">
        <v>399182</v>
      </c>
      <c r="K6180" s="48">
        <v>0</v>
      </c>
      <c r="L6180">
        <v>3875.55</v>
      </c>
      <c r="M6180" t="s">
        <v>17432</v>
      </c>
      <c r="N6180" s="58">
        <v>-6036.1059999999998</v>
      </c>
      <c r="O6180" s="48">
        <v>0</v>
      </c>
      <c r="P6180" s="63">
        <f t="shared" si="192"/>
        <v>399182</v>
      </c>
      <c r="Q6180" s="63">
        <f t="shared" si="193"/>
        <v>3875.5533980582522</v>
      </c>
    </row>
    <row r="6181" spans="1:17" x14ac:dyDescent="0.25">
      <c r="A6181" t="s">
        <v>18015</v>
      </c>
      <c r="B6181" t="s">
        <v>18016</v>
      </c>
      <c r="C6181" t="s">
        <v>18017</v>
      </c>
      <c r="D6181" t="s">
        <v>3417</v>
      </c>
      <c r="E6181" t="s">
        <v>3418</v>
      </c>
      <c r="F6181" t="s">
        <v>3422</v>
      </c>
      <c r="G6181" t="s">
        <v>3423</v>
      </c>
      <c r="H6181">
        <v>125</v>
      </c>
      <c r="I6181">
        <v>0</v>
      </c>
      <c r="J6181" s="48">
        <v>482258</v>
      </c>
      <c r="K6181" s="48">
        <v>0</v>
      </c>
      <c r="L6181">
        <v>3858.06</v>
      </c>
      <c r="M6181" t="s">
        <v>17432</v>
      </c>
      <c r="N6181" s="58">
        <v>-7292.3236999999999</v>
      </c>
      <c r="O6181" s="48">
        <v>0</v>
      </c>
      <c r="P6181" s="63">
        <f t="shared" si="192"/>
        <v>482258</v>
      </c>
      <c r="Q6181" s="63">
        <f t="shared" si="193"/>
        <v>3858.0639999999999</v>
      </c>
    </row>
    <row r="6182" spans="1:17" x14ac:dyDescent="0.25">
      <c r="A6182" t="s">
        <v>18015</v>
      </c>
      <c r="B6182" t="s">
        <v>18016</v>
      </c>
      <c r="C6182" t="s">
        <v>18017</v>
      </c>
      <c r="D6182" t="s">
        <v>3425</v>
      </c>
      <c r="E6182" t="s">
        <v>3426</v>
      </c>
      <c r="F6182" t="s">
        <v>3424</v>
      </c>
      <c r="G6182" t="s">
        <v>3427</v>
      </c>
      <c r="H6182">
        <v>218</v>
      </c>
      <c r="I6182">
        <v>0</v>
      </c>
      <c r="J6182" s="48">
        <v>753444</v>
      </c>
      <c r="K6182" s="48">
        <v>0</v>
      </c>
      <c r="L6182">
        <v>3456.17</v>
      </c>
      <c r="M6182" t="s">
        <v>17428</v>
      </c>
      <c r="N6182" s="58">
        <v>35799.897499999999</v>
      </c>
      <c r="O6182" s="48">
        <v>1645.5775000000001</v>
      </c>
      <c r="P6182" s="63">
        <f t="shared" si="192"/>
        <v>753444</v>
      </c>
      <c r="Q6182" s="63">
        <f t="shared" si="193"/>
        <v>3456.1651376146788</v>
      </c>
    </row>
    <row r="6183" spans="1:17" x14ac:dyDescent="0.25">
      <c r="A6183" t="s">
        <v>18015</v>
      </c>
      <c r="B6183" t="s">
        <v>18016</v>
      </c>
      <c r="C6183" t="s">
        <v>18017</v>
      </c>
      <c r="D6183" t="s">
        <v>3429</v>
      </c>
      <c r="E6183" t="s">
        <v>3430</v>
      </c>
      <c r="F6183" t="s">
        <v>3428</v>
      </c>
      <c r="G6183" t="s">
        <v>3431</v>
      </c>
      <c r="H6183">
        <v>126</v>
      </c>
      <c r="I6183">
        <v>0</v>
      </c>
      <c r="J6183" s="48">
        <v>446897</v>
      </c>
      <c r="K6183" s="48">
        <v>0</v>
      </c>
      <c r="L6183">
        <v>3546.8</v>
      </c>
      <c r="M6183" t="s">
        <v>17432</v>
      </c>
      <c r="N6183" s="58">
        <v>-6757.6153000000004</v>
      </c>
      <c r="O6183" s="48">
        <v>0</v>
      </c>
      <c r="P6183" s="63">
        <f t="shared" si="192"/>
        <v>446897</v>
      </c>
      <c r="Q6183" s="63">
        <f t="shared" si="193"/>
        <v>3546.8015873015875</v>
      </c>
    </row>
    <row r="6184" spans="1:17" x14ac:dyDescent="0.25">
      <c r="A6184" t="s">
        <v>18015</v>
      </c>
      <c r="B6184" t="s">
        <v>18016</v>
      </c>
      <c r="C6184" t="s">
        <v>18017</v>
      </c>
      <c r="D6184" t="s">
        <v>3429</v>
      </c>
      <c r="E6184" t="s">
        <v>3430</v>
      </c>
      <c r="F6184" t="s">
        <v>18034</v>
      </c>
      <c r="G6184" t="s">
        <v>18035</v>
      </c>
      <c r="H6184">
        <v>0</v>
      </c>
      <c r="I6184">
        <v>52</v>
      </c>
      <c r="J6184" s="48">
        <v>160987</v>
      </c>
      <c r="K6184" s="48">
        <v>160987</v>
      </c>
      <c r="L6184">
        <v>3095.9</v>
      </c>
      <c r="M6184" t="s">
        <v>17432</v>
      </c>
      <c r="N6184" s="58">
        <v>-2434.3231999999998</v>
      </c>
      <c r="O6184" s="48">
        <v>0</v>
      </c>
      <c r="P6184" s="63">
        <f t="shared" si="192"/>
        <v>0</v>
      </c>
      <c r="Q6184" s="63" t="e">
        <f t="shared" si="193"/>
        <v>#DIV/0!</v>
      </c>
    </row>
    <row r="6185" spans="1:17" x14ac:dyDescent="0.25">
      <c r="A6185" t="s">
        <v>18015</v>
      </c>
      <c r="B6185" t="s">
        <v>18016</v>
      </c>
      <c r="C6185" t="s">
        <v>18017</v>
      </c>
      <c r="D6185" t="s">
        <v>3429</v>
      </c>
      <c r="E6185" t="s">
        <v>3430</v>
      </c>
      <c r="F6185" t="s">
        <v>3432</v>
      </c>
      <c r="G6185" t="s">
        <v>308</v>
      </c>
      <c r="H6185">
        <v>83</v>
      </c>
      <c r="I6185">
        <v>0</v>
      </c>
      <c r="J6185" s="48">
        <v>325566</v>
      </c>
      <c r="K6185" s="48">
        <v>0</v>
      </c>
      <c r="L6185">
        <v>3922.48</v>
      </c>
      <c r="M6185" t="s">
        <v>17432</v>
      </c>
      <c r="N6185" s="58">
        <v>-4922.9543000000003</v>
      </c>
      <c r="O6185" s="48">
        <v>0</v>
      </c>
      <c r="P6185" s="63">
        <f t="shared" si="192"/>
        <v>325566</v>
      </c>
      <c r="Q6185" s="63">
        <f t="shared" si="193"/>
        <v>3922.4819277108436</v>
      </c>
    </row>
    <row r="6186" spans="1:17" x14ac:dyDescent="0.25">
      <c r="A6186" t="s">
        <v>18015</v>
      </c>
      <c r="B6186" t="s">
        <v>18016</v>
      </c>
      <c r="C6186" t="s">
        <v>18017</v>
      </c>
      <c r="D6186" t="s">
        <v>3429</v>
      </c>
      <c r="E6186" t="s">
        <v>3430</v>
      </c>
      <c r="F6186" t="s">
        <v>3433</v>
      </c>
      <c r="G6186" t="s">
        <v>308</v>
      </c>
      <c r="H6186">
        <v>62</v>
      </c>
      <c r="I6186">
        <v>0</v>
      </c>
      <c r="J6186" s="48">
        <v>221666</v>
      </c>
      <c r="K6186" s="48">
        <v>0</v>
      </c>
      <c r="L6186">
        <v>3575.26</v>
      </c>
      <c r="M6186" t="s">
        <v>17432</v>
      </c>
      <c r="N6186" s="58">
        <v>-3351.8542000000002</v>
      </c>
      <c r="O6186" s="48">
        <v>0</v>
      </c>
      <c r="P6186" s="63">
        <f t="shared" si="192"/>
        <v>221666</v>
      </c>
      <c r="Q6186" s="63">
        <f t="shared" si="193"/>
        <v>3575.2580645161293</v>
      </c>
    </row>
    <row r="6187" spans="1:17" x14ac:dyDescent="0.25">
      <c r="A6187" t="s">
        <v>18015</v>
      </c>
      <c r="B6187" t="s">
        <v>18016</v>
      </c>
      <c r="C6187" t="s">
        <v>18017</v>
      </c>
      <c r="D6187" t="s">
        <v>3429</v>
      </c>
      <c r="E6187" t="s">
        <v>3430</v>
      </c>
      <c r="F6187" t="s">
        <v>3436</v>
      </c>
      <c r="G6187" t="s">
        <v>3437</v>
      </c>
      <c r="H6187">
        <v>53</v>
      </c>
      <c r="I6187">
        <v>0</v>
      </c>
      <c r="J6187" s="48">
        <v>181736</v>
      </c>
      <c r="K6187" s="48">
        <v>0</v>
      </c>
      <c r="L6187">
        <v>3428.98</v>
      </c>
      <c r="M6187" t="s">
        <v>17432</v>
      </c>
      <c r="N6187" s="58">
        <v>-2748.0614999999998</v>
      </c>
      <c r="O6187" s="48">
        <v>0</v>
      </c>
      <c r="P6187" s="63">
        <f t="shared" si="192"/>
        <v>181736</v>
      </c>
      <c r="Q6187" s="63">
        <f t="shared" si="193"/>
        <v>3428.9811320754716</v>
      </c>
    </row>
    <row r="6188" spans="1:17" x14ac:dyDescent="0.25">
      <c r="A6188" t="s">
        <v>18015</v>
      </c>
      <c r="B6188" t="s">
        <v>18016</v>
      </c>
      <c r="C6188" t="s">
        <v>18017</v>
      </c>
      <c r="D6188" t="s">
        <v>3429</v>
      </c>
      <c r="E6188" t="s">
        <v>3430</v>
      </c>
      <c r="F6188" t="s">
        <v>3434</v>
      </c>
      <c r="G6188" t="s">
        <v>3435</v>
      </c>
      <c r="H6188">
        <v>13</v>
      </c>
      <c r="I6188">
        <v>0</v>
      </c>
      <c r="J6188" s="48">
        <v>24998</v>
      </c>
      <c r="K6188" s="48">
        <v>0</v>
      </c>
      <c r="L6188">
        <v>1922.92</v>
      </c>
      <c r="M6188" t="s">
        <v>17432</v>
      </c>
      <c r="N6188" s="58">
        <v>-377.9973</v>
      </c>
      <c r="O6188" s="48">
        <v>0</v>
      </c>
      <c r="P6188" s="63">
        <f t="shared" si="192"/>
        <v>24998</v>
      </c>
      <c r="Q6188" s="63">
        <f t="shared" si="193"/>
        <v>1922.9230769230769</v>
      </c>
    </row>
    <row r="6189" spans="1:17" x14ac:dyDescent="0.25">
      <c r="A6189" t="s">
        <v>18015</v>
      </c>
      <c r="B6189" t="s">
        <v>18016</v>
      </c>
      <c r="C6189" t="s">
        <v>18017</v>
      </c>
      <c r="D6189" t="s">
        <v>3439</v>
      </c>
      <c r="E6189" t="s">
        <v>3440</v>
      </c>
      <c r="F6189" t="s">
        <v>3438</v>
      </c>
      <c r="G6189" t="s">
        <v>3441</v>
      </c>
      <c r="H6189">
        <v>100</v>
      </c>
      <c r="I6189">
        <v>0</v>
      </c>
      <c r="J6189" s="48">
        <v>443831</v>
      </c>
      <c r="K6189" s="48">
        <v>0</v>
      </c>
      <c r="L6189">
        <v>4438.3100000000004</v>
      </c>
      <c r="M6189" t="s">
        <v>17428</v>
      </c>
      <c r="N6189" s="58">
        <v>21088.6528</v>
      </c>
      <c r="O6189" s="48">
        <v>969.36069999999995</v>
      </c>
      <c r="P6189" s="63">
        <f t="shared" si="192"/>
        <v>443831</v>
      </c>
      <c r="Q6189" s="63">
        <f t="shared" si="193"/>
        <v>4438.3100000000004</v>
      </c>
    </row>
    <row r="6190" spans="1:17" x14ac:dyDescent="0.25">
      <c r="A6190" t="s">
        <v>18015</v>
      </c>
      <c r="B6190" t="s">
        <v>18016</v>
      </c>
      <c r="C6190" t="s">
        <v>18017</v>
      </c>
      <c r="D6190" t="s">
        <v>3439</v>
      </c>
      <c r="E6190" t="s">
        <v>3440</v>
      </c>
      <c r="F6190" t="s">
        <v>3442</v>
      </c>
      <c r="G6190" t="s">
        <v>3443</v>
      </c>
      <c r="H6190">
        <v>146</v>
      </c>
      <c r="I6190">
        <v>0</v>
      </c>
      <c r="J6190" s="48">
        <v>532744</v>
      </c>
      <c r="K6190" s="48">
        <v>0</v>
      </c>
      <c r="L6190">
        <v>3648.93</v>
      </c>
      <c r="M6190" t="s">
        <v>17428</v>
      </c>
      <c r="N6190" s="58">
        <v>25313.312399999999</v>
      </c>
      <c r="O6190" s="48">
        <v>1163.5513000000001</v>
      </c>
      <c r="P6190" s="63">
        <f t="shared" si="192"/>
        <v>532744</v>
      </c>
      <c r="Q6190" s="63">
        <f t="shared" si="193"/>
        <v>3648.9315068493152</v>
      </c>
    </row>
    <row r="6191" spans="1:17" x14ac:dyDescent="0.25">
      <c r="A6191" t="s">
        <v>18015</v>
      </c>
      <c r="B6191" t="s">
        <v>18016</v>
      </c>
      <c r="C6191" t="s">
        <v>18017</v>
      </c>
      <c r="D6191" t="s">
        <v>3439</v>
      </c>
      <c r="E6191" t="s">
        <v>3440</v>
      </c>
      <c r="F6191" t="s">
        <v>3444</v>
      </c>
      <c r="G6191" t="s">
        <v>3445</v>
      </c>
      <c r="H6191">
        <v>8</v>
      </c>
      <c r="I6191">
        <v>0</v>
      </c>
      <c r="J6191" s="48">
        <v>18775</v>
      </c>
      <c r="K6191" s="48">
        <v>0</v>
      </c>
      <c r="L6191">
        <v>2346.88</v>
      </c>
      <c r="M6191" t="s">
        <v>17428</v>
      </c>
      <c r="N6191" s="58">
        <v>892.08929999999998</v>
      </c>
      <c r="O6191" s="48">
        <v>41.005800000000001</v>
      </c>
      <c r="P6191" s="63">
        <f t="shared" si="192"/>
        <v>18775</v>
      </c>
      <c r="Q6191" s="63">
        <f t="shared" si="193"/>
        <v>2346.875</v>
      </c>
    </row>
    <row r="6192" spans="1:17" x14ac:dyDescent="0.25">
      <c r="A6192" t="s">
        <v>18015</v>
      </c>
      <c r="B6192" t="s">
        <v>18016</v>
      </c>
      <c r="C6192" t="s">
        <v>18017</v>
      </c>
      <c r="D6192" t="s">
        <v>3439</v>
      </c>
      <c r="E6192" t="s">
        <v>3440</v>
      </c>
      <c r="F6192" t="s">
        <v>3446</v>
      </c>
      <c r="G6192" t="s">
        <v>3447</v>
      </c>
      <c r="H6192">
        <v>7</v>
      </c>
      <c r="I6192">
        <v>0</v>
      </c>
      <c r="J6192" s="48">
        <v>18365</v>
      </c>
      <c r="K6192" s="48">
        <v>0</v>
      </c>
      <c r="L6192">
        <v>2623.57</v>
      </c>
      <c r="M6192" t="s">
        <v>17428</v>
      </c>
      <c r="N6192" s="58">
        <v>872.59939999999995</v>
      </c>
      <c r="O6192" s="48">
        <v>40.109900000000003</v>
      </c>
      <c r="P6192" s="63">
        <f t="shared" si="192"/>
        <v>18365</v>
      </c>
      <c r="Q6192" s="63">
        <f t="shared" si="193"/>
        <v>2623.5714285714284</v>
      </c>
    </row>
    <row r="6193" spans="1:17" x14ac:dyDescent="0.25">
      <c r="A6193" t="s">
        <v>18015</v>
      </c>
      <c r="B6193" t="s">
        <v>18016</v>
      </c>
      <c r="C6193" t="s">
        <v>18017</v>
      </c>
      <c r="D6193" t="s">
        <v>3449</v>
      </c>
      <c r="E6193" t="s">
        <v>3450</v>
      </c>
      <c r="F6193" t="s">
        <v>3448</v>
      </c>
      <c r="G6193" t="s">
        <v>276</v>
      </c>
      <c r="H6193">
        <v>2</v>
      </c>
      <c r="I6193">
        <v>0</v>
      </c>
      <c r="J6193" s="48">
        <v>4758</v>
      </c>
      <c r="K6193" s="48">
        <v>0</v>
      </c>
      <c r="L6193">
        <v>2379</v>
      </c>
      <c r="M6193" t="s">
        <v>17432</v>
      </c>
      <c r="N6193" s="58">
        <v>-71.950999999999993</v>
      </c>
      <c r="O6193" s="48">
        <v>0</v>
      </c>
      <c r="P6193" s="63">
        <f t="shared" si="192"/>
        <v>4758</v>
      </c>
      <c r="Q6193" s="63">
        <f t="shared" si="193"/>
        <v>2379</v>
      </c>
    </row>
    <row r="6194" spans="1:17" x14ac:dyDescent="0.25">
      <c r="A6194" t="s">
        <v>18015</v>
      </c>
      <c r="B6194" t="s">
        <v>18016</v>
      </c>
      <c r="C6194" t="s">
        <v>18017</v>
      </c>
      <c r="D6194" t="s">
        <v>3449</v>
      </c>
      <c r="E6194" t="s">
        <v>3450</v>
      </c>
      <c r="F6194" t="s">
        <v>3451</v>
      </c>
      <c r="G6194" t="s">
        <v>3452</v>
      </c>
      <c r="H6194">
        <v>1</v>
      </c>
      <c r="I6194">
        <v>0</v>
      </c>
      <c r="J6194" s="48">
        <v>2381</v>
      </c>
      <c r="K6194" s="48">
        <v>0</v>
      </c>
      <c r="L6194">
        <v>2381</v>
      </c>
      <c r="M6194" t="s">
        <v>17432</v>
      </c>
      <c r="N6194" s="58">
        <v>-35.999400000000001</v>
      </c>
      <c r="O6194" s="48">
        <v>0</v>
      </c>
      <c r="P6194" s="63">
        <f t="shared" si="192"/>
        <v>2381</v>
      </c>
      <c r="Q6194" s="63">
        <f t="shared" si="193"/>
        <v>2381</v>
      </c>
    </row>
    <row r="6195" spans="1:17" x14ac:dyDescent="0.25">
      <c r="A6195" t="s">
        <v>18015</v>
      </c>
      <c r="B6195" t="s">
        <v>18016</v>
      </c>
      <c r="C6195" t="s">
        <v>18017</v>
      </c>
      <c r="D6195" t="s">
        <v>3456</v>
      </c>
      <c r="E6195" t="s">
        <v>3457</v>
      </c>
      <c r="F6195" t="s">
        <v>3455</v>
      </c>
      <c r="G6195" t="s">
        <v>3458</v>
      </c>
      <c r="H6195">
        <v>105</v>
      </c>
      <c r="I6195">
        <v>54</v>
      </c>
      <c r="J6195" s="48">
        <v>651444</v>
      </c>
      <c r="K6195" s="48">
        <v>221245</v>
      </c>
      <c r="L6195">
        <v>4097.13</v>
      </c>
      <c r="M6195" t="s">
        <v>17432</v>
      </c>
      <c r="N6195" s="58">
        <v>-9850.6090000000004</v>
      </c>
      <c r="O6195" s="48">
        <v>0</v>
      </c>
      <c r="P6195" s="63">
        <f t="shared" si="192"/>
        <v>430199</v>
      </c>
      <c r="Q6195" s="63">
        <f t="shared" si="193"/>
        <v>4097.1333333333332</v>
      </c>
    </row>
    <row r="6196" spans="1:17" x14ac:dyDescent="0.25">
      <c r="A6196" t="s">
        <v>18015</v>
      </c>
      <c r="B6196" t="s">
        <v>18016</v>
      </c>
      <c r="C6196" t="s">
        <v>18017</v>
      </c>
      <c r="D6196" t="s">
        <v>3456</v>
      </c>
      <c r="E6196" t="s">
        <v>3457</v>
      </c>
      <c r="F6196" t="s">
        <v>3459</v>
      </c>
      <c r="G6196" t="s">
        <v>3460</v>
      </c>
      <c r="H6196">
        <v>58</v>
      </c>
      <c r="I6196">
        <v>92</v>
      </c>
      <c r="J6196" s="48">
        <v>610777</v>
      </c>
      <c r="K6196" s="48">
        <v>374610</v>
      </c>
      <c r="L6196">
        <v>4071.85</v>
      </c>
      <c r="M6196" t="s">
        <v>17432</v>
      </c>
      <c r="N6196" s="58">
        <v>-9235.6726999999992</v>
      </c>
      <c r="O6196" s="48">
        <v>0</v>
      </c>
      <c r="P6196" s="63">
        <f t="shared" si="192"/>
        <v>236167</v>
      </c>
      <c r="Q6196" s="63">
        <f t="shared" si="193"/>
        <v>4071.844827586207</v>
      </c>
    </row>
    <row r="6197" spans="1:17" x14ac:dyDescent="0.25">
      <c r="A6197" t="s">
        <v>18015</v>
      </c>
      <c r="B6197" t="s">
        <v>18016</v>
      </c>
      <c r="C6197" t="s">
        <v>18017</v>
      </c>
      <c r="D6197" t="s">
        <v>3456</v>
      </c>
      <c r="E6197" t="s">
        <v>3457</v>
      </c>
      <c r="F6197" t="s">
        <v>18036</v>
      </c>
      <c r="G6197" t="s">
        <v>18037</v>
      </c>
      <c r="H6197">
        <v>1</v>
      </c>
      <c r="I6197">
        <v>0</v>
      </c>
      <c r="J6197" s="48">
        <v>3968</v>
      </c>
      <c r="K6197" s="48">
        <v>0</v>
      </c>
      <c r="L6197">
        <v>3968</v>
      </c>
      <c r="M6197" t="s">
        <v>17432</v>
      </c>
      <c r="N6197" s="58">
        <v>-59.997</v>
      </c>
      <c r="O6197" s="48">
        <v>0</v>
      </c>
      <c r="P6197" s="63">
        <f t="shared" si="192"/>
        <v>3968</v>
      </c>
      <c r="Q6197" s="63">
        <f t="shared" si="193"/>
        <v>3968</v>
      </c>
    </row>
    <row r="6198" spans="1:17" x14ac:dyDescent="0.25">
      <c r="A6198" t="s">
        <v>18015</v>
      </c>
      <c r="B6198" t="s">
        <v>18016</v>
      </c>
      <c r="C6198" t="s">
        <v>18017</v>
      </c>
      <c r="D6198" t="s">
        <v>3462</v>
      </c>
      <c r="E6198" t="s">
        <v>3463</v>
      </c>
      <c r="F6198" t="s">
        <v>3461</v>
      </c>
      <c r="G6198" t="s">
        <v>3464</v>
      </c>
      <c r="H6198">
        <v>220</v>
      </c>
      <c r="I6198">
        <v>0</v>
      </c>
      <c r="J6198" s="48">
        <v>739207</v>
      </c>
      <c r="K6198" s="48">
        <v>0</v>
      </c>
      <c r="L6198">
        <v>3360.03</v>
      </c>
      <c r="M6198" t="s">
        <v>17428</v>
      </c>
      <c r="N6198" s="58">
        <v>35123.490400000002</v>
      </c>
      <c r="O6198" s="48">
        <v>1614.4857999999999</v>
      </c>
      <c r="P6198" s="63">
        <f t="shared" si="192"/>
        <v>739207</v>
      </c>
      <c r="Q6198" s="63">
        <f t="shared" si="193"/>
        <v>3360.0318181818184</v>
      </c>
    </row>
    <row r="6199" spans="1:17" x14ac:dyDescent="0.25">
      <c r="A6199" t="s">
        <v>18015</v>
      </c>
      <c r="B6199" t="s">
        <v>18016</v>
      </c>
      <c r="C6199" t="s">
        <v>18017</v>
      </c>
      <c r="D6199" t="s">
        <v>3466</v>
      </c>
      <c r="E6199" t="s">
        <v>3467</v>
      </c>
      <c r="F6199" t="s">
        <v>3465</v>
      </c>
      <c r="G6199" t="s">
        <v>3468</v>
      </c>
      <c r="H6199">
        <v>188</v>
      </c>
      <c r="I6199">
        <v>0</v>
      </c>
      <c r="J6199" s="48">
        <v>619466</v>
      </c>
      <c r="K6199" s="48">
        <v>0</v>
      </c>
      <c r="L6199">
        <v>3295.03</v>
      </c>
      <c r="M6199" t="s">
        <v>17428</v>
      </c>
      <c r="N6199" s="58">
        <v>29433.974300000002</v>
      </c>
      <c r="O6199" s="48">
        <v>1352.9616000000001</v>
      </c>
      <c r="P6199" s="63">
        <f t="shared" si="192"/>
        <v>619466</v>
      </c>
      <c r="Q6199" s="63">
        <f t="shared" si="193"/>
        <v>3295.0319148936169</v>
      </c>
    </row>
    <row r="6200" spans="1:17" x14ac:dyDescent="0.25">
      <c r="A6200" t="s">
        <v>18015</v>
      </c>
      <c r="B6200" t="s">
        <v>18016</v>
      </c>
      <c r="C6200" t="s">
        <v>18017</v>
      </c>
      <c r="D6200" t="s">
        <v>3470</v>
      </c>
      <c r="E6200" t="s">
        <v>3471</v>
      </c>
      <c r="F6200" t="s">
        <v>3469</v>
      </c>
      <c r="G6200" t="s">
        <v>3472</v>
      </c>
      <c r="H6200">
        <v>193</v>
      </c>
      <c r="I6200">
        <v>0</v>
      </c>
      <c r="J6200" s="48">
        <v>627569</v>
      </c>
      <c r="K6200" s="48">
        <v>0</v>
      </c>
      <c r="L6200">
        <v>3251.65</v>
      </c>
      <c r="M6200" t="s">
        <v>17432</v>
      </c>
      <c r="N6200" s="58">
        <v>-9489.5936999999994</v>
      </c>
      <c r="O6200" s="48">
        <v>0</v>
      </c>
      <c r="P6200" s="63">
        <f t="shared" si="192"/>
        <v>627569</v>
      </c>
      <c r="Q6200" s="63">
        <f t="shared" si="193"/>
        <v>3251.6528497409327</v>
      </c>
    </row>
    <row r="6201" spans="1:17" x14ac:dyDescent="0.25">
      <c r="A6201" t="s">
        <v>18015</v>
      </c>
      <c r="B6201" t="s">
        <v>18016</v>
      </c>
      <c r="C6201" t="s">
        <v>18017</v>
      </c>
      <c r="D6201" t="s">
        <v>3474</v>
      </c>
      <c r="E6201" t="s">
        <v>3475</v>
      </c>
      <c r="F6201" t="s">
        <v>18038</v>
      </c>
      <c r="G6201" t="s">
        <v>18039</v>
      </c>
      <c r="H6201">
        <v>0</v>
      </c>
      <c r="I6201">
        <v>113</v>
      </c>
      <c r="J6201" s="48">
        <v>390332</v>
      </c>
      <c r="K6201" s="48">
        <v>390332</v>
      </c>
      <c r="L6201">
        <v>3454.27</v>
      </c>
      <c r="M6201" t="s">
        <v>17432</v>
      </c>
      <c r="N6201" s="58">
        <v>-5902.2883000000002</v>
      </c>
      <c r="O6201" s="48">
        <v>0</v>
      </c>
      <c r="P6201" s="63">
        <f t="shared" si="192"/>
        <v>0</v>
      </c>
      <c r="Q6201" s="63" t="e">
        <f t="shared" si="193"/>
        <v>#DIV/0!</v>
      </c>
    </row>
    <row r="6202" spans="1:17" x14ac:dyDescent="0.25">
      <c r="A6202" t="s">
        <v>18015</v>
      </c>
      <c r="B6202" t="s">
        <v>18016</v>
      </c>
      <c r="C6202" t="s">
        <v>18017</v>
      </c>
      <c r="D6202" t="s">
        <v>3474</v>
      </c>
      <c r="E6202" t="s">
        <v>3475</v>
      </c>
      <c r="F6202" t="s">
        <v>18040</v>
      </c>
      <c r="G6202" t="s">
        <v>18041</v>
      </c>
      <c r="H6202">
        <v>0</v>
      </c>
      <c r="I6202">
        <v>93</v>
      </c>
      <c r="J6202" s="48">
        <v>319753</v>
      </c>
      <c r="K6202" s="48">
        <v>319753</v>
      </c>
      <c r="L6202">
        <v>3438.2</v>
      </c>
      <c r="M6202" t="s">
        <v>17432</v>
      </c>
      <c r="N6202" s="58">
        <v>-4835.0510999999997</v>
      </c>
      <c r="O6202" s="48">
        <v>0</v>
      </c>
      <c r="P6202" s="63">
        <f t="shared" si="192"/>
        <v>0</v>
      </c>
      <c r="Q6202" s="63" t="e">
        <f t="shared" si="193"/>
        <v>#DIV/0!</v>
      </c>
    </row>
    <row r="6203" spans="1:17" x14ac:dyDescent="0.25">
      <c r="A6203" t="s">
        <v>18015</v>
      </c>
      <c r="B6203" t="s">
        <v>18016</v>
      </c>
      <c r="C6203" t="s">
        <v>18017</v>
      </c>
      <c r="D6203" t="s">
        <v>3474</v>
      </c>
      <c r="E6203" t="s">
        <v>3475</v>
      </c>
      <c r="F6203" t="s">
        <v>3473</v>
      </c>
      <c r="G6203" t="s">
        <v>3476</v>
      </c>
      <c r="H6203">
        <v>80</v>
      </c>
      <c r="I6203">
        <v>0</v>
      </c>
      <c r="J6203" s="48">
        <v>281356</v>
      </c>
      <c r="K6203" s="48">
        <v>0</v>
      </c>
      <c r="L6203">
        <v>3516.95</v>
      </c>
      <c r="M6203" t="s">
        <v>17432</v>
      </c>
      <c r="N6203" s="58">
        <v>-4254.4349000000002</v>
      </c>
      <c r="O6203" s="48">
        <v>0</v>
      </c>
      <c r="P6203" s="63">
        <f t="shared" si="192"/>
        <v>281356</v>
      </c>
      <c r="Q6203" s="63">
        <f t="shared" si="193"/>
        <v>3516.95</v>
      </c>
    </row>
    <row r="6204" spans="1:17" x14ac:dyDescent="0.25">
      <c r="A6204" t="s">
        <v>18015</v>
      </c>
      <c r="B6204" t="s">
        <v>18016</v>
      </c>
      <c r="C6204" t="s">
        <v>18017</v>
      </c>
      <c r="D6204" t="s">
        <v>3474</v>
      </c>
      <c r="E6204" t="s">
        <v>3475</v>
      </c>
      <c r="F6204" t="s">
        <v>3477</v>
      </c>
      <c r="G6204" t="s">
        <v>3478</v>
      </c>
      <c r="H6204">
        <v>80</v>
      </c>
      <c r="I6204">
        <v>0</v>
      </c>
      <c r="J6204" s="48">
        <v>285697</v>
      </c>
      <c r="K6204" s="48">
        <v>0</v>
      </c>
      <c r="L6204">
        <v>3571.21</v>
      </c>
      <c r="M6204" t="s">
        <v>17432</v>
      </c>
      <c r="N6204" s="58">
        <v>-4320.0744999999997</v>
      </c>
      <c r="O6204" s="48">
        <v>0</v>
      </c>
      <c r="P6204" s="63">
        <f t="shared" si="192"/>
        <v>285697</v>
      </c>
      <c r="Q6204" s="63">
        <f t="shared" si="193"/>
        <v>3571.2125000000001</v>
      </c>
    </row>
    <row r="6205" spans="1:17" x14ac:dyDescent="0.25">
      <c r="A6205" t="s">
        <v>18015</v>
      </c>
      <c r="B6205" t="s">
        <v>18016</v>
      </c>
      <c r="C6205" t="s">
        <v>18017</v>
      </c>
      <c r="D6205" t="s">
        <v>3474</v>
      </c>
      <c r="E6205" t="s">
        <v>3475</v>
      </c>
      <c r="F6205" t="s">
        <v>3479</v>
      </c>
      <c r="G6205" t="s">
        <v>3480</v>
      </c>
      <c r="H6205">
        <v>100</v>
      </c>
      <c r="I6205">
        <v>0</v>
      </c>
      <c r="J6205" s="48">
        <v>307710</v>
      </c>
      <c r="K6205" s="48">
        <v>0</v>
      </c>
      <c r="L6205">
        <v>3077.1</v>
      </c>
      <c r="M6205" t="s">
        <v>17432</v>
      </c>
      <c r="N6205" s="58">
        <v>-4652.9363000000003</v>
      </c>
      <c r="O6205" s="48">
        <v>0</v>
      </c>
      <c r="P6205" s="63">
        <f t="shared" si="192"/>
        <v>307710</v>
      </c>
      <c r="Q6205" s="63">
        <f t="shared" si="193"/>
        <v>3077.1</v>
      </c>
    </row>
    <row r="6206" spans="1:17" x14ac:dyDescent="0.25">
      <c r="A6206" t="s">
        <v>18015</v>
      </c>
      <c r="B6206" t="s">
        <v>18016</v>
      </c>
      <c r="C6206" t="s">
        <v>18017</v>
      </c>
      <c r="D6206" t="s">
        <v>3482</v>
      </c>
      <c r="E6206" t="s">
        <v>3483</v>
      </c>
      <c r="F6206" t="s">
        <v>3481</v>
      </c>
      <c r="G6206" t="s">
        <v>276</v>
      </c>
      <c r="H6206">
        <v>104</v>
      </c>
      <c r="I6206">
        <v>0</v>
      </c>
      <c r="J6206" s="48">
        <v>382263</v>
      </c>
      <c r="K6206" s="48">
        <v>0</v>
      </c>
      <c r="L6206">
        <v>3675.61</v>
      </c>
      <c r="M6206" t="s">
        <v>17428</v>
      </c>
      <c r="N6206" s="58">
        <v>18163.257099999999</v>
      </c>
      <c r="O6206" s="48">
        <v>834.89200000000005</v>
      </c>
      <c r="P6206" s="63">
        <f t="shared" si="192"/>
        <v>382263</v>
      </c>
      <c r="Q6206" s="63">
        <f t="shared" si="193"/>
        <v>3675.6057692307691</v>
      </c>
    </row>
    <row r="6207" spans="1:17" x14ac:dyDescent="0.25">
      <c r="A6207" t="s">
        <v>18015</v>
      </c>
      <c r="B6207" t="s">
        <v>18016</v>
      </c>
      <c r="C6207" t="s">
        <v>18017</v>
      </c>
      <c r="D6207" t="s">
        <v>3485</v>
      </c>
      <c r="E6207" t="s">
        <v>3486</v>
      </c>
      <c r="F6207" t="s">
        <v>3484</v>
      </c>
      <c r="G6207" t="s">
        <v>3487</v>
      </c>
      <c r="H6207">
        <v>309</v>
      </c>
      <c r="I6207">
        <v>0</v>
      </c>
      <c r="J6207" s="48">
        <v>895502</v>
      </c>
      <c r="K6207" s="48">
        <v>0</v>
      </c>
      <c r="L6207">
        <v>2898.06</v>
      </c>
      <c r="M6207" t="s">
        <v>17428</v>
      </c>
      <c r="N6207" s="58">
        <v>42549.818800000001</v>
      </c>
      <c r="O6207" s="48">
        <v>1955.8443</v>
      </c>
      <c r="P6207" s="63">
        <f t="shared" si="192"/>
        <v>895502</v>
      </c>
      <c r="Q6207" s="63">
        <f t="shared" si="193"/>
        <v>2898.0647249190938</v>
      </c>
    </row>
    <row r="6208" spans="1:17" x14ac:dyDescent="0.25">
      <c r="A6208" t="s">
        <v>18015</v>
      </c>
      <c r="B6208" t="s">
        <v>18016</v>
      </c>
      <c r="C6208" t="s">
        <v>18017</v>
      </c>
      <c r="D6208" t="s">
        <v>3489</v>
      </c>
      <c r="E6208" t="s">
        <v>3490</v>
      </c>
      <c r="F6208" t="s">
        <v>3488</v>
      </c>
      <c r="G6208" t="s">
        <v>3491</v>
      </c>
      <c r="H6208">
        <v>238</v>
      </c>
      <c r="I6208">
        <v>0</v>
      </c>
      <c r="J6208" s="48">
        <v>806492</v>
      </c>
      <c r="K6208" s="48">
        <v>0</v>
      </c>
      <c r="L6208">
        <v>3388.62</v>
      </c>
      <c r="M6208" t="s">
        <v>17432</v>
      </c>
      <c r="N6208" s="58">
        <v>-12195.1176</v>
      </c>
      <c r="O6208" s="48">
        <v>0</v>
      </c>
      <c r="P6208" s="63">
        <f t="shared" si="192"/>
        <v>806492</v>
      </c>
      <c r="Q6208" s="63">
        <f t="shared" si="193"/>
        <v>3388.6218487394958</v>
      </c>
    </row>
    <row r="6209" spans="1:17" x14ac:dyDescent="0.25">
      <c r="A6209" t="s">
        <v>18015</v>
      </c>
      <c r="B6209" t="s">
        <v>18016</v>
      </c>
      <c r="C6209" t="s">
        <v>18017</v>
      </c>
      <c r="D6209" t="s">
        <v>3493</v>
      </c>
      <c r="E6209" t="s">
        <v>3494</v>
      </c>
      <c r="F6209" t="s">
        <v>3492</v>
      </c>
      <c r="G6209" t="s">
        <v>3495</v>
      </c>
      <c r="H6209">
        <v>111</v>
      </c>
      <c r="I6209">
        <v>0</v>
      </c>
      <c r="J6209" s="48">
        <v>299312</v>
      </c>
      <c r="K6209" s="48">
        <v>0</v>
      </c>
      <c r="L6209">
        <v>2696.5</v>
      </c>
      <c r="M6209" t="s">
        <v>17432</v>
      </c>
      <c r="N6209" s="58">
        <v>-4525.9583000000002</v>
      </c>
      <c r="O6209" s="48">
        <v>0</v>
      </c>
      <c r="P6209" s="63">
        <f t="shared" si="192"/>
        <v>299312</v>
      </c>
      <c r="Q6209" s="63">
        <f t="shared" si="193"/>
        <v>2696.5045045045044</v>
      </c>
    </row>
    <row r="6210" spans="1:17" x14ac:dyDescent="0.25">
      <c r="A6210" t="s">
        <v>18015</v>
      </c>
      <c r="B6210" t="s">
        <v>18016</v>
      </c>
      <c r="C6210" t="s">
        <v>18017</v>
      </c>
      <c r="D6210" t="s">
        <v>3497</v>
      </c>
      <c r="E6210" t="s">
        <v>3498</v>
      </c>
      <c r="F6210" t="s">
        <v>3496</v>
      </c>
      <c r="G6210" t="s">
        <v>3499</v>
      </c>
      <c r="H6210">
        <v>28</v>
      </c>
      <c r="I6210">
        <v>0</v>
      </c>
      <c r="J6210" s="48">
        <v>103565</v>
      </c>
      <c r="K6210" s="48">
        <v>0</v>
      </c>
      <c r="L6210">
        <v>3698.75</v>
      </c>
      <c r="M6210" t="s">
        <v>17428</v>
      </c>
      <c r="N6210" s="58">
        <v>4920.8845000000001</v>
      </c>
      <c r="O6210" s="48">
        <v>226.19329999999999</v>
      </c>
      <c r="P6210" s="63">
        <f t="shared" si="192"/>
        <v>103565</v>
      </c>
      <c r="Q6210" s="63">
        <f t="shared" si="193"/>
        <v>3698.75</v>
      </c>
    </row>
    <row r="6211" spans="1:17" x14ac:dyDescent="0.25">
      <c r="A6211" t="s">
        <v>18015</v>
      </c>
      <c r="B6211" t="s">
        <v>18016</v>
      </c>
      <c r="C6211" t="s">
        <v>18017</v>
      </c>
      <c r="D6211" t="s">
        <v>3501</v>
      </c>
      <c r="E6211" t="s">
        <v>3502</v>
      </c>
      <c r="F6211" t="s">
        <v>3500</v>
      </c>
      <c r="G6211" t="s">
        <v>3503</v>
      </c>
      <c r="H6211">
        <v>74</v>
      </c>
      <c r="I6211">
        <v>0</v>
      </c>
      <c r="J6211" s="48">
        <v>193411</v>
      </c>
      <c r="K6211" s="48">
        <v>0</v>
      </c>
      <c r="L6211">
        <v>2613.66</v>
      </c>
      <c r="M6211" t="s">
        <v>17432</v>
      </c>
      <c r="N6211" s="58">
        <v>-2924.5985999999998</v>
      </c>
      <c r="O6211" s="48">
        <v>0</v>
      </c>
      <c r="P6211" s="63">
        <f t="shared" si="192"/>
        <v>193411</v>
      </c>
      <c r="Q6211" s="63">
        <f t="shared" si="193"/>
        <v>2613.6621621621621</v>
      </c>
    </row>
    <row r="6212" spans="1:17" x14ac:dyDescent="0.25">
      <c r="A6212" t="s">
        <v>18015</v>
      </c>
      <c r="B6212" t="s">
        <v>17527</v>
      </c>
      <c r="C6212" t="s">
        <v>17528</v>
      </c>
      <c r="D6212" t="s">
        <v>3654</v>
      </c>
      <c r="E6212" t="s">
        <v>3655</v>
      </c>
      <c r="F6212" t="s">
        <v>3653</v>
      </c>
      <c r="G6212" t="s">
        <v>3656</v>
      </c>
      <c r="H6212">
        <v>170</v>
      </c>
      <c r="I6212">
        <v>0</v>
      </c>
      <c r="J6212" s="48">
        <v>469868</v>
      </c>
      <c r="K6212" s="48">
        <v>0</v>
      </c>
      <c r="L6212">
        <v>2763.93</v>
      </c>
      <c r="M6212" t="s">
        <v>17432</v>
      </c>
      <c r="N6212" s="58">
        <v>-7104.9691999999995</v>
      </c>
      <c r="O6212" s="48">
        <v>0</v>
      </c>
      <c r="P6212" s="63">
        <f t="shared" ref="P6212:P6275" si="194">J6212-K6212</f>
        <v>469868</v>
      </c>
      <c r="Q6212" s="63">
        <f t="shared" ref="Q6212:Q6275" si="195">P6212/H6212</f>
        <v>2763.9294117647059</v>
      </c>
    </row>
    <row r="6213" spans="1:17" x14ac:dyDescent="0.25">
      <c r="A6213" t="s">
        <v>18015</v>
      </c>
      <c r="B6213" t="s">
        <v>17527</v>
      </c>
      <c r="C6213" t="s">
        <v>17528</v>
      </c>
      <c r="D6213" t="s">
        <v>3654</v>
      </c>
      <c r="E6213" t="s">
        <v>3655</v>
      </c>
      <c r="F6213" t="s">
        <v>3657</v>
      </c>
      <c r="G6213" t="s">
        <v>3658</v>
      </c>
      <c r="H6213">
        <v>156</v>
      </c>
      <c r="I6213">
        <v>0</v>
      </c>
      <c r="J6213" s="48">
        <v>520117</v>
      </c>
      <c r="K6213" s="48">
        <v>0</v>
      </c>
      <c r="L6213">
        <v>3334.08</v>
      </c>
      <c r="M6213" t="s">
        <v>17432</v>
      </c>
      <c r="N6213" s="58">
        <v>-7864.7915999999996</v>
      </c>
      <c r="O6213" s="48">
        <v>0</v>
      </c>
      <c r="P6213" s="63">
        <f t="shared" si="194"/>
        <v>520117</v>
      </c>
      <c r="Q6213" s="63">
        <f t="shared" si="195"/>
        <v>3334.0833333333335</v>
      </c>
    </row>
    <row r="6214" spans="1:17" x14ac:dyDescent="0.25">
      <c r="A6214" t="s">
        <v>18015</v>
      </c>
      <c r="B6214" t="s">
        <v>17527</v>
      </c>
      <c r="C6214" t="s">
        <v>17528</v>
      </c>
      <c r="D6214" t="s">
        <v>3654</v>
      </c>
      <c r="E6214" t="s">
        <v>3655</v>
      </c>
      <c r="F6214" t="s">
        <v>3659</v>
      </c>
      <c r="G6214" t="s">
        <v>308</v>
      </c>
      <c r="H6214">
        <v>122</v>
      </c>
      <c r="I6214">
        <v>37</v>
      </c>
      <c r="J6214" s="48">
        <v>464502</v>
      </c>
      <c r="K6214" s="48">
        <v>108092</v>
      </c>
      <c r="L6214">
        <v>2921.4</v>
      </c>
      <c r="M6214" t="s">
        <v>17432</v>
      </c>
      <c r="N6214" s="58">
        <v>-7023.8334999999997</v>
      </c>
      <c r="O6214" s="48">
        <v>0</v>
      </c>
      <c r="P6214" s="63">
        <f t="shared" si="194"/>
        <v>356410</v>
      </c>
      <c r="Q6214" s="63">
        <f t="shared" si="195"/>
        <v>2921.3934426229507</v>
      </c>
    </row>
    <row r="6215" spans="1:17" x14ac:dyDescent="0.25">
      <c r="A6215" t="s">
        <v>18015</v>
      </c>
      <c r="B6215" t="s">
        <v>17527</v>
      </c>
      <c r="C6215" t="s">
        <v>17528</v>
      </c>
      <c r="D6215" t="s">
        <v>3654</v>
      </c>
      <c r="E6215" t="s">
        <v>3655</v>
      </c>
      <c r="F6215" t="s">
        <v>18022</v>
      </c>
      <c r="G6215" t="s">
        <v>18023</v>
      </c>
      <c r="H6215">
        <v>0</v>
      </c>
      <c r="I6215">
        <v>5</v>
      </c>
      <c r="J6215" s="48">
        <v>17351</v>
      </c>
      <c r="K6215" s="48">
        <v>17351</v>
      </c>
      <c r="L6215">
        <v>3470.2</v>
      </c>
      <c r="M6215" t="s">
        <v>17432</v>
      </c>
      <c r="N6215" s="58">
        <v>-262.37119999999999</v>
      </c>
      <c r="O6215" s="48">
        <v>0</v>
      </c>
      <c r="P6215" s="63">
        <f t="shared" si="194"/>
        <v>0</v>
      </c>
      <c r="Q6215" s="63" t="e">
        <f t="shared" si="195"/>
        <v>#DIV/0!</v>
      </c>
    </row>
    <row r="6216" spans="1:17" x14ac:dyDescent="0.25">
      <c r="A6216" t="s">
        <v>18015</v>
      </c>
      <c r="B6216" t="s">
        <v>17527</v>
      </c>
      <c r="C6216" t="s">
        <v>17528</v>
      </c>
      <c r="D6216" t="s">
        <v>3654</v>
      </c>
      <c r="E6216" t="s">
        <v>3655</v>
      </c>
      <c r="F6216" t="s">
        <v>3660</v>
      </c>
      <c r="G6216" t="s">
        <v>3661</v>
      </c>
      <c r="H6216">
        <v>52</v>
      </c>
      <c r="I6216">
        <v>0</v>
      </c>
      <c r="J6216" s="48">
        <v>111827</v>
      </c>
      <c r="K6216" s="48">
        <v>0</v>
      </c>
      <c r="L6216">
        <v>2150.52</v>
      </c>
      <c r="M6216" t="s">
        <v>17432</v>
      </c>
      <c r="N6216" s="58">
        <v>-1690.961</v>
      </c>
      <c r="O6216" s="48">
        <v>0</v>
      </c>
      <c r="P6216" s="63">
        <f t="shared" si="194"/>
        <v>111827</v>
      </c>
      <c r="Q6216" s="63">
        <f t="shared" si="195"/>
        <v>2150.5192307692309</v>
      </c>
    </row>
    <row r="6217" spans="1:17" x14ac:dyDescent="0.25">
      <c r="A6217" t="s">
        <v>18015</v>
      </c>
      <c r="B6217" t="s">
        <v>17527</v>
      </c>
      <c r="C6217" t="s">
        <v>17528</v>
      </c>
      <c r="D6217" t="s">
        <v>3654</v>
      </c>
      <c r="E6217" t="s">
        <v>3655</v>
      </c>
      <c r="F6217" t="s">
        <v>3662</v>
      </c>
      <c r="G6217" t="s">
        <v>3663</v>
      </c>
      <c r="H6217">
        <v>48</v>
      </c>
      <c r="I6217">
        <v>0</v>
      </c>
      <c r="J6217" s="48">
        <v>102623</v>
      </c>
      <c r="K6217" s="48">
        <v>0</v>
      </c>
      <c r="L6217">
        <v>2137.98</v>
      </c>
      <c r="M6217" t="s">
        <v>17432</v>
      </c>
      <c r="N6217" s="58">
        <v>-1551.7816</v>
      </c>
      <c r="O6217" s="48">
        <v>0</v>
      </c>
      <c r="P6217" s="63">
        <f t="shared" si="194"/>
        <v>102623</v>
      </c>
      <c r="Q6217" s="63">
        <f t="shared" si="195"/>
        <v>2137.9791666666665</v>
      </c>
    </row>
    <row r="6218" spans="1:17" x14ac:dyDescent="0.25">
      <c r="A6218" t="s">
        <v>18015</v>
      </c>
      <c r="B6218" t="s">
        <v>17527</v>
      </c>
      <c r="C6218" t="s">
        <v>17528</v>
      </c>
      <c r="D6218" t="s">
        <v>3654</v>
      </c>
      <c r="E6218" t="s">
        <v>3655</v>
      </c>
      <c r="F6218" t="s">
        <v>18350</v>
      </c>
      <c r="G6218" t="s">
        <v>18351</v>
      </c>
      <c r="H6218">
        <v>36</v>
      </c>
      <c r="I6218">
        <v>0</v>
      </c>
      <c r="J6218" s="48">
        <v>67359</v>
      </c>
      <c r="K6218" s="48">
        <v>0</v>
      </c>
      <c r="L6218">
        <v>1871.08</v>
      </c>
      <c r="M6218" t="s">
        <v>17432</v>
      </c>
      <c r="N6218" s="58">
        <v>-1018.549</v>
      </c>
      <c r="O6218" s="48">
        <v>0</v>
      </c>
      <c r="P6218" s="63">
        <f t="shared" si="194"/>
        <v>67359</v>
      </c>
      <c r="Q6218" s="63">
        <f t="shared" si="195"/>
        <v>1871.0833333333333</v>
      </c>
    </row>
    <row r="6219" spans="1:17" x14ac:dyDescent="0.25">
      <c r="A6219" t="s">
        <v>18015</v>
      </c>
      <c r="B6219" t="s">
        <v>17527</v>
      </c>
      <c r="C6219" t="s">
        <v>17528</v>
      </c>
      <c r="D6219" t="s">
        <v>3654</v>
      </c>
      <c r="E6219" t="s">
        <v>3655</v>
      </c>
      <c r="F6219" t="s">
        <v>3664</v>
      </c>
      <c r="G6219" t="s">
        <v>3665</v>
      </c>
      <c r="H6219">
        <v>48</v>
      </c>
      <c r="I6219">
        <v>0</v>
      </c>
      <c r="J6219" s="48">
        <v>110034</v>
      </c>
      <c r="K6219" s="48">
        <v>0</v>
      </c>
      <c r="L6219">
        <v>2292.38</v>
      </c>
      <c r="M6219" t="s">
        <v>17432</v>
      </c>
      <c r="N6219" s="58">
        <v>-1663.8497</v>
      </c>
      <c r="O6219" s="48">
        <v>0</v>
      </c>
      <c r="P6219" s="63">
        <f t="shared" si="194"/>
        <v>110034</v>
      </c>
      <c r="Q6219" s="63">
        <f t="shared" si="195"/>
        <v>2292.375</v>
      </c>
    </row>
    <row r="6220" spans="1:17" x14ac:dyDescent="0.25">
      <c r="A6220" t="s">
        <v>18015</v>
      </c>
      <c r="B6220" t="s">
        <v>17527</v>
      </c>
      <c r="C6220" t="s">
        <v>17528</v>
      </c>
      <c r="D6220" t="s">
        <v>3654</v>
      </c>
      <c r="E6220" t="s">
        <v>3655</v>
      </c>
      <c r="F6220" t="s">
        <v>18352</v>
      </c>
      <c r="G6220" t="s">
        <v>18353</v>
      </c>
      <c r="H6220">
        <v>18</v>
      </c>
      <c r="I6220">
        <v>0</v>
      </c>
      <c r="J6220" s="48">
        <v>39750</v>
      </c>
      <c r="K6220" s="48">
        <v>0</v>
      </c>
      <c r="L6220">
        <v>2208.33</v>
      </c>
      <c r="M6220" t="s">
        <v>17432</v>
      </c>
      <c r="N6220" s="58">
        <v>-601.07410000000004</v>
      </c>
      <c r="O6220" s="48">
        <v>0</v>
      </c>
      <c r="P6220" s="63">
        <f t="shared" si="194"/>
        <v>39750</v>
      </c>
      <c r="Q6220" s="63">
        <f t="shared" si="195"/>
        <v>2208.3333333333335</v>
      </c>
    </row>
    <row r="6221" spans="1:17" x14ac:dyDescent="0.25">
      <c r="A6221" t="s">
        <v>18015</v>
      </c>
      <c r="B6221" t="s">
        <v>17527</v>
      </c>
      <c r="C6221" t="s">
        <v>17528</v>
      </c>
      <c r="D6221" t="s">
        <v>3654</v>
      </c>
      <c r="E6221" t="s">
        <v>3655</v>
      </c>
      <c r="F6221" t="s">
        <v>18354</v>
      </c>
      <c r="G6221" t="s">
        <v>18355</v>
      </c>
      <c r="H6221">
        <v>18</v>
      </c>
      <c r="I6221">
        <v>0</v>
      </c>
      <c r="J6221" s="48">
        <v>39888</v>
      </c>
      <c r="K6221" s="48">
        <v>0</v>
      </c>
      <c r="L6221">
        <v>2216</v>
      </c>
      <c r="M6221" t="s">
        <v>17432</v>
      </c>
      <c r="N6221" s="58">
        <v>-603.15150000000006</v>
      </c>
      <c r="O6221" s="48">
        <v>0</v>
      </c>
      <c r="P6221" s="63">
        <f t="shared" si="194"/>
        <v>39888</v>
      </c>
      <c r="Q6221" s="63">
        <f t="shared" si="195"/>
        <v>2216</v>
      </c>
    </row>
    <row r="6222" spans="1:17" x14ac:dyDescent="0.25">
      <c r="A6222" t="s">
        <v>18015</v>
      </c>
      <c r="B6222" t="s">
        <v>17527</v>
      </c>
      <c r="C6222" t="s">
        <v>17528</v>
      </c>
      <c r="D6222" t="s">
        <v>3654</v>
      </c>
      <c r="E6222" t="s">
        <v>3655</v>
      </c>
      <c r="F6222" t="s">
        <v>3666</v>
      </c>
      <c r="G6222" t="s">
        <v>3667</v>
      </c>
      <c r="H6222">
        <v>44</v>
      </c>
      <c r="I6222">
        <v>0</v>
      </c>
      <c r="J6222" s="48">
        <v>93793</v>
      </c>
      <c r="K6222" s="48">
        <v>0</v>
      </c>
      <c r="L6222">
        <v>2131.66</v>
      </c>
      <c r="M6222" t="s">
        <v>17432</v>
      </c>
      <c r="N6222" s="58">
        <v>-1418.2555</v>
      </c>
      <c r="O6222" s="48">
        <v>0</v>
      </c>
      <c r="P6222" s="63">
        <f t="shared" si="194"/>
        <v>93793</v>
      </c>
      <c r="Q6222" s="63">
        <f t="shared" si="195"/>
        <v>2131.659090909091</v>
      </c>
    </row>
    <row r="6223" spans="1:17" x14ac:dyDescent="0.25">
      <c r="A6223" t="s">
        <v>18015</v>
      </c>
      <c r="B6223" t="s">
        <v>17527</v>
      </c>
      <c r="C6223" t="s">
        <v>17528</v>
      </c>
      <c r="D6223" t="s">
        <v>3654</v>
      </c>
      <c r="E6223" t="s">
        <v>3655</v>
      </c>
      <c r="F6223" t="s">
        <v>3668</v>
      </c>
      <c r="G6223" t="s">
        <v>3669</v>
      </c>
      <c r="H6223">
        <v>6</v>
      </c>
      <c r="I6223">
        <v>0</v>
      </c>
      <c r="J6223" s="48">
        <v>10375</v>
      </c>
      <c r="K6223" s="48">
        <v>0</v>
      </c>
      <c r="L6223">
        <v>1729.17</v>
      </c>
      <c r="M6223" t="s">
        <v>17432</v>
      </c>
      <c r="N6223" s="58">
        <v>-156.8862</v>
      </c>
      <c r="O6223" s="48">
        <v>0</v>
      </c>
      <c r="P6223" s="63">
        <f t="shared" si="194"/>
        <v>10375</v>
      </c>
      <c r="Q6223" s="63">
        <f t="shared" si="195"/>
        <v>1729.1666666666667</v>
      </c>
    </row>
    <row r="6224" spans="1:17" x14ac:dyDescent="0.25">
      <c r="A6224" t="s">
        <v>18042</v>
      </c>
      <c r="B6224" t="s">
        <v>17927</v>
      </c>
      <c r="C6224" t="s">
        <v>17928</v>
      </c>
      <c r="D6224" t="s">
        <v>14629</v>
      </c>
      <c r="E6224" t="s">
        <v>14630</v>
      </c>
      <c r="F6224" t="s">
        <v>14628</v>
      </c>
      <c r="G6224" t="s">
        <v>14631</v>
      </c>
      <c r="H6224">
        <v>298</v>
      </c>
      <c r="I6224">
        <v>0</v>
      </c>
      <c r="J6224" s="48">
        <v>1270682</v>
      </c>
      <c r="K6224" s="48">
        <v>0</v>
      </c>
      <c r="L6224">
        <v>4264.03</v>
      </c>
      <c r="M6224" t="s">
        <v>17432</v>
      </c>
      <c r="N6224" s="58">
        <v>-19214.237000000001</v>
      </c>
      <c r="O6224" s="48">
        <v>0</v>
      </c>
      <c r="P6224" s="63">
        <f t="shared" si="194"/>
        <v>1270682</v>
      </c>
      <c r="Q6224" s="63">
        <f t="shared" si="195"/>
        <v>4264.0335570469797</v>
      </c>
    </row>
    <row r="6225" spans="1:17" x14ac:dyDescent="0.25">
      <c r="A6225" t="s">
        <v>18042</v>
      </c>
      <c r="B6225" t="s">
        <v>17927</v>
      </c>
      <c r="C6225" t="s">
        <v>17928</v>
      </c>
      <c r="D6225" t="s">
        <v>14629</v>
      </c>
      <c r="E6225" t="s">
        <v>14630</v>
      </c>
      <c r="F6225" t="s">
        <v>14632</v>
      </c>
      <c r="G6225" t="s">
        <v>14633</v>
      </c>
      <c r="H6225">
        <v>304</v>
      </c>
      <c r="I6225">
        <v>0</v>
      </c>
      <c r="J6225" s="48">
        <v>1304649</v>
      </c>
      <c r="K6225" s="48">
        <v>0</v>
      </c>
      <c r="L6225">
        <v>4291.6099999999997</v>
      </c>
      <c r="M6225" t="s">
        <v>17432</v>
      </c>
      <c r="N6225" s="58">
        <v>-19727.849200000001</v>
      </c>
      <c r="O6225" s="48">
        <v>0</v>
      </c>
      <c r="P6225" s="63">
        <f t="shared" si="194"/>
        <v>1304649</v>
      </c>
      <c r="Q6225" s="63">
        <f t="shared" si="195"/>
        <v>4291.6085526315792</v>
      </c>
    </row>
    <row r="6226" spans="1:17" x14ac:dyDescent="0.25">
      <c r="A6226" t="s">
        <v>18042</v>
      </c>
      <c r="B6226" t="s">
        <v>17927</v>
      </c>
      <c r="C6226" t="s">
        <v>17928</v>
      </c>
      <c r="D6226" t="s">
        <v>14629</v>
      </c>
      <c r="E6226" t="s">
        <v>14630</v>
      </c>
      <c r="F6226" t="s">
        <v>14634</v>
      </c>
      <c r="G6226" t="s">
        <v>14635</v>
      </c>
      <c r="H6226">
        <v>366</v>
      </c>
      <c r="I6226">
        <v>0</v>
      </c>
      <c r="J6226" s="48">
        <v>1568835</v>
      </c>
      <c r="K6226" s="48">
        <v>0</v>
      </c>
      <c r="L6226">
        <v>4286.43</v>
      </c>
      <c r="M6226" t="s">
        <v>17432</v>
      </c>
      <c r="N6226" s="58">
        <v>-23722.659299999999</v>
      </c>
      <c r="O6226" s="48">
        <v>0</v>
      </c>
      <c r="P6226" s="63">
        <f t="shared" si="194"/>
        <v>1568835</v>
      </c>
      <c r="Q6226" s="63">
        <f t="shared" si="195"/>
        <v>4286.4344262295081</v>
      </c>
    </row>
    <row r="6227" spans="1:17" x14ac:dyDescent="0.25">
      <c r="A6227" t="s">
        <v>18042</v>
      </c>
      <c r="B6227" t="s">
        <v>17927</v>
      </c>
      <c r="C6227" t="s">
        <v>17928</v>
      </c>
      <c r="D6227" t="s">
        <v>14629</v>
      </c>
      <c r="E6227" t="s">
        <v>14630</v>
      </c>
      <c r="F6227" t="s">
        <v>14636</v>
      </c>
      <c r="G6227" t="s">
        <v>14637</v>
      </c>
      <c r="H6227">
        <v>279</v>
      </c>
      <c r="I6227">
        <v>0</v>
      </c>
      <c r="J6227" s="48">
        <v>1101101</v>
      </c>
      <c r="K6227" s="48">
        <v>0</v>
      </c>
      <c r="L6227">
        <v>3946.6</v>
      </c>
      <c r="M6227" t="s">
        <v>17432</v>
      </c>
      <c r="N6227" s="58">
        <v>-16649.964499999998</v>
      </c>
      <c r="O6227" s="48">
        <v>0</v>
      </c>
      <c r="P6227" s="63">
        <f t="shared" si="194"/>
        <v>1101101</v>
      </c>
      <c r="Q6227" s="63">
        <f t="shared" si="195"/>
        <v>3946.5985663082438</v>
      </c>
    </row>
    <row r="6228" spans="1:17" x14ac:dyDescent="0.25">
      <c r="A6228" t="s">
        <v>18042</v>
      </c>
      <c r="B6228" t="s">
        <v>17927</v>
      </c>
      <c r="C6228" t="s">
        <v>17928</v>
      </c>
      <c r="D6228" t="s">
        <v>14629</v>
      </c>
      <c r="E6228" t="s">
        <v>14630</v>
      </c>
      <c r="F6228" t="s">
        <v>14638</v>
      </c>
      <c r="G6228" t="s">
        <v>14639</v>
      </c>
      <c r="H6228">
        <v>222</v>
      </c>
      <c r="I6228">
        <v>0</v>
      </c>
      <c r="J6228" s="48">
        <v>738240</v>
      </c>
      <c r="K6228" s="48">
        <v>0</v>
      </c>
      <c r="L6228">
        <v>3325.41</v>
      </c>
      <c r="M6228" t="s">
        <v>17432</v>
      </c>
      <c r="N6228" s="58">
        <v>-11163.08</v>
      </c>
      <c r="O6228" s="48">
        <v>0</v>
      </c>
      <c r="P6228" s="63">
        <f t="shared" si="194"/>
        <v>738240</v>
      </c>
      <c r="Q6228" s="63">
        <f t="shared" si="195"/>
        <v>3325.4054054054054</v>
      </c>
    </row>
    <row r="6229" spans="1:17" x14ac:dyDescent="0.25">
      <c r="A6229" t="s">
        <v>18042</v>
      </c>
      <c r="B6229" t="s">
        <v>17927</v>
      </c>
      <c r="C6229" t="s">
        <v>17928</v>
      </c>
      <c r="D6229" t="s">
        <v>14629</v>
      </c>
      <c r="E6229" t="s">
        <v>14630</v>
      </c>
      <c r="F6229" t="s">
        <v>14640</v>
      </c>
      <c r="G6229" t="s">
        <v>14641</v>
      </c>
      <c r="H6229">
        <v>136</v>
      </c>
      <c r="I6229">
        <v>0</v>
      </c>
      <c r="J6229" s="48">
        <v>559456</v>
      </c>
      <c r="K6229" s="48">
        <v>0</v>
      </c>
      <c r="L6229">
        <v>4113.6499999999996</v>
      </c>
      <c r="M6229" t="s">
        <v>17432</v>
      </c>
      <c r="N6229" s="58">
        <v>-8459.6399000000001</v>
      </c>
      <c r="O6229" s="48">
        <v>0</v>
      </c>
      <c r="P6229" s="63">
        <f t="shared" si="194"/>
        <v>559456</v>
      </c>
      <c r="Q6229" s="63">
        <f t="shared" si="195"/>
        <v>4113.6470588235297</v>
      </c>
    </row>
    <row r="6230" spans="1:17" x14ac:dyDescent="0.25">
      <c r="A6230" t="s">
        <v>18042</v>
      </c>
      <c r="B6230" t="s">
        <v>17927</v>
      </c>
      <c r="C6230" t="s">
        <v>17928</v>
      </c>
      <c r="D6230" t="s">
        <v>14629</v>
      </c>
      <c r="E6230" t="s">
        <v>14630</v>
      </c>
      <c r="F6230" t="s">
        <v>14642</v>
      </c>
      <c r="G6230" t="s">
        <v>14643</v>
      </c>
      <c r="H6230">
        <v>234</v>
      </c>
      <c r="I6230">
        <v>60</v>
      </c>
      <c r="J6230" s="48">
        <v>1247347</v>
      </c>
      <c r="K6230" s="48">
        <v>254561</v>
      </c>
      <c r="L6230">
        <v>4242.68</v>
      </c>
      <c r="M6230" t="s">
        <v>17432</v>
      </c>
      <c r="N6230" s="58">
        <v>-18861.377</v>
      </c>
      <c r="O6230" s="48">
        <v>0</v>
      </c>
      <c r="P6230" s="63">
        <f t="shared" si="194"/>
        <v>992786</v>
      </c>
      <c r="Q6230" s="63">
        <f t="shared" si="195"/>
        <v>4242.6752136752139</v>
      </c>
    </row>
    <row r="6231" spans="1:17" x14ac:dyDescent="0.25">
      <c r="A6231" t="s">
        <v>18042</v>
      </c>
      <c r="B6231" t="s">
        <v>17927</v>
      </c>
      <c r="C6231" t="s">
        <v>17928</v>
      </c>
      <c r="D6231" t="s">
        <v>14629</v>
      </c>
      <c r="E6231" t="s">
        <v>14630</v>
      </c>
      <c r="F6231" t="s">
        <v>14644</v>
      </c>
      <c r="G6231" t="s">
        <v>14645</v>
      </c>
      <c r="H6231">
        <v>234</v>
      </c>
      <c r="I6231">
        <v>0</v>
      </c>
      <c r="J6231" s="48">
        <v>988139</v>
      </c>
      <c r="K6231" s="48">
        <v>0</v>
      </c>
      <c r="L6231">
        <v>4222.82</v>
      </c>
      <c r="M6231" t="s">
        <v>17432</v>
      </c>
      <c r="N6231" s="58">
        <v>-14941.850399999999</v>
      </c>
      <c r="O6231" s="48">
        <v>0</v>
      </c>
      <c r="P6231" s="63">
        <f t="shared" si="194"/>
        <v>988139</v>
      </c>
      <c r="Q6231" s="63">
        <f t="shared" si="195"/>
        <v>4222.8162393162393</v>
      </c>
    </row>
    <row r="6232" spans="1:17" x14ac:dyDescent="0.25">
      <c r="A6232" t="s">
        <v>18042</v>
      </c>
      <c r="B6232" t="s">
        <v>17927</v>
      </c>
      <c r="C6232" t="s">
        <v>17928</v>
      </c>
      <c r="D6232" t="s">
        <v>14629</v>
      </c>
      <c r="E6232" t="s">
        <v>14630</v>
      </c>
      <c r="F6232" t="s">
        <v>14646</v>
      </c>
      <c r="G6232" t="s">
        <v>14647</v>
      </c>
      <c r="H6232">
        <v>94</v>
      </c>
      <c r="I6232">
        <v>70</v>
      </c>
      <c r="J6232" s="48">
        <v>724277</v>
      </c>
      <c r="K6232" s="48">
        <v>309143</v>
      </c>
      <c r="L6232">
        <v>4416.32</v>
      </c>
      <c r="M6232" t="s">
        <v>17432</v>
      </c>
      <c r="N6232" s="58">
        <v>-10951.934999999999</v>
      </c>
      <c r="O6232" s="48">
        <v>0</v>
      </c>
      <c r="P6232" s="63">
        <f t="shared" si="194"/>
        <v>415134</v>
      </c>
      <c r="Q6232" s="63">
        <f t="shared" si="195"/>
        <v>4416.3191489361698</v>
      </c>
    </row>
    <row r="6233" spans="1:17" x14ac:dyDescent="0.25">
      <c r="A6233" t="s">
        <v>18042</v>
      </c>
      <c r="B6233" t="s">
        <v>17927</v>
      </c>
      <c r="C6233" t="s">
        <v>17928</v>
      </c>
      <c r="D6233" t="s">
        <v>14629</v>
      </c>
      <c r="E6233" t="s">
        <v>14630</v>
      </c>
      <c r="F6233" t="s">
        <v>14648</v>
      </c>
      <c r="G6233" t="s">
        <v>14649</v>
      </c>
      <c r="H6233">
        <v>376</v>
      </c>
      <c r="I6233">
        <v>0</v>
      </c>
      <c r="J6233" s="48">
        <v>1611696</v>
      </c>
      <c r="K6233" s="48">
        <v>0</v>
      </c>
      <c r="L6233">
        <v>4286.43</v>
      </c>
      <c r="M6233" t="s">
        <v>17432</v>
      </c>
      <c r="N6233" s="58">
        <v>-24370.772199999999</v>
      </c>
      <c r="O6233" s="48">
        <v>0</v>
      </c>
      <c r="P6233" s="63">
        <f t="shared" si="194"/>
        <v>1611696</v>
      </c>
      <c r="Q6233" s="63">
        <f t="shared" si="195"/>
        <v>4286.4255319148933</v>
      </c>
    </row>
    <row r="6234" spans="1:17" x14ac:dyDescent="0.25">
      <c r="A6234" t="s">
        <v>18042</v>
      </c>
      <c r="B6234" t="s">
        <v>17927</v>
      </c>
      <c r="C6234" t="s">
        <v>17928</v>
      </c>
      <c r="D6234" t="s">
        <v>14629</v>
      </c>
      <c r="E6234" t="s">
        <v>14630</v>
      </c>
      <c r="F6234" t="s">
        <v>14650</v>
      </c>
      <c r="G6234" t="s">
        <v>14651</v>
      </c>
      <c r="H6234">
        <v>77</v>
      </c>
      <c r="I6234">
        <v>0</v>
      </c>
      <c r="J6234" s="48">
        <v>139361</v>
      </c>
      <c r="K6234" s="48">
        <v>0</v>
      </c>
      <c r="L6234">
        <v>1809.88</v>
      </c>
      <c r="M6234" t="s">
        <v>17432</v>
      </c>
      <c r="N6234" s="58">
        <v>-2107.3045999999999</v>
      </c>
      <c r="O6234" s="48">
        <v>0</v>
      </c>
      <c r="P6234" s="63">
        <f t="shared" si="194"/>
        <v>139361</v>
      </c>
      <c r="Q6234" s="63">
        <f t="shared" si="195"/>
        <v>1809.8831168831168</v>
      </c>
    </row>
    <row r="6235" spans="1:17" x14ac:dyDescent="0.25">
      <c r="A6235" t="s">
        <v>18042</v>
      </c>
      <c r="B6235" t="s">
        <v>17927</v>
      </c>
      <c r="C6235" t="s">
        <v>17928</v>
      </c>
      <c r="D6235" t="s">
        <v>14629</v>
      </c>
      <c r="E6235" t="s">
        <v>14630</v>
      </c>
      <c r="F6235" t="s">
        <v>14654</v>
      </c>
      <c r="G6235" t="s">
        <v>14655</v>
      </c>
      <c r="H6235">
        <v>10</v>
      </c>
      <c r="I6235">
        <v>0</v>
      </c>
      <c r="J6235" s="48">
        <v>14883</v>
      </c>
      <c r="K6235" s="48">
        <v>0</v>
      </c>
      <c r="L6235">
        <v>1488.3</v>
      </c>
      <c r="M6235" t="s">
        <v>17432</v>
      </c>
      <c r="N6235" s="58">
        <v>-225.05350000000001</v>
      </c>
      <c r="O6235" s="48">
        <v>0</v>
      </c>
      <c r="P6235" s="63">
        <f t="shared" si="194"/>
        <v>14883</v>
      </c>
      <c r="Q6235" s="63">
        <f t="shared" si="195"/>
        <v>1488.3</v>
      </c>
    </row>
    <row r="6236" spans="1:17" x14ac:dyDescent="0.25">
      <c r="A6236" t="s">
        <v>18042</v>
      </c>
      <c r="B6236" t="s">
        <v>17927</v>
      </c>
      <c r="C6236" t="s">
        <v>17928</v>
      </c>
      <c r="D6236" t="s">
        <v>14629</v>
      </c>
      <c r="E6236" t="s">
        <v>14630</v>
      </c>
      <c r="F6236" t="s">
        <v>14652</v>
      </c>
      <c r="G6236" t="s">
        <v>14653</v>
      </c>
      <c r="H6236">
        <v>2</v>
      </c>
      <c r="I6236">
        <v>0</v>
      </c>
      <c r="J6236" s="48">
        <v>9440</v>
      </c>
      <c r="K6236" s="48">
        <v>0</v>
      </c>
      <c r="L6236">
        <v>4720</v>
      </c>
      <c r="M6236" t="s">
        <v>17432</v>
      </c>
      <c r="N6236" s="58">
        <v>-142.74619999999999</v>
      </c>
      <c r="O6236" s="48">
        <v>0</v>
      </c>
      <c r="P6236" s="63">
        <f t="shared" si="194"/>
        <v>9440</v>
      </c>
      <c r="Q6236" s="63">
        <f t="shared" si="195"/>
        <v>4720</v>
      </c>
    </row>
    <row r="6237" spans="1:17" x14ac:dyDescent="0.25">
      <c r="A6237" t="s">
        <v>18043</v>
      </c>
      <c r="B6237" t="s">
        <v>17660</v>
      </c>
      <c r="C6237" t="s">
        <v>17661</v>
      </c>
      <c r="D6237" t="s">
        <v>7555</v>
      </c>
      <c r="E6237" t="s">
        <v>7556</v>
      </c>
      <c r="F6237" t="s">
        <v>7554</v>
      </c>
      <c r="G6237" t="s">
        <v>7557</v>
      </c>
      <c r="H6237">
        <v>26</v>
      </c>
      <c r="I6237">
        <v>54</v>
      </c>
      <c r="J6237" s="48">
        <v>264695</v>
      </c>
      <c r="K6237" s="48">
        <v>178669</v>
      </c>
      <c r="L6237">
        <v>3308.69</v>
      </c>
      <c r="M6237" t="s">
        <v>17428</v>
      </c>
      <c r="N6237" s="58">
        <v>12576.987300000001</v>
      </c>
      <c r="O6237" s="48">
        <v>578.11360000000002</v>
      </c>
      <c r="P6237" s="63">
        <f t="shared" si="194"/>
        <v>86026</v>
      </c>
      <c r="Q6237" s="63">
        <f t="shared" si="195"/>
        <v>3308.6923076923076</v>
      </c>
    </row>
    <row r="6238" spans="1:17" x14ac:dyDescent="0.25">
      <c r="A6238" t="s">
        <v>18043</v>
      </c>
      <c r="B6238" t="s">
        <v>17660</v>
      </c>
      <c r="C6238" t="s">
        <v>17661</v>
      </c>
      <c r="D6238" t="s">
        <v>7559</v>
      </c>
      <c r="E6238" t="s">
        <v>7560</v>
      </c>
      <c r="F6238" t="s">
        <v>7558</v>
      </c>
      <c r="G6238" t="s">
        <v>7561</v>
      </c>
      <c r="H6238">
        <v>95</v>
      </c>
      <c r="I6238">
        <v>0</v>
      </c>
      <c r="J6238" s="48">
        <v>268943</v>
      </c>
      <c r="K6238" s="48">
        <v>0</v>
      </c>
      <c r="L6238">
        <v>2830.98</v>
      </c>
      <c r="M6238" t="s">
        <v>17432</v>
      </c>
      <c r="N6238" s="58">
        <v>-4066.7429999999999</v>
      </c>
      <c r="O6238" s="48">
        <v>0</v>
      </c>
      <c r="P6238" s="63">
        <f t="shared" si="194"/>
        <v>268943</v>
      </c>
      <c r="Q6238" s="63">
        <f t="shared" si="195"/>
        <v>2830.9789473684209</v>
      </c>
    </row>
    <row r="6239" spans="1:17" x14ac:dyDescent="0.25">
      <c r="A6239" t="s">
        <v>18043</v>
      </c>
      <c r="B6239" t="s">
        <v>17660</v>
      </c>
      <c r="C6239" t="s">
        <v>17661</v>
      </c>
      <c r="D6239" t="s">
        <v>7559</v>
      </c>
      <c r="E6239" t="s">
        <v>7560</v>
      </c>
      <c r="F6239" t="s">
        <v>7562</v>
      </c>
      <c r="G6239" t="s">
        <v>7563</v>
      </c>
      <c r="H6239">
        <v>269</v>
      </c>
      <c r="I6239">
        <v>0</v>
      </c>
      <c r="J6239" s="48">
        <v>626648</v>
      </c>
      <c r="K6239" s="48">
        <v>0</v>
      </c>
      <c r="L6239">
        <v>2329.5500000000002</v>
      </c>
      <c r="M6239" t="s">
        <v>17432</v>
      </c>
      <c r="N6239" s="58">
        <v>-9475.6661999999997</v>
      </c>
      <c r="O6239" s="48">
        <v>0</v>
      </c>
      <c r="P6239" s="63">
        <f t="shared" si="194"/>
        <v>626648</v>
      </c>
      <c r="Q6239" s="63">
        <f t="shared" si="195"/>
        <v>2329.5464684014869</v>
      </c>
    </row>
    <row r="6240" spans="1:17" x14ac:dyDescent="0.25">
      <c r="A6240" t="s">
        <v>18043</v>
      </c>
      <c r="B6240" t="s">
        <v>17660</v>
      </c>
      <c r="C6240" t="s">
        <v>17661</v>
      </c>
      <c r="D6240" t="s">
        <v>7565</v>
      </c>
      <c r="E6240" t="s">
        <v>7566</v>
      </c>
      <c r="F6240" t="s">
        <v>7564</v>
      </c>
      <c r="G6240" t="s">
        <v>7567</v>
      </c>
      <c r="H6240">
        <v>60</v>
      </c>
      <c r="I6240">
        <v>0</v>
      </c>
      <c r="J6240" s="48">
        <v>154585</v>
      </c>
      <c r="K6240" s="48">
        <v>0</v>
      </c>
      <c r="L6240">
        <v>2576.42</v>
      </c>
      <c r="M6240" t="s">
        <v>17432</v>
      </c>
      <c r="N6240" s="58">
        <v>-2337.5137</v>
      </c>
      <c r="O6240" s="48">
        <v>0</v>
      </c>
      <c r="P6240" s="63">
        <f t="shared" si="194"/>
        <v>154585</v>
      </c>
      <c r="Q6240" s="63">
        <f t="shared" si="195"/>
        <v>2576.4166666666665</v>
      </c>
    </row>
    <row r="6241" spans="1:17" x14ac:dyDescent="0.25">
      <c r="A6241" t="s">
        <v>18044</v>
      </c>
      <c r="B6241" t="s">
        <v>17426</v>
      </c>
      <c r="C6241" t="s">
        <v>17427</v>
      </c>
      <c r="D6241" t="s">
        <v>121</v>
      </c>
      <c r="E6241" t="s">
        <v>8717</v>
      </c>
      <c r="F6241" t="s">
        <v>18045</v>
      </c>
      <c r="G6241" t="s">
        <v>18046</v>
      </c>
      <c r="H6241">
        <v>0</v>
      </c>
      <c r="I6241">
        <v>228</v>
      </c>
      <c r="J6241" s="48">
        <v>753276</v>
      </c>
      <c r="K6241" s="48">
        <v>753276</v>
      </c>
      <c r="L6241">
        <v>3303.84</v>
      </c>
      <c r="M6241" t="s">
        <v>17428</v>
      </c>
      <c r="N6241" s="58">
        <v>35791.934000000001</v>
      </c>
      <c r="O6241" s="48">
        <v>1645.2113999999999</v>
      </c>
      <c r="P6241" s="63">
        <f t="shared" si="194"/>
        <v>0</v>
      </c>
      <c r="Q6241" s="63" t="e">
        <f t="shared" si="195"/>
        <v>#DIV/0!</v>
      </c>
    </row>
    <row r="6242" spans="1:17" x14ac:dyDescent="0.25">
      <c r="A6242" t="s">
        <v>18044</v>
      </c>
      <c r="B6242" t="s">
        <v>17426</v>
      </c>
      <c r="C6242" t="s">
        <v>17427</v>
      </c>
      <c r="D6242" t="s">
        <v>121</v>
      </c>
      <c r="E6242" t="s">
        <v>8717</v>
      </c>
      <c r="F6242" t="s">
        <v>18047</v>
      </c>
      <c r="G6242" t="s">
        <v>18048</v>
      </c>
      <c r="H6242">
        <v>0</v>
      </c>
      <c r="I6242">
        <v>299</v>
      </c>
      <c r="J6242" s="48">
        <v>837946</v>
      </c>
      <c r="K6242" s="48">
        <v>837946</v>
      </c>
      <c r="L6242">
        <v>2802.49</v>
      </c>
      <c r="M6242" t="s">
        <v>17428</v>
      </c>
      <c r="N6242" s="58">
        <v>39815.037799999998</v>
      </c>
      <c r="O6242" s="48">
        <v>1830.1374000000001</v>
      </c>
      <c r="P6242" s="63">
        <f t="shared" si="194"/>
        <v>0</v>
      </c>
      <c r="Q6242" s="63" t="e">
        <f t="shared" si="195"/>
        <v>#DIV/0!</v>
      </c>
    </row>
    <row r="6243" spans="1:17" x14ac:dyDescent="0.25">
      <c r="A6243" t="s">
        <v>18044</v>
      </c>
      <c r="B6243" t="s">
        <v>17426</v>
      </c>
      <c r="C6243" t="s">
        <v>17427</v>
      </c>
      <c r="D6243" t="s">
        <v>121</v>
      </c>
      <c r="E6243" t="s">
        <v>8717</v>
      </c>
      <c r="F6243" t="s">
        <v>8716</v>
      </c>
      <c r="G6243" t="s">
        <v>8718</v>
      </c>
      <c r="H6243">
        <v>105</v>
      </c>
      <c r="I6243">
        <v>0</v>
      </c>
      <c r="J6243" s="48">
        <v>334954</v>
      </c>
      <c r="K6243" s="48">
        <v>0</v>
      </c>
      <c r="L6243">
        <v>3190.04</v>
      </c>
      <c r="M6243" t="s">
        <v>17428</v>
      </c>
      <c r="N6243" s="58">
        <v>15915.317800000001</v>
      </c>
      <c r="O6243" s="48">
        <v>731.56320000000005</v>
      </c>
      <c r="P6243" s="63">
        <f t="shared" si="194"/>
        <v>334954</v>
      </c>
      <c r="Q6243" s="63">
        <f t="shared" si="195"/>
        <v>3190.0380952380951</v>
      </c>
    </row>
    <row r="6244" spans="1:17" x14ac:dyDescent="0.25">
      <c r="A6244" t="s">
        <v>18044</v>
      </c>
      <c r="B6244" t="s">
        <v>17426</v>
      </c>
      <c r="C6244" t="s">
        <v>17427</v>
      </c>
      <c r="D6244" t="s">
        <v>121</v>
      </c>
      <c r="E6244" t="s">
        <v>8717</v>
      </c>
      <c r="F6244" t="s">
        <v>8719</v>
      </c>
      <c r="G6244" t="s">
        <v>2807</v>
      </c>
      <c r="H6244">
        <v>120</v>
      </c>
      <c r="I6244">
        <v>0</v>
      </c>
      <c r="J6244" s="48">
        <v>351786</v>
      </c>
      <c r="K6244" s="48">
        <v>0</v>
      </c>
      <c r="L6244">
        <v>2931.55</v>
      </c>
      <c r="M6244" t="s">
        <v>17428</v>
      </c>
      <c r="N6244" s="58">
        <v>16715.153900000001</v>
      </c>
      <c r="O6244" s="48">
        <v>768.32849999999996</v>
      </c>
      <c r="P6244" s="63">
        <f t="shared" si="194"/>
        <v>351786</v>
      </c>
      <c r="Q6244" s="63">
        <f t="shared" si="195"/>
        <v>2931.55</v>
      </c>
    </row>
    <row r="6245" spans="1:17" x14ac:dyDescent="0.25">
      <c r="A6245" t="s">
        <v>18044</v>
      </c>
      <c r="B6245" t="s">
        <v>17426</v>
      </c>
      <c r="C6245" t="s">
        <v>17427</v>
      </c>
      <c r="D6245" t="s">
        <v>121</v>
      </c>
      <c r="E6245" t="s">
        <v>8717</v>
      </c>
      <c r="F6245" t="s">
        <v>8720</v>
      </c>
      <c r="G6245" t="s">
        <v>8721</v>
      </c>
      <c r="H6245">
        <v>220</v>
      </c>
      <c r="I6245">
        <v>0</v>
      </c>
      <c r="J6245" s="48">
        <v>645661</v>
      </c>
      <c r="K6245" s="48">
        <v>0</v>
      </c>
      <c r="L6245">
        <v>2934.82</v>
      </c>
      <c r="M6245" t="s">
        <v>17428</v>
      </c>
      <c r="N6245" s="58">
        <v>30678.628100000002</v>
      </c>
      <c r="O6245" s="48">
        <v>1410.1732999999999</v>
      </c>
      <c r="P6245" s="63">
        <f t="shared" si="194"/>
        <v>645661</v>
      </c>
      <c r="Q6245" s="63">
        <f t="shared" si="195"/>
        <v>2934.8227272727272</v>
      </c>
    </row>
    <row r="6246" spans="1:17" x14ac:dyDescent="0.25">
      <c r="A6246" t="s">
        <v>18044</v>
      </c>
      <c r="B6246" t="s">
        <v>17426</v>
      </c>
      <c r="C6246" t="s">
        <v>17427</v>
      </c>
      <c r="D6246" t="s">
        <v>121</v>
      </c>
      <c r="E6246" t="s">
        <v>8717</v>
      </c>
      <c r="F6246" t="s">
        <v>8722</v>
      </c>
      <c r="G6246" t="s">
        <v>8723</v>
      </c>
      <c r="H6246">
        <v>130</v>
      </c>
      <c r="I6246">
        <v>0</v>
      </c>
      <c r="J6246" s="48">
        <v>374299</v>
      </c>
      <c r="K6246" s="48">
        <v>0</v>
      </c>
      <c r="L6246">
        <v>2879.22</v>
      </c>
      <c r="M6246" t="s">
        <v>17428</v>
      </c>
      <c r="N6246" s="58">
        <v>17784.8364</v>
      </c>
      <c r="O6246" s="48">
        <v>817.49749999999995</v>
      </c>
      <c r="P6246" s="63">
        <f t="shared" si="194"/>
        <v>374299</v>
      </c>
      <c r="Q6246" s="63">
        <f t="shared" si="195"/>
        <v>2879.2230769230769</v>
      </c>
    </row>
    <row r="6247" spans="1:17" x14ac:dyDescent="0.25">
      <c r="A6247" t="s">
        <v>18044</v>
      </c>
      <c r="B6247" t="s">
        <v>17426</v>
      </c>
      <c r="C6247" t="s">
        <v>17427</v>
      </c>
      <c r="D6247" t="s">
        <v>121</v>
      </c>
      <c r="E6247" t="s">
        <v>8717</v>
      </c>
      <c r="F6247" t="s">
        <v>8724</v>
      </c>
      <c r="G6247" t="s">
        <v>8725</v>
      </c>
      <c r="H6247">
        <v>87</v>
      </c>
      <c r="I6247">
        <v>0</v>
      </c>
      <c r="J6247" s="48">
        <v>263192</v>
      </c>
      <c r="K6247" s="48">
        <v>0</v>
      </c>
      <c r="L6247">
        <v>3025.2</v>
      </c>
      <c r="M6247" t="s">
        <v>17428</v>
      </c>
      <c r="N6247" s="58">
        <v>12505.5605</v>
      </c>
      <c r="O6247" s="48">
        <v>574.83040000000005</v>
      </c>
      <c r="P6247" s="63">
        <f t="shared" si="194"/>
        <v>263192</v>
      </c>
      <c r="Q6247" s="63">
        <f t="shared" si="195"/>
        <v>3025.1954022988507</v>
      </c>
    </row>
    <row r="6248" spans="1:17" x14ac:dyDescent="0.25">
      <c r="A6248" t="s">
        <v>18044</v>
      </c>
      <c r="B6248" t="s">
        <v>17426</v>
      </c>
      <c r="C6248" t="s">
        <v>17427</v>
      </c>
      <c r="D6248" t="s">
        <v>121</v>
      </c>
      <c r="E6248" t="s">
        <v>8717</v>
      </c>
      <c r="F6248" t="s">
        <v>8726</v>
      </c>
      <c r="G6248" t="s">
        <v>8727</v>
      </c>
      <c r="H6248">
        <v>41</v>
      </c>
      <c r="I6248">
        <v>0</v>
      </c>
      <c r="J6248" s="48">
        <v>166535</v>
      </c>
      <c r="K6248" s="48">
        <v>0</v>
      </c>
      <c r="L6248">
        <v>4061.83</v>
      </c>
      <c r="M6248" t="s">
        <v>17428</v>
      </c>
      <c r="N6248" s="58">
        <v>7912.8986000000004</v>
      </c>
      <c r="O6248" s="48">
        <v>363.7242</v>
      </c>
      <c r="P6248" s="63">
        <f t="shared" si="194"/>
        <v>166535</v>
      </c>
      <c r="Q6248" s="63">
        <f t="shared" si="195"/>
        <v>4061.8292682926831</v>
      </c>
    </row>
    <row r="6249" spans="1:17" x14ac:dyDescent="0.25">
      <c r="A6249" t="s">
        <v>18044</v>
      </c>
      <c r="B6249" t="s">
        <v>17426</v>
      </c>
      <c r="C6249" t="s">
        <v>17427</v>
      </c>
      <c r="D6249" t="s">
        <v>121</v>
      </c>
      <c r="E6249" t="s">
        <v>8717</v>
      </c>
      <c r="F6249" t="s">
        <v>8728</v>
      </c>
      <c r="G6249" t="s">
        <v>8729</v>
      </c>
      <c r="H6249">
        <v>24</v>
      </c>
      <c r="I6249">
        <v>0</v>
      </c>
      <c r="J6249" s="48">
        <v>101914</v>
      </c>
      <c r="K6249" s="48">
        <v>0</v>
      </c>
      <c r="L6249">
        <v>4246.42</v>
      </c>
      <c r="M6249" t="s">
        <v>17428</v>
      </c>
      <c r="N6249" s="58">
        <v>4842.4237000000003</v>
      </c>
      <c r="O6249" s="48">
        <v>222.58680000000001</v>
      </c>
      <c r="P6249" s="63">
        <f t="shared" si="194"/>
        <v>101914</v>
      </c>
      <c r="Q6249" s="63">
        <f t="shared" si="195"/>
        <v>4246.416666666667</v>
      </c>
    </row>
    <row r="6250" spans="1:17" x14ac:dyDescent="0.25">
      <c r="A6250" t="s">
        <v>18044</v>
      </c>
      <c r="B6250" t="s">
        <v>17426</v>
      </c>
      <c r="C6250" t="s">
        <v>17427</v>
      </c>
      <c r="D6250" t="s">
        <v>121</v>
      </c>
      <c r="E6250" t="s">
        <v>8717</v>
      </c>
      <c r="F6250" t="s">
        <v>8730</v>
      </c>
      <c r="G6250" t="s">
        <v>8731</v>
      </c>
      <c r="H6250">
        <v>97</v>
      </c>
      <c r="I6250">
        <v>0</v>
      </c>
      <c r="J6250" s="48">
        <v>317670</v>
      </c>
      <c r="K6250" s="48">
        <v>0</v>
      </c>
      <c r="L6250">
        <v>3274.95</v>
      </c>
      <c r="M6250" t="s">
        <v>17428</v>
      </c>
      <c r="N6250" s="58">
        <v>15094.0996</v>
      </c>
      <c r="O6250" s="48">
        <v>693.81510000000003</v>
      </c>
      <c r="P6250" s="63">
        <f t="shared" si="194"/>
        <v>317670</v>
      </c>
      <c r="Q6250" s="63">
        <f t="shared" si="195"/>
        <v>3274.9484536082473</v>
      </c>
    </row>
    <row r="6251" spans="1:17" x14ac:dyDescent="0.25">
      <c r="A6251" t="s">
        <v>18044</v>
      </c>
      <c r="B6251" t="s">
        <v>17426</v>
      </c>
      <c r="C6251" t="s">
        <v>17427</v>
      </c>
      <c r="D6251" t="s">
        <v>121</v>
      </c>
      <c r="E6251" t="s">
        <v>8717</v>
      </c>
      <c r="F6251" t="s">
        <v>8732</v>
      </c>
      <c r="G6251" t="s">
        <v>308</v>
      </c>
      <c r="H6251">
        <v>483</v>
      </c>
      <c r="I6251">
        <v>57</v>
      </c>
      <c r="J6251" s="48">
        <v>1830351</v>
      </c>
      <c r="K6251" s="48">
        <v>193204</v>
      </c>
      <c r="L6251">
        <v>3389.54</v>
      </c>
      <c r="M6251" t="s">
        <v>17428</v>
      </c>
      <c r="N6251" s="58">
        <v>86969.201000000001</v>
      </c>
      <c r="O6251" s="48">
        <v>3997.6248000000001</v>
      </c>
      <c r="P6251" s="63">
        <f t="shared" si="194"/>
        <v>1637147</v>
      </c>
      <c r="Q6251" s="63">
        <f t="shared" si="195"/>
        <v>3389.5383022774326</v>
      </c>
    </row>
    <row r="6252" spans="1:17" x14ac:dyDescent="0.25">
      <c r="A6252" t="s">
        <v>18044</v>
      </c>
      <c r="B6252" t="s">
        <v>17426</v>
      </c>
      <c r="C6252" t="s">
        <v>17427</v>
      </c>
      <c r="D6252" t="s">
        <v>121</v>
      </c>
      <c r="E6252" t="s">
        <v>8717</v>
      </c>
      <c r="F6252" t="s">
        <v>18049</v>
      </c>
      <c r="G6252" t="s">
        <v>308</v>
      </c>
      <c r="H6252">
        <v>0</v>
      </c>
      <c r="I6252">
        <v>46</v>
      </c>
      <c r="J6252" s="48">
        <v>197579</v>
      </c>
      <c r="K6252" s="48">
        <v>197579</v>
      </c>
      <c r="L6252">
        <v>4295.2</v>
      </c>
      <c r="M6252" t="s">
        <v>17428</v>
      </c>
      <c r="N6252" s="58">
        <v>9387.9519999999993</v>
      </c>
      <c r="O6252" s="48">
        <v>431.52640000000002</v>
      </c>
      <c r="P6252" s="63">
        <f t="shared" si="194"/>
        <v>0</v>
      </c>
      <c r="Q6252" s="63" t="e">
        <f t="shared" si="195"/>
        <v>#DIV/0!</v>
      </c>
    </row>
    <row r="6253" spans="1:17" x14ac:dyDescent="0.25">
      <c r="A6253" t="s">
        <v>18044</v>
      </c>
      <c r="B6253" t="s">
        <v>17426</v>
      </c>
      <c r="C6253" t="s">
        <v>17427</v>
      </c>
      <c r="D6253" t="s">
        <v>121</v>
      </c>
      <c r="E6253" t="s">
        <v>8717</v>
      </c>
      <c r="F6253" t="s">
        <v>18050</v>
      </c>
      <c r="G6253" t="s">
        <v>308</v>
      </c>
      <c r="H6253">
        <v>0</v>
      </c>
      <c r="I6253">
        <v>66</v>
      </c>
      <c r="J6253" s="48">
        <v>287583</v>
      </c>
      <c r="K6253" s="48">
        <v>287583</v>
      </c>
      <c r="L6253">
        <v>4357.32</v>
      </c>
      <c r="M6253" t="s">
        <v>17428</v>
      </c>
      <c r="N6253" s="58">
        <v>13664.5211</v>
      </c>
      <c r="O6253" s="48">
        <v>628.10310000000004</v>
      </c>
      <c r="P6253" s="63">
        <f t="shared" si="194"/>
        <v>0</v>
      </c>
      <c r="Q6253" s="63" t="e">
        <f t="shared" si="195"/>
        <v>#DIV/0!</v>
      </c>
    </row>
    <row r="6254" spans="1:17" x14ac:dyDescent="0.25">
      <c r="A6254" t="s">
        <v>18044</v>
      </c>
      <c r="B6254" t="s">
        <v>17426</v>
      </c>
      <c r="C6254" t="s">
        <v>17427</v>
      </c>
      <c r="D6254" t="s">
        <v>121</v>
      </c>
      <c r="E6254" t="s">
        <v>8717</v>
      </c>
      <c r="F6254" t="s">
        <v>18051</v>
      </c>
      <c r="G6254" t="s">
        <v>2276</v>
      </c>
      <c r="H6254">
        <v>0</v>
      </c>
      <c r="I6254">
        <v>59</v>
      </c>
      <c r="J6254" s="48">
        <v>258791</v>
      </c>
      <c r="K6254" s="48">
        <v>258791</v>
      </c>
      <c r="L6254">
        <v>4386.29</v>
      </c>
      <c r="M6254" t="s">
        <v>17428</v>
      </c>
      <c r="N6254" s="58">
        <v>12296.4622</v>
      </c>
      <c r="O6254" s="48">
        <v>565.21900000000005</v>
      </c>
      <c r="P6254" s="63">
        <f t="shared" si="194"/>
        <v>0</v>
      </c>
      <c r="Q6254" s="63" t="e">
        <f t="shared" si="195"/>
        <v>#DIV/0!</v>
      </c>
    </row>
    <row r="6255" spans="1:17" x14ac:dyDescent="0.25">
      <c r="A6255" t="s">
        <v>18044</v>
      </c>
      <c r="B6255" t="s">
        <v>17426</v>
      </c>
      <c r="C6255" t="s">
        <v>17427</v>
      </c>
      <c r="D6255" t="s">
        <v>121</v>
      </c>
      <c r="E6255" t="s">
        <v>8717</v>
      </c>
      <c r="F6255" t="s">
        <v>8733</v>
      </c>
      <c r="G6255" t="s">
        <v>8734</v>
      </c>
      <c r="H6255">
        <v>10</v>
      </c>
      <c r="I6255">
        <v>0</v>
      </c>
      <c r="J6255" s="48">
        <v>26131</v>
      </c>
      <c r="K6255" s="48">
        <v>0</v>
      </c>
      <c r="L6255">
        <v>2613.1</v>
      </c>
      <c r="M6255" t="s">
        <v>17428</v>
      </c>
      <c r="N6255" s="58">
        <v>1241.6364000000001</v>
      </c>
      <c r="O6255" s="48">
        <v>57.073</v>
      </c>
      <c r="P6255" s="63">
        <f t="shared" si="194"/>
        <v>26131</v>
      </c>
      <c r="Q6255" s="63">
        <f t="shared" si="195"/>
        <v>2613.1</v>
      </c>
    </row>
    <row r="6256" spans="1:17" x14ac:dyDescent="0.25">
      <c r="A6256" t="s">
        <v>18044</v>
      </c>
      <c r="B6256" t="s">
        <v>17426</v>
      </c>
      <c r="C6256" t="s">
        <v>17427</v>
      </c>
      <c r="D6256" t="s">
        <v>121</v>
      </c>
      <c r="E6256" t="s">
        <v>8717</v>
      </c>
      <c r="F6256" t="s">
        <v>8735</v>
      </c>
      <c r="G6256" t="s">
        <v>8736</v>
      </c>
      <c r="H6256">
        <v>12</v>
      </c>
      <c r="I6256">
        <v>0</v>
      </c>
      <c r="J6256" s="48">
        <v>28328</v>
      </c>
      <c r="K6256" s="48">
        <v>0</v>
      </c>
      <c r="L6256">
        <v>2360.67</v>
      </c>
      <c r="M6256" t="s">
        <v>17428</v>
      </c>
      <c r="N6256" s="58">
        <v>1346.0020999999999</v>
      </c>
      <c r="O6256" s="48">
        <v>61.8703</v>
      </c>
      <c r="P6256" s="63">
        <f t="shared" si="194"/>
        <v>28328</v>
      </c>
      <c r="Q6256" s="63">
        <f t="shared" si="195"/>
        <v>2360.6666666666665</v>
      </c>
    </row>
    <row r="6257" spans="1:17" x14ac:dyDescent="0.25">
      <c r="A6257" t="s">
        <v>18044</v>
      </c>
      <c r="B6257" t="s">
        <v>17426</v>
      </c>
      <c r="C6257" t="s">
        <v>17427</v>
      </c>
      <c r="D6257" t="s">
        <v>121</v>
      </c>
      <c r="E6257" t="s">
        <v>8717</v>
      </c>
      <c r="F6257" t="s">
        <v>8737</v>
      </c>
      <c r="G6257" t="s">
        <v>8738</v>
      </c>
      <c r="H6257">
        <v>177</v>
      </c>
      <c r="I6257">
        <v>0</v>
      </c>
      <c r="J6257" s="48">
        <v>427349</v>
      </c>
      <c r="K6257" s="48">
        <v>0</v>
      </c>
      <c r="L6257">
        <v>2414.4</v>
      </c>
      <c r="M6257" t="s">
        <v>17428</v>
      </c>
      <c r="N6257" s="58">
        <v>20305.505099999998</v>
      </c>
      <c r="O6257" s="48">
        <v>933.36249999999995</v>
      </c>
      <c r="P6257" s="63">
        <f t="shared" si="194"/>
        <v>427349</v>
      </c>
      <c r="Q6257" s="63">
        <f t="shared" si="195"/>
        <v>2414.4011299435028</v>
      </c>
    </row>
    <row r="6258" spans="1:17" x14ac:dyDescent="0.25">
      <c r="A6258" t="s">
        <v>18044</v>
      </c>
      <c r="B6258" t="s">
        <v>17426</v>
      </c>
      <c r="C6258" t="s">
        <v>17427</v>
      </c>
      <c r="D6258" t="s">
        <v>121</v>
      </c>
      <c r="E6258" t="s">
        <v>8717</v>
      </c>
      <c r="F6258" t="s">
        <v>8739</v>
      </c>
      <c r="G6258" t="s">
        <v>8740</v>
      </c>
      <c r="H6258">
        <v>7</v>
      </c>
      <c r="I6258">
        <v>0</v>
      </c>
      <c r="J6258" s="48">
        <v>16083</v>
      </c>
      <c r="K6258" s="48">
        <v>0</v>
      </c>
      <c r="L6258">
        <v>2297.5700000000002</v>
      </c>
      <c r="M6258" t="s">
        <v>17428</v>
      </c>
      <c r="N6258" s="58">
        <v>764.18110000000001</v>
      </c>
      <c r="O6258" s="48">
        <v>35.126300000000001</v>
      </c>
      <c r="P6258" s="63">
        <f t="shared" si="194"/>
        <v>16083</v>
      </c>
      <c r="Q6258" s="63">
        <f t="shared" si="195"/>
        <v>2297.5714285714284</v>
      </c>
    </row>
    <row r="6259" spans="1:17" x14ac:dyDescent="0.25">
      <c r="A6259" t="s">
        <v>18044</v>
      </c>
      <c r="B6259" t="s">
        <v>17426</v>
      </c>
      <c r="C6259" t="s">
        <v>17427</v>
      </c>
      <c r="D6259" t="s">
        <v>121</v>
      </c>
      <c r="E6259" t="s">
        <v>8717</v>
      </c>
      <c r="F6259" t="s">
        <v>8741</v>
      </c>
      <c r="G6259" t="s">
        <v>8742</v>
      </c>
      <c r="H6259">
        <v>15</v>
      </c>
      <c r="I6259">
        <v>0</v>
      </c>
      <c r="J6259" s="48">
        <v>39490</v>
      </c>
      <c r="K6259" s="48">
        <v>0</v>
      </c>
      <c r="L6259">
        <v>2632.67</v>
      </c>
      <c r="M6259" t="s">
        <v>17428</v>
      </c>
      <c r="N6259" s="58">
        <v>1876.3842</v>
      </c>
      <c r="O6259" s="48">
        <v>86.249799999999993</v>
      </c>
      <c r="P6259" s="63">
        <f t="shared" si="194"/>
        <v>39490</v>
      </c>
      <c r="Q6259" s="63">
        <f t="shared" si="195"/>
        <v>2632.6666666666665</v>
      </c>
    </row>
    <row r="6260" spans="1:17" x14ac:dyDescent="0.25">
      <c r="A6260" t="s">
        <v>18044</v>
      </c>
      <c r="B6260" t="s">
        <v>17426</v>
      </c>
      <c r="C6260" t="s">
        <v>17427</v>
      </c>
      <c r="D6260" t="s">
        <v>121</v>
      </c>
      <c r="E6260" t="s">
        <v>8717</v>
      </c>
      <c r="F6260" t="s">
        <v>8743</v>
      </c>
      <c r="G6260" t="s">
        <v>8744</v>
      </c>
      <c r="H6260">
        <v>60</v>
      </c>
      <c r="I6260">
        <v>0</v>
      </c>
      <c r="J6260" s="48">
        <v>147205</v>
      </c>
      <c r="K6260" s="48">
        <v>0</v>
      </c>
      <c r="L6260">
        <v>2453.42</v>
      </c>
      <c r="M6260" t="s">
        <v>17428</v>
      </c>
      <c r="N6260" s="58">
        <v>6994.4323999999997</v>
      </c>
      <c r="O6260" s="48">
        <v>321.50599999999997</v>
      </c>
      <c r="P6260" s="63">
        <f t="shared" si="194"/>
        <v>147205</v>
      </c>
      <c r="Q6260" s="63">
        <f t="shared" si="195"/>
        <v>2453.4166666666665</v>
      </c>
    </row>
    <row r="6261" spans="1:17" x14ac:dyDescent="0.25">
      <c r="A6261" t="s">
        <v>18044</v>
      </c>
      <c r="B6261" t="s">
        <v>17426</v>
      </c>
      <c r="C6261" t="s">
        <v>17427</v>
      </c>
      <c r="D6261" t="s">
        <v>121</v>
      </c>
      <c r="E6261" t="s">
        <v>8717</v>
      </c>
      <c r="F6261" t="s">
        <v>8745</v>
      </c>
      <c r="G6261" t="s">
        <v>8746</v>
      </c>
      <c r="H6261">
        <v>6</v>
      </c>
      <c r="I6261">
        <v>0</v>
      </c>
      <c r="J6261" s="48">
        <v>14242</v>
      </c>
      <c r="K6261" s="48">
        <v>0</v>
      </c>
      <c r="L6261">
        <v>2373.67</v>
      </c>
      <c r="M6261" t="s">
        <v>17428</v>
      </c>
      <c r="N6261" s="58">
        <v>676.70259999999996</v>
      </c>
      <c r="O6261" s="48">
        <v>31.1053</v>
      </c>
      <c r="P6261" s="63">
        <f t="shared" si="194"/>
        <v>14242</v>
      </c>
      <c r="Q6261" s="63">
        <f t="shared" si="195"/>
        <v>2373.6666666666665</v>
      </c>
    </row>
    <row r="6262" spans="1:17" x14ac:dyDescent="0.25">
      <c r="A6262" t="s">
        <v>18044</v>
      </c>
      <c r="B6262" t="s">
        <v>17426</v>
      </c>
      <c r="C6262" t="s">
        <v>17427</v>
      </c>
      <c r="D6262" t="s">
        <v>121</v>
      </c>
      <c r="E6262" t="s">
        <v>8717</v>
      </c>
      <c r="F6262" t="s">
        <v>8747</v>
      </c>
      <c r="G6262" t="s">
        <v>8748</v>
      </c>
      <c r="H6262">
        <v>163</v>
      </c>
      <c r="I6262">
        <v>0</v>
      </c>
      <c r="J6262" s="48">
        <v>361109</v>
      </c>
      <c r="K6262" s="48">
        <v>0</v>
      </c>
      <c r="L6262">
        <v>2215.39</v>
      </c>
      <c r="M6262" t="s">
        <v>17428</v>
      </c>
      <c r="N6262" s="58">
        <v>17158.077399999998</v>
      </c>
      <c r="O6262" s="48">
        <v>788.68790000000001</v>
      </c>
      <c r="P6262" s="63">
        <f t="shared" si="194"/>
        <v>361109</v>
      </c>
      <c r="Q6262" s="63">
        <f t="shared" si="195"/>
        <v>2215.3926380368098</v>
      </c>
    </row>
    <row r="6263" spans="1:17" x14ac:dyDescent="0.25">
      <c r="A6263" t="s">
        <v>18044</v>
      </c>
      <c r="B6263" t="s">
        <v>17426</v>
      </c>
      <c r="C6263" t="s">
        <v>17427</v>
      </c>
      <c r="D6263" t="s">
        <v>121</v>
      </c>
      <c r="E6263" t="s">
        <v>8717</v>
      </c>
      <c r="F6263" t="s">
        <v>8749</v>
      </c>
      <c r="G6263" t="s">
        <v>8750</v>
      </c>
      <c r="H6263">
        <v>125</v>
      </c>
      <c r="I6263">
        <v>0</v>
      </c>
      <c r="J6263" s="48">
        <v>295422</v>
      </c>
      <c r="K6263" s="48">
        <v>0</v>
      </c>
      <c r="L6263">
        <v>2363.38</v>
      </c>
      <c r="M6263" t="s">
        <v>17428</v>
      </c>
      <c r="N6263" s="58">
        <v>14037.021500000001</v>
      </c>
      <c r="O6263" s="48">
        <v>645.22550000000001</v>
      </c>
      <c r="P6263" s="63">
        <f t="shared" si="194"/>
        <v>295422</v>
      </c>
      <c r="Q6263" s="63">
        <f t="shared" si="195"/>
        <v>2363.3760000000002</v>
      </c>
    </row>
    <row r="6264" spans="1:17" x14ac:dyDescent="0.25">
      <c r="A6264" t="s">
        <v>18044</v>
      </c>
      <c r="B6264" t="s">
        <v>17426</v>
      </c>
      <c r="C6264" t="s">
        <v>17427</v>
      </c>
      <c r="D6264" t="s">
        <v>121</v>
      </c>
      <c r="E6264" t="s">
        <v>8717</v>
      </c>
      <c r="F6264" t="s">
        <v>8751</v>
      </c>
      <c r="G6264" t="s">
        <v>8752</v>
      </c>
      <c r="H6264">
        <v>200</v>
      </c>
      <c r="I6264">
        <v>0</v>
      </c>
      <c r="J6264" s="48">
        <v>470511</v>
      </c>
      <c r="K6264" s="48">
        <v>0</v>
      </c>
      <c r="L6264">
        <v>2352.5500000000002</v>
      </c>
      <c r="M6264" t="s">
        <v>17428</v>
      </c>
      <c r="N6264" s="58">
        <v>22356.314900000001</v>
      </c>
      <c r="O6264" s="48">
        <v>1027.6300000000001</v>
      </c>
      <c r="P6264" s="63">
        <f t="shared" si="194"/>
        <v>470511</v>
      </c>
      <c r="Q6264" s="63">
        <f t="shared" si="195"/>
        <v>2352.5549999999998</v>
      </c>
    </row>
    <row r="6265" spans="1:17" x14ac:dyDescent="0.25">
      <c r="A6265" t="s">
        <v>18044</v>
      </c>
      <c r="B6265" t="s">
        <v>17426</v>
      </c>
      <c r="C6265" t="s">
        <v>17427</v>
      </c>
      <c r="D6265" t="s">
        <v>121</v>
      </c>
      <c r="E6265" t="s">
        <v>8717</v>
      </c>
      <c r="F6265" t="s">
        <v>8753</v>
      </c>
      <c r="G6265" t="s">
        <v>8754</v>
      </c>
      <c r="H6265">
        <v>50</v>
      </c>
      <c r="I6265">
        <v>0</v>
      </c>
      <c r="J6265" s="48">
        <v>132230</v>
      </c>
      <c r="K6265" s="48">
        <v>0</v>
      </c>
      <c r="L6265">
        <v>2644.6</v>
      </c>
      <c r="M6265" t="s">
        <v>17428</v>
      </c>
      <c r="N6265" s="58">
        <v>6282.9142000000002</v>
      </c>
      <c r="O6265" s="48">
        <v>288.80029999999999</v>
      </c>
      <c r="P6265" s="63">
        <f t="shared" si="194"/>
        <v>132230</v>
      </c>
      <c r="Q6265" s="63">
        <f t="shared" si="195"/>
        <v>2644.6</v>
      </c>
    </row>
    <row r="6266" spans="1:17" x14ac:dyDescent="0.25">
      <c r="A6266" t="s">
        <v>18044</v>
      </c>
      <c r="B6266" t="s">
        <v>17426</v>
      </c>
      <c r="C6266" t="s">
        <v>17427</v>
      </c>
      <c r="D6266" t="s">
        <v>121</v>
      </c>
      <c r="E6266" t="s">
        <v>8717</v>
      </c>
      <c r="F6266" t="s">
        <v>8755</v>
      </c>
      <c r="G6266" t="s">
        <v>8756</v>
      </c>
      <c r="H6266">
        <v>704</v>
      </c>
      <c r="I6266">
        <v>0</v>
      </c>
      <c r="J6266" s="48">
        <v>2166005</v>
      </c>
      <c r="K6266" s="48">
        <v>0</v>
      </c>
      <c r="L6266">
        <v>3076.71</v>
      </c>
      <c r="M6266" t="s">
        <v>17428</v>
      </c>
      <c r="N6266" s="58">
        <v>102917.8172</v>
      </c>
      <c r="O6266" s="48">
        <v>4730.7187000000004</v>
      </c>
      <c r="P6266" s="63">
        <f t="shared" si="194"/>
        <v>2166005</v>
      </c>
      <c r="Q6266" s="63">
        <f t="shared" si="195"/>
        <v>3076.7116477272725</v>
      </c>
    </row>
    <row r="6267" spans="1:17" x14ac:dyDescent="0.25">
      <c r="A6267" t="s">
        <v>18044</v>
      </c>
      <c r="B6267" t="s">
        <v>17426</v>
      </c>
      <c r="C6267" t="s">
        <v>17427</v>
      </c>
      <c r="D6267" t="s">
        <v>121</v>
      </c>
      <c r="E6267" t="s">
        <v>8717</v>
      </c>
      <c r="F6267" t="s">
        <v>8757</v>
      </c>
      <c r="G6267" t="s">
        <v>8758</v>
      </c>
      <c r="H6267">
        <v>686</v>
      </c>
      <c r="I6267">
        <v>0</v>
      </c>
      <c r="J6267" s="48">
        <v>2188099</v>
      </c>
      <c r="K6267" s="48">
        <v>0</v>
      </c>
      <c r="L6267">
        <v>3189.65</v>
      </c>
      <c r="M6267" t="s">
        <v>17428</v>
      </c>
      <c r="N6267" s="58">
        <v>103967.6336</v>
      </c>
      <c r="O6267" s="48">
        <v>4778.9745000000003</v>
      </c>
      <c r="P6267" s="63">
        <f t="shared" si="194"/>
        <v>2188099</v>
      </c>
      <c r="Q6267" s="63">
        <f t="shared" si="195"/>
        <v>3189.6486880466473</v>
      </c>
    </row>
    <row r="6268" spans="1:17" x14ac:dyDescent="0.25">
      <c r="A6268" t="s">
        <v>18044</v>
      </c>
      <c r="B6268" t="s">
        <v>17426</v>
      </c>
      <c r="C6268" t="s">
        <v>17427</v>
      </c>
      <c r="D6268" t="s">
        <v>121</v>
      </c>
      <c r="E6268" t="s">
        <v>8717</v>
      </c>
      <c r="F6268" t="s">
        <v>8759</v>
      </c>
      <c r="G6268" t="s">
        <v>8760</v>
      </c>
      <c r="H6268">
        <v>587</v>
      </c>
      <c r="I6268">
        <v>0</v>
      </c>
      <c r="J6268" s="48">
        <v>1853460</v>
      </c>
      <c r="K6268" s="48">
        <v>0</v>
      </c>
      <c r="L6268">
        <v>3157.51</v>
      </c>
      <c r="M6268" t="s">
        <v>17428</v>
      </c>
      <c r="N6268" s="58">
        <v>88067.259600000005</v>
      </c>
      <c r="O6268" s="48">
        <v>4048.0981999999999</v>
      </c>
      <c r="P6268" s="63">
        <f t="shared" si="194"/>
        <v>1853460</v>
      </c>
      <c r="Q6268" s="63">
        <f t="shared" si="195"/>
        <v>3157.5127768313459</v>
      </c>
    </row>
    <row r="6269" spans="1:17" x14ac:dyDescent="0.25">
      <c r="A6269" t="s">
        <v>18044</v>
      </c>
      <c r="B6269" t="s">
        <v>17426</v>
      </c>
      <c r="C6269" t="s">
        <v>17427</v>
      </c>
      <c r="D6269" t="s">
        <v>121</v>
      </c>
      <c r="E6269" t="s">
        <v>8717</v>
      </c>
      <c r="F6269" t="s">
        <v>8761</v>
      </c>
      <c r="G6269" t="s">
        <v>8762</v>
      </c>
      <c r="H6269">
        <v>51</v>
      </c>
      <c r="I6269">
        <v>0</v>
      </c>
      <c r="J6269" s="48">
        <v>101129</v>
      </c>
      <c r="K6269" s="48">
        <v>0</v>
      </c>
      <c r="L6269">
        <v>1982.92</v>
      </c>
      <c r="M6269" t="s">
        <v>17428</v>
      </c>
      <c r="N6269" s="58">
        <v>4805.1412</v>
      </c>
      <c r="O6269" s="48">
        <v>220.87299999999999</v>
      </c>
      <c r="P6269" s="63">
        <f t="shared" si="194"/>
        <v>101129</v>
      </c>
      <c r="Q6269" s="63">
        <f t="shared" si="195"/>
        <v>1982.9215686274511</v>
      </c>
    </row>
    <row r="6270" spans="1:17" x14ac:dyDescent="0.25">
      <c r="A6270" t="s">
        <v>18044</v>
      </c>
      <c r="B6270" t="s">
        <v>17426</v>
      </c>
      <c r="C6270" t="s">
        <v>17427</v>
      </c>
      <c r="D6270" t="s">
        <v>121</v>
      </c>
      <c r="E6270" t="s">
        <v>8717</v>
      </c>
      <c r="F6270" t="s">
        <v>8763</v>
      </c>
      <c r="G6270" t="s">
        <v>8764</v>
      </c>
      <c r="H6270">
        <v>75</v>
      </c>
      <c r="I6270">
        <v>0</v>
      </c>
      <c r="J6270" s="48">
        <v>190561</v>
      </c>
      <c r="K6270" s="48">
        <v>0</v>
      </c>
      <c r="L6270">
        <v>2540.81</v>
      </c>
      <c r="M6270" t="s">
        <v>17428</v>
      </c>
      <c r="N6270" s="58">
        <v>9054.5396999999994</v>
      </c>
      <c r="O6270" s="48">
        <v>416.20080000000002</v>
      </c>
      <c r="P6270" s="63">
        <f t="shared" si="194"/>
        <v>190561</v>
      </c>
      <c r="Q6270" s="63">
        <f t="shared" si="195"/>
        <v>2540.8133333333335</v>
      </c>
    </row>
    <row r="6271" spans="1:17" x14ac:dyDescent="0.25">
      <c r="A6271" t="s">
        <v>18044</v>
      </c>
      <c r="B6271" t="s">
        <v>17426</v>
      </c>
      <c r="C6271" t="s">
        <v>17427</v>
      </c>
      <c r="D6271" t="s">
        <v>121</v>
      </c>
      <c r="E6271" t="s">
        <v>8717</v>
      </c>
      <c r="F6271" t="s">
        <v>8765</v>
      </c>
      <c r="G6271" t="s">
        <v>8766</v>
      </c>
      <c r="H6271">
        <v>51</v>
      </c>
      <c r="I6271">
        <v>0</v>
      </c>
      <c r="J6271" s="48">
        <v>109256</v>
      </c>
      <c r="K6271" s="48">
        <v>0</v>
      </c>
      <c r="L6271">
        <v>2142.27</v>
      </c>
      <c r="M6271" t="s">
        <v>17428</v>
      </c>
      <c r="N6271" s="58">
        <v>5191.2690000000002</v>
      </c>
      <c r="O6271" s="48">
        <v>238.62180000000001</v>
      </c>
      <c r="P6271" s="63">
        <f t="shared" si="194"/>
        <v>109256</v>
      </c>
      <c r="Q6271" s="63">
        <f t="shared" si="195"/>
        <v>2142.2745098039218</v>
      </c>
    </row>
    <row r="6272" spans="1:17" x14ac:dyDescent="0.25">
      <c r="A6272" t="s">
        <v>18044</v>
      </c>
      <c r="B6272" t="s">
        <v>17426</v>
      </c>
      <c r="C6272" t="s">
        <v>17427</v>
      </c>
      <c r="D6272" t="s">
        <v>121</v>
      </c>
      <c r="E6272" t="s">
        <v>8717</v>
      </c>
      <c r="F6272" t="s">
        <v>8767</v>
      </c>
      <c r="G6272" t="s">
        <v>8768</v>
      </c>
      <c r="H6272">
        <v>231</v>
      </c>
      <c r="I6272">
        <v>0</v>
      </c>
      <c r="J6272" s="48">
        <v>347698</v>
      </c>
      <c r="K6272" s="48">
        <v>0</v>
      </c>
      <c r="L6272">
        <v>1505.19</v>
      </c>
      <c r="M6272" t="s">
        <v>17428</v>
      </c>
      <c r="N6272" s="58">
        <v>16520.896199999999</v>
      </c>
      <c r="O6272" s="48">
        <v>759.39919999999995</v>
      </c>
      <c r="P6272" s="63">
        <f t="shared" si="194"/>
        <v>347698</v>
      </c>
      <c r="Q6272" s="63">
        <f t="shared" si="195"/>
        <v>1505.1861471861471</v>
      </c>
    </row>
    <row r="6273" spans="1:17" x14ac:dyDescent="0.25">
      <c r="A6273" t="s">
        <v>18044</v>
      </c>
      <c r="B6273" t="s">
        <v>17426</v>
      </c>
      <c r="C6273" t="s">
        <v>17427</v>
      </c>
      <c r="D6273" t="s">
        <v>121</v>
      </c>
      <c r="E6273" t="s">
        <v>8717</v>
      </c>
      <c r="F6273" t="s">
        <v>8769</v>
      </c>
      <c r="G6273" t="s">
        <v>8770</v>
      </c>
      <c r="H6273">
        <v>138</v>
      </c>
      <c r="I6273">
        <v>0</v>
      </c>
      <c r="J6273" s="48">
        <v>207584</v>
      </c>
      <c r="K6273" s="48">
        <v>0</v>
      </c>
      <c r="L6273">
        <v>1504.23</v>
      </c>
      <c r="M6273" t="s">
        <v>17428</v>
      </c>
      <c r="N6273" s="58">
        <v>9863.3948</v>
      </c>
      <c r="O6273" s="48">
        <v>453.38060000000002</v>
      </c>
      <c r="P6273" s="63">
        <f t="shared" si="194"/>
        <v>207584</v>
      </c>
      <c r="Q6273" s="63">
        <f t="shared" si="195"/>
        <v>1504.231884057971</v>
      </c>
    </row>
    <row r="6274" spans="1:17" x14ac:dyDescent="0.25">
      <c r="A6274" t="s">
        <v>18044</v>
      </c>
      <c r="B6274" t="s">
        <v>17426</v>
      </c>
      <c r="C6274" t="s">
        <v>17427</v>
      </c>
      <c r="D6274" t="s">
        <v>121</v>
      </c>
      <c r="E6274" t="s">
        <v>8717</v>
      </c>
      <c r="F6274" t="s">
        <v>8771</v>
      </c>
      <c r="G6274" t="s">
        <v>8772</v>
      </c>
      <c r="H6274">
        <v>246</v>
      </c>
      <c r="I6274">
        <v>0</v>
      </c>
      <c r="J6274" s="48">
        <v>369283</v>
      </c>
      <c r="K6274" s="48">
        <v>0</v>
      </c>
      <c r="L6274">
        <v>1501.15</v>
      </c>
      <c r="M6274" t="s">
        <v>17428</v>
      </c>
      <c r="N6274" s="58">
        <v>17546.462299999999</v>
      </c>
      <c r="O6274" s="48">
        <v>806.54039999999998</v>
      </c>
      <c r="P6274" s="63">
        <f t="shared" si="194"/>
        <v>369283</v>
      </c>
      <c r="Q6274" s="63">
        <f t="shared" si="195"/>
        <v>1501.1504065040651</v>
      </c>
    </row>
    <row r="6275" spans="1:17" x14ac:dyDescent="0.25">
      <c r="A6275" t="s">
        <v>18044</v>
      </c>
      <c r="B6275" t="s">
        <v>17426</v>
      </c>
      <c r="C6275" t="s">
        <v>17427</v>
      </c>
      <c r="D6275" t="s">
        <v>121</v>
      </c>
      <c r="E6275" t="s">
        <v>8717</v>
      </c>
      <c r="F6275" t="s">
        <v>8773</v>
      </c>
      <c r="G6275" t="s">
        <v>8774</v>
      </c>
      <c r="H6275">
        <v>279</v>
      </c>
      <c r="I6275">
        <v>0</v>
      </c>
      <c r="J6275" s="48">
        <v>420341</v>
      </c>
      <c r="K6275" s="48">
        <v>0</v>
      </c>
      <c r="L6275">
        <v>1506.6</v>
      </c>
      <c r="M6275" t="s">
        <v>17428</v>
      </c>
      <c r="N6275" s="58">
        <v>19972.5065</v>
      </c>
      <c r="O6275" s="48">
        <v>918.05589999999995</v>
      </c>
      <c r="P6275" s="63">
        <f t="shared" si="194"/>
        <v>420341</v>
      </c>
      <c r="Q6275" s="63">
        <f t="shared" si="195"/>
        <v>1506.5985663082438</v>
      </c>
    </row>
    <row r="6276" spans="1:17" x14ac:dyDescent="0.25">
      <c r="A6276" t="s">
        <v>18044</v>
      </c>
      <c r="B6276" t="s">
        <v>17426</v>
      </c>
      <c r="C6276" t="s">
        <v>17427</v>
      </c>
      <c r="D6276" t="s">
        <v>121</v>
      </c>
      <c r="E6276" t="s">
        <v>8717</v>
      </c>
      <c r="F6276" t="s">
        <v>8775</v>
      </c>
      <c r="G6276" t="s">
        <v>8776</v>
      </c>
      <c r="H6276">
        <v>63</v>
      </c>
      <c r="I6276">
        <v>0</v>
      </c>
      <c r="J6276" s="48">
        <v>124713</v>
      </c>
      <c r="K6276" s="48">
        <v>0</v>
      </c>
      <c r="L6276">
        <v>1979.57</v>
      </c>
      <c r="M6276" t="s">
        <v>17428</v>
      </c>
      <c r="N6276" s="58">
        <v>5925.7660999999998</v>
      </c>
      <c r="O6276" s="48">
        <v>272.38369999999998</v>
      </c>
      <c r="P6276" s="63">
        <f t="shared" ref="P6276:P6339" si="196">J6276-K6276</f>
        <v>124713</v>
      </c>
      <c r="Q6276" s="63">
        <f t="shared" ref="Q6276:Q6339" si="197">P6276/H6276</f>
        <v>1979.5714285714287</v>
      </c>
    </row>
    <row r="6277" spans="1:17" x14ac:dyDescent="0.25">
      <c r="A6277" t="s">
        <v>18044</v>
      </c>
      <c r="B6277" t="s">
        <v>17426</v>
      </c>
      <c r="C6277" t="s">
        <v>17427</v>
      </c>
      <c r="D6277" t="s">
        <v>8780</v>
      </c>
      <c r="E6277" t="s">
        <v>8781</v>
      </c>
      <c r="F6277" t="s">
        <v>8779</v>
      </c>
      <c r="G6277" t="s">
        <v>8782</v>
      </c>
      <c r="H6277">
        <v>138</v>
      </c>
      <c r="I6277">
        <v>0</v>
      </c>
      <c r="J6277" s="48">
        <v>505383</v>
      </c>
      <c r="K6277" s="48">
        <v>0</v>
      </c>
      <c r="L6277">
        <v>3662.2</v>
      </c>
      <c r="M6277" t="s">
        <v>17428</v>
      </c>
      <c r="N6277" s="58">
        <v>24013.2827</v>
      </c>
      <c r="O6277" s="48">
        <v>1103.7942</v>
      </c>
      <c r="P6277" s="63">
        <f t="shared" si="196"/>
        <v>505383</v>
      </c>
      <c r="Q6277" s="63">
        <f t="shared" si="197"/>
        <v>3662.195652173913</v>
      </c>
    </row>
    <row r="6278" spans="1:17" x14ac:dyDescent="0.25">
      <c r="A6278" t="s">
        <v>18044</v>
      </c>
      <c r="B6278" t="s">
        <v>17426</v>
      </c>
      <c r="C6278" t="s">
        <v>17427</v>
      </c>
      <c r="D6278" t="s">
        <v>8780</v>
      </c>
      <c r="E6278" t="s">
        <v>8781</v>
      </c>
      <c r="F6278" t="s">
        <v>8783</v>
      </c>
      <c r="G6278" t="s">
        <v>8784</v>
      </c>
      <c r="H6278">
        <v>23</v>
      </c>
      <c r="I6278">
        <v>0</v>
      </c>
      <c r="J6278" s="48">
        <v>44329</v>
      </c>
      <c r="K6278" s="48">
        <v>0</v>
      </c>
      <c r="L6278">
        <v>1927.35</v>
      </c>
      <c r="M6278" t="s">
        <v>17428</v>
      </c>
      <c r="N6278" s="58">
        <v>2106.2890000000002</v>
      </c>
      <c r="O6278" s="48">
        <v>96.817599999999999</v>
      </c>
      <c r="P6278" s="63">
        <f t="shared" si="196"/>
        <v>44329</v>
      </c>
      <c r="Q6278" s="63">
        <f t="shared" si="197"/>
        <v>1927.3478260869565</v>
      </c>
    </row>
    <row r="6279" spans="1:17" x14ac:dyDescent="0.25">
      <c r="A6279" t="s">
        <v>18044</v>
      </c>
      <c r="B6279" t="s">
        <v>17426</v>
      </c>
      <c r="C6279" t="s">
        <v>17427</v>
      </c>
      <c r="D6279" t="s">
        <v>8780</v>
      </c>
      <c r="E6279" t="s">
        <v>8781</v>
      </c>
      <c r="F6279" t="s">
        <v>8785</v>
      </c>
      <c r="G6279" t="s">
        <v>8786</v>
      </c>
      <c r="H6279">
        <v>70</v>
      </c>
      <c r="I6279">
        <v>0</v>
      </c>
      <c r="J6279" s="48">
        <v>184161</v>
      </c>
      <c r="K6279" s="48">
        <v>0</v>
      </c>
      <c r="L6279">
        <v>2630.87</v>
      </c>
      <c r="M6279" t="s">
        <v>17428</v>
      </c>
      <c r="N6279" s="58">
        <v>8750.4338000000007</v>
      </c>
      <c r="O6279" s="48">
        <v>402.22230000000002</v>
      </c>
      <c r="P6279" s="63">
        <f t="shared" si="196"/>
        <v>184161</v>
      </c>
      <c r="Q6279" s="63">
        <f t="shared" si="197"/>
        <v>2630.8714285714286</v>
      </c>
    </row>
    <row r="6280" spans="1:17" x14ac:dyDescent="0.25">
      <c r="A6280" t="s">
        <v>18044</v>
      </c>
      <c r="B6280" t="s">
        <v>17426</v>
      </c>
      <c r="C6280" t="s">
        <v>17427</v>
      </c>
      <c r="D6280" t="s">
        <v>8780</v>
      </c>
      <c r="E6280" t="s">
        <v>8781</v>
      </c>
      <c r="F6280" t="s">
        <v>8787</v>
      </c>
      <c r="G6280" t="s">
        <v>8788</v>
      </c>
      <c r="H6280">
        <v>140</v>
      </c>
      <c r="I6280">
        <v>0</v>
      </c>
      <c r="J6280" s="48">
        <v>402387</v>
      </c>
      <c r="K6280" s="48">
        <v>0</v>
      </c>
      <c r="L6280">
        <v>2874.19</v>
      </c>
      <c r="M6280" t="s">
        <v>17428</v>
      </c>
      <c r="N6280" s="58">
        <v>19119.436600000001</v>
      </c>
      <c r="O6280" s="48">
        <v>878.84370000000001</v>
      </c>
      <c r="P6280" s="63">
        <f t="shared" si="196"/>
        <v>402387</v>
      </c>
      <c r="Q6280" s="63">
        <f t="shared" si="197"/>
        <v>2874.1928571428571</v>
      </c>
    </row>
    <row r="6281" spans="1:17" x14ac:dyDescent="0.25">
      <c r="A6281" t="s">
        <v>18044</v>
      </c>
      <c r="B6281" t="s">
        <v>17426</v>
      </c>
      <c r="C6281" t="s">
        <v>17427</v>
      </c>
      <c r="D6281" t="s">
        <v>8780</v>
      </c>
      <c r="E6281" t="s">
        <v>8781</v>
      </c>
      <c r="F6281" t="s">
        <v>8789</v>
      </c>
      <c r="G6281" t="s">
        <v>8790</v>
      </c>
      <c r="H6281">
        <v>140</v>
      </c>
      <c r="I6281">
        <v>0</v>
      </c>
      <c r="J6281" s="48">
        <v>387716</v>
      </c>
      <c r="K6281" s="48">
        <v>0</v>
      </c>
      <c r="L6281">
        <v>2769.4</v>
      </c>
      <c r="M6281" t="s">
        <v>17428</v>
      </c>
      <c r="N6281" s="58">
        <v>18422.355800000001</v>
      </c>
      <c r="O6281" s="48">
        <v>846.80169999999998</v>
      </c>
      <c r="P6281" s="63">
        <f t="shared" si="196"/>
        <v>387716</v>
      </c>
      <c r="Q6281" s="63">
        <f t="shared" si="197"/>
        <v>2769.4</v>
      </c>
    </row>
    <row r="6282" spans="1:17" x14ac:dyDescent="0.25">
      <c r="A6282" t="s">
        <v>18044</v>
      </c>
      <c r="B6282" t="s">
        <v>17426</v>
      </c>
      <c r="C6282" t="s">
        <v>17427</v>
      </c>
      <c r="D6282" t="s">
        <v>8780</v>
      </c>
      <c r="E6282" t="s">
        <v>8781</v>
      </c>
      <c r="F6282" t="s">
        <v>8837</v>
      </c>
      <c r="G6282" t="s">
        <v>8838</v>
      </c>
      <c r="H6282">
        <v>58</v>
      </c>
      <c r="I6282">
        <v>0</v>
      </c>
      <c r="J6282" s="48">
        <v>68746</v>
      </c>
      <c r="K6282" s="48">
        <v>0</v>
      </c>
      <c r="L6282">
        <v>1185.28</v>
      </c>
      <c r="M6282" t="s">
        <v>17428</v>
      </c>
      <c r="N6282" s="58">
        <v>3266.4647</v>
      </c>
      <c r="O6282" s="48">
        <v>150.1463</v>
      </c>
      <c r="P6282" s="63">
        <f t="shared" si="196"/>
        <v>68746</v>
      </c>
      <c r="Q6282" s="63">
        <f t="shared" si="197"/>
        <v>1185.2758620689656</v>
      </c>
    </row>
    <row r="6283" spans="1:17" x14ac:dyDescent="0.25">
      <c r="A6283" t="s">
        <v>18044</v>
      </c>
      <c r="B6283" t="s">
        <v>17426</v>
      </c>
      <c r="C6283" t="s">
        <v>17427</v>
      </c>
      <c r="D6283" t="s">
        <v>8780</v>
      </c>
      <c r="E6283" t="s">
        <v>8781</v>
      </c>
      <c r="F6283" t="s">
        <v>8851</v>
      </c>
      <c r="G6283" t="s">
        <v>8852</v>
      </c>
      <c r="H6283">
        <v>16</v>
      </c>
      <c r="I6283">
        <v>0</v>
      </c>
      <c r="J6283" s="48">
        <v>26275</v>
      </c>
      <c r="K6283" s="48">
        <v>0</v>
      </c>
      <c r="L6283">
        <v>1642.19</v>
      </c>
      <c r="M6283" t="s">
        <v>17428</v>
      </c>
      <c r="N6283" s="58">
        <v>1248.4652000000001</v>
      </c>
      <c r="O6283" s="48">
        <v>57.386899999999997</v>
      </c>
      <c r="P6283" s="63">
        <f t="shared" si="196"/>
        <v>26275</v>
      </c>
      <c r="Q6283" s="63">
        <f t="shared" si="197"/>
        <v>1642.1875</v>
      </c>
    </row>
    <row r="6284" spans="1:17" x14ac:dyDescent="0.25">
      <c r="A6284" t="s">
        <v>18044</v>
      </c>
      <c r="B6284" t="s">
        <v>17426</v>
      </c>
      <c r="C6284" t="s">
        <v>17427</v>
      </c>
      <c r="D6284" t="s">
        <v>8780</v>
      </c>
      <c r="E6284" t="s">
        <v>8781</v>
      </c>
      <c r="F6284" t="s">
        <v>8847</v>
      </c>
      <c r="G6284" t="s">
        <v>8848</v>
      </c>
      <c r="H6284">
        <v>34</v>
      </c>
      <c r="I6284">
        <v>0</v>
      </c>
      <c r="J6284" s="48">
        <v>48707</v>
      </c>
      <c r="K6284" s="48">
        <v>0</v>
      </c>
      <c r="L6284">
        <v>1432.56</v>
      </c>
      <c r="M6284" t="s">
        <v>17428</v>
      </c>
      <c r="N6284" s="58">
        <v>2314.3467000000001</v>
      </c>
      <c r="O6284" s="48">
        <v>106.38120000000001</v>
      </c>
      <c r="P6284" s="63">
        <f t="shared" si="196"/>
        <v>48707</v>
      </c>
      <c r="Q6284" s="63">
        <f t="shared" si="197"/>
        <v>1432.5588235294117</v>
      </c>
    </row>
    <row r="6285" spans="1:17" x14ac:dyDescent="0.25">
      <c r="A6285" t="s">
        <v>18044</v>
      </c>
      <c r="B6285" t="s">
        <v>17426</v>
      </c>
      <c r="C6285" t="s">
        <v>17427</v>
      </c>
      <c r="D6285" t="s">
        <v>8780</v>
      </c>
      <c r="E6285" t="s">
        <v>8781</v>
      </c>
      <c r="F6285" t="s">
        <v>8791</v>
      </c>
      <c r="G6285" t="s">
        <v>8792</v>
      </c>
      <c r="H6285">
        <v>40</v>
      </c>
      <c r="I6285">
        <v>0</v>
      </c>
      <c r="J6285" s="48">
        <v>115886</v>
      </c>
      <c r="K6285" s="48">
        <v>0</v>
      </c>
      <c r="L6285">
        <v>2897.15</v>
      </c>
      <c r="M6285" t="s">
        <v>17428</v>
      </c>
      <c r="N6285" s="58">
        <v>5506.3491999999997</v>
      </c>
      <c r="O6285" s="48">
        <v>253.10480000000001</v>
      </c>
      <c r="P6285" s="63">
        <f t="shared" si="196"/>
        <v>115886</v>
      </c>
      <c r="Q6285" s="63">
        <f t="shared" si="197"/>
        <v>2897.15</v>
      </c>
    </row>
    <row r="6286" spans="1:17" x14ac:dyDescent="0.25">
      <c r="A6286" t="s">
        <v>18044</v>
      </c>
      <c r="B6286" t="s">
        <v>17426</v>
      </c>
      <c r="C6286" t="s">
        <v>17427</v>
      </c>
      <c r="D6286" t="s">
        <v>8780</v>
      </c>
      <c r="E6286" t="s">
        <v>8781</v>
      </c>
      <c r="F6286" t="s">
        <v>8793</v>
      </c>
      <c r="G6286" t="s">
        <v>8794</v>
      </c>
      <c r="H6286">
        <v>101</v>
      </c>
      <c r="I6286">
        <v>0</v>
      </c>
      <c r="J6286" s="48">
        <v>370336</v>
      </c>
      <c r="K6286" s="48">
        <v>0</v>
      </c>
      <c r="L6286">
        <v>3666.69</v>
      </c>
      <c r="M6286" t="s">
        <v>17428</v>
      </c>
      <c r="N6286" s="58">
        <v>17596.519899999999</v>
      </c>
      <c r="O6286" s="48">
        <v>808.84130000000005</v>
      </c>
      <c r="P6286" s="63">
        <f t="shared" si="196"/>
        <v>370336</v>
      </c>
      <c r="Q6286" s="63">
        <f t="shared" si="197"/>
        <v>3666.6930693069307</v>
      </c>
    </row>
    <row r="6287" spans="1:17" x14ac:dyDescent="0.25">
      <c r="A6287" t="s">
        <v>18044</v>
      </c>
      <c r="B6287" t="s">
        <v>17426</v>
      </c>
      <c r="C6287" t="s">
        <v>17427</v>
      </c>
      <c r="D6287" t="s">
        <v>8780</v>
      </c>
      <c r="E6287" t="s">
        <v>8781</v>
      </c>
      <c r="F6287" t="s">
        <v>8835</v>
      </c>
      <c r="G6287" t="s">
        <v>8836</v>
      </c>
      <c r="H6287">
        <v>9</v>
      </c>
      <c r="I6287">
        <v>0</v>
      </c>
      <c r="J6287" s="48">
        <v>17674</v>
      </c>
      <c r="K6287" s="48">
        <v>0</v>
      </c>
      <c r="L6287">
        <v>1963.78</v>
      </c>
      <c r="M6287" t="s">
        <v>17428</v>
      </c>
      <c r="N6287" s="58">
        <v>839.74540000000002</v>
      </c>
      <c r="O6287" s="48">
        <v>38.599699999999999</v>
      </c>
      <c r="P6287" s="63">
        <f t="shared" si="196"/>
        <v>17674</v>
      </c>
      <c r="Q6287" s="63">
        <f t="shared" si="197"/>
        <v>1963.7777777777778</v>
      </c>
    </row>
    <row r="6288" spans="1:17" x14ac:dyDescent="0.25">
      <c r="A6288" t="s">
        <v>18044</v>
      </c>
      <c r="B6288" t="s">
        <v>17426</v>
      </c>
      <c r="C6288" t="s">
        <v>17427</v>
      </c>
      <c r="D6288" t="s">
        <v>8780</v>
      </c>
      <c r="E6288" t="s">
        <v>8781</v>
      </c>
      <c r="F6288" t="s">
        <v>8841</v>
      </c>
      <c r="G6288" t="s">
        <v>8842</v>
      </c>
      <c r="H6288">
        <v>17</v>
      </c>
      <c r="I6288">
        <v>0</v>
      </c>
      <c r="J6288" s="48">
        <v>30712</v>
      </c>
      <c r="K6288" s="48">
        <v>0</v>
      </c>
      <c r="L6288">
        <v>1806.59</v>
      </c>
      <c r="M6288" t="s">
        <v>17428</v>
      </c>
      <c r="N6288" s="58">
        <v>1459.2905000000001</v>
      </c>
      <c r="O6288" s="48">
        <v>67.077699999999993</v>
      </c>
      <c r="P6288" s="63">
        <f t="shared" si="196"/>
        <v>30712</v>
      </c>
      <c r="Q6288" s="63">
        <f t="shared" si="197"/>
        <v>1806.5882352941176</v>
      </c>
    </row>
    <row r="6289" spans="1:17" x14ac:dyDescent="0.25">
      <c r="A6289" t="s">
        <v>18044</v>
      </c>
      <c r="B6289" t="s">
        <v>17426</v>
      </c>
      <c r="C6289" t="s">
        <v>17427</v>
      </c>
      <c r="D6289" t="s">
        <v>8780</v>
      </c>
      <c r="E6289" t="s">
        <v>8781</v>
      </c>
      <c r="F6289" t="s">
        <v>8853</v>
      </c>
      <c r="G6289" t="s">
        <v>8854</v>
      </c>
      <c r="H6289">
        <v>9</v>
      </c>
      <c r="I6289">
        <v>0</v>
      </c>
      <c r="J6289" s="48">
        <v>20175</v>
      </c>
      <c r="K6289" s="48">
        <v>0</v>
      </c>
      <c r="L6289">
        <v>2241.67</v>
      </c>
      <c r="M6289" t="s">
        <v>17428</v>
      </c>
      <c r="N6289" s="58">
        <v>958.63639999999998</v>
      </c>
      <c r="O6289" s="48">
        <v>44.064700000000002</v>
      </c>
      <c r="P6289" s="63">
        <f t="shared" si="196"/>
        <v>20175</v>
      </c>
      <c r="Q6289" s="63">
        <f t="shared" si="197"/>
        <v>2241.6666666666665</v>
      </c>
    </row>
    <row r="6290" spans="1:17" x14ac:dyDescent="0.25">
      <c r="A6290" t="s">
        <v>18044</v>
      </c>
      <c r="B6290" t="s">
        <v>17426</v>
      </c>
      <c r="C6290" t="s">
        <v>17427</v>
      </c>
      <c r="D6290" t="s">
        <v>8780</v>
      </c>
      <c r="E6290" t="s">
        <v>8781</v>
      </c>
      <c r="F6290" t="s">
        <v>8795</v>
      </c>
      <c r="G6290" t="s">
        <v>8796</v>
      </c>
      <c r="H6290">
        <v>80</v>
      </c>
      <c r="I6290">
        <v>0</v>
      </c>
      <c r="J6290" s="48">
        <v>229136</v>
      </c>
      <c r="K6290" s="48">
        <v>0</v>
      </c>
      <c r="L6290">
        <v>2864.2</v>
      </c>
      <c r="M6290" t="s">
        <v>17428</v>
      </c>
      <c r="N6290" s="58">
        <v>10887.438099999999</v>
      </c>
      <c r="O6290" s="48">
        <v>500.45179999999999</v>
      </c>
      <c r="P6290" s="63">
        <f t="shared" si="196"/>
        <v>229136</v>
      </c>
      <c r="Q6290" s="63">
        <f t="shared" si="197"/>
        <v>2864.2</v>
      </c>
    </row>
    <row r="6291" spans="1:17" x14ac:dyDescent="0.25">
      <c r="A6291" t="s">
        <v>18044</v>
      </c>
      <c r="B6291" t="s">
        <v>17426</v>
      </c>
      <c r="C6291" t="s">
        <v>17427</v>
      </c>
      <c r="D6291" t="s">
        <v>8780</v>
      </c>
      <c r="E6291" t="s">
        <v>8781</v>
      </c>
      <c r="F6291" t="s">
        <v>8849</v>
      </c>
      <c r="G6291" t="s">
        <v>8850</v>
      </c>
      <c r="H6291">
        <v>38</v>
      </c>
      <c r="I6291">
        <v>0</v>
      </c>
      <c r="J6291" s="48">
        <v>54438</v>
      </c>
      <c r="K6291" s="48">
        <v>0</v>
      </c>
      <c r="L6291">
        <v>1432.58</v>
      </c>
      <c r="M6291" t="s">
        <v>17428</v>
      </c>
      <c r="N6291" s="58">
        <v>2586.6228000000001</v>
      </c>
      <c r="O6291" s="48">
        <v>118.8967</v>
      </c>
      <c r="P6291" s="63">
        <f t="shared" si="196"/>
        <v>54438</v>
      </c>
      <c r="Q6291" s="63">
        <f t="shared" si="197"/>
        <v>1432.578947368421</v>
      </c>
    </row>
    <row r="6292" spans="1:17" x14ac:dyDescent="0.25">
      <c r="A6292" t="s">
        <v>18044</v>
      </c>
      <c r="B6292" t="s">
        <v>17426</v>
      </c>
      <c r="C6292" t="s">
        <v>17427</v>
      </c>
      <c r="D6292" t="s">
        <v>8780</v>
      </c>
      <c r="E6292" t="s">
        <v>8781</v>
      </c>
      <c r="F6292" t="s">
        <v>8797</v>
      </c>
      <c r="G6292" t="s">
        <v>8798</v>
      </c>
      <c r="H6292">
        <v>77</v>
      </c>
      <c r="I6292">
        <v>0</v>
      </c>
      <c r="J6292" s="48">
        <v>158009</v>
      </c>
      <c r="K6292" s="48">
        <v>0</v>
      </c>
      <c r="L6292">
        <v>2052.06</v>
      </c>
      <c r="M6292" t="s">
        <v>17428</v>
      </c>
      <c r="N6292" s="58">
        <v>7507.7957999999999</v>
      </c>
      <c r="O6292" s="48">
        <v>345.10320000000002</v>
      </c>
      <c r="P6292" s="63">
        <f t="shared" si="196"/>
        <v>158009</v>
      </c>
      <c r="Q6292" s="63">
        <f t="shared" si="197"/>
        <v>2052.0649350649351</v>
      </c>
    </row>
    <row r="6293" spans="1:17" x14ac:dyDescent="0.25">
      <c r="A6293" t="s">
        <v>18044</v>
      </c>
      <c r="B6293" t="s">
        <v>17426</v>
      </c>
      <c r="C6293" t="s">
        <v>17427</v>
      </c>
      <c r="D6293" t="s">
        <v>8780</v>
      </c>
      <c r="E6293" t="s">
        <v>8781</v>
      </c>
      <c r="F6293" t="s">
        <v>8799</v>
      </c>
      <c r="G6293" t="s">
        <v>8800</v>
      </c>
      <c r="H6293">
        <v>13</v>
      </c>
      <c r="I6293">
        <v>0</v>
      </c>
      <c r="J6293" s="48">
        <v>27527</v>
      </c>
      <c r="K6293" s="48">
        <v>0</v>
      </c>
      <c r="L6293">
        <v>2117.46</v>
      </c>
      <c r="M6293" t="s">
        <v>17428</v>
      </c>
      <c r="N6293" s="58">
        <v>1307.9505999999999</v>
      </c>
      <c r="O6293" s="48">
        <v>60.121200000000002</v>
      </c>
      <c r="P6293" s="63">
        <f t="shared" si="196"/>
        <v>27527</v>
      </c>
      <c r="Q6293" s="63">
        <f t="shared" si="197"/>
        <v>2117.4615384615386</v>
      </c>
    </row>
    <row r="6294" spans="1:17" x14ac:dyDescent="0.25">
      <c r="A6294" t="s">
        <v>18044</v>
      </c>
      <c r="B6294" t="s">
        <v>17426</v>
      </c>
      <c r="C6294" t="s">
        <v>17427</v>
      </c>
      <c r="D6294" t="s">
        <v>8780</v>
      </c>
      <c r="E6294" t="s">
        <v>8781</v>
      </c>
      <c r="F6294" t="s">
        <v>8801</v>
      </c>
      <c r="G6294" t="s">
        <v>8802</v>
      </c>
      <c r="H6294">
        <v>50</v>
      </c>
      <c r="I6294">
        <v>0</v>
      </c>
      <c r="J6294" s="48">
        <v>94797</v>
      </c>
      <c r="K6294" s="48">
        <v>0</v>
      </c>
      <c r="L6294">
        <v>1895.94</v>
      </c>
      <c r="M6294" t="s">
        <v>17428</v>
      </c>
      <c r="N6294" s="58">
        <v>4504.2746999999999</v>
      </c>
      <c r="O6294" s="48">
        <v>207.04339999999999</v>
      </c>
      <c r="P6294" s="63">
        <f t="shared" si="196"/>
        <v>94797</v>
      </c>
      <c r="Q6294" s="63">
        <f t="shared" si="197"/>
        <v>1895.94</v>
      </c>
    </row>
    <row r="6295" spans="1:17" x14ac:dyDescent="0.25">
      <c r="A6295" t="s">
        <v>18044</v>
      </c>
      <c r="B6295" t="s">
        <v>17426</v>
      </c>
      <c r="C6295" t="s">
        <v>17427</v>
      </c>
      <c r="D6295" t="s">
        <v>8780</v>
      </c>
      <c r="E6295" t="s">
        <v>8781</v>
      </c>
      <c r="F6295" t="s">
        <v>8803</v>
      </c>
      <c r="G6295" t="s">
        <v>8804</v>
      </c>
      <c r="H6295">
        <v>25</v>
      </c>
      <c r="I6295">
        <v>0</v>
      </c>
      <c r="J6295" s="48">
        <v>60597</v>
      </c>
      <c r="K6295" s="48">
        <v>0</v>
      </c>
      <c r="L6295">
        <v>2423.88</v>
      </c>
      <c r="M6295" t="s">
        <v>17428</v>
      </c>
      <c r="N6295" s="58">
        <v>2879.2712999999999</v>
      </c>
      <c r="O6295" s="48">
        <v>132.3485</v>
      </c>
      <c r="P6295" s="63">
        <f t="shared" si="196"/>
        <v>60597</v>
      </c>
      <c r="Q6295" s="63">
        <f t="shared" si="197"/>
        <v>2423.88</v>
      </c>
    </row>
    <row r="6296" spans="1:17" x14ac:dyDescent="0.25">
      <c r="A6296" t="s">
        <v>18044</v>
      </c>
      <c r="B6296" t="s">
        <v>17426</v>
      </c>
      <c r="C6296" t="s">
        <v>17427</v>
      </c>
      <c r="D6296" t="s">
        <v>8780</v>
      </c>
      <c r="E6296" t="s">
        <v>8781</v>
      </c>
      <c r="F6296" t="s">
        <v>8805</v>
      </c>
      <c r="G6296" t="s">
        <v>8806</v>
      </c>
      <c r="H6296">
        <v>24</v>
      </c>
      <c r="I6296">
        <v>0</v>
      </c>
      <c r="J6296" s="48">
        <v>57422</v>
      </c>
      <c r="K6296" s="48">
        <v>0</v>
      </c>
      <c r="L6296">
        <v>2392.58</v>
      </c>
      <c r="M6296" t="s">
        <v>17428</v>
      </c>
      <c r="N6296" s="58">
        <v>2728.4191999999998</v>
      </c>
      <c r="O6296" s="48">
        <v>125.4145</v>
      </c>
      <c r="P6296" s="63">
        <f t="shared" si="196"/>
        <v>57422</v>
      </c>
      <c r="Q6296" s="63">
        <f t="shared" si="197"/>
        <v>2392.5833333333335</v>
      </c>
    </row>
    <row r="6297" spans="1:17" x14ac:dyDescent="0.25">
      <c r="A6297" t="s">
        <v>18044</v>
      </c>
      <c r="B6297" t="s">
        <v>17426</v>
      </c>
      <c r="C6297" t="s">
        <v>17427</v>
      </c>
      <c r="D6297" t="s">
        <v>8780</v>
      </c>
      <c r="E6297" t="s">
        <v>8781</v>
      </c>
      <c r="F6297" t="s">
        <v>8807</v>
      </c>
      <c r="G6297" t="s">
        <v>8808</v>
      </c>
      <c r="H6297">
        <v>87</v>
      </c>
      <c r="I6297">
        <v>0</v>
      </c>
      <c r="J6297" s="48">
        <v>195058</v>
      </c>
      <c r="K6297" s="48">
        <v>0</v>
      </c>
      <c r="L6297">
        <v>2242.0500000000002</v>
      </c>
      <c r="M6297" t="s">
        <v>17428</v>
      </c>
      <c r="N6297" s="58">
        <v>9268.1949999999997</v>
      </c>
      <c r="O6297" s="48">
        <v>426.02170000000001</v>
      </c>
      <c r="P6297" s="63">
        <f t="shared" si="196"/>
        <v>195058</v>
      </c>
      <c r="Q6297" s="63">
        <f t="shared" si="197"/>
        <v>2242.0459770114944</v>
      </c>
    </row>
    <row r="6298" spans="1:17" x14ac:dyDescent="0.25">
      <c r="A6298" t="s">
        <v>18044</v>
      </c>
      <c r="B6298" t="s">
        <v>17426</v>
      </c>
      <c r="C6298" t="s">
        <v>17427</v>
      </c>
      <c r="D6298" t="s">
        <v>8780</v>
      </c>
      <c r="E6298" t="s">
        <v>8781</v>
      </c>
      <c r="F6298" t="s">
        <v>8809</v>
      </c>
      <c r="G6298" t="s">
        <v>8810</v>
      </c>
      <c r="H6298">
        <v>70</v>
      </c>
      <c r="I6298">
        <v>0</v>
      </c>
      <c r="J6298" s="48">
        <v>199459</v>
      </c>
      <c r="K6298" s="48">
        <v>0</v>
      </c>
      <c r="L6298">
        <v>2849.41</v>
      </c>
      <c r="M6298" t="s">
        <v>17428</v>
      </c>
      <c r="N6298" s="58">
        <v>9477.2846000000009</v>
      </c>
      <c r="O6298" s="48">
        <v>435.6327</v>
      </c>
      <c r="P6298" s="63">
        <f t="shared" si="196"/>
        <v>199459</v>
      </c>
      <c r="Q6298" s="63">
        <f t="shared" si="197"/>
        <v>2849.4142857142856</v>
      </c>
    </row>
    <row r="6299" spans="1:17" x14ac:dyDescent="0.25">
      <c r="A6299" t="s">
        <v>18044</v>
      </c>
      <c r="B6299" t="s">
        <v>17426</v>
      </c>
      <c r="C6299" t="s">
        <v>17427</v>
      </c>
      <c r="D6299" t="s">
        <v>8780</v>
      </c>
      <c r="E6299" t="s">
        <v>8781</v>
      </c>
      <c r="F6299" t="s">
        <v>8811</v>
      </c>
      <c r="G6299" t="s">
        <v>8812</v>
      </c>
      <c r="H6299">
        <v>127</v>
      </c>
      <c r="I6299">
        <v>0</v>
      </c>
      <c r="J6299" s="48">
        <v>363687</v>
      </c>
      <c r="K6299" s="48">
        <v>0</v>
      </c>
      <c r="L6299">
        <v>2863.68</v>
      </c>
      <c r="M6299" t="s">
        <v>17428</v>
      </c>
      <c r="N6299" s="58">
        <v>17280.599399999999</v>
      </c>
      <c r="O6299" s="48">
        <v>794.31970000000001</v>
      </c>
      <c r="P6299" s="63">
        <f t="shared" si="196"/>
        <v>363687</v>
      </c>
      <c r="Q6299" s="63">
        <f t="shared" si="197"/>
        <v>2863.6771653543306</v>
      </c>
    </row>
    <row r="6300" spans="1:17" x14ac:dyDescent="0.25">
      <c r="A6300" t="s">
        <v>18044</v>
      </c>
      <c r="B6300" t="s">
        <v>17426</v>
      </c>
      <c r="C6300" t="s">
        <v>17427</v>
      </c>
      <c r="D6300" t="s">
        <v>8780</v>
      </c>
      <c r="E6300" t="s">
        <v>8781</v>
      </c>
      <c r="F6300" t="s">
        <v>8813</v>
      </c>
      <c r="G6300" t="s">
        <v>8814</v>
      </c>
      <c r="H6300">
        <v>105</v>
      </c>
      <c r="I6300">
        <v>0</v>
      </c>
      <c r="J6300" s="48">
        <v>317290</v>
      </c>
      <c r="K6300" s="48">
        <v>0</v>
      </c>
      <c r="L6300">
        <v>3021.81</v>
      </c>
      <c r="M6300" t="s">
        <v>17428</v>
      </c>
      <c r="N6300" s="58">
        <v>15076.0481</v>
      </c>
      <c r="O6300" s="48">
        <v>692.98540000000003</v>
      </c>
      <c r="P6300" s="63">
        <f t="shared" si="196"/>
        <v>317290</v>
      </c>
      <c r="Q6300" s="63">
        <f t="shared" si="197"/>
        <v>3021.8095238095239</v>
      </c>
    </row>
    <row r="6301" spans="1:17" x14ac:dyDescent="0.25">
      <c r="A6301" t="s">
        <v>18044</v>
      </c>
      <c r="B6301" t="s">
        <v>17426</v>
      </c>
      <c r="C6301" t="s">
        <v>17427</v>
      </c>
      <c r="D6301" t="s">
        <v>8780</v>
      </c>
      <c r="E6301" t="s">
        <v>8781</v>
      </c>
      <c r="F6301" t="s">
        <v>8815</v>
      </c>
      <c r="G6301" t="s">
        <v>8816</v>
      </c>
      <c r="H6301">
        <v>40</v>
      </c>
      <c r="I6301">
        <v>0</v>
      </c>
      <c r="J6301" s="48">
        <v>60940</v>
      </c>
      <c r="K6301" s="48">
        <v>0</v>
      </c>
      <c r="L6301">
        <v>1523.5</v>
      </c>
      <c r="M6301" t="s">
        <v>17428</v>
      </c>
      <c r="N6301" s="58">
        <v>2895.5529000000001</v>
      </c>
      <c r="O6301" s="48">
        <v>133.09690000000001</v>
      </c>
      <c r="P6301" s="63">
        <f t="shared" si="196"/>
        <v>60940</v>
      </c>
      <c r="Q6301" s="63">
        <f t="shared" si="197"/>
        <v>1523.5</v>
      </c>
    </row>
    <row r="6302" spans="1:17" x14ac:dyDescent="0.25">
      <c r="A6302" t="s">
        <v>18044</v>
      </c>
      <c r="B6302" t="s">
        <v>17426</v>
      </c>
      <c r="C6302" t="s">
        <v>17427</v>
      </c>
      <c r="D6302" t="s">
        <v>8780</v>
      </c>
      <c r="E6302" t="s">
        <v>8781</v>
      </c>
      <c r="F6302" t="s">
        <v>8845</v>
      </c>
      <c r="G6302" t="s">
        <v>8846</v>
      </c>
      <c r="H6302">
        <v>102</v>
      </c>
      <c r="I6302">
        <v>0</v>
      </c>
      <c r="J6302" s="48">
        <v>146123</v>
      </c>
      <c r="K6302" s="48">
        <v>0</v>
      </c>
      <c r="L6302">
        <v>1432.58</v>
      </c>
      <c r="M6302" t="s">
        <v>17428</v>
      </c>
      <c r="N6302" s="58">
        <v>6943.04</v>
      </c>
      <c r="O6302" s="48">
        <v>319.14370000000002</v>
      </c>
      <c r="P6302" s="63">
        <f t="shared" si="196"/>
        <v>146123</v>
      </c>
      <c r="Q6302" s="63">
        <f t="shared" si="197"/>
        <v>1432.5784313725489</v>
      </c>
    </row>
    <row r="6303" spans="1:17" x14ac:dyDescent="0.25">
      <c r="A6303" t="s">
        <v>18044</v>
      </c>
      <c r="B6303" t="s">
        <v>17426</v>
      </c>
      <c r="C6303" t="s">
        <v>17427</v>
      </c>
      <c r="D6303" t="s">
        <v>8780</v>
      </c>
      <c r="E6303" t="s">
        <v>8781</v>
      </c>
      <c r="F6303" t="s">
        <v>8817</v>
      </c>
      <c r="G6303" t="s">
        <v>8818</v>
      </c>
      <c r="H6303">
        <v>115</v>
      </c>
      <c r="I6303">
        <v>0</v>
      </c>
      <c r="J6303" s="48">
        <v>436360</v>
      </c>
      <c r="K6303" s="48">
        <v>0</v>
      </c>
      <c r="L6303">
        <v>3794.43</v>
      </c>
      <c r="M6303" t="s">
        <v>17428</v>
      </c>
      <c r="N6303" s="58">
        <v>20733.685099999999</v>
      </c>
      <c r="O6303" s="48">
        <v>953.04420000000005</v>
      </c>
      <c r="P6303" s="63">
        <f t="shared" si="196"/>
        <v>436360</v>
      </c>
      <c r="Q6303" s="63">
        <f t="shared" si="197"/>
        <v>3794.4347826086955</v>
      </c>
    </row>
    <row r="6304" spans="1:17" x14ac:dyDescent="0.25">
      <c r="A6304" t="s">
        <v>18044</v>
      </c>
      <c r="B6304" t="s">
        <v>17426</v>
      </c>
      <c r="C6304" t="s">
        <v>17427</v>
      </c>
      <c r="D6304" t="s">
        <v>8780</v>
      </c>
      <c r="E6304" t="s">
        <v>8781</v>
      </c>
      <c r="F6304" t="s">
        <v>8819</v>
      </c>
      <c r="G6304" t="s">
        <v>8820</v>
      </c>
      <c r="H6304">
        <v>108</v>
      </c>
      <c r="I6304">
        <v>0</v>
      </c>
      <c r="J6304" s="48">
        <v>405645</v>
      </c>
      <c r="K6304" s="48">
        <v>0</v>
      </c>
      <c r="L6304">
        <v>3755.97</v>
      </c>
      <c r="M6304" t="s">
        <v>17428</v>
      </c>
      <c r="N6304" s="58">
        <v>19274.2372</v>
      </c>
      <c r="O6304" s="48">
        <v>885.95929999999998</v>
      </c>
      <c r="P6304" s="63">
        <f t="shared" si="196"/>
        <v>405645</v>
      </c>
      <c r="Q6304" s="63">
        <f t="shared" si="197"/>
        <v>3755.9722222222222</v>
      </c>
    </row>
    <row r="6305" spans="1:17" x14ac:dyDescent="0.25">
      <c r="A6305" t="s">
        <v>18044</v>
      </c>
      <c r="B6305" t="s">
        <v>17426</v>
      </c>
      <c r="C6305" t="s">
        <v>17427</v>
      </c>
      <c r="D6305" t="s">
        <v>8780</v>
      </c>
      <c r="E6305" t="s">
        <v>8781</v>
      </c>
      <c r="F6305" t="s">
        <v>8839</v>
      </c>
      <c r="G6305" t="s">
        <v>8840</v>
      </c>
      <c r="H6305">
        <v>8</v>
      </c>
      <c r="I6305">
        <v>0</v>
      </c>
      <c r="J6305" s="48">
        <v>16414</v>
      </c>
      <c r="K6305" s="48">
        <v>0</v>
      </c>
      <c r="L6305">
        <v>2051.75</v>
      </c>
      <c r="M6305" t="s">
        <v>17428</v>
      </c>
      <c r="N6305" s="58">
        <v>779.92169999999999</v>
      </c>
      <c r="O6305" s="48">
        <v>35.849899999999998</v>
      </c>
      <c r="P6305" s="63">
        <f t="shared" si="196"/>
        <v>16414</v>
      </c>
      <c r="Q6305" s="63">
        <f t="shared" si="197"/>
        <v>2051.75</v>
      </c>
    </row>
    <row r="6306" spans="1:17" x14ac:dyDescent="0.25">
      <c r="A6306" t="s">
        <v>18044</v>
      </c>
      <c r="B6306" t="s">
        <v>17426</v>
      </c>
      <c r="C6306" t="s">
        <v>17427</v>
      </c>
      <c r="D6306" t="s">
        <v>8780</v>
      </c>
      <c r="E6306" t="s">
        <v>8781</v>
      </c>
      <c r="F6306" t="s">
        <v>8821</v>
      </c>
      <c r="G6306" t="s">
        <v>8822</v>
      </c>
      <c r="H6306">
        <v>61</v>
      </c>
      <c r="I6306">
        <v>0</v>
      </c>
      <c r="J6306" s="48">
        <v>173575</v>
      </c>
      <c r="K6306" s="48">
        <v>0</v>
      </c>
      <c r="L6306">
        <v>2845.49</v>
      </c>
      <c r="M6306" t="s">
        <v>17428</v>
      </c>
      <c r="N6306" s="58">
        <v>8247.4254999999994</v>
      </c>
      <c r="O6306" s="48">
        <v>379.101</v>
      </c>
      <c r="P6306" s="63">
        <f t="shared" si="196"/>
        <v>173575</v>
      </c>
      <c r="Q6306" s="63">
        <f t="shared" si="197"/>
        <v>2845.4918032786886</v>
      </c>
    </row>
    <row r="6307" spans="1:17" x14ac:dyDescent="0.25">
      <c r="A6307" t="s">
        <v>18044</v>
      </c>
      <c r="B6307" t="s">
        <v>17426</v>
      </c>
      <c r="C6307" t="s">
        <v>17427</v>
      </c>
      <c r="D6307" t="s">
        <v>8780</v>
      </c>
      <c r="E6307" t="s">
        <v>8781</v>
      </c>
      <c r="F6307" t="s">
        <v>8843</v>
      </c>
      <c r="G6307" t="s">
        <v>8844</v>
      </c>
      <c r="H6307">
        <v>77</v>
      </c>
      <c r="I6307">
        <v>0</v>
      </c>
      <c r="J6307" s="48">
        <v>111576</v>
      </c>
      <c r="K6307" s="48">
        <v>0</v>
      </c>
      <c r="L6307">
        <v>1449.04</v>
      </c>
      <c r="M6307" t="s">
        <v>17428</v>
      </c>
      <c r="N6307" s="58">
        <v>5301.5337</v>
      </c>
      <c r="O6307" s="48">
        <v>243.6902</v>
      </c>
      <c r="P6307" s="63">
        <f t="shared" si="196"/>
        <v>111576</v>
      </c>
      <c r="Q6307" s="63">
        <f t="shared" si="197"/>
        <v>1449.0389610389611</v>
      </c>
    </row>
    <row r="6308" spans="1:17" x14ac:dyDescent="0.25">
      <c r="A6308" t="s">
        <v>18044</v>
      </c>
      <c r="B6308" t="s">
        <v>17426</v>
      </c>
      <c r="C6308" t="s">
        <v>17427</v>
      </c>
      <c r="D6308" t="s">
        <v>8780</v>
      </c>
      <c r="E6308" t="s">
        <v>8781</v>
      </c>
      <c r="F6308" t="s">
        <v>8855</v>
      </c>
      <c r="G6308" t="s">
        <v>8856</v>
      </c>
      <c r="H6308">
        <v>24</v>
      </c>
      <c r="I6308">
        <v>0</v>
      </c>
      <c r="J6308" s="48">
        <v>52330</v>
      </c>
      <c r="K6308" s="48">
        <v>0</v>
      </c>
      <c r="L6308">
        <v>2180.42</v>
      </c>
      <c r="M6308" t="s">
        <v>17428</v>
      </c>
      <c r="N6308" s="58">
        <v>2486.4627</v>
      </c>
      <c r="O6308" s="48">
        <v>114.2927</v>
      </c>
      <c r="P6308" s="63">
        <f t="shared" si="196"/>
        <v>52330</v>
      </c>
      <c r="Q6308" s="63">
        <f t="shared" si="197"/>
        <v>2180.4166666666665</v>
      </c>
    </row>
    <row r="6309" spans="1:17" x14ac:dyDescent="0.25">
      <c r="A6309" t="s">
        <v>18044</v>
      </c>
      <c r="B6309" t="s">
        <v>17426</v>
      </c>
      <c r="C6309" t="s">
        <v>17427</v>
      </c>
      <c r="D6309" t="s">
        <v>8780</v>
      </c>
      <c r="E6309" t="s">
        <v>8781</v>
      </c>
      <c r="F6309" t="s">
        <v>8823</v>
      </c>
      <c r="G6309" t="s">
        <v>8824</v>
      </c>
      <c r="H6309">
        <v>50</v>
      </c>
      <c r="I6309">
        <v>0</v>
      </c>
      <c r="J6309" s="48">
        <v>191606</v>
      </c>
      <c r="K6309" s="48">
        <v>0</v>
      </c>
      <c r="L6309">
        <v>3832.12</v>
      </c>
      <c r="M6309" t="s">
        <v>17428</v>
      </c>
      <c r="N6309" s="58">
        <v>9104.2070999999996</v>
      </c>
      <c r="O6309" s="48">
        <v>418.48379999999997</v>
      </c>
      <c r="P6309" s="63">
        <f t="shared" si="196"/>
        <v>191606</v>
      </c>
      <c r="Q6309" s="63">
        <f t="shared" si="197"/>
        <v>3832.12</v>
      </c>
    </row>
    <row r="6310" spans="1:17" x14ac:dyDescent="0.25">
      <c r="A6310" t="s">
        <v>18044</v>
      </c>
      <c r="B6310" t="s">
        <v>17426</v>
      </c>
      <c r="C6310" t="s">
        <v>17427</v>
      </c>
      <c r="D6310" t="s">
        <v>8780</v>
      </c>
      <c r="E6310" t="s">
        <v>8781</v>
      </c>
      <c r="F6310" t="s">
        <v>8825</v>
      </c>
      <c r="G6310" t="s">
        <v>8826</v>
      </c>
      <c r="H6310">
        <v>50</v>
      </c>
      <c r="I6310">
        <v>0</v>
      </c>
      <c r="J6310" s="48">
        <v>190061</v>
      </c>
      <c r="K6310" s="48">
        <v>0</v>
      </c>
      <c r="L6310">
        <v>3801.22</v>
      </c>
      <c r="M6310" t="s">
        <v>17428</v>
      </c>
      <c r="N6310" s="58">
        <v>9030.7618000000002</v>
      </c>
      <c r="O6310" s="48">
        <v>415.1078</v>
      </c>
      <c r="P6310" s="63">
        <f t="shared" si="196"/>
        <v>190061</v>
      </c>
      <c r="Q6310" s="63">
        <f t="shared" si="197"/>
        <v>3801.22</v>
      </c>
    </row>
    <row r="6311" spans="1:17" x14ac:dyDescent="0.25">
      <c r="A6311" t="s">
        <v>18044</v>
      </c>
      <c r="B6311" t="s">
        <v>17426</v>
      </c>
      <c r="C6311" t="s">
        <v>17427</v>
      </c>
      <c r="D6311" t="s">
        <v>8780</v>
      </c>
      <c r="E6311" t="s">
        <v>8781</v>
      </c>
      <c r="F6311" t="s">
        <v>8827</v>
      </c>
      <c r="G6311" t="s">
        <v>8828</v>
      </c>
      <c r="H6311">
        <v>102</v>
      </c>
      <c r="I6311">
        <v>0</v>
      </c>
      <c r="J6311" s="48">
        <v>286504</v>
      </c>
      <c r="K6311" s="48">
        <v>0</v>
      </c>
      <c r="L6311">
        <v>2808.86</v>
      </c>
      <c r="M6311" t="s">
        <v>17428</v>
      </c>
      <c r="N6311" s="58">
        <v>13613.2423</v>
      </c>
      <c r="O6311" s="48">
        <v>625.74609999999996</v>
      </c>
      <c r="P6311" s="63">
        <f t="shared" si="196"/>
        <v>286504</v>
      </c>
      <c r="Q6311" s="63">
        <f t="shared" si="197"/>
        <v>2808.8627450980393</v>
      </c>
    </row>
    <row r="6312" spans="1:17" x14ac:dyDescent="0.25">
      <c r="A6312" t="s">
        <v>18044</v>
      </c>
      <c r="B6312" t="s">
        <v>17426</v>
      </c>
      <c r="C6312" t="s">
        <v>17427</v>
      </c>
      <c r="D6312" t="s">
        <v>8780</v>
      </c>
      <c r="E6312" t="s">
        <v>8781</v>
      </c>
      <c r="F6312" t="s">
        <v>8829</v>
      </c>
      <c r="G6312" t="s">
        <v>8830</v>
      </c>
      <c r="H6312">
        <v>70</v>
      </c>
      <c r="I6312">
        <v>0</v>
      </c>
      <c r="J6312" s="48">
        <v>199955</v>
      </c>
      <c r="K6312" s="48">
        <v>0</v>
      </c>
      <c r="L6312">
        <v>2856.5</v>
      </c>
      <c r="M6312" t="s">
        <v>17428</v>
      </c>
      <c r="N6312" s="58">
        <v>9500.8583999999992</v>
      </c>
      <c r="O6312" s="48">
        <v>436.71629999999999</v>
      </c>
      <c r="P6312" s="63">
        <f t="shared" si="196"/>
        <v>199955</v>
      </c>
      <c r="Q6312" s="63">
        <f t="shared" si="197"/>
        <v>2856.5</v>
      </c>
    </row>
    <row r="6313" spans="1:17" x14ac:dyDescent="0.25">
      <c r="A6313" t="s">
        <v>18044</v>
      </c>
      <c r="B6313" t="s">
        <v>17426</v>
      </c>
      <c r="C6313" t="s">
        <v>17427</v>
      </c>
      <c r="D6313" t="s">
        <v>8780</v>
      </c>
      <c r="E6313" t="s">
        <v>8781</v>
      </c>
      <c r="F6313" t="s">
        <v>8831</v>
      </c>
      <c r="G6313" t="s">
        <v>8832</v>
      </c>
      <c r="H6313">
        <v>80</v>
      </c>
      <c r="I6313">
        <v>0</v>
      </c>
      <c r="J6313" s="48">
        <v>229371</v>
      </c>
      <c r="K6313" s="48">
        <v>0</v>
      </c>
      <c r="L6313">
        <v>2867.14</v>
      </c>
      <c r="M6313" t="s">
        <v>17428</v>
      </c>
      <c r="N6313" s="58">
        <v>10898.5545</v>
      </c>
      <c r="O6313" s="48">
        <v>500.96280000000002</v>
      </c>
      <c r="P6313" s="63">
        <f t="shared" si="196"/>
        <v>229371</v>
      </c>
      <c r="Q6313" s="63">
        <f t="shared" si="197"/>
        <v>2867.1374999999998</v>
      </c>
    </row>
    <row r="6314" spans="1:17" x14ac:dyDescent="0.25">
      <c r="A6314" t="s">
        <v>18044</v>
      </c>
      <c r="B6314" t="s">
        <v>17426</v>
      </c>
      <c r="C6314" t="s">
        <v>17427</v>
      </c>
      <c r="D6314" t="s">
        <v>8780</v>
      </c>
      <c r="E6314" t="s">
        <v>8781</v>
      </c>
      <c r="F6314" t="s">
        <v>8833</v>
      </c>
      <c r="G6314" t="s">
        <v>8834</v>
      </c>
      <c r="H6314">
        <v>70</v>
      </c>
      <c r="I6314">
        <v>0</v>
      </c>
      <c r="J6314" s="48">
        <v>198623</v>
      </c>
      <c r="K6314" s="48">
        <v>0</v>
      </c>
      <c r="L6314">
        <v>2837.47</v>
      </c>
      <c r="M6314" t="s">
        <v>17428</v>
      </c>
      <c r="N6314" s="58">
        <v>9437.5544000000009</v>
      </c>
      <c r="O6314" s="48">
        <v>433.80650000000003</v>
      </c>
      <c r="P6314" s="63">
        <f t="shared" si="196"/>
        <v>198623</v>
      </c>
      <c r="Q6314" s="63">
        <f t="shared" si="197"/>
        <v>2837.4714285714285</v>
      </c>
    </row>
    <row r="6315" spans="1:17" x14ac:dyDescent="0.25">
      <c r="A6315" t="s">
        <v>18044</v>
      </c>
      <c r="B6315" t="s">
        <v>17426</v>
      </c>
      <c r="C6315" t="s">
        <v>17427</v>
      </c>
      <c r="D6315" t="s">
        <v>8860</v>
      </c>
      <c r="E6315" t="s">
        <v>8861</v>
      </c>
      <c r="F6315" t="s">
        <v>8859</v>
      </c>
      <c r="G6315" t="s">
        <v>8862</v>
      </c>
      <c r="H6315">
        <v>41</v>
      </c>
      <c r="I6315">
        <v>0</v>
      </c>
      <c r="J6315" s="48">
        <v>112467</v>
      </c>
      <c r="K6315" s="48">
        <v>0</v>
      </c>
      <c r="L6315">
        <v>2743.1</v>
      </c>
      <c r="M6315" t="s">
        <v>17432</v>
      </c>
      <c r="N6315" s="58">
        <v>-1700.6316999999999</v>
      </c>
      <c r="O6315" s="48">
        <v>0</v>
      </c>
      <c r="P6315" s="63">
        <f t="shared" si="196"/>
        <v>112467</v>
      </c>
      <c r="Q6315" s="63">
        <f t="shared" si="197"/>
        <v>2743.0975609756097</v>
      </c>
    </row>
    <row r="6316" spans="1:17" x14ac:dyDescent="0.25">
      <c r="A6316" t="s">
        <v>18044</v>
      </c>
      <c r="B6316" t="s">
        <v>17426</v>
      </c>
      <c r="C6316" t="s">
        <v>17427</v>
      </c>
      <c r="D6316" t="s">
        <v>8860</v>
      </c>
      <c r="E6316" t="s">
        <v>8861</v>
      </c>
      <c r="F6316" t="s">
        <v>8863</v>
      </c>
      <c r="G6316" t="s">
        <v>8864</v>
      </c>
      <c r="H6316">
        <v>47</v>
      </c>
      <c r="I6316">
        <v>0</v>
      </c>
      <c r="J6316" s="48">
        <v>109601</v>
      </c>
      <c r="K6316" s="48">
        <v>0</v>
      </c>
      <c r="L6316">
        <v>2331.94</v>
      </c>
      <c r="M6316" t="s">
        <v>17432</v>
      </c>
      <c r="N6316" s="58">
        <v>-1657.2926</v>
      </c>
      <c r="O6316" s="48">
        <v>0</v>
      </c>
      <c r="P6316" s="63">
        <f t="shared" si="196"/>
        <v>109601</v>
      </c>
      <c r="Q6316" s="63">
        <f t="shared" si="197"/>
        <v>2331.9361702127658</v>
      </c>
    </row>
    <row r="6317" spans="1:17" x14ac:dyDescent="0.25">
      <c r="A6317" t="s">
        <v>18044</v>
      </c>
      <c r="B6317" t="s">
        <v>17426</v>
      </c>
      <c r="C6317" t="s">
        <v>17427</v>
      </c>
      <c r="D6317" t="s">
        <v>8860</v>
      </c>
      <c r="E6317" t="s">
        <v>8861</v>
      </c>
      <c r="F6317" t="s">
        <v>8865</v>
      </c>
      <c r="G6317" t="s">
        <v>8866</v>
      </c>
      <c r="H6317">
        <v>54</v>
      </c>
      <c r="I6317">
        <v>0</v>
      </c>
      <c r="J6317" s="48">
        <v>147277</v>
      </c>
      <c r="K6317" s="48">
        <v>0</v>
      </c>
      <c r="L6317">
        <v>2727.35</v>
      </c>
      <c r="M6317" t="s">
        <v>17432</v>
      </c>
      <c r="N6317" s="58">
        <v>-2227.0019000000002</v>
      </c>
      <c r="O6317" s="48">
        <v>0</v>
      </c>
      <c r="P6317" s="63">
        <f t="shared" si="196"/>
        <v>147277</v>
      </c>
      <c r="Q6317" s="63">
        <f t="shared" si="197"/>
        <v>2727.3518518518517</v>
      </c>
    </row>
    <row r="6318" spans="1:17" x14ac:dyDescent="0.25">
      <c r="A6318" t="s">
        <v>18044</v>
      </c>
      <c r="B6318" t="s">
        <v>17426</v>
      </c>
      <c r="C6318" t="s">
        <v>17427</v>
      </c>
      <c r="D6318" t="s">
        <v>8860</v>
      </c>
      <c r="E6318" t="s">
        <v>8861</v>
      </c>
      <c r="F6318" t="s">
        <v>8867</v>
      </c>
      <c r="G6318" t="s">
        <v>8868</v>
      </c>
      <c r="H6318">
        <v>24</v>
      </c>
      <c r="I6318">
        <v>0</v>
      </c>
      <c r="J6318" s="48">
        <v>60249</v>
      </c>
      <c r="K6318" s="48">
        <v>0</v>
      </c>
      <c r="L6318">
        <v>2510.38</v>
      </c>
      <c r="M6318" t="s">
        <v>17432</v>
      </c>
      <c r="N6318" s="58">
        <v>-911.04100000000005</v>
      </c>
      <c r="O6318" s="48">
        <v>0</v>
      </c>
      <c r="P6318" s="63">
        <f t="shared" si="196"/>
        <v>60249</v>
      </c>
      <c r="Q6318" s="63">
        <f t="shared" si="197"/>
        <v>2510.375</v>
      </c>
    </row>
    <row r="6319" spans="1:17" x14ac:dyDescent="0.25">
      <c r="A6319" t="s">
        <v>18044</v>
      </c>
      <c r="B6319" t="s">
        <v>17426</v>
      </c>
      <c r="C6319" t="s">
        <v>17427</v>
      </c>
      <c r="D6319" t="s">
        <v>8860</v>
      </c>
      <c r="E6319" t="s">
        <v>8861</v>
      </c>
      <c r="F6319" t="s">
        <v>8869</v>
      </c>
      <c r="G6319" t="s">
        <v>8870</v>
      </c>
      <c r="H6319">
        <v>15</v>
      </c>
      <c r="I6319">
        <v>0</v>
      </c>
      <c r="J6319" s="48">
        <v>42521</v>
      </c>
      <c r="K6319" s="48">
        <v>0</v>
      </c>
      <c r="L6319">
        <v>2834.73</v>
      </c>
      <c r="M6319" t="s">
        <v>17432</v>
      </c>
      <c r="N6319" s="58">
        <v>-642.96169999999995</v>
      </c>
      <c r="O6319" s="48">
        <v>0</v>
      </c>
      <c r="P6319" s="63">
        <f t="shared" si="196"/>
        <v>42521</v>
      </c>
      <c r="Q6319" s="63">
        <f t="shared" si="197"/>
        <v>2834.7333333333331</v>
      </c>
    </row>
    <row r="6320" spans="1:17" x14ac:dyDescent="0.25">
      <c r="A6320" t="s">
        <v>18044</v>
      </c>
      <c r="B6320" t="s">
        <v>17426</v>
      </c>
      <c r="C6320" t="s">
        <v>17427</v>
      </c>
      <c r="D6320" t="s">
        <v>8860</v>
      </c>
      <c r="E6320" t="s">
        <v>8861</v>
      </c>
      <c r="F6320" t="s">
        <v>8871</v>
      </c>
      <c r="G6320" t="s">
        <v>8872</v>
      </c>
      <c r="H6320">
        <v>11</v>
      </c>
      <c r="I6320">
        <v>0</v>
      </c>
      <c r="J6320" s="48">
        <v>24081</v>
      </c>
      <c r="K6320" s="48">
        <v>0</v>
      </c>
      <c r="L6320">
        <v>2189.1799999999998</v>
      </c>
      <c r="M6320" t="s">
        <v>17432</v>
      </c>
      <c r="N6320" s="58">
        <v>-364.12799999999999</v>
      </c>
      <c r="O6320" s="48">
        <v>0</v>
      </c>
      <c r="P6320" s="63">
        <f t="shared" si="196"/>
        <v>24081</v>
      </c>
      <c r="Q6320" s="63">
        <f t="shared" si="197"/>
        <v>2189.181818181818</v>
      </c>
    </row>
    <row r="6321" spans="1:17" x14ac:dyDescent="0.25">
      <c r="A6321" t="s">
        <v>18044</v>
      </c>
      <c r="B6321" t="s">
        <v>17426</v>
      </c>
      <c r="C6321" t="s">
        <v>17427</v>
      </c>
      <c r="D6321" t="s">
        <v>8860</v>
      </c>
      <c r="E6321" t="s">
        <v>8861</v>
      </c>
      <c r="F6321" t="s">
        <v>8873</v>
      </c>
      <c r="G6321" t="s">
        <v>8874</v>
      </c>
      <c r="H6321">
        <v>8</v>
      </c>
      <c r="I6321">
        <v>0</v>
      </c>
      <c r="J6321" s="48">
        <v>18191</v>
      </c>
      <c r="K6321" s="48">
        <v>0</v>
      </c>
      <c r="L6321">
        <v>2273.88</v>
      </c>
      <c r="M6321" t="s">
        <v>17432</v>
      </c>
      <c r="N6321" s="58">
        <v>-275.06849999999997</v>
      </c>
      <c r="O6321" s="48">
        <v>0</v>
      </c>
      <c r="P6321" s="63">
        <f t="shared" si="196"/>
        <v>18191</v>
      </c>
      <c r="Q6321" s="63">
        <f t="shared" si="197"/>
        <v>2273.875</v>
      </c>
    </row>
    <row r="6322" spans="1:17" x14ac:dyDescent="0.25">
      <c r="A6322" t="s">
        <v>18044</v>
      </c>
      <c r="B6322" t="s">
        <v>17426</v>
      </c>
      <c r="C6322" t="s">
        <v>17427</v>
      </c>
      <c r="D6322" t="s">
        <v>8860</v>
      </c>
      <c r="E6322" t="s">
        <v>8861</v>
      </c>
      <c r="F6322" t="s">
        <v>8875</v>
      </c>
      <c r="G6322" t="s">
        <v>8876</v>
      </c>
      <c r="H6322">
        <v>6</v>
      </c>
      <c r="I6322">
        <v>0</v>
      </c>
      <c r="J6322" s="48">
        <v>16101</v>
      </c>
      <c r="K6322" s="48">
        <v>0</v>
      </c>
      <c r="L6322">
        <v>2683.5</v>
      </c>
      <c r="M6322" t="s">
        <v>17432</v>
      </c>
      <c r="N6322" s="58">
        <v>-243.464</v>
      </c>
      <c r="O6322" s="48">
        <v>0</v>
      </c>
      <c r="P6322" s="63">
        <f t="shared" si="196"/>
        <v>16101</v>
      </c>
      <c r="Q6322" s="63">
        <f t="shared" si="197"/>
        <v>2683.5</v>
      </c>
    </row>
    <row r="6323" spans="1:17" x14ac:dyDescent="0.25">
      <c r="A6323" t="s">
        <v>18044</v>
      </c>
      <c r="B6323" t="s">
        <v>17426</v>
      </c>
      <c r="C6323" t="s">
        <v>17427</v>
      </c>
      <c r="D6323" t="s">
        <v>8878</v>
      </c>
      <c r="E6323" t="s">
        <v>8879</v>
      </c>
      <c r="F6323" t="s">
        <v>8877</v>
      </c>
      <c r="G6323" t="s">
        <v>308</v>
      </c>
      <c r="H6323">
        <v>1</v>
      </c>
      <c r="I6323">
        <v>0</v>
      </c>
      <c r="J6323" s="48">
        <v>3583</v>
      </c>
      <c r="K6323" s="48">
        <v>0</v>
      </c>
      <c r="L6323">
        <v>3583</v>
      </c>
      <c r="M6323" t="s">
        <v>17428</v>
      </c>
      <c r="N6323" s="58">
        <v>170.2432</v>
      </c>
      <c r="O6323" s="48">
        <v>7.8254000000000001</v>
      </c>
      <c r="P6323" s="63">
        <f t="shared" si="196"/>
        <v>3583</v>
      </c>
      <c r="Q6323" s="63">
        <f t="shared" si="197"/>
        <v>3583</v>
      </c>
    </row>
    <row r="6324" spans="1:17" x14ac:dyDescent="0.25">
      <c r="A6324" t="s">
        <v>18044</v>
      </c>
      <c r="B6324" t="s">
        <v>17426</v>
      </c>
      <c r="C6324" t="s">
        <v>17427</v>
      </c>
      <c r="D6324" t="s">
        <v>8878</v>
      </c>
      <c r="E6324" t="s">
        <v>8879</v>
      </c>
      <c r="F6324" t="s">
        <v>8880</v>
      </c>
      <c r="G6324" t="s">
        <v>8881</v>
      </c>
      <c r="H6324">
        <v>4</v>
      </c>
      <c r="I6324">
        <v>0</v>
      </c>
      <c r="J6324" s="48">
        <v>13067</v>
      </c>
      <c r="K6324" s="48">
        <v>0</v>
      </c>
      <c r="L6324">
        <v>3266.75</v>
      </c>
      <c r="M6324" t="s">
        <v>17428</v>
      </c>
      <c r="N6324" s="58">
        <v>620.87900000000002</v>
      </c>
      <c r="O6324" s="48">
        <v>28.539300000000001</v>
      </c>
      <c r="P6324" s="63">
        <f t="shared" si="196"/>
        <v>13067</v>
      </c>
      <c r="Q6324" s="63">
        <f t="shared" si="197"/>
        <v>3266.75</v>
      </c>
    </row>
    <row r="6325" spans="1:17" x14ac:dyDescent="0.25">
      <c r="A6325" t="s">
        <v>18044</v>
      </c>
      <c r="B6325" t="s">
        <v>17426</v>
      </c>
      <c r="C6325" t="s">
        <v>17427</v>
      </c>
      <c r="D6325" t="s">
        <v>18052</v>
      </c>
      <c r="E6325" t="s">
        <v>18053</v>
      </c>
      <c r="F6325" t="s">
        <v>18054</v>
      </c>
      <c r="G6325" t="s">
        <v>18055</v>
      </c>
      <c r="H6325">
        <v>196</v>
      </c>
      <c r="I6325">
        <v>48</v>
      </c>
      <c r="J6325" s="48">
        <v>754664</v>
      </c>
      <c r="K6325" s="48">
        <v>148458</v>
      </c>
      <c r="L6325">
        <v>3092.89</v>
      </c>
      <c r="M6325" t="s">
        <v>17432</v>
      </c>
      <c r="N6325" s="58">
        <v>-11411.418600000001</v>
      </c>
      <c r="O6325" s="48">
        <v>0</v>
      </c>
      <c r="P6325" s="63">
        <f t="shared" si="196"/>
        <v>606206</v>
      </c>
      <c r="Q6325" s="63">
        <f t="shared" si="197"/>
        <v>3092.887755102041</v>
      </c>
    </row>
    <row r="6326" spans="1:17" x14ac:dyDescent="0.25">
      <c r="A6326" t="s">
        <v>18044</v>
      </c>
      <c r="B6326" t="s">
        <v>17426</v>
      </c>
      <c r="C6326" t="s">
        <v>17427</v>
      </c>
      <c r="D6326" t="s">
        <v>18052</v>
      </c>
      <c r="E6326" t="s">
        <v>18053</v>
      </c>
      <c r="F6326" t="s">
        <v>18056</v>
      </c>
      <c r="G6326" t="s">
        <v>18057</v>
      </c>
      <c r="H6326">
        <v>0</v>
      </c>
      <c r="I6326">
        <v>44</v>
      </c>
      <c r="J6326" s="48">
        <v>98150</v>
      </c>
      <c r="K6326" s="48">
        <v>98150</v>
      </c>
      <c r="L6326">
        <v>2230.6799999999998</v>
      </c>
      <c r="M6326" t="s">
        <v>17432</v>
      </c>
      <c r="N6326" s="58">
        <v>-1484.1451999999999</v>
      </c>
      <c r="O6326" s="48">
        <v>0</v>
      </c>
      <c r="P6326" s="63">
        <f t="shared" si="196"/>
        <v>0</v>
      </c>
      <c r="Q6326" s="63" t="e">
        <f t="shared" si="197"/>
        <v>#DIV/0!</v>
      </c>
    </row>
    <row r="6327" spans="1:17" x14ac:dyDescent="0.25">
      <c r="A6327" t="s">
        <v>18044</v>
      </c>
      <c r="B6327" t="s">
        <v>17426</v>
      </c>
      <c r="C6327" t="s">
        <v>17427</v>
      </c>
      <c r="D6327" t="s">
        <v>8887</v>
      </c>
      <c r="E6327" t="s">
        <v>8888</v>
      </c>
      <c r="F6327" t="s">
        <v>8886</v>
      </c>
      <c r="G6327" t="s">
        <v>308</v>
      </c>
      <c r="H6327">
        <v>111</v>
      </c>
      <c r="I6327">
        <v>0</v>
      </c>
      <c r="J6327" s="48">
        <v>443281</v>
      </c>
      <c r="K6327" s="48">
        <v>0</v>
      </c>
      <c r="L6327">
        <v>3993.52</v>
      </c>
      <c r="M6327" t="s">
        <v>17428</v>
      </c>
      <c r="N6327" s="58">
        <v>21062.517800000001</v>
      </c>
      <c r="O6327" s="48">
        <v>968.15930000000003</v>
      </c>
      <c r="P6327" s="63">
        <f t="shared" si="196"/>
        <v>443281</v>
      </c>
      <c r="Q6327" s="63">
        <f t="shared" si="197"/>
        <v>3993.5225225225226</v>
      </c>
    </row>
    <row r="6328" spans="1:17" x14ac:dyDescent="0.25">
      <c r="A6328" t="s">
        <v>18044</v>
      </c>
      <c r="B6328" t="s">
        <v>17426</v>
      </c>
      <c r="C6328" t="s">
        <v>17427</v>
      </c>
      <c r="D6328" t="s">
        <v>18356</v>
      </c>
      <c r="E6328" t="s">
        <v>18357</v>
      </c>
      <c r="F6328" t="s">
        <v>18358</v>
      </c>
      <c r="G6328" t="s">
        <v>18359</v>
      </c>
      <c r="H6328">
        <v>0</v>
      </c>
      <c r="I6328">
        <v>15</v>
      </c>
      <c r="J6328" s="48">
        <v>45385</v>
      </c>
      <c r="K6328" s="48">
        <v>45385</v>
      </c>
      <c r="L6328">
        <v>3025.67</v>
      </c>
      <c r="M6328" t="s">
        <v>17432</v>
      </c>
      <c r="N6328" s="58">
        <v>-686.28049999999996</v>
      </c>
      <c r="O6328" s="48">
        <v>0</v>
      </c>
      <c r="P6328" s="63">
        <f t="shared" si="196"/>
        <v>0</v>
      </c>
      <c r="Q6328" s="63" t="e">
        <f t="shared" si="197"/>
        <v>#DIV/0!</v>
      </c>
    </row>
    <row r="6329" spans="1:17" x14ac:dyDescent="0.25">
      <c r="A6329" t="s">
        <v>18044</v>
      </c>
      <c r="B6329" t="s">
        <v>17426</v>
      </c>
      <c r="C6329" t="s">
        <v>17427</v>
      </c>
      <c r="D6329" t="s">
        <v>18356</v>
      </c>
      <c r="E6329" t="s">
        <v>18357</v>
      </c>
      <c r="F6329" t="s">
        <v>18360</v>
      </c>
      <c r="G6329" t="s">
        <v>18361</v>
      </c>
      <c r="H6329">
        <v>0</v>
      </c>
      <c r="I6329">
        <v>12</v>
      </c>
      <c r="J6329" s="48">
        <v>36132</v>
      </c>
      <c r="K6329" s="48">
        <v>36132</v>
      </c>
      <c r="L6329">
        <v>3011</v>
      </c>
      <c r="M6329" t="s">
        <v>17432</v>
      </c>
      <c r="N6329" s="58">
        <v>-546.3646</v>
      </c>
      <c r="O6329" s="48">
        <v>0</v>
      </c>
      <c r="P6329" s="63">
        <f t="shared" si="196"/>
        <v>0</v>
      </c>
      <c r="Q6329" s="63" t="e">
        <f t="shared" si="197"/>
        <v>#DIV/0!</v>
      </c>
    </row>
    <row r="6330" spans="1:17" x14ac:dyDescent="0.25">
      <c r="A6330" t="s">
        <v>18044</v>
      </c>
      <c r="B6330" t="s">
        <v>17426</v>
      </c>
      <c r="C6330" t="s">
        <v>17427</v>
      </c>
      <c r="D6330" t="s">
        <v>18356</v>
      </c>
      <c r="E6330" t="s">
        <v>18357</v>
      </c>
      <c r="F6330" t="s">
        <v>18362</v>
      </c>
      <c r="G6330" t="s">
        <v>18363</v>
      </c>
      <c r="H6330">
        <v>0</v>
      </c>
      <c r="I6330">
        <v>7</v>
      </c>
      <c r="J6330" s="48">
        <v>27702</v>
      </c>
      <c r="K6330" s="48">
        <v>27702</v>
      </c>
      <c r="L6330">
        <v>3957.43</v>
      </c>
      <c r="M6330" t="s">
        <v>17432</v>
      </c>
      <c r="N6330" s="58">
        <v>-418.89080000000001</v>
      </c>
      <c r="O6330" s="48">
        <v>0</v>
      </c>
      <c r="P6330" s="63">
        <f t="shared" si="196"/>
        <v>0</v>
      </c>
      <c r="Q6330" s="63" t="e">
        <f t="shared" si="197"/>
        <v>#DIV/0!</v>
      </c>
    </row>
    <row r="6331" spans="1:17" x14ac:dyDescent="0.25">
      <c r="A6331" t="s">
        <v>18044</v>
      </c>
      <c r="B6331" t="s">
        <v>17426</v>
      </c>
      <c r="C6331" t="s">
        <v>17427</v>
      </c>
      <c r="D6331" t="s">
        <v>8890</v>
      </c>
      <c r="E6331" t="s">
        <v>8891</v>
      </c>
      <c r="F6331" t="s">
        <v>8889</v>
      </c>
      <c r="G6331" t="s">
        <v>8892</v>
      </c>
      <c r="H6331">
        <v>190</v>
      </c>
      <c r="I6331">
        <v>0</v>
      </c>
      <c r="J6331" s="48">
        <v>621241</v>
      </c>
      <c r="K6331" s="48">
        <v>0</v>
      </c>
      <c r="L6331">
        <v>3269.69</v>
      </c>
      <c r="M6331" t="s">
        <v>17428</v>
      </c>
      <c r="N6331" s="58">
        <v>29518.282899999998</v>
      </c>
      <c r="O6331" s="48">
        <v>1356.8369</v>
      </c>
      <c r="P6331" s="63">
        <f t="shared" si="196"/>
        <v>621241</v>
      </c>
      <c r="Q6331" s="63">
        <f t="shared" si="197"/>
        <v>3269.6894736842105</v>
      </c>
    </row>
    <row r="6332" spans="1:17" x14ac:dyDescent="0.25">
      <c r="A6332" t="s">
        <v>18044</v>
      </c>
      <c r="B6332" t="s">
        <v>17426</v>
      </c>
      <c r="C6332" t="s">
        <v>17427</v>
      </c>
      <c r="D6332" t="s">
        <v>8894</v>
      </c>
      <c r="E6332" t="s">
        <v>8895</v>
      </c>
      <c r="F6332" t="s">
        <v>8893</v>
      </c>
      <c r="G6332" t="s">
        <v>8896</v>
      </c>
      <c r="H6332">
        <v>218</v>
      </c>
      <c r="I6332">
        <v>0</v>
      </c>
      <c r="J6332" s="48">
        <v>790551</v>
      </c>
      <c r="K6332" s="48">
        <v>0</v>
      </c>
      <c r="L6332">
        <v>3626.38</v>
      </c>
      <c r="M6332" t="s">
        <v>17428</v>
      </c>
      <c r="N6332" s="58">
        <v>37563.068599999999</v>
      </c>
      <c r="O6332" s="48">
        <v>1726.6233999999999</v>
      </c>
      <c r="P6332" s="63">
        <f t="shared" si="196"/>
        <v>790551</v>
      </c>
      <c r="Q6332" s="63">
        <f t="shared" si="197"/>
        <v>3626.380733944954</v>
      </c>
    </row>
    <row r="6333" spans="1:17" x14ac:dyDescent="0.25">
      <c r="A6333" t="s">
        <v>18044</v>
      </c>
      <c r="B6333" t="s">
        <v>17426</v>
      </c>
      <c r="C6333" t="s">
        <v>17427</v>
      </c>
      <c r="D6333" t="s">
        <v>8898</v>
      </c>
      <c r="E6333" t="s">
        <v>8899</v>
      </c>
      <c r="F6333" t="s">
        <v>8897</v>
      </c>
      <c r="G6333" t="s">
        <v>8900</v>
      </c>
      <c r="H6333">
        <v>140</v>
      </c>
      <c r="I6333">
        <v>0</v>
      </c>
      <c r="J6333" s="48">
        <v>474274</v>
      </c>
      <c r="K6333" s="48">
        <v>0</v>
      </c>
      <c r="L6333">
        <v>3387.67</v>
      </c>
      <c r="M6333" t="s">
        <v>17432</v>
      </c>
      <c r="N6333" s="58">
        <v>-7171.5923000000003</v>
      </c>
      <c r="O6333" s="48">
        <v>0</v>
      </c>
      <c r="P6333" s="63">
        <f t="shared" si="196"/>
        <v>474274</v>
      </c>
      <c r="Q6333" s="63">
        <f t="shared" si="197"/>
        <v>3387.6714285714284</v>
      </c>
    </row>
    <row r="6334" spans="1:17" x14ac:dyDescent="0.25">
      <c r="A6334" t="s">
        <v>18044</v>
      </c>
      <c r="B6334" t="s">
        <v>17426</v>
      </c>
      <c r="C6334" t="s">
        <v>17427</v>
      </c>
      <c r="D6334" t="s">
        <v>8902</v>
      </c>
      <c r="E6334" t="s">
        <v>8903</v>
      </c>
      <c r="F6334" t="s">
        <v>8901</v>
      </c>
      <c r="G6334" t="s">
        <v>8904</v>
      </c>
      <c r="H6334">
        <v>116</v>
      </c>
      <c r="I6334">
        <v>0</v>
      </c>
      <c r="J6334" s="48">
        <v>375249</v>
      </c>
      <c r="K6334" s="48">
        <v>0</v>
      </c>
      <c r="L6334">
        <v>3234.91</v>
      </c>
      <c r="M6334" t="s">
        <v>17432</v>
      </c>
      <c r="N6334" s="58">
        <v>-5674.2187000000004</v>
      </c>
      <c r="O6334" s="48">
        <v>0</v>
      </c>
      <c r="P6334" s="63">
        <f t="shared" si="196"/>
        <v>375249</v>
      </c>
      <c r="Q6334" s="63">
        <f t="shared" si="197"/>
        <v>3234.905172413793</v>
      </c>
    </row>
    <row r="6335" spans="1:17" x14ac:dyDescent="0.25">
      <c r="A6335" t="s">
        <v>18044</v>
      </c>
      <c r="B6335" t="s">
        <v>17426</v>
      </c>
      <c r="C6335" t="s">
        <v>17427</v>
      </c>
      <c r="D6335" t="s">
        <v>8906</v>
      </c>
      <c r="E6335" t="s">
        <v>8907</v>
      </c>
      <c r="F6335" t="s">
        <v>8905</v>
      </c>
      <c r="G6335" t="s">
        <v>308</v>
      </c>
      <c r="H6335">
        <v>68</v>
      </c>
      <c r="I6335">
        <v>0</v>
      </c>
      <c r="J6335" s="48">
        <v>256816</v>
      </c>
      <c r="K6335" s="48">
        <v>0</v>
      </c>
      <c r="L6335">
        <v>3776.71</v>
      </c>
      <c r="M6335" t="s">
        <v>17428</v>
      </c>
      <c r="N6335" s="58">
        <v>12202.634</v>
      </c>
      <c r="O6335" s="48">
        <v>560.90610000000004</v>
      </c>
      <c r="P6335" s="63">
        <f t="shared" si="196"/>
        <v>256816</v>
      </c>
      <c r="Q6335" s="63">
        <f t="shared" si="197"/>
        <v>3776.705882352941</v>
      </c>
    </row>
    <row r="6336" spans="1:17" x14ac:dyDescent="0.25">
      <c r="A6336" t="s">
        <v>18044</v>
      </c>
      <c r="B6336" t="s">
        <v>17426</v>
      </c>
      <c r="C6336" t="s">
        <v>17427</v>
      </c>
      <c r="D6336" t="s">
        <v>8906</v>
      </c>
      <c r="E6336" t="s">
        <v>8907</v>
      </c>
      <c r="F6336" t="s">
        <v>8908</v>
      </c>
      <c r="G6336" t="s">
        <v>308</v>
      </c>
      <c r="H6336">
        <v>120</v>
      </c>
      <c r="I6336">
        <v>0</v>
      </c>
      <c r="J6336" s="48">
        <v>331287</v>
      </c>
      <c r="K6336" s="48">
        <v>0</v>
      </c>
      <c r="L6336">
        <v>2760.72</v>
      </c>
      <c r="M6336" t="s">
        <v>17428</v>
      </c>
      <c r="N6336" s="58">
        <v>15741.1062</v>
      </c>
      <c r="O6336" s="48">
        <v>723.55539999999996</v>
      </c>
      <c r="P6336" s="63">
        <f t="shared" si="196"/>
        <v>331287</v>
      </c>
      <c r="Q6336" s="63">
        <f t="shared" si="197"/>
        <v>2760.7249999999999</v>
      </c>
    </row>
    <row r="6337" spans="1:17" x14ac:dyDescent="0.25">
      <c r="A6337" t="s">
        <v>18044</v>
      </c>
      <c r="B6337" t="s">
        <v>17426</v>
      </c>
      <c r="C6337" t="s">
        <v>17427</v>
      </c>
      <c r="D6337" t="s">
        <v>8906</v>
      </c>
      <c r="E6337" t="s">
        <v>8907</v>
      </c>
      <c r="F6337" t="s">
        <v>8909</v>
      </c>
      <c r="G6337" t="s">
        <v>308</v>
      </c>
      <c r="H6337">
        <v>92</v>
      </c>
      <c r="I6337">
        <v>0</v>
      </c>
      <c r="J6337" s="48">
        <v>291373</v>
      </c>
      <c r="K6337" s="48">
        <v>0</v>
      </c>
      <c r="L6337">
        <v>3167.1</v>
      </c>
      <c r="M6337" t="s">
        <v>17428</v>
      </c>
      <c r="N6337" s="58">
        <v>13844.6245</v>
      </c>
      <c r="O6337" s="48">
        <v>636.3818</v>
      </c>
      <c r="P6337" s="63">
        <f t="shared" si="196"/>
        <v>291373</v>
      </c>
      <c r="Q6337" s="63">
        <f t="shared" si="197"/>
        <v>3167.0978260869565</v>
      </c>
    </row>
    <row r="6338" spans="1:17" x14ac:dyDescent="0.25">
      <c r="A6338" t="s">
        <v>18044</v>
      </c>
      <c r="B6338" t="s">
        <v>17426</v>
      </c>
      <c r="C6338" t="s">
        <v>17427</v>
      </c>
      <c r="D6338" t="s">
        <v>8911</v>
      </c>
      <c r="E6338" t="s">
        <v>8912</v>
      </c>
      <c r="F6338" t="s">
        <v>8910</v>
      </c>
      <c r="G6338" t="s">
        <v>8913</v>
      </c>
      <c r="H6338">
        <v>110</v>
      </c>
      <c r="I6338">
        <v>0</v>
      </c>
      <c r="J6338" s="48">
        <v>303815</v>
      </c>
      <c r="K6338" s="48">
        <v>0</v>
      </c>
      <c r="L6338">
        <v>2761.95</v>
      </c>
      <c r="M6338" t="s">
        <v>17432</v>
      </c>
      <c r="N6338" s="58">
        <v>-4594.0434999999998</v>
      </c>
      <c r="O6338" s="48">
        <v>0</v>
      </c>
      <c r="P6338" s="63">
        <f t="shared" si="196"/>
        <v>303815</v>
      </c>
      <c r="Q6338" s="63">
        <f t="shared" si="197"/>
        <v>2761.9545454545455</v>
      </c>
    </row>
    <row r="6339" spans="1:17" x14ac:dyDescent="0.25">
      <c r="A6339" t="s">
        <v>18044</v>
      </c>
      <c r="B6339" t="s">
        <v>17426</v>
      </c>
      <c r="C6339" t="s">
        <v>17427</v>
      </c>
      <c r="D6339" t="s">
        <v>8915</v>
      </c>
      <c r="E6339" t="s">
        <v>8916</v>
      </c>
      <c r="F6339" t="s">
        <v>8914</v>
      </c>
      <c r="G6339" t="s">
        <v>8917</v>
      </c>
      <c r="H6339">
        <v>396</v>
      </c>
      <c r="I6339">
        <v>0</v>
      </c>
      <c r="J6339" s="48">
        <v>863274</v>
      </c>
      <c r="K6339" s="48">
        <v>0</v>
      </c>
      <c r="L6339">
        <v>2179.98</v>
      </c>
      <c r="M6339" t="s">
        <v>17428</v>
      </c>
      <c r="N6339" s="58">
        <v>41018.513899999998</v>
      </c>
      <c r="O6339" s="48">
        <v>1885.4563000000001</v>
      </c>
      <c r="P6339" s="63">
        <f t="shared" si="196"/>
        <v>863274</v>
      </c>
      <c r="Q6339" s="63">
        <f t="shared" si="197"/>
        <v>2179.9848484848485</v>
      </c>
    </row>
    <row r="6340" spans="1:17" x14ac:dyDescent="0.25">
      <c r="A6340" t="s">
        <v>18044</v>
      </c>
      <c r="B6340" t="s">
        <v>17426</v>
      </c>
      <c r="C6340" t="s">
        <v>17427</v>
      </c>
      <c r="D6340" t="s">
        <v>8915</v>
      </c>
      <c r="E6340" t="s">
        <v>8916</v>
      </c>
      <c r="F6340" t="s">
        <v>18066</v>
      </c>
      <c r="G6340" t="s">
        <v>18067</v>
      </c>
      <c r="H6340">
        <v>0</v>
      </c>
      <c r="I6340">
        <v>24</v>
      </c>
      <c r="J6340" s="48">
        <v>87358</v>
      </c>
      <c r="K6340" s="48">
        <v>87358</v>
      </c>
      <c r="L6340">
        <v>3639.92</v>
      </c>
      <c r="M6340" t="s">
        <v>17428</v>
      </c>
      <c r="N6340" s="58">
        <v>4150.7978999999996</v>
      </c>
      <c r="O6340" s="48">
        <v>190.7955</v>
      </c>
      <c r="P6340" s="63">
        <f t="shared" ref="P6340:P6403" si="198">J6340-K6340</f>
        <v>0</v>
      </c>
      <c r="Q6340" s="63" t="e">
        <f t="shared" ref="Q6340:Q6403" si="199">P6340/H6340</f>
        <v>#DIV/0!</v>
      </c>
    </row>
    <row r="6341" spans="1:17" x14ac:dyDescent="0.25">
      <c r="A6341" t="s">
        <v>18044</v>
      </c>
      <c r="B6341" t="s">
        <v>17426</v>
      </c>
      <c r="C6341" t="s">
        <v>17427</v>
      </c>
      <c r="D6341" t="s">
        <v>8915</v>
      </c>
      <c r="E6341" t="s">
        <v>8916</v>
      </c>
      <c r="F6341" t="s">
        <v>8918</v>
      </c>
      <c r="G6341" t="s">
        <v>8919</v>
      </c>
      <c r="H6341">
        <v>108</v>
      </c>
      <c r="I6341">
        <v>0</v>
      </c>
      <c r="J6341" s="48">
        <v>347861</v>
      </c>
      <c r="K6341" s="48">
        <v>0</v>
      </c>
      <c r="L6341">
        <v>3220.94</v>
      </c>
      <c r="M6341" t="s">
        <v>17428</v>
      </c>
      <c r="N6341" s="58">
        <v>16528.614000000001</v>
      </c>
      <c r="O6341" s="48">
        <v>759.75400000000002</v>
      </c>
      <c r="P6341" s="63">
        <f t="shared" si="198"/>
        <v>347861</v>
      </c>
      <c r="Q6341" s="63">
        <f t="shared" si="199"/>
        <v>3220.9351851851852</v>
      </c>
    </row>
    <row r="6342" spans="1:17" x14ac:dyDescent="0.25">
      <c r="A6342" t="s">
        <v>18044</v>
      </c>
      <c r="B6342" t="s">
        <v>17426</v>
      </c>
      <c r="C6342" t="s">
        <v>17427</v>
      </c>
      <c r="D6342" t="s">
        <v>8921</v>
      </c>
      <c r="E6342" t="s">
        <v>8922</v>
      </c>
      <c r="F6342" t="s">
        <v>8920</v>
      </c>
      <c r="G6342" t="s">
        <v>8923</v>
      </c>
      <c r="H6342">
        <v>55</v>
      </c>
      <c r="I6342">
        <v>0</v>
      </c>
      <c r="J6342" s="48">
        <v>214290</v>
      </c>
      <c r="K6342" s="48">
        <v>0</v>
      </c>
      <c r="L6342">
        <v>3896.18</v>
      </c>
      <c r="M6342" t="s">
        <v>17428</v>
      </c>
      <c r="N6342" s="58">
        <v>10182.014999999999</v>
      </c>
      <c r="O6342" s="48">
        <v>468.02629999999999</v>
      </c>
      <c r="P6342" s="63">
        <f t="shared" si="198"/>
        <v>214290</v>
      </c>
      <c r="Q6342" s="63">
        <f t="shared" si="199"/>
        <v>3896.181818181818</v>
      </c>
    </row>
    <row r="6343" spans="1:17" x14ac:dyDescent="0.25">
      <c r="A6343" t="s">
        <v>18044</v>
      </c>
      <c r="B6343" t="s">
        <v>17426</v>
      </c>
      <c r="C6343" t="s">
        <v>17427</v>
      </c>
      <c r="D6343" t="s">
        <v>8925</v>
      </c>
      <c r="E6343" t="s">
        <v>8926</v>
      </c>
      <c r="F6343" t="s">
        <v>8924</v>
      </c>
      <c r="G6343" t="s">
        <v>8927</v>
      </c>
      <c r="H6343">
        <v>20</v>
      </c>
      <c r="I6343">
        <v>0</v>
      </c>
      <c r="J6343" s="48">
        <v>94335</v>
      </c>
      <c r="K6343" s="48">
        <v>0</v>
      </c>
      <c r="L6343">
        <v>4716.75</v>
      </c>
      <c r="M6343" t="s">
        <v>17428</v>
      </c>
      <c r="N6343" s="58">
        <v>4482.3141999999998</v>
      </c>
      <c r="O6343" s="48">
        <v>206.03399999999999</v>
      </c>
      <c r="P6343" s="63">
        <f t="shared" si="198"/>
        <v>94335</v>
      </c>
      <c r="Q6343" s="63">
        <f t="shared" si="199"/>
        <v>4716.75</v>
      </c>
    </row>
    <row r="6344" spans="1:17" x14ac:dyDescent="0.25">
      <c r="A6344" t="s">
        <v>18044</v>
      </c>
      <c r="B6344" t="s">
        <v>17426</v>
      </c>
      <c r="C6344" t="s">
        <v>17427</v>
      </c>
      <c r="D6344" t="s">
        <v>8925</v>
      </c>
      <c r="E6344" t="s">
        <v>8926</v>
      </c>
      <c r="F6344" t="s">
        <v>8928</v>
      </c>
      <c r="G6344" t="s">
        <v>8929</v>
      </c>
      <c r="H6344">
        <v>60</v>
      </c>
      <c r="I6344">
        <v>0</v>
      </c>
      <c r="J6344" s="48">
        <v>220880</v>
      </c>
      <c r="K6344" s="48">
        <v>0</v>
      </c>
      <c r="L6344">
        <v>3681.33</v>
      </c>
      <c r="M6344" t="s">
        <v>17428</v>
      </c>
      <c r="N6344" s="58">
        <v>10495.1525</v>
      </c>
      <c r="O6344" s="48">
        <v>482.42</v>
      </c>
      <c r="P6344" s="63">
        <f t="shared" si="198"/>
        <v>220880</v>
      </c>
      <c r="Q6344" s="63">
        <f t="shared" si="199"/>
        <v>3681.3333333333335</v>
      </c>
    </row>
    <row r="6345" spans="1:17" x14ac:dyDescent="0.25">
      <c r="A6345" t="s">
        <v>18044</v>
      </c>
      <c r="B6345" t="s">
        <v>17426</v>
      </c>
      <c r="C6345" t="s">
        <v>17427</v>
      </c>
      <c r="D6345" t="s">
        <v>8931</v>
      </c>
      <c r="E6345" t="s">
        <v>8932</v>
      </c>
      <c r="F6345" t="s">
        <v>8930</v>
      </c>
      <c r="G6345" t="s">
        <v>308</v>
      </c>
      <c r="H6345">
        <v>140</v>
      </c>
      <c r="I6345">
        <v>0</v>
      </c>
      <c r="J6345" s="48">
        <v>461116</v>
      </c>
      <c r="K6345" s="48">
        <v>0</v>
      </c>
      <c r="L6345">
        <v>3293.69</v>
      </c>
      <c r="M6345" t="s">
        <v>17428</v>
      </c>
      <c r="N6345" s="58">
        <v>21909.943500000001</v>
      </c>
      <c r="O6345" s="48">
        <v>1007.1121000000001</v>
      </c>
      <c r="P6345" s="63">
        <f t="shared" si="198"/>
        <v>461116</v>
      </c>
      <c r="Q6345" s="63">
        <f t="shared" si="199"/>
        <v>3293.6857142857143</v>
      </c>
    </row>
    <row r="6346" spans="1:17" x14ac:dyDescent="0.25">
      <c r="A6346" t="s">
        <v>18044</v>
      </c>
      <c r="B6346" t="s">
        <v>17426</v>
      </c>
      <c r="C6346" t="s">
        <v>17427</v>
      </c>
      <c r="D6346" t="s">
        <v>18068</v>
      </c>
      <c r="E6346" t="s">
        <v>18069</v>
      </c>
      <c r="F6346" t="s">
        <v>18070</v>
      </c>
      <c r="G6346" t="s">
        <v>18071</v>
      </c>
      <c r="H6346">
        <v>136</v>
      </c>
      <c r="I6346">
        <v>0</v>
      </c>
      <c r="J6346" s="48">
        <v>498399</v>
      </c>
      <c r="K6346" s="48">
        <v>0</v>
      </c>
      <c r="L6346">
        <v>3664.7</v>
      </c>
      <c r="M6346" t="s">
        <v>17432</v>
      </c>
      <c r="N6346" s="58">
        <v>-7536.3859000000002</v>
      </c>
      <c r="O6346" s="48">
        <v>0</v>
      </c>
      <c r="P6346" s="63">
        <f t="shared" si="198"/>
        <v>498399</v>
      </c>
      <c r="Q6346" s="63">
        <f t="shared" si="199"/>
        <v>3664.6985294117649</v>
      </c>
    </row>
    <row r="6347" spans="1:17" x14ac:dyDescent="0.25">
      <c r="A6347" t="s">
        <v>18044</v>
      </c>
      <c r="B6347" t="s">
        <v>17426</v>
      </c>
      <c r="C6347" t="s">
        <v>17427</v>
      </c>
      <c r="D6347" t="s">
        <v>8934</v>
      </c>
      <c r="E6347" t="s">
        <v>8935</v>
      </c>
      <c r="F6347" t="s">
        <v>8933</v>
      </c>
      <c r="G6347" t="s">
        <v>8936</v>
      </c>
      <c r="H6347">
        <v>63</v>
      </c>
      <c r="I6347">
        <v>0</v>
      </c>
      <c r="J6347" s="48">
        <v>260502</v>
      </c>
      <c r="K6347" s="48">
        <v>0</v>
      </c>
      <c r="L6347">
        <v>4134.95</v>
      </c>
      <c r="M6347" t="s">
        <v>17428</v>
      </c>
      <c r="N6347" s="58">
        <v>12377.7587</v>
      </c>
      <c r="O6347" s="48">
        <v>568.95579999999995</v>
      </c>
      <c r="P6347" s="63">
        <f t="shared" si="198"/>
        <v>260502</v>
      </c>
      <c r="Q6347" s="63">
        <f t="shared" si="199"/>
        <v>4134.9523809523807</v>
      </c>
    </row>
    <row r="6348" spans="1:17" x14ac:dyDescent="0.25">
      <c r="A6348" t="s">
        <v>18044</v>
      </c>
      <c r="B6348" t="s">
        <v>17426</v>
      </c>
      <c r="C6348" t="s">
        <v>17427</v>
      </c>
      <c r="D6348" t="s">
        <v>8938</v>
      </c>
      <c r="E6348" t="s">
        <v>8939</v>
      </c>
      <c r="F6348" t="s">
        <v>8937</v>
      </c>
      <c r="G6348" t="s">
        <v>8940</v>
      </c>
      <c r="H6348">
        <v>115</v>
      </c>
      <c r="I6348">
        <v>0</v>
      </c>
      <c r="J6348" s="48">
        <v>372736</v>
      </c>
      <c r="K6348" s="48">
        <v>0</v>
      </c>
      <c r="L6348">
        <v>3241.18</v>
      </c>
      <c r="M6348" t="s">
        <v>17432</v>
      </c>
      <c r="N6348" s="58">
        <v>-5636.2074000000002</v>
      </c>
      <c r="O6348" s="48">
        <v>0</v>
      </c>
      <c r="P6348" s="63">
        <f t="shared" si="198"/>
        <v>372736</v>
      </c>
      <c r="Q6348" s="63">
        <f t="shared" si="199"/>
        <v>3241.1826086956521</v>
      </c>
    </row>
    <row r="6349" spans="1:17" x14ac:dyDescent="0.25">
      <c r="A6349" t="s">
        <v>18044</v>
      </c>
      <c r="B6349" t="s">
        <v>17426</v>
      </c>
      <c r="C6349" t="s">
        <v>17427</v>
      </c>
      <c r="D6349" t="s">
        <v>8938</v>
      </c>
      <c r="E6349" t="s">
        <v>8939</v>
      </c>
      <c r="F6349" t="s">
        <v>8941</v>
      </c>
      <c r="G6349" t="s">
        <v>8940</v>
      </c>
      <c r="H6349">
        <v>9</v>
      </c>
      <c r="I6349">
        <v>0</v>
      </c>
      <c r="J6349" s="48">
        <v>30757</v>
      </c>
      <c r="K6349" s="48">
        <v>0</v>
      </c>
      <c r="L6349">
        <v>3417.44</v>
      </c>
      <c r="M6349" t="s">
        <v>17432</v>
      </c>
      <c r="N6349" s="58">
        <v>-465.08510000000001</v>
      </c>
      <c r="O6349" s="48">
        <v>0</v>
      </c>
      <c r="P6349" s="63">
        <f t="shared" si="198"/>
        <v>30757</v>
      </c>
      <c r="Q6349" s="63">
        <f t="shared" si="199"/>
        <v>3417.4444444444443</v>
      </c>
    </row>
    <row r="6350" spans="1:17" x14ac:dyDescent="0.25">
      <c r="A6350" t="s">
        <v>18044</v>
      </c>
      <c r="B6350" t="s">
        <v>17887</v>
      </c>
      <c r="C6350" t="s">
        <v>17888</v>
      </c>
      <c r="D6350" t="s">
        <v>9027</v>
      </c>
      <c r="E6350" t="s">
        <v>9028</v>
      </c>
      <c r="F6350" t="s">
        <v>9026</v>
      </c>
      <c r="G6350" t="s">
        <v>9029</v>
      </c>
      <c r="H6350">
        <v>29</v>
      </c>
      <c r="I6350">
        <v>0</v>
      </c>
      <c r="J6350" s="48">
        <v>105199</v>
      </c>
      <c r="K6350" s="48">
        <v>0</v>
      </c>
      <c r="L6350">
        <v>3627.55</v>
      </c>
      <c r="M6350" t="s">
        <v>17428</v>
      </c>
      <c r="N6350" s="58">
        <v>4998.5328</v>
      </c>
      <c r="O6350" s="48">
        <v>229.76249999999999</v>
      </c>
      <c r="P6350" s="63">
        <f t="shared" si="198"/>
        <v>105199</v>
      </c>
      <c r="Q6350" s="63">
        <f t="shared" si="199"/>
        <v>3627.5517241379312</v>
      </c>
    </row>
    <row r="6351" spans="1:17" x14ac:dyDescent="0.25">
      <c r="A6351" t="s">
        <v>18044</v>
      </c>
      <c r="B6351" t="s">
        <v>17887</v>
      </c>
      <c r="C6351" t="s">
        <v>17888</v>
      </c>
      <c r="D6351" t="s">
        <v>9027</v>
      </c>
      <c r="E6351" t="s">
        <v>9028</v>
      </c>
      <c r="F6351" t="s">
        <v>18058</v>
      </c>
      <c r="G6351" t="s">
        <v>18059</v>
      </c>
      <c r="H6351">
        <v>40</v>
      </c>
      <c r="I6351">
        <v>0</v>
      </c>
      <c r="J6351" s="48">
        <v>74441</v>
      </c>
      <c r="K6351" s="48">
        <v>0</v>
      </c>
      <c r="L6351">
        <v>1861.02</v>
      </c>
      <c r="M6351" t="s">
        <v>17428</v>
      </c>
      <c r="N6351" s="58">
        <v>3537.0453000000002</v>
      </c>
      <c r="O6351" s="48">
        <v>162.5838</v>
      </c>
      <c r="P6351" s="63">
        <f t="shared" si="198"/>
        <v>74441</v>
      </c>
      <c r="Q6351" s="63">
        <f t="shared" si="199"/>
        <v>1861.0250000000001</v>
      </c>
    </row>
    <row r="6352" spans="1:17" x14ac:dyDescent="0.25">
      <c r="A6352" t="s">
        <v>18044</v>
      </c>
      <c r="B6352" t="s">
        <v>17887</v>
      </c>
      <c r="C6352" t="s">
        <v>17888</v>
      </c>
      <c r="D6352" t="s">
        <v>9027</v>
      </c>
      <c r="E6352" t="s">
        <v>9028</v>
      </c>
      <c r="F6352" t="s">
        <v>18060</v>
      </c>
      <c r="G6352" t="s">
        <v>18061</v>
      </c>
      <c r="H6352">
        <v>28</v>
      </c>
      <c r="I6352">
        <v>0</v>
      </c>
      <c r="J6352" s="48">
        <v>54954</v>
      </c>
      <c r="K6352" s="48">
        <v>0</v>
      </c>
      <c r="L6352">
        <v>1962.64</v>
      </c>
      <c r="M6352" t="s">
        <v>17428</v>
      </c>
      <c r="N6352" s="58">
        <v>2611.1453000000001</v>
      </c>
      <c r="O6352" s="48">
        <v>120.0239</v>
      </c>
      <c r="P6352" s="63">
        <f t="shared" si="198"/>
        <v>54954</v>
      </c>
      <c r="Q6352" s="63">
        <f t="shared" si="199"/>
        <v>1962.6428571428571</v>
      </c>
    </row>
    <row r="6353" spans="1:17" x14ac:dyDescent="0.25">
      <c r="A6353" t="s">
        <v>18044</v>
      </c>
      <c r="B6353" t="s">
        <v>17887</v>
      </c>
      <c r="C6353" t="s">
        <v>17888</v>
      </c>
      <c r="D6353" t="s">
        <v>9027</v>
      </c>
      <c r="E6353" t="s">
        <v>9028</v>
      </c>
      <c r="F6353" t="s">
        <v>18062</v>
      </c>
      <c r="G6353" t="s">
        <v>18063</v>
      </c>
      <c r="H6353">
        <v>46</v>
      </c>
      <c r="I6353">
        <v>0</v>
      </c>
      <c r="J6353" s="48">
        <v>101615</v>
      </c>
      <c r="K6353" s="48">
        <v>0</v>
      </c>
      <c r="L6353">
        <v>2209.02</v>
      </c>
      <c r="M6353" t="s">
        <v>17428</v>
      </c>
      <c r="N6353" s="58">
        <v>4828.2429000000002</v>
      </c>
      <c r="O6353" s="48">
        <v>221.9349</v>
      </c>
      <c r="P6353" s="63">
        <f t="shared" si="198"/>
        <v>101615</v>
      </c>
      <c r="Q6353" s="63">
        <f t="shared" si="199"/>
        <v>2209.021739130435</v>
      </c>
    </row>
    <row r="6354" spans="1:17" x14ac:dyDescent="0.25">
      <c r="A6354" t="s">
        <v>18044</v>
      </c>
      <c r="B6354" t="s">
        <v>17887</v>
      </c>
      <c r="C6354" t="s">
        <v>17888</v>
      </c>
      <c r="D6354" t="s">
        <v>9027</v>
      </c>
      <c r="E6354" t="s">
        <v>9028</v>
      </c>
      <c r="F6354" t="s">
        <v>18064</v>
      </c>
      <c r="G6354" t="s">
        <v>18065</v>
      </c>
      <c r="H6354">
        <v>46</v>
      </c>
      <c r="I6354">
        <v>0</v>
      </c>
      <c r="J6354" s="48">
        <v>102222</v>
      </c>
      <c r="K6354" s="48">
        <v>0</v>
      </c>
      <c r="L6354">
        <v>2222.2199999999998</v>
      </c>
      <c r="M6354" t="s">
        <v>17428</v>
      </c>
      <c r="N6354" s="58">
        <v>4857.0757999999996</v>
      </c>
      <c r="O6354" s="48">
        <v>223.2603</v>
      </c>
      <c r="P6354" s="63">
        <f t="shared" si="198"/>
        <v>102222</v>
      </c>
      <c r="Q6354" s="63">
        <f t="shared" si="199"/>
        <v>2222.217391304348</v>
      </c>
    </row>
    <row r="6355" spans="1:17" x14ac:dyDescent="0.25">
      <c r="A6355" t="s">
        <v>18072</v>
      </c>
      <c r="B6355" t="s">
        <v>18073</v>
      </c>
      <c r="C6355" t="s">
        <v>18074</v>
      </c>
      <c r="D6355" t="s">
        <v>5770</v>
      </c>
      <c r="E6355" t="s">
        <v>5771</v>
      </c>
      <c r="F6355" t="s">
        <v>5769</v>
      </c>
      <c r="G6355" t="s">
        <v>5772</v>
      </c>
      <c r="H6355">
        <v>237</v>
      </c>
      <c r="I6355">
        <v>0</v>
      </c>
      <c r="J6355" s="48">
        <v>838387</v>
      </c>
      <c r="K6355" s="48">
        <v>0</v>
      </c>
      <c r="L6355">
        <v>3537.5</v>
      </c>
      <c r="M6355" t="s">
        <v>17428</v>
      </c>
      <c r="N6355" s="58">
        <v>39836.020100000002</v>
      </c>
      <c r="O6355" s="48">
        <v>1831.1017999999999</v>
      </c>
      <c r="P6355" s="63">
        <f t="shared" si="198"/>
        <v>838387</v>
      </c>
      <c r="Q6355" s="63">
        <f t="shared" si="199"/>
        <v>3537.4978902953585</v>
      </c>
    </row>
    <row r="6356" spans="1:17" x14ac:dyDescent="0.25">
      <c r="A6356" t="s">
        <v>18072</v>
      </c>
      <c r="B6356" t="s">
        <v>18073</v>
      </c>
      <c r="C6356" t="s">
        <v>18074</v>
      </c>
      <c r="D6356" t="s">
        <v>5770</v>
      </c>
      <c r="E6356" t="s">
        <v>5771</v>
      </c>
      <c r="F6356" t="s">
        <v>5773</v>
      </c>
      <c r="G6356" t="s">
        <v>5774</v>
      </c>
      <c r="H6356">
        <v>27</v>
      </c>
      <c r="I6356">
        <v>0</v>
      </c>
      <c r="J6356" s="48">
        <v>90344</v>
      </c>
      <c r="K6356" s="48">
        <v>0</v>
      </c>
      <c r="L6356">
        <v>3346.07</v>
      </c>
      <c r="M6356" t="s">
        <v>17428</v>
      </c>
      <c r="N6356" s="58">
        <v>4292.7155000000002</v>
      </c>
      <c r="O6356" s="48">
        <v>197.31890000000001</v>
      </c>
      <c r="P6356" s="63">
        <f t="shared" si="198"/>
        <v>90344</v>
      </c>
      <c r="Q6356" s="63">
        <f t="shared" si="199"/>
        <v>3346.0740740740739</v>
      </c>
    </row>
    <row r="6357" spans="1:17" x14ac:dyDescent="0.25">
      <c r="A6357" t="s">
        <v>18072</v>
      </c>
      <c r="B6357" t="s">
        <v>18073</v>
      </c>
      <c r="C6357" t="s">
        <v>18074</v>
      </c>
      <c r="D6357" t="s">
        <v>5776</v>
      </c>
      <c r="E6357" t="s">
        <v>5777</v>
      </c>
      <c r="F6357" t="s">
        <v>5775</v>
      </c>
      <c r="G6357" t="s">
        <v>5778</v>
      </c>
      <c r="H6357">
        <v>470</v>
      </c>
      <c r="I6357">
        <v>0</v>
      </c>
      <c r="J6357" s="48">
        <v>1836225</v>
      </c>
      <c r="K6357" s="48">
        <v>0</v>
      </c>
      <c r="L6357">
        <v>3906.86</v>
      </c>
      <c r="M6357" t="s">
        <v>17432</v>
      </c>
      <c r="N6357" s="58">
        <v>-27765.927299999999</v>
      </c>
      <c r="O6357" s="48">
        <v>0</v>
      </c>
      <c r="P6357" s="63">
        <f t="shared" si="198"/>
        <v>1836225</v>
      </c>
      <c r="Q6357" s="63">
        <f t="shared" si="199"/>
        <v>3906.8617021276596</v>
      </c>
    </row>
    <row r="6358" spans="1:17" x14ac:dyDescent="0.25">
      <c r="A6358" t="s">
        <v>18072</v>
      </c>
      <c r="B6358" t="s">
        <v>18073</v>
      </c>
      <c r="C6358" t="s">
        <v>18074</v>
      </c>
      <c r="D6358" t="s">
        <v>5776</v>
      </c>
      <c r="E6358" t="s">
        <v>5777</v>
      </c>
      <c r="F6358" t="s">
        <v>5779</v>
      </c>
      <c r="G6358" t="s">
        <v>5780</v>
      </c>
      <c r="H6358">
        <v>380</v>
      </c>
      <c r="I6358">
        <v>0</v>
      </c>
      <c r="J6358" s="48">
        <v>1377859</v>
      </c>
      <c r="K6358" s="48">
        <v>0</v>
      </c>
      <c r="L6358">
        <v>3625.94</v>
      </c>
      <c r="M6358" t="s">
        <v>17432</v>
      </c>
      <c r="N6358" s="58">
        <v>-20834.876499999998</v>
      </c>
      <c r="O6358" s="48">
        <v>0</v>
      </c>
      <c r="P6358" s="63">
        <f t="shared" si="198"/>
        <v>1377859</v>
      </c>
      <c r="Q6358" s="63">
        <f t="shared" si="199"/>
        <v>3625.9447368421052</v>
      </c>
    </row>
    <row r="6359" spans="1:17" x14ac:dyDescent="0.25">
      <c r="A6359" t="s">
        <v>18072</v>
      </c>
      <c r="B6359" t="s">
        <v>18073</v>
      </c>
      <c r="C6359" t="s">
        <v>18074</v>
      </c>
      <c r="D6359" t="s">
        <v>5776</v>
      </c>
      <c r="E6359" t="s">
        <v>5777</v>
      </c>
      <c r="F6359" t="s">
        <v>5781</v>
      </c>
      <c r="G6359" t="s">
        <v>5782</v>
      </c>
      <c r="H6359">
        <v>50</v>
      </c>
      <c r="I6359">
        <v>0</v>
      </c>
      <c r="J6359" s="48">
        <v>180793</v>
      </c>
      <c r="K6359" s="48">
        <v>0</v>
      </c>
      <c r="L6359">
        <v>3615.86</v>
      </c>
      <c r="M6359" t="s">
        <v>17432</v>
      </c>
      <c r="N6359" s="58">
        <v>-2733.8078</v>
      </c>
      <c r="O6359" s="48">
        <v>0</v>
      </c>
      <c r="P6359" s="63">
        <f t="shared" si="198"/>
        <v>180793</v>
      </c>
      <c r="Q6359" s="63">
        <f t="shared" si="199"/>
        <v>3615.86</v>
      </c>
    </row>
    <row r="6360" spans="1:17" x14ac:dyDescent="0.25">
      <c r="A6360" t="s">
        <v>18072</v>
      </c>
      <c r="B6360" t="s">
        <v>18073</v>
      </c>
      <c r="C6360" t="s">
        <v>18074</v>
      </c>
      <c r="D6360" t="s">
        <v>5776</v>
      </c>
      <c r="E6360" t="s">
        <v>5777</v>
      </c>
      <c r="F6360" t="s">
        <v>5783</v>
      </c>
      <c r="G6360" t="s">
        <v>5784</v>
      </c>
      <c r="H6360">
        <v>251</v>
      </c>
      <c r="I6360">
        <v>0</v>
      </c>
      <c r="J6360" s="48">
        <v>875650</v>
      </c>
      <c r="K6360" s="48">
        <v>0</v>
      </c>
      <c r="L6360">
        <v>3488.65</v>
      </c>
      <c r="M6360" t="s">
        <v>17432</v>
      </c>
      <c r="N6360" s="58">
        <v>-13240.875899999999</v>
      </c>
      <c r="O6360" s="48">
        <v>0</v>
      </c>
      <c r="P6360" s="63">
        <f t="shared" si="198"/>
        <v>875650</v>
      </c>
      <c r="Q6360" s="63">
        <f t="shared" si="199"/>
        <v>3488.6454183266933</v>
      </c>
    </row>
    <row r="6361" spans="1:17" x14ac:dyDescent="0.25">
      <c r="A6361" t="s">
        <v>18072</v>
      </c>
      <c r="B6361" t="s">
        <v>18073</v>
      </c>
      <c r="C6361" t="s">
        <v>18074</v>
      </c>
      <c r="D6361" t="s">
        <v>5776</v>
      </c>
      <c r="E6361" t="s">
        <v>5777</v>
      </c>
      <c r="F6361" t="s">
        <v>5785</v>
      </c>
      <c r="G6361" t="s">
        <v>5786</v>
      </c>
      <c r="H6361">
        <v>230</v>
      </c>
      <c r="I6361">
        <v>0</v>
      </c>
      <c r="J6361" s="48">
        <v>803342</v>
      </c>
      <c r="K6361" s="48">
        <v>0</v>
      </c>
      <c r="L6361">
        <v>3492.79</v>
      </c>
      <c r="M6361" t="s">
        <v>17432</v>
      </c>
      <c r="N6361" s="58">
        <v>-12147.499900000001</v>
      </c>
      <c r="O6361" s="48">
        <v>0</v>
      </c>
      <c r="P6361" s="63">
        <f t="shared" si="198"/>
        <v>803342</v>
      </c>
      <c r="Q6361" s="63">
        <f t="shared" si="199"/>
        <v>3492.7913043478261</v>
      </c>
    </row>
    <row r="6362" spans="1:17" x14ac:dyDescent="0.25">
      <c r="A6362" t="s">
        <v>18072</v>
      </c>
      <c r="B6362" t="s">
        <v>18073</v>
      </c>
      <c r="C6362" t="s">
        <v>18074</v>
      </c>
      <c r="D6362" t="s">
        <v>5776</v>
      </c>
      <c r="E6362" t="s">
        <v>5777</v>
      </c>
      <c r="F6362" t="s">
        <v>5787</v>
      </c>
      <c r="G6362" t="s">
        <v>5788</v>
      </c>
      <c r="H6362">
        <v>230</v>
      </c>
      <c r="I6362">
        <v>0</v>
      </c>
      <c r="J6362" s="48">
        <v>803342</v>
      </c>
      <c r="K6362" s="48">
        <v>0</v>
      </c>
      <c r="L6362">
        <v>3492.79</v>
      </c>
      <c r="M6362" t="s">
        <v>17432</v>
      </c>
      <c r="N6362" s="58">
        <v>-12147.499900000001</v>
      </c>
      <c r="O6362" s="48">
        <v>0</v>
      </c>
      <c r="P6362" s="63">
        <f t="shared" si="198"/>
        <v>803342</v>
      </c>
      <c r="Q6362" s="63">
        <f t="shared" si="199"/>
        <v>3492.7913043478261</v>
      </c>
    </row>
    <row r="6363" spans="1:17" x14ac:dyDescent="0.25">
      <c r="A6363" t="s">
        <v>18072</v>
      </c>
      <c r="B6363" t="s">
        <v>18073</v>
      </c>
      <c r="C6363" t="s">
        <v>18074</v>
      </c>
      <c r="D6363" t="s">
        <v>5776</v>
      </c>
      <c r="E6363" t="s">
        <v>5777</v>
      </c>
      <c r="F6363" t="s">
        <v>5789</v>
      </c>
      <c r="G6363" t="s">
        <v>5790</v>
      </c>
      <c r="H6363">
        <v>134</v>
      </c>
      <c r="I6363">
        <v>0</v>
      </c>
      <c r="J6363" s="48">
        <v>454450</v>
      </c>
      <c r="K6363" s="48">
        <v>0</v>
      </c>
      <c r="L6363">
        <v>3391.42</v>
      </c>
      <c r="M6363" t="s">
        <v>17432</v>
      </c>
      <c r="N6363" s="58">
        <v>-6871.8302000000003</v>
      </c>
      <c r="O6363" s="48">
        <v>0</v>
      </c>
      <c r="P6363" s="63">
        <f t="shared" si="198"/>
        <v>454450</v>
      </c>
      <c r="Q6363" s="63">
        <f t="shared" si="199"/>
        <v>3391.4179104477612</v>
      </c>
    </row>
    <row r="6364" spans="1:17" x14ac:dyDescent="0.25">
      <c r="A6364" t="s">
        <v>18072</v>
      </c>
      <c r="B6364" t="s">
        <v>18073</v>
      </c>
      <c r="C6364" t="s">
        <v>18074</v>
      </c>
      <c r="D6364" t="s">
        <v>5776</v>
      </c>
      <c r="E6364" t="s">
        <v>5777</v>
      </c>
      <c r="F6364" t="s">
        <v>5791</v>
      </c>
      <c r="G6364" t="s">
        <v>5792</v>
      </c>
      <c r="H6364">
        <v>100</v>
      </c>
      <c r="I6364">
        <v>0</v>
      </c>
      <c r="J6364" s="48">
        <v>351279</v>
      </c>
      <c r="K6364" s="48">
        <v>0</v>
      </c>
      <c r="L6364">
        <v>3512.79</v>
      </c>
      <c r="M6364" t="s">
        <v>17432</v>
      </c>
      <c r="N6364" s="58">
        <v>-5311.7542999999996</v>
      </c>
      <c r="O6364" s="48">
        <v>0</v>
      </c>
      <c r="P6364" s="63">
        <f t="shared" si="198"/>
        <v>351279</v>
      </c>
      <c r="Q6364" s="63">
        <f t="shared" si="199"/>
        <v>3512.79</v>
      </c>
    </row>
    <row r="6365" spans="1:17" x14ac:dyDescent="0.25">
      <c r="A6365" t="s">
        <v>18072</v>
      </c>
      <c r="B6365" t="s">
        <v>18073</v>
      </c>
      <c r="C6365" t="s">
        <v>18074</v>
      </c>
      <c r="D6365" t="s">
        <v>5776</v>
      </c>
      <c r="E6365" t="s">
        <v>5777</v>
      </c>
      <c r="F6365" t="s">
        <v>5793</v>
      </c>
      <c r="G6365" t="s">
        <v>5794</v>
      </c>
      <c r="H6365">
        <v>110</v>
      </c>
      <c r="I6365">
        <v>0</v>
      </c>
      <c r="J6365" s="48">
        <v>386644</v>
      </c>
      <c r="K6365" s="48">
        <v>0</v>
      </c>
      <c r="L6365">
        <v>3514.95</v>
      </c>
      <c r="M6365" t="s">
        <v>17432</v>
      </c>
      <c r="N6365" s="58">
        <v>-5846.5174999999999</v>
      </c>
      <c r="O6365" s="48">
        <v>0</v>
      </c>
      <c r="P6365" s="63">
        <f t="shared" si="198"/>
        <v>386644</v>
      </c>
      <c r="Q6365" s="63">
        <f t="shared" si="199"/>
        <v>3514.9454545454546</v>
      </c>
    </row>
    <row r="6366" spans="1:17" x14ac:dyDescent="0.25">
      <c r="A6366" t="s">
        <v>18072</v>
      </c>
      <c r="B6366" t="s">
        <v>18073</v>
      </c>
      <c r="C6366" t="s">
        <v>18074</v>
      </c>
      <c r="D6366" t="s">
        <v>5776</v>
      </c>
      <c r="E6366" t="s">
        <v>5777</v>
      </c>
      <c r="F6366" t="s">
        <v>5795</v>
      </c>
      <c r="G6366" t="s">
        <v>5796</v>
      </c>
      <c r="H6366">
        <v>56</v>
      </c>
      <c r="I6366">
        <v>0</v>
      </c>
      <c r="J6366" s="48">
        <v>281236</v>
      </c>
      <c r="K6366" s="48">
        <v>0</v>
      </c>
      <c r="L6366">
        <v>5022.07</v>
      </c>
      <c r="M6366" t="s">
        <v>17432</v>
      </c>
      <c r="N6366" s="58">
        <v>-4252.6268</v>
      </c>
      <c r="O6366" s="48">
        <v>0</v>
      </c>
      <c r="P6366" s="63">
        <f t="shared" si="198"/>
        <v>281236</v>
      </c>
      <c r="Q6366" s="63">
        <f t="shared" si="199"/>
        <v>5022.0714285714284</v>
      </c>
    </row>
    <row r="6367" spans="1:17" x14ac:dyDescent="0.25">
      <c r="A6367" t="s">
        <v>18072</v>
      </c>
      <c r="B6367" t="s">
        <v>18073</v>
      </c>
      <c r="C6367" t="s">
        <v>18074</v>
      </c>
      <c r="D6367" t="s">
        <v>5776</v>
      </c>
      <c r="E6367" t="s">
        <v>5777</v>
      </c>
      <c r="F6367" t="s">
        <v>5797</v>
      </c>
      <c r="G6367" t="s">
        <v>5798</v>
      </c>
      <c r="H6367">
        <v>63</v>
      </c>
      <c r="I6367">
        <v>0</v>
      </c>
      <c r="J6367" s="48">
        <v>237708</v>
      </c>
      <c r="K6367" s="48">
        <v>0</v>
      </c>
      <c r="L6367">
        <v>3773.14</v>
      </c>
      <c r="M6367" t="s">
        <v>17432</v>
      </c>
      <c r="N6367" s="58">
        <v>-3594.4245000000001</v>
      </c>
      <c r="O6367" s="48">
        <v>0</v>
      </c>
      <c r="P6367" s="63">
        <f t="shared" si="198"/>
        <v>237708</v>
      </c>
      <c r="Q6367" s="63">
        <f t="shared" si="199"/>
        <v>3773.1428571428573</v>
      </c>
    </row>
    <row r="6368" spans="1:17" x14ac:dyDescent="0.25">
      <c r="A6368" t="s">
        <v>18072</v>
      </c>
      <c r="B6368" t="s">
        <v>18073</v>
      </c>
      <c r="C6368" t="s">
        <v>18074</v>
      </c>
      <c r="D6368" t="s">
        <v>5776</v>
      </c>
      <c r="E6368" t="s">
        <v>5777</v>
      </c>
      <c r="F6368" t="s">
        <v>5799</v>
      </c>
      <c r="G6368" t="s">
        <v>5800</v>
      </c>
      <c r="H6368">
        <v>180</v>
      </c>
      <c r="I6368">
        <v>0</v>
      </c>
      <c r="J6368" s="48">
        <v>626582</v>
      </c>
      <c r="K6368" s="48">
        <v>0</v>
      </c>
      <c r="L6368">
        <v>3481.01</v>
      </c>
      <c r="M6368" t="s">
        <v>17432</v>
      </c>
      <c r="N6368" s="58">
        <v>-9474.6749</v>
      </c>
      <c r="O6368" s="48">
        <v>0</v>
      </c>
      <c r="P6368" s="63">
        <f t="shared" si="198"/>
        <v>626582</v>
      </c>
      <c r="Q6368" s="63">
        <f t="shared" si="199"/>
        <v>3481.0111111111109</v>
      </c>
    </row>
    <row r="6369" spans="1:17" x14ac:dyDescent="0.25">
      <c r="A6369" t="s">
        <v>18072</v>
      </c>
      <c r="B6369" t="s">
        <v>18073</v>
      </c>
      <c r="C6369" t="s">
        <v>18074</v>
      </c>
      <c r="D6369" t="s">
        <v>5776</v>
      </c>
      <c r="E6369" t="s">
        <v>5777</v>
      </c>
      <c r="F6369" t="s">
        <v>5801</v>
      </c>
      <c r="G6369" t="s">
        <v>5802</v>
      </c>
      <c r="H6369">
        <v>68</v>
      </c>
      <c r="I6369">
        <v>0</v>
      </c>
      <c r="J6369" s="48">
        <v>173877</v>
      </c>
      <c r="K6369" s="48">
        <v>0</v>
      </c>
      <c r="L6369">
        <v>2557.0100000000002</v>
      </c>
      <c r="M6369" t="s">
        <v>17432</v>
      </c>
      <c r="N6369" s="58">
        <v>-2629.2240000000002</v>
      </c>
      <c r="O6369" s="48">
        <v>0</v>
      </c>
      <c r="P6369" s="63">
        <f t="shared" si="198"/>
        <v>173877</v>
      </c>
      <c r="Q6369" s="63">
        <f t="shared" si="199"/>
        <v>2557.0147058823532</v>
      </c>
    </row>
    <row r="6370" spans="1:17" x14ac:dyDescent="0.25">
      <c r="A6370" t="s">
        <v>18072</v>
      </c>
      <c r="B6370" t="s">
        <v>18073</v>
      </c>
      <c r="C6370" t="s">
        <v>18074</v>
      </c>
      <c r="D6370" t="s">
        <v>5804</v>
      </c>
      <c r="E6370" t="s">
        <v>5805</v>
      </c>
      <c r="F6370" t="s">
        <v>5803</v>
      </c>
      <c r="G6370" t="s">
        <v>2276</v>
      </c>
      <c r="H6370">
        <v>162</v>
      </c>
      <c r="I6370">
        <v>4</v>
      </c>
      <c r="J6370" s="48">
        <v>565416</v>
      </c>
      <c r="K6370" s="48">
        <v>13624</v>
      </c>
      <c r="L6370">
        <v>3406.12</v>
      </c>
      <c r="M6370" t="s">
        <v>17432</v>
      </c>
      <c r="N6370" s="58">
        <v>-8549.7618000000002</v>
      </c>
      <c r="O6370" s="48">
        <v>0</v>
      </c>
      <c r="P6370" s="63">
        <f t="shared" si="198"/>
        <v>551792</v>
      </c>
      <c r="Q6370" s="63">
        <f t="shared" si="199"/>
        <v>3406.1234567901233</v>
      </c>
    </row>
    <row r="6371" spans="1:17" x14ac:dyDescent="0.25">
      <c r="A6371" t="s">
        <v>18072</v>
      </c>
      <c r="B6371" t="s">
        <v>18073</v>
      </c>
      <c r="C6371" t="s">
        <v>18074</v>
      </c>
      <c r="D6371" t="s">
        <v>5804</v>
      </c>
      <c r="E6371" t="s">
        <v>5805</v>
      </c>
      <c r="F6371" t="s">
        <v>5806</v>
      </c>
      <c r="G6371" t="s">
        <v>5807</v>
      </c>
      <c r="H6371">
        <v>265</v>
      </c>
      <c r="I6371">
        <v>32</v>
      </c>
      <c r="J6371" s="48">
        <v>967123</v>
      </c>
      <c r="K6371" s="48">
        <v>104202</v>
      </c>
      <c r="L6371">
        <v>3256.31</v>
      </c>
      <c r="M6371" t="s">
        <v>17432</v>
      </c>
      <c r="N6371" s="58">
        <v>-14624.058800000001</v>
      </c>
      <c r="O6371" s="48">
        <v>0</v>
      </c>
      <c r="P6371" s="63">
        <f t="shared" si="198"/>
        <v>862921</v>
      </c>
      <c r="Q6371" s="63">
        <f t="shared" si="199"/>
        <v>3256.3056603773584</v>
      </c>
    </row>
    <row r="6372" spans="1:17" x14ac:dyDescent="0.25">
      <c r="A6372" t="s">
        <v>18072</v>
      </c>
      <c r="B6372" t="s">
        <v>18073</v>
      </c>
      <c r="C6372" t="s">
        <v>18074</v>
      </c>
      <c r="D6372" t="s">
        <v>5804</v>
      </c>
      <c r="E6372" t="s">
        <v>5805</v>
      </c>
      <c r="F6372" t="s">
        <v>5808</v>
      </c>
      <c r="G6372" t="s">
        <v>18364</v>
      </c>
      <c r="H6372">
        <v>224</v>
      </c>
      <c r="I6372">
        <v>0</v>
      </c>
      <c r="J6372" s="48">
        <v>646878</v>
      </c>
      <c r="K6372" s="48">
        <v>0</v>
      </c>
      <c r="L6372">
        <v>2887.85</v>
      </c>
      <c r="M6372" t="s">
        <v>17432</v>
      </c>
      <c r="N6372" s="58">
        <v>-9781.5655000000006</v>
      </c>
      <c r="O6372" s="48">
        <v>0</v>
      </c>
      <c r="P6372" s="63">
        <f t="shared" si="198"/>
        <v>646878</v>
      </c>
      <c r="Q6372" s="63">
        <f t="shared" si="199"/>
        <v>2887.8482142857142</v>
      </c>
    </row>
    <row r="6373" spans="1:17" x14ac:dyDescent="0.25">
      <c r="A6373" t="s">
        <v>18072</v>
      </c>
      <c r="B6373" t="s">
        <v>18073</v>
      </c>
      <c r="C6373" t="s">
        <v>18074</v>
      </c>
      <c r="D6373" t="s">
        <v>5804</v>
      </c>
      <c r="E6373" t="s">
        <v>5805</v>
      </c>
      <c r="F6373" t="s">
        <v>5810</v>
      </c>
      <c r="G6373" t="s">
        <v>5811</v>
      </c>
      <c r="H6373">
        <v>47</v>
      </c>
      <c r="I6373">
        <v>0</v>
      </c>
      <c r="J6373" s="48">
        <v>157340</v>
      </c>
      <c r="K6373" s="48">
        <v>0</v>
      </c>
      <c r="L6373">
        <v>3347.66</v>
      </c>
      <c r="M6373" t="s">
        <v>17432</v>
      </c>
      <c r="N6373" s="58">
        <v>-2379.1687999999999</v>
      </c>
      <c r="O6373" s="48">
        <v>0</v>
      </c>
      <c r="P6373" s="63">
        <f t="shared" si="198"/>
        <v>157340</v>
      </c>
      <c r="Q6373" s="63">
        <f t="shared" si="199"/>
        <v>3347.6595744680849</v>
      </c>
    </row>
    <row r="6374" spans="1:17" x14ac:dyDescent="0.25">
      <c r="A6374" t="s">
        <v>18072</v>
      </c>
      <c r="B6374" t="s">
        <v>18073</v>
      </c>
      <c r="C6374" t="s">
        <v>18074</v>
      </c>
      <c r="D6374" t="s">
        <v>5804</v>
      </c>
      <c r="E6374" t="s">
        <v>5805</v>
      </c>
      <c r="F6374" t="s">
        <v>5812</v>
      </c>
      <c r="G6374" t="s">
        <v>5813</v>
      </c>
      <c r="H6374">
        <v>40</v>
      </c>
      <c r="I6374">
        <v>0</v>
      </c>
      <c r="J6374" s="48">
        <v>89978</v>
      </c>
      <c r="K6374" s="48">
        <v>0</v>
      </c>
      <c r="L6374">
        <v>2249.4499999999998</v>
      </c>
      <c r="M6374" t="s">
        <v>17432</v>
      </c>
      <c r="N6374" s="58">
        <v>-1360.5740000000001</v>
      </c>
      <c r="O6374" s="48">
        <v>0</v>
      </c>
      <c r="P6374" s="63">
        <f t="shared" si="198"/>
        <v>89978</v>
      </c>
      <c r="Q6374" s="63">
        <f t="shared" si="199"/>
        <v>2249.4499999999998</v>
      </c>
    </row>
    <row r="6375" spans="1:17" x14ac:dyDescent="0.25">
      <c r="A6375" t="s">
        <v>18072</v>
      </c>
      <c r="B6375" t="s">
        <v>18073</v>
      </c>
      <c r="C6375" t="s">
        <v>18074</v>
      </c>
      <c r="D6375" t="s">
        <v>5815</v>
      </c>
      <c r="E6375" t="s">
        <v>18365</v>
      </c>
      <c r="F6375" t="s">
        <v>5814</v>
      </c>
      <c r="G6375" t="s">
        <v>5817</v>
      </c>
      <c r="H6375">
        <v>69</v>
      </c>
      <c r="I6375">
        <v>0</v>
      </c>
      <c r="J6375" s="48">
        <v>201111</v>
      </c>
      <c r="K6375" s="48">
        <v>0</v>
      </c>
      <c r="L6375">
        <v>2914.65</v>
      </c>
      <c r="M6375" t="s">
        <v>17428</v>
      </c>
      <c r="N6375" s="58">
        <v>9555.7901000000002</v>
      </c>
      <c r="O6375" s="48">
        <v>439.24130000000002</v>
      </c>
      <c r="P6375" s="63">
        <f t="shared" si="198"/>
        <v>201111</v>
      </c>
      <c r="Q6375" s="63">
        <f t="shared" si="199"/>
        <v>2914.6521739130435</v>
      </c>
    </row>
    <row r="6376" spans="1:17" x14ac:dyDescent="0.25">
      <c r="A6376" t="s">
        <v>18072</v>
      </c>
      <c r="B6376" t="s">
        <v>18073</v>
      </c>
      <c r="C6376" t="s">
        <v>18074</v>
      </c>
      <c r="D6376" t="s">
        <v>5815</v>
      </c>
      <c r="E6376" t="s">
        <v>18365</v>
      </c>
      <c r="F6376" t="s">
        <v>5818</v>
      </c>
      <c r="G6376" t="s">
        <v>5819</v>
      </c>
      <c r="H6376">
        <v>54</v>
      </c>
      <c r="I6376">
        <v>0</v>
      </c>
      <c r="J6376" s="48">
        <v>130348</v>
      </c>
      <c r="K6376" s="48">
        <v>0</v>
      </c>
      <c r="L6376">
        <v>2413.85</v>
      </c>
      <c r="M6376" t="s">
        <v>17428</v>
      </c>
      <c r="N6376" s="58">
        <v>6193.4623000000001</v>
      </c>
      <c r="O6376" s="48">
        <v>284.68860000000001</v>
      </c>
      <c r="P6376" s="63">
        <f t="shared" si="198"/>
        <v>130348</v>
      </c>
      <c r="Q6376" s="63">
        <f t="shared" si="199"/>
        <v>2413.8518518518517</v>
      </c>
    </row>
    <row r="6377" spans="1:17" x14ac:dyDescent="0.25">
      <c r="A6377" t="s">
        <v>18072</v>
      </c>
      <c r="B6377" t="s">
        <v>18073</v>
      </c>
      <c r="C6377" t="s">
        <v>18074</v>
      </c>
      <c r="D6377" t="s">
        <v>5821</v>
      </c>
      <c r="E6377" t="s">
        <v>5822</v>
      </c>
      <c r="F6377" t="s">
        <v>5820</v>
      </c>
      <c r="G6377" t="s">
        <v>5823</v>
      </c>
      <c r="H6377">
        <v>210</v>
      </c>
      <c r="I6377">
        <v>0</v>
      </c>
      <c r="J6377" s="48">
        <v>684010</v>
      </c>
      <c r="K6377" s="48">
        <v>0</v>
      </c>
      <c r="L6377">
        <v>3257.19</v>
      </c>
      <c r="M6377" t="s">
        <v>17432</v>
      </c>
      <c r="N6377" s="58">
        <v>-10343.0522</v>
      </c>
      <c r="O6377" s="48">
        <v>0</v>
      </c>
      <c r="P6377" s="63">
        <f t="shared" si="198"/>
        <v>684010</v>
      </c>
      <c r="Q6377" s="63">
        <f t="shared" si="199"/>
        <v>3257.1904761904761</v>
      </c>
    </row>
    <row r="6378" spans="1:17" x14ac:dyDescent="0.25">
      <c r="A6378" t="s">
        <v>18072</v>
      </c>
      <c r="B6378" t="s">
        <v>18073</v>
      </c>
      <c r="C6378" t="s">
        <v>18074</v>
      </c>
      <c r="D6378" t="s">
        <v>5821</v>
      </c>
      <c r="E6378" t="s">
        <v>5822</v>
      </c>
      <c r="F6378" t="s">
        <v>5824</v>
      </c>
      <c r="G6378" t="s">
        <v>5825</v>
      </c>
      <c r="H6378">
        <v>383</v>
      </c>
      <c r="I6378">
        <v>0</v>
      </c>
      <c r="J6378" s="48">
        <v>1069277</v>
      </c>
      <c r="K6378" s="48">
        <v>0</v>
      </c>
      <c r="L6378">
        <v>2791.85</v>
      </c>
      <c r="M6378" t="s">
        <v>17432</v>
      </c>
      <c r="N6378" s="58">
        <v>-16168.741900000001</v>
      </c>
      <c r="O6378" s="48">
        <v>0</v>
      </c>
      <c r="P6378" s="63">
        <f t="shared" si="198"/>
        <v>1069277</v>
      </c>
      <c r="Q6378" s="63">
        <f t="shared" si="199"/>
        <v>2791.8459530026112</v>
      </c>
    </row>
    <row r="6379" spans="1:17" x14ac:dyDescent="0.25">
      <c r="A6379" t="s">
        <v>18072</v>
      </c>
      <c r="B6379" t="s">
        <v>18073</v>
      </c>
      <c r="C6379" t="s">
        <v>18074</v>
      </c>
      <c r="D6379" t="s">
        <v>5827</v>
      </c>
      <c r="E6379" t="s">
        <v>5828</v>
      </c>
      <c r="F6379" t="s">
        <v>5826</v>
      </c>
      <c r="G6379" t="s">
        <v>5829</v>
      </c>
      <c r="H6379">
        <v>60</v>
      </c>
      <c r="I6379">
        <v>0</v>
      </c>
      <c r="J6379" s="48">
        <v>138787</v>
      </c>
      <c r="K6379" s="48">
        <v>0</v>
      </c>
      <c r="L6379">
        <v>2313.12</v>
      </c>
      <c r="M6379" t="s">
        <v>17432</v>
      </c>
      <c r="N6379" s="58">
        <v>-2098.6203999999998</v>
      </c>
      <c r="O6379" s="48">
        <v>0</v>
      </c>
      <c r="P6379" s="63">
        <f t="shared" si="198"/>
        <v>138787</v>
      </c>
      <c r="Q6379" s="63">
        <f t="shared" si="199"/>
        <v>2313.1166666666668</v>
      </c>
    </row>
    <row r="6380" spans="1:17" x14ac:dyDescent="0.25">
      <c r="A6380" t="s">
        <v>18072</v>
      </c>
      <c r="B6380" t="s">
        <v>18073</v>
      </c>
      <c r="C6380" t="s">
        <v>18074</v>
      </c>
      <c r="D6380" t="s">
        <v>5831</v>
      </c>
      <c r="E6380" t="s">
        <v>5832</v>
      </c>
      <c r="F6380" t="s">
        <v>5830</v>
      </c>
      <c r="G6380" t="s">
        <v>5833</v>
      </c>
      <c r="H6380">
        <v>209</v>
      </c>
      <c r="I6380">
        <v>0</v>
      </c>
      <c r="J6380" s="48">
        <v>535358</v>
      </c>
      <c r="K6380" s="48">
        <v>0</v>
      </c>
      <c r="L6380">
        <v>2561.52</v>
      </c>
      <c r="M6380" t="s">
        <v>17432</v>
      </c>
      <c r="N6380" s="58">
        <v>-8095.2588999999998</v>
      </c>
      <c r="O6380" s="48">
        <v>0</v>
      </c>
      <c r="P6380" s="63">
        <f t="shared" si="198"/>
        <v>535358</v>
      </c>
      <c r="Q6380" s="63">
        <f t="shared" si="199"/>
        <v>2561.5215311004786</v>
      </c>
    </row>
    <row r="6381" spans="1:17" x14ac:dyDescent="0.25">
      <c r="A6381" t="s">
        <v>18072</v>
      </c>
      <c r="B6381" t="s">
        <v>18073</v>
      </c>
      <c r="C6381" t="s">
        <v>18074</v>
      </c>
      <c r="D6381" t="s">
        <v>5835</v>
      </c>
      <c r="E6381" t="s">
        <v>5836</v>
      </c>
      <c r="F6381" t="s">
        <v>5834</v>
      </c>
      <c r="G6381" t="s">
        <v>966</v>
      </c>
      <c r="H6381">
        <v>44</v>
      </c>
      <c r="I6381">
        <v>0</v>
      </c>
      <c r="J6381" s="48">
        <v>67733</v>
      </c>
      <c r="K6381" s="48">
        <v>0</v>
      </c>
      <c r="L6381">
        <v>1539.39</v>
      </c>
      <c r="M6381" t="s">
        <v>17432</v>
      </c>
      <c r="N6381" s="58">
        <v>-1024.2032999999999</v>
      </c>
      <c r="O6381" s="48">
        <v>0</v>
      </c>
      <c r="P6381" s="63">
        <f t="shared" si="198"/>
        <v>67733</v>
      </c>
      <c r="Q6381" s="63">
        <f t="shared" si="199"/>
        <v>1539.3863636363637</v>
      </c>
    </row>
    <row r="6382" spans="1:17" x14ac:dyDescent="0.25">
      <c r="A6382" t="s">
        <v>18072</v>
      </c>
      <c r="B6382" t="s">
        <v>18073</v>
      </c>
      <c r="C6382" t="s">
        <v>18074</v>
      </c>
      <c r="D6382" t="s">
        <v>5838</v>
      </c>
      <c r="E6382" t="s">
        <v>5839</v>
      </c>
      <c r="F6382" t="s">
        <v>5837</v>
      </c>
      <c r="G6382" t="s">
        <v>5840</v>
      </c>
      <c r="H6382">
        <v>40</v>
      </c>
      <c r="I6382">
        <v>0</v>
      </c>
      <c r="J6382" s="48">
        <v>93075</v>
      </c>
      <c r="K6382" s="48">
        <v>0</v>
      </c>
      <c r="L6382">
        <v>2326.88</v>
      </c>
      <c r="M6382" t="s">
        <v>17428</v>
      </c>
      <c r="N6382" s="58">
        <v>4422.4970999999996</v>
      </c>
      <c r="O6382" s="48">
        <v>203.28440000000001</v>
      </c>
      <c r="P6382" s="63">
        <f t="shared" si="198"/>
        <v>93075</v>
      </c>
      <c r="Q6382" s="63">
        <f t="shared" si="199"/>
        <v>2326.875</v>
      </c>
    </row>
    <row r="6383" spans="1:17" x14ac:dyDescent="0.25">
      <c r="A6383" t="s">
        <v>18072</v>
      </c>
      <c r="B6383" t="s">
        <v>18073</v>
      </c>
      <c r="C6383" t="s">
        <v>18074</v>
      </c>
      <c r="D6383" t="s">
        <v>5842</v>
      </c>
      <c r="E6383" t="s">
        <v>5843</v>
      </c>
      <c r="F6383" t="s">
        <v>5841</v>
      </c>
      <c r="G6383" t="s">
        <v>5844</v>
      </c>
      <c r="H6383">
        <v>50</v>
      </c>
      <c r="I6383">
        <v>0</v>
      </c>
      <c r="J6383" s="48">
        <v>92188</v>
      </c>
      <c r="K6383" s="48">
        <v>0</v>
      </c>
      <c r="L6383">
        <v>1843.76</v>
      </c>
      <c r="M6383" t="s">
        <v>17428</v>
      </c>
      <c r="N6383" s="58">
        <v>4380.3320000000003</v>
      </c>
      <c r="O6383" s="48">
        <v>201.34630000000001</v>
      </c>
      <c r="P6383" s="63">
        <f t="shared" si="198"/>
        <v>92188</v>
      </c>
      <c r="Q6383" s="63">
        <f t="shared" si="199"/>
        <v>1843.76</v>
      </c>
    </row>
    <row r="6384" spans="1:17" x14ac:dyDescent="0.25">
      <c r="A6384" t="s">
        <v>18072</v>
      </c>
      <c r="B6384" t="s">
        <v>18073</v>
      </c>
      <c r="C6384" t="s">
        <v>18074</v>
      </c>
      <c r="D6384" t="s">
        <v>5846</v>
      </c>
      <c r="E6384" t="s">
        <v>5847</v>
      </c>
      <c r="F6384" t="s">
        <v>5845</v>
      </c>
      <c r="G6384" t="s">
        <v>5848</v>
      </c>
      <c r="H6384">
        <v>51</v>
      </c>
      <c r="I6384">
        <v>0</v>
      </c>
      <c r="J6384" s="48">
        <v>123192</v>
      </c>
      <c r="K6384" s="48">
        <v>0</v>
      </c>
      <c r="L6384">
        <v>2415.5300000000002</v>
      </c>
      <c r="M6384" t="s">
        <v>17428</v>
      </c>
      <c r="N6384" s="58">
        <v>5853.4917999999998</v>
      </c>
      <c r="O6384" s="48">
        <v>269.06150000000002</v>
      </c>
      <c r="P6384" s="63">
        <f t="shared" si="198"/>
        <v>123192</v>
      </c>
      <c r="Q6384" s="63">
        <f t="shared" si="199"/>
        <v>2415.5294117647059</v>
      </c>
    </row>
    <row r="6385" spans="1:17" x14ac:dyDescent="0.25">
      <c r="A6385" t="s">
        <v>18072</v>
      </c>
      <c r="B6385" t="s">
        <v>18073</v>
      </c>
      <c r="C6385" t="s">
        <v>18074</v>
      </c>
      <c r="D6385" t="s">
        <v>5850</v>
      </c>
      <c r="E6385" t="s">
        <v>5851</v>
      </c>
      <c r="F6385" t="s">
        <v>5849</v>
      </c>
      <c r="G6385" t="s">
        <v>981</v>
      </c>
      <c r="H6385">
        <v>40</v>
      </c>
      <c r="I6385">
        <v>0</v>
      </c>
      <c r="J6385" s="48">
        <v>67422</v>
      </c>
      <c r="K6385" s="48">
        <v>0</v>
      </c>
      <c r="L6385">
        <v>1685.55</v>
      </c>
      <c r="M6385" t="s">
        <v>17428</v>
      </c>
      <c r="N6385" s="58">
        <v>3203.5702000000001</v>
      </c>
      <c r="O6385" s="48">
        <v>147.25530000000001</v>
      </c>
      <c r="P6385" s="63">
        <f t="shared" si="198"/>
        <v>67422</v>
      </c>
      <c r="Q6385" s="63">
        <f t="shared" si="199"/>
        <v>1685.55</v>
      </c>
    </row>
    <row r="6386" spans="1:17" x14ac:dyDescent="0.25">
      <c r="A6386" t="s">
        <v>18072</v>
      </c>
      <c r="B6386" t="s">
        <v>18073</v>
      </c>
      <c r="C6386" t="s">
        <v>18074</v>
      </c>
      <c r="D6386" t="s">
        <v>5853</v>
      </c>
      <c r="E6386" t="s">
        <v>5854</v>
      </c>
      <c r="F6386" t="s">
        <v>5852</v>
      </c>
      <c r="G6386" t="s">
        <v>5855</v>
      </c>
      <c r="H6386">
        <v>24</v>
      </c>
      <c r="I6386">
        <v>0</v>
      </c>
      <c r="J6386" s="48">
        <v>43006</v>
      </c>
      <c r="K6386" s="48">
        <v>0</v>
      </c>
      <c r="L6386">
        <v>1791.92</v>
      </c>
      <c r="M6386" t="s">
        <v>17432</v>
      </c>
      <c r="N6386" s="58">
        <v>-650.30229999999995</v>
      </c>
      <c r="O6386" s="48">
        <v>0</v>
      </c>
      <c r="P6386" s="63">
        <f t="shared" si="198"/>
        <v>43006</v>
      </c>
      <c r="Q6386" s="63">
        <f t="shared" si="199"/>
        <v>1791.9166666666667</v>
      </c>
    </row>
    <row r="6387" spans="1:17" x14ac:dyDescent="0.25">
      <c r="A6387" t="s">
        <v>18072</v>
      </c>
      <c r="B6387" t="s">
        <v>18073</v>
      </c>
      <c r="C6387" t="s">
        <v>18074</v>
      </c>
      <c r="D6387" t="s">
        <v>5857</v>
      </c>
      <c r="E6387" t="s">
        <v>5858</v>
      </c>
      <c r="F6387" t="s">
        <v>5856</v>
      </c>
      <c r="G6387" t="s">
        <v>5859</v>
      </c>
      <c r="H6387">
        <v>30</v>
      </c>
      <c r="I6387">
        <v>0</v>
      </c>
      <c r="J6387" s="48">
        <v>68766</v>
      </c>
      <c r="K6387" s="48">
        <v>0</v>
      </c>
      <c r="L6387">
        <v>2292.1999999999998</v>
      </c>
      <c r="M6387" t="s">
        <v>17428</v>
      </c>
      <c r="N6387" s="58">
        <v>3267.4142000000002</v>
      </c>
      <c r="O6387" s="48">
        <v>150.18989999999999</v>
      </c>
      <c r="P6387" s="63">
        <f t="shared" si="198"/>
        <v>68766</v>
      </c>
      <c r="Q6387" s="63">
        <f t="shared" si="199"/>
        <v>2292.1999999999998</v>
      </c>
    </row>
    <row r="6388" spans="1:17" x14ac:dyDescent="0.25">
      <c r="A6388" t="s">
        <v>18072</v>
      </c>
      <c r="B6388" t="s">
        <v>18073</v>
      </c>
      <c r="C6388" t="s">
        <v>18074</v>
      </c>
      <c r="D6388" t="s">
        <v>5861</v>
      </c>
      <c r="E6388" t="s">
        <v>5862</v>
      </c>
      <c r="F6388" t="s">
        <v>5860</v>
      </c>
      <c r="G6388" t="s">
        <v>5863</v>
      </c>
      <c r="H6388">
        <v>100</v>
      </c>
      <c r="I6388">
        <v>0</v>
      </c>
      <c r="J6388" s="48">
        <v>233146</v>
      </c>
      <c r="K6388" s="48">
        <v>0</v>
      </c>
      <c r="L6388">
        <v>2331.46</v>
      </c>
      <c r="M6388" t="s">
        <v>17428</v>
      </c>
      <c r="N6388" s="58">
        <v>11077.9557</v>
      </c>
      <c r="O6388" s="48">
        <v>509.20909999999998</v>
      </c>
      <c r="P6388" s="63">
        <f t="shared" si="198"/>
        <v>233146</v>
      </c>
      <c r="Q6388" s="63">
        <f t="shared" si="199"/>
        <v>2331.46</v>
      </c>
    </row>
    <row r="6389" spans="1:17" x14ac:dyDescent="0.25">
      <c r="A6389" t="s">
        <v>18072</v>
      </c>
      <c r="B6389" t="s">
        <v>18073</v>
      </c>
      <c r="C6389" t="s">
        <v>18074</v>
      </c>
      <c r="D6389" t="s">
        <v>5865</v>
      </c>
      <c r="E6389" t="s">
        <v>5866</v>
      </c>
      <c r="F6389" t="s">
        <v>5864</v>
      </c>
      <c r="G6389" t="s">
        <v>5867</v>
      </c>
      <c r="H6389">
        <v>105</v>
      </c>
      <c r="I6389">
        <v>0</v>
      </c>
      <c r="J6389" s="48">
        <v>179325</v>
      </c>
      <c r="K6389" s="48">
        <v>0</v>
      </c>
      <c r="L6389">
        <v>1707.86</v>
      </c>
      <c r="M6389" t="s">
        <v>17428</v>
      </c>
      <c r="N6389" s="58">
        <v>8520.6190000000006</v>
      </c>
      <c r="O6389" s="48">
        <v>391.65859999999998</v>
      </c>
      <c r="P6389" s="63">
        <f t="shared" si="198"/>
        <v>179325</v>
      </c>
      <c r="Q6389" s="63">
        <f t="shared" si="199"/>
        <v>1707.8571428571429</v>
      </c>
    </row>
    <row r="6390" spans="1:17" x14ac:dyDescent="0.25">
      <c r="A6390" t="s">
        <v>18072</v>
      </c>
      <c r="B6390" t="s">
        <v>18073</v>
      </c>
      <c r="C6390" t="s">
        <v>18074</v>
      </c>
      <c r="D6390" t="s">
        <v>5869</v>
      </c>
      <c r="E6390" t="s">
        <v>5870</v>
      </c>
      <c r="F6390" t="s">
        <v>5868</v>
      </c>
      <c r="G6390" t="s">
        <v>5871</v>
      </c>
      <c r="H6390">
        <v>30</v>
      </c>
      <c r="I6390">
        <v>0</v>
      </c>
      <c r="J6390" s="48">
        <v>73826</v>
      </c>
      <c r="K6390" s="48">
        <v>0</v>
      </c>
      <c r="L6390">
        <v>2460.87</v>
      </c>
      <c r="M6390" t="s">
        <v>17428</v>
      </c>
      <c r="N6390" s="58">
        <v>3507.8591999999999</v>
      </c>
      <c r="O6390" s="48">
        <v>161.2422</v>
      </c>
      <c r="P6390" s="63">
        <f t="shared" si="198"/>
        <v>73826</v>
      </c>
      <c r="Q6390" s="63">
        <f t="shared" si="199"/>
        <v>2460.8666666666668</v>
      </c>
    </row>
    <row r="6391" spans="1:17" x14ac:dyDescent="0.25">
      <c r="A6391" t="s">
        <v>18072</v>
      </c>
      <c r="B6391" t="s">
        <v>18073</v>
      </c>
      <c r="C6391" t="s">
        <v>18074</v>
      </c>
      <c r="D6391" t="s">
        <v>5873</v>
      </c>
      <c r="E6391" t="s">
        <v>5874</v>
      </c>
      <c r="F6391" t="s">
        <v>5872</v>
      </c>
      <c r="G6391" t="s">
        <v>5875</v>
      </c>
      <c r="H6391">
        <v>86</v>
      </c>
      <c r="I6391">
        <v>0</v>
      </c>
      <c r="J6391" s="48">
        <v>201376</v>
      </c>
      <c r="K6391" s="48">
        <v>0</v>
      </c>
      <c r="L6391">
        <v>2341.58</v>
      </c>
      <c r="M6391" t="s">
        <v>17428</v>
      </c>
      <c r="N6391" s="58">
        <v>9568.3866999999991</v>
      </c>
      <c r="O6391" s="48">
        <v>439.82029999999997</v>
      </c>
      <c r="P6391" s="63">
        <f t="shared" si="198"/>
        <v>201376</v>
      </c>
      <c r="Q6391" s="63">
        <f t="shared" si="199"/>
        <v>2341.5813953488373</v>
      </c>
    </row>
    <row r="6392" spans="1:17" x14ac:dyDescent="0.25">
      <c r="A6392" t="s">
        <v>18072</v>
      </c>
      <c r="B6392" t="s">
        <v>18073</v>
      </c>
      <c r="C6392" t="s">
        <v>18074</v>
      </c>
      <c r="D6392" t="s">
        <v>5877</v>
      </c>
      <c r="E6392" t="s">
        <v>5878</v>
      </c>
      <c r="F6392" t="s">
        <v>5876</v>
      </c>
      <c r="G6392" t="s">
        <v>5879</v>
      </c>
      <c r="H6392">
        <v>45</v>
      </c>
      <c r="I6392">
        <v>0</v>
      </c>
      <c r="J6392" s="48">
        <v>112551</v>
      </c>
      <c r="K6392" s="48">
        <v>0</v>
      </c>
      <c r="L6392">
        <v>2501.13</v>
      </c>
      <c r="M6392" t="s">
        <v>17428</v>
      </c>
      <c r="N6392" s="58">
        <v>5347.8774000000003</v>
      </c>
      <c r="O6392" s="48">
        <v>245.82040000000001</v>
      </c>
      <c r="P6392" s="63">
        <f t="shared" si="198"/>
        <v>112551</v>
      </c>
      <c r="Q6392" s="63">
        <f t="shared" si="199"/>
        <v>2501.1333333333332</v>
      </c>
    </row>
    <row r="6393" spans="1:17" x14ac:dyDescent="0.25">
      <c r="A6393" t="s">
        <v>18072</v>
      </c>
      <c r="B6393" t="s">
        <v>18073</v>
      </c>
      <c r="C6393" t="s">
        <v>18074</v>
      </c>
      <c r="D6393" t="s">
        <v>5881</v>
      </c>
      <c r="E6393" t="s">
        <v>5882</v>
      </c>
      <c r="F6393" t="s">
        <v>5880</v>
      </c>
      <c r="G6393" t="s">
        <v>5883</v>
      </c>
      <c r="H6393">
        <v>27</v>
      </c>
      <c r="I6393">
        <v>0</v>
      </c>
      <c r="J6393" s="48">
        <v>62149</v>
      </c>
      <c r="K6393" s="48">
        <v>0</v>
      </c>
      <c r="L6393">
        <v>2301.81</v>
      </c>
      <c r="M6393" t="s">
        <v>17428</v>
      </c>
      <c r="N6393" s="58">
        <v>2952.9897999999998</v>
      </c>
      <c r="O6393" s="48">
        <v>135.7371</v>
      </c>
      <c r="P6393" s="63">
        <f t="shared" si="198"/>
        <v>62149</v>
      </c>
      <c r="Q6393" s="63">
        <f t="shared" si="199"/>
        <v>2301.8148148148148</v>
      </c>
    </row>
    <row r="6394" spans="1:17" x14ac:dyDescent="0.25">
      <c r="A6394" t="s">
        <v>18072</v>
      </c>
      <c r="B6394" t="s">
        <v>18073</v>
      </c>
      <c r="C6394" t="s">
        <v>18074</v>
      </c>
      <c r="D6394" t="s">
        <v>5885</v>
      </c>
      <c r="E6394" t="s">
        <v>5886</v>
      </c>
      <c r="F6394" t="s">
        <v>5884</v>
      </c>
      <c r="G6394" t="s">
        <v>276</v>
      </c>
      <c r="H6394">
        <v>46</v>
      </c>
      <c r="I6394">
        <v>0</v>
      </c>
      <c r="J6394" s="48">
        <v>102839</v>
      </c>
      <c r="K6394" s="48">
        <v>0</v>
      </c>
      <c r="L6394">
        <v>2235.63</v>
      </c>
      <c r="M6394" t="s">
        <v>17428</v>
      </c>
      <c r="N6394" s="58">
        <v>4886.3846000000003</v>
      </c>
      <c r="O6394" s="48">
        <v>224.60749999999999</v>
      </c>
      <c r="P6394" s="63">
        <f t="shared" si="198"/>
        <v>102839</v>
      </c>
      <c r="Q6394" s="63">
        <f t="shared" si="199"/>
        <v>2235.6304347826085</v>
      </c>
    </row>
    <row r="6395" spans="1:17" x14ac:dyDescent="0.25">
      <c r="A6395" t="s">
        <v>18072</v>
      </c>
      <c r="B6395" t="s">
        <v>18073</v>
      </c>
      <c r="C6395" t="s">
        <v>18074</v>
      </c>
      <c r="D6395" t="s">
        <v>5888</v>
      </c>
      <c r="E6395" t="s">
        <v>5889</v>
      </c>
      <c r="F6395" t="s">
        <v>5887</v>
      </c>
      <c r="G6395" t="s">
        <v>5890</v>
      </c>
      <c r="H6395">
        <v>20</v>
      </c>
      <c r="I6395">
        <v>0</v>
      </c>
      <c r="J6395" s="48">
        <v>39476</v>
      </c>
      <c r="K6395" s="48">
        <v>0</v>
      </c>
      <c r="L6395">
        <v>1973.8</v>
      </c>
      <c r="M6395" t="s">
        <v>17432</v>
      </c>
      <c r="N6395" s="58">
        <v>-596.92989999999998</v>
      </c>
      <c r="O6395" s="48">
        <v>0</v>
      </c>
      <c r="P6395" s="63">
        <f t="shared" si="198"/>
        <v>39476</v>
      </c>
      <c r="Q6395" s="63">
        <f t="shared" si="199"/>
        <v>1973.8</v>
      </c>
    </row>
    <row r="6396" spans="1:17" x14ac:dyDescent="0.25">
      <c r="A6396" t="s">
        <v>18072</v>
      </c>
      <c r="B6396" t="s">
        <v>18073</v>
      </c>
      <c r="C6396" t="s">
        <v>18074</v>
      </c>
      <c r="D6396" t="s">
        <v>5892</v>
      </c>
      <c r="E6396" t="s">
        <v>5893</v>
      </c>
      <c r="F6396" t="s">
        <v>5891</v>
      </c>
      <c r="G6396" t="s">
        <v>5894</v>
      </c>
      <c r="H6396">
        <v>36</v>
      </c>
      <c r="I6396">
        <v>0</v>
      </c>
      <c r="J6396" s="48">
        <v>67044</v>
      </c>
      <c r="K6396" s="48">
        <v>0</v>
      </c>
      <c r="L6396">
        <v>1862.33</v>
      </c>
      <c r="M6396" t="s">
        <v>17432</v>
      </c>
      <c r="N6396" s="58">
        <v>-1013.7837</v>
      </c>
      <c r="O6396" s="48">
        <v>0</v>
      </c>
      <c r="P6396" s="63">
        <f t="shared" si="198"/>
        <v>67044</v>
      </c>
      <c r="Q6396" s="63">
        <f t="shared" si="199"/>
        <v>1862.3333333333333</v>
      </c>
    </row>
    <row r="6397" spans="1:17" x14ac:dyDescent="0.25">
      <c r="A6397" t="s">
        <v>18072</v>
      </c>
      <c r="B6397" t="s">
        <v>18073</v>
      </c>
      <c r="C6397" t="s">
        <v>18074</v>
      </c>
      <c r="D6397" t="s">
        <v>5896</v>
      </c>
      <c r="E6397" t="s">
        <v>5897</v>
      </c>
      <c r="F6397" t="s">
        <v>5895</v>
      </c>
      <c r="G6397" t="s">
        <v>5898</v>
      </c>
      <c r="H6397">
        <v>39</v>
      </c>
      <c r="I6397">
        <v>0</v>
      </c>
      <c r="J6397" s="48">
        <v>91781</v>
      </c>
      <c r="K6397" s="48">
        <v>0</v>
      </c>
      <c r="L6397">
        <v>2353.36</v>
      </c>
      <c r="M6397" t="s">
        <v>17428</v>
      </c>
      <c r="N6397" s="58">
        <v>4361.0096000000003</v>
      </c>
      <c r="O6397" s="48">
        <v>200.4581</v>
      </c>
      <c r="P6397" s="63">
        <f t="shared" si="198"/>
        <v>91781</v>
      </c>
      <c r="Q6397" s="63">
        <f t="shared" si="199"/>
        <v>2353.3589743589741</v>
      </c>
    </row>
    <row r="6398" spans="1:17" x14ac:dyDescent="0.25">
      <c r="A6398" t="s">
        <v>18072</v>
      </c>
      <c r="B6398" t="s">
        <v>18073</v>
      </c>
      <c r="C6398" t="s">
        <v>18074</v>
      </c>
      <c r="D6398" t="s">
        <v>5900</v>
      </c>
      <c r="E6398" t="s">
        <v>5901</v>
      </c>
      <c r="F6398" t="s">
        <v>5899</v>
      </c>
      <c r="G6398" t="s">
        <v>308</v>
      </c>
      <c r="H6398">
        <v>174</v>
      </c>
      <c r="I6398">
        <v>0</v>
      </c>
      <c r="J6398" s="48">
        <v>677356</v>
      </c>
      <c r="K6398" s="48">
        <v>0</v>
      </c>
      <c r="L6398">
        <v>3892.85</v>
      </c>
      <c r="M6398" t="s">
        <v>17428</v>
      </c>
      <c r="N6398" s="58">
        <v>32184.627100000002</v>
      </c>
      <c r="O6398" s="48">
        <v>1479.3979999999999</v>
      </c>
      <c r="P6398" s="63">
        <f t="shared" si="198"/>
        <v>677356</v>
      </c>
      <c r="Q6398" s="63">
        <f t="shared" si="199"/>
        <v>3892.8505747126437</v>
      </c>
    </row>
    <row r="6399" spans="1:17" x14ac:dyDescent="0.25">
      <c r="A6399" t="s">
        <v>18072</v>
      </c>
      <c r="B6399" t="s">
        <v>18073</v>
      </c>
      <c r="C6399" t="s">
        <v>18074</v>
      </c>
      <c r="D6399" t="s">
        <v>5900</v>
      </c>
      <c r="E6399" t="s">
        <v>5901</v>
      </c>
      <c r="F6399" t="s">
        <v>5902</v>
      </c>
      <c r="G6399" t="s">
        <v>5903</v>
      </c>
      <c r="H6399">
        <v>73</v>
      </c>
      <c r="I6399">
        <v>0</v>
      </c>
      <c r="J6399" s="48">
        <v>224074</v>
      </c>
      <c r="K6399" s="48">
        <v>0</v>
      </c>
      <c r="L6399">
        <v>3069.51</v>
      </c>
      <c r="M6399" t="s">
        <v>17428</v>
      </c>
      <c r="N6399" s="58">
        <v>10646.8971</v>
      </c>
      <c r="O6399" s="48">
        <v>489.39510000000001</v>
      </c>
      <c r="P6399" s="63">
        <f t="shared" si="198"/>
        <v>224074</v>
      </c>
      <c r="Q6399" s="63">
        <f t="shared" si="199"/>
        <v>3069.5068493150684</v>
      </c>
    </row>
    <row r="6400" spans="1:17" x14ac:dyDescent="0.25">
      <c r="A6400" t="s">
        <v>18072</v>
      </c>
      <c r="B6400" t="s">
        <v>18073</v>
      </c>
      <c r="C6400" t="s">
        <v>18074</v>
      </c>
      <c r="D6400" t="s">
        <v>5905</v>
      </c>
      <c r="E6400" t="s">
        <v>5906</v>
      </c>
      <c r="F6400" t="s">
        <v>5904</v>
      </c>
      <c r="G6400" t="s">
        <v>5907</v>
      </c>
      <c r="H6400">
        <v>242</v>
      </c>
      <c r="I6400">
        <v>0</v>
      </c>
      <c r="J6400" s="48">
        <v>846524</v>
      </c>
      <c r="K6400" s="48">
        <v>0</v>
      </c>
      <c r="L6400">
        <v>3498.03</v>
      </c>
      <c r="M6400" t="s">
        <v>17428</v>
      </c>
      <c r="N6400" s="58">
        <v>40222.604800000001</v>
      </c>
      <c r="O6400" s="48">
        <v>1848.8715999999999</v>
      </c>
      <c r="P6400" s="63">
        <f t="shared" si="198"/>
        <v>846524</v>
      </c>
      <c r="Q6400" s="63">
        <f t="shared" si="199"/>
        <v>3498.0330578512398</v>
      </c>
    </row>
    <row r="6401" spans="1:17" x14ac:dyDescent="0.25">
      <c r="A6401" t="s">
        <v>18072</v>
      </c>
      <c r="B6401" t="s">
        <v>18073</v>
      </c>
      <c r="C6401" t="s">
        <v>18074</v>
      </c>
      <c r="D6401" t="s">
        <v>5909</v>
      </c>
      <c r="E6401" t="s">
        <v>5910</v>
      </c>
      <c r="F6401" t="s">
        <v>5908</v>
      </c>
      <c r="G6401" t="s">
        <v>5911</v>
      </c>
      <c r="H6401">
        <v>54</v>
      </c>
      <c r="I6401">
        <v>0</v>
      </c>
      <c r="J6401" s="48">
        <v>100031</v>
      </c>
      <c r="K6401" s="48">
        <v>0</v>
      </c>
      <c r="L6401">
        <v>1852.43</v>
      </c>
      <c r="M6401" t="s">
        <v>17428</v>
      </c>
      <c r="N6401" s="58">
        <v>4752.9877999999999</v>
      </c>
      <c r="O6401" s="48">
        <v>218.47579999999999</v>
      </c>
      <c r="P6401" s="63">
        <f t="shared" si="198"/>
        <v>100031</v>
      </c>
      <c r="Q6401" s="63">
        <f t="shared" si="199"/>
        <v>1852.4259259259259</v>
      </c>
    </row>
    <row r="6402" spans="1:17" x14ac:dyDescent="0.25">
      <c r="A6402" t="s">
        <v>18072</v>
      </c>
      <c r="B6402" t="s">
        <v>18073</v>
      </c>
      <c r="C6402" t="s">
        <v>18074</v>
      </c>
      <c r="D6402" t="s">
        <v>5913</v>
      </c>
      <c r="E6402" t="s">
        <v>5914</v>
      </c>
      <c r="F6402" t="s">
        <v>5912</v>
      </c>
      <c r="G6402" t="s">
        <v>5915</v>
      </c>
      <c r="H6402">
        <v>63</v>
      </c>
      <c r="I6402">
        <v>0</v>
      </c>
      <c r="J6402" s="48">
        <v>139512</v>
      </c>
      <c r="K6402" s="48">
        <v>0</v>
      </c>
      <c r="L6402">
        <v>2214.48</v>
      </c>
      <c r="M6402" t="s">
        <v>17428</v>
      </c>
      <c r="N6402" s="58">
        <v>6628.9276</v>
      </c>
      <c r="O6402" s="48">
        <v>304.70519999999999</v>
      </c>
      <c r="P6402" s="63">
        <f t="shared" si="198"/>
        <v>139512</v>
      </c>
      <c r="Q6402" s="63">
        <f t="shared" si="199"/>
        <v>2214.4761904761904</v>
      </c>
    </row>
    <row r="6403" spans="1:17" x14ac:dyDescent="0.25">
      <c r="A6403" t="s">
        <v>18072</v>
      </c>
      <c r="B6403" t="s">
        <v>18073</v>
      </c>
      <c r="C6403" t="s">
        <v>18074</v>
      </c>
      <c r="D6403" t="s">
        <v>5917</v>
      </c>
      <c r="E6403" t="s">
        <v>5918</v>
      </c>
      <c r="F6403" t="s">
        <v>5916</v>
      </c>
      <c r="G6403" t="s">
        <v>5919</v>
      </c>
      <c r="H6403">
        <v>51</v>
      </c>
      <c r="I6403">
        <v>0</v>
      </c>
      <c r="J6403" s="48">
        <v>92927</v>
      </c>
      <c r="K6403" s="48">
        <v>0</v>
      </c>
      <c r="L6403">
        <v>1822.1</v>
      </c>
      <c r="M6403" t="s">
        <v>17428</v>
      </c>
      <c r="N6403" s="58">
        <v>4415.4407000000001</v>
      </c>
      <c r="O6403" s="48">
        <v>202.96010000000001</v>
      </c>
      <c r="P6403" s="63">
        <f t="shared" si="198"/>
        <v>92927</v>
      </c>
      <c r="Q6403" s="63">
        <f t="shared" si="199"/>
        <v>1822.0980392156862</v>
      </c>
    </row>
    <row r="6404" spans="1:17" x14ac:dyDescent="0.25">
      <c r="A6404" t="s">
        <v>18072</v>
      </c>
      <c r="B6404" t="s">
        <v>18073</v>
      </c>
      <c r="C6404" t="s">
        <v>18074</v>
      </c>
      <c r="D6404" t="s">
        <v>18075</v>
      </c>
      <c r="E6404" t="s">
        <v>18076</v>
      </c>
      <c r="F6404" t="s">
        <v>18077</v>
      </c>
      <c r="G6404" t="s">
        <v>18078</v>
      </c>
      <c r="H6404">
        <v>0</v>
      </c>
      <c r="I6404">
        <v>50</v>
      </c>
      <c r="J6404" s="48">
        <v>76512</v>
      </c>
      <c r="K6404" s="48">
        <v>76512</v>
      </c>
      <c r="L6404">
        <v>1530.24</v>
      </c>
      <c r="M6404" t="s">
        <v>17432</v>
      </c>
      <c r="N6404" s="58">
        <v>-1156.9567</v>
      </c>
      <c r="O6404" s="48">
        <v>0</v>
      </c>
      <c r="P6404" s="63">
        <f t="shared" ref="P6404:P6467" si="200">J6404-K6404</f>
        <v>0</v>
      </c>
      <c r="Q6404" s="63" t="e">
        <f t="shared" ref="Q6404:Q6467" si="201">P6404/H6404</f>
        <v>#DIV/0!</v>
      </c>
    </row>
    <row r="6405" spans="1:17" x14ac:dyDescent="0.25">
      <c r="A6405" t="s">
        <v>18072</v>
      </c>
      <c r="B6405" t="s">
        <v>18073</v>
      </c>
      <c r="C6405" t="s">
        <v>18074</v>
      </c>
      <c r="D6405" t="s">
        <v>18079</v>
      </c>
      <c r="E6405" t="s">
        <v>18080</v>
      </c>
      <c r="F6405" t="s">
        <v>18081</v>
      </c>
      <c r="G6405" t="s">
        <v>18082</v>
      </c>
      <c r="H6405">
        <v>0</v>
      </c>
      <c r="I6405">
        <v>59</v>
      </c>
      <c r="J6405" s="48">
        <v>136342</v>
      </c>
      <c r="K6405" s="48">
        <v>136342</v>
      </c>
      <c r="L6405">
        <v>2310.88</v>
      </c>
      <c r="M6405" t="s">
        <v>17432</v>
      </c>
      <c r="N6405" s="58">
        <v>-2061.6475</v>
      </c>
      <c r="O6405" s="48">
        <v>0</v>
      </c>
      <c r="P6405" s="63">
        <f t="shared" si="200"/>
        <v>0</v>
      </c>
      <c r="Q6405" s="63" t="e">
        <f t="shared" si="201"/>
        <v>#DIV/0!</v>
      </c>
    </row>
    <row r="6406" spans="1:17" x14ac:dyDescent="0.25">
      <c r="A6406" t="s">
        <v>18072</v>
      </c>
      <c r="B6406" t="s">
        <v>18073</v>
      </c>
      <c r="C6406" t="s">
        <v>18074</v>
      </c>
      <c r="D6406" t="s">
        <v>5921</v>
      </c>
      <c r="E6406" t="s">
        <v>5922</v>
      </c>
      <c r="F6406" t="s">
        <v>5920</v>
      </c>
      <c r="G6406" t="s">
        <v>5923</v>
      </c>
      <c r="H6406">
        <v>146</v>
      </c>
      <c r="I6406">
        <v>0</v>
      </c>
      <c r="J6406" s="48">
        <v>393009</v>
      </c>
      <c r="K6406" s="48">
        <v>0</v>
      </c>
      <c r="L6406">
        <v>2691.84</v>
      </c>
      <c r="M6406" t="s">
        <v>17428</v>
      </c>
      <c r="N6406" s="58">
        <v>18673.8583</v>
      </c>
      <c r="O6406" s="48">
        <v>858.3623</v>
      </c>
      <c r="P6406" s="63">
        <f t="shared" si="200"/>
        <v>393009</v>
      </c>
      <c r="Q6406" s="63">
        <f t="shared" si="201"/>
        <v>2691.8424657534247</v>
      </c>
    </row>
    <row r="6407" spans="1:17" x14ac:dyDescent="0.25">
      <c r="A6407" t="s">
        <v>18072</v>
      </c>
      <c r="B6407" t="s">
        <v>18073</v>
      </c>
      <c r="C6407" t="s">
        <v>18074</v>
      </c>
      <c r="D6407" t="s">
        <v>5925</v>
      </c>
      <c r="E6407" t="s">
        <v>5926</v>
      </c>
      <c r="F6407" t="s">
        <v>5924</v>
      </c>
      <c r="G6407" t="s">
        <v>5927</v>
      </c>
      <c r="H6407">
        <v>60</v>
      </c>
      <c r="I6407">
        <v>0</v>
      </c>
      <c r="J6407" s="48">
        <v>134010</v>
      </c>
      <c r="K6407" s="48">
        <v>0</v>
      </c>
      <c r="L6407">
        <v>2233.5</v>
      </c>
      <c r="M6407" t="s">
        <v>17428</v>
      </c>
      <c r="N6407" s="58">
        <v>6367.4926999999998</v>
      </c>
      <c r="O6407" s="48">
        <v>292.68810000000002</v>
      </c>
      <c r="P6407" s="63">
        <f t="shared" si="200"/>
        <v>134010</v>
      </c>
      <c r="Q6407" s="63">
        <f t="shared" si="201"/>
        <v>2233.5</v>
      </c>
    </row>
    <row r="6408" spans="1:17" x14ac:dyDescent="0.25">
      <c r="A6408" t="s">
        <v>18072</v>
      </c>
      <c r="B6408" t="s">
        <v>18073</v>
      </c>
      <c r="C6408" t="s">
        <v>18074</v>
      </c>
      <c r="D6408" t="s">
        <v>5929</v>
      </c>
      <c r="E6408" t="s">
        <v>5930</v>
      </c>
      <c r="F6408" t="s">
        <v>5928</v>
      </c>
      <c r="G6408" t="s">
        <v>5931</v>
      </c>
      <c r="H6408">
        <v>135</v>
      </c>
      <c r="I6408">
        <v>105</v>
      </c>
      <c r="J6408" s="48">
        <v>466386</v>
      </c>
      <c r="K6408" s="48">
        <v>204044</v>
      </c>
      <c r="L6408">
        <v>1943.28</v>
      </c>
      <c r="M6408" t="s">
        <v>17432</v>
      </c>
      <c r="N6408" s="58">
        <v>-7052.3112000000001</v>
      </c>
      <c r="O6408" s="48">
        <v>0</v>
      </c>
      <c r="P6408" s="63">
        <f t="shared" si="200"/>
        <v>262342</v>
      </c>
      <c r="Q6408" s="63">
        <f t="shared" si="201"/>
        <v>1943.2740740740742</v>
      </c>
    </row>
    <row r="6409" spans="1:17" x14ac:dyDescent="0.25">
      <c r="A6409" t="s">
        <v>18072</v>
      </c>
      <c r="B6409" t="s">
        <v>18073</v>
      </c>
      <c r="C6409" t="s">
        <v>18074</v>
      </c>
      <c r="D6409" t="s">
        <v>5933</v>
      </c>
      <c r="E6409" t="s">
        <v>5934</v>
      </c>
      <c r="F6409" t="s">
        <v>5932</v>
      </c>
      <c r="G6409" t="s">
        <v>5935</v>
      </c>
      <c r="H6409">
        <v>63</v>
      </c>
      <c r="I6409">
        <v>0</v>
      </c>
      <c r="J6409" s="48">
        <v>139014</v>
      </c>
      <c r="K6409" s="48">
        <v>0</v>
      </c>
      <c r="L6409">
        <v>2206.5700000000002</v>
      </c>
      <c r="M6409" t="s">
        <v>17432</v>
      </c>
      <c r="N6409" s="58">
        <v>-2102.0592999999999</v>
      </c>
      <c r="O6409" s="48">
        <v>0</v>
      </c>
      <c r="P6409" s="63">
        <f t="shared" si="200"/>
        <v>139014</v>
      </c>
      <c r="Q6409" s="63">
        <f t="shared" si="201"/>
        <v>2206.5714285714284</v>
      </c>
    </row>
    <row r="6410" spans="1:17" x14ac:dyDescent="0.25">
      <c r="A6410" t="s">
        <v>18072</v>
      </c>
      <c r="B6410" t="s">
        <v>18073</v>
      </c>
      <c r="C6410" t="s">
        <v>18074</v>
      </c>
      <c r="D6410" t="s">
        <v>5937</v>
      </c>
      <c r="E6410" t="s">
        <v>5938</v>
      </c>
      <c r="F6410" t="s">
        <v>5936</v>
      </c>
      <c r="G6410" t="s">
        <v>5939</v>
      </c>
      <c r="H6410">
        <v>76</v>
      </c>
      <c r="I6410">
        <v>0</v>
      </c>
      <c r="J6410" s="48">
        <v>162157</v>
      </c>
      <c r="K6410" s="48">
        <v>0</v>
      </c>
      <c r="L6410">
        <v>2133.64</v>
      </c>
      <c r="M6410" t="s">
        <v>17432</v>
      </c>
      <c r="N6410" s="58">
        <v>-2452.0066999999999</v>
      </c>
      <c r="O6410" s="48">
        <v>0</v>
      </c>
      <c r="P6410" s="63">
        <f t="shared" si="200"/>
        <v>162157</v>
      </c>
      <c r="Q6410" s="63">
        <f t="shared" si="201"/>
        <v>2133.6447368421054</v>
      </c>
    </row>
    <row r="6411" spans="1:17" x14ac:dyDescent="0.25">
      <c r="A6411" t="s">
        <v>18072</v>
      </c>
      <c r="B6411" t="s">
        <v>18073</v>
      </c>
      <c r="C6411" t="s">
        <v>18074</v>
      </c>
      <c r="D6411" t="s">
        <v>5941</v>
      </c>
      <c r="E6411" t="s">
        <v>5942</v>
      </c>
      <c r="F6411" t="s">
        <v>5940</v>
      </c>
      <c r="G6411" t="s">
        <v>5943</v>
      </c>
      <c r="H6411">
        <v>126</v>
      </c>
      <c r="I6411">
        <v>0</v>
      </c>
      <c r="J6411" s="48">
        <v>295788</v>
      </c>
      <c r="K6411" s="48">
        <v>0</v>
      </c>
      <c r="L6411">
        <v>2347.52</v>
      </c>
      <c r="M6411" t="s">
        <v>17432</v>
      </c>
      <c r="N6411" s="58">
        <v>-4472.6628000000001</v>
      </c>
      <c r="O6411" s="48">
        <v>0</v>
      </c>
      <c r="P6411" s="63">
        <f t="shared" si="200"/>
        <v>295788</v>
      </c>
      <c r="Q6411" s="63">
        <f t="shared" si="201"/>
        <v>2347.5238095238096</v>
      </c>
    </row>
    <row r="6412" spans="1:17" x14ac:dyDescent="0.25">
      <c r="A6412" t="s">
        <v>18072</v>
      </c>
      <c r="B6412" t="s">
        <v>18073</v>
      </c>
      <c r="C6412" t="s">
        <v>18074</v>
      </c>
      <c r="D6412" t="s">
        <v>5945</v>
      </c>
      <c r="E6412" t="s">
        <v>5946</v>
      </c>
      <c r="F6412" t="s">
        <v>5944</v>
      </c>
      <c r="G6412" t="s">
        <v>5947</v>
      </c>
      <c r="H6412">
        <v>30</v>
      </c>
      <c r="I6412">
        <v>0</v>
      </c>
      <c r="J6412" s="48">
        <v>67168</v>
      </c>
      <c r="K6412" s="48">
        <v>0</v>
      </c>
      <c r="L6412">
        <v>2238.9299999999998</v>
      </c>
      <c r="M6412" t="s">
        <v>17428</v>
      </c>
      <c r="N6412" s="58">
        <v>3191.4861000000001</v>
      </c>
      <c r="O6412" s="48">
        <v>146.69980000000001</v>
      </c>
      <c r="P6412" s="63">
        <f t="shared" si="200"/>
        <v>67168</v>
      </c>
      <c r="Q6412" s="63">
        <f t="shared" si="201"/>
        <v>2238.9333333333334</v>
      </c>
    </row>
    <row r="6413" spans="1:17" x14ac:dyDescent="0.25">
      <c r="A6413" t="s">
        <v>18072</v>
      </c>
      <c r="B6413" t="s">
        <v>18073</v>
      </c>
      <c r="C6413" t="s">
        <v>18074</v>
      </c>
      <c r="D6413" t="s">
        <v>5949</v>
      </c>
      <c r="E6413" t="s">
        <v>2306</v>
      </c>
      <c r="F6413" t="s">
        <v>5948</v>
      </c>
      <c r="G6413" t="s">
        <v>5373</v>
      </c>
      <c r="H6413">
        <v>27</v>
      </c>
      <c r="I6413">
        <v>0</v>
      </c>
      <c r="J6413" s="48">
        <v>53366</v>
      </c>
      <c r="K6413" s="48">
        <v>0</v>
      </c>
      <c r="L6413">
        <v>1976.52</v>
      </c>
      <c r="M6413" t="s">
        <v>17432</v>
      </c>
      <c r="N6413" s="58">
        <v>-806.95370000000003</v>
      </c>
      <c r="O6413" s="48">
        <v>0</v>
      </c>
      <c r="P6413" s="63">
        <f t="shared" si="200"/>
        <v>53366</v>
      </c>
      <c r="Q6413" s="63">
        <f t="shared" si="201"/>
        <v>1976.5185185185185</v>
      </c>
    </row>
    <row r="6414" spans="1:17" x14ac:dyDescent="0.25">
      <c r="A6414" t="s">
        <v>18072</v>
      </c>
      <c r="B6414" t="s">
        <v>18073</v>
      </c>
      <c r="C6414" t="s">
        <v>18074</v>
      </c>
      <c r="D6414" t="s">
        <v>5951</v>
      </c>
      <c r="E6414" t="s">
        <v>2615</v>
      </c>
      <c r="F6414" t="s">
        <v>5950</v>
      </c>
      <c r="G6414" t="s">
        <v>4714</v>
      </c>
      <c r="H6414">
        <v>29</v>
      </c>
      <c r="I6414">
        <v>0</v>
      </c>
      <c r="J6414" s="48">
        <v>66752</v>
      </c>
      <c r="K6414" s="48">
        <v>0</v>
      </c>
      <c r="L6414">
        <v>2301.79</v>
      </c>
      <c r="M6414" t="s">
        <v>17428</v>
      </c>
      <c r="N6414" s="58">
        <v>3171.7336</v>
      </c>
      <c r="O6414" s="48">
        <v>145.7919</v>
      </c>
      <c r="P6414" s="63">
        <f t="shared" si="200"/>
        <v>66752</v>
      </c>
      <c r="Q6414" s="63">
        <f t="shared" si="201"/>
        <v>2301.7931034482758</v>
      </c>
    </row>
    <row r="6415" spans="1:17" x14ac:dyDescent="0.25">
      <c r="A6415" t="s">
        <v>18072</v>
      </c>
      <c r="B6415" t="s">
        <v>18073</v>
      </c>
      <c r="C6415" t="s">
        <v>18074</v>
      </c>
      <c r="D6415" t="s">
        <v>5953</v>
      </c>
      <c r="E6415" t="s">
        <v>5954</v>
      </c>
      <c r="F6415" t="s">
        <v>5952</v>
      </c>
      <c r="G6415" t="s">
        <v>5955</v>
      </c>
      <c r="H6415">
        <v>53</v>
      </c>
      <c r="I6415">
        <v>0</v>
      </c>
      <c r="J6415" s="48">
        <v>121439</v>
      </c>
      <c r="K6415" s="48">
        <v>0</v>
      </c>
      <c r="L6415">
        <v>2291.3000000000002</v>
      </c>
      <c r="M6415" t="s">
        <v>17428</v>
      </c>
      <c r="N6415" s="58">
        <v>5770.2102000000004</v>
      </c>
      <c r="O6415" s="48">
        <v>265.23340000000002</v>
      </c>
      <c r="P6415" s="63">
        <f t="shared" si="200"/>
        <v>121439</v>
      </c>
      <c r="Q6415" s="63">
        <f t="shared" si="201"/>
        <v>2291.3018867924529</v>
      </c>
    </row>
    <row r="6416" spans="1:17" x14ac:dyDescent="0.25">
      <c r="A6416" t="s">
        <v>18072</v>
      </c>
      <c r="B6416" t="s">
        <v>18073</v>
      </c>
      <c r="C6416" t="s">
        <v>18074</v>
      </c>
      <c r="D6416" t="s">
        <v>5957</v>
      </c>
      <c r="E6416" t="s">
        <v>5958</v>
      </c>
      <c r="F6416" t="s">
        <v>5956</v>
      </c>
      <c r="G6416" t="s">
        <v>5959</v>
      </c>
      <c r="H6416">
        <v>16</v>
      </c>
      <c r="I6416">
        <v>0</v>
      </c>
      <c r="J6416" s="48">
        <v>30808</v>
      </c>
      <c r="K6416" s="48">
        <v>0</v>
      </c>
      <c r="L6416">
        <v>1925.5</v>
      </c>
      <c r="M6416" t="s">
        <v>17432</v>
      </c>
      <c r="N6416" s="58">
        <v>-465.85890000000001</v>
      </c>
      <c r="O6416" s="48">
        <v>0</v>
      </c>
      <c r="P6416" s="63">
        <f t="shared" si="200"/>
        <v>30808</v>
      </c>
      <c r="Q6416" s="63">
        <f t="shared" si="201"/>
        <v>1925.5</v>
      </c>
    </row>
    <row r="6417" spans="1:17" x14ac:dyDescent="0.25">
      <c r="A6417" t="s">
        <v>18072</v>
      </c>
      <c r="B6417" t="s">
        <v>18073</v>
      </c>
      <c r="C6417" t="s">
        <v>18074</v>
      </c>
      <c r="D6417" t="s">
        <v>5961</v>
      </c>
      <c r="E6417" t="s">
        <v>5962</v>
      </c>
      <c r="F6417" t="s">
        <v>5960</v>
      </c>
      <c r="G6417" t="s">
        <v>5963</v>
      </c>
      <c r="H6417">
        <v>56</v>
      </c>
      <c r="I6417">
        <v>0</v>
      </c>
      <c r="J6417" s="48">
        <v>120532</v>
      </c>
      <c r="K6417" s="48">
        <v>0</v>
      </c>
      <c r="L6417">
        <v>2152.36</v>
      </c>
      <c r="M6417" t="s">
        <v>17432</v>
      </c>
      <c r="N6417" s="58">
        <v>-1822.5869</v>
      </c>
      <c r="O6417" s="48">
        <v>0</v>
      </c>
      <c r="P6417" s="63">
        <f t="shared" si="200"/>
        <v>120532</v>
      </c>
      <c r="Q6417" s="63">
        <f t="shared" si="201"/>
        <v>2152.3571428571427</v>
      </c>
    </row>
    <row r="6418" spans="1:17" x14ac:dyDescent="0.25">
      <c r="A6418" t="s">
        <v>18072</v>
      </c>
      <c r="B6418" t="s">
        <v>18073</v>
      </c>
      <c r="C6418" t="s">
        <v>18074</v>
      </c>
      <c r="D6418" t="s">
        <v>5965</v>
      </c>
      <c r="E6418" t="s">
        <v>18366</v>
      </c>
      <c r="F6418" t="s">
        <v>5964</v>
      </c>
      <c r="G6418" t="s">
        <v>5967</v>
      </c>
      <c r="H6418">
        <v>26</v>
      </c>
      <c r="I6418">
        <v>0</v>
      </c>
      <c r="J6418" s="48">
        <v>45717</v>
      </c>
      <c r="K6418" s="48">
        <v>0</v>
      </c>
      <c r="L6418">
        <v>1758.35</v>
      </c>
      <c r="M6418" t="s">
        <v>17428</v>
      </c>
      <c r="N6418" s="58">
        <v>2172.2480999999998</v>
      </c>
      <c r="O6418" s="48">
        <v>99.849500000000006</v>
      </c>
      <c r="P6418" s="63">
        <f t="shared" si="200"/>
        <v>45717</v>
      </c>
      <c r="Q6418" s="63">
        <f t="shared" si="201"/>
        <v>1758.3461538461538</v>
      </c>
    </row>
    <row r="6419" spans="1:17" x14ac:dyDescent="0.25">
      <c r="A6419" t="s">
        <v>18072</v>
      </c>
      <c r="B6419" t="s">
        <v>18073</v>
      </c>
      <c r="C6419" t="s">
        <v>18074</v>
      </c>
      <c r="D6419" t="s">
        <v>5969</v>
      </c>
      <c r="E6419" t="s">
        <v>5970</v>
      </c>
      <c r="F6419" t="s">
        <v>5968</v>
      </c>
      <c r="G6419" t="s">
        <v>5971</v>
      </c>
      <c r="H6419">
        <v>70</v>
      </c>
      <c r="I6419">
        <v>0</v>
      </c>
      <c r="J6419" s="48">
        <v>155776</v>
      </c>
      <c r="K6419" s="48">
        <v>0</v>
      </c>
      <c r="L6419">
        <v>2225.37</v>
      </c>
      <c r="M6419" t="s">
        <v>17428</v>
      </c>
      <c r="N6419" s="58">
        <v>7401.7065000000002</v>
      </c>
      <c r="O6419" s="48">
        <v>340.22669999999999</v>
      </c>
      <c r="P6419" s="63">
        <f t="shared" si="200"/>
        <v>155776</v>
      </c>
      <c r="Q6419" s="63">
        <f t="shared" si="201"/>
        <v>2225.3714285714286</v>
      </c>
    </row>
    <row r="6420" spans="1:17" x14ac:dyDescent="0.25">
      <c r="A6420" t="s">
        <v>18072</v>
      </c>
      <c r="B6420" t="s">
        <v>18073</v>
      </c>
      <c r="C6420" t="s">
        <v>18074</v>
      </c>
      <c r="D6420" t="s">
        <v>5973</v>
      </c>
      <c r="E6420" t="s">
        <v>5974</v>
      </c>
      <c r="F6420" t="s">
        <v>5972</v>
      </c>
      <c r="G6420" t="s">
        <v>5975</v>
      </c>
      <c r="H6420">
        <v>29</v>
      </c>
      <c r="I6420">
        <v>0</v>
      </c>
      <c r="J6420" s="48">
        <v>61493</v>
      </c>
      <c r="K6420" s="48">
        <v>0</v>
      </c>
      <c r="L6420">
        <v>2120.4499999999998</v>
      </c>
      <c r="M6420" t="s">
        <v>17428</v>
      </c>
      <c r="N6420" s="58">
        <v>2921.8613</v>
      </c>
      <c r="O6420" s="48">
        <v>134.30619999999999</v>
      </c>
      <c r="P6420" s="63">
        <f t="shared" si="200"/>
        <v>61493</v>
      </c>
      <c r="Q6420" s="63">
        <f t="shared" si="201"/>
        <v>2120.4482758620688</v>
      </c>
    </row>
    <row r="6421" spans="1:17" x14ac:dyDescent="0.25">
      <c r="A6421" t="s">
        <v>18072</v>
      </c>
      <c r="B6421" t="s">
        <v>18073</v>
      </c>
      <c r="C6421" t="s">
        <v>18074</v>
      </c>
      <c r="D6421" t="s">
        <v>5977</v>
      </c>
      <c r="E6421" t="s">
        <v>5978</v>
      </c>
      <c r="F6421" t="s">
        <v>5976</v>
      </c>
      <c r="G6421" t="s">
        <v>5979</v>
      </c>
      <c r="H6421">
        <v>65</v>
      </c>
      <c r="I6421">
        <v>0</v>
      </c>
      <c r="J6421" s="48">
        <v>178810</v>
      </c>
      <c r="K6421" s="48">
        <v>0</v>
      </c>
      <c r="L6421">
        <v>2750.92</v>
      </c>
      <c r="M6421" t="s">
        <v>17428</v>
      </c>
      <c r="N6421" s="58">
        <v>8496.1605</v>
      </c>
      <c r="O6421" s="48">
        <v>390.53440000000001</v>
      </c>
      <c r="P6421" s="63">
        <f t="shared" si="200"/>
        <v>178810</v>
      </c>
      <c r="Q6421" s="63">
        <f t="shared" si="201"/>
        <v>2750.9230769230771</v>
      </c>
    </row>
    <row r="6422" spans="1:17" x14ac:dyDescent="0.25">
      <c r="A6422" t="s">
        <v>18072</v>
      </c>
      <c r="B6422" t="s">
        <v>18073</v>
      </c>
      <c r="C6422" t="s">
        <v>18074</v>
      </c>
      <c r="D6422" t="s">
        <v>5981</v>
      </c>
      <c r="E6422" t="s">
        <v>364</v>
      </c>
      <c r="F6422" t="s">
        <v>5980</v>
      </c>
      <c r="G6422" t="s">
        <v>5982</v>
      </c>
      <c r="H6422">
        <v>65</v>
      </c>
      <c r="I6422">
        <v>0</v>
      </c>
      <c r="J6422" s="48">
        <v>179563</v>
      </c>
      <c r="K6422" s="48">
        <v>0</v>
      </c>
      <c r="L6422">
        <v>2762.51</v>
      </c>
      <c r="M6422" t="s">
        <v>17428</v>
      </c>
      <c r="N6422" s="58">
        <v>8531.9480999999996</v>
      </c>
      <c r="O6422" s="48">
        <v>392.17939999999999</v>
      </c>
      <c r="P6422" s="63">
        <f t="shared" si="200"/>
        <v>179563</v>
      </c>
      <c r="Q6422" s="63">
        <f t="shared" si="201"/>
        <v>2762.5076923076922</v>
      </c>
    </row>
    <row r="6423" spans="1:17" x14ac:dyDescent="0.25">
      <c r="A6423" t="s">
        <v>18072</v>
      </c>
      <c r="B6423" t="s">
        <v>18073</v>
      </c>
      <c r="C6423" t="s">
        <v>18074</v>
      </c>
      <c r="D6423" t="s">
        <v>5981</v>
      </c>
      <c r="E6423" t="s">
        <v>364</v>
      </c>
      <c r="F6423" t="s">
        <v>5983</v>
      </c>
      <c r="G6423" t="s">
        <v>5984</v>
      </c>
      <c r="H6423">
        <v>41</v>
      </c>
      <c r="I6423">
        <v>0</v>
      </c>
      <c r="J6423" s="48">
        <v>69897</v>
      </c>
      <c r="K6423" s="48">
        <v>0</v>
      </c>
      <c r="L6423">
        <v>1704.8</v>
      </c>
      <c r="M6423" t="s">
        <v>17428</v>
      </c>
      <c r="N6423" s="58">
        <v>3321.1399000000001</v>
      </c>
      <c r="O6423" s="48">
        <v>152.65950000000001</v>
      </c>
      <c r="P6423" s="63">
        <f t="shared" si="200"/>
        <v>69897</v>
      </c>
      <c r="Q6423" s="63">
        <f t="shared" si="201"/>
        <v>1704.8048780487804</v>
      </c>
    </row>
    <row r="6424" spans="1:17" x14ac:dyDescent="0.25">
      <c r="A6424" t="s">
        <v>18072</v>
      </c>
      <c r="B6424" t="s">
        <v>18073</v>
      </c>
      <c r="C6424" t="s">
        <v>18074</v>
      </c>
      <c r="D6424" t="s">
        <v>5981</v>
      </c>
      <c r="E6424" t="s">
        <v>364</v>
      </c>
      <c r="F6424" t="s">
        <v>5985</v>
      </c>
      <c r="G6424" t="s">
        <v>5986</v>
      </c>
      <c r="H6424">
        <v>9</v>
      </c>
      <c r="I6424">
        <v>0</v>
      </c>
      <c r="J6424" s="48">
        <v>18477</v>
      </c>
      <c r="K6424" s="48">
        <v>0</v>
      </c>
      <c r="L6424">
        <v>2053</v>
      </c>
      <c r="M6424" t="s">
        <v>17428</v>
      </c>
      <c r="N6424" s="58">
        <v>877.97</v>
      </c>
      <c r="O6424" s="48">
        <v>40.3568</v>
      </c>
      <c r="P6424" s="63">
        <f t="shared" si="200"/>
        <v>18477</v>
      </c>
      <c r="Q6424" s="63">
        <f t="shared" si="201"/>
        <v>2053</v>
      </c>
    </row>
    <row r="6425" spans="1:17" x14ac:dyDescent="0.25">
      <c r="A6425" t="s">
        <v>18072</v>
      </c>
      <c r="B6425" t="s">
        <v>18073</v>
      </c>
      <c r="C6425" t="s">
        <v>18074</v>
      </c>
      <c r="D6425" t="s">
        <v>5981</v>
      </c>
      <c r="E6425" t="s">
        <v>364</v>
      </c>
      <c r="F6425" t="s">
        <v>5987</v>
      </c>
      <c r="G6425" t="s">
        <v>5988</v>
      </c>
      <c r="H6425">
        <v>16</v>
      </c>
      <c r="I6425">
        <v>0</v>
      </c>
      <c r="J6425" s="48">
        <v>42093</v>
      </c>
      <c r="K6425" s="48">
        <v>0</v>
      </c>
      <c r="L6425">
        <v>2630.81</v>
      </c>
      <c r="M6425" t="s">
        <v>17428</v>
      </c>
      <c r="N6425" s="58">
        <v>2000.0305000000001</v>
      </c>
      <c r="O6425" s="48">
        <v>91.933400000000006</v>
      </c>
      <c r="P6425" s="63">
        <f t="shared" si="200"/>
        <v>42093</v>
      </c>
      <c r="Q6425" s="63">
        <f t="shared" si="201"/>
        <v>2630.8125</v>
      </c>
    </row>
    <row r="6426" spans="1:17" x14ac:dyDescent="0.25">
      <c r="A6426" t="s">
        <v>18072</v>
      </c>
      <c r="B6426" t="s">
        <v>18073</v>
      </c>
      <c r="C6426" t="s">
        <v>18074</v>
      </c>
      <c r="D6426" t="s">
        <v>5990</v>
      </c>
      <c r="E6426" t="s">
        <v>5991</v>
      </c>
      <c r="F6426" t="s">
        <v>5989</v>
      </c>
      <c r="G6426" t="s">
        <v>5992</v>
      </c>
      <c r="H6426">
        <v>211</v>
      </c>
      <c r="I6426">
        <v>0</v>
      </c>
      <c r="J6426" s="48">
        <v>475797</v>
      </c>
      <c r="K6426" s="48">
        <v>0</v>
      </c>
      <c r="L6426">
        <v>2254.96</v>
      </c>
      <c r="M6426" t="s">
        <v>17428</v>
      </c>
      <c r="N6426" s="58">
        <v>22607.5396</v>
      </c>
      <c r="O6426" s="48">
        <v>1039.1777999999999</v>
      </c>
      <c r="P6426" s="63">
        <f t="shared" si="200"/>
        <v>475797</v>
      </c>
      <c r="Q6426" s="63">
        <f t="shared" si="201"/>
        <v>2254.9620853080569</v>
      </c>
    </row>
    <row r="6427" spans="1:17" x14ac:dyDescent="0.25">
      <c r="A6427" t="s">
        <v>18072</v>
      </c>
      <c r="B6427" t="s">
        <v>18073</v>
      </c>
      <c r="C6427" t="s">
        <v>18074</v>
      </c>
      <c r="D6427" t="s">
        <v>5994</v>
      </c>
      <c r="E6427" t="s">
        <v>5995</v>
      </c>
      <c r="F6427" t="s">
        <v>5993</v>
      </c>
      <c r="G6427" t="s">
        <v>5996</v>
      </c>
      <c r="H6427">
        <v>26</v>
      </c>
      <c r="I6427">
        <v>0</v>
      </c>
      <c r="J6427" s="48">
        <v>56413</v>
      </c>
      <c r="K6427" s="48">
        <v>0</v>
      </c>
      <c r="L6427">
        <v>2169.73</v>
      </c>
      <c r="M6427" t="s">
        <v>17428</v>
      </c>
      <c r="N6427" s="58">
        <v>2680.4807999999998</v>
      </c>
      <c r="O6427" s="48">
        <v>123.2109</v>
      </c>
      <c r="P6427" s="63">
        <f t="shared" si="200"/>
        <v>56413</v>
      </c>
      <c r="Q6427" s="63">
        <f t="shared" si="201"/>
        <v>2169.7307692307691</v>
      </c>
    </row>
    <row r="6428" spans="1:17" x14ac:dyDescent="0.25">
      <c r="A6428" t="s">
        <v>18072</v>
      </c>
      <c r="B6428" t="s">
        <v>18073</v>
      </c>
      <c r="C6428" t="s">
        <v>18074</v>
      </c>
      <c r="D6428" t="s">
        <v>5998</v>
      </c>
      <c r="E6428" t="s">
        <v>5999</v>
      </c>
      <c r="F6428" t="s">
        <v>5997</v>
      </c>
      <c r="G6428" t="s">
        <v>6000</v>
      </c>
      <c r="H6428">
        <v>39</v>
      </c>
      <c r="I6428">
        <v>0</v>
      </c>
      <c r="J6428" s="48">
        <v>88230</v>
      </c>
      <c r="K6428" s="48">
        <v>0</v>
      </c>
      <c r="L6428">
        <v>2262.31</v>
      </c>
      <c r="M6428" t="s">
        <v>17428</v>
      </c>
      <c r="N6428" s="58">
        <v>4192.2538999999997</v>
      </c>
      <c r="O6428" s="48">
        <v>192.7011</v>
      </c>
      <c r="P6428" s="63">
        <f t="shared" si="200"/>
        <v>88230</v>
      </c>
      <c r="Q6428" s="63">
        <f t="shared" si="201"/>
        <v>2262.3076923076924</v>
      </c>
    </row>
    <row r="6429" spans="1:17" x14ac:dyDescent="0.25">
      <c r="A6429" t="s">
        <v>18072</v>
      </c>
      <c r="B6429" t="s">
        <v>18073</v>
      </c>
      <c r="C6429" t="s">
        <v>18074</v>
      </c>
      <c r="D6429" t="s">
        <v>6002</v>
      </c>
      <c r="E6429" t="s">
        <v>6003</v>
      </c>
      <c r="F6429" t="s">
        <v>6001</v>
      </c>
      <c r="G6429" t="s">
        <v>6004</v>
      </c>
      <c r="H6429">
        <v>130</v>
      </c>
      <c r="I6429">
        <v>0</v>
      </c>
      <c r="J6429" s="48">
        <v>334499</v>
      </c>
      <c r="K6429" s="48">
        <v>0</v>
      </c>
      <c r="L6429">
        <v>2573.0700000000002</v>
      </c>
      <c r="M6429" t="s">
        <v>17432</v>
      </c>
      <c r="N6429" s="58">
        <v>-5058.0214999999998</v>
      </c>
      <c r="O6429" s="48">
        <v>0</v>
      </c>
      <c r="P6429" s="63">
        <f t="shared" si="200"/>
        <v>334499</v>
      </c>
      <c r="Q6429" s="63">
        <f t="shared" si="201"/>
        <v>2573.0692307692307</v>
      </c>
    </row>
    <row r="6430" spans="1:17" x14ac:dyDescent="0.25">
      <c r="A6430" t="s">
        <v>18072</v>
      </c>
      <c r="B6430" t="s">
        <v>18073</v>
      </c>
      <c r="C6430" t="s">
        <v>18074</v>
      </c>
      <c r="D6430" t="s">
        <v>6006</v>
      </c>
      <c r="E6430" t="s">
        <v>6007</v>
      </c>
      <c r="F6430" t="s">
        <v>6005</v>
      </c>
      <c r="G6430" t="s">
        <v>3219</v>
      </c>
      <c r="H6430">
        <v>50</v>
      </c>
      <c r="I6430">
        <v>0</v>
      </c>
      <c r="J6430" s="48">
        <v>115545</v>
      </c>
      <c r="K6430" s="48">
        <v>0</v>
      </c>
      <c r="L6430">
        <v>2310.9</v>
      </c>
      <c r="M6430" t="s">
        <v>17432</v>
      </c>
      <c r="N6430" s="58">
        <v>-1747.1777999999999</v>
      </c>
      <c r="O6430" s="48">
        <v>0</v>
      </c>
      <c r="P6430" s="63">
        <f t="shared" si="200"/>
        <v>115545</v>
      </c>
      <c r="Q6430" s="63">
        <f t="shared" si="201"/>
        <v>2310.9</v>
      </c>
    </row>
    <row r="6431" spans="1:17" x14ac:dyDescent="0.25">
      <c r="A6431" t="s">
        <v>18072</v>
      </c>
      <c r="B6431" t="s">
        <v>18073</v>
      </c>
      <c r="C6431" t="s">
        <v>18074</v>
      </c>
      <c r="D6431" t="s">
        <v>6009</v>
      </c>
      <c r="E6431" t="s">
        <v>6010</v>
      </c>
      <c r="F6431" t="s">
        <v>6008</v>
      </c>
      <c r="G6431" t="s">
        <v>6011</v>
      </c>
      <c r="H6431">
        <v>50</v>
      </c>
      <c r="I6431">
        <v>0</v>
      </c>
      <c r="J6431" s="48">
        <v>103914</v>
      </c>
      <c r="K6431" s="48">
        <v>0</v>
      </c>
      <c r="L6431">
        <v>2078.2800000000002</v>
      </c>
      <c r="M6431" t="s">
        <v>17428</v>
      </c>
      <c r="N6431" s="58">
        <v>4937.482</v>
      </c>
      <c r="O6431" s="48">
        <v>226.9562</v>
      </c>
      <c r="P6431" s="63">
        <f t="shared" si="200"/>
        <v>103914</v>
      </c>
      <c r="Q6431" s="63">
        <f t="shared" si="201"/>
        <v>2078.2800000000002</v>
      </c>
    </row>
    <row r="6432" spans="1:17" x14ac:dyDescent="0.25">
      <c r="A6432" t="s">
        <v>18072</v>
      </c>
      <c r="B6432" t="s">
        <v>18073</v>
      </c>
      <c r="C6432" t="s">
        <v>18074</v>
      </c>
      <c r="D6432" t="s">
        <v>6013</v>
      </c>
      <c r="E6432" t="s">
        <v>6014</v>
      </c>
      <c r="F6432" t="s">
        <v>6012</v>
      </c>
      <c r="G6432" t="s">
        <v>6015</v>
      </c>
      <c r="H6432">
        <v>28</v>
      </c>
      <c r="I6432">
        <v>0</v>
      </c>
      <c r="J6432" s="48">
        <v>56707</v>
      </c>
      <c r="K6432" s="48">
        <v>0</v>
      </c>
      <c r="L6432">
        <v>2025.25</v>
      </c>
      <c r="M6432" t="s">
        <v>17432</v>
      </c>
      <c r="N6432" s="58">
        <v>-857.48530000000005</v>
      </c>
      <c r="O6432" s="48">
        <v>0</v>
      </c>
      <c r="P6432" s="63">
        <f t="shared" si="200"/>
        <v>56707</v>
      </c>
      <c r="Q6432" s="63">
        <f t="shared" si="201"/>
        <v>2025.25</v>
      </c>
    </row>
    <row r="6433" spans="1:17" x14ac:dyDescent="0.25">
      <c r="A6433" t="s">
        <v>18072</v>
      </c>
      <c r="B6433" t="s">
        <v>18073</v>
      </c>
      <c r="C6433" t="s">
        <v>18074</v>
      </c>
      <c r="D6433" t="s">
        <v>6017</v>
      </c>
      <c r="E6433" t="s">
        <v>6018</v>
      </c>
      <c r="F6433" t="s">
        <v>6016</v>
      </c>
      <c r="G6433" t="s">
        <v>6019</v>
      </c>
      <c r="H6433">
        <v>61</v>
      </c>
      <c r="I6433">
        <v>0</v>
      </c>
      <c r="J6433" s="48">
        <v>145047</v>
      </c>
      <c r="K6433" s="48">
        <v>0</v>
      </c>
      <c r="L6433">
        <v>2377.8200000000002</v>
      </c>
      <c r="M6433" t="s">
        <v>17428</v>
      </c>
      <c r="N6433" s="58">
        <v>6891.9252999999999</v>
      </c>
      <c r="O6433" s="48">
        <v>316.79410000000001</v>
      </c>
      <c r="P6433" s="63">
        <f t="shared" si="200"/>
        <v>145047</v>
      </c>
      <c r="Q6433" s="63">
        <f t="shared" si="201"/>
        <v>2377.8196721311474</v>
      </c>
    </row>
    <row r="6434" spans="1:17" x14ac:dyDescent="0.25">
      <c r="A6434" t="s">
        <v>18072</v>
      </c>
      <c r="B6434" t="s">
        <v>18073</v>
      </c>
      <c r="C6434" t="s">
        <v>18074</v>
      </c>
      <c r="D6434" t="s">
        <v>6021</v>
      </c>
      <c r="E6434" t="s">
        <v>709</v>
      </c>
      <c r="F6434" t="s">
        <v>6020</v>
      </c>
      <c r="G6434" t="s">
        <v>6022</v>
      </c>
      <c r="H6434">
        <v>30</v>
      </c>
      <c r="I6434">
        <v>0</v>
      </c>
      <c r="J6434" s="48">
        <v>67270</v>
      </c>
      <c r="K6434" s="48">
        <v>0</v>
      </c>
      <c r="L6434">
        <v>2242.33</v>
      </c>
      <c r="M6434" t="s">
        <v>17428</v>
      </c>
      <c r="N6434" s="58">
        <v>3196.335</v>
      </c>
      <c r="O6434" s="48">
        <v>146.92269999999999</v>
      </c>
      <c r="P6434" s="63">
        <f t="shared" si="200"/>
        <v>67270</v>
      </c>
      <c r="Q6434" s="63">
        <f t="shared" si="201"/>
        <v>2242.3333333333335</v>
      </c>
    </row>
    <row r="6435" spans="1:17" x14ac:dyDescent="0.25">
      <c r="A6435" t="s">
        <v>18072</v>
      </c>
      <c r="B6435" t="s">
        <v>18073</v>
      </c>
      <c r="C6435" t="s">
        <v>18074</v>
      </c>
      <c r="D6435" t="s">
        <v>18083</v>
      </c>
      <c r="E6435" t="s">
        <v>18084</v>
      </c>
      <c r="F6435" t="s">
        <v>18085</v>
      </c>
      <c r="G6435" t="s">
        <v>18086</v>
      </c>
      <c r="H6435">
        <v>91</v>
      </c>
      <c r="I6435">
        <v>0</v>
      </c>
      <c r="J6435" s="48">
        <v>172125</v>
      </c>
      <c r="K6435" s="48">
        <v>0</v>
      </c>
      <c r="L6435">
        <v>1891.48</v>
      </c>
      <c r="M6435" t="s">
        <v>17432</v>
      </c>
      <c r="N6435" s="58">
        <v>-2602.7303999999999</v>
      </c>
      <c r="O6435" s="48">
        <v>0</v>
      </c>
      <c r="P6435" s="63">
        <f t="shared" si="200"/>
        <v>172125</v>
      </c>
      <c r="Q6435" s="63">
        <f t="shared" si="201"/>
        <v>1891.4835164835165</v>
      </c>
    </row>
    <row r="6436" spans="1:17" x14ac:dyDescent="0.25">
      <c r="A6436" t="s">
        <v>18072</v>
      </c>
      <c r="B6436" t="s">
        <v>18073</v>
      </c>
      <c r="C6436" t="s">
        <v>18074</v>
      </c>
      <c r="D6436" t="s">
        <v>18083</v>
      </c>
      <c r="E6436" t="s">
        <v>18084</v>
      </c>
      <c r="F6436" t="s">
        <v>18087</v>
      </c>
      <c r="G6436" t="s">
        <v>308</v>
      </c>
      <c r="H6436">
        <v>0</v>
      </c>
      <c r="I6436">
        <v>48</v>
      </c>
      <c r="J6436" s="48">
        <v>147005</v>
      </c>
      <c r="K6436" s="48">
        <v>147005</v>
      </c>
      <c r="L6436">
        <v>3062.6</v>
      </c>
      <c r="M6436" t="s">
        <v>17432</v>
      </c>
      <c r="N6436" s="58">
        <v>-2222.8847999999998</v>
      </c>
      <c r="O6436" s="48">
        <v>0</v>
      </c>
      <c r="P6436" s="63">
        <f t="shared" si="200"/>
        <v>0</v>
      </c>
      <c r="Q6436" s="63" t="e">
        <f t="shared" si="201"/>
        <v>#DIV/0!</v>
      </c>
    </row>
    <row r="6437" spans="1:17" x14ac:dyDescent="0.25">
      <c r="A6437" t="s">
        <v>18072</v>
      </c>
      <c r="B6437" t="s">
        <v>18073</v>
      </c>
      <c r="C6437" t="s">
        <v>18074</v>
      </c>
      <c r="D6437" t="s">
        <v>6024</v>
      </c>
      <c r="E6437" t="s">
        <v>6025</v>
      </c>
      <c r="F6437" t="s">
        <v>6023</v>
      </c>
      <c r="G6437" t="s">
        <v>6026</v>
      </c>
      <c r="H6437">
        <v>20</v>
      </c>
      <c r="I6437">
        <v>0</v>
      </c>
      <c r="J6437" s="48">
        <v>44034</v>
      </c>
      <c r="K6437" s="48">
        <v>0</v>
      </c>
      <c r="L6437">
        <v>2201.6999999999998</v>
      </c>
      <c r="M6437" t="s">
        <v>17428</v>
      </c>
      <c r="N6437" s="58">
        <v>2092.2836000000002</v>
      </c>
      <c r="O6437" s="48">
        <v>96.173900000000003</v>
      </c>
      <c r="P6437" s="63">
        <f t="shared" si="200"/>
        <v>44034</v>
      </c>
      <c r="Q6437" s="63">
        <f t="shared" si="201"/>
        <v>2201.6999999999998</v>
      </c>
    </row>
    <row r="6438" spans="1:17" x14ac:dyDescent="0.25">
      <c r="A6438" t="s">
        <v>18072</v>
      </c>
      <c r="B6438" t="s">
        <v>18073</v>
      </c>
      <c r="C6438" t="s">
        <v>18074</v>
      </c>
      <c r="D6438" t="s">
        <v>6028</v>
      </c>
      <c r="E6438" t="s">
        <v>2641</v>
      </c>
      <c r="F6438" t="s">
        <v>6027</v>
      </c>
      <c r="G6438" t="s">
        <v>6029</v>
      </c>
      <c r="H6438">
        <v>80</v>
      </c>
      <c r="I6438">
        <v>0</v>
      </c>
      <c r="J6438" s="48">
        <v>212345</v>
      </c>
      <c r="K6438" s="48">
        <v>0</v>
      </c>
      <c r="L6438">
        <v>2654.31</v>
      </c>
      <c r="M6438" t="s">
        <v>17432</v>
      </c>
      <c r="N6438" s="58">
        <v>-3210.9108999999999</v>
      </c>
      <c r="O6438" s="48">
        <v>0</v>
      </c>
      <c r="P6438" s="63">
        <f t="shared" si="200"/>
        <v>212345</v>
      </c>
      <c r="Q6438" s="63">
        <f t="shared" si="201"/>
        <v>2654.3125</v>
      </c>
    </row>
    <row r="6439" spans="1:17" x14ac:dyDescent="0.25">
      <c r="A6439" t="s">
        <v>18072</v>
      </c>
      <c r="B6439" t="s">
        <v>18073</v>
      </c>
      <c r="C6439" t="s">
        <v>18074</v>
      </c>
      <c r="D6439" t="s">
        <v>6031</v>
      </c>
      <c r="E6439" t="s">
        <v>6032</v>
      </c>
      <c r="F6439" t="s">
        <v>6030</v>
      </c>
      <c r="G6439" t="s">
        <v>6033</v>
      </c>
      <c r="H6439">
        <v>59</v>
      </c>
      <c r="I6439">
        <v>0</v>
      </c>
      <c r="J6439" s="48">
        <v>151416</v>
      </c>
      <c r="K6439" s="48">
        <v>0</v>
      </c>
      <c r="L6439">
        <v>2566.37</v>
      </c>
      <c r="M6439" t="s">
        <v>17432</v>
      </c>
      <c r="N6439" s="58">
        <v>-2289.5920999999998</v>
      </c>
      <c r="O6439" s="48">
        <v>0</v>
      </c>
      <c r="P6439" s="63">
        <f t="shared" si="200"/>
        <v>151416</v>
      </c>
      <c r="Q6439" s="63">
        <f t="shared" si="201"/>
        <v>2566.3728813559323</v>
      </c>
    </row>
    <row r="6440" spans="1:17" x14ac:dyDescent="0.25">
      <c r="A6440" t="s">
        <v>18072</v>
      </c>
      <c r="B6440" t="s">
        <v>18073</v>
      </c>
      <c r="C6440" t="s">
        <v>18074</v>
      </c>
      <c r="D6440" t="s">
        <v>6035</v>
      </c>
      <c r="E6440" t="s">
        <v>6036</v>
      </c>
      <c r="F6440" t="s">
        <v>6034</v>
      </c>
      <c r="G6440" t="s">
        <v>6037</v>
      </c>
      <c r="H6440">
        <v>62</v>
      </c>
      <c r="I6440">
        <v>0</v>
      </c>
      <c r="J6440" s="48">
        <v>171670</v>
      </c>
      <c r="K6440" s="48">
        <v>0</v>
      </c>
      <c r="L6440">
        <v>2768.87</v>
      </c>
      <c r="M6440" t="s">
        <v>17428</v>
      </c>
      <c r="N6440" s="58">
        <v>8156.9164000000001</v>
      </c>
      <c r="O6440" s="48">
        <v>374.94069999999999</v>
      </c>
      <c r="P6440" s="63">
        <f t="shared" si="200"/>
        <v>171670</v>
      </c>
      <c r="Q6440" s="63">
        <f t="shared" si="201"/>
        <v>2768.8709677419356</v>
      </c>
    </row>
    <row r="6441" spans="1:17" x14ac:dyDescent="0.25">
      <c r="A6441" t="s">
        <v>18072</v>
      </c>
      <c r="B6441" t="s">
        <v>18073</v>
      </c>
      <c r="C6441" t="s">
        <v>18074</v>
      </c>
      <c r="D6441" t="s">
        <v>6039</v>
      </c>
      <c r="E6441" t="s">
        <v>6040</v>
      </c>
      <c r="F6441" t="s">
        <v>6038</v>
      </c>
      <c r="G6441" t="s">
        <v>6041</v>
      </c>
      <c r="H6441">
        <v>50</v>
      </c>
      <c r="I6441">
        <v>0</v>
      </c>
      <c r="J6441" s="48">
        <v>138891</v>
      </c>
      <c r="K6441" s="48">
        <v>0</v>
      </c>
      <c r="L6441">
        <v>2777.82</v>
      </c>
      <c r="M6441" t="s">
        <v>17432</v>
      </c>
      <c r="N6441" s="58">
        <v>-2100.1993000000002</v>
      </c>
      <c r="O6441" s="48">
        <v>0</v>
      </c>
      <c r="P6441" s="63">
        <f t="shared" si="200"/>
        <v>138891</v>
      </c>
      <c r="Q6441" s="63">
        <f t="shared" si="201"/>
        <v>2777.82</v>
      </c>
    </row>
    <row r="6442" spans="1:17" x14ac:dyDescent="0.25">
      <c r="A6442" t="s">
        <v>18072</v>
      </c>
      <c r="B6442" t="s">
        <v>18073</v>
      </c>
      <c r="C6442" t="s">
        <v>18074</v>
      </c>
      <c r="D6442" t="s">
        <v>6043</v>
      </c>
      <c r="E6442" t="s">
        <v>6044</v>
      </c>
      <c r="F6442" t="s">
        <v>6042</v>
      </c>
      <c r="G6442" t="s">
        <v>308</v>
      </c>
      <c r="H6442">
        <v>40</v>
      </c>
      <c r="I6442">
        <v>0</v>
      </c>
      <c r="J6442" s="48">
        <v>118190</v>
      </c>
      <c r="K6442" s="48">
        <v>0</v>
      </c>
      <c r="L6442">
        <v>2954.75</v>
      </c>
      <c r="M6442" t="s">
        <v>17428</v>
      </c>
      <c r="N6442" s="58">
        <v>5615.7974999999997</v>
      </c>
      <c r="O6442" s="48">
        <v>258.13569999999999</v>
      </c>
      <c r="P6442" s="63">
        <f t="shared" si="200"/>
        <v>118190</v>
      </c>
      <c r="Q6442" s="63">
        <f t="shared" si="201"/>
        <v>2954.75</v>
      </c>
    </row>
    <row r="6443" spans="1:17" x14ac:dyDescent="0.25">
      <c r="A6443" t="s">
        <v>18072</v>
      </c>
      <c r="B6443" t="s">
        <v>18073</v>
      </c>
      <c r="C6443" t="s">
        <v>18074</v>
      </c>
      <c r="D6443" t="s">
        <v>6046</v>
      </c>
      <c r="E6443" t="s">
        <v>6047</v>
      </c>
      <c r="F6443" t="s">
        <v>6045</v>
      </c>
      <c r="G6443" t="s">
        <v>6048</v>
      </c>
      <c r="H6443">
        <v>28</v>
      </c>
      <c r="I6443">
        <v>0</v>
      </c>
      <c r="J6443" s="48">
        <v>91378</v>
      </c>
      <c r="K6443" s="48">
        <v>0</v>
      </c>
      <c r="L6443">
        <v>3263.5</v>
      </c>
      <c r="M6443" t="s">
        <v>17428</v>
      </c>
      <c r="N6443" s="58">
        <v>4341.8069999999998</v>
      </c>
      <c r="O6443" s="48">
        <v>199.5754</v>
      </c>
      <c r="P6443" s="63">
        <f t="shared" si="200"/>
        <v>91378</v>
      </c>
      <c r="Q6443" s="63">
        <f t="shared" si="201"/>
        <v>3263.5</v>
      </c>
    </row>
    <row r="6444" spans="1:17" x14ac:dyDescent="0.25">
      <c r="A6444" t="s">
        <v>18072</v>
      </c>
      <c r="B6444" t="s">
        <v>18073</v>
      </c>
      <c r="C6444" t="s">
        <v>18074</v>
      </c>
      <c r="D6444" t="s">
        <v>6050</v>
      </c>
      <c r="E6444" t="s">
        <v>6051</v>
      </c>
      <c r="F6444" t="s">
        <v>6049</v>
      </c>
      <c r="G6444" t="s">
        <v>6052</v>
      </c>
      <c r="H6444">
        <v>35</v>
      </c>
      <c r="I6444">
        <v>0</v>
      </c>
      <c r="J6444" s="48">
        <v>84745</v>
      </c>
      <c r="K6444" s="48">
        <v>0</v>
      </c>
      <c r="L6444">
        <v>2421.29</v>
      </c>
      <c r="M6444" t="s">
        <v>17432</v>
      </c>
      <c r="N6444" s="58">
        <v>-1281.4421</v>
      </c>
      <c r="O6444" s="48">
        <v>0</v>
      </c>
      <c r="P6444" s="63">
        <f t="shared" si="200"/>
        <v>84745</v>
      </c>
      <c r="Q6444" s="63">
        <f t="shared" si="201"/>
        <v>2421.2857142857142</v>
      </c>
    </row>
    <row r="6445" spans="1:17" x14ac:dyDescent="0.25">
      <c r="A6445" t="s">
        <v>18072</v>
      </c>
      <c r="B6445" t="s">
        <v>18073</v>
      </c>
      <c r="C6445" t="s">
        <v>18074</v>
      </c>
      <c r="D6445" t="s">
        <v>6054</v>
      </c>
      <c r="E6445" t="s">
        <v>6055</v>
      </c>
      <c r="F6445" t="s">
        <v>6053</v>
      </c>
      <c r="G6445" t="s">
        <v>6056</v>
      </c>
      <c r="H6445">
        <v>100</v>
      </c>
      <c r="I6445">
        <v>0</v>
      </c>
      <c r="J6445" s="48">
        <v>218293</v>
      </c>
      <c r="K6445" s="48">
        <v>0</v>
      </c>
      <c r="L6445">
        <v>2182.9299999999998</v>
      </c>
      <c r="M6445" t="s">
        <v>17428</v>
      </c>
      <c r="N6445" s="58">
        <v>10372.1756</v>
      </c>
      <c r="O6445" s="48">
        <v>476.7672</v>
      </c>
      <c r="P6445" s="63">
        <f t="shared" si="200"/>
        <v>218293</v>
      </c>
      <c r="Q6445" s="63">
        <f t="shared" si="201"/>
        <v>2182.9299999999998</v>
      </c>
    </row>
    <row r="6446" spans="1:17" x14ac:dyDescent="0.25">
      <c r="A6446" t="s">
        <v>18072</v>
      </c>
      <c r="B6446" t="s">
        <v>18073</v>
      </c>
      <c r="C6446" t="s">
        <v>18074</v>
      </c>
      <c r="D6446" t="s">
        <v>6058</v>
      </c>
      <c r="E6446" t="s">
        <v>6059</v>
      </c>
      <c r="F6446" t="s">
        <v>6057</v>
      </c>
      <c r="G6446" t="s">
        <v>308</v>
      </c>
      <c r="H6446">
        <v>40</v>
      </c>
      <c r="I6446">
        <v>0</v>
      </c>
      <c r="J6446" s="48">
        <v>115679</v>
      </c>
      <c r="K6446" s="48">
        <v>0</v>
      </c>
      <c r="L6446">
        <v>2891.98</v>
      </c>
      <c r="M6446" t="s">
        <v>17428</v>
      </c>
      <c r="N6446" s="58">
        <v>5496.4733999999999</v>
      </c>
      <c r="O6446" s="48">
        <v>252.6508</v>
      </c>
      <c r="P6446" s="63">
        <f t="shared" si="200"/>
        <v>115679</v>
      </c>
      <c r="Q6446" s="63">
        <f t="shared" si="201"/>
        <v>2891.9749999999999</v>
      </c>
    </row>
    <row r="6447" spans="1:17" x14ac:dyDescent="0.25">
      <c r="A6447" t="s">
        <v>18072</v>
      </c>
      <c r="B6447" t="s">
        <v>18073</v>
      </c>
      <c r="C6447" t="s">
        <v>18074</v>
      </c>
      <c r="D6447" t="s">
        <v>6061</v>
      </c>
      <c r="E6447" t="s">
        <v>6062</v>
      </c>
      <c r="F6447" t="s">
        <v>6060</v>
      </c>
      <c r="G6447" t="s">
        <v>308</v>
      </c>
      <c r="H6447">
        <v>70</v>
      </c>
      <c r="I6447">
        <v>0</v>
      </c>
      <c r="J6447" s="48">
        <v>232865</v>
      </c>
      <c r="K6447" s="48">
        <v>0</v>
      </c>
      <c r="L6447">
        <v>3326.64</v>
      </c>
      <c r="M6447" t="s">
        <v>17432</v>
      </c>
      <c r="N6447" s="58">
        <v>-3521.1961999999999</v>
      </c>
      <c r="O6447" s="48">
        <v>0</v>
      </c>
      <c r="P6447" s="63">
        <f t="shared" si="200"/>
        <v>232865</v>
      </c>
      <c r="Q6447" s="63">
        <f t="shared" si="201"/>
        <v>3326.6428571428573</v>
      </c>
    </row>
    <row r="6448" spans="1:17" x14ac:dyDescent="0.25">
      <c r="A6448" t="s">
        <v>18072</v>
      </c>
      <c r="B6448" t="s">
        <v>18073</v>
      </c>
      <c r="C6448" t="s">
        <v>18074</v>
      </c>
      <c r="D6448" t="s">
        <v>6061</v>
      </c>
      <c r="E6448" t="s">
        <v>6062</v>
      </c>
      <c r="F6448" t="s">
        <v>6063</v>
      </c>
      <c r="G6448" t="s">
        <v>6064</v>
      </c>
      <c r="H6448">
        <v>51</v>
      </c>
      <c r="I6448">
        <v>0</v>
      </c>
      <c r="J6448" s="48">
        <v>144531</v>
      </c>
      <c r="K6448" s="48">
        <v>0</v>
      </c>
      <c r="L6448">
        <v>2833.94</v>
      </c>
      <c r="M6448" t="s">
        <v>17432</v>
      </c>
      <c r="N6448" s="58">
        <v>-2185.4825999999998</v>
      </c>
      <c r="O6448" s="48">
        <v>0</v>
      </c>
      <c r="P6448" s="63">
        <f t="shared" si="200"/>
        <v>144531</v>
      </c>
      <c r="Q6448" s="63">
        <f t="shared" si="201"/>
        <v>2833.9411764705883</v>
      </c>
    </row>
    <row r="6449" spans="1:17" x14ac:dyDescent="0.25">
      <c r="A6449" t="s">
        <v>18072</v>
      </c>
      <c r="B6449" t="s">
        <v>18073</v>
      </c>
      <c r="C6449" t="s">
        <v>18074</v>
      </c>
      <c r="D6449" t="s">
        <v>6061</v>
      </c>
      <c r="E6449" t="s">
        <v>6062</v>
      </c>
      <c r="F6449" t="s">
        <v>6065</v>
      </c>
      <c r="G6449" t="s">
        <v>6066</v>
      </c>
      <c r="H6449">
        <v>53</v>
      </c>
      <c r="I6449">
        <v>0</v>
      </c>
      <c r="J6449" s="48">
        <v>151050</v>
      </c>
      <c r="K6449" s="48">
        <v>0</v>
      </c>
      <c r="L6449">
        <v>2850</v>
      </c>
      <c r="M6449" t="s">
        <v>17432</v>
      </c>
      <c r="N6449" s="58">
        <v>-2284.0617000000002</v>
      </c>
      <c r="O6449" s="48">
        <v>0</v>
      </c>
      <c r="P6449" s="63">
        <f t="shared" si="200"/>
        <v>151050</v>
      </c>
      <c r="Q6449" s="63">
        <f t="shared" si="201"/>
        <v>2850</v>
      </c>
    </row>
    <row r="6450" spans="1:17" x14ac:dyDescent="0.25">
      <c r="A6450" t="s">
        <v>18072</v>
      </c>
      <c r="B6450" t="s">
        <v>18073</v>
      </c>
      <c r="C6450" t="s">
        <v>18074</v>
      </c>
      <c r="D6450" t="s">
        <v>6061</v>
      </c>
      <c r="E6450" t="s">
        <v>6062</v>
      </c>
      <c r="F6450" t="s">
        <v>6069</v>
      </c>
      <c r="G6450" t="s">
        <v>6070</v>
      </c>
      <c r="H6450">
        <v>28</v>
      </c>
      <c r="I6450">
        <v>0</v>
      </c>
      <c r="J6450" s="48">
        <v>49969</v>
      </c>
      <c r="K6450" s="48">
        <v>0</v>
      </c>
      <c r="L6450">
        <v>1784.61</v>
      </c>
      <c r="M6450" t="s">
        <v>17432</v>
      </c>
      <c r="N6450" s="58">
        <v>-755.59370000000001</v>
      </c>
      <c r="O6450" s="48">
        <v>0</v>
      </c>
      <c r="P6450" s="63">
        <f t="shared" si="200"/>
        <v>49969</v>
      </c>
      <c r="Q6450" s="63">
        <f t="shared" si="201"/>
        <v>1784.6071428571429</v>
      </c>
    </row>
    <row r="6451" spans="1:17" x14ac:dyDescent="0.25">
      <c r="A6451" t="s">
        <v>18072</v>
      </c>
      <c r="B6451" t="s">
        <v>18073</v>
      </c>
      <c r="C6451" t="s">
        <v>18074</v>
      </c>
      <c r="D6451" t="s">
        <v>6061</v>
      </c>
      <c r="E6451" t="s">
        <v>6062</v>
      </c>
      <c r="F6451" t="s">
        <v>6067</v>
      </c>
      <c r="G6451" t="s">
        <v>6068</v>
      </c>
      <c r="H6451">
        <v>104</v>
      </c>
      <c r="I6451">
        <v>0</v>
      </c>
      <c r="J6451" s="48">
        <v>269515</v>
      </c>
      <c r="K6451" s="48">
        <v>0</v>
      </c>
      <c r="L6451">
        <v>2591.4899999999998</v>
      </c>
      <c r="M6451" t="s">
        <v>17432</v>
      </c>
      <c r="N6451" s="58">
        <v>-4075.3915000000002</v>
      </c>
      <c r="O6451" s="48">
        <v>0</v>
      </c>
      <c r="P6451" s="63">
        <f t="shared" si="200"/>
        <v>269515</v>
      </c>
      <c r="Q6451" s="63">
        <f t="shared" si="201"/>
        <v>2591.4903846153848</v>
      </c>
    </row>
    <row r="6452" spans="1:17" x14ac:dyDescent="0.25">
      <c r="A6452" t="s">
        <v>18072</v>
      </c>
      <c r="B6452" t="s">
        <v>18073</v>
      </c>
      <c r="C6452" t="s">
        <v>18074</v>
      </c>
      <c r="D6452" t="s">
        <v>6072</v>
      </c>
      <c r="E6452" t="s">
        <v>6073</v>
      </c>
      <c r="F6452" t="s">
        <v>6071</v>
      </c>
      <c r="G6452" t="s">
        <v>6074</v>
      </c>
      <c r="H6452">
        <v>130</v>
      </c>
      <c r="I6452">
        <v>0</v>
      </c>
      <c r="J6452" s="48">
        <v>328943</v>
      </c>
      <c r="K6452" s="48">
        <v>0</v>
      </c>
      <c r="L6452">
        <v>2530.33</v>
      </c>
      <c r="M6452" t="s">
        <v>17432</v>
      </c>
      <c r="N6452" s="58">
        <v>-4974.0078000000003</v>
      </c>
      <c r="O6452" s="48">
        <v>0</v>
      </c>
      <c r="P6452" s="63">
        <f t="shared" si="200"/>
        <v>328943</v>
      </c>
      <c r="Q6452" s="63">
        <f t="shared" si="201"/>
        <v>2530.3307692307694</v>
      </c>
    </row>
    <row r="6453" spans="1:17" x14ac:dyDescent="0.25">
      <c r="A6453" t="s">
        <v>18072</v>
      </c>
      <c r="B6453" t="s">
        <v>18073</v>
      </c>
      <c r="C6453" t="s">
        <v>18074</v>
      </c>
      <c r="D6453" t="s">
        <v>6076</v>
      </c>
      <c r="E6453" t="s">
        <v>6077</v>
      </c>
      <c r="F6453" t="s">
        <v>6075</v>
      </c>
      <c r="G6453" t="s">
        <v>6078</v>
      </c>
      <c r="H6453">
        <v>36</v>
      </c>
      <c r="I6453">
        <v>0</v>
      </c>
      <c r="J6453" s="48">
        <v>96394</v>
      </c>
      <c r="K6453" s="48">
        <v>0</v>
      </c>
      <c r="L6453">
        <v>2677.61</v>
      </c>
      <c r="M6453" t="s">
        <v>17428</v>
      </c>
      <c r="N6453" s="58">
        <v>4580.1579000000002</v>
      </c>
      <c r="O6453" s="48">
        <v>210.53149999999999</v>
      </c>
      <c r="P6453" s="63">
        <f t="shared" si="200"/>
        <v>96394</v>
      </c>
      <c r="Q6453" s="63">
        <f t="shared" si="201"/>
        <v>2677.6111111111113</v>
      </c>
    </row>
    <row r="6454" spans="1:17" x14ac:dyDescent="0.25">
      <c r="A6454" t="s">
        <v>18072</v>
      </c>
      <c r="B6454" t="s">
        <v>18073</v>
      </c>
      <c r="C6454" t="s">
        <v>18074</v>
      </c>
      <c r="D6454" t="s">
        <v>6080</v>
      </c>
      <c r="E6454" t="s">
        <v>6081</v>
      </c>
      <c r="F6454" t="s">
        <v>6079</v>
      </c>
      <c r="G6454" t="s">
        <v>6082</v>
      </c>
      <c r="H6454">
        <v>40</v>
      </c>
      <c r="I6454">
        <v>0</v>
      </c>
      <c r="J6454" s="48">
        <v>96862</v>
      </c>
      <c r="K6454" s="48">
        <v>0</v>
      </c>
      <c r="L6454">
        <v>2421.5500000000002</v>
      </c>
      <c r="M6454" t="s">
        <v>17432</v>
      </c>
      <c r="N6454" s="58">
        <v>-1464.6765</v>
      </c>
      <c r="O6454" s="48">
        <v>0</v>
      </c>
      <c r="P6454" s="63">
        <f t="shared" si="200"/>
        <v>96862</v>
      </c>
      <c r="Q6454" s="63">
        <f t="shared" si="201"/>
        <v>2421.5500000000002</v>
      </c>
    </row>
    <row r="6455" spans="1:17" x14ac:dyDescent="0.25">
      <c r="A6455" t="s">
        <v>18072</v>
      </c>
      <c r="B6455" t="s">
        <v>18073</v>
      </c>
      <c r="C6455" t="s">
        <v>18074</v>
      </c>
      <c r="D6455" t="s">
        <v>6084</v>
      </c>
      <c r="E6455" t="s">
        <v>6085</v>
      </c>
      <c r="F6455" t="s">
        <v>6083</v>
      </c>
      <c r="G6455" t="s">
        <v>6086</v>
      </c>
      <c r="H6455">
        <v>138</v>
      </c>
      <c r="I6455">
        <v>0</v>
      </c>
      <c r="J6455" s="48">
        <v>373413</v>
      </c>
      <c r="K6455" s="48">
        <v>0</v>
      </c>
      <c r="L6455">
        <v>2705.89</v>
      </c>
      <c r="M6455" t="s">
        <v>17432</v>
      </c>
      <c r="N6455" s="58">
        <v>-5646.4444000000003</v>
      </c>
      <c r="O6455" s="48">
        <v>0</v>
      </c>
      <c r="P6455" s="63">
        <f t="shared" si="200"/>
        <v>373413</v>
      </c>
      <c r="Q6455" s="63">
        <f t="shared" si="201"/>
        <v>2705.891304347826</v>
      </c>
    </row>
    <row r="6456" spans="1:17" x14ac:dyDescent="0.25">
      <c r="A6456" t="s">
        <v>18072</v>
      </c>
      <c r="B6456" t="s">
        <v>18073</v>
      </c>
      <c r="C6456" t="s">
        <v>18074</v>
      </c>
      <c r="D6456" t="s">
        <v>6084</v>
      </c>
      <c r="E6456" t="s">
        <v>6085</v>
      </c>
      <c r="F6456" t="s">
        <v>6087</v>
      </c>
      <c r="G6456" t="s">
        <v>6088</v>
      </c>
      <c r="H6456">
        <v>30</v>
      </c>
      <c r="I6456">
        <v>0</v>
      </c>
      <c r="J6456" s="48">
        <v>45848</v>
      </c>
      <c r="K6456" s="48">
        <v>0</v>
      </c>
      <c r="L6456">
        <v>1528.27</v>
      </c>
      <c r="M6456" t="s">
        <v>17432</v>
      </c>
      <c r="N6456" s="58">
        <v>-693.28240000000005</v>
      </c>
      <c r="O6456" s="48">
        <v>0</v>
      </c>
      <c r="P6456" s="63">
        <f t="shared" si="200"/>
        <v>45848</v>
      </c>
      <c r="Q6456" s="63">
        <f t="shared" si="201"/>
        <v>1528.2666666666667</v>
      </c>
    </row>
    <row r="6457" spans="1:17" x14ac:dyDescent="0.25">
      <c r="A6457" t="s">
        <v>18072</v>
      </c>
      <c r="B6457" t="s">
        <v>18073</v>
      </c>
      <c r="C6457" t="s">
        <v>18074</v>
      </c>
      <c r="D6457" t="s">
        <v>6090</v>
      </c>
      <c r="E6457" t="s">
        <v>6091</v>
      </c>
      <c r="F6457" t="s">
        <v>6089</v>
      </c>
      <c r="G6457" t="s">
        <v>308</v>
      </c>
      <c r="H6457">
        <v>202</v>
      </c>
      <c r="I6457">
        <v>0</v>
      </c>
      <c r="J6457" s="48">
        <v>609987</v>
      </c>
      <c r="K6457" s="48">
        <v>0</v>
      </c>
      <c r="L6457">
        <v>3019.74</v>
      </c>
      <c r="M6457" t="s">
        <v>17432</v>
      </c>
      <c r="N6457" s="58">
        <v>-9223.7338</v>
      </c>
      <c r="O6457" s="48">
        <v>0</v>
      </c>
      <c r="P6457" s="63">
        <f t="shared" si="200"/>
        <v>609987</v>
      </c>
      <c r="Q6457" s="63">
        <f t="shared" si="201"/>
        <v>3019.7376237623762</v>
      </c>
    </row>
    <row r="6458" spans="1:17" x14ac:dyDescent="0.25">
      <c r="A6458" t="s">
        <v>18072</v>
      </c>
      <c r="B6458" t="s">
        <v>18073</v>
      </c>
      <c r="C6458" t="s">
        <v>18074</v>
      </c>
      <c r="D6458" t="s">
        <v>6093</v>
      </c>
      <c r="E6458" t="s">
        <v>6094</v>
      </c>
      <c r="F6458" t="s">
        <v>6092</v>
      </c>
      <c r="G6458" t="s">
        <v>308</v>
      </c>
      <c r="H6458">
        <v>149</v>
      </c>
      <c r="I6458">
        <v>0</v>
      </c>
      <c r="J6458" s="48">
        <v>575618</v>
      </c>
      <c r="K6458" s="48">
        <v>0</v>
      </c>
      <c r="L6458">
        <v>3863.21</v>
      </c>
      <c r="M6458" t="s">
        <v>17432</v>
      </c>
      <c r="N6458" s="58">
        <v>-8704.0341000000008</v>
      </c>
      <c r="O6458" s="48">
        <v>0</v>
      </c>
      <c r="P6458" s="63">
        <f t="shared" si="200"/>
        <v>575618</v>
      </c>
      <c r="Q6458" s="63">
        <f t="shared" si="201"/>
        <v>3863.2080536912754</v>
      </c>
    </row>
    <row r="6459" spans="1:17" x14ac:dyDescent="0.25">
      <c r="A6459" t="s">
        <v>18072</v>
      </c>
      <c r="B6459" t="s">
        <v>18073</v>
      </c>
      <c r="C6459" t="s">
        <v>18074</v>
      </c>
      <c r="D6459" t="s">
        <v>6093</v>
      </c>
      <c r="E6459" t="s">
        <v>6094</v>
      </c>
      <c r="F6459" t="s">
        <v>6095</v>
      </c>
      <c r="G6459" t="s">
        <v>6096</v>
      </c>
      <c r="H6459">
        <v>115</v>
      </c>
      <c r="I6459">
        <v>0</v>
      </c>
      <c r="J6459" s="48">
        <v>366507</v>
      </c>
      <c r="K6459" s="48">
        <v>0</v>
      </c>
      <c r="L6459">
        <v>3187.02</v>
      </c>
      <c r="M6459" t="s">
        <v>17432</v>
      </c>
      <c r="N6459" s="58">
        <v>-5542.0254999999997</v>
      </c>
      <c r="O6459" s="48">
        <v>0</v>
      </c>
      <c r="P6459" s="63">
        <f t="shared" si="200"/>
        <v>366507</v>
      </c>
      <c r="Q6459" s="63">
        <f t="shared" si="201"/>
        <v>3187.0173913043477</v>
      </c>
    </row>
    <row r="6460" spans="1:17" x14ac:dyDescent="0.25">
      <c r="A6460" t="s">
        <v>18072</v>
      </c>
      <c r="B6460" t="s">
        <v>18073</v>
      </c>
      <c r="C6460" t="s">
        <v>18074</v>
      </c>
      <c r="D6460" t="s">
        <v>6098</v>
      </c>
      <c r="E6460" t="s">
        <v>6099</v>
      </c>
      <c r="F6460" t="s">
        <v>6097</v>
      </c>
      <c r="G6460" t="s">
        <v>6100</v>
      </c>
      <c r="H6460">
        <v>46</v>
      </c>
      <c r="I6460">
        <v>0</v>
      </c>
      <c r="J6460" s="48">
        <v>131721</v>
      </c>
      <c r="K6460" s="48">
        <v>0</v>
      </c>
      <c r="L6460">
        <v>2863.5</v>
      </c>
      <c r="M6460" t="s">
        <v>17428</v>
      </c>
      <c r="N6460" s="58">
        <v>6258.7012999999997</v>
      </c>
      <c r="O6460" s="48">
        <v>287.68740000000003</v>
      </c>
      <c r="P6460" s="63">
        <f t="shared" si="200"/>
        <v>131721</v>
      </c>
      <c r="Q6460" s="63">
        <f t="shared" si="201"/>
        <v>2863.5</v>
      </c>
    </row>
    <row r="6461" spans="1:17" x14ac:dyDescent="0.25">
      <c r="A6461" t="s">
        <v>18072</v>
      </c>
      <c r="B6461" t="s">
        <v>18073</v>
      </c>
      <c r="C6461" t="s">
        <v>18074</v>
      </c>
      <c r="D6461" t="s">
        <v>6102</v>
      </c>
      <c r="E6461" t="s">
        <v>6103</v>
      </c>
      <c r="F6461" t="s">
        <v>6101</v>
      </c>
      <c r="G6461" t="s">
        <v>308</v>
      </c>
      <c r="H6461">
        <v>60</v>
      </c>
      <c r="I6461">
        <v>0</v>
      </c>
      <c r="J6461" s="48">
        <v>152224</v>
      </c>
      <c r="K6461" s="48">
        <v>0</v>
      </c>
      <c r="L6461">
        <v>2537.0700000000002</v>
      </c>
      <c r="M6461" t="s">
        <v>17432</v>
      </c>
      <c r="N6461" s="58">
        <v>-2301.8101999999999</v>
      </c>
      <c r="O6461" s="48">
        <v>0</v>
      </c>
      <c r="P6461" s="63">
        <f t="shared" si="200"/>
        <v>152224</v>
      </c>
      <c r="Q6461" s="63">
        <f t="shared" si="201"/>
        <v>2537.0666666666666</v>
      </c>
    </row>
    <row r="6462" spans="1:17" x14ac:dyDescent="0.25">
      <c r="A6462" t="s">
        <v>18072</v>
      </c>
      <c r="B6462" t="s">
        <v>18073</v>
      </c>
      <c r="C6462" t="s">
        <v>18074</v>
      </c>
      <c r="D6462" t="s">
        <v>6105</v>
      </c>
      <c r="E6462" t="s">
        <v>6106</v>
      </c>
      <c r="F6462" t="s">
        <v>6104</v>
      </c>
      <c r="G6462" t="s">
        <v>6107</v>
      </c>
      <c r="H6462">
        <v>15</v>
      </c>
      <c r="I6462">
        <v>0</v>
      </c>
      <c r="J6462" s="48">
        <v>37781</v>
      </c>
      <c r="K6462" s="48">
        <v>0</v>
      </c>
      <c r="L6462">
        <v>2518.73</v>
      </c>
      <c r="M6462" t="s">
        <v>17432</v>
      </c>
      <c r="N6462" s="58">
        <v>-571.29430000000002</v>
      </c>
      <c r="O6462" s="48">
        <v>0</v>
      </c>
      <c r="P6462" s="63">
        <f t="shared" si="200"/>
        <v>37781</v>
      </c>
      <c r="Q6462" s="63">
        <f t="shared" si="201"/>
        <v>2518.7333333333331</v>
      </c>
    </row>
    <row r="6463" spans="1:17" x14ac:dyDescent="0.25">
      <c r="A6463" t="s">
        <v>18072</v>
      </c>
      <c r="B6463" t="s">
        <v>18073</v>
      </c>
      <c r="C6463" t="s">
        <v>18074</v>
      </c>
      <c r="D6463" t="s">
        <v>6109</v>
      </c>
      <c r="E6463" t="s">
        <v>6110</v>
      </c>
      <c r="F6463" t="s">
        <v>6108</v>
      </c>
      <c r="G6463" t="s">
        <v>6111</v>
      </c>
      <c r="H6463">
        <v>40</v>
      </c>
      <c r="I6463">
        <v>0</v>
      </c>
      <c r="J6463" s="48">
        <v>121289</v>
      </c>
      <c r="K6463" s="48">
        <v>0</v>
      </c>
      <c r="L6463">
        <v>3032.22</v>
      </c>
      <c r="M6463" t="s">
        <v>17432</v>
      </c>
      <c r="N6463" s="58">
        <v>-1834.0382999999999</v>
      </c>
      <c r="O6463" s="48">
        <v>0</v>
      </c>
      <c r="P6463" s="63">
        <f t="shared" si="200"/>
        <v>121289</v>
      </c>
      <c r="Q6463" s="63">
        <f t="shared" si="201"/>
        <v>3032.2249999999999</v>
      </c>
    </row>
    <row r="6464" spans="1:17" x14ac:dyDescent="0.25">
      <c r="A6464" t="s">
        <v>18072</v>
      </c>
      <c r="B6464" t="s">
        <v>18073</v>
      </c>
      <c r="C6464" t="s">
        <v>18074</v>
      </c>
      <c r="D6464" t="s">
        <v>6113</v>
      </c>
      <c r="E6464" t="s">
        <v>6114</v>
      </c>
      <c r="F6464" t="s">
        <v>6112</v>
      </c>
      <c r="G6464" t="s">
        <v>308</v>
      </c>
      <c r="H6464">
        <v>110</v>
      </c>
      <c r="I6464">
        <v>0</v>
      </c>
      <c r="J6464" s="48">
        <v>296622</v>
      </c>
      <c r="K6464" s="48">
        <v>0</v>
      </c>
      <c r="L6464">
        <v>2696.56</v>
      </c>
      <c r="M6464" t="s">
        <v>17432</v>
      </c>
      <c r="N6464" s="58">
        <v>-4485.2790000000005</v>
      </c>
      <c r="O6464" s="48">
        <v>0</v>
      </c>
      <c r="P6464" s="63">
        <f t="shared" si="200"/>
        <v>296622</v>
      </c>
      <c r="Q6464" s="63">
        <f t="shared" si="201"/>
        <v>2696.5636363636363</v>
      </c>
    </row>
    <row r="6465" spans="1:17" x14ac:dyDescent="0.25">
      <c r="A6465" t="s">
        <v>18072</v>
      </c>
      <c r="B6465" t="s">
        <v>18073</v>
      </c>
      <c r="C6465" t="s">
        <v>18074</v>
      </c>
      <c r="D6465" t="s">
        <v>6116</v>
      </c>
      <c r="E6465" t="s">
        <v>6117</v>
      </c>
      <c r="F6465" t="s">
        <v>6115</v>
      </c>
      <c r="G6465" t="s">
        <v>6118</v>
      </c>
      <c r="H6465">
        <v>84</v>
      </c>
      <c r="I6465">
        <v>0</v>
      </c>
      <c r="J6465" s="48">
        <v>244030</v>
      </c>
      <c r="K6465" s="48">
        <v>0</v>
      </c>
      <c r="L6465">
        <v>2905.12</v>
      </c>
      <c r="M6465" t="s">
        <v>17432</v>
      </c>
      <c r="N6465" s="58">
        <v>-3690.0275000000001</v>
      </c>
      <c r="O6465" s="48">
        <v>0</v>
      </c>
      <c r="P6465" s="63">
        <f t="shared" si="200"/>
        <v>244030</v>
      </c>
      <c r="Q6465" s="63">
        <f t="shared" si="201"/>
        <v>2905.1190476190477</v>
      </c>
    </row>
    <row r="6466" spans="1:17" x14ac:dyDescent="0.25">
      <c r="A6466" t="s">
        <v>18072</v>
      </c>
      <c r="B6466" t="s">
        <v>18073</v>
      </c>
      <c r="C6466" t="s">
        <v>18074</v>
      </c>
      <c r="D6466" t="s">
        <v>6120</v>
      </c>
      <c r="E6466" t="s">
        <v>6121</v>
      </c>
      <c r="F6466" t="s">
        <v>6119</v>
      </c>
      <c r="G6466" t="s">
        <v>6122</v>
      </c>
      <c r="H6466">
        <v>86</v>
      </c>
      <c r="I6466">
        <v>0</v>
      </c>
      <c r="J6466" s="48">
        <v>216110</v>
      </c>
      <c r="K6466" s="48">
        <v>0</v>
      </c>
      <c r="L6466">
        <v>2512.91</v>
      </c>
      <c r="M6466" t="s">
        <v>17432</v>
      </c>
      <c r="N6466" s="58">
        <v>-3267.8398000000002</v>
      </c>
      <c r="O6466" s="48">
        <v>0</v>
      </c>
      <c r="P6466" s="63">
        <f t="shared" si="200"/>
        <v>216110</v>
      </c>
      <c r="Q6466" s="63">
        <f t="shared" si="201"/>
        <v>2512.9069767441861</v>
      </c>
    </row>
    <row r="6467" spans="1:17" x14ac:dyDescent="0.25">
      <c r="A6467" t="s">
        <v>18072</v>
      </c>
      <c r="B6467" t="s">
        <v>18073</v>
      </c>
      <c r="C6467" t="s">
        <v>18074</v>
      </c>
      <c r="D6467" t="s">
        <v>6124</v>
      </c>
      <c r="E6467" t="s">
        <v>6125</v>
      </c>
      <c r="F6467" t="s">
        <v>6123</v>
      </c>
      <c r="G6467" t="s">
        <v>6126</v>
      </c>
      <c r="H6467">
        <v>20</v>
      </c>
      <c r="I6467">
        <v>0</v>
      </c>
      <c r="J6467" s="48">
        <v>44121</v>
      </c>
      <c r="K6467" s="48">
        <v>0</v>
      </c>
      <c r="L6467">
        <v>2206.0500000000002</v>
      </c>
      <c r="M6467" t="s">
        <v>17432</v>
      </c>
      <c r="N6467" s="58">
        <v>-667.16980000000001</v>
      </c>
      <c r="O6467" s="48">
        <v>0</v>
      </c>
      <c r="P6467" s="63">
        <f t="shared" si="200"/>
        <v>44121</v>
      </c>
      <c r="Q6467" s="63">
        <f t="shared" si="201"/>
        <v>2206.0500000000002</v>
      </c>
    </row>
    <row r="6468" spans="1:17" x14ac:dyDescent="0.25">
      <c r="A6468" t="s">
        <v>18072</v>
      </c>
      <c r="B6468" t="s">
        <v>18073</v>
      </c>
      <c r="C6468" t="s">
        <v>18074</v>
      </c>
      <c r="D6468" t="s">
        <v>6128</v>
      </c>
      <c r="E6468" t="s">
        <v>6129</v>
      </c>
      <c r="F6468" t="s">
        <v>6127</v>
      </c>
      <c r="G6468" t="s">
        <v>6130</v>
      </c>
      <c r="H6468">
        <v>40</v>
      </c>
      <c r="I6468">
        <v>0</v>
      </c>
      <c r="J6468" s="48">
        <v>89081</v>
      </c>
      <c r="K6468" s="48">
        <v>0</v>
      </c>
      <c r="L6468">
        <v>2227.02</v>
      </c>
      <c r="M6468" t="s">
        <v>17432</v>
      </c>
      <c r="N6468" s="58">
        <v>-1347.0085999999999</v>
      </c>
      <c r="O6468" s="48">
        <v>0</v>
      </c>
      <c r="P6468" s="63">
        <f t="shared" ref="P6468:P6531" si="202">J6468-K6468</f>
        <v>89081</v>
      </c>
      <c r="Q6468" s="63">
        <f t="shared" ref="Q6468:Q6531" si="203">P6468/H6468</f>
        <v>2227.0250000000001</v>
      </c>
    </row>
    <row r="6469" spans="1:17" x14ac:dyDescent="0.25">
      <c r="A6469" t="s">
        <v>18072</v>
      </c>
      <c r="B6469" t="s">
        <v>18073</v>
      </c>
      <c r="C6469" t="s">
        <v>18074</v>
      </c>
      <c r="D6469" t="s">
        <v>6132</v>
      </c>
      <c r="E6469" t="s">
        <v>6133</v>
      </c>
      <c r="F6469" t="s">
        <v>6131</v>
      </c>
      <c r="G6469" t="s">
        <v>6134</v>
      </c>
      <c r="H6469">
        <v>32</v>
      </c>
      <c r="I6469">
        <v>0</v>
      </c>
      <c r="J6469" s="48">
        <v>88935</v>
      </c>
      <c r="K6469" s="48">
        <v>0</v>
      </c>
      <c r="L6469">
        <v>2779.22</v>
      </c>
      <c r="M6469" t="s">
        <v>17432</v>
      </c>
      <c r="N6469" s="58">
        <v>-1344.8104000000001</v>
      </c>
      <c r="O6469" s="48">
        <v>0</v>
      </c>
      <c r="P6469" s="63">
        <f t="shared" si="202"/>
        <v>88935</v>
      </c>
      <c r="Q6469" s="63">
        <f t="shared" si="203"/>
        <v>2779.21875</v>
      </c>
    </row>
    <row r="6470" spans="1:17" x14ac:dyDescent="0.25">
      <c r="A6470" t="s">
        <v>18072</v>
      </c>
      <c r="B6470" t="s">
        <v>18073</v>
      </c>
      <c r="C6470" t="s">
        <v>18074</v>
      </c>
      <c r="D6470" t="s">
        <v>6136</v>
      </c>
      <c r="E6470" t="s">
        <v>6137</v>
      </c>
      <c r="F6470" t="s">
        <v>6135</v>
      </c>
      <c r="G6470" t="s">
        <v>6138</v>
      </c>
      <c r="H6470">
        <v>43</v>
      </c>
      <c r="I6470">
        <v>0</v>
      </c>
      <c r="J6470" s="48">
        <v>117253</v>
      </c>
      <c r="K6470" s="48">
        <v>0</v>
      </c>
      <c r="L6470">
        <v>2726.81</v>
      </c>
      <c r="M6470" t="s">
        <v>17428</v>
      </c>
      <c r="N6470" s="58">
        <v>5571.2754999999997</v>
      </c>
      <c r="O6470" s="48">
        <v>256.08920000000001</v>
      </c>
      <c r="P6470" s="63">
        <f t="shared" si="202"/>
        <v>117253</v>
      </c>
      <c r="Q6470" s="63">
        <f t="shared" si="203"/>
        <v>2726.8139534883721</v>
      </c>
    </row>
    <row r="6471" spans="1:17" x14ac:dyDescent="0.25">
      <c r="A6471" t="s">
        <v>18072</v>
      </c>
      <c r="B6471" t="s">
        <v>18073</v>
      </c>
      <c r="C6471" t="s">
        <v>18074</v>
      </c>
      <c r="D6471" t="s">
        <v>6140</v>
      </c>
      <c r="E6471" t="s">
        <v>6141</v>
      </c>
      <c r="F6471" t="s">
        <v>6139</v>
      </c>
      <c r="G6471" t="s">
        <v>6142</v>
      </c>
      <c r="H6471">
        <v>36</v>
      </c>
      <c r="I6471">
        <v>0</v>
      </c>
      <c r="J6471" s="48">
        <v>69726</v>
      </c>
      <c r="K6471" s="48">
        <v>0</v>
      </c>
      <c r="L6471">
        <v>1936.83</v>
      </c>
      <c r="M6471" t="s">
        <v>17432</v>
      </c>
      <c r="N6471" s="58">
        <v>-1054.3434999999999</v>
      </c>
      <c r="O6471" s="48">
        <v>0</v>
      </c>
      <c r="P6471" s="63">
        <f t="shared" si="202"/>
        <v>69726</v>
      </c>
      <c r="Q6471" s="63">
        <f t="shared" si="203"/>
        <v>1936.8333333333333</v>
      </c>
    </row>
    <row r="6472" spans="1:17" x14ac:dyDescent="0.25">
      <c r="A6472" t="s">
        <v>18072</v>
      </c>
      <c r="B6472" t="s">
        <v>18073</v>
      </c>
      <c r="C6472" t="s">
        <v>18074</v>
      </c>
      <c r="D6472" t="s">
        <v>18088</v>
      </c>
      <c r="E6472" t="s">
        <v>18089</v>
      </c>
      <c r="F6472" t="s">
        <v>18090</v>
      </c>
      <c r="G6472" t="s">
        <v>18091</v>
      </c>
      <c r="H6472">
        <v>44</v>
      </c>
      <c r="I6472">
        <v>0</v>
      </c>
      <c r="J6472" s="48">
        <v>97366</v>
      </c>
      <c r="K6472" s="48">
        <v>0</v>
      </c>
      <c r="L6472">
        <v>2212.86</v>
      </c>
      <c r="M6472" t="s">
        <v>17432</v>
      </c>
      <c r="N6472" s="58">
        <v>-1472.2846999999999</v>
      </c>
      <c r="O6472" s="48">
        <v>0</v>
      </c>
      <c r="P6472" s="63">
        <f t="shared" si="202"/>
        <v>97366</v>
      </c>
      <c r="Q6472" s="63">
        <f t="shared" si="203"/>
        <v>2212.8636363636365</v>
      </c>
    </row>
    <row r="6473" spans="1:17" x14ac:dyDescent="0.25">
      <c r="A6473" t="s">
        <v>18072</v>
      </c>
      <c r="B6473" t="s">
        <v>18073</v>
      </c>
      <c r="C6473" t="s">
        <v>18074</v>
      </c>
      <c r="D6473" t="s">
        <v>6144</v>
      </c>
      <c r="E6473" t="s">
        <v>6145</v>
      </c>
      <c r="F6473" t="s">
        <v>6143</v>
      </c>
      <c r="G6473" t="s">
        <v>6146</v>
      </c>
      <c r="H6473">
        <v>128</v>
      </c>
      <c r="I6473">
        <v>0</v>
      </c>
      <c r="J6473" s="48">
        <v>261524</v>
      </c>
      <c r="K6473" s="48">
        <v>0</v>
      </c>
      <c r="L6473">
        <v>2043.16</v>
      </c>
      <c r="M6473" t="s">
        <v>17432</v>
      </c>
      <c r="N6473" s="58">
        <v>-3954.5567999999998</v>
      </c>
      <c r="O6473" s="48">
        <v>0</v>
      </c>
      <c r="P6473" s="63">
        <f t="shared" si="202"/>
        <v>261524</v>
      </c>
      <c r="Q6473" s="63">
        <f t="shared" si="203"/>
        <v>2043.15625</v>
      </c>
    </row>
    <row r="6474" spans="1:17" x14ac:dyDescent="0.25">
      <c r="A6474" t="s">
        <v>18092</v>
      </c>
      <c r="B6474" t="s">
        <v>17681</v>
      </c>
      <c r="C6474" t="s">
        <v>17682</v>
      </c>
      <c r="D6474" t="s">
        <v>2375</v>
      </c>
      <c r="E6474" t="s">
        <v>2376</v>
      </c>
      <c r="F6474" t="s">
        <v>2374</v>
      </c>
      <c r="G6474" t="s">
        <v>2377</v>
      </c>
      <c r="H6474">
        <v>150</v>
      </c>
      <c r="I6474">
        <v>0</v>
      </c>
      <c r="J6474" s="48">
        <v>457436</v>
      </c>
      <c r="K6474" s="48">
        <v>0</v>
      </c>
      <c r="L6474">
        <v>3049.57</v>
      </c>
      <c r="M6474" t="s">
        <v>17428</v>
      </c>
      <c r="N6474" s="58">
        <v>21735.106400000001</v>
      </c>
      <c r="O6474" s="48">
        <v>999.07550000000003</v>
      </c>
      <c r="P6474" s="63">
        <f t="shared" si="202"/>
        <v>457436</v>
      </c>
      <c r="Q6474" s="63">
        <f t="shared" si="203"/>
        <v>3049.5733333333333</v>
      </c>
    </row>
    <row r="6475" spans="1:17" x14ac:dyDescent="0.25">
      <c r="A6475" t="s">
        <v>18092</v>
      </c>
      <c r="B6475" t="s">
        <v>17681</v>
      </c>
      <c r="C6475" t="s">
        <v>17682</v>
      </c>
      <c r="D6475" t="s">
        <v>2375</v>
      </c>
      <c r="E6475" t="s">
        <v>2376</v>
      </c>
      <c r="F6475" t="s">
        <v>2378</v>
      </c>
      <c r="G6475" t="s">
        <v>2379</v>
      </c>
      <c r="H6475">
        <v>80</v>
      </c>
      <c r="I6475">
        <v>0</v>
      </c>
      <c r="J6475" s="48">
        <v>223870</v>
      </c>
      <c r="K6475" s="48">
        <v>0</v>
      </c>
      <c r="L6475">
        <v>2798.38</v>
      </c>
      <c r="M6475" t="s">
        <v>17428</v>
      </c>
      <c r="N6475" s="58">
        <v>10637.209800000001</v>
      </c>
      <c r="O6475" s="48">
        <v>488.94979999999998</v>
      </c>
      <c r="P6475" s="63">
        <f t="shared" si="202"/>
        <v>223870</v>
      </c>
      <c r="Q6475" s="63">
        <f t="shared" si="203"/>
        <v>2798.375</v>
      </c>
    </row>
    <row r="6476" spans="1:17" x14ac:dyDescent="0.25">
      <c r="A6476" t="s">
        <v>18092</v>
      </c>
      <c r="B6476" t="s">
        <v>17681</v>
      </c>
      <c r="C6476" t="s">
        <v>17682</v>
      </c>
      <c r="D6476" t="s">
        <v>2375</v>
      </c>
      <c r="E6476" t="s">
        <v>2376</v>
      </c>
      <c r="F6476" t="s">
        <v>2380</v>
      </c>
      <c r="G6476" t="s">
        <v>2381</v>
      </c>
      <c r="H6476">
        <v>77</v>
      </c>
      <c r="I6476">
        <v>0</v>
      </c>
      <c r="J6476" s="48">
        <v>201147</v>
      </c>
      <c r="K6476" s="48">
        <v>0</v>
      </c>
      <c r="L6476">
        <v>2612.3000000000002</v>
      </c>
      <c r="M6476" t="s">
        <v>17428</v>
      </c>
      <c r="N6476" s="58">
        <v>9557.5030999999999</v>
      </c>
      <c r="O6476" s="48">
        <v>439.32</v>
      </c>
      <c r="P6476" s="63">
        <f t="shared" si="202"/>
        <v>201147</v>
      </c>
      <c r="Q6476" s="63">
        <f t="shared" si="203"/>
        <v>2612.2987012987014</v>
      </c>
    </row>
    <row r="6477" spans="1:17" x14ac:dyDescent="0.25">
      <c r="A6477" t="s">
        <v>18092</v>
      </c>
      <c r="B6477" t="s">
        <v>17681</v>
      </c>
      <c r="C6477" t="s">
        <v>17682</v>
      </c>
      <c r="D6477" t="s">
        <v>2375</v>
      </c>
      <c r="E6477" t="s">
        <v>2376</v>
      </c>
      <c r="F6477" t="s">
        <v>2382</v>
      </c>
      <c r="G6477" t="s">
        <v>2383</v>
      </c>
      <c r="H6477">
        <v>144</v>
      </c>
      <c r="I6477">
        <v>0</v>
      </c>
      <c r="J6477" s="48">
        <v>499180</v>
      </c>
      <c r="K6477" s="48">
        <v>0</v>
      </c>
      <c r="L6477">
        <v>3466.53</v>
      </c>
      <c r="M6477" t="s">
        <v>17428</v>
      </c>
      <c r="N6477" s="58">
        <v>23718.581900000001</v>
      </c>
      <c r="O6477" s="48">
        <v>1090.2479000000001</v>
      </c>
      <c r="P6477" s="63">
        <f t="shared" si="202"/>
        <v>499180</v>
      </c>
      <c r="Q6477" s="63">
        <f t="shared" si="203"/>
        <v>3466.5277777777778</v>
      </c>
    </row>
    <row r="6478" spans="1:17" x14ac:dyDescent="0.25">
      <c r="A6478" t="s">
        <v>18092</v>
      </c>
      <c r="B6478" t="s">
        <v>17681</v>
      </c>
      <c r="C6478" t="s">
        <v>17682</v>
      </c>
      <c r="D6478" t="s">
        <v>2375</v>
      </c>
      <c r="E6478" t="s">
        <v>2376</v>
      </c>
      <c r="F6478" t="s">
        <v>2384</v>
      </c>
      <c r="G6478" t="s">
        <v>2385</v>
      </c>
      <c r="H6478">
        <v>80</v>
      </c>
      <c r="I6478">
        <v>0</v>
      </c>
      <c r="J6478" s="48">
        <v>319684</v>
      </c>
      <c r="K6478" s="48">
        <v>0</v>
      </c>
      <c r="L6478">
        <v>3996.05</v>
      </c>
      <c r="M6478" t="s">
        <v>17428</v>
      </c>
      <c r="N6478" s="58">
        <v>15189.800800000001</v>
      </c>
      <c r="O6478" s="48">
        <v>698.21410000000003</v>
      </c>
      <c r="P6478" s="63">
        <f t="shared" si="202"/>
        <v>319684</v>
      </c>
      <c r="Q6478" s="63">
        <f t="shared" si="203"/>
        <v>3996.05</v>
      </c>
    </row>
    <row r="6479" spans="1:17" x14ac:dyDescent="0.25">
      <c r="A6479" t="s">
        <v>18092</v>
      </c>
      <c r="B6479" t="s">
        <v>17681</v>
      </c>
      <c r="C6479" t="s">
        <v>17682</v>
      </c>
      <c r="D6479" t="s">
        <v>2375</v>
      </c>
      <c r="E6479" t="s">
        <v>2376</v>
      </c>
      <c r="F6479" t="s">
        <v>2386</v>
      </c>
      <c r="G6479" t="s">
        <v>2387</v>
      </c>
      <c r="H6479">
        <v>201</v>
      </c>
      <c r="I6479">
        <v>0</v>
      </c>
      <c r="J6479" s="48">
        <v>518206</v>
      </c>
      <c r="K6479" s="48">
        <v>0</v>
      </c>
      <c r="L6479">
        <v>2578.14</v>
      </c>
      <c r="M6479" t="s">
        <v>17428</v>
      </c>
      <c r="N6479" s="58">
        <v>24622.553800000002</v>
      </c>
      <c r="O6479" s="48">
        <v>1131.7999</v>
      </c>
      <c r="P6479" s="63">
        <f t="shared" si="202"/>
        <v>518206</v>
      </c>
      <c r="Q6479" s="63">
        <f t="shared" si="203"/>
        <v>2578.1393034825869</v>
      </c>
    </row>
    <row r="6480" spans="1:17" x14ac:dyDescent="0.25">
      <c r="A6480" t="s">
        <v>18092</v>
      </c>
      <c r="B6480" t="s">
        <v>17681</v>
      </c>
      <c r="C6480" t="s">
        <v>17682</v>
      </c>
      <c r="D6480" t="s">
        <v>2375</v>
      </c>
      <c r="E6480" t="s">
        <v>2376</v>
      </c>
      <c r="F6480" t="s">
        <v>2388</v>
      </c>
      <c r="G6480" t="s">
        <v>2389</v>
      </c>
      <c r="H6480">
        <v>112</v>
      </c>
      <c r="I6480">
        <v>0</v>
      </c>
      <c r="J6480" s="48">
        <v>303367</v>
      </c>
      <c r="K6480" s="48">
        <v>0</v>
      </c>
      <c r="L6480">
        <v>2708.63</v>
      </c>
      <c r="M6480" t="s">
        <v>17428</v>
      </c>
      <c r="N6480" s="58">
        <v>14414.4671</v>
      </c>
      <c r="O6480" s="48">
        <v>662.5752</v>
      </c>
      <c r="P6480" s="63">
        <f t="shared" si="202"/>
        <v>303367</v>
      </c>
      <c r="Q6480" s="63">
        <f t="shared" si="203"/>
        <v>2708.6339285714284</v>
      </c>
    </row>
    <row r="6481" spans="1:17" x14ac:dyDescent="0.25">
      <c r="A6481" t="s">
        <v>18092</v>
      </c>
      <c r="B6481" t="s">
        <v>17681</v>
      </c>
      <c r="C6481" t="s">
        <v>17682</v>
      </c>
      <c r="D6481" t="s">
        <v>2375</v>
      </c>
      <c r="E6481" t="s">
        <v>2376</v>
      </c>
      <c r="F6481" t="s">
        <v>2390</v>
      </c>
      <c r="G6481" t="s">
        <v>2391</v>
      </c>
      <c r="H6481">
        <v>44</v>
      </c>
      <c r="I6481">
        <v>0</v>
      </c>
      <c r="J6481" s="48">
        <v>103645</v>
      </c>
      <c r="K6481" s="48">
        <v>0</v>
      </c>
      <c r="L6481">
        <v>2355.5700000000002</v>
      </c>
      <c r="M6481" t="s">
        <v>17428</v>
      </c>
      <c r="N6481" s="58">
        <v>4924.6958999999997</v>
      </c>
      <c r="O6481" s="48">
        <v>226.36850000000001</v>
      </c>
      <c r="P6481" s="63">
        <f t="shared" si="202"/>
        <v>103645</v>
      </c>
      <c r="Q6481" s="63">
        <f t="shared" si="203"/>
        <v>2355.568181818182</v>
      </c>
    </row>
    <row r="6482" spans="1:17" x14ac:dyDescent="0.25">
      <c r="A6482" t="s">
        <v>18092</v>
      </c>
      <c r="B6482" t="s">
        <v>17681</v>
      </c>
      <c r="C6482" t="s">
        <v>17682</v>
      </c>
      <c r="D6482" t="s">
        <v>2375</v>
      </c>
      <c r="E6482" t="s">
        <v>2376</v>
      </c>
      <c r="F6482" t="s">
        <v>2392</v>
      </c>
      <c r="G6482" t="s">
        <v>2393</v>
      </c>
      <c r="H6482">
        <v>22</v>
      </c>
      <c r="I6482">
        <v>0</v>
      </c>
      <c r="J6482" s="48">
        <v>45609</v>
      </c>
      <c r="K6482" s="48">
        <v>0</v>
      </c>
      <c r="L6482">
        <v>2073.14</v>
      </c>
      <c r="M6482" t="s">
        <v>17428</v>
      </c>
      <c r="N6482" s="58">
        <v>2167.0925000000002</v>
      </c>
      <c r="O6482" s="48">
        <v>99.612499999999997</v>
      </c>
      <c r="P6482" s="63">
        <f t="shared" si="202"/>
        <v>45609</v>
      </c>
      <c r="Q6482" s="63">
        <f t="shared" si="203"/>
        <v>2073.1363636363635</v>
      </c>
    </row>
    <row r="6483" spans="1:17" x14ac:dyDescent="0.25">
      <c r="A6483" t="s">
        <v>18092</v>
      </c>
      <c r="B6483" t="s">
        <v>17681</v>
      </c>
      <c r="C6483" t="s">
        <v>17682</v>
      </c>
      <c r="D6483" t="s">
        <v>2375</v>
      </c>
      <c r="E6483" t="s">
        <v>2376</v>
      </c>
      <c r="F6483" t="s">
        <v>2394</v>
      </c>
      <c r="G6483" t="s">
        <v>2395</v>
      </c>
      <c r="H6483">
        <v>93</v>
      </c>
      <c r="I6483">
        <v>0</v>
      </c>
      <c r="J6483" s="48">
        <v>311841</v>
      </c>
      <c r="K6483" s="48">
        <v>0</v>
      </c>
      <c r="L6483">
        <v>3353.13</v>
      </c>
      <c r="M6483" t="s">
        <v>17428</v>
      </c>
      <c r="N6483" s="58">
        <v>14817.141900000001</v>
      </c>
      <c r="O6483" s="48">
        <v>681.08450000000005</v>
      </c>
      <c r="P6483" s="63">
        <f t="shared" si="202"/>
        <v>311841</v>
      </c>
      <c r="Q6483" s="63">
        <f t="shared" si="203"/>
        <v>3353.1290322580644</v>
      </c>
    </row>
    <row r="6484" spans="1:17" x14ac:dyDescent="0.25">
      <c r="A6484" t="s">
        <v>18092</v>
      </c>
      <c r="B6484" t="s">
        <v>17681</v>
      </c>
      <c r="C6484" t="s">
        <v>17682</v>
      </c>
      <c r="D6484" t="s">
        <v>2375</v>
      </c>
      <c r="E6484" t="s">
        <v>2376</v>
      </c>
      <c r="F6484" t="s">
        <v>2396</v>
      </c>
      <c r="G6484" t="s">
        <v>2397</v>
      </c>
      <c r="H6484">
        <v>12</v>
      </c>
      <c r="I6484">
        <v>0</v>
      </c>
      <c r="J6484" s="48">
        <v>21295</v>
      </c>
      <c r="K6484" s="48">
        <v>0</v>
      </c>
      <c r="L6484">
        <v>1774.58</v>
      </c>
      <c r="M6484" t="s">
        <v>17428</v>
      </c>
      <c r="N6484" s="58">
        <v>1011.8056</v>
      </c>
      <c r="O6484" s="48">
        <v>46.508600000000001</v>
      </c>
      <c r="P6484" s="63">
        <f t="shared" si="202"/>
        <v>21295</v>
      </c>
      <c r="Q6484" s="63">
        <f t="shared" si="203"/>
        <v>1774.5833333333333</v>
      </c>
    </row>
    <row r="6485" spans="1:17" x14ac:dyDescent="0.25">
      <c r="A6485" t="s">
        <v>18092</v>
      </c>
      <c r="B6485" t="s">
        <v>17681</v>
      </c>
      <c r="C6485" t="s">
        <v>17682</v>
      </c>
      <c r="D6485" t="s">
        <v>2375</v>
      </c>
      <c r="E6485" t="s">
        <v>2376</v>
      </c>
      <c r="F6485" t="s">
        <v>2398</v>
      </c>
      <c r="G6485" t="s">
        <v>2399</v>
      </c>
      <c r="H6485">
        <v>51</v>
      </c>
      <c r="I6485">
        <v>0</v>
      </c>
      <c r="J6485" s="48">
        <v>91275</v>
      </c>
      <c r="K6485" s="48">
        <v>0</v>
      </c>
      <c r="L6485">
        <v>1789.71</v>
      </c>
      <c r="M6485" t="s">
        <v>17428</v>
      </c>
      <c r="N6485" s="58">
        <v>4336.9543999999996</v>
      </c>
      <c r="O6485" s="48">
        <v>199.35239999999999</v>
      </c>
      <c r="P6485" s="63">
        <f t="shared" si="202"/>
        <v>91275</v>
      </c>
      <c r="Q6485" s="63">
        <f t="shared" si="203"/>
        <v>1789.7058823529412</v>
      </c>
    </row>
    <row r="6486" spans="1:17" x14ac:dyDescent="0.25">
      <c r="A6486" t="s">
        <v>18092</v>
      </c>
      <c r="B6486" t="s">
        <v>17681</v>
      </c>
      <c r="C6486" t="s">
        <v>17682</v>
      </c>
      <c r="D6486" t="s">
        <v>2375</v>
      </c>
      <c r="E6486" t="s">
        <v>2376</v>
      </c>
      <c r="F6486" t="s">
        <v>2400</v>
      </c>
      <c r="G6486" t="s">
        <v>2401</v>
      </c>
      <c r="H6486">
        <v>23</v>
      </c>
      <c r="I6486">
        <v>0</v>
      </c>
      <c r="J6486" s="48">
        <v>49452</v>
      </c>
      <c r="K6486" s="48">
        <v>0</v>
      </c>
      <c r="L6486">
        <v>2150.09</v>
      </c>
      <c r="M6486" t="s">
        <v>17428</v>
      </c>
      <c r="N6486" s="58">
        <v>2349.7375000000002</v>
      </c>
      <c r="O6486" s="48">
        <v>108.008</v>
      </c>
      <c r="P6486" s="63">
        <f t="shared" si="202"/>
        <v>49452</v>
      </c>
      <c r="Q6486" s="63">
        <f t="shared" si="203"/>
        <v>2150.086956521739</v>
      </c>
    </row>
    <row r="6487" spans="1:17" x14ac:dyDescent="0.25">
      <c r="A6487" t="s">
        <v>18092</v>
      </c>
      <c r="B6487" t="s">
        <v>17681</v>
      </c>
      <c r="C6487" t="s">
        <v>17682</v>
      </c>
      <c r="D6487" t="s">
        <v>2375</v>
      </c>
      <c r="E6487" t="s">
        <v>2376</v>
      </c>
      <c r="F6487" t="s">
        <v>2402</v>
      </c>
      <c r="G6487" t="s">
        <v>2403</v>
      </c>
      <c r="H6487">
        <v>40</v>
      </c>
      <c r="I6487">
        <v>0</v>
      </c>
      <c r="J6487" s="48">
        <v>67982</v>
      </c>
      <c r="K6487" s="48">
        <v>0</v>
      </c>
      <c r="L6487">
        <v>1699.55</v>
      </c>
      <c r="M6487" t="s">
        <v>17428</v>
      </c>
      <c r="N6487" s="58">
        <v>3230.2064999999998</v>
      </c>
      <c r="O6487" s="48">
        <v>148.4796</v>
      </c>
      <c r="P6487" s="63">
        <f t="shared" si="202"/>
        <v>67982</v>
      </c>
      <c r="Q6487" s="63">
        <f t="shared" si="203"/>
        <v>1699.55</v>
      </c>
    </row>
    <row r="6488" spans="1:17" x14ac:dyDescent="0.25">
      <c r="A6488" t="s">
        <v>18092</v>
      </c>
      <c r="B6488" t="s">
        <v>17681</v>
      </c>
      <c r="C6488" t="s">
        <v>17682</v>
      </c>
      <c r="D6488" t="s">
        <v>2375</v>
      </c>
      <c r="E6488" t="s">
        <v>2376</v>
      </c>
      <c r="F6488" t="s">
        <v>18367</v>
      </c>
      <c r="G6488" t="s">
        <v>18368</v>
      </c>
      <c r="H6488">
        <v>5</v>
      </c>
      <c r="I6488">
        <v>0</v>
      </c>
      <c r="J6488" s="48">
        <v>11082</v>
      </c>
      <c r="K6488" s="48">
        <v>0</v>
      </c>
      <c r="L6488">
        <v>2216.4</v>
      </c>
      <c r="M6488" t="s">
        <v>17428</v>
      </c>
      <c r="N6488" s="58">
        <v>526.57759999999996</v>
      </c>
      <c r="O6488" s="48">
        <v>24.204699999999999</v>
      </c>
      <c r="P6488" s="63">
        <f t="shared" si="202"/>
        <v>11082</v>
      </c>
      <c r="Q6488" s="63">
        <f t="shared" si="203"/>
        <v>2216.4</v>
      </c>
    </row>
    <row r="6489" spans="1:17" x14ac:dyDescent="0.25">
      <c r="A6489" t="s">
        <v>18092</v>
      </c>
      <c r="B6489" t="s">
        <v>17681</v>
      </c>
      <c r="C6489" t="s">
        <v>17682</v>
      </c>
      <c r="D6489" t="s">
        <v>2375</v>
      </c>
      <c r="E6489" t="s">
        <v>2376</v>
      </c>
      <c r="F6489" t="s">
        <v>18369</v>
      </c>
      <c r="G6489" t="s">
        <v>18370</v>
      </c>
      <c r="H6489">
        <v>3</v>
      </c>
      <c r="I6489">
        <v>0</v>
      </c>
      <c r="J6489" s="48">
        <v>5914</v>
      </c>
      <c r="K6489" s="48">
        <v>0</v>
      </c>
      <c r="L6489">
        <v>1971.33</v>
      </c>
      <c r="M6489" t="s">
        <v>17428</v>
      </c>
      <c r="N6489" s="58">
        <v>281.02229999999997</v>
      </c>
      <c r="O6489" s="48">
        <v>12.9175</v>
      </c>
      <c r="P6489" s="63">
        <f t="shared" si="202"/>
        <v>5914</v>
      </c>
      <c r="Q6489" s="63">
        <f t="shared" si="203"/>
        <v>1971.3333333333333</v>
      </c>
    </row>
    <row r="6490" spans="1:17" x14ac:dyDescent="0.25">
      <c r="A6490" t="s">
        <v>18092</v>
      </c>
      <c r="B6490" t="s">
        <v>17681</v>
      </c>
      <c r="C6490" t="s">
        <v>17682</v>
      </c>
      <c r="D6490" t="s">
        <v>2375</v>
      </c>
      <c r="E6490" t="s">
        <v>2376</v>
      </c>
      <c r="F6490" t="s">
        <v>18371</v>
      </c>
      <c r="G6490" t="s">
        <v>18372</v>
      </c>
      <c r="H6490">
        <v>2</v>
      </c>
      <c r="I6490">
        <v>0</v>
      </c>
      <c r="J6490" s="48">
        <v>4679</v>
      </c>
      <c r="K6490" s="48">
        <v>0</v>
      </c>
      <c r="L6490">
        <v>2339.5</v>
      </c>
      <c r="M6490" t="s">
        <v>17428</v>
      </c>
      <c r="N6490" s="58">
        <v>222.32980000000001</v>
      </c>
      <c r="O6490" s="48">
        <v>10.2196</v>
      </c>
      <c r="P6490" s="63">
        <f t="shared" si="202"/>
        <v>4679</v>
      </c>
      <c r="Q6490" s="63">
        <f t="shared" si="203"/>
        <v>2339.5</v>
      </c>
    </row>
    <row r="6491" spans="1:17" x14ac:dyDescent="0.25">
      <c r="A6491" t="s">
        <v>18092</v>
      </c>
      <c r="B6491" t="s">
        <v>17681</v>
      </c>
      <c r="C6491" t="s">
        <v>17682</v>
      </c>
      <c r="D6491" t="s">
        <v>2405</v>
      </c>
      <c r="E6491" t="s">
        <v>2406</v>
      </c>
      <c r="F6491" t="s">
        <v>2404</v>
      </c>
      <c r="G6491" t="s">
        <v>2407</v>
      </c>
      <c r="H6491">
        <v>94</v>
      </c>
      <c r="I6491">
        <v>0</v>
      </c>
      <c r="J6491" s="48">
        <v>301553</v>
      </c>
      <c r="K6491" s="48">
        <v>0</v>
      </c>
      <c r="L6491">
        <v>3208.01</v>
      </c>
      <c r="M6491" t="s">
        <v>17432</v>
      </c>
      <c r="N6491" s="58">
        <v>-4559.8428000000004</v>
      </c>
      <c r="O6491" s="48">
        <v>0</v>
      </c>
      <c r="P6491" s="63">
        <f t="shared" si="202"/>
        <v>301553</v>
      </c>
      <c r="Q6491" s="63">
        <f t="shared" si="203"/>
        <v>3208.0106382978724</v>
      </c>
    </row>
    <row r="6492" spans="1:17" x14ac:dyDescent="0.25">
      <c r="A6492" t="s">
        <v>18092</v>
      </c>
      <c r="B6492" t="s">
        <v>17681</v>
      </c>
      <c r="C6492" t="s">
        <v>17682</v>
      </c>
      <c r="D6492" t="s">
        <v>2405</v>
      </c>
      <c r="E6492" t="s">
        <v>2406</v>
      </c>
      <c r="F6492" t="s">
        <v>2408</v>
      </c>
      <c r="G6492" t="s">
        <v>2409</v>
      </c>
      <c r="H6492">
        <v>74</v>
      </c>
      <c r="I6492">
        <v>0</v>
      </c>
      <c r="J6492" s="48">
        <v>176735</v>
      </c>
      <c r="K6492" s="48">
        <v>0</v>
      </c>
      <c r="L6492">
        <v>2388.31</v>
      </c>
      <c r="M6492" t="s">
        <v>17432</v>
      </c>
      <c r="N6492" s="58">
        <v>-2672.4373999999998</v>
      </c>
      <c r="O6492" s="48">
        <v>0</v>
      </c>
      <c r="P6492" s="63">
        <f t="shared" si="202"/>
        <v>176735</v>
      </c>
      <c r="Q6492" s="63">
        <f t="shared" si="203"/>
        <v>2388.3108108108108</v>
      </c>
    </row>
    <row r="6493" spans="1:17" x14ac:dyDescent="0.25">
      <c r="A6493" t="s">
        <v>18092</v>
      </c>
      <c r="B6493" t="s">
        <v>17681</v>
      </c>
      <c r="C6493" t="s">
        <v>17682</v>
      </c>
      <c r="D6493" t="s">
        <v>2405</v>
      </c>
      <c r="E6493" t="s">
        <v>2406</v>
      </c>
      <c r="F6493" t="s">
        <v>2410</v>
      </c>
      <c r="G6493" t="s">
        <v>2411</v>
      </c>
      <c r="H6493">
        <v>105</v>
      </c>
      <c r="I6493">
        <v>0</v>
      </c>
      <c r="J6493" s="48">
        <v>257593</v>
      </c>
      <c r="K6493" s="48">
        <v>0</v>
      </c>
      <c r="L6493">
        <v>2453.27</v>
      </c>
      <c r="M6493" t="s">
        <v>17432</v>
      </c>
      <c r="N6493" s="58">
        <v>-3895.1156999999998</v>
      </c>
      <c r="O6493" s="48">
        <v>0</v>
      </c>
      <c r="P6493" s="63">
        <f t="shared" si="202"/>
        <v>257593</v>
      </c>
      <c r="Q6493" s="63">
        <f t="shared" si="203"/>
        <v>2453.2666666666669</v>
      </c>
    </row>
    <row r="6494" spans="1:17" x14ac:dyDescent="0.25">
      <c r="A6494" t="s">
        <v>18092</v>
      </c>
      <c r="B6494" t="s">
        <v>17681</v>
      </c>
      <c r="C6494" t="s">
        <v>17682</v>
      </c>
      <c r="D6494" t="s">
        <v>2405</v>
      </c>
      <c r="E6494" t="s">
        <v>2406</v>
      </c>
      <c r="F6494" t="s">
        <v>2412</v>
      </c>
      <c r="G6494" t="s">
        <v>2413</v>
      </c>
      <c r="H6494">
        <v>155</v>
      </c>
      <c r="I6494">
        <v>0</v>
      </c>
      <c r="J6494" s="48">
        <v>410145</v>
      </c>
      <c r="K6494" s="48">
        <v>0</v>
      </c>
      <c r="L6494">
        <v>2646.1</v>
      </c>
      <c r="M6494" t="s">
        <v>17432</v>
      </c>
      <c r="N6494" s="58">
        <v>-6201.8896000000004</v>
      </c>
      <c r="O6494" s="48">
        <v>0</v>
      </c>
      <c r="P6494" s="63">
        <f t="shared" si="202"/>
        <v>410145</v>
      </c>
      <c r="Q6494" s="63">
        <f t="shared" si="203"/>
        <v>2646.0967741935483</v>
      </c>
    </row>
    <row r="6495" spans="1:17" x14ac:dyDescent="0.25">
      <c r="A6495" t="s">
        <v>18092</v>
      </c>
      <c r="B6495" t="s">
        <v>17681</v>
      </c>
      <c r="C6495" t="s">
        <v>17682</v>
      </c>
      <c r="D6495" t="s">
        <v>2405</v>
      </c>
      <c r="E6495" t="s">
        <v>2406</v>
      </c>
      <c r="F6495" t="s">
        <v>2414</v>
      </c>
      <c r="G6495" t="s">
        <v>2415</v>
      </c>
      <c r="H6495">
        <v>112</v>
      </c>
      <c r="I6495">
        <v>0</v>
      </c>
      <c r="J6495" s="48">
        <v>276569</v>
      </c>
      <c r="K6495" s="48">
        <v>0</v>
      </c>
      <c r="L6495">
        <v>2469.37</v>
      </c>
      <c r="M6495" t="s">
        <v>17432</v>
      </c>
      <c r="N6495" s="58">
        <v>-4182.0614999999998</v>
      </c>
      <c r="O6495" s="48">
        <v>0</v>
      </c>
      <c r="P6495" s="63">
        <f t="shared" si="202"/>
        <v>276569</v>
      </c>
      <c r="Q6495" s="63">
        <f t="shared" si="203"/>
        <v>2469.3660714285716</v>
      </c>
    </row>
    <row r="6496" spans="1:17" x14ac:dyDescent="0.25">
      <c r="A6496" t="s">
        <v>18092</v>
      </c>
      <c r="B6496" t="s">
        <v>17681</v>
      </c>
      <c r="C6496" t="s">
        <v>17682</v>
      </c>
      <c r="D6496" t="s">
        <v>2405</v>
      </c>
      <c r="E6496" t="s">
        <v>2406</v>
      </c>
      <c r="F6496" t="s">
        <v>2416</v>
      </c>
      <c r="G6496" t="s">
        <v>2417</v>
      </c>
      <c r="H6496">
        <v>20</v>
      </c>
      <c r="I6496">
        <v>0</v>
      </c>
      <c r="J6496" s="48">
        <v>41035</v>
      </c>
      <c r="K6496" s="48">
        <v>0</v>
      </c>
      <c r="L6496">
        <v>2051.75</v>
      </c>
      <c r="M6496" t="s">
        <v>17432</v>
      </c>
      <c r="N6496" s="58">
        <v>-620.49919999999997</v>
      </c>
      <c r="O6496" s="48">
        <v>0</v>
      </c>
      <c r="P6496" s="63">
        <f t="shared" si="202"/>
        <v>41035</v>
      </c>
      <c r="Q6496" s="63">
        <f t="shared" si="203"/>
        <v>2051.75</v>
      </c>
    </row>
    <row r="6497" spans="1:17" x14ac:dyDescent="0.25">
      <c r="A6497" t="s">
        <v>18092</v>
      </c>
      <c r="B6497" t="s">
        <v>17681</v>
      </c>
      <c r="C6497" t="s">
        <v>17682</v>
      </c>
      <c r="D6497" t="s">
        <v>2405</v>
      </c>
      <c r="E6497" t="s">
        <v>2406</v>
      </c>
      <c r="F6497" t="s">
        <v>2418</v>
      </c>
      <c r="G6497" t="s">
        <v>2419</v>
      </c>
      <c r="H6497">
        <v>39</v>
      </c>
      <c r="I6497">
        <v>0</v>
      </c>
      <c r="J6497" s="48">
        <v>88012</v>
      </c>
      <c r="K6497" s="48">
        <v>0</v>
      </c>
      <c r="L6497">
        <v>2256.7199999999998</v>
      </c>
      <c r="M6497" t="s">
        <v>17432</v>
      </c>
      <c r="N6497" s="58">
        <v>-1330.8496</v>
      </c>
      <c r="O6497" s="48">
        <v>0</v>
      </c>
      <c r="P6497" s="63">
        <f t="shared" si="202"/>
        <v>88012</v>
      </c>
      <c r="Q6497" s="63">
        <f t="shared" si="203"/>
        <v>2256.7179487179487</v>
      </c>
    </row>
    <row r="6498" spans="1:17" x14ac:dyDescent="0.25">
      <c r="A6498" t="s">
        <v>18092</v>
      </c>
      <c r="B6498" t="s">
        <v>17681</v>
      </c>
      <c r="C6498" t="s">
        <v>17682</v>
      </c>
      <c r="D6498" t="s">
        <v>2405</v>
      </c>
      <c r="E6498" t="s">
        <v>2406</v>
      </c>
      <c r="F6498" t="s">
        <v>2420</v>
      </c>
      <c r="G6498" t="s">
        <v>2421</v>
      </c>
      <c r="H6498">
        <v>18</v>
      </c>
      <c r="I6498">
        <v>0</v>
      </c>
      <c r="J6498" s="48">
        <v>35893</v>
      </c>
      <c r="K6498" s="48">
        <v>0</v>
      </c>
      <c r="L6498">
        <v>1994.06</v>
      </c>
      <c r="M6498" t="s">
        <v>17432</v>
      </c>
      <c r="N6498" s="58">
        <v>-542.75250000000005</v>
      </c>
      <c r="O6498" s="48">
        <v>0</v>
      </c>
      <c r="P6498" s="63">
        <f t="shared" si="202"/>
        <v>35893</v>
      </c>
      <c r="Q6498" s="63">
        <f t="shared" si="203"/>
        <v>1994.0555555555557</v>
      </c>
    </row>
    <row r="6499" spans="1:17" x14ac:dyDescent="0.25">
      <c r="A6499" t="s">
        <v>18092</v>
      </c>
      <c r="B6499" t="s">
        <v>17681</v>
      </c>
      <c r="C6499" t="s">
        <v>17682</v>
      </c>
      <c r="D6499" t="s">
        <v>2405</v>
      </c>
      <c r="E6499" t="s">
        <v>2406</v>
      </c>
      <c r="F6499" t="s">
        <v>2422</v>
      </c>
      <c r="G6499" t="s">
        <v>2423</v>
      </c>
      <c r="H6499">
        <v>14</v>
      </c>
      <c r="I6499">
        <v>0</v>
      </c>
      <c r="J6499" s="48">
        <v>28771</v>
      </c>
      <c r="K6499" s="48">
        <v>0</v>
      </c>
      <c r="L6499">
        <v>2055.0700000000002</v>
      </c>
      <c r="M6499" t="s">
        <v>17432</v>
      </c>
      <c r="N6499" s="58">
        <v>-435.05459999999999</v>
      </c>
      <c r="O6499" s="48">
        <v>0</v>
      </c>
      <c r="P6499" s="63">
        <f t="shared" si="202"/>
        <v>28771</v>
      </c>
      <c r="Q6499" s="63">
        <f t="shared" si="203"/>
        <v>2055.0714285714284</v>
      </c>
    </row>
    <row r="6500" spans="1:17" x14ac:dyDescent="0.25">
      <c r="A6500" t="s">
        <v>18092</v>
      </c>
      <c r="B6500" t="s">
        <v>17681</v>
      </c>
      <c r="C6500" t="s">
        <v>17682</v>
      </c>
      <c r="D6500" t="s">
        <v>2425</v>
      </c>
      <c r="E6500" t="s">
        <v>2426</v>
      </c>
      <c r="F6500" t="s">
        <v>2424</v>
      </c>
      <c r="G6500" t="s">
        <v>2427</v>
      </c>
      <c r="H6500">
        <v>99</v>
      </c>
      <c r="I6500">
        <v>0</v>
      </c>
      <c r="J6500" s="48">
        <v>253954</v>
      </c>
      <c r="K6500" s="48">
        <v>0</v>
      </c>
      <c r="L6500">
        <v>2565.19</v>
      </c>
      <c r="M6500" t="s">
        <v>17432</v>
      </c>
      <c r="N6500" s="58">
        <v>-3840.0832</v>
      </c>
      <c r="O6500" s="48">
        <v>0</v>
      </c>
      <c r="P6500" s="63">
        <f t="shared" si="202"/>
        <v>253954</v>
      </c>
      <c r="Q6500" s="63">
        <f t="shared" si="203"/>
        <v>2565.1919191919192</v>
      </c>
    </row>
    <row r="6501" spans="1:17" x14ac:dyDescent="0.25">
      <c r="A6501" t="s">
        <v>18092</v>
      </c>
      <c r="B6501" t="s">
        <v>17681</v>
      </c>
      <c r="C6501" t="s">
        <v>17682</v>
      </c>
      <c r="D6501" t="s">
        <v>2425</v>
      </c>
      <c r="E6501" t="s">
        <v>2426</v>
      </c>
      <c r="F6501" t="s">
        <v>2428</v>
      </c>
      <c r="G6501" t="s">
        <v>2429</v>
      </c>
      <c r="H6501">
        <v>280</v>
      </c>
      <c r="I6501">
        <v>0</v>
      </c>
      <c r="J6501" s="48">
        <v>769904</v>
      </c>
      <c r="K6501" s="48">
        <v>0</v>
      </c>
      <c r="L6501">
        <v>2749.66</v>
      </c>
      <c r="M6501" t="s">
        <v>17432</v>
      </c>
      <c r="N6501" s="58">
        <v>-11641.8712</v>
      </c>
      <c r="O6501" s="48">
        <v>0</v>
      </c>
      <c r="P6501" s="63">
        <f t="shared" si="202"/>
        <v>769904</v>
      </c>
      <c r="Q6501" s="63">
        <f t="shared" si="203"/>
        <v>2749.6571428571428</v>
      </c>
    </row>
    <row r="6502" spans="1:17" x14ac:dyDescent="0.25">
      <c r="A6502" t="s">
        <v>18092</v>
      </c>
      <c r="B6502" t="s">
        <v>17681</v>
      </c>
      <c r="C6502" t="s">
        <v>17682</v>
      </c>
      <c r="D6502" t="s">
        <v>2425</v>
      </c>
      <c r="E6502" t="s">
        <v>2426</v>
      </c>
      <c r="F6502" t="s">
        <v>2430</v>
      </c>
      <c r="G6502" t="s">
        <v>2431</v>
      </c>
      <c r="H6502">
        <v>114</v>
      </c>
      <c r="I6502">
        <v>0</v>
      </c>
      <c r="J6502" s="48">
        <v>340674</v>
      </c>
      <c r="K6502" s="48">
        <v>0</v>
      </c>
      <c r="L6502">
        <v>2988.37</v>
      </c>
      <c r="M6502" t="s">
        <v>17432</v>
      </c>
      <c r="N6502" s="58">
        <v>-5151.4058000000005</v>
      </c>
      <c r="O6502" s="48">
        <v>0</v>
      </c>
      <c r="P6502" s="63">
        <f t="shared" si="202"/>
        <v>340674</v>
      </c>
      <c r="Q6502" s="63">
        <f t="shared" si="203"/>
        <v>2988.3684210526317</v>
      </c>
    </row>
    <row r="6503" spans="1:17" x14ac:dyDescent="0.25">
      <c r="A6503" t="s">
        <v>18092</v>
      </c>
      <c r="B6503" t="s">
        <v>17681</v>
      </c>
      <c r="C6503" t="s">
        <v>17682</v>
      </c>
      <c r="D6503" t="s">
        <v>2425</v>
      </c>
      <c r="E6503" t="s">
        <v>2426</v>
      </c>
      <c r="F6503" t="s">
        <v>2432</v>
      </c>
      <c r="G6503" t="s">
        <v>2433</v>
      </c>
      <c r="H6503">
        <v>127</v>
      </c>
      <c r="I6503">
        <v>0</v>
      </c>
      <c r="J6503" s="48">
        <v>330996</v>
      </c>
      <c r="K6503" s="48">
        <v>0</v>
      </c>
      <c r="L6503">
        <v>2606.27</v>
      </c>
      <c r="M6503" t="s">
        <v>17432</v>
      </c>
      <c r="N6503" s="58">
        <v>-5005.0571</v>
      </c>
      <c r="O6503" s="48">
        <v>0</v>
      </c>
      <c r="P6503" s="63">
        <f t="shared" si="202"/>
        <v>330996</v>
      </c>
      <c r="Q6503" s="63">
        <f t="shared" si="203"/>
        <v>2606.267716535433</v>
      </c>
    </row>
    <row r="6504" spans="1:17" x14ac:dyDescent="0.25">
      <c r="A6504" t="s">
        <v>18092</v>
      </c>
      <c r="B6504" t="s">
        <v>17681</v>
      </c>
      <c r="C6504" t="s">
        <v>17682</v>
      </c>
      <c r="D6504" t="s">
        <v>2425</v>
      </c>
      <c r="E6504" t="s">
        <v>2426</v>
      </c>
      <c r="F6504" t="s">
        <v>2434</v>
      </c>
      <c r="G6504" t="s">
        <v>2435</v>
      </c>
      <c r="H6504">
        <v>160</v>
      </c>
      <c r="I6504">
        <v>0</v>
      </c>
      <c r="J6504" s="48">
        <v>408418</v>
      </c>
      <c r="K6504" s="48">
        <v>0</v>
      </c>
      <c r="L6504">
        <v>2552.61</v>
      </c>
      <c r="M6504" t="s">
        <v>17432</v>
      </c>
      <c r="N6504" s="58">
        <v>-6175.7660999999998</v>
      </c>
      <c r="O6504" s="48">
        <v>0</v>
      </c>
      <c r="P6504" s="63">
        <f t="shared" si="202"/>
        <v>408418</v>
      </c>
      <c r="Q6504" s="63">
        <f t="shared" si="203"/>
        <v>2552.6125000000002</v>
      </c>
    </row>
    <row r="6505" spans="1:17" x14ac:dyDescent="0.25">
      <c r="A6505" t="s">
        <v>18092</v>
      </c>
      <c r="B6505" t="s">
        <v>17681</v>
      </c>
      <c r="C6505" t="s">
        <v>17682</v>
      </c>
      <c r="D6505" t="s">
        <v>2425</v>
      </c>
      <c r="E6505" t="s">
        <v>2426</v>
      </c>
      <c r="F6505" t="s">
        <v>18095</v>
      </c>
      <c r="G6505" t="s">
        <v>18096</v>
      </c>
      <c r="H6505">
        <v>0</v>
      </c>
      <c r="I6505">
        <v>4</v>
      </c>
      <c r="J6505" s="48">
        <v>11494</v>
      </c>
      <c r="K6505" s="48">
        <v>11494</v>
      </c>
      <c r="L6505">
        <v>2873.5</v>
      </c>
      <c r="M6505" t="s">
        <v>17432</v>
      </c>
      <c r="N6505" s="58">
        <v>-173.8098</v>
      </c>
      <c r="O6505" s="48">
        <v>0</v>
      </c>
      <c r="P6505" s="63">
        <f t="shared" si="202"/>
        <v>0</v>
      </c>
      <c r="Q6505" s="63" t="e">
        <f t="shared" si="203"/>
        <v>#DIV/0!</v>
      </c>
    </row>
    <row r="6506" spans="1:17" x14ac:dyDescent="0.25">
      <c r="A6506" t="s">
        <v>18092</v>
      </c>
      <c r="B6506" t="s">
        <v>17681</v>
      </c>
      <c r="C6506" t="s">
        <v>17682</v>
      </c>
      <c r="D6506" t="s">
        <v>2425</v>
      </c>
      <c r="E6506" t="s">
        <v>2426</v>
      </c>
      <c r="F6506" t="s">
        <v>18373</v>
      </c>
      <c r="G6506" t="s">
        <v>18374</v>
      </c>
      <c r="H6506">
        <v>20</v>
      </c>
      <c r="I6506">
        <v>0</v>
      </c>
      <c r="J6506" s="48">
        <v>31334</v>
      </c>
      <c r="K6506" s="48">
        <v>0</v>
      </c>
      <c r="L6506">
        <v>1566.7</v>
      </c>
      <c r="M6506" t="s">
        <v>17432</v>
      </c>
      <c r="N6506" s="58">
        <v>-473.8073</v>
      </c>
      <c r="O6506" s="48">
        <v>0</v>
      </c>
      <c r="P6506" s="63">
        <f t="shared" si="202"/>
        <v>31334</v>
      </c>
      <c r="Q6506" s="63">
        <f t="shared" si="203"/>
        <v>1566.7</v>
      </c>
    </row>
    <row r="6507" spans="1:17" x14ac:dyDescent="0.25">
      <c r="A6507" t="s">
        <v>18092</v>
      </c>
      <c r="B6507" t="s">
        <v>17681</v>
      </c>
      <c r="C6507" t="s">
        <v>17682</v>
      </c>
      <c r="D6507" t="s">
        <v>2437</v>
      </c>
      <c r="E6507" t="s">
        <v>2438</v>
      </c>
      <c r="F6507" t="s">
        <v>2436</v>
      </c>
      <c r="G6507" t="s">
        <v>2439</v>
      </c>
      <c r="H6507">
        <v>148</v>
      </c>
      <c r="I6507">
        <v>0</v>
      </c>
      <c r="J6507" s="48">
        <v>486143</v>
      </c>
      <c r="K6507" s="48">
        <v>0</v>
      </c>
      <c r="L6507">
        <v>3284.75</v>
      </c>
      <c r="M6507" t="s">
        <v>17428</v>
      </c>
      <c r="N6507" s="58">
        <v>23099.09</v>
      </c>
      <c r="O6507" s="48">
        <v>1061.7724000000001</v>
      </c>
      <c r="P6507" s="63">
        <f t="shared" si="202"/>
        <v>486143</v>
      </c>
      <c r="Q6507" s="63">
        <f t="shared" si="203"/>
        <v>3284.75</v>
      </c>
    </row>
    <row r="6508" spans="1:17" x14ac:dyDescent="0.25">
      <c r="A6508" t="s">
        <v>18092</v>
      </c>
      <c r="B6508" t="s">
        <v>17681</v>
      </c>
      <c r="C6508" t="s">
        <v>17682</v>
      </c>
      <c r="D6508" t="s">
        <v>2441</v>
      </c>
      <c r="E6508" t="s">
        <v>2442</v>
      </c>
      <c r="F6508" t="s">
        <v>2440</v>
      </c>
      <c r="G6508" t="s">
        <v>2443</v>
      </c>
      <c r="H6508">
        <v>327</v>
      </c>
      <c r="I6508">
        <v>0</v>
      </c>
      <c r="J6508" s="48">
        <v>868900</v>
      </c>
      <c r="K6508" s="48">
        <v>0</v>
      </c>
      <c r="L6508">
        <v>2657.19</v>
      </c>
      <c r="M6508" t="s">
        <v>17428</v>
      </c>
      <c r="N6508" s="58">
        <v>41285.786399999997</v>
      </c>
      <c r="O6508" s="48">
        <v>1897.7418</v>
      </c>
      <c r="P6508" s="63">
        <f t="shared" si="202"/>
        <v>868900</v>
      </c>
      <c r="Q6508" s="63">
        <f t="shared" si="203"/>
        <v>2657.1865443425077</v>
      </c>
    </row>
    <row r="6509" spans="1:17" x14ac:dyDescent="0.25">
      <c r="A6509" t="s">
        <v>18092</v>
      </c>
      <c r="B6509" t="s">
        <v>17681</v>
      </c>
      <c r="C6509" t="s">
        <v>17682</v>
      </c>
      <c r="D6509" t="s">
        <v>2445</v>
      </c>
      <c r="E6509" t="s">
        <v>2446</v>
      </c>
      <c r="F6509" t="s">
        <v>2444</v>
      </c>
      <c r="G6509" t="s">
        <v>2447</v>
      </c>
      <c r="H6509">
        <v>135</v>
      </c>
      <c r="I6509">
        <v>0</v>
      </c>
      <c r="J6509" s="48">
        <v>435668</v>
      </c>
      <c r="K6509" s="48">
        <v>0</v>
      </c>
      <c r="L6509">
        <v>3227.17</v>
      </c>
      <c r="M6509" t="s">
        <v>17428</v>
      </c>
      <c r="N6509" s="58">
        <v>20700.740900000001</v>
      </c>
      <c r="O6509" s="48">
        <v>951.5299</v>
      </c>
      <c r="P6509" s="63">
        <f t="shared" si="202"/>
        <v>435668</v>
      </c>
      <c r="Q6509" s="63">
        <f t="shared" si="203"/>
        <v>3227.1703703703702</v>
      </c>
    </row>
    <row r="6510" spans="1:17" x14ac:dyDescent="0.25">
      <c r="A6510" t="s">
        <v>18092</v>
      </c>
      <c r="B6510" t="s">
        <v>17681</v>
      </c>
      <c r="C6510" t="s">
        <v>17682</v>
      </c>
      <c r="D6510" t="s">
        <v>2449</v>
      </c>
      <c r="E6510" t="s">
        <v>2450</v>
      </c>
      <c r="F6510" t="s">
        <v>2448</v>
      </c>
      <c r="G6510" t="s">
        <v>2451</v>
      </c>
      <c r="H6510">
        <v>248</v>
      </c>
      <c r="I6510">
        <v>0</v>
      </c>
      <c r="J6510" s="48">
        <v>740674</v>
      </c>
      <c r="K6510" s="48">
        <v>0</v>
      </c>
      <c r="L6510">
        <v>2986.59</v>
      </c>
      <c r="M6510" t="s">
        <v>17428</v>
      </c>
      <c r="N6510" s="58">
        <v>35193.126100000001</v>
      </c>
      <c r="O6510" s="48">
        <v>1617.6866</v>
      </c>
      <c r="P6510" s="63">
        <f t="shared" si="202"/>
        <v>740674</v>
      </c>
      <c r="Q6510" s="63">
        <f t="shared" si="203"/>
        <v>2986.5887096774195</v>
      </c>
    </row>
    <row r="6511" spans="1:17" x14ac:dyDescent="0.25">
      <c r="A6511" t="s">
        <v>18092</v>
      </c>
      <c r="B6511" t="s">
        <v>17681</v>
      </c>
      <c r="C6511" t="s">
        <v>17682</v>
      </c>
      <c r="D6511" t="s">
        <v>2453</v>
      </c>
      <c r="E6511" t="s">
        <v>2454</v>
      </c>
      <c r="F6511" t="s">
        <v>2452</v>
      </c>
      <c r="G6511" t="s">
        <v>308</v>
      </c>
      <c r="H6511">
        <v>136</v>
      </c>
      <c r="I6511">
        <v>0</v>
      </c>
      <c r="J6511" s="48">
        <v>447855</v>
      </c>
      <c r="K6511" s="48">
        <v>0</v>
      </c>
      <c r="L6511">
        <v>3293.05</v>
      </c>
      <c r="M6511" t="s">
        <v>17432</v>
      </c>
      <c r="N6511" s="58">
        <v>-6772.1030000000001</v>
      </c>
      <c r="O6511" s="48">
        <v>0</v>
      </c>
      <c r="P6511" s="63">
        <f t="shared" si="202"/>
        <v>447855</v>
      </c>
      <c r="Q6511" s="63">
        <f t="shared" si="203"/>
        <v>3293.0514705882351</v>
      </c>
    </row>
    <row r="6512" spans="1:17" x14ac:dyDescent="0.25">
      <c r="A6512" t="s">
        <v>18092</v>
      </c>
      <c r="B6512" t="s">
        <v>17681</v>
      </c>
      <c r="C6512" t="s">
        <v>17682</v>
      </c>
      <c r="D6512" t="s">
        <v>2456</v>
      </c>
      <c r="E6512" t="s">
        <v>2457</v>
      </c>
      <c r="F6512" t="s">
        <v>2455</v>
      </c>
      <c r="G6512" t="s">
        <v>2458</v>
      </c>
      <c r="H6512">
        <v>85</v>
      </c>
      <c r="I6512">
        <v>0</v>
      </c>
      <c r="J6512" s="48">
        <v>255149</v>
      </c>
      <c r="K6512" s="48">
        <v>0</v>
      </c>
      <c r="L6512">
        <v>3001.75</v>
      </c>
      <c r="M6512" t="s">
        <v>17428</v>
      </c>
      <c r="N6512" s="58">
        <v>12123.4167</v>
      </c>
      <c r="O6512" s="48">
        <v>557.26480000000004</v>
      </c>
      <c r="P6512" s="63">
        <f t="shared" si="202"/>
        <v>255149</v>
      </c>
      <c r="Q6512" s="63">
        <f t="shared" si="203"/>
        <v>3001.7529411764708</v>
      </c>
    </row>
    <row r="6513" spans="1:17" x14ac:dyDescent="0.25">
      <c r="A6513" t="s">
        <v>18092</v>
      </c>
      <c r="B6513" t="s">
        <v>17681</v>
      </c>
      <c r="C6513" t="s">
        <v>17682</v>
      </c>
      <c r="D6513" t="s">
        <v>2460</v>
      </c>
      <c r="E6513" t="s">
        <v>2461</v>
      </c>
      <c r="F6513" t="s">
        <v>2459</v>
      </c>
      <c r="G6513" t="s">
        <v>2462</v>
      </c>
      <c r="H6513">
        <v>248</v>
      </c>
      <c r="I6513">
        <v>0</v>
      </c>
      <c r="J6513" s="48">
        <v>631491</v>
      </c>
      <c r="K6513" s="48">
        <v>0</v>
      </c>
      <c r="L6513">
        <v>2546.33</v>
      </c>
      <c r="M6513" t="s">
        <v>17432</v>
      </c>
      <c r="N6513" s="58">
        <v>-9548.8958000000002</v>
      </c>
      <c r="O6513" s="48">
        <v>0</v>
      </c>
      <c r="P6513" s="63">
        <f t="shared" si="202"/>
        <v>631491</v>
      </c>
      <c r="Q6513" s="63">
        <f t="shared" si="203"/>
        <v>2546.3346774193546</v>
      </c>
    </row>
    <row r="6514" spans="1:17" x14ac:dyDescent="0.25">
      <c r="A6514" t="s">
        <v>18092</v>
      </c>
      <c r="B6514" t="s">
        <v>17681</v>
      </c>
      <c r="C6514" t="s">
        <v>17682</v>
      </c>
      <c r="D6514" t="s">
        <v>2464</v>
      </c>
      <c r="E6514" t="s">
        <v>2465</v>
      </c>
      <c r="F6514" t="s">
        <v>2463</v>
      </c>
      <c r="G6514" t="s">
        <v>2466</v>
      </c>
      <c r="H6514">
        <v>204</v>
      </c>
      <c r="I6514">
        <v>0</v>
      </c>
      <c r="J6514" s="48">
        <v>569855</v>
      </c>
      <c r="K6514" s="48">
        <v>0</v>
      </c>
      <c r="L6514">
        <v>2793.41</v>
      </c>
      <c r="M6514" t="s">
        <v>17432</v>
      </c>
      <c r="N6514" s="58">
        <v>-8616.8958999999995</v>
      </c>
      <c r="O6514" s="48">
        <v>0</v>
      </c>
      <c r="P6514" s="63">
        <f t="shared" si="202"/>
        <v>569855</v>
      </c>
      <c r="Q6514" s="63">
        <f t="shared" si="203"/>
        <v>2793.4068627450979</v>
      </c>
    </row>
    <row r="6515" spans="1:17" x14ac:dyDescent="0.25">
      <c r="A6515" t="s">
        <v>18092</v>
      </c>
      <c r="B6515" t="s">
        <v>17681</v>
      </c>
      <c r="C6515" t="s">
        <v>17682</v>
      </c>
      <c r="D6515" t="s">
        <v>2468</v>
      </c>
      <c r="E6515" t="s">
        <v>2469</v>
      </c>
      <c r="F6515" t="s">
        <v>2467</v>
      </c>
      <c r="G6515" t="s">
        <v>2470</v>
      </c>
      <c r="H6515">
        <v>84</v>
      </c>
      <c r="I6515">
        <v>0</v>
      </c>
      <c r="J6515" s="48">
        <v>240935</v>
      </c>
      <c r="K6515" s="48">
        <v>0</v>
      </c>
      <c r="L6515">
        <v>2868.27</v>
      </c>
      <c r="M6515" t="s">
        <v>17428</v>
      </c>
      <c r="N6515" s="58">
        <v>11448.0653</v>
      </c>
      <c r="O6515" s="48">
        <v>526.22159999999997</v>
      </c>
      <c r="P6515" s="63">
        <f t="shared" si="202"/>
        <v>240935</v>
      </c>
      <c r="Q6515" s="63">
        <f t="shared" si="203"/>
        <v>2868.2738095238096</v>
      </c>
    </row>
    <row r="6516" spans="1:17" x14ac:dyDescent="0.25">
      <c r="A6516" t="s">
        <v>18092</v>
      </c>
      <c r="B6516" t="s">
        <v>17681</v>
      </c>
      <c r="C6516" t="s">
        <v>17682</v>
      </c>
      <c r="D6516" t="s">
        <v>2472</v>
      </c>
      <c r="E6516" t="s">
        <v>2473</v>
      </c>
      <c r="F6516" t="s">
        <v>2471</v>
      </c>
      <c r="G6516" t="s">
        <v>2474</v>
      </c>
      <c r="H6516">
        <v>179</v>
      </c>
      <c r="I6516">
        <v>0</v>
      </c>
      <c r="J6516" s="48">
        <v>479603</v>
      </c>
      <c r="K6516" s="48">
        <v>0</v>
      </c>
      <c r="L6516">
        <v>2679.35</v>
      </c>
      <c r="M6516" t="s">
        <v>17428</v>
      </c>
      <c r="N6516" s="58">
        <v>22788.4022</v>
      </c>
      <c r="O6516" s="48">
        <v>1047.4912999999999</v>
      </c>
      <c r="P6516" s="63">
        <f t="shared" si="202"/>
        <v>479603</v>
      </c>
      <c r="Q6516" s="63">
        <f t="shared" si="203"/>
        <v>2679.3463687150838</v>
      </c>
    </row>
    <row r="6517" spans="1:17" x14ac:dyDescent="0.25">
      <c r="A6517" t="s">
        <v>18092</v>
      </c>
      <c r="B6517" t="s">
        <v>17681</v>
      </c>
      <c r="C6517" t="s">
        <v>17682</v>
      </c>
      <c r="D6517" t="s">
        <v>2476</v>
      </c>
      <c r="E6517" t="s">
        <v>2477</v>
      </c>
      <c r="F6517" t="s">
        <v>2475</v>
      </c>
      <c r="G6517" t="s">
        <v>2478</v>
      </c>
      <c r="H6517">
        <v>209</v>
      </c>
      <c r="I6517">
        <v>0</v>
      </c>
      <c r="J6517" s="48">
        <v>716629</v>
      </c>
      <c r="K6517" s="48">
        <v>0</v>
      </c>
      <c r="L6517">
        <v>3428.85</v>
      </c>
      <c r="M6517" t="s">
        <v>17432</v>
      </c>
      <c r="N6517" s="58">
        <v>-10836.2894</v>
      </c>
      <c r="O6517" s="48">
        <v>0</v>
      </c>
      <c r="P6517" s="63">
        <f t="shared" si="202"/>
        <v>716629</v>
      </c>
      <c r="Q6517" s="63">
        <f t="shared" si="203"/>
        <v>3428.8468899521531</v>
      </c>
    </row>
    <row r="6518" spans="1:17" x14ac:dyDescent="0.25">
      <c r="A6518" t="s">
        <v>18092</v>
      </c>
      <c r="B6518" t="s">
        <v>17681</v>
      </c>
      <c r="C6518" t="s">
        <v>17682</v>
      </c>
      <c r="D6518" t="s">
        <v>2480</v>
      </c>
      <c r="E6518" t="s">
        <v>2481</v>
      </c>
      <c r="F6518" t="s">
        <v>2479</v>
      </c>
      <c r="G6518" t="s">
        <v>2482</v>
      </c>
      <c r="H6518">
        <v>112</v>
      </c>
      <c r="I6518">
        <v>0</v>
      </c>
      <c r="J6518" s="48">
        <v>288486</v>
      </c>
      <c r="K6518" s="48">
        <v>0</v>
      </c>
      <c r="L6518">
        <v>2575.77</v>
      </c>
      <c r="M6518" t="s">
        <v>17432</v>
      </c>
      <c r="N6518" s="58">
        <v>-4362.2560999999996</v>
      </c>
      <c r="O6518" s="48">
        <v>0</v>
      </c>
      <c r="P6518" s="63">
        <f t="shared" si="202"/>
        <v>288486</v>
      </c>
      <c r="Q6518" s="63">
        <f t="shared" si="203"/>
        <v>2575.7678571428573</v>
      </c>
    </row>
    <row r="6519" spans="1:17" x14ac:dyDescent="0.25">
      <c r="A6519" t="s">
        <v>18092</v>
      </c>
      <c r="B6519" t="s">
        <v>17681</v>
      </c>
      <c r="C6519" t="s">
        <v>17682</v>
      </c>
      <c r="D6519" t="s">
        <v>2484</v>
      </c>
      <c r="E6519" t="s">
        <v>2485</v>
      </c>
      <c r="F6519" t="s">
        <v>2483</v>
      </c>
      <c r="G6519" t="s">
        <v>2486</v>
      </c>
      <c r="H6519">
        <v>139</v>
      </c>
      <c r="I6519">
        <v>0</v>
      </c>
      <c r="J6519" s="48">
        <v>422832</v>
      </c>
      <c r="K6519" s="48">
        <v>0</v>
      </c>
      <c r="L6519">
        <v>3041.96</v>
      </c>
      <c r="M6519" t="s">
        <v>17432</v>
      </c>
      <c r="N6519" s="58">
        <v>-6393.7293</v>
      </c>
      <c r="O6519" s="48">
        <v>0</v>
      </c>
      <c r="P6519" s="63">
        <f t="shared" si="202"/>
        <v>422832</v>
      </c>
      <c r="Q6519" s="63">
        <f t="shared" si="203"/>
        <v>3041.9568345323742</v>
      </c>
    </row>
    <row r="6520" spans="1:17" x14ac:dyDescent="0.25">
      <c r="A6520" t="s">
        <v>18092</v>
      </c>
      <c r="B6520" t="s">
        <v>17681</v>
      </c>
      <c r="C6520" t="s">
        <v>17682</v>
      </c>
      <c r="D6520" t="s">
        <v>2488</v>
      </c>
      <c r="E6520" t="s">
        <v>2489</v>
      </c>
      <c r="F6520" t="s">
        <v>2487</v>
      </c>
      <c r="G6520" t="s">
        <v>2490</v>
      </c>
      <c r="H6520">
        <v>164</v>
      </c>
      <c r="I6520">
        <v>0</v>
      </c>
      <c r="J6520" s="48">
        <v>508337</v>
      </c>
      <c r="K6520" s="48">
        <v>0</v>
      </c>
      <c r="L6520">
        <v>3099.62</v>
      </c>
      <c r="M6520" t="s">
        <v>17432</v>
      </c>
      <c r="N6520" s="58">
        <v>-7686.6614</v>
      </c>
      <c r="O6520" s="48">
        <v>0</v>
      </c>
      <c r="P6520" s="63">
        <f t="shared" si="202"/>
        <v>508337</v>
      </c>
      <c r="Q6520" s="63">
        <f t="shared" si="203"/>
        <v>3099.6158536585367</v>
      </c>
    </row>
    <row r="6521" spans="1:17" x14ac:dyDescent="0.25">
      <c r="A6521" t="s">
        <v>18092</v>
      </c>
      <c r="B6521" t="s">
        <v>17681</v>
      </c>
      <c r="C6521" t="s">
        <v>17682</v>
      </c>
      <c r="D6521" t="s">
        <v>2492</v>
      </c>
      <c r="E6521" t="s">
        <v>2493</v>
      </c>
      <c r="F6521" t="s">
        <v>2491</v>
      </c>
      <c r="G6521" t="s">
        <v>2494</v>
      </c>
      <c r="H6521">
        <v>78</v>
      </c>
      <c r="I6521">
        <v>0</v>
      </c>
      <c r="J6521" s="48">
        <v>231252</v>
      </c>
      <c r="K6521" s="48">
        <v>0</v>
      </c>
      <c r="L6521">
        <v>2964.77</v>
      </c>
      <c r="M6521" t="s">
        <v>17428</v>
      </c>
      <c r="N6521" s="58">
        <v>10987.9635</v>
      </c>
      <c r="O6521" s="48">
        <v>505.07249999999999</v>
      </c>
      <c r="P6521" s="63">
        <f t="shared" si="202"/>
        <v>231252</v>
      </c>
      <c r="Q6521" s="63">
        <f t="shared" si="203"/>
        <v>2964.7692307692309</v>
      </c>
    </row>
    <row r="6522" spans="1:17" x14ac:dyDescent="0.25">
      <c r="A6522" t="s">
        <v>18092</v>
      </c>
      <c r="B6522" t="s">
        <v>17681</v>
      </c>
      <c r="C6522" t="s">
        <v>17682</v>
      </c>
      <c r="D6522" t="s">
        <v>2496</v>
      </c>
      <c r="E6522" t="s">
        <v>2497</v>
      </c>
      <c r="F6522" t="s">
        <v>2495</v>
      </c>
      <c r="G6522" t="s">
        <v>2498</v>
      </c>
      <c r="H6522">
        <v>90</v>
      </c>
      <c r="I6522">
        <v>0</v>
      </c>
      <c r="J6522" s="48">
        <v>245480</v>
      </c>
      <c r="K6522" s="48">
        <v>0</v>
      </c>
      <c r="L6522">
        <v>2727.56</v>
      </c>
      <c r="M6522" t="s">
        <v>17432</v>
      </c>
      <c r="N6522" s="58">
        <v>-3711.9495000000002</v>
      </c>
      <c r="O6522" s="48">
        <v>0</v>
      </c>
      <c r="P6522" s="63">
        <f t="shared" si="202"/>
        <v>245480</v>
      </c>
      <c r="Q6522" s="63">
        <f t="shared" si="203"/>
        <v>2727.5555555555557</v>
      </c>
    </row>
    <row r="6523" spans="1:17" x14ac:dyDescent="0.25">
      <c r="A6523" t="s">
        <v>18092</v>
      </c>
      <c r="B6523" t="s">
        <v>17681</v>
      </c>
      <c r="C6523" t="s">
        <v>17682</v>
      </c>
      <c r="D6523" t="s">
        <v>2500</v>
      </c>
      <c r="E6523" t="s">
        <v>2501</v>
      </c>
      <c r="F6523" t="s">
        <v>2499</v>
      </c>
      <c r="G6523" t="s">
        <v>2502</v>
      </c>
      <c r="H6523">
        <v>121</v>
      </c>
      <c r="I6523">
        <v>0</v>
      </c>
      <c r="J6523" s="48">
        <v>325337</v>
      </c>
      <c r="K6523" s="48">
        <v>0</v>
      </c>
      <c r="L6523">
        <v>2688.74</v>
      </c>
      <c r="M6523" t="s">
        <v>17428</v>
      </c>
      <c r="N6523" s="58">
        <v>15458.4041</v>
      </c>
      <c r="O6523" s="48">
        <v>710.5607</v>
      </c>
      <c r="P6523" s="63">
        <f t="shared" si="202"/>
        <v>325337</v>
      </c>
      <c r="Q6523" s="63">
        <f t="shared" si="203"/>
        <v>2688.7355371900826</v>
      </c>
    </row>
    <row r="6524" spans="1:17" x14ac:dyDescent="0.25">
      <c r="A6524" t="s">
        <v>18092</v>
      </c>
      <c r="B6524" t="s">
        <v>17681</v>
      </c>
      <c r="C6524" t="s">
        <v>17682</v>
      </c>
      <c r="D6524" t="s">
        <v>2504</v>
      </c>
      <c r="E6524" t="s">
        <v>2505</v>
      </c>
      <c r="F6524" t="s">
        <v>2503</v>
      </c>
      <c r="G6524" t="s">
        <v>2506</v>
      </c>
      <c r="H6524">
        <v>101</v>
      </c>
      <c r="I6524">
        <v>0</v>
      </c>
      <c r="J6524" s="48">
        <v>302308</v>
      </c>
      <c r="K6524" s="48">
        <v>0</v>
      </c>
      <c r="L6524">
        <v>2993.15</v>
      </c>
      <c r="M6524" t="s">
        <v>17428</v>
      </c>
      <c r="N6524" s="58">
        <v>14364.168900000001</v>
      </c>
      <c r="O6524" s="48">
        <v>660.26310000000001</v>
      </c>
      <c r="P6524" s="63">
        <f t="shared" si="202"/>
        <v>302308</v>
      </c>
      <c r="Q6524" s="63">
        <f t="shared" si="203"/>
        <v>2993.1485148514853</v>
      </c>
    </row>
    <row r="6525" spans="1:17" x14ac:dyDescent="0.25">
      <c r="A6525" t="s">
        <v>18092</v>
      </c>
      <c r="B6525" t="s">
        <v>17681</v>
      </c>
      <c r="C6525" t="s">
        <v>17682</v>
      </c>
      <c r="D6525" t="s">
        <v>2508</v>
      </c>
      <c r="E6525" t="s">
        <v>2509</v>
      </c>
      <c r="F6525" t="s">
        <v>2507</v>
      </c>
      <c r="G6525" t="s">
        <v>2510</v>
      </c>
      <c r="H6525">
        <v>109</v>
      </c>
      <c r="I6525">
        <v>0</v>
      </c>
      <c r="J6525" s="48">
        <v>337385</v>
      </c>
      <c r="K6525" s="48">
        <v>0</v>
      </c>
      <c r="L6525">
        <v>3095.28</v>
      </c>
      <c r="M6525" t="s">
        <v>17432</v>
      </c>
      <c r="N6525" s="58">
        <v>-5101.6585999999998</v>
      </c>
      <c r="O6525" s="48">
        <v>0</v>
      </c>
      <c r="P6525" s="63">
        <f t="shared" si="202"/>
        <v>337385</v>
      </c>
      <c r="Q6525" s="63">
        <f t="shared" si="203"/>
        <v>3095.2752293577983</v>
      </c>
    </row>
    <row r="6526" spans="1:17" x14ac:dyDescent="0.25">
      <c r="A6526" t="s">
        <v>18092</v>
      </c>
      <c r="B6526" t="s">
        <v>17681</v>
      </c>
      <c r="C6526" t="s">
        <v>17682</v>
      </c>
      <c r="D6526" t="s">
        <v>2512</v>
      </c>
      <c r="E6526" t="s">
        <v>2513</v>
      </c>
      <c r="F6526" t="s">
        <v>2511</v>
      </c>
      <c r="G6526" t="s">
        <v>2514</v>
      </c>
      <c r="H6526">
        <v>323</v>
      </c>
      <c r="I6526">
        <v>0</v>
      </c>
      <c r="J6526" s="48">
        <v>888344</v>
      </c>
      <c r="K6526" s="48">
        <v>0</v>
      </c>
      <c r="L6526">
        <v>2750.29</v>
      </c>
      <c r="M6526" t="s">
        <v>17432</v>
      </c>
      <c r="N6526" s="58">
        <v>-13432.8285</v>
      </c>
      <c r="O6526" s="48">
        <v>0</v>
      </c>
      <c r="P6526" s="63">
        <f t="shared" si="202"/>
        <v>888344</v>
      </c>
      <c r="Q6526" s="63">
        <f t="shared" si="203"/>
        <v>2750.2910216718265</v>
      </c>
    </row>
    <row r="6527" spans="1:17" x14ac:dyDescent="0.25">
      <c r="A6527" t="s">
        <v>18092</v>
      </c>
      <c r="B6527" t="s">
        <v>17681</v>
      </c>
      <c r="C6527" t="s">
        <v>17682</v>
      </c>
      <c r="D6527" t="s">
        <v>2516</v>
      </c>
      <c r="E6527" t="s">
        <v>2517</v>
      </c>
      <c r="F6527" t="s">
        <v>2515</v>
      </c>
      <c r="G6527" t="s">
        <v>2518</v>
      </c>
      <c r="H6527">
        <v>63</v>
      </c>
      <c r="I6527">
        <v>0</v>
      </c>
      <c r="J6527" s="48">
        <v>138461</v>
      </c>
      <c r="K6527" s="48">
        <v>0</v>
      </c>
      <c r="L6527">
        <v>2197.79</v>
      </c>
      <c r="M6527" t="s">
        <v>17432</v>
      </c>
      <c r="N6527" s="58">
        <v>-2093.7004000000002</v>
      </c>
      <c r="O6527" s="48">
        <v>0</v>
      </c>
      <c r="P6527" s="63">
        <f t="shared" si="202"/>
        <v>138461</v>
      </c>
      <c r="Q6527" s="63">
        <f t="shared" si="203"/>
        <v>2197.7936507936506</v>
      </c>
    </row>
    <row r="6528" spans="1:17" x14ac:dyDescent="0.25">
      <c r="A6528" t="s">
        <v>18092</v>
      </c>
      <c r="B6528" t="s">
        <v>17681</v>
      </c>
      <c r="C6528" t="s">
        <v>17682</v>
      </c>
      <c r="D6528" t="s">
        <v>2520</v>
      </c>
      <c r="E6528" t="s">
        <v>2521</v>
      </c>
      <c r="F6528" t="s">
        <v>2519</v>
      </c>
      <c r="G6528" t="s">
        <v>2522</v>
      </c>
      <c r="H6528">
        <v>99</v>
      </c>
      <c r="I6528">
        <v>0</v>
      </c>
      <c r="J6528" s="48">
        <v>264543</v>
      </c>
      <c r="K6528" s="48">
        <v>0</v>
      </c>
      <c r="L6528">
        <v>2672.15</v>
      </c>
      <c r="M6528" t="s">
        <v>17428</v>
      </c>
      <c r="N6528" s="58">
        <v>12569.7806</v>
      </c>
      <c r="O6528" s="48">
        <v>577.78229999999996</v>
      </c>
      <c r="P6528" s="63">
        <f t="shared" si="202"/>
        <v>264543</v>
      </c>
      <c r="Q6528" s="63">
        <f t="shared" si="203"/>
        <v>2672.151515151515</v>
      </c>
    </row>
    <row r="6529" spans="1:17" x14ac:dyDescent="0.25">
      <c r="A6529" t="s">
        <v>18092</v>
      </c>
      <c r="B6529" t="s">
        <v>17681</v>
      </c>
      <c r="C6529" t="s">
        <v>17682</v>
      </c>
      <c r="D6529" t="s">
        <v>2524</v>
      </c>
      <c r="E6529" t="s">
        <v>2525</v>
      </c>
      <c r="F6529" t="s">
        <v>2523</v>
      </c>
      <c r="G6529" t="s">
        <v>2526</v>
      </c>
      <c r="H6529">
        <v>149</v>
      </c>
      <c r="I6529">
        <v>0</v>
      </c>
      <c r="J6529" s="48">
        <v>486340</v>
      </c>
      <c r="K6529" s="48">
        <v>0</v>
      </c>
      <c r="L6529">
        <v>3264.03</v>
      </c>
      <c r="M6529" t="s">
        <v>17432</v>
      </c>
      <c r="N6529" s="58">
        <v>-7354.0455000000002</v>
      </c>
      <c r="O6529" s="48">
        <v>0</v>
      </c>
      <c r="P6529" s="63">
        <f t="shared" si="202"/>
        <v>486340</v>
      </c>
      <c r="Q6529" s="63">
        <f t="shared" si="203"/>
        <v>3264.0268456375838</v>
      </c>
    </row>
    <row r="6530" spans="1:17" x14ac:dyDescent="0.25">
      <c r="A6530" t="s">
        <v>18092</v>
      </c>
      <c r="B6530" t="s">
        <v>17681</v>
      </c>
      <c r="C6530" t="s">
        <v>17682</v>
      </c>
      <c r="D6530" t="s">
        <v>18375</v>
      </c>
      <c r="E6530" t="s">
        <v>18376</v>
      </c>
      <c r="F6530" t="s">
        <v>18377</v>
      </c>
      <c r="G6530" t="s">
        <v>14160</v>
      </c>
      <c r="H6530">
        <v>0</v>
      </c>
      <c r="I6530">
        <v>35</v>
      </c>
      <c r="J6530" s="48">
        <v>140602</v>
      </c>
      <c r="K6530" s="48">
        <v>140602</v>
      </c>
      <c r="L6530">
        <v>4017.2</v>
      </c>
      <c r="M6530" t="s">
        <v>17428</v>
      </c>
      <c r="N6530" s="58">
        <v>6680.7219999999998</v>
      </c>
      <c r="O6530" s="48">
        <v>307.08600000000001</v>
      </c>
      <c r="P6530" s="63">
        <f t="shared" si="202"/>
        <v>0</v>
      </c>
      <c r="Q6530" s="63" t="e">
        <f t="shared" si="203"/>
        <v>#DIV/0!</v>
      </c>
    </row>
    <row r="6531" spans="1:17" x14ac:dyDescent="0.25">
      <c r="A6531" t="s">
        <v>18092</v>
      </c>
      <c r="B6531" t="s">
        <v>17681</v>
      </c>
      <c r="C6531" t="s">
        <v>17682</v>
      </c>
      <c r="D6531" t="s">
        <v>2528</v>
      </c>
      <c r="E6531" t="s">
        <v>2529</v>
      </c>
      <c r="F6531" t="s">
        <v>2527</v>
      </c>
      <c r="G6531" t="s">
        <v>2530</v>
      </c>
      <c r="H6531">
        <v>60</v>
      </c>
      <c r="I6531">
        <v>0</v>
      </c>
      <c r="J6531" s="48">
        <v>162669</v>
      </c>
      <c r="K6531" s="48">
        <v>0</v>
      </c>
      <c r="L6531">
        <v>2711.15</v>
      </c>
      <c r="M6531" t="s">
        <v>17432</v>
      </c>
      <c r="N6531" s="58">
        <v>-2459.7453999999998</v>
      </c>
      <c r="O6531" s="48">
        <v>0</v>
      </c>
      <c r="P6531" s="63">
        <f t="shared" si="202"/>
        <v>162669</v>
      </c>
      <c r="Q6531" s="63">
        <f t="shared" si="203"/>
        <v>2711.15</v>
      </c>
    </row>
    <row r="6532" spans="1:17" x14ac:dyDescent="0.25">
      <c r="A6532" t="s">
        <v>18092</v>
      </c>
      <c r="B6532" t="s">
        <v>17681</v>
      </c>
      <c r="C6532" t="s">
        <v>17682</v>
      </c>
      <c r="D6532" t="s">
        <v>2532</v>
      </c>
      <c r="E6532" t="s">
        <v>2533</v>
      </c>
      <c r="F6532" t="s">
        <v>2531</v>
      </c>
      <c r="G6532" t="s">
        <v>2534</v>
      </c>
      <c r="H6532">
        <v>75</v>
      </c>
      <c r="I6532">
        <v>0</v>
      </c>
      <c r="J6532" s="48">
        <v>236148</v>
      </c>
      <c r="K6532" s="48">
        <v>0</v>
      </c>
      <c r="L6532">
        <v>3148.64</v>
      </c>
      <c r="M6532" t="s">
        <v>17428</v>
      </c>
      <c r="N6532" s="58">
        <v>11220.569100000001</v>
      </c>
      <c r="O6532" s="48">
        <v>515.7645</v>
      </c>
      <c r="P6532" s="63">
        <f t="shared" ref="P6532:P6541" si="204">J6532-K6532</f>
        <v>236148</v>
      </c>
      <c r="Q6532" s="63">
        <f t="shared" ref="Q6532:Q6541" si="205">P6532/H6532</f>
        <v>3148.64</v>
      </c>
    </row>
    <row r="6533" spans="1:17" x14ac:dyDescent="0.25">
      <c r="A6533" t="s">
        <v>18092</v>
      </c>
      <c r="B6533" t="s">
        <v>17681</v>
      </c>
      <c r="C6533" t="s">
        <v>17682</v>
      </c>
      <c r="D6533" t="s">
        <v>2536</v>
      </c>
      <c r="E6533" t="s">
        <v>2537</v>
      </c>
      <c r="F6533" t="s">
        <v>2535</v>
      </c>
      <c r="G6533" t="s">
        <v>2538</v>
      </c>
      <c r="H6533">
        <v>60</v>
      </c>
      <c r="I6533">
        <v>0</v>
      </c>
      <c r="J6533" s="48">
        <v>202953</v>
      </c>
      <c r="K6533" s="48">
        <v>0</v>
      </c>
      <c r="L6533">
        <v>3382.55</v>
      </c>
      <c r="M6533" t="s">
        <v>17432</v>
      </c>
      <c r="N6533" s="58">
        <v>-3068.8948</v>
      </c>
      <c r="O6533" s="48">
        <v>0</v>
      </c>
      <c r="P6533" s="63">
        <f t="shared" si="204"/>
        <v>202953</v>
      </c>
      <c r="Q6533" s="63">
        <f t="shared" si="205"/>
        <v>3382.55</v>
      </c>
    </row>
    <row r="6534" spans="1:17" x14ac:dyDescent="0.25">
      <c r="A6534" t="s">
        <v>18097</v>
      </c>
      <c r="B6534" t="s">
        <v>17504</v>
      </c>
      <c r="C6534" t="s">
        <v>17505</v>
      </c>
      <c r="D6534" t="s">
        <v>9998</v>
      </c>
      <c r="E6534" t="s">
        <v>9999</v>
      </c>
      <c r="F6534" t="s">
        <v>9997</v>
      </c>
      <c r="G6534" t="s">
        <v>10000</v>
      </c>
      <c r="H6534">
        <v>341</v>
      </c>
      <c r="I6534">
        <v>0</v>
      </c>
      <c r="J6534" s="48">
        <v>946679</v>
      </c>
      <c r="K6534" s="48">
        <v>0</v>
      </c>
      <c r="L6534">
        <v>2776.18</v>
      </c>
      <c r="M6534" t="s">
        <v>17432</v>
      </c>
      <c r="N6534" s="58">
        <v>-14314.918</v>
      </c>
      <c r="O6534" s="48">
        <v>0</v>
      </c>
      <c r="P6534" s="63">
        <f t="shared" si="204"/>
        <v>946679</v>
      </c>
      <c r="Q6534" s="63">
        <f t="shared" si="205"/>
        <v>2776.1847507331377</v>
      </c>
    </row>
    <row r="6535" spans="1:17" x14ac:dyDescent="0.25">
      <c r="A6535" t="s">
        <v>18097</v>
      </c>
      <c r="B6535" t="s">
        <v>17504</v>
      </c>
      <c r="C6535" t="s">
        <v>17505</v>
      </c>
      <c r="D6535" t="s">
        <v>10002</v>
      </c>
      <c r="E6535" t="s">
        <v>10003</v>
      </c>
      <c r="F6535" t="s">
        <v>10001</v>
      </c>
      <c r="G6535" t="s">
        <v>10004</v>
      </c>
      <c r="H6535">
        <v>98</v>
      </c>
      <c r="I6535">
        <v>0</v>
      </c>
      <c r="J6535" s="48">
        <v>374292</v>
      </c>
      <c r="K6535" s="48">
        <v>0</v>
      </c>
      <c r="L6535">
        <v>3819.31</v>
      </c>
      <c r="M6535" t="s">
        <v>17432</v>
      </c>
      <c r="N6535" s="58">
        <v>-5659.7375000000002</v>
      </c>
      <c r="O6535" s="48">
        <v>0</v>
      </c>
      <c r="P6535" s="63">
        <f t="shared" si="204"/>
        <v>374292</v>
      </c>
      <c r="Q6535" s="63">
        <f t="shared" si="205"/>
        <v>3819.3061224489797</v>
      </c>
    </row>
    <row r="6536" spans="1:17" x14ac:dyDescent="0.25">
      <c r="A6536" t="s">
        <v>18097</v>
      </c>
      <c r="B6536" t="s">
        <v>17504</v>
      </c>
      <c r="C6536" t="s">
        <v>17505</v>
      </c>
      <c r="D6536" t="s">
        <v>18098</v>
      </c>
      <c r="E6536" t="s">
        <v>18099</v>
      </c>
      <c r="F6536" t="s">
        <v>18100</v>
      </c>
      <c r="G6536" t="s">
        <v>18101</v>
      </c>
      <c r="H6536">
        <v>25</v>
      </c>
      <c r="I6536">
        <v>0</v>
      </c>
      <c r="J6536" s="48">
        <v>78499</v>
      </c>
      <c r="K6536" s="48">
        <v>0</v>
      </c>
      <c r="L6536">
        <v>3139.96</v>
      </c>
      <c r="M6536" t="s">
        <v>17432</v>
      </c>
      <c r="N6536" s="58">
        <v>-1186.9947999999999</v>
      </c>
      <c r="O6536" s="48">
        <v>0</v>
      </c>
      <c r="P6536" s="63">
        <f t="shared" si="204"/>
        <v>78499</v>
      </c>
      <c r="Q6536" s="63">
        <f t="shared" si="205"/>
        <v>3139.96</v>
      </c>
    </row>
    <row r="6537" spans="1:17" x14ac:dyDescent="0.25">
      <c r="A6537" t="s">
        <v>18097</v>
      </c>
      <c r="B6537" t="s">
        <v>17504</v>
      </c>
      <c r="C6537" t="s">
        <v>17505</v>
      </c>
      <c r="D6537" t="s">
        <v>10006</v>
      </c>
      <c r="E6537" t="s">
        <v>10007</v>
      </c>
      <c r="F6537" t="s">
        <v>10005</v>
      </c>
      <c r="G6537" t="s">
        <v>10008</v>
      </c>
      <c r="H6537">
        <v>50</v>
      </c>
      <c r="I6537">
        <v>0</v>
      </c>
      <c r="J6537" s="48">
        <v>136278</v>
      </c>
      <c r="K6537" s="48">
        <v>0</v>
      </c>
      <c r="L6537">
        <v>2725.56</v>
      </c>
      <c r="M6537" t="s">
        <v>17432</v>
      </c>
      <c r="N6537" s="58">
        <v>-2060.6813000000002</v>
      </c>
      <c r="O6537" s="48">
        <v>0</v>
      </c>
      <c r="P6537" s="63">
        <f t="shared" si="204"/>
        <v>136278</v>
      </c>
      <c r="Q6537" s="63">
        <f t="shared" si="205"/>
        <v>2725.56</v>
      </c>
    </row>
    <row r="6538" spans="1:17" x14ac:dyDescent="0.25">
      <c r="A6538" t="s">
        <v>18097</v>
      </c>
      <c r="B6538" t="s">
        <v>17504</v>
      </c>
      <c r="C6538" t="s">
        <v>17505</v>
      </c>
      <c r="D6538" t="s">
        <v>10010</v>
      </c>
      <c r="E6538" t="s">
        <v>10011</v>
      </c>
      <c r="F6538" t="s">
        <v>10009</v>
      </c>
      <c r="G6538" t="s">
        <v>10012</v>
      </c>
      <c r="H6538">
        <v>20</v>
      </c>
      <c r="I6538">
        <v>0</v>
      </c>
      <c r="J6538" s="48">
        <v>70177</v>
      </c>
      <c r="K6538" s="48">
        <v>0</v>
      </c>
      <c r="L6538">
        <v>3508.85</v>
      </c>
      <c r="M6538" t="s">
        <v>17432</v>
      </c>
      <c r="N6538" s="58">
        <v>-1061.1668</v>
      </c>
      <c r="O6538" s="48">
        <v>0</v>
      </c>
      <c r="P6538" s="63">
        <f t="shared" si="204"/>
        <v>70177</v>
      </c>
      <c r="Q6538" s="63">
        <f t="shared" si="205"/>
        <v>3508.85</v>
      </c>
    </row>
    <row r="6539" spans="1:17" x14ac:dyDescent="0.25">
      <c r="A6539" t="s">
        <v>18097</v>
      </c>
      <c r="B6539" t="s">
        <v>17504</v>
      </c>
      <c r="C6539" t="s">
        <v>17505</v>
      </c>
      <c r="D6539" t="s">
        <v>10014</v>
      </c>
      <c r="E6539" t="s">
        <v>10015</v>
      </c>
      <c r="F6539" t="s">
        <v>10013</v>
      </c>
      <c r="G6539" t="s">
        <v>10016</v>
      </c>
      <c r="H6539">
        <v>20</v>
      </c>
      <c r="I6539">
        <v>0</v>
      </c>
      <c r="J6539" s="48">
        <v>69402</v>
      </c>
      <c r="K6539" s="48">
        <v>0</v>
      </c>
      <c r="L6539">
        <v>3470.1</v>
      </c>
      <c r="M6539" t="s">
        <v>17432</v>
      </c>
      <c r="N6539" s="58">
        <v>-1049.4428</v>
      </c>
      <c r="O6539" s="48">
        <v>0</v>
      </c>
      <c r="P6539" s="63">
        <f t="shared" si="204"/>
        <v>69402</v>
      </c>
      <c r="Q6539" s="63">
        <f t="shared" si="205"/>
        <v>3470.1</v>
      </c>
    </row>
    <row r="6540" spans="1:17" x14ac:dyDescent="0.25">
      <c r="A6540" t="s">
        <v>18097</v>
      </c>
      <c r="B6540" t="s">
        <v>17504</v>
      </c>
      <c r="C6540" t="s">
        <v>17505</v>
      </c>
      <c r="D6540" t="s">
        <v>10018</v>
      </c>
      <c r="E6540" t="s">
        <v>10019</v>
      </c>
      <c r="F6540" t="s">
        <v>10017</v>
      </c>
      <c r="G6540" t="s">
        <v>10020</v>
      </c>
      <c r="H6540">
        <v>80</v>
      </c>
      <c r="I6540">
        <v>0</v>
      </c>
      <c r="J6540" s="48">
        <v>297095</v>
      </c>
      <c r="K6540" s="48">
        <v>0</v>
      </c>
      <c r="L6540">
        <v>3713.69</v>
      </c>
      <c r="M6540" t="s">
        <v>17428</v>
      </c>
      <c r="N6540" s="58">
        <v>14116.4895</v>
      </c>
      <c r="O6540" s="48">
        <v>648.87829999999997</v>
      </c>
      <c r="P6540" s="63">
        <f t="shared" si="204"/>
        <v>297095</v>
      </c>
      <c r="Q6540" s="63">
        <f t="shared" si="205"/>
        <v>3713.6875</v>
      </c>
    </row>
    <row r="6541" spans="1:17" x14ac:dyDescent="0.25">
      <c r="A6541" t="s">
        <v>18097</v>
      </c>
      <c r="B6541" t="s">
        <v>17504</v>
      </c>
      <c r="C6541" t="s">
        <v>17505</v>
      </c>
      <c r="D6541" t="s">
        <v>10022</v>
      </c>
      <c r="E6541" t="s">
        <v>10023</v>
      </c>
      <c r="F6541" t="s">
        <v>10021</v>
      </c>
      <c r="G6541" t="s">
        <v>10024</v>
      </c>
      <c r="H6541">
        <v>30</v>
      </c>
      <c r="I6541">
        <v>0</v>
      </c>
      <c r="J6541" s="48">
        <v>87215</v>
      </c>
      <c r="K6541" s="48">
        <v>0</v>
      </c>
      <c r="L6541">
        <v>2907.17</v>
      </c>
      <c r="M6541" t="s">
        <v>17432</v>
      </c>
      <c r="N6541" s="58">
        <v>-1318.7958000000001</v>
      </c>
      <c r="O6541" s="48">
        <v>0</v>
      </c>
      <c r="P6541" s="63">
        <f t="shared" si="204"/>
        <v>87215</v>
      </c>
      <c r="Q6541" s="63">
        <f t="shared" si="205"/>
        <v>2907.1666666666665</v>
      </c>
    </row>
    <row r="6542" spans="1:17" x14ac:dyDescent="0.25">
      <c r="A6542" s="100"/>
      <c r="B6542" s="100"/>
      <c r="C6542" s="100"/>
      <c r="D6542" s="100"/>
      <c r="E6542" s="100"/>
      <c r="F6542" s="100"/>
      <c r="G6542" s="100"/>
      <c r="H6542" s="101"/>
      <c r="I6542" s="101"/>
      <c r="J6542" s="102"/>
      <c r="K6542" s="102"/>
      <c r="L6542" s="101"/>
      <c r="M6542" s="100"/>
      <c r="N6542" s="106"/>
      <c r="O6542" s="102"/>
    </row>
    <row r="6543" spans="1:17" x14ac:dyDescent="0.25">
      <c r="A6543" s="100"/>
      <c r="B6543" s="100"/>
      <c r="C6543" s="100"/>
      <c r="D6543" s="100"/>
      <c r="E6543" s="100"/>
      <c r="F6543" s="100"/>
      <c r="G6543" s="100"/>
      <c r="H6543" s="101"/>
      <c r="I6543" s="101"/>
      <c r="J6543" s="102"/>
      <c r="K6543" s="102"/>
      <c r="L6543" s="101"/>
      <c r="M6543" s="100"/>
      <c r="N6543" s="106"/>
      <c r="O6543" s="102"/>
    </row>
    <row r="6544" spans="1:17" x14ac:dyDescent="0.25">
      <c r="A6544" s="100"/>
      <c r="B6544" s="100"/>
      <c r="C6544" s="100"/>
      <c r="D6544" s="100"/>
      <c r="E6544" s="100"/>
      <c r="F6544" s="100"/>
      <c r="G6544" s="100"/>
      <c r="H6544" s="101"/>
      <c r="I6544" s="101"/>
      <c r="J6544" s="102"/>
      <c r="K6544" s="102"/>
      <c r="L6544" s="101"/>
      <c r="M6544" s="100"/>
      <c r="N6544" s="106"/>
      <c r="O6544" s="102"/>
    </row>
    <row r="6545" spans="1:15" x14ac:dyDescent="0.25">
      <c r="A6545" s="100"/>
      <c r="B6545" s="100"/>
      <c r="C6545" s="100"/>
      <c r="D6545" s="100"/>
      <c r="E6545" s="100"/>
      <c r="F6545" s="100"/>
      <c r="G6545" s="100"/>
      <c r="H6545" s="101"/>
      <c r="I6545" s="101"/>
      <c r="J6545" s="102"/>
      <c r="K6545" s="102"/>
      <c r="L6545" s="101"/>
      <c r="M6545" s="100"/>
      <c r="N6545" s="106"/>
      <c r="O6545" s="102"/>
    </row>
    <row r="6546" spans="1:15" x14ac:dyDescent="0.25">
      <c r="A6546" s="100"/>
      <c r="B6546" s="100"/>
      <c r="C6546" s="100"/>
      <c r="D6546" s="100"/>
      <c r="E6546" s="100"/>
      <c r="F6546" s="100"/>
      <c r="G6546" s="100"/>
      <c r="H6546" s="101"/>
      <c r="I6546" s="101"/>
      <c r="J6546" s="102"/>
      <c r="K6546" s="102"/>
      <c r="L6546" s="101"/>
      <c r="M6546" s="100"/>
      <c r="N6546" s="106"/>
      <c r="O6546" s="102"/>
    </row>
    <row r="6547" spans="1:15" x14ac:dyDescent="0.25">
      <c r="A6547" s="100"/>
      <c r="B6547" s="100"/>
      <c r="C6547" s="100"/>
      <c r="D6547" s="100"/>
      <c r="E6547" s="100"/>
      <c r="F6547" s="100"/>
      <c r="G6547" s="100"/>
      <c r="H6547" s="101"/>
      <c r="I6547" s="101"/>
      <c r="J6547" s="102"/>
      <c r="K6547" s="102"/>
      <c r="L6547" s="101"/>
      <c r="M6547" s="100"/>
      <c r="N6547" s="106"/>
      <c r="O6547" s="102"/>
    </row>
    <row r="6548" spans="1:15" x14ac:dyDescent="0.25">
      <c r="A6548" s="100"/>
      <c r="B6548" s="100"/>
      <c r="C6548" s="100"/>
      <c r="D6548" s="100"/>
      <c r="E6548" s="100"/>
      <c r="F6548" s="100"/>
      <c r="G6548" s="100"/>
      <c r="H6548" s="101"/>
      <c r="I6548" s="101"/>
      <c r="J6548" s="102"/>
      <c r="K6548" s="102"/>
      <c r="L6548" s="101"/>
      <c r="M6548" s="100"/>
      <c r="N6548" s="106"/>
      <c r="O6548" s="102"/>
    </row>
    <row r="6549" spans="1:15" x14ac:dyDescent="0.25">
      <c r="A6549" s="100"/>
      <c r="B6549" s="100"/>
      <c r="C6549" s="100"/>
      <c r="D6549" s="100"/>
      <c r="E6549" s="100"/>
      <c r="F6549" s="100"/>
      <c r="G6549" s="100"/>
      <c r="H6549" s="101"/>
      <c r="I6549" s="101"/>
      <c r="J6549" s="102"/>
      <c r="K6549" s="102"/>
      <c r="L6549" s="101"/>
      <c r="M6549" s="100"/>
      <c r="N6549" s="106"/>
      <c r="O6549" s="102"/>
    </row>
    <row r="6550" spans="1:15" x14ac:dyDescent="0.25">
      <c r="A6550" s="100"/>
      <c r="B6550" s="100"/>
      <c r="C6550" s="100"/>
      <c r="D6550" s="100"/>
      <c r="E6550" s="100"/>
      <c r="F6550" s="100"/>
      <c r="G6550" s="100"/>
      <c r="H6550" s="101"/>
      <c r="I6550" s="101"/>
      <c r="J6550" s="102"/>
      <c r="K6550" s="102"/>
      <c r="L6550" s="101"/>
      <c r="M6550" s="100"/>
      <c r="N6550" s="106"/>
      <c r="O6550" s="102"/>
    </row>
    <row r="6551" spans="1:15" x14ac:dyDescent="0.25">
      <c r="A6551" s="100"/>
      <c r="B6551" s="100"/>
      <c r="C6551" s="100"/>
      <c r="D6551" s="100"/>
      <c r="E6551" s="100"/>
      <c r="F6551" s="100"/>
      <c r="G6551" s="100"/>
      <c r="H6551" s="101"/>
      <c r="I6551" s="101"/>
      <c r="J6551" s="102"/>
      <c r="K6551" s="102"/>
      <c r="L6551" s="101"/>
      <c r="M6551" s="100"/>
      <c r="N6551" s="106"/>
      <c r="O6551" s="102"/>
    </row>
    <row r="6552" spans="1:15" x14ac:dyDescent="0.25">
      <c r="A6552" s="100"/>
      <c r="B6552" s="100"/>
      <c r="C6552" s="100"/>
      <c r="D6552" s="100"/>
      <c r="E6552" s="100"/>
      <c r="F6552" s="100"/>
      <c r="G6552" s="100"/>
      <c r="H6552" s="101"/>
      <c r="I6552" s="101"/>
      <c r="J6552" s="102"/>
      <c r="K6552" s="102"/>
      <c r="L6552" s="101"/>
      <c r="M6552" s="100"/>
      <c r="N6552" s="106"/>
      <c r="O6552" s="102"/>
    </row>
    <row r="6553" spans="1:15" x14ac:dyDescent="0.25">
      <c r="A6553" s="100"/>
      <c r="B6553" s="100"/>
      <c r="C6553" s="100"/>
      <c r="D6553" s="100"/>
      <c r="E6553" s="100"/>
      <c r="F6553" s="100"/>
      <c r="G6553" s="100"/>
      <c r="H6553" s="101"/>
      <c r="I6553" s="101"/>
      <c r="J6553" s="102"/>
      <c r="K6553" s="102"/>
      <c r="L6553" s="101"/>
      <c r="M6553" s="100"/>
      <c r="N6553" s="106"/>
      <c r="O6553" s="102"/>
    </row>
    <row r="6554" spans="1:15" x14ac:dyDescent="0.25">
      <c r="A6554" s="100"/>
      <c r="B6554" s="100"/>
      <c r="C6554" s="100"/>
      <c r="D6554" s="100"/>
      <c r="E6554" s="100"/>
      <c r="F6554" s="100"/>
      <c r="G6554" s="100"/>
      <c r="H6554" s="101"/>
      <c r="I6554" s="101"/>
      <c r="J6554" s="102"/>
      <c r="K6554" s="102"/>
      <c r="L6554" s="101"/>
      <c r="M6554" s="100"/>
      <c r="N6554" s="106"/>
      <c r="O6554" s="102"/>
    </row>
    <row r="6555" spans="1:15" x14ac:dyDescent="0.25">
      <c r="A6555" s="100"/>
      <c r="B6555" s="100"/>
      <c r="C6555" s="100"/>
      <c r="D6555" s="100"/>
      <c r="E6555" s="100"/>
      <c r="F6555" s="100"/>
      <c r="G6555" s="100"/>
      <c r="H6555" s="101"/>
      <c r="I6555" s="101"/>
      <c r="J6555" s="102"/>
      <c r="K6555" s="102"/>
      <c r="L6555" s="101"/>
      <c r="M6555" s="100"/>
      <c r="N6555" s="106"/>
      <c r="O6555" s="102"/>
    </row>
    <row r="6556" spans="1:15" x14ac:dyDescent="0.25">
      <c r="A6556" s="100"/>
      <c r="B6556" s="100"/>
      <c r="C6556" s="100"/>
      <c r="D6556" s="100"/>
      <c r="E6556" s="100"/>
      <c r="F6556" s="100"/>
      <c r="G6556" s="100"/>
      <c r="H6556" s="101"/>
      <c r="I6556" s="101"/>
      <c r="J6556" s="102"/>
      <c r="K6556" s="102"/>
      <c r="L6556" s="101"/>
      <c r="M6556" s="100"/>
      <c r="N6556" s="106"/>
      <c r="O6556" s="102"/>
    </row>
    <row r="6557" spans="1:15" x14ac:dyDescent="0.25">
      <c r="A6557" s="100"/>
      <c r="B6557" s="100"/>
      <c r="C6557" s="100"/>
      <c r="D6557" s="100"/>
      <c r="E6557" s="100"/>
      <c r="F6557" s="100"/>
      <c r="G6557" s="100"/>
      <c r="H6557" s="101"/>
      <c r="I6557" s="101"/>
      <c r="J6557" s="102"/>
      <c r="K6557" s="102"/>
      <c r="L6557" s="101"/>
      <c r="M6557" s="100"/>
      <c r="N6557" s="106"/>
      <c r="O6557" s="102"/>
    </row>
    <row r="6558" spans="1:15" x14ac:dyDescent="0.25">
      <c r="A6558" s="100"/>
      <c r="B6558" s="100"/>
      <c r="C6558" s="100"/>
      <c r="D6558" s="100"/>
      <c r="E6558" s="100"/>
      <c r="F6558" s="100"/>
      <c r="G6558" s="100"/>
      <c r="H6558" s="101"/>
      <c r="I6558" s="101"/>
      <c r="J6558" s="102"/>
      <c r="K6558" s="102"/>
      <c r="L6558" s="101"/>
      <c r="M6558" s="100"/>
      <c r="N6558" s="106"/>
      <c r="O6558" s="102"/>
    </row>
    <row r="6559" spans="1:15" x14ac:dyDescent="0.25">
      <c r="A6559" s="100"/>
      <c r="B6559" s="100"/>
      <c r="C6559" s="100"/>
      <c r="D6559" s="100"/>
      <c r="E6559" s="100"/>
      <c r="F6559" s="100"/>
      <c r="G6559" s="100"/>
      <c r="H6559" s="101"/>
      <c r="I6559" s="101"/>
      <c r="J6559" s="102"/>
      <c r="K6559" s="102"/>
      <c r="L6559" s="101"/>
      <c r="M6559" s="100"/>
      <c r="N6559" s="106"/>
      <c r="O6559" s="102"/>
    </row>
    <row r="6560" spans="1:15" x14ac:dyDescent="0.25">
      <c r="A6560" s="100"/>
      <c r="B6560" s="100"/>
      <c r="C6560" s="100"/>
      <c r="D6560" s="100"/>
      <c r="E6560" s="100"/>
      <c r="F6560" s="100"/>
      <c r="G6560" s="100"/>
      <c r="H6560" s="101"/>
      <c r="I6560" s="101"/>
      <c r="J6560" s="102"/>
      <c r="K6560" s="102"/>
      <c r="L6560" s="101"/>
      <c r="M6560" s="100"/>
      <c r="N6560" s="106"/>
      <c r="O6560" s="102"/>
    </row>
    <row r="6561" spans="1:15" x14ac:dyDescent="0.25">
      <c r="A6561" s="100"/>
      <c r="B6561" s="100"/>
      <c r="C6561" s="100"/>
      <c r="D6561" s="100"/>
      <c r="E6561" s="100"/>
      <c r="F6561" s="100"/>
      <c r="G6561" s="100"/>
      <c r="H6561" s="101"/>
      <c r="I6561" s="101"/>
      <c r="J6561" s="102"/>
      <c r="K6561" s="102"/>
      <c r="L6561" s="101"/>
      <c r="M6561" s="100"/>
      <c r="N6561" s="106"/>
      <c r="O6561" s="102"/>
    </row>
    <row r="6562" spans="1:15" x14ac:dyDescent="0.25">
      <c r="A6562" s="100"/>
      <c r="B6562" s="100"/>
      <c r="C6562" s="100"/>
      <c r="D6562" s="100"/>
      <c r="E6562" s="100"/>
      <c r="F6562" s="100"/>
      <c r="G6562" s="100"/>
      <c r="H6562" s="101"/>
      <c r="I6562" s="101"/>
      <c r="J6562" s="102"/>
      <c r="K6562" s="102"/>
      <c r="L6562" s="101"/>
      <c r="M6562" s="100"/>
      <c r="N6562" s="106"/>
      <c r="O6562" s="102"/>
    </row>
    <row r="6563" spans="1:15" x14ac:dyDescent="0.25">
      <c r="A6563" s="100"/>
      <c r="B6563" s="100"/>
      <c r="C6563" s="100"/>
      <c r="D6563" s="100"/>
      <c r="E6563" s="100"/>
      <c r="F6563" s="100"/>
      <c r="G6563" s="100"/>
      <c r="H6563" s="101"/>
      <c r="I6563" s="101"/>
      <c r="J6563" s="102"/>
      <c r="K6563" s="102"/>
      <c r="L6563" s="101"/>
      <c r="M6563" s="100"/>
      <c r="N6563" s="106"/>
      <c r="O6563" s="102"/>
    </row>
    <row r="6564" spans="1:15" x14ac:dyDescent="0.25">
      <c r="A6564" s="100"/>
      <c r="B6564" s="100"/>
      <c r="C6564" s="100"/>
      <c r="D6564" s="100"/>
      <c r="E6564" s="100"/>
      <c r="F6564" s="100"/>
      <c r="G6564" s="100"/>
      <c r="H6564" s="101"/>
      <c r="I6564" s="101"/>
      <c r="J6564" s="102"/>
      <c r="K6564" s="102"/>
      <c r="L6564" s="101"/>
      <c r="M6564" s="100"/>
      <c r="N6564" s="106"/>
      <c r="O6564" s="102"/>
    </row>
    <row r="6565" spans="1:15" x14ac:dyDescent="0.25">
      <c r="A6565" s="100"/>
      <c r="B6565" s="100"/>
      <c r="C6565" s="100"/>
      <c r="D6565" s="100"/>
      <c r="E6565" s="100"/>
      <c r="F6565" s="100"/>
      <c r="G6565" s="100"/>
      <c r="H6565" s="101"/>
      <c r="I6565" s="101"/>
      <c r="J6565" s="102"/>
      <c r="K6565" s="102"/>
      <c r="L6565" s="101"/>
      <c r="M6565" s="100"/>
      <c r="N6565" s="106"/>
      <c r="O6565" s="102"/>
    </row>
    <row r="6566" spans="1:15" x14ac:dyDescent="0.25">
      <c r="A6566" s="100"/>
      <c r="B6566" s="100"/>
      <c r="C6566" s="100"/>
      <c r="D6566" s="100"/>
      <c r="E6566" s="100"/>
      <c r="F6566" s="100"/>
      <c r="G6566" s="100"/>
      <c r="H6566" s="101"/>
      <c r="I6566" s="101"/>
      <c r="J6566" s="102"/>
      <c r="K6566" s="102"/>
      <c r="L6566" s="101"/>
      <c r="M6566" s="100"/>
      <c r="N6566" s="106"/>
      <c r="O6566" s="102"/>
    </row>
    <row r="6567" spans="1:15" x14ac:dyDescent="0.25">
      <c r="A6567" s="100"/>
      <c r="B6567" s="100"/>
      <c r="C6567" s="100"/>
      <c r="D6567" s="100"/>
      <c r="E6567" s="100"/>
      <c r="F6567" s="100"/>
      <c r="G6567" s="100"/>
      <c r="H6567" s="101"/>
      <c r="I6567" s="101"/>
      <c r="J6567" s="102"/>
      <c r="K6567" s="102"/>
      <c r="L6567" s="101"/>
      <c r="M6567" s="100"/>
      <c r="N6567" s="106"/>
      <c r="O6567" s="102"/>
    </row>
    <row r="6568" spans="1:15" x14ac:dyDescent="0.25">
      <c r="A6568" s="100"/>
      <c r="B6568" s="100"/>
      <c r="C6568" s="100"/>
      <c r="D6568" s="100"/>
      <c r="E6568" s="100"/>
      <c r="F6568" s="100"/>
      <c r="G6568" s="100"/>
      <c r="H6568" s="101"/>
      <c r="I6568" s="101"/>
      <c r="J6568" s="102"/>
      <c r="K6568" s="102"/>
      <c r="L6568" s="101"/>
      <c r="M6568" s="100"/>
      <c r="N6568" s="106"/>
      <c r="O6568" s="102"/>
    </row>
    <row r="6569" spans="1:15" x14ac:dyDescent="0.25">
      <c r="A6569" s="100"/>
      <c r="B6569" s="100"/>
      <c r="C6569" s="100"/>
      <c r="D6569" s="100"/>
      <c r="E6569" s="100"/>
      <c r="F6569" s="100"/>
      <c r="G6569" s="100"/>
      <c r="H6569" s="101"/>
      <c r="I6569" s="101"/>
      <c r="J6569" s="102"/>
      <c r="K6569" s="102"/>
      <c r="L6569" s="101"/>
      <c r="M6569" s="100"/>
      <c r="N6569" s="106"/>
      <c r="O6569" s="102"/>
    </row>
    <row r="6570" spans="1:15" x14ac:dyDescent="0.25">
      <c r="A6570" s="100"/>
      <c r="B6570" s="100"/>
      <c r="C6570" s="100"/>
      <c r="D6570" s="100"/>
      <c r="E6570" s="100"/>
      <c r="F6570" s="100"/>
      <c r="G6570" s="100"/>
      <c r="H6570" s="101"/>
      <c r="I6570" s="101"/>
      <c r="J6570" s="102"/>
      <c r="K6570" s="102"/>
      <c r="L6570" s="101"/>
      <c r="M6570" s="100"/>
      <c r="N6570" s="106"/>
      <c r="O6570" s="102"/>
    </row>
    <row r="6571" spans="1:15" x14ac:dyDescent="0.25">
      <c r="A6571" s="100"/>
      <c r="B6571" s="100"/>
      <c r="C6571" s="100"/>
      <c r="D6571" s="100"/>
      <c r="E6571" s="100"/>
      <c r="F6571" s="100"/>
      <c r="G6571" s="100"/>
      <c r="H6571" s="101"/>
      <c r="I6571" s="101"/>
      <c r="J6571" s="102"/>
      <c r="K6571" s="102"/>
      <c r="L6571" s="101"/>
      <c r="M6571" s="100"/>
      <c r="N6571" s="106"/>
      <c r="O6571" s="102"/>
    </row>
    <row r="6572" spans="1:15" x14ac:dyDescent="0.25">
      <c r="A6572" s="100"/>
      <c r="B6572" s="100"/>
      <c r="C6572" s="100"/>
      <c r="D6572" s="100"/>
      <c r="E6572" s="100"/>
      <c r="F6572" s="100"/>
      <c r="G6572" s="100"/>
      <c r="H6572" s="101"/>
      <c r="I6572" s="101"/>
      <c r="J6572" s="102"/>
      <c r="K6572" s="102"/>
      <c r="L6572" s="101"/>
      <c r="M6572" s="100"/>
      <c r="N6572" s="106"/>
      <c r="O6572" s="102"/>
    </row>
    <row r="6573" spans="1:15" x14ac:dyDescent="0.25">
      <c r="A6573" s="100"/>
      <c r="B6573" s="100"/>
      <c r="C6573" s="100"/>
      <c r="D6573" s="100"/>
      <c r="E6573" s="100"/>
      <c r="F6573" s="100"/>
      <c r="G6573" s="100"/>
      <c r="H6573" s="101"/>
      <c r="I6573" s="101"/>
      <c r="J6573" s="102"/>
      <c r="K6573" s="102"/>
      <c r="L6573" s="101"/>
      <c r="M6573" s="100"/>
      <c r="N6573" s="106"/>
      <c r="O6573" s="102"/>
    </row>
    <row r="6574" spans="1:15" x14ac:dyDescent="0.25">
      <c r="A6574" s="100"/>
      <c r="B6574" s="100"/>
      <c r="C6574" s="100"/>
      <c r="D6574" s="100"/>
      <c r="E6574" s="100"/>
      <c r="F6574" s="100"/>
      <c r="G6574" s="100"/>
      <c r="H6574" s="101"/>
      <c r="I6574" s="101"/>
      <c r="J6574" s="102"/>
      <c r="K6574" s="102"/>
      <c r="L6574" s="101"/>
      <c r="M6574" s="100"/>
      <c r="N6574" s="106"/>
      <c r="O6574" s="102"/>
    </row>
    <row r="6575" spans="1:15" x14ac:dyDescent="0.25">
      <c r="A6575" s="100"/>
      <c r="B6575" s="100"/>
      <c r="C6575" s="100"/>
      <c r="D6575" s="100"/>
      <c r="E6575" s="100"/>
      <c r="F6575" s="100"/>
      <c r="G6575" s="100"/>
      <c r="H6575" s="101"/>
      <c r="I6575" s="101"/>
      <c r="J6575" s="102"/>
      <c r="K6575" s="102"/>
      <c r="L6575" s="101"/>
      <c r="M6575" s="100"/>
      <c r="N6575" s="106"/>
      <c r="O6575" s="102"/>
    </row>
    <row r="6576" spans="1:15" x14ac:dyDescent="0.25">
      <c r="A6576" s="100"/>
      <c r="B6576" s="100"/>
      <c r="C6576" s="100"/>
      <c r="D6576" s="100"/>
      <c r="E6576" s="100"/>
      <c r="F6576" s="100"/>
      <c r="G6576" s="100"/>
      <c r="H6576" s="101"/>
      <c r="I6576" s="101"/>
      <c r="J6576" s="102"/>
      <c r="K6576" s="102"/>
      <c r="L6576" s="101"/>
      <c r="M6576" s="100"/>
      <c r="N6576" s="106"/>
      <c r="O6576" s="102"/>
    </row>
    <row r="6577" spans="1:15" x14ac:dyDescent="0.25">
      <c r="A6577" s="100"/>
      <c r="B6577" s="100"/>
      <c r="C6577" s="100"/>
      <c r="D6577" s="100"/>
      <c r="E6577" s="100"/>
      <c r="F6577" s="100"/>
      <c r="G6577" s="100"/>
      <c r="H6577" s="101"/>
      <c r="I6577" s="101"/>
      <c r="J6577" s="102"/>
      <c r="K6577" s="102"/>
      <c r="L6577" s="101"/>
      <c r="M6577" s="100"/>
      <c r="N6577" s="106"/>
      <c r="O6577" s="102"/>
    </row>
    <row r="6578" spans="1:15" x14ac:dyDescent="0.25">
      <c r="A6578" s="100"/>
      <c r="B6578" s="100"/>
      <c r="C6578" s="100"/>
      <c r="D6578" s="100"/>
      <c r="E6578" s="100"/>
      <c r="F6578" s="100"/>
      <c r="G6578" s="100"/>
      <c r="H6578" s="101"/>
      <c r="I6578" s="101"/>
      <c r="J6578" s="102"/>
      <c r="K6578" s="102"/>
      <c r="L6578" s="101"/>
      <c r="M6578" s="100"/>
      <c r="N6578" s="106"/>
      <c r="O6578" s="102"/>
    </row>
    <row r="6579" spans="1:15" x14ac:dyDescent="0.25">
      <c r="A6579" s="100"/>
      <c r="B6579" s="100"/>
      <c r="C6579" s="100"/>
      <c r="D6579" s="100"/>
      <c r="E6579" s="100"/>
      <c r="F6579" s="100"/>
      <c r="G6579" s="100"/>
      <c r="H6579" s="101"/>
      <c r="I6579" s="101"/>
      <c r="J6579" s="102"/>
      <c r="K6579" s="102"/>
      <c r="L6579" s="101"/>
      <c r="M6579" s="100"/>
      <c r="N6579" s="106"/>
      <c r="O6579" s="102"/>
    </row>
    <row r="6580" spans="1:15" x14ac:dyDescent="0.25">
      <c r="A6580" s="100"/>
      <c r="B6580" s="100"/>
      <c r="C6580" s="100"/>
      <c r="D6580" s="100"/>
      <c r="E6580" s="100"/>
      <c r="F6580" s="100"/>
      <c r="G6580" s="100"/>
      <c r="H6580" s="101"/>
      <c r="I6580" s="101"/>
      <c r="J6580" s="102"/>
      <c r="K6580" s="102"/>
      <c r="L6580" s="101"/>
      <c r="M6580" s="100"/>
      <c r="N6580" s="106"/>
      <c r="O6580" s="102"/>
    </row>
    <row r="6581" spans="1:15" x14ac:dyDescent="0.25">
      <c r="A6581" s="100"/>
      <c r="B6581" s="100"/>
      <c r="C6581" s="100"/>
      <c r="D6581" s="100"/>
      <c r="E6581" s="100"/>
      <c r="F6581" s="100"/>
      <c r="G6581" s="100"/>
      <c r="H6581" s="101"/>
      <c r="I6581" s="101"/>
      <c r="J6581" s="102"/>
      <c r="K6581" s="102"/>
      <c r="L6581" s="101"/>
      <c r="M6581" s="100"/>
      <c r="N6581" s="106"/>
      <c r="O6581" s="102"/>
    </row>
    <row r="6582" spans="1:15" x14ac:dyDescent="0.25">
      <c r="A6582" s="100"/>
      <c r="B6582" s="100"/>
      <c r="C6582" s="100"/>
      <c r="D6582" s="100"/>
      <c r="E6582" s="100"/>
      <c r="F6582" s="100"/>
      <c r="G6582" s="100"/>
      <c r="H6582" s="101"/>
      <c r="I6582" s="101"/>
      <c r="J6582" s="102"/>
      <c r="K6582" s="102"/>
      <c r="L6582" s="101"/>
      <c r="M6582" s="100"/>
      <c r="N6582" s="106"/>
      <c r="O6582" s="102"/>
    </row>
    <row r="6583" spans="1:15" x14ac:dyDescent="0.25">
      <c r="A6583" s="100"/>
      <c r="B6583" s="100"/>
      <c r="C6583" s="100"/>
      <c r="D6583" s="100"/>
      <c r="E6583" s="100"/>
      <c r="F6583" s="100"/>
      <c r="G6583" s="100"/>
      <c r="H6583" s="101"/>
      <c r="I6583" s="101"/>
      <c r="J6583" s="102"/>
      <c r="K6583" s="102"/>
      <c r="L6583" s="101"/>
      <c r="M6583" s="100"/>
      <c r="N6583" s="106"/>
      <c r="O6583" s="102"/>
    </row>
    <row r="6584" spans="1:15" x14ac:dyDescent="0.25">
      <c r="A6584" s="100"/>
      <c r="B6584" s="100"/>
      <c r="C6584" s="100"/>
      <c r="D6584" s="100"/>
      <c r="E6584" s="100"/>
      <c r="F6584" s="100"/>
      <c r="G6584" s="100"/>
      <c r="H6584" s="101"/>
      <c r="I6584" s="101"/>
      <c r="J6584" s="102"/>
      <c r="K6584" s="102"/>
      <c r="L6584" s="101"/>
      <c r="M6584" s="100"/>
      <c r="N6584" s="106"/>
      <c r="O6584" s="102"/>
    </row>
    <row r="6585" spans="1:15" x14ac:dyDescent="0.25">
      <c r="A6585" s="100"/>
      <c r="B6585" s="100"/>
      <c r="C6585" s="100"/>
      <c r="D6585" s="100"/>
      <c r="E6585" s="100"/>
      <c r="F6585" s="100"/>
      <c r="G6585" s="100"/>
      <c r="H6585" s="101"/>
      <c r="I6585" s="101"/>
      <c r="J6585" s="102"/>
      <c r="K6585" s="102"/>
      <c r="L6585" s="101"/>
      <c r="M6585" s="100"/>
      <c r="N6585" s="106"/>
      <c r="O6585" s="102"/>
    </row>
    <row r="6586" spans="1:15" x14ac:dyDescent="0.25">
      <c r="A6586" s="100"/>
      <c r="B6586" s="100"/>
      <c r="C6586" s="100"/>
      <c r="D6586" s="100"/>
      <c r="E6586" s="100"/>
      <c r="F6586" s="100"/>
      <c r="G6586" s="100"/>
      <c r="H6586" s="101"/>
      <c r="I6586" s="101"/>
      <c r="J6586" s="102"/>
      <c r="K6586" s="102"/>
      <c r="L6586" s="101"/>
      <c r="M6586" s="100"/>
      <c r="N6586" s="106"/>
      <c r="O6586" s="102"/>
    </row>
    <row r="6587" spans="1:15" x14ac:dyDescent="0.25">
      <c r="A6587" s="100"/>
      <c r="B6587" s="100"/>
      <c r="C6587" s="100"/>
      <c r="D6587" s="100"/>
      <c r="E6587" s="100"/>
      <c r="F6587" s="100"/>
      <c r="G6587" s="100"/>
      <c r="H6587" s="101"/>
      <c r="I6587" s="101"/>
      <c r="J6587" s="102"/>
      <c r="K6587" s="102"/>
      <c r="L6587" s="101"/>
      <c r="M6587" s="100"/>
      <c r="N6587" s="106"/>
      <c r="O6587" s="102"/>
    </row>
    <row r="6588" spans="1:15" x14ac:dyDescent="0.25">
      <c r="A6588" s="100"/>
      <c r="B6588" s="100"/>
      <c r="C6588" s="100"/>
      <c r="D6588" s="100"/>
      <c r="E6588" s="100"/>
      <c r="F6588" s="100"/>
      <c r="G6588" s="100"/>
      <c r="H6588" s="101"/>
      <c r="I6588" s="101"/>
      <c r="J6588" s="102"/>
      <c r="K6588" s="102"/>
      <c r="L6588" s="101"/>
      <c r="M6588" s="100"/>
      <c r="N6588" s="106"/>
      <c r="O6588" s="102"/>
    </row>
    <row r="6589" spans="1:15" x14ac:dyDescent="0.25">
      <c r="A6589" s="100"/>
      <c r="B6589" s="100"/>
      <c r="C6589" s="100"/>
      <c r="D6589" s="100"/>
      <c r="E6589" s="100"/>
      <c r="F6589" s="100"/>
      <c r="G6589" s="100"/>
      <c r="H6589" s="101"/>
      <c r="I6589" s="101"/>
      <c r="J6589" s="102"/>
      <c r="K6589" s="102"/>
      <c r="L6589" s="101"/>
      <c r="M6589" s="100"/>
      <c r="N6589" s="106"/>
      <c r="O6589" s="102"/>
    </row>
    <row r="6590" spans="1:15" x14ac:dyDescent="0.25">
      <c r="A6590" s="100"/>
      <c r="B6590" s="100"/>
      <c r="C6590" s="100"/>
      <c r="D6590" s="100"/>
      <c r="E6590" s="100"/>
      <c r="F6590" s="100"/>
      <c r="G6590" s="100"/>
      <c r="H6590" s="101"/>
      <c r="I6590" s="101"/>
      <c r="J6590" s="102"/>
      <c r="K6590" s="102"/>
      <c r="L6590" s="101"/>
      <c r="M6590" s="100"/>
      <c r="N6590" s="106"/>
      <c r="O6590" s="102"/>
    </row>
    <row r="6591" spans="1:15" x14ac:dyDescent="0.25">
      <c r="A6591" s="100"/>
      <c r="B6591" s="100"/>
      <c r="C6591" s="100"/>
      <c r="D6591" s="100"/>
      <c r="E6591" s="100"/>
      <c r="F6591" s="100"/>
      <c r="G6591" s="100"/>
      <c r="H6591" s="101"/>
      <c r="I6591" s="101"/>
      <c r="J6591" s="102"/>
      <c r="K6591" s="102"/>
      <c r="L6591" s="101"/>
      <c r="M6591" s="100"/>
      <c r="N6591" s="106"/>
      <c r="O6591" s="102"/>
    </row>
    <row r="6592" spans="1:15" x14ac:dyDescent="0.25">
      <c r="A6592" s="100"/>
      <c r="B6592" s="100"/>
      <c r="C6592" s="100"/>
      <c r="D6592" s="100"/>
      <c r="E6592" s="100"/>
      <c r="F6592" s="100"/>
      <c r="G6592" s="100"/>
      <c r="H6592" s="101"/>
      <c r="I6592" s="101"/>
      <c r="J6592" s="102"/>
      <c r="K6592" s="102"/>
      <c r="L6592" s="101"/>
      <c r="M6592" s="100"/>
      <c r="N6592" s="106"/>
      <c r="O6592" s="102"/>
    </row>
    <row r="6593" spans="1:15" x14ac:dyDescent="0.25">
      <c r="A6593" s="100"/>
      <c r="B6593" s="100"/>
      <c r="C6593" s="100"/>
      <c r="D6593" s="100"/>
      <c r="E6593" s="100"/>
      <c r="F6593" s="100"/>
      <c r="G6593" s="100"/>
      <c r="H6593" s="101"/>
      <c r="I6593" s="101"/>
      <c r="J6593" s="102"/>
      <c r="K6593" s="102"/>
      <c r="L6593" s="101"/>
      <c r="M6593" s="100"/>
      <c r="N6593" s="106"/>
      <c r="O6593" s="102"/>
    </row>
    <row r="6594" spans="1:15" x14ac:dyDescent="0.25">
      <c r="A6594" s="100"/>
      <c r="B6594" s="100"/>
      <c r="C6594" s="100"/>
      <c r="D6594" s="100"/>
      <c r="E6594" s="100"/>
      <c r="F6594" s="100"/>
      <c r="G6594" s="100"/>
      <c r="H6594" s="101"/>
      <c r="I6594" s="101"/>
      <c r="J6594" s="102"/>
      <c r="K6594" s="102"/>
      <c r="L6594" s="101"/>
      <c r="M6594" s="100"/>
      <c r="N6594" s="106"/>
      <c r="O6594" s="102"/>
    </row>
    <row r="6595" spans="1:15" x14ac:dyDescent="0.25">
      <c r="A6595" s="100"/>
      <c r="B6595" s="100"/>
      <c r="C6595" s="100"/>
      <c r="D6595" s="100"/>
      <c r="E6595" s="100"/>
      <c r="F6595" s="100"/>
      <c r="G6595" s="100"/>
      <c r="H6595" s="101"/>
      <c r="I6595" s="101"/>
      <c r="J6595" s="102"/>
      <c r="K6595" s="102"/>
      <c r="L6595" s="101"/>
      <c r="M6595" s="100"/>
      <c r="N6595" s="106"/>
      <c r="O6595" s="102"/>
    </row>
    <row r="6596" spans="1:15" x14ac:dyDescent="0.25">
      <c r="A6596" s="100"/>
      <c r="B6596" s="100"/>
      <c r="C6596" s="100"/>
      <c r="D6596" s="100"/>
      <c r="E6596" s="100"/>
      <c r="F6596" s="100"/>
      <c r="G6596" s="100"/>
      <c r="H6596" s="101"/>
      <c r="I6596" s="101"/>
      <c r="J6596" s="102"/>
      <c r="K6596" s="102"/>
      <c r="L6596" s="101"/>
      <c r="M6596" s="100"/>
      <c r="N6596" s="106"/>
      <c r="O6596" s="102"/>
    </row>
    <row r="6597" spans="1:15" x14ac:dyDescent="0.25">
      <c r="A6597" s="100"/>
      <c r="B6597" s="100"/>
      <c r="C6597" s="100"/>
      <c r="D6597" s="100"/>
      <c r="E6597" s="100"/>
      <c r="F6597" s="100"/>
      <c r="G6597" s="100"/>
      <c r="H6597" s="101"/>
      <c r="I6597" s="101"/>
      <c r="J6597" s="102"/>
      <c r="K6597" s="102"/>
      <c r="L6597" s="101"/>
      <c r="M6597" s="100"/>
      <c r="N6597" s="106"/>
      <c r="O6597" s="102"/>
    </row>
    <row r="6598" spans="1:15" x14ac:dyDescent="0.25">
      <c r="A6598" s="100"/>
      <c r="B6598" s="100"/>
      <c r="C6598" s="100"/>
      <c r="D6598" s="100"/>
      <c r="E6598" s="100"/>
      <c r="F6598" s="100"/>
      <c r="G6598" s="100"/>
      <c r="H6598" s="101"/>
      <c r="I6598" s="101"/>
      <c r="J6598" s="102"/>
      <c r="K6598" s="102"/>
      <c r="L6598" s="101"/>
      <c r="M6598" s="100"/>
      <c r="N6598" s="106"/>
      <c r="O6598" s="102"/>
    </row>
    <row r="6599" spans="1:15" x14ac:dyDescent="0.25">
      <c r="A6599" s="100"/>
      <c r="B6599" s="100"/>
      <c r="C6599" s="100"/>
      <c r="D6599" s="100"/>
      <c r="E6599" s="100"/>
      <c r="F6599" s="100"/>
      <c r="G6599" s="100"/>
      <c r="H6599" s="101"/>
      <c r="I6599" s="101"/>
      <c r="J6599" s="102"/>
      <c r="K6599" s="102"/>
      <c r="L6599" s="101"/>
      <c r="M6599" s="100"/>
      <c r="N6599" s="106"/>
      <c r="O6599" s="102"/>
    </row>
    <row r="6600" spans="1:15" x14ac:dyDescent="0.25">
      <c r="A6600" s="100"/>
      <c r="B6600" s="100"/>
      <c r="C6600" s="100"/>
      <c r="D6600" s="100"/>
      <c r="E6600" s="100"/>
      <c r="F6600" s="100"/>
      <c r="G6600" s="100"/>
      <c r="H6600" s="101"/>
      <c r="I6600" s="101"/>
      <c r="J6600" s="102"/>
      <c r="K6600" s="102"/>
      <c r="L6600" s="101"/>
      <c r="M6600" s="100"/>
      <c r="N6600" s="106"/>
      <c r="O6600" s="102"/>
    </row>
    <row r="6601" spans="1:15" x14ac:dyDescent="0.25">
      <c r="A6601" s="100"/>
      <c r="B6601" s="100"/>
      <c r="C6601" s="100"/>
      <c r="D6601" s="100"/>
      <c r="E6601" s="100"/>
      <c r="F6601" s="100"/>
      <c r="G6601" s="100"/>
      <c r="H6601" s="101"/>
      <c r="I6601" s="101"/>
      <c r="J6601" s="102"/>
      <c r="K6601" s="102"/>
      <c r="L6601" s="101"/>
      <c r="M6601" s="100"/>
      <c r="N6601" s="106"/>
      <c r="O6601" s="102"/>
    </row>
    <row r="6602" spans="1:15" x14ac:dyDescent="0.25">
      <c r="A6602" s="100"/>
      <c r="B6602" s="100"/>
      <c r="C6602" s="100"/>
      <c r="D6602" s="100"/>
      <c r="E6602" s="100"/>
      <c r="F6602" s="100"/>
      <c r="G6602" s="100"/>
      <c r="H6602" s="101"/>
      <c r="I6602" s="101"/>
      <c r="J6602" s="102"/>
      <c r="K6602" s="102"/>
      <c r="L6602" s="101"/>
      <c r="M6602" s="100"/>
      <c r="N6602" s="106"/>
      <c r="O6602" s="102"/>
    </row>
    <row r="6603" spans="1:15" x14ac:dyDescent="0.25">
      <c r="A6603" s="100"/>
      <c r="B6603" s="100"/>
      <c r="C6603" s="100"/>
      <c r="D6603" s="100"/>
      <c r="E6603" s="100"/>
      <c r="F6603" s="100"/>
      <c r="G6603" s="100"/>
      <c r="H6603" s="101"/>
      <c r="I6603" s="101"/>
      <c r="J6603" s="102"/>
      <c r="K6603" s="102"/>
      <c r="L6603" s="101"/>
      <c r="M6603" s="100"/>
      <c r="N6603" s="106"/>
      <c r="O6603" s="102"/>
    </row>
    <row r="6604" spans="1:15" x14ac:dyDescent="0.25">
      <c r="A6604" s="100"/>
      <c r="B6604" s="100"/>
      <c r="C6604" s="100"/>
      <c r="D6604" s="100"/>
      <c r="E6604" s="100"/>
      <c r="F6604" s="100"/>
      <c r="G6604" s="100"/>
      <c r="H6604" s="101"/>
      <c r="I6604" s="101"/>
      <c r="J6604" s="102"/>
      <c r="K6604" s="102"/>
      <c r="L6604" s="101"/>
      <c r="M6604" s="100"/>
      <c r="N6604" s="106"/>
      <c r="O6604" s="102"/>
    </row>
    <row r="6605" spans="1:15" x14ac:dyDescent="0.25">
      <c r="A6605" s="100"/>
      <c r="B6605" s="100"/>
      <c r="C6605" s="100"/>
      <c r="D6605" s="100"/>
      <c r="E6605" s="100"/>
      <c r="F6605" s="100"/>
      <c r="G6605" s="100"/>
      <c r="H6605" s="101"/>
      <c r="I6605" s="101"/>
      <c r="J6605" s="102"/>
      <c r="K6605" s="102"/>
      <c r="L6605" s="101"/>
      <c r="M6605" s="100"/>
      <c r="N6605" s="106"/>
      <c r="O6605" s="102"/>
    </row>
    <row r="6606" spans="1:15" x14ac:dyDescent="0.25">
      <c r="A6606" s="100"/>
      <c r="B6606" s="100"/>
      <c r="C6606" s="100"/>
      <c r="D6606" s="100"/>
      <c r="E6606" s="100"/>
      <c r="F6606" s="100"/>
      <c r="G6606" s="100"/>
      <c r="H6606" s="101"/>
      <c r="I6606" s="101"/>
      <c r="J6606" s="102"/>
      <c r="K6606" s="102"/>
      <c r="L6606" s="101"/>
      <c r="M6606" s="100"/>
      <c r="N6606" s="106"/>
      <c r="O6606" s="102"/>
    </row>
    <row r="6607" spans="1:15" x14ac:dyDescent="0.25">
      <c r="A6607" s="100"/>
      <c r="B6607" s="100"/>
      <c r="C6607" s="100"/>
      <c r="D6607" s="100"/>
      <c r="E6607" s="100"/>
      <c r="F6607" s="100"/>
      <c r="G6607" s="100"/>
      <c r="H6607" s="101"/>
      <c r="I6607" s="101"/>
      <c r="J6607" s="102"/>
      <c r="K6607" s="102"/>
      <c r="L6607" s="101"/>
      <c r="M6607" s="100"/>
      <c r="N6607" s="106"/>
      <c r="O6607" s="102"/>
    </row>
    <row r="6608" spans="1:15" x14ac:dyDescent="0.25">
      <c r="A6608" s="100"/>
      <c r="B6608" s="100"/>
      <c r="C6608" s="100"/>
      <c r="D6608" s="100"/>
      <c r="E6608" s="100"/>
      <c r="F6608" s="100"/>
      <c r="G6608" s="100"/>
      <c r="H6608" s="101"/>
      <c r="I6608" s="101"/>
      <c r="J6608" s="102"/>
      <c r="K6608" s="102"/>
      <c r="L6608" s="101"/>
      <c r="M6608" s="100"/>
      <c r="N6608" s="106"/>
      <c r="O6608" s="102"/>
    </row>
    <row r="6609" spans="1:15" x14ac:dyDescent="0.25">
      <c r="A6609" s="100"/>
      <c r="B6609" s="100"/>
      <c r="C6609" s="100"/>
      <c r="D6609" s="100"/>
      <c r="E6609" s="100"/>
      <c r="F6609" s="100"/>
      <c r="G6609" s="100"/>
      <c r="H6609" s="101"/>
      <c r="I6609" s="101"/>
      <c r="J6609" s="102"/>
      <c r="K6609" s="102"/>
      <c r="L6609" s="101"/>
      <c r="M6609" s="100"/>
      <c r="N6609" s="106"/>
      <c r="O6609" s="102"/>
    </row>
    <row r="6610" spans="1:15" x14ac:dyDescent="0.25">
      <c r="A6610" s="100"/>
      <c r="B6610" s="100"/>
      <c r="C6610" s="100"/>
      <c r="D6610" s="100"/>
      <c r="E6610" s="100"/>
      <c r="F6610" s="100"/>
      <c r="G6610" s="100"/>
      <c r="H6610" s="101"/>
      <c r="I6610" s="101"/>
      <c r="J6610" s="102"/>
      <c r="K6610" s="102"/>
      <c r="L6610" s="101"/>
      <c r="M6610" s="100"/>
      <c r="N6610" s="106"/>
      <c r="O6610" s="102"/>
    </row>
    <row r="6611" spans="1:15" x14ac:dyDescent="0.25">
      <c r="A6611" s="100"/>
      <c r="B6611" s="100"/>
      <c r="C6611" s="100"/>
      <c r="D6611" s="100"/>
      <c r="E6611" s="100"/>
      <c r="F6611" s="100"/>
      <c r="G6611" s="100"/>
      <c r="H6611" s="101"/>
      <c r="I6611" s="101"/>
      <c r="J6611" s="102"/>
      <c r="K6611" s="102"/>
      <c r="L6611" s="101"/>
      <c r="M6611" s="100"/>
      <c r="N6611" s="106"/>
      <c r="O6611" s="102"/>
    </row>
    <row r="6612" spans="1:15" x14ac:dyDescent="0.25">
      <c r="A6612" s="100"/>
      <c r="B6612" s="100"/>
      <c r="C6612" s="100"/>
      <c r="D6612" s="100"/>
      <c r="E6612" s="100"/>
      <c r="F6612" s="100"/>
      <c r="G6612" s="100"/>
      <c r="H6612" s="101"/>
      <c r="I6612" s="101"/>
      <c r="J6612" s="102"/>
      <c r="K6612" s="102"/>
      <c r="L6612" s="101"/>
      <c r="M6612" s="100"/>
      <c r="N6612" s="106"/>
      <c r="O6612" s="102"/>
    </row>
    <row r="6613" spans="1:15" x14ac:dyDescent="0.25">
      <c r="A6613" s="100"/>
      <c r="B6613" s="100"/>
      <c r="C6613" s="100"/>
      <c r="D6613" s="100"/>
      <c r="E6613" s="100"/>
      <c r="F6613" s="100"/>
      <c r="G6613" s="100"/>
      <c r="H6613" s="101"/>
      <c r="I6613" s="101"/>
      <c r="J6613" s="102"/>
      <c r="K6613" s="102"/>
      <c r="L6613" s="101"/>
      <c r="M6613" s="100"/>
      <c r="N6613" s="106"/>
      <c r="O6613" s="102"/>
    </row>
    <row r="6614" spans="1:15" x14ac:dyDescent="0.25">
      <c r="A6614" s="100"/>
      <c r="B6614" s="100"/>
      <c r="C6614" s="100"/>
      <c r="D6614" s="100"/>
      <c r="E6614" s="100"/>
      <c r="F6614" s="100"/>
      <c r="G6614" s="100"/>
      <c r="H6614" s="101"/>
      <c r="I6614" s="101"/>
      <c r="J6614" s="102"/>
      <c r="K6614" s="102"/>
      <c r="L6614" s="101"/>
      <c r="M6614" s="100"/>
      <c r="N6614" s="106"/>
      <c r="O6614" s="102"/>
    </row>
    <row r="6615" spans="1:15" x14ac:dyDescent="0.25">
      <c r="A6615" s="100"/>
      <c r="B6615" s="100"/>
      <c r="C6615" s="100"/>
      <c r="D6615" s="100"/>
      <c r="E6615" s="100"/>
      <c r="F6615" s="100"/>
      <c r="G6615" s="100"/>
      <c r="H6615" s="101"/>
      <c r="I6615" s="101"/>
      <c r="J6615" s="102"/>
      <c r="K6615" s="102"/>
      <c r="L6615" s="101"/>
      <c r="M6615" s="100"/>
      <c r="N6615" s="106"/>
      <c r="O6615" s="102"/>
    </row>
    <row r="6616" spans="1:15" x14ac:dyDescent="0.25">
      <c r="A6616" s="100"/>
      <c r="B6616" s="100"/>
      <c r="C6616" s="100"/>
      <c r="D6616" s="100"/>
      <c r="E6616" s="100"/>
      <c r="F6616" s="100"/>
      <c r="G6616" s="100"/>
      <c r="H6616" s="101"/>
      <c r="I6616" s="101"/>
      <c r="J6616" s="102"/>
      <c r="K6616" s="102"/>
      <c r="L6616" s="101"/>
      <c r="M6616" s="100"/>
      <c r="N6616" s="106"/>
      <c r="O6616" s="102"/>
    </row>
    <row r="6617" spans="1:15" x14ac:dyDescent="0.25">
      <c r="A6617" s="100"/>
      <c r="B6617" s="100"/>
      <c r="C6617" s="100"/>
      <c r="D6617" s="100"/>
      <c r="E6617" s="100"/>
      <c r="F6617" s="100"/>
      <c r="G6617" s="100"/>
      <c r="H6617" s="101"/>
      <c r="I6617" s="101"/>
      <c r="J6617" s="102"/>
      <c r="K6617" s="102"/>
      <c r="L6617" s="101"/>
      <c r="M6617" s="100"/>
      <c r="N6617" s="106"/>
      <c r="O6617" s="102"/>
    </row>
    <row r="6618" spans="1:15" x14ac:dyDescent="0.25">
      <c r="A6618" s="100"/>
      <c r="B6618" s="100"/>
      <c r="C6618" s="100"/>
      <c r="D6618" s="100"/>
      <c r="E6618" s="100"/>
      <c r="F6618" s="100"/>
      <c r="G6618" s="100"/>
      <c r="H6618" s="101"/>
      <c r="I6618" s="101"/>
      <c r="J6618" s="102"/>
      <c r="K6618" s="102"/>
      <c r="L6618" s="101"/>
      <c r="M6618" s="100"/>
      <c r="N6618" s="106"/>
      <c r="O6618" s="102"/>
    </row>
    <row r="6619" spans="1:15" x14ac:dyDescent="0.25">
      <c r="A6619" s="100"/>
      <c r="B6619" s="100"/>
      <c r="C6619" s="100"/>
      <c r="D6619" s="100"/>
      <c r="E6619" s="100"/>
      <c r="F6619" s="100"/>
      <c r="G6619" s="100"/>
      <c r="H6619" s="101"/>
      <c r="I6619" s="101"/>
      <c r="J6619" s="102"/>
      <c r="K6619" s="102"/>
      <c r="L6619" s="101"/>
      <c r="M6619" s="100"/>
      <c r="N6619" s="106"/>
      <c r="O6619" s="102"/>
    </row>
    <row r="6620" spans="1:15" x14ac:dyDescent="0.25">
      <c r="A6620" s="100"/>
      <c r="B6620" s="100"/>
      <c r="C6620" s="100"/>
      <c r="D6620" s="100"/>
      <c r="E6620" s="100"/>
      <c r="F6620" s="100"/>
      <c r="G6620" s="100"/>
      <c r="H6620" s="101"/>
      <c r="I6620" s="101"/>
      <c r="J6620" s="102"/>
      <c r="K6620" s="102"/>
      <c r="L6620" s="101"/>
      <c r="M6620" s="100"/>
      <c r="N6620" s="106"/>
      <c r="O6620" s="102"/>
    </row>
    <row r="6621" spans="1:15" x14ac:dyDescent="0.25">
      <c r="A6621" s="100"/>
      <c r="B6621" s="100"/>
      <c r="C6621" s="100"/>
      <c r="D6621" s="100"/>
      <c r="E6621" s="100"/>
      <c r="F6621" s="100"/>
      <c r="G6621" s="100"/>
      <c r="H6621" s="101"/>
      <c r="I6621" s="101"/>
      <c r="J6621" s="102"/>
      <c r="K6621" s="102"/>
      <c r="L6621" s="101"/>
      <c r="M6621" s="100"/>
      <c r="N6621" s="106"/>
      <c r="O6621" s="102"/>
    </row>
    <row r="6622" spans="1:15" x14ac:dyDescent="0.25">
      <c r="A6622" s="100"/>
      <c r="B6622" s="100"/>
      <c r="C6622" s="100"/>
      <c r="D6622" s="100"/>
      <c r="E6622" s="100"/>
      <c r="F6622" s="100"/>
      <c r="G6622" s="100"/>
      <c r="H6622" s="101"/>
      <c r="I6622" s="101"/>
      <c r="J6622" s="102"/>
      <c r="K6622" s="102"/>
      <c r="L6622" s="101"/>
      <c r="M6622" s="100"/>
      <c r="N6622" s="106"/>
      <c r="O6622" s="102"/>
    </row>
    <row r="6623" spans="1:15" x14ac:dyDescent="0.25">
      <c r="A6623" s="100"/>
      <c r="B6623" s="100"/>
      <c r="C6623" s="100"/>
      <c r="D6623" s="100"/>
      <c r="E6623" s="100"/>
      <c r="F6623" s="100"/>
      <c r="G6623" s="100"/>
      <c r="H6623" s="101"/>
      <c r="I6623" s="101"/>
      <c r="J6623" s="102"/>
      <c r="K6623" s="102"/>
      <c r="L6623" s="101"/>
      <c r="M6623" s="100"/>
      <c r="N6623" s="106"/>
      <c r="O6623" s="102"/>
    </row>
    <row r="6624" spans="1:15" x14ac:dyDescent="0.25">
      <c r="A6624" s="100"/>
      <c r="B6624" s="100"/>
      <c r="C6624" s="100"/>
      <c r="D6624" s="100"/>
      <c r="E6624" s="100"/>
      <c r="F6624" s="100"/>
      <c r="G6624" s="100"/>
      <c r="H6624" s="101"/>
      <c r="I6624" s="101"/>
      <c r="J6624" s="102"/>
      <c r="K6624" s="102"/>
      <c r="L6624" s="101"/>
      <c r="M6624" s="100"/>
      <c r="N6624" s="106"/>
      <c r="O6624" s="102"/>
    </row>
    <row r="6625" spans="1:15" x14ac:dyDescent="0.25">
      <c r="A6625" s="100"/>
      <c r="B6625" s="100"/>
      <c r="C6625" s="100"/>
      <c r="D6625" s="100"/>
      <c r="E6625" s="100"/>
      <c r="F6625" s="100"/>
      <c r="G6625" s="100"/>
      <c r="H6625" s="101"/>
      <c r="I6625" s="101"/>
      <c r="J6625" s="102"/>
      <c r="K6625" s="102"/>
      <c r="L6625" s="101"/>
      <c r="M6625" s="100"/>
      <c r="N6625" s="106"/>
      <c r="O6625" s="102"/>
    </row>
    <row r="6626" spans="1:15" x14ac:dyDescent="0.25">
      <c r="A6626" s="100"/>
      <c r="B6626" s="100"/>
      <c r="C6626" s="100"/>
      <c r="D6626" s="100"/>
      <c r="E6626" s="100"/>
      <c r="F6626" s="100"/>
      <c r="G6626" s="100"/>
      <c r="H6626" s="101"/>
      <c r="I6626" s="101"/>
      <c r="J6626" s="102"/>
      <c r="K6626" s="102"/>
      <c r="L6626" s="101"/>
      <c r="M6626" s="100"/>
      <c r="N6626" s="106"/>
      <c r="O6626" s="102"/>
    </row>
    <row r="6627" spans="1:15" x14ac:dyDescent="0.25">
      <c r="A6627" s="100"/>
      <c r="B6627" s="100"/>
      <c r="C6627" s="100"/>
      <c r="D6627" s="100"/>
      <c r="E6627" s="100"/>
      <c r="F6627" s="100"/>
      <c r="G6627" s="100"/>
      <c r="H6627" s="101"/>
      <c r="I6627" s="101"/>
      <c r="J6627" s="102"/>
      <c r="K6627" s="102"/>
      <c r="L6627" s="101"/>
      <c r="M6627" s="100"/>
      <c r="N6627" s="106"/>
      <c r="O6627" s="102"/>
    </row>
    <row r="6628" spans="1:15" x14ac:dyDescent="0.25">
      <c r="A6628" s="100"/>
      <c r="B6628" s="100"/>
      <c r="C6628" s="100"/>
      <c r="D6628" s="100"/>
      <c r="E6628" s="100"/>
      <c r="F6628" s="100"/>
      <c r="G6628" s="100"/>
      <c r="H6628" s="101"/>
      <c r="I6628" s="101"/>
      <c r="J6628" s="102"/>
      <c r="K6628" s="102"/>
      <c r="L6628" s="101"/>
      <c r="M6628" s="100"/>
      <c r="N6628" s="106"/>
      <c r="O6628" s="102"/>
    </row>
    <row r="6629" spans="1:15" x14ac:dyDescent="0.25">
      <c r="A6629" s="100"/>
      <c r="B6629" s="100"/>
      <c r="C6629" s="100"/>
      <c r="D6629" s="100"/>
      <c r="E6629" s="100"/>
      <c r="F6629" s="100"/>
      <c r="G6629" s="100"/>
      <c r="H6629" s="101"/>
      <c r="I6629" s="101"/>
      <c r="J6629" s="102"/>
      <c r="K6629" s="102"/>
      <c r="L6629" s="101"/>
      <c r="M6629" s="100"/>
      <c r="N6629" s="106"/>
      <c r="O6629" s="102"/>
    </row>
    <row r="6630" spans="1:15" x14ac:dyDescent="0.25">
      <c r="A6630" s="100"/>
      <c r="B6630" s="100"/>
      <c r="C6630" s="100"/>
      <c r="D6630" s="100"/>
      <c r="E6630" s="100"/>
      <c r="F6630" s="100"/>
      <c r="G6630" s="100"/>
      <c r="H6630" s="101"/>
      <c r="I6630" s="101"/>
      <c r="J6630" s="102"/>
      <c r="K6630" s="102"/>
      <c r="L6630" s="101"/>
      <c r="M6630" s="100"/>
      <c r="N6630" s="106"/>
      <c r="O6630" s="102"/>
    </row>
    <row r="6631" spans="1:15" x14ac:dyDescent="0.25">
      <c r="A6631" s="100"/>
      <c r="B6631" s="100"/>
      <c r="C6631" s="100"/>
      <c r="D6631" s="100"/>
      <c r="E6631" s="100"/>
      <c r="F6631" s="100"/>
      <c r="G6631" s="100"/>
      <c r="H6631" s="101"/>
      <c r="I6631" s="101"/>
      <c r="J6631" s="102"/>
      <c r="K6631" s="102"/>
      <c r="L6631" s="101"/>
      <c r="M6631" s="100"/>
      <c r="N6631" s="106"/>
      <c r="O6631" s="102"/>
    </row>
    <row r="6632" spans="1:15" x14ac:dyDescent="0.25">
      <c r="A6632" s="100"/>
      <c r="B6632" s="100"/>
      <c r="C6632" s="100"/>
      <c r="D6632" s="100"/>
      <c r="E6632" s="100"/>
      <c r="F6632" s="100"/>
      <c r="G6632" s="100"/>
      <c r="H6632" s="101"/>
      <c r="I6632" s="101"/>
      <c r="J6632" s="102"/>
      <c r="K6632" s="102"/>
      <c r="L6632" s="101"/>
      <c r="M6632" s="100"/>
      <c r="N6632" s="106"/>
      <c r="O6632" s="102"/>
    </row>
    <row r="6633" spans="1:15" x14ac:dyDescent="0.25">
      <c r="A6633" s="100"/>
      <c r="B6633" s="100"/>
      <c r="C6633" s="100"/>
      <c r="D6633" s="100"/>
      <c r="E6633" s="100"/>
      <c r="F6633" s="100"/>
      <c r="G6633" s="100"/>
      <c r="H6633" s="101"/>
      <c r="I6633" s="101"/>
      <c r="J6633" s="102"/>
      <c r="K6633" s="102"/>
      <c r="L6633" s="101"/>
      <c r="M6633" s="100"/>
      <c r="N6633" s="106"/>
      <c r="O6633" s="102"/>
    </row>
    <row r="6634" spans="1:15" x14ac:dyDescent="0.25">
      <c r="A6634" s="100"/>
      <c r="B6634" s="100"/>
      <c r="C6634" s="100"/>
      <c r="D6634" s="100"/>
      <c r="E6634" s="100"/>
      <c r="F6634" s="100"/>
      <c r="G6634" s="100"/>
      <c r="H6634" s="101"/>
      <c r="I6634" s="101"/>
      <c r="J6634" s="102"/>
      <c r="K6634" s="102"/>
      <c r="L6634" s="101"/>
      <c r="M6634" s="100"/>
      <c r="N6634" s="106"/>
      <c r="O6634" s="102"/>
    </row>
    <row r="6635" spans="1:15" x14ac:dyDescent="0.25">
      <c r="A6635" s="100"/>
      <c r="B6635" s="100"/>
      <c r="C6635" s="100"/>
      <c r="D6635" s="100"/>
      <c r="E6635" s="100"/>
      <c r="F6635" s="100"/>
      <c r="G6635" s="100"/>
      <c r="H6635" s="101"/>
      <c r="I6635" s="101"/>
      <c r="J6635" s="102"/>
      <c r="K6635" s="102"/>
      <c r="L6635" s="101"/>
      <c r="M6635" s="100"/>
      <c r="N6635" s="106"/>
      <c r="O6635" s="102"/>
    </row>
    <row r="6636" spans="1:15" x14ac:dyDescent="0.25">
      <c r="A6636" s="100"/>
      <c r="B6636" s="100"/>
      <c r="C6636" s="100"/>
      <c r="D6636" s="100"/>
      <c r="E6636" s="100"/>
      <c r="F6636" s="100"/>
      <c r="G6636" s="100"/>
      <c r="H6636" s="101"/>
      <c r="I6636" s="101"/>
      <c r="J6636" s="102"/>
      <c r="K6636" s="102"/>
      <c r="L6636" s="101"/>
      <c r="M6636" s="100"/>
      <c r="N6636" s="106"/>
      <c r="O6636" s="102"/>
    </row>
    <row r="6637" spans="1:15" x14ac:dyDescent="0.25">
      <c r="A6637" s="100"/>
      <c r="B6637" s="100"/>
      <c r="C6637" s="100"/>
      <c r="D6637" s="100"/>
      <c r="E6637" s="100"/>
      <c r="F6637" s="100"/>
      <c r="G6637" s="100"/>
      <c r="H6637" s="101"/>
      <c r="I6637" s="101"/>
      <c r="J6637" s="102"/>
      <c r="K6637" s="102"/>
      <c r="L6637" s="101"/>
      <c r="M6637" s="100"/>
      <c r="N6637" s="106"/>
      <c r="O6637" s="102"/>
    </row>
    <row r="6638" spans="1:15" x14ac:dyDescent="0.25">
      <c r="A6638" s="100"/>
      <c r="B6638" s="100"/>
      <c r="C6638" s="100"/>
      <c r="D6638" s="100"/>
      <c r="E6638" s="100"/>
      <c r="F6638" s="100"/>
      <c r="G6638" s="100"/>
      <c r="H6638" s="101"/>
      <c r="I6638" s="101"/>
      <c r="J6638" s="102"/>
      <c r="K6638" s="102"/>
      <c r="L6638" s="101"/>
      <c r="M6638" s="100"/>
      <c r="N6638" s="106"/>
      <c r="O6638" s="102"/>
    </row>
    <row r="6639" spans="1:15" x14ac:dyDescent="0.25">
      <c r="A6639" s="100"/>
      <c r="B6639" s="100"/>
      <c r="C6639" s="100"/>
      <c r="D6639" s="100"/>
      <c r="E6639" s="100"/>
      <c r="F6639" s="100"/>
      <c r="G6639" s="100"/>
      <c r="H6639" s="101"/>
      <c r="I6639" s="101"/>
      <c r="J6639" s="102"/>
      <c r="K6639" s="102"/>
      <c r="L6639" s="101"/>
      <c r="M6639" s="100"/>
      <c r="N6639" s="106"/>
      <c r="O6639" s="102"/>
    </row>
    <row r="6640" spans="1:15" x14ac:dyDescent="0.25">
      <c r="A6640" s="100"/>
      <c r="B6640" s="100"/>
      <c r="C6640" s="100"/>
      <c r="D6640" s="100"/>
      <c r="E6640" s="100"/>
      <c r="F6640" s="100"/>
      <c r="G6640" s="100"/>
      <c r="H6640" s="101"/>
      <c r="I6640" s="101"/>
      <c r="J6640" s="102"/>
      <c r="K6640" s="102"/>
      <c r="L6640" s="101"/>
      <c r="M6640" s="100"/>
      <c r="N6640" s="106"/>
      <c r="O6640" s="102"/>
    </row>
    <row r="6641" spans="1:15" x14ac:dyDescent="0.25">
      <c r="A6641" s="100"/>
      <c r="B6641" s="100"/>
      <c r="C6641" s="100"/>
      <c r="D6641" s="100"/>
      <c r="E6641" s="100"/>
      <c r="F6641" s="100"/>
      <c r="G6641" s="100"/>
      <c r="H6641" s="101"/>
      <c r="I6641" s="101"/>
      <c r="J6641" s="102"/>
      <c r="K6641" s="102"/>
      <c r="L6641" s="101"/>
      <c r="M6641" s="100"/>
      <c r="N6641" s="106"/>
      <c r="O6641" s="102"/>
    </row>
    <row r="6642" spans="1:15" x14ac:dyDescent="0.25">
      <c r="A6642" s="100"/>
      <c r="B6642" s="100"/>
      <c r="C6642" s="100"/>
      <c r="D6642" s="100"/>
      <c r="E6642" s="100"/>
      <c r="F6642" s="100"/>
      <c r="G6642" s="100"/>
      <c r="H6642" s="101"/>
      <c r="I6642" s="101"/>
      <c r="J6642" s="102"/>
      <c r="K6642" s="102"/>
      <c r="L6642" s="101"/>
      <c r="M6642" s="100"/>
      <c r="N6642" s="106"/>
      <c r="O6642" s="102"/>
    </row>
    <row r="6643" spans="1:15" x14ac:dyDescent="0.25">
      <c r="A6643" s="100"/>
      <c r="B6643" s="100"/>
      <c r="C6643" s="100"/>
      <c r="D6643" s="100"/>
      <c r="E6643" s="100"/>
      <c r="F6643" s="100"/>
      <c r="G6643" s="100"/>
      <c r="H6643" s="101"/>
      <c r="I6643" s="101"/>
      <c r="J6643" s="102"/>
      <c r="K6643" s="102"/>
      <c r="L6643" s="101"/>
      <c r="M6643" s="100"/>
      <c r="N6643" s="106"/>
      <c r="O6643" s="102"/>
    </row>
    <row r="6644" spans="1:15" x14ac:dyDescent="0.25">
      <c r="A6644" s="100"/>
      <c r="B6644" s="100"/>
      <c r="C6644" s="100"/>
      <c r="D6644" s="100"/>
      <c r="E6644" s="100"/>
      <c r="F6644" s="100"/>
      <c r="G6644" s="100"/>
      <c r="H6644" s="101"/>
      <c r="I6644" s="101"/>
      <c r="J6644" s="102"/>
      <c r="K6644" s="102"/>
      <c r="L6644" s="101"/>
      <c r="M6644" s="100"/>
      <c r="N6644" s="106"/>
      <c r="O6644" s="102"/>
    </row>
    <row r="6645" spans="1:15" x14ac:dyDescent="0.25">
      <c r="A6645" s="100"/>
      <c r="B6645" s="100"/>
      <c r="C6645" s="100"/>
      <c r="D6645" s="100"/>
      <c r="E6645" s="100"/>
      <c r="F6645" s="100"/>
      <c r="G6645" s="100"/>
      <c r="H6645" s="101"/>
      <c r="I6645" s="101"/>
      <c r="J6645" s="102"/>
      <c r="K6645" s="102"/>
      <c r="L6645" s="101"/>
      <c r="M6645" s="100"/>
      <c r="N6645" s="106"/>
      <c r="O6645" s="102"/>
    </row>
    <row r="6646" spans="1:15" x14ac:dyDescent="0.25">
      <c r="A6646" s="100"/>
      <c r="B6646" s="100"/>
      <c r="C6646" s="100"/>
      <c r="D6646" s="100"/>
      <c r="E6646" s="100"/>
      <c r="F6646" s="100"/>
      <c r="G6646" s="100"/>
      <c r="H6646" s="101"/>
      <c r="I6646" s="101"/>
      <c r="J6646" s="102"/>
      <c r="K6646" s="102"/>
      <c r="L6646" s="101"/>
      <c r="M6646" s="100"/>
      <c r="N6646" s="106"/>
      <c r="O6646" s="102"/>
    </row>
    <row r="6647" spans="1:15" x14ac:dyDescent="0.25">
      <c r="A6647" s="100"/>
      <c r="B6647" s="100"/>
      <c r="C6647" s="100"/>
      <c r="D6647" s="100"/>
      <c r="E6647" s="100"/>
      <c r="F6647" s="100"/>
      <c r="G6647" s="100"/>
      <c r="H6647" s="101"/>
      <c r="I6647" s="101"/>
      <c r="J6647" s="102"/>
      <c r="K6647" s="102"/>
      <c r="L6647" s="101"/>
      <c r="M6647" s="100"/>
      <c r="N6647" s="106"/>
      <c r="O6647" s="102"/>
    </row>
    <row r="6648" spans="1:15" x14ac:dyDescent="0.25">
      <c r="A6648" s="100"/>
      <c r="B6648" s="100"/>
      <c r="C6648" s="100"/>
      <c r="D6648" s="100"/>
      <c r="E6648" s="100"/>
      <c r="F6648" s="100"/>
      <c r="G6648" s="100"/>
      <c r="H6648" s="101"/>
      <c r="I6648" s="101"/>
      <c r="J6648" s="102"/>
      <c r="K6648" s="102"/>
      <c r="L6648" s="101"/>
      <c r="M6648" s="100"/>
      <c r="N6648" s="106"/>
      <c r="O6648" s="102"/>
    </row>
    <row r="6649" spans="1:15" x14ac:dyDescent="0.25">
      <c r="A6649" s="100"/>
      <c r="B6649" s="100"/>
      <c r="C6649" s="100"/>
      <c r="D6649" s="100"/>
      <c r="E6649" s="100"/>
      <c r="F6649" s="100"/>
      <c r="G6649" s="100"/>
      <c r="H6649" s="101"/>
      <c r="I6649" s="101"/>
      <c r="J6649" s="102"/>
      <c r="K6649" s="102"/>
      <c r="L6649" s="101"/>
      <c r="M6649" s="100"/>
      <c r="N6649" s="106"/>
      <c r="O6649" s="102"/>
    </row>
    <row r="6650" spans="1:15" x14ac:dyDescent="0.25">
      <c r="A6650" s="100"/>
      <c r="B6650" s="100"/>
      <c r="C6650" s="100"/>
      <c r="D6650" s="100"/>
      <c r="E6650" s="100"/>
      <c r="F6650" s="100"/>
      <c r="G6650" s="100"/>
      <c r="H6650" s="101"/>
      <c r="I6650" s="101"/>
      <c r="J6650" s="102"/>
      <c r="K6650" s="102"/>
      <c r="L6650" s="101"/>
      <c r="M6650" s="100"/>
      <c r="N6650" s="106"/>
      <c r="O6650" s="102"/>
    </row>
    <row r="6651" spans="1:15" x14ac:dyDescent="0.25">
      <c r="A6651" s="100"/>
      <c r="B6651" s="100"/>
      <c r="C6651" s="100"/>
      <c r="D6651" s="100"/>
      <c r="E6651" s="100"/>
      <c r="F6651" s="100"/>
      <c r="G6651" s="100"/>
      <c r="H6651" s="101"/>
      <c r="I6651" s="101"/>
      <c r="J6651" s="102"/>
      <c r="K6651" s="102"/>
      <c r="L6651" s="101"/>
      <c r="M6651" s="100"/>
      <c r="N6651" s="106"/>
      <c r="O6651" s="102"/>
    </row>
    <row r="6652" spans="1:15" x14ac:dyDescent="0.25">
      <c r="A6652" s="100"/>
      <c r="B6652" s="100"/>
      <c r="C6652" s="100"/>
      <c r="D6652" s="100"/>
      <c r="E6652" s="100"/>
      <c r="F6652" s="100"/>
      <c r="G6652" s="100"/>
      <c r="H6652" s="101"/>
      <c r="I6652" s="101"/>
      <c r="J6652" s="102"/>
      <c r="K6652" s="102"/>
      <c r="L6652" s="101"/>
      <c r="M6652" s="100"/>
      <c r="N6652" s="106"/>
      <c r="O6652" s="102"/>
    </row>
    <row r="6653" spans="1:15" x14ac:dyDescent="0.25">
      <c r="A6653" s="100"/>
      <c r="B6653" s="100"/>
      <c r="C6653" s="100"/>
      <c r="D6653" s="100"/>
      <c r="E6653" s="100"/>
      <c r="F6653" s="100"/>
      <c r="G6653" s="100"/>
      <c r="H6653" s="101"/>
      <c r="I6653" s="101"/>
      <c r="J6653" s="102"/>
      <c r="K6653" s="102"/>
      <c r="L6653" s="101"/>
      <c r="M6653" s="100"/>
      <c r="N6653" s="106"/>
      <c r="O6653" s="102"/>
    </row>
    <row r="6654" spans="1:15" x14ac:dyDescent="0.25">
      <c r="A6654" s="100"/>
      <c r="B6654" s="100"/>
      <c r="C6654" s="100"/>
      <c r="D6654" s="100"/>
      <c r="E6654" s="100"/>
      <c r="F6654" s="100"/>
      <c r="G6654" s="100"/>
      <c r="H6654" s="101"/>
      <c r="I6654" s="101"/>
      <c r="J6654" s="102"/>
      <c r="K6654" s="102"/>
      <c r="L6654" s="101"/>
      <c r="M6654" s="100"/>
      <c r="N6654" s="106"/>
      <c r="O6654" s="102"/>
    </row>
    <row r="6655" spans="1:15" x14ac:dyDescent="0.25">
      <c r="A6655" s="100"/>
      <c r="B6655" s="100"/>
      <c r="C6655" s="100"/>
      <c r="D6655" s="100"/>
      <c r="E6655" s="100"/>
      <c r="F6655" s="100"/>
      <c r="G6655" s="100"/>
      <c r="H6655" s="101"/>
      <c r="I6655" s="101"/>
      <c r="J6655" s="102"/>
      <c r="K6655" s="102"/>
      <c r="L6655" s="101"/>
      <c r="M6655" s="100"/>
      <c r="N6655" s="106"/>
      <c r="O6655" s="102"/>
    </row>
    <row r="6656" spans="1:15" x14ac:dyDescent="0.25">
      <c r="A6656" s="100"/>
      <c r="B6656" s="100"/>
      <c r="C6656" s="100"/>
      <c r="D6656" s="100"/>
      <c r="E6656" s="100"/>
      <c r="F6656" s="100"/>
      <c r="G6656" s="100"/>
      <c r="H6656" s="101"/>
      <c r="I6656" s="101"/>
      <c r="J6656" s="102"/>
      <c r="K6656" s="102"/>
      <c r="L6656" s="101"/>
      <c r="M6656" s="100"/>
      <c r="N6656" s="106"/>
      <c r="O6656" s="102"/>
    </row>
    <row r="6657" spans="1:15" x14ac:dyDescent="0.25">
      <c r="A6657" s="100"/>
      <c r="B6657" s="100"/>
      <c r="C6657" s="100"/>
      <c r="D6657" s="100"/>
      <c r="E6657" s="100"/>
      <c r="F6657" s="100"/>
      <c r="G6657" s="100"/>
      <c r="H6657" s="101"/>
      <c r="I6657" s="101"/>
      <c r="J6657" s="102"/>
      <c r="K6657" s="102"/>
      <c r="L6657" s="101"/>
      <c r="M6657" s="100"/>
      <c r="N6657" s="106"/>
      <c r="O6657" s="102"/>
    </row>
    <row r="6658" spans="1:15" x14ac:dyDescent="0.25">
      <c r="A6658" s="100"/>
      <c r="B6658" s="100"/>
      <c r="C6658" s="100"/>
      <c r="D6658" s="100"/>
      <c r="E6658" s="100"/>
      <c r="F6658" s="100"/>
      <c r="G6658" s="100"/>
      <c r="H6658" s="101"/>
      <c r="I6658" s="101"/>
      <c r="J6658" s="102"/>
      <c r="K6658" s="102"/>
      <c r="L6658" s="101"/>
      <c r="M6658" s="100"/>
      <c r="N6658" s="106"/>
      <c r="O6658" s="102"/>
    </row>
    <row r="6659" spans="1:15" x14ac:dyDescent="0.25">
      <c r="A6659" s="100"/>
      <c r="B6659" s="100"/>
      <c r="C6659" s="100"/>
      <c r="D6659" s="100"/>
      <c r="E6659" s="100"/>
      <c r="F6659" s="100"/>
      <c r="G6659" s="100"/>
      <c r="H6659" s="101"/>
      <c r="I6659" s="101"/>
      <c r="J6659" s="102"/>
      <c r="K6659" s="102"/>
      <c r="L6659" s="101"/>
      <c r="M6659" s="100"/>
      <c r="N6659" s="106"/>
      <c r="O6659" s="102"/>
    </row>
    <row r="6660" spans="1:15" x14ac:dyDescent="0.25">
      <c r="A6660" s="100"/>
      <c r="B6660" s="100"/>
      <c r="C6660" s="100"/>
      <c r="D6660" s="100"/>
      <c r="E6660" s="100"/>
      <c r="F6660" s="100"/>
      <c r="G6660" s="100"/>
      <c r="H6660" s="101"/>
      <c r="I6660" s="101"/>
      <c r="J6660" s="102"/>
      <c r="K6660" s="102"/>
      <c r="L6660" s="101"/>
      <c r="M6660" s="100"/>
      <c r="N6660" s="106"/>
      <c r="O6660" s="102"/>
    </row>
    <row r="6661" spans="1:15" x14ac:dyDescent="0.25">
      <c r="A6661" s="100"/>
      <c r="B6661" s="100"/>
      <c r="C6661" s="100"/>
      <c r="D6661" s="100"/>
      <c r="E6661" s="100"/>
      <c r="F6661" s="100"/>
      <c r="G6661" s="100"/>
      <c r="H6661" s="101"/>
      <c r="I6661" s="101"/>
      <c r="J6661" s="102"/>
      <c r="K6661" s="102"/>
      <c r="L6661" s="101"/>
      <c r="M6661" s="100"/>
      <c r="N6661" s="106"/>
      <c r="O6661" s="102"/>
    </row>
    <row r="6662" spans="1:15" x14ac:dyDescent="0.25">
      <c r="A6662" s="100"/>
      <c r="B6662" s="100"/>
      <c r="C6662" s="100"/>
      <c r="D6662" s="100"/>
      <c r="E6662" s="100"/>
      <c r="F6662" s="100"/>
      <c r="G6662" s="100"/>
      <c r="H6662" s="101"/>
      <c r="I6662" s="101"/>
      <c r="J6662" s="102"/>
      <c r="K6662" s="102"/>
      <c r="L6662" s="101"/>
      <c r="M6662" s="100"/>
      <c r="N6662" s="106"/>
      <c r="O6662" s="102"/>
    </row>
    <row r="6663" spans="1:15" x14ac:dyDescent="0.25">
      <c r="A6663" s="100"/>
      <c r="B6663" s="100"/>
      <c r="C6663" s="100"/>
      <c r="D6663" s="100"/>
      <c r="E6663" s="100"/>
      <c r="F6663" s="100"/>
      <c r="G6663" s="100"/>
      <c r="H6663" s="101"/>
      <c r="I6663" s="101"/>
      <c r="J6663" s="102"/>
      <c r="K6663" s="102"/>
      <c r="L6663" s="101"/>
      <c r="M6663" s="100"/>
      <c r="N6663" s="106"/>
      <c r="O6663" s="102"/>
    </row>
    <row r="6664" spans="1:15" x14ac:dyDescent="0.25">
      <c r="A6664" s="100"/>
      <c r="B6664" s="100"/>
      <c r="C6664" s="100"/>
      <c r="D6664" s="100"/>
      <c r="E6664" s="100"/>
      <c r="F6664" s="100"/>
      <c r="G6664" s="100"/>
      <c r="H6664" s="101"/>
      <c r="I6664" s="101"/>
      <c r="J6664" s="102"/>
      <c r="K6664" s="102"/>
      <c r="L6664" s="101"/>
      <c r="M6664" s="100"/>
      <c r="N6664" s="106"/>
      <c r="O6664" s="102"/>
    </row>
    <row r="6665" spans="1:15" x14ac:dyDescent="0.25">
      <c r="A6665" s="100"/>
      <c r="B6665" s="100"/>
      <c r="C6665" s="100"/>
      <c r="D6665" s="100"/>
      <c r="E6665" s="100"/>
      <c r="F6665" s="100"/>
      <c r="G6665" s="100"/>
      <c r="H6665" s="101"/>
      <c r="I6665" s="101"/>
      <c r="J6665" s="102"/>
      <c r="K6665" s="102"/>
      <c r="L6665" s="101"/>
      <c r="M6665" s="100"/>
      <c r="N6665" s="106"/>
      <c r="O6665" s="102"/>
    </row>
    <row r="6666" spans="1:15" x14ac:dyDescent="0.25">
      <c r="A6666" s="100"/>
      <c r="B6666" s="100"/>
      <c r="C6666" s="100"/>
      <c r="D6666" s="100"/>
      <c r="E6666" s="100"/>
      <c r="F6666" s="100"/>
      <c r="G6666" s="100"/>
      <c r="H6666" s="101"/>
      <c r="I6666" s="101"/>
      <c r="J6666" s="102"/>
      <c r="K6666" s="102"/>
      <c r="L6666" s="101"/>
      <c r="M6666" s="100"/>
      <c r="N6666" s="106"/>
      <c r="O6666" s="102"/>
    </row>
    <row r="6667" spans="1:15" x14ac:dyDescent="0.25">
      <c r="A6667" s="100"/>
      <c r="B6667" s="100"/>
      <c r="C6667" s="100"/>
      <c r="D6667" s="100"/>
      <c r="E6667" s="100"/>
      <c r="F6667" s="100"/>
      <c r="G6667" s="100"/>
      <c r="H6667" s="101"/>
      <c r="I6667" s="101"/>
      <c r="J6667" s="102"/>
      <c r="K6667" s="102"/>
      <c r="L6667" s="101"/>
      <c r="M6667" s="100"/>
      <c r="N6667" s="106"/>
      <c r="O6667" s="102"/>
    </row>
    <row r="6668" spans="1:15" x14ac:dyDescent="0.25">
      <c r="A6668" s="100"/>
      <c r="B6668" s="100"/>
      <c r="C6668" s="100"/>
      <c r="D6668" s="100"/>
      <c r="E6668" s="100"/>
      <c r="F6668" s="100"/>
      <c r="G6668" s="100"/>
      <c r="H6668" s="101"/>
      <c r="I6668" s="101"/>
      <c r="J6668" s="102"/>
      <c r="K6668" s="102"/>
      <c r="L6668" s="101"/>
      <c r="M6668" s="100"/>
      <c r="N6668" s="106"/>
      <c r="O6668" s="102"/>
    </row>
    <row r="6669" spans="1:15" x14ac:dyDescent="0.25">
      <c r="A6669" s="100"/>
      <c r="B6669" s="100"/>
      <c r="C6669" s="100"/>
      <c r="D6669" s="100"/>
      <c r="E6669" s="100"/>
      <c r="F6669" s="100"/>
      <c r="G6669" s="100"/>
      <c r="H6669" s="101"/>
      <c r="I6669" s="101"/>
      <c r="J6669" s="102"/>
      <c r="K6669" s="102"/>
      <c r="L6669" s="101"/>
      <c r="M6669" s="100"/>
      <c r="N6669" s="106"/>
      <c r="O6669" s="102"/>
    </row>
    <row r="6670" spans="1:15" x14ac:dyDescent="0.25">
      <c r="A6670" s="100"/>
      <c r="B6670" s="100"/>
      <c r="C6670" s="100"/>
      <c r="D6670" s="100"/>
      <c r="E6670" s="100"/>
      <c r="F6670" s="100"/>
      <c r="G6670" s="100"/>
      <c r="H6670" s="101"/>
      <c r="I6670" s="101"/>
      <c r="J6670" s="102"/>
      <c r="K6670" s="102"/>
      <c r="L6670" s="101"/>
      <c r="M6670" s="100"/>
      <c r="N6670" s="106"/>
      <c r="O6670" s="102"/>
    </row>
    <row r="6671" spans="1:15" x14ac:dyDescent="0.25">
      <c r="A6671" s="100"/>
      <c r="B6671" s="100"/>
      <c r="C6671" s="100"/>
      <c r="D6671" s="100"/>
      <c r="E6671" s="100"/>
      <c r="F6671" s="100"/>
      <c r="G6671" s="100"/>
      <c r="H6671" s="101"/>
      <c r="I6671" s="101"/>
      <c r="J6671" s="102"/>
      <c r="K6671" s="102"/>
      <c r="L6671" s="101"/>
      <c r="M6671" s="100"/>
      <c r="N6671" s="106"/>
      <c r="O6671" s="102"/>
    </row>
    <row r="6672" spans="1:15" x14ac:dyDescent="0.25">
      <c r="A6672" s="100"/>
      <c r="B6672" s="100"/>
      <c r="C6672" s="100"/>
      <c r="D6672" s="100"/>
      <c r="E6672" s="100"/>
      <c r="F6672" s="100"/>
      <c r="G6672" s="100"/>
      <c r="H6672" s="101"/>
      <c r="I6672" s="101"/>
      <c r="J6672" s="102"/>
      <c r="K6672" s="102"/>
      <c r="L6672" s="101"/>
      <c r="M6672" s="100"/>
      <c r="N6672" s="106"/>
      <c r="O6672" s="102"/>
    </row>
    <row r="6673" spans="1:15" x14ac:dyDescent="0.25">
      <c r="A6673" s="100"/>
      <c r="B6673" s="100"/>
      <c r="C6673" s="100"/>
      <c r="D6673" s="100"/>
      <c r="E6673" s="100"/>
      <c r="F6673" s="100"/>
      <c r="G6673" s="100"/>
      <c r="H6673" s="101"/>
      <c r="I6673" s="101"/>
      <c r="J6673" s="102"/>
      <c r="K6673" s="102"/>
      <c r="L6673" s="101"/>
      <c r="M6673" s="100"/>
      <c r="N6673" s="106"/>
      <c r="O6673" s="102"/>
    </row>
    <row r="6674" spans="1:15" x14ac:dyDescent="0.25">
      <c r="A6674" s="100"/>
      <c r="B6674" s="100"/>
      <c r="C6674" s="100"/>
      <c r="D6674" s="100"/>
      <c r="E6674" s="100"/>
      <c r="F6674" s="100"/>
      <c r="G6674" s="100"/>
      <c r="H6674" s="101"/>
      <c r="I6674" s="101"/>
      <c r="J6674" s="102"/>
      <c r="K6674" s="102"/>
      <c r="L6674" s="101"/>
      <c r="M6674" s="100"/>
      <c r="N6674" s="106"/>
      <c r="O6674" s="102"/>
    </row>
    <row r="6675" spans="1:15" x14ac:dyDescent="0.25">
      <c r="A6675" s="100"/>
      <c r="B6675" s="100"/>
      <c r="C6675" s="100"/>
      <c r="D6675" s="100"/>
      <c r="E6675" s="100"/>
      <c r="F6675" s="100"/>
      <c r="G6675" s="100"/>
      <c r="H6675" s="101"/>
      <c r="I6675" s="101"/>
      <c r="J6675" s="102"/>
      <c r="K6675" s="102"/>
      <c r="L6675" s="101"/>
      <c r="M6675" s="100"/>
      <c r="N6675" s="106"/>
      <c r="O6675" s="102"/>
    </row>
    <row r="6676" spans="1:15" x14ac:dyDescent="0.25">
      <c r="A6676" s="100"/>
      <c r="B6676" s="100"/>
      <c r="C6676" s="100"/>
      <c r="D6676" s="100"/>
      <c r="E6676" s="100"/>
      <c r="F6676" s="100"/>
      <c r="G6676" s="100"/>
      <c r="H6676" s="101"/>
      <c r="I6676" s="101"/>
      <c r="J6676" s="102"/>
      <c r="K6676" s="102"/>
      <c r="L6676" s="101"/>
      <c r="M6676" s="100"/>
      <c r="N6676" s="106"/>
      <c r="O6676" s="102"/>
    </row>
    <row r="6677" spans="1:15" x14ac:dyDescent="0.25">
      <c r="A6677" s="100"/>
      <c r="B6677" s="100"/>
      <c r="C6677" s="100"/>
      <c r="D6677" s="100"/>
      <c r="E6677" s="100"/>
      <c r="F6677" s="100"/>
      <c r="G6677" s="100"/>
      <c r="H6677" s="101"/>
      <c r="I6677" s="101"/>
      <c r="J6677" s="102"/>
      <c r="K6677" s="102"/>
      <c r="L6677" s="101"/>
      <c r="M6677" s="100"/>
      <c r="N6677" s="106"/>
      <c r="O6677" s="102"/>
    </row>
    <row r="6678" spans="1:15" x14ac:dyDescent="0.25">
      <c r="A6678" s="100"/>
      <c r="B6678" s="100"/>
      <c r="C6678" s="100"/>
      <c r="D6678" s="100"/>
      <c r="E6678" s="100"/>
      <c r="F6678" s="100"/>
      <c r="G6678" s="100"/>
      <c r="H6678" s="101"/>
      <c r="I6678" s="101"/>
      <c r="J6678" s="102"/>
      <c r="K6678" s="102"/>
      <c r="L6678" s="101"/>
      <c r="M6678" s="100"/>
      <c r="N6678" s="106"/>
      <c r="O6678" s="102"/>
    </row>
    <row r="6679" spans="1:15" x14ac:dyDescent="0.25">
      <c r="A6679" s="100"/>
      <c r="B6679" s="100"/>
      <c r="C6679" s="100"/>
      <c r="D6679" s="100"/>
      <c r="E6679" s="100"/>
      <c r="F6679" s="100"/>
      <c r="G6679" s="100"/>
      <c r="H6679" s="101"/>
      <c r="I6679" s="101"/>
      <c r="J6679" s="102"/>
      <c r="K6679" s="102"/>
      <c r="L6679" s="101"/>
      <c r="M6679" s="100"/>
      <c r="N6679" s="106"/>
      <c r="O6679" s="102"/>
    </row>
    <row r="6680" spans="1:15" x14ac:dyDescent="0.25">
      <c r="A6680" s="100"/>
      <c r="B6680" s="100"/>
      <c r="C6680" s="100"/>
      <c r="D6680" s="100"/>
      <c r="E6680" s="100"/>
      <c r="F6680" s="100"/>
      <c r="G6680" s="100"/>
      <c r="H6680" s="101"/>
      <c r="I6680" s="101"/>
      <c r="J6680" s="102"/>
      <c r="K6680" s="102"/>
      <c r="L6680" s="101"/>
      <c r="M6680" s="100"/>
      <c r="N6680" s="106"/>
      <c r="O6680" s="102"/>
    </row>
    <row r="6681" spans="1:15" x14ac:dyDescent="0.25">
      <c r="A6681" s="100"/>
      <c r="B6681" s="100"/>
      <c r="C6681" s="100"/>
      <c r="D6681" s="100"/>
      <c r="E6681" s="100"/>
      <c r="F6681" s="100"/>
      <c r="G6681" s="100"/>
      <c r="H6681" s="101"/>
      <c r="I6681" s="101"/>
      <c r="J6681" s="102"/>
      <c r="K6681" s="102"/>
      <c r="L6681" s="101"/>
      <c r="M6681" s="100"/>
      <c r="N6681" s="106"/>
      <c r="O6681" s="102"/>
    </row>
    <row r="6682" spans="1:15" x14ac:dyDescent="0.25">
      <c r="A6682" s="100"/>
      <c r="B6682" s="100"/>
      <c r="C6682" s="100"/>
      <c r="D6682" s="100"/>
      <c r="E6682" s="100"/>
      <c r="F6682" s="100"/>
      <c r="G6682" s="100"/>
      <c r="H6682" s="101"/>
      <c r="I6682" s="101"/>
      <c r="J6682" s="102"/>
      <c r="K6682" s="102"/>
      <c r="L6682" s="101"/>
      <c r="M6682" s="100"/>
      <c r="N6682" s="106"/>
      <c r="O6682" s="102"/>
    </row>
    <row r="6683" spans="1:15" x14ac:dyDescent="0.25">
      <c r="A6683" s="100"/>
      <c r="B6683" s="100"/>
      <c r="C6683" s="100"/>
      <c r="D6683" s="100"/>
      <c r="E6683" s="100"/>
      <c r="F6683" s="100"/>
      <c r="G6683" s="100"/>
      <c r="H6683" s="101"/>
      <c r="I6683" s="101"/>
      <c r="J6683" s="102"/>
      <c r="K6683" s="102"/>
      <c r="L6683" s="101"/>
      <c r="M6683" s="100"/>
      <c r="N6683" s="106"/>
      <c r="O6683" s="102"/>
    </row>
    <row r="6684" spans="1:15" x14ac:dyDescent="0.25">
      <c r="A6684" s="100"/>
      <c r="B6684" s="100"/>
      <c r="C6684" s="100"/>
      <c r="D6684" s="100"/>
      <c r="E6684" s="100"/>
      <c r="F6684" s="100"/>
      <c r="G6684" s="100"/>
      <c r="H6684" s="101"/>
      <c r="I6684" s="101"/>
      <c r="J6684" s="102"/>
      <c r="K6684" s="102"/>
      <c r="L6684" s="101"/>
      <c r="M6684" s="100"/>
      <c r="N6684" s="106"/>
      <c r="O6684" s="102"/>
    </row>
    <row r="6685" spans="1:15" x14ac:dyDescent="0.25">
      <c r="A6685" s="100"/>
      <c r="B6685" s="100"/>
      <c r="C6685" s="100"/>
      <c r="D6685" s="100"/>
      <c r="E6685" s="100"/>
      <c r="F6685" s="100"/>
      <c r="G6685" s="100"/>
      <c r="H6685" s="101"/>
      <c r="I6685" s="101"/>
      <c r="J6685" s="102"/>
      <c r="K6685" s="102"/>
      <c r="L6685" s="101"/>
      <c r="M6685" s="100"/>
      <c r="N6685" s="106"/>
      <c r="O6685" s="102"/>
    </row>
    <row r="6686" spans="1:15" x14ac:dyDescent="0.25">
      <c r="A6686" s="100"/>
      <c r="B6686" s="100"/>
      <c r="C6686" s="100"/>
      <c r="D6686" s="100"/>
      <c r="E6686" s="100"/>
      <c r="F6686" s="100"/>
      <c r="G6686" s="100"/>
      <c r="H6686" s="101"/>
      <c r="I6686" s="101"/>
      <c r="J6686" s="102"/>
      <c r="K6686" s="102"/>
      <c r="L6686" s="101"/>
      <c r="M6686" s="100"/>
      <c r="N6686" s="106"/>
      <c r="O6686" s="102"/>
    </row>
    <row r="6687" spans="1:15" x14ac:dyDescent="0.25">
      <c r="A6687" s="100"/>
      <c r="B6687" s="100"/>
      <c r="C6687" s="100"/>
      <c r="D6687" s="100"/>
      <c r="E6687" s="100"/>
      <c r="F6687" s="100"/>
      <c r="G6687" s="100"/>
      <c r="H6687" s="101"/>
      <c r="I6687" s="101"/>
      <c r="J6687" s="102"/>
      <c r="K6687" s="102"/>
      <c r="L6687" s="101"/>
      <c r="M6687" s="100"/>
      <c r="N6687" s="106"/>
      <c r="O6687" s="102"/>
    </row>
    <row r="6688" spans="1:15" x14ac:dyDescent="0.25">
      <c r="A6688" s="100"/>
      <c r="B6688" s="100"/>
      <c r="C6688" s="100"/>
      <c r="D6688" s="100"/>
      <c r="E6688" s="100"/>
      <c r="F6688" s="100"/>
      <c r="G6688" s="100"/>
      <c r="H6688" s="101"/>
      <c r="I6688" s="101"/>
      <c r="J6688" s="102"/>
      <c r="K6688" s="102"/>
      <c r="L6688" s="101"/>
      <c r="M6688" s="100"/>
      <c r="N6688" s="106"/>
      <c r="O6688" s="102"/>
    </row>
    <row r="6689" spans="1:15" x14ac:dyDescent="0.25">
      <c r="A6689" s="100"/>
      <c r="B6689" s="100"/>
      <c r="C6689" s="100"/>
      <c r="D6689" s="100"/>
      <c r="E6689" s="100"/>
      <c r="F6689" s="100"/>
      <c r="G6689" s="100"/>
      <c r="H6689" s="101"/>
      <c r="I6689" s="101"/>
      <c r="J6689" s="102"/>
      <c r="K6689" s="102"/>
      <c r="L6689" s="101"/>
      <c r="M6689" s="100"/>
      <c r="N6689" s="106"/>
      <c r="O6689" s="102"/>
    </row>
    <row r="6690" spans="1:15" x14ac:dyDescent="0.25">
      <c r="A6690" s="100"/>
      <c r="B6690" s="100"/>
      <c r="C6690" s="100"/>
      <c r="D6690" s="100"/>
      <c r="E6690" s="100"/>
      <c r="F6690" s="100"/>
      <c r="G6690" s="100"/>
      <c r="H6690" s="101"/>
      <c r="I6690" s="101"/>
      <c r="J6690" s="102"/>
      <c r="K6690" s="102"/>
      <c r="L6690" s="101"/>
      <c r="M6690" s="100"/>
      <c r="N6690" s="106"/>
      <c r="O6690" s="102"/>
    </row>
    <row r="6691" spans="1:15" x14ac:dyDescent="0.25">
      <c r="A6691" s="100"/>
      <c r="B6691" s="100"/>
      <c r="C6691" s="100"/>
      <c r="D6691" s="100"/>
      <c r="E6691" s="100"/>
      <c r="F6691" s="100"/>
      <c r="G6691" s="100"/>
      <c r="H6691" s="101"/>
      <c r="I6691" s="101"/>
      <c r="J6691" s="102"/>
      <c r="K6691" s="102"/>
      <c r="L6691" s="101"/>
      <c r="M6691" s="100"/>
      <c r="N6691" s="106"/>
      <c r="O6691" s="102"/>
    </row>
    <row r="6692" spans="1:15" x14ac:dyDescent="0.25">
      <c r="A6692" s="100"/>
      <c r="B6692" s="100"/>
      <c r="C6692" s="100"/>
      <c r="D6692" s="100"/>
      <c r="E6692" s="100"/>
      <c r="F6692" s="100"/>
      <c r="G6692" s="100"/>
      <c r="H6692" s="101"/>
      <c r="I6692" s="101"/>
      <c r="J6692" s="102"/>
      <c r="K6692" s="102"/>
      <c r="L6692" s="101"/>
      <c r="M6692" s="100"/>
      <c r="N6692" s="106"/>
      <c r="O6692" s="102"/>
    </row>
    <row r="6693" spans="1:15" x14ac:dyDescent="0.25">
      <c r="A6693" s="100"/>
      <c r="B6693" s="100"/>
      <c r="C6693" s="100"/>
      <c r="D6693" s="100"/>
      <c r="E6693" s="100"/>
      <c r="F6693" s="100"/>
      <c r="G6693" s="100"/>
      <c r="H6693" s="101"/>
      <c r="I6693" s="101"/>
      <c r="J6693" s="102"/>
      <c r="K6693" s="102"/>
      <c r="L6693" s="101"/>
      <c r="M6693" s="100"/>
      <c r="N6693" s="106"/>
      <c r="O6693" s="102"/>
    </row>
    <row r="6694" spans="1:15" x14ac:dyDescent="0.25">
      <c r="A6694" s="100"/>
      <c r="B6694" s="100"/>
      <c r="C6694" s="100"/>
      <c r="D6694" s="100"/>
      <c r="E6694" s="100"/>
      <c r="F6694" s="100"/>
      <c r="G6694" s="100"/>
      <c r="H6694" s="101"/>
      <c r="I6694" s="101"/>
      <c r="J6694" s="102"/>
      <c r="K6694" s="102"/>
      <c r="L6694" s="101"/>
      <c r="M6694" s="100"/>
      <c r="N6694" s="106"/>
      <c r="O6694" s="102"/>
    </row>
    <row r="6695" spans="1:15" x14ac:dyDescent="0.25">
      <c r="A6695" s="100"/>
      <c r="B6695" s="100"/>
      <c r="C6695" s="100"/>
      <c r="D6695" s="100"/>
      <c r="E6695" s="100"/>
      <c r="F6695" s="100"/>
      <c r="G6695" s="100"/>
      <c r="H6695" s="101"/>
      <c r="I6695" s="101"/>
      <c r="J6695" s="102"/>
      <c r="K6695" s="102"/>
      <c r="L6695" s="101"/>
      <c r="M6695" s="100"/>
      <c r="N6695" s="106"/>
      <c r="O6695" s="102"/>
    </row>
    <row r="6696" spans="1:15" x14ac:dyDescent="0.25">
      <c r="A6696" s="100"/>
      <c r="B6696" s="100"/>
      <c r="C6696" s="100"/>
      <c r="D6696" s="100"/>
      <c r="E6696" s="100"/>
      <c r="F6696" s="100"/>
      <c r="G6696" s="100"/>
      <c r="H6696" s="101"/>
      <c r="I6696" s="101"/>
      <c r="J6696" s="102"/>
      <c r="K6696" s="102"/>
      <c r="L6696" s="101"/>
      <c r="M6696" s="100"/>
      <c r="N6696" s="106"/>
      <c r="O6696" s="102"/>
    </row>
    <row r="6697" spans="1:15" x14ac:dyDescent="0.25">
      <c r="A6697" s="100"/>
      <c r="B6697" s="100"/>
      <c r="C6697" s="100"/>
      <c r="D6697" s="100"/>
      <c r="E6697" s="100"/>
      <c r="F6697" s="100"/>
      <c r="G6697" s="100"/>
      <c r="H6697" s="101"/>
      <c r="I6697" s="101"/>
      <c r="J6697" s="102"/>
      <c r="K6697" s="102"/>
      <c r="L6697" s="101"/>
      <c r="M6697" s="100"/>
      <c r="N6697" s="106"/>
      <c r="O6697" s="102"/>
    </row>
    <row r="6698" spans="1:15" x14ac:dyDescent="0.25">
      <c r="A6698" s="100"/>
      <c r="B6698" s="100"/>
      <c r="C6698" s="100"/>
      <c r="D6698" s="100"/>
      <c r="E6698" s="100"/>
      <c r="F6698" s="100"/>
      <c r="G6698" s="100"/>
      <c r="H6698" s="101"/>
      <c r="I6698" s="101"/>
      <c r="J6698" s="102"/>
      <c r="K6698" s="102"/>
      <c r="L6698" s="101"/>
      <c r="M6698" s="100"/>
      <c r="N6698" s="106"/>
      <c r="O6698" s="102"/>
    </row>
    <row r="6699" spans="1:15" x14ac:dyDescent="0.25">
      <c r="A6699" s="100"/>
      <c r="B6699" s="100"/>
      <c r="C6699" s="100"/>
      <c r="D6699" s="100"/>
      <c r="E6699" s="100"/>
      <c r="F6699" s="100"/>
      <c r="G6699" s="100"/>
      <c r="H6699" s="101"/>
      <c r="I6699" s="101"/>
      <c r="J6699" s="102"/>
      <c r="K6699" s="102"/>
      <c r="L6699" s="101"/>
      <c r="M6699" s="100"/>
      <c r="N6699" s="106"/>
      <c r="O6699" s="102"/>
    </row>
    <row r="6700" spans="1:15" x14ac:dyDescent="0.25">
      <c r="A6700" s="100"/>
      <c r="B6700" s="100"/>
      <c r="C6700" s="100"/>
      <c r="D6700" s="100"/>
      <c r="E6700" s="100"/>
      <c r="F6700" s="100"/>
      <c r="G6700" s="100"/>
      <c r="H6700" s="101"/>
      <c r="I6700" s="101"/>
      <c r="J6700" s="102"/>
      <c r="K6700" s="102"/>
      <c r="L6700" s="101"/>
      <c r="M6700" s="100"/>
      <c r="N6700" s="106"/>
      <c r="O6700" s="102"/>
    </row>
    <row r="6701" spans="1:15" x14ac:dyDescent="0.25">
      <c r="A6701" s="100"/>
      <c r="B6701" s="100"/>
      <c r="C6701" s="100"/>
      <c r="D6701" s="100"/>
      <c r="E6701" s="100"/>
      <c r="F6701" s="100"/>
      <c r="G6701" s="100"/>
      <c r="H6701" s="101"/>
      <c r="I6701" s="101"/>
      <c r="J6701" s="102"/>
      <c r="K6701" s="102"/>
      <c r="L6701" s="101"/>
      <c r="M6701" s="100"/>
      <c r="N6701" s="106"/>
      <c r="O6701" s="102"/>
    </row>
    <row r="6702" spans="1:15" x14ac:dyDescent="0.25">
      <c r="A6702" s="100"/>
      <c r="B6702" s="100"/>
      <c r="C6702" s="100"/>
      <c r="D6702" s="100"/>
      <c r="E6702" s="100"/>
      <c r="F6702" s="100"/>
      <c r="G6702" s="100"/>
      <c r="H6702" s="101"/>
      <c r="I6702" s="101"/>
      <c r="J6702" s="102"/>
      <c r="K6702" s="102"/>
      <c r="L6702" s="101"/>
      <c r="M6702" s="100"/>
      <c r="N6702" s="106"/>
      <c r="O6702" s="102"/>
    </row>
    <row r="6703" spans="1:15" x14ac:dyDescent="0.25">
      <c r="A6703" s="100"/>
      <c r="B6703" s="100"/>
      <c r="C6703" s="100"/>
      <c r="D6703" s="100"/>
      <c r="E6703" s="100"/>
      <c r="F6703" s="100"/>
      <c r="G6703" s="100"/>
      <c r="H6703" s="101"/>
      <c r="I6703" s="101"/>
      <c r="J6703" s="102"/>
      <c r="K6703" s="102"/>
      <c r="L6703" s="101"/>
      <c r="M6703" s="100"/>
      <c r="N6703" s="106"/>
      <c r="O6703" s="102"/>
    </row>
    <row r="6704" spans="1:15" x14ac:dyDescent="0.25">
      <c r="A6704" s="100"/>
      <c r="B6704" s="100"/>
      <c r="C6704" s="100"/>
      <c r="D6704" s="100"/>
      <c r="E6704" s="100"/>
      <c r="F6704" s="100"/>
      <c r="G6704" s="100"/>
      <c r="H6704" s="101"/>
      <c r="I6704" s="101"/>
      <c r="J6704" s="102"/>
      <c r="K6704" s="102"/>
      <c r="L6704" s="101"/>
      <c r="M6704" s="100"/>
      <c r="N6704" s="106"/>
      <c r="O6704" s="102"/>
    </row>
    <row r="6705" spans="1:15" x14ac:dyDescent="0.25">
      <c r="A6705" s="100"/>
      <c r="B6705" s="100"/>
      <c r="C6705" s="100"/>
      <c r="D6705" s="100"/>
      <c r="E6705" s="100"/>
      <c r="F6705" s="100"/>
      <c r="G6705" s="100"/>
      <c r="H6705" s="101"/>
      <c r="I6705" s="101"/>
      <c r="J6705" s="102"/>
      <c r="K6705" s="102"/>
      <c r="L6705" s="101"/>
      <c r="M6705" s="100"/>
      <c r="N6705" s="106"/>
      <c r="O6705" s="102"/>
    </row>
    <row r="6706" spans="1:15" x14ac:dyDescent="0.25">
      <c r="A6706" s="100"/>
      <c r="B6706" s="100"/>
      <c r="C6706" s="100"/>
      <c r="D6706" s="100"/>
      <c r="E6706" s="100"/>
      <c r="F6706" s="100"/>
      <c r="G6706" s="100"/>
      <c r="H6706" s="101"/>
      <c r="I6706" s="101"/>
      <c r="J6706" s="102"/>
      <c r="K6706" s="102"/>
      <c r="L6706" s="101"/>
      <c r="M6706" s="100"/>
      <c r="N6706" s="106"/>
      <c r="O6706" s="102"/>
    </row>
    <row r="6707" spans="1:15" x14ac:dyDescent="0.25">
      <c r="A6707" s="100"/>
      <c r="B6707" s="100"/>
      <c r="C6707" s="100"/>
      <c r="D6707" s="100"/>
      <c r="E6707" s="100"/>
      <c r="F6707" s="100"/>
      <c r="G6707" s="100"/>
      <c r="H6707" s="101"/>
      <c r="I6707" s="101"/>
      <c r="J6707" s="102"/>
      <c r="K6707" s="102"/>
      <c r="L6707" s="101"/>
      <c r="M6707" s="100"/>
      <c r="N6707" s="106"/>
      <c r="O6707" s="102"/>
    </row>
    <row r="6708" spans="1:15" x14ac:dyDescent="0.25">
      <c r="A6708" s="100"/>
      <c r="B6708" s="100"/>
      <c r="C6708" s="100"/>
      <c r="D6708" s="100"/>
      <c r="E6708" s="100"/>
      <c r="F6708" s="100"/>
      <c r="G6708" s="100"/>
      <c r="H6708" s="101"/>
      <c r="I6708" s="101"/>
      <c r="J6708" s="102"/>
      <c r="K6708" s="102"/>
      <c r="L6708" s="101"/>
      <c r="M6708" s="100"/>
      <c r="N6708" s="106"/>
      <c r="O6708" s="102"/>
    </row>
    <row r="6709" spans="1:15" x14ac:dyDescent="0.25">
      <c r="A6709" s="100"/>
      <c r="B6709" s="100"/>
      <c r="C6709" s="100"/>
      <c r="D6709" s="100"/>
      <c r="E6709" s="100"/>
      <c r="F6709" s="100"/>
      <c r="G6709" s="100"/>
      <c r="H6709" s="101"/>
      <c r="I6709" s="101"/>
      <c r="J6709" s="102"/>
      <c r="K6709" s="102"/>
      <c r="L6709" s="101"/>
      <c r="M6709" s="100"/>
      <c r="N6709" s="106"/>
      <c r="O6709" s="102"/>
    </row>
    <row r="6710" spans="1:15" x14ac:dyDescent="0.25">
      <c r="A6710" s="100"/>
      <c r="B6710" s="100"/>
      <c r="C6710" s="100"/>
      <c r="D6710" s="100"/>
      <c r="E6710" s="100"/>
      <c r="F6710" s="100"/>
      <c r="G6710" s="100"/>
      <c r="H6710" s="101"/>
      <c r="I6710" s="101"/>
      <c r="J6710" s="102"/>
      <c r="K6710" s="102"/>
      <c r="L6710" s="101"/>
      <c r="M6710" s="100"/>
      <c r="N6710" s="106"/>
      <c r="O6710" s="102"/>
    </row>
    <row r="6711" spans="1:15" x14ac:dyDescent="0.25">
      <c r="A6711" s="100"/>
      <c r="B6711" s="100"/>
      <c r="C6711" s="100"/>
      <c r="D6711" s="100"/>
      <c r="E6711" s="100"/>
      <c r="F6711" s="100"/>
      <c r="G6711" s="100"/>
      <c r="H6711" s="101"/>
      <c r="I6711" s="101"/>
      <c r="J6711" s="102"/>
      <c r="K6711" s="102"/>
      <c r="L6711" s="101"/>
      <c r="M6711" s="100"/>
      <c r="N6711" s="106"/>
      <c r="O6711" s="102"/>
    </row>
    <row r="6712" spans="1:15" x14ac:dyDescent="0.25">
      <c r="A6712" s="100"/>
      <c r="B6712" s="100"/>
      <c r="C6712" s="100"/>
      <c r="D6712" s="100"/>
      <c r="E6712" s="100"/>
      <c r="F6712" s="100"/>
      <c r="G6712" s="100"/>
      <c r="H6712" s="101"/>
      <c r="I6712" s="101"/>
      <c r="J6712" s="102"/>
      <c r="K6712" s="102"/>
      <c r="L6712" s="101"/>
      <c r="M6712" s="100"/>
      <c r="N6712" s="106"/>
      <c r="O6712" s="102"/>
    </row>
    <row r="6713" spans="1:15" x14ac:dyDescent="0.25">
      <c r="A6713" s="100"/>
      <c r="B6713" s="100"/>
      <c r="C6713" s="100"/>
      <c r="D6713" s="100"/>
      <c r="E6713" s="100"/>
      <c r="F6713" s="100"/>
      <c r="G6713" s="100"/>
      <c r="H6713" s="101"/>
      <c r="I6713" s="101"/>
      <c r="J6713" s="102"/>
      <c r="K6713" s="102"/>
      <c r="L6713" s="101"/>
      <c r="M6713" s="100"/>
      <c r="N6713" s="106"/>
      <c r="O6713" s="102"/>
    </row>
    <row r="6714" spans="1:15" x14ac:dyDescent="0.25">
      <c r="A6714" s="100"/>
      <c r="B6714" s="100"/>
      <c r="C6714" s="100"/>
      <c r="D6714" s="100"/>
      <c r="E6714" s="100"/>
      <c r="F6714" s="100"/>
      <c r="G6714" s="100"/>
      <c r="H6714" s="101"/>
      <c r="I6714" s="101"/>
      <c r="J6714" s="102"/>
      <c r="K6714" s="102"/>
      <c r="L6714" s="101"/>
      <c r="M6714" s="100"/>
      <c r="N6714" s="106"/>
      <c r="O6714" s="102"/>
    </row>
    <row r="6715" spans="1:15" x14ac:dyDescent="0.25">
      <c r="A6715" s="100"/>
      <c r="B6715" s="100"/>
      <c r="C6715" s="100"/>
      <c r="D6715" s="100"/>
      <c r="E6715" s="100"/>
      <c r="F6715" s="100"/>
      <c r="G6715" s="100"/>
      <c r="H6715" s="101"/>
      <c r="I6715" s="101"/>
      <c r="J6715" s="102"/>
      <c r="K6715" s="102"/>
      <c r="L6715" s="101"/>
      <c r="M6715" s="100"/>
      <c r="N6715" s="106"/>
      <c r="O6715" s="102"/>
    </row>
    <row r="6716" spans="1:15" x14ac:dyDescent="0.25">
      <c r="A6716" s="100"/>
      <c r="B6716" s="100"/>
      <c r="C6716" s="100"/>
      <c r="D6716" s="100"/>
      <c r="E6716" s="100"/>
      <c r="F6716" s="100"/>
      <c r="G6716" s="100"/>
      <c r="H6716" s="101"/>
      <c r="I6716" s="101"/>
      <c r="J6716" s="102"/>
      <c r="K6716" s="102"/>
      <c r="L6716" s="101"/>
      <c r="M6716" s="100"/>
      <c r="N6716" s="106"/>
      <c r="O6716" s="102"/>
    </row>
    <row r="6717" spans="1:15" x14ac:dyDescent="0.25">
      <c r="A6717" s="100"/>
      <c r="B6717" s="100"/>
      <c r="C6717" s="100"/>
      <c r="D6717" s="100"/>
      <c r="E6717" s="100"/>
      <c r="F6717" s="100"/>
      <c r="G6717" s="100"/>
      <c r="H6717" s="101"/>
      <c r="I6717" s="101"/>
      <c r="J6717" s="102"/>
      <c r="K6717" s="102"/>
      <c r="L6717" s="101"/>
      <c r="M6717" s="100"/>
      <c r="N6717" s="106"/>
      <c r="O6717" s="102"/>
    </row>
    <row r="6718" spans="1:15" x14ac:dyDescent="0.25">
      <c r="A6718" s="100"/>
      <c r="B6718" s="100"/>
      <c r="C6718" s="100"/>
      <c r="D6718" s="100"/>
      <c r="E6718" s="100"/>
      <c r="F6718" s="100"/>
      <c r="G6718" s="100"/>
      <c r="H6718" s="101"/>
      <c r="I6718" s="101"/>
      <c r="J6718" s="102"/>
      <c r="K6718" s="102"/>
      <c r="L6718" s="101"/>
      <c r="M6718" s="100"/>
      <c r="N6718" s="106"/>
      <c r="O6718" s="102"/>
    </row>
    <row r="6719" spans="1:15" x14ac:dyDescent="0.25">
      <c r="A6719" s="100"/>
      <c r="B6719" s="100"/>
      <c r="C6719" s="100"/>
      <c r="D6719" s="100"/>
      <c r="E6719" s="100"/>
      <c r="F6719" s="100"/>
      <c r="G6719" s="100"/>
      <c r="H6719" s="101"/>
      <c r="I6719" s="101"/>
      <c r="J6719" s="102"/>
      <c r="K6719" s="102"/>
      <c r="L6719" s="101"/>
      <c r="M6719" s="100"/>
      <c r="N6719" s="106"/>
      <c r="O6719" s="102"/>
    </row>
    <row r="6720" spans="1:15" x14ac:dyDescent="0.25">
      <c r="A6720" s="100"/>
      <c r="B6720" s="100"/>
      <c r="C6720" s="100"/>
      <c r="D6720" s="100"/>
      <c r="E6720" s="100"/>
      <c r="F6720" s="100"/>
      <c r="G6720" s="100"/>
      <c r="H6720" s="101"/>
      <c r="I6720" s="101"/>
      <c r="J6720" s="102"/>
      <c r="K6720" s="102"/>
      <c r="L6720" s="101"/>
      <c r="M6720" s="100"/>
      <c r="N6720" s="106"/>
      <c r="O6720" s="102"/>
    </row>
    <row r="6721" spans="1:15" x14ac:dyDescent="0.25">
      <c r="A6721" s="100"/>
      <c r="B6721" s="100"/>
      <c r="C6721" s="100"/>
      <c r="D6721" s="100"/>
      <c r="E6721" s="100"/>
      <c r="F6721" s="100"/>
      <c r="G6721" s="100"/>
      <c r="H6721" s="101"/>
      <c r="I6721" s="101"/>
      <c r="J6721" s="102"/>
      <c r="K6721" s="102"/>
      <c r="L6721" s="101"/>
      <c r="M6721" s="100"/>
      <c r="N6721" s="106"/>
      <c r="O6721" s="102"/>
    </row>
    <row r="6722" spans="1:15" x14ac:dyDescent="0.25">
      <c r="A6722" s="100"/>
      <c r="B6722" s="100"/>
      <c r="C6722" s="100"/>
      <c r="D6722" s="100"/>
      <c r="E6722" s="100"/>
      <c r="F6722" s="100"/>
      <c r="G6722" s="100"/>
      <c r="H6722" s="101"/>
      <c r="I6722" s="101"/>
      <c r="J6722" s="102"/>
      <c r="K6722" s="102"/>
      <c r="L6722" s="101"/>
      <c r="M6722" s="100"/>
      <c r="N6722" s="106"/>
      <c r="O6722" s="102"/>
    </row>
    <row r="6723" spans="1:15" x14ac:dyDescent="0.25">
      <c r="A6723" s="100"/>
      <c r="B6723" s="100"/>
      <c r="C6723" s="100"/>
      <c r="D6723" s="100"/>
      <c r="E6723" s="100"/>
      <c r="F6723" s="100"/>
      <c r="G6723" s="100"/>
      <c r="H6723" s="101"/>
      <c r="I6723" s="101"/>
      <c r="J6723" s="102"/>
      <c r="K6723" s="102"/>
      <c r="L6723" s="101"/>
      <c r="M6723" s="100"/>
      <c r="N6723" s="106"/>
      <c r="O6723" s="102"/>
    </row>
    <row r="6724" spans="1:15" x14ac:dyDescent="0.25">
      <c r="A6724" s="100"/>
      <c r="B6724" s="100"/>
      <c r="C6724" s="100"/>
      <c r="D6724" s="100"/>
      <c r="E6724" s="100"/>
      <c r="F6724" s="100"/>
      <c r="G6724" s="100"/>
      <c r="H6724" s="101"/>
      <c r="I6724" s="101"/>
      <c r="J6724" s="102"/>
      <c r="K6724" s="102"/>
      <c r="L6724" s="101"/>
      <c r="M6724" s="100"/>
      <c r="N6724" s="106"/>
      <c r="O6724" s="102"/>
    </row>
    <row r="6725" spans="1:15" x14ac:dyDescent="0.25">
      <c r="A6725" s="100"/>
      <c r="B6725" s="100"/>
      <c r="C6725" s="100"/>
      <c r="D6725" s="100"/>
      <c r="E6725" s="100"/>
      <c r="F6725" s="100"/>
      <c r="G6725" s="100"/>
      <c r="H6725" s="101"/>
      <c r="I6725" s="101"/>
      <c r="J6725" s="102"/>
      <c r="K6725" s="102"/>
      <c r="L6725" s="101"/>
      <c r="M6725" s="100"/>
      <c r="N6725" s="106"/>
      <c r="O6725" s="102"/>
    </row>
    <row r="6726" spans="1:15" x14ac:dyDescent="0.25">
      <c r="A6726" s="100"/>
      <c r="B6726" s="100"/>
      <c r="C6726" s="100"/>
      <c r="D6726" s="100"/>
      <c r="E6726" s="100"/>
      <c r="F6726" s="100"/>
      <c r="G6726" s="100"/>
      <c r="H6726" s="101"/>
      <c r="I6726" s="101"/>
      <c r="J6726" s="102"/>
      <c r="K6726" s="102"/>
      <c r="L6726" s="101"/>
      <c r="M6726" s="100"/>
      <c r="N6726" s="106"/>
      <c r="O6726" s="102"/>
    </row>
    <row r="6727" spans="1:15" x14ac:dyDescent="0.25">
      <c r="A6727" s="100"/>
      <c r="B6727" s="100"/>
      <c r="C6727" s="100"/>
      <c r="D6727" s="100"/>
      <c r="E6727" s="100"/>
      <c r="F6727" s="100"/>
      <c r="G6727" s="100"/>
      <c r="H6727" s="101"/>
      <c r="I6727" s="101"/>
      <c r="J6727" s="102"/>
      <c r="K6727" s="102"/>
      <c r="L6727" s="101"/>
      <c r="M6727" s="100"/>
      <c r="N6727" s="106"/>
      <c r="O6727" s="102"/>
    </row>
    <row r="6728" spans="1:15" x14ac:dyDescent="0.25">
      <c r="A6728" s="100"/>
      <c r="B6728" s="100"/>
      <c r="C6728" s="100"/>
      <c r="D6728" s="100"/>
      <c r="E6728" s="100"/>
      <c r="F6728" s="100"/>
      <c r="G6728" s="100"/>
      <c r="H6728" s="101"/>
      <c r="I6728" s="101"/>
      <c r="J6728" s="102"/>
      <c r="K6728" s="102"/>
      <c r="L6728" s="101"/>
      <c r="M6728" s="100"/>
      <c r="N6728" s="106"/>
      <c r="O6728" s="102"/>
    </row>
    <row r="6729" spans="1:15" x14ac:dyDescent="0.25">
      <c r="A6729" s="100"/>
      <c r="B6729" s="100"/>
      <c r="C6729" s="100"/>
      <c r="D6729" s="100"/>
      <c r="E6729" s="100"/>
      <c r="F6729" s="100"/>
      <c r="G6729" s="100"/>
      <c r="H6729" s="101"/>
      <c r="I6729" s="101"/>
      <c r="J6729" s="102"/>
      <c r="K6729" s="102"/>
      <c r="L6729" s="101"/>
      <c r="M6729" s="100"/>
      <c r="N6729" s="106"/>
      <c r="O6729" s="102"/>
    </row>
    <row r="6730" spans="1:15" x14ac:dyDescent="0.25">
      <c r="A6730" s="100"/>
      <c r="B6730" s="100"/>
      <c r="C6730" s="100"/>
      <c r="D6730" s="100"/>
      <c r="E6730" s="100"/>
      <c r="F6730" s="100"/>
      <c r="G6730" s="100"/>
      <c r="H6730" s="101"/>
      <c r="I6730" s="101"/>
      <c r="J6730" s="102"/>
      <c r="K6730" s="102"/>
      <c r="L6730" s="101"/>
      <c r="M6730" s="100"/>
      <c r="N6730" s="106"/>
      <c r="O6730" s="102"/>
    </row>
    <row r="6731" spans="1:15" x14ac:dyDescent="0.25">
      <c r="A6731" s="100"/>
      <c r="B6731" s="100"/>
      <c r="C6731" s="100"/>
      <c r="D6731" s="100"/>
      <c r="E6731" s="100"/>
      <c r="F6731" s="100"/>
      <c r="G6731" s="100"/>
      <c r="H6731" s="101"/>
      <c r="I6731" s="101"/>
      <c r="J6731" s="102"/>
      <c r="K6731" s="102"/>
      <c r="L6731" s="101"/>
      <c r="M6731" s="100"/>
      <c r="N6731" s="106"/>
      <c r="O6731" s="102"/>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EE0E8-9884-4AB1-BB6A-642E68D45302}">
  <sheetPr>
    <outlinePr summaryBelow="0"/>
  </sheetPr>
  <dimension ref="A1:I6385"/>
  <sheetViews>
    <sheetView showGridLines="0" workbookViewId="0">
      <pane ySplit="1" topLeftCell="A448" activePane="bottomLeft" state="frozen"/>
      <selection pane="bottomLeft" activeCell="A456" sqref="A456"/>
    </sheetView>
  </sheetViews>
  <sheetFormatPr defaultRowHeight="15" x14ac:dyDescent="0.25"/>
  <cols>
    <col min="1" max="1" width="12.7109375" customWidth="1"/>
    <col min="2" max="2" width="11.5703125" customWidth="1"/>
    <col min="3" max="3" width="17.42578125" customWidth="1"/>
    <col min="4" max="4" width="10.5703125" customWidth="1"/>
    <col min="5" max="5" width="18.140625" customWidth="1"/>
    <col min="6" max="6" width="11.85546875" customWidth="1"/>
    <col min="7" max="7" width="25.42578125" customWidth="1"/>
    <col min="9" max="9" width="8.7109375" style="44"/>
  </cols>
  <sheetData>
    <row r="1" spans="1:9" ht="31.5" x14ac:dyDescent="0.25">
      <c r="A1" s="46" t="s">
        <v>68</v>
      </c>
      <c r="B1" s="46" t="s">
        <v>69</v>
      </c>
      <c r="C1" s="69" t="s">
        <v>70</v>
      </c>
      <c r="D1" s="46" t="s">
        <v>71</v>
      </c>
      <c r="E1" s="46" t="s">
        <v>72</v>
      </c>
      <c r="F1" s="52" t="s">
        <v>73</v>
      </c>
      <c r="G1" s="107" t="s">
        <v>74</v>
      </c>
      <c r="I1" s="42" t="s">
        <v>75</v>
      </c>
    </row>
    <row r="2" spans="1:9" ht="42" x14ac:dyDescent="0.25">
      <c r="A2" s="47" t="s">
        <v>76</v>
      </c>
      <c r="B2" s="47" t="s">
        <v>77</v>
      </c>
      <c r="C2" s="57" t="str">
        <f>IF(ISTEXT(VLOOKUP(B2,$I$2:$I$11,1,FALSE)),"Alt sub","Formula")</f>
        <v>Formula</v>
      </c>
      <c r="D2" s="47" t="s">
        <v>78</v>
      </c>
      <c r="E2" s="47" t="s">
        <v>79</v>
      </c>
      <c r="F2" s="53">
        <v>46</v>
      </c>
      <c r="G2" s="56">
        <f>SUMIF(B:B,B2,F:F)</f>
        <v>46</v>
      </c>
      <c r="I2" s="43" t="s">
        <v>80</v>
      </c>
    </row>
    <row r="3" spans="1:9" ht="42" x14ac:dyDescent="0.25">
      <c r="A3" s="54" t="s">
        <v>81</v>
      </c>
      <c r="B3" s="54" t="s">
        <v>82</v>
      </c>
      <c r="C3" s="57" t="str">
        <f t="shared" ref="C3:C66" si="0">IF(ISTEXT(VLOOKUP(B3,$I$2:$I$11,1,FALSE)),"Alt sub","Formula")</f>
        <v>Formula</v>
      </c>
      <c r="D3" s="54" t="s">
        <v>83</v>
      </c>
      <c r="E3" s="54" t="s">
        <v>84</v>
      </c>
      <c r="F3" s="55">
        <v>148</v>
      </c>
      <c r="G3" s="56">
        <f t="shared" ref="G3:G66" si="1">SUMIF(B:B,B3,F:F)</f>
        <v>148</v>
      </c>
      <c r="I3" s="43" t="s">
        <v>85</v>
      </c>
    </row>
    <row r="4" spans="1:9" ht="42" x14ac:dyDescent="0.25">
      <c r="A4" s="47" t="s">
        <v>86</v>
      </c>
      <c r="B4" s="47" t="s">
        <v>87</v>
      </c>
      <c r="C4" s="57" t="str">
        <f t="shared" si="0"/>
        <v>Formula</v>
      </c>
      <c r="D4" s="47" t="s">
        <v>88</v>
      </c>
      <c r="E4" s="47" t="s">
        <v>89</v>
      </c>
      <c r="F4" s="53">
        <v>30</v>
      </c>
      <c r="G4" s="56">
        <f t="shared" si="1"/>
        <v>30</v>
      </c>
      <c r="I4" s="43" t="s">
        <v>90</v>
      </c>
    </row>
    <row r="5" spans="1:9" ht="31.5" x14ac:dyDescent="0.25">
      <c r="A5" s="54" t="s">
        <v>91</v>
      </c>
      <c r="B5" s="54" t="s">
        <v>92</v>
      </c>
      <c r="C5" s="57" t="str">
        <f t="shared" si="0"/>
        <v>Formula</v>
      </c>
      <c r="D5" s="54" t="s">
        <v>93</v>
      </c>
      <c r="E5" s="54" t="s">
        <v>94</v>
      </c>
      <c r="F5" s="55">
        <v>103</v>
      </c>
      <c r="G5" s="56">
        <f t="shared" si="1"/>
        <v>359</v>
      </c>
      <c r="I5" s="43" t="s">
        <v>95</v>
      </c>
    </row>
    <row r="6" spans="1:9" ht="31.5" x14ac:dyDescent="0.25">
      <c r="A6" s="47" t="s">
        <v>96</v>
      </c>
      <c r="B6" s="47" t="s">
        <v>92</v>
      </c>
      <c r="C6" s="57" t="str">
        <f t="shared" si="0"/>
        <v>Formula</v>
      </c>
      <c r="D6" s="47" t="s">
        <v>93</v>
      </c>
      <c r="E6" s="47" t="s">
        <v>97</v>
      </c>
      <c r="F6" s="53">
        <v>196</v>
      </c>
      <c r="G6" s="56">
        <f t="shared" si="1"/>
        <v>359</v>
      </c>
      <c r="I6" s="43" t="s">
        <v>98</v>
      </c>
    </row>
    <row r="7" spans="1:9" ht="31.5" x14ac:dyDescent="0.25">
      <c r="A7" s="54" t="s">
        <v>99</v>
      </c>
      <c r="B7" s="54" t="s">
        <v>92</v>
      </c>
      <c r="C7" s="57" t="str">
        <f t="shared" si="0"/>
        <v>Formula</v>
      </c>
      <c r="D7" s="54" t="s">
        <v>93</v>
      </c>
      <c r="E7" s="54" t="s">
        <v>100</v>
      </c>
      <c r="F7" s="55">
        <v>60</v>
      </c>
      <c r="G7" s="56">
        <f t="shared" si="1"/>
        <v>359</v>
      </c>
      <c r="I7" s="43" t="s">
        <v>101</v>
      </c>
    </row>
    <row r="8" spans="1:9" ht="42" x14ac:dyDescent="0.25">
      <c r="A8" s="47" t="s">
        <v>102</v>
      </c>
      <c r="B8" s="47" t="s">
        <v>103</v>
      </c>
      <c r="C8" s="57" t="str">
        <f t="shared" si="0"/>
        <v>Formula</v>
      </c>
      <c r="D8" s="47" t="s">
        <v>104</v>
      </c>
      <c r="E8" s="47" t="s">
        <v>105</v>
      </c>
      <c r="F8" s="53">
        <v>20</v>
      </c>
      <c r="G8" s="56">
        <f t="shared" si="1"/>
        <v>20</v>
      </c>
      <c r="I8" s="43" t="s">
        <v>106</v>
      </c>
    </row>
    <row r="9" spans="1:9" ht="42" x14ac:dyDescent="0.25">
      <c r="A9" s="54" t="s">
        <v>107</v>
      </c>
      <c r="B9" s="54" t="s">
        <v>108</v>
      </c>
      <c r="C9" s="57" t="str">
        <f t="shared" si="0"/>
        <v>Formula</v>
      </c>
      <c r="D9" s="54" t="s">
        <v>109</v>
      </c>
      <c r="E9" s="54" t="s">
        <v>110</v>
      </c>
      <c r="F9" s="55">
        <v>20</v>
      </c>
      <c r="G9" s="56">
        <f t="shared" si="1"/>
        <v>20</v>
      </c>
      <c r="I9" s="43" t="s">
        <v>111</v>
      </c>
    </row>
    <row r="10" spans="1:9" ht="42" x14ac:dyDescent="0.25">
      <c r="A10" s="47" t="s">
        <v>112</v>
      </c>
      <c r="B10" s="47" t="s">
        <v>113</v>
      </c>
      <c r="C10" s="57" t="str">
        <f t="shared" si="0"/>
        <v>Formula</v>
      </c>
      <c r="D10" s="47" t="s">
        <v>114</v>
      </c>
      <c r="E10" s="47" t="s">
        <v>115</v>
      </c>
      <c r="F10" s="53">
        <v>20</v>
      </c>
      <c r="G10" s="56">
        <f t="shared" si="1"/>
        <v>20</v>
      </c>
      <c r="I10" s="43" t="s">
        <v>116</v>
      </c>
    </row>
    <row r="11" spans="1:9" ht="42" x14ac:dyDescent="0.25">
      <c r="A11" s="54" t="s">
        <v>117</v>
      </c>
      <c r="B11" s="54" t="s">
        <v>118</v>
      </c>
      <c r="C11" s="57" t="str">
        <f t="shared" si="0"/>
        <v>Formula</v>
      </c>
      <c r="D11" s="54" t="s">
        <v>119</v>
      </c>
      <c r="E11" s="54" t="s">
        <v>120</v>
      </c>
      <c r="F11" s="55">
        <v>20</v>
      </c>
      <c r="G11" s="56">
        <f t="shared" si="1"/>
        <v>20</v>
      </c>
      <c r="I11" s="43" t="s">
        <v>121</v>
      </c>
    </row>
    <row r="12" spans="1:9" ht="42" x14ac:dyDescent="0.25">
      <c r="A12" s="47" t="s">
        <v>122</v>
      </c>
      <c r="B12" s="47" t="s">
        <v>123</v>
      </c>
      <c r="C12" s="57" t="str">
        <f t="shared" si="0"/>
        <v>Formula</v>
      </c>
      <c r="D12" s="47" t="s">
        <v>124</v>
      </c>
      <c r="E12" s="47" t="s">
        <v>125</v>
      </c>
      <c r="F12" s="53">
        <v>20</v>
      </c>
      <c r="G12" s="56">
        <f t="shared" si="1"/>
        <v>20</v>
      </c>
    </row>
    <row r="13" spans="1:9" ht="52.5" x14ac:dyDescent="0.25">
      <c r="A13" s="54" t="s">
        <v>126</v>
      </c>
      <c r="B13" s="54" t="s">
        <v>127</v>
      </c>
      <c r="C13" s="57" t="str">
        <f t="shared" si="0"/>
        <v>Formula</v>
      </c>
      <c r="D13" s="54" t="s">
        <v>128</v>
      </c>
      <c r="E13" s="54" t="s">
        <v>129</v>
      </c>
      <c r="F13" s="55">
        <v>71</v>
      </c>
      <c r="G13" s="56">
        <f t="shared" si="1"/>
        <v>71</v>
      </c>
    </row>
    <row r="14" spans="1:9" ht="42" x14ac:dyDescent="0.25">
      <c r="A14" s="47" t="s">
        <v>130</v>
      </c>
      <c r="B14" s="47" t="s">
        <v>131</v>
      </c>
      <c r="C14" s="57" t="str">
        <f t="shared" si="0"/>
        <v>Formula</v>
      </c>
      <c r="D14" s="47" t="s">
        <v>132</v>
      </c>
      <c r="E14" s="47" t="s">
        <v>133</v>
      </c>
      <c r="F14" s="53">
        <v>20</v>
      </c>
      <c r="G14" s="56">
        <f t="shared" si="1"/>
        <v>20</v>
      </c>
    </row>
    <row r="15" spans="1:9" ht="42" x14ac:dyDescent="0.25">
      <c r="A15" s="54" t="s">
        <v>134</v>
      </c>
      <c r="B15" s="54" t="s">
        <v>135</v>
      </c>
      <c r="C15" s="57" t="str">
        <f t="shared" si="0"/>
        <v>Formula</v>
      </c>
      <c r="D15" s="54" t="s">
        <v>136</v>
      </c>
      <c r="E15" s="54" t="s">
        <v>137</v>
      </c>
      <c r="F15" s="55">
        <v>62</v>
      </c>
      <c r="G15" s="56">
        <f t="shared" si="1"/>
        <v>62</v>
      </c>
    </row>
    <row r="16" spans="1:9" ht="42" x14ac:dyDescent="0.25">
      <c r="A16" s="47" t="s">
        <v>138</v>
      </c>
      <c r="B16" s="47" t="s">
        <v>139</v>
      </c>
      <c r="C16" s="57" t="str">
        <f t="shared" si="0"/>
        <v>Formula</v>
      </c>
      <c r="D16" s="47" t="s">
        <v>140</v>
      </c>
      <c r="E16" s="47" t="s">
        <v>141</v>
      </c>
      <c r="F16" s="53">
        <v>201</v>
      </c>
      <c r="G16" s="56">
        <f t="shared" si="1"/>
        <v>201</v>
      </c>
    </row>
    <row r="17" spans="1:7" ht="31.5" x14ac:dyDescent="0.25">
      <c r="A17" s="54" t="s">
        <v>142</v>
      </c>
      <c r="B17" s="54" t="s">
        <v>143</v>
      </c>
      <c r="C17" s="57" t="str">
        <f t="shared" si="0"/>
        <v>Formula</v>
      </c>
      <c r="D17" s="54" t="s">
        <v>144</v>
      </c>
      <c r="E17" s="54" t="s">
        <v>145</v>
      </c>
      <c r="F17" s="55">
        <v>72</v>
      </c>
      <c r="G17" s="56">
        <f t="shared" si="1"/>
        <v>72</v>
      </c>
    </row>
    <row r="18" spans="1:7" ht="42" x14ac:dyDescent="0.25">
      <c r="A18" s="47" t="s">
        <v>146</v>
      </c>
      <c r="B18" s="47" t="s">
        <v>147</v>
      </c>
      <c r="C18" s="57" t="str">
        <f t="shared" si="0"/>
        <v>Formula</v>
      </c>
      <c r="D18" s="47" t="s">
        <v>148</v>
      </c>
      <c r="E18" s="47" t="s">
        <v>149</v>
      </c>
      <c r="F18" s="53">
        <v>46</v>
      </c>
      <c r="G18" s="56">
        <f t="shared" si="1"/>
        <v>46</v>
      </c>
    </row>
    <row r="19" spans="1:7" ht="42" x14ac:dyDescent="0.25">
      <c r="A19" s="54" t="s">
        <v>150</v>
      </c>
      <c r="B19" s="54" t="s">
        <v>151</v>
      </c>
      <c r="C19" s="57" t="str">
        <f t="shared" si="0"/>
        <v>Formula</v>
      </c>
      <c r="D19" s="54" t="s">
        <v>152</v>
      </c>
      <c r="E19" s="54" t="s">
        <v>153</v>
      </c>
      <c r="F19" s="55">
        <v>79</v>
      </c>
      <c r="G19" s="56">
        <f t="shared" si="1"/>
        <v>79</v>
      </c>
    </row>
    <row r="20" spans="1:7" ht="42" x14ac:dyDescent="0.25">
      <c r="A20" s="47" t="s">
        <v>154</v>
      </c>
      <c r="B20" s="47" t="s">
        <v>155</v>
      </c>
      <c r="C20" s="57" t="str">
        <f t="shared" si="0"/>
        <v>Formula</v>
      </c>
      <c r="D20" s="47" t="s">
        <v>156</v>
      </c>
      <c r="E20" s="47" t="s">
        <v>157</v>
      </c>
      <c r="F20" s="53">
        <v>200</v>
      </c>
      <c r="G20" s="56">
        <f t="shared" si="1"/>
        <v>424</v>
      </c>
    </row>
    <row r="21" spans="1:7" ht="42" x14ac:dyDescent="0.25">
      <c r="A21" s="54" t="s">
        <v>158</v>
      </c>
      <c r="B21" s="54" t="s">
        <v>155</v>
      </c>
      <c r="C21" s="57" t="str">
        <f t="shared" si="0"/>
        <v>Formula</v>
      </c>
      <c r="D21" s="54" t="s">
        <v>156</v>
      </c>
      <c r="E21" s="54" t="s">
        <v>159</v>
      </c>
      <c r="F21" s="55">
        <v>190</v>
      </c>
      <c r="G21" s="56">
        <f t="shared" si="1"/>
        <v>424</v>
      </c>
    </row>
    <row r="22" spans="1:7" ht="42" x14ac:dyDescent="0.25">
      <c r="A22" s="47" t="s">
        <v>160</v>
      </c>
      <c r="B22" s="47" t="s">
        <v>155</v>
      </c>
      <c r="C22" s="57" t="str">
        <f t="shared" si="0"/>
        <v>Formula</v>
      </c>
      <c r="D22" s="47" t="s">
        <v>156</v>
      </c>
      <c r="E22" s="47" t="s">
        <v>161</v>
      </c>
      <c r="F22" s="53">
        <v>34</v>
      </c>
      <c r="G22" s="56">
        <f t="shared" si="1"/>
        <v>424</v>
      </c>
    </row>
    <row r="23" spans="1:7" ht="42" x14ac:dyDescent="0.25">
      <c r="A23" s="54" t="s">
        <v>162</v>
      </c>
      <c r="B23" s="54" t="s">
        <v>163</v>
      </c>
      <c r="C23" s="57" t="str">
        <f t="shared" si="0"/>
        <v>Formula</v>
      </c>
      <c r="D23" s="54" t="s">
        <v>164</v>
      </c>
      <c r="E23" s="54" t="s">
        <v>165</v>
      </c>
      <c r="F23" s="55">
        <v>29</v>
      </c>
      <c r="G23" s="56">
        <f t="shared" si="1"/>
        <v>29</v>
      </c>
    </row>
    <row r="24" spans="1:7" ht="31.5" x14ac:dyDescent="0.25">
      <c r="A24" s="47" t="s">
        <v>166</v>
      </c>
      <c r="B24" s="47" t="s">
        <v>167</v>
      </c>
      <c r="C24" s="57" t="str">
        <f t="shared" si="0"/>
        <v>Formula</v>
      </c>
      <c r="D24" s="47" t="s">
        <v>168</v>
      </c>
      <c r="E24" s="47" t="s">
        <v>169</v>
      </c>
      <c r="F24" s="53">
        <v>86</v>
      </c>
      <c r="G24" s="56">
        <f t="shared" si="1"/>
        <v>86</v>
      </c>
    </row>
    <row r="25" spans="1:7" ht="52.5" x14ac:dyDescent="0.25">
      <c r="A25" s="54" t="s">
        <v>170</v>
      </c>
      <c r="B25" s="54" t="s">
        <v>171</v>
      </c>
      <c r="C25" s="57" t="str">
        <f t="shared" si="0"/>
        <v>Formula</v>
      </c>
      <c r="D25" s="54" t="s">
        <v>172</v>
      </c>
      <c r="E25" s="54" t="s">
        <v>173</v>
      </c>
      <c r="F25" s="55">
        <v>210</v>
      </c>
      <c r="G25" s="56">
        <f t="shared" si="1"/>
        <v>295</v>
      </c>
    </row>
    <row r="26" spans="1:7" ht="52.5" x14ac:dyDescent="0.25">
      <c r="A26" s="47" t="s">
        <v>174</v>
      </c>
      <c r="B26" s="47" t="s">
        <v>171</v>
      </c>
      <c r="C26" s="57" t="str">
        <f t="shared" si="0"/>
        <v>Formula</v>
      </c>
      <c r="D26" s="47" t="s">
        <v>172</v>
      </c>
      <c r="E26" s="47" t="s">
        <v>175</v>
      </c>
      <c r="F26" s="53">
        <v>85</v>
      </c>
      <c r="G26" s="56">
        <f t="shared" si="1"/>
        <v>295</v>
      </c>
    </row>
    <row r="27" spans="1:7" ht="42" x14ac:dyDescent="0.25">
      <c r="A27" s="54" t="s">
        <v>176</v>
      </c>
      <c r="B27" s="54" t="s">
        <v>177</v>
      </c>
      <c r="C27" s="57" t="str">
        <f t="shared" si="0"/>
        <v>Formula</v>
      </c>
      <c r="D27" s="54" t="s">
        <v>178</v>
      </c>
      <c r="E27" s="54" t="s">
        <v>179</v>
      </c>
      <c r="F27" s="55">
        <v>15</v>
      </c>
      <c r="G27" s="56">
        <f t="shared" si="1"/>
        <v>15</v>
      </c>
    </row>
    <row r="28" spans="1:7" ht="42" x14ac:dyDescent="0.25">
      <c r="A28" s="47" t="s">
        <v>180</v>
      </c>
      <c r="B28" s="47" t="s">
        <v>181</v>
      </c>
      <c r="C28" s="57" t="str">
        <f t="shared" si="0"/>
        <v>Formula</v>
      </c>
      <c r="D28" s="47" t="s">
        <v>182</v>
      </c>
      <c r="E28" s="47" t="s">
        <v>183</v>
      </c>
      <c r="F28" s="53">
        <v>26</v>
      </c>
      <c r="G28" s="56">
        <f t="shared" si="1"/>
        <v>26</v>
      </c>
    </row>
    <row r="29" spans="1:7" ht="42" x14ac:dyDescent="0.25">
      <c r="A29" s="54" t="s">
        <v>184</v>
      </c>
      <c r="B29" s="54" t="s">
        <v>185</v>
      </c>
      <c r="C29" s="57" t="str">
        <f t="shared" si="0"/>
        <v>Formula</v>
      </c>
      <c r="D29" s="54" t="s">
        <v>186</v>
      </c>
      <c r="E29" s="54" t="s">
        <v>187</v>
      </c>
      <c r="F29" s="55">
        <v>42</v>
      </c>
      <c r="G29" s="56">
        <f t="shared" si="1"/>
        <v>42</v>
      </c>
    </row>
    <row r="30" spans="1:7" ht="42" x14ac:dyDescent="0.25">
      <c r="A30" s="47" t="s">
        <v>188</v>
      </c>
      <c r="B30" s="47" t="s">
        <v>189</v>
      </c>
      <c r="C30" s="57" t="str">
        <f t="shared" si="0"/>
        <v>Formula</v>
      </c>
      <c r="D30" s="47" t="s">
        <v>190</v>
      </c>
      <c r="E30" s="47" t="s">
        <v>191</v>
      </c>
      <c r="F30" s="53">
        <v>22</v>
      </c>
      <c r="G30" s="56">
        <f t="shared" si="1"/>
        <v>22</v>
      </c>
    </row>
    <row r="31" spans="1:7" ht="52.5" x14ac:dyDescent="0.25">
      <c r="A31" s="54" t="s">
        <v>192</v>
      </c>
      <c r="B31" s="54" t="s">
        <v>193</v>
      </c>
      <c r="C31" s="57" t="str">
        <f t="shared" si="0"/>
        <v>Formula</v>
      </c>
      <c r="D31" s="54" t="s">
        <v>194</v>
      </c>
      <c r="E31" s="54" t="s">
        <v>195</v>
      </c>
      <c r="F31" s="55">
        <v>53</v>
      </c>
      <c r="G31" s="56">
        <f t="shared" si="1"/>
        <v>53</v>
      </c>
    </row>
    <row r="32" spans="1:7" ht="31.5" x14ac:dyDescent="0.25">
      <c r="A32" s="47" t="s">
        <v>196</v>
      </c>
      <c r="B32" s="47" t="s">
        <v>197</v>
      </c>
      <c r="C32" s="57" t="str">
        <f t="shared" si="0"/>
        <v>Formula</v>
      </c>
      <c r="D32" s="47" t="s">
        <v>198</v>
      </c>
      <c r="E32" s="47" t="s">
        <v>199</v>
      </c>
      <c r="F32" s="53">
        <v>185</v>
      </c>
      <c r="G32" s="56">
        <f t="shared" si="1"/>
        <v>185</v>
      </c>
    </row>
    <row r="33" spans="1:7" ht="42" x14ac:dyDescent="0.25">
      <c r="A33" s="54" t="s">
        <v>200</v>
      </c>
      <c r="B33" s="54" t="s">
        <v>201</v>
      </c>
      <c r="C33" s="57" t="str">
        <f t="shared" si="0"/>
        <v>Formula</v>
      </c>
      <c r="D33" s="54" t="s">
        <v>202</v>
      </c>
      <c r="E33" s="54" t="s">
        <v>203</v>
      </c>
      <c r="F33" s="55">
        <v>30</v>
      </c>
      <c r="G33" s="56">
        <f t="shared" si="1"/>
        <v>30</v>
      </c>
    </row>
    <row r="34" spans="1:7" ht="42" x14ac:dyDescent="0.25">
      <c r="A34" s="47" t="s">
        <v>204</v>
      </c>
      <c r="B34" s="47" t="s">
        <v>205</v>
      </c>
      <c r="C34" s="57" t="str">
        <f t="shared" si="0"/>
        <v>Formula</v>
      </c>
      <c r="D34" s="47" t="s">
        <v>206</v>
      </c>
      <c r="E34" s="47" t="s">
        <v>207</v>
      </c>
      <c r="F34" s="53">
        <v>74</v>
      </c>
      <c r="G34" s="56">
        <f t="shared" si="1"/>
        <v>74</v>
      </c>
    </row>
    <row r="35" spans="1:7" ht="42" x14ac:dyDescent="0.25">
      <c r="A35" s="54" t="s">
        <v>208</v>
      </c>
      <c r="B35" s="54" t="s">
        <v>209</v>
      </c>
      <c r="C35" s="57" t="str">
        <f t="shared" si="0"/>
        <v>Formula</v>
      </c>
      <c r="D35" s="54" t="s">
        <v>210</v>
      </c>
      <c r="E35" s="54" t="s">
        <v>211</v>
      </c>
      <c r="F35" s="55">
        <v>100</v>
      </c>
      <c r="G35" s="56">
        <f t="shared" si="1"/>
        <v>100</v>
      </c>
    </row>
    <row r="36" spans="1:7" ht="42" x14ac:dyDescent="0.25">
      <c r="A36" s="47" t="s">
        <v>212</v>
      </c>
      <c r="B36" s="47" t="s">
        <v>213</v>
      </c>
      <c r="C36" s="57" t="str">
        <f t="shared" si="0"/>
        <v>Formula</v>
      </c>
      <c r="D36" s="47" t="s">
        <v>214</v>
      </c>
      <c r="E36" s="47" t="s">
        <v>215</v>
      </c>
      <c r="F36" s="53">
        <v>50</v>
      </c>
      <c r="G36" s="56">
        <f t="shared" si="1"/>
        <v>50</v>
      </c>
    </row>
    <row r="37" spans="1:7" ht="52.5" x14ac:dyDescent="0.25">
      <c r="A37" s="54" t="s">
        <v>216</v>
      </c>
      <c r="B37" s="54" t="s">
        <v>217</v>
      </c>
      <c r="C37" s="57" t="str">
        <f t="shared" si="0"/>
        <v>Formula</v>
      </c>
      <c r="D37" s="54" t="s">
        <v>218</v>
      </c>
      <c r="E37" s="54" t="s">
        <v>219</v>
      </c>
      <c r="F37" s="55">
        <v>36</v>
      </c>
      <c r="G37" s="56">
        <f t="shared" si="1"/>
        <v>36</v>
      </c>
    </row>
    <row r="38" spans="1:7" ht="42" x14ac:dyDescent="0.25">
      <c r="A38" s="47" t="s">
        <v>220</v>
      </c>
      <c r="B38" s="47" t="s">
        <v>221</v>
      </c>
      <c r="C38" s="57" t="str">
        <f t="shared" si="0"/>
        <v>Formula</v>
      </c>
      <c r="D38" s="47" t="s">
        <v>222</v>
      </c>
      <c r="E38" s="47" t="s">
        <v>223</v>
      </c>
      <c r="F38" s="53">
        <v>134</v>
      </c>
      <c r="G38" s="56">
        <f t="shared" si="1"/>
        <v>134</v>
      </c>
    </row>
    <row r="39" spans="1:7" ht="42" x14ac:dyDescent="0.25">
      <c r="A39" s="54" t="s">
        <v>224</v>
      </c>
      <c r="B39" s="54" t="s">
        <v>225</v>
      </c>
      <c r="C39" s="57" t="str">
        <f t="shared" si="0"/>
        <v>Formula</v>
      </c>
      <c r="D39" s="54" t="s">
        <v>226</v>
      </c>
      <c r="E39" s="54" t="s">
        <v>227</v>
      </c>
      <c r="F39" s="55">
        <v>150</v>
      </c>
      <c r="G39" s="56">
        <f t="shared" si="1"/>
        <v>150</v>
      </c>
    </row>
    <row r="40" spans="1:7" ht="31.5" x14ac:dyDescent="0.25">
      <c r="A40" s="47" t="s">
        <v>228</v>
      </c>
      <c r="B40" s="47" t="s">
        <v>229</v>
      </c>
      <c r="C40" s="57" t="str">
        <f t="shared" si="0"/>
        <v>Formula</v>
      </c>
      <c r="D40" s="47" t="s">
        <v>230</v>
      </c>
      <c r="E40" s="47" t="s">
        <v>231</v>
      </c>
      <c r="F40" s="53">
        <v>50</v>
      </c>
      <c r="G40" s="56">
        <f t="shared" si="1"/>
        <v>50</v>
      </c>
    </row>
    <row r="41" spans="1:7" ht="42" x14ac:dyDescent="0.25">
      <c r="A41" s="54" t="s">
        <v>232</v>
      </c>
      <c r="B41" s="54" t="s">
        <v>233</v>
      </c>
      <c r="C41" s="57" t="str">
        <f t="shared" si="0"/>
        <v>Formula</v>
      </c>
      <c r="D41" s="54" t="s">
        <v>234</v>
      </c>
      <c r="E41" s="54" t="s">
        <v>235</v>
      </c>
      <c r="F41" s="55">
        <v>44</v>
      </c>
      <c r="G41" s="56">
        <f t="shared" si="1"/>
        <v>44</v>
      </c>
    </row>
    <row r="42" spans="1:7" ht="42" x14ac:dyDescent="0.25">
      <c r="A42" s="47" t="s">
        <v>236</v>
      </c>
      <c r="B42" s="47" t="s">
        <v>237</v>
      </c>
      <c r="C42" s="57" t="str">
        <f t="shared" si="0"/>
        <v>Formula</v>
      </c>
      <c r="D42" s="47" t="s">
        <v>238</v>
      </c>
      <c r="E42" s="47" t="s">
        <v>239</v>
      </c>
      <c r="F42" s="53">
        <v>50</v>
      </c>
      <c r="G42" s="56">
        <f t="shared" si="1"/>
        <v>50</v>
      </c>
    </row>
    <row r="43" spans="1:7" ht="42" x14ac:dyDescent="0.25">
      <c r="A43" s="54" t="s">
        <v>240</v>
      </c>
      <c r="B43" s="54" t="s">
        <v>241</v>
      </c>
      <c r="C43" s="57" t="str">
        <f t="shared" si="0"/>
        <v>Formula</v>
      </c>
      <c r="D43" s="54" t="s">
        <v>242</v>
      </c>
      <c r="E43" s="54" t="s">
        <v>243</v>
      </c>
      <c r="F43" s="55">
        <v>136</v>
      </c>
      <c r="G43" s="56">
        <f t="shared" si="1"/>
        <v>136</v>
      </c>
    </row>
    <row r="44" spans="1:7" ht="31.5" x14ac:dyDescent="0.25">
      <c r="A44" s="47" t="s">
        <v>244</v>
      </c>
      <c r="B44" s="47" t="s">
        <v>245</v>
      </c>
      <c r="C44" s="57" t="str">
        <f t="shared" si="0"/>
        <v>Formula</v>
      </c>
      <c r="D44" s="47" t="s">
        <v>246</v>
      </c>
      <c r="E44" s="47" t="s">
        <v>247</v>
      </c>
      <c r="F44" s="53">
        <v>40</v>
      </c>
      <c r="G44" s="56">
        <f t="shared" si="1"/>
        <v>40</v>
      </c>
    </row>
    <row r="45" spans="1:7" ht="52.5" x14ac:dyDescent="0.25">
      <c r="A45" s="54" t="s">
        <v>248</v>
      </c>
      <c r="B45" s="54" t="s">
        <v>249</v>
      </c>
      <c r="C45" s="57" t="str">
        <f t="shared" si="0"/>
        <v>Formula</v>
      </c>
      <c r="D45" s="54" t="s">
        <v>250</v>
      </c>
      <c r="E45" s="54" t="s">
        <v>239</v>
      </c>
      <c r="F45" s="55">
        <v>125</v>
      </c>
      <c r="G45" s="56">
        <f t="shared" si="1"/>
        <v>125</v>
      </c>
    </row>
    <row r="46" spans="1:7" ht="42" x14ac:dyDescent="0.25">
      <c r="A46" s="47" t="s">
        <v>251</v>
      </c>
      <c r="B46" s="47" t="s">
        <v>252</v>
      </c>
      <c r="C46" s="57" t="str">
        <f t="shared" si="0"/>
        <v>Formula</v>
      </c>
      <c r="D46" s="47" t="s">
        <v>253</v>
      </c>
      <c r="E46" s="47" t="s">
        <v>239</v>
      </c>
      <c r="F46" s="53">
        <v>48</v>
      </c>
      <c r="G46" s="56">
        <f t="shared" si="1"/>
        <v>48</v>
      </c>
    </row>
    <row r="47" spans="1:7" ht="52.5" x14ac:dyDescent="0.25">
      <c r="A47" s="54" t="s">
        <v>254</v>
      </c>
      <c r="B47" s="54" t="s">
        <v>255</v>
      </c>
      <c r="C47" s="57" t="str">
        <f t="shared" si="0"/>
        <v>Formula</v>
      </c>
      <c r="D47" s="54" t="s">
        <v>256</v>
      </c>
      <c r="E47" s="54" t="s">
        <v>257</v>
      </c>
      <c r="F47" s="55">
        <v>84</v>
      </c>
      <c r="G47" s="56">
        <f t="shared" si="1"/>
        <v>84</v>
      </c>
    </row>
    <row r="48" spans="1:7" ht="52.5" x14ac:dyDescent="0.25">
      <c r="A48" s="47" t="s">
        <v>258</v>
      </c>
      <c r="B48" s="47" t="s">
        <v>259</v>
      </c>
      <c r="C48" s="57" t="str">
        <f t="shared" si="0"/>
        <v>Formula</v>
      </c>
      <c r="D48" s="47" t="s">
        <v>260</v>
      </c>
      <c r="E48" s="47" t="s">
        <v>261</v>
      </c>
      <c r="F48" s="53">
        <v>163</v>
      </c>
      <c r="G48" s="56">
        <f t="shared" si="1"/>
        <v>163</v>
      </c>
    </row>
    <row r="49" spans="1:7" ht="42" x14ac:dyDescent="0.25">
      <c r="A49" s="54" t="s">
        <v>262</v>
      </c>
      <c r="B49" s="54" t="s">
        <v>263</v>
      </c>
      <c r="C49" s="57" t="str">
        <f t="shared" si="0"/>
        <v>Formula</v>
      </c>
      <c r="D49" s="54" t="s">
        <v>264</v>
      </c>
      <c r="E49" s="54" t="s">
        <v>239</v>
      </c>
      <c r="F49" s="55">
        <v>121</v>
      </c>
      <c r="G49" s="56">
        <f t="shared" si="1"/>
        <v>121</v>
      </c>
    </row>
    <row r="50" spans="1:7" ht="52.5" x14ac:dyDescent="0.25">
      <c r="A50" s="47" t="s">
        <v>265</v>
      </c>
      <c r="B50" s="47" t="s">
        <v>266</v>
      </c>
      <c r="C50" s="57" t="str">
        <f t="shared" si="0"/>
        <v>Formula</v>
      </c>
      <c r="D50" s="47" t="s">
        <v>267</v>
      </c>
      <c r="E50" s="47" t="s">
        <v>268</v>
      </c>
      <c r="F50" s="53">
        <v>132</v>
      </c>
      <c r="G50" s="56">
        <f t="shared" si="1"/>
        <v>132</v>
      </c>
    </row>
    <row r="51" spans="1:7" ht="42" x14ac:dyDescent="0.25">
      <c r="A51" s="54" t="s">
        <v>269</v>
      </c>
      <c r="B51" s="54" t="s">
        <v>270</v>
      </c>
      <c r="C51" s="57" t="str">
        <f t="shared" si="0"/>
        <v>Formula</v>
      </c>
      <c r="D51" s="54" t="s">
        <v>271</v>
      </c>
      <c r="E51" s="54" t="s">
        <v>272</v>
      </c>
      <c r="F51" s="55">
        <v>230</v>
      </c>
      <c r="G51" s="56">
        <f t="shared" si="1"/>
        <v>1843</v>
      </c>
    </row>
    <row r="52" spans="1:7" ht="42" x14ac:dyDescent="0.25">
      <c r="A52" s="47" t="s">
        <v>273</v>
      </c>
      <c r="B52" s="47" t="s">
        <v>270</v>
      </c>
      <c r="C52" s="57" t="str">
        <f t="shared" si="0"/>
        <v>Formula</v>
      </c>
      <c r="D52" s="47" t="s">
        <v>271</v>
      </c>
      <c r="E52" s="47" t="s">
        <v>274</v>
      </c>
      <c r="F52" s="53">
        <v>225</v>
      </c>
      <c r="G52" s="56">
        <f t="shared" si="1"/>
        <v>1843</v>
      </c>
    </row>
    <row r="53" spans="1:7" ht="42" x14ac:dyDescent="0.25">
      <c r="A53" s="54" t="s">
        <v>275</v>
      </c>
      <c r="B53" s="54" t="s">
        <v>270</v>
      </c>
      <c r="C53" s="57" t="str">
        <f t="shared" si="0"/>
        <v>Formula</v>
      </c>
      <c r="D53" s="54" t="s">
        <v>271</v>
      </c>
      <c r="E53" s="54" t="s">
        <v>276</v>
      </c>
      <c r="F53" s="55">
        <v>174</v>
      </c>
      <c r="G53" s="56">
        <f t="shared" si="1"/>
        <v>1843</v>
      </c>
    </row>
    <row r="54" spans="1:7" ht="42" x14ac:dyDescent="0.25">
      <c r="A54" s="47" t="s">
        <v>277</v>
      </c>
      <c r="B54" s="47" t="s">
        <v>270</v>
      </c>
      <c r="C54" s="57" t="str">
        <f t="shared" si="0"/>
        <v>Formula</v>
      </c>
      <c r="D54" s="47" t="s">
        <v>271</v>
      </c>
      <c r="E54" s="47" t="s">
        <v>278</v>
      </c>
      <c r="F54" s="53">
        <v>302</v>
      </c>
      <c r="G54" s="56">
        <f t="shared" si="1"/>
        <v>1843</v>
      </c>
    </row>
    <row r="55" spans="1:7" ht="42" x14ac:dyDescent="0.25">
      <c r="A55" s="54" t="s">
        <v>279</v>
      </c>
      <c r="B55" s="54" t="s">
        <v>270</v>
      </c>
      <c r="C55" s="57" t="str">
        <f t="shared" si="0"/>
        <v>Formula</v>
      </c>
      <c r="D55" s="54" t="s">
        <v>271</v>
      </c>
      <c r="E55" s="54" t="s">
        <v>280</v>
      </c>
      <c r="F55" s="55">
        <v>484</v>
      </c>
      <c r="G55" s="56">
        <f t="shared" si="1"/>
        <v>1843</v>
      </c>
    </row>
    <row r="56" spans="1:7" ht="42" x14ac:dyDescent="0.25">
      <c r="A56" s="47" t="s">
        <v>281</v>
      </c>
      <c r="B56" s="47" t="s">
        <v>270</v>
      </c>
      <c r="C56" s="57" t="str">
        <f t="shared" si="0"/>
        <v>Formula</v>
      </c>
      <c r="D56" s="47" t="s">
        <v>271</v>
      </c>
      <c r="E56" s="47" t="s">
        <v>282</v>
      </c>
      <c r="F56" s="53">
        <v>378</v>
      </c>
      <c r="G56" s="56">
        <f t="shared" si="1"/>
        <v>1843</v>
      </c>
    </row>
    <row r="57" spans="1:7" ht="42" x14ac:dyDescent="0.25">
      <c r="A57" s="54" t="s">
        <v>283</v>
      </c>
      <c r="B57" s="54" t="s">
        <v>270</v>
      </c>
      <c r="C57" s="57" t="str">
        <f t="shared" si="0"/>
        <v>Formula</v>
      </c>
      <c r="D57" s="54" t="s">
        <v>271</v>
      </c>
      <c r="E57" s="54" t="s">
        <v>284</v>
      </c>
      <c r="F57" s="55">
        <v>50</v>
      </c>
      <c r="G57" s="56">
        <f t="shared" si="1"/>
        <v>1843</v>
      </c>
    </row>
    <row r="58" spans="1:7" ht="31.5" x14ac:dyDescent="0.25">
      <c r="A58" s="47" t="s">
        <v>285</v>
      </c>
      <c r="B58" s="47" t="s">
        <v>286</v>
      </c>
      <c r="C58" s="57" t="str">
        <f t="shared" si="0"/>
        <v>Formula</v>
      </c>
      <c r="D58" s="47" t="s">
        <v>287</v>
      </c>
      <c r="E58" s="47" t="s">
        <v>288</v>
      </c>
      <c r="F58" s="53">
        <v>237</v>
      </c>
      <c r="G58" s="56">
        <f t="shared" si="1"/>
        <v>744</v>
      </c>
    </row>
    <row r="59" spans="1:7" ht="31.5" x14ac:dyDescent="0.25">
      <c r="A59" s="54" t="s">
        <v>289</v>
      </c>
      <c r="B59" s="54" t="s">
        <v>286</v>
      </c>
      <c r="C59" s="57" t="str">
        <f t="shared" si="0"/>
        <v>Formula</v>
      </c>
      <c r="D59" s="54" t="s">
        <v>287</v>
      </c>
      <c r="E59" s="54" t="s">
        <v>290</v>
      </c>
      <c r="F59" s="55">
        <v>134</v>
      </c>
      <c r="G59" s="56">
        <f t="shared" si="1"/>
        <v>744</v>
      </c>
    </row>
    <row r="60" spans="1:7" ht="31.5" x14ac:dyDescent="0.25">
      <c r="A60" s="47" t="s">
        <v>291</v>
      </c>
      <c r="B60" s="47" t="s">
        <v>286</v>
      </c>
      <c r="C60" s="57" t="str">
        <f t="shared" si="0"/>
        <v>Formula</v>
      </c>
      <c r="D60" s="47" t="s">
        <v>287</v>
      </c>
      <c r="E60" s="47" t="s">
        <v>292</v>
      </c>
      <c r="F60" s="53">
        <v>114</v>
      </c>
      <c r="G60" s="56">
        <f t="shared" si="1"/>
        <v>744</v>
      </c>
    </row>
    <row r="61" spans="1:7" ht="31.5" x14ac:dyDescent="0.25">
      <c r="A61" s="54" t="s">
        <v>293</v>
      </c>
      <c r="B61" s="54" t="s">
        <v>286</v>
      </c>
      <c r="C61" s="57" t="str">
        <f t="shared" si="0"/>
        <v>Formula</v>
      </c>
      <c r="D61" s="54" t="s">
        <v>287</v>
      </c>
      <c r="E61" s="54" t="s">
        <v>294</v>
      </c>
      <c r="F61" s="55">
        <v>75</v>
      </c>
      <c r="G61" s="56">
        <f t="shared" si="1"/>
        <v>744</v>
      </c>
    </row>
    <row r="62" spans="1:7" ht="31.5" x14ac:dyDescent="0.25">
      <c r="A62" s="47" t="s">
        <v>295</v>
      </c>
      <c r="B62" s="47" t="s">
        <v>286</v>
      </c>
      <c r="C62" s="57" t="str">
        <f t="shared" si="0"/>
        <v>Formula</v>
      </c>
      <c r="D62" s="47" t="s">
        <v>287</v>
      </c>
      <c r="E62" s="47" t="s">
        <v>296</v>
      </c>
      <c r="F62" s="53">
        <v>102</v>
      </c>
      <c r="G62" s="56">
        <f t="shared" si="1"/>
        <v>744</v>
      </c>
    </row>
    <row r="63" spans="1:7" ht="31.5" x14ac:dyDescent="0.25">
      <c r="A63" s="54" t="s">
        <v>297</v>
      </c>
      <c r="B63" s="54" t="s">
        <v>286</v>
      </c>
      <c r="C63" s="57" t="str">
        <f t="shared" si="0"/>
        <v>Formula</v>
      </c>
      <c r="D63" s="54" t="s">
        <v>287</v>
      </c>
      <c r="E63" s="54" t="s">
        <v>298</v>
      </c>
      <c r="F63" s="55">
        <v>16</v>
      </c>
      <c r="G63" s="56">
        <f t="shared" si="1"/>
        <v>744</v>
      </c>
    </row>
    <row r="64" spans="1:7" ht="31.5" x14ac:dyDescent="0.25">
      <c r="A64" s="47" t="s">
        <v>299</v>
      </c>
      <c r="B64" s="47" t="s">
        <v>286</v>
      </c>
      <c r="C64" s="57" t="str">
        <f t="shared" si="0"/>
        <v>Formula</v>
      </c>
      <c r="D64" s="47" t="s">
        <v>287</v>
      </c>
      <c r="E64" s="47" t="s">
        <v>300</v>
      </c>
      <c r="F64" s="53">
        <v>66</v>
      </c>
      <c r="G64" s="56">
        <f t="shared" si="1"/>
        <v>744</v>
      </c>
    </row>
    <row r="65" spans="1:7" ht="31.5" x14ac:dyDescent="0.25">
      <c r="A65" s="54" t="s">
        <v>301</v>
      </c>
      <c r="B65" s="54" t="s">
        <v>302</v>
      </c>
      <c r="C65" s="57" t="str">
        <f t="shared" si="0"/>
        <v>Formula</v>
      </c>
      <c r="D65" s="54" t="s">
        <v>303</v>
      </c>
      <c r="E65" s="54" t="s">
        <v>304</v>
      </c>
      <c r="F65" s="55">
        <v>20</v>
      </c>
      <c r="G65" s="56">
        <f t="shared" si="1"/>
        <v>20</v>
      </c>
    </row>
    <row r="66" spans="1:7" ht="31.5" x14ac:dyDescent="0.25">
      <c r="A66" s="47" t="s">
        <v>305</v>
      </c>
      <c r="B66" s="47" t="s">
        <v>306</v>
      </c>
      <c r="C66" s="57" t="str">
        <f t="shared" si="0"/>
        <v>Formula</v>
      </c>
      <c r="D66" s="47" t="s">
        <v>307</v>
      </c>
      <c r="E66" s="47" t="s">
        <v>308</v>
      </c>
      <c r="F66" s="53">
        <v>192</v>
      </c>
      <c r="G66" s="56">
        <f t="shared" si="1"/>
        <v>343</v>
      </c>
    </row>
    <row r="67" spans="1:7" ht="31.5" x14ac:dyDescent="0.25">
      <c r="A67" s="54" t="s">
        <v>309</v>
      </c>
      <c r="B67" s="54" t="s">
        <v>306</v>
      </c>
      <c r="C67" s="57" t="str">
        <f t="shared" ref="C67:C130" si="2">IF(ISTEXT(VLOOKUP(B67,$I$2:$I$11,1,FALSE)),"Alt sub","Formula")</f>
        <v>Formula</v>
      </c>
      <c r="D67" s="54" t="s">
        <v>307</v>
      </c>
      <c r="E67" s="54" t="s">
        <v>308</v>
      </c>
      <c r="F67" s="55">
        <v>151</v>
      </c>
      <c r="G67" s="56">
        <f t="shared" ref="G67:G130" si="3">SUMIF(B:B,B67,F:F)</f>
        <v>343</v>
      </c>
    </row>
    <row r="68" spans="1:7" ht="42" x14ac:dyDescent="0.25">
      <c r="A68" s="47" t="s">
        <v>310</v>
      </c>
      <c r="B68" s="47" t="s">
        <v>311</v>
      </c>
      <c r="C68" s="57" t="str">
        <f t="shared" si="2"/>
        <v>Formula</v>
      </c>
      <c r="D68" s="47" t="s">
        <v>312</v>
      </c>
      <c r="E68" s="47" t="s">
        <v>313</v>
      </c>
      <c r="F68" s="53">
        <v>112</v>
      </c>
      <c r="G68" s="56">
        <f t="shared" si="3"/>
        <v>112</v>
      </c>
    </row>
    <row r="69" spans="1:7" ht="31.5" x14ac:dyDescent="0.25">
      <c r="A69" s="54" t="s">
        <v>314</v>
      </c>
      <c r="B69" s="54" t="s">
        <v>315</v>
      </c>
      <c r="C69" s="57" t="str">
        <f t="shared" si="2"/>
        <v>Formula</v>
      </c>
      <c r="D69" s="54" t="s">
        <v>316</v>
      </c>
      <c r="E69" s="54" t="s">
        <v>317</v>
      </c>
      <c r="F69" s="55">
        <v>188</v>
      </c>
      <c r="G69" s="56">
        <f t="shared" si="3"/>
        <v>315</v>
      </c>
    </row>
    <row r="70" spans="1:7" ht="31.5" x14ac:dyDescent="0.25">
      <c r="A70" s="47" t="s">
        <v>318</v>
      </c>
      <c r="B70" s="47" t="s">
        <v>315</v>
      </c>
      <c r="C70" s="57" t="str">
        <f t="shared" si="2"/>
        <v>Formula</v>
      </c>
      <c r="D70" s="47" t="s">
        <v>316</v>
      </c>
      <c r="E70" s="47" t="s">
        <v>317</v>
      </c>
      <c r="F70" s="53">
        <v>127</v>
      </c>
      <c r="G70" s="56">
        <f t="shared" si="3"/>
        <v>315</v>
      </c>
    </row>
    <row r="71" spans="1:7" ht="31.5" x14ac:dyDescent="0.25">
      <c r="A71" s="54" t="s">
        <v>319</v>
      </c>
      <c r="B71" s="54" t="s">
        <v>320</v>
      </c>
      <c r="C71" s="57" t="str">
        <f t="shared" si="2"/>
        <v>Formula</v>
      </c>
      <c r="D71" s="54" t="s">
        <v>321</v>
      </c>
      <c r="E71" s="54" t="s">
        <v>322</v>
      </c>
      <c r="F71" s="55">
        <v>50</v>
      </c>
      <c r="G71" s="56">
        <f t="shared" si="3"/>
        <v>50</v>
      </c>
    </row>
    <row r="72" spans="1:7" ht="31.5" x14ac:dyDescent="0.25">
      <c r="A72" s="47" t="s">
        <v>323</v>
      </c>
      <c r="B72" s="47" t="s">
        <v>324</v>
      </c>
      <c r="C72" s="57" t="str">
        <f t="shared" si="2"/>
        <v>Formula</v>
      </c>
      <c r="D72" s="47" t="s">
        <v>325</v>
      </c>
      <c r="E72" s="47" t="s">
        <v>326</v>
      </c>
      <c r="F72" s="53">
        <v>60</v>
      </c>
      <c r="G72" s="56">
        <f t="shared" si="3"/>
        <v>60</v>
      </c>
    </row>
    <row r="73" spans="1:7" ht="31.5" x14ac:dyDescent="0.25">
      <c r="A73" s="54" t="s">
        <v>327</v>
      </c>
      <c r="B73" s="54" t="s">
        <v>328</v>
      </c>
      <c r="C73" s="57" t="str">
        <f t="shared" si="2"/>
        <v>Formula</v>
      </c>
      <c r="D73" s="54" t="s">
        <v>329</v>
      </c>
      <c r="E73" s="54" t="s">
        <v>330</v>
      </c>
      <c r="F73" s="55">
        <v>68</v>
      </c>
      <c r="G73" s="56">
        <f t="shared" si="3"/>
        <v>68</v>
      </c>
    </row>
    <row r="74" spans="1:7" ht="31.5" x14ac:dyDescent="0.25">
      <c r="A74" s="47" t="s">
        <v>331</v>
      </c>
      <c r="B74" s="47" t="s">
        <v>332</v>
      </c>
      <c r="C74" s="57" t="str">
        <f t="shared" si="2"/>
        <v>Formula</v>
      </c>
      <c r="D74" s="47" t="s">
        <v>333</v>
      </c>
      <c r="E74" s="47" t="s">
        <v>334</v>
      </c>
      <c r="F74" s="53">
        <v>65</v>
      </c>
      <c r="G74" s="56">
        <f t="shared" si="3"/>
        <v>65</v>
      </c>
    </row>
    <row r="75" spans="1:7" ht="31.5" x14ac:dyDescent="0.25">
      <c r="A75" s="54" t="s">
        <v>335</v>
      </c>
      <c r="B75" s="54" t="s">
        <v>336</v>
      </c>
      <c r="C75" s="57" t="str">
        <f t="shared" si="2"/>
        <v>Formula</v>
      </c>
      <c r="D75" s="54" t="s">
        <v>337</v>
      </c>
      <c r="E75" s="54" t="s">
        <v>338</v>
      </c>
      <c r="F75" s="55">
        <v>30</v>
      </c>
      <c r="G75" s="56">
        <f t="shared" si="3"/>
        <v>30</v>
      </c>
    </row>
    <row r="76" spans="1:7" ht="31.5" x14ac:dyDescent="0.25">
      <c r="A76" s="47" t="s">
        <v>339</v>
      </c>
      <c r="B76" s="47" t="s">
        <v>340</v>
      </c>
      <c r="C76" s="57" t="str">
        <f t="shared" si="2"/>
        <v>Formula</v>
      </c>
      <c r="D76" s="47" t="s">
        <v>341</v>
      </c>
      <c r="E76" s="47" t="s">
        <v>342</v>
      </c>
      <c r="F76" s="53">
        <v>18</v>
      </c>
      <c r="G76" s="56">
        <f t="shared" si="3"/>
        <v>18</v>
      </c>
    </row>
    <row r="77" spans="1:7" ht="31.5" x14ac:dyDescent="0.25">
      <c r="A77" s="54" t="s">
        <v>343</v>
      </c>
      <c r="B77" s="54" t="s">
        <v>344</v>
      </c>
      <c r="C77" s="57" t="str">
        <f t="shared" si="2"/>
        <v>Formula</v>
      </c>
      <c r="D77" s="54" t="s">
        <v>345</v>
      </c>
      <c r="E77" s="54" t="s">
        <v>346</v>
      </c>
      <c r="F77" s="55">
        <v>16</v>
      </c>
      <c r="G77" s="56">
        <f t="shared" si="3"/>
        <v>16</v>
      </c>
    </row>
    <row r="78" spans="1:7" ht="42" x14ac:dyDescent="0.25">
      <c r="A78" s="47" t="s">
        <v>347</v>
      </c>
      <c r="B78" s="47" t="s">
        <v>348</v>
      </c>
      <c r="C78" s="57" t="str">
        <f t="shared" si="2"/>
        <v>Formula</v>
      </c>
      <c r="D78" s="47" t="s">
        <v>349</v>
      </c>
      <c r="E78" s="47" t="s">
        <v>350</v>
      </c>
      <c r="F78" s="53">
        <v>62</v>
      </c>
      <c r="G78" s="56">
        <f t="shared" si="3"/>
        <v>62</v>
      </c>
    </row>
    <row r="79" spans="1:7" ht="42" x14ac:dyDescent="0.25">
      <c r="A79" s="54" t="s">
        <v>351</v>
      </c>
      <c r="B79" s="54" t="s">
        <v>352</v>
      </c>
      <c r="C79" s="57" t="str">
        <f t="shared" si="2"/>
        <v>Formula</v>
      </c>
      <c r="D79" s="54" t="s">
        <v>353</v>
      </c>
      <c r="E79" s="54" t="s">
        <v>354</v>
      </c>
      <c r="F79" s="55">
        <v>144</v>
      </c>
      <c r="G79" s="56">
        <f t="shared" si="3"/>
        <v>144</v>
      </c>
    </row>
    <row r="80" spans="1:7" ht="31.5" x14ac:dyDescent="0.25">
      <c r="A80" s="47" t="s">
        <v>355</v>
      </c>
      <c r="B80" s="47" t="s">
        <v>356</v>
      </c>
      <c r="C80" s="57" t="str">
        <f t="shared" si="2"/>
        <v>Formula</v>
      </c>
      <c r="D80" s="47" t="s">
        <v>357</v>
      </c>
      <c r="E80" s="47" t="s">
        <v>357</v>
      </c>
      <c r="F80" s="53">
        <v>190</v>
      </c>
      <c r="G80" s="56">
        <f t="shared" si="3"/>
        <v>190</v>
      </c>
    </row>
    <row r="81" spans="1:7" ht="31.5" x14ac:dyDescent="0.25">
      <c r="A81" s="54" t="s">
        <v>358</v>
      </c>
      <c r="B81" s="54" t="s">
        <v>359</v>
      </c>
      <c r="C81" s="57" t="str">
        <f t="shared" si="2"/>
        <v>Formula</v>
      </c>
      <c r="D81" s="54" t="s">
        <v>360</v>
      </c>
      <c r="E81" s="54" t="s">
        <v>361</v>
      </c>
      <c r="F81" s="55">
        <v>46</v>
      </c>
      <c r="G81" s="56">
        <f t="shared" si="3"/>
        <v>46</v>
      </c>
    </row>
    <row r="82" spans="1:7" ht="31.5" x14ac:dyDescent="0.25">
      <c r="A82" s="47" t="s">
        <v>362</v>
      </c>
      <c r="B82" s="47" t="s">
        <v>363</v>
      </c>
      <c r="C82" s="57" t="str">
        <f t="shared" si="2"/>
        <v>Formula</v>
      </c>
      <c r="D82" s="47" t="s">
        <v>364</v>
      </c>
      <c r="E82" s="47" t="s">
        <v>365</v>
      </c>
      <c r="F82" s="53">
        <v>42</v>
      </c>
      <c r="G82" s="56">
        <f t="shared" si="3"/>
        <v>42</v>
      </c>
    </row>
    <row r="83" spans="1:7" ht="31.5" x14ac:dyDescent="0.25">
      <c r="A83" s="54" t="s">
        <v>366</v>
      </c>
      <c r="B83" s="54" t="s">
        <v>367</v>
      </c>
      <c r="C83" s="57" t="str">
        <f t="shared" si="2"/>
        <v>Formula</v>
      </c>
      <c r="D83" s="54" t="s">
        <v>368</v>
      </c>
      <c r="E83" s="54" t="s">
        <v>369</v>
      </c>
      <c r="F83" s="55">
        <v>40</v>
      </c>
      <c r="G83" s="56">
        <f t="shared" si="3"/>
        <v>40</v>
      </c>
    </row>
    <row r="84" spans="1:7" ht="31.5" x14ac:dyDescent="0.25">
      <c r="A84" s="47" t="s">
        <v>370</v>
      </c>
      <c r="B84" s="47" t="s">
        <v>371</v>
      </c>
      <c r="C84" s="57" t="str">
        <f t="shared" si="2"/>
        <v>Formula</v>
      </c>
      <c r="D84" s="47" t="s">
        <v>372</v>
      </c>
      <c r="E84" s="47" t="s">
        <v>373</v>
      </c>
      <c r="F84" s="53">
        <v>42</v>
      </c>
      <c r="G84" s="56">
        <f t="shared" si="3"/>
        <v>42</v>
      </c>
    </row>
    <row r="85" spans="1:7" ht="31.5" x14ac:dyDescent="0.25">
      <c r="A85" s="54" t="s">
        <v>374</v>
      </c>
      <c r="B85" s="54" t="s">
        <v>375</v>
      </c>
      <c r="C85" s="57" t="str">
        <f t="shared" si="2"/>
        <v>Formula</v>
      </c>
      <c r="D85" s="54" t="s">
        <v>376</v>
      </c>
      <c r="E85" s="54" t="s">
        <v>377</v>
      </c>
      <c r="F85" s="55">
        <v>24</v>
      </c>
      <c r="G85" s="56">
        <f t="shared" si="3"/>
        <v>24</v>
      </c>
    </row>
    <row r="86" spans="1:7" ht="31.5" x14ac:dyDescent="0.25">
      <c r="A86" s="47" t="s">
        <v>378</v>
      </c>
      <c r="B86" s="47" t="s">
        <v>379</v>
      </c>
      <c r="C86" s="57" t="str">
        <f t="shared" si="2"/>
        <v>Formula</v>
      </c>
      <c r="D86" s="47" t="s">
        <v>380</v>
      </c>
      <c r="E86" s="47" t="s">
        <v>381</v>
      </c>
      <c r="F86" s="53">
        <v>32</v>
      </c>
      <c r="G86" s="56">
        <f t="shared" si="3"/>
        <v>32</v>
      </c>
    </row>
    <row r="87" spans="1:7" ht="31.5" x14ac:dyDescent="0.25">
      <c r="A87" s="54" t="s">
        <v>382</v>
      </c>
      <c r="B87" s="54" t="s">
        <v>383</v>
      </c>
      <c r="C87" s="57" t="str">
        <f t="shared" si="2"/>
        <v>Formula</v>
      </c>
      <c r="D87" s="54" t="s">
        <v>384</v>
      </c>
      <c r="E87" s="54" t="s">
        <v>385</v>
      </c>
      <c r="F87" s="55">
        <v>86</v>
      </c>
      <c r="G87" s="56">
        <f t="shared" si="3"/>
        <v>86</v>
      </c>
    </row>
    <row r="88" spans="1:7" ht="31.5" x14ac:dyDescent="0.25">
      <c r="A88" s="47" t="s">
        <v>386</v>
      </c>
      <c r="B88" s="47" t="s">
        <v>387</v>
      </c>
      <c r="C88" s="57" t="str">
        <f t="shared" si="2"/>
        <v>Formula</v>
      </c>
      <c r="D88" s="47" t="s">
        <v>388</v>
      </c>
      <c r="E88" s="47" t="s">
        <v>389</v>
      </c>
      <c r="F88" s="53">
        <v>12</v>
      </c>
      <c r="G88" s="56">
        <f t="shared" si="3"/>
        <v>12</v>
      </c>
    </row>
    <row r="89" spans="1:7" ht="31.5" x14ac:dyDescent="0.25">
      <c r="A89" s="54" t="s">
        <v>390</v>
      </c>
      <c r="B89" s="54" t="s">
        <v>391</v>
      </c>
      <c r="C89" s="57" t="str">
        <f t="shared" si="2"/>
        <v>Formula</v>
      </c>
      <c r="D89" s="54" t="s">
        <v>392</v>
      </c>
      <c r="E89" s="54" t="s">
        <v>393</v>
      </c>
      <c r="F89" s="55">
        <v>78</v>
      </c>
      <c r="G89" s="56">
        <f t="shared" si="3"/>
        <v>78</v>
      </c>
    </row>
    <row r="90" spans="1:7" ht="31.5" x14ac:dyDescent="0.25">
      <c r="A90" s="47" t="s">
        <v>394</v>
      </c>
      <c r="B90" s="47" t="s">
        <v>395</v>
      </c>
      <c r="C90" s="57" t="str">
        <f t="shared" si="2"/>
        <v>Formula</v>
      </c>
      <c r="D90" s="47" t="s">
        <v>396</v>
      </c>
      <c r="E90" s="47" t="s">
        <v>397</v>
      </c>
      <c r="F90" s="53">
        <v>46</v>
      </c>
      <c r="G90" s="56">
        <f t="shared" si="3"/>
        <v>46</v>
      </c>
    </row>
    <row r="91" spans="1:7" ht="31.5" x14ac:dyDescent="0.25">
      <c r="A91" s="54" t="s">
        <v>398</v>
      </c>
      <c r="B91" s="54" t="s">
        <v>399</v>
      </c>
      <c r="C91" s="57" t="str">
        <f t="shared" si="2"/>
        <v>Formula</v>
      </c>
      <c r="D91" s="54" t="s">
        <v>400</v>
      </c>
      <c r="E91" s="54" t="s">
        <v>401</v>
      </c>
      <c r="F91" s="55">
        <v>62</v>
      </c>
      <c r="G91" s="56">
        <f t="shared" si="3"/>
        <v>62</v>
      </c>
    </row>
    <row r="92" spans="1:7" ht="31.5" x14ac:dyDescent="0.25">
      <c r="A92" s="47" t="s">
        <v>402</v>
      </c>
      <c r="B92" s="47" t="s">
        <v>403</v>
      </c>
      <c r="C92" s="57" t="str">
        <f t="shared" si="2"/>
        <v>Formula</v>
      </c>
      <c r="D92" s="47" t="s">
        <v>404</v>
      </c>
      <c r="E92" s="47" t="s">
        <v>405</v>
      </c>
      <c r="F92" s="53">
        <v>20</v>
      </c>
      <c r="G92" s="56">
        <f t="shared" si="3"/>
        <v>20</v>
      </c>
    </row>
    <row r="93" spans="1:7" ht="31.5" x14ac:dyDescent="0.25">
      <c r="A93" s="54" t="s">
        <v>406</v>
      </c>
      <c r="B93" s="54" t="s">
        <v>407</v>
      </c>
      <c r="C93" s="57" t="str">
        <f t="shared" si="2"/>
        <v>Formula</v>
      </c>
      <c r="D93" s="54" t="s">
        <v>408</v>
      </c>
      <c r="E93" s="54" t="s">
        <v>409</v>
      </c>
      <c r="F93" s="55">
        <v>28</v>
      </c>
      <c r="G93" s="56">
        <f t="shared" si="3"/>
        <v>28</v>
      </c>
    </row>
    <row r="94" spans="1:7" ht="31.5" x14ac:dyDescent="0.25">
      <c r="A94" s="47" t="s">
        <v>410</v>
      </c>
      <c r="B94" s="47" t="s">
        <v>411</v>
      </c>
      <c r="C94" s="57" t="str">
        <f t="shared" si="2"/>
        <v>Formula</v>
      </c>
      <c r="D94" s="47" t="s">
        <v>412</v>
      </c>
      <c r="E94" s="47" t="s">
        <v>413</v>
      </c>
      <c r="F94" s="53">
        <v>76</v>
      </c>
      <c r="G94" s="56">
        <f t="shared" si="3"/>
        <v>76</v>
      </c>
    </row>
    <row r="95" spans="1:7" ht="31.5" x14ac:dyDescent="0.25">
      <c r="A95" s="54" t="s">
        <v>414</v>
      </c>
      <c r="B95" s="54" t="s">
        <v>415</v>
      </c>
      <c r="C95" s="57" t="str">
        <f t="shared" si="2"/>
        <v>Formula</v>
      </c>
      <c r="D95" s="54" t="s">
        <v>416</v>
      </c>
      <c r="E95" s="54" t="s">
        <v>417</v>
      </c>
      <c r="F95" s="55">
        <v>38</v>
      </c>
      <c r="G95" s="56">
        <f t="shared" si="3"/>
        <v>38</v>
      </c>
    </row>
    <row r="96" spans="1:7" ht="31.5" x14ac:dyDescent="0.25">
      <c r="A96" s="47" t="s">
        <v>418</v>
      </c>
      <c r="B96" s="47" t="s">
        <v>419</v>
      </c>
      <c r="C96" s="57" t="str">
        <f t="shared" si="2"/>
        <v>Formula</v>
      </c>
      <c r="D96" s="47" t="s">
        <v>420</v>
      </c>
      <c r="E96" s="47" t="s">
        <v>421</v>
      </c>
      <c r="F96" s="53">
        <v>41</v>
      </c>
      <c r="G96" s="56">
        <f t="shared" si="3"/>
        <v>41</v>
      </c>
    </row>
    <row r="97" spans="1:7" ht="31.5" x14ac:dyDescent="0.25">
      <c r="A97" s="54" t="s">
        <v>422</v>
      </c>
      <c r="B97" s="54" t="s">
        <v>423</v>
      </c>
      <c r="C97" s="57" t="str">
        <f t="shared" si="2"/>
        <v>Formula</v>
      </c>
      <c r="D97" s="54" t="s">
        <v>424</v>
      </c>
      <c r="E97" s="54" t="s">
        <v>425</v>
      </c>
      <c r="F97" s="55">
        <v>92</v>
      </c>
      <c r="G97" s="56">
        <f t="shared" si="3"/>
        <v>92</v>
      </c>
    </row>
    <row r="98" spans="1:7" ht="31.5" x14ac:dyDescent="0.25">
      <c r="A98" s="47" t="s">
        <v>426</v>
      </c>
      <c r="B98" s="47" t="s">
        <v>427</v>
      </c>
      <c r="C98" s="57" t="str">
        <f t="shared" si="2"/>
        <v>Formula</v>
      </c>
      <c r="D98" s="47" t="s">
        <v>428</v>
      </c>
      <c r="E98" s="47" t="s">
        <v>429</v>
      </c>
      <c r="F98" s="53">
        <v>90</v>
      </c>
      <c r="G98" s="56">
        <f t="shared" si="3"/>
        <v>90</v>
      </c>
    </row>
    <row r="99" spans="1:7" ht="31.5" x14ac:dyDescent="0.25">
      <c r="A99" s="54" t="s">
        <v>430</v>
      </c>
      <c r="B99" s="54" t="s">
        <v>431</v>
      </c>
      <c r="C99" s="57" t="str">
        <f t="shared" si="2"/>
        <v>Formula</v>
      </c>
      <c r="D99" s="54" t="s">
        <v>432</v>
      </c>
      <c r="E99" s="54" t="s">
        <v>433</v>
      </c>
      <c r="F99" s="55">
        <v>190</v>
      </c>
      <c r="G99" s="56">
        <f t="shared" si="3"/>
        <v>190</v>
      </c>
    </row>
    <row r="100" spans="1:7" ht="31.5" x14ac:dyDescent="0.25">
      <c r="A100" s="47" t="s">
        <v>434</v>
      </c>
      <c r="B100" s="47" t="s">
        <v>435</v>
      </c>
      <c r="C100" s="57" t="str">
        <f t="shared" si="2"/>
        <v>Formula</v>
      </c>
      <c r="D100" s="47" t="s">
        <v>436</v>
      </c>
      <c r="E100" s="47" t="s">
        <v>437</v>
      </c>
      <c r="F100" s="53">
        <v>32</v>
      </c>
      <c r="G100" s="56">
        <f t="shared" si="3"/>
        <v>32</v>
      </c>
    </row>
    <row r="101" spans="1:7" ht="31.5" x14ac:dyDescent="0.25">
      <c r="A101" s="54" t="s">
        <v>438</v>
      </c>
      <c r="B101" s="54" t="s">
        <v>439</v>
      </c>
      <c r="C101" s="57" t="str">
        <f t="shared" si="2"/>
        <v>Formula</v>
      </c>
      <c r="D101" s="54" t="s">
        <v>440</v>
      </c>
      <c r="E101" s="54" t="s">
        <v>441</v>
      </c>
      <c r="F101" s="55">
        <v>130</v>
      </c>
      <c r="G101" s="56">
        <f t="shared" si="3"/>
        <v>130</v>
      </c>
    </row>
    <row r="102" spans="1:7" ht="31.5" x14ac:dyDescent="0.25">
      <c r="A102" s="47" t="s">
        <v>442</v>
      </c>
      <c r="B102" s="47" t="s">
        <v>443</v>
      </c>
      <c r="C102" s="57" t="str">
        <f t="shared" si="2"/>
        <v>Formula</v>
      </c>
      <c r="D102" s="47" t="s">
        <v>444</v>
      </c>
      <c r="E102" s="47" t="s">
        <v>445</v>
      </c>
      <c r="F102" s="53">
        <v>121</v>
      </c>
      <c r="G102" s="56">
        <f t="shared" si="3"/>
        <v>121</v>
      </c>
    </row>
    <row r="103" spans="1:7" ht="31.5" x14ac:dyDescent="0.25">
      <c r="A103" s="54" t="s">
        <v>446</v>
      </c>
      <c r="B103" s="54" t="s">
        <v>447</v>
      </c>
      <c r="C103" s="57" t="str">
        <f t="shared" si="2"/>
        <v>Formula</v>
      </c>
      <c r="D103" s="54" t="s">
        <v>448</v>
      </c>
      <c r="E103" s="54" t="s">
        <v>449</v>
      </c>
      <c r="F103" s="55">
        <v>40</v>
      </c>
      <c r="G103" s="56">
        <f t="shared" si="3"/>
        <v>40</v>
      </c>
    </row>
    <row r="104" spans="1:7" ht="31.5" x14ac:dyDescent="0.25">
      <c r="A104" s="47" t="s">
        <v>450</v>
      </c>
      <c r="B104" s="47" t="s">
        <v>451</v>
      </c>
      <c r="C104" s="57" t="str">
        <f t="shared" si="2"/>
        <v>Formula</v>
      </c>
      <c r="D104" s="47" t="s">
        <v>452</v>
      </c>
      <c r="E104" s="47" t="s">
        <v>453</v>
      </c>
      <c r="F104" s="53">
        <v>20</v>
      </c>
      <c r="G104" s="56">
        <f t="shared" si="3"/>
        <v>20</v>
      </c>
    </row>
    <row r="105" spans="1:7" ht="31.5" x14ac:dyDescent="0.25">
      <c r="A105" s="54" t="s">
        <v>454</v>
      </c>
      <c r="B105" s="54" t="s">
        <v>455</v>
      </c>
      <c r="C105" s="57" t="str">
        <f t="shared" si="2"/>
        <v>Formula</v>
      </c>
      <c r="D105" s="54" t="s">
        <v>456</v>
      </c>
      <c r="E105" s="54" t="s">
        <v>457</v>
      </c>
      <c r="F105" s="55">
        <v>147</v>
      </c>
      <c r="G105" s="56">
        <f t="shared" si="3"/>
        <v>147</v>
      </c>
    </row>
    <row r="106" spans="1:7" ht="31.5" x14ac:dyDescent="0.25">
      <c r="A106" s="47" t="s">
        <v>458</v>
      </c>
      <c r="B106" s="47" t="s">
        <v>459</v>
      </c>
      <c r="C106" s="57" t="str">
        <f t="shared" si="2"/>
        <v>Formula</v>
      </c>
      <c r="D106" s="47" t="s">
        <v>460</v>
      </c>
      <c r="E106" s="47" t="s">
        <v>461</v>
      </c>
      <c r="F106" s="53">
        <v>14</v>
      </c>
      <c r="G106" s="56">
        <f t="shared" si="3"/>
        <v>14</v>
      </c>
    </row>
    <row r="107" spans="1:7" ht="31.5" x14ac:dyDescent="0.25">
      <c r="A107" s="54" t="s">
        <v>462</v>
      </c>
      <c r="B107" s="54" t="s">
        <v>463</v>
      </c>
      <c r="C107" s="57" t="str">
        <f t="shared" si="2"/>
        <v>Formula</v>
      </c>
      <c r="D107" s="54" t="s">
        <v>464</v>
      </c>
      <c r="E107" s="54" t="s">
        <v>441</v>
      </c>
      <c r="F107" s="55">
        <v>12</v>
      </c>
      <c r="G107" s="56">
        <f t="shared" si="3"/>
        <v>12</v>
      </c>
    </row>
    <row r="108" spans="1:7" ht="31.5" x14ac:dyDescent="0.25">
      <c r="A108" s="47" t="s">
        <v>465</v>
      </c>
      <c r="B108" s="47" t="s">
        <v>466</v>
      </c>
      <c r="C108" s="57" t="str">
        <f t="shared" si="2"/>
        <v>Formula</v>
      </c>
      <c r="D108" s="47" t="s">
        <v>467</v>
      </c>
      <c r="E108" s="47" t="s">
        <v>468</v>
      </c>
      <c r="F108" s="53">
        <v>40</v>
      </c>
      <c r="G108" s="56">
        <f t="shared" si="3"/>
        <v>40</v>
      </c>
    </row>
    <row r="109" spans="1:7" ht="52.5" x14ac:dyDescent="0.25">
      <c r="A109" s="54" t="s">
        <v>469</v>
      </c>
      <c r="B109" s="54" t="s">
        <v>116</v>
      </c>
      <c r="C109" s="57" t="str">
        <f t="shared" si="2"/>
        <v>Alt sub</v>
      </c>
      <c r="D109" s="54" t="s">
        <v>470</v>
      </c>
      <c r="E109" s="54" t="s">
        <v>471</v>
      </c>
      <c r="F109" s="55">
        <v>224</v>
      </c>
      <c r="G109" s="56">
        <f t="shared" si="3"/>
        <v>369</v>
      </c>
    </row>
    <row r="110" spans="1:7" ht="52.5" x14ac:dyDescent="0.25">
      <c r="A110" s="47" t="s">
        <v>472</v>
      </c>
      <c r="B110" s="47" t="s">
        <v>116</v>
      </c>
      <c r="C110" s="57" t="str">
        <f t="shared" si="2"/>
        <v>Alt sub</v>
      </c>
      <c r="D110" s="47" t="s">
        <v>470</v>
      </c>
      <c r="E110" s="47" t="s">
        <v>473</v>
      </c>
      <c r="F110" s="53">
        <v>145</v>
      </c>
      <c r="G110" s="56">
        <f t="shared" si="3"/>
        <v>369</v>
      </c>
    </row>
    <row r="111" spans="1:7" ht="31.5" x14ac:dyDescent="0.25">
      <c r="A111" s="54" t="s">
        <v>474</v>
      </c>
      <c r="B111" s="54" t="s">
        <v>475</v>
      </c>
      <c r="C111" s="57" t="str">
        <f t="shared" si="2"/>
        <v>Formula</v>
      </c>
      <c r="D111" s="54" t="s">
        <v>476</v>
      </c>
      <c r="E111" s="54" t="s">
        <v>313</v>
      </c>
      <c r="F111" s="55">
        <v>18</v>
      </c>
      <c r="G111" s="56">
        <f t="shared" si="3"/>
        <v>18</v>
      </c>
    </row>
    <row r="112" spans="1:7" ht="42" x14ac:dyDescent="0.25">
      <c r="A112" s="47" t="s">
        <v>477</v>
      </c>
      <c r="B112" s="47" t="s">
        <v>478</v>
      </c>
      <c r="C112" s="57" t="str">
        <f t="shared" si="2"/>
        <v>Formula</v>
      </c>
      <c r="D112" s="47" t="s">
        <v>479</v>
      </c>
      <c r="E112" s="47" t="s">
        <v>480</v>
      </c>
      <c r="F112" s="53">
        <v>84</v>
      </c>
      <c r="G112" s="56">
        <f t="shared" si="3"/>
        <v>84</v>
      </c>
    </row>
    <row r="113" spans="1:7" ht="31.5" x14ac:dyDescent="0.25">
      <c r="A113" s="54" t="s">
        <v>481</v>
      </c>
      <c r="B113" s="54" t="s">
        <v>482</v>
      </c>
      <c r="C113" s="57" t="str">
        <f t="shared" si="2"/>
        <v>Formula</v>
      </c>
      <c r="D113" s="54" t="s">
        <v>483</v>
      </c>
      <c r="E113" s="54" t="s">
        <v>484</v>
      </c>
      <c r="F113" s="55">
        <v>24</v>
      </c>
      <c r="G113" s="56">
        <f t="shared" si="3"/>
        <v>24</v>
      </c>
    </row>
    <row r="114" spans="1:7" ht="42" x14ac:dyDescent="0.25">
      <c r="A114" s="47" t="s">
        <v>485</v>
      </c>
      <c r="B114" s="47" t="s">
        <v>486</v>
      </c>
      <c r="C114" s="57" t="str">
        <f t="shared" si="2"/>
        <v>Formula</v>
      </c>
      <c r="D114" s="47" t="s">
        <v>487</v>
      </c>
      <c r="E114" s="47" t="s">
        <v>488</v>
      </c>
      <c r="F114" s="53">
        <v>40</v>
      </c>
      <c r="G114" s="56">
        <f t="shared" si="3"/>
        <v>40</v>
      </c>
    </row>
    <row r="115" spans="1:7" ht="31.5" x14ac:dyDescent="0.25">
      <c r="A115" s="54" t="s">
        <v>489</v>
      </c>
      <c r="B115" s="54" t="s">
        <v>490</v>
      </c>
      <c r="C115" s="57" t="str">
        <f t="shared" si="2"/>
        <v>Formula</v>
      </c>
      <c r="D115" s="54" t="s">
        <v>491</v>
      </c>
      <c r="E115" s="54" t="s">
        <v>492</v>
      </c>
      <c r="F115" s="55">
        <v>40</v>
      </c>
      <c r="G115" s="56">
        <f t="shared" si="3"/>
        <v>40</v>
      </c>
    </row>
    <row r="116" spans="1:7" ht="31.5" x14ac:dyDescent="0.25">
      <c r="A116" s="47" t="s">
        <v>493</v>
      </c>
      <c r="B116" s="47" t="s">
        <v>494</v>
      </c>
      <c r="C116" s="57" t="str">
        <f t="shared" si="2"/>
        <v>Formula</v>
      </c>
      <c r="D116" s="47" t="s">
        <v>495</v>
      </c>
      <c r="E116" s="47" t="s">
        <v>496</v>
      </c>
      <c r="F116" s="53">
        <v>54</v>
      </c>
      <c r="G116" s="56">
        <f t="shared" si="3"/>
        <v>54</v>
      </c>
    </row>
    <row r="117" spans="1:7" ht="31.5" x14ac:dyDescent="0.25">
      <c r="A117" s="54" t="s">
        <v>497</v>
      </c>
      <c r="B117" s="54" t="s">
        <v>498</v>
      </c>
      <c r="C117" s="57" t="str">
        <f t="shared" si="2"/>
        <v>Formula</v>
      </c>
      <c r="D117" s="54" t="s">
        <v>499</v>
      </c>
      <c r="E117" s="54" t="s">
        <v>500</v>
      </c>
      <c r="F117" s="55">
        <v>16</v>
      </c>
      <c r="G117" s="56">
        <f t="shared" si="3"/>
        <v>16</v>
      </c>
    </row>
    <row r="118" spans="1:7" ht="31.5" x14ac:dyDescent="0.25">
      <c r="A118" s="47" t="s">
        <v>501</v>
      </c>
      <c r="B118" s="47" t="s">
        <v>502</v>
      </c>
      <c r="C118" s="57" t="str">
        <f t="shared" si="2"/>
        <v>Formula</v>
      </c>
      <c r="D118" s="47" t="s">
        <v>503</v>
      </c>
      <c r="E118" s="47" t="s">
        <v>504</v>
      </c>
      <c r="F118" s="53">
        <v>50</v>
      </c>
      <c r="G118" s="56">
        <f t="shared" si="3"/>
        <v>50</v>
      </c>
    </row>
    <row r="119" spans="1:7" ht="31.5" x14ac:dyDescent="0.25">
      <c r="A119" s="54" t="s">
        <v>505</v>
      </c>
      <c r="B119" s="54" t="s">
        <v>506</v>
      </c>
      <c r="C119" s="57" t="str">
        <f t="shared" si="2"/>
        <v>Formula</v>
      </c>
      <c r="D119" s="54" t="s">
        <v>507</v>
      </c>
      <c r="E119" s="54" t="s">
        <v>508</v>
      </c>
      <c r="F119" s="55">
        <v>139</v>
      </c>
      <c r="G119" s="56">
        <f t="shared" si="3"/>
        <v>139</v>
      </c>
    </row>
    <row r="120" spans="1:7" ht="31.5" x14ac:dyDescent="0.25">
      <c r="A120" s="47" t="s">
        <v>509</v>
      </c>
      <c r="B120" s="47" t="s">
        <v>510</v>
      </c>
      <c r="C120" s="57" t="str">
        <f t="shared" si="2"/>
        <v>Formula</v>
      </c>
      <c r="D120" s="47" t="s">
        <v>511</v>
      </c>
      <c r="E120" s="47" t="s">
        <v>512</v>
      </c>
      <c r="F120" s="53">
        <v>202</v>
      </c>
      <c r="G120" s="56">
        <f t="shared" si="3"/>
        <v>232</v>
      </c>
    </row>
    <row r="121" spans="1:7" ht="31.5" x14ac:dyDescent="0.25">
      <c r="A121" s="54" t="s">
        <v>513</v>
      </c>
      <c r="B121" s="54" t="s">
        <v>510</v>
      </c>
      <c r="C121" s="57" t="str">
        <f t="shared" si="2"/>
        <v>Formula</v>
      </c>
      <c r="D121" s="54" t="s">
        <v>511</v>
      </c>
      <c r="E121" s="54" t="s">
        <v>514</v>
      </c>
      <c r="F121" s="55">
        <v>30</v>
      </c>
      <c r="G121" s="56">
        <f t="shared" si="3"/>
        <v>232</v>
      </c>
    </row>
    <row r="122" spans="1:7" ht="31.5" x14ac:dyDescent="0.25">
      <c r="A122" s="47" t="s">
        <v>515</v>
      </c>
      <c r="B122" s="47" t="s">
        <v>516</v>
      </c>
      <c r="C122" s="57" t="str">
        <f t="shared" si="2"/>
        <v>Formula</v>
      </c>
      <c r="D122" s="47" t="s">
        <v>517</v>
      </c>
      <c r="E122" s="47" t="s">
        <v>518</v>
      </c>
      <c r="F122" s="53">
        <v>70</v>
      </c>
      <c r="G122" s="56">
        <f t="shared" si="3"/>
        <v>70</v>
      </c>
    </row>
    <row r="123" spans="1:7" ht="31.5" x14ac:dyDescent="0.25">
      <c r="A123" s="54" t="s">
        <v>519</v>
      </c>
      <c r="B123" s="54" t="s">
        <v>520</v>
      </c>
      <c r="C123" s="57" t="str">
        <f t="shared" si="2"/>
        <v>Formula</v>
      </c>
      <c r="D123" s="54" t="s">
        <v>521</v>
      </c>
      <c r="E123" s="54" t="s">
        <v>522</v>
      </c>
      <c r="F123" s="55">
        <v>20</v>
      </c>
      <c r="G123" s="56">
        <f t="shared" si="3"/>
        <v>20</v>
      </c>
    </row>
    <row r="124" spans="1:7" ht="31.5" x14ac:dyDescent="0.25">
      <c r="A124" s="47" t="s">
        <v>523</v>
      </c>
      <c r="B124" s="47" t="s">
        <v>524</v>
      </c>
      <c r="C124" s="57" t="str">
        <f t="shared" si="2"/>
        <v>Formula</v>
      </c>
      <c r="D124" s="47" t="s">
        <v>525</v>
      </c>
      <c r="E124" s="47" t="s">
        <v>526</v>
      </c>
      <c r="F124" s="53">
        <v>105</v>
      </c>
      <c r="G124" s="56">
        <f t="shared" si="3"/>
        <v>105</v>
      </c>
    </row>
    <row r="125" spans="1:7" ht="31.5" x14ac:dyDescent="0.25">
      <c r="A125" s="54" t="s">
        <v>527</v>
      </c>
      <c r="B125" s="54" t="s">
        <v>528</v>
      </c>
      <c r="C125" s="57" t="str">
        <f t="shared" si="2"/>
        <v>Formula</v>
      </c>
      <c r="D125" s="54" t="s">
        <v>529</v>
      </c>
      <c r="E125" s="54" t="s">
        <v>530</v>
      </c>
      <c r="F125" s="55">
        <v>56</v>
      </c>
      <c r="G125" s="56">
        <f t="shared" si="3"/>
        <v>56</v>
      </c>
    </row>
    <row r="126" spans="1:7" ht="31.5" x14ac:dyDescent="0.25">
      <c r="A126" s="47" t="s">
        <v>531</v>
      </c>
      <c r="B126" s="47" t="s">
        <v>532</v>
      </c>
      <c r="C126" s="57" t="str">
        <f t="shared" si="2"/>
        <v>Formula</v>
      </c>
      <c r="D126" s="47" t="s">
        <v>533</v>
      </c>
      <c r="E126" s="47" t="s">
        <v>534</v>
      </c>
      <c r="F126" s="53">
        <v>20</v>
      </c>
      <c r="G126" s="56">
        <f t="shared" si="3"/>
        <v>20</v>
      </c>
    </row>
    <row r="127" spans="1:7" ht="42" x14ac:dyDescent="0.25">
      <c r="A127" s="54" t="s">
        <v>535</v>
      </c>
      <c r="B127" s="54" t="s">
        <v>536</v>
      </c>
      <c r="C127" s="57" t="str">
        <f t="shared" si="2"/>
        <v>Formula</v>
      </c>
      <c r="D127" s="54" t="s">
        <v>537</v>
      </c>
      <c r="E127" s="54" t="s">
        <v>538</v>
      </c>
      <c r="F127" s="55">
        <v>100</v>
      </c>
      <c r="G127" s="56">
        <f t="shared" si="3"/>
        <v>100</v>
      </c>
    </row>
    <row r="128" spans="1:7" ht="31.5" x14ac:dyDescent="0.25">
      <c r="A128" s="47" t="s">
        <v>539</v>
      </c>
      <c r="B128" s="47" t="s">
        <v>540</v>
      </c>
      <c r="C128" s="57" t="str">
        <f t="shared" si="2"/>
        <v>Formula</v>
      </c>
      <c r="D128" s="47" t="s">
        <v>541</v>
      </c>
      <c r="E128" s="47" t="s">
        <v>542</v>
      </c>
      <c r="F128" s="53">
        <v>100</v>
      </c>
      <c r="G128" s="56">
        <f t="shared" si="3"/>
        <v>100</v>
      </c>
    </row>
    <row r="129" spans="1:7" ht="31.5" x14ac:dyDescent="0.25">
      <c r="A129" s="54" t="s">
        <v>543</v>
      </c>
      <c r="B129" s="54" t="s">
        <v>544</v>
      </c>
      <c r="C129" s="57" t="str">
        <f t="shared" si="2"/>
        <v>Formula</v>
      </c>
      <c r="D129" s="54" t="s">
        <v>545</v>
      </c>
      <c r="E129" s="54" t="s">
        <v>546</v>
      </c>
      <c r="F129" s="55">
        <v>136</v>
      </c>
      <c r="G129" s="56">
        <f t="shared" si="3"/>
        <v>136</v>
      </c>
    </row>
    <row r="130" spans="1:7" ht="31.5" x14ac:dyDescent="0.25">
      <c r="A130" s="47" t="s">
        <v>547</v>
      </c>
      <c r="B130" s="47" t="s">
        <v>548</v>
      </c>
      <c r="C130" s="57" t="str">
        <f t="shared" si="2"/>
        <v>Formula</v>
      </c>
      <c r="D130" s="47" t="s">
        <v>549</v>
      </c>
      <c r="E130" s="47" t="s">
        <v>550</v>
      </c>
      <c r="F130" s="53">
        <v>20</v>
      </c>
      <c r="G130" s="56">
        <f t="shared" si="3"/>
        <v>20</v>
      </c>
    </row>
    <row r="131" spans="1:7" ht="31.5" x14ac:dyDescent="0.25">
      <c r="A131" s="54" t="s">
        <v>551</v>
      </c>
      <c r="B131" s="54" t="s">
        <v>552</v>
      </c>
      <c r="C131" s="57" t="str">
        <f t="shared" ref="C131:C194" si="4">IF(ISTEXT(VLOOKUP(B131,$I$2:$I$11,1,FALSE)),"Alt sub","Formula")</f>
        <v>Formula</v>
      </c>
      <c r="D131" s="54" t="s">
        <v>553</v>
      </c>
      <c r="E131" s="54" t="s">
        <v>553</v>
      </c>
      <c r="F131" s="55">
        <v>24</v>
      </c>
      <c r="G131" s="56">
        <f t="shared" ref="G131:G194" si="5">SUMIF(B:B,B131,F:F)</f>
        <v>24</v>
      </c>
    </row>
    <row r="132" spans="1:7" ht="31.5" x14ac:dyDescent="0.25">
      <c r="A132" s="47" t="s">
        <v>554</v>
      </c>
      <c r="B132" s="47" t="s">
        <v>555</v>
      </c>
      <c r="C132" s="57" t="str">
        <f t="shared" si="4"/>
        <v>Formula</v>
      </c>
      <c r="D132" s="47" t="s">
        <v>556</v>
      </c>
      <c r="E132" s="47" t="s">
        <v>557</v>
      </c>
      <c r="F132" s="53">
        <v>18</v>
      </c>
      <c r="G132" s="56">
        <f t="shared" si="5"/>
        <v>18</v>
      </c>
    </row>
    <row r="133" spans="1:7" ht="31.5" x14ac:dyDescent="0.25">
      <c r="A133" s="54" t="s">
        <v>558</v>
      </c>
      <c r="B133" s="54" t="s">
        <v>559</v>
      </c>
      <c r="C133" s="57" t="str">
        <f t="shared" si="4"/>
        <v>Formula</v>
      </c>
      <c r="D133" s="54" t="s">
        <v>560</v>
      </c>
      <c r="E133" s="54" t="s">
        <v>561</v>
      </c>
      <c r="F133" s="55">
        <v>42</v>
      </c>
      <c r="G133" s="56">
        <f t="shared" si="5"/>
        <v>42</v>
      </c>
    </row>
    <row r="134" spans="1:7" ht="42" x14ac:dyDescent="0.25">
      <c r="A134" s="47" t="s">
        <v>562</v>
      </c>
      <c r="B134" s="47" t="s">
        <v>563</v>
      </c>
      <c r="C134" s="57" t="str">
        <f t="shared" si="4"/>
        <v>Formula</v>
      </c>
      <c r="D134" s="47" t="s">
        <v>564</v>
      </c>
      <c r="E134" s="47" t="s">
        <v>565</v>
      </c>
      <c r="F134" s="53">
        <v>30</v>
      </c>
      <c r="G134" s="56">
        <f t="shared" si="5"/>
        <v>30</v>
      </c>
    </row>
    <row r="135" spans="1:7" ht="31.5" x14ac:dyDescent="0.25">
      <c r="A135" s="54" t="s">
        <v>566</v>
      </c>
      <c r="B135" s="54" t="s">
        <v>567</v>
      </c>
      <c r="C135" s="57" t="str">
        <f t="shared" si="4"/>
        <v>Formula</v>
      </c>
      <c r="D135" s="54" t="s">
        <v>568</v>
      </c>
      <c r="E135" s="54" t="s">
        <v>569</v>
      </c>
      <c r="F135" s="55">
        <v>25</v>
      </c>
      <c r="G135" s="56">
        <f t="shared" si="5"/>
        <v>25</v>
      </c>
    </row>
    <row r="136" spans="1:7" ht="31.5" x14ac:dyDescent="0.25">
      <c r="A136" s="47" t="s">
        <v>570</v>
      </c>
      <c r="B136" s="47" t="s">
        <v>571</v>
      </c>
      <c r="C136" s="57" t="str">
        <f t="shared" si="4"/>
        <v>Formula</v>
      </c>
      <c r="D136" s="47" t="s">
        <v>572</v>
      </c>
      <c r="E136" s="47" t="s">
        <v>573</v>
      </c>
      <c r="F136" s="53">
        <v>20</v>
      </c>
      <c r="G136" s="56">
        <f t="shared" si="5"/>
        <v>20</v>
      </c>
    </row>
    <row r="137" spans="1:7" ht="31.5" x14ac:dyDescent="0.25">
      <c r="A137" s="54" t="s">
        <v>574</v>
      </c>
      <c r="B137" s="54" t="s">
        <v>575</v>
      </c>
      <c r="C137" s="57" t="str">
        <f t="shared" si="4"/>
        <v>Formula</v>
      </c>
      <c r="D137" s="54" t="s">
        <v>576</v>
      </c>
      <c r="E137" s="54" t="s">
        <v>577</v>
      </c>
      <c r="F137" s="55">
        <v>30</v>
      </c>
      <c r="G137" s="56">
        <f t="shared" si="5"/>
        <v>30</v>
      </c>
    </row>
    <row r="138" spans="1:7" ht="31.5" x14ac:dyDescent="0.25">
      <c r="A138" s="47" t="s">
        <v>578</v>
      </c>
      <c r="B138" s="47" t="s">
        <v>579</v>
      </c>
      <c r="C138" s="57" t="str">
        <f t="shared" si="4"/>
        <v>Formula</v>
      </c>
      <c r="D138" s="47" t="s">
        <v>580</v>
      </c>
      <c r="E138" s="47" t="s">
        <v>581</v>
      </c>
      <c r="F138" s="53">
        <v>30</v>
      </c>
      <c r="G138" s="56">
        <f t="shared" si="5"/>
        <v>30</v>
      </c>
    </row>
    <row r="139" spans="1:7" ht="31.5" x14ac:dyDescent="0.25">
      <c r="A139" s="54" t="s">
        <v>582</v>
      </c>
      <c r="B139" s="54" t="s">
        <v>583</v>
      </c>
      <c r="C139" s="57" t="str">
        <f t="shared" si="4"/>
        <v>Formula</v>
      </c>
      <c r="D139" s="54" t="s">
        <v>584</v>
      </c>
      <c r="E139" s="54" t="s">
        <v>585</v>
      </c>
      <c r="F139" s="55">
        <v>24</v>
      </c>
      <c r="G139" s="56">
        <f t="shared" si="5"/>
        <v>24</v>
      </c>
    </row>
    <row r="140" spans="1:7" ht="31.5" x14ac:dyDescent="0.25">
      <c r="A140" s="47" t="s">
        <v>586</v>
      </c>
      <c r="B140" s="47" t="s">
        <v>587</v>
      </c>
      <c r="C140" s="57" t="str">
        <f t="shared" si="4"/>
        <v>Formula</v>
      </c>
      <c r="D140" s="47" t="s">
        <v>588</v>
      </c>
      <c r="E140" s="47" t="s">
        <v>589</v>
      </c>
      <c r="F140" s="53">
        <v>24</v>
      </c>
      <c r="G140" s="56">
        <f t="shared" si="5"/>
        <v>24</v>
      </c>
    </row>
    <row r="141" spans="1:7" ht="31.5" x14ac:dyDescent="0.25">
      <c r="A141" s="54" t="s">
        <v>590</v>
      </c>
      <c r="B141" s="54" t="s">
        <v>591</v>
      </c>
      <c r="C141" s="57" t="str">
        <f t="shared" si="4"/>
        <v>Formula</v>
      </c>
      <c r="D141" s="54" t="s">
        <v>592</v>
      </c>
      <c r="E141" s="54" t="s">
        <v>593</v>
      </c>
      <c r="F141" s="55">
        <v>24</v>
      </c>
      <c r="G141" s="56">
        <f t="shared" si="5"/>
        <v>24</v>
      </c>
    </row>
    <row r="142" spans="1:7" ht="42" x14ac:dyDescent="0.25">
      <c r="A142" s="47" t="s">
        <v>594</v>
      </c>
      <c r="B142" s="47" t="s">
        <v>595</v>
      </c>
      <c r="C142" s="57" t="str">
        <f t="shared" si="4"/>
        <v>Formula</v>
      </c>
      <c r="D142" s="47" t="s">
        <v>596</v>
      </c>
      <c r="E142" s="47" t="s">
        <v>597</v>
      </c>
      <c r="F142" s="53">
        <v>118</v>
      </c>
      <c r="G142" s="56">
        <f t="shared" si="5"/>
        <v>118</v>
      </c>
    </row>
    <row r="143" spans="1:7" ht="31.5" x14ac:dyDescent="0.25">
      <c r="A143" s="54" t="s">
        <v>598</v>
      </c>
      <c r="B143" s="54" t="s">
        <v>599</v>
      </c>
      <c r="C143" s="57" t="str">
        <f t="shared" si="4"/>
        <v>Formula</v>
      </c>
      <c r="D143" s="54" t="s">
        <v>600</v>
      </c>
      <c r="E143" s="54" t="s">
        <v>601</v>
      </c>
      <c r="F143" s="55">
        <v>36</v>
      </c>
      <c r="G143" s="56">
        <f t="shared" si="5"/>
        <v>36</v>
      </c>
    </row>
    <row r="144" spans="1:7" ht="42" x14ac:dyDescent="0.25">
      <c r="A144" s="47" t="s">
        <v>602</v>
      </c>
      <c r="B144" s="47" t="s">
        <v>603</v>
      </c>
      <c r="C144" s="57" t="str">
        <f t="shared" si="4"/>
        <v>Formula</v>
      </c>
      <c r="D144" s="47" t="s">
        <v>604</v>
      </c>
      <c r="E144" s="47" t="s">
        <v>605</v>
      </c>
      <c r="F144" s="53">
        <v>24</v>
      </c>
      <c r="G144" s="56">
        <f t="shared" si="5"/>
        <v>24</v>
      </c>
    </row>
    <row r="145" spans="1:7" ht="31.5" x14ac:dyDescent="0.25">
      <c r="A145" s="54" t="s">
        <v>606</v>
      </c>
      <c r="B145" s="54" t="s">
        <v>607</v>
      </c>
      <c r="C145" s="57" t="str">
        <f t="shared" si="4"/>
        <v>Formula</v>
      </c>
      <c r="D145" s="54" t="s">
        <v>608</v>
      </c>
      <c r="E145" s="54" t="s">
        <v>609</v>
      </c>
      <c r="F145" s="55">
        <v>20</v>
      </c>
      <c r="G145" s="56">
        <f t="shared" si="5"/>
        <v>20</v>
      </c>
    </row>
    <row r="146" spans="1:7" ht="31.5" x14ac:dyDescent="0.25">
      <c r="A146" s="47" t="s">
        <v>610</v>
      </c>
      <c r="B146" s="47" t="s">
        <v>611</v>
      </c>
      <c r="C146" s="57" t="str">
        <f t="shared" si="4"/>
        <v>Formula</v>
      </c>
      <c r="D146" s="47" t="s">
        <v>612</v>
      </c>
      <c r="E146" s="47" t="s">
        <v>613</v>
      </c>
      <c r="F146" s="53">
        <v>24</v>
      </c>
      <c r="G146" s="56">
        <f t="shared" si="5"/>
        <v>24</v>
      </c>
    </row>
    <row r="147" spans="1:7" ht="31.5" x14ac:dyDescent="0.25">
      <c r="A147" s="54" t="s">
        <v>614</v>
      </c>
      <c r="B147" s="54" t="s">
        <v>615</v>
      </c>
      <c r="C147" s="57" t="str">
        <f t="shared" si="4"/>
        <v>Formula</v>
      </c>
      <c r="D147" s="54" t="s">
        <v>616</v>
      </c>
      <c r="E147" s="54" t="s">
        <v>617</v>
      </c>
      <c r="F147" s="55">
        <v>50</v>
      </c>
      <c r="G147" s="56">
        <f t="shared" si="5"/>
        <v>50</v>
      </c>
    </row>
    <row r="148" spans="1:7" ht="31.5" x14ac:dyDescent="0.25">
      <c r="A148" s="47" t="s">
        <v>618</v>
      </c>
      <c r="B148" s="47" t="s">
        <v>619</v>
      </c>
      <c r="C148" s="57" t="str">
        <f t="shared" si="4"/>
        <v>Formula</v>
      </c>
      <c r="D148" s="47" t="s">
        <v>620</v>
      </c>
      <c r="E148" s="47" t="s">
        <v>621</v>
      </c>
      <c r="F148" s="53">
        <v>24</v>
      </c>
      <c r="G148" s="56">
        <f t="shared" si="5"/>
        <v>24</v>
      </c>
    </row>
    <row r="149" spans="1:7" ht="31.5" x14ac:dyDescent="0.25">
      <c r="A149" s="54" t="s">
        <v>622</v>
      </c>
      <c r="B149" s="54" t="s">
        <v>623</v>
      </c>
      <c r="C149" s="57" t="str">
        <f t="shared" si="4"/>
        <v>Formula</v>
      </c>
      <c r="D149" s="54" t="s">
        <v>624</v>
      </c>
      <c r="E149" s="54" t="s">
        <v>625</v>
      </c>
      <c r="F149" s="55">
        <v>30</v>
      </c>
      <c r="G149" s="56">
        <f t="shared" si="5"/>
        <v>30</v>
      </c>
    </row>
    <row r="150" spans="1:7" ht="31.5" x14ac:dyDescent="0.25">
      <c r="A150" s="47" t="s">
        <v>626</v>
      </c>
      <c r="B150" s="47" t="s">
        <v>627</v>
      </c>
      <c r="C150" s="57" t="str">
        <f t="shared" si="4"/>
        <v>Formula</v>
      </c>
      <c r="D150" s="47" t="s">
        <v>628</v>
      </c>
      <c r="E150" s="47" t="s">
        <v>629</v>
      </c>
      <c r="F150" s="53">
        <v>20</v>
      </c>
      <c r="G150" s="56">
        <f t="shared" si="5"/>
        <v>20</v>
      </c>
    </row>
    <row r="151" spans="1:7" ht="31.5" x14ac:dyDescent="0.25">
      <c r="A151" s="54" t="s">
        <v>630</v>
      </c>
      <c r="B151" s="54" t="s">
        <v>631</v>
      </c>
      <c r="C151" s="57" t="str">
        <f t="shared" si="4"/>
        <v>Formula</v>
      </c>
      <c r="D151" s="54" t="s">
        <v>632</v>
      </c>
      <c r="E151" s="54" t="s">
        <v>633</v>
      </c>
      <c r="F151" s="55">
        <v>29</v>
      </c>
      <c r="G151" s="56">
        <f t="shared" si="5"/>
        <v>29</v>
      </c>
    </row>
    <row r="152" spans="1:7" ht="31.5" x14ac:dyDescent="0.25">
      <c r="A152" s="47" t="s">
        <v>634</v>
      </c>
      <c r="B152" s="47" t="s">
        <v>635</v>
      </c>
      <c r="C152" s="57" t="str">
        <f t="shared" si="4"/>
        <v>Formula</v>
      </c>
      <c r="D152" s="47" t="s">
        <v>636</v>
      </c>
      <c r="E152" s="47" t="s">
        <v>637</v>
      </c>
      <c r="F152" s="53">
        <v>20</v>
      </c>
      <c r="G152" s="56">
        <f t="shared" si="5"/>
        <v>20</v>
      </c>
    </row>
    <row r="153" spans="1:7" ht="31.5" x14ac:dyDescent="0.25">
      <c r="A153" s="54" t="s">
        <v>638</v>
      </c>
      <c r="B153" s="54" t="s">
        <v>639</v>
      </c>
      <c r="C153" s="57" t="str">
        <f t="shared" si="4"/>
        <v>Formula</v>
      </c>
      <c r="D153" s="54" t="s">
        <v>640</v>
      </c>
      <c r="E153" s="54" t="s">
        <v>641</v>
      </c>
      <c r="F153" s="55">
        <v>24</v>
      </c>
      <c r="G153" s="56">
        <f t="shared" si="5"/>
        <v>24</v>
      </c>
    </row>
    <row r="154" spans="1:7" ht="31.5" x14ac:dyDescent="0.25">
      <c r="A154" s="47" t="s">
        <v>642</v>
      </c>
      <c r="B154" s="47" t="s">
        <v>643</v>
      </c>
      <c r="C154" s="57" t="str">
        <f t="shared" si="4"/>
        <v>Formula</v>
      </c>
      <c r="D154" s="47" t="s">
        <v>644</v>
      </c>
      <c r="E154" s="47" t="s">
        <v>645</v>
      </c>
      <c r="F154" s="53">
        <v>16</v>
      </c>
      <c r="G154" s="56">
        <f t="shared" si="5"/>
        <v>16</v>
      </c>
    </row>
    <row r="155" spans="1:7" ht="52.5" x14ac:dyDescent="0.25">
      <c r="A155" s="54" t="s">
        <v>646</v>
      </c>
      <c r="B155" s="54" t="s">
        <v>647</v>
      </c>
      <c r="C155" s="57" t="str">
        <f t="shared" si="4"/>
        <v>Formula</v>
      </c>
      <c r="D155" s="54" t="s">
        <v>648</v>
      </c>
      <c r="E155" s="54" t="s">
        <v>649</v>
      </c>
      <c r="F155" s="55">
        <v>219</v>
      </c>
      <c r="G155" s="56">
        <f t="shared" si="5"/>
        <v>1723</v>
      </c>
    </row>
    <row r="156" spans="1:7" ht="52.5" x14ac:dyDescent="0.25">
      <c r="A156" s="47" t="s">
        <v>650</v>
      </c>
      <c r="B156" s="47" t="s">
        <v>647</v>
      </c>
      <c r="C156" s="57" t="str">
        <f t="shared" si="4"/>
        <v>Formula</v>
      </c>
      <c r="D156" s="47" t="s">
        <v>648</v>
      </c>
      <c r="E156" s="47" t="s">
        <v>651</v>
      </c>
      <c r="F156" s="53">
        <v>284</v>
      </c>
      <c r="G156" s="56">
        <f t="shared" si="5"/>
        <v>1723</v>
      </c>
    </row>
    <row r="157" spans="1:7" ht="52.5" x14ac:dyDescent="0.25">
      <c r="A157" s="54" t="s">
        <v>652</v>
      </c>
      <c r="B157" s="54" t="s">
        <v>647</v>
      </c>
      <c r="C157" s="57" t="str">
        <f t="shared" si="4"/>
        <v>Formula</v>
      </c>
      <c r="D157" s="54" t="s">
        <v>648</v>
      </c>
      <c r="E157" s="54" t="s">
        <v>653</v>
      </c>
      <c r="F157" s="55">
        <v>100</v>
      </c>
      <c r="G157" s="56">
        <f t="shared" si="5"/>
        <v>1723</v>
      </c>
    </row>
    <row r="158" spans="1:7" ht="52.5" x14ac:dyDescent="0.25">
      <c r="A158" s="47" t="s">
        <v>654</v>
      </c>
      <c r="B158" s="47" t="s">
        <v>647</v>
      </c>
      <c r="C158" s="57" t="str">
        <f t="shared" si="4"/>
        <v>Formula</v>
      </c>
      <c r="D158" s="47" t="s">
        <v>648</v>
      </c>
      <c r="E158" s="47" t="s">
        <v>655</v>
      </c>
      <c r="F158" s="53">
        <v>135</v>
      </c>
      <c r="G158" s="56">
        <f t="shared" si="5"/>
        <v>1723</v>
      </c>
    </row>
    <row r="159" spans="1:7" ht="52.5" x14ac:dyDescent="0.25">
      <c r="A159" s="54" t="s">
        <v>656</v>
      </c>
      <c r="B159" s="54" t="s">
        <v>647</v>
      </c>
      <c r="C159" s="57" t="str">
        <f t="shared" si="4"/>
        <v>Formula</v>
      </c>
      <c r="D159" s="54" t="s">
        <v>648</v>
      </c>
      <c r="E159" s="54" t="s">
        <v>657</v>
      </c>
      <c r="F159" s="55">
        <v>65</v>
      </c>
      <c r="G159" s="56">
        <f t="shared" si="5"/>
        <v>1723</v>
      </c>
    </row>
    <row r="160" spans="1:7" ht="52.5" x14ac:dyDescent="0.25">
      <c r="A160" s="47" t="s">
        <v>658</v>
      </c>
      <c r="B160" s="47" t="s">
        <v>647</v>
      </c>
      <c r="C160" s="57" t="str">
        <f t="shared" si="4"/>
        <v>Formula</v>
      </c>
      <c r="D160" s="47" t="s">
        <v>648</v>
      </c>
      <c r="E160" s="47" t="s">
        <v>659</v>
      </c>
      <c r="F160" s="53">
        <v>120</v>
      </c>
      <c r="G160" s="56">
        <f t="shared" si="5"/>
        <v>1723</v>
      </c>
    </row>
    <row r="161" spans="1:7" ht="52.5" x14ac:dyDescent="0.25">
      <c r="A161" s="54" t="s">
        <v>660</v>
      </c>
      <c r="B161" s="54" t="s">
        <v>647</v>
      </c>
      <c r="C161" s="57" t="str">
        <f t="shared" si="4"/>
        <v>Formula</v>
      </c>
      <c r="D161" s="54" t="s">
        <v>648</v>
      </c>
      <c r="E161" s="54" t="s">
        <v>661</v>
      </c>
      <c r="F161" s="55">
        <v>232</v>
      </c>
      <c r="G161" s="56">
        <f t="shared" si="5"/>
        <v>1723</v>
      </c>
    </row>
    <row r="162" spans="1:7" ht="52.5" x14ac:dyDescent="0.25">
      <c r="A162" s="47" t="s">
        <v>662</v>
      </c>
      <c r="B162" s="47" t="s">
        <v>647</v>
      </c>
      <c r="C162" s="57" t="str">
        <f t="shared" si="4"/>
        <v>Formula</v>
      </c>
      <c r="D162" s="47" t="s">
        <v>648</v>
      </c>
      <c r="E162" s="47" t="s">
        <v>663</v>
      </c>
      <c r="F162" s="53">
        <v>69</v>
      </c>
      <c r="G162" s="56">
        <f t="shared" si="5"/>
        <v>1723</v>
      </c>
    </row>
    <row r="163" spans="1:7" ht="52.5" x14ac:dyDescent="0.25">
      <c r="A163" s="54" t="s">
        <v>664</v>
      </c>
      <c r="B163" s="54" t="s">
        <v>647</v>
      </c>
      <c r="C163" s="57" t="str">
        <f t="shared" si="4"/>
        <v>Formula</v>
      </c>
      <c r="D163" s="54" t="s">
        <v>648</v>
      </c>
      <c r="E163" s="54" t="s">
        <v>665</v>
      </c>
      <c r="F163" s="55">
        <v>16</v>
      </c>
      <c r="G163" s="56">
        <f t="shared" si="5"/>
        <v>1723</v>
      </c>
    </row>
    <row r="164" spans="1:7" ht="52.5" x14ac:dyDescent="0.25">
      <c r="A164" s="47" t="s">
        <v>666</v>
      </c>
      <c r="B164" s="47" t="s">
        <v>647</v>
      </c>
      <c r="C164" s="57" t="str">
        <f t="shared" si="4"/>
        <v>Formula</v>
      </c>
      <c r="D164" s="47" t="s">
        <v>648</v>
      </c>
      <c r="E164" s="47" t="s">
        <v>667</v>
      </c>
      <c r="F164" s="53">
        <v>15</v>
      </c>
      <c r="G164" s="56">
        <f t="shared" si="5"/>
        <v>1723</v>
      </c>
    </row>
    <row r="165" spans="1:7" ht="52.5" x14ac:dyDescent="0.25">
      <c r="A165" s="54" t="s">
        <v>668</v>
      </c>
      <c r="B165" s="54" t="s">
        <v>647</v>
      </c>
      <c r="C165" s="57" t="str">
        <f t="shared" si="4"/>
        <v>Formula</v>
      </c>
      <c r="D165" s="54" t="s">
        <v>648</v>
      </c>
      <c r="E165" s="54" t="s">
        <v>669</v>
      </c>
      <c r="F165" s="55">
        <v>18</v>
      </c>
      <c r="G165" s="56">
        <f t="shared" si="5"/>
        <v>1723</v>
      </c>
    </row>
    <row r="166" spans="1:7" ht="52.5" x14ac:dyDescent="0.25">
      <c r="A166" s="47" t="s">
        <v>670</v>
      </c>
      <c r="B166" s="47" t="s">
        <v>647</v>
      </c>
      <c r="C166" s="57" t="str">
        <f t="shared" si="4"/>
        <v>Formula</v>
      </c>
      <c r="D166" s="47" t="s">
        <v>648</v>
      </c>
      <c r="E166" s="47" t="s">
        <v>671</v>
      </c>
      <c r="F166" s="53">
        <v>21</v>
      </c>
      <c r="G166" s="56">
        <f t="shared" si="5"/>
        <v>1723</v>
      </c>
    </row>
    <row r="167" spans="1:7" ht="52.5" x14ac:dyDescent="0.25">
      <c r="A167" s="54" t="s">
        <v>672</v>
      </c>
      <c r="B167" s="54" t="s">
        <v>647</v>
      </c>
      <c r="C167" s="57" t="str">
        <f t="shared" si="4"/>
        <v>Formula</v>
      </c>
      <c r="D167" s="54" t="s">
        <v>648</v>
      </c>
      <c r="E167" s="54" t="s">
        <v>673</v>
      </c>
      <c r="F167" s="55">
        <v>5</v>
      </c>
      <c r="G167" s="56">
        <f t="shared" si="5"/>
        <v>1723</v>
      </c>
    </row>
    <row r="168" spans="1:7" ht="52.5" x14ac:dyDescent="0.25">
      <c r="A168" s="47" t="s">
        <v>674</v>
      </c>
      <c r="B168" s="47" t="s">
        <v>647</v>
      </c>
      <c r="C168" s="57" t="str">
        <f t="shared" si="4"/>
        <v>Formula</v>
      </c>
      <c r="D168" s="47" t="s">
        <v>648</v>
      </c>
      <c r="E168" s="47" t="s">
        <v>308</v>
      </c>
      <c r="F168" s="53">
        <v>142</v>
      </c>
      <c r="G168" s="56">
        <f t="shared" si="5"/>
        <v>1723</v>
      </c>
    </row>
    <row r="169" spans="1:7" ht="52.5" x14ac:dyDescent="0.25">
      <c r="A169" s="54" t="s">
        <v>675</v>
      </c>
      <c r="B169" s="54" t="s">
        <v>647</v>
      </c>
      <c r="C169" s="57" t="str">
        <f t="shared" si="4"/>
        <v>Formula</v>
      </c>
      <c r="D169" s="54" t="s">
        <v>648</v>
      </c>
      <c r="E169" s="54" t="s">
        <v>308</v>
      </c>
      <c r="F169" s="55">
        <v>107</v>
      </c>
      <c r="G169" s="56">
        <f t="shared" si="5"/>
        <v>1723</v>
      </c>
    </row>
    <row r="170" spans="1:7" ht="52.5" x14ac:dyDescent="0.25">
      <c r="A170" s="47" t="s">
        <v>676</v>
      </c>
      <c r="B170" s="47" t="s">
        <v>647</v>
      </c>
      <c r="C170" s="57" t="str">
        <f t="shared" si="4"/>
        <v>Formula</v>
      </c>
      <c r="D170" s="47" t="s">
        <v>648</v>
      </c>
      <c r="E170" s="47" t="s">
        <v>308</v>
      </c>
      <c r="F170" s="53">
        <v>175</v>
      </c>
      <c r="G170" s="56">
        <f t="shared" si="5"/>
        <v>1723</v>
      </c>
    </row>
    <row r="171" spans="1:7" ht="31.5" x14ac:dyDescent="0.25">
      <c r="A171" s="54" t="s">
        <v>677</v>
      </c>
      <c r="B171" s="54" t="s">
        <v>678</v>
      </c>
      <c r="C171" s="57" t="str">
        <f t="shared" si="4"/>
        <v>Formula</v>
      </c>
      <c r="D171" s="54" t="s">
        <v>679</v>
      </c>
      <c r="E171" s="54" t="s">
        <v>680</v>
      </c>
      <c r="F171" s="55">
        <v>161</v>
      </c>
      <c r="G171" s="56">
        <f t="shared" si="5"/>
        <v>161</v>
      </c>
    </row>
    <row r="172" spans="1:7" ht="31.5" x14ac:dyDescent="0.25">
      <c r="A172" s="47" t="s">
        <v>681</v>
      </c>
      <c r="B172" s="47" t="s">
        <v>682</v>
      </c>
      <c r="C172" s="57" t="str">
        <f t="shared" si="4"/>
        <v>Formula</v>
      </c>
      <c r="D172" s="47" t="s">
        <v>683</v>
      </c>
      <c r="E172" s="47" t="s">
        <v>684</v>
      </c>
      <c r="F172" s="53">
        <v>224</v>
      </c>
      <c r="G172" s="56">
        <f t="shared" si="5"/>
        <v>224</v>
      </c>
    </row>
    <row r="173" spans="1:7" ht="52.5" x14ac:dyDescent="0.25">
      <c r="A173" s="54" t="s">
        <v>685</v>
      </c>
      <c r="B173" s="54" t="s">
        <v>686</v>
      </c>
      <c r="C173" s="57" t="str">
        <f t="shared" si="4"/>
        <v>Formula</v>
      </c>
      <c r="D173" s="54" t="s">
        <v>687</v>
      </c>
      <c r="E173" s="54" t="s">
        <v>688</v>
      </c>
      <c r="F173" s="55">
        <v>383</v>
      </c>
      <c r="G173" s="56">
        <f t="shared" si="5"/>
        <v>528</v>
      </c>
    </row>
    <row r="174" spans="1:7" ht="52.5" x14ac:dyDescent="0.25">
      <c r="A174" s="47" t="s">
        <v>689</v>
      </c>
      <c r="B174" s="47" t="s">
        <v>686</v>
      </c>
      <c r="C174" s="57" t="str">
        <f t="shared" si="4"/>
        <v>Formula</v>
      </c>
      <c r="D174" s="47" t="s">
        <v>687</v>
      </c>
      <c r="E174" s="47" t="s">
        <v>690</v>
      </c>
      <c r="F174" s="53">
        <v>145</v>
      </c>
      <c r="G174" s="56">
        <f t="shared" si="5"/>
        <v>528</v>
      </c>
    </row>
    <row r="175" spans="1:7" ht="42" x14ac:dyDescent="0.25">
      <c r="A175" s="54" t="s">
        <v>691</v>
      </c>
      <c r="B175" s="54" t="s">
        <v>692</v>
      </c>
      <c r="C175" s="57" t="str">
        <f t="shared" si="4"/>
        <v>Formula</v>
      </c>
      <c r="D175" s="54" t="s">
        <v>693</v>
      </c>
      <c r="E175" s="54" t="s">
        <v>694</v>
      </c>
      <c r="F175" s="55">
        <v>116</v>
      </c>
      <c r="G175" s="56">
        <f t="shared" si="5"/>
        <v>116</v>
      </c>
    </row>
    <row r="176" spans="1:7" ht="31.5" x14ac:dyDescent="0.25">
      <c r="A176" s="47" t="s">
        <v>695</v>
      </c>
      <c r="B176" s="47" t="s">
        <v>696</v>
      </c>
      <c r="C176" s="57" t="str">
        <f t="shared" si="4"/>
        <v>Formula</v>
      </c>
      <c r="D176" s="47" t="s">
        <v>697</v>
      </c>
      <c r="E176" s="47" t="s">
        <v>698</v>
      </c>
      <c r="F176" s="53">
        <v>150</v>
      </c>
      <c r="G176" s="56">
        <f t="shared" si="5"/>
        <v>150</v>
      </c>
    </row>
    <row r="177" spans="1:7" ht="31.5" x14ac:dyDescent="0.25">
      <c r="A177" s="54" t="s">
        <v>699</v>
      </c>
      <c r="B177" s="54" t="s">
        <v>700</v>
      </c>
      <c r="C177" s="57" t="str">
        <f t="shared" si="4"/>
        <v>Formula</v>
      </c>
      <c r="D177" s="54" t="s">
        <v>701</v>
      </c>
      <c r="E177" s="54" t="s">
        <v>702</v>
      </c>
      <c r="F177" s="55">
        <v>35</v>
      </c>
      <c r="G177" s="56">
        <f t="shared" si="5"/>
        <v>35</v>
      </c>
    </row>
    <row r="178" spans="1:7" ht="31.5" x14ac:dyDescent="0.25">
      <c r="A178" s="47" t="s">
        <v>703</v>
      </c>
      <c r="B178" s="47" t="s">
        <v>704</v>
      </c>
      <c r="C178" s="57" t="str">
        <f t="shared" si="4"/>
        <v>Formula</v>
      </c>
      <c r="D178" s="47" t="s">
        <v>705</v>
      </c>
      <c r="E178" s="47" t="s">
        <v>706</v>
      </c>
      <c r="F178" s="53">
        <v>44</v>
      </c>
      <c r="G178" s="56">
        <f t="shared" si="5"/>
        <v>44</v>
      </c>
    </row>
    <row r="179" spans="1:7" ht="31.5" x14ac:dyDescent="0.25">
      <c r="A179" s="54" t="s">
        <v>707</v>
      </c>
      <c r="B179" s="54" t="s">
        <v>708</v>
      </c>
      <c r="C179" s="57" t="str">
        <f t="shared" si="4"/>
        <v>Formula</v>
      </c>
      <c r="D179" s="54" t="s">
        <v>709</v>
      </c>
      <c r="E179" s="54" t="s">
        <v>710</v>
      </c>
      <c r="F179" s="55">
        <v>76</v>
      </c>
      <c r="G179" s="56">
        <f t="shared" si="5"/>
        <v>76</v>
      </c>
    </row>
    <row r="180" spans="1:7" ht="31.5" x14ac:dyDescent="0.25">
      <c r="A180" s="47" t="s">
        <v>711</v>
      </c>
      <c r="B180" s="47" t="s">
        <v>712</v>
      </c>
      <c r="C180" s="57" t="str">
        <f t="shared" si="4"/>
        <v>Formula</v>
      </c>
      <c r="D180" s="47" t="s">
        <v>713</v>
      </c>
      <c r="E180" s="47" t="s">
        <v>714</v>
      </c>
      <c r="F180" s="53">
        <v>106</v>
      </c>
      <c r="G180" s="56">
        <f t="shared" si="5"/>
        <v>106</v>
      </c>
    </row>
    <row r="181" spans="1:7" ht="31.5" x14ac:dyDescent="0.25">
      <c r="A181" s="54" t="s">
        <v>715</v>
      </c>
      <c r="B181" s="54" t="s">
        <v>716</v>
      </c>
      <c r="C181" s="57" t="str">
        <f t="shared" si="4"/>
        <v>Formula</v>
      </c>
      <c r="D181" s="54" t="s">
        <v>717</v>
      </c>
      <c r="E181" s="54" t="s">
        <v>718</v>
      </c>
      <c r="F181" s="55">
        <v>30</v>
      </c>
      <c r="G181" s="56">
        <f t="shared" si="5"/>
        <v>30</v>
      </c>
    </row>
    <row r="182" spans="1:7" ht="31.5" x14ac:dyDescent="0.25">
      <c r="A182" s="47" t="s">
        <v>719</v>
      </c>
      <c r="B182" s="47" t="s">
        <v>720</v>
      </c>
      <c r="C182" s="57" t="str">
        <f t="shared" si="4"/>
        <v>Formula</v>
      </c>
      <c r="D182" s="47" t="s">
        <v>721</v>
      </c>
      <c r="E182" s="47" t="s">
        <v>722</v>
      </c>
      <c r="F182" s="53">
        <v>40</v>
      </c>
      <c r="G182" s="56">
        <f t="shared" si="5"/>
        <v>40</v>
      </c>
    </row>
    <row r="183" spans="1:7" ht="31.5" x14ac:dyDescent="0.25">
      <c r="A183" s="54" t="s">
        <v>723</v>
      </c>
      <c r="B183" s="54" t="s">
        <v>724</v>
      </c>
      <c r="C183" s="57" t="str">
        <f t="shared" si="4"/>
        <v>Formula</v>
      </c>
      <c r="D183" s="54" t="s">
        <v>725</v>
      </c>
      <c r="E183" s="54" t="s">
        <v>726</v>
      </c>
      <c r="F183" s="55">
        <v>69</v>
      </c>
      <c r="G183" s="56">
        <f t="shared" si="5"/>
        <v>69</v>
      </c>
    </row>
    <row r="184" spans="1:7" ht="31.5" x14ac:dyDescent="0.25">
      <c r="A184" s="47" t="s">
        <v>727</v>
      </c>
      <c r="B184" s="47" t="s">
        <v>728</v>
      </c>
      <c r="C184" s="57" t="str">
        <f t="shared" si="4"/>
        <v>Formula</v>
      </c>
      <c r="D184" s="47" t="s">
        <v>729</v>
      </c>
      <c r="E184" s="47" t="s">
        <v>730</v>
      </c>
      <c r="F184" s="53">
        <v>46</v>
      </c>
      <c r="G184" s="56">
        <f t="shared" si="5"/>
        <v>46</v>
      </c>
    </row>
    <row r="185" spans="1:7" ht="31.5" x14ac:dyDescent="0.25">
      <c r="A185" s="54" t="s">
        <v>731</v>
      </c>
      <c r="B185" s="54" t="s">
        <v>732</v>
      </c>
      <c r="C185" s="57" t="str">
        <f t="shared" si="4"/>
        <v>Formula</v>
      </c>
      <c r="D185" s="54" t="s">
        <v>733</v>
      </c>
      <c r="E185" s="54" t="s">
        <v>734</v>
      </c>
      <c r="F185" s="55">
        <v>24</v>
      </c>
      <c r="G185" s="56">
        <f t="shared" si="5"/>
        <v>24</v>
      </c>
    </row>
    <row r="186" spans="1:7" ht="31.5" x14ac:dyDescent="0.25">
      <c r="A186" s="47" t="s">
        <v>735</v>
      </c>
      <c r="B186" s="47" t="s">
        <v>736</v>
      </c>
      <c r="C186" s="57" t="str">
        <f t="shared" si="4"/>
        <v>Formula</v>
      </c>
      <c r="D186" s="47" t="s">
        <v>737</v>
      </c>
      <c r="E186" s="47" t="s">
        <v>738</v>
      </c>
      <c r="F186" s="53">
        <v>100</v>
      </c>
      <c r="G186" s="56">
        <f t="shared" si="5"/>
        <v>100</v>
      </c>
    </row>
    <row r="187" spans="1:7" ht="31.5" x14ac:dyDescent="0.25">
      <c r="A187" s="54" t="s">
        <v>739</v>
      </c>
      <c r="B187" s="54" t="s">
        <v>740</v>
      </c>
      <c r="C187" s="57" t="str">
        <f t="shared" si="4"/>
        <v>Formula</v>
      </c>
      <c r="D187" s="54" t="s">
        <v>741</v>
      </c>
      <c r="E187" s="54" t="s">
        <v>742</v>
      </c>
      <c r="F187" s="55">
        <v>30</v>
      </c>
      <c r="G187" s="56">
        <f t="shared" si="5"/>
        <v>30</v>
      </c>
    </row>
    <row r="188" spans="1:7" ht="42" x14ac:dyDescent="0.25">
      <c r="A188" s="47" t="s">
        <v>743</v>
      </c>
      <c r="B188" s="47" t="s">
        <v>744</v>
      </c>
      <c r="C188" s="57" t="str">
        <f t="shared" si="4"/>
        <v>Formula</v>
      </c>
      <c r="D188" s="47" t="s">
        <v>745</v>
      </c>
      <c r="E188" s="47" t="s">
        <v>746</v>
      </c>
      <c r="F188" s="53">
        <v>48</v>
      </c>
      <c r="G188" s="56">
        <f t="shared" si="5"/>
        <v>48</v>
      </c>
    </row>
    <row r="189" spans="1:7" ht="42" x14ac:dyDescent="0.25">
      <c r="A189" s="54" t="s">
        <v>747</v>
      </c>
      <c r="B189" s="54" t="s">
        <v>748</v>
      </c>
      <c r="C189" s="57" t="str">
        <f t="shared" si="4"/>
        <v>Formula</v>
      </c>
      <c r="D189" s="54" t="s">
        <v>749</v>
      </c>
      <c r="E189" s="54" t="s">
        <v>750</v>
      </c>
      <c r="F189" s="55">
        <v>166</v>
      </c>
      <c r="G189" s="56">
        <f t="shared" si="5"/>
        <v>166</v>
      </c>
    </row>
    <row r="190" spans="1:7" ht="31.5" x14ac:dyDescent="0.25">
      <c r="A190" s="47" t="s">
        <v>751</v>
      </c>
      <c r="B190" s="47" t="s">
        <v>752</v>
      </c>
      <c r="C190" s="57" t="str">
        <f t="shared" si="4"/>
        <v>Formula</v>
      </c>
      <c r="D190" s="47" t="s">
        <v>753</v>
      </c>
      <c r="E190" s="47" t="s">
        <v>754</v>
      </c>
      <c r="F190" s="53">
        <v>240</v>
      </c>
      <c r="G190" s="56">
        <f t="shared" si="5"/>
        <v>454</v>
      </c>
    </row>
    <row r="191" spans="1:7" ht="31.5" x14ac:dyDescent="0.25">
      <c r="A191" s="54" t="s">
        <v>755</v>
      </c>
      <c r="B191" s="54" t="s">
        <v>752</v>
      </c>
      <c r="C191" s="57" t="str">
        <f t="shared" si="4"/>
        <v>Formula</v>
      </c>
      <c r="D191" s="54" t="s">
        <v>753</v>
      </c>
      <c r="E191" s="54" t="s">
        <v>756</v>
      </c>
      <c r="F191" s="55">
        <v>84</v>
      </c>
      <c r="G191" s="56">
        <f t="shared" si="5"/>
        <v>454</v>
      </c>
    </row>
    <row r="192" spans="1:7" ht="31.5" x14ac:dyDescent="0.25">
      <c r="A192" s="47" t="s">
        <v>757</v>
      </c>
      <c r="B192" s="47" t="s">
        <v>752</v>
      </c>
      <c r="C192" s="57" t="str">
        <f t="shared" si="4"/>
        <v>Formula</v>
      </c>
      <c r="D192" s="47" t="s">
        <v>753</v>
      </c>
      <c r="E192" s="47" t="s">
        <v>758</v>
      </c>
      <c r="F192" s="53">
        <v>130</v>
      </c>
      <c r="G192" s="56">
        <f t="shared" si="5"/>
        <v>454</v>
      </c>
    </row>
    <row r="193" spans="1:7" ht="31.5" x14ac:dyDescent="0.25">
      <c r="A193" s="54" t="s">
        <v>759</v>
      </c>
      <c r="B193" s="54" t="s">
        <v>760</v>
      </c>
      <c r="C193" s="57" t="str">
        <f t="shared" si="4"/>
        <v>Formula</v>
      </c>
      <c r="D193" s="54" t="s">
        <v>761</v>
      </c>
      <c r="E193" s="54" t="s">
        <v>762</v>
      </c>
      <c r="F193" s="55">
        <v>30</v>
      </c>
      <c r="G193" s="56">
        <f t="shared" si="5"/>
        <v>30</v>
      </c>
    </row>
    <row r="194" spans="1:7" ht="31.5" x14ac:dyDescent="0.25">
      <c r="A194" s="47" t="s">
        <v>763</v>
      </c>
      <c r="B194" s="47" t="s">
        <v>764</v>
      </c>
      <c r="C194" s="57" t="str">
        <f t="shared" si="4"/>
        <v>Formula</v>
      </c>
      <c r="D194" s="47" t="s">
        <v>765</v>
      </c>
      <c r="E194" s="47" t="s">
        <v>766</v>
      </c>
      <c r="F194" s="53">
        <v>107</v>
      </c>
      <c r="G194" s="56">
        <f t="shared" si="5"/>
        <v>107</v>
      </c>
    </row>
    <row r="195" spans="1:7" ht="31.5" x14ac:dyDescent="0.25">
      <c r="A195" s="54" t="s">
        <v>767</v>
      </c>
      <c r="B195" s="54" t="s">
        <v>768</v>
      </c>
      <c r="C195" s="57" t="str">
        <f t="shared" ref="C195:C258" si="6">IF(ISTEXT(VLOOKUP(B195,$I$2:$I$11,1,FALSE)),"Alt sub","Formula")</f>
        <v>Formula</v>
      </c>
      <c r="D195" s="54" t="s">
        <v>769</v>
      </c>
      <c r="E195" s="54" t="s">
        <v>770</v>
      </c>
      <c r="F195" s="55">
        <v>80</v>
      </c>
      <c r="G195" s="56">
        <f t="shared" ref="G195:G258" si="7">SUMIF(B:B,B195,F:F)</f>
        <v>80</v>
      </c>
    </row>
    <row r="196" spans="1:7" ht="31.5" x14ac:dyDescent="0.25">
      <c r="A196" s="47" t="s">
        <v>771</v>
      </c>
      <c r="B196" s="47" t="s">
        <v>772</v>
      </c>
      <c r="C196" s="57" t="str">
        <f t="shared" si="6"/>
        <v>Formula</v>
      </c>
      <c r="D196" s="47" t="s">
        <v>773</v>
      </c>
      <c r="E196" s="47" t="s">
        <v>774</v>
      </c>
      <c r="F196" s="53">
        <v>100</v>
      </c>
      <c r="G196" s="56">
        <f t="shared" si="7"/>
        <v>100</v>
      </c>
    </row>
    <row r="197" spans="1:7" ht="31.5" x14ac:dyDescent="0.25">
      <c r="A197" s="54" t="s">
        <v>775</v>
      </c>
      <c r="B197" s="54" t="s">
        <v>776</v>
      </c>
      <c r="C197" s="57" t="str">
        <f t="shared" si="6"/>
        <v>Formula</v>
      </c>
      <c r="D197" s="54" t="s">
        <v>777</v>
      </c>
      <c r="E197" s="54" t="s">
        <v>778</v>
      </c>
      <c r="F197" s="55">
        <v>76</v>
      </c>
      <c r="G197" s="56">
        <f t="shared" si="7"/>
        <v>76</v>
      </c>
    </row>
    <row r="198" spans="1:7" ht="31.5" x14ac:dyDescent="0.25">
      <c r="A198" s="47" t="s">
        <v>779</v>
      </c>
      <c r="B198" s="47" t="s">
        <v>780</v>
      </c>
      <c r="C198" s="57" t="str">
        <f t="shared" si="6"/>
        <v>Formula</v>
      </c>
      <c r="D198" s="47" t="s">
        <v>781</v>
      </c>
      <c r="E198" s="47" t="s">
        <v>782</v>
      </c>
      <c r="F198" s="53">
        <v>93</v>
      </c>
      <c r="G198" s="56">
        <f t="shared" si="7"/>
        <v>93</v>
      </c>
    </row>
    <row r="199" spans="1:7" ht="31.5" x14ac:dyDescent="0.25">
      <c r="A199" s="54" t="s">
        <v>783</v>
      </c>
      <c r="B199" s="54" t="s">
        <v>784</v>
      </c>
      <c r="C199" s="57" t="str">
        <f t="shared" si="6"/>
        <v>Formula</v>
      </c>
      <c r="D199" s="54" t="s">
        <v>785</v>
      </c>
      <c r="E199" s="54" t="s">
        <v>786</v>
      </c>
      <c r="F199" s="55">
        <v>37</v>
      </c>
      <c r="G199" s="56">
        <f t="shared" si="7"/>
        <v>37</v>
      </c>
    </row>
    <row r="200" spans="1:7" ht="31.5" x14ac:dyDescent="0.25">
      <c r="A200" s="47" t="s">
        <v>787</v>
      </c>
      <c r="B200" s="47" t="s">
        <v>788</v>
      </c>
      <c r="C200" s="57" t="str">
        <f t="shared" si="6"/>
        <v>Formula</v>
      </c>
      <c r="D200" s="47" t="s">
        <v>789</v>
      </c>
      <c r="E200" s="47" t="s">
        <v>790</v>
      </c>
      <c r="F200" s="53">
        <v>118</v>
      </c>
      <c r="G200" s="56">
        <f t="shared" si="7"/>
        <v>118</v>
      </c>
    </row>
    <row r="201" spans="1:7" ht="31.5" x14ac:dyDescent="0.25">
      <c r="A201" s="54" t="s">
        <v>791</v>
      </c>
      <c r="B201" s="54" t="s">
        <v>792</v>
      </c>
      <c r="C201" s="57" t="str">
        <f t="shared" si="6"/>
        <v>Formula</v>
      </c>
      <c r="D201" s="54" t="s">
        <v>793</v>
      </c>
      <c r="E201" s="54" t="s">
        <v>794</v>
      </c>
      <c r="F201" s="55">
        <v>64</v>
      </c>
      <c r="G201" s="56">
        <f t="shared" si="7"/>
        <v>64</v>
      </c>
    </row>
    <row r="202" spans="1:7" ht="31.5" x14ac:dyDescent="0.25">
      <c r="A202" s="47" t="s">
        <v>795</v>
      </c>
      <c r="B202" s="47" t="s">
        <v>796</v>
      </c>
      <c r="C202" s="57" t="str">
        <f t="shared" si="6"/>
        <v>Formula</v>
      </c>
      <c r="D202" s="47" t="s">
        <v>797</v>
      </c>
      <c r="E202" s="47" t="s">
        <v>798</v>
      </c>
      <c r="F202" s="53">
        <v>128</v>
      </c>
      <c r="G202" s="56">
        <f t="shared" si="7"/>
        <v>128</v>
      </c>
    </row>
    <row r="203" spans="1:7" ht="31.5" x14ac:dyDescent="0.25">
      <c r="A203" s="54" t="s">
        <v>799</v>
      </c>
      <c r="B203" s="54" t="s">
        <v>800</v>
      </c>
      <c r="C203" s="57" t="str">
        <f t="shared" si="6"/>
        <v>Formula</v>
      </c>
      <c r="D203" s="54" t="s">
        <v>801</v>
      </c>
      <c r="E203" s="54" t="s">
        <v>802</v>
      </c>
      <c r="F203" s="55">
        <v>40</v>
      </c>
      <c r="G203" s="56">
        <f t="shared" si="7"/>
        <v>40</v>
      </c>
    </row>
    <row r="204" spans="1:7" ht="52.5" x14ac:dyDescent="0.25">
      <c r="A204" s="47" t="s">
        <v>803</v>
      </c>
      <c r="B204" s="47" t="s">
        <v>804</v>
      </c>
      <c r="C204" s="57" t="str">
        <f t="shared" si="6"/>
        <v>Formula</v>
      </c>
      <c r="D204" s="47" t="s">
        <v>805</v>
      </c>
      <c r="E204" s="47" t="s">
        <v>806</v>
      </c>
      <c r="F204" s="53">
        <v>195</v>
      </c>
      <c r="G204" s="56">
        <f t="shared" si="7"/>
        <v>195</v>
      </c>
    </row>
    <row r="205" spans="1:7" ht="31.5" x14ac:dyDescent="0.25">
      <c r="A205" s="54" t="s">
        <v>807</v>
      </c>
      <c r="B205" s="54" t="s">
        <v>808</v>
      </c>
      <c r="C205" s="57" t="str">
        <f t="shared" si="6"/>
        <v>Formula</v>
      </c>
      <c r="D205" s="54" t="s">
        <v>809</v>
      </c>
      <c r="E205" s="54" t="s">
        <v>810</v>
      </c>
      <c r="F205" s="55">
        <v>82</v>
      </c>
      <c r="G205" s="56">
        <f t="shared" si="7"/>
        <v>82</v>
      </c>
    </row>
    <row r="206" spans="1:7" ht="31.5" x14ac:dyDescent="0.25">
      <c r="A206" s="47" t="s">
        <v>811</v>
      </c>
      <c r="B206" s="47" t="s">
        <v>812</v>
      </c>
      <c r="C206" s="57" t="str">
        <f t="shared" si="6"/>
        <v>Formula</v>
      </c>
      <c r="D206" s="47" t="s">
        <v>813</v>
      </c>
      <c r="E206" s="47" t="s">
        <v>814</v>
      </c>
      <c r="F206" s="53">
        <v>56</v>
      </c>
      <c r="G206" s="56">
        <f t="shared" si="7"/>
        <v>56</v>
      </c>
    </row>
    <row r="207" spans="1:7" ht="42" x14ac:dyDescent="0.25">
      <c r="A207" s="54" t="s">
        <v>815</v>
      </c>
      <c r="B207" s="54" t="s">
        <v>816</v>
      </c>
      <c r="C207" s="57" t="str">
        <f t="shared" si="6"/>
        <v>Formula</v>
      </c>
      <c r="D207" s="54" t="s">
        <v>817</v>
      </c>
      <c r="E207" s="54" t="s">
        <v>818</v>
      </c>
      <c r="F207" s="55">
        <v>86</v>
      </c>
      <c r="G207" s="56">
        <f t="shared" si="7"/>
        <v>86</v>
      </c>
    </row>
    <row r="208" spans="1:7" ht="31.5" x14ac:dyDescent="0.25">
      <c r="A208" s="47" t="s">
        <v>819</v>
      </c>
      <c r="B208" s="47" t="s">
        <v>820</v>
      </c>
      <c r="C208" s="57" t="str">
        <f t="shared" si="6"/>
        <v>Formula</v>
      </c>
      <c r="D208" s="47" t="s">
        <v>821</v>
      </c>
      <c r="E208" s="47" t="s">
        <v>822</v>
      </c>
      <c r="F208" s="53">
        <v>162</v>
      </c>
      <c r="G208" s="56">
        <f t="shared" si="7"/>
        <v>162</v>
      </c>
    </row>
    <row r="209" spans="1:7" ht="31.5" x14ac:dyDescent="0.25">
      <c r="A209" s="54" t="s">
        <v>823</v>
      </c>
      <c r="B209" s="54" t="s">
        <v>824</v>
      </c>
      <c r="C209" s="57" t="str">
        <f t="shared" si="6"/>
        <v>Formula</v>
      </c>
      <c r="D209" s="54" t="s">
        <v>825</v>
      </c>
      <c r="E209" s="54" t="s">
        <v>826</v>
      </c>
      <c r="F209" s="55">
        <v>24</v>
      </c>
      <c r="G209" s="56">
        <f t="shared" si="7"/>
        <v>24</v>
      </c>
    </row>
    <row r="210" spans="1:7" ht="31.5" x14ac:dyDescent="0.25">
      <c r="A210" s="47" t="s">
        <v>827</v>
      </c>
      <c r="B210" s="47" t="s">
        <v>828</v>
      </c>
      <c r="C210" s="57" t="str">
        <f t="shared" si="6"/>
        <v>Formula</v>
      </c>
      <c r="D210" s="47" t="s">
        <v>829</v>
      </c>
      <c r="E210" s="47" t="s">
        <v>830</v>
      </c>
      <c r="F210" s="53">
        <v>50</v>
      </c>
      <c r="G210" s="56">
        <f t="shared" si="7"/>
        <v>50</v>
      </c>
    </row>
    <row r="211" spans="1:7" ht="31.5" x14ac:dyDescent="0.25">
      <c r="A211" s="54" t="s">
        <v>831</v>
      </c>
      <c r="B211" s="54" t="s">
        <v>832</v>
      </c>
      <c r="C211" s="57" t="str">
        <f t="shared" si="6"/>
        <v>Formula</v>
      </c>
      <c r="D211" s="54" t="s">
        <v>833</v>
      </c>
      <c r="E211" s="54" t="s">
        <v>834</v>
      </c>
      <c r="F211" s="55">
        <v>27</v>
      </c>
      <c r="G211" s="56">
        <f t="shared" si="7"/>
        <v>27</v>
      </c>
    </row>
    <row r="212" spans="1:7" ht="31.5" x14ac:dyDescent="0.25">
      <c r="A212" s="47" t="s">
        <v>835</v>
      </c>
      <c r="B212" s="47" t="s">
        <v>836</v>
      </c>
      <c r="C212" s="57" t="str">
        <f t="shared" si="6"/>
        <v>Formula</v>
      </c>
      <c r="D212" s="47" t="s">
        <v>837</v>
      </c>
      <c r="E212" s="47" t="s">
        <v>838</v>
      </c>
      <c r="F212" s="53">
        <v>70</v>
      </c>
      <c r="G212" s="56">
        <f t="shared" si="7"/>
        <v>70</v>
      </c>
    </row>
    <row r="213" spans="1:7" ht="31.5" x14ac:dyDescent="0.25">
      <c r="A213" s="54" t="s">
        <v>839</v>
      </c>
      <c r="B213" s="54" t="s">
        <v>840</v>
      </c>
      <c r="C213" s="57" t="str">
        <f t="shared" si="6"/>
        <v>Formula</v>
      </c>
      <c r="D213" s="54" t="s">
        <v>841</v>
      </c>
      <c r="E213" s="54" t="s">
        <v>842</v>
      </c>
      <c r="F213" s="55">
        <v>76</v>
      </c>
      <c r="G213" s="56">
        <f t="shared" si="7"/>
        <v>76</v>
      </c>
    </row>
    <row r="214" spans="1:7" ht="31.5" x14ac:dyDescent="0.25">
      <c r="A214" s="47" t="s">
        <v>843</v>
      </c>
      <c r="B214" s="47" t="s">
        <v>844</v>
      </c>
      <c r="C214" s="57" t="str">
        <f t="shared" si="6"/>
        <v>Formula</v>
      </c>
      <c r="D214" s="47" t="s">
        <v>845</v>
      </c>
      <c r="E214" s="47" t="s">
        <v>846</v>
      </c>
      <c r="F214" s="53">
        <v>200</v>
      </c>
      <c r="G214" s="56">
        <f t="shared" si="7"/>
        <v>200</v>
      </c>
    </row>
    <row r="215" spans="1:7" ht="42" x14ac:dyDescent="0.25">
      <c r="A215" s="54" t="s">
        <v>847</v>
      </c>
      <c r="B215" s="54" t="s">
        <v>848</v>
      </c>
      <c r="C215" s="57" t="str">
        <f t="shared" si="6"/>
        <v>Formula</v>
      </c>
      <c r="D215" s="54" t="s">
        <v>849</v>
      </c>
      <c r="E215" s="54" t="s">
        <v>850</v>
      </c>
      <c r="F215" s="55">
        <v>127</v>
      </c>
      <c r="G215" s="56">
        <f t="shared" si="7"/>
        <v>275</v>
      </c>
    </row>
    <row r="216" spans="1:7" ht="42" x14ac:dyDescent="0.25">
      <c r="A216" s="47" t="s">
        <v>851</v>
      </c>
      <c r="B216" s="47" t="s">
        <v>848</v>
      </c>
      <c r="C216" s="57" t="str">
        <f t="shared" si="6"/>
        <v>Formula</v>
      </c>
      <c r="D216" s="47" t="s">
        <v>849</v>
      </c>
      <c r="E216" s="47" t="s">
        <v>852</v>
      </c>
      <c r="F216" s="53">
        <v>148</v>
      </c>
      <c r="G216" s="56">
        <f t="shared" si="7"/>
        <v>275</v>
      </c>
    </row>
    <row r="217" spans="1:7" ht="31.5" x14ac:dyDescent="0.25">
      <c r="A217" s="54" t="s">
        <v>853</v>
      </c>
      <c r="B217" s="54" t="s">
        <v>854</v>
      </c>
      <c r="C217" s="57" t="str">
        <f t="shared" si="6"/>
        <v>Formula</v>
      </c>
      <c r="D217" s="54" t="s">
        <v>855</v>
      </c>
      <c r="E217" s="54" t="s">
        <v>856</v>
      </c>
      <c r="F217" s="55">
        <v>357</v>
      </c>
      <c r="G217" s="56">
        <f t="shared" si="7"/>
        <v>2501</v>
      </c>
    </row>
    <row r="218" spans="1:7" ht="31.5" x14ac:dyDescent="0.25">
      <c r="A218" s="47" t="s">
        <v>17765</v>
      </c>
      <c r="B218" s="47" t="s">
        <v>854</v>
      </c>
      <c r="C218" s="57" t="str">
        <f t="shared" si="6"/>
        <v>Formula</v>
      </c>
      <c r="D218" s="47" t="s">
        <v>855</v>
      </c>
      <c r="E218" s="47" t="s">
        <v>17766</v>
      </c>
      <c r="F218" s="53">
        <v>33</v>
      </c>
      <c r="G218" s="56">
        <f t="shared" si="7"/>
        <v>2501</v>
      </c>
    </row>
    <row r="219" spans="1:7" ht="31.5" x14ac:dyDescent="0.25">
      <c r="A219" s="54" t="s">
        <v>857</v>
      </c>
      <c r="B219" s="54" t="s">
        <v>854</v>
      </c>
      <c r="C219" s="57" t="str">
        <f t="shared" si="6"/>
        <v>Formula</v>
      </c>
      <c r="D219" s="54" t="s">
        <v>855</v>
      </c>
      <c r="E219" s="54" t="s">
        <v>858</v>
      </c>
      <c r="F219" s="55">
        <v>117</v>
      </c>
      <c r="G219" s="56">
        <f t="shared" si="7"/>
        <v>2501</v>
      </c>
    </row>
    <row r="220" spans="1:7" ht="31.5" x14ac:dyDescent="0.25">
      <c r="A220" s="47" t="s">
        <v>859</v>
      </c>
      <c r="B220" s="47" t="s">
        <v>854</v>
      </c>
      <c r="C220" s="57" t="str">
        <f t="shared" si="6"/>
        <v>Formula</v>
      </c>
      <c r="D220" s="47" t="s">
        <v>855</v>
      </c>
      <c r="E220" s="47" t="s">
        <v>860</v>
      </c>
      <c r="F220" s="53">
        <v>110</v>
      </c>
      <c r="G220" s="56">
        <f t="shared" si="7"/>
        <v>2501</v>
      </c>
    </row>
    <row r="221" spans="1:7" ht="31.5" x14ac:dyDescent="0.25">
      <c r="A221" s="54" t="s">
        <v>861</v>
      </c>
      <c r="B221" s="54" t="s">
        <v>854</v>
      </c>
      <c r="C221" s="57" t="str">
        <f t="shared" si="6"/>
        <v>Formula</v>
      </c>
      <c r="D221" s="54" t="s">
        <v>855</v>
      </c>
      <c r="E221" s="54" t="s">
        <v>862</v>
      </c>
      <c r="F221" s="55">
        <v>221</v>
      </c>
      <c r="G221" s="56">
        <f t="shared" si="7"/>
        <v>2501</v>
      </c>
    </row>
    <row r="222" spans="1:7" ht="31.5" x14ac:dyDescent="0.25">
      <c r="A222" s="47" t="s">
        <v>863</v>
      </c>
      <c r="B222" s="47" t="s">
        <v>854</v>
      </c>
      <c r="C222" s="57" t="str">
        <f t="shared" si="6"/>
        <v>Formula</v>
      </c>
      <c r="D222" s="47" t="s">
        <v>855</v>
      </c>
      <c r="E222" s="47" t="s">
        <v>864</v>
      </c>
      <c r="F222" s="53">
        <v>143</v>
      </c>
      <c r="G222" s="56">
        <f t="shared" si="7"/>
        <v>2501</v>
      </c>
    </row>
    <row r="223" spans="1:7" ht="31.5" x14ac:dyDescent="0.25">
      <c r="A223" s="54" t="s">
        <v>865</v>
      </c>
      <c r="B223" s="54" t="s">
        <v>854</v>
      </c>
      <c r="C223" s="57" t="str">
        <f t="shared" si="6"/>
        <v>Formula</v>
      </c>
      <c r="D223" s="54" t="s">
        <v>855</v>
      </c>
      <c r="E223" s="54" t="s">
        <v>866</v>
      </c>
      <c r="F223" s="55">
        <v>143</v>
      </c>
      <c r="G223" s="56">
        <f t="shared" si="7"/>
        <v>2501</v>
      </c>
    </row>
    <row r="224" spans="1:7" ht="31.5" x14ac:dyDescent="0.25">
      <c r="A224" s="47" t="s">
        <v>867</v>
      </c>
      <c r="B224" s="47" t="s">
        <v>854</v>
      </c>
      <c r="C224" s="57" t="str">
        <f t="shared" si="6"/>
        <v>Formula</v>
      </c>
      <c r="D224" s="47" t="s">
        <v>855</v>
      </c>
      <c r="E224" s="47" t="s">
        <v>868</v>
      </c>
      <c r="F224" s="53">
        <v>106</v>
      </c>
      <c r="G224" s="56">
        <f t="shared" si="7"/>
        <v>2501</v>
      </c>
    </row>
    <row r="225" spans="1:7" ht="31.5" x14ac:dyDescent="0.25">
      <c r="A225" s="54" t="s">
        <v>869</v>
      </c>
      <c r="B225" s="54" t="s">
        <v>854</v>
      </c>
      <c r="C225" s="57" t="str">
        <f t="shared" si="6"/>
        <v>Formula</v>
      </c>
      <c r="D225" s="54" t="s">
        <v>855</v>
      </c>
      <c r="E225" s="54" t="s">
        <v>870</v>
      </c>
      <c r="F225" s="55">
        <v>106</v>
      </c>
      <c r="G225" s="56">
        <f t="shared" si="7"/>
        <v>2501</v>
      </c>
    </row>
    <row r="226" spans="1:7" ht="31.5" x14ac:dyDescent="0.25">
      <c r="A226" s="47" t="s">
        <v>871</v>
      </c>
      <c r="B226" s="47" t="s">
        <v>854</v>
      </c>
      <c r="C226" s="57" t="str">
        <f t="shared" si="6"/>
        <v>Formula</v>
      </c>
      <c r="D226" s="47" t="s">
        <v>855</v>
      </c>
      <c r="E226" s="47" t="s">
        <v>872</v>
      </c>
      <c r="F226" s="53">
        <v>207</v>
      </c>
      <c r="G226" s="56">
        <f t="shared" si="7"/>
        <v>2501</v>
      </c>
    </row>
    <row r="227" spans="1:7" ht="31.5" x14ac:dyDescent="0.25">
      <c r="A227" s="54" t="s">
        <v>873</v>
      </c>
      <c r="B227" s="54" t="s">
        <v>854</v>
      </c>
      <c r="C227" s="57" t="str">
        <f t="shared" si="6"/>
        <v>Formula</v>
      </c>
      <c r="D227" s="54" t="s">
        <v>855</v>
      </c>
      <c r="E227" s="54" t="s">
        <v>874</v>
      </c>
      <c r="F227" s="55">
        <v>104</v>
      </c>
      <c r="G227" s="56">
        <f t="shared" si="7"/>
        <v>2501</v>
      </c>
    </row>
    <row r="228" spans="1:7" ht="31.5" x14ac:dyDescent="0.25">
      <c r="A228" s="47" t="s">
        <v>875</v>
      </c>
      <c r="B228" s="47" t="s">
        <v>854</v>
      </c>
      <c r="C228" s="57" t="str">
        <f t="shared" si="6"/>
        <v>Formula</v>
      </c>
      <c r="D228" s="47" t="s">
        <v>855</v>
      </c>
      <c r="E228" s="47" t="s">
        <v>876</v>
      </c>
      <c r="F228" s="53">
        <v>149</v>
      </c>
      <c r="G228" s="56">
        <f t="shared" si="7"/>
        <v>2501</v>
      </c>
    </row>
    <row r="229" spans="1:7" ht="31.5" x14ac:dyDescent="0.25">
      <c r="A229" s="54" t="s">
        <v>877</v>
      </c>
      <c r="B229" s="54" t="s">
        <v>854</v>
      </c>
      <c r="C229" s="57" t="str">
        <f t="shared" si="6"/>
        <v>Formula</v>
      </c>
      <c r="D229" s="54" t="s">
        <v>855</v>
      </c>
      <c r="E229" s="54" t="s">
        <v>878</v>
      </c>
      <c r="F229" s="55">
        <v>225</v>
      </c>
      <c r="G229" s="56">
        <f t="shared" si="7"/>
        <v>2501</v>
      </c>
    </row>
    <row r="230" spans="1:7" ht="31.5" x14ac:dyDescent="0.25">
      <c r="A230" s="47" t="s">
        <v>879</v>
      </c>
      <c r="B230" s="47" t="s">
        <v>854</v>
      </c>
      <c r="C230" s="57" t="str">
        <f t="shared" si="6"/>
        <v>Formula</v>
      </c>
      <c r="D230" s="47" t="s">
        <v>855</v>
      </c>
      <c r="E230" s="47" t="s">
        <v>880</v>
      </c>
      <c r="F230" s="53">
        <v>137</v>
      </c>
      <c r="G230" s="56">
        <f t="shared" si="7"/>
        <v>2501</v>
      </c>
    </row>
    <row r="231" spans="1:7" ht="31.5" x14ac:dyDescent="0.25">
      <c r="A231" s="54" t="s">
        <v>881</v>
      </c>
      <c r="B231" s="54" t="s">
        <v>854</v>
      </c>
      <c r="C231" s="57" t="str">
        <f t="shared" si="6"/>
        <v>Formula</v>
      </c>
      <c r="D231" s="54" t="s">
        <v>855</v>
      </c>
      <c r="E231" s="54" t="s">
        <v>882</v>
      </c>
      <c r="F231" s="55">
        <v>115</v>
      </c>
      <c r="G231" s="56">
        <f t="shared" si="7"/>
        <v>2501</v>
      </c>
    </row>
    <row r="232" spans="1:7" ht="31.5" x14ac:dyDescent="0.25">
      <c r="A232" s="47" t="s">
        <v>883</v>
      </c>
      <c r="B232" s="47" t="s">
        <v>854</v>
      </c>
      <c r="C232" s="57" t="str">
        <f t="shared" si="6"/>
        <v>Formula</v>
      </c>
      <c r="D232" s="47" t="s">
        <v>855</v>
      </c>
      <c r="E232" s="47" t="s">
        <v>884</v>
      </c>
      <c r="F232" s="53">
        <v>75</v>
      </c>
      <c r="G232" s="56">
        <f t="shared" si="7"/>
        <v>2501</v>
      </c>
    </row>
    <row r="233" spans="1:7" ht="31.5" x14ac:dyDescent="0.25">
      <c r="A233" s="54" t="s">
        <v>885</v>
      </c>
      <c r="B233" s="54" t="s">
        <v>854</v>
      </c>
      <c r="C233" s="57" t="str">
        <f t="shared" si="6"/>
        <v>Formula</v>
      </c>
      <c r="D233" s="54" t="s">
        <v>855</v>
      </c>
      <c r="E233" s="54" t="s">
        <v>886</v>
      </c>
      <c r="F233" s="55">
        <v>32</v>
      </c>
      <c r="G233" s="56">
        <f t="shared" si="7"/>
        <v>2501</v>
      </c>
    </row>
    <row r="234" spans="1:7" ht="31.5" x14ac:dyDescent="0.25">
      <c r="A234" s="47" t="s">
        <v>887</v>
      </c>
      <c r="B234" s="47" t="s">
        <v>854</v>
      </c>
      <c r="C234" s="57" t="str">
        <f t="shared" si="6"/>
        <v>Formula</v>
      </c>
      <c r="D234" s="47" t="s">
        <v>855</v>
      </c>
      <c r="E234" s="47" t="s">
        <v>888</v>
      </c>
      <c r="F234" s="53">
        <v>37</v>
      </c>
      <c r="G234" s="56">
        <f t="shared" si="7"/>
        <v>2501</v>
      </c>
    </row>
    <row r="235" spans="1:7" ht="31.5" x14ac:dyDescent="0.25">
      <c r="A235" s="54" t="s">
        <v>889</v>
      </c>
      <c r="B235" s="54" t="s">
        <v>854</v>
      </c>
      <c r="C235" s="57" t="str">
        <f t="shared" si="6"/>
        <v>Formula</v>
      </c>
      <c r="D235" s="54" t="s">
        <v>855</v>
      </c>
      <c r="E235" s="54" t="s">
        <v>890</v>
      </c>
      <c r="F235" s="55">
        <v>24</v>
      </c>
      <c r="G235" s="56">
        <f t="shared" si="7"/>
        <v>2501</v>
      </c>
    </row>
    <row r="236" spans="1:7" ht="31.5" x14ac:dyDescent="0.25">
      <c r="A236" s="47" t="s">
        <v>891</v>
      </c>
      <c r="B236" s="47" t="s">
        <v>854</v>
      </c>
      <c r="C236" s="57" t="str">
        <f t="shared" si="6"/>
        <v>Formula</v>
      </c>
      <c r="D236" s="47" t="s">
        <v>855</v>
      </c>
      <c r="E236" s="47" t="s">
        <v>892</v>
      </c>
      <c r="F236" s="53">
        <v>16</v>
      </c>
      <c r="G236" s="56">
        <f t="shared" si="7"/>
        <v>2501</v>
      </c>
    </row>
    <row r="237" spans="1:7" ht="31.5" x14ac:dyDescent="0.25">
      <c r="A237" s="54" t="s">
        <v>893</v>
      </c>
      <c r="B237" s="54" t="s">
        <v>854</v>
      </c>
      <c r="C237" s="57" t="str">
        <f t="shared" si="6"/>
        <v>Formula</v>
      </c>
      <c r="D237" s="54" t="s">
        <v>855</v>
      </c>
      <c r="E237" s="54" t="s">
        <v>894</v>
      </c>
      <c r="F237" s="55">
        <v>12</v>
      </c>
      <c r="G237" s="56">
        <f t="shared" si="7"/>
        <v>2501</v>
      </c>
    </row>
    <row r="238" spans="1:7" ht="31.5" x14ac:dyDescent="0.25">
      <c r="A238" s="47" t="s">
        <v>895</v>
      </c>
      <c r="B238" s="47" t="s">
        <v>854</v>
      </c>
      <c r="C238" s="57" t="str">
        <f t="shared" si="6"/>
        <v>Formula</v>
      </c>
      <c r="D238" s="47" t="s">
        <v>855</v>
      </c>
      <c r="E238" s="47" t="s">
        <v>896</v>
      </c>
      <c r="F238" s="53">
        <v>12</v>
      </c>
      <c r="G238" s="56">
        <f t="shared" si="7"/>
        <v>2501</v>
      </c>
    </row>
    <row r="239" spans="1:7" ht="31.5" x14ac:dyDescent="0.25">
      <c r="A239" s="54" t="s">
        <v>897</v>
      </c>
      <c r="B239" s="54" t="s">
        <v>854</v>
      </c>
      <c r="C239" s="57" t="str">
        <f t="shared" si="6"/>
        <v>Formula</v>
      </c>
      <c r="D239" s="54" t="s">
        <v>855</v>
      </c>
      <c r="E239" s="54" t="s">
        <v>898</v>
      </c>
      <c r="F239" s="55">
        <v>20</v>
      </c>
      <c r="G239" s="56">
        <f t="shared" si="7"/>
        <v>2501</v>
      </c>
    </row>
    <row r="240" spans="1:7" ht="31.5" x14ac:dyDescent="0.25">
      <c r="A240" s="47" t="s">
        <v>899</v>
      </c>
      <c r="B240" s="47" t="s">
        <v>854</v>
      </c>
      <c r="C240" s="57" t="str">
        <f t="shared" si="6"/>
        <v>Formula</v>
      </c>
      <c r="D240" s="47" t="s">
        <v>855</v>
      </c>
      <c r="E240" s="47" t="s">
        <v>900</v>
      </c>
      <c r="F240" s="53">
        <v>0</v>
      </c>
      <c r="G240" s="56">
        <f t="shared" si="7"/>
        <v>2501</v>
      </c>
    </row>
    <row r="241" spans="1:7" ht="31.5" x14ac:dyDescent="0.25">
      <c r="A241" s="54" t="s">
        <v>901</v>
      </c>
      <c r="B241" s="54" t="s">
        <v>902</v>
      </c>
      <c r="C241" s="57" t="str">
        <f t="shared" si="6"/>
        <v>Formula</v>
      </c>
      <c r="D241" s="54" t="s">
        <v>608</v>
      </c>
      <c r="E241" s="54" t="s">
        <v>903</v>
      </c>
      <c r="F241" s="55">
        <v>149</v>
      </c>
      <c r="G241" s="56">
        <f t="shared" si="7"/>
        <v>200</v>
      </c>
    </row>
    <row r="242" spans="1:7" ht="31.5" x14ac:dyDescent="0.25">
      <c r="A242" s="47" t="s">
        <v>904</v>
      </c>
      <c r="B242" s="47" t="s">
        <v>902</v>
      </c>
      <c r="C242" s="57" t="str">
        <f t="shared" si="6"/>
        <v>Formula</v>
      </c>
      <c r="D242" s="47" t="s">
        <v>608</v>
      </c>
      <c r="E242" s="47" t="s">
        <v>905</v>
      </c>
      <c r="F242" s="53">
        <v>51</v>
      </c>
      <c r="G242" s="56">
        <f t="shared" si="7"/>
        <v>200</v>
      </c>
    </row>
    <row r="243" spans="1:7" ht="31.5" x14ac:dyDescent="0.25">
      <c r="A243" s="54" t="s">
        <v>906</v>
      </c>
      <c r="B243" s="54" t="s">
        <v>907</v>
      </c>
      <c r="C243" s="57" t="str">
        <f t="shared" si="6"/>
        <v>Formula</v>
      </c>
      <c r="D243" s="54" t="s">
        <v>908</v>
      </c>
      <c r="E243" s="54" t="s">
        <v>909</v>
      </c>
      <c r="F243" s="55">
        <v>280</v>
      </c>
      <c r="G243" s="56">
        <f t="shared" si="7"/>
        <v>394</v>
      </c>
    </row>
    <row r="244" spans="1:7" ht="31.5" x14ac:dyDescent="0.25">
      <c r="A244" s="47" t="s">
        <v>910</v>
      </c>
      <c r="B244" s="47" t="s">
        <v>907</v>
      </c>
      <c r="C244" s="57" t="str">
        <f t="shared" si="6"/>
        <v>Formula</v>
      </c>
      <c r="D244" s="47" t="s">
        <v>908</v>
      </c>
      <c r="E244" s="47" t="s">
        <v>911</v>
      </c>
      <c r="F244" s="53">
        <v>111</v>
      </c>
      <c r="G244" s="56">
        <f t="shared" si="7"/>
        <v>394</v>
      </c>
    </row>
    <row r="245" spans="1:7" ht="31.5" x14ac:dyDescent="0.25">
      <c r="A245" s="54" t="s">
        <v>912</v>
      </c>
      <c r="B245" s="54" t="s">
        <v>907</v>
      </c>
      <c r="C245" s="57" t="str">
        <f t="shared" si="6"/>
        <v>Formula</v>
      </c>
      <c r="D245" s="54" t="s">
        <v>908</v>
      </c>
      <c r="E245" s="54" t="s">
        <v>913</v>
      </c>
      <c r="F245" s="55">
        <v>3</v>
      </c>
      <c r="G245" s="56">
        <f t="shared" si="7"/>
        <v>394</v>
      </c>
    </row>
    <row r="246" spans="1:7" ht="31.5" x14ac:dyDescent="0.25">
      <c r="A246" s="47" t="s">
        <v>914</v>
      </c>
      <c r="B246" s="47" t="s">
        <v>915</v>
      </c>
      <c r="C246" s="57" t="str">
        <f t="shared" si="6"/>
        <v>Formula</v>
      </c>
      <c r="D246" s="47" t="s">
        <v>916</v>
      </c>
      <c r="E246" s="47" t="s">
        <v>917</v>
      </c>
      <c r="F246" s="53">
        <v>172</v>
      </c>
      <c r="G246" s="56">
        <f t="shared" si="7"/>
        <v>172</v>
      </c>
    </row>
    <row r="247" spans="1:7" ht="31.5" x14ac:dyDescent="0.25">
      <c r="A247" s="54" t="s">
        <v>918</v>
      </c>
      <c r="B247" s="54" t="s">
        <v>919</v>
      </c>
      <c r="C247" s="57" t="str">
        <f t="shared" si="6"/>
        <v>Formula</v>
      </c>
      <c r="D247" s="54" t="s">
        <v>920</v>
      </c>
      <c r="E247" s="54" t="s">
        <v>921</v>
      </c>
      <c r="F247" s="55">
        <v>117</v>
      </c>
      <c r="G247" s="56">
        <f t="shared" si="7"/>
        <v>117</v>
      </c>
    </row>
    <row r="248" spans="1:7" ht="31.5" x14ac:dyDescent="0.25">
      <c r="A248" s="47" t="s">
        <v>922</v>
      </c>
      <c r="B248" s="47" t="s">
        <v>923</v>
      </c>
      <c r="C248" s="57" t="str">
        <f t="shared" si="6"/>
        <v>Formula</v>
      </c>
      <c r="D248" s="47" t="s">
        <v>924</v>
      </c>
      <c r="E248" s="47" t="s">
        <v>925</v>
      </c>
      <c r="F248" s="53">
        <v>49</v>
      </c>
      <c r="G248" s="56">
        <f t="shared" si="7"/>
        <v>49</v>
      </c>
    </row>
    <row r="249" spans="1:7" ht="31.5" x14ac:dyDescent="0.25">
      <c r="A249" s="54" t="s">
        <v>926</v>
      </c>
      <c r="B249" s="54" t="s">
        <v>927</v>
      </c>
      <c r="C249" s="57" t="str">
        <f t="shared" si="6"/>
        <v>Formula</v>
      </c>
      <c r="D249" s="54" t="s">
        <v>928</v>
      </c>
      <c r="E249" s="54" t="s">
        <v>929</v>
      </c>
      <c r="F249" s="55">
        <v>34</v>
      </c>
      <c r="G249" s="56">
        <f t="shared" si="7"/>
        <v>34</v>
      </c>
    </row>
    <row r="250" spans="1:7" ht="31.5" x14ac:dyDescent="0.25">
      <c r="A250" s="47" t="s">
        <v>930</v>
      </c>
      <c r="B250" s="47" t="s">
        <v>931</v>
      </c>
      <c r="C250" s="57" t="str">
        <f t="shared" si="6"/>
        <v>Formula</v>
      </c>
      <c r="D250" s="47" t="s">
        <v>932</v>
      </c>
      <c r="E250" s="47" t="s">
        <v>933</v>
      </c>
      <c r="F250" s="53">
        <v>12</v>
      </c>
      <c r="G250" s="56">
        <f t="shared" si="7"/>
        <v>12</v>
      </c>
    </row>
    <row r="251" spans="1:7" ht="42" x14ac:dyDescent="0.25">
      <c r="A251" s="54" t="s">
        <v>934</v>
      </c>
      <c r="B251" s="54" t="s">
        <v>935</v>
      </c>
      <c r="C251" s="57" t="str">
        <f t="shared" si="6"/>
        <v>Formula</v>
      </c>
      <c r="D251" s="54" t="s">
        <v>936</v>
      </c>
      <c r="E251" s="54" t="s">
        <v>937</v>
      </c>
      <c r="F251" s="55">
        <v>75</v>
      </c>
      <c r="G251" s="56">
        <f t="shared" si="7"/>
        <v>75</v>
      </c>
    </row>
    <row r="252" spans="1:7" ht="31.5" x14ac:dyDescent="0.25">
      <c r="A252" s="47" t="s">
        <v>938</v>
      </c>
      <c r="B252" s="47" t="s">
        <v>939</v>
      </c>
      <c r="C252" s="57" t="str">
        <f t="shared" si="6"/>
        <v>Formula</v>
      </c>
      <c r="D252" s="47" t="s">
        <v>503</v>
      </c>
      <c r="E252" s="47" t="s">
        <v>774</v>
      </c>
      <c r="F252" s="53">
        <v>28</v>
      </c>
      <c r="G252" s="56">
        <f t="shared" si="7"/>
        <v>28</v>
      </c>
    </row>
    <row r="253" spans="1:7" ht="31.5" x14ac:dyDescent="0.25">
      <c r="A253" s="54" t="s">
        <v>940</v>
      </c>
      <c r="B253" s="54" t="s">
        <v>941</v>
      </c>
      <c r="C253" s="57" t="str">
        <f t="shared" si="6"/>
        <v>Formula</v>
      </c>
      <c r="D253" s="54" t="s">
        <v>942</v>
      </c>
      <c r="E253" s="54" t="s">
        <v>943</v>
      </c>
      <c r="F253" s="55">
        <v>22</v>
      </c>
      <c r="G253" s="56">
        <f t="shared" si="7"/>
        <v>22</v>
      </c>
    </row>
    <row r="254" spans="1:7" ht="31.5" x14ac:dyDescent="0.25">
      <c r="A254" s="47" t="s">
        <v>944</v>
      </c>
      <c r="B254" s="47" t="s">
        <v>945</v>
      </c>
      <c r="C254" s="57" t="str">
        <f t="shared" si="6"/>
        <v>Formula</v>
      </c>
      <c r="D254" s="47" t="s">
        <v>946</v>
      </c>
      <c r="E254" s="47" t="s">
        <v>947</v>
      </c>
      <c r="F254" s="53">
        <v>40</v>
      </c>
      <c r="G254" s="56">
        <f t="shared" si="7"/>
        <v>40</v>
      </c>
    </row>
    <row r="255" spans="1:7" ht="31.5" x14ac:dyDescent="0.25">
      <c r="A255" s="54" t="s">
        <v>948</v>
      </c>
      <c r="B255" s="54" t="s">
        <v>949</v>
      </c>
      <c r="C255" s="57" t="str">
        <f t="shared" si="6"/>
        <v>Formula</v>
      </c>
      <c r="D255" s="54" t="s">
        <v>950</v>
      </c>
      <c r="E255" s="54" t="s">
        <v>951</v>
      </c>
      <c r="F255" s="55">
        <v>31</v>
      </c>
      <c r="G255" s="56">
        <f t="shared" si="7"/>
        <v>31</v>
      </c>
    </row>
    <row r="256" spans="1:7" ht="31.5" x14ac:dyDescent="0.25">
      <c r="A256" s="47" t="s">
        <v>952</v>
      </c>
      <c r="B256" s="47" t="s">
        <v>953</v>
      </c>
      <c r="C256" s="57" t="str">
        <f t="shared" si="6"/>
        <v>Formula</v>
      </c>
      <c r="D256" s="47" t="s">
        <v>954</v>
      </c>
      <c r="E256" s="47" t="s">
        <v>955</v>
      </c>
      <c r="F256" s="53">
        <v>26</v>
      </c>
      <c r="G256" s="56">
        <f t="shared" si="7"/>
        <v>26</v>
      </c>
    </row>
    <row r="257" spans="1:7" ht="42" x14ac:dyDescent="0.25">
      <c r="A257" s="54" t="s">
        <v>956</v>
      </c>
      <c r="B257" s="54" t="s">
        <v>957</v>
      </c>
      <c r="C257" s="57" t="str">
        <f t="shared" si="6"/>
        <v>Formula</v>
      </c>
      <c r="D257" s="54" t="s">
        <v>958</v>
      </c>
      <c r="E257" s="54" t="s">
        <v>959</v>
      </c>
      <c r="F257" s="55">
        <v>26</v>
      </c>
      <c r="G257" s="56">
        <f t="shared" si="7"/>
        <v>26</v>
      </c>
    </row>
    <row r="258" spans="1:7" ht="31.5" x14ac:dyDescent="0.25">
      <c r="A258" s="47" t="s">
        <v>960</v>
      </c>
      <c r="B258" s="47" t="s">
        <v>961</v>
      </c>
      <c r="C258" s="57" t="str">
        <f t="shared" si="6"/>
        <v>Formula</v>
      </c>
      <c r="D258" s="47" t="s">
        <v>962</v>
      </c>
      <c r="E258" s="47" t="s">
        <v>484</v>
      </c>
      <c r="F258" s="53">
        <v>20</v>
      </c>
      <c r="G258" s="56">
        <f t="shared" si="7"/>
        <v>20</v>
      </c>
    </row>
    <row r="259" spans="1:7" ht="31.5" x14ac:dyDescent="0.25">
      <c r="A259" s="54" t="s">
        <v>963</v>
      </c>
      <c r="B259" s="54" t="s">
        <v>964</v>
      </c>
      <c r="C259" s="57" t="str">
        <f t="shared" ref="C259:C322" si="8">IF(ISTEXT(VLOOKUP(B259,$I$2:$I$11,1,FALSE)),"Alt sub","Formula")</f>
        <v>Formula</v>
      </c>
      <c r="D259" s="54" t="s">
        <v>965</v>
      </c>
      <c r="E259" s="54" t="s">
        <v>966</v>
      </c>
      <c r="F259" s="55">
        <v>20</v>
      </c>
      <c r="G259" s="56">
        <f t="shared" ref="G259:G322" si="9">SUMIF(B:B,B259,F:F)</f>
        <v>20</v>
      </c>
    </row>
    <row r="260" spans="1:7" ht="31.5" x14ac:dyDescent="0.25">
      <c r="A260" s="47" t="s">
        <v>967</v>
      </c>
      <c r="B260" s="47" t="s">
        <v>968</v>
      </c>
      <c r="C260" s="57" t="str">
        <f t="shared" si="8"/>
        <v>Formula</v>
      </c>
      <c r="D260" s="47" t="s">
        <v>969</v>
      </c>
      <c r="E260" s="47" t="s">
        <v>970</v>
      </c>
      <c r="F260" s="53">
        <v>34</v>
      </c>
      <c r="G260" s="56">
        <f t="shared" si="9"/>
        <v>34</v>
      </c>
    </row>
    <row r="261" spans="1:7" ht="31.5" x14ac:dyDescent="0.25">
      <c r="A261" s="54" t="s">
        <v>971</v>
      </c>
      <c r="B261" s="54" t="s">
        <v>972</v>
      </c>
      <c r="C261" s="57" t="str">
        <f t="shared" si="8"/>
        <v>Formula</v>
      </c>
      <c r="D261" s="54" t="s">
        <v>973</v>
      </c>
      <c r="E261" s="54" t="s">
        <v>974</v>
      </c>
      <c r="F261" s="55">
        <v>58</v>
      </c>
      <c r="G261" s="56">
        <f t="shared" si="9"/>
        <v>58</v>
      </c>
    </row>
    <row r="262" spans="1:7" ht="31.5" x14ac:dyDescent="0.25">
      <c r="A262" s="47" t="s">
        <v>975</v>
      </c>
      <c r="B262" s="47" t="s">
        <v>976</v>
      </c>
      <c r="C262" s="57" t="str">
        <f t="shared" si="8"/>
        <v>Formula</v>
      </c>
      <c r="D262" s="47" t="s">
        <v>977</v>
      </c>
      <c r="E262" s="47" t="s">
        <v>441</v>
      </c>
      <c r="F262" s="53">
        <v>16</v>
      </c>
      <c r="G262" s="56">
        <f t="shared" si="9"/>
        <v>16</v>
      </c>
    </row>
    <row r="263" spans="1:7" ht="31.5" x14ac:dyDescent="0.25">
      <c r="A263" s="54" t="s">
        <v>978</v>
      </c>
      <c r="B263" s="54" t="s">
        <v>979</v>
      </c>
      <c r="C263" s="57" t="str">
        <f t="shared" si="8"/>
        <v>Formula</v>
      </c>
      <c r="D263" s="54" t="s">
        <v>980</v>
      </c>
      <c r="E263" s="54" t="s">
        <v>981</v>
      </c>
      <c r="F263" s="55">
        <v>54</v>
      </c>
      <c r="G263" s="56">
        <f t="shared" si="9"/>
        <v>54</v>
      </c>
    </row>
    <row r="264" spans="1:7" ht="31.5" x14ac:dyDescent="0.25">
      <c r="A264" s="47" t="s">
        <v>982</v>
      </c>
      <c r="B264" s="47" t="s">
        <v>983</v>
      </c>
      <c r="C264" s="57" t="str">
        <f t="shared" si="8"/>
        <v>Formula</v>
      </c>
      <c r="D264" s="47" t="s">
        <v>984</v>
      </c>
      <c r="E264" s="47" t="s">
        <v>985</v>
      </c>
      <c r="F264" s="53">
        <v>65</v>
      </c>
      <c r="G264" s="56">
        <f t="shared" si="9"/>
        <v>65</v>
      </c>
    </row>
    <row r="265" spans="1:7" ht="31.5" x14ac:dyDescent="0.25">
      <c r="A265" s="54" t="s">
        <v>986</v>
      </c>
      <c r="B265" s="54" t="s">
        <v>987</v>
      </c>
      <c r="C265" s="57" t="str">
        <f t="shared" si="8"/>
        <v>Formula</v>
      </c>
      <c r="D265" s="54" t="s">
        <v>988</v>
      </c>
      <c r="E265" s="54" t="s">
        <v>581</v>
      </c>
      <c r="F265" s="55">
        <v>23</v>
      </c>
      <c r="G265" s="56">
        <f t="shared" si="9"/>
        <v>23</v>
      </c>
    </row>
    <row r="266" spans="1:7" ht="31.5" x14ac:dyDescent="0.25">
      <c r="A266" s="47" t="s">
        <v>989</v>
      </c>
      <c r="B266" s="47" t="s">
        <v>990</v>
      </c>
      <c r="C266" s="57" t="str">
        <f t="shared" si="8"/>
        <v>Formula</v>
      </c>
      <c r="D266" s="47" t="s">
        <v>991</v>
      </c>
      <c r="E266" s="47" t="s">
        <v>992</v>
      </c>
      <c r="F266" s="53">
        <v>29</v>
      </c>
      <c r="G266" s="56">
        <f t="shared" si="9"/>
        <v>29</v>
      </c>
    </row>
    <row r="267" spans="1:7" ht="31.5" x14ac:dyDescent="0.25">
      <c r="A267" s="54" t="s">
        <v>993</v>
      </c>
      <c r="B267" s="54" t="s">
        <v>994</v>
      </c>
      <c r="C267" s="57" t="str">
        <f t="shared" si="8"/>
        <v>Formula</v>
      </c>
      <c r="D267" s="54" t="s">
        <v>995</v>
      </c>
      <c r="E267" s="54" t="s">
        <v>441</v>
      </c>
      <c r="F267" s="55">
        <v>58</v>
      </c>
      <c r="G267" s="56">
        <f t="shared" si="9"/>
        <v>58</v>
      </c>
    </row>
    <row r="268" spans="1:7" ht="31.5" x14ac:dyDescent="0.25">
      <c r="A268" s="47" t="s">
        <v>996</v>
      </c>
      <c r="B268" s="47" t="s">
        <v>997</v>
      </c>
      <c r="C268" s="57" t="str">
        <f t="shared" si="8"/>
        <v>Formula</v>
      </c>
      <c r="D268" s="47" t="s">
        <v>998</v>
      </c>
      <c r="E268" s="47" t="s">
        <v>999</v>
      </c>
      <c r="F268" s="53">
        <v>38</v>
      </c>
      <c r="G268" s="56">
        <f t="shared" si="9"/>
        <v>38</v>
      </c>
    </row>
    <row r="269" spans="1:7" ht="31.5" x14ac:dyDescent="0.25">
      <c r="A269" s="54" t="s">
        <v>1000</v>
      </c>
      <c r="B269" s="54" t="s">
        <v>1001</v>
      </c>
      <c r="C269" s="57" t="str">
        <f t="shared" si="8"/>
        <v>Formula</v>
      </c>
      <c r="D269" s="54" t="s">
        <v>1002</v>
      </c>
      <c r="E269" s="54" t="s">
        <v>1003</v>
      </c>
      <c r="F269" s="55">
        <v>16</v>
      </c>
      <c r="G269" s="56">
        <f t="shared" si="9"/>
        <v>16</v>
      </c>
    </row>
    <row r="270" spans="1:7" ht="31.5" x14ac:dyDescent="0.25">
      <c r="A270" s="47" t="s">
        <v>1004</v>
      </c>
      <c r="B270" s="47" t="s">
        <v>1005</v>
      </c>
      <c r="C270" s="57" t="str">
        <f t="shared" si="8"/>
        <v>Formula</v>
      </c>
      <c r="D270" s="47" t="s">
        <v>1006</v>
      </c>
      <c r="E270" s="47" t="s">
        <v>1007</v>
      </c>
      <c r="F270" s="53">
        <v>20</v>
      </c>
      <c r="G270" s="56">
        <f t="shared" si="9"/>
        <v>20</v>
      </c>
    </row>
    <row r="271" spans="1:7" ht="31.5" x14ac:dyDescent="0.25">
      <c r="A271" s="54" t="s">
        <v>1008</v>
      </c>
      <c r="B271" s="54" t="s">
        <v>1009</v>
      </c>
      <c r="C271" s="57" t="str">
        <f t="shared" si="8"/>
        <v>Formula</v>
      </c>
      <c r="D271" s="54" t="s">
        <v>1010</v>
      </c>
      <c r="E271" s="54" t="s">
        <v>1011</v>
      </c>
      <c r="F271" s="55">
        <v>33</v>
      </c>
      <c r="G271" s="56">
        <f t="shared" si="9"/>
        <v>33</v>
      </c>
    </row>
    <row r="272" spans="1:7" ht="31.5" x14ac:dyDescent="0.25">
      <c r="A272" s="47" t="s">
        <v>1012</v>
      </c>
      <c r="B272" s="47" t="s">
        <v>1013</v>
      </c>
      <c r="C272" s="57" t="str">
        <f t="shared" si="8"/>
        <v>Formula</v>
      </c>
      <c r="D272" s="47" t="s">
        <v>1014</v>
      </c>
      <c r="E272" s="47" t="s">
        <v>1015</v>
      </c>
      <c r="F272" s="53">
        <v>30</v>
      </c>
      <c r="G272" s="56">
        <f t="shared" si="9"/>
        <v>30</v>
      </c>
    </row>
    <row r="273" spans="1:7" ht="31.5" x14ac:dyDescent="0.25">
      <c r="A273" s="54" t="s">
        <v>1016</v>
      </c>
      <c r="B273" s="54" t="s">
        <v>1017</v>
      </c>
      <c r="C273" s="57" t="str">
        <f t="shared" si="8"/>
        <v>Formula</v>
      </c>
      <c r="D273" s="54" t="s">
        <v>1018</v>
      </c>
      <c r="E273" s="54" t="s">
        <v>1019</v>
      </c>
      <c r="F273" s="55">
        <v>30</v>
      </c>
      <c r="G273" s="56">
        <f t="shared" si="9"/>
        <v>30</v>
      </c>
    </row>
    <row r="274" spans="1:7" ht="42" x14ac:dyDescent="0.25">
      <c r="A274" s="47" t="s">
        <v>1020</v>
      </c>
      <c r="B274" s="47" t="s">
        <v>1021</v>
      </c>
      <c r="C274" s="57" t="str">
        <f t="shared" si="8"/>
        <v>Formula</v>
      </c>
      <c r="D274" s="47" t="s">
        <v>1022</v>
      </c>
      <c r="E274" s="47" t="s">
        <v>1023</v>
      </c>
      <c r="F274" s="53">
        <v>17</v>
      </c>
      <c r="G274" s="56">
        <f t="shared" si="9"/>
        <v>17</v>
      </c>
    </row>
    <row r="275" spans="1:7" ht="31.5" x14ac:dyDescent="0.25">
      <c r="A275" s="54" t="s">
        <v>1024</v>
      </c>
      <c r="B275" s="54" t="s">
        <v>1025</v>
      </c>
      <c r="C275" s="57" t="str">
        <f t="shared" si="8"/>
        <v>Formula</v>
      </c>
      <c r="D275" s="54" t="s">
        <v>1026</v>
      </c>
      <c r="E275" s="54" t="s">
        <v>1027</v>
      </c>
      <c r="F275" s="55">
        <v>20</v>
      </c>
      <c r="G275" s="56">
        <f t="shared" si="9"/>
        <v>20</v>
      </c>
    </row>
    <row r="276" spans="1:7" ht="31.5" x14ac:dyDescent="0.25">
      <c r="A276" s="47" t="s">
        <v>1028</v>
      </c>
      <c r="B276" s="47" t="s">
        <v>1029</v>
      </c>
      <c r="C276" s="57" t="str">
        <f t="shared" si="8"/>
        <v>Formula</v>
      </c>
      <c r="D276" s="47" t="s">
        <v>1030</v>
      </c>
      <c r="E276" s="47" t="s">
        <v>1031</v>
      </c>
      <c r="F276" s="53">
        <v>23</v>
      </c>
      <c r="G276" s="56">
        <f t="shared" si="9"/>
        <v>23</v>
      </c>
    </row>
    <row r="277" spans="1:7" ht="31.5" x14ac:dyDescent="0.25">
      <c r="A277" s="54" t="s">
        <v>1032</v>
      </c>
      <c r="B277" s="54" t="s">
        <v>1033</v>
      </c>
      <c r="C277" s="57" t="str">
        <f t="shared" si="8"/>
        <v>Formula</v>
      </c>
      <c r="D277" s="54" t="s">
        <v>1034</v>
      </c>
      <c r="E277" s="54" t="s">
        <v>1035</v>
      </c>
      <c r="F277" s="55">
        <v>40</v>
      </c>
      <c r="G277" s="56">
        <f t="shared" si="9"/>
        <v>40</v>
      </c>
    </row>
    <row r="278" spans="1:7" ht="42" x14ac:dyDescent="0.25">
      <c r="A278" s="47" t="s">
        <v>1036</v>
      </c>
      <c r="B278" s="47" t="s">
        <v>1037</v>
      </c>
      <c r="C278" s="57" t="str">
        <f t="shared" si="8"/>
        <v>Formula</v>
      </c>
      <c r="D278" s="47" t="s">
        <v>1038</v>
      </c>
      <c r="E278" s="47" t="s">
        <v>1039</v>
      </c>
      <c r="F278" s="53">
        <v>40</v>
      </c>
      <c r="G278" s="56">
        <f t="shared" si="9"/>
        <v>40</v>
      </c>
    </row>
    <row r="279" spans="1:7" ht="31.5" x14ac:dyDescent="0.25">
      <c r="A279" s="54" t="s">
        <v>1040</v>
      </c>
      <c r="B279" s="54" t="s">
        <v>1041</v>
      </c>
      <c r="C279" s="57" t="str">
        <f t="shared" si="8"/>
        <v>Formula</v>
      </c>
      <c r="D279" s="54" t="s">
        <v>1042</v>
      </c>
      <c r="E279" s="54" t="s">
        <v>1043</v>
      </c>
      <c r="F279" s="55">
        <v>14</v>
      </c>
      <c r="G279" s="56">
        <f t="shared" si="9"/>
        <v>14</v>
      </c>
    </row>
    <row r="280" spans="1:7" ht="31.5" x14ac:dyDescent="0.25">
      <c r="A280" s="47" t="s">
        <v>1044</v>
      </c>
      <c r="B280" s="47" t="s">
        <v>1045</v>
      </c>
      <c r="C280" s="57" t="str">
        <f t="shared" si="8"/>
        <v>Formula</v>
      </c>
      <c r="D280" s="47" t="s">
        <v>1046</v>
      </c>
      <c r="E280" s="47" t="s">
        <v>1047</v>
      </c>
      <c r="F280" s="53">
        <v>10</v>
      </c>
      <c r="G280" s="56">
        <f t="shared" si="9"/>
        <v>10</v>
      </c>
    </row>
    <row r="281" spans="1:7" ht="42" x14ac:dyDescent="0.25">
      <c r="A281" s="54" t="s">
        <v>1048</v>
      </c>
      <c r="B281" s="54" t="s">
        <v>1049</v>
      </c>
      <c r="C281" s="57" t="str">
        <f t="shared" si="8"/>
        <v>Formula</v>
      </c>
      <c r="D281" s="54" t="s">
        <v>1050</v>
      </c>
      <c r="E281" s="54" t="s">
        <v>1051</v>
      </c>
      <c r="F281" s="55">
        <v>17</v>
      </c>
      <c r="G281" s="56">
        <f t="shared" si="9"/>
        <v>17</v>
      </c>
    </row>
    <row r="282" spans="1:7" ht="31.5" x14ac:dyDescent="0.25">
      <c r="A282" s="47" t="s">
        <v>1052</v>
      </c>
      <c r="B282" s="47" t="s">
        <v>1053</v>
      </c>
      <c r="C282" s="57" t="str">
        <f t="shared" si="8"/>
        <v>Formula</v>
      </c>
      <c r="D282" s="47" t="s">
        <v>1054</v>
      </c>
      <c r="E282" s="47" t="s">
        <v>1055</v>
      </c>
      <c r="F282" s="53">
        <v>30</v>
      </c>
      <c r="G282" s="56">
        <f t="shared" si="9"/>
        <v>30</v>
      </c>
    </row>
    <row r="283" spans="1:7" ht="31.5" x14ac:dyDescent="0.25">
      <c r="A283" s="54" t="s">
        <v>1056</v>
      </c>
      <c r="B283" s="54" t="s">
        <v>1057</v>
      </c>
      <c r="C283" s="57" t="str">
        <f t="shared" si="8"/>
        <v>Formula</v>
      </c>
      <c r="D283" s="54" t="s">
        <v>1058</v>
      </c>
      <c r="E283" s="54" t="s">
        <v>1059</v>
      </c>
      <c r="F283" s="55">
        <v>25</v>
      </c>
      <c r="G283" s="56">
        <f t="shared" si="9"/>
        <v>25</v>
      </c>
    </row>
    <row r="284" spans="1:7" ht="31.5" x14ac:dyDescent="0.25">
      <c r="A284" s="47" t="s">
        <v>1060</v>
      </c>
      <c r="B284" s="47" t="s">
        <v>1061</v>
      </c>
      <c r="C284" s="57" t="str">
        <f t="shared" si="8"/>
        <v>Formula</v>
      </c>
      <c r="D284" s="47" t="s">
        <v>1062</v>
      </c>
      <c r="E284" s="47" t="s">
        <v>1063</v>
      </c>
      <c r="F284" s="53">
        <v>40</v>
      </c>
      <c r="G284" s="56">
        <f t="shared" si="9"/>
        <v>40</v>
      </c>
    </row>
    <row r="285" spans="1:7" ht="31.5" x14ac:dyDescent="0.25">
      <c r="A285" s="54" t="s">
        <v>1064</v>
      </c>
      <c r="B285" s="54" t="s">
        <v>1065</v>
      </c>
      <c r="C285" s="57" t="str">
        <f t="shared" si="8"/>
        <v>Formula</v>
      </c>
      <c r="D285" s="54" t="s">
        <v>1066</v>
      </c>
      <c r="E285" s="54" t="s">
        <v>1067</v>
      </c>
      <c r="F285" s="55">
        <v>28</v>
      </c>
      <c r="G285" s="56">
        <f t="shared" si="9"/>
        <v>28</v>
      </c>
    </row>
    <row r="286" spans="1:7" ht="31.5" x14ac:dyDescent="0.25">
      <c r="A286" s="47" t="s">
        <v>1068</v>
      </c>
      <c r="B286" s="47" t="s">
        <v>1069</v>
      </c>
      <c r="C286" s="57" t="str">
        <f t="shared" si="8"/>
        <v>Formula</v>
      </c>
      <c r="D286" s="47" t="s">
        <v>1070</v>
      </c>
      <c r="E286" s="47" t="s">
        <v>1071</v>
      </c>
      <c r="F286" s="53">
        <v>20</v>
      </c>
      <c r="G286" s="56">
        <f t="shared" si="9"/>
        <v>20</v>
      </c>
    </row>
    <row r="287" spans="1:7" ht="31.5" x14ac:dyDescent="0.25">
      <c r="A287" s="54" t="s">
        <v>1072</v>
      </c>
      <c r="B287" s="54" t="s">
        <v>1073</v>
      </c>
      <c r="C287" s="57" t="str">
        <f t="shared" si="8"/>
        <v>Formula</v>
      </c>
      <c r="D287" s="54" t="s">
        <v>1074</v>
      </c>
      <c r="E287" s="54" t="s">
        <v>1075</v>
      </c>
      <c r="F287" s="55">
        <v>19</v>
      </c>
      <c r="G287" s="56">
        <f t="shared" si="9"/>
        <v>19</v>
      </c>
    </row>
    <row r="288" spans="1:7" ht="31.5" x14ac:dyDescent="0.25">
      <c r="A288" s="47" t="s">
        <v>1076</v>
      </c>
      <c r="B288" s="47" t="s">
        <v>1077</v>
      </c>
      <c r="C288" s="57" t="str">
        <f t="shared" si="8"/>
        <v>Formula</v>
      </c>
      <c r="D288" s="47" t="s">
        <v>1078</v>
      </c>
      <c r="E288" s="47" t="s">
        <v>1079</v>
      </c>
      <c r="F288" s="53">
        <v>15</v>
      </c>
      <c r="G288" s="56">
        <f t="shared" si="9"/>
        <v>15</v>
      </c>
    </row>
    <row r="289" spans="1:7" ht="31.5" x14ac:dyDescent="0.25">
      <c r="A289" s="54" t="s">
        <v>1080</v>
      </c>
      <c r="B289" s="54" t="s">
        <v>1081</v>
      </c>
      <c r="C289" s="57" t="str">
        <f t="shared" si="8"/>
        <v>Formula</v>
      </c>
      <c r="D289" s="54" t="s">
        <v>1082</v>
      </c>
      <c r="E289" s="54" t="s">
        <v>1083</v>
      </c>
      <c r="F289" s="55">
        <v>28</v>
      </c>
      <c r="G289" s="56">
        <f t="shared" si="9"/>
        <v>28</v>
      </c>
    </row>
    <row r="290" spans="1:7" ht="31.5" x14ac:dyDescent="0.25">
      <c r="A290" s="47" t="s">
        <v>1084</v>
      </c>
      <c r="B290" s="47" t="s">
        <v>1085</v>
      </c>
      <c r="C290" s="57" t="str">
        <f t="shared" si="8"/>
        <v>Formula</v>
      </c>
      <c r="D290" s="47" t="s">
        <v>1086</v>
      </c>
      <c r="E290" s="47" t="s">
        <v>1087</v>
      </c>
      <c r="F290" s="53">
        <v>18</v>
      </c>
      <c r="G290" s="56">
        <f t="shared" si="9"/>
        <v>18</v>
      </c>
    </row>
    <row r="291" spans="1:7" ht="31.5" x14ac:dyDescent="0.25">
      <c r="A291" s="54" t="s">
        <v>1088</v>
      </c>
      <c r="B291" s="54" t="s">
        <v>1089</v>
      </c>
      <c r="C291" s="57" t="str">
        <f t="shared" si="8"/>
        <v>Formula</v>
      </c>
      <c r="D291" s="54" t="s">
        <v>1090</v>
      </c>
      <c r="E291" s="54" t="s">
        <v>1091</v>
      </c>
      <c r="F291" s="55">
        <v>49</v>
      </c>
      <c r="G291" s="56">
        <f t="shared" si="9"/>
        <v>49</v>
      </c>
    </row>
    <row r="292" spans="1:7" ht="31.5" x14ac:dyDescent="0.25">
      <c r="A292" s="47" t="s">
        <v>1092</v>
      </c>
      <c r="B292" s="47" t="s">
        <v>1093</v>
      </c>
      <c r="C292" s="57" t="str">
        <f t="shared" si="8"/>
        <v>Formula</v>
      </c>
      <c r="D292" s="47" t="s">
        <v>1094</v>
      </c>
      <c r="E292" s="47" t="s">
        <v>1095</v>
      </c>
      <c r="F292" s="53">
        <v>18</v>
      </c>
      <c r="G292" s="56">
        <f t="shared" si="9"/>
        <v>18</v>
      </c>
    </row>
    <row r="293" spans="1:7" ht="31.5" x14ac:dyDescent="0.25">
      <c r="A293" s="54" t="s">
        <v>1096</v>
      </c>
      <c r="B293" s="54" t="s">
        <v>1097</v>
      </c>
      <c r="C293" s="57" t="str">
        <f t="shared" si="8"/>
        <v>Formula</v>
      </c>
      <c r="D293" s="54" t="s">
        <v>1098</v>
      </c>
      <c r="E293" s="54" t="s">
        <v>1099</v>
      </c>
      <c r="F293" s="55">
        <v>19</v>
      </c>
      <c r="G293" s="56">
        <f t="shared" si="9"/>
        <v>19</v>
      </c>
    </row>
    <row r="294" spans="1:7" ht="31.5" x14ac:dyDescent="0.25">
      <c r="A294" s="47" t="s">
        <v>1100</v>
      </c>
      <c r="B294" s="47" t="s">
        <v>1101</v>
      </c>
      <c r="C294" s="57" t="str">
        <f t="shared" si="8"/>
        <v>Formula</v>
      </c>
      <c r="D294" s="47" t="s">
        <v>1102</v>
      </c>
      <c r="E294" s="47" t="s">
        <v>1103</v>
      </c>
      <c r="F294" s="53">
        <v>20</v>
      </c>
      <c r="G294" s="56">
        <f t="shared" si="9"/>
        <v>20</v>
      </c>
    </row>
    <row r="295" spans="1:7" ht="31.5" x14ac:dyDescent="0.25">
      <c r="A295" s="54" t="s">
        <v>1104</v>
      </c>
      <c r="B295" s="54" t="s">
        <v>1105</v>
      </c>
      <c r="C295" s="57" t="str">
        <f t="shared" si="8"/>
        <v>Formula</v>
      </c>
      <c r="D295" s="54" t="s">
        <v>1106</v>
      </c>
      <c r="E295" s="54" t="s">
        <v>1107</v>
      </c>
      <c r="F295" s="55">
        <v>17</v>
      </c>
      <c r="G295" s="56">
        <f t="shared" si="9"/>
        <v>17</v>
      </c>
    </row>
    <row r="296" spans="1:7" ht="31.5" x14ac:dyDescent="0.25">
      <c r="A296" s="47" t="s">
        <v>1108</v>
      </c>
      <c r="B296" s="47" t="s">
        <v>1109</v>
      </c>
      <c r="C296" s="57" t="str">
        <f t="shared" si="8"/>
        <v>Formula</v>
      </c>
      <c r="D296" s="47" t="s">
        <v>1110</v>
      </c>
      <c r="E296" s="47" t="s">
        <v>1111</v>
      </c>
      <c r="F296" s="53">
        <v>20</v>
      </c>
      <c r="G296" s="56">
        <f t="shared" si="9"/>
        <v>20</v>
      </c>
    </row>
    <row r="297" spans="1:7" ht="31.5" x14ac:dyDescent="0.25">
      <c r="A297" s="54" t="s">
        <v>1112</v>
      </c>
      <c r="B297" s="54" t="s">
        <v>1113</v>
      </c>
      <c r="C297" s="57" t="str">
        <f t="shared" si="8"/>
        <v>Formula</v>
      </c>
      <c r="D297" s="54" t="s">
        <v>1114</v>
      </c>
      <c r="E297" s="54" t="s">
        <v>1115</v>
      </c>
      <c r="F297" s="55">
        <v>26</v>
      </c>
      <c r="G297" s="56">
        <f t="shared" si="9"/>
        <v>26</v>
      </c>
    </row>
    <row r="298" spans="1:7" ht="31.5" x14ac:dyDescent="0.25">
      <c r="A298" s="47" t="s">
        <v>1116</v>
      </c>
      <c r="B298" s="47" t="s">
        <v>1117</v>
      </c>
      <c r="C298" s="57" t="str">
        <f t="shared" si="8"/>
        <v>Formula</v>
      </c>
      <c r="D298" s="47" t="s">
        <v>1118</v>
      </c>
      <c r="E298" s="47" t="s">
        <v>1119</v>
      </c>
      <c r="F298" s="53">
        <v>20</v>
      </c>
      <c r="G298" s="56">
        <f t="shared" si="9"/>
        <v>20</v>
      </c>
    </row>
    <row r="299" spans="1:7" ht="31.5" x14ac:dyDescent="0.25">
      <c r="A299" s="54" t="s">
        <v>1120</v>
      </c>
      <c r="B299" s="54" t="s">
        <v>1121</v>
      </c>
      <c r="C299" s="57" t="str">
        <f t="shared" si="8"/>
        <v>Formula</v>
      </c>
      <c r="D299" s="54" t="s">
        <v>1122</v>
      </c>
      <c r="E299" s="54" t="s">
        <v>1123</v>
      </c>
      <c r="F299" s="55">
        <v>60</v>
      </c>
      <c r="G299" s="56">
        <f t="shared" si="9"/>
        <v>60</v>
      </c>
    </row>
    <row r="300" spans="1:7" ht="31.5" x14ac:dyDescent="0.25">
      <c r="A300" s="47" t="s">
        <v>1124</v>
      </c>
      <c r="B300" s="47" t="s">
        <v>1125</v>
      </c>
      <c r="C300" s="57" t="str">
        <f t="shared" si="8"/>
        <v>Formula</v>
      </c>
      <c r="D300" s="47" t="s">
        <v>1126</v>
      </c>
      <c r="E300" s="47" t="s">
        <v>1127</v>
      </c>
      <c r="F300" s="53">
        <v>23</v>
      </c>
      <c r="G300" s="56">
        <f t="shared" si="9"/>
        <v>23</v>
      </c>
    </row>
    <row r="301" spans="1:7" ht="31.5" x14ac:dyDescent="0.25">
      <c r="A301" s="54" t="s">
        <v>1128</v>
      </c>
      <c r="B301" s="54" t="s">
        <v>1129</v>
      </c>
      <c r="C301" s="57" t="str">
        <f t="shared" si="8"/>
        <v>Formula</v>
      </c>
      <c r="D301" s="54" t="s">
        <v>1130</v>
      </c>
      <c r="E301" s="54" t="s">
        <v>1131</v>
      </c>
      <c r="F301" s="55">
        <v>18</v>
      </c>
      <c r="G301" s="56">
        <f t="shared" si="9"/>
        <v>18</v>
      </c>
    </row>
    <row r="302" spans="1:7" ht="31.5" x14ac:dyDescent="0.25">
      <c r="A302" s="47" t="s">
        <v>1132</v>
      </c>
      <c r="B302" s="47" t="s">
        <v>1133</v>
      </c>
      <c r="C302" s="57" t="str">
        <f t="shared" si="8"/>
        <v>Formula</v>
      </c>
      <c r="D302" s="47" t="s">
        <v>1134</v>
      </c>
      <c r="E302" s="47" t="s">
        <v>1135</v>
      </c>
      <c r="F302" s="53">
        <v>18</v>
      </c>
      <c r="G302" s="56">
        <f t="shared" si="9"/>
        <v>18</v>
      </c>
    </row>
    <row r="303" spans="1:7" ht="42" x14ac:dyDescent="0.25">
      <c r="A303" s="54" t="s">
        <v>1136</v>
      </c>
      <c r="B303" s="54" t="s">
        <v>1137</v>
      </c>
      <c r="C303" s="57" t="str">
        <f t="shared" si="8"/>
        <v>Formula</v>
      </c>
      <c r="D303" s="54" t="s">
        <v>1138</v>
      </c>
      <c r="E303" s="54" t="s">
        <v>1139</v>
      </c>
      <c r="F303" s="55">
        <v>162</v>
      </c>
      <c r="G303" s="56">
        <f t="shared" si="9"/>
        <v>162</v>
      </c>
    </row>
    <row r="304" spans="1:7" ht="31.5" x14ac:dyDescent="0.25">
      <c r="A304" s="47" t="s">
        <v>1140</v>
      </c>
      <c r="B304" s="47" t="s">
        <v>1141</v>
      </c>
      <c r="C304" s="57" t="str">
        <f t="shared" si="8"/>
        <v>Formula</v>
      </c>
      <c r="D304" s="47" t="s">
        <v>1142</v>
      </c>
      <c r="E304" s="47" t="s">
        <v>1143</v>
      </c>
      <c r="F304" s="53">
        <v>16</v>
      </c>
      <c r="G304" s="56">
        <f t="shared" si="9"/>
        <v>16</v>
      </c>
    </row>
    <row r="305" spans="1:7" ht="31.5" x14ac:dyDescent="0.25">
      <c r="A305" s="54" t="s">
        <v>1144</v>
      </c>
      <c r="B305" s="54" t="s">
        <v>1145</v>
      </c>
      <c r="C305" s="57" t="str">
        <f t="shared" si="8"/>
        <v>Formula</v>
      </c>
      <c r="D305" s="54" t="s">
        <v>1146</v>
      </c>
      <c r="E305" s="54" t="s">
        <v>1147</v>
      </c>
      <c r="F305" s="55">
        <v>40</v>
      </c>
      <c r="G305" s="56">
        <f t="shared" si="9"/>
        <v>40</v>
      </c>
    </row>
    <row r="306" spans="1:7" ht="42" x14ac:dyDescent="0.25">
      <c r="A306" s="47" t="s">
        <v>1148</v>
      </c>
      <c r="B306" s="47" t="s">
        <v>1149</v>
      </c>
      <c r="C306" s="57" t="str">
        <f t="shared" si="8"/>
        <v>Formula</v>
      </c>
      <c r="D306" s="47" t="s">
        <v>1150</v>
      </c>
      <c r="E306" s="47" t="s">
        <v>1150</v>
      </c>
      <c r="F306" s="53">
        <v>19</v>
      </c>
      <c r="G306" s="56">
        <f t="shared" si="9"/>
        <v>19</v>
      </c>
    </row>
    <row r="307" spans="1:7" ht="31.5" x14ac:dyDescent="0.25">
      <c r="A307" s="54" t="s">
        <v>1151</v>
      </c>
      <c r="B307" s="54" t="s">
        <v>1152</v>
      </c>
      <c r="C307" s="57" t="str">
        <f t="shared" si="8"/>
        <v>Formula</v>
      </c>
      <c r="D307" s="54" t="s">
        <v>1153</v>
      </c>
      <c r="E307" s="54" t="s">
        <v>1154</v>
      </c>
      <c r="F307" s="55">
        <v>20</v>
      </c>
      <c r="G307" s="56">
        <f t="shared" si="9"/>
        <v>20</v>
      </c>
    </row>
    <row r="308" spans="1:7" ht="31.5" x14ac:dyDescent="0.25">
      <c r="A308" s="47" t="s">
        <v>1155</v>
      </c>
      <c r="B308" s="47" t="s">
        <v>1156</v>
      </c>
      <c r="C308" s="57" t="str">
        <f t="shared" si="8"/>
        <v>Formula</v>
      </c>
      <c r="D308" s="47" t="s">
        <v>384</v>
      </c>
      <c r="E308" s="47" t="s">
        <v>1157</v>
      </c>
      <c r="F308" s="53">
        <v>17</v>
      </c>
      <c r="G308" s="56">
        <f t="shared" si="9"/>
        <v>17</v>
      </c>
    </row>
    <row r="309" spans="1:7" ht="31.5" x14ac:dyDescent="0.25">
      <c r="A309" s="54" t="s">
        <v>1158</v>
      </c>
      <c r="B309" s="54" t="s">
        <v>1159</v>
      </c>
      <c r="C309" s="57" t="str">
        <f t="shared" si="8"/>
        <v>Formula</v>
      </c>
      <c r="D309" s="54" t="s">
        <v>793</v>
      </c>
      <c r="E309" s="54" t="s">
        <v>1160</v>
      </c>
      <c r="F309" s="55">
        <v>38</v>
      </c>
      <c r="G309" s="56">
        <f t="shared" si="9"/>
        <v>38</v>
      </c>
    </row>
    <row r="310" spans="1:7" ht="31.5" x14ac:dyDescent="0.25">
      <c r="A310" s="47" t="s">
        <v>1161</v>
      </c>
      <c r="B310" s="47" t="s">
        <v>1162</v>
      </c>
      <c r="C310" s="57" t="str">
        <f t="shared" si="8"/>
        <v>Formula</v>
      </c>
      <c r="D310" s="47" t="s">
        <v>1163</v>
      </c>
      <c r="E310" s="47" t="s">
        <v>1164</v>
      </c>
      <c r="F310" s="53">
        <v>19</v>
      </c>
      <c r="G310" s="56">
        <f t="shared" si="9"/>
        <v>19</v>
      </c>
    </row>
    <row r="311" spans="1:7" ht="31.5" x14ac:dyDescent="0.25">
      <c r="A311" s="54" t="s">
        <v>1165</v>
      </c>
      <c r="B311" s="54" t="s">
        <v>1166</v>
      </c>
      <c r="C311" s="57" t="str">
        <f t="shared" si="8"/>
        <v>Formula</v>
      </c>
      <c r="D311" s="54" t="s">
        <v>1167</v>
      </c>
      <c r="E311" s="54" t="s">
        <v>441</v>
      </c>
      <c r="F311" s="55">
        <v>100</v>
      </c>
      <c r="G311" s="56">
        <f t="shared" si="9"/>
        <v>100</v>
      </c>
    </row>
    <row r="312" spans="1:7" ht="31.5" x14ac:dyDescent="0.25">
      <c r="A312" s="47" t="s">
        <v>1168</v>
      </c>
      <c r="B312" s="47" t="s">
        <v>1169</v>
      </c>
      <c r="C312" s="57" t="str">
        <f t="shared" si="8"/>
        <v>Formula</v>
      </c>
      <c r="D312" s="47" t="s">
        <v>1170</v>
      </c>
      <c r="E312" s="47" t="s">
        <v>1171</v>
      </c>
      <c r="F312" s="53">
        <v>20</v>
      </c>
      <c r="G312" s="56">
        <f t="shared" si="9"/>
        <v>20</v>
      </c>
    </row>
    <row r="313" spans="1:7" ht="31.5" x14ac:dyDescent="0.25">
      <c r="A313" s="54" t="s">
        <v>1172</v>
      </c>
      <c r="B313" s="54" t="s">
        <v>1173</v>
      </c>
      <c r="C313" s="57" t="str">
        <f t="shared" si="8"/>
        <v>Formula</v>
      </c>
      <c r="D313" s="54" t="s">
        <v>1174</v>
      </c>
      <c r="E313" s="54" t="s">
        <v>1175</v>
      </c>
      <c r="F313" s="55">
        <v>75</v>
      </c>
      <c r="G313" s="56">
        <f t="shared" si="9"/>
        <v>75</v>
      </c>
    </row>
    <row r="314" spans="1:7" ht="31.5" x14ac:dyDescent="0.25">
      <c r="A314" s="47" t="s">
        <v>1176</v>
      </c>
      <c r="B314" s="47" t="s">
        <v>1177</v>
      </c>
      <c r="C314" s="57" t="str">
        <f t="shared" si="8"/>
        <v>Formula</v>
      </c>
      <c r="D314" s="47" t="s">
        <v>1178</v>
      </c>
      <c r="E314" s="47" t="s">
        <v>1179</v>
      </c>
      <c r="F314" s="53">
        <v>20</v>
      </c>
      <c r="G314" s="56">
        <f t="shared" si="9"/>
        <v>20</v>
      </c>
    </row>
    <row r="315" spans="1:7" ht="31.5" x14ac:dyDescent="0.25">
      <c r="A315" s="54" t="s">
        <v>1180</v>
      </c>
      <c r="B315" s="54" t="s">
        <v>1181</v>
      </c>
      <c r="C315" s="57" t="str">
        <f t="shared" si="8"/>
        <v>Formula</v>
      </c>
      <c r="D315" s="54" t="s">
        <v>1182</v>
      </c>
      <c r="E315" s="54" t="s">
        <v>1183</v>
      </c>
      <c r="F315" s="55">
        <v>23</v>
      </c>
      <c r="G315" s="56">
        <f t="shared" si="9"/>
        <v>23</v>
      </c>
    </row>
    <row r="316" spans="1:7" ht="31.5" x14ac:dyDescent="0.25">
      <c r="A316" s="47" t="s">
        <v>1184</v>
      </c>
      <c r="B316" s="47" t="s">
        <v>1185</v>
      </c>
      <c r="C316" s="57" t="str">
        <f t="shared" si="8"/>
        <v>Formula</v>
      </c>
      <c r="D316" s="47" t="s">
        <v>1186</v>
      </c>
      <c r="E316" s="47" t="s">
        <v>1187</v>
      </c>
      <c r="F316" s="53">
        <v>24</v>
      </c>
      <c r="G316" s="56">
        <f t="shared" si="9"/>
        <v>24</v>
      </c>
    </row>
    <row r="317" spans="1:7" ht="31.5" x14ac:dyDescent="0.25">
      <c r="A317" s="54" t="s">
        <v>1188</v>
      </c>
      <c r="B317" s="54" t="s">
        <v>1189</v>
      </c>
      <c r="C317" s="57" t="str">
        <f t="shared" si="8"/>
        <v>Formula</v>
      </c>
      <c r="D317" s="54" t="s">
        <v>1190</v>
      </c>
      <c r="E317" s="54" t="s">
        <v>1191</v>
      </c>
      <c r="F317" s="55">
        <v>18</v>
      </c>
      <c r="G317" s="56">
        <f t="shared" si="9"/>
        <v>18</v>
      </c>
    </row>
    <row r="318" spans="1:7" ht="31.5" x14ac:dyDescent="0.25">
      <c r="A318" s="47" t="s">
        <v>1192</v>
      </c>
      <c r="B318" s="47" t="s">
        <v>1193</v>
      </c>
      <c r="C318" s="57" t="str">
        <f t="shared" si="8"/>
        <v>Formula</v>
      </c>
      <c r="D318" s="47" t="s">
        <v>1194</v>
      </c>
      <c r="E318" s="47" t="s">
        <v>1195</v>
      </c>
      <c r="F318" s="53">
        <v>245</v>
      </c>
      <c r="G318" s="56">
        <f t="shared" si="9"/>
        <v>245</v>
      </c>
    </row>
    <row r="319" spans="1:7" ht="31.5" x14ac:dyDescent="0.25">
      <c r="A319" s="54" t="s">
        <v>1196</v>
      </c>
      <c r="B319" s="54" t="s">
        <v>1197</v>
      </c>
      <c r="C319" s="57" t="str">
        <f t="shared" si="8"/>
        <v>Formula</v>
      </c>
      <c r="D319" s="54" t="s">
        <v>1198</v>
      </c>
      <c r="E319" s="54" t="s">
        <v>1199</v>
      </c>
      <c r="F319" s="55">
        <v>18</v>
      </c>
      <c r="G319" s="56">
        <f t="shared" si="9"/>
        <v>18</v>
      </c>
    </row>
    <row r="320" spans="1:7" ht="31.5" x14ac:dyDescent="0.25">
      <c r="A320" s="47" t="s">
        <v>1200</v>
      </c>
      <c r="B320" s="47" t="s">
        <v>1201</v>
      </c>
      <c r="C320" s="57" t="str">
        <f t="shared" si="8"/>
        <v>Formula</v>
      </c>
      <c r="D320" s="47" t="s">
        <v>1202</v>
      </c>
      <c r="E320" s="47" t="s">
        <v>1203</v>
      </c>
      <c r="F320" s="53">
        <v>15</v>
      </c>
      <c r="G320" s="56">
        <f t="shared" si="9"/>
        <v>15</v>
      </c>
    </row>
    <row r="321" spans="1:7" ht="31.5" x14ac:dyDescent="0.25">
      <c r="A321" s="54" t="s">
        <v>1204</v>
      </c>
      <c r="B321" s="54" t="s">
        <v>1205</v>
      </c>
      <c r="C321" s="57" t="str">
        <f t="shared" si="8"/>
        <v>Formula</v>
      </c>
      <c r="D321" s="54" t="s">
        <v>1206</v>
      </c>
      <c r="E321" s="54" t="s">
        <v>1207</v>
      </c>
      <c r="F321" s="55">
        <v>23</v>
      </c>
      <c r="G321" s="56">
        <f t="shared" si="9"/>
        <v>23</v>
      </c>
    </row>
    <row r="322" spans="1:7" ht="31.5" x14ac:dyDescent="0.25">
      <c r="A322" s="47" t="s">
        <v>1208</v>
      </c>
      <c r="B322" s="47" t="s">
        <v>1209</v>
      </c>
      <c r="C322" s="57" t="str">
        <f t="shared" si="8"/>
        <v>Formula</v>
      </c>
      <c r="D322" s="47" t="s">
        <v>628</v>
      </c>
      <c r="E322" s="47" t="s">
        <v>1210</v>
      </c>
      <c r="F322" s="53">
        <v>84</v>
      </c>
      <c r="G322" s="56">
        <f t="shared" si="9"/>
        <v>84</v>
      </c>
    </row>
    <row r="323" spans="1:7" ht="31.5" x14ac:dyDescent="0.25">
      <c r="A323" s="54" t="s">
        <v>1211</v>
      </c>
      <c r="B323" s="54" t="s">
        <v>1212</v>
      </c>
      <c r="C323" s="57" t="str">
        <f t="shared" ref="C323:C386" si="10">IF(ISTEXT(VLOOKUP(B323,$I$2:$I$11,1,FALSE)),"Alt sub","Formula")</f>
        <v>Formula</v>
      </c>
      <c r="D323" s="54" t="s">
        <v>1213</v>
      </c>
      <c r="E323" s="54" t="s">
        <v>1214</v>
      </c>
      <c r="F323" s="55">
        <v>17</v>
      </c>
      <c r="G323" s="56">
        <f t="shared" ref="G323:G386" si="11">SUMIF(B:B,B323,F:F)</f>
        <v>17</v>
      </c>
    </row>
    <row r="324" spans="1:7" ht="31.5" x14ac:dyDescent="0.25">
      <c r="A324" s="47" t="s">
        <v>1215</v>
      </c>
      <c r="B324" s="47" t="s">
        <v>1216</v>
      </c>
      <c r="C324" s="57" t="str">
        <f t="shared" si="10"/>
        <v>Formula</v>
      </c>
      <c r="D324" s="47" t="s">
        <v>1217</v>
      </c>
      <c r="E324" s="47" t="s">
        <v>1218</v>
      </c>
      <c r="F324" s="53">
        <v>25</v>
      </c>
      <c r="G324" s="56">
        <f t="shared" si="11"/>
        <v>25</v>
      </c>
    </row>
    <row r="325" spans="1:7" ht="31.5" x14ac:dyDescent="0.25">
      <c r="A325" s="54" t="s">
        <v>1219</v>
      </c>
      <c r="B325" s="54" t="s">
        <v>1220</v>
      </c>
      <c r="C325" s="57" t="str">
        <f t="shared" si="10"/>
        <v>Formula</v>
      </c>
      <c r="D325" s="54" t="s">
        <v>1221</v>
      </c>
      <c r="E325" s="54" t="s">
        <v>1222</v>
      </c>
      <c r="F325" s="55">
        <v>19</v>
      </c>
      <c r="G325" s="56">
        <f t="shared" si="11"/>
        <v>19</v>
      </c>
    </row>
    <row r="326" spans="1:7" ht="31.5" x14ac:dyDescent="0.25">
      <c r="A326" s="47" t="s">
        <v>1223</v>
      </c>
      <c r="B326" s="47" t="s">
        <v>1224</v>
      </c>
      <c r="C326" s="57" t="str">
        <f t="shared" si="10"/>
        <v>Formula</v>
      </c>
      <c r="D326" s="47" t="s">
        <v>1225</v>
      </c>
      <c r="E326" s="47" t="s">
        <v>1226</v>
      </c>
      <c r="F326" s="53">
        <v>35</v>
      </c>
      <c r="G326" s="56">
        <f t="shared" si="11"/>
        <v>35</v>
      </c>
    </row>
    <row r="327" spans="1:7" ht="31.5" x14ac:dyDescent="0.25">
      <c r="A327" s="54" t="s">
        <v>1227</v>
      </c>
      <c r="B327" s="54" t="s">
        <v>1228</v>
      </c>
      <c r="C327" s="57" t="str">
        <f t="shared" si="10"/>
        <v>Formula</v>
      </c>
      <c r="D327" s="54" t="s">
        <v>1229</v>
      </c>
      <c r="E327" s="54" t="s">
        <v>1230</v>
      </c>
      <c r="F327" s="55">
        <v>40</v>
      </c>
      <c r="G327" s="56">
        <f t="shared" si="11"/>
        <v>40</v>
      </c>
    </row>
    <row r="328" spans="1:7" ht="31.5" x14ac:dyDescent="0.25">
      <c r="A328" s="47" t="s">
        <v>1231</v>
      </c>
      <c r="B328" s="47" t="s">
        <v>1232</v>
      </c>
      <c r="C328" s="57" t="str">
        <f t="shared" si="10"/>
        <v>Formula</v>
      </c>
      <c r="D328" s="47" t="s">
        <v>1233</v>
      </c>
      <c r="E328" s="47" t="s">
        <v>1234</v>
      </c>
      <c r="F328" s="53">
        <v>20</v>
      </c>
      <c r="G328" s="56">
        <f t="shared" si="11"/>
        <v>20</v>
      </c>
    </row>
    <row r="329" spans="1:7" ht="31.5" x14ac:dyDescent="0.25">
      <c r="A329" s="54" t="s">
        <v>1235</v>
      </c>
      <c r="B329" s="54" t="s">
        <v>1236</v>
      </c>
      <c r="C329" s="57" t="str">
        <f t="shared" si="10"/>
        <v>Formula</v>
      </c>
      <c r="D329" s="54" t="s">
        <v>1237</v>
      </c>
      <c r="E329" s="54" t="s">
        <v>1238</v>
      </c>
      <c r="F329" s="55">
        <v>30</v>
      </c>
      <c r="G329" s="56">
        <f t="shared" si="11"/>
        <v>30</v>
      </c>
    </row>
    <row r="330" spans="1:7" ht="42" x14ac:dyDescent="0.25">
      <c r="A330" s="47" t="s">
        <v>1239</v>
      </c>
      <c r="B330" s="47" t="s">
        <v>1240</v>
      </c>
      <c r="C330" s="57" t="str">
        <f t="shared" si="10"/>
        <v>Formula</v>
      </c>
      <c r="D330" s="47" t="s">
        <v>1241</v>
      </c>
      <c r="E330" s="47" t="s">
        <v>1242</v>
      </c>
      <c r="F330" s="53">
        <v>85</v>
      </c>
      <c r="G330" s="56">
        <f t="shared" si="11"/>
        <v>85</v>
      </c>
    </row>
    <row r="331" spans="1:7" ht="31.5" x14ac:dyDescent="0.25">
      <c r="A331" s="54" t="s">
        <v>1243</v>
      </c>
      <c r="B331" s="54" t="s">
        <v>1244</v>
      </c>
      <c r="C331" s="57" t="str">
        <f t="shared" si="10"/>
        <v>Formula</v>
      </c>
      <c r="D331" s="54" t="s">
        <v>1245</v>
      </c>
      <c r="E331" s="54" t="s">
        <v>1246</v>
      </c>
      <c r="F331" s="55">
        <v>68</v>
      </c>
      <c r="G331" s="56">
        <f t="shared" si="11"/>
        <v>68</v>
      </c>
    </row>
    <row r="332" spans="1:7" ht="31.5" x14ac:dyDescent="0.25">
      <c r="A332" s="47" t="s">
        <v>1247</v>
      </c>
      <c r="B332" s="47" t="s">
        <v>1248</v>
      </c>
      <c r="C332" s="57" t="str">
        <f t="shared" si="10"/>
        <v>Formula</v>
      </c>
      <c r="D332" s="47" t="s">
        <v>1249</v>
      </c>
      <c r="E332" s="47" t="s">
        <v>1250</v>
      </c>
      <c r="F332" s="53">
        <v>30</v>
      </c>
      <c r="G332" s="56">
        <f t="shared" si="11"/>
        <v>30</v>
      </c>
    </row>
    <row r="333" spans="1:7" ht="31.5" x14ac:dyDescent="0.25">
      <c r="A333" s="54" t="s">
        <v>1251</v>
      </c>
      <c r="B333" s="54" t="s">
        <v>1252</v>
      </c>
      <c r="C333" s="57" t="str">
        <f t="shared" si="10"/>
        <v>Formula</v>
      </c>
      <c r="D333" s="54" t="s">
        <v>1253</v>
      </c>
      <c r="E333" s="54" t="s">
        <v>1254</v>
      </c>
      <c r="F333" s="55">
        <v>100</v>
      </c>
      <c r="G333" s="56">
        <f t="shared" si="11"/>
        <v>250</v>
      </c>
    </row>
    <row r="334" spans="1:7" ht="31.5" x14ac:dyDescent="0.25">
      <c r="A334" s="47" t="s">
        <v>1255</v>
      </c>
      <c r="B334" s="47" t="s">
        <v>1252</v>
      </c>
      <c r="C334" s="57" t="str">
        <f t="shared" si="10"/>
        <v>Formula</v>
      </c>
      <c r="D334" s="47" t="s">
        <v>1253</v>
      </c>
      <c r="E334" s="47" t="s">
        <v>308</v>
      </c>
      <c r="F334" s="53">
        <v>150</v>
      </c>
      <c r="G334" s="56">
        <f t="shared" si="11"/>
        <v>250</v>
      </c>
    </row>
    <row r="335" spans="1:7" ht="31.5" x14ac:dyDescent="0.25">
      <c r="A335" s="54" t="s">
        <v>1256</v>
      </c>
      <c r="B335" s="54" t="s">
        <v>1257</v>
      </c>
      <c r="C335" s="57" t="str">
        <f t="shared" si="10"/>
        <v>Formula</v>
      </c>
      <c r="D335" s="54" t="s">
        <v>1258</v>
      </c>
      <c r="E335" s="54" t="s">
        <v>1259</v>
      </c>
      <c r="F335" s="55">
        <v>20</v>
      </c>
      <c r="G335" s="56">
        <f t="shared" si="11"/>
        <v>20</v>
      </c>
    </row>
    <row r="336" spans="1:7" ht="31.5" x14ac:dyDescent="0.25">
      <c r="A336" s="47" t="s">
        <v>1260</v>
      </c>
      <c r="B336" s="47" t="s">
        <v>1261</v>
      </c>
      <c r="C336" s="57" t="str">
        <f t="shared" si="10"/>
        <v>Formula</v>
      </c>
      <c r="D336" s="47" t="s">
        <v>1262</v>
      </c>
      <c r="E336" s="47" t="s">
        <v>1263</v>
      </c>
      <c r="F336" s="53">
        <v>59</v>
      </c>
      <c r="G336" s="56">
        <f t="shared" si="11"/>
        <v>59</v>
      </c>
    </row>
    <row r="337" spans="1:7" ht="42" x14ac:dyDescent="0.25">
      <c r="A337" s="54" t="s">
        <v>1264</v>
      </c>
      <c r="B337" s="54" t="s">
        <v>1265</v>
      </c>
      <c r="C337" s="57" t="str">
        <f t="shared" si="10"/>
        <v>Formula</v>
      </c>
      <c r="D337" s="54" t="s">
        <v>1266</v>
      </c>
      <c r="E337" s="54" t="s">
        <v>1267</v>
      </c>
      <c r="F337" s="55">
        <v>78</v>
      </c>
      <c r="G337" s="56">
        <f t="shared" si="11"/>
        <v>78</v>
      </c>
    </row>
    <row r="338" spans="1:7" ht="31.5" x14ac:dyDescent="0.25">
      <c r="A338" s="47" t="s">
        <v>1268</v>
      </c>
      <c r="B338" s="47" t="s">
        <v>1269</v>
      </c>
      <c r="C338" s="57" t="str">
        <f t="shared" si="10"/>
        <v>Formula</v>
      </c>
      <c r="D338" s="47" t="s">
        <v>1270</v>
      </c>
      <c r="E338" s="47" t="s">
        <v>1271</v>
      </c>
      <c r="F338" s="53">
        <v>358</v>
      </c>
      <c r="G338" s="56">
        <f t="shared" si="11"/>
        <v>2809</v>
      </c>
    </row>
    <row r="339" spans="1:7" ht="31.5" x14ac:dyDescent="0.25">
      <c r="A339" s="54" t="s">
        <v>1272</v>
      </c>
      <c r="B339" s="54" t="s">
        <v>1269</v>
      </c>
      <c r="C339" s="57" t="str">
        <f t="shared" si="10"/>
        <v>Formula</v>
      </c>
      <c r="D339" s="54" t="s">
        <v>1270</v>
      </c>
      <c r="E339" s="54" t="s">
        <v>1273</v>
      </c>
      <c r="F339" s="55">
        <v>126</v>
      </c>
      <c r="G339" s="56">
        <f t="shared" si="11"/>
        <v>2809</v>
      </c>
    </row>
    <row r="340" spans="1:7" ht="31.5" x14ac:dyDescent="0.25">
      <c r="A340" s="47" t="s">
        <v>1274</v>
      </c>
      <c r="B340" s="47" t="s">
        <v>1269</v>
      </c>
      <c r="C340" s="57" t="str">
        <f t="shared" si="10"/>
        <v>Formula</v>
      </c>
      <c r="D340" s="47" t="s">
        <v>1270</v>
      </c>
      <c r="E340" s="47" t="s">
        <v>1275</v>
      </c>
      <c r="F340" s="53">
        <v>108</v>
      </c>
      <c r="G340" s="56">
        <f t="shared" si="11"/>
        <v>2809</v>
      </c>
    </row>
    <row r="341" spans="1:7" ht="31.5" x14ac:dyDescent="0.25">
      <c r="A341" s="54" t="s">
        <v>1276</v>
      </c>
      <c r="B341" s="54" t="s">
        <v>1269</v>
      </c>
      <c r="C341" s="57" t="str">
        <f t="shared" si="10"/>
        <v>Formula</v>
      </c>
      <c r="D341" s="54" t="s">
        <v>1270</v>
      </c>
      <c r="E341" s="54" t="s">
        <v>1277</v>
      </c>
      <c r="F341" s="55">
        <v>99</v>
      </c>
      <c r="G341" s="56">
        <f t="shared" si="11"/>
        <v>2809</v>
      </c>
    </row>
    <row r="342" spans="1:7" ht="31.5" x14ac:dyDescent="0.25">
      <c r="A342" s="47" t="s">
        <v>1278</v>
      </c>
      <c r="B342" s="47" t="s">
        <v>1269</v>
      </c>
      <c r="C342" s="57" t="str">
        <f t="shared" si="10"/>
        <v>Formula</v>
      </c>
      <c r="D342" s="47" t="s">
        <v>1270</v>
      </c>
      <c r="E342" s="47" t="s">
        <v>1279</v>
      </c>
      <c r="F342" s="53">
        <v>295</v>
      </c>
      <c r="G342" s="56">
        <f t="shared" si="11"/>
        <v>2809</v>
      </c>
    </row>
    <row r="343" spans="1:7" ht="31.5" x14ac:dyDescent="0.25">
      <c r="A343" s="54" t="s">
        <v>1280</v>
      </c>
      <c r="B343" s="54" t="s">
        <v>1269</v>
      </c>
      <c r="C343" s="57" t="str">
        <f t="shared" si="10"/>
        <v>Formula</v>
      </c>
      <c r="D343" s="54" t="s">
        <v>1270</v>
      </c>
      <c r="E343" s="54" t="s">
        <v>1281</v>
      </c>
      <c r="F343" s="55">
        <v>121</v>
      </c>
      <c r="G343" s="56">
        <f t="shared" si="11"/>
        <v>2809</v>
      </c>
    </row>
    <row r="344" spans="1:7" ht="31.5" x14ac:dyDescent="0.25">
      <c r="A344" s="47" t="s">
        <v>1282</v>
      </c>
      <c r="B344" s="47" t="s">
        <v>1269</v>
      </c>
      <c r="C344" s="57" t="str">
        <f t="shared" si="10"/>
        <v>Formula</v>
      </c>
      <c r="D344" s="47" t="s">
        <v>1270</v>
      </c>
      <c r="E344" s="47" t="s">
        <v>1283</v>
      </c>
      <c r="F344" s="53">
        <v>148</v>
      </c>
      <c r="G344" s="56">
        <f t="shared" si="11"/>
        <v>2809</v>
      </c>
    </row>
    <row r="345" spans="1:7" ht="31.5" x14ac:dyDescent="0.25">
      <c r="A345" s="54" t="s">
        <v>1284</v>
      </c>
      <c r="B345" s="54" t="s">
        <v>1269</v>
      </c>
      <c r="C345" s="57" t="str">
        <f t="shared" si="10"/>
        <v>Formula</v>
      </c>
      <c r="D345" s="54" t="s">
        <v>1270</v>
      </c>
      <c r="E345" s="54" t="s">
        <v>1285</v>
      </c>
      <c r="F345" s="55">
        <v>78</v>
      </c>
      <c r="G345" s="56">
        <f t="shared" si="11"/>
        <v>2809</v>
      </c>
    </row>
    <row r="346" spans="1:7" ht="31.5" x14ac:dyDescent="0.25">
      <c r="A346" s="47" t="s">
        <v>1286</v>
      </c>
      <c r="B346" s="47" t="s">
        <v>1269</v>
      </c>
      <c r="C346" s="57" t="str">
        <f t="shared" si="10"/>
        <v>Formula</v>
      </c>
      <c r="D346" s="47" t="s">
        <v>1270</v>
      </c>
      <c r="E346" s="47" t="s">
        <v>1287</v>
      </c>
      <c r="F346" s="53">
        <v>143</v>
      </c>
      <c r="G346" s="56">
        <f t="shared" si="11"/>
        <v>2809</v>
      </c>
    </row>
    <row r="347" spans="1:7" ht="31.5" x14ac:dyDescent="0.25">
      <c r="A347" s="54" t="s">
        <v>1288</v>
      </c>
      <c r="B347" s="54" t="s">
        <v>1269</v>
      </c>
      <c r="C347" s="57" t="str">
        <f t="shared" si="10"/>
        <v>Formula</v>
      </c>
      <c r="D347" s="54" t="s">
        <v>1270</v>
      </c>
      <c r="E347" s="54" t="s">
        <v>1289</v>
      </c>
      <c r="F347" s="55">
        <v>128</v>
      </c>
      <c r="G347" s="56">
        <f t="shared" si="11"/>
        <v>2809</v>
      </c>
    </row>
    <row r="348" spans="1:7" ht="31.5" x14ac:dyDescent="0.25">
      <c r="A348" s="47" t="s">
        <v>1290</v>
      </c>
      <c r="B348" s="47" t="s">
        <v>1269</v>
      </c>
      <c r="C348" s="57" t="str">
        <f t="shared" si="10"/>
        <v>Formula</v>
      </c>
      <c r="D348" s="47" t="s">
        <v>1270</v>
      </c>
      <c r="E348" s="47" t="s">
        <v>1291</v>
      </c>
      <c r="F348" s="53">
        <v>93</v>
      </c>
      <c r="G348" s="56">
        <f t="shared" si="11"/>
        <v>2809</v>
      </c>
    </row>
    <row r="349" spans="1:7" ht="31.5" x14ac:dyDescent="0.25">
      <c r="A349" s="54" t="s">
        <v>1292</v>
      </c>
      <c r="B349" s="54" t="s">
        <v>1269</v>
      </c>
      <c r="C349" s="57" t="str">
        <f t="shared" si="10"/>
        <v>Formula</v>
      </c>
      <c r="D349" s="54" t="s">
        <v>1270</v>
      </c>
      <c r="E349" s="54" t="s">
        <v>1293</v>
      </c>
      <c r="F349" s="55">
        <v>64</v>
      </c>
      <c r="G349" s="56">
        <f t="shared" si="11"/>
        <v>2809</v>
      </c>
    </row>
    <row r="350" spans="1:7" ht="31.5" x14ac:dyDescent="0.25">
      <c r="A350" s="47" t="s">
        <v>1294</v>
      </c>
      <c r="B350" s="47" t="s">
        <v>1269</v>
      </c>
      <c r="C350" s="57" t="str">
        <f t="shared" si="10"/>
        <v>Formula</v>
      </c>
      <c r="D350" s="47" t="s">
        <v>1270</v>
      </c>
      <c r="E350" s="47" t="s">
        <v>1295</v>
      </c>
      <c r="F350" s="53">
        <v>65</v>
      </c>
      <c r="G350" s="56">
        <f t="shared" si="11"/>
        <v>2809</v>
      </c>
    </row>
    <row r="351" spans="1:7" ht="31.5" x14ac:dyDescent="0.25">
      <c r="A351" s="54" t="s">
        <v>1296</v>
      </c>
      <c r="B351" s="54" t="s">
        <v>1269</v>
      </c>
      <c r="C351" s="57" t="str">
        <f t="shared" si="10"/>
        <v>Formula</v>
      </c>
      <c r="D351" s="54" t="s">
        <v>1270</v>
      </c>
      <c r="E351" s="54" t="s">
        <v>1297</v>
      </c>
      <c r="F351" s="55">
        <v>36</v>
      </c>
      <c r="G351" s="56">
        <f t="shared" si="11"/>
        <v>2809</v>
      </c>
    </row>
    <row r="352" spans="1:7" ht="31.5" x14ac:dyDescent="0.25">
      <c r="A352" s="47" t="s">
        <v>1298</v>
      </c>
      <c r="B352" s="47" t="s">
        <v>1269</v>
      </c>
      <c r="C352" s="57" t="str">
        <f t="shared" si="10"/>
        <v>Formula</v>
      </c>
      <c r="D352" s="47" t="s">
        <v>1270</v>
      </c>
      <c r="E352" s="47" t="s">
        <v>1299</v>
      </c>
      <c r="F352" s="53">
        <v>40</v>
      </c>
      <c r="G352" s="56">
        <f t="shared" si="11"/>
        <v>2809</v>
      </c>
    </row>
    <row r="353" spans="1:7" ht="31.5" x14ac:dyDescent="0.25">
      <c r="A353" s="54" t="s">
        <v>1300</v>
      </c>
      <c r="B353" s="54" t="s">
        <v>1269</v>
      </c>
      <c r="C353" s="57" t="str">
        <f t="shared" si="10"/>
        <v>Formula</v>
      </c>
      <c r="D353" s="54" t="s">
        <v>1270</v>
      </c>
      <c r="E353" s="54" t="s">
        <v>1301</v>
      </c>
      <c r="F353" s="55">
        <v>44</v>
      </c>
      <c r="G353" s="56">
        <f t="shared" si="11"/>
        <v>2809</v>
      </c>
    </row>
    <row r="354" spans="1:7" ht="31.5" x14ac:dyDescent="0.25">
      <c r="A354" s="47" t="s">
        <v>1302</v>
      </c>
      <c r="B354" s="47" t="s">
        <v>1269</v>
      </c>
      <c r="C354" s="57" t="str">
        <f t="shared" si="10"/>
        <v>Formula</v>
      </c>
      <c r="D354" s="47" t="s">
        <v>1270</v>
      </c>
      <c r="E354" s="47" t="s">
        <v>1303</v>
      </c>
      <c r="F354" s="53">
        <v>62</v>
      </c>
      <c r="G354" s="56">
        <f t="shared" si="11"/>
        <v>2809</v>
      </c>
    </row>
    <row r="355" spans="1:7" ht="31.5" x14ac:dyDescent="0.25">
      <c r="A355" s="54" t="s">
        <v>1304</v>
      </c>
      <c r="B355" s="54" t="s">
        <v>1269</v>
      </c>
      <c r="C355" s="57" t="str">
        <f t="shared" si="10"/>
        <v>Formula</v>
      </c>
      <c r="D355" s="54" t="s">
        <v>1270</v>
      </c>
      <c r="E355" s="54" t="s">
        <v>1305</v>
      </c>
      <c r="F355" s="55">
        <v>24</v>
      </c>
      <c r="G355" s="56">
        <f t="shared" si="11"/>
        <v>2809</v>
      </c>
    </row>
    <row r="356" spans="1:7" ht="31.5" x14ac:dyDescent="0.25">
      <c r="A356" s="47" t="s">
        <v>1306</v>
      </c>
      <c r="B356" s="47" t="s">
        <v>1269</v>
      </c>
      <c r="C356" s="57" t="str">
        <f t="shared" si="10"/>
        <v>Formula</v>
      </c>
      <c r="D356" s="47" t="s">
        <v>1270</v>
      </c>
      <c r="E356" s="47" t="s">
        <v>1307</v>
      </c>
      <c r="F356" s="53">
        <v>75</v>
      </c>
      <c r="G356" s="56">
        <f t="shared" si="11"/>
        <v>2809</v>
      </c>
    </row>
    <row r="357" spans="1:7" ht="31.5" x14ac:dyDescent="0.25">
      <c r="A357" s="54" t="s">
        <v>1308</v>
      </c>
      <c r="B357" s="54" t="s">
        <v>1269</v>
      </c>
      <c r="C357" s="57" t="str">
        <f t="shared" si="10"/>
        <v>Formula</v>
      </c>
      <c r="D357" s="54" t="s">
        <v>1270</v>
      </c>
      <c r="E357" s="54" t="s">
        <v>1309</v>
      </c>
      <c r="F357" s="55">
        <v>22</v>
      </c>
      <c r="G357" s="56">
        <f t="shared" si="11"/>
        <v>2809</v>
      </c>
    </row>
    <row r="358" spans="1:7" ht="31.5" x14ac:dyDescent="0.25">
      <c r="A358" s="47" t="s">
        <v>1310</v>
      </c>
      <c r="B358" s="47" t="s">
        <v>1269</v>
      </c>
      <c r="C358" s="57" t="str">
        <f t="shared" si="10"/>
        <v>Formula</v>
      </c>
      <c r="D358" s="47" t="s">
        <v>1270</v>
      </c>
      <c r="E358" s="47" t="s">
        <v>1311</v>
      </c>
      <c r="F358" s="53">
        <v>80</v>
      </c>
      <c r="G358" s="56">
        <f t="shared" si="11"/>
        <v>2809</v>
      </c>
    </row>
    <row r="359" spans="1:7" ht="31.5" x14ac:dyDescent="0.25">
      <c r="A359" s="54" t="s">
        <v>1312</v>
      </c>
      <c r="B359" s="54" t="s">
        <v>1269</v>
      </c>
      <c r="C359" s="57" t="str">
        <f t="shared" si="10"/>
        <v>Formula</v>
      </c>
      <c r="D359" s="54" t="s">
        <v>1270</v>
      </c>
      <c r="E359" s="54" t="s">
        <v>1313</v>
      </c>
      <c r="F359" s="55">
        <v>36</v>
      </c>
      <c r="G359" s="56">
        <f t="shared" si="11"/>
        <v>2809</v>
      </c>
    </row>
    <row r="360" spans="1:7" ht="31.5" x14ac:dyDescent="0.25">
      <c r="A360" s="47" t="s">
        <v>1314</v>
      </c>
      <c r="B360" s="47" t="s">
        <v>1269</v>
      </c>
      <c r="C360" s="57" t="str">
        <f t="shared" si="10"/>
        <v>Formula</v>
      </c>
      <c r="D360" s="47" t="s">
        <v>1270</v>
      </c>
      <c r="E360" s="47" t="s">
        <v>1315</v>
      </c>
      <c r="F360" s="53">
        <v>46</v>
      </c>
      <c r="G360" s="56">
        <f t="shared" si="11"/>
        <v>2809</v>
      </c>
    </row>
    <row r="361" spans="1:7" ht="31.5" x14ac:dyDescent="0.25">
      <c r="A361" s="54" t="s">
        <v>1316</v>
      </c>
      <c r="B361" s="54" t="s">
        <v>1269</v>
      </c>
      <c r="C361" s="57" t="str">
        <f t="shared" si="10"/>
        <v>Formula</v>
      </c>
      <c r="D361" s="54" t="s">
        <v>1270</v>
      </c>
      <c r="E361" s="54" t="s">
        <v>1317</v>
      </c>
      <c r="F361" s="55">
        <v>50</v>
      </c>
      <c r="G361" s="56">
        <f t="shared" si="11"/>
        <v>2809</v>
      </c>
    </row>
    <row r="362" spans="1:7" ht="31.5" x14ac:dyDescent="0.25">
      <c r="A362" s="47" t="s">
        <v>1318</v>
      </c>
      <c r="B362" s="47" t="s">
        <v>1269</v>
      </c>
      <c r="C362" s="57" t="str">
        <f t="shared" si="10"/>
        <v>Formula</v>
      </c>
      <c r="D362" s="47" t="s">
        <v>1270</v>
      </c>
      <c r="E362" s="47" t="s">
        <v>1319</v>
      </c>
      <c r="F362" s="53">
        <v>44</v>
      </c>
      <c r="G362" s="56">
        <f t="shared" si="11"/>
        <v>2809</v>
      </c>
    </row>
    <row r="363" spans="1:7" ht="31.5" x14ac:dyDescent="0.25">
      <c r="A363" s="54" t="s">
        <v>1320</v>
      </c>
      <c r="B363" s="54" t="s">
        <v>1269</v>
      </c>
      <c r="C363" s="57" t="str">
        <f t="shared" si="10"/>
        <v>Formula</v>
      </c>
      <c r="D363" s="54" t="s">
        <v>1270</v>
      </c>
      <c r="E363" s="54" t="s">
        <v>1321</v>
      </c>
      <c r="F363" s="55">
        <v>120</v>
      </c>
      <c r="G363" s="56">
        <f t="shared" si="11"/>
        <v>2809</v>
      </c>
    </row>
    <row r="364" spans="1:7" ht="31.5" x14ac:dyDescent="0.25">
      <c r="A364" s="47" t="s">
        <v>1322</v>
      </c>
      <c r="B364" s="47" t="s">
        <v>1269</v>
      </c>
      <c r="C364" s="57" t="str">
        <f t="shared" si="10"/>
        <v>Formula</v>
      </c>
      <c r="D364" s="47" t="s">
        <v>1270</v>
      </c>
      <c r="E364" s="47" t="s">
        <v>1323</v>
      </c>
      <c r="F364" s="53">
        <v>75</v>
      </c>
      <c r="G364" s="56">
        <f t="shared" si="11"/>
        <v>2809</v>
      </c>
    </row>
    <row r="365" spans="1:7" ht="31.5" x14ac:dyDescent="0.25">
      <c r="A365" s="54" t="s">
        <v>1324</v>
      </c>
      <c r="B365" s="54" t="s">
        <v>1269</v>
      </c>
      <c r="C365" s="57" t="str">
        <f t="shared" si="10"/>
        <v>Formula</v>
      </c>
      <c r="D365" s="54" t="s">
        <v>1270</v>
      </c>
      <c r="E365" s="54" t="s">
        <v>1325</v>
      </c>
      <c r="F365" s="55">
        <v>70</v>
      </c>
      <c r="G365" s="56">
        <f t="shared" si="11"/>
        <v>2809</v>
      </c>
    </row>
    <row r="366" spans="1:7" ht="31.5" x14ac:dyDescent="0.25">
      <c r="A366" s="47" t="s">
        <v>1326</v>
      </c>
      <c r="B366" s="47" t="s">
        <v>1269</v>
      </c>
      <c r="C366" s="57" t="str">
        <f t="shared" si="10"/>
        <v>Formula</v>
      </c>
      <c r="D366" s="47" t="s">
        <v>1270</v>
      </c>
      <c r="E366" s="47" t="s">
        <v>1327</v>
      </c>
      <c r="F366" s="53">
        <v>59</v>
      </c>
      <c r="G366" s="56">
        <f t="shared" si="11"/>
        <v>2809</v>
      </c>
    </row>
    <row r="367" spans="1:7" ht="31.5" x14ac:dyDescent="0.25">
      <c r="A367" s="54" t="s">
        <v>1328</v>
      </c>
      <c r="B367" s="54" t="s">
        <v>1269</v>
      </c>
      <c r="C367" s="57" t="str">
        <f t="shared" si="10"/>
        <v>Formula</v>
      </c>
      <c r="D367" s="54" t="s">
        <v>1270</v>
      </c>
      <c r="E367" s="54" t="s">
        <v>1329</v>
      </c>
      <c r="F367" s="55">
        <v>46</v>
      </c>
      <c r="G367" s="56">
        <f t="shared" si="11"/>
        <v>2809</v>
      </c>
    </row>
    <row r="368" spans="1:7" ht="31.5" x14ac:dyDescent="0.25">
      <c r="A368" s="47" t="s">
        <v>1330</v>
      </c>
      <c r="B368" s="47" t="s">
        <v>1269</v>
      </c>
      <c r="C368" s="57" t="str">
        <f t="shared" si="10"/>
        <v>Formula</v>
      </c>
      <c r="D368" s="47" t="s">
        <v>1270</v>
      </c>
      <c r="E368" s="47" t="s">
        <v>1331</v>
      </c>
      <c r="F368" s="53">
        <v>35</v>
      </c>
      <c r="G368" s="56">
        <f t="shared" si="11"/>
        <v>2809</v>
      </c>
    </row>
    <row r="369" spans="1:7" ht="31.5" x14ac:dyDescent="0.25">
      <c r="A369" s="54" t="s">
        <v>1332</v>
      </c>
      <c r="B369" s="54" t="s">
        <v>1269</v>
      </c>
      <c r="C369" s="57" t="str">
        <f t="shared" si="10"/>
        <v>Formula</v>
      </c>
      <c r="D369" s="54" t="s">
        <v>1270</v>
      </c>
      <c r="E369" s="54" t="s">
        <v>1333</v>
      </c>
      <c r="F369" s="55">
        <v>19</v>
      </c>
      <c r="G369" s="56">
        <f t="shared" si="11"/>
        <v>2809</v>
      </c>
    </row>
    <row r="370" spans="1:7" ht="42" x14ac:dyDescent="0.25">
      <c r="A370" s="47" t="s">
        <v>1334</v>
      </c>
      <c r="B370" s="47" t="s">
        <v>1335</v>
      </c>
      <c r="C370" s="57" t="str">
        <f t="shared" si="10"/>
        <v>Formula</v>
      </c>
      <c r="D370" s="47" t="s">
        <v>1336</v>
      </c>
      <c r="E370" s="47" t="s">
        <v>1337</v>
      </c>
      <c r="F370" s="53">
        <v>120</v>
      </c>
      <c r="G370" s="56">
        <f t="shared" si="11"/>
        <v>510</v>
      </c>
    </row>
    <row r="371" spans="1:7" ht="42" x14ac:dyDescent="0.25">
      <c r="A371" s="54" t="s">
        <v>1338</v>
      </c>
      <c r="B371" s="54" t="s">
        <v>1335</v>
      </c>
      <c r="C371" s="57" t="str">
        <f t="shared" si="10"/>
        <v>Formula</v>
      </c>
      <c r="D371" s="54" t="s">
        <v>1336</v>
      </c>
      <c r="E371" s="54" t="s">
        <v>1339</v>
      </c>
      <c r="F371" s="55">
        <v>119</v>
      </c>
      <c r="G371" s="56">
        <f t="shared" si="11"/>
        <v>510</v>
      </c>
    </row>
    <row r="372" spans="1:7" ht="42" x14ac:dyDescent="0.25">
      <c r="A372" s="47" t="s">
        <v>1340</v>
      </c>
      <c r="B372" s="47" t="s">
        <v>1335</v>
      </c>
      <c r="C372" s="57" t="str">
        <f t="shared" si="10"/>
        <v>Formula</v>
      </c>
      <c r="D372" s="47" t="s">
        <v>1336</v>
      </c>
      <c r="E372" s="47" t="s">
        <v>1341</v>
      </c>
      <c r="F372" s="53">
        <v>70</v>
      </c>
      <c r="G372" s="56">
        <f t="shared" si="11"/>
        <v>510</v>
      </c>
    </row>
    <row r="373" spans="1:7" ht="42" x14ac:dyDescent="0.25">
      <c r="A373" s="54" t="s">
        <v>18230</v>
      </c>
      <c r="B373" s="54" t="s">
        <v>1335</v>
      </c>
      <c r="C373" s="57" t="str">
        <f t="shared" si="10"/>
        <v>Formula</v>
      </c>
      <c r="D373" s="54" t="s">
        <v>1336</v>
      </c>
      <c r="E373" s="54" t="s">
        <v>18231</v>
      </c>
      <c r="F373" s="55">
        <v>201</v>
      </c>
      <c r="G373" s="56">
        <f t="shared" si="11"/>
        <v>510</v>
      </c>
    </row>
    <row r="374" spans="1:7" ht="42" x14ac:dyDescent="0.25">
      <c r="A374" s="47" t="s">
        <v>1342</v>
      </c>
      <c r="B374" s="47" t="s">
        <v>1343</v>
      </c>
      <c r="C374" s="57" t="str">
        <f t="shared" si="10"/>
        <v>Formula</v>
      </c>
      <c r="D374" s="47" t="s">
        <v>1344</v>
      </c>
      <c r="E374" s="47" t="s">
        <v>1345</v>
      </c>
      <c r="F374" s="53">
        <v>70</v>
      </c>
      <c r="G374" s="56">
        <f t="shared" si="11"/>
        <v>70</v>
      </c>
    </row>
    <row r="375" spans="1:7" ht="52.5" x14ac:dyDescent="0.25">
      <c r="A375" s="54" t="s">
        <v>1346</v>
      </c>
      <c r="B375" s="54" t="s">
        <v>1347</v>
      </c>
      <c r="C375" s="57" t="str">
        <f t="shared" si="10"/>
        <v>Formula</v>
      </c>
      <c r="D375" s="54" t="s">
        <v>1348</v>
      </c>
      <c r="E375" s="54" t="s">
        <v>1349</v>
      </c>
      <c r="F375" s="55">
        <v>120</v>
      </c>
      <c r="G375" s="56">
        <f t="shared" si="11"/>
        <v>120</v>
      </c>
    </row>
    <row r="376" spans="1:7" ht="52.5" x14ac:dyDescent="0.25">
      <c r="A376" s="47" t="s">
        <v>1350</v>
      </c>
      <c r="B376" s="47" t="s">
        <v>1351</v>
      </c>
      <c r="C376" s="57" t="str">
        <f t="shared" si="10"/>
        <v>Formula</v>
      </c>
      <c r="D376" s="47" t="s">
        <v>1352</v>
      </c>
      <c r="E376" s="47" t="s">
        <v>1353</v>
      </c>
      <c r="F376" s="53">
        <v>231</v>
      </c>
      <c r="G376" s="56">
        <f t="shared" si="11"/>
        <v>231</v>
      </c>
    </row>
    <row r="377" spans="1:7" ht="42" x14ac:dyDescent="0.25">
      <c r="A377" s="54" t="s">
        <v>1354</v>
      </c>
      <c r="B377" s="54" t="s">
        <v>1355</v>
      </c>
      <c r="C377" s="57" t="str">
        <f t="shared" si="10"/>
        <v>Formula</v>
      </c>
      <c r="D377" s="54" t="s">
        <v>1356</v>
      </c>
      <c r="E377" s="54" t="s">
        <v>1357</v>
      </c>
      <c r="F377" s="55">
        <v>199</v>
      </c>
      <c r="G377" s="56">
        <f t="shared" si="11"/>
        <v>317</v>
      </c>
    </row>
    <row r="378" spans="1:7" ht="42" x14ac:dyDescent="0.25">
      <c r="A378" s="47" t="s">
        <v>1358</v>
      </c>
      <c r="B378" s="47" t="s">
        <v>1355</v>
      </c>
      <c r="C378" s="57" t="str">
        <f t="shared" si="10"/>
        <v>Formula</v>
      </c>
      <c r="D378" s="47" t="s">
        <v>1356</v>
      </c>
      <c r="E378" s="47" t="s">
        <v>1359</v>
      </c>
      <c r="F378" s="53">
        <v>83</v>
      </c>
      <c r="G378" s="56">
        <f t="shared" si="11"/>
        <v>317</v>
      </c>
    </row>
    <row r="379" spans="1:7" ht="42" x14ac:dyDescent="0.25">
      <c r="A379" s="54" t="s">
        <v>1360</v>
      </c>
      <c r="B379" s="54" t="s">
        <v>1355</v>
      </c>
      <c r="C379" s="57" t="str">
        <f t="shared" si="10"/>
        <v>Formula</v>
      </c>
      <c r="D379" s="54" t="s">
        <v>1356</v>
      </c>
      <c r="E379" s="54" t="s">
        <v>1357</v>
      </c>
      <c r="F379" s="55">
        <v>35</v>
      </c>
      <c r="G379" s="56">
        <f t="shared" si="11"/>
        <v>317</v>
      </c>
    </row>
    <row r="380" spans="1:7" ht="42" x14ac:dyDescent="0.25">
      <c r="A380" s="47" t="s">
        <v>1361</v>
      </c>
      <c r="B380" s="47" t="s">
        <v>1362</v>
      </c>
      <c r="C380" s="57" t="str">
        <f t="shared" si="10"/>
        <v>Formula</v>
      </c>
      <c r="D380" s="47" t="s">
        <v>1363</v>
      </c>
      <c r="E380" s="47" t="s">
        <v>1364</v>
      </c>
      <c r="F380" s="53">
        <v>203</v>
      </c>
      <c r="G380" s="56">
        <f t="shared" si="11"/>
        <v>203</v>
      </c>
    </row>
    <row r="381" spans="1:7" ht="42" x14ac:dyDescent="0.25">
      <c r="A381" s="54" t="s">
        <v>1365</v>
      </c>
      <c r="B381" s="54" t="s">
        <v>1366</v>
      </c>
      <c r="C381" s="57" t="str">
        <f t="shared" si="10"/>
        <v>Formula</v>
      </c>
      <c r="D381" s="54" t="s">
        <v>1367</v>
      </c>
      <c r="E381" s="54" t="s">
        <v>1368</v>
      </c>
      <c r="F381" s="55">
        <v>248</v>
      </c>
      <c r="G381" s="56">
        <f t="shared" si="11"/>
        <v>248</v>
      </c>
    </row>
    <row r="382" spans="1:7" ht="42" x14ac:dyDescent="0.25">
      <c r="A382" s="47" t="s">
        <v>1369</v>
      </c>
      <c r="B382" s="47" t="s">
        <v>1370</v>
      </c>
      <c r="C382" s="57" t="str">
        <f t="shared" si="10"/>
        <v>Formula</v>
      </c>
      <c r="D382" s="47" t="s">
        <v>1371</v>
      </c>
      <c r="E382" s="47" t="s">
        <v>1372</v>
      </c>
      <c r="F382" s="53">
        <v>278</v>
      </c>
      <c r="G382" s="56">
        <f t="shared" si="11"/>
        <v>278</v>
      </c>
    </row>
    <row r="383" spans="1:7" ht="42" x14ac:dyDescent="0.25">
      <c r="A383" s="54" t="s">
        <v>1373</v>
      </c>
      <c r="B383" s="54" t="s">
        <v>1374</v>
      </c>
      <c r="C383" s="57" t="str">
        <f t="shared" si="10"/>
        <v>Formula</v>
      </c>
      <c r="D383" s="54" t="s">
        <v>1375</v>
      </c>
      <c r="E383" s="54" t="s">
        <v>1376</v>
      </c>
      <c r="F383" s="55">
        <v>286</v>
      </c>
      <c r="G383" s="56">
        <f t="shared" si="11"/>
        <v>575</v>
      </c>
    </row>
    <row r="384" spans="1:7" ht="42" x14ac:dyDescent="0.25">
      <c r="A384" s="47" t="s">
        <v>1377</v>
      </c>
      <c r="B384" s="47" t="s">
        <v>1374</v>
      </c>
      <c r="C384" s="57" t="str">
        <f t="shared" si="10"/>
        <v>Formula</v>
      </c>
      <c r="D384" s="47" t="s">
        <v>1375</v>
      </c>
      <c r="E384" s="47" t="s">
        <v>756</v>
      </c>
      <c r="F384" s="53">
        <v>289</v>
      </c>
      <c r="G384" s="56">
        <f t="shared" si="11"/>
        <v>575</v>
      </c>
    </row>
    <row r="385" spans="1:7" ht="42" x14ac:dyDescent="0.25">
      <c r="A385" s="54" t="s">
        <v>1378</v>
      </c>
      <c r="B385" s="54" t="s">
        <v>1379</v>
      </c>
      <c r="C385" s="57" t="str">
        <f t="shared" si="10"/>
        <v>Formula</v>
      </c>
      <c r="D385" s="54" t="s">
        <v>1380</v>
      </c>
      <c r="E385" s="54" t="s">
        <v>1381</v>
      </c>
      <c r="F385" s="55">
        <v>200</v>
      </c>
      <c r="G385" s="56">
        <f t="shared" si="11"/>
        <v>200</v>
      </c>
    </row>
    <row r="386" spans="1:7" ht="42" x14ac:dyDescent="0.25">
      <c r="A386" s="47" t="s">
        <v>1382</v>
      </c>
      <c r="B386" s="47" t="s">
        <v>1383</v>
      </c>
      <c r="C386" s="57" t="str">
        <f t="shared" si="10"/>
        <v>Formula</v>
      </c>
      <c r="D386" s="47" t="s">
        <v>1384</v>
      </c>
      <c r="E386" s="47" t="s">
        <v>1385</v>
      </c>
      <c r="F386" s="53">
        <v>98</v>
      </c>
      <c r="G386" s="56">
        <f t="shared" si="11"/>
        <v>298</v>
      </c>
    </row>
    <row r="387" spans="1:7" ht="42" x14ac:dyDescent="0.25">
      <c r="A387" s="54" t="s">
        <v>1386</v>
      </c>
      <c r="B387" s="54" t="s">
        <v>1383</v>
      </c>
      <c r="C387" s="57" t="str">
        <f t="shared" ref="C387:C450" si="12">IF(ISTEXT(VLOOKUP(B387,$I$2:$I$11,1,FALSE)),"Alt sub","Formula")</f>
        <v>Formula</v>
      </c>
      <c r="D387" s="54" t="s">
        <v>1384</v>
      </c>
      <c r="E387" s="54" t="s">
        <v>1385</v>
      </c>
      <c r="F387" s="55">
        <v>110</v>
      </c>
      <c r="G387" s="56">
        <f t="shared" ref="G387:G450" si="13">SUMIF(B:B,B387,F:F)</f>
        <v>298</v>
      </c>
    </row>
    <row r="388" spans="1:7" ht="42" x14ac:dyDescent="0.25">
      <c r="A388" s="47" t="s">
        <v>1387</v>
      </c>
      <c r="B388" s="47" t="s">
        <v>1383</v>
      </c>
      <c r="C388" s="57" t="str">
        <f t="shared" si="12"/>
        <v>Formula</v>
      </c>
      <c r="D388" s="47" t="s">
        <v>1384</v>
      </c>
      <c r="E388" s="47" t="s">
        <v>1385</v>
      </c>
      <c r="F388" s="53">
        <v>90</v>
      </c>
      <c r="G388" s="56">
        <f t="shared" si="13"/>
        <v>298</v>
      </c>
    </row>
    <row r="389" spans="1:7" ht="42" x14ac:dyDescent="0.25">
      <c r="A389" s="54" t="s">
        <v>1388</v>
      </c>
      <c r="B389" s="54" t="s">
        <v>1389</v>
      </c>
      <c r="C389" s="57" t="str">
        <f t="shared" si="12"/>
        <v>Formula</v>
      </c>
      <c r="D389" s="54" t="s">
        <v>1390</v>
      </c>
      <c r="E389" s="54" t="s">
        <v>1391</v>
      </c>
      <c r="F389" s="55">
        <v>46</v>
      </c>
      <c r="G389" s="56">
        <f t="shared" si="13"/>
        <v>46</v>
      </c>
    </row>
    <row r="390" spans="1:7" ht="42" x14ac:dyDescent="0.25">
      <c r="A390" s="47" t="s">
        <v>1392</v>
      </c>
      <c r="B390" s="47" t="s">
        <v>1393</v>
      </c>
      <c r="C390" s="57" t="str">
        <f t="shared" si="12"/>
        <v>Formula</v>
      </c>
      <c r="D390" s="47" t="s">
        <v>1394</v>
      </c>
      <c r="E390" s="47" t="s">
        <v>1395</v>
      </c>
      <c r="F390" s="53">
        <v>158</v>
      </c>
      <c r="G390" s="56">
        <f t="shared" si="13"/>
        <v>158</v>
      </c>
    </row>
    <row r="391" spans="1:7" ht="42" x14ac:dyDescent="0.25">
      <c r="A391" s="54" t="s">
        <v>1396</v>
      </c>
      <c r="B391" s="54" t="s">
        <v>1397</v>
      </c>
      <c r="C391" s="57" t="str">
        <f t="shared" si="12"/>
        <v>Formula</v>
      </c>
      <c r="D391" s="54" t="s">
        <v>1398</v>
      </c>
      <c r="E391" s="54" t="s">
        <v>1399</v>
      </c>
      <c r="F391" s="55">
        <v>116</v>
      </c>
      <c r="G391" s="56">
        <f t="shared" si="13"/>
        <v>116</v>
      </c>
    </row>
    <row r="392" spans="1:7" ht="42" x14ac:dyDescent="0.25">
      <c r="A392" s="47" t="s">
        <v>1400</v>
      </c>
      <c r="B392" s="47" t="s">
        <v>1401</v>
      </c>
      <c r="C392" s="57" t="str">
        <f t="shared" si="12"/>
        <v>Formula</v>
      </c>
      <c r="D392" s="47" t="s">
        <v>1402</v>
      </c>
      <c r="E392" s="47" t="s">
        <v>1403</v>
      </c>
      <c r="F392" s="53">
        <v>94</v>
      </c>
      <c r="G392" s="56">
        <f t="shared" si="13"/>
        <v>94</v>
      </c>
    </row>
    <row r="393" spans="1:7" ht="42" x14ac:dyDescent="0.25">
      <c r="A393" s="54" t="s">
        <v>1404</v>
      </c>
      <c r="B393" s="54" t="s">
        <v>1405</v>
      </c>
      <c r="C393" s="57" t="str">
        <f t="shared" si="12"/>
        <v>Formula</v>
      </c>
      <c r="D393" s="54" t="s">
        <v>1406</v>
      </c>
      <c r="E393" s="54" t="s">
        <v>1407</v>
      </c>
      <c r="F393" s="55">
        <v>32</v>
      </c>
      <c r="G393" s="56">
        <f t="shared" si="13"/>
        <v>32</v>
      </c>
    </row>
    <row r="394" spans="1:7" ht="42" x14ac:dyDescent="0.25">
      <c r="A394" s="47" t="s">
        <v>1408</v>
      </c>
      <c r="B394" s="47" t="s">
        <v>1409</v>
      </c>
      <c r="C394" s="57" t="str">
        <f t="shared" si="12"/>
        <v>Formula</v>
      </c>
      <c r="D394" s="47" t="s">
        <v>1410</v>
      </c>
      <c r="E394" s="47" t="s">
        <v>1411</v>
      </c>
      <c r="F394" s="53">
        <v>60</v>
      </c>
      <c r="G394" s="56">
        <f t="shared" si="13"/>
        <v>60</v>
      </c>
    </row>
    <row r="395" spans="1:7" ht="42" x14ac:dyDescent="0.25">
      <c r="A395" s="54" t="s">
        <v>1412</v>
      </c>
      <c r="B395" s="54" t="s">
        <v>1413</v>
      </c>
      <c r="C395" s="57" t="str">
        <f t="shared" si="12"/>
        <v>Formula</v>
      </c>
      <c r="D395" s="54" t="s">
        <v>1414</v>
      </c>
      <c r="E395" s="54" t="s">
        <v>1415</v>
      </c>
      <c r="F395" s="55">
        <v>75</v>
      </c>
      <c r="G395" s="56">
        <f t="shared" si="13"/>
        <v>75</v>
      </c>
    </row>
    <row r="396" spans="1:7" ht="42" x14ac:dyDescent="0.25">
      <c r="A396" s="47" t="s">
        <v>1416</v>
      </c>
      <c r="B396" s="47" t="s">
        <v>1417</v>
      </c>
      <c r="C396" s="57" t="str">
        <f t="shared" si="12"/>
        <v>Formula</v>
      </c>
      <c r="D396" s="47" t="s">
        <v>1418</v>
      </c>
      <c r="E396" s="47" t="s">
        <v>1419</v>
      </c>
      <c r="F396" s="53">
        <v>56</v>
      </c>
      <c r="G396" s="56">
        <f t="shared" si="13"/>
        <v>56</v>
      </c>
    </row>
    <row r="397" spans="1:7" ht="42" x14ac:dyDescent="0.25">
      <c r="A397" s="54" t="s">
        <v>1420</v>
      </c>
      <c r="B397" s="54" t="s">
        <v>1421</v>
      </c>
      <c r="C397" s="57" t="str">
        <f t="shared" si="12"/>
        <v>Formula</v>
      </c>
      <c r="D397" s="54" t="s">
        <v>1422</v>
      </c>
      <c r="E397" s="54" t="s">
        <v>1423</v>
      </c>
      <c r="F397" s="55">
        <v>22</v>
      </c>
      <c r="G397" s="56">
        <f t="shared" si="13"/>
        <v>22</v>
      </c>
    </row>
    <row r="398" spans="1:7" ht="42" x14ac:dyDescent="0.25">
      <c r="A398" s="47" t="s">
        <v>1424</v>
      </c>
      <c r="B398" s="47" t="s">
        <v>1425</v>
      </c>
      <c r="C398" s="57" t="str">
        <f t="shared" si="12"/>
        <v>Formula</v>
      </c>
      <c r="D398" s="47" t="s">
        <v>1426</v>
      </c>
      <c r="E398" s="47" t="s">
        <v>1427</v>
      </c>
      <c r="F398" s="53">
        <v>98</v>
      </c>
      <c r="G398" s="56">
        <f t="shared" si="13"/>
        <v>98</v>
      </c>
    </row>
    <row r="399" spans="1:7" ht="52.5" x14ac:dyDescent="0.25">
      <c r="A399" s="54" t="s">
        <v>1428</v>
      </c>
      <c r="B399" s="54" t="s">
        <v>1429</v>
      </c>
      <c r="C399" s="57" t="str">
        <f t="shared" si="12"/>
        <v>Formula</v>
      </c>
      <c r="D399" s="54" t="s">
        <v>1430</v>
      </c>
      <c r="E399" s="54" t="s">
        <v>1431</v>
      </c>
      <c r="F399" s="55">
        <v>30</v>
      </c>
      <c r="G399" s="56">
        <f t="shared" si="13"/>
        <v>30</v>
      </c>
    </row>
    <row r="400" spans="1:7" ht="42" x14ac:dyDescent="0.25">
      <c r="A400" s="47" t="s">
        <v>1432</v>
      </c>
      <c r="B400" s="47" t="s">
        <v>1433</v>
      </c>
      <c r="C400" s="57" t="str">
        <f t="shared" si="12"/>
        <v>Formula</v>
      </c>
      <c r="D400" s="47" t="s">
        <v>1434</v>
      </c>
      <c r="E400" s="47" t="s">
        <v>1435</v>
      </c>
      <c r="F400" s="53">
        <v>136</v>
      </c>
      <c r="G400" s="56">
        <f t="shared" si="13"/>
        <v>136</v>
      </c>
    </row>
    <row r="401" spans="1:7" ht="42" x14ac:dyDescent="0.25">
      <c r="A401" s="54" t="s">
        <v>1436</v>
      </c>
      <c r="B401" s="54" t="s">
        <v>1437</v>
      </c>
      <c r="C401" s="57" t="str">
        <f t="shared" si="12"/>
        <v>Formula</v>
      </c>
      <c r="D401" s="54" t="s">
        <v>1438</v>
      </c>
      <c r="E401" s="54" t="s">
        <v>1439</v>
      </c>
      <c r="F401" s="55">
        <v>24</v>
      </c>
      <c r="G401" s="56">
        <f t="shared" si="13"/>
        <v>24</v>
      </c>
    </row>
    <row r="402" spans="1:7" ht="52.5" x14ac:dyDescent="0.25">
      <c r="A402" s="47" t="s">
        <v>1440</v>
      </c>
      <c r="B402" s="47" t="s">
        <v>1441</v>
      </c>
      <c r="C402" s="57" t="str">
        <f t="shared" si="12"/>
        <v>Formula</v>
      </c>
      <c r="D402" s="47" t="s">
        <v>1442</v>
      </c>
      <c r="E402" s="47" t="s">
        <v>1443</v>
      </c>
      <c r="F402" s="53">
        <v>184</v>
      </c>
      <c r="G402" s="56">
        <f t="shared" si="13"/>
        <v>304</v>
      </c>
    </row>
    <row r="403" spans="1:7" ht="52.5" x14ac:dyDescent="0.25">
      <c r="A403" s="54" t="s">
        <v>1444</v>
      </c>
      <c r="B403" s="54" t="s">
        <v>1441</v>
      </c>
      <c r="C403" s="57" t="str">
        <f t="shared" si="12"/>
        <v>Formula</v>
      </c>
      <c r="D403" s="54" t="s">
        <v>1442</v>
      </c>
      <c r="E403" s="54" t="s">
        <v>1443</v>
      </c>
      <c r="F403" s="55">
        <v>120</v>
      </c>
      <c r="G403" s="56">
        <f t="shared" si="13"/>
        <v>304</v>
      </c>
    </row>
    <row r="404" spans="1:7" ht="42" x14ac:dyDescent="0.25">
      <c r="A404" s="47" t="s">
        <v>1445</v>
      </c>
      <c r="B404" s="47" t="s">
        <v>1446</v>
      </c>
      <c r="C404" s="57" t="str">
        <f t="shared" si="12"/>
        <v>Formula</v>
      </c>
      <c r="D404" s="47" t="s">
        <v>1447</v>
      </c>
      <c r="E404" s="47" t="s">
        <v>1448</v>
      </c>
      <c r="F404" s="53">
        <v>172</v>
      </c>
      <c r="G404" s="56">
        <f t="shared" si="13"/>
        <v>273</v>
      </c>
    </row>
    <row r="405" spans="1:7" ht="42" x14ac:dyDescent="0.25">
      <c r="A405" s="54" t="s">
        <v>1449</v>
      </c>
      <c r="B405" s="54" t="s">
        <v>1446</v>
      </c>
      <c r="C405" s="57" t="str">
        <f t="shared" si="12"/>
        <v>Formula</v>
      </c>
      <c r="D405" s="54" t="s">
        <v>1447</v>
      </c>
      <c r="E405" s="54" t="s">
        <v>1448</v>
      </c>
      <c r="F405" s="55">
        <v>101</v>
      </c>
      <c r="G405" s="56">
        <f t="shared" si="13"/>
        <v>273</v>
      </c>
    </row>
    <row r="406" spans="1:7" ht="42" x14ac:dyDescent="0.25">
      <c r="A406" s="47" t="s">
        <v>1450</v>
      </c>
      <c r="B406" s="47" t="s">
        <v>1451</v>
      </c>
      <c r="C406" s="57" t="str">
        <f t="shared" si="12"/>
        <v>Formula</v>
      </c>
      <c r="D406" s="47" t="s">
        <v>1452</v>
      </c>
      <c r="E406" s="47" t="s">
        <v>1453</v>
      </c>
      <c r="F406" s="53">
        <v>30</v>
      </c>
      <c r="G406" s="56">
        <f t="shared" si="13"/>
        <v>30</v>
      </c>
    </row>
    <row r="407" spans="1:7" ht="42" x14ac:dyDescent="0.25">
      <c r="A407" s="54" t="s">
        <v>1454</v>
      </c>
      <c r="B407" s="54" t="s">
        <v>1455</v>
      </c>
      <c r="C407" s="57" t="str">
        <f t="shared" si="12"/>
        <v>Formula</v>
      </c>
      <c r="D407" s="54" t="s">
        <v>1456</v>
      </c>
      <c r="E407" s="54" t="s">
        <v>1457</v>
      </c>
      <c r="F407" s="55">
        <v>64</v>
      </c>
      <c r="G407" s="56">
        <f t="shared" si="13"/>
        <v>64</v>
      </c>
    </row>
    <row r="408" spans="1:7" ht="42" x14ac:dyDescent="0.25">
      <c r="A408" s="47" t="s">
        <v>1458</v>
      </c>
      <c r="B408" s="47" t="s">
        <v>1459</v>
      </c>
      <c r="C408" s="57" t="str">
        <f t="shared" si="12"/>
        <v>Formula</v>
      </c>
      <c r="D408" s="47" t="s">
        <v>1460</v>
      </c>
      <c r="E408" s="47" t="s">
        <v>1461</v>
      </c>
      <c r="F408" s="53">
        <v>119</v>
      </c>
      <c r="G408" s="56">
        <f t="shared" si="13"/>
        <v>119</v>
      </c>
    </row>
    <row r="409" spans="1:7" ht="42" x14ac:dyDescent="0.25">
      <c r="A409" s="54" t="s">
        <v>1462</v>
      </c>
      <c r="B409" s="54" t="s">
        <v>1463</v>
      </c>
      <c r="C409" s="57" t="str">
        <f t="shared" si="12"/>
        <v>Formula</v>
      </c>
      <c r="D409" s="54" t="s">
        <v>1464</v>
      </c>
      <c r="E409" s="54" t="s">
        <v>1465</v>
      </c>
      <c r="F409" s="55">
        <v>34</v>
      </c>
      <c r="G409" s="56">
        <f t="shared" si="13"/>
        <v>34</v>
      </c>
    </row>
    <row r="410" spans="1:7" ht="42" x14ac:dyDescent="0.25">
      <c r="A410" s="47" t="s">
        <v>1466</v>
      </c>
      <c r="B410" s="47" t="s">
        <v>1467</v>
      </c>
      <c r="C410" s="57" t="str">
        <f t="shared" si="12"/>
        <v>Formula</v>
      </c>
      <c r="D410" s="47" t="s">
        <v>1468</v>
      </c>
      <c r="E410" s="47" t="s">
        <v>1469</v>
      </c>
      <c r="F410" s="53">
        <v>90</v>
      </c>
      <c r="G410" s="56">
        <f t="shared" si="13"/>
        <v>90</v>
      </c>
    </row>
    <row r="411" spans="1:7" ht="42" x14ac:dyDescent="0.25">
      <c r="A411" s="54" t="s">
        <v>1470</v>
      </c>
      <c r="B411" s="54" t="s">
        <v>1471</v>
      </c>
      <c r="C411" s="57" t="str">
        <f t="shared" si="12"/>
        <v>Formula</v>
      </c>
      <c r="D411" s="54" t="s">
        <v>1472</v>
      </c>
      <c r="E411" s="54" t="s">
        <v>1473</v>
      </c>
      <c r="F411" s="55">
        <v>50</v>
      </c>
      <c r="G411" s="56">
        <f t="shared" si="13"/>
        <v>50</v>
      </c>
    </row>
    <row r="412" spans="1:7" ht="42" x14ac:dyDescent="0.25">
      <c r="A412" s="47" t="s">
        <v>1474</v>
      </c>
      <c r="B412" s="47" t="s">
        <v>1475</v>
      </c>
      <c r="C412" s="57" t="str">
        <f t="shared" si="12"/>
        <v>Formula</v>
      </c>
      <c r="D412" s="47" t="s">
        <v>1476</v>
      </c>
      <c r="E412" s="47" t="s">
        <v>1477</v>
      </c>
      <c r="F412" s="53">
        <v>50</v>
      </c>
      <c r="G412" s="56">
        <f t="shared" si="13"/>
        <v>50</v>
      </c>
    </row>
    <row r="413" spans="1:7" ht="42" x14ac:dyDescent="0.25">
      <c r="A413" s="54" t="s">
        <v>1478</v>
      </c>
      <c r="B413" s="54" t="s">
        <v>1479</v>
      </c>
      <c r="C413" s="57" t="str">
        <f t="shared" si="12"/>
        <v>Formula</v>
      </c>
      <c r="D413" s="54" t="s">
        <v>1480</v>
      </c>
      <c r="E413" s="54" t="s">
        <v>1481</v>
      </c>
      <c r="F413" s="55">
        <v>30</v>
      </c>
      <c r="G413" s="56">
        <f t="shared" si="13"/>
        <v>30</v>
      </c>
    </row>
    <row r="414" spans="1:7" ht="52.5" x14ac:dyDescent="0.25">
      <c r="A414" s="47" t="s">
        <v>1482</v>
      </c>
      <c r="B414" s="47" t="s">
        <v>1483</v>
      </c>
      <c r="C414" s="57" t="str">
        <f t="shared" si="12"/>
        <v>Formula</v>
      </c>
      <c r="D414" s="47" t="s">
        <v>1484</v>
      </c>
      <c r="E414" s="47" t="s">
        <v>1485</v>
      </c>
      <c r="F414" s="53">
        <v>135</v>
      </c>
      <c r="G414" s="56">
        <f t="shared" si="13"/>
        <v>135</v>
      </c>
    </row>
    <row r="415" spans="1:7" ht="42" x14ac:dyDescent="0.25">
      <c r="A415" s="54" t="s">
        <v>1486</v>
      </c>
      <c r="B415" s="54" t="s">
        <v>1487</v>
      </c>
      <c r="C415" s="57" t="str">
        <f t="shared" si="12"/>
        <v>Formula</v>
      </c>
      <c r="D415" s="54" t="s">
        <v>1488</v>
      </c>
      <c r="E415" s="54" t="s">
        <v>1489</v>
      </c>
      <c r="F415" s="55">
        <v>29</v>
      </c>
      <c r="G415" s="56">
        <f t="shared" si="13"/>
        <v>29</v>
      </c>
    </row>
    <row r="416" spans="1:7" ht="42" x14ac:dyDescent="0.25">
      <c r="A416" s="47" t="s">
        <v>1490</v>
      </c>
      <c r="B416" s="47" t="s">
        <v>1491</v>
      </c>
      <c r="C416" s="57" t="str">
        <f t="shared" si="12"/>
        <v>Formula</v>
      </c>
      <c r="D416" s="47" t="s">
        <v>1492</v>
      </c>
      <c r="E416" s="47" t="s">
        <v>1493</v>
      </c>
      <c r="F416" s="53">
        <v>100</v>
      </c>
      <c r="G416" s="56">
        <f t="shared" si="13"/>
        <v>100</v>
      </c>
    </row>
    <row r="417" spans="1:7" ht="42" x14ac:dyDescent="0.25">
      <c r="A417" s="54" t="s">
        <v>1494</v>
      </c>
      <c r="B417" s="54" t="s">
        <v>1495</v>
      </c>
      <c r="C417" s="57" t="str">
        <f t="shared" si="12"/>
        <v>Formula</v>
      </c>
      <c r="D417" s="54" t="s">
        <v>1496</v>
      </c>
      <c r="E417" s="54" t="s">
        <v>1497</v>
      </c>
      <c r="F417" s="55">
        <v>145</v>
      </c>
      <c r="G417" s="56">
        <f t="shared" si="13"/>
        <v>145</v>
      </c>
    </row>
    <row r="418" spans="1:7" ht="42" x14ac:dyDescent="0.25">
      <c r="A418" s="47" t="s">
        <v>1498</v>
      </c>
      <c r="B418" s="47" t="s">
        <v>1499</v>
      </c>
      <c r="C418" s="57" t="str">
        <f t="shared" si="12"/>
        <v>Formula</v>
      </c>
      <c r="D418" s="47" t="s">
        <v>1500</v>
      </c>
      <c r="E418" s="47" t="s">
        <v>1501</v>
      </c>
      <c r="F418" s="53">
        <v>120</v>
      </c>
      <c r="G418" s="56">
        <f t="shared" si="13"/>
        <v>120</v>
      </c>
    </row>
    <row r="419" spans="1:7" ht="42" x14ac:dyDescent="0.25">
      <c r="A419" s="54" t="s">
        <v>1502</v>
      </c>
      <c r="B419" s="54" t="s">
        <v>1503</v>
      </c>
      <c r="C419" s="57" t="str">
        <f t="shared" si="12"/>
        <v>Formula</v>
      </c>
      <c r="D419" s="54" t="s">
        <v>1504</v>
      </c>
      <c r="E419" s="54" t="s">
        <v>1505</v>
      </c>
      <c r="F419" s="55">
        <v>75</v>
      </c>
      <c r="G419" s="56">
        <f t="shared" si="13"/>
        <v>75</v>
      </c>
    </row>
    <row r="420" spans="1:7" ht="42" x14ac:dyDescent="0.25">
      <c r="A420" s="47" t="s">
        <v>1506</v>
      </c>
      <c r="B420" s="47" t="s">
        <v>1507</v>
      </c>
      <c r="C420" s="57" t="str">
        <f t="shared" si="12"/>
        <v>Formula</v>
      </c>
      <c r="D420" s="47" t="s">
        <v>1508</v>
      </c>
      <c r="E420" s="47" t="s">
        <v>1509</v>
      </c>
      <c r="F420" s="53">
        <v>27</v>
      </c>
      <c r="G420" s="56">
        <f t="shared" si="13"/>
        <v>27</v>
      </c>
    </row>
    <row r="421" spans="1:7" ht="42" x14ac:dyDescent="0.25">
      <c r="A421" s="54" t="s">
        <v>1510</v>
      </c>
      <c r="B421" s="54" t="s">
        <v>1511</v>
      </c>
      <c r="C421" s="57" t="str">
        <f t="shared" si="12"/>
        <v>Formula</v>
      </c>
      <c r="D421" s="54" t="s">
        <v>1512</v>
      </c>
      <c r="E421" s="54" t="s">
        <v>1513</v>
      </c>
      <c r="F421" s="55">
        <v>35</v>
      </c>
      <c r="G421" s="56">
        <f t="shared" si="13"/>
        <v>35</v>
      </c>
    </row>
    <row r="422" spans="1:7" ht="42" x14ac:dyDescent="0.25">
      <c r="A422" s="47" t="s">
        <v>1514</v>
      </c>
      <c r="B422" s="47" t="s">
        <v>1515</v>
      </c>
      <c r="C422" s="57" t="str">
        <f t="shared" si="12"/>
        <v>Formula</v>
      </c>
      <c r="D422" s="47" t="s">
        <v>1516</v>
      </c>
      <c r="E422" s="47" t="s">
        <v>1517</v>
      </c>
      <c r="F422" s="53">
        <v>105</v>
      </c>
      <c r="G422" s="56">
        <f t="shared" si="13"/>
        <v>105</v>
      </c>
    </row>
    <row r="423" spans="1:7" ht="52.5" x14ac:dyDescent="0.25">
      <c r="A423" s="54" t="s">
        <v>1518</v>
      </c>
      <c r="B423" s="54" t="s">
        <v>1519</v>
      </c>
      <c r="C423" s="57" t="str">
        <f t="shared" si="12"/>
        <v>Formula</v>
      </c>
      <c r="D423" s="54" t="s">
        <v>1520</v>
      </c>
      <c r="E423" s="54" t="s">
        <v>1521</v>
      </c>
      <c r="F423" s="55">
        <v>105</v>
      </c>
      <c r="G423" s="56">
        <f t="shared" si="13"/>
        <v>105</v>
      </c>
    </row>
    <row r="424" spans="1:7" ht="42" x14ac:dyDescent="0.25">
      <c r="A424" s="47" t="s">
        <v>1522</v>
      </c>
      <c r="B424" s="47" t="s">
        <v>1523</v>
      </c>
      <c r="C424" s="57" t="str">
        <f t="shared" si="12"/>
        <v>Formula</v>
      </c>
      <c r="D424" s="47" t="s">
        <v>1524</v>
      </c>
      <c r="E424" s="47" t="s">
        <v>1525</v>
      </c>
      <c r="F424" s="53">
        <v>253</v>
      </c>
      <c r="G424" s="56">
        <f t="shared" si="13"/>
        <v>253</v>
      </c>
    </row>
    <row r="425" spans="1:7" ht="42" x14ac:dyDescent="0.25">
      <c r="A425" s="54" t="s">
        <v>1526</v>
      </c>
      <c r="B425" s="54" t="s">
        <v>1527</v>
      </c>
      <c r="C425" s="57" t="str">
        <f t="shared" si="12"/>
        <v>Formula</v>
      </c>
      <c r="D425" s="54" t="s">
        <v>1528</v>
      </c>
      <c r="E425" s="54" t="s">
        <v>1529</v>
      </c>
      <c r="F425" s="55">
        <v>14</v>
      </c>
      <c r="G425" s="56">
        <f t="shared" si="13"/>
        <v>14</v>
      </c>
    </row>
    <row r="426" spans="1:7" ht="42" x14ac:dyDescent="0.25">
      <c r="A426" s="47" t="s">
        <v>1530</v>
      </c>
      <c r="B426" s="47" t="s">
        <v>1531</v>
      </c>
      <c r="C426" s="57" t="str">
        <f t="shared" si="12"/>
        <v>Formula</v>
      </c>
      <c r="D426" s="47" t="s">
        <v>1532</v>
      </c>
      <c r="E426" s="47" t="s">
        <v>1533</v>
      </c>
      <c r="F426" s="53">
        <v>130</v>
      </c>
      <c r="G426" s="56">
        <f t="shared" si="13"/>
        <v>130</v>
      </c>
    </row>
    <row r="427" spans="1:7" ht="42" x14ac:dyDescent="0.25">
      <c r="A427" s="54" t="s">
        <v>1534</v>
      </c>
      <c r="B427" s="54" t="s">
        <v>1535</v>
      </c>
      <c r="C427" s="57" t="str">
        <f t="shared" si="12"/>
        <v>Formula</v>
      </c>
      <c r="D427" s="54" t="s">
        <v>1536</v>
      </c>
      <c r="E427" s="54" t="s">
        <v>1537</v>
      </c>
      <c r="F427" s="55">
        <v>44</v>
      </c>
      <c r="G427" s="56">
        <f t="shared" si="13"/>
        <v>44</v>
      </c>
    </row>
    <row r="428" spans="1:7" ht="42" x14ac:dyDescent="0.25">
      <c r="A428" s="47" t="s">
        <v>1538</v>
      </c>
      <c r="B428" s="47" t="s">
        <v>1539</v>
      </c>
      <c r="C428" s="57" t="str">
        <f t="shared" si="12"/>
        <v>Formula</v>
      </c>
      <c r="D428" s="47" t="s">
        <v>1540</v>
      </c>
      <c r="E428" s="47" t="s">
        <v>1541</v>
      </c>
      <c r="F428" s="53">
        <v>30</v>
      </c>
      <c r="G428" s="56">
        <f t="shared" si="13"/>
        <v>30</v>
      </c>
    </row>
    <row r="429" spans="1:7" ht="42" x14ac:dyDescent="0.25">
      <c r="A429" s="54" t="s">
        <v>1542</v>
      </c>
      <c r="B429" s="54" t="s">
        <v>1543</v>
      </c>
      <c r="C429" s="57" t="str">
        <f t="shared" si="12"/>
        <v>Formula</v>
      </c>
      <c r="D429" s="54" t="s">
        <v>1544</v>
      </c>
      <c r="E429" s="54" t="s">
        <v>1545</v>
      </c>
      <c r="F429" s="55">
        <v>150</v>
      </c>
      <c r="G429" s="56">
        <f t="shared" si="13"/>
        <v>150</v>
      </c>
    </row>
    <row r="430" spans="1:7" ht="42" x14ac:dyDescent="0.25">
      <c r="A430" s="47" t="s">
        <v>1546</v>
      </c>
      <c r="B430" s="47" t="s">
        <v>1547</v>
      </c>
      <c r="C430" s="57" t="str">
        <f t="shared" si="12"/>
        <v>Formula</v>
      </c>
      <c r="D430" s="47" t="s">
        <v>1548</v>
      </c>
      <c r="E430" s="47" t="s">
        <v>1549</v>
      </c>
      <c r="F430" s="53">
        <v>25</v>
      </c>
      <c r="G430" s="56">
        <f t="shared" si="13"/>
        <v>25</v>
      </c>
    </row>
    <row r="431" spans="1:7" ht="42" x14ac:dyDescent="0.25">
      <c r="A431" s="54" t="s">
        <v>1550</v>
      </c>
      <c r="B431" s="54" t="s">
        <v>1551</v>
      </c>
      <c r="C431" s="57" t="str">
        <f t="shared" si="12"/>
        <v>Formula</v>
      </c>
      <c r="D431" s="54" t="s">
        <v>1552</v>
      </c>
      <c r="E431" s="54" t="s">
        <v>1553</v>
      </c>
      <c r="F431" s="55">
        <v>78</v>
      </c>
      <c r="G431" s="56">
        <f t="shared" si="13"/>
        <v>78</v>
      </c>
    </row>
    <row r="432" spans="1:7" ht="42" x14ac:dyDescent="0.25">
      <c r="A432" s="47" t="s">
        <v>1554</v>
      </c>
      <c r="B432" s="47" t="s">
        <v>1555</v>
      </c>
      <c r="C432" s="57" t="str">
        <f t="shared" si="12"/>
        <v>Formula</v>
      </c>
      <c r="D432" s="47" t="s">
        <v>1556</v>
      </c>
      <c r="E432" s="47" t="s">
        <v>1557</v>
      </c>
      <c r="F432" s="53">
        <v>100</v>
      </c>
      <c r="G432" s="56">
        <f t="shared" si="13"/>
        <v>100</v>
      </c>
    </row>
    <row r="433" spans="1:7" ht="42" x14ac:dyDescent="0.25">
      <c r="A433" s="54" t="s">
        <v>1558</v>
      </c>
      <c r="B433" s="54" t="s">
        <v>1559</v>
      </c>
      <c r="C433" s="57" t="str">
        <f t="shared" si="12"/>
        <v>Formula</v>
      </c>
      <c r="D433" s="54" t="s">
        <v>1560</v>
      </c>
      <c r="E433" s="54" t="s">
        <v>1561</v>
      </c>
      <c r="F433" s="55">
        <v>26</v>
      </c>
      <c r="G433" s="56">
        <f t="shared" si="13"/>
        <v>26</v>
      </c>
    </row>
    <row r="434" spans="1:7" ht="52.5" x14ac:dyDescent="0.25">
      <c r="A434" s="47" t="s">
        <v>1562</v>
      </c>
      <c r="B434" s="47" t="s">
        <v>1563</v>
      </c>
      <c r="C434" s="57" t="str">
        <f t="shared" si="12"/>
        <v>Formula</v>
      </c>
      <c r="D434" s="47" t="s">
        <v>1564</v>
      </c>
      <c r="E434" s="47" t="s">
        <v>1565</v>
      </c>
      <c r="F434" s="53">
        <v>30</v>
      </c>
      <c r="G434" s="56">
        <f t="shared" si="13"/>
        <v>30</v>
      </c>
    </row>
    <row r="435" spans="1:7" ht="42" x14ac:dyDescent="0.25">
      <c r="A435" s="54" t="s">
        <v>1566</v>
      </c>
      <c r="B435" s="54" t="s">
        <v>1567</v>
      </c>
      <c r="C435" s="57" t="str">
        <f t="shared" si="12"/>
        <v>Formula</v>
      </c>
      <c r="D435" s="54" t="s">
        <v>1568</v>
      </c>
      <c r="E435" s="54" t="s">
        <v>1569</v>
      </c>
      <c r="F435" s="55">
        <v>32</v>
      </c>
      <c r="G435" s="56">
        <f t="shared" si="13"/>
        <v>32</v>
      </c>
    </row>
    <row r="436" spans="1:7" ht="42" x14ac:dyDescent="0.25">
      <c r="A436" s="47" t="s">
        <v>1570</v>
      </c>
      <c r="B436" s="47" t="s">
        <v>1571</v>
      </c>
      <c r="C436" s="57" t="str">
        <f t="shared" si="12"/>
        <v>Formula</v>
      </c>
      <c r="D436" s="47" t="s">
        <v>1572</v>
      </c>
      <c r="E436" s="47" t="s">
        <v>1573</v>
      </c>
      <c r="F436" s="53">
        <v>36</v>
      </c>
      <c r="G436" s="56">
        <f t="shared" si="13"/>
        <v>36</v>
      </c>
    </row>
    <row r="437" spans="1:7" ht="42" x14ac:dyDescent="0.25">
      <c r="A437" s="54" t="s">
        <v>1574</v>
      </c>
      <c r="B437" s="54" t="s">
        <v>1575</v>
      </c>
      <c r="C437" s="57" t="str">
        <f t="shared" si="12"/>
        <v>Formula</v>
      </c>
      <c r="D437" s="54" t="s">
        <v>1576</v>
      </c>
      <c r="E437" s="54" t="s">
        <v>1577</v>
      </c>
      <c r="F437" s="55">
        <v>81</v>
      </c>
      <c r="G437" s="56">
        <f t="shared" si="13"/>
        <v>81</v>
      </c>
    </row>
    <row r="438" spans="1:7" ht="42" x14ac:dyDescent="0.25">
      <c r="A438" s="47" t="s">
        <v>1578</v>
      </c>
      <c r="B438" s="47" t="s">
        <v>1579</v>
      </c>
      <c r="C438" s="57" t="str">
        <f t="shared" si="12"/>
        <v>Formula</v>
      </c>
      <c r="D438" s="47" t="s">
        <v>1580</v>
      </c>
      <c r="E438" s="47" t="s">
        <v>1581</v>
      </c>
      <c r="F438" s="53">
        <v>22</v>
      </c>
      <c r="G438" s="56">
        <f t="shared" si="13"/>
        <v>22</v>
      </c>
    </row>
    <row r="439" spans="1:7" ht="42" x14ac:dyDescent="0.25">
      <c r="A439" s="54" t="s">
        <v>1582</v>
      </c>
      <c r="B439" s="54" t="s">
        <v>1583</v>
      </c>
      <c r="C439" s="57" t="str">
        <f t="shared" si="12"/>
        <v>Formula</v>
      </c>
      <c r="D439" s="54" t="s">
        <v>1584</v>
      </c>
      <c r="E439" s="54" t="s">
        <v>1585</v>
      </c>
      <c r="F439" s="55">
        <v>57</v>
      </c>
      <c r="G439" s="56">
        <f t="shared" si="13"/>
        <v>57</v>
      </c>
    </row>
    <row r="440" spans="1:7" ht="52.5" x14ac:dyDescent="0.25">
      <c r="A440" s="47" t="s">
        <v>1586</v>
      </c>
      <c r="B440" s="47" t="s">
        <v>1587</v>
      </c>
      <c r="C440" s="57" t="str">
        <f t="shared" si="12"/>
        <v>Formula</v>
      </c>
      <c r="D440" s="47" t="s">
        <v>1588</v>
      </c>
      <c r="E440" s="47" t="s">
        <v>1589</v>
      </c>
      <c r="F440" s="53">
        <v>85</v>
      </c>
      <c r="G440" s="56">
        <f t="shared" si="13"/>
        <v>85</v>
      </c>
    </row>
    <row r="441" spans="1:7" ht="31.5" x14ac:dyDescent="0.25">
      <c r="A441" s="54" t="s">
        <v>1590</v>
      </c>
      <c r="B441" s="54" t="s">
        <v>1591</v>
      </c>
      <c r="C441" s="57" t="str">
        <f t="shared" si="12"/>
        <v>Formula</v>
      </c>
      <c r="D441" s="54" t="s">
        <v>1592</v>
      </c>
      <c r="E441" s="54" t="s">
        <v>1593</v>
      </c>
      <c r="F441" s="55">
        <v>182</v>
      </c>
      <c r="G441" s="56">
        <f t="shared" si="13"/>
        <v>1375</v>
      </c>
    </row>
    <row r="442" spans="1:7" ht="31.5" x14ac:dyDescent="0.25">
      <c r="A442" s="47" t="s">
        <v>1594</v>
      </c>
      <c r="B442" s="47" t="s">
        <v>1591</v>
      </c>
      <c r="C442" s="57" t="str">
        <f t="shared" si="12"/>
        <v>Formula</v>
      </c>
      <c r="D442" s="47" t="s">
        <v>1592</v>
      </c>
      <c r="E442" s="47" t="s">
        <v>1595</v>
      </c>
      <c r="F442" s="53">
        <v>273</v>
      </c>
      <c r="G442" s="56">
        <f t="shared" si="13"/>
        <v>1375</v>
      </c>
    </row>
    <row r="443" spans="1:7" ht="31.5" x14ac:dyDescent="0.25">
      <c r="A443" s="54" t="s">
        <v>1596</v>
      </c>
      <c r="B443" s="54" t="s">
        <v>1591</v>
      </c>
      <c r="C443" s="57" t="str">
        <f t="shared" si="12"/>
        <v>Formula</v>
      </c>
      <c r="D443" s="54" t="s">
        <v>1592</v>
      </c>
      <c r="E443" s="54" t="s">
        <v>1597</v>
      </c>
      <c r="F443" s="55">
        <v>191</v>
      </c>
      <c r="G443" s="56">
        <f t="shared" si="13"/>
        <v>1375</v>
      </c>
    </row>
    <row r="444" spans="1:7" ht="31.5" x14ac:dyDescent="0.25">
      <c r="A444" s="47" t="s">
        <v>1598</v>
      </c>
      <c r="B444" s="47" t="s">
        <v>1591</v>
      </c>
      <c r="C444" s="57" t="str">
        <f t="shared" si="12"/>
        <v>Formula</v>
      </c>
      <c r="D444" s="47" t="s">
        <v>1592</v>
      </c>
      <c r="E444" s="47" t="s">
        <v>1599</v>
      </c>
      <c r="F444" s="53">
        <v>113</v>
      </c>
      <c r="G444" s="56">
        <f t="shared" si="13"/>
        <v>1375</v>
      </c>
    </row>
    <row r="445" spans="1:7" ht="31.5" x14ac:dyDescent="0.25">
      <c r="A445" s="54" t="s">
        <v>1600</v>
      </c>
      <c r="B445" s="54" t="s">
        <v>1591</v>
      </c>
      <c r="C445" s="57" t="str">
        <f t="shared" si="12"/>
        <v>Formula</v>
      </c>
      <c r="D445" s="54" t="s">
        <v>1592</v>
      </c>
      <c r="E445" s="54" t="s">
        <v>1601</v>
      </c>
      <c r="F445" s="55">
        <v>104</v>
      </c>
      <c r="G445" s="56">
        <f t="shared" si="13"/>
        <v>1375</v>
      </c>
    </row>
    <row r="446" spans="1:7" ht="31.5" x14ac:dyDescent="0.25">
      <c r="A446" s="47" t="s">
        <v>1602</v>
      </c>
      <c r="B446" s="47" t="s">
        <v>1591</v>
      </c>
      <c r="C446" s="57" t="str">
        <f t="shared" si="12"/>
        <v>Formula</v>
      </c>
      <c r="D446" s="47" t="s">
        <v>1592</v>
      </c>
      <c r="E446" s="47" t="s">
        <v>1603</v>
      </c>
      <c r="F446" s="53">
        <v>330</v>
      </c>
      <c r="G446" s="56">
        <f t="shared" si="13"/>
        <v>1375</v>
      </c>
    </row>
    <row r="447" spans="1:7" ht="31.5" x14ac:dyDescent="0.25">
      <c r="A447" s="54" t="s">
        <v>1604</v>
      </c>
      <c r="B447" s="54" t="s">
        <v>1591</v>
      </c>
      <c r="C447" s="57" t="str">
        <f t="shared" si="12"/>
        <v>Formula</v>
      </c>
      <c r="D447" s="54" t="s">
        <v>1592</v>
      </c>
      <c r="E447" s="54" t="s">
        <v>1605</v>
      </c>
      <c r="F447" s="55">
        <v>108</v>
      </c>
      <c r="G447" s="56">
        <f t="shared" si="13"/>
        <v>1375</v>
      </c>
    </row>
    <row r="448" spans="1:7" ht="31.5" x14ac:dyDescent="0.25">
      <c r="A448" s="47" t="s">
        <v>1606</v>
      </c>
      <c r="B448" s="47" t="s">
        <v>1591</v>
      </c>
      <c r="C448" s="57" t="str">
        <f t="shared" si="12"/>
        <v>Formula</v>
      </c>
      <c r="D448" s="47" t="s">
        <v>1592</v>
      </c>
      <c r="E448" s="47" t="s">
        <v>1607</v>
      </c>
      <c r="F448" s="53">
        <v>70</v>
      </c>
      <c r="G448" s="56">
        <f t="shared" si="13"/>
        <v>1375</v>
      </c>
    </row>
    <row r="449" spans="1:7" ht="31.5" x14ac:dyDescent="0.25">
      <c r="A449" s="54" t="s">
        <v>1608</v>
      </c>
      <c r="B449" s="54" t="s">
        <v>1591</v>
      </c>
      <c r="C449" s="57" t="str">
        <f t="shared" si="12"/>
        <v>Formula</v>
      </c>
      <c r="D449" s="54" t="s">
        <v>1592</v>
      </c>
      <c r="E449" s="54" t="s">
        <v>1609</v>
      </c>
      <c r="F449" s="55">
        <v>4</v>
      </c>
      <c r="G449" s="56">
        <f t="shared" si="13"/>
        <v>1375</v>
      </c>
    </row>
    <row r="450" spans="1:7" ht="31.5" x14ac:dyDescent="0.25">
      <c r="A450" s="47" t="s">
        <v>1610</v>
      </c>
      <c r="B450" s="47" t="s">
        <v>1611</v>
      </c>
      <c r="C450" s="57" t="str">
        <f t="shared" si="12"/>
        <v>Formula</v>
      </c>
      <c r="D450" s="47" t="s">
        <v>1612</v>
      </c>
      <c r="E450" s="47" t="s">
        <v>1613</v>
      </c>
      <c r="F450" s="53">
        <v>117</v>
      </c>
      <c r="G450" s="56">
        <f t="shared" si="13"/>
        <v>236</v>
      </c>
    </row>
    <row r="451" spans="1:7" ht="31.5" x14ac:dyDescent="0.25">
      <c r="A451" s="54" t="s">
        <v>1614</v>
      </c>
      <c r="B451" s="54" t="s">
        <v>1611</v>
      </c>
      <c r="C451" s="57" t="str">
        <f t="shared" ref="C451:C514" si="14">IF(ISTEXT(VLOOKUP(B451,$I$2:$I$11,1,FALSE)),"Alt sub","Formula")</f>
        <v>Formula</v>
      </c>
      <c r="D451" s="54" t="s">
        <v>1612</v>
      </c>
      <c r="E451" s="54" t="s">
        <v>1615</v>
      </c>
      <c r="F451" s="55">
        <v>113</v>
      </c>
      <c r="G451" s="56">
        <f t="shared" ref="G451:G514" si="15">SUMIF(B:B,B451,F:F)</f>
        <v>236</v>
      </c>
    </row>
    <row r="452" spans="1:7" ht="31.5" x14ac:dyDescent="0.25">
      <c r="A452" s="47" t="s">
        <v>1616</v>
      </c>
      <c r="B452" s="47" t="s">
        <v>1611</v>
      </c>
      <c r="C452" s="57" t="str">
        <f t="shared" si="14"/>
        <v>Formula</v>
      </c>
      <c r="D452" s="47" t="s">
        <v>1612</v>
      </c>
      <c r="E452" s="47" t="s">
        <v>1617</v>
      </c>
      <c r="F452" s="53">
        <v>3</v>
      </c>
      <c r="G452" s="56">
        <f t="shared" si="15"/>
        <v>236</v>
      </c>
    </row>
    <row r="453" spans="1:7" ht="31.5" x14ac:dyDescent="0.25">
      <c r="A453" s="54" t="s">
        <v>1618</v>
      </c>
      <c r="B453" s="54" t="s">
        <v>1611</v>
      </c>
      <c r="C453" s="57" t="str">
        <f t="shared" si="14"/>
        <v>Formula</v>
      </c>
      <c r="D453" s="54" t="s">
        <v>1612</v>
      </c>
      <c r="E453" s="54" t="s">
        <v>1619</v>
      </c>
      <c r="F453" s="55">
        <v>3</v>
      </c>
      <c r="G453" s="56">
        <f t="shared" si="15"/>
        <v>236</v>
      </c>
    </row>
    <row r="454" spans="1:7" ht="31.5" x14ac:dyDescent="0.25">
      <c r="A454" s="47" t="s">
        <v>1620</v>
      </c>
      <c r="B454" s="47" t="s">
        <v>1621</v>
      </c>
      <c r="C454" s="57" t="str">
        <f t="shared" si="14"/>
        <v>Formula</v>
      </c>
      <c r="D454" s="47" t="s">
        <v>1622</v>
      </c>
      <c r="E454" s="47" t="s">
        <v>1623</v>
      </c>
      <c r="F454" s="53">
        <v>54</v>
      </c>
      <c r="G454" s="56">
        <f t="shared" si="15"/>
        <v>96</v>
      </c>
    </row>
    <row r="455" spans="1:7" ht="31.5" x14ac:dyDescent="0.25">
      <c r="A455" s="54" t="s">
        <v>1624</v>
      </c>
      <c r="B455" s="54" t="s">
        <v>1621</v>
      </c>
      <c r="C455" s="57" t="str">
        <f t="shared" si="14"/>
        <v>Formula</v>
      </c>
      <c r="D455" s="54" t="s">
        <v>1622</v>
      </c>
      <c r="E455" s="54" t="s">
        <v>1625</v>
      </c>
      <c r="F455" s="55">
        <v>42</v>
      </c>
      <c r="G455" s="56">
        <f t="shared" si="15"/>
        <v>96</v>
      </c>
    </row>
    <row r="456" spans="1:7" ht="42" x14ac:dyDescent="0.25">
      <c r="A456" s="47" t="s">
        <v>1626</v>
      </c>
      <c r="B456" s="47" t="s">
        <v>80</v>
      </c>
      <c r="C456" s="57" t="str">
        <f t="shared" si="14"/>
        <v>Alt sub</v>
      </c>
      <c r="D456" s="47" t="s">
        <v>1627</v>
      </c>
      <c r="E456" s="47" t="s">
        <v>1628</v>
      </c>
      <c r="F456" s="53">
        <v>54</v>
      </c>
      <c r="G456" s="56">
        <f t="shared" si="15"/>
        <v>290</v>
      </c>
    </row>
    <row r="457" spans="1:7" ht="42" x14ac:dyDescent="0.25">
      <c r="A457" s="54" t="s">
        <v>1629</v>
      </c>
      <c r="B457" s="54" t="s">
        <v>80</v>
      </c>
      <c r="C457" s="57" t="str">
        <f t="shared" si="14"/>
        <v>Alt sub</v>
      </c>
      <c r="D457" s="54" t="s">
        <v>1627</v>
      </c>
      <c r="E457" s="54" t="s">
        <v>1630</v>
      </c>
      <c r="F457" s="55">
        <v>51</v>
      </c>
      <c r="G457" s="56">
        <f t="shared" si="15"/>
        <v>290</v>
      </c>
    </row>
    <row r="458" spans="1:7" ht="42" x14ac:dyDescent="0.25">
      <c r="A458" s="47" t="s">
        <v>1631</v>
      </c>
      <c r="B458" s="47" t="s">
        <v>80</v>
      </c>
      <c r="C458" s="57" t="str">
        <f t="shared" si="14"/>
        <v>Alt sub</v>
      </c>
      <c r="D458" s="47" t="s">
        <v>1627</v>
      </c>
      <c r="E458" s="47" t="s">
        <v>1632</v>
      </c>
      <c r="F458" s="53">
        <v>50</v>
      </c>
      <c r="G458" s="56">
        <f t="shared" si="15"/>
        <v>290</v>
      </c>
    </row>
    <row r="459" spans="1:7" ht="42" x14ac:dyDescent="0.25">
      <c r="A459" s="54" t="s">
        <v>1633</v>
      </c>
      <c r="B459" s="54" t="s">
        <v>80</v>
      </c>
      <c r="C459" s="57" t="str">
        <f t="shared" si="14"/>
        <v>Alt sub</v>
      </c>
      <c r="D459" s="54" t="s">
        <v>1627</v>
      </c>
      <c r="E459" s="54" t="s">
        <v>276</v>
      </c>
      <c r="F459" s="55">
        <v>4</v>
      </c>
      <c r="G459" s="56">
        <f t="shared" si="15"/>
        <v>290</v>
      </c>
    </row>
    <row r="460" spans="1:7" ht="42" x14ac:dyDescent="0.25">
      <c r="A460" s="47" t="s">
        <v>1634</v>
      </c>
      <c r="B460" s="47" t="s">
        <v>80</v>
      </c>
      <c r="C460" s="57" t="str">
        <f t="shared" si="14"/>
        <v>Alt sub</v>
      </c>
      <c r="D460" s="47" t="s">
        <v>1627</v>
      </c>
      <c r="E460" s="47" t="s">
        <v>1635</v>
      </c>
      <c r="F460" s="53">
        <v>55</v>
      </c>
      <c r="G460" s="56">
        <f t="shared" si="15"/>
        <v>290</v>
      </c>
    </row>
    <row r="461" spans="1:7" ht="42" x14ac:dyDescent="0.25">
      <c r="A461" s="54" t="s">
        <v>1636</v>
      </c>
      <c r="B461" s="54" t="s">
        <v>80</v>
      </c>
      <c r="C461" s="57" t="str">
        <f t="shared" si="14"/>
        <v>Alt sub</v>
      </c>
      <c r="D461" s="54" t="s">
        <v>1627</v>
      </c>
      <c r="E461" s="54" t="s">
        <v>1637</v>
      </c>
      <c r="F461" s="55">
        <v>6</v>
      </c>
      <c r="G461" s="56">
        <f t="shared" si="15"/>
        <v>290</v>
      </c>
    </row>
    <row r="462" spans="1:7" ht="42" x14ac:dyDescent="0.25">
      <c r="A462" s="47" t="s">
        <v>1638</v>
      </c>
      <c r="B462" s="47" t="s">
        <v>80</v>
      </c>
      <c r="C462" s="57" t="str">
        <f t="shared" si="14"/>
        <v>Alt sub</v>
      </c>
      <c r="D462" s="47" t="s">
        <v>1627</v>
      </c>
      <c r="E462" s="47" t="s">
        <v>1639</v>
      </c>
      <c r="F462" s="53">
        <v>70</v>
      </c>
      <c r="G462" s="56">
        <f t="shared" si="15"/>
        <v>290</v>
      </c>
    </row>
    <row r="463" spans="1:7" ht="31.5" x14ac:dyDescent="0.25">
      <c r="A463" s="54" t="s">
        <v>1640</v>
      </c>
      <c r="B463" s="54" t="s">
        <v>101</v>
      </c>
      <c r="C463" s="57" t="str">
        <f t="shared" si="14"/>
        <v>Alt sub</v>
      </c>
      <c r="D463" s="54" t="s">
        <v>1641</v>
      </c>
      <c r="E463" s="54" t="s">
        <v>1642</v>
      </c>
      <c r="F463" s="55">
        <v>535</v>
      </c>
      <c r="G463" s="56">
        <f t="shared" si="15"/>
        <v>12839</v>
      </c>
    </row>
    <row r="464" spans="1:7" ht="31.5" x14ac:dyDescent="0.25">
      <c r="A464" s="47" t="s">
        <v>1643</v>
      </c>
      <c r="B464" s="47" t="s">
        <v>101</v>
      </c>
      <c r="C464" s="57" t="str">
        <f t="shared" si="14"/>
        <v>Alt sub</v>
      </c>
      <c r="D464" s="47" t="s">
        <v>1641</v>
      </c>
      <c r="E464" s="47" t="s">
        <v>1644</v>
      </c>
      <c r="F464" s="53">
        <v>150</v>
      </c>
      <c r="G464" s="56">
        <f t="shared" si="15"/>
        <v>12839</v>
      </c>
    </row>
    <row r="465" spans="1:7" ht="31.5" x14ac:dyDescent="0.25">
      <c r="A465" s="54" t="s">
        <v>1645</v>
      </c>
      <c r="B465" s="54" t="s">
        <v>101</v>
      </c>
      <c r="C465" s="57" t="str">
        <f t="shared" si="14"/>
        <v>Alt sub</v>
      </c>
      <c r="D465" s="54" t="s">
        <v>1641</v>
      </c>
      <c r="E465" s="54" t="s">
        <v>1646</v>
      </c>
      <c r="F465" s="55">
        <v>553</v>
      </c>
      <c r="G465" s="56">
        <f t="shared" si="15"/>
        <v>12839</v>
      </c>
    </row>
    <row r="466" spans="1:7" ht="31.5" x14ac:dyDescent="0.25">
      <c r="A466" s="47" t="s">
        <v>1647</v>
      </c>
      <c r="B466" s="47" t="s">
        <v>101</v>
      </c>
      <c r="C466" s="57" t="str">
        <f t="shared" si="14"/>
        <v>Alt sub</v>
      </c>
      <c r="D466" s="47" t="s">
        <v>1641</v>
      </c>
      <c r="E466" s="47" t="s">
        <v>1648</v>
      </c>
      <c r="F466" s="53">
        <v>729</v>
      </c>
      <c r="G466" s="56">
        <f t="shared" si="15"/>
        <v>12839</v>
      </c>
    </row>
    <row r="467" spans="1:7" ht="31.5" x14ac:dyDescent="0.25">
      <c r="A467" s="54" t="s">
        <v>1649</v>
      </c>
      <c r="B467" s="54" t="s">
        <v>101</v>
      </c>
      <c r="C467" s="57" t="str">
        <f t="shared" si="14"/>
        <v>Alt sub</v>
      </c>
      <c r="D467" s="54" t="s">
        <v>1641</v>
      </c>
      <c r="E467" s="54" t="s">
        <v>1650</v>
      </c>
      <c r="F467" s="55">
        <v>188</v>
      </c>
      <c r="G467" s="56">
        <f t="shared" si="15"/>
        <v>12839</v>
      </c>
    </row>
    <row r="468" spans="1:7" ht="31.5" x14ac:dyDescent="0.25">
      <c r="A468" s="47" t="s">
        <v>1651</v>
      </c>
      <c r="B468" s="47" t="s">
        <v>101</v>
      </c>
      <c r="C468" s="57" t="str">
        <f t="shared" si="14"/>
        <v>Alt sub</v>
      </c>
      <c r="D468" s="47" t="s">
        <v>1641</v>
      </c>
      <c r="E468" s="47" t="s">
        <v>1652</v>
      </c>
      <c r="F468" s="53">
        <v>77</v>
      </c>
      <c r="G468" s="56">
        <f t="shared" si="15"/>
        <v>12839</v>
      </c>
    </row>
    <row r="469" spans="1:7" ht="31.5" x14ac:dyDescent="0.25">
      <c r="A469" s="54" t="s">
        <v>22</v>
      </c>
      <c r="B469" s="54" t="s">
        <v>101</v>
      </c>
      <c r="C469" s="57" t="str">
        <f t="shared" si="14"/>
        <v>Alt sub</v>
      </c>
      <c r="D469" s="54" t="s">
        <v>1641</v>
      </c>
      <c r="E469" s="54" t="s">
        <v>1653</v>
      </c>
      <c r="F469" s="55">
        <v>203</v>
      </c>
      <c r="G469" s="56">
        <f t="shared" si="15"/>
        <v>12839</v>
      </c>
    </row>
    <row r="470" spans="1:7" ht="31.5" x14ac:dyDescent="0.25">
      <c r="A470" s="47" t="s">
        <v>1654</v>
      </c>
      <c r="B470" s="47" t="s">
        <v>101</v>
      </c>
      <c r="C470" s="57" t="str">
        <f t="shared" si="14"/>
        <v>Alt sub</v>
      </c>
      <c r="D470" s="47" t="s">
        <v>1641</v>
      </c>
      <c r="E470" s="47" t="s">
        <v>1655</v>
      </c>
      <c r="F470" s="53">
        <v>336</v>
      </c>
      <c r="G470" s="56">
        <f t="shared" si="15"/>
        <v>12839</v>
      </c>
    </row>
    <row r="471" spans="1:7" ht="31.5" x14ac:dyDescent="0.25">
      <c r="A471" s="54" t="s">
        <v>1656</v>
      </c>
      <c r="B471" s="54" t="s">
        <v>101</v>
      </c>
      <c r="C471" s="57" t="str">
        <f t="shared" si="14"/>
        <v>Alt sub</v>
      </c>
      <c r="D471" s="54" t="s">
        <v>1641</v>
      </c>
      <c r="E471" s="54" t="s">
        <v>1657</v>
      </c>
      <c r="F471" s="55">
        <v>236</v>
      </c>
      <c r="G471" s="56">
        <f t="shared" si="15"/>
        <v>12839</v>
      </c>
    </row>
    <row r="472" spans="1:7" ht="31.5" x14ac:dyDescent="0.25">
      <c r="A472" s="47" t="s">
        <v>1658</v>
      </c>
      <c r="B472" s="47" t="s">
        <v>101</v>
      </c>
      <c r="C472" s="57" t="str">
        <f t="shared" si="14"/>
        <v>Alt sub</v>
      </c>
      <c r="D472" s="47" t="s">
        <v>1641</v>
      </c>
      <c r="E472" s="47" t="s">
        <v>1659</v>
      </c>
      <c r="F472" s="53">
        <v>500</v>
      </c>
      <c r="G472" s="56">
        <f t="shared" si="15"/>
        <v>12839</v>
      </c>
    </row>
    <row r="473" spans="1:7" ht="31.5" x14ac:dyDescent="0.25">
      <c r="A473" s="54" t="s">
        <v>1660</v>
      </c>
      <c r="B473" s="54" t="s">
        <v>101</v>
      </c>
      <c r="C473" s="57" t="str">
        <f t="shared" si="14"/>
        <v>Alt sub</v>
      </c>
      <c r="D473" s="54" t="s">
        <v>1641</v>
      </c>
      <c r="E473" s="54" t="s">
        <v>1661</v>
      </c>
      <c r="F473" s="55">
        <v>200</v>
      </c>
      <c r="G473" s="56">
        <f t="shared" si="15"/>
        <v>12839</v>
      </c>
    </row>
    <row r="474" spans="1:7" ht="31.5" x14ac:dyDescent="0.25">
      <c r="A474" s="47" t="s">
        <v>1662</v>
      </c>
      <c r="B474" s="47" t="s">
        <v>101</v>
      </c>
      <c r="C474" s="57" t="str">
        <f t="shared" si="14"/>
        <v>Alt sub</v>
      </c>
      <c r="D474" s="47" t="s">
        <v>1641</v>
      </c>
      <c r="E474" s="47" t="s">
        <v>1663</v>
      </c>
      <c r="F474" s="53">
        <v>252</v>
      </c>
      <c r="G474" s="56">
        <f t="shared" si="15"/>
        <v>12839</v>
      </c>
    </row>
    <row r="475" spans="1:7" ht="31.5" x14ac:dyDescent="0.25">
      <c r="A475" s="54" t="s">
        <v>1664</v>
      </c>
      <c r="B475" s="54" t="s">
        <v>101</v>
      </c>
      <c r="C475" s="57" t="str">
        <f t="shared" si="14"/>
        <v>Alt sub</v>
      </c>
      <c r="D475" s="54" t="s">
        <v>1641</v>
      </c>
      <c r="E475" s="54" t="s">
        <v>1665</v>
      </c>
      <c r="F475" s="55">
        <v>150</v>
      </c>
      <c r="G475" s="56">
        <f t="shared" si="15"/>
        <v>12839</v>
      </c>
    </row>
    <row r="476" spans="1:7" ht="31.5" x14ac:dyDescent="0.25">
      <c r="A476" s="47" t="s">
        <v>1666</v>
      </c>
      <c r="B476" s="47" t="s">
        <v>101</v>
      </c>
      <c r="C476" s="57" t="str">
        <f t="shared" si="14"/>
        <v>Alt sub</v>
      </c>
      <c r="D476" s="47" t="s">
        <v>1641</v>
      </c>
      <c r="E476" s="47" t="s">
        <v>1667</v>
      </c>
      <c r="F476" s="53">
        <v>327</v>
      </c>
      <c r="G476" s="56">
        <f t="shared" si="15"/>
        <v>12839</v>
      </c>
    </row>
    <row r="477" spans="1:7" ht="31.5" x14ac:dyDescent="0.25">
      <c r="A477" s="54" t="s">
        <v>1668</v>
      </c>
      <c r="B477" s="54" t="s">
        <v>101</v>
      </c>
      <c r="C477" s="57" t="str">
        <f t="shared" si="14"/>
        <v>Alt sub</v>
      </c>
      <c r="D477" s="54" t="s">
        <v>1641</v>
      </c>
      <c r="E477" s="54" t="s">
        <v>1669</v>
      </c>
      <c r="F477" s="55">
        <v>102</v>
      </c>
      <c r="G477" s="56">
        <f t="shared" si="15"/>
        <v>12839</v>
      </c>
    </row>
    <row r="478" spans="1:7" ht="31.5" x14ac:dyDescent="0.25">
      <c r="A478" s="47" t="s">
        <v>1670</v>
      </c>
      <c r="B478" s="47" t="s">
        <v>101</v>
      </c>
      <c r="C478" s="57" t="str">
        <f t="shared" si="14"/>
        <v>Alt sub</v>
      </c>
      <c r="D478" s="47" t="s">
        <v>1641</v>
      </c>
      <c r="E478" s="47" t="s">
        <v>1671</v>
      </c>
      <c r="F478" s="53">
        <v>24</v>
      </c>
      <c r="G478" s="56">
        <f t="shared" si="15"/>
        <v>12839</v>
      </c>
    </row>
    <row r="479" spans="1:7" ht="31.5" x14ac:dyDescent="0.25">
      <c r="A479" s="54" t="s">
        <v>1672</v>
      </c>
      <c r="B479" s="54" t="s">
        <v>101</v>
      </c>
      <c r="C479" s="57" t="str">
        <f t="shared" si="14"/>
        <v>Alt sub</v>
      </c>
      <c r="D479" s="54" t="s">
        <v>1641</v>
      </c>
      <c r="E479" s="54" t="s">
        <v>1673</v>
      </c>
      <c r="F479" s="55">
        <v>250</v>
      </c>
      <c r="G479" s="56">
        <f t="shared" si="15"/>
        <v>12839</v>
      </c>
    </row>
    <row r="480" spans="1:7" ht="31.5" x14ac:dyDescent="0.25">
      <c r="A480" s="47" t="s">
        <v>1674</v>
      </c>
      <c r="B480" s="47" t="s">
        <v>101</v>
      </c>
      <c r="C480" s="57" t="str">
        <f t="shared" si="14"/>
        <v>Alt sub</v>
      </c>
      <c r="D480" s="47" t="s">
        <v>1641</v>
      </c>
      <c r="E480" s="47" t="s">
        <v>1675</v>
      </c>
      <c r="F480" s="53">
        <v>21</v>
      </c>
      <c r="G480" s="56">
        <f t="shared" si="15"/>
        <v>12839</v>
      </c>
    </row>
    <row r="481" spans="1:7" ht="31.5" x14ac:dyDescent="0.25">
      <c r="A481" s="54" t="s">
        <v>1676</v>
      </c>
      <c r="B481" s="54" t="s">
        <v>101</v>
      </c>
      <c r="C481" s="57" t="str">
        <f t="shared" si="14"/>
        <v>Alt sub</v>
      </c>
      <c r="D481" s="54" t="s">
        <v>1641</v>
      </c>
      <c r="E481" s="54" t="s">
        <v>1675</v>
      </c>
      <c r="F481" s="55">
        <v>204</v>
      </c>
      <c r="G481" s="56">
        <f t="shared" si="15"/>
        <v>12839</v>
      </c>
    </row>
    <row r="482" spans="1:7" ht="31.5" x14ac:dyDescent="0.25">
      <c r="A482" s="47" t="s">
        <v>1677</v>
      </c>
      <c r="B482" s="47" t="s">
        <v>101</v>
      </c>
      <c r="C482" s="57" t="str">
        <f t="shared" si="14"/>
        <v>Alt sub</v>
      </c>
      <c r="D482" s="47" t="s">
        <v>1641</v>
      </c>
      <c r="E482" s="47" t="s">
        <v>1678</v>
      </c>
      <c r="F482" s="53">
        <v>72</v>
      </c>
      <c r="G482" s="56">
        <f t="shared" si="15"/>
        <v>12839</v>
      </c>
    </row>
    <row r="483" spans="1:7" ht="31.5" x14ac:dyDescent="0.25">
      <c r="A483" s="54" t="s">
        <v>1679</v>
      </c>
      <c r="B483" s="54" t="s">
        <v>101</v>
      </c>
      <c r="C483" s="57" t="str">
        <f t="shared" si="14"/>
        <v>Alt sub</v>
      </c>
      <c r="D483" s="54" t="s">
        <v>1641</v>
      </c>
      <c r="E483" s="54" t="s">
        <v>1680</v>
      </c>
      <c r="F483" s="55">
        <v>59</v>
      </c>
      <c r="G483" s="56">
        <f t="shared" si="15"/>
        <v>12839</v>
      </c>
    </row>
    <row r="484" spans="1:7" ht="31.5" x14ac:dyDescent="0.25">
      <c r="A484" s="47" t="s">
        <v>1681</v>
      </c>
      <c r="B484" s="47" t="s">
        <v>101</v>
      </c>
      <c r="C484" s="57" t="str">
        <f t="shared" si="14"/>
        <v>Alt sub</v>
      </c>
      <c r="D484" s="47" t="s">
        <v>1641</v>
      </c>
      <c r="E484" s="47" t="s">
        <v>1682</v>
      </c>
      <c r="F484" s="53">
        <v>54</v>
      </c>
      <c r="G484" s="56">
        <f t="shared" si="15"/>
        <v>12839</v>
      </c>
    </row>
    <row r="485" spans="1:7" ht="31.5" x14ac:dyDescent="0.25">
      <c r="A485" s="54" t="s">
        <v>1683</v>
      </c>
      <c r="B485" s="54" t="s">
        <v>101</v>
      </c>
      <c r="C485" s="57" t="str">
        <f t="shared" si="14"/>
        <v>Alt sub</v>
      </c>
      <c r="D485" s="54" t="s">
        <v>1641</v>
      </c>
      <c r="E485" s="54" t="s">
        <v>1684</v>
      </c>
      <c r="F485" s="55">
        <v>84</v>
      </c>
      <c r="G485" s="56">
        <f t="shared" si="15"/>
        <v>12839</v>
      </c>
    </row>
    <row r="486" spans="1:7" ht="31.5" x14ac:dyDescent="0.25">
      <c r="A486" s="47" t="s">
        <v>1685</v>
      </c>
      <c r="B486" s="47" t="s">
        <v>101</v>
      </c>
      <c r="C486" s="57" t="str">
        <f t="shared" si="14"/>
        <v>Alt sub</v>
      </c>
      <c r="D486" s="47" t="s">
        <v>1641</v>
      </c>
      <c r="E486" s="47" t="s">
        <v>1686</v>
      </c>
      <c r="F486" s="53">
        <v>159</v>
      </c>
      <c r="G486" s="56">
        <f t="shared" si="15"/>
        <v>12839</v>
      </c>
    </row>
    <row r="487" spans="1:7" ht="31.5" x14ac:dyDescent="0.25">
      <c r="A487" s="54" t="s">
        <v>1687</v>
      </c>
      <c r="B487" s="54" t="s">
        <v>101</v>
      </c>
      <c r="C487" s="57" t="str">
        <f t="shared" si="14"/>
        <v>Alt sub</v>
      </c>
      <c r="D487" s="54" t="s">
        <v>1641</v>
      </c>
      <c r="E487" s="54" t="s">
        <v>1688</v>
      </c>
      <c r="F487" s="55">
        <v>100</v>
      </c>
      <c r="G487" s="56">
        <f t="shared" si="15"/>
        <v>12839</v>
      </c>
    </row>
    <row r="488" spans="1:7" ht="31.5" x14ac:dyDescent="0.25">
      <c r="A488" s="47" t="s">
        <v>1689</v>
      </c>
      <c r="B488" s="47" t="s">
        <v>101</v>
      </c>
      <c r="C488" s="57" t="str">
        <f t="shared" si="14"/>
        <v>Alt sub</v>
      </c>
      <c r="D488" s="47" t="s">
        <v>1641</v>
      </c>
      <c r="E488" s="47" t="s">
        <v>1690</v>
      </c>
      <c r="F488" s="53">
        <v>66</v>
      </c>
      <c r="G488" s="56">
        <f t="shared" si="15"/>
        <v>12839</v>
      </c>
    </row>
    <row r="489" spans="1:7" ht="31.5" x14ac:dyDescent="0.25">
      <c r="A489" s="54" t="s">
        <v>1691</v>
      </c>
      <c r="B489" s="54" t="s">
        <v>101</v>
      </c>
      <c r="C489" s="57" t="str">
        <f t="shared" si="14"/>
        <v>Alt sub</v>
      </c>
      <c r="D489" s="54" t="s">
        <v>1641</v>
      </c>
      <c r="E489" s="54" t="s">
        <v>1692</v>
      </c>
      <c r="F489" s="55">
        <v>30</v>
      </c>
      <c r="G489" s="56">
        <f t="shared" si="15"/>
        <v>12839</v>
      </c>
    </row>
    <row r="490" spans="1:7" ht="31.5" x14ac:dyDescent="0.25">
      <c r="A490" s="47" t="s">
        <v>1693</v>
      </c>
      <c r="B490" s="47" t="s">
        <v>101</v>
      </c>
      <c r="C490" s="57" t="str">
        <f t="shared" si="14"/>
        <v>Alt sub</v>
      </c>
      <c r="D490" s="47" t="s">
        <v>1641</v>
      </c>
      <c r="E490" s="47" t="s">
        <v>1694</v>
      </c>
      <c r="F490" s="53">
        <v>32</v>
      </c>
      <c r="G490" s="56">
        <f t="shared" si="15"/>
        <v>12839</v>
      </c>
    </row>
    <row r="491" spans="1:7" ht="31.5" x14ac:dyDescent="0.25">
      <c r="A491" s="54" t="s">
        <v>1695</v>
      </c>
      <c r="B491" s="54" t="s">
        <v>101</v>
      </c>
      <c r="C491" s="57" t="str">
        <f t="shared" si="14"/>
        <v>Alt sub</v>
      </c>
      <c r="D491" s="54" t="s">
        <v>1641</v>
      </c>
      <c r="E491" s="54" t="s">
        <v>1696</v>
      </c>
      <c r="F491" s="55">
        <v>80</v>
      </c>
      <c r="G491" s="56">
        <f t="shared" si="15"/>
        <v>12839</v>
      </c>
    </row>
    <row r="492" spans="1:7" ht="31.5" x14ac:dyDescent="0.25">
      <c r="A492" s="47" t="s">
        <v>1697</v>
      </c>
      <c r="B492" s="47" t="s">
        <v>101</v>
      </c>
      <c r="C492" s="57" t="str">
        <f t="shared" si="14"/>
        <v>Alt sub</v>
      </c>
      <c r="D492" s="47" t="s">
        <v>1641</v>
      </c>
      <c r="E492" s="47" t="s">
        <v>1698</v>
      </c>
      <c r="F492" s="53">
        <v>152</v>
      </c>
      <c r="G492" s="56">
        <f t="shared" si="15"/>
        <v>12839</v>
      </c>
    </row>
    <row r="493" spans="1:7" ht="31.5" x14ac:dyDescent="0.25">
      <c r="A493" s="54" t="s">
        <v>1699</v>
      </c>
      <c r="B493" s="54" t="s">
        <v>101</v>
      </c>
      <c r="C493" s="57" t="str">
        <f t="shared" si="14"/>
        <v>Alt sub</v>
      </c>
      <c r="D493" s="54" t="s">
        <v>1641</v>
      </c>
      <c r="E493" s="54" t="s">
        <v>1700</v>
      </c>
      <c r="F493" s="55">
        <v>86</v>
      </c>
      <c r="G493" s="56">
        <f t="shared" si="15"/>
        <v>12839</v>
      </c>
    </row>
    <row r="494" spans="1:7" ht="31.5" x14ac:dyDescent="0.25">
      <c r="A494" s="47" t="s">
        <v>1701</v>
      </c>
      <c r="B494" s="47" t="s">
        <v>101</v>
      </c>
      <c r="C494" s="57" t="str">
        <f t="shared" si="14"/>
        <v>Alt sub</v>
      </c>
      <c r="D494" s="47" t="s">
        <v>1641</v>
      </c>
      <c r="E494" s="47" t="s">
        <v>1702</v>
      </c>
      <c r="F494" s="53">
        <v>49</v>
      </c>
      <c r="G494" s="56">
        <f t="shared" si="15"/>
        <v>12839</v>
      </c>
    </row>
    <row r="495" spans="1:7" ht="31.5" x14ac:dyDescent="0.25">
      <c r="A495" s="54" t="s">
        <v>1703</v>
      </c>
      <c r="B495" s="54" t="s">
        <v>101</v>
      </c>
      <c r="C495" s="57" t="str">
        <f t="shared" si="14"/>
        <v>Alt sub</v>
      </c>
      <c r="D495" s="54" t="s">
        <v>1641</v>
      </c>
      <c r="E495" s="54" t="s">
        <v>1704</v>
      </c>
      <c r="F495" s="55">
        <v>40</v>
      </c>
      <c r="G495" s="56">
        <f t="shared" si="15"/>
        <v>12839</v>
      </c>
    </row>
    <row r="496" spans="1:7" ht="31.5" x14ac:dyDescent="0.25">
      <c r="A496" s="47" t="s">
        <v>1705</v>
      </c>
      <c r="B496" s="47" t="s">
        <v>101</v>
      </c>
      <c r="C496" s="57" t="str">
        <f t="shared" si="14"/>
        <v>Alt sub</v>
      </c>
      <c r="D496" s="47" t="s">
        <v>1641</v>
      </c>
      <c r="E496" s="47" t="s">
        <v>1706</v>
      </c>
      <c r="F496" s="53">
        <v>135</v>
      </c>
      <c r="G496" s="56">
        <f t="shared" si="15"/>
        <v>12839</v>
      </c>
    </row>
    <row r="497" spans="1:7" ht="31.5" x14ac:dyDescent="0.25">
      <c r="A497" s="54" t="s">
        <v>1707</v>
      </c>
      <c r="B497" s="54" t="s">
        <v>101</v>
      </c>
      <c r="C497" s="57" t="str">
        <f t="shared" si="14"/>
        <v>Alt sub</v>
      </c>
      <c r="D497" s="54" t="s">
        <v>1641</v>
      </c>
      <c r="E497" s="54" t="s">
        <v>1708</v>
      </c>
      <c r="F497" s="55">
        <v>38</v>
      </c>
      <c r="G497" s="56">
        <f t="shared" si="15"/>
        <v>12839</v>
      </c>
    </row>
    <row r="498" spans="1:7" ht="31.5" x14ac:dyDescent="0.25">
      <c r="A498" s="47" t="s">
        <v>1709</v>
      </c>
      <c r="B498" s="47" t="s">
        <v>101</v>
      </c>
      <c r="C498" s="57" t="str">
        <f t="shared" si="14"/>
        <v>Alt sub</v>
      </c>
      <c r="D498" s="47" t="s">
        <v>1641</v>
      </c>
      <c r="E498" s="47" t="s">
        <v>1710</v>
      </c>
      <c r="F498" s="53">
        <v>137</v>
      </c>
      <c r="G498" s="56">
        <f t="shared" si="15"/>
        <v>12839</v>
      </c>
    </row>
    <row r="499" spans="1:7" ht="31.5" x14ac:dyDescent="0.25">
      <c r="A499" s="54" t="s">
        <v>1711</v>
      </c>
      <c r="B499" s="54" t="s">
        <v>101</v>
      </c>
      <c r="C499" s="57" t="str">
        <f t="shared" si="14"/>
        <v>Alt sub</v>
      </c>
      <c r="D499" s="54" t="s">
        <v>1641</v>
      </c>
      <c r="E499" s="54" t="s">
        <v>1712</v>
      </c>
      <c r="F499" s="55">
        <v>178</v>
      </c>
      <c r="G499" s="56">
        <f t="shared" si="15"/>
        <v>12839</v>
      </c>
    </row>
    <row r="500" spans="1:7" ht="31.5" x14ac:dyDescent="0.25">
      <c r="A500" s="47" t="s">
        <v>1713</v>
      </c>
      <c r="B500" s="47" t="s">
        <v>101</v>
      </c>
      <c r="C500" s="57" t="str">
        <f t="shared" si="14"/>
        <v>Alt sub</v>
      </c>
      <c r="D500" s="47" t="s">
        <v>1641</v>
      </c>
      <c r="E500" s="47" t="s">
        <v>1714</v>
      </c>
      <c r="F500" s="53">
        <v>45</v>
      </c>
      <c r="G500" s="56">
        <f t="shared" si="15"/>
        <v>12839</v>
      </c>
    </row>
    <row r="501" spans="1:7" ht="31.5" x14ac:dyDescent="0.25">
      <c r="A501" s="54" t="s">
        <v>1715</v>
      </c>
      <c r="B501" s="54" t="s">
        <v>101</v>
      </c>
      <c r="C501" s="57" t="str">
        <f t="shared" si="14"/>
        <v>Alt sub</v>
      </c>
      <c r="D501" s="54" t="s">
        <v>1641</v>
      </c>
      <c r="E501" s="54" t="s">
        <v>1716</v>
      </c>
      <c r="F501" s="55">
        <v>44</v>
      </c>
      <c r="G501" s="56">
        <f t="shared" si="15"/>
        <v>12839</v>
      </c>
    </row>
    <row r="502" spans="1:7" ht="31.5" x14ac:dyDescent="0.25">
      <c r="A502" s="47" t="s">
        <v>1717</v>
      </c>
      <c r="B502" s="47" t="s">
        <v>101</v>
      </c>
      <c r="C502" s="57" t="str">
        <f t="shared" si="14"/>
        <v>Alt sub</v>
      </c>
      <c r="D502" s="47" t="s">
        <v>1641</v>
      </c>
      <c r="E502" s="47" t="s">
        <v>1718</v>
      </c>
      <c r="F502" s="53">
        <v>161</v>
      </c>
      <c r="G502" s="56">
        <f t="shared" si="15"/>
        <v>12839</v>
      </c>
    </row>
    <row r="503" spans="1:7" ht="31.5" x14ac:dyDescent="0.25">
      <c r="A503" s="54" t="s">
        <v>1719</v>
      </c>
      <c r="B503" s="54" t="s">
        <v>101</v>
      </c>
      <c r="C503" s="57" t="str">
        <f t="shared" si="14"/>
        <v>Alt sub</v>
      </c>
      <c r="D503" s="54" t="s">
        <v>1641</v>
      </c>
      <c r="E503" s="54" t="s">
        <v>1720</v>
      </c>
      <c r="F503" s="55">
        <v>245</v>
      </c>
      <c r="G503" s="56">
        <f t="shared" si="15"/>
        <v>12839</v>
      </c>
    </row>
    <row r="504" spans="1:7" ht="31.5" x14ac:dyDescent="0.25">
      <c r="A504" s="47" t="s">
        <v>1721</v>
      </c>
      <c r="B504" s="47" t="s">
        <v>101</v>
      </c>
      <c r="C504" s="57" t="str">
        <f t="shared" si="14"/>
        <v>Alt sub</v>
      </c>
      <c r="D504" s="47" t="s">
        <v>1641</v>
      </c>
      <c r="E504" s="47" t="s">
        <v>1722</v>
      </c>
      <c r="F504" s="53">
        <v>184</v>
      </c>
      <c r="G504" s="56">
        <f t="shared" si="15"/>
        <v>12839</v>
      </c>
    </row>
    <row r="505" spans="1:7" ht="31.5" x14ac:dyDescent="0.25">
      <c r="A505" s="54" t="s">
        <v>1723</v>
      </c>
      <c r="B505" s="54" t="s">
        <v>101</v>
      </c>
      <c r="C505" s="57" t="str">
        <f t="shared" si="14"/>
        <v>Alt sub</v>
      </c>
      <c r="D505" s="54" t="s">
        <v>1641</v>
      </c>
      <c r="E505" s="54" t="s">
        <v>1724</v>
      </c>
      <c r="F505" s="55">
        <v>80</v>
      </c>
      <c r="G505" s="56">
        <f t="shared" si="15"/>
        <v>12839</v>
      </c>
    </row>
    <row r="506" spans="1:7" ht="31.5" x14ac:dyDescent="0.25">
      <c r="A506" s="47" t="s">
        <v>1725</v>
      </c>
      <c r="B506" s="47" t="s">
        <v>101</v>
      </c>
      <c r="C506" s="57" t="str">
        <f t="shared" si="14"/>
        <v>Alt sub</v>
      </c>
      <c r="D506" s="47" t="s">
        <v>1641</v>
      </c>
      <c r="E506" s="47" t="s">
        <v>1726</v>
      </c>
      <c r="F506" s="53">
        <v>67</v>
      </c>
      <c r="G506" s="56">
        <f t="shared" si="15"/>
        <v>12839</v>
      </c>
    </row>
    <row r="507" spans="1:7" ht="31.5" x14ac:dyDescent="0.25">
      <c r="A507" s="54" t="s">
        <v>1727</v>
      </c>
      <c r="B507" s="54" t="s">
        <v>101</v>
      </c>
      <c r="C507" s="57" t="str">
        <f t="shared" si="14"/>
        <v>Alt sub</v>
      </c>
      <c r="D507" s="54" t="s">
        <v>1641</v>
      </c>
      <c r="E507" s="54" t="s">
        <v>1728</v>
      </c>
      <c r="F507" s="55">
        <v>40</v>
      </c>
      <c r="G507" s="56">
        <f t="shared" si="15"/>
        <v>12839</v>
      </c>
    </row>
    <row r="508" spans="1:7" ht="31.5" x14ac:dyDescent="0.25">
      <c r="A508" s="47" t="s">
        <v>1729</v>
      </c>
      <c r="B508" s="47" t="s">
        <v>101</v>
      </c>
      <c r="C508" s="57" t="str">
        <f t="shared" si="14"/>
        <v>Alt sub</v>
      </c>
      <c r="D508" s="47" t="s">
        <v>1641</v>
      </c>
      <c r="E508" s="47" t="s">
        <v>1730</v>
      </c>
      <c r="F508" s="53">
        <v>67</v>
      </c>
      <c r="G508" s="56">
        <f t="shared" si="15"/>
        <v>12839</v>
      </c>
    </row>
    <row r="509" spans="1:7" ht="31.5" x14ac:dyDescent="0.25">
      <c r="A509" s="54" t="s">
        <v>1731</v>
      </c>
      <c r="B509" s="54" t="s">
        <v>101</v>
      </c>
      <c r="C509" s="57" t="str">
        <f t="shared" si="14"/>
        <v>Alt sub</v>
      </c>
      <c r="D509" s="54" t="s">
        <v>1641</v>
      </c>
      <c r="E509" s="54" t="s">
        <v>1732</v>
      </c>
      <c r="F509" s="55">
        <v>42</v>
      </c>
      <c r="G509" s="56">
        <f t="shared" si="15"/>
        <v>12839</v>
      </c>
    </row>
    <row r="510" spans="1:7" ht="31.5" x14ac:dyDescent="0.25">
      <c r="A510" s="47" t="s">
        <v>1733</v>
      </c>
      <c r="B510" s="47" t="s">
        <v>101</v>
      </c>
      <c r="C510" s="57" t="str">
        <f t="shared" si="14"/>
        <v>Alt sub</v>
      </c>
      <c r="D510" s="47" t="s">
        <v>1641</v>
      </c>
      <c r="E510" s="47" t="s">
        <v>1734</v>
      </c>
      <c r="F510" s="53">
        <v>80</v>
      </c>
      <c r="G510" s="56">
        <f t="shared" si="15"/>
        <v>12839</v>
      </c>
    </row>
    <row r="511" spans="1:7" ht="31.5" x14ac:dyDescent="0.25">
      <c r="A511" s="54" t="s">
        <v>1735</v>
      </c>
      <c r="B511" s="54" t="s">
        <v>101</v>
      </c>
      <c r="C511" s="57" t="str">
        <f t="shared" si="14"/>
        <v>Alt sub</v>
      </c>
      <c r="D511" s="54" t="s">
        <v>1641</v>
      </c>
      <c r="E511" s="54" t="s">
        <v>1736</v>
      </c>
      <c r="F511" s="55">
        <v>133</v>
      </c>
      <c r="G511" s="56">
        <f t="shared" si="15"/>
        <v>12839</v>
      </c>
    </row>
    <row r="512" spans="1:7" ht="31.5" x14ac:dyDescent="0.25">
      <c r="A512" s="47" t="s">
        <v>1737</v>
      </c>
      <c r="B512" s="47" t="s">
        <v>101</v>
      </c>
      <c r="C512" s="57" t="str">
        <f t="shared" si="14"/>
        <v>Alt sub</v>
      </c>
      <c r="D512" s="47" t="s">
        <v>1641</v>
      </c>
      <c r="E512" s="47" t="s">
        <v>1738</v>
      </c>
      <c r="F512" s="53">
        <v>50</v>
      </c>
      <c r="G512" s="56">
        <f t="shared" si="15"/>
        <v>12839</v>
      </c>
    </row>
    <row r="513" spans="1:7" ht="31.5" x14ac:dyDescent="0.25">
      <c r="A513" s="54" t="s">
        <v>1739</v>
      </c>
      <c r="B513" s="54" t="s">
        <v>101</v>
      </c>
      <c r="C513" s="57" t="str">
        <f t="shared" si="14"/>
        <v>Alt sub</v>
      </c>
      <c r="D513" s="54" t="s">
        <v>1641</v>
      </c>
      <c r="E513" s="54" t="s">
        <v>1740</v>
      </c>
      <c r="F513" s="55">
        <v>80</v>
      </c>
      <c r="G513" s="56">
        <f t="shared" si="15"/>
        <v>12839</v>
      </c>
    </row>
    <row r="514" spans="1:7" ht="31.5" x14ac:dyDescent="0.25">
      <c r="A514" s="47" t="s">
        <v>1741</v>
      </c>
      <c r="B514" s="47" t="s">
        <v>101</v>
      </c>
      <c r="C514" s="57" t="str">
        <f t="shared" si="14"/>
        <v>Alt sub</v>
      </c>
      <c r="D514" s="47" t="s">
        <v>1641</v>
      </c>
      <c r="E514" s="47" t="s">
        <v>1742</v>
      </c>
      <c r="F514" s="53">
        <v>75</v>
      </c>
      <c r="G514" s="56">
        <f t="shared" si="15"/>
        <v>12839</v>
      </c>
    </row>
    <row r="515" spans="1:7" ht="31.5" x14ac:dyDescent="0.25">
      <c r="A515" s="54" t="s">
        <v>1743</v>
      </c>
      <c r="B515" s="54" t="s">
        <v>101</v>
      </c>
      <c r="C515" s="57" t="str">
        <f t="shared" ref="C515:C578" si="16">IF(ISTEXT(VLOOKUP(B515,$I$2:$I$11,1,FALSE)),"Alt sub","Formula")</f>
        <v>Alt sub</v>
      </c>
      <c r="D515" s="54" t="s">
        <v>1641</v>
      </c>
      <c r="E515" s="54" t="s">
        <v>1744</v>
      </c>
      <c r="F515" s="55">
        <v>64</v>
      </c>
      <c r="G515" s="56">
        <f t="shared" ref="G515:G578" si="17">SUMIF(B:B,B515,F:F)</f>
        <v>12839</v>
      </c>
    </row>
    <row r="516" spans="1:7" ht="31.5" x14ac:dyDescent="0.25">
      <c r="A516" s="47" t="s">
        <v>1745</v>
      </c>
      <c r="B516" s="47" t="s">
        <v>101</v>
      </c>
      <c r="C516" s="57" t="str">
        <f t="shared" si="16"/>
        <v>Alt sub</v>
      </c>
      <c r="D516" s="47" t="s">
        <v>1641</v>
      </c>
      <c r="E516" s="47" t="s">
        <v>1746</v>
      </c>
      <c r="F516" s="53">
        <v>54</v>
      </c>
      <c r="G516" s="56">
        <f t="shared" si="17"/>
        <v>12839</v>
      </c>
    </row>
    <row r="517" spans="1:7" ht="31.5" x14ac:dyDescent="0.25">
      <c r="A517" s="54" t="s">
        <v>1747</v>
      </c>
      <c r="B517" s="54" t="s">
        <v>101</v>
      </c>
      <c r="C517" s="57" t="str">
        <f t="shared" si="16"/>
        <v>Alt sub</v>
      </c>
      <c r="D517" s="54" t="s">
        <v>1641</v>
      </c>
      <c r="E517" s="54" t="s">
        <v>1748</v>
      </c>
      <c r="F517" s="55">
        <v>50</v>
      </c>
      <c r="G517" s="56">
        <f t="shared" si="17"/>
        <v>12839</v>
      </c>
    </row>
    <row r="518" spans="1:7" ht="31.5" x14ac:dyDescent="0.25">
      <c r="A518" s="47" t="s">
        <v>1749</v>
      </c>
      <c r="B518" s="47" t="s">
        <v>101</v>
      </c>
      <c r="C518" s="57" t="str">
        <f t="shared" si="16"/>
        <v>Alt sub</v>
      </c>
      <c r="D518" s="47" t="s">
        <v>1641</v>
      </c>
      <c r="E518" s="47" t="s">
        <v>1750</v>
      </c>
      <c r="F518" s="53">
        <v>45</v>
      </c>
      <c r="G518" s="56">
        <f t="shared" si="17"/>
        <v>12839</v>
      </c>
    </row>
    <row r="519" spans="1:7" ht="31.5" x14ac:dyDescent="0.25">
      <c r="A519" s="54" t="s">
        <v>1751</v>
      </c>
      <c r="B519" s="54" t="s">
        <v>101</v>
      </c>
      <c r="C519" s="57" t="str">
        <f t="shared" si="16"/>
        <v>Alt sub</v>
      </c>
      <c r="D519" s="54" t="s">
        <v>1641</v>
      </c>
      <c r="E519" s="54" t="s">
        <v>1752</v>
      </c>
      <c r="F519" s="55">
        <v>32</v>
      </c>
      <c r="G519" s="56">
        <f t="shared" si="17"/>
        <v>12839</v>
      </c>
    </row>
    <row r="520" spans="1:7" ht="31.5" x14ac:dyDescent="0.25">
      <c r="A520" s="47" t="s">
        <v>1753</v>
      </c>
      <c r="B520" s="47" t="s">
        <v>101</v>
      </c>
      <c r="C520" s="57" t="str">
        <f t="shared" si="16"/>
        <v>Alt sub</v>
      </c>
      <c r="D520" s="47" t="s">
        <v>1641</v>
      </c>
      <c r="E520" s="47" t="s">
        <v>1754</v>
      </c>
      <c r="F520" s="53">
        <v>50</v>
      </c>
      <c r="G520" s="56">
        <f t="shared" si="17"/>
        <v>12839</v>
      </c>
    </row>
    <row r="521" spans="1:7" ht="31.5" x14ac:dyDescent="0.25">
      <c r="A521" s="54" t="s">
        <v>1755</v>
      </c>
      <c r="B521" s="54" t="s">
        <v>101</v>
      </c>
      <c r="C521" s="57" t="str">
        <f t="shared" si="16"/>
        <v>Alt sub</v>
      </c>
      <c r="D521" s="54" t="s">
        <v>1641</v>
      </c>
      <c r="E521" s="54" t="s">
        <v>1756</v>
      </c>
      <c r="F521" s="55">
        <v>51</v>
      </c>
      <c r="G521" s="56">
        <f t="shared" si="17"/>
        <v>12839</v>
      </c>
    </row>
    <row r="522" spans="1:7" ht="31.5" x14ac:dyDescent="0.25">
      <c r="A522" s="47" t="s">
        <v>1757</v>
      </c>
      <c r="B522" s="47" t="s">
        <v>101</v>
      </c>
      <c r="C522" s="57" t="str">
        <f t="shared" si="16"/>
        <v>Alt sub</v>
      </c>
      <c r="D522" s="47" t="s">
        <v>1641</v>
      </c>
      <c r="E522" s="47" t="s">
        <v>1758</v>
      </c>
      <c r="F522" s="53">
        <v>50</v>
      </c>
      <c r="G522" s="56">
        <f t="shared" si="17"/>
        <v>12839</v>
      </c>
    </row>
    <row r="523" spans="1:7" ht="31.5" x14ac:dyDescent="0.25">
      <c r="A523" s="54" t="s">
        <v>1759</v>
      </c>
      <c r="B523" s="54" t="s">
        <v>101</v>
      </c>
      <c r="C523" s="57" t="str">
        <f t="shared" si="16"/>
        <v>Alt sub</v>
      </c>
      <c r="D523" s="54" t="s">
        <v>1641</v>
      </c>
      <c r="E523" s="54" t="s">
        <v>1760</v>
      </c>
      <c r="F523" s="55">
        <v>50</v>
      </c>
      <c r="G523" s="56">
        <f t="shared" si="17"/>
        <v>12839</v>
      </c>
    </row>
    <row r="524" spans="1:7" ht="31.5" x14ac:dyDescent="0.25">
      <c r="A524" s="47" t="s">
        <v>1761</v>
      </c>
      <c r="B524" s="47" t="s">
        <v>101</v>
      </c>
      <c r="C524" s="57" t="str">
        <f t="shared" si="16"/>
        <v>Alt sub</v>
      </c>
      <c r="D524" s="47" t="s">
        <v>1641</v>
      </c>
      <c r="E524" s="47" t="s">
        <v>308</v>
      </c>
      <c r="F524" s="53">
        <v>356</v>
      </c>
      <c r="G524" s="56">
        <f t="shared" si="17"/>
        <v>12839</v>
      </c>
    </row>
    <row r="525" spans="1:7" ht="31.5" x14ac:dyDescent="0.25">
      <c r="A525" s="54" t="s">
        <v>1762</v>
      </c>
      <c r="B525" s="54" t="s">
        <v>101</v>
      </c>
      <c r="C525" s="57" t="str">
        <f t="shared" si="16"/>
        <v>Alt sub</v>
      </c>
      <c r="D525" s="54" t="s">
        <v>1641</v>
      </c>
      <c r="E525" s="54" t="s">
        <v>308</v>
      </c>
      <c r="F525" s="55">
        <v>362</v>
      </c>
      <c r="G525" s="56">
        <f t="shared" si="17"/>
        <v>12839</v>
      </c>
    </row>
    <row r="526" spans="1:7" ht="31.5" x14ac:dyDescent="0.25">
      <c r="A526" s="47" t="s">
        <v>1763</v>
      </c>
      <c r="B526" s="47" t="s">
        <v>101</v>
      </c>
      <c r="C526" s="57" t="str">
        <f t="shared" si="16"/>
        <v>Alt sub</v>
      </c>
      <c r="D526" s="47" t="s">
        <v>1641</v>
      </c>
      <c r="E526" s="47" t="s">
        <v>308</v>
      </c>
      <c r="F526" s="53">
        <v>434</v>
      </c>
      <c r="G526" s="56">
        <f t="shared" si="17"/>
        <v>12839</v>
      </c>
    </row>
    <row r="527" spans="1:7" ht="31.5" x14ac:dyDescent="0.25">
      <c r="A527" s="54" t="s">
        <v>1764</v>
      </c>
      <c r="B527" s="54" t="s">
        <v>101</v>
      </c>
      <c r="C527" s="57" t="str">
        <f t="shared" si="16"/>
        <v>Alt sub</v>
      </c>
      <c r="D527" s="54" t="s">
        <v>1641</v>
      </c>
      <c r="E527" s="54" t="s">
        <v>308</v>
      </c>
      <c r="F527" s="55">
        <v>298</v>
      </c>
      <c r="G527" s="56">
        <f t="shared" si="17"/>
        <v>12839</v>
      </c>
    </row>
    <row r="528" spans="1:7" ht="31.5" x14ac:dyDescent="0.25">
      <c r="A528" s="47" t="s">
        <v>1765</v>
      </c>
      <c r="B528" s="47" t="s">
        <v>101</v>
      </c>
      <c r="C528" s="57" t="str">
        <f t="shared" si="16"/>
        <v>Alt sub</v>
      </c>
      <c r="D528" s="47" t="s">
        <v>1641</v>
      </c>
      <c r="E528" s="47" t="s">
        <v>308</v>
      </c>
      <c r="F528" s="53">
        <v>416</v>
      </c>
      <c r="G528" s="56">
        <f t="shared" si="17"/>
        <v>12839</v>
      </c>
    </row>
    <row r="529" spans="1:7" ht="31.5" x14ac:dyDescent="0.25">
      <c r="A529" s="54" t="s">
        <v>1766</v>
      </c>
      <c r="B529" s="54" t="s">
        <v>101</v>
      </c>
      <c r="C529" s="57" t="str">
        <f t="shared" si="16"/>
        <v>Alt sub</v>
      </c>
      <c r="D529" s="54" t="s">
        <v>1641</v>
      </c>
      <c r="E529" s="54" t="s">
        <v>308</v>
      </c>
      <c r="F529" s="55">
        <v>432</v>
      </c>
      <c r="G529" s="56">
        <f t="shared" si="17"/>
        <v>12839</v>
      </c>
    </row>
    <row r="530" spans="1:7" ht="31.5" x14ac:dyDescent="0.25">
      <c r="A530" s="47" t="s">
        <v>1767</v>
      </c>
      <c r="B530" s="47" t="s">
        <v>101</v>
      </c>
      <c r="C530" s="57" t="str">
        <f t="shared" si="16"/>
        <v>Alt sub</v>
      </c>
      <c r="D530" s="47" t="s">
        <v>1641</v>
      </c>
      <c r="E530" s="47" t="s">
        <v>308</v>
      </c>
      <c r="F530" s="53">
        <v>377</v>
      </c>
      <c r="G530" s="56">
        <f t="shared" si="17"/>
        <v>12839</v>
      </c>
    </row>
    <row r="531" spans="1:7" ht="31.5" x14ac:dyDescent="0.25">
      <c r="A531" s="54" t="s">
        <v>1768</v>
      </c>
      <c r="B531" s="54" t="s">
        <v>101</v>
      </c>
      <c r="C531" s="57" t="str">
        <f t="shared" si="16"/>
        <v>Alt sub</v>
      </c>
      <c r="D531" s="54" t="s">
        <v>1641</v>
      </c>
      <c r="E531" s="54" t="s">
        <v>308</v>
      </c>
      <c r="F531" s="55">
        <v>329</v>
      </c>
      <c r="G531" s="56">
        <f t="shared" si="17"/>
        <v>12839</v>
      </c>
    </row>
    <row r="532" spans="1:7" ht="31.5" x14ac:dyDescent="0.25">
      <c r="A532" s="47" t="s">
        <v>1769</v>
      </c>
      <c r="B532" s="47" t="s">
        <v>101</v>
      </c>
      <c r="C532" s="57" t="str">
        <f t="shared" si="16"/>
        <v>Alt sub</v>
      </c>
      <c r="D532" s="47" t="s">
        <v>1641</v>
      </c>
      <c r="E532" s="47" t="s">
        <v>308</v>
      </c>
      <c r="F532" s="53">
        <v>407</v>
      </c>
      <c r="G532" s="56">
        <f t="shared" si="17"/>
        <v>12839</v>
      </c>
    </row>
    <row r="533" spans="1:7" ht="31.5" x14ac:dyDescent="0.25">
      <c r="A533" s="54" t="s">
        <v>1770</v>
      </c>
      <c r="B533" s="54" t="s">
        <v>101</v>
      </c>
      <c r="C533" s="57" t="str">
        <f t="shared" si="16"/>
        <v>Alt sub</v>
      </c>
      <c r="D533" s="54" t="s">
        <v>1641</v>
      </c>
      <c r="E533" s="54" t="s">
        <v>308</v>
      </c>
      <c r="F533" s="55">
        <v>289</v>
      </c>
      <c r="G533" s="56">
        <f t="shared" si="17"/>
        <v>12839</v>
      </c>
    </row>
    <row r="534" spans="1:7" ht="31.5" x14ac:dyDescent="0.25">
      <c r="A534" s="47" t="s">
        <v>1771</v>
      </c>
      <c r="B534" s="47" t="s">
        <v>101</v>
      </c>
      <c r="C534" s="57" t="str">
        <f t="shared" si="16"/>
        <v>Alt sub</v>
      </c>
      <c r="D534" s="47" t="s">
        <v>1641</v>
      </c>
      <c r="E534" s="47" t="s">
        <v>1772</v>
      </c>
      <c r="F534" s="53">
        <v>18</v>
      </c>
      <c r="G534" s="56">
        <f t="shared" si="17"/>
        <v>12839</v>
      </c>
    </row>
    <row r="535" spans="1:7" ht="31.5" x14ac:dyDescent="0.25">
      <c r="A535" s="54" t="s">
        <v>1773</v>
      </c>
      <c r="B535" s="54" t="s">
        <v>101</v>
      </c>
      <c r="C535" s="57" t="str">
        <f t="shared" si="16"/>
        <v>Alt sub</v>
      </c>
      <c r="D535" s="54" t="s">
        <v>1641</v>
      </c>
      <c r="E535" s="54" t="s">
        <v>1774</v>
      </c>
      <c r="F535" s="55">
        <v>56</v>
      </c>
      <c r="G535" s="56">
        <f t="shared" si="17"/>
        <v>12839</v>
      </c>
    </row>
    <row r="536" spans="1:7" ht="31.5" x14ac:dyDescent="0.25">
      <c r="A536" s="47" t="s">
        <v>1775</v>
      </c>
      <c r="B536" s="47" t="s">
        <v>101</v>
      </c>
      <c r="C536" s="57" t="str">
        <f t="shared" si="16"/>
        <v>Alt sub</v>
      </c>
      <c r="D536" s="47" t="s">
        <v>1641</v>
      </c>
      <c r="E536" s="47" t="s">
        <v>1776</v>
      </c>
      <c r="F536" s="53">
        <v>43</v>
      </c>
      <c r="G536" s="56">
        <f t="shared" si="17"/>
        <v>12839</v>
      </c>
    </row>
    <row r="537" spans="1:7" ht="31.5" x14ac:dyDescent="0.25">
      <c r="A537" s="54" t="s">
        <v>1777</v>
      </c>
      <c r="B537" s="54" t="s">
        <v>101</v>
      </c>
      <c r="C537" s="57" t="str">
        <f t="shared" si="16"/>
        <v>Alt sub</v>
      </c>
      <c r="D537" s="54" t="s">
        <v>1641</v>
      </c>
      <c r="E537" s="54" t="s">
        <v>1778</v>
      </c>
      <c r="F537" s="55">
        <v>40</v>
      </c>
      <c r="G537" s="56">
        <f t="shared" si="17"/>
        <v>12839</v>
      </c>
    </row>
    <row r="538" spans="1:7" ht="31.5" x14ac:dyDescent="0.25">
      <c r="A538" s="47" t="s">
        <v>1779</v>
      </c>
      <c r="B538" s="47" t="s">
        <v>101</v>
      </c>
      <c r="C538" s="57" t="str">
        <f t="shared" si="16"/>
        <v>Alt sub</v>
      </c>
      <c r="D538" s="47" t="s">
        <v>1641</v>
      </c>
      <c r="E538" s="47" t="s">
        <v>1780</v>
      </c>
      <c r="F538" s="53">
        <v>49</v>
      </c>
      <c r="G538" s="56">
        <f t="shared" si="17"/>
        <v>12839</v>
      </c>
    </row>
    <row r="539" spans="1:7" ht="31.5" x14ac:dyDescent="0.25">
      <c r="A539" s="54" t="s">
        <v>1781</v>
      </c>
      <c r="B539" s="54" t="s">
        <v>101</v>
      </c>
      <c r="C539" s="57" t="str">
        <f t="shared" si="16"/>
        <v>Alt sub</v>
      </c>
      <c r="D539" s="54" t="s">
        <v>1641</v>
      </c>
      <c r="E539" s="54" t="s">
        <v>1782</v>
      </c>
      <c r="F539" s="55">
        <v>36</v>
      </c>
      <c r="G539" s="56">
        <f t="shared" si="17"/>
        <v>12839</v>
      </c>
    </row>
    <row r="540" spans="1:7" ht="31.5" x14ac:dyDescent="0.25">
      <c r="A540" s="47" t="s">
        <v>1783</v>
      </c>
      <c r="B540" s="47" t="s">
        <v>101</v>
      </c>
      <c r="C540" s="57" t="str">
        <f t="shared" si="16"/>
        <v>Alt sub</v>
      </c>
      <c r="D540" s="47" t="s">
        <v>1641</v>
      </c>
      <c r="E540" s="47" t="s">
        <v>1784</v>
      </c>
      <c r="F540" s="53">
        <v>27</v>
      </c>
      <c r="G540" s="56">
        <f t="shared" si="17"/>
        <v>12839</v>
      </c>
    </row>
    <row r="541" spans="1:7" ht="31.5" x14ac:dyDescent="0.25">
      <c r="A541" s="54" t="s">
        <v>1785</v>
      </c>
      <c r="B541" s="54" t="s">
        <v>101</v>
      </c>
      <c r="C541" s="57" t="str">
        <f t="shared" si="16"/>
        <v>Alt sub</v>
      </c>
      <c r="D541" s="54" t="s">
        <v>1641</v>
      </c>
      <c r="E541" s="54" t="s">
        <v>1786</v>
      </c>
      <c r="F541" s="55">
        <v>50</v>
      </c>
      <c r="G541" s="56">
        <f t="shared" si="17"/>
        <v>12839</v>
      </c>
    </row>
    <row r="542" spans="1:7" ht="31.5" x14ac:dyDescent="0.25">
      <c r="A542" s="47" t="s">
        <v>1787</v>
      </c>
      <c r="B542" s="47" t="s">
        <v>101</v>
      </c>
      <c r="C542" s="57" t="str">
        <f t="shared" si="16"/>
        <v>Alt sub</v>
      </c>
      <c r="D542" s="47" t="s">
        <v>1641</v>
      </c>
      <c r="E542" s="47" t="s">
        <v>1788</v>
      </c>
      <c r="F542" s="53">
        <v>24</v>
      </c>
      <c r="G542" s="56">
        <f t="shared" si="17"/>
        <v>12839</v>
      </c>
    </row>
    <row r="543" spans="1:7" ht="31.5" x14ac:dyDescent="0.25">
      <c r="A543" s="54" t="s">
        <v>1789</v>
      </c>
      <c r="B543" s="54" t="s">
        <v>101</v>
      </c>
      <c r="C543" s="57" t="str">
        <f t="shared" si="16"/>
        <v>Alt sub</v>
      </c>
      <c r="D543" s="54" t="s">
        <v>1641</v>
      </c>
      <c r="E543" s="54" t="s">
        <v>1790</v>
      </c>
      <c r="F543" s="55">
        <v>50</v>
      </c>
      <c r="G543" s="56">
        <f t="shared" si="17"/>
        <v>12839</v>
      </c>
    </row>
    <row r="544" spans="1:7" ht="31.5" x14ac:dyDescent="0.25">
      <c r="A544" s="47" t="s">
        <v>1791</v>
      </c>
      <c r="B544" s="47" t="s">
        <v>101</v>
      </c>
      <c r="C544" s="57" t="str">
        <f t="shared" si="16"/>
        <v>Alt sub</v>
      </c>
      <c r="D544" s="47" t="s">
        <v>1641</v>
      </c>
      <c r="E544" s="47" t="s">
        <v>1792</v>
      </c>
      <c r="F544" s="53">
        <v>23</v>
      </c>
      <c r="G544" s="56">
        <f t="shared" si="17"/>
        <v>12839</v>
      </c>
    </row>
    <row r="545" spans="1:7" ht="31.5" x14ac:dyDescent="0.25">
      <c r="A545" s="54" t="s">
        <v>1793</v>
      </c>
      <c r="B545" s="54" t="s">
        <v>101</v>
      </c>
      <c r="C545" s="57" t="str">
        <f t="shared" si="16"/>
        <v>Alt sub</v>
      </c>
      <c r="D545" s="54" t="s">
        <v>1641</v>
      </c>
      <c r="E545" s="54" t="s">
        <v>1794</v>
      </c>
      <c r="F545" s="55">
        <v>40</v>
      </c>
      <c r="G545" s="56">
        <f t="shared" si="17"/>
        <v>12839</v>
      </c>
    </row>
    <row r="546" spans="1:7" ht="31.5" x14ac:dyDescent="0.25">
      <c r="A546" s="47" t="s">
        <v>1795</v>
      </c>
      <c r="B546" s="47" t="s">
        <v>101</v>
      </c>
      <c r="C546" s="57" t="str">
        <f t="shared" si="16"/>
        <v>Alt sub</v>
      </c>
      <c r="D546" s="47" t="s">
        <v>1641</v>
      </c>
      <c r="E546" s="47" t="s">
        <v>1796</v>
      </c>
      <c r="F546" s="53">
        <v>47</v>
      </c>
      <c r="G546" s="56">
        <f t="shared" si="17"/>
        <v>12839</v>
      </c>
    </row>
    <row r="547" spans="1:7" ht="31.5" x14ac:dyDescent="0.25">
      <c r="A547" s="54" t="s">
        <v>1797</v>
      </c>
      <c r="B547" s="54" t="s">
        <v>101</v>
      </c>
      <c r="C547" s="57" t="str">
        <f t="shared" si="16"/>
        <v>Alt sub</v>
      </c>
      <c r="D547" s="54" t="s">
        <v>1641</v>
      </c>
      <c r="E547" s="54" t="s">
        <v>1798</v>
      </c>
      <c r="F547" s="55">
        <v>46</v>
      </c>
      <c r="G547" s="56">
        <f t="shared" si="17"/>
        <v>12839</v>
      </c>
    </row>
    <row r="548" spans="1:7" ht="31.5" x14ac:dyDescent="0.25">
      <c r="A548" s="47" t="s">
        <v>1799</v>
      </c>
      <c r="B548" s="47" t="s">
        <v>101</v>
      </c>
      <c r="C548" s="57" t="str">
        <f t="shared" si="16"/>
        <v>Alt sub</v>
      </c>
      <c r="D548" s="47" t="s">
        <v>1641</v>
      </c>
      <c r="E548" s="47" t="s">
        <v>1800</v>
      </c>
      <c r="F548" s="53">
        <v>20</v>
      </c>
      <c r="G548" s="56">
        <f t="shared" si="17"/>
        <v>12839</v>
      </c>
    </row>
    <row r="549" spans="1:7" ht="31.5" x14ac:dyDescent="0.25">
      <c r="A549" s="54" t="s">
        <v>1801</v>
      </c>
      <c r="B549" s="54" t="s">
        <v>101</v>
      </c>
      <c r="C549" s="57" t="str">
        <f t="shared" si="16"/>
        <v>Alt sub</v>
      </c>
      <c r="D549" s="54" t="s">
        <v>1641</v>
      </c>
      <c r="E549" s="54" t="s">
        <v>1802</v>
      </c>
      <c r="F549" s="55">
        <v>30</v>
      </c>
      <c r="G549" s="56">
        <f t="shared" si="17"/>
        <v>12839</v>
      </c>
    </row>
    <row r="550" spans="1:7" ht="31.5" x14ac:dyDescent="0.25">
      <c r="A550" s="47" t="s">
        <v>1803</v>
      </c>
      <c r="B550" s="47" t="s">
        <v>101</v>
      </c>
      <c r="C550" s="57" t="str">
        <f t="shared" si="16"/>
        <v>Alt sub</v>
      </c>
      <c r="D550" s="47" t="s">
        <v>1641</v>
      </c>
      <c r="E550" s="47" t="s">
        <v>1804</v>
      </c>
      <c r="F550" s="53">
        <v>20</v>
      </c>
      <c r="G550" s="56">
        <f t="shared" si="17"/>
        <v>12839</v>
      </c>
    </row>
    <row r="551" spans="1:7" ht="31.5" x14ac:dyDescent="0.25">
      <c r="A551" s="54" t="s">
        <v>18298</v>
      </c>
      <c r="B551" s="54" t="s">
        <v>101</v>
      </c>
      <c r="C551" s="57" t="str">
        <f t="shared" si="16"/>
        <v>Alt sub</v>
      </c>
      <c r="D551" s="54" t="s">
        <v>1641</v>
      </c>
      <c r="E551" s="54" t="s">
        <v>18299</v>
      </c>
      <c r="F551" s="55">
        <v>45</v>
      </c>
      <c r="G551" s="56">
        <f t="shared" si="17"/>
        <v>12839</v>
      </c>
    </row>
    <row r="552" spans="1:7" ht="31.5" x14ac:dyDescent="0.25">
      <c r="A552" s="47" t="s">
        <v>1805</v>
      </c>
      <c r="B552" s="47" t="s">
        <v>101</v>
      </c>
      <c r="C552" s="57" t="str">
        <f t="shared" si="16"/>
        <v>Alt sub</v>
      </c>
      <c r="D552" s="47" t="s">
        <v>1641</v>
      </c>
      <c r="E552" s="47" t="s">
        <v>1806</v>
      </c>
      <c r="F552" s="53">
        <v>48</v>
      </c>
      <c r="G552" s="56">
        <f t="shared" si="17"/>
        <v>12839</v>
      </c>
    </row>
    <row r="553" spans="1:7" ht="31.5" x14ac:dyDescent="0.25">
      <c r="A553" s="54" t="s">
        <v>1811</v>
      </c>
      <c r="B553" s="54" t="s">
        <v>1812</v>
      </c>
      <c r="C553" s="57" t="str">
        <f t="shared" si="16"/>
        <v>Formula</v>
      </c>
      <c r="D553" s="54" t="s">
        <v>1813</v>
      </c>
      <c r="E553" s="54" t="s">
        <v>1814</v>
      </c>
      <c r="F553" s="55">
        <v>189</v>
      </c>
      <c r="G553" s="56">
        <f t="shared" si="17"/>
        <v>1244</v>
      </c>
    </row>
    <row r="554" spans="1:7" ht="31.5" x14ac:dyDescent="0.25">
      <c r="A554" s="47" t="s">
        <v>1815</v>
      </c>
      <c r="B554" s="47" t="s">
        <v>1812</v>
      </c>
      <c r="C554" s="57" t="str">
        <f t="shared" si="16"/>
        <v>Formula</v>
      </c>
      <c r="D554" s="47" t="s">
        <v>1813</v>
      </c>
      <c r="E554" s="47" t="s">
        <v>409</v>
      </c>
      <c r="F554" s="53">
        <v>250</v>
      </c>
      <c r="G554" s="56">
        <f t="shared" si="17"/>
        <v>1244</v>
      </c>
    </row>
    <row r="555" spans="1:7" ht="31.5" x14ac:dyDescent="0.25">
      <c r="A555" s="54" t="s">
        <v>1816</v>
      </c>
      <c r="B555" s="54" t="s">
        <v>1812</v>
      </c>
      <c r="C555" s="57" t="str">
        <f t="shared" si="16"/>
        <v>Formula</v>
      </c>
      <c r="D555" s="54" t="s">
        <v>1813</v>
      </c>
      <c r="E555" s="54" t="s">
        <v>1817</v>
      </c>
      <c r="F555" s="55">
        <v>195</v>
      </c>
      <c r="G555" s="56">
        <f t="shared" si="17"/>
        <v>1244</v>
      </c>
    </row>
    <row r="556" spans="1:7" ht="31.5" x14ac:dyDescent="0.25">
      <c r="A556" s="47" t="s">
        <v>1818</v>
      </c>
      <c r="B556" s="47" t="s">
        <v>1812</v>
      </c>
      <c r="C556" s="57" t="str">
        <f t="shared" si="16"/>
        <v>Formula</v>
      </c>
      <c r="D556" s="47" t="s">
        <v>1813</v>
      </c>
      <c r="E556" s="47" t="s">
        <v>1819</v>
      </c>
      <c r="F556" s="53">
        <v>176</v>
      </c>
      <c r="G556" s="56">
        <f t="shared" si="17"/>
        <v>1244</v>
      </c>
    </row>
    <row r="557" spans="1:7" ht="31.5" x14ac:dyDescent="0.25">
      <c r="A557" s="54" t="s">
        <v>1820</v>
      </c>
      <c r="B557" s="54" t="s">
        <v>1812</v>
      </c>
      <c r="C557" s="57" t="str">
        <f t="shared" si="16"/>
        <v>Formula</v>
      </c>
      <c r="D557" s="54" t="s">
        <v>1813</v>
      </c>
      <c r="E557" s="54" t="s">
        <v>1821</v>
      </c>
      <c r="F557" s="55">
        <v>248</v>
      </c>
      <c r="G557" s="56">
        <f t="shared" si="17"/>
        <v>1244</v>
      </c>
    </row>
    <row r="558" spans="1:7" ht="31.5" x14ac:dyDescent="0.25">
      <c r="A558" s="47" t="s">
        <v>1822</v>
      </c>
      <c r="B558" s="47" t="s">
        <v>1812</v>
      </c>
      <c r="C558" s="57" t="str">
        <f t="shared" si="16"/>
        <v>Formula</v>
      </c>
      <c r="D558" s="47" t="s">
        <v>1813</v>
      </c>
      <c r="E558" s="47" t="s">
        <v>1823</v>
      </c>
      <c r="F558" s="53">
        <v>186</v>
      </c>
      <c r="G558" s="56">
        <f t="shared" si="17"/>
        <v>1244</v>
      </c>
    </row>
    <row r="559" spans="1:7" ht="31.5" x14ac:dyDescent="0.25">
      <c r="A559" s="54" t="s">
        <v>1824</v>
      </c>
      <c r="B559" s="54" t="s">
        <v>1825</v>
      </c>
      <c r="C559" s="57" t="str">
        <f t="shared" si="16"/>
        <v>Formula</v>
      </c>
      <c r="D559" s="54" t="s">
        <v>1826</v>
      </c>
      <c r="E559" s="54" t="s">
        <v>1827</v>
      </c>
      <c r="F559" s="55">
        <v>103</v>
      </c>
      <c r="G559" s="56">
        <f t="shared" si="17"/>
        <v>987</v>
      </c>
    </row>
    <row r="560" spans="1:7" ht="31.5" x14ac:dyDescent="0.25">
      <c r="A560" s="47" t="s">
        <v>1828</v>
      </c>
      <c r="B560" s="47" t="s">
        <v>1825</v>
      </c>
      <c r="C560" s="57" t="str">
        <f t="shared" si="16"/>
        <v>Formula</v>
      </c>
      <c r="D560" s="47" t="s">
        <v>1826</v>
      </c>
      <c r="E560" s="47" t="s">
        <v>1829</v>
      </c>
      <c r="F560" s="53">
        <v>129</v>
      </c>
      <c r="G560" s="56">
        <f t="shared" si="17"/>
        <v>987</v>
      </c>
    </row>
    <row r="561" spans="1:7" ht="31.5" x14ac:dyDescent="0.25">
      <c r="A561" s="54" t="s">
        <v>1830</v>
      </c>
      <c r="B561" s="54" t="s">
        <v>1825</v>
      </c>
      <c r="C561" s="57" t="str">
        <f t="shared" si="16"/>
        <v>Formula</v>
      </c>
      <c r="D561" s="54" t="s">
        <v>1826</v>
      </c>
      <c r="E561" s="54" t="s">
        <v>1831</v>
      </c>
      <c r="F561" s="55">
        <v>147</v>
      </c>
      <c r="G561" s="56">
        <f t="shared" si="17"/>
        <v>987</v>
      </c>
    </row>
    <row r="562" spans="1:7" ht="31.5" x14ac:dyDescent="0.25">
      <c r="A562" s="47" t="s">
        <v>1832</v>
      </c>
      <c r="B562" s="47" t="s">
        <v>1825</v>
      </c>
      <c r="C562" s="57" t="str">
        <f t="shared" si="16"/>
        <v>Formula</v>
      </c>
      <c r="D562" s="47" t="s">
        <v>1826</v>
      </c>
      <c r="E562" s="47" t="s">
        <v>1833</v>
      </c>
      <c r="F562" s="53">
        <v>62</v>
      </c>
      <c r="G562" s="56">
        <f t="shared" si="17"/>
        <v>987</v>
      </c>
    </row>
    <row r="563" spans="1:7" ht="31.5" x14ac:dyDescent="0.25">
      <c r="A563" s="54" t="s">
        <v>1834</v>
      </c>
      <c r="B563" s="54" t="s">
        <v>1825</v>
      </c>
      <c r="C563" s="57" t="str">
        <f t="shared" si="16"/>
        <v>Formula</v>
      </c>
      <c r="D563" s="54" t="s">
        <v>1826</v>
      </c>
      <c r="E563" s="54" t="s">
        <v>1835</v>
      </c>
      <c r="F563" s="55">
        <v>76</v>
      </c>
      <c r="G563" s="56">
        <f t="shared" si="17"/>
        <v>987</v>
      </c>
    </row>
    <row r="564" spans="1:7" ht="31.5" x14ac:dyDescent="0.25">
      <c r="A564" s="47" t="s">
        <v>1836</v>
      </c>
      <c r="B564" s="47" t="s">
        <v>1825</v>
      </c>
      <c r="C564" s="57" t="str">
        <f t="shared" si="16"/>
        <v>Formula</v>
      </c>
      <c r="D564" s="47" t="s">
        <v>1826</v>
      </c>
      <c r="E564" s="47" t="s">
        <v>1837</v>
      </c>
      <c r="F564" s="53">
        <v>75</v>
      </c>
      <c r="G564" s="56">
        <f t="shared" si="17"/>
        <v>987</v>
      </c>
    </row>
    <row r="565" spans="1:7" ht="31.5" x14ac:dyDescent="0.25">
      <c r="A565" s="54" t="s">
        <v>1838</v>
      </c>
      <c r="B565" s="54" t="s">
        <v>1825</v>
      </c>
      <c r="C565" s="57" t="str">
        <f t="shared" si="16"/>
        <v>Formula</v>
      </c>
      <c r="D565" s="54" t="s">
        <v>1826</v>
      </c>
      <c r="E565" s="54" t="s">
        <v>1839</v>
      </c>
      <c r="F565" s="55">
        <v>139</v>
      </c>
      <c r="G565" s="56">
        <f t="shared" si="17"/>
        <v>987</v>
      </c>
    </row>
    <row r="566" spans="1:7" ht="31.5" x14ac:dyDescent="0.25">
      <c r="A566" s="47" t="s">
        <v>1840</v>
      </c>
      <c r="B566" s="47" t="s">
        <v>1825</v>
      </c>
      <c r="C566" s="57" t="str">
        <f t="shared" si="16"/>
        <v>Formula</v>
      </c>
      <c r="D566" s="47" t="s">
        <v>1826</v>
      </c>
      <c r="E566" s="47" t="s">
        <v>1841</v>
      </c>
      <c r="F566" s="53">
        <v>150</v>
      </c>
      <c r="G566" s="56">
        <f t="shared" si="17"/>
        <v>987</v>
      </c>
    </row>
    <row r="567" spans="1:7" ht="31.5" x14ac:dyDescent="0.25">
      <c r="A567" s="54" t="s">
        <v>1842</v>
      </c>
      <c r="B567" s="54" t="s">
        <v>1825</v>
      </c>
      <c r="C567" s="57" t="str">
        <f t="shared" si="16"/>
        <v>Formula</v>
      </c>
      <c r="D567" s="54" t="s">
        <v>1826</v>
      </c>
      <c r="E567" s="54" t="s">
        <v>1843</v>
      </c>
      <c r="F567" s="55">
        <v>50</v>
      </c>
      <c r="G567" s="56">
        <f t="shared" si="17"/>
        <v>987</v>
      </c>
    </row>
    <row r="568" spans="1:7" ht="31.5" x14ac:dyDescent="0.25">
      <c r="A568" s="47" t="s">
        <v>1844</v>
      </c>
      <c r="B568" s="47" t="s">
        <v>1825</v>
      </c>
      <c r="C568" s="57" t="str">
        <f t="shared" si="16"/>
        <v>Formula</v>
      </c>
      <c r="D568" s="47" t="s">
        <v>1826</v>
      </c>
      <c r="E568" s="47" t="s">
        <v>1845</v>
      </c>
      <c r="F568" s="53">
        <v>56</v>
      </c>
      <c r="G568" s="56">
        <f t="shared" si="17"/>
        <v>987</v>
      </c>
    </row>
    <row r="569" spans="1:7" ht="31.5" x14ac:dyDescent="0.25">
      <c r="A569" s="54" t="s">
        <v>1846</v>
      </c>
      <c r="B569" s="54" t="s">
        <v>1847</v>
      </c>
      <c r="C569" s="57" t="str">
        <f t="shared" si="16"/>
        <v>Formula</v>
      </c>
      <c r="D569" s="54" t="s">
        <v>1848</v>
      </c>
      <c r="E569" s="54" t="s">
        <v>1849</v>
      </c>
      <c r="F569" s="55">
        <v>160</v>
      </c>
      <c r="G569" s="56">
        <f t="shared" si="17"/>
        <v>800</v>
      </c>
    </row>
    <row r="570" spans="1:7" ht="31.5" x14ac:dyDescent="0.25">
      <c r="A570" s="47" t="s">
        <v>1850</v>
      </c>
      <c r="B570" s="47" t="s">
        <v>1847</v>
      </c>
      <c r="C570" s="57" t="str">
        <f t="shared" si="16"/>
        <v>Formula</v>
      </c>
      <c r="D570" s="47" t="s">
        <v>1848</v>
      </c>
      <c r="E570" s="47" t="s">
        <v>1851</v>
      </c>
      <c r="F570" s="53">
        <v>261</v>
      </c>
      <c r="G570" s="56">
        <f t="shared" si="17"/>
        <v>800</v>
      </c>
    </row>
    <row r="571" spans="1:7" ht="31.5" x14ac:dyDescent="0.25">
      <c r="A571" s="54" t="s">
        <v>1852</v>
      </c>
      <c r="B571" s="54" t="s">
        <v>1847</v>
      </c>
      <c r="C571" s="57" t="str">
        <f t="shared" si="16"/>
        <v>Formula</v>
      </c>
      <c r="D571" s="54" t="s">
        <v>1848</v>
      </c>
      <c r="E571" s="54" t="s">
        <v>1853</v>
      </c>
      <c r="F571" s="55">
        <v>110</v>
      </c>
      <c r="G571" s="56">
        <f t="shared" si="17"/>
        <v>800</v>
      </c>
    </row>
    <row r="572" spans="1:7" ht="31.5" x14ac:dyDescent="0.25">
      <c r="A572" s="47" t="s">
        <v>1854</v>
      </c>
      <c r="B572" s="47" t="s">
        <v>1847</v>
      </c>
      <c r="C572" s="57" t="str">
        <f t="shared" si="16"/>
        <v>Formula</v>
      </c>
      <c r="D572" s="47" t="s">
        <v>1848</v>
      </c>
      <c r="E572" s="47" t="s">
        <v>1855</v>
      </c>
      <c r="F572" s="53">
        <v>40</v>
      </c>
      <c r="G572" s="56">
        <f t="shared" si="17"/>
        <v>800</v>
      </c>
    </row>
    <row r="573" spans="1:7" ht="31.5" x14ac:dyDescent="0.25">
      <c r="A573" s="54" t="s">
        <v>1856</v>
      </c>
      <c r="B573" s="54" t="s">
        <v>1847</v>
      </c>
      <c r="C573" s="57" t="str">
        <f t="shared" si="16"/>
        <v>Formula</v>
      </c>
      <c r="D573" s="54" t="s">
        <v>1848</v>
      </c>
      <c r="E573" s="54" t="s">
        <v>1857</v>
      </c>
      <c r="F573" s="55">
        <v>110</v>
      </c>
      <c r="G573" s="56">
        <f t="shared" si="17"/>
        <v>800</v>
      </c>
    </row>
    <row r="574" spans="1:7" ht="31.5" x14ac:dyDescent="0.25">
      <c r="A574" s="47" t="s">
        <v>1858</v>
      </c>
      <c r="B574" s="47" t="s">
        <v>1847</v>
      </c>
      <c r="C574" s="57" t="str">
        <f t="shared" si="16"/>
        <v>Formula</v>
      </c>
      <c r="D574" s="47" t="s">
        <v>1848</v>
      </c>
      <c r="E574" s="47" t="s">
        <v>1859</v>
      </c>
      <c r="F574" s="53">
        <v>29</v>
      </c>
      <c r="G574" s="56">
        <f t="shared" si="17"/>
        <v>800</v>
      </c>
    </row>
    <row r="575" spans="1:7" ht="31.5" x14ac:dyDescent="0.25">
      <c r="A575" s="54" t="s">
        <v>1860</v>
      </c>
      <c r="B575" s="54" t="s">
        <v>1847</v>
      </c>
      <c r="C575" s="57" t="str">
        <f t="shared" si="16"/>
        <v>Formula</v>
      </c>
      <c r="D575" s="54" t="s">
        <v>1848</v>
      </c>
      <c r="E575" s="54" t="s">
        <v>1861</v>
      </c>
      <c r="F575" s="55">
        <v>29</v>
      </c>
      <c r="G575" s="56">
        <f t="shared" si="17"/>
        <v>800</v>
      </c>
    </row>
    <row r="576" spans="1:7" ht="31.5" x14ac:dyDescent="0.25">
      <c r="A576" s="47" t="s">
        <v>1862</v>
      </c>
      <c r="B576" s="47" t="s">
        <v>1847</v>
      </c>
      <c r="C576" s="57" t="str">
        <f t="shared" si="16"/>
        <v>Formula</v>
      </c>
      <c r="D576" s="47" t="s">
        <v>1848</v>
      </c>
      <c r="E576" s="47" t="s">
        <v>1863</v>
      </c>
      <c r="F576" s="53">
        <v>25</v>
      </c>
      <c r="G576" s="56">
        <f t="shared" si="17"/>
        <v>800</v>
      </c>
    </row>
    <row r="577" spans="1:7" ht="31.5" x14ac:dyDescent="0.25">
      <c r="A577" s="54" t="s">
        <v>1864</v>
      </c>
      <c r="B577" s="54" t="s">
        <v>1847</v>
      </c>
      <c r="C577" s="57" t="str">
        <f t="shared" si="16"/>
        <v>Formula</v>
      </c>
      <c r="D577" s="54" t="s">
        <v>1848</v>
      </c>
      <c r="E577" s="54" t="s">
        <v>1865</v>
      </c>
      <c r="F577" s="55">
        <v>13</v>
      </c>
      <c r="G577" s="56">
        <f t="shared" si="17"/>
        <v>800</v>
      </c>
    </row>
    <row r="578" spans="1:7" ht="31.5" x14ac:dyDescent="0.25">
      <c r="A578" s="47" t="s">
        <v>1866</v>
      </c>
      <c r="B578" s="47" t="s">
        <v>1847</v>
      </c>
      <c r="C578" s="57" t="str">
        <f t="shared" si="16"/>
        <v>Formula</v>
      </c>
      <c r="D578" s="47" t="s">
        <v>1848</v>
      </c>
      <c r="E578" s="47" t="s">
        <v>1867</v>
      </c>
      <c r="F578" s="53">
        <v>23</v>
      </c>
      <c r="G578" s="56">
        <f t="shared" si="17"/>
        <v>800</v>
      </c>
    </row>
    <row r="579" spans="1:7" ht="31.5" x14ac:dyDescent="0.25">
      <c r="A579" s="54" t="s">
        <v>1868</v>
      </c>
      <c r="B579" s="54" t="s">
        <v>1869</v>
      </c>
      <c r="C579" s="57" t="str">
        <f t="shared" ref="C579:C642" si="18">IF(ISTEXT(VLOOKUP(B579,$I$2:$I$11,1,FALSE)),"Alt sub","Formula")</f>
        <v>Formula</v>
      </c>
      <c r="D579" s="54" t="s">
        <v>1870</v>
      </c>
      <c r="E579" s="54" t="s">
        <v>1871</v>
      </c>
      <c r="F579" s="55">
        <v>218</v>
      </c>
      <c r="G579" s="56">
        <f t="shared" ref="G579:G642" si="19">SUMIF(B:B,B579,F:F)</f>
        <v>1646</v>
      </c>
    </row>
    <row r="580" spans="1:7" ht="31.5" x14ac:dyDescent="0.25">
      <c r="A580" s="47" t="s">
        <v>1872</v>
      </c>
      <c r="B580" s="47" t="s">
        <v>1869</v>
      </c>
      <c r="C580" s="57" t="str">
        <f t="shared" si="18"/>
        <v>Formula</v>
      </c>
      <c r="D580" s="47" t="s">
        <v>1870</v>
      </c>
      <c r="E580" s="47" t="s">
        <v>1873</v>
      </c>
      <c r="F580" s="53">
        <v>233</v>
      </c>
      <c r="G580" s="56">
        <f t="shared" si="19"/>
        <v>1646</v>
      </c>
    </row>
    <row r="581" spans="1:7" ht="31.5" x14ac:dyDescent="0.25">
      <c r="A581" s="54" t="s">
        <v>1874</v>
      </c>
      <c r="B581" s="54" t="s">
        <v>1869</v>
      </c>
      <c r="C581" s="57" t="str">
        <f t="shared" si="18"/>
        <v>Formula</v>
      </c>
      <c r="D581" s="54" t="s">
        <v>1870</v>
      </c>
      <c r="E581" s="54" t="s">
        <v>1875</v>
      </c>
      <c r="F581" s="55">
        <v>540</v>
      </c>
      <c r="G581" s="56">
        <f t="shared" si="19"/>
        <v>1646</v>
      </c>
    </row>
    <row r="582" spans="1:7" ht="31.5" x14ac:dyDescent="0.25">
      <c r="A582" s="47" t="s">
        <v>1876</v>
      </c>
      <c r="B582" s="47" t="s">
        <v>1869</v>
      </c>
      <c r="C582" s="57" t="str">
        <f t="shared" si="18"/>
        <v>Formula</v>
      </c>
      <c r="D582" s="47" t="s">
        <v>1870</v>
      </c>
      <c r="E582" s="47" t="s">
        <v>1877</v>
      </c>
      <c r="F582" s="53">
        <v>70</v>
      </c>
      <c r="G582" s="56">
        <f t="shared" si="19"/>
        <v>1646</v>
      </c>
    </row>
    <row r="583" spans="1:7" ht="31.5" x14ac:dyDescent="0.25">
      <c r="A583" s="54" t="s">
        <v>1878</v>
      </c>
      <c r="B583" s="54" t="s">
        <v>1869</v>
      </c>
      <c r="C583" s="57" t="str">
        <f t="shared" si="18"/>
        <v>Formula</v>
      </c>
      <c r="D583" s="54" t="s">
        <v>1870</v>
      </c>
      <c r="E583" s="54" t="s">
        <v>1879</v>
      </c>
      <c r="F583" s="55">
        <v>80</v>
      </c>
      <c r="G583" s="56">
        <f t="shared" si="19"/>
        <v>1646</v>
      </c>
    </row>
    <row r="584" spans="1:7" ht="31.5" x14ac:dyDescent="0.25">
      <c r="A584" s="47" t="s">
        <v>1880</v>
      </c>
      <c r="B584" s="47" t="s">
        <v>1869</v>
      </c>
      <c r="C584" s="57" t="str">
        <f t="shared" si="18"/>
        <v>Formula</v>
      </c>
      <c r="D584" s="47" t="s">
        <v>1870</v>
      </c>
      <c r="E584" s="47" t="s">
        <v>872</v>
      </c>
      <c r="F584" s="53">
        <v>162</v>
      </c>
      <c r="G584" s="56">
        <f t="shared" si="19"/>
        <v>1646</v>
      </c>
    </row>
    <row r="585" spans="1:7" ht="31.5" x14ac:dyDescent="0.25">
      <c r="A585" s="54" t="s">
        <v>1881</v>
      </c>
      <c r="B585" s="54" t="s">
        <v>1869</v>
      </c>
      <c r="C585" s="57" t="str">
        <f t="shared" si="18"/>
        <v>Formula</v>
      </c>
      <c r="D585" s="54" t="s">
        <v>1870</v>
      </c>
      <c r="E585" s="54" t="s">
        <v>1882</v>
      </c>
      <c r="F585" s="55">
        <v>120</v>
      </c>
      <c r="G585" s="56">
        <f t="shared" si="19"/>
        <v>1646</v>
      </c>
    </row>
    <row r="586" spans="1:7" ht="31.5" x14ac:dyDescent="0.25">
      <c r="A586" s="47" t="s">
        <v>1883</v>
      </c>
      <c r="B586" s="47" t="s">
        <v>1869</v>
      </c>
      <c r="C586" s="57" t="str">
        <f t="shared" si="18"/>
        <v>Formula</v>
      </c>
      <c r="D586" s="47" t="s">
        <v>1870</v>
      </c>
      <c r="E586" s="47" t="s">
        <v>1884</v>
      </c>
      <c r="F586" s="53">
        <v>144</v>
      </c>
      <c r="G586" s="56">
        <f t="shared" si="19"/>
        <v>1646</v>
      </c>
    </row>
    <row r="587" spans="1:7" ht="31.5" x14ac:dyDescent="0.25">
      <c r="A587" s="54" t="s">
        <v>1885</v>
      </c>
      <c r="B587" s="54" t="s">
        <v>1869</v>
      </c>
      <c r="C587" s="57" t="str">
        <f t="shared" si="18"/>
        <v>Formula</v>
      </c>
      <c r="D587" s="54" t="s">
        <v>1870</v>
      </c>
      <c r="E587" s="54" t="s">
        <v>1886</v>
      </c>
      <c r="F587" s="55">
        <v>79</v>
      </c>
      <c r="G587" s="56">
        <f t="shared" si="19"/>
        <v>1646</v>
      </c>
    </row>
    <row r="588" spans="1:7" ht="31.5" x14ac:dyDescent="0.25">
      <c r="A588" s="47" t="s">
        <v>1887</v>
      </c>
      <c r="B588" s="47" t="s">
        <v>1888</v>
      </c>
      <c r="C588" s="57" t="str">
        <f t="shared" si="18"/>
        <v>Formula</v>
      </c>
      <c r="D588" s="47" t="s">
        <v>1889</v>
      </c>
      <c r="E588" s="47" t="s">
        <v>1890</v>
      </c>
      <c r="F588" s="53">
        <v>400</v>
      </c>
      <c r="G588" s="56">
        <f t="shared" si="19"/>
        <v>1615</v>
      </c>
    </row>
    <row r="589" spans="1:7" ht="31.5" x14ac:dyDescent="0.25">
      <c r="A589" s="54" t="s">
        <v>1891</v>
      </c>
      <c r="B589" s="54" t="s">
        <v>1888</v>
      </c>
      <c r="C589" s="57" t="str">
        <f t="shared" si="18"/>
        <v>Formula</v>
      </c>
      <c r="D589" s="54" t="s">
        <v>1889</v>
      </c>
      <c r="E589" s="54" t="s">
        <v>1892</v>
      </c>
      <c r="F589" s="55">
        <v>102</v>
      </c>
      <c r="G589" s="56">
        <f t="shared" si="19"/>
        <v>1615</v>
      </c>
    </row>
    <row r="590" spans="1:7" ht="31.5" x14ac:dyDescent="0.25">
      <c r="A590" s="47" t="s">
        <v>1893</v>
      </c>
      <c r="B590" s="47" t="s">
        <v>1888</v>
      </c>
      <c r="C590" s="57" t="str">
        <f t="shared" si="18"/>
        <v>Formula</v>
      </c>
      <c r="D590" s="47" t="s">
        <v>1889</v>
      </c>
      <c r="E590" s="47" t="s">
        <v>1894</v>
      </c>
      <c r="F590" s="53">
        <v>531</v>
      </c>
      <c r="G590" s="56">
        <f t="shared" si="19"/>
        <v>1615</v>
      </c>
    </row>
    <row r="591" spans="1:7" ht="31.5" x14ac:dyDescent="0.25">
      <c r="A591" s="54" t="s">
        <v>1895</v>
      </c>
      <c r="B591" s="54" t="s">
        <v>1888</v>
      </c>
      <c r="C591" s="57" t="str">
        <f t="shared" si="18"/>
        <v>Formula</v>
      </c>
      <c r="D591" s="54" t="s">
        <v>1889</v>
      </c>
      <c r="E591" s="54" t="s">
        <v>1896</v>
      </c>
      <c r="F591" s="55">
        <v>582</v>
      </c>
      <c r="G591" s="56">
        <f t="shared" si="19"/>
        <v>1615</v>
      </c>
    </row>
    <row r="592" spans="1:7" ht="31.5" x14ac:dyDescent="0.25">
      <c r="A592" s="47" t="s">
        <v>1897</v>
      </c>
      <c r="B592" s="47" t="s">
        <v>1898</v>
      </c>
      <c r="C592" s="57" t="str">
        <f t="shared" si="18"/>
        <v>Formula</v>
      </c>
      <c r="D592" s="47" t="s">
        <v>1899</v>
      </c>
      <c r="E592" s="47" t="s">
        <v>1595</v>
      </c>
      <c r="F592" s="53">
        <v>366</v>
      </c>
      <c r="G592" s="56">
        <f t="shared" si="19"/>
        <v>1454</v>
      </c>
    </row>
    <row r="593" spans="1:7" ht="31.5" x14ac:dyDescent="0.25">
      <c r="A593" s="54" t="s">
        <v>1900</v>
      </c>
      <c r="B593" s="54" t="s">
        <v>1898</v>
      </c>
      <c r="C593" s="57" t="str">
        <f t="shared" si="18"/>
        <v>Formula</v>
      </c>
      <c r="D593" s="54" t="s">
        <v>1899</v>
      </c>
      <c r="E593" s="54" t="s">
        <v>1901</v>
      </c>
      <c r="F593" s="55">
        <v>389</v>
      </c>
      <c r="G593" s="56">
        <f t="shared" si="19"/>
        <v>1454</v>
      </c>
    </row>
    <row r="594" spans="1:7" ht="31.5" x14ac:dyDescent="0.25">
      <c r="A594" s="47" t="s">
        <v>1902</v>
      </c>
      <c r="B594" s="47" t="s">
        <v>1898</v>
      </c>
      <c r="C594" s="57" t="str">
        <f t="shared" si="18"/>
        <v>Formula</v>
      </c>
      <c r="D594" s="47" t="s">
        <v>1899</v>
      </c>
      <c r="E594" s="47" t="s">
        <v>1903</v>
      </c>
      <c r="F594" s="53">
        <v>300</v>
      </c>
      <c r="G594" s="56">
        <f t="shared" si="19"/>
        <v>1454</v>
      </c>
    </row>
    <row r="595" spans="1:7" ht="31.5" x14ac:dyDescent="0.25">
      <c r="A595" s="54" t="s">
        <v>1904</v>
      </c>
      <c r="B595" s="54" t="s">
        <v>1898</v>
      </c>
      <c r="C595" s="57" t="str">
        <f t="shared" si="18"/>
        <v>Formula</v>
      </c>
      <c r="D595" s="54" t="s">
        <v>1899</v>
      </c>
      <c r="E595" s="54" t="s">
        <v>1905</v>
      </c>
      <c r="F595" s="55">
        <v>379</v>
      </c>
      <c r="G595" s="56">
        <f t="shared" si="19"/>
        <v>1454</v>
      </c>
    </row>
    <row r="596" spans="1:7" ht="31.5" x14ac:dyDescent="0.25">
      <c r="A596" s="47" t="s">
        <v>1906</v>
      </c>
      <c r="B596" s="47" t="s">
        <v>1898</v>
      </c>
      <c r="C596" s="57" t="str">
        <f t="shared" si="18"/>
        <v>Formula</v>
      </c>
      <c r="D596" s="47" t="s">
        <v>1899</v>
      </c>
      <c r="E596" s="47" t="s">
        <v>1907</v>
      </c>
      <c r="F596" s="53">
        <v>20</v>
      </c>
      <c r="G596" s="56">
        <f t="shared" si="19"/>
        <v>1454</v>
      </c>
    </row>
    <row r="597" spans="1:7" ht="42" x14ac:dyDescent="0.25">
      <c r="A597" s="54" t="s">
        <v>1908</v>
      </c>
      <c r="B597" s="54" t="s">
        <v>1909</v>
      </c>
      <c r="C597" s="57" t="str">
        <f t="shared" si="18"/>
        <v>Formula</v>
      </c>
      <c r="D597" s="54" t="s">
        <v>1910</v>
      </c>
      <c r="E597" s="54" t="s">
        <v>1911</v>
      </c>
      <c r="F597" s="55">
        <v>179</v>
      </c>
      <c r="G597" s="56">
        <f t="shared" si="19"/>
        <v>550</v>
      </c>
    </row>
    <row r="598" spans="1:7" ht="42" x14ac:dyDescent="0.25">
      <c r="A598" s="47" t="s">
        <v>1912</v>
      </c>
      <c r="B598" s="47" t="s">
        <v>1909</v>
      </c>
      <c r="C598" s="57" t="str">
        <f t="shared" si="18"/>
        <v>Formula</v>
      </c>
      <c r="D598" s="47" t="s">
        <v>1910</v>
      </c>
      <c r="E598" s="47" t="s">
        <v>933</v>
      </c>
      <c r="F598" s="53">
        <v>165</v>
      </c>
      <c r="G598" s="56">
        <f t="shared" si="19"/>
        <v>550</v>
      </c>
    </row>
    <row r="599" spans="1:7" ht="42" x14ac:dyDescent="0.25">
      <c r="A599" s="54" t="s">
        <v>1913</v>
      </c>
      <c r="B599" s="54" t="s">
        <v>1909</v>
      </c>
      <c r="C599" s="57" t="str">
        <f t="shared" si="18"/>
        <v>Formula</v>
      </c>
      <c r="D599" s="54" t="s">
        <v>1910</v>
      </c>
      <c r="E599" s="54" t="s">
        <v>1914</v>
      </c>
      <c r="F599" s="55">
        <v>182</v>
      </c>
      <c r="G599" s="56">
        <f t="shared" si="19"/>
        <v>550</v>
      </c>
    </row>
    <row r="600" spans="1:7" ht="42" x14ac:dyDescent="0.25">
      <c r="A600" s="47" t="s">
        <v>1915</v>
      </c>
      <c r="B600" s="47" t="s">
        <v>1909</v>
      </c>
      <c r="C600" s="57" t="str">
        <f t="shared" si="18"/>
        <v>Formula</v>
      </c>
      <c r="D600" s="47" t="s">
        <v>1910</v>
      </c>
      <c r="E600" s="47" t="s">
        <v>1916</v>
      </c>
      <c r="F600" s="53">
        <v>12</v>
      </c>
      <c r="G600" s="56">
        <f t="shared" si="19"/>
        <v>550</v>
      </c>
    </row>
    <row r="601" spans="1:7" ht="42" x14ac:dyDescent="0.25">
      <c r="A601" s="54" t="s">
        <v>1917</v>
      </c>
      <c r="B601" s="54" t="s">
        <v>1909</v>
      </c>
      <c r="C601" s="57" t="str">
        <f t="shared" si="18"/>
        <v>Formula</v>
      </c>
      <c r="D601" s="54" t="s">
        <v>1910</v>
      </c>
      <c r="E601" s="54" t="s">
        <v>1918</v>
      </c>
      <c r="F601" s="55">
        <v>12</v>
      </c>
      <c r="G601" s="56">
        <f t="shared" si="19"/>
        <v>550</v>
      </c>
    </row>
    <row r="602" spans="1:7" ht="42" x14ac:dyDescent="0.25">
      <c r="A602" s="47" t="s">
        <v>1919</v>
      </c>
      <c r="B602" s="47" t="s">
        <v>1920</v>
      </c>
      <c r="C602" s="57" t="str">
        <f t="shared" si="18"/>
        <v>Formula</v>
      </c>
      <c r="D602" s="47" t="s">
        <v>1921</v>
      </c>
      <c r="E602" s="47" t="s">
        <v>1922</v>
      </c>
      <c r="F602" s="53">
        <v>197</v>
      </c>
      <c r="G602" s="56">
        <f t="shared" si="19"/>
        <v>609</v>
      </c>
    </row>
    <row r="603" spans="1:7" ht="42" x14ac:dyDescent="0.25">
      <c r="A603" s="54" t="s">
        <v>1923</v>
      </c>
      <c r="B603" s="54" t="s">
        <v>1920</v>
      </c>
      <c r="C603" s="57" t="str">
        <f t="shared" si="18"/>
        <v>Formula</v>
      </c>
      <c r="D603" s="54" t="s">
        <v>1921</v>
      </c>
      <c r="E603" s="54" t="s">
        <v>1924</v>
      </c>
      <c r="F603" s="55">
        <v>214</v>
      </c>
      <c r="G603" s="56">
        <f t="shared" si="19"/>
        <v>609</v>
      </c>
    </row>
    <row r="604" spans="1:7" ht="42" x14ac:dyDescent="0.25">
      <c r="A604" s="47" t="s">
        <v>1925</v>
      </c>
      <c r="B604" s="47" t="s">
        <v>1920</v>
      </c>
      <c r="C604" s="57" t="str">
        <f t="shared" si="18"/>
        <v>Formula</v>
      </c>
      <c r="D604" s="47" t="s">
        <v>1921</v>
      </c>
      <c r="E604" s="47" t="s">
        <v>1926</v>
      </c>
      <c r="F604" s="53">
        <v>198</v>
      </c>
      <c r="G604" s="56">
        <f t="shared" si="19"/>
        <v>609</v>
      </c>
    </row>
    <row r="605" spans="1:7" ht="52.5" x14ac:dyDescent="0.25">
      <c r="A605" s="54" t="s">
        <v>1927</v>
      </c>
      <c r="B605" s="54" t="s">
        <v>1928</v>
      </c>
      <c r="C605" s="57" t="str">
        <f t="shared" si="18"/>
        <v>Formula</v>
      </c>
      <c r="D605" s="54" t="s">
        <v>1929</v>
      </c>
      <c r="E605" s="54" t="s">
        <v>1930</v>
      </c>
      <c r="F605" s="55">
        <v>226</v>
      </c>
      <c r="G605" s="56">
        <f t="shared" si="19"/>
        <v>464</v>
      </c>
    </row>
    <row r="606" spans="1:7" ht="52.5" x14ac:dyDescent="0.25">
      <c r="A606" s="47" t="s">
        <v>1931</v>
      </c>
      <c r="B606" s="47" t="s">
        <v>1928</v>
      </c>
      <c r="C606" s="57" t="str">
        <f t="shared" si="18"/>
        <v>Formula</v>
      </c>
      <c r="D606" s="47" t="s">
        <v>1929</v>
      </c>
      <c r="E606" s="47" t="s">
        <v>1932</v>
      </c>
      <c r="F606" s="53">
        <v>237</v>
      </c>
      <c r="G606" s="56">
        <f t="shared" si="19"/>
        <v>464</v>
      </c>
    </row>
    <row r="607" spans="1:7" ht="52.5" x14ac:dyDescent="0.25">
      <c r="A607" s="54" t="s">
        <v>17910</v>
      </c>
      <c r="B607" s="54" t="s">
        <v>1928</v>
      </c>
      <c r="C607" s="57" t="str">
        <f t="shared" si="18"/>
        <v>Formula</v>
      </c>
      <c r="D607" s="54" t="s">
        <v>1929</v>
      </c>
      <c r="E607" s="54" t="s">
        <v>17911</v>
      </c>
      <c r="F607" s="55">
        <v>1</v>
      </c>
      <c r="G607" s="56">
        <f t="shared" si="19"/>
        <v>464</v>
      </c>
    </row>
    <row r="608" spans="1:7" ht="42" x14ac:dyDescent="0.25">
      <c r="A608" s="47" t="s">
        <v>1933</v>
      </c>
      <c r="B608" s="47" t="s">
        <v>1934</v>
      </c>
      <c r="C608" s="57" t="str">
        <f t="shared" si="18"/>
        <v>Formula</v>
      </c>
      <c r="D608" s="47" t="s">
        <v>1935</v>
      </c>
      <c r="E608" s="47" t="s">
        <v>1936</v>
      </c>
      <c r="F608" s="53">
        <v>89</v>
      </c>
      <c r="G608" s="56">
        <f t="shared" si="19"/>
        <v>1032</v>
      </c>
    </row>
    <row r="609" spans="1:7" ht="42" x14ac:dyDescent="0.25">
      <c r="A609" s="54" t="s">
        <v>1937</v>
      </c>
      <c r="B609" s="54" t="s">
        <v>1934</v>
      </c>
      <c r="C609" s="57" t="str">
        <f t="shared" si="18"/>
        <v>Formula</v>
      </c>
      <c r="D609" s="54" t="s">
        <v>1935</v>
      </c>
      <c r="E609" s="54" t="s">
        <v>1938</v>
      </c>
      <c r="F609" s="55">
        <v>254</v>
      </c>
      <c r="G609" s="56">
        <f t="shared" si="19"/>
        <v>1032</v>
      </c>
    </row>
    <row r="610" spans="1:7" ht="42" x14ac:dyDescent="0.25">
      <c r="A610" s="47" t="s">
        <v>1939</v>
      </c>
      <c r="B610" s="47" t="s">
        <v>1934</v>
      </c>
      <c r="C610" s="57" t="str">
        <f t="shared" si="18"/>
        <v>Formula</v>
      </c>
      <c r="D610" s="47" t="s">
        <v>1935</v>
      </c>
      <c r="E610" s="47" t="s">
        <v>1940</v>
      </c>
      <c r="F610" s="53">
        <v>297</v>
      </c>
      <c r="G610" s="56">
        <f t="shared" si="19"/>
        <v>1032</v>
      </c>
    </row>
    <row r="611" spans="1:7" ht="42" x14ac:dyDescent="0.25">
      <c r="A611" s="54" t="s">
        <v>1941</v>
      </c>
      <c r="B611" s="54" t="s">
        <v>1934</v>
      </c>
      <c r="C611" s="57" t="str">
        <f t="shared" si="18"/>
        <v>Formula</v>
      </c>
      <c r="D611" s="54" t="s">
        <v>1935</v>
      </c>
      <c r="E611" s="54" t="s">
        <v>1837</v>
      </c>
      <c r="F611" s="55">
        <v>119</v>
      </c>
      <c r="G611" s="56">
        <f t="shared" si="19"/>
        <v>1032</v>
      </c>
    </row>
    <row r="612" spans="1:7" ht="42" x14ac:dyDescent="0.25">
      <c r="A612" s="47" t="s">
        <v>1942</v>
      </c>
      <c r="B612" s="47" t="s">
        <v>1934</v>
      </c>
      <c r="C612" s="57" t="str">
        <f t="shared" si="18"/>
        <v>Formula</v>
      </c>
      <c r="D612" s="47" t="s">
        <v>1935</v>
      </c>
      <c r="E612" s="47" t="s">
        <v>1943</v>
      </c>
      <c r="F612" s="53">
        <v>75</v>
      </c>
      <c r="G612" s="56">
        <f t="shared" si="19"/>
        <v>1032</v>
      </c>
    </row>
    <row r="613" spans="1:7" ht="42" x14ac:dyDescent="0.25">
      <c r="A613" s="54" t="s">
        <v>1944</v>
      </c>
      <c r="B613" s="54" t="s">
        <v>1934</v>
      </c>
      <c r="C613" s="57" t="str">
        <f t="shared" si="18"/>
        <v>Formula</v>
      </c>
      <c r="D613" s="54" t="s">
        <v>1935</v>
      </c>
      <c r="E613" s="54" t="s">
        <v>1945</v>
      </c>
      <c r="F613" s="55">
        <v>75</v>
      </c>
      <c r="G613" s="56">
        <f t="shared" si="19"/>
        <v>1032</v>
      </c>
    </row>
    <row r="614" spans="1:7" ht="42" x14ac:dyDescent="0.25">
      <c r="A614" s="47" t="s">
        <v>1946</v>
      </c>
      <c r="B614" s="47" t="s">
        <v>1934</v>
      </c>
      <c r="C614" s="57" t="str">
        <f t="shared" si="18"/>
        <v>Formula</v>
      </c>
      <c r="D614" s="47" t="s">
        <v>1935</v>
      </c>
      <c r="E614" s="47" t="s">
        <v>1947</v>
      </c>
      <c r="F614" s="53">
        <v>100</v>
      </c>
      <c r="G614" s="56">
        <f t="shared" si="19"/>
        <v>1032</v>
      </c>
    </row>
    <row r="615" spans="1:7" ht="42" x14ac:dyDescent="0.25">
      <c r="A615" s="54" t="s">
        <v>1948</v>
      </c>
      <c r="B615" s="54" t="s">
        <v>1934</v>
      </c>
      <c r="C615" s="57" t="str">
        <f t="shared" si="18"/>
        <v>Formula</v>
      </c>
      <c r="D615" s="54" t="s">
        <v>1935</v>
      </c>
      <c r="E615" s="54" t="s">
        <v>1949</v>
      </c>
      <c r="F615" s="55">
        <v>23</v>
      </c>
      <c r="G615" s="56">
        <f t="shared" si="19"/>
        <v>1032</v>
      </c>
    </row>
    <row r="616" spans="1:7" ht="42" x14ac:dyDescent="0.25">
      <c r="A616" s="47" t="s">
        <v>1950</v>
      </c>
      <c r="B616" s="47" t="s">
        <v>1951</v>
      </c>
      <c r="C616" s="57" t="str">
        <f t="shared" si="18"/>
        <v>Formula</v>
      </c>
      <c r="D616" s="47" t="s">
        <v>1952</v>
      </c>
      <c r="E616" s="47" t="s">
        <v>1953</v>
      </c>
      <c r="F616" s="53">
        <v>66</v>
      </c>
      <c r="G616" s="56">
        <f t="shared" si="19"/>
        <v>660</v>
      </c>
    </row>
    <row r="617" spans="1:7" ht="42" x14ac:dyDescent="0.25">
      <c r="A617" s="54" t="s">
        <v>1954</v>
      </c>
      <c r="B617" s="54" t="s">
        <v>1951</v>
      </c>
      <c r="C617" s="57" t="str">
        <f t="shared" si="18"/>
        <v>Formula</v>
      </c>
      <c r="D617" s="54" t="s">
        <v>1952</v>
      </c>
      <c r="E617" s="54" t="s">
        <v>1955</v>
      </c>
      <c r="F617" s="55">
        <v>77</v>
      </c>
      <c r="G617" s="56">
        <f t="shared" si="19"/>
        <v>660</v>
      </c>
    </row>
    <row r="618" spans="1:7" ht="42" x14ac:dyDescent="0.25">
      <c r="A618" s="47" t="s">
        <v>1956</v>
      </c>
      <c r="B618" s="47" t="s">
        <v>1951</v>
      </c>
      <c r="C618" s="57" t="str">
        <f t="shared" si="18"/>
        <v>Formula</v>
      </c>
      <c r="D618" s="47" t="s">
        <v>1952</v>
      </c>
      <c r="E618" s="47" t="s">
        <v>1957</v>
      </c>
      <c r="F618" s="53">
        <v>50</v>
      </c>
      <c r="G618" s="56">
        <f t="shared" si="19"/>
        <v>660</v>
      </c>
    </row>
    <row r="619" spans="1:7" ht="42" x14ac:dyDescent="0.25">
      <c r="A619" s="54" t="s">
        <v>1958</v>
      </c>
      <c r="B619" s="54" t="s">
        <v>1951</v>
      </c>
      <c r="C619" s="57" t="str">
        <f t="shared" si="18"/>
        <v>Formula</v>
      </c>
      <c r="D619" s="54" t="s">
        <v>1952</v>
      </c>
      <c r="E619" s="54" t="s">
        <v>1959</v>
      </c>
      <c r="F619" s="55">
        <v>50</v>
      </c>
      <c r="G619" s="56">
        <f t="shared" si="19"/>
        <v>660</v>
      </c>
    </row>
    <row r="620" spans="1:7" ht="42" x14ac:dyDescent="0.25">
      <c r="A620" s="47" t="s">
        <v>1960</v>
      </c>
      <c r="B620" s="47" t="s">
        <v>1951</v>
      </c>
      <c r="C620" s="57" t="str">
        <f t="shared" si="18"/>
        <v>Formula</v>
      </c>
      <c r="D620" s="47" t="s">
        <v>1952</v>
      </c>
      <c r="E620" s="47" t="s">
        <v>1961</v>
      </c>
      <c r="F620" s="53">
        <v>129</v>
      </c>
      <c r="G620" s="56">
        <f t="shared" si="19"/>
        <v>660</v>
      </c>
    </row>
    <row r="621" spans="1:7" ht="42" x14ac:dyDescent="0.25">
      <c r="A621" s="54" t="s">
        <v>1962</v>
      </c>
      <c r="B621" s="54" t="s">
        <v>1951</v>
      </c>
      <c r="C621" s="57" t="str">
        <f t="shared" si="18"/>
        <v>Formula</v>
      </c>
      <c r="D621" s="54" t="s">
        <v>1952</v>
      </c>
      <c r="E621" s="54" t="s">
        <v>1963</v>
      </c>
      <c r="F621" s="55">
        <v>2</v>
      </c>
      <c r="G621" s="56">
        <f t="shared" si="19"/>
        <v>660</v>
      </c>
    </row>
    <row r="622" spans="1:7" ht="42" x14ac:dyDescent="0.25">
      <c r="A622" s="47" t="s">
        <v>1964</v>
      </c>
      <c r="B622" s="47" t="s">
        <v>1951</v>
      </c>
      <c r="C622" s="57" t="str">
        <f t="shared" si="18"/>
        <v>Formula</v>
      </c>
      <c r="D622" s="47" t="s">
        <v>1952</v>
      </c>
      <c r="E622" s="47" t="s">
        <v>1965</v>
      </c>
      <c r="F622" s="53">
        <v>41</v>
      </c>
      <c r="G622" s="56">
        <f t="shared" si="19"/>
        <v>660</v>
      </c>
    </row>
    <row r="623" spans="1:7" ht="42" x14ac:dyDescent="0.25">
      <c r="A623" s="54" t="s">
        <v>1966</v>
      </c>
      <c r="B623" s="54" t="s">
        <v>1951</v>
      </c>
      <c r="C623" s="57" t="str">
        <f t="shared" si="18"/>
        <v>Formula</v>
      </c>
      <c r="D623" s="54" t="s">
        <v>1952</v>
      </c>
      <c r="E623" s="54" t="s">
        <v>1967</v>
      </c>
      <c r="F623" s="55">
        <v>38</v>
      </c>
      <c r="G623" s="56">
        <f t="shared" si="19"/>
        <v>660</v>
      </c>
    </row>
    <row r="624" spans="1:7" ht="42" x14ac:dyDescent="0.25">
      <c r="A624" s="47" t="s">
        <v>1968</v>
      </c>
      <c r="B624" s="47" t="s">
        <v>1951</v>
      </c>
      <c r="C624" s="57" t="str">
        <f t="shared" si="18"/>
        <v>Formula</v>
      </c>
      <c r="D624" s="47" t="s">
        <v>1952</v>
      </c>
      <c r="E624" s="47" t="s">
        <v>1969</v>
      </c>
      <c r="F624" s="53">
        <v>51</v>
      </c>
      <c r="G624" s="56">
        <f t="shared" si="19"/>
        <v>660</v>
      </c>
    </row>
    <row r="625" spans="1:7" ht="42" x14ac:dyDescent="0.25">
      <c r="A625" s="54" t="s">
        <v>1970</v>
      </c>
      <c r="B625" s="54" t="s">
        <v>1951</v>
      </c>
      <c r="C625" s="57" t="str">
        <f t="shared" si="18"/>
        <v>Formula</v>
      </c>
      <c r="D625" s="54" t="s">
        <v>1952</v>
      </c>
      <c r="E625" s="54" t="s">
        <v>1971</v>
      </c>
      <c r="F625" s="55">
        <v>33</v>
      </c>
      <c r="G625" s="56">
        <f t="shared" si="19"/>
        <v>660</v>
      </c>
    </row>
    <row r="626" spans="1:7" ht="42" x14ac:dyDescent="0.25">
      <c r="A626" s="47" t="s">
        <v>1972</v>
      </c>
      <c r="B626" s="47" t="s">
        <v>1951</v>
      </c>
      <c r="C626" s="57" t="str">
        <f t="shared" si="18"/>
        <v>Formula</v>
      </c>
      <c r="D626" s="47" t="s">
        <v>1952</v>
      </c>
      <c r="E626" s="47" t="s">
        <v>1973</v>
      </c>
      <c r="F626" s="53">
        <v>34</v>
      </c>
      <c r="G626" s="56">
        <f t="shared" si="19"/>
        <v>660</v>
      </c>
    </row>
    <row r="627" spans="1:7" ht="42" x14ac:dyDescent="0.25">
      <c r="A627" s="54" t="s">
        <v>1974</v>
      </c>
      <c r="B627" s="54" t="s">
        <v>1951</v>
      </c>
      <c r="C627" s="57" t="str">
        <f t="shared" si="18"/>
        <v>Formula</v>
      </c>
      <c r="D627" s="54" t="s">
        <v>1952</v>
      </c>
      <c r="E627" s="54" t="s">
        <v>1975</v>
      </c>
      <c r="F627" s="55">
        <v>38</v>
      </c>
      <c r="G627" s="56">
        <f t="shared" si="19"/>
        <v>660</v>
      </c>
    </row>
    <row r="628" spans="1:7" ht="42" x14ac:dyDescent="0.25">
      <c r="A628" s="47" t="s">
        <v>1976</v>
      </c>
      <c r="B628" s="47" t="s">
        <v>1951</v>
      </c>
      <c r="C628" s="57" t="str">
        <f t="shared" si="18"/>
        <v>Formula</v>
      </c>
      <c r="D628" s="47" t="s">
        <v>1952</v>
      </c>
      <c r="E628" s="47" t="s">
        <v>1977</v>
      </c>
      <c r="F628" s="53">
        <v>31</v>
      </c>
      <c r="G628" s="56">
        <f t="shared" si="19"/>
        <v>660</v>
      </c>
    </row>
    <row r="629" spans="1:7" ht="42" x14ac:dyDescent="0.25">
      <c r="A629" s="54" t="s">
        <v>1978</v>
      </c>
      <c r="B629" s="54" t="s">
        <v>1951</v>
      </c>
      <c r="C629" s="57" t="str">
        <f t="shared" si="18"/>
        <v>Formula</v>
      </c>
      <c r="D629" s="54" t="s">
        <v>1952</v>
      </c>
      <c r="E629" s="54" t="s">
        <v>1979</v>
      </c>
      <c r="F629" s="55">
        <v>20</v>
      </c>
      <c r="G629" s="56">
        <f t="shared" si="19"/>
        <v>660</v>
      </c>
    </row>
    <row r="630" spans="1:7" ht="31.5" x14ac:dyDescent="0.25">
      <c r="A630" s="47" t="s">
        <v>1980</v>
      </c>
      <c r="B630" s="47" t="s">
        <v>1981</v>
      </c>
      <c r="C630" s="57" t="str">
        <f t="shared" si="18"/>
        <v>Formula</v>
      </c>
      <c r="D630" s="47" t="s">
        <v>1982</v>
      </c>
      <c r="E630" s="47" t="s">
        <v>1983</v>
      </c>
      <c r="F630" s="53">
        <v>40</v>
      </c>
      <c r="G630" s="56">
        <f t="shared" si="19"/>
        <v>378</v>
      </c>
    </row>
    <row r="631" spans="1:7" ht="31.5" x14ac:dyDescent="0.25">
      <c r="A631" s="54" t="s">
        <v>1984</v>
      </c>
      <c r="B631" s="54" t="s">
        <v>1981</v>
      </c>
      <c r="C631" s="57" t="str">
        <f t="shared" si="18"/>
        <v>Formula</v>
      </c>
      <c r="D631" s="54" t="s">
        <v>1982</v>
      </c>
      <c r="E631" s="54" t="s">
        <v>1985</v>
      </c>
      <c r="F631" s="55">
        <v>112</v>
      </c>
      <c r="G631" s="56">
        <f t="shared" si="19"/>
        <v>378</v>
      </c>
    </row>
    <row r="632" spans="1:7" ht="31.5" x14ac:dyDescent="0.25">
      <c r="A632" s="47" t="s">
        <v>1986</v>
      </c>
      <c r="B632" s="47" t="s">
        <v>1981</v>
      </c>
      <c r="C632" s="57" t="str">
        <f t="shared" si="18"/>
        <v>Formula</v>
      </c>
      <c r="D632" s="47" t="s">
        <v>1982</v>
      </c>
      <c r="E632" s="47" t="s">
        <v>1987</v>
      </c>
      <c r="F632" s="53">
        <v>93</v>
      </c>
      <c r="G632" s="56">
        <f t="shared" si="19"/>
        <v>378</v>
      </c>
    </row>
    <row r="633" spans="1:7" ht="31.5" x14ac:dyDescent="0.25">
      <c r="A633" s="54" t="s">
        <v>1988</v>
      </c>
      <c r="B633" s="54" t="s">
        <v>1981</v>
      </c>
      <c r="C633" s="57" t="str">
        <f t="shared" si="18"/>
        <v>Formula</v>
      </c>
      <c r="D633" s="54" t="s">
        <v>1982</v>
      </c>
      <c r="E633" s="54" t="s">
        <v>1989</v>
      </c>
      <c r="F633" s="55">
        <v>34</v>
      </c>
      <c r="G633" s="56">
        <f t="shared" si="19"/>
        <v>378</v>
      </c>
    </row>
    <row r="634" spans="1:7" ht="31.5" x14ac:dyDescent="0.25">
      <c r="A634" s="47" t="s">
        <v>1990</v>
      </c>
      <c r="B634" s="47" t="s">
        <v>1981</v>
      </c>
      <c r="C634" s="57" t="str">
        <f t="shared" si="18"/>
        <v>Formula</v>
      </c>
      <c r="D634" s="47" t="s">
        <v>1982</v>
      </c>
      <c r="E634" s="47" t="s">
        <v>1991</v>
      </c>
      <c r="F634" s="53">
        <v>60</v>
      </c>
      <c r="G634" s="56">
        <f t="shared" si="19"/>
        <v>378</v>
      </c>
    </row>
    <row r="635" spans="1:7" ht="31.5" x14ac:dyDescent="0.25">
      <c r="A635" s="54" t="s">
        <v>1992</v>
      </c>
      <c r="B635" s="54" t="s">
        <v>1981</v>
      </c>
      <c r="C635" s="57" t="str">
        <f t="shared" si="18"/>
        <v>Formula</v>
      </c>
      <c r="D635" s="54" t="s">
        <v>1982</v>
      </c>
      <c r="E635" s="54" t="s">
        <v>1993</v>
      </c>
      <c r="F635" s="55">
        <v>29</v>
      </c>
      <c r="G635" s="56">
        <f t="shared" si="19"/>
        <v>378</v>
      </c>
    </row>
    <row r="636" spans="1:7" ht="31.5" x14ac:dyDescent="0.25">
      <c r="A636" s="47" t="s">
        <v>1994</v>
      </c>
      <c r="B636" s="47" t="s">
        <v>1981</v>
      </c>
      <c r="C636" s="57" t="str">
        <f t="shared" si="18"/>
        <v>Formula</v>
      </c>
      <c r="D636" s="47" t="s">
        <v>1982</v>
      </c>
      <c r="E636" s="47" t="s">
        <v>1995</v>
      </c>
      <c r="F636" s="53">
        <v>10</v>
      </c>
      <c r="G636" s="56">
        <f t="shared" si="19"/>
        <v>378</v>
      </c>
    </row>
    <row r="637" spans="1:7" ht="52.5" x14ac:dyDescent="0.25">
      <c r="A637" s="54" t="s">
        <v>1996</v>
      </c>
      <c r="B637" s="54" t="s">
        <v>1997</v>
      </c>
      <c r="C637" s="57" t="str">
        <f t="shared" si="18"/>
        <v>Formula</v>
      </c>
      <c r="D637" s="54" t="s">
        <v>1998</v>
      </c>
      <c r="E637" s="54" t="s">
        <v>1999</v>
      </c>
      <c r="F637" s="55">
        <v>161</v>
      </c>
      <c r="G637" s="56">
        <f t="shared" si="19"/>
        <v>300</v>
      </c>
    </row>
    <row r="638" spans="1:7" ht="52.5" x14ac:dyDescent="0.25">
      <c r="A638" s="47" t="s">
        <v>2000</v>
      </c>
      <c r="B638" s="47" t="s">
        <v>1997</v>
      </c>
      <c r="C638" s="57" t="str">
        <f t="shared" si="18"/>
        <v>Formula</v>
      </c>
      <c r="D638" s="47" t="s">
        <v>1998</v>
      </c>
      <c r="E638" s="47" t="s">
        <v>2001</v>
      </c>
      <c r="F638" s="53">
        <v>139</v>
      </c>
      <c r="G638" s="56">
        <f t="shared" si="19"/>
        <v>300</v>
      </c>
    </row>
    <row r="639" spans="1:7" ht="52.5" x14ac:dyDescent="0.25">
      <c r="A639" s="54" t="s">
        <v>2002</v>
      </c>
      <c r="B639" s="54" t="s">
        <v>2003</v>
      </c>
      <c r="C639" s="57" t="str">
        <f t="shared" si="18"/>
        <v>Formula</v>
      </c>
      <c r="D639" s="54" t="s">
        <v>2004</v>
      </c>
      <c r="E639" s="54" t="s">
        <v>2005</v>
      </c>
      <c r="F639" s="55">
        <v>147</v>
      </c>
      <c r="G639" s="56">
        <f t="shared" si="19"/>
        <v>344</v>
      </c>
    </row>
    <row r="640" spans="1:7" ht="52.5" x14ac:dyDescent="0.25">
      <c r="A640" s="47" t="s">
        <v>2006</v>
      </c>
      <c r="B640" s="47" t="s">
        <v>2003</v>
      </c>
      <c r="C640" s="57" t="str">
        <f t="shared" si="18"/>
        <v>Formula</v>
      </c>
      <c r="D640" s="47" t="s">
        <v>2004</v>
      </c>
      <c r="E640" s="47" t="s">
        <v>2007</v>
      </c>
      <c r="F640" s="53">
        <v>197</v>
      </c>
      <c r="G640" s="56">
        <f t="shared" si="19"/>
        <v>344</v>
      </c>
    </row>
    <row r="641" spans="1:7" ht="52.5" x14ac:dyDescent="0.25">
      <c r="A641" s="54" t="s">
        <v>2008</v>
      </c>
      <c r="B641" s="54" t="s">
        <v>2009</v>
      </c>
      <c r="C641" s="57" t="str">
        <f t="shared" si="18"/>
        <v>Formula</v>
      </c>
      <c r="D641" s="54" t="s">
        <v>2010</v>
      </c>
      <c r="E641" s="54" t="s">
        <v>2011</v>
      </c>
      <c r="F641" s="55">
        <v>115</v>
      </c>
      <c r="G641" s="56">
        <f t="shared" si="19"/>
        <v>115</v>
      </c>
    </row>
    <row r="642" spans="1:7" ht="42" x14ac:dyDescent="0.25">
      <c r="A642" s="47" t="s">
        <v>2012</v>
      </c>
      <c r="B642" s="47" t="s">
        <v>2013</v>
      </c>
      <c r="C642" s="57" t="str">
        <f t="shared" si="18"/>
        <v>Formula</v>
      </c>
      <c r="D642" s="47" t="s">
        <v>2014</v>
      </c>
      <c r="E642" s="47" t="s">
        <v>2015</v>
      </c>
      <c r="F642" s="53">
        <v>100</v>
      </c>
      <c r="G642" s="56">
        <f t="shared" si="19"/>
        <v>366</v>
      </c>
    </row>
    <row r="643" spans="1:7" ht="42" x14ac:dyDescent="0.25">
      <c r="A643" s="54" t="s">
        <v>2016</v>
      </c>
      <c r="B643" s="54" t="s">
        <v>2013</v>
      </c>
      <c r="C643" s="57" t="str">
        <f t="shared" ref="C643:C706" si="20">IF(ISTEXT(VLOOKUP(B643,$I$2:$I$11,1,FALSE)),"Alt sub","Formula")</f>
        <v>Formula</v>
      </c>
      <c r="D643" s="54" t="s">
        <v>2014</v>
      </c>
      <c r="E643" s="54" t="s">
        <v>2017</v>
      </c>
      <c r="F643" s="55">
        <v>146</v>
      </c>
      <c r="G643" s="56">
        <f t="shared" ref="G643:G706" si="21">SUMIF(B:B,B643,F:F)</f>
        <v>366</v>
      </c>
    </row>
    <row r="644" spans="1:7" ht="42" x14ac:dyDescent="0.25">
      <c r="A644" s="47" t="s">
        <v>2018</v>
      </c>
      <c r="B644" s="47" t="s">
        <v>2013</v>
      </c>
      <c r="C644" s="57" t="str">
        <f t="shared" si="20"/>
        <v>Formula</v>
      </c>
      <c r="D644" s="47" t="s">
        <v>2014</v>
      </c>
      <c r="E644" s="47" t="s">
        <v>2019</v>
      </c>
      <c r="F644" s="53">
        <v>60</v>
      </c>
      <c r="G644" s="56">
        <f t="shared" si="21"/>
        <v>366</v>
      </c>
    </row>
    <row r="645" spans="1:7" ht="42" x14ac:dyDescent="0.25">
      <c r="A645" s="54" t="s">
        <v>2020</v>
      </c>
      <c r="B645" s="54" t="s">
        <v>2013</v>
      </c>
      <c r="C645" s="57" t="str">
        <f t="shared" si="20"/>
        <v>Formula</v>
      </c>
      <c r="D645" s="54" t="s">
        <v>2014</v>
      </c>
      <c r="E645" s="54" t="s">
        <v>2021</v>
      </c>
      <c r="F645" s="55">
        <v>60</v>
      </c>
      <c r="G645" s="56">
        <f t="shared" si="21"/>
        <v>366</v>
      </c>
    </row>
    <row r="646" spans="1:7" ht="42" x14ac:dyDescent="0.25">
      <c r="A646" s="47" t="s">
        <v>2022</v>
      </c>
      <c r="B646" s="47" t="s">
        <v>2023</v>
      </c>
      <c r="C646" s="57" t="str">
        <f t="shared" si="20"/>
        <v>Formula</v>
      </c>
      <c r="D646" s="47" t="s">
        <v>2024</v>
      </c>
      <c r="E646" s="47" t="s">
        <v>2025</v>
      </c>
      <c r="F646" s="53">
        <v>59</v>
      </c>
      <c r="G646" s="56">
        <f t="shared" si="21"/>
        <v>724</v>
      </c>
    </row>
    <row r="647" spans="1:7" ht="42" x14ac:dyDescent="0.25">
      <c r="A647" s="54" t="s">
        <v>2026</v>
      </c>
      <c r="B647" s="54" t="s">
        <v>2023</v>
      </c>
      <c r="C647" s="57" t="str">
        <f t="shared" si="20"/>
        <v>Formula</v>
      </c>
      <c r="D647" s="54" t="s">
        <v>2024</v>
      </c>
      <c r="E647" s="54" t="s">
        <v>2027</v>
      </c>
      <c r="F647" s="55">
        <v>40</v>
      </c>
      <c r="G647" s="56">
        <f t="shared" si="21"/>
        <v>724</v>
      </c>
    </row>
    <row r="648" spans="1:7" ht="42" x14ac:dyDescent="0.25">
      <c r="A648" s="47" t="s">
        <v>2028</v>
      </c>
      <c r="B648" s="47" t="s">
        <v>2023</v>
      </c>
      <c r="C648" s="57" t="str">
        <f t="shared" si="20"/>
        <v>Formula</v>
      </c>
      <c r="D648" s="47" t="s">
        <v>2024</v>
      </c>
      <c r="E648" s="47" t="s">
        <v>2029</v>
      </c>
      <c r="F648" s="53">
        <v>100</v>
      </c>
      <c r="G648" s="56">
        <f t="shared" si="21"/>
        <v>724</v>
      </c>
    </row>
    <row r="649" spans="1:7" ht="42" x14ac:dyDescent="0.25">
      <c r="A649" s="54" t="s">
        <v>2030</v>
      </c>
      <c r="B649" s="54" t="s">
        <v>2023</v>
      </c>
      <c r="C649" s="57" t="str">
        <f t="shared" si="20"/>
        <v>Formula</v>
      </c>
      <c r="D649" s="54" t="s">
        <v>2024</v>
      </c>
      <c r="E649" s="54" t="s">
        <v>2031</v>
      </c>
      <c r="F649" s="55">
        <v>100</v>
      </c>
      <c r="G649" s="56">
        <f t="shared" si="21"/>
        <v>724</v>
      </c>
    </row>
    <row r="650" spans="1:7" ht="42" x14ac:dyDescent="0.25">
      <c r="A650" s="47" t="s">
        <v>2032</v>
      </c>
      <c r="B650" s="47" t="s">
        <v>2023</v>
      </c>
      <c r="C650" s="57" t="str">
        <f t="shared" si="20"/>
        <v>Formula</v>
      </c>
      <c r="D650" s="47" t="s">
        <v>2024</v>
      </c>
      <c r="E650" s="47" t="s">
        <v>2033</v>
      </c>
      <c r="F650" s="53">
        <v>80</v>
      </c>
      <c r="G650" s="56">
        <f t="shared" si="21"/>
        <v>724</v>
      </c>
    </row>
    <row r="651" spans="1:7" ht="42" x14ac:dyDescent="0.25">
      <c r="A651" s="54" t="s">
        <v>2034</v>
      </c>
      <c r="B651" s="54" t="s">
        <v>2023</v>
      </c>
      <c r="C651" s="57" t="str">
        <f t="shared" si="20"/>
        <v>Formula</v>
      </c>
      <c r="D651" s="54" t="s">
        <v>2024</v>
      </c>
      <c r="E651" s="54" t="s">
        <v>2035</v>
      </c>
      <c r="F651" s="55">
        <v>43</v>
      </c>
      <c r="G651" s="56">
        <f t="shared" si="21"/>
        <v>724</v>
      </c>
    </row>
    <row r="652" spans="1:7" ht="42" x14ac:dyDescent="0.25">
      <c r="A652" s="47" t="s">
        <v>2036</v>
      </c>
      <c r="B652" s="47" t="s">
        <v>2023</v>
      </c>
      <c r="C652" s="57" t="str">
        <f t="shared" si="20"/>
        <v>Formula</v>
      </c>
      <c r="D652" s="47" t="s">
        <v>2024</v>
      </c>
      <c r="E652" s="47" t="s">
        <v>2037</v>
      </c>
      <c r="F652" s="53">
        <v>75</v>
      </c>
      <c r="G652" s="56">
        <f t="shared" si="21"/>
        <v>724</v>
      </c>
    </row>
    <row r="653" spans="1:7" ht="42" x14ac:dyDescent="0.25">
      <c r="A653" s="54" t="s">
        <v>2038</v>
      </c>
      <c r="B653" s="54" t="s">
        <v>2023</v>
      </c>
      <c r="C653" s="57" t="str">
        <f t="shared" si="20"/>
        <v>Formula</v>
      </c>
      <c r="D653" s="54" t="s">
        <v>2024</v>
      </c>
      <c r="E653" s="54" t="s">
        <v>2039</v>
      </c>
      <c r="F653" s="55">
        <v>90</v>
      </c>
      <c r="G653" s="56">
        <f t="shared" si="21"/>
        <v>724</v>
      </c>
    </row>
    <row r="654" spans="1:7" ht="42" x14ac:dyDescent="0.25">
      <c r="A654" s="47" t="s">
        <v>2040</v>
      </c>
      <c r="B654" s="47" t="s">
        <v>2023</v>
      </c>
      <c r="C654" s="57" t="str">
        <f t="shared" si="20"/>
        <v>Formula</v>
      </c>
      <c r="D654" s="47" t="s">
        <v>2024</v>
      </c>
      <c r="E654" s="47" t="s">
        <v>2041</v>
      </c>
      <c r="F654" s="53">
        <v>70</v>
      </c>
      <c r="G654" s="56">
        <f t="shared" si="21"/>
        <v>724</v>
      </c>
    </row>
    <row r="655" spans="1:7" ht="42" x14ac:dyDescent="0.25">
      <c r="A655" s="54" t="s">
        <v>2042</v>
      </c>
      <c r="B655" s="54" t="s">
        <v>2023</v>
      </c>
      <c r="C655" s="57" t="str">
        <f t="shared" si="20"/>
        <v>Formula</v>
      </c>
      <c r="D655" s="54" t="s">
        <v>2024</v>
      </c>
      <c r="E655" s="54" t="s">
        <v>2043</v>
      </c>
      <c r="F655" s="55">
        <v>67</v>
      </c>
      <c r="G655" s="56">
        <f t="shared" si="21"/>
        <v>724</v>
      </c>
    </row>
    <row r="656" spans="1:7" ht="52.5" x14ac:dyDescent="0.25">
      <c r="A656" s="47" t="s">
        <v>2044</v>
      </c>
      <c r="B656" s="47" t="s">
        <v>2045</v>
      </c>
      <c r="C656" s="57" t="str">
        <f t="shared" si="20"/>
        <v>Formula</v>
      </c>
      <c r="D656" s="47" t="s">
        <v>2046</v>
      </c>
      <c r="E656" s="47" t="s">
        <v>2047</v>
      </c>
      <c r="F656" s="53">
        <v>199</v>
      </c>
      <c r="G656" s="56">
        <f t="shared" si="21"/>
        <v>469</v>
      </c>
    </row>
    <row r="657" spans="1:7" ht="52.5" x14ac:dyDescent="0.25">
      <c r="A657" s="54" t="s">
        <v>2048</v>
      </c>
      <c r="B657" s="54" t="s">
        <v>2045</v>
      </c>
      <c r="C657" s="57" t="str">
        <f t="shared" si="20"/>
        <v>Formula</v>
      </c>
      <c r="D657" s="54" t="s">
        <v>2046</v>
      </c>
      <c r="E657" s="54" t="s">
        <v>2049</v>
      </c>
      <c r="F657" s="55">
        <v>270</v>
      </c>
      <c r="G657" s="56">
        <f t="shared" si="21"/>
        <v>469</v>
      </c>
    </row>
    <row r="658" spans="1:7" ht="42" x14ac:dyDescent="0.25">
      <c r="A658" s="47" t="s">
        <v>2050</v>
      </c>
      <c r="B658" s="47" t="s">
        <v>2051</v>
      </c>
      <c r="C658" s="57" t="str">
        <f t="shared" si="20"/>
        <v>Formula</v>
      </c>
      <c r="D658" s="47" t="s">
        <v>2052</v>
      </c>
      <c r="E658" s="47" t="s">
        <v>2053</v>
      </c>
      <c r="F658" s="53">
        <v>82</v>
      </c>
      <c r="G658" s="56">
        <f t="shared" si="21"/>
        <v>510</v>
      </c>
    </row>
    <row r="659" spans="1:7" ht="42" x14ac:dyDescent="0.25">
      <c r="A659" s="54" t="s">
        <v>2054</v>
      </c>
      <c r="B659" s="54" t="s">
        <v>2051</v>
      </c>
      <c r="C659" s="57" t="str">
        <f t="shared" si="20"/>
        <v>Formula</v>
      </c>
      <c r="D659" s="54" t="s">
        <v>2052</v>
      </c>
      <c r="E659" s="54" t="s">
        <v>2055</v>
      </c>
      <c r="F659" s="55">
        <v>121</v>
      </c>
      <c r="G659" s="56">
        <f t="shared" si="21"/>
        <v>510</v>
      </c>
    </row>
    <row r="660" spans="1:7" ht="42" x14ac:dyDescent="0.25">
      <c r="A660" s="47" t="s">
        <v>2056</v>
      </c>
      <c r="B660" s="47" t="s">
        <v>2051</v>
      </c>
      <c r="C660" s="57" t="str">
        <f t="shared" si="20"/>
        <v>Formula</v>
      </c>
      <c r="D660" s="47" t="s">
        <v>2052</v>
      </c>
      <c r="E660" s="47" t="s">
        <v>2057</v>
      </c>
      <c r="F660" s="53">
        <v>139</v>
      </c>
      <c r="G660" s="56">
        <f t="shared" si="21"/>
        <v>510</v>
      </c>
    </row>
    <row r="661" spans="1:7" ht="42" x14ac:dyDescent="0.25">
      <c r="A661" s="54" t="s">
        <v>2058</v>
      </c>
      <c r="B661" s="54" t="s">
        <v>2051</v>
      </c>
      <c r="C661" s="57" t="str">
        <f t="shared" si="20"/>
        <v>Formula</v>
      </c>
      <c r="D661" s="54" t="s">
        <v>2052</v>
      </c>
      <c r="E661" s="54" t="s">
        <v>2059</v>
      </c>
      <c r="F661" s="55">
        <v>168</v>
      </c>
      <c r="G661" s="56">
        <f t="shared" si="21"/>
        <v>510</v>
      </c>
    </row>
    <row r="662" spans="1:7" ht="42" x14ac:dyDescent="0.25">
      <c r="A662" s="47" t="s">
        <v>2060</v>
      </c>
      <c r="B662" s="47" t="s">
        <v>2061</v>
      </c>
      <c r="C662" s="57" t="str">
        <f t="shared" si="20"/>
        <v>Formula</v>
      </c>
      <c r="D662" s="47" t="s">
        <v>2062</v>
      </c>
      <c r="E662" s="47" t="s">
        <v>2063</v>
      </c>
      <c r="F662" s="53">
        <v>314</v>
      </c>
      <c r="G662" s="56">
        <f t="shared" si="21"/>
        <v>1113</v>
      </c>
    </row>
    <row r="663" spans="1:7" ht="42" x14ac:dyDescent="0.25">
      <c r="A663" s="54" t="s">
        <v>2064</v>
      </c>
      <c r="B663" s="54" t="s">
        <v>2061</v>
      </c>
      <c r="C663" s="57" t="str">
        <f t="shared" si="20"/>
        <v>Formula</v>
      </c>
      <c r="D663" s="54" t="s">
        <v>2062</v>
      </c>
      <c r="E663" s="54" t="s">
        <v>2065</v>
      </c>
      <c r="F663" s="55">
        <v>280</v>
      </c>
      <c r="G663" s="56">
        <f t="shared" si="21"/>
        <v>1113</v>
      </c>
    </row>
    <row r="664" spans="1:7" ht="42" x14ac:dyDescent="0.25">
      <c r="A664" s="47" t="s">
        <v>2066</v>
      </c>
      <c r="B664" s="47" t="s">
        <v>2061</v>
      </c>
      <c r="C664" s="57" t="str">
        <f t="shared" si="20"/>
        <v>Formula</v>
      </c>
      <c r="D664" s="47" t="s">
        <v>2062</v>
      </c>
      <c r="E664" s="47" t="s">
        <v>2067</v>
      </c>
      <c r="F664" s="53">
        <v>220</v>
      </c>
      <c r="G664" s="56">
        <f t="shared" si="21"/>
        <v>1113</v>
      </c>
    </row>
    <row r="665" spans="1:7" ht="42" x14ac:dyDescent="0.25">
      <c r="A665" s="54" t="s">
        <v>2068</v>
      </c>
      <c r="B665" s="54" t="s">
        <v>2061</v>
      </c>
      <c r="C665" s="57" t="str">
        <f t="shared" si="20"/>
        <v>Formula</v>
      </c>
      <c r="D665" s="54" t="s">
        <v>2062</v>
      </c>
      <c r="E665" s="54" t="s">
        <v>2069</v>
      </c>
      <c r="F665" s="55">
        <v>242</v>
      </c>
      <c r="G665" s="56">
        <f t="shared" si="21"/>
        <v>1113</v>
      </c>
    </row>
    <row r="666" spans="1:7" ht="42" x14ac:dyDescent="0.25">
      <c r="A666" s="47" t="s">
        <v>2070</v>
      </c>
      <c r="B666" s="47" t="s">
        <v>2061</v>
      </c>
      <c r="C666" s="57" t="str">
        <f t="shared" si="20"/>
        <v>Formula</v>
      </c>
      <c r="D666" s="47" t="s">
        <v>2062</v>
      </c>
      <c r="E666" s="47" t="s">
        <v>2071</v>
      </c>
      <c r="F666" s="53">
        <v>57</v>
      </c>
      <c r="G666" s="56">
        <f t="shared" si="21"/>
        <v>1113</v>
      </c>
    </row>
    <row r="667" spans="1:7" ht="52.5" x14ac:dyDescent="0.25">
      <c r="A667" s="54" t="s">
        <v>2072</v>
      </c>
      <c r="B667" s="54" t="s">
        <v>2073</v>
      </c>
      <c r="C667" s="57" t="str">
        <f t="shared" si="20"/>
        <v>Formula</v>
      </c>
      <c r="D667" s="54" t="s">
        <v>2074</v>
      </c>
      <c r="E667" s="54" t="s">
        <v>2075</v>
      </c>
      <c r="F667" s="55">
        <v>146</v>
      </c>
      <c r="G667" s="56">
        <f t="shared" si="21"/>
        <v>457</v>
      </c>
    </row>
    <row r="668" spans="1:7" ht="52.5" x14ac:dyDescent="0.25">
      <c r="A668" s="47" t="s">
        <v>2076</v>
      </c>
      <c r="B668" s="47" t="s">
        <v>2073</v>
      </c>
      <c r="C668" s="57" t="str">
        <f t="shared" si="20"/>
        <v>Formula</v>
      </c>
      <c r="D668" s="47" t="s">
        <v>2074</v>
      </c>
      <c r="E668" s="47" t="s">
        <v>2077</v>
      </c>
      <c r="F668" s="53">
        <v>204</v>
      </c>
      <c r="G668" s="56">
        <f t="shared" si="21"/>
        <v>457</v>
      </c>
    </row>
    <row r="669" spans="1:7" ht="52.5" x14ac:dyDescent="0.25">
      <c r="A669" s="54" t="s">
        <v>2078</v>
      </c>
      <c r="B669" s="54" t="s">
        <v>2073</v>
      </c>
      <c r="C669" s="57" t="str">
        <f t="shared" si="20"/>
        <v>Formula</v>
      </c>
      <c r="D669" s="54" t="s">
        <v>2074</v>
      </c>
      <c r="E669" s="54" t="s">
        <v>2079</v>
      </c>
      <c r="F669" s="55">
        <v>107</v>
      </c>
      <c r="G669" s="56">
        <f t="shared" si="21"/>
        <v>457</v>
      </c>
    </row>
    <row r="670" spans="1:7" ht="52.5" x14ac:dyDescent="0.25">
      <c r="A670" s="47" t="s">
        <v>2080</v>
      </c>
      <c r="B670" s="47" t="s">
        <v>2081</v>
      </c>
      <c r="C670" s="57" t="str">
        <f t="shared" si="20"/>
        <v>Formula</v>
      </c>
      <c r="D670" s="47" t="s">
        <v>2082</v>
      </c>
      <c r="E670" s="47" t="s">
        <v>2083</v>
      </c>
      <c r="F670" s="53">
        <v>84</v>
      </c>
      <c r="G670" s="56">
        <f t="shared" si="21"/>
        <v>279</v>
      </c>
    </row>
    <row r="671" spans="1:7" ht="52.5" x14ac:dyDescent="0.25">
      <c r="A671" s="54" t="s">
        <v>2084</v>
      </c>
      <c r="B671" s="54" t="s">
        <v>2081</v>
      </c>
      <c r="C671" s="57" t="str">
        <f t="shared" si="20"/>
        <v>Formula</v>
      </c>
      <c r="D671" s="54" t="s">
        <v>2082</v>
      </c>
      <c r="E671" s="54" t="s">
        <v>2083</v>
      </c>
      <c r="F671" s="55">
        <v>76</v>
      </c>
      <c r="G671" s="56">
        <f t="shared" si="21"/>
        <v>279</v>
      </c>
    </row>
    <row r="672" spans="1:7" ht="52.5" x14ac:dyDescent="0.25">
      <c r="A672" s="47" t="s">
        <v>2085</v>
      </c>
      <c r="B672" s="47" t="s">
        <v>2081</v>
      </c>
      <c r="C672" s="57" t="str">
        <f t="shared" si="20"/>
        <v>Formula</v>
      </c>
      <c r="D672" s="47" t="s">
        <v>2082</v>
      </c>
      <c r="E672" s="47" t="s">
        <v>2086</v>
      </c>
      <c r="F672" s="53">
        <v>60</v>
      </c>
      <c r="G672" s="56">
        <f t="shared" si="21"/>
        <v>279</v>
      </c>
    </row>
    <row r="673" spans="1:7" ht="52.5" x14ac:dyDescent="0.25">
      <c r="A673" s="54" t="s">
        <v>2087</v>
      </c>
      <c r="B673" s="54" t="s">
        <v>2081</v>
      </c>
      <c r="C673" s="57" t="str">
        <f t="shared" si="20"/>
        <v>Formula</v>
      </c>
      <c r="D673" s="54" t="s">
        <v>2082</v>
      </c>
      <c r="E673" s="54" t="s">
        <v>2088</v>
      </c>
      <c r="F673" s="55">
        <v>40</v>
      </c>
      <c r="G673" s="56">
        <f t="shared" si="21"/>
        <v>279</v>
      </c>
    </row>
    <row r="674" spans="1:7" ht="52.5" x14ac:dyDescent="0.25">
      <c r="A674" s="47" t="s">
        <v>2089</v>
      </c>
      <c r="B674" s="47" t="s">
        <v>2081</v>
      </c>
      <c r="C674" s="57" t="str">
        <f t="shared" si="20"/>
        <v>Formula</v>
      </c>
      <c r="D674" s="47" t="s">
        <v>2082</v>
      </c>
      <c r="E674" s="47" t="s">
        <v>2090</v>
      </c>
      <c r="F674" s="53">
        <v>19</v>
      </c>
      <c r="G674" s="56">
        <f t="shared" si="21"/>
        <v>279</v>
      </c>
    </row>
    <row r="675" spans="1:7" ht="42" x14ac:dyDescent="0.25">
      <c r="A675" s="54" t="s">
        <v>2091</v>
      </c>
      <c r="B675" s="54" t="s">
        <v>2092</v>
      </c>
      <c r="C675" s="57" t="str">
        <f t="shared" si="20"/>
        <v>Formula</v>
      </c>
      <c r="D675" s="54" t="s">
        <v>2093</v>
      </c>
      <c r="E675" s="54" t="s">
        <v>2094</v>
      </c>
      <c r="F675" s="55">
        <v>190</v>
      </c>
      <c r="G675" s="56">
        <f t="shared" si="21"/>
        <v>302</v>
      </c>
    </row>
    <row r="676" spans="1:7" ht="42" x14ac:dyDescent="0.25">
      <c r="A676" s="47" t="s">
        <v>2095</v>
      </c>
      <c r="B676" s="47" t="s">
        <v>2092</v>
      </c>
      <c r="C676" s="57" t="str">
        <f t="shared" si="20"/>
        <v>Formula</v>
      </c>
      <c r="D676" s="47" t="s">
        <v>2093</v>
      </c>
      <c r="E676" s="47" t="s">
        <v>2094</v>
      </c>
      <c r="F676" s="53">
        <v>112</v>
      </c>
      <c r="G676" s="56">
        <f t="shared" si="21"/>
        <v>302</v>
      </c>
    </row>
    <row r="677" spans="1:7" ht="52.5" x14ac:dyDescent="0.25">
      <c r="A677" s="54" t="s">
        <v>2096</v>
      </c>
      <c r="B677" s="54" t="s">
        <v>2097</v>
      </c>
      <c r="C677" s="57" t="str">
        <f t="shared" si="20"/>
        <v>Formula</v>
      </c>
      <c r="D677" s="54" t="s">
        <v>2098</v>
      </c>
      <c r="E677" s="54" t="s">
        <v>2099</v>
      </c>
      <c r="F677" s="55">
        <v>270</v>
      </c>
      <c r="G677" s="56">
        <f t="shared" si="21"/>
        <v>419</v>
      </c>
    </row>
    <row r="678" spans="1:7" ht="52.5" x14ac:dyDescent="0.25">
      <c r="A678" s="47" t="s">
        <v>2100</v>
      </c>
      <c r="B678" s="47" t="s">
        <v>2097</v>
      </c>
      <c r="C678" s="57" t="str">
        <f t="shared" si="20"/>
        <v>Formula</v>
      </c>
      <c r="D678" s="47" t="s">
        <v>2098</v>
      </c>
      <c r="E678" s="47" t="s">
        <v>2101</v>
      </c>
      <c r="F678" s="53">
        <v>149</v>
      </c>
      <c r="G678" s="56">
        <f t="shared" si="21"/>
        <v>419</v>
      </c>
    </row>
    <row r="679" spans="1:7" ht="52.5" x14ac:dyDescent="0.25">
      <c r="A679" s="54" t="s">
        <v>2102</v>
      </c>
      <c r="B679" s="54" t="s">
        <v>2103</v>
      </c>
      <c r="C679" s="57" t="str">
        <f t="shared" si="20"/>
        <v>Formula</v>
      </c>
      <c r="D679" s="54" t="s">
        <v>2104</v>
      </c>
      <c r="E679" s="54" t="s">
        <v>2105</v>
      </c>
      <c r="F679" s="55">
        <v>100</v>
      </c>
      <c r="G679" s="56">
        <f t="shared" si="21"/>
        <v>299</v>
      </c>
    </row>
    <row r="680" spans="1:7" ht="52.5" x14ac:dyDescent="0.25">
      <c r="A680" s="47" t="s">
        <v>2106</v>
      </c>
      <c r="B680" s="47" t="s">
        <v>2103</v>
      </c>
      <c r="C680" s="57" t="str">
        <f t="shared" si="20"/>
        <v>Formula</v>
      </c>
      <c r="D680" s="47" t="s">
        <v>2104</v>
      </c>
      <c r="E680" s="47" t="s">
        <v>2107</v>
      </c>
      <c r="F680" s="53">
        <v>99</v>
      </c>
      <c r="G680" s="56">
        <f t="shared" si="21"/>
        <v>299</v>
      </c>
    </row>
    <row r="681" spans="1:7" ht="52.5" x14ac:dyDescent="0.25">
      <c r="A681" s="54" t="s">
        <v>2108</v>
      </c>
      <c r="B681" s="54" t="s">
        <v>2103</v>
      </c>
      <c r="C681" s="57" t="str">
        <f t="shared" si="20"/>
        <v>Formula</v>
      </c>
      <c r="D681" s="54" t="s">
        <v>2104</v>
      </c>
      <c r="E681" s="54" t="s">
        <v>2109</v>
      </c>
      <c r="F681" s="55">
        <v>100</v>
      </c>
      <c r="G681" s="56">
        <f t="shared" si="21"/>
        <v>299</v>
      </c>
    </row>
    <row r="682" spans="1:7" ht="42" x14ac:dyDescent="0.25">
      <c r="A682" s="47" t="s">
        <v>2110</v>
      </c>
      <c r="B682" s="47" t="s">
        <v>2111</v>
      </c>
      <c r="C682" s="57" t="str">
        <f t="shared" si="20"/>
        <v>Formula</v>
      </c>
      <c r="D682" s="47" t="s">
        <v>2112</v>
      </c>
      <c r="E682" s="47" t="s">
        <v>2113</v>
      </c>
      <c r="F682" s="53">
        <v>50</v>
      </c>
      <c r="G682" s="56">
        <f t="shared" si="21"/>
        <v>232</v>
      </c>
    </row>
    <row r="683" spans="1:7" ht="42" x14ac:dyDescent="0.25">
      <c r="A683" s="54" t="s">
        <v>2114</v>
      </c>
      <c r="B683" s="54" t="s">
        <v>2111</v>
      </c>
      <c r="C683" s="57" t="str">
        <f t="shared" si="20"/>
        <v>Formula</v>
      </c>
      <c r="D683" s="54" t="s">
        <v>2112</v>
      </c>
      <c r="E683" s="54" t="s">
        <v>2115</v>
      </c>
      <c r="F683" s="55">
        <v>48</v>
      </c>
      <c r="G683" s="56">
        <f t="shared" si="21"/>
        <v>232</v>
      </c>
    </row>
    <row r="684" spans="1:7" ht="42" x14ac:dyDescent="0.25">
      <c r="A684" s="47" t="s">
        <v>2116</v>
      </c>
      <c r="B684" s="47" t="s">
        <v>2111</v>
      </c>
      <c r="C684" s="57" t="str">
        <f t="shared" si="20"/>
        <v>Formula</v>
      </c>
      <c r="D684" s="47" t="s">
        <v>2112</v>
      </c>
      <c r="E684" s="47" t="s">
        <v>2117</v>
      </c>
      <c r="F684" s="53">
        <v>109</v>
      </c>
      <c r="G684" s="56">
        <f t="shared" si="21"/>
        <v>232</v>
      </c>
    </row>
    <row r="685" spans="1:7" ht="42" x14ac:dyDescent="0.25">
      <c r="A685" s="54" t="s">
        <v>2118</v>
      </c>
      <c r="B685" s="54" t="s">
        <v>2111</v>
      </c>
      <c r="C685" s="57" t="str">
        <f t="shared" si="20"/>
        <v>Formula</v>
      </c>
      <c r="D685" s="54" t="s">
        <v>2112</v>
      </c>
      <c r="E685" s="54" t="s">
        <v>2119</v>
      </c>
      <c r="F685" s="55">
        <v>25</v>
      </c>
      <c r="G685" s="56">
        <f t="shared" si="21"/>
        <v>232</v>
      </c>
    </row>
    <row r="686" spans="1:7" ht="42" x14ac:dyDescent="0.25">
      <c r="A686" s="47" t="s">
        <v>2120</v>
      </c>
      <c r="B686" s="47" t="s">
        <v>2121</v>
      </c>
      <c r="C686" s="57" t="str">
        <f t="shared" si="20"/>
        <v>Formula</v>
      </c>
      <c r="D686" s="47" t="s">
        <v>2122</v>
      </c>
      <c r="E686" s="47" t="s">
        <v>2123</v>
      </c>
      <c r="F686" s="53">
        <v>200</v>
      </c>
      <c r="G686" s="56">
        <f t="shared" si="21"/>
        <v>861</v>
      </c>
    </row>
    <row r="687" spans="1:7" ht="42" x14ac:dyDescent="0.25">
      <c r="A687" s="54" t="s">
        <v>2124</v>
      </c>
      <c r="B687" s="54" t="s">
        <v>2121</v>
      </c>
      <c r="C687" s="57" t="str">
        <f t="shared" si="20"/>
        <v>Formula</v>
      </c>
      <c r="D687" s="54" t="s">
        <v>2122</v>
      </c>
      <c r="E687" s="54" t="s">
        <v>2125</v>
      </c>
      <c r="F687" s="55">
        <v>290</v>
      </c>
      <c r="G687" s="56">
        <f t="shared" si="21"/>
        <v>861</v>
      </c>
    </row>
    <row r="688" spans="1:7" ht="42" x14ac:dyDescent="0.25">
      <c r="A688" s="47" t="s">
        <v>2126</v>
      </c>
      <c r="B688" s="47" t="s">
        <v>2121</v>
      </c>
      <c r="C688" s="57" t="str">
        <f t="shared" si="20"/>
        <v>Formula</v>
      </c>
      <c r="D688" s="47" t="s">
        <v>2122</v>
      </c>
      <c r="E688" s="47" t="s">
        <v>2127</v>
      </c>
      <c r="F688" s="53">
        <v>190</v>
      </c>
      <c r="G688" s="56">
        <f t="shared" si="21"/>
        <v>861</v>
      </c>
    </row>
    <row r="689" spans="1:7" ht="42" x14ac:dyDescent="0.25">
      <c r="A689" s="54" t="s">
        <v>2128</v>
      </c>
      <c r="B689" s="54" t="s">
        <v>2121</v>
      </c>
      <c r="C689" s="57" t="str">
        <f t="shared" si="20"/>
        <v>Formula</v>
      </c>
      <c r="D689" s="54" t="s">
        <v>2122</v>
      </c>
      <c r="E689" s="54" t="s">
        <v>1814</v>
      </c>
      <c r="F689" s="55">
        <v>181</v>
      </c>
      <c r="G689" s="56">
        <f t="shared" si="21"/>
        <v>861</v>
      </c>
    </row>
    <row r="690" spans="1:7" ht="42" x14ac:dyDescent="0.25">
      <c r="A690" s="47" t="s">
        <v>2129</v>
      </c>
      <c r="B690" s="47" t="s">
        <v>2130</v>
      </c>
      <c r="C690" s="57" t="str">
        <f t="shared" si="20"/>
        <v>Formula</v>
      </c>
      <c r="D690" s="47" t="s">
        <v>2131</v>
      </c>
      <c r="E690" s="47" t="s">
        <v>2132</v>
      </c>
      <c r="F690" s="53">
        <v>118</v>
      </c>
      <c r="G690" s="56">
        <f t="shared" si="21"/>
        <v>458</v>
      </c>
    </row>
    <row r="691" spans="1:7" ht="42" x14ac:dyDescent="0.25">
      <c r="A691" s="54" t="s">
        <v>2133</v>
      </c>
      <c r="B691" s="54" t="s">
        <v>2130</v>
      </c>
      <c r="C691" s="57" t="str">
        <f t="shared" si="20"/>
        <v>Formula</v>
      </c>
      <c r="D691" s="54" t="s">
        <v>2131</v>
      </c>
      <c r="E691" s="54" t="s">
        <v>2134</v>
      </c>
      <c r="F691" s="55">
        <v>142</v>
      </c>
      <c r="G691" s="56">
        <f t="shared" si="21"/>
        <v>458</v>
      </c>
    </row>
    <row r="692" spans="1:7" ht="42" x14ac:dyDescent="0.25">
      <c r="A692" s="47" t="s">
        <v>2135</v>
      </c>
      <c r="B692" s="47" t="s">
        <v>2130</v>
      </c>
      <c r="C692" s="57" t="str">
        <f t="shared" si="20"/>
        <v>Formula</v>
      </c>
      <c r="D692" s="47" t="s">
        <v>2131</v>
      </c>
      <c r="E692" s="47" t="s">
        <v>2136</v>
      </c>
      <c r="F692" s="53">
        <v>198</v>
      </c>
      <c r="G692" s="56">
        <f t="shared" si="21"/>
        <v>458</v>
      </c>
    </row>
    <row r="693" spans="1:7" ht="42" x14ac:dyDescent="0.25">
      <c r="A693" s="54" t="s">
        <v>2137</v>
      </c>
      <c r="B693" s="54" t="s">
        <v>2138</v>
      </c>
      <c r="C693" s="57" t="str">
        <f t="shared" si="20"/>
        <v>Formula</v>
      </c>
      <c r="D693" s="54" t="s">
        <v>2139</v>
      </c>
      <c r="E693" s="54" t="s">
        <v>2140</v>
      </c>
      <c r="F693" s="55">
        <v>224</v>
      </c>
      <c r="G693" s="56">
        <f t="shared" si="21"/>
        <v>648</v>
      </c>
    </row>
    <row r="694" spans="1:7" ht="42" x14ac:dyDescent="0.25">
      <c r="A694" s="47" t="s">
        <v>2141</v>
      </c>
      <c r="B694" s="47" t="s">
        <v>2138</v>
      </c>
      <c r="C694" s="57" t="str">
        <f t="shared" si="20"/>
        <v>Formula</v>
      </c>
      <c r="D694" s="47" t="s">
        <v>2139</v>
      </c>
      <c r="E694" s="47" t="s">
        <v>2142</v>
      </c>
      <c r="F694" s="53">
        <v>120</v>
      </c>
      <c r="G694" s="56">
        <f t="shared" si="21"/>
        <v>648</v>
      </c>
    </row>
    <row r="695" spans="1:7" ht="42" x14ac:dyDescent="0.25">
      <c r="A695" s="54" t="s">
        <v>17915</v>
      </c>
      <c r="B695" s="54" t="s">
        <v>2138</v>
      </c>
      <c r="C695" s="57" t="str">
        <f t="shared" si="20"/>
        <v>Formula</v>
      </c>
      <c r="D695" s="54" t="s">
        <v>2139</v>
      </c>
      <c r="E695" s="54" t="s">
        <v>17916</v>
      </c>
      <c r="F695" s="55">
        <v>13</v>
      </c>
      <c r="G695" s="56">
        <f t="shared" si="21"/>
        <v>648</v>
      </c>
    </row>
    <row r="696" spans="1:7" ht="42" x14ac:dyDescent="0.25">
      <c r="A696" s="47" t="s">
        <v>2143</v>
      </c>
      <c r="B696" s="47" t="s">
        <v>2138</v>
      </c>
      <c r="C696" s="57" t="str">
        <f t="shared" si="20"/>
        <v>Formula</v>
      </c>
      <c r="D696" s="47" t="s">
        <v>2139</v>
      </c>
      <c r="E696" s="47" t="s">
        <v>2144</v>
      </c>
      <c r="F696" s="53">
        <v>61</v>
      </c>
      <c r="G696" s="56">
        <f t="shared" si="21"/>
        <v>648</v>
      </c>
    </row>
    <row r="697" spans="1:7" ht="42" x14ac:dyDescent="0.25">
      <c r="A697" s="54" t="s">
        <v>2145</v>
      </c>
      <c r="B697" s="54" t="s">
        <v>2138</v>
      </c>
      <c r="C697" s="57" t="str">
        <f t="shared" si="20"/>
        <v>Formula</v>
      </c>
      <c r="D697" s="54" t="s">
        <v>2139</v>
      </c>
      <c r="E697" s="54" t="s">
        <v>2146</v>
      </c>
      <c r="F697" s="55">
        <v>130</v>
      </c>
      <c r="G697" s="56">
        <f t="shared" si="21"/>
        <v>648</v>
      </c>
    </row>
    <row r="698" spans="1:7" ht="42" x14ac:dyDescent="0.25">
      <c r="A698" s="47" t="s">
        <v>2147</v>
      </c>
      <c r="B698" s="47" t="s">
        <v>2138</v>
      </c>
      <c r="C698" s="57" t="str">
        <f t="shared" si="20"/>
        <v>Formula</v>
      </c>
      <c r="D698" s="47" t="s">
        <v>2139</v>
      </c>
      <c r="E698" s="47" t="s">
        <v>2148</v>
      </c>
      <c r="F698" s="53">
        <v>100</v>
      </c>
      <c r="G698" s="56">
        <f t="shared" si="21"/>
        <v>648</v>
      </c>
    </row>
    <row r="699" spans="1:7" ht="42" x14ac:dyDescent="0.25">
      <c r="A699" s="54" t="s">
        <v>2149</v>
      </c>
      <c r="B699" s="54" t="s">
        <v>2150</v>
      </c>
      <c r="C699" s="57" t="str">
        <f t="shared" si="20"/>
        <v>Formula</v>
      </c>
      <c r="D699" s="54" t="s">
        <v>2151</v>
      </c>
      <c r="E699" s="54" t="s">
        <v>2152</v>
      </c>
      <c r="F699" s="55">
        <v>138</v>
      </c>
      <c r="G699" s="56">
        <f t="shared" si="21"/>
        <v>403</v>
      </c>
    </row>
    <row r="700" spans="1:7" ht="42" x14ac:dyDescent="0.25">
      <c r="A700" s="47" t="s">
        <v>2153</v>
      </c>
      <c r="B700" s="47" t="s">
        <v>2150</v>
      </c>
      <c r="C700" s="57" t="str">
        <f t="shared" si="20"/>
        <v>Formula</v>
      </c>
      <c r="D700" s="47" t="s">
        <v>2151</v>
      </c>
      <c r="E700" s="47" t="s">
        <v>2152</v>
      </c>
      <c r="F700" s="53">
        <v>135</v>
      </c>
      <c r="G700" s="56">
        <f t="shared" si="21"/>
        <v>403</v>
      </c>
    </row>
    <row r="701" spans="1:7" ht="42" x14ac:dyDescent="0.25">
      <c r="A701" s="54" t="s">
        <v>2154</v>
      </c>
      <c r="B701" s="54" t="s">
        <v>2150</v>
      </c>
      <c r="C701" s="57" t="str">
        <f t="shared" si="20"/>
        <v>Formula</v>
      </c>
      <c r="D701" s="54" t="s">
        <v>2151</v>
      </c>
      <c r="E701" s="54" t="s">
        <v>2155</v>
      </c>
      <c r="F701" s="55">
        <v>130</v>
      </c>
      <c r="G701" s="56">
        <f t="shared" si="21"/>
        <v>403</v>
      </c>
    </row>
    <row r="702" spans="1:7" ht="31.5" x14ac:dyDescent="0.25">
      <c r="A702" s="47" t="s">
        <v>2156</v>
      </c>
      <c r="B702" s="47" t="s">
        <v>2157</v>
      </c>
      <c r="C702" s="57" t="str">
        <f t="shared" si="20"/>
        <v>Formula</v>
      </c>
      <c r="D702" s="47" t="s">
        <v>2158</v>
      </c>
      <c r="E702" s="47" t="s">
        <v>2159</v>
      </c>
      <c r="F702" s="53">
        <v>128</v>
      </c>
      <c r="G702" s="56">
        <f t="shared" si="21"/>
        <v>307</v>
      </c>
    </row>
    <row r="703" spans="1:7" ht="31.5" x14ac:dyDescent="0.25">
      <c r="A703" s="54" t="s">
        <v>2160</v>
      </c>
      <c r="B703" s="54" t="s">
        <v>2157</v>
      </c>
      <c r="C703" s="57" t="str">
        <f t="shared" si="20"/>
        <v>Formula</v>
      </c>
      <c r="D703" s="54" t="s">
        <v>2158</v>
      </c>
      <c r="E703" s="54" t="s">
        <v>2161</v>
      </c>
      <c r="F703" s="55">
        <v>179</v>
      </c>
      <c r="G703" s="56">
        <f t="shared" si="21"/>
        <v>307</v>
      </c>
    </row>
    <row r="704" spans="1:7" ht="31.5" x14ac:dyDescent="0.25">
      <c r="A704" s="47" t="s">
        <v>2162</v>
      </c>
      <c r="B704" s="47" t="s">
        <v>2163</v>
      </c>
      <c r="C704" s="57" t="str">
        <f t="shared" si="20"/>
        <v>Formula</v>
      </c>
      <c r="D704" s="47" t="s">
        <v>2164</v>
      </c>
      <c r="E704" s="47" t="s">
        <v>2165</v>
      </c>
      <c r="F704" s="53">
        <v>202</v>
      </c>
      <c r="G704" s="56">
        <f t="shared" si="21"/>
        <v>202</v>
      </c>
    </row>
    <row r="705" spans="1:7" ht="42" x14ac:dyDescent="0.25">
      <c r="A705" s="54" t="s">
        <v>2166</v>
      </c>
      <c r="B705" s="54" t="s">
        <v>2167</v>
      </c>
      <c r="C705" s="57" t="str">
        <f t="shared" si="20"/>
        <v>Formula</v>
      </c>
      <c r="D705" s="54" t="s">
        <v>2168</v>
      </c>
      <c r="E705" s="54" t="s">
        <v>2169</v>
      </c>
      <c r="F705" s="55">
        <v>431</v>
      </c>
      <c r="G705" s="56">
        <f t="shared" si="21"/>
        <v>1352</v>
      </c>
    </row>
    <row r="706" spans="1:7" ht="42" x14ac:dyDescent="0.25">
      <c r="A706" s="47" t="s">
        <v>2170</v>
      </c>
      <c r="B706" s="47" t="s">
        <v>2167</v>
      </c>
      <c r="C706" s="57" t="str">
        <f t="shared" si="20"/>
        <v>Formula</v>
      </c>
      <c r="D706" s="47" t="s">
        <v>2168</v>
      </c>
      <c r="E706" s="47" t="s">
        <v>2171</v>
      </c>
      <c r="F706" s="53">
        <v>437</v>
      </c>
      <c r="G706" s="56">
        <f t="shared" si="21"/>
        <v>1352</v>
      </c>
    </row>
    <row r="707" spans="1:7" ht="42" x14ac:dyDescent="0.25">
      <c r="A707" s="54" t="s">
        <v>2172</v>
      </c>
      <c r="B707" s="54" t="s">
        <v>2167</v>
      </c>
      <c r="C707" s="57" t="str">
        <f t="shared" ref="C707:C770" si="22">IF(ISTEXT(VLOOKUP(B707,$I$2:$I$11,1,FALSE)),"Alt sub","Formula")</f>
        <v>Formula</v>
      </c>
      <c r="D707" s="54" t="s">
        <v>2168</v>
      </c>
      <c r="E707" s="54" t="s">
        <v>2173</v>
      </c>
      <c r="F707" s="55">
        <v>484</v>
      </c>
      <c r="G707" s="56">
        <f t="shared" ref="G707:G770" si="23">SUMIF(B:B,B707,F:F)</f>
        <v>1352</v>
      </c>
    </row>
    <row r="708" spans="1:7" ht="52.5" x14ac:dyDescent="0.25">
      <c r="A708" s="47" t="s">
        <v>2174</v>
      </c>
      <c r="B708" s="47" t="s">
        <v>2175</v>
      </c>
      <c r="C708" s="57" t="str">
        <f t="shared" si="22"/>
        <v>Formula</v>
      </c>
      <c r="D708" s="47" t="s">
        <v>2176</v>
      </c>
      <c r="E708" s="47" t="s">
        <v>2177</v>
      </c>
      <c r="F708" s="53">
        <v>200</v>
      </c>
      <c r="G708" s="56">
        <f t="shared" si="23"/>
        <v>200</v>
      </c>
    </row>
    <row r="709" spans="1:7" ht="42" x14ac:dyDescent="0.25">
      <c r="A709" s="54" t="s">
        <v>2178</v>
      </c>
      <c r="B709" s="54" t="s">
        <v>2179</v>
      </c>
      <c r="C709" s="57" t="str">
        <f t="shared" si="22"/>
        <v>Formula</v>
      </c>
      <c r="D709" s="54" t="s">
        <v>2180</v>
      </c>
      <c r="E709" s="54" t="s">
        <v>2181</v>
      </c>
      <c r="F709" s="55">
        <v>70</v>
      </c>
      <c r="G709" s="56">
        <f t="shared" si="23"/>
        <v>400</v>
      </c>
    </row>
    <row r="710" spans="1:7" ht="42" x14ac:dyDescent="0.25">
      <c r="A710" s="47" t="s">
        <v>2182</v>
      </c>
      <c r="B710" s="47" t="s">
        <v>2179</v>
      </c>
      <c r="C710" s="57" t="str">
        <f t="shared" si="22"/>
        <v>Formula</v>
      </c>
      <c r="D710" s="47" t="s">
        <v>2180</v>
      </c>
      <c r="E710" s="47" t="s">
        <v>2183</v>
      </c>
      <c r="F710" s="53">
        <v>130</v>
      </c>
      <c r="G710" s="56">
        <f t="shared" si="23"/>
        <v>400</v>
      </c>
    </row>
    <row r="711" spans="1:7" ht="42" x14ac:dyDescent="0.25">
      <c r="A711" s="54" t="s">
        <v>2184</v>
      </c>
      <c r="B711" s="54" t="s">
        <v>2179</v>
      </c>
      <c r="C711" s="57" t="str">
        <f t="shared" si="22"/>
        <v>Formula</v>
      </c>
      <c r="D711" s="54" t="s">
        <v>2180</v>
      </c>
      <c r="E711" s="54" t="s">
        <v>2185</v>
      </c>
      <c r="F711" s="55">
        <v>200</v>
      </c>
      <c r="G711" s="56">
        <f t="shared" si="23"/>
        <v>400</v>
      </c>
    </row>
    <row r="712" spans="1:7" ht="42" x14ac:dyDescent="0.25">
      <c r="A712" s="47" t="s">
        <v>2186</v>
      </c>
      <c r="B712" s="47" t="s">
        <v>2187</v>
      </c>
      <c r="C712" s="57" t="str">
        <f t="shared" si="22"/>
        <v>Formula</v>
      </c>
      <c r="D712" s="47" t="s">
        <v>2188</v>
      </c>
      <c r="E712" s="47" t="s">
        <v>2189</v>
      </c>
      <c r="F712" s="53">
        <v>153</v>
      </c>
      <c r="G712" s="56">
        <f t="shared" si="23"/>
        <v>153</v>
      </c>
    </row>
    <row r="713" spans="1:7" ht="42" x14ac:dyDescent="0.25">
      <c r="A713" s="54" t="s">
        <v>2190</v>
      </c>
      <c r="B713" s="54" t="s">
        <v>2191</v>
      </c>
      <c r="C713" s="57" t="str">
        <f t="shared" si="22"/>
        <v>Formula</v>
      </c>
      <c r="D713" s="54" t="s">
        <v>2192</v>
      </c>
      <c r="E713" s="54" t="s">
        <v>2193</v>
      </c>
      <c r="F713" s="55">
        <v>209</v>
      </c>
      <c r="G713" s="56">
        <f t="shared" si="23"/>
        <v>209</v>
      </c>
    </row>
    <row r="714" spans="1:7" ht="63" x14ac:dyDescent="0.25">
      <c r="A714" s="47" t="s">
        <v>2194</v>
      </c>
      <c r="B714" s="47" t="s">
        <v>2195</v>
      </c>
      <c r="C714" s="57" t="str">
        <f t="shared" si="22"/>
        <v>Formula</v>
      </c>
      <c r="D714" s="47" t="s">
        <v>2196</v>
      </c>
      <c r="E714" s="47" t="s">
        <v>2197</v>
      </c>
      <c r="F714" s="53">
        <v>65</v>
      </c>
      <c r="G714" s="56">
        <f t="shared" si="23"/>
        <v>65</v>
      </c>
    </row>
    <row r="715" spans="1:7" ht="63" x14ac:dyDescent="0.25">
      <c r="A715" s="54" t="s">
        <v>2198</v>
      </c>
      <c r="B715" s="54" t="s">
        <v>2199</v>
      </c>
      <c r="C715" s="57" t="str">
        <f t="shared" si="22"/>
        <v>Formula</v>
      </c>
      <c r="D715" s="54" t="s">
        <v>2200</v>
      </c>
      <c r="E715" s="54" t="s">
        <v>2201</v>
      </c>
      <c r="F715" s="55">
        <v>209</v>
      </c>
      <c r="G715" s="56">
        <f t="shared" si="23"/>
        <v>209</v>
      </c>
    </row>
    <row r="716" spans="1:7" ht="42" x14ac:dyDescent="0.25">
      <c r="A716" s="47" t="s">
        <v>2202</v>
      </c>
      <c r="B716" s="47" t="s">
        <v>2203</v>
      </c>
      <c r="C716" s="57" t="str">
        <f t="shared" si="22"/>
        <v>Formula</v>
      </c>
      <c r="D716" s="47" t="s">
        <v>2204</v>
      </c>
      <c r="E716" s="47" t="s">
        <v>2205</v>
      </c>
      <c r="F716" s="53">
        <v>106</v>
      </c>
      <c r="G716" s="56">
        <f t="shared" si="23"/>
        <v>106</v>
      </c>
    </row>
    <row r="717" spans="1:7" ht="42" x14ac:dyDescent="0.25">
      <c r="A717" s="54" t="s">
        <v>2206</v>
      </c>
      <c r="B717" s="54" t="s">
        <v>2207</v>
      </c>
      <c r="C717" s="57" t="str">
        <f t="shared" si="22"/>
        <v>Formula</v>
      </c>
      <c r="D717" s="54" t="s">
        <v>2208</v>
      </c>
      <c r="E717" s="54" t="s">
        <v>2209</v>
      </c>
      <c r="F717" s="55">
        <v>125</v>
      </c>
      <c r="G717" s="56">
        <f t="shared" si="23"/>
        <v>289</v>
      </c>
    </row>
    <row r="718" spans="1:7" ht="42" x14ac:dyDescent="0.25">
      <c r="A718" s="47" t="s">
        <v>2210</v>
      </c>
      <c r="B718" s="47" t="s">
        <v>2207</v>
      </c>
      <c r="C718" s="57" t="str">
        <f t="shared" si="22"/>
        <v>Formula</v>
      </c>
      <c r="D718" s="47" t="s">
        <v>2208</v>
      </c>
      <c r="E718" s="47" t="s">
        <v>2211</v>
      </c>
      <c r="F718" s="53">
        <v>164</v>
      </c>
      <c r="G718" s="56">
        <f t="shared" si="23"/>
        <v>289</v>
      </c>
    </row>
    <row r="719" spans="1:7" ht="42" x14ac:dyDescent="0.25">
      <c r="A719" s="54" t="s">
        <v>2212</v>
      </c>
      <c r="B719" s="54" t="s">
        <v>2213</v>
      </c>
      <c r="C719" s="57" t="str">
        <f t="shared" si="22"/>
        <v>Formula</v>
      </c>
      <c r="D719" s="54" t="s">
        <v>2214</v>
      </c>
      <c r="E719" s="54" t="s">
        <v>2215</v>
      </c>
      <c r="F719" s="55">
        <v>50</v>
      </c>
      <c r="G719" s="56">
        <f t="shared" si="23"/>
        <v>50</v>
      </c>
    </row>
    <row r="720" spans="1:7" ht="42" x14ac:dyDescent="0.25">
      <c r="A720" s="47" t="s">
        <v>2216</v>
      </c>
      <c r="B720" s="47" t="s">
        <v>2217</v>
      </c>
      <c r="C720" s="57" t="str">
        <f t="shared" si="22"/>
        <v>Formula</v>
      </c>
      <c r="D720" s="47" t="s">
        <v>2218</v>
      </c>
      <c r="E720" s="47" t="s">
        <v>2219</v>
      </c>
      <c r="F720" s="53">
        <v>40</v>
      </c>
      <c r="G720" s="56">
        <f t="shared" si="23"/>
        <v>40</v>
      </c>
    </row>
    <row r="721" spans="1:7" ht="42" x14ac:dyDescent="0.25">
      <c r="A721" s="54" t="s">
        <v>2220</v>
      </c>
      <c r="B721" s="54" t="s">
        <v>2221</v>
      </c>
      <c r="C721" s="57" t="str">
        <f t="shared" si="22"/>
        <v>Formula</v>
      </c>
      <c r="D721" s="54" t="s">
        <v>2222</v>
      </c>
      <c r="E721" s="54" t="s">
        <v>2223</v>
      </c>
      <c r="F721" s="55">
        <v>357</v>
      </c>
      <c r="G721" s="56">
        <f t="shared" si="23"/>
        <v>554</v>
      </c>
    </row>
    <row r="722" spans="1:7" ht="42" x14ac:dyDescent="0.25">
      <c r="A722" s="47" t="s">
        <v>2224</v>
      </c>
      <c r="B722" s="47" t="s">
        <v>2221</v>
      </c>
      <c r="C722" s="57" t="str">
        <f t="shared" si="22"/>
        <v>Formula</v>
      </c>
      <c r="D722" s="47" t="s">
        <v>2222</v>
      </c>
      <c r="E722" s="47" t="s">
        <v>2225</v>
      </c>
      <c r="F722" s="53">
        <v>146</v>
      </c>
      <c r="G722" s="56">
        <f t="shared" si="23"/>
        <v>554</v>
      </c>
    </row>
    <row r="723" spans="1:7" ht="42" x14ac:dyDescent="0.25">
      <c r="A723" s="54" t="s">
        <v>2226</v>
      </c>
      <c r="B723" s="54" t="s">
        <v>2221</v>
      </c>
      <c r="C723" s="57" t="str">
        <f t="shared" si="22"/>
        <v>Formula</v>
      </c>
      <c r="D723" s="54" t="s">
        <v>2222</v>
      </c>
      <c r="E723" s="54" t="s">
        <v>2227</v>
      </c>
      <c r="F723" s="55">
        <v>51</v>
      </c>
      <c r="G723" s="56">
        <f t="shared" si="23"/>
        <v>554</v>
      </c>
    </row>
    <row r="724" spans="1:7" ht="52.5" x14ac:dyDescent="0.25">
      <c r="A724" s="47" t="s">
        <v>2228</v>
      </c>
      <c r="B724" s="47" t="s">
        <v>111</v>
      </c>
      <c r="C724" s="57" t="str">
        <f t="shared" si="22"/>
        <v>Alt sub</v>
      </c>
      <c r="D724" s="47" t="s">
        <v>2229</v>
      </c>
      <c r="E724" s="47" t="s">
        <v>2230</v>
      </c>
      <c r="F724" s="53">
        <v>669</v>
      </c>
      <c r="G724" s="56">
        <f t="shared" si="23"/>
        <v>6590</v>
      </c>
    </row>
    <row r="725" spans="1:7" ht="52.5" x14ac:dyDescent="0.25">
      <c r="A725" s="54" t="s">
        <v>2231</v>
      </c>
      <c r="B725" s="54" t="s">
        <v>111</v>
      </c>
      <c r="C725" s="57" t="str">
        <f t="shared" si="22"/>
        <v>Alt sub</v>
      </c>
      <c r="D725" s="54" t="s">
        <v>2229</v>
      </c>
      <c r="E725" s="54" t="s">
        <v>2232</v>
      </c>
      <c r="F725" s="55">
        <v>553</v>
      </c>
      <c r="G725" s="56">
        <f t="shared" si="23"/>
        <v>6590</v>
      </c>
    </row>
    <row r="726" spans="1:7" ht="52.5" x14ac:dyDescent="0.25">
      <c r="A726" s="47" t="s">
        <v>2233</v>
      </c>
      <c r="B726" s="47" t="s">
        <v>111</v>
      </c>
      <c r="C726" s="57" t="str">
        <f t="shared" si="22"/>
        <v>Alt sub</v>
      </c>
      <c r="D726" s="47" t="s">
        <v>2229</v>
      </c>
      <c r="E726" s="47" t="s">
        <v>2234</v>
      </c>
      <c r="F726" s="53">
        <v>367</v>
      </c>
      <c r="G726" s="56">
        <f t="shared" si="23"/>
        <v>6590</v>
      </c>
    </row>
    <row r="727" spans="1:7" ht="52.5" x14ac:dyDescent="0.25">
      <c r="A727" s="54" t="s">
        <v>2235</v>
      </c>
      <c r="B727" s="54" t="s">
        <v>111</v>
      </c>
      <c r="C727" s="57" t="str">
        <f t="shared" si="22"/>
        <v>Alt sub</v>
      </c>
      <c r="D727" s="54" t="s">
        <v>2229</v>
      </c>
      <c r="E727" s="54" t="s">
        <v>2236</v>
      </c>
      <c r="F727" s="55">
        <v>288</v>
      </c>
      <c r="G727" s="56">
        <f t="shared" si="23"/>
        <v>6590</v>
      </c>
    </row>
    <row r="728" spans="1:7" ht="52.5" x14ac:dyDescent="0.25">
      <c r="A728" s="47" t="s">
        <v>2237</v>
      </c>
      <c r="B728" s="47" t="s">
        <v>111</v>
      </c>
      <c r="C728" s="57" t="str">
        <f t="shared" si="22"/>
        <v>Alt sub</v>
      </c>
      <c r="D728" s="47" t="s">
        <v>2229</v>
      </c>
      <c r="E728" s="47" t="s">
        <v>2238</v>
      </c>
      <c r="F728" s="53">
        <v>387</v>
      </c>
      <c r="G728" s="56">
        <f t="shared" si="23"/>
        <v>6590</v>
      </c>
    </row>
    <row r="729" spans="1:7" ht="52.5" x14ac:dyDescent="0.25">
      <c r="A729" s="54" t="s">
        <v>2239</v>
      </c>
      <c r="B729" s="54" t="s">
        <v>111</v>
      </c>
      <c r="C729" s="57" t="str">
        <f t="shared" si="22"/>
        <v>Alt sub</v>
      </c>
      <c r="D729" s="54" t="s">
        <v>2229</v>
      </c>
      <c r="E729" s="54" t="s">
        <v>2240</v>
      </c>
      <c r="F729" s="55">
        <v>415</v>
      </c>
      <c r="G729" s="56">
        <f t="shared" si="23"/>
        <v>6590</v>
      </c>
    </row>
    <row r="730" spans="1:7" ht="52.5" x14ac:dyDescent="0.25">
      <c r="A730" s="47" t="s">
        <v>2241</v>
      </c>
      <c r="B730" s="47" t="s">
        <v>111</v>
      </c>
      <c r="C730" s="57" t="str">
        <f t="shared" si="22"/>
        <v>Alt sub</v>
      </c>
      <c r="D730" s="47" t="s">
        <v>2229</v>
      </c>
      <c r="E730" s="47" t="s">
        <v>2242</v>
      </c>
      <c r="F730" s="53">
        <v>229</v>
      </c>
      <c r="G730" s="56">
        <f t="shared" si="23"/>
        <v>6590</v>
      </c>
    </row>
    <row r="731" spans="1:7" ht="52.5" x14ac:dyDescent="0.25">
      <c r="A731" s="54" t="s">
        <v>2243</v>
      </c>
      <c r="B731" s="54" t="s">
        <v>111</v>
      </c>
      <c r="C731" s="57" t="str">
        <f t="shared" si="22"/>
        <v>Alt sub</v>
      </c>
      <c r="D731" s="54" t="s">
        <v>2229</v>
      </c>
      <c r="E731" s="54" t="s">
        <v>2244</v>
      </c>
      <c r="F731" s="55">
        <v>1281</v>
      </c>
      <c r="G731" s="56">
        <f t="shared" si="23"/>
        <v>6590</v>
      </c>
    </row>
    <row r="732" spans="1:7" ht="52.5" x14ac:dyDescent="0.25">
      <c r="A732" s="47" t="s">
        <v>2245</v>
      </c>
      <c r="B732" s="47" t="s">
        <v>111</v>
      </c>
      <c r="C732" s="57" t="str">
        <f t="shared" si="22"/>
        <v>Alt sub</v>
      </c>
      <c r="D732" s="47" t="s">
        <v>2229</v>
      </c>
      <c r="E732" s="47" t="s">
        <v>2246</v>
      </c>
      <c r="F732" s="53">
        <v>482</v>
      </c>
      <c r="G732" s="56">
        <f t="shared" si="23"/>
        <v>6590</v>
      </c>
    </row>
    <row r="733" spans="1:7" ht="52.5" x14ac:dyDescent="0.25">
      <c r="A733" s="54" t="s">
        <v>2247</v>
      </c>
      <c r="B733" s="54" t="s">
        <v>111</v>
      </c>
      <c r="C733" s="57" t="str">
        <f t="shared" si="22"/>
        <v>Alt sub</v>
      </c>
      <c r="D733" s="54" t="s">
        <v>2229</v>
      </c>
      <c r="E733" s="54" t="s">
        <v>2248</v>
      </c>
      <c r="F733" s="55">
        <v>252</v>
      </c>
      <c r="G733" s="56">
        <f t="shared" si="23"/>
        <v>6590</v>
      </c>
    </row>
    <row r="734" spans="1:7" ht="52.5" x14ac:dyDescent="0.25">
      <c r="A734" s="47" t="s">
        <v>2249</v>
      </c>
      <c r="B734" s="47" t="s">
        <v>111</v>
      </c>
      <c r="C734" s="57" t="str">
        <f t="shared" si="22"/>
        <v>Alt sub</v>
      </c>
      <c r="D734" s="47" t="s">
        <v>2229</v>
      </c>
      <c r="E734" s="47" t="s">
        <v>2250</v>
      </c>
      <c r="F734" s="53">
        <v>30</v>
      </c>
      <c r="G734" s="56">
        <f t="shared" si="23"/>
        <v>6590</v>
      </c>
    </row>
    <row r="735" spans="1:7" ht="52.5" x14ac:dyDescent="0.25">
      <c r="A735" s="54" t="s">
        <v>2251</v>
      </c>
      <c r="B735" s="54" t="s">
        <v>111</v>
      </c>
      <c r="C735" s="57" t="str">
        <f t="shared" si="22"/>
        <v>Alt sub</v>
      </c>
      <c r="D735" s="54" t="s">
        <v>2229</v>
      </c>
      <c r="E735" s="54" t="s">
        <v>2252</v>
      </c>
      <c r="F735" s="55">
        <v>62</v>
      </c>
      <c r="G735" s="56">
        <f t="shared" si="23"/>
        <v>6590</v>
      </c>
    </row>
    <row r="736" spans="1:7" ht="52.5" x14ac:dyDescent="0.25">
      <c r="A736" s="47" t="s">
        <v>2253</v>
      </c>
      <c r="B736" s="47" t="s">
        <v>111</v>
      </c>
      <c r="C736" s="57" t="str">
        <f t="shared" si="22"/>
        <v>Alt sub</v>
      </c>
      <c r="D736" s="47" t="s">
        <v>2229</v>
      </c>
      <c r="E736" s="47" t="s">
        <v>2254</v>
      </c>
      <c r="F736" s="53">
        <v>11</v>
      </c>
      <c r="G736" s="56">
        <f t="shared" si="23"/>
        <v>6590</v>
      </c>
    </row>
    <row r="737" spans="1:7" ht="52.5" x14ac:dyDescent="0.25">
      <c r="A737" s="54" t="s">
        <v>2255</v>
      </c>
      <c r="B737" s="54" t="s">
        <v>111</v>
      </c>
      <c r="C737" s="57" t="str">
        <f t="shared" si="22"/>
        <v>Alt sub</v>
      </c>
      <c r="D737" s="54" t="s">
        <v>2229</v>
      </c>
      <c r="E737" s="54" t="s">
        <v>2256</v>
      </c>
      <c r="F737" s="55">
        <v>35</v>
      </c>
      <c r="G737" s="56">
        <f t="shared" si="23"/>
        <v>6590</v>
      </c>
    </row>
    <row r="738" spans="1:7" ht="52.5" x14ac:dyDescent="0.25">
      <c r="A738" s="47" t="s">
        <v>2257</v>
      </c>
      <c r="B738" s="47" t="s">
        <v>111</v>
      </c>
      <c r="C738" s="57" t="str">
        <f t="shared" si="22"/>
        <v>Alt sub</v>
      </c>
      <c r="D738" s="47" t="s">
        <v>2229</v>
      </c>
      <c r="E738" s="47" t="s">
        <v>2258</v>
      </c>
      <c r="F738" s="53">
        <v>13</v>
      </c>
      <c r="G738" s="56">
        <f t="shared" si="23"/>
        <v>6590</v>
      </c>
    </row>
    <row r="739" spans="1:7" ht="52.5" x14ac:dyDescent="0.25">
      <c r="A739" s="54" t="s">
        <v>2259</v>
      </c>
      <c r="B739" s="54" t="s">
        <v>111</v>
      </c>
      <c r="C739" s="57" t="str">
        <f t="shared" si="22"/>
        <v>Alt sub</v>
      </c>
      <c r="D739" s="54" t="s">
        <v>2229</v>
      </c>
      <c r="E739" s="54" t="s">
        <v>2260</v>
      </c>
      <c r="F739" s="55">
        <v>203</v>
      </c>
      <c r="G739" s="56">
        <f t="shared" si="23"/>
        <v>6590</v>
      </c>
    </row>
    <row r="740" spans="1:7" ht="52.5" x14ac:dyDescent="0.25">
      <c r="A740" s="47" t="s">
        <v>2261</v>
      </c>
      <c r="B740" s="47" t="s">
        <v>111</v>
      </c>
      <c r="C740" s="57" t="str">
        <f t="shared" si="22"/>
        <v>Alt sub</v>
      </c>
      <c r="D740" s="47" t="s">
        <v>2229</v>
      </c>
      <c r="E740" s="47" t="s">
        <v>2262</v>
      </c>
      <c r="F740" s="53">
        <v>33</v>
      </c>
      <c r="G740" s="56">
        <f t="shared" si="23"/>
        <v>6590</v>
      </c>
    </row>
    <row r="741" spans="1:7" ht="52.5" x14ac:dyDescent="0.25">
      <c r="A741" s="54" t="s">
        <v>2263</v>
      </c>
      <c r="B741" s="54" t="s">
        <v>111</v>
      </c>
      <c r="C741" s="57" t="str">
        <f t="shared" si="22"/>
        <v>Alt sub</v>
      </c>
      <c r="D741" s="54" t="s">
        <v>2229</v>
      </c>
      <c r="E741" s="54" t="s">
        <v>2264</v>
      </c>
      <c r="F741" s="55">
        <v>25</v>
      </c>
      <c r="G741" s="56">
        <f t="shared" si="23"/>
        <v>6590</v>
      </c>
    </row>
    <row r="742" spans="1:7" ht="52.5" x14ac:dyDescent="0.25">
      <c r="A742" s="47" t="s">
        <v>2265</v>
      </c>
      <c r="B742" s="47" t="s">
        <v>111</v>
      </c>
      <c r="C742" s="57" t="str">
        <f t="shared" si="22"/>
        <v>Alt sub</v>
      </c>
      <c r="D742" s="47" t="s">
        <v>2229</v>
      </c>
      <c r="E742" s="47" t="s">
        <v>2266</v>
      </c>
      <c r="F742" s="53">
        <v>11</v>
      </c>
      <c r="G742" s="56">
        <f t="shared" si="23"/>
        <v>6590</v>
      </c>
    </row>
    <row r="743" spans="1:7" ht="52.5" x14ac:dyDescent="0.25">
      <c r="A743" s="54" t="s">
        <v>2267</v>
      </c>
      <c r="B743" s="54" t="s">
        <v>111</v>
      </c>
      <c r="C743" s="57" t="str">
        <f t="shared" si="22"/>
        <v>Alt sub</v>
      </c>
      <c r="D743" s="54" t="s">
        <v>2229</v>
      </c>
      <c r="E743" s="54" t="s">
        <v>2268</v>
      </c>
      <c r="F743" s="55">
        <v>130</v>
      </c>
      <c r="G743" s="56">
        <f t="shared" si="23"/>
        <v>6590</v>
      </c>
    </row>
    <row r="744" spans="1:7" ht="52.5" x14ac:dyDescent="0.25">
      <c r="A744" s="47" t="s">
        <v>2269</v>
      </c>
      <c r="B744" s="47" t="s">
        <v>111</v>
      </c>
      <c r="C744" s="57" t="str">
        <f t="shared" si="22"/>
        <v>Alt sub</v>
      </c>
      <c r="D744" s="47" t="s">
        <v>2229</v>
      </c>
      <c r="E744" s="47" t="s">
        <v>2270</v>
      </c>
      <c r="F744" s="53">
        <v>30</v>
      </c>
      <c r="G744" s="56">
        <f t="shared" si="23"/>
        <v>6590</v>
      </c>
    </row>
    <row r="745" spans="1:7" ht="52.5" x14ac:dyDescent="0.25">
      <c r="A745" s="54" t="s">
        <v>2271</v>
      </c>
      <c r="B745" s="54" t="s">
        <v>111</v>
      </c>
      <c r="C745" s="57" t="str">
        <f t="shared" si="22"/>
        <v>Alt sub</v>
      </c>
      <c r="D745" s="54" t="s">
        <v>2229</v>
      </c>
      <c r="E745" s="54" t="s">
        <v>2272</v>
      </c>
      <c r="F745" s="55">
        <v>53</v>
      </c>
      <c r="G745" s="56">
        <f t="shared" si="23"/>
        <v>6590</v>
      </c>
    </row>
    <row r="746" spans="1:7" ht="52.5" x14ac:dyDescent="0.25">
      <c r="A746" s="47" t="s">
        <v>2273</v>
      </c>
      <c r="B746" s="47" t="s">
        <v>111</v>
      </c>
      <c r="C746" s="57" t="str">
        <f t="shared" si="22"/>
        <v>Alt sub</v>
      </c>
      <c r="D746" s="47" t="s">
        <v>2229</v>
      </c>
      <c r="E746" s="47" t="s">
        <v>2274</v>
      </c>
      <c r="F746" s="53">
        <v>22</v>
      </c>
      <c r="G746" s="56">
        <f t="shared" si="23"/>
        <v>6590</v>
      </c>
    </row>
    <row r="747" spans="1:7" ht="52.5" x14ac:dyDescent="0.25">
      <c r="A747" s="54" t="s">
        <v>2275</v>
      </c>
      <c r="B747" s="54" t="s">
        <v>111</v>
      </c>
      <c r="C747" s="57" t="str">
        <f t="shared" si="22"/>
        <v>Alt sub</v>
      </c>
      <c r="D747" s="54" t="s">
        <v>2229</v>
      </c>
      <c r="E747" s="54" t="s">
        <v>2276</v>
      </c>
      <c r="F747" s="55">
        <v>196</v>
      </c>
      <c r="G747" s="56">
        <f t="shared" si="23"/>
        <v>6590</v>
      </c>
    </row>
    <row r="748" spans="1:7" ht="52.5" x14ac:dyDescent="0.25">
      <c r="A748" s="47" t="s">
        <v>2277</v>
      </c>
      <c r="B748" s="47" t="s">
        <v>111</v>
      </c>
      <c r="C748" s="57" t="str">
        <f t="shared" si="22"/>
        <v>Alt sub</v>
      </c>
      <c r="D748" s="47" t="s">
        <v>2229</v>
      </c>
      <c r="E748" s="47" t="s">
        <v>2276</v>
      </c>
      <c r="F748" s="53">
        <v>179</v>
      </c>
      <c r="G748" s="56">
        <f t="shared" si="23"/>
        <v>6590</v>
      </c>
    </row>
    <row r="749" spans="1:7" ht="52.5" x14ac:dyDescent="0.25">
      <c r="A749" s="54" t="s">
        <v>2278</v>
      </c>
      <c r="B749" s="54" t="s">
        <v>111</v>
      </c>
      <c r="C749" s="57" t="str">
        <f t="shared" si="22"/>
        <v>Alt sub</v>
      </c>
      <c r="D749" s="54" t="s">
        <v>2229</v>
      </c>
      <c r="E749" s="54" t="s">
        <v>2276</v>
      </c>
      <c r="F749" s="55">
        <v>227</v>
      </c>
      <c r="G749" s="56">
        <f t="shared" si="23"/>
        <v>6590</v>
      </c>
    </row>
    <row r="750" spans="1:7" ht="52.5" x14ac:dyDescent="0.25">
      <c r="A750" s="47" t="s">
        <v>2279</v>
      </c>
      <c r="B750" s="47" t="s">
        <v>111</v>
      </c>
      <c r="C750" s="57" t="str">
        <f t="shared" si="22"/>
        <v>Alt sub</v>
      </c>
      <c r="D750" s="47" t="s">
        <v>2229</v>
      </c>
      <c r="E750" s="47" t="s">
        <v>2276</v>
      </c>
      <c r="F750" s="53">
        <v>306</v>
      </c>
      <c r="G750" s="56">
        <f t="shared" si="23"/>
        <v>6590</v>
      </c>
    </row>
    <row r="751" spans="1:7" ht="52.5" x14ac:dyDescent="0.25">
      <c r="A751" s="54" t="s">
        <v>2280</v>
      </c>
      <c r="B751" s="54" t="s">
        <v>111</v>
      </c>
      <c r="C751" s="57" t="str">
        <f t="shared" si="22"/>
        <v>Alt sub</v>
      </c>
      <c r="D751" s="54" t="s">
        <v>2229</v>
      </c>
      <c r="E751" s="54" t="s">
        <v>2281</v>
      </c>
      <c r="F751" s="55">
        <v>4</v>
      </c>
      <c r="G751" s="56">
        <f t="shared" si="23"/>
        <v>6590</v>
      </c>
    </row>
    <row r="752" spans="1:7" ht="52.5" x14ac:dyDescent="0.25">
      <c r="A752" s="47" t="s">
        <v>2282</v>
      </c>
      <c r="B752" s="47" t="s">
        <v>111</v>
      </c>
      <c r="C752" s="57" t="str">
        <f t="shared" si="22"/>
        <v>Alt sub</v>
      </c>
      <c r="D752" s="47" t="s">
        <v>2229</v>
      </c>
      <c r="E752" s="47" t="s">
        <v>2283</v>
      </c>
      <c r="F752" s="53">
        <v>34</v>
      </c>
      <c r="G752" s="56">
        <f t="shared" si="23"/>
        <v>6590</v>
      </c>
    </row>
    <row r="753" spans="1:7" ht="52.5" x14ac:dyDescent="0.25">
      <c r="A753" s="54" t="s">
        <v>2284</v>
      </c>
      <c r="B753" s="54" t="s">
        <v>111</v>
      </c>
      <c r="C753" s="57" t="str">
        <f t="shared" si="22"/>
        <v>Alt sub</v>
      </c>
      <c r="D753" s="54" t="s">
        <v>2229</v>
      </c>
      <c r="E753" s="54" t="s">
        <v>2285</v>
      </c>
      <c r="F753" s="55">
        <v>40</v>
      </c>
      <c r="G753" s="56">
        <f t="shared" si="23"/>
        <v>6590</v>
      </c>
    </row>
    <row r="754" spans="1:7" ht="52.5" x14ac:dyDescent="0.25">
      <c r="A754" s="47" t="s">
        <v>2286</v>
      </c>
      <c r="B754" s="47" t="s">
        <v>111</v>
      </c>
      <c r="C754" s="57" t="str">
        <f t="shared" si="22"/>
        <v>Alt sub</v>
      </c>
      <c r="D754" s="47" t="s">
        <v>2229</v>
      </c>
      <c r="E754" s="47" t="s">
        <v>2287</v>
      </c>
      <c r="F754" s="53">
        <v>23</v>
      </c>
      <c r="G754" s="56">
        <f t="shared" si="23"/>
        <v>6590</v>
      </c>
    </row>
    <row r="755" spans="1:7" ht="52.5" x14ac:dyDescent="0.25">
      <c r="A755" s="54" t="s">
        <v>2288</v>
      </c>
      <c r="B755" s="54" t="s">
        <v>111</v>
      </c>
      <c r="C755" s="57" t="str">
        <f t="shared" si="22"/>
        <v>Alt sub</v>
      </c>
      <c r="D755" s="54" t="s">
        <v>2229</v>
      </c>
      <c r="E755" s="54" t="s">
        <v>2289</v>
      </c>
      <c r="F755" s="55">
        <v>0</v>
      </c>
      <c r="G755" s="56">
        <f t="shared" si="23"/>
        <v>6590</v>
      </c>
    </row>
    <row r="756" spans="1:7" ht="52.5" x14ac:dyDescent="0.25">
      <c r="A756" s="47" t="s">
        <v>2290</v>
      </c>
      <c r="B756" s="47" t="s">
        <v>111</v>
      </c>
      <c r="C756" s="57" t="str">
        <f t="shared" si="22"/>
        <v>Alt sub</v>
      </c>
      <c r="D756" s="47" t="s">
        <v>2229</v>
      </c>
      <c r="E756" s="47" t="s">
        <v>2291</v>
      </c>
      <c r="F756" s="53">
        <v>0</v>
      </c>
      <c r="G756" s="56">
        <f t="shared" si="23"/>
        <v>6590</v>
      </c>
    </row>
    <row r="757" spans="1:7" ht="31.5" x14ac:dyDescent="0.25">
      <c r="A757" s="54" t="s">
        <v>2292</v>
      </c>
      <c r="B757" s="54" t="s">
        <v>2293</v>
      </c>
      <c r="C757" s="57" t="str">
        <f t="shared" si="22"/>
        <v>Formula</v>
      </c>
      <c r="D757" s="54" t="s">
        <v>2294</v>
      </c>
      <c r="E757" s="54" t="s">
        <v>2295</v>
      </c>
      <c r="F757" s="55">
        <v>110</v>
      </c>
      <c r="G757" s="56">
        <f t="shared" si="23"/>
        <v>307</v>
      </c>
    </row>
    <row r="758" spans="1:7" ht="31.5" x14ac:dyDescent="0.25">
      <c r="A758" s="47" t="s">
        <v>2296</v>
      </c>
      <c r="B758" s="47" t="s">
        <v>2293</v>
      </c>
      <c r="C758" s="57" t="str">
        <f t="shared" si="22"/>
        <v>Formula</v>
      </c>
      <c r="D758" s="47" t="s">
        <v>2294</v>
      </c>
      <c r="E758" s="47" t="s">
        <v>2297</v>
      </c>
      <c r="F758" s="53">
        <v>111</v>
      </c>
      <c r="G758" s="56">
        <f t="shared" si="23"/>
        <v>307</v>
      </c>
    </row>
    <row r="759" spans="1:7" ht="31.5" x14ac:dyDescent="0.25">
      <c r="A759" s="54" t="s">
        <v>2298</v>
      </c>
      <c r="B759" s="54" t="s">
        <v>2293</v>
      </c>
      <c r="C759" s="57" t="str">
        <f t="shared" si="22"/>
        <v>Formula</v>
      </c>
      <c r="D759" s="54" t="s">
        <v>2294</v>
      </c>
      <c r="E759" s="54" t="s">
        <v>2299</v>
      </c>
      <c r="F759" s="55">
        <v>20</v>
      </c>
      <c r="G759" s="56">
        <f t="shared" si="23"/>
        <v>307</v>
      </c>
    </row>
    <row r="760" spans="1:7" ht="31.5" x14ac:dyDescent="0.25">
      <c r="A760" s="47" t="s">
        <v>2300</v>
      </c>
      <c r="B760" s="47" t="s">
        <v>2293</v>
      </c>
      <c r="C760" s="57" t="str">
        <f t="shared" si="22"/>
        <v>Formula</v>
      </c>
      <c r="D760" s="47" t="s">
        <v>2294</v>
      </c>
      <c r="E760" s="47" t="s">
        <v>2301</v>
      </c>
      <c r="F760" s="53">
        <v>23</v>
      </c>
      <c r="G760" s="56">
        <f t="shared" si="23"/>
        <v>307</v>
      </c>
    </row>
    <row r="761" spans="1:7" ht="31.5" x14ac:dyDescent="0.25">
      <c r="A761" s="54" t="s">
        <v>2302</v>
      </c>
      <c r="B761" s="54" t="s">
        <v>2293</v>
      </c>
      <c r="C761" s="57" t="str">
        <f t="shared" si="22"/>
        <v>Formula</v>
      </c>
      <c r="D761" s="54" t="s">
        <v>2294</v>
      </c>
      <c r="E761" s="54" t="s">
        <v>2303</v>
      </c>
      <c r="F761" s="55">
        <v>43</v>
      </c>
      <c r="G761" s="56">
        <f t="shared" si="23"/>
        <v>307</v>
      </c>
    </row>
    <row r="762" spans="1:7" ht="52.5" x14ac:dyDescent="0.25">
      <c r="A762" s="47" t="s">
        <v>2304</v>
      </c>
      <c r="B762" s="47" t="s">
        <v>2305</v>
      </c>
      <c r="C762" s="57" t="str">
        <f t="shared" si="22"/>
        <v>Formula</v>
      </c>
      <c r="D762" s="47" t="s">
        <v>2306</v>
      </c>
      <c r="E762" s="47" t="s">
        <v>2307</v>
      </c>
      <c r="F762" s="53">
        <v>125</v>
      </c>
      <c r="G762" s="56">
        <f t="shared" si="23"/>
        <v>415</v>
      </c>
    </row>
    <row r="763" spans="1:7" ht="52.5" x14ac:dyDescent="0.25">
      <c r="A763" s="54" t="s">
        <v>18205</v>
      </c>
      <c r="B763" s="54" t="s">
        <v>2305</v>
      </c>
      <c r="C763" s="57" t="str">
        <f t="shared" si="22"/>
        <v>Formula</v>
      </c>
      <c r="D763" s="54" t="s">
        <v>2306</v>
      </c>
      <c r="E763" s="54" t="s">
        <v>18206</v>
      </c>
      <c r="F763" s="55">
        <v>100</v>
      </c>
      <c r="G763" s="56">
        <f t="shared" si="23"/>
        <v>415</v>
      </c>
    </row>
    <row r="764" spans="1:7" ht="52.5" x14ac:dyDescent="0.25">
      <c r="A764" s="47" t="s">
        <v>2308</v>
      </c>
      <c r="B764" s="47" t="s">
        <v>2305</v>
      </c>
      <c r="C764" s="57" t="str">
        <f t="shared" si="22"/>
        <v>Formula</v>
      </c>
      <c r="D764" s="47" t="s">
        <v>2306</v>
      </c>
      <c r="E764" s="47" t="s">
        <v>2309</v>
      </c>
      <c r="F764" s="53">
        <v>95</v>
      </c>
      <c r="G764" s="56">
        <f t="shared" si="23"/>
        <v>415</v>
      </c>
    </row>
    <row r="765" spans="1:7" ht="52.5" x14ac:dyDescent="0.25">
      <c r="A765" s="54" t="s">
        <v>2310</v>
      </c>
      <c r="B765" s="54" t="s">
        <v>2305</v>
      </c>
      <c r="C765" s="57" t="str">
        <f t="shared" si="22"/>
        <v>Formula</v>
      </c>
      <c r="D765" s="54" t="s">
        <v>2306</v>
      </c>
      <c r="E765" s="54" t="s">
        <v>2311</v>
      </c>
      <c r="F765" s="55">
        <v>25</v>
      </c>
      <c r="G765" s="56">
        <f t="shared" si="23"/>
        <v>415</v>
      </c>
    </row>
    <row r="766" spans="1:7" ht="52.5" x14ac:dyDescent="0.25">
      <c r="A766" s="47" t="s">
        <v>2312</v>
      </c>
      <c r="B766" s="47" t="s">
        <v>2305</v>
      </c>
      <c r="C766" s="57" t="str">
        <f t="shared" si="22"/>
        <v>Formula</v>
      </c>
      <c r="D766" s="47" t="s">
        <v>2306</v>
      </c>
      <c r="E766" s="47" t="s">
        <v>2313</v>
      </c>
      <c r="F766" s="53">
        <v>69</v>
      </c>
      <c r="G766" s="56">
        <f t="shared" si="23"/>
        <v>415</v>
      </c>
    </row>
    <row r="767" spans="1:7" ht="52.5" x14ac:dyDescent="0.25">
      <c r="A767" s="54" t="s">
        <v>2314</v>
      </c>
      <c r="B767" s="54" t="s">
        <v>2305</v>
      </c>
      <c r="C767" s="57" t="str">
        <f t="shared" si="22"/>
        <v>Formula</v>
      </c>
      <c r="D767" s="54" t="s">
        <v>2306</v>
      </c>
      <c r="E767" s="54" t="s">
        <v>2315</v>
      </c>
      <c r="F767" s="55">
        <v>1</v>
      </c>
      <c r="G767" s="56">
        <f t="shared" si="23"/>
        <v>415</v>
      </c>
    </row>
    <row r="768" spans="1:7" ht="31.5" x14ac:dyDescent="0.25">
      <c r="A768" s="47" t="s">
        <v>2316</v>
      </c>
      <c r="B768" s="47" t="s">
        <v>2317</v>
      </c>
      <c r="C768" s="57" t="str">
        <f t="shared" si="22"/>
        <v>Formula</v>
      </c>
      <c r="D768" s="47" t="s">
        <v>2318</v>
      </c>
      <c r="E768" s="47" t="s">
        <v>2319</v>
      </c>
      <c r="F768" s="53">
        <v>244</v>
      </c>
      <c r="G768" s="56">
        <f t="shared" si="23"/>
        <v>1046</v>
      </c>
    </row>
    <row r="769" spans="1:7" ht="31.5" x14ac:dyDescent="0.25">
      <c r="A769" s="54" t="s">
        <v>2320</v>
      </c>
      <c r="B769" s="54" t="s">
        <v>2317</v>
      </c>
      <c r="C769" s="57" t="str">
        <f t="shared" si="22"/>
        <v>Formula</v>
      </c>
      <c r="D769" s="54" t="s">
        <v>2318</v>
      </c>
      <c r="E769" s="54" t="s">
        <v>2321</v>
      </c>
      <c r="F769" s="55">
        <v>150</v>
      </c>
      <c r="G769" s="56">
        <f t="shared" si="23"/>
        <v>1046</v>
      </c>
    </row>
    <row r="770" spans="1:7" ht="31.5" x14ac:dyDescent="0.25">
      <c r="A770" s="47" t="s">
        <v>2322</v>
      </c>
      <c r="B770" s="47" t="s">
        <v>2317</v>
      </c>
      <c r="C770" s="57" t="str">
        <f t="shared" si="22"/>
        <v>Formula</v>
      </c>
      <c r="D770" s="47" t="s">
        <v>2318</v>
      </c>
      <c r="E770" s="47" t="s">
        <v>2323</v>
      </c>
      <c r="F770" s="53">
        <v>116</v>
      </c>
      <c r="G770" s="56">
        <f t="shared" si="23"/>
        <v>1046</v>
      </c>
    </row>
    <row r="771" spans="1:7" ht="31.5" x14ac:dyDescent="0.25">
      <c r="A771" s="54" t="s">
        <v>2324</v>
      </c>
      <c r="B771" s="54" t="s">
        <v>2317</v>
      </c>
      <c r="C771" s="57" t="str">
        <f t="shared" ref="C771:C834" si="24">IF(ISTEXT(VLOOKUP(B771,$I$2:$I$11,1,FALSE)),"Alt sub","Formula")</f>
        <v>Formula</v>
      </c>
      <c r="D771" s="54" t="s">
        <v>2318</v>
      </c>
      <c r="E771" s="54" t="s">
        <v>2325</v>
      </c>
      <c r="F771" s="55">
        <v>326</v>
      </c>
      <c r="G771" s="56">
        <f t="shared" ref="G771:G834" si="25">SUMIF(B:B,B771,F:F)</f>
        <v>1046</v>
      </c>
    </row>
    <row r="772" spans="1:7" ht="31.5" x14ac:dyDescent="0.25">
      <c r="A772" s="47" t="s">
        <v>2326</v>
      </c>
      <c r="B772" s="47" t="s">
        <v>2317</v>
      </c>
      <c r="C772" s="57" t="str">
        <f t="shared" si="24"/>
        <v>Formula</v>
      </c>
      <c r="D772" s="47" t="s">
        <v>2318</v>
      </c>
      <c r="E772" s="47" t="s">
        <v>2327</v>
      </c>
      <c r="F772" s="53">
        <v>42</v>
      </c>
      <c r="G772" s="56">
        <f t="shared" si="25"/>
        <v>1046</v>
      </c>
    </row>
    <row r="773" spans="1:7" ht="31.5" x14ac:dyDescent="0.25">
      <c r="A773" s="54" t="s">
        <v>2328</v>
      </c>
      <c r="B773" s="54" t="s">
        <v>2317</v>
      </c>
      <c r="C773" s="57" t="str">
        <f t="shared" si="24"/>
        <v>Formula</v>
      </c>
      <c r="D773" s="54" t="s">
        <v>2318</v>
      </c>
      <c r="E773" s="54" t="s">
        <v>2329</v>
      </c>
      <c r="F773" s="55">
        <v>23</v>
      </c>
      <c r="G773" s="56">
        <f t="shared" si="25"/>
        <v>1046</v>
      </c>
    </row>
    <row r="774" spans="1:7" ht="31.5" x14ac:dyDescent="0.25">
      <c r="A774" s="47" t="s">
        <v>2330</v>
      </c>
      <c r="B774" s="47" t="s">
        <v>2317</v>
      </c>
      <c r="C774" s="57" t="str">
        <f t="shared" si="24"/>
        <v>Formula</v>
      </c>
      <c r="D774" s="47" t="s">
        <v>2318</v>
      </c>
      <c r="E774" s="47" t="s">
        <v>2331</v>
      </c>
      <c r="F774" s="53">
        <v>40</v>
      </c>
      <c r="G774" s="56">
        <f t="shared" si="25"/>
        <v>1046</v>
      </c>
    </row>
    <row r="775" spans="1:7" ht="31.5" x14ac:dyDescent="0.25">
      <c r="A775" s="54" t="s">
        <v>2332</v>
      </c>
      <c r="B775" s="54" t="s">
        <v>2317</v>
      </c>
      <c r="C775" s="57" t="str">
        <f t="shared" si="24"/>
        <v>Formula</v>
      </c>
      <c r="D775" s="54" t="s">
        <v>2318</v>
      </c>
      <c r="E775" s="54" t="s">
        <v>2333</v>
      </c>
      <c r="F775" s="55">
        <v>45</v>
      </c>
      <c r="G775" s="56">
        <f t="shared" si="25"/>
        <v>1046</v>
      </c>
    </row>
    <row r="776" spans="1:7" ht="31.5" x14ac:dyDescent="0.25">
      <c r="A776" s="47" t="s">
        <v>2334</v>
      </c>
      <c r="B776" s="47" t="s">
        <v>2317</v>
      </c>
      <c r="C776" s="57" t="str">
        <f t="shared" si="24"/>
        <v>Formula</v>
      </c>
      <c r="D776" s="47" t="s">
        <v>2318</v>
      </c>
      <c r="E776" s="47" t="s">
        <v>2335</v>
      </c>
      <c r="F776" s="53">
        <v>60</v>
      </c>
      <c r="G776" s="56">
        <f t="shared" si="25"/>
        <v>1046</v>
      </c>
    </row>
    <row r="777" spans="1:7" ht="42" x14ac:dyDescent="0.25">
      <c r="A777" s="54" t="s">
        <v>2336</v>
      </c>
      <c r="B777" s="54" t="s">
        <v>2337</v>
      </c>
      <c r="C777" s="57" t="str">
        <f t="shared" si="24"/>
        <v>Formula</v>
      </c>
      <c r="D777" s="54" t="s">
        <v>2338</v>
      </c>
      <c r="E777" s="54" t="s">
        <v>2339</v>
      </c>
      <c r="F777" s="55">
        <v>100</v>
      </c>
      <c r="G777" s="56">
        <f t="shared" si="25"/>
        <v>100</v>
      </c>
    </row>
    <row r="778" spans="1:7" ht="31.5" x14ac:dyDescent="0.25">
      <c r="A778" s="47" t="s">
        <v>2340</v>
      </c>
      <c r="B778" s="47" t="s">
        <v>2341</v>
      </c>
      <c r="C778" s="57" t="str">
        <f t="shared" si="24"/>
        <v>Formula</v>
      </c>
      <c r="D778" s="47" t="s">
        <v>2342</v>
      </c>
      <c r="E778" s="47" t="s">
        <v>2343</v>
      </c>
      <c r="F778" s="53">
        <v>50</v>
      </c>
      <c r="G778" s="56">
        <f t="shared" si="25"/>
        <v>330</v>
      </c>
    </row>
    <row r="779" spans="1:7" ht="31.5" x14ac:dyDescent="0.25">
      <c r="A779" s="54" t="s">
        <v>2344</v>
      </c>
      <c r="B779" s="54" t="s">
        <v>2341</v>
      </c>
      <c r="C779" s="57" t="str">
        <f t="shared" si="24"/>
        <v>Formula</v>
      </c>
      <c r="D779" s="54" t="s">
        <v>2342</v>
      </c>
      <c r="E779" s="54" t="s">
        <v>2343</v>
      </c>
      <c r="F779" s="55">
        <v>50</v>
      </c>
      <c r="G779" s="56">
        <f t="shared" si="25"/>
        <v>330</v>
      </c>
    </row>
    <row r="780" spans="1:7" ht="31.5" x14ac:dyDescent="0.25">
      <c r="A780" s="47" t="s">
        <v>2345</v>
      </c>
      <c r="B780" s="47" t="s">
        <v>2341</v>
      </c>
      <c r="C780" s="57" t="str">
        <f t="shared" si="24"/>
        <v>Formula</v>
      </c>
      <c r="D780" s="47" t="s">
        <v>2342</v>
      </c>
      <c r="E780" s="47" t="s">
        <v>2343</v>
      </c>
      <c r="F780" s="53">
        <v>100</v>
      </c>
      <c r="G780" s="56">
        <f t="shared" si="25"/>
        <v>330</v>
      </c>
    </row>
    <row r="781" spans="1:7" ht="31.5" x14ac:dyDescent="0.25">
      <c r="A781" s="54" t="s">
        <v>2346</v>
      </c>
      <c r="B781" s="54" t="s">
        <v>2341</v>
      </c>
      <c r="C781" s="57" t="str">
        <f t="shared" si="24"/>
        <v>Formula</v>
      </c>
      <c r="D781" s="54" t="s">
        <v>2342</v>
      </c>
      <c r="E781" s="54" t="s">
        <v>2343</v>
      </c>
      <c r="F781" s="55">
        <v>130</v>
      </c>
      <c r="G781" s="56">
        <f t="shared" si="25"/>
        <v>330</v>
      </c>
    </row>
    <row r="782" spans="1:7" ht="42" x14ac:dyDescent="0.25">
      <c r="A782" s="47" t="s">
        <v>2347</v>
      </c>
      <c r="B782" s="47" t="s">
        <v>2348</v>
      </c>
      <c r="C782" s="57" t="str">
        <f t="shared" si="24"/>
        <v>Formula</v>
      </c>
      <c r="D782" s="47" t="s">
        <v>2349</v>
      </c>
      <c r="E782" s="47" t="s">
        <v>2350</v>
      </c>
      <c r="F782" s="53">
        <v>60</v>
      </c>
      <c r="G782" s="56">
        <f t="shared" si="25"/>
        <v>60</v>
      </c>
    </row>
    <row r="783" spans="1:7" ht="42" x14ac:dyDescent="0.25">
      <c r="A783" s="54" t="s">
        <v>2351</v>
      </c>
      <c r="B783" s="54" t="s">
        <v>2352</v>
      </c>
      <c r="C783" s="57" t="str">
        <f t="shared" si="24"/>
        <v>Formula</v>
      </c>
      <c r="D783" s="54" t="s">
        <v>2353</v>
      </c>
      <c r="E783" s="54" t="s">
        <v>2354</v>
      </c>
      <c r="F783" s="55">
        <v>12</v>
      </c>
      <c r="G783" s="56">
        <f t="shared" si="25"/>
        <v>177</v>
      </c>
    </row>
    <row r="784" spans="1:7" ht="42" x14ac:dyDescent="0.25">
      <c r="A784" s="47" t="s">
        <v>17693</v>
      </c>
      <c r="B784" s="47" t="s">
        <v>2352</v>
      </c>
      <c r="C784" s="57" t="str">
        <f t="shared" si="24"/>
        <v>Formula</v>
      </c>
      <c r="D784" s="47" t="s">
        <v>2353</v>
      </c>
      <c r="E784" s="47" t="s">
        <v>17694</v>
      </c>
      <c r="F784" s="53">
        <v>75</v>
      </c>
      <c r="G784" s="56">
        <f t="shared" si="25"/>
        <v>177</v>
      </c>
    </row>
    <row r="785" spans="1:7" ht="42" x14ac:dyDescent="0.25">
      <c r="A785" s="54" t="s">
        <v>2355</v>
      </c>
      <c r="B785" s="54" t="s">
        <v>2352</v>
      </c>
      <c r="C785" s="57" t="str">
        <f t="shared" si="24"/>
        <v>Formula</v>
      </c>
      <c r="D785" s="54" t="s">
        <v>2353</v>
      </c>
      <c r="E785" s="54" t="s">
        <v>1886</v>
      </c>
      <c r="F785" s="55">
        <v>90</v>
      </c>
      <c r="G785" s="56">
        <f t="shared" si="25"/>
        <v>177</v>
      </c>
    </row>
    <row r="786" spans="1:7" ht="31.5" x14ac:dyDescent="0.25">
      <c r="A786" s="47" t="s">
        <v>2356</v>
      </c>
      <c r="B786" s="47" t="s">
        <v>2357</v>
      </c>
      <c r="C786" s="57" t="str">
        <f t="shared" si="24"/>
        <v>Formula</v>
      </c>
      <c r="D786" s="47" t="s">
        <v>2358</v>
      </c>
      <c r="E786" s="47" t="s">
        <v>2359</v>
      </c>
      <c r="F786" s="53">
        <v>50</v>
      </c>
      <c r="G786" s="56">
        <f t="shared" si="25"/>
        <v>50</v>
      </c>
    </row>
    <row r="787" spans="1:7" ht="52.5" x14ac:dyDescent="0.25">
      <c r="A787" s="54" t="s">
        <v>2360</v>
      </c>
      <c r="B787" s="54" t="s">
        <v>2361</v>
      </c>
      <c r="C787" s="57" t="str">
        <f t="shared" si="24"/>
        <v>Formula</v>
      </c>
      <c r="D787" s="54" t="s">
        <v>2362</v>
      </c>
      <c r="E787" s="54" t="s">
        <v>2363</v>
      </c>
      <c r="F787" s="55">
        <v>290</v>
      </c>
      <c r="G787" s="56">
        <f t="shared" si="25"/>
        <v>290</v>
      </c>
    </row>
    <row r="788" spans="1:7" ht="31.5" x14ac:dyDescent="0.25">
      <c r="A788" s="47" t="s">
        <v>2364</v>
      </c>
      <c r="B788" s="47" t="s">
        <v>2365</v>
      </c>
      <c r="C788" s="57" t="str">
        <f t="shared" si="24"/>
        <v>Formula</v>
      </c>
      <c r="D788" s="47" t="s">
        <v>2366</v>
      </c>
      <c r="E788" s="47" t="s">
        <v>2367</v>
      </c>
      <c r="F788" s="53">
        <v>66</v>
      </c>
      <c r="G788" s="56">
        <f t="shared" si="25"/>
        <v>127</v>
      </c>
    </row>
    <row r="789" spans="1:7" ht="31.5" x14ac:dyDescent="0.25">
      <c r="A789" s="54" t="s">
        <v>2368</v>
      </c>
      <c r="B789" s="54" t="s">
        <v>2365</v>
      </c>
      <c r="C789" s="57" t="str">
        <f t="shared" si="24"/>
        <v>Formula</v>
      </c>
      <c r="D789" s="54" t="s">
        <v>2366</v>
      </c>
      <c r="E789" s="54" t="s">
        <v>2369</v>
      </c>
      <c r="F789" s="55">
        <v>61</v>
      </c>
      <c r="G789" s="56">
        <f t="shared" si="25"/>
        <v>127</v>
      </c>
    </row>
    <row r="790" spans="1:7" ht="42" x14ac:dyDescent="0.25">
      <c r="A790" s="47" t="s">
        <v>2370</v>
      </c>
      <c r="B790" s="47" t="s">
        <v>2371</v>
      </c>
      <c r="C790" s="57" t="str">
        <f t="shared" si="24"/>
        <v>Formula</v>
      </c>
      <c r="D790" s="47" t="s">
        <v>2372</v>
      </c>
      <c r="E790" s="47" t="s">
        <v>2373</v>
      </c>
      <c r="F790" s="53">
        <v>18</v>
      </c>
      <c r="G790" s="56">
        <f t="shared" si="25"/>
        <v>18</v>
      </c>
    </row>
    <row r="791" spans="1:7" ht="42" x14ac:dyDescent="0.25">
      <c r="A791" s="54" t="s">
        <v>2374</v>
      </c>
      <c r="B791" s="54" t="s">
        <v>2375</v>
      </c>
      <c r="C791" s="57" t="str">
        <f t="shared" si="24"/>
        <v>Formula</v>
      </c>
      <c r="D791" s="54" t="s">
        <v>2376</v>
      </c>
      <c r="E791" s="54" t="s">
        <v>2377</v>
      </c>
      <c r="F791" s="55">
        <v>150</v>
      </c>
      <c r="G791" s="56">
        <f t="shared" si="25"/>
        <v>1139</v>
      </c>
    </row>
    <row r="792" spans="1:7" ht="42" x14ac:dyDescent="0.25">
      <c r="A792" s="47" t="s">
        <v>2378</v>
      </c>
      <c r="B792" s="47" t="s">
        <v>2375</v>
      </c>
      <c r="C792" s="57" t="str">
        <f t="shared" si="24"/>
        <v>Formula</v>
      </c>
      <c r="D792" s="47" t="s">
        <v>2376</v>
      </c>
      <c r="E792" s="47" t="s">
        <v>2379</v>
      </c>
      <c r="F792" s="53">
        <v>80</v>
      </c>
      <c r="G792" s="56">
        <f t="shared" si="25"/>
        <v>1139</v>
      </c>
    </row>
    <row r="793" spans="1:7" ht="42" x14ac:dyDescent="0.25">
      <c r="A793" s="54" t="s">
        <v>2380</v>
      </c>
      <c r="B793" s="54" t="s">
        <v>2375</v>
      </c>
      <c r="C793" s="57" t="str">
        <f t="shared" si="24"/>
        <v>Formula</v>
      </c>
      <c r="D793" s="54" t="s">
        <v>2376</v>
      </c>
      <c r="E793" s="54" t="s">
        <v>2381</v>
      </c>
      <c r="F793" s="55">
        <v>77</v>
      </c>
      <c r="G793" s="56">
        <f t="shared" si="25"/>
        <v>1139</v>
      </c>
    </row>
    <row r="794" spans="1:7" ht="42" x14ac:dyDescent="0.25">
      <c r="A794" s="47" t="s">
        <v>2382</v>
      </c>
      <c r="B794" s="47" t="s">
        <v>2375</v>
      </c>
      <c r="C794" s="57" t="str">
        <f t="shared" si="24"/>
        <v>Formula</v>
      </c>
      <c r="D794" s="47" t="s">
        <v>2376</v>
      </c>
      <c r="E794" s="47" t="s">
        <v>2383</v>
      </c>
      <c r="F794" s="53">
        <v>144</v>
      </c>
      <c r="G794" s="56">
        <f t="shared" si="25"/>
        <v>1139</v>
      </c>
    </row>
    <row r="795" spans="1:7" ht="42" x14ac:dyDescent="0.25">
      <c r="A795" s="54" t="s">
        <v>2384</v>
      </c>
      <c r="B795" s="54" t="s">
        <v>2375</v>
      </c>
      <c r="C795" s="57" t="str">
        <f t="shared" si="24"/>
        <v>Formula</v>
      </c>
      <c r="D795" s="54" t="s">
        <v>2376</v>
      </c>
      <c r="E795" s="54" t="s">
        <v>2385</v>
      </c>
      <c r="F795" s="55">
        <v>80</v>
      </c>
      <c r="G795" s="56">
        <f t="shared" si="25"/>
        <v>1139</v>
      </c>
    </row>
    <row r="796" spans="1:7" ht="42" x14ac:dyDescent="0.25">
      <c r="A796" s="47" t="s">
        <v>2386</v>
      </c>
      <c r="B796" s="47" t="s">
        <v>2375</v>
      </c>
      <c r="C796" s="57" t="str">
        <f t="shared" si="24"/>
        <v>Formula</v>
      </c>
      <c r="D796" s="47" t="s">
        <v>2376</v>
      </c>
      <c r="E796" s="47" t="s">
        <v>2387</v>
      </c>
      <c r="F796" s="53">
        <v>201</v>
      </c>
      <c r="G796" s="56">
        <f t="shared" si="25"/>
        <v>1139</v>
      </c>
    </row>
    <row r="797" spans="1:7" ht="42" x14ac:dyDescent="0.25">
      <c r="A797" s="54" t="s">
        <v>2388</v>
      </c>
      <c r="B797" s="54" t="s">
        <v>2375</v>
      </c>
      <c r="C797" s="57" t="str">
        <f t="shared" si="24"/>
        <v>Formula</v>
      </c>
      <c r="D797" s="54" t="s">
        <v>2376</v>
      </c>
      <c r="E797" s="54" t="s">
        <v>2389</v>
      </c>
      <c r="F797" s="55">
        <v>112</v>
      </c>
      <c r="G797" s="56">
        <f t="shared" si="25"/>
        <v>1139</v>
      </c>
    </row>
    <row r="798" spans="1:7" ht="42" x14ac:dyDescent="0.25">
      <c r="A798" s="47" t="s">
        <v>2390</v>
      </c>
      <c r="B798" s="47" t="s">
        <v>2375</v>
      </c>
      <c r="C798" s="57" t="str">
        <f t="shared" si="24"/>
        <v>Formula</v>
      </c>
      <c r="D798" s="47" t="s">
        <v>2376</v>
      </c>
      <c r="E798" s="47" t="s">
        <v>2391</v>
      </c>
      <c r="F798" s="53">
        <v>44</v>
      </c>
      <c r="G798" s="56">
        <f t="shared" si="25"/>
        <v>1139</v>
      </c>
    </row>
    <row r="799" spans="1:7" ht="42" x14ac:dyDescent="0.25">
      <c r="A799" s="54" t="s">
        <v>2392</v>
      </c>
      <c r="B799" s="54" t="s">
        <v>2375</v>
      </c>
      <c r="C799" s="57" t="str">
        <f t="shared" si="24"/>
        <v>Formula</v>
      </c>
      <c r="D799" s="54" t="s">
        <v>2376</v>
      </c>
      <c r="E799" s="54" t="s">
        <v>2393</v>
      </c>
      <c r="F799" s="55">
        <v>22</v>
      </c>
      <c r="G799" s="56">
        <f t="shared" si="25"/>
        <v>1139</v>
      </c>
    </row>
    <row r="800" spans="1:7" ht="42" x14ac:dyDescent="0.25">
      <c r="A800" s="47" t="s">
        <v>2394</v>
      </c>
      <c r="B800" s="47" t="s">
        <v>2375</v>
      </c>
      <c r="C800" s="57" t="str">
        <f t="shared" si="24"/>
        <v>Formula</v>
      </c>
      <c r="D800" s="47" t="s">
        <v>2376</v>
      </c>
      <c r="E800" s="47" t="s">
        <v>2395</v>
      </c>
      <c r="F800" s="53">
        <v>93</v>
      </c>
      <c r="G800" s="56">
        <f t="shared" si="25"/>
        <v>1139</v>
      </c>
    </row>
    <row r="801" spans="1:7" ht="42" x14ac:dyDescent="0.25">
      <c r="A801" s="54" t="s">
        <v>2396</v>
      </c>
      <c r="B801" s="54" t="s">
        <v>2375</v>
      </c>
      <c r="C801" s="57" t="str">
        <f t="shared" si="24"/>
        <v>Formula</v>
      </c>
      <c r="D801" s="54" t="s">
        <v>2376</v>
      </c>
      <c r="E801" s="54" t="s">
        <v>2397</v>
      </c>
      <c r="F801" s="55">
        <v>12</v>
      </c>
      <c r="G801" s="56">
        <f t="shared" si="25"/>
        <v>1139</v>
      </c>
    </row>
    <row r="802" spans="1:7" ht="42" x14ac:dyDescent="0.25">
      <c r="A802" s="47" t="s">
        <v>2398</v>
      </c>
      <c r="B802" s="47" t="s">
        <v>2375</v>
      </c>
      <c r="C802" s="57" t="str">
        <f t="shared" si="24"/>
        <v>Formula</v>
      </c>
      <c r="D802" s="47" t="s">
        <v>2376</v>
      </c>
      <c r="E802" s="47" t="s">
        <v>2399</v>
      </c>
      <c r="F802" s="53">
        <v>51</v>
      </c>
      <c r="G802" s="56">
        <f t="shared" si="25"/>
        <v>1139</v>
      </c>
    </row>
    <row r="803" spans="1:7" ht="42" x14ac:dyDescent="0.25">
      <c r="A803" s="54" t="s">
        <v>2400</v>
      </c>
      <c r="B803" s="54" t="s">
        <v>2375</v>
      </c>
      <c r="C803" s="57" t="str">
        <f t="shared" si="24"/>
        <v>Formula</v>
      </c>
      <c r="D803" s="54" t="s">
        <v>2376</v>
      </c>
      <c r="E803" s="54" t="s">
        <v>2401</v>
      </c>
      <c r="F803" s="55">
        <v>23</v>
      </c>
      <c r="G803" s="56">
        <f t="shared" si="25"/>
        <v>1139</v>
      </c>
    </row>
    <row r="804" spans="1:7" ht="42" x14ac:dyDescent="0.25">
      <c r="A804" s="47" t="s">
        <v>2402</v>
      </c>
      <c r="B804" s="47" t="s">
        <v>2375</v>
      </c>
      <c r="C804" s="57" t="str">
        <f t="shared" si="24"/>
        <v>Formula</v>
      </c>
      <c r="D804" s="47" t="s">
        <v>2376</v>
      </c>
      <c r="E804" s="47" t="s">
        <v>2403</v>
      </c>
      <c r="F804" s="53">
        <v>40</v>
      </c>
      <c r="G804" s="56">
        <f t="shared" si="25"/>
        <v>1139</v>
      </c>
    </row>
    <row r="805" spans="1:7" ht="42" x14ac:dyDescent="0.25">
      <c r="A805" s="54" t="s">
        <v>18367</v>
      </c>
      <c r="B805" s="54" t="s">
        <v>2375</v>
      </c>
      <c r="C805" s="57" t="str">
        <f t="shared" si="24"/>
        <v>Formula</v>
      </c>
      <c r="D805" s="54" t="s">
        <v>2376</v>
      </c>
      <c r="E805" s="54" t="s">
        <v>18368</v>
      </c>
      <c r="F805" s="55">
        <v>5</v>
      </c>
      <c r="G805" s="56">
        <f t="shared" si="25"/>
        <v>1139</v>
      </c>
    </row>
    <row r="806" spans="1:7" ht="42" x14ac:dyDescent="0.25">
      <c r="A806" s="47" t="s">
        <v>18371</v>
      </c>
      <c r="B806" s="47" t="s">
        <v>2375</v>
      </c>
      <c r="C806" s="57" t="str">
        <f t="shared" si="24"/>
        <v>Formula</v>
      </c>
      <c r="D806" s="47" t="s">
        <v>2376</v>
      </c>
      <c r="E806" s="47" t="s">
        <v>18372</v>
      </c>
      <c r="F806" s="53">
        <v>2</v>
      </c>
      <c r="G806" s="56">
        <f t="shared" si="25"/>
        <v>1139</v>
      </c>
    </row>
    <row r="807" spans="1:7" ht="42" x14ac:dyDescent="0.25">
      <c r="A807" s="54" t="s">
        <v>18369</v>
      </c>
      <c r="B807" s="54" t="s">
        <v>2375</v>
      </c>
      <c r="C807" s="57" t="str">
        <f t="shared" si="24"/>
        <v>Formula</v>
      </c>
      <c r="D807" s="54" t="s">
        <v>2376</v>
      </c>
      <c r="E807" s="54" t="s">
        <v>18370</v>
      </c>
      <c r="F807" s="55">
        <v>3</v>
      </c>
      <c r="G807" s="56">
        <f t="shared" si="25"/>
        <v>1139</v>
      </c>
    </row>
    <row r="808" spans="1:7" ht="42" x14ac:dyDescent="0.25">
      <c r="A808" s="47" t="s">
        <v>2404</v>
      </c>
      <c r="B808" s="47" t="s">
        <v>2405</v>
      </c>
      <c r="C808" s="57" t="str">
        <f t="shared" si="24"/>
        <v>Formula</v>
      </c>
      <c r="D808" s="47" t="s">
        <v>2406</v>
      </c>
      <c r="E808" s="47" t="s">
        <v>2407</v>
      </c>
      <c r="F808" s="53">
        <v>94</v>
      </c>
      <c r="G808" s="56">
        <f t="shared" si="25"/>
        <v>631</v>
      </c>
    </row>
    <row r="809" spans="1:7" ht="42" x14ac:dyDescent="0.25">
      <c r="A809" s="54" t="s">
        <v>2408</v>
      </c>
      <c r="B809" s="54" t="s">
        <v>2405</v>
      </c>
      <c r="C809" s="57" t="str">
        <f t="shared" si="24"/>
        <v>Formula</v>
      </c>
      <c r="D809" s="54" t="s">
        <v>2406</v>
      </c>
      <c r="E809" s="54" t="s">
        <v>2409</v>
      </c>
      <c r="F809" s="55">
        <v>74</v>
      </c>
      <c r="G809" s="56">
        <f t="shared" si="25"/>
        <v>631</v>
      </c>
    </row>
    <row r="810" spans="1:7" ht="42" x14ac:dyDescent="0.25">
      <c r="A810" s="47" t="s">
        <v>2410</v>
      </c>
      <c r="B810" s="47" t="s">
        <v>2405</v>
      </c>
      <c r="C810" s="57" t="str">
        <f t="shared" si="24"/>
        <v>Formula</v>
      </c>
      <c r="D810" s="47" t="s">
        <v>2406</v>
      </c>
      <c r="E810" s="47" t="s">
        <v>2411</v>
      </c>
      <c r="F810" s="53">
        <v>105</v>
      </c>
      <c r="G810" s="56">
        <f t="shared" si="25"/>
        <v>631</v>
      </c>
    </row>
    <row r="811" spans="1:7" ht="42" x14ac:dyDescent="0.25">
      <c r="A811" s="54" t="s">
        <v>2412</v>
      </c>
      <c r="B811" s="54" t="s">
        <v>2405</v>
      </c>
      <c r="C811" s="57" t="str">
        <f t="shared" si="24"/>
        <v>Formula</v>
      </c>
      <c r="D811" s="54" t="s">
        <v>2406</v>
      </c>
      <c r="E811" s="54" t="s">
        <v>2413</v>
      </c>
      <c r="F811" s="55">
        <v>155</v>
      </c>
      <c r="G811" s="56">
        <f t="shared" si="25"/>
        <v>631</v>
      </c>
    </row>
    <row r="812" spans="1:7" ht="42" x14ac:dyDescent="0.25">
      <c r="A812" s="47" t="s">
        <v>2414</v>
      </c>
      <c r="B812" s="47" t="s">
        <v>2405</v>
      </c>
      <c r="C812" s="57" t="str">
        <f t="shared" si="24"/>
        <v>Formula</v>
      </c>
      <c r="D812" s="47" t="s">
        <v>2406</v>
      </c>
      <c r="E812" s="47" t="s">
        <v>2415</v>
      </c>
      <c r="F812" s="53">
        <v>112</v>
      </c>
      <c r="G812" s="56">
        <f t="shared" si="25"/>
        <v>631</v>
      </c>
    </row>
    <row r="813" spans="1:7" ht="42" x14ac:dyDescent="0.25">
      <c r="A813" s="54" t="s">
        <v>2416</v>
      </c>
      <c r="B813" s="54" t="s">
        <v>2405</v>
      </c>
      <c r="C813" s="57" t="str">
        <f t="shared" si="24"/>
        <v>Formula</v>
      </c>
      <c r="D813" s="54" t="s">
        <v>2406</v>
      </c>
      <c r="E813" s="54" t="s">
        <v>2417</v>
      </c>
      <c r="F813" s="55">
        <v>20</v>
      </c>
      <c r="G813" s="56">
        <f t="shared" si="25"/>
        <v>631</v>
      </c>
    </row>
    <row r="814" spans="1:7" ht="42" x14ac:dyDescent="0.25">
      <c r="A814" s="47" t="s">
        <v>2418</v>
      </c>
      <c r="B814" s="47" t="s">
        <v>2405</v>
      </c>
      <c r="C814" s="57" t="str">
        <f t="shared" si="24"/>
        <v>Formula</v>
      </c>
      <c r="D814" s="47" t="s">
        <v>2406</v>
      </c>
      <c r="E814" s="47" t="s">
        <v>2419</v>
      </c>
      <c r="F814" s="53">
        <v>39</v>
      </c>
      <c r="G814" s="56">
        <f t="shared" si="25"/>
        <v>631</v>
      </c>
    </row>
    <row r="815" spans="1:7" ht="42" x14ac:dyDescent="0.25">
      <c r="A815" s="54" t="s">
        <v>2420</v>
      </c>
      <c r="B815" s="54" t="s">
        <v>2405</v>
      </c>
      <c r="C815" s="57" t="str">
        <f t="shared" si="24"/>
        <v>Formula</v>
      </c>
      <c r="D815" s="54" t="s">
        <v>2406</v>
      </c>
      <c r="E815" s="54" t="s">
        <v>2421</v>
      </c>
      <c r="F815" s="55">
        <v>18</v>
      </c>
      <c r="G815" s="56">
        <f t="shared" si="25"/>
        <v>631</v>
      </c>
    </row>
    <row r="816" spans="1:7" ht="42" x14ac:dyDescent="0.25">
      <c r="A816" s="47" t="s">
        <v>2422</v>
      </c>
      <c r="B816" s="47" t="s">
        <v>2405</v>
      </c>
      <c r="C816" s="57" t="str">
        <f t="shared" si="24"/>
        <v>Formula</v>
      </c>
      <c r="D816" s="47" t="s">
        <v>2406</v>
      </c>
      <c r="E816" s="47" t="s">
        <v>2423</v>
      </c>
      <c r="F816" s="53">
        <v>14</v>
      </c>
      <c r="G816" s="56">
        <f t="shared" si="25"/>
        <v>631</v>
      </c>
    </row>
    <row r="817" spans="1:7" ht="42" x14ac:dyDescent="0.25">
      <c r="A817" s="54" t="s">
        <v>2424</v>
      </c>
      <c r="B817" s="54" t="s">
        <v>2425</v>
      </c>
      <c r="C817" s="57" t="str">
        <f t="shared" si="24"/>
        <v>Formula</v>
      </c>
      <c r="D817" s="54" t="s">
        <v>2426</v>
      </c>
      <c r="E817" s="54" t="s">
        <v>2427</v>
      </c>
      <c r="F817" s="55">
        <v>99</v>
      </c>
      <c r="G817" s="56">
        <f t="shared" si="25"/>
        <v>800</v>
      </c>
    </row>
    <row r="818" spans="1:7" ht="42" x14ac:dyDescent="0.25">
      <c r="A818" s="47" t="s">
        <v>2428</v>
      </c>
      <c r="B818" s="47" t="s">
        <v>2425</v>
      </c>
      <c r="C818" s="57" t="str">
        <f t="shared" si="24"/>
        <v>Formula</v>
      </c>
      <c r="D818" s="47" t="s">
        <v>2426</v>
      </c>
      <c r="E818" s="47" t="s">
        <v>2429</v>
      </c>
      <c r="F818" s="53">
        <v>280</v>
      </c>
      <c r="G818" s="56">
        <f t="shared" si="25"/>
        <v>800</v>
      </c>
    </row>
    <row r="819" spans="1:7" ht="42" x14ac:dyDescent="0.25">
      <c r="A819" s="54" t="s">
        <v>2430</v>
      </c>
      <c r="B819" s="54" t="s">
        <v>2425</v>
      </c>
      <c r="C819" s="57" t="str">
        <f t="shared" si="24"/>
        <v>Formula</v>
      </c>
      <c r="D819" s="54" t="s">
        <v>2426</v>
      </c>
      <c r="E819" s="54" t="s">
        <v>2431</v>
      </c>
      <c r="F819" s="55">
        <v>114</v>
      </c>
      <c r="G819" s="56">
        <f t="shared" si="25"/>
        <v>800</v>
      </c>
    </row>
    <row r="820" spans="1:7" ht="42" x14ac:dyDescent="0.25">
      <c r="A820" s="47" t="s">
        <v>2432</v>
      </c>
      <c r="B820" s="47" t="s">
        <v>2425</v>
      </c>
      <c r="C820" s="57" t="str">
        <f t="shared" si="24"/>
        <v>Formula</v>
      </c>
      <c r="D820" s="47" t="s">
        <v>2426</v>
      </c>
      <c r="E820" s="47" t="s">
        <v>2433</v>
      </c>
      <c r="F820" s="53">
        <v>127</v>
      </c>
      <c r="G820" s="56">
        <f t="shared" si="25"/>
        <v>800</v>
      </c>
    </row>
    <row r="821" spans="1:7" ht="42" x14ac:dyDescent="0.25">
      <c r="A821" s="54" t="s">
        <v>2434</v>
      </c>
      <c r="B821" s="54" t="s">
        <v>2425</v>
      </c>
      <c r="C821" s="57" t="str">
        <f t="shared" si="24"/>
        <v>Formula</v>
      </c>
      <c r="D821" s="54" t="s">
        <v>2426</v>
      </c>
      <c r="E821" s="54" t="s">
        <v>2435</v>
      </c>
      <c r="F821" s="55">
        <v>160</v>
      </c>
      <c r="G821" s="56">
        <f t="shared" si="25"/>
        <v>800</v>
      </c>
    </row>
    <row r="822" spans="1:7" ht="42" x14ac:dyDescent="0.25">
      <c r="A822" s="47" t="s">
        <v>18373</v>
      </c>
      <c r="B822" s="47" t="s">
        <v>2425</v>
      </c>
      <c r="C822" s="57" t="str">
        <f t="shared" si="24"/>
        <v>Formula</v>
      </c>
      <c r="D822" s="47" t="s">
        <v>2426</v>
      </c>
      <c r="E822" s="47" t="s">
        <v>18374</v>
      </c>
      <c r="F822" s="53">
        <v>20</v>
      </c>
      <c r="G822" s="56">
        <f t="shared" si="25"/>
        <v>800</v>
      </c>
    </row>
    <row r="823" spans="1:7" ht="52.5" x14ac:dyDescent="0.25">
      <c r="A823" s="54" t="s">
        <v>2436</v>
      </c>
      <c r="B823" s="54" t="s">
        <v>2437</v>
      </c>
      <c r="C823" s="57" t="str">
        <f t="shared" si="24"/>
        <v>Formula</v>
      </c>
      <c r="D823" s="54" t="s">
        <v>2438</v>
      </c>
      <c r="E823" s="54" t="s">
        <v>2439</v>
      </c>
      <c r="F823" s="55">
        <v>148</v>
      </c>
      <c r="G823" s="56">
        <f t="shared" si="25"/>
        <v>148</v>
      </c>
    </row>
    <row r="824" spans="1:7" ht="42" x14ac:dyDescent="0.25">
      <c r="A824" s="47" t="s">
        <v>2440</v>
      </c>
      <c r="B824" s="47" t="s">
        <v>2441</v>
      </c>
      <c r="C824" s="57" t="str">
        <f t="shared" si="24"/>
        <v>Formula</v>
      </c>
      <c r="D824" s="47" t="s">
        <v>2442</v>
      </c>
      <c r="E824" s="47" t="s">
        <v>2443</v>
      </c>
      <c r="F824" s="53">
        <v>327</v>
      </c>
      <c r="G824" s="56">
        <f t="shared" si="25"/>
        <v>327</v>
      </c>
    </row>
    <row r="825" spans="1:7" ht="42" x14ac:dyDescent="0.25">
      <c r="A825" s="54" t="s">
        <v>2444</v>
      </c>
      <c r="B825" s="54" t="s">
        <v>2445</v>
      </c>
      <c r="C825" s="57" t="str">
        <f t="shared" si="24"/>
        <v>Formula</v>
      </c>
      <c r="D825" s="54" t="s">
        <v>2446</v>
      </c>
      <c r="E825" s="54" t="s">
        <v>2447</v>
      </c>
      <c r="F825" s="55">
        <v>135</v>
      </c>
      <c r="G825" s="56">
        <f t="shared" si="25"/>
        <v>135</v>
      </c>
    </row>
    <row r="826" spans="1:7" ht="42" x14ac:dyDescent="0.25">
      <c r="A826" s="47" t="s">
        <v>2448</v>
      </c>
      <c r="B826" s="47" t="s">
        <v>2449</v>
      </c>
      <c r="C826" s="57" t="str">
        <f t="shared" si="24"/>
        <v>Formula</v>
      </c>
      <c r="D826" s="47" t="s">
        <v>2450</v>
      </c>
      <c r="E826" s="47" t="s">
        <v>2451</v>
      </c>
      <c r="F826" s="53">
        <v>248</v>
      </c>
      <c r="G826" s="56">
        <f t="shared" si="25"/>
        <v>248</v>
      </c>
    </row>
    <row r="827" spans="1:7" ht="42" x14ac:dyDescent="0.25">
      <c r="A827" s="54" t="s">
        <v>2452</v>
      </c>
      <c r="B827" s="54" t="s">
        <v>2453</v>
      </c>
      <c r="C827" s="57" t="str">
        <f t="shared" si="24"/>
        <v>Formula</v>
      </c>
      <c r="D827" s="54" t="s">
        <v>2454</v>
      </c>
      <c r="E827" s="54" t="s">
        <v>308</v>
      </c>
      <c r="F827" s="55">
        <v>136</v>
      </c>
      <c r="G827" s="56">
        <f t="shared" si="25"/>
        <v>136</v>
      </c>
    </row>
    <row r="828" spans="1:7" ht="42" x14ac:dyDescent="0.25">
      <c r="A828" s="47" t="s">
        <v>2455</v>
      </c>
      <c r="B828" s="47" t="s">
        <v>2456</v>
      </c>
      <c r="C828" s="57" t="str">
        <f t="shared" si="24"/>
        <v>Formula</v>
      </c>
      <c r="D828" s="47" t="s">
        <v>2457</v>
      </c>
      <c r="E828" s="47" t="s">
        <v>2458</v>
      </c>
      <c r="F828" s="53">
        <v>85</v>
      </c>
      <c r="G828" s="56">
        <f t="shared" si="25"/>
        <v>85</v>
      </c>
    </row>
    <row r="829" spans="1:7" ht="42" x14ac:dyDescent="0.25">
      <c r="A829" s="54" t="s">
        <v>2459</v>
      </c>
      <c r="B829" s="54" t="s">
        <v>2460</v>
      </c>
      <c r="C829" s="57" t="str">
        <f t="shared" si="24"/>
        <v>Formula</v>
      </c>
      <c r="D829" s="54" t="s">
        <v>2461</v>
      </c>
      <c r="E829" s="54" t="s">
        <v>2462</v>
      </c>
      <c r="F829" s="55">
        <v>248</v>
      </c>
      <c r="G829" s="56">
        <f t="shared" si="25"/>
        <v>248</v>
      </c>
    </row>
    <row r="830" spans="1:7" ht="42" x14ac:dyDescent="0.25">
      <c r="A830" s="47" t="s">
        <v>2463</v>
      </c>
      <c r="B830" s="47" t="s">
        <v>2464</v>
      </c>
      <c r="C830" s="57" t="str">
        <f t="shared" si="24"/>
        <v>Formula</v>
      </c>
      <c r="D830" s="47" t="s">
        <v>2465</v>
      </c>
      <c r="E830" s="47" t="s">
        <v>2466</v>
      </c>
      <c r="F830" s="53">
        <v>204</v>
      </c>
      <c r="G830" s="56">
        <f t="shared" si="25"/>
        <v>204</v>
      </c>
    </row>
    <row r="831" spans="1:7" ht="52.5" x14ac:dyDescent="0.25">
      <c r="A831" s="54" t="s">
        <v>2467</v>
      </c>
      <c r="B831" s="54" t="s">
        <v>2468</v>
      </c>
      <c r="C831" s="57" t="str">
        <f t="shared" si="24"/>
        <v>Formula</v>
      </c>
      <c r="D831" s="54" t="s">
        <v>2469</v>
      </c>
      <c r="E831" s="54" t="s">
        <v>2470</v>
      </c>
      <c r="F831" s="55">
        <v>84</v>
      </c>
      <c r="G831" s="56">
        <f t="shared" si="25"/>
        <v>84</v>
      </c>
    </row>
    <row r="832" spans="1:7" ht="52.5" x14ac:dyDescent="0.25">
      <c r="A832" s="47" t="s">
        <v>2471</v>
      </c>
      <c r="B832" s="47" t="s">
        <v>2472</v>
      </c>
      <c r="C832" s="57" t="str">
        <f t="shared" si="24"/>
        <v>Formula</v>
      </c>
      <c r="D832" s="47" t="s">
        <v>2473</v>
      </c>
      <c r="E832" s="47" t="s">
        <v>2474</v>
      </c>
      <c r="F832" s="53">
        <v>179</v>
      </c>
      <c r="G832" s="56">
        <f t="shared" si="25"/>
        <v>179</v>
      </c>
    </row>
    <row r="833" spans="1:7" ht="42" x14ac:dyDescent="0.25">
      <c r="A833" s="54" t="s">
        <v>2475</v>
      </c>
      <c r="B833" s="54" t="s">
        <v>2476</v>
      </c>
      <c r="C833" s="57" t="str">
        <f t="shared" si="24"/>
        <v>Formula</v>
      </c>
      <c r="D833" s="54" t="s">
        <v>2477</v>
      </c>
      <c r="E833" s="54" t="s">
        <v>2478</v>
      </c>
      <c r="F833" s="55">
        <v>209</v>
      </c>
      <c r="G833" s="56">
        <f t="shared" si="25"/>
        <v>209</v>
      </c>
    </row>
    <row r="834" spans="1:7" ht="42" x14ac:dyDescent="0.25">
      <c r="A834" s="47" t="s">
        <v>2479</v>
      </c>
      <c r="B834" s="47" t="s">
        <v>2480</v>
      </c>
      <c r="C834" s="57" t="str">
        <f t="shared" si="24"/>
        <v>Formula</v>
      </c>
      <c r="D834" s="47" t="s">
        <v>2481</v>
      </c>
      <c r="E834" s="47" t="s">
        <v>2482</v>
      </c>
      <c r="F834" s="53">
        <v>112</v>
      </c>
      <c r="G834" s="56">
        <f t="shared" si="25"/>
        <v>112</v>
      </c>
    </row>
    <row r="835" spans="1:7" ht="42" x14ac:dyDescent="0.25">
      <c r="A835" s="54" t="s">
        <v>2483</v>
      </c>
      <c r="B835" s="54" t="s">
        <v>2484</v>
      </c>
      <c r="C835" s="57" t="str">
        <f t="shared" ref="C835:C898" si="26">IF(ISTEXT(VLOOKUP(B835,$I$2:$I$11,1,FALSE)),"Alt sub","Formula")</f>
        <v>Formula</v>
      </c>
      <c r="D835" s="54" t="s">
        <v>2485</v>
      </c>
      <c r="E835" s="54" t="s">
        <v>2486</v>
      </c>
      <c r="F835" s="55">
        <v>139</v>
      </c>
      <c r="G835" s="56">
        <f t="shared" ref="G835:G898" si="27">SUMIF(B:B,B835,F:F)</f>
        <v>139</v>
      </c>
    </row>
    <row r="836" spans="1:7" ht="42" x14ac:dyDescent="0.25">
      <c r="A836" s="47" t="s">
        <v>2487</v>
      </c>
      <c r="B836" s="47" t="s">
        <v>2488</v>
      </c>
      <c r="C836" s="57" t="str">
        <f t="shared" si="26"/>
        <v>Formula</v>
      </c>
      <c r="D836" s="47" t="s">
        <v>2489</v>
      </c>
      <c r="E836" s="47" t="s">
        <v>2490</v>
      </c>
      <c r="F836" s="53">
        <v>164</v>
      </c>
      <c r="G836" s="56">
        <f t="shared" si="27"/>
        <v>164</v>
      </c>
    </row>
    <row r="837" spans="1:7" ht="42" x14ac:dyDescent="0.25">
      <c r="A837" s="54" t="s">
        <v>2491</v>
      </c>
      <c r="B837" s="54" t="s">
        <v>2492</v>
      </c>
      <c r="C837" s="57" t="str">
        <f t="shared" si="26"/>
        <v>Formula</v>
      </c>
      <c r="D837" s="54" t="s">
        <v>2493</v>
      </c>
      <c r="E837" s="54" t="s">
        <v>2494</v>
      </c>
      <c r="F837" s="55">
        <v>78</v>
      </c>
      <c r="G837" s="56">
        <f t="shared" si="27"/>
        <v>78</v>
      </c>
    </row>
    <row r="838" spans="1:7" ht="42" x14ac:dyDescent="0.25">
      <c r="A838" s="47" t="s">
        <v>2495</v>
      </c>
      <c r="B838" s="47" t="s">
        <v>2496</v>
      </c>
      <c r="C838" s="57" t="str">
        <f t="shared" si="26"/>
        <v>Formula</v>
      </c>
      <c r="D838" s="47" t="s">
        <v>2497</v>
      </c>
      <c r="E838" s="47" t="s">
        <v>2498</v>
      </c>
      <c r="F838" s="53">
        <v>90</v>
      </c>
      <c r="G838" s="56">
        <f t="shared" si="27"/>
        <v>90</v>
      </c>
    </row>
    <row r="839" spans="1:7" ht="52.5" x14ac:dyDescent="0.25">
      <c r="A839" s="54" t="s">
        <v>2499</v>
      </c>
      <c r="B839" s="54" t="s">
        <v>2500</v>
      </c>
      <c r="C839" s="57" t="str">
        <f t="shared" si="26"/>
        <v>Formula</v>
      </c>
      <c r="D839" s="54" t="s">
        <v>2501</v>
      </c>
      <c r="E839" s="54" t="s">
        <v>2502</v>
      </c>
      <c r="F839" s="55">
        <v>121</v>
      </c>
      <c r="G839" s="56">
        <f t="shared" si="27"/>
        <v>121</v>
      </c>
    </row>
    <row r="840" spans="1:7" ht="42" x14ac:dyDescent="0.25">
      <c r="A840" s="47" t="s">
        <v>2503</v>
      </c>
      <c r="B840" s="47" t="s">
        <v>2504</v>
      </c>
      <c r="C840" s="57" t="str">
        <f t="shared" si="26"/>
        <v>Formula</v>
      </c>
      <c r="D840" s="47" t="s">
        <v>2505</v>
      </c>
      <c r="E840" s="47" t="s">
        <v>2506</v>
      </c>
      <c r="F840" s="53">
        <v>101</v>
      </c>
      <c r="G840" s="56">
        <f t="shared" si="27"/>
        <v>101</v>
      </c>
    </row>
    <row r="841" spans="1:7" ht="42" x14ac:dyDescent="0.25">
      <c r="A841" s="54" t="s">
        <v>2507</v>
      </c>
      <c r="B841" s="54" t="s">
        <v>2508</v>
      </c>
      <c r="C841" s="57" t="str">
        <f t="shared" si="26"/>
        <v>Formula</v>
      </c>
      <c r="D841" s="54" t="s">
        <v>2509</v>
      </c>
      <c r="E841" s="54" t="s">
        <v>2510</v>
      </c>
      <c r="F841" s="55">
        <v>109</v>
      </c>
      <c r="G841" s="56">
        <f t="shared" si="27"/>
        <v>109</v>
      </c>
    </row>
    <row r="842" spans="1:7" ht="42" x14ac:dyDescent="0.25">
      <c r="A842" s="47" t="s">
        <v>2511</v>
      </c>
      <c r="B842" s="47" t="s">
        <v>2512</v>
      </c>
      <c r="C842" s="57" t="str">
        <f t="shared" si="26"/>
        <v>Formula</v>
      </c>
      <c r="D842" s="47" t="s">
        <v>2513</v>
      </c>
      <c r="E842" s="47" t="s">
        <v>2514</v>
      </c>
      <c r="F842" s="53">
        <v>323</v>
      </c>
      <c r="G842" s="56">
        <f t="shared" si="27"/>
        <v>323</v>
      </c>
    </row>
    <row r="843" spans="1:7" ht="42" x14ac:dyDescent="0.25">
      <c r="A843" s="54" t="s">
        <v>2515</v>
      </c>
      <c r="B843" s="54" t="s">
        <v>2516</v>
      </c>
      <c r="C843" s="57" t="str">
        <f t="shared" si="26"/>
        <v>Formula</v>
      </c>
      <c r="D843" s="54" t="s">
        <v>2517</v>
      </c>
      <c r="E843" s="54" t="s">
        <v>2518</v>
      </c>
      <c r="F843" s="55">
        <v>63</v>
      </c>
      <c r="G843" s="56">
        <f t="shared" si="27"/>
        <v>63</v>
      </c>
    </row>
    <row r="844" spans="1:7" ht="42" x14ac:dyDescent="0.25">
      <c r="A844" s="47" t="s">
        <v>2519</v>
      </c>
      <c r="B844" s="47" t="s">
        <v>2520</v>
      </c>
      <c r="C844" s="57" t="str">
        <f t="shared" si="26"/>
        <v>Formula</v>
      </c>
      <c r="D844" s="47" t="s">
        <v>2521</v>
      </c>
      <c r="E844" s="47" t="s">
        <v>2522</v>
      </c>
      <c r="F844" s="53">
        <v>99</v>
      </c>
      <c r="G844" s="56">
        <f t="shared" si="27"/>
        <v>99</v>
      </c>
    </row>
    <row r="845" spans="1:7" ht="42" x14ac:dyDescent="0.25">
      <c r="A845" s="54" t="s">
        <v>2523</v>
      </c>
      <c r="B845" s="54" t="s">
        <v>2524</v>
      </c>
      <c r="C845" s="57" t="str">
        <f t="shared" si="26"/>
        <v>Formula</v>
      </c>
      <c r="D845" s="54" t="s">
        <v>2525</v>
      </c>
      <c r="E845" s="54" t="s">
        <v>2526</v>
      </c>
      <c r="F845" s="55">
        <v>149</v>
      </c>
      <c r="G845" s="56">
        <f t="shared" si="27"/>
        <v>149</v>
      </c>
    </row>
    <row r="846" spans="1:7" ht="42" x14ac:dyDescent="0.25">
      <c r="A846" s="47" t="s">
        <v>2527</v>
      </c>
      <c r="B846" s="47" t="s">
        <v>2528</v>
      </c>
      <c r="C846" s="57" t="str">
        <f t="shared" si="26"/>
        <v>Formula</v>
      </c>
      <c r="D846" s="47" t="s">
        <v>2529</v>
      </c>
      <c r="E846" s="47" t="s">
        <v>2530</v>
      </c>
      <c r="F846" s="53">
        <v>60</v>
      </c>
      <c r="G846" s="56">
        <f t="shared" si="27"/>
        <v>60</v>
      </c>
    </row>
    <row r="847" spans="1:7" ht="42" x14ac:dyDescent="0.25">
      <c r="A847" s="54" t="s">
        <v>2531</v>
      </c>
      <c r="B847" s="54" t="s">
        <v>2532</v>
      </c>
      <c r="C847" s="57" t="str">
        <f t="shared" si="26"/>
        <v>Formula</v>
      </c>
      <c r="D847" s="54" t="s">
        <v>2533</v>
      </c>
      <c r="E847" s="54" t="s">
        <v>2534</v>
      </c>
      <c r="F847" s="55">
        <v>75</v>
      </c>
      <c r="G847" s="56">
        <f t="shared" si="27"/>
        <v>75</v>
      </c>
    </row>
    <row r="848" spans="1:7" ht="42" x14ac:dyDescent="0.25">
      <c r="A848" s="47" t="s">
        <v>2535</v>
      </c>
      <c r="B848" s="47" t="s">
        <v>2536</v>
      </c>
      <c r="C848" s="57" t="str">
        <f t="shared" si="26"/>
        <v>Formula</v>
      </c>
      <c r="D848" s="47" t="s">
        <v>2537</v>
      </c>
      <c r="E848" s="47" t="s">
        <v>2538</v>
      </c>
      <c r="F848" s="53">
        <v>60</v>
      </c>
      <c r="G848" s="56">
        <f t="shared" si="27"/>
        <v>60</v>
      </c>
    </row>
    <row r="849" spans="1:7" ht="31.5" x14ac:dyDescent="0.25">
      <c r="A849" s="54" t="s">
        <v>2539</v>
      </c>
      <c r="B849" s="54" t="s">
        <v>2540</v>
      </c>
      <c r="C849" s="57" t="str">
        <f t="shared" si="26"/>
        <v>Formula</v>
      </c>
      <c r="D849" s="54" t="s">
        <v>942</v>
      </c>
      <c r="E849" s="54" t="s">
        <v>970</v>
      </c>
      <c r="F849" s="55">
        <v>609</v>
      </c>
      <c r="G849" s="56">
        <f t="shared" si="27"/>
        <v>2340</v>
      </c>
    </row>
    <row r="850" spans="1:7" ht="31.5" x14ac:dyDescent="0.25">
      <c r="A850" s="47" t="s">
        <v>2541</v>
      </c>
      <c r="B850" s="47" t="s">
        <v>2540</v>
      </c>
      <c r="C850" s="57" t="str">
        <f t="shared" si="26"/>
        <v>Formula</v>
      </c>
      <c r="D850" s="47" t="s">
        <v>942</v>
      </c>
      <c r="E850" s="47" t="s">
        <v>2542</v>
      </c>
      <c r="F850" s="53">
        <v>446</v>
      </c>
      <c r="G850" s="56">
        <f t="shared" si="27"/>
        <v>2340</v>
      </c>
    </row>
    <row r="851" spans="1:7" ht="31.5" x14ac:dyDescent="0.25">
      <c r="A851" s="54" t="s">
        <v>2543</v>
      </c>
      <c r="B851" s="54" t="s">
        <v>2540</v>
      </c>
      <c r="C851" s="57" t="str">
        <f t="shared" si="26"/>
        <v>Formula</v>
      </c>
      <c r="D851" s="54" t="s">
        <v>942</v>
      </c>
      <c r="E851" s="54" t="s">
        <v>2544</v>
      </c>
      <c r="F851" s="55">
        <v>308</v>
      </c>
      <c r="G851" s="56">
        <f t="shared" si="27"/>
        <v>2340</v>
      </c>
    </row>
    <row r="852" spans="1:7" ht="31.5" x14ac:dyDescent="0.25">
      <c r="A852" s="47" t="s">
        <v>2545</v>
      </c>
      <c r="B852" s="47" t="s">
        <v>2540</v>
      </c>
      <c r="C852" s="57" t="str">
        <f t="shared" si="26"/>
        <v>Formula</v>
      </c>
      <c r="D852" s="47" t="s">
        <v>942</v>
      </c>
      <c r="E852" s="47" t="s">
        <v>2546</v>
      </c>
      <c r="F852" s="53">
        <v>477</v>
      </c>
      <c r="G852" s="56">
        <f t="shared" si="27"/>
        <v>2340</v>
      </c>
    </row>
    <row r="853" spans="1:7" ht="31.5" x14ac:dyDescent="0.25">
      <c r="A853" s="54" t="s">
        <v>2547</v>
      </c>
      <c r="B853" s="54" t="s">
        <v>2540</v>
      </c>
      <c r="C853" s="57" t="str">
        <f t="shared" si="26"/>
        <v>Formula</v>
      </c>
      <c r="D853" s="54" t="s">
        <v>942</v>
      </c>
      <c r="E853" s="54" t="s">
        <v>2548</v>
      </c>
      <c r="F853" s="55">
        <v>183</v>
      </c>
      <c r="G853" s="56">
        <f t="shared" si="27"/>
        <v>2340</v>
      </c>
    </row>
    <row r="854" spans="1:7" ht="31.5" x14ac:dyDescent="0.25">
      <c r="A854" s="47" t="s">
        <v>2549</v>
      </c>
      <c r="B854" s="47" t="s">
        <v>2540</v>
      </c>
      <c r="C854" s="57" t="str">
        <f t="shared" si="26"/>
        <v>Formula</v>
      </c>
      <c r="D854" s="47" t="s">
        <v>942</v>
      </c>
      <c r="E854" s="47" t="s">
        <v>2550</v>
      </c>
      <c r="F854" s="53">
        <v>157</v>
      </c>
      <c r="G854" s="56">
        <f t="shared" si="27"/>
        <v>2340</v>
      </c>
    </row>
    <row r="855" spans="1:7" ht="31.5" x14ac:dyDescent="0.25">
      <c r="A855" s="54" t="s">
        <v>2551</v>
      </c>
      <c r="B855" s="54" t="s">
        <v>2540</v>
      </c>
      <c r="C855" s="57" t="str">
        <f t="shared" si="26"/>
        <v>Formula</v>
      </c>
      <c r="D855" s="54" t="s">
        <v>942</v>
      </c>
      <c r="E855" s="54" t="s">
        <v>2552</v>
      </c>
      <c r="F855" s="55">
        <v>0</v>
      </c>
      <c r="G855" s="56">
        <f t="shared" si="27"/>
        <v>2340</v>
      </c>
    </row>
    <row r="856" spans="1:7" ht="31.5" x14ac:dyDescent="0.25">
      <c r="A856" s="47" t="s">
        <v>2553</v>
      </c>
      <c r="B856" s="47" t="s">
        <v>2540</v>
      </c>
      <c r="C856" s="57" t="str">
        <f t="shared" si="26"/>
        <v>Formula</v>
      </c>
      <c r="D856" s="47" t="s">
        <v>942</v>
      </c>
      <c r="E856" s="47" t="s">
        <v>2554</v>
      </c>
      <c r="F856" s="53">
        <v>160</v>
      </c>
      <c r="G856" s="56">
        <f t="shared" si="27"/>
        <v>2340</v>
      </c>
    </row>
    <row r="857" spans="1:7" ht="42" x14ac:dyDescent="0.25">
      <c r="A857" s="54" t="s">
        <v>2555</v>
      </c>
      <c r="B857" s="54" t="s">
        <v>2556</v>
      </c>
      <c r="C857" s="57" t="str">
        <f t="shared" si="26"/>
        <v>Formula</v>
      </c>
      <c r="D857" s="54" t="s">
        <v>2557</v>
      </c>
      <c r="E857" s="54" t="s">
        <v>2558</v>
      </c>
      <c r="F857" s="55">
        <v>439</v>
      </c>
      <c r="G857" s="56">
        <f t="shared" si="27"/>
        <v>4266</v>
      </c>
    </row>
    <row r="858" spans="1:7" ht="42" x14ac:dyDescent="0.25">
      <c r="A858" s="47" t="s">
        <v>2559</v>
      </c>
      <c r="B858" s="47" t="s">
        <v>2556</v>
      </c>
      <c r="C858" s="57" t="str">
        <f t="shared" si="26"/>
        <v>Formula</v>
      </c>
      <c r="D858" s="47" t="s">
        <v>2557</v>
      </c>
      <c r="E858" s="47" t="s">
        <v>2560</v>
      </c>
      <c r="F858" s="53">
        <v>168</v>
      </c>
      <c r="G858" s="56">
        <f t="shared" si="27"/>
        <v>4266</v>
      </c>
    </row>
    <row r="859" spans="1:7" ht="42" x14ac:dyDescent="0.25">
      <c r="A859" s="54" t="s">
        <v>2561</v>
      </c>
      <c r="B859" s="54" t="s">
        <v>2556</v>
      </c>
      <c r="C859" s="57" t="str">
        <f t="shared" si="26"/>
        <v>Formula</v>
      </c>
      <c r="D859" s="54" t="s">
        <v>2557</v>
      </c>
      <c r="E859" s="54" t="s">
        <v>2562</v>
      </c>
      <c r="F859" s="55">
        <v>193</v>
      </c>
      <c r="G859" s="56">
        <f t="shared" si="27"/>
        <v>4266</v>
      </c>
    </row>
    <row r="860" spans="1:7" ht="42" x14ac:dyDescent="0.25">
      <c r="A860" s="47" t="s">
        <v>2563</v>
      </c>
      <c r="B860" s="47" t="s">
        <v>2556</v>
      </c>
      <c r="C860" s="57" t="str">
        <f t="shared" si="26"/>
        <v>Formula</v>
      </c>
      <c r="D860" s="47" t="s">
        <v>2557</v>
      </c>
      <c r="E860" s="47" t="s">
        <v>2564</v>
      </c>
      <c r="F860" s="53">
        <v>390</v>
      </c>
      <c r="G860" s="56">
        <f t="shared" si="27"/>
        <v>4266</v>
      </c>
    </row>
    <row r="861" spans="1:7" ht="42" x14ac:dyDescent="0.25">
      <c r="A861" s="54" t="s">
        <v>2565</v>
      </c>
      <c r="B861" s="54" t="s">
        <v>2556</v>
      </c>
      <c r="C861" s="57" t="str">
        <f t="shared" si="26"/>
        <v>Formula</v>
      </c>
      <c r="D861" s="54" t="s">
        <v>2557</v>
      </c>
      <c r="E861" s="54" t="s">
        <v>2566</v>
      </c>
      <c r="F861" s="55">
        <v>368</v>
      </c>
      <c r="G861" s="56">
        <f t="shared" si="27"/>
        <v>4266</v>
      </c>
    </row>
    <row r="862" spans="1:7" ht="42" x14ac:dyDescent="0.25">
      <c r="A862" s="47" t="s">
        <v>2567</v>
      </c>
      <c r="B862" s="47" t="s">
        <v>2556</v>
      </c>
      <c r="C862" s="57" t="str">
        <f t="shared" si="26"/>
        <v>Formula</v>
      </c>
      <c r="D862" s="47" t="s">
        <v>2557</v>
      </c>
      <c r="E862" s="47" t="s">
        <v>2568</v>
      </c>
      <c r="F862" s="53">
        <v>108</v>
      </c>
      <c r="G862" s="56">
        <f t="shared" si="27"/>
        <v>4266</v>
      </c>
    </row>
    <row r="863" spans="1:7" ht="42" x14ac:dyDescent="0.25">
      <c r="A863" s="54" t="s">
        <v>2569</v>
      </c>
      <c r="B863" s="54" t="s">
        <v>2556</v>
      </c>
      <c r="C863" s="57" t="str">
        <f t="shared" si="26"/>
        <v>Formula</v>
      </c>
      <c r="D863" s="54" t="s">
        <v>2557</v>
      </c>
      <c r="E863" s="54" t="s">
        <v>2570</v>
      </c>
      <c r="F863" s="55">
        <v>170</v>
      </c>
      <c r="G863" s="56">
        <f t="shared" si="27"/>
        <v>4266</v>
      </c>
    </row>
    <row r="864" spans="1:7" ht="42" x14ac:dyDescent="0.25">
      <c r="A864" s="47" t="s">
        <v>2571</v>
      </c>
      <c r="B864" s="47" t="s">
        <v>2556</v>
      </c>
      <c r="C864" s="57" t="str">
        <f t="shared" si="26"/>
        <v>Formula</v>
      </c>
      <c r="D864" s="47" t="s">
        <v>2557</v>
      </c>
      <c r="E864" s="47" t="s">
        <v>2572</v>
      </c>
      <c r="F864" s="53">
        <v>656</v>
      </c>
      <c r="G864" s="56">
        <f t="shared" si="27"/>
        <v>4266</v>
      </c>
    </row>
    <row r="865" spans="1:7" ht="42" x14ac:dyDescent="0.25">
      <c r="A865" s="54" t="s">
        <v>2573</v>
      </c>
      <c r="B865" s="54" t="s">
        <v>2556</v>
      </c>
      <c r="C865" s="57" t="str">
        <f t="shared" si="26"/>
        <v>Formula</v>
      </c>
      <c r="D865" s="54" t="s">
        <v>2557</v>
      </c>
      <c r="E865" s="54" t="s">
        <v>2574</v>
      </c>
      <c r="F865" s="55">
        <v>310</v>
      </c>
      <c r="G865" s="56">
        <f t="shared" si="27"/>
        <v>4266</v>
      </c>
    </row>
    <row r="866" spans="1:7" ht="42" x14ac:dyDescent="0.25">
      <c r="A866" s="47" t="s">
        <v>2575</v>
      </c>
      <c r="B866" s="47" t="s">
        <v>2556</v>
      </c>
      <c r="C866" s="57" t="str">
        <f t="shared" si="26"/>
        <v>Formula</v>
      </c>
      <c r="D866" s="47" t="s">
        <v>2557</v>
      </c>
      <c r="E866" s="47" t="s">
        <v>2576</v>
      </c>
      <c r="F866" s="53">
        <v>210</v>
      </c>
      <c r="G866" s="56">
        <f t="shared" si="27"/>
        <v>4266</v>
      </c>
    </row>
    <row r="867" spans="1:7" ht="42" x14ac:dyDescent="0.25">
      <c r="A867" s="54" t="s">
        <v>2577</v>
      </c>
      <c r="B867" s="54" t="s">
        <v>2556</v>
      </c>
      <c r="C867" s="57" t="str">
        <f t="shared" si="26"/>
        <v>Formula</v>
      </c>
      <c r="D867" s="54" t="s">
        <v>2557</v>
      </c>
      <c r="E867" s="54" t="s">
        <v>2578</v>
      </c>
      <c r="F867" s="55">
        <v>158</v>
      </c>
      <c r="G867" s="56">
        <f t="shared" si="27"/>
        <v>4266</v>
      </c>
    </row>
    <row r="868" spans="1:7" ht="42" x14ac:dyDescent="0.25">
      <c r="A868" s="47" t="s">
        <v>2579</v>
      </c>
      <c r="B868" s="47" t="s">
        <v>2556</v>
      </c>
      <c r="C868" s="57" t="str">
        <f t="shared" si="26"/>
        <v>Formula</v>
      </c>
      <c r="D868" s="47" t="s">
        <v>2557</v>
      </c>
      <c r="E868" s="47" t="s">
        <v>2580</v>
      </c>
      <c r="F868" s="53">
        <v>236</v>
      </c>
      <c r="G868" s="56">
        <f t="shared" si="27"/>
        <v>4266</v>
      </c>
    </row>
    <row r="869" spans="1:7" ht="42" x14ac:dyDescent="0.25">
      <c r="A869" s="54" t="s">
        <v>2581</v>
      </c>
      <c r="B869" s="54" t="s">
        <v>2556</v>
      </c>
      <c r="C869" s="57" t="str">
        <f t="shared" si="26"/>
        <v>Formula</v>
      </c>
      <c r="D869" s="54" t="s">
        <v>2557</v>
      </c>
      <c r="E869" s="54" t="s">
        <v>2582</v>
      </c>
      <c r="F869" s="55">
        <v>249</v>
      </c>
      <c r="G869" s="56">
        <f t="shared" si="27"/>
        <v>4266</v>
      </c>
    </row>
    <row r="870" spans="1:7" ht="42" x14ac:dyDescent="0.25">
      <c r="A870" s="47" t="s">
        <v>2583</v>
      </c>
      <c r="B870" s="47" t="s">
        <v>2556</v>
      </c>
      <c r="C870" s="57" t="str">
        <f t="shared" si="26"/>
        <v>Formula</v>
      </c>
      <c r="D870" s="47" t="s">
        <v>2557</v>
      </c>
      <c r="E870" s="47" t="s">
        <v>2584</v>
      </c>
      <c r="F870" s="53">
        <v>61</v>
      </c>
      <c r="G870" s="56">
        <f t="shared" si="27"/>
        <v>4266</v>
      </c>
    </row>
    <row r="871" spans="1:7" ht="42" x14ac:dyDescent="0.25">
      <c r="A871" s="54" t="s">
        <v>2585</v>
      </c>
      <c r="B871" s="54" t="s">
        <v>2556</v>
      </c>
      <c r="C871" s="57" t="str">
        <f t="shared" si="26"/>
        <v>Formula</v>
      </c>
      <c r="D871" s="54" t="s">
        <v>2557</v>
      </c>
      <c r="E871" s="54" t="s">
        <v>2586</v>
      </c>
      <c r="F871" s="55">
        <v>138</v>
      </c>
      <c r="G871" s="56">
        <f t="shared" si="27"/>
        <v>4266</v>
      </c>
    </row>
    <row r="872" spans="1:7" ht="42" x14ac:dyDescent="0.25">
      <c r="A872" s="47" t="s">
        <v>2587</v>
      </c>
      <c r="B872" s="47" t="s">
        <v>2556</v>
      </c>
      <c r="C872" s="57" t="str">
        <f t="shared" si="26"/>
        <v>Formula</v>
      </c>
      <c r="D872" s="47" t="s">
        <v>2557</v>
      </c>
      <c r="E872" s="47" t="s">
        <v>2588</v>
      </c>
      <c r="F872" s="53">
        <v>134</v>
      </c>
      <c r="G872" s="56">
        <f t="shared" si="27"/>
        <v>4266</v>
      </c>
    </row>
    <row r="873" spans="1:7" ht="42" x14ac:dyDescent="0.25">
      <c r="A873" s="54" t="s">
        <v>2589</v>
      </c>
      <c r="B873" s="54" t="s">
        <v>2556</v>
      </c>
      <c r="C873" s="57" t="str">
        <f t="shared" si="26"/>
        <v>Formula</v>
      </c>
      <c r="D873" s="54" t="s">
        <v>2557</v>
      </c>
      <c r="E873" s="54" t="s">
        <v>2590</v>
      </c>
      <c r="F873" s="55">
        <v>55</v>
      </c>
      <c r="G873" s="56">
        <f t="shared" si="27"/>
        <v>4266</v>
      </c>
    </row>
    <row r="874" spans="1:7" ht="42" x14ac:dyDescent="0.25">
      <c r="A874" s="47" t="s">
        <v>2591</v>
      </c>
      <c r="B874" s="47" t="s">
        <v>2556</v>
      </c>
      <c r="C874" s="57" t="str">
        <f t="shared" si="26"/>
        <v>Formula</v>
      </c>
      <c r="D874" s="47" t="s">
        <v>2557</v>
      </c>
      <c r="E874" s="47" t="s">
        <v>2592</v>
      </c>
      <c r="F874" s="53">
        <v>94</v>
      </c>
      <c r="G874" s="56">
        <f t="shared" si="27"/>
        <v>4266</v>
      </c>
    </row>
    <row r="875" spans="1:7" ht="42" x14ac:dyDescent="0.25">
      <c r="A875" s="54" t="s">
        <v>2593</v>
      </c>
      <c r="B875" s="54" t="s">
        <v>2556</v>
      </c>
      <c r="C875" s="57" t="str">
        <f t="shared" si="26"/>
        <v>Formula</v>
      </c>
      <c r="D875" s="54" t="s">
        <v>2557</v>
      </c>
      <c r="E875" s="54" t="s">
        <v>2594</v>
      </c>
      <c r="F875" s="55">
        <v>34</v>
      </c>
      <c r="G875" s="56">
        <f t="shared" si="27"/>
        <v>4266</v>
      </c>
    </row>
    <row r="876" spans="1:7" ht="42" x14ac:dyDescent="0.25">
      <c r="A876" s="47" t="s">
        <v>2595</v>
      </c>
      <c r="B876" s="47" t="s">
        <v>2556</v>
      </c>
      <c r="C876" s="57" t="str">
        <f t="shared" si="26"/>
        <v>Formula</v>
      </c>
      <c r="D876" s="47" t="s">
        <v>2557</v>
      </c>
      <c r="E876" s="47" t="s">
        <v>2596</v>
      </c>
      <c r="F876" s="53">
        <v>30</v>
      </c>
      <c r="G876" s="56">
        <f t="shared" si="27"/>
        <v>4266</v>
      </c>
    </row>
    <row r="877" spans="1:7" ht="42" x14ac:dyDescent="0.25">
      <c r="A877" s="54" t="s">
        <v>2597</v>
      </c>
      <c r="B877" s="54" t="s">
        <v>2556</v>
      </c>
      <c r="C877" s="57" t="str">
        <f t="shared" si="26"/>
        <v>Formula</v>
      </c>
      <c r="D877" s="54" t="s">
        <v>2557</v>
      </c>
      <c r="E877" s="54" t="s">
        <v>2598</v>
      </c>
      <c r="F877" s="55">
        <v>50</v>
      </c>
      <c r="G877" s="56">
        <f t="shared" si="27"/>
        <v>4266</v>
      </c>
    </row>
    <row r="878" spans="1:7" ht="42" x14ac:dyDescent="0.25">
      <c r="A878" s="47" t="s">
        <v>2599</v>
      </c>
      <c r="B878" s="47" t="s">
        <v>2556</v>
      </c>
      <c r="C878" s="57" t="str">
        <f t="shared" si="26"/>
        <v>Formula</v>
      </c>
      <c r="D878" s="47" t="s">
        <v>2557</v>
      </c>
      <c r="E878" s="47" t="s">
        <v>2600</v>
      </c>
      <c r="F878" s="53">
        <v>15</v>
      </c>
      <c r="G878" s="56">
        <f t="shared" si="27"/>
        <v>4266</v>
      </c>
    </row>
    <row r="879" spans="1:7" ht="31.5" x14ac:dyDescent="0.25">
      <c r="A879" s="54" t="s">
        <v>2601</v>
      </c>
      <c r="B879" s="54" t="s">
        <v>2602</v>
      </c>
      <c r="C879" s="57" t="str">
        <f t="shared" si="26"/>
        <v>Formula</v>
      </c>
      <c r="D879" s="54" t="s">
        <v>2603</v>
      </c>
      <c r="E879" s="54" t="s">
        <v>2604</v>
      </c>
      <c r="F879" s="55">
        <v>361</v>
      </c>
      <c r="G879" s="56">
        <f t="shared" si="27"/>
        <v>896</v>
      </c>
    </row>
    <row r="880" spans="1:7" ht="31.5" x14ac:dyDescent="0.25">
      <c r="A880" s="47" t="s">
        <v>2605</v>
      </c>
      <c r="B880" s="47" t="s">
        <v>2602</v>
      </c>
      <c r="C880" s="57" t="str">
        <f t="shared" si="26"/>
        <v>Formula</v>
      </c>
      <c r="D880" s="47" t="s">
        <v>2603</v>
      </c>
      <c r="E880" s="47" t="s">
        <v>2606</v>
      </c>
      <c r="F880" s="53">
        <v>25</v>
      </c>
      <c r="G880" s="56">
        <f t="shared" si="27"/>
        <v>896</v>
      </c>
    </row>
    <row r="881" spans="1:7" ht="31.5" x14ac:dyDescent="0.25">
      <c r="A881" s="54" t="s">
        <v>2607</v>
      </c>
      <c r="B881" s="54" t="s">
        <v>2602</v>
      </c>
      <c r="C881" s="57" t="str">
        <f t="shared" si="26"/>
        <v>Formula</v>
      </c>
      <c r="D881" s="54" t="s">
        <v>2603</v>
      </c>
      <c r="E881" s="54" t="s">
        <v>2608</v>
      </c>
      <c r="F881" s="55">
        <v>331</v>
      </c>
      <c r="G881" s="56">
        <f t="shared" si="27"/>
        <v>896</v>
      </c>
    </row>
    <row r="882" spans="1:7" ht="31.5" x14ac:dyDescent="0.25">
      <c r="A882" s="47" t="s">
        <v>2609</v>
      </c>
      <c r="B882" s="47" t="s">
        <v>2602</v>
      </c>
      <c r="C882" s="57" t="str">
        <f t="shared" si="26"/>
        <v>Formula</v>
      </c>
      <c r="D882" s="47" t="s">
        <v>2603</v>
      </c>
      <c r="E882" s="47" t="s">
        <v>2610</v>
      </c>
      <c r="F882" s="53">
        <v>158</v>
      </c>
      <c r="G882" s="56">
        <f t="shared" si="27"/>
        <v>896</v>
      </c>
    </row>
    <row r="883" spans="1:7" ht="31.5" x14ac:dyDescent="0.25">
      <c r="A883" s="54" t="s">
        <v>2611</v>
      </c>
      <c r="B883" s="54" t="s">
        <v>2602</v>
      </c>
      <c r="C883" s="57" t="str">
        <f t="shared" si="26"/>
        <v>Formula</v>
      </c>
      <c r="D883" s="54" t="s">
        <v>2603</v>
      </c>
      <c r="E883" s="54" t="s">
        <v>2612</v>
      </c>
      <c r="F883" s="55">
        <v>21</v>
      </c>
      <c r="G883" s="56">
        <f t="shared" si="27"/>
        <v>896</v>
      </c>
    </row>
    <row r="884" spans="1:7" ht="31.5" x14ac:dyDescent="0.25">
      <c r="A884" s="47" t="s">
        <v>2613</v>
      </c>
      <c r="B884" s="47" t="s">
        <v>2614</v>
      </c>
      <c r="C884" s="57" t="str">
        <f t="shared" si="26"/>
        <v>Formula</v>
      </c>
      <c r="D884" s="47" t="s">
        <v>2615</v>
      </c>
      <c r="E884" s="47" t="s">
        <v>2616</v>
      </c>
      <c r="F884" s="53">
        <v>124</v>
      </c>
      <c r="G884" s="56">
        <f t="shared" si="27"/>
        <v>1393</v>
      </c>
    </row>
    <row r="885" spans="1:7" ht="31.5" x14ac:dyDescent="0.25">
      <c r="A885" s="54" t="s">
        <v>2617</v>
      </c>
      <c r="B885" s="54" t="s">
        <v>2614</v>
      </c>
      <c r="C885" s="57" t="str">
        <f t="shared" si="26"/>
        <v>Formula</v>
      </c>
      <c r="D885" s="54" t="s">
        <v>2615</v>
      </c>
      <c r="E885" s="54" t="s">
        <v>2618</v>
      </c>
      <c r="F885" s="55">
        <v>331</v>
      </c>
      <c r="G885" s="56">
        <f t="shared" si="27"/>
        <v>1393</v>
      </c>
    </row>
    <row r="886" spans="1:7" ht="31.5" x14ac:dyDescent="0.25">
      <c r="A886" s="47" t="s">
        <v>2619</v>
      </c>
      <c r="B886" s="47" t="s">
        <v>2614</v>
      </c>
      <c r="C886" s="57" t="str">
        <f t="shared" si="26"/>
        <v>Formula</v>
      </c>
      <c r="D886" s="47" t="s">
        <v>2615</v>
      </c>
      <c r="E886" s="47" t="s">
        <v>2620</v>
      </c>
      <c r="F886" s="53">
        <v>196</v>
      </c>
      <c r="G886" s="56">
        <f t="shared" si="27"/>
        <v>1393</v>
      </c>
    </row>
    <row r="887" spans="1:7" ht="31.5" x14ac:dyDescent="0.25">
      <c r="A887" s="54" t="s">
        <v>2621</v>
      </c>
      <c r="B887" s="54" t="s">
        <v>2614</v>
      </c>
      <c r="C887" s="57" t="str">
        <f t="shared" si="26"/>
        <v>Formula</v>
      </c>
      <c r="D887" s="54" t="s">
        <v>2615</v>
      </c>
      <c r="E887" s="54" t="s">
        <v>2622</v>
      </c>
      <c r="F887" s="55">
        <v>182</v>
      </c>
      <c r="G887" s="56">
        <f t="shared" si="27"/>
        <v>1393</v>
      </c>
    </row>
    <row r="888" spans="1:7" ht="31.5" x14ac:dyDescent="0.25">
      <c r="A888" s="47" t="s">
        <v>2623</v>
      </c>
      <c r="B888" s="47" t="s">
        <v>2614</v>
      </c>
      <c r="C888" s="57" t="str">
        <f t="shared" si="26"/>
        <v>Formula</v>
      </c>
      <c r="D888" s="47" t="s">
        <v>2615</v>
      </c>
      <c r="E888" s="47" t="s">
        <v>2624</v>
      </c>
      <c r="F888" s="53">
        <v>56</v>
      </c>
      <c r="G888" s="56">
        <f t="shared" si="27"/>
        <v>1393</v>
      </c>
    </row>
    <row r="889" spans="1:7" ht="31.5" x14ac:dyDescent="0.25">
      <c r="A889" s="54" t="s">
        <v>2625</v>
      </c>
      <c r="B889" s="54" t="s">
        <v>2614</v>
      </c>
      <c r="C889" s="57" t="str">
        <f t="shared" si="26"/>
        <v>Formula</v>
      </c>
      <c r="D889" s="54" t="s">
        <v>2615</v>
      </c>
      <c r="E889" s="54" t="s">
        <v>2626</v>
      </c>
      <c r="F889" s="55">
        <v>54</v>
      </c>
      <c r="G889" s="56">
        <f t="shared" si="27"/>
        <v>1393</v>
      </c>
    </row>
    <row r="890" spans="1:7" ht="31.5" x14ac:dyDescent="0.25">
      <c r="A890" s="47" t="s">
        <v>2627</v>
      </c>
      <c r="B890" s="47" t="s">
        <v>2614</v>
      </c>
      <c r="C890" s="57" t="str">
        <f t="shared" si="26"/>
        <v>Formula</v>
      </c>
      <c r="D890" s="47" t="s">
        <v>2615</v>
      </c>
      <c r="E890" s="47" t="s">
        <v>2628</v>
      </c>
      <c r="F890" s="53">
        <v>169</v>
      </c>
      <c r="G890" s="56">
        <f t="shared" si="27"/>
        <v>1393</v>
      </c>
    </row>
    <row r="891" spans="1:7" ht="31.5" x14ac:dyDescent="0.25">
      <c r="A891" s="54" t="s">
        <v>2629</v>
      </c>
      <c r="B891" s="54" t="s">
        <v>2614</v>
      </c>
      <c r="C891" s="57" t="str">
        <f t="shared" si="26"/>
        <v>Formula</v>
      </c>
      <c r="D891" s="54" t="s">
        <v>2615</v>
      </c>
      <c r="E891" s="54" t="s">
        <v>2630</v>
      </c>
      <c r="F891" s="55">
        <v>23</v>
      </c>
      <c r="G891" s="56">
        <f t="shared" si="27"/>
        <v>1393</v>
      </c>
    </row>
    <row r="892" spans="1:7" ht="31.5" x14ac:dyDescent="0.25">
      <c r="A892" s="47" t="s">
        <v>2631</v>
      </c>
      <c r="B892" s="47" t="s">
        <v>2614</v>
      </c>
      <c r="C892" s="57" t="str">
        <f t="shared" si="26"/>
        <v>Formula</v>
      </c>
      <c r="D892" s="47" t="s">
        <v>2615</v>
      </c>
      <c r="E892" s="47" t="s">
        <v>2632</v>
      </c>
      <c r="F892" s="53">
        <v>158</v>
      </c>
      <c r="G892" s="56">
        <f t="shared" si="27"/>
        <v>1393</v>
      </c>
    </row>
    <row r="893" spans="1:7" ht="31.5" x14ac:dyDescent="0.25">
      <c r="A893" s="54" t="s">
        <v>18272</v>
      </c>
      <c r="B893" s="54" t="s">
        <v>2614</v>
      </c>
      <c r="C893" s="57" t="str">
        <f t="shared" si="26"/>
        <v>Formula</v>
      </c>
      <c r="D893" s="54" t="s">
        <v>2615</v>
      </c>
      <c r="E893" s="54" t="s">
        <v>18273</v>
      </c>
      <c r="F893" s="55">
        <v>26</v>
      </c>
      <c r="G893" s="56">
        <f t="shared" si="27"/>
        <v>1393</v>
      </c>
    </row>
    <row r="894" spans="1:7" ht="31.5" x14ac:dyDescent="0.25">
      <c r="A894" s="47" t="s">
        <v>2633</v>
      </c>
      <c r="B894" s="47" t="s">
        <v>2614</v>
      </c>
      <c r="C894" s="57" t="str">
        <f t="shared" si="26"/>
        <v>Formula</v>
      </c>
      <c r="D894" s="47" t="s">
        <v>2615</v>
      </c>
      <c r="E894" s="47" t="s">
        <v>2634</v>
      </c>
      <c r="F894" s="53">
        <v>21</v>
      </c>
      <c r="G894" s="56">
        <f t="shared" si="27"/>
        <v>1393</v>
      </c>
    </row>
    <row r="895" spans="1:7" ht="31.5" x14ac:dyDescent="0.25">
      <c r="A895" s="54" t="s">
        <v>2635</v>
      </c>
      <c r="B895" s="54" t="s">
        <v>2614</v>
      </c>
      <c r="C895" s="57" t="str">
        <f t="shared" si="26"/>
        <v>Formula</v>
      </c>
      <c r="D895" s="54" t="s">
        <v>2615</v>
      </c>
      <c r="E895" s="54" t="s">
        <v>2636</v>
      </c>
      <c r="F895" s="55">
        <v>45</v>
      </c>
      <c r="G895" s="56">
        <f t="shared" si="27"/>
        <v>1393</v>
      </c>
    </row>
    <row r="896" spans="1:7" ht="31.5" x14ac:dyDescent="0.25">
      <c r="A896" s="47" t="s">
        <v>2637</v>
      </c>
      <c r="B896" s="47" t="s">
        <v>2614</v>
      </c>
      <c r="C896" s="57" t="str">
        <f t="shared" si="26"/>
        <v>Formula</v>
      </c>
      <c r="D896" s="47" t="s">
        <v>2615</v>
      </c>
      <c r="E896" s="47" t="s">
        <v>2638</v>
      </c>
      <c r="F896" s="53">
        <v>8</v>
      </c>
      <c r="G896" s="56">
        <f t="shared" si="27"/>
        <v>1393</v>
      </c>
    </row>
    <row r="897" spans="1:7" ht="31.5" x14ac:dyDescent="0.25">
      <c r="A897" s="54" t="s">
        <v>2639</v>
      </c>
      <c r="B897" s="54" t="s">
        <v>2640</v>
      </c>
      <c r="C897" s="57" t="str">
        <f t="shared" si="26"/>
        <v>Formula</v>
      </c>
      <c r="D897" s="54" t="s">
        <v>2641</v>
      </c>
      <c r="E897" s="54" t="s">
        <v>2642</v>
      </c>
      <c r="F897" s="55">
        <v>200</v>
      </c>
      <c r="G897" s="56">
        <f t="shared" si="27"/>
        <v>642</v>
      </c>
    </row>
    <row r="898" spans="1:7" ht="31.5" x14ac:dyDescent="0.25">
      <c r="A898" s="47" t="s">
        <v>2643</v>
      </c>
      <c r="B898" s="47" t="s">
        <v>2640</v>
      </c>
      <c r="C898" s="57" t="str">
        <f t="shared" si="26"/>
        <v>Formula</v>
      </c>
      <c r="D898" s="47" t="s">
        <v>2641</v>
      </c>
      <c r="E898" s="47" t="s">
        <v>2644</v>
      </c>
      <c r="F898" s="53">
        <v>293</v>
      </c>
      <c r="G898" s="56">
        <f t="shared" si="27"/>
        <v>642</v>
      </c>
    </row>
    <row r="899" spans="1:7" ht="31.5" x14ac:dyDescent="0.25">
      <c r="A899" s="54" t="s">
        <v>2645</v>
      </c>
      <c r="B899" s="54" t="s">
        <v>2640</v>
      </c>
      <c r="C899" s="57" t="str">
        <f t="shared" ref="C899:C962" si="28">IF(ISTEXT(VLOOKUP(B899,$I$2:$I$11,1,FALSE)),"Alt sub","Formula")</f>
        <v>Formula</v>
      </c>
      <c r="D899" s="54" t="s">
        <v>2641</v>
      </c>
      <c r="E899" s="54" t="s">
        <v>2646</v>
      </c>
      <c r="F899" s="55">
        <v>149</v>
      </c>
      <c r="G899" s="56">
        <f t="shared" ref="G899:G962" si="29">SUMIF(B:B,B899,F:F)</f>
        <v>642</v>
      </c>
    </row>
    <row r="900" spans="1:7" ht="42" x14ac:dyDescent="0.25">
      <c r="A900" s="47" t="s">
        <v>2647</v>
      </c>
      <c r="B900" s="47" t="s">
        <v>2648</v>
      </c>
      <c r="C900" s="57" t="str">
        <f t="shared" si="28"/>
        <v>Formula</v>
      </c>
      <c r="D900" s="47" t="s">
        <v>2649</v>
      </c>
      <c r="E900" s="47" t="s">
        <v>2650</v>
      </c>
      <c r="F900" s="53">
        <v>182</v>
      </c>
      <c r="G900" s="56">
        <f t="shared" si="29"/>
        <v>848</v>
      </c>
    </row>
    <row r="901" spans="1:7" ht="42" x14ac:dyDescent="0.25">
      <c r="A901" s="54" t="s">
        <v>2651</v>
      </c>
      <c r="B901" s="54" t="s">
        <v>2648</v>
      </c>
      <c r="C901" s="57" t="str">
        <f t="shared" si="28"/>
        <v>Formula</v>
      </c>
      <c r="D901" s="54" t="s">
        <v>2649</v>
      </c>
      <c r="E901" s="54" t="s">
        <v>2652</v>
      </c>
      <c r="F901" s="55">
        <v>250</v>
      </c>
      <c r="G901" s="56">
        <f t="shared" si="29"/>
        <v>848</v>
      </c>
    </row>
    <row r="902" spans="1:7" ht="42" x14ac:dyDescent="0.25">
      <c r="A902" s="47" t="s">
        <v>2653</v>
      </c>
      <c r="B902" s="47" t="s">
        <v>2648</v>
      </c>
      <c r="C902" s="57" t="str">
        <f t="shared" si="28"/>
        <v>Formula</v>
      </c>
      <c r="D902" s="47" t="s">
        <v>2649</v>
      </c>
      <c r="E902" s="47" t="s">
        <v>2654</v>
      </c>
      <c r="F902" s="53">
        <v>64</v>
      </c>
      <c r="G902" s="56">
        <f t="shared" si="29"/>
        <v>848</v>
      </c>
    </row>
    <row r="903" spans="1:7" ht="42" x14ac:dyDescent="0.25">
      <c r="A903" s="54" t="s">
        <v>2655</v>
      </c>
      <c r="B903" s="54" t="s">
        <v>2648</v>
      </c>
      <c r="C903" s="57" t="str">
        <f t="shared" si="28"/>
        <v>Formula</v>
      </c>
      <c r="D903" s="54" t="s">
        <v>2649</v>
      </c>
      <c r="E903" s="54" t="s">
        <v>2656</v>
      </c>
      <c r="F903" s="55">
        <v>86</v>
      </c>
      <c r="G903" s="56">
        <f t="shared" si="29"/>
        <v>848</v>
      </c>
    </row>
    <row r="904" spans="1:7" ht="42" x14ac:dyDescent="0.25">
      <c r="A904" s="47" t="s">
        <v>2657</v>
      </c>
      <c r="B904" s="47" t="s">
        <v>2648</v>
      </c>
      <c r="C904" s="57" t="str">
        <f t="shared" si="28"/>
        <v>Formula</v>
      </c>
      <c r="D904" s="47" t="s">
        <v>2649</v>
      </c>
      <c r="E904" s="47" t="s">
        <v>2658</v>
      </c>
      <c r="F904" s="53">
        <v>166</v>
      </c>
      <c r="G904" s="56">
        <f t="shared" si="29"/>
        <v>848</v>
      </c>
    </row>
    <row r="905" spans="1:7" ht="42" x14ac:dyDescent="0.25">
      <c r="A905" s="54" t="s">
        <v>2659</v>
      </c>
      <c r="B905" s="54" t="s">
        <v>2648</v>
      </c>
      <c r="C905" s="57" t="str">
        <f t="shared" si="28"/>
        <v>Formula</v>
      </c>
      <c r="D905" s="54" t="s">
        <v>2649</v>
      </c>
      <c r="E905" s="54" t="s">
        <v>2660</v>
      </c>
      <c r="F905" s="55">
        <v>100</v>
      </c>
      <c r="G905" s="56">
        <f t="shared" si="29"/>
        <v>848</v>
      </c>
    </row>
    <row r="906" spans="1:7" ht="31.5" x14ac:dyDescent="0.25">
      <c r="A906" s="47" t="s">
        <v>2661</v>
      </c>
      <c r="B906" s="47" t="s">
        <v>2662</v>
      </c>
      <c r="C906" s="57" t="str">
        <f t="shared" si="28"/>
        <v>Formula</v>
      </c>
      <c r="D906" s="47" t="s">
        <v>2663</v>
      </c>
      <c r="E906" s="47" t="s">
        <v>2664</v>
      </c>
      <c r="F906" s="53">
        <v>150</v>
      </c>
      <c r="G906" s="56">
        <f t="shared" si="29"/>
        <v>641</v>
      </c>
    </row>
    <row r="907" spans="1:7" ht="31.5" x14ac:dyDescent="0.25">
      <c r="A907" s="54" t="s">
        <v>2665</v>
      </c>
      <c r="B907" s="54" t="s">
        <v>2662</v>
      </c>
      <c r="C907" s="57" t="str">
        <f t="shared" si="28"/>
        <v>Formula</v>
      </c>
      <c r="D907" s="54" t="s">
        <v>2663</v>
      </c>
      <c r="E907" s="54" t="s">
        <v>2666</v>
      </c>
      <c r="F907" s="55">
        <v>224</v>
      </c>
      <c r="G907" s="56">
        <f t="shared" si="29"/>
        <v>641</v>
      </c>
    </row>
    <row r="908" spans="1:7" ht="31.5" x14ac:dyDescent="0.25">
      <c r="A908" s="47" t="s">
        <v>2667</v>
      </c>
      <c r="B908" s="47" t="s">
        <v>2662</v>
      </c>
      <c r="C908" s="57" t="str">
        <f t="shared" si="28"/>
        <v>Formula</v>
      </c>
      <c r="D908" s="47" t="s">
        <v>2663</v>
      </c>
      <c r="E908" s="47" t="s">
        <v>2668</v>
      </c>
      <c r="F908" s="53">
        <v>267</v>
      </c>
      <c r="G908" s="56">
        <f t="shared" si="29"/>
        <v>641</v>
      </c>
    </row>
    <row r="909" spans="1:7" ht="31.5" x14ac:dyDescent="0.25">
      <c r="A909" s="54" t="s">
        <v>2669</v>
      </c>
      <c r="B909" s="54" t="s">
        <v>2670</v>
      </c>
      <c r="C909" s="57" t="str">
        <f t="shared" si="28"/>
        <v>Formula</v>
      </c>
      <c r="D909" s="54" t="s">
        <v>2671</v>
      </c>
      <c r="E909" s="54" t="s">
        <v>2672</v>
      </c>
      <c r="F909" s="55">
        <v>214</v>
      </c>
      <c r="G909" s="56">
        <f t="shared" si="29"/>
        <v>246</v>
      </c>
    </row>
    <row r="910" spans="1:7" ht="31.5" x14ac:dyDescent="0.25">
      <c r="A910" s="47" t="s">
        <v>2673</v>
      </c>
      <c r="B910" s="47" t="s">
        <v>2670</v>
      </c>
      <c r="C910" s="57" t="str">
        <f t="shared" si="28"/>
        <v>Formula</v>
      </c>
      <c r="D910" s="47" t="s">
        <v>2671</v>
      </c>
      <c r="E910" s="47" t="s">
        <v>2674</v>
      </c>
      <c r="F910" s="53">
        <v>32</v>
      </c>
      <c r="G910" s="56">
        <f t="shared" si="29"/>
        <v>246</v>
      </c>
    </row>
    <row r="911" spans="1:7" ht="31.5" x14ac:dyDescent="0.25">
      <c r="A911" s="54" t="s">
        <v>2675</v>
      </c>
      <c r="B911" s="54" t="s">
        <v>2676</v>
      </c>
      <c r="C911" s="57" t="str">
        <f t="shared" si="28"/>
        <v>Formula</v>
      </c>
      <c r="D911" s="54" t="s">
        <v>2677</v>
      </c>
      <c r="E911" s="54" t="s">
        <v>2678</v>
      </c>
      <c r="F911" s="55">
        <v>335</v>
      </c>
      <c r="G911" s="56">
        <f t="shared" si="29"/>
        <v>601</v>
      </c>
    </row>
    <row r="912" spans="1:7" ht="31.5" x14ac:dyDescent="0.25">
      <c r="A912" s="47" t="s">
        <v>2679</v>
      </c>
      <c r="B912" s="47" t="s">
        <v>2676</v>
      </c>
      <c r="C912" s="57" t="str">
        <f t="shared" si="28"/>
        <v>Formula</v>
      </c>
      <c r="D912" s="47" t="s">
        <v>2677</v>
      </c>
      <c r="E912" s="47" t="s">
        <v>2680</v>
      </c>
      <c r="F912" s="53">
        <v>220</v>
      </c>
      <c r="G912" s="56">
        <f t="shared" si="29"/>
        <v>601</v>
      </c>
    </row>
    <row r="913" spans="1:7" ht="31.5" x14ac:dyDescent="0.25">
      <c r="A913" s="54" t="s">
        <v>2681</v>
      </c>
      <c r="B913" s="54" t="s">
        <v>2676</v>
      </c>
      <c r="C913" s="57" t="str">
        <f t="shared" si="28"/>
        <v>Formula</v>
      </c>
      <c r="D913" s="54" t="s">
        <v>2677</v>
      </c>
      <c r="E913" s="54" t="s">
        <v>2682</v>
      </c>
      <c r="F913" s="55">
        <v>46</v>
      </c>
      <c r="G913" s="56">
        <f t="shared" si="29"/>
        <v>601</v>
      </c>
    </row>
    <row r="914" spans="1:7" ht="42" x14ac:dyDescent="0.25">
      <c r="A914" s="47" t="s">
        <v>2683</v>
      </c>
      <c r="B914" s="47" t="s">
        <v>2684</v>
      </c>
      <c r="C914" s="57" t="str">
        <f t="shared" si="28"/>
        <v>Formula</v>
      </c>
      <c r="D914" s="47" t="s">
        <v>2685</v>
      </c>
      <c r="E914" s="47" t="s">
        <v>2686</v>
      </c>
      <c r="F914" s="53">
        <v>163</v>
      </c>
      <c r="G914" s="56">
        <f t="shared" si="29"/>
        <v>163</v>
      </c>
    </row>
    <row r="915" spans="1:7" ht="31.5" x14ac:dyDescent="0.25">
      <c r="A915" s="54" t="s">
        <v>2687</v>
      </c>
      <c r="B915" s="54" t="s">
        <v>2688</v>
      </c>
      <c r="C915" s="57" t="str">
        <f t="shared" si="28"/>
        <v>Formula</v>
      </c>
      <c r="D915" s="54" t="s">
        <v>2689</v>
      </c>
      <c r="E915" s="54" t="s">
        <v>2690</v>
      </c>
      <c r="F915" s="55">
        <v>240</v>
      </c>
      <c r="G915" s="56">
        <f t="shared" si="29"/>
        <v>380</v>
      </c>
    </row>
    <row r="916" spans="1:7" ht="31.5" x14ac:dyDescent="0.25">
      <c r="A916" s="47" t="s">
        <v>2691</v>
      </c>
      <c r="B916" s="47" t="s">
        <v>2688</v>
      </c>
      <c r="C916" s="57" t="str">
        <f t="shared" si="28"/>
        <v>Formula</v>
      </c>
      <c r="D916" s="47" t="s">
        <v>2689</v>
      </c>
      <c r="E916" s="47" t="s">
        <v>2692</v>
      </c>
      <c r="F916" s="53">
        <v>140</v>
      </c>
      <c r="G916" s="56">
        <f t="shared" si="29"/>
        <v>380</v>
      </c>
    </row>
    <row r="917" spans="1:7" ht="31.5" x14ac:dyDescent="0.25">
      <c r="A917" s="54" t="s">
        <v>2693</v>
      </c>
      <c r="B917" s="54" t="s">
        <v>2694</v>
      </c>
      <c r="C917" s="57" t="str">
        <f t="shared" si="28"/>
        <v>Formula</v>
      </c>
      <c r="D917" s="54" t="s">
        <v>2695</v>
      </c>
      <c r="E917" s="54" t="s">
        <v>2696</v>
      </c>
      <c r="F917" s="55">
        <v>120</v>
      </c>
      <c r="G917" s="56">
        <f t="shared" si="29"/>
        <v>308</v>
      </c>
    </row>
    <row r="918" spans="1:7" ht="31.5" x14ac:dyDescent="0.25">
      <c r="A918" s="47" t="s">
        <v>2697</v>
      </c>
      <c r="B918" s="47" t="s">
        <v>2694</v>
      </c>
      <c r="C918" s="57" t="str">
        <f t="shared" si="28"/>
        <v>Formula</v>
      </c>
      <c r="D918" s="47" t="s">
        <v>2695</v>
      </c>
      <c r="E918" s="47" t="s">
        <v>2698</v>
      </c>
      <c r="F918" s="53">
        <v>95</v>
      </c>
      <c r="G918" s="56">
        <f t="shared" si="29"/>
        <v>308</v>
      </c>
    </row>
    <row r="919" spans="1:7" ht="31.5" x14ac:dyDescent="0.25">
      <c r="A919" s="54" t="s">
        <v>2699</v>
      </c>
      <c r="B919" s="54" t="s">
        <v>2694</v>
      </c>
      <c r="C919" s="57" t="str">
        <f t="shared" si="28"/>
        <v>Formula</v>
      </c>
      <c r="D919" s="54" t="s">
        <v>2695</v>
      </c>
      <c r="E919" s="54" t="s">
        <v>2700</v>
      </c>
      <c r="F919" s="55">
        <v>93</v>
      </c>
      <c r="G919" s="56">
        <f t="shared" si="29"/>
        <v>308</v>
      </c>
    </row>
    <row r="920" spans="1:7" ht="42" x14ac:dyDescent="0.25">
      <c r="A920" s="47" t="s">
        <v>2701</v>
      </c>
      <c r="B920" s="47" t="s">
        <v>2702</v>
      </c>
      <c r="C920" s="57" t="str">
        <f t="shared" si="28"/>
        <v>Formula</v>
      </c>
      <c r="D920" s="47" t="s">
        <v>2703</v>
      </c>
      <c r="E920" s="47" t="s">
        <v>2704</v>
      </c>
      <c r="F920" s="53">
        <v>416</v>
      </c>
      <c r="G920" s="56">
        <f t="shared" si="29"/>
        <v>719</v>
      </c>
    </row>
    <row r="921" spans="1:7" ht="42" x14ac:dyDescent="0.25">
      <c r="A921" s="54" t="s">
        <v>2705</v>
      </c>
      <c r="B921" s="54" t="s">
        <v>2702</v>
      </c>
      <c r="C921" s="57" t="str">
        <f t="shared" si="28"/>
        <v>Formula</v>
      </c>
      <c r="D921" s="54" t="s">
        <v>2703</v>
      </c>
      <c r="E921" s="54" t="s">
        <v>2706</v>
      </c>
      <c r="F921" s="55">
        <v>303</v>
      </c>
      <c r="G921" s="56">
        <f t="shared" si="29"/>
        <v>719</v>
      </c>
    </row>
    <row r="922" spans="1:7" ht="42" x14ac:dyDescent="0.25">
      <c r="A922" s="47" t="s">
        <v>2707</v>
      </c>
      <c r="B922" s="47" t="s">
        <v>2708</v>
      </c>
      <c r="C922" s="57" t="str">
        <f t="shared" si="28"/>
        <v>Formula</v>
      </c>
      <c r="D922" s="47" t="s">
        <v>2709</v>
      </c>
      <c r="E922" s="47" t="s">
        <v>2710</v>
      </c>
      <c r="F922" s="53">
        <v>271</v>
      </c>
      <c r="G922" s="56">
        <f t="shared" si="29"/>
        <v>491</v>
      </c>
    </row>
    <row r="923" spans="1:7" ht="42" x14ac:dyDescent="0.25">
      <c r="A923" s="54" t="s">
        <v>2711</v>
      </c>
      <c r="B923" s="54" t="s">
        <v>2708</v>
      </c>
      <c r="C923" s="57" t="str">
        <f t="shared" si="28"/>
        <v>Formula</v>
      </c>
      <c r="D923" s="54" t="s">
        <v>2709</v>
      </c>
      <c r="E923" s="54" t="s">
        <v>2712</v>
      </c>
      <c r="F923" s="55">
        <v>126</v>
      </c>
      <c r="G923" s="56">
        <f t="shared" si="29"/>
        <v>491</v>
      </c>
    </row>
    <row r="924" spans="1:7" ht="42" x14ac:dyDescent="0.25">
      <c r="A924" s="47" t="s">
        <v>2713</v>
      </c>
      <c r="B924" s="47" t="s">
        <v>2708</v>
      </c>
      <c r="C924" s="57" t="str">
        <f t="shared" si="28"/>
        <v>Formula</v>
      </c>
      <c r="D924" s="47" t="s">
        <v>2709</v>
      </c>
      <c r="E924" s="47" t="s">
        <v>2714</v>
      </c>
      <c r="F924" s="53">
        <v>94</v>
      </c>
      <c r="G924" s="56">
        <f t="shared" si="29"/>
        <v>491</v>
      </c>
    </row>
    <row r="925" spans="1:7" ht="31.5" x14ac:dyDescent="0.25">
      <c r="A925" s="54" t="s">
        <v>2715</v>
      </c>
      <c r="B925" s="54" t="s">
        <v>2716</v>
      </c>
      <c r="C925" s="57" t="str">
        <f t="shared" si="28"/>
        <v>Formula</v>
      </c>
      <c r="D925" s="54" t="s">
        <v>2717</v>
      </c>
      <c r="E925" s="54" t="s">
        <v>2718</v>
      </c>
      <c r="F925" s="55">
        <v>144</v>
      </c>
      <c r="G925" s="56">
        <f t="shared" si="29"/>
        <v>479</v>
      </c>
    </row>
    <row r="926" spans="1:7" ht="31.5" x14ac:dyDescent="0.25">
      <c r="A926" s="47" t="s">
        <v>2719</v>
      </c>
      <c r="B926" s="47" t="s">
        <v>2716</v>
      </c>
      <c r="C926" s="57" t="str">
        <f t="shared" si="28"/>
        <v>Formula</v>
      </c>
      <c r="D926" s="47" t="s">
        <v>2717</v>
      </c>
      <c r="E926" s="47" t="s">
        <v>2720</v>
      </c>
      <c r="F926" s="53">
        <v>335</v>
      </c>
      <c r="G926" s="56">
        <f t="shared" si="29"/>
        <v>479</v>
      </c>
    </row>
    <row r="927" spans="1:7" ht="31.5" x14ac:dyDescent="0.25">
      <c r="A927" s="54" t="s">
        <v>2721</v>
      </c>
      <c r="B927" s="54" t="s">
        <v>2722</v>
      </c>
      <c r="C927" s="57" t="str">
        <f t="shared" si="28"/>
        <v>Formula</v>
      </c>
      <c r="D927" s="54" t="s">
        <v>2723</v>
      </c>
      <c r="E927" s="54" t="s">
        <v>2724</v>
      </c>
      <c r="F927" s="55">
        <v>241</v>
      </c>
      <c r="G927" s="56">
        <f t="shared" si="29"/>
        <v>241</v>
      </c>
    </row>
    <row r="928" spans="1:7" ht="31.5" x14ac:dyDescent="0.25">
      <c r="A928" s="47" t="s">
        <v>2725</v>
      </c>
      <c r="B928" s="47" t="s">
        <v>2726</v>
      </c>
      <c r="C928" s="57" t="str">
        <f t="shared" si="28"/>
        <v>Formula</v>
      </c>
      <c r="D928" s="47" t="s">
        <v>2727</v>
      </c>
      <c r="E928" s="47" t="s">
        <v>2728</v>
      </c>
      <c r="F928" s="53">
        <v>80</v>
      </c>
      <c r="G928" s="56">
        <f t="shared" si="29"/>
        <v>80</v>
      </c>
    </row>
    <row r="929" spans="1:7" ht="31.5" x14ac:dyDescent="0.25">
      <c r="A929" s="54" t="s">
        <v>2729</v>
      </c>
      <c r="B929" s="54" t="s">
        <v>2730</v>
      </c>
      <c r="C929" s="57" t="str">
        <f t="shared" si="28"/>
        <v>Formula</v>
      </c>
      <c r="D929" s="54" t="s">
        <v>2731</v>
      </c>
      <c r="E929" s="54" t="s">
        <v>2732</v>
      </c>
      <c r="F929" s="55">
        <v>146</v>
      </c>
      <c r="G929" s="56">
        <f t="shared" si="29"/>
        <v>146</v>
      </c>
    </row>
    <row r="930" spans="1:7" ht="31.5" x14ac:dyDescent="0.25">
      <c r="A930" s="47" t="s">
        <v>2733</v>
      </c>
      <c r="B930" s="47" t="s">
        <v>2734</v>
      </c>
      <c r="C930" s="57" t="str">
        <f t="shared" si="28"/>
        <v>Formula</v>
      </c>
      <c r="D930" s="47" t="s">
        <v>2735</v>
      </c>
      <c r="E930" s="47" t="s">
        <v>2736</v>
      </c>
      <c r="F930" s="53">
        <v>99</v>
      </c>
      <c r="G930" s="56">
        <f t="shared" si="29"/>
        <v>99</v>
      </c>
    </row>
    <row r="931" spans="1:7" ht="31.5" x14ac:dyDescent="0.25">
      <c r="A931" s="54" t="s">
        <v>2737</v>
      </c>
      <c r="B931" s="54" t="s">
        <v>2738</v>
      </c>
      <c r="C931" s="57" t="str">
        <f t="shared" si="28"/>
        <v>Formula</v>
      </c>
      <c r="D931" s="54" t="s">
        <v>2739</v>
      </c>
      <c r="E931" s="54" t="s">
        <v>2409</v>
      </c>
      <c r="F931" s="55">
        <v>100</v>
      </c>
      <c r="G931" s="56">
        <f t="shared" si="29"/>
        <v>386</v>
      </c>
    </row>
    <row r="932" spans="1:7" ht="31.5" x14ac:dyDescent="0.25">
      <c r="A932" s="47" t="s">
        <v>2740</v>
      </c>
      <c r="B932" s="47" t="s">
        <v>2738</v>
      </c>
      <c r="C932" s="57" t="str">
        <f t="shared" si="28"/>
        <v>Formula</v>
      </c>
      <c r="D932" s="47" t="s">
        <v>2739</v>
      </c>
      <c r="E932" s="47" t="s">
        <v>1039</v>
      </c>
      <c r="F932" s="53">
        <v>110</v>
      </c>
      <c r="G932" s="56">
        <f t="shared" si="29"/>
        <v>386</v>
      </c>
    </row>
    <row r="933" spans="1:7" ht="31.5" x14ac:dyDescent="0.25">
      <c r="A933" s="54" t="s">
        <v>2741</v>
      </c>
      <c r="B933" s="54" t="s">
        <v>2738</v>
      </c>
      <c r="C933" s="57" t="str">
        <f t="shared" si="28"/>
        <v>Formula</v>
      </c>
      <c r="D933" s="54" t="s">
        <v>2739</v>
      </c>
      <c r="E933" s="54" t="s">
        <v>2742</v>
      </c>
      <c r="F933" s="55">
        <v>126</v>
      </c>
      <c r="G933" s="56">
        <f t="shared" si="29"/>
        <v>386</v>
      </c>
    </row>
    <row r="934" spans="1:7" ht="31.5" x14ac:dyDescent="0.25">
      <c r="A934" s="47" t="s">
        <v>2743</v>
      </c>
      <c r="B934" s="47" t="s">
        <v>2738</v>
      </c>
      <c r="C934" s="57" t="str">
        <f t="shared" si="28"/>
        <v>Formula</v>
      </c>
      <c r="D934" s="47" t="s">
        <v>2739</v>
      </c>
      <c r="E934" s="47" t="s">
        <v>2744</v>
      </c>
      <c r="F934" s="53">
        <v>50</v>
      </c>
      <c r="G934" s="56">
        <f t="shared" si="29"/>
        <v>386</v>
      </c>
    </row>
    <row r="935" spans="1:7" ht="31.5" x14ac:dyDescent="0.25">
      <c r="A935" s="54" t="s">
        <v>2745</v>
      </c>
      <c r="B935" s="54" t="s">
        <v>2746</v>
      </c>
      <c r="C935" s="57" t="str">
        <f t="shared" si="28"/>
        <v>Formula</v>
      </c>
      <c r="D935" s="54" t="s">
        <v>2747</v>
      </c>
      <c r="E935" s="54" t="s">
        <v>2748</v>
      </c>
      <c r="F935" s="55">
        <v>240</v>
      </c>
      <c r="G935" s="56">
        <f t="shared" si="29"/>
        <v>2188</v>
      </c>
    </row>
    <row r="936" spans="1:7" ht="31.5" x14ac:dyDescent="0.25">
      <c r="A936" s="47" t="s">
        <v>2749</v>
      </c>
      <c r="B936" s="47" t="s">
        <v>2746</v>
      </c>
      <c r="C936" s="57" t="str">
        <f t="shared" si="28"/>
        <v>Formula</v>
      </c>
      <c r="D936" s="47" t="s">
        <v>2747</v>
      </c>
      <c r="E936" s="47" t="s">
        <v>2750</v>
      </c>
      <c r="F936" s="53">
        <v>341</v>
      </c>
      <c r="G936" s="56">
        <f t="shared" si="29"/>
        <v>2188</v>
      </c>
    </row>
    <row r="937" spans="1:7" ht="31.5" x14ac:dyDescent="0.25">
      <c r="A937" s="54" t="s">
        <v>2751</v>
      </c>
      <c r="B937" s="54" t="s">
        <v>2746</v>
      </c>
      <c r="C937" s="57" t="str">
        <f t="shared" si="28"/>
        <v>Formula</v>
      </c>
      <c r="D937" s="54" t="s">
        <v>2747</v>
      </c>
      <c r="E937" s="54" t="s">
        <v>2752</v>
      </c>
      <c r="F937" s="55">
        <v>313</v>
      </c>
      <c r="G937" s="56">
        <f t="shared" si="29"/>
        <v>2188</v>
      </c>
    </row>
    <row r="938" spans="1:7" ht="31.5" x14ac:dyDescent="0.25">
      <c r="A938" s="47" t="s">
        <v>2753</v>
      </c>
      <c r="B938" s="47" t="s">
        <v>2746</v>
      </c>
      <c r="C938" s="57" t="str">
        <f t="shared" si="28"/>
        <v>Formula</v>
      </c>
      <c r="D938" s="47" t="s">
        <v>2747</v>
      </c>
      <c r="E938" s="47" t="s">
        <v>2754</v>
      </c>
      <c r="F938" s="53">
        <v>190</v>
      </c>
      <c r="G938" s="56">
        <f t="shared" si="29"/>
        <v>2188</v>
      </c>
    </row>
    <row r="939" spans="1:7" ht="31.5" x14ac:dyDescent="0.25">
      <c r="A939" s="54" t="s">
        <v>2755</v>
      </c>
      <c r="B939" s="54" t="s">
        <v>2746</v>
      </c>
      <c r="C939" s="57" t="str">
        <f t="shared" si="28"/>
        <v>Formula</v>
      </c>
      <c r="D939" s="54" t="s">
        <v>2747</v>
      </c>
      <c r="E939" s="54" t="s">
        <v>2756</v>
      </c>
      <c r="F939" s="55">
        <v>239</v>
      </c>
      <c r="G939" s="56">
        <f t="shared" si="29"/>
        <v>2188</v>
      </c>
    </row>
    <row r="940" spans="1:7" ht="31.5" x14ac:dyDescent="0.25">
      <c r="A940" s="47" t="s">
        <v>2757</v>
      </c>
      <c r="B940" s="47" t="s">
        <v>2746</v>
      </c>
      <c r="C940" s="57" t="str">
        <f t="shared" si="28"/>
        <v>Formula</v>
      </c>
      <c r="D940" s="47" t="s">
        <v>2747</v>
      </c>
      <c r="E940" s="47" t="s">
        <v>2758</v>
      </c>
      <c r="F940" s="53">
        <v>396</v>
      </c>
      <c r="G940" s="56">
        <f t="shared" si="29"/>
        <v>2188</v>
      </c>
    </row>
    <row r="941" spans="1:7" ht="31.5" x14ac:dyDescent="0.25">
      <c r="A941" s="54" t="s">
        <v>2759</v>
      </c>
      <c r="B941" s="54" t="s">
        <v>2746</v>
      </c>
      <c r="C941" s="57" t="str">
        <f t="shared" si="28"/>
        <v>Formula</v>
      </c>
      <c r="D941" s="54" t="s">
        <v>2747</v>
      </c>
      <c r="E941" s="54" t="s">
        <v>2760</v>
      </c>
      <c r="F941" s="55">
        <v>216</v>
      </c>
      <c r="G941" s="56">
        <f t="shared" si="29"/>
        <v>2188</v>
      </c>
    </row>
    <row r="942" spans="1:7" ht="31.5" x14ac:dyDescent="0.25">
      <c r="A942" s="47" t="s">
        <v>2761</v>
      </c>
      <c r="B942" s="47" t="s">
        <v>2746</v>
      </c>
      <c r="C942" s="57" t="str">
        <f t="shared" si="28"/>
        <v>Formula</v>
      </c>
      <c r="D942" s="47" t="s">
        <v>2747</v>
      </c>
      <c r="E942" s="47" t="s">
        <v>276</v>
      </c>
      <c r="F942" s="53">
        <v>4</v>
      </c>
      <c r="G942" s="56">
        <f t="shared" si="29"/>
        <v>2188</v>
      </c>
    </row>
    <row r="943" spans="1:7" ht="31.5" x14ac:dyDescent="0.25">
      <c r="A943" s="54" t="s">
        <v>2762</v>
      </c>
      <c r="B943" s="54" t="s">
        <v>2746</v>
      </c>
      <c r="C943" s="57" t="str">
        <f t="shared" si="28"/>
        <v>Formula</v>
      </c>
      <c r="D943" s="54" t="s">
        <v>2747</v>
      </c>
      <c r="E943" s="54" t="s">
        <v>2763</v>
      </c>
      <c r="F943" s="55">
        <v>164</v>
      </c>
      <c r="G943" s="56">
        <f t="shared" si="29"/>
        <v>2188</v>
      </c>
    </row>
    <row r="944" spans="1:7" ht="31.5" x14ac:dyDescent="0.25">
      <c r="A944" s="47" t="s">
        <v>2764</v>
      </c>
      <c r="B944" s="47" t="s">
        <v>2746</v>
      </c>
      <c r="C944" s="57" t="str">
        <f t="shared" si="28"/>
        <v>Formula</v>
      </c>
      <c r="D944" s="47" t="s">
        <v>2747</v>
      </c>
      <c r="E944" s="47" t="s">
        <v>2765</v>
      </c>
      <c r="F944" s="53">
        <v>35</v>
      </c>
      <c r="G944" s="56">
        <f t="shared" si="29"/>
        <v>2188</v>
      </c>
    </row>
    <row r="945" spans="1:7" ht="31.5" x14ac:dyDescent="0.25">
      <c r="A945" s="54" t="s">
        <v>2766</v>
      </c>
      <c r="B945" s="54" t="s">
        <v>2746</v>
      </c>
      <c r="C945" s="57" t="str">
        <f t="shared" si="28"/>
        <v>Formula</v>
      </c>
      <c r="D945" s="54" t="s">
        <v>2747</v>
      </c>
      <c r="E945" s="54" t="s">
        <v>2767</v>
      </c>
      <c r="F945" s="55">
        <v>35</v>
      </c>
      <c r="G945" s="56">
        <f t="shared" si="29"/>
        <v>2188</v>
      </c>
    </row>
    <row r="946" spans="1:7" ht="31.5" x14ac:dyDescent="0.25">
      <c r="A946" s="47" t="s">
        <v>2768</v>
      </c>
      <c r="B946" s="47" t="s">
        <v>2746</v>
      </c>
      <c r="C946" s="57" t="str">
        <f t="shared" si="28"/>
        <v>Formula</v>
      </c>
      <c r="D946" s="47" t="s">
        <v>2747</v>
      </c>
      <c r="E946" s="47" t="s">
        <v>2769</v>
      </c>
      <c r="F946" s="53">
        <v>15</v>
      </c>
      <c r="G946" s="56">
        <f t="shared" si="29"/>
        <v>2188</v>
      </c>
    </row>
    <row r="947" spans="1:7" ht="31.5" x14ac:dyDescent="0.25">
      <c r="A947" s="54" t="s">
        <v>2770</v>
      </c>
      <c r="B947" s="54" t="s">
        <v>2771</v>
      </c>
      <c r="C947" s="57" t="str">
        <f t="shared" si="28"/>
        <v>Formula</v>
      </c>
      <c r="D947" s="54" t="s">
        <v>2772</v>
      </c>
      <c r="E947" s="54" t="s">
        <v>2773</v>
      </c>
      <c r="F947" s="55">
        <v>38</v>
      </c>
      <c r="G947" s="56">
        <f t="shared" si="29"/>
        <v>38</v>
      </c>
    </row>
    <row r="948" spans="1:7" ht="31.5" x14ac:dyDescent="0.25">
      <c r="A948" s="47" t="s">
        <v>2774</v>
      </c>
      <c r="B948" s="47" t="s">
        <v>2775</v>
      </c>
      <c r="C948" s="57" t="str">
        <f t="shared" si="28"/>
        <v>Formula</v>
      </c>
      <c r="D948" s="47" t="s">
        <v>2776</v>
      </c>
      <c r="E948" s="47" t="s">
        <v>2777</v>
      </c>
      <c r="F948" s="53">
        <v>108</v>
      </c>
      <c r="G948" s="56">
        <f t="shared" si="29"/>
        <v>293</v>
      </c>
    </row>
    <row r="949" spans="1:7" ht="31.5" x14ac:dyDescent="0.25">
      <c r="A949" s="54" t="s">
        <v>2778</v>
      </c>
      <c r="B949" s="54" t="s">
        <v>2775</v>
      </c>
      <c r="C949" s="57" t="str">
        <f t="shared" si="28"/>
        <v>Formula</v>
      </c>
      <c r="D949" s="54" t="s">
        <v>2776</v>
      </c>
      <c r="E949" s="54" t="s">
        <v>2779</v>
      </c>
      <c r="F949" s="55">
        <v>85</v>
      </c>
      <c r="G949" s="56">
        <f t="shared" si="29"/>
        <v>293</v>
      </c>
    </row>
    <row r="950" spans="1:7" ht="31.5" x14ac:dyDescent="0.25">
      <c r="A950" s="47" t="s">
        <v>2780</v>
      </c>
      <c r="B950" s="47" t="s">
        <v>2775</v>
      </c>
      <c r="C950" s="57" t="str">
        <f t="shared" si="28"/>
        <v>Formula</v>
      </c>
      <c r="D950" s="47" t="s">
        <v>2776</v>
      </c>
      <c r="E950" s="47" t="s">
        <v>2781</v>
      </c>
      <c r="F950" s="53">
        <v>100</v>
      </c>
      <c r="G950" s="56">
        <f t="shared" si="29"/>
        <v>293</v>
      </c>
    </row>
    <row r="951" spans="1:7" ht="31.5" x14ac:dyDescent="0.25">
      <c r="A951" s="54" t="s">
        <v>2782</v>
      </c>
      <c r="B951" s="54" t="s">
        <v>2783</v>
      </c>
      <c r="C951" s="57" t="str">
        <f t="shared" si="28"/>
        <v>Formula</v>
      </c>
      <c r="D951" s="54" t="s">
        <v>2784</v>
      </c>
      <c r="E951" s="54" t="s">
        <v>2785</v>
      </c>
      <c r="F951" s="55">
        <v>49</v>
      </c>
      <c r="G951" s="56">
        <f t="shared" si="29"/>
        <v>199</v>
      </c>
    </row>
    <row r="952" spans="1:7" ht="31.5" x14ac:dyDescent="0.25">
      <c r="A952" s="47" t="s">
        <v>2786</v>
      </c>
      <c r="B952" s="47" t="s">
        <v>2783</v>
      </c>
      <c r="C952" s="57" t="str">
        <f t="shared" si="28"/>
        <v>Formula</v>
      </c>
      <c r="D952" s="47" t="s">
        <v>2784</v>
      </c>
      <c r="E952" s="47" t="s">
        <v>2787</v>
      </c>
      <c r="F952" s="53">
        <v>150</v>
      </c>
      <c r="G952" s="56">
        <f t="shared" si="29"/>
        <v>199</v>
      </c>
    </row>
    <row r="953" spans="1:7" ht="31.5" x14ac:dyDescent="0.25">
      <c r="A953" s="54" t="s">
        <v>2788</v>
      </c>
      <c r="B953" s="54" t="s">
        <v>2789</v>
      </c>
      <c r="C953" s="57" t="str">
        <f t="shared" si="28"/>
        <v>Formula</v>
      </c>
      <c r="D953" s="54" t="s">
        <v>2790</v>
      </c>
      <c r="E953" s="54" t="s">
        <v>2791</v>
      </c>
      <c r="F953" s="55">
        <v>235</v>
      </c>
      <c r="G953" s="56">
        <f t="shared" si="29"/>
        <v>235</v>
      </c>
    </row>
    <row r="954" spans="1:7" ht="31.5" x14ac:dyDescent="0.25">
      <c r="A954" s="47" t="s">
        <v>2792</v>
      </c>
      <c r="B954" s="47" t="s">
        <v>2793</v>
      </c>
      <c r="C954" s="57" t="str">
        <f t="shared" si="28"/>
        <v>Formula</v>
      </c>
      <c r="D954" s="47" t="s">
        <v>2794</v>
      </c>
      <c r="E954" s="47" t="s">
        <v>2795</v>
      </c>
      <c r="F954" s="53">
        <v>100</v>
      </c>
      <c r="G954" s="56">
        <f t="shared" si="29"/>
        <v>100</v>
      </c>
    </row>
    <row r="955" spans="1:7" ht="31.5" x14ac:dyDescent="0.25">
      <c r="A955" s="54" t="s">
        <v>2798</v>
      </c>
      <c r="B955" s="54" t="s">
        <v>2799</v>
      </c>
      <c r="C955" s="57" t="str">
        <f t="shared" si="28"/>
        <v>Formula</v>
      </c>
      <c r="D955" s="54" t="s">
        <v>2800</v>
      </c>
      <c r="E955" s="54" t="s">
        <v>2801</v>
      </c>
      <c r="F955" s="55">
        <v>70</v>
      </c>
      <c r="G955" s="56">
        <f t="shared" si="29"/>
        <v>70</v>
      </c>
    </row>
    <row r="956" spans="1:7" ht="31.5" x14ac:dyDescent="0.25">
      <c r="A956" s="47" t="s">
        <v>2802</v>
      </c>
      <c r="B956" s="47" t="s">
        <v>2803</v>
      </c>
      <c r="C956" s="57" t="str">
        <f t="shared" si="28"/>
        <v>Formula</v>
      </c>
      <c r="D956" s="47" t="s">
        <v>2804</v>
      </c>
      <c r="E956" s="47" t="s">
        <v>2805</v>
      </c>
      <c r="F956" s="53">
        <v>100</v>
      </c>
      <c r="G956" s="56">
        <f t="shared" si="29"/>
        <v>234</v>
      </c>
    </row>
    <row r="957" spans="1:7" ht="31.5" x14ac:dyDescent="0.25">
      <c r="A957" s="54" t="s">
        <v>2806</v>
      </c>
      <c r="B957" s="54" t="s">
        <v>2803</v>
      </c>
      <c r="C957" s="57" t="str">
        <f t="shared" si="28"/>
        <v>Formula</v>
      </c>
      <c r="D957" s="54" t="s">
        <v>2804</v>
      </c>
      <c r="E957" s="54" t="s">
        <v>2807</v>
      </c>
      <c r="F957" s="55">
        <v>134</v>
      </c>
      <c r="G957" s="56">
        <f t="shared" si="29"/>
        <v>234</v>
      </c>
    </row>
    <row r="958" spans="1:7" ht="31.5" x14ac:dyDescent="0.25">
      <c r="A958" s="47" t="s">
        <v>2808</v>
      </c>
      <c r="B958" s="47" t="s">
        <v>2809</v>
      </c>
      <c r="C958" s="57" t="str">
        <f t="shared" si="28"/>
        <v>Formula</v>
      </c>
      <c r="D958" s="47" t="s">
        <v>2810</v>
      </c>
      <c r="E958" s="47" t="s">
        <v>2811</v>
      </c>
      <c r="F958" s="53">
        <v>102</v>
      </c>
      <c r="G958" s="56">
        <f t="shared" si="29"/>
        <v>102</v>
      </c>
    </row>
    <row r="959" spans="1:7" ht="31.5" x14ac:dyDescent="0.25">
      <c r="A959" s="54" t="s">
        <v>18281</v>
      </c>
      <c r="B959" s="54" t="s">
        <v>18280</v>
      </c>
      <c r="C959" s="57" t="str">
        <f t="shared" si="28"/>
        <v>Formula</v>
      </c>
      <c r="D959" s="54" t="s">
        <v>1090</v>
      </c>
      <c r="E959" s="54" t="s">
        <v>18282</v>
      </c>
      <c r="F959" s="55">
        <v>50</v>
      </c>
      <c r="G959" s="56">
        <f t="shared" si="29"/>
        <v>50</v>
      </c>
    </row>
    <row r="960" spans="1:7" ht="31.5" x14ac:dyDescent="0.25">
      <c r="A960" s="47" t="s">
        <v>2812</v>
      </c>
      <c r="B960" s="47" t="s">
        <v>2813</v>
      </c>
      <c r="C960" s="57" t="str">
        <f t="shared" si="28"/>
        <v>Formula</v>
      </c>
      <c r="D960" s="47" t="s">
        <v>2814</v>
      </c>
      <c r="E960" s="47" t="s">
        <v>2815</v>
      </c>
      <c r="F960" s="53">
        <v>112</v>
      </c>
      <c r="G960" s="56">
        <f t="shared" si="29"/>
        <v>112</v>
      </c>
    </row>
    <row r="961" spans="1:7" ht="31.5" x14ac:dyDescent="0.25">
      <c r="A961" s="54" t="s">
        <v>2816</v>
      </c>
      <c r="B961" s="54" t="s">
        <v>2817</v>
      </c>
      <c r="C961" s="57" t="str">
        <f t="shared" si="28"/>
        <v>Formula</v>
      </c>
      <c r="D961" s="54" t="s">
        <v>2818</v>
      </c>
      <c r="E961" s="54" t="s">
        <v>2819</v>
      </c>
      <c r="F961" s="55">
        <v>100</v>
      </c>
      <c r="G961" s="56">
        <f t="shared" si="29"/>
        <v>352</v>
      </c>
    </row>
    <row r="962" spans="1:7" ht="31.5" x14ac:dyDescent="0.25">
      <c r="A962" s="47" t="s">
        <v>2820</v>
      </c>
      <c r="B962" s="47" t="s">
        <v>2817</v>
      </c>
      <c r="C962" s="57" t="str">
        <f t="shared" si="28"/>
        <v>Formula</v>
      </c>
      <c r="D962" s="47" t="s">
        <v>2818</v>
      </c>
      <c r="E962" s="47" t="s">
        <v>2821</v>
      </c>
      <c r="F962" s="53">
        <v>110</v>
      </c>
      <c r="G962" s="56">
        <f t="shared" si="29"/>
        <v>352</v>
      </c>
    </row>
    <row r="963" spans="1:7" ht="31.5" x14ac:dyDescent="0.25">
      <c r="A963" s="54" t="s">
        <v>2822</v>
      </c>
      <c r="B963" s="54" t="s">
        <v>2817</v>
      </c>
      <c r="C963" s="57" t="str">
        <f t="shared" ref="C963:C1026" si="30">IF(ISTEXT(VLOOKUP(B963,$I$2:$I$11,1,FALSE)),"Alt sub","Formula")</f>
        <v>Formula</v>
      </c>
      <c r="D963" s="54" t="s">
        <v>2818</v>
      </c>
      <c r="E963" s="54" t="s">
        <v>2823</v>
      </c>
      <c r="F963" s="55">
        <v>142</v>
      </c>
      <c r="G963" s="56">
        <f t="shared" ref="G963:G1026" si="31">SUMIF(B:B,B963,F:F)</f>
        <v>352</v>
      </c>
    </row>
    <row r="964" spans="1:7" ht="31.5" x14ac:dyDescent="0.25">
      <c r="A964" s="47" t="s">
        <v>2824</v>
      </c>
      <c r="B964" s="47" t="s">
        <v>2825</v>
      </c>
      <c r="C964" s="57" t="str">
        <f t="shared" si="30"/>
        <v>Formula</v>
      </c>
      <c r="D964" s="47" t="s">
        <v>2826</v>
      </c>
      <c r="E964" s="47" t="s">
        <v>2827</v>
      </c>
      <c r="F964" s="53">
        <v>175</v>
      </c>
      <c r="G964" s="56">
        <f t="shared" si="31"/>
        <v>175</v>
      </c>
    </row>
    <row r="965" spans="1:7" ht="42" x14ac:dyDescent="0.25">
      <c r="A965" s="54" t="s">
        <v>2828</v>
      </c>
      <c r="B965" s="54" t="s">
        <v>2829</v>
      </c>
      <c r="C965" s="57" t="str">
        <f t="shared" si="30"/>
        <v>Formula</v>
      </c>
      <c r="D965" s="54" t="s">
        <v>2830</v>
      </c>
      <c r="E965" s="54" t="s">
        <v>2831</v>
      </c>
      <c r="F965" s="55">
        <v>90</v>
      </c>
      <c r="G965" s="56">
        <f t="shared" si="31"/>
        <v>90</v>
      </c>
    </row>
    <row r="966" spans="1:7" ht="31.5" x14ac:dyDescent="0.25">
      <c r="A966" s="47" t="s">
        <v>2832</v>
      </c>
      <c r="B966" s="47" t="s">
        <v>2833</v>
      </c>
      <c r="C966" s="57" t="str">
        <f t="shared" si="30"/>
        <v>Formula</v>
      </c>
      <c r="D966" s="47" t="s">
        <v>2834</v>
      </c>
      <c r="E966" s="47" t="s">
        <v>2835</v>
      </c>
      <c r="F966" s="53">
        <v>78</v>
      </c>
      <c r="G966" s="56">
        <f t="shared" si="31"/>
        <v>113</v>
      </c>
    </row>
    <row r="967" spans="1:7" ht="31.5" x14ac:dyDescent="0.25">
      <c r="A967" s="54" t="s">
        <v>2836</v>
      </c>
      <c r="B967" s="54" t="s">
        <v>2833</v>
      </c>
      <c r="C967" s="57" t="str">
        <f t="shared" si="30"/>
        <v>Formula</v>
      </c>
      <c r="D967" s="54" t="s">
        <v>2834</v>
      </c>
      <c r="E967" s="54" t="s">
        <v>2837</v>
      </c>
      <c r="F967" s="55">
        <v>35</v>
      </c>
      <c r="G967" s="56">
        <f t="shared" si="31"/>
        <v>113</v>
      </c>
    </row>
    <row r="968" spans="1:7" ht="31.5" x14ac:dyDescent="0.25">
      <c r="A968" s="47" t="s">
        <v>2838</v>
      </c>
      <c r="B968" s="47" t="s">
        <v>2839</v>
      </c>
      <c r="C968" s="57" t="str">
        <f t="shared" si="30"/>
        <v>Formula</v>
      </c>
      <c r="D968" s="47" t="s">
        <v>2840</v>
      </c>
      <c r="E968" s="47" t="s">
        <v>2841</v>
      </c>
      <c r="F968" s="53">
        <v>108</v>
      </c>
      <c r="G968" s="56">
        <f t="shared" si="31"/>
        <v>306</v>
      </c>
    </row>
    <row r="969" spans="1:7" ht="31.5" x14ac:dyDescent="0.25">
      <c r="A969" s="54" t="s">
        <v>2842</v>
      </c>
      <c r="B969" s="54" t="s">
        <v>2839</v>
      </c>
      <c r="C969" s="57" t="str">
        <f t="shared" si="30"/>
        <v>Formula</v>
      </c>
      <c r="D969" s="54" t="s">
        <v>2840</v>
      </c>
      <c r="E969" s="54" t="s">
        <v>2843</v>
      </c>
      <c r="F969" s="55">
        <v>81</v>
      </c>
      <c r="G969" s="56">
        <f t="shared" si="31"/>
        <v>306</v>
      </c>
    </row>
    <row r="970" spans="1:7" ht="31.5" x14ac:dyDescent="0.25">
      <c r="A970" s="47" t="s">
        <v>2844</v>
      </c>
      <c r="B970" s="47" t="s">
        <v>2839</v>
      </c>
      <c r="C970" s="57" t="str">
        <f t="shared" si="30"/>
        <v>Formula</v>
      </c>
      <c r="D970" s="47" t="s">
        <v>2840</v>
      </c>
      <c r="E970" s="47" t="s">
        <v>2845</v>
      </c>
      <c r="F970" s="53">
        <v>62</v>
      </c>
      <c r="G970" s="56">
        <f t="shared" si="31"/>
        <v>306</v>
      </c>
    </row>
    <row r="971" spans="1:7" ht="31.5" x14ac:dyDescent="0.25">
      <c r="A971" s="54" t="s">
        <v>2846</v>
      </c>
      <c r="B971" s="54" t="s">
        <v>2839</v>
      </c>
      <c r="C971" s="57" t="str">
        <f t="shared" si="30"/>
        <v>Formula</v>
      </c>
      <c r="D971" s="54" t="s">
        <v>2840</v>
      </c>
      <c r="E971" s="54" t="s">
        <v>2847</v>
      </c>
      <c r="F971" s="55">
        <v>55</v>
      </c>
      <c r="G971" s="56">
        <f t="shared" si="31"/>
        <v>306</v>
      </c>
    </row>
    <row r="972" spans="1:7" ht="31.5" x14ac:dyDescent="0.25">
      <c r="A972" s="47" t="s">
        <v>2848</v>
      </c>
      <c r="B972" s="47" t="s">
        <v>2849</v>
      </c>
      <c r="C972" s="57" t="str">
        <f t="shared" si="30"/>
        <v>Formula</v>
      </c>
      <c r="D972" s="47" t="s">
        <v>2850</v>
      </c>
      <c r="E972" s="47" t="s">
        <v>2851</v>
      </c>
      <c r="F972" s="53">
        <v>94</v>
      </c>
      <c r="G972" s="56">
        <f t="shared" si="31"/>
        <v>170</v>
      </c>
    </row>
    <row r="973" spans="1:7" ht="31.5" x14ac:dyDescent="0.25">
      <c r="A973" s="54" t="s">
        <v>2852</v>
      </c>
      <c r="B973" s="54" t="s">
        <v>2849</v>
      </c>
      <c r="C973" s="57" t="str">
        <f t="shared" si="30"/>
        <v>Formula</v>
      </c>
      <c r="D973" s="54" t="s">
        <v>2850</v>
      </c>
      <c r="E973" s="54" t="s">
        <v>2853</v>
      </c>
      <c r="F973" s="55">
        <v>76</v>
      </c>
      <c r="G973" s="56">
        <f t="shared" si="31"/>
        <v>170</v>
      </c>
    </row>
    <row r="974" spans="1:7" ht="42" x14ac:dyDescent="0.25">
      <c r="A974" s="47" t="s">
        <v>2854</v>
      </c>
      <c r="B974" s="47" t="s">
        <v>2855</v>
      </c>
      <c r="C974" s="57" t="str">
        <f t="shared" si="30"/>
        <v>Formula</v>
      </c>
      <c r="D974" s="47" t="s">
        <v>2856</v>
      </c>
      <c r="E974" s="47" t="s">
        <v>2857</v>
      </c>
      <c r="F974" s="53">
        <v>200</v>
      </c>
      <c r="G974" s="56">
        <f t="shared" si="31"/>
        <v>200</v>
      </c>
    </row>
    <row r="975" spans="1:7" ht="42" x14ac:dyDescent="0.25">
      <c r="A975" s="54" t="s">
        <v>18286</v>
      </c>
      <c r="B975" s="54" t="s">
        <v>18284</v>
      </c>
      <c r="C975" s="57" t="str">
        <f t="shared" si="30"/>
        <v>Formula</v>
      </c>
      <c r="D975" s="54" t="s">
        <v>18285</v>
      </c>
      <c r="E975" s="54" t="s">
        <v>2797</v>
      </c>
      <c r="F975" s="55">
        <v>50</v>
      </c>
      <c r="G975" s="56">
        <f t="shared" si="31"/>
        <v>50</v>
      </c>
    </row>
    <row r="976" spans="1:7" ht="31.5" x14ac:dyDescent="0.25">
      <c r="A976" s="47" t="s">
        <v>2858</v>
      </c>
      <c r="B976" s="47" t="s">
        <v>2859</v>
      </c>
      <c r="C976" s="57" t="str">
        <f t="shared" si="30"/>
        <v>Formula</v>
      </c>
      <c r="D976" s="47" t="s">
        <v>2860</v>
      </c>
      <c r="E976" s="47" t="s">
        <v>2861</v>
      </c>
      <c r="F976" s="53">
        <v>25</v>
      </c>
      <c r="G976" s="56">
        <f t="shared" si="31"/>
        <v>25</v>
      </c>
    </row>
    <row r="977" spans="1:7" ht="42" x14ac:dyDescent="0.25">
      <c r="A977" s="54" t="s">
        <v>2862</v>
      </c>
      <c r="B977" s="54" t="s">
        <v>98</v>
      </c>
      <c r="C977" s="57" t="str">
        <f t="shared" si="30"/>
        <v>Alt sub</v>
      </c>
      <c r="D977" s="54" t="s">
        <v>2863</v>
      </c>
      <c r="E977" s="54" t="s">
        <v>2864</v>
      </c>
      <c r="F977" s="55">
        <v>411</v>
      </c>
      <c r="G977" s="56">
        <f t="shared" si="31"/>
        <v>3163</v>
      </c>
    </row>
    <row r="978" spans="1:7" ht="42" x14ac:dyDescent="0.25">
      <c r="A978" s="47" t="s">
        <v>2865</v>
      </c>
      <c r="B978" s="47" t="s">
        <v>98</v>
      </c>
      <c r="C978" s="57" t="str">
        <f t="shared" si="30"/>
        <v>Alt sub</v>
      </c>
      <c r="D978" s="47" t="s">
        <v>2863</v>
      </c>
      <c r="E978" s="47" t="s">
        <v>2866</v>
      </c>
      <c r="F978" s="53">
        <v>143</v>
      </c>
      <c r="G978" s="56">
        <f t="shared" si="31"/>
        <v>3163</v>
      </c>
    </row>
    <row r="979" spans="1:7" ht="42" x14ac:dyDescent="0.25">
      <c r="A979" s="54" t="s">
        <v>2867</v>
      </c>
      <c r="B979" s="54" t="s">
        <v>98</v>
      </c>
      <c r="C979" s="57" t="str">
        <f t="shared" si="30"/>
        <v>Alt sub</v>
      </c>
      <c r="D979" s="54" t="s">
        <v>2863</v>
      </c>
      <c r="E979" s="54" t="s">
        <v>2868</v>
      </c>
      <c r="F979" s="55">
        <v>175</v>
      </c>
      <c r="G979" s="56">
        <f t="shared" si="31"/>
        <v>3163</v>
      </c>
    </row>
    <row r="980" spans="1:7" ht="42" x14ac:dyDescent="0.25">
      <c r="A980" s="47" t="s">
        <v>2869</v>
      </c>
      <c r="B980" s="47" t="s">
        <v>98</v>
      </c>
      <c r="C980" s="57" t="str">
        <f t="shared" si="30"/>
        <v>Alt sub</v>
      </c>
      <c r="D980" s="47" t="s">
        <v>2863</v>
      </c>
      <c r="E980" s="47" t="s">
        <v>714</v>
      </c>
      <c r="F980" s="53">
        <v>538</v>
      </c>
      <c r="G980" s="56">
        <f t="shared" si="31"/>
        <v>3163</v>
      </c>
    </row>
    <row r="981" spans="1:7" ht="42" x14ac:dyDescent="0.25">
      <c r="A981" s="54" t="s">
        <v>2870</v>
      </c>
      <c r="B981" s="54" t="s">
        <v>98</v>
      </c>
      <c r="C981" s="57" t="str">
        <f t="shared" si="30"/>
        <v>Alt sub</v>
      </c>
      <c r="D981" s="54" t="s">
        <v>2863</v>
      </c>
      <c r="E981" s="54" t="s">
        <v>2871</v>
      </c>
      <c r="F981" s="55">
        <v>120</v>
      </c>
      <c r="G981" s="56">
        <f t="shared" si="31"/>
        <v>3163</v>
      </c>
    </row>
    <row r="982" spans="1:7" ht="42" x14ac:dyDescent="0.25">
      <c r="A982" s="47" t="s">
        <v>2872</v>
      </c>
      <c r="B982" s="47" t="s">
        <v>98</v>
      </c>
      <c r="C982" s="57" t="str">
        <f t="shared" si="30"/>
        <v>Alt sub</v>
      </c>
      <c r="D982" s="47" t="s">
        <v>2863</v>
      </c>
      <c r="E982" s="47" t="s">
        <v>2873</v>
      </c>
      <c r="F982" s="53">
        <v>211</v>
      </c>
      <c r="G982" s="56">
        <f t="shared" si="31"/>
        <v>3163</v>
      </c>
    </row>
    <row r="983" spans="1:7" ht="42" x14ac:dyDescent="0.25">
      <c r="A983" s="54" t="s">
        <v>2874</v>
      </c>
      <c r="B983" s="54" t="s">
        <v>98</v>
      </c>
      <c r="C983" s="57" t="str">
        <f t="shared" si="30"/>
        <v>Alt sub</v>
      </c>
      <c r="D983" s="54" t="s">
        <v>2863</v>
      </c>
      <c r="E983" s="54" t="s">
        <v>2875</v>
      </c>
      <c r="F983" s="55">
        <v>126</v>
      </c>
      <c r="G983" s="56">
        <f t="shared" si="31"/>
        <v>3163</v>
      </c>
    </row>
    <row r="984" spans="1:7" ht="42" x14ac:dyDescent="0.25">
      <c r="A984" s="47" t="s">
        <v>2876</v>
      </c>
      <c r="B984" s="47" t="s">
        <v>98</v>
      </c>
      <c r="C984" s="57" t="str">
        <f t="shared" si="30"/>
        <v>Alt sub</v>
      </c>
      <c r="D984" s="47" t="s">
        <v>2863</v>
      </c>
      <c r="E984" s="47" t="s">
        <v>1605</v>
      </c>
      <c r="F984" s="53">
        <v>155</v>
      </c>
      <c r="G984" s="56">
        <f t="shared" si="31"/>
        <v>3163</v>
      </c>
    </row>
    <row r="985" spans="1:7" ht="42" x14ac:dyDescent="0.25">
      <c r="A985" s="54" t="s">
        <v>2877</v>
      </c>
      <c r="B985" s="54" t="s">
        <v>98</v>
      </c>
      <c r="C985" s="57" t="str">
        <f t="shared" si="30"/>
        <v>Alt sub</v>
      </c>
      <c r="D985" s="54" t="s">
        <v>2863</v>
      </c>
      <c r="E985" s="54" t="s">
        <v>2878</v>
      </c>
      <c r="F985" s="55">
        <v>67</v>
      </c>
      <c r="G985" s="56">
        <f t="shared" si="31"/>
        <v>3163</v>
      </c>
    </row>
    <row r="986" spans="1:7" ht="42" x14ac:dyDescent="0.25">
      <c r="A986" s="47" t="s">
        <v>2879</v>
      </c>
      <c r="B986" s="47" t="s">
        <v>98</v>
      </c>
      <c r="C986" s="57" t="str">
        <f t="shared" si="30"/>
        <v>Alt sub</v>
      </c>
      <c r="D986" s="47" t="s">
        <v>2863</v>
      </c>
      <c r="E986" s="47" t="s">
        <v>1601</v>
      </c>
      <c r="F986" s="53">
        <v>127</v>
      </c>
      <c r="G986" s="56">
        <f t="shared" si="31"/>
        <v>3163</v>
      </c>
    </row>
    <row r="987" spans="1:7" ht="42" x14ac:dyDescent="0.25">
      <c r="A987" s="54" t="s">
        <v>2880</v>
      </c>
      <c r="B987" s="54" t="s">
        <v>98</v>
      </c>
      <c r="C987" s="57" t="str">
        <f t="shared" si="30"/>
        <v>Alt sub</v>
      </c>
      <c r="D987" s="54" t="s">
        <v>2863</v>
      </c>
      <c r="E987" s="54" t="s">
        <v>2881</v>
      </c>
      <c r="F987" s="55">
        <v>30</v>
      </c>
      <c r="G987" s="56">
        <f t="shared" si="31"/>
        <v>3163</v>
      </c>
    </row>
    <row r="988" spans="1:7" ht="42" x14ac:dyDescent="0.25">
      <c r="A988" s="47" t="s">
        <v>2882</v>
      </c>
      <c r="B988" s="47" t="s">
        <v>98</v>
      </c>
      <c r="C988" s="57" t="str">
        <f t="shared" si="30"/>
        <v>Alt sub</v>
      </c>
      <c r="D988" s="47" t="s">
        <v>2863</v>
      </c>
      <c r="E988" s="47" t="s">
        <v>2883</v>
      </c>
      <c r="F988" s="53">
        <v>104</v>
      </c>
      <c r="G988" s="56">
        <f t="shared" si="31"/>
        <v>3163</v>
      </c>
    </row>
    <row r="989" spans="1:7" ht="42" x14ac:dyDescent="0.25">
      <c r="A989" s="54" t="s">
        <v>2884</v>
      </c>
      <c r="B989" s="54" t="s">
        <v>98</v>
      </c>
      <c r="C989" s="57" t="str">
        <f t="shared" si="30"/>
        <v>Alt sub</v>
      </c>
      <c r="D989" s="54" t="s">
        <v>2863</v>
      </c>
      <c r="E989" s="54" t="s">
        <v>2885</v>
      </c>
      <c r="F989" s="55">
        <v>60</v>
      </c>
      <c r="G989" s="56">
        <f t="shared" si="31"/>
        <v>3163</v>
      </c>
    </row>
    <row r="990" spans="1:7" ht="42" x14ac:dyDescent="0.25">
      <c r="A990" s="47" t="s">
        <v>2886</v>
      </c>
      <c r="B990" s="47" t="s">
        <v>98</v>
      </c>
      <c r="C990" s="57" t="str">
        <f t="shared" si="30"/>
        <v>Alt sub</v>
      </c>
      <c r="D990" s="47" t="s">
        <v>2863</v>
      </c>
      <c r="E990" s="47" t="s">
        <v>2887</v>
      </c>
      <c r="F990" s="53">
        <v>70</v>
      </c>
      <c r="G990" s="56">
        <f t="shared" si="31"/>
        <v>3163</v>
      </c>
    </row>
    <row r="991" spans="1:7" ht="42" x14ac:dyDescent="0.25">
      <c r="A991" s="54" t="s">
        <v>2888</v>
      </c>
      <c r="B991" s="54" t="s">
        <v>98</v>
      </c>
      <c r="C991" s="57" t="str">
        <f t="shared" si="30"/>
        <v>Alt sub</v>
      </c>
      <c r="D991" s="54" t="s">
        <v>2863</v>
      </c>
      <c r="E991" s="54" t="s">
        <v>2889</v>
      </c>
      <c r="F991" s="55">
        <v>66</v>
      </c>
      <c r="G991" s="56">
        <f t="shared" si="31"/>
        <v>3163</v>
      </c>
    </row>
    <row r="992" spans="1:7" ht="42" x14ac:dyDescent="0.25">
      <c r="A992" s="47" t="s">
        <v>2890</v>
      </c>
      <c r="B992" s="47" t="s">
        <v>98</v>
      </c>
      <c r="C992" s="57" t="str">
        <f t="shared" si="30"/>
        <v>Alt sub</v>
      </c>
      <c r="D992" s="47" t="s">
        <v>2863</v>
      </c>
      <c r="E992" s="47" t="s">
        <v>2891</v>
      </c>
      <c r="F992" s="53">
        <v>31</v>
      </c>
      <c r="G992" s="56">
        <f t="shared" si="31"/>
        <v>3163</v>
      </c>
    </row>
    <row r="993" spans="1:7" ht="42" x14ac:dyDescent="0.25">
      <c r="A993" s="54" t="s">
        <v>2892</v>
      </c>
      <c r="B993" s="54" t="s">
        <v>98</v>
      </c>
      <c r="C993" s="57" t="str">
        <f t="shared" si="30"/>
        <v>Alt sub</v>
      </c>
      <c r="D993" s="54" t="s">
        <v>2863</v>
      </c>
      <c r="E993" s="54" t="s">
        <v>2893</v>
      </c>
      <c r="F993" s="55">
        <v>38</v>
      </c>
      <c r="G993" s="56">
        <f t="shared" si="31"/>
        <v>3163</v>
      </c>
    </row>
    <row r="994" spans="1:7" ht="42" x14ac:dyDescent="0.25">
      <c r="A994" s="47" t="s">
        <v>18300</v>
      </c>
      <c r="B994" s="47" t="s">
        <v>98</v>
      </c>
      <c r="C994" s="57" t="str">
        <f t="shared" si="30"/>
        <v>Alt sub</v>
      </c>
      <c r="D994" s="47" t="s">
        <v>2863</v>
      </c>
      <c r="E994" s="47" t="s">
        <v>18301</v>
      </c>
      <c r="F994" s="53">
        <v>86</v>
      </c>
      <c r="G994" s="56">
        <f t="shared" si="31"/>
        <v>3163</v>
      </c>
    </row>
    <row r="995" spans="1:7" ht="42" x14ac:dyDescent="0.25">
      <c r="A995" s="54" t="s">
        <v>2894</v>
      </c>
      <c r="B995" s="54" t="s">
        <v>98</v>
      </c>
      <c r="C995" s="57" t="str">
        <f t="shared" si="30"/>
        <v>Alt sub</v>
      </c>
      <c r="D995" s="54" t="s">
        <v>2863</v>
      </c>
      <c r="E995" s="54" t="s">
        <v>2895</v>
      </c>
      <c r="F995" s="55">
        <v>25</v>
      </c>
      <c r="G995" s="56">
        <f t="shared" si="31"/>
        <v>3163</v>
      </c>
    </row>
    <row r="996" spans="1:7" ht="42" x14ac:dyDescent="0.25">
      <c r="A996" s="47" t="s">
        <v>2896</v>
      </c>
      <c r="B996" s="47" t="s">
        <v>98</v>
      </c>
      <c r="C996" s="57" t="str">
        <f t="shared" si="30"/>
        <v>Alt sub</v>
      </c>
      <c r="D996" s="47" t="s">
        <v>2863</v>
      </c>
      <c r="E996" s="47" t="s">
        <v>2897</v>
      </c>
      <c r="F996" s="53">
        <v>75</v>
      </c>
      <c r="G996" s="56">
        <f t="shared" si="31"/>
        <v>3163</v>
      </c>
    </row>
    <row r="997" spans="1:7" ht="42" x14ac:dyDescent="0.25">
      <c r="A997" s="54" t="s">
        <v>2898</v>
      </c>
      <c r="B997" s="54" t="s">
        <v>98</v>
      </c>
      <c r="C997" s="57" t="str">
        <f t="shared" si="30"/>
        <v>Alt sub</v>
      </c>
      <c r="D997" s="54" t="s">
        <v>2863</v>
      </c>
      <c r="E997" s="54" t="s">
        <v>2899</v>
      </c>
      <c r="F997" s="55">
        <v>180</v>
      </c>
      <c r="G997" s="56">
        <f t="shared" si="31"/>
        <v>3163</v>
      </c>
    </row>
    <row r="998" spans="1:7" ht="42" x14ac:dyDescent="0.25">
      <c r="A998" s="47" t="s">
        <v>2900</v>
      </c>
      <c r="B998" s="47" t="s">
        <v>98</v>
      </c>
      <c r="C998" s="57" t="str">
        <f t="shared" si="30"/>
        <v>Alt sub</v>
      </c>
      <c r="D998" s="47" t="s">
        <v>2863</v>
      </c>
      <c r="E998" s="47" t="s">
        <v>2901</v>
      </c>
      <c r="F998" s="53">
        <v>62</v>
      </c>
      <c r="G998" s="56">
        <f t="shared" si="31"/>
        <v>3163</v>
      </c>
    </row>
    <row r="999" spans="1:7" ht="42" x14ac:dyDescent="0.25">
      <c r="A999" s="54" t="s">
        <v>2902</v>
      </c>
      <c r="B999" s="54" t="s">
        <v>98</v>
      </c>
      <c r="C999" s="57" t="str">
        <f t="shared" si="30"/>
        <v>Alt sub</v>
      </c>
      <c r="D999" s="54" t="s">
        <v>2863</v>
      </c>
      <c r="E999" s="54" t="s">
        <v>2903</v>
      </c>
      <c r="F999" s="55">
        <v>50</v>
      </c>
      <c r="G999" s="56">
        <f t="shared" si="31"/>
        <v>3163</v>
      </c>
    </row>
    <row r="1000" spans="1:7" ht="42" x14ac:dyDescent="0.25">
      <c r="A1000" s="47" t="s">
        <v>2904</v>
      </c>
      <c r="B1000" s="47" t="s">
        <v>98</v>
      </c>
      <c r="C1000" s="57" t="str">
        <f t="shared" si="30"/>
        <v>Alt sub</v>
      </c>
      <c r="D1000" s="47" t="s">
        <v>2863</v>
      </c>
      <c r="E1000" s="47" t="s">
        <v>2905</v>
      </c>
      <c r="F1000" s="53">
        <v>90</v>
      </c>
      <c r="G1000" s="56">
        <f t="shared" si="31"/>
        <v>3163</v>
      </c>
    </row>
    <row r="1001" spans="1:7" ht="42" x14ac:dyDescent="0.25">
      <c r="A1001" s="54" t="s">
        <v>2906</v>
      </c>
      <c r="B1001" s="54" t="s">
        <v>98</v>
      </c>
      <c r="C1001" s="57" t="str">
        <f t="shared" si="30"/>
        <v>Alt sub</v>
      </c>
      <c r="D1001" s="54" t="s">
        <v>2863</v>
      </c>
      <c r="E1001" s="54" t="s">
        <v>2907</v>
      </c>
      <c r="F1001" s="55">
        <v>50</v>
      </c>
      <c r="G1001" s="56">
        <f t="shared" si="31"/>
        <v>3163</v>
      </c>
    </row>
    <row r="1002" spans="1:7" ht="42" x14ac:dyDescent="0.25">
      <c r="A1002" s="47" t="s">
        <v>2908</v>
      </c>
      <c r="B1002" s="47" t="s">
        <v>98</v>
      </c>
      <c r="C1002" s="57" t="str">
        <f t="shared" si="30"/>
        <v>Alt sub</v>
      </c>
      <c r="D1002" s="47" t="s">
        <v>2863</v>
      </c>
      <c r="E1002" s="47" t="s">
        <v>2909</v>
      </c>
      <c r="F1002" s="53">
        <v>25</v>
      </c>
      <c r="G1002" s="56">
        <f t="shared" si="31"/>
        <v>3163</v>
      </c>
    </row>
    <row r="1003" spans="1:7" ht="42" x14ac:dyDescent="0.25">
      <c r="A1003" s="54" t="s">
        <v>2910</v>
      </c>
      <c r="B1003" s="54" t="s">
        <v>98</v>
      </c>
      <c r="C1003" s="57" t="str">
        <f t="shared" si="30"/>
        <v>Alt sub</v>
      </c>
      <c r="D1003" s="54" t="s">
        <v>2863</v>
      </c>
      <c r="E1003" s="54" t="s">
        <v>2911</v>
      </c>
      <c r="F1003" s="55">
        <v>22</v>
      </c>
      <c r="G1003" s="56">
        <f t="shared" si="31"/>
        <v>3163</v>
      </c>
    </row>
    <row r="1004" spans="1:7" ht="42" x14ac:dyDescent="0.25">
      <c r="A1004" s="47" t="s">
        <v>2912</v>
      </c>
      <c r="B1004" s="47" t="s">
        <v>98</v>
      </c>
      <c r="C1004" s="57" t="str">
        <f t="shared" si="30"/>
        <v>Alt sub</v>
      </c>
      <c r="D1004" s="47" t="s">
        <v>2863</v>
      </c>
      <c r="E1004" s="47" t="s">
        <v>2913</v>
      </c>
      <c r="F1004" s="53">
        <v>26</v>
      </c>
      <c r="G1004" s="56">
        <f t="shared" si="31"/>
        <v>3163</v>
      </c>
    </row>
    <row r="1005" spans="1:7" ht="63" x14ac:dyDescent="0.25">
      <c r="A1005" s="54" t="s">
        <v>2914</v>
      </c>
      <c r="B1005" s="54" t="s">
        <v>2915</v>
      </c>
      <c r="C1005" s="57" t="str">
        <f t="shared" si="30"/>
        <v>Formula</v>
      </c>
      <c r="D1005" s="54" t="s">
        <v>2916</v>
      </c>
      <c r="E1005" s="54" t="s">
        <v>2917</v>
      </c>
      <c r="F1005" s="55">
        <v>427</v>
      </c>
      <c r="G1005" s="56">
        <f t="shared" si="31"/>
        <v>879</v>
      </c>
    </row>
    <row r="1006" spans="1:7" ht="63" x14ac:dyDescent="0.25">
      <c r="A1006" s="47" t="s">
        <v>2918</v>
      </c>
      <c r="B1006" s="47" t="s">
        <v>2915</v>
      </c>
      <c r="C1006" s="57" t="str">
        <f t="shared" si="30"/>
        <v>Formula</v>
      </c>
      <c r="D1006" s="47" t="s">
        <v>2916</v>
      </c>
      <c r="E1006" s="47" t="s">
        <v>2919</v>
      </c>
      <c r="F1006" s="53">
        <v>202</v>
      </c>
      <c r="G1006" s="56">
        <f t="shared" si="31"/>
        <v>879</v>
      </c>
    </row>
    <row r="1007" spans="1:7" ht="63" x14ac:dyDescent="0.25">
      <c r="A1007" s="54" t="s">
        <v>2920</v>
      </c>
      <c r="B1007" s="54" t="s">
        <v>2915</v>
      </c>
      <c r="C1007" s="57" t="str">
        <f t="shared" si="30"/>
        <v>Formula</v>
      </c>
      <c r="D1007" s="54" t="s">
        <v>2916</v>
      </c>
      <c r="E1007" s="54" t="s">
        <v>2921</v>
      </c>
      <c r="F1007" s="55">
        <v>192</v>
      </c>
      <c r="G1007" s="56">
        <f t="shared" si="31"/>
        <v>879</v>
      </c>
    </row>
    <row r="1008" spans="1:7" ht="63" x14ac:dyDescent="0.25">
      <c r="A1008" s="47" t="s">
        <v>2922</v>
      </c>
      <c r="B1008" s="47" t="s">
        <v>2915</v>
      </c>
      <c r="C1008" s="57" t="str">
        <f t="shared" si="30"/>
        <v>Formula</v>
      </c>
      <c r="D1008" s="47" t="s">
        <v>2916</v>
      </c>
      <c r="E1008" s="47" t="s">
        <v>2923</v>
      </c>
      <c r="F1008" s="53">
        <v>58</v>
      </c>
      <c r="G1008" s="56">
        <f t="shared" si="31"/>
        <v>879</v>
      </c>
    </row>
    <row r="1009" spans="1:7" ht="42" x14ac:dyDescent="0.25">
      <c r="A1009" s="54" t="s">
        <v>2924</v>
      </c>
      <c r="B1009" s="54" t="s">
        <v>2925</v>
      </c>
      <c r="C1009" s="57" t="str">
        <f t="shared" si="30"/>
        <v>Formula</v>
      </c>
      <c r="D1009" s="54" t="s">
        <v>2926</v>
      </c>
      <c r="E1009" s="54" t="s">
        <v>2927</v>
      </c>
      <c r="F1009" s="55">
        <v>192</v>
      </c>
      <c r="G1009" s="56">
        <f t="shared" si="31"/>
        <v>2809</v>
      </c>
    </row>
    <row r="1010" spans="1:7" ht="42" x14ac:dyDescent="0.25">
      <c r="A1010" s="47" t="s">
        <v>2928</v>
      </c>
      <c r="B1010" s="47" t="s">
        <v>2925</v>
      </c>
      <c r="C1010" s="57" t="str">
        <f t="shared" si="30"/>
        <v>Formula</v>
      </c>
      <c r="D1010" s="47" t="s">
        <v>2926</v>
      </c>
      <c r="E1010" s="47" t="s">
        <v>18378</v>
      </c>
      <c r="F1010" s="53">
        <v>206</v>
      </c>
      <c r="G1010" s="56">
        <f t="shared" si="31"/>
        <v>2809</v>
      </c>
    </row>
    <row r="1011" spans="1:7" ht="42" x14ac:dyDescent="0.25">
      <c r="A1011" s="54" t="s">
        <v>2930</v>
      </c>
      <c r="B1011" s="54" t="s">
        <v>2925</v>
      </c>
      <c r="C1011" s="57" t="str">
        <f t="shared" si="30"/>
        <v>Formula</v>
      </c>
      <c r="D1011" s="54" t="s">
        <v>2926</v>
      </c>
      <c r="E1011" s="54" t="s">
        <v>2931</v>
      </c>
      <c r="F1011" s="55">
        <v>40</v>
      </c>
      <c r="G1011" s="56">
        <f t="shared" si="31"/>
        <v>2809</v>
      </c>
    </row>
    <row r="1012" spans="1:7" ht="42" x14ac:dyDescent="0.25">
      <c r="A1012" s="47" t="s">
        <v>2932</v>
      </c>
      <c r="B1012" s="47" t="s">
        <v>2925</v>
      </c>
      <c r="C1012" s="57" t="str">
        <f t="shared" si="30"/>
        <v>Formula</v>
      </c>
      <c r="D1012" s="47" t="s">
        <v>2926</v>
      </c>
      <c r="E1012" s="47" t="s">
        <v>2933</v>
      </c>
      <c r="F1012" s="53">
        <v>36</v>
      </c>
      <c r="G1012" s="56">
        <f t="shared" si="31"/>
        <v>2809</v>
      </c>
    </row>
    <row r="1013" spans="1:7" ht="42" x14ac:dyDescent="0.25">
      <c r="A1013" s="54" t="s">
        <v>2934</v>
      </c>
      <c r="B1013" s="54" t="s">
        <v>2925</v>
      </c>
      <c r="C1013" s="57" t="str">
        <f t="shared" si="30"/>
        <v>Formula</v>
      </c>
      <c r="D1013" s="54" t="s">
        <v>2926</v>
      </c>
      <c r="E1013" s="54" t="s">
        <v>2935</v>
      </c>
      <c r="F1013" s="55">
        <v>180</v>
      </c>
      <c r="G1013" s="56">
        <f t="shared" si="31"/>
        <v>2809</v>
      </c>
    </row>
    <row r="1014" spans="1:7" ht="42" x14ac:dyDescent="0.25">
      <c r="A1014" s="47" t="s">
        <v>2936</v>
      </c>
      <c r="B1014" s="47" t="s">
        <v>2925</v>
      </c>
      <c r="C1014" s="57" t="str">
        <f t="shared" si="30"/>
        <v>Formula</v>
      </c>
      <c r="D1014" s="47" t="s">
        <v>2926</v>
      </c>
      <c r="E1014" s="47" t="s">
        <v>2937</v>
      </c>
      <c r="F1014" s="53">
        <v>205</v>
      </c>
      <c r="G1014" s="56">
        <f t="shared" si="31"/>
        <v>2809</v>
      </c>
    </row>
    <row r="1015" spans="1:7" ht="42" x14ac:dyDescent="0.25">
      <c r="A1015" s="54" t="s">
        <v>17898</v>
      </c>
      <c r="B1015" s="54" t="s">
        <v>2925</v>
      </c>
      <c r="C1015" s="57" t="str">
        <f t="shared" si="30"/>
        <v>Formula</v>
      </c>
      <c r="D1015" s="54" t="s">
        <v>2926</v>
      </c>
      <c r="E1015" s="54" t="s">
        <v>17899</v>
      </c>
      <c r="F1015" s="55">
        <v>138</v>
      </c>
      <c r="G1015" s="56">
        <f t="shared" si="31"/>
        <v>2809</v>
      </c>
    </row>
    <row r="1016" spans="1:7" ht="42" x14ac:dyDescent="0.25">
      <c r="A1016" s="47" t="s">
        <v>2938</v>
      </c>
      <c r="B1016" s="47" t="s">
        <v>2925</v>
      </c>
      <c r="C1016" s="57" t="str">
        <f t="shared" si="30"/>
        <v>Formula</v>
      </c>
      <c r="D1016" s="47" t="s">
        <v>2926</v>
      </c>
      <c r="E1016" s="47" t="s">
        <v>2939</v>
      </c>
      <c r="F1016" s="53">
        <v>60</v>
      </c>
      <c r="G1016" s="56">
        <f t="shared" si="31"/>
        <v>2809</v>
      </c>
    </row>
    <row r="1017" spans="1:7" ht="42" x14ac:dyDescent="0.25">
      <c r="A1017" s="54" t="s">
        <v>2940</v>
      </c>
      <c r="B1017" s="54" t="s">
        <v>2925</v>
      </c>
      <c r="C1017" s="57" t="str">
        <f t="shared" si="30"/>
        <v>Formula</v>
      </c>
      <c r="D1017" s="54" t="s">
        <v>2926</v>
      </c>
      <c r="E1017" s="54" t="s">
        <v>2941</v>
      </c>
      <c r="F1017" s="55">
        <v>69</v>
      </c>
      <c r="G1017" s="56">
        <f t="shared" si="31"/>
        <v>2809</v>
      </c>
    </row>
    <row r="1018" spans="1:7" ht="42" x14ac:dyDescent="0.25">
      <c r="A1018" s="47" t="s">
        <v>2942</v>
      </c>
      <c r="B1018" s="47" t="s">
        <v>2925</v>
      </c>
      <c r="C1018" s="57" t="str">
        <f t="shared" si="30"/>
        <v>Formula</v>
      </c>
      <c r="D1018" s="47" t="s">
        <v>2926</v>
      </c>
      <c r="E1018" s="47" t="s">
        <v>2943</v>
      </c>
      <c r="F1018" s="53">
        <v>37</v>
      </c>
      <c r="G1018" s="56">
        <f t="shared" si="31"/>
        <v>2809</v>
      </c>
    </row>
    <row r="1019" spans="1:7" ht="42" x14ac:dyDescent="0.25">
      <c r="A1019" s="54" t="s">
        <v>2944</v>
      </c>
      <c r="B1019" s="54" t="s">
        <v>2925</v>
      </c>
      <c r="C1019" s="57" t="str">
        <f t="shared" si="30"/>
        <v>Formula</v>
      </c>
      <c r="D1019" s="54" t="s">
        <v>2926</v>
      </c>
      <c r="E1019" s="54" t="s">
        <v>18379</v>
      </c>
      <c r="F1019" s="55">
        <v>150</v>
      </c>
      <c r="G1019" s="56">
        <f t="shared" si="31"/>
        <v>2809</v>
      </c>
    </row>
    <row r="1020" spans="1:7" ht="42" x14ac:dyDescent="0.25">
      <c r="A1020" s="47" t="s">
        <v>2946</v>
      </c>
      <c r="B1020" s="47" t="s">
        <v>2925</v>
      </c>
      <c r="C1020" s="57" t="str">
        <f t="shared" si="30"/>
        <v>Formula</v>
      </c>
      <c r="D1020" s="47" t="s">
        <v>2926</v>
      </c>
      <c r="E1020" s="47" t="s">
        <v>18380</v>
      </c>
      <c r="F1020" s="53">
        <v>170</v>
      </c>
      <c r="G1020" s="56">
        <f t="shared" si="31"/>
        <v>2809</v>
      </c>
    </row>
    <row r="1021" spans="1:7" ht="42" x14ac:dyDescent="0.25">
      <c r="A1021" s="54" t="s">
        <v>2948</v>
      </c>
      <c r="B1021" s="54" t="s">
        <v>2925</v>
      </c>
      <c r="C1021" s="57" t="str">
        <f t="shared" si="30"/>
        <v>Formula</v>
      </c>
      <c r="D1021" s="54" t="s">
        <v>2926</v>
      </c>
      <c r="E1021" s="54" t="s">
        <v>2949</v>
      </c>
      <c r="F1021" s="55">
        <v>60</v>
      </c>
      <c r="G1021" s="56">
        <f t="shared" si="31"/>
        <v>2809</v>
      </c>
    </row>
    <row r="1022" spans="1:7" ht="42" x14ac:dyDescent="0.25">
      <c r="A1022" s="47" t="s">
        <v>2950</v>
      </c>
      <c r="B1022" s="47" t="s">
        <v>2925</v>
      </c>
      <c r="C1022" s="57" t="str">
        <f t="shared" si="30"/>
        <v>Formula</v>
      </c>
      <c r="D1022" s="47" t="s">
        <v>2926</v>
      </c>
      <c r="E1022" s="47" t="s">
        <v>2951</v>
      </c>
      <c r="F1022" s="53">
        <v>60</v>
      </c>
      <c r="G1022" s="56">
        <f t="shared" si="31"/>
        <v>2809</v>
      </c>
    </row>
    <row r="1023" spans="1:7" ht="42" x14ac:dyDescent="0.25">
      <c r="A1023" s="54" t="s">
        <v>2952</v>
      </c>
      <c r="B1023" s="54" t="s">
        <v>2925</v>
      </c>
      <c r="C1023" s="57" t="str">
        <f t="shared" si="30"/>
        <v>Formula</v>
      </c>
      <c r="D1023" s="54" t="s">
        <v>2926</v>
      </c>
      <c r="E1023" s="54" t="s">
        <v>2953</v>
      </c>
      <c r="F1023" s="55">
        <v>60</v>
      </c>
      <c r="G1023" s="56">
        <f t="shared" si="31"/>
        <v>2809</v>
      </c>
    </row>
    <row r="1024" spans="1:7" ht="42" x14ac:dyDescent="0.25">
      <c r="A1024" s="47" t="s">
        <v>2954</v>
      </c>
      <c r="B1024" s="47" t="s">
        <v>2925</v>
      </c>
      <c r="C1024" s="57" t="str">
        <f t="shared" si="30"/>
        <v>Formula</v>
      </c>
      <c r="D1024" s="47" t="s">
        <v>2926</v>
      </c>
      <c r="E1024" s="47" t="s">
        <v>2955</v>
      </c>
      <c r="F1024" s="53">
        <v>52</v>
      </c>
      <c r="G1024" s="56">
        <f t="shared" si="31"/>
        <v>2809</v>
      </c>
    </row>
    <row r="1025" spans="1:7" ht="42" x14ac:dyDescent="0.25">
      <c r="A1025" s="54" t="s">
        <v>2956</v>
      </c>
      <c r="B1025" s="54" t="s">
        <v>2925</v>
      </c>
      <c r="C1025" s="57" t="str">
        <f t="shared" si="30"/>
        <v>Formula</v>
      </c>
      <c r="D1025" s="54" t="s">
        <v>2926</v>
      </c>
      <c r="E1025" s="54" t="s">
        <v>2957</v>
      </c>
      <c r="F1025" s="55">
        <v>188</v>
      </c>
      <c r="G1025" s="56">
        <f t="shared" si="31"/>
        <v>2809</v>
      </c>
    </row>
    <row r="1026" spans="1:7" ht="42" x14ac:dyDescent="0.25">
      <c r="A1026" s="47" t="s">
        <v>2958</v>
      </c>
      <c r="B1026" s="47" t="s">
        <v>2925</v>
      </c>
      <c r="C1026" s="57" t="str">
        <f t="shared" si="30"/>
        <v>Formula</v>
      </c>
      <c r="D1026" s="47" t="s">
        <v>2926</v>
      </c>
      <c r="E1026" s="47" t="s">
        <v>2959</v>
      </c>
      <c r="F1026" s="53">
        <v>46</v>
      </c>
      <c r="G1026" s="56">
        <f t="shared" si="31"/>
        <v>2809</v>
      </c>
    </row>
    <row r="1027" spans="1:7" ht="42" x14ac:dyDescent="0.25">
      <c r="A1027" s="54" t="s">
        <v>2960</v>
      </c>
      <c r="B1027" s="54" t="s">
        <v>2925</v>
      </c>
      <c r="C1027" s="57" t="str">
        <f t="shared" ref="C1027:C1090" si="32">IF(ISTEXT(VLOOKUP(B1027,$I$2:$I$11,1,FALSE)),"Alt sub","Formula")</f>
        <v>Formula</v>
      </c>
      <c r="D1027" s="54" t="s">
        <v>2926</v>
      </c>
      <c r="E1027" s="54" t="s">
        <v>2961</v>
      </c>
      <c r="F1027" s="55">
        <v>191</v>
      </c>
      <c r="G1027" s="56">
        <f t="shared" ref="G1027:G1090" si="33">SUMIF(B:B,B1027,F:F)</f>
        <v>2809</v>
      </c>
    </row>
    <row r="1028" spans="1:7" ht="42" x14ac:dyDescent="0.25">
      <c r="A1028" s="47" t="s">
        <v>2962</v>
      </c>
      <c r="B1028" s="47" t="s">
        <v>2925</v>
      </c>
      <c r="C1028" s="57" t="str">
        <f t="shared" si="32"/>
        <v>Formula</v>
      </c>
      <c r="D1028" s="47" t="s">
        <v>2926</v>
      </c>
      <c r="E1028" s="47" t="s">
        <v>2963</v>
      </c>
      <c r="F1028" s="53">
        <v>81</v>
      </c>
      <c r="G1028" s="56">
        <f t="shared" si="33"/>
        <v>2809</v>
      </c>
    </row>
    <row r="1029" spans="1:7" ht="42" x14ac:dyDescent="0.25">
      <c r="A1029" s="54" t="s">
        <v>2964</v>
      </c>
      <c r="B1029" s="54" t="s">
        <v>2925</v>
      </c>
      <c r="C1029" s="57" t="str">
        <f t="shared" si="32"/>
        <v>Formula</v>
      </c>
      <c r="D1029" s="54" t="s">
        <v>2926</v>
      </c>
      <c r="E1029" s="54" t="s">
        <v>2965</v>
      </c>
      <c r="F1029" s="55">
        <v>68</v>
      </c>
      <c r="G1029" s="56">
        <f t="shared" si="33"/>
        <v>2809</v>
      </c>
    </row>
    <row r="1030" spans="1:7" ht="42" x14ac:dyDescent="0.25">
      <c r="A1030" s="47" t="s">
        <v>17902</v>
      </c>
      <c r="B1030" s="47" t="s">
        <v>2925</v>
      </c>
      <c r="C1030" s="57" t="str">
        <f t="shared" si="32"/>
        <v>Formula</v>
      </c>
      <c r="D1030" s="47" t="s">
        <v>2926</v>
      </c>
      <c r="E1030" s="47" t="s">
        <v>276</v>
      </c>
      <c r="F1030" s="53">
        <v>1</v>
      </c>
      <c r="G1030" s="56">
        <f t="shared" si="33"/>
        <v>2809</v>
      </c>
    </row>
    <row r="1031" spans="1:7" ht="42" x14ac:dyDescent="0.25">
      <c r="A1031" s="54" t="s">
        <v>2966</v>
      </c>
      <c r="B1031" s="54" t="s">
        <v>2925</v>
      </c>
      <c r="C1031" s="57" t="str">
        <f t="shared" si="32"/>
        <v>Formula</v>
      </c>
      <c r="D1031" s="54" t="s">
        <v>2926</v>
      </c>
      <c r="E1031" s="54" t="s">
        <v>2967</v>
      </c>
      <c r="F1031" s="55">
        <v>0</v>
      </c>
      <c r="G1031" s="56">
        <f t="shared" si="33"/>
        <v>2809</v>
      </c>
    </row>
    <row r="1032" spans="1:7" ht="42" x14ac:dyDescent="0.25">
      <c r="A1032" s="47" t="s">
        <v>2968</v>
      </c>
      <c r="B1032" s="47" t="s">
        <v>2925</v>
      </c>
      <c r="C1032" s="57" t="str">
        <f t="shared" si="32"/>
        <v>Formula</v>
      </c>
      <c r="D1032" s="47" t="s">
        <v>2926</v>
      </c>
      <c r="E1032" s="47" t="s">
        <v>2969</v>
      </c>
      <c r="F1032" s="53">
        <v>26</v>
      </c>
      <c r="G1032" s="56">
        <f t="shared" si="33"/>
        <v>2809</v>
      </c>
    </row>
    <row r="1033" spans="1:7" ht="42" x14ac:dyDescent="0.25">
      <c r="A1033" s="54" t="s">
        <v>17903</v>
      </c>
      <c r="B1033" s="54" t="s">
        <v>2925</v>
      </c>
      <c r="C1033" s="57" t="str">
        <f t="shared" si="32"/>
        <v>Formula</v>
      </c>
      <c r="D1033" s="54" t="s">
        <v>2926</v>
      </c>
      <c r="E1033" s="54" t="s">
        <v>17904</v>
      </c>
      <c r="F1033" s="55">
        <v>11</v>
      </c>
      <c r="G1033" s="56">
        <f t="shared" si="33"/>
        <v>2809</v>
      </c>
    </row>
    <row r="1034" spans="1:7" ht="42" x14ac:dyDescent="0.25">
      <c r="A1034" s="47" t="s">
        <v>2970</v>
      </c>
      <c r="B1034" s="47" t="s">
        <v>2925</v>
      </c>
      <c r="C1034" s="57" t="str">
        <f t="shared" si="32"/>
        <v>Formula</v>
      </c>
      <c r="D1034" s="47" t="s">
        <v>2926</v>
      </c>
      <c r="E1034" s="47" t="s">
        <v>2971</v>
      </c>
      <c r="F1034" s="53">
        <v>6</v>
      </c>
      <c r="G1034" s="56">
        <f t="shared" si="33"/>
        <v>2809</v>
      </c>
    </row>
    <row r="1035" spans="1:7" ht="42" x14ac:dyDescent="0.25">
      <c r="A1035" s="54" t="s">
        <v>2972</v>
      </c>
      <c r="B1035" s="54" t="s">
        <v>2925</v>
      </c>
      <c r="C1035" s="57" t="str">
        <f t="shared" si="32"/>
        <v>Formula</v>
      </c>
      <c r="D1035" s="54" t="s">
        <v>2926</v>
      </c>
      <c r="E1035" s="54" t="s">
        <v>2973</v>
      </c>
      <c r="F1035" s="55">
        <v>22</v>
      </c>
      <c r="G1035" s="56">
        <f t="shared" si="33"/>
        <v>2809</v>
      </c>
    </row>
    <row r="1036" spans="1:7" ht="42" x14ac:dyDescent="0.25">
      <c r="A1036" s="47" t="s">
        <v>2974</v>
      </c>
      <c r="B1036" s="47" t="s">
        <v>2925</v>
      </c>
      <c r="C1036" s="57" t="str">
        <f t="shared" si="32"/>
        <v>Formula</v>
      </c>
      <c r="D1036" s="47" t="s">
        <v>2926</v>
      </c>
      <c r="E1036" s="47" t="s">
        <v>2975</v>
      </c>
      <c r="F1036" s="53">
        <v>80</v>
      </c>
      <c r="G1036" s="56">
        <f t="shared" si="33"/>
        <v>2809</v>
      </c>
    </row>
    <row r="1037" spans="1:7" ht="42" x14ac:dyDescent="0.25">
      <c r="A1037" s="54" t="s">
        <v>2976</v>
      </c>
      <c r="B1037" s="54" t="s">
        <v>2925</v>
      </c>
      <c r="C1037" s="57" t="str">
        <f t="shared" si="32"/>
        <v>Formula</v>
      </c>
      <c r="D1037" s="54" t="s">
        <v>2926</v>
      </c>
      <c r="E1037" s="54" t="s">
        <v>2977</v>
      </c>
      <c r="F1037" s="55">
        <v>43</v>
      </c>
      <c r="G1037" s="56">
        <f t="shared" si="33"/>
        <v>2809</v>
      </c>
    </row>
    <row r="1038" spans="1:7" ht="42" x14ac:dyDescent="0.25">
      <c r="A1038" s="47" t="s">
        <v>2978</v>
      </c>
      <c r="B1038" s="47" t="s">
        <v>2925</v>
      </c>
      <c r="C1038" s="57" t="str">
        <f t="shared" si="32"/>
        <v>Formula</v>
      </c>
      <c r="D1038" s="47" t="s">
        <v>2926</v>
      </c>
      <c r="E1038" s="47" t="s">
        <v>2979</v>
      </c>
      <c r="F1038" s="53">
        <v>42</v>
      </c>
      <c r="G1038" s="56">
        <f t="shared" si="33"/>
        <v>2809</v>
      </c>
    </row>
    <row r="1039" spans="1:7" ht="42" x14ac:dyDescent="0.25">
      <c r="A1039" s="54" t="s">
        <v>2980</v>
      </c>
      <c r="B1039" s="54" t="s">
        <v>2925</v>
      </c>
      <c r="C1039" s="57" t="str">
        <f t="shared" si="32"/>
        <v>Formula</v>
      </c>
      <c r="D1039" s="54" t="s">
        <v>2926</v>
      </c>
      <c r="E1039" s="54" t="s">
        <v>2981</v>
      </c>
      <c r="F1039" s="55">
        <v>33</v>
      </c>
      <c r="G1039" s="56">
        <f t="shared" si="33"/>
        <v>2809</v>
      </c>
    </row>
    <row r="1040" spans="1:7" ht="42" x14ac:dyDescent="0.25">
      <c r="A1040" s="47" t="s">
        <v>2982</v>
      </c>
      <c r="B1040" s="47" t="s">
        <v>2925</v>
      </c>
      <c r="C1040" s="57" t="str">
        <f t="shared" si="32"/>
        <v>Formula</v>
      </c>
      <c r="D1040" s="47" t="s">
        <v>2926</v>
      </c>
      <c r="E1040" s="47" t="s">
        <v>2983</v>
      </c>
      <c r="F1040" s="53">
        <v>7</v>
      </c>
      <c r="G1040" s="56">
        <f t="shared" si="33"/>
        <v>2809</v>
      </c>
    </row>
    <row r="1041" spans="1:7" ht="42" x14ac:dyDescent="0.25">
      <c r="A1041" s="54" t="s">
        <v>2984</v>
      </c>
      <c r="B1041" s="54" t="s">
        <v>2925</v>
      </c>
      <c r="C1041" s="57" t="str">
        <f t="shared" si="32"/>
        <v>Formula</v>
      </c>
      <c r="D1041" s="54" t="s">
        <v>2926</v>
      </c>
      <c r="E1041" s="54" t="s">
        <v>2985</v>
      </c>
      <c r="F1041" s="55">
        <v>9</v>
      </c>
      <c r="G1041" s="56">
        <f t="shared" si="33"/>
        <v>2809</v>
      </c>
    </row>
    <row r="1042" spans="1:7" ht="42" x14ac:dyDescent="0.25">
      <c r="A1042" s="47" t="s">
        <v>2986</v>
      </c>
      <c r="B1042" s="47" t="s">
        <v>2925</v>
      </c>
      <c r="C1042" s="57" t="str">
        <f t="shared" si="32"/>
        <v>Formula</v>
      </c>
      <c r="D1042" s="47" t="s">
        <v>2926</v>
      </c>
      <c r="E1042" s="47" t="s">
        <v>2987</v>
      </c>
      <c r="F1042" s="53">
        <v>10</v>
      </c>
      <c r="G1042" s="56">
        <f t="shared" si="33"/>
        <v>2809</v>
      </c>
    </row>
    <row r="1043" spans="1:7" ht="42" x14ac:dyDescent="0.25">
      <c r="A1043" s="54" t="s">
        <v>2988</v>
      </c>
      <c r="B1043" s="54" t="s">
        <v>2925</v>
      </c>
      <c r="C1043" s="57" t="str">
        <f t="shared" si="32"/>
        <v>Formula</v>
      </c>
      <c r="D1043" s="54" t="s">
        <v>2926</v>
      </c>
      <c r="E1043" s="54" t="s">
        <v>2989</v>
      </c>
      <c r="F1043" s="55">
        <v>48</v>
      </c>
      <c r="G1043" s="56">
        <f t="shared" si="33"/>
        <v>2809</v>
      </c>
    </row>
    <row r="1044" spans="1:7" ht="42" x14ac:dyDescent="0.25">
      <c r="A1044" s="47" t="s">
        <v>2990</v>
      </c>
      <c r="B1044" s="47" t="s">
        <v>2925</v>
      </c>
      <c r="C1044" s="57" t="str">
        <f t="shared" si="32"/>
        <v>Formula</v>
      </c>
      <c r="D1044" s="47" t="s">
        <v>2926</v>
      </c>
      <c r="E1044" s="47" t="s">
        <v>2991</v>
      </c>
      <c r="F1044" s="53">
        <v>57</v>
      </c>
      <c r="G1044" s="56">
        <f t="shared" si="33"/>
        <v>2809</v>
      </c>
    </row>
    <row r="1045" spans="1:7" ht="42" x14ac:dyDescent="0.25">
      <c r="A1045" s="54" t="s">
        <v>2992</v>
      </c>
      <c r="B1045" s="54" t="s">
        <v>2925</v>
      </c>
      <c r="C1045" s="57" t="str">
        <f t="shared" si="32"/>
        <v>Formula</v>
      </c>
      <c r="D1045" s="54" t="s">
        <v>2926</v>
      </c>
      <c r="E1045" s="54" t="s">
        <v>2993</v>
      </c>
      <c r="F1045" s="55">
        <v>20</v>
      </c>
      <c r="G1045" s="56">
        <f t="shared" si="33"/>
        <v>2809</v>
      </c>
    </row>
    <row r="1046" spans="1:7" ht="42" x14ac:dyDescent="0.25">
      <c r="A1046" s="47" t="s">
        <v>2994</v>
      </c>
      <c r="B1046" s="47" t="s">
        <v>2925</v>
      </c>
      <c r="C1046" s="57" t="str">
        <f t="shared" si="32"/>
        <v>Formula</v>
      </c>
      <c r="D1046" s="47" t="s">
        <v>2926</v>
      </c>
      <c r="E1046" s="47" t="s">
        <v>2995</v>
      </c>
      <c r="F1046" s="53">
        <v>12</v>
      </c>
      <c r="G1046" s="56">
        <f t="shared" si="33"/>
        <v>2809</v>
      </c>
    </row>
    <row r="1047" spans="1:7" ht="42" x14ac:dyDescent="0.25">
      <c r="A1047" s="54" t="s">
        <v>17905</v>
      </c>
      <c r="B1047" s="54" t="s">
        <v>2925</v>
      </c>
      <c r="C1047" s="57" t="str">
        <f t="shared" si="32"/>
        <v>Formula</v>
      </c>
      <c r="D1047" s="54" t="s">
        <v>2926</v>
      </c>
      <c r="E1047" s="54" t="s">
        <v>17906</v>
      </c>
      <c r="F1047" s="55">
        <v>7</v>
      </c>
      <c r="G1047" s="56">
        <f t="shared" si="33"/>
        <v>2809</v>
      </c>
    </row>
    <row r="1048" spans="1:7" ht="42" x14ac:dyDescent="0.25">
      <c r="A1048" s="47" t="s">
        <v>2996</v>
      </c>
      <c r="B1048" s="47" t="s">
        <v>2925</v>
      </c>
      <c r="C1048" s="57" t="str">
        <f t="shared" si="32"/>
        <v>Formula</v>
      </c>
      <c r="D1048" s="47" t="s">
        <v>2926</v>
      </c>
      <c r="E1048" s="47" t="s">
        <v>2997</v>
      </c>
      <c r="F1048" s="53">
        <v>13</v>
      </c>
      <c r="G1048" s="56">
        <f t="shared" si="33"/>
        <v>2809</v>
      </c>
    </row>
    <row r="1049" spans="1:7" ht="42" x14ac:dyDescent="0.25">
      <c r="A1049" s="54" t="s">
        <v>2998</v>
      </c>
      <c r="B1049" s="54" t="s">
        <v>2925</v>
      </c>
      <c r="C1049" s="57" t="str">
        <f t="shared" si="32"/>
        <v>Formula</v>
      </c>
      <c r="D1049" s="54" t="s">
        <v>2926</v>
      </c>
      <c r="E1049" s="54" t="s">
        <v>2999</v>
      </c>
      <c r="F1049" s="55">
        <v>4</v>
      </c>
      <c r="G1049" s="56">
        <f t="shared" si="33"/>
        <v>2809</v>
      </c>
    </row>
    <row r="1050" spans="1:7" ht="42" x14ac:dyDescent="0.25">
      <c r="A1050" s="47" t="s">
        <v>3000</v>
      </c>
      <c r="B1050" s="47" t="s">
        <v>2925</v>
      </c>
      <c r="C1050" s="57" t="str">
        <f t="shared" si="32"/>
        <v>Formula</v>
      </c>
      <c r="D1050" s="47" t="s">
        <v>2926</v>
      </c>
      <c r="E1050" s="47" t="s">
        <v>3001</v>
      </c>
      <c r="F1050" s="53">
        <v>20</v>
      </c>
      <c r="G1050" s="56">
        <f t="shared" si="33"/>
        <v>2809</v>
      </c>
    </row>
    <row r="1051" spans="1:7" ht="42" x14ac:dyDescent="0.25">
      <c r="A1051" s="54" t="s">
        <v>3002</v>
      </c>
      <c r="B1051" s="54" t="s">
        <v>2925</v>
      </c>
      <c r="C1051" s="57" t="str">
        <f t="shared" si="32"/>
        <v>Formula</v>
      </c>
      <c r="D1051" s="54" t="s">
        <v>2926</v>
      </c>
      <c r="E1051" s="54" t="s">
        <v>3003</v>
      </c>
      <c r="F1051" s="55">
        <v>33</v>
      </c>
      <c r="G1051" s="56">
        <f t="shared" si="33"/>
        <v>2809</v>
      </c>
    </row>
    <row r="1052" spans="1:7" ht="42" x14ac:dyDescent="0.25">
      <c r="A1052" s="47" t="s">
        <v>3004</v>
      </c>
      <c r="B1052" s="47" t="s">
        <v>2925</v>
      </c>
      <c r="C1052" s="57" t="str">
        <f t="shared" si="32"/>
        <v>Formula</v>
      </c>
      <c r="D1052" s="47" t="s">
        <v>2926</v>
      </c>
      <c r="E1052" s="47" t="s">
        <v>3005</v>
      </c>
      <c r="F1052" s="53">
        <v>16</v>
      </c>
      <c r="G1052" s="56">
        <f t="shared" si="33"/>
        <v>2809</v>
      </c>
    </row>
    <row r="1053" spans="1:7" ht="52.5" x14ac:dyDescent="0.25">
      <c r="A1053" s="54" t="s">
        <v>3030</v>
      </c>
      <c r="B1053" s="54" t="s">
        <v>3031</v>
      </c>
      <c r="C1053" s="57" t="str">
        <f t="shared" si="32"/>
        <v>Formula</v>
      </c>
      <c r="D1053" s="54" t="s">
        <v>3032</v>
      </c>
      <c r="E1053" s="54" t="s">
        <v>3033</v>
      </c>
      <c r="F1053" s="55">
        <v>424</v>
      </c>
      <c r="G1053" s="56">
        <f t="shared" si="33"/>
        <v>1857</v>
      </c>
    </row>
    <row r="1054" spans="1:7" ht="52.5" x14ac:dyDescent="0.25">
      <c r="A1054" s="47" t="s">
        <v>3034</v>
      </c>
      <c r="B1054" s="47" t="s">
        <v>3031</v>
      </c>
      <c r="C1054" s="57" t="str">
        <f t="shared" si="32"/>
        <v>Formula</v>
      </c>
      <c r="D1054" s="47" t="s">
        <v>3032</v>
      </c>
      <c r="E1054" s="47" t="s">
        <v>3035</v>
      </c>
      <c r="F1054" s="53">
        <v>327</v>
      </c>
      <c r="G1054" s="56">
        <f t="shared" si="33"/>
        <v>1857</v>
      </c>
    </row>
    <row r="1055" spans="1:7" ht="52.5" x14ac:dyDescent="0.25">
      <c r="A1055" s="54" t="s">
        <v>3036</v>
      </c>
      <c r="B1055" s="54" t="s">
        <v>3031</v>
      </c>
      <c r="C1055" s="57" t="str">
        <f t="shared" si="32"/>
        <v>Formula</v>
      </c>
      <c r="D1055" s="54" t="s">
        <v>3032</v>
      </c>
      <c r="E1055" s="54" t="s">
        <v>3037</v>
      </c>
      <c r="F1055" s="55">
        <v>491</v>
      </c>
      <c r="G1055" s="56">
        <f t="shared" si="33"/>
        <v>1857</v>
      </c>
    </row>
    <row r="1056" spans="1:7" ht="52.5" x14ac:dyDescent="0.25">
      <c r="A1056" s="47" t="s">
        <v>3038</v>
      </c>
      <c r="B1056" s="47" t="s">
        <v>3031</v>
      </c>
      <c r="C1056" s="57" t="str">
        <f t="shared" si="32"/>
        <v>Formula</v>
      </c>
      <c r="D1056" s="47" t="s">
        <v>3032</v>
      </c>
      <c r="E1056" s="47" t="s">
        <v>3039</v>
      </c>
      <c r="F1056" s="53">
        <v>142</v>
      </c>
      <c r="G1056" s="56">
        <f t="shared" si="33"/>
        <v>1857</v>
      </c>
    </row>
    <row r="1057" spans="1:7" ht="52.5" x14ac:dyDescent="0.25">
      <c r="A1057" s="54" t="s">
        <v>3040</v>
      </c>
      <c r="B1057" s="54" t="s">
        <v>3031</v>
      </c>
      <c r="C1057" s="57" t="str">
        <f t="shared" si="32"/>
        <v>Formula</v>
      </c>
      <c r="D1057" s="54" t="s">
        <v>3032</v>
      </c>
      <c r="E1057" s="54" t="s">
        <v>3041</v>
      </c>
      <c r="F1057" s="55">
        <v>193</v>
      </c>
      <c r="G1057" s="56">
        <f t="shared" si="33"/>
        <v>1857</v>
      </c>
    </row>
    <row r="1058" spans="1:7" ht="52.5" x14ac:dyDescent="0.25">
      <c r="A1058" s="47" t="s">
        <v>3042</v>
      </c>
      <c r="B1058" s="47" t="s">
        <v>3031</v>
      </c>
      <c r="C1058" s="57" t="str">
        <f t="shared" si="32"/>
        <v>Formula</v>
      </c>
      <c r="D1058" s="47" t="s">
        <v>3032</v>
      </c>
      <c r="E1058" s="47" t="s">
        <v>3043</v>
      </c>
      <c r="F1058" s="53">
        <v>200</v>
      </c>
      <c r="G1058" s="56">
        <f t="shared" si="33"/>
        <v>1857</v>
      </c>
    </row>
    <row r="1059" spans="1:7" ht="52.5" x14ac:dyDescent="0.25">
      <c r="A1059" s="54" t="s">
        <v>3044</v>
      </c>
      <c r="B1059" s="54" t="s">
        <v>3031</v>
      </c>
      <c r="C1059" s="57" t="str">
        <f t="shared" si="32"/>
        <v>Formula</v>
      </c>
      <c r="D1059" s="54" t="s">
        <v>3032</v>
      </c>
      <c r="E1059" s="54" t="s">
        <v>3045</v>
      </c>
      <c r="F1059" s="55">
        <v>80</v>
      </c>
      <c r="G1059" s="56">
        <f t="shared" si="33"/>
        <v>1857</v>
      </c>
    </row>
    <row r="1060" spans="1:7" ht="52.5" x14ac:dyDescent="0.25">
      <c r="A1060" s="47" t="s">
        <v>3046</v>
      </c>
      <c r="B1060" s="47" t="s">
        <v>3047</v>
      </c>
      <c r="C1060" s="57" t="str">
        <f t="shared" si="32"/>
        <v>Formula</v>
      </c>
      <c r="D1060" s="47" t="s">
        <v>3048</v>
      </c>
      <c r="E1060" s="47" t="s">
        <v>3049</v>
      </c>
      <c r="F1060" s="53">
        <v>162</v>
      </c>
      <c r="G1060" s="56">
        <f t="shared" si="33"/>
        <v>1844</v>
      </c>
    </row>
    <row r="1061" spans="1:7" ht="52.5" x14ac:dyDescent="0.25">
      <c r="A1061" s="54" t="s">
        <v>3050</v>
      </c>
      <c r="B1061" s="54" t="s">
        <v>3047</v>
      </c>
      <c r="C1061" s="57" t="str">
        <f t="shared" si="32"/>
        <v>Formula</v>
      </c>
      <c r="D1061" s="54" t="s">
        <v>3048</v>
      </c>
      <c r="E1061" s="54" t="s">
        <v>3051</v>
      </c>
      <c r="F1061" s="55">
        <v>312</v>
      </c>
      <c r="G1061" s="56">
        <f t="shared" si="33"/>
        <v>1844</v>
      </c>
    </row>
    <row r="1062" spans="1:7" ht="52.5" x14ac:dyDescent="0.25">
      <c r="A1062" s="47" t="s">
        <v>3052</v>
      </c>
      <c r="B1062" s="47" t="s">
        <v>3047</v>
      </c>
      <c r="C1062" s="57" t="str">
        <f t="shared" si="32"/>
        <v>Formula</v>
      </c>
      <c r="D1062" s="47" t="s">
        <v>3048</v>
      </c>
      <c r="E1062" s="47" t="s">
        <v>3053</v>
      </c>
      <c r="F1062" s="53">
        <v>151</v>
      </c>
      <c r="G1062" s="56">
        <f t="shared" si="33"/>
        <v>1844</v>
      </c>
    </row>
    <row r="1063" spans="1:7" ht="52.5" x14ac:dyDescent="0.25">
      <c r="A1063" s="54" t="s">
        <v>3054</v>
      </c>
      <c r="B1063" s="54" t="s">
        <v>3047</v>
      </c>
      <c r="C1063" s="57" t="str">
        <f t="shared" si="32"/>
        <v>Formula</v>
      </c>
      <c r="D1063" s="54" t="s">
        <v>3048</v>
      </c>
      <c r="E1063" s="54" t="s">
        <v>3055</v>
      </c>
      <c r="F1063" s="55">
        <v>194</v>
      </c>
      <c r="G1063" s="56">
        <f t="shared" si="33"/>
        <v>1844</v>
      </c>
    </row>
    <row r="1064" spans="1:7" ht="52.5" x14ac:dyDescent="0.25">
      <c r="A1064" s="47" t="s">
        <v>3056</v>
      </c>
      <c r="B1064" s="47" t="s">
        <v>3047</v>
      </c>
      <c r="C1064" s="57" t="str">
        <f t="shared" si="32"/>
        <v>Formula</v>
      </c>
      <c r="D1064" s="47" t="s">
        <v>3048</v>
      </c>
      <c r="E1064" s="47" t="s">
        <v>3057</v>
      </c>
      <c r="F1064" s="53">
        <v>204</v>
      </c>
      <c r="G1064" s="56">
        <f t="shared" si="33"/>
        <v>1844</v>
      </c>
    </row>
    <row r="1065" spans="1:7" ht="52.5" x14ac:dyDescent="0.25">
      <c r="A1065" s="54" t="s">
        <v>3058</v>
      </c>
      <c r="B1065" s="54" t="s">
        <v>3047</v>
      </c>
      <c r="C1065" s="57" t="str">
        <f t="shared" si="32"/>
        <v>Formula</v>
      </c>
      <c r="D1065" s="54" t="s">
        <v>3048</v>
      </c>
      <c r="E1065" s="54" t="s">
        <v>3059</v>
      </c>
      <c r="F1065" s="55">
        <v>210</v>
      </c>
      <c r="G1065" s="56">
        <f t="shared" si="33"/>
        <v>1844</v>
      </c>
    </row>
    <row r="1066" spans="1:7" ht="52.5" x14ac:dyDescent="0.25">
      <c r="A1066" s="47" t="s">
        <v>3060</v>
      </c>
      <c r="B1066" s="47" t="s">
        <v>3047</v>
      </c>
      <c r="C1066" s="57" t="str">
        <f t="shared" si="32"/>
        <v>Formula</v>
      </c>
      <c r="D1066" s="47" t="s">
        <v>3048</v>
      </c>
      <c r="E1066" s="47" t="s">
        <v>3061</v>
      </c>
      <c r="F1066" s="53">
        <v>189</v>
      </c>
      <c r="G1066" s="56">
        <f t="shared" si="33"/>
        <v>1844</v>
      </c>
    </row>
    <row r="1067" spans="1:7" ht="52.5" x14ac:dyDescent="0.25">
      <c r="A1067" s="54" t="s">
        <v>3062</v>
      </c>
      <c r="B1067" s="54" t="s">
        <v>3047</v>
      </c>
      <c r="C1067" s="57" t="str">
        <f t="shared" si="32"/>
        <v>Formula</v>
      </c>
      <c r="D1067" s="54" t="s">
        <v>3048</v>
      </c>
      <c r="E1067" s="54" t="s">
        <v>3063</v>
      </c>
      <c r="F1067" s="55">
        <v>105</v>
      </c>
      <c r="G1067" s="56">
        <f t="shared" si="33"/>
        <v>1844</v>
      </c>
    </row>
    <row r="1068" spans="1:7" ht="52.5" x14ac:dyDescent="0.25">
      <c r="A1068" s="47" t="s">
        <v>3064</v>
      </c>
      <c r="B1068" s="47" t="s">
        <v>3047</v>
      </c>
      <c r="C1068" s="57" t="str">
        <f t="shared" si="32"/>
        <v>Formula</v>
      </c>
      <c r="D1068" s="47" t="s">
        <v>3048</v>
      </c>
      <c r="E1068" s="47" t="s">
        <v>3065</v>
      </c>
      <c r="F1068" s="53">
        <v>264</v>
      </c>
      <c r="G1068" s="56">
        <f t="shared" si="33"/>
        <v>1844</v>
      </c>
    </row>
    <row r="1069" spans="1:7" ht="52.5" x14ac:dyDescent="0.25">
      <c r="A1069" s="54" t="s">
        <v>3066</v>
      </c>
      <c r="B1069" s="54" t="s">
        <v>3047</v>
      </c>
      <c r="C1069" s="57" t="str">
        <f t="shared" si="32"/>
        <v>Formula</v>
      </c>
      <c r="D1069" s="54" t="s">
        <v>3048</v>
      </c>
      <c r="E1069" s="54" t="s">
        <v>3067</v>
      </c>
      <c r="F1069" s="55">
        <v>53</v>
      </c>
      <c r="G1069" s="56">
        <f t="shared" si="33"/>
        <v>1844</v>
      </c>
    </row>
    <row r="1070" spans="1:7" ht="42" x14ac:dyDescent="0.25">
      <c r="A1070" s="47" t="s">
        <v>3068</v>
      </c>
      <c r="B1070" s="47" t="s">
        <v>3069</v>
      </c>
      <c r="C1070" s="57" t="str">
        <f t="shared" si="32"/>
        <v>Formula</v>
      </c>
      <c r="D1070" s="47" t="s">
        <v>3070</v>
      </c>
      <c r="E1070" s="47" t="s">
        <v>3071</v>
      </c>
      <c r="F1070" s="53">
        <v>310</v>
      </c>
      <c r="G1070" s="56">
        <f t="shared" si="33"/>
        <v>1097</v>
      </c>
    </row>
    <row r="1071" spans="1:7" ht="42" x14ac:dyDescent="0.25">
      <c r="A1071" s="54" t="s">
        <v>3072</v>
      </c>
      <c r="B1071" s="54" t="s">
        <v>3069</v>
      </c>
      <c r="C1071" s="57" t="str">
        <f t="shared" si="32"/>
        <v>Formula</v>
      </c>
      <c r="D1071" s="54" t="s">
        <v>3070</v>
      </c>
      <c r="E1071" s="54" t="s">
        <v>3073</v>
      </c>
      <c r="F1071" s="55">
        <v>281</v>
      </c>
      <c r="G1071" s="56">
        <f t="shared" si="33"/>
        <v>1097</v>
      </c>
    </row>
    <row r="1072" spans="1:7" ht="42" x14ac:dyDescent="0.25">
      <c r="A1072" s="47" t="s">
        <v>3074</v>
      </c>
      <c r="B1072" s="47" t="s">
        <v>3069</v>
      </c>
      <c r="C1072" s="57" t="str">
        <f t="shared" si="32"/>
        <v>Formula</v>
      </c>
      <c r="D1072" s="47" t="s">
        <v>3070</v>
      </c>
      <c r="E1072" s="47" t="s">
        <v>3075</v>
      </c>
      <c r="F1072" s="53">
        <v>24</v>
      </c>
      <c r="G1072" s="56">
        <f t="shared" si="33"/>
        <v>1097</v>
      </c>
    </row>
    <row r="1073" spans="1:7" ht="42" x14ac:dyDescent="0.25">
      <c r="A1073" s="54" t="s">
        <v>3076</v>
      </c>
      <c r="B1073" s="54" t="s">
        <v>3069</v>
      </c>
      <c r="C1073" s="57" t="str">
        <f t="shared" si="32"/>
        <v>Formula</v>
      </c>
      <c r="D1073" s="54" t="s">
        <v>3070</v>
      </c>
      <c r="E1073" s="54" t="s">
        <v>3077</v>
      </c>
      <c r="F1073" s="55">
        <v>230</v>
      </c>
      <c r="G1073" s="56">
        <f t="shared" si="33"/>
        <v>1097</v>
      </c>
    </row>
    <row r="1074" spans="1:7" ht="42" x14ac:dyDescent="0.25">
      <c r="A1074" s="47" t="s">
        <v>3078</v>
      </c>
      <c r="B1074" s="47" t="s">
        <v>3069</v>
      </c>
      <c r="C1074" s="57" t="str">
        <f t="shared" si="32"/>
        <v>Formula</v>
      </c>
      <c r="D1074" s="47" t="s">
        <v>3070</v>
      </c>
      <c r="E1074" s="47" t="s">
        <v>3079</v>
      </c>
      <c r="F1074" s="53">
        <v>184</v>
      </c>
      <c r="G1074" s="56">
        <f t="shared" si="33"/>
        <v>1097</v>
      </c>
    </row>
    <row r="1075" spans="1:7" ht="42" x14ac:dyDescent="0.25">
      <c r="A1075" s="54" t="s">
        <v>3080</v>
      </c>
      <c r="B1075" s="54" t="s">
        <v>3069</v>
      </c>
      <c r="C1075" s="57" t="str">
        <f t="shared" si="32"/>
        <v>Formula</v>
      </c>
      <c r="D1075" s="54" t="s">
        <v>3070</v>
      </c>
      <c r="E1075" s="54" t="s">
        <v>3081</v>
      </c>
      <c r="F1075" s="55">
        <v>41</v>
      </c>
      <c r="G1075" s="56">
        <f t="shared" si="33"/>
        <v>1097</v>
      </c>
    </row>
    <row r="1076" spans="1:7" ht="42" x14ac:dyDescent="0.25">
      <c r="A1076" s="47" t="s">
        <v>3082</v>
      </c>
      <c r="B1076" s="47" t="s">
        <v>3069</v>
      </c>
      <c r="C1076" s="57" t="str">
        <f t="shared" si="32"/>
        <v>Formula</v>
      </c>
      <c r="D1076" s="47" t="s">
        <v>3070</v>
      </c>
      <c r="E1076" s="47" t="s">
        <v>3083</v>
      </c>
      <c r="F1076" s="53">
        <v>27</v>
      </c>
      <c r="G1076" s="56">
        <f t="shared" si="33"/>
        <v>1097</v>
      </c>
    </row>
    <row r="1077" spans="1:7" ht="52.5" x14ac:dyDescent="0.25">
      <c r="A1077" s="54" t="s">
        <v>3084</v>
      </c>
      <c r="B1077" s="54" t="s">
        <v>3085</v>
      </c>
      <c r="C1077" s="57" t="str">
        <f t="shared" si="32"/>
        <v>Formula</v>
      </c>
      <c r="D1077" s="54" t="s">
        <v>3086</v>
      </c>
      <c r="E1077" s="54" t="s">
        <v>3087</v>
      </c>
      <c r="F1077" s="55">
        <v>178</v>
      </c>
      <c r="G1077" s="56">
        <f t="shared" si="33"/>
        <v>899</v>
      </c>
    </row>
    <row r="1078" spans="1:7" ht="52.5" x14ac:dyDescent="0.25">
      <c r="A1078" s="47" t="s">
        <v>3088</v>
      </c>
      <c r="B1078" s="47" t="s">
        <v>3085</v>
      </c>
      <c r="C1078" s="57" t="str">
        <f t="shared" si="32"/>
        <v>Formula</v>
      </c>
      <c r="D1078" s="47" t="s">
        <v>3086</v>
      </c>
      <c r="E1078" s="47" t="s">
        <v>3089</v>
      </c>
      <c r="F1078" s="53">
        <v>181</v>
      </c>
      <c r="G1078" s="56">
        <f t="shared" si="33"/>
        <v>899</v>
      </c>
    </row>
    <row r="1079" spans="1:7" ht="52.5" x14ac:dyDescent="0.25">
      <c r="A1079" s="54" t="s">
        <v>3090</v>
      </c>
      <c r="B1079" s="54" t="s">
        <v>3085</v>
      </c>
      <c r="C1079" s="57" t="str">
        <f t="shared" si="32"/>
        <v>Formula</v>
      </c>
      <c r="D1079" s="54" t="s">
        <v>3086</v>
      </c>
      <c r="E1079" s="54" t="s">
        <v>3091</v>
      </c>
      <c r="F1079" s="55">
        <v>217</v>
      </c>
      <c r="G1079" s="56">
        <f t="shared" si="33"/>
        <v>899</v>
      </c>
    </row>
    <row r="1080" spans="1:7" ht="52.5" x14ac:dyDescent="0.25">
      <c r="A1080" s="47" t="s">
        <v>3092</v>
      </c>
      <c r="B1080" s="47" t="s">
        <v>3085</v>
      </c>
      <c r="C1080" s="57" t="str">
        <f t="shared" si="32"/>
        <v>Formula</v>
      </c>
      <c r="D1080" s="47" t="s">
        <v>3086</v>
      </c>
      <c r="E1080" s="47" t="s">
        <v>3093</v>
      </c>
      <c r="F1080" s="53">
        <v>134</v>
      </c>
      <c r="G1080" s="56">
        <f t="shared" si="33"/>
        <v>899</v>
      </c>
    </row>
    <row r="1081" spans="1:7" ht="52.5" x14ac:dyDescent="0.25">
      <c r="A1081" s="54" t="s">
        <v>3094</v>
      </c>
      <c r="B1081" s="54" t="s">
        <v>3085</v>
      </c>
      <c r="C1081" s="57" t="str">
        <f t="shared" si="32"/>
        <v>Formula</v>
      </c>
      <c r="D1081" s="54" t="s">
        <v>3086</v>
      </c>
      <c r="E1081" s="54" t="s">
        <v>3095</v>
      </c>
      <c r="F1081" s="55">
        <v>189</v>
      </c>
      <c r="G1081" s="56">
        <f t="shared" si="33"/>
        <v>899</v>
      </c>
    </row>
    <row r="1082" spans="1:7" ht="52.5" x14ac:dyDescent="0.25">
      <c r="A1082" s="47" t="s">
        <v>3096</v>
      </c>
      <c r="B1082" s="47" t="s">
        <v>3097</v>
      </c>
      <c r="C1082" s="57" t="str">
        <f t="shared" si="32"/>
        <v>Formula</v>
      </c>
      <c r="D1082" s="47" t="s">
        <v>3098</v>
      </c>
      <c r="E1082" s="47" t="s">
        <v>3099</v>
      </c>
      <c r="F1082" s="53">
        <v>127</v>
      </c>
      <c r="G1082" s="56">
        <f t="shared" si="33"/>
        <v>1647</v>
      </c>
    </row>
    <row r="1083" spans="1:7" ht="52.5" x14ac:dyDescent="0.25">
      <c r="A1083" s="54" t="s">
        <v>3100</v>
      </c>
      <c r="B1083" s="54" t="s">
        <v>3097</v>
      </c>
      <c r="C1083" s="57" t="str">
        <f t="shared" si="32"/>
        <v>Formula</v>
      </c>
      <c r="D1083" s="54" t="s">
        <v>3098</v>
      </c>
      <c r="E1083" s="54" t="s">
        <v>3101</v>
      </c>
      <c r="F1083" s="55">
        <v>128</v>
      </c>
      <c r="G1083" s="56">
        <f t="shared" si="33"/>
        <v>1647</v>
      </c>
    </row>
    <row r="1084" spans="1:7" ht="52.5" x14ac:dyDescent="0.25">
      <c r="A1084" s="47" t="s">
        <v>3102</v>
      </c>
      <c r="B1084" s="47" t="s">
        <v>3097</v>
      </c>
      <c r="C1084" s="57" t="str">
        <f t="shared" si="32"/>
        <v>Formula</v>
      </c>
      <c r="D1084" s="47" t="s">
        <v>3098</v>
      </c>
      <c r="E1084" s="47" t="s">
        <v>3103</v>
      </c>
      <c r="F1084" s="53">
        <v>117</v>
      </c>
      <c r="G1084" s="56">
        <f t="shared" si="33"/>
        <v>1647</v>
      </c>
    </row>
    <row r="1085" spans="1:7" ht="52.5" x14ac:dyDescent="0.25">
      <c r="A1085" s="54" t="s">
        <v>3104</v>
      </c>
      <c r="B1085" s="54" t="s">
        <v>3097</v>
      </c>
      <c r="C1085" s="57" t="str">
        <f t="shared" si="32"/>
        <v>Formula</v>
      </c>
      <c r="D1085" s="54" t="s">
        <v>3098</v>
      </c>
      <c r="E1085" s="54" t="s">
        <v>3105</v>
      </c>
      <c r="F1085" s="55">
        <v>68</v>
      </c>
      <c r="G1085" s="56">
        <f t="shared" si="33"/>
        <v>1647</v>
      </c>
    </row>
    <row r="1086" spans="1:7" ht="52.5" x14ac:dyDescent="0.25">
      <c r="A1086" s="47" t="s">
        <v>3106</v>
      </c>
      <c r="B1086" s="47" t="s">
        <v>3097</v>
      </c>
      <c r="C1086" s="57" t="str">
        <f t="shared" si="32"/>
        <v>Formula</v>
      </c>
      <c r="D1086" s="47" t="s">
        <v>3098</v>
      </c>
      <c r="E1086" s="47" t="s">
        <v>3107</v>
      </c>
      <c r="F1086" s="53">
        <v>102</v>
      </c>
      <c r="G1086" s="56">
        <f t="shared" si="33"/>
        <v>1647</v>
      </c>
    </row>
    <row r="1087" spans="1:7" ht="52.5" x14ac:dyDescent="0.25">
      <c r="A1087" s="54" t="s">
        <v>3108</v>
      </c>
      <c r="B1087" s="54" t="s">
        <v>3097</v>
      </c>
      <c r="C1087" s="57" t="str">
        <f t="shared" si="32"/>
        <v>Formula</v>
      </c>
      <c r="D1087" s="54" t="s">
        <v>3098</v>
      </c>
      <c r="E1087" s="54" t="s">
        <v>3109</v>
      </c>
      <c r="F1087" s="55">
        <v>76</v>
      </c>
      <c r="G1087" s="56">
        <f t="shared" si="33"/>
        <v>1647</v>
      </c>
    </row>
    <row r="1088" spans="1:7" ht="52.5" x14ac:dyDescent="0.25">
      <c r="A1088" s="47" t="s">
        <v>3110</v>
      </c>
      <c r="B1088" s="47" t="s">
        <v>3097</v>
      </c>
      <c r="C1088" s="57" t="str">
        <f t="shared" si="32"/>
        <v>Formula</v>
      </c>
      <c r="D1088" s="47" t="s">
        <v>3098</v>
      </c>
      <c r="E1088" s="47" t="s">
        <v>3111</v>
      </c>
      <c r="F1088" s="53">
        <v>96</v>
      </c>
      <c r="G1088" s="56">
        <f t="shared" si="33"/>
        <v>1647</v>
      </c>
    </row>
    <row r="1089" spans="1:7" ht="52.5" x14ac:dyDescent="0.25">
      <c r="A1089" s="54" t="s">
        <v>3112</v>
      </c>
      <c r="B1089" s="54" t="s">
        <v>3097</v>
      </c>
      <c r="C1089" s="57" t="str">
        <f t="shared" si="32"/>
        <v>Formula</v>
      </c>
      <c r="D1089" s="54" t="s">
        <v>3098</v>
      </c>
      <c r="E1089" s="54" t="s">
        <v>3113</v>
      </c>
      <c r="F1089" s="55">
        <v>100</v>
      </c>
      <c r="G1089" s="56">
        <f t="shared" si="33"/>
        <v>1647</v>
      </c>
    </row>
    <row r="1090" spans="1:7" ht="52.5" x14ac:dyDescent="0.25">
      <c r="A1090" s="47" t="s">
        <v>3114</v>
      </c>
      <c r="B1090" s="47" t="s">
        <v>3097</v>
      </c>
      <c r="C1090" s="57" t="str">
        <f t="shared" si="32"/>
        <v>Formula</v>
      </c>
      <c r="D1090" s="47" t="s">
        <v>3098</v>
      </c>
      <c r="E1090" s="47" t="s">
        <v>3115</v>
      </c>
      <c r="F1090" s="53">
        <v>130</v>
      </c>
      <c r="G1090" s="56">
        <f t="shared" si="33"/>
        <v>1647</v>
      </c>
    </row>
    <row r="1091" spans="1:7" ht="52.5" x14ac:dyDescent="0.25">
      <c r="A1091" s="54" t="s">
        <v>3116</v>
      </c>
      <c r="B1091" s="54" t="s">
        <v>3097</v>
      </c>
      <c r="C1091" s="57" t="str">
        <f t="shared" ref="C1091:C1154" si="34">IF(ISTEXT(VLOOKUP(B1091,$I$2:$I$11,1,FALSE)),"Alt sub","Formula")</f>
        <v>Formula</v>
      </c>
      <c r="D1091" s="54" t="s">
        <v>3098</v>
      </c>
      <c r="E1091" s="54" t="s">
        <v>3117</v>
      </c>
      <c r="F1091" s="55">
        <v>195</v>
      </c>
      <c r="G1091" s="56">
        <f t="shared" ref="G1091:G1154" si="35">SUMIF(B:B,B1091,F:F)</f>
        <v>1647</v>
      </c>
    </row>
    <row r="1092" spans="1:7" ht="52.5" x14ac:dyDescent="0.25">
      <c r="A1092" s="47" t="s">
        <v>3118</v>
      </c>
      <c r="B1092" s="47" t="s">
        <v>3097</v>
      </c>
      <c r="C1092" s="57" t="str">
        <f t="shared" si="34"/>
        <v>Formula</v>
      </c>
      <c r="D1092" s="47" t="s">
        <v>3098</v>
      </c>
      <c r="E1092" s="47" t="s">
        <v>3119</v>
      </c>
      <c r="F1092" s="53">
        <v>223</v>
      </c>
      <c r="G1092" s="56">
        <f t="shared" si="35"/>
        <v>1647</v>
      </c>
    </row>
    <row r="1093" spans="1:7" ht="52.5" x14ac:dyDescent="0.25">
      <c r="A1093" s="54" t="s">
        <v>3120</v>
      </c>
      <c r="B1093" s="54" t="s">
        <v>3097</v>
      </c>
      <c r="C1093" s="57" t="str">
        <f t="shared" si="34"/>
        <v>Formula</v>
      </c>
      <c r="D1093" s="54" t="s">
        <v>3098</v>
      </c>
      <c r="E1093" s="54" t="s">
        <v>3121</v>
      </c>
      <c r="F1093" s="55">
        <v>79</v>
      </c>
      <c r="G1093" s="56">
        <f t="shared" si="35"/>
        <v>1647</v>
      </c>
    </row>
    <row r="1094" spans="1:7" ht="52.5" x14ac:dyDescent="0.25">
      <c r="A1094" s="47" t="s">
        <v>3122</v>
      </c>
      <c r="B1094" s="47" t="s">
        <v>3097</v>
      </c>
      <c r="C1094" s="57" t="str">
        <f t="shared" si="34"/>
        <v>Formula</v>
      </c>
      <c r="D1094" s="47" t="s">
        <v>3098</v>
      </c>
      <c r="E1094" s="47" t="s">
        <v>3123</v>
      </c>
      <c r="F1094" s="53">
        <v>50</v>
      </c>
      <c r="G1094" s="56">
        <f t="shared" si="35"/>
        <v>1647</v>
      </c>
    </row>
    <row r="1095" spans="1:7" ht="52.5" x14ac:dyDescent="0.25">
      <c r="A1095" s="54" t="s">
        <v>3124</v>
      </c>
      <c r="B1095" s="54" t="s">
        <v>3097</v>
      </c>
      <c r="C1095" s="57" t="str">
        <f t="shared" si="34"/>
        <v>Formula</v>
      </c>
      <c r="D1095" s="54" t="s">
        <v>3098</v>
      </c>
      <c r="E1095" s="54" t="s">
        <v>3125</v>
      </c>
      <c r="F1095" s="55">
        <v>56</v>
      </c>
      <c r="G1095" s="56">
        <f t="shared" si="35"/>
        <v>1647</v>
      </c>
    </row>
    <row r="1096" spans="1:7" ht="52.5" x14ac:dyDescent="0.25">
      <c r="A1096" s="47" t="s">
        <v>3126</v>
      </c>
      <c r="B1096" s="47" t="s">
        <v>3097</v>
      </c>
      <c r="C1096" s="57" t="str">
        <f t="shared" si="34"/>
        <v>Formula</v>
      </c>
      <c r="D1096" s="47" t="s">
        <v>3098</v>
      </c>
      <c r="E1096" s="47" t="s">
        <v>3127</v>
      </c>
      <c r="F1096" s="53">
        <v>100</v>
      </c>
      <c r="G1096" s="56">
        <f t="shared" si="35"/>
        <v>1647</v>
      </c>
    </row>
    <row r="1097" spans="1:7" ht="31.5" x14ac:dyDescent="0.25">
      <c r="A1097" s="54" t="s">
        <v>3128</v>
      </c>
      <c r="B1097" s="54" t="s">
        <v>3129</v>
      </c>
      <c r="C1097" s="57" t="str">
        <f t="shared" si="34"/>
        <v>Formula</v>
      </c>
      <c r="D1097" s="54" t="s">
        <v>3130</v>
      </c>
      <c r="E1097" s="54" t="s">
        <v>3131</v>
      </c>
      <c r="F1097" s="55">
        <v>111</v>
      </c>
      <c r="G1097" s="56">
        <f t="shared" si="35"/>
        <v>1505</v>
      </c>
    </row>
    <row r="1098" spans="1:7" ht="31.5" x14ac:dyDescent="0.25">
      <c r="A1098" s="47" t="s">
        <v>3132</v>
      </c>
      <c r="B1098" s="47" t="s">
        <v>3129</v>
      </c>
      <c r="C1098" s="57" t="str">
        <f t="shared" si="34"/>
        <v>Formula</v>
      </c>
      <c r="D1098" s="47" t="s">
        <v>3130</v>
      </c>
      <c r="E1098" s="47" t="s">
        <v>3133</v>
      </c>
      <c r="F1098" s="53">
        <v>100</v>
      </c>
      <c r="G1098" s="56">
        <f t="shared" si="35"/>
        <v>1505</v>
      </c>
    </row>
    <row r="1099" spans="1:7" ht="31.5" x14ac:dyDescent="0.25">
      <c r="A1099" s="54" t="s">
        <v>3134</v>
      </c>
      <c r="B1099" s="54" t="s">
        <v>3129</v>
      </c>
      <c r="C1099" s="57" t="str">
        <f t="shared" si="34"/>
        <v>Formula</v>
      </c>
      <c r="D1099" s="54" t="s">
        <v>3130</v>
      </c>
      <c r="E1099" s="54" t="s">
        <v>3135</v>
      </c>
      <c r="F1099" s="55">
        <v>300</v>
      </c>
      <c r="G1099" s="56">
        <f t="shared" si="35"/>
        <v>1505</v>
      </c>
    </row>
    <row r="1100" spans="1:7" ht="31.5" x14ac:dyDescent="0.25">
      <c r="A1100" s="47" t="s">
        <v>3136</v>
      </c>
      <c r="B1100" s="47" t="s">
        <v>3129</v>
      </c>
      <c r="C1100" s="57" t="str">
        <f t="shared" si="34"/>
        <v>Formula</v>
      </c>
      <c r="D1100" s="47" t="s">
        <v>3130</v>
      </c>
      <c r="E1100" s="47" t="s">
        <v>3137</v>
      </c>
      <c r="F1100" s="53">
        <v>182</v>
      </c>
      <c r="G1100" s="56">
        <f t="shared" si="35"/>
        <v>1505</v>
      </c>
    </row>
    <row r="1101" spans="1:7" ht="31.5" x14ac:dyDescent="0.25">
      <c r="A1101" s="54" t="s">
        <v>3138</v>
      </c>
      <c r="B1101" s="54" t="s">
        <v>3129</v>
      </c>
      <c r="C1101" s="57" t="str">
        <f t="shared" si="34"/>
        <v>Formula</v>
      </c>
      <c r="D1101" s="54" t="s">
        <v>3130</v>
      </c>
      <c r="E1101" s="54" t="s">
        <v>3139</v>
      </c>
      <c r="F1101" s="55">
        <v>104</v>
      </c>
      <c r="G1101" s="56">
        <f t="shared" si="35"/>
        <v>1505</v>
      </c>
    </row>
    <row r="1102" spans="1:7" ht="31.5" x14ac:dyDescent="0.25">
      <c r="A1102" s="47" t="s">
        <v>3140</v>
      </c>
      <c r="B1102" s="47" t="s">
        <v>3129</v>
      </c>
      <c r="C1102" s="57" t="str">
        <f t="shared" si="34"/>
        <v>Formula</v>
      </c>
      <c r="D1102" s="47" t="s">
        <v>3130</v>
      </c>
      <c r="E1102" s="47" t="s">
        <v>3141</v>
      </c>
      <c r="F1102" s="53">
        <v>169</v>
      </c>
      <c r="G1102" s="56">
        <f t="shared" si="35"/>
        <v>1505</v>
      </c>
    </row>
    <row r="1103" spans="1:7" ht="31.5" x14ac:dyDescent="0.25">
      <c r="A1103" s="54" t="s">
        <v>3142</v>
      </c>
      <c r="B1103" s="54" t="s">
        <v>3129</v>
      </c>
      <c r="C1103" s="57" t="str">
        <f t="shared" si="34"/>
        <v>Formula</v>
      </c>
      <c r="D1103" s="54" t="s">
        <v>3130</v>
      </c>
      <c r="E1103" s="54" t="s">
        <v>3143</v>
      </c>
      <c r="F1103" s="55">
        <v>170</v>
      </c>
      <c r="G1103" s="56">
        <f t="shared" si="35"/>
        <v>1505</v>
      </c>
    </row>
    <row r="1104" spans="1:7" ht="31.5" x14ac:dyDescent="0.25">
      <c r="A1104" s="47" t="s">
        <v>3144</v>
      </c>
      <c r="B1104" s="47" t="s">
        <v>3129</v>
      </c>
      <c r="C1104" s="57" t="str">
        <f t="shared" si="34"/>
        <v>Formula</v>
      </c>
      <c r="D1104" s="47" t="s">
        <v>3130</v>
      </c>
      <c r="E1104" s="47" t="s">
        <v>3145</v>
      </c>
      <c r="F1104" s="53">
        <v>248</v>
      </c>
      <c r="G1104" s="56">
        <f t="shared" si="35"/>
        <v>1505</v>
      </c>
    </row>
    <row r="1105" spans="1:7" ht="31.5" x14ac:dyDescent="0.25">
      <c r="A1105" s="54" t="s">
        <v>3146</v>
      </c>
      <c r="B1105" s="54" t="s">
        <v>3129</v>
      </c>
      <c r="C1105" s="57" t="str">
        <f t="shared" si="34"/>
        <v>Formula</v>
      </c>
      <c r="D1105" s="54" t="s">
        <v>3130</v>
      </c>
      <c r="E1105" s="54" t="s">
        <v>3147</v>
      </c>
      <c r="F1105" s="55">
        <v>121</v>
      </c>
      <c r="G1105" s="56">
        <f t="shared" si="35"/>
        <v>1505</v>
      </c>
    </row>
    <row r="1106" spans="1:7" ht="42" x14ac:dyDescent="0.25">
      <c r="A1106" s="47" t="s">
        <v>3148</v>
      </c>
      <c r="B1106" s="47" t="s">
        <v>3149</v>
      </c>
      <c r="C1106" s="57" t="str">
        <f t="shared" si="34"/>
        <v>Formula</v>
      </c>
      <c r="D1106" s="47" t="s">
        <v>3150</v>
      </c>
      <c r="E1106" s="47" t="s">
        <v>3151</v>
      </c>
      <c r="F1106" s="53">
        <v>38</v>
      </c>
      <c r="G1106" s="56">
        <f t="shared" si="35"/>
        <v>38</v>
      </c>
    </row>
    <row r="1107" spans="1:7" ht="42" x14ac:dyDescent="0.25">
      <c r="A1107" s="54" t="s">
        <v>3152</v>
      </c>
      <c r="B1107" s="54" t="s">
        <v>3153</v>
      </c>
      <c r="C1107" s="57" t="str">
        <f t="shared" si="34"/>
        <v>Formula</v>
      </c>
      <c r="D1107" s="54" t="s">
        <v>3154</v>
      </c>
      <c r="E1107" s="54" t="s">
        <v>3155</v>
      </c>
      <c r="F1107" s="55">
        <v>200</v>
      </c>
      <c r="G1107" s="56">
        <f t="shared" si="35"/>
        <v>200</v>
      </c>
    </row>
    <row r="1108" spans="1:7" ht="42" x14ac:dyDescent="0.25">
      <c r="A1108" s="47" t="s">
        <v>3156</v>
      </c>
      <c r="B1108" s="47" t="s">
        <v>3157</v>
      </c>
      <c r="C1108" s="57" t="str">
        <f t="shared" si="34"/>
        <v>Formula</v>
      </c>
      <c r="D1108" s="47" t="s">
        <v>3158</v>
      </c>
      <c r="E1108" s="47" t="s">
        <v>3159</v>
      </c>
      <c r="F1108" s="53">
        <v>199</v>
      </c>
      <c r="G1108" s="56">
        <f t="shared" si="35"/>
        <v>842</v>
      </c>
    </row>
    <row r="1109" spans="1:7" ht="42" x14ac:dyDescent="0.25">
      <c r="A1109" s="54" t="s">
        <v>3160</v>
      </c>
      <c r="B1109" s="54" t="s">
        <v>3157</v>
      </c>
      <c r="C1109" s="57" t="str">
        <f t="shared" si="34"/>
        <v>Formula</v>
      </c>
      <c r="D1109" s="54" t="s">
        <v>3158</v>
      </c>
      <c r="E1109" s="54" t="s">
        <v>3161</v>
      </c>
      <c r="F1109" s="55">
        <v>143</v>
      </c>
      <c r="G1109" s="56">
        <f t="shared" si="35"/>
        <v>842</v>
      </c>
    </row>
    <row r="1110" spans="1:7" ht="42" x14ac:dyDescent="0.25">
      <c r="A1110" s="47" t="s">
        <v>3162</v>
      </c>
      <c r="B1110" s="47" t="s">
        <v>3157</v>
      </c>
      <c r="C1110" s="57" t="str">
        <f t="shared" si="34"/>
        <v>Formula</v>
      </c>
      <c r="D1110" s="47" t="s">
        <v>3158</v>
      </c>
      <c r="E1110" s="47" t="s">
        <v>3163</v>
      </c>
      <c r="F1110" s="53">
        <v>195</v>
      </c>
      <c r="G1110" s="56">
        <f t="shared" si="35"/>
        <v>842</v>
      </c>
    </row>
    <row r="1111" spans="1:7" ht="42" x14ac:dyDescent="0.25">
      <c r="A1111" s="54" t="s">
        <v>3164</v>
      </c>
      <c r="B1111" s="54" t="s">
        <v>3157</v>
      </c>
      <c r="C1111" s="57" t="str">
        <f t="shared" si="34"/>
        <v>Formula</v>
      </c>
      <c r="D1111" s="54" t="s">
        <v>3158</v>
      </c>
      <c r="E1111" s="54" t="s">
        <v>3165</v>
      </c>
      <c r="F1111" s="55">
        <v>171</v>
      </c>
      <c r="G1111" s="56">
        <f t="shared" si="35"/>
        <v>842</v>
      </c>
    </row>
    <row r="1112" spans="1:7" ht="42" x14ac:dyDescent="0.25">
      <c r="A1112" s="47" t="s">
        <v>3166</v>
      </c>
      <c r="B1112" s="47" t="s">
        <v>3157</v>
      </c>
      <c r="C1112" s="57" t="str">
        <f t="shared" si="34"/>
        <v>Formula</v>
      </c>
      <c r="D1112" s="47" t="s">
        <v>3158</v>
      </c>
      <c r="E1112" s="47" t="s">
        <v>3167</v>
      </c>
      <c r="F1112" s="53">
        <v>134</v>
      </c>
      <c r="G1112" s="56">
        <f t="shared" si="35"/>
        <v>842</v>
      </c>
    </row>
    <row r="1113" spans="1:7" ht="63" x14ac:dyDescent="0.25">
      <c r="A1113" s="54" t="s">
        <v>3168</v>
      </c>
      <c r="B1113" s="54" t="s">
        <v>3169</v>
      </c>
      <c r="C1113" s="57" t="str">
        <f t="shared" si="34"/>
        <v>Formula</v>
      </c>
      <c r="D1113" s="54" t="s">
        <v>3170</v>
      </c>
      <c r="E1113" s="54" t="s">
        <v>3171</v>
      </c>
      <c r="F1113" s="55">
        <v>226</v>
      </c>
      <c r="G1113" s="56">
        <f t="shared" si="35"/>
        <v>314</v>
      </c>
    </row>
    <row r="1114" spans="1:7" ht="63" x14ac:dyDescent="0.25">
      <c r="A1114" s="47" t="s">
        <v>3172</v>
      </c>
      <c r="B1114" s="47" t="s">
        <v>3169</v>
      </c>
      <c r="C1114" s="57" t="str">
        <f t="shared" si="34"/>
        <v>Formula</v>
      </c>
      <c r="D1114" s="47" t="s">
        <v>3170</v>
      </c>
      <c r="E1114" s="47" t="s">
        <v>3173</v>
      </c>
      <c r="F1114" s="53">
        <v>88</v>
      </c>
      <c r="G1114" s="56">
        <f t="shared" si="35"/>
        <v>314</v>
      </c>
    </row>
    <row r="1115" spans="1:7" ht="42" x14ac:dyDescent="0.25">
      <c r="A1115" s="54" t="s">
        <v>3174</v>
      </c>
      <c r="B1115" s="54" t="s">
        <v>3175</v>
      </c>
      <c r="C1115" s="57" t="str">
        <f t="shared" si="34"/>
        <v>Formula</v>
      </c>
      <c r="D1115" s="54" t="s">
        <v>3176</v>
      </c>
      <c r="E1115" s="54" t="s">
        <v>3177</v>
      </c>
      <c r="F1115" s="55">
        <v>221</v>
      </c>
      <c r="G1115" s="56">
        <f t="shared" si="35"/>
        <v>221</v>
      </c>
    </row>
    <row r="1116" spans="1:7" ht="31.5" x14ac:dyDescent="0.25">
      <c r="A1116" s="47" t="s">
        <v>3178</v>
      </c>
      <c r="B1116" s="47" t="s">
        <v>3179</v>
      </c>
      <c r="C1116" s="57" t="str">
        <f t="shared" si="34"/>
        <v>Formula</v>
      </c>
      <c r="D1116" s="47" t="s">
        <v>3180</v>
      </c>
      <c r="E1116" s="47" t="s">
        <v>3181</v>
      </c>
      <c r="F1116" s="53">
        <v>150</v>
      </c>
      <c r="G1116" s="56">
        <f t="shared" si="35"/>
        <v>516</v>
      </c>
    </row>
    <row r="1117" spans="1:7" ht="31.5" x14ac:dyDescent="0.25">
      <c r="A1117" s="54" t="s">
        <v>3182</v>
      </c>
      <c r="B1117" s="54" t="s">
        <v>3179</v>
      </c>
      <c r="C1117" s="57" t="str">
        <f t="shared" si="34"/>
        <v>Formula</v>
      </c>
      <c r="D1117" s="54" t="s">
        <v>3180</v>
      </c>
      <c r="E1117" s="54" t="s">
        <v>3183</v>
      </c>
      <c r="F1117" s="55">
        <v>366</v>
      </c>
      <c r="G1117" s="56">
        <f t="shared" si="35"/>
        <v>516</v>
      </c>
    </row>
    <row r="1118" spans="1:7" ht="52.5" x14ac:dyDescent="0.25">
      <c r="A1118" s="47" t="s">
        <v>3184</v>
      </c>
      <c r="B1118" s="47" t="s">
        <v>3185</v>
      </c>
      <c r="C1118" s="57" t="str">
        <f t="shared" si="34"/>
        <v>Formula</v>
      </c>
      <c r="D1118" s="47" t="s">
        <v>3186</v>
      </c>
      <c r="E1118" s="47" t="s">
        <v>3187</v>
      </c>
      <c r="F1118" s="53">
        <v>115</v>
      </c>
      <c r="G1118" s="56">
        <f t="shared" si="35"/>
        <v>347</v>
      </c>
    </row>
    <row r="1119" spans="1:7" ht="52.5" x14ac:dyDescent="0.25">
      <c r="A1119" s="54" t="s">
        <v>3188</v>
      </c>
      <c r="B1119" s="54" t="s">
        <v>3185</v>
      </c>
      <c r="C1119" s="57" t="str">
        <f t="shared" si="34"/>
        <v>Formula</v>
      </c>
      <c r="D1119" s="54" t="s">
        <v>3186</v>
      </c>
      <c r="E1119" s="54" t="s">
        <v>3189</v>
      </c>
      <c r="F1119" s="55">
        <v>132</v>
      </c>
      <c r="G1119" s="56">
        <f t="shared" si="35"/>
        <v>347</v>
      </c>
    </row>
    <row r="1120" spans="1:7" ht="52.5" x14ac:dyDescent="0.25">
      <c r="A1120" s="47" t="s">
        <v>3190</v>
      </c>
      <c r="B1120" s="47" t="s">
        <v>3185</v>
      </c>
      <c r="C1120" s="57" t="str">
        <f t="shared" si="34"/>
        <v>Formula</v>
      </c>
      <c r="D1120" s="47" t="s">
        <v>3186</v>
      </c>
      <c r="E1120" s="47" t="s">
        <v>3191</v>
      </c>
      <c r="F1120" s="53">
        <v>100</v>
      </c>
      <c r="G1120" s="56">
        <f t="shared" si="35"/>
        <v>347</v>
      </c>
    </row>
    <row r="1121" spans="1:7" ht="52.5" x14ac:dyDescent="0.25">
      <c r="A1121" s="54" t="s">
        <v>3192</v>
      </c>
      <c r="B1121" s="54" t="s">
        <v>3193</v>
      </c>
      <c r="C1121" s="57" t="str">
        <f t="shared" si="34"/>
        <v>Formula</v>
      </c>
      <c r="D1121" s="54" t="s">
        <v>3194</v>
      </c>
      <c r="E1121" s="54" t="s">
        <v>3195</v>
      </c>
      <c r="F1121" s="55">
        <v>110</v>
      </c>
      <c r="G1121" s="56">
        <f t="shared" si="35"/>
        <v>525</v>
      </c>
    </row>
    <row r="1122" spans="1:7" ht="52.5" x14ac:dyDescent="0.25">
      <c r="A1122" s="47" t="s">
        <v>3196</v>
      </c>
      <c r="B1122" s="47" t="s">
        <v>3193</v>
      </c>
      <c r="C1122" s="57" t="str">
        <f t="shared" si="34"/>
        <v>Formula</v>
      </c>
      <c r="D1122" s="47" t="s">
        <v>3194</v>
      </c>
      <c r="E1122" s="47" t="s">
        <v>3197</v>
      </c>
      <c r="F1122" s="53">
        <v>216</v>
      </c>
      <c r="G1122" s="56">
        <f t="shared" si="35"/>
        <v>525</v>
      </c>
    </row>
    <row r="1123" spans="1:7" ht="52.5" x14ac:dyDescent="0.25">
      <c r="A1123" s="54" t="s">
        <v>3198</v>
      </c>
      <c r="B1123" s="54" t="s">
        <v>3193</v>
      </c>
      <c r="C1123" s="57" t="str">
        <f t="shared" si="34"/>
        <v>Formula</v>
      </c>
      <c r="D1123" s="54" t="s">
        <v>3194</v>
      </c>
      <c r="E1123" s="54" t="s">
        <v>3199</v>
      </c>
      <c r="F1123" s="55">
        <v>199</v>
      </c>
      <c r="G1123" s="56">
        <f t="shared" si="35"/>
        <v>525</v>
      </c>
    </row>
    <row r="1124" spans="1:7" ht="52.5" x14ac:dyDescent="0.25">
      <c r="A1124" s="47" t="s">
        <v>3200</v>
      </c>
      <c r="B1124" s="47" t="s">
        <v>3201</v>
      </c>
      <c r="C1124" s="57" t="str">
        <f t="shared" si="34"/>
        <v>Formula</v>
      </c>
      <c r="D1124" s="47" t="s">
        <v>3202</v>
      </c>
      <c r="E1124" s="47" t="s">
        <v>3203</v>
      </c>
      <c r="F1124" s="53">
        <v>140</v>
      </c>
      <c r="G1124" s="56">
        <f t="shared" si="35"/>
        <v>284</v>
      </c>
    </row>
    <row r="1125" spans="1:7" ht="52.5" x14ac:dyDescent="0.25">
      <c r="A1125" s="54" t="s">
        <v>3204</v>
      </c>
      <c r="B1125" s="54" t="s">
        <v>3201</v>
      </c>
      <c r="C1125" s="57" t="str">
        <f t="shared" si="34"/>
        <v>Formula</v>
      </c>
      <c r="D1125" s="54" t="s">
        <v>3202</v>
      </c>
      <c r="E1125" s="54" t="s">
        <v>3205</v>
      </c>
      <c r="F1125" s="55">
        <v>144</v>
      </c>
      <c r="G1125" s="56">
        <f t="shared" si="35"/>
        <v>284</v>
      </c>
    </row>
    <row r="1126" spans="1:7" ht="52.5" x14ac:dyDescent="0.25">
      <c r="A1126" s="47" t="s">
        <v>3206</v>
      </c>
      <c r="B1126" s="47" t="s">
        <v>3207</v>
      </c>
      <c r="C1126" s="57" t="str">
        <f t="shared" si="34"/>
        <v>Formula</v>
      </c>
      <c r="D1126" s="47" t="s">
        <v>3208</v>
      </c>
      <c r="E1126" s="47" t="s">
        <v>3209</v>
      </c>
      <c r="F1126" s="53">
        <v>158</v>
      </c>
      <c r="G1126" s="56">
        <f t="shared" si="35"/>
        <v>158</v>
      </c>
    </row>
    <row r="1127" spans="1:7" ht="52.5" x14ac:dyDescent="0.25">
      <c r="A1127" s="54" t="s">
        <v>3210</v>
      </c>
      <c r="B1127" s="54" t="s">
        <v>3211</v>
      </c>
      <c r="C1127" s="57" t="str">
        <f t="shared" si="34"/>
        <v>Formula</v>
      </c>
      <c r="D1127" s="54" t="s">
        <v>3212</v>
      </c>
      <c r="E1127" s="54" t="s">
        <v>3213</v>
      </c>
      <c r="F1127" s="55">
        <v>99</v>
      </c>
      <c r="G1127" s="56">
        <f t="shared" si="35"/>
        <v>175</v>
      </c>
    </row>
    <row r="1128" spans="1:7" ht="52.5" x14ac:dyDescent="0.25">
      <c r="A1128" s="47" t="s">
        <v>3214</v>
      </c>
      <c r="B1128" s="47" t="s">
        <v>3211</v>
      </c>
      <c r="C1128" s="57" t="str">
        <f t="shared" si="34"/>
        <v>Formula</v>
      </c>
      <c r="D1128" s="47" t="s">
        <v>3212</v>
      </c>
      <c r="E1128" s="47" t="s">
        <v>3215</v>
      </c>
      <c r="F1128" s="53">
        <v>76</v>
      </c>
      <c r="G1128" s="56">
        <f t="shared" si="35"/>
        <v>175</v>
      </c>
    </row>
    <row r="1129" spans="1:7" ht="52.5" x14ac:dyDescent="0.25">
      <c r="A1129" s="54" t="s">
        <v>3216</v>
      </c>
      <c r="B1129" s="54" t="s">
        <v>3217</v>
      </c>
      <c r="C1129" s="57" t="str">
        <f t="shared" si="34"/>
        <v>Formula</v>
      </c>
      <c r="D1129" s="54" t="s">
        <v>3218</v>
      </c>
      <c r="E1129" s="54" t="s">
        <v>3219</v>
      </c>
      <c r="F1129" s="55">
        <v>61</v>
      </c>
      <c r="G1129" s="56">
        <f t="shared" si="35"/>
        <v>101</v>
      </c>
    </row>
    <row r="1130" spans="1:7" ht="52.5" x14ac:dyDescent="0.25">
      <c r="A1130" s="47" t="s">
        <v>3220</v>
      </c>
      <c r="B1130" s="47" t="s">
        <v>3217</v>
      </c>
      <c r="C1130" s="57" t="str">
        <f t="shared" si="34"/>
        <v>Formula</v>
      </c>
      <c r="D1130" s="47" t="s">
        <v>3218</v>
      </c>
      <c r="E1130" s="47" t="s">
        <v>3221</v>
      </c>
      <c r="F1130" s="53">
        <v>40</v>
      </c>
      <c r="G1130" s="56">
        <f t="shared" si="35"/>
        <v>101</v>
      </c>
    </row>
    <row r="1131" spans="1:7" ht="31.5" x14ac:dyDescent="0.25">
      <c r="A1131" s="54" t="s">
        <v>3222</v>
      </c>
      <c r="B1131" s="54" t="s">
        <v>3223</v>
      </c>
      <c r="C1131" s="57" t="str">
        <f t="shared" si="34"/>
        <v>Formula</v>
      </c>
      <c r="D1131" s="54" t="s">
        <v>3224</v>
      </c>
      <c r="E1131" s="54" t="s">
        <v>3225</v>
      </c>
      <c r="F1131" s="55">
        <v>153</v>
      </c>
      <c r="G1131" s="56">
        <f t="shared" si="35"/>
        <v>153</v>
      </c>
    </row>
    <row r="1132" spans="1:7" ht="52.5" x14ac:dyDescent="0.25">
      <c r="A1132" s="47" t="s">
        <v>3226</v>
      </c>
      <c r="B1132" s="47" t="s">
        <v>3227</v>
      </c>
      <c r="C1132" s="57" t="str">
        <f t="shared" si="34"/>
        <v>Formula</v>
      </c>
      <c r="D1132" s="47" t="s">
        <v>3228</v>
      </c>
      <c r="E1132" s="47" t="s">
        <v>3229</v>
      </c>
      <c r="F1132" s="53">
        <v>78</v>
      </c>
      <c r="G1132" s="56">
        <f t="shared" si="35"/>
        <v>168</v>
      </c>
    </row>
    <row r="1133" spans="1:7" ht="52.5" x14ac:dyDescent="0.25">
      <c r="A1133" s="54" t="s">
        <v>3230</v>
      </c>
      <c r="B1133" s="54" t="s">
        <v>3227</v>
      </c>
      <c r="C1133" s="57" t="str">
        <f t="shared" si="34"/>
        <v>Formula</v>
      </c>
      <c r="D1133" s="54" t="s">
        <v>3228</v>
      </c>
      <c r="E1133" s="54" t="s">
        <v>3231</v>
      </c>
      <c r="F1133" s="55">
        <v>70</v>
      </c>
      <c r="G1133" s="56">
        <f t="shared" si="35"/>
        <v>168</v>
      </c>
    </row>
    <row r="1134" spans="1:7" ht="52.5" x14ac:dyDescent="0.25">
      <c r="A1134" s="47" t="s">
        <v>3232</v>
      </c>
      <c r="B1134" s="47" t="s">
        <v>3227</v>
      </c>
      <c r="C1134" s="57" t="str">
        <f t="shared" si="34"/>
        <v>Formula</v>
      </c>
      <c r="D1134" s="47" t="s">
        <v>3228</v>
      </c>
      <c r="E1134" s="47" t="s">
        <v>3233</v>
      </c>
      <c r="F1134" s="53">
        <v>20</v>
      </c>
      <c r="G1134" s="56">
        <f t="shared" si="35"/>
        <v>168</v>
      </c>
    </row>
    <row r="1135" spans="1:7" ht="52.5" x14ac:dyDescent="0.25">
      <c r="A1135" s="54" t="s">
        <v>3234</v>
      </c>
      <c r="B1135" s="54" t="s">
        <v>3235</v>
      </c>
      <c r="C1135" s="57" t="str">
        <f t="shared" si="34"/>
        <v>Formula</v>
      </c>
      <c r="D1135" s="54" t="s">
        <v>3236</v>
      </c>
      <c r="E1135" s="54" t="s">
        <v>3237</v>
      </c>
      <c r="F1135" s="55">
        <v>114</v>
      </c>
      <c r="G1135" s="56">
        <f t="shared" si="35"/>
        <v>282</v>
      </c>
    </row>
    <row r="1136" spans="1:7" ht="52.5" x14ac:dyDescent="0.25">
      <c r="A1136" s="47" t="s">
        <v>3238</v>
      </c>
      <c r="B1136" s="47" t="s">
        <v>3235</v>
      </c>
      <c r="C1136" s="57" t="str">
        <f t="shared" si="34"/>
        <v>Formula</v>
      </c>
      <c r="D1136" s="47" t="s">
        <v>3236</v>
      </c>
      <c r="E1136" s="47" t="s">
        <v>3239</v>
      </c>
      <c r="F1136" s="53">
        <v>168</v>
      </c>
      <c r="G1136" s="56">
        <f t="shared" si="35"/>
        <v>282</v>
      </c>
    </row>
    <row r="1137" spans="1:7" ht="52.5" x14ac:dyDescent="0.25">
      <c r="A1137" s="54" t="s">
        <v>3240</v>
      </c>
      <c r="B1137" s="54" t="s">
        <v>3241</v>
      </c>
      <c r="C1137" s="57" t="str">
        <f t="shared" si="34"/>
        <v>Formula</v>
      </c>
      <c r="D1137" s="54" t="s">
        <v>3242</v>
      </c>
      <c r="E1137" s="54" t="s">
        <v>3243</v>
      </c>
      <c r="F1137" s="55">
        <v>190</v>
      </c>
      <c r="G1137" s="56">
        <f t="shared" si="35"/>
        <v>190</v>
      </c>
    </row>
    <row r="1138" spans="1:7" ht="42" x14ac:dyDescent="0.25">
      <c r="A1138" s="47" t="s">
        <v>3244</v>
      </c>
      <c r="B1138" s="47" t="s">
        <v>3245</v>
      </c>
      <c r="C1138" s="57" t="str">
        <f t="shared" si="34"/>
        <v>Formula</v>
      </c>
      <c r="D1138" s="47" t="s">
        <v>3246</v>
      </c>
      <c r="E1138" s="47" t="s">
        <v>3247</v>
      </c>
      <c r="F1138" s="53">
        <v>180</v>
      </c>
      <c r="G1138" s="56">
        <f t="shared" si="35"/>
        <v>180</v>
      </c>
    </row>
    <row r="1139" spans="1:7" ht="52.5" x14ac:dyDescent="0.25">
      <c r="A1139" s="54" t="s">
        <v>3248</v>
      </c>
      <c r="B1139" s="54" t="s">
        <v>3249</v>
      </c>
      <c r="C1139" s="57" t="str">
        <f t="shared" si="34"/>
        <v>Formula</v>
      </c>
      <c r="D1139" s="54" t="s">
        <v>3250</v>
      </c>
      <c r="E1139" s="54" t="s">
        <v>3251</v>
      </c>
      <c r="F1139" s="55">
        <v>84</v>
      </c>
      <c r="G1139" s="56">
        <f t="shared" si="35"/>
        <v>84</v>
      </c>
    </row>
    <row r="1140" spans="1:7" ht="52.5" x14ac:dyDescent="0.25">
      <c r="A1140" s="47" t="s">
        <v>3252</v>
      </c>
      <c r="B1140" s="47" t="s">
        <v>3253</v>
      </c>
      <c r="C1140" s="57" t="str">
        <f t="shared" si="34"/>
        <v>Formula</v>
      </c>
      <c r="D1140" s="47" t="s">
        <v>3254</v>
      </c>
      <c r="E1140" s="47" t="s">
        <v>3255</v>
      </c>
      <c r="F1140" s="53">
        <v>197</v>
      </c>
      <c r="G1140" s="56">
        <f t="shared" si="35"/>
        <v>234</v>
      </c>
    </row>
    <row r="1141" spans="1:7" ht="52.5" x14ac:dyDescent="0.25">
      <c r="A1141" s="54" t="s">
        <v>3256</v>
      </c>
      <c r="B1141" s="54" t="s">
        <v>3253</v>
      </c>
      <c r="C1141" s="57" t="str">
        <f t="shared" si="34"/>
        <v>Formula</v>
      </c>
      <c r="D1141" s="54" t="s">
        <v>3254</v>
      </c>
      <c r="E1141" s="54" t="s">
        <v>3257</v>
      </c>
      <c r="F1141" s="55">
        <v>37</v>
      </c>
      <c r="G1141" s="56">
        <f t="shared" si="35"/>
        <v>234</v>
      </c>
    </row>
    <row r="1142" spans="1:7" ht="52.5" x14ac:dyDescent="0.25">
      <c r="A1142" s="47" t="s">
        <v>3258</v>
      </c>
      <c r="B1142" s="47" t="s">
        <v>3259</v>
      </c>
      <c r="C1142" s="57" t="str">
        <f t="shared" si="34"/>
        <v>Formula</v>
      </c>
      <c r="D1142" s="47" t="s">
        <v>3260</v>
      </c>
      <c r="E1142" s="47" t="s">
        <v>3261</v>
      </c>
      <c r="F1142" s="53">
        <v>136</v>
      </c>
      <c r="G1142" s="56">
        <f t="shared" si="35"/>
        <v>344</v>
      </c>
    </row>
    <row r="1143" spans="1:7" ht="52.5" x14ac:dyDescent="0.25">
      <c r="A1143" s="54" t="s">
        <v>3262</v>
      </c>
      <c r="B1143" s="54" t="s">
        <v>3259</v>
      </c>
      <c r="C1143" s="57" t="str">
        <f t="shared" si="34"/>
        <v>Formula</v>
      </c>
      <c r="D1143" s="54" t="s">
        <v>3260</v>
      </c>
      <c r="E1143" s="54" t="s">
        <v>3263</v>
      </c>
      <c r="F1143" s="55">
        <v>80</v>
      </c>
      <c r="G1143" s="56">
        <f t="shared" si="35"/>
        <v>344</v>
      </c>
    </row>
    <row r="1144" spans="1:7" ht="52.5" x14ac:dyDescent="0.25">
      <c r="A1144" s="47" t="s">
        <v>3264</v>
      </c>
      <c r="B1144" s="47" t="s">
        <v>3259</v>
      </c>
      <c r="C1144" s="57" t="str">
        <f t="shared" si="34"/>
        <v>Formula</v>
      </c>
      <c r="D1144" s="47" t="s">
        <v>3260</v>
      </c>
      <c r="E1144" s="47" t="s">
        <v>3265</v>
      </c>
      <c r="F1144" s="53">
        <v>128</v>
      </c>
      <c r="G1144" s="56">
        <f t="shared" si="35"/>
        <v>344</v>
      </c>
    </row>
    <row r="1145" spans="1:7" ht="52.5" x14ac:dyDescent="0.25">
      <c r="A1145" s="54" t="s">
        <v>3266</v>
      </c>
      <c r="B1145" s="54" t="s">
        <v>3267</v>
      </c>
      <c r="C1145" s="57" t="str">
        <f t="shared" si="34"/>
        <v>Formula</v>
      </c>
      <c r="D1145" s="54" t="s">
        <v>3268</v>
      </c>
      <c r="E1145" s="54" t="s">
        <v>3269</v>
      </c>
      <c r="F1145" s="55">
        <v>23</v>
      </c>
      <c r="G1145" s="56">
        <f t="shared" si="35"/>
        <v>23</v>
      </c>
    </row>
    <row r="1146" spans="1:7" ht="52.5" x14ac:dyDescent="0.25">
      <c r="A1146" s="47" t="s">
        <v>17919</v>
      </c>
      <c r="B1146" s="47" t="s">
        <v>17917</v>
      </c>
      <c r="C1146" s="57" t="str">
        <f t="shared" si="34"/>
        <v>Formula</v>
      </c>
      <c r="D1146" s="47" t="s">
        <v>17918</v>
      </c>
      <c r="E1146" s="47" t="s">
        <v>17920</v>
      </c>
      <c r="F1146" s="53">
        <v>15</v>
      </c>
      <c r="G1146" s="56">
        <f t="shared" si="35"/>
        <v>34</v>
      </c>
    </row>
    <row r="1147" spans="1:7" ht="52.5" x14ac:dyDescent="0.25">
      <c r="A1147" s="54" t="s">
        <v>17921</v>
      </c>
      <c r="B1147" s="54" t="s">
        <v>17917</v>
      </c>
      <c r="C1147" s="57" t="str">
        <f t="shared" si="34"/>
        <v>Formula</v>
      </c>
      <c r="D1147" s="54" t="s">
        <v>17918</v>
      </c>
      <c r="E1147" s="54" t="s">
        <v>17922</v>
      </c>
      <c r="F1147" s="55">
        <v>19</v>
      </c>
      <c r="G1147" s="56">
        <f t="shared" si="35"/>
        <v>34</v>
      </c>
    </row>
    <row r="1148" spans="1:7" ht="52.5" x14ac:dyDescent="0.25">
      <c r="A1148" s="47" t="s">
        <v>3270</v>
      </c>
      <c r="B1148" s="47" t="s">
        <v>3271</v>
      </c>
      <c r="C1148" s="57" t="str">
        <f t="shared" si="34"/>
        <v>Formula</v>
      </c>
      <c r="D1148" s="47" t="s">
        <v>3272</v>
      </c>
      <c r="E1148" s="47" t="s">
        <v>3273</v>
      </c>
      <c r="F1148" s="53">
        <v>210</v>
      </c>
      <c r="G1148" s="56">
        <f t="shared" si="35"/>
        <v>564</v>
      </c>
    </row>
    <row r="1149" spans="1:7" ht="52.5" x14ac:dyDescent="0.25">
      <c r="A1149" s="54" t="s">
        <v>3274</v>
      </c>
      <c r="B1149" s="54" t="s">
        <v>3271</v>
      </c>
      <c r="C1149" s="57" t="str">
        <f t="shared" si="34"/>
        <v>Formula</v>
      </c>
      <c r="D1149" s="54" t="s">
        <v>3272</v>
      </c>
      <c r="E1149" s="54" t="s">
        <v>3275</v>
      </c>
      <c r="F1149" s="55">
        <v>58</v>
      </c>
      <c r="G1149" s="56">
        <f t="shared" si="35"/>
        <v>564</v>
      </c>
    </row>
    <row r="1150" spans="1:7" ht="52.5" x14ac:dyDescent="0.25">
      <c r="A1150" s="47" t="s">
        <v>3276</v>
      </c>
      <c r="B1150" s="47" t="s">
        <v>3271</v>
      </c>
      <c r="C1150" s="57" t="str">
        <f t="shared" si="34"/>
        <v>Formula</v>
      </c>
      <c r="D1150" s="47" t="s">
        <v>3272</v>
      </c>
      <c r="E1150" s="47" t="s">
        <v>3277</v>
      </c>
      <c r="F1150" s="53">
        <v>59</v>
      </c>
      <c r="G1150" s="56">
        <f t="shared" si="35"/>
        <v>564</v>
      </c>
    </row>
    <row r="1151" spans="1:7" ht="52.5" x14ac:dyDescent="0.25">
      <c r="A1151" s="54" t="s">
        <v>3278</v>
      </c>
      <c r="B1151" s="54" t="s">
        <v>3271</v>
      </c>
      <c r="C1151" s="57" t="str">
        <f t="shared" si="34"/>
        <v>Formula</v>
      </c>
      <c r="D1151" s="54" t="s">
        <v>3272</v>
      </c>
      <c r="E1151" s="54" t="s">
        <v>3279</v>
      </c>
      <c r="F1151" s="55">
        <v>121</v>
      </c>
      <c r="G1151" s="56">
        <f t="shared" si="35"/>
        <v>564</v>
      </c>
    </row>
    <row r="1152" spans="1:7" ht="52.5" x14ac:dyDescent="0.25">
      <c r="A1152" s="47" t="s">
        <v>3280</v>
      </c>
      <c r="B1152" s="47" t="s">
        <v>3271</v>
      </c>
      <c r="C1152" s="57" t="str">
        <f t="shared" si="34"/>
        <v>Formula</v>
      </c>
      <c r="D1152" s="47" t="s">
        <v>3272</v>
      </c>
      <c r="E1152" s="47" t="s">
        <v>3281</v>
      </c>
      <c r="F1152" s="53">
        <v>100</v>
      </c>
      <c r="G1152" s="56">
        <f t="shared" si="35"/>
        <v>564</v>
      </c>
    </row>
    <row r="1153" spans="1:7" ht="52.5" x14ac:dyDescent="0.25">
      <c r="A1153" s="54" t="s">
        <v>3282</v>
      </c>
      <c r="B1153" s="54" t="s">
        <v>3271</v>
      </c>
      <c r="C1153" s="57" t="str">
        <f t="shared" si="34"/>
        <v>Formula</v>
      </c>
      <c r="D1153" s="54" t="s">
        <v>3272</v>
      </c>
      <c r="E1153" s="54" t="s">
        <v>3283</v>
      </c>
      <c r="F1153" s="55">
        <v>16</v>
      </c>
      <c r="G1153" s="56">
        <f t="shared" si="35"/>
        <v>564</v>
      </c>
    </row>
    <row r="1154" spans="1:7" ht="52.5" x14ac:dyDescent="0.25">
      <c r="A1154" s="47" t="s">
        <v>3284</v>
      </c>
      <c r="B1154" s="47" t="s">
        <v>3285</v>
      </c>
      <c r="C1154" s="57" t="str">
        <f t="shared" si="34"/>
        <v>Formula</v>
      </c>
      <c r="D1154" s="47" t="s">
        <v>3286</v>
      </c>
      <c r="E1154" s="47" t="s">
        <v>3287</v>
      </c>
      <c r="F1154" s="53">
        <v>136</v>
      </c>
      <c r="G1154" s="56">
        <f t="shared" si="35"/>
        <v>362</v>
      </c>
    </row>
    <row r="1155" spans="1:7" ht="52.5" x14ac:dyDescent="0.25">
      <c r="A1155" s="54" t="s">
        <v>3288</v>
      </c>
      <c r="B1155" s="54" t="s">
        <v>3285</v>
      </c>
      <c r="C1155" s="57" t="str">
        <f t="shared" ref="C1155:C1218" si="36">IF(ISTEXT(VLOOKUP(B1155,$I$2:$I$11,1,FALSE)),"Alt sub","Formula")</f>
        <v>Formula</v>
      </c>
      <c r="D1155" s="54" t="s">
        <v>3286</v>
      </c>
      <c r="E1155" s="54" t="s">
        <v>3289</v>
      </c>
      <c r="F1155" s="55">
        <v>60</v>
      </c>
      <c r="G1155" s="56">
        <f t="shared" ref="G1155:G1218" si="37">SUMIF(B:B,B1155,F:F)</f>
        <v>362</v>
      </c>
    </row>
    <row r="1156" spans="1:7" ht="52.5" x14ac:dyDescent="0.25">
      <c r="A1156" s="47" t="s">
        <v>3290</v>
      </c>
      <c r="B1156" s="47" t="s">
        <v>3285</v>
      </c>
      <c r="C1156" s="57" t="str">
        <f t="shared" si="36"/>
        <v>Formula</v>
      </c>
      <c r="D1156" s="47" t="s">
        <v>3286</v>
      </c>
      <c r="E1156" s="47" t="s">
        <v>3291</v>
      </c>
      <c r="F1156" s="53">
        <v>40</v>
      </c>
      <c r="G1156" s="56">
        <f t="shared" si="37"/>
        <v>362</v>
      </c>
    </row>
    <row r="1157" spans="1:7" ht="52.5" x14ac:dyDescent="0.25">
      <c r="A1157" s="54" t="s">
        <v>3292</v>
      </c>
      <c r="B1157" s="54" t="s">
        <v>3285</v>
      </c>
      <c r="C1157" s="57" t="str">
        <f t="shared" si="36"/>
        <v>Formula</v>
      </c>
      <c r="D1157" s="54" t="s">
        <v>3286</v>
      </c>
      <c r="E1157" s="54" t="s">
        <v>3293</v>
      </c>
      <c r="F1157" s="55">
        <v>100</v>
      </c>
      <c r="G1157" s="56">
        <f t="shared" si="37"/>
        <v>362</v>
      </c>
    </row>
    <row r="1158" spans="1:7" ht="52.5" x14ac:dyDescent="0.25">
      <c r="A1158" s="47" t="s">
        <v>3294</v>
      </c>
      <c r="B1158" s="47" t="s">
        <v>3285</v>
      </c>
      <c r="C1158" s="57" t="str">
        <f t="shared" si="36"/>
        <v>Formula</v>
      </c>
      <c r="D1158" s="47" t="s">
        <v>3286</v>
      </c>
      <c r="E1158" s="47" t="s">
        <v>3295</v>
      </c>
      <c r="F1158" s="53">
        <v>10</v>
      </c>
      <c r="G1158" s="56">
        <f t="shared" si="37"/>
        <v>362</v>
      </c>
    </row>
    <row r="1159" spans="1:7" ht="52.5" x14ac:dyDescent="0.25">
      <c r="A1159" s="54" t="s">
        <v>3296</v>
      </c>
      <c r="B1159" s="54" t="s">
        <v>3285</v>
      </c>
      <c r="C1159" s="57" t="str">
        <f t="shared" si="36"/>
        <v>Formula</v>
      </c>
      <c r="D1159" s="54" t="s">
        <v>3286</v>
      </c>
      <c r="E1159" s="54" t="s">
        <v>3297</v>
      </c>
      <c r="F1159" s="55">
        <v>16</v>
      </c>
      <c r="G1159" s="56">
        <f t="shared" si="37"/>
        <v>362</v>
      </c>
    </row>
    <row r="1160" spans="1:7" ht="63" x14ac:dyDescent="0.25">
      <c r="A1160" s="47" t="s">
        <v>3298</v>
      </c>
      <c r="B1160" s="47" t="s">
        <v>3299</v>
      </c>
      <c r="C1160" s="57" t="str">
        <f t="shared" si="36"/>
        <v>Formula</v>
      </c>
      <c r="D1160" s="47" t="s">
        <v>3300</v>
      </c>
      <c r="E1160" s="47" t="s">
        <v>3301</v>
      </c>
      <c r="F1160" s="53">
        <v>347</v>
      </c>
      <c r="G1160" s="56">
        <f t="shared" si="37"/>
        <v>799</v>
      </c>
    </row>
    <row r="1161" spans="1:7" ht="63" x14ac:dyDescent="0.25">
      <c r="A1161" s="54" t="s">
        <v>3302</v>
      </c>
      <c r="B1161" s="54" t="s">
        <v>3299</v>
      </c>
      <c r="C1161" s="57" t="str">
        <f t="shared" si="36"/>
        <v>Formula</v>
      </c>
      <c r="D1161" s="54" t="s">
        <v>3300</v>
      </c>
      <c r="E1161" s="54" t="s">
        <v>3303</v>
      </c>
      <c r="F1161" s="55">
        <v>262</v>
      </c>
      <c r="G1161" s="56">
        <f t="shared" si="37"/>
        <v>799</v>
      </c>
    </row>
    <row r="1162" spans="1:7" ht="63" x14ac:dyDescent="0.25">
      <c r="A1162" s="47" t="s">
        <v>3304</v>
      </c>
      <c r="B1162" s="47" t="s">
        <v>3299</v>
      </c>
      <c r="C1162" s="57" t="str">
        <f t="shared" si="36"/>
        <v>Formula</v>
      </c>
      <c r="D1162" s="47" t="s">
        <v>3300</v>
      </c>
      <c r="E1162" s="47" t="s">
        <v>3305</v>
      </c>
      <c r="F1162" s="53">
        <v>140</v>
      </c>
      <c r="G1162" s="56">
        <f t="shared" si="37"/>
        <v>799</v>
      </c>
    </row>
    <row r="1163" spans="1:7" ht="63" x14ac:dyDescent="0.25">
      <c r="A1163" s="54" t="s">
        <v>3306</v>
      </c>
      <c r="B1163" s="54" t="s">
        <v>3299</v>
      </c>
      <c r="C1163" s="57" t="str">
        <f t="shared" si="36"/>
        <v>Formula</v>
      </c>
      <c r="D1163" s="54" t="s">
        <v>3300</v>
      </c>
      <c r="E1163" s="54" t="s">
        <v>3307</v>
      </c>
      <c r="F1163" s="55">
        <v>50</v>
      </c>
      <c r="G1163" s="56">
        <f t="shared" si="37"/>
        <v>799</v>
      </c>
    </row>
    <row r="1164" spans="1:7" ht="52.5" x14ac:dyDescent="0.25">
      <c r="A1164" s="47" t="s">
        <v>3308</v>
      </c>
      <c r="B1164" s="47" t="s">
        <v>3309</v>
      </c>
      <c r="C1164" s="57" t="str">
        <f t="shared" si="36"/>
        <v>Formula</v>
      </c>
      <c r="D1164" s="47" t="s">
        <v>3310</v>
      </c>
      <c r="E1164" s="47" t="s">
        <v>3311</v>
      </c>
      <c r="F1164" s="53">
        <v>120</v>
      </c>
      <c r="G1164" s="56">
        <f t="shared" si="37"/>
        <v>256</v>
      </c>
    </row>
    <row r="1165" spans="1:7" ht="52.5" x14ac:dyDescent="0.25">
      <c r="A1165" s="54" t="s">
        <v>3312</v>
      </c>
      <c r="B1165" s="54" t="s">
        <v>3309</v>
      </c>
      <c r="C1165" s="57" t="str">
        <f t="shared" si="36"/>
        <v>Formula</v>
      </c>
      <c r="D1165" s="54" t="s">
        <v>3310</v>
      </c>
      <c r="E1165" s="54" t="s">
        <v>3313</v>
      </c>
      <c r="F1165" s="55">
        <v>136</v>
      </c>
      <c r="G1165" s="56">
        <f t="shared" si="37"/>
        <v>256</v>
      </c>
    </row>
    <row r="1166" spans="1:7" ht="52.5" x14ac:dyDescent="0.25">
      <c r="A1166" s="47" t="s">
        <v>3314</v>
      </c>
      <c r="B1166" s="47" t="s">
        <v>3315</v>
      </c>
      <c r="C1166" s="57" t="str">
        <f t="shared" si="36"/>
        <v>Formula</v>
      </c>
      <c r="D1166" s="47" t="s">
        <v>3316</v>
      </c>
      <c r="E1166" s="47" t="s">
        <v>3317</v>
      </c>
      <c r="F1166" s="53">
        <v>103</v>
      </c>
      <c r="G1166" s="56">
        <f t="shared" si="37"/>
        <v>2093</v>
      </c>
    </row>
    <row r="1167" spans="1:7" ht="52.5" x14ac:dyDescent="0.25">
      <c r="A1167" s="54" t="s">
        <v>3318</v>
      </c>
      <c r="B1167" s="54" t="s">
        <v>3315</v>
      </c>
      <c r="C1167" s="57" t="str">
        <f t="shared" si="36"/>
        <v>Formula</v>
      </c>
      <c r="D1167" s="54" t="s">
        <v>3316</v>
      </c>
      <c r="E1167" s="54" t="s">
        <v>3319</v>
      </c>
      <c r="F1167" s="55">
        <v>746</v>
      </c>
      <c r="G1167" s="56">
        <f t="shared" si="37"/>
        <v>2093</v>
      </c>
    </row>
    <row r="1168" spans="1:7" ht="52.5" x14ac:dyDescent="0.25">
      <c r="A1168" s="47" t="s">
        <v>3320</v>
      </c>
      <c r="B1168" s="47" t="s">
        <v>3315</v>
      </c>
      <c r="C1168" s="57" t="str">
        <f t="shared" si="36"/>
        <v>Formula</v>
      </c>
      <c r="D1168" s="47" t="s">
        <v>3316</v>
      </c>
      <c r="E1168" s="47" t="s">
        <v>3321</v>
      </c>
      <c r="F1168" s="53">
        <v>310</v>
      </c>
      <c r="G1168" s="56">
        <f t="shared" si="37"/>
        <v>2093</v>
      </c>
    </row>
    <row r="1169" spans="1:7" ht="52.5" x14ac:dyDescent="0.25">
      <c r="A1169" s="54" t="s">
        <v>3322</v>
      </c>
      <c r="B1169" s="54" t="s">
        <v>3315</v>
      </c>
      <c r="C1169" s="57" t="str">
        <f t="shared" si="36"/>
        <v>Formula</v>
      </c>
      <c r="D1169" s="54" t="s">
        <v>3316</v>
      </c>
      <c r="E1169" s="54" t="s">
        <v>3323</v>
      </c>
      <c r="F1169" s="55">
        <v>257</v>
      </c>
      <c r="G1169" s="56">
        <f t="shared" si="37"/>
        <v>2093</v>
      </c>
    </row>
    <row r="1170" spans="1:7" ht="52.5" x14ac:dyDescent="0.25">
      <c r="A1170" s="47" t="s">
        <v>3324</v>
      </c>
      <c r="B1170" s="47" t="s">
        <v>3315</v>
      </c>
      <c r="C1170" s="57" t="str">
        <f t="shared" si="36"/>
        <v>Formula</v>
      </c>
      <c r="D1170" s="47" t="s">
        <v>3316</v>
      </c>
      <c r="E1170" s="47" t="s">
        <v>3325</v>
      </c>
      <c r="F1170" s="53">
        <v>114</v>
      </c>
      <c r="G1170" s="56">
        <f t="shared" si="37"/>
        <v>2093</v>
      </c>
    </row>
    <row r="1171" spans="1:7" ht="52.5" x14ac:dyDescent="0.25">
      <c r="A1171" s="54" t="s">
        <v>3326</v>
      </c>
      <c r="B1171" s="54" t="s">
        <v>3315</v>
      </c>
      <c r="C1171" s="57" t="str">
        <f t="shared" si="36"/>
        <v>Formula</v>
      </c>
      <c r="D1171" s="54" t="s">
        <v>3316</v>
      </c>
      <c r="E1171" s="54" t="s">
        <v>3327</v>
      </c>
      <c r="F1171" s="55">
        <v>91</v>
      </c>
      <c r="G1171" s="56">
        <f t="shared" si="37"/>
        <v>2093</v>
      </c>
    </row>
    <row r="1172" spans="1:7" ht="52.5" x14ac:dyDescent="0.25">
      <c r="A1172" s="47" t="s">
        <v>3328</v>
      </c>
      <c r="B1172" s="47" t="s">
        <v>3315</v>
      </c>
      <c r="C1172" s="57" t="str">
        <f t="shared" si="36"/>
        <v>Formula</v>
      </c>
      <c r="D1172" s="47" t="s">
        <v>3316</v>
      </c>
      <c r="E1172" s="47" t="s">
        <v>3329</v>
      </c>
      <c r="F1172" s="53">
        <v>84</v>
      </c>
      <c r="G1172" s="56">
        <f t="shared" si="37"/>
        <v>2093</v>
      </c>
    </row>
    <row r="1173" spans="1:7" ht="52.5" x14ac:dyDescent="0.25">
      <c r="A1173" s="54" t="s">
        <v>3330</v>
      </c>
      <c r="B1173" s="54" t="s">
        <v>3315</v>
      </c>
      <c r="C1173" s="57" t="str">
        <f t="shared" si="36"/>
        <v>Formula</v>
      </c>
      <c r="D1173" s="54" t="s">
        <v>3316</v>
      </c>
      <c r="E1173" s="54" t="s">
        <v>3331</v>
      </c>
      <c r="F1173" s="55">
        <v>84</v>
      </c>
      <c r="G1173" s="56">
        <f t="shared" si="37"/>
        <v>2093</v>
      </c>
    </row>
    <row r="1174" spans="1:7" ht="52.5" x14ac:dyDescent="0.25">
      <c r="A1174" s="47" t="s">
        <v>3332</v>
      </c>
      <c r="B1174" s="47" t="s">
        <v>3315</v>
      </c>
      <c r="C1174" s="57" t="str">
        <f t="shared" si="36"/>
        <v>Formula</v>
      </c>
      <c r="D1174" s="47" t="s">
        <v>3316</v>
      </c>
      <c r="E1174" s="47" t="s">
        <v>3333</v>
      </c>
      <c r="F1174" s="53">
        <v>29</v>
      </c>
      <c r="G1174" s="56">
        <f t="shared" si="37"/>
        <v>2093</v>
      </c>
    </row>
    <row r="1175" spans="1:7" ht="52.5" x14ac:dyDescent="0.25">
      <c r="A1175" s="54" t="s">
        <v>3334</v>
      </c>
      <c r="B1175" s="54" t="s">
        <v>3315</v>
      </c>
      <c r="C1175" s="57" t="str">
        <f t="shared" si="36"/>
        <v>Formula</v>
      </c>
      <c r="D1175" s="54" t="s">
        <v>3316</v>
      </c>
      <c r="E1175" s="54" t="s">
        <v>3335</v>
      </c>
      <c r="F1175" s="55">
        <v>56</v>
      </c>
      <c r="G1175" s="56">
        <f t="shared" si="37"/>
        <v>2093</v>
      </c>
    </row>
    <row r="1176" spans="1:7" ht="52.5" x14ac:dyDescent="0.25">
      <c r="A1176" s="47" t="s">
        <v>3336</v>
      </c>
      <c r="B1176" s="47" t="s">
        <v>3315</v>
      </c>
      <c r="C1176" s="57" t="str">
        <f t="shared" si="36"/>
        <v>Formula</v>
      </c>
      <c r="D1176" s="47" t="s">
        <v>3316</v>
      </c>
      <c r="E1176" s="47" t="s">
        <v>3337</v>
      </c>
      <c r="F1176" s="53">
        <v>35</v>
      </c>
      <c r="G1176" s="56">
        <f t="shared" si="37"/>
        <v>2093</v>
      </c>
    </row>
    <row r="1177" spans="1:7" ht="52.5" x14ac:dyDescent="0.25">
      <c r="A1177" s="54" t="s">
        <v>3338</v>
      </c>
      <c r="B1177" s="54" t="s">
        <v>3315</v>
      </c>
      <c r="C1177" s="57" t="str">
        <f t="shared" si="36"/>
        <v>Formula</v>
      </c>
      <c r="D1177" s="54" t="s">
        <v>3316</v>
      </c>
      <c r="E1177" s="54" t="s">
        <v>3339</v>
      </c>
      <c r="F1177" s="55">
        <v>46</v>
      </c>
      <c r="G1177" s="56">
        <f t="shared" si="37"/>
        <v>2093</v>
      </c>
    </row>
    <row r="1178" spans="1:7" ht="52.5" x14ac:dyDescent="0.25">
      <c r="A1178" s="47" t="s">
        <v>3340</v>
      </c>
      <c r="B1178" s="47" t="s">
        <v>3315</v>
      </c>
      <c r="C1178" s="57" t="str">
        <f t="shared" si="36"/>
        <v>Formula</v>
      </c>
      <c r="D1178" s="47" t="s">
        <v>3316</v>
      </c>
      <c r="E1178" s="47" t="s">
        <v>3341</v>
      </c>
      <c r="F1178" s="53">
        <v>50</v>
      </c>
      <c r="G1178" s="56">
        <f t="shared" si="37"/>
        <v>2093</v>
      </c>
    </row>
    <row r="1179" spans="1:7" ht="52.5" x14ac:dyDescent="0.25">
      <c r="A1179" s="54" t="s">
        <v>3342</v>
      </c>
      <c r="B1179" s="54" t="s">
        <v>3315</v>
      </c>
      <c r="C1179" s="57" t="str">
        <f t="shared" si="36"/>
        <v>Formula</v>
      </c>
      <c r="D1179" s="54" t="s">
        <v>3316</v>
      </c>
      <c r="E1179" s="54" t="s">
        <v>3343</v>
      </c>
      <c r="F1179" s="55">
        <v>38</v>
      </c>
      <c r="G1179" s="56">
        <f t="shared" si="37"/>
        <v>2093</v>
      </c>
    </row>
    <row r="1180" spans="1:7" ht="52.5" x14ac:dyDescent="0.25">
      <c r="A1180" s="47" t="s">
        <v>3344</v>
      </c>
      <c r="B1180" s="47" t="s">
        <v>3315</v>
      </c>
      <c r="C1180" s="57" t="str">
        <f t="shared" si="36"/>
        <v>Formula</v>
      </c>
      <c r="D1180" s="47" t="s">
        <v>3316</v>
      </c>
      <c r="E1180" s="47" t="s">
        <v>3319</v>
      </c>
      <c r="F1180" s="53">
        <v>0</v>
      </c>
      <c r="G1180" s="56">
        <f t="shared" si="37"/>
        <v>2093</v>
      </c>
    </row>
    <row r="1181" spans="1:7" ht="52.5" x14ac:dyDescent="0.25">
      <c r="A1181" s="54" t="s">
        <v>3345</v>
      </c>
      <c r="B1181" s="54" t="s">
        <v>3315</v>
      </c>
      <c r="C1181" s="57" t="str">
        <f t="shared" si="36"/>
        <v>Formula</v>
      </c>
      <c r="D1181" s="54" t="s">
        <v>3316</v>
      </c>
      <c r="E1181" s="54" t="s">
        <v>3346</v>
      </c>
      <c r="F1181" s="55">
        <v>50</v>
      </c>
      <c r="G1181" s="56">
        <f t="shared" si="37"/>
        <v>2093</v>
      </c>
    </row>
    <row r="1182" spans="1:7" ht="52.5" x14ac:dyDescent="0.25">
      <c r="A1182" s="47" t="s">
        <v>3347</v>
      </c>
      <c r="B1182" s="47" t="s">
        <v>3348</v>
      </c>
      <c r="C1182" s="57" t="str">
        <f t="shared" si="36"/>
        <v>Formula</v>
      </c>
      <c r="D1182" s="47" t="s">
        <v>3349</v>
      </c>
      <c r="E1182" s="47" t="s">
        <v>3350</v>
      </c>
      <c r="F1182" s="53">
        <v>781</v>
      </c>
      <c r="G1182" s="56">
        <f t="shared" si="37"/>
        <v>3246</v>
      </c>
    </row>
    <row r="1183" spans="1:7" ht="52.5" x14ac:dyDescent="0.25">
      <c r="A1183" s="54" t="s">
        <v>3351</v>
      </c>
      <c r="B1183" s="54" t="s">
        <v>3348</v>
      </c>
      <c r="C1183" s="57" t="str">
        <f t="shared" si="36"/>
        <v>Formula</v>
      </c>
      <c r="D1183" s="54" t="s">
        <v>3349</v>
      </c>
      <c r="E1183" s="54" t="s">
        <v>3352</v>
      </c>
      <c r="F1183" s="55">
        <v>402</v>
      </c>
      <c r="G1183" s="56">
        <f t="shared" si="37"/>
        <v>3246</v>
      </c>
    </row>
    <row r="1184" spans="1:7" ht="52.5" x14ac:dyDescent="0.25">
      <c r="A1184" s="47" t="s">
        <v>3353</v>
      </c>
      <c r="B1184" s="47" t="s">
        <v>3348</v>
      </c>
      <c r="C1184" s="57" t="str">
        <f t="shared" si="36"/>
        <v>Formula</v>
      </c>
      <c r="D1184" s="47" t="s">
        <v>3349</v>
      </c>
      <c r="E1184" s="47" t="s">
        <v>3354</v>
      </c>
      <c r="F1184" s="53">
        <v>313</v>
      </c>
      <c r="G1184" s="56">
        <f t="shared" si="37"/>
        <v>3246</v>
      </c>
    </row>
    <row r="1185" spans="1:7" ht="52.5" x14ac:dyDescent="0.25">
      <c r="A1185" s="54" t="s">
        <v>3355</v>
      </c>
      <c r="B1185" s="54" t="s">
        <v>3348</v>
      </c>
      <c r="C1185" s="57" t="str">
        <f t="shared" si="36"/>
        <v>Formula</v>
      </c>
      <c r="D1185" s="54" t="s">
        <v>3349</v>
      </c>
      <c r="E1185" s="54" t="s">
        <v>3356</v>
      </c>
      <c r="F1185" s="55">
        <v>441</v>
      </c>
      <c r="G1185" s="56">
        <f t="shared" si="37"/>
        <v>3246</v>
      </c>
    </row>
    <row r="1186" spans="1:7" ht="52.5" x14ac:dyDescent="0.25">
      <c r="A1186" s="47" t="s">
        <v>3357</v>
      </c>
      <c r="B1186" s="47" t="s">
        <v>3348</v>
      </c>
      <c r="C1186" s="57" t="str">
        <f t="shared" si="36"/>
        <v>Formula</v>
      </c>
      <c r="D1186" s="47" t="s">
        <v>3349</v>
      </c>
      <c r="E1186" s="47" t="s">
        <v>3358</v>
      </c>
      <c r="F1186" s="53">
        <v>447</v>
      </c>
      <c r="G1186" s="56">
        <f t="shared" si="37"/>
        <v>3246</v>
      </c>
    </row>
    <row r="1187" spans="1:7" ht="52.5" x14ac:dyDescent="0.25">
      <c r="A1187" s="54" t="s">
        <v>3359</v>
      </c>
      <c r="B1187" s="54" t="s">
        <v>3348</v>
      </c>
      <c r="C1187" s="57" t="str">
        <f t="shared" si="36"/>
        <v>Formula</v>
      </c>
      <c r="D1187" s="54" t="s">
        <v>3349</v>
      </c>
      <c r="E1187" s="54" t="s">
        <v>3360</v>
      </c>
      <c r="F1187" s="55">
        <v>458</v>
      </c>
      <c r="G1187" s="56">
        <f t="shared" si="37"/>
        <v>3246</v>
      </c>
    </row>
    <row r="1188" spans="1:7" ht="52.5" x14ac:dyDescent="0.25">
      <c r="A1188" s="47" t="s">
        <v>3361</v>
      </c>
      <c r="B1188" s="47" t="s">
        <v>3348</v>
      </c>
      <c r="C1188" s="57" t="str">
        <f t="shared" si="36"/>
        <v>Formula</v>
      </c>
      <c r="D1188" s="47" t="s">
        <v>3349</v>
      </c>
      <c r="E1188" s="47" t="s">
        <v>3362</v>
      </c>
      <c r="F1188" s="53">
        <v>30</v>
      </c>
      <c r="G1188" s="56">
        <f t="shared" si="37"/>
        <v>3246</v>
      </c>
    </row>
    <row r="1189" spans="1:7" ht="52.5" x14ac:dyDescent="0.25">
      <c r="A1189" s="54" t="s">
        <v>3363</v>
      </c>
      <c r="B1189" s="54" t="s">
        <v>3348</v>
      </c>
      <c r="C1189" s="57" t="str">
        <f t="shared" si="36"/>
        <v>Formula</v>
      </c>
      <c r="D1189" s="54" t="s">
        <v>3349</v>
      </c>
      <c r="E1189" s="54" t="s">
        <v>3364</v>
      </c>
      <c r="F1189" s="55">
        <v>130</v>
      </c>
      <c r="G1189" s="56">
        <f t="shared" si="37"/>
        <v>3246</v>
      </c>
    </row>
    <row r="1190" spans="1:7" ht="52.5" x14ac:dyDescent="0.25">
      <c r="A1190" s="47" t="s">
        <v>3365</v>
      </c>
      <c r="B1190" s="47" t="s">
        <v>3348</v>
      </c>
      <c r="C1190" s="57" t="str">
        <f t="shared" si="36"/>
        <v>Formula</v>
      </c>
      <c r="D1190" s="47" t="s">
        <v>3349</v>
      </c>
      <c r="E1190" s="47" t="s">
        <v>3366</v>
      </c>
      <c r="F1190" s="53">
        <v>218</v>
      </c>
      <c r="G1190" s="56">
        <f t="shared" si="37"/>
        <v>3246</v>
      </c>
    </row>
    <row r="1191" spans="1:7" ht="52.5" x14ac:dyDescent="0.25">
      <c r="A1191" s="54" t="s">
        <v>3367</v>
      </c>
      <c r="B1191" s="54" t="s">
        <v>3348</v>
      </c>
      <c r="C1191" s="57" t="str">
        <f t="shared" si="36"/>
        <v>Formula</v>
      </c>
      <c r="D1191" s="54" t="s">
        <v>3349</v>
      </c>
      <c r="E1191" s="54" t="s">
        <v>3368</v>
      </c>
      <c r="F1191" s="55">
        <v>8</v>
      </c>
      <c r="G1191" s="56">
        <f t="shared" si="37"/>
        <v>3246</v>
      </c>
    </row>
    <row r="1192" spans="1:7" ht="52.5" x14ac:dyDescent="0.25">
      <c r="A1192" s="47" t="s">
        <v>3369</v>
      </c>
      <c r="B1192" s="47" t="s">
        <v>3348</v>
      </c>
      <c r="C1192" s="57" t="str">
        <f t="shared" si="36"/>
        <v>Formula</v>
      </c>
      <c r="D1192" s="47" t="s">
        <v>3349</v>
      </c>
      <c r="E1192" s="47" t="s">
        <v>3370</v>
      </c>
      <c r="F1192" s="53">
        <v>14</v>
      </c>
      <c r="G1192" s="56">
        <f t="shared" si="37"/>
        <v>3246</v>
      </c>
    </row>
    <row r="1193" spans="1:7" ht="52.5" x14ac:dyDescent="0.25">
      <c r="A1193" s="54" t="s">
        <v>3371</v>
      </c>
      <c r="B1193" s="54" t="s">
        <v>3348</v>
      </c>
      <c r="C1193" s="57" t="str">
        <f t="shared" si="36"/>
        <v>Formula</v>
      </c>
      <c r="D1193" s="54" t="s">
        <v>3349</v>
      </c>
      <c r="E1193" s="54" t="s">
        <v>3372</v>
      </c>
      <c r="F1193" s="55">
        <v>4</v>
      </c>
      <c r="G1193" s="56">
        <f t="shared" si="37"/>
        <v>3246</v>
      </c>
    </row>
    <row r="1194" spans="1:7" ht="52.5" x14ac:dyDescent="0.25">
      <c r="A1194" s="47" t="s">
        <v>3373</v>
      </c>
      <c r="B1194" s="47" t="s">
        <v>3374</v>
      </c>
      <c r="C1194" s="57" t="str">
        <f t="shared" si="36"/>
        <v>Formula</v>
      </c>
      <c r="D1194" s="47" t="s">
        <v>3375</v>
      </c>
      <c r="E1194" s="47" t="s">
        <v>3376</v>
      </c>
      <c r="F1194" s="53">
        <v>133</v>
      </c>
      <c r="G1194" s="56">
        <f t="shared" si="37"/>
        <v>487</v>
      </c>
    </row>
    <row r="1195" spans="1:7" ht="52.5" x14ac:dyDescent="0.25">
      <c r="A1195" s="54" t="s">
        <v>3377</v>
      </c>
      <c r="B1195" s="54" t="s">
        <v>3374</v>
      </c>
      <c r="C1195" s="57" t="str">
        <f t="shared" si="36"/>
        <v>Formula</v>
      </c>
      <c r="D1195" s="54" t="s">
        <v>3375</v>
      </c>
      <c r="E1195" s="54" t="s">
        <v>3378</v>
      </c>
      <c r="F1195" s="55">
        <v>136</v>
      </c>
      <c r="G1195" s="56">
        <f t="shared" si="37"/>
        <v>487</v>
      </c>
    </row>
    <row r="1196" spans="1:7" ht="52.5" x14ac:dyDescent="0.25">
      <c r="A1196" s="47" t="s">
        <v>3379</v>
      </c>
      <c r="B1196" s="47" t="s">
        <v>3374</v>
      </c>
      <c r="C1196" s="57" t="str">
        <f t="shared" si="36"/>
        <v>Formula</v>
      </c>
      <c r="D1196" s="47" t="s">
        <v>3375</v>
      </c>
      <c r="E1196" s="47" t="s">
        <v>3380</v>
      </c>
      <c r="F1196" s="53">
        <v>74</v>
      </c>
      <c r="G1196" s="56">
        <f t="shared" si="37"/>
        <v>487</v>
      </c>
    </row>
    <row r="1197" spans="1:7" ht="52.5" x14ac:dyDescent="0.25">
      <c r="A1197" s="54" t="s">
        <v>3381</v>
      </c>
      <c r="B1197" s="54" t="s">
        <v>3374</v>
      </c>
      <c r="C1197" s="57" t="str">
        <f t="shared" si="36"/>
        <v>Formula</v>
      </c>
      <c r="D1197" s="54" t="s">
        <v>3375</v>
      </c>
      <c r="E1197" s="54" t="s">
        <v>3382</v>
      </c>
      <c r="F1197" s="55">
        <v>48</v>
      </c>
      <c r="G1197" s="56">
        <f t="shared" si="37"/>
        <v>487</v>
      </c>
    </row>
    <row r="1198" spans="1:7" ht="52.5" x14ac:dyDescent="0.25">
      <c r="A1198" s="47" t="s">
        <v>3383</v>
      </c>
      <c r="B1198" s="47" t="s">
        <v>3374</v>
      </c>
      <c r="C1198" s="57" t="str">
        <f t="shared" si="36"/>
        <v>Formula</v>
      </c>
      <c r="D1198" s="47" t="s">
        <v>3375</v>
      </c>
      <c r="E1198" s="47" t="s">
        <v>3384</v>
      </c>
      <c r="F1198" s="53">
        <v>96</v>
      </c>
      <c r="G1198" s="56">
        <f t="shared" si="37"/>
        <v>487</v>
      </c>
    </row>
    <row r="1199" spans="1:7" ht="52.5" x14ac:dyDescent="0.25">
      <c r="A1199" s="54" t="s">
        <v>3385</v>
      </c>
      <c r="B1199" s="54" t="s">
        <v>3386</v>
      </c>
      <c r="C1199" s="57" t="str">
        <f t="shared" si="36"/>
        <v>Formula</v>
      </c>
      <c r="D1199" s="54" t="s">
        <v>3387</v>
      </c>
      <c r="E1199" s="54" t="s">
        <v>3388</v>
      </c>
      <c r="F1199" s="55">
        <v>300</v>
      </c>
      <c r="G1199" s="56">
        <f t="shared" si="37"/>
        <v>1279</v>
      </c>
    </row>
    <row r="1200" spans="1:7" ht="52.5" x14ac:dyDescent="0.25">
      <c r="A1200" s="47" t="s">
        <v>3389</v>
      </c>
      <c r="B1200" s="47" t="s">
        <v>3386</v>
      </c>
      <c r="C1200" s="57" t="str">
        <f t="shared" si="36"/>
        <v>Formula</v>
      </c>
      <c r="D1200" s="47" t="s">
        <v>3387</v>
      </c>
      <c r="E1200" s="47" t="s">
        <v>3390</v>
      </c>
      <c r="F1200" s="53">
        <v>165</v>
      </c>
      <c r="G1200" s="56">
        <f t="shared" si="37"/>
        <v>1279</v>
      </c>
    </row>
    <row r="1201" spans="1:7" ht="52.5" x14ac:dyDescent="0.25">
      <c r="A1201" s="54" t="s">
        <v>3391</v>
      </c>
      <c r="B1201" s="54" t="s">
        <v>3386</v>
      </c>
      <c r="C1201" s="57" t="str">
        <f t="shared" si="36"/>
        <v>Formula</v>
      </c>
      <c r="D1201" s="54" t="s">
        <v>3387</v>
      </c>
      <c r="E1201" s="54" t="s">
        <v>3392</v>
      </c>
      <c r="F1201" s="55">
        <v>212</v>
      </c>
      <c r="G1201" s="56">
        <f t="shared" si="37"/>
        <v>1279</v>
      </c>
    </row>
    <row r="1202" spans="1:7" ht="52.5" x14ac:dyDescent="0.25">
      <c r="A1202" s="47" t="s">
        <v>3393</v>
      </c>
      <c r="B1202" s="47" t="s">
        <v>3386</v>
      </c>
      <c r="C1202" s="57" t="str">
        <f t="shared" si="36"/>
        <v>Formula</v>
      </c>
      <c r="D1202" s="47" t="s">
        <v>3387</v>
      </c>
      <c r="E1202" s="47" t="s">
        <v>3394</v>
      </c>
      <c r="F1202" s="53">
        <v>150</v>
      </c>
      <c r="G1202" s="56">
        <f t="shared" si="37"/>
        <v>1279</v>
      </c>
    </row>
    <row r="1203" spans="1:7" ht="52.5" x14ac:dyDescent="0.25">
      <c r="A1203" s="54" t="s">
        <v>3395</v>
      </c>
      <c r="B1203" s="54" t="s">
        <v>3386</v>
      </c>
      <c r="C1203" s="57" t="str">
        <f t="shared" si="36"/>
        <v>Formula</v>
      </c>
      <c r="D1203" s="54" t="s">
        <v>3387</v>
      </c>
      <c r="E1203" s="54" t="s">
        <v>3396</v>
      </c>
      <c r="F1203" s="55">
        <v>105</v>
      </c>
      <c r="G1203" s="56">
        <f t="shared" si="37"/>
        <v>1279</v>
      </c>
    </row>
    <row r="1204" spans="1:7" ht="52.5" x14ac:dyDescent="0.25">
      <c r="A1204" s="47" t="s">
        <v>3397</v>
      </c>
      <c r="B1204" s="47" t="s">
        <v>3386</v>
      </c>
      <c r="C1204" s="57" t="str">
        <f t="shared" si="36"/>
        <v>Formula</v>
      </c>
      <c r="D1204" s="47" t="s">
        <v>3387</v>
      </c>
      <c r="E1204" s="47" t="s">
        <v>3398</v>
      </c>
      <c r="F1204" s="53">
        <v>156</v>
      </c>
      <c r="G1204" s="56">
        <f t="shared" si="37"/>
        <v>1279</v>
      </c>
    </row>
    <row r="1205" spans="1:7" ht="52.5" x14ac:dyDescent="0.25">
      <c r="A1205" s="54" t="s">
        <v>3399</v>
      </c>
      <c r="B1205" s="54" t="s">
        <v>3386</v>
      </c>
      <c r="C1205" s="57" t="str">
        <f t="shared" si="36"/>
        <v>Formula</v>
      </c>
      <c r="D1205" s="54" t="s">
        <v>3387</v>
      </c>
      <c r="E1205" s="54" t="s">
        <v>308</v>
      </c>
      <c r="F1205" s="55">
        <v>19</v>
      </c>
      <c r="G1205" s="56">
        <f t="shared" si="37"/>
        <v>1279</v>
      </c>
    </row>
    <row r="1206" spans="1:7" ht="52.5" x14ac:dyDescent="0.25">
      <c r="A1206" s="47" t="s">
        <v>3400</v>
      </c>
      <c r="B1206" s="47" t="s">
        <v>3386</v>
      </c>
      <c r="C1206" s="57" t="str">
        <f t="shared" si="36"/>
        <v>Formula</v>
      </c>
      <c r="D1206" s="47" t="s">
        <v>3387</v>
      </c>
      <c r="E1206" s="47" t="s">
        <v>3401</v>
      </c>
      <c r="F1206" s="53">
        <v>172</v>
      </c>
      <c r="G1206" s="56">
        <f t="shared" si="37"/>
        <v>1279</v>
      </c>
    </row>
    <row r="1207" spans="1:7" ht="63" x14ac:dyDescent="0.25">
      <c r="A1207" s="54" t="s">
        <v>3404</v>
      </c>
      <c r="B1207" s="54" t="s">
        <v>3405</v>
      </c>
      <c r="C1207" s="57" t="str">
        <f t="shared" si="36"/>
        <v>Formula</v>
      </c>
      <c r="D1207" s="54" t="s">
        <v>3406</v>
      </c>
      <c r="E1207" s="54" t="s">
        <v>3407</v>
      </c>
      <c r="F1207" s="55">
        <v>170</v>
      </c>
      <c r="G1207" s="56">
        <f t="shared" si="37"/>
        <v>467</v>
      </c>
    </row>
    <row r="1208" spans="1:7" ht="63" x14ac:dyDescent="0.25">
      <c r="A1208" s="47" t="s">
        <v>3408</v>
      </c>
      <c r="B1208" s="47" t="s">
        <v>3405</v>
      </c>
      <c r="C1208" s="57" t="str">
        <f t="shared" si="36"/>
        <v>Formula</v>
      </c>
      <c r="D1208" s="47" t="s">
        <v>3406</v>
      </c>
      <c r="E1208" s="47" t="s">
        <v>3409</v>
      </c>
      <c r="F1208" s="53">
        <v>152</v>
      </c>
      <c r="G1208" s="56">
        <f t="shared" si="37"/>
        <v>467</v>
      </c>
    </row>
    <row r="1209" spans="1:7" ht="63" x14ac:dyDescent="0.25">
      <c r="A1209" s="54" t="s">
        <v>3410</v>
      </c>
      <c r="B1209" s="54" t="s">
        <v>3405</v>
      </c>
      <c r="C1209" s="57" t="str">
        <f t="shared" si="36"/>
        <v>Formula</v>
      </c>
      <c r="D1209" s="54" t="s">
        <v>3406</v>
      </c>
      <c r="E1209" s="54" t="s">
        <v>3411</v>
      </c>
      <c r="F1209" s="55">
        <v>24</v>
      </c>
      <c r="G1209" s="56">
        <f t="shared" si="37"/>
        <v>467</v>
      </c>
    </row>
    <row r="1210" spans="1:7" ht="63" x14ac:dyDescent="0.25">
      <c r="A1210" s="47" t="s">
        <v>3412</v>
      </c>
      <c r="B1210" s="47" t="s">
        <v>3405</v>
      </c>
      <c r="C1210" s="57" t="str">
        <f t="shared" si="36"/>
        <v>Formula</v>
      </c>
      <c r="D1210" s="47" t="s">
        <v>3406</v>
      </c>
      <c r="E1210" s="47" t="s">
        <v>3413</v>
      </c>
      <c r="F1210" s="53">
        <v>56</v>
      </c>
      <c r="G1210" s="56">
        <f t="shared" si="37"/>
        <v>467</v>
      </c>
    </row>
    <row r="1211" spans="1:7" ht="63" x14ac:dyDescent="0.25">
      <c r="A1211" s="54" t="s">
        <v>3414</v>
      </c>
      <c r="B1211" s="54" t="s">
        <v>3405</v>
      </c>
      <c r="C1211" s="57" t="str">
        <f t="shared" si="36"/>
        <v>Formula</v>
      </c>
      <c r="D1211" s="54" t="s">
        <v>3406</v>
      </c>
      <c r="E1211" s="54" t="s">
        <v>3415</v>
      </c>
      <c r="F1211" s="55">
        <v>65</v>
      </c>
      <c r="G1211" s="56">
        <f t="shared" si="37"/>
        <v>467</v>
      </c>
    </row>
    <row r="1212" spans="1:7" ht="52.5" x14ac:dyDescent="0.25">
      <c r="A1212" s="47" t="s">
        <v>3416</v>
      </c>
      <c r="B1212" s="47" t="s">
        <v>3417</v>
      </c>
      <c r="C1212" s="57" t="str">
        <f t="shared" si="36"/>
        <v>Formula</v>
      </c>
      <c r="D1212" s="47" t="s">
        <v>3418</v>
      </c>
      <c r="E1212" s="47" t="s">
        <v>3419</v>
      </c>
      <c r="F1212" s="53">
        <v>100</v>
      </c>
      <c r="G1212" s="56">
        <f t="shared" si="37"/>
        <v>328</v>
      </c>
    </row>
    <row r="1213" spans="1:7" ht="52.5" x14ac:dyDescent="0.25">
      <c r="A1213" s="54" t="s">
        <v>3420</v>
      </c>
      <c r="B1213" s="54" t="s">
        <v>3417</v>
      </c>
      <c r="C1213" s="57" t="str">
        <f t="shared" si="36"/>
        <v>Formula</v>
      </c>
      <c r="D1213" s="54" t="s">
        <v>3418</v>
      </c>
      <c r="E1213" s="54" t="s">
        <v>3421</v>
      </c>
      <c r="F1213" s="55">
        <v>103</v>
      </c>
      <c r="G1213" s="56">
        <f t="shared" si="37"/>
        <v>328</v>
      </c>
    </row>
    <row r="1214" spans="1:7" ht="52.5" x14ac:dyDescent="0.25">
      <c r="A1214" s="47" t="s">
        <v>3422</v>
      </c>
      <c r="B1214" s="47" t="s">
        <v>3417</v>
      </c>
      <c r="C1214" s="57" t="str">
        <f t="shared" si="36"/>
        <v>Formula</v>
      </c>
      <c r="D1214" s="47" t="s">
        <v>3418</v>
      </c>
      <c r="E1214" s="47" t="s">
        <v>3423</v>
      </c>
      <c r="F1214" s="53">
        <v>125</v>
      </c>
      <c r="G1214" s="56">
        <f t="shared" si="37"/>
        <v>328</v>
      </c>
    </row>
    <row r="1215" spans="1:7" ht="52.5" x14ac:dyDescent="0.25">
      <c r="A1215" s="54" t="s">
        <v>3424</v>
      </c>
      <c r="B1215" s="54" t="s">
        <v>3425</v>
      </c>
      <c r="C1215" s="57" t="str">
        <f t="shared" si="36"/>
        <v>Formula</v>
      </c>
      <c r="D1215" s="54" t="s">
        <v>3426</v>
      </c>
      <c r="E1215" s="54" t="s">
        <v>3427</v>
      </c>
      <c r="F1215" s="55">
        <v>218</v>
      </c>
      <c r="G1215" s="56">
        <f t="shared" si="37"/>
        <v>218</v>
      </c>
    </row>
    <row r="1216" spans="1:7" ht="42" x14ac:dyDescent="0.25">
      <c r="A1216" s="47" t="s">
        <v>3428</v>
      </c>
      <c r="B1216" s="47" t="s">
        <v>3429</v>
      </c>
      <c r="C1216" s="57" t="str">
        <f t="shared" si="36"/>
        <v>Formula</v>
      </c>
      <c r="D1216" s="47" t="s">
        <v>3430</v>
      </c>
      <c r="E1216" s="47" t="s">
        <v>3431</v>
      </c>
      <c r="F1216" s="53">
        <v>126</v>
      </c>
      <c r="G1216" s="56">
        <f t="shared" si="37"/>
        <v>337</v>
      </c>
    </row>
    <row r="1217" spans="1:7" ht="42" x14ac:dyDescent="0.25">
      <c r="A1217" s="54" t="s">
        <v>3432</v>
      </c>
      <c r="B1217" s="54" t="s">
        <v>3429</v>
      </c>
      <c r="C1217" s="57" t="str">
        <f t="shared" si="36"/>
        <v>Formula</v>
      </c>
      <c r="D1217" s="54" t="s">
        <v>3430</v>
      </c>
      <c r="E1217" s="54" t="s">
        <v>308</v>
      </c>
      <c r="F1217" s="55">
        <v>83</v>
      </c>
      <c r="G1217" s="56">
        <f t="shared" si="37"/>
        <v>337</v>
      </c>
    </row>
    <row r="1218" spans="1:7" ht="42" x14ac:dyDescent="0.25">
      <c r="A1218" s="47" t="s">
        <v>3433</v>
      </c>
      <c r="B1218" s="47" t="s">
        <v>3429</v>
      </c>
      <c r="C1218" s="57" t="str">
        <f t="shared" si="36"/>
        <v>Formula</v>
      </c>
      <c r="D1218" s="47" t="s">
        <v>3430</v>
      </c>
      <c r="E1218" s="47" t="s">
        <v>308</v>
      </c>
      <c r="F1218" s="53">
        <v>62</v>
      </c>
      <c r="G1218" s="56">
        <f t="shared" si="37"/>
        <v>337</v>
      </c>
    </row>
    <row r="1219" spans="1:7" ht="42" x14ac:dyDescent="0.25">
      <c r="A1219" s="54" t="s">
        <v>3434</v>
      </c>
      <c r="B1219" s="54" t="s">
        <v>3429</v>
      </c>
      <c r="C1219" s="57" t="str">
        <f t="shared" ref="C1219:C1282" si="38">IF(ISTEXT(VLOOKUP(B1219,$I$2:$I$11,1,FALSE)),"Alt sub","Formula")</f>
        <v>Formula</v>
      </c>
      <c r="D1219" s="54" t="s">
        <v>3430</v>
      </c>
      <c r="E1219" s="54" t="s">
        <v>3435</v>
      </c>
      <c r="F1219" s="55">
        <v>13</v>
      </c>
      <c r="G1219" s="56">
        <f t="shared" ref="G1219:G1282" si="39">SUMIF(B:B,B1219,F:F)</f>
        <v>337</v>
      </c>
    </row>
    <row r="1220" spans="1:7" ht="42" x14ac:dyDescent="0.25">
      <c r="A1220" s="47" t="s">
        <v>3436</v>
      </c>
      <c r="B1220" s="47" t="s">
        <v>3429</v>
      </c>
      <c r="C1220" s="57" t="str">
        <f t="shared" si="38"/>
        <v>Formula</v>
      </c>
      <c r="D1220" s="47" t="s">
        <v>3430</v>
      </c>
      <c r="E1220" s="47" t="s">
        <v>3437</v>
      </c>
      <c r="F1220" s="53">
        <v>53</v>
      </c>
      <c r="G1220" s="56">
        <f t="shared" si="39"/>
        <v>337</v>
      </c>
    </row>
    <row r="1221" spans="1:7" ht="52.5" x14ac:dyDescent="0.25">
      <c r="A1221" s="54" t="s">
        <v>3438</v>
      </c>
      <c r="B1221" s="54" t="s">
        <v>3439</v>
      </c>
      <c r="C1221" s="57" t="str">
        <f t="shared" si="38"/>
        <v>Formula</v>
      </c>
      <c r="D1221" s="54" t="s">
        <v>3440</v>
      </c>
      <c r="E1221" s="54" t="s">
        <v>3441</v>
      </c>
      <c r="F1221" s="55">
        <v>100</v>
      </c>
      <c r="G1221" s="56">
        <f t="shared" si="39"/>
        <v>261</v>
      </c>
    </row>
    <row r="1222" spans="1:7" ht="52.5" x14ac:dyDescent="0.25">
      <c r="A1222" s="47" t="s">
        <v>3442</v>
      </c>
      <c r="B1222" s="47" t="s">
        <v>3439</v>
      </c>
      <c r="C1222" s="57" t="str">
        <f t="shared" si="38"/>
        <v>Formula</v>
      </c>
      <c r="D1222" s="47" t="s">
        <v>3440</v>
      </c>
      <c r="E1222" s="47" t="s">
        <v>3443</v>
      </c>
      <c r="F1222" s="53">
        <v>146</v>
      </c>
      <c r="G1222" s="56">
        <f t="shared" si="39"/>
        <v>261</v>
      </c>
    </row>
    <row r="1223" spans="1:7" ht="52.5" x14ac:dyDescent="0.25">
      <c r="A1223" s="54" t="s">
        <v>3444</v>
      </c>
      <c r="B1223" s="54" t="s">
        <v>3439</v>
      </c>
      <c r="C1223" s="57" t="str">
        <f t="shared" si="38"/>
        <v>Formula</v>
      </c>
      <c r="D1223" s="54" t="s">
        <v>3440</v>
      </c>
      <c r="E1223" s="54" t="s">
        <v>3445</v>
      </c>
      <c r="F1223" s="55">
        <v>8</v>
      </c>
      <c r="G1223" s="56">
        <f t="shared" si="39"/>
        <v>261</v>
      </c>
    </row>
    <row r="1224" spans="1:7" ht="52.5" x14ac:dyDescent="0.25">
      <c r="A1224" s="47" t="s">
        <v>3446</v>
      </c>
      <c r="B1224" s="47" t="s">
        <v>3439</v>
      </c>
      <c r="C1224" s="57" t="str">
        <f t="shared" si="38"/>
        <v>Formula</v>
      </c>
      <c r="D1224" s="47" t="s">
        <v>3440</v>
      </c>
      <c r="E1224" s="47" t="s">
        <v>3447</v>
      </c>
      <c r="F1224" s="53">
        <v>7</v>
      </c>
      <c r="G1224" s="56">
        <f t="shared" si="39"/>
        <v>261</v>
      </c>
    </row>
    <row r="1225" spans="1:7" ht="52.5" x14ac:dyDescent="0.25">
      <c r="A1225" s="54" t="s">
        <v>3448</v>
      </c>
      <c r="B1225" s="54" t="s">
        <v>3449</v>
      </c>
      <c r="C1225" s="57" t="str">
        <f t="shared" si="38"/>
        <v>Formula</v>
      </c>
      <c r="D1225" s="54" t="s">
        <v>3450</v>
      </c>
      <c r="E1225" s="54" t="s">
        <v>276</v>
      </c>
      <c r="F1225" s="55">
        <v>2</v>
      </c>
      <c r="G1225" s="56">
        <f t="shared" si="39"/>
        <v>3</v>
      </c>
    </row>
    <row r="1226" spans="1:7" ht="52.5" x14ac:dyDescent="0.25">
      <c r="A1226" s="47" t="s">
        <v>3451</v>
      </c>
      <c r="B1226" s="47" t="s">
        <v>3449</v>
      </c>
      <c r="C1226" s="57" t="str">
        <f t="shared" si="38"/>
        <v>Formula</v>
      </c>
      <c r="D1226" s="47" t="s">
        <v>3450</v>
      </c>
      <c r="E1226" s="47" t="s">
        <v>3452</v>
      </c>
      <c r="F1226" s="53">
        <v>1</v>
      </c>
      <c r="G1226" s="56">
        <f t="shared" si="39"/>
        <v>3</v>
      </c>
    </row>
    <row r="1227" spans="1:7" ht="52.5" x14ac:dyDescent="0.25">
      <c r="A1227" s="54" t="s">
        <v>3455</v>
      </c>
      <c r="B1227" s="54" t="s">
        <v>3456</v>
      </c>
      <c r="C1227" s="57" t="str">
        <f t="shared" si="38"/>
        <v>Formula</v>
      </c>
      <c r="D1227" s="54" t="s">
        <v>3457</v>
      </c>
      <c r="E1227" s="54" t="s">
        <v>3458</v>
      </c>
      <c r="F1227" s="55">
        <v>105</v>
      </c>
      <c r="G1227" s="56">
        <f t="shared" si="39"/>
        <v>163</v>
      </c>
    </row>
    <row r="1228" spans="1:7" ht="52.5" x14ac:dyDescent="0.25">
      <c r="A1228" s="47" t="s">
        <v>3459</v>
      </c>
      <c r="B1228" s="47" t="s">
        <v>3456</v>
      </c>
      <c r="C1228" s="57" t="str">
        <f t="shared" si="38"/>
        <v>Formula</v>
      </c>
      <c r="D1228" s="47" t="s">
        <v>3457</v>
      </c>
      <c r="E1228" s="47" t="s">
        <v>3460</v>
      </c>
      <c r="F1228" s="53">
        <v>58</v>
      </c>
      <c r="G1228" s="56">
        <f t="shared" si="39"/>
        <v>163</v>
      </c>
    </row>
    <row r="1229" spans="1:7" ht="42" x14ac:dyDescent="0.25">
      <c r="A1229" s="54" t="s">
        <v>3461</v>
      </c>
      <c r="B1229" s="54" t="s">
        <v>3462</v>
      </c>
      <c r="C1229" s="57" t="str">
        <f t="shared" si="38"/>
        <v>Formula</v>
      </c>
      <c r="D1229" s="54" t="s">
        <v>3463</v>
      </c>
      <c r="E1229" s="54" t="s">
        <v>3464</v>
      </c>
      <c r="F1229" s="55">
        <v>220</v>
      </c>
      <c r="G1229" s="56">
        <f t="shared" si="39"/>
        <v>220</v>
      </c>
    </row>
    <row r="1230" spans="1:7" ht="63" x14ac:dyDescent="0.25">
      <c r="A1230" s="47" t="s">
        <v>3465</v>
      </c>
      <c r="B1230" s="47" t="s">
        <v>3466</v>
      </c>
      <c r="C1230" s="57" t="str">
        <f t="shared" si="38"/>
        <v>Formula</v>
      </c>
      <c r="D1230" s="47" t="s">
        <v>3467</v>
      </c>
      <c r="E1230" s="47" t="s">
        <v>3468</v>
      </c>
      <c r="F1230" s="53">
        <v>188</v>
      </c>
      <c r="G1230" s="56">
        <f t="shared" si="39"/>
        <v>188</v>
      </c>
    </row>
    <row r="1231" spans="1:7" ht="63" x14ac:dyDescent="0.25">
      <c r="A1231" s="54" t="s">
        <v>3469</v>
      </c>
      <c r="B1231" s="54" t="s">
        <v>3470</v>
      </c>
      <c r="C1231" s="57" t="str">
        <f t="shared" si="38"/>
        <v>Formula</v>
      </c>
      <c r="D1231" s="54" t="s">
        <v>3471</v>
      </c>
      <c r="E1231" s="54" t="s">
        <v>3472</v>
      </c>
      <c r="F1231" s="55">
        <v>193</v>
      </c>
      <c r="G1231" s="56">
        <f t="shared" si="39"/>
        <v>193</v>
      </c>
    </row>
    <row r="1232" spans="1:7" ht="52.5" x14ac:dyDescent="0.25">
      <c r="A1232" s="47" t="s">
        <v>3473</v>
      </c>
      <c r="B1232" s="47" t="s">
        <v>3474</v>
      </c>
      <c r="C1232" s="57" t="str">
        <f t="shared" si="38"/>
        <v>Formula</v>
      </c>
      <c r="D1232" s="47" t="s">
        <v>3475</v>
      </c>
      <c r="E1232" s="47" t="s">
        <v>3476</v>
      </c>
      <c r="F1232" s="53">
        <v>80</v>
      </c>
      <c r="G1232" s="56">
        <f t="shared" si="39"/>
        <v>260</v>
      </c>
    </row>
    <row r="1233" spans="1:7" ht="52.5" x14ac:dyDescent="0.25">
      <c r="A1233" s="54" t="s">
        <v>3477</v>
      </c>
      <c r="B1233" s="54" t="s">
        <v>3474</v>
      </c>
      <c r="C1233" s="57" t="str">
        <f t="shared" si="38"/>
        <v>Formula</v>
      </c>
      <c r="D1233" s="54" t="s">
        <v>3475</v>
      </c>
      <c r="E1233" s="54" t="s">
        <v>3478</v>
      </c>
      <c r="F1233" s="55">
        <v>80</v>
      </c>
      <c r="G1233" s="56">
        <f t="shared" si="39"/>
        <v>260</v>
      </c>
    </row>
    <row r="1234" spans="1:7" ht="52.5" x14ac:dyDescent="0.25">
      <c r="A1234" s="47" t="s">
        <v>3479</v>
      </c>
      <c r="B1234" s="47" t="s">
        <v>3474</v>
      </c>
      <c r="C1234" s="57" t="str">
        <f t="shared" si="38"/>
        <v>Formula</v>
      </c>
      <c r="D1234" s="47" t="s">
        <v>3475</v>
      </c>
      <c r="E1234" s="47" t="s">
        <v>3480</v>
      </c>
      <c r="F1234" s="53">
        <v>100</v>
      </c>
      <c r="G1234" s="56">
        <f t="shared" si="39"/>
        <v>260</v>
      </c>
    </row>
    <row r="1235" spans="1:7" ht="63" x14ac:dyDescent="0.25">
      <c r="A1235" s="54" t="s">
        <v>3481</v>
      </c>
      <c r="B1235" s="54" t="s">
        <v>3482</v>
      </c>
      <c r="C1235" s="57" t="str">
        <f t="shared" si="38"/>
        <v>Formula</v>
      </c>
      <c r="D1235" s="54" t="s">
        <v>3483</v>
      </c>
      <c r="E1235" s="54" t="s">
        <v>276</v>
      </c>
      <c r="F1235" s="55">
        <v>104</v>
      </c>
      <c r="G1235" s="56">
        <f t="shared" si="39"/>
        <v>104</v>
      </c>
    </row>
    <row r="1236" spans="1:7" ht="52.5" x14ac:dyDescent="0.25">
      <c r="A1236" s="47" t="s">
        <v>3484</v>
      </c>
      <c r="B1236" s="47" t="s">
        <v>3485</v>
      </c>
      <c r="C1236" s="57" t="str">
        <f t="shared" si="38"/>
        <v>Formula</v>
      </c>
      <c r="D1236" s="47" t="s">
        <v>3486</v>
      </c>
      <c r="E1236" s="47" t="s">
        <v>3487</v>
      </c>
      <c r="F1236" s="53">
        <v>309</v>
      </c>
      <c r="G1236" s="56">
        <f t="shared" si="39"/>
        <v>309</v>
      </c>
    </row>
    <row r="1237" spans="1:7" ht="52.5" x14ac:dyDescent="0.25">
      <c r="A1237" s="54" t="s">
        <v>3488</v>
      </c>
      <c r="B1237" s="54" t="s">
        <v>3489</v>
      </c>
      <c r="C1237" s="57" t="str">
        <f t="shared" si="38"/>
        <v>Formula</v>
      </c>
      <c r="D1237" s="54" t="s">
        <v>3490</v>
      </c>
      <c r="E1237" s="54" t="s">
        <v>3491</v>
      </c>
      <c r="F1237" s="55">
        <v>238</v>
      </c>
      <c r="G1237" s="56">
        <f t="shared" si="39"/>
        <v>238</v>
      </c>
    </row>
    <row r="1238" spans="1:7" ht="52.5" x14ac:dyDescent="0.25">
      <c r="A1238" s="47" t="s">
        <v>3492</v>
      </c>
      <c r="B1238" s="47" t="s">
        <v>3493</v>
      </c>
      <c r="C1238" s="57" t="str">
        <f t="shared" si="38"/>
        <v>Formula</v>
      </c>
      <c r="D1238" s="47" t="s">
        <v>3494</v>
      </c>
      <c r="E1238" s="47" t="s">
        <v>3495</v>
      </c>
      <c r="F1238" s="53">
        <v>111</v>
      </c>
      <c r="G1238" s="56">
        <f t="shared" si="39"/>
        <v>111</v>
      </c>
    </row>
    <row r="1239" spans="1:7" ht="52.5" x14ac:dyDescent="0.25">
      <c r="A1239" s="54" t="s">
        <v>3496</v>
      </c>
      <c r="B1239" s="54" t="s">
        <v>3497</v>
      </c>
      <c r="C1239" s="57" t="str">
        <f t="shared" si="38"/>
        <v>Formula</v>
      </c>
      <c r="D1239" s="54" t="s">
        <v>3498</v>
      </c>
      <c r="E1239" s="54" t="s">
        <v>3499</v>
      </c>
      <c r="F1239" s="55">
        <v>28</v>
      </c>
      <c r="G1239" s="56">
        <f t="shared" si="39"/>
        <v>28</v>
      </c>
    </row>
    <row r="1240" spans="1:7" ht="52.5" x14ac:dyDescent="0.25">
      <c r="A1240" s="47" t="s">
        <v>3500</v>
      </c>
      <c r="B1240" s="47" t="s">
        <v>3501</v>
      </c>
      <c r="C1240" s="57" t="str">
        <f t="shared" si="38"/>
        <v>Formula</v>
      </c>
      <c r="D1240" s="47" t="s">
        <v>3502</v>
      </c>
      <c r="E1240" s="47" t="s">
        <v>3503</v>
      </c>
      <c r="F1240" s="53">
        <v>74</v>
      </c>
      <c r="G1240" s="56">
        <f t="shared" si="39"/>
        <v>74</v>
      </c>
    </row>
    <row r="1241" spans="1:7" ht="31.5" x14ac:dyDescent="0.25">
      <c r="A1241" s="54" t="s">
        <v>3504</v>
      </c>
      <c r="B1241" s="54" t="s">
        <v>3505</v>
      </c>
      <c r="C1241" s="57" t="str">
        <f t="shared" si="38"/>
        <v>Formula</v>
      </c>
      <c r="D1241" s="54" t="s">
        <v>3506</v>
      </c>
      <c r="E1241" s="54" t="s">
        <v>3507</v>
      </c>
      <c r="F1241" s="55">
        <v>4</v>
      </c>
      <c r="G1241" s="56">
        <f t="shared" si="39"/>
        <v>8026</v>
      </c>
    </row>
    <row r="1242" spans="1:7" ht="31.5" x14ac:dyDescent="0.25">
      <c r="A1242" s="47" t="s">
        <v>3508</v>
      </c>
      <c r="B1242" s="47" t="s">
        <v>3505</v>
      </c>
      <c r="C1242" s="57" t="str">
        <f t="shared" si="38"/>
        <v>Formula</v>
      </c>
      <c r="D1242" s="47" t="s">
        <v>3506</v>
      </c>
      <c r="E1242" s="47" t="s">
        <v>308</v>
      </c>
      <c r="F1242" s="53">
        <v>6</v>
      </c>
      <c r="G1242" s="56">
        <f t="shared" si="39"/>
        <v>8026</v>
      </c>
    </row>
    <row r="1243" spans="1:7" ht="31.5" x14ac:dyDescent="0.25">
      <c r="A1243" s="54" t="s">
        <v>3509</v>
      </c>
      <c r="B1243" s="54" t="s">
        <v>3505</v>
      </c>
      <c r="C1243" s="57" t="str">
        <f t="shared" si="38"/>
        <v>Formula</v>
      </c>
      <c r="D1243" s="54" t="s">
        <v>3506</v>
      </c>
      <c r="E1243" s="54" t="s">
        <v>1886</v>
      </c>
      <c r="F1243" s="55">
        <v>5</v>
      </c>
      <c r="G1243" s="56">
        <f t="shared" si="39"/>
        <v>8026</v>
      </c>
    </row>
    <row r="1244" spans="1:7" ht="31.5" x14ac:dyDescent="0.25">
      <c r="A1244" s="47" t="s">
        <v>3510</v>
      </c>
      <c r="B1244" s="47" t="s">
        <v>3505</v>
      </c>
      <c r="C1244" s="57" t="str">
        <f t="shared" si="38"/>
        <v>Formula</v>
      </c>
      <c r="D1244" s="47" t="s">
        <v>3506</v>
      </c>
      <c r="E1244" s="47" t="s">
        <v>3511</v>
      </c>
      <c r="F1244" s="53">
        <v>242</v>
      </c>
      <c r="G1244" s="56">
        <f t="shared" si="39"/>
        <v>8026</v>
      </c>
    </row>
    <row r="1245" spans="1:7" ht="31.5" x14ac:dyDescent="0.25">
      <c r="A1245" s="54" t="s">
        <v>3512</v>
      </c>
      <c r="B1245" s="54" t="s">
        <v>3505</v>
      </c>
      <c r="C1245" s="57" t="str">
        <f t="shared" si="38"/>
        <v>Formula</v>
      </c>
      <c r="D1245" s="54" t="s">
        <v>3506</v>
      </c>
      <c r="E1245" s="54" t="s">
        <v>3513</v>
      </c>
      <c r="F1245" s="55">
        <v>160</v>
      </c>
      <c r="G1245" s="56">
        <f t="shared" si="39"/>
        <v>8026</v>
      </c>
    </row>
    <row r="1246" spans="1:7" ht="31.5" x14ac:dyDescent="0.25">
      <c r="A1246" s="47" t="s">
        <v>3514</v>
      </c>
      <c r="B1246" s="47" t="s">
        <v>3505</v>
      </c>
      <c r="C1246" s="57" t="str">
        <f t="shared" si="38"/>
        <v>Formula</v>
      </c>
      <c r="D1246" s="47" t="s">
        <v>3506</v>
      </c>
      <c r="E1246" s="47" t="s">
        <v>3515</v>
      </c>
      <c r="F1246" s="53">
        <v>83</v>
      </c>
      <c r="G1246" s="56">
        <f t="shared" si="39"/>
        <v>8026</v>
      </c>
    </row>
    <row r="1247" spans="1:7" ht="31.5" x14ac:dyDescent="0.25">
      <c r="A1247" s="54" t="s">
        <v>3516</v>
      </c>
      <c r="B1247" s="54" t="s">
        <v>3505</v>
      </c>
      <c r="C1247" s="57" t="str">
        <f t="shared" si="38"/>
        <v>Formula</v>
      </c>
      <c r="D1247" s="54" t="s">
        <v>3506</v>
      </c>
      <c r="E1247" s="54" t="s">
        <v>3515</v>
      </c>
      <c r="F1247" s="55">
        <v>224</v>
      </c>
      <c r="G1247" s="56">
        <f t="shared" si="39"/>
        <v>8026</v>
      </c>
    </row>
    <row r="1248" spans="1:7" ht="31.5" x14ac:dyDescent="0.25">
      <c r="A1248" s="47" t="s">
        <v>3517</v>
      </c>
      <c r="B1248" s="47" t="s">
        <v>3505</v>
      </c>
      <c r="C1248" s="57" t="str">
        <f t="shared" si="38"/>
        <v>Formula</v>
      </c>
      <c r="D1248" s="47" t="s">
        <v>3506</v>
      </c>
      <c r="E1248" s="47" t="s">
        <v>3518</v>
      </c>
      <c r="F1248" s="53">
        <v>130</v>
      </c>
      <c r="G1248" s="56">
        <f t="shared" si="39"/>
        <v>8026</v>
      </c>
    </row>
    <row r="1249" spans="1:7" ht="31.5" x14ac:dyDescent="0.25">
      <c r="A1249" s="54" t="s">
        <v>3519</v>
      </c>
      <c r="B1249" s="54" t="s">
        <v>3505</v>
      </c>
      <c r="C1249" s="57" t="str">
        <f t="shared" si="38"/>
        <v>Formula</v>
      </c>
      <c r="D1249" s="54" t="s">
        <v>3506</v>
      </c>
      <c r="E1249" s="54" t="s">
        <v>3520</v>
      </c>
      <c r="F1249" s="55">
        <v>50</v>
      </c>
      <c r="G1249" s="56">
        <f t="shared" si="39"/>
        <v>8026</v>
      </c>
    </row>
    <row r="1250" spans="1:7" ht="31.5" x14ac:dyDescent="0.25">
      <c r="A1250" s="47" t="s">
        <v>3521</v>
      </c>
      <c r="B1250" s="47" t="s">
        <v>3505</v>
      </c>
      <c r="C1250" s="57" t="str">
        <f t="shared" si="38"/>
        <v>Formula</v>
      </c>
      <c r="D1250" s="47" t="s">
        <v>3506</v>
      </c>
      <c r="E1250" s="47" t="s">
        <v>3522</v>
      </c>
      <c r="F1250" s="53">
        <v>228</v>
      </c>
      <c r="G1250" s="56">
        <f t="shared" si="39"/>
        <v>8026</v>
      </c>
    </row>
    <row r="1251" spans="1:7" ht="31.5" x14ac:dyDescent="0.25">
      <c r="A1251" s="54" t="s">
        <v>3523</v>
      </c>
      <c r="B1251" s="54" t="s">
        <v>3505</v>
      </c>
      <c r="C1251" s="57" t="str">
        <f t="shared" si="38"/>
        <v>Formula</v>
      </c>
      <c r="D1251" s="54" t="s">
        <v>3506</v>
      </c>
      <c r="E1251" s="54" t="s">
        <v>3524</v>
      </c>
      <c r="F1251" s="55">
        <v>124</v>
      </c>
      <c r="G1251" s="56">
        <f t="shared" si="39"/>
        <v>8026</v>
      </c>
    </row>
    <row r="1252" spans="1:7" ht="31.5" x14ac:dyDescent="0.25">
      <c r="A1252" s="47" t="s">
        <v>3525</v>
      </c>
      <c r="B1252" s="47" t="s">
        <v>3505</v>
      </c>
      <c r="C1252" s="57" t="str">
        <f t="shared" si="38"/>
        <v>Formula</v>
      </c>
      <c r="D1252" s="47" t="s">
        <v>3506</v>
      </c>
      <c r="E1252" s="47" t="s">
        <v>3526</v>
      </c>
      <c r="F1252" s="53">
        <v>66</v>
      </c>
      <c r="G1252" s="56">
        <f t="shared" si="39"/>
        <v>8026</v>
      </c>
    </row>
    <row r="1253" spans="1:7" ht="31.5" x14ac:dyDescent="0.25">
      <c r="A1253" s="54" t="s">
        <v>3527</v>
      </c>
      <c r="B1253" s="54" t="s">
        <v>3505</v>
      </c>
      <c r="C1253" s="57" t="str">
        <f t="shared" si="38"/>
        <v>Formula</v>
      </c>
      <c r="D1253" s="54" t="s">
        <v>3506</v>
      </c>
      <c r="E1253" s="54" t="s">
        <v>3528</v>
      </c>
      <c r="F1253" s="55">
        <v>89</v>
      </c>
      <c r="G1253" s="56">
        <f t="shared" si="39"/>
        <v>8026</v>
      </c>
    </row>
    <row r="1254" spans="1:7" ht="31.5" x14ac:dyDescent="0.25">
      <c r="A1254" s="47" t="s">
        <v>3529</v>
      </c>
      <c r="B1254" s="47" t="s">
        <v>3505</v>
      </c>
      <c r="C1254" s="57" t="str">
        <f t="shared" si="38"/>
        <v>Formula</v>
      </c>
      <c r="D1254" s="47" t="s">
        <v>3506</v>
      </c>
      <c r="E1254" s="47" t="s">
        <v>3530</v>
      </c>
      <c r="F1254" s="53">
        <v>343</v>
      </c>
      <c r="G1254" s="56">
        <f t="shared" si="39"/>
        <v>8026</v>
      </c>
    </row>
    <row r="1255" spans="1:7" ht="31.5" x14ac:dyDescent="0.25">
      <c r="A1255" s="54" t="s">
        <v>3531</v>
      </c>
      <c r="B1255" s="54" t="s">
        <v>3505</v>
      </c>
      <c r="C1255" s="57" t="str">
        <f t="shared" si="38"/>
        <v>Formula</v>
      </c>
      <c r="D1255" s="54" t="s">
        <v>3506</v>
      </c>
      <c r="E1255" s="54" t="s">
        <v>3532</v>
      </c>
      <c r="F1255" s="55">
        <v>107</v>
      </c>
      <c r="G1255" s="56">
        <f t="shared" si="39"/>
        <v>8026</v>
      </c>
    </row>
    <row r="1256" spans="1:7" ht="31.5" x14ac:dyDescent="0.25">
      <c r="A1256" s="47" t="s">
        <v>3533</v>
      </c>
      <c r="B1256" s="47" t="s">
        <v>3505</v>
      </c>
      <c r="C1256" s="57" t="str">
        <f t="shared" si="38"/>
        <v>Formula</v>
      </c>
      <c r="D1256" s="47" t="s">
        <v>3506</v>
      </c>
      <c r="E1256" s="47" t="s">
        <v>3534</v>
      </c>
      <c r="F1256" s="53">
        <v>120</v>
      </c>
      <c r="G1256" s="56">
        <f t="shared" si="39"/>
        <v>8026</v>
      </c>
    </row>
    <row r="1257" spans="1:7" ht="31.5" x14ac:dyDescent="0.25">
      <c r="A1257" s="54" t="s">
        <v>3535</v>
      </c>
      <c r="B1257" s="54" t="s">
        <v>3505</v>
      </c>
      <c r="C1257" s="57" t="str">
        <f t="shared" si="38"/>
        <v>Formula</v>
      </c>
      <c r="D1257" s="54" t="s">
        <v>3506</v>
      </c>
      <c r="E1257" s="54" t="s">
        <v>3536</v>
      </c>
      <c r="F1257" s="55">
        <v>263</v>
      </c>
      <c r="G1257" s="56">
        <f t="shared" si="39"/>
        <v>8026</v>
      </c>
    </row>
    <row r="1258" spans="1:7" ht="31.5" x14ac:dyDescent="0.25">
      <c r="A1258" s="47" t="s">
        <v>3537</v>
      </c>
      <c r="B1258" s="47" t="s">
        <v>3505</v>
      </c>
      <c r="C1258" s="57" t="str">
        <f t="shared" si="38"/>
        <v>Formula</v>
      </c>
      <c r="D1258" s="47" t="s">
        <v>3506</v>
      </c>
      <c r="E1258" s="47" t="s">
        <v>3538</v>
      </c>
      <c r="F1258" s="53">
        <v>193</v>
      </c>
      <c r="G1258" s="56">
        <f t="shared" si="39"/>
        <v>8026</v>
      </c>
    </row>
    <row r="1259" spans="1:7" ht="31.5" x14ac:dyDescent="0.25">
      <c r="A1259" s="54" t="s">
        <v>3539</v>
      </c>
      <c r="B1259" s="54" t="s">
        <v>3505</v>
      </c>
      <c r="C1259" s="57" t="str">
        <f t="shared" si="38"/>
        <v>Formula</v>
      </c>
      <c r="D1259" s="54" t="s">
        <v>3506</v>
      </c>
      <c r="E1259" s="54" t="s">
        <v>3540</v>
      </c>
      <c r="F1259" s="55">
        <v>160</v>
      </c>
      <c r="G1259" s="56">
        <f t="shared" si="39"/>
        <v>8026</v>
      </c>
    </row>
    <row r="1260" spans="1:7" ht="31.5" x14ac:dyDescent="0.25">
      <c r="A1260" s="47" t="s">
        <v>3541</v>
      </c>
      <c r="B1260" s="47" t="s">
        <v>3505</v>
      </c>
      <c r="C1260" s="57" t="str">
        <f t="shared" si="38"/>
        <v>Formula</v>
      </c>
      <c r="D1260" s="47" t="s">
        <v>3506</v>
      </c>
      <c r="E1260" s="47" t="s">
        <v>3542</v>
      </c>
      <c r="F1260" s="53">
        <v>141</v>
      </c>
      <c r="G1260" s="56">
        <f t="shared" si="39"/>
        <v>8026</v>
      </c>
    </row>
    <row r="1261" spans="1:7" ht="31.5" x14ac:dyDescent="0.25">
      <c r="A1261" s="54" t="s">
        <v>3543</v>
      </c>
      <c r="B1261" s="54" t="s">
        <v>3505</v>
      </c>
      <c r="C1261" s="57" t="str">
        <f t="shared" si="38"/>
        <v>Formula</v>
      </c>
      <c r="D1261" s="54" t="s">
        <v>3506</v>
      </c>
      <c r="E1261" s="54" t="s">
        <v>308</v>
      </c>
      <c r="F1261" s="55">
        <v>4</v>
      </c>
      <c r="G1261" s="56">
        <f t="shared" si="39"/>
        <v>8026</v>
      </c>
    </row>
    <row r="1262" spans="1:7" ht="31.5" x14ac:dyDescent="0.25">
      <c r="A1262" s="47" t="s">
        <v>3544</v>
      </c>
      <c r="B1262" s="47" t="s">
        <v>3505</v>
      </c>
      <c r="C1262" s="57" t="str">
        <f t="shared" si="38"/>
        <v>Formula</v>
      </c>
      <c r="D1262" s="47" t="s">
        <v>3506</v>
      </c>
      <c r="E1262" s="47" t="s">
        <v>3545</v>
      </c>
      <c r="F1262" s="53">
        <v>598</v>
      </c>
      <c r="G1262" s="56">
        <f t="shared" si="39"/>
        <v>8026</v>
      </c>
    </row>
    <row r="1263" spans="1:7" ht="31.5" x14ac:dyDescent="0.25">
      <c r="A1263" s="54" t="s">
        <v>3546</v>
      </c>
      <c r="B1263" s="54" t="s">
        <v>3505</v>
      </c>
      <c r="C1263" s="57" t="str">
        <f t="shared" si="38"/>
        <v>Formula</v>
      </c>
      <c r="D1263" s="54" t="s">
        <v>3506</v>
      </c>
      <c r="E1263" s="54" t="s">
        <v>3547</v>
      </c>
      <c r="F1263" s="55">
        <v>285</v>
      </c>
      <c r="G1263" s="56">
        <f t="shared" si="39"/>
        <v>8026</v>
      </c>
    </row>
    <row r="1264" spans="1:7" ht="31.5" x14ac:dyDescent="0.25">
      <c r="A1264" s="47" t="s">
        <v>3548</v>
      </c>
      <c r="B1264" s="47" t="s">
        <v>3505</v>
      </c>
      <c r="C1264" s="57" t="str">
        <f t="shared" si="38"/>
        <v>Formula</v>
      </c>
      <c r="D1264" s="47" t="s">
        <v>3506</v>
      </c>
      <c r="E1264" s="47" t="s">
        <v>3549</v>
      </c>
      <c r="F1264" s="53">
        <v>357</v>
      </c>
      <c r="G1264" s="56">
        <f t="shared" si="39"/>
        <v>8026</v>
      </c>
    </row>
    <row r="1265" spans="1:7" ht="31.5" x14ac:dyDescent="0.25">
      <c r="A1265" s="54" t="s">
        <v>3550</v>
      </c>
      <c r="B1265" s="54" t="s">
        <v>3505</v>
      </c>
      <c r="C1265" s="57" t="str">
        <f t="shared" si="38"/>
        <v>Formula</v>
      </c>
      <c r="D1265" s="54" t="s">
        <v>3506</v>
      </c>
      <c r="E1265" s="54" t="s">
        <v>3551</v>
      </c>
      <c r="F1265" s="55">
        <v>274</v>
      </c>
      <c r="G1265" s="56">
        <f t="shared" si="39"/>
        <v>8026</v>
      </c>
    </row>
    <row r="1266" spans="1:7" ht="31.5" x14ac:dyDescent="0.25">
      <c r="A1266" s="47" t="s">
        <v>3552</v>
      </c>
      <c r="B1266" s="47" t="s">
        <v>3505</v>
      </c>
      <c r="C1266" s="57" t="str">
        <f t="shared" si="38"/>
        <v>Formula</v>
      </c>
      <c r="D1266" s="47" t="s">
        <v>3506</v>
      </c>
      <c r="E1266" s="47" t="s">
        <v>3507</v>
      </c>
      <c r="F1266" s="53">
        <v>35</v>
      </c>
      <c r="G1266" s="56">
        <f t="shared" si="39"/>
        <v>8026</v>
      </c>
    </row>
    <row r="1267" spans="1:7" ht="31.5" x14ac:dyDescent="0.25">
      <c r="A1267" s="54" t="s">
        <v>3553</v>
      </c>
      <c r="B1267" s="54" t="s">
        <v>3505</v>
      </c>
      <c r="C1267" s="57" t="str">
        <f t="shared" si="38"/>
        <v>Formula</v>
      </c>
      <c r="D1267" s="54" t="s">
        <v>3506</v>
      </c>
      <c r="E1267" s="54" t="s">
        <v>3554</v>
      </c>
      <c r="F1267" s="55">
        <v>39</v>
      </c>
      <c r="G1267" s="56">
        <f t="shared" si="39"/>
        <v>8026</v>
      </c>
    </row>
    <row r="1268" spans="1:7" ht="31.5" x14ac:dyDescent="0.25">
      <c r="A1268" s="47" t="s">
        <v>3555</v>
      </c>
      <c r="B1268" s="47" t="s">
        <v>3505</v>
      </c>
      <c r="C1268" s="57" t="str">
        <f t="shared" si="38"/>
        <v>Formula</v>
      </c>
      <c r="D1268" s="47" t="s">
        <v>3506</v>
      </c>
      <c r="E1268" s="47" t="s">
        <v>3556</v>
      </c>
      <c r="F1268" s="53">
        <v>100</v>
      </c>
      <c r="G1268" s="56">
        <f t="shared" si="39"/>
        <v>8026</v>
      </c>
    </row>
    <row r="1269" spans="1:7" ht="31.5" x14ac:dyDescent="0.25">
      <c r="A1269" s="54" t="s">
        <v>3557</v>
      </c>
      <c r="B1269" s="54" t="s">
        <v>3505</v>
      </c>
      <c r="C1269" s="57" t="str">
        <f t="shared" si="38"/>
        <v>Formula</v>
      </c>
      <c r="D1269" s="54" t="s">
        <v>3506</v>
      </c>
      <c r="E1269" s="54" t="s">
        <v>3556</v>
      </c>
      <c r="F1269" s="55">
        <v>48</v>
      </c>
      <c r="G1269" s="56">
        <f t="shared" si="39"/>
        <v>8026</v>
      </c>
    </row>
    <row r="1270" spans="1:7" ht="31.5" x14ac:dyDescent="0.25">
      <c r="A1270" s="47" t="s">
        <v>3558</v>
      </c>
      <c r="B1270" s="47" t="s">
        <v>3505</v>
      </c>
      <c r="C1270" s="57" t="str">
        <f t="shared" si="38"/>
        <v>Formula</v>
      </c>
      <c r="D1270" s="47" t="s">
        <v>3506</v>
      </c>
      <c r="E1270" s="47" t="s">
        <v>3559</v>
      </c>
      <c r="F1270" s="53">
        <v>158</v>
      </c>
      <c r="G1270" s="56">
        <f t="shared" si="39"/>
        <v>8026</v>
      </c>
    </row>
    <row r="1271" spans="1:7" ht="31.5" x14ac:dyDescent="0.25">
      <c r="A1271" s="54" t="s">
        <v>3560</v>
      </c>
      <c r="B1271" s="54" t="s">
        <v>3505</v>
      </c>
      <c r="C1271" s="57" t="str">
        <f t="shared" si="38"/>
        <v>Formula</v>
      </c>
      <c r="D1271" s="54" t="s">
        <v>3506</v>
      </c>
      <c r="E1271" s="54" t="s">
        <v>3561</v>
      </c>
      <c r="F1271" s="55">
        <v>376</v>
      </c>
      <c r="G1271" s="56">
        <f t="shared" si="39"/>
        <v>8026</v>
      </c>
    </row>
    <row r="1272" spans="1:7" ht="31.5" x14ac:dyDescent="0.25">
      <c r="A1272" s="47" t="s">
        <v>3562</v>
      </c>
      <c r="B1272" s="47" t="s">
        <v>3505</v>
      </c>
      <c r="C1272" s="57" t="str">
        <f t="shared" si="38"/>
        <v>Formula</v>
      </c>
      <c r="D1272" s="47" t="s">
        <v>3506</v>
      </c>
      <c r="E1272" s="47" t="s">
        <v>3563</v>
      </c>
      <c r="F1272" s="53">
        <v>96</v>
      </c>
      <c r="G1272" s="56">
        <f t="shared" si="39"/>
        <v>8026</v>
      </c>
    </row>
    <row r="1273" spans="1:7" ht="31.5" x14ac:dyDescent="0.25">
      <c r="A1273" s="54" t="s">
        <v>3564</v>
      </c>
      <c r="B1273" s="54" t="s">
        <v>3505</v>
      </c>
      <c r="C1273" s="57" t="str">
        <f t="shared" si="38"/>
        <v>Formula</v>
      </c>
      <c r="D1273" s="54" t="s">
        <v>3506</v>
      </c>
      <c r="E1273" s="54" t="s">
        <v>3565</v>
      </c>
      <c r="F1273" s="55">
        <v>118</v>
      </c>
      <c r="G1273" s="56">
        <f t="shared" si="39"/>
        <v>8026</v>
      </c>
    </row>
    <row r="1274" spans="1:7" ht="31.5" x14ac:dyDescent="0.25">
      <c r="A1274" s="47" t="s">
        <v>3566</v>
      </c>
      <c r="B1274" s="47" t="s">
        <v>3505</v>
      </c>
      <c r="C1274" s="57" t="str">
        <f t="shared" si="38"/>
        <v>Formula</v>
      </c>
      <c r="D1274" s="47" t="s">
        <v>3506</v>
      </c>
      <c r="E1274" s="47" t="s">
        <v>3507</v>
      </c>
      <c r="F1274" s="53">
        <v>20</v>
      </c>
      <c r="G1274" s="56">
        <f t="shared" si="39"/>
        <v>8026</v>
      </c>
    </row>
    <row r="1275" spans="1:7" ht="31.5" x14ac:dyDescent="0.25">
      <c r="A1275" s="54" t="s">
        <v>3567</v>
      </c>
      <c r="B1275" s="54" t="s">
        <v>3505</v>
      </c>
      <c r="C1275" s="57" t="str">
        <f t="shared" si="38"/>
        <v>Formula</v>
      </c>
      <c r="D1275" s="54" t="s">
        <v>3506</v>
      </c>
      <c r="E1275" s="54" t="s">
        <v>3568</v>
      </c>
      <c r="F1275" s="55">
        <v>457</v>
      </c>
      <c r="G1275" s="56">
        <f t="shared" si="39"/>
        <v>8026</v>
      </c>
    </row>
    <row r="1276" spans="1:7" ht="31.5" x14ac:dyDescent="0.25">
      <c r="A1276" s="47" t="s">
        <v>3569</v>
      </c>
      <c r="B1276" s="47" t="s">
        <v>3505</v>
      </c>
      <c r="C1276" s="57" t="str">
        <f t="shared" si="38"/>
        <v>Formula</v>
      </c>
      <c r="D1276" s="47" t="s">
        <v>3506</v>
      </c>
      <c r="E1276" s="47" t="s">
        <v>3570</v>
      </c>
      <c r="F1276" s="53">
        <v>174</v>
      </c>
      <c r="G1276" s="56">
        <f t="shared" si="39"/>
        <v>8026</v>
      </c>
    </row>
    <row r="1277" spans="1:7" ht="31.5" x14ac:dyDescent="0.25">
      <c r="A1277" s="54" t="s">
        <v>3571</v>
      </c>
      <c r="B1277" s="54" t="s">
        <v>3505</v>
      </c>
      <c r="C1277" s="57" t="str">
        <f t="shared" si="38"/>
        <v>Formula</v>
      </c>
      <c r="D1277" s="54" t="s">
        <v>3506</v>
      </c>
      <c r="E1277" s="54" t="s">
        <v>3572</v>
      </c>
      <c r="F1277" s="55">
        <v>118</v>
      </c>
      <c r="G1277" s="56">
        <f t="shared" si="39"/>
        <v>8026</v>
      </c>
    </row>
    <row r="1278" spans="1:7" ht="31.5" x14ac:dyDescent="0.25">
      <c r="A1278" s="47" t="s">
        <v>3573</v>
      </c>
      <c r="B1278" s="47" t="s">
        <v>3505</v>
      </c>
      <c r="C1278" s="57" t="str">
        <f t="shared" si="38"/>
        <v>Formula</v>
      </c>
      <c r="D1278" s="47" t="s">
        <v>3506</v>
      </c>
      <c r="E1278" s="47" t="s">
        <v>3574</v>
      </c>
      <c r="F1278" s="53">
        <v>352</v>
      </c>
      <c r="G1278" s="56">
        <f t="shared" si="39"/>
        <v>8026</v>
      </c>
    </row>
    <row r="1279" spans="1:7" ht="31.5" x14ac:dyDescent="0.25">
      <c r="A1279" s="54" t="s">
        <v>3575</v>
      </c>
      <c r="B1279" s="54" t="s">
        <v>3505</v>
      </c>
      <c r="C1279" s="57" t="str">
        <f t="shared" si="38"/>
        <v>Formula</v>
      </c>
      <c r="D1279" s="54" t="s">
        <v>3506</v>
      </c>
      <c r="E1279" s="54" t="s">
        <v>3576</v>
      </c>
      <c r="F1279" s="55">
        <v>290</v>
      </c>
      <c r="G1279" s="56">
        <f t="shared" si="39"/>
        <v>8026</v>
      </c>
    </row>
    <row r="1280" spans="1:7" ht="31.5" x14ac:dyDescent="0.25">
      <c r="A1280" s="47" t="s">
        <v>3577</v>
      </c>
      <c r="B1280" s="47" t="s">
        <v>3505</v>
      </c>
      <c r="C1280" s="57" t="str">
        <f t="shared" si="38"/>
        <v>Formula</v>
      </c>
      <c r="D1280" s="47" t="s">
        <v>3506</v>
      </c>
      <c r="E1280" s="47" t="s">
        <v>3578</v>
      </c>
      <c r="F1280" s="53">
        <v>68</v>
      </c>
      <c r="G1280" s="56">
        <f t="shared" si="39"/>
        <v>8026</v>
      </c>
    </row>
    <row r="1281" spans="1:7" ht="31.5" x14ac:dyDescent="0.25">
      <c r="A1281" s="54" t="s">
        <v>3579</v>
      </c>
      <c r="B1281" s="54" t="s">
        <v>3505</v>
      </c>
      <c r="C1281" s="57" t="str">
        <f t="shared" si="38"/>
        <v>Formula</v>
      </c>
      <c r="D1281" s="54" t="s">
        <v>3506</v>
      </c>
      <c r="E1281" s="54" t="s">
        <v>3572</v>
      </c>
      <c r="F1281" s="55">
        <v>12</v>
      </c>
      <c r="G1281" s="56">
        <f t="shared" si="39"/>
        <v>8026</v>
      </c>
    </row>
    <row r="1282" spans="1:7" ht="31.5" x14ac:dyDescent="0.25">
      <c r="A1282" s="47" t="s">
        <v>3580</v>
      </c>
      <c r="B1282" s="47" t="s">
        <v>3505</v>
      </c>
      <c r="C1282" s="57" t="str">
        <f t="shared" si="38"/>
        <v>Formula</v>
      </c>
      <c r="D1282" s="47" t="s">
        <v>3506</v>
      </c>
      <c r="E1282" s="47" t="s">
        <v>3581</v>
      </c>
      <c r="F1282" s="53">
        <v>62</v>
      </c>
      <c r="G1282" s="56">
        <f t="shared" si="39"/>
        <v>8026</v>
      </c>
    </row>
    <row r="1283" spans="1:7" ht="31.5" x14ac:dyDescent="0.25">
      <c r="A1283" s="54" t="s">
        <v>3582</v>
      </c>
      <c r="B1283" s="54" t="s">
        <v>3505</v>
      </c>
      <c r="C1283" s="57" t="str">
        <f t="shared" ref="C1283:C1346" si="40">IF(ISTEXT(VLOOKUP(B1283,$I$2:$I$11,1,FALSE)),"Alt sub","Formula")</f>
        <v>Formula</v>
      </c>
      <c r="D1283" s="54" t="s">
        <v>3506</v>
      </c>
      <c r="E1283" s="54" t="s">
        <v>3583</v>
      </c>
      <c r="F1283" s="55">
        <v>30</v>
      </c>
      <c r="G1283" s="56">
        <f t="shared" ref="G1283:G1346" si="41">SUMIF(B:B,B1283,F:F)</f>
        <v>8026</v>
      </c>
    </row>
    <row r="1284" spans="1:7" ht="31.5" x14ac:dyDescent="0.25">
      <c r="A1284" s="47" t="s">
        <v>3584</v>
      </c>
      <c r="B1284" s="47" t="s">
        <v>3505</v>
      </c>
      <c r="C1284" s="57" t="str">
        <f t="shared" si="40"/>
        <v>Formula</v>
      </c>
      <c r="D1284" s="47" t="s">
        <v>3506</v>
      </c>
      <c r="E1284" s="47" t="s">
        <v>3585</v>
      </c>
      <c r="F1284" s="53">
        <v>51</v>
      </c>
      <c r="G1284" s="56">
        <f t="shared" si="41"/>
        <v>8026</v>
      </c>
    </row>
    <row r="1285" spans="1:7" ht="31.5" x14ac:dyDescent="0.25">
      <c r="A1285" s="54" t="s">
        <v>3586</v>
      </c>
      <c r="B1285" s="54" t="s">
        <v>3505</v>
      </c>
      <c r="C1285" s="57" t="str">
        <f t="shared" si="40"/>
        <v>Formula</v>
      </c>
      <c r="D1285" s="54" t="s">
        <v>3506</v>
      </c>
      <c r="E1285" s="54" t="s">
        <v>3587</v>
      </c>
      <c r="F1285" s="55">
        <v>139</v>
      </c>
      <c r="G1285" s="56">
        <f t="shared" si="41"/>
        <v>8026</v>
      </c>
    </row>
    <row r="1286" spans="1:7" ht="31.5" x14ac:dyDescent="0.25">
      <c r="A1286" s="47" t="s">
        <v>3588</v>
      </c>
      <c r="B1286" s="47" t="s">
        <v>3505</v>
      </c>
      <c r="C1286" s="57" t="str">
        <f t="shared" si="40"/>
        <v>Formula</v>
      </c>
      <c r="D1286" s="47" t="s">
        <v>3506</v>
      </c>
      <c r="E1286" s="47" t="s">
        <v>3507</v>
      </c>
      <c r="F1286" s="53">
        <v>1</v>
      </c>
      <c r="G1286" s="56">
        <f t="shared" si="41"/>
        <v>8026</v>
      </c>
    </row>
    <row r="1287" spans="1:7" ht="31.5" x14ac:dyDescent="0.25">
      <c r="A1287" s="54" t="s">
        <v>3589</v>
      </c>
      <c r="B1287" s="54" t="s">
        <v>3505</v>
      </c>
      <c r="C1287" s="57" t="str">
        <f t="shared" si="40"/>
        <v>Formula</v>
      </c>
      <c r="D1287" s="54" t="s">
        <v>3506</v>
      </c>
      <c r="E1287" s="54" t="s">
        <v>3590</v>
      </c>
      <c r="F1287" s="55">
        <v>86</v>
      </c>
      <c r="G1287" s="56">
        <f t="shared" si="41"/>
        <v>8026</v>
      </c>
    </row>
    <row r="1288" spans="1:7" ht="31.5" x14ac:dyDescent="0.25">
      <c r="A1288" s="47" t="s">
        <v>3591</v>
      </c>
      <c r="B1288" s="47" t="s">
        <v>3505</v>
      </c>
      <c r="C1288" s="57" t="str">
        <f t="shared" si="40"/>
        <v>Formula</v>
      </c>
      <c r="D1288" s="47" t="s">
        <v>3506</v>
      </c>
      <c r="E1288" s="47" t="s">
        <v>3592</v>
      </c>
      <c r="F1288" s="53">
        <v>61</v>
      </c>
      <c r="G1288" s="56">
        <f t="shared" si="41"/>
        <v>8026</v>
      </c>
    </row>
    <row r="1289" spans="1:7" ht="31.5" x14ac:dyDescent="0.25">
      <c r="A1289" s="54" t="s">
        <v>3593</v>
      </c>
      <c r="B1289" s="54" t="s">
        <v>3505</v>
      </c>
      <c r="C1289" s="57" t="str">
        <f t="shared" si="40"/>
        <v>Formula</v>
      </c>
      <c r="D1289" s="54" t="s">
        <v>3506</v>
      </c>
      <c r="E1289" s="54" t="s">
        <v>3594</v>
      </c>
      <c r="F1289" s="55">
        <v>45</v>
      </c>
      <c r="G1289" s="56">
        <f t="shared" si="41"/>
        <v>8026</v>
      </c>
    </row>
    <row r="1290" spans="1:7" ht="31.5" x14ac:dyDescent="0.25">
      <c r="A1290" s="47" t="s">
        <v>3595</v>
      </c>
      <c r="B1290" s="47" t="s">
        <v>3505</v>
      </c>
      <c r="C1290" s="57" t="str">
        <f t="shared" si="40"/>
        <v>Formula</v>
      </c>
      <c r="D1290" s="47" t="s">
        <v>3506</v>
      </c>
      <c r="E1290" s="47" t="s">
        <v>3596</v>
      </c>
      <c r="F1290" s="53">
        <v>53</v>
      </c>
      <c r="G1290" s="56">
        <f t="shared" si="41"/>
        <v>8026</v>
      </c>
    </row>
    <row r="1291" spans="1:7" ht="31.5" x14ac:dyDescent="0.25">
      <c r="A1291" s="54" t="s">
        <v>3597</v>
      </c>
      <c r="B1291" s="54" t="s">
        <v>3505</v>
      </c>
      <c r="C1291" s="57" t="str">
        <f t="shared" si="40"/>
        <v>Formula</v>
      </c>
      <c r="D1291" s="54" t="s">
        <v>3506</v>
      </c>
      <c r="E1291" s="54" t="s">
        <v>3598</v>
      </c>
      <c r="F1291" s="55">
        <v>27</v>
      </c>
      <c r="G1291" s="56">
        <f t="shared" si="41"/>
        <v>8026</v>
      </c>
    </row>
    <row r="1292" spans="1:7" ht="31.5" x14ac:dyDescent="0.25">
      <c r="A1292" s="47" t="s">
        <v>3599</v>
      </c>
      <c r="B1292" s="47" t="s">
        <v>3505</v>
      </c>
      <c r="C1292" s="57" t="str">
        <f t="shared" si="40"/>
        <v>Formula</v>
      </c>
      <c r="D1292" s="47" t="s">
        <v>3506</v>
      </c>
      <c r="E1292" s="47" t="s">
        <v>3600</v>
      </c>
      <c r="F1292" s="53">
        <v>36</v>
      </c>
      <c r="G1292" s="56">
        <f t="shared" si="41"/>
        <v>8026</v>
      </c>
    </row>
    <row r="1293" spans="1:7" ht="31.5" x14ac:dyDescent="0.25">
      <c r="A1293" s="54" t="s">
        <v>3601</v>
      </c>
      <c r="B1293" s="54" t="s">
        <v>3505</v>
      </c>
      <c r="C1293" s="57" t="str">
        <f t="shared" si="40"/>
        <v>Formula</v>
      </c>
      <c r="D1293" s="54" t="s">
        <v>3506</v>
      </c>
      <c r="E1293" s="54" t="s">
        <v>3602</v>
      </c>
      <c r="F1293" s="55">
        <v>42</v>
      </c>
      <c r="G1293" s="56">
        <f t="shared" si="41"/>
        <v>8026</v>
      </c>
    </row>
    <row r="1294" spans="1:7" ht="31.5" x14ac:dyDescent="0.25">
      <c r="A1294" s="47" t="s">
        <v>3603</v>
      </c>
      <c r="B1294" s="47" t="s">
        <v>3505</v>
      </c>
      <c r="C1294" s="57" t="str">
        <f t="shared" si="40"/>
        <v>Formula</v>
      </c>
      <c r="D1294" s="47" t="s">
        <v>3506</v>
      </c>
      <c r="E1294" s="47" t="s">
        <v>3604</v>
      </c>
      <c r="F1294" s="53">
        <v>23</v>
      </c>
      <c r="G1294" s="56">
        <f t="shared" si="41"/>
        <v>8026</v>
      </c>
    </row>
    <row r="1295" spans="1:7" ht="31.5" x14ac:dyDescent="0.25">
      <c r="A1295" s="54" t="s">
        <v>3605</v>
      </c>
      <c r="B1295" s="54" t="s">
        <v>3505</v>
      </c>
      <c r="C1295" s="57" t="str">
        <f t="shared" si="40"/>
        <v>Formula</v>
      </c>
      <c r="D1295" s="54" t="s">
        <v>3506</v>
      </c>
      <c r="E1295" s="54" t="s">
        <v>3606</v>
      </c>
      <c r="F1295" s="55">
        <v>19</v>
      </c>
      <c r="G1295" s="56">
        <f t="shared" si="41"/>
        <v>8026</v>
      </c>
    </row>
    <row r="1296" spans="1:7" ht="31.5" x14ac:dyDescent="0.25">
      <c r="A1296" s="47" t="s">
        <v>3607</v>
      </c>
      <c r="B1296" s="47" t="s">
        <v>3505</v>
      </c>
      <c r="C1296" s="57" t="str">
        <f t="shared" si="40"/>
        <v>Formula</v>
      </c>
      <c r="D1296" s="47" t="s">
        <v>3506</v>
      </c>
      <c r="E1296" s="47" t="s">
        <v>3608</v>
      </c>
      <c r="F1296" s="53">
        <v>0</v>
      </c>
      <c r="G1296" s="56">
        <f t="shared" si="41"/>
        <v>8026</v>
      </c>
    </row>
    <row r="1297" spans="1:7" ht="31.5" x14ac:dyDescent="0.25">
      <c r="A1297" s="54" t="s">
        <v>3609</v>
      </c>
      <c r="B1297" s="54" t="s">
        <v>3505</v>
      </c>
      <c r="C1297" s="57" t="str">
        <f t="shared" si="40"/>
        <v>Formula</v>
      </c>
      <c r="D1297" s="54" t="s">
        <v>3506</v>
      </c>
      <c r="E1297" s="54" t="s">
        <v>3610</v>
      </c>
      <c r="F1297" s="55">
        <v>65</v>
      </c>
      <c r="G1297" s="56">
        <f t="shared" si="41"/>
        <v>8026</v>
      </c>
    </row>
    <row r="1298" spans="1:7" ht="31.5" x14ac:dyDescent="0.25">
      <c r="A1298" s="47" t="s">
        <v>3611</v>
      </c>
      <c r="B1298" s="47" t="s">
        <v>3505</v>
      </c>
      <c r="C1298" s="57" t="str">
        <f t="shared" si="40"/>
        <v>Formula</v>
      </c>
      <c r="D1298" s="47" t="s">
        <v>3506</v>
      </c>
      <c r="E1298" s="47" t="s">
        <v>3612</v>
      </c>
      <c r="F1298" s="53">
        <v>212</v>
      </c>
      <c r="G1298" s="56">
        <f t="shared" si="41"/>
        <v>8026</v>
      </c>
    </row>
    <row r="1299" spans="1:7" ht="31.5" x14ac:dyDescent="0.25">
      <c r="A1299" s="54" t="s">
        <v>3613</v>
      </c>
      <c r="B1299" s="54" t="s">
        <v>3505</v>
      </c>
      <c r="C1299" s="57" t="str">
        <f t="shared" si="40"/>
        <v>Formula</v>
      </c>
      <c r="D1299" s="54" t="s">
        <v>3506</v>
      </c>
      <c r="E1299" s="54" t="s">
        <v>3614</v>
      </c>
      <c r="F1299" s="55">
        <v>76</v>
      </c>
      <c r="G1299" s="56">
        <f t="shared" si="41"/>
        <v>8026</v>
      </c>
    </row>
    <row r="1300" spans="1:7" ht="31.5" x14ac:dyDescent="0.25">
      <c r="A1300" s="47" t="s">
        <v>3615</v>
      </c>
      <c r="B1300" s="47" t="s">
        <v>3505</v>
      </c>
      <c r="C1300" s="57" t="str">
        <f t="shared" si="40"/>
        <v>Formula</v>
      </c>
      <c r="D1300" s="47" t="s">
        <v>3506</v>
      </c>
      <c r="E1300" s="47" t="s">
        <v>3616</v>
      </c>
      <c r="F1300" s="53">
        <v>39</v>
      </c>
      <c r="G1300" s="56">
        <f t="shared" si="41"/>
        <v>8026</v>
      </c>
    </row>
    <row r="1301" spans="1:7" ht="31.5" x14ac:dyDescent="0.25">
      <c r="A1301" s="54" t="s">
        <v>3617</v>
      </c>
      <c r="B1301" s="54" t="s">
        <v>3505</v>
      </c>
      <c r="C1301" s="57" t="str">
        <f t="shared" si="40"/>
        <v>Formula</v>
      </c>
      <c r="D1301" s="54" t="s">
        <v>3506</v>
      </c>
      <c r="E1301" s="54" t="s">
        <v>3618</v>
      </c>
      <c r="F1301" s="55">
        <v>50</v>
      </c>
      <c r="G1301" s="56">
        <f t="shared" si="41"/>
        <v>8026</v>
      </c>
    </row>
    <row r="1302" spans="1:7" ht="31.5" x14ac:dyDescent="0.25">
      <c r="A1302" s="47" t="s">
        <v>3619</v>
      </c>
      <c r="B1302" s="47" t="s">
        <v>3505</v>
      </c>
      <c r="C1302" s="57" t="str">
        <f t="shared" si="40"/>
        <v>Formula</v>
      </c>
      <c r="D1302" s="47" t="s">
        <v>3506</v>
      </c>
      <c r="E1302" s="47" t="s">
        <v>3620</v>
      </c>
      <c r="F1302" s="53">
        <v>30</v>
      </c>
      <c r="G1302" s="56">
        <f t="shared" si="41"/>
        <v>8026</v>
      </c>
    </row>
    <row r="1303" spans="1:7" ht="31.5" x14ac:dyDescent="0.25">
      <c r="A1303" s="54" t="s">
        <v>3621</v>
      </c>
      <c r="B1303" s="54" t="s">
        <v>3505</v>
      </c>
      <c r="C1303" s="57" t="str">
        <f t="shared" si="40"/>
        <v>Formula</v>
      </c>
      <c r="D1303" s="54" t="s">
        <v>3506</v>
      </c>
      <c r="E1303" s="54" t="s">
        <v>3622</v>
      </c>
      <c r="F1303" s="55">
        <v>162</v>
      </c>
      <c r="G1303" s="56">
        <f t="shared" si="41"/>
        <v>8026</v>
      </c>
    </row>
    <row r="1304" spans="1:7" ht="31.5" x14ac:dyDescent="0.25">
      <c r="A1304" s="47" t="s">
        <v>3625</v>
      </c>
      <c r="B1304" s="47" t="s">
        <v>3626</v>
      </c>
      <c r="C1304" s="57" t="str">
        <f t="shared" si="40"/>
        <v>Formula</v>
      </c>
      <c r="D1304" s="47" t="s">
        <v>3627</v>
      </c>
      <c r="E1304" s="47" t="s">
        <v>3628</v>
      </c>
      <c r="F1304" s="53">
        <v>76</v>
      </c>
      <c r="G1304" s="56">
        <f t="shared" si="41"/>
        <v>80</v>
      </c>
    </row>
    <row r="1305" spans="1:7" ht="31.5" x14ac:dyDescent="0.25">
      <c r="A1305" s="54" t="s">
        <v>3629</v>
      </c>
      <c r="B1305" s="54" t="s">
        <v>3626</v>
      </c>
      <c r="C1305" s="57" t="str">
        <f t="shared" si="40"/>
        <v>Formula</v>
      </c>
      <c r="D1305" s="54" t="s">
        <v>3627</v>
      </c>
      <c r="E1305" s="54" t="s">
        <v>3630</v>
      </c>
      <c r="F1305" s="55">
        <v>4</v>
      </c>
      <c r="G1305" s="56">
        <f t="shared" si="41"/>
        <v>80</v>
      </c>
    </row>
    <row r="1306" spans="1:7" ht="31.5" x14ac:dyDescent="0.25">
      <c r="A1306" s="47" t="s">
        <v>3631</v>
      </c>
      <c r="B1306" s="47" t="s">
        <v>3632</v>
      </c>
      <c r="C1306" s="57" t="str">
        <f t="shared" si="40"/>
        <v>Formula</v>
      </c>
      <c r="D1306" s="47" t="s">
        <v>3633</v>
      </c>
      <c r="E1306" s="47" t="s">
        <v>3634</v>
      </c>
      <c r="F1306" s="53">
        <v>60</v>
      </c>
      <c r="G1306" s="56">
        <f t="shared" si="41"/>
        <v>60</v>
      </c>
    </row>
    <row r="1307" spans="1:7" ht="52.5" x14ac:dyDescent="0.25">
      <c r="A1307" s="54" t="s">
        <v>3635</v>
      </c>
      <c r="B1307" s="54" t="s">
        <v>3636</v>
      </c>
      <c r="C1307" s="57" t="str">
        <f t="shared" si="40"/>
        <v>Formula</v>
      </c>
      <c r="D1307" s="54" t="s">
        <v>3637</v>
      </c>
      <c r="E1307" s="54" t="s">
        <v>3638</v>
      </c>
      <c r="F1307" s="55">
        <v>123</v>
      </c>
      <c r="G1307" s="56">
        <f t="shared" si="41"/>
        <v>377</v>
      </c>
    </row>
    <row r="1308" spans="1:7" ht="52.5" x14ac:dyDescent="0.25">
      <c r="A1308" s="47" t="s">
        <v>3639</v>
      </c>
      <c r="B1308" s="47" t="s">
        <v>3636</v>
      </c>
      <c r="C1308" s="57" t="str">
        <f t="shared" si="40"/>
        <v>Formula</v>
      </c>
      <c r="D1308" s="47" t="s">
        <v>3637</v>
      </c>
      <c r="E1308" s="47" t="s">
        <v>3640</v>
      </c>
      <c r="F1308" s="53">
        <v>63</v>
      </c>
      <c r="G1308" s="56">
        <f t="shared" si="41"/>
        <v>377</v>
      </c>
    </row>
    <row r="1309" spans="1:7" ht="52.5" x14ac:dyDescent="0.25">
      <c r="A1309" s="54" t="s">
        <v>3641</v>
      </c>
      <c r="B1309" s="54" t="s">
        <v>3636</v>
      </c>
      <c r="C1309" s="57" t="str">
        <f t="shared" si="40"/>
        <v>Formula</v>
      </c>
      <c r="D1309" s="54" t="s">
        <v>3637</v>
      </c>
      <c r="E1309" s="54" t="s">
        <v>3642</v>
      </c>
      <c r="F1309" s="55">
        <v>50</v>
      </c>
      <c r="G1309" s="56">
        <f t="shared" si="41"/>
        <v>377</v>
      </c>
    </row>
    <row r="1310" spans="1:7" ht="52.5" x14ac:dyDescent="0.25">
      <c r="A1310" s="47" t="s">
        <v>3643</v>
      </c>
      <c r="B1310" s="47" t="s">
        <v>3636</v>
      </c>
      <c r="C1310" s="57" t="str">
        <f t="shared" si="40"/>
        <v>Formula</v>
      </c>
      <c r="D1310" s="47" t="s">
        <v>3637</v>
      </c>
      <c r="E1310" s="47" t="s">
        <v>3644</v>
      </c>
      <c r="F1310" s="53">
        <v>100</v>
      </c>
      <c r="G1310" s="56">
        <f t="shared" si="41"/>
        <v>377</v>
      </c>
    </row>
    <row r="1311" spans="1:7" ht="52.5" x14ac:dyDescent="0.25">
      <c r="A1311" s="54" t="s">
        <v>3645</v>
      </c>
      <c r="B1311" s="54" t="s">
        <v>3636</v>
      </c>
      <c r="C1311" s="57" t="str">
        <f t="shared" si="40"/>
        <v>Formula</v>
      </c>
      <c r="D1311" s="54" t="s">
        <v>3637</v>
      </c>
      <c r="E1311" s="54" t="s">
        <v>3646</v>
      </c>
      <c r="F1311" s="55">
        <v>40</v>
      </c>
      <c r="G1311" s="56">
        <f t="shared" si="41"/>
        <v>377</v>
      </c>
    </row>
    <row r="1312" spans="1:7" ht="52.5" x14ac:dyDescent="0.25">
      <c r="A1312" s="47" t="s">
        <v>3647</v>
      </c>
      <c r="B1312" s="47" t="s">
        <v>3636</v>
      </c>
      <c r="C1312" s="57" t="str">
        <f t="shared" si="40"/>
        <v>Formula</v>
      </c>
      <c r="D1312" s="47" t="s">
        <v>3637</v>
      </c>
      <c r="E1312" s="47" t="s">
        <v>3648</v>
      </c>
      <c r="F1312" s="53">
        <v>1</v>
      </c>
      <c r="G1312" s="56">
        <f t="shared" si="41"/>
        <v>377</v>
      </c>
    </row>
    <row r="1313" spans="1:7" ht="42" x14ac:dyDescent="0.25">
      <c r="A1313" s="54" t="s">
        <v>3649</v>
      </c>
      <c r="B1313" s="54" t="s">
        <v>3650</v>
      </c>
      <c r="C1313" s="57" t="str">
        <f t="shared" si="40"/>
        <v>Formula</v>
      </c>
      <c r="D1313" s="54" t="s">
        <v>3651</v>
      </c>
      <c r="E1313" s="54" t="s">
        <v>3652</v>
      </c>
      <c r="F1313" s="55">
        <v>108</v>
      </c>
      <c r="G1313" s="56">
        <f t="shared" si="41"/>
        <v>108</v>
      </c>
    </row>
    <row r="1314" spans="1:7" ht="52.5" x14ac:dyDescent="0.25">
      <c r="A1314" s="47" t="s">
        <v>3653</v>
      </c>
      <c r="B1314" s="47" t="s">
        <v>3654</v>
      </c>
      <c r="C1314" s="57" t="str">
        <f t="shared" si="40"/>
        <v>Formula</v>
      </c>
      <c r="D1314" s="47" t="s">
        <v>3655</v>
      </c>
      <c r="E1314" s="47" t="s">
        <v>3656</v>
      </c>
      <c r="F1314" s="53">
        <v>170</v>
      </c>
      <c r="G1314" s="56">
        <f t="shared" si="41"/>
        <v>718</v>
      </c>
    </row>
    <row r="1315" spans="1:7" ht="52.5" x14ac:dyDescent="0.25">
      <c r="A1315" s="54" t="s">
        <v>3657</v>
      </c>
      <c r="B1315" s="54" t="s">
        <v>3654</v>
      </c>
      <c r="C1315" s="57" t="str">
        <f t="shared" si="40"/>
        <v>Formula</v>
      </c>
      <c r="D1315" s="54" t="s">
        <v>3655</v>
      </c>
      <c r="E1315" s="54" t="s">
        <v>3658</v>
      </c>
      <c r="F1315" s="55">
        <v>156</v>
      </c>
      <c r="G1315" s="56">
        <f t="shared" si="41"/>
        <v>718</v>
      </c>
    </row>
    <row r="1316" spans="1:7" ht="52.5" x14ac:dyDescent="0.25">
      <c r="A1316" s="47" t="s">
        <v>3659</v>
      </c>
      <c r="B1316" s="47" t="s">
        <v>3654</v>
      </c>
      <c r="C1316" s="57" t="str">
        <f t="shared" si="40"/>
        <v>Formula</v>
      </c>
      <c r="D1316" s="47" t="s">
        <v>3655</v>
      </c>
      <c r="E1316" s="47" t="s">
        <v>308</v>
      </c>
      <c r="F1316" s="53">
        <v>122</v>
      </c>
      <c r="G1316" s="56">
        <f t="shared" si="41"/>
        <v>718</v>
      </c>
    </row>
    <row r="1317" spans="1:7" ht="52.5" x14ac:dyDescent="0.25">
      <c r="A1317" s="54" t="s">
        <v>3660</v>
      </c>
      <c r="B1317" s="54" t="s">
        <v>3654</v>
      </c>
      <c r="C1317" s="57" t="str">
        <f t="shared" si="40"/>
        <v>Formula</v>
      </c>
      <c r="D1317" s="54" t="s">
        <v>3655</v>
      </c>
      <c r="E1317" s="54" t="s">
        <v>3661</v>
      </c>
      <c r="F1317" s="55">
        <v>52</v>
      </c>
      <c r="G1317" s="56">
        <f t="shared" si="41"/>
        <v>718</v>
      </c>
    </row>
    <row r="1318" spans="1:7" ht="52.5" x14ac:dyDescent="0.25">
      <c r="A1318" s="47" t="s">
        <v>3662</v>
      </c>
      <c r="B1318" s="47" t="s">
        <v>3654</v>
      </c>
      <c r="C1318" s="57" t="str">
        <f t="shared" si="40"/>
        <v>Formula</v>
      </c>
      <c r="D1318" s="47" t="s">
        <v>3655</v>
      </c>
      <c r="E1318" s="47" t="s">
        <v>3663</v>
      </c>
      <c r="F1318" s="53">
        <v>48</v>
      </c>
      <c r="G1318" s="56">
        <f t="shared" si="41"/>
        <v>718</v>
      </c>
    </row>
    <row r="1319" spans="1:7" ht="52.5" x14ac:dyDescent="0.25">
      <c r="A1319" s="54" t="s">
        <v>18350</v>
      </c>
      <c r="B1319" s="54" t="s">
        <v>3654</v>
      </c>
      <c r="C1319" s="57" t="str">
        <f t="shared" si="40"/>
        <v>Formula</v>
      </c>
      <c r="D1319" s="54" t="s">
        <v>3655</v>
      </c>
      <c r="E1319" s="54" t="s">
        <v>18351</v>
      </c>
      <c r="F1319" s="55">
        <v>36</v>
      </c>
      <c r="G1319" s="56">
        <f t="shared" si="41"/>
        <v>718</v>
      </c>
    </row>
    <row r="1320" spans="1:7" ht="52.5" x14ac:dyDescent="0.25">
      <c r="A1320" s="47" t="s">
        <v>3664</v>
      </c>
      <c r="B1320" s="47" t="s">
        <v>3654</v>
      </c>
      <c r="C1320" s="57" t="str">
        <f t="shared" si="40"/>
        <v>Formula</v>
      </c>
      <c r="D1320" s="47" t="s">
        <v>3655</v>
      </c>
      <c r="E1320" s="47" t="s">
        <v>3665</v>
      </c>
      <c r="F1320" s="53">
        <v>48</v>
      </c>
      <c r="G1320" s="56">
        <f t="shared" si="41"/>
        <v>718</v>
      </c>
    </row>
    <row r="1321" spans="1:7" ht="52.5" x14ac:dyDescent="0.25">
      <c r="A1321" s="54" t="s">
        <v>18352</v>
      </c>
      <c r="B1321" s="54" t="s">
        <v>3654</v>
      </c>
      <c r="C1321" s="57" t="str">
        <f t="shared" si="40"/>
        <v>Formula</v>
      </c>
      <c r="D1321" s="54" t="s">
        <v>3655</v>
      </c>
      <c r="E1321" s="54" t="s">
        <v>18353</v>
      </c>
      <c r="F1321" s="55">
        <v>18</v>
      </c>
      <c r="G1321" s="56">
        <f t="shared" si="41"/>
        <v>718</v>
      </c>
    </row>
    <row r="1322" spans="1:7" ht="52.5" x14ac:dyDescent="0.25">
      <c r="A1322" s="47" t="s">
        <v>18354</v>
      </c>
      <c r="B1322" s="47" t="s">
        <v>3654</v>
      </c>
      <c r="C1322" s="57" t="str">
        <f t="shared" si="40"/>
        <v>Formula</v>
      </c>
      <c r="D1322" s="47" t="s">
        <v>3655</v>
      </c>
      <c r="E1322" s="47" t="s">
        <v>18355</v>
      </c>
      <c r="F1322" s="53">
        <v>18</v>
      </c>
      <c r="G1322" s="56">
        <f t="shared" si="41"/>
        <v>718</v>
      </c>
    </row>
    <row r="1323" spans="1:7" ht="52.5" x14ac:dyDescent="0.25">
      <c r="A1323" s="54" t="s">
        <v>3666</v>
      </c>
      <c r="B1323" s="54" t="s">
        <v>3654</v>
      </c>
      <c r="C1323" s="57" t="str">
        <f t="shared" si="40"/>
        <v>Formula</v>
      </c>
      <c r="D1323" s="54" t="s">
        <v>3655</v>
      </c>
      <c r="E1323" s="54" t="s">
        <v>3667</v>
      </c>
      <c r="F1323" s="55">
        <v>44</v>
      </c>
      <c r="G1323" s="56">
        <f t="shared" si="41"/>
        <v>718</v>
      </c>
    </row>
    <row r="1324" spans="1:7" ht="52.5" x14ac:dyDescent="0.25">
      <c r="A1324" s="47" t="s">
        <v>3668</v>
      </c>
      <c r="B1324" s="47" t="s">
        <v>3654</v>
      </c>
      <c r="C1324" s="57" t="str">
        <f t="shared" si="40"/>
        <v>Formula</v>
      </c>
      <c r="D1324" s="47" t="s">
        <v>3655</v>
      </c>
      <c r="E1324" s="47" t="s">
        <v>3669</v>
      </c>
      <c r="F1324" s="53">
        <v>6</v>
      </c>
      <c r="G1324" s="56">
        <f t="shared" si="41"/>
        <v>718</v>
      </c>
    </row>
    <row r="1325" spans="1:7" ht="52.5" x14ac:dyDescent="0.25">
      <c r="A1325" s="54" t="s">
        <v>3670</v>
      </c>
      <c r="B1325" s="54" t="s">
        <v>3671</v>
      </c>
      <c r="C1325" s="57" t="str">
        <f t="shared" si="40"/>
        <v>Formula</v>
      </c>
      <c r="D1325" s="54" t="s">
        <v>3672</v>
      </c>
      <c r="E1325" s="54" t="s">
        <v>3673</v>
      </c>
      <c r="F1325" s="55">
        <v>232</v>
      </c>
      <c r="G1325" s="56">
        <f t="shared" si="41"/>
        <v>1664</v>
      </c>
    </row>
    <row r="1326" spans="1:7" ht="52.5" x14ac:dyDescent="0.25">
      <c r="A1326" s="47" t="s">
        <v>3674</v>
      </c>
      <c r="B1326" s="47" t="s">
        <v>3671</v>
      </c>
      <c r="C1326" s="57" t="str">
        <f t="shared" si="40"/>
        <v>Formula</v>
      </c>
      <c r="D1326" s="47" t="s">
        <v>3672</v>
      </c>
      <c r="E1326" s="47" t="s">
        <v>3675</v>
      </c>
      <c r="F1326" s="53">
        <v>314</v>
      </c>
      <c r="G1326" s="56">
        <f t="shared" si="41"/>
        <v>1664</v>
      </c>
    </row>
    <row r="1327" spans="1:7" ht="52.5" x14ac:dyDescent="0.25">
      <c r="A1327" s="54" t="s">
        <v>3676</v>
      </c>
      <c r="B1327" s="54" t="s">
        <v>3671</v>
      </c>
      <c r="C1327" s="57" t="str">
        <f t="shared" si="40"/>
        <v>Formula</v>
      </c>
      <c r="D1327" s="54" t="s">
        <v>3672</v>
      </c>
      <c r="E1327" s="54" t="s">
        <v>3677</v>
      </c>
      <c r="F1327" s="55">
        <v>292</v>
      </c>
      <c r="G1327" s="56">
        <f t="shared" si="41"/>
        <v>1664</v>
      </c>
    </row>
    <row r="1328" spans="1:7" ht="52.5" x14ac:dyDescent="0.25">
      <c r="A1328" s="47" t="s">
        <v>3678</v>
      </c>
      <c r="B1328" s="47" t="s">
        <v>3671</v>
      </c>
      <c r="C1328" s="57" t="str">
        <f t="shared" si="40"/>
        <v>Formula</v>
      </c>
      <c r="D1328" s="47" t="s">
        <v>3672</v>
      </c>
      <c r="E1328" s="47" t="s">
        <v>3679</v>
      </c>
      <c r="F1328" s="53">
        <v>194</v>
      </c>
      <c r="G1328" s="56">
        <f t="shared" si="41"/>
        <v>1664</v>
      </c>
    </row>
    <row r="1329" spans="1:7" ht="52.5" x14ac:dyDescent="0.25">
      <c r="A1329" s="54" t="s">
        <v>3680</v>
      </c>
      <c r="B1329" s="54" t="s">
        <v>3671</v>
      </c>
      <c r="C1329" s="57" t="str">
        <f t="shared" si="40"/>
        <v>Formula</v>
      </c>
      <c r="D1329" s="54" t="s">
        <v>3672</v>
      </c>
      <c r="E1329" s="54" t="s">
        <v>3681</v>
      </c>
      <c r="F1329" s="55">
        <v>209</v>
      </c>
      <c r="G1329" s="56">
        <f t="shared" si="41"/>
        <v>1664</v>
      </c>
    </row>
    <row r="1330" spans="1:7" ht="52.5" x14ac:dyDescent="0.25">
      <c r="A1330" s="47" t="s">
        <v>3682</v>
      </c>
      <c r="B1330" s="47" t="s">
        <v>3671</v>
      </c>
      <c r="C1330" s="57" t="str">
        <f t="shared" si="40"/>
        <v>Formula</v>
      </c>
      <c r="D1330" s="47" t="s">
        <v>3672</v>
      </c>
      <c r="E1330" s="47" t="s">
        <v>3683</v>
      </c>
      <c r="F1330" s="53">
        <v>177</v>
      </c>
      <c r="G1330" s="56">
        <f t="shared" si="41"/>
        <v>1664</v>
      </c>
    </row>
    <row r="1331" spans="1:7" ht="52.5" x14ac:dyDescent="0.25">
      <c r="A1331" s="54" t="s">
        <v>3684</v>
      </c>
      <c r="B1331" s="54" t="s">
        <v>3671</v>
      </c>
      <c r="C1331" s="57" t="str">
        <f t="shared" si="40"/>
        <v>Formula</v>
      </c>
      <c r="D1331" s="54" t="s">
        <v>3672</v>
      </c>
      <c r="E1331" s="54" t="s">
        <v>3681</v>
      </c>
      <c r="F1331" s="55">
        <v>72</v>
      </c>
      <c r="G1331" s="56">
        <f t="shared" si="41"/>
        <v>1664</v>
      </c>
    </row>
    <row r="1332" spans="1:7" ht="52.5" x14ac:dyDescent="0.25">
      <c r="A1332" s="47" t="s">
        <v>3685</v>
      </c>
      <c r="B1332" s="47" t="s">
        <v>3671</v>
      </c>
      <c r="C1332" s="57" t="str">
        <f t="shared" si="40"/>
        <v>Formula</v>
      </c>
      <c r="D1332" s="47" t="s">
        <v>3672</v>
      </c>
      <c r="E1332" s="47" t="s">
        <v>3686</v>
      </c>
      <c r="F1332" s="53">
        <v>52</v>
      </c>
      <c r="G1332" s="56">
        <f t="shared" si="41"/>
        <v>1664</v>
      </c>
    </row>
    <row r="1333" spans="1:7" ht="52.5" x14ac:dyDescent="0.25">
      <c r="A1333" s="54" t="s">
        <v>3687</v>
      </c>
      <c r="B1333" s="54" t="s">
        <v>3671</v>
      </c>
      <c r="C1333" s="57" t="str">
        <f t="shared" si="40"/>
        <v>Formula</v>
      </c>
      <c r="D1333" s="54" t="s">
        <v>3672</v>
      </c>
      <c r="E1333" s="54" t="s">
        <v>3688</v>
      </c>
      <c r="F1333" s="55">
        <v>35</v>
      </c>
      <c r="G1333" s="56">
        <f t="shared" si="41"/>
        <v>1664</v>
      </c>
    </row>
    <row r="1334" spans="1:7" ht="52.5" x14ac:dyDescent="0.25">
      <c r="A1334" s="47" t="s">
        <v>3689</v>
      </c>
      <c r="B1334" s="47" t="s">
        <v>3671</v>
      </c>
      <c r="C1334" s="57" t="str">
        <f t="shared" si="40"/>
        <v>Formula</v>
      </c>
      <c r="D1334" s="47" t="s">
        <v>3672</v>
      </c>
      <c r="E1334" s="47" t="s">
        <v>3690</v>
      </c>
      <c r="F1334" s="53">
        <v>10</v>
      </c>
      <c r="G1334" s="56">
        <f t="shared" si="41"/>
        <v>1664</v>
      </c>
    </row>
    <row r="1335" spans="1:7" ht="52.5" x14ac:dyDescent="0.25">
      <c r="A1335" s="54" t="s">
        <v>3691</v>
      </c>
      <c r="B1335" s="54" t="s">
        <v>3671</v>
      </c>
      <c r="C1335" s="57" t="str">
        <f t="shared" si="40"/>
        <v>Formula</v>
      </c>
      <c r="D1335" s="54" t="s">
        <v>3672</v>
      </c>
      <c r="E1335" s="54" t="s">
        <v>3692</v>
      </c>
      <c r="F1335" s="55">
        <v>66</v>
      </c>
      <c r="G1335" s="56">
        <f t="shared" si="41"/>
        <v>1664</v>
      </c>
    </row>
    <row r="1336" spans="1:7" ht="52.5" x14ac:dyDescent="0.25">
      <c r="A1336" s="47" t="s">
        <v>3693</v>
      </c>
      <c r="B1336" s="47" t="s">
        <v>3671</v>
      </c>
      <c r="C1336" s="57" t="str">
        <f t="shared" si="40"/>
        <v>Formula</v>
      </c>
      <c r="D1336" s="47" t="s">
        <v>3672</v>
      </c>
      <c r="E1336" s="47" t="s">
        <v>3694</v>
      </c>
      <c r="F1336" s="53">
        <v>4</v>
      </c>
      <c r="G1336" s="56">
        <f t="shared" si="41"/>
        <v>1664</v>
      </c>
    </row>
    <row r="1337" spans="1:7" ht="52.5" x14ac:dyDescent="0.25">
      <c r="A1337" s="54" t="s">
        <v>3695</v>
      </c>
      <c r="B1337" s="54" t="s">
        <v>3671</v>
      </c>
      <c r="C1337" s="57" t="str">
        <f t="shared" si="40"/>
        <v>Formula</v>
      </c>
      <c r="D1337" s="54" t="s">
        <v>3672</v>
      </c>
      <c r="E1337" s="54" t="s">
        <v>3696</v>
      </c>
      <c r="F1337" s="55">
        <v>7</v>
      </c>
      <c r="G1337" s="56">
        <f t="shared" si="41"/>
        <v>1664</v>
      </c>
    </row>
    <row r="1338" spans="1:7" ht="31.5" x14ac:dyDescent="0.25">
      <c r="A1338" s="47" t="s">
        <v>3697</v>
      </c>
      <c r="B1338" s="47" t="s">
        <v>106</v>
      </c>
      <c r="C1338" s="57" t="str">
        <f t="shared" si="40"/>
        <v>Alt sub</v>
      </c>
      <c r="D1338" s="47" t="s">
        <v>3698</v>
      </c>
      <c r="E1338" s="47" t="s">
        <v>3699</v>
      </c>
      <c r="F1338" s="53">
        <v>330</v>
      </c>
      <c r="G1338" s="56">
        <f t="shared" si="41"/>
        <v>14832</v>
      </c>
    </row>
    <row r="1339" spans="1:7" ht="31.5" x14ac:dyDescent="0.25">
      <c r="A1339" s="54" t="s">
        <v>3700</v>
      </c>
      <c r="B1339" s="54" t="s">
        <v>106</v>
      </c>
      <c r="C1339" s="57" t="str">
        <f t="shared" si="40"/>
        <v>Alt sub</v>
      </c>
      <c r="D1339" s="54" t="s">
        <v>3698</v>
      </c>
      <c r="E1339" s="54" t="s">
        <v>3701</v>
      </c>
      <c r="F1339" s="55">
        <v>1541</v>
      </c>
      <c r="G1339" s="56">
        <f t="shared" si="41"/>
        <v>14832</v>
      </c>
    </row>
    <row r="1340" spans="1:7" ht="31.5" x14ac:dyDescent="0.25">
      <c r="A1340" s="47" t="s">
        <v>3702</v>
      </c>
      <c r="B1340" s="47" t="s">
        <v>106</v>
      </c>
      <c r="C1340" s="57" t="str">
        <f t="shared" si="40"/>
        <v>Alt sub</v>
      </c>
      <c r="D1340" s="47" t="s">
        <v>3698</v>
      </c>
      <c r="E1340" s="47" t="s">
        <v>3703</v>
      </c>
      <c r="F1340" s="53">
        <v>129</v>
      </c>
      <c r="G1340" s="56">
        <f t="shared" si="41"/>
        <v>14832</v>
      </c>
    </row>
    <row r="1341" spans="1:7" ht="31.5" x14ac:dyDescent="0.25">
      <c r="A1341" s="54" t="s">
        <v>3704</v>
      </c>
      <c r="B1341" s="54" t="s">
        <v>106</v>
      </c>
      <c r="C1341" s="57" t="str">
        <f t="shared" si="40"/>
        <v>Alt sub</v>
      </c>
      <c r="D1341" s="54" t="s">
        <v>3698</v>
      </c>
      <c r="E1341" s="54" t="s">
        <v>3705</v>
      </c>
      <c r="F1341" s="55">
        <v>668</v>
      </c>
      <c r="G1341" s="56">
        <f t="shared" si="41"/>
        <v>14832</v>
      </c>
    </row>
    <row r="1342" spans="1:7" ht="31.5" x14ac:dyDescent="0.25">
      <c r="A1342" s="47" t="s">
        <v>3706</v>
      </c>
      <c r="B1342" s="47" t="s">
        <v>106</v>
      </c>
      <c r="C1342" s="57" t="str">
        <f t="shared" si="40"/>
        <v>Alt sub</v>
      </c>
      <c r="D1342" s="47" t="s">
        <v>3698</v>
      </c>
      <c r="E1342" s="47" t="s">
        <v>3707</v>
      </c>
      <c r="F1342" s="53">
        <v>290</v>
      </c>
      <c r="G1342" s="56">
        <f t="shared" si="41"/>
        <v>14832</v>
      </c>
    </row>
    <row r="1343" spans="1:7" ht="31.5" x14ac:dyDescent="0.25">
      <c r="A1343" s="54" t="s">
        <v>3708</v>
      </c>
      <c r="B1343" s="54" t="s">
        <v>106</v>
      </c>
      <c r="C1343" s="57" t="str">
        <f t="shared" si="40"/>
        <v>Alt sub</v>
      </c>
      <c r="D1343" s="54" t="s">
        <v>3698</v>
      </c>
      <c r="E1343" s="54" t="s">
        <v>3709</v>
      </c>
      <c r="F1343" s="55">
        <v>87</v>
      </c>
      <c r="G1343" s="56">
        <f t="shared" si="41"/>
        <v>14832</v>
      </c>
    </row>
    <row r="1344" spans="1:7" ht="31.5" x14ac:dyDescent="0.25">
      <c r="A1344" s="47" t="s">
        <v>3710</v>
      </c>
      <c r="B1344" s="47" t="s">
        <v>106</v>
      </c>
      <c r="C1344" s="57" t="str">
        <f t="shared" si="40"/>
        <v>Alt sub</v>
      </c>
      <c r="D1344" s="47" t="s">
        <v>3698</v>
      </c>
      <c r="E1344" s="47" t="s">
        <v>3711</v>
      </c>
      <c r="F1344" s="53">
        <v>27</v>
      </c>
      <c r="G1344" s="56">
        <f t="shared" si="41"/>
        <v>14832</v>
      </c>
    </row>
    <row r="1345" spans="1:7" ht="31.5" x14ac:dyDescent="0.25">
      <c r="A1345" s="54" t="s">
        <v>3712</v>
      </c>
      <c r="B1345" s="54" t="s">
        <v>106</v>
      </c>
      <c r="C1345" s="57" t="str">
        <f t="shared" si="40"/>
        <v>Alt sub</v>
      </c>
      <c r="D1345" s="54" t="s">
        <v>3698</v>
      </c>
      <c r="E1345" s="54" t="s">
        <v>3713</v>
      </c>
      <c r="F1345" s="55">
        <v>29</v>
      </c>
      <c r="G1345" s="56">
        <f t="shared" si="41"/>
        <v>14832</v>
      </c>
    </row>
    <row r="1346" spans="1:7" ht="31.5" x14ac:dyDescent="0.25">
      <c r="A1346" s="47" t="s">
        <v>3714</v>
      </c>
      <c r="B1346" s="47" t="s">
        <v>106</v>
      </c>
      <c r="C1346" s="57" t="str">
        <f t="shared" si="40"/>
        <v>Alt sub</v>
      </c>
      <c r="D1346" s="47" t="s">
        <v>3698</v>
      </c>
      <c r="E1346" s="47" t="s">
        <v>3715</v>
      </c>
      <c r="F1346" s="53">
        <v>326</v>
      </c>
      <c r="G1346" s="56">
        <f t="shared" si="41"/>
        <v>14832</v>
      </c>
    </row>
    <row r="1347" spans="1:7" ht="31.5" x14ac:dyDescent="0.25">
      <c r="A1347" s="54" t="s">
        <v>3716</v>
      </c>
      <c r="B1347" s="54" t="s">
        <v>106</v>
      </c>
      <c r="C1347" s="57" t="str">
        <f t="shared" ref="C1347:C1410" si="42">IF(ISTEXT(VLOOKUP(B1347,$I$2:$I$11,1,FALSE)),"Alt sub","Formula")</f>
        <v>Alt sub</v>
      </c>
      <c r="D1347" s="54" t="s">
        <v>3698</v>
      </c>
      <c r="E1347" s="54" t="s">
        <v>3717</v>
      </c>
      <c r="F1347" s="55">
        <v>127</v>
      </c>
      <c r="G1347" s="56">
        <f t="shared" ref="G1347:G1410" si="43">SUMIF(B:B,B1347,F:F)</f>
        <v>14832</v>
      </c>
    </row>
    <row r="1348" spans="1:7" ht="31.5" x14ac:dyDescent="0.25">
      <c r="A1348" s="47" t="s">
        <v>3718</v>
      </c>
      <c r="B1348" s="47" t="s">
        <v>106</v>
      </c>
      <c r="C1348" s="57" t="str">
        <f t="shared" si="42"/>
        <v>Alt sub</v>
      </c>
      <c r="D1348" s="47" t="s">
        <v>3698</v>
      </c>
      <c r="E1348" s="47" t="s">
        <v>3719</v>
      </c>
      <c r="F1348" s="53">
        <v>16</v>
      </c>
      <c r="G1348" s="56">
        <f t="shared" si="43"/>
        <v>14832</v>
      </c>
    </row>
    <row r="1349" spans="1:7" ht="31.5" x14ac:dyDescent="0.25">
      <c r="A1349" s="54" t="s">
        <v>3720</v>
      </c>
      <c r="B1349" s="54" t="s">
        <v>106</v>
      </c>
      <c r="C1349" s="57" t="str">
        <f t="shared" si="42"/>
        <v>Alt sub</v>
      </c>
      <c r="D1349" s="54" t="s">
        <v>3698</v>
      </c>
      <c r="E1349" s="54" t="s">
        <v>3721</v>
      </c>
      <c r="F1349" s="55">
        <v>39</v>
      </c>
      <c r="G1349" s="56">
        <f t="shared" si="43"/>
        <v>14832</v>
      </c>
    </row>
    <row r="1350" spans="1:7" ht="31.5" x14ac:dyDescent="0.25">
      <c r="A1350" s="47" t="s">
        <v>18163</v>
      </c>
      <c r="B1350" s="47" t="s">
        <v>106</v>
      </c>
      <c r="C1350" s="57" t="str">
        <f t="shared" si="42"/>
        <v>Alt sub</v>
      </c>
      <c r="D1350" s="47" t="s">
        <v>3698</v>
      </c>
      <c r="E1350" s="47" t="s">
        <v>18164</v>
      </c>
      <c r="F1350" s="53">
        <v>1441</v>
      </c>
      <c r="G1350" s="56">
        <f t="shared" si="43"/>
        <v>14832</v>
      </c>
    </row>
    <row r="1351" spans="1:7" ht="31.5" x14ac:dyDescent="0.25">
      <c r="A1351" s="54" t="s">
        <v>3722</v>
      </c>
      <c r="B1351" s="54" t="s">
        <v>106</v>
      </c>
      <c r="C1351" s="57" t="str">
        <f t="shared" si="42"/>
        <v>Alt sub</v>
      </c>
      <c r="D1351" s="54" t="s">
        <v>3698</v>
      </c>
      <c r="E1351" s="54" t="s">
        <v>3723</v>
      </c>
      <c r="F1351" s="55">
        <v>335</v>
      </c>
      <c r="G1351" s="56">
        <f t="shared" si="43"/>
        <v>14832</v>
      </c>
    </row>
    <row r="1352" spans="1:7" ht="31.5" x14ac:dyDescent="0.25">
      <c r="A1352" s="47" t="s">
        <v>3724</v>
      </c>
      <c r="B1352" s="47" t="s">
        <v>106</v>
      </c>
      <c r="C1352" s="57" t="str">
        <f t="shared" si="42"/>
        <v>Alt sub</v>
      </c>
      <c r="D1352" s="47" t="s">
        <v>3698</v>
      </c>
      <c r="E1352" s="47" t="s">
        <v>3725</v>
      </c>
      <c r="F1352" s="53">
        <v>424</v>
      </c>
      <c r="G1352" s="56">
        <f t="shared" si="43"/>
        <v>14832</v>
      </c>
    </row>
    <row r="1353" spans="1:7" ht="31.5" x14ac:dyDescent="0.25">
      <c r="A1353" s="54" t="s">
        <v>18165</v>
      </c>
      <c r="B1353" s="54" t="s">
        <v>106</v>
      </c>
      <c r="C1353" s="57" t="str">
        <f t="shared" si="42"/>
        <v>Alt sub</v>
      </c>
      <c r="D1353" s="54" t="s">
        <v>3698</v>
      </c>
      <c r="E1353" s="54" t="s">
        <v>18166</v>
      </c>
      <c r="F1353" s="55">
        <v>582</v>
      </c>
      <c r="G1353" s="56">
        <f t="shared" si="43"/>
        <v>14832</v>
      </c>
    </row>
    <row r="1354" spans="1:7" ht="31.5" x14ac:dyDescent="0.25">
      <c r="A1354" s="47" t="s">
        <v>3726</v>
      </c>
      <c r="B1354" s="47" t="s">
        <v>106</v>
      </c>
      <c r="C1354" s="57" t="str">
        <f t="shared" si="42"/>
        <v>Alt sub</v>
      </c>
      <c r="D1354" s="47" t="s">
        <v>3698</v>
      </c>
      <c r="E1354" s="47" t="s">
        <v>3727</v>
      </c>
      <c r="F1354" s="53">
        <v>465</v>
      </c>
      <c r="G1354" s="56">
        <f t="shared" si="43"/>
        <v>14832</v>
      </c>
    </row>
    <row r="1355" spans="1:7" ht="31.5" x14ac:dyDescent="0.25">
      <c r="A1355" s="54" t="s">
        <v>3728</v>
      </c>
      <c r="B1355" s="54" t="s">
        <v>106</v>
      </c>
      <c r="C1355" s="57" t="str">
        <f t="shared" si="42"/>
        <v>Alt sub</v>
      </c>
      <c r="D1355" s="54" t="s">
        <v>3698</v>
      </c>
      <c r="E1355" s="54" t="s">
        <v>3729</v>
      </c>
      <c r="F1355" s="55">
        <v>252</v>
      </c>
      <c r="G1355" s="56">
        <f t="shared" si="43"/>
        <v>14832</v>
      </c>
    </row>
    <row r="1356" spans="1:7" ht="31.5" x14ac:dyDescent="0.25">
      <c r="A1356" s="47" t="s">
        <v>3730</v>
      </c>
      <c r="B1356" s="47" t="s">
        <v>106</v>
      </c>
      <c r="C1356" s="57" t="str">
        <f t="shared" si="42"/>
        <v>Alt sub</v>
      </c>
      <c r="D1356" s="47" t="s">
        <v>3698</v>
      </c>
      <c r="E1356" s="47" t="s">
        <v>3731</v>
      </c>
      <c r="F1356" s="53">
        <v>343</v>
      </c>
      <c r="G1356" s="56">
        <f t="shared" si="43"/>
        <v>14832</v>
      </c>
    </row>
    <row r="1357" spans="1:7" ht="31.5" x14ac:dyDescent="0.25">
      <c r="A1357" s="54" t="s">
        <v>3732</v>
      </c>
      <c r="B1357" s="54" t="s">
        <v>106</v>
      </c>
      <c r="C1357" s="57" t="str">
        <f t="shared" si="42"/>
        <v>Alt sub</v>
      </c>
      <c r="D1357" s="54" t="s">
        <v>3698</v>
      </c>
      <c r="E1357" s="54" t="s">
        <v>3733</v>
      </c>
      <c r="F1357" s="55">
        <v>282</v>
      </c>
      <c r="G1357" s="56">
        <f t="shared" si="43"/>
        <v>14832</v>
      </c>
    </row>
    <row r="1358" spans="1:7" ht="31.5" x14ac:dyDescent="0.25">
      <c r="A1358" s="47" t="s">
        <v>3734</v>
      </c>
      <c r="B1358" s="47" t="s">
        <v>106</v>
      </c>
      <c r="C1358" s="57" t="str">
        <f t="shared" si="42"/>
        <v>Alt sub</v>
      </c>
      <c r="D1358" s="47" t="s">
        <v>3698</v>
      </c>
      <c r="E1358" s="47" t="s">
        <v>3735</v>
      </c>
      <c r="F1358" s="53">
        <v>129</v>
      </c>
      <c r="G1358" s="56">
        <f t="shared" si="43"/>
        <v>14832</v>
      </c>
    </row>
    <row r="1359" spans="1:7" ht="31.5" x14ac:dyDescent="0.25">
      <c r="A1359" s="54" t="s">
        <v>3736</v>
      </c>
      <c r="B1359" s="54" t="s">
        <v>106</v>
      </c>
      <c r="C1359" s="57" t="str">
        <f t="shared" si="42"/>
        <v>Alt sub</v>
      </c>
      <c r="D1359" s="54" t="s">
        <v>3698</v>
      </c>
      <c r="E1359" s="54" t="s">
        <v>3737</v>
      </c>
      <c r="F1359" s="55">
        <v>379</v>
      </c>
      <c r="G1359" s="56">
        <f t="shared" si="43"/>
        <v>14832</v>
      </c>
    </row>
    <row r="1360" spans="1:7" ht="31.5" x14ac:dyDescent="0.25">
      <c r="A1360" s="47" t="s">
        <v>3738</v>
      </c>
      <c r="B1360" s="47" t="s">
        <v>106</v>
      </c>
      <c r="C1360" s="57" t="str">
        <f t="shared" si="42"/>
        <v>Alt sub</v>
      </c>
      <c r="D1360" s="47" t="s">
        <v>3698</v>
      </c>
      <c r="E1360" s="47" t="s">
        <v>3739</v>
      </c>
      <c r="F1360" s="53">
        <v>252</v>
      </c>
      <c r="G1360" s="56">
        <f t="shared" si="43"/>
        <v>14832</v>
      </c>
    </row>
    <row r="1361" spans="1:7" ht="31.5" x14ac:dyDescent="0.25">
      <c r="A1361" s="54" t="s">
        <v>3740</v>
      </c>
      <c r="B1361" s="54" t="s">
        <v>106</v>
      </c>
      <c r="C1361" s="57" t="str">
        <f t="shared" si="42"/>
        <v>Alt sub</v>
      </c>
      <c r="D1361" s="54" t="s">
        <v>3698</v>
      </c>
      <c r="E1361" s="54" t="s">
        <v>3741</v>
      </c>
      <c r="F1361" s="55">
        <v>392</v>
      </c>
      <c r="G1361" s="56">
        <f t="shared" si="43"/>
        <v>14832</v>
      </c>
    </row>
    <row r="1362" spans="1:7" ht="31.5" x14ac:dyDescent="0.25">
      <c r="A1362" s="47" t="s">
        <v>3742</v>
      </c>
      <c r="B1362" s="47" t="s">
        <v>106</v>
      </c>
      <c r="C1362" s="57" t="str">
        <f t="shared" si="42"/>
        <v>Alt sub</v>
      </c>
      <c r="D1362" s="47" t="s">
        <v>3698</v>
      </c>
      <c r="E1362" s="47" t="s">
        <v>3743</v>
      </c>
      <c r="F1362" s="53">
        <v>269</v>
      </c>
      <c r="G1362" s="56">
        <f t="shared" si="43"/>
        <v>14832</v>
      </c>
    </row>
    <row r="1363" spans="1:7" ht="31.5" x14ac:dyDescent="0.25">
      <c r="A1363" s="54" t="s">
        <v>3744</v>
      </c>
      <c r="B1363" s="54" t="s">
        <v>106</v>
      </c>
      <c r="C1363" s="57" t="str">
        <f t="shared" si="42"/>
        <v>Alt sub</v>
      </c>
      <c r="D1363" s="54" t="s">
        <v>3698</v>
      </c>
      <c r="E1363" s="54" t="s">
        <v>3745</v>
      </c>
      <c r="F1363" s="55">
        <v>358</v>
      </c>
      <c r="G1363" s="56">
        <f t="shared" si="43"/>
        <v>14832</v>
      </c>
    </row>
    <row r="1364" spans="1:7" ht="31.5" x14ac:dyDescent="0.25">
      <c r="A1364" s="47" t="s">
        <v>3746</v>
      </c>
      <c r="B1364" s="47" t="s">
        <v>106</v>
      </c>
      <c r="C1364" s="57" t="str">
        <f t="shared" si="42"/>
        <v>Alt sub</v>
      </c>
      <c r="D1364" s="47" t="s">
        <v>3698</v>
      </c>
      <c r="E1364" s="47" t="s">
        <v>3747</v>
      </c>
      <c r="F1364" s="53">
        <v>437</v>
      </c>
      <c r="G1364" s="56">
        <f t="shared" si="43"/>
        <v>14832</v>
      </c>
    </row>
    <row r="1365" spans="1:7" ht="31.5" x14ac:dyDescent="0.25">
      <c r="A1365" s="54" t="s">
        <v>3748</v>
      </c>
      <c r="B1365" s="54" t="s">
        <v>106</v>
      </c>
      <c r="C1365" s="57" t="str">
        <f t="shared" si="42"/>
        <v>Alt sub</v>
      </c>
      <c r="D1365" s="54" t="s">
        <v>3698</v>
      </c>
      <c r="E1365" s="54" t="s">
        <v>3749</v>
      </c>
      <c r="F1365" s="55">
        <v>225</v>
      </c>
      <c r="G1365" s="56">
        <f t="shared" si="43"/>
        <v>14832</v>
      </c>
    </row>
    <row r="1366" spans="1:7" ht="31.5" x14ac:dyDescent="0.25">
      <c r="A1366" s="47" t="s">
        <v>3750</v>
      </c>
      <c r="B1366" s="47" t="s">
        <v>106</v>
      </c>
      <c r="C1366" s="57" t="str">
        <f t="shared" si="42"/>
        <v>Alt sub</v>
      </c>
      <c r="D1366" s="47" t="s">
        <v>3698</v>
      </c>
      <c r="E1366" s="47" t="s">
        <v>3751</v>
      </c>
      <c r="F1366" s="53">
        <v>317</v>
      </c>
      <c r="G1366" s="56">
        <f t="shared" si="43"/>
        <v>14832</v>
      </c>
    </row>
    <row r="1367" spans="1:7" ht="31.5" x14ac:dyDescent="0.25">
      <c r="A1367" s="54" t="s">
        <v>3752</v>
      </c>
      <c r="B1367" s="54" t="s">
        <v>106</v>
      </c>
      <c r="C1367" s="57" t="str">
        <f t="shared" si="42"/>
        <v>Alt sub</v>
      </c>
      <c r="D1367" s="54" t="s">
        <v>3698</v>
      </c>
      <c r="E1367" s="54" t="s">
        <v>3753</v>
      </c>
      <c r="F1367" s="55">
        <v>267</v>
      </c>
      <c r="G1367" s="56">
        <f t="shared" si="43"/>
        <v>14832</v>
      </c>
    </row>
    <row r="1368" spans="1:7" ht="31.5" x14ac:dyDescent="0.25">
      <c r="A1368" s="47" t="s">
        <v>3754</v>
      </c>
      <c r="B1368" s="47" t="s">
        <v>106</v>
      </c>
      <c r="C1368" s="57" t="str">
        <f t="shared" si="42"/>
        <v>Alt sub</v>
      </c>
      <c r="D1368" s="47" t="s">
        <v>3698</v>
      </c>
      <c r="E1368" s="47" t="s">
        <v>3755</v>
      </c>
      <c r="F1368" s="53">
        <v>125</v>
      </c>
      <c r="G1368" s="56">
        <f t="shared" si="43"/>
        <v>14832</v>
      </c>
    </row>
    <row r="1369" spans="1:7" ht="31.5" x14ac:dyDescent="0.25">
      <c r="A1369" s="54" t="s">
        <v>3756</v>
      </c>
      <c r="B1369" s="54" t="s">
        <v>106</v>
      </c>
      <c r="C1369" s="57" t="str">
        <f t="shared" si="42"/>
        <v>Alt sub</v>
      </c>
      <c r="D1369" s="54" t="s">
        <v>3698</v>
      </c>
      <c r="E1369" s="54" t="s">
        <v>3757</v>
      </c>
      <c r="F1369" s="55">
        <v>16</v>
      </c>
      <c r="G1369" s="56">
        <f t="shared" si="43"/>
        <v>14832</v>
      </c>
    </row>
    <row r="1370" spans="1:7" ht="31.5" x14ac:dyDescent="0.25">
      <c r="A1370" s="47" t="s">
        <v>3758</v>
      </c>
      <c r="B1370" s="47" t="s">
        <v>106</v>
      </c>
      <c r="C1370" s="57" t="str">
        <f t="shared" si="42"/>
        <v>Alt sub</v>
      </c>
      <c r="D1370" s="47" t="s">
        <v>3698</v>
      </c>
      <c r="E1370" s="47" t="s">
        <v>3003</v>
      </c>
      <c r="F1370" s="53">
        <v>81</v>
      </c>
      <c r="G1370" s="56">
        <f t="shared" si="43"/>
        <v>14832</v>
      </c>
    </row>
    <row r="1371" spans="1:7" ht="31.5" x14ac:dyDescent="0.25">
      <c r="A1371" s="54" t="s">
        <v>3759</v>
      </c>
      <c r="B1371" s="54" t="s">
        <v>106</v>
      </c>
      <c r="C1371" s="57" t="str">
        <f t="shared" si="42"/>
        <v>Alt sub</v>
      </c>
      <c r="D1371" s="54" t="s">
        <v>3698</v>
      </c>
      <c r="E1371" s="54" t="s">
        <v>3760</v>
      </c>
      <c r="F1371" s="55">
        <v>584</v>
      </c>
      <c r="G1371" s="56">
        <f t="shared" si="43"/>
        <v>14832</v>
      </c>
    </row>
    <row r="1372" spans="1:7" ht="31.5" x14ac:dyDescent="0.25">
      <c r="A1372" s="47" t="s">
        <v>3761</v>
      </c>
      <c r="B1372" s="47" t="s">
        <v>106</v>
      </c>
      <c r="C1372" s="57" t="str">
        <f t="shared" si="42"/>
        <v>Alt sub</v>
      </c>
      <c r="D1372" s="47" t="s">
        <v>3698</v>
      </c>
      <c r="E1372" s="47" t="s">
        <v>3762</v>
      </c>
      <c r="F1372" s="53">
        <v>353</v>
      </c>
      <c r="G1372" s="56">
        <f t="shared" si="43"/>
        <v>14832</v>
      </c>
    </row>
    <row r="1373" spans="1:7" ht="31.5" x14ac:dyDescent="0.25">
      <c r="A1373" s="54" t="s">
        <v>3763</v>
      </c>
      <c r="B1373" s="54" t="s">
        <v>106</v>
      </c>
      <c r="C1373" s="57" t="str">
        <f t="shared" si="42"/>
        <v>Alt sub</v>
      </c>
      <c r="D1373" s="54" t="s">
        <v>3698</v>
      </c>
      <c r="E1373" s="54" t="s">
        <v>3764</v>
      </c>
      <c r="F1373" s="55">
        <v>121</v>
      </c>
      <c r="G1373" s="56">
        <f t="shared" si="43"/>
        <v>14832</v>
      </c>
    </row>
    <row r="1374" spans="1:7" ht="31.5" x14ac:dyDescent="0.25">
      <c r="A1374" s="47" t="s">
        <v>3765</v>
      </c>
      <c r="B1374" s="47" t="s">
        <v>106</v>
      </c>
      <c r="C1374" s="57" t="str">
        <f t="shared" si="42"/>
        <v>Alt sub</v>
      </c>
      <c r="D1374" s="47" t="s">
        <v>3698</v>
      </c>
      <c r="E1374" s="47" t="s">
        <v>3766</v>
      </c>
      <c r="F1374" s="53">
        <v>18</v>
      </c>
      <c r="G1374" s="56">
        <f t="shared" si="43"/>
        <v>14832</v>
      </c>
    </row>
    <row r="1375" spans="1:7" ht="31.5" x14ac:dyDescent="0.25">
      <c r="A1375" s="54" t="s">
        <v>3767</v>
      </c>
      <c r="B1375" s="54" t="s">
        <v>106</v>
      </c>
      <c r="C1375" s="57" t="str">
        <f t="shared" si="42"/>
        <v>Alt sub</v>
      </c>
      <c r="D1375" s="54" t="s">
        <v>3698</v>
      </c>
      <c r="E1375" s="54" t="s">
        <v>3768</v>
      </c>
      <c r="F1375" s="55">
        <v>59</v>
      </c>
      <c r="G1375" s="56">
        <f t="shared" si="43"/>
        <v>14832</v>
      </c>
    </row>
    <row r="1376" spans="1:7" ht="31.5" x14ac:dyDescent="0.25">
      <c r="A1376" s="47" t="s">
        <v>3769</v>
      </c>
      <c r="B1376" s="47" t="s">
        <v>106</v>
      </c>
      <c r="C1376" s="57" t="str">
        <f t="shared" si="42"/>
        <v>Alt sub</v>
      </c>
      <c r="D1376" s="47" t="s">
        <v>3698</v>
      </c>
      <c r="E1376" s="47" t="s">
        <v>3770</v>
      </c>
      <c r="F1376" s="53">
        <v>94</v>
      </c>
      <c r="G1376" s="56">
        <f t="shared" si="43"/>
        <v>14832</v>
      </c>
    </row>
    <row r="1377" spans="1:7" ht="31.5" x14ac:dyDescent="0.25">
      <c r="A1377" s="54" t="s">
        <v>3771</v>
      </c>
      <c r="B1377" s="54" t="s">
        <v>106</v>
      </c>
      <c r="C1377" s="57" t="str">
        <f t="shared" si="42"/>
        <v>Alt sub</v>
      </c>
      <c r="D1377" s="54" t="s">
        <v>3698</v>
      </c>
      <c r="E1377" s="54" t="s">
        <v>3772</v>
      </c>
      <c r="F1377" s="55">
        <v>16</v>
      </c>
      <c r="G1377" s="56">
        <f t="shared" si="43"/>
        <v>14832</v>
      </c>
    </row>
    <row r="1378" spans="1:7" ht="31.5" x14ac:dyDescent="0.25">
      <c r="A1378" s="47" t="s">
        <v>3773</v>
      </c>
      <c r="B1378" s="47" t="s">
        <v>106</v>
      </c>
      <c r="C1378" s="57" t="str">
        <f t="shared" si="42"/>
        <v>Alt sub</v>
      </c>
      <c r="D1378" s="47" t="s">
        <v>3698</v>
      </c>
      <c r="E1378" s="47" t="s">
        <v>3774</v>
      </c>
      <c r="F1378" s="53">
        <v>66</v>
      </c>
      <c r="G1378" s="56">
        <f t="shared" si="43"/>
        <v>14832</v>
      </c>
    </row>
    <row r="1379" spans="1:7" ht="31.5" x14ac:dyDescent="0.25">
      <c r="A1379" s="54" t="s">
        <v>3775</v>
      </c>
      <c r="B1379" s="54" t="s">
        <v>106</v>
      </c>
      <c r="C1379" s="57" t="str">
        <f t="shared" si="42"/>
        <v>Alt sub</v>
      </c>
      <c r="D1379" s="54" t="s">
        <v>3698</v>
      </c>
      <c r="E1379" s="54" t="s">
        <v>3776</v>
      </c>
      <c r="F1379" s="55">
        <v>14</v>
      </c>
      <c r="G1379" s="56">
        <f t="shared" si="43"/>
        <v>14832</v>
      </c>
    </row>
    <row r="1380" spans="1:7" ht="31.5" x14ac:dyDescent="0.25">
      <c r="A1380" s="47" t="s">
        <v>3777</v>
      </c>
      <c r="B1380" s="47" t="s">
        <v>106</v>
      </c>
      <c r="C1380" s="57" t="str">
        <f t="shared" si="42"/>
        <v>Alt sub</v>
      </c>
      <c r="D1380" s="47" t="s">
        <v>3698</v>
      </c>
      <c r="E1380" s="47" t="s">
        <v>3778</v>
      </c>
      <c r="F1380" s="53">
        <v>14</v>
      </c>
      <c r="G1380" s="56">
        <f t="shared" si="43"/>
        <v>14832</v>
      </c>
    </row>
    <row r="1381" spans="1:7" ht="31.5" x14ac:dyDescent="0.25">
      <c r="A1381" s="54" t="s">
        <v>3779</v>
      </c>
      <c r="B1381" s="54" t="s">
        <v>106</v>
      </c>
      <c r="C1381" s="57" t="str">
        <f t="shared" si="42"/>
        <v>Alt sub</v>
      </c>
      <c r="D1381" s="54" t="s">
        <v>3698</v>
      </c>
      <c r="E1381" s="54" t="s">
        <v>3780</v>
      </c>
      <c r="F1381" s="55">
        <v>40</v>
      </c>
      <c r="G1381" s="56">
        <f t="shared" si="43"/>
        <v>14832</v>
      </c>
    </row>
    <row r="1382" spans="1:7" ht="31.5" x14ac:dyDescent="0.25">
      <c r="A1382" s="47" t="s">
        <v>3781</v>
      </c>
      <c r="B1382" s="47" t="s">
        <v>106</v>
      </c>
      <c r="C1382" s="57" t="str">
        <f t="shared" si="42"/>
        <v>Alt sub</v>
      </c>
      <c r="D1382" s="47" t="s">
        <v>3698</v>
      </c>
      <c r="E1382" s="47" t="s">
        <v>3782</v>
      </c>
      <c r="F1382" s="53">
        <v>63</v>
      </c>
      <c r="G1382" s="56">
        <f t="shared" si="43"/>
        <v>14832</v>
      </c>
    </row>
    <row r="1383" spans="1:7" ht="31.5" x14ac:dyDescent="0.25">
      <c r="A1383" s="54" t="s">
        <v>3783</v>
      </c>
      <c r="B1383" s="54" t="s">
        <v>106</v>
      </c>
      <c r="C1383" s="57" t="str">
        <f t="shared" si="42"/>
        <v>Alt sub</v>
      </c>
      <c r="D1383" s="54" t="s">
        <v>3698</v>
      </c>
      <c r="E1383" s="54" t="s">
        <v>3784</v>
      </c>
      <c r="F1383" s="55">
        <v>27</v>
      </c>
      <c r="G1383" s="56">
        <f t="shared" si="43"/>
        <v>14832</v>
      </c>
    </row>
    <row r="1384" spans="1:7" ht="31.5" x14ac:dyDescent="0.25">
      <c r="A1384" s="47" t="s">
        <v>3785</v>
      </c>
      <c r="B1384" s="47" t="s">
        <v>106</v>
      </c>
      <c r="C1384" s="57" t="str">
        <f t="shared" si="42"/>
        <v>Alt sub</v>
      </c>
      <c r="D1384" s="47" t="s">
        <v>3698</v>
      </c>
      <c r="E1384" s="47" t="s">
        <v>3786</v>
      </c>
      <c r="F1384" s="53">
        <v>54</v>
      </c>
      <c r="G1384" s="56">
        <f t="shared" si="43"/>
        <v>14832</v>
      </c>
    </row>
    <row r="1385" spans="1:7" ht="31.5" x14ac:dyDescent="0.25">
      <c r="A1385" s="54" t="s">
        <v>3787</v>
      </c>
      <c r="B1385" s="54" t="s">
        <v>106</v>
      </c>
      <c r="C1385" s="57" t="str">
        <f t="shared" si="42"/>
        <v>Alt sub</v>
      </c>
      <c r="D1385" s="54" t="s">
        <v>3698</v>
      </c>
      <c r="E1385" s="54" t="s">
        <v>3788</v>
      </c>
      <c r="F1385" s="55">
        <v>30</v>
      </c>
      <c r="G1385" s="56">
        <f t="shared" si="43"/>
        <v>14832</v>
      </c>
    </row>
    <row r="1386" spans="1:7" ht="31.5" x14ac:dyDescent="0.25">
      <c r="A1386" s="47" t="s">
        <v>3789</v>
      </c>
      <c r="B1386" s="47" t="s">
        <v>106</v>
      </c>
      <c r="C1386" s="57" t="str">
        <f t="shared" si="42"/>
        <v>Alt sub</v>
      </c>
      <c r="D1386" s="47" t="s">
        <v>3698</v>
      </c>
      <c r="E1386" s="47" t="s">
        <v>3790</v>
      </c>
      <c r="F1386" s="53">
        <v>57</v>
      </c>
      <c r="G1386" s="56">
        <f t="shared" si="43"/>
        <v>14832</v>
      </c>
    </row>
    <row r="1387" spans="1:7" ht="31.5" x14ac:dyDescent="0.25">
      <c r="A1387" s="54" t="s">
        <v>3791</v>
      </c>
      <c r="B1387" s="54" t="s">
        <v>106</v>
      </c>
      <c r="C1387" s="57" t="str">
        <f t="shared" si="42"/>
        <v>Alt sub</v>
      </c>
      <c r="D1387" s="54" t="s">
        <v>3698</v>
      </c>
      <c r="E1387" s="54" t="s">
        <v>3792</v>
      </c>
      <c r="F1387" s="55">
        <v>34</v>
      </c>
      <c r="G1387" s="56">
        <f t="shared" si="43"/>
        <v>14832</v>
      </c>
    </row>
    <row r="1388" spans="1:7" ht="31.5" x14ac:dyDescent="0.25">
      <c r="A1388" s="47" t="s">
        <v>3793</v>
      </c>
      <c r="B1388" s="47" t="s">
        <v>106</v>
      </c>
      <c r="C1388" s="57" t="str">
        <f t="shared" si="42"/>
        <v>Alt sub</v>
      </c>
      <c r="D1388" s="47" t="s">
        <v>3698</v>
      </c>
      <c r="E1388" s="47" t="s">
        <v>3794</v>
      </c>
      <c r="F1388" s="53">
        <v>38</v>
      </c>
      <c r="G1388" s="56">
        <f t="shared" si="43"/>
        <v>14832</v>
      </c>
    </row>
    <row r="1389" spans="1:7" ht="31.5" x14ac:dyDescent="0.25">
      <c r="A1389" s="54" t="s">
        <v>3795</v>
      </c>
      <c r="B1389" s="54" t="s">
        <v>106</v>
      </c>
      <c r="C1389" s="57" t="str">
        <f t="shared" si="42"/>
        <v>Alt sub</v>
      </c>
      <c r="D1389" s="54" t="s">
        <v>3698</v>
      </c>
      <c r="E1389" s="54" t="s">
        <v>3796</v>
      </c>
      <c r="F1389" s="55">
        <v>14</v>
      </c>
      <c r="G1389" s="56">
        <f t="shared" si="43"/>
        <v>14832</v>
      </c>
    </row>
    <row r="1390" spans="1:7" ht="31.5" x14ac:dyDescent="0.25">
      <c r="A1390" s="47" t="s">
        <v>3797</v>
      </c>
      <c r="B1390" s="47" t="s">
        <v>106</v>
      </c>
      <c r="C1390" s="57" t="str">
        <f t="shared" si="42"/>
        <v>Alt sub</v>
      </c>
      <c r="D1390" s="47" t="s">
        <v>3698</v>
      </c>
      <c r="E1390" s="47" t="s">
        <v>3798</v>
      </c>
      <c r="F1390" s="53">
        <v>54</v>
      </c>
      <c r="G1390" s="56">
        <f t="shared" si="43"/>
        <v>14832</v>
      </c>
    </row>
    <row r="1391" spans="1:7" ht="31.5" x14ac:dyDescent="0.25">
      <c r="A1391" s="54" t="s">
        <v>3799</v>
      </c>
      <c r="B1391" s="54" t="s">
        <v>106</v>
      </c>
      <c r="C1391" s="57" t="str">
        <f t="shared" si="42"/>
        <v>Alt sub</v>
      </c>
      <c r="D1391" s="54" t="s">
        <v>3698</v>
      </c>
      <c r="E1391" s="54" t="s">
        <v>3800</v>
      </c>
      <c r="F1391" s="55">
        <v>72</v>
      </c>
      <c r="G1391" s="56">
        <f t="shared" si="43"/>
        <v>14832</v>
      </c>
    </row>
    <row r="1392" spans="1:7" ht="31.5" x14ac:dyDescent="0.25">
      <c r="A1392" s="47" t="s">
        <v>3801</v>
      </c>
      <c r="B1392" s="47" t="s">
        <v>106</v>
      </c>
      <c r="C1392" s="57" t="str">
        <f t="shared" si="42"/>
        <v>Alt sub</v>
      </c>
      <c r="D1392" s="47" t="s">
        <v>3698</v>
      </c>
      <c r="E1392" s="47" t="s">
        <v>3802</v>
      </c>
      <c r="F1392" s="53">
        <v>83</v>
      </c>
      <c r="G1392" s="56">
        <f t="shared" si="43"/>
        <v>14832</v>
      </c>
    </row>
    <row r="1393" spans="1:7" ht="31.5" x14ac:dyDescent="0.25">
      <c r="A1393" s="54" t="s">
        <v>3803</v>
      </c>
      <c r="B1393" s="54" t="s">
        <v>106</v>
      </c>
      <c r="C1393" s="57" t="str">
        <f t="shared" si="42"/>
        <v>Alt sub</v>
      </c>
      <c r="D1393" s="54" t="s">
        <v>3698</v>
      </c>
      <c r="E1393" s="54" t="s">
        <v>3804</v>
      </c>
      <c r="F1393" s="55">
        <v>63</v>
      </c>
      <c r="G1393" s="56">
        <f t="shared" si="43"/>
        <v>14832</v>
      </c>
    </row>
    <row r="1394" spans="1:7" ht="31.5" x14ac:dyDescent="0.25">
      <c r="A1394" s="47" t="s">
        <v>3805</v>
      </c>
      <c r="B1394" s="47" t="s">
        <v>106</v>
      </c>
      <c r="C1394" s="57" t="str">
        <f t="shared" si="42"/>
        <v>Alt sub</v>
      </c>
      <c r="D1394" s="47" t="s">
        <v>3698</v>
      </c>
      <c r="E1394" s="47" t="s">
        <v>3806</v>
      </c>
      <c r="F1394" s="53">
        <v>35</v>
      </c>
      <c r="G1394" s="56">
        <f t="shared" si="43"/>
        <v>14832</v>
      </c>
    </row>
    <row r="1395" spans="1:7" ht="31.5" x14ac:dyDescent="0.25">
      <c r="A1395" s="54" t="s">
        <v>3807</v>
      </c>
      <c r="B1395" s="54" t="s">
        <v>106</v>
      </c>
      <c r="C1395" s="57" t="str">
        <f t="shared" si="42"/>
        <v>Alt sub</v>
      </c>
      <c r="D1395" s="54" t="s">
        <v>3698</v>
      </c>
      <c r="E1395" s="54" t="s">
        <v>3808</v>
      </c>
      <c r="F1395" s="55">
        <v>70</v>
      </c>
      <c r="G1395" s="56">
        <f t="shared" si="43"/>
        <v>14832</v>
      </c>
    </row>
    <row r="1396" spans="1:7" ht="31.5" x14ac:dyDescent="0.25">
      <c r="A1396" s="47" t="s">
        <v>3809</v>
      </c>
      <c r="B1396" s="47" t="s">
        <v>106</v>
      </c>
      <c r="C1396" s="57" t="str">
        <f t="shared" si="42"/>
        <v>Alt sub</v>
      </c>
      <c r="D1396" s="47" t="s">
        <v>3698</v>
      </c>
      <c r="E1396" s="47" t="s">
        <v>3810</v>
      </c>
      <c r="F1396" s="53">
        <v>120</v>
      </c>
      <c r="G1396" s="56">
        <f t="shared" si="43"/>
        <v>14832</v>
      </c>
    </row>
    <row r="1397" spans="1:7" ht="31.5" x14ac:dyDescent="0.25">
      <c r="A1397" s="54" t="s">
        <v>3811</v>
      </c>
      <c r="B1397" s="54" t="s">
        <v>106</v>
      </c>
      <c r="C1397" s="57" t="str">
        <f t="shared" si="42"/>
        <v>Alt sub</v>
      </c>
      <c r="D1397" s="54" t="s">
        <v>3698</v>
      </c>
      <c r="E1397" s="54" t="s">
        <v>3812</v>
      </c>
      <c r="F1397" s="55">
        <v>58</v>
      </c>
      <c r="G1397" s="56">
        <f t="shared" si="43"/>
        <v>14832</v>
      </c>
    </row>
    <row r="1398" spans="1:7" ht="31.5" x14ac:dyDescent="0.25">
      <c r="A1398" s="47" t="s">
        <v>3813</v>
      </c>
      <c r="B1398" s="47" t="s">
        <v>106</v>
      </c>
      <c r="C1398" s="57" t="str">
        <f t="shared" si="42"/>
        <v>Alt sub</v>
      </c>
      <c r="D1398" s="47" t="s">
        <v>3698</v>
      </c>
      <c r="E1398" s="47" t="s">
        <v>3814</v>
      </c>
      <c r="F1398" s="53">
        <v>94</v>
      </c>
      <c r="G1398" s="56">
        <f t="shared" si="43"/>
        <v>14832</v>
      </c>
    </row>
    <row r="1399" spans="1:7" ht="31.5" x14ac:dyDescent="0.25">
      <c r="A1399" s="54" t="s">
        <v>3815</v>
      </c>
      <c r="B1399" s="54" t="s">
        <v>106</v>
      </c>
      <c r="C1399" s="57" t="str">
        <f t="shared" si="42"/>
        <v>Alt sub</v>
      </c>
      <c r="D1399" s="54" t="s">
        <v>3698</v>
      </c>
      <c r="E1399" s="54" t="s">
        <v>3816</v>
      </c>
      <c r="F1399" s="55">
        <v>81</v>
      </c>
      <c r="G1399" s="56">
        <f t="shared" si="43"/>
        <v>14832</v>
      </c>
    </row>
    <row r="1400" spans="1:7" ht="31.5" x14ac:dyDescent="0.25">
      <c r="A1400" s="47" t="s">
        <v>3817</v>
      </c>
      <c r="B1400" s="47" t="s">
        <v>106</v>
      </c>
      <c r="C1400" s="57" t="str">
        <f t="shared" si="42"/>
        <v>Alt sub</v>
      </c>
      <c r="D1400" s="47" t="s">
        <v>3698</v>
      </c>
      <c r="E1400" s="47" t="s">
        <v>3818</v>
      </c>
      <c r="F1400" s="53">
        <v>52</v>
      </c>
      <c r="G1400" s="56">
        <f t="shared" si="43"/>
        <v>14832</v>
      </c>
    </row>
    <row r="1401" spans="1:7" ht="31.5" x14ac:dyDescent="0.25">
      <c r="A1401" s="54" t="s">
        <v>18168</v>
      </c>
      <c r="B1401" s="54" t="s">
        <v>106</v>
      </c>
      <c r="C1401" s="57" t="str">
        <f t="shared" si="42"/>
        <v>Alt sub</v>
      </c>
      <c r="D1401" s="54" t="s">
        <v>3698</v>
      </c>
      <c r="E1401" s="54" t="s">
        <v>18169</v>
      </c>
      <c r="F1401" s="55">
        <v>26</v>
      </c>
      <c r="G1401" s="56">
        <f t="shared" si="43"/>
        <v>14832</v>
      </c>
    </row>
    <row r="1402" spans="1:7" ht="31.5" x14ac:dyDescent="0.25">
      <c r="A1402" s="47" t="s">
        <v>3819</v>
      </c>
      <c r="B1402" s="47" t="s">
        <v>106</v>
      </c>
      <c r="C1402" s="57" t="str">
        <f t="shared" si="42"/>
        <v>Alt sub</v>
      </c>
      <c r="D1402" s="47" t="s">
        <v>3698</v>
      </c>
      <c r="E1402" s="47" t="s">
        <v>3820</v>
      </c>
      <c r="F1402" s="53">
        <v>46</v>
      </c>
      <c r="G1402" s="56">
        <f t="shared" si="43"/>
        <v>14832</v>
      </c>
    </row>
    <row r="1403" spans="1:7" ht="31.5" x14ac:dyDescent="0.25">
      <c r="A1403" s="54" t="s">
        <v>3821</v>
      </c>
      <c r="B1403" s="54" t="s">
        <v>106</v>
      </c>
      <c r="C1403" s="57" t="str">
        <f t="shared" si="42"/>
        <v>Alt sub</v>
      </c>
      <c r="D1403" s="54" t="s">
        <v>3698</v>
      </c>
      <c r="E1403" s="54" t="s">
        <v>3822</v>
      </c>
      <c r="F1403" s="55">
        <v>173</v>
      </c>
      <c r="G1403" s="56">
        <f t="shared" si="43"/>
        <v>14832</v>
      </c>
    </row>
    <row r="1404" spans="1:7" ht="31.5" x14ac:dyDescent="0.25">
      <c r="A1404" s="47" t="s">
        <v>3823</v>
      </c>
      <c r="B1404" s="47" t="s">
        <v>106</v>
      </c>
      <c r="C1404" s="57" t="str">
        <f t="shared" si="42"/>
        <v>Alt sub</v>
      </c>
      <c r="D1404" s="47" t="s">
        <v>3698</v>
      </c>
      <c r="E1404" s="47" t="s">
        <v>3824</v>
      </c>
      <c r="F1404" s="53">
        <v>29</v>
      </c>
      <c r="G1404" s="56">
        <f t="shared" si="43"/>
        <v>14832</v>
      </c>
    </row>
    <row r="1405" spans="1:7" ht="31.5" x14ac:dyDescent="0.25">
      <c r="A1405" s="54" t="s">
        <v>3825</v>
      </c>
      <c r="B1405" s="54" t="s">
        <v>106</v>
      </c>
      <c r="C1405" s="57" t="str">
        <f t="shared" si="42"/>
        <v>Alt sub</v>
      </c>
      <c r="D1405" s="54" t="s">
        <v>3698</v>
      </c>
      <c r="E1405" s="54" t="s">
        <v>3826</v>
      </c>
      <c r="F1405" s="55">
        <v>60</v>
      </c>
      <c r="G1405" s="56">
        <f t="shared" si="43"/>
        <v>14832</v>
      </c>
    </row>
    <row r="1406" spans="1:7" ht="31.5" x14ac:dyDescent="0.25">
      <c r="A1406" s="47" t="s">
        <v>3827</v>
      </c>
      <c r="B1406" s="47" t="s">
        <v>106</v>
      </c>
      <c r="C1406" s="57" t="str">
        <f t="shared" si="42"/>
        <v>Alt sub</v>
      </c>
      <c r="D1406" s="47" t="s">
        <v>3698</v>
      </c>
      <c r="E1406" s="47" t="s">
        <v>3828</v>
      </c>
      <c r="F1406" s="53">
        <v>39</v>
      </c>
      <c r="G1406" s="56">
        <f t="shared" si="43"/>
        <v>14832</v>
      </c>
    </row>
    <row r="1407" spans="1:7" ht="31.5" x14ac:dyDescent="0.25">
      <c r="A1407" s="54" t="s">
        <v>3829</v>
      </c>
      <c r="B1407" s="54" t="s">
        <v>106</v>
      </c>
      <c r="C1407" s="57" t="str">
        <f t="shared" si="42"/>
        <v>Alt sub</v>
      </c>
      <c r="D1407" s="54" t="s">
        <v>3698</v>
      </c>
      <c r="E1407" s="54" t="s">
        <v>3830</v>
      </c>
      <c r="F1407" s="55">
        <v>65</v>
      </c>
      <c r="G1407" s="56">
        <f t="shared" si="43"/>
        <v>14832</v>
      </c>
    </row>
    <row r="1408" spans="1:7" ht="31.5" x14ac:dyDescent="0.25">
      <c r="A1408" s="47" t="s">
        <v>3831</v>
      </c>
      <c r="B1408" s="47" t="s">
        <v>106</v>
      </c>
      <c r="C1408" s="57" t="str">
        <f t="shared" si="42"/>
        <v>Alt sub</v>
      </c>
      <c r="D1408" s="47" t="s">
        <v>3698</v>
      </c>
      <c r="E1408" s="47" t="s">
        <v>3832</v>
      </c>
      <c r="F1408" s="53">
        <v>60</v>
      </c>
      <c r="G1408" s="56">
        <f t="shared" si="43"/>
        <v>14832</v>
      </c>
    </row>
    <row r="1409" spans="1:7" ht="31.5" x14ac:dyDescent="0.25">
      <c r="A1409" s="54" t="s">
        <v>3833</v>
      </c>
      <c r="B1409" s="54" t="s">
        <v>106</v>
      </c>
      <c r="C1409" s="57" t="str">
        <f t="shared" si="42"/>
        <v>Alt sub</v>
      </c>
      <c r="D1409" s="54" t="s">
        <v>3698</v>
      </c>
      <c r="E1409" s="54" t="s">
        <v>3834</v>
      </c>
      <c r="F1409" s="55">
        <v>100</v>
      </c>
      <c r="G1409" s="56">
        <f t="shared" si="43"/>
        <v>14832</v>
      </c>
    </row>
    <row r="1410" spans="1:7" ht="31.5" x14ac:dyDescent="0.25">
      <c r="A1410" s="47" t="s">
        <v>3835</v>
      </c>
      <c r="B1410" s="47" t="s">
        <v>106</v>
      </c>
      <c r="C1410" s="57" t="str">
        <f t="shared" si="42"/>
        <v>Alt sub</v>
      </c>
      <c r="D1410" s="47" t="s">
        <v>3698</v>
      </c>
      <c r="E1410" s="47" t="s">
        <v>3836</v>
      </c>
      <c r="F1410" s="53">
        <v>105</v>
      </c>
      <c r="G1410" s="56">
        <f t="shared" si="43"/>
        <v>14832</v>
      </c>
    </row>
    <row r="1411" spans="1:7" ht="31.5" x14ac:dyDescent="0.25">
      <c r="A1411" s="54" t="s">
        <v>3837</v>
      </c>
      <c r="B1411" s="54" t="s">
        <v>106</v>
      </c>
      <c r="C1411" s="57" t="str">
        <f t="shared" ref="C1411:C1474" si="44">IF(ISTEXT(VLOOKUP(B1411,$I$2:$I$11,1,FALSE)),"Alt sub","Formula")</f>
        <v>Alt sub</v>
      </c>
      <c r="D1411" s="54" t="s">
        <v>3698</v>
      </c>
      <c r="E1411" s="54" t="s">
        <v>3838</v>
      </c>
      <c r="F1411" s="55">
        <v>19</v>
      </c>
      <c r="G1411" s="56">
        <f t="shared" ref="G1411:G1474" si="45">SUMIF(B:B,B1411,F:F)</f>
        <v>14832</v>
      </c>
    </row>
    <row r="1412" spans="1:7" ht="31.5" x14ac:dyDescent="0.25">
      <c r="A1412" s="47" t="s">
        <v>18170</v>
      </c>
      <c r="B1412" s="47" t="s">
        <v>106</v>
      </c>
      <c r="C1412" s="57" t="str">
        <f t="shared" si="44"/>
        <v>Alt sub</v>
      </c>
      <c r="D1412" s="47" t="s">
        <v>3698</v>
      </c>
      <c r="E1412" s="47" t="s">
        <v>18171</v>
      </c>
      <c r="F1412" s="53">
        <v>1</v>
      </c>
      <c r="G1412" s="56">
        <f t="shared" si="45"/>
        <v>14832</v>
      </c>
    </row>
    <row r="1413" spans="1:7" ht="31.5" x14ac:dyDescent="0.25">
      <c r="A1413" s="54" t="s">
        <v>3839</v>
      </c>
      <c r="B1413" s="54" t="s">
        <v>106</v>
      </c>
      <c r="C1413" s="57" t="str">
        <f t="shared" si="44"/>
        <v>Alt sub</v>
      </c>
      <c r="D1413" s="54" t="s">
        <v>3698</v>
      </c>
      <c r="E1413" s="54" t="s">
        <v>3840</v>
      </c>
      <c r="F1413" s="55">
        <v>46</v>
      </c>
      <c r="G1413" s="56">
        <f t="shared" si="45"/>
        <v>14832</v>
      </c>
    </row>
    <row r="1414" spans="1:7" ht="31.5" x14ac:dyDescent="0.25">
      <c r="A1414" s="47" t="s">
        <v>3841</v>
      </c>
      <c r="B1414" s="47" t="s">
        <v>106</v>
      </c>
      <c r="C1414" s="57" t="str">
        <f t="shared" si="44"/>
        <v>Alt sub</v>
      </c>
      <c r="D1414" s="47" t="s">
        <v>3698</v>
      </c>
      <c r="E1414" s="47" t="s">
        <v>3842</v>
      </c>
      <c r="F1414" s="53">
        <v>47</v>
      </c>
      <c r="G1414" s="56">
        <f t="shared" si="45"/>
        <v>14832</v>
      </c>
    </row>
    <row r="1415" spans="1:7" ht="31.5" x14ac:dyDescent="0.25">
      <c r="A1415" s="54" t="s">
        <v>3843</v>
      </c>
      <c r="B1415" s="54" t="s">
        <v>106</v>
      </c>
      <c r="C1415" s="57" t="str">
        <f t="shared" si="44"/>
        <v>Alt sub</v>
      </c>
      <c r="D1415" s="54" t="s">
        <v>3698</v>
      </c>
      <c r="E1415" s="54" t="s">
        <v>3844</v>
      </c>
      <c r="F1415" s="55">
        <v>22</v>
      </c>
      <c r="G1415" s="56">
        <f t="shared" si="45"/>
        <v>14832</v>
      </c>
    </row>
    <row r="1416" spans="1:7" ht="31.5" x14ac:dyDescent="0.25">
      <c r="A1416" s="47" t="s">
        <v>3845</v>
      </c>
      <c r="B1416" s="47" t="s">
        <v>106</v>
      </c>
      <c r="C1416" s="57" t="str">
        <f t="shared" si="44"/>
        <v>Alt sub</v>
      </c>
      <c r="D1416" s="47" t="s">
        <v>3698</v>
      </c>
      <c r="E1416" s="47" t="s">
        <v>3846</v>
      </c>
      <c r="F1416" s="53">
        <v>28</v>
      </c>
      <c r="G1416" s="56">
        <f t="shared" si="45"/>
        <v>14832</v>
      </c>
    </row>
    <row r="1417" spans="1:7" ht="31.5" x14ac:dyDescent="0.25">
      <c r="A1417" s="54" t="s">
        <v>3847</v>
      </c>
      <c r="B1417" s="54" t="s">
        <v>106</v>
      </c>
      <c r="C1417" s="57" t="str">
        <f t="shared" si="44"/>
        <v>Alt sub</v>
      </c>
      <c r="D1417" s="54" t="s">
        <v>3698</v>
      </c>
      <c r="E1417" s="54" t="s">
        <v>3848</v>
      </c>
      <c r="F1417" s="55">
        <v>37</v>
      </c>
      <c r="G1417" s="56">
        <f t="shared" si="45"/>
        <v>14832</v>
      </c>
    </row>
    <row r="1418" spans="1:7" ht="31.5" x14ac:dyDescent="0.25">
      <c r="A1418" s="47" t="s">
        <v>3849</v>
      </c>
      <c r="B1418" s="47" t="s">
        <v>106</v>
      </c>
      <c r="C1418" s="57" t="str">
        <f t="shared" si="44"/>
        <v>Alt sub</v>
      </c>
      <c r="D1418" s="47" t="s">
        <v>3698</v>
      </c>
      <c r="E1418" s="47" t="s">
        <v>3850</v>
      </c>
      <c r="F1418" s="53">
        <v>12</v>
      </c>
      <c r="G1418" s="56">
        <f t="shared" si="45"/>
        <v>14832</v>
      </c>
    </row>
    <row r="1419" spans="1:7" ht="31.5" x14ac:dyDescent="0.25">
      <c r="A1419" s="54" t="s">
        <v>3851</v>
      </c>
      <c r="B1419" s="54" t="s">
        <v>106</v>
      </c>
      <c r="C1419" s="57" t="str">
        <f t="shared" si="44"/>
        <v>Alt sub</v>
      </c>
      <c r="D1419" s="54" t="s">
        <v>3698</v>
      </c>
      <c r="E1419" s="54" t="s">
        <v>3852</v>
      </c>
      <c r="F1419" s="55">
        <v>30</v>
      </c>
      <c r="G1419" s="56">
        <f t="shared" si="45"/>
        <v>14832</v>
      </c>
    </row>
    <row r="1420" spans="1:7" ht="31.5" x14ac:dyDescent="0.25">
      <c r="A1420" s="47" t="s">
        <v>3853</v>
      </c>
      <c r="B1420" s="47" t="s">
        <v>106</v>
      </c>
      <c r="C1420" s="57" t="str">
        <f t="shared" si="44"/>
        <v>Alt sub</v>
      </c>
      <c r="D1420" s="47" t="s">
        <v>3698</v>
      </c>
      <c r="E1420" s="47" t="s">
        <v>3854</v>
      </c>
      <c r="F1420" s="53">
        <v>36</v>
      </c>
      <c r="G1420" s="56">
        <f t="shared" si="45"/>
        <v>14832</v>
      </c>
    </row>
    <row r="1421" spans="1:7" ht="31.5" x14ac:dyDescent="0.25">
      <c r="A1421" s="54" t="s">
        <v>3855</v>
      </c>
      <c r="B1421" s="54" t="s">
        <v>106</v>
      </c>
      <c r="C1421" s="57" t="str">
        <f t="shared" si="44"/>
        <v>Alt sub</v>
      </c>
      <c r="D1421" s="54" t="s">
        <v>3698</v>
      </c>
      <c r="E1421" s="54" t="s">
        <v>3856</v>
      </c>
      <c r="F1421" s="55">
        <v>15</v>
      </c>
      <c r="G1421" s="56">
        <f t="shared" si="45"/>
        <v>14832</v>
      </c>
    </row>
    <row r="1422" spans="1:7" ht="31.5" x14ac:dyDescent="0.25">
      <c r="A1422" s="47" t="s">
        <v>3857</v>
      </c>
      <c r="B1422" s="47" t="s">
        <v>106</v>
      </c>
      <c r="C1422" s="57" t="str">
        <f t="shared" si="44"/>
        <v>Alt sub</v>
      </c>
      <c r="D1422" s="47" t="s">
        <v>3698</v>
      </c>
      <c r="E1422" s="47" t="s">
        <v>3858</v>
      </c>
      <c r="F1422" s="53">
        <v>60</v>
      </c>
      <c r="G1422" s="56">
        <f t="shared" si="45"/>
        <v>14832</v>
      </c>
    </row>
    <row r="1423" spans="1:7" ht="31.5" x14ac:dyDescent="0.25">
      <c r="A1423" s="54" t="s">
        <v>3859</v>
      </c>
      <c r="B1423" s="54" t="s">
        <v>106</v>
      </c>
      <c r="C1423" s="57" t="str">
        <f t="shared" si="44"/>
        <v>Alt sub</v>
      </c>
      <c r="D1423" s="54" t="s">
        <v>3698</v>
      </c>
      <c r="E1423" s="54" t="s">
        <v>3860</v>
      </c>
      <c r="F1423" s="55">
        <v>66</v>
      </c>
      <c r="G1423" s="56">
        <f t="shared" si="45"/>
        <v>14832</v>
      </c>
    </row>
    <row r="1424" spans="1:7" ht="31.5" x14ac:dyDescent="0.25">
      <c r="A1424" s="47" t="s">
        <v>3861</v>
      </c>
      <c r="B1424" s="47" t="s">
        <v>106</v>
      </c>
      <c r="C1424" s="57" t="str">
        <f t="shared" si="44"/>
        <v>Alt sub</v>
      </c>
      <c r="D1424" s="47" t="s">
        <v>3698</v>
      </c>
      <c r="E1424" s="47" t="s">
        <v>3862</v>
      </c>
      <c r="F1424" s="53">
        <v>25</v>
      </c>
      <c r="G1424" s="56">
        <f t="shared" si="45"/>
        <v>14832</v>
      </c>
    </row>
    <row r="1425" spans="1:7" ht="31.5" x14ac:dyDescent="0.25">
      <c r="A1425" s="54" t="s">
        <v>3863</v>
      </c>
      <c r="B1425" s="54" t="s">
        <v>106</v>
      </c>
      <c r="C1425" s="57" t="str">
        <f t="shared" si="44"/>
        <v>Alt sub</v>
      </c>
      <c r="D1425" s="54" t="s">
        <v>3698</v>
      </c>
      <c r="E1425" s="54" t="s">
        <v>3864</v>
      </c>
      <c r="F1425" s="55">
        <v>19</v>
      </c>
      <c r="G1425" s="56">
        <f t="shared" si="45"/>
        <v>14832</v>
      </c>
    </row>
    <row r="1426" spans="1:7" ht="31.5" x14ac:dyDescent="0.25">
      <c r="A1426" s="47" t="s">
        <v>3865</v>
      </c>
      <c r="B1426" s="47" t="s">
        <v>106</v>
      </c>
      <c r="C1426" s="57" t="str">
        <f t="shared" si="44"/>
        <v>Alt sub</v>
      </c>
      <c r="D1426" s="47" t="s">
        <v>3698</v>
      </c>
      <c r="E1426" s="47" t="s">
        <v>3866</v>
      </c>
      <c r="F1426" s="53">
        <v>26</v>
      </c>
      <c r="G1426" s="56">
        <f t="shared" si="45"/>
        <v>14832</v>
      </c>
    </row>
    <row r="1427" spans="1:7" ht="31.5" x14ac:dyDescent="0.25">
      <c r="A1427" s="54" t="s">
        <v>3867</v>
      </c>
      <c r="B1427" s="54" t="s">
        <v>106</v>
      </c>
      <c r="C1427" s="57" t="str">
        <f t="shared" si="44"/>
        <v>Alt sub</v>
      </c>
      <c r="D1427" s="54" t="s">
        <v>3698</v>
      </c>
      <c r="E1427" s="54" t="s">
        <v>3868</v>
      </c>
      <c r="F1427" s="55">
        <v>37</v>
      </c>
      <c r="G1427" s="56">
        <f t="shared" si="45"/>
        <v>14832</v>
      </c>
    </row>
    <row r="1428" spans="1:7" ht="31.5" x14ac:dyDescent="0.25">
      <c r="A1428" s="47" t="s">
        <v>3869</v>
      </c>
      <c r="B1428" s="47" t="s">
        <v>106</v>
      </c>
      <c r="C1428" s="57" t="str">
        <f t="shared" si="44"/>
        <v>Alt sub</v>
      </c>
      <c r="D1428" s="47" t="s">
        <v>3698</v>
      </c>
      <c r="E1428" s="47" t="s">
        <v>3870</v>
      </c>
      <c r="F1428" s="53">
        <v>80</v>
      </c>
      <c r="G1428" s="56">
        <f t="shared" si="45"/>
        <v>14832</v>
      </c>
    </row>
    <row r="1429" spans="1:7" ht="31.5" x14ac:dyDescent="0.25">
      <c r="A1429" s="54" t="s">
        <v>3871</v>
      </c>
      <c r="B1429" s="54" t="s">
        <v>106</v>
      </c>
      <c r="C1429" s="57" t="str">
        <f t="shared" si="44"/>
        <v>Alt sub</v>
      </c>
      <c r="D1429" s="54" t="s">
        <v>3698</v>
      </c>
      <c r="E1429" s="54" t="s">
        <v>3872</v>
      </c>
      <c r="F1429" s="55">
        <v>21</v>
      </c>
      <c r="G1429" s="56">
        <f t="shared" si="45"/>
        <v>14832</v>
      </c>
    </row>
    <row r="1430" spans="1:7" ht="31.5" x14ac:dyDescent="0.25">
      <c r="A1430" s="47" t="s">
        <v>18172</v>
      </c>
      <c r="B1430" s="47" t="s">
        <v>106</v>
      </c>
      <c r="C1430" s="57" t="str">
        <f t="shared" si="44"/>
        <v>Alt sub</v>
      </c>
      <c r="D1430" s="47" t="s">
        <v>3698</v>
      </c>
      <c r="E1430" s="47" t="s">
        <v>18173</v>
      </c>
      <c r="F1430" s="53">
        <v>24</v>
      </c>
      <c r="G1430" s="56">
        <f t="shared" si="45"/>
        <v>14832</v>
      </c>
    </row>
    <row r="1431" spans="1:7" ht="31.5" x14ac:dyDescent="0.25">
      <c r="A1431" s="54" t="s">
        <v>3873</v>
      </c>
      <c r="B1431" s="54" t="s">
        <v>106</v>
      </c>
      <c r="C1431" s="57" t="str">
        <f t="shared" si="44"/>
        <v>Alt sub</v>
      </c>
      <c r="D1431" s="54" t="s">
        <v>3698</v>
      </c>
      <c r="E1431" s="54" t="s">
        <v>3874</v>
      </c>
      <c r="F1431" s="55">
        <v>20</v>
      </c>
      <c r="G1431" s="56">
        <f t="shared" si="45"/>
        <v>14832</v>
      </c>
    </row>
    <row r="1432" spans="1:7" ht="31.5" x14ac:dyDescent="0.25">
      <c r="A1432" s="47" t="s">
        <v>3907</v>
      </c>
      <c r="B1432" s="47" t="s">
        <v>3908</v>
      </c>
      <c r="C1432" s="57" t="str">
        <f t="shared" si="44"/>
        <v>Formula</v>
      </c>
      <c r="D1432" s="47" t="s">
        <v>3909</v>
      </c>
      <c r="E1432" s="47" t="s">
        <v>3910</v>
      </c>
      <c r="F1432" s="53">
        <v>155</v>
      </c>
      <c r="G1432" s="56">
        <f t="shared" si="45"/>
        <v>659</v>
      </c>
    </row>
    <row r="1433" spans="1:7" ht="31.5" x14ac:dyDescent="0.25">
      <c r="A1433" s="54" t="s">
        <v>3911</v>
      </c>
      <c r="B1433" s="54" t="s">
        <v>3908</v>
      </c>
      <c r="C1433" s="57" t="str">
        <f t="shared" si="44"/>
        <v>Formula</v>
      </c>
      <c r="D1433" s="54" t="s">
        <v>3909</v>
      </c>
      <c r="E1433" s="54" t="s">
        <v>308</v>
      </c>
      <c r="F1433" s="55">
        <v>121</v>
      </c>
      <c r="G1433" s="56">
        <f t="shared" si="45"/>
        <v>659</v>
      </c>
    </row>
    <row r="1434" spans="1:7" ht="31.5" x14ac:dyDescent="0.25">
      <c r="A1434" s="47" t="s">
        <v>3912</v>
      </c>
      <c r="B1434" s="47" t="s">
        <v>3908</v>
      </c>
      <c r="C1434" s="57" t="str">
        <f t="shared" si="44"/>
        <v>Formula</v>
      </c>
      <c r="D1434" s="47" t="s">
        <v>3909</v>
      </c>
      <c r="E1434" s="47" t="s">
        <v>3913</v>
      </c>
      <c r="F1434" s="53">
        <v>186</v>
      </c>
      <c r="G1434" s="56">
        <f t="shared" si="45"/>
        <v>659</v>
      </c>
    </row>
    <row r="1435" spans="1:7" ht="31.5" x14ac:dyDescent="0.25">
      <c r="A1435" s="54" t="s">
        <v>3914</v>
      </c>
      <c r="B1435" s="54" t="s">
        <v>3908</v>
      </c>
      <c r="C1435" s="57" t="str">
        <f t="shared" si="44"/>
        <v>Formula</v>
      </c>
      <c r="D1435" s="54" t="s">
        <v>3909</v>
      </c>
      <c r="E1435" s="54" t="s">
        <v>3915</v>
      </c>
      <c r="F1435" s="55">
        <v>42</v>
      </c>
      <c r="G1435" s="56">
        <f t="shared" si="45"/>
        <v>659</v>
      </c>
    </row>
    <row r="1436" spans="1:7" ht="31.5" x14ac:dyDescent="0.25">
      <c r="A1436" s="47" t="s">
        <v>3916</v>
      </c>
      <c r="B1436" s="47" t="s">
        <v>3908</v>
      </c>
      <c r="C1436" s="57" t="str">
        <f t="shared" si="44"/>
        <v>Formula</v>
      </c>
      <c r="D1436" s="47" t="s">
        <v>3909</v>
      </c>
      <c r="E1436" s="47" t="s">
        <v>3917</v>
      </c>
      <c r="F1436" s="53">
        <v>76</v>
      </c>
      <c r="G1436" s="56">
        <f t="shared" si="45"/>
        <v>659</v>
      </c>
    </row>
    <row r="1437" spans="1:7" ht="31.5" x14ac:dyDescent="0.25">
      <c r="A1437" s="54" t="s">
        <v>3918</v>
      </c>
      <c r="B1437" s="54" t="s">
        <v>3908</v>
      </c>
      <c r="C1437" s="57" t="str">
        <f t="shared" si="44"/>
        <v>Formula</v>
      </c>
      <c r="D1437" s="54" t="s">
        <v>3909</v>
      </c>
      <c r="E1437" s="54" t="s">
        <v>3919</v>
      </c>
      <c r="F1437" s="55">
        <v>37</v>
      </c>
      <c r="G1437" s="56">
        <f t="shared" si="45"/>
        <v>659</v>
      </c>
    </row>
    <row r="1438" spans="1:7" ht="31.5" x14ac:dyDescent="0.25">
      <c r="A1438" s="47" t="s">
        <v>3920</v>
      </c>
      <c r="B1438" s="47" t="s">
        <v>3908</v>
      </c>
      <c r="C1438" s="57" t="str">
        <f t="shared" si="44"/>
        <v>Formula</v>
      </c>
      <c r="D1438" s="47" t="s">
        <v>3909</v>
      </c>
      <c r="E1438" s="47" t="s">
        <v>3921</v>
      </c>
      <c r="F1438" s="53">
        <v>7</v>
      </c>
      <c r="G1438" s="56">
        <f t="shared" si="45"/>
        <v>659</v>
      </c>
    </row>
    <row r="1439" spans="1:7" ht="31.5" x14ac:dyDescent="0.25">
      <c r="A1439" s="54" t="s">
        <v>3922</v>
      </c>
      <c r="B1439" s="54" t="s">
        <v>3908</v>
      </c>
      <c r="C1439" s="57" t="str">
        <f t="shared" si="44"/>
        <v>Formula</v>
      </c>
      <c r="D1439" s="54" t="s">
        <v>3909</v>
      </c>
      <c r="E1439" s="54" t="s">
        <v>3923</v>
      </c>
      <c r="F1439" s="55">
        <v>35</v>
      </c>
      <c r="G1439" s="56">
        <f t="shared" si="45"/>
        <v>659</v>
      </c>
    </row>
    <row r="1440" spans="1:7" ht="31.5" x14ac:dyDescent="0.25">
      <c r="A1440" s="47" t="s">
        <v>3924</v>
      </c>
      <c r="B1440" s="47" t="s">
        <v>3925</v>
      </c>
      <c r="C1440" s="57" t="str">
        <f t="shared" si="44"/>
        <v>Formula</v>
      </c>
      <c r="D1440" s="47" t="s">
        <v>753</v>
      </c>
      <c r="E1440" s="47" t="s">
        <v>3926</v>
      </c>
      <c r="F1440" s="53">
        <v>200</v>
      </c>
      <c r="G1440" s="56">
        <f t="shared" si="45"/>
        <v>774</v>
      </c>
    </row>
    <row r="1441" spans="1:7" ht="31.5" x14ac:dyDescent="0.25">
      <c r="A1441" s="54" t="s">
        <v>3927</v>
      </c>
      <c r="B1441" s="54" t="s">
        <v>3925</v>
      </c>
      <c r="C1441" s="57" t="str">
        <f t="shared" si="44"/>
        <v>Formula</v>
      </c>
      <c r="D1441" s="54" t="s">
        <v>753</v>
      </c>
      <c r="E1441" s="54" t="s">
        <v>3928</v>
      </c>
      <c r="F1441" s="55">
        <v>142</v>
      </c>
      <c r="G1441" s="56">
        <f t="shared" si="45"/>
        <v>774</v>
      </c>
    </row>
    <row r="1442" spans="1:7" ht="31.5" x14ac:dyDescent="0.25">
      <c r="A1442" s="47" t="s">
        <v>3929</v>
      </c>
      <c r="B1442" s="47" t="s">
        <v>3925</v>
      </c>
      <c r="C1442" s="57" t="str">
        <f t="shared" si="44"/>
        <v>Formula</v>
      </c>
      <c r="D1442" s="47" t="s">
        <v>753</v>
      </c>
      <c r="E1442" s="47" t="s">
        <v>3930</v>
      </c>
      <c r="F1442" s="53">
        <v>250</v>
      </c>
      <c r="G1442" s="56">
        <f t="shared" si="45"/>
        <v>774</v>
      </c>
    </row>
    <row r="1443" spans="1:7" ht="31.5" x14ac:dyDescent="0.25">
      <c r="A1443" s="54" t="s">
        <v>3931</v>
      </c>
      <c r="B1443" s="54" t="s">
        <v>3925</v>
      </c>
      <c r="C1443" s="57" t="str">
        <f t="shared" si="44"/>
        <v>Formula</v>
      </c>
      <c r="D1443" s="54" t="s">
        <v>753</v>
      </c>
      <c r="E1443" s="54" t="s">
        <v>671</v>
      </c>
      <c r="F1443" s="55">
        <v>22</v>
      </c>
      <c r="G1443" s="56">
        <f t="shared" si="45"/>
        <v>774</v>
      </c>
    </row>
    <row r="1444" spans="1:7" ht="31.5" x14ac:dyDescent="0.25">
      <c r="A1444" s="47" t="s">
        <v>18174</v>
      </c>
      <c r="B1444" s="47" t="s">
        <v>3925</v>
      </c>
      <c r="C1444" s="57" t="str">
        <f t="shared" si="44"/>
        <v>Formula</v>
      </c>
      <c r="D1444" s="47" t="s">
        <v>753</v>
      </c>
      <c r="E1444" s="47" t="s">
        <v>18175</v>
      </c>
      <c r="F1444" s="53">
        <v>50</v>
      </c>
      <c r="G1444" s="56">
        <f t="shared" si="45"/>
        <v>774</v>
      </c>
    </row>
    <row r="1445" spans="1:7" ht="31.5" x14ac:dyDescent="0.25">
      <c r="A1445" s="54" t="s">
        <v>3932</v>
      </c>
      <c r="B1445" s="54" t="s">
        <v>3925</v>
      </c>
      <c r="C1445" s="57" t="str">
        <f t="shared" si="44"/>
        <v>Formula</v>
      </c>
      <c r="D1445" s="54" t="s">
        <v>753</v>
      </c>
      <c r="E1445" s="54" t="s">
        <v>3933</v>
      </c>
      <c r="F1445" s="55">
        <v>3</v>
      </c>
      <c r="G1445" s="56">
        <f t="shared" si="45"/>
        <v>774</v>
      </c>
    </row>
    <row r="1446" spans="1:7" ht="31.5" x14ac:dyDescent="0.25">
      <c r="A1446" s="47" t="s">
        <v>3934</v>
      </c>
      <c r="B1446" s="47" t="s">
        <v>3925</v>
      </c>
      <c r="C1446" s="57" t="str">
        <f t="shared" si="44"/>
        <v>Formula</v>
      </c>
      <c r="D1446" s="47" t="s">
        <v>753</v>
      </c>
      <c r="E1446" s="47" t="s">
        <v>3935</v>
      </c>
      <c r="F1446" s="53">
        <v>31</v>
      </c>
      <c r="G1446" s="56">
        <f t="shared" si="45"/>
        <v>774</v>
      </c>
    </row>
    <row r="1447" spans="1:7" ht="31.5" x14ac:dyDescent="0.25">
      <c r="A1447" s="54" t="s">
        <v>3936</v>
      </c>
      <c r="B1447" s="54" t="s">
        <v>3925</v>
      </c>
      <c r="C1447" s="57" t="str">
        <f t="shared" si="44"/>
        <v>Formula</v>
      </c>
      <c r="D1447" s="54" t="s">
        <v>753</v>
      </c>
      <c r="E1447" s="54" t="s">
        <v>3937</v>
      </c>
      <c r="F1447" s="55">
        <v>2</v>
      </c>
      <c r="G1447" s="56">
        <f t="shared" si="45"/>
        <v>774</v>
      </c>
    </row>
    <row r="1448" spans="1:7" ht="31.5" x14ac:dyDescent="0.25">
      <c r="A1448" s="47" t="s">
        <v>3938</v>
      </c>
      <c r="B1448" s="47" t="s">
        <v>3925</v>
      </c>
      <c r="C1448" s="57" t="str">
        <f t="shared" si="44"/>
        <v>Formula</v>
      </c>
      <c r="D1448" s="47" t="s">
        <v>753</v>
      </c>
      <c r="E1448" s="47" t="s">
        <v>3939</v>
      </c>
      <c r="F1448" s="53">
        <v>74</v>
      </c>
      <c r="G1448" s="56">
        <f t="shared" si="45"/>
        <v>774</v>
      </c>
    </row>
    <row r="1449" spans="1:7" ht="42" x14ac:dyDescent="0.25">
      <c r="A1449" s="54" t="s">
        <v>3940</v>
      </c>
      <c r="B1449" s="54" t="s">
        <v>3941</v>
      </c>
      <c r="C1449" s="57" t="str">
        <f t="shared" si="44"/>
        <v>Formula</v>
      </c>
      <c r="D1449" s="54" t="s">
        <v>3942</v>
      </c>
      <c r="E1449" s="54" t="s">
        <v>3943</v>
      </c>
      <c r="F1449" s="55">
        <v>194</v>
      </c>
      <c r="G1449" s="56">
        <f t="shared" si="45"/>
        <v>355</v>
      </c>
    </row>
    <row r="1450" spans="1:7" ht="42" x14ac:dyDescent="0.25">
      <c r="A1450" s="47" t="s">
        <v>3944</v>
      </c>
      <c r="B1450" s="47" t="s">
        <v>3941</v>
      </c>
      <c r="C1450" s="57" t="str">
        <f t="shared" si="44"/>
        <v>Formula</v>
      </c>
      <c r="D1450" s="47" t="s">
        <v>3942</v>
      </c>
      <c r="E1450" s="47" t="s">
        <v>3945</v>
      </c>
      <c r="F1450" s="53">
        <v>96</v>
      </c>
      <c r="G1450" s="56">
        <f t="shared" si="45"/>
        <v>355</v>
      </c>
    </row>
    <row r="1451" spans="1:7" ht="42" x14ac:dyDescent="0.25">
      <c r="A1451" s="54" t="s">
        <v>3946</v>
      </c>
      <c r="B1451" s="54" t="s">
        <v>3941</v>
      </c>
      <c r="C1451" s="57" t="str">
        <f t="shared" si="44"/>
        <v>Formula</v>
      </c>
      <c r="D1451" s="54" t="s">
        <v>3942</v>
      </c>
      <c r="E1451" s="54" t="s">
        <v>3947</v>
      </c>
      <c r="F1451" s="55">
        <v>43</v>
      </c>
      <c r="G1451" s="56">
        <f t="shared" si="45"/>
        <v>355</v>
      </c>
    </row>
    <row r="1452" spans="1:7" ht="42" x14ac:dyDescent="0.25">
      <c r="A1452" s="47" t="s">
        <v>3948</v>
      </c>
      <c r="B1452" s="47" t="s">
        <v>3941</v>
      </c>
      <c r="C1452" s="57" t="str">
        <f t="shared" si="44"/>
        <v>Formula</v>
      </c>
      <c r="D1452" s="47" t="s">
        <v>3942</v>
      </c>
      <c r="E1452" s="47" t="s">
        <v>3949</v>
      </c>
      <c r="F1452" s="53">
        <v>20</v>
      </c>
      <c r="G1452" s="56">
        <f t="shared" si="45"/>
        <v>355</v>
      </c>
    </row>
    <row r="1453" spans="1:7" ht="42" x14ac:dyDescent="0.25">
      <c r="A1453" s="54" t="s">
        <v>3950</v>
      </c>
      <c r="B1453" s="54" t="s">
        <v>3941</v>
      </c>
      <c r="C1453" s="57" t="str">
        <f t="shared" si="44"/>
        <v>Formula</v>
      </c>
      <c r="D1453" s="54" t="s">
        <v>3942</v>
      </c>
      <c r="E1453" s="54" t="s">
        <v>3951</v>
      </c>
      <c r="F1453" s="55">
        <v>2</v>
      </c>
      <c r="G1453" s="56">
        <f t="shared" si="45"/>
        <v>355</v>
      </c>
    </row>
    <row r="1454" spans="1:7" ht="42" x14ac:dyDescent="0.25">
      <c r="A1454" s="47" t="s">
        <v>3952</v>
      </c>
      <c r="B1454" s="47" t="s">
        <v>3953</v>
      </c>
      <c r="C1454" s="57" t="str">
        <f t="shared" si="44"/>
        <v>Formula</v>
      </c>
      <c r="D1454" s="47" t="s">
        <v>3954</v>
      </c>
      <c r="E1454" s="47" t="s">
        <v>308</v>
      </c>
      <c r="F1454" s="53">
        <v>54</v>
      </c>
      <c r="G1454" s="56">
        <f t="shared" si="45"/>
        <v>159</v>
      </c>
    </row>
    <row r="1455" spans="1:7" ht="42" x14ac:dyDescent="0.25">
      <c r="A1455" s="54" t="s">
        <v>3955</v>
      </c>
      <c r="B1455" s="54" t="s">
        <v>3953</v>
      </c>
      <c r="C1455" s="57" t="str">
        <f t="shared" si="44"/>
        <v>Formula</v>
      </c>
      <c r="D1455" s="54" t="s">
        <v>3954</v>
      </c>
      <c r="E1455" s="54" t="s">
        <v>3956</v>
      </c>
      <c r="F1455" s="55">
        <v>105</v>
      </c>
      <c r="G1455" s="56">
        <f t="shared" si="45"/>
        <v>159</v>
      </c>
    </row>
    <row r="1456" spans="1:7" ht="52.5" x14ac:dyDescent="0.25">
      <c r="A1456" s="47" t="s">
        <v>3957</v>
      </c>
      <c r="B1456" s="47" t="s">
        <v>3958</v>
      </c>
      <c r="C1456" s="57" t="str">
        <f t="shared" si="44"/>
        <v>Formula</v>
      </c>
      <c r="D1456" s="47" t="s">
        <v>3959</v>
      </c>
      <c r="E1456" s="47" t="s">
        <v>3960</v>
      </c>
      <c r="F1456" s="53">
        <v>219</v>
      </c>
      <c r="G1456" s="56">
        <f t="shared" si="45"/>
        <v>450</v>
      </c>
    </row>
    <row r="1457" spans="1:7" ht="52.5" x14ac:dyDescent="0.25">
      <c r="A1457" s="54" t="s">
        <v>3961</v>
      </c>
      <c r="B1457" s="54" t="s">
        <v>3958</v>
      </c>
      <c r="C1457" s="57" t="str">
        <f t="shared" si="44"/>
        <v>Formula</v>
      </c>
      <c r="D1457" s="54" t="s">
        <v>3959</v>
      </c>
      <c r="E1457" s="54" t="s">
        <v>308</v>
      </c>
      <c r="F1457" s="55">
        <v>230</v>
      </c>
      <c r="G1457" s="56">
        <f t="shared" si="45"/>
        <v>450</v>
      </c>
    </row>
    <row r="1458" spans="1:7" ht="52.5" x14ac:dyDescent="0.25">
      <c r="A1458" s="47" t="s">
        <v>3962</v>
      </c>
      <c r="B1458" s="47" t="s">
        <v>3958</v>
      </c>
      <c r="C1458" s="57" t="str">
        <f t="shared" si="44"/>
        <v>Formula</v>
      </c>
      <c r="D1458" s="47" t="s">
        <v>3959</v>
      </c>
      <c r="E1458" s="47" t="s">
        <v>3963</v>
      </c>
      <c r="F1458" s="53">
        <v>1</v>
      </c>
      <c r="G1458" s="56">
        <f t="shared" si="45"/>
        <v>450</v>
      </c>
    </row>
    <row r="1459" spans="1:7" ht="52.5" x14ac:dyDescent="0.25">
      <c r="A1459" s="54" t="s">
        <v>3964</v>
      </c>
      <c r="B1459" s="54" t="s">
        <v>3965</v>
      </c>
      <c r="C1459" s="57" t="str">
        <f t="shared" si="44"/>
        <v>Formula</v>
      </c>
      <c r="D1459" s="54" t="s">
        <v>3966</v>
      </c>
      <c r="E1459" s="54" t="s">
        <v>3967</v>
      </c>
      <c r="F1459" s="55">
        <v>151</v>
      </c>
      <c r="G1459" s="56">
        <f t="shared" si="45"/>
        <v>486</v>
      </c>
    </row>
    <row r="1460" spans="1:7" ht="52.5" x14ac:dyDescent="0.25">
      <c r="A1460" s="47" t="s">
        <v>3968</v>
      </c>
      <c r="B1460" s="47" t="s">
        <v>3965</v>
      </c>
      <c r="C1460" s="57" t="str">
        <f t="shared" si="44"/>
        <v>Formula</v>
      </c>
      <c r="D1460" s="47" t="s">
        <v>3966</v>
      </c>
      <c r="E1460" s="47" t="s">
        <v>3969</v>
      </c>
      <c r="F1460" s="53">
        <v>96</v>
      </c>
      <c r="G1460" s="56">
        <f t="shared" si="45"/>
        <v>486</v>
      </c>
    </row>
    <row r="1461" spans="1:7" ht="52.5" x14ac:dyDescent="0.25">
      <c r="A1461" s="54" t="s">
        <v>18176</v>
      </c>
      <c r="B1461" s="54" t="s">
        <v>3965</v>
      </c>
      <c r="C1461" s="57" t="str">
        <f t="shared" si="44"/>
        <v>Formula</v>
      </c>
      <c r="D1461" s="54" t="s">
        <v>3966</v>
      </c>
      <c r="E1461" s="54" t="s">
        <v>18177</v>
      </c>
      <c r="F1461" s="55">
        <v>79</v>
      </c>
      <c r="G1461" s="56">
        <f t="shared" si="45"/>
        <v>486</v>
      </c>
    </row>
    <row r="1462" spans="1:7" ht="52.5" x14ac:dyDescent="0.25">
      <c r="A1462" s="47" t="s">
        <v>17592</v>
      </c>
      <c r="B1462" s="47" t="s">
        <v>3965</v>
      </c>
      <c r="C1462" s="57" t="str">
        <f t="shared" si="44"/>
        <v>Formula</v>
      </c>
      <c r="D1462" s="47" t="s">
        <v>3966</v>
      </c>
      <c r="E1462" s="47" t="s">
        <v>17593</v>
      </c>
      <c r="F1462" s="53">
        <v>160</v>
      </c>
      <c r="G1462" s="56">
        <f t="shared" si="45"/>
        <v>486</v>
      </c>
    </row>
    <row r="1463" spans="1:7" ht="63" x14ac:dyDescent="0.25">
      <c r="A1463" s="54" t="s">
        <v>3970</v>
      </c>
      <c r="B1463" s="54" t="s">
        <v>3971</v>
      </c>
      <c r="C1463" s="57" t="str">
        <f t="shared" si="44"/>
        <v>Formula</v>
      </c>
      <c r="D1463" s="54" t="s">
        <v>3972</v>
      </c>
      <c r="E1463" s="54" t="s">
        <v>3973</v>
      </c>
      <c r="F1463" s="55">
        <v>167</v>
      </c>
      <c r="G1463" s="56">
        <f t="shared" si="45"/>
        <v>556</v>
      </c>
    </row>
    <row r="1464" spans="1:7" ht="63" x14ac:dyDescent="0.25">
      <c r="A1464" s="47" t="s">
        <v>3974</v>
      </c>
      <c r="B1464" s="47" t="s">
        <v>3971</v>
      </c>
      <c r="C1464" s="57" t="str">
        <f t="shared" si="44"/>
        <v>Formula</v>
      </c>
      <c r="D1464" s="47" t="s">
        <v>3972</v>
      </c>
      <c r="E1464" s="47" t="s">
        <v>3975</v>
      </c>
      <c r="F1464" s="53">
        <v>109</v>
      </c>
      <c r="G1464" s="56">
        <f t="shared" si="45"/>
        <v>556</v>
      </c>
    </row>
    <row r="1465" spans="1:7" ht="63" x14ac:dyDescent="0.25">
      <c r="A1465" s="54" t="s">
        <v>3976</v>
      </c>
      <c r="B1465" s="54" t="s">
        <v>3971</v>
      </c>
      <c r="C1465" s="57" t="str">
        <f t="shared" si="44"/>
        <v>Formula</v>
      </c>
      <c r="D1465" s="54" t="s">
        <v>3972</v>
      </c>
      <c r="E1465" s="54" t="s">
        <v>3977</v>
      </c>
      <c r="F1465" s="55">
        <v>93</v>
      </c>
      <c r="G1465" s="56">
        <f t="shared" si="45"/>
        <v>556</v>
      </c>
    </row>
    <row r="1466" spans="1:7" ht="63" x14ac:dyDescent="0.25">
      <c r="A1466" s="47" t="s">
        <v>3978</v>
      </c>
      <c r="B1466" s="47" t="s">
        <v>3971</v>
      </c>
      <c r="C1466" s="57" t="str">
        <f t="shared" si="44"/>
        <v>Formula</v>
      </c>
      <c r="D1466" s="47" t="s">
        <v>3972</v>
      </c>
      <c r="E1466" s="47" t="s">
        <v>3979</v>
      </c>
      <c r="F1466" s="53">
        <v>187</v>
      </c>
      <c r="G1466" s="56">
        <f t="shared" si="45"/>
        <v>556</v>
      </c>
    </row>
    <row r="1467" spans="1:7" ht="31.5" x14ac:dyDescent="0.25">
      <c r="A1467" s="54" t="s">
        <v>3980</v>
      </c>
      <c r="B1467" s="54" t="s">
        <v>3981</v>
      </c>
      <c r="C1467" s="57" t="str">
        <f t="shared" si="44"/>
        <v>Formula</v>
      </c>
      <c r="D1467" s="54" t="s">
        <v>3982</v>
      </c>
      <c r="E1467" s="54" t="s">
        <v>3983</v>
      </c>
      <c r="F1467" s="55">
        <v>100</v>
      </c>
      <c r="G1467" s="56">
        <f t="shared" si="45"/>
        <v>682</v>
      </c>
    </row>
    <row r="1468" spans="1:7" ht="31.5" x14ac:dyDescent="0.25">
      <c r="A1468" s="47" t="s">
        <v>3984</v>
      </c>
      <c r="B1468" s="47" t="s">
        <v>3981</v>
      </c>
      <c r="C1468" s="57" t="str">
        <f t="shared" si="44"/>
        <v>Formula</v>
      </c>
      <c r="D1468" s="47" t="s">
        <v>3982</v>
      </c>
      <c r="E1468" s="47" t="s">
        <v>3985</v>
      </c>
      <c r="F1468" s="53">
        <v>69</v>
      </c>
      <c r="G1468" s="56">
        <f t="shared" si="45"/>
        <v>682</v>
      </c>
    </row>
    <row r="1469" spans="1:7" ht="31.5" x14ac:dyDescent="0.25">
      <c r="A1469" s="54" t="s">
        <v>3986</v>
      </c>
      <c r="B1469" s="54" t="s">
        <v>3981</v>
      </c>
      <c r="C1469" s="57" t="str">
        <f t="shared" si="44"/>
        <v>Formula</v>
      </c>
      <c r="D1469" s="54" t="s">
        <v>3982</v>
      </c>
      <c r="E1469" s="54" t="s">
        <v>3987</v>
      </c>
      <c r="F1469" s="55">
        <v>35</v>
      </c>
      <c r="G1469" s="56">
        <f t="shared" si="45"/>
        <v>682</v>
      </c>
    </row>
    <row r="1470" spans="1:7" ht="31.5" x14ac:dyDescent="0.25">
      <c r="A1470" s="47" t="s">
        <v>3988</v>
      </c>
      <c r="B1470" s="47" t="s">
        <v>3981</v>
      </c>
      <c r="C1470" s="57" t="str">
        <f t="shared" si="44"/>
        <v>Formula</v>
      </c>
      <c r="D1470" s="47" t="s">
        <v>3982</v>
      </c>
      <c r="E1470" s="47" t="s">
        <v>3989</v>
      </c>
      <c r="F1470" s="53">
        <v>120</v>
      </c>
      <c r="G1470" s="56">
        <f t="shared" si="45"/>
        <v>682</v>
      </c>
    </row>
    <row r="1471" spans="1:7" ht="31.5" x14ac:dyDescent="0.25">
      <c r="A1471" s="54" t="s">
        <v>3990</v>
      </c>
      <c r="B1471" s="54" t="s">
        <v>3981</v>
      </c>
      <c r="C1471" s="57" t="str">
        <f t="shared" si="44"/>
        <v>Formula</v>
      </c>
      <c r="D1471" s="54" t="s">
        <v>3982</v>
      </c>
      <c r="E1471" s="54" t="s">
        <v>3989</v>
      </c>
      <c r="F1471" s="55">
        <v>112</v>
      </c>
      <c r="G1471" s="56">
        <f t="shared" si="45"/>
        <v>682</v>
      </c>
    </row>
    <row r="1472" spans="1:7" ht="31.5" x14ac:dyDescent="0.25">
      <c r="A1472" s="47" t="s">
        <v>3991</v>
      </c>
      <c r="B1472" s="47" t="s">
        <v>3981</v>
      </c>
      <c r="C1472" s="57" t="str">
        <f t="shared" si="44"/>
        <v>Formula</v>
      </c>
      <c r="D1472" s="47" t="s">
        <v>3982</v>
      </c>
      <c r="E1472" s="47" t="s">
        <v>308</v>
      </c>
      <c r="F1472" s="53">
        <v>95</v>
      </c>
      <c r="G1472" s="56">
        <f t="shared" si="45"/>
        <v>682</v>
      </c>
    </row>
    <row r="1473" spans="1:7" ht="31.5" x14ac:dyDescent="0.25">
      <c r="A1473" s="54" t="s">
        <v>3992</v>
      </c>
      <c r="B1473" s="54" t="s">
        <v>3981</v>
      </c>
      <c r="C1473" s="57" t="str">
        <f t="shared" si="44"/>
        <v>Formula</v>
      </c>
      <c r="D1473" s="54" t="s">
        <v>3982</v>
      </c>
      <c r="E1473" s="54" t="s">
        <v>3989</v>
      </c>
      <c r="F1473" s="55">
        <v>151</v>
      </c>
      <c r="G1473" s="56">
        <f t="shared" si="45"/>
        <v>682</v>
      </c>
    </row>
    <row r="1474" spans="1:7" ht="42" x14ac:dyDescent="0.25">
      <c r="A1474" s="47" t="s">
        <v>3993</v>
      </c>
      <c r="B1474" s="47" t="s">
        <v>3994</v>
      </c>
      <c r="C1474" s="57" t="str">
        <f t="shared" si="44"/>
        <v>Formula</v>
      </c>
      <c r="D1474" s="47" t="s">
        <v>3995</v>
      </c>
      <c r="E1474" s="47" t="s">
        <v>3996</v>
      </c>
      <c r="F1474" s="53">
        <v>351</v>
      </c>
      <c r="G1474" s="56">
        <f t="shared" si="45"/>
        <v>940</v>
      </c>
    </row>
    <row r="1475" spans="1:7" ht="42" x14ac:dyDescent="0.25">
      <c r="A1475" s="54" t="s">
        <v>3997</v>
      </c>
      <c r="B1475" s="54" t="s">
        <v>3994</v>
      </c>
      <c r="C1475" s="57" t="str">
        <f t="shared" ref="C1475:C1538" si="46">IF(ISTEXT(VLOOKUP(B1475,$I$2:$I$11,1,FALSE)),"Alt sub","Formula")</f>
        <v>Formula</v>
      </c>
      <c r="D1475" s="54" t="s">
        <v>3995</v>
      </c>
      <c r="E1475" s="54" t="s">
        <v>3998</v>
      </c>
      <c r="F1475" s="55">
        <v>423</v>
      </c>
      <c r="G1475" s="56">
        <f t="shared" ref="G1475:G1538" si="47">SUMIF(B:B,B1475,F:F)</f>
        <v>940</v>
      </c>
    </row>
    <row r="1476" spans="1:7" ht="42" x14ac:dyDescent="0.25">
      <c r="A1476" s="47" t="s">
        <v>3999</v>
      </c>
      <c r="B1476" s="47" t="s">
        <v>3994</v>
      </c>
      <c r="C1476" s="57" t="str">
        <f t="shared" si="46"/>
        <v>Formula</v>
      </c>
      <c r="D1476" s="47" t="s">
        <v>3995</v>
      </c>
      <c r="E1476" s="47" t="s">
        <v>4000</v>
      </c>
      <c r="F1476" s="53">
        <v>166</v>
      </c>
      <c r="G1476" s="56">
        <f t="shared" si="47"/>
        <v>940</v>
      </c>
    </row>
    <row r="1477" spans="1:7" ht="42" x14ac:dyDescent="0.25">
      <c r="A1477" s="54" t="s">
        <v>4001</v>
      </c>
      <c r="B1477" s="54" t="s">
        <v>4002</v>
      </c>
      <c r="C1477" s="57" t="str">
        <f t="shared" si="46"/>
        <v>Formula</v>
      </c>
      <c r="D1477" s="54" t="s">
        <v>4003</v>
      </c>
      <c r="E1477" s="54" t="s">
        <v>4004</v>
      </c>
      <c r="F1477" s="55">
        <v>128</v>
      </c>
      <c r="G1477" s="56">
        <f t="shared" si="47"/>
        <v>200</v>
      </c>
    </row>
    <row r="1478" spans="1:7" ht="42" x14ac:dyDescent="0.25">
      <c r="A1478" s="47" t="s">
        <v>4005</v>
      </c>
      <c r="B1478" s="47" t="s">
        <v>4002</v>
      </c>
      <c r="C1478" s="57" t="str">
        <f t="shared" si="46"/>
        <v>Formula</v>
      </c>
      <c r="D1478" s="47" t="s">
        <v>4003</v>
      </c>
      <c r="E1478" s="47" t="s">
        <v>4006</v>
      </c>
      <c r="F1478" s="53">
        <v>7</v>
      </c>
      <c r="G1478" s="56">
        <f t="shared" si="47"/>
        <v>200</v>
      </c>
    </row>
    <row r="1479" spans="1:7" ht="42" x14ac:dyDescent="0.25">
      <c r="A1479" s="54" t="s">
        <v>4007</v>
      </c>
      <c r="B1479" s="54" t="s">
        <v>4002</v>
      </c>
      <c r="C1479" s="57" t="str">
        <f t="shared" si="46"/>
        <v>Formula</v>
      </c>
      <c r="D1479" s="54" t="s">
        <v>4003</v>
      </c>
      <c r="E1479" s="54" t="s">
        <v>4008</v>
      </c>
      <c r="F1479" s="55">
        <v>21</v>
      </c>
      <c r="G1479" s="56">
        <f t="shared" si="47"/>
        <v>200</v>
      </c>
    </row>
    <row r="1480" spans="1:7" ht="42" x14ac:dyDescent="0.25">
      <c r="A1480" s="47" t="s">
        <v>4009</v>
      </c>
      <c r="B1480" s="47" t="s">
        <v>4002</v>
      </c>
      <c r="C1480" s="57" t="str">
        <f t="shared" si="46"/>
        <v>Formula</v>
      </c>
      <c r="D1480" s="47" t="s">
        <v>4003</v>
      </c>
      <c r="E1480" s="47" t="s">
        <v>4010</v>
      </c>
      <c r="F1480" s="53">
        <v>5</v>
      </c>
      <c r="G1480" s="56">
        <f t="shared" si="47"/>
        <v>200</v>
      </c>
    </row>
    <row r="1481" spans="1:7" ht="42" x14ac:dyDescent="0.25">
      <c r="A1481" s="54" t="s">
        <v>4011</v>
      </c>
      <c r="B1481" s="54" t="s">
        <v>4002</v>
      </c>
      <c r="C1481" s="57" t="str">
        <f t="shared" si="46"/>
        <v>Formula</v>
      </c>
      <c r="D1481" s="54" t="s">
        <v>4003</v>
      </c>
      <c r="E1481" s="54" t="s">
        <v>4012</v>
      </c>
      <c r="F1481" s="55">
        <v>9</v>
      </c>
      <c r="G1481" s="56">
        <f t="shared" si="47"/>
        <v>200</v>
      </c>
    </row>
    <row r="1482" spans="1:7" ht="42" x14ac:dyDescent="0.25">
      <c r="A1482" s="47" t="s">
        <v>4013</v>
      </c>
      <c r="B1482" s="47" t="s">
        <v>4002</v>
      </c>
      <c r="C1482" s="57" t="str">
        <f t="shared" si="46"/>
        <v>Formula</v>
      </c>
      <c r="D1482" s="47" t="s">
        <v>4003</v>
      </c>
      <c r="E1482" s="47" t="s">
        <v>4014</v>
      </c>
      <c r="F1482" s="53">
        <v>10</v>
      </c>
      <c r="G1482" s="56">
        <f t="shared" si="47"/>
        <v>200</v>
      </c>
    </row>
    <row r="1483" spans="1:7" ht="42" x14ac:dyDescent="0.25">
      <c r="A1483" s="54" t="s">
        <v>4015</v>
      </c>
      <c r="B1483" s="54" t="s">
        <v>4002</v>
      </c>
      <c r="C1483" s="57" t="str">
        <f t="shared" si="46"/>
        <v>Formula</v>
      </c>
      <c r="D1483" s="54" t="s">
        <v>4003</v>
      </c>
      <c r="E1483" s="54" t="s">
        <v>4016</v>
      </c>
      <c r="F1483" s="55">
        <v>20</v>
      </c>
      <c r="G1483" s="56">
        <f t="shared" si="47"/>
        <v>200</v>
      </c>
    </row>
    <row r="1484" spans="1:7" ht="31.5" x14ac:dyDescent="0.25">
      <c r="A1484" s="47" t="s">
        <v>4017</v>
      </c>
      <c r="B1484" s="47" t="s">
        <v>4018</v>
      </c>
      <c r="C1484" s="57" t="str">
        <f t="shared" si="46"/>
        <v>Formula</v>
      </c>
      <c r="D1484" s="47" t="s">
        <v>4019</v>
      </c>
      <c r="E1484" s="47" t="s">
        <v>4020</v>
      </c>
      <c r="F1484" s="53">
        <v>200</v>
      </c>
      <c r="G1484" s="56">
        <f t="shared" si="47"/>
        <v>351</v>
      </c>
    </row>
    <row r="1485" spans="1:7" ht="31.5" x14ac:dyDescent="0.25">
      <c r="A1485" s="54" t="s">
        <v>4021</v>
      </c>
      <c r="B1485" s="54" t="s">
        <v>4018</v>
      </c>
      <c r="C1485" s="57" t="str">
        <f t="shared" si="46"/>
        <v>Formula</v>
      </c>
      <c r="D1485" s="54" t="s">
        <v>4019</v>
      </c>
      <c r="E1485" s="54" t="s">
        <v>4022</v>
      </c>
      <c r="F1485" s="55">
        <v>5</v>
      </c>
      <c r="G1485" s="56">
        <f t="shared" si="47"/>
        <v>351</v>
      </c>
    </row>
    <row r="1486" spans="1:7" ht="31.5" x14ac:dyDescent="0.25">
      <c r="A1486" s="47" t="s">
        <v>4023</v>
      </c>
      <c r="B1486" s="47" t="s">
        <v>4018</v>
      </c>
      <c r="C1486" s="57" t="str">
        <f t="shared" si="46"/>
        <v>Formula</v>
      </c>
      <c r="D1486" s="47" t="s">
        <v>4019</v>
      </c>
      <c r="E1486" s="47" t="s">
        <v>4024</v>
      </c>
      <c r="F1486" s="53">
        <v>146</v>
      </c>
      <c r="G1486" s="56">
        <f t="shared" si="47"/>
        <v>351</v>
      </c>
    </row>
    <row r="1487" spans="1:7" ht="42" x14ac:dyDescent="0.25">
      <c r="A1487" s="54" t="s">
        <v>4025</v>
      </c>
      <c r="B1487" s="54" t="s">
        <v>4026</v>
      </c>
      <c r="C1487" s="57" t="str">
        <f t="shared" si="46"/>
        <v>Formula</v>
      </c>
      <c r="D1487" s="54" t="s">
        <v>4027</v>
      </c>
      <c r="E1487" s="54" t="s">
        <v>4028</v>
      </c>
      <c r="F1487" s="55">
        <v>199</v>
      </c>
      <c r="G1487" s="56">
        <f t="shared" si="47"/>
        <v>241</v>
      </c>
    </row>
    <row r="1488" spans="1:7" ht="42" x14ac:dyDescent="0.25">
      <c r="A1488" s="47" t="s">
        <v>4029</v>
      </c>
      <c r="B1488" s="47" t="s">
        <v>4026</v>
      </c>
      <c r="C1488" s="57" t="str">
        <f t="shared" si="46"/>
        <v>Formula</v>
      </c>
      <c r="D1488" s="47" t="s">
        <v>4027</v>
      </c>
      <c r="E1488" s="47" t="s">
        <v>4030</v>
      </c>
      <c r="F1488" s="53">
        <v>33</v>
      </c>
      <c r="G1488" s="56">
        <f t="shared" si="47"/>
        <v>241</v>
      </c>
    </row>
    <row r="1489" spans="1:7" ht="42" x14ac:dyDescent="0.25">
      <c r="A1489" s="54" t="s">
        <v>4031</v>
      </c>
      <c r="B1489" s="54" t="s">
        <v>4026</v>
      </c>
      <c r="C1489" s="57" t="str">
        <f t="shared" si="46"/>
        <v>Formula</v>
      </c>
      <c r="D1489" s="54" t="s">
        <v>4027</v>
      </c>
      <c r="E1489" s="54" t="s">
        <v>4032</v>
      </c>
      <c r="F1489" s="55">
        <v>7</v>
      </c>
      <c r="G1489" s="56">
        <f t="shared" si="47"/>
        <v>241</v>
      </c>
    </row>
    <row r="1490" spans="1:7" ht="42" x14ac:dyDescent="0.25">
      <c r="A1490" s="47" t="s">
        <v>4033</v>
      </c>
      <c r="B1490" s="47" t="s">
        <v>4026</v>
      </c>
      <c r="C1490" s="57" t="str">
        <f t="shared" si="46"/>
        <v>Formula</v>
      </c>
      <c r="D1490" s="47" t="s">
        <v>4027</v>
      </c>
      <c r="E1490" s="47" t="s">
        <v>4034</v>
      </c>
      <c r="F1490" s="53">
        <v>2</v>
      </c>
      <c r="G1490" s="56">
        <f t="shared" si="47"/>
        <v>241</v>
      </c>
    </row>
    <row r="1491" spans="1:7" ht="31.5" x14ac:dyDescent="0.25">
      <c r="A1491" s="54" t="s">
        <v>4035</v>
      </c>
      <c r="B1491" s="54" t="s">
        <v>4036</v>
      </c>
      <c r="C1491" s="57" t="str">
        <f t="shared" si="46"/>
        <v>Formula</v>
      </c>
      <c r="D1491" s="54" t="s">
        <v>4037</v>
      </c>
      <c r="E1491" s="54" t="s">
        <v>4038</v>
      </c>
      <c r="F1491" s="55">
        <v>120</v>
      </c>
      <c r="G1491" s="56">
        <f t="shared" si="47"/>
        <v>486</v>
      </c>
    </row>
    <row r="1492" spans="1:7" ht="31.5" x14ac:dyDescent="0.25">
      <c r="A1492" s="47" t="s">
        <v>4039</v>
      </c>
      <c r="B1492" s="47" t="s">
        <v>4036</v>
      </c>
      <c r="C1492" s="57" t="str">
        <f t="shared" si="46"/>
        <v>Formula</v>
      </c>
      <c r="D1492" s="47" t="s">
        <v>4037</v>
      </c>
      <c r="E1492" s="47" t="s">
        <v>4040</v>
      </c>
      <c r="F1492" s="53">
        <v>366</v>
      </c>
      <c r="G1492" s="56">
        <f t="shared" si="47"/>
        <v>486</v>
      </c>
    </row>
    <row r="1493" spans="1:7" ht="31.5" x14ac:dyDescent="0.25">
      <c r="A1493" s="54" t="s">
        <v>4041</v>
      </c>
      <c r="B1493" s="54" t="s">
        <v>4042</v>
      </c>
      <c r="C1493" s="57" t="str">
        <f t="shared" si="46"/>
        <v>Formula</v>
      </c>
      <c r="D1493" s="54" t="s">
        <v>4043</v>
      </c>
      <c r="E1493" s="54" t="s">
        <v>4044</v>
      </c>
      <c r="F1493" s="55">
        <v>196</v>
      </c>
      <c r="G1493" s="56">
        <f t="shared" si="47"/>
        <v>1699</v>
      </c>
    </row>
    <row r="1494" spans="1:7" ht="31.5" x14ac:dyDescent="0.25">
      <c r="A1494" s="47" t="s">
        <v>4045</v>
      </c>
      <c r="B1494" s="47" t="s">
        <v>4042</v>
      </c>
      <c r="C1494" s="57" t="str">
        <f t="shared" si="46"/>
        <v>Formula</v>
      </c>
      <c r="D1494" s="47" t="s">
        <v>4043</v>
      </c>
      <c r="E1494" s="47" t="s">
        <v>4046</v>
      </c>
      <c r="F1494" s="53">
        <v>187</v>
      </c>
      <c r="G1494" s="56">
        <f t="shared" si="47"/>
        <v>1699</v>
      </c>
    </row>
    <row r="1495" spans="1:7" ht="31.5" x14ac:dyDescent="0.25">
      <c r="A1495" s="54" t="s">
        <v>4047</v>
      </c>
      <c r="B1495" s="54" t="s">
        <v>4042</v>
      </c>
      <c r="C1495" s="57" t="str">
        <f t="shared" si="46"/>
        <v>Formula</v>
      </c>
      <c r="D1495" s="54" t="s">
        <v>4043</v>
      </c>
      <c r="E1495" s="54" t="s">
        <v>4048</v>
      </c>
      <c r="F1495" s="55">
        <v>164</v>
      </c>
      <c r="G1495" s="56">
        <f t="shared" si="47"/>
        <v>1699</v>
      </c>
    </row>
    <row r="1496" spans="1:7" ht="31.5" x14ac:dyDescent="0.25">
      <c r="A1496" s="47" t="s">
        <v>4049</v>
      </c>
      <c r="B1496" s="47" t="s">
        <v>4042</v>
      </c>
      <c r="C1496" s="57" t="str">
        <f t="shared" si="46"/>
        <v>Formula</v>
      </c>
      <c r="D1496" s="47" t="s">
        <v>4043</v>
      </c>
      <c r="E1496" s="47" t="s">
        <v>4050</v>
      </c>
      <c r="F1496" s="53">
        <v>151</v>
      </c>
      <c r="G1496" s="56">
        <f t="shared" si="47"/>
        <v>1699</v>
      </c>
    </row>
    <row r="1497" spans="1:7" ht="31.5" x14ac:dyDescent="0.25">
      <c r="A1497" s="54" t="s">
        <v>4051</v>
      </c>
      <c r="B1497" s="54" t="s">
        <v>4042</v>
      </c>
      <c r="C1497" s="57" t="str">
        <f t="shared" si="46"/>
        <v>Formula</v>
      </c>
      <c r="D1497" s="54" t="s">
        <v>4043</v>
      </c>
      <c r="E1497" s="54" t="s">
        <v>4052</v>
      </c>
      <c r="F1497" s="55">
        <v>11</v>
      </c>
      <c r="G1497" s="56">
        <f t="shared" si="47"/>
        <v>1699</v>
      </c>
    </row>
    <row r="1498" spans="1:7" ht="31.5" x14ac:dyDescent="0.25">
      <c r="A1498" s="47" t="s">
        <v>4053</v>
      </c>
      <c r="B1498" s="47" t="s">
        <v>4042</v>
      </c>
      <c r="C1498" s="57" t="str">
        <f t="shared" si="46"/>
        <v>Formula</v>
      </c>
      <c r="D1498" s="47" t="s">
        <v>4043</v>
      </c>
      <c r="E1498" s="47" t="s">
        <v>308</v>
      </c>
      <c r="F1498" s="53">
        <v>137</v>
      </c>
      <c r="G1498" s="56">
        <f t="shared" si="47"/>
        <v>1699</v>
      </c>
    </row>
    <row r="1499" spans="1:7" ht="31.5" x14ac:dyDescent="0.25">
      <c r="A1499" s="54" t="s">
        <v>4054</v>
      </c>
      <c r="B1499" s="54" t="s">
        <v>4042</v>
      </c>
      <c r="C1499" s="57" t="str">
        <f t="shared" si="46"/>
        <v>Formula</v>
      </c>
      <c r="D1499" s="54" t="s">
        <v>4043</v>
      </c>
      <c r="E1499" s="54" t="s">
        <v>308</v>
      </c>
      <c r="F1499" s="55">
        <v>149</v>
      </c>
      <c r="G1499" s="56">
        <f t="shared" si="47"/>
        <v>1699</v>
      </c>
    </row>
    <row r="1500" spans="1:7" ht="31.5" x14ac:dyDescent="0.25">
      <c r="A1500" s="47" t="s">
        <v>4055</v>
      </c>
      <c r="B1500" s="47" t="s">
        <v>4042</v>
      </c>
      <c r="C1500" s="57" t="str">
        <f t="shared" si="46"/>
        <v>Formula</v>
      </c>
      <c r="D1500" s="47" t="s">
        <v>4043</v>
      </c>
      <c r="E1500" s="47" t="s">
        <v>4056</v>
      </c>
      <c r="F1500" s="53">
        <v>2</v>
      </c>
      <c r="G1500" s="56">
        <f t="shared" si="47"/>
        <v>1699</v>
      </c>
    </row>
    <row r="1501" spans="1:7" ht="31.5" x14ac:dyDescent="0.25">
      <c r="A1501" s="54" t="s">
        <v>4057</v>
      </c>
      <c r="B1501" s="54" t="s">
        <v>4042</v>
      </c>
      <c r="C1501" s="57" t="str">
        <f t="shared" si="46"/>
        <v>Formula</v>
      </c>
      <c r="D1501" s="54" t="s">
        <v>4043</v>
      </c>
      <c r="E1501" s="54" t="s">
        <v>4058</v>
      </c>
      <c r="F1501" s="55">
        <v>1</v>
      </c>
      <c r="G1501" s="56">
        <f t="shared" si="47"/>
        <v>1699</v>
      </c>
    </row>
    <row r="1502" spans="1:7" ht="31.5" x14ac:dyDescent="0.25">
      <c r="A1502" s="47" t="s">
        <v>4059</v>
      </c>
      <c r="B1502" s="47" t="s">
        <v>4042</v>
      </c>
      <c r="C1502" s="57" t="str">
        <f t="shared" si="46"/>
        <v>Formula</v>
      </c>
      <c r="D1502" s="47" t="s">
        <v>4043</v>
      </c>
      <c r="E1502" s="47" t="s">
        <v>4060</v>
      </c>
      <c r="F1502" s="53">
        <v>283</v>
      </c>
      <c r="G1502" s="56">
        <f t="shared" si="47"/>
        <v>1699</v>
      </c>
    </row>
    <row r="1503" spans="1:7" ht="31.5" x14ac:dyDescent="0.25">
      <c r="A1503" s="54" t="s">
        <v>17596</v>
      </c>
      <c r="B1503" s="54" t="s">
        <v>4042</v>
      </c>
      <c r="C1503" s="57" t="str">
        <f t="shared" si="46"/>
        <v>Formula</v>
      </c>
      <c r="D1503" s="54" t="s">
        <v>4043</v>
      </c>
      <c r="E1503" s="54" t="s">
        <v>17597</v>
      </c>
      <c r="F1503" s="55">
        <v>418</v>
      </c>
      <c r="G1503" s="56">
        <f t="shared" si="47"/>
        <v>1699</v>
      </c>
    </row>
    <row r="1504" spans="1:7" ht="31.5" x14ac:dyDescent="0.25">
      <c r="A1504" s="47" t="s">
        <v>4061</v>
      </c>
      <c r="B1504" s="47" t="s">
        <v>4062</v>
      </c>
      <c r="C1504" s="57" t="str">
        <f t="shared" si="46"/>
        <v>Formula</v>
      </c>
      <c r="D1504" s="47" t="s">
        <v>4063</v>
      </c>
      <c r="E1504" s="47" t="s">
        <v>4064</v>
      </c>
      <c r="F1504" s="53">
        <v>172</v>
      </c>
      <c r="G1504" s="56">
        <f t="shared" si="47"/>
        <v>535</v>
      </c>
    </row>
    <row r="1505" spans="1:7" ht="31.5" x14ac:dyDescent="0.25">
      <c r="A1505" s="54" t="s">
        <v>4065</v>
      </c>
      <c r="B1505" s="54" t="s">
        <v>4062</v>
      </c>
      <c r="C1505" s="57" t="str">
        <f t="shared" si="46"/>
        <v>Formula</v>
      </c>
      <c r="D1505" s="54" t="s">
        <v>4063</v>
      </c>
      <c r="E1505" s="54" t="s">
        <v>4066</v>
      </c>
      <c r="F1505" s="55">
        <v>179</v>
      </c>
      <c r="G1505" s="56">
        <f t="shared" si="47"/>
        <v>535</v>
      </c>
    </row>
    <row r="1506" spans="1:7" ht="31.5" x14ac:dyDescent="0.25">
      <c r="A1506" s="47" t="s">
        <v>4067</v>
      </c>
      <c r="B1506" s="47" t="s">
        <v>4062</v>
      </c>
      <c r="C1506" s="57" t="str">
        <f t="shared" si="46"/>
        <v>Formula</v>
      </c>
      <c r="D1506" s="47" t="s">
        <v>4063</v>
      </c>
      <c r="E1506" s="47" t="s">
        <v>308</v>
      </c>
      <c r="F1506" s="53">
        <v>173</v>
      </c>
      <c r="G1506" s="56">
        <f t="shared" si="47"/>
        <v>535</v>
      </c>
    </row>
    <row r="1507" spans="1:7" ht="31.5" x14ac:dyDescent="0.25">
      <c r="A1507" s="54" t="s">
        <v>4068</v>
      </c>
      <c r="B1507" s="54" t="s">
        <v>4062</v>
      </c>
      <c r="C1507" s="57" t="str">
        <f t="shared" si="46"/>
        <v>Formula</v>
      </c>
      <c r="D1507" s="54" t="s">
        <v>4063</v>
      </c>
      <c r="E1507" s="54" t="s">
        <v>4069</v>
      </c>
      <c r="F1507" s="55">
        <v>11</v>
      </c>
      <c r="G1507" s="56">
        <f t="shared" si="47"/>
        <v>535</v>
      </c>
    </row>
    <row r="1508" spans="1:7" ht="42" x14ac:dyDescent="0.25">
      <c r="A1508" s="47" t="s">
        <v>4070</v>
      </c>
      <c r="B1508" s="47" t="s">
        <v>4071</v>
      </c>
      <c r="C1508" s="57" t="str">
        <f t="shared" si="46"/>
        <v>Formula</v>
      </c>
      <c r="D1508" s="47" t="s">
        <v>4072</v>
      </c>
      <c r="E1508" s="47" t="s">
        <v>203</v>
      </c>
      <c r="F1508" s="53">
        <v>107</v>
      </c>
      <c r="G1508" s="56">
        <f t="shared" si="47"/>
        <v>263</v>
      </c>
    </row>
    <row r="1509" spans="1:7" ht="42" x14ac:dyDescent="0.25">
      <c r="A1509" s="54" t="s">
        <v>4073</v>
      </c>
      <c r="B1509" s="54" t="s">
        <v>4071</v>
      </c>
      <c r="C1509" s="57" t="str">
        <f t="shared" si="46"/>
        <v>Formula</v>
      </c>
      <c r="D1509" s="54" t="s">
        <v>4072</v>
      </c>
      <c r="E1509" s="54" t="s">
        <v>308</v>
      </c>
      <c r="F1509" s="55">
        <v>58</v>
      </c>
      <c r="G1509" s="56">
        <f t="shared" si="47"/>
        <v>263</v>
      </c>
    </row>
    <row r="1510" spans="1:7" ht="42" x14ac:dyDescent="0.25">
      <c r="A1510" s="47" t="s">
        <v>4074</v>
      </c>
      <c r="B1510" s="47" t="s">
        <v>4071</v>
      </c>
      <c r="C1510" s="57" t="str">
        <f t="shared" si="46"/>
        <v>Formula</v>
      </c>
      <c r="D1510" s="47" t="s">
        <v>4072</v>
      </c>
      <c r="E1510" s="47" t="s">
        <v>4075</v>
      </c>
      <c r="F1510" s="53">
        <v>60</v>
      </c>
      <c r="G1510" s="56">
        <f t="shared" si="47"/>
        <v>263</v>
      </c>
    </row>
    <row r="1511" spans="1:7" ht="42" x14ac:dyDescent="0.25">
      <c r="A1511" s="54" t="s">
        <v>4076</v>
      </c>
      <c r="B1511" s="54" t="s">
        <v>4071</v>
      </c>
      <c r="C1511" s="57" t="str">
        <f t="shared" si="46"/>
        <v>Formula</v>
      </c>
      <c r="D1511" s="54" t="s">
        <v>4072</v>
      </c>
      <c r="E1511" s="54" t="s">
        <v>4077</v>
      </c>
      <c r="F1511" s="55">
        <v>35</v>
      </c>
      <c r="G1511" s="56">
        <f t="shared" si="47"/>
        <v>263</v>
      </c>
    </row>
    <row r="1512" spans="1:7" ht="42" x14ac:dyDescent="0.25">
      <c r="A1512" s="47" t="s">
        <v>4078</v>
      </c>
      <c r="B1512" s="47" t="s">
        <v>4071</v>
      </c>
      <c r="C1512" s="57" t="str">
        <f t="shared" si="46"/>
        <v>Formula</v>
      </c>
      <c r="D1512" s="47" t="s">
        <v>4072</v>
      </c>
      <c r="E1512" s="47" t="s">
        <v>4079</v>
      </c>
      <c r="F1512" s="53">
        <v>3</v>
      </c>
      <c r="G1512" s="56">
        <f t="shared" si="47"/>
        <v>263</v>
      </c>
    </row>
    <row r="1513" spans="1:7" ht="42" x14ac:dyDescent="0.25">
      <c r="A1513" s="54" t="s">
        <v>17601</v>
      </c>
      <c r="B1513" s="54" t="s">
        <v>4081</v>
      </c>
      <c r="C1513" s="57" t="str">
        <f t="shared" si="46"/>
        <v>Formula</v>
      </c>
      <c r="D1513" s="54" t="s">
        <v>4082</v>
      </c>
      <c r="E1513" s="54" t="s">
        <v>17602</v>
      </c>
      <c r="F1513" s="55">
        <v>98</v>
      </c>
      <c r="G1513" s="56">
        <f t="shared" si="47"/>
        <v>278</v>
      </c>
    </row>
    <row r="1514" spans="1:7" ht="42" x14ac:dyDescent="0.25">
      <c r="A1514" s="47" t="s">
        <v>4080</v>
      </c>
      <c r="B1514" s="47" t="s">
        <v>4081</v>
      </c>
      <c r="C1514" s="57" t="str">
        <f t="shared" si="46"/>
        <v>Formula</v>
      </c>
      <c r="D1514" s="47" t="s">
        <v>4082</v>
      </c>
      <c r="E1514" s="47" t="s">
        <v>4083</v>
      </c>
      <c r="F1514" s="53">
        <v>155</v>
      </c>
      <c r="G1514" s="56">
        <f t="shared" si="47"/>
        <v>278</v>
      </c>
    </row>
    <row r="1515" spans="1:7" ht="42" x14ac:dyDescent="0.25">
      <c r="A1515" s="54" t="s">
        <v>4084</v>
      </c>
      <c r="B1515" s="54" t="s">
        <v>4081</v>
      </c>
      <c r="C1515" s="57" t="str">
        <f t="shared" si="46"/>
        <v>Formula</v>
      </c>
      <c r="D1515" s="54" t="s">
        <v>4082</v>
      </c>
      <c r="E1515" s="54" t="s">
        <v>4085</v>
      </c>
      <c r="F1515" s="55">
        <v>25</v>
      </c>
      <c r="G1515" s="56">
        <f t="shared" si="47"/>
        <v>278</v>
      </c>
    </row>
    <row r="1516" spans="1:7" ht="42" x14ac:dyDescent="0.25">
      <c r="A1516" s="47" t="s">
        <v>17603</v>
      </c>
      <c r="B1516" s="47" t="s">
        <v>4087</v>
      </c>
      <c r="C1516" s="57" t="str">
        <f t="shared" si="46"/>
        <v>Formula</v>
      </c>
      <c r="D1516" s="47" t="s">
        <v>4088</v>
      </c>
      <c r="E1516" s="47" t="s">
        <v>4089</v>
      </c>
      <c r="F1516" s="53">
        <v>71</v>
      </c>
      <c r="G1516" s="56">
        <f t="shared" si="47"/>
        <v>267</v>
      </c>
    </row>
    <row r="1517" spans="1:7" ht="42" x14ac:dyDescent="0.25">
      <c r="A1517" s="54" t="s">
        <v>4086</v>
      </c>
      <c r="B1517" s="54" t="s">
        <v>4087</v>
      </c>
      <c r="C1517" s="57" t="str">
        <f t="shared" si="46"/>
        <v>Formula</v>
      </c>
      <c r="D1517" s="54" t="s">
        <v>4088</v>
      </c>
      <c r="E1517" s="54" t="s">
        <v>4089</v>
      </c>
      <c r="F1517" s="55">
        <v>196</v>
      </c>
      <c r="G1517" s="56">
        <f t="shared" si="47"/>
        <v>267</v>
      </c>
    </row>
    <row r="1518" spans="1:7" ht="42" x14ac:dyDescent="0.25">
      <c r="A1518" s="47" t="s">
        <v>4090</v>
      </c>
      <c r="B1518" s="47" t="s">
        <v>4091</v>
      </c>
      <c r="C1518" s="57" t="str">
        <f t="shared" si="46"/>
        <v>Formula</v>
      </c>
      <c r="D1518" s="47" t="s">
        <v>4092</v>
      </c>
      <c r="E1518" s="47" t="s">
        <v>4093</v>
      </c>
      <c r="F1518" s="53">
        <v>158</v>
      </c>
      <c r="G1518" s="56">
        <f t="shared" si="47"/>
        <v>949</v>
      </c>
    </row>
    <row r="1519" spans="1:7" ht="42" x14ac:dyDescent="0.25">
      <c r="A1519" s="54" t="s">
        <v>4094</v>
      </c>
      <c r="B1519" s="54" t="s">
        <v>4091</v>
      </c>
      <c r="C1519" s="57" t="str">
        <f t="shared" si="46"/>
        <v>Formula</v>
      </c>
      <c r="D1519" s="54" t="s">
        <v>4092</v>
      </c>
      <c r="E1519" s="54" t="s">
        <v>4095</v>
      </c>
      <c r="F1519" s="55">
        <v>257</v>
      </c>
      <c r="G1519" s="56">
        <f t="shared" si="47"/>
        <v>949</v>
      </c>
    </row>
    <row r="1520" spans="1:7" ht="42" x14ac:dyDescent="0.25">
      <c r="A1520" s="47" t="s">
        <v>4096</v>
      </c>
      <c r="B1520" s="47" t="s">
        <v>4091</v>
      </c>
      <c r="C1520" s="57" t="str">
        <f t="shared" si="46"/>
        <v>Formula</v>
      </c>
      <c r="D1520" s="47" t="s">
        <v>4092</v>
      </c>
      <c r="E1520" s="47" t="s">
        <v>4097</v>
      </c>
      <c r="F1520" s="53">
        <v>165</v>
      </c>
      <c r="G1520" s="56">
        <f t="shared" si="47"/>
        <v>949</v>
      </c>
    </row>
    <row r="1521" spans="1:7" ht="42" x14ac:dyDescent="0.25">
      <c r="A1521" s="54" t="s">
        <v>4098</v>
      </c>
      <c r="B1521" s="54" t="s">
        <v>4091</v>
      </c>
      <c r="C1521" s="57" t="str">
        <f t="shared" si="46"/>
        <v>Formula</v>
      </c>
      <c r="D1521" s="54" t="s">
        <v>4092</v>
      </c>
      <c r="E1521" s="54" t="s">
        <v>4099</v>
      </c>
      <c r="F1521" s="55">
        <v>166</v>
      </c>
      <c r="G1521" s="56">
        <f t="shared" si="47"/>
        <v>949</v>
      </c>
    </row>
    <row r="1522" spans="1:7" ht="42" x14ac:dyDescent="0.25">
      <c r="A1522" s="47" t="s">
        <v>4100</v>
      </c>
      <c r="B1522" s="47" t="s">
        <v>4091</v>
      </c>
      <c r="C1522" s="57" t="str">
        <f t="shared" si="46"/>
        <v>Formula</v>
      </c>
      <c r="D1522" s="47" t="s">
        <v>4092</v>
      </c>
      <c r="E1522" s="47" t="s">
        <v>4101</v>
      </c>
      <c r="F1522" s="53">
        <v>76</v>
      </c>
      <c r="G1522" s="56">
        <f t="shared" si="47"/>
        <v>949</v>
      </c>
    </row>
    <row r="1523" spans="1:7" ht="42" x14ac:dyDescent="0.25">
      <c r="A1523" s="54" t="s">
        <v>4102</v>
      </c>
      <c r="B1523" s="54" t="s">
        <v>4091</v>
      </c>
      <c r="C1523" s="57" t="str">
        <f t="shared" si="46"/>
        <v>Formula</v>
      </c>
      <c r="D1523" s="54" t="s">
        <v>4092</v>
      </c>
      <c r="E1523" s="54" t="s">
        <v>4103</v>
      </c>
      <c r="F1523" s="55">
        <v>127</v>
      </c>
      <c r="G1523" s="56">
        <f t="shared" si="47"/>
        <v>949</v>
      </c>
    </row>
    <row r="1524" spans="1:7" ht="42" x14ac:dyDescent="0.25">
      <c r="A1524" s="47" t="s">
        <v>4104</v>
      </c>
      <c r="B1524" s="47" t="s">
        <v>4105</v>
      </c>
      <c r="C1524" s="57" t="str">
        <f t="shared" si="46"/>
        <v>Formula</v>
      </c>
      <c r="D1524" s="47" t="s">
        <v>4106</v>
      </c>
      <c r="E1524" s="47" t="s">
        <v>4107</v>
      </c>
      <c r="F1524" s="53">
        <v>244</v>
      </c>
      <c r="G1524" s="56">
        <f t="shared" si="47"/>
        <v>244</v>
      </c>
    </row>
    <row r="1525" spans="1:7" ht="42" x14ac:dyDescent="0.25">
      <c r="A1525" s="54" t="s">
        <v>4108</v>
      </c>
      <c r="B1525" s="54" t="s">
        <v>4109</v>
      </c>
      <c r="C1525" s="57" t="str">
        <f t="shared" si="46"/>
        <v>Formula</v>
      </c>
      <c r="D1525" s="54" t="s">
        <v>4110</v>
      </c>
      <c r="E1525" s="54" t="s">
        <v>4111</v>
      </c>
      <c r="F1525" s="55">
        <v>125</v>
      </c>
      <c r="G1525" s="56">
        <f t="shared" si="47"/>
        <v>265</v>
      </c>
    </row>
    <row r="1526" spans="1:7" ht="42" x14ac:dyDescent="0.25">
      <c r="A1526" s="47" t="s">
        <v>4112</v>
      </c>
      <c r="B1526" s="47" t="s">
        <v>4109</v>
      </c>
      <c r="C1526" s="57" t="str">
        <f t="shared" si="46"/>
        <v>Formula</v>
      </c>
      <c r="D1526" s="47" t="s">
        <v>4110</v>
      </c>
      <c r="E1526" s="47" t="s">
        <v>4113</v>
      </c>
      <c r="F1526" s="53">
        <v>140</v>
      </c>
      <c r="G1526" s="56">
        <f t="shared" si="47"/>
        <v>265</v>
      </c>
    </row>
    <row r="1527" spans="1:7" ht="42" x14ac:dyDescent="0.25">
      <c r="A1527" s="54" t="s">
        <v>4114</v>
      </c>
      <c r="B1527" s="54" t="s">
        <v>4115</v>
      </c>
      <c r="C1527" s="57" t="str">
        <f t="shared" si="46"/>
        <v>Formula</v>
      </c>
      <c r="D1527" s="54" t="s">
        <v>4116</v>
      </c>
      <c r="E1527" s="54" t="s">
        <v>308</v>
      </c>
      <c r="F1527" s="55">
        <v>60</v>
      </c>
      <c r="G1527" s="56">
        <f t="shared" si="47"/>
        <v>60</v>
      </c>
    </row>
    <row r="1528" spans="1:7" ht="31.5" x14ac:dyDescent="0.25">
      <c r="A1528" s="47" t="s">
        <v>4117</v>
      </c>
      <c r="B1528" s="47" t="s">
        <v>4118</v>
      </c>
      <c r="C1528" s="57" t="str">
        <f t="shared" si="46"/>
        <v>Formula</v>
      </c>
      <c r="D1528" s="47" t="s">
        <v>4119</v>
      </c>
      <c r="E1528" s="47" t="s">
        <v>4120</v>
      </c>
      <c r="F1528" s="53">
        <v>99</v>
      </c>
      <c r="G1528" s="56">
        <f t="shared" si="47"/>
        <v>207</v>
      </c>
    </row>
    <row r="1529" spans="1:7" ht="31.5" x14ac:dyDescent="0.25">
      <c r="A1529" s="54" t="s">
        <v>4121</v>
      </c>
      <c r="B1529" s="54" t="s">
        <v>4118</v>
      </c>
      <c r="C1529" s="57" t="str">
        <f t="shared" si="46"/>
        <v>Formula</v>
      </c>
      <c r="D1529" s="54" t="s">
        <v>4119</v>
      </c>
      <c r="E1529" s="54" t="s">
        <v>4122</v>
      </c>
      <c r="F1529" s="55">
        <v>108</v>
      </c>
      <c r="G1529" s="56">
        <f t="shared" si="47"/>
        <v>207</v>
      </c>
    </row>
    <row r="1530" spans="1:7" ht="42" x14ac:dyDescent="0.25">
      <c r="A1530" s="47" t="s">
        <v>4123</v>
      </c>
      <c r="B1530" s="47" t="s">
        <v>4124</v>
      </c>
      <c r="C1530" s="57" t="str">
        <f t="shared" si="46"/>
        <v>Formula</v>
      </c>
      <c r="D1530" s="47" t="s">
        <v>1910</v>
      </c>
      <c r="E1530" s="47" t="s">
        <v>4125</v>
      </c>
      <c r="F1530" s="53">
        <v>116</v>
      </c>
      <c r="G1530" s="56">
        <f t="shared" si="47"/>
        <v>141</v>
      </c>
    </row>
    <row r="1531" spans="1:7" ht="42" x14ac:dyDescent="0.25">
      <c r="A1531" s="54" t="s">
        <v>4126</v>
      </c>
      <c r="B1531" s="54" t="s">
        <v>4124</v>
      </c>
      <c r="C1531" s="57" t="str">
        <f t="shared" si="46"/>
        <v>Formula</v>
      </c>
      <c r="D1531" s="54" t="s">
        <v>1910</v>
      </c>
      <c r="E1531" s="54" t="s">
        <v>4127</v>
      </c>
      <c r="F1531" s="55">
        <v>25</v>
      </c>
      <c r="G1531" s="56">
        <f t="shared" si="47"/>
        <v>141</v>
      </c>
    </row>
    <row r="1532" spans="1:7" ht="42" x14ac:dyDescent="0.25">
      <c r="A1532" s="47" t="s">
        <v>4128</v>
      </c>
      <c r="B1532" s="47" t="s">
        <v>4129</v>
      </c>
      <c r="C1532" s="57" t="str">
        <f t="shared" si="46"/>
        <v>Formula</v>
      </c>
      <c r="D1532" s="47" t="s">
        <v>4130</v>
      </c>
      <c r="E1532" s="47" t="s">
        <v>4131</v>
      </c>
      <c r="F1532" s="53">
        <v>25</v>
      </c>
      <c r="G1532" s="56">
        <f t="shared" si="47"/>
        <v>199</v>
      </c>
    </row>
    <row r="1533" spans="1:7" ht="42" x14ac:dyDescent="0.25">
      <c r="A1533" s="54" t="s">
        <v>4132</v>
      </c>
      <c r="B1533" s="54" t="s">
        <v>4129</v>
      </c>
      <c r="C1533" s="57" t="str">
        <f t="shared" si="46"/>
        <v>Formula</v>
      </c>
      <c r="D1533" s="54" t="s">
        <v>4130</v>
      </c>
      <c r="E1533" s="54" t="s">
        <v>2646</v>
      </c>
      <c r="F1533" s="55">
        <v>100</v>
      </c>
      <c r="G1533" s="56">
        <f t="shared" si="47"/>
        <v>199</v>
      </c>
    </row>
    <row r="1534" spans="1:7" ht="42" x14ac:dyDescent="0.25">
      <c r="A1534" s="47" t="s">
        <v>4133</v>
      </c>
      <c r="B1534" s="47" t="s">
        <v>4129</v>
      </c>
      <c r="C1534" s="57" t="str">
        <f t="shared" si="46"/>
        <v>Formula</v>
      </c>
      <c r="D1534" s="47" t="s">
        <v>4130</v>
      </c>
      <c r="E1534" s="47" t="s">
        <v>4134</v>
      </c>
      <c r="F1534" s="53">
        <v>64</v>
      </c>
      <c r="G1534" s="56">
        <f t="shared" si="47"/>
        <v>199</v>
      </c>
    </row>
    <row r="1535" spans="1:7" ht="42" x14ac:dyDescent="0.25">
      <c r="A1535" s="54" t="s">
        <v>4135</v>
      </c>
      <c r="B1535" s="54" t="s">
        <v>4129</v>
      </c>
      <c r="C1535" s="57" t="str">
        <f t="shared" si="46"/>
        <v>Formula</v>
      </c>
      <c r="D1535" s="54" t="s">
        <v>4130</v>
      </c>
      <c r="E1535" s="54" t="s">
        <v>4136</v>
      </c>
      <c r="F1535" s="55">
        <v>8</v>
      </c>
      <c r="G1535" s="56">
        <f t="shared" si="47"/>
        <v>199</v>
      </c>
    </row>
    <row r="1536" spans="1:7" ht="42" x14ac:dyDescent="0.25">
      <c r="A1536" s="47" t="s">
        <v>4137</v>
      </c>
      <c r="B1536" s="47" t="s">
        <v>4129</v>
      </c>
      <c r="C1536" s="57" t="str">
        <f t="shared" si="46"/>
        <v>Formula</v>
      </c>
      <c r="D1536" s="47" t="s">
        <v>4130</v>
      </c>
      <c r="E1536" s="47" t="s">
        <v>4138</v>
      </c>
      <c r="F1536" s="53">
        <v>2</v>
      </c>
      <c r="G1536" s="56">
        <f t="shared" si="47"/>
        <v>199</v>
      </c>
    </row>
    <row r="1537" spans="1:7" ht="42" x14ac:dyDescent="0.25">
      <c r="A1537" s="54" t="s">
        <v>4139</v>
      </c>
      <c r="B1537" s="54" t="s">
        <v>4140</v>
      </c>
      <c r="C1537" s="57" t="str">
        <f t="shared" si="46"/>
        <v>Formula</v>
      </c>
      <c r="D1537" s="54" t="s">
        <v>4141</v>
      </c>
      <c r="E1537" s="54" t="s">
        <v>4142</v>
      </c>
      <c r="F1537" s="55">
        <v>193</v>
      </c>
      <c r="G1537" s="56">
        <f t="shared" si="47"/>
        <v>193</v>
      </c>
    </row>
    <row r="1538" spans="1:7" ht="42" x14ac:dyDescent="0.25">
      <c r="A1538" s="47" t="s">
        <v>4143</v>
      </c>
      <c r="B1538" s="47" t="s">
        <v>4144</v>
      </c>
      <c r="C1538" s="57" t="str">
        <f t="shared" si="46"/>
        <v>Formula</v>
      </c>
      <c r="D1538" s="47" t="s">
        <v>4145</v>
      </c>
      <c r="E1538" s="47" t="s">
        <v>4146</v>
      </c>
      <c r="F1538" s="53">
        <v>233</v>
      </c>
      <c r="G1538" s="56">
        <f t="shared" si="47"/>
        <v>233</v>
      </c>
    </row>
    <row r="1539" spans="1:7" ht="42" x14ac:dyDescent="0.25">
      <c r="A1539" s="54" t="s">
        <v>4147</v>
      </c>
      <c r="B1539" s="54" t="s">
        <v>4148</v>
      </c>
      <c r="C1539" s="57" t="str">
        <f t="shared" ref="C1539:C1602" si="48">IF(ISTEXT(VLOOKUP(B1539,$I$2:$I$11,1,FALSE)),"Alt sub","Formula")</f>
        <v>Formula</v>
      </c>
      <c r="D1539" s="54" t="s">
        <v>4149</v>
      </c>
      <c r="E1539" s="54" t="s">
        <v>308</v>
      </c>
      <c r="F1539" s="55">
        <v>159</v>
      </c>
      <c r="G1539" s="56">
        <f t="shared" ref="G1539:G1602" si="49">SUMIF(B:B,B1539,F:F)</f>
        <v>484</v>
      </c>
    </row>
    <row r="1540" spans="1:7" ht="42" x14ac:dyDescent="0.25">
      <c r="A1540" s="47" t="s">
        <v>4150</v>
      </c>
      <c r="B1540" s="47" t="s">
        <v>4148</v>
      </c>
      <c r="C1540" s="57" t="str">
        <f t="shared" si="48"/>
        <v>Formula</v>
      </c>
      <c r="D1540" s="47" t="s">
        <v>4149</v>
      </c>
      <c r="E1540" s="47" t="s">
        <v>308</v>
      </c>
      <c r="F1540" s="53">
        <v>136</v>
      </c>
      <c r="G1540" s="56">
        <f t="shared" si="49"/>
        <v>484</v>
      </c>
    </row>
    <row r="1541" spans="1:7" ht="42" x14ac:dyDescent="0.25">
      <c r="A1541" s="54" t="s">
        <v>4151</v>
      </c>
      <c r="B1541" s="54" t="s">
        <v>4148</v>
      </c>
      <c r="C1541" s="57" t="str">
        <f t="shared" si="48"/>
        <v>Formula</v>
      </c>
      <c r="D1541" s="54" t="s">
        <v>4149</v>
      </c>
      <c r="E1541" s="54" t="s">
        <v>308</v>
      </c>
      <c r="F1541" s="55">
        <v>189</v>
      </c>
      <c r="G1541" s="56">
        <f t="shared" si="49"/>
        <v>484</v>
      </c>
    </row>
    <row r="1542" spans="1:7" ht="42" x14ac:dyDescent="0.25">
      <c r="A1542" s="47" t="s">
        <v>4152</v>
      </c>
      <c r="B1542" s="47" t="s">
        <v>4153</v>
      </c>
      <c r="C1542" s="57" t="str">
        <f t="shared" si="48"/>
        <v>Formula</v>
      </c>
      <c r="D1542" s="47" t="s">
        <v>4154</v>
      </c>
      <c r="E1542" s="47" t="s">
        <v>4155</v>
      </c>
      <c r="F1542" s="53">
        <v>196</v>
      </c>
      <c r="G1542" s="56">
        <f t="shared" si="49"/>
        <v>196</v>
      </c>
    </row>
    <row r="1543" spans="1:7" ht="42" x14ac:dyDescent="0.25">
      <c r="A1543" s="54" t="s">
        <v>4156</v>
      </c>
      <c r="B1543" s="54" t="s">
        <v>4157</v>
      </c>
      <c r="C1543" s="57" t="str">
        <f t="shared" si="48"/>
        <v>Formula</v>
      </c>
      <c r="D1543" s="54" t="s">
        <v>4158</v>
      </c>
      <c r="E1543" s="54" t="s">
        <v>4159</v>
      </c>
      <c r="F1543" s="55">
        <v>132</v>
      </c>
      <c r="G1543" s="56">
        <f t="shared" si="49"/>
        <v>132</v>
      </c>
    </row>
    <row r="1544" spans="1:7" ht="42" x14ac:dyDescent="0.25">
      <c r="A1544" s="47" t="s">
        <v>4160</v>
      </c>
      <c r="B1544" s="47" t="s">
        <v>4161</v>
      </c>
      <c r="C1544" s="57" t="str">
        <f t="shared" si="48"/>
        <v>Formula</v>
      </c>
      <c r="D1544" s="47" t="s">
        <v>4162</v>
      </c>
      <c r="E1544" s="47" t="s">
        <v>4163</v>
      </c>
      <c r="F1544" s="53">
        <v>126</v>
      </c>
      <c r="G1544" s="56">
        <f t="shared" si="49"/>
        <v>126</v>
      </c>
    </row>
    <row r="1545" spans="1:7" ht="42" x14ac:dyDescent="0.25">
      <c r="A1545" s="54" t="s">
        <v>4164</v>
      </c>
      <c r="B1545" s="54" t="s">
        <v>4165</v>
      </c>
      <c r="C1545" s="57" t="str">
        <f t="shared" si="48"/>
        <v>Formula</v>
      </c>
      <c r="D1545" s="54" t="s">
        <v>4166</v>
      </c>
      <c r="E1545" s="54" t="s">
        <v>4167</v>
      </c>
      <c r="F1545" s="55">
        <v>280</v>
      </c>
      <c r="G1545" s="56">
        <f t="shared" si="49"/>
        <v>280</v>
      </c>
    </row>
    <row r="1546" spans="1:7" ht="42" x14ac:dyDescent="0.25">
      <c r="A1546" s="47" t="s">
        <v>4168</v>
      </c>
      <c r="B1546" s="47" t="s">
        <v>4169</v>
      </c>
      <c r="C1546" s="57" t="str">
        <f t="shared" si="48"/>
        <v>Formula</v>
      </c>
      <c r="D1546" s="47" t="s">
        <v>4170</v>
      </c>
      <c r="E1546" s="47" t="s">
        <v>4171</v>
      </c>
      <c r="F1546" s="53">
        <v>63</v>
      </c>
      <c r="G1546" s="56">
        <f t="shared" si="49"/>
        <v>323</v>
      </c>
    </row>
    <row r="1547" spans="1:7" ht="42" x14ac:dyDescent="0.25">
      <c r="A1547" s="54" t="s">
        <v>4172</v>
      </c>
      <c r="B1547" s="54" t="s">
        <v>4169</v>
      </c>
      <c r="C1547" s="57" t="str">
        <f t="shared" si="48"/>
        <v>Formula</v>
      </c>
      <c r="D1547" s="54" t="s">
        <v>4170</v>
      </c>
      <c r="E1547" s="54" t="s">
        <v>4173</v>
      </c>
      <c r="F1547" s="55">
        <v>171</v>
      </c>
      <c r="G1547" s="56">
        <f t="shared" si="49"/>
        <v>323</v>
      </c>
    </row>
    <row r="1548" spans="1:7" ht="42" x14ac:dyDescent="0.25">
      <c r="A1548" s="47" t="s">
        <v>4174</v>
      </c>
      <c r="B1548" s="47" t="s">
        <v>4169</v>
      </c>
      <c r="C1548" s="57" t="str">
        <f t="shared" si="48"/>
        <v>Formula</v>
      </c>
      <c r="D1548" s="47" t="s">
        <v>4170</v>
      </c>
      <c r="E1548" s="47" t="s">
        <v>4175</v>
      </c>
      <c r="F1548" s="53">
        <v>89</v>
      </c>
      <c r="G1548" s="56">
        <f t="shared" si="49"/>
        <v>323</v>
      </c>
    </row>
    <row r="1549" spans="1:7" ht="42" x14ac:dyDescent="0.25">
      <c r="A1549" s="54" t="s">
        <v>4176</v>
      </c>
      <c r="B1549" s="54" t="s">
        <v>4177</v>
      </c>
      <c r="C1549" s="57" t="str">
        <f t="shared" si="48"/>
        <v>Formula</v>
      </c>
      <c r="D1549" s="54" t="s">
        <v>4178</v>
      </c>
      <c r="E1549" s="54" t="s">
        <v>4179</v>
      </c>
      <c r="F1549" s="55">
        <v>44</v>
      </c>
      <c r="G1549" s="56">
        <f t="shared" si="49"/>
        <v>44</v>
      </c>
    </row>
    <row r="1550" spans="1:7" ht="52.5" x14ac:dyDescent="0.25">
      <c r="A1550" s="47" t="s">
        <v>4180</v>
      </c>
      <c r="B1550" s="47" t="s">
        <v>4181</v>
      </c>
      <c r="C1550" s="57" t="str">
        <f t="shared" si="48"/>
        <v>Formula</v>
      </c>
      <c r="D1550" s="47" t="s">
        <v>4182</v>
      </c>
      <c r="E1550" s="47" t="s">
        <v>308</v>
      </c>
      <c r="F1550" s="53">
        <v>357</v>
      </c>
      <c r="G1550" s="56">
        <f t="shared" si="49"/>
        <v>725</v>
      </c>
    </row>
    <row r="1551" spans="1:7" ht="52.5" x14ac:dyDescent="0.25">
      <c r="A1551" s="54" t="s">
        <v>4183</v>
      </c>
      <c r="B1551" s="54" t="s">
        <v>4181</v>
      </c>
      <c r="C1551" s="57" t="str">
        <f t="shared" si="48"/>
        <v>Formula</v>
      </c>
      <c r="D1551" s="54" t="s">
        <v>4182</v>
      </c>
      <c r="E1551" s="54" t="s">
        <v>308</v>
      </c>
      <c r="F1551" s="55">
        <v>212</v>
      </c>
      <c r="G1551" s="56">
        <f t="shared" si="49"/>
        <v>725</v>
      </c>
    </row>
    <row r="1552" spans="1:7" ht="52.5" x14ac:dyDescent="0.25">
      <c r="A1552" s="47" t="s">
        <v>4184</v>
      </c>
      <c r="B1552" s="47" t="s">
        <v>4181</v>
      </c>
      <c r="C1552" s="57" t="str">
        <f t="shared" si="48"/>
        <v>Formula</v>
      </c>
      <c r="D1552" s="47" t="s">
        <v>4182</v>
      </c>
      <c r="E1552" s="47" t="s">
        <v>308</v>
      </c>
      <c r="F1552" s="53">
        <v>156</v>
      </c>
      <c r="G1552" s="56">
        <f t="shared" si="49"/>
        <v>725</v>
      </c>
    </row>
    <row r="1553" spans="1:7" ht="52.5" x14ac:dyDescent="0.25">
      <c r="A1553" s="54" t="s">
        <v>4185</v>
      </c>
      <c r="B1553" s="54" t="s">
        <v>4186</v>
      </c>
      <c r="C1553" s="57" t="str">
        <f t="shared" si="48"/>
        <v>Formula</v>
      </c>
      <c r="D1553" s="54" t="s">
        <v>4187</v>
      </c>
      <c r="E1553" s="54" t="s">
        <v>4188</v>
      </c>
      <c r="F1553" s="55">
        <v>200</v>
      </c>
      <c r="G1553" s="56">
        <f t="shared" si="49"/>
        <v>615</v>
      </c>
    </row>
    <row r="1554" spans="1:7" ht="52.5" x14ac:dyDescent="0.25">
      <c r="A1554" s="47" t="s">
        <v>4189</v>
      </c>
      <c r="B1554" s="47" t="s">
        <v>4186</v>
      </c>
      <c r="C1554" s="57" t="str">
        <f t="shared" si="48"/>
        <v>Formula</v>
      </c>
      <c r="D1554" s="47" t="s">
        <v>4187</v>
      </c>
      <c r="E1554" s="47" t="s">
        <v>4190</v>
      </c>
      <c r="F1554" s="53">
        <v>80</v>
      </c>
      <c r="G1554" s="56">
        <f t="shared" si="49"/>
        <v>615</v>
      </c>
    </row>
    <row r="1555" spans="1:7" ht="52.5" x14ac:dyDescent="0.25">
      <c r="A1555" s="54" t="s">
        <v>4191</v>
      </c>
      <c r="B1555" s="54" t="s">
        <v>4186</v>
      </c>
      <c r="C1555" s="57" t="str">
        <f t="shared" si="48"/>
        <v>Formula</v>
      </c>
      <c r="D1555" s="54" t="s">
        <v>4187</v>
      </c>
      <c r="E1555" s="54" t="s">
        <v>4192</v>
      </c>
      <c r="F1555" s="55">
        <v>197</v>
      </c>
      <c r="G1555" s="56">
        <f t="shared" si="49"/>
        <v>615</v>
      </c>
    </row>
    <row r="1556" spans="1:7" ht="52.5" x14ac:dyDescent="0.25">
      <c r="A1556" s="47" t="s">
        <v>4193</v>
      </c>
      <c r="B1556" s="47" t="s">
        <v>4186</v>
      </c>
      <c r="C1556" s="57" t="str">
        <f t="shared" si="48"/>
        <v>Formula</v>
      </c>
      <c r="D1556" s="47" t="s">
        <v>4187</v>
      </c>
      <c r="E1556" s="47" t="s">
        <v>4194</v>
      </c>
      <c r="F1556" s="53">
        <v>138</v>
      </c>
      <c r="G1556" s="56">
        <f t="shared" si="49"/>
        <v>615</v>
      </c>
    </row>
    <row r="1557" spans="1:7" ht="42" x14ac:dyDescent="0.25">
      <c r="A1557" s="54" t="s">
        <v>4195</v>
      </c>
      <c r="B1557" s="54" t="s">
        <v>4196</v>
      </c>
      <c r="C1557" s="57" t="str">
        <f t="shared" si="48"/>
        <v>Formula</v>
      </c>
      <c r="D1557" s="54" t="s">
        <v>4197</v>
      </c>
      <c r="E1557" s="54" t="s">
        <v>4198</v>
      </c>
      <c r="F1557" s="55">
        <v>221</v>
      </c>
      <c r="G1557" s="56">
        <f t="shared" si="49"/>
        <v>221</v>
      </c>
    </row>
    <row r="1558" spans="1:7" ht="52.5" x14ac:dyDescent="0.25">
      <c r="A1558" s="47" t="s">
        <v>4199</v>
      </c>
      <c r="B1558" s="47" t="s">
        <v>4200</v>
      </c>
      <c r="C1558" s="57" t="str">
        <f t="shared" si="48"/>
        <v>Formula</v>
      </c>
      <c r="D1558" s="47" t="s">
        <v>4201</v>
      </c>
      <c r="E1558" s="47" t="s">
        <v>4202</v>
      </c>
      <c r="F1558" s="53">
        <v>105</v>
      </c>
      <c r="G1558" s="56">
        <f t="shared" si="49"/>
        <v>761</v>
      </c>
    </row>
    <row r="1559" spans="1:7" ht="52.5" x14ac:dyDescent="0.25">
      <c r="A1559" s="54" t="s">
        <v>4203</v>
      </c>
      <c r="B1559" s="54" t="s">
        <v>4200</v>
      </c>
      <c r="C1559" s="57" t="str">
        <f t="shared" si="48"/>
        <v>Formula</v>
      </c>
      <c r="D1559" s="54" t="s">
        <v>4201</v>
      </c>
      <c r="E1559" s="54" t="s">
        <v>4204</v>
      </c>
      <c r="F1559" s="55">
        <v>133</v>
      </c>
      <c r="G1559" s="56">
        <f t="shared" si="49"/>
        <v>761</v>
      </c>
    </row>
    <row r="1560" spans="1:7" ht="52.5" x14ac:dyDescent="0.25">
      <c r="A1560" s="47" t="s">
        <v>18178</v>
      </c>
      <c r="B1560" s="47" t="s">
        <v>4200</v>
      </c>
      <c r="C1560" s="57" t="str">
        <f t="shared" si="48"/>
        <v>Formula</v>
      </c>
      <c r="D1560" s="47" t="s">
        <v>4201</v>
      </c>
      <c r="E1560" s="47" t="s">
        <v>4202</v>
      </c>
      <c r="F1560" s="53">
        <v>79</v>
      </c>
      <c r="G1560" s="56">
        <f t="shared" si="49"/>
        <v>761</v>
      </c>
    </row>
    <row r="1561" spans="1:7" ht="52.5" x14ac:dyDescent="0.25">
      <c r="A1561" s="54" t="s">
        <v>18179</v>
      </c>
      <c r="B1561" s="54" t="s">
        <v>4200</v>
      </c>
      <c r="C1561" s="57" t="str">
        <f t="shared" si="48"/>
        <v>Formula</v>
      </c>
      <c r="D1561" s="54" t="s">
        <v>4201</v>
      </c>
      <c r="E1561" s="54" t="s">
        <v>4204</v>
      </c>
      <c r="F1561" s="55">
        <v>110</v>
      </c>
      <c r="G1561" s="56">
        <f t="shared" si="49"/>
        <v>761</v>
      </c>
    </row>
    <row r="1562" spans="1:7" ht="52.5" x14ac:dyDescent="0.25">
      <c r="A1562" s="47" t="s">
        <v>18180</v>
      </c>
      <c r="B1562" s="47" t="s">
        <v>4200</v>
      </c>
      <c r="C1562" s="57" t="str">
        <f t="shared" si="48"/>
        <v>Formula</v>
      </c>
      <c r="D1562" s="47" t="s">
        <v>4201</v>
      </c>
      <c r="E1562" s="47" t="s">
        <v>4202</v>
      </c>
      <c r="F1562" s="53">
        <v>78</v>
      </c>
      <c r="G1562" s="56">
        <f t="shared" si="49"/>
        <v>761</v>
      </c>
    </row>
    <row r="1563" spans="1:7" ht="52.5" x14ac:dyDescent="0.25">
      <c r="A1563" s="54" t="s">
        <v>18181</v>
      </c>
      <c r="B1563" s="54" t="s">
        <v>4200</v>
      </c>
      <c r="C1563" s="57" t="str">
        <f t="shared" si="48"/>
        <v>Formula</v>
      </c>
      <c r="D1563" s="54" t="s">
        <v>4201</v>
      </c>
      <c r="E1563" s="54" t="s">
        <v>4204</v>
      </c>
      <c r="F1563" s="55">
        <v>70</v>
      </c>
      <c r="G1563" s="56">
        <f t="shared" si="49"/>
        <v>761</v>
      </c>
    </row>
    <row r="1564" spans="1:7" ht="52.5" x14ac:dyDescent="0.25">
      <c r="A1564" s="47" t="s">
        <v>18182</v>
      </c>
      <c r="B1564" s="47" t="s">
        <v>4200</v>
      </c>
      <c r="C1564" s="57" t="str">
        <f t="shared" si="48"/>
        <v>Formula</v>
      </c>
      <c r="D1564" s="47" t="s">
        <v>4201</v>
      </c>
      <c r="E1564" s="47" t="s">
        <v>4202</v>
      </c>
      <c r="F1564" s="53">
        <v>85</v>
      </c>
      <c r="G1564" s="56">
        <f t="shared" si="49"/>
        <v>761</v>
      </c>
    </row>
    <row r="1565" spans="1:7" ht="52.5" x14ac:dyDescent="0.25">
      <c r="A1565" s="54" t="s">
        <v>18183</v>
      </c>
      <c r="B1565" s="54" t="s">
        <v>4200</v>
      </c>
      <c r="C1565" s="57" t="str">
        <f t="shared" si="48"/>
        <v>Formula</v>
      </c>
      <c r="D1565" s="54" t="s">
        <v>4201</v>
      </c>
      <c r="E1565" s="54" t="s">
        <v>4204</v>
      </c>
      <c r="F1565" s="55">
        <v>101</v>
      </c>
      <c r="G1565" s="56">
        <f t="shared" si="49"/>
        <v>761</v>
      </c>
    </row>
    <row r="1566" spans="1:7" ht="42" x14ac:dyDescent="0.25">
      <c r="A1566" s="47" t="s">
        <v>4205</v>
      </c>
      <c r="B1566" s="47" t="s">
        <v>4206</v>
      </c>
      <c r="C1566" s="57" t="str">
        <f t="shared" si="48"/>
        <v>Formula</v>
      </c>
      <c r="D1566" s="47" t="s">
        <v>4207</v>
      </c>
      <c r="E1566" s="47" t="s">
        <v>4208</v>
      </c>
      <c r="F1566" s="53">
        <v>244</v>
      </c>
      <c r="G1566" s="56">
        <f t="shared" si="49"/>
        <v>247</v>
      </c>
    </row>
    <row r="1567" spans="1:7" ht="42" x14ac:dyDescent="0.25">
      <c r="A1567" s="54" t="s">
        <v>4209</v>
      </c>
      <c r="B1567" s="54" t="s">
        <v>4206</v>
      </c>
      <c r="C1567" s="57" t="str">
        <f t="shared" si="48"/>
        <v>Formula</v>
      </c>
      <c r="D1567" s="54" t="s">
        <v>4207</v>
      </c>
      <c r="E1567" s="54" t="s">
        <v>4210</v>
      </c>
      <c r="F1567" s="55">
        <v>3</v>
      </c>
      <c r="G1567" s="56">
        <f t="shared" si="49"/>
        <v>247</v>
      </c>
    </row>
    <row r="1568" spans="1:7" ht="42" x14ac:dyDescent="0.25">
      <c r="A1568" s="47" t="s">
        <v>4211</v>
      </c>
      <c r="B1568" s="47" t="s">
        <v>4212</v>
      </c>
      <c r="C1568" s="57" t="str">
        <f t="shared" si="48"/>
        <v>Formula</v>
      </c>
      <c r="D1568" s="47" t="s">
        <v>4213</v>
      </c>
      <c r="E1568" s="47" t="s">
        <v>308</v>
      </c>
      <c r="F1568" s="53">
        <v>160</v>
      </c>
      <c r="G1568" s="56">
        <f t="shared" si="49"/>
        <v>467</v>
      </c>
    </row>
    <row r="1569" spans="1:7" ht="42" x14ac:dyDescent="0.25">
      <c r="A1569" s="54" t="s">
        <v>4214</v>
      </c>
      <c r="B1569" s="54" t="s">
        <v>4212</v>
      </c>
      <c r="C1569" s="57" t="str">
        <f t="shared" si="48"/>
        <v>Formula</v>
      </c>
      <c r="D1569" s="54" t="s">
        <v>4213</v>
      </c>
      <c r="E1569" s="54" t="s">
        <v>4215</v>
      </c>
      <c r="F1569" s="55">
        <v>174</v>
      </c>
      <c r="G1569" s="56">
        <f t="shared" si="49"/>
        <v>467</v>
      </c>
    </row>
    <row r="1570" spans="1:7" ht="42" x14ac:dyDescent="0.25">
      <c r="A1570" s="47" t="s">
        <v>4216</v>
      </c>
      <c r="B1570" s="47" t="s">
        <v>4212</v>
      </c>
      <c r="C1570" s="57" t="str">
        <f t="shared" si="48"/>
        <v>Formula</v>
      </c>
      <c r="D1570" s="47" t="s">
        <v>4213</v>
      </c>
      <c r="E1570" s="47" t="s">
        <v>308</v>
      </c>
      <c r="F1570" s="53">
        <v>78</v>
      </c>
      <c r="G1570" s="56">
        <f t="shared" si="49"/>
        <v>467</v>
      </c>
    </row>
    <row r="1571" spans="1:7" ht="42" x14ac:dyDescent="0.25">
      <c r="A1571" s="54" t="s">
        <v>4217</v>
      </c>
      <c r="B1571" s="54" t="s">
        <v>4212</v>
      </c>
      <c r="C1571" s="57" t="str">
        <f t="shared" si="48"/>
        <v>Formula</v>
      </c>
      <c r="D1571" s="54" t="s">
        <v>4213</v>
      </c>
      <c r="E1571" s="54" t="s">
        <v>308</v>
      </c>
      <c r="F1571" s="55">
        <v>55</v>
      </c>
      <c r="G1571" s="56">
        <f t="shared" si="49"/>
        <v>467</v>
      </c>
    </row>
    <row r="1572" spans="1:7" ht="42" x14ac:dyDescent="0.25">
      <c r="A1572" s="47" t="s">
        <v>4218</v>
      </c>
      <c r="B1572" s="47" t="s">
        <v>4219</v>
      </c>
      <c r="C1572" s="57" t="str">
        <f t="shared" si="48"/>
        <v>Formula</v>
      </c>
      <c r="D1572" s="47" t="s">
        <v>4220</v>
      </c>
      <c r="E1572" s="47" t="s">
        <v>4221</v>
      </c>
      <c r="F1572" s="53">
        <v>193</v>
      </c>
      <c r="G1572" s="56">
        <f t="shared" si="49"/>
        <v>445</v>
      </c>
    </row>
    <row r="1573" spans="1:7" ht="42" x14ac:dyDescent="0.25">
      <c r="A1573" s="54" t="s">
        <v>4222</v>
      </c>
      <c r="B1573" s="54" t="s">
        <v>4219</v>
      </c>
      <c r="C1573" s="57" t="str">
        <f t="shared" si="48"/>
        <v>Formula</v>
      </c>
      <c r="D1573" s="54" t="s">
        <v>4220</v>
      </c>
      <c r="E1573" s="54" t="s">
        <v>4223</v>
      </c>
      <c r="F1573" s="55">
        <v>130</v>
      </c>
      <c r="G1573" s="56">
        <f t="shared" si="49"/>
        <v>445</v>
      </c>
    </row>
    <row r="1574" spans="1:7" ht="42" x14ac:dyDescent="0.25">
      <c r="A1574" s="47" t="s">
        <v>4224</v>
      </c>
      <c r="B1574" s="47" t="s">
        <v>4219</v>
      </c>
      <c r="C1574" s="57" t="str">
        <f t="shared" si="48"/>
        <v>Formula</v>
      </c>
      <c r="D1574" s="47" t="s">
        <v>4220</v>
      </c>
      <c r="E1574" s="47" t="s">
        <v>4225</v>
      </c>
      <c r="F1574" s="53">
        <v>122</v>
      </c>
      <c r="G1574" s="56">
        <f t="shared" si="49"/>
        <v>445</v>
      </c>
    </row>
    <row r="1575" spans="1:7" ht="42" x14ac:dyDescent="0.25">
      <c r="A1575" s="54" t="s">
        <v>4226</v>
      </c>
      <c r="B1575" s="54" t="s">
        <v>4227</v>
      </c>
      <c r="C1575" s="57" t="str">
        <f t="shared" si="48"/>
        <v>Formula</v>
      </c>
      <c r="D1575" s="54" t="s">
        <v>4228</v>
      </c>
      <c r="E1575" s="54" t="s">
        <v>4229</v>
      </c>
      <c r="F1575" s="55">
        <v>123</v>
      </c>
      <c r="G1575" s="56">
        <f t="shared" si="49"/>
        <v>123</v>
      </c>
    </row>
    <row r="1576" spans="1:7" ht="42" x14ac:dyDescent="0.25">
      <c r="A1576" s="47" t="s">
        <v>4230</v>
      </c>
      <c r="B1576" s="47" t="s">
        <v>4231</v>
      </c>
      <c r="C1576" s="57" t="str">
        <f t="shared" si="48"/>
        <v>Formula</v>
      </c>
      <c r="D1576" s="47" t="s">
        <v>4232</v>
      </c>
      <c r="E1576" s="47" t="s">
        <v>4233</v>
      </c>
      <c r="F1576" s="53">
        <v>130</v>
      </c>
      <c r="G1576" s="56">
        <f t="shared" si="49"/>
        <v>314</v>
      </c>
    </row>
    <row r="1577" spans="1:7" ht="42" x14ac:dyDescent="0.25">
      <c r="A1577" s="54" t="s">
        <v>4234</v>
      </c>
      <c r="B1577" s="54" t="s">
        <v>4231</v>
      </c>
      <c r="C1577" s="57" t="str">
        <f t="shared" si="48"/>
        <v>Formula</v>
      </c>
      <c r="D1577" s="54" t="s">
        <v>4232</v>
      </c>
      <c r="E1577" s="54" t="s">
        <v>4235</v>
      </c>
      <c r="F1577" s="55">
        <v>184</v>
      </c>
      <c r="G1577" s="56">
        <f t="shared" si="49"/>
        <v>314</v>
      </c>
    </row>
    <row r="1578" spans="1:7" ht="42" x14ac:dyDescent="0.25">
      <c r="A1578" s="47" t="s">
        <v>4236</v>
      </c>
      <c r="B1578" s="47" t="s">
        <v>4237</v>
      </c>
      <c r="C1578" s="57" t="str">
        <f t="shared" si="48"/>
        <v>Formula</v>
      </c>
      <c r="D1578" s="47" t="s">
        <v>4238</v>
      </c>
      <c r="E1578" s="47" t="s">
        <v>4239</v>
      </c>
      <c r="F1578" s="53">
        <v>95</v>
      </c>
      <c r="G1578" s="56">
        <f t="shared" si="49"/>
        <v>95</v>
      </c>
    </row>
    <row r="1579" spans="1:7" ht="42" x14ac:dyDescent="0.25">
      <c r="A1579" s="54" t="s">
        <v>4240</v>
      </c>
      <c r="B1579" s="54" t="s">
        <v>4241</v>
      </c>
      <c r="C1579" s="57" t="str">
        <f t="shared" si="48"/>
        <v>Formula</v>
      </c>
      <c r="D1579" s="54" t="s">
        <v>2014</v>
      </c>
      <c r="E1579" s="54" t="s">
        <v>4242</v>
      </c>
      <c r="F1579" s="55">
        <v>175</v>
      </c>
      <c r="G1579" s="56">
        <f t="shared" si="49"/>
        <v>683</v>
      </c>
    </row>
    <row r="1580" spans="1:7" ht="42" x14ac:dyDescent="0.25">
      <c r="A1580" s="47" t="s">
        <v>4243</v>
      </c>
      <c r="B1580" s="47" t="s">
        <v>4241</v>
      </c>
      <c r="C1580" s="57" t="str">
        <f t="shared" si="48"/>
        <v>Formula</v>
      </c>
      <c r="D1580" s="47" t="s">
        <v>2014</v>
      </c>
      <c r="E1580" s="47" t="s">
        <v>4244</v>
      </c>
      <c r="F1580" s="53">
        <v>174</v>
      </c>
      <c r="G1580" s="56">
        <f t="shared" si="49"/>
        <v>683</v>
      </c>
    </row>
    <row r="1581" spans="1:7" ht="42" x14ac:dyDescent="0.25">
      <c r="A1581" s="54" t="s">
        <v>4245</v>
      </c>
      <c r="B1581" s="54" t="s">
        <v>4241</v>
      </c>
      <c r="C1581" s="57" t="str">
        <f t="shared" si="48"/>
        <v>Formula</v>
      </c>
      <c r="D1581" s="54" t="s">
        <v>2014</v>
      </c>
      <c r="E1581" s="54" t="s">
        <v>4246</v>
      </c>
      <c r="F1581" s="55">
        <v>73</v>
      </c>
      <c r="G1581" s="56">
        <f t="shared" si="49"/>
        <v>683</v>
      </c>
    </row>
    <row r="1582" spans="1:7" ht="42" x14ac:dyDescent="0.25">
      <c r="A1582" s="47" t="s">
        <v>4247</v>
      </c>
      <c r="B1582" s="47" t="s">
        <v>4241</v>
      </c>
      <c r="C1582" s="57" t="str">
        <f t="shared" si="48"/>
        <v>Formula</v>
      </c>
      <c r="D1582" s="47" t="s">
        <v>2014</v>
      </c>
      <c r="E1582" s="47" t="s">
        <v>4248</v>
      </c>
      <c r="F1582" s="53">
        <v>102</v>
      </c>
      <c r="G1582" s="56">
        <f t="shared" si="49"/>
        <v>683</v>
      </c>
    </row>
    <row r="1583" spans="1:7" ht="42" x14ac:dyDescent="0.25">
      <c r="A1583" s="54" t="s">
        <v>4249</v>
      </c>
      <c r="B1583" s="54" t="s">
        <v>4241</v>
      </c>
      <c r="C1583" s="57" t="str">
        <f t="shared" si="48"/>
        <v>Formula</v>
      </c>
      <c r="D1583" s="54" t="s">
        <v>2014</v>
      </c>
      <c r="E1583" s="54" t="s">
        <v>4250</v>
      </c>
      <c r="F1583" s="55">
        <v>159</v>
      </c>
      <c r="G1583" s="56">
        <f t="shared" si="49"/>
        <v>683</v>
      </c>
    </row>
    <row r="1584" spans="1:7" ht="42" x14ac:dyDescent="0.25">
      <c r="A1584" s="47" t="s">
        <v>4251</v>
      </c>
      <c r="B1584" s="47" t="s">
        <v>4252</v>
      </c>
      <c r="C1584" s="57" t="str">
        <f t="shared" si="48"/>
        <v>Formula</v>
      </c>
      <c r="D1584" s="47" t="s">
        <v>4253</v>
      </c>
      <c r="E1584" s="47" t="s">
        <v>4253</v>
      </c>
      <c r="F1584" s="53">
        <v>104</v>
      </c>
      <c r="G1584" s="56">
        <f t="shared" si="49"/>
        <v>104</v>
      </c>
    </row>
    <row r="1585" spans="1:7" ht="42" x14ac:dyDescent="0.25">
      <c r="A1585" s="54" t="s">
        <v>4254</v>
      </c>
      <c r="B1585" s="54" t="s">
        <v>4255</v>
      </c>
      <c r="C1585" s="57" t="str">
        <f t="shared" si="48"/>
        <v>Formula</v>
      </c>
      <c r="D1585" s="54" t="s">
        <v>4256</v>
      </c>
      <c r="E1585" s="54" t="s">
        <v>4257</v>
      </c>
      <c r="F1585" s="55">
        <v>77</v>
      </c>
      <c r="G1585" s="56">
        <f t="shared" si="49"/>
        <v>77</v>
      </c>
    </row>
    <row r="1586" spans="1:7" ht="42" x14ac:dyDescent="0.25">
      <c r="A1586" s="47" t="s">
        <v>4258</v>
      </c>
      <c r="B1586" s="47" t="s">
        <v>4259</v>
      </c>
      <c r="C1586" s="57" t="str">
        <f t="shared" si="48"/>
        <v>Formula</v>
      </c>
      <c r="D1586" s="47" t="s">
        <v>4260</v>
      </c>
      <c r="E1586" s="47" t="s">
        <v>4261</v>
      </c>
      <c r="F1586" s="53">
        <v>187</v>
      </c>
      <c r="G1586" s="56">
        <f t="shared" si="49"/>
        <v>187</v>
      </c>
    </row>
    <row r="1587" spans="1:7" ht="42" x14ac:dyDescent="0.25">
      <c r="A1587" s="54" t="s">
        <v>4262</v>
      </c>
      <c r="B1587" s="54" t="s">
        <v>4263</v>
      </c>
      <c r="C1587" s="57" t="str">
        <f t="shared" si="48"/>
        <v>Formula</v>
      </c>
      <c r="D1587" s="54" t="s">
        <v>4264</v>
      </c>
      <c r="E1587" s="54" t="s">
        <v>4265</v>
      </c>
      <c r="F1587" s="55">
        <v>147</v>
      </c>
      <c r="G1587" s="56">
        <f t="shared" si="49"/>
        <v>147</v>
      </c>
    </row>
    <row r="1588" spans="1:7" ht="42" x14ac:dyDescent="0.25">
      <c r="A1588" s="47" t="s">
        <v>4266</v>
      </c>
      <c r="B1588" s="47" t="s">
        <v>4267</v>
      </c>
      <c r="C1588" s="57" t="str">
        <f t="shared" si="48"/>
        <v>Formula</v>
      </c>
      <c r="D1588" s="47" t="s">
        <v>4268</v>
      </c>
      <c r="E1588" s="47" t="s">
        <v>4269</v>
      </c>
      <c r="F1588" s="53">
        <v>110</v>
      </c>
      <c r="G1588" s="56">
        <f t="shared" si="49"/>
        <v>346</v>
      </c>
    </row>
    <row r="1589" spans="1:7" ht="42" x14ac:dyDescent="0.25">
      <c r="A1589" s="54" t="s">
        <v>4270</v>
      </c>
      <c r="B1589" s="54" t="s">
        <v>4267</v>
      </c>
      <c r="C1589" s="57" t="str">
        <f t="shared" si="48"/>
        <v>Formula</v>
      </c>
      <c r="D1589" s="54" t="s">
        <v>4268</v>
      </c>
      <c r="E1589" s="54" t="s">
        <v>4271</v>
      </c>
      <c r="F1589" s="55">
        <v>236</v>
      </c>
      <c r="G1589" s="56">
        <f t="shared" si="49"/>
        <v>346</v>
      </c>
    </row>
    <row r="1590" spans="1:7" ht="42" x14ac:dyDescent="0.25">
      <c r="A1590" s="47" t="s">
        <v>4272</v>
      </c>
      <c r="B1590" s="47" t="s">
        <v>4273</v>
      </c>
      <c r="C1590" s="57" t="str">
        <f t="shared" si="48"/>
        <v>Formula</v>
      </c>
      <c r="D1590" s="47" t="s">
        <v>4274</v>
      </c>
      <c r="E1590" s="47" t="s">
        <v>4275</v>
      </c>
      <c r="F1590" s="53">
        <v>115</v>
      </c>
      <c r="G1590" s="56">
        <f t="shared" si="49"/>
        <v>115</v>
      </c>
    </row>
    <row r="1591" spans="1:7" ht="52.5" x14ac:dyDescent="0.25">
      <c r="A1591" s="54" t="s">
        <v>4276</v>
      </c>
      <c r="B1591" s="54" t="s">
        <v>4277</v>
      </c>
      <c r="C1591" s="57" t="str">
        <f t="shared" si="48"/>
        <v>Formula</v>
      </c>
      <c r="D1591" s="54" t="s">
        <v>4278</v>
      </c>
      <c r="E1591" s="54" t="s">
        <v>4279</v>
      </c>
      <c r="F1591" s="55">
        <v>88</v>
      </c>
      <c r="G1591" s="56">
        <f t="shared" si="49"/>
        <v>88</v>
      </c>
    </row>
    <row r="1592" spans="1:7" ht="63" x14ac:dyDescent="0.25">
      <c r="A1592" s="47" t="s">
        <v>4280</v>
      </c>
      <c r="B1592" s="47" t="s">
        <v>4281</v>
      </c>
      <c r="C1592" s="57" t="str">
        <f t="shared" si="48"/>
        <v>Formula</v>
      </c>
      <c r="D1592" s="47" t="s">
        <v>4282</v>
      </c>
      <c r="E1592" s="47" t="s">
        <v>4283</v>
      </c>
      <c r="F1592" s="53">
        <v>92</v>
      </c>
      <c r="G1592" s="56">
        <f t="shared" si="49"/>
        <v>92</v>
      </c>
    </row>
    <row r="1593" spans="1:7" ht="42" x14ac:dyDescent="0.25">
      <c r="A1593" s="54" t="s">
        <v>4284</v>
      </c>
      <c r="B1593" s="54" t="s">
        <v>4285</v>
      </c>
      <c r="C1593" s="57" t="str">
        <f t="shared" si="48"/>
        <v>Formula</v>
      </c>
      <c r="D1593" s="54" t="s">
        <v>4286</v>
      </c>
      <c r="E1593" s="54" t="s">
        <v>4287</v>
      </c>
      <c r="F1593" s="55">
        <v>228</v>
      </c>
      <c r="G1593" s="56">
        <f t="shared" si="49"/>
        <v>228</v>
      </c>
    </row>
    <row r="1594" spans="1:7" ht="42" x14ac:dyDescent="0.25">
      <c r="A1594" s="47" t="s">
        <v>4288</v>
      </c>
      <c r="B1594" s="47" t="s">
        <v>4289</v>
      </c>
      <c r="C1594" s="57" t="str">
        <f t="shared" si="48"/>
        <v>Formula</v>
      </c>
      <c r="D1594" s="47" t="s">
        <v>4290</v>
      </c>
      <c r="E1594" s="47" t="s">
        <v>4291</v>
      </c>
      <c r="F1594" s="53">
        <v>112</v>
      </c>
      <c r="G1594" s="56">
        <f t="shared" si="49"/>
        <v>112</v>
      </c>
    </row>
    <row r="1595" spans="1:7" ht="42" x14ac:dyDescent="0.25">
      <c r="A1595" s="54" t="s">
        <v>4292</v>
      </c>
      <c r="B1595" s="54" t="s">
        <v>4293</v>
      </c>
      <c r="C1595" s="57" t="str">
        <f t="shared" si="48"/>
        <v>Formula</v>
      </c>
      <c r="D1595" s="54" t="s">
        <v>4294</v>
      </c>
      <c r="E1595" s="54" t="s">
        <v>4295</v>
      </c>
      <c r="F1595" s="55">
        <v>105</v>
      </c>
      <c r="G1595" s="56">
        <f t="shared" si="49"/>
        <v>105</v>
      </c>
    </row>
    <row r="1596" spans="1:7" ht="42" x14ac:dyDescent="0.25">
      <c r="A1596" s="47" t="s">
        <v>4296</v>
      </c>
      <c r="B1596" s="47" t="s">
        <v>4297</v>
      </c>
      <c r="C1596" s="57" t="str">
        <f t="shared" si="48"/>
        <v>Formula</v>
      </c>
      <c r="D1596" s="47" t="s">
        <v>4298</v>
      </c>
      <c r="E1596" s="47" t="s">
        <v>4299</v>
      </c>
      <c r="F1596" s="53">
        <v>146</v>
      </c>
      <c r="G1596" s="56">
        <f t="shared" si="49"/>
        <v>146</v>
      </c>
    </row>
    <row r="1597" spans="1:7" ht="52.5" x14ac:dyDescent="0.25">
      <c r="A1597" s="54" t="s">
        <v>4300</v>
      </c>
      <c r="B1597" s="54" t="s">
        <v>4301</v>
      </c>
      <c r="C1597" s="57" t="str">
        <f t="shared" si="48"/>
        <v>Formula</v>
      </c>
      <c r="D1597" s="54" t="s">
        <v>4302</v>
      </c>
      <c r="E1597" s="54" t="s">
        <v>4303</v>
      </c>
      <c r="F1597" s="55">
        <v>109</v>
      </c>
      <c r="G1597" s="56">
        <f t="shared" si="49"/>
        <v>281</v>
      </c>
    </row>
    <row r="1598" spans="1:7" ht="52.5" x14ac:dyDescent="0.25">
      <c r="A1598" s="47" t="s">
        <v>4304</v>
      </c>
      <c r="B1598" s="47" t="s">
        <v>4301</v>
      </c>
      <c r="C1598" s="57" t="str">
        <f t="shared" si="48"/>
        <v>Formula</v>
      </c>
      <c r="D1598" s="47" t="s">
        <v>4302</v>
      </c>
      <c r="E1598" s="47" t="s">
        <v>4305</v>
      </c>
      <c r="F1598" s="53">
        <v>98</v>
      </c>
      <c r="G1598" s="56">
        <f t="shared" si="49"/>
        <v>281</v>
      </c>
    </row>
    <row r="1599" spans="1:7" ht="52.5" x14ac:dyDescent="0.25">
      <c r="A1599" s="54" t="s">
        <v>4306</v>
      </c>
      <c r="B1599" s="54" t="s">
        <v>4301</v>
      </c>
      <c r="C1599" s="57" t="str">
        <f t="shared" si="48"/>
        <v>Formula</v>
      </c>
      <c r="D1599" s="54" t="s">
        <v>4302</v>
      </c>
      <c r="E1599" s="54" t="s">
        <v>4307</v>
      </c>
      <c r="F1599" s="55">
        <v>74</v>
      </c>
      <c r="G1599" s="56">
        <f t="shared" si="49"/>
        <v>281</v>
      </c>
    </row>
    <row r="1600" spans="1:7" ht="42" x14ac:dyDescent="0.25">
      <c r="A1600" s="47" t="s">
        <v>4308</v>
      </c>
      <c r="B1600" s="47" t="s">
        <v>4309</v>
      </c>
      <c r="C1600" s="57" t="str">
        <f t="shared" si="48"/>
        <v>Formula</v>
      </c>
      <c r="D1600" s="47" t="s">
        <v>4310</v>
      </c>
      <c r="E1600" s="47" t="s">
        <v>4311</v>
      </c>
      <c r="F1600" s="53">
        <v>154</v>
      </c>
      <c r="G1600" s="56">
        <f t="shared" si="49"/>
        <v>154</v>
      </c>
    </row>
    <row r="1601" spans="1:7" ht="42" x14ac:dyDescent="0.25">
      <c r="A1601" s="54" t="s">
        <v>4312</v>
      </c>
      <c r="B1601" s="54" t="s">
        <v>4313</v>
      </c>
      <c r="C1601" s="57" t="str">
        <f t="shared" si="48"/>
        <v>Formula</v>
      </c>
      <c r="D1601" s="54" t="s">
        <v>4314</v>
      </c>
      <c r="E1601" s="54" t="s">
        <v>4315</v>
      </c>
      <c r="F1601" s="55">
        <v>86</v>
      </c>
      <c r="G1601" s="56">
        <f t="shared" si="49"/>
        <v>408</v>
      </c>
    </row>
    <row r="1602" spans="1:7" ht="42" x14ac:dyDescent="0.25">
      <c r="A1602" s="47" t="s">
        <v>4316</v>
      </c>
      <c r="B1602" s="47" t="s">
        <v>4313</v>
      </c>
      <c r="C1602" s="57" t="str">
        <f t="shared" si="48"/>
        <v>Formula</v>
      </c>
      <c r="D1602" s="47" t="s">
        <v>4314</v>
      </c>
      <c r="E1602" s="47" t="s">
        <v>4317</v>
      </c>
      <c r="F1602" s="53">
        <v>190</v>
      </c>
      <c r="G1602" s="56">
        <f t="shared" si="49"/>
        <v>408</v>
      </c>
    </row>
    <row r="1603" spans="1:7" ht="42" x14ac:dyDescent="0.25">
      <c r="A1603" s="54" t="s">
        <v>4318</v>
      </c>
      <c r="B1603" s="54" t="s">
        <v>4313</v>
      </c>
      <c r="C1603" s="57" t="str">
        <f t="shared" ref="C1603:C1666" si="50">IF(ISTEXT(VLOOKUP(B1603,$I$2:$I$11,1,FALSE)),"Alt sub","Formula")</f>
        <v>Formula</v>
      </c>
      <c r="D1603" s="54" t="s">
        <v>4314</v>
      </c>
      <c r="E1603" s="54" t="s">
        <v>4319</v>
      </c>
      <c r="F1603" s="55">
        <v>132</v>
      </c>
      <c r="G1603" s="56">
        <f t="shared" ref="G1603:G1666" si="51">SUMIF(B:B,B1603,F:F)</f>
        <v>408</v>
      </c>
    </row>
    <row r="1604" spans="1:7" ht="42" x14ac:dyDescent="0.25">
      <c r="A1604" s="47" t="s">
        <v>4320</v>
      </c>
      <c r="B1604" s="47" t="s">
        <v>4321</v>
      </c>
      <c r="C1604" s="57" t="str">
        <f t="shared" si="50"/>
        <v>Formula</v>
      </c>
      <c r="D1604" s="47" t="s">
        <v>4322</v>
      </c>
      <c r="E1604" s="47" t="s">
        <v>4323</v>
      </c>
      <c r="F1604" s="53">
        <v>51</v>
      </c>
      <c r="G1604" s="56">
        <f t="shared" si="51"/>
        <v>51</v>
      </c>
    </row>
    <row r="1605" spans="1:7" ht="42" x14ac:dyDescent="0.25">
      <c r="A1605" s="54" t="s">
        <v>4324</v>
      </c>
      <c r="B1605" s="54" t="s">
        <v>4325</v>
      </c>
      <c r="C1605" s="57" t="str">
        <f t="shared" si="50"/>
        <v>Formula</v>
      </c>
      <c r="D1605" s="54" t="s">
        <v>4326</v>
      </c>
      <c r="E1605" s="54" t="s">
        <v>4327</v>
      </c>
      <c r="F1605" s="55">
        <v>90</v>
      </c>
      <c r="G1605" s="56">
        <f t="shared" si="51"/>
        <v>90</v>
      </c>
    </row>
    <row r="1606" spans="1:7" ht="52.5" x14ac:dyDescent="0.25">
      <c r="A1606" s="47" t="s">
        <v>4328</v>
      </c>
      <c r="B1606" s="47" t="s">
        <v>4329</v>
      </c>
      <c r="C1606" s="57" t="str">
        <f t="shared" si="50"/>
        <v>Formula</v>
      </c>
      <c r="D1606" s="47" t="s">
        <v>4330</v>
      </c>
      <c r="E1606" s="47" t="s">
        <v>4331</v>
      </c>
      <c r="F1606" s="53">
        <v>105</v>
      </c>
      <c r="G1606" s="56">
        <f t="shared" si="51"/>
        <v>105</v>
      </c>
    </row>
    <row r="1607" spans="1:7" ht="42" x14ac:dyDescent="0.25">
      <c r="A1607" s="54" t="s">
        <v>4332</v>
      </c>
      <c r="B1607" s="54" t="s">
        <v>4333</v>
      </c>
      <c r="C1607" s="57" t="str">
        <f t="shared" si="50"/>
        <v>Formula</v>
      </c>
      <c r="D1607" s="54" t="s">
        <v>4334</v>
      </c>
      <c r="E1607" s="54" t="s">
        <v>4335</v>
      </c>
      <c r="F1607" s="55">
        <v>41</v>
      </c>
      <c r="G1607" s="56">
        <f t="shared" si="51"/>
        <v>228</v>
      </c>
    </row>
    <row r="1608" spans="1:7" ht="42" x14ac:dyDescent="0.25">
      <c r="A1608" s="47" t="s">
        <v>4336</v>
      </c>
      <c r="B1608" s="47" t="s">
        <v>4333</v>
      </c>
      <c r="C1608" s="57" t="str">
        <f t="shared" si="50"/>
        <v>Formula</v>
      </c>
      <c r="D1608" s="47" t="s">
        <v>4334</v>
      </c>
      <c r="E1608" s="47" t="s">
        <v>4337</v>
      </c>
      <c r="F1608" s="53">
        <v>50</v>
      </c>
      <c r="G1608" s="56">
        <f t="shared" si="51"/>
        <v>228</v>
      </c>
    </row>
    <row r="1609" spans="1:7" ht="42" x14ac:dyDescent="0.25">
      <c r="A1609" s="54" t="s">
        <v>4338</v>
      </c>
      <c r="B1609" s="54" t="s">
        <v>4333</v>
      </c>
      <c r="C1609" s="57" t="str">
        <f t="shared" si="50"/>
        <v>Formula</v>
      </c>
      <c r="D1609" s="54" t="s">
        <v>4334</v>
      </c>
      <c r="E1609" s="54" t="s">
        <v>4339</v>
      </c>
      <c r="F1609" s="55">
        <v>110</v>
      </c>
      <c r="G1609" s="56">
        <f t="shared" si="51"/>
        <v>228</v>
      </c>
    </row>
    <row r="1610" spans="1:7" ht="42" x14ac:dyDescent="0.25">
      <c r="A1610" s="47" t="s">
        <v>4340</v>
      </c>
      <c r="B1610" s="47" t="s">
        <v>4333</v>
      </c>
      <c r="C1610" s="57" t="str">
        <f t="shared" si="50"/>
        <v>Formula</v>
      </c>
      <c r="D1610" s="47" t="s">
        <v>4334</v>
      </c>
      <c r="E1610" s="47" t="s">
        <v>4341</v>
      </c>
      <c r="F1610" s="53">
        <v>21</v>
      </c>
      <c r="G1610" s="56">
        <f t="shared" si="51"/>
        <v>228</v>
      </c>
    </row>
    <row r="1611" spans="1:7" ht="42" x14ac:dyDescent="0.25">
      <c r="A1611" s="54" t="s">
        <v>4342</v>
      </c>
      <c r="B1611" s="54" t="s">
        <v>4333</v>
      </c>
      <c r="C1611" s="57" t="str">
        <f t="shared" si="50"/>
        <v>Formula</v>
      </c>
      <c r="D1611" s="54" t="s">
        <v>4334</v>
      </c>
      <c r="E1611" s="54" t="s">
        <v>4343</v>
      </c>
      <c r="F1611" s="55">
        <v>4</v>
      </c>
      <c r="G1611" s="56">
        <f t="shared" si="51"/>
        <v>228</v>
      </c>
    </row>
    <row r="1612" spans="1:7" ht="42" x14ac:dyDescent="0.25">
      <c r="A1612" s="47" t="s">
        <v>4344</v>
      </c>
      <c r="B1612" s="47" t="s">
        <v>4333</v>
      </c>
      <c r="C1612" s="57" t="str">
        <f t="shared" si="50"/>
        <v>Formula</v>
      </c>
      <c r="D1612" s="47" t="s">
        <v>4334</v>
      </c>
      <c r="E1612" s="47" t="s">
        <v>4345</v>
      </c>
      <c r="F1612" s="53">
        <v>1</v>
      </c>
      <c r="G1612" s="56">
        <f t="shared" si="51"/>
        <v>228</v>
      </c>
    </row>
    <row r="1613" spans="1:7" ht="42" x14ac:dyDescent="0.25">
      <c r="A1613" s="54" t="s">
        <v>4346</v>
      </c>
      <c r="B1613" s="54" t="s">
        <v>4333</v>
      </c>
      <c r="C1613" s="57" t="str">
        <f t="shared" si="50"/>
        <v>Formula</v>
      </c>
      <c r="D1613" s="54" t="s">
        <v>4334</v>
      </c>
      <c r="E1613" s="54" t="s">
        <v>4347</v>
      </c>
      <c r="F1613" s="55">
        <v>1</v>
      </c>
      <c r="G1613" s="56">
        <f t="shared" si="51"/>
        <v>228</v>
      </c>
    </row>
    <row r="1614" spans="1:7" ht="42" x14ac:dyDescent="0.25">
      <c r="A1614" s="47" t="s">
        <v>4348</v>
      </c>
      <c r="B1614" s="47" t="s">
        <v>4349</v>
      </c>
      <c r="C1614" s="57" t="str">
        <f t="shared" si="50"/>
        <v>Formula</v>
      </c>
      <c r="D1614" s="47" t="s">
        <v>4350</v>
      </c>
      <c r="E1614" s="47" t="s">
        <v>4351</v>
      </c>
      <c r="F1614" s="53">
        <v>80</v>
      </c>
      <c r="G1614" s="56">
        <f t="shared" si="51"/>
        <v>288</v>
      </c>
    </row>
    <row r="1615" spans="1:7" ht="42" x14ac:dyDescent="0.25">
      <c r="A1615" s="54" t="s">
        <v>4352</v>
      </c>
      <c r="B1615" s="54" t="s">
        <v>4349</v>
      </c>
      <c r="C1615" s="57" t="str">
        <f t="shared" si="50"/>
        <v>Formula</v>
      </c>
      <c r="D1615" s="54" t="s">
        <v>4350</v>
      </c>
      <c r="E1615" s="54" t="s">
        <v>4353</v>
      </c>
      <c r="F1615" s="55">
        <v>108</v>
      </c>
      <c r="G1615" s="56">
        <f t="shared" si="51"/>
        <v>288</v>
      </c>
    </row>
    <row r="1616" spans="1:7" ht="42" x14ac:dyDescent="0.25">
      <c r="A1616" s="47" t="s">
        <v>4354</v>
      </c>
      <c r="B1616" s="47" t="s">
        <v>4349</v>
      </c>
      <c r="C1616" s="57" t="str">
        <f t="shared" si="50"/>
        <v>Formula</v>
      </c>
      <c r="D1616" s="47" t="s">
        <v>4350</v>
      </c>
      <c r="E1616" s="47" t="s">
        <v>4355</v>
      </c>
      <c r="F1616" s="53">
        <v>100</v>
      </c>
      <c r="G1616" s="56">
        <f t="shared" si="51"/>
        <v>288</v>
      </c>
    </row>
    <row r="1617" spans="1:7" ht="42" x14ac:dyDescent="0.25">
      <c r="A1617" s="54" t="s">
        <v>4356</v>
      </c>
      <c r="B1617" s="54" t="s">
        <v>4357</v>
      </c>
      <c r="C1617" s="57" t="str">
        <f t="shared" si="50"/>
        <v>Formula</v>
      </c>
      <c r="D1617" s="54" t="s">
        <v>4358</v>
      </c>
      <c r="E1617" s="54" t="s">
        <v>4359</v>
      </c>
      <c r="F1617" s="55">
        <v>179</v>
      </c>
      <c r="G1617" s="56">
        <f t="shared" si="51"/>
        <v>429</v>
      </c>
    </row>
    <row r="1618" spans="1:7" ht="42" x14ac:dyDescent="0.25">
      <c r="A1618" s="47" t="s">
        <v>4360</v>
      </c>
      <c r="B1618" s="47" t="s">
        <v>4357</v>
      </c>
      <c r="C1618" s="57" t="str">
        <f t="shared" si="50"/>
        <v>Formula</v>
      </c>
      <c r="D1618" s="47" t="s">
        <v>4358</v>
      </c>
      <c r="E1618" s="47" t="s">
        <v>4361</v>
      </c>
      <c r="F1618" s="53">
        <v>193</v>
      </c>
      <c r="G1618" s="56">
        <f t="shared" si="51"/>
        <v>429</v>
      </c>
    </row>
    <row r="1619" spans="1:7" ht="42" x14ac:dyDescent="0.25">
      <c r="A1619" s="54" t="s">
        <v>4362</v>
      </c>
      <c r="B1619" s="54" t="s">
        <v>4357</v>
      </c>
      <c r="C1619" s="57" t="str">
        <f t="shared" si="50"/>
        <v>Formula</v>
      </c>
      <c r="D1619" s="54" t="s">
        <v>4358</v>
      </c>
      <c r="E1619" s="54" t="s">
        <v>4363</v>
      </c>
      <c r="F1619" s="55">
        <v>51</v>
      </c>
      <c r="G1619" s="56">
        <f t="shared" si="51"/>
        <v>429</v>
      </c>
    </row>
    <row r="1620" spans="1:7" ht="42" x14ac:dyDescent="0.25">
      <c r="A1620" s="47" t="s">
        <v>4364</v>
      </c>
      <c r="B1620" s="47" t="s">
        <v>4357</v>
      </c>
      <c r="C1620" s="57" t="str">
        <f t="shared" si="50"/>
        <v>Formula</v>
      </c>
      <c r="D1620" s="47" t="s">
        <v>4358</v>
      </c>
      <c r="E1620" s="47" t="s">
        <v>4365</v>
      </c>
      <c r="F1620" s="53">
        <v>6</v>
      </c>
      <c r="G1620" s="56">
        <f t="shared" si="51"/>
        <v>429</v>
      </c>
    </row>
    <row r="1621" spans="1:7" ht="42" x14ac:dyDescent="0.25">
      <c r="A1621" s="54" t="s">
        <v>4366</v>
      </c>
      <c r="B1621" s="54" t="s">
        <v>4367</v>
      </c>
      <c r="C1621" s="57" t="str">
        <f t="shared" si="50"/>
        <v>Formula</v>
      </c>
      <c r="D1621" s="54" t="s">
        <v>4368</v>
      </c>
      <c r="E1621" s="54" t="s">
        <v>4369</v>
      </c>
      <c r="F1621" s="55">
        <v>149</v>
      </c>
      <c r="G1621" s="56">
        <f t="shared" si="51"/>
        <v>253</v>
      </c>
    </row>
    <row r="1622" spans="1:7" ht="42" x14ac:dyDescent="0.25">
      <c r="A1622" s="47" t="s">
        <v>4370</v>
      </c>
      <c r="B1622" s="47" t="s">
        <v>4367</v>
      </c>
      <c r="C1622" s="57" t="str">
        <f t="shared" si="50"/>
        <v>Formula</v>
      </c>
      <c r="D1622" s="47" t="s">
        <v>4368</v>
      </c>
      <c r="E1622" s="47" t="s">
        <v>4371</v>
      </c>
      <c r="F1622" s="53">
        <v>104</v>
      </c>
      <c r="G1622" s="56">
        <f t="shared" si="51"/>
        <v>253</v>
      </c>
    </row>
    <row r="1623" spans="1:7" ht="52.5" x14ac:dyDescent="0.25">
      <c r="A1623" s="54" t="s">
        <v>4372</v>
      </c>
      <c r="B1623" s="54" t="s">
        <v>4373</v>
      </c>
      <c r="C1623" s="57" t="str">
        <f t="shared" si="50"/>
        <v>Formula</v>
      </c>
      <c r="D1623" s="54" t="s">
        <v>4374</v>
      </c>
      <c r="E1623" s="54" t="s">
        <v>4375</v>
      </c>
      <c r="F1623" s="55">
        <v>132</v>
      </c>
      <c r="G1623" s="56">
        <f t="shared" si="51"/>
        <v>132</v>
      </c>
    </row>
    <row r="1624" spans="1:7" ht="63" x14ac:dyDescent="0.25">
      <c r="A1624" s="47" t="s">
        <v>4376</v>
      </c>
      <c r="B1624" s="47" t="s">
        <v>4377</v>
      </c>
      <c r="C1624" s="57" t="str">
        <f t="shared" si="50"/>
        <v>Formula</v>
      </c>
      <c r="D1624" s="47" t="s">
        <v>4378</v>
      </c>
      <c r="E1624" s="47" t="s">
        <v>4379</v>
      </c>
      <c r="F1624" s="53">
        <v>214</v>
      </c>
      <c r="G1624" s="56">
        <f t="shared" si="51"/>
        <v>214</v>
      </c>
    </row>
    <row r="1625" spans="1:7" ht="52.5" x14ac:dyDescent="0.25">
      <c r="A1625" s="54" t="s">
        <v>4380</v>
      </c>
      <c r="B1625" s="54" t="s">
        <v>4381</v>
      </c>
      <c r="C1625" s="57" t="str">
        <f t="shared" si="50"/>
        <v>Formula</v>
      </c>
      <c r="D1625" s="54" t="s">
        <v>4382</v>
      </c>
      <c r="E1625" s="54" t="s">
        <v>4383</v>
      </c>
      <c r="F1625" s="55">
        <v>150</v>
      </c>
      <c r="G1625" s="56">
        <f t="shared" si="51"/>
        <v>280</v>
      </c>
    </row>
    <row r="1626" spans="1:7" ht="52.5" x14ac:dyDescent="0.25">
      <c r="A1626" s="47" t="s">
        <v>4384</v>
      </c>
      <c r="B1626" s="47" t="s">
        <v>4381</v>
      </c>
      <c r="C1626" s="57" t="str">
        <f t="shared" si="50"/>
        <v>Formula</v>
      </c>
      <c r="D1626" s="47" t="s">
        <v>4382</v>
      </c>
      <c r="E1626" s="47" t="s">
        <v>4385</v>
      </c>
      <c r="F1626" s="53">
        <v>30</v>
      </c>
      <c r="G1626" s="56">
        <f t="shared" si="51"/>
        <v>280</v>
      </c>
    </row>
    <row r="1627" spans="1:7" ht="52.5" x14ac:dyDescent="0.25">
      <c r="A1627" s="54" t="s">
        <v>4386</v>
      </c>
      <c r="B1627" s="54" t="s">
        <v>4381</v>
      </c>
      <c r="C1627" s="57" t="str">
        <f t="shared" si="50"/>
        <v>Formula</v>
      </c>
      <c r="D1627" s="54" t="s">
        <v>4382</v>
      </c>
      <c r="E1627" s="54" t="s">
        <v>4387</v>
      </c>
      <c r="F1627" s="55">
        <v>100</v>
      </c>
      <c r="G1627" s="56">
        <f t="shared" si="51"/>
        <v>280</v>
      </c>
    </row>
    <row r="1628" spans="1:7" ht="42" x14ac:dyDescent="0.25">
      <c r="A1628" s="47" t="s">
        <v>4388</v>
      </c>
      <c r="B1628" s="47" t="s">
        <v>4389</v>
      </c>
      <c r="C1628" s="57" t="str">
        <f t="shared" si="50"/>
        <v>Formula</v>
      </c>
      <c r="D1628" s="47" t="s">
        <v>4390</v>
      </c>
      <c r="E1628" s="47" t="s">
        <v>4391</v>
      </c>
      <c r="F1628" s="53">
        <v>187</v>
      </c>
      <c r="G1628" s="56">
        <f t="shared" si="51"/>
        <v>502</v>
      </c>
    </row>
    <row r="1629" spans="1:7" ht="42" x14ac:dyDescent="0.25">
      <c r="A1629" s="54" t="s">
        <v>4392</v>
      </c>
      <c r="B1629" s="54" t="s">
        <v>4389</v>
      </c>
      <c r="C1629" s="57" t="str">
        <f t="shared" si="50"/>
        <v>Formula</v>
      </c>
      <c r="D1629" s="54" t="s">
        <v>4390</v>
      </c>
      <c r="E1629" s="54" t="s">
        <v>4393</v>
      </c>
      <c r="F1629" s="55">
        <v>315</v>
      </c>
      <c r="G1629" s="56">
        <f t="shared" si="51"/>
        <v>502</v>
      </c>
    </row>
    <row r="1630" spans="1:7" ht="42" x14ac:dyDescent="0.25">
      <c r="A1630" s="47" t="s">
        <v>4394</v>
      </c>
      <c r="B1630" s="47" t="s">
        <v>4395</v>
      </c>
      <c r="C1630" s="57" t="str">
        <f t="shared" si="50"/>
        <v>Formula</v>
      </c>
      <c r="D1630" s="47" t="s">
        <v>4396</v>
      </c>
      <c r="E1630" s="47" t="s">
        <v>4397</v>
      </c>
      <c r="F1630" s="53">
        <v>158</v>
      </c>
      <c r="G1630" s="56">
        <f t="shared" si="51"/>
        <v>274</v>
      </c>
    </row>
    <row r="1631" spans="1:7" ht="42" x14ac:dyDescent="0.25">
      <c r="A1631" s="54" t="s">
        <v>4398</v>
      </c>
      <c r="B1631" s="54" t="s">
        <v>4395</v>
      </c>
      <c r="C1631" s="57" t="str">
        <f t="shared" si="50"/>
        <v>Formula</v>
      </c>
      <c r="D1631" s="54" t="s">
        <v>4396</v>
      </c>
      <c r="E1631" s="54" t="s">
        <v>4399</v>
      </c>
      <c r="F1631" s="55">
        <v>116</v>
      </c>
      <c r="G1631" s="56">
        <f t="shared" si="51"/>
        <v>274</v>
      </c>
    </row>
    <row r="1632" spans="1:7" ht="63" x14ac:dyDescent="0.25">
      <c r="A1632" s="47" t="s">
        <v>4400</v>
      </c>
      <c r="B1632" s="47" t="s">
        <v>4401</v>
      </c>
      <c r="C1632" s="57" t="str">
        <f t="shared" si="50"/>
        <v>Formula</v>
      </c>
      <c r="D1632" s="47" t="s">
        <v>4402</v>
      </c>
      <c r="E1632" s="47" t="s">
        <v>4403</v>
      </c>
      <c r="F1632" s="53">
        <v>156</v>
      </c>
      <c r="G1632" s="56">
        <f t="shared" si="51"/>
        <v>156</v>
      </c>
    </row>
    <row r="1633" spans="1:7" ht="42" x14ac:dyDescent="0.25">
      <c r="A1633" s="54" t="s">
        <v>4404</v>
      </c>
      <c r="B1633" s="54" t="s">
        <v>4405</v>
      </c>
      <c r="C1633" s="57" t="str">
        <f t="shared" si="50"/>
        <v>Formula</v>
      </c>
      <c r="D1633" s="54" t="s">
        <v>4406</v>
      </c>
      <c r="E1633" s="54" t="s">
        <v>4407</v>
      </c>
      <c r="F1633" s="55">
        <v>237</v>
      </c>
      <c r="G1633" s="56">
        <f t="shared" si="51"/>
        <v>237</v>
      </c>
    </row>
    <row r="1634" spans="1:7" ht="42" x14ac:dyDescent="0.25">
      <c r="A1634" s="47" t="s">
        <v>4408</v>
      </c>
      <c r="B1634" s="47" t="s">
        <v>4409</v>
      </c>
      <c r="C1634" s="57" t="str">
        <f t="shared" si="50"/>
        <v>Formula</v>
      </c>
      <c r="D1634" s="47" t="s">
        <v>4410</v>
      </c>
      <c r="E1634" s="47" t="s">
        <v>4411</v>
      </c>
      <c r="F1634" s="53">
        <v>130</v>
      </c>
      <c r="G1634" s="56">
        <f t="shared" si="51"/>
        <v>130</v>
      </c>
    </row>
    <row r="1635" spans="1:7" ht="42" x14ac:dyDescent="0.25">
      <c r="A1635" s="54" t="s">
        <v>4412</v>
      </c>
      <c r="B1635" s="54" t="s">
        <v>4413</v>
      </c>
      <c r="C1635" s="57" t="str">
        <f t="shared" si="50"/>
        <v>Formula</v>
      </c>
      <c r="D1635" s="54" t="s">
        <v>4414</v>
      </c>
      <c r="E1635" s="54" t="s">
        <v>4415</v>
      </c>
      <c r="F1635" s="55">
        <v>75</v>
      </c>
      <c r="G1635" s="56">
        <f t="shared" si="51"/>
        <v>75</v>
      </c>
    </row>
    <row r="1636" spans="1:7" ht="42" x14ac:dyDescent="0.25">
      <c r="A1636" s="47" t="s">
        <v>4416</v>
      </c>
      <c r="B1636" s="47" t="s">
        <v>4417</v>
      </c>
      <c r="C1636" s="57" t="str">
        <f t="shared" si="50"/>
        <v>Formula</v>
      </c>
      <c r="D1636" s="47" t="s">
        <v>4418</v>
      </c>
      <c r="E1636" s="47" t="s">
        <v>4419</v>
      </c>
      <c r="F1636" s="53">
        <v>30</v>
      </c>
      <c r="G1636" s="56">
        <f t="shared" si="51"/>
        <v>30</v>
      </c>
    </row>
    <row r="1637" spans="1:7" ht="42" x14ac:dyDescent="0.25">
      <c r="A1637" s="54" t="s">
        <v>4420</v>
      </c>
      <c r="B1637" s="54" t="s">
        <v>4421</v>
      </c>
      <c r="C1637" s="57" t="str">
        <f t="shared" si="50"/>
        <v>Formula</v>
      </c>
      <c r="D1637" s="54" t="s">
        <v>4422</v>
      </c>
      <c r="E1637" s="54" t="s">
        <v>4423</v>
      </c>
      <c r="F1637" s="55">
        <v>62</v>
      </c>
      <c r="G1637" s="56">
        <f t="shared" si="51"/>
        <v>62</v>
      </c>
    </row>
    <row r="1638" spans="1:7" ht="42" x14ac:dyDescent="0.25">
      <c r="A1638" s="47" t="s">
        <v>4424</v>
      </c>
      <c r="B1638" s="47" t="s">
        <v>4425</v>
      </c>
      <c r="C1638" s="57" t="str">
        <f t="shared" si="50"/>
        <v>Formula</v>
      </c>
      <c r="D1638" s="47" t="s">
        <v>4426</v>
      </c>
      <c r="E1638" s="47" t="s">
        <v>4427</v>
      </c>
      <c r="F1638" s="53">
        <v>178</v>
      </c>
      <c r="G1638" s="56">
        <f t="shared" si="51"/>
        <v>178</v>
      </c>
    </row>
    <row r="1639" spans="1:7" ht="52.5" x14ac:dyDescent="0.25">
      <c r="A1639" s="54" t="s">
        <v>4428</v>
      </c>
      <c r="B1639" s="54" t="s">
        <v>4429</v>
      </c>
      <c r="C1639" s="57" t="str">
        <f t="shared" si="50"/>
        <v>Formula</v>
      </c>
      <c r="D1639" s="54" t="s">
        <v>4430</v>
      </c>
      <c r="E1639" s="54" t="s">
        <v>4431</v>
      </c>
      <c r="F1639" s="55">
        <v>50</v>
      </c>
      <c r="G1639" s="56">
        <f t="shared" si="51"/>
        <v>50</v>
      </c>
    </row>
    <row r="1640" spans="1:7" ht="52.5" x14ac:dyDescent="0.25">
      <c r="A1640" s="47" t="s">
        <v>4432</v>
      </c>
      <c r="B1640" s="47" t="s">
        <v>4433</v>
      </c>
      <c r="C1640" s="57" t="str">
        <f t="shared" si="50"/>
        <v>Formula</v>
      </c>
      <c r="D1640" s="47" t="s">
        <v>4434</v>
      </c>
      <c r="E1640" s="47" t="s">
        <v>4435</v>
      </c>
      <c r="F1640" s="53">
        <v>198</v>
      </c>
      <c r="G1640" s="56">
        <f t="shared" si="51"/>
        <v>198</v>
      </c>
    </row>
    <row r="1641" spans="1:7" ht="42" x14ac:dyDescent="0.25">
      <c r="A1641" s="54" t="s">
        <v>4436</v>
      </c>
      <c r="B1641" s="54" t="s">
        <v>4437</v>
      </c>
      <c r="C1641" s="57" t="str">
        <f t="shared" si="50"/>
        <v>Formula</v>
      </c>
      <c r="D1641" s="54" t="s">
        <v>4438</v>
      </c>
      <c r="E1641" s="54" t="s">
        <v>4439</v>
      </c>
      <c r="F1641" s="55">
        <v>64</v>
      </c>
      <c r="G1641" s="56">
        <f t="shared" si="51"/>
        <v>64</v>
      </c>
    </row>
    <row r="1642" spans="1:7" ht="52.5" x14ac:dyDescent="0.25">
      <c r="A1642" s="47" t="s">
        <v>4440</v>
      </c>
      <c r="B1642" s="47" t="s">
        <v>4441</v>
      </c>
      <c r="C1642" s="57" t="str">
        <f t="shared" si="50"/>
        <v>Formula</v>
      </c>
      <c r="D1642" s="47" t="s">
        <v>4442</v>
      </c>
      <c r="E1642" s="47" t="s">
        <v>4443</v>
      </c>
      <c r="F1642" s="53">
        <v>150</v>
      </c>
      <c r="G1642" s="56">
        <f t="shared" si="51"/>
        <v>150</v>
      </c>
    </row>
    <row r="1643" spans="1:7" ht="63" x14ac:dyDescent="0.25">
      <c r="A1643" s="54" t="s">
        <v>4444</v>
      </c>
      <c r="B1643" s="54" t="s">
        <v>4445</v>
      </c>
      <c r="C1643" s="57" t="str">
        <f t="shared" si="50"/>
        <v>Formula</v>
      </c>
      <c r="D1643" s="54" t="s">
        <v>4446</v>
      </c>
      <c r="E1643" s="54" t="s">
        <v>4447</v>
      </c>
      <c r="F1643" s="55">
        <v>171</v>
      </c>
      <c r="G1643" s="56">
        <f t="shared" si="51"/>
        <v>171</v>
      </c>
    </row>
    <row r="1644" spans="1:7" ht="42" x14ac:dyDescent="0.25">
      <c r="A1644" s="47" t="s">
        <v>4448</v>
      </c>
      <c r="B1644" s="47" t="s">
        <v>4449</v>
      </c>
      <c r="C1644" s="57" t="str">
        <f t="shared" si="50"/>
        <v>Formula</v>
      </c>
      <c r="D1644" s="47" t="s">
        <v>4450</v>
      </c>
      <c r="E1644" s="47" t="s">
        <v>4451</v>
      </c>
      <c r="F1644" s="53">
        <v>22</v>
      </c>
      <c r="G1644" s="56">
        <f t="shared" si="51"/>
        <v>22</v>
      </c>
    </row>
    <row r="1645" spans="1:7" ht="42" x14ac:dyDescent="0.25">
      <c r="A1645" s="54" t="s">
        <v>4452</v>
      </c>
      <c r="B1645" s="54" t="s">
        <v>4453</v>
      </c>
      <c r="C1645" s="57" t="str">
        <f t="shared" si="50"/>
        <v>Formula</v>
      </c>
      <c r="D1645" s="54" t="s">
        <v>4454</v>
      </c>
      <c r="E1645" s="54" t="s">
        <v>4455</v>
      </c>
      <c r="F1645" s="55">
        <v>77</v>
      </c>
      <c r="G1645" s="56">
        <f t="shared" si="51"/>
        <v>77</v>
      </c>
    </row>
    <row r="1646" spans="1:7" ht="42" x14ac:dyDescent="0.25">
      <c r="A1646" s="47" t="s">
        <v>4456</v>
      </c>
      <c r="B1646" s="47" t="s">
        <v>4457</v>
      </c>
      <c r="C1646" s="57" t="str">
        <f t="shared" si="50"/>
        <v>Formula</v>
      </c>
      <c r="D1646" s="47" t="s">
        <v>4458</v>
      </c>
      <c r="E1646" s="47" t="s">
        <v>4459</v>
      </c>
      <c r="F1646" s="53">
        <v>200</v>
      </c>
      <c r="G1646" s="56">
        <f t="shared" si="51"/>
        <v>200</v>
      </c>
    </row>
    <row r="1647" spans="1:7" ht="52.5" x14ac:dyDescent="0.25">
      <c r="A1647" s="54" t="s">
        <v>4460</v>
      </c>
      <c r="B1647" s="54" t="s">
        <v>4461</v>
      </c>
      <c r="C1647" s="57" t="str">
        <f t="shared" si="50"/>
        <v>Formula</v>
      </c>
      <c r="D1647" s="54" t="s">
        <v>4462</v>
      </c>
      <c r="E1647" s="54" t="s">
        <v>4463</v>
      </c>
      <c r="F1647" s="55">
        <v>164</v>
      </c>
      <c r="G1647" s="56">
        <f t="shared" si="51"/>
        <v>328</v>
      </c>
    </row>
    <row r="1648" spans="1:7" ht="52.5" x14ac:dyDescent="0.25">
      <c r="A1648" s="47" t="s">
        <v>4464</v>
      </c>
      <c r="B1648" s="47" t="s">
        <v>4461</v>
      </c>
      <c r="C1648" s="57" t="str">
        <f t="shared" si="50"/>
        <v>Formula</v>
      </c>
      <c r="D1648" s="47" t="s">
        <v>4462</v>
      </c>
      <c r="E1648" s="47" t="s">
        <v>4465</v>
      </c>
      <c r="F1648" s="53">
        <v>164</v>
      </c>
      <c r="G1648" s="56">
        <f t="shared" si="51"/>
        <v>328</v>
      </c>
    </row>
    <row r="1649" spans="1:7" ht="42" x14ac:dyDescent="0.25">
      <c r="A1649" s="54" t="s">
        <v>4466</v>
      </c>
      <c r="B1649" s="54" t="s">
        <v>4467</v>
      </c>
      <c r="C1649" s="57" t="str">
        <f t="shared" si="50"/>
        <v>Formula</v>
      </c>
      <c r="D1649" s="54" t="s">
        <v>4468</v>
      </c>
      <c r="E1649" s="54" t="s">
        <v>4469</v>
      </c>
      <c r="F1649" s="55">
        <v>60</v>
      </c>
      <c r="G1649" s="56">
        <f t="shared" si="51"/>
        <v>60</v>
      </c>
    </row>
    <row r="1650" spans="1:7" ht="42" x14ac:dyDescent="0.25">
      <c r="A1650" s="47" t="s">
        <v>4470</v>
      </c>
      <c r="B1650" s="47" t="s">
        <v>4471</v>
      </c>
      <c r="C1650" s="57" t="str">
        <f t="shared" si="50"/>
        <v>Formula</v>
      </c>
      <c r="D1650" s="47" t="s">
        <v>4472</v>
      </c>
      <c r="E1650" s="47" t="s">
        <v>4473</v>
      </c>
      <c r="F1650" s="53">
        <v>60</v>
      </c>
      <c r="G1650" s="56">
        <f t="shared" si="51"/>
        <v>60</v>
      </c>
    </row>
    <row r="1651" spans="1:7" ht="42" x14ac:dyDescent="0.25">
      <c r="A1651" s="54" t="s">
        <v>4474</v>
      </c>
      <c r="B1651" s="54" t="s">
        <v>4475</v>
      </c>
      <c r="C1651" s="57" t="str">
        <f t="shared" si="50"/>
        <v>Formula</v>
      </c>
      <c r="D1651" s="54" t="s">
        <v>4476</v>
      </c>
      <c r="E1651" s="54" t="s">
        <v>4477</v>
      </c>
      <c r="F1651" s="55">
        <v>95</v>
      </c>
      <c r="G1651" s="56">
        <f t="shared" si="51"/>
        <v>125</v>
      </c>
    </row>
    <row r="1652" spans="1:7" ht="42" x14ac:dyDescent="0.25">
      <c r="A1652" s="47" t="s">
        <v>4478</v>
      </c>
      <c r="B1652" s="47" t="s">
        <v>4475</v>
      </c>
      <c r="C1652" s="57" t="str">
        <f t="shared" si="50"/>
        <v>Formula</v>
      </c>
      <c r="D1652" s="47" t="s">
        <v>4476</v>
      </c>
      <c r="E1652" s="47" t="s">
        <v>4479</v>
      </c>
      <c r="F1652" s="53">
        <v>30</v>
      </c>
      <c r="G1652" s="56">
        <f t="shared" si="51"/>
        <v>125</v>
      </c>
    </row>
    <row r="1653" spans="1:7" ht="52.5" x14ac:dyDescent="0.25">
      <c r="A1653" s="54" t="s">
        <v>4480</v>
      </c>
      <c r="B1653" s="54" t="s">
        <v>4481</v>
      </c>
      <c r="C1653" s="57" t="str">
        <f t="shared" si="50"/>
        <v>Formula</v>
      </c>
      <c r="D1653" s="54" t="s">
        <v>4482</v>
      </c>
      <c r="E1653" s="54" t="s">
        <v>4483</v>
      </c>
      <c r="F1653" s="55">
        <v>18</v>
      </c>
      <c r="G1653" s="56">
        <f t="shared" si="51"/>
        <v>1176</v>
      </c>
    </row>
    <row r="1654" spans="1:7" ht="52.5" x14ac:dyDescent="0.25">
      <c r="A1654" s="47" t="s">
        <v>4484</v>
      </c>
      <c r="B1654" s="47" t="s">
        <v>4481</v>
      </c>
      <c r="C1654" s="57" t="str">
        <f t="shared" si="50"/>
        <v>Formula</v>
      </c>
      <c r="D1654" s="47" t="s">
        <v>4482</v>
      </c>
      <c r="E1654" s="47" t="s">
        <v>4485</v>
      </c>
      <c r="F1654" s="53">
        <v>227</v>
      </c>
      <c r="G1654" s="56">
        <f t="shared" si="51"/>
        <v>1176</v>
      </c>
    </row>
    <row r="1655" spans="1:7" ht="52.5" x14ac:dyDescent="0.25">
      <c r="A1655" s="54" t="s">
        <v>4486</v>
      </c>
      <c r="B1655" s="54" t="s">
        <v>4481</v>
      </c>
      <c r="C1655" s="57" t="str">
        <f t="shared" si="50"/>
        <v>Formula</v>
      </c>
      <c r="D1655" s="54" t="s">
        <v>4482</v>
      </c>
      <c r="E1655" s="54" t="s">
        <v>4487</v>
      </c>
      <c r="F1655" s="55">
        <v>248</v>
      </c>
      <c r="G1655" s="56">
        <f t="shared" si="51"/>
        <v>1176</v>
      </c>
    </row>
    <row r="1656" spans="1:7" ht="52.5" x14ac:dyDescent="0.25">
      <c r="A1656" s="47" t="s">
        <v>4488</v>
      </c>
      <c r="B1656" s="47" t="s">
        <v>4481</v>
      </c>
      <c r="C1656" s="57" t="str">
        <f t="shared" si="50"/>
        <v>Formula</v>
      </c>
      <c r="D1656" s="47" t="s">
        <v>4482</v>
      </c>
      <c r="E1656" s="47" t="s">
        <v>4489</v>
      </c>
      <c r="F1656" s="53">
        <v>285</v>
      </c>
      <c r="G1656" s="56">
        <f t="shared" si="51"/>
        <v>1176</v>
      </c>
    </row>
    <row r="1657" spans="1:7" ht="52.5" x14ac:dyDescent="0.25">
      <c r="A1657" s="54" t="s">
        <v>4490</v>
      </c>
      <c r="B1657" s="54" t="s">
        <v>4481</v>
      </c>
      <c r="C1657" s="57" t="str">
        <f t="shared" si="50"/>
        <v>Formula</v>
      </c>
      <c r="D1657" s="54" t="s">
        <v>4482</v>
      </c>
      <c r="E1657" s="54" t="s">
        <v>4491</v>
      </c>
      <c r="F1657" s="55">
        <v>285</v>
      </c>
      <c r="G1657" s="56">
        <f t="shared" si="51"/>
        <v>1176</v>
      </c>
    </row>
    <row r="1658" spans="1:7" ht="52.5" x14ac:dyDescent="0.25">
      <c r="A1658" s="47" t="s">
        <v>4492</v>
      </c>
      <c r="B1658" s="47" t="s">
        <v>4481</v>
      </c>
      <c r="C1658" s="57" t="str">
        <f t="shared" si="50"/>
        <v>Formula</v>
      </c>
      <c r="D1658" s="47" t="s">
        <v>4482</v>
      </c>
      <c r="E1658" s="47" t="s">
        <v>4493</v>
      </c>
      <c r="F1658" s="53">
        <v>2</v>
      </c>
      <c r="G1658" s="56">
        <f t="shared" si="51"/>
        <v>1176</v>
      </c>
    </row>
    <row r="1659" spans="1:7" ht="52.5" x14ac:dyDescent="0.25">
      <c r="A1659" s="54" t="s">
        <v>4494</v>
      </c>
      <c r="B1659" s="54" t="s">
        <v>4481</v>
      </c>
      <c r="C1659" s="57" t="str">
        <f t="shared" si="50"/>
        <v>Formula</v>
      </c>
      <c r="D1659" s="54" t="s">
        <v>4482</v>
      </c>
      <c r="E1659" s="54" t="s">
        <v>4495</v>
      </c>
      <c r="F1659" s="55">
        <v>46</v>
      </c>
      <c r="G1659" s="56">
        <f t="shared" si="51"/>
        <v>1176</v>
      </c>
    </row>
    <row r="1660" spans="1:7" ht="52.5" x14ac:dyDescent="0.25">
      <c r="A1660" s="47" t="s">
        <v>4496</v>
      </c>
      <c r="B1660" s="47" t="s">
        <v>4481</v>
      </c>
      <c r="C1660" s="57" t="str">
        <f t="shared" si="50"/>
        <v>Formula</v>
      </c>
      <c r="D1660" s="47" t="s">
        <v>4482</v>
      </c>
      <c r="E1660" s="47" t="s">
        <v>4497</v>
      </c>
      <c r="F1660" s="53">
        <v>29</v>
      </c>
      <c r="G1660" s="56">
        <f t="shared" si="51"/>
        <v>1176</v>
      </c>
    </row>
    <row r="1661" spans="1:7" ht="52.5" x14ac:dyDescent="0.25">
      <c r="A1661" s="54" t="s">
        <v>4498</v>
      </c>
      <c r="B1661" s="54" t="s">
        <v>4481</v>
      </c>
      <c r="C1661" s="57" t="str">
        <f t="shared" si="50"/>
        <v>Formula</v>
      </c>
      <c r="D1661" s="54" t="s">
        <v>4482</v>
      </c>
      <c r="E1661" s="54" t="s">
        <v>4499</v>
      </c>
      <c r="F1661" s="55">
        <v>15</v>
      </c>
      <c r="G1661" s="56">
        <f t="shared" si="51"/>
        <v>1176</v>
      </c>
    </row>
    <row r="1662" spans="1:7" ht="52.5" x14ac:dyDescent="0.25">
      <c r="A1662" s="47" t="s">
        <v>4500</v>
      </c>
      <c r="B1662" s="47" t="s">
        <v>4481</v>
      </c>
      <c r="C1662" s="57" t="str">
        <f t="shared" si="50"/>
        <v>Formula</v>
      </c>
      <c r="D1662" s="47" t="s">
        <v>4482</v>
      </c>
      <c r="E1662" s="47" t="s">
        <v>4501</v>
      </c>
      <c r="F1662" s="53">
        <v>15</v>
      </c>
      <c r="G1662" s="56">
        <f t="shared" si="51"/>
        <v>1176</v>
      </c>
    </row>
    <row r="1663" spans="1:7" ht="52.5" x14ac:dyDescent="0.25">
      <c r="A1663" s="54" t="s">
        <v>4502</v>
      </c>
      <c r="B1663" s="54" t="s">
        <v>4481</v>
      </c>
      <c r="C1663" s="57" t="str">
        <f t="shared" si="50"/>
        <v>Formula</v>
      </c>
      <c r="D1663" s="54" t="s">
        <v>4482</v>
      </c>
      <c r="E1663" s="54" t="s">
        <v>4503</v>
      </c>
      <c r="F1663" s="55">
        <v>6</v>
      </c>
      <c r="G1663" s="56">
        <f t="shared" si="51"/>
        <v>1176</v>
      </c>
    </row>
    <row r="1664" spans="1:7" ht="42" x14ac:dyDescent="0.25">
      <c r="A1664" s="47" t="s">
        <v>4504</v>
      </c>
      <c r="B1664" s="47" t="s">
        <v>4505</v>
      </c>
      <c r="C1664" s="57" t="str">
        <f t="shared" si="50"/>
        <v>Formula</v>
      </c>
      <c r="D1664" s="47" t="s">
        <v>4506</v>
      </c>
      <c r="E1664" s="47" t="s">
        <v>4507</v>
      </c>
      <c r="F1664" s="53">
        <v>550</v>
      </c>
      <c r="G1664" s="56">
        <f t="shared" si="51"/>
        <v>5282</v>
      </c>
    </row>
    <row r="1665" spans="1:7" ht="42" x14ac:dyDescent="0.25">
      <c r="A1665" s="54" t="s">
        <v>4508</v>
      </c>
      <c r="B1665" s="54" t="s">
        <v>4505</v>
      </c>
      <c r="C1665" s="57" t="str">
        <f t="shared" si="50"/>
        <v>Formula</v>
      </c>
      <c r="D1665" s="54" t="s">
        <v>4506</v>
      </c>
      <c r="E1665" s="54" t="s">
        <v>4509</v>
      </c>
      <c r="F1665" s="55">
        <v>679</v>
      </c>
      <c r="G1665" s="56">
        <f t="shared" si="51"/>
        <v>5282</v>
      </c>
    </row>
    <row r="1666" spans="1:7" ht="42" x14ac:dyDescent="0.25">
      <c r="A1666" s="47" t="s">
        <v>17857</v>
      </c>
      <c r="B1666" s="47" t="s">
        <v>4505</v>
      </c>
      <c r="C1666" s="57" t="str">
        <f t="shared" si="50"/>
        <v>Formula</v>
      </c>
      <c r="D1666" s="47" t="s">
        <v>4506</v>
      </c>
      <c r="E1666" s="47" t="s">
        <v>17858</v>
      </c>
      <c r="F1666" s="53">
        <v>24</v>
      </c>
      <c r="G1666" s="56">
        <f t="shared" si="51"/>
        <v>5282</v>
      </c>
    </row>
    <row r="1667" spans="1:7" ht="42" x14ac:dyDescent="0.25">
      <c r="A1667" s="54" t="s">
        <v>4510</v>
      </c>
      <c r="B1667" s="54" t="s">
        <v>4505</v>
      </c>
      <c r="C1667" s="57" t="str">
        <f t="shared" ref="C1667:C1730" si="52">IF(ISTEXT(VLOOKUP(B1667,$I$2:$I$11,1,FALSE)),"Alt sub","Formula")</f>
        <v>Formula</v>
      </c>
      <c r="D1667" s="54" t="s">
        <v>4506</v>
      </c>
      <c r="E1667" s="54" t="s">
        <v>4511</v>
      </c>
      <c r="F1667" s="55">
        <v>785</v>
      </c>
      <c r="G1667" s="56">
        <f t="shared" ref="G1667:G1730" si="53">SUMIF(B:B,B1667,F:F)</f>
        <v>5282</v>
      </c>
    </row>
    <row r="1668" spans="1:7" ht="42" x14ac:dyDescent="0.25">
      <c r="A1668" s="47" t="s">
        <v>4512</v>
      </c>
      <c r="B1668" s="47" t="s">
        <v>4505</v>
      </c>
      <c r="C1668" s="57" t="str">
        <f t="shared" si="52"/>
        <v>Formula</v>
      </c>
      <c r="D1668" s="47" t="s">
        <v>4506</v>
      </c>
      <c r="E1668" s="47" t="s">
        <v>4513</v>
      </c>
      <c r="F1668" s="53">
        <v>276</v>
      </c>
      <c r="G1668" s="56">
        <f t="shared" si="53"/>
        <v>5282</v>
      </c>
    </row>
    <row r="1669" spans="1:7" ht="42" x14ac:dyDescent="0.25">
      <c r="A1669" s="54" t="s">
        <v>4514</v>
      </c>
      <c r="B1669" s="54" t="s">
        <v>4505</v>
      </c>
      <c r="C1669" s="57" t="str">
        <f t="shared" si="52"/>
        <v>Formula</v>
      </c>
      <c r="D1669" s="54" t="s">
        <v>4506</v>
      </c>
      <c r="E1669" s="54" t="s">
        <v>4515</v>
      </c>
      <c r="F1669" s="55">
        <v>88</v>
      </c>
      <c r="G1669" s="56">
        <f t="shared" si="53"/>
        <v>5282</v>
      </c>
    </row>
    <row r="1670" spans="1:7" ht="42" x14ac:dyDescent="0.25">
      <c r="A1670" s="47" t="s">
        <v>4516</v>
      </c>
      <c r="B1670" s="47" t="s">
        <v>4505</v>
      </c>
      <c r="C1670" s="57" t="str">
        <f t="shared" si="52"/>
        <v>Formula</v>
      </c>
      <c r="D1670" s="47" t="s">
        <v>4506</v>
      </c>
      <c r="E1670" s="47" t="s">
        <v>2706</v>
      </c>
      <c r="F1670" s="53">
        <v>394</v>
      </c>
      <c r="G1670" s="56">
        <f t="shared" si="53"/>
        <v>5282</v>
      </c>
    </row>
    <row r="1671" spans="1:7" ht="42" x14ac:dyDescent="0.25">
      <c r="A1671" s="54" t="s">
        <v>4517</v>
      </c>
      <c r="B1671" s="54" t="s">
        <v>4505</v>
      </c>
      <c r="C1671" s="57" t="str">
        <f t="shared" si="52"/>
        <v>Formula</v>
      </c>
      <c r="D1671" s="54" t="s">
        <v>4506</v>
      </c>
      <c r="E1671" s="54" t="s">
        <v>2704</v>
      </c>
      <c r="F1671" s="55">
        <v>719</v>
      </c>
      <c r="G1671" s="56">
        <f t="shared" si="53"/>
        <v>5282</v>
      </c>
    </row>
    <row r="1672" spans="1:7" ht="42" x14ac:dyDescent="0.25">
      <c r="A1672" s="47" t="s">
        <v>4518</v>
      </c>
      <c r="B1672" s="47" t="s">
        <v>4505</v>
      </c>
      <c r="C1672" s="57" t="str">
        <f t="shared" si="52"/>
        <v>Formula</v>
      </c>
      <c r="D1672" s="47" t="s">
        <v>4506</v>
      </c>
      <c r="E1672" s="47" t="s">
        <v>4519</v>
      </c>
      <c r="F1672" s="53">
        <v>449</v>
      </c>
      <c r="G1672" s="56">
        <f t="shared" si="53"/>
        <v>5282</v>
      </c>
    </row>
    <row r="1673" spans="1:7" ht="42" x14ac:dyDescent="0.25">
      <c r="A1673" s="54" t="s">
        <v>4520</v>
      </c>
      <c r="B1673" s="54" t="s">
        <v>4505</v>
      </c>
      <c r="C1673" s="57" t="str">
        <f t="shared" si="52"/>
        <v>Formula</v>
      </c>
      <c r="D1673" s="54" t="s">
        <v>4506</v>
      </c>
      <c r="E1673" s="54" t="s">
        <v>4521</v>
      </c>
      <c r="F1673" s="55">
        <v>432</v>
      </c>
      <c r="G1673" s="56">
        <f t="shared" si="53"/>
        <v>5282</v>
      </c>
    </row>
    <row r="1674" spans="1:7" ht="42" x14ac:dyDescent="0.25">
      <c r="A1674" s="47" t="s">
        <v>4522</v>
      </c>
      <c r="B1674" s="47" t="s">
        <v>4505</v>
      </c>
      <c r="C1674" s="57" t="str">
        <f t="shared" si="52"/>
        <v>Formula</v>
      </c>
      <c r="D1674" s="47" t="s">
        <v>4506</v>
      </c>
      <c r="E1674" s="47" t="s">
        <v>4523</v>
      </c>
      <c r="F1674" s="53">
        <v>28</v>
      </c>
      <c r="G1674" s="56">
        <f t="shared" si="53"/>
        <v>5282</v>
      </c>
    </row>
    <row r="1675" spans="1:7" ht="42" x14ac:dyDescent="0.25">
      <c r="A1675" s="54" t="s">
        <v>4524</v>
      </c>
      <c r="B1675" s="54" t="s">
        <v>4505</v>
      </c>
      <c r="C1675" s="57" t="str">
        <f t="shared" si="52"/>
        <v>Formula</v>
      </c>
      <c r="D1675" s="54" t="s">
        <v>4506</v>
      </c>
      <c r="E1675" s="54" t="s">
        <v>4525</v>
      </c>
      <c r="F1675" s="55">
        <v>96</v>
      </c>
      <c r="G1675" s="56">
        <f t="shared" si="53"/>
        <v>5282</v>
      </c>
    </row>
    <row r="1676" spans="1:7" ht="42" x14ac:dyDescent="0.25">
      <c r="A1676" s="47" t="s">
        <v>4526</v>
      </c>
      <c r="B1676" s="47" t="s">
        <v>4505</v>
      </c>
      <c r="C1676" s="57" t="str">
        <f t="shared" si="52"/>
        <v>Formula</v>
      </c>
      <c r="D1676" s="47" t="s">
        <v>4506</v>
      </c>
      <c r="E1676" s="47" t="s">
        <v>4527</v>
      </c>
      <c r="F1676" s="53">
        <v>38</v>
      </c>
      <c r="G1676" s="56">
        <f t="shared" si="53"/>
        <v>5282</v>
      </c>
    </row>
    <row r="1677" spans="1:7" ht="42" x14ac:dyDescent="0.25">
      <c r="A1677" s="54" t="s">
        <v>4528</v>
      </c>
      <c r="B1677" s="54" t="s">
        <v>4505</v>
      </c>
      <c r="C1677" s="57" t="str">
        <f t="shared" si="52"/>
        <v>Formula</v>
      </c>
      <c r="D1677" s="54" t="s">
        <v>4506</v>
      </c>
      <c r="E1677" s="54" t="s">
        <v>4529</v>
      </c>
      <c r="F1677" s="55">
        <v>58</v>
      </c>
      <c r="G1677" s="56">
        <f t="shared" si="53"/>
        <v>5282</v>
      </c>
    </row>
    <row r="1678" spans="1:7" ht="42" x14ac:dyDescent="0.25">
      <c r="A1678" s="47" t="s">
        <v>4530</v>
      </c>
      <c r="B1678" s="47" t="s">
        <v>4505</v>
      </c>
      <c r="C1678" s="57" t="str">
        <f t="shared" si="52"/>
        <v>Formula</v>
      </c>
      <c r="D1678" s="47" t="s">
        <v>4506</v>
      </c>
      <c r="E1678" s="47" t="s">
        <v>4531</v>
      </c>
      <c r="F1678" s="53">
        <v>51</v>
      </c>
      <c r="G1678" s="56">
        <f t="shared" si="53"/>
        <v>5282</v>
      </c>
    </row>
    <row r="1679" spans="1:7" ht="42" x14ac:dyDescent="0.25">
      <c r="A1679" s="54" t="s">
        <v>4532</v>
      </c>
      <c r="B1679" s="54" t="s">
        <v>4505</v>
      </c>
      <c r="C1679" s="57" t="str">
        <f t="shared" si="52"/>
        <v>Formula</v>
      </c>
      <c r="D1679" s="54" t="s">
        <v>4506</v>
      </c>
      <c r="E1679" s="54" t="s">
        <v>4533</v>
      </c>
      <c r="F1679" s="55">
        <v>242</v>
      </c>
      <c r="G1679" s="56">
        <f t="shared" si="53"/>
        <v>5282</v>
      </c>
    </row>
    <row r="1680" spans="1:7" ht="42" x14ac:dyDescent="0.25">
      <c r="A1680" s="47" t="s">
        <v>4534</v>
      </c>
      <c r="B1680" s="47" t="s">
        <v>4505</v>
      </c>
      <c r="C1680" s="57" t="str">
        <f t="shared" si="52"/>
        <v>Formula</v>
      </c>
      <c r="D1680" s="47" t="s">
        <v>4506</v>
      </c>
      <c r="E1680" s="47" t="s">
        <v>4535</v>
      </c>
      <c r="F1680" s="53">
        <v>44</v>
      </c>
      <c r="G1680" s="56">
        <f t="shared" si="53"/>
        <v>5282</v>
      </c>
    </row>
    <row r="1681" spans="1:7" ht="42" x14ac:dyDescent="0.25">
      <c r="A1681" s="54" t="s">
        <v>4536</v>
      </c>
      <c r="B1681" s="54" t="s">
        <v>4505</v>
      </c>
      <c r="C1681" s="57" t="str">
        <f t="shared" si="52"/>
        <v>Formula</v>
      </c>
      <c r="D1681" s="54" t="s">
        <v>4506</v>
      </c>
      <c r="E1681" s="54" t="s">
        <v>4537</v>
      </c>
      <c r="F1681" s="55">
        <v>81</v>
      </c>
      <c r="G1681" s="56">
        <f t="shared" si="53"/>
        <v>5282</v>
      </c>
    </row>
    <row r="1682" spans="1:7" ht="42" x14ac:dyDescent="0.25">
      <c r="A1682" s="47" t="s">
        <v>4538</v>
      </c>
      <c r="B1682" s="47" t="s">
        <v>4505</v>
      </c>
      <c r="C1682" s="57" t="str">
        <f t="shared" si="52"/>
        <v>Formula</v>
      </c>
      <c r="D1682" s="47" t="s">
        <v>4506</v>
      </c>
      <c r="E1682" s="47" t="s">
        <v>4539</v>
      </c>
      <c r="F1682" s="53">
        <v>57</v>
      </c>
      <c r="G1682" s="56">
        <f t="shared" si="53"/>
        <v>5282</v>
      </c>
    </row>
    <row r="1683" spans="1:7" ht="42" x14ac:dyDescent="0.25">
      <c r="A1683" s="54" t="s">
        <v>4540</v>
      </c>
      <c r="B1683" s="54" t="s">
        <v>4505</v>
      </c>
      <c r="C1683" s="57" t="str">
        <f t="shared" si="52"/>
        <v>Formula</v>
      </c>
      <c r="D1683" s="54" t="s">
        <v>4506</v>
      </c>
      <c r="E1683" s="54" t="s">
        <v>4541</v>
      </c>
      <c r="F1683" s="55">
        <v>69</v>
      </c>
      <c r="G1683" s="56">
        <f t="shared" si="53"/>
        <v>5282</v>
      </c>
    </row>
    <row r="1684" spans="1:7" ht="42" x14ac:dyDescent="0.25">
      <c r="A1684" s="47" t="s">
        <v>4542</v>
      </c>
      <c r="B1684" s="47" t="s">
        <v>4505</v>
      </c>
      <c r="C1684" s="57" t="str">
        <f t="shared" si="52"/>
        <v>Formula</v>
      </c>
      <c r="D1684" s="47" t="s">
        <v>4506</v>
      </c>
      <c r="E1684" s="47" t="s">
        <v>4543</v>
      </c>
      <c r="F1684" s="53">
        <v>79</v>
      </c>
      <c r="G1684" s="56">
        <f t="shared" si="53"/>
        <v>5282</v>
      </c>
    </row>
    <row r="1685" spans="1:7" ht="42" x14ac:dyDescent="0.25">
      <c r="A1685" s="54" t="s">
        <v>4544</v>
      </c>
      <c r="B1685" s="54" t="s">
        <v>4505</v>
      </c>
      <c r="C1685" s="57" t="str">
        <f t="shared" si="52"/>
        <v>Formula</v>
      </c>
      <c r="D1685" s="54" t="s">
        <v>4506</v>
      </c>
      <c r="E1685" s="54" t="s">
        <v>4545</v>
      </c>
      <c r="F1685" s="55">
        <v>43</v>
      </c>
      <c r="G1685" s="56">
        <f t="shared" si="53"/>
        <v>5282</v>
      </c>
    </row>
    <row r="1686" spans="1:7" ht="42" x14ac:dyDescent="0.25">
      <c r="A1686" s="47" t="s">
        <v>4546</v>
      </c>
      <c r="B1686" s="47" t="s">
        <v>4547</v>
      </c>
      <c r="C1686" s="57" t="str">
        <f t="shared" si="52"/>
        <v>Formula</v>
      </c>
      <c r="D1686" s="47" t="s">
        <v>4548</v>
      </c>
      <c r="E1686" s="47" t="s">
        <v>4549</v>
      </c>
      <c r="F1686" s="53">
        <v>181</v>
      </c>
      <c r="G1686" s="56">
        <f t="shared" si="53"/>
        <v>4421</v>
      </c>
    </row>
    <row r="1687" spans="1:7" ht="42" x14ac:dyDescent="0.25">
      <c r="A1687" s="54" t="s">
        <v>4550</v>
      </c>
      <c r="B1687" s="54" t="s">
        <v>4547</v>
      </c>
      <c r="C1687" s="57" t="str">
        <f t="shared" si="52"/>
        <v>Formula</v>
      </c>
      <c r="D1687" s="54" t="s">
        <v>4548</v>
      </c>
      <c r="E1687" s="54" t="s">
        <v>4549</v>
      </c>
      <c r="F1687" s="55">
        <v>119</v>
      </c>
      <c r="G1687" s="56">
        <f t="shared" si="53"/>
        <v>4421</v>
      </c>
    </row>
    <row r="1688" spans="1:7" ht="42" x14ac:dyDescent="0.25">
      <c r="A1688" s="47" t="s">
        <v>4551</v>
      </c>
      <c r="B1688" s="47" t="s">
        <v>4547</v>
      </c>
      <c r="C1688" s="57" t="str">
        <f t="shared" si="52"/>
        <v>Formula</v>
      </c>
      <c r="D1688" s="47" t="s">
        <v>4548</v>
      </c>
      <c r="E1688" s="47" t="s">
        <v>4549</v>
      </c>
      <c r="F1688" s="53">
        <v>137</v>
      </c>
      <c r="G1688" s="56">
        <f t="shared" si="53"/>
        <v>4421</v>
      </c>
    </row>
    <row r="1689" spans="1:7" ht="42" x14ac:dyDescent="0.25">
      <c r="A1689" s="54" t="s">
        <v>4552</v>
      </c>
      <c r="B1689" s="54" t="s">
        <v>4547</v>
      </c>
      <c r="C1689" s="57" t="str">
        <f t="shared" si="52"/>
        <v>Formula</v>
      </c>
      <c r="D1689" s="54" t="s">
        <v>4548</v>
      </c>
      <c r="E1689" s="54" t="s">
        <v>4553</v>
      </c>
      <c r="F1689" s="55">
        <v>135</v>
      </c>
      <c r="G1689" s="56">
        <f t="shared" si="53"/>
        <v>4421</v>
      </c>
    </row>
    <row r="1690" spans="1:7" ht="42" x14ac:dyDescent="0.25">
      <c r="A1690" s="47" t="s">
        <v>4554</v>
      </c>
      <c r="B1690" s="47" t="s">
        <v>4547</v>
      </c>
      <c r="C1690" s="57" t="str">
        <f t="shared" si="52"/>
        <v>Formula</v>
      </c>
      <c r="D1690" s="47" t="s">
        <v>4548</v>
      </c>
      <c r="E1690" s="47" t="s">
        <v>4549</v>
      </c>
      <c r="F1690" s="53">
        <v>143</v>
      </c>
      <c r="G1690" s="56">
        <f t="shared" si="53"/>
        <v>4421</v>
      </c>
    </row>
    <row r="1691" spans="1:7" ht="42" x14ac:dyDescent="0.25">
      <c r="A1691" s="54" t="s">
        <v>4555</v>
      </c>
      <c r="B1691" s="54" t="s">
        <v>4547</v>
      </c>
      <c r="C1691" s="57" t="str">
        <f t="shared" si="52"/>
        <v>Formula</v>
      </c>
      <c r="D1691" s="54" t="s">
        <v>4548</v>
      </c>
      <c r="E1691" s="54" t="s">
        <v>4549</v>
      </c>
      <c r="F1691" s="55">
        <v>102</v>
      </c>
      <c r="G1691" s="56">
        <f t="shared" si="53"/>
        <v>4421</v>
      </c>
    </row>
    <row r="1692" spans="1:7" ht="42" x14ac:dyDescent="0.25">
      <c r="A1692" s="47" t="s">
        <v>4556</v>
      </c>
      <c r="B1692" s="47" t="s">
        <v>4547</v>
      </c>
      <c r="C1692" s="57" t="str">
        <f t="shared" si="52"/>
        <v>Formula</v>
      </c>
      <c r="D1692" s="47" t="s">
        <v>4548</v>
      </c>
      <c r="E1692" s="47" t="s">
        <v>4549</v>
      </c>
      <c r="F1692" s="53">
        <v>177</v>
      </c>
      <c r="G1692" s="56">
        <f t="shared" si="53"/>
        <v>4421</v>
      </c>
    </row>
    <row r="1693" spans="1:7" ht="42" x14ac:dyDescent="0.25">
      <c r="A1693" s="54" t="s">
        <v>4557</v>
      </c>
      <c r="B1693" s="54" t="s">
        <v>4547</v>
      </c>
      <c r="C1693" s="57" t="str">
        <f t="shared" si="52"/>
        <v>Formula</v>
      </c>
      <c r="D1693" s="54" t="s">
        <v>4548</v>
      </c>
      <c r="E1693" s="54" t="s">
        <v>4549</v>
      </c>
      <c r="F1693" s="55">
        <v>217</v>
      </c>
      <c r="G1693" s="56">
        <f t="shared" si="53"/>
        <v>4421</v>
      </c>
    </row>
    <row r="1694" spans="1:7" ht="42" x14ac:dyDescent="0.25">
      <c r="A1694" s="47" t="s">
        <v>4558</v>
      </c>
      <c r="B1694" s="47" t="s">
        <v>4547</v>
      </c>
      <c r="C1694" s="57" t="str">
        <f t="shared" si="52"/>
        <v>Formula</v>
      </c>
      <c r="D1694" s="47" t="s">
        <v>4548</v>
      </c>
      <c r="E1694" s="47" t="s">
        <v>4559</v>
      </c>
      <c r="F1694" s="53">
        <v>608</v>
      </c>
      <c r="G1694" s="56">
        <f t="shared" si="53"/>
        <v>4421</v>
      </c>
    </row>
    <row r="1695" spans="1:7" ht="42" x14ac:dyDescent="0.25">
      <c r="A1695" s="54" t="s">
        <v>4560</v>
      </c>
      <c r="B1695" s="54" t="s">
        <v>4547</v>
      </c>
      <c r="C1695" s="57" t="str">
        <f t="shared" si="52"/>
        <v>Formula</v>
      </c>
      <c r="D1695" s="54" t="s">
        <v>4548</v>
      </c>
      <c r="E1695" s="54" t="s">
        <v>4561</v>
      </c>
      <c r="F1695" s="55">
        <v>653</v>
      </c>
      <c r="G1695" s="56">
        <f t="shared" si="53"/>
        <v>4421</v>
      </c>
    </row>
    <row r="1696" spans="1:7" ht="42" x14ac:dyDescent="0.25">
      <c r="A1696" s="47" t="s">
        <v>4562</v>
      </c>
      <c r="B1696" s="47" t="s">
        <v>4547</v>
      </c>
      <c r="C1696" s="57" t="str">
        <f t="shared" si="52"/>
        <v>Formula</v>
      </c>
      <c r="D1696" s="47" t="s">
        <v>4548</v>
      </c>
      <c r="E1696" s="47" t="s">
        <v>4563</v>
      </c>
      <c r="F1696" s="53">
        <v>269</v>
      </c>
      <c r="G1696" s="56">
        <f t="shared" si="53"/>
        <v>4421</v>
      </c>
    </row>
    <row r="1697" spans="1:7" ht="42" x14ac:dyDescent="0.25">
      <c r="A1697" s="54" t="s">
        <v>4564</v>
      </c>
      <c r="B1697" s="54" t="s">
        <v>4547</v>
      </c>
      <c r="C1697" s="57" t="str">
        <f t="shared" si="52"/>
        <v>Formula</v>
      </c>
      <c r="D1697" s="54" t="s">
        <v>4548</v>
      </c>
      <c r="E1697" s="54" t="s">
        <v>4565</v>
      </c>
      <c r="F1697" s="55">
        <v>196</v>
      </c>
      <c r="G1697" s="56">
        <f t="shared" si="53"/>
        <v>4421</v>
      </c>
    </row>
    <row r="1698" spans="1:7" ht="42" x14ac:dyDescent="0.25">
      <c r="A1698" s="47" t="s">
        <v>4566</v>
      </c>
      <c r="B1698" s="47" t="s">
        <v>4547</v>
      </c>
      <c r="C1698" s="57" t="str">
        <f t="shared" si="52"/>
        <v>Formula</v>
      </c>
      <c r="D1698" s="47" t="s">
        <v>4548</v>
      </c>
      <c r="E1698" s="47" t="s">
        <v>4567</v>
      </c>
      <c r="F1698" s="53">
        <v>196</v>
      </c>
      <c r="G1698" s="56">
        <f t="shared" si="53"/>
        <v>4421</v>
      </c>
    </row>
    <row r="1699" spans="1:7" ht="42" x14ac:dyDescent="0.25">
      <c r="A1699" s="54" t="s">
        <v>4568</v>
      </c>
      <c r="B1699" s="54" t="s">
        <v>4547</v>
      </c>
      <c r="C1699" s="57" t="str">
        <f t="shared" si="52"/>
        <v>Formula</v>
      </c>
      <c r="D1699" s="54" t="s">
        <v>4548</v>
      </c>
      <c r="E1699" s="54" t="s">
        <v>4569</v>
      </c>
      <c r="F1699" s="55">
        <v>358</v>
      </c>
      <c r="G1699" s="56">
        <f t="shared" si="53"/>
        <v>4421</v>
      </c>
    </row>
    <row r="1700" spans="1:7" ht="42" x14ac:dyDescent="0.25">
      <c r="A1700" s="47" t="s">
        <v>4570</v>
      </c>
      <c r="B1700" s="47" t="s">
        <v>4547</v>
      </c>
      <c r="C1700" s="57" t="str">
        <f t="shared" si="52"/>
        <v>Formula</v>
      </c>
      <c r="D1700" s="47" t="s">
        <v>4548</v>
      </c>
      <c r="E1700" s="47" t="s">
        <v>4571</v>
      </c>
      <c r="F1700" s="53">
        <v>382</v>
      </c>
      <c r="G1700" s="56">
        <f t="shared" si="53"/>
        <v>4421</v>
      </c>
    </row>
    <row r="1701" spans="1:7" ht="42" x14ac:dyDescent="0.25">
      <c r="A1701" s="54" t="s">
        <v>4572</v>
      </c>
      <c r="B1701" s="54" t="s">
        <v>4547</v>
      </c>
      <c r="C1701" s="57" t="str">
        <f t="shared" si="52"/>
        <v>Formula</v>
      </c>
      <c r="D1701" s="54" t="s">
        <v>4548</v>
      </c>
      <c r="E1701" s="54" t="s">
        <v>4573</v>
      </c>
      <c r="F1701" s="55">
        <v>140</v>
      </c>
      <c r="G1701" s="56">
        <f t="shared" si="53"/>
        <v>4421</v>
      </c>
    </row>
    <row r="1702" spans="1:7" ht="42" x14ac:dyDescent="0.25">
      <c r="A1702" s="47" t="s">
        <v>4574</v>
      </c>
      <c r="B1702" s="47" t="s">
        <v>4547</v>
      </c>
      <c r="C1702" s="57" t="str">
        <f t="shared" si="52"/>
        <v>Formula</v>
      </c>
      <c r="D1702" s="47" t="s">
        <v>4548</v>
      </c>
      <c r="E1702" s="47" t="s">
        <v>4575</v>
      </c>
      <c r="F1702" s="53">
        <v>47</v>
      </c>
      <c r="G1702" s="56">
        <f t="shared" si="53"/>
        <v>4421</v>
      </c>
    </row>
    <row r="1703" spans="1:7" ht="42" x14ac:dyDescent="0.25">
      <c r="A1703" s="54" t="s">
        <v>4576</v>
      </c>
      <c r="B1703" s="54" t="s">
        <v>4547</v>
      </c>
      <c r="C1703" s="57" t="str">
        <f t="shared" si="52"/>
        <v>Formula</v>
      </c>
      <c r="D1703" s="54" t="s">
        <v>4548</v>
      </c>
      <c r="E1703" s="54" t="s">
        <v>4577</v>
      </c>
      <c r="F1703" s="55">
        <v>56</v>
      </c>
      <c r="G1703" s="56">
        <f t="shared" si="53"/>
        <v>4421</v>
      </c>
    </row>
    <row r="1704" spans="1:7" ht="42" x14ac:dyDescent="0.25">
      <c r="A1704" s="47" t="s">
        <v>4578</v>
      </c>
      <c r="B1704" s="47" t="s">
        <v>4547</v>
      </c>
      <c r="C1704" s="57" t="str">
        <f t="shared" si="52"/>
        <v>Formula</v>
      </c>
      <c r="D1704" s="47" t="s">
        <v>4548</v>
      </c>
      <c r="E1704" s="47" t="s">
        <v>4579</v>
      </c>
      <c r="F1704" s="53">
        <v>40</v>
      </c>
      <c r="G1704" s="56">
        <f t="shared" si="53"/>
        <v>4421</v>
      </c>
    </row>
    <row r="1705" spans="1:7" ht="42" x14ac:dyDescent="0.25">
      <c r="A1705" s="54" t="s">
        <v>4580</v>
      </c>
      <c r="B1705" s="54" t="s">
        <v>4547</v>
      </c>
      <c r="C1705" s="57" t="str">
        <f t="shared" si="52"/>
        <v>Formula</v>
      </c>
      <c r="D1705" s="54" t="s">
        <v>4548</v>
      </c>
      <c r="E1705" s="54" t="s">
        <v>4581</v>
      </c>
      <c r="F1705" s="55">
        <v>62</v>
      </c>
      <c r="G1705" s="56">
        <f t="shared" si="53"/>
        <v>4421</v>
      </c>
    </row>
    <row r="1706" spans="1:7" ht="42" x14ac:dyDescent="0.25">
      <c r="A1706" s="47" t="s">
        <v>4582</v>
      </c>
      <c r="B1706" s="47" t="s">
        <v>4547</v>
      </c>
      <c r="C1706" s="57" t="str">
        <f t="shared" si="52"/>
        <v>Formula</v>
      </c>
      <c r="D1706" s="47" t="s">
        <v>4548</v>
      </c>
      <c r="E1706" s="47" t="s">
        <v>4583</v>
      </c>
      <c r="F1706" s="53">
        <v>19</v>
      </c>
      <c r="G1706" s="56">
        <f t="shared" si="53"/>
        <v>4421</v>
      </c>
    </row>
    <row r="1707" spans="1:7" ht="42" x14ac:dyDescent="0.25">
      <c r="A1707" s="54" t="s">
        <v>4584</v>
      </c>
      <c r="B1707" s="54" t="s">
        <v>4547</v>
      </c>
      <c r="C1707" s="57" t="str">
        <f t="shared" si="52"/>
        <v>Formula</v>
      </c>
      <c r="D1707" s="54" t="s">
        <v>4548</v>
      </c>
      <c r="E1707" s="54" t="s">
        <v>4585</v>
      </c>
      <c r="F1707" s="55">
        <v>63</v>
      </c>
      <c r="G1707" s="56">
        <f t="shared" si="53"/>
        <v>4421</v>
      </c>
    </row>
    <row r="1708" spans="1:7" ht="42" x14ac:dyDescent="0.25">
      <c r="A1708" s="47" t="s">
        <v>4586</v>
      </c>
      <c r="B1708" s="47" t="s">
        <v>4547</v>
      </c>
      <c r="C1708" s="57" t="str">
        <f t="shared" si="52"/>
        <v>Formula</v>
      </c>
      <c r="D1708" s="47" t="s">
        <v>4548</v>
      </c>
      <c r="E1708" s="47" t="s">
        <v>4587</v>
      </c>
      <c r="F1708" s="53">
        <v>26</v>
      </c>
      <c r="G1708" s="56">
        <f t="shared" si="53"/>
        <v>4421</v>
      </c>
    </row>
    <row r="1709" spans="1:7" ht="42" x14ac:dyDescent="0.25">
      <c r="A1709" s="54" t="s">
        <v>4588</v>
      </c>
      <c r="B1709" s="54" t="s">
        <v>4547</v>
      </c>
      <c r="C1709" s="57" t="str">
        <f t="shared" si="52"/>
        <v>Formula</v>
      </c>
      <c r="D1709" s="54" t="s">
        <v>4548</v>
      </c>
      <c r="E1709" s="54" t="s">
        <v>4589</v>
      </c>
      <c r="F1709" s="55">
        <v>53</v>
      </c>
      <c r="G1709" s="56">
        <f t="shared" si="53"/>
        <v>4421</v>
      </c>
    </row>
    <row r="1710" spans="1:7" ht="42" x14ac:dyDescent="0.25">
      <c r="A1710" s="47" t="s">
        <v>4590</v>
      </c>
      <c r="B1710" s="47" t="s">
        <v>4547</v>
      </c>
      <c r="C1710" s="57" t="str">
        <f t="shared" si="52"/>
        <v>Formula</v>
      </c>
      <c r="D1710" s="47" t="s">
        <v>4548</v>
      </c>
      <c r="E1710" s="47" t="s">
        <v>4591</v>
      </c>
      <c r="F1710" s="53">
        <v>15</v>
      </c>
      <c r="G1710" s="56">
        <f t="shared" si="53"/>
        <v>4421</v>
      </c>
    </row>
    <row r="1711" spans="1:7" ht="42" x14ac:dyDescent="0.25">
      <c r="A1711" s="54" t="s">
        <v>4592</v>
      </c>
      <c r="B1711" s="54" t="s">
        <v>4547</v>
      </c>
      <c r="C1711" s="57" t="str">
        <f t="shared" si="52"/>
        <v>Formula</v>
      </c>
      <c r="D1711" s="54" t="s">
        <v>4548</v>
      </c>
      <c r="E1711" s="54" t="s">
        <v>4593</v>
      </c>
      <c r="F1711" s="55">
        <v>8</v>
      </c>
      <c r="G1711" s="56">
        <f t="shared" si="53"/>
        <v>4421</v>
      </c>
    </row>
    <row r="1712" spans="1:7" ht="42" x14ac:dyDescent="0.25">
      <c r="A1712" s="47" t="s">
        <v>4594</v>
      </c>
      <c r="B1712" s="47" t="s">
        <v>4547</v>
      </c>
      <c r="C1712" s="57" t="str">
        <f t="shared" si="52"/>
        <v>Formula</v>
      </c>
      <c r="D1712" s="47" t="s">
        <v>4548</v>
      </c>
      <c r="E1712" s="47" t="s">
        <v>4595</v>
      </c>
      <c r="F1712" s="53">
        <v>19</v>
      </c>
      <c r="G1712" s="56">
        <f t="shared" si="53"/>
        <v>4421</v>
      </c>
    </row>
    <row r="1713" spans="1:7" ht="52.5" x14ac:dyDescent="0.25">
      <c r="A1713" s="54" t="s">
        <v>4598</v>
      </c>
      <c r="B1713" s="54" t="s">
        <v>4599</v>
      </c>
      <c r="C1713" s="57" t="str">
        <f t="shared" si="52"/>
        <v>Formula</v>
      </c>
      <c r="D1713" s="54" t="s">
        <v>4600</v>
      </c>
      <c r="E1713" s="54" t="s">
        <v>4601</v>
      </c>
      <c r="F1713" s="55">
        <v>237</v>
      </c>
      <c r="G1713" s="56">
        <f t="shared" si="53"/>
        <v>2387</v>
      </c>
    </row>
    <row r="1714" spans="1:7" ht="52.5" x14ac:dyDescent="0.25">
      <c r="A1714" s="47" t="s">
        <v>4602</v>
      </c>
      <c r="B1714" s="47" t="s">
        <v>4599</v>
      </c>
      <c r="C1714" s="57" t="str">
        <f t="shared" si="52"/>
        <v>Formula</v>
      </c>
      <c r="D1714" s="47" t="s">
        <v>4600</v>
      </c>
      <c r="E1714" s="47" t="s">
        <v>4603</v>
      </c>
      <c r="F1714" s="53">
        <v>320</v>
      </c>
      <c r="G1714" s="56">
        <f t="shared" si="53"/>
        <v>2387</v>
      </c>
    </row>
    <row r="1715" spans="1:7" ht="52.5" x14ac:dyDescent="0.25">
      <c r="A1715" s="54" t="s">
        <v>4604</v>
      </c>
      <c r="B1715" s="54" t="s">
        <v>4599</v>
      </c>
      <c r="C1715" s="57" t="str">
        <f t="shared" si="52"/>
        <v>Formula</v>
      </c>
      <c r="D1715" s="54" t="s">
        <v>4600</v>
      </c>
      <c r="E1715" s="54" t="s">
        <v>4605</v>
      </c>
      <c r="F1715" s="55">
        <v>347</v>
      </c>
      <c r="G1715" s="56">
        <f t="shared" si="53"/>
        <v>2387</v>
      </c>
    </row>
    <row r="1716" spans="1:7" ht="52.5" x14ac:dyDescent="0.25">
      <c r="A1716" s="47" t="s">
        <v>4606</v>
      </c>
      <c r="B1716" s="47" t="s">
        <v>4599</v>
      </c>
      <c r="C1716" s="57" t="str">
        <f t="shared" si="52"/>
        <v>Formula</v>
      </c>
      <c r="D1716" s="47" t="s">
        <v>4600</v>
      </c>
      <c r="E1716" s="47" t="s">
        <v>4607</v>
      </c>
      <c r="F1716" s="53">
        <v>261</v>
      </c>
      <c r="G1716" s="56">
        <f t="shared" si="53"/>
        <v>2387</v>
      </c>
    </row>
    <row r="1717" spans="1:7" ht="52.5" x14ac:dyDescent="0.25">
      <c r="A1717" s="54" t="s">
        <v>4608</v>
      </c>
      <c r="B1717" s="54" t="s">
        <v>4599</v>
      </c>
      <c r="C1717" s="57" t="str">
        <f t="shared" si="52"/>
        <v>Formula</v>
      </c>
      <c r="D1717" s="54" t="s">
        <v>4600</v>
      </c>
      <c r="E1717" s="54" t="s">
        <v>4609</v>
      </c>
      <c r="F1717" s="55">
        <v>371</v>
      </c>
      <c r="G1717" s="56">
        <f t="shared" si="53"/>
        <v>2387</v>
      </c>
    </row>
    <row r="1718" spans="1:7" ht="52.5" x14ac:dyDescent="0.25">
      <c r="A1718" s="47" t="s">
        <v>4610</v>
      </c>
      <c r="B1718" s="47" t="s">
        <v>4599</v>
      </c>
      <c r="C1718" s="57" t="str">
        <f t="shared" si="52"/>
        <v>Formula</v>
      </c>
      <c r="D1718" s="47" t="s">
        <v>4600</v>
      </c>
      <c r="E1718" s="47" t="s">
        <v>4611</v>
      </c>
      <c r="F1718" s="53">
        <v>208</v>
      </c>
      <c r="G1718" s="56">
        <f t="shared" si="53"/>
        <v>2387</v>
      </c>
    </row>
    <row r="1719" spans="1:7" ht="52.5" x14ac:dyDescent="0.25">
      <c r="A1719" s="54" t="s">
        <v>4612</v>
      </c>
      <c r="B1719" s="54" t="s">
        <v>4599</v>
      </c>
      <c r="C1719" s="57" t="str">
        <f t="shared" si="52"/>
        <v>Formula</v>
      </c>
      <c r="D1719" s="54" t="s">
        <v>4600</v>
      </c>
      <c r="E1719" s="54" t="s">
        <v>4613</v>
      </c>
      <c r="F1719" s="55">
        <v>504</v>
      </c>
      <c r="G1719" s="56">
        <f t="shared" si="53"/>
        <v>2387</v>
      </c>
    </row>
    <row r="1720" spans="1:7" ht="52.5" x14ac:dyDescent="0.25">
      <c r="A1720" s="47" t="s">
        <v>4614</v>
      </c>
      <c r="B1720" s="47" t="s">
        <v>4599</v>
      </c>
      <c r="C1720" s="57" t="str">
        <f t="shared" si="52"/>
        <v>Formula</v>
      </c>
      <c r="D1720" s="47" t="s">
        <v>4600</v>
      </c>
      <c r="E1720" s="47" t="s">
        <v>4615</v>
      </c>
      <c r="F1720" s="53">
        <v>7</v>
      </c>
      <c r="G1720" s="56">
        <f t="shared" si="53"/>
        <v>2387</v>
      </c>
    </row>
    <row r="1721" spans="1:7" ht="52.5" x14ac:dyDescent="0.25">
      <c r="A1721" s="54" t="s">
        <v>4616</v>
      </c>
      <c r="B1721" s="54" t="s">
        <v>4599</v>
      </c>
      <c r="C1721" s="57" t="str">
        <f t="shared" si="52"/>
        <v>Formula</v>
      </c>
      <c r="D1721" s="54" t="s">
        <v>4600</v>
      </c>
      <c r="E1721" s="54" t="s">
        <v>4617</v>
      </c>
      <c r="F1721" s="55">
        <v>55</v>
      </c>
      <c r="G1721" s="56">
        <f t="shared" si="53"/>
        <v>2387</v>
      </c>
    </row>
    <row r="1722" spans="1:7" ht="52.5" x14ac:dyDescent="0.25">
      <c r="A1722" s="47" t="s">
        <v>4618</v>
      </c>
      <c r="B1722" s="47" t="s">
        <v>4599</v>
      </c>
      <c r="C1722" s="57" t="str">
        <f t="shared" si="52"/>
        <v>Formula</v>
      </c>
      <c r="D1722" s="47" t="s">
        <v>4600</v>
      </c>
      <c r="E1722" s="47" t="s">
        <v>4619</v>
      </c>
      <c r="F1722" s="53">
        <v>25</v>
      </c>
      <c r="G1722" s="56">
        <f t="shared" si="53"/>
        <v>2387</v>
      </c>
    </row>
    <row r="1723" spans="1:7" ht="52.5" x14ac:dyDescent="0.25">
      <c r="A1723" s="54" t="s">
        <v>4620</v>
      </c>
      <c r="B1723" s="54" t="s">
        <v>4599</v>
      </c>
      <c r="C1723" s="57" t="str">
        <f t="shared" si="52"/>
        <v>Formula</v>
      </c>
      <c r="D1723" s="54" t="s">
        <v>4600</v>
      </c>
      <c r="E1723" s="54" t="s">
        <v>4621</v>
      </c>
      <c r="F1723" s="55">
        <v>15</v>
      </c>
      <c r="G1723" s="56">
        <f t="shared" si="53"/>
        <v>2387</v>
      </c>
    </row>
    <row r="1724" spans="1:7" ht="52.5" x14ac:dyDescent="0.25">
      <c r="A1724" s="47" t="s">
        <v>4622</v>
      </c>
      <c r="B1724" s="47" t="s">
        <v>4599</v>
      </c>
      <c r="C1724" s="57" t="str">
        <f t="shared" si="52"/>
        <v>Formula</v>
      </c>
      <c r="D1724" s="47" t="s">
        <v>4600</v>
      </c>
      <c r="E1724" s="47" t="s">
        <v>4623</v>
      </c>
      <c r="F1724" s="53">
        <v>15</v>
      </c>
      <c r="G1724" s="56">
        <f t="shared" si="53"/>
        <v>2387</v>
      </c>
    </row>
    <row r="1725" spans="1:7" ht="52.5" x14ac:dyDescent="0.25">
      <c r="A1725" s="54" t="s">
        <v>4624</v>
      </c>
      <c r="B1725" s="54" t="s">
        <v>4599</v>
      </c>
      <c r="C1725" s="57" t="str">
        <f t="shared" si="52"/>
        <v>Formula</v>
      </c>
      <c r="D1725" s="54" t="s">
        <v>4600</v>
      </c>
      <c r="E1725" s="54" t="s">
        <v>4625</v>
      </c>
      <c r="F1725" s="55">
        <v>22</v>
      </c>
      <c r="G1725" s="56">
        <f t="shared" si="53"/>
        <v>2387</v>
      </c>
    </row>
    <row r="1726" spans="1:7" ht="42" x14ac:dyDescent="0.25">
      <c r="A1726" s="47" t="s">
        <v>4626</v>
      </c>
      <c r="B1726" s="47" t="s">
        <v>4627</v>
      </c>
      <c r="C1726" s="57" t="str">
        <f t="shared" si="52"/>
        <v>Formula</v>
      </c>
      <c r="D1726" s="47" t="s">
        <v>4628</v>
      </c>
      <c r="E1726" s="47" t="s">
        <v>4629</v>
      </c>
      <c r="F1726" s="53">
        <v>359</v>
      </c>
      <c r="G1726" s="56">
        <f t="shared" si="53"/>
        <v>2592</v>
      </c>
    </row>
    <row r="1727" spans="1:7" ht="42" x14ac:dyDescent="0.25">
      <c r="A1727" s="54" t="s">
        <v>4630</v>
      </c>
      <c r="B1727" s="54" t="s">
        <v>4627</v>
      </c>
      <c r="C1727" s="57" t="str">
        <f t="shared" si="52"/>
        <v>Formula</v>
      </c>
      <c r="D1727" s="54" t="s">
        <v>4628</v>
      </c>
      <c r="E1727" s="54" t="s">
        <v>4631</v>
      </c>
      <c r="F1727" s="55">
        <v>440</v>
      </c>
      <c r="G1727" s="56">
        <f t="shared" si="53"/>
        <v>2592</v>
      </c>
    </row>
    <row r="1728" spans="1:7" ht="42" x14ac:dyDescent="0.25">
      <c r="A1728" s="47" t="s">
        <v>4632</v>
      </c>
      <c r="B1728" s="47" t="s">
        <v>4627</v>
      </c>
      <c r="C1728" s="57" t="str">
        <f t="shared" si="52"/>
        <v>Formula</v>
      </c>
      <c r="D1728" s="47" t="s">
        <v>4628</v>
      </c>
      <c r="E1728" s="47" t="s">
        <v>4633</v>
      </c>
      <c r="F1728" s="53">
        <v>425</v>
      </c>
      <c r="G1728" s="56">
        <f t="shared" si="53"/>
        <v>2592</v>
      </c>
    </row>
    <row r="1729" spans="1:7" ht="42" x14ac:dyDescent="0.25">
      <c r="A1729" s="54" t="s">
        <v>4634</v>
      </c>
      <c r="B1729" s="54" t="s">
        <v>4627</v>
      </c>
      <c r="C1729" s="57" t="str">
        <f t="shared" si="52"/>
        <v>Formula</v>
      </c>
      <c r="D1729" s="54" t="s">
        <v>4628</v>
      </c>
      <c r="E1729" s="54" t="s">
        <v>4635</v>
      </c>
      <c r="F1729" s="55">
        <v>496</v>
      </c>
      <c r="G1729" s="56">
        <f t="shared" si="53"/>
        <v>2592</v>
      </c>
    </row>
    <row r="1730" spans="1:7" ht="42" x14ac:dyDescent="0.25">
      <c r="A1730" s="47" t="s">
        <v>4636</v>
      </c>
      <c r="B1730" s="47" t="s">
        <v>4627</v>
      </c>
      <c r="C1730" s="57" t="str">
        <f t="shared" si="52"/>
        <v>Formula</v>
      </c>
      <c r="D1730" s="47" t="s">
        <v>4628</v>
      </c>
      <c r="E1730" s="47" t="s">
        <v>4637</v>
      </c>
      <c r="F1730" s="53">
        <v>482</v>
      </c>
      <c r="G1730" s="56">
        <f t="shared" si="53"/>
        <v>2592</v>
      </c>
    </row>
    <row r="1731" spans="1:7" ht="42" x14ac:dyDescent="0.25">
      <c r="A1731" s="54" t="s">
        <v>4638</v>
      </c>
      <c r="B1731" s="54" t="s">
        <v>4627</v>
      </c>
      <c r="C1731" s="57" t="str">
        <f t="shared" ref="C1731:C1794" si="54">IF(ISTEXT(VLOOKUP(B1731,$I$2:$I$11,1,FALSE)),"Alt sub","Formula")</f>
        <v>Formula</v>
      </c>
      <c r="D1731" s="54" t="s">
        <v>4628</v>
      </c>
      <c r="E1731" s="54" t="s">
        <v>4639</v>
      </c>
      <c r="F1731" s="55">
        <v>323</v>
      </c>
      <c r="G1731" s="56">
        <f t="shared" ref="G1731:G1794" si="55">SUMIF(B:B,B1731,F:F)</f>
        <v>2592</v>
      </c>
    </row>
    <row r="1732" spans="1:7" ht="42" x14ac:dyDescent="0.25">
      <c r="A1732" s="47" t="s">
        <v>4640</v>
      </c>
      <c r="B1732" s="47" t="s">
        <v>4627</v>
      </c>
      <c r="C1732" s="57" t="str">
        <f t="shared" si="54"/>
        <v>Formula</v>
      </c>
      <c r="D1732" s="47" t="s">
        <v>4628</v>
      </c>
      <c r="E1732" s="47" t="s">
        <v>4641</v>
      </c>
      <c r="F1732" s="53">
        <v>33</v>
      </c>
      <c r="G1732" s="56">
        <f t="shared" si="55"/>
        <v>2592</v>
      </c>
    </row>
    <row r="1733" spans="1:7" ht="42" x14ac:dyDescent="0.25">
      <c r="A1733" s="54" t="s">
        <v>4642</v>
      </c>
      <c r="B1733" s="54" t="s">
        <v>4627</v>
      </c>
      <c r="C1733" s="57" t="str">
        <f t="shared" si="54"/>
        <v>Formula</v>
      </c>
      <c r="D1733" s="54" t="s">
        <v>4628</v>
      </c>
      <c r="E1733" s="54" t="s">
        <v>4643</v>
      </c>
      <c r="F1733" s="55">
        <v>34</v>
      </c>
      <c r="G1733" s="56">
        <f t="shared" si="55"/>
        <v>2592</v>
      </c>
    </row>
    <row r="1734" spans="1:7" ht="42" x14ac:dyDescent="0.25">
      <c r="A1734" s="47" t="s">
        <v>4644</v>
      </c>
      <c r="B1734" s="47" t="s">
        <v>4645</v>
      </c>
      <c r="C1734" s="57" t="str">
        <f t="shared" si="54"/>
        <v>Formula</v>
      </c>
      <c r="D1734" s="47" t="s">
        <v>4646</v>
      </c>
      <c r="E1734" s="47" t="s">
        <v>4647</v>
      </c>
      <c r="F1734" s="53">
        <v>101</v>
      </c>
      <c r="G1734" s="56">
        <f t="shared" si="55"/>
        <v>4321</v>
      </c>
    </row>
    <row r="1735" spans="1:7" ht="42" x14ac:dyDescent="0.25">
      <c r="A1735" s="54" t="s">
        <v>4648</v>
      </c>
      <c r="B1735" s="54" t="s">
        <v>4645</v>
      </c>
      <c r="C1735" s="57" t="str">
        <f t="shared" si="54"/>
        <v>Formula</v>
      </c>
      <c r="D1735" s="54" t="s">
        <v>4646</v>
      </c>
      <c r="E1735" s="54" t="s">
        <v>4649</v>
      </c>
      <c r="F1735" s="55">
        <v>229</v>
      </c>
      <c r="G1735" s="56">
        <f t="shared" si="55"/>
        <v>4321</v>
      </c>
    </row>
    <row r="1736" spans="1:7" ht="42" x14ac:dyDescent="0.25">
      <c r="A1736" s="47" t="s">
        <v>4650</v>
      </c>
      <c r="B1736" s="47" t="s">
        <v>4645</v>
      </c>
      <c r="C1736" s="57" t="str">
        <f t="shared" si="54"/>
        <v>Formula</v>
      </c>
      <c r="D1736" s="47" t="s">
        <v>4646</v>
      </c>
      <c r="E1736" s="47" t="s">
        <v>4651</v>
      </c>
      <c r="F1736" s="53">
        <v>84</v>
      </c>
      <c r="G1736" s="56">
        <f t="shared" si="55"/>
        <v>4321</v>
      </c>
    </row>
    <row r="1737" spans="1:7" ht="42" x14ac:dyDescent="0.25">
      <c r="A1737" s="54" t="s">
        <v>4652</v>
      </c>
      <c r="B1737" s="54" t="s">
        <v>4645</v>
      </c>
      <c r="C1737" s="57" t="str">
        <f t="shared" si="54"/>
        <v>Formula</v>
      </c>
      <c r="D1737" s="54" t="s">
        <v>4646</v>
      </c>
      <c r="E1737" s="54" t="s">
        <v>276</v>
      </c>
      <c r="F1737" s="55">
        <v>631</v>
      </c>
      <c r="G1737" s="56">
        <f t="shared" si="55"/>
        <v>4321</v>
      </c>
    </row>
    <row r="1738" spans="1:7" ht="42" x14ac:dyDescent="0.25">
      <c r="A1738" s="47" t="s">
        <v>4653</v>
      </c>
      <c r="B1738" s="47" t="s">
        <v>4645</v>
      </c>
      <c r="C1738" s="57" t="str">
        <f t="shared" si="54"/>
        <v>Formula</v>
      </c>
      <c r="D1738" s="47" t="s">
        <v>4646</v>
      </c>
      <c r="E1738" s="47" t="s">
        <v>4654</v>
      </c>
      <c r="F1738" s="53">
        <v>146</v>
      </c>
      <c r="G1738" s="56">
        <f t="shared" si="55"/>
        <v>4321</v>
      </c>
    </row>
    <row r="1739" spans="1:7" ht="42" x14ac:dyDescent="0.25">
      <c r="A1739" s="54" t="s">
        <v>4655</v>
      </c>
      <c r="B1739" s="54" t="s">
        <v>4645</v>
      </c>
      <c r="C1739" s="57" t="str">
        <f t="shared" si="54"/>
        <v>Formula</v>
      </c>
      <c r="D1739" s="54" t="s">
        <v>4646</v>
      </c>
      <c r="E1739" s="54" t="s">
        <v>4656</v>
      </c>
      <c r="F1739" s="55">
        <v>340</v>
      </c>
      <c r="G1739" s="56">
        <f t="shared" si="55"/>
        <v>4321</v>
      </c>
    </row>
    <row r="1740" spans="1:7" ht="42" x14ac:dyDescent="0.25">
      <c r="A1740" s="47" t="s">
        <v>4657</v>
      </c>
      <c r="B1740" s="47" t="s">
        <v>4645</v>
      </c>
      <c r="C1740" s="57" t="str">
        <f t="shared" si="54"/>
        <v>Formula</v>
      </c>
      <c r="D1740" s="47" t="s">
        <v>4646</v>
      </c>
      <c r="E1740" s="47" t="s">
        <v>4658</v>
      </c>
      <c r="F1740" s="53">
        <v>94</v>
      </c>
      <c r="G1740" s="56">
        <f t="shared" si="55"/>
        <v>4321</v>
      </c>
    </row>
    <row r="1741" spans="1:7" ht="42" x14ac:dyDescent="0.25">
      <c r="A1741" s="54" t="s">
        <v>4659</v>
      </c>
      <c r="B1741" s="54" t="s">
        <v>4645</v>
      </c>
      <c r="C1741" s="57" t="str">
        <f t="shared" si="54"/>
        <v>Formula</v>
      </c>
      <c r="D1741" s="54" t="s">
        <v>4646</v>
      </c>
      <c r="E1741" s="54" t="s">
        <v>4660</v>
      </c>
      <c r="F1741" s="55">
        <v>163</v>
      </c>
      <c r="G1741" s="56">
        <f t="shared" si="55"/>
        <v>4321</v>
      </c>
    </row>
    <row r="1742" spans="1:7" ht="42" x14ac:dyDescent="0.25">
      <c r="A1742" s="47" t="s">
        <v>4661</v>
      </c>
      <c r="B1742" s="47" t="s">
        <v>4645</v>
      </c>
      <c r="C1742" s="57" t="str">
        <f t="shared" si="54"/>
        <v>Formula</v>
      </c>
      <c r="D1742" s="47" t="s">
        <v>4646</v>
      </c>
      <c r="E1742" s="47" t="s">
        <v>4662</v>
      </c>
      <c r="F1742" s="53">
        <v>200</v>
      </c>
      <c r="G1742" s="56">
        <f t="shared" si="55"/>
        <v>4321</v>
      </c>
    </row>
    <row r="1743" spans="1:7" ht="42" x14ac:dyDescent="0.25">
      <c r="A1743" s="54" t="s">
        <v>4663</v>
      </c>
      <c r="B1743" s="54" t="s">
        <v>4645</v>
      </c>
      <c r="C1743" s="57" t="str">
        <f t="shared" si="54"/>
        <v>Formula</v>
      </c>
      <c r="D1743" s="54" t="s">
        <v>4646</v>
      </c>
      <c r="E1743" s="54" t="s">
        <v>4664</v>
      </c>
      <c r="F1743" s="55">
        <v>239</v>
      </c>
      <c r="G1743" s="56">
        <f t="shared" si="55"/>
        <v>4321</v>
      </c>
    </row>
    <row r="1744" spans="1:7" ht="42" x14ac:dyDescent="0.25">
      <c r="A1744" s="47" t="s">
        <v>4665</v>
      </c>
      <c r="B1744" s="47" t="s">
        <v>4645</v>
      </c>
      <c r="C1744" s="57" t="str">
        <f t="shared" si="54"/>
        <v>Formula</v>
      </c>
      <c r="D1744" s="47" t="s">
        <v>4646</v>
      </c>
      <c r="E1744" s="47" t="s">
        <v>4666</v>
      </c>
      <c r="F1744" s="53">
        <v>180</v>
      </c>
      <c r="G1744" s="56">
        <f t="shared" si="55"/>
        <v>4321</v>
      </c>
    </row>
    <row r="1745" spans="1:7" ht="42" x14ac:dyDescent="0.25">
      <c r="A1745" s="54" t="s">
        <v>4667</v>
      </c>
      <c r="B1745" s="54" t="s">
        <v>4645</v>
      </c>
      <c r="C1745" s="57" t="str">
        <f t="shared" si="54"/>
        <v>Formula</v>
      </c>
      <c r="D1745" s="54" t="s">
        <v>4646</v>
      </c>
      <c r="E1745" s="54" t="s">
        <v>4668</v>
      </c>
      <c r="F1745" s="55">
        <v>185</v>
      </c>
      <c r="G1745" s="56">
        <f t="shared" si="55"/>
        <v>4321</v>
      </c>
    </row>
    <row r="1746" spans="1:7" ht="42" x14ac:dyDescent="0.25">
      <c r="A1746" s="47" t="s">
        <v>4669</v>
      </c>
      <c r="B1746" s="47" t="s">
        <v>4645</v>
      </c>
      <c r="C1746" s="57" t="str">
        <f t="shared" si="54"/>
        <v>Formula</v>
      </c>
      <c r="D1746" s="47" t="s">
        <v>4646</v>
      </c>
      <c r="E1746" s="47" t="s">
        <v>4670</v>
      </c>
      <c r="F1746" s="53">
        <v>84</v>
      </c>
      <c r="G1746" s="56">
        <f t="shared" si="55"/>
        <v>4321</v>
      </c>
    </row>
    <row r="1747" spans="1:7" ht="42" x14ac:dyDescent="0.25">
      <c r="A1747" s="54" t="s">
        <v>4671</v>
      </c>
      <c r="B1747" s="54" t="s">
        <v>4645</v>
      </c>
      <c r="C1747" s="57" t="str">
        <f t="shared" si="54"/>
        <v>Formula</v>
      </c>
      <c r="D1747" s="54" t="s">
        <v>4646</v>
      </c>
      <c r="E1747" s="54" t="s">
        <v>4672</v>
      </c>
      <c r="F1747" s="55">
        <v>100</v>
      </c>
      <c r="G1747" s="56">
        <f t="shared" si="55"/>
        <v>4321</v>
      </c>
    </row>
    <row r="1748" spans="1:7" ht="42" x14ac:dyDescent="0.25">
      <c r="A1748" s="47" t="s">
        <v>4673</v>
      </c>
      <c r="B1748" s="47" t="s">
        <v>4645</v>
      </c>
      <c r="C1748" s="57" t="str">
        <f t="shared" si="54"/>
        <v>Formula</v>
      </c>
      <c r="D1748" s="47" t="s">
        <v>4646</v>
      </c>
      <c r="E1748" s="47" t="s">
        <v>4674</v>
      </c>
      <c r="F1748" s="53">
        <v>185</v>
      </c>
      <c r="G1748" s="56">
        <f t="shared" si="55"/>
        <v>4321</v>
      </c>
    </row>
    <row r="1749" spans="1:7" ht="42" x14ac:dyDescent="0.25">
      <c r="A1749" s="54" t="s">
        <v>4675</v>
      </c>
      <c r="B1749" s="54" t="s">
        <v>4645</v>
      </c>
      <c r="C1749" s="57" t="str">
        <f t="shared" si="54"/>
        <v>Formula</v>
      </c>
      <c r="D1749" s="54" t="s">
        <v>4646</v>
      </c>
      <c r="E1749" s="54" t="s">
        <v>4676</v>
      </c>
      <c r="F1749" s="55">
        <v>297</v>
      </c>
      <c r="G1749" s="56">
        <f t="shared" si="55"/>
        <v>4321</v>
      </c>
    </row>
    <row r="1750" spans="1:7" ht="42" x14ac:dyDescent="0.25">
      <c r="A1750" s="47" t="s">
        <v>4677</v>
      </c>
      <c r="B1750" s="47" t="s">
        <v>4645</v>
      </c>
      <c r="C1750" s="57" t="str">
        <f t="shared" si="54"/>
        <v>Formula</v>
      </c>
      <c r="D1750" s="47" t="s">
        <v>4646</v>
      </c>
      <c r="E1750" s="47" t="s">
        <v>4678</v>
      </c>
      <c r="F1750" s="53">
        <v>137</v>
      </c>
      <c r="G1750" s="56">
        <f t="shared" si="55"/>
        <v>4321</v>
      </c>
    </row>
    <row r="1751" spans="1:7" ht="42" x14ac:dyDescent="0.25">
      <c r="A1751" s="54" t="s">
        <v>4679</v>
      </c>
      <c r="B1751" s="54" t="s">
        <v>4645</v>
      </c>
      <c r="C1751" s="57" t="str">
        <f t="shared" si="54"/>
        <v>Formula</v>
      </c>
      <c r="D1751" s="54" t="s">
        <v>4646</v>
      </c>
      <c r="E1751" s="54" t="s">
        <v>4680</v>
      </c>
      <c r="F1751" s="55">
        <v>150</v>
      </c>
      <c r="G1751" s="56">
        <f t="shared" si="55"/>
        <v>4321</v>
      </c>
    </row>
    <row r="1752" spans="1:7" ht="42" x14ac:dyDescent="0.25">
      <c r="A1752" s="47" t="s">
        <v>4681</v>
      </c>
      <c r="B1752" s="47" t="s">
        <v>4645</v>
      </c>
      <c r="C1752" s="57" t="str">
        <f t="shared" si="54"/>
        <v>Formula</v>
      </c>
      <c r="D1752" s="47" t="s">
        <v>4646</v>
      </c>
      <c r="E1752" s="47" t="s">
        <v>4682</v>
      </c>
      <c r="F1752" s="53">
        <v>125</v>
      </c>
      <c r="G1752" s="56">
        <f t="shared" si="55"/>
        <v>4321</v>
      </c>
    </row>
    <row r="1753" spans="1:7" ht="42" x14ac:dyDescent="0.25">
      <c r="A1753" s="54" t="s">
        <v>4683</v>
      </c>
      <c r="B1753" s="54" t="s">
        <v>4645</v>
      </c>
      <c r="C1753" s="57" t="str">
        <f t="shared" si="54"/>
        <v>Formula</v>
      </c>
      <c r="D1753" s="54" t="s">
        <v>4646</v>
      </c>
      <c r="E1753" s="54" t="s">
        <v>4684</v>
      </c>
      <c r="F1753" s="55">
        <v>112</v>
      </c>
      <c r="G1753" s="56">
        <f t="shared" si="55"/>
        <v>4321</v>
      </c>
    </row>
    <row r="1754" spans="1:7" ht="42" x14ac:dyDescent="0.25">
      <c r="A1754" s="47" t="s">
        <v>4685</v>
      </c>
      <c r="B1754" s="47" t="s">
        <v>4645</v>
      </c>
      <c r="C1754" s="57" t="str">
        <f t="shared" si="54"/>
        <v>Formula</v>
      </c>
      <c r="D1754" s="47" t="s">
        <v>4646</v>
      </c>
      <c r="E1754" s="47" t="s">
        <v>4686</v>
      </c>
      <c r="F1754" s="53">
        <v>88</v>
      </c>
      <c r="G1754" s="56">
        <f t="shared" si="55"/>
        <v>4321</v>
      </c>
    </row>
    <row r="1755" spans="1:7" ht="42" x14ac:dyDescent="0.25">
      <c r="A1755" s="54" t="s">
        <v>4687</v>
      </c>
      <c r="B1755" s="54" t="s">
        <v>4645</v>
      </c>
      <c r="C1755" s="57" t="str">
        <f t="shared" si="54"/>
        <v>Formula</v>
      </c>
      <c r="D1755" s="54" t="s">
        <v>4646</v>
      </c>
      <c r="E1755" s="54" t="s">
        <v>4688</v>
      </c>
      <c r="F1755" s="55">
        <v>105</v>
      </c>
      <c r="G1755" s="56">
        <f t="shared" si="55"/>
        <v>4321</v>
      </c>
    </row>
    <row r="1756" spans="1:7" ht="42" x14ac:dyDescent="0.25">
      <c r="A1756" s="47" t="s">
        <v>4689</v>
      </c>
      <c r="B1756" s="47" t="s">
        <v>4645</v>
      </c>
      <c r="C1756" s="57" t="str">
        <f t="shared" si="54"/>
        <v>Formula</v>
      </c>
      <c r="D1756" s="47" t="s">
        <v>4646</v>
      </c>
      <c r="E1756" s="47" t="s">
        <v>4690</v>
      </c>
      <c r="F1756" s="53">
        <v>100</v>
      </c>
      <c r="G1756" s="56">
        <f t="shared" si="55"/>
        <v>4321</v>
      </c>
    </row>
    <row r="1757" spans="1:7" ht="42" x14ac:dyDescent="0.25">
      <c r="A1757" s="54" t="s">
        <v>4691</v>
      </c>
      <c r="B1757" s="54" t="s">
        <v>4645</v>
      </c>
      <c r="C1757" s="57" t="str">
        <f t="shared" si="54"/>
        <v>Formula</v>
      </c>
      <c r="D1757" s="54" t="s">
        <v>4646</v>
      </c>
      <c r="E1757" s="54" t="s">
        <v>4692</v>
      </c>
      <c r="F1757" s="55">
        <v>48</v>
      </c>
      <c r="G1757" s="56">
        <f t="shared" si="55"/>
        <v>4321</v>
      </c>
    </row>
    <row r="1758" spans="1:7" ht="42" x14ac:dyDescent="0.25">
      <c r="A1758" s="47" t="s">
        <v>4693</v>
      </c>
      <c r="B1758" s="47" t="s">
        <v>4645</v>
      </c>
      <c r="C1758" s="57" t="str">
        <f t="shared" si="54"/>
        <v>Formula</v>
      </c>
      <c r="D1758" s="47" t="s">
        <v>4646</v>
      </c>
      <c r="E1758" s="47" t="s">
        <v>4694</v>
      </c>
      <c r="F1758" s="53">
        <v>42</v>
      </c>
      <c r="G1758" s="56">
        <f t="shared" si="55"/>
        <v>4321</v>
      </c>
    </row>
    <row r="1759" spans="1:7" ht="42" x14ac:dyDescent="0.25">
      <c r="A1759" s="54" t="s">
        <v>4695</v>
      </c>
      <c r="B1759" s="54" t="s">
        <v>4645</v>
      </c>
      <c r="C1759" s="57" t="str">
        <f t="shared" si="54"/>
        <v>Formula</v>
      </c>
      <c r="D1759" s="54" t="s">
        <v>4646</v>
      </c>
      <c r="E1759" s="54" t="s">
        <v>4696</v>
      </c>
      <c r="F1759" s="55">
        <v>49</v>
      </c>
      <c r="G1759" s="56">
        <f t="shared" si="55"/>
        <v>4321</v>
      </c>
    </row>
    <row r="1760" spans="1:7" ht="42" x14ac:dyDescent="0.25">
      <c r="A1760" s="47" t="s">
        <v>4697</v>
      </c>
      <c r="B1760" s="47" t="s">
        <v>4645</v>
      </c>
      <c r="C1760" s="57" t="str">
        <f t="shared" si="54"/>
        <v>Formula</v>
      </c>
      <c r="D1760" s="47" t="s">
        <v>4646</v>
      </c>
      <c r="E1760" s="47" t="s">
        <v>4698</v>
      </c>
      <c r="F1760" s="53">
        <v>16</v>
      </c>
      <c r="G1760" s="56">
        <f t="shared" si="55"/>
        <v>4321</v>
      </c>
    </row>
    <row r="1761" spans="1:7" ht="42" x14ac:dyDescent="0.25">
      <c r="A1761" s="54" t="s">
        <v>4699</v>
      </c>
      <c r="B1761" s="54" t="s">
        <v>4645</v>
      </c>
      <c r="C1761" s="57" t="str">
        <f t="shared" si="54"/>
        <v>Formula</v>
      </c>
      <c r="D1761" s="54" t="s">
        <v>4646</v>
      </c>
      <c r="E1761" s="54" t="s">
        <v>4700</v>
      </c>
      <c r="F1761" s="55">
        <v>23</v>
      </c>
      <c r="G1761" s="56">
        <f t="shared" si="55"/>
        <v>4321</v>
      </c>
    </row>
    <row r="1762" spans="1:7" ht="42" x14ac:dyDescent="0.25">
      <c r="A1762" s="47" t="s">
        <v>4701</v>
      </c>
      <c r="B1762" s="47" t="s">
        <v>4645</v>
      </c>
      <c r="C1762" s="57" t="str">
        <f t="shared" si="54"/>
        <v>Formula</v>
      </c>
      <c r="D1762" s="47" t="s">
        <v>4646</v>
      </c>
      <c r="E1762" s="47" t="s">
        <v>4702</v>
      </c>
      <c r="F1762" s="53">
        <v>36</v>
      </c>
      <c r="G1762" s="56">
        <f t="shared" si="55"/>
        <v>4321</v>
      </c>
    </row>
    <row r="1763" spans="1:7" ht="42" x14ac:dyDescent="0.25">
      <c r="A1763" s="54" t="s">
        <v>4703</v>
      </c>
      <c r="B1763" s="54" t="s">
        <v>4645</v>
      </c>
      <c r="C1763" s="57" t="str">
        <f t="shared" si="54"/>
        <v>Formula</v>
      </c>
      <c r="D1763" s="54" t="s">
        <v>4646</v>
      </c>
      <c r="E1763" s="54" t="s">
        <v>4704</v>
      </c>
      <c r="F1763" s="55">
        <v>20</v>
      </c>
      <c r="G1763" s="56">
        <f t="shared" si="55"/>
        <v>4321</v>
      </c>
    </row>
    <row r="1764" spans="1:7" ht="42" x14ac:dyDescent="0.25">
      <c r="A1764" s="47" t="s">
        <v>4705</v>
      </c>
      <c r="B1764" s="47" t="s">
        <v>4645</v>
      </c>
      <c r="C1764" s="57" t="str">
        <f t="shared" si="54"/>
        <v>Formula</v>
      </c>
      <c r="D1764" s="47" t="s">
        <v>4646</v>
      </c>
      <c r="E1764" s="47" t="s">
        <v>4706</v>
      </c>
      <c r="F1764" s="53">
        <v>12</v>
      </c>
      <c r="G1764" s="56">
        <f t="shared" si="55"/>
        <v>4321</v>
      </c>
    </row>
    <row r="1765" spans="1:7" ht="42" x14ac:dyDescent="0.25">
      <c r="A1765" s="54" t="s">
        <v>4707</v>
      </c>
      <c r="B1765" s="54" t="s">
        <v>4708</v>
      </c>
      <c r="C1765" s="57" t="str">
        <f t="shared" si="54"/>
        <v>Formula</v>
      </c>
      <c r="D1765" s="54" t="s">
        <v>4709</v>
      </c>
      <c r="E1765" s="54" t="s">
        <v>4710</v>
      </c>
      <c r="F1765" s="55">
        <v>294</v>
      </c>
      <c r="G1765" s="56">
        <f t="shared" si="55"/>
        <v>1249</v>
      </c>
    </row>
    <row r="1766" spans="1:7" ht="42" x14ac:dyDescent="0.25">
      <c r="A1766" s="47" t="s">
        <v>4711</v>
      </c>
      <c r="B1766" s="47" t="s">
        <v>4708</v>
      </c>
      <c r="C1766" s="57" t="str">
        <f t="shared" si="54"/>
        <v>Formula</v>
      </c>
      <c r="D1766" s="47" t="s">
        <v>4709</v>
      </c>
      <c r="E1766" s="47" t="s">
        <v>4712</v>
      </c>
      <c r="F1766" s="53">
        <v>202</v>
      </c>
      <c r="G1766" s="56">
        <f t="shared" si="55"/>
        <v>1249</v>
      </c>
    </row>
    <row r="1767" spans="1:7" ht="42" x14ac:dyDescent="0.25">
      <c r="A1767" s="54" t="s">
        <v>4713</v>
      </c>
      <c r="B1767" s="54" t="s">
        <v>4708</v>
      </c>
      <c r="C1767" s="57" t="str">
        <f t="shared" si="54"/>
        <v>Formula</v>
      </c>
      <c r="D1767" s="54" t="s">
        <v>4709</v>
      </c>
      <c r="E1767" s="54" t="s">
        <v>4714</v>
      </c>
      <c r="F1767" s="55">
        <v>354</v>
      </c>
      <c r="G1767" s="56">
        <f t="shared" si="55"/>
        <v>1249</v>
      </c>
    </row>
    <row r="1768" spans="1:7" ht="42" x14ac:dyDescent="0.25">
      <c r="A1768" s="47" t="s">
        <v>4715</v>
      </c>
      <c r="B1768" s="47" t="s">
        <v>4708</v>
      </c>
      <c r="C1768" s="57" t="str">
        <f t="shared" si="54"/>
        <v>Formula</v>
      </c>
      <c r="D1768" s="47" t="s">
        <v>4709</v>
      </c>
      <c r="E1768" s="47" t="s">
        <v>4716</v>
      </c>
      <c r="F1768" s="53">
        <v>165</v>
      </c>
      <c r="G1768" s="56">
        <f t="shared" si="55"/>
        <v>1249</v>
      </c>
    </row>
    <row r="1769" spans="1:7" ht="42" x14ac:dyDescent="0.25">
      <c r="A1769" s="54" t="s">
        <v>4717</v>
      </c>
      <c r="B1769" s="54" t="s">
        <v>4708</v>
      </c>
      <c r="C1769" s="57" t="str">
        <f t="shared" si="54"/>
        <v>Formula</v>
      </c>
      <c r="D1769" s="54" t="s">
        <v>4709</v>
      </c>
      <c r="E1769" s="54" t="s">
        <v>4718</v>
      </c>
      <c r="F1769" s="55">
        <v>214</v>
      </c>
      <c r="G1769" s="56">
        <f t="shared" si="55"/>
        <v>1249</v>
      </c>
    </row>
    <row r="1770" spans="1:7" ht="42" x14ac:dyDescent="0.25">
      <c r="A1770" s="47" t="s">
        <v>4719</v>
      </c>
      <c r="B1770" s="47" t="s">
        <v>4708</v>
      </c>
      <c r="C1770" s="57" t="str">
        <f t="shared" si="54"/>
        <v>Formula</v>
      </c>
      <c r="D1770" s="47" t="s">
        <v>4709</v>
      </c>
      <c r="E1770" s="47" t="s">
        <v>4720</v>
      </c>
      <c r="F1770" s="53">
        <v>20</v>
      </c>
      <c r="G1770" s="56">
        <f t="shared" si="55"/>
        <v>1249</v>
      </c>
    </row>
    <row r="1771" spans="1:7" ht="42" x14ac:dyDescent="0.25">
      <c r="A1771" s="54" t="s">
        <v>4721</v>
      </c>
      <c r="B1771" s="54" t="s">
        <v>4722</v>
      </c>
      <c r="C1771" s="57" t="str">
        <f t="shared" si="54"/>
        <v>Formula</v>
      </c>
      <c r="D1771" s="54" t="s">
        <v>4723</v>
      </c>
      <c r="E1771" s="54" t="s">
        <v>4393</v>
      </c>
      <c r="F1771" s="55">
        <v>100</v>
      </c>
      <c r="G1771" s="56">
        <f t="shared" si="55"/>
        <v>350</v>
      </c>
    </row>
    <row r="1772" spans="1:7" ht="42" x14ac:dyDescent="0.25">
      <c r="A1772" s="47" t="s">
        <v>4724</v>
      </c>
      <c r="B1772" s="47" t="s">
        <v>4722</v>
      </c>
      <c r="C1772" s="57" t="str">
        <f t="shared" si="54"/>
        <v>Formula</v>
      </c>
      <c r="D1772" s="47" t="s">
        <v>4723</v>
      </c>
      <c r="E1772" s="47" t="s">
        <v>4725</v>
      </c>
      <c r="F1772" s="53">
        <v>250</v>
      </c>
      <c r="G1772" s="56">
        <f t="shared" si="55"/>
        <v>350</v>
      </c>
    </row>
    <row r="1773" spans="1:7" ht="42" x14ac:dyDescent="0.25">
      <c r="A1773" s="54" t="s">
        <v>4726</v>
      </c>
      <c r="B1773" s="54" t="s">
        <v>4727</v>
      </c>
      <c r="C1773" s="57" t="str">
        <f t="shared" si="54"/>
        <v>Formula</v>
      </c>
      <c r="D1773" s="54" t="s">
        <v>4728</v>
      </c>
      <c r="E1773" s="54" t="s">
        <v>4729</v>
      </c>
      <c r="F1773" s="55">
        <v>123</v>
      </c>
      <c r="G1773" s="56">
        <f t="shared" si="55"/>
        <v>642</v>
      </c>
    </row>
    <row r="1774" spans="1:7" ht="42" x14ac:dyDescent="0.25">
      <c r="A1774" s="47" t="s">
        <v>4730</v>
      </c>
      <c r="B1774" s="47" t="s">
        <v>4727</v>
      </c>
      <c r="C1774" s="57" t="str">
        <f t="shared" si="54"/>
        <v>Formula</v>
      </c>
      <c r="D1774" s="47" t="s">
        <v>4728</v>
      </c>
      <c r="E1774" s="47" t="s">
        <v>4731</v>
      </c>
      <c r="F1774" s="53">
        <v>86</v>
      </c>
      <c r="G1774" s="56">
        <f t="shared" si="55"/>
        <v>642</v>
      </c>
    </row>
    <row r="1775" spans="1:7" ht="42" x14ac:dyDescent="0.25">
      <c r="A1775" s="54" t="s">
        <v>4732</v>
      </c>
      <c r="B1775" s="54" t="s">
        <v>4727</v>
      </c>
      <c r="C1775" s="57" t="str">
        <f t="shared" si="54"/>
        <v>Formula</v>
      </c>
      <c r="D1775" s="54" t="s">
        <v>4728</v>
      </c>
      <c r="E1775" s="54" t="s">
        <v>4733</v>
      </c>
      <c r="F1775" s="55">
        <v>101</v>
      </c>
      <c r="G1775" s="56">
        <f t="shared" si="55"/>
        <v>642</v>
      </c>
    </row>
    <row r="1776" spans="1:7" ht="42" x14ac:dyDescent="0.25">
      <c r="A1776" s="47" t="s">
        <v>4734</v>
      </c>
      <c r="B1776" s="47" t="s">
        <v>4727</v>
      </c>
      <c r="C1776" s="57" t="str">
        <f t="shared" si="54"/>
        <v>Formula</v>
      </c>
      <c r="D1776" s="47" t="s">
        <v>4728</v>
      </c>
      <c r="E1776" s="47" t="s">
        <v>4735</v>
      </c>
      <c r="F1776" s="53">
        <v>59</v>
      </c>
      <c r="G1776" s="56">
        <f t="shared" si="55"/>
        <v>642</v>
      </c>
    </row>
    <row r="1777" spans="1:7" ht="42" x14ac:dyDescent="0.25">
      <c r="A1777" s="54" t="s">
        <v>4736</v>
      </c>
      <c r="B1777" s="54" t="s">
        <v>4727</v>
      </c>
      <c r="C1777" s="57" t="str">
        <f t="shared" si="54"/>
        <v>Formula</v>
      </c>
      <c r="D1777" s="54" t="s">
        <v>4728</v>
      </c>
      <c r="E1777" s="54" t="s">
        <v>4737</v>
      </c>
      <c r="F1777" s="55">
        <v>90</v>
      </c>
      <c r="G1777" s="56">
        <f t="shared" si="55"/>
        <v>642</v>
      </c>
    </row>
    <row r="1778" spans="1:7" ht="42" x14ac:dyDescent="0.25">
      <c r="A1778" s="47" t="s">
        <v>4738</v>
      </c>
      <c r="B1778" s="47" t="s">
        <v>4727</v>
      </c>
      <c r="C1778" s="57" t="str">
        <f t="shared" si="54"/>
        <v>Formula</v>
      </c>
      <c r="D1778" s="47" t="s">
        <v>4728</v>
      </c>
      <c r="E1778" s="47" t="s">
        <v>4739</v>
      </c>
      <c r="F1778" s="53">
        <v>89</v>
      </c>
      <c r="G1778" s="56">
        <f t="shared" si="55"/>
        <v>642</v>
      </c>
    </row>
    <row r="1779" spans="1:7" ht="42" x14ac:dyDescent="0.25">
      <c r="A1779" s="54" t="s">
        <v>4740</v>
      </c>
      <c r="B1779" s="54" t="s">
        <v>4727</v>
      </c>
      <c r="C1779" s="57" t="str">
        <f t="shared" si="54"/>
        <v>Formula</v>
      </c>
      <c r="D1779" s="54" t="s">
        <v>4728</v>
      </c>
      <c r="E1779" s="54" t="s">
        <v>276</v>
      </c>
      <c r="F1779" s="55">
        <v>94</v>
      </c>
      <c r="G1779" s="56">
        <f t="shared" si="55"/>
        <v>642</v>
      </c>
    </row>
    <row r="1780" spans="1:7" ht="42" x14ac:dyDescent="0.25">
      <c r="A1780" s="47" t="s">
        <v>4741</v>
      </c>
      <c r="B1780" s="47" t="s">
        <v>4727</v>
      </c>
      <c r="C1780" s="57" t="str">
        <f t="shared" si="54"/>
        <v>Formula</v>
      </c>
      <c r="D1780" s="47" t="s">
        <v>4728</v>
      </c>
      <c r="E1780" s="47" t="s">
        <v>4742</v>
      </c>
      <c r="F1780" s="53">
        <v>0</v>
      </c>
      <c r="G1780" s="56">
        <f t="shared" si="55"/>
        <v>642</v>
      </c>
    </row>
    <row r="1781" spans="1:7" ht="42" x14ac:dyDescent="0.25">
      <c r="A1781" s="54" t="s">
        <v>4743</v>
      </c>
      <c r="B1781" s="54" t="s">
        <v>4744</v>
      </c>
      <c r="C1781" s="57" t="str">
        <f t="shared" si="54"/>
        <v>Formula</v>
      </c>
      <c r="D1781" s="54" t="s">
        <v>4745</v>
      </c>
      <c r="E1781" s="54" t="s">
        <v>4746</v>
      </c>
      <c r="F1781" s="55">
        <v>361</v>
      </c>
      <c r="G1781" s="56">
        <f t="shared" si="55"/>
        <v>1438</v>
      </c>
    </row>
    <row r="1782" spans="1:7" ht="42" x14ac:dyDescent="0.25">
      <c r="A1782" s="47" t="s">
        <v>4747</v>
      </c>
      <c r="B1782" s="47" t="s">
        <v>4744</v>
      </c>
      <c r="C1782" s="57" t="str">
        <f t="shared" si="54"/>
        <v>Formula</v>
      </c>
      <c r="D1782" s="47" t="s">
        <v>4745</v>
      </c>
      <c r="E1782" s="47" t="s">
        <v>4748</v>
      </c>
      <c r="F1782" s="53">
        <v>396</v>
      </c>
      <c r="G1782" s="56">
        <f t="shared" si="55"/>
        <v>1438</v>
      </c>
    </row>
    <row r="1783" spans="1:7" ht="42" x14ac:dyDescent="0.25">
      <c r="A1783" s="54" t="s">
        <v>4749</v>
      </c>
      <c r="B1783" s="54" t="s">
        <v>4744</v>
      </c>
      <c r="C1783" s="57" t="str">
        <f t="shared" si="54"/>
        <v>Formula</v>
      </c>
      <c r="D1783" s="54" t="s">
        <v>4745</v>
      </c>
      <c r="E1783" s="54" t="s">
        <v>4750</v>
      </c>
      <c r="F1783" s="55">
        <v>373</v>
      </c>
      <c r="G1783" s="56">
        <f t="shared" si="55"/>
        <v>1438</v>
      </c>
    </row>
    <row r="1784" spans="1:7" ht="42" x14ac:dyDescent="0.25">
      <c r="A1784" s="47" t="s">
        <v>4751</v>
      </c>
      <c r="B1784" s="47" t="s">
        <v>4744</v>
      </c>
      <c r="C1784" s="57" t="str">
        <f t="shared" si="54"/>
        <v>Formula</v>
      </c>
      <c r="D1784" s="47" t="s">
        <v>4745</v>
      </c>
      <c r="E1784" s="47" t="s">
        <v>4752</v>
      </c>
      <c r="F1784" s="53">
        <v>257</v>
      </c>
      <c r="G1784" s="56">
        <f t="shared" si="55"/>
        <v>1438</v>
      </c>
    </row>
    <row r="1785" spans="1:7" ht="42" x14ac:dyDescent="0.25">
      <c r="A1785" s="54" t="s">
        <v>4753</v>
      </c>
      <c r="B1785" s="54" t="s">
        <v>4744</v>
      </c>
      <c r="C1785" s="57" t="str">
        <f t="shared" si="54"/>
        <v>Formula</v>
      </c>
      <c r="D1785" s="54" t="s">
        <v>4745</v>
      </c>
      <c r="E1785" s="54" t="s">
        <v>4754</v>
      </c>
      <c r="F1785" s="55">
        <v>51</v>
      </c>
      <c r="G1785" s="56">
        <f t="shared" si="55"/>
        <v>1438</v>
      </c>
    </row>
    <row r="1786" spans="1:7" ht="42" x14ac:dyDescent="0.25">
      <c r="A1786" s="47" t="s">
        <v>4755</v>
      </c>
      <c r="B1786" s="47" t="s">
        <v>4756</v>
      </c>
      <c r="C1786" s="57" t="str">
        <f t="shared" si="54"/>
        <v>Formula</v>
      </c>
      <c r="D1786" s="47" t="s">
        <v>4757</v>
      </c>
      <c r="E1786" s="47" t="s">
        <v>4758</v>
      </c>
      <c r="F1786" s="53">
        <v>329</v>
      </c>
      <c r="G1786" s="56">
        <f t="shared" si="55"/>
        <v>646</v>
      </c>
    </row>
    <row r="1787" spans="1:7" ht="42" x14ac:dyDescent="0.25">
      <c r="A1787" s="54" t="s">
        <v>4759</v>
      </c>
      <c r="B1787" s="54" t="s">
        <v>4756</v>
      </c>
      <c r="C1787" s="57" t="str">
        <f t="shared" si="54"/>
        <v>Formula</v>
      </c>
      <c r="D1787" s="54" t="s">
        <v>4757</v>
      </c>
      <c r="E1787" s="54" t="s">
        <v>4760</v>
      </c>
      <c r="F1787" s="55">
        <v>178</v>
      </c>
      <c r="G1787" s="56">
        <f t="shared" si="55"/>
        <v>646</v>
      </c>
    </row>
    <row r="1788" spans="1:7" ht="42" x14ac:dyDescent="0.25">
      <c r="A1788" s="47" t="s">
        <v>4761</v>
      </c>
      <c r="B1788" s="47" t="s">
        <v>4756</v>
      </c>
      <c r="C1788" s="57" t="str">
        <f t="shared" si="54"/>
        <v>Formula</v>
      </c>
      <c r="D1788" s="47" t="s">
        <v>4757</v>
      </c>
      <c r="E1788" s="47" t="s">
        <v>4762</v>
      </c>
      <c r="F1788" s="53">
        <v>139</v>
      </c>
      <c r="G1788" s="56">
        <f t="shared" si="55"/>
        <v>646</v>
      </c>
    </row>
    <row r="1789" spans="1:7" ht="42" x14ac:dyDescent="0.25">
      <c r="A1789" s="54" t="s">
        <v>17859</v>
      </c>
      <c r="B1789" s="54" t="s">
        <v>4764</v>
      </c>
      <c r="C1789" s="57" t="str">
        <f t="shared" si="54"/>
        <v>Formula</v>
      </c>
      <c r="D1789" s="54" t="s">
        <v>4765</v>
      </c>
      <c r="E1789" s="54" t="s">
        <v>17694</v>
      </c>
      <c r="F1789" s="55">
        <v>187</v>
      </c>
      <c r="G1789" s="56">
        <f t="shared" si="55"/>
        <v>775</v>
      </c>
    </row>
    <row r="1790" spans="1:7" ht="42" x14ac:dyDescent="0.25">
      <c r="A1790" s="47" t="s">
        <v>17860</v>
      </c>
      <c r="B1790" s="47" t="s">
        <v>4764</v>
      </c>
      <c r="C1790" s="57" t="str">
        <f t="shared" si="54"/>
        <v>Formula</v>
      </c>
      <c r="D1790" s="47" t="s">
        <v>4765</v>
      </c>
      <c r="E1790" s="47" t="s">
        <v>17861</v>
      </c>
      <c r="F1790" s="53">
        <v>179</v>
      </c>
      <c r="G1790" s="56">
        <f t="shared" si="55"/>
        <v>775</v>
      </c>
    </row>
    <row r="1791" spans="1:7" ht="42" x14ac:dyDescent="0.25">
      <c r="A1791" s="54" t="s">
        <v>4763</v>
      </c>
      <c r="B1791" s="54" t="s">
        <v>4764</v>
      </c>
      <c r="C1791" s="57" t="str">
        <f t="shared" si="54"/>
        <v>Formula</v>
      </c>
      <c r="D1791" s="54" t="s">
        <v>4765</v>
      </c>
      <c r="E1791" s="54" t="s">
        <v>4766</v>
      </c>
      <c r="F1791" s="55">
        <v>180</v>
      </c>
      <c r="G1791" s="56">
        <f t="shared" si="55"/>
        <v>775</v>
      </c>
    </row>
    <row r="1792" spans="1:7" ht="42" x14ac:dyDescent="0.25">
      <c r="A1792" s="47" t="s">
        <v>4767</v>
      </c>
      <c r="B1792" s="47" t="s">
        <v>4764</v>
      </c>
      <c r="C1792" s="57" t="str">
        <f t="shared" si="54"/>
        <v>Formula</v>
      </c>
      <c r="D1792" s="47" t="s">
        <v>4765</v>
      </c>
      <c r="E1792" s="47" t="s">
        <v>4768</v>
      </c>
      <c r="F1792" s="53">
        <v>56</v>
      </c>
      <c r="G1792" s="56">
        <f t="shared" si="55"/>
        <v>775</v>
      </c>
    </row>
    <row r="1793" spans="1:7" ht="42" x14ac:dyDescent="0.25">
      <c r="A1793" s="54" t="s">
        <v>4769</v>
      </c>
      <c r="B1793" s="54" t="s">
        <v>4764</v>
      </c>
      <c r="C1793" s="57" t="str">
        <f t="shared" si="54"/>
        <v>Formula</v>
      </c>
      <c r="D1793" s="54" t="s">
        <v>4765</v>
      </c>
      <c r="E1793" s="54" t="s">
        <v>4770</v>
      </c>
      <c r="F1793" s="55">
        <v>169</v>
      </c>
      <c r="G1793" s="56">
        <f t="shared" si="55"/>
        <v>775</v>
      </c>
    </row>
    <row r="1794" spans="1:7" ht="42" x14ac:dyDescent="0.25">
      <c r="A1794" s="47" t="s">
        <v>4771</v>
      </c>
      <c r="B1794" s="47" t="s">
        <v>4764</v>
      </c>
      <c r="C1794" s="57" t="str">
        <f t="shared" si="54"/>
        <v>Formula</v>
      </c>
      <c r="D1794" s="47" t="s">
        <v>4765</v>
      </c>
      <c r="E1794" s="47" t="s">
        <v>4772</v>
      </c>
      <c r="F1794" s="53">
        <v>4</v>
      </c>
      <c r="G1794" s="56">
        <f t="shared" si="55"/>
        <v>775</v>
      </c>
    </row>
    <row r="1795" spans="1:7" ht="42" x14ac:dyDescent="0.25">
      <c r="A1795" s="54" t="s">
        <v>4773</v>
      </c>
      <c r="B1795" s="54" t="s">
        <v>4774</v>
      </c>
      <c r="C1795" s="57" t="str">
        <f t="shared" ref="C1795:C1858" si="56">IF(ISTEXT(VLOOKUP(B1795,$I$2:$I$11,1,FALSE)),"Alt sub","Formula")</f>
        <v>Formula</v>
      </c>
      <c r="D1795" s="54" t="s">
        <v>4775</v>
      </c>
      <c r="E1795" s="54" t="s">
        <v>4776</v>
      </c>
      <c r="F1795" s="55">
        <v>279</v>
      </c>
      <c r="G1795" s="56">
        <f t="shared" ref="G1795:G1858" si="57">SUMIF(B:B,B1795,F:F)</f>
        <v>2370</v>
      </c>
    </row>
    <row r="1796" spans="1:7" ht="42" x14ac:dyDescent="0.25">
      <c r="A1796" s="47" t="s">
        <v>4777</v>
      </c>
      <c r="B1796" s="47" t="s">
        <v>4774</v>
      </c>
      <c r="C1796" s="57" t="str">
        <f t="shared" si="56"/>
        <v>Formula</v>
      </c>
      <c r="D1796" s="47" t="s">
        <v>4775</v>
      </c>
      <c r="E1796" s="47" t="s">
        <v>4778</v>
      </c>
      <c r="F1796" s="53">
        <v>192</v>
      </c>
      <c r="G1796" s="56">
        <f t="shared" si="57"/>
        <v>2370</v>
      </c>
    </row>
    <row r="1797" spans="1:7" ht="42" x14ac:dyDescent="0.25">
      <c r="A1797" s="54" t="s">
        <v>4779</v>
      </c>
      <c r="B1797" s="54" t="s">
        <v>4774</v>
      </c>
      <c r="C1797" s="57" t="str">
        <f t="shared" si="56"/>
        <v>Formula</v>
      </c>
      <c r="D1797" s="54" t="s">
        <v>4775</v>
      </c>
      <c r="E1797" s="54" t="s">
        <v>4780</v>
      </c>
      <c r="F1797" s="55">
        <v>203</v>
      </c>
      <c r="G1797" s="56">
        <f t="shared" si="57"/>
        <v>2370</v>
      </c>
    </row>
    <row r="1798" spans="1:7" ht="42" x14ac:dyDescent="0.25">
      <c r="A1798" s="47" t="s">
        <v>4781</v>
      </c>
      <c r="B1798" s="47" t="s">
        <v>4774</v>
      </c>
      <c r="C1798" s="57" t="str">
        <f t="shared" si="56"/>
        <v>Formula</v>
      </c>
      <c r="D1798" s="47" t="s">
        <v>4775</v>
      </c>
      <c r="E1798" s="47" t="s">
        <v>4782</v>
      </c>
      <c r="F1798" s="53">
        <v>184</v>
      </c>
      <c r="G1798" s="56">
        <f t="shared" si="57"/>
        <v>2370</v>
      </c>
    </row>
    <row r="1799" spans="1:7" ht="42" x14ac:dyDescent="0.25">
      <c r="A1799" s="54" t="s">
        <v>4783</v>
      </c>
      <c r="B1799" s="54" t="s">
        <v>4774</v>
      </c>
      <c r="C1799" s="57" t="str">
        <f t="shared" si="56"/>
        <v>Formula</v>
      </c>
      <c r="D1799" s="54" t="s">
        <v>4775</v>
      </c>
      <c r="E1799" s="54" t="s">
        <v>4784</v>
      </c>
      <c r="F1799" s="55">
        <v>266</v>
      </c>
      <c r="G1799" s="56">
        <f t="shared" si="57"/>
        <v>2370</v>
      </c>
    </row>
    <row r="1800" spans="1:7" ht="42" x14ac:dyDescent="0.25">
      <c r="A1800" s="47" t="s">
        <v>4785</v>
      </c>
      <c r="B1800" s="47" t="s">
        <v>4774</v>
      </c>
      <c r="C1800" s="57" t="str">
        <f t="shared" si="56"/>
        <v>Formula</v>
      </c>
      <c r="D1800" s="47" t="s">
        <v>4775</v>
      </c>
      <c r="E1800" s="47" t="s">
        <v>4786</v>
      </c>
      <c r="F1800" s="53">
        <v>180</v>
      </c>
      <c r="G1800" s="56">
        <f t="shared" si="57"/>
        <v>2370</v>
      </c>
    </row>
    <row r="1801" spans="1:7" ht="42" x14ac:dyDescent="0.25">
      <c r="A1801" s="54" t="s">
        <v>4787</v>
      </c>
      <c r="B1801" s="54" t="s">
        <v>4774</v>
      </c>
      <c r="C1801" s="57" t="str">
        <f t="shared" si="56"/>
        <v>Formula</v>
      </c>
      <c r="D1801" s="54" t="s">
        <v>4775</v>
      </c>
      <c r="E1801" s="54" t="s">
        <v>308</v>
      </c>
      <c r="F1801" s="55">
        <v>219</v>
      </c>
      <c r="G1801" s="56">
        <f t="shared" si="57"/>
        <v>2370</v>
      </c>
    </row>
    <row r="1802" spans="1:7" ht="42" x14ac:dyDescent="0.25">
      <c r="A1802" s="47" t="s">
        <v>4788</v>
      </c>
      <c r="B1802" s="47" t="s">
        <v>4774</v>
      </c>
      <c r="C1802" s="57" t="str">
        <f t="shared" si="56"/>
        <v>Formula</v>
      </c>
      <c r="D1802" s="47" t="s">
        <v>4775</v>
      </c>
      <c r="E1802" s="47" t="s">
        <v>4789</v>
      </c>
      <c r="F1802" s="53">
        <v>312</v>
      </c>
      <c r="G1802" s="56">
        <f t="shared" si="57"/>
        <v>2370</v>
      </c>
    </row>
    <row r="1803" spans="1:7" ht="42" x14ac:dyDescent="0.25">
      <c r="A1803" s="54" t="s">
        <v>4790</v>
      </c>
      <c r="B1803" s="54" t="s">
        <v>4774</v>
      </c>
      <c r="C1803" s="57" t="str">
        <f t="shared" si="56"/>
        <v>Formula</v>
      </c>
      <c r="D1803" s="54" t="s">
        <v>4775</v>
      </c>
      <c r="E1803" s="54" t="s">
        <v>4791</v>
      </c>
      <c r="F1803" s="55">
        <v>93</v>
      </c>
      <c r="G1803" s="56">
        <f t="shared" si="57"/>
        <v>2370</v>
      </c>
    </row>
    <row r="1804" spans="1:7" ht="42" x14ac:dyDescent="0.25">
      <c r="A1804" s="47" t="s">
        <v>4792</v>
      </c>
      <c r="B1804" s="47" t="s">
        <v>4774</v>
      </c>
      <c r="C1804" s="57" t="str">
        <f t="shared" si="56"/>
        <v>Formula</v>
      </c>
      <c r="D1804" s="47" t="s">
        <v>4775</v>
      </c>
      <c r="E1804" s="47" t="s">
        <v>4793</v>
      </c>
      <c r="F1804" s="53">
        <v>122</v>
      </c>
      <c r="G1804" s="56">
        <f t="shared" si="57"/>
        <v>2370</v>
      </c>
    </row>
    <row r="1805" spans="1:7" ht="42" x14ac:dyDescent="0.25">
      <c r="A1805" s="54" t="s">
        <v>4794</v>
      </c>
      <c r="B1805" s="54" t="s">
        <v>4774</v>
      </c>
      <c r="C1805" s="57" t="str">
        <f t="shared" si="56"/>
        <v>Formula</v>
      </c>
      <c r="D1805" s="54" t="s">
        <v>4775</v>
      </c>
      <c r="E1805" s="54" t="s">
        <v>4795</v>
      </c>
      <c r="F1805" s="55">
        <v>150</v>
      </c>
      <c r="G1805" s="56">
        <f t="shared" si="57"/>
        <v>2370</v>
      </c>
    </row>
    <row r="1806" spans="1:7" ht="42" x14ac:dyDescent="0.25">
      <c r="A1806" s="47" t="s">
        <v>4796</v>
      </c>
      <c r="B1806" s="47" t="s">
        <v>4774</v>
      </c>
      <c r="C1806" s="57" t="str">
        <f t="shared" si="56"/>
        <v>Formula</v>
      </c>
      <c r="D1806" s="47" t="s">
        <v>4775</v>
      </c>
      <c r="E1806" s="47" t="s">
        <v>4797</v>
      </c>
      <c r="F1806" s="53">
        <v>170</v>
      </c>
      <c r="G1806" s="56">
        <f t="shared" si="57"/>
        <v>2370</v>
      </c>
    </row>
    <row r="1807" spans="1:7" ht="42" x14ac:dyDescent="0.25">
      <c r="A1807" s="54" t="s">
        <v>4798</v>
      </c>
      <c r="B1807" s="54" t="s">
        <v>4799</v>
      </c>
      <c r="C1807" s="57" t="str">
        <f t="shared" si="56"/>
        <v>Formula</v>
      </c>
      <c r="D1807" s="54" t="s">
        <v>4800</v>
      </c>
      <c r="E1807" s="54" t="s">
        <v>4801</v>
      </c>
      <c r="F1807" s="55">
        <v>118</v>
      </c>
      <c r="G1807" s="56">
        <f t="shared" si="57"/>
        <v>251</v>
      </c>
    </row>
    <row r="1808" spans="1:7" ht="42" x14ac:dyDescent="0.25">
      <c r="A1808" s="47" t="s">
        <v>4802</v>
      </c>
      <c r="B1808" s="47" t="s">
        <v>4799</v>
      </c>
      <c r="C1808" s="57" t="str">
        <f t="shared" si="56"/>
        <v>Formula</v>
      </c>
      <c r="D1808" s="47" t="s">
        <v>4800</v>
      </c>
      <c r="E1808" s="47" t="s">
        <v>4801</v>
      </c>
      <c r="F1808" s="53">
        <v>133</v>
      </c>
      <c r="G1808" s="56">
        <f t="shared" si="57"/>
        <v>251</v>
      </c>
    </row>
    <row r="1809" spans="1:7" ht="42" x14ac:dyDescent="0.25">
      <c r="A1809" s="54" t="s">
        <v>4803</v>
      </c>
      <c r="B1809" s="54" t="s">
        <v>4804</v>
      </c>
      <c r="C1809" s="57" t="str">
        <f t="shared" si="56"/>
        <v>Formula</v>
      </c>
      <c r="D1809" s="54" t="s">
        <v>4805</v>
      </c>
      <c r="E1809" s="54" t="s">
        <v>4806</v>
      </c>
      <c r="F1809" s="55">
        <v>262</v>
      </c>
      <c r="G1809" s="56">
        <f t="shared" si="57"/>
        <v>714</v>
      </c>
    </row>
    <row r="1810" spans="1:7" ht="42" x14ac:dyDescent="0.25">
      <c r="A1810" s="47" t="s">
        <v>4807</v>
      </c>
      <c r="B1810" s="47" t="s">
        <v>4804</v>
      </c>
      <c r="C1810" s="57" t="str">
        <f t="shared" si="56"/>
        <v>Formula</v>
      </c>
      <c r="D1810" s="47" t="s">
        <v>4805</v>
      </c>
      <c r="E1810" s="47" t="s">
        <v>4808</v>
      </c>
      <c r="F1810" s="53">
        <v>122</v>
      </c>
      <c r="G1810" s="56">
        <f t="shared" si="57"/>
        <v>714</v>
      </c>
    </row>
    <row r="1811" spans="1:7" ht="42" x14ac:dyDescent="0.25">
      <c r="A1811" s="54" t="s">
        <v>4809</v>
      </c>
      <c r="B1811" s="54" t="s">
        <v>4804</v>
      </c>
      <c r="C1811" s="57" t="str">
        <f t="shared" si="56"/>
        <v>Formula</v>
      </c>
      <c r="D1811" s="54" t="s">
        <v>4805</v>
      </c>
      <c r="E1811" s="54" t="s">
        <v>4810</v>
      </c>
      <c r="F1811" s="55">
        <v>198</v>
      </c>
      <c r="G1811" s="56">
        <f t="shared" si="57"/>
        <v>714</v>
      </c>
    </row>
    <row r="1812" spans="1:7" ht="42" x14ac:dyDescent="0.25">
      <c r="A1812" s="47" t="s">
        <v>4811</v>
      </c>
      <c r="B1812" s="47" t="s">
        <v>4804</v>
      </c>
      <c r="C1812" s="57" t="str">
        <f t="shared" si="56"/>
        <v>Formula</v>
      </c>
      <c r="D1812" s="47" t="s">
        <v>4805</v>
      </c>
      <c r="E1812" s="47" t="s">
        <v>4812</v>
      </c>
      <c r="F1812" s="53">
        <v>132</v>
      </c>
      <c r="G1812" s="56">
        <f t="shared" si="57"/>
        <v>714</v>
      </c>
    </row>
    <row r="1813" spans="1:7" ht="42" x14ac:dyDescent="0.25">
      <c r="A1813" s="54" t="s">
        <v>4813</v>
      </c>
      <c r="B1813" s="54" t="s">
        <v>4814</v>
      </c>
      <c r="C1813" s="57" t="str">
        <f t="shared" si="56"/>
        <v>Formula</v>
      </c>
      <c r="D1813" s="54" t="s">
        <v>4815</v>
      </c>
      <c r="E1813" s="54" t="s">
        <v>4816</v>
      </c>
      <c r="F1813" s="55">
        <v>152</v>
      </c>
      <c r="G1813" s="56">
        <f t="shared" si="57"/>
        <v>789</v>
      </c>
    </row>
    <row r="1814" spans="1:7" ht="42" x14ac:dyDescent="0.25">
      <c r="A1814" s="47" t="s">
        <v>4817</v>
      </c>
      <c r="B1814" s="47" t="s">
        <v>4814</v>
      </c>
      <c r="C1814" s="57" t="str">
        <f t="shared" si="56"/>
        <v>Formula</v>
      </c>
      <c r="D1814" s="47" t="s">
        <v>4815</v>
      </c>
      <c r="E1814" s="47" t="s">
        <v>4818</v>
      </c>
      <c r="F1814" s="53">
        <v>177</v>
      </c>
      <c r="G1814" s="56">
        <f t="shared" si="57"/>
        <v>789</v>
      </c>
    </row>
    <row r="1815" spans="1:7" ht="42" x14ac:dyDescent="0.25">
      <c r="A1815" s="54" t="s">
        <v>4819</v>
      </c>
      <c r="B1815" s="54" t="s">
        <v>4814</v>
      </c>
      <c r="C1815" s="57" t="str">
        <f t="shared" si="56"/>
        <v>Formula</v>
      </c>
      <c r="D1815" s="54" t="s">
        <v>4815</v>
      </c>
      <c r="E1815" s="54" t="s">
        <v>4820</v>
      </c>
      <c r="F1815" s="55">
        <v>166</v>
      </c>
      <c r="G1815" s="56">
        <f t="shared" si="57"/>
        <v>789</v>
      </c>
    </row>
    <row r="1816" spans="1:7" ht="42" x14ac:dyDescent="0.25">
      <c r="A1816" s="47" t="s">
        <v>4821</v>
      </c>
      <c r="B1816" s="47" t="s">
        <v>4814</v>
      </c>
      <c r="C1816" s="57" t="str">
        <f t="shared" si="56"/>
        <v>Formula</v>
      </c>
      <c r="D1816" s="47" t="s">
        <v>4815</v>
      </c>
      <c r="E1816" s="47" t="s">
        <v>4822</v>
      </c>
      <c r="F1816" s="53">
        <v>162</v>
      </c>
      <c r="G1816" s="56">
        <f t="shared" si="57"/>
        <v>789</v>
      </c>
    </row>
    <row r="1817" spans="1:7" ht="42" x14ac:dyDescent="0.25">
      <c r="A1817" s="54" t="s">
        <v>4823</v>
      </c>
      <c r="B1817" s="54" t="s">
        <v>4814</v>
      </c>
      <c r="C1817" s="57" t="str">
        <f t="shared" si="56"/>
        <v>Formula</v>
      </c>
      <c r="D1817" s="54" t="s">
        <v>4815</v>
      </c>
      <c r="E1817" s="54" t="s">
        <v>4824</v>
      </c>
      <c r="F1817" s="55">
        <v>40</v>
      </c>
      <c r="G1817" s="56">
        <f t="shared" si="57"/>
        <v>789</v>
      </c>
    </row>
    <row r="1818" spans="1:7" ht="42" x14ac:dyDescent="0.25">
      <c r="A1818" s="47" t="s">
        <v>4825</v>
      </c>
      <c r="B1818" s="47" t="s">
        <v>4814</v>
      </c>
      <c r="C1818" s="57" t="str">
        <f t="shared" si="56"/>
        <v>Formula</v>
      </c>
      <c r="D1818" s="47" t="s">
        <v>4815</v>
      </c>
      <c r="E1818" s="47" t="s">
        <v>4826</v>
      </c>
      <c r="F1818" s="53">
        <v>68</v>
      </c>
      <c r="G1818" s="56">
        <f t="shared" si="57"/>
        <v>789</v>
      </c>
    </row>
    <row r="1819" spans="1:7" ht="42" x14ac:dyDescent="0.25">
      <c r="A1819" s="54" t="s">
        <v>4827</v>
      </c>
      <c r="B1819" s="54" t="s">
        <v>4814</v>
      </c>
      <c r="C1819" s="57" t="str">
        <f t="shared" si="56"/>
        <v>Formula</v>
      </c>
      <c r="D1819" s="54" t="s">
        <v>4815</v>
      </c>
      <c r="E1819" s="54" t="s">
        <v>4828</v>
      </c>
      <c r="F1819" s="55">
        <v>24</v>
      </c>
      <c r="G1819" s="56">
        <f t="shared" si="57"/>
        <v>789</v>
      </c>
    </row>
    <row r="1820" spans="1:7" ht="42" x14ac:dyDescent="0.25">
      <c r="A1820" s="47" t="s">
        <v>4829</v>
      </c>
      <c r="B1820" s="47" t="s">
        <v>4830</v>
      </c>
      <c r="C1820" s="57" t="str">
        <f t="shared" si="56"/>
        <v>Formula</v>
      </c>
      <c r="D1820" s="47" t="s">
        <v>4831</v>
      </c>
      <c r="E1820" s="47" t="s">
        <v>4832</v>
      </c>
      <c r="F1820" s="53">
        <v>80</v>
      </c>
      <c r="G1820" s="56">
        <f t="shared" si="57"/>
        <v>361</v>
      </c>
    </row>
    <row r="1821" spans="1:7" ht="42" x14ac:dyDescent="0.25">
      <c r="A1821" s="54" t="s">
        <v>4833</v>
      </c>
      <c r="B1821" s="54" t="s">
        <v>4830</v>
      </c>
      <c r="C1821" s="57" t="str">
        <f t="shared" si="56"/>
        <v>Formula</v>
      </c>
      <c r="D1821" s="54" t="s">
        <v>4831</v>
      </c>
      <c r="E1821" s="54" t="s">
        <v>4834</v>
      </c>
      <c r="F1821" s="55">
        <v>146</v>
      </c>
      <c r="G1821" s="56">
        <f t="shared" si="57"/>
        <v>361</v>
      </c>
    </row>
    <row r="1822" spans="1:7" ht="42" x14ac:dyDescent="0.25">
      <c r="A1822" s="47" t="s">
        <v>4835</v>
      </c>
      <c r="B1822" s="47" t="s">
        <v>4830</v>
      </c>
      <c r="C1822" s="57" t="str">
        <f t="shared" si="56"/>
        <v>Formula</v>
      </c>
      <c r="D1822" s="47" t="s">
        <v>4831</v>
      </c>
      <c r="E1822" s="47" t="s">
        <v>4836</v>
      </c>
      <c r="F1822" s="53">
        <v>135</v>
      </c>
      <c r="G1822" s="56">
        <f t="shared" si="57"/>
        <v>361</v>
      </c>
    </row>
    <row r="1823" spans="1:7" ht="42" x14ac:dyDescent="0.25">
      <c r="A1823" s="54" t="s">
        <v>4837</v>
      </c>
      <c r="B1823" s="54" t="s">
        <v>4838</v>
      </c>
      <c r="C1823" s="57" t="str">
        <f t="shared" si="56"/>
        <v>Formula</v>
      </c>
      <c r="D1823" s="54" t="s">
        <v>4839</v>
      </c>
      <c r="E1823" s="54" t="s">
        <v>4839</v>
      </c>
      <c r="F1823" s="55">
        <v>100</v>
      </c>
      <c r="G1823" s="56">
        <f t="shared" si="57"/>
        <v>100</v>
      </c>
    </row>
    <row r="1824" spans="1:7" ht="42" x14ac:dyDescent="0.25">
      <c r="A1824" s="47" t="s">
        <v>4840</v>
      </c>
      <c r="B1824" s="47" t="s">
        <v>4841</v>
      </c>
      <c r="C1824" s="57" t="str">
        <f t="shared" si="56"/>
        <v>Formula</v>
      </c>
      <c r="D1824" s="47" t="s">
        <v>4842</v>
      </c>
      <c r="E1824" s="47" t="s">
        <v>4843</v>
      </c>
      <c r="F1824" s="53">
        <v>130</v>
      </c>
      <c r="G1824" s="56">
        <f t="shared" si="57"/>
        <v>387</v>
      </c>
    </row>
    <row r="1825" spans="1:7" ht="42" x14ac:dyDescent="0.25">
      <c r="A1825" s="54" t="s">
        <v>4844</v>
      </c>
      <c r="B1825" s="54" t="s">
        <v>4841</v>
      </c>
      <c r="C1825" s="57" t="str">
        <f t="shared" si="56"/>
        <v>Formula</v>
      </c>
      <c r="D1825" s="54" t="s">
        <v>4842</v>
      </c>
      <c r="E1825" s="54" t="s">
        <v>4845</v>
      </c>
      <c r="F1825" s="55">
        <v>50</v>
      </c>
      <c r="G1825" s="56">
        <f t="shared" si="57"/>
        <v>387</v>
      </c>
    </row>
    <row r="1826" spans="1:7" ht="42" x14ac:dyDescent="0.25">
      <c r="A1826" s="47" t="s">
        <v>4846</v>
      </c>
      <c r="B1826" s="47" t="s">
        <v>4841</v>
      </c>
      <c r="C1826" s="57" t="str">
        <f t="shared" si="56"/>
        <v>Formula</v>
      </c>
      <c r="D1826" s="47" t="s">
        <v>4842</v>
      </c>
      <c r="E1826" s="47" t="s">
        <v>4847</v>
      </c>
      <c r="F1826" s="53">
        <v>95</v>
      </c>
      <c r="G1826" s="56">
        <f t="shared" si="57"/>
        <v>387</v>
      </c>
    </row>
    <row r="1827" spans="1:7" ht="42" x14ac:dyDescent="0.25">
      <c r="A1827" s="54" t="s">
        <v>4848</v>
      </c>
      <c r="B1827" s="54" t="s">
        <v>4841</v>
      </c>
      <c r="C1827" s="57" t="str">
        <f t="shared" si="56"/>
        <v>Formula</v>
      </c>
      <c r="D1827" s="54" t="s">
        <v>4842</v>
      </c>
      <c r="E1827" s="54" t="s">
        <v>4843</v>
      </c>
      <c r="F1827" s="55">
        <v>112</v>
      </c>
      <c r="G1827" s="56">
        <f t="shared" si="57"/>
        <v>387</v>
      </c>
    </row>
    <row r="1828" spans="1:7" ht="42" x14ac:dyDescent="0.25">
      <c r="A1828" s="47" t="s">
        <v>17864</v>
      </c>
      <c r="B1828" s="47" t="s">
        <v>17862</v>
      </c>
      <c r="C1828" s="57" t="str">
        <f t="shared" si="56"/>
        <v>Formula</v>
      </c>
      <c r="D1828" s="47" t="s">
        <v>17863</v>
      </c>
      <c r="E1828" s="47" t="s">
        <v>296</v>
      </c>
      <c r="F1828" s="53">
        <v>25</v>
      </c>
      <c r="G1828" s="56">
        <f t="shared" si="57"/>
        <v>25</v>
      </c>
    </row>
    <row r="1829" spans="1:7" ht="52.5" x14ac:dyDescent="0.25">
      <c r="A1829" s="54" t="s">
        <v>4849</v>
      </c>
      <c r="B1829" s="54" t="s">
        <v>4850</v>
      </c>
      <c r="C1829" s="57" t="str">
        <f t="shared" si="56"/>
        <v>Formula</v>
      </c>
      <c r="D1829" s="54" t="s">
        <v>4851</v>
      </c>
      <c r="E1829" s="54" t="s">
        <v>4852</v>
      </c>
      <c r="F1829" s="55">
        <v>127</v>
      </c>
      <c r="G1829" s="56">
        <f t="shared" si="57"/>
        <v>478</v>
      </c>
    </row>
    <row r="1830" spans="1:7" ht="52.5" x14ac:dyDescent="0.25">
      <c r="A1830" s="47" t="s">
        <v>4853</v>
      </c>
      <c r="B1830" s="47" t="s">
        <v>4850</v>
      </c>
      <c r="C1830" s="57" t="str">
        <f t="shared" si="56"/>
        <v>Formula</v>
      </c>
      <c r="D1830" s="47" t="s">
        <v>4851</v>
      </c>
      <c r="E1830" s="47" t="s">
        <v>4854</v>
      </c>
      <c r="F1830" s="53">
        <v>224</v>
      </c>
      <c r="G1830" s="56">
        <f t="shared" si="57"/>
        <v>478</v>
      </c>
    </row>
    <row r="1831" spans="1:7" ht="52.5" x14ac:dyDescent="0.25">
      <c r="A1831" s="54" t="s">
        <v>4855</v>
      </c>
      <c r="B1831" s="54" t="s">
        <v>4850</v>
      </c>
      <c r="C1831" s="57" t="str">
        <f t="shared" si="56"/>
        <v>Formula</v>
      </c>
      <c r="D1831" s="54" t="s">
        <v>4851</v>
      </c>
      <c r="E1831" s="54" t="s">
        <v>4856</v>
      </c>
      <c r="F1831" s="55">
        <v>127</v>
      </c>
      <c r="G1831" s="56">
        <f t="shared" si="57"/>
        <v>478</v>
      </c>
    </row>
    <row r="1832" spans="1:7" ht="42" x14ac:dyDescent="0.25">
      <c r="A1832" s="47" t="s">
        <v>4857</v>
      </c>
      <c r="B1832" s="47" t="s">
        <v>4858</v>
      </c>
      <c r="C1832" s="57" t="str">
        <f t="shared" si="56"/>
        <v>Formula</v>
      </c>
      <c r="D1832" s="47" t="s">
        <v>4859</v>
      </c>
      <c r="E1832" s="47" t="s">
        <v>276</v>
      </c>
      <c r="F1832" s="53">
        <v>93</v>
      </c>
      <c r="G1832" s="56">
        <f t="shared" si="57"/>
        <v>227</v>
      </c>
    </row>
    <row r="1833" spans="1:7" ht="42" x14ac:dyDescent="0.25">
      <c r="A1833" s="54" t="s">
        <v>4860</v>
      </c>
      <c r="B1833" s="54" t="s">
        <v>4858</v>
      </c>
      <c r="C1833" s="57" t="str">
        <f t="shared" si="56"/>
        <v>Formula</v>
      </c>
      <c r="D1833" s="54" t="s">
        <v>4859</v>
      </c>
      <c r="E1833" s="54" t="s">
        <v>4861</v>
      </c>
      <c r="F1833" s="55">
        <v>134</v>
      </c>
      <c r="G1833" s="56">
        <f t="shared" si="57"/>
        <v>227</v>
      </c>
    </row>
    <row r="1834" spans="1:7" ht="42" x14ac:dyDescent="0.25">
      <c r="A1834" s="47" t="s">
        <v>4862</v>
      </c>
      <c r="B1834" s="47" t="s">
        <v>4863</v>
      </c>
      <c r="C1834" s="57" t="str">
        <f t="shared" si="56"/>
        <v>Formula</v>
      </c>
      <c r="D1834" s="47" t="s">
        <v>4864</v>
      </c>
      <c r="E1834" s="47" t="s">
        <v>4865</v>
      </c>
      <c r="F1834" s="53">
        <v>255</v>
      </c>
      <c r="G1834" s="56">
        <f t="shared" si="57"/>
        <v>555</v>
      </c>
    </row>
    <row r="1835" spans="1:7" ht="42" x14ac:dyDescent="0.25">
      <c r="A1835" s="54" t="s">
        <v>4866</v>
      </c>
      <c r="B1835" s="54" t="s">
        <v>4863</v>
      </c>
      <c r="C1835" s="57" t="str">
        <f t="shared" si="56"/>
        <v>Formula</v>
      </c>
      <c r="D1835" s="54" t="s">
        <v>4864</v>
      </c>
      <c r="E1835" s="54" t="s">
        <v>4867</v>
      </c>
      <c r="F1835" s="55">
        <v>300</v>
      </c>
      <c r="G1835" s="56">
        <f t="shared" si="57"/>
        <v>555</v>
      </c>
    </row>
    <row r="1836" spans="1:7" ht="42" x14ac:dyDescent="0.25">
      <c r="A1836" s="47" t="s">
        <v>4868</v>
      </c>
      <c r="B1836" s="47" t="s">
        <v>4869</v>
      </c>
      <c r="C1836" s="57" t="str">
        <f t="shared" si="56"/>
        <v>Formula</v>
      </c>
      <c r="D1836" s="47" t="s">
        <v>4870</v>
      </c>
      <c r="E1836" s="47" t="s">
        <v>4871</v>
      </c>
      <c r="F1836" s="53">
        <v>210</v>
      </c>
      <c r="G1836" s="56">
        <f t="shared" si="57"/>
        <v>303</v>
      </c>
    </row>
    <row r="1837" spans="1:7" ht="42" x14ac:dyDescent="0.25">
      <c r="A1837" s="54" t="s">
        <v>4872</v>
      </c>
      <c r="B1837" s="54" t="s">
        <v>4869</v>
      </c>
      <c r="C1837" s="57" t="str">
        <f t="shared" si="56"/>
        <v>Formula</v>
      </c>
      <c r="D1837" s="54" t="s">
        <v>4870</v>
      </c>
      <c r="E1837" s="54" t="s">
        <v>4873</v>
      </c>
      <c r="F1837" s="55">
        <v>93</v>
      </c>
      <c r="G1837" s="56">
        <f t="shared" si="57"/>
        <v>303</v>
      </c>
    </row>
    <row r="1838" spans="1:7" ht="42" x14ac:dyDescent="0.25">
      <c r="A1838" s="47" t="s">
        <v>4874</v>
      </c>
      <c r="B1838" s="47" t="s">
        <v>4875</v>
      </c>
      <c r="C1838" s="57" t="str">
        <f t="shared" si="56"/>
        <v>Formula</v>
      </c>
      <c r="D1838" s="47" t="s">
        <v>4876</v>
      </c>
      <c r="E1838" s="47" t="s">
        <v>4877</v>
      </c>
      <c r="F1838" s="53">
        <v>71</v>
      </c>
      <c r="G1838" s="56">
        <f t="shared" si="57"/>
        <v>159</v>
      </c>
    </row>
    <row r="1839" spans="1:7" ht="42" x14ac:dyDescent="0.25">
      <c r="A1839" s="54" t="s">
        <v>4878</v>
      </c>
      <c r="B1839" s="54" t="s">
        <v>4875</v>
      </c>
      <c r="C1839" s="57" t="str">
        <f t="shared" si="56"/>
        <v>Formula</v>
      </c>
      <c r="D1839" s="54" t="s">
        <v>4876</v>
      </c>
      <c r="E1839" s="54" t="s">
        <v>4879</v>
      </c>
      <c r="F1839" s="55">
        <v>73</v>
      </c>
      <c r="G1839" s="56">
        <f t="shared" si="57"/>
        <v>159</v>
      </c>
    </row>
    <row r="1840" spans="1:7" ht="42" x14ac:dyDescent="0.25">
      <c r="A1840" s="47" t="s">
        <v>4880</v>
      </c>
      <c r="B1840" s="47" t="s">
        <v>4875</v>
      </c>
      <c r="C1840" s="57" t="str">
        <f t="shared" si="56"/>
        <v>Formula</v>
      </c>
      <c r="D1840" s="47" t="s">
        <v>4876</v>
      </c>
      <c r="E1840" s="47" t="s">
        <v>2931</v>
      </c>
      <c r="F1840" s="53">
        <v>15</v>
      </c>
      <c r="G1840" s="56">
        <f t="shared" si="57"/>
        <v>159</v>
      </c>
    </row>
    <row r="1841" spans="1:7" ht="42" x14ac:dyDescent="0.25">
      <c r="A1841" s="54" t="s">
        <v>4881</v>
      </c>
      <c r="B1841" s="54" t="s">
        <v>4882</v>
      </c>
      <c r="C1841" s="57" t="str">
        <f t="shared" si="56"/>
        <v>Formula</v>
      </c>
      <c r="D1841" s="54" t="s">
        <v>4883</v>
      </c>
      <c r="E1841" s="54" t="s">
        <v>4884</v>
      </c>
      <c r="F1841" s="55">
        <v>181</v>
      </c>
      <c r="G1841" s="56">
        <f t="shared" si="57"/>
        <v>181</v>
      </c>
    </row>
    <row r="1842" spans="1:7" ht="52.5" x14ac:dyDescent="0.25">
      <c r="A1842" s="47" t="s">
        <v>4885</v>
      </c>
      <c r="B1842" s="47" t="s">
        <v>4886</v>
      </c>
      <c r="C1842" s="57" t="str">
        <f t="shared" si="56"/>
        <v>Formula</v>
      </c>
      <c r="D1842" s="47" t="s">
        <v>4887</v>
      </c>
      <c r="E1842" s="47" t="s">
        <v>4888</v>
      </c>
      <c r="F1842" s="53">
        <v>53</v>
      </c>
      <c r="G1842" s="56">
        <f t="shared" si="57"/>
        <v>118</v>
      </c>
    </row>
    <row r="1843" spans="1:7" ht="52.5" x14ac:dyDescent="0.25">
      <c r="A1843" s="54" t="s">
        <v>4889</v>
      </c>
      <c r="B1843" s="54" t="s">
        <v>4886</v>
      </c>
      <c r="C1843" s="57" t="str">
        <f t="shared" si="56"/>
        <v>Formula</v>
      </c>
      <c r="D1843" s="54" t="s">
        <v>4887</v>
      </c>
      <c r="E1843" s="54" t="s">
        <v>4890</v>
      </c>
      <c r="F1843" s="55">
        <v>65</v>
      </c>
      <c r="G1843" s="56">
        <f t="shared" si="57"/>
        <v>118</v>
      </c>
    </row>
    <row r="1844" spans="1:7" ht="42" x14ac:dyDescent="0.25">
      <c r="A1844" s="47" t="s">
        <v>4891</v>
      </c>
      <c r="B1844" s="47" t="s">
        <v>4892</v>
      </c>
      <c r="C1844" s="57" t="str">
        <f t="shared" si="56"/>
        <v>Formula</v>
      </c>
      <c r="D1844" s="47" t="s">
        <v>4893</v>
      </c>
      <c r="E1844" s="47" t="s">
        <v>4894</v>
      </c>
      <c r="F1844" s="53">
        <v>104</v>
      </c>
      <c r="G1844" s="56">
        <f t="shared" si="57"/>
        <v>224</v>
      </c>
    </row>
    <row r="1845" spans="1:7" ht="42" x14ac:dyDescent="0.25">
      <c r="A1845" s="54" t="s">
        <v>4895</v>
      </c>
      <c r="B1845" s="54" t="s">
        <v>4892</v>
      </c>
      <c r="C1845" s="57" t="str">
        <f t="shared" si="56"/>
        <v>Formula</v>
      </c>
      <c r="D1845" s="54" t="s">
        <v>4893</v>
      </c>
      <c r="E1845" s="54" t="s">
        <v>4896</v>
      </c>
      <c r="F1845" s="55">
        <v>120</v>
      </c>
      <c r="G1845" s="56">
        <f t="shared" si="57"/>
        <v>224</v>
      </c>
    </row>
    <row r="1846" spans="1:7" ht="42" x14ac:dyDescent="0.25">
      <c r="A1846" s="47" t="s">
        <v>4897</v>
      </c>
      <c r="B1846" s="47" t="s">
        <v>4898</v>
      </c>
      <c r="C1846" s="57" t="str">
        <f t="shared" si="56"/>
        <v>Formula</v>
      </c>
      <c r="D1846" s="47" t="s">
        <v>4899</v>
      </c>
      <c r="E1846" s="47" t="s">
        <v>4900</v>
      </c>
      <c r="F1846" s="53">
        <v>131</v>
      </c>
      <c r="G1846" s="56">
        <f t="shared" si="57"/>
        <v>131</v>
      </c>
    </row>
    <row r="1847" spans="1:7" ht="42" x14ac:dyDescent="0.25">
      <c r="A1847" s="54" t="s">
        <v>4901</v>
      </c>
      <c r="B1847" s="54" t="s">
        <v>4902</v>
      </c>
      <c r="C1847" s="57" t="str">
        <f t="shared" si="56"/>
        <v>Formula</v>
      </c>
      <c r="D1847" s="54" t="s">
        <v>4903</v>
      </c>
      <c r="E1847" s="54" t="s">
        <v>4904</v>
      </c>
      <c r="F1847" s="55">
        <v>195</v>
      </c>
      <c r="G1847" s="56">
        <f t="shared" si="57"/>
        <v>195</v>
      </c>
    </row>
    <row r="1848" spans="1:7" ht="52.5" x14ac:dyDescent="0.25">
      <c r="A1848" s="47" t="s">
        <v>4905</v>
      </c>
      <c r="B1848" s="47" t="s">
        <v>4906</v>
      </c>
      <c r="C1848" s="57" t="str">
        <f t="shared" si="56"/>
        <v>Formula</v>
      </c>
      <c r="D1848" s="47" t="s">
        <v>4907</v>
      </c>
      <c r="E1848" s="47" t="s">
        <v>4908</v>
      </c>
      <c r="F1848" s="53">
        <v>165</v>
      </c>
      <c r="G1848" s="56">
        <f t="shared" si="57"/>
        <v>165</v>
      </c>
    </row>
    <row r="1849" spans="1:7" ht="42" x14ac:dyDescent="0.25">
      <c r="A1849" s="54" t="s">
        <v>4909</v>
      </c>
      <c r="B1849" s="54" t="s">
        <v>4910</v>
      </c>
      <c r="C1849" s="57" t="str">
        <f t="shared" si="56"/>
        <v>Formula</v>
      </c>
      <c r="D1849" s="54" t="s">
        <v>4911</v>
      </c>
      <c r="E1849" s="54" t="s">
        <v>4912</v>
      </c>
      <c r="F1849" s="55">
        <v>44</v>
      </c>
      <c r="G1849" s="56">
        <f t="shared" si="57"/>
        <v>71</v>
      </c>
    </row>
    <row r="1850" spans="1:7" ht="42" x14ac:dyDescent="0.25">
      <c r="A1850" s="47" t="s">
        <v>4913</v>
      </c>
      <c r="B1850" s="47" t="s">
        <v>4910</v>
      </c>
      <c r="C1850" s="57" t="str">
        <f t="shared" si="56"/>
        <v>Formula</v>
      </c>
      <c r="D1850" s="47" t="s">
        <v>4911</v>
      </c>
      <c r="E1850" s="47" t="s">
        <v>308</v>
      </c>
      <c r="F1850" s="53">
        <v>27</v>
      </c>
      <c r="G1850" s="56">
        <f t="shared" si="57"/>
        <v>71</v>
      </c>
    </row>
    <row r="1851" spans="1:7" ht="42" x14ac:dyDescent="0.25">
      <c r="A1851" s="54" t="s">
        <v>4914</v>
      </c>
      <c r="B1851" s="54" t="s">
        <v>4915</v>
      </c>
      <c r="C1851" s="57" t="str">
        <f t="shared" si="56"/>
        <v>Formula</v>
      </c>
      <c r="D1851" s="54" t="s">
        <v>4916</v>
      </c>
      <c r="E1851" s="54" t="s">
        <v>4917</v>
      </c>
      <c r="F1851" s="55">
        <v>243</v>
      </c>
      <c r="G1851" s="56">
        <f t="shared" si="57"/>
        <v>243</v>
      </c>
    </row>
    <row r="1852" spans="1:7" ht="42" x14ac:dyDescent="0.25">
      <c r="A1852" s="47" t="s">
        <v>17867</v>
      </c>
      <c r="B1852" s="47" t="s">
        <v>17865</v>
      </c>
      <c r="C1852" s="57" t="str">
        <f t="shared" si="56"/>
        <v>Formula</v>
      </c>
      <c r="D1852" s="47" t="s">
        <v>17866</v>
      </c>
      <c r="E1852" s="47" t="s">
        <v>17868</v>
      </c>
      <c r="F1852" s="53">
        <v>100</v>
      </c>
      <c r="G1852" s="56">
        <f t="shared" si="57"/>
        <v>100</v>
      </c>
    </row>
    <row r="1853" spans="1:7" ht="42" x14ac:dyDescent="0.25">
      <c r="A1853" s="54" t="s">
        <v>4918</v>
      </c>
      <c r="B1853" s="54" t="s">
        <v>4919</v>
      </c>
      <c r="C1853" s="57" t="str">
        <f t="shared" si="56"/>
        <v>Formula</v>
      </c>
      <c r="D1853" s="54" t="s">
        <v>4920</v>
      </c>
      <c r="E1853" s="54" t="s">
        <v>4921</v>
      </c>
      <c r="F1853" s="55">
        <v>245</v>
      </c>
      <c r="G1853" s="56">
        <f t="shared" si="57"/>
        <v>245</v>
      </c>
    </row>
    <row r="1854" spans="1:7" ht="42" x14ac:dyDescent="0.25">
      <c r="A1854" s="47" t="s">
        <v>4922</v>
      </c>
      <c r="B1854" s="47" t="s">
        <v>4923</v>
      </c>
      <c r="C1854" s="57" t="str">
        <f t="shared" si="56"/>
        <v>Formula</v>
      </c>
      <c r="D1854" s="47" t="s">
        <v>4924</v>
      </c>
      <c r="E1854" s="47" t="s">
        <v>4925</v>
      </c>
      <c r="F1854" s="53">
        <v>70</v>
      </c>
      <c r="G1854" s="56">
        <f t="shared" si="57"/>
        <v>141</v>
      </c>
    </row>
    <row r="1855" spans="1:7" ht="42" x14ac:dyDescent="0.25">
      <c r="A1855" s="54" t="s">
        <v>4926</v>
      </c>
      <c r="B1855" s="54" t="s">
        <v>4923</v>
      </c>
      <c r="C1855" s="57" t="str">
        <f t="shared" si="56"/>
        <v>Formula</v>
      </c>
      <c r="D1855" s="54" t="s">
        <v>4924</v>
      </c>
      <c r="E1855" s="54" t="s">
        <v>4925</v>
      </c>
      <c r="F1855" s="55">
        <v>71</v>
      </c>
      <c r="G1855" s="56">
        <f t="shared" si="57"/>
        <v>141</v>
      </c>
    </row>
    <row r="1856" spans="1:7" ht="42" x14ac:dyDescent="0.25">
      <c r="A1856" s="47" t="s">
        <v>4927</v>
      </c>
      <c r="B1856" s="47" t="s">
        <v>4928</v>
      </c>
      <c r="C1856" s="57" t="str">
        <f t="shared" si="56"/>
        <v>Formula</v>
      </c>
      <c r="D1856" s="47" t="s">
        <v>4929</v>
      </c>
      <c r="E1856" s="47" t="s">
        <v>4930</v>
      </c>
      <c r="F1856" s="53">
        <v>144</v>
      </c>
      <c r="G1856" s="56">
        <f t="shared" si="57"/>
        <v>144</v>
      </c>
    </row>
    <row r="1857" spans="1:7" ht="42" x14ac:dyDescent="0.25">
      <c r="A1857" s="54" t="s">
        <v>4931</v>
      </c>
      <c r="B1857" s="54" t="s">
        <v>4932</v>
      </c>
      <c r="C1857" s="57" t="str">
        <f t="shared" si="56"/>
        <v>Formula</v>
      </c>
      <c r="D1857" s="54" t="s">
        <v>4933</v>
      </c>
      <c r="E1857" s="54" t="s">
        <v>4934</v>
      </c>
      <c r="F1857" s="55">
        <v>80</v>
      </c>
      <c r="G1857" s="56">
        <f t="shared" si="57"/>
        <v>207</v>
      </c>
    </row>
    <row r="1858" spans="1:7" ht="42" x14ac:dyDescent="0.25">
      <c r="A1858" s="47" t="s">
        <v>4935</v>
      </c>
      <c r="B1858" s="47" t="s">
        <v>4932</v>
      </c>
      <c r="C1858" s="57" t="str">
        <f t="shared" si="56"/>
        <v>Formula</v>
      </c>
      <c r="D1858" s="47" t="s">
        <v>4933</v>
      </c>
      <c r="E1858" s="47" t="s">
        <v>4936</v>
      </c>
      <c r="F1858" s="53">
        <v>127</v>
      </c>
      <c r="G1858" s="56">
        <f t="shared" si="57"/>
        <v>207</v>
      </c>
    </row>
    <row r="1859" spans="1:7" ht="42" x14ac:dyDescent="0.25">
      <c r="A1859" s="54" t="s">
        <v>4937</v>
      </c>
      <c r="B1859" s="54" t="s">
        <v>4938</v>
      </c>
      <c r="C1859" s="57" t="str">
        <f t="shared" ref="C1859:C1922" si="58">IF(ISTEXT(VLOOKUP(B1859,$I$2:$I$11,1,FALSE)),"Alt sub","Formula")</f>
        <v>Formula</v>
      </c>
      <c r="D1859" s="54" t="s">
        <v>4939</v>
      </c>
      <c r="E1859" s="54" t="s">
        <v>4940</v>
      </c>
      <c r="F1859" s="55">
        <v>48</v>
      </c>
      <c r="G1859" s="56">
        <f t="shared" ref="G1859:G1922" si="59">SUMIF(B:B,B1859,F:F)</f>
        <v>48</v>
      </c>
    </row>
    <row r="1860" spans="1:7" ht="42" x14ac:dyDescent="0.25">
      <c r="A1860" s="47" t="s">
        <v>4941</v>
      </c>
      <c r="B1860" s="47" t="s">
        <v>4942</v>
      </c>
      <c r="C1860" s="57" t="str">
        <f t="shared" si="58"/>
        <v>Formula</v>
      </c>
      <c r="D1860" s="47" t="s">
        <v>4943</v>
      </c>
      <c r="E1860" s="47" t="s">
        <v>4944</v>
      </c>
      <c r="F1860" s="53">
        <v>108</v>
      </c>
      <c r="G1860" s="56">
        <f t="shared" si="59"/>
        <v>108</v>
      </c>
    </row>
    <row r="1861" spans="1:7" ht="42" x14ac:dyDescent="0.25">
      <c r="A1861" s="54" t="s">
        <v>4945</v>
      </c>
      <c r="B1861" s="54" t="s">
        <v>4946</v>
      </c>
      <c r="C1861" s="57" t="str">
        <f t="shared" si="58"/>
        <v>Formula</v>
      </c>
      <c r="D1861" s="54" t="s">
        <v>4947</v>
      </c>
      <c r="E1861" s="54" t="s">
        <v>4948</v>
      </c>
      <c r="F1861" s="55">
        <v>175</v>
      </c>
      <c r="G1861" s="56">
        <f t="shared" si="59"/>
        <v>175</v>
      </c>
    </row>
    <row r="1862" spans="1:7" ht="42" x14ac:dyDescent="0.25">
      <c r="A1862" s="47" t="s">
        <v>4949</v>
      </c>
      <c r="B1862" s="47" t="s">
        <v>4950</v>
      </c>
      <c r="C1862" s="57" t="str">
        <f t="shared" si="58"/>
        <v>Formula</v>
      </c>
      <c r="D1862" s="47" t="s">
        <v>4951</v>
      </c>
      <c r="E1862" s="47" t="s">
        <v>4952</v>
      </c>
      <c r="F1862" s="53">
        <v>127</v>
      </c>
      <c r="G1862" s="56">
        <f t="shared" si="59"/>
        <v>127</v>
      </c>
    </row>
    <row r="1863" spans="1:7" ht="42" x14ac:dyDescent="0.25">
      <c r="A1863" s="54" t="s">
        <v>4953</v>
      </c>
      <c r="B1863" s="54" t="s">
        <v>4954</v>
      </c>
      <c r="C1863" s="57" t="str">
        <f t="shared" si="58"/>
        <v>Formula</v>
      </c>
      <c r="D1863" s="54" t="s">
        <v>4955</v>
      </c>
      <c r="E1863" s="54" t="s">
        <v>4956</v>
      </c>
      <c r="F1863" s="55">
        <v>60</v>
      </c>
      <c r="G1863" s="56">
        <f t="shared" si="59"/>
        <v>60</v>
      </c>
    </row>
    <row r="1864" spans="1:7" ht="42" x14ac:dyDescent="0.25">
      <c r="A1864" s="47" t="s">
        <v>4957</v>
      </c>
      <c r="B1864" s="47" t="s">
        <v>4958</v>
      </c>
      <c r="C1864" s="57" t="str">
        <f t="shared" si="58"/>
        <v>Formula</v>
      </c>
      <c r="D1864" s="47" t="s">
        <v>4959</v>
      </c>
      <c r="E1864" s="47" t="s">
        <v>4960</v>
      </c>
      <c r="F1864" s="53">
        <v>50</v>
      </c>
      <c r="G1864" s="56">
        <f t="shared" si="59"/>
        <v>50</v>
      </c>
    </row>
    <row r="1865" spans="1:7" ht="42" x14ac:dyDescent="0.25">
      <c r="A1865" s="54" t="s">
        <v>4961</v>
      </c>
      <c r="B1865" s="54" t="s">
        <v>4962</v>
      </c>
      <c r="C1865" s="57" t="str">
        <f t="shared" si="58"/>
        <v>Formula</v>
      </c>
      <c r="D1865" s="54" t="s">
        <v>4963</v>
      </c>
      <c r="E1865" s="54" t="s">
        <v>4964</v>
      </c>
      <c r="F1865" s="55">
        <v>28</v>
      </c>
      <c r="G1865" s="56">
        <f t="shared" si="59"/>
        <v>28</v>
      </c>
    </row>
    <row r="1866" spans="1:7" ht="52.5" x14ac:dyDescent="0.25">
      <c r="A1866" s="47" t="s">
        <v>4965</v>
      </c>
      <c r="B1866" s="47" t="s">
        <v>4966</v>
      </c>
      <c r="C1866" s="57" t="str">
        <f t="shared" si="58"/>
        <v>Formula</v>
      </c>
      <c r="D1866" s="47" t="s">
        <v>4967</v>
      </c>
      <c r="E1866" s="47" t="s">
        <v>4944</v>
      </c>
      <c r="F1866" s="53">
        <v>100</v>
      </c>
      <c r="G1866" s="56">
        <f t="shared" si="59"/>
        <v>100</v>
      </c>
    </row>
    <row r="1867" spans="1:7" ht="42" x14ac:dyDescent="0.25">
      <c r="A1867" s="54" t="s">
        <v>4968</v>
      </c>
      <c r="B1867" s="54" t="s">
        <v>4969</v>
      </c>
      <c r="C1867" s="57" t="str">
        <f t="shared" si="58"/>
        <v>Formula</v>
      </c>
      <c r="D1867" s="54" t="s">
        <v>4970</v>
      </c>
      <c r="E1867" s="54" t="s">
        <v>308</v>
      </c>
      <c r="F1867" s="55">
        <v>19</v>
      </c>
      <c r="G1867" s="56">
        <f t="shared" si="59"/>
        <v>19</v>
      </c>
    </row>
    <row r="1868" spans="1:7" ht="42" x14ac:dyDescent="0.25">
      <c r="A1868" s="47" t="s">
        <v>4971</v>
      </c>
      <c r="B1868" s="47" t="s">
        <v>4972</v>
      </c>
      <c r="C1868" s="57" t="str">
        <f t="shared" si="58"/>
        <v>Formula</v>
      </c>
      <c r="D1868" s="47" t="s">
        <v>4973</v>
      </c>
      <c r="E1868" s="47" t="s">
        <v>4974</v>
      </c>
      <c r="F1868" s="53">
        <v>250</v>
      </c>
      <c r="G1868" s="56">
        <f t="shared" si="59"/>
        <v>3409</v>
      </c>
    </row>
    <row r="1869" spans="1:7" ht="42" x14ac:dyDescent="0.25">
      <c r="A1869" s="54" t="s">
        <v>4975</v>
      </c>
      <c r="B1869" s="54" t="s">
        <v>4972</v>
      </c>
      <c r="C1869" s="57" t="str">
        <f t="shared" si="58"/>
        <v>Formula</v>
      </c>
      <c r="D1869" s="54" t="s">
        <v>4973</v>
      </c>
      <c r="E1869" s="54" t="s">
        <v>4976</v>
      </c>
      <c r="F1869" s="55">
        <v>186</v>
      </c>
      <c r="G1869" s="56">
        <f t="shared" si="59"/>
        <v>3409</v>
      </c>
    </row>
    <row r="1870" spans="1:7" ht="42" x14ac:dyDescent="0.25">
      <c r="A1870" s="47" t="s">
        <v>4977</v>
      </c>
      <c r="B1870" s="47" t="s">
        <v>4972</v>
      </c>
      <c r="C1870" s="57" t="str">
        <f t="shared" si="58"/>
        <v>Formula</v>
      </c>
      <c r="D1870" s="47" t="s">
        <v>4973</v>
      </c>
      <c r="E1870" s="47" t="s">
        <v>4978</v>
      </c>
      <c r="F1870" s="53">
        <v>201</v>
      </c>
      <c r="G1870" s="56">
        <f t="shared" si="59"/>
        <v>3409</v>
      </c>
    </row>
    <row r="1871" spans="1:7" ht="42" x14ac:dyDescent="0.25">
      <c r="A1871" s="54" t="s">
        <v>4979</v>
      </c>
      <c r="B1871" s="54" t="s">
        <v>4972</v>
      </c>
      <c r="C1871" s="57" t="str">
        <f t="shared" si="58"/>
        <v>Formula</v>
      </c>
      <c r="D1871" s="54" t="s">
        <v>4973</v>
      </c>
      <c r="E1871" s="54" t="s">
        <v>4980</v>
      </c>
      <c r="F1871" s="55">
        <v>200</v>
      </c>
      <c r="G1871" s="56">
        <f t="shared" si="59"/>
        <v>3409</v>
      </c>
    </row>
    <row r="1872" spans="1:7" ht="42" x14ac:dyDescent="0.25">
      <c r="A1872" s="47" t="s">
        <v>4981</v>
      </c>
      <c r="B1872" s="47" t="s">
        <v>4972</v>
      </c>
      <c r="C1872" s="57" t="str">
        <f t="shared" si="58"/>
        <v>Formula</v>
      </c>
      <c r="D1872" s="47" t="s">
        <v>4973</v>
      </c>
      <c r="E1872" s="47" t="s">
        <v>4982</v>
      </c>
      <c r="F1872" s="53">
        <v>139</v>
      </c>
      <c r="G1872" s="56">
        <f t="shared" si="59"/>
        <v>3409</v>
      </c>
    </row>
    <row r="1873" spans="1:7" ht="42" x14ac:dyDescent="0.25">
      <c r="A1873" s="54" t="s">
        <v>4983</v>
      </c>
      <c r="B1873" s="54" t="s">
        <v>4972</v>
      </c>
      <c r="C1873" s="57" t="str">
        <f t="shared" si="58"/>
        <v>Formula</v>
      </c>
      <c r="D1873" s="54" t="s">
        <v>4973</v>
      </c>
      <c r="E1873" s="54" t="s">
        <v>4984</v>
      </c>
      <c r="F1873" s="55">
        <v>95</v>
      </c>
      <c r="G1873" s="56">
        <f t="shared" si="59"/>
        <v>3409</v>
      </c>
    </row>
    <row r="1874" spans="1:7" ht="42" x14ac:dyDescent="0.25">
      <c r="A1874" s="47" t="s">
        <v>4985</v>
      </c>
      <c r="B1874" s="47" t="s">
        <v>4972</v>
      </c>
      <c r="C1874" s="57" t="str">
        <f t="shared" si="58"/>
        <v>Formula</v>
      </c>
      <c r="D1874" s="47" t="s">
        <v>4973</v>
      </c>
      <c r="E1874" s="47" t="s">
        <v>308</v>
      </c>
      <c r="F1874" s="53">
        <v>77</v>
      </c>
      <c r="G1874" s="56">
        <f t="shared" si="59"/>
        <v>3409</v>
      </c>
    </row>
    <row r="1875" spans="1:7" ht="42" x14ac:dyDescent="0.25">
      <c r="A1875" s="54" t="s">
        <v>4986</v>
      </c>
      <c r="B1875" s="54" t="s">
        <v>4972</v>
      </c>
      <c r="C1875" s="57" t="str">
        <f t="shared" si="58"/>
        <v>Formula</v>
      </c>
      <c r="D1875" s="54" t="s">
        <v>4973</v>
      </c>
      <c r="E1875" s="54" t="s">
        <v>308</v>
      </c>
      <c r="F1875" s="55">
        <v>81</v>
      </c>
      <c r="G1875" s="56">
        <f t="shared" si="59"/>
        <v>3409</v>
      </c>
    </row>
    <row r="1876" spans="1:7" ht="42" x14ac:dyDescent="0.25">
      <c r="A1876" s="47" t="s">
        <v>4987</v>
      </c>
      <c r="B1876" s="47" t="s">
        <v>4972</v>
      </c>
      <c r="C1876" s="57" t="str">
        <f t="shared" si="58"/>
        <v>Formula</v>
      </c>
      <c r="D1876" s="47" t="s">
        <v>4973</v>
      </c>
      <c r="E1876" s="47" t="s">
        <v>308</v>
      </c>
      <c r="F1876" s="53">
        <v>49</v>
      </c>
      <c r="G1876" s="56">
        <f t="shared" si="59"/>
        <v>3409</v>
      </c>
    </row>
    <row r="1877" spans="1:7" ht="42" x14ac:dyDescent="0.25">
      <c r="A1877" s="54" t="s">
        <v>4988</v>
      </c>
      <c r="B1877" s="54" t="s">
        <v>4972</v>
      </c>
      <c r="C1877" s="57" t="str">
        <f t="shared" si="58"/>
        <v>Formula</v>
      </c>
      <c r="D1877" s="54" t="s">
        <v>4973</v>
      </c>
      <c r="E1877" s="54" t="s">
        <v>4989</v>
      </c>
      <c r="F1877" s="55">
        <v>409</v>
      </c>
      <c r="G1877" s="56">
        <f t="shared" si="59"/>
        <v>3409</v>
      </c>
    </row>
    <row r="1878" spans="1:7" ht="42" x14ac:dyDescent="0.25">
      <c r="A1878" s="47" t="s">
        <v>4990</v>
      </c>
      <c r="B1878" s="47" t="s">
        <v>4972</v>
      </c>
      <c r="C1878" s="57" t="str">
        <f t="shared" si="58"/>
        <v>Formula</v>
      </c>
      <c r="D1878" s="47" t="s">
        <v>4973</v>
      </c>
      <c r="E1878" s="47" t="s">
        <v>4991</v>
      </c>
      <c r="F1878" s="53">
        <v>156</v>
      </c>
      <c r="G1878" s="56">
        <f t="shared" si="59"/>
        <v>3409</v>
      </c>
    </row>
    <row r="1879" spans="1:7" ht="42" x14ac:dyDescent="0.25">
      <c r="A1879" s="54" t="s">
        <v>4992</v>
      </c>
      <c r="B1879" s="54" t="s">
        <v>4972</v>
      </c>
      <c r="C1879" s="57" t="str">
        <f t="shared" si="58"/>
        <v>Formula</v>
      </c>
      <c r="D1879" s="54" t="s">
        <v>4973</v>
      </c>
      <c r="E1879" s="54" t="s">
        <v>4993</v>
      </c>
      <c r="F1879" s="55">
        <v>200</v>
      </c>
      <c r="G1879" s="56">
        <f t="shared" si="59"/>
        <v>3409</v>
      </c>
    </row>
    <row r="1880" spans="1:7" ht="42" x14ac:dyDescent="0.25">
      <c r="A1880" s="47" t="s">
        <v>4994</v>
      </c>
      <c r="B1880" s="47" t="s">
        <v>4972</v>
      </c>
      <c r="C1880" s="57" t="str">
        <f t="shared" si="58"/>
        <v>Formula</v>
      </c>
      <c r="D1880" s="47" t="s">
        <v>4973</v>
      </c>
      <c r="E1880" s="47" t="s">
        <v>4995</v>
      </c>
      <c r="F1880" s="53">
        <v>143</v>
      </c>
      <c r="G1880" s="56">
        <f t="shared" si="59"/>
        <v>3409</v>
      </c>
    </row>
    <row r="1881" spans="1:7" ht="42" x14ac:dyDescent="0.25">
      <c r="A1881" s="54" t="s">
        <v>4996</v>
      </c>
      <c r="B1881" s="54" t="s">
        <v>4972</v>
      </c>
      <c r="C1881" s="57" t="str">
        <f t="shared" si="58"/>
        <v>Formula</v>
      </c>
      <c r="D1881" s="54" t="s">
        <v>4973</v>
      </c>
      <c r="E1881" s="54" t="s">
        <v>4997</v>
      </c>
      <c r="F1881" s="55">
        <v>296</v>
      </c>
      <c r="G1881" s="56">
        <f t="shared" si="59"/>
        <v>3409</v>
      </c>
    </row>
    <row r="1882" spans="1:7" ht="42" x14ac:dyDescent="0.25">
      <c r="A1882" s="47" t="s">
        <v>4998</v>
      </c>
      <c r="B1882" s="47" t="s">
        <v>4972</v>
      </c>
      <c r="C1882" s="57" t="str">
        <f t="shared" si="58"/>
        <v>Formula</v>
      </c>
      <c r="D1882" s="47" t="s">
        <v>4973</v>
      </c>
      <c r="E1882" s="47" t="s">
        <v>4999</v>
      </c>
      <c r="F1882" s="53">
        <v>16</v>
      </c>
      <c r="G1882" s="56">
        <f t="shared" si="59"/>
        <v>3409</v>
      </c>
    </row>
    <row r="1883" spans="1:7" ht="42" x14ac:dyDescent="0.25">
      <c r="A1883" s="54" t="s">
        <v>5000</v>
      </c>
      <c r="B1883" s="54" t="s">
        <v>4972</v>
      </c>
      <c r="C1883" s="57" t="str">
        <f t="shared" si="58"/>
        <v>Formula</v>
      </c>
      <c r="D1883" s="54" t="s">
        <v>4973</v>
      </c>
      <c r="E1883" s="54" t="s">
        <v>5001</v>
      </c>
      <c r="F1883" s="55">
        <v>36</v>
      </c>
      <c r="G1883" s="56">
        <f t="shared" si="59"/>
        <v>3409</v>
      </c>
    </row>
    <row r="1884" spans="1:7" ht="42" x14ac:dyDescent="0.25">
      <c r="A1884" s="47" t="s">
        <v>5002</v>
      </c>
      <c r="B1884" s="47" t="s">
        <v>4972</v>
      </c>
      <c r="C1884" s="57" t="str">
        <f t="shared" si="58"/>
        <v>Formula</v>
      </c>
      <c r="D1884" s="47" t="s">
        <v>4973</v>
      </c>
      <c r="E1884" s="47" t="s">
        <v>5003</v>
      </c>
      <c r="F1884" s="53">
        <v>39</v>
      </c>
      <c r="G1884" s="56">
        <f t="shared" si="59"/>
        <v>3409</v>
      </c>
    </row>
    <row r="1885" spans="1:7" ht="42" x14ac:dyDescent="0.25">
      <c r="A1885" s="54" t="s">
        <v>5004</v>
      </c>
      <c r="B1885" s="54" t="s">
        <v>4972</v>
      </c>
      <c r="C1885" s="57" t="str">
        <f t="shared" si="58"/>
        <v>Formula</v>
      </c>
      <c r="D1885" s="54" t="s">
        <v>4973</v>
      </c>
      <c r="E1885" s="54" t="s">
        <v>5005</v>
      </c>
      <c r="F1885" s="55">
        <v>60</v>
      </c>
      <c r="G1885" s="56">
        <f t="shared" si="59"/>
        <v>3409</v>
      </c>
    </row>
    <row r="1886" spans="1:7" ht="42" x14ac:dyDescent="0.25">
      <c r="A1886" s="47" t="s">
        <v>5006</v>
      </c>
      <c r="B1886" s="47" t="s">
        <v>4972</v>
      </c>
      <c r="C1886" s="57" t="str">
        <f t="shared" si="58"/>
        <v>Formula</v>
      </c>
      <c r="D1886" s="47" t="s">
        <v>4973</v>
      </c>
      <c r="E1886" s="47" t="s">
        <v>5007</v>
      </c>
      <c r="F1886" s="53">
        <v>39</v>
      </c>
      <c r="G1886" s="56">
        <f t="shared" si="59"/>
        <v>3409</v>
      </c>
    </row>
    <row r="1887" spans="1:7" ht="42" x14ac:dyDescent="0.25">
      <c r="A1887" s="54" t="s">
        <v>5008</v>
      </c>
      <c r="B1887" s="54" t="s">
        <v>4972</v>
      </c>
      <c r="C1887" s="57" t="str">
        <f t="shared" si="58"/>
        <v>Formula</v>
      </c>
      <c r="D1887" s="54" t="s">
        <v>4973</v>
      </c>
      <c r="E1887" s="54" t="s">
        <v>5009</v>
      </c>
      <c r="F1887" s="55">
        <v>137</v>
      </c>
      <c r="G1887" s="56">
        <f t="shared" si="59"/>
        <v>3409</v>
      </c>
    </row>
    <row r="1888" spans="1:7" ht="42" x14ac:dyDescent="0.25">
      <c r="A1888" s="47" t="s">
        <v>5010</v>
      </c>
      <c r="B1888" s="47" t="s">
        <v>4972</v>
      </c>
      <c r="C1888" s="57" t="str">
        <f t="shared" si="58"/>
        <v>Formula</v>
      </c>
      <c r="D1888" s="47" t="s">
        <v>4973</v>
      </c>
      <c r="E1888" s="47" t="s">
        <v>5011</v>
      </c>
      <c r="F1888" s="53">
        <v>22</v>
      </c>
      <c r="G1888" s="56">
        <f t="shared" si="59"/>
        <v>3409</v>
      </c>
    </row>
    <row r="1889" spans="1:7" ht="42" x14ac:dyDescent="0.25">
      <c r="A1889" s="54" t="s">
        <v>5012</v>
      </c>
      <c r="B1889" s="54" t="s">
        <v>4972</v>
      </c>
      <c r="C1889" s="57" t="str">
        <f t="shared" si="58"/>
        <v>Formula</v>
      </c>
      <c r="D1889" s="54" t="s">
        <v>4973</v>
      </c>
      <c r="E1889" s="54" t="s">
        <v>5013</v>
      </c>
      <c r="F1889" s="55">
        <v>50</v>
      </c>
      <c r="G1889" s="56">
        <f t="shared" si="59"/>
        <v>3409</v>
      </c>
    </row>
    <row r="1890" spans="1:7" ht="42" x14ac:dyDescent="0.25">
      <c r="A1890" s="47" t="s">
        <v>5014</v>
      </c>
      <c r="B1890" s="47" t="s">
        <v>4972</v>
      </c>
      <c r="C1890" s="57" t="str">
        <f t="shared" si="58"/>
        <v>Formula</v>
      </c>
      <c r="D1890" s="47" t="s">
        <v>4973</v>
      </c>
      <c r="E1890" s="47" t="s">
        <v>5015</v>
      </c>
      <c r="F1890" s="53">
        <v>13</v>
      </c>
      <c r="G1890" s="56">
        <f t="shared" si="59"/>
        <v>3409</v>
      </c>
    </row>
    <row r="1891" spans="1:7" ht="42" x14ac:dyDescent="0.25">
      <c r="A1891" s="54" t="s">
        <v>5016</v>
      </c>
      <c r="B1891" s="54" t="s">
        <v>4972</v>
      </c>
      <c r="C1891" s="57" t="str">
        <f t="shared" si="58"/>
        <v>Formula</v>
      </c>
      <c r="D1891" s="54" t="s">
        <v>4973</v>
      </c>
      <c r="E1891" s="54" t="s">
        <v>5017</v>
      </c>
      <c r="F1891" s="55">
        <v>15</v>
      </c>
      <c r="G1891" s="56">
        <f t="shared" si="59"/>
        <v>3409</v>
      </c>
    </row>
    <row r="1892" spans="1:7" ht="42" x14ac:dyDescent="0.25">
      <c r="A1892" s="47" t="s">
        <v>5018</v>
      </c>
      <c r="B1892" s="47" t="s">
        <v>4972</v>
      </c>
      <c r="C1892" s="57" t="str">
        <f t="shared" si="58"/>
        <v>Formula</v>
      </c>
      <c r="D1892" s="47" t="s">
        <v>4973</v>
      </c>
      <c r="E1892" s="47" t="s">
        <v>5019</v>
      </c>
      <c r="F1892" s="53">
        <v>20</v>
      </c>
      <c r="G1892" s="56">
        <f t="shared" si="59"/>
        <v>3409</v>
      </c>
    </row>
    <row r="1893" spans="1:7" ht="42" x14ac:dyDescent="0.25">
      <c r="A1893" s="54" t="s">
        <v>5020</v>
      </c>
      <c r="B1893" s="54" t="s">
        <v>4972</v>
      </c>
      <c r="C1893" s="57" t="str">
        <f t="shared" si="58"/>
        <v>Formula</v>
      </c>
      <c r="D1893" s="54" t="s">
        <v>4973</v>
      </c>
      <c r="E1893" s="54" t="s">
        <v>5021</v>
      </c>
      <c r="F1893" s="55">
        <v>6</v>
      </c>
      <c r="G1893" s="56">
        <f t="shared" si="59"/>
        <v>3409</v>
      </c>
    </row>
    <row r="1894" spans="1:7" ht="42" x14ac:dyDescent="0.25">
      <c r="A1894" s="47" t="s">
        <v>5022</v>
      </c>
      <c r="B1894" s="47" t="s">
        <v>4972</v>
      </c>
      <c r="C1894" s="57" t="str">
        <f t="shared" si="58"/>
        <v>Formula</v>
      </c>
      <c r="D1894" s="47" t="s">
        <v>4973</v>
      </c>
      <c r="E1894" s="47" t="s">
        <v>5023</v>
      </c>
      <c r="F1894" s="53">
        <v>48</v>
      </c>
      <c r="G1894" s="56">
        <f t="shared" si="59"/>
        <v>3409</v>
      </c>
    </row>
    <row r="1895" spans="1:7" ht="42" x14ac:dyDescent="0.25">
      <c r="A1895" s="54" t="s">
        <v>5024</v>
      </c>
      <c r="B1895" s="54" t="s">
        <v>4972</v>
      </c>
      <c r="C1895" s="57" t="str">
        <f t="shared" si="58"/>
        <v>Formula</v>
      </c>
      <c r="D1895" s="54" t="s">
        <v>4973</v>
      </c>
      <c r="E1895" s="54" t="s">
        <v>5025</v>
      </c>
      <c r="F1895" s="55">
        <v>22</v>
      </c>
      <c r="G1895" s="56">
        <f t="shared" si="59"/>
        <v>3409</v>
      </c>
    </row>
    <row r="1896" spans="1:7" ht="42" x14ac:dyDescent="0.25">
      <c r="A1896" s="47" t="s">
        <v>5026</v>
      </c>
      <c r="B1896" s="47" t="s">
        <v>4972</v>
      </c>
      <c r="C1896" s="57" t="str">
        <f t="shared" si="58"/>
        <v>Formula</v>
      </c>
      <c r="D1896" s="47" t="s">
        <v>4973</v>
      </c>
      <c r="E1896" s="47" t="s">
        <v>5027</v>
      </c>
      <c r="F1896" s="53">
        <v>22</v>
      </c>
      <c r="G1896" s="56">
        <f t="shared" si="59"/>
        <v>3409</v>
      </c>
    </row>
    <row r="1897" spans="1:7" ht="42" x14ac:dyDescent="0.25">
      <c r="A1897" s="54" t="s">
        <v>5028</v>
      </c>
      <c r="B1897" s="54" t="s">
        <v>4972</v>
      </c>
      <c r="C1897" s="57" t="str">
        <f t="shared" si="58"/>
        <v>Formula</v>
      </c>
      <c r="D1897" s="54" t="s">
        <v>4973</v>
      </c>
      <c r="E1897" s="54" t="s">
        <v>5029</v>
      </c>
      <c r="F1897" s="55">
        <v>27</v>
      </c>
      <c r="G1897" s="56">
        <f t="shared" si="59"/>
        <v>3409</v>
      </c>
    </row>
    <row r="1898" spans="1:7" ht="42" x14ac:dyDescent="0.25">
      <c r="A1898" s="47" t="s">
        <v>5030</v>
      </c>
      <c r="B1898" s="47" t="s">
        <v>4972</v>
      </c>
      <c r="C1898" s="57" t="str">
        <f t="shared" si="58"/>
        <v>Formula</v>
      </c>
      <c r="D1898" s="47" t="s">
        <v>4973</v>
      </c>
      <c r="E1898" s="47" t="s">
        <v>5031</v>
      </c>
      <c r="F1898" s="53">
        <v>27</v>
      </c>
      <c r="G1898" s="56">
        <f t="shared" si="59"/>
        <v>3409</v>
      </c>
    </row>
    <row r="1899" spans="1:7" ht="42" x14ac:dyDescent="0.25">
      <c r="A1899" s="54" t="s">
        <v>5032</v>
      </c>
      <c r="B1899" s="54" t="s">
        <v>4972</v>
      </c>
      <c r="C1899" s="57" t="str">
        <f t="shared" si="58"/>
        <v>Formula</v>
      </c>
      <c r="D1899" s="54" t="s">
        <v>4973</v>
      </c>
      <c r="E1899" s="54" t="s">
        <v>5033</v>
      </c>
      <c r="F1899" s="55">
        <v>30</v>
      </c>
      <c r="G1899" s="56">
        <f t="shared" si="59"/>
        <v>3409</v>
      </c>
    </row>
    <row r="1900" spans="1:7" ht="42" x14ac:dyDescent="0.25">
      <c r="A1900" s="47" t="s">
        <v>5034</v>
      </c>
      <c r="B1900" s="47" t="s">
        <v>4972</v>
      </c>
      <c r="C1900" s="57" t="str">
        <f t="shared" si="58"/>
        <v>Formula</v>
      </c>
      <c r="D1900" s="47" t="s">
        <v>4973</v>
      </c>
      <c r="E1900" s="47" t="s">
        <v>5035</v>
      </c>
      <c r="F1900" s="53">
        <v>25</v>
      </c>
      <c r="G1900" s="56">
        <f t="shared" si="59"/>
        <v>3409</v>
      </c>
    </row>
    <row r="1901" spans="1:7" ht="42" x14ac:dyDescent="0.25">
      <c r="A1901" s="54" t="s">
        <v>5036</v>
      </c>
      <c r="B1901" s="54" t="s">
        <v>4972</v>
      </c>
      <c r="C1901" s="57" t="str">
        <f t="shared" si="58"/>
        <v>Formula</v>
      </c>
      <c r="D1901" s="54" t="s">
        <v>4973</v>
      </c>
      <c r="E1901" s="54" t="s">
        <v>5037</v>
      </c>
      <c r="F1901" s="55">
        <v>39</v>
      </c>
      <c r="G1901" s="56">
        <f t="shared" si="59"/>
        <v>3409</v>
      </c>
    </row>
    <row r="1902" spans="1:7" ht="42" x14ac:dyDescent="0.25">
      <c r="A1902" s="47" t="s">
        <v>5038</v>
      </c>
      <c r="B1902" s="47" t="s">
        <v>4972</v>
      </c>
      <c r="C1902" s="57" t="str">
        <f t="shared" si="58"/>
        <v>Formula</v>
      </c>
      <c r="D1902" s="47" t="s">
        <v>4973</v>
      </c>
      <c r="E1902" s="47" t="s">
        <v>5039</v>
      </c>
      <c r="F1902" s="53">
        <v>24</v>
      </c>
      <c r="G1902" s="56">
        <f t="shared" si="59"/>
        <v>3409</v>
      </c>
    </row>
    <row r="1903" spans="1:7" ht="42" x14ac:dyDescent="0.25">
      <c r="A1903" s="54" t="s">
        <v>5040</v>
      </c>
      <c r="B1903" s="54" t="s">
        <v>4972</v>
      </c>
      <c r="C1903" s="57" t="str">
        <f t="shared" si="58"/>
        <v>Formula</v>
      </c>
      <c r="D1903" s="54" t="s">
        <v>4973</v>
      </c>
      <c r="E1903" s="54" t="s">
        <v>5041</v>
      </c>
      <c r="F1903" s="55">
        <v>12</v>
      </c>
      <c r="G1903" s="56">
        <f t="shared" si="59"/>
        <v>3409</v>
      </c>
    </row>
    <row r="1904" spans="1:7" ht="42" x14ac:dyDescent="0.25">
      <c r="A1904" s="47" t="s">
        <v>5042</v>
      </c>
      <c r="B1904" s="47" t="s">
        <v>4972</v>
      </c>
      <c r="C1904" s="57" t="str">
        <f t="shared" si="58"/>
        <v>Formula</v>
      </c>
      <c r="D1904" s="47" t="s">
        <v>4973</v>
      </c>
      <c r="E1904" s="47" t="s">
        <v>5043</v>
      </c>
      <c r="F1904" s="53">
        <v>32</v>
      </c>
      <c r="G1904" s="56">
        <f t="shared" si="59"/>
        <v>3409</v>
      </c>
    </row>
    <row r="1905" spans="1:7" ht="42" x14ac:dyDescent="0.25">
      <c r="A1905" s="54" t="s">
        <v>5044</v>
      </c>
      <c r="B1905" s="54" t="s">
        <v>4972</v>
      </c>
      <c r="C1905" s="57" t="str">
        <f t="shared" si="58"/>
        <v>Formula</v>
      </c>
      <c r="D1905" s="54" t="s">
        <v>4973</v>
      </c>
      <c r="E1905" s="54" t="s">
        <v>5045</v>
      </c>
      <c r="F1905" s="55">
        <v>42</v>
      </c>
      <c r="G1905" s="56">
        <f t="shared" si="59"/>
        <v>3409</v>
      </c>
    </row>
    <row r="1906" spans="1:7" ht="42" x14ac:dyDescent="0.25">
      <c r="A1906" s="47" t="s">
        <v>5046</v>
      </c>
      <c r="B1906" s="47" t="s">
        <v>4972</v>
      </c>
      <c r="C1906" s="57" t="str">
        <f t="shared" si="58"/>
        <v>Formula</v>
      </c>
      <c r="D1906" s="47" t="s">
        <v>4973</v>
      </c>
      <c r="E1906" s="47" t="s">
        <v>5047</v>
      </c>
      <c r="F1906" s="53">
        <v>41</v>
      </c>
      <c r="G1906" s="56">
        <f t="shared" si="59"/>
        <v>3409</v>
      </c>
    </row>
    <row r="1907" spans="1:7" ht="42" x14ac:dyDescent="0.25">
      <c r="A1907" s="54" t="s">
        <v>5048</v>
      </c>
      <c r="B1907" s="54" t="s">
        <v>4972</v>
      </c>
      <c r="C1907" s="57" t="str">
        <f t="shared" si="58"/>
        <v>Formula</v>
      </c>
      <c r="D1907" s="54" t="s">
        <v>4973</v>
      </c>
      <c r="E1907" s="54" t="s">
        <v>5049</v>
      </c>
      <c r="F1907" s="55">
        <v>14</v>
      </c>
      <c r="G1907" s="56">
        <f t="shared" si="59"/>
        <v>3409</v>
      </c>
    </row>
    <row r="1908" spans="1:7" ht="42" x14ac:dyDescent="0.25">
      <c r="A1908" s="47" t="s">
        <v>5050</v>
      </c>
      <c r="B1908" s="47" t="s">
        <v>4972</v>
      </c>
      <c r="C1908" s="57" t="str">
        <f t="shared" si="58"/>
        <v>Formula</v>
      </c>
      <c r="D1908" s="47" t="s">
        <v>4973</v>
      </c>
      <c r="E1908" s="47" t="s">
        <v>5051</v>
      </c>
      <c r="F1908" s="53">
        <v>30</v>
      </c>
      <c r="G1908" s="56">
        <f t="shared" si="59"/>
        <v>3409</v>
      </c>
    </row>
    <row r="1909" spans="1:7" ht="42" x14ac:dyDescent="0.25">
      <c r="A1909" s="54" t="s">
        <v>5052</v>
      </c>
      <c r="B1909" s="54" t="s">
        <v>4972</v>
      </c>
      <c r="C1909" s="57" t="str">
        <f t="shared" si="58"/>
        <v>Formula</v>
      </c>
      <c r="D1909" s="54" t="s">
        <v>4973</v>
      </c>
      <c r="E1909" s="54" t="s">
        <v>5053</v>
      </c>
      <c r="F1909" s="55">
        <v>39</v>
      </c>
      <c r="G1909" s="56">
        <f t="shared" si="59"/>
        <v>3409</v>
      </c>
    </row>
    <row r="1910" spans="1:7" ht="42" x14ac:dyDescent="0.25">
      <c r="A1910" s="47" t="s">
        <v>5054</v>
      </c>
      <c r="B1910" s="47" t="s">
        <v>5055</v>
      </c>
      <c r="C1910" s="57" t="str">
        <f t="shared" si="58"/>
        <v>Formula</v>
      </c>
      <c r="D1910" s="47" t="s">
        <v>5056</v>
      </c>
      <c r="E1910" s="47" t="s">
        <v>5057</v>
      </c>
      <c r="F1910" s="53">
        <v>79</v>
      </c>
      <c r="G1910" s="56">
        <f t="shared" si="59"/>
        <v>333</v>
      </c>
    </row>
    <row r="1911" spans="1:7" ht="42" x14ac:dyDescent="0.25">
      <c r="A1911" s="54" t="s">
        <v>5058</v>
      </c>
      <c r="B1911" s="54" t="s">
        <v>5055</v>
      </c>
      <c r="C1911" s="57" t="str">
        <f t="shared" si="58"/>
        <v>Formula</v>
      </c>
      <c r="D1911" s="54" t="s">
        <v>5056</v>
      </c>
      <c r="E1911" s="54" t="s">
        <v>5059</v>
      </c>
      <c r="F1911" s="55">
        <v>119</v>
      </c>
      <c r="G1911" s="56">
        <f t="shared" si="59"/>
        <v>333</v>
      </c>
    </row>
    <row r="1912" spans="1:7" ht="42" x14ac:dyDescent="0.25">
      <c r="A1912" s="47" t="s">
        <v>5060</v>
      </c>
      <c r="B1912" s="47" t="s">
        <v>5055</v>
      </c>
      <c r="C1912" s="57" t="str">
        <f t="shared" si="58"/>
        <v>Formula</v>
      </c>
      <c r="D1912" s="47" t="s">
        <v>5056</v>
      </c>
      <c r="E1912" s="47" t="s">
        <v>5061</v>
      </c>
      <c r="F1912" s="53">
        <v>135</v>
      </c>
      <c r="G1912" s="56">
        <f t="shared" si="59"/>
        <v>333</v>
      </c>
    </row>
    <row r="1913" spans="1:7" ht="42" x14ac:dyDescent="0.25">
      <c r="A1913" s="54" t="s">
        <v>5062</v>
      </c>
      <c r="B1913" s="54" t="s">
        <v>5063</v>
      </c>
      <c r="C1913" s="57" t="str">
        <f t="shared" si="58"/>
        <v>Formula</v>
      </c>
      <c r="D1913" s="54" t="s">
        <v>5064</v>
      </c>
      <c r="E1913" s="54" t="s">
        <v>5065</v>
      </c>
      <c r="F1913" s="55">
        <v>300</v>
      </c>
      <c r="G1913" s="56">
        <f t="shared" si="59"/>
        <v>450</v>
      </c>
    </row>
    <row r="1914" spans="1:7" ht="42" x14ac:dyDescent="0.25">
      <c r="A1914" s="47" t="s">
        <v>5066</v>
      </c>
      <c r="B1914" s="47" t="s">
        <v>5063</v>
      </c>
      <c r="C1914" s="57" t="str">
        <f t="shared" si="58"/>
        <v>Formula</v>
      </c>
      <c r="D1914" s="47" t="s">
        <v>5064</v>
      </c>
      <c r="E1914" s="47" t="s">
        <v>5067</v>
      </c>
      <c r="F1914" s="53">
        <v>150</v>
      </c>
      <c r="G1914" s="56">
        <f t="shared" si="59"/>
        <v>450</v>
      </c>
    </row>
    <row r="1915" spans="1:7" ht="42" x14ac:dyDescent="0.25">
      <c r="A1915" s="54" t="s">
        <v>5068</v>
      </c>
      <c r="B1915" s="54" t="s">
        <v>5069</v>
      </c>
      <c r="C1915" s="57" t="str">
        <f t="shared" si="58"/>
        <v>Formula</v>
      </c>
      <c r="D1915" s="54" t="s">
        <v>5070</v>
      </c>
      <c r="E1915" s="54" t="s">
        <v>5071</v>
      </c>
      <c r="F1915" s="55">
        <v>137</v>
      </c>
      <c r="G1915" s="56">
        <f t="shared" si="59"/>
        <v>631</v>
      </c>
    </row>
    <row r="1916" spans="1:7" ht="42" x14ac:dyDescent="0.25">
      <c r="A1916" s="47" t="s">
        <v>5072</v>
      </c>
      <c r="B1916" s="47" t="s">
        <v>5069</v>
      </c>
      <c r="C1916" s="57" t="str">
        <f t="shared" si="58"/>
        <v>Formula</v>
      </c>
      <c r="D1916" s="47" t="s">
        <v>5070</v>
      </c>
      <c r="E1916" s="47" t="s">
        <v>5073</v>
      </c>
      <c r="F1916" s="53">
        <v>110</v>
      </c>
      <c r="G1916" s="56">
        <f t="shared" si="59"/>
        <v>631</v>
      </c>
    </row>
    <row r="1917" spans="1:7" ht="42" x14ac:dyDescent="0.25">
      <c r="A1917" s="54" t="s">
        <v>5074</v>
      </c>
      <c r="B1917" s="54" t="s">
        <v>5069</v>
      </c>
      <c r="C1917" s="57" t="str">
        <f t="shared" si="58"/>
        <v>Formula</v>
      </c>
      <c r="D1917" s="54" t="s">
        <v>5070</v>
      </c>
      <c r="E1917" s="54" t="s">
        <v>5075</v>
      </c>
      <c r="F1917" s="55">
        <v>122</v>
      </c>
      <c r="G1917" s="56">
        <f t="shared" si="59"/>
        <v>631</v>
      </c>
    </row>
    <row r="1918" spans="1:7" ht="42" x14ac:dyDescent="0.25">
      <c r="A1918" s="47" t="s">
        <v>5076</v>
      </c>
      <c r="B1918" s="47" t="s">
        <v>5069</v>
      </c>
      <c r="C1918" s="57" t="str">
        <f t="shared" si="58"/>
        <v>Formula</v>
      </c>
      <c r="D1918" s="47" t="s">
        <v>5070</v>
      </c>
      <c r="E1918" s="47" t="s">
        <v>5077</v>
      </c>
      <c r="F1918" s="53">
        <v>89</v>
      </c>
      <c r="G1918" s="56">
        <f t="shared" si="59"/>
        <v>631</v>
      </c>
    </row>
    <row r="1919" spans="1:7" ht="42" x14ac:dyDescent="0.25">
      <c r="A1919" s="54" t="s">
        <v>5078</v>
      </c>
      <c r="B1919" s="54" t="s">
        <v>5069</v>
      </c>
      <c r="C1919" s="57" t="str">
        <f t="shared" si="58"/>
        <v>Formula</v>
      </c>
      <c r="D1919" s="54" t="s">
        <v>5070</v>
      </c>
      <c r="E1919" s="54" t="s">
        <v>5079</v>
      </c>
      <c r="F1919" s="55">
        <v>92</v>
      </c>
      <c r="G1919" s="56">
        <f t="shared" si="59"/>
        <v>631</v>
      </c>
    </row>
    <row r="1920" spans="1:7" ht="42" x14ac:dyDescent="0.25">
      <c r="A1920" s="47" t="s">
        <v>5080</v>
      </c>
      <c r="B1920" s="47" t="s">
        <v>5069</v>
      </c>
      <c r="C1920" s="57" t="str">
        <f t="shared" si="58"/>
        <v>Formula</v>
      </c>
      <c r="D1920" s="47" t="s">
        <v>5070</v>
      </c>
      <c r="E1920" s="47" t="s">
        <v>5081</v>
      </c>
      <c r="F1920" s="53">
        <v>81</v>
      </c>
      <c r="G1920" s="56">
        <f t="shared" si="59"/>
        <v>631</v>
      </c>
    </row>
    <row r="1921" spans="1:7" ht="52.5" x14ac:dyDescent="0.25">
      <c r="A1921" s="54" t="s">
        <v>5082</v>
      </c>
      <c r="B1921" s="54" t="s">
        <v>5083</v>
      </c>
      <c r="C1921" s="57" t="str">
        <f t="shared" si="58"/>
        <v>Formula</v>
      </c>
      <c r="D1921" s="54" t="s">
        <v>5084</v>
      </c>
      <c r="E1921" s="54" t="s">
        <v>5085</v>
      </c>
      <c r="F1921" s="55">
        <v>300</v>
      </c>
      <c r="G1921" s="56">
        <f t="shared" si="59"/>
        <v>300</v>
      </c>
    </row>
    <row r="1922" spans="1:7" ht="42" x14ac:dyDescent="0.25">
      <c r="A1922" s="47" t="s">
        <v>5086</v>
      </c>
      <c r="B1922" s="47" t="s">
        <v>5087</v>
      </c>
      <c r="C1922" s="57" t="str">
        <f t="shared" si="58"/>
        <v>Formula</v>
      </c>
      <c r="D1922" s="47" t="s">
        <v>5088</v>
      </c>
      <c r="E1922" s="47" t="s">
        <v>5089</v>
      </c>
      <c r="F1922" s="53">
        <v>195</v>
      </c>
      <c r="G1922" s="56">
        <f t="shared" si="59"/>
        <v>659</v>
      </c>
    </row>
    <row r="1923" spans="1:7" ht="42" x14ac:dyDescent="0.25">
      <c r="A1923" s="54" t="s">
        <v>5090</v>
      </c>
      <c r="B1923" s="54" t="s">
        <v>5087</v>
      </c>
      <c r="C1923" s="57" t="str">
        <f t="shared" ref="C1923:C1986" si="60">IF(ISTEXT(VLOOKUP(B1923,$I$2:$I$11,1,FALSE)),"Alt sub","Formula")</f>
        <v>Formula</v>
      </c>
      <c r="D1923" s="54" t="s">
        <v>5088</v>
      </c>
      <c r="E1923" s="54" t="s">
        <v>5091</v>
      </c>
      <c r="F1923" s="55">
        <v>57</v>
      </c>
      <c r="G1923" s="56">
        <f t="shared" ref="G1923:G1986" si="61">SUMIF(B:B,B1923,F:F)</f>
        <v>659</v>
      </c>
    </row>
    <row r="1924" spans="1:7" ht="42" x14ac:dyDescent="0.25">
      <c r="A1924" s="47" t="s">
        <v>5092</v>
      </c>
      <c r="B1924" s="47" t="s">
        <v>5087</v>
      </c>
      <c r="C1924" s="57" t="str">
        <f t="shared" si="60"/>
        <v>Formula</v>
      </c>
      <c r="D1924" s="47" t="s">
        <v>5088</v>
      </c>
      <c r="E1924" s="47" t="s">
        <v>5093</v>
      </c>
      <c r="F1924" s="53">
        <v>180</v>
      </c>
      <c r="G1924" s="56">
        <f t="shared" si="61"/>
        <v>659</v>
      </c>
    </row>
    <row r="1925" spans="1:7" ht="42" x14ac:dyDescent="0.25">
      <c r="A1925" s="54" t="s">
        <v>5094</v>
      </c>
      <c r="B1925" s="54" t="s">
        <v>5087</v>
      </c>
      <c r="C1925" s="57" t="str">
        <f t="shared" si="60"/>
        <v>Formula</v>
      </c>
      <c r="D1925" s="54" t="s">
        <v>5088</v>
      </c>
      <c r="E1925" s="54" t="s">
        <v>5095</v>
      </c>
      <c r="F1925" s="55">
        <v>68</v>
      </c>
      <c r="G1925" s="56">
        <f t="shared" si="61"/>
        <v>659</v>
      </c>
    </row>
    <row r="1926" spans="1:7" ht="42" x14ac:dyDescent="0.25">
      <c r="A1926" s="47" t="s">
        <v>5096</v>
      </c>
      <c r="B1926" s="47" t="s">
        <v>5087</v>
      </c>
      <c r="C1926" s="57" t="str">
        <f t="shared" si="60"/>
        <v>Formula</v>
      </c>
      <c r="D1926" s="47" t="s">
        <v>5088</v>
      </c>
      <c r="E1926" s="47" t="s">
        <v>5097</v>
      </c>
      <c r="F1926" s="53">
        <v>159</v>
      </c>
      <c r="G1926" s="56">
        <f t="shared" si="61"/>
        <v>659</v>
      </c>
    </row>
    <row r="1927" spans="1:7" ht="42" x14ac:dyDescent="0.25">
      <c r="A1927" s="54" t="s">
        <v>5098</v>
      </c>
      <c r="B1927" s="54" t="s">
        <v>5099</v>
      </c>
      <c r="C1927" s="57" t="str">
        <f t="shared" si="60"/>
        <v>Formula</v>
      </c>
      <c r="D1927" s="54" t="s">
        <v>5100</v>
      </c>
      <c r="E1927" s="54" t="s">
        <v>5101</v>
      </c>
      <c r="F1927" s="55">
        <v>148</v>
      </c>
      <c r="G1927" s="56">
        <f t="shared" si="61"/>
        <v>263</v>
      </c>
    </row>
    <row r="1928" spans="1:7" ht="42" x14ac:dyDescent="0.25">
      <c r="A1928" s="47" t="s">
        <v>5102</v>
      </c>
      <c r="B1928" s="47" t="s">
        <v>5099</v>
      </c>
      <c r="C1928" s="57" t="str">
        <f t="shared" si="60"/>
        <v>Formula</v>
      </c>
      <c r="D1928" s="47" t="s">
        <v>5100</v>
      </c>
      <c r="E1928" s="47" t="s">
        <v>5101</v>
      </c>
      <c r="F1928" s="53">
        <v>115</v>
      </c>
      <c r="G1928" s="56">
        <f t="shared" si="61"/>
        <v>263</v>
      </c>
    </row>
    <row r="1929" spans="1:7" ht="42" x14ac:dyDescent="0.25">
      <c r="A1929" s="54" t="s">
        <v>5103</v>
      </c>
      <c r="B1929" s="54" t="s">
        <v>5104</v>
      </c>
      <c r="C1929" s="57" t="str">
        <f t="shared" si="60"/>
        <v>Formula</v>
      </c>
      <c r="D1929" s="54" t="s">
        <v>5105</v>
      </c>
      <c r="E1929" s="54" t="s">
        <v>5106</v>
      </c>
      <c r="F1929" s="55">
        <v>195</v>
      </c>
      <c r="G1929" s="56">
        <f t="shared" si="61"/>
        <v>195</v>
      </c>
    </row>
    <row r="1930" spans="1:7" ht="42" x14ac:dyDescent="0.25">
      <c r="A1930" s="47" t="s">
        <v>5107</v>
      </c>
      <c r="B1930" s="47" t="s">
        <v>5108</v>
      </c>
      <c r="C1930" s="57" t="str">
        <f t="shared" si="60"/>
        <v>Formula</v>
      </c>
      <c r="D1930" s="47" t="s">
        <v>5109</v>
      </c>
      <c r="E1930" s="47" t="s">
        <v>5110</v>
      </c>
      <c r="F1930" s="53">
        <v>193</v>
      </c>
      <c r="G1930" s="56">
        <f t="shared" si="61"/>
        <v>193</v>
      </c>
    </row>
    <row r="1931" spans="1:7" ht="42" x14ac:dyDescent="0.25">
      <c r="A1931" s="54" t="s">
        <v>5111</v>
      </c>
      <c r="B1931" s="54" t="s">
        <v>5112</v>
      </c>
      <c r="C1931" s="57" t="str">
        <f t="shared" si="60"/>
        <v>Formula</v>
      </c>
      <c r="D1931" s="54" t="s">
        <v>5113</v>
      </c>
      <c r="E1931" s="54" t="s">
        <v>5114</v>
      </c>
      <c r="F1931" s="55">
        <v>340</v>
      </c>
      <c r="G1931" s="56">
        <f t="shared" si="61"/>
        <v>734</v>
      </c>
    </row>
    <row r="1932" spans="1:7" ht="42" x14ac:dyDescent="0.25">
      <c r="A1932" s="47" t="s">
        <v>5115</v>
      </c>
      <c r="B1932" s="47" t="s">
        <v>5112</v>
      </c>
      <c r="C1932" s="57" t="str">
        <f t="shared" si="60"/>
        <v>Formula</v>
      </c>
      <c r="D1932" s="47" t="s">
        <v>5113</v>
      </c>
      <c r="E1932" s="47" t="s">
        <v>5114</v>
      </c>
      <c r="F1932" s="53">
        <v>394</v>
      </c>
      <c r="G1932" s="56">
        <f t="shared" si="61"/>
        <v>734</v>
      </c>
    </row>
    <row r="1933" spans="1:7" ht="52.5" x14ac:dyDescent="0.25">
      <c r="A1933" s="54" t="s">
        <v>5116</v>
      </c>
      <c r="B1933" s="54" t="s">
        <v>5117</v>
      </c>
      <c r="C1933" s="57" t="str">
        <f t="shared" si="60"/>
        <v>Formula</v>
      </c>
      <c r="D1933" s="54" t="s">
        <v>5118</v>
      </c>
      <c r="E1933" s="54" t="s">
        <v>5119</v>
      </c>
      <c r="F1933" s="55">
        <v>287</v>
      </c>
      <c r="G1933" s="56">
        <f t="shared" si="61"/>
        <v>287</v>
      </c>
    </row>
    <row r="1934" spans="1:7" ht="42" x14ac:dyDescent="0.25">
      <c r="A1934" s="47" t="s">
        <v>5120</v>
      </c>
      <c r="B1934" s="47" t="s">
        <v>5121</v>
      </c>
      <c r="C1934" s="57" t="str">
        <f t="shared" si="60"/>
        <v>Formula</v>
      </c>
      <c r="D1934" s="47" t="s">
        <v>5122</v>
      </c>
      <c r="E1934" s="47" t="s">
        <v>308</v>
      </c>
      <c r="F1934" s="53">
        <v>76</v>
      </c>
      <c r="G1934" s="56">
        <f t="shared" si="61"/>
        <v>76</v>
      </c>
    </row>
    <row r="1935" spans="1:7" ht="52.5" x14ac:dyDescent="0.25">
      <c r="A1935" s="54" t="s">
        <v>5123</v>
      </c>
      <c r="B1935" s="54" t="s">
        <v>5124</v>
      </c>
      <c r="C1935" s="57" t="str">
        <f t="shared" si="60"/>
        <v>Formula</v>
      </c>
      <c r="D1935" s="54" t="s">
        <v>5125</v>
      </c>
      <c r="E1935" s="54" t="s">
        <v>5085</v>
      </c>
      <c r="F1935" s="55">
        <v>128</v>
      </c>
      <c r="G1935" s="56">
        <f t="shared" si="61"/>
        <v>128</v>
      </c>
    </row>
    <row r="1936" spans="1:7" ht="42" x14ac:dyDescent="0.25">
      <c r="A1936" s="47" t="s">
        <v>5126</v>
      </c>
      <c r="B1936" s="47" t="s">
        <v>5127</v>
      </c>
      <c r="C1936" s="57" t="str">
        <f t="shared" si="60"/>
        <v>Formula</v>
      </c>
      <c r="D1936" s="47" t="s">
        <v>5128</v>
      </c>
      <c r="E1936" s="47" t="s">
        <v>5129</v>
      </c>
      <c r="F1936" s="53">
        <v>99</v>
      </c>
      <c r="G1936" s="56">
        <f t="shared" si="61"/>
        <v>99</v>
      </c>
    </row>
    <row r="1937" spans="1:7" ht="42" x14ac:dyDescent="0.25">
      <c r="A1937" s="54" t="s">
        <v>5130</v>
      </c>
      <c r="B1937" s="54" t="s">
        <v>5131</v>
      </c>
      <c r="C1937" s="57" t="str">
        <f t="shared" si="60"/>
        <v>Formula</v>
      </c>
      <c r="D1937" s="54" t="s">
        <v>5132</v>
      </c>
      <c r="E1937" s="54" t="s">
        <v>5133</v>
      </c>
      <c r="F1937" s="55">
        <v>118</v>
      </c>
      <c r="G1937" s="56">
        <f t="shared" si="61"/>
        <v>413</v>
      </c>
    </row>
    <row r="1938" spans="1:7" ht="42" x14ac:dyDescent="0.25">
      <c r="A1938" s="47" t="s">
        <v>5134</v>
      </c>
      <c r="B1938" s="47" t="s">
        <v>5131</v>
      </c>
      <c r="C1938" s="57" t="str">
        <f t="shared" si="60"/>
        <v>Formula</v>
      </c>
      <c r="D1938" s="47" t="s">
        <v>5132</v>
      </c>
      <c r="E1938" s="47" t="s">
        <v>5135</v>
      </c>
      <c r="F1938" s="53">
        <v>205</v>
      </c>
      <c r="G1938" s="56">
        <f t="shared" si="61"/>
        <v>413</v>
      </c>
    </row>
    <row r="1939" spans="1:7" ht="42" x14ac:dyDescent="0.25">
      <c r="A1939" s="54" t="s">
        <v>5136</v>
      </c>
      <c r="B1939" s="54" t="s">
        <v>5131</v>
      </c>
      <c r="C1939" s="57" t="str">
        <f t="shared" si="60"/>
        <v>Formula</v>
      </c>
      <c r="D1939" s="54" t="s">
        <v>5132</v>
      </c>
      <c r="E1939" s="54" t="s">
        <v>5137</v>
      </c>
      <c r="F1939" s="55">
        <v>90</v>
      </c>
      <c r="G1939" s="56">
        <f t="shared" si="61"/>
        <v>413</v>
      </c>
    </row>
    <row r="1940" spans="1:7" ht="52.5" x14ac:dyDescent="0.25">
      <c r="A1940" s="47" t="s">
        <v>5138</v>
      </c>
      <c r="B1940" s="47" t="s">
        <v>5139</v>
      </c>
      <c r="C1940" s="57" t="str">
        <f t="shared" si="60"/>
        <v>Formula</v>
      </c>
      <c r="D1940" s="47" t="s">
        <v>5140</v>
      </c>
      <c r="E1940" s="47" t="s">
        <v>5141</v>
      </c>
      <c r="F1940" s="53">
        <v>100</v>
      </c>
      <c r="G1940" s="56">
        <f t="shared" si="61"/>
        <v>100</v>
      </c>
    </row>
    <row r="1941" spans="1:7" ht="42" x14ac:dyDescent="0.25">
      <c r="A1941" s="54" t="s">
        <v>5142</v>
      </c>
      <c r="B1941" s="54" t="s">
        <v>5143</v>
      </c>
      <c r="C1941" s="57" t="str">
        <f t="shared" si="60"/>
        <v>Formula</v>
      </c>
      <c r="D1941" s="54" t="s">
        <v>5144</v>
      </c>
      <c r="E1941" s="54" t="s">
        <v>5145</v>
      </c>
      <c r="F1941" s="55">
        <v>164</v>
      </c>
      <c r="G1941" s="56">
        <f t="shared" si="61"/>
        <v>164</v>
      </c>
    </row>
    <row r="1942" spans="1:7" ht="52.5" x14ac:dyDescent="0.25">
      <c r="A1942" s="47" t="s">
        <v>5146</v>
      </c>
      <c r="B1942" s="47" t="s">
        <v>5147</v>
      </c>
      <c r="C1942" s="57" t="str">
        <f t="shared" si="60"/>
        <v>Formula</v>
      </c>
      <c r="D1942" s="47" t="s">
        <v>5148</v>
      </c>
      <c r="E1942" s="47" t="s">
        <v>5149</v>
      </c>
      <c r="F1942" s="53">
        <v>120</v>
      </c>
      <c r="G1942" s="56">
        <f t="shared" si="61"/>
        <v>120</v>
      </c>
    </row>
    <row r="1943" spans="1:7" ht="42" x14ac:dyDescent="0.25">
      <c r="A1943" s="54" t="s">
        <v>5150</v>
      </c>
      <c r="B1943" s="54" t="s">
        <v>5151</v>
      </c>
      <c r="C1943" s="57" t="str">
        <f t="shared" si="60"/>
        <v>Formula</v>
      </c>
      <c r="D1943" s="54" t="s">
        <v>5152</v>
      </c>
      <c r="E1943" s="54" t="s">
        <v>5153</v>
      </c>
      <c r="F1943" s="55">
        <v>62</v>
      </c>
      <c r="G1943" s="56">
        <f t="shared" si="61"/>
        <v>62</v>
      </c>
    </row>
    <row r="1944" spans="1:7" ht="42" x14ac:dyDescent="0.25">
      <c r="A1944" s="47" t="s">
        <v>5154</v>
      </c>
      <c r="B1944" s="47" t="s">
        <v>5155</v>
      </c>
      <c r="C1944" s="57" t="str">
        <f t="shared" si="60"/>
        <v>Formula</v>
      </c>
      <c r="D1944" s="47" t="s">
        <v>5156</v>
      </c>
      <c r="E1944" s="47" t="s">
        <v>5157</v>
      </c>
      <c r="F1944" s="53">
        <v>61</v>
      </c>
      <c r="G1944" s="56">
        <f t="shared" si="61"/>
        <v>61</v>
      </c>
    </row>
    <row r="1945" spans="1:7" ht="42" x14ac:dyDescent="0.25">
      <c r="A1945" s="54" t="s">
        <v>5158</v>
      </c>
      <c r="B1945" s="54" t="s">
        <v>5159</v>
      </c>
      <c r="C1945" s="57" t="str">
        <f t="shared" si="60"/>
        <v>Formula</v>
      </c>
      <c r="D1945" s="54" t="s">
        <v>5160</v>
      </c>
      <c r="E1945" s="54" t="s">
        <v>5161</v>
      </c>
      <c r="F1945" s="55">
        <v>151</v>
      </c>
      <c r="G1945" s="56">
        <f t="shared" si="61"/>
        <v>151</v>
      </c>
    </row>
    <row r="1946" spans="1:7" ht="52.5" x14ac:dyDescent="0.25">
      <c r="A1946" s="47" t="s">
        <v>5162</v>
      </c>
      <c r="B1946" s="47" t="s">
        <v>5163</v>
      </c>
      <c r="C1946" s="57" t="str">
        <f t="shared" si="60"/>
        <v>Formula</v>
      </c>
      <c r="D1946" s="47" t="s">
        <v>5164</v>
      </c>
      <c r="E1946" s="47" t="s">
        <v>5165</v>
      </c>
      <c r="F1946" s="53">
        <v>250</v>
      </c>
      <c r="G1946" s="56">
        <f t="shared" si="61"/>
        <v>250</v>
      </c>
    </row>
    <row r="1947" spans="1:7" ht="42" x14ac:dyDescent="0.25">
      <c r="A1947" s="54" t="s">
        <v>5166</v>
      </c>
      <c r="B1947" s="54" t="s">
        <v>5167</v>
      </c>
      <c r="C1947" s="57" t="str">
        <f t="shared" si="60"/>
        <v>Formula</v>
      </c>
      <c r="D1947" s="54" t="s">
        <v>5168</v>
      </c>
      <c r="E1947" s="54" t="s">
        <v>308</v>
      </c>
      <c r="F1947" s="55">
        <v>1</v>
      </c>
      <c r="G1947" s="56">
        <f t="shared" si="61"/>
        <v>1</v>
      </c>
    </row>
    <row r="1948" spans="1:7" ht="42" x14ac:dyDescent="0.25">
      <c r="A1948" s="47" t="s">
        <v>5169</v>
      </c>
      <c r="B1948" s="47" t="s">
        <v>5170</v>
      </c>
      <c r="C1948" s="57" t="str">
        <f t="shared" si="60"/>
        <v>Formula</v>
      </c>
      <c r="D1948" s="47" t="s">
        <v>5171</v>
      </c>
      <c r="E1948" s="47" t="s">
        <v>5172</v>
      </c>
      <c r="F1948" s="53">
        <v>101</v>
      </c>
      <c r="G1948" s="56">
        <f t="shared" si="61"/>
        <v>101</v>
      </c>
    </row>
    <row r="1949" spans="1:7" ht="42" x14ac:dyDescent="0.25">
      <c r="A1949" s="54" t="s">
        <v>5173</v>
      </c>
      <c r="B1949" s="54" t="s">
        <v>5174</v>
      </c>
      <c r="C1949" s="57" t="str">
        <f t="shared" si="60"/>
        <v>Formula</v>
      </c>
      <c r="D1949" s="54" t="s">
        <v>5175</v>
      </c>
      <c r="E1949" s="54" t="s">
        <v>5176</v>
      </c>
      <c r="F1949" s="55">
        <v>39</v>
      </c>
      <c r="G1949" s="56">
        <f t="shared" si="61"/>
        <v>39</v>
      </c>
    </row>
    <row r="1950" spans="1:7" ht="42" x14ac:dyDescent="0.25">
      <c r="A1950" s="47" t="s">
        <v>5177</v>
      </c>
      <c r="B1950" s="47" t="s">
        <v>5178</v>
      </c>
      <c r="C1950" s="57" t="str">
        <f t="shared" si="60"/>
        <v>Formula</v>
      </c>
      <c r="D1950" s="47" t="s">
        <v>5179</v>
      </c>
      <c r="E1950" s="47" t="s">
        <v>5180</v>
      </c>
      <c r="F1950" s="53">
        <v>51</v>
      </c>
      <c r="G1950" s="56">
        <f t="shared" si="61"/>
        <v>51</v>
      </c>
    </row>
    <row r="1951" spans="1:7" ht="52.5" x14ac:dyDescent="0.25">
      <c r="A1951" s="54" t="s">
        <v>5181</v>
      </c>
      <c r="B1951" s="54" t="s">
        <v>5182</v>
      </c>
      <c r="C1951" s="57" t="str">
        <f t="shared" si="60"/>
        <v>Formula</v>
      </c>
      <c r="D1951" s="54" t="s">
        <v>5183</v>
      </c>
      <c r="E1951" s="54" t="s">
        <v>5184</v>
      </c>
      <c r="F1951" s="55">
        <v>70</v>
      </c>
      <c r="G1951" s="56">
        <f t="shared" si="61"/>
        <v>70</v>
      </c>
    </row>
    <row r="1952" spans="1:7" ht="42" x14ac:dyDescent="0.25">
      <c r="A1952" s="47" t="s">
        <v>5185</v>
      </c>
      <c r="B1952" s="47" t="s">
        <v>5186</v>
      </c>
      <c r="C1952" s="57" t="str">
        <f t="shared" si="60"/>
        <v>Formula</v>
      </c>
      <c r="D1952" s="47" t="s">
        <v>5187</v>
      </c>
      <c r="E1952" s="47" t="s">
        <v>5188</v>
      </c>
      <c r="F1952" s="53">
        <v>168</v>
      </c>
      <c r="G1952" s="56">
        <f t="shared" si="61"/>
        <v>168</v>
      </c>
    </row>
    <row r="1953" spans="1:7" ht="42" x14ac:dyDescent="0.25">
      <c r="A1953" s="54" t="s">
        <v>5189</v>
      </c>
      <c r="B1953" s="54" t="s">
        <v>5190</v>
      </c>
      <c r="C1953" s="57" t="str">
        <f t="shared" si="60"/>
        <v>Formula</v>
      </c>
      <c r="D1953" s="54" t="s">
        <v>5191</v>
      </c>
      <c r="E1953" s="54" t="s">
        <v>5192</v>
      </c>
      <c r="F1953" s="55">
        <v>103</v>
      </c>
      <c r="G1953" s="56">
        <f t="shared" si="61"/>
        <v>103</v>
      </c>
    </row>
    <row r="1954" spans="1:7" ht="42" x14ac:dyDescent="0.25">
      <c r="A1954" s="47" t="s">
        <v>5193</v>
      </c>
      <c r="B1954" s="47" t="s">
        <v>5194</v>
      </c>
      <c r="C1954" s="57" t="str">
        <f t="shared" si="60"/>
        <v>Formula</v>
      </c>
      <c r="D1954" s="47" t="s">
        <v>5195</v>
      </c>
      <c r="E1954" s="47" t="s">
        <v>5196</v>
      </c>
      <c r="F1954" s="53">
        <v>41</v>
      </c>
      <c r="G1954" s="56">
        <f t="shared" si="61"/>
        <v>41</v>
      </c>
    </row>
    <row r="1955" spans="1:7" ht="52.5" x14ac:dyDescent="0.25">
      <c r="A1955" s="54" t="s">
        <v>5197</v>
      </c>
      <c r="B1955" s="54" t="s">
        <v>5198</v>
      </c>
      <c r="C1955" s="57" t="str">
        <f t="shared" si="60"/>
        <v>Formula</v>
      </c>
      <c r="D1955" s="54" t="s">
        <v>5199</v>
      </c>
      <c r="E1955" s="54" t="s">
        <v>5200</v>
      </c>
      <c r="F1955" s="55">
        <v>198</v>
      </c>
      <c r="G1955" s="56">
        <f t="shared" si="61"/>
        <v>198</v>
      </c>
    </row>
    <row r="1956" spans="1:7" ht="42" x14ac:dyDescent="0.25">
      <c r="A1956" s="47" t="s">
        <v>5201</v>
      </c>
      <c r="B1956" s="47" t="s">
        <v>5202</v>
      </c>
      <c r="C1956" s="57" t="str">
        <f t="shared" si="60"/>
        <v>Formula</v>
      </c>
      <c r="D1956" s="47" t="s">
        <v>5203</v>
      </c>
      <c r="E1956" s="47" t="s">
        <v>5204</v>
      </c>
      <c r="F1956" s="53">
        <v>70</v>
      </c>
      <c r="G1956" s="56">
        <f t="shared" si="61"/>
        <v>70</v>
      </c>
    </row>
    <row r="1957" spans="1:7" ht="42" x14ac:dyDescent="0.25">
      <c r="A1957" s="54" t="s">
        <v>5205</v>
      </c>
      <c r="B1957" s="54" t="s">
        <v>5206</v>
      </c>
      <c r="C1957" s="57" t="str">
        <f t="shared" si="60"/>
        <v>Formula</v>
      </c>
      <c r="D1957" s="54" t="s">
        <v>5207</v>
      </c>
      <c r="E1957" s="54" t="s">
        <v>5208</v>
      </c>
      <c r="F1957" s="55">
        <v>75</v>
      </c>
      <c r="G1957" s="56">
        <f t="shared" si="61"/>
        <v>75</v>
      </c>
    </row>
    <row r="1958" spans="1:7" ht="52.5" x14ac:dyDescent="0.25">
      <c r="A1958" s="47" t="s">
        <v>5209</v>
      </c>
      <c r="B1958" s="47" t="s">
        <v>5210</v>
      </c>
      <c r="C1958" s="57" t="str">
        <f t="shared" si="60"/>
        <v>Formula</v>
      </c>
      <c r="D1958" s="47" t="s">
        <v>5211</v>
      </c>
      <c r="E1958" s="47" t="s">
        <v>5212</v>
      </c>
      <c r="F1958" s="53">
        <v>97</v>
      </c>
      <c r="G1958" s="56">
        <f t="shared" si="61"/>
        <v>97</v>
      </c>
    </row>
    <row r="1959" spans="1:7" ht="52.5" x14ac:dyDescent="0.25">
      <c r="A1959" s="54" t="s">
        <v>5213</v>
      </c>
      <c r="B1959" s="54" t="s">
        <v>5214</v>
      </c>
      <c r="C1959" s="57" t="str">
        <f t="shared" si="60"/>
        <v>Formula</v>
      </c>
      <c r="D1959" s="54" t="s">
        <v>5215</v>
      </c>
      <c r="E1959" s="54" t="s">
        <v>5216</v>
      </c>
      <c r="F1959" s="55">
        <v>153</v>
      </c>
      <c r="G1959" s="56">
        <f t="shared" si="61"/>
        <v>153</v>
      </c>
    </row>
    <row r="1960" spans="1:7" ht="42" x14ac:dyDescent="0.25">
      <c r="A1960" s="47" t="s">
        <v>5217</v>
      </c>
      <c r="B1960" s="47" t="s">
        <v>5218</v>
      </c>
      <c r="C1960" s="57" t="str">
        <f t="shared" si="60"/>
        <v>Formula</v>
      </c>
      <c r="D1960" s="47" t="s">
        <v>5219</v>
      </c>
      <c r="E1960" s="47" t="s">
        <v>5220</v>
      </c>
      <c r="F1960" s="53">
        <v>132</v>
      </c>
      <c r="G1960" s="56">
        <f t="shared" si="61"/>
        <v>132</v>
      </c>
    </row>
    <row r="1961" spans="1:7" ht="42" x14ac:dyDescent="0.25">
      <c r="A1961" s="54" t="s">
        <v>5221</v>
      </c>
      <c r="B1961" s="54" t="s">
        <v>5222</v>
      </c>
      <c r="C1961" s="57" t="str">
        <f t="shared" si="60"/>
        <v>Formula</v>
      </c>
      <c r="D1961" s="54" t="s">
        <v>5223</v>
      </c>
      <c r="E1961" s="54" t="s">
        <v>5224</v>
      </c>
      <c r="F1961" s="55">
        <v>88</v>
      </c>
      <c r="G1961" s="56">
        <f t="shared" si="61"/>
        <v>88</v>
      </c>
    </row>
    <row r="1962" spans="1:7" ht="42" x14ac:dyDescent="0.25">
      <c r="A1962" s="47" t="s">
        <v>5225</v>
      </c>
      <c r="B1962" s="47" t="s">
        <v>5226</v>
      </c>
      <c r="C1962" s="57" t="str">
        <f t="shared" si="60"/>
        <v>Formula</v>
      </c>
      <c r="D1962" s="47" t="s">
        <v>5227</v>
      </c>
      <c r="E1962" s="47" t="s">
        <v>5228</v>
      </c>
      <c r="F1962" s="53">
        <v>47</v>
      </c>
      <c r="G1962" s="56">
        <f t="shared" si="61"/>
        <v>47</v>
      </c>
    </row>
    <row r="1963" spans="1:7" ht="52.5" x14ac:dyDescent="0.25">
      <c r="A1963" s="54" t="s">
        <v>5229</v>
      </c>
      <c r="B1963" s="54" t="s">
        <v>5230</v>
      </c>
      <c r="C1963" s="57" t="str">
        <f t="shared" si="60"/>
        <v>Formula</v>
      </c>
      <c r="D1963" s="54" t="s">
        <v>5231</v>
      </c>
      <c r="E1963" s="54" t="s">
        <v>5232</v>
      </c>
      <c r="F1963" s="55">
        <v>141</v>
      </c>
      <c r="G1963" s="56">
        <f t="shared" si="61"/>
        <v>370</v>
      </c>
    </row>
    <row r="1964" spans="1:7" ht="52.5" x14ac:dyDescent="0.25">
      <c r="A1964" s="47" t="s">
        <v>5233</v>
      </c>
      <c r="B1964" s="47" t="s">
        <v>5230</v>
      </c>
      <c r="C1964" s="57" t="str">
        <f t="shared" si="60"/>
        <v>Formula</v>
      </c>
      <c r="D1964" s="47" t="s">
        <v>5231</v>
      </c>
      <c r="E1964" s="47" t="s">
        <v>5234</v>
      </c>
      <c r="F1964" s="53">
        <v>135</v>
      </c>
      <c r="G1964" s="56">
        <f t="shared" si="61"/>
        <v>370</v>
      </c>
    </row>
    <row r="1965" spans="1:7" ht="52.5" x14ac:dyDescent="0.25">
      <c r="A1965" s="54" t="s">
        <v>5235</v>
      </c>
      <c r="B1965" s="54" t="s">
        <v>5230</v>
      </c>
      <c r="C1965" s="57" t="str">
        <f t="shared" si="60"/>
        <v>Formula</v>
      </c>
      <c r="D1965" s="54" t="s">
        <v>5231</v>
      </c>
      <c r="E1965" s="54" t="s">
        <v>5236</v>
      </c>
      <c r="F1965" s="55">
        <v>70</v>
      </c>
      <c r="G1965" s="56">
        <f t="shared" si="61"/>
        <v>370</v>
      </c>
    </row>
    <row r="1966" spans="1:7" ht="52.5" x14ac:dyDescent="0.25">
      <c r="A1966" s="47" t="s">
        <v>5237</v>
      </c>
      <c r="B1966" s="47" t="s">
        <v>5230</v>
      </c>
      <c r="C1966" s="57" t="str">
        <f t="shared" si="60"/>
        <v>Formula</v>
      </c>
      <c r="D1966" s="47" t="s">
        <v>5231</v>
      </c>
      <c r="E1966" s="47" t="s">
        <v>5238</v>
      </c>
      <c r="F1966" s="53">
        <v>16</v>
      </c>
      <c r="G1966" s="56">
        <f t="shared" si="61"/>
        <v>370</v>
      </c>
    </row>
    <row r="1967" spans="1:7" ht="52.5" x14ac:dyDescent="0.25">
      <c r="A1967" s="54" t="s">
        <v>5239</v>
      </c>
      <c r="B1967" s="54" t="s">
        <v>5230</v>
      </c>
      <c r="C1967" s="57" t="str">
        <f t="shared" si="60"/>
        <v>Formula</v>
      </c>
      <c r="D1967" s="54" t="s">
        <v>5231</v>
      </c>
      <c r="E1967" s="54" t="s">
        <v>5240</v>
      </c>
      <c r="F1967" s="55">
        <v>8</v>
      </c>
      <c r="G1967" s="56">
        <f t="shared" si="61"/>
        <v>370</v>
      </c>
    </row>
    <row r="1968" spans="1:7" ht="42" x14ac:dyDescent="0.25">
      <c r="A1968" s="47" t="s">
        <v>5241</v>
      </c>
      <c r="B1968" s="47" t="s">
        <v>5242</v>
      </c>
      <c r="C1968" s="57" t="str">
        <f t="shared" si="60"/>
        <v>Formula</v>
      </c>
      <c r="D1968" s="47" t="s">
        <v>5243</v>
      </c>
      <c r="E1968" s="47" t="s">
        <v>5244</v>
      </c>
      <c r="F1968" s="53">
        <v>89</v>
      </c>
      <c r="G1968" s="56">
        <f t="shared" si="61"/>
        <v>89</v>
      </c>
    </row>
    <row r="1969" spans="1:7" ht="52.5" x14ac:dyDescent="0.25">
      <c r="A1969" s="54" t="s">
        <v>5245</v>
      </c>
      <c r="B1969" s="54" t="s">
        <v>5246</v>
      </c>
      <c r="C1969" s="57" t="str">
        <f t="shared" si="60"/>
        <v>Formula</v>
      </c>
      <c r="D1969" s="54" t="s">
        <v>5247</v>
      </c>
      <c r="E1969" s="54" t="s">
        <v>5248</v>
      </c>
      <c r="F1969" s="55">
        <v>101</v>
      </c>
      <c r="G1969" s="56">
        <f t="shared" si="61"/>
        <v>101</v>
      </c>
    </row>
    <row r="1970" spans="1:7" ht="42" x14ac:dyDescent="0.25">
      <c r="A1970" s="47" t="s">
        <v>5249</v>
      </c>
      <c r="B1970" s="47" t="s">
        <v>5250</v>
      </c>
      <c r="C1970" s="57" t="str">
        <f t="shared" si="60"/>
        <v>Formula</v>
      </c>
      <c r="D1970" s="47" t="s">
        <v>5251</v>
      </c>
      <c r="E1970" s="47" t="s">
        <v>5252</v>
      </c>
      <c r="F1970" s="53">
        <v>220</v>
      </c>
      <c r="G1970" s="56">
        <f t="shared" si="61"/>
        <v>220</v>
      </c>
    </row>
    <row r="1971" spans="1:7" ht="42" x14ac:dyDescent="0.25">
      <c r="A1971" s="54" t="s">
        <v>5253</v>
      </c>
      <c r="B1971" s="54" t="s">
        <v>5254</v>
      </c>
      <c r="C1971" s="57" t="str">
        <f t="shared" si="60"/>
        <v>Formula</v>
      </c>
      <c r="D1971" s="54" t="s">
        <v>5255</v>
      </c>
      <c r="E1971" s="54" t="s">
        <v>5256</v>
      </c>
      <c r="F1971" s="55">
        <v>30</v>
      </c>
      <c r="G1971" s="56">
        <f t="shared" si="61"/>
        <v>30</v>
      </c>
    </row>
    <row r="1972" spans="1:7" ht="42" x14ac:dyDescent="0.25">
      <c r="A1972" s="47" t="s">
        <v>5257</v>
      </c>
      <c r="B1972" s="47" t="s">
        <v>5258</v>
      </c>
      <c r="C1972" s="57" t="str">
        <f t="shared" si="60"/>
        <v>Formula</v>
      </c>
      <c r="D1972" s="47" t="s">
        <v>5259</v>
      </c>
      <c r="E1972" s="47" t="s">
        <v>5260</v>
      </c>
      <c r="F1972" s="53">
        <v>50</v>
      </c>
      <c r="G1972" s="56">
        <f t="shared" si="61"/>
        <v>50</v>
      </c>
    </row>
    <row r="1973" spans="1:7" ht="42" x14ac:dyDescent="0.25">
      <c r="A1973" s="54" t="s">
        <v>5261</v>
      </c>
      <c r="B1973" s="54" t="s">
        <v>5262</v>
      </c>
      <c r="C1973" s="57" t="str">
        <f t="shared" si="60"/>
        <v>Formula</v>
      </c>
      <c r="D1973" s="54" t="s">
        <v>5263</v>
      </c>
      <c r="E1973" s="54" t="s">
        <v>5264</v>
      </c>
      <c r="F1973" s="55">
        <v>148</v>
      </c>
      <c r="G1973" s="56">
        <f t="shared" si="61"/>
        <v>148</v>
      </c>
    </row>
    <row r="1974" spans="1:7" ht="42" x14ac:dyDescent="0.25">
      <c r="A1974" s="47" t="s">
        <v>5265</v>
      </c>
      <c r="B1974" s="47" t="s">
        <v>5266</v>
      </c>
      <c r="C1974" s="57" t="str">
        <f t="shared" si="60"/>
        <v>Formula</v>
      </c>
      <c r="D1974" s="47" t="s">
        <v>5267</v>
      </c>
      <c r="E1974" s="47" t="s">
        <v>5268</v>
      </c>
      <c r="F1974" s="53">
        <v>50</v>
      </c>
      <c r="G1974" s="56">
        <f t="shared" si="61"/>
        <v>50</v>
      </c>
    </row>
    <row r="1975" spans="1:7" ht="42" x14ac:dyDescent="0.25">
      <c r="A1975" s="54" t="s">
        <v>5269</v>
      </c>
      <c r="B1975" s="54" t="s">
        <v>5270</v>
      </c>
      <c r="C1975" s="57" t="str">
        <f t="shared" si="60"/>
        <v>Formula</v>
      </c>
      <c r="D1975" s="54" t="s">
        <v>5271</v>
      </c>
      <c r="E1975" s="54" t="s">
        <v>5272</v>
      </c>
      <c r="F1975" s="55">
        <v>101</v>
      </c>
      <c r="G1975" s="56">
        <f t="shared" si="61"/>
        <v>101</v>
      </c>
    </row>
    <row r="1976" spans="1:7" ht="42" x14ac:dyDescent="0.25">
      <c r="A1976" s="47" t="s">
        <v>5273</v>
      </c>
      <c r="B1976" s="47" t="s">
        <v>5274</v>
      </c>
      <c r="C1976" s="57" t="str">
        <f t="shared" si="60"/>
        <v>Formula</v>
      </c>
      <c r="D1976" s="47" t="s">
        <v>5275</v>
      </c>
      <c r="E1976" s="47" t="s">
        <v>5276</v>
      </c>
      <c r="F1976" s="53">
        <v>38</v>
      </c>
      <c r="G1976" s="56">
        <f t="shared" si="61"/>
        <v>38</v>
      </c>
    </row>
    <row r="1977" spans="1:7" ht="52.5" x14ac:dyDescent="0.25">
      <c r="A1977" s="54" t="s">
        <v>5277</v>
      </c>
      <c r="B1977" s="54" t="s">
        <v>5278</v>
      </c>
      <c r="C1977" s="57" t="str">
        <f t="shared" si="60"/>
        <v>Formula</v>
      </c>
      <c r="D1977" s="54" t="s">
        <v>5279</v>
      </c>
      <c r="E1977" s="54" t="s">
        <v>5280</v>
      </c>
      <c r="F1977" s="55">
        <v>200</v>
      </c>
      <c r="G1977" s="56">
        <f t="shared" si="61"/>
        <v>341</v>
      </c>
    </row>
    <row r="1978" spans="1:7" ht="52.5" x14ac:dyDescent="0.25">
      <c r="A1978" s="47" t="s">
        <v>5281</v>
      </c>
      <c r="B1978" s="47" t="s">
        <v>5278</v>
      </c>
      <c r="C1978" s="57" t="str">
        <f t="shared" si="60"/>
        <v>Formula</v>
      </c>
      <c r="D1978" s="47" t="s">
        <v>5279</v>
      </c>
      <c r="E1978" s="47" t="s">
        <v>5282</v>
      </c>
      <c r="F1978" s="53">
        <v>141</v>
      </c>
      <c r="G1978" s="56">
        <f t="shared" si="61"/>
        <v>341</v>
      </c>
    </row>
    <row r="1979" spans="1:7" ht="52.5" x14ac:dyDescent="0.25">
      <c r="A1979" s="54" t="s">
        <v>5283</v>
      </c>
      <c r="B1979" s="54" t="s">
        <v>5284</v>
      </c>
      <c r="C1979" s="57" t="str">
        <f t="shared" si="60"/>
        <v>Formula</v>
      </c>
      <c r="D1979" s="54" t="s">
        <v>5285</v>
      </c>
      <c r="E1979" s="54" t="s">
        <v>5286</v>
      </c>
      <c r="F1979" s="55">
        <v>300</v>
      </c>
      <c r="G1979" s="56">
        <f t="shared" si="61"/>
        <v>300</v>
      </c>
    </row>
    <row r="1980" spans="1:7" ht="52.5" x14ac:dyDescent="0.25">
      <c r="A1980" s="47" t="s">
        <v>5287</v>
      </c>
      <c r="B1980" s="47" t="s">
        <v>5288</v>
      </c>
      <c r="C1980" s="57" t="str">
        <f t="shared" si="60"/>
        <v>Formula</v>
      </c>
      <c r="D1980" s="47" t="s">
        <v>5289</v>
      </c>
      <c r="E1980" s="47" t="s">
        <v>5290</v>
      </c>
      <c r="F1980" s="53">
        <v>100</v>
      </c>
      <c r="G1980" s="56">
        <f t="shared" si="61"/>
        <v>346</v>
      </c>
    </row>
    <row r="1981" spans="1:7" ht="52.5" x14ac:dyDescent="0.25">
      <c r="A1981" s="54" t="s">
        <v>5291</v>
      </c>
      <c r="B1981" s="54" t="s">
        <v>5288</v>
      </c>
      <c r="C1981" s="57" t="str">
        <f t="shared" si="60"/>
        <v>Formula</v>
      </c>
      <c r="D1981" s="54" t="s">
        <v>5289</v>
      </c>
      <c r="E1981" s="54" t="s">
        <v>5292</v>
      </c>
      <c r="F1981" s="55">
        <v>220</v>
      </c>
      <c r="G1981" s="56">
        <f t="shared" si="61"/>
        <v>346</v>
      </c>
    </row>
    <row r="1982" spans="1:7" ht="52.5" x14ac:dyDescent="0.25">
      <c r="A1982" s="47" t="s">
        <v>5293</v>
      </c>
      <c r="B1982" s="47" t="s">
        <v>5288</v>
      </c>
      <c r="C1982" s="57" t="str">
        <f t="shared" si="60"/>
        <v>Formula</v>
      </c>
      <c r="D1982" s="47" t="s">
        <v>5289</v>
      </c>
      <c r="E1982" s="47" t="s">
        <v>5294</v>
      </c>
      <c r="F1982" s="53">
        <v>26</v>
      </c>
      <c r="G1982" s="56">
        <f t="shared" si="61"/>
        <v>346</v>
      </c>
    </row>
    <row r="1983" spans="1:7" ht="52.5" x14ac:dyDescent="0.25">
      <c r="A1983" s="54" t="s">
        <v>5295</v>
      </c>
      <c r="B1983" s="54" t="s">
        <v>5296</v>
      </c>
      <c r="C1983" s="57" t="str">
        <f t="shared" si="60"/>
        <v>Formula</v>
      </c>
      <c r="D1983" s="54" t="s">
        <v>5297</v>
      </c>
      <c r="E1983" s="54" t="s">
        <v>5298</v>
      </c>
      <c r="F1983" s="55">
        <v>120</v>
      </c>
      <c r="G1983" s="56">
        <f t="shared" si="61"/>
        <v>264</v>
      </c>
    </row>
    <row r="1984" spans="1:7" ht="52.5" x14ac:dyDescent="0.25">
      <c r="A1984" s="47" t="s">
        <v>5299</v>
      </c>
      <c r="B1984" s="47" t="s">
        <v>5296</v>
      </c>
      <c r="C1984" s="57" t="str">
        <f t="shared" si="60"/>
        <v>Formula</v>
      </c>
      <c r="D1984" s="47" t="s">
        <v>5297</v>
      </c>
      <c r="E1984" s="47" t="s">
        <v>5300</v>
      </c>
      <c r="F1984" s="53">
        <v>144</v>
      </c>
      <c r="G1984" s="56">
        <f t="shared" si="61"/>
        <v>264</v>
      </c>
    </row>
    <row r="1985" spans="1:7" ht="42" x14ac:dyDescent="0.25">
      <c r="A1985" s="54" t="s">
        <v>5301</v>
      </c>
      <c r="B1985" s="54" t="s">
        <v>5302</v>
      </c>
      <c r="C1985" s="57" t="str">
        <f t="shared" si="60"/>
        <v>Formula</v>
      </c>
      <c r="D1985" s="54" t="s">
        <v>5303</v>
      </c>
      <c r="E1985" s="54" t="s">
        <v>5304</v>
      </c>
      <c r="F1985" s="55">
        <v>129</v>
      </c>
      <c r="G1985" s="56">
        <f t="shared" si="61"/>
        <v>543</v>
      </c>
    </row>
    <row r="1986" spans="1:7" ht="42" x14ac:dyDescent="0.25">
      <c r="A1986" s="47" t="s">
        <v>5305</v>
      </c>
      <c r="B1986" s="47" t="s">
        <v>5302</v>
      </c>
      <c r="C1986" s="57" t="str">
        <f t="shared" si="60"/>
        <v>Formula</v>
      </c>
      <c r="D1986" s="47" t="s">
        <v>5303</v>
      </c>
      <c r="E1986" s="47" t="s">
        <v>5306</v>
      </c>
      <c r="F1986" s="53">
        <v>294</v>
      </c>
      <c r="G1986" s="56">
        <f t="shared" si="61"/>
        <v>543</v>
      </c>
    </row>
    <row r="1987" spans="1:7" ht="42" x14ac:dyDescent="0.25">
      <c r="A1987" s="54" t="s">
        <v>5307</v>
      </c>
      <c r="B1987" s="54" t="s">
        <v>5302</v>
      </c>
      <c r="C1987" s="57" t="str">
        <f t="shared" ref="C1987:C2050" si="62">IF(ISTEXT(VLOOKUP(B1987,$I$2:$I$11,1,FALSE)),"Alt sub","Formula")</f>
        <v>Formula</v>
      </c>
      <c r="D1987" s="54" t="s">
        <v>5303</v>
      </c>
      <c r="E1987" s="54" t="s">
        <v>5308</v>
      </c>
      <c r="F1987" s="55">
        <v>120</v>
      </c>
      <c r="G1987" s="56">
        <f t="shared" ref="G1987:G2050" si="63">SUMIF(B:B,B1987,F:F)</f>
        <v>543</v>
      </c>
    </row>
    <row r="1988" spans="1:7" ht="42" x14ac:dyDescent="0.25">
      <c r="A1988" s="47" t="s">
        <v>5309</v>
      </c>
      <c r="B1988" s="47" t="s">
        <v>5310</v>
      </c>
      <c r="C1988" s="57" t="str">
        <f t="shared" si="62"/>
        <v>Formula</v>
      </c>
      <c r="D1988" s="47" t="s">
        <v>5311</v>
      </c>
      <c r="E1988" s="47" t="s">
        <v>5312</v>
      </c>
      <c r="F1988" s="53">
        <v>131</v>
      </c>
      <c r="G1988" s="56">
        <f t="shared" si="63"/>
        <v>287</v>
      </c>
    </row>
    <row r="1989" spans="1:7" ht="42" x14ac:dyDescent="0.25">
      <c r="A1989" s="54" t="s">
        <v>5313</v>
      </c>
      <c r="B1989" s="54" t="s">
        <v>5310</v>
      </c>
      <c r="C1989" s="57" t="str">
        <f t="shared" si="62"/>
        <v>Formula</v>
      </c>
      <c r="D1989" s="54" t="s">
        <v>5311</v>
      </c>
      <c r="E1989" s="54" t="s">
        <v>5314</v>
      </c>
      <c r="F1989" s="55">
        <v>156</v>
      </c>
      <c r="G1989" s="56">
        <f t="shared" si="63"/>
        <v>287</v>
      </c>
    </row>
    <row r="1990" spans="1:7" ht="42" x14ac:dyDescent="0.25">
      <c r="A1990" s="47" t="s">
        <v>5315</v>
      </c>
      <c r="B1990" s="47" t="s">
        <v>5316</v>
      </c>
      <c r="C1990" s="57" t="str">
        <f t="shared" si="62"/>
        <v>Formula</v>
      </c>
      <c r="D1990" s="47" t="s">
        <v>5317</v>
      </c>
      <c r="E1990" s="47" t="s">
        <v>5318</v>
      </c>
      <c r="F1990" s="53">
        <v>60</v>
      </c>
      <c r="G1990" s="56">
        <f t="shared" si="63"/>
        <v>60</v>
      </c>
    </row>
    <row r="1991" spans="1:7" ht="52.5" x14ac:dyDescent="0.25">
      <c r="A1991" s="54" t="s">
        <v>5319</v>
      </c>
      <c r="B1991" s="54" t="s">
        <v>5320</v>
      </c>
      <c r="C1991" s="57" t="str">
        <f t="shared" si="62"/>
        <v>Formula</v>
      </c>
      <c r="D1991" s="54" t="s">
        <v>5321</v>
      </c>
      <c r="E1991" s="54" t="s">
        <v>5322</v>
      </c>
      <c r="F1991" s="55">
        <v>107</v>
      </c>
      <c r="G1991" s="56">
        <f t="shared" si="63"/>
        <v>107</v>
      </c>
    </row>
    <row r="1992" spans="1:7" ht="42" x14ac:dyDescent="0.25">
      <c r="A1992" s="47" t="s">
        <v>5323</v>
      </c>
      <c r="B1992" s="47" t="s">
        <v>5324</v>
      </c>
      <c r="C1992" s="57" t="str">
        <f t="shared" si="62"/>
        <v>Formula</v>
      </c>
      <c r="D1992" s="47" t="s">
        <v>5325</v>
      </c>
      <c r="E1992" s="47" t="s">
        <v>5326</v>
      </c>
      <c r="F1992" s="53">
        <v>88</v>
      </c>
      <c r="G1992" s="56">
        <f t="shared" si="63"/>
        <v>88</v>
      </c>
    </row>
    <row r="1993" spans="1:7" ht="42" x14ac:dyDescent="0.25">
      <c r="A1993" s="54" t="s">
        <v>5327</v>
      </c>
      <c r="B1993" s="54" t="s">
        <v>5328</v>
      </c>
      <c r="C1993" s="57" t="str">
        <f t="shared" si="62"/>
        <v>Formula</v>
      </c>
      <c r="D1993" s="54" t="s">
        <v>5329</v>
      </c>
      <c r="E1993" s="54" t="s">
        <v>5330</v>
      </c>
      <c r="F1993" s="55">
        <v>60</v>
      </c>
      <c r="G1993" s="56">
        <f t="shared" si="63"/>
        <v>124</v>
      </c>
    </row>
    <row r="1994" spans="1:7" ht="42" x14ac:dyDescent="0.25">
      <c r="A1994" s="47" t="s">
        <v>5331</v>
      </c>
      <c r="B1994" s="47" t="s">
        <v>5328</v>
      </c>
      <c r="C1994" s="57" t="str">
        <f t="shared" si="62"/>
        <v>Formula</v>
      </c>
      <c r="D1994" s="47" t="s">
        <v>5329</v>
      </c>
      <c r="E1994" s="47" t="s">
        <v>5332</v>
      </c>
      <c r="F1994" s="53">
        <v>64</v>
      </c>
      <c r="G1994" s="56">
        <f t="shared" si="63"/>
        <v>124</v>
      </c>
    </row>
    <row r="1995" spans="1:7" ht="42" x14ac:dyDescent="0.25">
      <c r="A1995" s="54" t="s">
        <v>5333</v>
      </c>
      <c r="B1995" s="54" t="s">
        <v>5334</v>
      </c>
      <c r="C1995" s="57" t="str">
        <f t="shared" si="62"/>
        <v>Formula</v>
      </c>
      <c r="D1995" s="54" t="s">
        <v>5335</v>
      </c>
      <c r="E1995" s="54" t="s">
        <v>5336</v>
      </c>
      <c r="F1995" s="55">
        <v>86</v>
      </c>
      <c r="G1995" s="56">
        <f t="shared" si="63"/>
        <v>86</v>
      </c>
    </row>
    <row r="1996" spans="1:7" ht="42" x14ac:dyDescent="0.25">
      <c r="A1996" s="47" t="s">
        <v>5337</v>
      </c>
      <c r="B1996" s="47" t="s">
        <v>5338</v>
      </c>
      <c r="C1996" s="57" t="str">
        <f t="shared" si="62"/>
        <v>Formula</v>
      </c>
      <c r="D1996" s="47" t="s">
        <v>5339</v>
      </c>
      <c r="E1996" s="47" t="s">
        <v>5340</v>
      </c>
      <c r="F1996" s="53">
        <v>29</v>
      </c>
      <c r="G1996" s="56">
        <f t="shared" si="63"/>
        <v>29</v>
      </c>
    </row>
    <row r="1997" spans="1:7" ht="42" x14ac:dyDescent="0.25">
      <c r="A1997" s="54" t="s">
        <v>5341</v>
      </c>
      <c r="B1997" s="54" t="s">
        <v>5342</v>
      </c>
      <c r="C1997" s="57" t="str">
        <f t="shared" si="62"/>
        <v>Formula</v>
      </c>
      <c r="D1997" s="54" t="s">
        <v>5343</v>
      </c>
      <c r="E1997" s="54" t="s">
        <v>5344</v>
      </c>
      <c r="F1997" s="55">
        <v>98</v>
      </c>
      <c r="G1997" s="56">
        <f t="shared" si="63"/>
        <v>98</v>
      </c>
    </row>
    <row r="1998" spans="1:7" ht="42" x14ac:dyDescent="0.25">
      <c r="A1998" s="47" t="s">
        <v>5345</v>
      </c>
      <c r="B1998" s="47" t="s">
        <v>5346</v>
      </c>
      <c r="C1998" s="57" t="str">
        <f t="shared" si="62"/>
        <v>Formula</v>
      </c>
      <c r="D1998" s="47" t="s">
        <v>5347</v>
      </c>
      <c r="E1998" s="47" t="s">
        <v>5348</v>
      </c>
      <c r="F1998" s="53">
        <v>13</v>
      </c>
      <c r="G1998" s="56">
        <f t="shared" si="63"/>
        <v>100</v>
      </c>
    </row>
    <row r="1999" spans="1:7" ht="42" x14ac:dyDescent="0.25">
      <c r="A1999" s="54" t="s">
        <v>5349</v>
      </c>
      <c r="B1999" s="54" t="s">
        <v>5346</v>
      </c>
      <c r="C1999" s="57" t="str">
        <f t="shared" si="62"/>
        <v>Formula</v>
      </c>
      <c r="D1999" s="54" t="s">
        <v>5347</v>
      </c>
      <c r="E1999" s="54" t="s">
        <v>5350</v>
      </c>
      <c r="F1999" s="55">
        <v>66</v>
      </c>
      <c r="G1999" s="56">
        <f t="shared" si="63"/>
        <v>100</v>
      </c>
    </row>
    <row r="2000" spans="1:7" ht="42" x14ac:dyDescent="0.25">
      <c r="A2000" s="47" t="s">
        <v>5351</v>
      </c>
      <c r="B2000" s="47" t="s">
        <v>5346</v>
      </c>
      <c r="C2000" s="57" t="str">
        <f t="shared" si="62"/>
        <v>Formula</v>
      </c>
      <c r="D2000" s="47" t="s">
        <v>5347</v>
      </c>
      <c r="E2000" s="47" t="s">
        <v>5352</v>
      </c>
      <c r="F2000" s="53">
        <v>18</v>
      </c>
      <c r="G2000" s="56">
        <f t="shared" si="63"/>
        <v>100</v>
      </c>
    </row>
    <row r="2001" spans="1:7" ht="42" x14ac:dyDescent="0.25">
      <c r="A2001" s="54" t="s">
        <v>5353</v>
      </c>
      <c r="B2001" s="54" t="s">
        <v>5346</v>
      </c>
      <c r="C2001" s="57" t="str">
        <f t="shared" si="62"/>
        <v>Formula</v>
      </c>
      <c r="D2001" s="54" t="s">
        <v>5347</v>
      </c>
      <c r="E2001" s="54" t="s">
        <v>5352</v>
      </c>
      <c r="F2001" s="55">
        <v>3</v>
      </c>
      <c r="G2001" s="56">
        <f t="shared" si="63"/>
        <v>100</v>
      </c>
    </row>
    <row r="2002" spans="1:7" ht="42" x14ac:dyDescent="0.25">
      <c r="A2002" s="47" t="s">
        <v>5354</v>
      </c>
      <c r="B2002" s="47" t="s">
        <v>5355</v>
      </c>
      <c r="C2002" s="57" t="str">
        <f t="shared" si="62"/>
        <v>Formula</v>
      </c>
      <c r="D2002" s="47" t="s">
        <v>5356</v>
      </c>
      <c r="E2002" s="47" t="s">
        <v>5357</v>
      </c>
      <c r="F2002" s="53">
        <v>125</v>
      </c>
      <c r="G2002" s="56">
        <f t="shared" si="63"/>
        <v>125</v>
      </c>
    </row>
    <row r="2003" spans="1:7" ht="42" x14ac:dyDescent="0.25">
      <c r="A2003" s="54" t="s">
        <v>5358</v>
      </c>
      <c r="B2003" s="54" t="s">
        <v>5359</v>
      </c>
      <c r="C2003" s="57" t="str">
        <f t="shared" si="62"/>
        <v>Formula</v>
      </c>
      <c r="D2003" s="54" t="s">
        <v>5360</v>
      </c>
      <c r="E2003" s="54" t="s">
        <v>5361</v>
      </c>
      <c r="F2003" s="55">
        <v>80</v>
      </c>
      <c r="G2003" s="56">
        <f t="shared" si="63"/>
        <v>80</v>
      </c>
    </row>
    <row r="2004" spans="1:7" ht="42" x14ac:dyDescent="0.25">
      <c r="A2004" s="47" t="s">
        <v>5362</v>
      </c>
      <c r="B2004" s="47" t="s">
        <v>5363</v>
      </c>
      <c r="C2004" s="57" t="str">
        <f t="shared" si="62"/>
        <v>Formula</v>
      </c>
      <c r="D2004" s="47" t="s">
        <v>5364</v>
      </c>
      <c r="E2004" s="47" t="s">
        <v>5365</v>
      </c>
      <c r="F2004" s="53">
        <v>94</v>
      </c>
      <c r="G2004" s="56">
        <f t="shared" si="63"/>
        <v>94</v>
      </c>
    </row>
    <row r="2005" spans="1:7" ht="42" x14ac:dyDescent="0.25">
      <c r="A2005" s="54" t="s">
        <v>5366</v>
      </c>
      <c r="B2005" s="54" t="s">
        <v>5367</v>
      </c>
      <c r="C2005" s="57" t="str">
        <f t="shared" si="62"/>
        <v>Formula</v>
      </c>
      <c r="D2005" s="54" t="s">
        <v>5368</v>
      </c>
      <c r="E2005" s="54" t="s">
        <v>5369</v>
      </c>
      <c r="F2005" s="55">
        <v>6</v>
      </c>
      <c r="G2005" s="56">
        <f t="shared" si="63"/>
        <v>6</v>
      </c>
    </row>
    <row r="2006" spans="1:7" ht="42" x14ac:dyDescent="0.25">
      <c r="A2006" s="47" t="s">
        <v>5370</v>
      </c>
      <c r="B2006" s="47" t="s">
        <v>5371</v>
      </c>
      <c r="C2006" s="57" t="str">
        <f t="shared" si="62"/>
        <v>Formula</v>
      </c>
      <c r="D2006" s="47" t="s">
        <v>5372</v>
      </c>
      <c r="E2006" s="47" t="s">
        <v>5373</v>
      </c>
      <c r="F2006" s="53">
        <v>80</v>
      </c>
      <c r="G2006" s="56">
        <f t="shared" si="63"/>
        <v>80</v>
      </c>
    </row>
    <row r="2007" spans="1:7" ht="42" x14ac:dyDescent="0.25">
      <c r="A2007" s="54" t="s">
        <v>5374</v>
      </c>
      <c r="B2007" s="54" t="s">
        <v>5375</v>
      </c>
      <c r="C2007" s="57" t="str">
        <f t="shared" si="62"/>
        <v>Formula</v>
      </c>
      <c r="D2007" s="54" t="s">
        <v>5376</v>
      </c>
      <c r="E2007" s="54" t="s">
        <v>5377</v>
      </c>
      <c r="F2007" s="55">
        <v>71</v>
      </c>
      <c r="G2007" s="56">
        <f t="shared" si="63"/>
        <v>71</v>
      </c>
    </row>
    <row r="2008" spans="1:7" ht="52.5" x14ac:dyDescent="0.25">
      <c r="A2008" s="47" t="s">
        <v>5378</v>
      </c>
      <c r="B2008" s="47" t="s">
        <v>5379</v>
      </c>
      <c r="C2008" s="57" t="str">
        <f t="shared" si="62"/>
        <v>Formula</v>
      </c>
      <c r="D2008" s="47" t="s">
        <v>5380</v>
      </c>
      <c r="E2008" s="47" t="s">
        <v>5381</v>
      </c>
      <c r="F2008" s="53">
        <v>188</v>
      </c>
      <c r="G2008" s="56">
        <f t="shared" si="63"/>
        <v>203</v>
      </c>
    </row>
    <row r="2009" spans="1:7" ht="52.5" x14ac:dyDescent="0.25">
      <c r="A2009" s="54" t="s">
        <v>5382</v>
      </c>
      <c r="B2009" s="54" t="s">
        <v>5379</v>
      </c>
      <c r="C2009" s="57" t="str">
        <f t="shared" si="62"/>
        <v>Formula</v>
      </c>
      <c r="D2009" s="54" t="s">
        <v>5380</v>
      </c>
      <c r="E2009" s="54" t="s">
        <v>5383</v>
      </c>
      <c r="F2009" s="55">
        <v>15</v>
      </c>
      <c r="G2009" s="56">
        <f t="shared" si="63"/>
        <v>203</v>
      </c>
    </row>
    <row r="2010" spans="1:7" ht="52.5" x14ac:dyDescent="0.25">
      <c r="A2010" s="47" t="s">
        <v>5384</v>
      </c>
      <c r="B2010" s="47" t="s">
        <v>5385</v>
      </c>
      <c r="C2010" s="57" t="str">
        <f t="shared" si="62"/>
        <v>Formula</v>
      </c>
      <c r="D2010" s="47" t="s">
        <v>5386</v>
      </c>
      <c r="E2010" s="47" t="s">
        <v>4714</v>
      </c>
      <c r="F2010" s="53">
        <v>123</v>
      </c>
      <c r="G2010" s="56">
        <f t="shared" si="63"/>
        <v>123</v>
      </c>
    </row>
    <row r="2011" spans="1:7" ht="42" x14ac:dyDescent="0.25">
      <c r="A2011" s="54" t="s">
        <v>5387</v>
      </c>
      <c r="B2011" s="54" t="s">
        <v>5388</v>
      </c>
      <c r="C2011" s="57" t="str">
        <f t="shared" si="62"/>
        <v>Formula</v>
      </c>
      <c r="D2011" s="54" t="s">
        <v>5389</v>
      </c>
      <c r="E2011" s="54" t="s">
        <v>5390</v>
      </c>
      <c r="F2011" s="55">
        <v>180</v>
      </c>
      <c r="G2011" s="56">
        <f t="shared" si="63"/>
        <v>180</v>
      </c>
    </row>
    <row r="2012" spans="1:7" ht="42" x14ac:dyDescent="0.25">
      <c r="A2012" s="47" t="s">
        <v>5391</v>
      </c>
      <c r="B2012" s="47" t="s">
        <v>5392</v>
      </c>
      <c r="C2012" s="57" t="str">
        <f t="shared" si="62"/>
        <v>Formula</v>
      </c>
      <c r="D2012" s="47" t="s">
        <v>5393</v>
      </c>
      <c r="E2012" s="47" t="s">
        <v>5394</v>
      </c>
      <c r="F2012" s="53">
        <v>50</v>
      </c>
      <c r="G2012" s="56">
        <f t="shared" si="63"/>
        <v>50</v>
      </c>
    </row>
    <row r="2013" spans="1:7" ht="42" x14ac:dyDescent="0.25">
      <c r="A2013" s="54" t="s">
        <v>5395</v>
      </c>
      <c r="B2013" s="54" t="s">
        <v>5396</v>
      </c>
      <c r="C2013" s="57" t="str">
        <f t="shared" si="62"/>
        <v>Formula</v>
      </c>
      <c r="D2013" s="54" t="s">
        <v>5397</v>
      </c>
      <c r="E2013" s="54" t="s">
        <v>5398</v>
      </c>
      <c r="F2013" s="55">
        <v>47</v>
      </c>
      <c r="G2013" s="56">
        <f t="shared" si="63"/>
        <v>47</v>
      </c>
    </row>
    <row r="2014" spans="1:7" ht="52.5" x14ac:dyDescent="0.25">
      <c r="A2014" s="47" t="s">
        <v>5399</v>
      </c>
      <c r="B2014" s="47" t="s">
        <v>5400</v>
      </c>
      <c r="C2014" s="57" t="str">
        <f t="shared" si="62"/>
        <v>Formula</v>
      </c>
      <c r="D2014" s="47" t="s">
        <v>5401</v>
      </c>
      <c r="E2014" s="47" t="s">
        <v>937</v>
      </c>
      <c r="F2014" s="53">
        <v>21</v>
      </c>
      <c r="G2014" s="56">
        <f t="shared" si="63"/>
        <v>21</v>
      </c>
    </row>
    <row r="2015" spans="1:7" ht="52.5" x14ac:dyDescent="0.25">
      <c r="A2015" s="54" t="s">
        <v>5402</v>
      </c>
      <c r="B2015" s="54" t="s">
        <v>5403</v>
      </c>
      <c r="C2015" s="57" t="str">
        <f t="shared" si="62"/>
        <v>Formula</v>
      </c>
      <c r="D2015" s="54" t="s">
        <v>5404</v>
      </c>
      <c r="E2015" s="54" t="s">
        <v>5405</v>
      </c>
      <c r="F2015" s="55">
        <v>122</v>
      </c>
      <c r="G2015" s="56">
        <f t="shared" si="63"/>
        <v>122</v>
      </c>
    </row>
    <row r="2016" spans="1:7" ht="42" x14ac:dyDescent="0.25">
      <c r="A2016" s="47" t="s">
        <v>5406</v>
      </c>
      <c r="B2016" s="47" t="s">
        <v>5407</v>
      </c>
      <c r="C2016" s="57" t="str">
        <f t="shared" si="62"/>
        <v>Formula</v>
      </c>
      <c r="D2016" s="47" t="s">
        <v>5408</v>
      </c>
      <c r="E2016" s="47" t="s">
        <v>5409</v>
      </c>
      <c r="F2016" s="53">
        <v>175</v>
      </c>
      <c r="G2016" s="56">
        <f t="shared" si="63"/>
        <v>175</v>
      </c>
    </row>
    <row r="2017" spans="1:7" ht="42" x14ac:dyDescent="0.25">
      <c r="A2017" s="54" t="s">
        <v>5410</v>
      </c>
      <c r="B2017" s="54" t="s">
        <v>5411</v>
      </c>
      <c r="C2017" s="57" t="str">
        <f t="shared" si="62"/>
        <v>Formula</v>
      </c>
      <c r="D2017" s="54" t="s">
        <v>5412</v>
      </c>
      <c r="E2017" s="54" t="s">
        <v>5413</v>
      </c>
      <c r="F2017" s="55">
        <v>80</v>
      </c>
      <c r="G2017" s="56">
        <f t="shared" si="63"/>
        <v>80</v>
      </c>
    </row>
    <row r="2018" spans="1:7" ht="42" x14ac:dyDescent="0.25">
      <c r="A2018" s="47" t="s">
        <v>5414</v>
      </c>
      <c r="B2018" s="47" t="s">
        <v>5415</v>
      </c>
      <c r="C2018" s="57" t="str">
        <f t="shared" si="62"/>
        <v>Formula</v>
      </c>
      <c r="D2018" s="47" t="s">
        <v>5416</v>
      </c>
      <c r="E2018" s="47" t="s">
        <v>5417</v>
      </c>
      <c r="F2018" s="53">
        <v>129</v>
      </c>
      <c r="G2018" s="56">
        <f t="shared" si="63"/>
        <v>129</v>
      </c>
    </row>
    <row r="2019" spans="1:7" ht="42" x14ac:dyDescent="0.25">
      <c r="A2019" s="54" t="s">
        <v>5418</v>
      </c>
      <c r="B2019" s="54" t="s">
        <v>5419</v>
      </c>
      <c r="C2019" s="57" t="str">
        <f t="shared" si="62"/>
        <v>Formula</v>
      </c>
      <c r="D2019" s="54" t="s">
        <v>5420</v>
      </c>
      <c r="E2019" s="54" t="s">
        <v>5420</v>
      </c>
      <c r="F2019" s="55">
        <v>69</v>
      </c>
      <c r="G2019" s="56">
        <f t="shared" si="63"/>
        <v>69</v>
      </c>
    </row>
    <row r="2020" spans="1:7" ht="42" x14ac:dyDescent="0.25">
      <c r="A2020" s="47" t="s">
        <v>5421</v>
      </c>
      <c r="B2020" s="47" t="s">
        <v>5422</v>
      </c>
      <c r="C2020" s="57" t="str">
        <f t="shared" si="62"/>
        <v>Formula</v>
      </c>
      <c r="D2020" s="47" t="s">
        <v>5423</v>
      </c>
      <c r="E2020" s="47" t="s">
        <v>5424</v>
      </c>
      <c r="F2020" s="53">
        <v>52</v>
      </c>
      <c r="G2020" s="56">
        <f t="shared" si="63"/>
        <v>52</v>
      </c>
    </row>
    <row r="2021" spans="1:7" ht="42" x14ac:dyDescent="0.25">
      <c r="A2021" s="54" t="s">
        <v>5425</v>
      </c>
      <c r="B2021" s="54" t="s">
        <v>5426</v>
      </c>
      <c r="C2021" s="57" t="str">
        <f t="shared" si="62"/>
        <v>Formula</v>
      </c>
      <c r="D2021" s="54" t="s">
        <v>5427</v>
      </c>
      <c r="E2021" s="54" t="s">
        <v>5428</v>
      </c>
      <c r="F2021" s="55">
        <v>74</v>
      </c>
      <c r="G2021" s="56">
        <f t="shared" si="63"/>
        <v>74</v>
      </c>
    </row>
    <row r="2022" spans="1:7" ht="42" x14ac:dyDescent="0.25">
      <c r="A2022" s="47" t="s">
        <v>5429</v>
      </c>
      <c r="B2022" s="47" t="s">
        <v>5430</v>
      </c>
      <c r="C2022" s="57" t="str">
        <f t="shared" si="62"/>
        <v>Formula</v>
      </c>
      <c r="D2022" s="47" t="s">
        <v>5431</v>
      </c>
      <c r="E2022" s="47" t="s">
        <v>5432</v>
      </c>
      <c r="F2022" s="53">
        <v>127</v>
      </c>
      <c r="G2022" s="56">
        <f t="shared" si="63"/>
        <v>127</v>
      </c>
    </row>
    <row r="2023" spans="1:7" ht="42" x14ac:dyDescent="0.25">
      <c r="A2023" s="54" t="s">
        <v>5433</v>
      </c>
      <c r="B2023" s="54" t="s">
        <v>5434</v>
      </c>
      <c r="C2023" s="57" t="str">
        <f t="shared" si="62"/>
        <v>Formula</v>
      </c>
      <c r="D2023" s="54" t="s">
        <v>5435</v>
      </c>
      <c r="E2023" s="54" t="s">
        <v>5436</v>
      </c>
      <c r="F2023" s="55">
        <v>60</v>
      </c>
      <c r="G2023" s="56">
        <f t="shared" si="63"/>
        <v>60</v>
      </c>
    </row>
    <row r="2024" spans="1:7" ht="52.5" x14ac:dyDescent="0.25">
      <c r="A2024" s="47" t="s">
        <v>5437</v>
      </c>
      <c r="B2024" s="47" t="s">
        <v>5438</v>
      </c>
      <c r="C2024" s="57" t="str">
        <f t="shared" si="62"/>
        <v>Formula</v>
      </c>
      <c r="D2024" s="47" t="s">
        <v>5439</v>
      </c>
      <c r="E2024" s="47" t="s">
        <v>5440</v>
      </c>
      <c r="F2024" s="53">
        <v>65</v>
      </c>
      <c r="G2024" s="56">
        <f t="shared" si="63"/>
        <v>65</v>
      </c>
    </row>
    <row r="2025" spans="1:7" ht="42" x14ac:dyDescent="0.25">
      <c r="A2025" s="54" t="s">
        <v>5441</v>
      </c>
      <c r="B2025" s="54" t="s">
        <v>5442</v>
      </c>
      <c r="C2025" s="57" t="str">
        <f t="shared" si="62"/>
        <v>Formula</v>
      </c>
      <c r="D2025" s="54" t="s">
        <v>5443</v>
      </c>
      <c r="E2025" s="54" t="s">
        <v>5444</v>
      </c>
      <c r="F2025" s="55">
        <v>70</v>
      </c>
      <c r="G2025" s="56">
        <f t="shared" si="63"/>
        <v>70</v>
      </c>
    </row>
    <row r="2026" spans="1:7" ht="42" x14ac:dyDescent="0.25">
      <c r="A2026" s="47" t="s">
        <v>5445</v>
      </c>
      <c r="B2026" s="47" t="s">
        <v>5446</v>
      </c>
      <c r="C2026" s="57" t="str">
        <f t="shared" si="62"/>
        <v>Formula</v>
      </c>
      <c r="D2026" s="47" t="s">
        <v>5447</v>
      </c>
      <c r="E2026" s="47" t="s">
        <v>5448</v>
      </c>
      <c r="F2026" s="53">
        <v>34</v>
      </c>
      <c r="G2026" s="56">
        <f t="shared" si="63"/>
        <v>34</v>
      </c>
    </row>
    <row r="2027" spans="1:7" ht="42" x14ac:dyDescent="0.25">
      <c r="A2027" s="54" t="s">
        <v>5449</v>
      </c>
      <c r="B2027" s="54" t="s">
        <v>5450</v>
      </c>
      <c r="C2027" s="57" t="str">
        <f t="shared" si="62"/>
        <v>Formula</v>
      </c>
      <c r="D2027" s="54" t="s">
        <v>5451</v>
      </c>
      <c r="E2027" s="54" t="s">
        <v>5452</v>
      </c>
      <c r="F2027" s="55">
        <v>109</v>
      </c>
      <c r="G2027" s="56">
        <f t="shared" si="63"/>
        <v>109</v>
      </c>
    </row>
    <row r="2028" spans="1:7" ht="42" x14ac:dyDescent="0.25">
      <c r="A2028" s="47" t="s">
        <v>5453</v>
      </c>
      <c r="B2028" s="47" t="s">
        <v>5454</v>
      </c>
      <c r="C2028" s="57" t="str">
        <f t="shared" si="62"/>
        <v>Formula</v>
      </c>
      <c r="D2028" s="47" t="s">
        <v>5455</v>
      </c>
      <c r="E2028" s="47" t="s">
        <v>5456</v>
      </c>
      <c r="F2028" s="53">
        <v>196</v>
      </c>
      <c r="G2028" s="56">
        <f t="shared" si="63"/>
        <v>196</v>
      </c>
    </row>
    <row r="2029" spans="1:7" ht="42" x14ac:dyDescent="0.25">
      <c r="A2029" s="54" t="s">
        <v>5457</v>
      </c>
      <c r="B2029" s="54" t="s">
        <v>5458</v>
      </c>
      <c r="C2029" s="57" t="str">
        <f t="shared" si="62"/>
        <v>Formula</v>
      </c>
      <c r="D2029" s="54" t="s">
        <v>5459</v>
      </c>
      <c r="E2029" s="54" t="s">
        <v>5460</v>
      </c>
      <c r="F2029" s="55">
        <v>20</v>
      </c>
      <c r="G2029" s="56">
        <f t="shared" si="63"/>
        <v>20</v>
      </c>
    </row>
    <row r="2030" spans="1:7" ht="42" x14ac:dyDescent="0.25">
      <c r="A2030" s="47" t="s">
        <v>5461</v>
      </c>
      <c r="B2030" s="47" t="s">
        <v>5462</v>
      </c>
      <c r="C2030" s="57" t="str">
        <f t="shared" si="62"/>
        <v>Formula</v>
      </c>
      <c r="D2030" s="47" t="s">
        <v>5463</v>
      </c>
      <c r="E2030" s="47" t="s">
        <v>5464</v>
      </c>
      <c r="F2030" s="53">
        <v>110</v>
      </c>
      <c r="G2030" s="56">
        <f t="shared" si="63"/>
        <v>110</v>
      </c>
    </row>
    <row r="2031" spans="1:7" ht="42" x14ac:dyDescent="0.25">
      <c r="A2031" s="54" t="s">
        <v>5465</v>
      </c>
      <c r="B2031" s="54" t="s">
        <v>5466</v>
      </c>
      <c r="C2031" s="57" t="str">
        <f t="shared" si="62"/>
        <v>Formula</v>
      </c>
      <c r="D2031" s="54" t="s">
        <v>5467</v>
      </c>
      <c r="E2031" s="54" t="s">
        <v>5365</v>
      </c>
      <c r="F2031" s="55">
        <v>28</v>
      </c>
      <c r="G2031" s="56">
        <f t="shared" si="63"/>
        <v>28</v>
      </c>
    </row>
    <row r="2032" spans="1:7" ht="52.5" x14ac:dyDescent="0.25">
      <c r="A2032" s="47" t="s">
        <v>5468</v>
      </c>
      <c r="B2032" s="47" t="s">
        <v>5469</v>
      </c>
      <c r="C2032" s="57" t="str">
        <f t="shared" si="62"/>
        <v>Formula</v>
      </c>
      <c r="D2032" s="47" t="s">
        <v>5470</v>
      </c>
      <c r="E2032" s="47" t="s">
        <v>5471</v>
      </c>
      <c r="F2032" s="53">
        <v>67</v>
      </c>
      <c r="G2032" s="56">
        <f t="shared" si="63"/>
        <v>67</v>
      </c>
    </row>
    <row r="2033" spans="1:7" ht="42" x14ac:dyDescent="0.25">
      <c r="A2033" s="54" t="s">
        <v>5472</v>
      </c>
      <c r="B2033" s="54" t="s">
        <v>5473</v>
      </c>
      <c r="C2033" s="57" t="str">
        <f t="shared" si="62"/>
        <v>Formula</v>
      </c>
      <c r="D2033" s="54" t="s">
        <v>5474</v>
      </c>
      <c r="E2033" s="54" t="s">
        <v>5475</v>
      </c>
      <c r="F2033" s="55">
        <v>86</v>
      </c>
      <c r="G2033" s="56">
        <f t="shared" si="63"/>
        <v>86</v>
      </c>
    </row>
    <row r="2034" spans="1:7" ht="42" x14ac:dyDescent="0.25">
      <c r="A2034" s="47" t="s">
        <v>5476</v>
      </c>
      <c r="B2034" s="47" t="s">
        <v>5477</v>
      </c>
      <c r="C2034" s="57" t="str">
        <f t="shared" si="62"/>
        <v>Formula</v>
      </c>
      <c r="D2034" s="47" t="s">
        <v>5478</v>
      </c>
      <c r="E2034" s="47" t="s">
        <v>5479</v>
      </c>
      <c r="F2034" s="53">
        <v>94</v>
      </c>
      <c r="G2034" s="56">
        <f t="shared" si="63"/>
        <v>94</v>
      </c>
    </row>
    <row r="2035" spans="1:7" ht="42" x14ac:dyDescent="0.25">
      <c r="A2035" s="54" t="s">
        <v>5480</v>
      </c>
      <c r="B2035" s="54" t="s">
        <v>5481</v>
      </c>
      <c r="C2035" s="57" t="str">
        <f t="shared" si="62"/>
        <v>Formula</v>
      </c>
      <c r="D2035" s="54" t="s">
        <v>5482</v>
      </c>
      <c r="E2035" s="54" t="s">
        <v>5483</v>
      </c>
      <c r="F2035" s="55">
        <v>89</v>
      </c>
      <c r="G2035" s="56">
        <f t="shared" si="63"/>
        <v>89</v>
      </c>
    </row>
    <row r="2036" spans="1:7" ht="52.5" x14ac:dyDescent="0.25">
      <c r="A2036" s="47" t="s">
        <v>5484</v>
      </c>
      <c r="B2036" s="47" t="s">
        <v>5485</v>
      </c>
      <c r="C2036" s="57" t="str">
        <f t="shared" si="62"/>
        <v>Formula</v>
      </c>
      <c r="D2036" s="47" t="s">
        <v>5486</v>
      </c>
      <c r="E2036" s="47" t="s">
        <v>5487</v>
      </c>
      <c r="F2036" s="53">
        <v>48</v>
      </c>
      <c r="G2036" s="56">
        <f t="shared" si="63"/>
        <v>48</v>
      </c>
    </row>
    <row r="2037" spans="1:7" ht="42" x14ac:dyDescent="0.25">
      <c r="A2037" s="54" t="s">
        <v>5488</v>
      </c>
      <c r="B2037" s="54" t="s">
        <v>5489</v>
      </c>
      <c r="C2037" s="57" t="str">
        <f t="shared" si="62"/>
        <v>Formula</v>
      </c>
      <c r="D2037" s="54" t="s">
        <v>5490</v>
      </c>
      <c r="E2037" s="54" t="s">
        <v>5491</v>
      </c>
      <c r="F2037" s="55">
        <v>24</v>
      </c>
      <c r="G2037" s="56">
        <f t="shared" si="63"/>
        <v>24</v>
      </c>
    </row>
    <row r="2038" spans="1:7" ht="52.5" x14ac:dyDescent="0.25">
      <c r="A2038" s="47" t="s">
        <v>5492</v>
      </c>
      <c r="B2038" s="47" t="s">
        <v>5493</v>
      </c>
      <c r="C2038" s="57" t="str">
        <f t="shared" si="62"/>
        <v>Formula</v>
      </c>
      <c r="D2038" s="47" t="s">
        <v>5494</v>
      </c>
      <c r="E2038" s="47" t="s">
        <v>5495</v>
      </c>
      <c r="F2038" s="53">
        <v>89</v>
      </c>
      <c r="G2038" s="56">
        <f t="shared" si="63"/>
        <v>89</v>
      </c>
    </row>
    <row r="2039" spans="1:7" ht="42" x14ac:dyDescent="0.25">
      <c r="A2039" s="54" t="s">
        <v>5496</v>
      </c>
      <c r="B2039" s="54" t="s">
        <v>5497</v>
      </c>
      <c r="C2039" s="57" t="str">
        <f t="shared" si="62"/>
        <v>Formula</v>
      </c>
      <c r="D2039" s="54" t="s">
        <v>5498</v>
      </c>
      <c r="E2039" s="54" t="s">
        <v>5499</v>
      </c>
      <c r="F2039" s="55">
        <v>44</v>
      </c>
      <c r="G2039" s="56">
        <f t="shared" si="63"/>
        <v>44</v>
      </c>
    </row>
    <row r="2040" spans="1:7" ht="42" x14ac:dyDescent="0.25">
      <c r="A2040" s="47" t="s">
        <v>5500</v>
      </c>
      <c r="B2040" s="47" t="s">
        <v>5501</v>
      </c>
      <c r="C2040" s="57" t="str">
        <f t="shared" si="62"/>
        <v>Formula</v>
      </c>
      <c r="D2040" s="47" t="s">
        <v>5502</v>
      </c>
      <c r="E2040" s="47" t="s">
        <v>5503</v>
      </c>
      <c r="F2040" s="53">
        <v>62</v>
      </c>
      <c r="G2040" s="56">
        <f t="shared" si="63"/>
        <v>62</v>
      </c>
    </row>
    <row r="2041" spans="1:7" ht="42" x14ac:dyDescent="0.25">
      <c r="A2041" s="54" t="s">
        <v>5504</v>
      </c>
      <c r="B2041" s="54" t="s">
        <v>5505</v>
      </c>
      <c r="C2041" s="57" t="str">
        <f t="shared" si="62"/>
        <v>Formula</v>
      </c>
      <c r="D2041" s="54" t="s">
        <v>5506</v>
      </c>
      <c r="E2041" s="54" t="s">
        <v>5507</v>
      </c>
      <c r="F2041" s="55">
        <v>50</v>
      </c>
      <c r="G2041" s="56">
        <f t="shared" si="63"/>
        <v>50</v>
      </c>
    </row>
    <row r="2042" spans="1:7" ht="52.5" x14ac:dyDescent="0.25">
      <c r="A2042" s="47" t="s">
        <v>18218</v>
      </c>
      <c r="B2042" s="47" t="s">
        <v>18216</v>
      </c>
      <c r="C2042" s="57" t="str">
        <f t="shared" si="62"/>
        <v>Formula</v>
      </c>
      <c r="D2042" s="47" t="s">
        <v>18217</v>
      </c>
      <c r="E2042" s="47" t="s">
        <v>18219</v>
      </c>
      <c r="F2042" s="53">
        <v>40</v>
      </c>
      <c r="G2042" s="56">
        <f t="shared" si="63"/>
        <v>40</v>
      </c>
    </row>
    <row r="2043" spans="1:7" ht="42" x14ac:dyDescent="0.25">
      <c r="A2043" s="54" t="s">
        <v>5508</v>
      </c>
      <c r="B2043" s="54" t="s">
        <v>5509</v>
      </c>
      <c r="C2043" s="57" t="str">
        <f t="shared" si="62"/>
        <v>Formula</v>
      </c>
      <c r="D2043" s="54" t="s">
        <v>5510</v>
      </c>
      <c r="E2043" s="54" t="s">
        <v>2136</v>
      </c>
      <c r="F2043" s="55">
        <v>24</v>
      </c>
      <c r="G2043" s="56">
        <f t="shared" si="63"/>
        <v>24</v>
      </c>
    </row>
    <row r="2044" spans="1:7" ht="52.5" x14ac:dyDescent="0.25">
      <c r="A2044" s="47" t="s">
        <v>5511</v>
      </c>
      <c r="B2044" s="47" t="s">
        <v>5512</v>
      </c>
      <c r="C2044" s="57" t="str">
        <f t="shared" si="62"/>
        <v>Formula</v>
      </c>
      <c r="D2044" s="47" t="s">
        <v>5513</v>
      </c>
      <c r="E2044" s="47" t="s">
        <v>5514</v>
      </c>
      <c r="F2044" s="53">
        <v>40</v>
      </c>
      <c r="G2044" s="56">
        <f t="shared" si="63"/>
        <v>40</v>
      </c>
    </row>
    <row r="2045" spans="1:7" ht="42" x14ac:dyDescent="0.25">
      <c r="A2045" s="54" t="s">
        <v>5515</v>
      </c>
      <c r="B2045" s="54" t="s">
        <v>5516</v>
      </c>
      <c r="C2045" s="57" t="str">
        <f t="shared" si="62"/>
        <v>Formula</v>
      </c>
      <c r="D2045" s="54" t="s">
        <v>5517</v>
      </c>
      <c r="E2045" s="54" t="s">
        <v>5518</v>
      </c>
      <c r="F2045" s="55">
        <v>24</v>
      </c>
      <c r="G2045" s="56">
        <f t="shared" si="63"/>
        <v>24</v>
      </c>
    </row>
    <row r="2046" spans="1:7" ht="63" x14ac:dyDescent="0.25">
      <c r="A2046" s="47" t="s">
        <v>5519</v>
      </c>
      <c r="B2046" s="47" t="s">
        <v>5520</v>
      </c>
      <c r="C2046" s="57" t="str">
        <f t="shared" si="62"/>
        <v>Formula</v>
      </c>
      <c r="D2046" s="47" t="s">
        <v>5521</v>
      </c>
      <c r="E2046" s="47" t="s">
        <v>5522</v>
      </c>
      <c r="F2046" s="53">
        <v>30</v>
      </c>
      <c r="G2046" s="56">
        <f t="shared" si="63"/>
        <v>30</v>
      </c>
    </row>
    <row r="2047" spans="1:7" ht="31.5" x14ac:dyDescent="0.25">
      <c r="A2047" s="54" t="s">
        <v>5523</v>
      </c>
      <c r="B2047" s="54" t="s">
        <v>5524</v>
      </c>
      <c r="C2047" s="57" t="str">
        <f t="shared" si="62"/>
        <v>Formula</v>
      </c>
      <c r="D2047" s="54" t="s">
        <v>5525</v>
      </c>
      <c r="E2047" s="54" t="s">
        <v>5526</v>
      </c>
      <c r="F2047" s="55">
        <v>83</v>
      </c>
      <c r="G2047" s="56">
        <f t="shared" si="63"/>
        <v>343</v>
      </c>
    </row>
    <row r="2048" spans="1:7" ht="31.5" x14ac:dyDescent="0.25">
      <c r="A2048" s="47" t="s">
        <v>5527</v>
      </c>
      <c r="B2048" s="47" t="s">
        <v>5524</v>
      </c>
      <c r="C2048" s="57" t="str">
        <f t="shared" si="62"/>
        <v>Formula</v>
      </c>
      <c r="D2048" s="47" t="s">
        <v>5525</v>
      </c>
      <c r="E2048" s="47" t="s">
        <v>5528</v>
      </c>
      <c r="F2048" s="53">
        <v>81</v>
      </c>
      <c r="G2048" s="56">
        <f t="shared" si="63"/>
        <v>343</v>
      </c>
    </row>
    <row r="2049" spans="1:7" ht="31.5" x14ac:dyDescent="0.25">
      <c r="A2049" s="54" t="s">
        <v>5529</v>
      </c>
      <c r="B2049" s="54" t="s">
        <v>5524</v>
      </c>
      <c r="C2049" s="57" t="str">
        <f t="shared" si="62"/>
        <v>Formula</v>
      </c>
      <c r="D2049" s="54" t="s">
        <v>5525</v>
      </c>
      <c r="E2049" s="54" t="s">
        <v>5530</v>
      </c>
      <c r="F2049" s="55">
        <v>111</v>
      </c>
      <c r="G2049" s="56">
        <f t="shared" si="63"/>
        <v>343</v>
      </c>
    </row>
    <row r="2050" spans="1:7" ht="31.5" x14ac:dyDescent="0.25">
      <c r="A2050" s="47" t="s">
        <v>5531</v>
      </c>
      <c r="B2050" s="47" t="s">
        <v>5524</v>
      </c>
      <c r="C2050" s="57" t="str">
        <f t="shared" si="62"/>
        <v>Formula</v>
      </c>
      <c r="D2050" s="47" t="s">
        <v>5525</v>
      </c>
      <c r="E2050" s="47" t="s">
        <v>5532</v>
      </c>
      <c r="F2050" s="53">
        <v>68</v>
      </c>
      <c r="G2050" s="56">
        <f t="shared" si="63"/>
        <v>343</v>
      </c>
    </row>
    <row r="2051" spans="1:7" ht="31.5" x14ac:dyDescent="0.25">
      <c r="A2051" s="54" t="s">
        <v>5533</v>
      </c>
      <c r="B2051" s="54" t="s">
        <v>5534</v>
      </c>
      <c r="C2051" s="57" t="str">
        <f t="shared" ref="C2051:C2114" si="64">IF(ISTEXT(VLOOKUP(B2051,$I$2:$I$11,1,FALSE)),"Alt sub","Formula")</f>
        <v>Formula</v>
      </c>
      <c r="D2051" s="54" t="s">
        <v>5535</v>
      </c>
      <c r="E2051" s="54" t="s">
        <v>5536</v>
      </c>
      <c r="F2051" s="55">
        <v>100</v>
      </c>
      <c r="G2051" s="56">
        <f t="shared" ref="G2051:G2114" si="65">SUMIF(B:B,B2051,F:F)</f>
        <v>657</v>
      </c>
    </row>
    <row r="2052" spans="1:7" ht="31.5" x14ac:dyDescent="0.25">
      <c r="A2052" s="47" t="s">
        <v>5537</v>
      </c>
      <c r="B2052" s="47" t="s">
        <v>5534</v>
      </c>
      <c r="C2052" s="57" t="str">
        <f t="shared" si="64"/>
        <v>Formula</v>
      </c>
      <c r="D2052" s="47" t="s">
        <v>5535</v>
      </c>
      <c r="E2052" s="47" t="s">
        <v>5538</v>
      </c>
      <c r="F2052" s="53">
        <v>188</v>
      </c>
      <c r="G2052" s="56">
        <f t="shared" si="65"/>
        <v>657</v>
      </c>
    </row>
    <row r="2053" spans="1:7" ht="31.5" x14ac:dyDescent="0.25">
      <c r="A2053" s="54" t="s">
        <v>5539</v>
      </c>
      <c r="B2053" s="54" t="s">
        <v>5534</v>
      </c>
      <c r="C2053" s="57" t="str">
        <f t="shared" si="64"/>
        <v>Formula</v>
      </c>
      <c r="D2053" s="54" t="s">
        <v>5535</v>
      </c>
      <c r="E2053" s="54" t="s">
        <v>5540</v>
      </c>
      <c r="F2053" s="55">
        <v>177</v>
      </c>
      <c r="G2053" s="56">
        <f t="shared" si="65"/>
        <v>657</v>
      </c>
    </row>
    <row r="2054" spans="1:7" ht="31.5" x14ac:dyDescent="0.25">
      <c r="A2054" s="47" t="s">
        <v>5541</v>
      </c>
      <c r="B2054" s="47" t="s">
        <v>5534</v>
      </c>
      <c r="C2054" s="57" t="str">
        <f t="shared" si="64"/>
        <v>Formula</v>
      </c>
      <c r="D2054" s="47" t="s">
        <v>5535</v>
      </c>
      <c r="E2054" s="47" t="s">
        <v>5542</v>
      </c>
      <c r="F2054" s="53">
        <v>185</v>
      </c>
      <c r="G2054" s="56">
        <f t="shared" si="65"/>
        <v>657</v>
      </c>
    </row>
    <row r="2055" spans="1:7" ht="31.5" x14ac:dyDescent="0.25">
      <c r="A2055" s="54" t="s">
        <v>5543</v>
      </c>
      <c r="B2055" s="54" t="s">
        <v>5534</v>
      </c>
      <c r="C2055" s="57" t="str">
        <f t="shared" si="64"/>
        <v>Formula</v>
      </c>
      <c r="D2055" s="54" t="s">
        <v>5535</v>
      </c>
      <c r="E2055" s="54" t="s">
        <v>5544</v>
      </c>
      <c r="F2055" s="55">
        <v>7</v>
      </c>
      <c r="G2055" s="56">
        <f t="shared" si="65"/>
        <v>657</v>
      </c>
    </row>
    <row r="2056" spans="1:7" ht="42" x14ac:dyDescent="0.25">
      <c r="A2056" s="47" t="s">
        <v>5545</v>
      </c>
      <c r="B2056" s="47" t="s">
        <v>5546</v>
      </c>
      <c r="C2056" s="57" t="str">
        <f t="shared" si="64"/>
        <v>Formula</v>
      </c>
      <c r="D2056" s="47" t="s">
        <v>5547</v>
      </c>
      <c r="E2056" s="47" t="s">
        <v>5548</v>
      </c>
      <c r="F2056" s="53">
        <v>162</v>
      </c>
      <c r="G2056" s="56">
        <f t="shared" si="65"/>
        <v>162</v>
      </c>
    </row>
    <row r="2057" spans="1:7" ht="42" x14ac:dyDescent="0.25">
      <c r="A2057" s="54" t="s">
        <v>5549</v>
      </c>
      <c r="B2057" s="54" t="s">
        <v>5550</v>
      </c>
      <c r="C2057" s="57" t="str">
        <f t="shared" si="64"/>
        <v>Formula</v>
      </c>
      <c r="D2057" s="54" t="s">
        <v>5551</v>
      </c>
      <c r="E2057" s="54" t="s">
        <v>5552</v>
      </c>
      <c r="F2057" s="55">
        <v>99</v>
      </c>
      <c r="G2057" s="56">
        <f t="shared" si="65"/>
        <v>359</v>
      </c>
    </row>
    <row r="2058" spans="1:7" ht="42" x14ac:dyDescent="0.25">
      <c r="A2058" s="47" t="s">
        <v>5553</v>
      </c>
      <c r="B2058" s="47" t="s">
        <v>5550</v>
      </c>
      <c r="C2058" s="57" t="str">
        <f t="shared" si="64"/>
        <v>Formula</v>
      </c>
      <c r="D2058" s="47" t="s">
        <v>5551</v>
      </c>
      <c r="E2058" s="47" t="s">
        <v>5554</v>
      </c>
      <c r="F2058" s="53">
        <v>98</v>
      </c>
      <c r="G2058" s="56">
        <f t="shared" si="65"/>
        <v>359</v>
      </c>
    </row>
    <row r="2059" spans="1:7" ht="42" x14ac:dyDescent="0.25">
      <c r="A2059" s="54" t="s">
        <v>5555</v>
      </c>
      <c r="B2059" s="54" t="s">
        <v>5550</v>
      </c>
      <c r="C2059" s="57" t="str">
        <f t="shared" si="64"/>
        <v>Formula</v>
      </c>
      <c r="D2059" s="54" t="s">
        <v>5551</v>
      </c>
      <c r="E2059" s="54" t="s">
        <v>5556</v>
      </c>
      <c r="F2059" s="55">
        <v>100</v>
      </c>
      <c r="G2059" s="56">
        <f t="shared" si="65"/>
        <v>359</v>
      </c>
    </row>
    <row r="2060" spans="1:7" ht="42" x14ac:dyDescent="0.25">
      <c r="A2060" s="47" t="s">
        <v>5557</v>
      </c>
      <c r="B2060" s="47" t="s">
        <v>5550</v>
      </c>
      <c r="C2060" s="57" t="str">
        <f t="shared" si="64"/>
        <v>Formula</v>
      </c>
      <c r="D2060" s="47" t="s">
        <v>5551</v>
      </c>
      <c r="E2060" s="47" t="s">
        <v>5558</v>
      </c>
      <c r="F2060" s="53">
        <v>10</v>
      </c>
      <c r="G2060" s="56">
        <f t="shared" si="65"/>
        <v>359</v>
      </c>
    </row>
    <row r="2061" spans="1:7" ht="42" x14ac:dyDescent="0.25">
      <c r="A2061" s="54" t="s">
        <v>5559</v>
      </c>
      <c r="B2061" s="54" t="s">
        <v>5550</v>
      </c>
      <c r="C2061" s="57" t="str">
        <f t="shared" si="64"/>
        <v>Formula</v>
      </c>
      <c r="D2061" s="54" t="s">
        <v>5551</v>
      </c>
      <c r="E2061" s="54" t="s">
        <v>5560</v>
      </c>
      <c r="F2061" s="55">
        <v>18</v>
      </c>
      <c r="G2061" s="56">
        <f t="shared" si="65"/>
        <v>359</v>
      </c>
    </row>
    <row r="2062" spans="1:7" ht="42" x14ac:dyDescent="0.25">
      <c r="A2062" s="47" t="s">
        <v>5561</v>
      </c>
      <c r="B2062" s="47" t="s">
        <v>5550</v>
      </c>
      <c r="C2062" s="57" t="str">
        <f t="shared" si="64"/>
        <v>Formula</v>
      </c>
      <c r="D2062" s="47" t="s">
        <v>5551</v>
      </c>
      <c r="E2062" s="47" t="s">
        <v>5562</v>
      </c>
      <c r="F2062" s="53">
        <v>17</v>
      </c>
      <c r="G2062" s="56">
        <f t="shared" si="65"/>
        <v>359</v>
      </c>
    </row>
    <row r="2063" spans="1:7" ht="42" x14ac:dyDescent="0.25">
      <c r="A2063" s="54" t="s">
        <v>5563</v>
      </c>
      <c r="B2063" s="54" t="s">
        <v>5550</v>
      </c>
      <c r="C2063" s="57" t="str">
        <f t="shared" si="64"/>
        <v>Formula</v>
      </c>
      <c r="D2063" s="54" t="s">
        <v>5551</v>
      </c>
      <c r="E2063" s="54" t="s">
        <v>5564</v>
      </c>
      <c r="F2063" s="55">
        <v>17</v>
      </c>
      <c r="G2063" s="56">
        <f t="shared" si="65"/>
        <v>359</v>
      </c>
    </row>
    <row r="2064" spans="1:7" ht="42" x14ac:dyDescent="0.25">
      <c r="A2064" s="47" t="s">
        <v>5565</v>
      </c>
      <c r="B2064" s="47" t="s">
        <v>5566</v>
      </c>
      <c r="C2064" s="57" t="str">
        <f t="shared" si="64"/>
        <v>Formula</v>
      </c>
      <c r="D2064" s="47" t="s">
        <v>5567</v>
      </c>
      <c r="E2064" s="47" t="s">
        <v>5568</v>
      </c>
      <c r="F2064" s="53">
        <v>117</v>
      </c>
      <c r="G2064" s="56">
        <f t="shared" si="65"/>
        <v>117</v>
      </c>
    </row>
    <row r="2065" spans="1:7" ht="31.5" x14ac:dyDescent="0.25">
      <c r="A2065" s="54" t="s">
        <v>5569</v>
      </c>
      <c r="B2065" s="54" t="s">
        <v>5570</v>
      </c>
      <c r="C2065" s="57" t="str">
        <f t="shared" si="64"/>
        <v>Formula</v>
      </c>
      <c r="D2065" s="54" t="s">
        <v>5571</v>
      </c>
      <c r="E2065" s="54" t="s">
        <v>5572</v>
      </c>
      <c r="F2065" s="55">
        <v>175</v>
      </c>
      <c r="G2065" s="56">
        <f t="shared" si="65"/>
        <v>175</v>
      </c>
    </row>
    <row r="2066" spans="1:7" ht="42" x14ac:dyDescent="0.25">
      <c r="A2066" s="47" t="s">
        <v>5573</v>
      </c>
      <c r="B2066" s="47" t="s">
        <v>5574</v>
      </c>
      <c r="C2066" s="57" t="str">
        <f t="shared" si="64"/>
        <v>Formula</v>
      </c>
      <c r="D2066" s="47" t="s">
        <v>5575</v>
      </c>
      <c r="E2066" s="47" t="s">
        <v>5576</v>
      </c>
      <c r="F2066" s="53">
        <v>104</v>
      </c>
      <c r="G2066" s="56">
        <f t="shared" si="65"/>
        <v>303</v>
      </c>
    </row>
    <row r="2067" spans="1:7" ht="42" x14ac:dyDescent="0.25">
      <c r="A2067" s="54" t="s">
        <v>5577</v>
      </c>
      <c r="B2067" s="54" t="s">
        <v>5574</v>
      </c>
      <c r="C2067" s="57" t="str">
        <f t="shared" si="64"/>
        <v>Formula</v>
      </c>
      <c r="D2067" s="54" t="s">
        <v>5575</v>
      </c>
      <c r="E2067" s="54" t="s">
        <v>5578</v>
      </c>
      <c r="F2067" s="55">
        <v>100</v>
      </c>
      <c r="G2067" s="56">
        <f t="shared" si="65"/>
        <v>303</v>
      </c>
    </row>
    <row r="2068" spans="1:7" ht="42" x14ac:dyDescent="0.25">
      <c r="A2068" s="47" t="s">
        <v>5579</v>
      </c>
      <c r="B2068" s="47" t="s">
        <v>5574</v>
      </c>
      <c r="C2068" s="57" t="str">
        <f t="shared" si="64"/>
        <v>Formula</v>
      </c>
      <c r="D2068" s="47" t="s">
        <v>5575</v>
      </c>
      <c r="E2068" s="47" t="s">
        <v>5580</v>
      </c>
      <c r="F2068" s="53">
        <v>99</v>
      </c>
      <c r="G2068" s="56">
        <f t="shared" si="65"/>
        <v>303</v>
      </c>
    </row>
    <row r="2069" spans="1:7" ht="42" x14ac:dyDescent="0.25">
      <c r="A2069" s="54" t="s">
        <v>5581</v>
      </c>
      <c r="B2069" s="54" t="s">
        <v>5582</v>
      </c>
      <c r="C2069" s="57" t="str">
        <f t="shared" si="64"/>
        <v>Formula</v>
      </c>
      <c r="D2069" s="54" t="s">
        <v>5583</v>
      </c>
      <c r="E2069" s="54" t="s">
        <v>5584</v>
      </c>
      <c r="F2069" s="55">
        <v>1</v>
      </c>
      <c r="G2069" s="56">
        <f t="shared" si="65"/>
        <v>271</v>
      </c>
    </row>
    <row r="2070" spans="1:7" ht="42" x14ac:dyDescent="0.25">
      <c r="A2070" s="47" t="s">
        <v>5585</v>
      </c>
      <c r="B2070" s="47" t="s">
        <v>5582</v>
      </c>
      <c r="C2070" s="57" t="str">
        <f t="shared" si="64"/>
        <v>Formula</v>
      </c>
      <c r="D2070" s="47" t="s">
        <v>5583</v>
      </c>
      <c r="E2070" s="47" t="s">
        <v>5586</v>
      </c>
      <c r="F2070" s="53">
        <v>195</v>
      </c>
      <c r="G2070" s="56">
        <f t="shared" si="65"/>
        <v>271</v>
      </c>
    </row>
    <row r="2071" spans="1:7" ht="42" x14ac:dyDescent="0.25">
      <c r="A2071" s="54" t="s">
        <v>5587</v>
      </c>
      <c r="B2071" s="54" t="s">
        <v>5582</v>
      </c>
      <c r="C2071" s="57" t="str">
        <f t="shared" si="64"/>
        <v>Formula</v>
      </c>
      <c r="D2071" s="54" t="s">
        <v>5583</v>
      </c>
      <c r="E2071" s="54" t="s">
        <v>5588</v>
      </c>
      <c r="F2071" s="55">
        <v>43</v>
      </c>
      <c r="G2071" s="56">
        <f t="shared" si="65"/>
        <v>271</v>
      </c>
    </row>
    <row r="2072" spans="1:7" ht="42" x14ac:dyDescent="0.25">
      <c r="A2072" s="47" t="s">
        <v>5589</v>
      </c>
      <c r="B2072" s="47" t="s">
        <v>5582</v>
      </c>
      <c r="C2072" s="57" t="str">
        <f t="shared" si="64"/>
        <v>Formula</v>
      </c>
      <c r="D2072" s="47" t="s">
        <v>5583</v>
      </c>
      <c r="E2072" s="47" t="s">
        <v>5590</v>
      </c>
      <c r="F2072" s="53">
        <v>17</v>
      </c>
      <c r="G2072" s="56">
        <f t="shared" si="65"/>
        <v>271</v>
      </c>
    </row>
    <row r="2073" spans="1:7" ht="42" x14ac:dyDescent="0.25">
      <c r="A2073" s="54" t="s">
        <v>5591</v>
      </c>
      <c r="B2073" s="54" t="s">
        <v>5582</v>
      </c>
      <c r="C2073" s="57" t="str">
        <f t="shared" si="64"/>
        <v>Formula</v>
      </c>
      <c r="D2073" s="54" t="s">
        <v>5583</v>
      </c>
      <c r="E2073" s="54" t="s">
        <v>5592</v>
      </c>
      <c r="F2073" s="55">
        <v>15</v>
      </c>
      <c r="G2073" s="56">
        <f t="shared" si="65"/>
        <v>271</v>
      </c>
    </row>
    <row r="2074" spans="1:7" ht="52.5" x14ac:dyDescent="0.25">
      <c r="A2074" s="47" t="s">
        <v>5593</v>
      </c>
      <c r="B2074" s="47" t="s">
        <v>5594</v>
      </c>
      <c r="C2074" s="57" t="str">
        <f t="shared" si="64"/>
        <v>Formula</v>
      </c>
      <c r="D2074" s="47" t="s">
        <v>5595</v>
      </c>
      <c r="E2074" s="47" t="s">
        <v>5596</v>
      </c>
      <c r="F2074" s="53">
        <v>142</v>
      </c>
      <c r="G2074" s="56">
        <f t="shared" si="65"/>
        <v>649</v>
      </c>
    </row>
    <row r="2075" spans="1:7" ht="52.5" x14ac:dyDescent="0.25">
      <c r="A2075" s="54" t="s">
        <v>5597</v>
      </c>
      <c r="B2075" s="54" t="s">
        <v>5594</v>
      </c>
      <c r="C2075" s="57" t="str">
        <f t="shared" si="64"/>
        <v>Formula</v>
      </c>
      <c r="D2075" s="54" t="s">
        <v>5595</v>
      </c>
      <c r="E2075" s="54" t="s">
        <v>5598</v>
      </c>
      <c r="F2075" s="55">
        <v>24</v>
      </c>
      <c r="G2075" s="56">
        <f t="shared" si="65"/>
        <v>649</v>
      </c>
    </row>
    <row r="2076" spans="1:7" ht="52.5" x14ac:dyDescent="0.25">
      <c r="A2076" s="47" t="s">
        <v>5599</v>
      </c>
      <c r="B2076" s="47" t="s">
        <v>5594</v>
      </c>
      <c r="C2076" s="57" t="str">
        <f t="shared" si="64"/>
        <v>Formula</v>
      </c>
      <c r="D2076" s="47" t="s">
        <v>5595</v>
      </c>
      <c r="E2076" s="47" t="s">
        <v>5600</v>
      </c>
      <c r="F2076" s="53">
        <v>128</v>
      </c>
      <c r="G2076" s="56">
        <f t="shared" si="65"/>
        <v>649</v>
      </c>
    </row>
    <row r="2077" spans="1:7" ht="52.5" x14ac:dyDescent="0.25">
      <c r="A2077" s="54" t="s">
        <v>5601</v>
      </c>
      <c r="B2077" s="54" t="s">
        <v>5594</v>
      </c>
      <c r="C2077" s="57" t="str">
        <f t="shared" si="64"/>
        <v>Formula</v>
      </c>
      <c r="D2077" s="54" t="s">
        <v>5595</v>
      </c>
      <c r="E2077" s="54" t="s">
        <v>308</v>
      </c>
      <c r="F2077" s="55">
        <v>143</v>
      </c>
      <c r="G2077" s="56">
        <f t="shared" si="65"/>
        <v>649</v>
      </c>
    </row>
    <row r="2078" spans="1:7" ht="52.5" x14ac:dyDescent="0.25">
      <c r="A2078" s="47" t="s">
        <v>5602</v>
      </c>
      <c r="B2078" s="47" t="s">
        <v>5594</v>
      </c>
      <c r="C2078" s="57" t="str">
        <f t="shared" si="64"/>
        <v>Formula</v>
      </c>
      <c r="D2078" s="47" t="s">
        <v>5595</v>
      </c>
      <c r="E2078" s="47" t="s">
        <v>5603</v>
      </c>
      <c r="F2078" s="53">
        <v>48</v>
      </c>
      <c r="G2078" s="56">
        <f t="shared" si="65"/>
        <v>649</v>
      </c>
    </row>
    <row r="2079" spans="1:7" ht="52.5" x14ac:dyDescent="0.25">
      <c r="A2079" s="54" t="s">
        <v>5604</v>
      </c>
      <c r="B2079" s="54" t="s">
        <v>5594</v>
      </c>
      <c r="C2079" s="57" t="str">
        <f t="shared" si="64"/>
        <v>Formula</v>
      </c>
      <c r="D2079" s="54" t="s">
        <v>5595</v>
      </c>
      <c r="E2079" s="54" t="s">
        <v>5605</v>
      </c>
      <c r="F2079" s="55">
        <v>49</v>
      </c>
      <c r="G2079" s="56">
        <f t="shared" si="65"/>
        <v>649</v>
      </c>
    </row>
    <row r="2080" spans="1:7" ht="52.5" x14ac:dyDescent="0.25">
      <c r="A2080" s="47" t="s">
        <v>5606</v>
      </c>
      <c r="B2080" s="47" t="s">
        <v>5594</v>
      </c>
      <c r="C2080" s="57" t="str">
        <f t="shared" si="64"/>
        <v>Formula</v>
      </c>
      <c r="D2080" s="47" t="s">
        <v>5595</v>
      </c>
      <c r="E2080" s="47" t="s">
        <v>5607</v>
      </c>
      <c r="F2080" s="53">
        <v>45</v>
      </c>
      <c r="G2080" s="56">
        <f t="shared" si="65"/>
        <v>649</v>
      </c>
    </row>
    <row r="2081" spans="1:7" ht="52.5" x14ac:dyDescent="0.25">
      <c r="A2081" s="54" t="s">
        <v>5608</v>
      </c>
      <c r="B2081" s="54" t="s">
        <v>5594</v>
      </c>
      <c r="C2081" s="57" t="str">
        <f t="shared" si="64"/>
        <v>Formula</v>
      </c>
      <c r="D2081" s="54" t="s">
        <v>5595</v>
      </c>
      <c r="E2081" s="54" t="s">
        <v>5609</v>
      </c>
      <c r="F2081" s="55">
        <v>70</v>
      </c>
      <c r="G2081" s="56">
        <f t="shared" si="65"/>
        <v>649</v>
      </c>
    </row>
    <row r="2082" spans="1:7" ht="42" x14ac:dyDescent="0.25">
      <c r="A2082" s="47" t="s">
        <v>5610</v>
      </c>
      <c r="B2082" s="47" t="s">
        <v>5611</v>
      </c>
      <c r="C2082" s="57" t="str">
        <f t="shared" si="64"/>
        <v>Formula</v>
      </c>
      <c r="D2082" s="47" t="s">
        <v>5612</v>
      </c>
      <c r="E2082" s="47" t="s">
        <v>5613</v>
      </c>
      <c r="F2082" s="53">
        <v>445</v>
      </c>
      <c r="G2082" s="56">
        <f t="shared" si="65"/>
        <v>515</v>
      </c>
    </row>
    <row r="2083" spans="1:7" ht="42" x14ac:dyDescent="0.25">
      <c r="A2083" s="54" t="s">
        <v>5614</v>
      </c>
      <c r="B2083" s="54" t="s">
        <v>5611</v>
      </c>
      <c r="C2083" s="57" t="str">
        <f t="shared" si="64"/>
        <v>Formula</v>
      </c>
      <c r="D2083" s="54" t="s">
        <v>5612</v>
      </c>
      <c r="E2083" s="54" t="s">
        <v>2409</v>
      </c>
      <c r="F2083" s="55">
        <v>70</v>
      </c>
      <c r="G2083" s="56">
        <f t="shared" si="65"/>
        <v>515</v>
      </c>
    </row>
    <row r="2084" spans="1:7" ht="31.5" x14ac:dyDescent="0.25">
      <c r="A2084" s="47" t="s">
        <v>5615</v>
      </c>
      <c r="B2084" s="47" t="s">
        <v>5616</v>
      </c>
      <c r="C2084" s="57" t="str">
        <f t="shared" si="64"/>
        <v>Formula</v>
      </c>
      <c r="D2084" s="47" t="s">
        <v>5617</v>
      </c>
      <c r="E2084" s="47" t="s">
        <v>5618</v>
      </c>
      <c r="F2084" s="53">
        <v>188</v>
      </c>
      <c r="G2084" s="56">
        <f t="shared" si="65"/>
        <v>814</v>
      </c>
    </row>
    <row r="2085" spans="1:7" ht="31.5" x14ac:dyDescent="0.25">
      <c r="A2085" s="54" t="s">
        <v>5619</v>
      </c>
      <c r="B2085" s="54" t="s">
        <v>5616</v>
      </c>
      <c r="C2085" s="57" t="str">
        <f t="shared" si="64"/>
        <v>Formula</v>
      </c>
      <c r="D2085" s="54" t="s">
        <v>5617</v>
      </c>
      <c r="E2085" s="54" t="s">
        <v>5618</v>
      </c>
      <c r="F2085" s="55">
        <v>316</v>
      </c>
      <c r="G2085" s="56">
        <f t="shared" si="65"/>
        <v>814</v>
      </c>
    </row>
    <row r="2086" spans="1:7" ht="31.5" x14ac:dyDescent="0.25">
      <c r="A2086" s="47" t="s">
        <v>5620</v>
      </c>
      <c r="B2086" s="47" t="s">
        <v>5616</v>
      </c>
      <c r="C2086" s="57" t="str">
        <f t="shared" si="64"/>
        <v>Formula</v>
      </c>
      <c r="D2086" s="47" t="s">
        <v>5617</v>
      </c>
      <c r="E2086" s="47" t="s">
        <v>5621</v>
      </c>
      <c r="F2086" s="53">
        <v>165</v>
      </c>
      <c r="G2086" s="56">
        <f t="shared" si="65"/>
        <v>814</v>
      </c>
    </row>
    <row r="2087" spans="1:7" ht="31.5" x14ac:dyDescent="0.25">
      <c r="A2087" s="54" t="s">
        <v>5622</v>
      </c>
      <c r="B2087" s="54" t="s">
        <v>5616</v>
      </c>
      <c r="C2087" s="57" t="str">
        <f t="shared" si="64"/>
        <v>Formula</v>
      </c>
      <c r="D2087" s="54" t="s">
        <v>5617</v>
      </c>
      <c r="E2087" s="54" t="s">
        <v>5621</v>
      </c>
      <c r="F2087" s="55">
        <v>145</v>
      </c>
      <c r="G2087" s="56">
        <f t="shared" si="65"/>
        <v>814</v>
      </c>
    </row>
    <row r="2088" spans="1:7" ht="31.5" x14ac:dyDescent="0.25">
      <c r="A2088" s="47" t="s">
        <v>5623</v>
      </c>
      <c r="B2088" s="47" t="s">
        <v>5624</v>
      </c>
      <c r="C2088" s="57" t="str">
        <f t="shared" si="64"/>
        <v>Formula</v>
      </c>
      <c r="D2088" s="47" t="s">
        <v>5625</v>
      </c>
      <c r="E2088" s="47" t="s">
        <v>5626</v>
      </c>
      <c r="F2088" s="53">
        <v>373</v>
      </c>
      <c r="G2088" s="56">
        <f t="shared" si="65"/>
        <v>562</v>
      </c>
    </row>
    <row r="2089" spans="1:7" ht="31.5" x14ac:dyDescent="0.25">
      <c r="A2089" s="54" t="s">
        <v>5627</v>
      </c>
      <c r="B2089" s="54" t="s">
        <v>5624</v>
      </c>
      <c r="C2089" s="57" t="str">
        <f t="shared" si="64"/>
        <v>Formula</v>
      </c>
      <c r="D2089" s="54" t="s">
        <v>5625</v>
      </c>
      <c r="E2089" s="54" t="s">
        <v>5628</v>
      </c>
      <c r="F2089" s="55">
        <v>171</v>
      </c>
      <c r="G2089" s="56">
        <f t="shared" si="65"/>
        <v>562</v>
      </c>
    </row>
    <row r="2090" spans="1:7" ht="31.5" x14ac:dyDescent="0.25">
      <c r="A2090" s="47" t="s">
        <v>5629</v>
      </c>
      <c r="B2090" s="47" t="s">
        <v>5624</v>
      </c>
      <c r="C2090" s="57" t="str">
        <f t="shared" si="64"/>
        <v>Formula</v>
      </c>
      <c r="D2090" s="47" t="s">
        <v>5625</v>
      </c>
      <c r="E2090" s="47" t="s">
        <v>5630</v>
      </c>
      <c r="F2090" s="53">
        <v>18</v>
      </c>
      <c r="G2090" s="56">
        <f t="shared" si="65"/>
        <v>562</v>
      </c>
    </row>
    <row r="2091" spans="1:7" ht="42" x14ac:dyDescent="0.25">
      <c r="A2091" s="54" t="s">
        <v>5631</v>
      </c>
      <c r="B2091" s="54" t="s">
        <v>5632</v>
      </c>
      <c r="C2091" s="57" t="str">
        <f t="shared" si="64"/>
        <v>Formula</v>
      </c>
      <c r="D2091" s="54" t="s">
        <v>5633</v>
      </c>
      <c r="E2091" s="54" t="s">
        <v>5634</v>
      </c>
      <c r="F2091" s="55">
        <v>199</v>
      </c>
      <c r="G2091" s="56">
        <f t="shared" si="65"/>
        <v>199</v>
      </c>
    </row>
    <row r="2092" spans="1:7" ht="52.5" x14ac:dyDescent="0.25">
      <c r="A2092" s="47" t="s">
        <v>5635</v>
      </c>
      <c r="B2092" s="47" t="s">
        <v>5636</v>
      </c>
      <c r="C2092" s="57" t="str">
        <f t="shared" si="64"/>
        <v>Formula</v>
      </c>
      <c r="D2092" s="47" t="s">
        <v>5637</v>
      </c>
      <c r="E2092" s="47" t="s">
        <v>5638</v>
      </c>
      <c r="F2092" s="53">
        <v>177</v>
      </c>
      <c r="G2092" s="56">
        <f t="shared" si="65"/>
        <v>186</v>
      </c>
    </row>
    <row r="2093" spans="1:7" ht="52.5" x14ac:dyDescent="0.25">
      <c r="A2093" s="54" t="s">
        <v>5639</v>
      </c>
      <c r="B2093" s="54" t="s">
        <v>5636</v>
      </c>
      <c r="C2093" s="57" t="str">
        <f t="shared" si="64"/>
        <v>Formula</v>
      </c>
      <c r="D2093" s="54" t="s">
        <v>5637</v>
      </c>
      <c r="E2093" s="54" t="s">
        <v>308</v>
      </c>
      <c r="F2093" s="55">
        <v>5</v>
      </c>
      <c r="G2093" s="56">
        <f t="shared" si="65"/>
        <v>186</v>
      </c>
    </row>
    <row r="2094" spans="1:7" ht="52.5" x14ac:dyDescent="0.25">
      <c r="A2094" s="47" t="s">
        <v>5640</v>
      </c>
      <c r="B2094" s="47" t="s">
        <v>5636</v>
      </c>
      <c r="C2094" s="57" t="str">
        <f t="shared" si="64"/>
        <v>Formula</v>
      </c>
      <c r="D2094" s="47" t="s">
        <v>5637</v>
      </c>
      <c r="E2094" s="47" t="s">
        <v>5641</v>
      </c>
      <c r="F2094" s="53">
        <v>4</v>
      </c>
      <c r="G2094" s="56">
        <f t="shared" si="65"/>
        <v>186</v>
      </c>
    </row>
    <row r="2095" spans="1:7" ht="42" x14ac:dyDescent="0.25">
      <c r="A2095" s="54" t="s">
        <v>5642</v>
      </c>
      <c r="B2095" s="54" t="s">
        <v>5643</v>
      </c>
      <c r="C2095" s="57" t="str">
        <f t="shared" si="64"/>
        <v>Formula</v>
      </c>
      <c r="D2095" s="54" t="s">
        <v>5644</v>
      </c>
      <c r="E2095" s="54" t="s">
        <v>5645</v>
      </c>
      <c r="F2095" s="55">
        <v>148</v>
      </c>
      <c r="G2095" s="56">
        <f t="shared" si="65"/>
        <v>299</v>
      </c>
    </row>
    <row r="2096" spans="1:7" ht="42" x14ac:dyDescent="0.25">
      <c r="A2096" s="47" t="s">
        <v>5646</v>
      </c>
      <c r="B2096" s="47" t="s">
        <v>5643</v>
      </c>
      <c r="C2096" s="57" t="str">
        <f t="shared" si="64"/>
        <v>Formula</v>
      </c>
      <c r="D2096" s="47" t="s">
        <v>5644</v>
      </c>
      <c r="E2096" s="47" t="s">
        <v>5647</v>
      </c>
      <c r="F2096" s="53">
        <v>151</v>
      </c>
      <c r="G2096" s="56">
        <f t="shared" si="65"/>
        <v>299</v>
      </c>
    </row>
    <row r="2097" spans="1:7" ht="52.5" x14ac:dyDescent="0.25">
      <c r="A2097" s="54" t="s">
        <v>5648</v>
      </c>
      <c r="B2097" s="54" t="s">
        <v>5649</v>
      </c>
      <c r="C2097" s="57" t="str">
        <f t="shared" si="64"/>
        <v>Formula</v>
      </c>
      <c r="D2097" s="54" t="s">
        <v>5650</v>
      </c>
      <c r="E2097" s="54" t="s">
        <v>5651</v>
      </c>
      <c r="F2097" s="55">
        <v>256</v>
      </c>
      <c r="G2097" s="56">
        <f t="shared" si="65"/>
        <v>857</v>
      </c>
    </row>
    <row r="2098" spans="1:7" ht="52.5" x14ac:dyDescent="0.25">
      <c r="A2098" s="47" t="s">
        <v>18185</v>
      </c>
      <c r="B2098" s="47" t="s">
        <v>5649</v>
      </c>
      <c r="C2098" s="57" t="str">
        <f t="shared" si="64"/>
        <v>Formula</v>
      </c>
      <c r="D2098" s="47" t="s">
        <v>5650</v>
      </c>
      <c r="E2098" s="47" t="s">
        <v>18186</v>
      </c>
      <c r="F2098" s="53">
        <v>144</v>
      </c>
      <c r="G2098" s="56">
        <f t="shared" si="65"/>
        <v>857</v>
      </c>
    </row>
    <row r="2099" spans="1:7" ht="52.5" x14ac:dyDescent="0.25">
      <c r="A2099" s="54" t="s">
        <v>5652</v>
      </c>
      <c r="B2099" s="54" t="s">
        <v>5649</v>
      </c>
      <c r="C2099" s="57" t="str">
        <f t="shared" si="64"/>
        <v>Formula</v>
      </c>
      <c r="D2099" s="54" t="s">
        <v>5650</v>
      </c>
      <c r="E2099" s="54" t="s">
        <v>5653</v>
      </c>
      <c r="F2099" s="55">
        <v>93</v>
      </c>
      <c r="G2099" s="56">
        <f t="shared" si="65"/>
        <v>857</v>
      </c>
    </row>
    <row r="2100" spans="1:7" ht="52.5" x14ac:dyDescent="0.25">
      <c r="A2100" s="47" t="s">
        <v>5654</v>
      </c>
      <c r="B2100" s="47" t="s">
        <v>5649</v>
      </c>
      <c r="C2100" s="57" t="str">
        <f t="shared" si="64"/>
        <v>Formula</v>
      </c>
      <c r="D2100" s="47" t="s">
        <v>5650</v>
      </c>
      <c r="E2100" s="47" t="s">
        <v>5655</v>
      </c>
      <c r="F2100" s="53">
        <v>50</v>
      </c>
      <c r="G2100" s="56">
        <f t="shared" si="65"/>
        <v>857</v>
      </c>
    </row>
    <row r="2101" spans="1:7" ht="52.5" x14ac:dyDescent="0.25">
      <c r="A2101" s="54" t="s">
        <v>5656</v>
      </c>
      <c r="B2101" s="54" t="s">
        <v>5649</v>
      </c>
      <c r="C2101" s="57" t="str">
        <f t="shared" si="64"/>
        <v>Formula</v>
      </c>
      <c r="D2101" s="54" t="s">
        <v>5650</v>
      </c>
      <c r="E2101" s="54" t="s">
        <v>5657</v>
      </c>
      <c r="F2101" s="55">
        <v>152</v>
      </c>
      <c r="G2101" s="56">
        <f t="shared" si="65"/>
        <v>857</v>
      </c>
    </row>
    <row r="2102" spans="1:7" ht="52.5" x14ac:dyDescent="0.25">
      <c r="A2102" s="47" t="s">
        <v>5658</v>
      </c>
      <c r="B2102" s="47" t="s">
        <v>5649</v>
      </c>
      <c r="C2102" s="57" t="str">
        <f t="shared" si="64"/>
        <v>Formula</v>
      </c>
      <c r="D2102" s="47" t="s">
        <v>5650</v>
      </c>
      <c r="E2102" s="47" t="s">
        <v>5659</v>
      </c>
      <c r="F2102" s="53">
        <v>162</v>
      </c>
      <c r="G2102" s="56">
        <f t="shared" si="65"/>
        <v>857</v>
      </c>
    </row>
    <row r="2103" spans="1:7" ht="52.5" x14ac:dyDescent="0.25">
      <c r="A2103" s="54" t="s">
        <v>5660</v>
      </c>
      <c r="B2103" s="54" t="s">
        <v>5661</v>
      </c>
      <c r="C2103" s="57" t="str">
        <f t="shared" si="64"/>
        <v>Formula</v>
      </c>
      <c r="D2103" s="54" t="s">
        <v>5662</v>
      </c>
      <c r="E2103" s="54" t="s">
        <v>5663</v>
      </c>
      <c r="F2103" s="55">
        <v>0</v>
      </c>
      <c r="G2103" s="56">
        <f t="shared" si="65"/>
        <v>0</v>
      </c>
    </row>
    <row r="2104" spans="1:7" ht="52.5" x14ac:dyDescent="0.25">
      <c r="A2104" s="47" t="s">
        <v>5664</v>
      </c>
      <c r="B2104" s="47" t="s">
        <v>5665</v>
      </c>
      <c r="C2104" s="57" t="str">
        <f t="shared" si="64"/>
        <v>Formula</v>
      </c>
      <c r="D2104" s="47" t="s">
        <v>5666</v>
      </c>
      <c r="E2104" s="47" t="s">
        <v>5667</v>
      </c>
      <c r="F2104" s="53">
        <v>126</v>
      </c>
      <c r="G2104" s="56">
        <f t="shared" si="65"/>
        <v>369</v>
      </c>
    </row>
    <row r="2105" spans="1:7" ht="52.5" x14ac:dyDescent="0.25">
      <c r="A2105" s="54" t="s">
        <v>5668</v>
      </c>
      <c r="B2105" s="54" t="s">
        <v>5665</v>
      </c>
      <c r="C2105" s="57" t="str">
        <f t="shared" si="64"/>
        <v>Formula</v>
      </c>
      <c r="D2105" s="54" t="s">
        <v>5666</v>
      </c>
      <c r="E2105" s="54" t="s">
        <v>5669</v>
      </c>
      <c r="F2105" s="55">
        <v>243</v>
      </c>
      <c r="G2105" s="56">
        <f t="shared" si="65"/>
        <v>369</v>
      </c>
    </row>
    <row r="2106" spans="1:7" ht="31.5" x14ac:dyDescent="0.25">
      <c r="A2106" s="47" t="s">
        <v>5670</v>
      </c>
      <c r="B2106" s="47" t="s">
        <v>5671</v>
      </c>
      <c r="C2106" s="57" t="str">
        <f t="shared" si="64"/>
        <v>Formula</v>
      </c>
      <c r="D2106" s="47" t="s">
        <v>5672</v>
      </c>
      <c r="E2106" s="47" t="s">
        <v>5673</v>
      </c>
      <c r="F2106" s="53">
        <v>142</v>
      </c>
      <c r="G2106" s="56">
        <f t="shared" si="65"/>
        <v>142</v>
      </c>
    </row>
    <row r="2107" spans="1:7" ht="52.5" x14ac:dyDescent="0.25">
      <c r="A2107" s="54" t="s">
        <v>5674</v>
      </c>
      <c r="B2107" s="54" t="s">
        <v>5675</v>
      </c>
      <c r="C2107" s="57" t="str">
        <f t="shared" si="64"/>
        <v>Formula</v>
      </c>
      <c r="D2107" s="54" t="s">
        <v>5676</v>
      </c>
      <c r="E2107" s="54" t="s">
        <v>5677</v>
      </c>
      <c r="F2107" s="55">
        <v>146</v>
      </c>
      <c r="G2107" s="56">
        <f t="shared" si="65"/>
        <v>250</v>
      </c>
    </row>
    <row r="2108" spans="1:7" ht="52.5" x14ac:dyDescent="0.25">
      <c r="A2108" s="47" t="s">
        <v>5678</v>
      </c>
      <c r="B2108" s="47" t="s">
        <v>5675</v>
      </c>
      <c r="C2108" s="57" t="str">
        <f t="shared" si="64"/>
        <v>Formula</v>
      </c>
      <c r="D2108" s="47" t="s">
        <v>5676</v>
      </c>
      <c r="E2108" s="47" t="s">
        <v>5677</v>
      </c>
      <c r="F2108" s="53">
        <v>104</v>
      </c>
      <c r="G2108" s="56">
        <f t="shared" si="65"/>
        <v>250</v>
      </c>
    </row>
    <row r="2109" spans="1:7" ht="42" x14ac:dyDescent="0.25">
      <c r="A2109" s="54" t="s">
        <v>5679</v>
      </c>
      <c r="B2109" s="54" t="s">
        <v>5680</v>
      </c>
      <c r="C2109" s="57" t="str">
        <f t="shared" si="64"/>
        <v>Formula</v>
      </c>
      <c r="D2109" s="54" t="s">
        <v>5681</v>
      </c>
      <c r="E2109" s="54" t="s">
        <v>5682</v>
      </c>
      <c r="F2109" s="55">
        <v>102</v>
      </c>
      <c r="G2109" s="56">
        <f t="shared" si="65"/>
        <v>672</v>
      </c>
    </row>
    <row r="2110" spans="1:7" ht="42" x14ac:dyDescent="0.25">
      <c r="A2110" s="47" t="s">
        <v>5683</v>
      </c>
      <c r="B2110" s="47" t="s">
        <v>5680</v>
      </c>
      <c r="C2110" s="57" t="str">
        <f t="shared" si="64"/>
        <v>Formula</v>
      </c>
      <c r="D2110" s="47" t="s">
        <v>5681</v>
      </c>
      <c r="E2110" s="47" t="s">
        <v>5684</v>
      </c>
      <c r="F2110" s="53">
        <v>198</v>
      </c>
      <c r="G2110" s="56">
        <f t="shared" si="65"/>
        <v>672</v>
      </c>
    </row>
    <row r="2111" spans="1:7" ht="42" x14ac:dyDescent="0.25">
      <c r="A2111" s="54" t="s">
        <v>5685</v>
      </c>
      <c r="B2111" s="54" t="s">
        <v>5680</v>
      </c>
      <c r="C2111" s="57" t="str">
        <f t="shared" si="64"/>
        <v>Formula</v>
      </c>
      <c r="D2111" s="54" t="s">
        <v>5681</v>
      </c>
      <c r="E2111" s="54" t="s">
        <v>5686</v>
      </c>
      <c r="F2111" s="55">
        <v>127</v>
      </c>
      <c r="G2111" s="56">
        <f t="shared" si="65"/>
        <v>672</v>
      </c>
    </row>
    <row r="2112" spans="1:7" ht="42" x14ac:dyDescent="0.25">
      <c r="A2112" s="47" t="s">
        <v>5687</v>
      </c>
      <c r="B2112" s="47" t="s">
        <v>5680</v>
      </c>
      <c r="C2112" s="57" t="str">
        <f t="shared" si="64"/>
        <v>Formula</v>
      </c>
      <c r="D2112" s="47" t="s">
        <v>5681</v>
      </c>
      <c r="E2112" s="47" t="s">
        <v>308</v>
      </c>
      <c r="F2112" s="53">
        <v>98</v>
      </c>
      <c r="G2112" s="56">
        <f t="shared" si="65"/>
        <v>672</v>
      </c>
    </row>
    <row r="2113" spans="1:7" ht="42" x14ac:dyDescent="0.25">
      <c r="A2113" s="54" t="s">
        <v>5688</v>
      </c>
      <c r="B2113" s="54" t="s">
        <v>5680</v>
      </c>
      <c r="C2113" s="57" t="str">
        <f t="shared" si="64"/>
        <v>Formula</v>
      </c>
      <c r="D2113" s="54" t="s">
        <v>5681</v>
      </c>
      <c r="E2113" s="54" t="s">
        <v>5689</v>
      </c>
      <c r="F2113" s="55">
        <v>147</v>
      </c>
      <c r="G2113" s="56">
        <f t="shared" si="65"/>
        <v>672</v>
      </c>
    </row>
    <row r="2114" spans="1:7" ht="52.5" x14ac:dyDescent="0.25">
      <c r="A2114" s="47" t="s">
        <v>5690</v>
      </c>
      <c r="B2114" s="47" t="s">
        <v>5691</v>
      </c>
      <c r="C2114" s="57" t="str">
        <f t="shared" si="64"/>
        <v>Formula</v>
      </c>
      <c r="D2114" s="47" t="s">
        <v>5692</v>
      </c>
      <c r="E2114" s="47" t="s">
        <v>5693</v>
      </c>
      <c r="F2114" s="53">
        <v>50</v>
      </c>
      <c r="G2114" s="56">
        <f t="shared" si="65"/>
        <v>50</v>
      </c>
    </row>
    <row r="2115" spans="1:7" ht="52.5" x14ac:dyDescent="0.25">
      <c r="A2115" s="54" t="s">
        <v>5694</v>
      </c>
      <c r="B2115" s="54" t="s">
        <v>5695</v>
      </c>
      <c r="C2115" s="57" t="str">
        <f t="shared" ref="C2115:C2178" si="66">IF(ISTEXT(VLOOKUP(B2115,$I$2:$I$11,1,FALSE)),"Alt sub","Formula")</f>
        <v>Formula</v>
      </c>
      <c r="D2115" s="54" t="s">
        <v>5696</v>
      </c>
      <c r="E2115" s="54" t="s">
        <v>5697</v>
      </c>
      <c r="F2115" s="55">
        <v>109</v>
      </c>
      <c r="G2115" s="56">
        <f t="shared" ref="G2115:G2178" si="67">SUMIF(B:B,B2115,F:F)</f>
        <v>460</v>
      </c>
    </row>
    <row r="2116" spans="1:7" ht="52.5" x14ac:dyDescent="0.25">
      <c r="A2116" s="47" t="s">
        <v>5698</v>
      </c>
      <c r="B2116" s="47" t="s">
        <v>5695</v>
      </c>
      <c r="C2116" s="57" t="str">
        <f t="shared" si="66"/>
        <v>Formula</v>
      </c>
      <c r="D2116" s="47" t="s">
        <v>5696</v>
      </c>
      <c r="E2116" s="47" t="s">
        <v>5699</v>
      </c>
      <c r="F2116" s="53">
        <v>207</v>
      </c>
      <c r="G2116" s="56">
        <f t="shared" si="67"/>
        <v>460</v>
      </c>
    </row>
    <row r="2117" spans="1:7" ht="52.5" x14ac:dyDescent="0.25">
      <c r="A2117" s="54" t="s">
        <v>5700</v>
      </c>
      <c r="B2117" s="54" t="s">
        <v>5695</v>
      </c>
      <c r="C2117" s="57" t="str">
        <f t="shared" si="66"/>
        <v>Formula</v>
      </c>
      <c r="D2117" s="54" t="s">
        <v>5696</v>
      </c>
      <c r="E2117" s="54" t="s">
        <v>308</v>
      </c>
      <c r="F2117" s="55">
        <v>131</v>
      </c>
      <c r="G2117" s="56">
        <f t="shared" si="67"/>
        <v>460</v>
      </c>
    </row>
    <row r="2118" spans="1:7" ht="52.5" x14ac:dyDescent="0.25">
      <c r="A2118" s="47" t="s">
        <v>5701</v>
      </c>
      <c r="B2118" s="47" t="s">
        <v>5695</v>
      </c>
      <c r="C2118" s="57" t="str">
        <f t="shared" si="66"/>
        <v>Formula</v>
      </c>
      <c r="D2118" s="47" t="s">
        <v>5696</v>
      </c>
      <c r="E2118" s="47" t="s">
        <v>5702</v>
      </c>
      <c r="F2118" s="53">
        <v>13</v>
      </c>
      <c r="G2118" s="56">
        <f t="shared" si="67"/>
        <v>460</v>
      </c>
    </row>
    <row r="2119" spans="1:7" ht="31.5" x14ac:dyDescent="0.25">
      <c r="A2119" s="54" t="s">
        <v>5703</v>
      </c>
      <c r="B2119" s="54" t="s">
        <v>5704</v>
      </c>
      <c r="C2119" s="57" t="str">
        <f t="shared" si="66"/>
        <v>Formula</v>
      </c>
      <c r="D2119" s="54" t="s">
        <v>321</v>
      </c>
      <c r="E2119" s="54" t="s">
        <v>5705</v>
      </c>
      <c r="F2119" s="55">
        <v>190</v>
      </c>
      <c r="G2119" s="56">
        <f t="shared" si="67"/>
        <v>190</v>
      </c>
    </row>
    <row r="2120" spans="1:7" ht="42" x14ac:dyDescent="0.25">
      <c r="A2120" s="47" t="s">
        <v>5706</v>
      </c>
      <c r="B2120" s="47" t="s">
        <v>5707</v>
      </c>
      <c r="C2120" s="57" t="str">
        <f t="shared" si="66"/>
        <v>Formula</v>
      </c>
      <c r="D2120" s="47" t="s">
        <v>5708</v>
      </c>
      <c r="E2120" s="47" t="s">
        <v>5709</v>
      </c>
      <c r="F2120" s="53">
        <v>165</v>
      </c>
      <c r="G2120" s="56">
        <f t="shared" si="67"/>
        <v>165</v>
      </c>
    </row>
    <row r="2121" spans="1:7" ht="31.5" x14ac:dyDescent="0.25">
      <c r="A2121" s="54" t="s">
        <v>5710</v>
      </c>
      <c r="B2121" s="54" t="s">
        <v>5711</v>
      </c>
      <c r="C2121" s="57" t="str">
        <f t="shared" si="66"/>
        <v>Formula</v>
      </c>
      <c r="D2121" s="54" t="s">
        <v>5712</v>
      </c>
      <c r="E2121" s="54" t="s">
        <v>5713</v>
      </c>
      <c r="F2121" s="55">
        <v>92</v>
      </c>
      <c r="G2121" s="56">
        <f t="shared" si="67"/>
        <v>92</v>
      </c>
    </row>
    <row r="2122" spans="1:7" ht="31.5" x14ac:dyDescent="0.25">
      <c r="A2122" s="47" t="s">
        <v>5714</v>
      </c>
      <c r="B2122" s="47" t="s">
        <v>5715</v>
      </c>
      <c r="C2122" s="57" t="str">
        <f t="shared" si="66"/>
        <v>Formula</v>
      </c>
      <c r="D2122" s="47" t="s">
        <v>5716</v>
      </c>
      <c r="E2122" s="47" t="s">
        <v>5717</v>
      </c>
      <c r="F2122" s="53">
        <v>251</v>
      </c>
      <c r="G2122" s="56">
        <f t="shared" si="67"/>
        <v>251</v>
      </c>
    </row>
    <row r="2123" spans="1:7" ht="31.5" x14ac:dyDescent="0.25">
      <c r="A2123" s="54" t="s">
        <v>5718</v>
      </c>
      <c r="B2123" s="54" t="s">
        <v>5719</v>
      </c>
      <c r="C2123" s="57" t="str">
        <f t="shared" si="66"/>
        <v>Formula</v>
      </c>
      <c r="D2123" s="54" t="s">
        <v>5720</v>
      </c>
      <c r="E2123" s="54" t="s">
        <v>5721</v>
      </c>
      <c r="F2123" s="55">
        <v>288</v>
      </c>
      <c r="G2123" s="56">
        <f t="shared" si="67"/>
        <v>288</v>
      </c>
    </row>
    <row r="2124" spans="1:7" ht="42" x14ac:dyDescent="0.25">
      <c r="A2124" s="47" t="s">
        <v>5722</v>
      </c>
      <c r="B2124" s="47" t="s">
        <v>5723</v>
      </c>
      <c r="C2124" s="57" t="str">
        <f t="shared" si="66"/>
        <v>Formula</v>
      </c>
      <c r="D2124" s="47" t="s">
        <v>5724</v>
      </c>
      <c r="E2124" s="47" t="s">
        <v>5725</v>
      </c>
      <c r="F2124" s="53">
        <v>118</v>
      </c>
      <c r="G2124" s="56">
        <f t="shared" si="67"/>
        <v>118</v>
      </c>
    </row>
    <row r="2125" spans="1:7" ht="42" x14ac:dyDescent="0.25">
      <c r="A2125" s="54" t="s">
        <v>5726</v>
      </c>
      <c r="B2125" s="54" t="s">
        <v>5727</v>
      </c>
      <c r="C2125" s="57" t="str">
        <f t="shared" si="66"/>
        <v>Formula</v>
      </c>
      <c r="D2125" s="54" t="s">
        <v>5728</v>
      </c>
      <c r="E2125" s="54" t="s">
        <v>5729</v>
      </c>
      <c r="F2125" s="55">
        <v>84</v>
      </c>
      <c r="G2125" s="56">
        <f t="shared" si="67"/>
        <v>84</v>
      </c>
    </row>
    <row r="2126" spans="1:7" ht="42" x14ac:dyDescent="0.25">
      <c r="A2126" s="47" t="s">
        <v>5730</v>
      </c>
      <c r="B2126" s="47" t="s">
        <v>5731</v>
      </c>
      <c r="C2126" s="57" t="str">
        <f t="shared" si="66"/>
        <v>Formula</v>
      </c>
      <c r="D2126" s="47" t="s">
        <v>5732</v>
      </c>
      <c r="E2126" s="47" t="s">
        <v>5733</v>
      </c>
      <c r="F2126" s="53">
        <v>188</v>
      </c>
      <c r="G2126" s="56">
        <f t="shared" si="67"/>
        <v>188</v>
      </c>
    </row>
    <row r="2127" spans="1:7" ht="42" x14ac:dyDescent="0.25">
      <c r="A2127" s="54" t="s">
        <v>5734</v>
      </c>
      <c r="B2127" s="54" t="s">
        <v>5735</v>
      </c>
      <c r="C2127" s="57" t="str">
        <f t="shared" si="66"/>
        <v>Formula</v>
      </c>
      <c r="D2127" s="54" t="s">
        <v>5736</v>
      </c>
      <c r="E2127" s="54" t="s">
        <v>5737</v>
      </c>
      <c r="F2127" s="55">
        <v>100</v>
      </c>
      <c r="G2127" s="56">
        <f t="shared" si="67"/>
        <v>219</v>
      </c>
    </row>
    <row r="2128" spans="1:7" ht="42" x14ac:dyDescent="0.25">
      <c r="A2128" s="47" t="s">
        <v>5738</v>
      </c>
      <c r="B2128" s="47" t="s">
        <v>5735</v>
      </c>
      <c r="C2128" s="57" t="str">
        <f t="shared" si="66"/>
        <v>Formula</v>
      </c>
      <c r="D2128" s="47" t="s">
        <v>5736</v>
      </c>
      <c r="E2128" s="47" t="s">
        <v>5739</v>
      </c>
      <c r="F2128" s="53">
        <v>119</v>
      </c>
      <c r="G2128" s="56">
        <f t="shared" si="67"/>
        <v>219</v>
      </c>
    </row>
    <row r="2129" spans="1:7" ht="31.5" x14ac:dyDescent="0.25">
      <c r="A2129" s="54" t="s">
        <v>5740</v>
      </c>
      <c r="B2129" s="54" t="s">
        <v>5741</v>
      </c>
      <c r="C2129" s="57" t="str">
        <f t="shared" si="66"/>
        <v>Formula</v>
      </c>
      <c r="D2129" s="54" t="s">
        <v>5742</v>
      </c>
      <c r="E2129" s="54" t="s">
        <v>5743</v>
      </c>
      <c r="F2129" s="55">
        <v>156</v>
      </c>
      <c r="G2129" s="56">
        <f t="shared" si="67"/>
        <v>156</v>
      </c>
    </row>
    <row r="2130" spans="1:7" ht="31.5" x14ac:dyDescent="0.25">
      <c r="A2130" s="47" t="s">
        <v>5744</v>
      </c>
      <c r="B2130" s="47" t="s">
        <v>5745</v>
      </c>
      <c r="C2130" s="57" t="str">
        <f t="shared" si="66"/>
        <v>Formula</v>
      </c>
      <c r="D2130" s="47" t="s">
        <v>5746</v>
      </c>
      <c r="E2130" s="47" t="s">
        <v>5747</v>
      </c>
      <c r="F2130" s="53">
        <v>50</v>
      </c>
      <c r="G2130" s="56">
        <f t="shared" si="67"/>
        <v>50</v>
      </c>
    </row>
    <row r="2131" spans="1:7" ht="31.5" x14ac:dyDescent="0.25">
      <c r="A2131" s="54" t="s">
        <v>5748</v>
      </c>
      <c r="B2131" s="54" t="s">
        <v>5749</v>
      </c>
      <c r="C2131" s="57" t="str">
        <f t="shared" si="66"/>
        <v>Formula</v>
      </c>
      <c r="D2131" s="54" t="s">
        <v>628</v>
      </c>
      <c r="E2131" s="54" t="s">
        <v>5750</v>
      </c>
      <c r="F2131" s="55">
        <v>157</v>
      </c>
      <c r="G2131" s="56">
        <f t="shared" si="67"/>
        <v>157</v>
      </c>
    </row>
    <row r="2132" spans="1:7" ht="42" x14ac:dyDescent="0.25">
      <c r="A2132" s="47" t="s">
        <v>5751</v>
      </c>
      <c r="B2132" s="47" t="s">
        <v>5752</v>
      </c>
      <c r="C2132" s="57" t="str">
        <f t="shared" si="66"/>
        <v>Formula</v>
      </c>
      <c r="D2132" s="47" t="s">
        <v>4358</v>
      </c>
      <c r="E2132" s="47" t="s">
        <v>5753</v>
      </c>
      <c r="F2132" s="53">
        <v>74</v>
      </c>
      <c r="G2132" s="56">
        <f t="shared" si="67"/>
        <v>74</v>
      </c>
    </row>
    <row r="2133" spans="1:7" ht="31.5" x14ac:dyDescent="0.25">
      <c r="A2133" s="54" t="s">
        <v>5754</v>
      </c>
      <c r="B2133" s="54" t="s">
        <v>5755</v>
      </c>
      <c r="C2133" s="57" t="str">
        <f t="shared" si="66"/>
        <v>Formula</v>
      </c>
      <c r="D2133" s="54" t="s">
        <v>1194</v>
      </c>
      <c r="E2133" s="54" t="s">
        <v>5756</v>
      </c>
      <c r="F2133" s="55">
        <v>40</v>
      </c>
      <c r="G2133" s="56">
        <f t="shared" si="67"/>
        <v>40</v>
      </c>
    </row>
    <row r="2134" spans="1:7" ht="42" x14ac:dyDescent="0.25">
      <c r="A2134" s="47" t="s">
        <v>5757</v>
      </c>
      <c r="B2134" s="47" t="s">
        <v>5758</v>
      </c>
      <c r="C2134" s="57" t="str">
        <f t="shared" si="66"/>
        <v>Formula</v>
      </c>
      <c r="D2134" s="47" t="s">
        <v>5759</v>
      </c>
      <c r="E2134" s="47" t="s">
        <v>5760</v>
      </c>
      <c r="F2134" s="53">
        <v>50</v>
      </c>
      <c r="G2134" s="56">
        <f t="shared" si="67"/>
        <v>50</v>
      </c>
    </row>
    <row r="2135" spans="1:7" ht="31.5" x14ac:dyDescent="0.25">
      <c r="A2135" s="54" t="s">
        <v>5761</v>
      </c>
      <c r="B2135" s="54" t="s">
        <v>5762</v>
      </c>
      <c r="C2135" s="57" t="str">
        <f t="shared" si="66"/>
        <v>Formula</v>
      </c>
      <c r="D2135" s="54" t="s">
        <v>5763</v>
      </c>
      <c r="E2135" s="54" t="s">
        <v>5764</v>
      </c>
      <c r="F2135" s="55">
        <v>50</v>
      </c>
      <c r="G2135" s="56">
        <f t="shared" si="67"/>
        <v>50</v>
      </c>
    </row>
    <row r="2136" spans="1:7" ht="42" x14ac:dyDescent="0.25">
      <c r="A2136" s="47" t="s">
        <v>5765</v>
      </c>
      <c r="B2136" s="47" t="s">
        <v>5766</v>
      </c>
      <c r="C2136" s="57" t="str">
        <f t="shared" si="66"/>
        <v>Formula</v>
      </c>
      <c r="D2136" s="47" t="s">
        <v>5767</v>
      </c>
      <c r="E2136" s="47" t="s">
        <v>5768</v>
      </c>
      <c r="F2136" s="53">
        <v>104</v>
      </c>
      <c r="G2136" s="56">
        <f t="shared" si="67"/>
        <v>104</v>
      </c>
    </row>
    <row r="2137" spans="1:7" ht="42" x14ac:dyDescent="0.25">
      <c r="A2137" s="54" t="s">
        <v>5769</v>
      </c>
      <c r="B2137" s="54" t="s">
        <v>5770</v>
      </c>
      <c r="C2137" s="57" t="str">
        <f t="shared" si="66"/>
        <v>Formula</v>
      </c>
      <c r="D2137" s="54" t="s">
        <v>5771</v>
      </c>
      <c r="E2137" s="54" t="s">
        <v>5772</v>
      </c>
      <c r="F2137" s="55">
        <v>238</v>
      </c>
      <c r="G2137" s="56">
        <f t="shared" si="67"/>
        <v>266</v>
      </c>
    </row>
    <row r="2138" spans="1:7" ht="42" x14ac:dyDescent="0.25">
      <c r="A2138" s="47" t="s">
        <v>5773</v>
      </c>
      <c r="B2138" s="47" t="s">
        <v>5770</v>
      </c>
      <c r="C2138" s="57" t="str">
        <f t="shared" si="66"/>
        <v>Formula</v>
      </c>
      <c r="D2138" s="47" t="s">
        <v>5771</v>
      </c>
      <c r="E2138" s="47" t="s">
        <v>5774</v>
      </c>
      <c r="F2138" s="53">
        <v>28</v>
      </c>
      <c r="G2138" s="56">
        <f t="shared" si="67"/>
        <v>266</v>
      </c>
    </row>
    <row r="2139" spans="1:7" ht="42" x14ac:dyDescent="0.25">
      <c r="A2139" s="54" t="s">
        <v>5775</v>
      </c>
      <c r="B2139" s="54" t="s">
        <v>5776</v>
      </c>
      <c r="C2139" s="57" t="str">
        <f t="shared" si="66"/>
        <v>Formula</v>
      </c>
      <c r="D2139" s="54" t="s">
        <v>5777</v>
      </c>
      <c r="E2139" s="54" t="s">
        <v>5778</v>
      </c>
      <c r="F2139" s="55">
        <v>470</v>
      </c>
      <c r="G2139" s="56">
        <f t="shared" si="67"/>
        <v>2322</v>
      </c>
    </row>
    <row r="2140" spans="1:7" ht="42" x14ac:dyDescent="0.25">
      <c r="A2140" s="47" t="s">
        <v>5779</v>
      </c>
      <c r="B2140" s="47" t="s">
        <v>5776</v>
      </c>
      <c r="C2140" s="57" t="str">
        <f t="shared" si="66"/>
        <v>Formula</v>
      </c>
      <c r="D2140" s="47" t="s">
        <v>5777</v>
      </c>
      <c r="E2140" s="47" t="s">
        <v>5780</v>
      </c>
      <c r="F2140" s="53">
        <v>380</v>
      </c>
      <c r="G2140" s="56">
        <f t="shared" si="67"/>
        <v>2322</v>
      </c>
    </row>
    <row r="2141" spans="1:7" ht="42" x14ac:dyDescent="0.25">
      <c r="A2141" s="54" t="s">
        <v>5781</v>
      </c>
      <c r="B2141" s="54" t="s">
        <v>5776</v>
      </c>
      <c r="C2141" s="57" t="str">
        <f t="shared" si="66"/>
        <v>Formula</v>
      </c>
      <c r="D2141" s="54" t="s">
        <v>5777</v>
      </c>
      <c r="E2141" s="54" t="s">
        <v>5782</v>
      </c>
      <c r="F2141" s="55">
        <v>50</v>
      </c>
      <c r="G2141" s="56">
        <f t="shared" si="67"/>
        <v>2322</v>
      </c>
    </row>
    <row r="2142" spans="1:7" ht="42" x14ac:dyDescent="0.25">
      <c r="A2142" s="47" t="s">
        <v>5783</v>
      </c>
      <c r="B2142" s="47" t="s">
        <v>5776</v>
      </c>
      <c r="C2142" s="57" t="str">
        <f t="shared" si="66"/>
        <v>Formula</v>
      </c>
      <c r="D2142" s="47" t="s">
        <v>5777</v>
      </c>
      <c r="E2142" s="47" t="s">
        <v>5784</v>
      </c>
      <c r="F2142" s="53">
        <v>251</v>
      </c>
      <c r="G2142" s="56">
        <f t="shared" si="67"/>
        <v>2322</v>
      </c>
    </row>
    <row r="2143" spans="1:7" ht="42" x14ac:dyDescent="0.25">
      <c r="A2143" s="54" t="s">
        <v>5785</v>
      </c>
      <c r="B2143" s="54" t="s">
        <v>5776</v>
      </c>
      <c r="C2143" s="57" t="str">
        <f t="shared" si="66"/>
        <v>Formula</v>
      </c>
      <c r="D2143" s="54" t="s">
        <v>5777</v>
      </c>
      <c r="E2143" s="54" t="s">
        <v>5786</v>
      </c>
      <c r="F2143" s="55">
        <v>230</v>
      </c>
      <c r="G2143" s="56">
        <f t="shared" si="67"/>
        <v>2322</v>
      </c>
    </row>
    <row r="2144" spans="1:7" ht="42" x14ac:dyDescent="0.25">
      <c r="A2144" s="47" t="s">
        <v>5787</v>
      </c>
      <c r="B2144" s="47" t="s">
        <v>5776</v>
      </c>
      <c r="C2144" s="57" t="str">
        <f t="shared" si="66"/>
        <v>Formula</v>
      </c>
      <c r="D2144" s="47" t="s">
        <v>5777</v>
      </c>
      <c r="E2144" s="47" t="s">
        <v>5788</v>
      </c>
      <c r="F2144" s="53">
        <v>230</v>
      </c>
      <c r="G2144" s="56">
        <f t="shared" si="67"/>
        <v>2322</v>
      </c>
    </row>
    <row r="2145" spans="1:7" ht="42" x14ac:dyDescent="0.25">
      <c r="A2145" s="54" t="s">
        <v>5789</v>
      </c>
      <c r="B2145" s="54" t="s">
        <v>5776</v>
      </c>
      <c r="C2145" s="57" t="str">
        <f t="shared" si="66"/>
        <v>Formula</v>
      </c>
      <c r="D2145" s="54" t="s">
        <v>5777</v>
      </c>
      <c r="E2145" s="54" t="s">
        <v>5790</v>
      </c>
      <c r="F2145" s="55">
        <v>134</v>
      </c>
      <c r="G2145" s="56">
        <f t="shared" si="67"/>
        <v>2322</v>
      </c>
    </row>
    <row r="2146" spans="1:7" ht="42" x14ac:dyDescent="0.25">
      <c r="A2146" s="47" t="s">
        <v>5791</v>
      </c>
      <c r="B2146" s="47" t="s">
        <v>5776</v>
      </c>
      <c r="C2146" s="57" t="str">
        <f t="shared" si="66"/>
        <v>Formula</v>
      </c>
      <c r="D2146" s="47" t="s">
        <v>5777</v>
      </c>
      <c r="E2146" s="47" t="s">
        <v>5792</v>
      </c>
      <c r="F2146" s="53">
        <v>100</v>
      </c>
      <c r="G2146" s="56">
        <f t="shared" si="67"/>
        <v>2322</v>
      </c>
    </row>
    <row r="2147" spans="1:7" ht="42" x14ac:dyDescent="0.25">
      <c r="A2147" s="54" t="s">
        <v>5793</v>
      </c>
      <c r="B2147" s="54" t="s">
        <v>5776</v>
      </c>
      <c r="C2147" s="57" t="str">
        <f t="shared" si="66"/>
        <v>Formula</v>
      </c>
      <c r="D2147" s="54" t="s">
        <v>5777</v>
      </c>
      <c r="E2147" s="54" t="s">
        <v>5794</v>
      </c>
      <c r="F2147" s="55">
        <v>110</v>
      </c>
      <c r="G2147" s="56">
        <f t="shared" si="67"/>
        <v>2322</v>
      </c>
    </row>
    <row r="2148" spans="1:7" ht="42" x14ac:dyDescent="0.25">
      <c r="A2148" s="47" t="s">
        <v>5795</v>
      </c>
      <c r="B2148" s="47" t="s">
        <v>5776</v>
      </c>
      <c r="C2148" s="57" t="str">
        <f t="shared" si="66"/>
        <v>Formula</v>
      </c>
      <c r="D2148" s="47" t="s">
        <v>5777</v>
      </c>
      <c r="E2148" s="47" t="s">
        <v>5796</v>
      </c>
      <c r="F2148" s="53">
        <v>56</v>
      </c>
      <c r="G2148" s="56">
        <f t="shared" si="67"/>
        <v>2322</v>
      </c>
    </row>
    <row r="2149" spans="1:7" ht="42" x14ac:dyDescent="0.25">
      <c r="A2149" s="54" t="s">
        <v>5797</v>
      </c>
      <c r="B2149" s="54" t="s">
        <v>5776</v>
      </c>
      <c r="C2149" s="57" t="str">
        <f t="shared" si="66"/>
        <v>Formula</v>
      </c>
      <c r="D2149" s="54" t="s">
        <v>5777</v>
      </c>
      <c r="E2149" s="54" t="s">
        <v>5798</v>
      </c>
      <c r="F2149" s="55">
        <v>63</v>
      </c>
      <c r="G2149" s="56">
        <f t="shared" si="67"/>
        <v>2322</v>
      </c>
    </row>
    <row r="2150" spans="1:7" ht="42" x14ac:dyDescent="0.25">
      <c r="A2150" s="47" t="s">
        <v>5799</v>
      </c>
      <c r="B2150" s="47" t="s">
        <v>5776</v>
      </c>
      <c r="C2150" s="57" t="str">
        <f t="shared" si="66"/>
        <v>Formula</v>
      </c>
      <c r="D2150" s="47" t="s">
        <v>5777</v>
      </c>
      <c r="E2150" s="47" t="s">
        <v>5800</v>
      </c>
      <c r="F2150" s="53">
        <v>180</v>
      </c>
      <c r="G2150" s="56">
        <f t="shared" si="67"/>
        <v>2322</v>
      </c>
    </row>
    <row r="2151" spans="1:7" ht="42" x14ac:dyDescent="0.25">
      <c r="A2151" s="54" t="s">
        <v>5801</v>
      </c>
      <c r="B2151" s="54" t="s">
        <v>5776</v>
      </c>
      <c r="C2151" s="57" t="str">
        <f t="shared" si="66"/>
        <v>Formula</v>
      </c>
      <c r="D2151" s="54" t="s">
        <v>5777</v>
      </c>
      <c r="E2151" s="54" t="s">
        <v>5802</v>
      </c>
      <c r="F2151" s="55">
        <v>68</v>
      </c>
      <c r="G2151" s="56">
        <f t="shared" si="67"/>
        <v>2322</v>
      </c>
    </row>
    <row r="2152" spans="1:7" ht="42" x14ac:dyDescent="0.25">
      <c r="A2152" s="47" t="s">
        <v>5803</v>
      </c>
      <c r="B2152" s="47" t="s">
        <v>5804</v>
      </c>
      <c r="C2152" s="57" t="str">
        <f t="shared" si="66"/>
        <v>Formula</v>
      </c>
      <c r="D2152" s="47" t="s">
        <v>5805</v>
      </c>
      <c r="E2152" s="47" t="s">
        <v>2276</v>
      </c>
      <c r="F2152" s="53">
        <v>162</v>
      </c>
      <c r="G2152" s="56">
        <f t="shared" si="67"/>
        <v>738</v>
      </c>
    </row>
    <row r="2153" spans="1:7" ht="42" x14ac:dyDescent="0.25">
      <c r="A2153" s="54" t="s">
        <v>5806</v>
      </c>
      <c r="B2153" s="54" t="s">
        <v>5804</v>
      </c>
      <c r="C2153" s="57" t="str">
        <f t="shared" si="66"/>
        <v>Formula</v>
      </c>
      <c r="D2153" s="54" t="s">
        <v>5805</v>
      </c>
      <c r="E2153" s="54" t="s">
        <v>5807</v>
      </c>
      <c r="F2153" s="55">
        <v>265</v>
      </c>
      <c r="G2153" s="56">
        <f t="shared" si="67"/>
        <v>738</v>
      </c>
    </row>
    <row r="2154" spans="1:7" ht="42" x14ac:dyDescent="0.25">
      <c r="A2154" s="47" t="s">
        <v>5808</v>
      </c>
      <c r="B2154" s="47" t="s">
        <v>5804</v>
      </c>
      <c r="C2154" s="57" t="str">
        <f t="shared" si="66"/>
        <v>Formula</v>
      </c>
      <c r="D2154" s="47" t="s">
        <v>5805</v>
      </c>
      <c r="E2154" s="47" t="s">
        <v>18364</v>
      </c>
      <c r="F2154" s="53">
        <v>224</v>
      </c>
      <c r="G2154" s="56">
        <f t="shared" si="67"/>
        <v>738</v>
      </c>
    </row>
    <row r="2155" spans="1:7" ht="42" x14ac:dyDescent="0.25">
      <c r="A2155" s="54" t="s">
        <v>5810</v>
      </c>
      <c r="B2155" s="54" t="s">
        <v>5804</v>
      </c>
      <c r="C2155" s="57" t="str">
        <f t="shared" si="66"/>
        <v>Formula</v>
      </c>
      <c r="D2155" s="54" t="s">
        <v>5805</v>
      </c>
      <c r="E2155" s="54" t="s">
        <v>5811</v>
      </c>
      <c r="F2155" s="55">
        <v>47</v>
      </c>
      <c r="G2155" s="56">
        <f t="shared" si="67"/>
        <v>738</v>
      </c>
    </row>
    <row r="2156" spans="1:7" ht="42" x14ac:dyDescent="0.25">
      <c r="A2156" s="47" t="s">
        <v>5812</v>
      </c>
      <c r="B2156" s="47" t="s">
        <v>5804</v>
      </c>
      <c r="C2156" s="57" t="str">
        <f t="shared" si="66"/>
        <v>Formula</v>
      </c>
      <c r="D2156" s="47" t="s">
        <v>5805</v>
      </c>
      <c r="E2156" s="47" t="s">
        <v>5813</v>
      </c>
      <c r="F2156" s="53">
        <v>40</v>
      </c>
      <c r="G2156" s="56">
        <f t="shared" si="67"/>
        <v>738</v>
      </c>
    </row>
    <row r="2157" spans="1:7" ht="31.5" x14ac:dyDescent="0.25">
      <c r="A2157" s="54" t="s">
        <v>5814</v>
      </c>
      <c r="B2157" s="54" t="s">
        <v>5815</v>
      </c>
      <c r="C2157" s="57" t="str">
        <f t="shared" si="66"/>
        <v>Formula</v>
      </c>
      <c r="D2157" s="54" t="s">
        <v>5816</v>
      </c>
      <c r="E2157" s="54" t="s">
        <v>5817</v>
      </c>
      <c r="F2157" s="55">
        <v>69</v>
      </c>
      <c r="G2157" s="56">
        <f t="shared" si="67"/>
        <v>123</v>
      </c>
    </row>
    <row r="2158" spans="1:7" ht="31.5" x14ac:dyDescent="0.25">
      <c r="A2158" s="47" t="s">
        <v>5818</v>
      </c>
      <c r="B2158" s="47" t="s">
        <v>5815</v>
      </c>
      <c r="C2158" s="57" t="str">
        <f t="shared" si="66"/>
        <v>Formula</v>
      </c>
      <c r="D2158" s="47" t="s">
        <v>5816</v>
      </c>
      <c r="E2158" s="47" t="s">
        <v>5819</v>
      </c>
      <c r="F2158" s="53">
        <v>54</v>
      </c>
      <c r="G2158" s="56">
        <f t="shared" si="67"/>
        <v>123</v>
      </c>
    </row>
    <row r="2159" spans="1:7" ht="31.5" x14ac:dyDescent="0.25">
      <c r="A2159" s="54" t="s">
        <v>5820</v>
      </c>
      <c r="B2159" s="54" t="s">
        <v>5821</v>
      </c>
      <c r="C2159" s="57" t="str">
        <f t="shared" si="66"/>
        <v>Formula</v>
      </c>
      <c r="D2159" s="54" t="s">
        <v>18381</v>
      </c>
      <c r="E2159" s="54" t="s">
        <v>5823</v>
      </c>
      <c r="F2159" s="55">
        <v>210</v>
      </c>
      <c r="G2159" s="56">
        <f t="shared" si="67"/>
        <v>593</v>
      </c>
    </row>
    <row r="2160" spans="1:7" ht="31.5" x14ac:dyDescent="0.25">
      <c r="A2160" s="47" t="s">
        <v>5824</v>
      </c>
      <c r="B2160" s="47" t="s">
        <v>5821</v>
      </c>
      <c r="C2160" s="57" t="str">
        <f t="shared" si="66"/>
        <v>Formula</v>
      </c>
      <c r="D2160" s="47" t="s">
        <v>18381</v>
      </c>
      <c r="E2160" s="47" t="s">
        <v>5825</v>
      </c>
      <c r="F2160" s="53">
        <v>383</v>
      </c>
      <c r="G2160" s="56">
        <f t="shared" si="67"/>
        <v>593</v>
      </c>
    </row>
    <row r="2161" spans="1:7" ht="42" x14ac:dyDescent="0.25">
      <c r="A2161" s="54" t="s">
        <v>5826</v>
      </c>
      <c r="B2161" s="54" t="s">
        <v>5827</v>
      </c>
      <c r="C2161" s="57" t="str">
        <f t="shared" si="66"/>
        <v>Formula</v>
      </c>
      <c r="D2161" s="54" t="s">
        <v>5828</v>
      </c>
      <c r="E2161" s="54" t="s">
        <v>5829</v>
      </c>
      <c r="F2161" s="55">
        <v>60</v>
      </c>
      <c r="G2161" s="56">
        <f t="shared" si="67"/>
        <v>60</v>
      </c>
    </row>
    <row r="2162" spans="1:7" ht="42" x14ac:dyDescent="0.25">
      <c r="A2162" s="47" t="s">
        <v>5830</v>
      </c>
      <c r="B2162" s="47" t="s">
        <v>5831</v>
      </c>
      <c r="C2162" s="57" t="str">
        <f t="shared" si="66"/>
        <v>Formula</v>
      </c>
      <c r="D2162" s="47" t="s">
        <v>5832</v>
      </c>
      <c r="E2162" s="47" t="s">
        <v>5833</v>
      </c>
      <c r="F2162" s="53">
        <v>209</v>
      </c>
      <c r="G2162" s="56">
        <f t="shared" si="67"/>
        <v>209</v>
      </c>
    </row>
    <row r="2163" spans="1:7" ht="31.5" x14ac:dyDescent="0.25">
      <c r="A2163" s="54" t="s">
        <v>5834</v>
      </c>
      <c r="B2163" s="54" t="s">
        <v>5835</v>
      </c>
      <c r="C2163" s="57" t="str">
        <f t="shared" si="66"/>
        <v>Formula</v>
      </c>
      <c r="D2163" s="54" t="s">
        <v>5836</v>
      </c>
      <c r="E2163" s="54" t="s">
        <v>966</v>
      </c>
      <c r="F2163" s="55">
        <v>44</v>
      </c>
      <c r="G2163" s="56">
        <f t="shared" si="67"/>
        <v>44</v>
      </c>
    </row>
    <row r="2164" spans="1:7" ht="31.5" x14ac:dyDescent="0.25">
      <c r="A2164" s="47" t="s">
        <v>5837</v>
      </c>
      <c r="B2164" s="47" t="s">
        <v>5838</v>
      </c>
      <c r="C2164" s="57" t="str">
        <f t="shared" si="66"/>
        <v>Formula</v>
      </c>
      <c r="D2164" s="47" t="s">
        <v>5839</v>
      </c>
      <c r="E2164" s="47" t="s">
        <v>5840</v>
      </c>
      <c r="F2164" s="53">
        <v>40</v>
      </c>
      <c r="G2164" s="56">
        <f t="shared" si="67"/>
        <v>40</v>
      </c>
    </row>
    <row r="2165" spans="1:7" ht="31.5" x14ac:dyDescent="0.25">
      <c r="A2165" s="54" t="s">
        <v>5841</v>
      </c>
      <c r="B2165" s="54" t="s">
        <v>5842</v>
      </c>
      <c r="C2165" s="57" t="str">
        <f t="shared" si="66"/>
        <v>Formula</v>
      </c>
      <c r="D2165" s="54" t="s">
        <v>5843</v>
      </c>
      <c r="E2165" s="54" t="s">
        <v>5844</v>
      </c>
      <c r="F2165" s="55">
        <v>50</v>
      </c>
      <c r="G2165" s="56">
        <f t="shared" si="67"/>
        <v>50</v>
      </c>
    </row>
    <row r="2166" spans="1:7" ht="31.5" x14ac:dyDescent="0.25">
      <c r="A2166" s="47" t="s">
        <v>5845</v>
      </c>
      <c r="B2166" s="47" t="s">
        <v>5846</v>
      </c>
      <c r="C2166" s="57" t="str">
        <f t="shared" si="66"/>
        <v>Formula</v>
      </c>
      <c r="D2166" s="47" t="s">
        <v>5847</v>
      </c>
      <c r="E2166" s="47" t="s">
        <v>5848</v>
      </c>
      <c r="F2166" s="53">
        <v>51</v>
      </c>
      <c r="G2166" s="56">
        <f t="shared" si="67"/>
        <v>51</v>
      </c>
    </row>
    <row r="2167" spans="1:7" ht="52.5" x14ac:dyDescent="0.25">
      <c r="A2167" s="54" t="s">
        <v>5849</v>
      </c>
      <c r="B2167" s="54" t="s">
        <v>5850</v>
      </c>
      <c r="C2167" s="57" t="str">
        <f t="shared" si="66"/>
        <v>Formula</v>
      </c>
      <c r="D2167" s="54" t="s">
        <v>5851</v>
      </c>
      <c r="E2167" s="54" t="s">
        <v>981</v>
      </c>
      <c r="F2167" s="55">
        <v>40</v>
      </c>
      <c r="G2167" s="56">
        <f t="shared" si="67"/>
        <v>40</v>
      </c>
    </row>
    <row r="2168" spans="1:7" ht="31.5" x14ac:dyDescent="0.25">
      <c r="A2168" s="47" t="s">
        <v>5852</v>
      </c>
      <c r="B2168" s="47" t="s">
        <v>5853</v>
      </c>
      <c r="C2168" s="57" t="str">
        <f t="shared" si="66"/>
        <v>Formula</v>
      </c>
      <c r="D2168" s="47" t="s">
        <v>5854</v>
      </c>
      <c r="E2168" s="47" t="s">
        <v>5855</v>
      </c>
      <c r="F2168" s="53">
        <v>24</v>
      </c>
      <c r="G2168" s="56">
        <f t="shared" si="67"/>
        <v>24</v>
      </c>
    </row>
    <row r="2169" spans="1:7" ht="42" x14ac:dyDescent="0.25">
      <c r="A2169" s="54" t="s">
        <v>5856</v>
      </c>
      <c r="B2169" s="54" t="s">
        <v>5857</v>
      </c>
      <c r="C2169" s="57" t="str">
        <f t="shared" si="66"/>
        <v>Formula</v>
      </c>
      <c r="D2169" s="54" t="s">
        <v>5858</v>
      </c>
      <c r="E2169" s="54" t="s">
        <v>5859</v>
      </c>
      <c r="F2169" s="55">
        <v>30</v>
      </c>
      <c r="G2169" s="56">
        <f t="shared" si="67"/>
        <v>30</v>
      </c>
    </row>
    <row r="2170" spans="1:7" ht="31.5" x14ac:dyDescent="0.25">
      <c r="A2170" s="47" t="s">
        <v>5860</v>
      </c>
      <c r="B2170" s="47" t="s">
        <v>5861</v>
      </c>
      <c r="C2170" s="57" t="str">
        <f t="shared" si="66"/>
        <v>Formula</v>
      </c>
      <c r="D2170" s="47" t="s">
        <v>5862</v>
      </c>
      <c r="E2170" s="47" t="s">
        <v>5863</v>
      </c>
      <c r="F2170" s="53">
        <v>100</v>
      </c>
      <c r="G2170" s="56">
        <f t="shared" si="67"/>
        <v>100</v>
      </c>
    </row>
    <row r="2171" spans="1:7" ht="42" x14ac:dyDescent="0.25">
      <c r="A2171" s="54" t="s">
        <v>5864</v>
      </c>
      <c r="B2171" s="54" t="s">
        <v>5865</v>
      </c>
      <c r="C2171" s="57" t="str">
        <f t="shared" si="66"/>
        <v>Formula</v>
      </c>
      <c r="D2171" s="54" t="s">
        <v>5866</v>
      </c>
      <c r="E2171" s="54" t="s">
        <v>5867</v>
      </c>
      <c r="F2171" s="55">
        <v>105</v>
      </c>
      <c r="G2171" s="56">
        <f t="shared" si="67"/>
        <v>105</v>
      </c>
    </row>
    <row r="2172" spans="1:7" ht="31.5" x14ac:dyDescent="0.25">
      <c r="A2172" s="47" t="s">
        <v>5868</v>
      </c>
      <c r="B2172" s="47" t="s">
        <v>5869</v>
      </c>
      <c r="C2172" s="57" t="str">
        <f t="shared" si="66"/>
        <v>Formula</v>
      </c>
      <c r="D2172" s="47" t="s">
        <v>5870</v>
      </c>
      <c r="E2172" s="47" t="s">
        <v>5871</v>
      </c>
      <c r="F2172" s="53">
        <v>30</v>
      </c>
      <c r="G2172" s="56">
        <f t="shared" si="67"/>
        <v>30</v>
      </c>
    </row>
    <row r="2173" spans="1:7" ht="31.5" x14ac:dyDescent="0.25">
      <c r="A2173" s="54" t="s">
        <v>5872</v>
      </c>
      <c r="B2173" s="54" t="s">
        <v>5873</v>
      </c>
      <c r="C2173" s="57" t="str">
        <f t="shared" si="66"/>
        <v>Formula</v>
      </c>
      <c r="D2173" s="54" t="s">
        <v>5874</v>
      </c>
      <c r="E2173" s="54" t="s">
        <v>5875</v>
      </c>
      <c r="F2173" s="55">
        <v>86</v>
      </c>
      <c r="G2173" s="56">
        <f t="shared" si="67"/>
        <v>86</v>
      </c>
    </row>
    <row r="2174" spans="1:7" ht="31.5" x14ac:dyDescent="0.25">
      <c r="A2174" s="47" t="s">
        <v>5876</v>
      </c>
      <c r="B2174" s="47" t="s">
        <v>5877</v>
      </c>
      <c r="C2174" s="57" t="str">
        <f t="shared" si="66"/>
        <v>Formula</v>
      </c>
      <c r="D2174" s="47" t="s">
        <v>5878</v>
      </c>
      <c r="E2174" s="47" t="s">
        <v>5879</v>
      </c>
      <c r="F2174" s="53">
        <v>45</v>
      </c>
      <c r="G2174" s="56">
        <f t="shared" si="67"/>
        <v>45</v>
      </c>
    </row>
    <row r="2175" spans="1:7" ht="31.5" x14ac:dyDescent="0.25">
      <c r="A2175" s="54" t="s">
        <v>5880</v>
      </c>
      <c r="B2175" s="54" t="s">
        <v>5881</v>
      </c>
      <c r="C2175" s="57" t="str">
        <f t="shared" si="66"/>
        <v>Formula</v>
      </c>
      <c r="D2175" s="54" t="s">
        <v>5882</v>
      </c>
      <c r="E2175" s="54" t="s">
        <v>5883</v>
      </c>
      <c r="F2175" s="55">
        <v>27</v>
      </c>
      <c r="G2175" s="56">
        <f t="shared" si="67"/>
        <v>27</v>
      </c>
    </row>
    <row r="2176" spans="1:7" ht="42" x14ac:dyDescent="0.25">
      <c r="A2176" s="47" t="s">
        <v>5884</v>
      </c>
      <c r="B2176" s="47" t="s">
        <v>5885</v>
      </c>
      <c r="C2176" s="57" t="str">
        <f t="shared" si="66"/>
        <v>Formula</v>
      </c>
      <c r="D2176" s="47" t="s">
        <v>5886</v>
      </c>
      <c r="E2176" s="47" t="s">
        <v>276</v>
      </c>
      <c r="F2176" s="53">
        <v>46</v>
      </c>
      <c r="G2176" s="56">
        <f t="shared" si="67"/>
        <v>46</v>
      </c>
    </row>
    <row r="2177" spans="1:7" ht="31.5" x14ac:dyDescent="0.25">
      <c r="A2177" s="54" t="s">
        <v>5887</v>
      </c>
      <c r="B2177" s="54" t="s">
        <v>5888</v>
      </c>
      <c r="C2177" s="57" t="str">
        <f t="shared" si="66"/>
        <v>Formula</v>
      </c>
      <c r="D2177" s="54" t="s">
        <v>5889</v>
      </c>
      <c r="E2177" s="54" t="s">
        <v>5890</v>
      </c>
      <c r="F2177" s="55">
        <v>20</v>
      </c>
      <c r="G2177" s="56">
        <f t="shared" si="67"/>
        <v>20</v>
      </c>
    </row>
    <row r="2178" spans="1:7" ht="31.5" x14ac:dyDescent="0.25">
      <c r="A2178" s="47" t="s">
        <v>5891</v>
      </c>
      <c r="B2178" s="47" t="s">
        <v>5892</v>
      </c>
      <c r="C2178" s="57" t="str">
        <f t="shared" si="66"/>
        <v>Formula</v>
      </c>
      <c r="D2178" s="47" t="s">
        <v>5893</v>
      </c>
      <c r="E2178" s="47" t="s">
        <v>5894</v>
      </c>
      <c r="F2178" s="53">
        <v>36</v>
      </c>
      <c r="G2178" s="56">
        <f t="shared" si="67"/>
        <v>36</v>
      </c>
    </row>
    <row r="2179" spans="1:7" ht="31.5" x14ac:dyDescent="0.25">
      <c r="A2179" s="54" t="s">
        <v>5895</v>
      </c>
      <c r="B2179" s="54" t="s">
        <v>5896</v>
      </c>
      <c r="C2179" s="57" t="str">
        <f t="shared" ref="C2179:C2242" si="68">IF(ISTEXT(VLOOKUP(B2179,$I$2:$I$11,1,FALSE)),"Alt sub","Formula")</f>
        <v>Formula</v>
      </c>
      <c r="D2179" s="54" t="s">
        <v>5897</v>
      </c>
      <c r="E2179" s="54" t="s">
        <v>5898</v>
      </c>
      <c r="F2179" s="55">
        <v>39</v>
      </c>
      <c r="G2179" s="56">
        <f t="shared" ref="G2179:G2242" si="69">SUMIF(B:B,B2179,F:F)</f>
        <v>39</v>
      </c>
    </row>
    <row r="2180" spans="1:7" ht="42" x14ac:dyDescent="0.25">
      <c r="A2180" s="47" t="s">
        <v>5899</v>
      </c>
      <c r="B2180" s="47" t="s">
        <v>5900</v>
      </c>
      <c r="C2180" s="57" t="str">
        <f t="shared" si="68"/>
        <v>Formula</v>
      </c>
      <c r="D2180" s="47" t="s">
        <v>5901</v>
      </c>
      <c r="E2180" s="47" t="s">
        <v>308</v>
      </c>
      <c r="F2180" s="53">
        <v>174</v>
      </c>
      <c r="G2180" s="56">
        <f t="shared" si="69"/>
        <v>247</v>
      </c>
    </row>
    <row r="2181" spans="1:7" ht="42" x14ac:dyDescent="0.25">
      <c r="A2181" s="54" t="s">
        <v>5902</v>
      </c>
      <c r="B2181" s="54" t="s">
        <v>5900</v>
      </c>
      <c r="C2181" s="57" t="str">
        <f t="shared" si="68"/>
        <v>Formula</v>
      </c>
      <c r="D2181" s="54" t="s">
        <v>5901</v>
      </c>
      <c r="E2181" s="54" t="s">
        <v>5903</v>
      </c>
      <c r="F2181" s="55">
        <v>73</v>
      </c>
      <c r="G2181" s="56">
        <f t="shared" si="69"/>
        <v>247</v>
      </c>
    </row>
    <row r="2182" spans="1:7" ht="42" x14ac:dyDescent="0.25">
      <c r="A2182" s="47" t="s">
        <v>5904</v>
      </c>
      <c r="B2182" s="47" t="s">
        <v>5905</v>
      </c>
      <c r="C2182" s="57" t="str">
        <f t="shared" si="68"/>
        <v>Formula</v>
      </c>
      <c r="D2182" s="47" t="s">
        <v>5906</v>
      </c>
      <c r="E2182" s="47" t="s">
        <v>5907</v>
      </c>
      <c r="F2182" s="53">
        <v>242</v>
      </c>
      <c r="G2182" s="56">
        <f t="shared" si="69"/>
        <v>242</v>
      </c>
    </row>
    <row r="2183" spans="1:7" ht="31.5" x14ac:dyDescent="0.25">
      <c r="A2183" s="54" t="s">
        <v>5908</v>
      </c>
      <c r="B2183" s="54" t="s">
        <v>5909</v>
      </c>
      <c r="C2183" s="57" t="str">
        <f t="shared" si="68"/>
        <v>Formula</v>
      </c>
      <c r="D2183" s="54" t="s">
        <v>5910</v>
      </c>
      <c r="E2183" s="54" t="s">
        <v>5911</v>
      </c>
      <c r="F2183" s="55">
        <v>54</v>
      </c>
      <c r="G2183" s="56">
        <f t="shared" si="69"/>
        <v>54</v>
      </c>
    </row>
    <row r="2184" spans="1:7" ht="31.5" x14ac:dyDescent="0.25">
      <c r="A2184" s="47" t="s">
        <v>5912</v>
      </c>
      <c r="B2184" s="47" t="s">
        <v>5913</v>
      </c>
      <c r="C2184" s="57" t="str">
        <f t="shared" si="68"/>
        <v>Formula</v>
      </c>
      <c r="D2184" s="47" t="s">
        <v>5914</v>
      </c>
      <c r="E2184" s="47" t="s">
        <v>5915</v>
      </c>
      <c r="F2184" s="53">
        <v>63</v>
      </c>
      <c r="G2184" s="56">
        <f t="shared" si="69"/>
        <v>63</v>
      </c>
    </row>
    <row r="2185" spans="1:7" ht="31.5" x14ac:dyDescent="0.25">
      <c r="A2185" s="54" t="s">
        <v>5916</v>
      </c>
      <c r="B2185" s="54" t="s">
        <v>5917</v>
      </c>
      <c r="C2185" s="57" t="str">
        <f t="shared" si="68"/>
        <v>Formula</v>
      </c>
      <c r="D2185" s="54" t="s">
        <v>5918</v>
      </c>
      <c r="E2185" s="54" t="s">
        <v>5919</v>
      </c>
      <c r="F2185" s="55">
        <v>51</v>
      </c>
      <c r="G2185" s="56">
        <f t="shared" si="69"/>
        <v>51</v>
      </c>
    </row>
    <row r="2186" spans="1:7" ht="31.5" x14ac:dyDescent="0.25">
      <c r="A2186" s="47" t="s">
        <v>5920</v>
      </c>
      <c r="B2186" s="47" t="s">
        <v>5921</v>
      </c>
      <c r="C2186" s="57" t="str">
        <f t="shared" si="68"/>
        <v>Formula</v>
      </c>
      <c r="D2186" s="47" t="s">
        <v>5922</v>
      </c>
      <c r="E2186" s="47" t="s">
        <v>5923</v>
      </c>
      <c r="F2186" s="53">
        <v>146</v>
      </c>
      <c r="G2186" s="56">
        <f t="shared" si="69"/>
        <v>146</v>
      </c>
    </row>
    <row r="2187" spans="1:7" ht="42" x14ac:dyDescent="0.25">
      <c r="A2187" s="54" t="s">
        <v>5924</v>
      </c>
      <c r="B2187" s="54" t="s">
        <v>5925</v>
      </c>
      <c r="C2187" s="57" t="str">
        <f t="shared" si="68"/>
        <v>Formula</v>
      </c>
      <c r="D2187" s="54" t="s">
        <v>5926</v>
      </c>
      <c r="E2187" s="54" t="s">
        <v>5927</v>
      </c>
      <c r="F2187" s="55">
        <v>60</v>
      </c>
      <c r="G2187" s="56">
        <f t="shared" si="69"/>
        <v>60</v>
      </c>
    </row>
    <row r="2188" spans="1:7" ht="31.5" x14ac:dyDescent="0.25">
      <c r="A2188" s="47" t="s">
        <v>5928</v>
      </c>
      <c r="B2188" s="47" t="s">
        <v>5929</v>
      </c>
      <c r="C2188" s="57" t="str">
        <f t="shared" si="68"/>
        <v>Formula</v>
      </c>
      <c r="D2188" s="47" t="s">
        <v>5930</v>
      </c>
      <c r="E2188" s="47" t="s">
        <v>18382</v>
      </c>
      <c r="F2188" s="53">
        <v>135</v>
      </c>
      <c r="G2188" s="56">
        <f t="shared" si="69"/>
        <v>135</v>
      </c>
    </row>
    <row r="2189" spans="1:7" ht="42" x14ac:dyDescent="0.25">
      <c r="A2189" s="54" t="s">
        <v>5932</v>
      </c>
      <c r="B2189" s="54" t="s">
        <v>5933</v>
      </c>
      <c r="C2189" s="57" t="str">
        <f t="shared" si="68"/>
        <v>Formula</v>
      </c>
      <c r="D2189" s="54" t="s">
        <v>5934</v>
      </c>
      <c r="E2189" s="54" t="s">
        <v>5935</v>
      </c>
      <c r="F2189" s="55">
        <v>63</v>
      </c>
      <c r="G2189" s="56">
        <f t="shared" si="69"/>
        <v>63</v>
      </c>
    </row>
    <row r="2190" spans="1:7" ht="31.5" x14ac:dyDescent="0.25">
      <c r="A2190" s="47" t="s">
        <v>5936</v>
      </c>
      <c r="B2190" s="47" t="s">
        <v>5937</v>
      </c>
      <c r="C2190" s="57" t="str">
        <f t="shared" si="68"/>
        <v>Formula</v>
      </c>
      <c r="D2190" s="47" t="s">
        <v>5938</v>
      </c>
      <c r="E2190" s="47" t="s">
        <v>5939</v>
      </c>
      <c r="F2190" s="53">
        <v>76</v>
      </c>
      <c r="G2190" s="56">
        <f t="shared" si="69"/>
        <v>76</v>
      </c>
    </row>
    <row r="2191" spans="1:7" ht="31.5" x14ac:dyDescent="0.25">
      <c r="A2191" s="54" t="s">
        <v>5940</v>
      </c>
      <c r="B2191" s="54" t="s">
        <v>5941</v>
      </c>
      <c r="C2191" s="57" t="str">
        <f t="shared" si="68"/>
        <v>Formula</v>
      </c>
      <c r="D2191" s="54" t="s">
        <v>5942</v>
      </c>
      <c r="E2191" s="54" t="s">
        <v>5943</v>
      </c>
      <c r="F2191" s="55">
        <v>126</v>
      </c>
      <c r="G2191" s="56">
        <f t="shared" si="69"/>
        <v>126</v>
      </c>
    </row>
    <row r="2192" spans="1:7" ht="31.5" x14ac:dyDescent="0.25">
      <c r="A2192" s="47" t="s">
        <v>5944</v>
      </c>
      <c r="B2192" s="47" t="s">
        <v>5945</v>
      </c>
      <c r="C2192" s="57" t="str">
        <f t="shared" si="68"/>
        <v>Formula</v>
      </c>
      <c r="D2192" s="47" t="s">
        <v>5946</v>
      </c>
      <c r="E2192" s="47" t="s">
        <v>5947</v>
      </c>
      <c r="F2192" s="53">
        <v>30</v>
      </c>
      <c r="G2192" s="56">
        <f t="shared" si="69"/>
        <v>30</v>
      </c>
    </row>
    <row r="2193" spans="1:7" ht="52.5" x14ac:dyDescent="0.25">
      <c r="A2193" s="54" t="s">
        <v>5948</v>
      </c>
      <c r="B2193" s="54" t="s">
        <v>5949</v>
      </c>
      <c r="C2193" s="57" t="str">
        <f t="shared" si="68"/>
        <v>Formula</v>
      </c>
      <c r="D2193" s="54" t="s">
        <v>2306</v>
      </c>
      <c r="E2193" s="54" t="s">
        <v>5373</v>
      </c>
      <c r="F2193" s="55">
        <v>27</v>
      </c>
      <c r="G2193" s="56">
        <f t="shared" si="69"/>
        <v>27</v>
      </c>
    </row>
    <row r="2194" spans="1:7" ht="31.5" x14ac:dyDescent="0.25">
      <c r="A2194" s="47" t="s">
        <v>5950</v>
      </c>
      <c r="B2194" s="47" t="s">
        <v>5951</v>
      </c>
      <c r="C2194" s="57" t="str">
        <f t="shared" si="68"/>
        <v>Formula</v>
      </c>
      <c r="D2194" s="47" t="s">
        <v>2615</v>
      </c>
      <c r="E2194" s="47" t="s">
        <v>4714</v>
      </c>
      <c r="F2194" s="53">
        <v>29</v>
      </c>
      <c r="G2194" s="56">
        <f t="shared" si="69"/>
        <v>29</v>
      </c>
    </row>
    <row r="2195" spans="1:7" ht="31.5" x14ac:dyDescent="0.25">
      <c r="A2195" s="54" t="s">
        <v>5952</v>
      </c>
      <c r="B2195" s="54" t="s">
        <v>5953</v>
      </c>
      <c r="C2195" s="57" t="str">
        <f t="shared" si="68"/>
        <v>Formula</v>
      </c>
      <c r="D2195" s="54" t="s">
        <v>5954</v>
      </c>
      <c r="E2195" s="54" t="s">
        <v>5955</v>
      </c>
      <c r="F2195" s="55">
        <v>53</v>
      </c>
      <c r="G2195" s="56">
        <f t="shared" si="69"/>
        <v>53</v>
      </c>
    </row>
    <row r="2196" spans="1:7" ht="31.5" x14ac:dyDescent="0.25">
      <c r="A2196" s="47" t="s">
        <v>5956</v>
      </c>
      <c r="B2196" s="47" t="s">
        <v>5957</v>
      </c>
      <c r="C2196" s="57" t="str">
        <f t="shared" si="68"/>
        <v>Formula</v>
      </c>
      <c r="D2196" s="47" t="s">
        <v>5958</v>
      </c>
      <c r="E2196" s="47" t="s">
        <v>5959</v>
      </c>
      <c r="F2196" s="53">
        <v>16</v>
      </c>
      <c r="G2196" s="56">
        <f t="shared" si="69"/>
        <v>16</v>
      </c>
    </row>
    <row r="2197" spans="1:7" ht="31.5" x14ac:dyDescent="0.25">
      <c r="A2197" s="54" t="s">
        <v>5960</v>
      </c>
      <c r="B2197" s="54" t="s">
        <v>5961</v>
      </c>
      <c r="C2197" s="57" t="str">
        <f t="shared" si="68"/>
        <v>Formula</v>
      </c>
      <c r="D2197" s="54" t="s">
        <v>5962</v>
      </c>
      <c r="E2197" s="54" t="s">
        <v>5963</v>
      </c>
      <c r="F2197" s="55">
        <v>56</v>
      </c>
      <c r="G2197" s="56">
        <f t="shared" si="69"/>
        <v>56</v>
      </c>
    </row>
    <row r="2198" spans="1:7" ht="31.5" x14ac:dyDescent="0.25">
      <c r="A2198" s="47" t="s">
        <v>5964</v>
      </c>
      <c r="B2198" s="47" t="s">
        <v>5965</v>
      </c>
      <c r="C2198" s="57" t="str">
        <f t="shared" si="68"/>
        <v>Formula</v>
      </c>
      <c r="D2198" s="47" t="s">
        <v>5966</v>
      </c>
      <c r="E2198" s="47" t="s">
        <v>5967</v>
      </c>
      <c r="F2198" s="53">
        <v>26</v>
      </c>
      <c r="G2198" s="56">
        <f t="shared" si="69"/>
        <v>26</v>
      </c>
    </row>
    <row r="2199" spans="1:7" ht="31.5" x14ac:dyDescent="0.25">
      <c r="A2199" s="54" t="s">
        <v>5968</v>
      </c>
      <c r="B2199" s="54" t="s">
        <v>5969</v>
      </c>
      <c r="C2199" s="57" t="str">
        <f t="shared" si="68"/>
        <v>Formula</v>
      </c>
      <c r="D2199" s="54" t="s">
        <v>5970</v>
      </c>
      <c r="E2199" s="54" t="s">
        <v>5971</v>
      </c>
      <c r="F2199" s="55">
        <v>70</v>
      </c>
      <c r="G2199" s="56">
        <f t="shared" si="69"/>
        <v>70</v>
      </c>
    </row>
    <row r="2200" spans="1:7" ht="42" x14ac:dyDescent="0.25">
      <c r="A2200" s="47" t="s">
        <v>5972</v>
      </c>
      <c r="B2200" s="47" t="s">
        <v>5973</v>
      </c>
      <c r="C2200" s="57" t="str">
        <f t="shared" si="68"/>
        <v>Formula</v>
      </c>
      <c r="D2200" s="47" t="s">
        <v>5974</v>
      </c>
      <c r="E2200" s="47" t="s">
        <v>5975</v>
      </c>
      <c r="F2200" s="53">
        <v>29</v>
      </c>
      <c r="G2200" s="56">
        <f t="shared" si="69"/>
        <v>29</v>
      </c>
    </row>
    <row r="2201" spans="1:7" ht="31.5" x14ac:dyDescent="0.25">
      <c r="A2201" s="54" t="s">
        <v>5976</v>
      </c>
      <c r="B2201" s="54" t="s">
        <v>5977</v>
      </c>
      <c r="C2201" s="57" t="str">
        <f t="shared" si="68"/>
        <v>Formula</v>
      </c>
      <c r="D2201" s="54" t="s">
        <v>5978</v>
      </c>
      <c r="E2201" s="54" t="s">
        <v>5979</v>
      </c>
      <c r="F2201" s="55">
        <v>65</v>
      </c>
      <c r="G2201" s="56">
        <f t="shared" si="69"/>
        <v>65</v>
      </c>
    </row>
    <row r="2202" spans="1:7" ht="31.5" x14ac:dyDescent="0.25">
      <c r="A2202" s="47" t="s">
        <v>5980</v>
      </c>
      <c r="B2202" s="47" t="s">
        <v>5981</v>
      </c>
      <c r="C2202" s="57" t="str">
        <f t="shared" si="68"/>
        <v>Formula</v>
      </c>
      <c r="D2202" s="47" t="s">
        <v>364</v>
      </c>
      <c r="E2202" s="47" t="s">
        <v>5982</v>
      </c>
      <c r="F2202" s="53">
        <v>65</v>
      </c>
      <c r="G2202" s="56">
        <f t="shared" si="69"/>
        <v>131</v>
      </c>
    </row>
    <row r="2203" spans="1:7" ht="31.5" x14ac:dyDescent="0.25">
      <c r="A2203" s="54" t="s">
        <v>5983</v>
      </c>
      <c r="B2203" s="54" t="s">
        <v>5981</v>
      </c>
      <c r="C2203" s="57" t="str">
        <f t="shared" si="68"/>
        <v>Formula</v>
      </c>
      <c r="D2203" s="54" t="s">
        <v>364</v>
      </c>
      <c r="E2203" s="54" t="s">
        <v>5984</v>
      </c>
      <c r="F2203" s="55">
        <v>41</v>
      </c>
      <c r="G2203" s="56">
        <f t="shared" si="69"/>
        <v>131</v>
      </c>
    </row>
    <row r="2204" spans="1:7" ht="31.5" x14ac:dyDescent="0.25">
      <c r="A2204" s="47" t="s">
        <v>5985</v>
      </c>
      <c r="B2204" s="47" t="s">
        <v>5981</v>
      </c>
      <c r="C2204" s="57" t="str">
        <f t="shared" si="68"/>
        <v>Formula</v>
      </c>
      <c r="D2204" s="47" t="s">
        <v>364</v>
      </c>
      <c r="E2204" s="47" t="s">
        <v>5986</v>
      </c>
      <c r="F2204" s="53">
        <v>9</v>
      </c>
      <c r="G2204" s="56">
        <f t="shared" si="69"/>
        <v>131</v>
      </c>
    </row>
    <row r="2205" spans="1:7" ht="31.5" x14ac:dyDescent="0.25">
      <c r="A2205" s="54" t="s">
        <v>5987</v>
      </c>
      <c r="B2205" s="54" t="s">
        <v>5981</v>
      </c>
      <c r="C2205" s="57" t="str">
        <f t="shared" si="68"/>
        <v>Formula</v>
      </c>
      <c r="D2205" s="54" t="s">
        <v>364</v>
      </c>
      <c r="E2205" s="54" t="s">
        <v>5988</v>
      </c>
      <c r="F2205" s="55">
        <v>16</v>
      </c>
      <c r="G2205" s="56">
        <f t="shared" si="69"/>
        <v>131</v>
      </c>
    </row>
    <row r="2206" spans="1:7" ht="42" x14ac:dyDescent="0.25">
      <c r="A2206" s="47" t="s">
        <v>5989</v>
      </c>
      <c r="B2206" s="47" t="s">
        <v>5990</v>
      </c>
      <c r="C2206" s="57" t="str">
        <f t="shared" si="68"/>
        <v>Formula</v>
      </c>
      <c r="D2206" s="47" t="s">
        <v>5991</v>
      </c>
      <c r="E2206" s="47" t="s">
        <v>5992</v>
      </c>
      <c r="F2206" s="53">
        <v>212</v>
      </c>
      <c r="G2206" s="56">
        <f t="shared" si="69"/>
        <v>212</v>
      </c>
    </row>
    <row r="2207" spans="1:7" ht="31.5" x14ac:dyDescent="0.25">
      <c r="A2207" s="54" t="s">
        <v>5993</v>
      </c>
      <c r="B2207" s="54" t="s">
        <v>5994</v>
      </c>
      <c r="C2207" s="57" t="str">
        <f t="shared" si="68"/>
        <v>Formula</v>
      </c>
      <c r="D2207" s="54" t="s">
        <v>5995</v>
      </c>
      <c r="E2207" s="54" t="s">
        <v>5996</v>
      </c>
      <c r="F2207" s="55">
        <v>26</v>
      </c>
      <c r="G2207" s="56">
        <f t="shared" si="69"/>
        <v>26</v>
      </c>
    </row>
    <row r="2208" spans="1:7" ht="42" x14ac:dyDescent="0.25">
      <c r="A2208" s="47" t="s">
        <v>5997</v>
      </c>
      <c r="B2208" s="47" t="s">
        <v>5998</v>
      </c>
      <c r="C2208" s="57" t="str">
        <f t="shared" si="68"/>
        <v>Formula</v>
      </c>
      <c r="D2208" s="47" t="s">
        <v>5999</v>
      </c>
      <c r="E2208" s="47" t="s">
        <v>6000</v>
      </c>
      <c r="F2208" s="53">
        <v>39</v>
      </c>
      <c r="G2208" s="56">
        <f t="shared" si="69"/>
        <v>39</v>
      </c>
    </row>
    <row r="2209" spans="1:7" ht="42" x14ac:dyDescent="0.25">
      <c r="A2209" s="54" t="s">
        <v>6001</v>
      </c>
      <c r="B2209" s="54" t="s">
        <v>6002</v>
      </c>
      <c r="C2209" s="57" t="str">
        <f t="shared" si="68"/>
        <v>Formula</v>
      </c>
      <c r="D2209" s="54" t="s">
        <v>6003</v>
      </c>
      <c r="E2209" s="54" t="s">
        <v>6004</v>
      </c>
      <c r="F2209" s="55">
        <v>130</v>
      </c>
      <c r="G2209" s="56">
        <f t="shared" si="69"/>
        <v>130</v>
      </c>
    </row>
    <row r="2210" spans="1:7" ht="31.5" x14ac:dyDescent="0.25">
      <c r="A2210" s="47" t="s">
        <v>6005</v>
      </c>
      <c r="B2210" s="47" t="s">
        <v>6006</v>
      </c>
      <c r="C2210" s="57" t="str">
        <f t="shared" si="68"/>
        <v>Formula</v>
      </c>
      <c r="D2210" s="47" t="s">
        <v>18383</v>
      </c>
      <c r="E2210" s="47" t="s">
        <v>3219</v>
      </c>
      <c r="F2210" s="53">
        <v>50</v>
      </c>
      <c r="G2210" s="56">
        <f t="shared" si="69"/>
        <v>50</v>
      </c>
    </row>
    <row r="2211" spans="1:7" ht="31.5" x14ac:dyDescent="0.25">
      <c r="A2211" s="54" t="s">
        <v>6008</v>
      </c>
      <c r="B2211" s="54" t="s">
        <v>6009</v>
      </c>
      <c r="C2211" s="57" t="str">
        <f t="shared" si="68"/>
        <v>Formula</v>
      </c>
      <c r="D2211" s="54" t="s">
        <v>6010</v>
      </c>
      <c r="E2211" s="54" t="s">
        <v>6011</v>
      </c>
      <c r="F2211" s="55">
        <v>50</v>
      </c>
      <c r="G2211" s="56">
        <f t="shared" si="69"/>
        <v>50</v>
      </c>
    </row>
    <row r="2212" spans="1:7" ht="31.5" x14ac:dyDescent="0.25">
      <c r="A2212" s="47" t="s">
        <v>6012</v>
      </c>
      <c r="B2212" s="47" t="s">
        <v>6013</v>
      </c>
      <c r="C2212" s="57" t="str">
        <f t="shared" si="68"/>
        <v>Formula</v>
      </c>
      <c r="D2212" s="47" t="s">
        <v>6014</v>
      </c>
      <c r="E2212" s="47" t="s">
        <v>6015</v>
      </c>
      <c r="F2212" s="53">
        <v>28</v>
      </c>
      <c r="G2212" s="56">
        <f t="shared" si="69"/>
        <v>28</v>
      </c>
    </row>
    <row r="2213" spans="1:7" ht="31.5" x14ac:dyDescent="0.25">
      <c r="A2213" s="54" t="s">
        <v>6016</v>
      </c>
      <c r="B2213" s="54" t="s">
        <v>6017</v>
      </c>
      <c r="C2213" s="57" t="str">
        <f t="shared" si="68"/>
        <v>Formula</v>
      </c>
      <c r="D2213" s="54" t="s">
        <v>6018</v>
      </c>
      <c r="E2213" s="54" t="s">
        <v>6019</v>
      </c>
      <c r="F2213" s="55">
        <v>61</v>
      </c>
      <c r="G2213" s="56">
        <f t="shared" si="69"/>
        <v>61</v>
      </c>
    </row>
    <row r="2214" spans="1:7" ht="31.5" x14ac:dyDescent="0.25">
      <c r="A2214" s="47" t="s">
        <v>6020</v>
      </c>
      <c r="B2214" s="47" t="s">
        <v>6021</v>
      </c>
      <c r="C2214" s="57" t="str">
        <f t="shared" si="68"/>
        <v>Formula</v>
      </c>
      <c r="D2214" s="47" t="s">
        <v>709</v>
      </c>
      <c r="E2214" s="47" t="s">
        <v>6022</v>
      </c>
      <c r="F2214" s="53">
        <v>30</v>
      </c>
      <c r="G2214" s="56">
        <f t="shared" si="69"/>
        <v>30</v>
      </c>
    </row>
    <row r="2215" spans="1:7" ht="31.5" x14ac:dyDescent="0.25">
      <c r="A2215" s="54" t="s">
        <v>6023</v>
      </c>
      <c r="B2215" s="54" t="s">
        <v>6024</v>
      </c>
      <c r="C2215" s="57" t="str">
        <f t="shared" si="68"/>
        <v>Formula</v>
      </c>
      <c r="D2215" s="54" t="s">
        <v>6025</v>
      </c>
      <c r="E2215" s="54" t="s">
        <v>6026</v>
      </c>
      <c r="F2215" s="55">
        <v>20</v>
      </c>
      <c r="G2215" s="56">
        <f t="shared" si="69"/>
        <v>20</v>
      </c>
    </row>
    <row r="2216" spans="1:7" ht="31.5" x14ac:dyDescent="0.25">
      <c r="A2216" s="47" t="s">
        <v>6027</v>
      </c>
      <c r="B2216" s="47" t="s">
        <v>6028</v>
      </c>
      <c r="C2216" s="57" t="str">
        <f t="shared" si="68"/>
        <v>Formula</v>
      </c>
      <c r="D2216" s="47" t="s">
        <v>2641</v>
      </c>
      <c r="E2216" s="47" t="s">
        <v>6029</v>
      </c>
      <c r="F2216" s="53">
        <v>80</v>
      </c>
      <c r="G2216" s="56">
        <f t="shared" si="69"/>
        <v>80</v>
      </c>
    </row>
    <row r="2217" spans="1:7" ht="31.5" x14ac:dyDescent="0.25">
      <c r="A2217" s="54" t="s">
        <v>6030</v>
      </c>
      <c r="B2217" s="54" t="s">
        <v>6031</v>
      </c>
      <c r="C2217" s="57" t="str">
        <f t="shared" si="68"/>
        <v>Formula</v>
      </c>
      <c r="D2217" s="54" t="s">
        <v>6032</v>
      </c>
      <c r="E2217" s="54" t="s">
        <v>6033</v>
      </c>
      <c r="F2217" s="55">
        <v>59</v>
      </c>
      <c r="G2217" s="56">
        <f t="shared" si="69"/>
        <v>59</v>
      </c>
    </row>
    <row r="2218" spans="1:7" ht="31.5" x14ac:dyDescent="0.25">
      <c r="A2218" s="47" t="s">
        <v>6034</v>
      </c>
      <c r="B2218" s="47" t="s">
        <v>6035</v>
      </c>
      <c r="C2218" s="57" t="str">
        <f t="shared" si="68"/>
        <v>Formula</v>
      </c>
      <c r="D2218" s="47" t="s">
        <v>6036</v>
      </c>
      <c r="E2218" s="47" t="s">
        <v>6037</v>
      </c>
      <c r="F2218" s="53">
        <v>62</v>
      </c>
      <c r="G2218" s="56">
        <f t="shared" si="69"/>
        <v>62</v>
      </c>
    </row>
    <row r="2219" spans="1:7" ht="42" x14ac:dyDescent="0.25">
      <c r="A2219" s="54" t="s">
        <v>6038</v>
      </c>
      <c r="B2219" s="54" t="s">
        <v>6039</v>
      </c>
      <c r="C2219" s="57" t="str">
        <f t="shared" si="68"/>
        <v>Formula</v>
      </c>
      <c r="D2219" s="54" t="s">
        <v>6040</v>
      </c>
      <c r="E2219" s="54" t="s">
        <v>6041</v>
      </c>
      <c r="F2219" s="55">
        <v>50</v>
      </c>
      <c r="G2219" s="56">
        <f t="shared" si="69"/>
        <v>50</v>
      </c>
    </row>
    <row r="2220" spans="1:7" ht="31.5" x14ac:dyDescent="0.25">
      <c r="A2220" s="47" t="s">
        <v>6042</v>
      </c>
      <c r="B2220" s="47" t="s">
        <v>6043</v>
      </c>
      <c r="C2220" s="57" t="str">
        <f t="shared" si="68"/>
        <v>Formula</v>
      </c>
      <c r="D2220" s="47" t="s">
        <v>6044</v>
      </c>
      <c r="E2220" s="47" t="s">
        <v>308</v>
      </c>
      <c r="F2220" s="53">
        <v>40</v>
      </c>
      <c r="G2220" s="56">
        <f t="shared" si="69"/>
        <v>40</v>
      </c>
    </row>
    <row r="2221" spans="1:7" ht="42" x14ac:dyDescent="0.25">
      <c r="A2221" s="54" t="s">
        <v>6045</v>
      </c>
      <c r="B2221" s="54" t="s">
        <v>6046</v>
      </c>
      <c r="C2221" s="57" t="str">
        <f t="shared" si="68"/>
        <v>Formula</v>
      </c>
      <c r="D2221" s="54" t="s">
        <v>6047</v>
      </c>
      <c r="E2221" s="54" t="s">
        <v>6048</v>
      </c>
      <c r="F2221" s="55">
        <v>28</v>
      </c>
      <c r="G2221" s="56">
        <f t="shared" si="69"/>
        <v>28</v>
      </c>
    </row>
    <row r="2222" spans="1:7" ht="31.5" x14ac:dyDescent="0.25">
      <c r="A2222" s="47" t="s">
        <v>6049</v>
      </c>
      <c r="B2222" s="47" t="s">
        <v>6050</v>
      </c>
      <c r="C2222" s="57" t="str">
        <f t="shared" si="68"/>
        <v>Formula</v>
      </c>
      <c r="D2222" s="47" t="s">
        <v>6051</v>
      </c>
      <c r="E2222" s="47" t="s">
        <v>6052</v>
      </c>
      <c r="F2222" s="53">
        <v>35</v>
      </c>
      <c r="G2222" s="56">
        <f t="shared" si="69"/>
        <v>35</v>
      </c>
    </row>
    <row r="2223" spans="1:7" ht="31.5" x14ac:dyDescent="0.25">
      <c r="A2223" s="54" t="s">
        <v>6053</v>
      </c>
      <c r="B2223" s="54" t="s">
        <v>6054</v>
      </c>
      <c r="C2223" s="57" t="str">
        <f t="shared" si="68"/>
        <v>Formula</v>
      </c>
      <c r="D2223" s="54" t="s">
        <v>6055</v>
      </c>
      <c r="E2223" s="54" t="s">
        <v>6056</v>
      </c>
      <c r="F2223" s="55">
        <v>100</v>
      </c>
      <c r="G2223" s="56">
        <f t="shared" si="69"/>
        <v>100</v>
      </c>
    </row>
    <row r="2224" spans="1:7" ht="31.5" x14ac:dyDescent="0.25">
      <c r="A2224" s="47" t="s">
        <v>6057</v>
      </c>
      <c r="B2224" s="47" t="s">
        <v>6058</v>
      </c>
      <c r="C2224" s="57" t="str">
        <f t="shared" si="68"/>
        <v>Formula</v>
      </c>
      <c r="D2224" s="47" t="s">
        <v>6059</v>
      </c>
      <c r="E2224" s="47" t="s">
        <v>308</v>
      </c>
      <c r="F2224" s="53">
        <v>40</v>
      </c>
      <c r="G2224" s="56">
        <f t="shared" si="69"/>
        <v>40</v>
      </c>
    </row>
    <row r="2225" spans="1:7" ht="52.5" x14ac:dyDescent="0.25">
      <c r="A2225" s="54" t="s">
        <v>6060</v>
      </c>
      <c r="B2225" s="54" t="s">
        <v>6061</v>
      </c>
      <c r="C2225" s="57" t="str">
        <f t="shared" si="68"/>
        <v>Formula</v>
      </c>
      <c r="D2225" s="54" t="s">
        <v>6062</v>
      </c>
      <c r="E2225" s="54" t="s">
        <v>308</v>
      </c>
      <c r="F2225" s="55">
        <v>70</v>
      </c>
      <c r="G2225" s="56">
        <f t="shared" si="69"/>
        <v>306</v>
      </c>
    </row>
    <row r="2226" spans="1:7" ht="52.5" x14ac:dyDescent="0.25">
      <c r="A2226" s="47" t="s">
        <v>6063</v>
      </c>
      <c r="B2226" s="47" t="s">
        <v>6061</v>
      </c>
      <c r="C2226" s="57" t="str">
        <f t="shared" si="68"/>
        <v>Formula</v>
      </c>
      <c r="D2226" s="47" t="s">
        <v>6062</v>
      </c>
      <c r="E2226" s="47" t="s">
        <v>6064</v>
      </c>
      <c r="F2226" s="53">
        <v>51</v>
      </c>
      <c r="G2226" s="56">
        <f t="shared" si="69"/>
        <v>306</v>
      </c>
    </row>
    <row r="2227" spans="1:7" ht="52.5" x14ac:dyDescent="0.25">
      <c r="A2227" s="54" t="s">
        <v>6065</v>
      </c>
      <c r="B2227" s="54" t="s">
        <v>6061</v>
      </c>
      <c r="C2227" s="57" t="str">
        <f t="shared" si="68"/>
        <v>Formula</v>
      </c>
      <c r="D2227" s="54" t="s">
        <v>6062</v>
      </c>
      <c r="E2227" s="54" t="s">
        <v>6066</v>
      </c>
      <c r="F2227" s="55">
        <v>53</v>
      </c>
      <c r="G2227" s="56">
        <f t="shared" si="69"/>
        <v>306</v>
      </c>
    </row>
    <row r="2228" spans="1:7" ht="52.5" x14ac:dyDescent="0.25">
      <c r="A2228" s="47" t="s">
        <v>6067</v>
      </c>
      <c r="B2228" s="47" t="s">
        <v>6061</v>
      </c>
      <c r="C2228" s="57" t="str">
        <f t="shared" si="68"/>
        <v>Formula</v>
      </c>
      <c r="D2228" s="47" t="s">
        <v>6062</v>
      </c>
      <c r="E2228" s="47" t="s">
        <v>6068</v>
      </c>
      <c r="F2228" s="53">
        <v>104</v>
      </c>
      <c r="G2228" s="56">
        <f t="shared" si="69"/>
        <v>306</v>
      </c>
    </row>
    <row r="2229" spans="1:7" ht="52.5" x14ac:dyDescent="0.25">
      <c r="A2229" s="54" t="s">
        <v>6069</v>
      </c>
      <c r="B2229" s="54" t="s">
        <v>6061</v>
      </c>
      <c r="C2229" s="57" t="str">
        <f t="shared" si="68"/>
        <v>Formula</v>
      </c>
      <c r="D2229" s="54" t="s">
        <v>6062</v>
      </c>
      <c r="E2229" s="54" t="s">
        <v>6070</v>
      </c>
      <c r="F2229" s="55">
        <v>28</v>
      </c>
      <c r="G2229" s="56">
        <f t="shared" si="69"/>
        <v>306</v>
      </c>
    </row>
    <row r="2230" spans="1:7" ht="31.5" x14ac:dyDescent="0.25">
      <c r="A2230" s="47" t="s">
        <v>6071</v>
      </c>
      <c r="B2230" s="47" t="s">
        <v>6072</v>
      </c>
      <c r="C2230" s="57" t="str">
        <f t="shared" si="68"/>
        <v>Formula</v>
      </c>
      <c r="D2230" s="47" t="s">
        <v>6073</v>
      </c>
      <c r="E2230" s="47" t="s">
        <v>6074</v>
      </c>
      <c r="F2230" s="53">
        <v>130</v>
      </c>
      <c r="G2230" s="56">
        <f t="shared" si="69"/>
        <v>130</v>
      </c>
    </row>
    <row r="2231" spans="1:7" ht="31.5" x14ac:dyDescent="0.25">
      <c r="A2231" s="54" t="s">
        <v>6075</v>
      </c>
      <c r="B2231" s="54" t="s">
        <v>6076</v>
      </c>
      <c r="C2231" s="57" t="str">
        <f t="shared" si="68"/>
        <v>Formula</v>
      </c>
      <c r="D2231" s="54" t="s">
        <v>6077</v>
      </c>
      <c r="E2231" s="54" t="s">
        <v>6078</v>
      </c>
      <c r="F2231" s="55">
        <v>36</v>
      </c>
      <c r="G2231" s="56">
        <f t="shared" si="69"/>
        <v>36</v>
      </c>
    </row>
    <row r="2232" spans="1:7" ht="31.5" x14ac:dyDescent="0.25">
      <c r="A2232" s="47" t="s">
        <v>6079</v>
      </c>
      <c r="B2232" s="47" t="s">
        <v>6080</v>
      </c>
      <c r="C2232" s="57" t="str">
        <f t="shared" si="68"/>
        <v>Formula</v>
      </c>
      <c r="D2232" s="47" t="s">
        <v>6081</v>
      </c>
      <c r="E2232" s="47" t="s">
        <v>6082</v>
      </c>
      <c r="F2232" s="53">
        <v>40</v>
      </c>
      <c r="G2232" s="56">
        <f t="shared" si="69"/>
        <v>40</v>
      </c>
    </row>
    <row r="2233" spans="1:7" ht="31.5" x14ac:dyDescent="0.25">
      <c r="A2233" s="54" t="s">
        <v>6083</v>
      </c>
      <c r="B2233" s="54" t="s">
        <v>6084</v>
      </c>
      <c r="C2233" s="57" t="str">
        <f t="shared" si="68"/>
        <v>Formula</v>
      </c>
      <c r="D2233" s="54" t="s">
        <v>6085</v>
      </c>
      <c r="E2233" s="54" t="s">
        <v>6086</v>
      </c>
      <c r="F2233" s="55">
        <v>138</v>
      </c>
      <c r="G2233" s="56">
        <f t="shared" si="69"/>
        <v>168</v>
      </c>
    </row>
    <row r="2234" spans="1:7" ht="31.5" x14ac:dyDescent="0.25">
      <c r="A2234" s="47" t="s">
        <v>6087</v>
      </c>
      <c r="B2234" s="47" t="s">
        <v>6084</v>
      </c>
      <c r="C2234" s="57" t="str">
        <f t="shared" si="68"/>
        <v>Formula</v>
      </c>
      <c r="D2234" s="47" t="s">
        <v>6085</v>
      </c>
      <c r="E2234" s="47" t="s">
        <v>6088</v>
      </c>
      <c r="F2234" s="53">
        <v>30</v>
      </c>
      <c r="G2234" s="56">
        <f t="shared" si="69"/>
        <v>168</v>
      </c>
    </row>
    <row r="2235" spans="1:7" ht="42" x14ac:dyDescent="0.25">
      <c r="A2235" s="54" t="s">
        <v>6089</v>
      </c>
      <c r="B2235" s="54" t="s">
        <v>6090</v>
      </c>
      <c r="C2235" s="57" t="str">
        <f t="shared" si="68"/>
        <v>Formula</v>
      </c>
      <c r="D2235" s="54" t="s">
        <v>6091</v>
      </c>
      <c r="E2235" s="54" t="s">
        <v>308</v>
      </c>
      <c r="F2235" s="55">
        <v>202</v>
      </c>
      <c r="G2235" s="56">
        <f t="shared" si="69"/>
        <v>202</v>
      </c>
    </row>
    <row r="2236" spans="1:7" ht="31.5" x14ac:dyDescent="0.25">
      <c r="A2236" s="47" t="s">
        <v>6092</v>
      </c>
      <c r="B2236" s="47" t="s">
        <v>6093</v>
      </c>
      <c r="C2236" s="57" t="str">
        <f t="shared" si="68"/>
        <v>Formula</v>
      </c>
      <c r="D2236" s="47" t="s">
        <v>6094</v>
      </c>
      <c r="E2236" s="47" t="s">
        <v>308</v>
      </c>
      <c r="F2236" s="53">
        <v>149</v>
      </c>
      <c r="G2236" s="56">
        <f t="shared" si="69"/>
        <v>264</v>
      </c>
    </row>
    <row r="2237" spans="1:7" ht="31.5" x14ac:dyDescent="0.25">
      <c r="A2237" s="54" t="s">
        <v>6095</v>
      </c>
      <c r="B2237" s="54" t="s">
        <v>6093</v>
      </c>
      <c r="C2237" s="57" t="str">
        <f t="shared" si="68"/>
        <v>Formula</v>
      </c>
      <c r="D2237" s="54" t="s">
        <v>6094</v>
      </c>
      <c r="E2237" s="54" t="s">
        <v>6096</v>
      </c>
      <c r="F2237" s="55">
        <v>115</v>
      </c>
      <c r="G2237" s="56">
        <f t="shared" si="69"/>
        <v>264</v>
      </c>
    </row>
    <row r="2238" spans="1:7" ht="31.5" x14ac:dyDescent="0.25">
      <c r="A2238" s="47" t="s">
        <v>6097</v>
      </c>
      <c r="B2238" s="47" t="s">
        <v>6098</v>
      </c>
      <c r="C2238" s="57" t="str">
        <f t="shared" si="68"/>
        <v>Formula</v>
      </c>
      <c r="D2238" s="47" t="s">
        <v>6099</v>
      </c>
      <c r="E2238" s="47" t="s">
        <v>6100</v>
      </c>
      <c r="F2238" s="53">
        <v>46</v>
      </c>
      <c r="G2238" s="56">
        <f t="shared" si="69"/>
        <v>46</v>
      </c>
    </row>
    <row r="2239" spans="1:7" ht="42" x14ac:dyDescent="0.25">
      <c r="A2239" s="54" t="s">
        <v>6101</v>
      </c>
      <c r="B2239" s="54" t="s">
        <v>6102</v>
      </c>
      <c r="C2239" s="57" t="str">
        <f t="shared" si="68"/>
        <v>Formula</v>
      </c>
      <c r="D2239" s="54" t="s">
        <v>6103</v>
      </c>
      <c r="E2239" s="54" t="s">
        <v>308</v>
      </c>
      <c r="F2239" s="55">
        <v>60</v>
      </c>
      <c r="G2239" s="56">
        <f t="shared" si="69"/>
        <v>60</v>
      </c>
    </row>
    <row r="2240" spans="1:7" ht="42" x14ac:dyDescent="0.25">
      <c r="A2240" s="47" t="s">
        <v>6104</v>
      </c>
      <c r="B2240" s="47" t="s">
        <v>6105</v>
      </c>
      <c r="C2240" s="57" t="str">
        <f t="shared" si="68"/>
        <v>Formula</v>
      </c>
      <c r="D2240" s="47" t="s">
        <v>6106</v>
      </c>
      <c r="E2240" s="47" t="s">
        <v>6107</v>
      </c>
      <c r="F2240" s="53">
        <v>15</v>
      </c>
      <c r="G2240" s="56">
        <f t="shared" si="69"/>
        <v>15</v>
      </c>
    </row>
    <row r="2241" spans="1:7" ht="42" x14ac:dyDescent="0.25">
      <c r="A2241" s="54" t="s">
        <v>6108</v>
      </c>
      <c r="B2241" s="54" t="s">
        <v>6109</v>
      </c>
      <c r="C2241" s="57" t="str">
        <f t="shared" si="68"/>
        <v>Formula</v>
      </c>
      <c r="D2241" s="54" t="s">
        <v>6110</v>
      </c>
      <c r="E2241" s="54" t="s">
        <v>6111</v>
      </c>
      <c r="F2241" s="55">
        <v>40</v>
      </c>
      <c r="G2241" s="56">
        <f t="shared" si="69"/>
        <v>40</v>
      </c>
    </row>
    <row r="2242" spans="1:7" ht="31.5" x14ac:dyDescent="0.25">
      <c r="A2242" s="47" t="s">
        <v>6112</v>
      </c>
      <c r="B2242" s="47" t="s">
        <v>6113</v>
      </c>
      <c r="C2242" s="57" t="str">
        <f t="shared" si="68"/>
        <v>Formula</v>
      </c>
      <c r="D2242" s="47" t="s">
        <v>6114</v>
      </c>
      <c r="E2242" s="47" t="s">
        <v>308</v>
      </c>
      <c r="F2242" s="53">
        <v>111</v>
      </c>
      <c r="G2242" s="56">
        <f t="shared" si="69"/>
        <v>111</v>
      </c>
    </row>
    <row r="2243" spans="1:7" ht="42" x14ac:dyDescent="0.25">
      <c r="A2243" s="54" t="s">
        <v>6115</v>
      </c>
      <c r="B2243" s="54" t="s">
        <v>6116</v>
      </c>
      <c r="C2243" s="57" t="str">
        <f t="shared" ref="C2243:C2306" si="70">IF(ISTEXT(VLOOKUP(B2243,$I$2:$I$11,1,FALSE)),"Alt sub","Formula")</f>
        <v>Formula</v>
      </c>
      <c r="D2243" s="54" t="s">
        <v>6117</v>
      </c>
      <c r="E2243" s="54" t="s">
        <v>6118</v>
      </c>
      <c r="F2243" s="55">
        <v>84</v>
      </c>
      <c r="G2243" s="56">
        <f t="shared" ref="G2243:G2306" si="71">SUMIF(B:B,B2243,F:F)</f>
        <v>84</v>
      </c>
    </row>
    <row r="2244" spans="1:7" ht="42" x14ac:dyDescent="0.25">
      <c r="A2244" s="47" t="s">
        <v>6119</v>
      </c>
      <c r="B2244" s="47" t="s">
        <v>6120</v>
      </c>
      <c r="C2244" s="57" t="str">
        <f t="shared" si="70"/>
        <v>Formula</v>
      </c>
      <c r="D2244" s="47" t="s">
        <v>6121</v>
      </c>
      <c r="E2244" s="47" t="s">
        <v>6122</v>
      </c>
      <c r="F2244" s="53">
        <v>86</v>
      </c>
      <c r="G2244" s="56">
        <f t="shared" si="71"/>
        <v>86</v>
      </c>
    </row>
    <row r="2245" spans="1:7" ht="42" x14ac:dyDescent="0.25">
      <c r="A2245" s="54" t="s">
        <v>6123</v>
      </c>
      <c r="B2245" s="54" t="s">
        <v>6124</v>
      </c>
      <c r="C2245" s="57" t="str">
        <f t="shared" si="70"/>
        <v>Formula</v>
      </c>
      <c r="D2245" s="54" t="s">
        <v>6125</v>
      </c>
      <c r="E2245" s="54" t="s">
        <v>6126</v>
      </c>
      <c r="F2245" s="55">
        <v>20</v>
      </c>
      <c r="G2245" s="56">
        <f t="shared" si="71"/>
        <v>20</v>
      </c>
    </row>
    <row r="2246" spans="1:7" ht="42" x14ac:dyDescent="0.25">
      <c r="A2246" s="47" t="s">
        <v>6127</v>
      </c>
      <c r="B2246" s="47" t="s">
        <v>6128</v>
      </c>
      <c r="C2246" s="57" t="str">
        <f t="shared" si="70"/>
        <v>Formula</v>
      </c>
      <c r="D2246" s="47" t="s">
        <v>6129</v>
      </c>
      <c r="E2246" s="47" t="s">
        <v>6130</v>
      </c>
      <c r="F2246" s="53">
        <v>40</v>
      </c>
      <c r="G2246" s="56">
        <f t="shared" si="71"/>
        <v>40</v>
      </c>
    </row>
    <row r="2247" spans="1:7" ht="42" x14ac:dyDescent="0.25">
      <c r="A2247" s="54" t="s">
        <v>6131</v>
      </c>
      <c r="B2247" s="54" t="s">
        <v>6132</v>
      </c>
      <c r="C2247" s="57" t="str">
        <f t="shared" si="70"/>
        <v>Formula</v>
      </c>
      <c r="D2247" s="54" t="s">
        <v>6133</v>
      </c>
      <c r="E2247" s="54" t="s">
        <v>6134</v>
      </c>
      <c r="F2247" s="55">
        <v>32</v>
      </c>
      <c r="G2247" s="56">
        <f t="shared" si="71"/>
        <v>32</v>
      </c>
    </row>
    <row r="2248" spans="1:7" ht="42" x14ac:dyDescent="0.25">
      <c r="A2248" s="47" t="s">
        <v>6135</v>
      </c>
      <c r="B2248" s="47" t="s">
        <v>6136</v>
      </c>
      <c r="C2248" s="57" t="str">
        <f t="shared" si="70"/>
        <v>Formula</v>
      </c>
      <c r="D2248" s="47" t="s">
        <v>6137</v>
      </c>
      <c r="E2248" s="47" t="s">
        <v>6138</v>
      </c>
      <c r="F2248" s="53">
        <v>43</v>
      </c>
      <c r="G2248" s="56">
        <f t="shared" si="71"/>
        <v>43</v>
      </c>
    </row>
    <row r="2249" spans="1:7" ht="31.5" x14ac:dyDescent="0.25">
      <c r="A2249" s="54" t="s">
        <v>6139</v>
      </c>
      <c r="B2249" s="54" t="s">
        <v>6140</v>
      </c>
      <c r="C2249" s="57" t="str">
        <f t="shared" si="70"/>
        <v>Formula</v>
      </c>
      <c r="D2249" s="54" t="s">
        <v>6141</v>
      </c>
      <c r="E2249" s="54" t="s">
        <v>6142</v>
      </c>
      <c r="F2249" s="55">
        <v>36</v>
      </c>
      <c r="G2249" s="56">
        <f t="shared" si="71"/>
        <v>36</v>
      </c>
    </row>
    <row r="2250" spans="1:7" ht="31.5" x14ac:dyDescent="0.25">
      <c r="A2250" s="47" t="s">
        <v>18090</v>
      </c>
      <c r="B2250" s="47" t="s">
        <v>18088</v>
      </c>
      <c r="C2250" s="57" t="str">
        <f t="shared" si="70"/>
        <v>Formula</v>
      </c>
      <c r="D2250" s="47" t="s">
        <v>18089</v>
      </c>
      <c r="E2250" s="47" t="s">
        <v>18091</v>
      </c>
      <c r="F2250" s="53">
        <v>44</v>
      </c>
      <c r="G2250" s="56">
        <f t="shared" si="71"/>
        <v>44</v>
      </c>
    </row>
    <row r="2251" spans="1:7" ht="42" x14ac:dyDescent="0.25">
      <c r="A2251" s="54" t="s">
        <v>6143</v>
      </c>
      <c r="B2251" s="54" t="s">
        <v>6144</v>
      </c>
      <c r="C2251" s="57" t="str">
        <f t="shared" si="70"/>
        <v>Formula</v>
      </c>
      <c r="D2251" s="54" t="s">
        <v>6145</v>
      </c>
      <c r="E2251" s="54" t="s">
        <v>6146</v>
      </c>
      <c r="F2251" s="55">
        <v>128</v>
      </c>
      <c r="G2251" s="56">
        <f t="shared" si="71"/>
        <v>128</v>
      </c>
    </row>
    <row r="2252" spans="1:7" ht="52.5" x14ac:dyDescent="0.25">
      <c r="A2252" s="47" t="s">
        <v>6147</v>
      </c>
      <c r="B2252" s="47" t="s">
        <v>6148</v>
      </c>
      <c r="C2252" s="57" t="str">
        <f t="shared" si="70"/>
        <v>Formula</v>
      </c>
      <c r="D2252" s="47" t="s">
        <v>6149</v>
      </c>
      <c r="E2252" s="47" t="s">
        <v>6150</v>
      </c>
      <c r="F2252" s="53">
        <v>418</v>
      </c>
      <c r="G2252" s="56">
        <f t="shared" si="71"/>
        <v>418</v>
      </c>
    </row>
    <row r="2253" spans="1:7" ht="42" x14ac:dyDescent="0.25">
      <c r="A2253" s="54" t="s">
        <v>6151</v>
      </c>
      <c r="B2253" s="54" t="s">
        <v>6152</v>
      </c>
      <c r="C2253" s="57" t="str">
        <f t="shared" si="70"/>
        <v>Formula</v>
      </c>
      <c r="D2253" s="54" t="s">
        <v>6153</v>
      </c>
      <c r="E2253" s="54" t="s">
        <v>6154</v>
      </c>
      <c r="F2253" s="55">
        <v>184</v>
      </c>
      <c r="G2253" s="56">
        <f t="shared" si="71"/>
        <v>5363</v>
      </c>
    </row>
    <row r="2254" spans="1:7" ht="42" x14ac:dyDescent="0.25">
      <c r="A2254" s="47" t="s">
        <v>6155</v>
      </c>
      <c r="B2254" s="47" t="s">
        <v>6152</v>
      </c>
      <c r="C2254" s="57" t="str">
        <f t="shared" si="70"/>
        <v>Formula</v>
      </c>
      <c r="D2254" s="47" t="s">
        <v>6153</v>
      </c>
      <c r="E2254" s="47" t="s">
        <v>308</v>
      </c>
      <c r="F2254" s="53">
        <v>41</v>
      </c>
      <c r="G2254" s="56">
        <f t="shared" si="71"/>
        <v>5363</v>
      </c>
    </row>
    <row r="2255" spans="1:7" ht="42" x14ac:dyDescent="0.25">
      <c r="A2255" s="54" t="s">
        <v>6156</v>
      </c>
      <c r="B2255" s="54" t="s">
        <v>6152</v>
      </c>
      <c r="C2255" s="57" t="str">
        <f t="shared" si="70"/>
        <v>Formula</v>
      </c>
      <c r="D2255" s="54" t="s">
        <v>6153</v>
      </c>
      <c r="E2255" s="54" t="s">
        <v>6157</v>
      </c>
      <c r="F2255" s="55">
        <v>1344</v>
      </c>
      <c r="G2255" s="56">
        <f t="shared" si="71"/>
        <v>5363</v>
      </c>
    </row>
    <row r="2256" spans="1:7" ht="42" x14ac:dyDescent="0.25">
      <c r="A2256" s="47" t="s">
        <v>6158</v>
      </c>
      <c r="B2256" s="47" t="s">
        <v>6152</v>
      </c>
      <c r="C2256" s="57" t="str">
        <f t="shared" si="70"/>
        <v>Formula</v>
      </c>
      <c r="D2256" s="47" t="s">
        <v>6153</v>
      </c>
      <c r="E2256" s="47" t="s">
        <v>6159</v>
      </c>
      <c r="F2256" s="53">
        <v>944</v>
      </c>
      <c r="G2256" s="56">
        <f t="shared" si="71"/>
        <v>5363</v>
      </c>
    </row>
    <row r="2257" spans="1:7" ht="42" x14ac:dyDescent="0.25">
      <c r="A2257" s="54" t="s">
        <v>6160</v>
      </c>
      <c r="B2257" s="54" t="s">
        <v>6152</v>
      </c>
      <c r="C2257" s="57" t="str">
        <f t="shared" si="70"/>
        <v>Formula</v>
      </c>
      <c r="D2257" s="54" t="s">
        <v>6153</v>
      </c>
      <c r="E2257" s="54" t="s">
        <v>6161</v>
      </c>
      <c r="F2257" s="55">
        <v>886</v>
      </c>
      <c r="G2257" s="56">
        <f t="shared" si="71"/>
        <v>5363</v>
      </c>
    </row>
    <row r="2258" spans="1:7" ht="42" x14ac:dyDescent="0.25">
      <c r="A2258" s="47" t="s">
        <v>6162</v>
      </c>
      <c r="B2258" s="47" t="s">
        <v>6152</v>
      </c>
      <c r="C2258" s="57" t="str">
        <f t="shared" si="70"/>
        <v>Formula</v>
      </c>
      <c r="D2258" s="47" t="s">
        <v>6153</v>
      </c>
      <c r="E2258" s="47" t="s">
        <v>6163</v>
      </c>
      <c r="F2258" s="53">
        <v>721</v>
      </c>
      <c r="G2258" s="56">
        <f t="shared" si="71"/>
        <v>5363</v>
      </c>
    </row>
    <row r="2259" spans="1:7" ht="42" x14ac:dyDescent="0.25">
      <c r="A2259" s="54" t="s">
        <v>6164</v>
      </c>
      <c r="B2259" s="54" t="s">
        <v>6152</v>
      </c>
      <c r="C2259" s="57" t="str">
        <f t="shared" si="70"/>
        <v>Formula</v>
      </c>
      <c r="D2259" s="54" t="s">
        <v>6153</v>
      </c>
      <c r="E2259" s="54" t="s">
        <v>6165</v>
      </c>
      <c r="F2259" s="55">
        <v>937</v>
      </c>
      <c r="G2259" s="56">
        <f t="shared" si="71"/>
        <v>5363</v>
      </c>
    </row>
    <row r="2260" spans="1:7" ht="42" x14ac:dyDescent="0.25">
      <c r="A2260" s="47" t="s">
        <v>6166</v>
      </c>
      <c r="B2260" s="47" t="s">
        <v>6152</v>
      </c>
      <c r="C2260" s="57" t="str">
        <f t="shared" si="70"/>
        <v>Formula</v>
      </c>
      <c r="D2260" s="47" t="s">
        <v>6153</v>
      </c>
      <c r="E2260" s="47" t="s">
        <v>6167</v>
      </c>
      <c r="F2260" s="53">
        <v>200</v>
      </c>
      <c r="G2260" s="56">
        <f t="shared" si="71"/>
        <v>5363</v>
      </c>
    </row>
    <row r="2261" spans="1:7" ht="42" x14ac:dyDescent="0.25">
      <c r="A2261" s="54" t="s">
        <v>6168</v>
      </c>
      <c r="B2261" s="54" t="s">
        <v>6152</v>
      </c>
      <c r="C2261" s="57" t="str">
        <f t="shared" si="70"/>
        <v>Formula</v>
      </c>
      <c r="D2261" s="54" t="s">
        <v>6153</v>
      </c>
      <c r="E2261" s="54" t="s">
        <v>6169</v>
      </c>
      <c r="F2261" s="55">
        <v>106</v>
      </c>
      <c r="G2261" s="56">
        <f t="shared" si="71"/>
        <v>5363</v>
      </c>
    </row>
    <row r="2262" spans="1:7" ht="42" x14ac:dyDescent="0.25">
      <c r="A2262" s="47" t="s">
        <v>6170</v>
      </c>
      <c r="B2262" s="47" t="s">
        <v>6171</v>
      </c>
      <c r="C2262" s="57" t="str">
        <f t="shared" si="70"/>
        <v>Formula</v>
      </c>
      <c r="D2262" s="47" t="s">
        <v>6172</v>
      </c>
      <c r="E2262" s="47" t="s">
        <v>6173</v>
      </c>
      <c r="F2262" s="53">
        <v>46</v>
      </c>
      <c r="G2262" s="56">
        <f t="shared" si="71"/>
        <v>515</v>
      </c>
    </row>
    <row r="2263" spans="1:7" ht="42" x14ac:dyDescent="0.25">
      <c r="A2263" s="54" t="s">
        <v>18224</v>
      </c>
      <c r="B2263" s="54" t="s">
        <v>6171</v>
      </c>
      <c r="C2263" s="57" t="str">
        <f t="shared" si="70"/>
        <v>Formula</v>
      </c>
      <c r="D2263" s="54" t="s">
        <v>6172</v>
      </c>
      <c r="E2263" s="54" t="s">
        <v>18225</v>
      </c>
      <c r="F2263" s="55">
        <v>150</v>
      </c>
      <c r="G2263" s="56">
        <f t="shared" si="71"/>
        <v>515</v>
      </c>
    </row>
    <row r="2264" spans="1:7" ht="42" x14ac:dyDescent="0.25">
      <c r="A2264" s="47" t="s">
        <v>18226</v>
      </c>
      <c r="B2264" s="47" t="s">
        <v>6171</v>
      </c>
      <c r="C2264" s="57" t="str">
        <f t="shared" si="70"/>
        <v>Formula</v>
      </c>
      <c r="D2264" s="47" t="s">
        <v>6172</v>
      </c>
      <c r="E2264" s="47" t="s">
        <v>18227</v>
      </c>
      <c r="F2264" s="53">
        <v>215</v>
      </c>
      <c r="G2264" s="56">
        <f t="shared" si="71"/>
        <v>515</v>
      </c>
    </row>
    <row r="2265" spans="1:7" ht="42" x14ac:dyDescent="0.25">
      <c r="A2265" s="54" t="s">
        <v>6174</v>
      </c>
      <c r="B2265" s="54" t="s">
        <v>6171</v>
      </c>
      <c r="C2265" s="57" t="str">
        <f t="shared" si="70"/>
        <v>Formula</v>
      </c>
      <c r="D2265" s="54" t="s">
        <v>6172</v>
      </c>
      <c r="E2265" s="54" t="s">
        <v>6175</v>
      </c>
      <c r="F2265" s="55">
        <v>16</v>
      </c>
      <c r="G2265" s="56">
        <f t="shared" si="71"/>
        <v>515</v>
      </c>
    </row>
    <row r="2266" spans="1:7" ht="42" x14ac:dyDescent="0.25">
      <c r="A2266" s="47" t="s">
        <v>6176</v>
      </c>
      <c r="B2266" s="47" t="s">
        <v>6171</v>
      </c>
      <c r="C2266" s="57" t="str">
        <f t="shared" si="70"/>
        <v>Formula</v>
      </c>
      <c r="D2266" s="47" t="s">
        <v>6172</v>
      </c>
      <c r="E2266" s="47" t="s">
        <v>6177</v>
      </c>
      <c r="F2266" s="53">
        <v>30</v>
      </c>
      <c r="G2266" s="56">
        <f t="shared" si="71"/>
        <v>515</v>
      </c>
    </row>
    <row r="2267" spans="1:7" ht="42" x14ac:dyDescent="0.25">
      <c r="A2267" s="54" t="s">
        <v>6178</v>
      </c>
      <c r="B2267" s="54" t="s">
        <v>6171</v>
      </c>
      <c r="C2267" s="57" t="str">
        <f t="shared" si="70"/>
        <v>Formula</v>
      </c>
      <c r="D2267" s="54" t="s">
        <v>6172</v>
      </c>
      <c r="E2267" s="54" t="s">
        <v>6179</v>
      </c>
      <c r="F2267" s="55">
        <v>17</v>
      </c>
      <c r="G2267" s="56">
        <f t="shared" si="71"/>
        <v>515</v>
      </c>
    </row>
    <row r="2268" spans="1:7" ht="42" x14ac:dyDescent="0.25">
      <c r="A2268" s="47" t="s">
        <v>6180</v>
      </c>
      <c r="B2268" s="47" t="s">
        <v>6171</v>
      </c>
      <c r="C2268" s="57" t="str">
        <f t="shared" si="70"/>
        <v>Formula</v>
      </c>
      <c r="D2268" s="47" t="s">
        <v>6172</v>
      </c>
      <c r="E2268" s="47" t="s">
        <v>6181</v>
      </c>
      <c r="F2268" s="53">
        <v>15</v>
      </c>
      <c r="G2268" s="56">
        <f t="shared" si="71"/>
        <v>515</v>
      </c>
    </row>
    <row r="2269" spans="1:7" ht="42" x14ac:dyDescent="0.25">
      <c r="A2269" s="54" t="s">
        <v>6182</v>
      </c>
      <c r="B2269" s="54" t="s">
        <v>6171</v>
      </c>
      <c r="C2269" s="57" t="str">
        <f t="shared" si="70"/>
        <v>Formula</v>
      </c>
      <c r="D2269" s="54" t="s">
        <v>6172</v>
      </c>
      <c r="E2269" s="54" t="s">
        <v>6183</v>
      </c>
      <c r="F2269" s="55">
        <v>15</v>
      </c>
      <c r="G2269" s="56">
        <f t="shared" si="71"/>
        <v>515</v>
      </c>
    </row>
    <row r="2270" spans="1:7" ht="42" x14ac:dyDescent="0.25">
      <c r="A2270" s="47" t="s">
        <v>6184</v>
      </c>
      <c r="B2270" s="47" t="s">
        <v>6171</v>
      </c>
      <c r="C2270" s="57" t="str">
        <f t="shared" si="70"/>
        <v>Formula</v>
      </c>
      <c r="D2270" s="47" t="s">
        <v>6172</v>
      </c>
      <c r="E2270" s="47" t="s">
        <v>6185</v>
      </c>
      <c r="F2270" s="53">
        <v>11</v>
      </c>
      <c r="G2270" s="56">
        <f t="shared" si="71"/>
        <v>515</v>
      </c>
    </row>
    <row r="2271" spans="1:7" ht="52.5" x14ac:dyDescent="0.25">
      <c r="A2271" s="54" t="s">
        <v>6186</v>
      </c>
      <c r="B2271" s="54" t="s">
        <v>6187</v>
      </c>
      <c r="C2271" s="57" t="str">
        <f t="shared" si="70"/>
        <v>Formula</v>
      </c>
      <c r="D2271" s="54" t="s">
        <v>6188</v>
      </c>
      <c r="E2271" s="54" t="s">
        <v>6189</v>
      </c>
      <c r="F2271" s="55">
        <v>102</v>
      </c>
      <c r="G2271" s="56">
        <f t="shared" si="71"/>
        <v>252</v>
      </c>
    </row>
    <row r="2272" spans="1:7" ht="52.5" x14ac:dyDescent="0.25">
      <c r="A2272" s="47" t="s">
        <v>6190</v>
      </c>
      <c r="B2272" s="47" t="s">
        <v>6187</v>
      </c>
      <c r="C2272" s="57" t="str">
        <f t="shared" si="70"/>
        <v>Formula</v>
      </c>
      <c r="D2272" s="47" t="s">
        <v>6188</v>
      </c>
      <c r="E2272" s="47" t="s">
        <v>6191</v>
      </c>
      <c r="F2272" s="53">
        <v>90</v>
      </c>
      <c r="G2272" s="56">
        <f t="shared" si="71"/>
        <v>252</v>
      </c>
    </row>
    <row r="2273" spans="1:7" ht="52.5" x14ac:dyDescent="0.25">
      <c r="A2273" s="54" t="s">
        <v>6192</v>
      </c>
      <c r="B2273" s="54" t="s">
        <v>6187</v>
      </c>
      <c r="C2273" s="57" t="str">
        <f t="shared" si="70"/>
        <v>Formula</v>
      </c>
      <c r="D2273" s="54" t="s">
        <v>6188</v>
      </c>
      <c r="E2273" s="54" t="s">
        <v>6193</v>
      </c>
      <c r="F2273" s="55">
        <v>60</v>
      </c>
      <c r="G2273" s="56">
        <f t="shared" si="71"/>
        <v>252</v>
      </c>
    </row>
    <row r="2274" spans="1:7" ht="42" x14ac:dyDescent="0.25">
      <c r="A2274" s="47" t="s">
        <v>6194</v>
      </c>
      <c r="B2274" s="47" t="s">
        <v>6195</v>
      </c>
      <c r="C2274" s="57" t="str">
        <f t="shared" si="70"/>
        <v>Formula</v>
      </c>
      <c r="D2274" s="47" t="s">
        <v>6196</v>
      </c>
      <c r="E2274" s="47" t="s">
        <v>6197</v>
      </c>
      <c r="F2274" s="53">
        <v>109</v>
      </c>
      <c r="G2274" s="56">
        <f t="shared" si="71"/>
        <v>109</v>
      </c>
    </row>
    <row r="2275" spans="1:7" ht="42" x14ac:dyDescent="0.25">
      <c r="A2275" s="54" t="s">
        <v>6198</v>
      </c>
      <c r="B2275" s="54" t="s">
        <v>6199</v>
      </c>
      <c r="C2275" s="57" t="str">
        <f t="shared" si="70"/>
        <v>Formula</v>
      </c>
      <c r="D2275" s="54" t="s">
        <v>6200</v>
      </c>
      <c r="E2275" s="54" t="s">
        <v>6201</v>
      </c>
      <c r="F2275" s="55">
        <v>221</v>
      </c>
      <c r="G2275" s="56">
        <f t="shared" si="71"/>
        <v>300</v>
      </c>
    </row>
    <row r="2276" spans="1:7" ht="42" x14ac:dyDescent="0.25">
      <c r="A2276" s="47" t="s">
        <v>6202</v>
      </c>
      <c r="B2276" s="47" t="s">
        <v>6199</v>
      </c>
      <c r="C2276" s="57" t="str">
        <f t="shared" si="70"/>
        <v>Formula</v>
      </c>
      <c r="D2276" s="47" t="s">
        <v>6200</v>
      </c>
      <c r="E2276" s="47" t="s">
        <v>6203</v>
      </c>
      <c r="F2276" s="53">
        <v>39</v>
      </c>
      <c r="G2276" s="56">
        <f t="shared" si="71"/>
        <v>300</v>
      </c>
    </row>
    <row r="2277" spans="1:7" ht="42" x14ac:dyDescent="0.25">
      <c r="A2277" s="54" t="s">
        <v>6204</v>
      </c>
      <c r="B2277" s="54" t="s">
        <v>6199</v>
      </c>
      <c r="C2277" s="57" t="str">
        <f t="shared" si="70"/>
        <v>Formula</v>
      </c>
      <c r="D2277" s="54" t="s">
        <v>6200</v>
      </c>
      <c r="E2277" s="54" t="s">
        <v>6205</v>
      </c>
      <c r="F2277" s="55">
        <v>40</v>
      </c>
      <c r="G2277" s="56">
        <f t="shared" si="71"/>
        <v>300</v>
      </c>
    </row>
    <row r="2278" spans="1:7" ht="42" x14ac:dyDescent="0.25">
      <c r="A2278" s="47" t="s">
        <v>6206</v>
      </c>
      <c r="B2278" s="47" t="s">
        <v>6207</v>
      </c>
      <c r="C2278" s="57" t="str">
        <f t="shared" si="70"/>
        <v>Formula</v>
      </c>
      <c r="D2278" s="47" t="s">
        <v>6208</v>
      </c>
      <c r="E2278" s="47" t="s">
        <v>6209</v>
      </c>
      <c r="F2278" s="53">
        <v>128</v>
      </c>
      <c r="G2278" s="56">
        <f t="shared" si="71"/>
        <v>275</v>
      </c>
    </row>
    <row r="2279" spans="1:7" ht="42" x14ac:dyDescent="0.25">
      <c r="A2279" s="54" t="s">
        <v>6210</v>
      </c>
      <c r="B2279" s="54" t="s">
        <v>6207</v>
      </c>
      <c r="C2279" s="57" t="str">
        <f t="shared" si="70"/>
        <v>Formula</v>
      </c>
      <c r="D2279" s="54" t="s">
        <v>6208</v>
      </c>
      <c r="E2279" s="54" t="s">
        <v>6211</v>
      </c>
      <c r="F2279" s="55">
        <v>147</v>
      </c>
      <c r="G2279" s="56">
        <f t="shared" si="71"/>
        <v>275</v>
      </c>
    </row>
    <row r="2280" spans="1:7" ht="52.5" x14ac:dyDescent="0.25">
      <c r="A2280" s="47" t="s">
        <v>6212</v>
      </c>
      <c r="B2280" s="47" t="s">
        <v>6213</v>
      </c>
      <c r="C2280" s="57" t="str">
        <f t="shared" si="70"/>
        <v>Formula</v>
      </c>
      <c r="D2280" s="47" t="s">
        <v>6214</v>
      </c>
      <c r="E2280" s="47" t="s">
        <v>6215</v>
      </c>
      <c r="F2280" s="53">
        <v>68</v>
      </c>
      <c r="G2280" s="56">
        <f t="shared" si="71"/>
        <v>68</v>
      </c>
    </row>
    <row r="2281" spans="1:7" ht="42" x14ac:dyDescent="0.25">
      <c r="A2281" s="54" t="s">
        <v>6216</v>
      </c>
      <c r="B2281" s="54" t="s">
        <v>6217</v>
      </c>
      <c r="C2281" s="57" t="str">
        <f t="shared" si="70"/>
        <v>Formula</v>
      </c>
      <c r="D2281" s="54" t="s">
        <v>6218</v>
      </c>
      <c r="E2281" s="54" t="s">
        <v>6219</v>
      </c>
      <c r="F2281" s="55">
        <v>120</v>
      </c>
      <c r="G2281" s="56">
        <f t="shared" si="71"/>
        <v>120</v>
      </c>
    </row>
    <row r="2282" spans="1:7" ht="63" x14ac:dyDescent="0.25">
      <c r="A2282" s="47" t="s">
        <v>6220</v>
      </c>
      <c r="B2282" s="47" t="s">
        <v>6221</v>
      </c>
      <c r="C2282" s="57" t="str">
        <f t="shared" si="70"/>
        <v>Formula</v>
      </c>
      <c r="D2282" s="47" t="s">
        <v>6222</v>
      </c>
      <c r="E2282" s="47" t="s">
        <v>6223</v>
      </c>
      <c r="F2282" s="53">
        <v>132</v>
      </c>
      <c r="G2282" s="56">
        <f t="shared" si="71"/>
        <v>298</v>
      </c>
    </row>
    <row r="2283" spans="1:7" ht="63" x14ac:dyDescent="0.25">
      <c r="A2283" s="54" t="s">
        <v>6224</v>
      </c>
      <c r="B2283" s="54" t="s">
        <v>6221</v>
      </c>
      <c r="C2283" s="57" t="str">
        <f t="shared" si="70"/>
        <v>Formula</v>
      </c>
      <c r="D2283" s="54" t="s">
        <v>6222</v>
      </c>
      <c r="E2283" s="54" t="s">
        <v>6225</v>
      </c>
      <c r="F2283" s="55">
        <v>166</v>
      </c>
      <c r="G2283" s="56">
        <f t="shared" si="71"/>
        <v>298</v>
      </c>
    </row>
    <row r="2284" spans="1:7" ht="42" x14ac:dyDescent="0.25">
      <c r="A2284" s="47" t="s">
        <v>6226</v>
      </c>
      <c r="B2284" s="47" t="s">
        <v>6227</v>
      </c>
      <c r="C2284" s="57" t="str">
        <f t="shared" si="70"/>
        <v>Formula</v>
      </c>
      <c r="D2284" s="47" t="s">
        <v>6228</v>
      </c>
      <c r="E2284" s="47" t="s">
        <v>6229</v>
      </c>
      <c r="F2284" s="53">
        <v>34</v>
      </c>
      <c r="G2284" s="56">
        <f t="shared" si="71"/>
        <v>34</v>
      </c>
    </row>
    <row r="2285" spans="1:7" ht="42" x14ac:dyDescent="0.25">
      <c r="A2285" s="54" t="s">
        <v>6230</v>
      </c>
      <c r="B2285" s="54" t="s">
        <v>6231</v>
      </c>
      <c r="C2285" s="57" t="str">
        <f t="shared" si="70"/>
        <v>Formula</v>
      </c>
      <c r="D2285" s="54" t="s">
        <v>6232</v>
      </c>
      <c r="E2285" s="54" t="s">
        <v>441</v>
      </c>
      <c r="F2285" s="55">
        <v>95</v>
      </c>
      <c r="G2285" s="56">
        <f t="shared" si="71"/>
        <v>95</v>
      </c>
    </row>
    <row r="2286" spans="1:7" ht="42" x14ac:dyDescent="0.25">
      <c r="A2286" s="47" t="s">
        <v>6233</v>
      </c>
      <c r="B2286" s="47" t="s">
        <v>6234</v>
      </c>
      <c r="C2286" s="57" t="str">
        <f t="shared" si="70"/>
        <v>Formula</v>
      </c>
      <c r="D2286" s="47" t="s">
        <v>6235</v>
      </c>
      <c r="E2286" s="47" t="s">
        <v>6236</v>
      </c>
      <c r="F2286" s="53">
        <v>151</v>
      </c>
      <c r="G2286" s="56">
        <f t="shared" si="71"/>
        <v>151</v>
      </c>
    </row>
    <row r="2287" spans="1:7" ht="42" x14ac:dyDescent="0.25">
      <c r="A2287" s="54" t="s">
        <v>6237</v>
      </c>
      <c r="B2287" s="54" t="s">
        <v>6238</v>
      </c>
      <c r="C2287" s="57" t="str">
        <f t="shared" si="70"/>
        <v>Formula</v>
      </c>
      <c r="D2287" s="54" t="s">
        <v>6239</v>
      </c>
      <c r="E2287" s="54" t="s">
        <v>6240</v>
      </c>
      <c r="F2287" s="55">
        <v>61</v>
      </c>
      <c r="G2287" s="56">
        <f t="shared" si="71"/>
        <v>61</v>
      </c>
    </row>
    <row r="2288" spans="1:7" ht="63" x14ac:dyDescent="0.25">
      <c r="A2288" s="47" t="s">
        <v>6241</v>
      </c>
      <c r="B2288" s="47" t="s">
        <v>6242</v>
      </c>
      <c r="C2288" s="57" t="str">
        <f t="shared" si="70"/>
        <v>Formula</v>
      </c>
      <c r="D2288" s="47" t="s">
        <v>6243</v>
      </c>
      <c r="E2288" s="47" t="s">
        <v>6244</v>
      </c>
      <c r="F2288" s="53">
        <v>73</v>
      </c>
      <c r="G2288" s="56">
        <f t="shared" si="71"/>
        <v>73</v>
      </c>
    </row>
    <row r="2289" spans="1:7" ht="42" x14ac:dyDescent="0.25">
      <c r="A2289" s="54" t="s">
        <v>6245</v>
      </c>
      <c r="B2289" s="54" t="s">
        <v>6246</v>
      </c>
      <c r="C2289" s="57" t="str">
        <f t="shared" si="70"/>
        <v>Formula</v>
      </c>
      <c r="D2289" s="54" t="s">
        <v>6247</v>
      </c>
      <c r="E2289" s="54" t="s">
        <v>6248</v>
      </c>
      <c r="F2289" s="55">
        <v>35</v>
      </c>
      <c r="G2289" s="56">
        <f t="shared" si="71"/>
        <v>35</v>
      </c>
    </row>
    <row r="2290" spans="1:7" ht="31.5" x14ac:dyDescent="0.25">
      <c r="A2290" s="47" t="s">
        <v>6249</v>
      </c>
      <c r="B2290" s="47" t="s">
        <v>6250</v>
      </c>
      <c r="C2290" s="57" t="str">
        <f t="shared" si="70"/>
        <v>Formula</v>
      </c>
      <c r="D2290" s="47" t="s">
        <v>6251</v>
      </c>
      <c r="E2290" s="47" t="s">
        <v>6252</v>
      </c>
      <c r="F2290" s="53">
        <v>66</v>
      </c>
      <c r="G2290" s="56">
        <f t="shared" si="71"/>
        <v>66</v>
      </c>
    </row>
    <row r="2291" spans="1:7" ht="63" x14ac:dyDescent="0.25">
      <c r="A2291" s="54" t="s">
        <v>6253</v>
      </c>
      <c r="B2291" s="54" t="s">
        <v>6254</v>
      </c>
      <c r="C2291" s="57" t="str">
        <f t="shared" si="70"/>
        <v>Formula</v>
      </c>
      <c r="D2291" s="54" t="s">
        <v>6255</v>
      </c>
      <c r="E2291" s="54" t="s">
        <v>6256</v>
      </c>
      <c r="F2291" s="55">
        <v>54</v>
      </c>
      <c r="G2291" s="56">
        <f t="shared" si="71"/>
        <v>54</v>
      </c>
    </row>
    <row r="2292" spans="1:7" ht="63" x14ac:dyDescent="0.25">
      <c r="A2292" s="47" t="s">
        <v>6257</v>
      </c>
      <c r="B2292" s="47" t="s">
        <v>6258</v>
      </c>
      <c r="C2292" s="57" t="str">
        <f t="shared" si="70"/>
        <v>Formula</v>
      </c>
      <c r="D2292" s="47" t="s">
        <v>6259</v>
      </c>
      <c r="E2292" s="47" t="s">
        <v>6260</v>
      </c>
      <c r="F2292" s="53">
        <v>80</v>
      </c>
      <c r="G2292" s="56">
        <f t="shared" si="71"/>
        <v>80</v>
      </c>
    </row>
    <row r="2293" spans="1:7" ht="52.5" x14ac:dyDescent="0.25">
      <c r="A2293" s="54" t="s">
        <v>6261</v>
      </c>
      <c r="B2293" s="54" t="s">
        <v>6262</v>
      </c>
      <c r="C2293" s="57" t="str">
        <f t="shared" si="70"/>
        <v>Formula</v>
      </c>
      <c r="D2293" s="54" t="s">
        <v>6263</v>
      </c>
      <c r="E2293" s="54" t="s">
        <v>6264</v>
      </c>
      <c r="F2293" s="55">
        <v>58</v>
      </c>
      <c r="G2293" s="56">
        <f t="shared" si="71"/>
        <v>58</v>
      </c>
    </row>
    <row r="2294" spans="1:7" ht="42" x14ac:dyDescent="0.25">
      <c r="A2294" s="47" t="s">
        <v>6265</v>
      </c>
      <c r="B2294" s="47" t="s">
        <v>6266</v>
      </c>
      <c r="C2294" s="57" t="str">
        <f t="shared" si="70"/>
        <v>Formula</v>
      </c>
      <c r="D2294" s="47" t="s">
        <v>6267</v>
      </c>
      <c r="E2294" s="47" t="s">
        <v>6268</v>
      </c>
      <c r="F2294" s="53">
        <v>32</v>
      </c>
      <c r="G2294" s="56">
        <f t="shared" si="71"/>
        <v>32</v>
      </c>
    </row>
    <row r="2295" spans="1:7" ht="52.5" x14ac:dyDescent="0.25">
      <c r="A2295" s="54" t="s">
        <v>6269</v>
      </c>
      <c r="B2295" s="54" t="s">
        <v>6270</v>
      </c>
      <c r="C2295" s="57" t="str">
        <f t="shared" si="70"/>
        <v>Formula</v>
      </c>
      <c r="D2295" s="54" t="s">
        <v>6271</v>
      </c>
      <c r="E2295" s="54" t="s">
        <v>6272</v>
      </c>
      <c r="F2295" s="55">
        <v>58</v>
      </c>
      <c r="G2295" s="56">
        <f t="shared" si="71"/>
        <v>58</v>
      </c>
    </row>
    <row r="2296" spans="1:7" ht="63" x14ac:dyDescent="0.25">
      <c r="A2296" s="47" t="s">
        <v>6273</v>
      </c>
      <c r="B2296" s="47" t="s">
        <v>6274</v>
      </c>
      <c r="C2296" s="57" t="str">
        <f t="shared" si="70"/>
        <v>Formula</v>
      </c>
      <c r="D2296" s="47" t="s">
        <v>6275</v>
      </c>
      <c r="E2296" s="47" t="s">
        <v>6276</v>
      </c>
      <c r="F2296" s="53">
        <v>76</v>
      </c>
      <c r="G2296" s="56">
        <f t="shared" si="71"/>
        <v>76</v>
      </c>
    </row>
    <row r="2297" spans="1:7" ht="52.5" x14ac:dyDescent="0.25">
      <c r="A2297" s="54" t="s">
        <v>6277</v>
      </c>
      <c r="B2297" s="54" t="s">
        <v>6278</v>
      </c>
      <c r="C2297" s="57" t="str">
        <f t="shared" si="70"/>
        <v>Formula</v>
      </c>
      <c r="D2297" s="54" t="s">
        <v>6279</v>
      </c>
      <c r="E2297" s="54" t="s">
        <v>5971</v>
      </c>
      <c r="F2297" s="55">
        <v>40</v>
      </c>
      <c r="G2297" s="56">
        <f t="shared" si="71"/>
        <v>40</v>
      </c>
    </row>
    <row r="2298" spans="1:7" ht="42" x14ac:dyDescent="0.25">
      <c r="A2298" s="47" t="s">
        <v>6280</v>
      </c>
      <c r="B2298" s="47" t="s">
        <v>6281</v>
      </c>
      <c r="C2298" s="57" t="str">
        <f t="shared" si="70"/>
        <v>Formula</v>
      </c>
      <c r="D2298" s="47" t="s">
        <v>6282</v>
      </c>
      <c r="E2298" s="47" t="s">
        <v>6283</v>
      </c>
      <c r="F2298" s="53">
        <v>36</v>
      </c>
      <c r="G2298" s="56">
        <f t="shared" si="71"/>
        <v>36</v>
      </c>
    </row>
    <row r="2299" spans="1:7" ht="42" x14ac:dyDescent="0.25">
      <c r="A2299" s="54" t="s">
        <v>6284</v>
      </c>
      <c r="B2299" s="54" t="s">
        <v>6285</v>
      </c>
      <c r="C2299" s="57" t="str">
        <f t="shared" si="70"/>
        <v>Formula</v>
      </c>
      <c r="D2299" s="54" t="s">
        <v>6286</v>
      </c>
      <c r="E2299" s="54" t="s">
        <v>6287</v>
      </c>
      <c r="F2299" s="55">
        <v>77</v>
      </c>
      <c r="G2299" s="56">
        <f t="shared" si="71"/>
        <v>77</v>
      </c>
    </row>
    <row r="2300" spans="1:7" ht="73.5" x14ac:dyDescent="0.25">
      <c r="A2300" s="47" t="s">
        <v>6288</v>
      </c>
      <c r="B2300" s="47" t="s">
        <v>6289</v>
      </c>
      <c r="C2300" s="57" t="str">
        <f t="shared" si="70"/>
        <v>Formula</v>
      </c>
      <c r="D2300" s="47" t="s">
        <v>6290</v>
      </c>
      <c r="E2300" s="47" t="s">
        <v>6291</v>
      </c>
      <c r="F2300" s="53">
        <v>203</v>
      </c>
      <c r="G2300" s="56">
        <f t="shared" si="71"/>
        <v>203</v>
      </c>
    </row>
    <row r="2301" spans="1:7" ht="52.5" x14ac:dyDescent="0.25">
      <c r="A2301" s="54" t="s">
        <v>6292</v>
      </c>
      <c r="B2301" s="54" t="s">
        <v>6293</v>
      </c>
      <c r="C2301" s="57" t="str">
        <f t="shared" si="70"/>
        <v>Formula</v>
      </c>
      <c r="D2301" s="54" t="s">
        <v>6294</v>
      </c>
      <c r="E2301" s="54" t="s">
        <v>4609</v>
      </c>
      <c r="F2301" s="55">
        <v>30</v>
      </c>
      <c r="G2301" s="56">
        <f t="shared" si="71"/>
        <v>31</v>
      </c>
    </row>
    <row r="2302" spans="1:7" ht="52.5" x14ac:dyDescent="0.25">
      <c r="A2302" s="47" t="s">
        <v>6295</v>
      </c>
      <c r="B2302" s="47" t="s">
        <v>6293</v>
      </c>
      <c r="C2302" s="57" t="str">
        <f t="shared" si="70"/>
        <v>Formula</v>
      </c>
      <c r="D2302" s="47" t="s">
        <v>6294</v>
      </c>
      <c r="E2302" s="47" t="s">
        <v>6296</v>
      </c>
      <c r="F2302" s="53">
        <v>1</v>
      </c>
      <c r="G2302" s="56">
        <f t="shared" si="71"/>
        <v>31</v>
      </c>
    </row>
    <row r="2303" spans="1:7" ht="52.5" x14ac:dyDescent="0.25">
      <c r="A2303" s="54" t="s">
        <v>6297</v>
      </c>
      <c r="B2303" s="54" t="s">
        <v>6298</v>
      </c>
      <c r="C2303" s="57" t="str">
        <f t="shared" si="70"/>
        <v>Formula</v>
      </c>
      <c r="D2303" s="54" t="s">
        <v>6299</v>
      </c>
      <c r="E2303" s="54" t="s">
        <v>6300</v>
      </c>
      <c r="F2303" s="55">
        <v>136</v>
      </c>
      <c r="G2303" s="56">
        <f t="shared" si="71"/>
        <v>136</v>
      </c>
    </row>
    <row r="2304" spans="1:7" ht="52.5" x14ac:dyDescent="0.25">
      <c r="A2304" s="47" t="s">
        <v>6301</v>
      </c>
      <c r="B2304" s="47" t="s">
        <v>6302</v>
      </c>
      <c r="C2304" s="57" t="str">
        <f t="shared" si="70"/>
        <v>Formula</v>
      </c>
      <c r="D2304" s="47" t="s">
        <v>6303</v>
      </c>
      <c r="E2304" s="47" t="s">
        <v>6304</v>
      </c>
      <c r="F2304" s="53">
        <v>130</v>
      </c>
      <c r="G2304" s="56">
        <f t="shared" si="71"/>
        <v>130</v>
      </c>
    </row>
    <row r="2305" spans="1:7" ht="52.5" x14ac:dyDescent="0.25">
      <c r="A2305" s="54" t="s">
        <v>6305</v>
      </c>
      <c r="B2305" s="54" t="s">
        <v>6306</v>
      </c>
      <c r="C2305" s="57" t="str">
        <f t="shared" si="70"/>
        <v>Formula</v>
      </c>
      <c r="D2305" s="54" t="s">
        <v>6307</v>
      </c>
      <c r="E2305" s="54" t="s">
        <v>6308</v>
      </c>
      <c r="F2305" s="55">
        <v>51</v>
      </c>
      <c r="G2305" s="56">
        <f t="shared" si="71"/>
        <v>51</v>
      </c>
    </row>
    <row r="2306" spans="1:7" ht="52.5" x14ac:dyDescent="0.25">
      <c r="A2306" s="47" t="s">
        <v>6309</v>
      </c>
      <c r="B2306" s="47" t="s">
        <v>6310</v>
      </c>
      <c r="C2306" s="57" t="str">
        <f t="shared" si="70"/>
        <v>Formula</v>
      </c>
      <c r="D2306" s="47" t="s">
        <v>6311</v>
      </c>
      <c r="E2306" s="47" t="s">
        <v>6312</v>
      </c>
      <c r="F2306" s="53">
        <v>145</v>
      </c>
      <c r="G2306" s="56">
        <f t="shared" si="71"/>
        <v>145</v>
      </c>
    </row>
    <row r="2307" spans="1:7" ht="42" x14ac:dyDescent="0.25">
      <c r="A2307" s="54" t="s">
        <v>6313</v>
      </c>
      <c r="B2307" s="54" t="s">
        <v>6314</v>
      </c>
      <c r="C2307" s="57" t="str">
        <f t="shared" ref="C2307:C2370" si="72">IF(ISTEXT(VLOOKUP(B2307,$I$2:$I$11,1,FALSE)),"Alt sub","Formula")</f>
        <v>Formula</v>
      </c>
      <c r="D2307" s="54" t="s">
        <v>6315</v>
      </c>
      <c r="E2307" s="54" t="s">
        <v>6316</v>
      </c>
      <c r="F2307" s="55">
        <v>89</v>
      </c>
      <c r="G2307" s="56">
        <f t="shared" ref="G2307:G2370" si="73">SUMIF(B:B,B2307,F:F)</f>
        <v>291</v>
      </c>
    </row>
    <row r="2308" spans="1:7" ht="42" x14ac:dyDescent="0.25">
      <c r="A2308" s="47" t="s">
        <v>6317</v>
      </c>
      <c r="B2308" s="47" t="s">
        <v>6314</v>
      </c>
      <c r="C2308" s="57" t="str">
        <f t="shared" si="72"/>
        <v>Formula</v>
      </c>
      <c r="D2308" s="47" t="s">
        <v>6315</v>
      </c>
      <c r="E2308" s="47" t="s">
        <v>6318</v>
      </c>
      <c r="F2308" s="53">
        <v>76</v>
      </c>
      <c r="G2308" s="56">
        <f t="shared" si="73"/>
        <v>291</v>
      </c>
    </row>
    <row r="2309" spans="1:7" ht="42" x14ac:dyDescent="0.25">
      <c r="A2309" s="54" t="s">
        <v>6319</v>
      </c>
      <c r="B2309" s="54" t="s">
        <v>6314</v>
      </c>
      <c r="C2309" s="57" t="str">
        <f t="shared" si="72"/>
        <v>Formula</v>
      </c>
      <c r="D2309" s="54" t="s">
        <v>6315</v>
      </c>
      <c r="E2309" s="54" t="s">
        <v>6320</v>
      </c>
      <c r="F2309" s="55">
        <v>126</v>
      </c>
      <c r="G2309" s="56">
        <f t="shared" si="73"/>
        <v>291</v>
      </c>
    </row>
    <row r="2310" spans="1:7" ht="42" x14ac:dyDescent="0.25">
      <c r="A2310" s="47" t="s">
        <v>6321</v>
      </c>
      <c r="B2310" s="47" t="s">
        <v>6322</v>
      </c>
      <c r="C2310" s="57" t="str">
        <f t="shared" si="72"/>
        <v>Formula</v>
      </c>
      <c r="D2310" s="47" t="s">
        <v>6323</v>
      </c>
      <c r="E2310" s="47" t="s">
        <v>6324</v>
      </c>
      <c r="F2310" s="53">
        <v>48</v>
      </c>
      <c r="G2310" s="56">
        <f t="shared" si="73"/>
        <v>48</v>
      </c>
    </row>
    <row r="2311" spans="1:7" ht="42" x14ac:dyDescent="0.25">
      <c r="A2311" s="54" t="s">
        <v>6325</v>
      </c>
      <c r="B2311" s="54" t="s">
        <v>6326</v>
      </c>
      <c r="C2311" s="57" t="str">
        <f t="shared" si="72"/>
        <v>Formula</v>
      </c>
      <c r="D2311" s="54" t="s">
        <v>6327</v>
      </c>
      <c r="E2311" s="54" t="s">
        <v>6328</v>
      </c>
      <c r="F2311" s="55">
        <v>60</v>
      </c>
      <c r="G2311" s="56">
        <f t="shared" si="73"/>
        <v>60</v>
      </c>
    </row>
    <row r="2312" spans="1:7" ht="63" x14ac:dyDescent="0.25">
      <c r="A2312" s="47" t="s">
        <v>6329</v>
      </c>
      <c r="B2312" s="47" t="s">
        <v>6330</v>
      </c>
      <c r="C2312" s="57" t="str">
        <f t="shared" si="72"/>
        <v>Formula</v>
      </c>
      <c r="D2312" s="47" t="s">
        <v>6331</v>
      </c>
      <c r="E2312" s="47" t="s">
        <v>1059</v>
      </c>
      <c r="F2312" s="53">
        <v>145</v>
      </c>
      <c r="G2312" s="56">
        <f t="shared" si="73"/>
        <v>145</v>
      </c>
    </row>
    <row r="2313" spans="1:7" ht="52.5" x14ac:dyDescent="0.25">
      <c r="A2313" s="54" t="s">
        <v>6332</v>
      </c>
      <c r="B2313" s="54" t="s">
        <v>6333</v>
      </c>
      <c r="C2313" s="57" t="str">
        <f t="shared" si="72"/>
        <v>Formula</v>
      </c>
      <c r="D2313" s="54" t="s">
        <v>6334</v>
      </c>
      <c r="E2313" s="54" t="s">
        <v>6335</v>
      </c>
      <c r="F2313" s="55">
        <v>98</v>
      </c>
      <c r="G2313" s="56">
        <f t="shared" si="73"/>
        <v>98</v>
      </c>
    </row>
    <row r="2314" spans="1:7" ht="52.5" x14ac:dyDescent="0.25">
      <c r="A2314" s="47" t="s">
        <v>6336</v>
      </c>
      <c r="B2314" s="47" t="s">
        <v>6337</v>
      </c>
      <c r="C2314" s="57" t="str">
        <f t="shared" si="72"/>
        <v>Formula</v>
      </c>
      <c r="D2314" s="47" t="s">
        <v>6338</v>
      </c>
      <c r="E2314" s="47" t="s">
        <v>6339</v>
      </c>
      <c r="F2314" s="53">
        <v>68</v>
      </c>
      <c r="G2314" s="56">
        <f t="shared" si="73"/>
        <v>68</v>
      </c>
    </row>
    <row r="2315" spans="1:7" ht="42" x14ac:dyDescent="0.25">
      <c r="A2315" s="54" t="s">
        <v>6340</v>
      </c>
      <c r="B2315" s="54" t="s">
        <v>6341</v>
      </c>
      <c r="C2315" s="57" t="str">
        <f t="shared" si="72"/>
        <v>Formula</v>
      </c>
      <c r="D2315" s="54" t="s">
        <v>6342</v>
      </c>
      <c r="E2315" s="54" t="s">
        <v>6343</v>
      </c>
      <c r="F2315" s="55">
        <v>63</v>
      </c>
      <c r="G2315" s="56">
        <f t="shared" si="73"/>
        <v>63</v>
      </c>
    </row>
    <row r="2316" spans="1:7" ht="42" x14ac:dyDescent="0.25">
      <c r="A2316" s="47" t="s">
        <v>6344</v>
      </c>
      <c r="B2316" s="47" t="s">
        <v>6345</v>
      </c>
      <c r="C2316" s="57" t="str">
        <f t="shared" si="72"/>
        <v>Formula</v>
      </c>
      <c r="D2316" s="47" t="s">
        <v>6346</v>
      </c>
      <c r="E2316" s="47" t="s">
        <v>1059</v>
      </c>
      <c r="F2316" s="53">
        <v>35</v>
      </c>
      <c r="G2316" s="56">
        <f t="shared" si="73"/>
        <v>35</v>
      </c>
    </row>
    <row r="2317" spans="1:7" ht="42" x14ac:dyDescent="0.25">
      <c r="A2317" s="54" t="s">
        <v>6347</v>
      </c>
      <c r="B2317" s="54" t="s">
        <v>6348</v>
      </c>
      <c r="C2317" s="57" t="str">
        <f t="shared" si="72"/>
        <v>Formula</v>
      </c>
      <c r="D2317" s="54" t="s">
        <v>6349</v>
      </c>
      <c r="E2317" s="54" t="s">
        <v>6350</v>
      </c>
      <c r="F2317" s="55">
        <v>70</v>
      </c>
      <c r="G2317" s="56">
        <f t="shared" si="73"/>
        <v>70</v>
      </c>
    </row>
    <row r="2318" spans="1:7" ht="52.5" x14ac:dyDescent="0.25">
      <c r="A2318" s="47" t="s">
        <v>6351</v>
      </c>
      <c r="B2318" s="47" t="s">
        <v>6352</v>
      </c>
      <c r="C2318" s="57" t="str">
        <f t="shared" si="72"/>
        <v>Formula</v>
      </c>
      <c r="D2318" s="47" t="s">
        <v>6353</v>
      </c>
      <c r="E2318" s="47" t="s">
        <v>6354</v>
      </c>
      <c r="F2318" s="53">
        <v>102</v>
      </c>
      <c r="G2318" s="56">
        <f t="shared" si="73"/>
        <v>102</v>
      </c>
    </row>
    <row r="2319" spans="1:7" ht="42" x14ac:dyDescent="0.25">
      <c r="A2319" s="54" t="s">
        <v>6355</v>
      </c>
      <c r="B2319" s="54" t="s">
        <v>6356</v>
      </c>
      <c r="C2319" s="57" t="str">
        <f t="shared" si="72"/>
        <v>Formula</v>
      </c>
      <c r="D2319" s="54" t="s">
        <v>6357</v>
      </c>
      <c r="E2319" s="54" t="s">
        <v>4609</v>
      </c>
      <c r="F2319" s="55">
        <v>32</v>
      </c>
      <c r="G2319" s="56">
        <f t="shared" si="73"/>
        <v>32</v>
      </c>
    </row>
    <row r="2320" spans="1:7" ht="31.5" x14ac:dyDescent="0.25">
      <c r="A2320" s="47" t="s">
        <v>6358</v>
      </c>
      <c r="B2320" s="47" t="s">
        <v>6359</v>
      </c>
      <c r="C2320" s="57" t="str">
        <f t="shared" si="72"/>
        <v>Formula</v>
      </c>
      <c r="D2320" s="47" t="s">
        <v>6360</v>
      </c>
      <c r="E2320" s="47" t="s">
        <v>6361</v>
      </c>
      <c r="F2320" s="53">
        <v>120</v>
      </c>
      <c r="G2320" s="56">
        <f t="shared" si="73"/>
        <v>120</v>
      </c>
    </row>
    <row r="2321" spans="1:7" ht="42" x14ac:dyDescent="0.25">
      <c r="A2321" s="54" t="s">
        <v>6362</v>
      </c>
      <c r="B2321" s="54" t="s">
        <v>6363</v>
      </c>
      <c r="C2321" s="57" t="str">
        <f t="shared" si="72"/>
        <v>Formula</v>
      </c>
      <c r="D2321" s="54" t="s">
        <v>6364</v>
      </c>
      <c r="E2321" s="54" t="s">
        <v>6365</v>
      </c>
      <c r="F2321" s="55">
        <v>123</v>
      </c>
      <c r="G2321" s="56">
        <f t="shared" si="73"/>
        <v>125</v>
      </c>
    </row>
    <row r="2322" spans="1:7" ht="42" x14ac:dyDescent="0.25">
      <c r="A2322" s="47" t="s">
        <v>6366</v>
      </c>
      <c r="B2322" s="47" t="s">
        <v>6363</v>
      </c>
      <c r="C2322" s="57" t="str">
        <f t="shared" si="72"/>
        <v>Formula</v>
      </c>
      <c r="D2322" s="47" t="s">
        <v>6364</v>
      </c>
      <c r="E2322" s="47" t="s">
        <v>6367</v>
      </c>
      <c r="F2322" s="53">
        <v>2</v>
      </c>
      <c r="G2322" s="56">
        <f t="shared" si="73"/>
        <v>125</v>
      </c>
    </row>
    <row r="2323" spans="1:7" ht="42" x14ac:dyDescent="0.25">
      <c r="A2323" s="54" t="s">
        <v>6368</v>
      </c>
      <c r="B2323" s="54" t="s">
        <v>6369</v>
      </c>
      <c r="C2323" s="57" t="str">
        <f t="shared" si="72"/>
        <v>Formula</v>
      </c>
      <c r="D2323" s="54" t="s">
        <v>6370</v>
      </c>
      <c r="E2323" s="54" t="s">
        <v>6371</v>
      </c>
      <c r="F2323" s="55">
        <v>19</v>
      </c>
      <c r="G2323" s="56">
        <f t="shared" si="73"/>
        <v>19</v>
      </c>
    </row>
    <row r="2324" spans="1:7" ht="52.5" x14ac:dyDescent="0.25">
      <c r="A2324" s="47" t="s">
        <v>6372</v>
      </c>
      <c r="B2324" s="47" t="s">
        <v>6373</v>
      </c>
      <c r="C2324" s="57" t="str">
        <f t="shared" si="72"/>
        <v>Formula</v>
      </c>
      <c r="D2324" s="47" t="s">
        <v>6374</v>
      </c>
      <c r="E2324" s="47" t="s">
        <v>6375</v>
      </c>
      <c r="F2324" s="53">
        <v>30</v>
      </c>
      <c r="G2324" s="56">
        <f t="shared" si="73"/>
        <v>30</v>
      </c>
    </row>
    <row r="2325" spans="1:7" ht="52.5" x14ac:dyDescent="0.25">
      <c r="A2325" s="54" t="s">
        <v>6376</v>
      </c>
      <c r="B2325" s="54" t="s">
        <v>6377</v>
      </c>
      <c r="C2325" s="57" t="str">
        <f t="shared" si="72"/>
        <v>Formula</v>
      </c>
      <c r="D2325" s="54" t="s">
        <v>6378</v>
      </c>
      <c r="E2325" s="54" t="s">
        <v>6379</v>
      </c>
      <c r="F2325" s="55">
        <v>42</v>
      </c>
      <c r="G2325" s="56">
        <f t="shared" si="73"/>
        <v>42</v>
      </c>
    </row>
    <row r="2326" spans="1:7" ht="42" x14ac:dyDescent="0.25">
      <c r="A2326" s="47" t="s">
        <v>6380</v>
      </c>
      <c r="B2326" s="47" t="s">
        <v>6381</v>
      </c>
      <c r="C2326" s="57" t="str">
        <f t="shared" si="72"/>
        <v>Formula</v>
      </c>
      <c r="D2326" s="47" t="s">
        <v>6382</v>
      </c>
      <c r="E2326" s="47" t="s">
        <v>6324</v>
      </c>
      <c r="F2326" s="53">
        <v>34</v>
      </c>
      <c r="G2326" s="56">
        <f t="shared" si="73"/>
        <v>34</v>
      </c>
    </row>
    <row r="2327" spans="1:7" ht="52.5" x14ac:dyDescent="0.25">
      <c r="A2327" s="54" t="s">
        <v>6383</v>
      </c>
      <c r="B2327" s="54" t="s">
        <v>6384</v>
      </c>
      <c r="C2327" s="57" t="str">
        <f t="shared" si="72"/>
        <v>Formula</v>
      </c>
      <c r="D2327" s="54" t="s">
        <v>6385</v>
      </c>
      <c r="E2327" s="54" t="s">
        <v>6386</v>
      </c>
      <c r="F2327" s="55">
        <v>45</v>
      </c>
      <c r="G2327" s="56">
        <f t="shared" si="73"/>
        <v>45</v>
      </c>
    </row>
    <row r="2328" spans="1:7" ht="42" x14ac:dyDescent="0.25">
      <c r="A2328" s="47" t="s">
        <v>6387</v>
      </c>
      <c r="B2328" s="47" t="s">
        <v>6388</v>
      </c>
      <c r="C2328" s="57" t="str">
        <f t="shared" si="72"/>
        <v>Formula</v>
      </c>
      <c r="D2328" s="47" t="s">
        <v>6389</v>
      </c>
      <c r="E2328" s="47" t="s">
        <v>6390</v>
      </c>
      <c r="F2328" s="53">
        <v>20</v>
      </c>
      <c r="G2328" s="56">
        <f t="shared" si="73"/>
        <v>20</v>
      </c>
    </row>
    <row r="2329" spans="1:7" ht="52.5" x14ac:dyDescent="0.25">
      <c r="A2329" s="54" t="s">
        <v>6391</v>
      </c>
      <c r="B2329" s="54" t="s">
        <v>6392</v>
      </c>
      <c r="C2329" s="57" t="str">
        <f t="shared" si="72"/>
        <v>Formula</v>
      </c>
      <c r="D2329" s="54" t="s">
        <v>6393</v>
      </c>
      <c r="E2329" s="54" t="s">
        <v>6394</v>
      </c>
      <c r="F2329" s="55">
        <v>30</v>
      </c>
      <c r="G2329" s="56">
        <f t="shared" si="73"/>
        <v>30</v>
      </c>
    </row>
    <row r="2330" spans="1:7" ht="31.5" x14ac:dyDescent="0.25">
      <c r="A2330" s="47" t="s">
        <v>6395</v>
      </c>
      <c r="B2330" s="47" t="s">
        <v>6396</v>
      </c>
      <c r="C2330" s="57" t="str">
        <f t="shared" si="72"/>
        <v>Formula</v>
      </c>
      <c r="D2330" s="47" t="s">
        <v>6397</v>
      </c>
      <c r="E2330" s="47" t="s">
        <v>6398</v>
      </c>
      <c r="F2330" s="53">
        <v>179</v>
      </c>
      <c r="G2330" s="56">
        <f t="shared" si="73"/>
        <v>179</v>
      </c>
    </row>
    <row r="2331" spans="1:7" ht="52.5" x14ac:dyDescent="0.25">
      <c r="A2331" s="54" t="s">
        <v>6399</v>
      </c>
      <c r="B2331" s="54" t="s">
        <v>6400</v>
      </c>
      <c r="C2331" s="57" t="str">
        <f t="shared" si="72"/>
        <v>Formula</v>
      </c>
      <c r="D2331" s="54" t="s">
        <v>6401</v>
      </c>
      <c r="E2331" s="54" t="s">
        <v>6402</v>
      </c>
      <c r="F2331" s="55">
        <v>40</v>
      </c>
      <c r="G2331" s="56">
        <f t="shared" si="73"/>
        <v>40</v>
      </c>
    </row>
    <row r="2332" spans="1:7" ht="52.5" x14ac:dyDescent="0.25">
      <c r="A2332" s="47" t="s">
        <v>6403</v>
      </c>
      <c r="B2332" s="47" t="s">
        <v>6404</v>
      </c>
      <c r="C2332" s="57" t="str">
        <f t="shared" si="72"/>
        <v>Formula</v>
      </c>
      <c r="D2332" s="47" t="s">
        <v>6405</v>
      </c>
      <c r="E2332" s="47" t="s">
        <v>6406</v>
      </c>
      <c r="F2332" s="53">
        <v>30</v>
      </c>
      <c r="G2332" s="56">
        <f t="shared" si="73"/>
        <v>30</v>
      </c>
    </row>
    <row r="2333" spans="1:7" ht="42" x14ac:dyDescent="0.25">
      <c r="A2333" s="54" t="s">
        <v>6407</v>
      </c>
      <c r="B2333" s="54" t="s">
        <v>6408</v>
      </c>
      <c r="C2333" s="57" t="str">
        <f t="shared" si="72"/>
        <v>Formula</v>
      </c>
      <c r="D2333" s="54" t="s">
        <v>6409</v>
      </c>
      <c r="E2333" s="54" t="s">
        <v>6410</v>
      </c>
      <c r="F2333" s="55">
        <v>45</v>
      </c>
      <c r="G2333" s="56">
        <f t="shared" si="73"/>
        <v>45</v>
      </c>
    </row>
    <row r="2334" spans="1:7" ht="52.5" x14ac:dyDescent="0.25">
      <c r="A2334" s="47" t="s">
        <v>6411</v>
      </c>
      <c r="B2334" s="47" t="s">
        <v>6412</v>
      </c>
      <c r="C2334" s="57" t="str">
        <f t="shared" si="72"/>
        <v>Formula</v>
      </c>
      <c r="D2334" s="47" t="s">
        <v>6413</v>
      </c>
      <c r="E2334" s="47" t="s">
        <v>1087</v>
      </c>
      <c r="F2334" s="53">
        <v>30</v>
      </c>
      <c r="G2334" s="56">
        <f t="shared" si="73"/>
        <v>30</v>
      </c>
    </row>
    <row r="2335" spans="1:7" ht="52.5" x14ac:dyDescent="0.25">
      <c r="A2335" s="54" t="s">
        <v>6414</v>
      </c>
      <c r="B2335" s="54" t="s">
        <v>6415</v>
      </c>
      <c r="C2335" s="57" t="str">
        <f t="shared" si="72"/>
        <v>Formula</v>
      </c>
      <c r="D2335" s="54" t="s">
        <v>6416</v>
      </c>
      <c r="E2335" s="54" t="s">
        <v>6417</v>
      </c>
      <c r="F2335" s="55">
        <v>33</v>
      </c>
      <c r="G2335" s="56">
        <f t="shared" si="73"/>
        <v>33</v>
      </c>
    </row>
    <row r="2336" spans="1:7" ht="52.5" x14ac:dyDescent="0.25">
      <c r="A2336" s="47" t="s">
        <v>6418</v>
      </c>
      <c r="B2336" s="47" t="s">
        <v>6419</v>
      </c>
      <c r="C2336" s="57" t="str">
        <f t="shared" si="72"/>
        <v>Formula</v>
      </c>
      <c r="D2336" s="47" t="s">
        <v>6420</v>
      </c>
      <c r="E2336" s="47" t="s">
        <v>6421</v>
      </c>
      <c r="F2336" s="53">
        <v>61</v>
      </c>
      <c r="G2336" s="56">
        <f t="shared" si="73"/>
        <v>61</v>
      </c>
    </row>
    <row r="2337" spans="1:7" ht="52.5" x14ac:dyDescent="0.25">
      <c r="A2337" s="54" t="s">
        <v>6422</v>
      </c>
      <c r="B2337" s="54" t="s">
        <v>6423</v>
      </c>
      <c r="C2337" s="57" t="str">
        <f t="shared" si="72"/>
        <v>Formula</v>
      </c>
      <c r="D2337" s="54" t="s">
        <v>6424</v>
      </c>
      <c r="E2337" s="54" t="s">
        <v>6425</v>
      </c>
      <c r="F2337" s="55">
        <v>23</v>
      </c>
      <c r="G2337" s="56">
        <f t="shared" si="73"/>
        <v>23</v>
      </c>
    </row>
    <row r="2338" spans="1:7" ht="63" x14ac:dyDescent="0.25">
      <c r="A2338" s="47" t="s">
        <v>6426</v>
      </c>
      <c r="B2338" s="47" t="s">
        <v>6427</v>
      </c>
      <c r="C2338" s="57" t="str">
        <f t="shared" si="72"/>
        <v>Formula</v>
      </c>
      <c r="D2338" s="47" t="s">
        <v>6428</v>
      </c>
      <c r="E2338" s="47" t="s">
        <v>6429</v>
      </c>
      <c r="F2338" s="53">
        <v>79</v>
      </c>
      <c r="G2338" s="56">
        <f t="shared" si="73"/>
        <v>79</v>
      </c>
    </row>
    <row r="2339" spans="1:7" ht="42" x14ac:dyDescent="0.25">
      <c r="A2339" s="54" t="s">
        <v>6430</v>
      </c>
      <c r="B2339" s="54" t="s">
        <v>6431</v>
      </c>
      <c r="C2339" s="57" t="str">
        <f t="shared" si="72"/>
        <v>Formula</v>
      </c>
      <c r="D2339" s="54" t="s">
        <v>6432</v>
      </c>
      <c r="E2339" s="54" t="s">
        <v>6433</v>
      </c>
      <c r="F2339" s="55">
        <v>76</v>
      </c>
      <c r="G2339" s="56">
        <f t="shared" si="73"/>
        <v>76</v>
      </c>
    </row>
    <row r="2340" spans="1:7" ht="21" x14ac:dyDescent="0.25">
      <c r="A2340" s="47" t="s">
        <v>6434</v>
      </c>
      <c r="B2340" s="47" t="s">
        <v>6435</v>
      </c>
      <c r="C2340" s="57" t="str">
        <f t="shared" si="72"/>
        <v>Formula</v>
      </c>
      <c r="D2340" s="47" t="s">
        <v>6436</v>
      </c>
      <c r="E2340" s="47" t="s">
        <v>6437</v>
      </c>
      <c r="F2340" s="53">
        <v>61</v>
      </c>
      <c r="G2340" s="56">
        <f t="shared" si="73"/>
        <v>61</v>
      </c>
    </row>
    <row r="2341" spans="1:7" ht="42" x14ac:dyDescent="0.25">
      <c r="A2341" s="54" t="s">
        <v>6438</v>
      </c>
      <c r="B2341" s="54" t="s">
        <v>6439</v>
      </c>
      <c r="C2341" s="57" t="str">
        <f t="shared" si="72"/>
        <v>Formula</v>
      </c>
      <c r="D2341" s="54" t="s">
        <v>6440</v>
      </c>
      <c r="E2341" s="54" t="s">
        <v>6441</v>
      </c>
      <c r="F2341" s="55">
        <v>74</v>
      </c>
      <c r="G2341" s="56">
        <f t="shared" si="73"/>
        <v>74</v>
      </c>
    </row>
    <row r="2342" spans="1:7" ht="73.5" x14ac:dyDescent="0.25">
      <c r="A2342" s="47" t="s">
        <v>6442</v>
      </c>
      <c r="B2342" s="47" t="s">
        <v>6443</v>
      </c>
      <c r="C2342" s="57" t="str">
        <f t="shared" si="72"/>
        <v>Formula</v>
      </c>
      <c r="D2342" s="47" t="s">
        <v>6444</v>
      </c>
      <c r="E2342" s="47" t="s">
        <v>6445</v>
      </c>
      <c r="F2342" s="53">
        <v>176</v>
      </c>
      <c r="G2342" s="56">
        <f t="shared" si="73"/>
        <v>176</v>
      </c>
    </row>
    <row r="2343" spans="1:7" ht="42" x14ac:dyDescent="0.25">
      <c r="A2343" s="54" t="s">
        <v>6446</v>
      </c>
      <c r="B2343" s="54" t="s">
        <v>6447</v>
      </c>
      <c r="C2343" s="57" t="str">
        <f t="shared" si="72"/>
        <v>Formula</v>
      </c>
      <c r="D2343" s="54" t="s">
        <v>6448</v>
      </c>
      <c r="E2343" s="54" t="s">
        <v>6449</v>
      </c>
      <c r="F2343" s="55">
        <v>76</v>
      </c>
      <c r="G2343" s="56">
        <f t="shared" si="73"/>
        <v>76</v>
      </c>
    </row>
    <row r="2344" spans="1:7" ht="42" x14ac:dyDescent="0.25">
      <c r="A2344" s="47" t="s">
        <v>6450</v>
      </c>
      <c r="B2344" s="47" t="s">
        <v>6451</v>
      </c>
      <c r="C2344" s="57" t="str">
        <f t="shared" si="72"/>
        <v>Formula</v>
      </c>
      <c r="D2344" s="47" t="s">
        <v>6452</v>
      </c>
      <c r="E2344" s="47" t="s">
        <v>3155</v>
      </c>
      <c r="F2344" s="53">
        <v>88</v>
      </c>
      <c r="G2344" s="56">
        <f t="shared" si="73"/>
        <v>88</v>
      </c>
    </row>
    <row r="2345" spans="1:7" ht="42" x14ac:dyDescent="0.25">
      <c r="A2345" s="54" t="s">
        <v>6453</v>
      </c>
      <c r="B2345" s="54" t="s">
        <v>6454</v>
      </c>
      <c r="C2345" s="57" t="str">
        <f t="shared" si="72"/>
        <v>Formula</v>
      </c>
      <c r="D2345" s="54" t="s">
        <v>6455</v>
      </c>
      <c r="E2345" s="54" t="s">
        <v>6456</v>
      </c>
      <c r="F2345" s="55">
        <v>59</v>
      </c>
      <c r="G2345" s="56">
        <f t="shared" si="73"/>
        <v>59</v>
      </c>
    </row>
    <row r="2346" spans="1:7" ht="42" x14ac:dyDescent="0.25">
      <c r="A2346" s="47" t="s">
        <v>6457</v>
      </c>
      <c r="B2346" s="47" t="s">
        <v>6458</v>
      </c>
      <c r="C2346" s="57" t="str">
        <f t="shared" si="72"/>
        <v>Formula</v>
      </c>
      <c r="D2346" s="47" t="s">
        <v>6459</v>
      </c>
      <c r="E2346" s="47" t="s">
        <v>6460</v>
      </c>
      <c r="F2346" s="53">
        <v>20</v>
      </c>
      <c r="G2346" s="56">
        <f t="shared" si="73"/>
        <v>20</v>
      </c>
    </row>
    <row r="2347" spans="1:7" ht="52.5" x14ac:dyDescent="0.25">
      <c r="A2347" s="54" t="s">
        <v>6461</v>
      </c>
      <c r="B2347" s="54" t="s">
        <v>6462</v>
      </c>
      <c r="C2347" s="57" t="str">
        <f t="shared" si="72"/>
        <v>Formula</v>
      </c>
      <c r="D2347" s="54" t="s">
        <v>6463</v>
      </c>
      <c r="E2347" s="54" t="s">
        <v>6464</v>
      </c>
      <c r="F2347" s="55">
        <v>205</v>
      </c>
      <c r="G2347" s="56">
        <f t="shared" si="73"/>
        <v>361</v>
      </c>
    </row>
    <row r="2348" spans="1:7" ht="52.5" x14ac:dyDescent="0.25">
      <c r="A2348" s="47" t="s">
        <v>6465</v>
      </c>
      <c r="B2348" s="47" t="s">
        <v>6462</v>
      </c>
      <c r="C2348" s="57" t="str">
        <f t="shared" si="72"/>
        <v>Formula</v>
      </c>
      <c r="D2348" s="47" t="s">
        <v>6463</v>
      </c>
      <c r="E2348" s="47" t="s">
        <v>308</v>
      </c>
      <c r="F2348" s="53">
        <v>56</v>
      </c>
      <c r="G2348" s="56">
        <f t="shared" si="73"/>
        <v>361</v>
      </c>
    </row>
    <row r="2349" spans="1:7" ht="52.5" x14ac:dyDescent="0.25">
      <c r="A2349" s="54" t="s">
        <v>6466</v>
      </c>
      <c r="B2349" s="54" t="s">
        <v>6462</v>
      </c>
      <c r="C2349" s="57" t="str">
        <f t="shared" si="72"/>
        <v>Formula</v>
      </c>
      <c r="D2349" s="54" t="s">
        <v>6463</v>
      </c>
      <c r="E2349" s="54" t="s">
        <v>6467</v>
      </c>
      <c r="F2349" s="55">
        <v>100</v>
      </c>
      <c r="G2349" s="56">
        <f t="shared" si="73"/>
        <v>361</v>
      </c>
    </row>
    <row r="2350" spans="1:7" ht="73.5" x14ac:dyDescent="0.25">
      <c r="A2350" s="47" t="s">
        <v>6468</v>
      </c>
      <c r="B2350" s="47" t="s">
        <v>6469</v>
      </c>
      <c r="C2350" s="57" t="str">
        <f t="shared" si="72"/>
        <v>Formula</v>
      </c>
      <c r="D2350" s="47" t="s">
        <v>6470</v>
      </c>
      <c r="E2350" s="47" t="s">
        <v>6471</v>
      </c>
      <c r="F2350" s="53">
        <v>20</v>
      </c>
      <c r="G2350" s="56">
        <f t="shared" si="73"/>
        <v>20</v>
      </c>
    </row>
    <row r="2351" spans="1:7" ht="42" x14ac:dyDescent="0.25">
      <c r="A2351" s="54" t="s">
        <v>6472</v>
      </c>
      <c r="B2351" s="54" t="s">
        <v>6473</v>
      </c>
      <c r="C2351" s="57" t="str">
        <f t="shared" si="72"/>
        <v>Formula</v>
      </c>
      <c r="D2351" s="54" t="s">
        <v>6474</v>
      </c>
      <c r="E2351" s="54" t="s">
        <v>4393</v>
      </c>
      <c r="F2351" s="55">
        <v>60</v>
      </c>
      <c r="G2351" s="56">
        <f t="shared" si="73"/>
        <v>60</v>
      </c>
    </row>
    <row r="2352" spans="1:7" ht="52.5" x14ac:dyDescent="0.25">
      <c r="A2352" s="47" t="s">
        <v>6475</v>
      </c>
      <c r="B2352" s="47" t="s">
        <v>6476</v>
      </c>
      <c r="C2352" s="57" t="str">
        <f t="shared" si="72"/>
        <v>Formula</v>
      </c>
      <c r="D2352" s="47" t="s">
        <v>6477</v>
      </c>
      <c r="E2352" s="47" t="s">
        <v>6478</v>
      </c>
      <c r="F2352" s="53">
        <v>40</v>
      </c>
      <c r="G2352" s="56">
        <f t="shared" si="73"/>
        <v>40</v>
      </c>
    </row>
    <row r="2353" spans="1:7" ht="42" x14ac:dyDescent="0.25">
      <c r="A2353" s="54" t="s">
        <v>6479</v>
      </c>
      <c r="B2353" s="54" t="s">
        <v>6480</v>
      </c>
      <c r="C2353" s="57" t="str">
        <f t="shared" si="72"/>
        <v>Formula</v>
      </c>
      <c r="D2353" s="54" t="s">
        <v>6481</v>
      </c>
      <c r="E2353" s="54" t="s">
        <v>6482</v>
      </c>
      <c r="F2353" s="55">
        <v>74</v>
      </c>
      <c r="G2353" s="56">
        <f t="shared" si="73"/>
        <v>74</v>
      </c>
    </row>
    <row r="2354" spans="1:7" ht="42" x14ac:dyDescent="0.25">
      <c r="A2354" s="47" t="s">
        <v>6483</v>
      </c>
      <c r="B2354" s="47" t="s">
        <v>6484</v>
      </c>
      <c r="C2354" s="57" t="str">
        <f t="shared" si="72"/>
        <v>Formula</v>
      </c>
      <c r="D2354" s="47" t="s">
        <v>6485</v>
      </c>
      <c r="E2354" s="47" t="s">
        <v>6486</v>
      </c>
      <c r="F2354" s="53">
        <v>119</v>
      </c>
      <c r="G2354" s="56">
        <f t="shared" si="73"/>
        <v>119</v>
      </c>
    </row>
    <row r="2355" spans="1:7" ht="52.5" x14ac:dyDescent="0.25">
      <c r="A2355" s="54" t="s">
        <v>6487</v>
      </c>
      <c r="B2355" s="54" t="s">
        <v>6488</v>
      </c>
      <c r="C2355" s="57" t="str">
        <f t="shared" si="72"/>
        <v>Formula</v>
      </c>
      <c r="D2355" s="54" t="s">
        <v>6489</v>
      </c>
      <c r="E2355" s="54" t="s">
        <v>6490</v>
      </c>
      <c r="F2355" s="55">
        <v>40</v>
      </c>
      <c r="G2355" s="56">
        <f t="shared" si="73"/>
        <v>40</v>
      </c>
    </row>
    <row r="2356" spans="1:7" ht="52.5" x14ac:dyDescent="0.25">
      <c r="A2356" s="47" t="s">
        <v>6491</v>
      </c>
      <c r="B2356" s="47" t="s">
        <v>6492</v>
      </c>
      <c r="C2356" s="57" t="str">
        <f t="shared" si="72"/>
        <v>Formula</v>
      </c>
      <c r="D2356" s="47" t="s">
        <v>6493</v>
      </c>
      <c r="E2356" s="47" t="s">
        <v>6494</v>
      </c>
      <c r="F2356" s="53">
        <v>40</v>
      </c>
      <c r="G2356" s="56">
        <f t="shared" si="73"/>
        <v>40</v>
      </c>
    </row>
    <row r="2357" spans="1:7" ht="52.5" x14ac:dyDescent="0.25">
      <c r="A2357" s="54" t="s">
        <v>6495</v>
      </c>
      <c r="B2357" s="54" t="s">
        <v>6496</v>
      </c>
      <c r="C2357" s="57" t="str">
        <f t="shared" si="72"/>
        <v>Formula</v>
      </c>
      <c r="D2357" s="54" t="s">
        <v>6497</v>
      </c>
      <c r="E2357" s="54" t="s">
        <v>6498</v>
      </c>
      <c r="F2357" s="55">
        <v>24</v>
      </c>
      <c r="G2357" s="56">
        <f t="shared" si="73"/>
        <v>24</v>
      </c>
    </row>
    <row r="2358" spans="1:7" ht="42" x14ac:dyDescent="0.25">
      <c r="A2358" s="47" t="s">
        <v>6499</v>
      </c>
      <c r="B2358" s="47" t="s">
        <v>6500</v>
      </c>
      <c r="C2358" s="57" t="str">
        <f t="shared" si="72"/>
        <v>Formula</v>
      </c>
      <c r="D2358" s="47" t="s">
        <v>6501</v>
      </c>
      <c r="E2358" s="47" t="s">
        <v>6502</v>
      </c>
      <c r="F2358" s="53">
        <v>60</v>
      </c>
      <c r="G2358" s="56">
        <f t="shared" si="73"/>
        <v>60</v>
      </c>
    </row>
    <row r="2359" spans="1:7" ht="52.5" x14ac:dyDescent="0.25">
      <c r="A2359" s="54" t="s">
        <v>6503</v>
      </c>
      <c r="B2359" s="54" t="s">
        <v>6504</v>
      </c>
      <c r="C2359" s="57" t="str">
        <f t="shared" si="72"/>
        <v>Formula</v>
      </c>
      <c r="D2359" s="54" t="s">
        <v>6505</v>
      </c>
      <c r="E2359" s="54" t="s">
        <v>6506</v>
      </c>
      <c r="F2359" s="55">
        <v>30</v>
      </c>
      <c r="G2359" s="56">
        <f t="shared" si="73"/>
        <v>30</v>
      </c>
    </row>
    <row r="2360" spans="1:7" ht="52.5" x14ac:dyDescent="0.25">
      <c r="A2360" s="47" t="s">
        <v>6507</v>
      </c>
      <c r="B2360" s="47" t="s">
        <v>6508</v>
      </c>
      <c r="C2360" s="57" t="str">
        <f t="shared" si="72"/>
        <v>Formula</v>
      </c>
      <c r="D2360" s="47" t="s">
        <v>6509</v>
      </c>
      <c r="E2360" s="47" t="s">
        <v>6510</v>
      </c>
      <c r="F2360" s="53">
        <v>39</v>
      </c>
      <c r="G2360" s="56">
        <f t="shared" si="73"/>
        <v>39</v>
      </c>
    </row>
    <row r="2361" spans="1:7" ht="52.5" x14ac:dyDescent="0.25">
      <c r="A2361" s="54" t="s">
        <v>6511</v>
      </c>
      <c r="B2361" s="54" t="s">
        <v>6512</v>
      </c>
      <c r="C2361" s="57" t="str">
        <f t="shared" si="72"/>
        <v>Formula</v>
      </c>
      <c r="D2361" s="54" t="s">
        <v>6513</v>
      </c>
      <c r="E2361" s="54" t="s">
        <v>6514</v>
      </c>
      <c r="F2361" s="55">
        <v>50</v>
      </c>
      <c r="G2361" s="56">
        <f t="shared" si="73"/>
        <v>50</v>
      </c>
    </row>
    <row r="2362" spans="1:7" ht="42" x14ac:dyDescent="0.25">
      <c r="A2362" s="47" t="s">
        <v>6515</v>
      </c>
      <c r="B2362" s="47" t="s">
        <v>6516</v>
      </c>
      <c r="C2362" s="57" t="str">
        <f t="shared" si="72"/>
        <v>Formula</v>
      </c>
      <c r="D2362" s="47" t="s">
        <v>6517</v>
      </c>
      <c r="E2362" s="47" t="s">
        <v>6518</v>
      </c>
      <c r="F2362" s="53">
        <v>43</v>
      </c>
      <c r="G2362" s="56">
        <f t="shared" si="73"/>
        <v>43</v>
      </c>
    </row>
    <row r="2363" spans="1:7" ht="52.5" x14ac:dyDescent="0.25">
      <c r="A2363" s="54" t="s">
        <v>6519</v>
      </c>
      <c r="B2363" s="54" t="s">
        <v>6520</v>
      </c>
      <c r="C2363" s="57" t="str">
        <f t="shared" si="72"/>
        <v>Formula</v>
      </c>
      <c r="D2363" s="54" t="s">
        <v>6521</v>
      </c>
      <c r="E2363" s="54" t="s">
        <v>6522</v>
      </c>
      <c r="F2363" s="55">
        <v>30</v>
      </c>
      <c r="G2363" s="56">
        <f t="shared" si="73"/>
        <v>30</v>
      </c>
    </row>
    <row r="2364" spans="1:7" ht="52.5" x14ac:dyDescent="0.25">
      <c r="A2364" s="47" t="s">
        <v>6523</v>
      </c>
      <c r="B2364" s="47" t="s">
        <v>6524</v>
      </c>
      <c r="C2364" s="57" t="str">
        <f t="shared" si="72"/>
        <v>Formula</v>
      </c>
      <c r="D2364" s="47" t="s">
        <v>6525</v>
      </c>
      <c r="E2364" s="47" t="s">
        <v>6526</v>
      </c>
      <c r="F2364" s="53">
        <v>91</v>
      </c>
      <c r="G2364" s="56">
        <f t="shared" si="73"/>
        <v>91</v>
      </c>
    </row>
    <row r="2365" spans="1:7" ht="42" x14ac:dyDescent="0.25">
      <c r="A2365" s="54" t="s">
        <v>6527</v>
      </c>
      <c r="B2365" s="54" t="s">
        <v>6528</v>
      </c>
      <c r="C2365" s="57" t="str">
        <f t="shared" si="72"/>
        <v>Formula</v>
      </c>
      <c r="D2365" s="54" t="s">
        <v>6529</v>
      </c>
      <c r="E2365" s="54" t="s">
        <v>6530</v>
      </c>
      <c r="F2365" s="55">
        <v>20</v>
      </c>
      <c r="G2365" s="56">
        <f t="shared" si="73"/>
        <v>20</v>
      </c>
    </row>
    <row r="2366" spans="1:7" ht="42" x14ac:dyDescent="0.25">
      <c r="A2366" s="47" t="s">
        <v>6531</v>
      </c>
      <c r="B2366" s="47" t="s">
        <v>6532</v>
      </c>
      <c r="C2366" s="57" t="str">
        <f t="shared" si="72"/>
        <v>Formula</v>
      </c>
      <c r="D2366" s="47" t="s">
        <v>6533</v>
      </c>
      <c r="E2366" s="47" t="s">
        <v>6534</v>
      </c>
      <c r="F2366" s="53">
        <v>49</v>
      </c>
      <c r="G2366" s="56">
        <f t="shared" si="73"/>
        <v>49</v>
      </c>
    </row>
    <row r="2367" spans="1:7" ht="52.5" x14ac:dyDescent="0.25">
      <c r="A2367" s="54" t="s">
        <v>6535</v>
      </c>
      <c r="B2367" s="54" t="s">
        <v>6536</v>
      </c>
      <c r="C2367" s="57" t="str">
        <f t="shared" si="72"/>
        <v>Formula</v>
      </c>
      <c r="D2367" s="54" t="s">
        <v>6537</v>
      </c>
      <c r="E2367" s="54" t="s">
        <v>6538</v>
      </c>
      <c r="F2367" s="55">
        <v>50</v>
      </c>
      <c r="G2367" s="56">
        <f t="shared" si="73"/>
        <v>50</v>
      </c>
    </row>
    <row r="2368" spans="1:7" ht="73.5" x14ac:dyDescent="0.25">
      <c r="A2368" s="47" t="s">
        <v>6539</v>
      </c>
      <c r="B2368" s="47" t="s">
        <v>6540</v>
      </c>
      <c r="C2368" s="57" t="str">
        <f t="shared" si="72"/>
        <v>Formula</v>
      </c>
      <c r="D2368" s="47" t="s">
        <v>6541</v>
      </c>
      <c r="E2368" s="47" t="s">
        <v>6542</v>
      </c>
      <c r="F2368" s="53">
        <v>159</v>
      </c>
      <c r="G2368" s="56">
        <f t="shared" si="73"/>
        <v>159</v>
      </c>
    </row>
    <row r="2369" spans="1:7" ht="42" x14ac:dyDescent="0.25">
      <c r="A2369" s="54" t="s">
        <v>6543</v>
      </c>
      <c r="B2369" s="54" t="s">
        <v>6544</v>
      </c>
      <c r="C2369" s="57" t="str">
        <f t="shared" si="72"/>
        <v>Formula</v>
      </c>
      <c r="D2369" s="54" t="s">
        <v>6545</v>
      </c>
      <c r="E2369" s="54" t="s">
        <v>6546</v>
      </c>
      <c r="F2369" s="55">
        <v>123</v>
      </c>
      <c r="G2369" s="56">
        <f t="shared" si="73"/>
        <v>203</v>
      </c>
    </row>
    <row r="2370" spans="1:7" ht="31.5" x14ac:dyDescent="0.25">
      <c r="A2370" s="47" t="s">
        <v>6547</v>
      </c>
      <c r="B2370" s="47" t="s">
        <v>6544</v>
      </c>
      <c r="C2370" s="57" t="str">
        <f t="shared" si="72"/>
        <v>Formula</v>
      </c>
      <c r="D2370" s="47" t="s">
        <v>6545</v>
      </c>
      <c r="E2370" s="47" t="s">
        <v>6548</v>
      </c>
      <c r="F2370" s="53">
        <v>80</v>
      </c>
      <c r="G2370" s="56">
        <f t="shared" si="73"/>
        <v>203</v>
      </c>
    </row>
    <row r="2371" spans="1:7" ht="31.5" x14ac:dyDescent="0.25">
      <c r="A2371" s="54" t="s">
        <v>6549</v>
      </c>
      <c r="B2371" s="54" t="s">
        <v>6550</v>
      </c>
      <c r="C2371" s="57" t="str">
        <f t="shared" ref="C2371:C2434" si="74">IF(ISTEXT(VLOOKUP(B2371,$I$2:$I$11,1,FALSE)),"Alt sub","Formula")</f>
        <v>Formula</v>
      </c>
      <c r="D2371" s="54" t="s">
        <v>6551</v>
      </c>
      <c r="E2371" s="54" t="s">
        <v>6552</v>
      </c>
      <c r="F2371" s="55">
        <v>109</v>
      </c>
      <c r="G2371" s="56">
        <f t="shared" ref="G2371:G2434" si="75">SUMIF(B:B,B2371,F:F)</f>
        <v>109</v>
      </c>
    </row>
    <row r="2372" spans="1:7" ht="31.5" x14ac:dyDescent="0.25">
      <c r="A2372" s="47" t="s">
        <v>6553</v>
      </c>
      <c r="B2372" s="47" t="s">
        <v>6554</v>
      </c>
      <c r="C2372" s="57" t="str">
        <f t="shared" si="74"/>
        <v>Formula</v>
      </c>
      <c r="D2372" s="47" t="s">
        <v>6555</v>
      </c>
      <c r="E2372" s="47" t="s">
        <v>6556</v>
      </c>
      <c r="F2372" s="53">
        <v>40</v>
      </c>
      <c r="G2372" s="56">
        <f t="shared" si="75"/>
        <v>132</v>
      </c>
    </row>
    <row r="2373" spans="1:7" ht="31.5" x14ac:dyDescent="0.25">
      <c r="A2373" s="54" t="s">
        <v>6557</v>
      </c>
      <c r="B2373" s="54" t="s">
        <v>6554</v>
      </c>
      <c r="C2373" s="57" t="str">
        <f t="shared" si="74"/>
        <v>Formula</v>
      </c>
      <c r="D2373" s="54" t="s">
        <v>6555</v>
      </c>
      <c r="E2373" s="54" t="s">
        <v>6558</v>
      </c>
      <c r="F2373" s="55">
        <v>92</v>
      </c>
      <c r="G2373" s="56">
        <f t="shared" si="75"/>
        <v>132</v>
      </c>
    </row>
    <row r="2374" spans="1:7" ht="42" x14ac:dyDescent="0.25">
      <c r="A2374" s="47" t="s">
        <v>6559</v>
      </c>
      <c r="B2374" s="47" t="s">
        <v>6560</v>
      </c>
      <c r="C2374" s="57" t="str">
        <f t="shared" si="74"/>
        <v>Formula</v>
      </c>
      <c r="D2374" s="47" t="s">
        <v>6561</v>
      </c>
      <c r="E2374" s="47" t="s">
        <v>6562</v>
      </c>
      <c r="F2374" s="53">
        <v>103</v>
      </c>
      <c r="G2374" s="56">
        <f t="shared" si="75"/>
        <v>103</v>
      </c>
    </row>
    <row r="2375" spans="1:7" ht="31.5" x14ac:dyDescent="0.25">
      <c r="A2375" s="54" t="s">
        <v>6563</v>
      </c>
      <c r="B2375" s="54" t="s">
        <v>6564</v>
      </c>
      <c r="C2375" s="57" t="str">
        <f t="shared" si="74"/>
        <v>Formula</v>
      </c>
      <c r="D2375" s="54" t="s">
        <v>6565</v>
      </c>
      <c r="E2375" s="54" t="s">
        <v>6565</v>
      </c>
      <c r="F2375" s="55">
        <v>23</v>
      </c>
      <c r="G2375" s="56">
        <f t="shared" si="75"/>
        <v>23</v>
      </c>
    </row>
    <row r="2376" spans="1:7" ht="42" x14ac:dyDescent="0.25">
      <c r="A2376" s="47" t="s">
        <v>6566</v>
      </c>
      <c r="B2376" s="47" t="s">
        <v>6567</v>
      </c>
      <c r="C2376" s="57" t="str">
        <f t="shared" si="74"/>
        <v>Formula</v>
      </c>
      <c r="D2376" s="47" t="s">
        <v>6568</v>
      </c>
      <c r="E2376" s="47" t="s">
        <v>6569</v>
      </c>
      <c r="F2376" s="53">
        <v>66</v>
      </c>
      <c r="G2376" s="56">
        <f t="shared" si="75"/>
        <v>75</v>
      </c>
    </row>
    <row r="2377" spans="1:7" ht="42" x14ac:dyDescent="0.25">
      <c r="A2377" s="54" t="s">
        <v>6570</v>
      </c>
      <c r="B2377" s="54" t="s">
        <v>6567</v>
      </c>
      <c r="C2377" s="57" t="str">
        <f t="shared" si="74"/>
        <v>Formula</v>
      </c>
      <c r="D2377" s="54" t="s">
        <v>6568</v>
      </c>
      <c r="E2377" s="54" t="s">
        <v>6571</v>
      </c>
      <c r="F2377" s="55">
        <v>9</v>
      </c>
      <c r="G2377" s="56">
        <f t="shared" si="75"/>
        <v>75</v>
      </c>
    </row>
    <row r="2378" spans="1:7" ht="31.5" x14ac:dyDescent="0.25">
      <c r="A2378" s="47" t="s">
        <v>6572</v>
      </c>
      <c r="B2378" s="47" t="s">
        <v>6573</v>
      </c>
      <c r="C2378" s="57" t="str">
        <f t="shared" si="74"/>
        <v>Formula</v>
      </c>
      <c r="D2378" s="47" t="s">
        <v>6574</v>
      </c>
      <c r="E2378" s="47" t="s">
        <v>710</v>
      </c>
      <c r="F2378" s="53">
        <v>174</v>
      </c>
      <c r="G2378" s="56">
        <f t="shared" si="75"/>
        <v>174</v>
      </c>
    </row>
    <row r="2379" spans="1:7" ht="31.5" x14ac:dyDescent="0.25">
      <c r="A2379" s="54" t="s">
        <v>6575</v>
      </c>
      <c r="B2379" s="54" t="s">
        <v>6576</v>
      </c>
      <c r="C2379" s="57" t="str">
        <f t="shared" si="74"/>
        <v>Formula</v>
      </c>
      <c r="D2379" s="54" t="s">
        <v>6577</v>
      </c>
      <c r="E2379" s="54" t="s">
        <v>6578</v>
      </c>
      <c r="F2379" s="55">
        <v>80</v>
      </c>
      <c r="G2379" s="56">
        <f t="shared" si="75"/>
        <v>80</v>
      </c>
    </row>
    <row r="2380" spans="1:7" ht="31.5" x14ac:dyDescent="0.25">
      <c r="A2380" s="47" t="s">
        <v>6579</v>
      </c>
      <c r="B2380" s="47" t="s">
        <v>6580</v>
      </c>
      <c r="C2380" s="57" t="str">
        <f t="shared" si="74"/>
        <v>Formula</v>
      </c>
      <c r="D2380" s="47" t="s">
        <v>6581</v>
      </c>
      <c r="E2380" s="47" t="s">
        <v>6582</v>
      </c>
      <c r="F2380" s="53">
        <v>58</v>
      </c>
      <c r="G2380" s="56">
        <f t="shared" si="75"/>
        <v>58</v>
      </c>
    </row>
    <row r="2381" spans="1:7" ht="42" x14ac:dyDescent="0.25">
      <c r="A2381" s="54" t="s">
        <v>6583</v>
      </c>
      <c r="B2381" s="54" t="s">
        <v>6584</v>
      </c>
      <c r="C2381" s="57" t="str">
        <f t="shared" si="74"/>
        <v>Formula</v>
      </c>
      <c r="D2381" s="54" t="s">
        <v>6585</v>
      </c>
      <c r="E2381" s="54" t="s">
        <v>6586</v>
      </c>
      <c r="F2381" s="55">
        <v>13</v>
      </c>
      <c r="G2381" s="56">
        <f t="shared" si="75"/>
        <v>13</v>
      </c>
    </row>
    <row r="2382" spans="1:7" ht="31.5" x14ac:dyDescent="0.25">
      <c r="A2382" s="47" t="s">
        <v>6587</v>
      </c>
      <c r="B2382" s="47" t="s">
        <v>6588</v>
      </c>
      <c r="C2382" s="57" t="str">
        <f t="shared" si="74"/>
        <v>Formula</v>
      </c>
      <c r="D2382" s="47" t="s">
        <v>6589</v>
      </c>
      <c r="E2382" s="47" t="s">
        <v>6590</v>
      </c>
      <c r="F2382" s="53">
        <v>18</v>
      </c>
      <c r="G2382" s="56">
        <f t="shared" si="75"/>
        <v>18</v>
      </c>
    </row>
    <row r="2383" spans="1:7" ht="31.5" x14ac:dyDescent="0.25">
      <c r="A2383" s="54" t="s">
        <v>6591</v>
      </c>
      <c r="B2383" s="54" t="s">
        <v>6592</v>
      </c>
      <c r="C2383" s="57" t="str">
        <f t="shared" si="74"/>
        <v>Formula</v>
      </c>
      <c r="D2383" s="54" t="s">
        <v>6593</v>
      </c>
      <c r="E2383" s="54" t="s">
        <v>6594</v>
      </c>
      <c r="F2383" s="55">
        <v>60</v>
      </c>
      <c r="G2383" s="56">
        <f t="shared" si="75"/>
        <v>60</v>
      </c>
    </row>
    <row r="2384" spans="1:7" ht="52.5" x14ac:dyDescent="0.25">
      <c r="A2384" s="47" t="s">
        <v>6595</v>
      </c>
      <c r="B2384" s="47" t="s">
        <v>6596</v>
      </c>
      <c r="C2384" s="57" t="str">
        <f t="shared" si="74"/>
        <v>Formula</v>
      </c>
      <c r="D2384" s="47" t="s">
        <v>6597</v>
      </c>
      <c r="E2384" s="47" t="s">
        <v>6598</v>
      </c>
      <c r="F2384" s="53">
        <v>45</v>
      </c>
      <c r="G2384" s="56">
        <f t="shared" si="75"/>
        <v>45</v>
      </c>
    </row>
    <row r="2385" spans="1:7" ht="73.5" x14ac:dyDescent="0.25">
      <c r="A2385" s="54" t="s">
        <v>6599</v>
      </c>
      <c r="B2385" s="54" t="s">
        <v>6600</v>
      </c>
      <c r="C2385" s="57" t="str">
        <f t="shared" si="74"/>
        <v>Formula</v>
      </c>
      <c r="D2385" s="54" t="s">
        <v>6601</v>
      </c>
      <c r="E2385" s="54" t="s">
        <v>6602</v>
      </c>
      <c r="F2385" s="55">
        <v>0</v>
      </c>
      <c r="G2385" s="56">
        <f t="shared" si="75"/>
        <v>0</v>
      </c>
    </row>
    <row r="2386" spans="1:7" ht="31.5" x14ac:dyDescent="0.25">
      <c r="A2386" s="47" t="s">
        <v>6603</v>
      </c>
      <c r="B2386" s="47" t="s">
        <v>6604</v>
      </c>
      <c r="C2386" s="57" t="str">
        <f t="shared" si="74"/>
        <v>Formula</v>
      </c>
      <c r="D2386" s="47" t="s">
        <v>6605</v>
      </c>
      <c r="E2386" s="47" t="s">
        <v>6606</v>
      </c>
      <c r="F2386" s="53">
        <v>12</v>
      </c>
      <c r="G2386" s="56">
        <f t="shared" si="75"/>
        <v>12</v>
      </c>
    </row>
    <row r="2387" spans="1:7" ht="63" x14ac:dyDescent="0.25">
      <c r="A2387" s="54" t="s">
        <v>6607</v>
      </c>
      <c r="B2387" s="54" t="s">
        <v>6608</v>
      </c>
      <c r="C2387" s="57" t="str">
        <f t="shared" si="74"/>
        <v>Formula</v>
      </c>
      <c r="D2387" s="54" t="s">
        <v>6609</v>
      </c>
      <c r="E2387" s="54" t="s">
        <v>6610</v>
      </c>
      <c r="F2387" s="55">
        <v>25</v>
      </c>
      <c r="G2387" s="56">
        <f t="shared" si="75"/>
        <v>25</v>
      </c>
    </row>
    <row r="2388" spans="1:7" ht="31.5" x14ac:dyDescent="0.25">
      <c r="A2388" s="47" t="s">
        <v>6611</v>
      </c>
      <c r="B2388" s="47" t="s">
        <v>6612</v>
      </c>
      <c r="C2388" s="57" t="str">
        <f t="shared" si="74"/>
        <v>Formula</v>
      </c>
      <c r="D2388" s="47" t="s">
        <v>6613</v>
      </c>
      <c r="E2388" s="47" t="s">
        <v>6614</v>
      </c>
      <c r="F2388" s="53">
        <v>28</v>
      </c>
      <c r="G2388" s="56">
        <f t="shared" si="75"/>
        <v>28</v>
      </c>
    </row>
    <row r="2389" spans="1:7" ht="31.5" x14ac:dyDescent="0.25">
      <c r="A2389" s="54" t="s">
        <v>6615</v>
      </c>
      <c r="B2389" s="54" t="s">
        <v>6616</v>
      </c>
      <c r="C2389" s="57" t="str">
        <f t="shared" si="74"/>
        <v>Formula</v>
      </c>
      <c r="D2389" s="54" t="s">
        <v>6617</v>
      </c>
      <c r="E2389" s="54" t="s">
        <v>6618</v>
      </c>
      <c r="F2389" s="55">
        <v>28</v>
      </c>
      <c r="G2389" s="56">
        <f t="shared" si="75"/>
        <v>28</v>
      </c>
    </row>
    <row r="2390" spans="1:7" ht="42" x14ac:dyDescent="0.25">
      <c r="A2390" s="47" t="s">
        <v>6619</v>
      </c>
      <c r="B2390" s="47" t="s">
        <v>6620</v>
      </c>
      <c r="C2390" s="57" t="str">
        <f t="shared" si="74"/>
        <v>Formula</v>
      </c>
      <c r="D2390" s="47" t="s">
        <v>6621</v>
      </c>
      <c r="E2390" s="47" t="s">
        <v>6622</v>
      </c>
      <c r="F2390" s="53">
        <v>110</v>
      </c>
      <c r="G2390" s="56">
        <f t="shared" si="75"/>
        <v>110</v>
      </c>
    </row>
    <row r="2391" spans="1:7" ht="63" x14ac:dyDescent="0.25">
      <c r="A2391" s="54" t="s">
        <v>6623</v>
      </c>
      <c r="B2391" s="54" t="s">
        <v>6624</v>
      </c>
      <c r="C2391" s="57" t="str">
        <f t="shared" si="74"/>
        <v>Formula</v>
      </c>
      <c r="D2391" s="54" t="s">
        <v>6625</v>
      </c>
      <c r="E2391" s="54" t="s">
        <v>6626</v>
      </c>
      <c r="F2391" s="55">
        <v>38</v>
      </c>
      <c r="G2391" s="56">
        <f t="shared" si="75"/>
        <v>38</v>
      </c>
    </row>
    <row r="2392" spans="1:7" ht="63" x14ac:dyDescent="0.25">
      <c r="A2392" s="47" t="s">
        <v>6627</v>
      </c>
      <c r="B2392" s="47" t="s">
        <v>6628</v>
      </c>
      <c r="C2392" s="57" t="str">
        <f t="shared" si="74"/>
        <v>Formula</v>
      </c>
      <c r="D2392" s="47" t="s">
        <v>6629</v>
      </c>
      <c r="E2392" s="47" t="s">
        <v>6630</v>
      </c>
      <c r="F2392" s="53">
        <v>38</v>
      </c>
      <c r="G2392" s="56">
        <f t="shared" si="75"/>
        <v>38</v>
      </c>
    </row>
    <row r="2393" spans="1:7" ht="42" x14ac:dyDescent="0.25">
      <c r="A2393" s="54" t="s">
        <v>6631</v>
      </c>
      <c r="B2393" s="54" t="s">
        <v>6632</v>
      </c>
      <c r="C2393" s="57" t="str">
        <f t="shared" si="74"/>
        <v>Formula</v>
      </c>
      <c r="D2393" s="54" t="s">
        <v>6633</v>
      </c>
      <c r="E2393" s="54" t="s">
        <v>1886</v>
      </c>
      <c r="F2393" s="55">
        <v>9</v>
      </c>
      <c r="G2393" s="56">
        <f t="shared" si="75"/>
        <v>49</v>
      </c>
    </row>
    <row r="2394" spans="1:7" ht="42" x14ac:dyDescent="0.25">
      <c r="A2394" s="47" t="s">
        <v>6634</v>
      </c>
      <c r="B2394" s="47" t="s">
        <v>6632</v>
      </c>
      <c r="C2394" s="57" t="str">
        <f t="shared" si="74"/>
        <v>Formula</v>
      </c>
      <c r="D2394" s="47" t="s">
        <v>6633</v>
      </c>
      <c r="E2394" s="47" t="s">
        <v>6635</v>
      </c>
      <c r="F2394" s="53">
        <v>40</v>
      </c>
      <c r="G2394" s="56">
        <f t="shared" si="75"/>
        <v>49</v>
      </c>
    </row>
    <row r="2395" spans="1:7" ht="31.5" x14ac:dyDescent="0.25">
      <c r="A2395" s="54" t="s">
        <v>6636</v>
      </c>
      <c r="B2395" s="54" t="s">
        <v>6637</v>
      </c>
      <c r="C2395" s="57" t="str">
        <f t="shared" si="74"/>
        <v>Formula</v>
      </c>
      <c r="D2395" s="54" t="s">
        <v>6638</v>
      </c>
      <c r="E2395" s="54" t="s">
        <v>6639</v>
      </c>
      <c r="F2395" s="55">
        <v>524</v>
      </c>
      <c r="G2395" s="56">
        <f t="shared" si="75"/>
        <v>1613</v>
      </c>
    </row>
    <row r="2396" spans="1:7" ht="31.5" x14ac:dyDescent="0.25">
      <c r="A2396" s="47" t="s">
        <v>6640</v>
      </c>
      <c r="B2396" s="47" t="s">
        <v>6637</v>
      </c>
      <c r="C2396" s="57" t="str">
        <f t="shared" si="74"/>
        <v>Formula</v>
      </c>
      <c r="D2396" s="47" t="s">
        <v>6638</v>
      </c>
      <c r="E2396" s="47" t="s">
        <v>6641</v>
      </c>
      <c r="F2396" s="53">
        <v>215</v>
      </c>
      <c r="G2396" s="56">
        <f t="shared" si="75"/>
        <v>1613</v>
      </c>
    </row>
    <row r="2397" spans="1:7" ht="31.5" x14ac:dyDescent="0.25">
      <c r="A2397" s="54" t="s">
        <v>6642</v>
      </c>
      <c r="B2397" s="54" t="s">
        <v>6637</v>
      </c>
      <c r="C2397" s="57" t="str">
        <f t="shared" si="74"/>
        <v>Formula</v>
      </c>
      <c r="D2397" s="54" t="s">
        <v>6638</v>
      </c>
      <c r="E2397" s="54" t="s">
        <v>6643</v>
      </c>
      <c r="F2397" s="55">
        <v>426</v>
      </c>
      <c r="G2397" s="56">
        <f t="shared" si="75"/>
        <v>1613</v>
      </c>
    </row>
    <row r="2398" spans="1:7" ht="31.5" x14ac:dyDescent="0.25">
      <c r="A2398" s="47" t="s">
        <v>6644</v>
      </c>
      <c r="B2398" s="47" t="s">
        <v>6637</v>
      </c>
      <c r="C2398" s="57" t="str">
        <f t="shared" si="74"/>
        <v>Formula</v>
      </c>
      <c r="D2398" s="47" t="s">
        <v>6638</v>
      </c>
      <c r="E2398" s="47" t="s">
        <v>6645</v>
      </c>
      <c r="F2398" s="53">
        <v>448</v>
      </c>
      <c r="G2398" s="56">
        <f t="shared" si="75"/>
        <v>1613</v>
      </c>
    </row>
    <row r="2399" spans="1:7" ht="31.5" x14ac:dyDescent="0.25">
      <c r="A2399" s="54" t="s">
        <v>6648</v>
      </c>
      <c r="B2399" s="54" t="s">
        <v>6649</v>
      </c>
      <c r="C2399" s="57" t="str">
        <f t="shared" si="74"/>
        <v>Formula</v>
      </c>
      <c r="D2399" s="54" t="s">
        <v>6650</v>
      </c>
      <c r="E2399" s="54" t="s">
        <v>6651</v>
      </c>
      <c r="F2399" s="55">
        <v>1031</v>
      </c>
      <c r="G2399" s="56">
        <f t="shared" si="75"/>
        <v>8630</v>
      </c>
    </row>
    <row r="2400" spans="1:7" ht="31.5" x14ac:dyDescent="0.25">
      <c r="A2400" s="47" t="s">
        <v>6652</v>
      </c>
      <c r="B2400" s="47" t="s">
        <v>6649</v>
      </c>
      <c r="C2400" s="57" t="str">
        <f t="shared" si="74"/>
        <v>Formula</v>
      </c>
      <c r="D2400" s="47" t="s">
        <v>6650</v>
      </c>
      <c r="E2400" s="47" t="s">
        <v>6653</v>
      </c>
      <c r="F2400" s="53">
        <v>414</v>
      </c>
      <c r="G2400" s="56">
        <f t="shared" si="75"/>
        <v>8630</v>
      </c>
    </row>
    <row r="2401" spans="1:7" ht="31.5" x14ac:dyDescent="0.25">
      <c r="A2401" s="54" t="s">
        <v>17664</v>
      </c>
      <c r="B2401" s="54" t="s">
        <v>6649</v>
      </c>
      <c r="C2401" s="57" t="str">
        <f t="shared" si="74"/>
        <v>Formula</v>
      </c>
      <c r="D2401" s="54" t="s">
        <v>6650</v>
      </c>
      <c r="E2401" s="54" t="s">
        <v>17665</v>
      </c>
      <c r="F2401" s="55">
        <v>52</v>
      </c>
      <c r="G2401" s="56">
        <f t="shared" si="75"/>
        <v>8630</v>
      </c>
    </row>
    <row r="2402" spans="1:7" ht="31.5" x14ac:dyDescent="0.25">
      <c r="A2402" s="47" t="s">
        <v>6654</v>
      </c>
      <c r="B2402" s="47" t="s">
        <v>6649</v>
      </c>
      <c r="C2402" s="57" t="str">
        <f t="shared" si="74"/>
        <v>Formula</v>
      </c>
      <c r="D2402" s="47" t="s">
        <v>6650</v>
      </c>
      <c r="E2402" s="47" t="s">
        <v>6655</v>
      </c>
      <c r="F2402" s="53">
        <v>363</v>
      </c>
      <c r="G2402" s="56">
        <f t="shared" si="75"/>
        <v>8630</v>
      </c>
    </row>
    <row r="2403" spans="1:7" ht="31.5" x14ac:dyDescent="0.25">
      <c r="A2403" s="54" t="s">
        <v>6656</v>
      </c>
      <c r="B2403" s="54" t="s">
        <v>6649</v>
      </c>
      <c r="C2403" s="57" t="str">
        <f t="shared" si="74"/>
        <v>Formula</v>
      </c>
      <c r="D2403" s="54" t="s">
        <v>6650</v>
      </c>
      <c r="E2403" s="54" t="s">
        <v>6657</v>
      </c>
      <c r="F2403" s="55">
        <v>1016</v>
      </c>
      <c r="G2403" s="56">
        <f t="shared" si="75"/>
        <v>8630</v>
      </c>
    </row>
    <row r="2404" spans="1:7" ht="31.5" x14ac:dyDescent="0.25">
      <c r="A2404" s="47" t="s">
        <v>17666</v>
      </c>
      <c r="B2404" s="47" t="s">
        <v>6649</v>
      </c>
      <c r="C2404" s="57" t="str">
        <f t="shared" si="74"/>
        <v>Formula</v>
      </c>
      <c r="D2404" s="47" t="s">
        <v>6650</v>
      </c>
      <c r="E2404" s="47" t="s">
        <v>17667</v>
      </c>
      <c r="F2404" s="53">
        <v>430</v>
      </c>
      <c r="G2404" s="56">
        <f t="shared" si="75"/>
        <v>8630</v>
      </c>
    </row>
    <row r="2405" spans="1:7" ht="31.5" x14ac:dyDescent="0.25">
      <c r="A2405" s="54" t="s">
        <v>6658</v>
      </c>
      <c r="B2405" s="54" t="s">
        <v>6649</v>
      </c>
      <c r="C2405" s="57" t="str">
        <f t="shared" si="74"/>
        <v>Formula</v>
      </c>
      <c r="D2405" s="54" t="s">
        <v>6650</v>
      </c>
      <c r="E2405" s="54" t="s">
        <v>6659</v>
      </c>
      <c r="F2405" s="55">
        <v>278</v>
      </c>
      <c r="G2405" s="56">
        <f t="shared" si="75"/>
        <v>8630</v>
      </c>
    </row>
    <row r="2406" spans="1:7" ht="31.5" x14ac:dyDescent="0.25">
      <c r="A2406" s="47" t="s">
        <v>6660</v>
      </c>
      <c r="B2406" s="47" t="s">
        <v>6649</v>
      </c>
      <c r="C2406" s="57" t="str">
        <f t="shared" si="74"/>
        <v>Formula</v>
      </c>
      <c r="D2406" s="47" t="s">
        <v>6650</v>
      </c>
      <c r="E2406" s="47" t="s">
        <v>6661</v>
      </c>
      <c r="F2406" s="53">
        <v>346</v>
      </c>
      <c r="G2406" s="56">
        <f t="shared" si="75"/>
        <v>8630</v>
      </c>
    </row>
    <row r="2407" spans="1:7" ht="31.5" x14ac:dyDescent="0.25">
      <c r="A2407" s="54" t="s">
        <v>6662</v>
      </c>
      <c r="B2407" s="54" t="s">
        <v>6649</v>
      </c>
      <c r="C2407" s="57" t="str">
        <f t="shared" si="74"/>
        <v>Formula</v>
      </c>
      <c r="D2407" s="54" t="s">
        <v>6650</v>
      </c>
      <c r="E2407" s="54" t="s">
        <v>6663</v>
      </c>
      <c r="F2407" s="55">
        <v>26</v>
      </c>
      <c r="G2407" s="56">
        <f t="shared" si="75"/>
        <v>8630</v>
      </c>
    </row>
    <row r="2408" spans="1:7" ht="31.5" x14ac:dyDescent="0.25">
      <c r="A2408" s="47" t="s">
        <v>6664</v>
      </c>
      <c r="B2408" s="47" t="s">
        <v>6649</v>
      </c>
      <c r="C2408" s="57" t="str">
        <f t="shared" si="74"/>
        <v>Formula</v>
      </c>
      <c r="D2408" s="47" t="s">
        <v>6650</v>
      </c>
      <c r="E2408" s="47" t="s">
        <v>6665</v>
      </c>
      <c r="F2408" s="53">
        <v>44</v>
      </c>
      <c r="G2408" s="56">
        <f t="shared" si="75"/>
        <v>8630</v>
      </c>
    </row>
    <row r="2409" spans="1:7" ht="31.5" x14ac:dyDescent="0.25">
      <c r="A2409" s="54" t="s">
        <v>6666</v>
      </c>
      <c r="B2409" s="54" t="s">
        <v>6649</v>
      </c>
      <c r="C2409" s="57" t="str">
        <f t="shared" si="74"/>
        <v>Formula</v>
      </c>
      <c r="D2409" s="54" t="s">
        <v>6650</v>
      </c>
      <c r="E2409" s="54" t="s">
        <v>6667</v>
      </c>
      <c r="F2409" s="55">
        <v>56</v>
      </c>
      <c r="G2409" s="56">
        <f t="shared" si="75"/>
        <v>8630</v>
      </c>
    </row>
    <row r="2410" spans="1:7" ht="31.5" x14ac:dyDescent="0.25">
      <c r="A2410" s="47" t="s">
        <v>6668</v>
      </c>
      <c r="B2410" s="47" t="s">
        <v>6649</v>
      </c>
      <c r="C2410" s="57" t="str">
        <f t="shared" si="74"/>
        <v>Formula</v>
      </c>
      <c r="D2410" s="47" t="s">
        <v>6650</v>
      </c>
      <c r="E2410" s="47" t="s">
        <v>6669</v>
      </c>
      <c r="F2410" s="53">
        <v>54</v>
      </c>
      <c r="G2410" s="56">
        <f t="shared" si="75"/>
        <v>8630</v>
      </c>
    </row>
    <row r="2411" spans="1:7" ht="31.5" x14ac:dyDescent="0.25">
      <c r="A2411" s="54" t="s">
        <v>6670</v>
      </c>
      <c r="B2411" s="54" t="s">
        <v>6649</v>
      </c>
      <c r="C2411" s="57" t="str">
        <f t="shared" si="74"/>
        <v>Formula</v>
      </c>
      <c r="D2411" s="54" t="s">
        <v>6650</v>
      </c>
      <c r="E2411" s="54" t="s">
        <v>6671</v>
      </c>
      <c r="F2411" s="55">
        <v>81</v>
      </c>
      <c r="G2411" s="56">
        <f t="shared" si="75"/>
        <v>8630</v>
      </c>
    </row>
    <row r="2412" spans="1:7" ht="31.5" x14ac:dyDescent="0.25">
      <c r="A2412" s="47" t="s">
        <v>6672</v>
      </c>
      <c r="B2412" s="47" t="s">
        <v>6649</v>
      </c>
      <c r="C2412" s="57" t="str">
        <f t="shared" si="74"/>
        <v>Formula</v>
      </c>
      <c r="D2412" s="47" t="s">
        <v>6650</v>
      </c>
      <c r="E2412" s="47" t="s">
        <v>6673</v>
      </c>
      <c r="F2412" s="53">
        <v>96</v>
      </c>
      <c r="G2412" s="56">
        <f t="shared" si="75"/>
        <v>8630</v>
      </c>
    </row>
    <row r="2413" spans="1:7" ht="31.5" x14ac:dyDescent="0.25">
      <c r="A2413" s="54" t="s">
        <v>6674</v>
      </c>
      <c r="B2413" s="54" t="s">
        <v>6649</v>
      </c>
      <c r="C2413" s="57" t="str">
        <f t="shared" si="74"/>
        <v>Formula</v>
      </c>
      <c r="D2413" s="54" t="s">
        <v>6650</v>
      </c>
      <c r="E2413" s="54" t="s">
        <v>6675</v>
      </c>
      <c r="F2413" s="55">
        <v>48</v>
      </c>
      <c r="G2413" s="56">
        <f t="shared" si="75"/>
        <v>8630</v>
      </c>
    </row>
    <row r="2414" spans="1:7" ht="31.5" x14ac:dyDescent="0.25">
      <c r="A2414" s="47" t="s">
        <v>6676</v>
      </c>
      <c r="B2414" s="47" t="s">
        <v>6649</v>
      </c>
      <c r="C2414" s="57" t="str">
        <f t="shared" si="74"/>
        <v>Formula</v>
      </c>
      <c r="D2414" s="47" t="s">
        <v>6650</v>
      </c>
      <c r="E2414" s="47" t="s">
        <v>6677</v>
      </c>
      <c r="F2414" s="53">
        <v>47</v>
      </c>
      <c r="G2414" s="56">
        <f t="shared" si="75"/>
        <v>8630</v>
      </c>
    </row>
    <row r="2415" spans="1:7" ht="31.5" x14ac:dyDescent="0.25">
      <c r="A2415" s="54" t="s">
        <v>6678</v>
      </c>
      <c r="B2415" s="54" t="s">
        <v>6649</v>
      </c>
      <c r="C2415" s="57" t="str">
        <f t="shared" si="74"/>
        <v>Formula</v>
      </c>
      <c r="D2415" s="54" t="s">
        <v>6650</v>
      </c>
      <c r="E2415" s="54" t="s">
        <v>6679</v>
      </c>
      <c r="F2415" s="55">
        <v>82</v>
      </c>
      <c r="G2415" s="56">
        <f t="shared" si="75"/>
        <v>8630</v>
      </c>
    </row>
    <row r="2416" spans="1:7" ht="31.5" x14ac:dyDescent="0.25">
      <c r="A2416" s="47" t="s">
        <v>6680</v>
      </c>
      <c r="B2416" s="47" t="s">
        <v>6649</v>
      </c>
      <c r="C2416" s="57" t="str">
        <f t="shared" si="74"/>
        <v>Formula</v>
      </c>
      <c r="D2416" s="47" t="s">
        <v>6650</v>
      </c>
      <c r="E2416" s="47" t="s">
        <v>6681</v>
      </c>
      <c r="F2416" s="53">
        <v>84</v>
      </c>
      <c r="G2416" s="56">
        <f t="shared" si="75"/>
        <v>8630</v>
      </c>
    </row>
    <row r="2417" spans="1:7" ht="31.5" x14ac:dyDescent="0.25">
      <c r="A2417" s="54" t="s">
        <v>6682</v>
      </c>
      <c r="B2417" s="54" t="s">
        <v>6649</v>
      </c>
      <c r="C2417" s="57" t="str">
        <f t="shared" si="74"/>
        <v>Formula</v>
      </c>
      <c r="D2417" s="54" t="s">
        <v>6650</v>
      </c>
      <c r="E2417" s="54" t="s">
        <v>6683</v>
      </c>
      <c r="F2417" s="55">
        <v>40</v>
      </c>
      <c r="G2417" s="56">
        <f t="shared" si="75"/>
        <v>8630</v>
      </c>
    </row>
    <row r="2418" spans="1:7" ht="31.5" x14ac:dyDescent="0.25">
      <c r="A2418" s="47" t="s">
        <v>6684</v>
      </c>
      <c r="B2418" s="47" t="s">
        <v>6649</v>
      </c>
      <c r="C2418" s="57" t="str">
        <f t="shared" si="74"/>
        <v>Formula</v>
      </c>
      <c r="D2418" s="47" t="s">
        <v>6650</v>
      </c>
      <c r="E2418" s="47" t="s">
        <v>6685</v>
      </c>
      <c r="F2418" s="53">
        <v>104</v>
      </c>
      <c r="G2418" s="56">
        <f t="shared" si="75"/>
        <v>8630</v>
      </c>
    </row>
    <row r="2419" spans="1:7" ht="31.5" x14ac:dyDescent="0.25">
      <c r="A2419" s="54" t="s">
        <v>6686</v>
      </c>
      <c r="B2419" s="54" t="s">
        <v>6649</v>
      </c>
      <c r="C2419" s="57" t="str">
        <f t="shared" si="74"/>
        <v>Formula</v>
      </c>
      <c r="D2419" s="54" t="s">
        <v>6650</v>
      </c>
      <c r="E2419" s="54" t="s">
        <v>6687</v>
      </c>
      <c r="F2419" s="55">
        <v>102</v>
      </c>
      <c r="G2419" s="56">
        <f t="shared" si="75"/>
        <v>8630</v>
      </c>
    </row>
    <row r="2420" spans="1:7" ht="31.5" x14ac:dyDescent="0.25">
      <c r="A2420" s="47" t="s">
        <v>6688</v>
      </c>
      <c r="B2420" s="47" t="s">
        <v>6649</v>
      </c>
      <c r="C2420" s="57" t="str">
        <f t="shared" si="74"/>
        <v>Formula</v>
      </c>
      <c r="D2420" s="47" t="s">
        <v>6650</v>
      </c>
      <c r="E2420" s="47" t="s">
        <v>6689</v>
      </c>
      <c r="F2420" s="53">
        <v>165</v>
      </c>
      <c r="G2420" s="56">
        <f t="shared" si="75"/>
        <v>8630</v>
      </c>
    </row>
    <row r="2421" spans="1:7" ht="31.5" x14ac:dyDescent="0.25">
      <c r="A2421" s="54" t="s">
        <v>6690</v>
      </c>
      <c r="B2421" s="54" t="s">
        <v>6649</v>
      </c>
      <c r="C2421" s="57" t="str">
        <f t="shared" si="74"/>
        <v>Formula</v>
      </c>
      <c r="D2421" s="54" t="s">
        <v>6650</v>
      </c>
      <c r="E2421" s="54" t="s">
        <v>6691</v>
      </c>
      <c r="F2421" s="55">
        <v>78</v>
      </c>
      <c r="G2421" s="56">
        <f t="shared" si="75"/>
        <v>8630</v>
      </c>
    </row>
    <row r="2422" spans="1:7" ht="31.5" x14ac:dyDescent="0.25">
      <c r="A2422" s="47" t="s">
        <v>6692</v>
      </c>
      <c r="B2422" s="47" t="s">
        <v>6649</v>
      </c>
      <c r="C2422" s="57" t="str">
        <f t="shared" si="74"/>
        <v>Formula</v>
      </c>
      <c r="D2422" s="47" t="s">
        <v>6650</v>
      </c>
      <c r="E2422" s="47" t="s">
        <v>6693</v>
      </c>
      <c r="F2422" s="53">
        <v>96</v>
      </c>
      <c r="G2422" s="56">
        <f t="shared" si="75"/>
        <v>8630</v>
      </c>
    </row>
    <row r="2423" spans="1:7" ht="31.5" x14ac:dyDescent="0.25">
      <c r="A2423" s="54" t="s">
        <v>6694</v>
      </c>
      <c r="B2423" s="54" t="s">
        <v>6649</v>
      </c>
      <c r="C2423" s="57" t="str">
        <f t="shared" si="74"/>
        <v>Formula</v>
      </c>
      <c r="D2423" s="54" t="s">
        <v>6650</v>
      </c>
      <c r="E2423" s="54" t="s">
        <v>6695</v>
      </c>
      <c r="F2423" s="55">
        <v>199</v>
      </c>
      <c r="G2423" s="56">
        <f t="shared" si="75"/>
        <v>8630</v>
      </c>
    </row>
    <row r="2424" spans="1:7" ht="31.5" x14ac:dyDescent="0.25">
      <c r="A2424" s="47" t="s">
        <v>6696</v>
      </c>
      <c r="B2424" s="47" t="s">
        <v>6649</v>
      </c>
      <c r="C2424" s="57" t="str">
        <f t="shared" si="74"/>
        <v>Formula</v>
      </c>
      <c r="D2424" s="47" t="s">
        <v>6650</v>
      </c>
      <c r="E2424" s="47" t="s">
        <v>6697</v>
      </c>
      <c r="F2424" s="53">
        <v>69</v>
      </c>
      <c r="G2424" s="56">
        <f t="shared" si="75"/>
        <v>8630</v>
      </c>
    </row>
    <row r="2425" spans="1:7" ht="31.5" x14ac:dyDescent="0.25">
      <c r="A2425" s="54" t="s">
        <v>6698</v>
      </c>
      <c r="B2425" s="54" t="s">
        <v>6649</v>
      </c>
      <c r="C2425" s="57" t="str">
        <f t="shared" si="74"/>
        <v>Formula</v>
      </c>
      <c r="D2425" s="54" t="s">
        <v>6650</v>
      </c>
      <c r="E2425" s="54" t="s">
        <v>6699</v>
      </c>
      <c r="F2425" s="55">
        <v>102</v>
      </c>
      <c r="G2425" s="56">
        <f t="shared" si="75"/>
        <v>8630</v>
      </c>
    </row>
    <row r="2426" spans="1:7" ht="31.5" x14ac:dyDescent="0.25">
      <c r="A2426" s="47" t="s">
        <v>6700</v>
      </c>
      <c r="B2426" s="47" t="s">
        <v>6649</v>
      </c>
      <c r="C2426" s="57" t="str">
        <f t="shared" si="74"/>
        <v>Formula</v>
      </c>
      <c r="D2426" s="47" t="s">
        <v>6650</v>
      </c>
      <c r="E2426" s="47" t="s">
        <v>6701</v>
      </c>
      <c r="F2426" s="53">
        <v>132</v>
      </c>
      <c r="G2426" s="56">
        <f t="shared" si="75"/>
        <v>8630</v>
      </c>
    </row>
    <row r="2427" spans="1:7" ht="31.5" x14ac:dyDescent="0.25">
      <c r="A2427" s="54" t="s">
        <v>6702</v>
      </c>
      <c r="B2427" s="54" t="s">
        <v>6649</v>
      </c>
      <c r="C2427" s="57" t="str">
        <f t="shared" si="74"/>
        <v>Formula</v>
      </c>
      <c r="D2427" s="54" t="s">
        <v>6650</v>
      </c>
      <c r="E2427" s="54" t="s">
        <v>6703</v>
      </c>
      <c r="F2427" s="55">
        <v>92</v>
      </c>
      <c r="G2427" s="56">
        <f t="shared" si="75"/>
        <v>8630</v>
      </c>
    </row>
    <row r="2428" spans="1:7" ht="31.5" x14ac:dyDescent="0.25">
      <c r="A2428" s="47" t="s">
        <v>6704</v>
      </c>
      <c r="B2428" s="47" t="s">
        <v>6649</v>
      </c>
      <c r="C2428" s="57" t="str">
        <f t="shared" si="74"/>
        <v>Formula</v>
      </c>
      <c r="D2428" s="47" t="s">
        <v>6650</v>
      </c>
      <c r="E2428" s="47" t="s">
        <v>6705</v>
      </c>
      <c r="F2428" s="53">
        <v>100</v>
      </c>
      <c r="G2428" s="56">
        <f t="shared" si="75"/>
        <v>8630</v>
      </c>
    </row>
    <row r="2429" spans="1:7" ht="31.5" x14ac:dyDescent="0.25">
      <c r="A2429" s="54" t="s">
        <v>6706</v>
      </c>
      <c r="B2429" s="54" t="s">
        <v>6649</v>
      </c>
      <c r="C2429" s="57" t="str">
        <f t="shared" si="74"/>
        <v>Formula</v>
      </c>
      <c r="D2429" s="54" t="s">
        <v>6650</v>
      </c>
      <c r="E2429" s="54" t="s">
        <v>6707</v>
      </c>
      <c r="F2429" s="55">
        <v>100</v>
      </c>
      <c r="G2429" s="56">
        <f t="shared" si="75"/>
        <v>8630</v>
      </c>
    </row>
    <row r="2430" spans="1:7" ht="31.5" x14ac:dyDescent="0.25">
      <c r="A2430" s="47" t="s">
        <v>6708</v>
      </c>
      <c r="B2430" s="47" t="s">
        <v>6649</v>
      </c>
      <c r="C2430" s="57" t="str">
        <f t="shared" si="74"/>
        <v>Formula</v>
      </c>
      <c r="D2430" s="47" t="s">
        <v>6650</v>
      </c>
      <c r="E2430" s="47" t="s">
        <v>6709</v>
      </c>
      <c r="F2430" s="53">
        <v>104</v>
      </c>
      <c r="G2430" s="56">
        <f t="shared" si="75"/>
        <v>8630</v>
      </c>
    </row>
    <row r="2431" spans="1:7" ht="31.5" x14ac:dyDescent="0.25">
      <c r="A2431" s="54" t="s">
        <v>6710</v>
      </c>
      <c r="B2431" s="54" t="s">
        <v>6649</v>
      </c>
      <c r="C2431" s="57" t="str">
        <f t="shared" si="74"/>
        <v>Formula</v>
      </c>
      <c r="D2431" s="54" t="s">
        <v>6650</v>
      </c>
      <c r="E2431" s="54" t="s">
        <v>6711</v>
      </c>
      <c r="F2431" s="55">
        <v>119</v>
      </c>
      <c r="G2431" s="56">
        <f t="shared" si="75"/>
        <v>8630</v>
      </c>
    </row>
    <row r="2432" spans="1:7" ht="31.5" x14ac:dyDescent="0.25">
      <c r="A2432" s="47" t="s">
        <v>6712</v>
      </c>
      <c r="B2432" s="47" t="s">
        <v>6649</v>
      </c>
      <c r="C2432" s="57" t="str">
        <f t="shared" si="74"/>
        <v>Formula</v>
      </c>
      <c r="D2432" s="47" t="s">
        <v>6650</v>
      </c>
      <c r="E2432" s="47" t="s">
        <v>6713</v>
      </c>
      <c r="F2432" s="53">
        <v>114</v>
      </c>
      <c r="G2432" s="56">
        <f t="shared" si="75"/>
        <v>8630</v>
      </c>
    </row>
    <row r="2433" spans="1:7" ht="31.5" x14ac:dyDescent="0.25">
      <c r="A2433" s="54" t="s">
        <v>6714</v>
      </c>
      <c r="B2433" s="54" t="s">
        <v>6649</v>
      </c>
      <c r="C2433" s="57" t="str">
        <f t="shared" si="74"/>
        <v>Formula</v>
      </c>
      <c r="D2433" s="54" t="s">
        <v>6650</v>
      </c>
      <c r="E2433" s="54" t="s">
        <v>6715</v>
      </c>
      <c r="F2433" s="55">
        <v>103</v>
      </c>
      <c r="G2433" s="56">
        <f t="shared" si="75"/>
        <v>8630</v>
      </c>
    </row>
    <row r="2434" spans="1:7" ht="31.5" x14ac:dyDescent="0.25">
      <c r="A2434" s="47" t="s">
        <v>6716</v>
      </c>
      <c r="B2434" s="47" t="s">
        <v>6649</v>
      </c>
      <c r="C2434" s="57" t="str">
        <f t="shared" si="74"/>
        <v>Formula</v>
      </c>
      <c r="D2434" s="47" t="s">
        <v>6650</v>
      </c>
      <c r="E2434" s="47" t="s">
        <v>6717</v>
      </c>
      <c r="F2434" s="53">
        <v>102</v>
      </c>
      <c r="G2434" s="56">
        <f t="shared" si="75"/>
        <v>8630</v>
      </c>
    </row>
    <row r="2435" spans="1:7" ht="31.5" x14ac:dyDescent="0.25">
      <c r="A2435" s="54" t="s">
        <v>6718</v>
      </c>
      <c r="B2435" s="54" t="s">
        <v>6649</v>
      </c>
      <c r="C2435" s="57" t="str">
        <f t="shared" ref="C2435:C2498" si="76">IF(ISTEXT(VLOOKUP(B2435,$I$2:$I$11,1,FALSE)),"Alt sub","Formula")</f>
        <v>Formula</v>
      </c>
      <c r="D2435" s="54" t="s">
        <v>6650</v>
      </c>
      <c r="E2435" s="54" t="s">
        <v>6719</v>
      </c>
      <c r="F2435" s="55">
        <v>116</v>
      </c>
      <c r="G2435" s="56">
        <f t="shared" ref="G2435:G2498" si="77">SUMIF(B:B,B2435,F:F)</f>
        <v>8630</v>
      </c>
    </row>
    <row r="2436" spans="1:7" ht="31.5" x14ac:dyDescent="0.25">
      <c r="A2436" s="47" t="s">
        <v>6720</v>
      </c>
      <c r="B2436" s="47" t="s">
        <v>6649</v>
      </c>
      <c r="C2436" s="57" t="str">
        <f t="shared" si="76"/>
        <v>Formula</v>
      </c>
      <c r="D2436" s="47" t="s">
        <v>6650</v>
      </c>
      <c r="E2436" s="47" t="s">
        <v>6721</v>
      </c>
      <c r="F2436" s="53">
        <v>78</v>
      </c>
      <c r="G2436" s="56">
        <f t="shared" si="77"/>
        <v>8630</v>
      </c>
    </row>
    <row r="2437" spans="1:7" ht="31.5" x14ac:dyDescent="0.25">
      <c r="A2437" s="54" t="s">
        <v>6722</v>
      </c>
      <c r="B2437" s="54" t="s">
        <v>6649</v>
      </c>
      <c r="C2437" s="57" t="str">
        <f t="shared" si="76"/>
        <v>Formula</v>
      </c>
      <c r="D2437" s="54" t="s">
        <v>6650</v>
      </c>
      <c r="E2437" s="54" t="s">
        <v>6723</v>
      </c>
      <c r="F2437" s="55">
        <v>77</v>
      </c>
      <c r="G2437" s="56">
        <f t="shared" si="77"/>
        <v>8630</v>
      </c>
    </row>
    <row r="2438" spans="1:7" ht="31.5" x14ac:dyDescent="0.25">
      <c r="A2438" s="47" t="s">
        <v>6724</v>
      </c>
      <c r="B2438" s="47" t="s">
        <v>6649</v>
      </c>
      <c r="C2438" s="57" t="str">
        <f t="shared" si="76"/>
        <v>Formula</v>
      </c>
      <c r="D2438" s="47" t="s">
        <v>6650</v>
      </c>
      <c r="E2438" s="47" t="s">
        <v>6725</v>
      </c>
      <c r="F2438" s="53">
        <v>184</v>
      </c>
      <c r="G2438" s="56">
        <f t="shared" si="77"/>
        <v>8630</v>
      </c>
    </row>
    <row r="2439" spans="1:7" ht="31.5" x14ac:dyDescent="0.25">
      <c r="A2439" s="54" t="s">
        <v>6726</v>
      </c>
      <c r="B2439" s="54" t="s">
        <v>6649</v>
      </c>
      <c r="C2439" s="57" t="str">
        <f t="shared" si="76"/>
        <v>Formula</v>
      </c>
      <c r="D2439" s="54" t="s">
        <v>6650</v>
      </c>
      <c r="E2439" s="54" t="s">
        <v>6727</v>
      </c>
      <c r="F2439" s="55">
        <v>98</v>
      </c>
      <c r="G2439" s="56">
        <f t="shared" si="77"/>
        <v>8630</v>
      </c>
    </row>
    <row r="2440" spans="1:7" ht="31.5" x14ac:dyDescent="0.25">
      <c r="A2440" s="47" t="s">
        <v>6728</v>
      </c>
      <c r="B2440" s="47" t="s">
        <v>6649</v>
      </c>
      <c r="C2440" s="57" t="str">
        <f t="shared" si="76"/>
        <v>Formula</v>
      </c>
      <c r="D2440" s="47" t="s">
        <v>6650</v>
      </c>
      <c r="E2440" s="47" t="s">
        <v>6729</v>
      </c>
      <c r="F2440" s="53">
        <v>66</v>
      </c>
      <c r="G2440" s="56">
        <f t="shared" si="77"/>
        <v>8630</v>
      </c>
    </row>
    <row r="2441" spans="1:7" ht="31.5" x14ac:dyDescent="0.25">
      <c r="A2441" s="54" t="s">
        <v>6730</v>
      </c>
      <c r="B2441" s="54" t="s">
        <v>6649</v>
      </c>
      <c r="C2441" s="57" t="str">
        <f t="shared" si="76"/>
        <v>Formula</v>
      </c>
      <c r="D2441" s="54" t="s">
        <v>6650</v>
      </c>
      <c r="E2441" s="54" t="s">
        <v>6731</v>
      </c>
      <c r="F2441" s="55">
        <v>116</v>
      </c>
      <c r="G2441" s="56">
        <f t="shared" si="77"/>
        <v>8630</v>
      </c>
    </row>
    <row r="2442" spans="1:7" ht="31.5" x14ac:dyDescent="0.25">
      <c r="A2442" s="47" t="s">
        <v>6732</v>
      </c>
      <c r="B2442" s="47" t="s">
        <v>6649</v>
      </c>
      <c r="C2442" s="57" t="str">
        <f t="shared" si="76"/>
        <v>Formula</v>
      </c>
      <c r="D2442" s="47" t="s">
        <v>6650</v>
      </c>
      <c r="E2442" s="47" t="s">
        <v>6733</v>
      </c>
      <c r="F2442" s="53">
        <v>61</v>
      </c>
      <c r="G2442" s="56">
        <f t="shared" si="77"/>
        <v>8630</v>
      </c>
    </row>
    <row r="2443" spans="1:7" ht="31.5" x14ac:dyDescent="0.25">
      <c r="A2443" s="54" t="s">
        <v>6734</v>
      </c>
      <c r="B2443" s="54" t="s">
        <v>6649</v>
      </c>
      <c r="C2443" s="57" t="str">
        <f t="shared" si="76"/>
        <v>Formula</v>
      </c>
      <c r="D2443" s="54" t="s">
        <v>6650</v>
      </c>
      <c r="E2443" s="54" t="s">
        <v>6735</v>
      </c>
      <c r="F2443" s="55">
        <v>71</v>
      </c>
      <c r="G2443" s="56">
        <f t="shared" si="77"/>
        <v>8630</v>
      </c>
    </row>
    <row r="2444" spans="1:7" ht="31.5" x14ac:dyDescent="0.25">
      <c r="A2444" s="47" t="s">
        <v>6736</v>
      </c>
      <c r="B2444" s="47" t="s">
        <v>6649</v>
      </c>
      <c r="C2444" s="57" t="str">
        <f t="shared" si="76"/>
        <v>Formula</v>
      </c>
      <c r="D2444" s="47" t="s">
        <v>6650</v>
      </c>
      <c r="E2444" s="47" t="s">
        <v>6737</v>
      </c>
      <c r="F2444" s="53">
        <v>57</v>
      </c>
      <c r="G2444" s="56">
        <f t="shared" si="77"/>
        <v>8630</v>
      </c>
    </row>
    <row r="2445" spans="1:7" ht="31.5" x14ac:dyDescent="0.25">
      <c r="A2445" s="54" t="s">
        <v>6738</v>
      </c>
      <c r="B2445" s="54" t="s">
        <v>6649</v>
      </c>
      <c r="C2445" s="57" t="str">
        <f t="shared" si="76"/>
        <v>Formula</v>
      </c>
      <c r="D2445" s="54" t="s">
        <v>6650</v>
      </c>
      <c r="E2445" s="54" t="s">
        <v>6739</v>
      </c>
      <c r="F2445" s="55">
        <v>67</v>
      </c>
      <c r="G2445" s="56">
        <f t="shared" si="77"/>
        <v>8630</v>
      </c>
    </row>
    <row r="2446" spans="1:7" ht="31.5" x14ac:dyDescent="0.25">
      <c r="A2446" s="47" t="s">
        <v>6740</v>
      </c>
      <c r="B2446" s="47" t="s">
        <v>6649</v>
      </c>
      <c r="C2446" s="57" t="str">
        <f t="shared" si="76"/>
        <v>Formula</v>
      </c>
      <c r="D2446" s="47" t="s">
        <v>6650</v>
      </c>
      <c r="E2446" s="47" t="s">
        <v>6741</v>
      </c>
      <c r="F2446" s="53">
        <v>18</v>
      </c>
      <c r="G2446" s="56">
        <f t="shared" si="77"/>
        <v>8630</v>
      </c>
    </row>
    <row r="2447" spans="1:7" ht="31.5" x14ac:dyDescent="0.25">
      <c r="A2447" s="54" t="s">
        <v>6742</v>
      </c>
      <c r="B2447" s="54" t="s">
        <v>6649</v>
      </c>
      <c r="C2447" s="57" t="str">
        <f t="shared" si="76"/>
        <v>Formula</v>
      </c>
      <c r="D2447" s="54" t="s">
        <v>6650</v>
      </c>
      <c r="E2447" s="54" t="s">
        <v>6743</v>
      </c>
      <c r="F2447" s="55">
        <v>52</v>
      </c>
      <c r="G2447" s="56">
        <f t="shared" si="77"/>
        <v>8630</v>
      </c>
    </row>
    <row r="2448" spans="1:7" ht="31.5" x14ac:dyDescent="0.25">
      <c r="A2448" s="47" t="s">
        <v>6744</v>
      </c>
      <c r="B2448" s="47" t="s">
        <v>6649</v>
      </c>
      <c r="C2448" s="57" t="str">
        <f t="shared" si="76"/>
        <v>Formula</v>
      </c>
      <c r="D2448" s="47" t="s">
        <v>6650</v>
      </c>
      <c r="E2448" s="47" t="s">
        <v>6745</v>
      </c>
      <c r="F2448" s="53">
        <v>20</v>
      </c>
      <c r="G2448" s="56">
        <f t="shared" si="77"/>
        <v>8630</v>
      </c>
    </row>
    <row r="2449" spans="1:7" ht="31.5" x14ac:dyDescent="0.25">
      <c r="A2449" s="54" t="s">
        <v>6746</v>
      </c>
      <c r="B2449" s="54" t="s">
        <v>6649</v>
      </c>
      <c r="C2449" s="57" t="str">
        <f t="shared" si="76"/>
        <v>Formula</v>
      </c>
      <c r="D2449" s="54" t="s">
        <v>6650</v>
      </c>
      <c r="E2449" s="54" t="s">
        <v>6747</v>
      </c>
      <c r="F2449" s="55">
        <v>16</v>
      </c>
      <c r="G2449" s="56">
        <f t="shared" si="77"/>
        <v>8630</v>
      </c>
    </row>
    <row r="2450" spans="1:7" ht="31.5" x14ac:dyDescent="0.25">
      <c r="A2450" s="47" t="s">
        <v>6748</v>
      </c>
      <c r="B2450" s="47" t="s">
        <v>6649</v>
      </c>
      <c r="C2450" s="57" t="str">
        <f t="shared" si="76"/>
        <v>Formula</v>
      </c>
      <c r="D2450" s="47" t="s">
        <v>6650</v>
      </c>
      <c r="E2450" s="47" t="s">
        <v>6749</v>
      </c>
      <c r="F2450" s="53">
        <v>37</v>
      </c>
      <c r="G2450" s="56">
        <f t="shared" si="77"/>
        <v>8630</v>
      </c>
    </row>
    <row r="2451" spans="1:7" ht="31.5" x14ac:dyDescent="0.25">
      <c r="A2451" s="54" t="s">
        <v>6750</v>
      </c>
      <c r="B2451" s="54" t="s">
        <v>6649</v>
      </c>
      <c r="C2451" s="57" t="str">
        <f t="shared" si="76"/>
        <v>Formula</v>
      </c>
      <c r="D2451" s="54" t="s">
        <v>6650</v>
      </c>
      <c r="E2451" s="54" t="s">
        <v>6751</v>
      </c>
      <c r="F2451" s="55">
        <v>35</v>
      </c>
      <c r="G2451" s="56">
        <f t="shared" si="77"/>
        <v>8630</v>
      </c>
    </row>
    <row r="2452" spans="1:7" ht="31.5" x14ac:dyDescent="0.25">
      <c r="A2452" s="47" t="s">
        <v>6752</v>
      </c>
      <c r="B2452" s="47" t="s">
        <v>6649</v>
      </c>
      <c r="C2452" s="57" t="str">
        <f t="shared" si="76"/>
        <v>Formula</v>
      </c>
      <c r="D2452" s="47" t="s">
        <v>6650</v>
      </c>
      <c r="E2452" s="47" t="s">
        <v>6753</v>
      </c>
      <c r="F2452" s="53">
        <v>39</v>
      </c>
      <c r="G2452" s="56">
        <f t="shared" si="77"/>
        <v>8630</v>
      </c>
    </row>
    <row r="2453" spans="1:7" ht="31.5" x14ac:dyDescent="0.25">
      <c r="A2453" s="54" t="s">
        <v>6754</v>
      </c>
      <c r="B2453" s="54" t="s">
        <v>6649</v>
      </c>
      <c r="C2453" s="57" t="str">
        <f t="shared" si="76"/>
        <v>Formula</v>
      </c>
      <c r="D2453" s="54" t="s">
        <v>6650</v>
      </c>
      <c r="E2453" s="54" t="s">
        <v>6755</v>
      </c>
      <c r="F2453" s="55">
        <v>72</v>
      </c>
      <c r="G2453" s="56">
        <f t="shared" si="77"/>
        <v>8630</v>
      </c>
    </row>
    <row r="2454" spans="1:7" ht="31.5" x14ac:dyDescent="0.25">
      <c r="A2454" s="47" t="s">
        <v>18384</v>
      </c>
      <c r="B2454" s="47" t="s">
        <v>6649</v>
      </c>
      <c r="C2454" s="57" t="str">
        <f t="shared" si="76"/>
        <v>Formula</v>
      </c>
      <c r="D2454" s="47" t="s">
        <v>6650</v>
      </c>
      <c r="E2454" s="47" t="s">
        <v>18385</v>
      </c>
      <c r="F2454" s="53">
        <v>0</v>
      </c>
      <c r="G2454" s="56">
        <f t="shared" si="77"/>
        <v>8630</v>
      </c>
    </row>
    <row r="2455" spans="1:7" ht="31.5" x14ac:dyDescent="0.25">
      <c r="A2455" s="54" t="s">
        <v>6756</v>
      </c>
      <c r="B2455" s="54" t="s">
        <v>6649</v>
      </c>
      <c r="C2455" s="57" t="str">
        <f t="shared" si="76"/>
        <v>Formula</v>
      </c>
      <c r="D2455" s="54" t="s">
        <v>6650</v>
      </c>
      <c r="E2455" s="54" t="s">
        <v>6757</v>
      </c>
      <c r="F2455" s="55">
        <v>779</v>
      </c>
      <c r="G2455" s="56">
        <f t="shared" si="77"/>
        <v>8630</v>
      </c>
    </row>
    <row r="2456" spans="1:7" ht="31.5" x14ac:dyDescent="0.25">
      <c r="A2456" s="47" t="s">
        <v>6758</v>
      </c>
      <c r="B2456" s="47" t="s">
        <v>6649</v>
      </c>
      <c r="C2456" s="57" t="str">
        <f t="shared" si="76"/>
        <v>Formula</v>
      </c>
      <c r="D2456" s="47" t="s">
        <v>6650</v>
      </c>
      <c r="E2456" s="47" t="s">
        <v>6759</v>
      </c>
      <c r="F2456" s="53">
        <v>27</v>
      </c>
      <c r="G2456" s="56">
        <f t="shared" si="77"/>
        <v>8630</v>
      </c>
    </row>
    <row r="2457" spans="1:7" ht="31.5" x14ac:dyDescent="0.25">
      <c r="A2457" s="54" t="s">
        <v>6760</v>
      </c>
      <c r="B2457" s="54" t="s">
        <v>6649</v>
      </c>
      <c r="C2457" s="57" t="str">
        <f t="shared" si="76"/>
        <v>Formula</v>
      </c>
      <c r="D2457" s="54" t="s">
        <v>6650</v>
      </c>
      <c r="E2457" s="54" t="s">
        <v>6761</v>
      </c>
      <c r="F2457" s="55">
        <v>51</v>
      </c>
      <c r="G2457" s="56">
        <f t="shared" si="77"/>
        <v>8630</v>
      </c>
    </row>
    <row r="2458" spans="1:7" ht="31.5" x14ac:dyDescent="0.25">
      <c r="A2458" s="47" t="s">
        <v>6762</v>
      </c>
      <c r="B2458" s="47" t="s">
        <v>6649</v>
      </c>
      <c r="C2458" s="57" t="str">
        <f t="shared" si="76"/>
        <v>Formula</v>
      </c>
      <c r="D2458" s="47" t="s">
        <v>6650</v>
      </c>
      <c r="E2458" s="47" t="s">
        <v>6763</v>
      </c>
      <c r="F2458" s="53">
        <v>24</v>
      </c>
      <c r="G2458" s="56">
        <f t="shared" si="77"/>
        <v>8630</v>
      </c>
    </row>
    <row r="2459" spans="1:7" ht="31.5" x14ac:dyDescent="0.25">
      <c r="A2459" s="54" t="s">
        <v>6764</v>
      </c>
      <c r="B2459" s="54" t="s">
        <v>90</v>
      </c>
      <c r="C2459" s="57" t="str">
        <f t="shared" si="76"/>
        <v>Alt sub</v>
      </c>
      <c r="D2459" s="54" t="s">
        <v>1106</v>
      </c>
      <c r="E2459" s="54" t="s">
        <v>6765</v>
      </c>
      <c r="F2459" s="55">
        <v>40</v>
      </c>
      <c r="G2459" s="56">
        <f t="shared" si="77"/>
        <v>52</v>
      </c>
    </row>
    <row r="2460" spans="1:7" ht="31.5" x14ac:dyDescent="0.25">
      <c r="A2460" s="47" t="s">
        <v>18386</v>
      </c>
      <c r="B2460" s="47" t="s">
        <v>90</v>
      </c>
      <c r="C2460" s="57" t="str">
        <f t="shared" si="76"/>
        <v>Alt sub</v>
      </c>
      <c r="D2460" s="47" t="s">
        <v>1106</v>
      </c>
      <c r="E2460" s="47" t="s">
        <v>18387</v>
      </c>
      <c r="F2460" s="53">
        <v>0</v>
      </c>
      <c r="G2460" s="56">
        <f t="shared" si="77"/>
        <v>52</v>
      </c>
    </row>
    <row r="2461" spans="1:7" ht="31.5" x14ac:dyDescent="0.25">
      <c r="A2461" s="54" t="s">
        <v>6766</v>
      </c>
      <c r="B2461" s="54" t="s">
        <v>90</v>
      </c>
      <c r="C2461" s="57" t="str">
        <f t="shared" si="76"/>
        <v>Alt sub</v>
      </c>
      <c r="D2461" s="54" t="s">
        <v>1106</v>
      </c>
      <c r="E2461" s="54" t="s">
        <v>6767</v>
      </c>
      <c r="F2461" s="55">
        <v>12</v>
      </c>
      <c r="G2461" s="56">
        <f t="shared" si="77"/>
        <v>52</v>
      </c>
    </row>
    <row r="2462" spans="1:7" ht="31.5" x14ac:dyDescent="0.25">
      <c r="A2462" s="47" t="s">
        <v>6768</v>
      </c>
      <c r="B2462" s="47" t="s">
        <v>6769</v>
      </c>
      <c r="C2462" s="57" t="str">
        <f t="shared" si="76"/>
        <v>Formula</v>
      </c>
      <c r="D2462" s="47" t="s">
        <v>6770</v>
      </c>
      <c r="E2462" s="47" t="s">
        <v>6771</v>
      </c>
      <c r="F2462" s="53">
        <v>116</v>
      </c>
      <c r="G2462" s="56">
        <f t="shared" si="77"/>
        <v>754</v>
      </c>
    </row>
    <row r="2463" spans="1:7" ht="31.5" x14ac:dyDescent="0.25">
      <c r="A2463" s="54" t="s">
        <v>6772</v>
      </c>
      <c r="B2463" s="54" t="s">
        <v>6769</v>
      </c>
      <c r="C2463" s="57" t="str">
        <f t="shared" si="76"/>
        <v>Formula</v>
      </c>
      <c r="D2463" s="54" t="s">
        <v>6770</v>
      </c>
      <c r="E2463" s="54" t="s">
        <v>6773</v>
      </c>
      <c r="F2463" s="55">
        <v>321</v>
      </c>
      <c r="G2463" s="56">
        <f t="shared" si="77"/>
        <v>754</v>
      </c>
    </row>
    <row r="2464" spans="1:7" ht="31.5" x14ac:dyDescent="0.25">
      <c r="A2464" s="47" t="s">
        <v>6774</v>
      </c>
      <c r="B2464" s="47" t="s">
        <v>6769</v>
      </c>
      <c r="C2464" s="57" t="str">
        <f t="shared" si="76"/>
        <v>Formula</v>
      </c>
      <c r="D2464" s="47" t="s">
        <v>6770</v>
      </c>
      <c r="E2464" s="47" t="s">
        <v>6775</v>
      </c>
      <c r="F2464" s="53">
        <v>50</v>
      </c>
      <c r="G2464" s="56">
        <f t="shared" si="77"/>
        <v>754</v>
      </c>
    </row>
    <row r="2465" spans="1:7" ht="31.5" x14ac:dyDescent="0.25">
      <c r="A2465" s="54" t="s">
        <v>6776</v>
      </c>
      <c r="B2465" s="54" t="s">
        <v>6769</v>
      </c>
      <c r="C2465" s="57" t="str">
        <f t="shared" si="76"/>
        <v>Formula</v>
      </c>
      <c r="D2465" s="54" t="s">
        <v>6770</v>
      </c>
      <c r="E2465" s="54" t="s">
        <v>6777</v>
      </c>
      <c r="F2465" s="55">
        <v>50</v>
      </c>
      <c r="G2465" s="56">
        <f t="shared" si="77"/>
        <v>754</v>
      </c>
    </row>
    <row r="2466" spans="1:7" ht="31.5" x14ac:dyDescent="0.25">
      <c r="A2466" s="47" t="s">
        <v>6778</v>
      </c>
      <c r="B2466" s="47" t="s">
        <v>6769</v>
      </c>
      <c r="C2466" s="57" t="str">
        <f t="shared" si="76"/>
        <v>Formula</v>
      </c>
      <c r="D2466" s="47" t="s">
        <v>6770</v>
      </c>
      <c r="E2466" s="47" t="s">
        <v>6779</v>
      </c>
      <c r="F2466" s="53">
        <v>217</v>
      </c>
      <c r="G2466" s="56">
        <f t="shared" si="77"/>
        <v>754</v>
      </c>
    </row>
    <row r="2467" spans="1:7" ht="31.5" x14ac:dyDescent="0.25">
      <c r="A2467" s="54" t="s">
        <v>6780</v>
      </c>
      <c r="B2467" s="54" t="s">
        <v>6781</v>
      </c>
      <c r="C2467" s="57" t="str">
        <f t="shared" si="76"/>
        <v>Formula</v>
      </c>
      <c r="D2467" s="54" t="s">
        <v>6782</v>
      </c>
      <c r="E2467" s="54" t="s">
        <v>6783</v>
      </c>
      <c r="F2467" s="55">
        <v>355</v>
      </c>
      <c r="G2467" s="56">
        <f t="shared" si="77"/>
        <v>2032</v>
      </c>
    </row>
    <row r="2468" spans="1:7" ht="31.5" x14ac:dyDescent="0.25">
      <c r="A2468" s="47" t="s">
        <v>6784</v>
      </c>
      <c r="B2468" s="47" t="s">
        <v>6781</v>
      </c>
      <c r="C2468" s="57" t="str">
        <f t="shared" si="76"/>
        <v>Formula</v>
      </c>
      <c r="D2468" s="47" t="s">
        <v>6782</v>
      </c>
      <c r="E2468" s="47" t="s">
        <v>6785</v>
      </c>
      <c r="F2468" s="53">
        <v>127</v>
      </c>
      <c r="G2468" s="56">
        <f t="shared" si="77"/>
        <v>2032</v>
      </c>
    </row>
    <row r="2469" spans="1:7" ht="31.5" x14ac:dyDescent="0.25">
      <c r="A2469" s="54" t="s">
        <v>6786</v>
      </c>
      <c r="B2469" s="54" t="s">
        <v>6781</v>
      </c>
      <c r="C2469" s="57" t="str">
        <f t="shared" si="76"/>
        <v>Formula</v>
      </c>
      <c r="D2469" s="54" t="s">
        <v>6782</v>
      </c>
      <c r="E2469" s="54" t="s">
        <v>6787</v>
      </c>
      <c r="F2469" s="55">
        <v>224</v>
      </c>
      <c r="G2469" s="56">
        <f t="shared" si="77"/>
        <v>2032</v>
      </c>
    </row>
    <row r="2470" spans="1:7" ht="31.5" x14ac:dyDescent="0.25">
      <c r="A2470" s="47" t="s">
        <v>6788</v>
      </c>
      <c r="B2470" s="47" t="s">
        <v>6781</v>
      </c>
      <c r="C2470" s="57" t="str">
        <f t="shared" si="76"/>
        <v>Formula</v>
      </c>
      <c r="D2470" s="47" t="s">
        <v>6782</v>
      </c>
      <c r="E2470" s="47" t="s">
        <v>6789</v>
      </c>
      <c r="F2470" s="53">
        <v>156</v>
      </c>
      <c r="G2470" s="56">
        <f t="shared" si="77"/>
        <v>2032</v>
      </c>
    </row>
    <row r="2471" spans="1:7" ht="31.5" x14ac:dyDescent="0.25">
      <c r="A2471" s="54" t="s">
        <v>6790</v>
      </c>
      <c r="B2471" s="54" t="s">
        <v>6781</v>
      </c>
      <c r="C2471" s="57" t="str">
        <f t="shared" si="76"/>
        <v>Formula</v>
      </c>
      <c r="D2471" s="54" t="s">
        <v>6782</v>
      </c>
      <c r="E2471" s="54" t="s">
        <v>6791</v>
      </c>
      <c r="F2471" s="55">
        <v>230</v>
      </c>
      <c r="G2471" s="56">
        <f t="shared" si="77"/>
        <v>2032</v>
      </c>
    </row>
    <row r="2472" spans="1:7" ht="31.5" x14ac:dyDescent="0.25">
      <c r="A2472" s="47" t="s">
        <v>6792</v>
      </c>
      <c r="B2472" s="47" t="s">
        <v>6781</v>
      </c>
      <c r="C2472" s="57" t="str">
        <f t="shared" si="76"/>
        <v>Formula</v>
      </c>
      <c r="D2472" s="47" t="s">
        <v>6782</v>
      </c>
      <c r="E2472" s="47" t="s">
        <v>6793</v>
      </c>
      <c r="F2472" s="53">
        <v>259</v>
      </c>
      <c r="G2472" s="56">
        <f t="shared" si="77"/>
        <v>2032</v>
      </c>
    </row>
    <row r="2473" spans="1:7" ht="31.5" x14ac:dyDescent="0.25">
      <c r="A2473" s="54" t="s">
        <v>6794</v>
      </c>
      <c r="B2473" s="54" t="s">
        <v>6781</v>
      </c>
      <c r="C2473" s="57" t="str">
        <f t="shared" si="76"/>
        <v>Formula</v>
      </c>
      <c r="D2473" s="54" t="s">
        <v>6782</v>
      </c>
      <c r="E2473" s="54" t="s">
        <v>6795</v>
      </c>
      <c r="F2473" s="55">
        <v>200</v>
      </c>
      <c r="G2473" s="56">
        <f t="shared" si="77"/>
        <v>2032</v>
      </c>
    </row>
    <row r="2474" spans="1:7" ht="31.5" x14ac:dyDescent="0.25">
      <c r="A2474" s="47" t="s">
        <v>6796</v>
      </c>
      <c r="B2474" s="47" t="s">
        <v>6781</v>
      </c>
      <c r="C2474" s="57" t="str">
        <f t="shared" si="76"/>
        <v>Formula</v>
      </c>
      <c r="D2474" s="47" t="s">
        <v>6782</v>
      </c>
      <c r="E2474" s="47" t="s">
        <v>6797</v>
      </c>
      <c r="F2474" s="53">
        <v>149</v>
      </c>
      <c r="G2474" s="56">
        <f t="shared" si="77"/>
        <v>2032</v>
      </c>
    </row>
    <row r="2475" spans="1:7" ht="31.5" x14ac:dyDescent="0.25">
      <c r="A2475" s="54" t="s">
        <v>6798</v>
      </c>
      <c r="B2475" s="54" t="s">
        <v>6781</v>
      </c>
      <c r="C2475" s="57" t="str">
        <f t="shared" si="76"/>
        <v>Formula</v>
      </c>
      <c r="D2475" s="54" t="s">
        <v>6782</v>
      </c>
      <c r="E2475" s="54" t="s">
        <v>6799</v>
      </c>
      <c r="F2475" s="55">
        <v>152</v>
      </c>
      <c r="G2475" s="56">
        <f t="shared" si="77"/>
        <v>2032</v>
      </c>
    </row>
    <row r="2476" spans="1:7" ht="31.5" x14ac:dyDescent="0.25">
      <c r="A2476" s="47" t="s">
        <v>6800</v>
      </c>
      <c r="B2476" s="47" t="s">
        <v>6781</v>
      </c>
      <c r="C2476" s="57" t="str">
        <f t="shared" si="76"/>
        <v>Formula</v>
      </c>
      <c r="D2476" s="47" t="s">
        <v>6782</v>
      </c>
      <c r="E2476" s="47" t="s">
        <v>6801</v>
      </c>
      <c r="F2476" s="53">
        <v>119</v>
      </c>
      <c r="G2476" s="56">
        <f t="shared" si="77"/>
        <v>2032</v>
      </c>
    </row>
    <row r="2477" spans="1:7" ht="31.5" x14ac:dyDescent="0.25">
      <c r="A2477" s="54" t="s">
        <v>6802</v>
      </c>
      <c r="B2477" s="54" t="s">
        <v>6781</v>
      </c>
      <c r="C2477" s="57" t="str">
        <f t="shared" si="76"/>
        <v>Formula</v>
      </c>
      <c r="D2477" s="54" t="s">
        <v>6782</v>
      </c>
      <c r="E2477" s="54" t="s">
        <v>6803</v>
      </c>
      <c r="F2477" s="55">
        <v>61</v>
      </c>
      <c r="G2477" s="56">
        <f t="shared" si="77"/>
        <v>2032</v>
      </c>
    </row>
    <row r="2478" spans="1:7" ht="42" x14ac:dyDescent="0.25">
      <c r="A2478" s="47" t="s">
        <v>6804</v>
      </c>
      <c r="B2478" s="47" t="s">
        <v>6805</v>
      </c>
      <c r="C2478" s="57" t="str">
        <f t="shared" si="76"/>
        <v>Formula</v>
      </c>
      <c r="D2478" s="47" t="s">
        <v>6806</v>
      </c>
      <c r="E2478" s="47" t="s">
        <v>6807</v>
      </c>
      <c r="F2478" s="53">
        <v>281</v>
      </c>
      <c r="G2478" s="56">
        <f t="shared" si="77"/>
        <v>1745</v>
      </c>
    </row>
    <row r="2479" spans="1:7" ht="42" x14ac:dyDescent="0.25">
      <c r="A2479" s="54" t="s">
        <v>6808</v>
      </c>
      <c r="B2479" s="54" t="s">
        <v>6805</v>
      </c>
      <c r="C2479" s="57" t="str">
        <f t="shared" si="76"/>
        <v>Formula</v>
      </c>
      <c r="D2479" s="54" t="s">
        <v>6806</v>
      </c>
      <c r="E2479" s="54" t="s">
        <v>6809</v>
      </c>
      <c r="F2479" s="55">
        <v>99</v>
      </c>
      <c r="G2479" s="56">
        <f t="shared" si="77"/>
        <v>1745</v>
      </c>
    </row>
    <row r="2480" spans="1:7" ht="42" x14ac:dyDescent="0.25">
      <c r="A2480" s="47" t="s">
        <v>6810</v>
      </c>
      <c r="B2480" s="47" t="s">
        <v>6805</v>
      </c>
      <c r="C2480" s="57" t="str">
        <f t="shared" si="76"/>
        <v>Formula</v>
      </c>
      <c r="D2480" s="47" t="s">
        <v>6806</v>
      </c>
      <c r="E2480" s="47" t="s">
        <v>6811</v>
      </c>
      <c r="F2480" s="53">
        <v>219</v>
      </c>
      <c r="G2480" s="56">
        <f t="shared" si="77"/>
        <v>1745</v>
      </c>
    </row>
    <row r="2481" spans="1:7" ht="42" x14ac:dyDescent="0.25">
      <c r="A2481" s="54" t="s">
        <v>6812</v>
      </c>
      <c r="B2481" s="54" t="s">
        <v>6805</v>
      </c>
      <c r="C2481" s="57" t="str">
        <f t="shared" si="76"/>
        <v>Formula</v>
      </c>
      <c r="D2481" s="54" t="s">
        <v>6806</v>
      </c>
      <c r="E2481" s="54" t="s">
        <v>6813</v>
      </c>
      <c r="F2481" s="55">
        <v>103</v>
      </c>
      <c r="G2481" s="56">
        <f t="shared" si="77"/>
        <v>1745</v>
      </c>
    </row>
    <row r="2482" spans="1:7" ht="42" x14ac:dyDescent="0.25">
      <c r="A2482" s="47" t="s">
        <v>6814</v>
      </c>
      <c r="B2482" s="47" t="s">
        <v>6805</v>
      </c>
      <c r="C2482" s="57" t="str">
        <f t="shared" si="76"/>
        <v>Formula</v>
      </c>
      <c r="D2482" s="47" t="s">
        <v>6806</v>
      </c>
      <c r="E2482" s="47" t="s">
        <v>6815</v>
      </c>
      <c r="F2482" s="53">
        <v>170</v>
      </c>
      <c r="G2482" s="56">
        <f t="shared" si="77"/>
        <v>1745</v>
      </c>
    </row>
    <row r="2483" spans="1:7" ht="42" x14ac:dyDescent="0.25">
      <c r="A2483" s="54" t="s">
        <v>6816</v>
      </c>
      <c r="B2483" s="54" t="s">
        <v>6805</v>
      </c>
      <c r="C2483" s="57" t="str">
        <f t="shared" si="76"/>
        <v>Formula</v>
      </c>
      <c r="D2483" s="54" t="s">
        <v>6806</v>
      </c>
      <c r="E2483" s="54" t="s">
        <v>6817</v>
      </c>
      <c r="F2483" s="55">
        <v>300</v>
      </c>
      <c r="G2483" s="56">
        <f t="shared" si="77"/>
        <v>1745</v>
      </c>
    </row>
    <row r="2484" spans="1:7" ht="42" x14ac:dyDescent="0.25">
      <c r="A2484" s="47" t="s">
        <v>6818</v>
      </c>
      <c r="B2484" s="47" t="s">
        <v>6805</v>
      </c>
      <c r="C2484" s="57" t="str">
        <f t="shared" si="76"/>
        <v>Formula</v>
      </c>
      <c r="D2484" s="47" t="s">
        <v>6806</v>
      </c>
      <c r="E2484" s="47" t="s">
        <v>6819</v>
      </c>
      <c r="F2484" s="53">
        <v>226</v>
      </c>
      <c r="G2484" s="56">
        <f t="shared" si="77"/>
        <v>1745</v>
      </c>
    </row>
    <row r="2485" spans="1:7" ht="42" x14ac:dyDescent="0.25">
      <c r="A2485" s="54" t="s">
        <v>6820</v>
      </c>
      <c r="B2485" s="54" t="s">
        <v>6805</v>
      </c>
      <c r="C2485" s="57" t="str">
        <f t="shared" si="76"/>
        <v>Formula</v>
      </c>
      <c r="D2485" s="54" t="s">
        <v>6806</v>
      </c>
      <c r="E2485" s="54" t="s">
        <v>6821</v>
      </c>
      <c r="F2485" s="55">
        <v>146</v>
      </c>
      <c r="G2485" s="56">
        <f t="shared" si="77"/>
        <v>1745</v>
      </c>
    </row>
    <row r="2486" spans="1:7" ht="42" x14ac:dyDescent="0.25">
      <c r="A2486" s="47" t="s">
        <v>6822</v>
      </c>
      <c r="B2486" s="47" t="s">
        <v>6805</v>
      </c>
      <c r="C2486" s="57" t="str">
        <f t="shared" si="76"/>
        <v>Formula</v>
      </c>
      <c r="D2486" s="47" t="s">
        <v>6806</v>
      </c>
      <c r="E2486" s="47" t="s">
        <v>6823</v>
      </c>
      <c r="F2486" s="53">
        <v>201</v>
      </c>
      <c r="G2486" s="56">
        <f t="shared" si="77"/>
        <v>1745</v>
      </c>
    </row>
    <row r="2487" spans="1:7" ht="31.5" x14ac:dyDescent="0.25">
      <c r="A2487" s="54" t="s">
        <v>6824</v>
      </c>
      <c r="B2487" s="54" t="s">
        <v>6825</v>
      </c>
      <c r="C2487" s="57" t="str">
        <f t="shared" si="76"/>
        <v>Formula</v>
      </c>
      <c r="D2487" s="54" t="s">
        <v>6826</v>
      </c>
      <c r="E2487" s="54" t="s">
        <v>6827</v>
      </c>
      <c r="F2487" s="55">
        <v>150</v>
      </c>
      <c r="G2487" s="56">
        <f t="shared" si="77"/>
        <v>383</v>
      </c>
    </row>
    <row r="2488" spans="1:7" ht="31.5" x14ac:dyDescent="0.25">
      <c r="A2488" s="47" t="s">
        <v>6828</v>
      </c>
      <c r="B2488" s="47" t="s">
        <v>6825</v>
      </c>
      <c r="C2488" s="57" t="str">
        <f t="shared" si="76"/>
        <v>Formula</v>
      </c>
      <c r="D2488" s="47" t="s">
        <v>6826</v>
      </c>
      <c r="E2488" s="47" t="s">
        <v>6829</v>
      </c>
      <c r="F2488" s="53">
        <v>157</v>
      </c>
      <c r="G2488" s="56">
        <f t="shared" si="77"/>
        <v>383</v>
      </c>
    </row>
    <row r="2489" spans="1:7" ht="31.5" x14ac:dyDescent="0.25">
      <c r="A2489" s="54" t="s">
        <v>6830</v>
      </c>
      <c r="B2489" s="54" t="s">
        <v>6825</v>
      </c>
      <c r="C2489" s="57" t="str">
        <f t="shared" si="76"/>
        <v>Formula</v>
      </c>
      <c r="D2489" s="54" t="s">
        <v>6826</v>
      </c>
      <c r="E2489" s="54" t="s">
        <v>6831</v>
      </c>
      <c r="F2489" s="55">
        <v>76</v>
      </c>
      <c r="G2489" s="56">
        <f t="shared" si="77"/>
        <v>383</v>
      </c>
    </row>
    <row r="2490" spans="1:7" ht="31.5" x14ac:dyDescent="0.25">
      <c r="A2490" s="47" t="s">
        <v>6832</v>
      </c>
      <c r="B2490" s="47" t="s">
        <v>6833</v>
      </c>
      <c r="C2490" s="57" t="str">
        <f t="shared" si="76"/>
        <v>Formula</v>
      </c>
      <c r="D2490" s="47" t="s">
        <v>6834</v>
      </c>
      <c r="E2490" s="47" t="s">
        <v>6835</v>
      </c>
      <c r="F2490" s="53">
        <v>292</v>
      </c>
      <c r="G2490" s="56">
        <f t="shared" si="77"/>
        <v>1056</v>
      </c>
    </row>
    <row r="2491" spans="1:7" ht="31.5" x14ac:dyDescent="0.25">
      <c r="A2491" s="54" t="s">
        <v>6836</v>
      </c>
      <c r="B2491" s="54" t="s">
        <v>6833</v>
      </c>
      <c r="C2491" s="57" t="str">
        <f t="shared" si="76"/>
        <v>Formula</v>
      </c>
      <c r="D2491" s="54" t="s">
        <v>6834</v>
      </c>
      <c r="E2491" s="54" t="s">
        <v>6837</v>
      </c>
      <c r="F2491" s="55">
        <v>254</v>
      </c>
      <c r="G2491" s="56">
        <f t="shared" si="77"/>
        <v>1056</v>
      </c>
    </row>
    <row r="2492" spans="1:7" ht="31.5" x14ac:dyDescent="0.25">
      <c r="A2492" s="47" t="s">
        <v>6838</v>
      </c>
      <c r="B2492" s="47" t="s">
        <v>6833</v>
      </c>
      <c r="C2492" s="57" t="str">
        <f t="shared" si="76"/>
        <v>Formula</v>
      </c>
      <c r="D2492" s="47" t="s">
        <v>6834</v>
      </c>
      <c r="E2492" s="47" t="s">
        <v>6839</v>
      </c>
      <c r="F2492" s="53">
        <v>333</v>
      </c>
      <c r="G2492" s="56">
        <f t="shared" si="77"/>
        <v>1056</v>
      </c>
    </row>
    <row r="2493" spans="1:7" ht="31.5" x14ac:dyDescent="0.25">
      <c r="A2493" s="54" t="s">
        <v>6840</v>
      </c>
      <c r="B2493" s="54" t="s">
        <v>6833</v>
      </c>
      <c r="C2493" s="57" t="str">
        <f t="shared" si="76"/>
        <v>Formula</v>
      </c>
      <c r="D2493" s="54" t="s">
        <v>6834</v>
      </c>
      <c r="E2493" s="54" t="s">
        <v>6841</v>
      </c>
      <c r="F2493" s="55">
        <v>177</v>
      </c>
      <c r="G2493" s="56">
        <f t="shared" si="77"/>
        <v>1056</v>
      </c>
    </row>
    <row r="2494" spans="1:7" ht="31.5" x14ac:dyDescent="0.25">
      <c r="A2494" s="47" t="s">
        <v>6842</v>
      </c>
      <c r="B2494" s="47" t="s">
        <v>6843</v>
      </c>
      <c r="C2494" s="57" t="str">
        <f t="shared" si="76"/>
        <v>Formula</v>
      </c>
      <c r="D2494" s="47" t="s">
        <v>6844</v>
      </c>
      <c r="E2494" s="47" t="s">
        <v>6845</v>
      </c>
      <c r="F2494" s="53">
        <v>556</v>
      </c>
      <c r="G2494" s="56">
        <f t="shared" si="77"/>
        <v>2473</v>
      </c>
    </row>
    <row r="2495" spans="1:7" ht="31.5" x14ac:dyDescent="0.25">
      <c r="A2495" s="54" t="s">
        <v>6846</v>
      </c>
      <c r="B2495" s="54" t="s">
        <v>6843</v>
      </c>
      <c r="C2495" s="57" t="str">
        <f t="shared" si="76"/>
        <v>Formula</v>
      </c>
      <c r="D2495" s="54" t="s">
        <v>6844</v>
      </c>
      <c r="E2495" s="54" t="s">
        <v>6847</v>
      </c>
      <c r="F2495" s="55">
        <v>50</v>
      </c>
      <c r="G2495" s="56">
        <f t="shared" si="77"/>
        <v>2473</v>
      </c>
    </row>
    <row r="2496" spans="1:7" ht="31.5" x14ac:dyDescent="0.25">
      <c r="A2496" s="47" t="s">
        <v>6848</v>
      </c>
      <c r="B2496" s="47" t="s">
        <v>6843</v>
      </c>
      <c r="C2496" s="57" t="str">
        <f t="shared" si="76"/>
        <v>Formula</v>
      </c>
      <c r="D2496" s="47" t="s">
        <v>6844</v>
      </c>
      <c r="E2496" s="47" t="s">
        <v>6849</v>
      </c>
      <c r="F2496" s="53">
        <v>121</v>
      </c>
      <c r="G2496" s="56">
        <f t="shared" si="77"/>
        <v>2473</v>
      </c>
    </row>
    <row r="2497" spans="1:7" ht="31.5" x14ac:dyDescent="0.25">
      <c r="A2497" s="54" t="s">
        <v>6850</v>
      </c>
      <c r="B2497" s="54" t="s">
        <v>6843</v>
      </c>
      <c r="C2497" s="57" t="str">
        <f t="shared" si="76"/>
        <v>Formula</v>
      </c>
      <c r="D2497" s="54" t="s">
        <v>6844</v>
      </c>
      <c r="E2497" s="54" t="s">
        <v>6851</v>
      </c>
      <c r="F2497" s="55">
        <v>133</v>
      </c>
      <c r="G2497" s="56">
        <f t="shared" si="77"/>
        <v>2473</v>
      </c>
    </row>
    <row r="2498" spans="1:7" ht="31.5" x14ac:dyDescent="0.25">
      <c r="A2498" s="47" t="s">
        <v>6852</v>
      </c>
      <c r="B2498" s="47" t="s">
        <v>6843</v>
      </c>
      <c r="C2498" s="57" t="str">
        <f t="shared" si="76"/>
        <v>Formula</v>
      </c>
      <c r="D2498" s="47" t="s">
        <v>6844</v>
      </c>
      <c r="E2498" s="47" t="s">
        <v>6853</v>
      </c>
      <c r="F2498" s="53">
        <v>176</v>
      </c>
      <c r="G2498" s="56">
        <f t="shared" si="77"/>
        <v>2473</v>
      </c>
    </row>
    <row r="2499" spans="1:7" ht="31.5" x14ac:dyDescent="0.25">
      <c r="A2499" s="54" t="s">
        <v>6854</v>
      </c>
      <c r="B2499" s="54" t="s">
        <v>6843</v>
      </c>
      <c r="C2499" s="57" t="str">
        <f t="shared" ref="C2499:C2562" si="78">IF(ISTEXT(VLOOKUP(B2499,$I$2:$I$11,1,FALSE)),"Alt sub","Formula")</f>
        <v>Formula</v>
      </c>
      <c r="D2499" s="54" t="s">
        <v>6844</v>
      </c>
      <c r="E2499" s="54" t="s">
        <v>6855</v>
      </c>
      <c r="F2499" s="55">
        <v>199</v>
      </c>
      <c r="G2499" s="56">
        <f t="shared" ref="G2499:G2562" si="79">SUMIF(B:B,B2499,F:F)</f>
        <v>2473</v>
      </c>
    </row>
    <row r="2500" spans="1:7" ht="31.5" x14ac:dyDescent="0.25">
      <c r="A2500" s="47" t="s">
        <v>6856</v>
      </c>
      <c r="B2500" s="47" t="s">
        <v>6843</v>
      </c>
      <c r="C2500" s="57" t="str">
        <f t="shared" si="78"/>
        <v>Formula</v>
      </c>
      <c r="D2500" s="47" t="s">
        <v>6844</v>
      </c>
      <c r="E2500" s="47" t="s">
        <v>6857</v>
      </c>
      <c r="F2500" s="53">
        <v>55</v>
      </c>
      <c r="G2500" s="56">
        <f t="shared" si="79"/>
        <v>2473</v>
      </c>
    </row>
    <row r="2501" spans="1:7" ht="31.5" x14ac:dyDescent="0.25">
      <c r="A2501" s="54" t="s">
        <v>6858</v>
      </c>
      <c r="B2501" s="54" t="s">
        <v>6843</v>
      </c>
      <c r="C2501" s="57" t="str">
        <f t="shared" si="78"/>
        <v>Formula</v>
      </c>
      <c r="D2501" s="54" t="s">
        <v>6844</v>
      </c>
      <c r="E2501" s="54" t="s">
        <v>6859</v>
      </c>
      <c r="F2501" s="55">
        <v>166</v>
      </c>
      <c r="G2501" s="56">
        <f t="shared" si="79"/>
        <v>2473</v>
      </c>
    </row>
    <row r="2502" spans="1:7" ht="31.5" x14ac:dyDescent="0.25">
      <c r="A2502" s="47" t="s">
        <v>6860</v>
      </c>
      <c r="B2502" s="47" t="s">
        <v>6843</v>
      </c>
      <c r="C2502" s="57" t="str">
        <f t="shared" si="78"/>
        <v>Formula</v>
      </c>
      <c r="D2502" s="47" t="s">
        <v>6844</v>
      </c>
      <c r="E2502" s="47" t="s">
        <v>6861</v>
      </c>
      <c r="F2502" s="53">
        <v>431</v>
      </c>
      <c r="G2502" s="56">
        <f t="shared" si="79"/>
        <v>2473</v>
      </c>
    </row>
    <row r="2503" spans="1:7" ht="31.5" x14ac:dyDescent="0.25">
      <c r="A2503" s="54" t="s">
        <v>6862</v>
      </c>
      <c r="B2503" s="54" t="s">
        <v>6843</v>
      </c>
      <c r="C2503" s="57" t="str">
        <f t="shared" si="78"/>
        <v>Formula</v>
      </c>
      <c r="D2503" s="54" t="s">
        <v>6844</v>
      </c>
      <c r="E2503" s="54" t="s">
        <v>6863</v>
      </c>
      <c r="F2503" s="55">
        <v>27</v>
      </c>
      <c r="G2503" s="56">
        <f t="shared" si="79"/>
        <v>2473</v>
      </c>
    </row>
    <row r="2504" spans="1:7" ht="31.5" x14ac:dyDescent="0.25">
      <c r="A2504" s="47" t="s">
        <v>6864</v>
      </c>
      <c r="B2504" s="47" t="s">
        <v>6843</v>
      </c>
      <c r="C2504" s="57" t="str">
        <f t="shared" si="78"/>
        <v>Formula</v>
      </c>
      <c r="D2504" s="47" t="s">
        <v>6844</v>
      </c>
      <c r="E2504" s="47" t="s">
        <v>6865</v>
      </c>
      <c r="F2504" s="53">
        <v>195</v>
      </c>
      <c r="G2504" s="56">
        <f t="shared" si="79"/>
        <v>2473</v>
      </c>
    </row>
    <row r="2505" spans="1:7" ht="31.5" x14ac:dyDescent="0.25">
      <c r="A2505" s="54" t="s">
        <v>6866</v>
      </c>
      <c r="B2505" s="54" t="s">
        <v>6843</v>
      </c>
      <c r="C2505" s="57" t="str">
        <f t="shared" si="78"/>
        <v>Formula</v>
      </c>
      <c r="D2505" s="54" t="s">
        <v>6844</v>
      </c>
      <c r="E2505" s="54" t="s">
        <v>6867</v>
      </c>
      <c r="F2505" s="55">
        <v>50</v>
      </c>
      <c r="G2505" s="56">
        <f t="shared" si="79"/>
        <v>2473</v>
      </c>
    </row>
    <row r="2506" spans="1:7" ht="31.5" x14ac:dyDescent="0.25">
      <c r="A2506" s="47" t="s">
        <v>6868</v>
      </c>
      <c r="B2506" s="47" t="s">
        <v>6843</v>
      </c>
      <c r="C2506" s="57" t="str">
        <f t="shared" si="78"/>
        <v>Formula</v>
      </c>
      <c r="D2506" s="47" t="s">
        <v>6844</v>
      </c>
      <c r="E2506" s="47" t="s">
        <v>6869</v>
      </c>
      <c r="F2506" s="53">
        <v>204</v>
      </c>
      <c r="G2506" s="56">
        <f t="shared" si="79"/>
        <v>2473</v>
      </c>
    </row>
    <row r="2507" spans="1:7" ht="31.5" x14ac:dyDescent="0.25">
      <c r="A2507" s="54" t="s">
        <v>6870</v>
      </c>
      <c r="B2507" s="54" t="s">
        <v>6843</v>
      </c>
      <c r="C2507" s="57" t="str">
        <f t="shared" si="78"/>
        <v>Formula</v>
      </c>
      <c r="D2507" s="54" t="s">
        <v>6844</v>
      </c>
      <c r="E2507" s="54" t="s">
        <v>6871</v>
      </c>
      <c r="F2507" s="55">
        <v>66</v>
      </c>
      <c r="G2507" s="56">
        <f t="shared" si="79"/>
        <v>2473</v>
      </c>
    </row>
    <row r="2508" spans="1:7" ht="31.5" x14ac:dyDescent="0.25">
      <c r="A2508" s="47" t="s">
        <v>6872</v>
      </c>
      <c r="B2508" s="47" t="s">
        <v>6843</v>
      </c>
      <c r="C2508" s="57" t="str">
        <f t="shared" si="78"/>
        <v>Formula</v>
      </c>
      <c r="D2508" s="47" t="s">
        <v>6844</v>
      </c>
      <c r="E2508" s="47" t="s">
        <v>6873</v>
      </c>
      <c r="F2508" s="53">
        <v>44</v>
      </c>
      <c r="G2508" s="56">
        <f t="shared" si="79"/>
        <v>2473</v>
      </c>
    </row>
    <row r="2509" spans="1:7" ht="31.5" x14ac:dyDescent="0.25">
      <c r="A2509" s="54" t="s">
        <v>6876</v>
      </c>
      <c r="B2509" s="54" t="s">
        <v>6877</v>
      </c>
      <c r="C2509" s="57" t="str">
        <f t="shared" si="78"/>
        <v>Formula</v>
      </c>
      <c r="D2509" s="54" t="s">
        <v>6878</v>
      </c>
      <c r="E2509" s="54" t="s">
        <v>6879</v>
      </c>
      <c r="F2509" s="55">
        <v>266</v>
      </c>
      <c r="G2509" s="56">
        <f t="shared" si="79"/>
        <v>266</v>
      </c>
    </row>
    <row r="2510" spans="1:7" ht="31.5" x14ac:dyDescent="0.25">
      <c r="A2510" s="47" t="s">
        <v>6880</v>
      </c>
      <c r="B2510" s="47" t="s">
        <v>6881</v>
      </c>
      <c r="C2510" s="57" t="str">
        <f t="shared" si="78"/>
        <v>Formula</v>
      </c>
      <c r="D2510" s="47" t="s">
        <v>6882</v>
      </c>
      <c r="E2510" s="47" t="s">
        <v>6883</v>
      </c>
      <c r="F2510" s="53">
        <v>194</v>
      </c>
      <c r="G2510" s="56">
        <f t="shared" si="79"/>
        <v>194</v>
      </c>
    </row>
    <row r="2511" spans="1:7" ht="31.5" x14ac:dyDescent="0.25">
      <c r="A2511" s="54" t="s">
        <v>6884</v>
      </c>
      <c r="B2511" s="54" t="s">
        <v>6885</v>
      </c>
      <c r="C2511" s="57" t="str">
        <f t="shared" si="78"/>
        <v>Formula</v>
      </c>
      <c r="D2511" s="54" t="s">
        <v>6886</v>
      </c>
      <c r="E2511" s="54" t="s">
        <v>6887</v>
      </c>
      <c r="F2511" s="55">
        <v>282</v>
      </c>
      <c r="G2511" s="56">
        <f t="shared" si="79"/>
        <v>499</v>
      </c>
    </row>
    <row r="2512" spans="1:7" ht="31.5" x14ac:dyDescent="0.25">
      <c r="A2512" s="47" t="s">
        <v>6888</v>
      </c>
      <c r="B2512" s="47" t="s">
        <v>6885</v>
      </c>
      <c r="C2512" s="57" t="str">
        <f t="shared" si="78"/>
        <v>Formula</v>
      </c>
      <c r="D2512" s="47" t="s">
        <v>6886</v>
      </c>
      <c r="E2512" s="47" t="s">
        <v>6889</v>
      </c>
      <c r="F2512" s="53">
        <v>142</v>
      </c>
      <c r="G2512" s="56">
        <f t="shared" si="79"/>
        <v>499</v>
      </c>
    </row>
    <row r="2513" spans="1:7" ht="31.5" x14ac:dyDescent="0.25">
      <c r="A2513" s="54" t="s">
        <v>6890</v>
      </c>
      <c r="B2513" s="54" t="s">
        <v>6885</v>
      </c>
      <c r="C2513" s="57" t="str">
        <f t="shared" si="78"/>
        <v>Formula</v>
      </c>
      <c r="D2513" s="54" t="s">
        <v>6886</v>
      </c>
      <c r="E2513" s="54" t="s">
        <v>6891</v>
      </c>
      <c r="F2513" s="55">
        <v>75</v>
      </c>
      <c r="G2513" s="56">
        <f t="shared" si="79"/>
        <v>499</v>
      </c>
    </row>
    <row r="2514" spans="1:7" ht="31.5" x14ac:dyDescent="0.25">
      <c r="A2514" s="47" t="s">
        <v>6892</v>
      </c>
      <c r="B2514" s="47" t="s">
        <v>6893</v>
      </c>
      <c r="C2514" s="57" t="str">
        <f t="shared" si="78"/>
        <v>Formula</v>
      </c>
      <c r="D2514" s="47" t="s">
        <v>6894</v>
      </c>
      <c r="E2514" s="47" t="s">
        <v>6895</v>
      </c>
      <c r="F2514" s="53">
        <v>354</v>
      </c>
      <c r="G2514" s="56">
        <f t="shared" si="79"/>
        <v>354</v>
      </c>
    </row>
    <row r="2515" spans="1:7" ht="31.5" x14ac:dyDescent="0.25">
      <c r="A2515" s="54" t="s">
        <v>6896</v>
      </c>
      <c r="B2515" s="54" t="s">
        <v>6897</v>
      </c>
      <c r="C2515" s="57" t="str">
        <f t="shared" si="78"/>
        <v>Formula</v>
      </c>
      <c r="D2515" s="54" t="s">
        <v>6898</v>
      </c>
      <c r="E2515" s="54" t="s">
        <v>6899</v>
      </c>
      <c r="F2515" s="55">
        <v>408</v>
      </c>
      <c r="G2515" s="56">
        <f t="shared" si="79"/>
        <v>511</v>
      </c>
    </row>
    <row r="2516" spans="1:7" ht="31.5" x14ac:dyDescent="0.25">
      <c r="A2516" s="47" t="s">
        <v>6900</v>
      </c>
      <c r="B2516" s="47" t="s">
        <v>6897</v>
      </c>
      <c r="C2516" s="57" t="str">
        <f t="shared" si="78"/>
        <v>Formula</v>
      </c>
      <c r="D2516" s="47" t="s">
        <v>6898</v>
      </c>
      <c r="E2516" s="47" t="s">
        <v>6901</v>
      </c>
      <c r="F2516" s="53">
        <v>59</v>
      </c>
      <c r="G2516" s="56">
        <f t="shared" si="79"/>
        <v>511</v>
      </c>
    </row>
    <row r="2517" spans="1:7" ht="31.5" x14ac:dyDescent="0.25">
      <c r="A2517" s="54" t="s">
        <v>6902</v>
      </c>
      <c r="B2517" s="54" t="s">
        <v>6897</v>
      </c>
      <c r="C2517" s="57" t="str">
        <f t="shared" si="78"/>
        <v>Formula</v>
      </c>
      <c r="D2517" s="54" t="s">
        <v>6898</v>
      </c>
      <c r="E2517" s="54" t="s">
        <v>6903</v>
      </c>
      <c r="F2517" s="55">
        <v>44</v>
      </c>
      <c r="G2517" s="56">
        <f t="shared" si="79"/>
        <v>511</v>
      </c>
    </row>
    <row r="2518" spans="1:7" ht="31.5" x14ac:dyDescent="0.25">
      <c r="A2518" s="47" t="s">
        <v>6904</v>
      </c>
      <c r="B2518" s="47" t="s">
        <v>6905</v>
      </c>
      <c r="C2518" s="57" t="str">
        <f t="shared" si="78"/>
        <v>Formula</v>
      </c>
      <c r="D2518" s="47" t="s">
        <v>6906</v>
      </c>
      <c r="E2518" s="47" t="s">
        <v>6907</v>
      </c>
      <c r="F2518" s="53">
        <v>100</v>
      </c>
      <c r="G2518" s="56">
        <f t="shared" si="79"/>
        <v>100</v>
      </c>
    </row>
    <row r="2519" spans="1:7" ht="31.5" x14ac:dyDescent="0.25">
      <c r="A2519" s="54" t="s">
        <v>6908</v>
      </c>
      <c r="B2519" s="54" t="s">
        <v>6909</v>
      </c>
      <c r="C2519" s="57" t="str">
        <f t="shared" si="78"/>
        <v>Formula</v>
      </c>
      <c r="D2519" s="54" t="s">
        <v>4019</v>
      </c>
      <c r="E2519" s="54" t="s">
        <v>5800</v>
      </c>
      <c r="F2519" s="55">
        <v>180</v>
      </c>
      <c r="G2519" s="56">
        <f t="shared" si="79"/>
        <v>220</v>
      </c>
    </row>
    <row r="2520" spans="1:7" ht="31.5" x14ac:dyDescent="0.25">
      <c r="A2520" s="47" t="s">
        <v>6910</v>
      </c>
      <c r="B2520" s="47" t="s">
        <v>6909</v>
      </c>
      <c r="C2520" s="57" t="str">
        <f t="shared" si="78"/>
        <v>Formula</v>
      </c>
      <c r="D2520" s="47" t="s">
        <v>4019</v>
      </c>
      <c r="E2520" s="47" t="s">
        <v>6911</v>
      </c>
      <c r="F2520" s="53">
        <v>40</v>
      </c>
      <c r="G2520" s="56">
        <f t="shared" si="79"/>
        <v>220</v>
      </c>
    </row>
    <row r="2521" spans="1:7" ht="31.5" x14ac:dyDescent="0.25">
      <c r="A2521" s="54" t="s">
        <v>6912</v>
      </c>
      <c r="B2521" s="54" t="s">
        <v>6913</v>
      </c>
      <c r="C2521" s="57" t="str">
        <f t="shared" si="78"/>
        <v>Formula</v>
      </c>
      <c r="D2521" s="54" t="s">
        <v>697</v>
      </c>
      <c r="E2521" s="54" t="s">
        <v>6914</v>
      </c>
      <c r="F2521" s="55">
        <v>100</v>
      </c>
      <c r="G2521" s="56">
        <f t="shared" si="79"/>
        <v>100</v>
      </c>
    </row>
    <row r="2522" spans="1:7" ht="31.5" x14ac:dyDescent="0.25">
      <c r="A2522" s="47" t="s">
        <v>6915</v>
      </c>
      <c r="B2522" s="47" t="s">
        <v>6916</v>
      </c>
      <c r="C2522" s="57" t="str">
        <f t="shared" si="78"/>
        <v>Formula</v>
      </c>
      <c r="D2522" s="47" t="s">
        <v>6917</v>
      </c>
      <c r="E2522" s="47" t="s">
        <v>6918</v>
      </c>
      <c r="F2522" s="53">
        <v>473</v>
      </c>
      <c r="G2522" s="56">
        <f t="shared" si="79"/>
        <v>1195</v>
      </c>
    </row>
    <row r="2523" spans="1:7" ht="31.5" x14ac:dyDescent="0.25">
      <c r="A2523" s="54" t="s">
        <v>6919</v>
      </c>
      <c r="B2523" s="54" t="s">
        <v>6916</v>
      </c>
      <c r="C2523" s="57" t="str">
        <f t="shared" si="78"/>
        <v>Formula</v>
      </c>
      <c r="D2523" s="54" t="s">
        <v>6917</v>
      </c>
      <c r="E2523" s="54" t="s">
        <v>6920</v>
      </c>
      <c r="F2523" s="55">
        <v>100</v>
      </c>
      <c r="G2523" s="56">
        <f t="shared" si="79"/>
        <v>1195</v>
      </c>
    </row>
    <row r="2524" spans="1:7" ht="31.5" x14ac:dyDescent="0.25">
      <c r="A2524" s="47" t="s">
        <v>6921</v>
      </c>
      <c r="B2524" s="47" t="s">
        <v>6916</v>
      </c>
      <c r="C2524" s="57" t="str">
        <f t="shared" si="78"/>
        <v>Formula</v>
      </c>
      <c r="D2524" s="47" t="s">
        <v>6917</v>
      </c>
      <c r="E2524" s="47" t="s">
        <v>6922</v>
      </c>
      <c r="F2524" s="53">
        <v>216</v>
      </c>
      <c r="G2524" s="56">
        <f t="shared" si="79"/>
        <v>1195</v>
      </c>
    </row>
    <row r="2525" spans="1:7" ht="31.5" x14ac:dyDescent="0.25">
      <c r="A2525" s="54" t="s">
        <v>6923</v>
      </c>
      <c r="B2525" s="54" t="s">
        <v>6916</v>
      </c>
      <c r="C2525" s="57" t="str">
        <f t="shared" si="78"/>
        <v>Formula</v>
      </c>
      <c r="D2525" s="54" t="s">
        <v>6917</v>
      </c>
      <c r="E2525" s="54" t="s">
        <v>6924</v>
      </c>
      <c r="F2525" s="55">
        <v>124</v>
      </c>
      <c r="G2525" s="56">
        <f t="shared" si="79"/>
        <v>1195</v>
      </c>
    </row>
    <row r="2526" spans="1:7" ht="31.5" x14ac:dyDescent="0.25">
      <c r="A2526" s="47" t="s">
        <v>6925</v>
      </c>
      <c r="B2526" s="47" t="s">
        <v>6916</v>
      </c>
      <c r="C2526" s="57" t="str">
        <f t="shared" si="78"/>
        <v>Formula</v>
      </c>
      <c r="D2526" s="47" t="s">
        <v>6917</v>
      </c>
      <c r="E2526" s="47" t="s">
        <v>6926</v>
      </c>
      <c r="F2526" s="53">
        <v>172</v>
      </c>
      <c r="G2526" s="56">
        <f t="shared" si="79"/>
        <v>1195</v>
      </c>
    </row>
    <row r="2527" spans="1:7" ht="31.5" x14ac:dyDescent="0.25">
      <c r="A2527" s="54" t="s">
        <v>6927</v>
      </c>
      <c r="B2527" s="54" t="s">
        <v>6916</v>
      </c>
      <c r="C2527" s="57" t="str">
        <f t="shared" si="78"/>
        <v>Formula</v>
      </c>
      <c r="D2527" s="54" t="s">
        <v>6917</v>
      </c>
      <c r="E2527" s="54" t="s">
        <v>6928</v>
      </c>
      <c r="F2527" s="55">
        <v>110</v>
      </c>
      <c r="G2527" s="56">
        <f t="shared" si="79"/>
        <v>1195</v>
      </c>
    </row>
    <row r="2528" spans="1:7" ht="31.5" x14ac:dyDescent="0.25">
      <c r="A2528" s="47" t="s">
        <v>6929</v>
      </c>
      <c r="B2528" s="47" t="s">
        <v>6930</v>
      </c>
      <c r="C2528" s="57" t="str">
        <f t="shared" si="78"/>
        <v>Formula</v>
      </c>
      <c r="D2528" s="47" t="s">
        <v>6931</v>
      </c>
      <c r="E2528" s="47" t="s">
        <v>6932</v>
      </c>
      <c r="F2528" s="53">
        <v>283</v>
      </c>
      <c r="G2528" s="56">
        <f t="shared" si="79"/>
        <v>459</v>
      </c>
    </row>
    <row r="2529" spans="1:7" ht="31.5" x14ac:dyDescent="0.25">
      <c r="A2529" s="54" t="s">
        <v>6933</v>
      </c>
      <c r="B2529" s="54" t="s">
        <v>6930</v>
      </c>
      <c r="C2529" s="57" t="str">
        <f t="shared" si="78"/>
        <v>Formula</v>
      </c>
      <c r="D2529" s="54" t="s">
        <v>6931</v>
      </c>
      <c r="E2529" s="54" t="s">
        <v>6934</v>
      </c>
      <c r="F2529" s="55">
        <v>176</v>
      </c>
      <c r="G2529" s="56">
        <f t="shared" si="79"/>
        <v>459</v>
      </c>
    </row>
    <row r="2530" spans="1:7" ht="31.5" x14ac:dyDescent="0.25">
      <c r="A2530" s="47" t="s">
        <v>6935</v>
      </c>
      <c r="B2530" s="47" t="s">
        <v>6936</v>
      </c>
      <c r="C2530" s="57" t="str">
        <f t="shared" si="78"/>
        <v>Formula</v>
      </c>
      <c r="D2530" s="47" t="s">
        <v>6937</v>
      </c>
      <c r="E2530" s="47" t="s">
        <v>6938</v>
      </c>
      <c r="F2530" s="53">
        <v>323</v>
      </c>
      <c r="G2530" s="56">
        <f t="shared" si="79"/>
        <v>1626</v>
      </c>
    </row>
    <row r="2531" spans="1:7" ht="31.5" x14ac:dyDescent="0.25">
      <c r="A2531" s="54" t="s">
        <v>6939</v>
      </c>
      <c r="B2531" s="54" t="s">
        <v>6936</v>
      </c>
      <c r="C2531" s="57" t="str">
        <f t="shared" si="78"/>
        <v>Formula</v>
      </c>
      <c r="D2531" s="54" t="s">
        <v>6937</v>
      </c>
      <c r="E2531" s="54" t="s">
        <v>6940</v>
      </c>
      <c r="F2531" s="55">
        <v>1303</v>
      </c>
      <c r="G2531" s="56">
        <f t="shared" si="79"/>
        <v>1626</v>
      </c>
    </row>
    <row r="2532" spans="1:7" ht="31.5" x14ac:dyDescent="0.25">
      <c r="A2532" s="47" t="s">
        <v>6941</v>
      </c>
      <c r="B2532" s="47" t="s">
        <v>6942</v>
      </c>
      <c r="C2532" s="57" t="str">
        <f t="shared" si="78"/>
        <v>Formula</v>
      </c>
      <c r="D2532" s="47" t="s">
        <v>6943</v>
      </c>
      <c r="E2532" s="47" t="s">
        <v>6944</v>
      </c>
      <c r="F2532" s="53">
        <v>89</v>
      </c>
      <c r="G2532" s="56">
        <f t="shared" si="79"/>
        <v>89</v>
      </c>
    </row>
    <row r="2533" spans="1:7" ht="31.5" x14ac:dyDescent="0.25">
      <c r="A2533" s="54" t="s">
        <v>6945</v>
      </c>
      <c r="B2533" s="54" t="s">
        <v>6946</v>
      </c>
      <c r="C2533" s="57" t="str">
        <f t="shared" si="78"/>
        <v>Formula</v>
      </c>
      <c r="D2533" s="54" t="s">
        <v>6947</v>
      </c>
      <c r="E2533" s="54" t="s">
        <v>6948</v>
      </c>
      <c r="F2533" s="55">
        <v>110</v>
      </c>
      <c r="G2533" s="56">
        <f t="shared" si="79"/>
        <v>110</v>
      </c>
    </row>
    <row r="2534" spans="1:7" ht="31.5" x14ac:dyDescent="0.25">
      <c r="A2534" s="47" t="s">
        <v>6949</v>
      </c>
      <c r="B2534" s="47" t="s">
        <v>6950</v>
      </c>
      <c r="C2534" s="57" t="str">
        <f t="shared" si="78"/>
        <v>Formula</v>
      </c>
      <c r="D2534" s="47" t="s">
        <v>6951</v>
      </c>
      <c r="E2534" s="47" t="s">
        <v>6952</v>
      </c>
      <c r="F2534" s="53">
        <v>167</v>
      </c>
      <c r="G2534" s="56">
        <f t="shared" si="79"/>
        <v>167</v>
      </c>
    </row>
    <row r="2535" spans="1:7" ht="31.5" x14ac:dyDescent="0.25">
      <c r="A2535" s="54" t="s">
        <v>6953</v>
      </c>
      <c r="B2535" s="54" t="s">
        <v>6954</v>
      </c>
      <c r="C2535" s="57" t="str">
        <f t="shared" si="78"/>
        <v>Formula</v>
      </c>
      <c r="D2535" s="54" t="s">
        <v>6955</v>
      </c>
      <c r="E2535" s="54" t="s">
        <v>6956</v>
      </c>
      <c r="F2535" s="55">
        <v>164</v>
      </c>
      <c r="G2535" s="56">
        <f t="shared" si="79"/>
        <v>164</v>
      </c>
    </row>
    <row r="2536" spans="1:7" ht="31.5" x14ac:dyDescent="0.25">
      <c r="A2536" s="47" t="s">
        <v>6957</v>
      </c>
      <c r="B2536" s="47" t="s">
        <v>6958</v>
      </c>
      <c r="C2536" s="57" t="str">
        <f t="shared" si="78"/>
        <v>Formula</v>
      </c>
      <c r="D2536" s="47" t="s">
        <v>6959</v>
      </c>
      <c r="E2536" s="47" t="s">
        <v>6960</v>
      </c>
      <c r="F2536" s="53">
        <v>215</v>
      </c>
      <c r="G2536" s="56">
        <f t="shared" si="79"/>
        <v>584</v>
      </c>
    </row>
    <row r="2537" spans="1:7" ht="31.5" x14ac:dyDescent="0.25">
      <c r="A2537" s="54" t="s">
        <v>6961</v>
      </c>
      <c r="B2537" s="54" t="s">
        <v>6958</v>
      </c>
      <c r="C2537" s="57" t="str">
        <f t="shared" si="78"/>
        <v>Formula</v>
      </c>
      <c r="D2537" s="54" t="s">
        <v>6959</v>
      </c>
      <c r="E2537" s="54" t="s">
        <v>6962</v>
      </c>
      <c r="F2537" s="55">
        <v>369</v>
      </c>
      <c r="G2537" s="56">
        <f t="shared" si="79"/>
        <v>584</v>
      </c>
    </row>
    <row r="2538" spans="1:7" ht="31.5" x14ac:dyDescent="0.25">
      <c r="A2538" s="47" t="s">
        <v>6963</v>
      </c>
      <c r="B2538" s="47" t="s">
        <v>6964</v>
      </c>
      <c r="C2538" s="57" t="str">
        <f t="shared" si="78"/>
        <v>Formula</v>
      </c>
      <c r="D2538" s="47" t="s">
        <v>6965</v>
      </c>
      <c r="E2538" s="47" t="s">
        <v>6966</v>
      </c>
      <c r="F2538" s="53">
        <v>50</v>
      </c>
      <c r="G2538" s="56">
        <f t="shared" si="79"/>
        <v>50</v>
      </c>
    </row>
    <row r="2539" spans="1:7" ht="31.5" x14ac:dyDescent="0.25">
      <c r="A2539" s="54" t="s">
        <v>6967</v>
      </c>
      <c r="B2539" s="54" t="s">
        <v>6968</v>
      </c>
      <c r="C2539" s="57" t="str">
        <f t="shared" si="78"/>
        <v>Formula</v>
      </c>
      <c r="D2539" s="54" t="s">
        <v>6969</v>
      </c>
      <c r="E2539" s="54" t="s">
        <v>6970</v>
      </c>
      <c r="F2539" s="55">
        <v>139</v>
      </c>
      <c r="G2539" s="56">
        <f t="shared" si="79"/>
        <v>139</v>
      </c>
    </row>
    <row r="2540" spans="1:7" ht="42" x14ac:dyDescent="0.25">
      <c r="A2540" s="47" t="s">
        <v>6971</v>
      </c>
      <c r="B2540" s="47" t="s">
        <v>6972</v>
      </c>
      <c r="C2540" s="57" t="str">
        <f t="shared" si="78"/>
        <v>Formula</v>
      </c>
      <c r="D2540" s="47" t="s">
        <v>6973</v>
      </c>
      <c r="E2540" s="47" t="s">
        <v>6974</v>
      </c>
      <c r="F2540" s="53">
        <v>127</v>
      </c>
      <c r="G2540" s="56">
        <f t="shared" si="79"/>
        <v>306</v>
      </c>
    </row>
    <row r="2541" spans="1:7" ht="42" x14ac:dyDescent="0.25">
      <c r="A2541" s="54" t="s">
        <v>6975</v>
      </c>
      <c r="B2541" s="54" t="s">
        <v>6972</v>
      </c>
      <c r="C2541" s="57" t="str">
        <f t="shared" si="78"/>
        <v>Formula</v>
      </c>
      <c r="D2541" s="54" t="s">
        <v>6973</v>
      </c>
      <c r="E2541" s="54" t="s">
        <v>6976</v>
      </c>
      <c r="F2541" s="55">
        <v>179</v>
      </c>
      <c r="G2541" s="56">
        <f t="shared" si="79"/>
        <v>306</v>
      </c>
    </row>
    <row r="2542" spans="1:7" ht="31.5" x14ac:dyDescent="0.25">
      <c r="A2542" s="47" t="s">
        <v>6977</v>
      </c>
      <c r="B2542" s="47" t="s">
        <v>6978</v>
      </c>
      <c r="C2542" s="57" t="str">
        <f t="shared" si="78"/>
        <v>Formula</v>
      </c>
      <c r="D2542" s="47" t="s">
        <v>753</v>
      </c>
      <c r="E2542" s="47" t="s">
        <v>6979</v>
      </c>
      <c r="F2542" s="53">
        <v>344</v>
      </c>
      <c r="G2542" s="56">
        <f t="shared" si="79"/>
        <v>1757</v>
      </c>
    </row>
    <row r="2543" spans="1:7" ht="31.5" x14ac:dyDescent="0.25">
      <c r="A2543" s="54" t="s">
        <v>6980</v>
      </c>
      <c r="B2543" s="54" t="s">
        <v>6978</v>
      </c>
      <c r="C2543" s="57" t="str">
        <f t="shared" si="78"/>
        <v>Formula</v>
      </c>
      <c r="D2543" s="54" t="s">
        <v>753</v>
      </c>
      <c r="E2543" s="54" t="s">
        <v>6981</v>
      </c>
      <c r="F2543" s="55">
        <v>288</v>
      </c>
      <c r="G2543" s="56">
        <f t="shared" si="79"/>
        <v>1757</v>
      </c>
    </row>
    <row r="2544" spans="1:7" ht="31.5" x14ac:dyDescent="0.25">
      <c r="A2544" s="47" t="s">
        <v>6982</v>
      </c>
      <c r="B2544" s="47" t="s">
        <v>6978</v>
      </c>
      <c r="C2544" s="57" t="str">
        <f t="shared" si="78"/>
        <v>Formula</v>
      </c>
      <c r="D2544" s="47" t="s">
        <v>753</v>
      </c>
      <c r="E2544" s="47" t="s">
        <v>6983</v>
      </c>
      <c r="F2544" s="53">
        <v>148</v>
      </c>
      <c r="G2544" s="56">
        <f t="shared" si="79"/>
        <v>1757</v>
      </c>
    </row>
    <row r="2545" spans="1:7" ht="31.5" x14ac:dyDescent="0.25">
      <c r="A2545" s="54" t="s">
        <v>6984</v>
      </c>
      <c r="B2545" s="54" t="s">
        <v>6978</v>
      </c>
      <c r="C2545" s="57" t="str">
        <f t="shared" si="78"/>
        <v>Formula</v>
      </c>
      <c r="D2545" s="54" t="s">
        <v>753</v>
      </c>
      <c r="E2545" s="54" t="s">
        <v>6985</v>
      </c>
      <c r="F2545" s="55">
        <v>84</v>
      </c>
      <c r="G2545" s="56">
        <f t="shared" si="79"/>
        <v>1757</v>
      </c>
    </row>
    <row r="2546" spans="1:7" ht="31.5" x14ac:dyDescent="0.25">
      <c r="A2546" s="47" t="s">
        <v>6986</v>
      </c>
      <c r="B2546" s="47" t="s">
        <v>6978</v>
      </c>
      <c r="C2546" s="57" t="str">
        <f t="shared" si="78"/>
        <v>Formula</v>
      </c>
      <c r="D2546" s="47" t="s">
        <v>753</v>
      </c>
      <c r="E2546" s="47" t="s">
        <v>6987</v>
      </c>
      <c r="F2546" s="53">
        <v>149</v>
      </c>
      <c r="G2546" s="56">
        <f t="shared" si="79"/>
        <v>1757</v>
      </c>
    </row>
    <row r="2547" spans="1:7" ht="31.5" x14ac:dyDescent="0.25">
      <c r="A2547" s="54" t="s">
        <v>6988</v>
      </c>
      <c r="B2547" s="54" t="s">
        <v>6978</v>
      </c>
      <c r="C2547" s="57" t="str">
        <f t="shared" si="78"/>
        <v>Formula</v>
      </c>
      <c r="D2547" s="54" t="s">
        <v>753</v>
      </c>
      <c r="E2547" s="54" t="s">
        <v>6989</v>
      </c>
      <c r="F2547" s="55">
        <v>136</v>
      </c>
      <c r="G2547" s="56">
        <f t="shared" si="79"/>
        <v>1757</v>
      </c>
    </row>
    <row r="2548" spans="1:7" ht="31.5" x14ac:dyDescent="0.25">
      <c r="A2548" s="47" t="s">
        <v>6990</v>
      </c>
      <c r="B2548" s="47" t="s">
        <v>6978</v>
      </c>
      <c r="C2548" s="57" t="str">
        <f t="shared" si="78"/>
        <v>Formula</v>
      </c>
      <c r="D2548" s="47" t="s">
        <v>753</v>
      </c>
      <c r="E2548" s="47" t="s">
        <v>6991</v>
      </c>
      <c r="F2548" s="53">
        <v>122</v>
      </c>
      <c r="G2548" s="56">
        <f t="shared" si="79"/>
        <v>1757</v>
      </c>
    </row>
    <row r="2549" spans="1:7" ht="31.5" x14ac:dyDescent="0.25">
      <c r="A2549" s="54" t="s">
        <v>6992</v>
      </c>
      <c r="B2549" s="54" t="s">
        <v>6978</v>
      </c>
      <c r="C2549" s="57" t="str">
        <f t="shared" si="78"/>
        <v>Formula</v>
      </c>
      <c r="D2549" s="54" t="s">
        <v>753</v>
      </c>
      <c r="E2549" s="54" t="s">
        <v>6993</v>
      </c>
      <c r="F2549" s="55">
        <v>150</v>
      </c>
      <c r="G2549" s="56">
        <f t="shared" si="79"/>
        <v>1757</v>
      </c>
    </row>
    <row r="2550" spans="1:7" ht="31.5" x14ac:dyDescent="0.25">
      <c r="A2550" s="47" t="s">
        <v>6994</v>
      </c>
      <c r="B2550" s="47" t="s">
        <v>6978</v>
      </c>
      <c r="C2550" s="57" t="str">
        <f t="shared" si="78"/>
        <v>Formula</v>
      </c>
      <c r="D2550" s="47" t="s">
        <v>753</v>
      </c>
      <c r="E2550" s="47" t="s">
        <v>6995</v>
      </c>
      <c r="F2550" s="53">
        <v>136</v>
      </c>
      <c r="G2550" s="56">
        <f t="shared" si="79"/>
        <v>1757</v>
      </c>
    </row>
    <row r="2551" spans="1:7" ht="31.5" x14ac:dyDescent="0.25">
      <c r="A2551" s="54" t="s">
        <v>6996</v>
      </c>
      <c r="B2551" s="54" t="s">
        <v>6978</v>
      </c>
      <c r="C2551" s="57" t="str">
        <f t="shared" si="78"/>
        <v>Formula</v>
      </c>
      <c r="D2551" s="54" t="s">
        <v>753</v>
      </c>
      <c r="E2551" s="54" t="s">
        <v>6997</v>
      </c>
      <c r="F2551" s="55">
        <v>196</v>
      </c>
      <c r="G2551" s="56">
        <f t="shared" si="79"/>
        <v>1757</v>
      </c>
    </row>
    <row r="2552" spans="1:7" ht="31.5" x14ac:dyDescent="0.25">
      <c r="A2552" s="47" t="s">
        <v>6998</v>
      </c>
      <c r="B2552" s="47" t="s">
        <v>6978</v>
      </c>
      <c r="C2552" s="57" t="str">
        <f t="shared" si="78"/>
        <v>Formula</v>
      </c>
      <c r="D2552" s="47" t="s">
        <v>753</v>
      </c>
      <c r="E2552" s="47" t="s">
        <v>6999</v>
      </c>
      <c r="F2552" s="53">
        <v>4</v>
      </c>
      <c r="G2552" s="56">
        <f t="shared" si="79"/>
        <v>1757</v>
      </c>
    </row>
    <row r="2553" spans="1:7" ht="31.5" x14ac:dyDescent="0.25">
      <c r="A2553" s="54" t="s">
        <v>7000</v>
      </c>
      <c r="B2553" s="54" t="s">
        <v>7001</v>
      </c>
      <c r="C2553" s="57" t="str">
        <f t="shared" si="78"/>
        <v>Formula</v>
      </c>
      <c r="D2553" s="54" t="s">
        <v>545</v>
      </c>
      <c r="E2553" s="54" t="s">
        <v>7002</v>
      </c>
      <c r="F2553" s="55">
        <v>226</v>
      </c>
      <c r="G2553" s="56">
        <f t="shared" si="79"/>
        <v>298</v>
      </c>
    </row>
    <row r="2554" spans="1:7" ht="31.5" x14ac:dyDescent="0.25">
      <c r="A2554" s="47" t="s">
        <v>7003</v>
      </c>
      <c r="B2554" s="47" t="s">
        <v>7001</v>
      </c>
      <c r="C2554" s="57" t="str">
        <f t="shared" si="78"/>
        <v>Formula</v>
      </c>
      <c r="D2554" s="47" t="s">
        <v>545</v>
      </c>
      <c r="E2554" s="47" t="s">
        <v>7004</v>
      </c>
      <c r="F2554" s="53">
        <v>36</v>
      </c>
      <c r="G2554" s="56">
        <f t="shared" si="79"/>
        <v>298</v>
      </c>
    </row>
    <row r="2555" spans="1:7" ht="31.5" x14ac:dyDescent="0.25">
      <c r="A2555" s="54" t="s">
        <v>7005</v>
      </c>
      <c r="B2555" s="54" t="s">
        <v>7001</v>
      </c>
      <c r="C2555" s="57" t="str">
        <f t="shared" si="78"/>
        <v>Formula</v>
      </c>
      <c r="D2555" s="54" t="s">
        <v>545</v>
      </c>
      <c r="E2555" s="54" t="s">
        <v>300</v>
      </c>
      <c r="F2555" s="55">
        <v>36</v>
      </c>
      <c r="G2555" s="56">
        <f t="shared" si="79"/>
        <v>298</v>
      </c>
    </row>
    <row r="2556" spans="1:7" ht="31.5" x14ac:dyDescent="0.25">
      <c r="A2556" s="47" t="s">
        <v>7006</v>
      </c>
      <c r="B2556" s="47" t="s">
        <v>7007</v>
      </c>
      <c r="C2556" s="57" t="str">
        <f t="shared" si="78"/>
        <v>Formula</v>
      </c>
      <c r="D2556" s="47" t="s">
        <v>7008</v>
      </c>
      <c r="E2556" s="47" t="s">
        <v>7009</v>
      </c>
      <c r="F2556" s="53">
        <v>50</v>
      </c>
      <c r="G2556" s="56">
        <f t="shared" si="79"/>
        <v>52</v>
      </c>
    </row>
    <row r="2557" spans="1:7" ht="31.5" x14ac:dyDescent="0.25">
      <c r="A2557" s="54" t="s">
        <v>7010</v>
      </c>
      <c r="B2557" s="54" t="s">
        <v>7007</v>
      </c>
      <c r="C2557" s="57" t="str">
        <f t="shared" si="78"/>
        <v>Formula</v>
      </c>
      <c r="D2557" s="54" t="s">
        <v>7008</v>
      </c>
      <c r="E2557" s="54" t="s">
        <v>7011</v>
      </c>
      <c r="F2557" s="55">
        <v>2</v>
      </c>
      <c r="G2557" s="56">
        <f t="shared" si="79"/>
        <v>52</v>
      </c>
    </row>
    <row r="2558" spans="1:7" ht="31.5" x14ac:dyDescent="0.25">
      <c r="A2558" s="47" t="s">
        <v>7012</v>
      </c>
      <c r="B2558" s="47" t="s">
        <v>7013</v>
      </c>
      <c r="C2558" s="57" t="str">
        <f t="shared" si="78"/>
        <v>Formula</v>
      </c>
      <c r="D2558" s="47" t="s">
        <v>7014</v>
      </c>
      <c r="E2558" s="47" t="s">
        <v>7015</v>
      </c>
      <c r="F2558" s="53">
        <v>131</v>
      </c>
      <c r="G2558" s="56">
        <f t="shared" si="79"/>
        <v>131</v>
      </c>
    </row>
    <row r="2559" spans="1:7" ht="31.5" x14ac:dyDescent="0.25">
      <c r="A2559" s="54" t="s">
        <v>7016</v>
      </c>
      <c r="B2559" s="54" t="s">
        <v>7017</v>
      </c>
      <c r="C2559" s="57" t="str">
        <f t="shared" si="78"/>
        <v>Formula</v>
      </c>
      <c r="D2559" s="54" t="s">
        <v>7018</v>
      </c>
      <c r="E2559" s="54" t="s">
        <v>7019</v>
      </c>
      <c r="F2559" s="55">
        <v>99</v>
      </c>
      <c r="G2559" s="56">
        <f t="shared" si="79"/>
        <v>99</v>
      </c>
    </row>
    <row r="2560" spans="1:7" ht="31.5" x14ac:dyDescent="0.25">
      <c r="A2560" s="47" t="s">
        <v>7020</v>
      </c>
      <c r="B2560" s="47" t="s">
        <v>7021</v>
      </c>
      <c r="C2560" s="57" t="str">
        <f t="shared" si="78"/>
        <v>Formula</v>
      </c>
      <c r="D2560" s="47" t="s">
        <v>7022</v>
      </c>
      <c r="E2560" s="47" t="s">
        <v>7023</v>
      </c>
      <c r="F2560" s="53">
        <v>44</v>
      </c>
      <c r="G2560" s="56">
        <f t="shared" si="79"/>
        <v>44</v>
      </c>
    </row>
    <row r="2561" spans="1:7" ht="31.5" x14ac:dyDescent="0.25">
      <c r="A2561" s="54" t="s">
        <v>7024</v>
      </c>
      <c r="B2561" s="54" t="s">
        <v>7025</v>
      </c>
      <c r="C2561" s="57" t="str">
        <f t="shared" si="78"/>
        <v>Formula</v>
      </c>
      <c r="D2561" s="54" t="s">
        <v>7026</v>
      </c>
      <c r="E2561" s="54" t="s">
        <v>7027</v>
      </c>
      <c r="F2561" s="55">
        <v>168</v>
      </c>
      <c r="G2561" s="56">
        <f t="shared" si="79"/>
        <v>168</v>
      </c>
    </row>
    <row r="2562" spans="1:7" ht="31.5" x14ac:dyDescent="0.25">
      <c r="A2562" s="47" t="s">
        <v>7028</v>
      </c>
      <c r="B2562" s="47" t="s">
        <v>7029</v>
      </c>
      <c r="C2562" s="57" t="str">
        <f t="shared" si="78"/>
        <v>Formula</v>
      </c>
      <c r="D2562" s="47" t="s">
        <v>7030</v>
      </c>
      <c r="E2562" s="47" t="s">
        <v>7031</v>
      </c>
      <c r="F2562" s="53">
        <v>70</v>
      </c>
      <c r="G2562" s="56">
        <f t="shared" si="79"/>
        <v>70</v>
      </c>
    </row>
    <row r="2563" spans="1:7" ht="31.5" x14ac:dyDescent="0.25">
      <c r="A2563" s="54" t="s">
        <v>7032</v>
      </c>
      <c r="B2563" s="54" t="s">
        <v>7033</v>
      </c>
      <c r="C2563" s="57" t="str">
        <f t="shared" ref="C2563:C2626" si="80">IF(ISTEXT(VLOOKUP(B2563,$I$2:$I$11,1,FALSE)),"Alt sub","Formula")</f>
        <v>Formula</v>
      </c>
      <c r="D2563" s="54" t="s">
        <v>7034</v>
      </c>
      <c r="E2563" s="54" t="s">
        <v>7035</v>
      </c>
      <c r="F2563" s="55">
        <v>68</v>
      </c>
      <c r="G2563" s="56">
        <f t="shared" ref="G2563:G2626" si="81">SUMIF(B:B,B2563,F:F)</f>
        <v>68</v>
      </c>
    </row>
    <row r="2564" spans="1:7" ht="31.5" x14ac:dyDescent="0.25">
      <c r="A2564" s="47" t="s">
        <v>7036</v>
      </c>
      <c r="B2564" s="47" t="s">
        <v>7037</v>
      </c>
      <c r="C2564" s="57" t="str">
        <f t="shared" si="80"/>
        <v>Formula</v>
      </c>
      <c r="D2564" s="47" t="s">
        <v>7038</v>
      </c>
      <c r="E2564" s="47" t="s">
        <v>7039</v>
      </c>
      <c r="F2564" s="53">
        <v>163</v>
      </c>
      <c r="G2564" s="56">
        <f t="shared" si="81"/>
        <v>223</v>
      </c>
    </row>
    <row r="2565" spans="1:7" ht="31.5" x14ac:dyDescent="0.25">
      <c r="A2565" s="54" t="s">
        <v>7040</v>
      </c>
      <c r="B2565" s="54" t="s">
        <v>7037</v>
      </c>
      <c r="C2565" s="57" t="str">
        <f t="shared" si="80"/>
        <v>Formula</v>
      </c>
      <c r="D2565" s="54" t="s">
        <v>7038</v>
      </c>
      <c r="E2565" s="54" t="s">
        <v>7041</v>
      </c>
      <c r="F2565" s="55">
        <v>60</v>
      </c>
      <c r="G2565" s="56">
        <f t="shared" si="81"/>
        <v>223</v>
      </c>
    </row>
    <row r="2566" spans="1:7" ht="31.5" x14ac:dyDescent="0.25">
      <c r="A2566" s="47" t="s">
        <v>7042</v>
      </c>
      <c r="B2566" s="47" t="s">
        <v>7043</v>
      </c>
      <c r="C2566" s="57" t="str">
        <f t="shared" si="80"/>
        <v>Formula</v>
      </c>
      <c r="D2566" s="47" t="s">
        <v>7044</v>
      </c>
      <c r="E2566" s="47" t="s">
        <v>7045</v>
      </c>
      <c r="F2566" s="53">
        <v>51</v>
      </c>
      <c r="G2566" s="56">
        <f t="shared" si="81"/>
        <v>51</v>
      </c>
    </row>
    <row r="2567" spans="1:7" ht="31.5" x14ac:dyDescent="0.25">
      <c r="A2567" s="54" t="s">
        <v>7046</v>
      </c>
      <c r="B2567" s="54" t="s">
        <v>7047</v>
      </c>
      <c r="C2567" s="57" t="str">
        <f t="shared" si="80"/>
        <v>Formula</v>
      </c>
      <c r="D2567" s="54" t="s">
        <v>7048</v>
      </c>
      <c r="E2567" s="54" t="s">
        <v>7049</v>
      </c>
      <c r="F2567" s="55">
        <v>39</v>
      </c>
      <c r="G2567" s="56">
        <f t="shared" si="81"/>
        <v>39</v>
      </c>
    </row>
    <row r="2568" spans="1:7" ht="31.5" x14ac:dyDescent="0.25">
      <c r="A2568" s="47" t="s">
        <v>7050</v>
      </c>
      <c r="B2568" s="47" t="s">
        <v>7051</v>
      </c>
      <c r="C2568" s="57" t="str">
        <f t="shared" si="80"/>
        <v>Formula</v>
      </c>
      <c r="D2568" s="47" t="s">
        <v>5843</v>
      </c>
      <c r="E2568" s="47" t="s">
        <v>7052</v>
      </c>
      <c r="F2568" s="53">
        <v>112</v>
      </c>
      <c r="G2568" s="56">
        <f t="shared" si="81"/>
        <v>112</v>
      </c>
    </row>
    <row r="2569" spans="1:7" ht="31.5" x14ac:dyDescent="0.25">
      <c r="A2569" s="54" t="s">
        <v>7053</v>
      </c>
      <c r="B2569" s="54" t="s">
        <v>7054</v>
      </c>
      <c r="C2569" s="57" t="str">
        <f t="shared" si="80"/>
        <v>Formula</v>
      </c>
      <c r="D2569" s="54" t="s">
        <v>7055</v>
      </c>
      <c r="E2569" s="54" t="s">
        <v>7056</v>
      </c>
      <c r="F2569" s="55">
        <v>76</v>
      </c>
      <c r="G2569" s="56">
        <f t="shared" si="81"/>
        <v>136</v>
      </c>
    </row>
    <row r="2570" spans="1:7" ht="31.5" x14ac:dyDescent="0.25">
      <c r="A2570" s="47" t="s">
        <v>7057</v>
      </c>
      <c r="B2570" s="47" t="s">
        <v>7054</v>
      </c>
      <c r="C2570" s="57" t="str">
        <f t="shared" si="80"/>
        <v>Formula</v>
      </c>
      <c r="D2570" s="47" t="s">
        <v>7055</v>
      </c>
      <c r="E2570" s="47" t="s">
        <v>7058</v>
      </c>
      <c r="F2570" s="53">
        <v>60</v>
      </c>
      <c r="G2570" s="56">
        <f t="shared" si="81"/>
        <v>136</v>
      </c>
    </row>
    <row r="2571" spans="1:7" ht="31.5" x14ac:dyDescent="0.25">
      <c r="A2571" s="54" t="s">
        <v>7059</v>
      </c>
      <c r="B2571" s="54" t="s">
        <v>7060</v>
      </c>
      <c r="C2571" s="57" t="str">
        <f t="shared" si="80"/>
        <v>Formula</v>
      </c>
      <c r="D2571" s="54" t="s">
        <v>829</v>
      </c>
      <c r="E2571" s="54" t="s">
        <v>7061</v>
      </c>
      <c r="F2571" s="55">
        <v>77</v>
      </c>
      <c r="G2571" s="56">
        <f t="shared" si="81"/>
        <v>77</v>
      </c>
    </row>
    <row r="2572" spans="1:7" ht="31.5" x14ac:dyDescent="0.25">
      <c r="A2572" s="47" t="s">
        <v>7062</v>
      </c>
      <c r="B2572" s="47" t="s">
        <v>7063</v>
      </c>
      <c r="C2572" s="57" t="str">
        <f t="shared" si="80"/>
        <v>Formula</v>
      </c>
      <c r="D2572" s="47" t="s">
        <v>7064</v>
      </c>
      <c r="E2572" s="47" t="s">
        <v>7065</v>
      </c>
      <c r="F2572" s="53">
        <v>65</v>
      </c>
      <c r="G2572" s="56">
        <f t="shared" si="81"/>
        <v>65</v>
      </c>
    </row>
    <row r="2573" spans="1:7" ht="31.5" x14ac:dyDescent="0.25">
      <c r="A2573" s="54" t="s">
        <v>7066</v>
      </c>
      <c r="B2573" s="54" t="s">
        <v>7067</v>
      </c>
      <c r="C2573" s="57" t="str">
        <f t="shared" si="80"/>
        <v>Formula</v>
      </c>
      <c r="D2573" s="54" t="s">
        <v>7068</v>
      </c>
      <c r="E2573" s="54" t="s">
        <v>7069</v>
      </c>
      <c r="F2573" s="55">
        <v>40</v>
      </c>
      <c r="G2573" s="56">
        <f t="shared" si="81"/>
        <v>40</v>
      </c>
    </row>
    <row r="2574" spans="1:7" ht="31.5" x14ac:dyDescent="0.25">
      <c r="A2574" s="47" t="s">
        <v>7070</v>
      </c>
      <c r="B2574" s="47" t="s">
        <v>7071</v>
      </c>
      <c r="C2574" s="57" t="str">
        <f t="shared" si="80"/>
        <v>Formula</v>
      </c>
      <c r="D2574" s="47" t="s">
        <v>7072</v>
      </c>
      <c r="E2574" s="47" t="s">
        <v>7073</v>
      </c>
      <c r="F2574" s="53">
        <v>42</v>
      </c>
      <c r="G2574" s="56">
        <f t="shared" si="81"/>
        <v>42</v>
      </c>
    </row>
    <row r="2575" spans="1:7" ht="31.5" x14ac:dyDescent="0.25">
      <c r="A2575" s="54" t="s">
        <v>7074</v>
      </c>
      <c r="B2575" s="54" t="s">
        <v>7075</v>
      </c>
      <c r="C2575" s="57" t="str">
        <f t="shared" si="80"/>
        <v>Formula</v>
      </c>
      <c r="D2575" s="54" t="s">
        <v>7076</v>
      </c>
      <c r="E2575" s="54" t="s">
        <v>7077</v>
      </c>
      <c r="F2575" s="55">
        <v>15</v>
      </c>
      <c r="G2575" s="56">
        <f t="shared" si="81"/>
        <v>15</v>
      </c>
    </row>
    <row r="2576" spans="1:7" ht="31.5" x14ac:dyDescent="0.25">
      <c r="A2576" s="47" t="s">
        <v>7078</v>
      </c>
      <c r="B2576" s="47" t="s">
        <v>7079</v>
      </c>
      <c r="C2576" s="57" t="str">
        <f t="shared" si="80"/>
        <v>Formula</v>
      </c>
      <c r="D2576" s="47" t="s">
        <v>5918</v>
      </c>
      <c r="E2576" s="47" t="s">
        <v>7080</v>
      </c>
      <c r="F2576" s="53">
        <v>92</v>
      </c>
      <c r="G2576" s="56">
        <f t="shared" si="81"/>
        <v>92</v>
      </c>
    </row>
    <row r="2577" spans="1:7" ht="31.5" x14ac:dyDescent="0.25">
      <c r="A2577" s="54" t="s">
        <v>7081</v>
      </c>
      <c r="B2577" s="54" t="s">
        <v>7082</v>
      </c>
      <c r="C2577" s="57" t="str">
        <f t="shared" si="80"/>
        <v>Formula</v>
      </c>
      <c r="D2577" s="54" t="s">
        <v>7083</v>
      </c>
      <c r="E2577" s="54" t="s">
        <v>7084</v>
      </c>
      <c r="F2577" s="55">
        <v>100</v>
      </c>
      <c r="G2577" s="56">
        <f t="shared" si="81"/>
        <v>100</v>
      </c>
    </row>
    <row r="2578" spans="1:7" ht="42" x14ac:dyDescent="0.25">
      <c r="A2578" s="47" t="s">
        <v>7085</v>
      </c>
      <c r="B2578" s="47" t="s">
        <v>7086</v>
      </c>
      <c r="C2578" s="57" t="str">
        <f t="shared" si="80"/>
        <v>Formula</v>
      </c>
      <c r="D2578" s="47" t="s">
        <v>7087</v>
      </c>
      <c r="E2578" s="47" t="s">
        <v>7088</v>
      </c>
      <c r="F2578" s="53">
        <v>136</v>
      </c>
      <c r="G2578" s="56">
        <f t="shared" si="81"/>
        <v>136</v>
      </c>
    </row>
    <row r="2579" spans="1:7" ht="42" x14ac:dyDescent="0.25">
      <c r="A2579" s="54" t="s">
        <v>7089</v>
      </c>
      <c r="B2579" s="54" t="s">
        <v>7090</v>
      </c>
      <c r="C2579" s="57" t="str">
        <f t="shared" si="80"/>
        <v>Formula</v>
      </c>
      <c r="D2579" s="54" t="s">
        <v>7091</v>
      </c>
      <c r="E2579" s="54" t="s">
        <v>7092</v>
      </c>
      <c r="F2579" s="55">
        <v>105</v>
      </c>
      <c r="G2579" s="56">
        <f t="shared" si="81"/>
        <v>105</v>
      </c>
    </row>
    <row r="2580" spans="1:7" ht="31.5" x14ac:dyDescent="0.25">
      <c r="A2580" s="47" t="s">
        <v>7093</v>
      </c>
      <c r="B2580" s="47" t="s">
        <v>7094</v>
      </c>
      <c r="C2580" s="57" t="str">
        <f t="shared" si="80"/>
        <v>Formula</v>
      </c>
      <c r="D2580" s="47" t="s">
        <v>7095</v>
      </c>
      <c r="E2580" s="47" t="s">
        <v>7096</v>
      </c>
      <c r="F2580" s="53">
        <v>96</v>
      </c>
      <c r="G2580" s="56">
        <f t="shared" si="81"/>
        <v>96</v>
      </c>
    </row>
    <row r="2581" spans="1:7" ht="31.5" x14ac:dyDescent="0.25">
      <c r="A2581" s="54" t="s">
        <v>7097</v>
      </c>
      <c r="B2581" s="54" t="s">
        <v>7098</v>
      </c>
      <c r="C2581" s="57" t="str">
        <f t="shared" si="80"/>
        <v>Formula</v>
      </c>
      <c r="D2581" s="54" t="s">
        <v>7099</v>
      </c>
      <c r="E2581" s="54" t="s">
        <v>7100</v>
      </c>
      <c r="F2581" s="55">
        <v>56</v>
      </c>
      <c r="G2581" s="56">
        <f t="shared" si="81"/>
        <v>56</v>
      </c>
    </row>
    <row r="2582" spans="1:7" ht="31.5" x14ac:dyDescent="0.25">
      <c r="A2582" s="47" t="s">
        <v>7101</v>
      </c>
      <c r="B2582" s="47" t="s">
        <v>7102</v>
      </c>
      <c r="C2582" s="57" t="str">
        <f t="shared" si="80"/>
        <v>Formula</v>
      </c>
      <c r="D2582" s="47" t="s">
        <v>7103</v>
      </c>
      <c r="E2582" s="47" t="s">
        <v>7104</v>
      </c>
      <c r="F2582" s="53">
        <v>49</v>
      </c>
      <c r="G2582" s="56">
        <f t="shared" si="81"/>
        <v>49</v>
      </c>
    </row>
    <row r="2583" spans="1:7" ht="31.5" x14ac:dyDescent="0.25">
      <c r="A2583" s="54" t="s">
        <v>7105</v>
      </c>
      <c r="B2583" s="54" t="s">
        <v>7106</v>
      </c>
      <c r="C2583" s="57" t="str">
        <f t="shared" si="80"/>
        <v>Formula</v>
      </c>
      <c r="D2583" s="54" t="s">
        <v>7107</v>
      </c>
      <c r="E2583" s="54" t="s">
        <v>7108</v>
      </c>
      <c r="F2583" s="55">
        <v>40</v>
      </c>
      <c r="G2583" s="56">
        <f t="shared" si="81"/>
        <v>40</v>
      </c>
    </row>
    <row r="2584" spans="1:7" ht="31.5" x14ac:dyDescent="0.25">
      <c r="A2584" s="47" t="s">
        <v>7109</v>
      </c>
      <c r="B2584" s="47" t="s">
        <v>7110</v>
      </c>
      <c r="C2584" s="57" t="str">
        <f t="shared" si="80"/>
        <v>Formula</v>
      </c>
      <c r="D2584" s="47" t="s">
        <v>7111</v>
      </c>
      <c r="E2584" s="47" t="s">
        <v>7112</v>
      </c>
      <c r="F2584" s="53">
        <v>76</v>
      </c>
      <c r="G2584" s="56">
        <f t="shared" si="81"/>
        <v>76</v>
      </c>
    </row>
    <row r="2585" spans="1:7" ht="31.5" x14ac:dyDescent="0.25">
      <c r="A2585" s="54" t="s">
        <v>7113</v>
      </c>
      <c r="B2585" s="54" t="s">
        <v>7114</v>
      </c>
      <c r="C2585" s="57" t="str">
        <f t="shared" si="80"/>
        <v>Formula</v>
      </c>
      <c r="D2585" s="54" t="s">
        <v>7115</v>
      </c>
      <c r="E2585" s="54" t="s">
        <v>7116</v>
      </c>
      <c r="F2585" s="55">
        <v>61</v>
      </c>
      <c r="G2585" s="56">
        <f t="shared" si="81"/>
        <v>61</v>
      </c>
    </row>
    <row r="2586" spans="1:7" ht="31.5" x14ac:dyDescent="0.25">
      <c r="A2586" s="47" t="s">
        <v>7117</v>
      </c>
      <c r="B2586" s="47" t="s">
        <v>7118</v>
      </c>
      <c r="C2586" s="57" t="str">
        <f t="shared" si="80"/>
        <v>Formula</v>
      </c>
      <c r="D2586" s="47" t="s">
        <v>7119</v>
      </c>
      <c r="E2586" s="47" t="s">
        <v>7120</v>
      </c>
      <c r="F2586" s="53">
        <v>58</v>
      </c>
      <c r="G2586" s="56">
        <f t="shared" si="81"/>
        <v>58</v>
      </c>
    </row>
    <row r="2587" spans="1:7" ht="31.5" x14ac:dyDescent="0.25">
      <c r="A2587" s="54" t="s">
        <v>7121</v>
      </c>
      <c r="B2587" s="54" t="s">
        <v>7122</v>
      </c>
      <c r="C2587" s="57" t="str">
        <f t="shared" si="80"/>
        <v>Formula</v>
      </c>
      <c r="D2587" s="54" t="s">
        <v>7123</v>
      </c>
      <c r="E2587" s="54" t="s">
        <v>7124</v>
      </c>
      <c r="F2587" s="55">
        <v>40</v>
      </c>
      <c r="G2587" s="56">
        <f t="shared" si="81"/>
        <v>40</v>
      </c>
    </row>
    <row r="2588" spans="1:7" ht="31.5" x14ac:dyDescent="0.25">
      <c r="A2588" s="47" t="s">
        <v>7125</v>
      </c>
      <c r="B2588" s="47" t="s">
        <v>7126</v>
      </c>
      <c r="C2588" s="57" t="str">
        <f t="shared" si="80"/>
        <v>Formula</v>
      </c>
      <c r="D2588" s="47" t="s">
        <v>7127</v>
      </c>
      <c r="E2588" s="47" t="s">
        <v>7128</v>
      </c>
      <c r="F2588" s="53">
        <v>32</v>
      </c>
      <c r="G2588" s="56">
        <f t="shared" si="81"/>
        <v>32</v>
      </c>
    </row>
    <row r="2589" spans="1:7" ht="31.5" x14ac:dyDescent="0.25">
      <c r="A2589" s="54" t="s">
        <v>7129</v>
      </c>
      <c r="B2589" s="54" t="s">
        <v>7130</v>
      </c>
      <c r="C2589" s="57" t="str">
        <f t="shared" si="80"/>
        <v>Formula</v>
      </c>
      <c r="D2589" s="54" t="s">
        <v>7131</v>
      </c>
      <c r="E2589" s="54" t="s">
        <v>7132</v>
      </c>
      <c r="F2589" s="55">
        <v>50</v>
      </c>
      <c r="G2589" s="56">
        <f t="shared" si="81"/>
        <v>50</v>
      </c>
    </row>
    <row r="2590" spans="1:7" ht="31.5" x14ac:dyDescent="0.25">
      <c r="A2590" s="47" t="s">
        <v>7133</v>
      </c>
      <c r="B2590" s="47" t="s">
        <v>7134</v>
      </c>
      <c r="C2590" s="57" t="str">
        <f t="shared" si="80"/>
        <v>Formula</v>
      </c>
      <c r="D2590" s="47" t="s">
        <v>7135</v>
      </c>
      <c r="E2590" s="47" t="s">
        <v>7136</v>
      </c>
      <c r="F2590" s="53">
        <v>6</v>
      </c>
      <c r="G2590" s="56">
        <f t="shared" si="81"/>
        <v>6</v>
      </c>
    </row>
    <row r="2591" spans="1:7" ht="31.5" x14ac:dyDescent="0.25">
      <c r="A2591" s="54" t="s">
        <v>7137</v>
      </c>
      <c r="B2591" s="54" t="s">
        <v>7138</v>
      </c>
      <c r="C2591" s="57" t="str">
        <f t="shared" si="80"/>
        <v>Formula</v>
      </c>
      <c r="D2591" s="54" t="s">
        <v>7139</v>
      </c>
      <c r="E2591" s="54" t="s">
        <v>7140</v>
      </c>
      <c r="F2591" s="55">
        <v>100</v>
      </c>
      <c r="G2591" s="56">
        <f t="shared" si="81"/>
        <v>100</v>
      </c>
    </row>
    <row r="2592" spans="1:7" ht="31.5" x14ac:dyDescent="0.25">
      <c r="A2592" s="47" t="s">
        <v>7141</v>
      </c>
      <c r="B2592" s="47" t="s">
        <v>7142</v>
      </c>
      <c r="C2592" s="57" t="str">
        <f t="shared" si="80"/>
        <v>Formula</v>
      </c>
      <c r="D2592" s="47" t="s">
        <v>1090</v>
      </c>
      <c r="E2592" s="47" t="s">
        <v>7143</v>
      </c>
      <c r="F2592" s="53">
        <v>103</v>
      </c>
      <c r="G2592" s="56">
        <f t="shared" si="81"/>
        <v>103</v>
      </c>
    </row>
    <row r="2593" spans="1:7" ht="31.5" x14ac:dyDescent="0.25">
      <c r="A2593" s="54" t="s">
        <v>7144</v>
      </c>
      <c r="B2593" s="54" t="s">
        <v>7145</v>
      </c>
      <c r="C2593" s="57" t="str">
        <f t="shared" si="80"/>
        <v>Formula</v>
      </c>
      <c r="D2593" s="54" t="s">
        <v>7146</v>
      </c>
      <c r="E2593" s="54" t="s">
        <v>7147</v>
      </c>
      <c r="F2593" s="55">
        <v>6</v>
      </c>
      <c r="G2593" s="56">
        <f t="shared" si="81"/>
        <v>6</v>
      </c>
    </row>
    <row r="2594" spans="1:7" ht="42" x14ac:dyDescent="0.25">
      <c r="A2594" s="47" t="s">
        <v>7148</v>
      </c>
      <c r="B2594" s="47" t="s">
        <v>7149</v>
      </c>
      <c r="C2594" s="57" t="str">
        <f t="shared" si="80"/>
        <v>Formula</v>
      </c>
      <c r="D2594" s="47" t="s">
        <v>7150</v>
      </c>
      <c r="E2594" s="47" t="s">
        <v>7151</v>
      </c>
      <c r="F2594" s="53">
        <v>360</v>
      </c>
      <c r="G2594" s="56">
        <f t="shared" si="81"/>
        <v>2226</v>
      </c>
    </row>
    <row r="2595" spans="1:7" ht="42" x14ac:dyDescent="0.25">
      <c r="A2595" s="54" t="s">
        <v>7152</v>
      </c>
      <c r="B2595" s="54" t="s">
        <v>7149</v>
      </c>
      <c r="C2595" s="57" t="str">
        <f t="shared" si="80"/>
        <v>Formula</v>
      </c>
      <c r="D2595" s="54" t="s">
        <v>7150</v>
      </c>
      <c r="E2595" s="54" t="s">
        <v>7153</v>
      </c>
      <c r="F2595" s="55">
        <v>270</v>
      </c>
      <c r="G2595" s="56">
        <f t="shared" si="81"/>
        <v>2226</v>
      </c>
    </row>
    <row r="2596" spans="1:7" ht="42" x14ac:dyDescent="0.25">
      <c r="A2596" s="47" t="s">
        <v>7154</v>
      </c>
      <c r="B2596" s="47" t="s">
        <v>7149</v>
      </c>
      <c r="C2596" s="57" t="str">
        <f t="shared" si="80"/>
        <v>Formula</v>
      </c>
      <c r="D2596" s="47" t="s">
        <v>7150</v>
      </c>
      <c r="E2596" s="47" t="s">
        <v>7155</v>
      </c>
      <c r="F2596" s="53">
        <v>272</v>
      </c>
      <c r="G2596" s="56">
        <f t="shared" si="81"/>
        <v>2226</v>
      </c>
    </row>
    <row r="2597" spans="1:7" ht="42" x14ac:dyDescent="0.25">
      <c r="A2597" s="54" t="s">
        <v>7156</v>
      </c>
      <c r="B2597" s="54" t="s">
        <v>7149</v>
      </c>
      <c r="C2597" s="57" t="str">
        <f t="shared" si="80"/>
        <v>Formula</v>
      </c>
      <c r="D2597" s="54" t="s">
        <v>7150</v>
      </c>
      <c r="E2597" s="54" t="s">
        <v>5330</v>
      </c>
      <c r="F2597" s="55">
        <v>240</v>
      </c>
      <c r="G2597" s="56">
        <f t="shared" si="81"/>
        <v>2226</v>
      </c>
    </row>
    <row r="2598" spans="1:7" ht="42" x14ac:dyDescent="0.25">
      <c r="A2598" s="47" t="s">
        <v>7157</v>
      </c>
      <c r="B2598" s="47" t="s">
        <v>7149</v>
      </c>
      <c r="C2598" s="57" t="str">
        <f t="shared" si="80"/>
        <v>Formula</v>
      </c>
      <c r="D2598" s="47" t="s">
        <v>7150</v>
      </c>
      <c r="E2598" s="47" t="s">
        <v>7158</v>
      </c>
      <c r="F2598" s="53">
        <v>414</v>
      </c>
      <c r="G2598" s="56">
        <f t="shared" si="81"/>
        <v>2226</v>
      </c>
    </row>
    <row r="2599" spans="1:7" ht="42" x14ac:dyDescent="0.25">
      <c r="A2599" s="54" t="s">
        <v>7159</v>
      </c>
      <c r="B2599" s="54" t="s">
        <v>7149</v>
      </c>
      <c r="C2599" s="57" t="str">
        <f t="shared" si="80"/>
        <v>Formula</v>
      </c>
      <c r="D2599" s="54" t="s">
        <v>7150</v>
      </c>
      <c r="E2599" s="54" t="s">
        <v>7160</v>
      </c>
      <c r="F2599" s="55">
        <v>8</v>
      </c>
      <c r="G2599" s="56">
        <f t="shared" si="81"/>
        <v>2226</v>
      </c>
    </row>
    <row r="2600" spans="1:7" ht="42" x14ac:dyDescent="0.25">
      <c r="A2600" s="47" t="s">
        <v>7161</v>
      </c>
      <c r="B2600" s="47" t="s">
        <v>7149</v>
      </c>
      <c r="C2600" s="57" t="str">
        <f t="shared" si="80"/>
        <v>Formula</v>
      </c>
      <c r="D2600" s="47" t="s">
        <v>7150</v>
      </c>
      <c r="E2600" s="47" t="s">
        <v>7162</v>
      </c>
      <c r="F2600" s="53">
        <v>233</v>
      </c>
      <c r="G2600" s="56">
        <f t="shared" si="81"/>
        <v>2226</v>
      </c>
    </row>
    <row r="2601" spans="1:7" ht="42" x14ac:dyDescent="0.25">
      <c r="A2601" s="54" t="s">
        <v>7163</v>
      </c>
      <c r="B2601" s="54" t="s">
        <v>7149</v>
      </c>
      <c r="C2601" s="57" t="str">
        <f t="shared" si="80"/>
        <v>Formula</v>
      </c>
      <c r="D2601" s="54" t="s">
        <v>7150</v>
      </c>
      <c r="E2601" s="54" t="s">
        <v>7164</v>
      </c>
      <c r="F2601" s="55">
        <v>309</v>
      </c>
      <c r="G2601" s="56">
        <f t="shared" si="81"/>
        <v>2226</v>
      </c>
    </row>
    <row r="2602" spans="1:7" ht="42" x14ac:dyDescent="0.25">
      <c r="A2602" s="47" t="s">
        <v>7165</v>
      </c>
      <c r="B2602" s="47" t="s">
        <v>7149</v>
      </c>
      <c r="C2602" s="57" t="str">
        <f t="shared" si="80"/>
        <v>Formula</v>
      </c>
      <c r="D2602" s="47" t="s">
        <v>7150</v>
      </c>
      <c r="E2602" s="47" t="s">
        <v>7166</v>
      </c>
      <c r="F2602" s="53">
        <v>35</v>
      </c>
      <c r="G2602" s="56">
        <f t="shared" si="81"/>
        <v>2226</v>
      </c>
    </row>
    <row r="2603" spans="1:7" ht="42" x14ac:dyDescent="0.25">
      <c r="A2603" s="54" t="s">
        <v>7167</v>
      </c>
      <c r="B2603" s="54" t="s">
        <v>7149</v>
      </c>
      <c r="C2603" s="57" t="str">
        <f t="shared" si="80"/>
        <v>Formula</v>
      </c>
      <c r="D2603" s="54" t="s">
        <v>7150</v>
      </c>
      <c r="E2603" s="54" t="s">
        <v>7168</v>
      </c>
      <c r="F2603" s="55">
        <v>24</v>
      </c>
      <c r="G2603" s="56">
        <f t="shared" si="81"/>
        <v>2226</v>
      </c>
    </row>
    <row r="2604" spans="1:7" ht="42" x14ac:dyDescent="0.25">
      <c r="A2604" s="47" t="s">
        <v>7169</v>
      </c>
      <c r="B2604" s="47" t="s">
        <v>7149</v>
      </c>
      <c r="C2604" s="57" t="str">
        <f t="shared" si="80"/>
        <v>Formula</v>
      </c>
      <c r="D2604" s="47" t="s">
        <v>7150</v>
      </c>
      <c r="E2604" s="47" t="s">
        <v>7170</v>
      </c>
      <c r="F2604" s="53">
        <v>19</v>
      </c>
      <c r="G2604" s="56">
        <f t="shared" si="81"/>
        <v>2226</v>
      </c>
    </row>
    <row r="2605" spans="1:7" ht="42" x14ac:dyDescent="0.25">
      <c r="A2605" s="54" t="s">
        <v>7171</v>
      </c>
      <c r="B2605" s="54" t="s">
        <v>7149</v>
      </c>
      <c r="C2605" s="57" t="str">
        <f t="shared" si="80"/>
        <v>Formula</v>
      </c>
      <c r="D2605" s="54" t="s">
        <v>7150</v>
      </c>
      <c r="E2605" s="54" t="s">
        <v>7172</v>
      </c>
      <c r="F2605" s="55">
        <v>35</v>
      </c>
      <c r="G2605" s="56">
        <f t="shared" si="81"/>
        <v>2226</v>
      </c>
    </row>
    <row r="2606" spans="1:7" ht="42" x14ac:dyDescent="0.25">
      <c r="A2606" s="47" t="s">
        <v>7173</v>
      </c>
      <c r="B2606" s="47" t="s">
        <v>7149</v>
      </c>
      <c r="C2606" s="57" t="str">
        <f t="shared" si="80"/>
        <v>Formula</v>
      </c>
      <c r="D2606" s="47" t="s">
        <v>7150</v>
      </c>
      <c r="E2606" s="47" t="s">
        <v>7174</v>
      </c>
      <c r="F2606" s="53">
        <v>2</v>
      </c>
      <c r="G2606" s="56">
        <f t="shared" si="81"/>
        <v>2226</v>
      </c>
    </row>
    <row r="2607" spans="1:7" ht="42" x14ac:dyDescent="0.25">
      <c r="A2607" s="54" t="s">
        <v>7175</v>
      </c>
      <c r="B2607" s="54" t="s">
        <v>7149</v>
      </c>
      <c r="C2607" s="57" t="str">
        <f t="shared" si="80"/>
        <v>Formula</v>
      </c>
      <c r="D2607" s="54" t="s">
        <v>7150</v>
      </c>
      <c r="E2607" s="54" t="s">
        <v>7176</v>
      </c>
      <c r="F2607" s="55">
        <v>5</v>
      </c>
      <c r="G2607" s="56">
        <f t="shared" si="81"/>
        <v>2226</v>
      </c>
    </row>
    <row r="2608" spans="1:7" ht="42" x14ac:dyDescent="0.25">
      <c r="A2608" s="47" t="s">
        <v>7177</v>
      </c>
      <c r="B2608" s="47" t="s">
        <v>7178</v>
      </c>
      <c r="C2608" s="57" t="str">
        <f t="shared" si="80"/>
        <v>Formula</v>
      </c>
      <c r="D2608" s="47" t="s">
        <v>7179</v>
      </c>
      <c r="E2608" s="47" t="s">
        <v>7180</v>
      </c>
      <c r="F2608" s="53">
        <v>218</v>
      </c>
      <c r="G2608" s="56">
        <f t="shared" si="81"/>
        <v>806</v>
      </c>
    </row>
    <row r="2609" spans="1:7" ht="42" x14ac:dyDescent="0.25">
      <c r="A2609" s="54" t="s">
        <v>7181</v>
      </c>
      <c r="B2609" s="54" t="s">
        <v>7178</v>
      </c>
      <c r="C2609" s="57" t="str">
        <f t="shared" si="80"/>
        <v>Formula</v>
      </c>
      <c r="D2609" s="54" t="s">
        <v>7179</v>
      </c>
      <c r="E2609" s="54" t="s">
        <v>7182</v>
      </c>
      <c r="F2609" s="55">
        <v>60</v>
      </c>
      <c r="G2609" s="56">
        <f t="shared" si="81"/>
        <v>806</v>
      </c>
    </row>
    <row r="2610" spans="1:7" ht="42" x14ac:dyDescent="0.25">
      <c r="A2610" s="47" t="s">
        <v>7183</v>
      </c>
      <c r="B2610" s="47" t="s">
        <v>7178</v>
      </c>
      <c r="C2610" s="57" t="str">
        <f t="shared" si="80"/>
        <v>Formula</v>
      </c>
      <c r="D2610" s="47" t="s">
        <v>7179</v>
      </c>
      <c r="E2610" s="47" t="s">
        <v>7184</v>
      </c>
      <c r="F2610" s="53">
        <v>100</v>
      </c>
      <c r="G2610" s="56">
        <f t="shared" si="81"/>
        <v>806</v>
      </c>
    </row>
    <row r="2611" spans="1:7" ht="42" x14ac:dyDescent="0.25">
      <c r="A2611" s="54" t="s">
        <v>7185</v>
      </c>
      <c r="B2611" s="54" t="s">
        <v>7178</v>
      </c>
      <c r="C2611" s="57" t="str">
        <f t="shared" si="80"/>
        <v>Formula</v>
      </c>
      <c r="D2611" s="54" t="s">
        <v>7179</v>
      </c>
      <c r="E2611" s="54" t="s">
        <v>7186</v>
      </c>
      <c r="F2611" s="55">
        <v>103</v>
      </c>
      <c r="G2611" s="56">
        <f t="shared" si="81"/>
        <v>806</v>
      </c>
    </row>
    <row r="2612" spans="1:7" ht="42" x14ac:dyDescent="0.25">
      <c r="A2612" s="47" t="s">
        <v>7187</v>
      </c>
      <c r="B2612" s="47" t="s">
        <v>7178</v>
      </c>
      <c r="C2612" s="57" t="str">
        <f t="shared" si="80"/>
        <v>Formula</v>
      </c>
      <c r="D2612" s="47" t="s">
        <v>7179</v>
      </c>
      <c r="E2612" s="47" t="s">
        <v>7188</v>
      </c>
      <c r="F2612" s="53">
        <v>146</v>
      </c>
      <c r="G2612" s="56">
        <f t="shared" si="81"/>
        <v>806</v>
      </c>
    </row>
    <row r="2613" spans="1:7" ht="42" x14ac:dyDescent="0.25">
      <c r="A2613" s="54" t="s">
        <v>7189</v>
      </c>
      <c r="B2613" s="54" t="s">
        <v>7178</v>
      </c>
      <c r="C2613" s="57" t="str">
        <f t="shared" si="80"/>
        <v>Formula</v>
      </c>
      <c r="D2613" s="54" t="s">
        <v>7179</v>
      </c>
      <c r="E2613" s="54" t="s">
        <v>7190</v>
      </c>
      <c r="F2613" s="55">
        <v>90</v>
      </c>
      <c r="G2613" s="56">
        <f t="shared" si="81"/>
        <v>806</v>
      </c>
    </row>
    <row r="2614" spans="1:7" ht="42" x14ac:dyDescent="0.25">
      <c r="A2614" s="47" t="s">
        <v>7191</v>
      </c>
      <c r="B2614" s="47" t="s">
        <v>7178</v>
      </c>
      <c r="C2614" s="57" t="str">
        <f t="shared" si="80"/>
        <v>Formula</v>
      </c>
      <c r="D2614" s="47" t="s">
        <v>7179</v>
      </c>
      <c r="E2614" s="47" t="s">
        <v>7192</v>
      </c>
      <c r="F2614" s="53">
        <v>40</v>
      </c>
      <c r="G2614" s="56">
        <f t="shared" si="81"/>
        <v>806</v>
      </c>
    </row>
    <row r="2615" spans="1:7" ht="42" x14ac:dyDescent="0.25">
      <c r="A2615" s="54" t="s">
        <v>7193</v>
      </c>
      <c r="B2615" s="54" t="s">
        <v>7178</v>
      </c>
      <c r="C2615" s="57" t="str">
        <f t="shared" si="80"/>
        <v>Formula</v>
      </c>
      <c r="D2615" s="54" t="s">
        <v>7179</v>
      </c>
      <c r="E2615" s="54" t="s">
        <v>7194</v>
      </c>
      <c r="F2615" s="55">
        <v>21</v>
      </c>
      <c r="G2615" s="56">
        <f t="shared" si="81"/>
        <v>806</v>
      </c>
    </row>
    <row r="2616" spans="1:7" ht="42" x14ac:dyDescent="0.25">
      <c r="A2616" s="47" t="s">
        <v>7195</v>
      </c>
      <c r="B2616" s="47" t="s">
        <v>7178</v>
      </c>
      <c r="C2616" s="57" t="str">
        <f t="shared" si="80"/>
        <v>Formula</v>
      </c>
      <c r="D2616" s="47" t="s">
        <v>7179</v>
      </c>
      <c r="E2616" s="47" t="s">
        <v>7196</v>
      </c>
      <c r="F2616" s="53">
        <v>28</v>
      </c>
      <c r="G2616" s="56">
        <f t="shared" si="81"/>
        <v>806</v>
      </c>
    </row>
    <row r="2617" spans="1:7" ht="42" x14ac:dyDescent="0.25">
      <c r="A2617" s="54" t="s">
        <v>7197</v>
      </c>
      <c r="B2617" s="54" t="s">
        <v>7198</v>
      </c>
      <c r="C2617" s="57" t="str">
        <f t="shared" si="80"/>
        <v>Formula</v>
      </c>
      <c r="D2617" s="54" t="s">
        <v>7199</v>
      </c>
      <c r="E2617" s="54" t="s">
        <v>7200</v>
      </c>
      <c r="F2617" s="55">
        <v>68</v>
      </c>
      <c r="G2617" s="56">
        <f t="shared" si="81"/>
        <v>957</v>
      </c>
    </row>
    <row r="2618" spans="1:7" ht="42" x14ac:dyDescent="0.25">
      <c r="A2618" s="47" t="s">
        <v>7201</v>
      </c>
      <c r="B2618" s="47" t="s">
        <v>7198</v>
      </c>
      <c r="C2618" s="57" t="str">
        <f t="shared" si="80"/>
        <v>Formula</v>
      </c>
      <c r="D2618" s="47" t="s">
        <v>7199</v>
      </c>
      <c r="E2618" s="47" t="s">
        <v>7202</v>
      </c>
      <c r="F2618" s="53">
        <v>479</v>
      </c>
      <c r="G2618" s="56">
        <f t="shared" si="81"/>
        <v>957</v>
      </c>
    </row>
    <row r="2619" spans="1:7" ht="42" x14ac:dyDescent="0.25">
      <c r="A2619" s="54" t="s">
        <v>7203</v>
      </c>
      <c r="B2619" s="54" t="s">
        <v>7198</v>
      </c>
      <c r="C2619" s="57" t="str">
        <f t="shared" si="80"/>
        <v>Formula</v>
      </c>
      <c r="D2619" s="54" t="s">
        <v>7199</v>
      </c>
      <c r="E2619" s="54" t="s">
        <v>7204</v>
      </c>
      <c r="F2619" s="55">
        <v>168</v>
      </c>
      <c r="G2619" s="56">
        <f t="shared" si="81"/>
        <v>957</v>
      </c>
    </row>
    <row r="2620" spans="1:7" ht="42" x14ac:dyDescent="0.25">
      <c r="A2620" s="47" t="s">
        <v>7205</v>
      </c>
      <c r="B2620" s="47" t="s">
        <v>7198</v>
      </c>
      <c r="C2620" s="57" t="str">
        <f t="shared" si="80"/>
        <v>Formula</v>
      </c>
      <c r="D2620" s="47" t="s">
        <v>7199</v>
      </c>
      <c r="E2620" s="47" t="s">
        <v>7206</v>
      </c>
      <c r="F2620" s="53">
        <v>242</v>
      </c>
      <c r="G2620" s="56">
        <f t="shared" si="81"/>
        <v>957</v>
      </c>
    </row>
    <row r="2621" spans="1:7" ht="42" x14ac:dyDescent="0.25">
      <c r="A2621" s="54" t="s">
        <v>7207</v>
      </c>
      <c r="B2621" s="54" t="s">
        <v>85</v>
      </c>
      <c r="C2621" s="57" t="str">
        <f t="shared" si="80"/>
        <v>Alt sub</v>
      </c>
      <c r="D2621" s="54" t="s">
        <v>7208</v>
      </c>
      <c r="E2621" s="54" t="s">
        <v>7209</v>
      </c>
      <c r="F2621" s="55">
        <v>89</v>
      </c>
      <c r="G2621" s="56">
        <f t="shared" si="81"/>
        <v>821</v>
      </c>
    </row>
    <row r="2622" spans="1:7" ht="42" x14ac:dyDescent="0.25">
      <c r="A2622" s="47" t="s">
        <v>7210</v>
      </c>
      <c r="B2622" s="47" t="s">
        <v>85</v>
      </c>
      <c r="C2622" s="57" t="str">
        <f t="shared" si="80"/>
        <v>Alt sub</v>
      </c>
      <c r="D2622" s="47" t="s">
        <v>7208</v>
      </c>
      <c r="E2622" s="47" t="s">
        <v>7211</v>
      </c>
      <c r="F2622" s="53">
        <v>109</v>
      </c>
      <c r="G2622" s="56">
        <f t="shared" si="81"/>
        <v>821</v>
      </c>
    </row>
    <row r="2623" spans="1:7" ht="42" x14ac:dyDescent="0.25">
      <c r="A2623" s="54" t="s">
        <v>7212</v>
      </c>
      <c r="B2623" s="54" t="s">
        <v>85</v>
      </c>
      <c r="C2623" s="57" t="str">
        <f t="shared" si="80"/>
        <v>Alt sub</v>
      </c>
      <c r="D2623" s="54" t="s">
        <v>7208</v>
      </c>
      <c r="E2623" s="54" t="s">
        <v>7213</v>
      </c>
      <c r="F2623" s="55">
        <v>93</v>
      </c>
      <c r="G2623" s="56">
        <f t="shared" si="81"/>
        <v>821</v>
      </c>
    </row>
    <row r="2624" spans="1:7" ht="42" x14ac:dyDescent="0.25">
      <c r="A2624" s="47" t="s">
        <v>7214</v>
      </c>
      <c r="B2624" s="47" t="s">
        <v>85</v>
      </c>
      <c r="C2624" s="57" t="str">
        <f t="shared" si="80"/>
        <v>Alt sub</v>
      </c>
      <c r="D2624" s="47" t="s">
        <v>7208</v>
      </c>
      <c r="E2624" s="47" t="s">
        <v>7215</v>
      </c>
      <c r="F2624" s="53">
        <v>58</v>
      </c>
      <c r="G2624" s="56">
        <f t="shared" si="81"/>
        <v>821</v>
      </c>
    </row>
    <row r="2625" spans="1:7" ht="42" x14ac:dyDescent="0.25">
      <c r="A2625" s="54" t="s">
        <v>7216</v>
      </c>
      <c r="B2625" s="54" t="s">
        <v>85</v>
      </c>
      <c r="C2625" s="57" t="str">
        <f t="shared" si="80"/>
        <v>Alt sub</v>
      </c>
      <c r="D2625" s="54" t="s">
        <v>7208</v>
      </c>
      <c r="E2625" s="54" t="s">
        <v>7217</v>
      </c>
      <c r="F2625" s="55">
        <v>56</v>
      </c>
      <c r="G2625" s="56">
        <f t="shared" si="81"/>
        <v>821</v>
      </c>
    </row>
    <row r="2626" spans="1:7" ht="42" x14ac:dyDescent="0.25">
      <c r="A2626" s="47" t="s">
        <v>7218</v>
      </c>
      <c r="B2626" s="47" t="s">
        <v>85</v>
      </c>
      <c r="C2626" s="57" t="str">
        <f t="shared" si="80"/>
        <v>Alt sub</v>
      </c>
      <c r="D2626" s="47" t="s">
        <v>7208</v>
      </c>
      <c r="E2626" s="47" t="s">
        <v>7219</v>
      </c>
      <c r="F2626" s="53">
        <v>17</v>
      </c>
      <c r="G2626" s="56">
        <f t="shared" si="81"/>
        <v>821</v>
      </c>
    </row>
    <row r="2627" spans="1:7" ht="42" x14ac:dyDescent="0.25">
      <c r="A2627" s="54" t="s">
        <v>7220</v>
      </c>
      <c r="B2627" s="54" t="s">
        <v>85</v>
      </c>
      <c r="C2627" s="57" t="str">
        <f t="shared" ref="C2627:C2690" si="82">IF(ISTEXT(VLOOKUP(B2627,$I$2:$I$11,1,FALSE)),"Alt sub","Formula")</f>
        <v>Alt sub</v>
      </c>
      <c r="D2627" s="54" t="s">
        <v>7208</v>
      </c>
      <c r="E2627" s="54" t="s">
        <v>7221</v>
      </c>
      <c r="F2627" s="55">
        <v>35</v>
      </c>
      <c r="G2627" s="56">
        <f t="shared" ref="G2627:G2690" si="83">SUMIF(B:B,B2627,F:F)</f>
        <v>821</v>
      </c>
    </row>
    <row r="2628" spans="1:7" ht="42" x14ac:dyDescent="0.25">
      <c r="A2628" s="47" t="s">
        <v>7222</v>
      </c>
      <c r="B2628" s="47" t="s">
        <v>85</v>
      </c>
      <c r="C2628" s="57" t="str">
        <f t="shared" si="82"/>
        <v>Alt sub</v>
      </c>
      <c r="D2628" s="47" t="s">
        <v>7208</v>
      </c>
      <c r="E2628" s="47" t="s">
        <v>7223</v>
      </c>
      <c r="F2628" s="53">
        <v>96</v>
      </c>
      <c r="G2628" s="56">
        <f t="shared" si="83"/>
        <v>821</v>
      </c>
    </row>
    <row r="2629" spans="1:7" ht="42" x14ac:dyDescent="0.25">
      <c r="A2629" s="54" t="s">
        <v>7224</v>
      </c>
      <c r="B2629" s="54" t="s">
        <v>85</v>
      </c>
      <c r="C2629" s="57" t="str">
        <f t="shared" si="82"/>
        <v>Alt sub</v>
      </c>
      <c r="D2629" s="54" t="s">
        <v>7208</v>
      </c>
      <c r="E2629" s="54" t="s">
        <v>7225</v>
      </c>
      <c r="F2629" s="55">
        <v>23</v>
      </c>
      <c r="G2629" s="56">
        <f t="shared" si="83"/>
        <v>821</v>
      </c>
    </row>
    <row r="2630" spans="1:7" ht="42" x14ac:dyDescent="0.25">
      <c r="A2630" s="47" t="s">
        <v>7226</v>
      </c>
      <c r="B2630" s="47" t="s">
        <v>85</v>
      </c>
      <c r="C2630" s="57" t="str">
        <f t="shared" si="82"/>
        <v>Alt sub</v>
      </c>
      <c r="D2630" s="47" t="s">
        <v>7208</v>
      </c>
      <c r="E2630" s="47" t="s">
        <v>7227</v>
      </c>
      <c r="F2630" s="53">
        <v>52</v>
      </c>
      <c r="G2630" s="56">
        <f t="shared" si="83"/>
        <v>821</v>
      </c>
    </row>
    <row r="2631" spans="1:7" ht="42" x14ac:dyDescent="0.25">
      <c r="A2631" s="54" t="s">
        <v>7228</v>
      </c>
      <c r="B2631" s="54" t="s">
        <v>85</v>
      </c>
      <c r="C2631" s="57" t="str">
        <f t="shared" si="82"/>
        <v>Alt sub</v>
      </c>
      <c r="D2631" s="54" t="s">
        <v>7208</v>
      </c>
      <c r="E2631" s="54" t="s">
        <v>7229</v>
      </c>
      <c r="F2631" s="55">
        <v>46</v>
      </c>
      <c r="G2631" s="56">
        <f t="shared" si="83"/>
        <v>821</v>
      </c>
    </row>
    <row r="2632" spans="1:7" ht="42" x14ac:dyDescent="0.25">
      <c r="A2632" s="47" t="s">
        <v>7230</v>
      </c>
      <c r="B2632" s="47" t="s">
        <v>85</v>
      </c>
      <c r="C2632" s="57" t="str">
        <f t="shared" si="82"/>
        <v>Alt sub</v>
      </c>
      <c r="D2632" s="47" t="s">
        <v>7208</v>
      </c>
      <c r="E2632" s="47" t="s">
        <v>7231</v>
      </c>
      <c r="F2632" s="53">
        <v>50</v>
      </c>
      <c r="G2632" s="56">
        <f t="shared" si="83"/>
        <v>821</v>
      </c>
    </row>
    <row r="2633" spans="1:7" ht="42" x14ac:dyDescent="0.25">
      <c r="A2633" s="54" t="s">
        <v>7232</v>
      </c>
      <c r="B2633" s="54" t="s">
        <v>85</v>
      </c>
      <c r="C2633" s="57" t="str">
        <f t="shared" si="82"/>
        <v>Alt sub</v>
      </c>
      <c r="D2633" s="54" t="s">
        <v>7208</v>
      </c>
      <c r="E2633" s="54" t="s">
        <v>7233</v>
      </c>
      <c r="F2633" s="55">
        <v>50</v>
      </c>
      <c r="G2633" s="56">
        <f t="shared" si="83"/>
        <v>821</v>
      </c>
    </row>
    <row r="2634" spans="1:7" ht="42" x14ac:dyDescent="0.25">
      <c r="A2634" s="47" t="s">
        <v>7234</v>
      </c>
      <c r="B2634" s="47" t="s">
        <v>85</v>
      </c>
      <c r="C2634" s="57" t="str">
        <f t="shared" si="82"/>
        <v>Alt sub</v>
      </c>
      <c r="D2634" s="47" t="s">
        <v>7208</v>
      </c>
      <c r="E2634" s="47" t="s">
        <v>7235</v>
      </c>
      <c r="F2634" s="53">
        <v>30</v>
      </c>
      <c r="G2634" s="56">
        <f t="shared" si="83"/>
        <v>821</v>
      </c>
    </row>
    <row r="2635" spans="1:7" ht="42" x14ac:dyDescent="0.25">
      <c r="A2635" s="54" t="s">
        <v>7236</v>
      </c>
      <c r="B2635" s="54" t="s">
        <v>85</v>
      </c>
      <c r="C2635" s="57" t="str">
        <f t="shared" si="82"/>
        <v>Alt sub</v>
      </c>
      <c r="D2635" s="54" t="s">
        <v>7208</v>
      </c>
      <c r="E2635" s="54" t="s">
        <v>7237</v>
      </c>
      <c r="F2635" s="55">
        <v>17</v>
      </c>
      <c r="G2635" s="56">
        <f t="shared" si="83"/>
        <v>821</v>
      </c>
    </row>
    <row r="2636" spans="1:7" ht="42" x14ac:dyDescent="0.25">
      <c r="A2636" s="47" t="s">
        <v>7238</v>
      </c>
      <c r="B2636" s="47" t="s">
        <v>7239</v>
      </c>
      <c r="C2636" s="57" t="str">
        <f t="shared" si="82"/>
        <v>Formula</v>
      </c>
      <c r="D2636" s="47" t="s">
        <v>7240</v>
      </c>
      <c r="E2636" s="47" t="s">
        <v>7241</v>
      </c>
      <c r="F2636" s="53">
        <v>188</v>
      </c>
      <c r="G2636" s="56">
        <f t="shared" si="83"/>
        <v>803</v>
      </c>
    </row>
    <row r="2637" spans="1:7" ht="42" x14ac:dyDescent="0.25">
      <c r="A2637" s="54" t="s">
        <v>7242</v>
      </c>
      <c r="B2637" s="54" t="s">
        <v>7239</v>
      </c>
      <c r="C2637" s="57" t="str">
        <f t="shared" si="82"/>
        <v>Formula</v>
      </c>
      <c r="D2637" s="54" t="s">
        <v>7240</v>
      </c>
      <c r="E2637" s="54" t="s">
        <v>7243</v>
      </c>
      <c r="F2637" s="55">
        <v>160</v>
      </c>
      <c r="G2637" s="56">
        <f t="shared" si="83"/>
        <v>803</v>
      </c>
    </row>
    <row r="2638" spans="1:7" ht="42" x14ac:dyDescent="0.25">
      <c r="A2638" s="47" t="s">
        <v>7244</v>
      </c>
      <c r="B2638" s="47" t="s">
        <v>7239</v>
      </c>
      <c r="C2638" s="57" t="str">
        <f t="shared" si="82"/>
        <v>Formula</v>
      </c>
      <c r="D2638" s="47" t="s">
        <v>7240</v>
      </c>
      <c r="E2638" s="47" t="s">
        <v>7245</v>
      </c>
      <c r="F2638" s="53">
        <v>455</v>
      </c>
      <c r="G2638" s="56">
        <f t="shared" si="83"/>
        <v>803</v>
      </c>
    </row>
    <row r="2639" spans="1:7" ht="31.5" x14ac:dyDescent="0.25">
      <c r="A2639" s="54" t="s">
        <v>7246</v>
      </c>
      <c r="B2639" s="54" t="s">
        <v>7247</v>
      </c>
      <c r="C2639" s="57" t="str">
        <f t="shared" si="82"/>
        <v>Formula</v>
      </c>
      <c r="D2639" s="54" t="s">
        <v>7248</v>
      </c>
      <c r="E2639" s="54" t="s">
        <v>7249</v>
      </c>
      <c r="F2639" s="55">
        <v>300</v>
      </c>
      <c r="G2639" s="56">
        <f t="shared" si="83"/>
        <v>789</v>
      </c>
    </row>
    <row r="2640" spans="1:7" ht="31.5" x14ac:dyDescent="0.25">
      <c r="A2640" s="47" t="s">
        <v>7250</v>
      </c>
      <c r="B2640" s="47" t="s">
        <v>7247</v>
      </c>
      <c r="C2640" s="57" t="str">
        <f t="shared" si="82"/>
        <v>Formula</v>
      </c>
      <c r="D2640" s="47" t="s">
        <v>7248</v>
      </c>
      <c r="E2640" s="47" t="s">
        <v>7251</v>
      </c>
      <c r="F2640" s="53">
        <v>161</v>
      </c>
      <c r="G2640" s="56">
        <f t="shared" si="83"/>
        <v>789</v>
      </c>
    </row>
    <row r="2641" spans="1:7" ht="31.5" x14ac:dyDescent="0.25">
      <c r="A2641" s="54" t="s">
        <v>7252</v>
      </c>
      <c r="B2641" s="54" t="s">
        <v>7247</v>
      </c>
      <c r="C2641" s="57" t="str">
        <f t="shared" si="82"/>
        <v>Formula</v>
      </c>
      <c r="D2641" s="54" t="s">
        <v>7248</v>
      </c>
      <c r="E2641" s="54" t="s">
        <v>7253</v>
      </c>
      <c r="F2641" s="55">
        <v>250</v>
      </c>
      <c r="G2641" s="56">
        <f t="shared" si="83"/>
        <v>789</v>
      </c>
    </row>
    <row r="2642" spans="1:7" ht="31.5" x14ac:dyDescent="0.25">
      <c r="A2642" s="47" t="s">
        <v>7254</v>
      </c>
      <c r="B2642" s="47" t="s">
        <v>7247</v>
      </c>
      <c r="C2642" s="57" t="str">
        <f t="shared" si="82"/>
        <v>Formula</v>
      </c>
      <c r="D2642" s="47" t="s">
        <v>7248</v>
      </c>
      <c r="E2642" s="47" t="s">
        <v>7255</v>
      </c>
      <c r="F2642" s="53">
        <v>48</v>
      </c>
      <c r="G2642" s="56">
        <f t="shared" si="83"/>
        <v>789</v>
      </c>
    </row>
    <row r="2643" spans="1:7" ht="31.5" x14ac:dyDescent="0.25">
      <c r="A2643" s="54" t="s">
        <v>7256</v>
      </c>
      <c r="B2643" s="54" t="s">
        <v>7247</v>
      </c>
      <c r="C2643" s="57" t="str">
        <f t="shared" si="82"/>
        <v>Formula</v>
      </c>
      <c r="D2643" s="54" t="s">
        <v>7248</v>
      </c>
      <c r="E2643" s="54" t="s">
        <v>7257</v>
      </c>
      <c r="F2643" s="55">
        <v>30</v>
      </c>
      <c r="G2643" s="56">
        <f t="shared" si="83"/>
        <v>789</v>
      </c>
    </row>
    <row r="2644" spans="1:7" ht="42" x14ac:dyDescent="0.25">
      <c r="A2644" s="47" t="s">
        <v>7258</v>
      </c>
      <c r="B2644" s="47" t="s">
        <v>7259</v>
      </c>
      <c r="C2644" s="57" t="str">
        <f t="shared" si="82"/>
        <v>Formula</v>
      </c>
      <c r="D2644" s="47" t="s">
        <v>7260</v>
      </c>
      <c r="E2644" s="47" t="s">
        <v>7261</v>
      </c>
      <c r="F2644" s="53">
        <v>215</v>
      </c>
      <c r="G2644" s="56">
        <f t="shared" si="83"/>
        <v>321</v>
      </c>
    </row>
    <row r="2645" spans="1:7" ht="42" x14ac:dyDescent="0.25">
      <c r="A2645" s="54" t="s">
        <v>17522</v>
      </c>
      <c r="B2645" s="54" t="s">
        <v>7259</v>
      </c>
      <c r="C2645" s="57" t="str">
        <f t="shared" si="82"/>
        <v>Formula</v>
      </c>
      <c r="D2645" s="54" t="s">
        <v>7260</v>
      </c>
      <c r="E2645" s="54" t="s">
        <v>17523</v>
      </c>
      <c r="F2645" s="55">
        <v>72</v>
      </c>
      <c r="G2645" s="56">
        <f t="shared" si="83"/>
        <v>321</v>
      </c>
    </row>
    <row r="2646" spans="1:7" ht="42" x14ac:dyDescent="0.25">
      <c r="A2646" s="47" t="s">
        <v>7262</v>
      </c>
      <c r="B2646" s="47" t="s">
        <v>7259</v>
      </c>
      <c r="C2646" s="57" t="str">
        <f t="shared" si="82"/>
        <v>Formula</v>
      </c>
      <c r="D2646" s="47" t="s">
        <v>7260</v>
      </c>
      <c r="E2646" s="47" t="s">
        <v>7263</v>
      </c>
      <c r="F2646" s="53">
        <v>6</v>
      </c>
      <c r="G2646" s="56">
        <f t="shared" si="83"/>
        <v>321</v>
      </c>
    </row>
    <row r="2647" spans="1:7" ht="42" x14ac:dyDescent="0.25">
      <c r="A2647" s="54" t="s">
        <v>7264</v>
      </c>
      <c r="B2647" s="54" t="s">
        <v>7259</v>
      </c>
      <c r="C2647" s="57" t="str">
        <f t="shared" si="82"/>
        <v>Formula</v>
      </c>
      <c r="D2647" s="54" t="s">
        <v>7260</v>
      </c>
      <c r="E2647" s="54" t="s">
        <v>7265</v>
      </c>
      <c r="F2647" s="55">
        <v>10</v>
      </c>
      <c r="G2647" s="56">
        <f t="shared" si="83"/>
        <v>321</v>
      </c>
    </row>
    <row r="2648" spans="1:7" ht="42" x14ac:dyDescent="0.25">
      <c r="A2648" s="47" t="s">
        <v>7266</v>
      </c>
      <c r="B2648" s="47" t="s">
        <v>7259</v>
      </c>
      <c r="C2648" s="57" t="str">
        <f t="shared" si="82"/>
        <v>Formula</v>
      </c>
      <c r="D2648" s="47" t="s">
        <v>7260</v>
      </c>
      <c r="E2648" s="47" t="s">
        <v>7267</v>
      </c>
      <c r="F2648" s="53">
        <v>9</v>
      </c>
      <c r="G2648" s="56">
        <f t="shared" si="83"/>
        <v>321</v>
      </c>
    </row>
    <row r="2649" spans="1:7" ht="42" x14ac:dyDescent="0.25">
      <c r="A2649" s="54" t="s">
        <v>7268</v>
      </c>
      <c r="B2649" s="54" t="s">
        <v>7259</v>
      </c>
      <c r="C2649" s="57" t="str">
        <f t="shared" si="82"/>
        <v>Formula</v>
      </c>
      <c r="D2649" s="54" t="s">
        <v>7260</v>
      </c>
      <c r="E2649" s="54" t="s">
        <v>7269</v>
      </c>
      <c r="F2649" s="55">
        <v>4</v>
      </c>
      <c r="G2649" s="56">
        <f t="shared" si="83"/>
        <v>321</v>
      </c>
    </row>
    <row r="2650" spans="1:7" ht="42" x14ac:dyDescent="0.25">
      <c r="A2650" s="47" t="s">
        <v>7270</v>
      </c>
      <c r="B2650" s="47" t="s">
        <v>7259</v>
      </c>
      <c r="C2650" s="57" t="str">
        <f t="shared" si="82"/>
        <v>Formula</v>
      </c>
      <c r="D2650" s="47" t="s">
        <v>7260</v>
      </c>
      <c r="E2650" s="47" t="s">
        <v>7271</v>
      </c>
      <c r="F2650" s="53">
        <v>5</v>
      </c>
      <c r="G2650" s="56">
        <f t="shared" si="83"/>
        <v>321</v>
      </c>
    </row>
    <row r="2651" spans="1:7" ht="31.5" x14ac:dyDescent="0.25">
      <c r="A2651" s="54" t="s">
        <v>7272</v>
      </c>
      <c r="B2651" s="54" t="s">
        <v>7273</v>
      </c>
      <c r="C2651" s="57" t="str">
        <f t="shared" si="82"/>
        <v>Formula</v>
      </c>
      <c r="D2651" s="54" t="s">
        <v>7274</v>
      </c>
      <c r="E2651" s="54" t="s">
        <v>7275</v>
      </c>
      <c r="F2651" s="55">
        <v>247</v>
      </c>
      <c r="G2651" s="56">
        <f t="shared" si="83"/>
        <v>247</v>
      </c>
    </row>
    <row r="2652" spans="1:7" ht="31.5" x14ac:dyDescent="0.25">
      <c r="A2652" s="47" t="s">
        <v>7276</v>
      </c>
      <c r="B2652" s="47" t="s">
        <v>7277</v>
      </c>
      <c r="C2652" s="57" t="str">
        <f t="shared" si="82"/>
        <v>Formula</v>
      </c>
      <c r="D2652" s="47" t="s">
        <v>7278</v>
      </c>
      <c r="E2652" s="47" t="s">
        <v>7279</v>
      </c>
      <c r="F2652" s="53">
        <v>250</v>
      </c>
      <c r="G2652" s="56">
        <f t="shared" si="83"/>
        <v>250</v>
      </c>
    </row>
    <row r="2653" spans="1:7" ht="42" x14ac:dyDescent="0.25">
      <c r="A2653" s="54" t="s">
        <v>7280</v>
      </c>
      <c r="B2653" s="54" t="s">
        <v>7281</v>
      </c>
      <c r="C2653" s="57" t="str">
        <f t="shared" si="82"/>
        <v>Formula</v>
      </c>
      <c r="D2653" s="54" t="s">
        <v>7282</v>
      </c>
      <c r="E2653" s="54" t="s">
        <v>7283</v>
      </c>
      <c r="F2653" s="55">
        <v>221</v>
      </c>
      <c r="G2653" s="56">
        <f t="shared" si="83"/>
        <v>221</v>
      </c>
    </row>
    <row r="2654" spans="1:7" ht="42" x14ac:dyDescent="0.25">
      <c r="A2654" s="47" t="s">
        <v>7284</v>
      </c>
      <c r="B2654" s="47" t="s">
        <v>7285</v>
      </c>
      <c r="C2654" s="57" t="str">
        <f t="shared" si="82"/>
        <v>Formula</v>
      </c>
      <c r="D2654" s="47" t="s">
        <v>7286</v>
      </c>
      <c r="E2654" s="47" t="s">
        <v>7287</v>
      </c>
      <c r="F2654" s="53">
        <v>311</v>
      </c>
      <c r="G2654" s="56">
        <f t="shared" si="83"/>
        <v>617</v>
      </c>
    </row>
    <row r="2655" spans="1:7" ht="42" x14ac:dyDescent="0.25">
      <c r="A2655" s="54" t="s">
        <v>7288</v>
      </c>
      <c r="B2655" s="54" t="s">
        <v>7285</v>
      </c>
      <c r="C2655" s="57" t="str">
        <f t="shared" si="82"/>
        <v>Formula</v>
      </c>
      <c r="D2655" s="54" t="s">
        <v>7286</v>
      </c>
      <c r="E2655" s="54" t="s">
        <v>7289</v>
      </c>
      <c r="F2655" s="55">
        <v>306</v>
      </c>
      <c r="G2655" s="56">
        <f t="shared" si="83"/>
        <v>617</v>
      </c>
    </row>
    <row r="2656" spans="1:7" ht="42" x14ac:dyDescent="0.25">
      <c r="A2656" s="47" t="s">
        <v>7290</v>
      </c>
      <c r="B2656" s="47" t="s">
        <v>7291</v>
      </c>
      <c r="C2656" s="57" t="str">
        <f t="shared" si="82"/>
        <v>Formula</v>
      </c>
      <c r="D2656" s="47" t="s">
        <v>7292</v>
      </c>
      <c r="E2656" s="47" t="s">
        <v>4431</v>
      </c>
      <c r="F2656" s="53">
        <v>125</v>
      </c>
      <c r="G2656" s="56">
        <f t="shared" si="83"/>
        <v>127</v>
      </c>
    </row>
    <row r="2657" spans="1:7" ht="42" x14ac:dyDescent="0.25">
      <c r="A2657" s="54" t="s">
        <v>7293</v>
      </c>
      <c r="B2657" s="54" t="s">
        <v>7291</v>
      </c>
      <c r="C2657" s="57" t="str">
        <f t="shared" si="82"/>
        <v>Formula</v>
      </c>
      <c r="D2657" s="54" t="s">
        <v>7292</v>
      </c>
      <c r="E2657" s="54" t="s">
        <v>7294</v>
      </c>
      <c r="F2657" s="55">
        <v>2</v>
      </c>
      <c r="G2657" s="56">
        <f t="shared" si="83"/>
        <v>127</v>
      </c>
    </row>
    <row r="2658" spans="1:7" ht="31.5" x14ac:dyDescent="0.25">
      <c r="A2658" s="47" t="s">
        <v>7295</v>
      </c>
      <c r="B2658" s="47" t="s">
        <v>7296</v>
      </c>
      <c r="C2658" s="57" t="str">
        <f t="shared" si="82"/>
        <v>Formula</v>
      </c>
      <c r="D2658" s="47" t="s">
        <v>2810</v>
      </c>
      <c r="E2658" s="47" t="s">
        <v>7297</v>
      </c>
      <c r="F2658" s="53">
        <v>177</v>
      </c>
      <c r="G2658" s="56">
        <f t="shared" si="83"/>
        <v>177</v>
      </c>
    </row>
    <row r="2659" spans="1:7" ht="31.5" x14ac:dyDescent="0.25">
      <c r="A2659" s="54" t="s">
        <v>7298</v>
      </c>
      <c r="B2659" s="54" t="s">
        <v>7299</v>
      </c>
      <c r="C2659" s="57" t="str">
        <f t="shared" si="82"/>
        <v>Formula</v>
      </c>
      <c r="D2659" s="54" t="s">
        <v>7300</v>
      </c>
      <c r="E2659" s="54" t="s">
        <v>7301</v>
      </c>
      <c r="F2659" s="55">
        <v>110</v>
      </c>
      <c r="G2659" s="56">
        <f t="shared" si="83"/>
        <v>310</v>
      </c>
    </row>
    <row r="2660" spans="1:7" ht="31.5" x14ac:dyDescent="0.25">
      <c r="A2660" s="47" t="s">
        <v>7302</v>
      </c>
      <c r="B2660" s="47" t="s">
        <v>7299</v>
      </c>
      <c r="C2660" s="57" t="str">
        <f t="shared" si="82"/>
        <v>Formula</v>
      </c>
      <c r="D2660" s="47" t="s">
        <v>7300</v>
      </c>
      <c r="E2660" s="47" t="s">
        <v>7303</v>
      </c>
      <c r="F2660" s="53">
        <v>50</v>
      </c>
      <c r="G2660" s="56">
        <f t="shared" si="83"/>
        <v>310</v>
      </c>
    </row>
    <row r="2661" spans="1:7" ht="31.5" x14ac:dyDescent="0.25">
      <c r="A2661" s="54" t="s">
        <v>7304</v>
      </c>
      <c r="B2661" s="54" t="s">
        <v>7299</v>
      </c>
      <c r="C2661" s="57" t="str">
        <f t="shared" si="82"/>
        <v>Formula</v>
      </c>
      <c r="D2661" s="54" t="s">
        <v>7300</v>
      </c>
      <c r="E2661" s="54" t="s">
        <v>7305</v>
      </c>
      <c r="F2661" s="55">
        <v>150</v>
      </c>
      <c r="G2661" s="56">
        <f t="shared" si="83"/>
        <v>310</v>
      </c>
    </row>
    <row r="2662" spans="1:7" ht="42" x14ac:dyDescent="0.25">
      <c r="A2662" s="47" t="s">
        <v>7306</v>
      </c>
      <c r="B2662" s="47" t="s">
        <v>7307</v>
      </c>
      <c r="C2662" s="57" t="str">
        <f t="shared" si="82"/>
        <v>Formula</v>
      </c>
      <c r="D2662" s="47" t="s">
        <v>7308</v>
      </c>
      <c r="E2662" s="47" t="s">
        <v>308</v>
      </c>
      <c r="F2662" s="53">
        <v>3</v>
      </c>
      <c r="G2662" s="56">
        <f t="shared" si="83"/>
        <v>371</v>
      </c>
    </row>
    <row r="2663" spans="1:7" ht="42" x14ac:dyDescent="0.25">
      <c r="A2663" s="54" t="s">
        <v>7309</v>
      </c>
      <c r="B2663" s="54" t="s">
        <v>7307</v>
      </c>
      <c r="C2663" s="57" t="str">
        <f t="shared" si="82"/>
        <v>Formula</v>
      </c>
      <c r="D2663" s="54" t="s">
        <v>7308</v>
      </c>
      <c r="E2663" s="54" t="s">
        <v>7310</v>
      </c>
      <c r="F2663" s="55">
        <v>80</v>
      </c>
      <c r="G2663" s="56">
        <f t="shared" si="83"/>
        <v>371</v>
      </c>
    </row>
    <row r="2664" spans="1:7" ht="42" x14ac:dyDescent="0.25">
      <c r="A2664" s="47" t="s">
        <v>7311</v>
      </c>
      <c r="B2664" s="47" t="s">
        <v>7307</v>
      </c>
      <c r="C2664" s="57" t="str">
        <f t="shared" si="82"/>
        <v>Formula</v>
      </c>
      <c r="D2664" s="47" t="s">
        <v>7308</v>
      </c>
      <c r="E2664" s="47" t="s">
        <v>7312</v>
      </c>
      <c r="F2664" s="53">
        <v>152</v>
      </c>
      <c r="G2664" s="56">
        <f t="shared" si="83"/>
        <v>371</v>
      </c>
    </row>
    <row r="2665" spans="1:7" ht="42" x14ac:dyDescent="0.25">
      <c r="A2665" s="54" t="s">
        <v>7313</v>
      </c>
      <c r="B2665" s="54" t="s">
        <v>7307</v>
      </c>
      <c r="C2665" s="57" t="str">
        <f t="shared" si="82"/>
        <v>Formula</v>
      </c>
      <c r="D2665" s="54" t="s">
        <v>7308</v>
      </c>
      <c r="E2665" s="54" t="s">
        <v>7314</v>
      </c>
      <c r="F2665" s="55">
        <v>81</v>
      </c>
      <c r="G2665" s="56">
        <f t="shared" si="83"/>
        <v>371</v>
      </c>
    </row>
    <row r="2666" spans="1:7" ht="42" x14ac:dyDescent="0.25">
      <c r="A2666" s="47" t="s">
        <v>7315</v>
      </c>
      <c r="B2666" s="47" t="s">
        <v>7307</v>
      </c>
      <c r="C2666" s="57" t="str">
        <f t="shared" si="82"/>
        <v>Formula</v>
      </c>
      <c r="D2666" s="47" t="s">
        <v>7308</v>
      </c>
      <c r="E2666" s="47" t="s">
        <v>7316</v>
      </c>
      <c r="F2666" s="53">
        <v>50</v>
      </c>
      <c r="G2666" s="56">
        <f t="shared" si="83"/>
        <v>371</v>
      </c>
    </row>
    <row r="2667" spans="1:7" ht="42" x14ac:dyDescent="0.25">
      <c r="A2667" s="54" t="s">
        <v>7317</v>
      </c>
      <c r="B2667" s="54" t="s">
        <v>7307</v>
      </c>
      <c r="C2667" s="57" t="str">
        <f t="shared" si="82"/>
        <v>Formula</v>
      </c>
      <c r="D2667" s="54" t="s">
        <v>7308</v>
      </c>
      <c r="E2667" s="54" t="s">
        <v>7318</v>
      </c>
      <c r="F2667" s="55">
        <v>2</v>
      </c>
      <c r="G2667" s="56">
        <f t="shared" si="83"/>
        <v>371</v>
      </c>
    </row>
    <row r="2668" spans="1:7" ht="42" x14ac:dyDescent="0.25">
      <c r="A2668" s="47" t="s">
        <v>7319</v>
      </c>
      <c r="B2668" s="47" t="s">
        <v>7307</v>
      </c>
      <c r="C2668" s="57" t="str">
        <f t="shared" si="82"/>
        <v>Formula</v>
      </c>
      <c r="D2668" s="47" t="s">
        <v>7308</v>
      </c>
      <c r="E2668" s="47" t="s">
        <v>7320</v>
      </c>
      <c r="F2668" s="53">
        <v>3</v>
      </c>
      <c r="G2668" s="56">
        <f t="shared" si="83"/>
        <v>371</v>
      </c>
    </row>
    <row r="2669" spans="1:7" ht="42" x14ac:dyDescent="0.25">
      <c r="A2669" s="54" t="s">
        <v>7321</v>
      </c>
      <c r="B2669" s="54" t="s">
        <v>7322</v>
      </c>
      <c r="C2669" s="57" t="str">
        <f t="shared" si="82"/>
        <v>Formula</v>
      </c>
      <c r="D2669" s="54" t="s">
        <v>5934</v>
      </c>
      <c r="E2669" s="54" t="s">
        <v>7323</v>
      </c>
      <c r="F2669" s="55">
        <v>99</v>
      </c>
      <c r="G2669" s="56">
        <f t="shared" si="83"/>
        <v>99</v>
      </c>
    </row>
    <row r="2670" spans="1:7" ht="42" x14ac:dyDescent="0.25">
      <c r="A2670" s="47" t="s">
        <v>7324</v>
      </c>
      <c r="B2670" s="47" t="s">
        <v>7325</v>
      </c>
      <c r="C2670" s="57" t="str">
        <f t="shared" si="82"/>
        <v>Formula</v>
      </c>
      <c r="D2670" s="47" t="s">
        <v>7326</v>
      </c>
      <c r="E2670" s="47" t="s">
        <v>7327</v>
      </c>
      <c r="F2670" s="53">
        <v>206</v>
      </c>
      <c r="G2670" s="56">
        <f t="shared" si="83"/>
        <v>546</v>
      </c>
    </row>
    <row r="2671" spans="1:7" ht="42" x14ac:dyDescent="0.25">
      <c r="A2671" s="54" t="s">
        <v>7328</v>
      </c>
      <c r="B2671" s="54" t="s">
        <v>7325</v>
      </c>
      <c r="C2671" s="57" t="str">
        <f t="shared" si="82"/>
        <v>Formula</v>
      </c>
      <c r="D2671" s="54" t="s">
        <v>7326</v>
      </c>
      <c r="E2671" s="54" t="s">
        <v>7329</v>
      </c>
      <c r="F2671" s="55">
        <v>140</v>
      </c>
      <c r="G2671" s="56">
        <f t="shared" si="83"/>
        <v>546</v>
      </c>
    </row>
    <row r="2672" spans="1:7" ht="42" x14ac:dyDescent="0.25">
      <c r="A2672" s="47" t="s">
        <v>7330</v>
      </c>
      <c r="B2672" s="47" t="s">
        <v>7325</v>
      </c>
      <c r="C2672" s="57" t="str">
        <f t="shared" si="82"/>
        <v>Formula</v>
      </c>
      <c r="D2672" s="47" t="s">
        <v>7326</v>
      </c>
      <c r="E2672" s="47" t="s">
        <v>7331</v>
      </c>
      <c r="F2672" s="53">
        <v>200</v>
      </c>
      <c r="G2672" s="56">
        <f t="shared" si="83"/>
        <v>546</v>
      </c>
    </row>
    <row r="2673" spans="1:7" ht="31.5" x14ac:dyDescent="0.25">
      <c r="A2673" s="54" t="s">
        <v>7332</v>
      </c>
      <c r="B2673" s="54" t="s">
        <v>7333</v>
      </c>
      <c r="C2673" s="57" t="str">
        <f t="shared" si="82"/>
        <v>Formula</v>
      </c>
      <c r="D2673" s="54" t="s">
        <v>7334</v>
      </c>
      <c r="E2673" s="54" t="s">
        <v>7335</v>
      </c>
      <c r="F2673" s="55">
        <v>124</v>
      </c>
      <c r="G2673" s="56">
        <f t="shared" si="83"/>
        <v>124</v>
      </c>
    </row>
    <row r="2674" spans="1:7" ht="31.5" x14ac:dyDescent="0.25">
      <c r="A2674" s="47" t="s">
        <v>7336</v>
      </c>
      <c r="B2674" s="47" t="s">
        <v>7337</v>
      </c>
      <c r="C2674" s="57" t="str">
        <f t="shared" si="82"/>
        <v>Formula</v>
      </c>
      <c r="D2674" s="47" t="s">
        <v>7338</v>
      </c>
      <c r="E2674" s="47" t="s">
        <v>7339</v>
      </c>
      <c r="F2674" s="53">
        <v>80</v>
      </c>
      <c r="G2674" s="56">
        <f t="shared" si="83"/>
        <v>106</v>
      </c>
    </row>
    <row r="2675" spans="1:7" ht="31.5" x14ac:dyDescent="0.25">
      <c r="A2675" s="54" t="s">
        <v>7340</v>
      </c>
      <c r="B2675" s="54" t="s">
        <v>7337</v>
      </c>
      <c r="C2675" s="57" t="str">
        <f t="shared" si="82"/>
        <v>Formula</v>
      </c>
      <c r="D2675" s="54" t="s">
        <v>7338</v>
      </c>
      <c r="E2675" s="54" t="s">
        <v>7341</v>
      </c>
      <c r="F2675" s="55">
        <v>26</v>
      </c>
      <c r="G2675" s="56">
        <f t="shared" si="83"/>
        <v>106</v>
      </c>
    </row>
    <row r="2676" spans="1:7" ht="31.5" x14ac:dyDescent="0.25">
      <c r="A2676" s="47" t="s">
        <v>7342</v>
      </c>
      <c r="B2676" s="47" t="s">
        <v>7343</v>
      </c>
      <c r="C2676" s="57" t="str">
        <f t="shared" si="82"/>
        <v>Formula</v>
      </c>
      <c r="D2676" s="47" t="s">
        <v>7344</v>
      </c>
      <c r="E2676" s="47" t="s">
        <v>7345</v>
      </c>
      <c r="F2676" s="53">
        <v>110</v>
      </c>
      <c r="G2676" s="56">
        <f t="shared" si="83"/>
        <v>317</v>
      </c>
    </row>
    <row r="2677" spans="1:7" ht="31.5" x14ac:dyDescent="0.25">
      <c r="A2677" s="54" t="s">
        <v>7346</v>
      </c>
      <c r="B2677" s="54" t="s">
        <v>7343</v>
      </c>
      <c r="C2677" s="57" t="str">
        <f t="shared" si="82"/>
        <v>Formula</v>
      </c>
      <c r="D2677" s="54" t="s">
        <v>7344</v>
      </c>
      <c r="E2677" s="54" t="s">
        <v>7347</v>
      </c>
      <c r="F2677" s="55">
        <v>207</v>
      </c>
      <c r="G2677" s="56">
        <f t="shared" si="83"/>
        <v>317</v>
      </c>
    </row>
    <row r="2678" spans="1:7" ht="42" x14ac:dyDescent="0.25">
      <c r="A2678" s="47" t="s">
        <v>7348</v>
      </c>
      <c r="B2678" s="47" t="s">
        <v>7349</v>
      </c>
      <c r="C2678" s="57" t="str">
        <f t="shared" si="82"/>
        <v>Formula</v>
      </c>
      <c r="D2678" s="47" t="s">
        <v>7350</v>
      </c>
      <c r="E2678" s="47" t="s">
        <v>7351</v>
      </c>
      <c r="F2678" s="53">
        <v>101</v>
      </c>
      <c r="G2678" s="56">
        <f t="shared" si="83"/>
        <v>301</v>
      </c>
    </row>
    <row r="2679" spans="1:7" ht="42" x14ac:dyDescent="0.25">
      <c r="A2679" s="54" t="s">
        <v>7352</v>
      </c>
      <c r="B2679" s="54" t="s">
        <v>7349</v>
      </c>
      <c r="C2679" s="57" t="str">
        <f t="shared" si="82"/>
        <v>Formula</v>
      </c>
      <c r="D2679" s="54" t="s">
        <v>7350</v>
      </c>
      <c r="E2679" s="54" t="s">
        <v>7353</v>
      </c>
      <c r="F2679" s="55">
        <v>200</v>
      </c>
      <c r="G2679" s="56">
        <f t="shared" si="83"/>
        <v>301</v>
      </c>
    </row>
    <row r="2680" spans="1:7" ht="31.5" x14ac:dyDescent="0.25">
      <c r="A2680" s="47" t="s">
        <v>7354</v>
      </c>
      <c r="B2680" s="47" t="s">
        <v>7355</v>
      </c>
      <c r="C2680" s="57" t="str">
        <f t="shared" si="82"/>
        <v>Formula</v>
      </c>
      <c r="D2680" s="47" t="s">
        <v>7356</v>
      </c>
      <c r="E2680" s="47" t="s">
        <v>7357</v>
      </c>
      <c r="F2680" s="53">
        <v>145</v>
      </c>
      <c r="G2680" s="56">
        <f t="shared" si="83"/>
        <v>225</v>
      </c>
    </row>
    <row r="2681" spans="1:7" ht="31.5" x14ac:dyDescent="0.25">
      <c r="A2681" s="54" t="s">
        <v>7358</v>
      </c>
      <c r="B2681" s="54" t="s">
        <v>7355</v>
      </c>
      <c r="C2681" s="57" t="str">
        <f t="shared" si="82"/>
        <v>Formula</v>
      </c>
      <c r="D2681" s="54" t="s">
        <v>7356</v>
      </c>
      <c r="E2681" s="54" t="s">
        <v>7359</v>
      </c>
      <c r="F2681" s="55">
        <v>40</v>
      </c>
      <c r="G2681" s="56">
        <f t="shared" si="83"/>
        <v>225</v>
      </c>
    </row>
    <row r="2682" spans="1:7" ht="31.5" x14ac:dyDescent="0.25">
      <c r="A2682" s="47" t="s">
        <v>7360</v>
      </c>
      <c r="B2682" s="47" t="s">
        <v>7355</v>
      </c>
      <c r="C2682" s="57" t="str">
        <f t="shared" si="82"/>
        <v>Formula</v>
      </c>
      <c r="D2682" s="47" t="s">
        <v>7356</v>
      </c>
      <c r="E2682" s="47" t="s">
        <v>7361</v>
      </c>
      <c r="F2682" s="53">
        <v>40</v>
      </c>
      <c r="G2682" s="56">
        <f t="shared" si="83"/>
        <v>225</v>
      </c>
    </row>
    <row r="2683" spans="1:7" ht="42" x14ac:dyDescent="0.25">
      <c r="A2683" s="54" t="s">
        <v>7362</v>
      </c>
      <c r="B2683" s="54" t="s">
        <v>7363</v>
      </c>
      <c r="C2683" s="57" t="str">
        <f t="shared" si="82"/>
        <v>Formula</v>
      </c>
      <c r="D2683" s="54" t="s">
        <v>7364</v>
      </c>
      <c r="E2683" s="54" t="s">
        <v>7365</v>
      </c>
      <c r="F2683" s="55">
        <v>262</v>
      </c>
      <c r="G2683" s="56">
        <f t="shared" si="83"/>
        <v>361</v>
      </c>
    </row>
    <row r="2684" spans="1:7" ht="42" x14ac:dyDescent="0.25">
      <c r="A2684" s="47" t="s">
        <v>7366</v>
      </c>
      <c r="B2684" s="47" t="s">
        <v>7363</v>
      </c>
      <c r="C2684" s="57" t="str">
        <f t="shared" si="82"/>
        <v>Formula</v>
      </c>
      <c r="D2684" s="47" t="s">
        <v>7364</v>
      </c>
      <c r="E2684" s="47" t="s">
        <v>7367</v>
      </c>
      <c r="F2684" s="53">
        <v>99</v>
      </c>
      <c r="G2684" s="56">
        <f t="shared" si="83"/>
        <v>361</v>
      </c>
    </row>
    <row r="2685" spans="1:7" ht="52.5" x14ac:dyDescent="0.25">
      <c r="A2685" s="54" t="s">
        <v>7368</v>
      </c>
      <c r="B2685" s="54" t="s">
        <v>7369</v>
      </c>
      <c r="C2685" s="57" t="str">
        <f t="shared" si="82"/>
        <v>Formula</v>
      </c>
      <c r="D2685" s="54" t="s">
        <v>7370</v>
      </c>
      <c r="E2685" s="54" t="s">
        <v>7371</v>
      </c>
      <c r="F2685" s="55">
        <v>44</v>
      </c>
      <c r="G2685" s="56">
        <f t="shared" si="83"/>
        <v>330</v>
      </c>
    </row>
    <row r="2686" spans="1:7" ht="52.5" x14ac:dyDescent="0.25">
      <c r="A2686" s="47" t="s">
        <v>7372</v>
      </c>
      <c r="B2686" s="47" t="s">
        <v>7369</v>
      </c>
      <c r="C2686" s="57" t="str">
        <f t="shared" si="82"/>
        <v>Formula</v>
      </c>
      <c r="D2686" s="47" t="s">
        <v>7370</v>
      </c>
      <c r="E2686" s="47" t="s">
        <v>7373</v>
      </c>
      <c r="F2686" s="53">
        <v>50</v>
      </c>
      <c r="G2686" s="56">
        <f t="shared" si="83"/>
        <v>330</v>
      </c>
    </row>
    <row r="2687" spans="1:7" ht="52.5" x14ac:dyDescent="0.25">
      <c r="A2687" s="54" t="s">
        <v>7374</v>
      </c>
      <c r="B2687" s="54" t="s">
        <v>7369</v>
      </c>
      <c r="C2687" s="57" t="str">
        <f t="shared" si="82"/>
        <v>Formula</v>
      </c>
      <c r="D2687" s="54" t="s">
        <v>7370</v>
      </c>
      <c r="E2687" s="54" t="s">
        <v>7375</v>
      </c>
      <c r="F2687" s="55">
        <v>43</v>
      </c>
      <c r="G2687" s="56">
        <f t="shared" si="83"/>
        <v>330</v>
      </c>
    </row>
    <row r="2688" spans="1:7" ht="52.5" x14ac:dyDescent="0.25">
      <c r="A2688" s="47" t="s">
        <v>7376</v>
      </c>
      <c r="B2688" s="47" t="s">
        <v>7369</v>
      </c>
      <c r="C2688" s="57" t="str">
        <f t="shared" si="82"/>
        <v>Formula</v>
      </c>
      <c r="D2688" s="47" t="s">
        <v>7370</v>
      </c>
      <c r="E2688" s="47" t="s">
        <v>7377</v>
      </c>
      <c r="F2688" s="53">
        <v>110</v>
      </c>
      <c r="G2688" s="56">
        <f t="shared" si="83"/>
        <v>330</v>
      </c>
    </row>
    <row r="2689" spans="1:7" ht="52.5" x14ac:dyDescent="0.25">
      <c r="A2689" s="54" t="s">
        <v>7378</v>
      </c>
      <c r="B2689" s="54" t="s">
        <v>7369</v>
      </c>
      <c r="C2689" s="57" t="str">
        <f t="shared" si="82"/>
        <v>Formula</v>
      </c>
      <c r="D2689" s="54" t="s">
        <v>7370</v>
      </c>
      <c r="E2689" s="54" t="s">
        <v>7379</v>
      </c>
      <c r="F2689" s="55">
        <v>65</v>
      </c>
      <c r="G2689" s="56">
        <f t="shared" si="83"/>
        <v>330</v>
      </c>
    </row>
    <row r="2690" spans="1:7" ht="52.5" x14ac:dyDescent="0.25">
      <c r="A2690" s="47" t="s">
        <v>7380</v>
      </c>
      <c r="B2690" s="47" t="s">
        <v>7369</v>
      </c>
      <c r="C2690" s="57" t="str">
        <f t="shared" si="82"/>
        <v>Formula</v>
      </c>
      <c r="D2690" s="47" t="s">
        <v>7370</v>
      </c>
      <c r="E2690" s="47" t="s">
        <v>7381</v>
      </c>
      <c r="F2690" s="53">
        <v>18</v>
      </c>
      <c r="G2690" s="56">
        <f t="shared" si="83"/>
        <v>330</v>
      </c>
    </row>
    <row r="2691" spans="1:7" ht="31.5" x14ac:dyDescent="0.25">
      <c r="A2691" s="54" t="s">
        <v>7382</v>
      </c>
      <c r="B2691" s="54" t="s">
        <v>7383</v>
      </c>
      <c r="C2691" s="57" t="str">
        <f t="shared" ref="C2691:C2754" si="84">IF(ISTEXT(VLOOKUP(B2691,$I$2:$I$11,1,FALSE)),"Alt sub","Formula")</f>
        <v>Formula</v>
      </c>
      <c r="D2691" s="54" t="s">
        <v>7384</v>
      </c>
      <c r="E2691" s="54" t="s">
        <v>7385</v>
      </c>
      <c r="F2691" s="55">
        <v>200</v>
      </c>
      <c r="G2691" s="56">
        <f t="shared" ref="G2691:G2754" si="85">SUMIF(B:B,B2691,F:F)</f>
        <v>430</v>
      </c>
    </row>
    <row r="2692" spans="1:7" ht="31.5" x14ac:dyDescent="0.25">
      <c r="A2692" s="47" t="s">
        <v>7386</v>
      </c>
      <c r="B2692" s="47" t="s">
        <v>7383</v>
      </c>
      <c r="C2692" s="57" t="str">
        <f t="shared" si="84"/>
        <v>Formula</v>
      </c>
      <c r="D2692" s="47" t="s">
        <v>7384</v>
      </c>
      <c r="E2692" s="47" t="s">
        <v>7387</v>
      </c>
      <c r="F2692" s="53">
        <v>100</v>
      </c>
      <c r="G2692" s="56">
        <f t="shared" si="85"/>
        <v>430</v>
      </c>
    </row>
    <row r="2693" spans="1:7" ht="31.5" x14ac:dyDescent="0.25">
      <c r="A2693" s="54" t="s">
        <v>7388</v>
      </c>
      <c r="B2693" s="54" t="s">
        <v>7383</v>
      </c>
      <c r="C2693" s="57" t="str">
        <f t="shared" si="84"/>
        <v>Formula</v>
      </c>
      <c r="D2693" s="54" t="s">
        <v>7384</v>
      </c>
      <c r="E2693" s="54" t="s">
        <v>7389</v>
      </c>
      <c r="F2693" s="55">
        <v>56</v>
      </c>
      <c r="G2693" s="56">
        <f t="shared" si="85"/>
        <v>430</v>
      </c>
    </row>
    <row r="2694" spans="1:7" ht="31.5" x14ac:dyDescent="0.25">
      <c r="A2694" s="47" t="s">
        <v>7390</v>
      </c>
      <c r="B2694" s="47" t="s">
        <v>7383</v>
      </c>
      <c r="C2694" s="57" t="str">
        <f t="shared" si="84"/>
        <v>Formula</v>
      </c>
      <c r="D2694" s="47" t="s">
        <v>7384</v>
      </c>
      <c r="E2694" s="47" t="s">
        <v>7391</v>
      </c>
      <c r="F2694" s="53">
        <v>35</v>
      </c>
      <c r="G2694" s="56">
        <f t="shared" si="85"/>
        <v>430</v>
      </c>
    </row>
    <row r="2695" spans="1:7" ht="31.5" x14ac:dyDescent="0.25">
      <c r="A2695" s="54" t="s">
        <v>7392</v>
      </c>
      <c r="B2695" s="54" t="s">
        <v>7383</v>
      </c>
      <c r="C2695" s="57" t="str">
        <f t="shared" si="84"/>
        <v>Formula</v>
      </c>
      <c r="D2695" s="54" t="s">
        <v>7384</v>
      </c>
      <c r="E2695" s="54" t="s">
        <v>7393</v>
      </c>
      <c r="F2695" s="55">
        <v>39</v>
      </c>
      <c r="G2695" s="56">
        <f t="shared" si="85"/>
        <v>430</v>
      </c>
    </row>
    <row r="2696" spans="1:7" ht="42" x14ac:dyDescent="0.25">
      <c r="A2696" s="47" t="s">
        <v>7394</v>
      </c>
      <c r="B2696" s="47" t="s">
        <v>7395</v>
      </c>
      <c r="C2696" s="57" t="str">
        <f t="shared" si="84"/>
        <v>Formula</v>
      </c>
      <c r="D2696" s="47" t="s">
        <v>7396</v>
      </c>
      <c r="E2696" s="47" t="s">
        <v>7397</v>
      </c>
      <c r="F2696" s="53">
        <v>76</v>
      </c>
      <c r="G2696" s="56">
        <f t="shared" si="85"/>
        <v>76</v>
      </c>
    </row>
    <row r="2697" spans="1:7" ht="42" x14ac:dyDescent="0.25">
      <c r="A2697" s="54" t="s">
        <v>7398</v>
      </c>
      <c r="B2697" s="54" t="s">
        <v>7399</v>
      </c>
      <c r="C2697" s="57" t="str">
        <f t="shared" si="84"/>
        <v>Formula</v>
      </c>
      <c r="D2697" s="54" t="s">
        <v>7400</v>
      </c>
      <c r="E2697" s="54" t="s">
        <v>7401</v>
      </c>
      <c r="F2697" s="55">
        <v>80</v>
      </c>
      <c r="G2697" s="56">
        <f t="shared" si="85"/>
        <v>120</v>
      </c>
    </row>
    <row r="2698" spans="1:7" ht="42" x14ac:dyDescent="0.25">
      <c r="A2698" s="47" t="s">
        <v>7402</v>
      </c>
      <c r="B2698" s="47" t="s">
        <v>7399</v>
      </c>
      <c r="C2698" s="57" t="str">
        <f t="shared" si="84"/>
        <v>Formula</v>
      </c>
      <c r="D2698" s="47" t="s">
        <v>7400</v>
      </c>
      <c r="E2698" s="47" t="s">
        <v>7403</v>
      </c>
      <c r="F2698" s="53">
        <v>40</v>
      </c>
      <c r="G2698" s="56">
        <f t="shared" si="85"/>
        <v>120</v>
      </c>
    </row>
    <row r="2699" spans="1:7" ht="31.5" x14ac:dyDescent="0.25">
      <c r="A2699" s="54" t="s">
        <v>7404</v>
      </c>
      <c r="B2699" s="54" t="s">
        <v>7405</v>
      </c>
      <c r="C2699" s="57" t="str">
        <f t="shared" si="84"/>
        <v>Formula</v>
      </c>
      <c r="D2699" s="54" t="s">
        <v>7406</v>
      </c>
      <c r="E2699" s="54" t="s">
        <v>7407</v>
      </c>
      <c r="F2699" s="55">
        <v>48</v>
      </c>
      <c r="G2699" s="56">
        <f t="shared" si="85"/>
        <v>48</v>
      </c>
    </row>
    <row r="2700" spans="1:7" ht="52.5" x14ac:dyDescent="0.25">
      <c r="A2700" s="47" t="s">
        <v>7408</v>
      </c>
      <c r="B2700" s="47" t="s">
        <v>7409</v>
      </c>
      <c r="C2700" s="57" t="str">
        <f t="shared" si="84"/>
        <v>Formula</v>
      </c>
      <c r="D2700" s="47" t="s">
        <v>7410</v>
      </c>
      <c r="E2700" s="47" t="s">
        <v>7411</v>
      </c>
      <c r="F2700" s="53">
        <v>199</v>
      </c>
      <c r="G2700" s="56">
        <f t="shared" si="85"/>
        <v>199</v>
      </c>
    </row>
    <row r="2701" spans="1:7" ht="31.5" x14ac:dyDescent="0.25">
      <c r="A2701" s="54" t="s">
        <v>7412</v>
      </c>
      <c r="B2701" s="54" t="s">
        <v>7413</v>
      </c>
      <c r="C2701" s="57" t="str">
        <f t="shared" si="84"/>
        <v>Formula</v>
      </c>
      <c r="D2701" s="54" t="s">
        <v>7414</v>
      </c>
      <c r="E2701" s="54" t="s">
        <v>7415</v>
      </c>
      <c r="F2701" s="55">
        <v>104</v>
      </c>
      <c r="G2701" s="56">
        <f t="shared" si="85"/>
        <v>136</v>
      </c>
    </row>
    <row r="2702" spans="1:7" ht="31.5" x14ac:dyDescent="0.25">
      <c r="A2702" s="47" t="s">
        <v>7416</v>
      </c>
      <c r="B2702" s="47" t="s">
        <v>7413</v>
      </c>
      <c r="C2702" s="57" t="str">
        <f t="shared" si="84"/>
        <v>Formula</v>
      </c>
      <c r="D2702" s="47" t="s">
        <v>7414</v>
      </c>
      <c r="E2702" s="47" t="s">
        <v>7417</v>
      </c>
      <c r="F2702" s="53">
        <v>32</v>
      </c>
      <c r="G2702" s="56">
        <f t="shared" si="85"/>
        <v>136</v>
      </c>
    </row>
    <row r="2703" spans="1:7" ht="31.5" x14ac:dyDescent="0.25">
      <c r="A2703" s="54" t="s">
        <v>7418</v>
      </c>
      <c r="B2703" s="54" t="s">
        <v>7419</v>
      </c>
      <c r="C2703" s="57" t="str">
        <f t="shared" si="84"/>
        <v>Formula</v>
      </c>
      <c r="D2703" s="54" t="s">
        <v>5712</v>
      </c>
      <c r="E2703" s="54" t="s">
        <v>1886</v>
      </c>
      <c r="F2703" s="55">
        <v>15</v>
      </c>
      <c r="G2703" s="56">
        <f t="shared" si="85"/>
        <v>16</v>
      </c>
    </row>
    <row r="2704" spans="1:7" ht="31.5" x14ac:dyDescent="0.25">
      <c r="A2704" s="47" t="s">
        <v>7420</v>
      </c>
      <c r="B2704" s="47" t="s">
        <v>7419</v>
      </c>
      <c r="C2704" s="57" t="str">
        <f t="shared" si="84"/>
        <v>Formula</v>
      </c>
      <c r="D2704" s="47" t="s">
        <v>5712</v>
      </c>
      <c r="E2704" s="47" t="s">
        <v>1619</v>
      </c>
      <c r="F2704" s="53">
        <v>1</v>
      </c>
      <c r="G2704" s="56">
        <f t="shared" si="85"/>
        <v>16</v>
      </c>
    </row>
    <row r="2705" spans="1:7" ht="42" x14ac:dyDescent="0.25">
      <c r="A2705" s="54" t="s">
        <v>7421</v>
      </c>
      <c r="B2705" s="54" t="s">
        <v>7422</v>
      </c>
      <c r="C2705" s="57" t="str">
        <f t="shared" si="84"/>
        <v>Formula</v>
      </c>
      <c r="D2705" s="54" t="s">
        <v>7423</v>
      </c>
      <c r="E2705" s="54" t="s">
        <v>308</v>
      </c>
      <c r="F2705" s="55">
        <v>11</v>
      </c>
      <c r="G2705" s="56">
        <f t="shared" si="85"/>
        <v>11</v>
      </c>
    </row>
    <row r="2706" spans="1:7" ht="31.5" x14ac:dyDescent="0.25">
      <c r="A2706" s="47" t="s">
        <v>7424</v>
      </c>
      <c r="B2706" s="47" t="s">
        <v>7425</v>
      </c>
      <c r="C2706" s="57" t="str">
        <f t="shared" si="84"/>
        <v>Formula</v>
      </c>
      <c r="D2706" s="47" t="s">
        <v>7426</v>
      </c>
      <c r="E2706" s="47" t="s">
        <v>7427</v>
      </c>
      <c r="F2706" s="53">
        <v>90</v>
      </c>
      <c r="G2706" s="56">
        <f t="shared" si="85"/>
        <v>90</v>
      </c>
    </row>
    <row r="2707" spans="1:7" ht="42" x14ac:dyDescent="0.25">
      <c r="A2707" s="54" t="s">
        <v>7428</v>
      </c>
      <c r="B2707" s="54" t="s">
        <v>7429</v>
      </c>
      <c r="C2707" s="57" t="str">
        <f t="shared" si="84"/>
        <v>Formula</v>
      </c>
      <c r="D2707" s="54" t="s">
        <v>7430</v>
      </c>
      <c r="E2707" s="54" t="s">
        <v>7431</v>
      </c>
      <c r="F2707" s="55">
        <v>81</v>
      </c>
      <c r="G2707" s="56">
        <f t="shared" si="85"/>
        <v>81</v>
      </c>
    </row>
    <row r="2708" spans="1:7" ht="31.5" x14ac:dyDescent="0.25">
      <c r="A2708" s="47" t="s">
        <v>7432</v>
      </c>
      <c r="B2708" s="47" t="s">
        <v>7433</v>
      </c>
      <c r="C2708" s="57" t="str">
        <f t="shared" si="84"/>
        <v>Formula</v>
      </c>
      <c r="D2708" s="47" t="s">
        <v>7406</v>
      </c>
      <c r="E2708" s="47" t="s">
        <v>7434</v>
      </c>
      <c r="F2708" s="53">
        <v>200</v>
      </c>
      <c r="G2708" s="56">
        <f t="shared" si="85"/>
        <v>717</v>
      </c>
    </row>
    <row r="2709" spans="1:7" ht="31.5" x14ac:dyDescent="0.25">
      <c r="A2709" s="54" t="s">
        <v>7435</v>
      </c>
      <c r="B2709" s="54" t="s">
        <v>7433</v>
      </c>
      <c r="C2709" s="57" t="str">
        <f t="shared" si="84"/>
        <v>Formula</v>
      </c>
      <c r="D2709" s="54" t="s">
        <v>7406</v>
      </c>
      <c r="E2709" s="54" t="s">
        <v>7436</v>
      </c>
      <c r="F2709" s="55">
        <v>168</v>
      </c>
      <c r="G2709" s="56">
        <f t="shared" si="85"/>
        <v>717</v>
      </c>
    </row>
    <row r="2710" spans="1:7" ht="31.5" x14ac:dyDescent="0.25">
      <c r="A2710" s="47" t="s">
        <v>7437</v>
      </c>
      <c r="B2710" s="47" t="s">
        <v>7433</v>
      </c>
      <c r="C2710" s="57" t="str">
        <f t="shared" si="84"/>
        <v>Formula</v>
      </c>
      <c r="D2710" s="47" t="s">
        <v>7406</v>
      </c>
      <c r="E2710" s="47" t="s">
        <v>7438</v>
      </c>
      <c r="F2710" s="53">
        <v>349</v>
      </c>
      <c r="G2710" s="56">
        <f t="shared" si="85"/>
        <v>717</v>
      </c>
    </row>
    <row r="2711" spans="1:7" ht="42" x14ac:dyDescent="0.25">
      <c r="A2711" s="54" t="s">
        <v>7439</v>
      </c>
      <c r="B2711" s="54" t="s">
        <v>7440</v>
      </c>
      <c r="C2711" s="57" t="str">
        <f t="shared" si="84"/>
        <v>Formula</v>
      </c>
      <c r="D2711" s="54" t="s">
        <v>7441</v>
      </c>
      <c r="E2711" s="54" t="s">
        <v>7442</v>
      </c>
      <c r="F2711" s="55">
        <v>185</v>
      </c>
      <c r="G2711" s="56">
        <f t="shared" si="85"/>
        <v>185</v>
      </c>
    </row>
    <row r="2712" spans="1:7" ht="31.5" x14ac:dyDescent="0.25">
      <c r="A2712" s="47" t="s">
        <v>7443</v>
      </c>
      <c r="B2712" s="47" t="s">
        <v>7444</v>
      </c>
      <c r="C2712" s="57" t="str">
        <f t="shared" si="84"/>
        <v>Formula</v>
      </c>
      <c r="D2712" s="47" t="s">
        <v>7445</v>
      </c>
      <c r="E2712" s="47" t="s">
        <v>7446</v>
      </c>
      <c r="F2712" s="53">
        <v>97</v>
      </c>
      <c r="G2712" s="56">
        <f t="shared" si="85"/>
        <v>437</v>
      </c>
    </row>
    <row r="2713" spans="1:7" ht="31.5" x14ac:dyDescent="0.25">
      <c r="A2713" s="54" t="s">
        <v>7447</v>
      </c>
      <c r="B2713" s="54" t="s">
        <v>7444</v>
      </c>
      <c r="C2713" s="57" t="str">
        <f t="shared" si="84"/>
        <v>Formula</v>
      </c>
      <c r="D2713" s="54" t="s">
        <v>7445</v>
      </c>
      <c r="E2713" s="54" t="s">
        <v>7448</v>
      </c>
      <c r="F2713" s="55">
        <v>152</v>
      </c>
      <c r="G2713" s="56">
        <f t="shared" si="85"/>
        <v>437</v>
      </c>
    </row>
    <row r="2714" spans="1:7" ht="31.5" x14ac:dyDescent="0.25">
      <c r="A2714" s="47" t="s">
        <v>7449</v>
      </c>
      <c r="B2714" s="47" t="s">
        <v>7444</v>
      </c>
      <c r="C2714" s="57" t="str">
        <f t="shared" si="84"/>
        <v>Formula</v>
      </c>
      <c r="D2714" s="47" t="s">
        <v>7445</v>
      </c>
      <c r="E2714" s="47" t="s">
        <v>7450</v>
      </c>
      <c r="F2714" s="53">
        <v>188</v>
      </c>
      <c r="G2714" s="56">
        <f t="shared" si="85"/>
        <v>437</v>
      </c>
    </row>
    <row r="2715" spans="1:7" ht="31.5" x14ac:dyDescent="0.25">
      <c r="A2715" s="54" t="s">
        <v>7451</v>
      </c>
      <c r="B2715" s="54" t="s">
        <v>7452</v>
      </c>
      <c r="C2715" s="57" t="str">
        <f t="shared" si="84"/>
        <v>Formula</v>
      </c>
      <c r="D2715" s="54" t="s">
        <v>1090</v>
      </c>
      <c r="E2715" s="54" t="s">
        <v>7453</v>
      </c>
      <c r="F2715" s="55">
        <v>177</v>
      </c>
      <c r="G2715" s="56">
        <f t="shared" si="85"/>
        <v>177</v>
      </c>
    </row>
    <row r="2716" spans="1:7" ht="31.5" x14ac:dyDescent="0.25">
      <c r="A2716" s="47" t="s">
        <v>7454</v>
      </c>
      <c r="B2716" s="47" t="s">
        <v>7455</v>
      </c>
      <c r="C2716" s="57" t="str">
        <f t="shared" si="84"/>
        <v>Formula</v>
      </c>
      <c r="D2716" s="47" t="s">
        <v>499</v>
      </c>
      <c r="E2716" s="47" t="s">
        <v>7456</v>
      </c>
      <c r="F2716" s="53">
        <v>194</v>
      </c>
      <c r="G2716" s="56">
        <f t="shared" si="85"/>
        <v>194</v>
      </c>
    </row>
    <row r="2717" spans="1:7" ht="42" x14ac:dyDescent="0.25">
      <c r="A2717" s="54" t="s">
        <v>7457</v>
      </c>
      <c r="B2717" s="54" t="s">
        <v>7458</v>
      </c>
      <c r="C2717" s="57" t="str">
        <f t="shared" si="84"/>
        <v>Formula</v>
      </c>
      <c r="D2717" s="54" t="s">
        <v>7459</v>
      </c>
      <c r="E2717" s="54" t="s">
        <v>7460</v>
      </c>
      <c r="F2717" s="55">
        <v>517</v>
      </c>
      <c r="G2717" s="56">
        <f t="shared" si="85"/>
        <v>567</v>
      </c>
    </row>
    <row r="2718" spans="1:7" ht="42" x14ac:dyDescent="0.25">
      <c r="A2718" s="47" t="s">
        <v>7461</v>
      </c>
      <c r="B2718" s="47" t="s">
        <v>7458</v>
      </c>
      <c r="C2718" s="57" t="str">
        <f t="shared" si="84"/>
        <v>Formula</v>
      </c>
      <c r="D2718" s="47" t="s">
        <v>7459</v>
      </c>
      <c r="E2718" s="47" t="s">
        <v>7462</v>
      </c>
      <c r="F2718" s="53">
        <v>50</v>
      </c>
      <c r="G2718" s="56">
        <f t="shared" si="85"/>
        <v>567</v>
      </c>
    </row>
    <row r="2719" spans="1:7" ht="31.5" x14ac:dyDescent="0.25">
      <c r="A2719" s="54" t="s">
        <v>18208</v>
      </c>
      <c r="B2719" s="54" t="s">
        <v>18207</v>
      </c>
      <c r="C2719" s="57" t="str">
        <f t="shared" si="84"/>
        <v>Formula</v>
      </c>
      <c r="D2719" s="54" t="s">
        <v>12418</v>
      </c>
      <c r="E2719" s="54" t="s">
        <v>18209</v>
      </c>
      <c r="F2719" s="55">
        <v>121</v>
      </c>
      <c r="G2719" s="56">
        <f t="shared" si="85"/>
        <v>121</v>
      </c>
    </row>
    <row r="2720" spans="1:7" ht="31.5" x14ac:dyDescent="0.25">
      <c r="A2720" s="47" t="s">
        <v>7463</v>
      </c>
      <c r="B2720" s="47" t="s">
        <v>7464</v>
      </c>
      <c r="C2720" s="57" t="str">
        <f t="shared" si="84"/>
        <v>Formula</v>
      </c>
      <c r="D2720" s="47" t="s">
        <v>7465</v>
      </c>
      <c r="E2720" s="47" t="s">
        <v>7466</v>
      </c>
      <c r="F2720" s="53">
        <v>86</v>
      </c>
      <c r="G2720" s="56">
        <f t="shared" si="85"/>
        <v>86</v>
      </c>
    </row>
    <row r="2721" spans="1:7" ht="42" x14ac:dyDescent="0.25">
      <c r="A2721" s="54" t="s">
        <v>18212</v>
      </c>
      <c r="B2721" s="54" t="s">
        <v>18210</v>
      </c>
      <c r="C2721" s="57" t="str">
        <f t="shared" si="84"/>
        <v>Formula</v>
      </c>
      <c r="D2721" s="54" t="s">
        <v>18211</v>
      </c>
      <c r="E2721" s="54" t="s">
        <v>18213</v>
      </c>
      <c r="F2721" s="55">
        <v>200</v>
      </c>
      <c r="G2721" s="56">
        <f t="shared" si="85"/>
        <v>200</v>
      </c>
    </row>
    <row r="2722" spans="1:7" ht="31.5" x14ac:dyDescent="0.25">
      <c r="A2722" s="47" t="s">
        <v>7467</v>
      </c>
      <c r="B2722" s="47" t="s">
        <v>7468</v>
      </c>
      <c r="C2722" s="57" t="str">
        <f t="shared" si="84"/>
        <v>Formula</v>
      </c>
      <c r="D2722" s="47" t="s">
        <v>7469</v>
      </c>
      <c r="E2722" s="47" t="s">
        <v>7470</v>
      </c>
      <c r="F2722" s="53">
        <v>154</v>
      </c>
      <c r="G2722" s="56">
        <f t="shared" si="85"/>
        <v>154</v>
      </c>
    </row>
    <row r="2723" spans="1:7" ht="42" x14ac:dyDescent="0.25">
      <c r="A2723" s="54" t="s">
        <v>7471</v>
      </c>
      <c r="B2723" s="54" t="s">
        <v>7472</v>
      </c>
      <c r="C2723" s="57" t="str">
        <f t="shared" si="84"/>
        <v>Formula</v>
      </c>
      <c r="D2723" s="54" t="s">
        <v>7473</v>
      </c>
      <c r="E2723" s="54" t="s">
        <v>7474</v>
      </c>
      <c r="F2723" s="55">
        <v>50</v>
      </c>
      <c r="G2723" s="56">
        <f t="shared" si="85"/>
        <v>50</v>
      </c>
    </row>
    <row r="2724" spans="1:7" ht="31.5" x14ac:dyDescent="0.25">
      <c r="A2724" s="47" t="s">
        <v>7475</v>
      </c>
      <c r="B2724" s="47" t="s">
        <v>7476</v>
      </c>
      <c r="C2724" s="57" t="str">
        <f t="shared" si="84"/>
        <v>Formula</v>
      </c>
      <c r="D2724" s="47" t="s">
        <v>7477</v>
      </c>
      <c r="E2724" s="47" t="s">
        <v>7478</v>
      </c>
      <c r="F2724" s="53">
        <v>115</v>
      </c>
      <c r="G2724" s="56">
        <f t="shared" si="85"/>
        <v>115</v>
      </c>
    </row>
    <row r="2725" spans="1:7" ht="42" x14ac:dyDescent="0.25">
      <c r="A2725" s="54" t="s">
        <v>7479</v>
      </c>
      <c r="B2725" s="54" t="s">
        <v>7480</v>
      </c>
      <c r="C2725" s="57" t="str">
        <f t="shared" si="84"/>
        <v>Formula</v>
      </c>
      <c r="D2725" s="54" t="s">
        <v>7481</v>
      </c>
      <c r="E2725" s="54" t="s">
        <v>7482</v>
      </c>
      <c r="F2725" s="55">
        <v>18</v>
      </c>
      <c r="G2725" s="56">
        <f t="shared" si="85"/>
        <v>18</v>
      </c>
    </row>
    <row r="2726" spans="1:7" ht="31.5" x14ac:dyDescent="0.25">
      <c r="A2726" s="47" t="s">
        <v>7483</v>
      </c>
      <c r="B2726" s="47" t="s">
        <v>7484</v>
      </c>
      <c r="C2726" s="57" t="str">
        <f t="shared" si="84"/>
        <v>Formula</v>
      </c>
      <c r="D2726" s="47" t="s">
        <v>7485</v>
      </c>
      <c r="E2726" s="47" t="s">
        <v>7486</v>
      </c>
      <c r="F2726" s="53">
        <v>22</v>
      </c>
      <c r="G2726" s="56">
        <f t="shared" si="85"/>
        <v>22</v>
      </c>
    </row>
    <row r="2727" spans="1:7" ht="31.5" x14ac:dyDescent="0.25">
      <c r="A2727" s="54" t="s">
        <v>7487</v>
      </c>
      <c r="B2727" s="54" t="s">
        <v>7488</v>
      </c>
      <c r="C2727" s="57" t="str">
        <f t="shared" si="84"/>
        <v>Formula</v>
      </c>
      <c r="D2727" s="54" t="s">
        <v>7489</v>
      </c>
      <c r="E2727" s="54" t="s">
        <v>7490</v>
      </c>
      <c r="F2727" s="55">
        <v>50</v>
      </c>
      <c r="G2727" s="56">
        <f t="shared" si="85"/>
        <v>50</v>
      </c>
    </row>
    <row r="2728" spans="1:7" ht="52.5" x14ac:dyDescent="0.25">
      <c r="A2728" s="47" t="s">
        <v>7491</v>
      </c>
      <c r="B2728" s="47" t="s">
        <v>7492</v>
      </c>
      <c r="C2728" s="57" t="str">
        <f t="shared" si="84"/>
        <v>Formula</v>
      </c>
      <c r="D2728" s="47" t="s">
        <v>7493</v>
      </c>
      <c r="E2728" s="47" t="s">
        <v>7494</v>
      </c>
      <c r="F2728" s="53">
        <v>200</v>
      </c>
      <c r="G2728" s="56">
        <f t="shared" si="85"/>
        <v>1169</v>
      </c>
    </row>
    <row r="2729" spans="1:7" ht="52.5" x14ac:dyDescent="0.25">
      <c r="A2729" s="54" t="s">
        <v>7495</v>
      </c>
      <c r="B2729" s="54" t="s">
        <v>7492</v>
      </c>
      <c r="C2729" s="57" t="str">
        <f t="shared" si="84"/>
        <v>Formula</v>
      </c>
      <c r="D2729" s="54" t="s">
        <v>7493</v>
      </c>
      <c r="E2729" s="54" t="s">
        <v>7496</v>
      </c>
      <c r="F2729" s="55">
        <v>132</v>
      </c>
      <c r="G2729" s="56">
        <f t="shared" si="85"/>
        <v>1169</v>
      </c>
    </row>
    <row r="2730" spans="1:7" ht="52.5" x14ac:dyDescent="0.25">
      <c r="A2730" s="47" t="s">
        <v>7497</v>
      </c>
      <c r="B2730" s="47" t="s">
        <v>7492</v>
      </c>
      <c r="C2730" s="57" t="str">
        <f t="shared" si="84"/>
        <v>Formula</v>
      </c>
      <c r="D2730" s="47" t="s">
        <v>7493</v>
      </c>
      <c r="E2730" s="47" t="s">
        <v>7498</v>
      </c>
      <c r="F2730" s="53">
        <v>190</v>
      </c>
      <c r="G2730" s="56">
        <f t="shared" si="85"/>
        <v>1169</v>
      </c>
    </row>
    <row r="2731" spans="1:7" ht="52.5" x14ac:dyDescent="0.25">
      <c r="A2731" s="54" t="s">
        <v>7499</v>
      </c>
      <c r="B2731" s="54" t="s">
        <v>7492</v>
      </c>
      <c r="C2731" s="57" t="str">
        <f t="shared" si="84"/>
        <v>Formula</v>
      </c>
      <c r="D2731" s="54" t="s">
        <v>7493</v>
      </c>
      <c r="E2731" s="54" t="s">
        <v>7500</v>
      </c>
      <c r="F2731" s="55">
        <v>63</v>
      </c>
      <c r="G2731" s="56">
        <f t="shared" si="85"/>
        <v>1169</v>
      </c>
    </row>
    <row r="2732" spans="1:7" ht="52.5" x14ac:dyDescent="0.25">
      <c r="A2732" s="47" t="s">
        <v>7501</v>
      </c>
      <c r="B2732" s="47" t="s">
        <v>7492</v>
      </c>
      <c r="C2732" s="57" t="str">
        <f t="shared" si="84"/>
        <v>Formula</v>
      </c>
      <c r="D2732" s="47" t="s">
        <v>7493</v>
      </c>
      <c r="E2732" s="47" t="s">
        <v>7502</v>
      </c>
      <c r="F2732" s="53">
        <v>200</v>
      </c>
      <c r="G2732" s="56">
        <f t="shared" si="85"/>
        <v>1169</v>
      </c>
    </row>
    <row r="2733" spans="1:7" ht="52.5" x14ac:dyDescent="0.25">
      <c r="A2733" s="54" t="s">
        <v>7503</v>
      </c>
      <c r="B2733" s="54" t="s">
        <v>7492</v>
      </c>
      <c r="C2733" s="57" t="str">
        <f t="shared" si="84"/>
        <v>Formula</v>
      </c>
      <c r="D2733" s="54" t="s">
        <v>7493</v>
      </c>
      <c r="E2733" s="54" t="s">
        <v>7504</v>
      </c>
      <c r="F2733" s="55">
        <v>221</v>
      </c>
      <c r="G2733" s="56">
        <f t="shared" si="85"/>
        <v>1169</v>
      </c>
    </row>
    <row r="2734" spans="1:7" ht="52.5" x14ac:dyDescent="0.25">
      <c r="A2734" s="47" t="s">
        <v>7505</v>
      </c>
      <c r="B2734" s="47" t="s">
        <v>7492</v>
      </c>
      <c r="C2734" s="57" t="str">
        <f t="shared" si="84"/>
        <v>Formula</v>
      </c>
      <c r="D2734" s="47" t="s">
        <v>7493</v>
      </c>
      <c r="E2734" s="47" t="s">
        <v>7506</v>
      </c>
      <c r="F2734" s="53">
        <v>95</v>
      </c>
      <c r="G2734" s="56">
        <f t="shared" si="85"/>
        <v>1169</v>
      </c>
    </row>
    <row r="2735" spans="1:7" ht="52.5" x14ac:dyDescent="0.25">
      <c r="A2735" s="54" t="s">
        <v>7507</v>
      </c>
      <c r="B2735" s="54" t="s">
        <v>7492</v>
      </c>
      <c r="C2735" s="57" t="str">
        <f t="shared" si="84"/>
        <v>Formula</v>
      </c>
      <c r="D2735" s="54" t="s">
        <v>7493</v>
      </c>
      <c r="E2735" s="54" t="s">
        <v>7508</v>
      </c>
      <c r="F2735" s="55">
        <v>68</v>
      </c>
      <c r="G2735" s="56">
        <f t="shared" si="85"/>
        <v>1169</v>
      </c>
    </row>
    <row r="2736" spans="1:7" ht="63" x14ac:dyDescent="0.25">
      <c r="A2736" s="47" t="s">
        <v>7509</v>
      </c>
      <c r="B2736" s="47" t="s">
        <v>7510</v>
      </c>
      <c r="C2736" s="57" t="str">
        <f t="shared" si="84"/>
        <v>Formula</v>
      </c>
      <c r="D2736" s="47" t="s">
        <v>7511</v>
      </c>
      <c r="E2736" s="47" t="s">
        <v>7512</v>
      </c>
      <c r="F2736" s="53">
        <v>361</v>
      </c>
      <c r="G2736" s="56">
        <f t="shared" si="85"/>
        <v>614</v>
      </c>
    </row>
    <row r="2737" spans="1:7" ht="63" x14ac:dyDescent="0.25">
      <c r="A2737" s="54" t="s">
        <v>7513</v>
      </c>
      <c r="B2737" s="54" t="s">
        <v>7510</v>
      </c>
      <c r="C2737" s="57" t="str">
        <f t="shared" si="84"/>
        <v>Formula</v>
      </c>
      <c r="D2737" s="54" t="s">
        <v>7511</v>
      </c>
      <c r="E2737" s="54" t="s">
        <v>7514</v>
      </c>
      <c r="F2737" s="55">
        <v>253</v>
      </c>
      <c r="G2737" s="56">
        <f t="shared" si="85"/>
        <v>614</v>
      </c>
    </row>
    <row r="2738" spans="1:7" ht="31.5" x14ac:dyDescent="0.25">
      <c r="A2738" s="47" t="s">
        <v>7515</v>
      </c>
      <c r="B2738" s="47" t="s">
        <v>7516</v>
      </c>
      <c r="C2738" s="57" t="str">
        <f t="shared" si="84"/>
        <v>Formula</v>
      </c>
      <c r="D2738" s="47" t="s">
        <v>1612</v>
      </c>
      <c r="E2738" s="47" t="s">
        <v>7517</v>
      </c>
      <c r="F2738" s="53">
        <v>90</v>
      </c>
      <c r="G2738" s="56">
        <f t="shared" si="85"/>
        <v>274</v>
      </c>
    </row>
    <row r="2739" spans="1:7" ht="31.5" x14ac:dyDescent="0.25">
      <c r="A2739" s="54" t="s">
        <v>7518</v>
      </c>
      <c r="B2739" s="54" t="s">
        <v>7516</v>
      </c>
      <c r="C2739" s="57" t="str">
        <f t="shared" si="84"/>
        <v>Formula</v>
      </c>
      <c r="D2739" s="54" t="s">
        <v>1612</v>
      </c>
      <c r="E2739" s="54" t="s">
        <v>7519</v>
      </c>
      <c r="F2739" s="55">
        <v>184</v>
      </c>
      <c r="G2739" s="56">
        <f t="shared" si="85"/>
        <v>274</v>
      </c>
    </row>
    <row r="2740" spans="1:7" ht="31.5" x14ac:dyDescent="0.25">
      <c r="A2740" s="47" t="s">
        <v>7520</v>
      </c>
      <c r="B2740" s="47" t="s">
        <v>7521</v>
      </c>
      <c r="C2740" s="57" t="str">
        <f t="shared" si="84"/>
        <v>Formula</v>
      </c>
      <c r="D2740" s="47" t="s">
        <v>7522</v>
      </c>
      <c r="E2740" s="47" t="s">
        <v>7523</v>
      </c>
      <c r="F2740" s="53">
        <v>184</v>
      </c>
      <c r="G2740" s="56">
        <f t="shared" si="85"/>
        <v>421</v>
      </c>
    </row>
    <row r="2741" spans="1:7" ht="31.5" x14ac:dyDescent="0.25">
      <c r="A2741" s="54" t="s">
        <v>7524</v>
      </c>
      <c r="B2741" s="54" t="s">
        <v>7521</v>
      </c>
      <c r="C2741" s="57" t="str">
        <f t="shared" si="84"/>
        <v>Formula</v>
      </c>
      <c r="D2741" s="54" t="s">
        <v>7522</v>
      </c>
      <c r="E2741" s="54" t="s">
        <v>7525</v>
      </c>
      <c r="F2741" s="55">
        <v>237</v>
      </c>
      <c r="G2741" s="56">
        <f t="shared" si="85"/>
        <v>421</v>
      </c>
    </row>
    <row r="2742" spans="1:7" ht="31.5" x14ac:dyDescent="0.25">
      <c r="A2742" s="47" t="s">
        <v>7526</v>
      </c>
      <c r="B2742" s="47" t="s">
        <v>7527</v>
      </c>
      <c r="C2742" s="57" t="str">
        <f t="shared" si="84"/>
        <v>Formula</v>
      </c>
      <c r="D2742" s="47" t="s">
        <v>7528</v>
      </c>
      <c r="E2742" s="47" t="s">
        <v>7529</v>
      </c>
      <c r="F2742" s="53">
        <v>203</v>
      </c>
      <c r="G2742" s="56">
        <f t="shared" si="85"/>
        <v>262</v>
      </c>
    </row>
    <row r="2743" spans="1:7" ht="31.5" x14ac:dyDescent="0.25">
      <c r="A2743" s="54" t="s">
        <v>7530</v>
      </c>
      <c r="B2743" s="54" t="s">
        <v>7527</v>
      </c>
      <c r="C2743" s="57" t="str">
        <f t="shared" si="84"/>
        <v>Formula</v>
      </c>
      <c r="D2743" s="54" t="s">
        <v>7528</v>
      </c>
      <c r="E2743" s="54" t="s">
        <v>7531</v>
      </c>
      <c r="F2743" s="55">
        <v>59</v>
      </c>
      <c r="G2743" s="56">
        <f t="shared" si="85"/>
        <v>262</v>
      </c>
    </row>
    <row r="2744" spans="1:7" ht="52.5" x14ac:dyDescent="0.25">
      <c r="A2744" s="47" t="s">
        <v>7532</v>
      </c>
      <c r="B2744" s="47" t="s">
        <v>7533</v>
      </c>
      <c r="C2744" s="57" t="str">
        <f t="shared" si="84"/>
        <v>Formula</v>
      </c>
      <c r="D2744" s="47" t="s">
        <v>7534</v>
      </c>
      <c r="E2744" s="47" t="s">
        <v>7535</v>
      </c>
      <c r="F2744" s="53">
        <v>232</v>
      </c>
      <c r="G2744" s="56">
        <f t="shared" si="85"/>
        <v>232</v>
      </c>
    </row>
    <row r="2745" spans="1:7" ht="31.5" x14ac:dyDescent="0.25">
      <c r="A2745" s="54" t="s">
        <v>7536</v>
      </c>
      <c r="B2745" s="54" t="s">
        <v>7537</v>
      </c>
      <c r="C2745" s="57" t="str">
        <f t="shared" si="84"/>
        <v>Formula</v>
      </c>
      <c r="D2745" s="54" t="s">
        <v>821</v>
      </c>
      <c r="E2745" s="54" t="s">
        <v>821</v>
      </c>
      <c r="F2745" s="55">
        <v>166</v>
      </c>
      <c r="G2745" s="56">
        <f t="shared" si="85"/>
        <v>166</v>
      </c>
    </row>
    <row r="2746" spans="1:7" ht="31.5" x14ac:dyDescent="0.25">
      <c r="A2746" s="47" t="s">
        <v>7538</v>
      </c>
      <c r="B2746" s="47" t="s">
        <v>7539</v>
      </c>
      <c r="C2746" s="57" t="str">
        <f t="shared" si="84"/>
        <v>Formula</v>
      </c>
      <c r="D2746" s="47" t="s">
        <v>7540</v>
      </c>
      <c r="E2746" s="47" t="s">
        <v>7541</v>
      </c>
      <c r="F2746" s="53">
        <v>55</v>
      </c>
      <c r="G2746" s="56">
        <f t="shared" si="85"/>
        <v>55</v>
      </c>
    </row>
    <row r="2747" spans="1:7" ht="42" x14ac:dyDescent="0.25">
      <c r="A2747" s="54" t="s">
        <v>7542</v>
      </c>
      <c r="B2747" s="54" t="s">
        <v>7543</v>
      </c>
      <c r="C2747" s="57" t="str">
        <f t="shared" si="84"/>
        <v>Formula</v>
      </c>
      <c r="D2747" s="54" t="s">
        <v>7544</v>
      </c>
      <c r="E2747" s="54" t="s">
        <v>7545</v>
      </c>
      <c r="F2747" s="55">
        <v>50</v>
      </c>
      <c r="G2747" s="56">
        <f t="shared" si="85"/>
        <v>50</v>
      </c>
    </row>
    <row r="2748" spans="1:7" ht="31.5" x14ac:dyDescent="0.25">
      <c r="A2748" s="47" t="s">
        <v>7546</v>
      </c>
      <c r="B2748" s="47" t="s">
        <v>7547</v>
      </c>
      <c r="C2748" s="57" t="str">
        <f t="shared" si="84"/>
        <v>Formula</v>
      </c>
      <c r="D2748" s="47" t="s">
        <v>7548</v>
      </c>
      <c r="E2748" s="47" t="s">
        <v>7549</v>
      </c>
      <c r="F2748" s="53">
        <v>107</v>
      </c>
      <c r="G2748" s="56">
        <f t="shared" si="85"/>
        <v>107</v>
      </c>
    </row>
    <row r="2749" spans="1:7" ht="42" x14ac:dyDescent="0.25">
      <c r="A2749" s="54" t="s">
        <v>7550</v>
      </c>
      <c r="B2749" s="54" t="s">
        <v>7551</v>
      </c>
      <c r="C2749" s="57" t="str">
        <f t="shared" si="84"/>
        <v>Formula</v>
      </c>
      <c r="D2749" s="54" t="s">
        <v>7552</v>
      </c>
      <c r="E2749" s="54" t="s">
        <v>7553</v>
      </c>
      <c r="F2749" s="55">
        <v>158</v>
      </c>
      <c r="G2749" s="56">
        <f t="shared" si="85"/>
        <v>158</v>
      </c>
    </row>
    <row r="2750" spans="1:7" ht="31.5" x14ac:dyDescent="0.25">
      <c r="A2750" s="47" t="s">
        <v>7554</v>
      </c>
      <c r="B2750" s="47" t="s">
        <v>7555</v>
      </c>
      <c r="C2750" s="57" t="str">
        <f t="shared" si="84"/>
        <v>Formula</v>
      </c>
      <c r="D2750" s="47" t="s">
        <v>7556</v>
      </c>
      <c r="E2750" s="47" t="s">
        <v>7557</v>
      </c>
      <c r="F2750" s="53">
        <v>26</v>
      </c>
      <c r="G2750" s="56">
        <f t="shared" si="85"/>
        <v>26</v>
      </c>
    </row>
    <row r="2751" spans="1:7" ht="31.5" x14ac:dyDescent="0.25">
      <c r="A2751" s="54" t="s">
        <v>7558</v>
      </c>
      <c r="B2751" s="54" t="s">
        <v>7559</v>
      </c>
      <c r="C2751" s="57" t="str">
        <f t="shared" si="84"/>
        <v>Formula</v>
      </c>
      <c r="D2751" s="54" t="s">
        <v>7560</v>
      </c>
      <c r="E2751" s="54" t="s">
        <v>7561</v>
      </c>
      <c r="F2751" s="55">
        <v>95</v>
      </c>
      <c r="G2751" s="56">
        <f t="shared" si="85"/>
        <v>364</v>
      </c>
    </row>
    <row r="2752" spans="1:7" ht="31.5" x14ac:dyDescent="0.25">
      <c r="A2752" s="47" t="s">
        <v>7562</v>
      </c>
      <c r="B2752" s="47" t="s">
        <v>7559</v>
      </c>
      <c r="C2752" s="57" t="str">
        <f t="shared" si="84"/>
        <v>Formula</v>
      </c>
      <c r="D2752" s="47" t="s">
        <v>7560</v>
      </c>
      <c r="E2752" s="47" t="s">
        <v>7563</v>
      </c>
      <c r="F2752" s="53">
        <v>269</v>
      </c>
      <c r="G2752" s="56">
        <f t="shared" si="85"/>
        <v>364</v>
      </c>
    </row>
    <row r="2753" spans="1:7" ht="31.5" x14ac:dyDescent="0.25">
      <c r="A2753" s="54" t="s">
        <v>7564</v>
      </c>
      <c r="B2753" s="54" t="s">
        <v>7565</v>
      </c>
      <c r="C2753" s="57" t="str">
        <f t="shared" si="84"/>
        <v>Formula</v>
      </c>
      <c r="D2753" s="54" t="s">
        <v>7566</v>
      </c>
      <c r="E2753" s="54" t="s">
        <v>7567</v>
      </c>
      <c r="F2753" s="55">
        <v>60</v>
      </c>
      <c r="G2753" s="56">
        <f t="shared" si="85"/>
        <v>60</v>
      </c>
    </row>
    <row r="2754" spans="1:7" ht="31.5" x14ac:dyDescent="0.25">
      <c r="A2754" s="47" t="s">
        <v>7568</v>
      </c>
      <c r="B2754" s="47" t="s">
        <v>7569</v>
      </c>
      <c r="C2754" s="57" t="str">
        <f t="shared" si="84"/>
        <v>Formula</v>
      </c>
      <c r="D2754" s="47" t="s">
        <v>7570</v>
      </c>
      <c r="E2754" s="47" t="s">
        <v>7571</v>
      </c>
      <c r="F2754" s="53">
        <v>375</v>
      </c>
      <c r="G2754" s="56">
        <f t="shared" si="85"/>
        <v>2606</v>
      </c>
    </row>
    <row r="2755" spans="1:7" ht="31.5" x14ac:dyDescent="0.25">
      <c r="A2755" s="54" t="s">
        <v>7572</v>
      </c>
      <c r="B2755" s="54" t="s">
        <v>7569</v>
      </c>
      <c r="C2755" s="57" t="str">
        <f t="shared" ref="C2755:C2818" si="86">IF(ISTEXT(VLOOKUP(B2755,$I$2:$I$11,1,FALSE)),"Alt sub","Formula")</f>
        <v>Formula</v>
      </c>
      <c r="D2755" s="54" t="s">
        <v>7570</v>
      </c>
      <c r="E2755" s="54" t="s">
        <v>7573</v>
      </c>
      <c r="F2755" s="55">
        <v>404</v>
      </c>
      <c r="G2755" s="56">
        <f t="shared" ref="G2755:G2818" si="87">SUMIF(B:B,B2755,F:F)</f>
        <v>2606</v>
      </c>
    </row>
    <row r="2756" spans="1:7" ht="31.5" x14ac:dyDescent="0.25">
      <c r="A2756" s="47" t="s">
        <v>7574</v>
      </c>
      <c r="B2756" s="47" t="s">
        <v>7569</v>
      </c>
      <c r="C2756" s="57" t="str">
        <f t="shared" si="86"/>
        <v>Formula</v>
      </c>
      <c r="D2756" s="47" t="s">
        <v>7570</v>
      </c>
      <c r="E2756" s="47" t="s">
        <v>7575</v>
      </c>
      <c r="F2756" s="53">
        <v>508</v>
      </c>
      <c r="G2756" s="56">
        <f t="shared" si="87"/>
        <v>2606</v>
      </c>
    </row>
    <row r="2757" spans="1:7" ht="31.5" x14ac:dyDescent="0.25">
      <c r="A2757" s="54" t="s">
        <v>7576</v>
      </c>
      <c r="B2757" s="54" t="s">
        <v>7569</v>
      </c>
      <c r="C2757" s="57" t="str">
        <f t="shared" si="86"/>
        <v>Formula</v>
      </c>
      <c r="D2757" s="54" t="s">
        <v>7570</v>
      </c>
      <c r="E2757" s="54" t="s">
        <v>7577</v>
      </c>
      <c r="F2757" s="55">
        <v>330</v>
      </c>
      <c r="G2757" s="56">
        <f t="shared" si="87"/>
        <v>2606</v>
      </c>
    </row>
    <row r="2758" spans="1:7" ht="31.5" x14ac:dyDescent="0.25">
      <c r="A2758" s="47" t="s">
        <v>7578</v>
      </c>
      <c r="B2758" s="47" t="s">
        <v>7569</v>
      </c>
      <c r="C2758" s="57" t="str">
        <f t="shared" si="86"/>
        <v>Formula</v>
      </c>
      <c r="D2758" s="47" t="s">
        <v>7570</v>
      </c>
      <c r="E2758" s="47" t="s">
        <v>7579</v>
      </c>
      <c r="F2758" s="53">
        <v>291</v>
      </c>
      <c r="G2758" s="56">
        <f t="shared" si="87"/>
        <v>2606</v>
      </c>
    </row>
    <row r="2759" spans="1:7" ht="31.5" x14ac:dyDescent="0.25">
      <c r="A2759" s="54" t="s">
        <v>7580</v>
      </c>
      <c r="B2759" s="54" t="s">
        <v>7569</v>
      </c>
      <c r="C2759" s="57" t="str">
        <f t="shared" si="86"/>
        <v>Formula</v>
      </c>
      <c r="D2759" s="54" t="s">
        <v>7570</v>
      </c>
      <c r="E2759" s="54" t="s">
        <v>7581</v>
      </c>
      <c r="F2759" s="55">
        <v>204</v>
      </c>
      <c r="G2759" s="56">
        <f t="shared" si="87"/>
        <v>2606</v>
      </c>
    </row>
    <row r="2760" spans="1:7" ht="31.5" x14ac:dyDescent="0.25">
      <c r="A2760" s="47" t="s">
        <v>7582</v>
      </c>
      <c r="B2760" s="47" t="s">
        <v>7569</v>
      </c>
      <c r="C2760" s="57" t="str">
        <f t="shared" si="86"/>
        <v>Formula</v>
      </c>
      <c r="D2760" s="47" t="s">
        <v>7570</v>
      </c>
      <c r="E2760" s="47" t="s">
        <v>7583</v>
      </c>
      <c r="F2760" s="53">
        <v>194</v>
      </c>
      <c r="G2760" s="56">
        <f t="shared" si="87"/>
        <v>2606</v>
      </c>
    </row>
    <row r="2761" spans="1:7" ht="31.5" x14ac:dyDescent="0.25">
      <c r="A2761" s="54" t="s">
        <v>7584</v>
      </c>
      <c r="B2761" s="54" t="s">
        <v>7569</v>
      </c>
      <c r="C2761" s="57" t="str">
        <f t="shared" si="86"/>
        <v>Formula</v>
      </c>
      <c r="D2761" s="54" t="s">
        <v>7570</v>
      </c>
      <c r="E2761" s="54" t="s">
        <v>7585</v>
      </c>
      <c r="F2761" s="55">
        <v>106</v>
      </c>
      <c r="G2761" s="56">
        <f t="shared" si="87"/>
        <v>2606</v>
      </c>
    </row>
    <row r="2762" spans="1:7" ht="31.5" x14ac:dyDescent="0.25">
      <c r="A2762" s="47" t="s">
        <v>7586</v>
      </c>
      <c r="B2762" s="47" t="s">
        <v>7569</v>
      </c>
      <c r="C2762" s="57" t="str">
        <f t="shared" si="86"/>
        <v>Formula</v>
      </c>
      <c r="D2762" s="47" t="s">
        <v>7570</v>
      </c>
      <c r="E2762" s="47" t="s">
        <v>7587</v>
      </c>
      <c r="F2762" s="53">
        <v>194</v>
      </c>
      <c r="G2762" s="56">
        <f t="shared" si="87"/>
        <v>2606</v>
      </c>
    </row>
    <row r="2763" spans="1:7" ht="42" x14ac:dyDescent="0.25">
      <c r="A2763" s="54" t="s">
        <v>7588</v>
      </c>
      <c r="B2763" s="54" t="s">
        <v>7589</v>
      </c>
      <c r="C2763" s="57" t="str">
        <f t="shared" si="86"/>
        <v>Formula</v>
      </c>
      <c r="D2763" s="54" t="s">
        <v>7590</v>
      </c>
      <c r="E2763" s="54" t="s">
        <v>7591</v>
      </c>
      <c r="F2763" s="55">
        <v>163</v>
      </c>
      <c r="G2763" s="56">
        <f t="shared" si="87"/>
        <v>788</v>
      </c>
    </row>
    <row r="2764" spans="1:7" ht="42" x14ac:dyDescent="0.25">
      <c r="A2764" s="47" t="s">
        <v>7592</v>
      </c>
      <c r="B2764" s="47" t="s">
        <v>7589</v>
      </c>
      <c r="C2764" s="57" t="str">
        <f t="shared" si="86"/>
        <v>Formula</v>
      </c>
      <c r="D2764" s="47" t="s">
        <v>7590</v>
      </c>
      <c r="E2764" s="47" t="s">
        <v>7593</v>
      </c>
      <c r="F2764" s="53">
        <v>171</v>
      </c>
      <c r="G2764" s="56">
        <f t="shared" si="87"/>
        <v>788</v>
      </c>
    </row>
    <row r="2765" spans="1:7" ht="42" x14ac:dyDescent="0.25">
      <c r="A2765" s="54" t="s">
        <v>7594</v>
      </c>
      <c r="B2765" s="54" t="s">
        <v>7589</v>
      </c>
      <c r="C2765" s="57" t="str">
        <f t="shared" si="86"/>
        <v>Formula</v>
      </c>
      <c r="D2765" s="54" t="s">
        <v>7590</v>
      </c>
      <c r="E2765" s="54" t="s">
        <v>7595</v>
      </c>
      <c r="F2765" s="55">
        <v>250</v>
      </c>
      <c r="G2765" s="56">
        <f t="shared" si="87"/>
        <v>788</v>
      </c>
    </row>
    <row r="2766" spans="1:7" ht="42" x14ac:dyDescent="0.25">
      <c r="A2766" s="47" t="s">
        <v>7596</v>
      </c>
      <c r="B2766" s="47" t="s">
        <v>7589</v>
      </c>
      <c r="C2766" s="57" t="str">
        <f t="shared" si="86"/>
        <v>Formula</v>
      </c>
      <c r="D2766" s="47" t="s">
        <v>7590</v>
      </c>
      <c r="E2766" s="47" t="s">
        <v>7597</v>
      </c>
      <c r="F2766" s="53">
        <v>112</v>
      </c>
      <c r="G2766" s="56">
        <f t="shared" si="87"/>
        <v>788</v>
      </c>
    </row>
    <row r="2767" spans="1:7" ht="42" x14ac:dyDescent="0.25">
      <c r="A2767" s="54" t="s">
        <v>7598</v>
      </c>
      <c r="B2767" s="54" t="s">
        <v>7589</v>
      </c>
      <c r="C2767" s="57" t="str">
        <f t="shared" si="86"/>
        <v>Formula</v>
      </c>
      <c r="D2767" s="54" t="s">
        <v>7590</v>
      </c>
      <c r="E2767" s="54" t="s">
        <v>7599</v>
      </c>
      <c r="F2767" s="55">
        <v>92</v>
      </c>
      <c r="G2767" s="56">
        <f t="shared" si="87"/>
        <v>788</v>
      </c>
    </row>
    <row r="2768" spans="1:7" ht="31.5" x14ac:dyDescent="0.25">
      <c r="A2768" s="47" t="s">
        <v>7600</v>
      </c>
      <c r="B2768" s="47" t="s">
        <v>7601</v>
      </c>
      <c r="C2768" s="57" t="str">
        <f t="shared" si="86"/>
        <v>Formula</v>
      </c>
      <c r="D2768" s="47" t="s">
        <v>7602</v>
      </c>
      <c r="E2768" s="47" t="s">
        <v>7603</v>
      </c>
      <c r="F2768" s="53">
        <v>282</v>
      </c>
      <c r="G2768" s="56">
        <f t="shared" si="87"/>
        <v>1212</v>
      </c>
    </row>
    <row r="2769" spans="1:7" ht="31.5" x14ac:dyDescent="0.25">
      <c r="A2769" s="54" t="s">
        <v>7604</v>
      </c>
      <c r="B2769" s="54" t="s">
        <v>7601</v>
      </c>
      <c r="C2769" s="57" t="str">
        <f t="shared" si="86"/>
        <v>Formula</v>
      </c>
      <c r="D2769" s="54" t="s">
        <v>7602</v>
      </c>
      <c r="E2769" s="54" t="s">
        <v>7605</v>
      </c>
      <c r="F2769" s="55">
        <v>300</v>
      </c>
      <c r="G2769" s="56">
        <f t="shared" si="87"/>
        <v>1212</v>
      </c>
    </row>
    <row r="2770" spans="1:7" ht="31.5" x14ac:dyDescent="0.25">
      <c r="A2770" s="47" t="s">
        <v>7606</v>
      </c>
      <c r="B2770" s="47" t="s">
        <v>7601</v>
      </c>
      <c r="C2770" s="57" t="str">
        <f t="shared" si="86"/>
        <v>Formula</v>
      </c>
      <c r="D2770" s="47" t="s">
        <v>7602</v>
      </c>
      <c r="E2770" s="47" t="s">
        <v>441</v>
      </c>
      <c r="F2770" s="53">
        <v>126</v>
      </c>
      <c r="G2770" s="56">
        <f t="shared" si="87"/>
        <v>1212</v>
      </c>
    </row>
    <row r="2771" spans="1:7" ht="31.5" x14ac:dyDescent="0.25">
      <c r="A2771" s="54" t="s">
        <v>7607</v>
      </c>
      <c r="B2771" s="54" t="s">
        <v>7601</v>
      </c>
      <c r="C2771" s="57" t="str">
        <f t="shared" si="86"/>
        <v>Formula</v>
      </c>
      <c r="D2771" s="54" t="s">
        <v>7602</v>
      </c>
      <c r="E2771" s="54" t="s">
        <v>7608</v>
      </c>
      <c r="F2771" s="55">
        <v>198</v>
      </c>
      <c r="G2771" s="56">
        <f t="shared" si="87"/>
        <v>1212</v>
      </c>
    </row>
    <row r="2772" spans="1:7" ht="31.5" x14ac:dyDescent="0.25">
      <c r="A2772" s="47" t="s">
        <v>7609</v>
      </c>
      <c r="B2772" s="47" t="s">
        <v>7601</v>
      </c>
      <c r="C2772" s="57" t="str">
        <f t="shared" si="86"/>
        <v>Formula</v>
      </c>
      <c r="D2772" s="47" t="s">
        <v>7602</v>
      </c>
      <c r="E2772" s="47" t="s">
        <v>7610</v>
      </c>
      <c r="F2772" s="53">
        <v>153</v>
      </c>
      <c r="G2772" s="56">
        <f t="shared" si="87"/>
        <v>1212</v>
      </c>
    </row>
    <row r="2773" spans="1:7" ht="31.5" x14ac:dyDescent="0.25">
      <c r="A2773" s="54" t="s">
        <v>7611</v>
      </c>
      <c r="B2773" s="54" t="s">
        <v>7601</v>
      </c>
      <c r="C2773" s="57" t="str">
        <f t="shared" si="86"/>
        <v>Formula</v>
      </c>
      <c r="D2773" s="54" t="s">
        <v>7602</v>
      </c>
      <c r="E2773" s="54" t="s">
        <v>7610</v>
      </c>
      <c r="F2773" s="55">
        <v>153</v>
      </c>
      <c r="G2773" s="56">
        <f t="shared" si="87"/>
        <v>1212</v>
      </c>
    </row>
    <row r="2774" spans="1:7" ht="42" x14ac:dyDescent="0.25">
      <c r="A2774" s="47" t="s">
        <v>7612</v>
      </c>
      <c r="B2774" s="47" t="s">
        <v>7613</v>
      </c>
      <c r="C2774" s="57" t="str">
        <f t="shared" si="86"/>
        <v>Formula</v>
      </c>
      <c r="D2774" s="47" t="s">
        <v>7614</v>
      </c>
      <c r="E2774" s="47" t="s">
        <v>7615</v>
      </c>
      <c r="F2774" s="53">
        <v>125</v>
      </c>
      <c r="G2774" s="56">
        <f t="shared" si="87"/>
        <v>328</v>
      </c>
    </row>
    <row r="2775" spans="1:7" ht="42" x14ac:dyDescent="0.25">
      <c r="A2775" s="54" t="s">
        <v>7616</v>
      </c>
      <c r="B2775" s="54" t="s">
        <v>7613</v>
      </c>
      <c r="C2775" s="57" t="str">
        <f t="shared" si="86"/>
        <v>Formula</v>
      </c>
      <c r="D2775" s="54" t="s">
        <v>7614</v>
      </c>
      <c r="E2775" s="54" t="s">
        <v>7617</v>
      </c>
      <c r="F2775" s="55">
        <v>203</v>
      </c>
      <c r="G2775" s="56">
        <f t="shared" si="87"/>
        <v>328</v>
      </c>
    </row>
    <row r="2776" spans="1:7" ht="52.5" x14ac:dyDescent="0.25">
      <c r="A2776" s="47" t="s">
        <v>7618</v>
      </c>
      <c r="B2776" s="47" t="s">
        <v>7619</v>
      </c>
      <c r="C2776" s="57" t="str">
        <f t="shared" si="86"/>
        <v>Formula</v>
      </c>
      <c r="D2776" s="47" t="s">
        <v>7620</v>
      </c>
      <c r="E2776" s="47" t="s">
        <v>7621</v>
      </c>
      <c r="F2776" s="53">
        <v>100</v>
      </c>
      <c r="G2776" s="56">
        <f t="shared" si="87"/>
        <v>632</v>
      </c>
    </row>
    <row r="2777" spans="1:7" ht="52.5" x14ac:dyDescent="0.25">
      <c r="A2777" s="54" t="s">
        <v>7622</v>
      </c>
      <c r="B2777" s="54" t="s">
        <v>7619</v>
      </c>
      <c r="C2777" s="57" t="str">
        <f t="shared" si="86"/>
        <v>Formula</v>
      </c>
      <c r="D2777" s="54" t="s">
        <v>7620</v>
      </c>
      <c r="E2777" s="54" t="s">
        <v>7623</v>
      </c>
      <c r="F2777" s="55">
        <v>76</v>
      </c>
      <c r="G2777" s="56">
        <f t="shared" si="87"/>
        <v>632</v>
      </c>
    </row>
    <row r="2778" spans="1:7" ht="52.5" x14ac:dyDescent="0.25">
      <c r="A2778" s="47" t="s">
        <v>7624</v>
      </c>
      <c r="B2778" s="47" t="s">
        <v>7619</v>
      </c>
      <c r="C2778" s="57" t="str">
        <f t="shared" si="86"/>
        <v>Formula</v>
      </c>
      <c r="D2778" s="47" t="s">
        <v>7620</v>
      </c>
      <c r="E2778" s="47" t="s">
        <v>7625</v>
      </c>
      <c r="F2778" s="53">
        <v>31</v>
      </c>
      <c r="G2778" s="56">
        <f t="shared" si="87"/>
        <v>632</v>
      </c>
    </row>
    <row r="2779" spans="1:7" ht="52.5" x14ac:dyDescent="0.25">
      <c r="A2779" s="54" t="s">
        <v>7626</v>
      </c>
      <c r="B2779" s="54" t="s">
        <v>7619</v>
      </c>
      <c r="C2779" s="57" t="str">
        <f t="shared" si="86"/>
        <v>Formula</v>
      </c>
      <c r="D2779" s="54" t="s">
        <v>7620</v>
      </c>
      <c r="E2779" s="54" t="s">
        <v>7627</v>
      </c>
      <c r="F2779" s="55">
        <v>156</v>
      </c>
      <c r="G2779" s="56">
        <f t="shared" si="87"/>
        <v>632</v>
      </c>
    </row>
    <row r="2780" spans="1:7" ht="52.5" x14ac:dyDescent="0.25">
      <c r="A2780" s="47" t="s">
        <v>7628</v>
      </c>
      <c r="B2780" s="47" t="s">
        <v>7619</v>
      </c>
      <c r="C2780" s="57" t="str">
        <f t="shared" si="86"/>
        <v>Formula</v>
      </c>
      <c r="D2780" s="47" t="s">
        <v>7620</v>
      </c>
      <c r="E2780" s="47" t="s">
        <v>7629</v>
      </c>
      <c r="F2780" s="53">
        <v>85</v>
      </c>
      <c r="G2780" s="56">
        <f t="shared" si="87"/>
        <v>632</v>
      </c>
    </row>
    <row r="2781" spans="1:7" ht="52.5" x14ac:dyDescent="0.25">
      <c r="A2781" s="54" t="s">
        <v>7630</v>
      </c>
      <c r="B2781" s="54" t="s">
        <v>7619</v>
      </c>
      <c r="C2781" s="57" t="str">
        <f t="shared" si="86"/>
        <v>Formula</v>
      </c>
      <c r="D2781" s="54" t="s">
        <v>7620</v>
      </c>
      <c r="E2781" s="54" t="s">
        <v>7631</v>
      </c>
      <c r="F2781" s="55">
        <v>37</v>
      </c>
      <c r="G2781" s="56">
        <f t="shared" si="87"/>
        <v>632</v>
      </c>
    </row>
    <row r="2782" spans="1:7" ht="52.5" x14ac:dyDescent="0.25">
      <c r="A2782" s="47" t="s">
        <v>7632</v>
      </c>
      <c r="B2782" s="47" t="s">
        <v>7619</v>
      </c>
      <c r="C2782" s="57" t="str">
        <f t="shared" si="86"/>
        <v>Formula</v>
      </c>
      <c r="D2782" s="47" t="s">
        <v>7620</v>
      </c>
      <c r="E2782" s="47" t="s">
        <v>7633</v>
      </c>
      <c r="F2782" s="53">
        <v>28</v>
      </c>
      <c r="G2782" s="56">
        <f t="shared" si="87"/>
        <v>632</v>
      </c>
    </row>
    <row r="2783" spans="1:7" ht="52.5" x14ac:dyDescent="0.25">
      <c r="A2783" s="54" t="s">
        <v>7634</v>
      </c>
      <c r="B2783" s="54" t="s">
        <v>7619</v>
      </c>
      <c r="C2783" s="57" t="str">
        <f t="shared" si="86"/>
        <v>Formula</v>
      </c>
      <c r="D2783" s="54" t="s">
        <v>7620</v>
      </c>
      <c r="E2783" s="54" t="s">
        <v>7635</v>
      </c>
      <c r="F2783" s="55">
        <v>17</v>
      </c>
      <c r="G2783" s="56">
        <f t="shared" si="87"/>
        <v>632</v>
      </c>
    </row>
    <row r="2784" spans="1:7" ht="52.5" x14ac:dyDescent="0.25">
      <c r="A2784" s="47" t="s">
        <v>7636</v>
      </c>
      <c r="B2784" s="47" t="s">
        <v>7619</v>
      </c>
      <c r="C2784" s="57" t="str">
        <f t="shared" si="86"/>
        <v>Formula</v>
      </c>
      <c r="D2784" s="47" t="s">
        <v>7620</v>
      </c>
      <c r="E2784" s="47" t="s">
        <v>7637</v>
      </c>
      <c r="F2784" s="53">
        <v>20</v>
      </c>
      <c r="G2784" s="56">
        <f t="shared" si="87"/>
        <v>632</v>
      </c>
    </row>
    <row r="2785" spans="1:7" ht="52.5" x14ac:dyDescent="0.25">
      <c r="A2785" s="54" t="s">
        <v>7638</v>
      </c>
      <c r="B2785" s="54" t="s">
        <v>7619</v>
      </c>
      <c r="C2785" s="57" t="str">
        <f t="shared" si="86"/>
        <v>Formula</v>
      </c>
      <c r="D2785" s="54" t="s">
        <v>7620</v>
      </c>
      <c r="E2785" s="54" t="s">
        <v>7639</v>
      </c>
      <c r="F2785" s="55">
        <v>3</v>
      </c>
      <c r="G2785" s="56">
        <f t="shared" si="87"/>
        <v>632</v>
      </c>
    </row>
    <row r="2786" spans="1:7" ht="52.5" x14ac:dyDescent="0.25">
      <c r="A2786" s="47" t="s">
        <v>7640</v>
      </c>
      <c r="B2786" s="47" t="s">
        <v>7619</v>
      </c>
      <c r="C2786" s="57" t="str">
        <f t="shared" si="86"/>
        <v>Formula</v>
      </c>
      <c r="D2786" s="47" t="s">
        <v>7620</v>
      </c>
      <c r="E2786" s="47" t="s">
        <v>7641</v>
      </c>
      <c r="F2786" s="53">
        <v>15</v>
      </c>
      <c r="G2786" s="56">
        <f t="shared" si="87"/>
        <v>632</v>
      </c>
    </row>
    <row r="2787" spans="1:7" ht="52.5" x14ac:dyDescent="0.25">
      <c r="A2787" s="54" t="s">
        <v>7642</v>
      </c>
      <c r="B2787" s="54" t="s">
        <v>7619</v>
      </c>
      <c r="C2787" s="57" t="str">
        <f t="shared" si="86"/>
        <v>Formula</v>
      </c>
      <c r="D2787" s="54" t="s">
        <v>7620</v>
      </c>
      <c r="E2787" s="54" t="s">
        <v>7643</v>
      </c>
      <c r="F2787" s="55">
        <v>51</v>
      </c>
      <c r="G2787" s="56">
        <f t="shared" si="87"/>
        <v>632</v>
      </c>
    </row>
    <row r="2788" spans="1:7" ht="52.5" x14ac:dyDescent="0.25">
      <c r="A2788" s="47" t="s">
        <v>7644</v>
      </c>
      <c r="B2788" s="47" t="s">
        <v>7619</v>
      </c>
      <c r="C2788" s="57" t="str">
        <f t="shared" si="86"/>
        <v>Formula</v>
      </c>
      <c r="D2788" s="47" t="s">
        <v>7620</v>
      </c>
      <c r="E2788" s="47" t="s">
        <v>7645</v>
      </c>
      <c r="F2788" s="53">
        <v>13</v>
      </c>
      <c r="G2788" s="56">
        <f t="shared" si="87"/>
        <v>632</v>
      </c>
    </row>
    <row r="2789" spans="1:7" ht="31.5" x14ac:dyDescent="0.25">
      <c r="A2789" s="54" t="s">
        <v>7646</v>
      </c>
      <c r="B2789" s="54" t="s">
        <v>7647</v>
      </c>
      <c r="C2789" s="57" t="str">
        <f t="shared" si="86"/>
        <v>Formula</v>
      </c>
      <c r="D2789" s="54" t="s">
        <v>7648</v>
      </c>
      <c r="E2789" s="54" t="s">
        <v>7649</v>
      </c>
      <c r="F2789" s="55">
        <v>79</v>
      </c>
      <c r="G2789" s="56">
        <f t="shared" si="87"/>
        <v>602</v>
      </c>
    </row>
    <row r="2790" spans="1:7" ht="31.5" x14ac:dyDescent="0.25">
      <c r="A2790" s="47" t="s">
        <v>7650</v>
      </c>
      <c r="B2790" s="47" t="s">
        <v>7647</v>
      </c>
      <c r="C2790" s="57" t="str">
        <f t="shared" si="86"/>
        <v>Formula</v>
      </c>
      <c r="D2790" s="47" t="s">
        <v>7648</v>
      </c>
      <c r="E2790" s="47" t="s">
        <v>7651</v>
      </c>
      <c r="F2790" s="53">
        <v>151</v>
      </c>
      <c r="G2790" s="56">
        <f t="shared" si="87"/>
        <v>602</v>
      </c>
    </row>
    <row r="2791" spans="1:7" ht="31.5" x14ac:dyDescent="0.25">
      <c r="A2791" s="54" t="s">
        <v>7652</v>
      </c>
      <c r="B2791" s="54" t="s">
        <v>7647</v>
      </c>
      <c r="C2791" s="57" t="str">
        <f t="shared" si="86"/>
        <v>Formula</v>
      </c>
      <c r="D2791" s="54" t="s">
        <v>7648</v>
      </c>
      <c r="E2791" s="54" t="s">
        <v>7653</v>
      </c>
      <c r="F2791" s="55">
        <v>171</v>
      </c>
      <c r="G2791" s="56">
        <f t="shared" si="87"/>
        <v>602</v>
      </c>
    </row>
    <row r="2792" spans="1:7" ht="31.5" x14ac:dyDescent="0.25">
      <c r="A2792" s="47" t="s">
        <v>7654</v>
      </c>
      <c r="B2792" s="47" t="s">
        <v>7647</v>
      </c>
      <c r="C2792" s="57" t="str">
        <f t="shared" si="86"/>
        <v>Formula</v>
      </c>
      <c r="D2792" s="47" t="s">
        <v>7648</v>
      </c>
      <c r="E2792" s="47" t="s">
        <v>7655</v>
      </c>
      <c r="F2792" s="53">
        <v>186</v>
      </c>
      <c r="G2792" s="56">
        <f t="shared" si="87"/>
        <v>602</v>
      </c>
    </row>
    <row r="2793" spans="1:7" ht="31.5" x14ac:dyDescent="0.25">
      <c r="A2793" s="54" t="s">
        <v>7656</v>
      </c>
      <c r="B2793" s="54" t="s">
        <v>7647</v>
      </c>
      <c r="C2793" s="57" t="str">
        <f t="shared" si="86"/>
        <v>Formula</v>
      </c>
      <c r="D2793" s="54" t="s">
        <v>7648</v>
      </c>
      <c r="E2793" s="54" t="s">
        <v>7657</v>
      </c>
      <c r="F2793" s="55">
        <v>15</v>
      </c>
      <c r="G2793" s="56">
        <f t="shared" si="87"/>
        <v>602</v>
      </c>
    </row>
    <row r="2794" spans="1:7" ht="42" x14ac:dyDescent="0.25">
      <c r="A2794" s="47" t="s">
        <v>7658</v>
      </c>
      <c r="B2794" s="47" t="s">
        <v>7659</v>
      </c>
      <c r="C2794" s="57" t="str">
        <f t="shared" si="86"/>
        <v>Formula</v>
      </c>
      <c r="D2794" s="47" t="s">
        <v>7660</v>
      </c>
      <c r="E2794" s="47" t="s">
        <v>7661</v>
      </c>
      <c r="F2794" s="53">
        <v>151</v>
      </c>
      <c r="G2794" s="56">
        <f t="shared" si="87"/>
        <v>411</v>
      </c>
    </row>
    <row r="2795" spans="1:7" ht="42" x14ac:dyDescent="0.25">
      <c r="A2795" s="54" t="s">
        <v>7662</v>
      </c>
      <c r="B2795" s="54" t="s">
        <v>7659</v>
      </c>
      <c r="C2795" s="57" t="str">
        <f t="shared" si="86"/>
        <v>Formula</v>
      </c>
      <c r="D2795" s="54" t="s">
        <v>7660</v>
      </c>
      <c r="E2795" s="54" t="s">
        <v>7663</v>
      </c>
      <c r="F2795" s="55">
        <v>150</v>
      </c>
      <c r="G2795" s="56">
        <f t="shared" si="87"/>
        <v>411</v>
      </c>
    </row>
    <row r="2796" spans="1:7" ht="42" x14ac:dyDescent="0.25">
      <c r="A2796" s="47" t="s">
        <v>7664</v>
      </c>
      <c r="B2796" s="47" t="s">
        <v>7659</v>
      </c>
      <c r="C2796" s="57" t="str">
        <f t="shared" si="86"/>
        <v>Formula</v>
      </c>
      <c r="D2796" s="47" t="s">
        <v>7660</v>
      </c>
      <c r="E2796" s="47" t="s">
        <v>7665</v>
      </c>
      <c r="F2796" s="53">
        <v>10</v>
      </c>
      <c r="G2796" s="56">
        <f t="shared" si="87"/>
        <v>411</v>
      </c>
    </row>
    <row r="2797" spans="1:7" ht="42" x14ac:dyDescent="0.25">
      <c r="A2797" s="54" t="s">
        <v>7666</v>
      </c>
      <c r="B2797" s="54" t="s">
        <v>7659</v>
      </c>
      <c r="C2797" s="57" t="str">
        <f t="shared" si="86"/>
        <v>Formula</v>
      </c>
      <c r="D2797" s="54" t="s">
        <v>7660</v>
      </c>
      <c r="E2797" s="54" t="s">
        <v>7667</v>
      </c>
      <c r="F2797" s="55">
        <v>100</v>
      </c>
      <c r="G2797" s="56">
        <f t="shared" si="87"/>
        <v>411</v>
      </c>
    </row>
    <row r="2798" spans="1:7" ht="42" x14ac:dyDescent="0.25">
      <c r="A2798" s="47" t="s">
        <v>7668</v>
      </c>
      <c r="B2798" s="47" t="s">
        <v>7669</v>
      </c>
      <c r="C2798" s="57" t="str">
        <f t="shared" si="86"/>
        <v>Formula</v>
      </c>
      <c r="D2798" s="47" t="s">
        <v>7670</v>
      </c>
      <c r="E2798" s="47" t="s">
        <v>7671</v>
      </c>
      <c r="F2798" s="53">
        <v>123</v>
      </c>
      <c r="G2798" s="56">
        <f t="shared" si="87"/>
        <v>123</v>
      </c>
    </row>
    <row r="2799" spans="1:7" ht="31.5" x14ac:dyDescent="0.25">
      <c r="A2799" s="54" t="s">
        <v>7672</v>
      </c>
      <c r="B2799" s="54" t="s">
        <v>7673</v>
      </c>
      <c r="C2799" s="57" t="str">
        <f t="shared" si="86"/>
        <v>Formula</v>
      </c>
      <c r="D2799" s="54" t="s">
        <v>7674</v>
      </c>
      <c r="E2799" s="54" t="s">
        <v>7675</v>
      </c>
      <c r="F2799" s="55">
        <v>150</v>
      </c>
      <c r="G2799" s="56">
        <f t="shared" si="87"/>
        <v>150</v>
      </c>
    </row>
    <row r="2800" spans="1:7" ht="31.5" x14ac:dyDescent="0.25">
      <c r="A2800" s="47" t="s">
        <v>7676</v>
      </c>
      <c r="B2800" s="47" t="s">
        <v>7677</v>
      </c>
      <c r="C2800" s="57" t="str">
        <f t="shared" si="86"/>
        <v>Formula</v>
      </c>
      <c r="D2800" s="47" t="s">
        <v>7678</v>
      </c>
      <c r="E2800" s="47" t="s">
        <v>7679</v>
      </c>
      <c r="F2800" s="53">
        <v>176</v>
      </c>
      <c r="G2800" s="56">
        <f t="shared" si="87"/>
        <v>176</v>
      </c>
    </row>
    <row r="2801" spans="1:7" ht="31.5" x14ac:dyDescent="0.25">
      <c r="A2801" s="54" t="s">
        <v>7680</v>
      </c>
      <c r="B2801" s="54" t="s">
        <v>7681</v>
      </c>
      <c r="C2801" s="57" t="str">
        <f t="shared" si="86"/>
        <v>Formula</v>
      </c>
      <c r="D2801" s="54" t="s">
        <v>7682</v>
      </c>
      <c r="E2801" s="54" t="s">
        <v>7683</v>
      </c>
      <c r="F2801" s="55">
        <v>152</v>
      </c>
      <c r="G2801" s="56">
        <f t="shared" si="87"/>
        <v>518</v>
      </c>
    </row>
    <row r="2802" spans="1:7" ht="31.5" x14ac:dyDescent="0.25">
      <c r="A2802" s="47" t="s">
        <v>7684</v>
      </c>
      <c r="B2802" s="47" t="s">
        <v>7681</v>
      </c>
      <c r="C2802" s="57" t="str">
        <f t="shared" si="86"/>
        <v>Formula</v>
      </c>
      <c r="D2802" s="47" t="s">
        <v>7682</v>
      </c>
      <c r="E2802" s="47" t="s">
        <v>7685</v>
      </c>
      <c r="F2802" s="53">
        <v>124</v>
      </c>
      <c r="G2802" s="56">
        <f t="shared" si="87"/>
        <v>518</v>
      </c>
    </row>
    <row r="2803" spans="1:7" ht="31.5" x14ac:dyDescent="0.25">
      <c r="A2803" s="54" t="s">
        <v>7686</v>
      </c>
      <c r="B2803" s="54" t="s">
        <v>7681</v>
      </c>
      <c r="C2803" s="57" t="str">
        <f t="shared" si="86"/>
        <v>Formula</v>
      </c>
      <c r="D2803" s="54" t="s">
        <v>7682</v>
      </c>
      <c r="E2803" s="54" t="s">
        <v>7687</v>
      </c>
      <c r="F2803" s="55">
        <v>180</v>
      </c>
      <c r="G2803" s="56">
        <f t="shared" si="87"/>
        <v>518</v>
      </c>
    </row>
    <row r="2804" spans="1:7" ht="31.5" x14ac:dyDescent="0.25">
      <c r="A2804" s="47" t="s">
        <v>7688</v>
      </c>
      <c r="B2804" s="47" t="s">
        <v>7681</v>
      </c>
      <c r="C2804" s="57" t="str">
        <f t="shared" si="86"/>
        <v>Formula</v>
      </c>
      <c r="D2804" s="47" t="s">
        <v>7682</v>
      </c>
      <c r="E2804" s="47" t="s">
        <v>7689</v>
      </c>
      <c r="F2804" s="53">
        <v>36</v>
      </c>
      <c r="G2804" s="56">
        <f t="shared" si="87"/>
        <v>518</v>
      </c>
    </row>
    <row r="2805" spans="1:7" ht="31.5" x14ac:dyDescent="0.25">
      <c r="A2805" s="54" t="s">
        <v>7690</v>
      </c>
      <c r="B2805" s="54" t="s">
        <v>7681</v>
      </c>
      <c r="C2805" s="57" t="str">
        <f t="shared" si="86"/>
        <v>Formula</v>
      </c>
      <c r="D2805" s="54" t="s">
        <v>7682</v>
      </c>
      <c r="E2805" s="54" t="s">
        <v>7691</v>
      </c>
      <c r="F2805" s="55">
        <v>26</v>
      </c>
      <c r="G2805" s="56">
        <f t="shared" si="87"/>
        <v>518</v>
      </c>
    </row>
    <row r="2806" spans="1:7" ht="42" x14ac:dyDescent="0.25">
      <c r="A2806" s="47" t="s">
        <v>7692</v>
      </c>
      <c r="B2806" s="47" t="s">
        <v>7693</v>
      </c>
      <c r="C2806" s="57" t="str">
        <f t="shared" si="86"/>
        <v>Formula</v>
      </c>
      <c r="D2806" s="47" t="s">
        <v>7694</v>
      </c>
      <c r="E2806" s="47" t="s">
        <v>7695</v>
      </c>
      <c r="F2806" s="53">
        <v>70</v>
      </c>
      <c r="G2806" s="56">
        <f t="shared" si="87"/>
        <v>70</v>
      </c>
    </row>
    <row r="2807" spans="1:7" ht="31.5" x14ac:dyDescent="0.25">
      <c r="A2807" s="54" t="s">
        <v>7696</v>
      </c>
      <c r="B2807" s="54" t="s">
        <v>7697</v>
      </c>
      <c r="C2807" s="57" t="str">
        <f t="shared" si="86"/>
        <v>Formula</v>
      </c>
      <c r="D2807" s="54" t="s">
        <v>7698</v>
      </c>
      <c r="E2807" s="54" t="s">
        <v>7699</v>
      </c>
      <c r="F2807" s="55">
        <v>76</v>
      </c>
      <c r="G2807" s="56">
        <f t="shared" si="87"/>
        <v>76</v>
      </c>
    </row>
    <row r="2808" spans="1:7" ht="42" x14ac:dyDescent="0.25">
      <c r="A2808" s="47" t="s">
        <v>7700</v>
      </c>
      <c r="B2808" s="47" t="s">
        <v>7701</v>
      </c>
      <c r="C2808" s="57" t="str">
        <f t="shared" si="86"/>
        <v>Formula</v>
      </c>
      <c r="D2808" s="47" t="s">
        <v>7702</v>
      </c>
      <c r="E2808" s="47" t="s">
        <v>7703</v>
      </c>
      <c r="F2808" s="53">
        <v>126</v>
      </c>
      <c r="G2808" s="56">
        <f t="shared" si="87"/>
        <v>250</v>
      </c>
    </row>
    <row r="2809" spans="1:7" ht="42" x14ac:dyDescent="0.25">
      <c r="A2809" s="54" t="s">
        <v>7704</v>
      </c>
      <c r="B2809" s="54" t="s">
        <v>7701</v>
      </c>
      <c r="C2809" s="57" t="str">
        <f t="shared" si="86"/>
        <v>Formula</v>
      </c>
      <c r="D2809" s="54" t="s">
        <v>7702</v>
      </c>
      <c r="E2809" s="54" t="s">
        <v>7705</v>
      </c>
      <c r="F2809" s="55">
        <v>124</v>
      </c>
      <c r="G2809" s="56">
        <f t="shared" si="87"/>
        <v>250</v>
      </c>
    </row>
    <row r="2810" spans="1:7" ht="31.5" x14ac:dyDescent="0.25">
      <c r="A2810" s="47" t="s">
        <v>7706</v>
      </c>
      <c r="B2810" s="47" t="s">
        <v>7707</v>
      </c>
      <c r="C2810" s="57" t="str">
        <f t="shared" si="86"/>
        <v>Formula</v>
      </c>
      <c r="D2810" s="47" t="s">
        <v>7708</v>
      </c>
      <c r="E2810" s="47" t="s">
        <v>7709</v>
      </c>
      <c r="F2810" s="53">
        <v>195</v>
      </c>
      <c r="G2810" s="56">
        <f t="shared" si="87"/>
        <v>195</v>
      </c>
    </row>
    <row r="2811" spans="1:7" ht="42" x14ac:dyDescent="0.25">
      <c r="A2811" s="54" t="s">
        <v>7710</v>
      </c>
      <c r="B2811" s="54" t="s">
        <v>7711</v>
      </c>
      <c r="C2811" s="57" t="str">
        <f t="shared" si="86"/>
        <v>Formula</v>
      </c>
      <c r="D2811" s="54" t="s">
        <v>7712</v>
      </c>
      <c r="E2811" s="54" t="s">
        <v>7713</v>
      </c>
      <c r="F2811" s="55">
        <v>146</v>
      </c>
      <c r="G2811" s="56">
        <f t="shared" si="87"/>
        <v>146</v>
      </c>
    </row>
    <row r="2812" spans="1:7" ht="31.5" x14ac:dyDescent="0.25">
      <c r="A2812" s="47" t="s">
        <v>7714</v>
      </c>
      <c r="B2812" s="47" t="s">
        <v>7715</v>
      </c>
      <c r="C2812" s="57" t="str">
        <f t="shared" si="86"/>
        <v>Formula</v>
      </c>
      <c r="D2812" s="47" t="s">
        <v>608</v>
      </c>
      <c r="E2812" s="47" t="s">
        <v>7716</v>
      </c>
      <c r="F2812" s="53">
        <v>252</v>
      </c>
      <c r="G2812" s="56">
        <f t="shared" si="87"/>
        <v>252</v>
      </c>
    </row>
    <row r="2813" spans="1:7" ht="31.5" x14ac:dyDescent="0.25">
      <c r="A2813" s="54" t="s">
        <v>7717</v>
      </c>
      <c r="B2813" s="54" t="s">
        <v>7718</v>
      </c>
      <c r="C2813" s="57" t="str">
        <f t="shared" si="86"/>
        <v>Formula</v>
      </c>
      <c r="D2813" s="54" t="s">
        <v>7719</v>
      </c>
      <c r="E2813" s="54" t="s">
        <v>7720</v>
      </c>
      <c r="F2813" s="55">
        <v>193</v>
      </c>
      <c r="G2813" s="56">
        <f t="shared" si="87"/>
        <v>193</v>
      </c>
    </row>
    <row r="2814" spans="1:7" ht="31.5" x14ac:dyDescent="0.25">
      <c r="A2814" s="47" t="s">
        <v>7721</v>
      </c>
      <c r="B2814" s="47" t="s">
        <v>7722</v>
      </c>
      <c r="C2814" s="57" t="str">
        <f t="shared" si="86"/>
        <v>Formula</v>
      </c>
      <c r="D2814" s="47" t="s">
        <v>7723</v>
      </c>
      <c r="E2814" s="47" t="s">
        <v>7724</v>
      </c>
      <c r="F2814" s="53">
        <v>50</v>
      </c>
      <c r="G2814" s="56">
        <f t="shared" si="87"/>
        <v>50</v>
      </c>
    </row>
    <row r="2815" spans="1:7" ht="31.5" x14ac:dyDescent="0.25">
      <c r="A2815" s="54" t="s">
        <v>7725</v>
      </c>
      <c r="B2815" s="54" t="s">
        <v>7726</v>
      </c>
      <c r="C2815" s="57" t="str">
        <f t="shared" si="86"/>
        <v>Formula</v>
      </c>
      <c r="D2815" s="54" t="s">
        <v>2671</v>
      </c>
      <c r="E2815" s="54" t="s">
        <v>7727</v>
      </c>
      <c r="F2815" s="55">
        <v>35</v>
      </c>
      <c r="G2815" s="56">
        <f t="shared" si="87"/>
        <v>35</v>
      </c>
    </row>
    <row r="2816" spans="1:7" ht="31.5" x14ac:dyDescent="0.25">
      <c r="A2816" s="47" t="s">
        <v>7728</v>
      </c>
      <c r="B2816" s="47" t="s">
        <v>7729</v>
      </c>
      <c r="C2816" s="57" t="str">
        <f t="shared" si="86"/>
        <v>Formula</v>
      </c>
      <c r="D2816" s="47" t="s">
        <v>7730</v>
      </c>
      <c r="E2816" s="47" t="s">
        <v>7731</v>
      </c>
      <c r="F2816" s="53">
        <v>153</v>
      </c>
      <c r="G2816" s="56">
        <f t="shared" si="87"/>
        <v>153</v>
      </c>
    </row>
    <row r="2817" spans="1:7" ht="42" x14ac:dyDescent="0.25">
      <c r="A2817" s="54" t="s">
        <v>7732</v>
      </c>
      <c r="B2817" s="54" t="s">
        <v>7733</v>
      </c>
      <c r="C2817" s="57" t="str">
        <f t="shared" si="86"/>
        <v>Formula</v>
      </c>
      <c r="D2817" s="54" t="s">
        <v>7734</v>
      </c>
      <c r="E2817" s="54" t="s">
        <v>7735</v>
      </c>
      <c r="F2817" s="55">
        <v>28</v>
      </c>
      <c r="G2817" s="56">
        <f t="shared" si="87"/>
        <v>28</v>
      </c>
    </row>
    <row r="2818" spans="1:7" ht="31.5" x14ac:dyDescent="0.25">
      <c r="A2818" s="47" t="s">
        <v>7736</v>
      </c>
      <c r="B2818" s="47" t="s">
        <v>7737</v>
      </c>
      <c r="C2818" s="57" t="str">
        <f t="shared" si="86"/>
        <v>Formula</v>
      </c>
      <c r="D2818" s="47" t="s">
        <v>7738</v>
      </c>
      <c r="E2818" s="47" t="s">
        <v>7739</v>
      </c>
      <c r="F2818" s="53">
        <v>9</v>
      </c>
      <c r="G2818" s="56">
        <f t="shared" si="87"/>
        <v>9</v>
      </c>
    </row>
    <row r="2819" spans="1:7" ht="31.5" x14ac:dyDescent="0.25">
      <c r="A2819" s="54" t="s">
        <v>7740</v>
      </c>
      <c r="B2819" s="54" t="s">
        <v>7741</v>
      </c>
      <c r="C2819" s="57" t="str">
        <f t="shared" ref="C2819:C2882" si="88">IF(ISTEXT(VLOOKUP(B2819,$I$2:$I$11,1,FALSE)),"Alt sub","Formula")</f>
        <v>Formula</v>
      </c>
      <c r="D2819" s="54" t="s">
        <v>7742</v>
      </c>
      <c r="E2819" s="54" t="s">
        <v>7743</v>
      </c>
      <c r="F2819" s="55">
        <v>45</v>
      </c>
      <c r="G2819" s="56">
        <f t="shared" ref="G2819:G2882" si="89">SUMIF(B:B,B2819,F:F)</f>
        <v>45</v>
      </c>
    </row>
    <row r="2820" spans="1:7" ht="63" x14ac:dyDescent="0.25">
      <c r="A2820" s="47" t="s">
        <v>17796</v>
      </c>
      <c r="B2820" s="47" t="s">
        <v>7745</v>
      </c>
      <c r="C2820" s="57" t="str">
        <f t="shared" si="88"/>
        <v>Formula</v>
      </c>
      <c r="D2820" s="47" t="s">
        <v>7746</v>
      </c>
      <c r="E2820" s="47" t="s">
        <v>17797</v>
      </c>
      <c r="F2820" s="53">
        <v>57</v>
      </c>
      <c r="G2820" s="56">
        <f t="shared" si="89"/>
        <v>133</v>
      </c>
    </row>
    <row r="2821" spans="1:7" ht="63" x14ac:dyDescent="0.25">
      <c r="A2821" s="54" t="s">
        <v>7744</v>
      </c>
      <c r="B2821" s="54" t="s">
        <v>7745</v>
      </c>
      <c r="C2821" s="57" t="str">
        <f t="shared" si="88"/>
        <v>Formula</v>
      </c>
      <c r="D2821" s="54" t="s">
        <v>7746</v>
      </c>
      <c r="E2821" s="54" t="s">
        <v>7747</v>
      </c>
      <c r="F2821" s="55">
        <v>18</v>
      </c>
      <c r="G2821" s="56">
        <f t="shared" si="89"/>
        <v>133</v>
      </c>
    </row>
    <row r="2822" spans="1:7" ht="63" x14ac:dyDescent="0.25">
      <c r="A2822" s="47" t="s">
        <v>7748</v>
      </c>
      <c r="B2822" s="47" t="s">
        <v>7745</v>
      </c>
      <c r="C2822" s="57" t="str">
        <f t="shared" si="88"/>
        <v>Formula</v>
      </c>
      <c r="D2822" s="47" t="s">
        <v>7746</v>
      </c>
      <c r="E2822" s="47" t="s">
        <v>7749</v>
      </c>
      <c r="F2822" s="53">
        <v>32</v>
      </c>
      <c r="G2822" s="56">
        <f t="shared" si="89"/>
        <v>133</v>
      </c>
    </row>
    <row r="2823" spans="1:7" ht="63" x14ac:dyDescent="0.25">
      <c r="A2823" s="54" t="s">
        <v>7750</v>
      </c>
      <c r="B2823" s="54" t="s">
        <v>7745</v>
      </c>
      <c r="C2823" s="57" t="str">
        <f t="shared" si="88"/>
        <v>Formula</v>
      </c>
      <c r="D2823" s="54" t="s">
        <v>7746</v>
      </c>
      <c r="E2823" s="54" t="s">
        <v>7751</v>
      </c>
      <c r="F2823" s="55">
        <v>26</v>
      </c>
      <c r="G2823" s="56">
        <f t="shared" si="89"/>
        <v>133</v>
      </c>
    </row>
    <row r="2824" spans="1:7" ht="42" x14ac:dyDescent="0.25">
      <c r="A2824" s="47" t="s">
        <v>7752</v>
      </c>
      <c r="B2824" s="47" t="s">
        <v>7753</v>
      </c>
      <c r="C2824" s="57" t="str">
        <f t="shared" si="88"/>
        <v>Formula</v>
      </c>
      <c r="D2824" s="47" t="s">
        <v>7754</v>
      </c>
      <c r="E2824" s="47" t="s">
        <v>7755</v>
      </c>
      <c r="F2824" s="53">
        <v>1408</v>
      </c>
      <c r="G2824" s="56">
        <f t="shared" si="89"/>
        <v>155888</v>
      </c>
    </row>
    <row r="2825" spans="1:7" ht="42" x14ac:dyDescent="0.25">
      <c r="A2825" s="54" t="s">
        <v>7756</v>
      </c>
      <c r="B2825" s="54" t="s">
        <v>7753</v>
      </c>
      <c r="C2825" s="57" t="str">
        <f t="shared" si="88"/>
        <v>Formula</v>
      </c>
      <c r="D2825" s="54" t="s">
        <v>7754</v>
      </c>
      <c r="E2825" s="54" t="s">
        <v>7757</v>
      </c>
      <c r="F2825" s="55">
        <v>1586</v>
      </c>
      <c r="G2825" s="56">
        <f t="shared" si="89"/>
        <v>155888</v>
      </c>
    </row>
    <row r="2826" spans="1:7" ht="42" x14ac:dyDescent="0.25">
      <c r="A2826" s="47" t="s">
        <v>7758</v>
      </c>
      <c r="B2826" s="47" t="s">
        <v>7753</v>
      </c>
      <c r="C2826" s="57" t="str">
        <f t="shared" si="88"/>
        <v>Formula</v>
      </c>
      <c r="D2826" s="47" t="s">
        <v>7754</v>
      </c>
      <c r="E2826" s="47" t="s">
        <v>7759</v>
      </c>
      <c r="F2826" s="53">
        <v>1720</v>
      </c>
      <c r="G2826" s="56">
        <f t="shared" si="89"/>
        <v>155888</v>
      </c>
    </row>
    <row r="2827" spans="1:7" ht="42" x14ac:dyDescent="0.25">
      <c r="A2827" s="54" t="s">
        <v>7760</v>
      </c>
      <c r="B2827" s="54" t="s">
        <v>7753</v>
      </c>
      <c r="C2827" s="57" t="str">
        <f t="shared" si="88"/>
        <v>Formula</v>
      </c>
      <c r="D2827" s="54" t="s">
        <v>7754</v>
      </c>
      <c r="E2827" s="54" t="s">
        <v>7761</v>
      </c>
      <c r="F2827" s="55">
        <v>1325</v>
      </c>
      <c r="G2827" s="56">
        <f t="shared" si="89"/>
        <v>155888</v>
      </c>
    </row>
    <row r="2828" spans="1:7" ht="42" x14ac:dyDescent="0.25">
      <c r="A2828" s="47" t="s">
        <v>7762</v>
      </c>
      <c r="B2828" s="47" t="s">
        <v>7753</v>
      </c>
      <c r="C2828" s="57" t="str">
        <f t="shared" si="88"/>
        <v>Formula</v>
      </c>
      <c r="D2828" s="47" t="s">
        <v>7754</v>
      </c>
      <c r="E2828" s="47" t="s">
        <v>7763</v>
      </c>
      <c r="F2828" s="53">
        <v>1310</v>
      </c>
      <c r="G2828" s="56">
        <f t="shared" si="89"/>
        <v>155888</v>
      </c>
    </row>
    <row r="2829" spans="1:7" ht="42" x14ac:dyDescent="0.25">
      <c r="A2829" s="54" t="s">
        <v>7764</v>
      </c>
      <c r="B2829" s="54" t="s">
        <v>7753</v>
      </c>
      <c r="C2829" s="57" t="str">
        <f t="shared" si="88"/>
        <v>Formula</v>
      </c>
      <c r="D2829" s="54" t="s">
        <v>7754</v>
      </c>
      <c r="E2829" s="54" t="s">
        <v>7765</v>
      </c>
      <c r="F2829" s="55">
        <v>1285</v>
      </c>
      <c r="G2829" s="56">
        <f t="shared" si="89"/>
        <v>155888</v>
      </c>
    </row>
    <row r="2830" spans="1:7" ht="42" x14ac:dyDescent="0.25">
      <c r="A2830" s="47" t="s">
        <v>7766</v>
      </c>
      <c r="B2830" s="47" t="s">
        <v>7753</v>
      </c>
      <c r="C2830" s="57" t="str">
        <f t="shared" si="88"/>
        <v>Formula</v>
      </c>
      <c r="D2830" s="47" t="s">
        <v>7754</v>
      </c>
      <c r="E2830" s="47" t="s">
        <v>7767</v>
      </c>
      <c r="F2830" s="53">
        <v>1709</v>
      </c>
      <c r="G2830" s="56">
        <f t="shared" si="89"/>
        <v>155888</v>
      </c>
    </row>
    <row r="2831" spans="1:7" ht="42" x14ac:dyDescent="0.25">
      <c r="A2831" s="54" t="s">
        <v>7768</v>
      </c>
      <c r="B2831" s="54" t="s">
        <v>7753</v>
      </c>
      <c r="C2831" s="57" t="str">
        <f t="shared" si="88"/>
        <v>Formula</v>
      </c>
      <c r="D2831" s="54" t="s">
        <v>7754</v>
      </c>
      <c r="E2831" s="54" t="s">
        <v>7769</v>
      </c>
      <c r="F2831" s="55">
        <v>1861</v>
      </c>
      <c r="G2831" s="56">
        <f t="shared" si="89"/>
        <v>155888</v>
      </c>
    </row>
    <row r="2832" spans="1:7" ht="42" x14ac:dyDescent="0.25">
      <c r="A2832" s="47" t="s">
        <v>7770</v>
      </c>
      <c r="B2832" s="47" t="s">
        <v>7753</v>
      </c>
      <c r="C2832" s="57" t="str">
        <f t="shared" si="88"/>
        <v>Formula</v>
      </c>
      <c r="D2832" s="47" t="s">
        <v>7754</v>
      </c>
      <c r="E2832" s="47" t="s">
        <v>7771</v>
      </c>
      <c r="F2832" s="53">
        <v>1789</v>
      </c>
      <c r="G2832" s="56">
        <f t="shared" si="89"/>
        <v>155888</v>
      </c>
    </row>
    <row r="2833" spans="1:7" ht="42" x14ac:dyDescent="0.25">
      <c r="A2833" s="54" t="s">
        <v>7772</v>
      </c>
      <c r="B2833" s="54" t="s">
        <v>7753</v>
      </c>
      <c r="C2833" s="57" t="str">
        <f t="shared" si="88"/>
        <v>Formula</v>
      </c>
      <c r="D2833" s="54" t="s">
        <v>7754</v>
      </c>
      <c r="E2833" s="54" t="s">
        <v>7773</v>
      </c>
      <c r="F2833" s="55">
        <v>1136</v>
      </c>
      <c r="G2833" s="56">
        <f t="shared" si="89"/>
        <v>155888</v>
      </c>
    </row>
    <row r="2834" spans="1:7" ht="42" x14ac:dyDescent="0.25">
      <c r="A2834" s="47" t="s">
        <v>7774</v>
      </c>
      <c r="B2834" s="47" t="s">
        <v>7753</v>
      </c>
      <c r="C2834" s="57" t="str">
        <f t="shared" si="88"/>
        <v>Formula</v>
      </c>
      <c r="D2834" s="47" t="s">
        <v>7754</v>
      </c>
      <c r="E2834" s="47" t="s">
        <v>7775</v>
      </c>
      <c r="F2834" s="53">
        <v>1102</v>
      </c>
      <c r="G2834" s="56">
        <f t="shared" si="89"/>
        <v>155888</v>
      </c>
    </row>
    <row r="2835" spans="1:7" ht="42" x14ac:dyDescent="0.25">
      <c r="A2835" s="54" t="s">
        <v>7776</v>
      </c>
      <c r="B2835" s="54" t="s">
        <v>7753</v>
      </c>
      <c r="C2835" s="57" t="str">
        <f t="shared" si="88"/>
        <v>Formula</v>
      </c>
      <c r="D2835" s="54" t="s">
        <v>7754</v>
      </c>
      <c r="E2835" s="54" t="s">
        <v>7777</v>
      </c>
      <c r="F2835" s="55">
        <v>1935</v>
      </c>
      <c r="G2835" s="56">
        <f t="shared" si="89"/>
        <v>155888</v>
      </c>
    </row>
    <row r="2836" spans="1:7" ht="42" x14ac:dyDescent="0.25">
      <c r="A2836" s="47" t="s">
        <v>7778</v>
      </c>
      <c r="B2836" s="47" t="s">
        <v>7753</v>
      </c>
      <c r="C2836" s="57" t="str">
        <f t="shared" si="88"/>
        <v>Formula</v>
      </c>
      <c r="D2836" s="47" t="s">
        <v>7754</v>
      </c>
      <c r="E2836" s="47" t="s">
        <v>7779</v>
      </c>
      <c r="F2836" s="53">
        <v>1390</v>
      </c>
      <c r="G2836" s="56">
        <f t="shared" si="89"/>
        <v>155888</v>
      </c>
    </row>
    <row r="2837" spans="1:7" ht="42" x14ac:dyDescent="0.25">
      <c r="A2837" s="54" t="s">
        <v>7780</v>
      </c>
      <c r="B2837" s="54" t="s">
        <v>7753</v>
      </c>
      <c r="C2837" s="57" t="str">
        <f t="shared" si="88"/>
        <v>Formula</v>
      </c>
      <c r="D2837" s="54" t="s">
        <v>7754</v>
      </c>
      <c r="E2837" s="54" t="s">
        <v>7781</v>
      </c>
      <c r="F2837" s="55">
        <v>1357</v>
      </c>
      <c r="G2837" s="56">
        <f t="shared" si="89"/>
        <v>155888</v>
      </c>
    </row>
    <row r="2838" spans="1:7" ht="42" x14ac:dyDescent="0.25">
      <c r="A2838" s="47" t="s">
        <v>7782</v>
      </c>
      <c r="B2838" s="47" t="s">
        <v>7753</v>
      </c>
      <c r="C2838" s="57" t="str">
        <f t="shared" si="88"/>
        <v>Formula</v>
      </c>
      <c r="D2838" s="47" t="s">
        <v>7754</v>
      </c>
      <c r="E2838" s="47" t="s">
        <v>7783</v>
      </c>
      <c r="F2838" s="53">
        <v>984</v>
      </c>
      <c r="G2838" s="56">
        <f t="shared" si="89"/>
        <v>155888</v>
      </c>
    </row>
    <row r="2839" spans="1:7" ht="42" x14ac:dyDescent="0.25">
      <c r="A2839" s="54" t="s">
        <v>7784</v>
      </c>
      <c r="B2839" s="54" t="s">
        <v>7753</v>
      </c>
      <c r="C2839" s="57" t="str">
        <f t="shared" si="88"/>
        <v>Formula</v>
      </c>
      <c r="D2839" s="54" t="s">
        <v>7754</v>
      </c>
      <c r="E2839" s="54" t="s">
        <v>7785</v>
      </c>
      <c r="F2839" s="55">
        <v>1523</v>
      </c>
      <c r="G2839" s="56">
        <f t="shared" si="89"/>
        <v>155888</v>
      </c>
    </row>
    <row r="2840" spans="1:7" ht="42" x14ac:dyDescent="0.25">
      <c r="A2840" s="47" t="s">
        <v>7786</v>
      </c>
      <c r="B2840" s="47" t="s">
        <v>7753</v>
      </c>
      <c r="C2840" s="57" t="str">
        <f t="shared" si="88"/>
        <v>Formula</v>
      </c>
      <c r="D2840" s="47" t="s">
        <v>7754</v>
      </c>
      <c r="E2840" s="47" t="s">
        <v>7787</v>
      </c>
      <c r="F2840" s="53">
        <v>1167</v>
      </c>
      <c r="G2840" s="56">
        <f t="shared" si="89"/>
        <v>155888</v>
      </c>
    </row>
    <row r="2841" spans="1:7" ht="42" x14ac:dyDescent="0.25">
      <c r="A2841" s="54" t="s">
        <v>7788</v>
      </c>
      <c r="B2841" s="54" t="s">
        <v>7753</v>
      </c>
      <c r="C2841" s="57" t="str">
        <f t="shared" si="88"/>
        <v>Formula</v>
      </c>
      <c r="D2841" s="54" t="s">
        <v>7754</v>
      </c>
      <c r="E2841" s="54" t="s">
        <v>7789</v>
      </c>
      <c r="F2841" s="55">
        <v>1188</v>
      </c>
      <c r="G2841" s="56">
        <f t="shared" si="89"/>
        <v>155888</v>
      </c>
    </row>
    <row r="2842" spans="1:7" ht="42" x14ac:dyDescent="0.25">
      <c r="A2842" s="47" t="s">
        <v>7790</v>
      </c>
      <c r="B2842" s="47" t="s">
        <v>7753</v>
      </c>
      <c r="C2842" s="57" t="str">
        <f t="shared" si="88"/>
        <v>Formula</v>
      </c>
      <c r="D2842" s="47" t="s">
        <v>7754</v>
      </c>
      <c r="E2842" s="47" t="s">
        <v>7791</v>
      </c>
      <c r="F2842" s="53">
        <v>2166</v>
      </c>
      <c r="G2842" s="56">
        <f t="shared" si="89"/>
        <v>155888</v>
      </c>
    </row>
    <row r="2843" spans="1:7" ht="42" x14ac:dyDescent="0.25">
      <c r="A2843" s="54" t="s">
        <v>7792</v>
      </c>
      <c r="B2843" s="54" t="s">
        <v>7753</v>
      </c>
      <c r="C2843" s="57" t="str">
        <f t="shared" si="88"/>
        <v>Formula</v>
      </c>
      <c r="D2843" s="54" t="s">
        <v>7754</v>
      </c>
      <c r="E2843" s="54" t="s">
        <v>7793</v>
      </c>
      <c r="F2843" s="55">
        <v>1008</v>
      </c>
      <c r="G2843" s="56">
        <f t="shared" si="89"/>
        <v>155888</v>
      </c>
    </row>
    <row r="2844" spans="1:7" ht="42" x14ac:dyDescent="0.25">
      <c r="A2844" s="47" t="s">
        <v>7794</v>
      </c>
      <c r="B2844" s="47" t="s">
        <v>7753</v>
      </c>
      <c r="C2844" s="57" t="str">
        <f t="shared" si="88"/>
        <v>Formula</v>
      </c>
      <c r="D2844" s="47" t="s">
        <v>7754</v>
      </c>
      <c r="E2844" s="47" t="s">
        <v>7795</v>
      </c>
      <c r="F2844" s="53">
        <v>2071</v>
      </c>
      <c r="G2844" s="56">
        <f t="shared" si="89"/>
        <v>155888</v>
      </c>
    </row>
    <row r="2845" spans="1:7" ht="42" x14ac:dyDescent="0.25">
      <c r="A2845" s="54" t="s">
        <v>7796</v>
      </c>
      <c r="B2845" s="54" t="s">
        <v>7753</v>
      </c>
      <c r="C2845" s="57" t="str">
        <f t="shared" si="88"/>
        <v>Formula</v>
      </c>
      <c r="D2845" s="54" t="s">
        <v>7754</v>
      </c>
      <c r="E2845" s="54" t="s">
        <v>7797</v>
      </c>
      <c r="F2845" s="55">
        <v>604</v>
      </c>
      <c r="G2845" s="56">
        <f t="shared" si="89"/>
        <v>155888</v>
      </c>
    </row>
    <row r="2846" spans="1:7" ht="42" x14ac:dyDescent="0.25">
      <c r="A2846" s="47" t="s">
        <v>7798</v>
      </c>
      <c r="B2846" s="47" t="s">
        <v>7753</v>
      </c>
      <c r="C2846" s="57" t="str">
        <f t="shared" si="88"/>
        <v>Formula</v>
      </c>
      <c r="D2846" s="47" t="s">
        <v>7754</v>
      </c>
      <c r="E2846" s="47" t="s">
        <v>7799</v>
      </c>
      <c r="F2846" s="53">
        <v>1595</v>
      </c>
      <c r="G2846" s="56">
        <f t="shared" si="89"/>
        <v>155888</v>
      </c>
    </row>
    <row r="2847" spans="1:7" ht="42" x14ac:dyDescent="0.25">
      <c r="A2847" s="54" t="s">
        <v>7800</v>
      </c>
      <c r="B2847" s="54" t="s">
        <v>7753</v>
      </c>
      <c r="C2847" s="57" t="str">
        <f t="shared" si="88"/>
        <v>Formula</v>
      </c>
      <c r="D2847" s="54" t="s">
        <v>7754</v>
      </c>
      <c r="E2847" s="54" t="s">
        <v>7801</v>
      </c>
      <c r="F2847" s="55">
        <v>145</v>
      </c>
      <c r="G2847" s="56">
        <f t="shared" si="89"/>
        <v>155888</v>
      </c>
    </row>
    <row r="2848" spans="1:7" ht="42" x14ac:dyDescent="0.25">
      <c r="A2848" s="47" t="s">
        <v>7802</v>
      </c>
      <c r="B2848" s="47" t="s">
        <v>7753</v>
      </c>
      <c r="C2848" s="57" t="str">
        <f t="shared" si="88"/>
        <v>Formula</v>
      </c>
      <c r="D2848" s="47" t="s">
        <v>7754</v>
      </c>
      <c r="E2848" s="47" t="s">
        <v>7803</v>
      </c>
      <c r="F2848" s="53">
        <v>1246</v>
      </c>
      <c r="G2848" s="56">
        <f t="shared" si="89"/>
        <v>155888</v>
      </c>
    </row>
    <row r="2849" spans="1:7" ht="42" x14ac:dyDescent="0.25">
      <c r="A2849" s="54" t="s">
        <v>7804</v>
      </c>
      <c r="B2849" s="54" t="s">
        <v>7753</v>
      </c>
      <c r="C2849" s="57" t="str">
        <f t="shared" si="88"/>
        <v>Formula</v>
      </c>
      <c r="D2849" s="54" t="s">
        <v>7754</v>
      </c>
      <c r="E2849" s="54" t="s">
        <v>7805</v>
      </c>
      <c r="F2849" s="55">
        <v>1969</v>
      </c>
      <c r="G2849" s="56">
        <f t="shared" si="89"/>
        <v>155888</v>
      </c>
    </row>
    <row r="2850" spans="1:7" ht="42" x14ac:dyDescent="0.25">
      <c r="A2850" s="47" t="s">
        <v>7806</v>
      </c>
      <c r="B2850" s="47" t="s">
        <v>7753</v>
      </c>
      <c r="C2850" s="57" t="str">
        <f t="shared" si="88"/>
        <v>Formula</v>
      </c>
      <c r="D2850" s="47" t="s">
        <v>7754</v>
      </c>
      <c r="E2850" s="47" t="s">
        <v>7807</v>
      </c>
      <c r="F2850" s="53">
        <v>1599</v>
      </c>
      <c r="G2850" s="56">
        <f t="shared" si="89"/>
        <v>155888</v>
      </c>
    </row>
    <row r="2851" spans="1:7" ht="42" x14ac:dyDescent="0.25">
      <c r="A2851" s="54" t="s">
        <v>7808</v>
      </c>
      <c r="B2851" s="54" t="s">
        <v>7753</v>
      </c>
      <c r="C2851" s="57" t="str">
        <f t="shared" si="88"/>
        <v>Formula</v>
      </c>
      <c r="D2851" s="54" t="s">
        <v>7754</v>
      </c>
      <c r="E2851" s="54" t="s">
        <v>7809</v>
      </c>
      <c r="F2851" s="55">
        <v>895</v>
      </c>
      <c r="G2851" s="56">
        <f t="shared" si="89"/>
        <v>155888</v>
      </c>
    </row>
    <row r="2852" spans="1:7" ht="42" x14ac:dyDescent="0.25">
      <c r="A2852" s="47" t="s">
        <v>7810</v>
      </c>
      <c r="B2852" s="47" t="s">
        <v>7753</v>
      </c>
      <c r="C2852" s="57" t="str">
        <f t="shared" si="88"/>
        <v>Formula</v>
      </c>
      <c r="D2852" s="47" t="s">
        <v>7754</v>
      </c>
      <c r="E2852" s="47" t="s">
        <v>7811</v>
      </c>
      <c r="F2852" s="53">
        <v>699</v>
      </c>
      <c r="G2852" s="56">
        <f t="shared" si="89"/>
        <v>155888</v>
      </c>
    </row>
    <row r="2853" spans="1:7" ht="42" x14ac:dyDescent="0.25">
      <c r="A2853" s="54" t="s">
        <v>7812</v>
      </c>
      <c r="B2853" s="54" t="s">
        <v>7753</v>
      </c>
      <c r="C2853" s="57" t="str">
        <f t="shared" si="88"/>
        <v>Formula</v>
      </c>
      <c r="D2853" s="54" t="s">
        <v>7754</v>
      </c>
      <c r="E2853" s="54" t="s">
        <v>7813</v>
      </c>
      <c r="F2853" s="55">
        <v>1258</v>
      </c>
      <c r="G2853" s="56">
        <f t="shared" si="89"/>
        <v>155888</v>
      </c>
    </row>
    <row r="2854" spans="1:7" ht="42" x14ac:dyDescent="0.25">
      <c r="A2854" s="47" t="s">
        <v>7814</v>
      </c>
      <c r="B2854" s="47" t="s">
        <v>7753</v>
      </c>
      <c r="C2854" s="57" t="str">
        <f t="shared" si="88"/>
        <v>Formula</v>
      </c>
      <c r="D2854" s="47" t="s">
        <v>7754</v>
      </c>
      <c r="E2854" s="47" t="s">
        <v>7815</v>
      </c>
      <c r="F2854" s="53">
        <v>1813</v>
      </c>
      <c r="G2854" s="56">
        <f t="shared" si="89"/>
        <v>155888</v>
      </c>
    </row>
    <row r="2855" spans="1:7" ht="42" x14ac:dyDescent="0.25">
      <c r="A2855" s="54" t="s">
        <v>7816</v>
      </c>
      <c r="B2855" s="54" t="s">
        <v>7753</v>
      </c>
      <c r="C2855" s="57" t="str">
        <f t="shared" si="88"/>
        <v>Formula</v>
      </c>
      <c r="D2855" s="54" t="s">
        <v>7754</v>
      </c>
      <c r="E2855" s="54" t="s">
        <v>7817</v>
      </c>
      <c r="F2855" s="55">
        <v>607</v>
      </c>
      <c r="G2855" s="56">
        <f t="shared" si="89"/>
        <v>155888</v>
      </c>
    </row>
    <row r="2856" spans="1:7" ht="42" x14ac:dyDescent="0.25">
      <c r="A2856" s="47" t="s">
        <v>7818</v>
      </c>
      <c r="B2856" s="47" t="s">
        <v>7753</v>
      </c>
      <c r="C2856" s="57" t="str">
        <f t="shared" si="88"/>
        <v>Formula</v>
      </c>
      <c r="D2856" s="47" t="s">
        <v>7754</v>
      </c>
      <c r="E2856" s="47" t="s">
        <v>7819</v>
      </c>
      <c r="F2856" s="53">
        <v>699</v>
      </c>
      <c r="G2856" s="56">
        <f t="shared" si="89"/>
        <v>155888</v>
      </c>
    </row>
    <row r="2857" spans="1:7" ht="42" x14ac:dyDescent="0.25">
      <c r="A2857" s="54" t="s">
        <v>7820</v>
      </c>
      <c r="B2857" s="54" t="s">
        <v>7753</v>
      </c>
      <c r="C2857" s="57" t="str">
        <f t="shared" si="88"/>
        <v>Formula</v>
      </c>
      <c r="D2857" s="54" t="s">
        <v>7754</v>
      </c>
      <c r="E2857" s="54" t="s">
        <v>7821</v>
      </c>
      <c r="F2857" s="55">
        <v>1473</v>
      </c>
      <c r="G2857" s="56">
        <f t="shared" si="89"/>
        <v>155888</v>
      </c>
    </row>
    <row r="2858" spans="1:7" ht="42" x14ac:dyDescent="0.25">
      <c r="A2858" s="47" t="s">
        <v>7822</v>
      </c>
      <c r="B2858" s="47" t="s">
        <v>7753</v>
      </c>
      <c r="C2858" s="57" t="str">
        <f t="shared" si="88"/>
        <v>Formula</v>
      </c>
      <c r="D2858" s="47" t="s">
        <v>7754</v>
      </c>
      <c r="E2858" s="47" t="s">
        <v>7823</v>
      </c>
      <c r="F2858" s="53">
        <v>1940</v>
      </c>
      <c r="G2858" s="56">
        <f t="shared" si="89"/>
        <v>155888</v>
      </c>
    </row>
    <row r="2859" spans="1:7" ht="42" x14ac:dyDescent="0.25">
      <c r="A2859" s="54" t="s">
        <v>7824</v>
      </c>
      <c r="B2859" s="54" t="s">
        <v>7753</v>
      </c>
      <c r="C2859" s="57" t="str">
        <f t="shared" si="88"/>
        <v>Formula</v>
      </c>
      <c r="D2859" s="54" t="s">
        <v>7754</v>
      </c>
      <c r="E2859" s="54" t="s">
        <v>7825</v>
      </c>
      <c r="F2859" s="55">
        <v>1102</v>
      </c>
      <c r="G2859" s="56">
        <f t="shared" si="89"/>
        <v>155888</v>
      </c>
    </row>
    <row r="2860" spans="1:7" ht="42" x14ac:dyDescent="0.25">
      <c r="A2860" s="47" t="s">
        <v>7826</v>
      </c>
      <c r="B2860" s="47" t="s">
        <v>7753</v>
      </c>
      <c r="C2860" s="57" t="str">
        <f t="shared" si="88"/>
        <v>Formula</v>
      </c>
      <c r="D2860" s="47" t="s">
        <v>7754</v>
      </c>
      <c r="E2860" s="47" t="s">
        <v>7827</v>
      </c>
      <c r="F2860" s="53">
        <v>1500</v>
      </c>
      <c r="G2860" s="56">
        <f t="shared" si="89"/>
        <v>155888</v>
      </c>
    </row>
    <row r="2861" spans="1:7" ht="42" x14ac:dyDescent="0.25">
      <c r="A2861" s="54" t="s">
        <v>7828</v>
      </c>
      <c r="B2861" s="54" t="s">
        <v>7753</v>
      </c>
      <c r="C2861" s="57" t="str">
        <f t="shared" si="88"/>
        <v>Formula</v>
      </c>
      <c r="D2861" s="54" t="s">
        <v>7754</v>
      </c>
      <c r="E2861" s="54" t="s">
        <v>7829</v>
      </c>
      <c r="F2861" s="55">
        <v>622</v>
      </c>
      <c r="G2861" s="56">
        <f t="shared" si="89"/>
        <v>155888</v>
      </c>
    </row>
    <row r="2862" spans="1:7" ht="42" x14ac:dyDescent="0.25">
      <c r="A2862" s="47" t="s">
        <v>7830</v>
      </c>
      <c r="B2862" s="47" t="s">
        <v>7753</v>
      </c>
      <c r="C2862" s="57" t="str">
        <f t="shared" si="88"/>
        <v>Formula</v>
      </c>
      <c r="D2862" s="47" t="s">
        <v>7754</v>
      </c>
      <c r="E2862" s="47" t="s">
        <v>7831</v>
      </c>
      <c r="F2862" s="53">
        <v>1492</v>
      </c>
      <c r="G2862" s="56">
        <f t="shared" si="89"/>
        <v>155888</v>
      </c>
    </row>
    <row r="2863" spans="1:7" ht="42" x14ac:dyDescent="0.25">
      <c r="A2863" s="54" t="s">
        <v>7832</v>
      </c>
      <c r="B2863" s="54" t="s">
        <v>7753</v>
      </c>
      <c r="C2863" s="57" t="str">
        <f t="shared" si="88"/>
        <v>Formula</v>
      </c>
      <c r="D2863" s="54" t="s">
        <v>7754</v>
      </c>
      <c r="E2863" s="54" t="s">
        <v>7833</v>
      </c>
      <c r="F2863" s="55">
        <v>925</v>
      </c>
      <c r="G2863" s="56">
        <f t="shared" si="89"/>
        <v>155888</v>
      </c>
    </row>
    <row r="2864" spans="1:7" ht="42" x14ac:dyDescent="0.25">
      <c r="A2864" s="47" t="s">
        <v>7834</v>
      </c>
      <c r="B2864" s="47" t="s">
        <v>7753</v>
      </c>
      <c r="C2864" s="57" t="str">
        <f t="shared" si="88"/>
        <v>Formula</v>
      </c>
      <c r="D2864" s="47" t="s">
        <v>7754</v>
      </c>
      <c r="E2864" s="47" t="s">
        <v>7835</v>
      </c>
      <c r="F2864" s="53">
        <v>993</v>
      </c>
      <c r="G2864" s="56">
        <f t="shared" si="89"/>
        <v>155888</v>
      </c>
    </row>
    <row r="2865" spans="1:7" ht="42" x14ac:dyDescent="0.25">
      <c r="A2865" s="54" t="s">
        <v>7836</v>
      </c>
      <c r="B2865" s="54" t="s">
        <v>7753</v>
      </c>
      <c r="C2865" s="57" t="str">
        <f t="shared" si="88"/>
        <v>Formula</v>
      </c>
      <c r="D2865" s="54" t="s">
        <v>7754</v>
      </c>
      <c r="E2865" s="54" t="s">
        <v>7837</v>
      </c>
      <c r="F2865" s="55">
        <v>882</v>
      </c>
      <c r="G2865" s="56">
        <f t="shared" si="89"/>
        <v>155888</v>
      </c>
    </row>
    <row r="2866" spans="1:7" ht="42" x14ac:dyDescent="0.25">
      <c r="A2866" s="47" t="s">
        <v>7838</v>
      </c>
      <c r="B2866" s="47" t="s">
        <v>7753</v>
      </c>
      <c r="C2866" s="57" t="str">
        <f t="shared" si="88"/>
        <v>Formula</v>
      </c>
      <c r="D2866" s="47" t="s">
        <v>7754</v>
      </c>
      <c r="E2866" s="47" t="s">
        <v>7839</v>
      </c>
      <c r="F2866" s="53">
        <v>748</v>
      </c>
      <c r="G2866" s="56">
        <f t="shared" si="89"/>
        <v>155888</v>
      </c>
    </row>
    <row r="2867" spans="1:7" ht="42" x14ac:dyDescent="0.25">
      <c r="A2867" s="54" t="s">
        <v>7840</v>
      </c>
      <c r="B2867" s="54" t="s">
        <v>7753</v>
      </c>
      <c r="C2867" s="57" t="str">
        <f t="shared" si="88"/>
        <v>Formula</v>
      </c>
      <c r="D2867" s="54" t="s">
        <v>7754</v>
      </c>
      <c r="E2867" s="54" t="s">
        <v>7841</v>
      </c>
      <c r="F2867" s="55">
        <v>944</v>
      </c>
      <c r="G2867" s="56">
        <f t="shared" si="89"/>
        <v>155888</v>
      </c>
    </row>
    <row r="2868" spans="1:7" ht="42" x14ac:dyDescent="0.25">
      <c r="A2868" s="47" t="s">
        <v>7842</v>
      </c>
      <c r="B2868" s="47" t="s">
        <v>7753</v>
      </c>
      <c r="C2868" s="57" t="str">
        <f t="shared" si="88"/>
        <v>Formula</v>
      </c>
      <c r="D2868" s="47" t="s">
        <v>7754</v>
      </c>
      <c r="E2868" s="47" t="s">
        <v>7843</v>
      </c>
      <c r="F2868" s="53">
        <v>1614</v>
      </c>
      <c r="G2868" s="56">
        <f t="shared" si="89"/>
        <v>155888</v>
      </c>
    </row>
    <row r="2869" spans="1:7" ht="42" x14ac:dyDescent="0.25">
      <c r="A2869" s="54" t="s">
        <v>7844</v>
      </c>
      <c r="B2869" s="54" t="s">
        <v>7753</v>
      </c>
      <c r="C2869" s="57" t="str">
        <f t="shared" si="88"/>
        <v>Formula</v>
      </c>
      <c r="D2869" s="54" t="s">
        <v>7754</v>
      </c>
      <c r="E2869" s="54" t="s">
        <v>7845</v>
      </c>
      <c r="F2869" s="55">
        <v>712</v>
      </c>
      <c r="G2869" s="56">
        <f t="shared" si="89"/>
        <v>155888</v>
      </c>
    </row>
    <row r="2870" spans="1:7" ht="42" x14ac:dyDescent="0.25">
      <c r="A2870" s="47" t="s">
        <v>7846</v>
      </c>
      <c r="B2870" s="47" t="s">
        <v>7753</v>
      </c>
      <c r="C2870" s="57" t="str">
        <f t="shared" si="88"/>
        <v>Formula</v>
      </c>
      <c r="D2870" s="47" t="s">
        <v>7754</v>
      </c>
      <c r="E2870" s="47" t="s">
        <v>7847</v>
      </c>
      <c r="F2870" s="53">
        <v>104</v>
      </c>
      <c r="G2870" s="56">
        <f t="shared" si="89"/>
        <v>155888</v>
      </c>
    </row>
    <row r="2871" spans="1:7" ht="42" x14ac:dyDescent="0.25">
      <c r="A2871" s="54" t="s">
        <v>7848</v>
      </c>
      <c r="B2871" s="54" t="s">
        <v>7753</v>
      </c>
      <c r="C2871" s="57" t="str">
        <f t="shared" si="88"/>
        <v>Formula</v>
      </c>
      <c r="D2871" s="54" t="s">
        <v>7754</v>
      </c>
      <c r="E2871" s="54" t="s">
        <v>7757</v>
      </c>
      <c r="F2871" s="55">
        <v>1535</v>
      </c>
      <c r="G2871" s="56">
        <f t="shared" si="89"/>
        <v>155888</v>
      </c>
    </row>
    <row r="2872" spans="1:7" ht="42" x14ac:dyDescent="0.25">
      <c r="A2872" s="47" t="s">
        <v>7849</v>
      </c>
      <c r="B2872" s="47" t="s">
        <v>7753</v>
      </c>
      <c r="C2872" s="57" t="str">
        <f t="shared" si="88"/>
        <v>Formula</v>
      </c>
      <c r="D2872" s="47" t="s">
        <v>7754</v>
      </c>
      <c r="E2872" s="47" t="s">
        <v>7850</v>
      </c>
      <c r="F2872" s="53">
        <v>1642</v>
      </c>
      <c r="G2872" s="56">
        <f t="shared" si="89"/>
        <v>155888</v>
      </c>
    </row>
    <row r="2873" spans="1:7" ht="42" x14ac:dyDescent="0.25">
      <c r="A2873" s="54" t="s">
        <v>7851</v>
      </c>
      <c r="B2873" s="54" t="s">
        <v>7753</v>
      </c>
      <c r="C2873" s="57" t="str">
        <f t="shared" si="88"/>
        <v>Formula</v>
      </c>
      <c r="D2873" s="54" t="s">
        <v>7754</v>
      </c>
      <c r="E2873" s="54" t="s">
        <v>7852</v>
      </c>
      <c r="F2873" s="55">
        <v>50</v>
      </c>
      <c r="G2873" s="56">
        <f t="shared" si="89"/>
        <v>155888</v>
      </c>
    </row>
    <row r="2874" spans="1:7" ht="42" x14ac:dyDescent="0.25">
      <c r="A2874" s="47" t="s">
        <v>7853</v>
      </c>
      <c r="B2874" s="47" t="s">
        <v>7753</v>
      </c>
      <c r="C2874" s="57" t="str">
        <f t="shared" si="88"/>
        <v>Formula</v>
      </c>
      <c r="D2874" s="47" t="s">
        <v>7754</v>
      </c>
      <c r="E2874" s="47" t="s">
        <v>7854</v>
      </c>
      <c r="F2874" s="53">
        <v>1767</v>
      </c>
      <c r="G2874" s="56">
        <f t="shared" si="89"/>
        <v>155888</v>
      </c>
    </row>
    <row r="2875" spans="1:7" ht="42" x14ac:dyDescent="0.25">
      <c r="A2875" s="54" t="s">
        <v>7855</v>
      </c>
      <c r="B2875" s="54" t="s">
        <v>7753</v>
      </c>
      <c r="C2875" s="57" t="str">
        <f t="shared" si="88"/>
        <v>Formula</v>
      </c>
      <c r="D2875" s="54" t="s">
        <v>7754</v>
      </c>
      <c r="E2875" s="54" t="s">
        <v>7856</v>
      </c>
      <c r="F2875" s="55">
        <v>1041</v>
      </c>
      <c r="G2875" s="56">
        <f t="shared" si="89"/>
        <v>155888</v>
      </c>
    </row>
    <row r="2876" spans="1:7" ht="42" x14ac:dyDescent="0.25">
      <c r="A2876" s="47" t="s">
        <v>7857</v>
      </c>
      <c r="B2876" s="47" t="s">
        <v>7753</v>
      </c>
      <c r="C2876" s="57" t="str">
        <f t="shared" si="88"/>
        <v>Formula</v>
      </c>
      <c r="D2876" s="47" t="s">
        <v>7754</v>
      </c>
      <c r="E2876" s="47" t="s">
        <v>7858</v>
      </c>
      <c r="F2876" s="53">
        <v>2090</v>
      </c>
      <c r="G2876" s="56">
        <f t="shared" si="89"/>
        <v>155888</v>
      </c>
    </row>
    <row r="2877" spans="1:7" ht="42" x14ac:dyDescent="0.25">
      <c r="A2877" s="54" t="s">
        <v>7859</v>
      </c>
      <c r="B2877" s="54" t="s">
        <v>7753</v>
      </c>
      <c r="C2877" s="57" t="str">
        <f t="shared" si="88"/>
        <v>Formula</v>
      </c>
      <c r="D2877" s="54" t="s">
        <v>7754</v>
      </c>
      <c r="E2877" s="54" t="s">
        <v>7860</v>
      </c>
      <c r="F2877" s="55">
        <v>1345</v>
      </c>
      <c r="G2877" s="56">
        <f t="shared" si="89"/>
        <v>155888</v>
      </c>
    </row>
    <row r="2878" spans="1:7" ht="42" x14ac:dyDescent="0.25">
      <c r="A2878" s="47" t="s">
        <v>17804</v>
      </c>
      <c r="B2878" s="47" t="s">
        <v>7753</v>
      </c>
      <c r="C2878" s="57" t="str">
        <f t="shared" si="88"/>
        <v>Formula</v>
      </c>
      <c r="D2878" s="47" t="s">
        <v>7754</v>
      </c>
      <c r="E2878" s="47" t="s">
        <v>17805</v>
      </c>
      <c r="F2878" s="53">
        <v>634</v>
      </c>
      <c r="G2878" s="56">
        <f t="shared" si="89"/>
        <v>155888</v>
      </c>
    </row>
    <row r="2879" spans="1:7" ht="42" x14ac:dyDescent="0.25">
      <c r="A2879" s="54" t="s">
        <v>7861</v>
      </c>
      <c r="B2879" s="54" t="s">
        <v>7753</v>
      </c>
      <c r="C2879" s="57" t="str">
        <f t="shared" si="88"/>
        <v>Formula</v>
      </c>
      <c r="D2879" s="54" t="s">
        <v>7754</v>
      </c>
      <c r="E2879" s="54" t="s">
        <v>7862</v>
      </c>
      <c r="F2879" s="55">
        <v>1765</v>
      </c>
      <c r="G2879" s="56">
        <f t="shared" si="89"/>
        <v>155888</v>
      </c>
    </row>
    <row r="2880" spans="1:7" ht="42" x14ac:dyDescent="0.25">
      <c r="A2880" s="47" t="s">
        <v>7863</v>
      </c>
      <c r="B2880" s="47" t="s">
        <v>7753</v>
      </c>
      <c r="C2880" s="57" t="str">
        <f t="shared" si="88"/>
        <v>Formula</v>
      </c>
      <c r="D2880" s="47" t="s">
        <v>7754</v>
      </c>
      <c r="E2880" s="47" t="s">
        <v>7864</v>
      </c>
      <c r="F2880" s="53">
        <v>1459</v>
      </c>
      <c r="G2880" s="56">
        <f t="shared" si="89"/>
        <v>155888</v>
      </c>
    </row>
    <row r="2881" spans="1:7" ht="42" x14ac:dyDescent="0.25">
      <c r="A2881" s="54" t="s">
        <v>7865</v>
      </c>
      <c r="B2881" s="54" t="s">
        <v>7753</v>
      </c>
      <c r="C2881" s="57" t="str">
        <f t="shared" si="88"/>
        <v>Formula</v>
      </c>
      <c r="D2881" s="54" t="s">
        <v>7754</v>
      </c>
      <c r="E2881" s="54" t="s">
        <v>7866</v>
      </c>
      <c r="F2881" s="55">
        <v>1244</v>
      </c>
      <c r="G2881" s="56">
        <f t="shared" si="89"/>
        <v>155888</v>
      </c>
    </row>
    <row r="2882" spans="1:7" ht="42" x14ac:dyDescent="0.25">
      <c r="A2882" s="47" t="s">
        <v>7867</v>
      </c>
      <c r="B2882" s="47" t="s">
        <v>7753</v>
      </c>
      <c r="C2882" s="57" t="str">
        <f t="shared" si="88"/>
        <v>Formula</v>
      </c>
      <c r="D2882" s="47" t="s">
        <v>7754</v>
      </c>
      <c r="E2882" s="47" t="s">
        <v>7868</v>
      </c>
      <c r="F2882" s="53">
        <v>1375</v>
      </c>
      <c r="G2882" s="56">
        <f t="shared" si="89"/>
        <v>155888</v>
      </c>
    </row>
    <row r="2883" spans="1:7" ht="42" x14ac:dyDescent="0.25">
      <c r="A2883" s="54" t="s">
        <v>7869</v>
      </c>
      <c r="B2883" s="54" t="s">
        <v>7753</v>
      </c>
      <c r="C2883" s="57" t="str">
        <f t="shared" ref="C2883:C2946" si="90">IF(ISTEXT(VLOOKUP(B2883,$I$2:$I$11,1,FALSE)),"Alt sub","Formula")</f>
        <v>Formula</v>
      </c>
      <c r="D2883" s="54" t="s">
        <v>7754</v>
      </c>
      <c r="E2883" s="54" t="s">
        <v>7870</v>
      </c>
      <c r="F2883" s="55">
        <v>1225</v>
      </c>
      <c r="G2883" s="56">
        <f t="shared" ref="G2883:G2946" si="91">SUMIF(B:B,B2883,F:F)</f>
        <v>155888</v>
      </c>
    </row>
    <row r="2884" spans="1:7" ht="42" x14ac:dyDescent="0.25">
      <c r="A2884" s="47" t="s">
        <v>7871</v>
      </c>
      <c r="B2884" s="47" t="s">
        <v>7753</v>
      </c>
      <c r="C2884" s="57" t="str">
        <f t="shared" si="90"/>
        <v>Formula</v>
      </c>
      <c r="D2884" s="47" t="s">
        <v>7754</v>
      </c>
      <c r="E2884" s="47" t="s">
        <v>7872</v>
      </c>
      <c r="F2884" s="53">
        <v>1553</v>
      </c>
      <c r="G2884" s="56">
        <f t="shared" si="91"/>
        <v>155888</v>
      </c>
    </row>
    <row r="2885" spans="1:7" ht="42" x14ac:dyDescent="0.25">
      <c r="A2885" s="54" t="s">
        <v>7873</v>
      </c>
      <c r="B2885" s="54" t="s">
        <v>7753</v>
      </c>
      <c r="C2885" s="57" t="str">
        <f t="shared" si="90"/>
        <v>Formula</v>
      </c>
      <c r="D2885" s="54" t="s">
        <v>7754</v>
      </c>
      <c r="E2885" s="54" t="s">
        <v>7874</v>
      </c>
      <c r="F2885" s="55">
        <v>1056</v>
      </c>
      <c r="G2885" s="56">
        <f t="shared" si="91"/>
        <v>155888</v>
      </c>
    </row>
    <row r="2886" spans="1:7" ht="42" x14ac:dyDescent="0.25">
      <c r="A2886" s="47" t="s">
        <v>7875</v>
      </c>
      <c r="B2886" s="47" t="s">
        <v>7753</v>
      </c>
      <c r="C2886" s="57" t="str">
        <f t="shared" si="90"/>
        <v>Formula</v>
      </c>
      <c r="D2886" s="47" t="s">
        <v>7754</v>
      </c>
      <c r="E2886" s="47" t="s">
        <v>7876</v>
      </c>
      <c r="F2886" s="53">
        <v>699</v>
      </c>
      <c r="G2886" s="56">
        <f t="shared" si="91"/>
        <v>155888</v>
      </c>
    </row>
    <row r="2887" spans="1:7" ht="42" x14ac:dyDescent="0.25">
      <c r="A2887" s="54" t="s">
        <v>7877</v>
      </c>
      <c r="B2887" s="54" t="s">
        <v>7753</v>
      </c>
      <c r="C2887" s="57" t="str">
        <f t="shared" si="90"/>
        <v>Formula</v>
      </c>
      <c r="D2887" s="54" t="s">
        <v>7754</v>
      </c>
      <c r="E2887" s="54" t="s">
        <v>7878</v>
      </c>
      <c r="F2887" s="55">
        <v>2204</v>
      </c>
      <c r="G2887" s="56">
        <f t="shared" si="91"/>
        <v>155888</v>
      </c>
    </row>
    <row r="2888" spans="1:7" ht="42" x14ac:dyDescent="0.25">
      <c r="A2888" s="47" t="s">
        <v>7879</v>
      </c>
      <c r="B2888" s="47" t="s">
        <v>7753</v>
      </c>
      <c r="C2888" s="57" t="str">
        <f t="shared" si="90"/>
        <v>Formula</v>
      </c>
      <c r="D2888" s="47" t="s">
        <v>7754</v>
      </c>
      <c r="E2888" s="47" t="s">
        <v>7880</v>
      </c>
      <c r="F2888" s="53">
        <v>1501</v>
      </c>
      <c r="G2888" s="56">
        <f t="shared" si="91"/>
        <v>155888</v>
      </c>
    </row>
    <row r="2889" spans="1:7" ht="42" x14ac:dyDescent="0.25">
      <c r="A2889" s="54" t="s">
        <v>7881</v>
      </c>
      <c r="B2889" s="54" t="s">
        <v>7753</v>
      </c>
      <c r="C2889" s="57" t="str">
        <f t="shared" si="90"/>
        <v>Formula</v>
      </c>
      <c r="D2889" s="54" t="s">
        <v>7754</v>
      </c>
      <c r="E2889" s="54" t="s">
        <v>7882</v>
      </c>
      <c r="F2889" s="55">
        <v>934</v>
      </c>
      <c r="G2889" s="56">
        <f t="shared" si="91"/>
        <v>155888</v>
      </c>
    </row>
    <row r="2890" spans="1:7" ht="42" x14ac:dyDescent="0.25">
      <c r="A2890" s="47" t="s">
        <v>7883</v>
      </c>
      <c r="B2890" s="47" t="s">
        <v>7753</v>
      </c>
      <c r="C2890" s="57" t="str">
        <f t="shared" si="90"/>
        <v>Formula</v>
      </c>
      <c r="D2890" s="47" t="s">
        <v>7754</v>
      </c>
      <c r="E2890" s="47" t="s">
        <v>7884</v>
      </c>
      <c r="F2890" s="53">
        <v>1612</v>
      </c>
      <c r="G2890" s="56">
        <f t="shared" si="91"/>
        <v>155888</v>
      </c>
    </row>
    <row r="2891" spans="1:7" ht="42" x14ac:dyDescent="0.25">
      <c r="A2891" s="54" t="s">
        <v>7885</v>
      </c>
      <c r="B2891" s="54" t="s">
        <v>7753</v>
      </c>
      <c r="C2891" s="57" t="str">
        <f t="shared" si="90"/>
        <v>Formula</v>
      </c>
      <c r="D2891" s="54" t="s">
        <v>7754</v>
      </c>
      <c r="E2891" s="54" t="s">
        <v>7886</v>
      </c>
      <c r="F2891" s="55">
        <v>2391</v>
      </c>
      <c r="G2891" s="56">
        <f t="shared" si="91"/>
        <v>155888</v>
      </c>
    </row>
    <row r="2892" spans="1:7" ht="42" x14ac:dyDescent="0.25">
      <c r="A2892" s="47" t="s">
        <v>7887</v>
      </c>
      <c r="B2892" s="47" t="s">
        <v>7753</v>
      </c>
      <c r="C2892" s="57" t="str">
        <f t="shared" si="90"/>
        <v>Formula</v>
      </c>
      <c r="D2892" s="47" t="s">
        <v>7754</v>
      </c>
      <c r="E2892" s="47" t="s">
        <v>7888</v>
      </c>
      <c r="F2892" s="53">
        <v>1961</v>
      </c>
      <c r="G2892" s="56">
        <f t="shared" si="91"/>
        <v>155888</v>
      </c>
    </row>
    <row r="2893" spans="1:7" ht="42" x14ac:dyDescent="0.25">
      <c r="A2893" s="54" t="s">
        <v>7889</v>
      </c>
      <c r="B2893" s="54" t="s">
        <v>7753</v>
      </c>
      <c r="C2893" s="57" t="str">
        <f t="shared" si="90"/>
        <v>Formula</v>
      </c>
      <c r="D2893" s="54" t="s">
        <v>7754</v>
      </c>
      <c r="E2893" s="54" t="s">
        <v>7890</v>
      </c>
      <c r="F2893" s="55">
        <v>1724</v>
      </c>
      <c r="G2893" s="56">
        <f t="shared" si="91"/>
        <v>155888</v>
      </c>
    </row>
    <row r="2894" spans="1:7" ht="42" x14ac:dyDescent="0.25">
      <c r="A2894" s="47" t="s">
        <v>7891</v>
      </c>
      <c r="B2894" s="47" t="s">
        <v>7753</v>
      </c>
      <c r="C2894" s="57" t="str">
        <f t="shared" si="90"/>
        <v>Formula</v>
      </c>
      <c r="D2894" s="47" t="s">
        <v>7754</v>
      </c>
      <c r="E2894" s="47" t="s">
        <v>7892</v>
      </c>
      <c r="F2894" s="53">
        <v>1664</v>
      </c>
      <c r="G2894" s="56">
        <f t="shared" si="91"/>
        <v>155888</v>
      </c>
    </row>
    <row r="2895" spans="1:7" ht="42" x14ac:dyDescent="0.25">
      <c r="A2895" s="54" t="s">
        <v>7893</v>
      </c>
      <c r="B2895" s="54" t="s">
        <v>7753</v>
      </c>
      <c r="C2895" s="57" t="str">
        <f t="shared" si="90"/>
        <v>Formula</v>
      </c>
      <c r="D2895" s="54" t="s">
        <v>7754</v>
      </c>
      <c r="E2895" s="54" t="s">
        <v>7894</v>
      </c>
      <c r="F2895" s="55">
        <v>1724</v>
      </c>
      <c r="G2895" s="56">
        <f t="shared" si="91"/>
        <v>155888</v>
      </c>
    </row>
    <row r="2896" spans="1:7" ht="42" x14ac:dyDescent="0.25">
      <c r="A2896" s="47" t="s">
        <v>7895</v>
      </c>
      <c r="B2896" s="47" t="s">
        <v>7753</v>
      </c>
      <c r="C2896" s="57" t="str">
        <f t="shared" si="90"/>
        <v>Formula</v>
      </c>
      <c r="D2896" s="47" t="s">
        <v>7754</v>
      </c>
      <c r="E2896" s="47" t="s">
        <v>7896</v>
      </c>
      <c r="F2896" s="53">
        <v>1509</v>
      </c>
      <c r="G2896" s="56">
        <f t="shared" si="91"/>
        <v>155888</v>
      </c>
    </row>
    <row r="2897" spans="1:7" ht="42" x14ac:dyDescent="0.25">
      <c r="A2897" s="54" t="s">
        <v>7897</v>
      </c>
      <c r="B2897" s="54" t="s">
        <v>7753</v>
      </c>
      <c r="C2897" s="57" t="str">
        <f t="shared" si="90"/>
        <v>Formula</v>
      </c>
      <c r="D2897" s="54" t="s">
        <v>7754</v>
      </c>
      <c r="E2897" s="54" t="s">
        <v>7898</v>
      </c>
      <c r="F2897" s="55">
        <v>1418</v>
      </c>
      <c r="G2897" s="56">
        <f t="shared" si="91"/>
        <v>155888</v>
      </c>
    </row>
    <row r="2898" spans="1:7" ht="42" x14ac:dyDescent="0.25">
      <c r="A2898" s="47" t="s">
        <v>7899</v>
      </c>
      <c r="B2898" s="47" t="s">
        <v>7753</v>
      </c>
      <c r="C2898" s="57" t="str">
        <f t="shared" si="90"/>
        <v>Formula</v>
      </c>
      <c r="D2898" s="47" t="s">
        <v>7754</v>
      </c>
      <c r="E2898" s="47" t="s">
        <v>7900</v>
      </c>
      <c r="F2898" s="53">
        <v>2162</v>
      </c>
      <c r="G2898" s="56">
        <f t="shared" si="91"/>
        <v>155888</v>
      </c>
    </row>
    <row r="2899" spans="1:7" ht="42" x14ac:dyDescent="0.25">
      <c r="A2899" s="54" t="s">
        <v>7901</v>
      </c>
      <c r="B2899" s="54" t="s">
        <v>7753</v>
      </c>
      <c r="C2899" s="57" t="str">
        <f t="shared" si="90"/>
        <v>Formula</v>
      </c>
      <c r="D2899" s="54" t="s">
        <v>7754</v>
      </c>
      <c r="E2899" s="54" t="s">
        <v>7902</v>
      </c>
      <c r="F2899" s="55">
        <v>885</v>
      </c>
      <c r="G2899" s="56">
        <f t="shared" si="91"/>
        <v>155888</v>
      </c>
    </row>
    <row r="2900" spans="1:7" ht="42" x14ac:dyDescent="0.25">
      <c r="A2900" s="47" t="s">
        <v>7903</v>
      </c>
      <c r="B2900" s="47" t="s">
        <v>7753</v>
      </c>
      <c r="C2900" s="57" t="str">
        <f t="shared" si="90"/>
        <v>Formula</v>
      </c>
      <c r="D2900" s="47" t="s">
        <v>7754</v>
      </c>
      <c r="E2900" s="47" t="s">
        <v>7904</v>
      </c>
      <c r="F2900" s="53">
        <v>1494</v>
      </c>
      <c r="G2900" s="56">
        <f t="shared" si="91"/>
        <v>155888</v>
      </c>
    </row>
    <row r="2901" spans="1:7" ht="42" x14ac:dyDescent="0.25">
      <c r="A2901" s="54" t="s">
        <v>7905</v>
      </c>
      <c r="B2901" s="54" t="s">
        <v>7753</v>
      </c>
      <c r="C2901" s="57" t="str">
        <f t="shared" si="90"/>
        <v>Formula</v>
      </c>
      <c r="D2901" s="54" t="s">
        <v>7754</v>
      </c>
      <c r="E2901" s="54" t="s">
        <v>7906</v>
      </c>
      <c r="F2901" s="55">
        <v>2351</v>
      </c>
      <c r="G2901" s="56">
        <f t="shared" si="91"/>
        <v>155888</v>
      </c>
    </row>
    <row r="2902" spans="1:7" ht="42" x14ac:dyDescent="0.25">
      <c r="A2902" s="47" t="s">
        <v>7907</v>
      </c>
      <c r="B2902" s="47" t="s">
        <v>7753</v>
      </c>
      <c r="C2902" s="57" t="str">
        <f t="shared" si="90"/>
        <v>Formula</v>
      </c>
      <c r="D2902" s="47" t="s">
        <v>7754</v>
      </c>
      <c r="E2902" s="47" t="s">
        <v>7908</v>
      </c>
      <c r="F2902" s="53">
        <v>1378</v>
      </c>
      <c r="G2902" s="56">
        <f t="shared" si="91"/>
        <v>155888</v>
      </c>
    </row>
    <row r="2903" spans="1:7" ht="42" x14ac:dyDescent="0.25">
      <c r="A2903" s="54" t="s">
        <v>7909</v>
      </c>
      <c r="B2903" s="54" t="s">
        <v>7753</v>
      </c>
      <c r="C2903" s="57" t="str">
        <f t="shared" si="90"/>
        <v>Formula</v>
      </c>
      <c r="D2903" s="54" t="s">
        <v>7754</v>
      </c>
      <c r="E2903" s="54" t="s">
        <v>7910</v>
      </c>
      <c r="F2903" s="55">
        <v>209</v>
      </c>
      <c r="G2903" s="56">
        <f t="shared" si="91"/>
        <v>155888</v>
      </c>
    </row>
    <row r="2904" spans="1:7" ht="42" x14ac:dyDescent="0.25">
      <c r="A2904" s="47" t="s">
        <v>7911</v>
      </c>
      <c r="B2904" s="47" t="s">
        <v>7753</v>
      </c>
      <c r="C2904" s="57" t="str">
        <f t="shared" si="90"/>
        <v>Formula</v>
      </c>
      <c r="D2904" s="47" t="s">
        <v>7754</v>
      </c>
      <c r="E2904" s="47" t="s">
        <v>7912</v>
      </c>
      <c r="F2904" s="53">
        <v>916</v>
      </c>
      <c r="G2904" s="56">
        <f t="shared" si="91"/>
        <v>155888</v>
      </c>
    </row>
    <row r="2905" spans="1:7" ht="42" x14ac:dyDescent="0.25">
      <c r="A2905" s="54" t="s">
        <v>7913</v>
      </c>
      <c r="B2905" s="54" t="s">
        <v>7753</v>
      </c>
      <c r="C2905" s="57" t="str">
        <f t="shared" si="90"/>
        <v>Formula</v>
      </c>
      <c r="D2905" s="54" t="s">
        <v>7754</v>
      </c>
      <c r="E2905" s="54" t="s">
        <v>7914</v>
      </c>
      <c r="F2905" s="55">
        <v>463</v>
      </c>
      <c r="G2905" s="56">
        <f t="shared" si="91"/>
        <v>155888</v>
      </c>
    </row>
    <row r="2906" spans="1:7" ht="42" x14ac:dyDescent="0.25">
      <c r="A2906" s="47" t="s">
        <v>7915</v>
      </c>
      <c r="B2906" s="47" t="s">
        <v>7753</v>
      </c>
      <c r="C2906" s="57" t="str">
        <f t="shared" si="90"/>
        <v>Formula</v>
      </c>
      <c r="D2906" s="47" t="s">
        <v>7754</v>
      </c>
      <c r="E2906" s="47" t="s">
        <v>7916</v>
      </c>
      <c r="F2906" s="53">
        <v>1570</v>
      </c>
      <c r="G2906" s="56">
        <f t="shared" si="91"/>
        <v>155888</v>
      </c>
    </row>
    <row r="2907" spans="1:7" ht="42" x14ac:dyDescent="0.25">
      <c r="A2907" s="54" t="s">
        <v>7917</v>
      </c>
      <c r="B2907" s="54" t="s">
        <v>7753</v>
      </c>
      <c r="C2907" s="57" t="str">
        <f t="shared" si="90"/>
        <v>Formula</v>
      </c>
      <c r="D2907" s="54" t="s">
        <v>7754</v>
      </c>
      <c r="E2907" s="54" t="s">
        <v>7918</v>
      </c>
      <c r="F2907" s="55">
        <v>418</v>
      </c>
      <c r="G2907" s="56">
        <f t="shared" si="91"/>
        <v>155888</v>
      </c>
    </row>
    <row r="2908" spans="1:7" ht="42" x14ac:dyDescent="0.25">
      <c r="A2908" s="47" t="s">
        <v>7919</v>
      </c>
      <c r="B2908" s="47" t="s">
        <v>7753</v>
      </c>
      <c r="C2908" s="57" t="str">
        <f t="shared" si="90"/>
        <v>Formula</v>
      </c>
      <c r="D2908" s="47" t="s">
        <v>7754</v>
      </c>
      <c r="E2908" s="47" t="s">
        <v>7920</v>
      </c>
      <c r="F2908" s="53">
        <v>1510</v>
      </c>
      <c r="G2908" s="56">
        <f t="shared" si="91"/>
        <v>155888</v>
      </c>
    </row>
    <row r="2909" spans="1:7" ht="42" x14ac:dyDescent="0.25">
      <c r="A2909" s="54" t="s">
        <v>7921</v>
      </c>
      <c r="B2909" s="54" t="s">
        <v>7753</v>
      </c>
      <c r="C2909" s="57" t="str">
        <f t="shared" si="90"/>
        <v>Formula</v>
      </c>
      <c r="D2909" s="54" t="s">
        <v>7754</v>
      </c>
      <c r="E2909" s="54" t="s">
        <v>7922</v>
      </c>
      <c r="F2909" s="55">
        <v>1886</v>
      </c>
      <c r="G2909" s="56">
        <f t="shared" si="91"/>
        <v>155888</v>
      </c>
    </row>
    <row r="2910" spans="1:7" ht="42" x14ac:dyDescent="0.25">
      <c r="A2910" s="47" t="s">
        <v>7923</v>
      </c>
      <c r="B2910" s="47" t="s">
        <v>7753</v>
      </c>
      <c r="C2910" s="57" t="str">
        <f t="shared" si="90"/>
        <v>Formula</v>
      </c>
      <c r="D2910" s="47" t="s">
        <v>7754</v>
      </c>
      <c r="E2910" s="47" t="s">
        <v>7924</v>
      </c>
      <c r="F2910" s="53">
        <v>869</v>
      </c>
      <c r="G2910" s="56">
        <f t="shared" si="91"/>
        <v>155888</v>
      </c>
    </row>
    <row r="2911" spans="1:7" ht="42" x14ac:dyDescent="0.25">
      <c r="A2911" s="54" t="s">
        <v>7925</v>
      </c>
      <c r="B2911" s="54" t="s">
        <v>7753</v>
      </c>
      <c r="C2911" s="57" t="str">
        <f t="shared" si="90"/>
        <v>Formula</v>
      </c>
      <c r="D2911" s="54" t="s">
        <v>7754</v>
      </c>
      <c r="E2911" s="54" t="s">
        <v>7926</v>
      </c>
      <c r="F2911" s="55">
        <v>982</v>
      </c>
      <c r="G2911" s="56">
        <f t="shared" si="91"/>
        <v>155888</v>
      </c>
    </row>
    <row r="2912" spans="1:7" ht="42" x14ac:dyDescent="0.25">
      <c r="A2912" s="47" t="s">
        <v>7927</v>
      </c>
      <c r="B2912" s="47" t="s">
        <v>7753</v>
      </c>
      <c r="C2912" s="57" t="str">
        <f t="shared" si="90"/>
        <v>Formula</v>
      </c>
      <c r="D2912" s="47" t="s">
        <v>7754</v>
      </c>
      <c r="E2912" s="47" t="s">
        <v>7928</v>
      </c>
      <c r="F2912" s="53">
        <v>1046</v>
      </c>
      <c r="G2912" s="56">
        <f t="shared" si="91"/>
        <v>155888</v>
      </c>
    </row>
    <row r="2913" spans="1:7" ht="42" x14ac:dyDescent="0.25">
      <c r="A2913" s="54" t="s">
        <v>7929</v>
      </c>
      <c r="B2913" s="54" t="s">
        <v>7753</v>
      </c>
      <c r="C2913" s="57" t="str">
        <f t="shared" si="90"/>
        <v>Formula</v>
      </c>
      <c r="D2913" s="54" t="s">
        <v>7754</v>
      </c>
      <c r="E2913" s="54" t="s">
        <v>7930</v>
      </c>
      <c r="F2913" s="55">
        <v>220</v>
      </c>
      <c r="G2913" s="56">
        <f t="shared" si="91"/>
        <v>155888</v>
      </c>
    </row>
    <row r="2914" spans="1:7" ht="42" x14ac:dyDescent="0.25">
      <c r="A2914" s="47" t="s">
        <v>7931</v>
      </c>
      <c r="B2914" s="47" t="s">
        <v>7753</v>
      </c>
      <c r="C2914" s="57" t="str">
        <f t="shared" si="90"/>
        <v>Formula</v>
      </c>
      <c r="D2914" s="47" t="s">
        <v>7754</v>
      </c>
      <c r="E2914" s="47" t="s">
        <v>7932</v>
      </c>
      <c r="F2914" s="53">
        <v>686</v>
      </c>
      <c r="G2914" s="56">
        <f t="shared" si="91"/>
        <v>155888</v>
      </c>
    </row>
    <row r="2915" spans="1:7" ht="42" x14ac:dyDescent="0.25">
      <c r="A2915" s="54" t="s">
        <v>7933</v>
      </c>
      <c r="B2915" s="54" t="s">
        <v>7753</v>
      </c>
      <c r="C2915" s="57" t="str">
        <f t="shared" si="90"/>
        <v>Formula</v>
      </c>
      <c r="D2915" s="54" t="s">
        <v>7754</v>
      </c>
      <c r="E2915" s="54" t="s">
        <v>7934</v>
      </c>
      <c r="F2915" s="55">
        <v>1104</v>
      </c>
      <c r="G2915" s="56">
        <f t="shared" si="91"/>
        <v>155888</v>
      </c>
    </row>
    <row r="2916" spans="1:7" ht="42" x14ac:dyDescent="0.25">
      <c r="A2916" s="47" t="s">
        <v>7935</v>
      </c>
      <c r="B2916" s="47" t="s">
        <v>7753</v>
      </c>
      <c r="C2916" s="57" t="str">
        <f t="shared" si="90"/>
        <v>Formula</v>
      </c>
      <c r="D2916" s="47" t="s">
        <v>7754</v>
      </c>
      <c r="E2916" s="47" t="s">
        <v>7936</v>
      </c>
      <c r="F2916" s="53">
        <v>538</v>
      </c>
      <c r="G2916" s="56">
        <f t="shared" si="91"/>
        <v>155888</v>
      </c>
    </row>
    <row r="2917" spans="1:7" ht="42" x14ac:dyDescent="0.25">
      <c r="A2917" s="54" t="s">
        <v>7937</v>
      </c>
      <c r="B2917" s="54" t="s">
        <v>7753</v>
      </c>
      <c r="C2917" s="57" t="str">
        <f t="shared" si="90"/>
        <v>Formula</v>
      </c>
      <c r="D2917" s="54" t="s">
        <v>7754</v>
      </c>
      <c r="E2917" s="54" t="s">
        <v>7938</v>
      </c>
      <c r="F2917" s="55">
        <v>1323</v>
      </c>
      <c r="G2917" s="56">
        <f t="shared" si="91"/>
        <v>155888</v>
      </c>
    </row>
    <row r="2918" spans="1:7" ht="42" x14ac:dyDescent="0.25">
      <c r="A2918" s="47" t="s">
        <v>7939</v>
      </c>
      <c r="B2918" s="47" t="s">
        <v>7753</v>
      </c>
      <c r="C2918" s="57" t="str">
        <f t="shared" si="90"/>
        <v>Formula</v>
      </c>
      <c r="D2918" s="47" t="s">
        <v>7754</v>
      </c>
      <c r="E2918" s="47" t="s">
        <v>7940</v>
      </c>
      <c r="F2918" s="53">
        <v>812</v>
      </c>
      <c r="G2918" s="56">
        <f t="shared" si="91"/>
        <v>155888</v>
      </c>
    </row>
    <row r="2919" spans="1:7" ht="42" x14ac:dyDescent="0.25">
      <c r="A2919" s="54" t="s">
        <v>7941</v>
      </c>
      <c r="B2919" s="54" t="s">
        <v>7753</v>
      </c>
      <c r="C2919" s="57" t="str">
        <f t="shared" si="90"/>
        <v>Formula</v>
      </c>
      <c r="D2919" s="54" t="s">
        <v>7754</v>
      </c>
      <c r="E2919" s="54" t="s">
        <v>7942</v>
      </c>
      <c r="F2919" s="55">
        <v>1730</v>
      </c>
      <c r="G2919" s="56">
        <f t="shared" si="91"/>
        <v>155888</v>
      </c>
    </row>
    <row r="2920" spans="1:7" ht="42" x14ac:dyDescent="0.25">
      <c r="A2920" s="47" t="s">
        <v>7943</v>
      </c>
      <c r="B2920" s="47" t="s">
        <v>7753</v>
      </c>
      <c r="C2920" s="57" t="str">
        <f t="shared" si="90"/>
        <v>Formula</v>
      </c>
      <c r="D2920" s="47" t="s">
        <v>7754</v>
      </c>
      <c r="E2920" s="47" t="s">
        <v>7944</v>
      </c>
      <c r="F2920" s="53">
        <v>267</v>
      </c>
      <c r="G2920" s="56">
        <f t="shared" si="91"/>
        <v>155888</v>
      </c>
    </row>
    <row r="2921" spans="1:7" ht="42" x14ac:dyDescent="0.25">
      <c r="A2921" s="54" t="s">
        <v>7945</v>
      </c>
      <c r="B2921" s="54" t="s">
        <v>7753</v>
      </c>
      <c r="C2921" s="57" t="str">
        <f t="shared" si="90"/>
        <v>Formula</v>
      </c>
      <c r="D2921" s="54" t="s">
        <v>7754</v>
      </c>
      <c r="E2921" s="54" t="s">
        <v>7946</v>
      </c>
      <c r="F2921" s="55">
        <v>361</v>
      </c>
      <c r="G2921" s="56">
        <f t="shared" si="91"/>
        <v>155888</v>
      </c>
    </row>
    <row r="2922" spans="1:7" ht="42" x14ac:dyDescent="0.25">
      <c r="A2922" s="47" t="s">
        <v>7947</v>
      </c>
      <c r="B2922" s="47" t="s">
        <v>7753</v>
      </c>
      <c r="C2922" s="57" t="str">
        <f t="shared" si="90"/>
        <v>Formula</v>
      </c>
      <c r="D2922" s="47" t="s">
        <v>7754</v>
      </c>
      <c r="E2922" s="47" t="s">
        <v>7948</v>
      </c>
      <c r="F2922" s="53">
        <v>829</v>
      </c>
      <c r="G2922" s="56">
        <f t="shared" si="91"/>
        <v>155888</v>
      </c>
    </row>
    <row r="2923" spans="1:7" ht="42" x14ac:dyDescent="0.25">
      <c r="A2923" s="54" t="s">
        <v>7949</v>
      </c>
      <c r="B2923" s="54" t="s">
        <v>7753</v>
      </c>
      <c r="C2923" s="57" t="str">
        <f t="shared" si="90"/>
        <v>Formula</v>
      </c>
      <c r="D2923" s="54" t="s">
        <v>7754</v>
      </c>
      <c r="E2923" s="54" t="s">
        <v>7950</v>
      </c>
      <c r="F2923" s="55">
        <v>1256</v>
      </c>
      <c r="G2923" s="56">
        <f t="shared" si="91"/>
        <v>155888</v>
      </c>
    </row>
    <row r="2924" spans="1:7" ht="42" x14ac:dyDescent="0.25">
      <c r="A2924" s="47" t="s">
        <v>17812</v>
      </c>
      <c r="B2924" s="47" t="s">
        <v>7753</v>
      </c>
      <c r="C2924" s="57" t="str">
        <f t="shared" si="90"/>
        <v>Formula</v>
      </c>
      <c r="D2924" s="47" t="s">
        <v>7754</v>
      </c>
      <c r="E2924" s="47" t="s">
        <v>17813</v>
      </c>
      <c r="F2924" s="53">
        <v>513</v>
      </c>
      <c r="G2924" s="56">
        <f t="shared" si="91"/>
        <v>155888</v>
      </c>
    </row>
    <row r="2925" spans="1:7" ht="42" x14ac:dyDescent="0.25">
      <c r="A2925" s="54" t="s">
        <v>7951</v>
      </c>
      <c r="B2925" s="54" t="s">
        <v>7753</v>
      </c>
      <c r="C2925" s="57" t="str">
        <f t="shared" si="90"/>
        <v>Formula</v>
      </c>
      <c r="D2925" s="54" t="s">
        <v>7754</v>
      </c>
      <c r="E2925" s="54" t="s">
        <v>7952</v>
      </c>
      <c r="F2925" s="55">
        <v>1032</v>
      </c>
      <c r="G2925" s="56">
        <f t="shared" si="91"/>
        <v>155888</v>
      </c>
    </row>
    <row r="2926" spans="1:7" ht="42" x14ac:dyDescent="0.25">
      <c r="A2926" s="47" t="s">
        <v>7953</v>
      </c>
      <c r="B2926" s="47" t="s">
        <v>7753</v>
      </c>
      <c r="C2926" s="57" t="str">
        <f t="shared" si="90"/>
        <v>Formula</v>
      </c>
      <c r="D2926" s="47" t="s">
        <v>7754</v>
      </c>
      <c r="E2926" s="47" t="s">
        <v>7954</v>
      </c>
      <c r="F2926" s="53">
        <v>976</v>
      </c>
      <c r="G2926" s="56">
        <f t="shared" si="91"/>
        <v>155888</v>
      </c>
    </row>
    <row r="2927" spans="1:7" ht="42" x14ac:dyDescent="0.25">
      <c r="A2927" s="54" t="s">
        <v>7955</v>
      </c>
      <c r="B2927" s="54" t="s">
        <v>7753</v>
      </c>
      <c r="C2927" s="57" t="str">
        <f t="shared" si="90"/>
        <v>Formula</v>
      </c>
      <c r="D2927" s="54" t="s">
        <v>7754</v>
      </c>
      <c r="E2927" s="54" t="s">
        <v>7956</v>
      </c>
      <c r="F2927" s="55">
        <v>1508</v>
      </c>
      <c r="G2927" s="56">
        <f t="shared" si="91"/>
        <v>155888</v>
      </c>
    </row>
    <row r="2928" spans="1:7" ht="42" x14ac:dyDescent="0.25">
      <c r="A2928" s="47" t="s">
        <v>7957</v>
      </c>
      <c r="B2928" s="47" t="s">
        <v>7753</v>
      </c>
      <c r="C2928" s="57" t="str">
        <f t="shared" si="90"/>
        <v>Formula</v>
      </c>
      <c r="D2928" s="47" t="s">
        <v>7754</v>
      </c>
      <c r="E2928" s="47" t="s">
        <v>7958</v>
      </c>
      <c r="F2928" s="53">
        <v>1332</v>
      </c>
      <c r="G2928" s="56">
        <f t="shared" si="91"/>
        <v>155888</v>
      </c>
    </row>
    <row r="2929" spans="1:7" ht="42" x14ac:dyDescent="0.25">
      <c r="A2929" s="54" t="s">
        <v>7959</v>
      </c>
      <c r="B2929" s="54" t="s">
        <v>7753</v>
      </c>
      <c r="C2929" s="57" t="str">
        <f t="shared" si="90"/>
        <v>Formula</v>
      </c>
      <c r="D2929" s="54" t="s">
        <v>7754</v>
      </c>
      <c r="E2929" s="54" t="s">
        <v>7960</v>
      </c>
      <c r="F2929" s="55">
        <v>919</v>
      </c>
      <c r="G2929" s="56">
        <f t="shared" si="91"/>
        <v>155888</v>
      </c>
    </row>
    <row r="2930" spans="1:7" ht="42" x14ac:dyDescent="0.25">
      <c r="A2930" s="47" t="s">
        <v>7961</v>
      </c>
      <c r="B2930" s="47" t="s">
        <v>7753</v>
      </c>
      <c r="C2930" s="57" t="str">
        <f t="shared" si="90"/>
        <v>Formula</v>
      </c>
      <c r="D2930" s="47" t="s">
        <v>7754</v>
      </c>
      <c r="E2930" s="47" t="s">
        <v>7962</v>
      </c>
      <c r="F2930" s="53">
        <v>293</v>
      </c>
      <c r="G2930" s="56">
        <f t="shared" si="91"/>
        <v>155888</v>
      </c>
    </row>
    <row r="2931" spans="1:7" ht="42" x14ac:dyDescent="0.25">
      <c r="A2931" s="54" t="s">
        <v>7963</v>
      </c>
      <c r="B2931" s="54" t="s">
        <v>7753</v>
      </c>
      <c r="C2931" s="57" t="str">
        <f t="shared" si="90"/>
        <v>Formula</v>
      </c>
      <c r="D2931" s="54" t="s">
        <v>7754</v>
      </c>
      <c r="E2931" s="54" t="s">
        <v>7964</v>
      </c>
      <c r="F2931" s="55">
        <v>577</v>
      </c>
      <c r="G2931" s="56">
        <f t="shared" si="91"/>
        <v>155888</v>
      </c>
    </row>
    <row r="2932" spans="1:7" ht="42" x14ac:dyDescent="0.25">
      <c r="A2932" s="47" t="s">
        <v>7965</v>
      </c>
      <c r="B2932" s="47" t="s">
        <v>7753</v>
      </c>
      <c r="C2932" s="57" t="str">
        <f t="shared" si="90"/>
        <v>Formula</v>
      </c>
      <c r="D2932" s="47" t="s">
        <v>7754</v>
      </c>
      <c r="E2932" s="47" t="s">
        <v>7966</v>
      </c>
      <c r="F2932" s="53">
        <v>199</v>
      </c>
      <c r="G2932" s="56">
        <f t="shared" si="91"/>
        <v>155888</v>
      </c>
    </row>
    <row r="2933" spans="1:7" ht="42" x14ac:dyDescent="0.25">
      <c r="A2933" s="54" t="s">
        <v>7967</v>
      </c>
      <c r="B2933" s="54" t="s">
        <v>7753</v>
      </c>
      <c r="C2933" s="57" t="str">
        <f t="shared" si="90"/>
        <v>Formula</v>
      </c>
      <c r="D2933" s="54" t="s">
        <v>7754</v>
      </c>
      <c r="E2933" s="54" t="s">
        <v>7968</v>
      </c>
      <c r="F2933" s="55">
        <v>481</v>
      </c>
      <c r="G2933" s="56">
        <f t="shared" si="91"/>
        <v>155888</v>
      </c>
    </row>
    <row r="2934" spans="1:7" ht="42" x14ac:dyDescent="0.25">
      <c r="A2934" s="47" t="s">
        <v>7969</v>
      </c>
      <c r="B2934" s="47" t="s">
        <v>7753</v>
      </c>
      <c r="C2934" s="57" t="str">
        <f t="shared" si="90"/>
        <v>Formula</v>
      </c>
      <c r="D2934" s="47" t="s">
        <v>7754</v>
      </c>
      <c r="E2934" s="47" t="s">
        <v>7970</v>
      </c>
      <c r="F2934" s="53">
        <v>458</v>
      </c>
      <c r="G2934" s="56">
        <f t="shared" si="91"/>
        <v>155888</v>
      </c>
    </row>
    <row r="2935" spans="1:7" ht="42" x14ac:dyDescent="0.25">
      <c r="A2935" s="54" t="s">
        <v>7971</v>
      </c>
      <c r="B2935" s="54" t="s">
        <v>7753</v>
      </c>
      <c r="C2935" s="57" t="str">
        <f t="shared" si="90"/>
        <v>Formula</v>
      </c>
      <c r="D2935" s="54" t="s">
        <v>7754</v>
      </c>
      <c r="E2935" s="54" t="s">
        <v>7972</v>
      </c>
      <c r="F2935" s="55">
        <v>525</v>
      </c>
      <c r="G2935" s="56">
        <f t="shared" si="91"/>
        <v>155888</v>
      </c>
    </row>
    <row r="2936" spans="1:7" ht="42" x14ac:dyDescent="0.25">
      <c r="A2936" s="47" t="s">
        <v>7973</v>
      </c>
      <c r="B2936" s="47" t="s">
        <v>7753</v>
      </c>
      <c r="C2936" s="57" t="str">
        <f t="shared" si="90"/>
        <v>Formula</v>
      </c>
      <c r="D2936" s="47" t="s">
        <v>7754</v>
      </c>
      <c r="E2936" s="47" t="s">
        <v>7974</v>
      </c>
      <c r="F2936" s="53">
        <v>636</v>
      </c>
      <c r="G2936" s="56">
        <f t="shared" si="91"/>
        <v>155888</v>
      </c>
    </row>
    <row r="2937" spans="1:7" ht="42" x14ac:dyDescent="0.25">
      <c r="A2937" s="54" t="s">
        <v>7975</v>
      </c>
      <c r="B2937" s="54" t="s">
        <v>7753</v>
      </c>
      <c r="C2937" s="57" t="str">
        <f t="shared" si="90"/>
        <v>Formula</v>
      </c>
      <c r="D2937" s="54" t="s">
        <v>7754</v>
      </c>
      <c r="E2937" s="54" t="s">
        <v>7976</v>
      </c>
      <c r="F2937" s="55">
        <v>934</v>
      </c>
      <c r="G2937" s="56">
        <f t="shared" si="91"/>
        <v>155888</v>
      </c>
    </row>
    <row r="2938" spans="1:7" ht="42" x14ac:dyDescent="0.25">
      <c r="A2938" s="47" t="s">
        <v>7977</v>
      </c>
      <c r="B2938" s="47" t="s">
        <v>7753</v>
      </c>
      <c r="C2938" s="57" t="str">
        <f t="shared" si="90"/>
        <v>Formula</v>
      </c>
      <c r="D2938" s="47" t="s">
        <v>7754</v>
      </c>
      <c r="E2938" s="47" t="s">
        <v>7978</v>
      </c>
      <c r="F2938" s="53">
        <v>521</v>
      </c>
      <c r="G2938" s="56">
        <f t="shared" si="91"/>
        <v>155888</v>
      </c>
    </row>
    <row r="2939" spans="1:7" ht="42" x14ac:dyDescent="0.25">
      <c r="A2939" s="54" t="s">
        <v>7979</v>
      </c>
      <c r="B2939" s="54" t="s">
        <v>7753</v>
      </c>
      <c r="C2939" s="57" t="str">
        <f t="shared" si="90"/>
        <v>Formula</v>
      </c>
      <c r="D2939" s="54" t="s">
        <v>7754</v>
      </c>
      <c r="E2939" s="54" t="s">
        <v>7980</v>
      </c>
      <c r="F2939" s="55">
        <v>224</v>
      </c>
      <c r="G2939" s="56">
        <f t="shared" si="91"/>
        <v>155888</v>
      </c>
    </row>
    <row r="2940" spans="1:7" ht="42" x14ac:dyDescent="0.25">
      <c r="A2940" s="47" t="s">
        <v>7981</v>
      </c>
      <c r="B2940" s="47" t="s">
        <v>7753</v>
      </c>
      <c r="C2940" s="57" t="str">
        <f t="shared" si="90"/>
        <v>Formula</v>
      </c>
      <c r="D2940" s="47" t="s">
        <v>7754</v>
      </c>
      <c r="E2940" s="47" t="s">
        <v>7982</v>
      </c>
      <c r="F2940" s="53">
        <v>860</v>
      </c>
      <c r="G2940" s="56">
        <f t="shared" si="91"/>
        <v>155888</v>
      </c>
    </row>
    <row r="2941" spans="1:7" ht="42" x14ac:dyDescent="0.25">
      <c r="A2941" s="54" t="s">
        <v>7983</v>
      </c>
      <c r="B2941" s="54" t="s">
        <v>7753</v>
      </c>
      <c r="C2941" s="57" t="str">
        <f t="shared" si="90"/>
        <v>Formula</v>
      </c>
      <c r="D2941" s="54" t="s">
        <v>7754</v>
      </c>
      <c r="E2941" s="54" t="s">
        <v>7984</v>
      </c>
      <c r="F2941" s="55">
        <v>1711</v>
      </c>
      <c r="G2941" s="56">
        <f t="shared" si="91"/>
        <v>155888</v>
      </c>
    </row>
    <row r="2942" spans="1:7" ht="42" x14ac:dyDescent="0.25">
      <c r="A2942" s="47" t="s">
        <v>7985</v>
      </c>
      <c r="B2942" s="47" t="s">
        <v>7753</v>
      </c>
      <c r="C2942" s="57" t="str">
        <f t="shared" si="90"/>
        <v>Formula</v>
      </c>
      <c r="D2942" s="47" t="s">
        <v>7754</v>
      </c>
      <c r="E2942" s="47" t="s">
        <v>18253</v>
      </c>
      <c r="F2942" s="53">
        <v>814</v>
      </c>
      <c r="G2942" s="56">
        <f t="shared" si="91"/>
        <v>155888</v>
      </c>
    </row>
    <row r="2943" spans="1:7" ht="42" x14ac:dyDescent="0.25">
      <c r="A2943" s="54" t="s">
        <v>7987</v>
      </c>
      <c r="B2943" s="54" t="s">
        <v>7753</v>
      </c>
      <c r="C2943" s="57" t="str">
        <f t="shared" si="90"/>
        <v>Formula</v>
      </c>
      <c r="D2943" s="54" t="s">
        <v>7754</v>
      </c>
      <c r="E2943" s="54" t="s">
        <v>7988</v>
      </c>
      <c r="F2943" s="55">
        <v>476</v>
      </c>
      <c r="G2943" s="56">
        <f t="shared" si="91"/>
        <v>155888</v>
      </c>
    </row>
    <row r="2944" spans="1:7" ht="42" x14ac:dyDescent="0.25">
      <c r="A2944" s="47" t="s">
        <v>7989</v>
      </c>
      <c r="B2944" s="47" t="s">
        <v>7753</v>
      </c>
      <c r="C2944" s="57" t="str">
        <f t="shared" si="90"/>
        <v>Formula</v>
      </c>
      <c r="D2944" s="47" t="s">
        <v>7754</v>
      </c>
      <c r="E2944" s="47" t="s">
        <v>7990</v>
      </c>
      <c r="F2944" s="53">
        <v>749</v>
      </c>
      <c r="G2944" s="56">
        <f t="shared" si="91"/>
        <v>155888</v>
      </c>
    </row>
    <row r="2945" spans="1:7" ht="42" x14ac:dyDescent="0.25">
      <c r="A2945" s="54" t="s">
        <v>7991</v>
      </c>
      <c r="B2945" s="54" t="s">
        <v>7753</v>
      </c>
      <c r="C2945" s="57" t="str">
        <f t="shared" si="90"/>
        <v>Formula</v>
      </c>
      <c r="D2945" s="54" t="s">
        <v>7754</v>
      </c>
      <c r="E2945" s="54" t="s">
        <v>7992</v>
      </c>
      <c r="F2945" s="55">
        <v>268</v>
      </c>
      <c r="G2945" s="56">
        <f t="shared" si="91"/>
        <v>155888</v>
      </c>
    </row>
    <row r="2946" spans="1:7" ht="42" x14ac:dyDescent="0.25">
      <c r="A2946" s="47" t="s">
        <v>7993</v>
      </c>
      <c r="B2946" s="47" t="s">
        <v>7753</v>
      </c>
      <c r="C2946" s="57" t="str">
        <f t="shared" si="90"/>
        <v>Formula</v>
      </c>
      <c r="D2946" s="47" t="s">
        <v>7754</v>
      </c>
      <c r="E2946" s="47" t="s">
        <v>7994</v>
      </c>
      <c r="F2946" s="53">
        <v>414</v>
      </c>
      <c r="G2946" s="56">
        <f t="shared" si="91"/>
        <v>155888</v>
      </c>
    </row>
    <row r="2947" spans="1:7" ht="42" x14ac:dyDescent="0.25">
      <c r="A2947" s="54" t="s">
        <v>17822</v>
      </c>
      <c r="B2947" s="54" t="s">
        <v>7753</v>
      </c>
      <c r="C2947" s="57" t="str">
        <f t="shared" ref="C2947:C3010" si="92">IF(ISTEXT(VLOOKUP(B2947,$I$2:$I$11,1,FALSE)),"Alt sub","Formula")</f>
        <v>Formula</v>
      </c>
      <c r="D2947" s="54" t="s">
        <v>7754</v>
      </c>
      <c r="E2947" s="54" t="s">
        <v>17823</v>
      </c>
      <c r="F2947" s="55">
        <v>894</v>
      </c>
      <c r="G2947" s="56">
        <f t="shared" ref="G2947:G3010" si="93">SUMIF(B:B,B2947,F:F)</f>
        <v>155888</v>
      </c>
    </row>
    <row r="2948" spans="1:7" ht="42" x14ac:dyDescent="0.25">
      <c r="A2948" s="47" t="s">
        <v>7995</v>
      </c>
      <c r="B2948" s="47" t="s">
        <v>7753</v>
      </c>
      <c r="C2948" s="57" t="str">
        <f t="shared" si="92"/>
        <v>Formula</v>
      </c>
      <c r="D2948" s="47" t="s">
        <v>7754</v>
      </c>
      <c r="E2948" s="47" t="s">
        <v>7996</v>
      </c>
      <c r="F2948" s="53">
        <v>104</v>
      </c>
      <c r="G2948" s="56">
        <f t="shared" si="93"/>
        <v>155888</v>
      </c>
    </row>
    <row r="2949" spans="1:7" ht="42" x14ac:dyDescent="0.25">
      <c r="A2949" s="54" t="s">
        <v>7997</v>
      </c>
      <c r="B2949" s="54" t="s">
        <v>7753</v>
      </c>
      <c r="C2949" s="57" t="str">
        <f t="shared" si="92"/>
        <v>Formula</v>
      </c>
      <c r="D2949" s="54" t="s">
        <v>7754</v>
      </c>
      <c r="E2949" s="54" t="s">
        <v>7998</v>
      </c>
      <c r="F2949" s="55">
        <v>830</v>
      </c>
      <c r="G2949" s="56">
        <f t="shared" si="93"/>
        <v>155888</v>
      </c>
    </row>
    <row r="2950" spans="1:7" ht="42" x14ac:dyDescent="0.25">
      <c r="A2950" s="47" t="s">
        <v>7999</v>
      </c>
      <c r="B2950" s="47" t="s">
        <v>7753</v>
      </c>
      <c r="C2950" s="57" t="str">
        <f t="shared" si="92"/>
        <v>Formula</v>
      </c>
      <c r="D2950" s="47" t="s">
        <v>7754</v>
      </c>
      <c r="E2950" s="47" t="s">
        <v>8000</v>
      </c>
      <c r="F2950" s="53">
        <v>20</v>
      </c>
      <c r="G2950" s="56">
        <f t="shared" si="93"/>
        <v>155888</v>
      </c>
    </row>
    <row r="2951" spans="1:7" ht="42" x14ac:dyDescent="0.25">
      <c r="A2951" s="54" t="s">
        <v>8001</v>
      </c>
      <c r="B2951" s="54" t="s">
        <v>7753</v>
      </c>
      <c r="C2951" s="57" t="str">
        <f t="shared" si="92"/>
        <v>Formula</v>
      </c>
      <c r="D2951" s="54" t="s">
        <v>7754</v>
      </c>
      <c r="E2951" s="54" t="s">
        <v>8002</v>
      </c>
      <c r="F2951" s="55">
        <v>1425</v>
      </c>
      <c r="G2951" s="56">
        <f t="shared" si="93"/>
        <v>155888</v>
      </c>
    </row>
    <row r="2952" spans="1:7" ht="42" x14ac:dyDescent="0.25">
      <c r="A2952" s="47" t="s">
        <v>8003</v>
      </c>
      <c r="B2952" s="47" t="s">
        <v>7753</v>
      </c>
      <c r="C2952" s="57" t="str">
        <f t="shared" si="92"/>
        <v>Formula</v>
      </c>
      <c r="D2952" s="47" t="s">
        <v>7754</v>
      </c>
      <c r="E2952" s="47" t="s">
        <v>8004</v>
      </c>
      <c r="F2952" s="53">
        <v>1619</v>
      </c>
      <c r="G2952" s="56">
        <f t="shared" si="93"/>
        <v>155888</v>
      </c>
    </row>
    <row r="2953" spans="1:7" ht="42" x14ac:dyDescent="0.25">
      <c r="A2953" s="54" t="s">
        <v>8005</v>
      </c>
      <c r="B2953" s="54" t="s">
        <v>7753</v>
      </c>
      <c r="C2953" s="57" t="str">
        <f t="shared" si="92"/>
        <v>Formula</v>
      </c>
      <c r="D2953" s="54" t="s">
        <v>7754</v>
      </c>
      <c r="E2953" s="54" t="s">
        <v>8006</v>
      </c>
      <c r="F2953" s="55">
        <v>1068</v>
      </c>
      <c r="G2953" s="56">
        <f t="shared" si="93"/>
        <v>155888</v>
      </c>
    </row>
    <row r="2954" spans="1:7" ht="42" x14ac:dyDescent="0.25">
      <c r="A2954" s="47" t="s">
        <v>8007</v>
      </c>
      <c r="B2954" s="47" t="s">
        <v>7753</v>
      </c>
      <c r="C2954" s="57" t="str">
        <f t="shared" si="92"/>
        <v>Formula</v>
      </c>
      <c r="D2954" s="47" t="s">
        <v>7754</v>
      </c>
      <c r="E2954" s="47" t="s">
        <v>8008</v>
      </c>
      <c r="F2954" s="53">
        <v>1413</v>
      </c>
      <c r="G2954" s="56">
        <f t="shared" si="93"/>
        <v>155888</v>
      </c>
    </row>
    <row r="2955" spans="1:7" ht="42" x14ac:dyDescent="0.25">
      <c r="A2955" s="54" t="s">
        <v>8009</v>
      </c>
      <c r="B2955" s="54" t="s">
        <v>7753</v>
      </c>
      <c r="C2955" s="57" t="str">
        <f t="shared" si="92"/>
        <v>Formula</v>
      </c>
      <c r="D2955" s="54" t="s">
        <v>7754</v>
      </c>
      <c r="E2955" s="54" t="s">
        <v>8010</v>
      </c>
      <c r="F2955" s="55">
        <v>1011</v>
      </c>
      <c r="G2955" s="56">
        <f t="shared" si="93"/>
        <v>155888</v>
      </c>
    </row>
    <row r="2956" spans="1:7" ht="42" x14ac:dyDescent="0.25">
      <c r="A2956" s="47" t="s">
        <v>8011</v>
      </c>
      <c r="B2956" s="47" t="s">
        <v>7753</v>
      </c>
      <c r="C2956" s="57" t="str">
        <f t="shared" si="92"/>
        <v>Formula</v>
      </c>
      <c r="D2956" s="47" t="s">
        <v>7754</v>
      </c>
      <c r="E2956" s="47" t="s">
        <v>8012</v>
      </c>
      <c r="F2956" s="53">
        <v>1269</v>
      </c>
      <c r="G2956" s="56">
        <f t="shared" si="93"/>
        <v>155888</v>
      </c>
    </row>
    <row r="2957" spans="1:7" ht="42" x14ac:dyDescent="0.25">
      <c r="A2957" s="54" t="s">
        <v>8013</v>
      </c>
      <c r="B2957" s="54" t="s">
        <v>7753</v>
      </c>
      <c r="C2957" s="57" t="str">
        <f t="shared" si="92"/>
        <v>Formula</v>
      </c>
      <c r="D2957" s="54" t="s">
        <v>7754</v>
      </c>
      <c r="E2957" s="54" t="s">
        <v>8014</v>
      </c>
      <c r="F2957" s="55">
        <v>797</v>
      </c>
      <c r="G2957" s="56">
        <f t="shared" si="93"/>
        <v>155888</v>
      </c>
    </row>
    <row r="2958" spans="1:7" ht="42" x14ac:dyDescent="0.25">
      <c r="A2958" s="47" t="s">
        <v>8015</v>
      </c>
      <c r="B2958" s="47" t="s">
        <v>7753</v>
      </c>
      <c r="C2958" s="57" t="str">
        <f t="shared" si="92"/>
        <v>Formula</v>
      </c>
      <c r="D2958" s="47" t="s">
        <v>7754</v>
      </c>
      <c r="E2958" s="47" t="s">
        <v>8016</v>
      </c>
      <c r="F2958" s="53">
        <v>619</v>
      </c>
      <c r="G2958" s="56">
        <f t="shared" si="93"/>
        <v>155888</v>
      </c>
    </row>
    <row r="2959" spans="1:7" ht="42" x14ac:dyDescent="0.25">
      <c r="A2959" s="54" t="s">
        <v>8017</v>
      </c>
      <c r="B2959" s="54" t="s">
        <v>7753</v>
      </c>
      <c r="C2959" s="57" t="str">
        <f t="shared" si="92"/>
        <v>Formula</v>
      </c>
      <c r="D2959" s="54" t="s">
        <v>7754</v>
      </c>
      <c r="E2959" s="54" t="s">
        <v>8018</v>
      </c>
      <c r="F2959" s="55">
        <v>934</v>
      </c>
      <c r="G2959" s="56">
        <f t="shared" si="93"/>
        <v>155888</v>
      </c>
    </row>
    <row r="2960" spans="1:7" ht="42" x14ac:dyDescent="0.25">
      <c r="A2960" s="47" t="s">
        <v>8019</v>
      </c>
      <c r="B2960" s="47" t="s">
        <v>7753</v>
      </c>
      <c r="C2960" s="57" t="str">
        <f t="shared" si="92"/>
        <v>Formula</v>
      </c>
      <c r="D2960" s="47" t="s">
        <v>7754</v>
      </c>
      <c r="E2960" s="47" t="s">
        <v>8020</v>
      </c>
      <c r="F2960" s="53">
        <v>565</v>
      </c>
      <c r="G2960" s="56">
        <f t="shared" si="93"/>
        <v>155888</v>
      </c>
    </row>
    <row r="2961" spans="1:7" ht="42" x14ac:dyDescent="0.25">
      <c r="A2961" s="54" t="s">
        <v>8021</v>
      </c>
      <c r="B2961" s="54" t="s">
        <v>7753</v>
      </c>
      <c r="C2961" s="57" t="str">
        <f t="shared" si="92"/>
        <v>Formula</v>
      </c>
      <c r="D2961" s="54" t="s">
        <v>7754</v>
      </c>
      <c r="E2961" s="54" t="s">
        <v>8022</v>
      </c>
      <c r="F2961" s="55">
        <v>357</v>
      </c>
      <c r="G2961" s="56">
        <f t="shared" si="93"/>
        <v>155888</v>
      </c>
    </row>
    <row r="2962" spans="1:7" ht="42" x14ac:dyDescent="0.25">
      <c r="A2962" s="47" t="s">
        <v>8023</v>
      </c>
      <c r="B2962" s="47" t="s">
        <v>7753</v>
      </c>
      <c r="C2962" s="57" t="str">
        <f t="shared" si="92"/>
        <v>Formula</v>
      </c>
      <c r="D2962" s="47" t="s">
        <v>7754</v>
      </c>
      <c r="E2962" s="47" t="s">
        <v>8024</v>
      </c>
      <c r="F2962" s="53">
        <v>149</v>
      </c>
      <c r="G2962" s="56">
        <f t="shared" si="93"/>
        <v>155888</v>
      </c>
    </row>
    <row r="2963" spans="1:7" ht="42" x14ac:dyDescent="0.25">
      <c r="A2963" s="54" t="s">
        <v>17824</v>
      </c>
      <c r="B2963" s="54" t="s">
        <v>7753</v>
      </c>
      <c r="C2963" s="57" t="str">
        <f t="shared" si="92"/>
        <v>Formula</v>
      </c>
      <c r="D2963" s="54" t="s">
        <v>7754</v>
      </c>
      <c r="E2963" s="54" t="s">
        <v>17825</v>
      </c>
      <c r="F2963" s="55">
        <v>559</v>
      </c>
      <c r="G2963" s="56">
        <f t="shared" si="93"/>
        <v>155888</v>
      </c>
    </row>
    <row r="2964" spans="1:7" ht="42" x14ac:dyDescent="0.25">
      <c r="A2964" s="47" t="s">
        <v>8025</v>
      </c>
      <c r="B2964" s="47" t="s">
        <v>7753</v>
      </c>
      <c r="C2964" s="57" t="str">
        <f t="shared" si="92"/>
        <v>Formula</v>
      </c>
      <c r="D2964" s="47" t="s">
        <v>7754</v>
      </c>
      <c r="E2964" s="47" t="s">
        <v>8026</v>
      </c>
      <c r="F2964" s="53">
        <v>21</v>
      </c>
      <c r="G2964" s="56">
        <f t="shared" si="93"/>
        <v>155888</v>
      </c>
    </row>
    <row r="2965" spans="1:7" ht="42" x14ac:dyDescent="0.25">
      <c r="A2965" s="54" t="s">
        <v>8027</v>
      </c>
      <c r="B2965" s="54" t="s">
        <v>7753</v>
      </c>
      <c r="C2965" s="57" t="str">
        <f t="shared" si="92"/>
        <v>Formula</v>
      </c>
      <c r="D2965" s="54" t="s">
        <v>7754</v>
      </c>
      <c r="E2965" s="54" t="s">
        <v>8028</v>
      </c>
      <c r="F2965" s="55">
        <v>38</v>
      </c>
      <c r="G2965" s="56">
        <f t="shared" si="93"/>
        <v>155888</v>
      </c>
    </row>
    <row r="2966" spans="1:7" ht="42" x14ac:dyDescent="0.25">
      <c r="A2966" s="47" t="s">
        <v>8029</v>
      </c>
      <c r="B2966" s="47" t="s">
        <v>7753</v>
      </c>
      <c r="C2966" s="57" t="str">
        <f t="shared" si="92"/>
        <v>Formula</v>
      </c>
      <c r="D2966" s="47" t="s">
        <v>7754</v>
      </c>
      <c r="E2966" s="47" t="s">
        <v>8030</v>
      </c>
      <c r="F2966" s="53">
        <v>42</v>
      </c>
      <c r="G2966" s="56">
        <f t="shared" si="93"/>
        <v>155888</v>
      </c>
    </row>
    <row r="2967" spans="1:7" ht="42" x14ac:dyDescent="0.25">
      <c r="A2967" s="54" t="s">
        <v>8031</v>
      </c>
      <c r="B2967" s="54" t="s">
        <v>7753</v>
      </c>
      <c r="C2967" s="57" t="str">
        <f t="shared" si="92"/>
        <v>Formula</v>
      </c>
      <c r="D2967" s="54" t="s">
        <v>7754</v>
      </c>
      <c r="E2967" s="54" t="s">
        <v>8032</v>
      </c>
      <c r="F2967" s="55">
        <v>147</v>
      </c>
      <c r="G2967" s="56">
        <f t="shared" si="93"/>
        <v>155888</v>
      </c>
    </row>
    <row r="2968" spans="1:7" ht="31.5" x14ac:dyDescent="0.25">
      <c r="A2968" s="47" t="s">
        <v>8033</v>
      </c>
      <c r="B2968" s="47" t="s">
        <v>8034</v>
      </c>
      <c r="C2968" s="57" t="str">
        <f t="shared" si="92"/>
        <v>Formula</v>
      </c>
      <c r="D2968" s="47" t="s">
        <v>8035</v>
      </c>
      <c r="E2968" s="47" t="s">
        <v>8036</v>
      </c>
      <c r="F2968" s="53">
        <v>149</v>
      </c>
      <c r="G2968" s="56">
        <f t="shared" si="93"/>
        <v>149</v>
      </c>
    </row>
    <row r="2969" spans="1:7" ht="42" x14ac:dyDescent="0.25">
      <c r="A2969" s="54" t="s">
        <v>8037</v>
      </c>
      <c r="B2969" s="54" t="s">
        <v>8038</v>
      </c>
      <c r="C2969" s="57" t="str">
        <f t="shared" si="92"/>
        <v>Formula</v>
      </c>
      <c r="D2969" s="54" t="s">
        <v>8039</v>
      </c>
      <c r="E2969" s="54" t="s">
        <v>8040</v>
      </c>
      <c r="F2969" s="55">
        <v>151</v>
      </c>
      <c r="G2969" s="56">
        <f t="shared" si="93"/>
        <v>151</v>
      </c>
    </row>
    <row r="2970" spans="1:7" ht="42" x14ac:dyDescent="0.25">
      <c r="A2970" s="47" t="s">
        <v>8041</v>
      </c>
      <c r="B2970" s="47" t="s">
        <v>8042</v>
      </c>
      <c r="C2970" s="57" t="str">
        <f t="shared" si="92"/>
        <v>Formula</v>
      </c>
      <c r="D2970" s="47" t="s">
        <v>8043</v>
      </c>
      <c r="E2970" s="47" t="s">
        <v>8044</v>
      </c>
      <c r="F2970" s="53">
        <v>120</v>
      </c>
      <c r="G2970" s="56">
        <f t="shared" si="93"/>
        <v>340</v>
      </c>
    </row>
    <row r="2971" spans="1:7" ht="42" x14ac:dyDescent="0.25">
      <c r="A2971" s="54" t="s">
        <v>8045</v>
      </c>
      <c r="B2971" s="54" t="s">
        <v>8042</v>
      </c>
      <c r="C2971" s="57" t="str">
        <f t="shared" si="92"/>
        <v>Formula</v>
      </c>
      <c r="D2971" s="54" t="s">
        <v>8043</v>
      </c>
      <c r="E2971" s="54" t="s">
        <v>8046</v>
      </c>
      <c r="F2971" s="55">
        <v>96</v>
      </c>
      <c r="G2971" s="56">
        <f t="shared" si="93"/>
        <v>340</v>
      </c>
    </row>
    <row r="2972" spans="1:7" ht="42" x14ac:dyDescent="0.25">
      <c r="A2972" s="47" t="s">
        <v>8047</v>
      </c>
      <c r="B2972" s="47" t="s">
        <v>8042</v>
      </c>
      <c r="C2972" s="57" t="str">
        <f t="shared" si="92"/>
        <v>Formula</v>
      </c>
      <c r="D2972" s="47" t="s">
        <v>8043</v>
      </c>
      <c r="E2972" s="47" t="s">
        <v>8048</v>
      </c>
      <c r="F2972" s="53">
        <v>124</v>
      </c>
      <c r="G2972" s="56">
        <f t="shared" si="93"/>
        <v>340</v>
      </c>
    </row>
    <row r="2973" spans="1:7" ht="31.5" x14ac:dyDescent="0.25">
      <c r="A2973" s="54" t="s">
        <v>8049</v>
      </c>
      <c r="B2973" s="54" t="s">
        <v>8050</v>
      </c>
      <c r="C2973" s="57" t="str">
        <f t="shared" si="92"/>
        <v>Formula</v>
      </c>
      <c r="D2973" s="54" t="s">
        <v>8051</v>
      </c>
      <c r="E2973" s="54" t="s">
        <v>8052</v>
      </c>
      <c r="F2973" s="55">
        <v>150</v>
      </c>
      <c r="G2973" s="56">
        <f t="shared" si="93"/>
        <v>250</v>
      </c>
    </row>
    <row r="2974" spans="1:7" ht="31.5" x14ac:dyDescent="0.25">
      <c r="A2974" s="47" t="s">
        <v>8053</v>
      </c>
      <c r="B2974" s="47" t="s">
        <v>8050</v>
      </c>
      <c r="C2974" s="57" t="str">
        <f t="shared" si="92"/>
        <v>Formula</v>
      </c>
      <c r="D2974" s="47" t="s">
        <v>8051</v>
      </c>
      <c r="E2974" s="47" t="s">
        <v>8054</v>
      </c>
      <c r="F2974" s="53">
        <v>100</v>
      </c>
      <c r="G2974" s="56">
        <f t="shared" si="93"/>
        <v>250</v>
      </c>
    </row>
    <row r="2975" spans="1:7" ht="42" x14ac:dyDescent="0.25">
      <c r="A2975" s="54" t="s">
        <v>8055</v>
      </c>
      <c r="B2975" s="54" t="s">
        <v>8056</v>
      </c>
      <c r="C2975" s="57" t="str">
        <f t="shared" si="92"/>
        <v>Formula</v>
      </c>
      <c r="D2975" s="54" t="s">
        <v>8057</v>
      </c>
      <c r="E2975" s="54" t="s">
        <v>8058</v>
      </c>
      <c r="F2975" s="55">
        <v>86</v>
      </c>
      <c r="G2975" s="56">
        <f t="shared" si="93"/>
        <v>86</v>
      </c>
    </row>
    <row r="2976" spans="1:7" ht="42" x14ac:dyDescent="0.25">
      <c r="A2976" s="47" t="s">
        <v>8059</v>
      </c>
      <c r="B2976" s="47" t="s">
        <v>8060</v>
      </c>
      <c r="C2976" s="57" t="str">
        <f t="shared" si="92"/>
        <v>Formula</v>
      </c>
      <c r="D2976" s="47" t="s">
        <v>8061</v>
      </c>
      <c r="E2976" s="47" t="s">
        <v>8062</v>
      </c>
      <c r="F2976" s="53">
        <v>40</v>
      </c>
      <c r="G2976" s="56">
        <f t="shared" si="93"/>
        <v>40</v>
      </c>
    </row>
    <row r="2977" spans="1:7" ht="42" x14ac:dyDescent="0.25">
      <c r="A2977" s="54" t="s">
        <v>18258</v>
      </c>
      <c r="B2977" s="54" t="s">
        <v>18256</v>
      </c>
      <c r="C2977" s="57" t="str">
        <f t="shared" si="92"/>
        <v>Formula</v>
      </c>
      <c r="D2977" s="54" t="s">
        <v>18257</v>
      </c>
      <c r="E2977" s="54" t="s">
        <v>18259</v>
      </c>
      <c r="F2977" s="55">
        <v>76</v>
      </c>
      <c r="G2977" s="56">
        <f t="shared" si="93"/>
        <v>76</v>
      </c>
    </row>
    <row r="2978" spans="1:7" ht="42" x14ac:dyDescent="0.25">
      <c r="A2978" s="47" t="s">
        <v>8063</v>
      </c>
      <c r="B2978" s="47" t="s">
        <v>8064</v>
      </c>
      <c r="C2978" s="57" t="str">
        <f t="shared" si="92"/>
        <v>Formula</v>
      </c>
      <c r="D2978" s="47" t="s">
        <v>8065</v>
      </c>
      <c r="E2978" s="47" t="s">
        <v>8066</v>
      </c>
      <c r="F2978" s="53">
        <v>360</v>
      </c>
      <c r="G2978" s="56">
        <f t="shared" si="93"/>
        <v>360</v>
      </c>
    </row>
    <row r="2979" spans="1:7" ht="42" x14ac:dyDescent="0.25">
      <c r="A2979" s="54" t="s">
        <v>8067</v>
      </c>
      <c r="B2979" s="54" t="s">
        <v>8068</v>
      </c>
      <c r="C2979" s="57" t="str">
        <f t="shared" si="92"/>
        <v>Formula</v>
      </c>
      <c r="D2979" s="54" t="s">
        <v>8069</v>
      </c>
      <c r="E2979" s="54" t="s">
        <v>8070</v>
      </c>
      <c r="F2979" s="55">
        <v>354</v>
      </c>
      <c r="G2979" s="56">
        <f t="shared" si="93"/>
        <v>1309</v>
      </c>
    </row>
    <row r="2980" spans="1:7" ht="42" x14ac:dyDescent="0.25">
      <c r="A2980" s="47" t="s">
        <v>8071</v>
      </c>
      <c r="B2980" s="47" t="s">
        <v>8068</v>
      </c>
      <c r="C2980" s="57" t="str">
        <f t="shared" si="92"/>
        <v>Formula</v>
      </c>
      <c r="D2980" s="47" t="s">
        <v>8069</v>
      </c>
      <c r="E2980" s="47" t="s">
        <v>8072</v>
      </c>
      <c r="F2980" s="53">
        <v>376</v>
      </c>
      <c r="G2980" s="56">
        <f t="shared" si="93"/>
        <v>1309</v>
      </c>
    </row>
    <row r="2981" spans="1:7" ht="42" x14ac:dyDescent="0.25">
      <c r="A2981" s="54" t="s">
        <v>8073</v>
      </c>
      <c r="B2981" s="54" t="s">
        <v>8068</v>
      </c>
      <c r="C2981" s="57" t="str">
        <f t="shared" si="92"/>
        <v>Formula</v>
      </c>
      <c r="D2981" s="54" t="s">
        <v>8069</v>
      </c>
      <c r="E2981" s="54" t="s">
        <v>8074</v>
      </c>
      <c r="F2981" s="55">
        <v>106</v>
      </c>
      <c r="G2981" s="56">
        <f t="shared" si="93"/>
        <v>1309</v>
      </c>
    </row>
    <row r="2982" spans="1:7" ht="42" x14ac:dyDescent="0.25">
      <c r="A2982" s="47" t="s">
        <v>8075</v>
      </c>
      <c r="B2982" s="47" t="s">
        <v>8068</v>
      </c>
      <c r="C2982" s="57" t="str">
        <f t="shared" si="92"/>
        <v>Formula</v>
      </c>
      <c r="D2982" s="47" t="s">
        <v>8069</v>
      </c>
      <c r="E2982" s="47" t="s">
        <v>8076</v>
      </c>
      <c r="F2982" s="53">
        <v>369</v>
      </c>
      <c r="G2982" s="56">
        <f t="shared" si="93"/>
        <v>1309</v>
      </c>
    </row>
    <row r="2983" spans="1:7" ht="42" x14ac:dyDescent="0.25">
      <c r="A2983" s="54" t="s">
        <v>8077</v>
      </c>
      <c r="B2983" s="54" t="s">
        <v>8068</v>
      </c>
      <c r="C2983" s="57" t="str">
        <f t="shared" si="92"/>
        <v>Formula</v>
      </c>
      <c r="D2983" s="54" t="s">
        <v>8069</v>
      </c>
      <c r="E2983" s="54" t="s">
        <v>8078</v>
      </c>
      <c r="F2983" s="55">
        <v>104</v>
      </c>
      <c r="G2983" s="56">
        <f t="shared" si="93"/>
        <v>1309</v>
      </c>
    </row>
    <row r="2984" spans="1:7" ht="31.5" x14ac:dyDescent="0.25">
      <c r="A2984" s="47" t="s">
        <v>8079</v>
      </c>
      <c r="B2984" s="47" t="s">
        <v>8080</v>
      </c>
      <c r="C2984" s="57" t="str">
        <f t="shared" si="92"/>
        <v>Formula</v>
      </c>
      <c r="D2984" s="47" t="s">
        <v>8081</v>
      </c>
      <c r="E2984" s="47" t="s">
        <v>8082</v>
      </c>
      <c r="F2984" s="53">
        <v>108</v>
      </c>
      <c r="G2984" s="56">
        <f t="shared" si="93"/>
        <v>374</v>
      </c>
    </row>
    <row r="2985" spans="1:7" ht="31.5" x14ac:dyDescent="0.25">
      <c r="A2985" s="54" t="s">
        <v>8083</v>
      </c>
      <c r="B2985" s="54" t="s">
        <v>8080</v>
      </c>
      <c r="C2985" s="57" t="str">
        <f t="shared" si="92"/>
        <v>Formula</v>
      </c>
      <c r="D2985" s="54" t="s">
        <v>8081</v>
      </c>
      <c r="E2985" s="54" t="s">
        <v>8084</v>
      </c>
      <c r="F2985" s="55">
        <v>266</v>
      </c>
      <c r="G2985" s="56">
        <f t="shared" si="93"/>
        <v>374</v>
      </c>
    </row>
    <row r="2986" spans="1:7" ht="31.5" x14ac:dyDescent="0.25">
      <c r="A2986" s="47" t="s">
        <v>8085</v>
      </c>
      <c r="B2986" s="47" t="s">
        <v>8086</v>
      </c>
      <c r="C2986" s="57" t="str">
        <f t="shared" si="92"/>
        <v>Formula</v>
      </c>
      <c r="D2986" s="47" t="s">
        <v>8087</v>
      </c>
      <c r="E2986" s="47" t="s">
        <v>8088</v>
      </c>
      <c r="F2986" s="53">
        <v>70</v>
      </c>
      <c r="G2986" s="56">
        <f t="shared" si="93"/>
        <v>135</v>
      </c>
    </row>
    <row r="2987" spans="1:7" ht="31.5" x14ac:dyDescent="0.25">
      <c r="A2987" s="54" t="s">
        <v>8089</v>
      </c>
      <c r="B2987" s="54" t="s">
        <v>8086</v>
      </c>
      <c r="C2987" s="57" t="str">
        <f t="shared" si="92"/>
        <v>Formula</v>
      </c>
      <c r="D2987" s="54" t="s">
        <v>8087</v>
      </c>
      <c r="E2987" s="54" t="s">
        <v>8090</v>
      </c>
      <c r="F2987" s="55">
        <v>65</v>
      </c>
      <c r="G2987" s="56">
        <f t="shared" si="93"/>
        <v>135</v>
      </c>
    </row>
    <row r="2988" spans="1:7" ht="42" x14ac:dyDescent="0.25">
      <c r="A2988" s="47" t="s">
        <v>8091</v>
      </c>
      <c r="B2988" s="47" t="s">
        <v>8092</v>
      </c>
      <c r="C2988" s="57" t="str">
        <f t="shared" si="92"/>
        <v>Formula</v>
      </c>
      <c r="D2988" s="47" t="s">
        <v>8093</v>
      </c>
      <c r="E2988" s="47" t="s">
        <v>8094</v>
      </c>
      <c r="F2988" s="53">
        <v>191</v>
      </c>
      <c r="G2988" s="56">
        <f t="shared" si="93"/>
        <v>911</v>
      </c>
    </row>
    <row r="2989" spans="1:7" ht="42" x14ac:dyDescent="0.25">
      <c r="A2989" s="54" t="s">
        <v>8095</v>
      </c>
      <c r="B2989" s="54" t="s">
        <v>8092</v>
      </c>
      <c r="C2989" s="57" t="str">
        <f t="shared" si="92"/>
        <v>Formula</v>
      </c>
      <c r="D2989" s="54" t="s">
        <v>8093</v>
      </c>
      <c r="E2989" s="54" t="s">
        <v>8096</v>
      </c>
      <c r="F2989" s="55">
        <v>73</v>
      </c>
      <c r="G2989" s="56">
        <f t="shared" si="93"/>
        <v>911</v>
      </c>
    </row>
    <row r="2990" spans="1:7" ht="42" x14ac:dyDescent="0.25">
      <c r="A2990" s="47" t="s">
        <v>8097</v>
      </c>
      <c r="B2990" s="47" t="s">
        <v>8092</v>
      </c>
      <c r="C2990" s="57" t="str">
        <f t="shared" si="92"/>
        <v>Formula</v>
      </c>
      <c r="D2990" s="47" t="s">
        <v>8093</v>
      </c>
      <c r="E2990" s="47" t="s">
        <v>8098</v>
      </c>
      <c r="F2990" s="53">
        <v>248</v>
      </c>
      <c r="G2990" s="56">
        <f t="shared" si="93"/>
        <v>911</v>
      </c>
    </row>
    <row r="2991" spans="1:7" ht="42" x14ac:dyDescent="0.25">
      <c r="A2991" s="54" t="s">
        <v>8099</v>
      </c>
      <c r="B2991" s="54" t="s">
        <v>8092</v>
      </c>
      <c r="C2991" s="57" t="str">
        <f t="shared" si="92"/>
        <v>Formula</v>
      </c>
      <c r="D2991" s="54" t="s">
        <v>8093</v>
      </c>
      <c r="E2991" s="54" t="s">
        <v>8100</v>
      </c>
      <c r="F2991" s="55">
        <v>142</v>
      </c>
      <c r="G2991" s="56">
        <f t="shared" si="93"/>
        <v>911</v>
      </c>
    </row>
    <row r="2992" spans="1:7" ht="42" x14ac:dyDescent="0.25">
      <c r="A2992" s="47" t="s">
        <v>8101</v>
      </c>
      <c r="B2992" s="47" t="s">
        <v>8092</v>
      </c>
      <c r="C2992" s="57" t="str">
        <f t="shared" si="92"/>
        <v>Formula</v>
      </c>
      <c r="D2992" s="47" t="s">
        <v>8093</v>
      </c>
      <c r="E2992" s="47" t="s">
        <v>8102</v>
      </c>
      <c r="F2992" s="53">
        <v>117</v>
      </c>
      <c r="G2992" s="56">
        <f t="shared" si="93"/>
        <v>911</v>
      </c>
    </row>
    <row r="2993" spans="1:7" ht="42" x14ac:dyDescent="0.25">
      <c r="A2993" s="54" t="s">
        <v>8103</v>
      </c>
      <c r="B2993" s="54" t="s">
        <v>8092</v>
      </c>
      <c r="C2993" s="57" t="str">
        <f t="shared" si="92"/>
        <v>Formula</v>
      </c>
      <c r="D2993" s="54" t="s">
        <v>8093</v>
      </c>
      <c r="E2993" s="54" t="s">
        <v>8104</v>
      </c>
      <c r="F2993" s="55">
        <v>140</v>
      </c>
      <c r="G2993" s="56">
        <f t="shared" si="93"/>
        <v>911</v>
      </c>
    </row>
    <row r="2994" spans="1:7" ht="52.5" x14ac:dyDescent="0.25">
      <c r="A2994" s="47" t="s">
        <v>8105</v>
      </c>
      <c r="B2994" s="47" t="s">
        <v>8106</v>
      </c>
      <c r="C2994" s="57" t="str">
        <f t="shared" si="92"/>
        <v>Formula</v>
      </c>
      <c r="D2994" s="47" t="s">
        <v>8107</v>
      </c>
      <c r="E2994" s="47" t="s">
        <v>8108</v>
      </c>
      <c r="F2994" s="53">
        <v>146</v>
      </c>
      <c r="G2994" s="56">
        <f t="shared" si="93"/>
        <v>146</v>
      </c>
    </row>
    <row r="2995" spans="1:7" ht="31.5" x14ac:dyDescent="0.25">
      <c r="A2995" s="54" t="s">
        <v>8109</v>
      </c>
      <c r="B2995" s="54" t="s">
        <v>8110</v>
      </c>
      <c r="C2995" s="57" t="str">
        <f t="shared" si="92"/>
        <v>Formula</v>
      </c>
      <c r="D2995" s="54" t="s">
        <v>8111</v>
      </c>
      <c r="E2995" s="54" t="s">
        <v>8112</v>
      </c>
      <c r="F2995" s="55">
        <v>117</v>
      </c>
      <c r="G2995" s="56">
        <f t="shared" si="93"/>
        <v>360</v>
      </c>
    </row>
    <row r="2996" spans="1:7" ht="31.5" x14ac:dyDescent="0.25">
      <c r="A2996" s="47" t="s">
        <v>8113</v>
      </c>
      <c r="B2996" s="47" t="s">
        <v>8110</v>
      </c>
      <c r="C2996" s="57" t="str">
        <f t="shared" si="92"/>
        <v>Formula</v>
      </c>
      <c r="D2996" s="47" t="s">
        <v>8111</v>
      </c>
      <c r="E2996" s="47" t="s">
        <v>8114</v>
      </c>
      <c r="F2996" s="53">
        <v>243</v>
      </c>
      <c r="G2996" s="56">
        <f t="shared" si="93"/>
        <v>360</v>
      </c>
    </row>
    <row r="2997" spans="1:7" ht="31.5" x14ac:dyDescent="0.25">
      <c r="A2997" s="54" t="s">
        <v>8115</v>
      </c>
      <c r="B2997" s="54" t="s">
        <v>8116</v>
      </c>
      <c r="C2997" s="57" t="str">
        <f t="shared" si="92"/>
        <v>Formula</v>
      </c>
      <c r="D2997" s="54" t="s">
        <v>8117</v>
      </c>
      <c r="E2997" s="54" t="s">
        <v>8118</v>
      </c>
      <c r="F2997" s="55">
        <v>40</v>
      </c>
      <c r="G2997" s="56">
        <f t="shared" si="93"/>
        <v>40</v>
      </c>
    </row>
    <row r="2998" spans="1:7" ht="42" x14ac:dyDescent="0.25">
      <c r="A2998" s="47" t="s">
        <v>17842</v>
      </c>
      <c r="B2998" s="47" t="s">
        <v>17840</v>
      </c>
      <c r="C2998" s="57" t="str">
        <f t="shared" si="92"/>
        <v>Formula</v>
      </c>
      <c r="D2998" s="47" t="s">
        <v>17841</v>
      </c>
      <c r="E2998" s="47" t="s">
        <v>17843</v>
      </c>
      <c r="F2998" s="53">
        <v>212</v>
      </c>
      <c r="G2998" s="56">
        <f t="shared" si="93"/>
        <v>212</v>
      </c>
    </row>
    <row r="2999" spans="1:7" ht="31.5" x14ac:dyDescent="0.25">
      <c r="A2999" s="54" t="s">
        <v>8119</v>
      </c>
      <c r="B2999" s="54" t="s">
        <v>8120</v>
      </c>
      <c r="C2999" s="57" t="str">
        <f t="shared" si="92"/>
        <v>Formula</v>
      </c>
      <c r="D2999" s="54" t="s">
        <v>8121</v>
      </c>
      <c r="E2999" s="54" t="s">
        <v>8122</v>
      </c>
      <c r="F2999" s="55">
        <v>98</v>
      </c>
      <c r="G2999" s="56">
        <f t="shared" si="93"/>
        <v>98</v>
      </c>
    </row>
    <row r="3000" spans="1:7" ht="31.5" x14ac:dyDescent="0.25">
      <c r="A3000" s="47" t="s">
        <v>8123</v>
      </c>
      <c r="B3000" s="47" t="s">
        <v>8124</v>
      </c>
      <c r="C3000" s="57" t="str">
        <f t="shared" si="92"/>
        <v>Formula</v>
      </c>
      <c r="D3000" s="47" t="s">
        <v>8125</v>
      </c>
      <c r="E3000" s="47" t="s">
        <v>8126</v>
      </c>
      <c r="F3000" s="53">
        <v>144</v>
      </c>
      <c r="G3000" s="56">
        <f t="shared" si="93"/>
        <v>273</v>
      </c>
    </row>
    <row r="3001" spans="1:7" ht="31.5" x14ac:dyDescent="0.25">
      <c r="A3001" s="54" t="s">
        <v>8127</v>
      </c>
      <c r="B3001" s="54" t="s">
        <v>8124</v>
      </c>
      <c r="C3001" s="57" t="str">
        <f t="shared" si="92"/>
        <v>Formula</v>
      </c>
      <c r="D3001" s="54" t="s">
        <v>8125</v>
      </c>
      <c r="E3001" s="54" t="s">
        <v>8126</v>
      </c>
      <c r="F3001" s="55">
        <v>129</v>
      </c>
      <c r="G3001" s="56">
        <f t="shared" si="93"/>
        <v>273</v>
      </c>
    </row>
    <row r="3002" spans="1:7" ht="31.5" x14ac:dyDescent="0.25">
      <c r="A3002" s="47" t="s">
        <v>8128</v>
      </c>
      <c r="B3002" s="47" t="s">
        <v>8129</v>
      </c>
      <c r="C3002" s="57" t="str">
        <f t="shared" si="92"/>
        <v>Formula</v>
      </c>
      <c r="D3002" s="47" t="s">
        <v>8130</v>
      </c>
      <c r="E3002" s="47" t="s">
        <v>8131</v>
      </c>
      <c r="F3002" s="53">
        <v>105</v>
      </c>
      <c r="G3002" s="56">
        <f t="shared" si="93"/>
        <v>281</v>
      </c>
    </row>
    <row r="3003" spans="1:7" ht="31.5" x14ac:dyDescent="0.25">
      <c r="A3003" s="54" t="s">
        <v>8132</v>
      </c>
      <c r="B3003" s="54" t="s">
        <v>8129</v>
      </c>
      <c r="C3003" s="57" t="str">
        <f t="shared" si="92"/>
        <v>Formula</v>
      </c>
      <c r="D3003" s="54" t="s">
        <v>8130</v>
      </c>
      <c r="E3003" s="54" t="s">
        <v>8133</v>
      </c>
      <c r="F3003" s="55">
        <v>176</v>
      </c>
      <c r="G3003" s="56">
        <f t="shared" si="93"/>
        <v>281</v>
      </c>
    </row>
    <row r="3004" spans="1:7" ht="42" x14ac:dyDescent="0.25">
      <c r="A3004" s="47" t="s">
        <v>8134</v>
      </c>
      <c r="B3004" s="47" t="s">
        <v>8135</v>
      </c>
      <c r="C3004" s="57" t="str">
        <f t="shared" si="92"/>
        <v>Formula</v>
      </c>
      <c r="D3004" s="47" t="s">
        <v>8136</v>
      </c>
      <c r="E3004" s="47" t="s">
        <v>8137</v>
      </c>
      <c r="F3004" s="53">
        <v>100</v>
      </c>
      <c r="G3004" s="56">
        <f t="shared" si="93"/>
        <v>100</v>
      </c>
    </row>
    <row r="3005" spans="1:7" ht="31.5" x14ac:dyDescent="0.25">
      <c r="A3005" s="54" t="s">
        <v>8138</v>
      </c>
      <c r="B3005" s="54" t="s">
        <v>8139</v>
      </c>
      <c r="C3005" s="57" t="str">
        <f t="shared" si="92"/>
        <v>Formula</v>
      </c>
      <c r="D3005" s="54" t="s">
        <v>8140</v>
      </c>
      <c r="E3005" s="54" t="s">
        <v>8141</v>
      </c>
      <c r="F3005" s="55">
        <v>75</v>
      </c>
      <c r="G3005" s="56">
        <f t="shared" si="93"/>
        <v>75</v>
      </c>
    </row>
    <row r="3006" spans="1:7" ht="21" x14ac:dyDescent="0.25">
      <c r="A3006" s="47" t="s">
        <v>8142</v>
      </c>
      <c r="B3006" s="47" t="s">
        <v>8143</v>
      </c>
      <c r="C3006" s="57" t="str">
        <f t="shared" si="92"/>
        <v>Formula</v>
      </c>
      <c r="D3006" s="47" t="s">
        <v>8144</v>
      </c>
      <c r="E3006" s="47" t="s">
        <v>8145</v>
      </c>
      <c r="F3006" s="53">
        <v>50</v>
      </c>
      <c r="G3006" s="56">
        <f t="shared" si="93"/>
        <v>50</v>
      </c>
    </row>
    <row r="3007" spans="1:7" ht="31.5" x14ac:dyDescent="0.25">
      <c r="A3007" s="54" t="s">
        <v>8146</v>
      </c>
      <c r="B3007" s="54" t="s">
        <v>8147</v>
      </c>
      <c r="C3007" s="57" t="str">
        <f t="shared" si="92"/>
        <v>Formula</v>
      </c>
      <c r="D3007" s="54" t="s">
        <v>8148</v>
      </c>
      <c r="E3007" s="54" t="s">
        <v>8149</v>
      </c>
      <c r="F3007" s="55">
        <v>64</v>
      </c>
      <c r="G3007" s="56">
        <f t="shared" si="93"/>
        <v>64</v>
      </c>
    </row>
    <row r="3008" spans="1:7" ht="42" x14ac:dyDescent="0.25">
      <c r="A3008" s="47" t="s">
        <v>8150</v>
      </c>
      <c r="B3008" s="47" t="s">
        <v>8151</v>
      </c>
      <c r="C3008" s="57" t="str">
        <f t="shared" si="92"/>
        <v>Formula</v>
      </c>
      <c r="D3008" s="47" t="s">
        <v>8152</v>
      </c>
      <c r="E3008" s="47" t="s">
        <v>8153</v>
      </c>
      <c r="F3008" s="53">
        <v>75</v>
      </c>
      <c r="G3008" s="56">
        <f t="shared" si="93"/>
        <v>75</v>
      </c>
    </row>
    <row r="3009" spans="1:7" ht="31.5" x14ac:dyDescent="0.25">
      <c r="A3009" s="54" t="s">
        <v>8154</v>
      </c>
      <c r="B3009" s="54" t="s">
        <v>8155</v>
      </c>
      <c r="C3009" s="57" t="str">
        <f t="shared" si="92"/>
        <v>Formula</v>
      </c>
      <c r="D3009" s="54" t="s">
        <v>1622</v>
      </c>
      <c r="E3009" s="54" t="s">
        <v>8156</v>
      </c>
      <c r="F3009" s="55">
        <v>229</v>
      </c>
      <c r="G3009" s="56">
        <f t="shared" si="93"/>
        <v>5875</v>
      </c>
    </row>
    <row r="3010" spans="1:7" ht="31.5" x14ac:dyDescent="0.25">
      <c r="A3010" s="47" t="s">
        <v>8157</v>
      </c>
      <c r="B3010" s="47" t="s">
        <v>8155</v>
      </c>
      <c r="C3010" s="57" t="str">
        <f t="shared" si="92"/>
        <v>Formula</v>
      </c>
      <c r="D3010" s="47" t="s">
        <v>1622</v>
      </c>
      <c r="E3010" s="47" t="s">
        <v>8158</v>
      </c>
      <c r="F3010" s="53">
        <v>265</v>
      </c>
      <c r="G3010" s="56">
        <f t="shared" si="93"/>
        <v>5875</v>
      </c>
    </row>
    <row r="3011" spans="1:7" ht="31.5" x14ac:dyDescent="0.25">
      <c r="A3011" s="54" t="s">
        <v>17777</v>
      </c>
      <c r="B3011" s="54" t="s">
        <v>8155</v>
      </c>
      <c r="C3011" s="57" t="str">
        <f t="shared" ref="C3011:C3074" si="94">IF(ISTEXT(VLOOKUP(B3011,$I$2:$I$11,1,FALSE)),"Alt sub","Formula")</f>
        <v>Formula</v>
      </c>
      <c r="D3011" s="54" t="s">
        <v>1622</v>
      </c>
      <c r="E3011" s="54" t="s">
        <v>17778</v>
      </c>
      <c r="F3011" s="55">
        <v>286</v>
      </c>
      <c r="G3011" s="56">
        <f t="shared" ref="G3011:G3074" si="95">SUMIF(B:B,B3011,F:F)</f>
        <v>5875</v>
      </c>
    </row>
    <row r="3012" spans="1:7" ht="31.5" x14ac:dyDescent="0.25">
      <c r="A3012" s="47" t="s">
        <v>17779</v>
      </c>
      <c r="B3012" s="47" t="s">
        <v>8155</v>
      </c>
      <c r="C3012" s="57" t="str">
        <f t="shared" si="94"/>
        <v>Formula</v>
      </c>
      <c r="D3012" s="47" t="s">
        <v>1622</v>
      </c>
      <c r="E3012" s="47" t="s">
        <v>17780</v>
      </c>
      <c r="F3012" s="53">
        <v>275</v>
      </c>
      <c r="G3012" s="56">
        <f t="shared" si="95"/>
        <v>5875</v>
      </c>
    </row>
    <row r="3013" spans="1:7" ht="31.5" x14ac:dyDescent="0.25">
      <c r="A3013" s="54" t="s">
        <v>8159</v>
      </c>
      <c r="B3013" s="54" t="s">
        <v>8155</v>
      </c>
      <c r="C3013" s="57" t="str">
        <f t="shared" si="94"/>
        <v>Formula</v>
      </c>
      <c r="D3013" s="54" t="s">
        <v>1622</v>
      </c>
      <c r="E3013" s="54" t="s">
        <v>8160</v>
      </c>
      <c r="F3013" s="55">
        <v>319</v>
      </c>
      <c r="G3013" s="56">
        <f t="shared" si="95"/>
        <v>5875</v>
      </c>
    </row>
    <row r="3014" spans="1:7" ht="31.5" x14ac:dyDescent="0.25">
      <c r="A3014" s="47" t="s">
        <v>8161</v>
      </c>
      <c r="B3014" s="47" t="s">
        <v>8155</v>
      </c>
      <c r="C3014" s="57" t="str">
        <f t="shared" si="94"/>
        <v>Formula</v>
      </c>
      <c r="D3014" s="47" t="s">
        <v>1622</v>
      </c>
      <c r="E3014" s="47" t="s">
        <v>8162</v>
      </c>
      <c r="F3014" s="53">
        <v>188</v>
      </c>
      <c r="G3014" s="56">
        <f t="shared" si="95"/>
        <v>5875</v>
      </c>
    </row>
    <row r="3015" spans="1:7" ht="31.5" x14ac:dyDescent="0.25">
      <c r="A3015" s="54" t="s">
        <v>8163</v>
      </c>
      <c r="B3015" s="54" t="s">
        <v>8155</v>
      </c>
      <c r="C3015" s="57" t="str">
        <f t="shared" si="94"/>
        <v>Formula</v>
      </c>
      <c r="D3015" s="54" t="s">
        <v>1622</v>
      </c>
      <c r="E3015" s="54" t="s">
        <v>8164</v>
      </c>
      <c r="F3015" s="55">
        <v>198</v>
      </c>
      <c r="G3015" s="56">
        <f t="shared" si="95"/>
        <v>5875</v>
      </c>
    </row>
    <row r="3016" spans="1:7" ht="31.5" x14ac:dyDescent="0.25">
      <c r="A3016" s="47" t="s">
        <v>8165</v>
      </c>
      <c r="B3016" s="47" t="s">
        <v>8155</v>
      </c>
      <c r="C3016" s="57" t="str">
        <f t="shared" si="94"/>
        <v>Formula</v>
      </c>
      <c r="D3016" s="47" t="s">
        <v>1622</v>
      </c>
      <c r="E3016" s="47" t="s">
        <v>8166</v>
      </c>
      <c r="F3016" s="53">
        <v>33</v>
      </c>
      <c r="G3016" s="56">
        <f t="shared" si="95"/>
        <v>5875</v>
      </c>
    </row>
    <row r="3017" spans="1:7" ht="31.5" x14ac:dyDescent="0.25">
      <c r="A3017" s="54" t="s">
        <v>8167</v>
      </c>
      <c r="B3017" s="54" t="s">
        <v>8155</v>
      </c>
      <c r="C3017" s="57" t="str">
        <f t="shared" si="94"/>
        <v>Formula</v>
      </c>
      <c r="D3017" s="54" t="s">
        <v>1622</v>
      </c>
      <c r="E3017" s="54" t="s">
        <v>8168</v>
      </c>
      <c r="F3017" s="55">
        <v>38</v>
      </c>
      <c r="G3017" s="56">
        <f t="shared" si="95"/>
        <v>5875</v>
      </c>
    </row>
    <row r="3018" spans="1:7" ht="31.5" x14ac:dyDescent="0.25">
      <c r="A3018" s="47" t="s">
        <v>8169</v>
      </c>
      <c r="B3018" s="47" t="s">
        <v>8155</v>
      </c>
      <c r="C3018" s="57" t="str">
        <f t="shared" si="94"/>
        <v>Formula</v>
      </c>
      <c r="D3018" s="47" t="s">
        <v>1622</v>
      </c>
      <c r="E3018" s="47" t="s">
        <v>8170</v>
      </c>
      <c r="F3018" s="53">
        <v>20</v>
      </c>
      <c r="G3018" s="56">
        <f t="shared" si="95"/>
        <v>5875</v>
      </c>
    </row>
    <row r="3019" spans="1:7" ht="31.5" x14ac:dyDescent="0.25">
      <c r="A3019" s="54" t="s">
        <v>8171</v>
      </c>
      <c r="B3019" s="54" t="s">
        <v>8155</v>
      </c>
      <c r="C3019" s="57" t="str">
        <f t="shared" si="94"/>
        <v>Formula</v>
      </c>
      <c r="D3019" s="54" t="s">
        <v>1622</v>
      </c>
      <c r="E3019" s="54" t="s">
        <v>8172</v>
      </c>
      <c r="F3019" s="55">
        <v>49</v>
      </c>
      <c r="G3019" s="56">
        <f t="shared" si="95"/>
        <v>5875</v>
      </c>
    </row>
    <row r="3020" spans="1:7" ht="31.5" x14ac:dyDescent="0.25">
      <c r="A3020" s="47" t="s">
        <v>8173</v>
      </c>
      <c r="B3020" s="47" t="s">
        <v>8155</v>
      </c>
      <c r="C3020" s="57" t="str">
        <f t="shared" si="94"/>
        <v>Formula</v>
      </c>
      <c r="D3020" s="47" t="s">
        <v>1622</v>
      </c>
      <c r="E3020" s="47" t="s">
        <v>8162</v>
      </c>
      <c r="F3020" s="53">
        <v>235</v>
      </c>
      <c r="G3020" s="56">
        <f t="shared" si="95"/>
        <v>5875</v>
      </c>
    </row>
    <row r="3021" spans="1:7" ht="31.5" x14ac:dyDescent="0.25">
      <c r="A3021" s="54" t="s">
        <v>8174</v>
      </c>
      <c r="B3021" s="54" t="s">
        <v>8155</v>
      </c>
      <c r="C3021" s="57" t="str">
        <f t="shared" si="94"/>
        <v>Formula</v>
      </c>
      <c r="D3021" s="54" t="s">
        <v>1622</v>
      </c>
      <c r="E3021" s="54" t="s">
        <v>8175</v>
      </c>
      <c r="F3021" s="55">
        <v>76</v>
      </c>
      <c r="G3021" s="56">
        <f t="shared" si="95"/>
        <v>5875</v>
      </c>
    </row>
    <row r="3022" spans="1:7" ht="31.5" x14ac:dyDescent="0.25">
      <c r="A3022" s="47" t="s">
        <v>8176</v>
      </c>
      <c r="B3022" s="47" t="s">
        <v>8155</v>
      </c>
      <c r="C3022" s="57" t="str">
        <f t="shared" si="94"/>
        <v>Formula</v>
      </c>
      <c r="D3022" s="47" t="s">
        <v>1622</v>
      </c>
      <c r="E3022" s="47" t="s">
        <v>8177</v>
      </c>
      <c r="F3022" s="53">
        <v>35</v>
      </c>
      <c r="G3022" s="56">
        <f t="shared" si="95"/>
        <v>5875</v>
      </c>
    </row>
    <row r="3023" spans="1:7" ht="31.5" x14ac:dyDescent="0.25">
      <c r="A3023" s="54" t="s">
        <v>8178</v>
      </c>
      <c r="B3023" s="54" t="s">
        <v>8155</v>
      </c>
      <c r="C3023" s="57" t="str">
        <f t="shared" si="94"/>
        <v>Formula</v>
      </c>
      <c r="D3023" s="54" t="s">
        <v>1622</v>
      </c>
      <c r="E3023" s="54" t="s">
        <v>8179</v>
      </c>
      <c r="F3023" s="55">
        <v>30</v>
      </c>
      <c r="G3023" s="56">
        <f t="shared" si="95"/>
        <v>5875</v>
      </c>
    </row>
    <row r="3024" spans="1:7" ht="31.5" x14ac:dyDescent="0.25">
      <c r="A3024" s="47" t="s">
        <v>8180</v>
      </c>
      <c r="B3024" s="47" t="s">
        <v>8155</v>
      </c>
      <c r="C3024" s="57" t="str">
        <f t="shared" si="94"/>
        <v>Formula</v>
      </c>
      <c r="D3024" s="47" t="s">
        <v>1622</v>
      </c>
      <c r="E3024" s="47" t="s">
        <v>8181</v>
      </c>
      <c r="F3024" s="53">
        <v>79</v>
      </c>
      <c r="G3024" s="56">
        <f t="shared" si="95"/>
        <v>5875</v>
      </c>
    </row>
    <row r="3025" spans="1:7" ht="31.5" x14ac:dyDescent="0.25">
      <c r="A3025" s="54" t="s">
        <v>8182</v>
      </c>
      <c r="B3025" s="54" t="s">
        <v>8155</v>
      </c>
      <c r="C3025" s="57" t="str">
        <f t="shared" si="94"/>
        <v>Formula</v>
      </c>
      <c r="D3025" s="54" t="s">
        <v>1622</v>
      </c>
      <c r="E3025" s="54" t="s">
        <v>8183</v>
      </c>
      <c r="F3025" s="55">
        <v>269</v>
      </c>
      <c r="G3025" s="56">
        <f t="shared" si="95"/>
        <v>5875</v>
      </c>
    </row>
    <row r="3026" spans="1:7" ht="31.5" x14ac:dyDescent="0.25">
      <c r="A3026" s="47" t="s">
        <v>8184</v>
      </c>
      <c r="B3026" s="47" t="s">
        <v>8155</v>
      </c>
      <c r="C3026" s="57" t="str">
        <f t="shared" si="94"/>
        <v>Formula</v>
      </c>
      <c r="D3026" s="47" t="s">
        <v>1622</v>
      </c>
      <c r="E3026" s="47" t="s">
        <v>8185</v>
      </c>
      <c r="F3026" s="53">
        <v>196</v>
      </c>
      <c r="G3026" s="56">
        <f t="shared" si="95"/>
        <v>5875</v>
      </c>
    </row>
    <row r="3027" spans="1:7" ht="31.5" x14ac:dyDescent="0.25">
      <c r="A3027" s="54" t="s">
        <v>8186</v>
      </c>
      <c r="B3027" s="54" t="s">
        <v>8155</v>
      </c>
      <c r="C3027" s="57" t="str">
        <f t="shared" si="94"/>
        <v>Formula</v>
      </c>
      <c r="D3027" s="54" t="s">
        <v>1622</v>
      </c>
      <c r="E3027" s="54" t="s">
        <v>8187</v>
      </c>
      <c r="F3027" s="55">
        <v>258</v>
      </c>
      <c r="G3027" s="56">
        <f t="shared" si="95"/>
        <v>5875</v>
      </c>
    </row>
    <row r="3028" spans="1:7" ht="31.5" x14ac:dyDescent="0.25">
      <c r="A3028" s="47" t="s">
        <v>8188</v>
      </c>
      <c r="B3028" s="47" t="s">
        <v>8155</v>
      </c>
      <c r="C3028" s="57" t="str">
        <f t="shared" si="94"/>
        <v>Formula</v>
      </c>
      <c r="D3028" s="47" t="s">
        <v>1622</v>
      </c>
      <c r="E3028" s="47" t="s">
        <v>8189</v>
      </c>
      <c r="F3028" s="53">
        <v>254</v>
      </c>
      <c r="G3028" s="56">
        <f t="shared" si="95"/>
        <v>5875</v>
      </c>
    </row>
    <row r="3029" spans="1:7" ht="31.5" x14ac:dyDescent="0.25">
      <c r="A3029" s="54" t="s">
        <v>8190</v>
      </c>
      <c r="B3029" s="54" t="s">
        <v>8155</v>
      </c>
      <c r="C3029" s="57" t="str">
        <f t="shared" si="94"/>
        <v>Formula</v>
      </c>
      <c r="D3029" s="54" t="s">
        <v>1622</v>
      </c>
      <c r="E3029" s="54" t="s">
        <v>8191</v>
      </c>
      <c r="F3029" s="55">
        <v>318</v>
      </c>
      <c r="G3029" s="56">
        <f t="shared" si="95"/>
        <v>5875</v>
      </c>
    </row>
    <row r="3030" spans="1:7" ht="31.5" x14ac:dyDescent="0.25">
      <c r="A3030" s="47" t="s">
        <v>8192</v>
      </c>
      <c r="B3030" s="47" t="s">
        <v>8155</v>
      </c>
      <c r="C3030" s="57" t="str">
        <f t="shared" si="94"/>
        <v>Formula</v>
      </c>
      <c r="D3030" s="47" t="s">
        <v>1622</v>
      </c>
      <c r="E3030" s="47" t="s">
        <v>8193</v>
      </c>
      <c r="F3030" s="53">
        <v>240</v>
      </c>
      <c r="G3030" s="56">
        <f t="shared" si="95"/>
        <v>5875</v>
      </c>
    </row>
    <row r="3031" spans="1:7" ht="31.5" x14ac:dyDescent="0.25">
      <c r="A3031" s="54" t="s">
        <v>8194</v>
      </c>
      <c r="B3031" s="54" t="s">
        <v>8155</v>
      </c>
      <c r="C3031" s="57" t="str">
        <f t="shared" si="94"/>
        <v>Formula</v>
      </c>
      <c r="D3031" s="54" t="s">
        <v>1622</v>
      </c>
      <c r="E3031" s="54" t="s">
        <v>8195</v>
      </c>
      <c r="F3031" s="55">
        <v>143</v>
      </c>
      <c r="G3031" s="56">
        <f t="shared" si="95"/>
        <v>5875</v>
      </c>
    </row>
    <row r="3032" spans="1:7" ht="31.5" x14ac:dyDescent="0.25">
      <c r="A3032" s="47" t="s">
        <v>8196</v>
      </c>
      <c r="B3032" s="47" t="s">
        <v>8155</v>
      </c>
      <c r="C3032" s="57" t="str">
        <f t="shared" si="94"/>
        <v>Formula</v>
      </c>
      <c r="D3032" s="47" t="s">
        <v>1622</v>
      </c>
      <c r="E3032" s="47" t="s">
        <v>8197</v>
      </c>
      <c r="F3032" s="53">
        <v>206</v>
      </c>
      <c r="G3032" s="56">
        <f t="shared" si="95"/>
        <v>5875</v>
      </c>
    </row>
    <row r="3033" spans="1:7" ht="31.5" x14ac:dyDescent="0.25">
      <c r="A3033" s="54" t="s">
        <v>8198</v>
      </c>
      <c r="B3033" s="54" t="s">
        <v>8155</v>
      </c>
      <c r="C3033" s="57" t="str">
        <f t="shared" si="94"/>
        <v>Formula</v>
      </c>
      <c r="D3033" s="54" t="s">
        <v>1622</v>
      </c>
      <c r="E3033" s="54" t="s">
        <v>8199</v>
      </c>
      <c r="F3033" s="55">
        <v>48</v>
      </c>
      <c r="G3033" s="56">
        <f t="shared" si="95"/>
        <v>5875</v>
      </c>
    </row>
    <row r="3034" spans="1:7" ht="31.5" x14ac:dyDescent="0.25">
      <c r="A3034" s="47" t="s">
        <v>8200</v>
      </c>
      <c r="B3034" s="47" t="s">
        <v>8155</v>
      </c>
      <c r="C3034" s="57" t="str">
        <f t="shared" si="94"/>
        <v>Formula</v>
      </c>
      <c r="D3034" s="47" t="s">
        <v>1622</v>
      </c>
      <c r="E3034" s="47" t="s">
        <v>8201</v>
      </c>
      <c r="F3034" s="53">
        <v>27</v>
      </c>
      <c r="G3034" s="56">
        <f t="shared" si="95"/>
        <v>5875</v>
      </c>
    </row>
    <row r="3035" spans="1:7" ht="31.5" x14ac:dyDescent="0.25">
      <c r="A3035" s="54" t="s">
        <v>8202</v>
      </c>
      <c r="B3035" s="54" t="s">
        <v>8155</v>
      </c>
      <c r="C3035" s="57" t="str">
        <f t="shared" si="94"/>
        <v>Formula</v>
      </c>
      <c r="D3035" s="54" t="s">
        <v>1622</v>
      </c>
      <c r="E3035" s="54" t="s">
        <v>8203</v>
      </c>
      <c r="F3035" s="55">
        <v>375</v>
      </c>
      <c r="G3035" s="56">
        <f t="shared" si="95"/>
        <v>5875</v>
      </c>
    </row>
    <row r="3036" spans="1:7" ht="31.5" x14ac:dyDescent="0.25">
      <c r="A3036" s="47" t="s">
        <v>8204</v>
      </c>
      <c r="B3036" s="47" t="s">
        <v>8155</v>
      </c>
      <c r="C3036" s="57" t="str">
        <f t="shared" si="94"/>
        <v>Formula</v>
      </c>
      <c r="D3036" s="47" t="s">
        <v>1622</v>
      </c>
      <c r="E3036" s="47" t="s">
        <v>8205</v>
      </c>
      <c r="F3036" s="53">
        <v>357</v>
      </c>
      <c r="G3036" s="56">
        <f t="shared" si="95"/>
        <v>5875</v>
      </c>
    </row>
    <row r="3037" spans="1:7" ht="31.5" x14ac:dyDescent="0.25">
      <c r="A3037" s="54" t="s">
        <v>8206</v>
      </c>
      <c r="B3037" s="54" t="s">
        <v>8155</v>
      </c>
      <c r="C3037" s="57" t="str">
        <f t="shared" si="94"/>
        <v>Formula</v>
      </c>
      <c r="D3037" s="54" t="s">
        <v>1622</v>
      </c>
      <c r="E3037" s="54" t="s">
        <v>8207</v>
      </c>
      <c r="F3037" s="55">
        <v>352</v>
      </c>
      <c r="G3037" s="56">
        <f t="shared" si="95"/>
        <v>5875</v>
      </c>
    </row>
    <row r="3038" spans="1:7" ht="31.5" x14ac:dyDescent="0.25">
      <c r="A3038" s="47" t="s">
        <v>8208</v>
      </c>
      <c r="B3038" s="47" t="s">
        <v>8155</v>
      </c>
      <c r="C3038" s="57" t="str">
        <f t="shared" si="94"/>
        <v>Formula</v>
      </c>
      <c r="D3038" s="47" t="s">
        <v>1622</v>
      </c>
      <c r="E3038" s="47" t="s">
        <v>8209</v>
      </c>
      <c r="F3038" s="53">
        <v>287</v>
      </c>
      <c r="G3038" s="56">
        <f t="shared" si="95"/>
        <v>5875</v>
      </c>
    </row>
    <row r="3039" spans="1:7" ht="31.5" x14ac:dyDescent="0.25">
      <c r="A3039" s="54" t="s">
        <v>8210</v>
      </c>
      <c r="B3039" s="54" t="s">
        <v>8155</v>
      </c>
      <c r="C3039" s="57" t="str">
        <f t="shared" si="94"/>
        <v>Formula</v>
      </c>
      <c r="D3039" s="54" t="s">
        <v>1622</v>
      </c>
      <c r="E3039" s="54" t="s">
        <v>8211</v>
      </c>
      <c r="F3039" s="55">
        <v>190</v>
      </c>
      <c r="G3039" s="56">
        <f t="shared" si="95"/>
        <v>5875</v>
      </c>
    </row>
    <row r="3040" spans="1:7" ht="31.5" x14ac:dyDescent="0.25">
      <c r="A3040" s="47" t="s">
        <v>8214</v>
      </c>
      <c r="B3040" s="47" t="s">
        <v>8215</v>
      </c>
      <c r="C3040" s="57" t="str">
        <f t="shared" si="94"/>
        <v>Formula</v>
      </c>
      <c r="D3040" s="47" t="s">
        <v>8216</v>
      </c>
      <c r="E3040" s="47" t="s">
        <v>8217</v>
      </c>
      <c r="F3040" s="53">
        <v>423</v>
      </c>
      <c r="G3040" s="56">
        <f t="shared" si="95"/>
        <v>1327</v>
      </c>
    </row>
    <row r="3041" spans="1:7" ht="31.5" x14ac:dyDescent="0.25">
      <c r="A3041" s="54" t="s">
        <v>8218</v>
      </c>
      <c r="B3041" s="54" t="s">
        <v>8215</v>
      </c>
      <c r="C3041" s="57" t="str">
        <f t="shared" si="94"/>
        <v>Formula</v>
      </c>
      <c r="D3041" s="54" t="s">
        <v>8216</v>
      </c>
      <c r="E3041" s="54" t="s">
        <v>8219</v>
      </c>
      <c r="F3041" s="55">
        <v>374</v>
      </c>
      <c r="G3041" s="56">
        <f t="shared" si="95"/>
        <v>1327</v>
      </c>
    </row>
    <row r="3042" spans="1:7" ht="31.5" x14ac:dyDescent="0.25">
      <c r="A3042" s="47" t="s">
        <v>8220</v>
      </c>
      <c r="B3042" s="47" t="s">
        <v>8215</v>
      </c>
      <c r="C3042" s="57" t="str">
        <f t="shared" si="94"/>
        <v>Formula</v>
      </c>
      <c r="D3042" s="47" t="s">
        <v>8216</v>
      </c>
      <c r="E3042" s="47" t="s">
        <v>8221</v>
      </c>
      <c r="F3042" s="53">
        <v>122</v>
      </c>
      <c r="G3042" s="56">
        <f t="shared" si="95"/>
        <v>1327</v>
      </c>
    </row>
    <row r="3043" spans="1:7" ht="31.5" x14ac:dyDescent="0.25">
      <c r="A3043" s="54" t="s">
        <v>8222</v>
      </c>
      <c r="B3043" s="54" t="s">
        <v>8215</v>
      </c>
      <c r="C3043" s="57" t="str">
        <f t="shared" si="94"/>
        <v>Formula</v>
      </c>
      <c r="D3043" s="54" t="s">
        <v>8216</v>
      </c>
      <c r="E3043" s="54" t="s">
        <v>8223</v>
      </c>
      <c r="F3043" s="55">
        <v>100</v>
      </c>
      <c r="G3043" s="56">
        <f t="shared" si="95"/>
        <v>1327</v>
      </c>
    </row>
    <row r="3044" spans="1:7" ht="31.5" x14ac:dyDescent="0.25">
      <c r="A3044" s="47" t="s">
        <v>8224</v>
      </c>
      <c r="B3044" s="47" t="s">
        <v>8215</v>
      </c>
      <c r="C3044" s="57" t="str">
        <f t="shared" si="94"/>
        <v>Formula</v>
      </c>
      <c r="D3044" s="47" t="s">
        <v>8216</v>
      </c>
      <c r="E3044" s="47" t="s">
        <v>2248</v>
      </c>
      <c r="F3044" s="53">
        <v>136</v>
      </c>
      <c r="G3044" s="56">
        <f t="shared" si="95"/>
        <v>1327</v>
      </c>
    </row>
    <row r="3045" spans="1:7" ht="31.5" x14ac:dyDescent="0.25">
      <c r="A3045" s="54" t="s">
        <v>8225</v>
      </c>
      <c r="B3045" s="54" t="s">
        <v>8215</v>
      </c>
      <c r="C3045" s="57" t="str">
        <f t="shared" si="94"/>
        <v>Formula</v>
      </c>
      <c r="D3045" s="54" t="s">
        <v>8216</v>
      </c>
      <c r="E3045" s="54" t="s">
        <v>8226</v>
      </c>
      <c r="F3045" s="55">
        <v>46</v>
      </c>
      <c r="G3045" s="56">
        <f t="shared" si="95"/>
        <v>1327</v>
      </c>
    </row>
    <row r="3046" spans="1:7" ht="31.5" x14ac:dyDescent="0.25">
      <c r="A3046" s="47" t="s">
        <v>8227</v>
      </c>
      <c r="B3046" s="47" t="s">
        <v>8215</v>
      </c>
      <c r="C3046" s="57" t="str">
        <f t="shared" si="94"/>
        <v>Formula</v>
      </c>
      <c r="D3046" s="47" t="s">
        <v>8216</v>
      </c>
      <c r="E3046" s="47" t="s">
        <v>8228</v>
      </c>
      <c r="F3046" s="53">
        <v>91</v>
      </c>
      <c r="G3046" s="56">
        <f t="shared" si="95"/>
        <v>1327</v>
      </c>
    </row>
    <row r="3047" spans="1:7" ht="31.5" x14ac:dyDescent="0.25">
      <c r="A3047" s="54" t="s">
        <v>8229</v>
      </c>
      <c r="B3047" s="54" t="s">
        <v>8215</v>
      </c>
      <c r="C3047" s="57" t="str">
        <f t="shared" si="94"/>
        <v>Formula</v>
      </c>
      <c r="D3047" s="54" t="s">
        <v>8216</v>
      </c>
      <c r="E3047" s="54" t="s">
        <v>8230</v>
      </c>
      <c r="F3047" s="55">
        <v>12</v>
      </c>
      <c r="G3047" s="56">
        <f t="shared" si="95"/>
        <v>1327</v>
      </c>
    </row>
    <row r="3048" spans="1:7" ht="31.5" x14ac:dyDescent="0.25">
      <c r="A3048" s="47" t="s">
        <v>8231</v>
      </c>
      <c r="B3048" s="47" t="s">
        <v>8215</v>
      </c>
      <c r="C3048" s="57" t="str">
        <f t="shared" si="94"/>
        <v>Formula</v>
      </c>
      <c r="D3048" s="47" t="s">
        <v>8216</v>
      </c>
      <c r="E3048" s="47" t="s">
        <v>8232</v>
      </c>
      <c r="F3048" s="53">
        <v>23</v>
      </c>
      <c r="G3048" s="56">
        <f t="shared" si="95"/>
        <v>1327</v>
      </c>
    </row>
    <row r="3049" spans="1:7" ht="42" x14ac:dyDescent="0.25">
      <c r="A3049" s="54" t="s">
        <v>8233</v>
      </c>
      <c r="B3049" s="54" t="s">
        <v>8234</v>
      </c>
      <c r="C3049" s="57" t="str">
        <f t="shared" si="94"/>
        <v>Formula</v>
      </c>
      <c r="D3049" s="54" t="s">
        <v>8235</v>
      </c>
      <c r="E3049" s="54" t="s">
        <v>8236</v>
      </c>
      <c r="F3049" s="55">
        <v>172</v>
      </c>
      <c r="G3049" s="56">
        <f t="shared" si="95"/>
        <v>985</v>
      </c>
    </row>
    <row r="3050" spans="1:7" ht="42" x14ac:dyDescent="0.25">
      <c r="A3050" s="47" t="s">
        <v>8237</v>
      </c>
      <c r="B3050" s="47" t="s">
        <v>8234</v>
      </c>
      <c r="C3050" s="57" t="str">
        <f t="shared" si="94"/>
        <v>Formula</v>
      </c>
      <c r="D3050" s="47" t="s">
        <v>8235</v>
      </c>
      <c r="E3050" s="47" t="s">
        <v>8238</v>
      </c>
      <c r="F3050" s="53">
        <v>253</v>
      </c>
      <c r="G3050" s="56">
        <f t="shared" si="95"/>
        <v>985</v>
      </c>
    </row>
    <row r="3051" spans="1:7" ht="42" x14ac:dyDescent="0.25">
      <c r="A3051" s="54" t="s">
        <v>8239</v>
      </c>
      <c r="B3051" s="54" t="s">
        <v>8234</v>
      </c>
      <c r="C3051" s="57" t="str">
        <f t="shared" si="94"/>
        <v>Formula</v>
      </c>
      <c r="D3051" s="54" t="s">
        <v>8235</v>
      </c>
      <c r="E3051" s="54" t="s">
        <v>8240</v>
      </c>
      <c r="F3051" s="55">
        <v>252</v>
      </c>
      <c r="G3051" s="56">
        <f t="shared" si="95"/>
        <v>985</v>
      </c>
    </row>
    <row r="3052" spans="1:7" ht="42" x14ac:dyDescent="0.25">
      <c r="A3052" s="47" t="s">
        <v>8241</v>
      </c>
      <c r="B3052" s="47" t="s">
        <v>8234</v>
      </c>
      <c r="C3052" s="57" t="str">
        <f t="shared" si="94"/>
        <v>Formula</v>
      </c>
      <c r="D3052" s="47" t="s">
        <v>8235</v>
      </c>
      <c r="E3052" s="47" t="s">
        <v>8242</v>
      </c>
      <c r="F3052" s="53">
        <v>308</v>
      </c>
      <c r="G3052" s="56">
        <f t="shared" si="95"/>
        <v>985</v>
      </c>
    </row>
    <row r="3053" spans="1:7" ht="31.5" x14ac:dyDescent="0.25">
      <c r="A3053" s="54" t="s">
        <v>8243</v>
      </c>
      <c r="B3053" s="54" t="s">
        <v>8244</v>
      </c>
      <c r="C3053" s="57" t="str">
        <f t="shared" si="94"/>
        <v>Formula</v>
      </c>
      <c r="D3053" s="54" t="s">
        <v>8245</v>
      </c>
      <c r="E3053" s="54" t="s">
        <v>8246</v>
      </c>
      <c r="F3053" s="55">
        <v>305</v>
      </c>
      <c r="G3053" s="56">
        <f t="shared" si="95"/>
        <v>1496</v>
      </c>
    </row>
    <row r="3054" spans="1:7" ht="31.5" x14ac:dyDescent="0.25">
      <c r="A3054" s="47" t="s">
        <v>8247</v>
      </c>
      <c r="B3054" s="47" t="s">
        <v>8244</v>
      </c>
      <c r="C3054" s="57" t="str">
        <f t="shared" si="94"/>
        <v>Formula</v>
      </c>
      <c r="D3054" s="47" t="s">
        <v>8245</v>
      </c>
      <c r="E3054" s="47" t="s">
        <v>8248</v>
      </c>
      <c r="F3054" s="53">
        <v>331</v>
      </c>
      <c r="G3054" s="56">
        <f t="shared" si="95"/>
        <v>1496</v>
      </c>
    </row>
    <row r="3055" spans="1:7" ht="31.5" x14ac:dyDescent="0.25">
      <c r="A3055" s="54" t="s">
        <v>8249</v>
      </c>
      <c r="B3055" s="54" t="s">
        <v>8244</v>
      </c>
      <c r="C3055" s="57" t="str">
        <f t="shared" si="94"/>
        <v>Formula</v>
      </c>
      <c r="D3055" s="54" t="s">
        <v>8245</v>
      </c>
      <c r="E3055" s="54" t="s">
        <v>8250</v>
      </c>
      <c r="F3055" s="55">
        <v>376</v>
      </c>
      <c r="G3055" s="56">
        <f t="shared" si="95"/>
        <v>1496</v>
      </c>
    </row>
    <row r="3056" spans="1:7" ht="31.5" x14ac:dyDescent="0.25">
      <c r="A3056" s="47" t="s">
        <v>8251</v>
      </c>
      <c r="B3056" s="47" t="s">
        <v>8244</v>
      </c>
      <c r="C3056" s="57" t="str">
        <f t="shared" si="94"/>
        <v>Formula</v>
      </c>
      <c r="D3056" s="47" t="s">
        <v>8245</v>
      </c>
      <c r="E3056" s="47" t="s">
        <v>8252</v>
      </c>
      <c r="F3056" s="53">
        <v>411</v>
      </c>
      <c r="G3056" s="56">
        <f t="shared" si="95"/>
        <v>1496</v>
      </c>
    </row>
    <row r="3057" spans="1:7" ht="31.5" x14ac:dyDescent="0.25">
      <c r="A3057" s="54" t="s">
        <v>8253</v>
      </c>
      <c r="B3057" s="54" t="s">
        <v>8244</v>
      </c>
      <c r="C3057" s="57" t="str">
        <f t="shared" si="94"/>
        <v>Formula</v>
      </c>
      <c r="D3057" s="54" t="s">
        <v>8245</v>
      </c>
      <c r="E3057" s="54" t="s">
        <v>8254</v>
      </c>
      <c r="F3057" s="55">
        <v>73</v>
      </c>
      <c r="G3057" s="56">
        <f t="shared" si="95"/>
        <v>1496</v>
      </c>
    </row>
    <row r="3058" spans="1:7" ht="42" x14ac:dyDescent="0.25">
      <c r="A3058" s="47" t="s">
        <v>8255</v>
      </c>
      <c r="B3058" s="47" t="s">
        <v>8256</v>
      </c>
      <c r="C3058" s="57" t="str">
        <f t="shared" si="94"/>
        <v>Formula</v>
      </c>
      <c r="D3058" s="47" t="s">
        <v>8257</v>
      </c>
      <c r="E3058" s="47" t="s">
        <v>8258</v>
      </c>
      <c r="F3058" s="53">
        <v>126</v>
      </c>
      <c r="G3058" s="56">
        <f t="shared" si="95"/>
        <v>489</v>
      </c>
    </row>
    <row r="3059" spans="1:7" ht="42" x14ac:dyDescent="0.25">
      <c r="A3059" s="54" t="s">
        <v>8259</v>
      </c>
      <c r="B3059" s="54" t="s">
        <v>8256</v>
      </c>
      <c r="C3059" s="57" t="str">
        <f t="shared" si="94"/>
        <v>Formula</v>
      </c>
      <c r="D3059" s="54" t="s">
        <v>8257</v>
      </c>
      <c r="E3059" s="54" t="s">
        <v>8260</v>
      </c>
      <c r="F3059" s="55">
        <v>59</v>
      </c>
      <c r="G3059" s="56">
        <f t="shared" si="95"/>
        <v>489</v>
      </c>
    </row>
    <row r="3060" spans="1:7" ht="42" x14ac:dyDescent="0.25">
      <c r="A3060" s="47" t="s">
        <v>8261</v>
      </c>
      <c r="B3060" s="47" t="s">
        <v>8256</v>
      </c>
      <c r="C3060" s="57" t="str">
        <f t="shared" si="94"/>
        <v>Formula</v>
      </c>
      <c r="D3060" s="47" t="s">
        <v>8257</v>
      </c>
      <c r="E3060" s="47" t="s">
        <v>8262</v>
      </c>
      <c r="F3060" s="53">
        <v>63</v>
      </c>
      <c r="G3060" s="56">
        <f t="shared" si="95"/>
        <v>489</v>
      </c>
    </row>
    <row r="3061" spans="1:7" ht="42" x14ac:dyDescent="0.25">
      <c r="A3061" s="54" t="s">
        <v>8263</v>
      </c>
      <c r="B3061" s="54" t="s">
        <v>8256</v>
      </c>
      <c r="C3061" s="57" t="str">
        <f t="shared" si="94"/>
        <v>Formula</v>
      </c>
      <c r="D3061" s="54" t="s">
        <v>8257</v>
      </c>
      <c r="E3061" s="54" t="s">
        <v>8264</v>
      </c>
      <c r="F3061" s="55">
        <v>50</v>
      </c>
      <c r="G3061" s="56">
        <f t="shared" si="95"/>
        <v>489</v>
      </c>
    </row>
    <row r="3062" spans="1:7" ht="42" x14ac:dyDescent="0.25">
      <c r="A3062" s="47" t="s">
        <v>8265</v>
      </c>
      <c r="B3062" s="47" t="s">
        <v>8256</v>
      </c>
      <c r="C3062" s="57" t="str">
        <f t="shared" si="94"/>
        <v>Formula</v>
      </c>
      <c r="D3062" s="47" t="s">
        <v>8257</v>
      </c>
      <c r="E3062" s="47" t="s">
        <v>8266</v>
      </c>
      <c r="F3062" s="53">
        <v>60</v>
      </c>
      <c r="G3062" s="56">
        <f t="shared" si="95"/>
        <v>489</v>
      </c>
    </row>
    <row r="3063" spans="1:7" ht="42" x14ac:dyDescent="0.25">
      <c r="A3063" s="54" t="s">
        <v>8267</v>
      </c>
      <c r="B3063" s="54" t="s">
        <v>8256</v>
      </c>
      <c r="C3063" s="57" t="str">
        <f t="shared" si="94"/>
        <v>Formula</v>
      </c>
      <c r="D3063" s="54" t="s">
        <v>8257</v>
      </c>
      <c r="E3063" s="54" t="s">
        <v>8268</v>
      </c>
      <c r="F3063" s="55">
        <v>105</v>
      </c>
      <c r="G3063" s="56">
        <f t="shared" si="95"/>
        <v>489</v>
      </c>
    </row>
    <row r="3064" spans="1:7" ht="42" x14ac:dyDescent="0.25">
      <c r="A3064" s="47" t="s">
        <v>8269</v>
      </c>
      <c r="B3064" s="47" t="s">
        <v>8256</v>
      </c>
      <c r="C3064" s="57" t="str">
        <f t="shared" si="94"/>
        <v>Formula</v>
      </c>
      <c r="D3064" s="47" t="s">
        <v>8257</v>
      </c>
      <c r="E3064" s="47" t="s">
        <v>8270</v>
      </c>
      <c r="F3064" s="53">
        <v>26</v>
      </c>
      <c r="G3064" s="56">
        <f t="shared" si="95"/>
        <v>489</v>
      </c>
    </row>
    <row r="3065" spans="1:7" ht="42" x14ac:dyDescent="0.25">
      <c r="A3065" s="54" t="s">
        <v>8271</v>
      </c>
      <c r="B3065" s="54" t="s">
        <v>8272</v>
      </c>
      <c r="C3065" s="57" t="str">
        <f t="shared" si="94"/>
        <v>Formula</v>
      </c>
      <c r="D3065" s="54" t="s">
        <v>8273</v>
      </c>
      <c r="E3065" s="54" t="s">
        <v>8274</v>
      </c>
      <c r="F3065" s="55">
        <v>57</v>
      </c>
      <c r="G3065" s="56">
        <f t="shared" si="95"/>
        <v>449</v>
      </c>
    </row>
    <row r="3066" spans="1:7" ht="42" x14ac:dyDescent="0.25">
      <c r="A3066" s="47" t="s">
        <v>8275</v>
      </c>
      <c r="B3066" s="47" t="s">
        <v>8272</v>
      </c>
      <c r="C3066" s="57" t="str">
        <f t="shared" si="94"/>
        <v>Formula</v>
      </c>
      <c r="D3066" s="47" t="s">
        <v>8273</v>
      </c>
      <c r="E3066" s="47" t="s">
        <v>8276</v>
      </c>
      <c r="F3066" s="53">
        <v>160</v>
      </c>
      <c r="G3066" s="56">
        <f t="shared" si="95"/>
        <v>449</v>
      </c>
    </row>
    <row r="3067" spans="1:7" ht="42" x14ac:dyDescent="0.25">
      <c r="A3067" s="54" t="s">
        <v>8277</v>
      </c>
      <c r="B3067" s="54" t="s">
        <v>8272</v>
      </c>
      <c r="C3067" s="57" t="str">
        <f t="shared" si="94"/>
        <v>Formula</v>
      </c>
      <c r="D3067" s="54" t="s">
        <v>8273</v>
      </c>
      <c r="E3067" s="54" t="s">
        <v>8278</v>
      </c>
      <c r="F3067" s="55">
        <v>29</v>
      </c>
      <c r="G3067" s="56">
        <f t="shared" si="95"/>
        <v>449</v>
      </c>
    </row>
    <row r="3068" spans="1:7" ht="42" x14ac:dyDescent="0.25">
      <c r="A3068" s="47" t="s">
        <v>8279</v>
      </c>
      <c r="B3068" s="47" t="s">
        <v>8272</v>
      </c>
      <c r="C3068" s="57" t="str">
        <f t="shared" si="94"/>
        <v>Formula</v>
      </c>
      <c r="D3068" s="47" t="s">
        <v>8273</v>
      </c>
      <c r="E3068" s="47" t="s">
        <v>8280</v>
      </c>
      <c r="F3068" s="53">
        <v>53</v>
      </c>
      <c r="G3068" s="56">
        <f t="shared" si="95"/>
        <v>449</v>
      </c>
    </row>
    <row r="3069" spans="1:7" ht="42" x14ac:dyDescent="0.25">
      <c r="A3069" s="54" t="s">
        <v>8281</v>
      </c>
      <c r="B3069" s="54" t="s">
        <v>8272</v>
      </c>
      <c r="C3069" s="57" t="str">
        <f t="shared" si="94"/>
        <v>Formula</v>
      </c>
      <c r="D3069" s="54" t="s">
        <v>8273</v>
      </c>
      <c r="E3069" s="54" t="s">
        <v>8282</v>
      </c>
      <c r="F3069" s="55">
        <v>51</v>
      </c>
      <c r="G3069" s="56">
        <f t="shared" si="95"/>
        <v>449</v>
      </c>
    </row>
    <row r="3070" spans="1:7" ht="42" x14ac:dyDescent="0.25">
      <c r="A3070" s="47" t="s">
        <v>8283</v>
      </c>
      <c r="B3070" s="47" t="s">
        <v>8272</v>
      </c>
      <c r="C3070" s="57" t="str">
        <f t="shared" si="94"/>
        <v>Formula</v>
      </c>
      <c r="D3070" s="47" t="s">
        <v>8273</v>
      </c>
      <c r="E3070" s="47" t="s">
        <v>8284</v>
      </c>
      <c r="F3070" s="53">
        <v>37</v>
      </c>
      <c r="G3070" s="56">
        <f t="shared" si="95"/>
        <v>449</v>
      </c>
    </row>
    <row r="3071" spans="1:7" ht="42" x14ac:dyDescent="0.25">
      <c r="A3071" s="54" t="s">
        <v>8285</v>
      </c>
      <c r="B3071" s="54" t="s">
        <v>8272</v>
      </c>
      <c r="C3071" s="57" t="str">
        <f t="shared" si="94"/>
        <v>Formula</v>
      </c>
      <c r="D3071" s="54" t="s">
        <v>8273</v>
      </c>
      <c r="E3071" s="54" t="s">
        <v>8286</v>
      </c>
      <c r="F3071" s="55">
        <v>13</v>
      </c>
      <c r="G3071" s="56">
        <f t="shared" si="95"/>
        <v>449</v>
      </c>
    </row>
    <row r="3072" spans="1:7" ht="42" x14ac:dyDescent="0.25">
      <c r="A3072" s="47" t="s">
        <v>8287</v>
      </c>
      <c r="B3072" s="47" t="s">
        <v>8272</v>
      </c>
      <c r="C3072" s="57" t="str">
        <f t="shared" si="94"/>
        <v>Formula</v>
      </c>
      <c r="D3072" s="47" t="s">
        <v>8273</v>
      </c>
      <c r="E3072" s="47" t="s">
        <v>8288</v>
      </c>
      <c r="F3072" s="53">
        <v>17</v>
      </c>
      <c r="G3072" s="56">
        <f t="shared" si="95"/>
        <v>449</v>
      </c>
    </row>
    <row r="3073" spans="1:7" ht="42" x14ac:dyDescent="0.25">
      <c r="A3073" s="54" t="s">
        <v>8289</v>
      </c>
      <c r="B3073" s="54" t="s">
        <v>8272</v>
      </c>
      <c r="C3073" s="57" t="str">
        <f t="shared" si="94"/>
        <v>Formula</v>
      </c>
      <c r="D3073" s="54" t="s">
        <v>8273</v>
      </c>
      <c r="E3073" s="54" t="s">
        <v>8290</v>
      </c>
      <c r="F3073" s="55">
        <v>15</v>
      </c>
      <c r="G3073" s="56">
        <f t="shared" si="95"/>
        <v>449</v>
      </c>
    </row>
    <row r="3074" spans="1:7" ht="42" x14ac:dyDescent="0.25">
      <c r="A3074" s="47" t="s">
        <v>8291</v>
      </c>
      <c r="B3074" s="47" t="s">
        <v>8272</v>
      </c>
      <c r="C3074" s="57" t="str">
        <f t="shared" si="94"/>
        <v>Formula</v>
      </c>
      <c r="D3074" s="47" t="s">
        <v>8273</v>
      </c>
      <c r="E3074" s="47" t="s">
        <v>8292</v>
      </c>
      <c r="F3074" s="53">
        <v>12</v>
      </c>
      <c r="G3074" s="56">
        <f t="shared" si="95"/>
        <v>449</v>
      </c>
    </row>
    <row r="3075" spans="1:7" ht="42" x14ac:dyDescent="0.25">
      <c r="A3075" s="54" t="s">
        <v>8293</v>
      </c>
      <c r="B3075" s="54" t="s">
        <v>8272</v>
      </c>
      <c r="C3075" s="57" t="str">
        <f t="shared" ref="C3075:C3138" si="96">IF(ISTEXT(VLOOKUP(B3075,$I$2:$I$11,1,FALSE)),"Alt sub","Formula")</f>
        <v>Formula</v>
      </c>
      <c r="D3075" s="54" t="s">
        <v>8273</v>
      </c>
      <c r="E3075" s="54" t="s">
        <v>8294</v>
      </c>
      <c r="F3075" s="55">
        <v>5</v>
      </c>
      <c r="G3075" s="56">
        <f t="shared" ref="G3075:G3138" si="97">SUMIF(B:B,B3075,F:F)</f>
        <v>449</v>
      </c>
    </row>
    <row r="3076" spans="1:7" ht="42" x14ac:dyDescent="0.25">
      <c r="A3076" s="47" t="s">
        <v>8295</v>
      </c>
      <c r="B3076" s="47" t="s">
        <v>8296</v>
      </c>
      <c r="C3076" s="57" t="str">
        <f t="shared" si="96"/>
        <v>Formula</v>
      </c>
      <c r="D3076" s="47" t="s">
        <v>8297</v>
      </c>
      <c r="E3076" s="47" t="s">
        <v>8298</v>
      </c>
      <c r="F3076" s="53">
        <v>233</v>
      </c>
      <c r="G3076" s="56">
        <f t="shared" si="97"/>
        <v>2475</v>
      </c>
    </row>
    <row r="3077" spans="1:7" ht="42" x14ac:dyDescent="0.25">
      <c r="A3077" s="54" t="s">
        <v>8299</v>
      </c>
      <c r="B3077" s="54" t="s">
        <v>8296</v>
      </c>
      <c r="C3077" s="57" t="str">
        <f t="shared" si="96"/>
        <v>Formula</v>
      </c>
      <c r="D3077" s="54" t="s">
        <v>8297</v>
      </c>
      <c r="E3077" s="54" t="s">
        <v>8300</v>
      </c>
      <c r="F3077" s="55">
        <v>319</v>
      </c>
      <c r="G3077" s="56">
        <f t="shared" si="97"/>
        <v>2475</v>
      </c>
    </row>
    <row r="3078" spans="1:7" ht="42" x14ac:dyDescent="0.25">
      <c r="A3078" s="47" t="s">
        <v>8301</v>
      </c>
      <c r="B3078" s="47" t="s">
        <v>8296</v>
      </c>
      <c r="C3078" s="57" t="str">
        <f t="shared" si="96"/>
        <v>Formula</v>
      </c>
      <c r="D3078" s="47" t="s">
        <v>8297</v>
      </c>
      <c r="E3078" s="47" t="s">
        <v>8302</v>
      </c>
      <c r="F3078" s="53">
        <v>222</v>
      </c>
      <c r="G3078" s="56">
        <f t="shared" si="97"/>
        <v>2475</v>
      </c>
    </row>
    <row r="3079" spans="1:7" ht="42" x14ac:dyDescent="0.25">
      <c r="A3079" s="54" t="s">
        <v>8303</v>
      </c>
      <c r="B3079" s="54" t="s">
        <v>8296</v>
      </c>
      <c r="C3079" s="57" t="str">
        <f t="shared" si="96"/>
        <v>Formula</v>
      </c>
      <c r="D3079" s="54" t="s">
        <v>8297</v>
      </c>
      <c r="E3079" s="54" t="s">
        <v>8304</v>
      </c>
      <c r="F3079" s="55">
        <v>192</v>
      </c>
      <c r="G3079" s="56">
        <f t="shared" si="97"/>
        <v>2475</v>
      </c>
    </row>
    <row r="3080" spans="1:7" ht="42" x14ac:dyDescent="0.25">
      <c r="A3080" s="47" t="s">
        <v>8305</v>
      </c>
      <c r="B3080" s="47" t="s">
        <v>8296</v>
      </c>
      <c r="C3080" s="57" t="str">
        <f t="shared" si="96"/>
        <v>Formula</v>
      </c>
      <c r="D3080" s="47" t="s">
        <v>8297</v>
      </c>
      <c r="E3080" s="47" t="s">
        <v>8306</v>
      </c>
      <c r="F3080" s="53">
        <v>152</v>
      </c>
      <c r="G3080" s="56">
        <f t="shared" si="97"/>
        <v>2475</v>
      </c>
    </row>
    <row r="3081" spans="1:7" ht="42" x14ac:dyDescent="0.25">
      <c r="A3081" s="54" t="s">
        <v>8307</v>
      </c>
      <c r="B3081" s="54" t="s">
        <v>8296</v>
      </c>
      <c r="C3081" s="57" t="str">
        <f t="shared" si="96"/>
        <v>Formula</v>
      </c>
      <c r="D3081" s="54" t="s">
        <v>8297</v>
      </c>
      <c r="E3081" s="54" t="s">
        <v>8308</v>
      </c>
      <c r="F3081" s="55">
        <v>295</v>
      </c>
      <c r="G3081" s="56">
        <f t="shared" si="97"/>
        <v>2475</v>
      </c>
    </row>
    <row r="3082" spans="1:7" ht="42" x14ac:dyDescent="0.25">
      <c r="A3082" s="47" t="s">
        <v>8309</v>
      </c>
      <c r="B3082" s="47" t="s">
        <v>8296</v>
      </c>
      <c r="C3082" s="57" t="str">
        <f t="shared" si="96"/>
        <v>Formula</v>
      </c>
      <c r="D3082" s="47" t="s">
        <v>8297</v>
      </c>
      <c r="E3082" s="47" t="s">
        <v>8310</v>
      </c>
      <c r="F3082" s="53">
        <v>368</v>
      </c>
      <c r="G3082" s="56">
        <f t="shared" si="97"/>
        <v>2475</v>
      </c>
    </row>
    <row r="3083" spans="1:7" ht="42" x14ac:dyDescent="0.25">
      <c r="A3083" s="54" t="s">
        <v>8311</v>
      </c>
      <c r="B3083" s="54" t="s">
        <v>8296</v>
      </c>
      <c r="C3083" s="57" t="str">
        <f t="shared" si="96"/>
        <v>Formula</v>
      </c>
      <c r="D3083" s="54" t="s">
        <v>8297</v>
      </c>
      <c r="E3083" s="54" t="s">
        <v>8312</v>
      </c>
      <c r="F3083" s="55">
        <v>10</v>
      </c>
      <c r="G3083" s="56">
        <f t="shared" si="97"/>
        <v>2475</v>
      </c>
    </row>
    <row r="3084" spans="1:7" ht="42" x14ac:dyDescent="0.25">
      <c r="A3084" s="47" t="s">
        <v>8313</v>
      </c>
      <c r="B3084" s="47" t="s">
        <v>8296</v>
      </c>
      <c r="C3084" s="57" t="str">
        <f t="shared" si="96"/>
        <v>Formula</v>
      </c>
      <c r="D3084" s="47" t="s">
        <v>8297</v>
      </c>
      <c r="E3084" s="47" t="s">
        <v>8314</v>
      </c>
      <c r="F3084" s="53">
        <v>77</v>
      </c>
      <c r="G3084" s="56">
        <f t="shared" si="97"/>
        <v>2475</v>
      </c>
    </row>
    <row r="3085" spans="1:7" ht="42" x14ac:dyDescent="0.25">
      <c r="A3085" s="54" t="s">
        <v>8315</v>
      </c>
      <c r="B3085" s="54" t="s">
        <v>8296</v>
      </c>
      <c r="C3085" s="57" t="str">
        <f t="shared" si="96"/>
        <v>Formula</v>
      </c>
      <c r="D3085" s="54" t="s">
        <v>8297</v>
      </c>
      <c r="E3085" s="54" t="s">
        <v>8316</v>
      </c>
      <c r="F3085" s="55">
        <v>82</v>
      </c>
      <c r="G3085" s="56">
        <f t="shared" si="97"/>
        <v>2475</v>
      </c>
    </row>
    <row r="3086" spans="1:7" ht="42" x14ac:dyDescent="0.25">
      <c r="A3086" s="47" t="s">
        <v>8317</v>
      </c>
      <c r="B3086" s="47" t="s">
        <v>8296</v>
      </c>
      <c r="C3086" s="57" t="str">
        <f t="shared" si="96"/>
        <v>Formula</v>
      </c>
      <c r="D3086" s="47" t="s">
        <v>8297</v>
      </c>
      <c r="E3086" s="47" t="s">
        <v>8318</v>
      </c>
      <c r="F3086" s="53">
        <v>41</v>
      </c>
      <c r="G3086" s="56">
        <f t="shared" si="97"/>
        <v>2475</v>
      </c>
    </row>
    <row r="3087" spans="1:7" ht="42" x14ac:dyDescent="0.25">
      <c r="A3087" s="54" t="s">
        <v>8319</v>
      </c>
      <c r="B3087" s="54" t="s">
        <v>8296</v>
      </c>
      <c r="C3087" s="57" t="str">
        <f t="shared" si="96"/>
        <v>Formula</v>
      </c>
      <c r="D3087" s="54" t="s">
        <v>8297</v>
      </c>
      <c r="E3087" s="54" t="s">
        <v>8320</v>
      </c>
      <c r="F3087" s="55">
        <v>45</v>
      </c>
      <c r="G3087" s="56">
        <f t="shared" si="97"/>
        <v>2475</v>
      </c>
    </row>
    <row r="3088" spans="1:7" ht="42" x14ac:dyDescent="0.25">
      <c r="A3088" s="47" t="s">
        <v>8321</v>
      </c>
      <c r="B3088" s="47" t="s">
        <v>8296</v>
      </c>
      <c r="C3088" s="57" t="str">
        <f t="shared" si="96"/>
        <v>Formula</v>
      </c>
      <c r="D3088" s="47" t="s">
        <v>8297</v>
      </c>
      <c r="E3088" s="47" t="s">
        <v>8322</v>
      </c>
      <c r="F3088" s="53">
        <v>48</v>
      </c>
      <c r="G3088" s="56">
        <f t="shared" si="97"/>
        <v>2475</v>
      </c>
    </row>
    <row r="3089" spans="1:7" ht="42" x14ac:dyDescent="0.25">
      <c r="A3089" s="54" t="s">
        <v>8323</v>
      </c>
      <c r="B3089" s="54" t="s">
        <v>8296</v>
      </c>
      <c r="C3089" s="57" t="str">
        <f t="shared" si="96"/>
        <v>Formula</v>
      </c>
      <c r="D3089" s="54" t="s">
        <v>8297</v>
      </c>
      <c r="E3089" s="54" t="s">
        <v>8324</v>
      </c>
      <c r="F3089" s="55">
        <v>57</v>
      </c>
      <c r="G3089" s="56">
        <f t="shared" si="97"/>
        <v>2475</v>
      </c>
    </row>
    <row r="3090" spans="1:7" ht="42" x14ac:dyDescent="0.25">
      <c r="A3090" s="47" t="s">
        <v>8325</v>
      </c>
      <c r="B3090" s="47" t="s">
        <v>8296</v>
      </c>
      <c r="C3090" s="57" t="str">
        <f t="shared" si="96"/>
        <v>Formula</v>
      </c>
      <c r="D3090" s="47" t="s">
        <v>8297</v>
      </c>
      <c r="E3090" s="47" t="s">
        <v>8326</v>
      </c>
      <c r="F3090" s="53">
        <v>40</v>
      </c>
      <c r="G3090" s="56">
        <f t="shared" si="97"/>
        <v>2475</v>
      </c>
    </row>
    <row r="3091" spans="1:7" ht="42" x14ac:dyDescent="0.25">
      <c r="A3091" s="54" t="s">
        <v>8327</v>
      </c>
      <c r="B3091" s="54" t="s">
        <v>8296</v>
      </c>
      <c r="C3091" s="57" t="str">
        <f t="shared" si="96"/>
        <v>Formula</v>
      </c>
      <c r="D3091" s="54" t="s">
        <v>8297</v>
      </c>
      <c r="E3091" s="54" t="s">
        <v>8328</v>
      </c>
      <c r="F3091" s="55">
        <v>71</v>
      </c>
      <c r="G3091" s="56">
        <f t="shared" si="97"/>
        <v>2475</v>
      </c>
    </row>
    <row r="3092" spans="1:7" ht="42" x14ac:dyDescent="0.25">
      <c r="A3092" s="47" t="s">
        <v>8329</v>
      </c>
      <c r="B3092" s="47" t="s">
        <v>8296</v>
      </c>
      <c r="C3092" s="57" t="str">
        <f t="shared" si="96"/>
        <v>Formula</v>
      </c>
      <c r="D3092" s="47" t="s">
        <v>8297</v>
      </c>
      <c r="E3092" s="47" t="s">
        <v>8330</v>
      </c>
      <c r="F3092" s="53">
        <v>40</v>
      </c>
      <c r="G3092" s="56">
        <f t="shared" si="97"/>
        <v>2475</v>
      </c>
    </row>
    <row r="3093" spans="1:7" ht="42" x14ac:dyDescent="0.25">
      <c r="A3093" s="54" t="s">
        <v>8331</v>
      </c>
      <c r="B3093" s="54" t="s">
        <v>8296</v>
      </c>
      <c r="C3093" s="57" t="str">
        <f t="shared" si="96"/>
        <v>Formula</v>
      </c>
      <c r="D3093" s="54" t="s">
        <v>8297</v>
      </c>
      <c r="E3093" s="54" t="s">
        <v>8332</v>
      </c>
      <c r="F3093" s="55">
        <v>38</v>
      </c>
      <c r="G3093" s="56">
        <f t="shared" si="97"/>
        <v>2475</v>
      </c>
    </row>
    <row r="3094" spans="1:7" ht="42" x14ac:dyDescent="0.25">
      <c r="A3094" s="47" t="s">
        <v>8333</v>
      </c>
      <c r="B3094" s="47" t="s">
        <v>8296</v>
      </c>
      <c r="C3094" s="57" t="str">
        <f t="shared" si="96"/>
        <v>Formula</v>
      </c>
      <c r="D3094" s="47" t="s">
        <v>8297</v>
      </c>
      <c r="E3094" s="47" t="s">
        <v>8334</v>
      </c>
      <c r="F3094" s="53">
        <v>24</v>
      </c>
      <c r="G3094" s="56">
        <f t="shared" si="97"/>
        <v>2475</v>
      </c>
    </row>
    <row r="3095" spans="1:7" ht="42" x14ac:dyDescent="0.25">
      <c r="A3095" s="54" t="s">
        <v>8335</v>
      </c>
      <c r="B3095" s="54" t="s">
        <v>8296</v>
      </c>
      <c r="C3095" s="57" t="str">
        <f t="shared" si="96"/>
        <v>Formula</v>
      </c>
      <c r="D3095" s="54" t="s">
        <v>8297</v>
      </c>
      <c r="E3095" s="54" t="s">
        <v>8336</v>
      </c>
      <c r="F3095" s="55">
        <v>26</v>
      </c>
      <c r="G3095" s="56">
        <f t="shared" si="97"/>
        <v>2475</v>
      </c>
    </row>
    <row r="3096" spans="1:7" ht="42" x14ac:dyDescent="0.25">
      <c r="A3096" s="47" t="s">
        <v>8337</v>
      </c>
      <c r="B3096" s="47" t="s">
        <v>8296</v>
      </c>
      <c r="C3096" s="57" t="str">
        <f t="shared" si="96"/>
        <v>Formula</v>
      </c>
      <c r="D3096" s="47" t="s">
        <v>8297</v>
      </c>
      <c r="E3096" s="47" t="s">
        <v>8338</v>
      </c>
      <c r="F3096" s="53">
        <v>27</v>
      </c>
      <c r="G3096" s="56">
        <f t="shared" si="97"/>
        <v>2475</v>
      </c>
    </row>
    <row r="3097" spans="1:7" ht="42" x14ac:dyDescent="0.25">
      <c r="A3097" s="54" t="s">
        <v>8339</v>
      </c>
      <c r="B3097" s="54" t="s">
        <v>8296</v>
      </c>
      <c r="C3097" s="57" t="str">
        <f t="shared" si="96"/>
        <v>Formula</v>
      </c>
      <c r="D3097" s="54" t="s">
        <v>8297</v>
      </c>
      <c r="E3097" s="54" t="s">
        <v>8340</v>
      </c>
      <c r="F3097" s="55">
        <v>12</v>
      </c>
      <c r="G3097" s="56">
        <f t="shared" si="97"/>
        <v>2475</v>
      </c>
    </row>
    <row r="3098" spans="1:7" ht="42" x14ac:dyDescent="0.25">
      <c r="A3098" s="47" t="s">
        <v>8341</v>
      </c>
      <c r="B3098" s="47" t="s">
        <v>8296</v>
      </c>
      <c r="C3098" s="57" t="str">
        <f t="shared" si="96"/>
        <v>Formula</v>
      </c>
      <c r="D3098" s="47" t="s">
        <v>8297</v>
      </c>
      <c r="E3098" s="47" t="s">
        <v>8342</v>
      </c>
      <c r="F3098" s="53">
        <v>26</v>
      </c>
      <c r="G3098" s="56">
        <f t="shared" si="97"/>
        <v>2475</v>
      </c>
    </row>
    <row r="3099" spans="1:7" ht="42" x14ac:dyDescent="0.25">
      <c r="A3099" s="54" t="s">
        <v>8343</v>
      </c>
      <c r="B3099" s="54" t="s">
        <v>8296</v>
      </c>
      <c r="C3099" s="57" t="str">
        <f t="shared" si="96"/>
        <v>Formula</v>
      </c>
      <c r="D3099" s="54" t="s">
        <v>8297</v>
      </c>
      <c r="E3099" s="54" t="s">
        <v>8344</v>
      </c>
      <c r="F3099" s="55">
        <v>30</v>
      </c>
      <c r="G3099" s="56">
        <f t="shared" si="97"/>
        <v>2475</v>
      </c>
    </row>
    <row r="3100" spans="1:7" ht="42" x14ac:dyDescent="0.25">
      <c r="A3100" s="47" t="s">
        <v>8345</v>
      </c>
      <c r="B3100" s="47" t="s">
        <v>8346</v>
      </c>
      <c r="C3100" s="57" t="str">
        <f t="shared" si="96"/>
        <v>Formula</v>
      </c>
      <c r="D3100" s="47" t="s">
        <v>8347</v>
      </c>
      <c r="E3100" s="47" t="s">
        <v>8348</v>
      </c>
      <c r="F3100" s="53">
        <v>238</v>
      </c>
      <c r="G3100" s="56">
        <f t="shared" si="97"/>
        <v>1196</v>
      </c>
    </row>
    <row r="3101" spans="1:7" ht="42" x14ac:dyDescent="0.25">
      <c r="A3101" s="54" t="s">
        <v>8349</v>
      </c>
      <c r="B3101" s="54" t="s">
        <v>8346</v>
      </c>
      <c r="C3101" s="57" t="str">
        <f t="shared" si="96"/>
        <v>Formula</v>
      </c>
      <c r="D3101" s="54" t="s">
        <v>8347</v>
      </c>
      <c r="E3101" s="54" t="s">
        <v>8350</v>
      </c>
      <c r="F3101" s="55">
        <v>101</v>
      </c>
      <c r="G3101" s="56">
        <f t="shared" si="97"/>
        <v>1196</v>
      </c>
    </row>
    <row r="3102" spans="1:7" ht="42" x14ac:dyDescent="0.25">
      <c r="A3102" s="47" t="s">
        <v>8351</v>
      </c>
      <c r="B3102" s="47" t="s">
        <v>8346</v>
      </c>
      <c r="C3102" s="57" t="str">
        <f t="shared" si="96"/>
        <v>Formula</v>
      </c>
      <c r="D3102" s="47" t="s">
        <v>8347</v>
      </c>
      <c r="E3102" s="47" t="s">
        <v>8352</v>
      </c>
      <c r="F3102" s="53">
        <v>57</v>
      </c>
      <c r="G3102" s="56">
        <f t="shared" si="97"/>
        <v>1196</v>
      </c>
    </row>
    <row r="3103" spans="1:7" ht="42" x14ac:dyDescent="0.25">
      <c r="A3103" s="54" t="s">
        <v>8353</v>
      </c>
      <c r="B3103" s="54" t="s">
        <v>8346</v>
      </c>
      <c r="C3103" s="57" t="str">
        <f t="shared" si="96"/>
        <v>Formula</v>
      </c>
      <c r="D3103" s="54" t="s">
        <v>8347</v>
      </c>
      <c r="E3103" s="54" t="s">
        <v>8354</v>
      </c>
      <c r="F3103" s="55">
        <v>59</v>
      </c>
      <c r="G3103" s="56">
        <f t="shared" si="97"/>
        <v>1196</v>
      </c>
    </row>
    <row r="3104" spans="1:7" ht="42" x14ac:dyDescent="0.25">
      <c r="A3104" s="47" t="s">
        <v>8355</v>
      </c>
      <c r="B3104" s="47" t="s">
        <v>8346</v>
      </c>
      <c r="C3104" s="57" t="str">
        <f t="shared" si="96"/>
        <v>Formula</v>
      </c>
      <c r="D3104" s="47" t="s">
        <v>8347</v>
      </c>
      <c r="E3104" s="47" t="s">
        <v>8356</v>
      </c>
      <c r="F3104" s="53">
        <v>58</v>
      </c>
      <c r="G3104" s="56">
        <f t="shared" si="97"/>
        <v>1196</v>
      </c>
    </row>
    <row r="3105" spans="1:7" ht="42" x14ac:dyDescent="0.25">
      <c r="A3105" s="54" t="s">
        <v>8357</v>
      </c>
      <c r="B3105" s="54" t="s">
        <v>8346</v>
      </c>
      <c r="C3105" s="57" t="str">
        <f t="shared" si="96"/>
        <v>Formula</v>
      </c>
      <c r="D3105" s="54" t="s">
        <v>8347</v>
      </c>
      <c r="E3105" s="54" t="s">
        <v>8358</v>
      </c>
      <c r="F3105" s="55">
        <v>48</v>
      </c>
      <c r="G3105" s="56">
        <f t="shared" si="97"/>
        <v>1196</v>
      </c>
    </row>
    <row r="3106" spans="1:7" ht="42" x14ac:dyDescent="0.25">
      <c r="A3106" s="47" t="s">
        <v>8359</v>
      </c>
      <c r="B3106" s="47" t="s">
        <v>8346</v>
      </c>
      <c r="C3106" s="57" t="str">
        <f t="shared" si="96"/>
        <v>Formula</v>
      </c>
      <c r="D3106" s="47" t="s">
        <v>8347</v>
      </c>
      <c r="E3106" s="47" t="s">
        <v>8360</v>
      </c>
      <c r="F3106" s="53">
        <v>47</v>
      </c>
      <c r="G3106" s="56">
        <f t="shared" si="97"/>
        <v>1196</v>
      </c>
    </row>
    <row r="3107" spans="1:7" ht="42" x14ac:dyDescent="0.25">
      <c r="A3107" s="54" t="s">
        <v>8361</v>
      </c>
      <c r="B3107" s="54" t="s">
        <v>8346</v>
      </c>
      <c r="C3107" s="57" t="str">
        <f t="shared" si="96"/>
        <v>Formula</v>
      </c>
      <c r="D3107" s="54" t="s">
        <v>8347</v>
      </c>
      <c r="E3107" s="54" t="s">
        <v>8362</v>
      </c>
      <c r="F3107" s="55">
        <v>78</v>
      </c>
      <c r="G3107" s="56">
        <f t="shared" si="97"/>
        <v>1196</v>
      </c>
    </row>
    <row r="3108" spans="1:7" ht="42" x14ac:dyDescent="0.25">
      <c r="A3108" s="47" t="s">
        <v>8363</v>
      </c>
      <c r="B3108" s="47" t="s">
        <v>8346</v>
      </c>
      <c r="C3108" s="57" t="str">
        <f t="shared" si="96"/>
        <v>Formula</v>
      </c>
      <c r="D3108" s="47" t="s">
        <v>8347</v>
      </c>
      <c r="E3108" s="47" t="s">
        <v>8364</v>
      </c>
      <c r="F3108" s="53">
        <v>30</v>
      </c>
      <c r="G3108" s="56">
        <f t="shared" si="97"/>
        <v>1196</v>
      </c>
    </row>
    <row r="3109" spans="1:7" ht="42" x14ac:dyDescent="0.25">
      <c r="A3109" s="54" t="s">
        <v>8365</v>
      </c>
      <c r="B3109" s="54" t="s">
        <v>8346</v>
      </c>
      <c r="C3109" s="57" t="str">
        <f t="shared" si="96"/>
        <v>Formula</v>
      </c>
      <c r="D3109" s="54" t="s">
        <v>8347</v>
      </c>
      <c r="E3109" s="54" t="s">
        <v>8366</v>
      </c>
      <c r="F3109" s="55">
        <v>73</v>
      </c>
      <c r="G3109" s="56">
        <f t="shared" si="97"/>
        <v>1196</v>
      </c>
    </row>
    <row r="3110" spans="1:7" ht="42" x14ac:dyDescent="0.25">
      <c r="A3110" s="47" t="s">
        <v>8367</v>
      </c>
      <c r="B3110" s="47" t="s">
        <v>8346</v>
      </c>
      <c r="C3110" s="57" t="str">
        <f t="shared" si="96"/>
        <v>Formula</v>
      </c>
      <c r="D3110" s="47" t="s">
        <v>8347</v>
      </c>
      <c r="E3110" s="47" t="s">
        <v>8368</v>
      </c>
      <c r="F3110" s="53">
        <v>99</v>
      </c>
      <c r="G3110" s="56">
        <f t="shared" si="97"/>
        <v>1196</v>
      </c>
    </row>
    <row r="3111" spans="1:7" ht="42" x14ac:dyDescent="0.25">
      <c r="A3111" s="54" t="s">
        <v>8369</v>
      </c>
      <c r="B3111" s="54" t="s">
        <v>8346</v>
      </c>
      <c r="C3111" s="57" t="str">
        <f t="shared" si="96"/>
        <v>Formula</v>
      </c>
      <c r="D3111" s="54" t="s">
        <v>8347</v>
      </c>
      <c r="E3111" s="54" t="s">
        <v>8370</v>
      </c>
      <c r="F3111" s="55">
        <v>103</v>
      </c>
      <c r="G3111" s="56">
        <f t="shared" si="97"/>
        <v>1196</v>
      </c>
    </row>
    <row r="3112" spans="1:7" ht="42" x14ac:dyDescent="0.25">
      <c r="A3112" s="47" t="s">
        <v>8371</v>
      </c>
      <c r="B3112" s="47" t="s">
        <v>8346</v>
      </c>
      <c r="C3112" s="57" t="str">
        <f t="shared" si="96"/>
        <v>Formula</v>
      </c>
      <c r="D3112" s="47" t="s">
        <v>8347</v>
      </c>
      <c r="E3112" s="47" t="s">
        <v>8372</v>
      </c>
      <c r="F3112" s="53">
        <v>104</v>
      </c>
      <c r="G3112" s="56">
        <f t="shared" si="97"/>
        <v>1196</v>
      </c>
    </row>
    <row r="3113" spans="1:7" ht="42" x14ac:dyDescent="0.25">
      <c r="A3113" s="54" t="s">
        <v>8373</v>
      </c>
      <c r="B3113" s="54" t="s">
        <v>8346</v>
      </c>
      <c r="C3113" s="57" t="str">
        <f t="shared" si="96"/>
        <v>Formula</v>
      </c>
      <c r="D3113" s="54" t="s">
        <v>8347</v>
      </c>
      <c r="E3113" s="54" t="s">
        <v>8374</v>
      </c>
      <c r="F3113" s="55">
        <v>74</v>
      </c>
      <c r="G3113" s="56">
        <f t="shared" si="97"/>
        <v>1196</v>
      </c>
    </row>
    <row r="3114" spans="1:7" ht="42" x14ac:dyDescent="0.25">
      <c r="A3114" s="47" t="s">
        <v>8375</v>
      </c>
      <c r="B3114" s="47" t="s">
        <v>8346</v>
      </c>
      <c r="C3114" s="57" t="str">
        <f t="shared" si="96"/>
        <v>Formula</v>
      </c>
      <c r="D3114" s="47" t="s">
        <v>8347</v>
      </c>
      <c r="E3114" s="47" t="s">
        <v>8376</v>
      </c>
      <c r="F3114" s="53">
        <v>27</v>
      </c>
      <c r="G3114" s="56">
        <f t="shared" si="97"/>
        <v>1196</v>
      </c>
    </row>
    <row r="3115" spans="1:7" ht="52.5" x14ac:dyDescent="0.25">
      <c r="A3115" s="54" t="s">
        <v>8377</v>
      </c>
      <c r="B3115" s="54" t="s">
        <v>8378</v>
      </c>
      <c r="C3115" s="57" t="str">
        <f t="shared" si="96"/>
        <v>Formula</v>
      </c>
      <c r="D3115" s="54" t="s">
        <v>8379</v>
      </c>
      <c r="E3115" s="54" t="s">
        <v>8380</v>
      </c>
      <c r="F3115" s="55">
        <v>220</v>
      </c>
      <c r="G3115" s="56">
        <f t="shared" si="97"/>
        <v>220</v>
      </c>
    </row>
    <row r="3116" spans="1:7" ht="31.5" x14ac:dyDescent="0.25">
      <c r="A3116" s="47" t="s">
        <v>8381</v>
      </c>
      <c r="B3116" s="47" t="s">
        <v>8382</v>
      </c>
      <c r="C3116" s="57" t="str">
        <f t="shared" si="96"/>
        <v>Formula</v>
      </c>
      <c r="D3116" s="47" t="s">
        <v>8383</v>
      </c>
      <c r="E3116" s="47" t="s">
        <v>8384</v>
      </c>
      <c r="F3116" s="53">
        <v>471</v>
      </c>
      <c r="G3116" s="56">
        <f t="shared" si="97"/>
        <v>1276</v>
      </c>
    </row>
    <row r="3117" spans="1:7" ht="31.5" x14ac:dyDescent="0.25">
      <c r="A3117" s="54" t="s">
        <v>8385</v>
      </c>
      <c r="B3117" s="54" t="s">
        <v>8382</v>
      </c>
      <c r="C3117" s="57" t="str">
        <f t="shared" si="96"/>
        <v>Formula</v>
      </c>
      <c r="D3117" s="54" t="s">
        <v>8383</v>
      </c>
      <c r="E3117" s="54" t="s">
        <v>8386</v>
      </c>
      <c r="F3117" s="55">
        <v>388</v>
      </c>
      <c r="G3117" s="56">
        <f t="shared" si="97"/>
        <v>1276</v>
      </c>
    </row>
    <row r="3118" spans="1:7" ht="31.5" x14ac:dyDescent="0.25">
      <c r="A3118" s="47" t="s">
        <v>8387</v>
      </c>
      <c r="B3118" s="47" t="s">
        <v>8382</v>
      </c>
      <c r="C3118" s="57" t="str">
        <f t="shared" si="96"/>
        <v>Formula</v>
      </c>
      <c r="D3118" s="47" t="s">
        <v>8383</v>
      </c>
      <c r="E3118" s="47" t="s">
        <v>8388</v>
      </c>
      <c r="F3118" s="53">
        <v>417</v>
      </c>
      <c r="G3118" s="56">
        <f t="shared" si="97"/>
        <v>1276</v>
      </c>
    </row>
    <row r="3119" spans="1:7" ht="42" x14ac:dyDescent="0.25">
      <c r="A3119" s="54" t="s">
        <v>8389</v>
      </c>
      <c r="B3119" s="54" t="s">
        <v>8390</v>
      </c>
      <c r="C3119" s="57" t="str">
        <f t="shared" si="96"/>
        <v>Formula</v>
      </c>
      <c r="D3119" s="54" t="s">
        <v>8391</v>
      </c>
      <c r="E3119" s="54" t="s">
        <v>8392</v>
      </c>
      <c r="F3119" s="55">
        <v>383</v>
      </c>
      <c r="G3119" s="56">
        <f t="shared" si="97"/>
        <v>383</v>
      </c>
    </row>
    <row r="3120" spans="1:7" ht="52.5" x14ac:dyDescent="0.25">
      <c r="A3120" s="47" t="s">
        <v>8393</v>
      </c>
      <c r="B3120" s="47" t="s">
        <v>8394</v>
      </c>
      <c r="C3120" s="57" t="str">
        <f t="shared" si="96"/>
        <v>Formula</v>
      </c>
      <c r="D3120" s="47" t="s">
        <v>8395</v>
      </c>
      <c r="E3120" s="47" t="s">
        <v>8396</v>
      </c>
      <c r="F3120" s="53">
        <v>420</v>
      </c>
      <c r="G3120" s="56">
        <f t="shared" si="97"/>
        <v>1488</v>
      </c>
    </row>
    <row r="3121" spans="1:7" ht="52.5" x14ac:dyDescent="0.25">
      <c r="A3121" s="54" t="s">
        <v>8397</v>
      </c>
      <c r="B3121" s="54" t="s">
        <v>8394</v>
      </c>
      <c r="C3121" s="57" t="str">
        <f t="shared" si="96"/>
        <v>Formula</v>
      </c>
      <c r="D3121" s="54" t="s">
        <v>8395</v>
      </c>
      <c r="E3121" s="54" t="s">
        <v>8398</v>
      </c>
      <c r="F3121" s="55">
        <v>504</v>
      </c>
      <c r="G3121" s="56">
        <f t="shared" si="97"/>
        <v>1488</v>
      </c>
    </row>
    <row r="3122" spans="1:7" ht="52.5" x14ac:dyDescent="0.25">
      <c r="A3122" s="47" t="s">
        <v>8399</v>
      </c>
      <c r="B3122" s="47" t="s">
        <v>8394</v>
      </c>
      <c r="C3122" s="57" t="str">
        <f t="shared" si="96"/>
        <v>Formula</v>
      </c>
      <c r="D3122" s="47" t="s">
        <v>8395</v>
      </c>
      <c r="E3122" s="47" t="s">
        <v>8400</v>
      </c>
      <c r="F3122" s="53">
        <v>160</v>
      </c>
      <c r="G3122" s="56">
        <f t="shared" si="97"/>
        <v>1488</v>
      </c>
    </row>
    <row r="3123" spans="1:7" ht="52.5" x14ac:dyDescent="0.25">
      <c r="A3123" s="54" t="s">
        <v>8401</v>
      </c>
      <c r="B3123" s="54" t="s">
        <v>8394</v>
      </c>
      <c r="C3123" s="57" t="str">
        <f t="shared" si="96"/>
        <v>Formula</v>
      </c>
      <c r="D3123" s="54" t="s">
        <v>8395</v>
      </c>
      <c r="E3123" s="54" t="s">
        <v>8402</v>
      </c>
      <c r="F3123" s="55">
        <v>190</v>
      </c>
      <c r="G3123" s="56">
        <f t="shared" si="97"/>
        <v>1488</v>
      </c>
    </row>
    <row r="3124" spans="1:7" ht="52.5" x14ac:dyDescent="0.25">
      <c r="A3124" s="47" t="s">
        <v>8403</v>
      </c>
      <c r="B3124" s="47" t="s">
        <v>8394</v>
      </c>
      <c r="C3124" s="57" t="str">
        <f t="shared" si="96"/>
        <v>Formula</v>
      </c>
      <c r="D3124" s="47" t="s">
        <v>8395</v>
      </c>
      <c r="E3124" s="47" t="s">
        <v>308</v>
      </c>
      <c r="F3124" s="53">
        <v>150</v>
      </c>
      <c r="G3124" s="56">
        <f t="shared" si="97"/>
        <v>1488</v>
      </c>
    </row>
    <row r="3125" spans="1:7" ht="52.5" x14ac:dyDescent="0.25">
      <c r="A3125" s="54" t="s">
        <v>8404</v>
      </c>
      <c r="B3125" s="54" t="s">
        <v>8394</v>
      </c>
      <c r="C3125" s="57" t="str">
        <f t="shared" si="96"/>
        <v>Formula</v>
      </c>
      <c r="D3125" s="54" t="s">
        <v>8395</v>
      </c>
      <c r="E3125" s="54" t="s">
        <v>8405</v>
      </c>
      <c r="F3125" s="55">
        <v>15</v>
      </c>
      <c r="G3125" s="56">
        <f t="shared" si="97"/>
        <v>1488</v>
      </c>
    </row>
    <row r="3126" spans="1:7" ht="52.5" x14ac:dyDescent="0.25">
      <c r="A3126" s="47" t="s">
        <v>8406</v>
      </c>
      <c r="B3126" s="47" t="s">
        <v>8394</v>
      </c>
      <c r="C3126" s="57" t="str">
        <f t="shared" si="96"/>
        <v>Formula</v>
      </c>
      <c r="D3126" s="47" t="s">
        <v>8395</v>
      </c>
      <c r="E3126" s="47" t="s">
        <v>8407</v>
      </c>
      <c r="F3126" s="53">
        <v>12</v>
      </c>
      <c r="G3126" s="56">
        <f t="shared" si="97"/>
        <v>1488</v>
      </c>
    </row>
    <row r="3127" spans="1:7" ht="52.5" x14ac:dyDescent="0.25">
      <c r="A3127" s="54" t="s">
        <v>8408</v>
      </c>
      <c r="B3127" s="54" t="s">
        <v>8394</v>
      </c>
      <c r="C3127" s="57" t="str">
        <f t="shared" si="96"/>
        <v>Formula</v>
      </c>
      <c r="D3127" s="54" t="s">
        <v>8395</v>
      </c>
      <c r="E3127" s="54" t="s">
        <v>8409</v>
      </c>
      <c r="F3127" s="55">
        <v>3</v>
      </c>
      <c r="G3127" s="56">
        <f t="shared" si="97"/>
        <v>1488</v>
      </c>
    </row>
    <row r="3128" spans="1:7" ht="52.5" x14ac:dyDescent="0.25">
      <c r="A3128" s="47" t="s">
        <v>8410</v>
      </c>
      <c r="B3128" s="47" t="s">
        <v>8394</v>
      </c>
      <c r="C3128" s="57" t="str">
        <f t="shared" si="96"/>
        <v>Formula</v>
      </c>
      <c r="D3128" s="47" t="s">
        <v>8395</v>
      </c>
      <c r="E3128" s="47" t="s">
        <v>8411</v>
      </c>
      <c r="F3128" s="53">
        <v>32</v>
      </c>
      <c r="G3128" s="56">
        <f t="shared" si="97"/>
        <v>1488</v>
      </c>
    </row>
    <row r="3129" spans="1:7" ht="52.5" x14ac:dyDescent="0.25">
      <c r="A3129" s="54" t="s">
        <v>8412</v>
      </c>
      <c r="B3129" s="54" t="s">
        <v>8394</v>
      </c>
      <c r="C3129" s="57" t="str">
        <f t="shared" si="96"/>
        <v>Formula</v>
      </c>
      <c r="D3129" s="54" t="s">
        <v>8395</v>
      </c>
      <c r="E3129" s="54" t="s">
        <v>8413</v>
      </c>
      <c r="F3129" s="55">
        <v>2</v>
      </c>
      <c r="G3129" s="56">
        <f t="shared" si="97"/>
        <v>1488</v>
      </c>
    </row>
    <row r="3130" spans="1:7" ht="31.5" x14ac:dyDescent="0.25">
      <c r="A3130" s="47" t="s">
        <v>8414</v>
      </c>
      <c r="B3130" s="47" t="s">
        <v>8415</v>
      </c>
      <c r="C3130" s="57" t="str">
        <f t="shared" si="96"/>
        <v>Formula</v>
      </c>
      <c r="D3130" s="47" t="s">
        <v>8416</v>
      </c>
      <c r="E3130" s="47" t="s">
        <v>8417</v>
      </c>
      <c r="F3130" s="53">
        <v>598</v>
      </c>
      <c r="G3130" s="56">
        <f t="shared" si="97"/>
        <v>1154</v>
      </c>
    </row>
    <row r="3131" spans="1:7" ht="31.5" x14ac:dyDescent="0.25">
      <c r="A3131" s="54" t="s">
        <v>8418</v>
      </c>
      <c r="B3131" s="54" t="s">
        <v>8415</v>
      </c>
      <c r="C3131" s="57" t="str">
        <f t="shared" si="96"/>
        <v>Formula</v>
      </c>
      <c r="D3131" s="54" t="s">
        <v>8416</v>
      </c>
      <c r="E3131" s="54" t="s">
        <v>8419</v>
      </c>
      <c r="F3131" s="55">
        <v>97</v>
      </c>
      <c r="G3131" s="56">
        <f t="shared" si="97"/>
        <v>1154</v>
      </c>
    </row>
    <row r="3132" spans="1:7" ht="31.5" x14ac:dyDescent="0.25">
      <c r="A3132" s="47" t="s">
        <v>8420</v>
      </c>
      <c r="B3132" s="47" t="s">
        <v>8415</v>
      </c>
      <c r="C3132" s="57" t="str">
        <f t="shared" si="96"/>
        <v>Formula</v>
      </c>
      <c r="D3132" s="47" t="s">
        <v>8416</v>
      </c>
      <c r="E3132" s="47" t="s">
        <v>8421</v>
      </c>
      <c r="F3132" s="53">
        <v>209</v>
      </c>
      <c r="G3132" s="56">
        <f t="shared" si="97"/>
        <v>1154</v>
      </c>
    </row>
    <row r="3133" spans="1:7" ht="31.5" x14ac:dyDescent="0.25">
      <c r="A3133" s="54" t="s">
        <v>8422</v>
      </c>
      <c r="B3133" s="54" t="s">
        <v>8415</v>
      </c>
      <c r="C3133" s="57" t="str">
        <f t="shared" si="96"/>
        <v>Formula</v>
      </c>
      <c r="D3133" s="54" t="s">
        <v>8416</v>
      </c>
      <c r="E3133" s="54" t="s">
        <v>8423</v>
      </c>
      <c r="F3133" s="55">
        <v>250</v>
      </c>
      <c r="G3133" s="56">
        <f t="shared" si="97"/>
        <v>1154</v>
      </c>
    </row>
    <row r="3134" spans="1:7" ht="31.5" x14ac:dyDescent="0.25">
      <c r="A3134" s="47" t="s">
        <v>8424</v>
      </c>
      <c r="B3134" s="47" t="s">
        <v>8425</v>
      </c>
      <c r="C3134" s="57" t="str">
        <f t="shared" si="96"/>
        <v>Formula</v>
      </c>
      <c r="D3134" s="47" t="s">
        <v>8426</v>
      </c>
      <c r="E3134" s="47" t="s">
        <v>8421</v>
      </c>
      <c r="F3134" s="53">
        <v>268</v>
      </c>
      <c r="G3134" s="56">
        <f t="shared" si="97"/>
        <v>268</v>
      </c>
    </row>
    <row r="3135" spans="1:7" ht="31.5" x14ac:dyDescent="0.25">
      <c r="A3135" s="54" t="s">
        <v>8427</v>
      </c>
      <c r="B3135" s="54" t="s">
        <v>8428</v>
      </c>
      <c r="C3135" s="57" t="str">
        <f t="shared" si="96"/>
        <v>Formula</v>
      </c>
      <c r="D3135" s="54" t="s">
        <v>7026</v>
      </c>
      <c r="E3135" s="54" t="s">
        <v>8429</v>
      </c>
      <c r="F3135" s="55">
        <v>71</v>
      </c>
      <c r="G3135" s="56">
        <f t="shared" si="97"/>
        <v>71</v>
      </c>
    </row>
    <row r="3136" spans="1:7" ht="31.5" x14ac:dyDescent="0.25">
      <c r="A3136" s="47" t="s">
        <v>8430</v>
      </c>
      <c r="B3136" s="47" t="s">
        <v>8431</v>
      </c>
      <c r="C3136" s="57" t="str">
        <f t="shared" si="96"/>
        <v>Formula</v>
      </c>
      <c r="D3136" s="47" t="s">
        <v>8432</v>
      </c>
      <c r="E3136" s="47" t="s">
        <v>8433</v>
      </c>
      <c r="F3136" s="53">
        <v>90</v>
      </c>
      <c r="G3136" s="56">
        <f t="shared" si="97"/>
        <v>90</v>
      </c>
    </row>
    <row r="3137" spans="1:7" ht="31.5" x14ac:dyDescent="0.25">
      <c r="A3137" s="54" t="s">
        <v>8434</v>
      </c>
      <c r="B3137" s="54" t="s">
        <v>8435</v>
      </c>
      <c r="C3137" s="57" t="str">
        <f t="shared" si="96"/>
        <v>Formula</v>
      </c>
      <c r="D3137" s="54" t="s">
        <v>8436</v>
      </c>
      <c r="E3137" s="54" t="s">
        <v>8437</v>
      </c>
      <c r="F3137" s="55">
        <v>20</v>
      </c>
      <c r="G3137" s="56">
        <f t="shared" si="97"/>
        <v>985</v>
      </c>
    </row>
    <row r="3138" spans="1:7" ht="31.5" x14ac:dyDescent="0.25">
      <c r="A3138" s="47" t="s">
        <v>8438</v>
      </c>
      <c r="B3138" s="47" t="s">
        <v>8435</v>
      </c>
      <c r="C3138" s="57" t="str">
        <f t="shared" si="96"/>
        <v>Formula</v>
      </c>
      <c r="D3138" s="47" t="s">
        <v>8436</v>
      </c>
      <c r="E3138" s="47" t="s">
        <v>8439</v>
      </c>
      <c r="F3138" s="53">
        <v>137</v>
      </c>
      <c r="G3138" s="56">
        <f t="shared" si="97"/>
        <v>985</v>
      </c>
    </row>
    <row r="3139" spans="1:7" ht="31.5" x14ac:dyDescent="0.25">
      <c r="A3139" s="54" t="s">
        <v>8440</v>
      </c>
      <c r="B3139" s="54" t="s">
        <v>8435</v>
      </c>
      <c r="C3139" s="57" t="str">
        <f t="shared" ref="C3139:C3202" si="98">IF(ISTEXT(VLOOKUP(B3139,$I$2:$I$11,1,FALSE)),"Alt sub","Formula")</f>
        <v>Formula</v>
      </c>
      <c r="D3139" s="54" t="s">
        <v>8436</v>
      </c>
      <c r="E3139" s="54" t="s">
        <v>8441</v>
      </c>
      <c r="F3139" s="55">
        <v>25</v>
      </c>
      <c r="G3139" s="56">
        <f t="shared" ref="G3139:G3202" si="99">SUMIF(B:B,B3139,F:F)</f>
        <v>985</v>
      </c>
    </row>
    <row r="3140" spans="1:7" ht="31.5" x14ac:dyDescent="0.25">
      <c r="A3140" s="47" t="s">
        <v>8442</v>
      </c>
      <c r="B3140" s="47" t="s">
        <v>8435</v>
      </c>
      <c r="C3140" s="57" t="str">
        <f t="shared" si="98"/>
        <v>Formula</v>
      </c>
      <c r="D3140" s="47" t="s">
        <v>8436</v>
      </c>
      <c r="E3140" s="47" t="s">
        <v>8443</v>
      </c>
      <c r="F3140" s="53">
        <v>24</v>
      </c>
      <c r="G3140" s="56">
        <f t="shared" si="99"/>
        <v>985</v>
      </c>
    </row>
    <row r="3141" spans="1:7" ht="31.5" x14ac:dyDescent="0.25">
      <c r="A3141" s="54" t="s">
        <v>8444</v>
      </c>
      <c r="B3141" s="54" t="s">
        <v>8435</v>
      </c>
      <c r="C3141" s="57" t="str">
        <f t="shared" si="98"/>
        <v>Formula</v>
      </c>
      <c r="D3141" s="54" t="s">
        <v>8436</v>
      </c>
      <c r="E3141" s="54" t="s">
        <v>8445</v>
      </c>
      <c r="F3141" s="55">
        <v>308</v>
      </c>
      <c r="G3141" s="56">
        <f t="shared" si="99"/>
        <v>985</v>
      </c>
    </row>
    <row r="3142" spans="1:7" ht="31.5" x14ac:dyDescent="0.25">
      <c r="A3142" s="47" t="s">
        <v>8446</v>
      </c>
      <c r="B3142" s="47" t="s">
        <v>8435</v>
      </c>
      <c r="C3142" s="57" t="str">
        <f t="shared" si="98"/>
        <v>Formula</v>
      </c>
      <c r="D3142" s="47" t="s">
        <v>8436</v>
      </c>
      <c r="E3142" s="47" t="s">
        <v>8447</v>
      </c>
      <c r="F3142" s="53">
        <v>384</v>
      </c>
      <c r="G3142" s="56">
        <f t="shared" si="99"/>
        <v>985</v>
      </c>
    </row>
    <row r="3143" spans="1:7" ht="31.5" x14ac:dyDescent="0.25">
      <c r="A3143" s="54" t="s">
        <v>8448</v>
      </c>
      <c r="B3143" s="54" t="s">
        <v>8435</v>
      </c>
      <c r="C3143" s="57" t="str">
        <f t="shared" si="98"/>
        <v>Formula</v>
      </c>
      <c r="D3143" s="54" t="s">
        <v>8436</v>
      </c>
      <c r="E3143" s="54" t="s">
        <v>8449</v>
      </c>
      <c r="F3143" s="55">
        <v>25</v>
      </c>
      <c r="G3143" s="56">
        <f t="shared" si="99"/>
        <v>985</v>
      </c>
    </row>
    <row r="3144" spans="1:7" ht="31.5" x14ac:dyDescent="0.25">
      <c r="A3144" s="47" t="s">
        <v>8450</v>
      </c>
      <c r="B3144" s="47" t="s">
        <v>8435</v>
      </c>
      <c r="C3144" s="57" t="str">
        <f t="shared" si="98"/>
        <v>Formula</v>
      </c>
      <c r="D3144" s="47" t="s">
        <v>8436</v>
      </c>
      <c r="E3144" s="47" t="s">
        <v>8451</v>
      </c>
      <c r="F3144" s="53">
        <v>25</v>
      </c>
      <c r="G3144" s="56">
        <f t="shared" si="99"/>
        <v>985</v>
      </c>
    </row>
    <row r="3145" spans="1:7" ht="31.5" x14ac:dyDescent="0.25">
      <c r="A3145" s="54" t="s">
        <v>8452</v>
      </c>
      <c r="B3145" s="54" t="s">
        <v>8435</v>
      </c>
      <c r="C3145" s="57" t="str">
        <f t="shared" si="98"/>
        <v>Formula</v>
      </c>
      <c r="D3145" s="54" t="s">
        <v>8436</v>
      </c>
      <c r="E3145" s="54" t="s">
        <v>8453</v>
      </c>
      <c r="F3145" s="55">
        <v>21</v>
      </c>
      <c r="G3145" s="56">
        <f t="shared" si="99"/>
        <v>985</v>
      </c>
    </row>
    <row r="3146" spans="1:7" ht="31.5" x14ac:dyDescent="0.25">
      <c r="A3146" s="47" t="s">
        <v>8454</v>
      </c>
      <c r="B3146" s="47" t="s">
        <v>8435</v>
      </c>
      <c r="C3146" s="57" t="str">
        <f t="shared" si="98"/>
        <v>Formula</v>
      </c>
      <c r="D3146" s="47" t="s">
        <v>8436</v>
      </c>
      <c r="E3146" s="47" t="s">
        <v>8455</v>
      </c>
      <c r="F3146" s="53">
        <v>16</v>
      </c>
      <c r="G3146" s="56">
        <f t="shared" si="99"/>
        <v>985</v>
      </c>
    </row>
    <row r="3147" spans="1:7" ht="42" x14ac:dyDescent="0.25">
      <c r="A3147" s="54" t="s">
        <v>8456</v>
      </c>
      <c r="B3147" s="54" t="s">
        <v>8457</v>
      </c>
      <c r="C3147" s="57" t="str">
        <f t="shared" si="98"/>
        <v>Formula</v>
      </c>
      <c r="D3147" s="54" t="s">
        <v>8458</v>
      </c>
      <c r="E3147" s="54" t="s">
        <v>8459</v>
      </c>
      <c r="F3147" s="55">
        <v>259</v>
      </c>
      <c r="G3147" s="56">
        <f t="shared" si="99"/>
        <v>285</v>
      </c>
    </row>
    <row r="3148" spans="1:7" ht="42" x14ac:dyDescent="0.25">
      <c r="A3148" s="47" t="s">
        <v>8460</v>
      </c>
      <c r="B3148" s="47" t="s">
        <v>8457</v>
      </c>
      <c r="C3148" s="57" t="str">
        <f t="shared" si="98"/>
        <v>Formula</v>
      </c>
      <c r="D3148" s="47" t="s">
        <v>8458</v>
      </c>
      <c r="E3148" s="47" t="s">
        <v>8461</v>
      </c>
      <c r="F3148" s="53">
        <v>26</v>
      </c>
      <c r="G3148" s="56">
        <f t="shared" si="99"/>
        <v>285</v>
      </c>
    </row>
    <row r="3149" spans="1:7" ht="31.5" x14ac:dyDescent="0.25">
      <c r="A3149" s="54" t="s">
        <v>8462</v>
      </c>
      <c r="B3149" s="54" t="s">
        <v>8463</v>
      </c>
      <c r="C3149" s="57" t="str">
        <f t="shared" si="98"/>
        <v>Formula</v>
      </c>
      <c r="D3149" s="54" t="s">
        <v>420</v>
      </c>
      <c r="E3149" s="54" t="s">
        <v>8464</v>
      </c>
      <c r="F3149" s="55">
        <v>372</v>
      </c>
      <c r="G3149" s="56">
        <f t="shared" si="99"/>
        <v>578</v>
      </c>
    </row>
    <row r="3150" spans="1:7" ht="31.5" x14ac:dyDescent="0.25">
      <c r="A3150" s="47" t="s">
        <v>8465</v>
      </c>
      <c r="B3150" s="47" t="s">
        <v>8463</v>
      </c>
      <c r="C3150" s="57" t="str">
        <f t="shared" si="98"/>
        <v>Formula</v>
      </c>
      <c r="D3150" s="47" t="s">
        <v>420</v>
      </c>
      <c r="E3150" s="47" t="s">
        <v>8466</v>
      </c>
      <c r="F3150" s="53">
        <v>206</v>
      </c>
      <c r="G3150" s="56">
        <f t="shared" si="99"/>
        <v>578</v>
      </c>
    </row>
    <row r="3151" spans="1:7" ht="42" x14ac:dyDescent="0.25">
      <c r="A3151" s="54" t="s">
        <v>8467</v>
      </c>
      <c r="B3151" s="54" t="s">
        <v>8468</v>
      </c>
      <c r="C3151" s="57" t="str">
        <f t="shared" si="98"/>
        <v>Formula</v>
      </c>
      <c r="D3151" s="54" t="s">
        <v>8469</v>
      </c>
      <c r="E3151" s="54" t="s">
        <v>8470</v>
      </c>
      <c r="F3151" s="55">
        <v>250</v>
      </c>
      <c r="G3151" s="56">
        <f t="shared" si="99"/>
        <v>262</v>
      </c>
    </row>
    <row r="3152" spans="1:7" ht="42" x14ac:dyDescent="0.25">
      <c r="A3152" s="47" t="s">
        <v>8471</v>
      </c>
      <c r="B3152" s="47" t="s">
        <v>8468</v>
      </c>
      <c r="C3152" s="57" t="str">
        <f t="shared" si="98"/>
        <v>Formula</v>
      </c>
      <c r="D3152" s="47" t="s">
        <v>8469</v>
      </c>
      <c r="E3152" s="47" t="s">
        <v>8472</v>
      </c>
      <c r="F3152" s="53">
        <v>4</v>
      </c>
      <c r="G3152" s="56">
        <f t="shared" si="99"/>
        <v>262</v>
      </c>
    </row>
    <row r="3153" spans="1:7" ht="42" x14ac:dyDescent="0.25">
      <c r="A3153" s="54" t="s">
        <v>8473</v>
      </c>
      <c r="B3153" s="54" t="s">
        <v>8468</v>
      </c>
      <c r="C3153" s="57" t="str">
        <f t="shared" si="98"/>
        <v>Formula</v>
      </c>
      <c r="D3153" s="54" t="s">
        <v>8469</v>
      </c>
      <c r="E3153" s="54" t="s">
        <v>8474</v>
      </c>
      <c r="F3153" s="55">
        <v>2</v>
      </c>
      <c r="G3153" s="56">
        <f t="shared" si="99"/>
        <v>262</v>
      </c>
    </row>
    <row r="3154" spans="1:7" ht="42" x14ac:dyDescent="0.25">
      <c r="A3154" s="47" t="s">
        <v>8475</v>
      </c>
      <c r="B3154" s="47" t="s">
        <v>8468</v>
      </c>
      <c r="C3154" s="57" t="str">
        <f t="shared" si="98"/>
        <v>Formula</v>
      </c>
      <c r="D3154" s="47" t="s">
        <v>8469</v>
      </c>
      <c r="E3154" s="47" t="s">
        <v>8476</v>
      </c>
      <c r="F3154" s="53">
        <v>6</v>
      </c>
      <c r="G3154" s="56">
        <f t="shared" si="99"/>
        <v>262</v>
      </c>
    </row>
    <row r="3155" spans="1:7" ht="31.5" x14ac:dyDescent="0.25">
      <c r="A3155" s="54" t="s">
        <v>8477</v>
      </c>
      <c r="B3155" s="54" t="s">
        <v>8478</v>
      </c>
      <c r="C3155" s="57" t="str">
        <f t="shared" si="98"/>
        <v>Formula</v>
      </c>
      <c r="D3155" s="54" t="s">
        <v>8479</v>
      </c>
      <c r="E3155" s="54" t="s">
        <v>8480</v>
      </c>
      <c r="F3155" s="55">
        <v>96</v>
      </c>
      <c r="G3155" s="56">
        <f t="shared" si="99"/>
        <v>455</v>
      </c>
    </row>
    <row r="3156" spans="1:7" ht="31.5" x14ac:dyDescent="0.25">
      <c r="A3156" s="47" t="s">
        <v>8481</v>
      </c>
      <c r="B3156" s="47" t="s">
        <v>8478</v>
      </c>
      <c r="C3156" s="57" t="str">
        <f t="shared" si="98"/>
        <v>Formula</v>
      </c>
      <c r="D3156" s="47" t="s">
        <v>8479</v>
      </c>
      <c r="E3156" s="47" t="s">
        <v>8482</v>
      </c>
      <c r="F3156" s="53">
        <v>147</v>
      </c>
      <c r="G3156" s="56">
        <f t="shared" si="99"/>
        <v>455</v>
      </c>
    </row>
    <row r="3157" spans="1:7" ht="31.5" x14ac:dyDescent="0.25">
      <c r="A3157" s="54" t="s">
        <v>8483</v>
      </c>
      <c r="B3157" s="54" t="s">
        <v>8478</v>
      </c>
      <c r="C3157" s="57" t="str">
        <f t="shared" si="98"/>
        <v>Formula</v>
      </c>
      <c r="D3157" s="54" t="s">
        <v>8479</v>
      </c>
      <c r="E3157" s="54" t="s">
        <v>8484</v>
      </c>
      <c r="F3157" s="55">
        <v>111</v>
      </c>
      <c r="G3157" s="56">
        <f t="shared" si="99"/>
        <v>455</v>
      </c>
    </row>
    <row r="3158" spans="1:7" ht="31.5" x14ac:dyDescent="0.25">
      <c r="A3158" s="47" t="s">
        <v>8485</v>
      </c>
      <c r="B3158" s="47" t="s">
        <v>8478</v>
      </c>
      <c r="C3158" s="57" t="str">
        <f t="shared" si="98"/>
        <v>Formula</v>
      </c>
      <c r="D3158" s="47" t="s">
        <v>8479</v>
      </c>
      <c r="E3158" s="47" t="s">
        <v>5600</v>
      </c>
      <c r="F3158" s="53">
        <v>101</v>
      </c>
      <c r="G3158" s="56">
        <f t="shared" si="99"/>
        <v>455</v>
      </c>
    </row>
    <row r="3159" spans="1:7" ht="31.5" x14ac:dyDescent="0.25">
      <c r="A3159" s="54" t="s">
        <v>8486</v>
      </c>
      <c r="B3159" s="54" t="s">
        <v>8487</v>
      </c>
      <c r="C3159" s="57" t="str">
        <f t="shared" si="98"/>
        <v>Formula</v>
      </c>
      <c r="D3159" s="54" t="s">
        <v>8488</v>
      </c>
      <c r="E3159" s="54" t="s">
        <v>8489</v>
      </c>
      <c r="F3159" s="55">
        <v>112</v>
      </c>
      <c r="G3159" s="56">
        <f t="shared" si="99"/>
        <v>276</v>
      </c>
    </row>
    <row r="3160" spans="1:7" ht="31.5" x14ac:dyDescent="0.25">
      <c r="A3160" s="47" t="s">
        <v>8490</v>
      </c>
      <c r="B3160" s="47" t="s">
        <v>8487</v>
      </c>
      <c r="C3160" s="57" t="str">
        <f t="shared" si="98"/>
        <v>Formula</v>
      </c>
      <c r="D3160" s="47" t="s">
        <v>8488</v>
      </c>
      <c r="E3160" s="47" t="s">
        <v>8491</v>
      </c>
      <c r="F3160" s="53">
        <v>164</v>
      </c>
      <c r="G3160" s="56">
        <f t="shared" si="99"/>
        <v>276</v>
      </c>
    </row>
    <row r="3161" spans="1:7" ht="31.5" x14ac:dyDescent="0.25">
      <c r="A3161" s="54" t="s">
        <v>8492</v>
      </c>
      <c r="B3161" s="54" t="s">
        <v>8493</v>
      </c>
      <c r="C3161" s="57" t="str">
        <f t="shared" si="98"/>
        <v>Formula</v>
      </c>
      <c r="D3161" s="54" t="s">
        <v>8494</v>
      </c>
      <c r="E3161" s="54" t="s">
        <v>8495</v>
      </c>
      <c r="F3161" s="55">
        <v>135</v>
      </c>
      <c r="G3161" s="56">
        <f t="shared" si="99"/>
        <v>456</v>
      </c>
    </row>
    <row r="3162" spans="1:7" ht="31.5" x14ac:dyDescent="0.25">
      <c r="A3162" s="47" t="s">
        <v>8496</v>
      </c>
      <c r="B3162" s="47" t="s">
        <v>8493</v>
      </c>
      <c r="C3162" s="57" t="str">
        <f t="shared" si="98"/>
        <v>Formula</v>
      </c>
      <c r="D3162" s="47" t="s">
        <v>8494</v>
      </c>
      <c r="E3162" s="47" t="s">
        <v>8497</v>
      </c>
      <c r="F3162" s="53">
        <v>171</v>
      </c>
      <c r="G3162" s="56">
        <f t="shared" si="99"/>
        <v>456</v>
      </c>
    </row>
    <row r="3163" spans="1:7" ht="31.5" x14ac:dyDescent="0.25">
      <c r="A3163" s="54" t="s">
        <v>8498</v>
      </c>
      <c r="B3163" s="54" t="s">
        <v>8493</v>
      </c>
      <c r="C3163" s="57" t="str">
        <f t="shared" si="98"/>
        <v>Formula</v>
      </c>
      <c r="D3163" s="54" t="s">
        <v>8494</v>
      </c>
      <c r="E3163" s="54" t="s">
        <v>8499</v>
      </c>
      <c r="F3163" s="55">
        <v>150</v>
      </c>
      <c r="G3163" s="56">
        <f t="shared" si="99"/>
        <v>456</v>
      </c>
    </row>
    <row r="3164" spans="1:7" ht="42" x14ac:dyDescent="0.25">
      <c r="A3164" s="47" t="s">
        <v>8500</v>
      </c>
      <c r="B3164" s="47" t="s">
        <v>8501</v>
      </c>
      <c r="C3164" s="57" t="str">
        <f t="shared" si="98"/>
        <v>Formula</v>
      </c>
      <c r="D3164" s="47" t="s">
        <v>8502</v>
      </c>
      <c r="E3164" s="47" t="s">
        <v>8503</v>
      </c>
      <c r="F3164" s="53">
        <v>152</v>
      </c>
      <c r="G3164" s="56">
        <f t="shared" si="99"/>
        <v>152</v>
      </c>
    </row>
    <row r="3165" spans="1:7" ht="31.5" x14ac:dyDescent="0.25">
      <c r="A3165" s="54" t="s">
        <v>8504</v>
      </c>
      <c r="B3165" s="54" t="s">
        <v>8505</v>
      </c>
      <c r="C3165" s="57" t="str">
        <f t="shared" si="98"/>
        <v>Formula</v>
      </c>
      <c r="D3165" s="54" t="s">
        <v>8506</v>
      </c>
      <c r="E3165" s="54" t="s">
        <v>8507</v>
      </c>
      <c r="F3165" s="55">
        <v>249</v>
      </c>
      <c r="G3165" s="56">
        <f t="shared" si="99"/>
        <v>249</v>
      </c>
    </row>
    <row r="3166" spans="1:7" ht="31.5" x14ac:dyDescent="0.25">
      <c r="A3166" s="47" t="s">
        <v>8508</v>
      </c>
      <c r="B3166" s="47" t="s">
        <v>8509</v>
      </c>
      <c r="C3166" s="57" t="str">
        <f t="shared" si="98"/>
        <v>Formula</v>
      </c>
      <c r="D3166" s="47" t="s">
        <v>8510</v>
      </c>
      <c r="E3166" s="47" t="s">
        <v>8511</v>
      </c>
      <c r="F3166" s="53">
        <v>236</v>
      </c>
      <c r="G3166" s="56">
        <f t="shared" si="99"/>
        <v>667</v>
      </c>
    </row>
    <row r="3167" spans="1:7" ht="31.5" x14ac:dyDescent="0.25">
      <c r="A3167" s="54" t="s">
        <v>8512</v>
      </c>
      <c r="B3167" s="54" t="s">
        <v>8509</v>
      </c>
      <c r="C3167" s="57" t="str">
        <f t="shared" si="98"/>
        <v>Formula</v>
      </c>
      <c r="D3167" s="54" t="s">
        <v>8510</v>
      </c>
      <c r="E3167" s="54" t="s">
        <v>8511</v>
      </c>
      <c r="F3167" s="55">
        <v>190</v>
      </c>
      <c r="G3167" s="56">
        <f t="shared" si="99"/>
        <v>667</v>
      </c>
    </row>
    <row r="3168" spans="1:7" ht="31.5" x14ac:dyDescent="0.25">
      <c r="A3168" s="47" t="s">
        <v>8513</v>
      </c>
      <c r="B3168" s="47" t="s">
        <v>8509</v>
      </c>
      <c r="C3168" s="57" t="str">
        <f t="shared" si="98"/>
        <v>Formula</v>
      </c>
      <c r="D3168" s="47" t="s">
        <v>8510</v>
      </c>
      <c r="E3168" s="47" t="s">
        <v>8511</v>
      </c>
      <c r="F3168" s="53">
        <v>241</v>
      </c>
      <c r="G3168" s="56">
        <f t="shared" si="99"/>
        <v>667</v>
      </c>
    </row>
    <row r="3169" spans="1:7" ht="31.5" x14ac:dyDescent="0.25">
      <c r="A3169" s="54" t="s">
        <v>8514</v>
      </c>
      <c r="B3169" s="54" t="s">
        <v>8515</v>
      </c>
      <c r="C3169" s="57" t="str">
        <f t="shared" si="98"/>
        <v>Formula</v>
      </c>
      <c r="D3169" s="54" t="s">
        <v>584</v>
      </c>
      <c r="E3169" s="54" t="s">
        <v>8516</v>
      </c>
      <c r="F3169" s="55">
        <v>50</v>
      </c>
      <c r="G3169" s="56">
        <f t="shared" si="99"/>
        <v>50</v>
      </c>
    </row>
    <row r="3170" spans="1:7" ht="31.5" x14ac:dyDescent="0.25">
      <c r="A3170" s="47" t="s">
        <v>8517</v>
      </c>
      <c r="B3170" s="47" t="s">
        <v>8518</v>
      </c>
      <c r="C3170" s="57" t="str">
        <f t="shared" si="98"/>
        <v>Formula</v>
      </c>
      <c r="D3170" s="47" t="s">
        <v>8519</v>
      </c>
      <c r="E3170" s="47" t="s">
        <v>8520</v>
      </c>
      <c r="F3170" s="53">
        <v>128</v>
      </c>
      <c r="G3170" s="56">
        <f t="shared" si="99"/>
        <v>353</v>
      </c>
    </row>
    <row r="3171" spans="1:7" ht="31.5" x14ac:dyDescent="0.25">
      <c r="A3171" s="54" t="s">
        <v>8521</v>
      </c>
      <c r="B3171" s="54" t="s">
        <v>8518</v>
      </c>
      <c r="C3171" s="57" t="str">
        <f t="shared" si="98"/>
        <v>Formula</v>
      </c>
      <c r="D3171" s="54" t="s">
        <v>8519</v>
      </c>
      <c r="E3171" s="54" t="s">
        <v>8522</v>
      </c>
      <c r="F3171" s="55">
        <v>225</v>
      </c>
      <c r="G3171" s="56">
        <f t="shared" si="99"/>
        <v>353</v>
      </c>
    </row>
    <row r="3172" spans="1:7" ht="42" x14ac:dyDescent="0.25">
      <c r="A3172" s="47" t="s">
        <v>8523</v>
      </c>
      <c r="B3172" s="47" t="s">
        <v>8524</v>
      </c>
      <c r="C3172" s="57" t="str">
        <f t="shared" si="98"/>
        <v>Formula</v>
      </c>
      <c r="D3172" s="47" t="s">
        <v>8525</v>
      </c>
      <c r="E3172" s="47" t="s">
        <v>8526</v>
      </c>
      <c r="F3172" s="53">
        <v>20</v>
      </c>
      <c r="G3172" s="56">
        <f t="shared" si="99"/>
        <v>50</v>
      </c>
    </row>
    <row r="3173" spans="1:7" ht="42" x14ac:dyDescent="0.25">
      <c r="A3173" s="54" t="s">
        <v>8527</v>
      </c>
      <c r="B3173" s="54" t="s">
        <v>8524</v>
      </c>
      <c r="C3173" s="57" t="str">
        <f t="shared" si="98"/>
        <v>Formula</v>
      </c>
      <c r="D3173" s="54" t="s">
        <v>8525</v>
      </c>
      <c r="E3173" s="54" t="s">
        <v>8528</v>
      </c>
      <c r="F3173" s="55">
        <v>12</v>
      </c>
      <c r="G3173" s="56">
        <f t="shared" si="99"/>
        <v>50</v>
      </c>
    </row>
    <row r="3174" spans="1:7" ht="42" x14ac:dyDescent="0.25">
      <c r="A3174" s="47" t="s">
        <v>8529</v>
      </c>
      <c r="B3174" s="47" t="s">
        <v>8524</v>
      </c>
      <c r="C3174" s="57" t="str">
        <f t="shared" si="98"/>
        <v>Formula</v>
      </c>
      <c r="D3174" s="47" t="s">
        <v>8525</v>
      </c>
      <c r="E3174" s="47" t="s">
        <v>8528</v>
      </c>
      <c r="F3174" s="53">
        <v>18</v>
      </c>
      <c r="G3174" s="56">
        <f t="shared" si="99"/>
        <v>50</v>
      </c>
    </row>
    <row r="3175" spans="1:7" ht="31.5" x14ac:dyDescent="0.25">
      <c r="A3175" s="54" t="s">
        <v>8530</v>
      </c>
      <c r="B3175" s="54" t="s">
        <v>8531</v>
      </c>
      <c r="C3175" s="57" t="str">
        <f t="shared" si="98"/>
        <v>Formula</v>
      </c>
      <c r="D3175" s="54" t="s">
        <v>8532</v>
      </c>
      <c r="E3175" s="54" t="s">
        <v>8533</v>
      </c>
      <c r="F3175" s="55">
        <v>90</v>
      </c>
      <c r="G3175" s="56">
        <f t="shared" si="99"/>
        <v>160</v>
      </c>
    </row>
    <row r="3176" spans="1:7" ht="31.5" x14ac:dyDescent="0.25">
      <c r="A3176" s="47" t="s">
        <v>8534</v>
      </c>
      <c r="B3176" s="47" t="s">
        <v>8531</v>
      </c>
      <c r="C3176" s="57" t="str">
        <f t="shared" si="98"/>
        <v>Formula</v>
      </c>
      <c r="D3176" s="47" t="s">
        <v>8532</v>
      </c>
      <c r="E3176" s="47" t="s">
        <v>8535</v>
      </c>
      <c r="F3176" s="53">
        <v>70</v>
      </c>
      <c r="G3176" s="56">
        <f t="shared" si="99"/>
        <v>160</v>
      </c>
    </row>
    <row r="3177" spans="1:7" ht="31.5" x14ac:dyDescent="0.25">
      <c r="A3177" s="54" t="s">
        <v>8536</v>
      </c>
      <c r="B3177" s="54" t="s">
        <v>8537</v>
      </c>
      <c r="C3177" s="57" t="str">
        <f t="shared" si="98"/>
        <v>Formula</v>
      </c>
      <c r="D3177" s="54" t="s">
        <v>8538</v>
      </c>
      <c r="E3177" s="54" t="s">
        <v>8539</v>
      </c>
      <c r="F3177" s="55">
        <v>100</v>
      </c>
      <c r="G3177" s="56">
        <f t="shared" si="99"/>
        <v>100</v>
      </c>
    </row>
    <row r="3178" spans="1:7" ht="52.5" x14ac:dyDescent="0.25">
      <c r="A3178" s="47" t="s">
        <v>8540</v>
      </c>
      <c r="B3178" s="47" t="s">
        <v>8541</v>
      </c>
      <c r="C3178" s="57" t="str">
        <f t="shared" si="98"/>
        <v>Formula</v>
      </c>
      <c r="D3178" s="47" t="s">
        <v>8542</v>
      </c>
      <c r="E3178" s="47" t="s">
        <v>8543</v>
      </c>
      <c r="F3178" s="53">
        <v>90</v>
      </c>
      <c r="G3178" s="56">
        <f t="shared" si="99"/>
        <v>90</v>
      </c>
    </row>
    <row r="3179" spans="1:7" ht="31.5" x14ac:dyDescent="0.25">
      <c r="A3179" s="54" t="s">
        <v>8544</v>
      </c>
      <c r="B3179" s="54" t="s">
        <v>8545</v>
      </c>
      <c r="C3179" s="57" t="str">
        <f t="shared" si="98"/>
        <v>Formula</v>
      </c>
      <c r="D3179" s="54" t="s">
        <v>8546</v>
      </c>
      <c r="E3179" s="54" t="s">
        <v>8547</v>
      </c>
      <c r="F3179" s="55">
        <v>50</v>
      </c>
      <c r="G3179" s="56">
        <f t="shared" si="99"/>
        <v>50</v>
      </c>
    </row>
    <row r="3180" spans="1:7" ht="31.5" x14ac:dyDescent="0.25">
      <c r="A3180" s="47" t="s">
        <v>8548</v>
      </c>
      <c r="B3180" s="47" t="s">
        <v>8549</v>
      </c>
      <c r="C3180" s="57" t="str">
        <f t="shared" si="98"/>
        <v>Formula</v>
      </c>
      <c r="D3180" s="47" t="s">
        <v>8550</v>
      </c>
      <c r="E3180" s="47" t="s">
        <v>8551</v>
      </c>
      <c r="F3180" s="53">
        <v>165</v>
      </c>
      <c r="G3180" s="56">
        <f t="shared" si="99"/>
        <v>345</v>
      </c>
    </row>
    <row r="3181" spans="1:7" ht="31.5" x14ac:dyDescent="0.25">
      <c r="A3181" s="54" t="s">
        <v>8552</v>
      </c>
      <c r="B3181" s="54" t="s">
        <v>8549</v>
      </c>
      <c r="C3181" s="57" t="str">
        <f t="shared" si="98"/>
        <v>Formula</v>
      </c>
      <c r="D3181" s="54" t="s">
        <v>8550</v>
      </c>
      <c r="E3181" s="54" t="s">
        <v>8553</v>
      </c>
      <c r="F3181" s="55">
        <v>130</v>
      </c>
      <c r="G3181" s="56">
        <f t="shared" si="99"/>
        <v>345</v>
      </c>
    </row>
    <row r="3182" spans="1:7" ht="31.5" x14ac:dyDescent="0.25">
      <c r="A3182" s="47" t="s">
        <v>8554</v>
      </c>
      <c r="B3182" s="47" t="s">
        <v>8549</v>
      </c>
      <c r="C3182" s="57" t="str">
        <f t="shared" si="98"/>
        <v>Formula</v>
      </c>
      <c r="D3182" s="47" t="s">
        <v>8550</v>
      </c>
      <c r="E3182" s="47" t="s">
        <v>8555</v>
      </c>
      <c r="F3182" s="53">
        <v>50</v>
      </c>
      <c r="G3182" s="56">
        <f t="shared" si="99"/>
        <v>345</v>
      </c>
    </row>
    <row r="3183" spans="1:7" ht="31.5" x14ac:dyDescent="0.25">
      <c r="A3183" s="54" t="s">
        <v>8556</v>
      </c>
      <c r="B3183" s="54" t="s">
        <v>8557</v>
      </c>
      <c r="C3183" s="57" t="str">
        <f t="shared" si="98"/>
        <v>Formula</v>
      </c>
      <c r="D3183" s="54" t="s">
        <v>8558</v>
      </c>
      <c r="E3183" s="54" t="s">
        <v>8559</v>
      </c>
      <c r="F3183" s="55">
        <v>100</v>
      </c>
      <c r="G3183" s="56">
        <f t="shared" si="99"/>
        <v>448</v>
      </c>
    </row>
    <row r="3184" spans="1:7" ht="31.5" x14ac:dyDescent="0.25">
      <c r="A3184" s="47" t="s">
        <v>8560</v>
      </c>
      <c r="B3184" s="47" t="s">
        <v>8557</v>
      </c>
      <c r="C3184" s="57" t="str">
        <f t="shared" si="98"/>
        <v>Formula</v>
      </c>
      <c r="D3184" s="47" t="s">
        <v>8558</v>
      </c>
      <c r="E3184" s="47" t="s">
        <v>8561</v>
      </c>
      <c r="F3184" s="53">
        <v>252</v>
      </c>
      <c r="G3184" s="56">
        <f t="shared" si="99"/>
        <v>448</v>
      </c>
    </row>
    <row r="3185" spans="1:7" ht="31.5" x14ac:dyDescent="0.25">
      <c r="A3185" s="54" t="s">
        <v>8562</v>
      </c>
      <c r="B3185" s="54" t="s">
        <v>8557</v>
      </c>
      <c r="C3185" s="57" t="str">
        <f t="shared" si="98"/>
        <v>Formula</v>
      </c>
      <c r="D3185" s="54" t="s">
        <v>8558</v>
      </c>
      <c r="E3185" s="54" t="s">
        <v>8563</v>
      </c>
      <c r="F3185" s="55">
        <v>96</v>
      </c>
      <c r="G3185" s="56">
        <f t="shared" si="99"/>
        <v>448</v>
      </c>
    </row>
    <row r="3186" spans="1:7" ht="31.5" x14ac:dyDescent="0.25">
      <c r="A3186" s="47" t="s">
        <v>8564</v>
      </c>
      <c r="B3186" s="47" t="s">
        <v>8557</v>
      </c>
      <c r="C3186" s="57" t="str">
        <f t="shared" si="98"/>
        <v>Formula</v>
      </c>
      <c r="D3186" s="47" t="s">
        <v>8558</v>
      </c>
      <c r="E3186" s="47" t="s">
        <v>8565</v>
      </c>
      <c r="F3186" s="53">
        <v>0</v>
      </c>
      <c r="G3186" s="56">
        <f t="shared" si="99"/>
        <v>448</v>
      </c>
    </row>
    <row r="3187" spans="1:7" ht="42" x14ac:dyDescent="0.25">
      <c r="A3187" s="54" t="s">
        <v>8566</v>
      </c>
      <c r="B3187" s="54" t="s">
        <v>8567</v>
      </c>
      <c r="C3187" s="57" t="str">
        <f t="shared" si="98"/>
        <v>Formula</v>
      </c>
      <c r="D3187" s="54" t="s">
        <v>8568</v>
      </c>
      <c r="E3187" s="54" t="s">
        <v>8569</v>
      </c>
      <c r="F3187" s="55">
        <v>64</v>
      </c>
      <c r="G3187" s="56">
        <f t="shared" si="99"/>
        <v>71</v>
      </c>
    </row>
    <row r="3188" spans="1:7" ht="42" x14ac:dyDescent="0.25">
      <c r="A3188" s="47" t="s">
        <v>8570</v>
      </c>
      <c r="B3188" s="47" t="s">
        <v>8567</v>
      </c>
      <c r="C3188" s="57" t="str">
        <f t="shared" si="98"/>
        <v>Formula</v>
      </c>
      <c r="D3188" s="47" t="s">
        <v>8568</v>
      </c>
      <c r="E3188" s="47" t="s">
        <v>8571</v>
      </c>
      <c r="F3188" s="53">
        <v>7</v>
      </c>
      <c r="G3188" s="56">
        <f t="shared" si="99"/>
        <v>71</v>
      </c>
    </row>
    <row r="3189" spans="1:7" ht="31.5" x14ac:dyDescent="0.25">
      <c r="A3189" s="54" t="s">
        <v>8572</v>
      </c>
      <c r="B3189" s="54" t="s">
        <v>8573</v>
      </c>
      <c r="C3189" s="57" t="str">
        <f t="shared" si="98"/>
        <v>Formula</v>
      </c>
      <c r="D3189" s="54" t="s">
        <v>8574</v>
      </c>
      <c r="E3189" s="54" t="s">
        <v>8575</v>
      </c>
      <c r="F3189" s="55">
        <v>40</v>
      </c>
      <c r="G3189" s="56">
        <f t="shared" si="99"/>
        <v>40</v>
      </c>
    </row>
    <row r="3190" spans="1:7" ht="31.5" x14ac:dyDescent="0.25">
      <c r="A3190" s="47" t="s">
        <v>8576</v>
      </c>
      <c r="B3190" s="47" t="s">
        <v>8577</v>
      </c>
      <c r="C3190" s="57" t="str">
        <f t="shared" si="98"/>
        <v>Formula</v>
      </c>
      <c r="D3190" s="47" t="s">
        <v>8578</v>
      </c>
      <c r="E3190" s="47" t="s">
        <v>8579</v>
      </c>
      <c r="F3190" s="53">
        <v>50</v>
      </c>
      <c r="G3190" s="56">
        <f t="shared" si="99"/>
        <v>50</v>
      </c>
    </row>
    <row r="3191" spans="1:7" ht="31.5" x14ac:dyDescent="0.25">
      <c r="A3191" s="54" t="s">
        <v>8580</v>
      </c>
      <c r="B3191" s="54" t="s">
        <v>8581</v>
      </c>
      <c r="C3191" s="57" t="str">
        <f t="shared" si="98"/>
        <v>Formula</v>
      </c>
      <c r="D3191" s="54" t="s">
        <v>7048</v>
      </c>
      <c r="E3191" s="54" t="s">
        <v>8582</v>
      </c>
      <c r="F3191" s="55">
        <v>180</v>
      </c>
      <c r="G3191" s="56">
        <f t="shared" si="99"/>
        <v>180</v>
      </c>
    </row>
    <row r="3192" spans="1:7" ht="31.5" x14ac:dyDescent="0.25">
      <c r="A3192" s="47" t="s">
        <v>8583</v>
      </c>
      <c r="B3192" s="47" t="s">
        <v>8584</v>
      </c>
      <c r="C3192" s="57" t="str">
        <f t="shared" si="98"/>
        <v>Formula</v>
      </c>
      <c r="D3192" s="47" t="s">
        <v>8585</v>
      </c>
      <c r="E3192" s="47" t="s">
        <v>8586</v>
      </c>
      <c r="F3192" s="53">
        <v>49</v>
      </c>
      <c r="G3192" s="56">
        <f t="shared" si="99"/>
        <v>491</v>
      </c>
    </row>
    <row r="3193" spans="1:7" ht="31.5" x14ac:dyDescent="0.25">
      <c r="A3193" s="54" t="s">
        <v>8587</v>
      </c>
      <c r="B3193" s="54" t="s">
        <v>8584</v>
      </c>
      <c r="C3193" s="57" t="str">
        <f t="shared" si="98"/>
        <v>Formula</v>
      </c>
      <c r="D3193" s="54" t="s">
        <v>8585</v>
      </c>
      <c r="E3193" s="54" t="s">
        <v>8586</v>
      </c>
      <c r="F3193" s="55">
        <v>100</v>
      </c>
      <c r="G3193" s="56">
        <f t="shared" si="99"/>
        <v>491</v>
      </c>
    </row>
    <row r="3194" spans="1:7" ht="31.5" x14ac:dyDescent="0.25">
      <c r="A3194" s="47" t="s">
        <v>8588</v>
      </c>
      <c r="B3194" s="47" t="s">
        <v>8584</v>
      </c>
      <c r="C3194" s="57" t="str">
        <f t="shared" si="98"/>
        <v>Formula</v>
      </c>
      <c r="D3194" s="47" t="s">
        <v>8585</v>
      </c>
      <c r="E3194" s="47" t="s">
        <v>8589</v>
      </c>
      <c r="F3194" s="53">
        <v>100</v>
      </c>
      <c r="G3194" s="56">
        <f t="shared" si="99"/>
        <v>491</v>
      </c>
    </row>
    <row r="3195" spans="1:7" ht="31.5" x14ac:dyDescent="0.25">
      <c r="A3195" s="54" t="s">
        <v>8590</v>
      </c>
      <c r="B3195" s="54" t="s">
        <v>8584</v>
      </c>
      <c r="C3195" s="57" t="str">
        <f t="shared" si="98"/>
        <v>Formula</v>
      </c>
      <c r="D3195" s="54" t="s">
        <v>8585</v>
      </c>
      <c r="E3195" s="54" t="s">
        <v>8591</v>
      </c>
      <c r="F3195" s="55">
        <v>110</v>
      </c>
      <c r="G3195" s="56">
        <f t="shared" si="99"/>
        <v>491</v>
      </c>
    </row>
    <row r="3196" spans="1:7" ht="31.5" x14ac:dyDescent="0.25">
      <c r="A3196" s="47" t="s">
        <v>8592</v>
      </c>
      <c r="B3196" s="47" t="s">
        <v>8584</v>
      </c>
      <c r="C3196" s="57" t="str">
        <f t="shared" si="98"/>
        <v>Formula</v>
      </c>
      <c r="D3196" s="47" t="s">
        <v>8585</v>
      </c>
      <c r="E3196" s="47" t="s">
        <v>8593</v>
      </c>
      <c r="F3196" s="53">
        <v>90</v>
      </c>
      <c r="G3196" s="56">
        <f t="shared" si="99"/>
        <v>491</v>
      </c>
    </row>
    <row r="3197" spans="1:7" ht="31.5" x14ac:dyDescent="0.25">
      <c r="A3197" s="54" t="s">
        <v>8594</v>
      </c>
      <c r="B3197" s="54" t="s">
        <v>8584</v>
      </c>
      <c r="C3197" s="57" t="str">
        <f t="shared" si="98"/>
        <v>Formula</v>
      </c>
      <c r="D3197" s="54" t="s">
        <v>8585</v>
      </c>
      <c r="E3197" s="54" t="s">
        <v>8595</v>
      </c>
      <c r="F3197" s="55">
        <v>42</v>
      </c>
      <c r="G3197" s="56">
        <f t="shared" si="99"/>
        <v>491</v>
      </c>
    </row>
    <row r="3198" spans="1:7" ht="31.5" x14ac:dyDescent="0.25">
      <c r="A3198" s="47" t="s">
        <v>8596</v>
      </c>
      <c r="B3198" s="47" t="s">
        <v>8597</v>
      </c>
      <c r="C3198" s="57" t="str">
        <f t="shared" si="98"/>
        <v>Formula</v>
      </c>
      <c r="D3198" s="47" t="s">
        <v>8598</v>
      </c>
      <c r="E3198" s="47" t="s">
        <v>8599</v>
      </c>
      <c r="F3198" s="53">
        <v>85</v>
      </c>
      <c r="G3198" s="56">
        <f t="shared" si="99"/>
        <v>85</v>
      </c>
    </row>
    <row r="3199" spans="1:7" ht="31.5" x14ac:dyDescent="0.25">
      <c r="A3199" s="54" t="s">
        <v>8600</v>
      </c>
      <c r="B3199" s="54" t="s">
        <v>8601</v>
      </c>
      <c r="C3199" s="57" t="str">
        <f t="shared" si="98"/>
        <v>Formula</v>
      </c>
      <c r="D3199" s="54" t="s">
        <v>8602</v>
      </c>
      <c r="E3199" s="54" t="s">
        <v>8603</v>
      </c>
      <c r="F3199" s="55">
        <v>100</v>
      </c>
      <c r="G3199" s="56">
        <f t="shared" si="99"/>
        <v>162</v>
      </c>
    </row>
    <row r="3200" spans="1:7" ht="31.5" x14ac:dyDescent="0.25">
      <c r="A3200" s="47" t="s">
        <v>8604</v>
      </c>
      <c r="B3200" s="47" t="s">
        <v>8601</v>
      </c>
      <c r="C3200" s="57" t="str">
        <f t="shared" si="98"/>
        <v>Formula</v>
      </c>
      <c r="D3200" s="47" t="s">
        <v>8602</v>
      </c>
      <c r="E3200" s="47" t="s">
        <v>8605</v>
      </c>
      <c r="F3200" s="53">
        <v>62</v>
      </c>
      <c r="G3200" s="56">
        <f t="shared" si="99"/>
        <v>162</v>
      </c>
    </row>
    <row r="3201" spans="1:7" ht="31.5" x14ac:dyDescent="0.25">
      <c r="A3201" s="54" t="s">
        <v>8606</v>
      </c>
      <c r="B3201" s="54" t="s">
        <v>8607</v>
      </c>
      <c r="C3201" s="57" t="str">
        <f t="shared" si="98"/>
        <v>Formula</v>
      </c>
      <c r="D3201" s="54" t="s">
        <v>8608</v>
      </c>
      <c r="E3201" s="54" t="s">
        <v>8609</v>
      </c>
      <c r="F3201" s="55">
        <v>100</v>
      </c>
      <c r="G3201" s="56">
        <f t="shared" si="99"/>
        <v>100</v>
      </c>
    </row>
    <row r="3202" spans="1:7" ht="42" x14ac:dyDescent="0.25">
      <c r="A3202" s="47" t="s">
        <v>8610</v>
      </c>
      <c r="B3202" s="47" t="s">
        <v>8611</v>
      </c>
      <c r="C3202" s="57" t="str">
        <f t="shared" si="98"/>
        <v>Formula</v>
      </c>
      <c r="D3202" s="47" t="s">
        <v>8612</v>
      </c>
      <c r="E3202" s="47" t="s">
        <v>8613</v>
      </c>
      <c r="F3202" s="53">
        <v>201</v>
      </c>
      <c r="G3202" s="56">
        <f t="shared" si="99"/>
        <v>201</v>
      </c>
    </row>
    <row r="3203" spans="1:7" ht="31.5" x14ac:dyDescent="0.25">
      <c r="A3203" s="54" t="s">
        <v>8614</v>
      </c>
      <c r="B3203" s="54" t="s">
        <v>8615</v>
      </c>
      <c r="C3203" s="57" t="str">
        <f t="shared" ref="C3203:C3266" si="100">IF(ISTEXT(VLOOKUP(B3203,$I$2:$I$11,1,FALSE)),"Alt sub","Formula")</f>
        <v>Formula</v>
      </c>
      <c r="D3203" s="54" t="s">
        <v>1612</v>
      </c>
      <c r="E3203" s="54" t="s">
        <v>8616</v>
      </c>
      <c r="F3203" s="55">
        <v>59</v>
      </c>
      <c r="G3203" s="56">
        <f t="shared" ref="G3203:G3266" si="101">SUMIF(B:B,B3203,F:F)</f>
        <v>59</v>
      </c>
    </row>
    <row r="3204" spans="1:7" ht="31.5" x14ac:dyDescent="0.25">
      <c r="A3204" s="47" t="s">
        <v>8617</v>
      </c>
      <c r="B3204" s="47" t="s">
        <v>8618</v>
      </c>
      <c r="C3204" s="57" t="str">
        <f t="shared" si="100"/>
        <v>Formula</v>
      </c>
      <c r="D3204" s="47" t="s">
        <v>8619</v>
      </c>
      <c r="E3204" s="47" t="s">
        <v>8620</v>
      </c>
      <c r="F3204" s="53">
        <v>85</v>
      </c>
      <c r="G3204" s="56">
        <f t="shared" si="101"/>
        <v>85</v>
      </c>
    </row>
    <row r="3205" spans="1:7" ht="42" x14ac:dyDescent="0.25">
      <c r="A3205" s="54" t="s">
        <v>8621</v>
      </c>
      <c r="B3205" s="54" t="s">
        <v>8622</v>
      </c>
      <c r="C3205" s="57" t="str">
        <f t="shared" si="100"/>
        <v>Formula</v>
      </c>
      <c r="D3205" s="54" t="s">
        <v>8623</v>
      </c>
      <c r="E3205" s="54" t="s">
        <v>8624</v>
      </c>
      <c r="F3205" s="55">
        <v>70</v>
      </c>
      <c r="G3205" s="56">
        <f t="shared" si="101"/>
        <v>70</v>
      </c>
    </row>
    <row r="3206" spans="1:7" ht="42" x14ac:dyDescent="0.25">
      <c r="A3206" s="47" t="s">
        <v>8625</v>
      </c>
      <c r="B3206" s="47" t="s">
        <v>8626</v>
      </c>
      <c r="C3206" s="57" t="str">
        <f t="shared" si="100"/>
        <v>Formula</v>
      </c>
      <c r="D3206" s="47" t="s">
        <v>8627</v>
      </c>
      <c r="E3206" s="47" t="s">
        <v>8628</v>
      </c>
      <c r="F3206" s="53">
        <v>153</v>
      </c>
      <c r="G3206" s="56">
        <f t="shared" si="101"/>
        <v>153</v>
      </c>
    </row>
    <row r="3207" spans="1:7" ht="31.5" x14ac:dyDescent="0.25">
      <c r="A3207" s="54" t="s">
        <v>8629</v>
      </c>
      <c r="B3207" s="54" t="s">
        <v>8630</v>
      </c>
      <c r="C3207" s="57" t="str">
        <f t="shared" si="100"/>
        <v>Formula</v>
      </c>
      <c r="D3207" s="54" t="s">
        <v>545</v>
      </c>
      <c r="E3207" s="54" t="s">
        <v>8631</v>
      </c>
      <c r="F3207" s="55">
        <v>80</v>
      </c>
      <c r="G3207" s="56">
        <f t="shared" si="101"/>
        <v>80</v>
      </c>
    </row>
    <row r="3208" spans="1:7" ht="31.5" x14ac:dyDescent="0.25">
      <c r="A3208" s="47" t="s">
        <v>8632</v>
      </c>
      <c r="B3208" s="47" t="s">
        <v>8633</v>
      </c>
      <c r="C3208" s="57" t="str">
        <f t="shared" si="100"/>
        <v>Formula</v>
      </c>
      <c r="D3208" s="47" t="s">
        <v>8634</v>
      </c>
      <c r="E3208" s="47" t="s">
        <v>8635</v>
      </c>
      <c r="F3208" s="53">
        <v>95</v>
      </c>
      <c r="G3208" s="56">
        <f t="shared" si="101"/>
        <v>95</v>
      </c>
    </row>
    <row r="3209" spans="1:7" ht="31.5" x14ac:dyDescent="0.25">
      <c r="A3209" s="54" t="s">
        <v>8636</v>
      </c>
      <c r="B3209" s="54" t="s">
        <v>8637</v>
      </c>
      <c r="C3209" s="57" t="str">
        <f t="shared" si="100"/>
        <v>Formula</v>
      </c>
      <c r="D3209" s="54" t="s">
        <v>8638</v>
      </c>
      <c r="E3209" s="54" t="s">
        <v>8639</v>
      </c>
      <c r="F3209" s="55">
        <v>70</v>
      </c>
      <c r="G3209" s="56">
        <f t="shared" si="101"/>
        <v>170</v>
      </c>
    </row>
    <row r="3210" spans="1:7" ht="31.5" x14ac:dyDescent="0.25">
      <c r="A3210" s="47" t="s">
        <v>8640</v>
      </c>
      <c r="B3210" s="47" t="s">
        <v>8637</v>
      </c>
      <c r="C3210" s="57" t="str">
        <f t="shared" si="100"/>
        <v>Formula</v>
      </c>
      <c r="D3210" s="47" t="s">
        <v>8638</v>
      </c>
      <c r="E3210" s="47" t="s">
        <v>8641</v>
      </c>
      <c r="F3210" s="53">
        <v>100</v>
      </c>
      <c r="G3210" s="56">
        <f t="shared" si="101"/>
        <v>170</v>
      </c>
    </row>
    <row r="3211" spans="1:7" ht="42" x14ac:dyDescent="0.25">
      <c r="A3211" s="54" t="s">
        <v>8642</v>
      </c>
      <c r="B3211" s="54" t="s">
        <v>8643</v>
      </c>
      <c r="C3211" s="57" t="str">
        <f t="shared" si="100"/>
        <v>Formula</v>
      </c>
      <c r="D3211" s="54" t="s">
        <v>8644</v>
      </c>
      <c r="E3211" s="54" t="s">
        <v>8645</v>
      </c>
      <c r="F3211" s="55">
        <v>304</v>
      </c>
      <c r="G3211" s="56">
        <f t="shared" si="101"/>
        <v>304</v>
      </c>
    </row>
    <row r="3212" spans="1:7" ht="42" x14ac:dyDescent="0.25">
      <c r="A3212" s="47" t="s">
        <v>8646</v>
      </c>
      <c r="B3212" s="47" t="s">
        <v>8647</v>
      </c>
      <c r="C3212" s="57" t="str">
        <f t="shared" si="100"/>
        <v>Formula</v>
      </c>
      <c r="D3212" s="47" t="s">
        <v>8648</v>
      </c>
      <c r="E3212" s="47" t="s">
        <v>8649</v>
      </c>
      <c r="F3212" s="53">
        <v>62</v>
      </c>
      <c r="G3212" s="56">
        <f t="shared" si="101"/>
        <v>262</v>
      </c>
    </row>
    <row r="3213" spans="1:7" ht="42" x14ac:dyDescent="0.25">
      <c r="A3213" s="54" t="s">
        <v>8650</v>
      </c>
      <c r="B3213" s="54" t="s">
        <v>8647</v>
      </c>
      <c r="C3213" s="57" t="str">
        <f t="shared" si="100"/>
        <v>Formula</v>
      </c>
      <c r="D3213" s="54" t="s">
        <v>8648</v>
      </c>
      <c r="E3213" s="54" t="s">
        <v>8651</v>
      </c>
      <c r="F3213" s="55">
        <v>100</v>
      </c>
      <c r="G3213" s="56">
        <f t="shared" si="101"/>
        <v>262</v>
      </c>
    </row>
    <row r="3214" spans="1:7" ht="42" x14ac:dyDescent="0.25">
      <c r="A3214" s="47" t="s">
        <v>8652</v>
      </c>
      <c r="B3214" s="47" t="s">
        <v>8647</v>
      </c>
      <c r="C3214" s="57" t="str">
        <f t="shared" si="100"/>
        <v>Formula</v>
      </c>
      <c r="D3214" s="47" t="s">
        <v>8648</v>
      </c>
      <c r="E3214" s="47" t="s">
        <v>8653</v>
      </c>
      <c r="F3214" s="53">
        <v>100</v>
      </c>
      <c r="G3214" s="56">
        <f t="shared" si="101"/>
        <v>262</v>
      </c>
    </row>
    <row r="3215" spans="1:7" ht="52.5" x14ac:dyDescent="0.25">
      <c r="A3215" s="54" t="s">
        <v>8654</v>
      </c>
      <c r="B3215" s="54" t="s">
        <v>8655</v>
      </c>
      <c r="C3215" s="57" t="str">
        <f t="shared" si="100"/>
        <v>Formula</v>
      </c>
      <c r="D3215" s="54" t="s">
        <v>8656</v>
      </c>
      <c r="E3215" s="54" t="s">
        <v>8657</v>
      </c>
      <c r="F3215" s="55">
        <v>20</v>
      </c>
      <c r="G3215" s="56">
        <f t="shared" si="101"/>
        <v>1240</v>
      </c>
    </row>
    <row r="3216" spans="1:7" ht="52.5" x14ac:dyDescent="0.25">
      <c r="A3216" s="47" t="s">
        <v>8658</v>
      </c>
      <c r="B3216" s="47" t="s">
        <v>8655</v>
      </c>
      <c r="C3216" s="57" t="str">
        <f t="shared" si="100"/>
        <v>Formula</v>
      </c>
      <c r="D3216" s="47" t="s">
        <v>8656</v>
      </c>
      <c r="E3216" s="47" t="s">
        <v>8659</v>
      </c>
      <c r="F3216" s="53">
        <v>16</v>
      </c>
      <c r="G3216" s="56">
        <f t="shared" si="101"/>
        <v>1240</v>
      </c>
    </row>
    <row r="3217" spans="1:7" ht="52.5" x14ac:dyDescent="0.25">
      <c r="A3217" s="54" t="s">
        <v>8660</v>
      </c>
      <c r="B3217" s="54" t="s">
        <v>8655</v>
      </c>
      <c r="C3217" s="57" t="str">
        <f t="shared" si="100"/>
        <v>Formula</v>
      </c>
      <c r="D3217" s="54" t="s">
        <v>8656</v>
      </c>
      <c r="E3217" s="54" t="s">
        <v>8661</v>
      </c>
      <c r="F3217" s="55">
        <v>32</v>
      </c>
      <c r="G3217" s="56">
        <f t="shared" si="101"/>
        <v>1240</v>
      </c>
    </row>
    <row r="3218" spans="1:7" ht="52.5" x14ac:dyDescent="0.25">
      <c r="A3218" s="47" t="s">
        <v>8662</v>
      </c>
      <c r="B3218" s="47" t="s">
        <v>8655</v>
      </c>
      <c r="C3218" s="57" t="str">
        <f t="shared" si="100"/>
        <v>Formula</v>
      </c>
      <c r="D3218" s="47" t="s">
        <v>8656</v>
      </c>
      <c r="E3218" s="47" t="s">
        <v>8663</v>
      </c>
      <c r="F3218" s="53">
        <v>120</v>
      </c>
      <c r="G3218" s="56">
        <f t="shared" si="101"/>
        <v>1240</v>
      </c>
    </row>
    <row r="3219" spans="1:7" ht="52.5" x14ac:dyDescent="0.25">
      <c r="A3219" s="54" t="s">
        <v>8664</v>
      </c>
      <c r="B3219" s="54" t="s">
        <v>8655</v>
      </c>
      <c r="C3219" s="57" t="str">
        <f t="shared" si="100"/>
        <v>Formula</v>
      </c>
      <c r="D3219" s="54" t="s">
        <v>8656</v>
      </c>
      <c r="E3219" s="54" t="s">
        <v>8665</v>
      </c>
      <c r="F3219" s="55">
        <v>117</v>
      </c>
      <c r="G3219" s="56">
        <f t="shared" si="101"/>
        <v>1240</v>
      </c>
    </row>
    <row r="3220" spans="1:7" ht="52.5" x14ac:dyDescent="0.25">
      <c r="A3220" s="47" t="s">
        <v>8666</v>
      </c>
      <c r="B3220" s="47" t="s">
        <v>8655</v>
      </c>
      <c r="C3220" s="57" t="str">
        <f t="shared" si="100"/>
        <v>Formula</v>
      </c>
      <c r="D3220" s="47" t="s">
        <v>8656</v>
      </c>
      <c r="E3220" s="47" t="s">
        <v>8667</v>
      </c>
      <c r="F3220" s="53">
        <v>33</v>
      </c>
      <c r="G3220" s="56">
        <f t="shared" si="101"/>
        <v>1240</v>
      </c>
    </row>
    <row r="3221" spans="1:7" ht="52.5" x14ac:dyDescent="0.25">
      <c r="A3221" s="54" t="s">
        <v>8668</v>
      </c>
      <c r="B3221" s="54" t="s">
        <v>8655</v>
      </c>
      <c r="C3221" s="57" t="str">
        <f t="shared" si="100"/>
        <v>Formula</v>
      </c>
      <c r="D3221" s="54" t="s">
        <v>8656</v>
      </c>
      <c r="E3221" s="54" t="s">
        <v>8669</v>
      </c>
      <c r="F3221" s="55">
        <v>7</v>
      </c>
      <c r="G3221" s="56">
        <f t="shared" si="101"/>
        <v>1240</v>
      </c>
    </row>
    <row r="3222" spans="1:7" ht="52.5" x14ac:dyDescent="0.25">
      <c r="A3222" s="47" t="s">
        <v>8670</v>
      </c>
      <c r="B3222" s="47" t="s">
        <v>8655</v>
      </c>
      <c r="C3222" s="57" t="str">
        <f t="shared" si="100"/>
        <v>Formula</v>
      </c>
      <c r="D3222" s="47" t="s">
        <v>8656</v>
      </c>
      <c r="E3222" s="47" t="s">
        <v>8671</v>
      </c>
      <c r="F3222" s="53">
        <v>40</v>
      </c>
      <c r="G3222" s="56">
        <f t="shared" si="101"/>
        <v>1240</v>
      </c>
    </row>
    <row r="3223" spans="1:7" ht="52.5" x14ac:dyDescent="0.25">
      <c r="A3223" s="54" t="s">
        <v>8672</v>
      </c>
      <c r="B3223" s="54" t="s">
        <v>8655</v>
      </c>
      <c r="C3223" s="57" t="str">
        <f t="shared" si="100"/>
        <v>Formula</v>
      </c>
      <c r="D3223" s="54" t="s">
        <v>8656</v>
      </c>
      <c r="E3223" s="54" t="s">
        <v>8673</v>
      </c>
      <c r="F3223" s="55">
        <v>178</v>
      </c>
      <c r="G3223" s="56">
        <f t="shared" si="101"/>
        <v>1240</v>
      </c>
    </row>
    <row r="3224" spans="1:7" ht="52.5" x14ac:dyDescent="0.25">
      <c r="A3224" s="47" t="s">
        <v>8674</v>
      </c>
      <c r="B3224" s="47" t="s">
        <v>8655</v>
      </c>
      <c r="C3224" s="57" t="str">
        <f t="shared" si="100"/>
        <v>Formula</v>
      </c>
      <c r="D3224" s="47" t="s">
        <v>8656</v>
      </c>
      <c r="E3224" s="47" t="s">
        <v>8675</v>
      </c>
      <c r="F3224" s="53">
        <v>188</v>
      </c>
      <c r="G3224" s="56">
        <f t="shared" si="101"/>
        <v>1240</v>
      </c>
    </row>
    <row r="3225" spans="1:7" ht="52.5" x14ac:dyDescent="0.25">
      <c r="A3225" s="54" t="s">
        <v>8676</v>
      </c>
      <c r="B3225" s="54" t="s">
        <v>8655</v>
      </c>
      <c r="C3225" s="57" t="str">
        <f t="shared" si="100"/>
        <v>Formula</v>
      </c>
      <c r="D3225" s="54" t="s">
        <v>8656</v>
      </c>
      <c r="E3225" s="54" t="s">
        <v>8677</v>
      </c>
      <c r="F3225" s="55">
        <v>165</v>
      </c>
      <c r="G3225" s="56">
        <f t="shared" si="101"/>
        <v>1240</v>
      </c>
    </row>
    <row r="3226" spans="1:7" ht="52.5" x14ac:dyDescent="0.25">
      <c r="A3226" s="47" t="s">
        <v>8678</v>
      </c>
      <c r="B3226" s="47" t="s">
        <v>8655</v>
      </c>
      <c r="C3226" s="57" t="str">
        <f t="shared" si="100"/>
        <v>Formula</v>
      </c>
      <c r="D3226" s="47" t="s">
        <v>8656</v>
      </c>
      <c r="E3226" s="47" t="s">
        <v>8679</v>
      </c>
      <c r="F3226" s="53">
        <v>207</v>
      </c>
      <c r="G3226" s="56">
        <f t="shared" si="101"/>
        <v>1240</v>
      </c>
    </row>
    <row r="3227" spans="1:7" ht="52.5" x14ac:dyDescent="0.25">
      <c r="A3227" s="54" t="s">
        <v>8680</v>
      </c>
      <c r="B3227" s="54" t="s">
        <v>8655</v>
      </c>
      <c r="C3227" s="57" t="str">
        <f t="shared" si="100"/>
        <v>Formula</v>
      </c>
      <c r="D3227" s="54" t="s">
        <v>8656</v>
      </c>
      <c r="E3227" s="54" t="s">
        <v>8681</v>
      </c>
      <c r="F3227" s="55">
        <v>73</v>
      </c>
      <c r="G3227" s="56">
        <f t="shared" si="101"/>
        <v>1240</v>
      </c>
    </row>
    <row r="3228" spans="1:7" ht="52.5" x14ac:dyDescent="0.25">
      <c r="A3228" s="47" t="s">
        <v>8682</v>
      </c>
      <c r="B3228" s="47" t="s">
        <v>8655</v>
      </c>
      <c r="C3228" s="57" t="str">
        <f t="shared" si="100"/>
        <v>Formula</v>
      </c>
      <c r="D3228" s="47" t="s">
        <v>8656</v>
      </c>
      <c r="E3228" s="47" t="s">
        <v>8683</v>
      </c>
      <c r="F3228" s="53">
        <v>44</v>
      </c>
      <c r="G3228" s="56">
        <f t="shared" si="101"/>
        <v>1240</v>
      </c>
    </row>
    <row r="3229" spans="1:7" ht="31.5" x14ac:dyDescent="0.25">
      <c r="A3229" s="54" t="s">
        <v>8684</v>
      </c>
      <c r="B3229" s="54" t="s">
        <v>8685</v>
      </c>
      <c r="C3229" s="57" t="str">
        <f t="shared" si="100"/>
        <v>Formula</v>
      </c>
      <c r="D3229" s="54" t="s">
        <v>8686</v>
      </c>
      <c r="E3229" s="54" t="s">
        <v>8687</v>
      </c>
      <c r="F3229" s="55">
        <v>196</v>
      </c>
      <c r="G3229" s="56">
        <f t="shared" si="101"/>
        <v>196</v>
      </c>
    </row>
    <row r="3230" spans="1:7" ht="63" x14ac:dyDescent="0.25">
      <c r="A3230" s="47" t="s">
        <v>8688</v>
      </c>
      <c r="B3230" s="47" t="s">
        <v>8689</v>
      </c>
      <c r="C3230" s="57" t="str">
        <f t="shared" si="100"/>
        <v>Formula</v>
      </c>
      <c r="D3230" s="47" t="s">
        <v>8690</v>
      </c>
      <c r="E3230" s="47" t="s">
        <v>8691</v>
      </c>
      <c r="F3230" s="53">
        <v>72</v>
      </c>
      <c r="G3230" s="56">
        <f t="shared" si="101"/>
        <v>72</v>
      </c>
    </row>
    <row r="3231" spans="1:7" ht="42" x14ac:dyDescent="0.25">
      <c r="A3231" s="54" t="s">
        <v>8692</v>
      </c>
      <c r="B3231" s="54" t="s">
        <v>8693</v>
      </c>
      <c r="C3231" s="57" t="str">
        <f t="shared" si="100"/>
        <v>Formula</v>
      </c>
      <c r="D3231" s="54" t="s">
        <v>8694</v>
      </c>
      <c r="E3231" s="54" t="s">
        <v>8695</v>
      </c>
      <c r="F3231" s="55">
        <v>40</v>
      </c>
      <c r="G3231" s="56">
        <f t="shared" si="101"/>
        <v>40</v>
      </c>
    </row>
    <row r="3232" spans="1:7" ht="42" x14ac:dyDescent="0.25">
      <c r="A3232" s="47" t="s">
        <v>8696</v>
      </c>
      <c r="B3232" s="47" t="s">
        <v>8697</v>
      </c>
      <c r="C3232" s="57" t="str">
        <f t="shared" si="100"/>
        <v>Formula</v>
      </c>
      <c r="D3232" s="47" t="s">
        <v>8698</v>
      </c>
      <c r="E3232" s="47" t="s">
        <v>8699</v>
      </c>
      <c r="F3232" s="53">
        <v>50</v>
      </c>
      <c r="G3232" s="56">
        <f t="shared" si="101"/>
        <v>50</v>
      </c>
    </row>
    <row r="3233" spans="1:7" ht="52.5" x14ac:dyDescent="0.25">
      <c r="A3233" s="54" t="s">
        <v>8700</v>
      </c>
      <c r="B3233" s="54" t="s">
        <v>8701</v>
      </c>
      <c r="C3233" s="57" t="str">
        <f t="shared" si="100"/>
        <v>Formula</v>
      </c>
      <c r="D3233" s="54" t="s">
        <v>8702</v>
      </c>
      <c r="E3233" s="54" t="s">
        <v>8703</v>
      </c>
      <c r="F3233" s="55">
        <v>40</v>
      </c>
      <c r="G3233" s="56">
        <f t="shared" si="101"/>
        <v>40</v>
      </c>
    </row>
    <row r="3234" spans="1:7" ht="31.5" x14ac:dyDescent="0.25">
      <c r="A3234" s="47" t="s">
        <v>8704</v>
      </c>
      <c r="B3234" s="47" t="s">
        <v>8705</v>
      </c>
      <c r="C3234" s="57" t="str">
        <f t="shared" si="100"/>
        <v>Formula</v>
      </c>
      <c r="D3234" s="47" t="s">
        <v>8706</v>
      </c>
      <c r="E3234" s="47" t="s">
        <v>8707</v>
      </c>
      <c r="F3234" s="53">
        <v>160</v>
      </c>
      <c r="G3234" s="56">
        <f t="shared" si="101"/>
        <v>160</v>
      </c>
    </row>
    <row r="3235" spans="1:7" ht="52.5" x14ac:dyDescent="0.25">
      <c r="A3235" s="54" t="s">
        <v>8708</v>
      </c>
      <c r="B3235" s="54" t="s">
        <v>8709</v>
      </c>
      <c r="C3235" s="57" t="str">
        <f t="shared" si="100"/>
        <v>Formula</v>
      </c>
      <c r="D3235" s="54" t="s">
        <v>8710</v>
      </c>
      <c r="E3235" s="54" t="s">
        <v>8711</v>
      </c>
      <c r="F3235" s="55">
        <v>42</v>
      </c>
      <c r="G3235" s="56">
        <f t="shared" si="101"/>
        <v>42</v>
      </c>
    </row>
    <row r="3236" spans="1:7" ht="31.5" x14ac:dyDescent="0.25">
      <c r="A3236" s="47" t="s">
        <v>8712</v>
      </c>
      <c r="B3236" s="47" t="s">
        <v>8713</v>
      </c>
      <c r="C3236" s="57" t="str">
        <f t="shared" si="100"/>
        <v>Formula</v>
      </c>
      <c r="D3236" s="47" t="s">
        <v>8714</v>
      </c>
      <c r="E3236" s="47" t="s">
        <v>8715</v>
      </c>
      <c r="F3236" s="53">
        <v>10</v>
      </c>
      <c r="G3236" s="56">
        <f t="shared" si="101"/>
        <v>10</v>
      </c>
    </row>
    <row r="3237" spans="1:7" ht="31.5" x14ac:dyDescent="0.25">
      <c r="A3237" s="54" t="s">
        <v>8716</v>
      </c>
      <c r="B3237" s="54" t="s">
        <v>121</v>
      </c>
      <c r="C3237" s="57" t="str">
        <f t="shared" si="100"/>
        <v>Alt sub</v>
      </c>
      <c r="D3237" s="54" t="s">
        <v>8717</v>
      </c>
      <c r="E3237" s="54" t="s">
        <v>8718</v>
      </c>
      <c r="F3237" s="55">
        <v>105</v>
      </c>
      <c r="G3237" s="56">
        <f t="shared" si="101"/>
        <v>5243</v>
      </c>
    </row>
    <row r="3238" spans="1:7" ht="31.5" x14ac:dyDescent="0.25">
      <c r="A3238" s="47" t="s">
        <v>8719</v>
      </c>
      <c r="B3238" s="47" t="s">
        <v>121</v>
      </c>
      <c r="C3238" s="57" t="str">
        <f t="shared" si="100"/>
        <v>Alt sub</v>
      </c>
      <c r="D3238" s="47" t="s">
        <v>8717</v>
      </c>
      <c r="E3238" s="47" t="s">
        <v>2807</v>
      </c>
      <c r="F3238" s="53">
        <v>120</v>
      </c>
      <c r="G3238" s="56">
        <f t="shared" si="101"/>
        <v>5243</v>
      </c>
    </row>
    <row r="3239" spans="1:7" ht="31.5" x14ac:dyDescent="0.25">
      <c r="A3239" s="54" t="s">
        <v>8720</v>
      </c>
      <c r="B3239" s="54" t="s">
        <v>121</v>
      </c>
      <c r="C3239" s="57" t="str">
        <f t="shared" si="100"/>
        <v>Alt sub</v>
      </c>
      <c r="D3239" s="54" t="s">
        <v>8717</v>
      </c>
      <c r="E3239" s="54" t="s">
        <v>8721</v>
      </c>
      <c r="F3239" s="55">
        <v>220</v>
      </c>
      <c r="G3239" s="56">
        <f t="shared" si="101"/>
        <v>5243</v>
      </c>
    </row>
    <row r="3240" spans="1:7" ht="31.5" x14ac:dyDescent="0.25">
      <c r="A3240" s="47" t="s">
        <v>8722</v>
      </c>
      <c r="B3240" s="47" t="s">
        <v>121</v>
      </c>
      <c r="C3240" s="57" t="str">
        <f t="shared" si="100"/>
        <v>Alt sub</v>
      </c>
      <c r="D3240" s="47" t="s">
        <v>8717</v>
      </c>
      <c r="E3240" s="47" t="s">
        <v>8723</v>
      </c>
      <c r="F3240" s="53">
        <v>130</v>
      </c>
      <c r="G3240" s="56">
        <f t="shared" si="101"/>
        <v>5243</v>
      </c>
    </row>
    <row r="3241" spans="1:7" ht="31.5" x14ac:dyDescent="0.25">
      <c r="A3241" s="54" t="s">
        <v>8724</v>
      </c>
      <c r="B3241" s="54" t="s">
        <v>121</v>
      </c>
      <c r="C3241" s="57" t="str">
        <f t="shared" si="100"/>
        <v>Alt sub</v>
      </c>
      <c r="D3241" s="54" t="s">
        <v>8717</v>
      </c>
      <c r="E3241" s="54" t="s">
        <v>8725</v>
      </c>
      <c r="F3241" s="55">
        <v>87</v>
      </c>
      <c r="G3241" s="56">
        <f t="shared" si="101"/>
        <v>5243</v>
      </c>
    </row>
    <row r="3242" spans="1:7" ht="31.5" x14ac:dyDescent="0.25">
      <c r="A3242" s="47" t="s">
        <v>8726</v>
      </c>
      <c r="B3242" s="47" t="s">
        <v>121</v>
      </c>
      <c r="C3242" s="57" t="str">
        <f t="shared" si="100"/>
        <v>Alt sub</v>
      </c>
      <c r="D3242" s="47" t="s">
        <v>8717</v>
      </c>
      <c r="E3242" s="47" t="s">
        <v>8727</v>
      </c>
      <c r="F3242" s="53">
        <v>41</v>
      </c>
      <c r="G3242" s="56">
        <f t="shared" si="101"/>
        <v>5243</v>
      </c>
    </row>
    <row r="3243" spans="1:7" ht="31.5" x14ac:dyDescent="0.25">
      <c r="A3243" s="54" t="s">
        <v>8728</v>
      </c>
      <c r="B3243" s="54" t="s">
        <v>121</v>
      </c>
      <c r="C3243" s="57" t="str">
        <f t="shared" si="100"/>
        <v>Alt sub</v>
      </c>
      <c r="D3243" s="54" t="s">
        <v>8717</v>
      </c>
      <c r="E3243" s="54" t="s">
        <v>8729</v>
      </c>
      <c r="F3243" s="55">
        <v>24</v>
      </c>
      <c r="G3243" s="56">
        <f t="shared" si="101"/>
        <v>5243</v>
      </c>
    </row>
    <row r="3244" spans="1:7" ht="31.5" x14ac:dyDescent="0.25">
      <c r="A3244" s="47" t="s">
        <v>8730</v>
      </c>
      <c r="B3244" s="47" t="s">
        <v>121</v>
      </c>
      <c r="C3244" s="57" t="str">
        <f t="shared" si="100"/>
        <v>Alt sub</v>
      </c>
      <c r="D3244" s="47" t="s">
        <v>8717</v>
      </c>
      <c r="E3244" s="47" t="s">
        <v>8731</v>
      </c>
      <c r="F3244" s="53">
        <v>97</v>
      </c>
      <c r="G3244" s="56">
        <f t="shared" si="101"/>
        <v>5243</v>
      </c>
    </row>
    <row r="3245" spans="1:7" ht="31.5" x14ac:dyDescent="0.25">
      <c r="A3245" s="54" t="s">
        <v>8732</v>
      </c>
      <c r="B3245" s="54" t="s">
        <v>121</v>
      </c>
      <c r="C3245" s="57" t="str">
        <f t="shared" si="100"/>
        <v>Alt sub</v>
      </c>
      <c r="D3245" s="54" t="s">
        <v>8717</v>
      </c>
      <c r="E3245" s="54" t="s">
        <v>308</v>
      </c>
      <c r="F3245" s="55">
        <v>483</v>
      </c>
      <c r="G3245" s="56">
        <f t="shared" si="101"/>
        <v>5243</v>
      </c>
    </row>
    <row r="3246" spans="1:7" ht="31.5" x14ac:dyDescent="0.25">
      <c r="A3246" s="47" t="s">
        <v>8733</v>
      </c>
      <c r="B3246" s="47" t="s">
        <v>121</v>
      </c>
      <c r="C3246" s="57" t="str">
        <f t="shared" si="100"/>
        <v>Alt sub</v>
      </c>
      <c r="D3246" s="47" t="s">
        <v>8717</v>
      </c>
      <c r="E3246" s="47" t="s">
        <v>8734</v>
      </c>
      <c r="F3246" s="53">
        <v>10</v>
      </c>
      <c r="G3246" s="56">
        <f t="shared" si="101"/>
        <v>5243</v>
      </c>
    </row>
    <row r="3247" spans="1:7" ht="31.5" x14ac:dyDescent="0.25">
      <c r="A3247" s="54" t="s">
        <v>8735</v>
      </c>
      <c r="B3247" s="54" t="s">
        <v>121</v>
      </c>
      <c r="C3247" s="57" t="str">
        <f t="shared" si="100"/>
        <v>Alt sub</v>
      </c>
      <c r="D3247" s="54" t="s">
        <v>8717</v>
      </c>
      <c r="E3247" s="54" t="s">
        <v>8736</v>
      </c>
      <c r="F3247" s="55">
        <v>12</v>
      </c>
      <c r="G3247" s="56">
        <f t="shared" si="101"/>
        <v>5243</v>
      </c>
    </row>
    <row r="3248" spans="1:7" ht="31.5" x14ac:dyDescent="0.25">
      <c r="A3248" s="47" t="s">
        <v>8737</v>
      </c>
      <c r="B3248" s="47" t="s">
        <v>121</v>
      </c>
      <c r="C3248" s="57" t="str">
        <f t="shared" si="100"/>
        <v>Alt sub</v>
      </c>
      <c r="D3248" s="47" t="s">
        <v>8717</v>
      </c>
      <c r="E3248" s="47" t="s">
        <v>8738</v>
      </c>
      <c r="F3248" s="53">
        <v>177</v>
      </c>
      <c r="G3248" s="56">
        <f t="shared" si="101"/>
        <v>5243</v>
      </c>
    </row>
    <row r="3249" spans="1:7" ht="31.5" x14ac:dyDescent="0.25">
      <c r="A3249" s="54" t="s">
        <v>8739</v>
      </c>
      <c r="B3249" s="54" t="s">
        <v>121</v>
      </c>
      <c r="C3249" s="57" t="str">
        <f t="shared" si="100"/>
        <v>Alt sub</v>
      </c>
      <c r="D3249" s="54" t="s">
        <v>8717</v>
      </c>
      <c r="E3249" s="54" t="s">
        <v>8740</v>
      </c>
      <c r="F3249" s="55">
        <v>7</v>
      </c>
      <c r="G3249" s="56">
        <f t="shared" si="101"/>
        <v>5243</v>
      </c>
    </row>
    <row r="3250" spans="1:7" ht="31.5" x14ac:dyDescent="0.25">
      <c r="A3250" s="47" t="s">
        <v>8741</v>
      </c>
      <c r="B3250" s="47" t="s">
        <v>121</v>
      </c>
      <c r="C3250" s="57" t="str">
        <f t="shared" si="100"/>
        <v>Alt sub</v>
      </c>
      <c r="D3250" s="47" t="s">
        <v>8717</v>
      </c>
      <c r="E3250" s="47" t="s">
        <v>8742</v>
      </c>
      <c r="F3250" s="53">
        <v>15</v>
      </c>
      <c r="G3250" s="56">
        <f t="shared" si="101"/>
        <v>5243</v>
      </c>
    </row>
    <row r="3251" spans="1:7" ht="31.5" x14ac:dyDescent="0.25">
      <c r="A3251" s="54" t="s">
        <v>8743</v>
      </c>
      <c r="B3251" s="54" t="s">
        <v>121</v>
      </c>
      <c r="C3251" s="57" t="str">
        <f t="shared" si="100"/>
        <v>Alt sub</v>
      </c>
      <c r="D3251" s="54" t="s">
        <v>8717</v>
      </c>
      <c r="E3251" s="54" t="s">
        <v>8744</v>
      </c>
      <c r="F3251" s="55">
        <v>60</v>
      </c>
      <c r="G3251" s="56">
        <f t="shared" si="101"/>
        <v>5243</v>
      </c>
    </row>
    <row r="3252" spans="1:7" ht="31.5" x14ac:dyDescent="0.25">
      <c r="A3252" s="47" t="s">
        <v>8745</v>
      </c>
      <c r="B3252" s="47" t="s">
        <v>121</v>
      </c>
      <c r="C3252" s="57" t="str">
        <f t="shared" si="100"/>
        <v>Alt sub</v>
      </c>
      <c r="D3252" s="47" t="s">
        <v>8717</v>
      </c>
      <c r="E3252" s="47" t="s">
        <v>8746</v>
      </c>
      <c r="F3252" s="53">
        <v>6</v>
      </c>
      <c r="G3252" s="56">
        <f t="shared" si="101"/>
        <v>5243</v>
      </c>
    </row>
    <row r="3253" spans="1:7" ht="31.5" x14ac:dyDescent="0.25">
      <c r="A3253" s="54" t="s">
        <v>8747</v>
      </c>
      <c r="B3253" s="54" t="s">
        <v>121</v>
      </c>
      <c r="C3253" s="57" t="str">
        <f t="shared" si="100"/>
        <v>Alt sub</v>
      </c>
      <c r="D3253" s="54" t="s">
        <v>8717</v>
      </c>
      <c r="E3253" s="54" t="s">
        <v>8748</v>
      </c>
      <c r="F3253" s="55">
        <v>163</v>
      </c>
      <c r="G3253" s="56">
        <f t="shared" si="101"/>
        <v>5243</v>
      </c>
    </row>
    <row r="3254" spans="1:7" ht="31.5" x14ac:dyDescent="0.25">
      <c r="A3254" s="47" t="s">
        <v>8749</v>
      </c>
      <c r="B3254" s="47" t="s">
        <v>121</v>
      </c>
      <c r="C3254" s="57" t="str">
        <f t="shared" si="100"/>
        <v>Alt sub</v>
      </c>
      <c r="D3254" s="47" t="s">
        <v>8717</v>
      </c>
      <c r="E3254" s="47" t="s">
        <v>8750</v>
      </c>
      <c r="F3254" s="53">
        <v>125</v>
      </c>
      <c r="G3254" s="56">
        <f t="shared" si="101"/>
        <v>5243</v>
      </c>
    </row>
    <row r="3255" spans="1:7" ht="31.5" x14ac:dyDescent="0.25">
      <c r="A3255" s="54" t="s">
        <v>8751</v>
      </c>
      <c r="B3255" s="54" t="s">
        <v>121</v>
      </c>
      <c r="C3255" s="57" t="str">
        <f t="shared" si="100"/>
        <v>Alt sub</v>
      </c>
      <c r="D3255" s="54" t="s">
        <v>8717</v>
      </c>
      <c r="E3255" s="54" t="s">
        <v>8752</v>
      </c>
      <c r="F3255" s="55">
        <v>200</v>
      </c>
      <c r="G3255" s="56">
        <f t="shared" si="101"/>
        <v>5243</v>
      </c>
    </row>
    <row r="3256" spans="1:7" ht="31.5" x14ac:dyDescent="0.25">
      <c r="A3256" s="47" t="s">
        <v>8753</v>
      </c>
      <c r="B3256" s="47" t="s">
        <v>121</v>
      </c>
      <c r="C3256" s="57" t="str">
        <f t="shared" si="100"/>
        <v>Alt sub</v>
      </c>
      <c r="D3256" s="47" t="s">
        <v>8717</v>
      </c>
      <c r="E3256" s="47" t="s">
        <v>8754</v>
      </c>
      <c r="F3256" s="53">
        <v>50</v>
      </c>
      <c r="G3256" s="56">
        <f t="shared" si="101"/>
        <v>5243</v>
      </c>
    </row>
    <row r="3257" spans="1:7" ht="31.5" x14ac:dyDescent="0.25">
      <c r="A3257" s="54" t="s">
        <v>8755</v>
      </c>
      <c r="B3257" s="54" t="s">
        <v>121</v>
      </c>
      <c r="C3257" s="57" t="str">
        <f t="shared" si="100"/>
        <v>Alt sub</v>
      </c>
      <c r="D3257" s="54" t="s">
        <v>8717</v>
      </c>
      <c r="E3257" s="54" t="s">
        <v>8756</v>
      </c>
      <c r="F3257" s="55">
        <v>704</v>
      </c>
      <c r="G3257" s="56">
        <f t="shared" si="101"/>
        <v>5243</v>
      </c>
    </row>
    <row r="3258" spans="1:7" ht="31.5" x14ac:dyDescent="0.25">
      <c r="A3258" s="47" t="s">
        <v>8757</v>
      </c>
      <c r="B3258" s="47" t="s">
        <v>121</v>
      </c>
      <c r="C3258" s="57" t="str">
        <f t="shared" si="100"/>
        <v>Alt sub</v>
      </c>
      <c r="D3258" s="47" t="s">
        <v>8717</v>
      </c>
      <c r="E3258" s="47" t="s">
        <v>8758</v>
      </c>
      <c r="F3258" s="53">
        <v>686</v>
      </c>
      <c r="G3258" s="56">
        <f t="shared" si="101"/>
        <v>5243</v>
      </c>
    </row>
    <row r="3259" spans="1:7" ht="31.5" x14ac:dyDescent="0.25">
      <c r="A3259" s="54" t="s">
        <v>8759</v>
      </c>
      <c r="B3259" s="54" t="s">
        <v>121</v>
      </c>
      <c r="C3259" s="57" t="str">
        <f t="shared" si="100"/>
        <v>Alt sub</v>
      </c>
      <c r="D3259" s="54" t="s">
        <v>8717</v>
      </c>
      <c r="E3259" s="54" t="s">
        <v>8760</v>
      </c>
      <c r="F3259" s="55">
        <v>587</v>
      </c>
      <c r="G3259" s="56">
        <f t="shared" si="101"/>
        <v>5243</v>
      </c>
    </row>
    <row r="3260" spans="1:7" ht="31.5" x14ac:dyDescent="0.25">
      <c r="A3260" s="47" t="s">
        <v>8761</v>
      </c>
      <c r="B3260" s="47" t="s">
        <v>121</v>
      </c>
      <c r="C3260" s="57" t="str">
        <f t="shared" si="100"/>
        <v>Alt sub</v>
      </c>
      <c r="D3260" s="47" t="s">
        <v>8717</v>
      </c>
      <c r="E3260" s="47" t="s">
        <v>8762</v>
      </c>
      <c r="F3260" s="53">
        <v>51</v>
      </c>
      <c r="G3260" s="56">
        <f t="shared" si="101"/>
        <v>5243</v>
      </c>
    </row>
    <row r="3261" spans="1:7" ht="31.5" x14ac:dyDescent="0.25">
      <c r="A3261" s="54" t="s">
        <v>8763</v>
      </c>
      <c r="B3261" s="54" t="s">
        <v>121</v>
      </c>
      <c r="C3261" s="57" t="str">
        <f t="shared" si="100"/>
        <v>Alt sub</v>
      </c>
      <c r="D3261" s="54" t="s">
        <v>8717</v>
      </c>
      <c r="E3261" s="54" t="s">
        <v>8764</v>
      </c>
      <c r="F3261" s="55">
        <v>75</v>
      </c>
      <c r="G3261" s="56">
        <f t="shared" si="101"/>
        <v>5243</v>
      </c>
    </row>
    <row r="3262" spans="1:7" ht="31.5" x14ac:dyDescent="0.25">
      <c r="A3262" s="47" t="s">
        <v>8765</v>
      </c>
      <c r="B3262" s="47" t="s">
        <v>121</v>
      </c>
      <c r="C3262" s="57" t="str">
        <f t="shared" si="100"/>
        <v>Alt sub</v>
      </c>
      <c r="D3262" s="47" t="s">
        <v>8717</v>
      </c>
      <c r="E3262" s="47" t="s">
        <v>8766</v>
      </c>
      <c r="F3262" s="53">
        <v>51</v>
      </c>
      <c r="G3262" s="56">
        <f t="shared" si="101"/>
        <v>5243</v>
      </c>
    </row>
    <row r="3263" spans="1:7" ht="31.5" x14ac:dyDescent="0.25">
      <c r="A3263" s="54" t="s">
        <v>8767</v>
      </c>
      <c r="B3263" s="54" t="s">
        <v>121</v>
      </c>
      <c r="C3263" s="57" t="str">
        <f t="shared" si="100"/>
        <v>Alt sub</v>
      </c>
      <c r="D3263" s="54" t="s">
        <v>8717</v>
      </c>
      <c r="E3263" s="54" t="s">
        <v>8768</v>
      </c>
      <c r="F3263" s="55">
        <v>231</v>
      </c>
      <c r="G3263" s="56">
        <f t="shared" si="101"/>
        <v>5243</v>
      </c>
    </row>
    <row r="3264" spans="1:7" ht="31.5" x14ac:dyDescent="0.25">
      <c r="A3264" s="47" t="s">
        <v>8769</v>
      </c>
      <c r="B3264" s="47" t="s">
        <v>121</v>
      </c>
      <c r="C3264" s="57" t="str">
        <f t="shared" si="100"/>
        <v>Alt sub</v>
      </c>
      <c r="D3264" s="47" t="s">
        <v>8717</v>
      </c>
      <c r="E3264" s="47" t="s">
        <v>8770</v>
      </c>
      <c r="F3264" s="53">
        <v>138</v>
      </c>
      <c r="G3264" s="56">
        <f t="shared" si="101"/>
        <v>5243</v>
      </c>
    </row>
    <row r="3265" spans="1:7" ht="31.5" x14ac:dyDescent="0.25">
      <c r="A3265" s="54" t="s">
        <v>8771</v>
      </c>
      <c r="B3265" s="54" t="s">
        <v>121</v>
      </c>
      <c r="C3265" s="57" t="str">
        <f t="shared" si="100"/>
        <v>Alt sub</v>
      </c>
      <c r="D3265" s="54" t="s">
        <v>8717</v>
      </c>
      <c r="E3265" s="54" t="s">
        <v>8772</v>
      </c>
      <c r="F3265" s="55">
        <v>246</v>
      </c>
      <c r="G3265" s="56">
        <f t="shared" si="101"/>
        <v>5243</v>
      </c>
    </row>
    <row r="3266" spans="1:7" ht="31.5" x14ac:dyDescent="0.25">
      <c r="A3266" s="47" t="s">
        <v>8773</v>
      </c>
      <c r="B3266" s="47" t="s">
        <v>121</v>
      </c>
      <c r="C3266" s="57" t="str">
        <f t="shared" si="100"/>
        <v>Alt sub</v>
      </c>
      <c r="D3266" s="47" t="s">
        <v>8717</v>
      </c>
      <c r="E3266" s="47" t="s">
        <v>8774</v>
      </c>
      <c r="F3266" s="53">
        <v>279</v>
      </c>
      <c r="G3266" s="56">
        <f t="shared" si="101"/>
        <v>5243</v>
      </c>
    </row>
    <row r="3267" spans="1:7" ht="31.5" x14ac:dyDescent="0.25">
      <c r="A3267" s="54" t="s">
        <v>8775</v>
      </c>
      <c r="B3267" s="54" t="s">
        <v>121</v>
      </c>
      <c r="C3267" s="57" t="str">
        <f t="shared" ref="C3267:C3330" si="102">IF(ISTEXT(VLOOKUP(B3267,$I$2:$I$11,1,FALSE)),"Alt sub","Formula")</f>
        <v>Alt sub</v>
      </c>
      <c r="D3267" s="54" t="s">
        <v>8717</v>
      </c>
      <c r="E3267" s="54" t="s">
        <v>8776</v>
      </c>
      <c r="F3267" s="55">
        <v>63</v>
      </c>
      <c r="G3267" s="56">
        <f t="shared" ref="G3267:G3330" si="103">SUMIF(B:B,B3267,F:F)</f>
        <v>5243</v>
      </c>
    </row>
    <row r="3268" spans="1:7" ht="31.5" x14ac:dyDescent="0.25">
      <c r="A3268" s="47" t="s">
        <v>8779</v>
      </c>
      <c r="B3268" s="47" t="s">
        <v>8780</v>
      </c>
      <c r="C3268" s="57" t="str">
        <f t="shared" si="102"/>
        <v>Formula</v>
      </c>
      <c r="D3268" s="47" t="s">
        <v>8781</v>
      </c>
      <c r="E3268" s="47" t="s">
        <v>8782</v>
      </c>
      <c r="F3268" s="53">
        <v>138</v>
      </c>
      <c r="G3268" s="56">
        <f t="shared" si="103"/>
        <v>2450</v>
      </c>
    </row>
    <row r="3269" spans="1:7" ht="31.5" x14ac:dyDescent="0.25">
      <c r="A3269" s="54" t="s">
        <v>8783</v>
      </c>
      <c r="B3269" s="54" t="s">
        <v>8780</v>
      </c>
      <c r="C3269" s="57" t="str">
        <f t="shared" si="102"/>
        <v>Formula</v>
      </c>
      <c r="D3269" s="54" t="s">
        <v>8781</v>
      </c>
      <c r="E3269" s="54" t="s">
        <v>8784</v>
      </c>
      <c r="F3269" s="55">
        <v>23</v>
      </c>
      <c r="G3269" s="56">
        <f t="shared" si="103"/>
        <v>2450</v>
      </c>
    </row>
    <row r="3270" spans="1:7" ht="31.5" x14ac:dyDescent="0.25">
      <c r="A3270" s="47" t="s">
        <v>8785</v>
      </c>
      <c r="B3270" s="47" t="s">
        <v>8780</v>
      </c>
      <c r="C3270" s="57" t="str">
        <f t="shared" si="102"/>
        <v>Formula</v>
      </c>
      <c r="D3270" s="47" t="s">
        <v>8781</v>
      </c>
      <c r="E3270" s="47" t="s">
        <v>8786</v>
      </c>
      <c r="F3270" s="53">
        <v>70</v>
      </c>
      <c r="G3270" s="56">
        <f t="shared" si="103"/>
        <v>2450</v>
      </c>
    </row>
    <row r="3271" spans="1:7" ht="31.5" x14ac:dyDescent="0.25">
      <c r="A3271" s="54" t="s">
        <v>8787</v>
      </c>
      <c r="B3271" s="54" t="s">
        <v>8780</v>
      </c>
      <c r="C3271" s="57" t="str">
        <f t="shared" si="102"/>
        <v>Formula</v>
      </c>
      <c r="D3271" s="54" t="s">
        <v>8781</v>
      </c>
      <c r="E3271" s="54" t="s">
        <v>8788</v>
      </c>
      <c r="F3271" s="55">
        <v>140</v>
      </c>
      <c r="G3271" s="56">
        <f t="shared" si="103"/>
        <v>2450</v>
      </c>
    </row>
    <row r="3272" spans="1:7" ht="31.5" x14ac:dyDescent="0.25">
      <c r="A3272" s="47" t="s">
        <v>8789</v>
      </c>
      <c r="B3272" s="47" t="s">
        <v>8780</v>
      </c>
      <c r="C3272" s="57" t="str">
        <f t="shared" si="102"/>
        <v>Formula</v>
      </c>
      <c r="D3272" s="47" t="s">
        <v>8781</v>
      </c>
      <c r="E3272" s="47" t="s">
        <v>8790</v>
      </c>
      <c r="F3272" s="53">
        <v>140</v>
      </c>
      <c r="G3272" s="56">
        <f t="shared" si="103"/>
        <v>2450</v>
      </c>
    </row>
    <row r="3273" spans="1:7" ht="31.5" x14ac:dyDescent="0.25">
      <c r="A3273" s="54" t="s">
        <v>8791</v>
      </c>
      <c r="B3273" s="54" t="s">
        <v>8780</v>
      </c>
      <c r="C3273" s="57" t="str">
        <f t="shared" si="102"/>
        <v>Formula</v>
      </c>
      <c r="D3273" s="54" t="s">
        <v>8781</v>
      </c>
      <c r="E3273" s="54" t="s">
        <v>8792</v>
      </c>
      <c r="F3273" s="55">
        <v>40</v>
      </c>
      <c r="G3273" s="56">
        <f t="shared" si="103"/>
        <v>2450</v>
      </c>
    </row>
    <row r="3274" spans="1:7" ht="31.5" x14ac:dyDescent="0.25">
      <c r="A3274" s="47" t="s">
        <v>8793</v>
      </c>
      <c r="B3274" s="47" t="s">
        <v>8780</v>
      </c>
      <c r="C3274" s="57" t="str">
        <f t="shared" si="102"/>
        <v>Formula</v>
      </c>
      <c r="D3274" s="47" t="s">
        <v>8781</v>
      </c>
      <c r="E3274" s="47" t="s">
        <v>8794</v>
      </c>
      <c r="F3274" s="53">
        <v>101</v>
      </c>
      <c r="G3274" s="56">
        <f t="shared" si="103"/>
        <v>2450</v>
      </c>
    </row>
    <row r="3275" spans="1:7" ht="31.5" x14ac:dyDescent="0.25">
      <c r="A3275" s="54" t="s">
        <v>8795</v>
      </c>
      <c r="B3275" s="54" t="s">
        <v>8780</v>
      </c>
      <c r="C3275" s="57" t="str">
        <f t="shared" si="102"/>
        <v>Formula</v>
      </c>
      <c r="D3275" s="54" t="s">
        <v>8781</v>
      </c>
      <c r="E3275" s="54" t="s">
        <v>8796</v>
      </c>
      <c r="F3275" s="55">
        <v>80</v>
      </c>
      <c r="G3275" s="56">
        <f t="shared" si="103"/>
        <v>2450</v>
      </c>
    </row>
    <row r="3276" spans="1:7" ht="31.5" x14ac:dyDescent="0.25">
      <c r="A3276" s="47" t="s">
        <v>8797</v>
      </c>
      <c r="B3276" s="47" t="s">
        <v>8780</v>
      </c>
      <c r="C3276" s="57" t="str">
        <f t="shared" si="102"/>
        <v>Formula</v>
      </c>
      <c r="D3276" s="47" t="s">
        <v>8781</v>
      </c>
      <c r="E3276" s="47" t="s">
        <v>8798</v>
      </c>
      <c r="F3276" s="53">
        <v>77</v>
      </c>
      <c r="G3276" s="56">
        <f t="shared" si="103"/>
        <v>2450</v>
      </c>
    </row>
    <row r="3277" spans="1:7" ht="31.5" x14ac:dyDescent="0.25">
      <c r="A3277" s="54" t="s">
        <v>8799</v>
      </c>
      <c r="B3277" s="54" t="s">
        <v>8780</v>
      </c>
      <c r="C3277" s="57" t="str">
        <f t="shared" si="102"/>
        <v>Formula</v>
      </c>
      <c r="D3277" s="54" t="s">
        <v>8781</v>
      </c>
      <c r="E3277" s="54" t="s">
        <v>8800</v>
      </c>
      <c r="F3277" s="55">
        <v>13</v>
      </c>
      <c r="G3277" s="56">
        <f t="shared" si="103"/>
        <v>2450</v>
      </c>
    </row>
    <row r="3278" spans="1:7" ht="31.5" x14ac:dyDescent="0.25">
      <c r="A3278" s="47" t="s">
        <v>8801</v>
      </c>
      <c r="B3278" s="47" t="s">
        <v>8780</v>
      </c>
      <c r="C3278" s="57" t="str">
        <f t="shared" si="102"/>
        <v>Formula</v>
      </c>
      <c r="D3278" s="47" t="s">
        <v>8781</v>
      </c>
      <c r="E3278" s="47" t="s">
        <v>8802</v>
      </c>
      <c r="F3278" s="53">
        <v>50</v>
      </c>
      <c r="G3278" s="56">
        <f t="shared" si="103"/>
        <v>2450</v>
      </c>
    </row>
    <row r="3279" spans="1:7" ht="31.5" x14ac:dyDescent="0.25">
      <c r="A3279" s="54" t="s">
        <v>8803</v>
      </c>
      <c r="B3279" s="54" t="s">
        <v>8780</v>
      </c>
      <c r="C3279" s="57" t="str">
        <f t="shared" si="102"/>
        <v>Formula</v>
      </c>
      <c r="D3279" s="54" t="s">
        <v>8781</v>
      </c>
      <c r="E3279" s="54" t="s">
        <v>8804</v>
      </c>
      <c r="F3279" s="55">
        <v>25</v>
      </c>
      <c r="G3279" s="56">
        <f t="shared" si="103"/>
        <v>2450</v>
      </c>
    </row>
    <row r="3280" spans="1:7" ht="31.5" x14ac:dyDescent="0.25">
      <c r="A3280" s="47" t="s">
        <v>8805</v>
      </c>
      <c r="B3280" s="47" t="s">
        <v>8780</v>
      </c>
      <c r="C3280" s="57" t="str">
        <f t="shared" si="102"/>
        <v>Formula</v>
      </c>
      <c r="D3280" s="47" t="s">
        <v>8781</v>
      </c>
      <c r="E3280" s="47" t="s">
        <v>8806</v>
      </c>
      <c r="F3280" s="53">
        <v>24</v>
      </c>
      <c r="G3280" s="56">
        <f t="shared" si="103"/>
        <v>2450</v>
      </c>
    </row>
    <row r="3281" spans="1:7" ht="31.5" x14ac:dyDescent="0.25">
      <c r="A3281" s="54" t="s">
        <v>8807</v>
      </c>
      <c r="B3281" s="54" t="s">
        <v>8780</v>
      </c>
      <c r="C3281" s="57" t="str">
        <f t="shared" si="102"/>
        <v>Formula</v>
      </c>
      <c r="D3281" s="54" t="s">
        <v>8781</v>
      </c>
      <c r="E3281" s="54" t="s">
        <v>8808</v>
      </c>
      <c r="F3281" s="55">
        <v>87</v>
      </c>
      <c r="G3281" s="56">
        <f t="shared" si="103"/>
        <v>2450</v>
      </c>
    </row>
    <row r="3282" spans="1:7" ht="31.5" x14ac:dyDescent="0.25">
      <c r="A3282" s="47" t="s">
        <v>8809</v>
      </c>
      <c r="B3282" s="47" t="s">
        <v>8780</v>
      </c>
      <c r="C3282" s="57" t="str">
        <f t="shared" si="102"/>
        <v>Formula</v>
      </c>
      <c r="D3282" s="47" t="s">
        <v>8781</v>
      </c>
      <c r="E3282" s="47" t="s">
        <v>8810</v>
      </c>
      <c r="F3282" s="53">
        <v>70</v>
      </c>
      <c r="G3282" s="56">
        <f t="shared" si="103"/>
        <v>2450</v>
      </c>
    </row>
    <row r="3283" spans="1:7" ht="31.5" x14ac:dyDescent="0.25">
      <c r="A3283" s="54" t="s">
        <v>8811</v>
      </c>
      <c r="B3283" s="54" t="s">
        <v>8780</v>
      </c>
      <c r="C3283" s="57" t="str">
        <f t="shared" si="102"/>
        <v>Formula</v>
      </c>
      <c r="D3283" s="54" t="s">
        <v>8781</v>
      </c>
      <c r="E3283" s="54" t="s">
        <v>8812</v>
      </c>
      <c r="F3283" s="55">
        <v>127</v>
      </c>
      <c r="G3283" s="56">
        <f t="shared" si="103"/>
        <v>2450</v>
      </c>
    </row>
    <row r="3284" spans="1:7" ht="31.5" x14ac:dyDescent="0.25">
      <c r="A3284" s="47" t="s">
        <v>8813</v>
      </c>
      <c r="B3284" s="47" t="s">
        <v>8780</v>
      </c>
      <c r="C3284" s="57" t="str">
        <f t="shared" si="102"/>
        <v>Formula</v>
      </c>
      <c r="D3284" s="47" t="s">
        <v>8781</v>
      </c>
      <c r="E3284" s="47" t="s">
        <v>8814</v>
      </c>
      <c r="F3284" s="53">
        <v>105</v>
      </c>
      <c r="G3284" s="56">
        <f t="shared" si="103"/>
        <v>2450</v>
      </c>
    </row>
    <row r="3285" spans="1:7" ht="31.5" x14ac:dyDescent="0.25">
      <c r="A3285" s="54" t="s">
        <v>8815</v>
      </c>
      <c r="B3285" s="54" t="s">
        <v>8780</v>
      </c>
      <c r="C3285" s="57" t="str">
        <f t="shared" si="102"/>
        <v>Formula</v>
      </c>
      <c r="D3285" s="54" t="s">
        <v>8781</v>
      </c>
      <c r="E3285" s="54" t="s">
        <v>8816</v>
      </c>
      <c r="F3285" s="55">
        <v>40</v>
      </c>
      <c r="G3285" s="56">
        <f t="shared" si="103"/>
        <v>2450</v>
      </c>
    </row>
    <row r="3286" spans="1:7" ht="31.5" x14ac:dyDescent="0.25">
      <c r="A3286" s="47" t="s">
        <v>8817</v>
      </c>
      <c r="B3286" s="47" t="s">
        <v>8780</v>
      </c>
      <c r="C3286" s="57" t="str">
        <f t="shared" si="102"/>
        <v>Formula</v>
      </c>
      <c r="D3286" s="47" t="s">
        <v>8781</v>
      </c>
      <c r="E3286" s="47" t="s">
        <v>8818</v>
      </c>
      <c r="F3286" s="53">
        <v>115</v>
      </c>
      <c r="G3286" s="56">
        <f t="shared" si="103"/>
        <v>2450</v>
      </c>
    </row>
    <row r="3287" spans="1:7" ht="31.5" x14ac:dyDescent="0.25">
      <c r="A3287" s="54" t="s">
        <v>8819</v>
      </c>
      <c r="B3287" s="54" t="s">
        <v>8780</v>
      </c>
      <c r="C3287" s="57" t="str">
        <f t="shared" si="102"/>
        <v>Formula</v>
      </c>
      <c r="D3287" s="54" t="s">
        <v>8781</v>
      </c>
      <c r="E3287" s="54" t="s">
        <v>8820</v>
      </c>
      <c r="F3287" s="55">
        <v>108</v>
      </c>
      <c r="G3287" s="56">
        <f t="shared" si="103"/>
        <v>2450</v>
      </c>
    </row>
    <row r="3288" spans="1:7" ht="31.5" x14ac:dyDescent="0.25">
      <c r="A3288" s="47" t="s">
        <v>8821</v>
      </c>
      <c r="B3288" s="47" t="s">
        <v>8780</v>
      </c>
      <c r="C3288" s="57" t="str">
        <f t="shared" si="102"/>
        <v>Formula</v>
      </c>
      <c r="D3288" s="47" t="s">
        <v>8781</v>
      </c>
      <c r="E3288" s="47" t="s">
        <v>8822</v>
      </c>
      <c r="F3288" s="53">
        <v>61</v>
      </c>
      <c r="G3288" s="56">
        <f t="shared" si="103"/>
        <v>2450</v>
      </c>
    </row>
    <row r="3289" spans="1:7" ht="31.5" x14ac:dyDescent="0.25">
      <c r="A3289" s="54" t="s">
        <v>8823</v>
      </c>
      <c r="B3289" s="54" t="s">
        <v>8780</v>
      </c>
      <c r="C3289" s="57" t="str">
        <f t="shared" si="102"/>
        <v>Formula</v>
      </c>
      <c r="D3289" s="54" t="s">
        <v>8781</v>
      </c>
      <c r="E3289" s="54" t="s">
        <v>8824</v>
      </c>
      <c r="F3289" s="55">
        <v>50</v>
      </c>
      <c r="G3289" s="56">
        <f t="shared" si="103"/>
        <v>2450</v>
      </c>
    </row>
    <row r="3290" spans="1:7" ht="31.5" x14ac:dyDescent="0.25">
      <c r="A3290" s="47" t="s">
        <v>8825</v>
      </c>
      <c r="B3290" s="47" t="s">
        <v>8780</v>
      </c>
      <c r="C3290" s="57" t="str">
        <f t="shared" si="102"/>
        <v>Formula</v>
      </c>
      <c r="D3290" s="47" t="s">
        <v>8781</v>
      </c>
      <c r="E3290" s="47" t="s">
        <v>8826</v>
      </c>
      <c r="F3290" s="53">
        <v>50</v>
      </c>
      <c r="G3290" s="56">
        <f t="shared" si="103"/>
        <v>2450</v>
      </c>
    </row>
    <row r="3291" spans="1:7" ht="31.5" x14ac:dyDescent="0.25">
      <c r="A3291" s="54" t="s">
        <v>8827</v>
      </c>
      <c r="B3291" s="54" t="s">
        <v>8780</v>
      </c>
      <c r="C3291" s="57" t="str">
        <f t="shared" si="102"/>
        <v>Formula</v>
      </c>
      <c r="D3291" s="54" t="s">
        <v>8781</v>
      </c>
      <c r="E3291" s="54" t="s">
        <v>8828</v>
      </c>
      <c r="F3291" s="55">
        <v>102</v>
      </c>
      <c r="G3291" s="56">
        <f t="shared" si="103"/>
        <v>2450</v>
      </c>
    </row>
    <row r="3292" spans="1:7" ht="31.5" x14ac:dyDescent="0.25">
      <c r="A3292" s="47" t="s">
        <v>8829</v>
      </c>
      <c r="B3292" s="47" t="s">
        <v>8780</v>
      </c>
      <c r="C3292" s="57" t="str">
        <f t="shared" si="102"/>
        <v>Formula</v>
      </c>
      <c r="D3292" s="47" t="s">
        <v>8781</v>
      </c>
      <c r="E3292" s="47" t="s">
        <v>8830</v>
      </c>
      <c r="F3292" s="53">
        <v>70</v>
      </c>
      <c r="G3292" s="56">
        <f t="shared" si="103"/>
        <v>2450</v>
      </c>
    </row>
    <row r="3293" spans="1:7" ht="31.5" x14ac:dyDescent="0.25">
      <c r="A3293" s="54" t="s">
        <v>8831</v>
      </c>
      <c r="B3293" s="54" t="s">
        <v>8780</v>
      </c>
      <c r="C3293" s="57" t="str">
        <f t="shared" si="102"/>
        <v>Formula</v>
      </c>
      <c r="D3293" s="54" t="s">
        <v>8781</v>
      </c>
      <c r="E3293" s="54" t="s">
        <v>8832</v>
      </c>
      <c r="F3293" s="55">
        <v>80</v>
      </c>
      <c r="G3293" s="56">
        <f t="shared" si="103"/>
        <v>2450</v>
      </c>
    </row>
    <row r="3294" spans="1:7" ht="31.5" x14ac:dyDescent="0.25">
      <c r="A3294" s="47" t="s">
        <v>8833</v>
      </c>
      <c r="B3294" s="47" t="s">
        <v>8780</v>
      </c>
      <c r="C3294" s="57" t="str">
        <f t="shared" si="102"/>
        <v>Formula</v>
      </c>
      <c r="D3294" s="47" t="s">
        <v>8781</v>
      </c>
      <c r="E3294" s="47" t="s">
        <v>8834</v>
      </c>
      <c r="F3294" s="53">
        <v>70</v>
      </c>
      <c r="G3294" s="56">
        <f t="shared" si="103"/>
        <v>2450</v>
      </c>
    </row>
    <row r="3295" spans="1:7" ht="31.5" x14ac:dyDescent="0.25">
      <c r="A3295" s="54" t="s">
        <v>8835</v>
      </c>
      <c r="B3295" s="54" t="s">
        <v>8780</v>
      </c>
      <c r="C3295" s="57" t="str">
        <f t="shared" si="102"/>
        <v>Formula</v>
      </c>
      <c r="D3295" s="54" t="s">
        <v>8781</v>
      </c>
      <c r="E3295" s="54" t="s">
        <v>8836</v>
      </c>
      <c r="F3295" s="55">
        <v>9</v>
      </c>
      <c r="G3295" s="56">
        <f t="shared" si="103"/>
        <v>2450</v>
      </c>
    </row>
    <row r="3296" spans="1:7" ht="31.5" x14ac:dyDescent="0.25">
      <c r="A3296" s="47" t="s">
        <v>8837</v>
      </c>
      <c r="B3296" s="47" t="s">
        <v>8780</v>
      </c>
      <c r="C3296" s="57" t="str">
        <f t="shared" si="102"/>
        <v>Formula</v>
      </c>
      <c r="D3296" s="47" t="s">
        <v>8781</v>
      </c>
      <c r="E3296" s="47" t="s">
        <v>8838</v>
      </c>
      <c r="F3296" s="53">
        <v>58</v>
      </c>
      <c r="G3296" s="56">
        <f t="shared" si="103"/>
        <v>2450</v>
      </c>
    </row>
    <row r="3297" spans="1:7" ht="31.5" x14ac:dyDescent="0.25">
      <c r="A3297" s="54" t="s">
        <v>8839</v>
      </c>
      <c r="B3297" s="54" t="s">
        <v>8780</v>
      </c>
      <c r="C3297" s="57" t="str">
        <f t="shared" si="102"/>
        <v>Formula</v>
      </c>
      <c r="D3297" s="54" t="s">
        <v>8781</v>
      </c>
      <c r="E3297" s="54" t="s">
        <v>8840</v>
      </c>
      <c r="F3297" s="55">
        <v>8</v>
      </c>
      <c r="G3297" s="56">
        <f t="shared" si="103"/>
        <v>2450</v>
      </c>
    </row>
    <row r="3298" spans="1:7" ht="31.5" x14ac:dyDescent="0.25">
      <c r="A3298" s="47" t="s">
        <v>8841</v>
      </c>
      <c r="B3298" s="47" t="s">
        <v>8780</v>
      </c>
      <c r="C3298" s="57" t="str">
        <f t="shared" si="102"/>
        <v>Formula</v>
      </c>
      <c r="D3298" s="47" t="s">
        <v>8781</v>
      </c>
      <c r="E3298" s="47" t="s">
        <v>8842</v>
      </c>
      <c r="F3298" s="53">
        <v>17</v>
      </c>
      <c r="G3298" s="56">
        <f t="shared" si="103"/>
        <v>2450</v>
      </c>
    </row>
    <row r="3299" spans="1:7" ht="31.5" x14ac:dyDescent="0.25">
      <c r="A3299" s="54" t="s">
        <v>8843</v>
      </c>
      <c r="B3299" s="54" t="s">
        <v>8780</v>
      </c>
      <c r="C3299" s="57" t="str">
        <f t="shared" si="102"/>
        <v>Formula</v>
      </c>
      <c r="D3299" s="54" t="s">
        <v>8781</v>
      </c>
      <c r="E3299" s="54" t="s">
        <v>8844</v>
      </c>
      <c r="F3299" s="55">
        <v>77</v>
      </c>
      <c r="G3299" s="56">
        <f t="shared" si="103"/>
        <v>2450</v>
      </c>
    </row>
    <row r="3300" spans="1:7" ht="31.5" x14ac:dyDescent="0.25">
      <c r="A3300" s="47" t="s">
        <v>8845</v>
      </c>
      <c r="B3300" s="47" t="s">
        <v>8780</v>
      </c>
      <c r="C3300" s="57" t="str">
        <f t="shared" si="102"/>
        <v>Formula</v>
      </c>
      <c r="D3300" s="47" t="s">
        <v>8781</v>
      </c>
      <c r="E3300" s="47" t="s">
        <v>8846</v>
      </c>
      <c r="F3300" s="53">
        <v>102</v>
      </c>
      <c r="G3300" s="56">
        <f t="shared" si="103"/>
        <v>2450</v>
      </c>
    </row>
    <row r="3301" spans="1:7" ht="31.5" x14ac:dyDescent="0.25">
      <c r="A3301" s="54" t="s">
        <v>8847</v>
      </c>
      <c r="B3301" s="54" t="s">
        <v>8780</v>
      </c>
      <c r="C3301" s="57" t="str">
        <f t="shared" si="102"/>
        <v>Formula</v>
      </c>
      <c r="D3301" s="54" t="s">
        <v>8781</v>
      </c>
      <c r="E3301" s="54" t="s">
        <v>8848</v>
      </c>
      <c r="F3301" s="55">
        <v>34</v>
      </c>
      <c r="G3301" s="56">
        <f t="shared" si="103"/>
        <v>2450</v>
      </c>
    </row>
    <row r="3302" spans="1:7" ht="31.5" x14ac:dyDescent="0.25">
      <c r="A3302" s="47" t="s">
        <v>8849</v>
      </c>
      <c r="B3302" s="47" t="s">
        <v>8780</v>
      </c>
      <c r="C3302" s="57" t="str">
        <f t="shared" si="102"/>
        <v>Formula</v>
      </c>
      <c r="D3302" s="47" t="s">
        <v>8781</v>
      </c>
      <c r="E3302" s="47" t="s">
        <v>8850</v>
      </c>
      <c r="F3302" s="53">
        <v>38</v>
      </c>
      <c r="G3302" s="56">
        <f t="shared" si="103"/>
        <v>2450</v>
      </c>
    </row>
    <row r="3303" spans="1:7" ht="31.5" x14ac:dyDescent="0.25">
      <c r="A3303" s="54" t="s">
        <v>8851</v>
      </c>
      <c r="B3303" s="54" t="s">
        <v>8780</v>
      </c>
      <c r="C3303" s="57" t="str">
        <f t="shared" si="102"/>
        <v>Formula</v>
      </c>
      <c r="D3303" s="54" t="s">
        <v>8781</v>
      </c>
      <c r="E3303" s="54" t="s">
        <v>8852</v>
      </c>
      <c r="F3303" s="55">
        <v>16</v>
      </c>
      <c r="G3303" s="56">
        <f t="shared" si="103"/>
        <v>2450</v>
      </c>
    </row>
    <row r="3304" spans="1:7" ht="31.5" x14ac:dyDescent="0.25">
      <c r="A3304" s="47" t="s">
        <v>8853</v>
      </c>
      <c r="B3304" s="47" t="s">
        <v>8780</v>
      </c>
      <c r="C3304" s="57" t="str">
        <f t="shared" si="102"/>
        <v>Formula</v>
      </c>
      <c r="D3304" s="47" t="s">
        <v>8781</v>
      </c>
      <c r="E3304" s="47" t="s">
        <v>8854</v>
      </c>
      <c r="F3304" s="53">
        <v>9</v>
      </c>
      <c r="G3304" s="56">
        <f t="shared" si="103"/>
        <v>2450</v>
      </c>
    </row>
    <row r="3305" spans="1:7" ht="31.5" x14ac:dyDescent="0.25">
      <c r="A3305" s="54" t="s">
        <v>8855</v>
      </c>
      <c r="B3305" s="54" t="s">
        <v>8780</v>
      </c>
      <c r="C3305" s="57" t="str">
        <f t="shared" si="102"/>
        <v>Formula</v>
      </c>
      <c r="D3305" s="54" t="s">
        <v>8781</v>
      </c>
      <c r="E3305" s="54" t="s">
        <v>8856</v>
      </c>
      <c r="F3305" s="55">
        <v>24</v>
      </c>
      <c r="G3305" s="56">
        <f t="shared" si="103"/>
        <v>2450</v>
      </c>
    </row>
    <row r="3306" spans="1:7" ht="31.5" x14ac:dyDescent="0.25">
      <c r="A3306" s="47" t="s">
        <v>8857</v>
      </c>
      <c r="B3306" s="47" t="s">
        <v>8780</v>
      </c>
      <c r="C3306" s="57" t="str">
        <f t="shared" si="102"/>
        <v>Formula</v>
      </c>
      <c r="D3306" s="47" t="s">
        <v>8781</v>
      </c>
      <c r="E3306" s="47" t="s">
        <v>8858</v>
      </c>
      <c r="F3306" s="53">
        <v>2</v>
      </c>
      <c r="G3306" s="56">
        <f t="shared" si="103"/>
        <v>2450</v>
      </c>
    </row>
    <row r="3307" spans="1:7" ht="42" x14ac:dyDescent="0.25">
      <c r="A3307" s="54" t="s">
        <v>8859</v>
      </c>
      <c r="B3307" s="54" t="s">
        <v>8860</v>
      </c>
      <c r="C3307" s="57" t="str">
        <f t="shared" si="102"/>
        <v>Formula</v>
      </c>
      <c r="D3307" s="54" t="s">
        <v>8861</v>
      </c>
      <c r="E3307" s="54" t="s">
        <v>8862</v>
      </c>
      <c r="F3307" s="55">
        <v>41</v>
      </c>
      <c r="G3307" s="56">
        <f t="shared" si="103"/>
        <v>206</v>
      </c>
    </row>
    <row r="3308" spans="1:7" ht="42" x14ac:dyDescent="0.25">
      <c r="A3308" s="47" t="s">
        <v>8863</v>
      </c>
      <c r="B3308" s="47" t="s">
        <v>8860</v>
      </c>
      <c r="C3308" s="57" t="str">
        <f t="shared" si="102"/>
        <v>Formula</v>
      </c>
      <c r="D3308" s="47" t="s">
        <v>8861</v>
      </c>
      <c r="E3308" s="47" t="s">
        <v>8864</v>
      </c>
      <c r="F3308" s="53">
        <v>47</v>
      </c>
      <c r="G3308" s="56">
        <f t="shared" si="103"/>
        <v>206</v>
      </c>
    </row>
    <row r="3309" spans="1:7" ht="42" x14ac:dyDescent="0.25">
      <c r="A3309" s="54" t="s">
        <v>8865</v>
      </c>
      <c r="B3309" s="54" t="s">
        <v>8860</v>
      </c>
      <c r="C3309" s="57" t="str">
        <f t="shared" si="102"/>
        <v>Formula</v>
      </c>
      <c r="D3309" s="54" t="s">
        <v>8861</v>
      </c>
      <c r="E3309" s="54" t="s">
        <v>8866</v>
      </c>
      <c r="F3309" s="55">
        <v>54</v>
      </c>
      <c r="G3309" s="56">
        <f t="shared" si="103"/>
        <v>206</v>
      </c>
    </row>
    <row r="3310" spans="1:7" ht="42" x14ac:dyDescent="0.25">
      <c r="A3310" s="47" t="s">
        <v>8867</v>
      </c>
      <c r="B3310" s="47" t="s">
        <v>8860</v>
      </c>
      <c r="C3310" s="57" t="str">
        <f t="shared" si="102"/>
        <v>Formula</v>
      </c>
      <c r="D3310" s="47" t="s">
        <v>8861</v>
      </c>
      <c r="E3310" s="47" t="s">
        <v>8868</v>
      </c>
      <c r="F3310" s="53">
        <v>24</v>
      </c>
      <c r="G3310" s="56">
        <f t="shared" si="103"/>
        <v>206</v>
      </c>
    </row>
    <row r="3311" spans="1:7" ht="42" x14ac:dyDescent="0.25">
      <c r="A3311" s="54" t="s">
        <v>8869</v>
      </c>
      <c r="B3311" s="54" t="s">
        <v>8860</v>
      </c>
      <c r="C3311" s="57" t="str">
        <f t="shared" si="102"/>
        <v>Formula</v>
      </c>
      <c r="D3311" s="54" t="s">
        <v>8861</v>
      </c>
      <c r="E3311" s="54" t="s">
        <v>8870</v>
      </c>
      <c r="F3311" s="55">
        <v>15</v>
      </c>
      <c r="G3311" s="56">
        <f t="shared" si="103"/>
        <v>206</v>
      </c>
    </row>
    <row r="3312" spans="1:7" ht="42" x14ac:dyDescent="0.25">
      <c r="A3312" s="47" t="s">
        <v>8871</v>
      </c>
      <c r="B3312" s="47" t="s">
        <v>8860</v>
      </c>
      <c r="C3312" s="57" t="str">
        <f t="shared" si="102"/>
        <v>Formula</v>
      </c>
      <c r="D3312" s="47" t="s">
        <v>8861</v>
      </c>
      <c r="E3312" s="47" t="s">
        <v>8872</v>
      </c>
      <c r="F3312" s="53">
        <v>11</v>
      </c>
      <c r="G3312" s="56">
        <f t="shared" si="103"/>
        <v>206</v>
      </c>
    </row>
    <row r="3313" spans="1:7" ht="42" x14ac:dyDescent="0.25">
      <c r="A3313" s="54" t="s">
        <v>8873</v>
      </c>
      <c r="B3313" s="54" t="s">
        <v>8860</v>
      </c>
      <c r="C3313" s="57" t="str">
        <f t="shared" si="102"/>
        <v>Formula</v>
      </c>
      <c r="D3313" s="54" t="s">
        <v>8861</v>
      </c>
      <c r="E3313" s="54" t="s">
        <v>8874</v>
      </c>
      <c r="F3313" s="55">
        <v>8</v>
      </c>
      <c r="G3313" s="56">
        <f t="shared" si="103"/>
        <v>206</v>
      </c>
    </row>
    <row r="3314" spans="1:7" ht="42" x14ac:dyDescent="0.25">
      <c r="A3314" s="47" t="s">
        <v>8875</v>
      </c>
      <c r="B3314" s="47" t="s">
        <v>8860</v>
      </c>
      <c r="C3314" s="57" t="str">
        <f t="shared" si="102"/>
        <v>Formula</v>
      </c>
      <c r="D3314" s="47" t="s">
        <v>8861</v>
      </c>
      <c r="E3314" s="47" t="s">
        <v>8876</v>
      </c>
      <c r="F3314" s="53">
        <v>6</v>
      </c>
      <c r="G3314" s="56">
        <f t="shared" si="103"/>
        <v>206</v>
      </c>
    </row>
    <row r="3315" spans="1:7" ht="21" x14ac:dyDescent="0.25">
      <c r="A3315" s="54" t="s">
        <v>8877</v>
      </c>
      <c r="B3315" s="54" t="s">
        <v>8878</v>
      </c>
      <c r="C3315" s="57" t="str">
        <f t="shared" si="102"/>
        <v>Formula</v>
      </c>
      <c r="D3315" s="54" t="s">
        <v>8879</v>
      </c>
      <c r="E3315" s="54" t="s">
        <v>308</v>
      </c>
      <c r="F3315" s="55">
        <v>1</v>
      </c>
      <c r="G3315" s="56">
        <f t="shared" si="103"/>
        <v>5</v>
      </c>
    </row>
    <row r="3316" spans="1:7" ht="21" x14ac:dyDescent="0.25">
      <c r="A3316" s="47" t="s">
        <v>8880</v>
      </c>
      <c r="B3316" s="47" t="s">
        <v>8878</v>
      </c>
      <c r="C3316" s="57" t="str">
        <f t="shared" si="102"/>
        <v>Formula</v>
      </c>
      <c r="D3316" s="47" t="s">
        <v>8879</v>
      </c>
      <c r="E3316" s="47" t="s">
        <v>8881</v>
      </c>
      <c r="F3316" s="53">
        <v>4</v>
      </c>
      <c r="G3316" s="56">
        <f t="shared" si="103"/>
        <v>5</v>
      </c>
    </row>
    <row r="3317" spans="1:7" ht="21" x14ac:dyDescent="0.25">
      <c r="A3317" s="54" t="s">
        <v>8882</v>
      </c>
      <c r="B3317" s="54" t="s">
        <v>8878</v>
      </c>
      <c r="C3317" s="57" t="str">
        <f t="shared" si="102"/>
        <v>Formula</v>
      </c>
      <c r="D3317" s="54" t="s">
        <v>8879</v>
      </c>
      <c r="E3317" s="54" t="s">
        <v>8883</v>
      </c>
      <c r="F3317" s="55">
        <v>0</v>
      </c>
      <c r="G3317" s="56">
        <f t="shared" si="103"/>
        <v>5</v>
      </c>
    </row>
    <row r="3318" spans="1:7" ht="21" x14ac:dyDescent="0.25">
      <c r="A3318" s="47" t="s">
        <v>8884</v>
      </c>
      <c r="B3318" s="47" t="s">
        <v>8878</v>
      </c>
      <c r="C3318" s="57" t="str">
        <f t="shared" si="102"/>
        <v>Formula</v>
      </c>
      <c r="D3318" s="47" t="s">
        <v>8879</v>
      </c>
      <c r="E3318" s="47" t="s">
        <v>8885</v>
      </c>
      <c r="F3318" s="53">
        <v>0</v>
      </c>
      <c r="G3318" s="56">
        <f t="shared" si="103"/>
        <v>5</v>
      </c>
    </row>
    <row r="3319" spans="1:7" ht="42" x14ac:dyDescent="0.25">
      <c r="A3319" s="54" t="s">
        <v>18054</v>
      </c>
      <c r="B3319" s="54" t="s">
        <v>18052</v>
      </c>
      <c r="C3319" s="57" t="str">
        <f t="shared" si="102"/>
        <v>Formula</v>
      </c>
      <c r="D3319" s="54" t="s">
        <v>18053</v>
      </c>
      <c r="E3319" s="54" t="s">
        <v>18055</v>
      </c>
      <c r="F3319" s="55">
        <v>196</v>
      </c>
      <c r="G3319" s="56">
        <f t="shared" si="103"/>
        <v>196</v>
      </c>
    </row>
    <row r="3320" spans="1:7" ht="21" x14ac:dyDescent="0.25">
      <c r="A3320" s="47" t="s">
        <v>8886</v>
      </c>
      <c r="B3320" s="47" t="s">
        <v>8887</v>
      </c>
      <c r="C3320" s="57" t="str">
        <f t="shared" si="102"/>
        <v>Formula</v>
      </c>
      <c r="D3320" s="47" t="s">
        <v>8888</v>
      </c>
      <c r="E3320" s="47" t="s">
        <v>308</v>
      </c>
      <c r="F3320" s="53">
        <v>111</v>
      </c>
      <c r="G3320" s="56">
        <f t="shared" si="103"/>
        <v>111</v>
      </c>
    </row>
    <row r="3321" spans="1:7" ht="21" x14ac:dyDescent="0.25">
      <c r="A3321" s="54" t="s">
        <v>8889</v>
      </c>
      <c r="B3321" s="54" t="s">
        <v>8890</v>
      </c>
      <c r="C3321" s="57" t="str">
        <f t="shared" si="102"/>
        <v>Formula</v>
      </c>
      <c r="D3321" s="54" t="s">
        <v>8891</v>
      </c>
      <c r="E3321" s="54" t="s">
        <v>8892</v>
      </c>
      <c r="F3321" s="55">
        <v>190</v>
      </c>
      <c r="G3321" s="56">
        <f t="shared" si="103"/>
        <v>190</v>
      </c>
    </row>
    <row r="3322" spans="1:7" ht="31.5" x14ac:dyDescent="0.25">
      <c r="A3322" s="47" t="s">
        <v>8893</v>
      </c>
      <c r="B3322" s="47" t="s">
        <v>8894</v>
      </c>
      <c r="C3322" s="57" t="str">
        <f t="shared" si="102"/>
        <v>Formula</v>
      </c>
      <c r="D3322" s="47" t="s">
        <v>8895</v>
      </c>
      <c r="E3322" s="47" t="s">
        <v>8896</v>
      </c>
      <c r="F3322" s="53">
        <v>218</v>
      </c>
      <c r="G3322" s="56">
        <f t="shared" si="103"/>
        <v>218</v>
      </c>
    </row>
    <row r="3323" spans="1:7" ht="31.5" x14ac:dyDescent="0.25">
      <c r="A3323" s="54" t="s">
        <v>8897</v>
      </c>
      <c r="B3323" s="54" t="s">
        <v>8898</v>
      </c>
      <c r="C3323" s="57" t="str">
        <f t="shared" si="102"/>
        <v>Formula</v>
      </c>
      <c r="D3323" s="54" t="s">
        <v>8899</v>
      </c>
      <c r="E3323" s="54" t="s">
        <v>8900</v>
      </c>
      <c r="F3323" s="55">
        <v>140</v>
      </c>
      <c r="G3323" s="56">
        <f t="shared" si="103"/>
        <v>140</v>
      </c>
    </row>
    <row r="3324" spans="1:7" ht="21" x14ac:dyDescent="0.25">
      <c r="A3324" s="47" t="s">
        <v>8901</v>
      </c>
      <c r="B3324" s="47" t="s">
        <v>8902</v>
      </c>
      <c r="C3324" s="57" t="str">
        <f t="shared" si="102"/>
        <v>Formula</v>
      </c>
      <c r="D3324" s="47" t="s">
        <v>8903</v>
      </c>
      <c r="E3324" s="47" t="s">
        <v>8904</v>
      </c>
      <c r="F3324" s="53">
        <v>116</v>
      </c>
      <c r="G3324" s="56">
        <f t="shared" si="103"/>
        <v>116</v>
      </c>
    </row>
    <row r="3325" spans="1:7" ht="42" x14ac:dyDescent="0.25">
      <c r="A3325" s="54" t="s">
        <v>8905</v>
      </c>
      <c r="B3325" s="54" t="s">
        <v>8906</v>
      </c>
      <c r="C3325" s="57" t="str">
        <f t="shared" si="102"/>
        <v>Formula</v>
      </c>
      <c r="D3325" s="54" t="s">
        <v>8907</v>
      </c>
      <c r="E3325" s="54" t="s">
        <v>308</v>
      </c>
      <c r="F3325" s="55">
        <v>68</v>
      </c>
      <c r="G3325" s="56">
        <f t="shared" si="103"/>
        <v>280</v>
      </c>
    </row>
    <row r="3326" spans="1:7" ht="42" x14ac:dyDescent="0.25">
      <c r="A3326" s="47" t="s">
        <v>8908</v>
      </c>
      <c r="B3326" s="47" t="s">
        <v>8906</v>
      </c>
      <c r="C3326" s="57" t="str">
        <f t="shared" si="102"/>
        <v>Formula</v>
      </c>
      <c r="D3326" s="47" t="s">
        <v>8907</v>
      </c>
      <c r="E3326" s="47" t="s">
        <v>308</v>
      </c>
      <c r="F3326" s="53">
        <v>120</v>
      </c>
      <c r="G3326" s="56">
        <f t="shared" si="103"/>
        <v>280</v>
      </c>
    </row>
    <row r="3327" spans="1:7" ht="42" x14ac:dyDescent="0.25">
      <c r="A3327" s="54" t="s">
        <v>8909</v>
      </c>
      <c r="B3327" s="54" t="s">
        <v>8906</v>
      </c>
      <c r="C3327" s="57" t="str">
        <f t="shared" si="102"/>
        <v>Formula</v>
      </c>
      <c r="D3327" s="54" t="s">
        <v>8907</v>
      </c>
      <c r="E3327" s="54" t="s">
        <v>308</v>
      </c>
      <c r="F3327" s="55">
        <v>92</v>
      </c>
      <c r="G3327" s="56">
        <f t="shared" si="103"/>
        <v>280</v>
      </c>
    </row>
    <row r="3328" spans="1:7" ht="31.5" x14ac:dyDescent="0.25">
      <c r="A3328" s="47" t="s">
        <v>8910</v>
      </c>
      <c r="B3328" s="47" t="s">
        <v>8911</v>
      </c>
      <c r="C3328" s="57" t="str">
        <f t="shared" si="102"/>
        <v>Formula</v>
      </c>
      <c r="D3328" s="47" t="s">
        <v>8912</v>
      </c>
      <c r="E3328" s="47" t="s">
        <v>8913</v>
      </c>
      <c r="F3328" s="53">
        <v>110</v>
      </c>
      <c r="G3328" s="56">
        <f t="shared" si="103"/>
        <v>110</v>
      </c>
    </row>
    <row r="3329" spans="1:7" ht="42" x14ac:dyDescent="0.25">
      <c r="A3329" s="54" t="s">
        <v>8914</v>
      </c>
      <c r="B3329" s="54" t="s">
        <v>8915</v>
      </c>
      <c r="C3329" s="57" t="str">
        <f t="shared" si="102"/>
        <v>Formula</v>
      </c>
      <c r="D3329" s="54" t="s">
        <v>8916</v>
      </c>
      <c r="E3329" s="54" t="s">
        <v>8917</v>
      </c>
      <c r="F3329" s="55">
        <v>396</v>
      </c>
      <c r="G3329" s="56">
        <f t="shared" si="103"/>
        <v>504</v>
      </c>
    </row>
    <row r="3330" spans="1:7" ht="42" x14ac:dyDescent="0.25">
      <c r="A3330" s="47" t="s">
        <v>8918</v>
      </c>
      <c r="B3330" s="47" t="s">
        <v>8915</v>
      </c>
      <c r="C3330" s="57" t="str">
        <f t="shared" si="102"/>
        <v>Formula</v>
      </c>
      <c r="D3330" s="47" t="s">
        <v>8916</v>
      </c>
      <c r="E3330" s="47" t="s">
        <v>8919</v>
      </c>
      <c r="F3330" s="53">
        <v>108</v>
      </c>
      <c r="G3330" s="56">
        <f t="shared" si="103"/>
        <v>504</v>
      </c>
    </row>
    <row r="3331" spans="1:7" ht="42" x14ac:dyDescent="0.25">
      <c r="A3331" s="54" t="s">
        <v>8920</v>
      </c>
      <c r="B3331" s="54" t="s">
        <v>8921</v>
      </c>
      <c r="C3331" s="57" t="str">
        <f t="shared" ref="C3331:C3394" si="104">IF(ISTEXT(VLOOKUP(B3331,$I$2:$I$11,1,FALSE)),"Alt sub","Formula")</f>
        <v>Formula</v>
      </c>
      <c r="D3331" s="54" t="s">
        <v>8922</v>
      </c>
      <c r="E3331" s="54" t="s">
        <v>8923</v>
      </c>
      <c r="F3331" s="55">
        <v>55</v>
      </c>
      <c r="G3331" s="56">
        <f t="shared" ref="G3331:G3394" si="105">SUMIF(B:B,B3331,F:F)</f>
        <v>55</v>
      </c>
    </row>
    <row r="3332" spans="1:7" ht="31.5" x14ac:dyDescent="0.25">
      <c r="A3332" s="47" t="s">
        <v>8924</v>
      </c>
      <c r="B3332" s="47" t="s">
        <v>8925</v>
      </c>
      <c r="C3332" s="57" t="str">
        <f t="shared" si="104"/>
        <v>Formula</v>
      </c>
      <c r="D3332" s="47" t="s">
        <v>8926</v>
      </c>
      <c r="E3332" s="47" t="s">
        <v>8927</v>
      </c>
      <c r="F3332" s="53">
        <v>20</v>
      </c>
      <c r="G3332" s="56">
        <f t="shared" si="105"/>
        <v>80</v>
      </c>
    </row>
    <row r="3333" spans="1:7" ht="31.5" x14ac:dyDescent="0.25">
      <c r="A3333" s="54" t="s">
        <v>8928</v>
      </c>
      <c r="B3333" s="54" t="s">
        <v>8925</v>
      </c>
      <c r="C3333" s="57" t="str">
        <f t="shared" si="104"/>
        <v>Formula</v>
      </c>
      <c r="D3333" s="54" t="s">
        <v>8926</v>
      </c>
      <c r="E3333" s="54" t="s">
        <v>8929</v>
      </c>
      <c r="F3333" s="55">
        <v>60</v>
      </c>
      <c r="G3333" s="56">
        <f t="shared" si="105"/>
        <v>80</v>
      </c>
    </row>
    <row r="3334" spans="1:7" ht="42" x14ac:dyDescent="0.25">
      <c r="A3334" s="47" t="s">
        <v>8930</v>
      </c>
      <c r="B3334" s="47" t="s">
        <v>8931</v>
      </c>
      <c r="C3334" s="57" t="str">
        <f t="shared" si="104"/>
        <v>Formula</v>
      </c>
      <c r="D3334" s="47" t="s">
        <v>8932</v>
      </c>
      <c r="E3334" s="47" t="s">
        <v>308</v>
      </c>
      <c r="F3334" s="53">
        <v>140</v>
      </c>
      <c r="G3334" s="56">
        <f t="shared" si="105"/>
        <v>140</v>
      </c>
    </row>
    <row r="3335" spans="1:7" ht="52.5" x14ac:dyDescent="0.25">
      <c r="A3335" s="54" t="s">
        <v>18070</v>
      </c>
      <c r="B3335" s="54" t="s">
        <v>18068</v>
      </c>
      <c r="C3335" s="57" t="str">
        <f t="shared" si="104"/>
        <v>Formula</v>
      </c>
      <c r="D3335" s="54" t="s">
        <v>18069</v>
      </c>
      <c r="E3335" s="54" t="s">
        <v>18071</v>
      </c>
      <c r="F3335" s="55">
        <v>136</v>
      </c>
      <c r="G3335" s="56">
        <f t="shared" si="105"/>
        <v>136</v>
      </c>
    </row>
    <row r="3336" spans="1:7" ht="31.5" x14ac:dyDescent="0.25">
      <c r="A3336" s="47" t="s">
        <v>8933</v>
      </c>
      <c r="B3336" s="47" t="s">
        <v>8934</v>
      </c>
      <c r="C3336" s="57" t="str">
        <f t="shared" si="104"/>
        <v>Formula</v>
      </c>
      <c r="D3336" s="47" t="s">
        <v>8935</v>
      </c>
      <c r="E3336" s="47" t="s">
        <v>8936</v>
      </c>
      <c r="F3336" s="53">
        <v>63</v>
      </c>
      <c r="G3336" s="56">
        <f t="shared" si="105"/>
        <v>63</v>
      </c>
    </row>
    <row r="3337" spans="1:7" ht="31.5" x14ac:dyDescent="0.25">
      <c r="A3337" s="54" t="s">
        <v>8937</v>
      </c>
      <c r="B3337" s="54" t="s">
        <v>8938</v>
      </c>
      <c r="C3337" s="57" t="str">
        <f t="shared" si="104"/>
        <v>Formula</v>
      </c>
      <c r="D3337" s="54" t="s">
        <v>8939</v>
      </c>
      <c r="E3337" s="54" t="s">
        <v>8940</v>
      </c>
      <c r="F3337" s="55">
        <v>107</v>
      </c>
      <c r="G3337" s="56">
        <f t="shared" si="105"/>
        <v>115</v>
      </c>
    </row>
    <row r="3338" spans="1:7" ht="31.5" x14ac:dyDescent="0.25">
      <c r="A3338" s="47" t="s">
        <v>8941</v>
      </c>
      <c r="B3338" s="47" t="s">
        <v>8938</v>
      </c>
      <c r="C3338" s="57" t="str">
        <f t="shared" si="104"/>
        <v>Formula</v>
      </c>
      <c r="D3338" s="47" t="s">
        <v>8939</v>
      </c>
      <c r="E3338" s="47" t="s">
        <v>8940</v>
      </c>
      <c r="F3338" s="53">
        <v>8</v>
      </c>
      <c r="G3338" s="56">
        <f t="shared" si="105"/>
        <v>115</v>
      </c>
    </row>
    <row r="3339" spans="1:7" ht="42" x14ac:dyDescent="0.25">
      <c r="A3339" s="54" t="s">
        <v>8942</v>
      </c>
      <c r="B3339" s="54" t="s">
        <v>8943</v>
      </c>
      <c r="C3339" s="57" t="str">
        <f t="shared" si="104"/>
        <v>Formula</v>
      </c>
      <c r="D3339" s="54" t="s">
        <v>8944</v>
      </c>
      <c r="E3339" s="54" t="s">
        <v>8945</v>
      </c>
      <c r="F3339" s="55">
        <v>100</v>
      </c>
      <c r="G3339" s="56">
        <f t="shared" si="105"/>
        <v>445</v>
      </c>
    </row>
    <row r="3340" spans="1:7" ht="42" x14ac:dyDescent="0.25">
      <c r="A3340" s="47" t="s">
        <v>8946</v>
      </c>
      <c r="B3340" s="47" t="s">
        <v>8943</v>
      </c>
      <c r="C3340" s="57" t="str">
        <f t="shared" si="104"/>
        <v>Formula</v>
      </c>
      <c r="D3340" s="47" t="s">
        <v>8944</v>
      </c>
      <c r="E3340" s="47" t="s">
        <v>8947</v>
      </c>
      <c r="F3340" s="53">
        <v>145</v>
      </c>
      <c r="G3340" s="56">
        <f t="shared" si="105"/>
        <v>445</v>
      </c>
    </row>
    <row r="3341" spans="1:7" ht="42" x14ac:dyDescent="0.25">
      <c r="A3341" s="54" t="s">
        <v>8948</v>
      </c>
      <c r="B3341" s="54" t="s">
        <v>8943</v>
      </c>
      <c r="C3341" s="57" t="str">
        <f t="shared" si="104"/>
        <v>Formula</v>
      </c>
      <c r="D3341" s="54" t="s">
        <v>8944</v>
      </c>
      <c r="E3341" s="54" t="s">
        <v>8949</v>
      </c>
      <c r="F3341" s="55">
        <v>100</v>
      </c>
      <c r="G3341" s="56">
        <f t="shared" si="105"/>
        <v>445</v>
      </c>
    </row>
    <row r="3342" spans="1:7" ht="42" x14ac:dyDescent="0.25">
      <c r="A3342" s="47" t="s">
        <v>8950</v>
      </c>
      <c r="B3342" s="47" t="s">
        <v>8943</v>
      </c>
      <c r="C3342" s="57" t="str">
        <f t="shared" si="104"/>
        <v>Formula</v>
      </c>
      <c r="D3342" s="47" t="s">
        <v>8944</v>
      </c>
      <c r="E3342" s="47" t="s">
        <v>8951</v>
      </c>
      <c r="F3342" s="53">
        <v>100</v>
      </c>
      <c r="G3342" s="56">
        <f t="shared" si="105"/>
        <v>445</v>
      </c>
    </row>
    <row r="3343" spans="1:7" ht="31.5" x14ac:dyDescent="0.25">
      <c r="A3343" s="54" t="s">
        <v>17890</v>
      </c>
      <c r="B3343" s="54" t="s">
        <v>95</v>
      </c>
      <c r="C3343" s="57" t="str">
        <f t="shared" si="104"/>
        <v>Alt sub</v>
      </c>
      <c r="D3343" s="54" t="s">
        <v>8953</v>
      </c>
      <c r="E3343" s="54" t="s">
        <v>17891</v>
      </c>
      <c r="F3343" s="55">
        <v>70</v>
      </c>
      <c r="G3343" s="56">
        <f t="shared" si="105"/>
        <v>377</v>
      </c>
    </row>
    <row r="3344" spans="1:7" ht="31.5" x14ac:dyDescent="0.25">
      <c r="A3344" s="47" t="s">
        <v>17892</v>
      </c>
      <c r="B3344" s="47" t="s">
        <v>95</v>
      </c>
      <c r="C3344" s="57" t="str">
        <f t="shared" si="104"/>
        <v>Alt sub</v>
      </c>
      <c r="D3344" s="47" t="s">
        <v>8953</v>
      </c>
      <c r="E3344" s="47" t="s">
        <v>17893</v>
      </c>
      <c r="F3344" s="53">
        <v>8</v>
      </c>
      <c r="G3344" s="56">
        <f t="shared" si="105"/>
        <v>377</v>
      </c>
    </row>
    <row r="3345" spans="1:7" ht="31.5" x14ac:dyDescent="0.25">
      <c r="A3345" s="54" t="s">
        <v>8952</v>
      </c>
      <c r="B3345" s="54" t="s">
        <v>95</v>
      </c>
      <c r="C3345" s="57" t="str">
        <f t="shared" si="104"/>
        <v>Alt sub</v>
      </c>
      <c r="D3345" s="54" t="s">
        <v>8953</v>
      </c>
      <c r="E3345" s="54" t="s">
        <v>8954</v>
      </c>
      <c r="F3345" s="55">
        <v>80</v>
      </c>
      <c r="G3345" s="56">
        <f t="shared" si="105"/>
        <v>377</v>
      </c>
    </row>
    <row r="3346" spans="1:7" ht="31.5" x14ac:dyDescent="0.25">
      <c r="A3346" s="47" t="s">
        <v>8955</v>
      </c>
      <c r="B3346" s="47" t="s">
        <v>95</v>
      </c>
      <c r="C3346" s="57" t="str">
        <f t="shared" si="104"/>
        <v>Alt sub</v>
      </c>
      <c r="D3346" s="47" t="s">
        <v>8953</v>
      </c>
      <c r="E3346" s="47" t="s">
        <v>8956</v>
      </c>
      <c r="F3346" s="53">
        <v>32</v>
      </c>
      <c r="G3346" s="56">
        <f t="shared" si="105"/>
        <v>377</v>
      </c>
    </row>
    <row r="3347" spans="1:7" ht="31.5" x14ac:dyDescent="0.25">
      <c r="A3347" s="54" t="s">
        <v>8957</v>
      </c>
      <c r="B3347" s="54" t="s">
        <v>95</v>
      </c>
      <c r="C3347" s="57" t="str">
        <f t="shared" si="104"/>
        <v>Alt sub</v>
      </c>
      <c r="D3347" s="54" t="s">
        <v>8953</v>
      </c>
      <c r="E3347" s="54" t="s">
        <v>8958</v>
      </c>
      <c r="F3347" s="55">
        <v>20</v>
      </c>
      <c r="G3347" s="56">
        <f t="shared" si="105"/>
        <v>377</v>
      </c>
    </row>
    <row r="3348" spans="1:7" ht="31.5" x14ac:dyDescent="0.25">
      <c r="A3348" s="47" t="s">
        <v>8959</v>
      </c>
      <c r="B3348" s="47" t="s">
        <v>95</v>
      </c>
      <c r="C3348" s="57" t="str">
        <f t="shared" si="104"/>
        <v>Alt sub</v>
      </c>
      <c r="D3348" s="47" t="s">
        <v>8953</v>
      </c>
      <c r="E3348" s="47" t="s">
        <v>8960</v>
      </c>
      <c r="F3348" s="53">
        <v>24</v>
      </c>
      <c r="G3348" s="56">
        <f t="shared" si="105"/>
        <v>377</v>
      </c>
    </row>
    <row r="3349" spans="1:7" ht="31.5" x14ac:dyDescent="0.25">
      <c r="A3349" s="54" t="s">
        <v>8961</v>
      </c>
      <c r="B3349" s="54" t="s">
        <v>95</v>
      </c>
      <c r="C3349" s="57" t="str">
        <f t="shared" si="104"/>
        <v>Alt sub</v>
      </c>
      <c r="D3349" s="54" t="s">
        <v>8953</v>
      </c>
      <c r="E3349" s="54" t="s">
        <v>8962</v>
      </c>
      <c r="F3349" s="55">
        <v>24</v>
      </c>
      <c r="G3349" s="56">
        <f t="shared" si="105"/>
        <v>377</v>
      </c>
    </row>
    <row r="3350" spans="1:7" ht="31.5" x14ac:dyDescent="0.25">
      <c r="A3350" s="47" t="s">
        <v>8963</v>
      </c>
      <c r="B3350" s="47" t="s">
        <v>95</v>
      </c>
      <c r="C3350" s="57" t="str">
        <f t="shared" si="104"/>
        <v>Alt sub</v>
      </c>
      <c r="D3350" s="47" t="s">
        <v>8953</v>
      </c>
      <c r="E3350" s="47" t="s">
        <v>8964</v>
      </c>
      <c r="F3350" s="53">
        <v>18</v>
      </c>
      <c r="G3350" s="56">
        <f t="shared" si="105"/>
        <v>377</v>
      </c>
    </row>
    <row r="3351" spans="1:7" ht="31.5" x14ac:dyDescent="0.25">
      <c r="A3351" s="54" t="s">
        <v>8965</v>
      </c>
      <c r="B3351" s="54" t="s">
        <v>95</v>
      </c>
      <c r="C3351" s="57" t="str">
        <f t="shared" si="104"/>
        <v>Alt sub</v>
      </c>
      <c r="D3351" s="54" t="s">
        <v>8953</v>
      </c>
      <c r="E3351" s="54" t="s">
        <v>8966</v>
      </c>
      <c r="F3351" s="55">
        <v>73</v>
      </c>
      <c r="G3351" s="56">
        <f t="shared" si="105"/>
        <v>377</v>
      </c>
    </row>
    <row r="3352" spans="1:7" ht="31.5" x14ac:dyDescent="0.25">
      <c r="A3352" s="47" t="s">
        <v>8967</v>
      </c>
      <c r="B3352" s="47" t="s">
        <v>95</v>
      </c>
      <c r="C3352" s="57" t="str">
        <f t="shared" si="104"/>
        <v>Alt sub</v>
      </c>
      <c r="D3352" s="47" t="s">
        <v>8953</v>
      </c>
      <c r="E3352" s="47" t="s">
        <v>8968</v>
      </c>
      <c r="F3352" s="53">
        <v>28</v>
      </c>
      <c r="G3352" s="56">
        <f t="shared" si="105"/>
        <v>377</v>
      </c>
    </row>
    <row r="3353" spans="1:7" ht="42" x14ac:dyDescent="0.25">
      <c r="A3353" s="54" t="s">
        <v>8969</v>
      </c>
      <c r="B3353" s="54" t="s">
        <v>8970</v>
      </c>
      <c r="C3353" s="57" t="str">
        <f t="shared" si="104"/>
        <v>Formula</v>
      </c>
      <c r="D3353" s="54" t="s">
        <v>8971</v>
      </c>
      <c r="E3353" s="54" t="s">
        <v>8972</v>
      </c>
      <c r="F3353" s="55">
        <v>107</v>
      </c>
      <c r="G3353" s="56">
        <f t="shared" si="105"/>
        <v>155</v>
      </c>
    </row>
    <row r="3354" spans="1:7" ht="42" x14ac:dyDescent="0.25">
      <c r="A3354" s="47" t="s">
        <v>8973</v>
      </c>
      <c r="B3354" s="47" t="s">
        <v>8970</v>
      </c>
      <c r="C3354" s="57" t="str">
        <f t="shared" si="104"/>
        <v>Formula</v>
      </c>
      <c r="D3354" s="47" t="s">
        <v>8971</v>
      </c>
      <c r="E3354" s="47" t="s">
        <v>8974</v>
      </c>
      <c r="F3354" s="53">
        <v>48</v>
      </c>
      <c r="G3354" s="56">
        <f t="shared" si="105"/>
        <v>155</v>
      </c>
    </row>
    <row r="3355" spans="1:7" ht="42" x14ac:dyDescent="0.25">
      <c r="A3355" s="54" t="s">
        <v>8975</v>
      </c>
      <c r="B3355" s="54" t="s">
        <v>8976</v>
      </c>
      <c r="C3355" s="57" t="str">
        <f t="shared" si="104"/>
        <v>Formula</v>
      </c>
      <c r="D3355" s="54" t="s">
        <v>8977</v>
      </c>
      <c r="E3355" s="54" t="s">
        <v>8978</v>
      </c>
      <c r="F3355" s="55">
        <v>100</v>
      </c>
      <c r="G3355" s="56">
        <f t="shared" si="105"/>
        <v>100</v>
      </c>
    </row>
    <row r="3356" spans="1:7" ht="52.5" x14ac:dyDescent="0.25">
      <c r="A3356" s="47" t="s">
        <v>8979</v>
      </c>
      <c r="B3356" s="47" t="s">
        <v>8980</v>
      </c>
      <c r="C3356" s="57" t="str">
        <f t="shared" si="104"/>
        <v>Formula</v>
      </c>
      <c r="D3356" s="47" t="s">
        <v>8981</v>
      </c>
      <c r="E3356" s="47" t="s">
        <v>8982</v>
      </c>
      <c r="F3356" s="53">
        <v>29</v>
      </c>
      <c r="G3356" s="56">
        <f t="shared" si="105"/>
        <v>595</v>
      </c>
    </row>
    <row r="3357" spans="1:7" ht="52.5" x14ac:dyDescent="0.25">
      <c r="A3357" s="54" t="s">
        <v>8983</v>
      </c>
      <c r="B3357" s="54" t="s">
        <v>8980</v>
      </c>
      <c r="C3357" s="57" t="str">
        <f t="shared" si="104"/>
        <v>Formula</v>
      </c>
      <c r="D3357" s="54" t="s">
        <v>8981</v>
      </c>
      <c r="E3357" s="54" t="s">
        <v>8984</v>
      </c>
      <c r="F3357" s="55">
        <v>194</v>
      </c>
      <c r="G3357" s="56">
        <f t="shared" si="105"/>
        <v>595</v>
      </c>
    </row>
    <row r="3358" spans="1:7" ht="52.5" x14ac:dyDescent="0.25">
      <c r="A3358" s="47" t="s">
        <v>8985</v>
      </c>
      <c r="B3358" s="47" t="s">
        <v>8980</v>
      </c>
      <c r="C3358" s="57" t="str">
        <f t="shared" si="104"/>
        <v>Formula</v>
      </c>
      <c r="D3358" s="47" t="s">
        <v>8981</v>
      </c>
      <c r="E3358" s="47" t="s">
        <v>8986</v>
      </c>
      <c r="F3358" s="53">
        <v>38</v>
      </c>
      <c r="G3358" s="56">
        <f t="shared" si="105"/>
        <v>595</v>
      </c>
    </row>
    <row r="3359" spans="1:7" ht="52.5" x14ac:dyDescent="0.25">
      <c r="A3359" s="54" t="s">
        <v>8987</v>
      </c>
      <c r="B3359" s="54" t="s">
        <v>8980</v>
      </c>
      <c r="C3359" s="57" t="str">
        <f t="shared" si="104"/>
        <v>Formula</v>
      </c>
      <c r="D3359" s="54" t="s">
        <v>8981</v>
      </c>
      <c r="E3359" s="54" t="s">
        <v>5491</v>
      </c>
      <c r="F3359" s="55">
        <v>150</v>
      </c>
      <c r="G3359" s="56">
        <f t="shared" si="105"/>
        <v>595</v>
      </c>
    </row>
    <row r="3360" spans="1:7" ht="52.5" x14ac:dyDescent="0.25">
      <c r="A3360" s="47" t="s">
        <v>8988</v>
      </c>
      <c r="B3360" s="47" t="s">
        <v>8980</v>
      </c>
      <c r="C3360" s="57" t="str">
        <f t="shared" si="104"/>
        <v>Formula</v>
      </c>
      <c r="D3360" s="47" t="s">
        <v>8981</v>
      </c>
      <c r="E3360" s="47" t="s">
        <v>8989</v>
      </c>
      <c r="F3360" s="53">
        <v>90</v>
      </c>
      <c r="G3360" s="56">
        <f t="shared" si="105"/>
        <v>595</v>
      </c>
    </row>
    <row r="3361" spans="1:7" ht="52.5" x14ac:dyDescent="0.25">
      <c r="A3361" s="54" t="s">
        <v>8990</v>
      </c>
      <c r="B3361" s="54" t="s">
        <v>8980</v>
      </c>
      <c r="C3361" s="57" t="str">
        <f t="shared" si="104"/>
        <v>Formula</v>
      </c>
      <c r="D3361" s="54" t="s">
        <v>8981</v>
      </c>
      <c r="E3361" s="54" t="s">
        <v>8991</v>
      </c>
      <c r="F3361" s="55">
        <v>94</v>
      </c>
      <c r="G3361" s="56">
        <f t="shared" si="105"/>
        <v>595</v>
      </c>
    </row>
    <row r="3362" spans="1:7" ht="42" x14ac:dyDescent="0.25">
      <c r="A3362" s="47" t="s">
        <v>8992</v>
      </c>
      <c r="B3362" s="47" t="s">
        <v>8993</v>
      </c>
      <c r="C3362" s="57" t="str">
        <f t="shared" si="104"/>
        <v>Formula</v>
      </c>
      <c r="D3362" s="47" t="s">
        <v>8994</v>
      </c>
      <c r="E3362" s="47" t="s">
        <v>8995</v>
      </c>
      <c r="F3362" s="53">
        <v>118</v>
      </c>
      <c r="G3362" s="56">
        <f t="shared" si="105"/>
        <v>118</v>
      </c>
    </row>
    <row r="3363" spans="1:7" ht="63" x14ac:dyDescent="0.25">
      <c r="A3363" s="54" t="s">
        <v>8996</v>
      </c>
      <c r="B3363" s="54" t="s">
        <v>8997</v>
      </c>
      <c r="C3363" s="57" t="str">
        <f t="shared" si="104"/>
        <v>Formula</v>
      </c>
      <c r="D3363" s="54" t="s">
        <v>8998</v>
      </c>
      <c r="E3363" s="54" t="s">
        <v>8999</v>
      </c>
      <c r="F3363" s="55">
        <v>160</v>
      </c>
      <c r="G3363" s="56">
        <f t="shared" si="105"/>
        <v>353</v>
      </c>
    </row>
    <row r="3364" spans="1:7" ht="63" x14ac:dyDescent="0.25">
      <c r="A3364" s="47" t="s">
        <v>9000</v>
      </c>
      <c r="B3364" s="47" t="s">
        <v>8997</v>
      </c>
      <c r="C3364" s="57" t="str">
        <f t="shared" si="104"/>
        <v>Formula</v>
      </c>
      <c r="D3364" s="47" t="s">
        <v>8998</v>
      </c>
      <c r="E3364" s="47" t="s">
        <v>9001</v>
      </c>
      <c r="F3364" s="53">
        <v>100</v>
      </c>
      <c r="G3364" s="56">
        <f t="shared" si="105"/>
        <v>353</v>
      </c>
    </row>
    <row r="3365" spans="1:7" ht="63" x14ac:dyDescent="0.25">
      <c r="A3365" s="54" t="s">
        <v>9002</v>
      </c>
      <c r="B3365" s="54" t="s">
        <v>8997</v>
      </c>
      <c r="C3365" s="57" t="str">
        <f t="shared" si="104"/>
        <v>Formula</v>
      </c>
      <c r="D3365" s="54" t="s">
        <v>8998</v>
      </c>
      <c r="E3365" s="54" t="s">
        <v>9003</v>
      </c>
      <c r="F3365" s="55">
        <v>93</v>
      </c>
      <c r="G3365" s="56">
        <f t="shared" si="105"/>
        <v>353</v>
      </c>
    </row>
    <row r="3366" spans="1:7" ht="31.5" x14ac:dyDescent="0.25">
      <c r="A3366" s="47" t="s">
        <v>9004</v>
      </c>
      <c r="B3366" s="47" t="s">
        <v>9005</v>
      </c>
      <c r="C3366" s="57" t="str">
        <f t="shared" si="104"/>
        <v>Formula</v>
      </c>
      <c r="D3366" s="47" t="s">
        <v>9006</v>
      </c>
      <c r="E3366" s="47" t="s">
        <v>9007</v>
      </c>
      <c r="F3366" s="53">
        <v>50</v>
      </c>
      <c r="G3366" s="56">
        <f t="shared" si="105"/>
        <v>108</v>
      </c>
    </row>
    <row r="3367" spans="1:7" ht="31.5" x14ac:dyDescent="0.25">
      <c r="A3367" s="54" t="s">
        <v>9008</v>
      </c>
      <c r="B3367" s="54" t="s">
        <v>9005</v>
      </c>
      <c r="C3367" s="57" t="str">
        <f t="shared" si="104"/>
        <v>Formula</v>
      </c>
      <c r="D3367" s="54" t="s">
        <v>9006</v>
      </c>
      <c r="E3367" s="54" t="s">
        <v>9007</v>
      </c>
      <c r="F3367" s="55">
        <v>58</v>
      </c>
      <c r="G3367" s="56">
        <f t="shared" si="105"/>
        <v>108</v>
      </c>
    </row>
    <row r="3368" spans="1:7" ht="42" x14ac:dyDescent="0.25">
      <c r="A3368" s="47" t="s">
        <v>9009</v>
      </c>
      <c r="B3368" s="47" t="s">
        <v>9010</v>
      </c>
      <c r="C3368" s="57" t="str">
        <f t="shared" si="104"/>
        <v>Formula</v>
      </c>
      <c r="D3368" s="47" t="s">
        <v>1468</v>
      </c>
      <c r="E3368" s="47" t="s">
        <v>9011</v>
      </c>
      <c r="F3368" s="53">
        <v>79</v>
      </c>
      <c r="G3368" s="56">
        <f t="shared" si="105"/>
        <v>137</v>
      </c>
    </row>
    <row r="3369" spans="1:7" ht="42" x14ac:dyDescent="0.25">
      <c r="A3369" s="54" t="s">
        <v>9012</v>
      </c>
      <c r="B3369" s="54" t="s">
        <v>9010</v>
      </c>
      <c r="C3369" s="57" t="str">
        <f t="shared" si="104"/>
        <v>Formula</v>
      </c>
      <c r="D3369" s="54" t="s">
        <v>1468</v>
      </c>
      <c r="E3369" s="54" t="s">
        <v>9013</v>
      </c>
      <c r="F3369" s="55">
        <v>58</v>
      </c>
      <c r="G3369" s="56">
        <f t="shared" si="105"/>
        <v>137</v>
      </c>
    </row>
    <row r="3370" spans="1:7" ht="31.5" x14ac:dyDescent="0.25">
      <c r="A3370" s="47" t="s">
        <v>9014</v>
      </c>
      <c r="B3370" s="47" t="s">
        <v>9015</v>
      </c>
      <c r="C3370" s="57" t="str">
        <f t="shared" si="104"/>
        <v>Formula</v>
      </c>
      <c r="D3370" s="47" t="s">
        <v>9016</v>
      </c>
      <c r="E3370" s="47" t="s">
        <v>9017</v>
      </c>
      <c r="F3370" s="53">
        <v>52</v>
      </c>
      <c r="G3370" s="56">
        <f t="shared" si="105"/>
        <v>52</v>
      </c>
    </row>
    <row r="3371" spans="1:7" ht="42" x14ac:dyDescent="0.25">
      <c r="A3371" s="54" t="s">
        <v>9018</v>
      </c>
      <c r="B3371" s="54" t="s">
        <v>9019</v>
      </c>
      <c r="C3371" s="57" t="str">
        <f t="shared" si="104"/>
        <v>Formula</v>
      </c>
      <c r="D3371" s="54" t="s">
        <v>9020</v>
      </c>
      <c r="E3371" s="54" t="s">
        <v>9021</v>
      </c>
      <c r="F3371" s="55">
        <v>244</v>
      </c>
      <c r="G3371" s="56">
        <f t="shared" si="105"/>
        <v>244</v>
      </c>
    </row>
    <row r="3372" spans="1:7" ht="42" x14ac:dyDescent="0.25">
      <c r="A3372" s="47" t="s">
        <v>9022</v>
      </c>
      <c r="B3372" s="47" t="s">
        <v>9023</v>
      </c>
      <c r="C3372" s="57" t="str">
        <f t="shared" si="104"/>
        <v>Formula</v>
      </c>
      <c r="D3372" s="47" t="s">
        <v>9024</v>
      </c>
      <c r="E3372" s="47" t="s">
        <v>9025</v>
      </c>
      <c r="F3372" s="53">
        <v>40</v>
      </c>
      <c r="G3372" s="56">
        <f t="shared" si="105"/>
        <v>40</v>
      </c>
    </row>
    <row r="3373" spans="1:7" ht="42" x14ac:dyDescent="0.25">
      <c r="A3373" s="54" t="s">
        <v>18060</v>
      </c>
      <c r="B3373" s="54" t="s">
        <v>9027</v>
      </c>
      <c r="C3373" s="57" t="str">
        <f t="shared" si="104"/>
        <v>Formula</v>
      </c>
      <c r="D3373" s="54" t="s">
        <v>9028</v>
      </c>
      <c r="E3373" s="54" t="s">
        <v>18061</v>
      </c>
      <c r="F3373" s="55">
        <v>28</v>
      </c>
      <c r="G3373" s="56">
        <f t="shared" si="105"/>
        <v>189</v>
      </c>
    </row>
    <row r="3374" spans="1:7" ht="42" x14ac:dyDescent="0.25">
      <c r="A3374" s="47" t="s">
        <v>18062</v>
      </c>
      <c r="B3374" s="47" t="s">
        <v>9027</v>
      </c>
      <c r="C3374" s="57" t="str">
        <f t="shared" si="104"/>
        <v>Formula</v>
      </c>
      <c r="D3374" s="47" t="s">
        <v>9028</v>
      </c>
      <c r="E3374" s="47" t="s">
        <v>18063</v>
      </c>
      <c r="F3374" s="53">
        <v>46</v>
      </c>
      <c r="G3374" s="56">
        <f t="shared" si="105"/>
        <v>189</v>
      </c>
    </row>
    <row r="3375" spans="1:7" ht="42" x14ac:dyDescent="0.25">
      <c r="A3375" s="54" t="s">
        <v>18058</v>
      </c>
      <c r="B3375" s="54" t="s">
        <v>9027</v>
      </c>
      <c r="C3375" s="57" t="str">
        <f t="shared" si="104"/>
        <v>Formula</v>
      </c>
      <c r="D3375" s="54" t="s">
        <v>9028</v>
      </c>
      <c r="E3375" s="54" t="s">
        <v>18059</v>
      </c>
      <c r="F3375" s="55">
        <v>40</v>
      </c>
      <c r="G3375" s="56">
        <f t="shared" si="105"/>
        <v>189</v>
      </c>
    </row>
    <row r="3376" spans="1:7" ht="42" x14ac:dyDescent="0.25">
      <c r="A3376" s="47" t="s">
        <v>9026</v>
      </c>
      <c r="B3376" s="47" t="s">
        <v>9027</v>
      </c>
      <c r="C3376" s="57" t="str">
        <f t="shared" si="104"/>
        <v>Formula</v>
      </c>
      <c r="D3376" s="47" t="s">
        <v>9028</v>
      </c>
      <c r="E3376" s="47" t="s">
        <v>9029</v>
      </c>
      <c r="F3376" s="53">
        <v>29</v>
      </c>
      <c r="G3376" s="56">
        <f t="shared" si="105"/>
        <v>189</v>
      </c>
    </row>
    <row r="3377" spans="1:7" ht="42" x14ac:dyDescent="0.25">
      <c r="A3377" s="54" t="s">
        <v>18064</v>
      </c>
      <c r="B3377" s="54" t="s">
        <v>9027</v>
      </c>
      <c r="C3377" s="57" t="str">
        <f t="shared" si="104"/>
        <v>Formula</v>
      </c>
      <c r="D3377" s="54" t="s">
        <v>9028</v>
      </c>
      <c r="E3377" s="54" t="s">
        <v>18065</v>
      </c>
      <c r="F3377" s="55">
        <v>46</v>
      </c>
      <c r="G3377" s="56">
        <f t="shared" si="105"/>
        <v>189</v>
      </c>
    </row>
    <row r="3378" spans="1:7" ht="52.5" x14ac:dyDescent="0.25">
      <c r="A3378" s="47" t="s">
        <v>9030</v>
      </c>
      <c r="B3378" s="47" t="s">
        <v>9031</v>
      </c>
      <c r="C3378" s="57" t="str">
        <f t="shared" si="104"/>
        <v>Formula</v>
      </c>
      <c r="D3378" s="47" t="s">
        <v>9032</v>
      </c>
      <c r="E3378" s="47" t="s">
        <v>9033</v>
      </c>
      <c r="F3378" s="53">
        <v>193</v>
      </c>
      <c r="G3378" s="56">
        <f t="shared" si="105"/>
        <v>342</v>
      </c>
    </row>
    <row r="3379" spans="1:7" ht="52.5" x14ac:dyDescent="0.25">
      <c r="A3379" s="54" t="s">
        <v>17474</v>
      </c>
      <c r="B3379" s="54" t="s">
        <v>9031</v>
      </c>
      <c r="C3379" s="57" t="str">
        <f t="shared" si="104"/>
        <v>Formula</v>
      </c>
      <c r="D3379" s="54" t="s">
        <v>9032</v>
      </c>
      <c r="E3379" s="54" t="s">
        <v>17475</v>
      </c>
      <c r="F3379" s="55">
        <v>11</v>
      </c>
      <c r="G3379" s="56">
        <f t="shared" si="105"/>
        <v>342</v>
      </c>
    </row>
    <row r="3380" spans="1:7" ht="52.5" x14ac:dyDescent="0.25">
      <c r="A3380" s="47" t="s">
        <v>9034</v>
      </c>
      <c r="B3380" s="47" t="s">
        <v>9031</v>
      </c>
      <c r="C3380" s="57" t="str">
        <f t="shared" si="104"/>
        <v>Formula</v>
      </c>
      <c r="D3380" s="47" t="s">
        <v>9032</v>
      </c>
      <c r="E3380" s="47" t="s">
        <v>9035</v>
      </c>
      <c r="F3380" s="53">
        <v>138</v>
      </c>
      <c r="G3380" s="56">
        <f t="shared" si="105"/>
        <v>342</v>
      </c>
    </row>
    <row r="3381" spans="1:7" ht="31.5" x14ac:dyDescent="0.25">
      <c r="A3381" s="54" t="s">
        <v>9036</v>
      </c>
      <c r="B3381" s="54" t="s">
        <v>9037</v>
      </c>
      <c r="C3381" s="57" t="str">
        <f t="shared" si="104"/>
        <v>Formula</v>
      </c>
      <c r="D3381" s="54" t="s">
        <v>1206</v>
      </c>
      <c r="E3381" s="54" t="s">
        <v>9038</v>
      </c>
      <c r="F3381" s="55">
        <v>101</v>
      </c>
      <c r="G3381" s="56">
        <f t="shared" si="105"/>
        <v>1454</v>
      </c>
    </row>
    <row r="3382" spans="1:7" ht="31.5" x14ac:dyDescent="0.25">
      <c r="A3382" s="47" t="s">
        <v>9039</v>
      </c>
      <c r="B3382" s="47" t="s">
        <v>9037</v>
      </c>
      <c r="C3382" s="57" t="str">
        <f t="shared" si="104"/>
        <v>Formula</v>
      </c>
      <c r="D3382" s="47" t="s">
        <v>1206</v>
      </c>
      <c r="E3382" s="47" t="s">
        <v>9040</v>
      </c>
      <c r="F3382" s="53">
        <v>30</v>
      </c>
      <c r="G3382" s="56">
        <f t="shared" si="105"/>
        <v>1454</v>
      </c>
    </row>
    <row r="3383" spans="1:7" ht="31.5" x14ac:dyDescent="0.25">
      <c r="A3383" s="54" t="s">
        <v>9041</v>
      </c>
      <c r="B3383" s="54" t="s">
        <v>9037</v>
      </c>
      <c r="C3383" s="57" t="str">
        <f t="shared" si="104"/>
        <v>Formula</v>
      </c>
      <c r="D3383" s="54" t="s">
        <v>1206</v>
      </c>
      <c r="E3383" s="54" t="s">
        <v>9042</v>
      </c>
      <c r="F3383" s="55">
        <v>154</v>
      </c>
      <c r="G3383" s="56">
        <f t="shared" si="105"/>
        <v>1454</v>
      </c>
    </row>
    <row r="3384" spans="1:7" ht="31.5" x14ac:dyDescent="0.25">
      <c r="A3384" s="47" t="s">
        <v>9043</v>
      </c>
      <c r="B3384" s="47" t="s">
        <v>9037</v>
      </c>
      <c r="C3384" s="57" t="str">
        <f t="shared" si="104"/>
        <v>Formula</v>
      </c>
      <c r="D3384" s="47" t="s">
        <v>1206</v>
      </c>
      <c r="E3384" s="47" t="s">
        <v>9044</v>
      </c>
      <c r="F3384" s="53">
        <v>372</v>
      </c>
      <c r="G3384" s="56">
        <f t="shared" si="105"/>
        <v>1454</v>
      </c>
    </row>
    <row r="3385" spans="1:7" ht="31.5" x14ac:dyDescent="0.25">
      <c r="A3385" s="54" t="s">
        <v>9045</v>
      </c>
      <c r="B3385" s="54" t="s">
        <v>9037</v>
      </c>
      <c r="C3385" s="57" t="str">
        <f t="shared" si="104"/>
        <v>Formula</v>
      </c>
      <c r="D3385" s="54" t="s">
        <v>1206</v>
      </c>
      <c r="E3385" s="54" t="s">
        <v>9046</v>
      </c>
      <c r="F3385" s="55">
        <v>100</v>
      </c>
      <c r="G3385" s="56">
        <f t="shared" si="105"/>
        <v>1454</v>
      </c>
    </row>
    <row r="3386" spans="1:7" ht="31.5" x14ac:dyDescent="0.25">
      <c r="A3386" s="47" t="s">
        <v>9047</v>
      </c>
      <c r="B3386" s="47" t="s">
        <v>9037</v>
      </c>
      <c r="C3386" s="57" t="str">
        <f t="shared" si="104"/>
        <v>Formula</v>
      </c>
      <c r="D3386" s="47" t="s">
        <v>1206</v>
      </c>
      <c r="E3386" s="47" t="s">
        <v>9048</v>
      </c>
      <c r="F3386" s="53">
        <v>390</v>
      </c>
      <c r="G3386" s="56">
        <f t="shared" si="105"/>
        <v>1454</v>
      </c>
    </row>
    <row r="3387" spans="1:7" ht="31.5" x14ac:dyDescent="0.25">
      <c r="A3387" s="54" t="s">
        <v>9049</v>
      </c>
      <c r="B3387" s="54" t="s">
        <v>9037</v>
      </c>
      <c r="C3387" s="57" t="str">
        <f t="shared" si="104"/>
        <v>Formula</v>
      </c>
      <c r="D3387" s="54" t="s">
        <v>1206</v>
      </c>
      <c r="E3387" s="54" t="s">
        <v>9050</v>
      </c>
      <c r="F3387" s="55">
        <v>38</v>
      </c>
      <c r="G3387" s="56">
        <f t="shared" si="105"/>
        <v>1454</v>
      </c>
    </row>
    <row r="3388" spans="1:7" ht="31.5" x14ac:dyDescent="0.25">
      <c r="A3388" s="47" t="s">
        <v>9051</v>
      </c>
      <c r="B3388" s="47" t="s">
        <v>9037</v>
      </c>
      <c r="C3388" s="57" t="str">
        <f t="shared" si="104"/>
        <v>Formula</v>
      </c>
      <c r="D3388" s="47" t="s">
        <v>1206</v>
      </c>
      <c r="E3388" s="47" t="s">
        <v>9052</v>
      </c>
      <c r="F3388" s="53">
        <v>46</v>
      </c>
      <c r="G3388" s="56">
        <f t="shared" si="105"/>
        <v>1454</v>
      </c>
    </row>
    <row r="3389" spans="1:7" ht="31.5" x14ac:dyDescent="0.25">
      <c r="A3389" s="54" t="s">
        <v>9053</v>
      </c>
      <c r="B3389" s="54" t="s">
        <v>9037</v>
      </c>
      <c r="C3389" s="57" t="str">
        <f t="shared" si="104"/>
        <v>Formula</v>
      </c>
      <c r="D3389" s="54" t="s">
        <v>1206</v>
      </c>
      <c r="E3389" s="54" t="s">
        <v>9054</v>
      </c>
      <c r="F3389" s="55">
        <v>45</v>
      </c>
      <c r="G3389" s="56">
        <f t="shared" si="105"/>
        <v>1454</v>
      </c>
    </row>
    <row r="3390" spans="1:7" ht="31.5" x14ac:dyDescent="0.25">
      <c r="A3390" s="47" t="s">
        <v>17484</v>
      </c>
      <c r="B3390" s="47" t="s">
        <v>9037</v>
      </c>
      <c r="C3390" s="57" t="str">
        <f t="shared" si="104"/>
        <v>Formula</v>
      </c>
      <c r="D3390" s="47" t="s">
        <v>1206</v>
      </c>
      <c r="E3390" s="47" t="s">
        <v>17485</v>
      </c>
      <c r="F3390" s="53">
        <v>99</v>
      </c>
      <c r="G3390" s="56">
        <f t="shared" si="105"/>
        <v>1454</v>
      </c>
    </row>
    <row r="3391" spans="1:7" ht="31.5" x14ac:dyDescent="0.25">
      <c r="A3391" s="54" t="s">
        <v>9055</v>
      </c>
      <c r="B3391" s="54" t="s">
        <v>9037</v>
      </c>
      <c r="C3391" s="57" t="str">
        <f t="shared" si="104"/>
        <v>Formula</v>
      </c>
      <c r="D3391" s="54" t="s">
        <v>1206</v>
      </c>
      <c r="E3391" s="54" t="s">
        <v>9056</v>
      </c>
      <c r="F3391" s="55">
        <v>21</v>
      </c>
      <c r="G3391" s="56">
        <f t="shared" si="105"/>
        <v>1454</v>
      </c>
    </row>
    <row r="3392" spans="1:7" ht="31.5" x14ac:dyDescent="0.25">
      <c r="A3392" s="47" t="s">
        <v>9057</v>
      </c>
      <c r="B3392" s="47" t="s">
        <v>9037</v>
      </c>
      <c r="C3392" s="57" t="str">
        <f t="shared" si="104"/>
        <v>Formula</v>
      </c>
      <c r="D3392" s="47" t="s">
        <v>1206</v>
      </c>
      <c r="E3392" s="47" t="s">
        <v>9058</v>
      </c>
      <c r="F3392" s="53">
        <v>37</v>
      </c>
      <c r="G3392" s="56">
        <f t="shared" si="105"/>
        <v>1454</v>
      </c>
    </row>
    <row r="3393" spans="1:7" ht="31.5" x14ac:dyDescent="0.25">
      <c r="A3393" s="54" t="s">
        <v>9059</v>
      </c>
      <c r="B3393" s="54" t="s">
        <v>9037</v>
      </c>
      <c r="C3393" s="57" t="str">
        <f t="shared" si="104"/>
        <v>Formula</v>
      </c>
      <c r="D3393" s="54" t="s">
        <v>1206</v>
      </c>
      <c r="E3393" s="54" t="s">
        <v>9060</v>
      </c>
      <c r="F3393" s="55">
        <v>21</v>
      </c>
      <c r="G3393" s="56">
        <f t="shared" si="105"/>
        <v>1454</v>
      </c>
    </row>
    <row r="3394" spans="1:7" ht="42" x14ac:dyDescent="0.25">
      <c r="A3394" s="47" t="s">
        <v>9061</v>
      </c>
      <c r="B3394" s="47" t="s">
        <v>9062</v>
      </c>
      <c r="C3394" s="57" t="str">
        <f t="shared" si="104"/>
        <v>Formula</v>
      </c>
      <c r="D3394" s="47" t="s">
        <v>9063</v>
      </c>
      <c r="E3394" s="47" t="s">
        <v>9064</v>
      </c>
      <c r="F3394" s="53">
        <v>360</v>
      </c>
      <c r="G3394" s="56">
        <f t="shared" si="105"/>
        <v>1257</v>
      </c>
    </row>
    <row r="3395" spans="1:7" ht="42" x14ac:dyDescent="0.25">
      <c r="A3395" s="54" t="s">
        <v>9065</v>
      </c>
      <c r="B3395" s="54" t="s">
        <v>9062</v>
      </c>
      <c r="C3395" s="57" t="str">
        <f t="shared" ref="C3395:C3458" si="106">IF(ISTEXT(VLOOKUP(B3395,$I$2:$I$11,1,FALSE)),"Alt sub","Formula")</f>
        <v>Formula</v>
      </c>
      <c r="D3395" s="54" t="s">
        <v>9063</v>
      </c>
      <c r="E3395" s="54" t="s">
        <v>9066</v>
      </c>
      <c r="F3395" s="55">
        <v>391</v>
      </c>
      <c r="G3395" s="56">
        <f t="shared" ref="G3395:G3458" si="107">SUMIF(B:B,B3395,F:F)</f>
        <v>1257</v>
      </c>
    </row>
    <row r="3396" spans="1:7" ht="42" x14ac:dyDescent="0.25">
      <c r="A3396" s="47" t="s">
        <v>9067</v>
      </c>
      <c r="B3396" s="47" t="s">
        <v>9062</v>
      </c>
      <c r="C3396" s="57" t="str">
        <f t="shared" si="106"/>
        <v>Formula</v>
      </c>
      <c r="D3396" s="47" t="s">
        <v>9063</v>
      </c>
      <c r="E3396" s="47" t="s">
        <v>9068</v>
      </c>
      <c r="F3396" s="53">
        <v>80</v>
      </c>
      <c r="G3396" s="56">
        <f t="shared" si="107"/>
        <v>1257</v>
      </c>
    </row>
    <row r="3397" spans="1:7" ht="42" x14ac:dyDescent="0.25">
      <c r="A3397" s="54" t="s">
        <v>9069</v>
      </c>
      <c r="B3397" s="54" t="s">
        <v>9062</v>
      </c>
      <c r="C3397" s="57" t="str">
        <f t="shared" si="106"/>
        <v>Formula</v>
      </c>
      <c r="D3397" s="54" t="s">
        <v>9063</v>
      </c>
      <c r="E3397" s="54" t="s">
        <v>9070</v>
      </c>
      <c r="F3397" s="55">
        <v>126</v>
      </c>
      <c r="G3397" s="56">
        <f t="shared" si="107"/>
        <v>1257</v>
      </c>
    </row>
    <row r="3398" spans="1:7" ht="42" x14ac:dyDescent="0.25">
      <c r="A3398" s="47" t="s">
        <v>9071</v>
      </c>
      <c r="B3398" s="47" t="s">
        <v>9062</v>
      </c>
      <c r="C3398" s="57" t="str">
        <f t="shared" si="106"/>
        <v>Formula</v>
      </c>
      <c r="D3398" s="47" t="s">
        <v>9063</v>
      </c>
      <c r="E3398" s="47" t="s">
        <v>9072</v>
      </c>
      <c r="F3398" s="53">
        <v>147</v>
      </c>
      <c r="G3398" s="56">
        <f t="shared" si="107"/>
        <v>1257</v>
      </c>
    </row>
    <row r="3399" spans="1:7" ht="42" x14ac:dyDescent="0.25">
      <c r="A3399" s="54" t="s">
        <v>9073</v>
      </c>
      <c r="B3399" s="54" t="s">
        <v>9062</v>
      </c>
      <c r="C3399" s="57" t="str">
        <f t="shared" si="106"/>
        <v>Formula</v>
      </c>
      <c r="D3399" s="54" t="s">
        <v>9063</v>
      </c>
      <c r="E3399" s="54" t="s">
        <v>9074</v>
      </c>
      <c r="F3399" s="55">
        <v>153</v>
      </c>
      <c r="G3399" s="56">
        <f t="shared" si="107"/>
        <v>1257</v>
      </c>
    </row>
    <row r="3400" spans="1:7" ht="42" x14ac:dyDescent="0.25">
      <c r="A3400" s="47" t="s">
        <v>9075</v>
      </c>
      <c r="B3400" s="47" t="s">
        <v>9076</v>
      </c>
      <c r="C3400" s="57" t="str">
        <f t="shared" si="106"/>
        <v>Formula</v>
      </c>
      <c r="D3400" s="47" t="s">
        <v>9077</v>
      </c>
      <c r="E3400" s="47" t="s">
        <v>9078</v>
      </c>
      <c r="F3400" s="53">
        <v>138</v>
      </c>
      <c r="G3400" s="56">
        <f t="shared" si="107"/>
        <v>451</v>
      </c>
    </row>
    <row r="3401" spans="1:7" ht="42" x14ac:dyDescent="0.25">
      <c r="A3401" s="54" t="s">
        <v>9079</v>
      </c>
      <c r="B3401" s="54" t="s">
        <v>9076</v>
      </c>
      <c r="C3401" s="57" t="str">
        <f t="shared" si="106"/>
        <v>Formula</v>
      </c>
      <c r="D3401" s="54" t="s">
        <v>9077</v>
      </c>
      <c r="E3401" s="54" t="s">
        <v>9080</v>
      </c>
      <c r="F3401" s="55">
        <v>191</v>
      </c>
      <c r="G3401" s="56">
        <f t="shared" si="107"/>
        <v>451</v>
      </c>
    </row>
    <row r="3402" spans="1:7" ht="42" x14ac:dyDescent="0.25">
      <c r="A3402" s="47" t="s">
        <v>9081</v>
      </c>
      <c r="B3402" s="47" t="s">
        <v>9076</v>
      </c>
      <c r="C3402" s="57" t="str">
        <f t="shared" si="106"/>
        <v>Formula</v>
      </c>
      <c r="D3402" s="47" t="s">
        <v>9077</v>
      </c>
      <c r="E3402" s="47" t="s">
        <v>9082</v>
      </c>
      <c r="F3402" s="53">
        <v>69</v>
      </c>
      <c r="G3402" s="56">
        <f t="shared" si="107"/>
        <v>451</v>
      </c>
    </row>
    <row r="3403" spans="1:7" ht="42" x14ac:dyDescent="0.25">
      <c r="A3403" s="54" t="s">
        <v>9083</v>
      </c>
      <c r="B3403" s="54" t="s">
        <v>9076</v>
      </c>
      <c r="C3403" s="57" t="str">
        <f t="shared" si="106"/>
        <v>Formula</v>
      </c>
      <c r="D3403" s="54" t="s">
        <v>9077</v>
      </c>
      <c r="E3403" s="54" t="s">
        <v>9084</v>
      </c>
      <c r="F3403" s="55">
        <v>31</v>
      </c>
      <c r="G3403" s="56">
        <f t="shared" si="107"/>
        <v>451</v>
      </c>
    </row>
    <row r="3404" spans="1:7" ht="42" x14ac:dyDescent="0.25">
      <c r="A3404" s="47" t="s">
        <v>9085</v>
      </c>
      <c r="B3404" s="47" t="s">
        <v>9076</v>
      </c>
      <c r="C3404" s="57" t="str">
        <f t="shared" si="106"/>
        <v>Formula</v>
      </c>
      <c r="D3404" s="47" t="s">
        <v>9077</v>
      </c>
      <c r="E3404" s="47" t="s">
        <v>9086</v>
      </c>
      <c r="F3404" s="53">
        <v>22</v>
      </c>
      <c r="G3404" s="56">
        <f t="shared" si="107"/>
        <v>451</v>
      </c>
    </row>
    <row r="3405" spans="1:7" ht="42" x14ac:dyDescent="0.25">
      <c r="A3405" s="54" t="s">
        <v>18128</v>
      </c>
      <c r="B3405" s="54" t="s">
        <v>9088</v>
      </c>
      <c r="C3405" s="57" t="str">
        <f t="shared" si="106"/>
        <v>Formula</v>
      </c>
      <c r="D3405" s="54" t="s">
        <v>9089</v>
      </c>
      <c r="E3405" s="54" t="s">
        <v>18129</v>
      </c>
      <c r="F3405" s="55">
        <v>218</v>
      </c>
      <c r="G3405" s="56">
        <f t="shared" si="107"/>
        <v>863</v>
      </c>
    </row>
    <row r="3406" spans="1:7" ht="42" x14ac:dyDescent="0.25">
      <c r="A3406" s="47" t="s">
        <v>9087</v>
      </c>
      <c r="B3406" s="47" t="s">
        <v>9088</v>
      </c>
      <c r="C3406" s="57" t="str">
        <f t="shared" si="106"/>
        <v>Formula</v>
      </c>
      <c r="D3406" s="47" t="s">
        <v>9089</v>
      </c>
      <c r="E3406" s="47" t="s">
        <v>9090</v>
      </c>
      <c r="F3406" s="53">
        <v>196</v>
      </c>
      <c r="G3406" s="56">
        <f t="shared" si="107"/>
        <v>863</v>
      </c>
    </row>
    <row r="3407" spans="1:7" ht="42" x14ac:dyDescent="0.25">
      <c r="A3407" s="54" t="s">
        <v>9091</v>
      </c>
      <c r="B3407" s="54" t="s">
        <v>9088</v>
      </c>
      <c r="C3407" s="57" t="str">
        <f t="shared" si="106"/>
        <v>Formula</v>
      </c>
      <c r="D3407" s="54" t="s">
        <v>9089</v>
      </c>
      <c r="E3407" s="54" t="s">
        <v>9092</v>
      </c>
      <c r="F3407" s="55">
        <v>279</v>
      </c>
      <c r="G3407" s="56">
        <f t="shared" si="107"/>
        <v>863</v>
      </c>
    </row>
    <row r="3408" spans="1:7" ht="42" x14ac:dyDescent="0.25">
      <c r="A3408" s="47" t="s">
        <v>9093</v>
      </c>
      <c r="B3408" s="47" t="s">
        <v>9088</v>
      </c>
      <c r="C3408" s="57" t="str">
        <f t="shared" si="106"/>
        <v>Formula</v>
      </c>
      <c r="D3408" s="47" t="s">
        <v>9089</v>
      </c>
      <c r="E3408" s="47" t="s">
        <v>9094</v>
      </c>
      <c r="F3408" s="53">
        <v>170</v>
      </c>
      <c r="G3408" s="56">
        <f t="shared" si="107"/>
        <v>863</v>
      </c>
    </row>
    <row r="3409" spans="1:7" ht="42" x14ac:dyDescent="0.25">
      <c r="A3409" s="54" t="s">
        <v>9095</v>
      </c>
      <c r="B3409" s="54" t="s">
        <v>9096</v>
      </c>
      <c r="C3409" s="57" t="str">
        <f t="shared" si="106"/>
        <v>Formula</v>
      </c>
      <c r="D3409" s="54" t="s">
        <v>5575</v>
      </c>
      <c r="E3409" s="54" t="s">
        <v>9097</v>
      </c>
      <c r="F3409" s="55">
        <v>100</v>
      </c>
      <c r="G3409" s="56">
        <f t="shared" si="107"/>
        <v>267</v>
      </c>
    </row>
    <row r="3410" spans="1:7" ht="42" x14ac:dyDescent="0.25">
      <c r="A3410" s="47" t="s">
        <v>9098</v>
      </c>
      <c r="B3410" s="47" t="s">
        <v>9096</v>
      </c>
      <c r="C3410" s="57" t="str">
        <f t="shared" si="106"/>
        <v>Formula</v>
      </c>
      <c r="D3410" s="47" t="s">
        <v>5575</v>
      </c>
      <c r="E3410" s="47" t="s">
        <v>9099</v>
      </c>
      <c r="F3410" s="53">
        <v>70</v>
      </c>
      <c r="G3410" s="56">
        <f t="shared" si="107"/>
        <v>267</v>
      </c>
    </row>
    <row r="3411" spans="1:7" ht="42" x14ac:dyDescent="0.25">
      <c r="A3411" s="54" t="s">
        <v>9100</v>
      </c>
      <c r="B3411" s="54" t="s">
        <v>9096</v>
      </c>
      <c r="C3411" s="57" t="str">
        <f t="shared" si="106"/>
        <v>Formula</v>
      </c>
      <c r="D3411" s="54" t="s">
        <v>5575</v>
      </c>
      <c r="E3411" s="54" t="s">
        <v>9101</v>
      </c>
      <c r="F3411" s="55">
        <v>61</v>
      </c>
      <c r="G3411" s="56">
        <f t="shared" si="107"/>
        <v>267</v>
      </c>
    </row>
    <row r="3412" spans="1:7" ht="42" x14ac:dyDescent="0.25">
      <c r="A3412" s="47" t="s">
        <v>9102</v>
      </c>
      <c r="B3412" s="47" t="s">
        <v>9096</v>
      </c>
      <c r="C3412" s="57" t="str">
        <f t="shared" si="106"/>
        <v>Formula</v>
      </c>
      <c r="D3412" s="47" t="s">
        <v>5575</v>
      </c>
      <c r="E3412" s="47" t="s">
        <v>9103</v>
      </c>
      <c r="F3412" s="53">
        <v>36</v>
      </c>
      <c r="G3412" s="56">
        <f t="shared" si="107"/>
        <v>267</v>
      </c>
    </row>
    <row r="3413" spans="1:7" ht="52.5" x14ac:dyDescent="0.25">
      <c r="A3413" s="54" t="s">
        <v>9104</v>
      </c>
      <c r="B3413" s="54" t="s">
        <v>9105</v>
      </c>
      <c r="C3413" s="57" t="str">
        <f t="shared" si="106"/>
        <v>Formula</v>
      </c>
      <c r="D3413" s="54" t="s">
        <v>9106</v>
      </c>
      <c r="E3413" s="54" t="s">
        <v>9107</v>
      </c>
      <c r="F3413" s="55">
        <v>102</v>
      </c>
      <c r="G3413" s="56">
        <f t="shared" si="107"/>
        <v>963</v>
      </c>
    </row>
    <row r="3414" spans="1:7" ht="52.5" x14ac:dyDescent="0.25">
      <c r="A3414" s="47" t="s">
        <v>9108</v>
      </c>
      <c r="B3414" s="47" t="s">
        <v>9105</v>
      </c>
      <c r="C3414" s="57" t="str">
        <f t="shared" si="106"/>
        <v>Formula</v>
      </c>
      <c r="D3414" s="47" t="s">
        <v>9106</v>
      </c>
      <c r="E3414" s="47" t="s">
        <v>9109</v>
      </c>
      <c r="F3414" s="53">
        <v>141</v>
      </c>
      <c r="G3414" s="56">
        <f t="shared" si="107"/>
        <v>963</v>
      </c>
    </row>
    <row r="3415" spans="1:7" ht="52.5" x14ac:dyDescent="0.25">
      <c r="A3415" s="54" t="s">
        <v>9110</v>
      </c>
      <c r="B3415" s="54" t="s">
        <v>9105</v>
      </c>
      <c r="C3415" s="57" t="str">
        <f t="shared" si="106"/>
        <v>Formula</v>
      </c>
      <c r="D3415" s="54" t="s">
        <v>9106</v>
      </c>
      <c r="E3415" s="54" t="s">
        <v>9111</v>
      </c>
      <c r="F3415" s="55">
        <v>114</v>
      </c>
      <c r="G3415" s="56">
        <f t="shared" si="107"/>
        <v>963</v>
      </c>
    </row>
    <row r="3416" spans="1:7" ht="52.5" x14ac:dyDescent="0.25">
      <c r="A3416" s="47" t="s">
        <v>9112</v>
      </c>
      <c r="B3416" s="47" t="s">
        <v>9105</v>
      </c>
      <c r="C3416" s="57" t="str">
        <f t="shared" si="106"/>
        <v>Formula</v>
      </c>
      <c r="D3416" s="47" t="s">
        <v>9106</v>
      </c>
      <c r="E3416" s="47" t="s">
        <v>9113</v>
      </c>
      <c r="F3416" s="53">
        <v>244</v>
      </c>
      <c r="G3416" s="56">
        <f t="shared" si="107"/>
        <v>963</v>
      </c>
    </row>
    <row r="3417" spans="1:7" ht="52.5" x14ac:dyDescent="0.25">
      <c r="A3417" s="54" t="s">
        <v>9114</v>
      </c>
      <c r="B3417" s="54" t="s">
        <v>9105</v>
      </c>
      <c r="C3417" s="57" t="str">
        <f t="shared" si="106"/>
        <v>Formula</v>
      </c>
      <c r="D3417" s="54" t="s">
        <v>9106</v>
      </c>
      <c r="E3417" s="54" t="s">
        <v>9115</v>
      </c>
      <c r="F3417" s="55">
        <v>176</v>
      </c>
      <c r="G3417" s="56">
        <f t="shared" si="107"/>
        <v>963</v>
      </c>
    </row>
    <row r="3418" spans="1:7" ht="52.5" x14ac:dyDescent="0.25">
      <c r="A3418" s="47" t="s">
        <v>9116</v>
      </c>
      <c r="B3418" s="47" t="s">
        <v>9105</v>
      </c>
      <c r="C3418" s="57" t="str">
        <f t="shared" si="106"/>
        <v>Formula</v>
      </c>
      <c r="D3418" s="47" t="s">
        <v>9106</v>
      </c>
      <c r="E3418" s="47" t="s">
        <v>9117</v>
      </c>
      <c r="F3418" s="53">
        <v>50</v>
      </c>
      <c r="G3418" s="56">
        <f t="shared" si="107"/>
        <v>963</v>
      </c>
    </row>
    <row r="3419" spans="1:7" ht="52.5" x14ac:dyDescent="0.25">
      <c r="A3419" s="54" t="s">
        <v>9118</v>
      </c>
      <c r="B3419" s="54" t="s">
        <v>9105</v>
      </c>
      <c r="C3419" s="57" t="str">
        <f t="shared" si="106"/>
        <v>Formula</v>
      </c>
      <c r="D3419" s="54" t="s">
        <v>9106</v>
      </c>
      <c r="E3419" s="54" t="s">
        <v>9119</v>
      </c>
      <c r="F3419" s="55">
        <v>136</v>
      </c>
      <c r="G3419" s="56">
        <f t="shared" si="107"/>
        <v>963</v>
      </c>
    </row>
    <row r="3420" spans="1:7" ht="52.5" x14ac:dyDescent="0.25">
      <c r="A3420" s="47" t="s">
        <v>9120</v>
      </c>
      <c r="B3420" s="47" t="s">
        <v>9121</v>
      </c>
      <c r="C3420" s="57" t="str">
        <f t="shared" si="106"/>
        <v>Formula</v>
      </c>
      <c r="D3420" s="47" t="s">
        <v>9122</v>
      </c>
      <c r="E3420" s="47" t="s">
        <v>9123</v>
      </c>
      <c r="F3420" s="53">
        <v>80</v>
      </c>
      <c r="G3420" s="56">
        <f t="shared" si="107"/>
        <v>80</v>
      </c>
    </row>
    <row r="3421" spans="1:7" ht="42" x14ac:dyDescent="0.25">
      <c r="A3421" s="54" t="s">
        <v>9124</v>
      </c>
      <c r="B3421" s="54" t="s">
        <v>9125</v>
      </c>
      <c r="C3421" s="57" t="str">
        <f t="shared" si="106"/>
        <v>Formula</v>
      </c>
      <c r="D3421" s="54" t="s">
        <v>9126</v>
      </c>
      <c r="E3421" s="54" t="s">
        <v>9127</v>
      </c>
      <c r="F3421" s="55">
        <v>90</v>
      </c>
      <c r="G3421" s="56">
        <f t="shared" si="107"/>
        <v>90</v>
      </c>
    </row>
    <row r="3422" spans="1:7" ht="42" x14ac:dyDescent="0.25">
      <c r="A3422" s="47" t="s">
        <v>9128</v>
      </c>
      <c r="B3422" s="47" t="s">
        <v>9129</v>
      </c>
      <c r="C3422" s="57" t="str">
        <f t="shared" si="106"/>
        <v>Formula</v>
      </c>
      <c r="D3422" s="47" t="s">
        <v>9130</v>
      </c>
      <c r="E3422" s="47" t="s">
        <v>9131</v>
      </c>
      <c r="F3422" s="53">
        <v>176</v>
      </c>
      <c r="G3422" s="56">
        <f t="shared" si="107"/>
        <v>421</v>
      </c>
    </row>
    <row r="3423" spans="1:7" ht="42" x14ac:dyDescent="0.25">
      <c r="A3423" s="54" t="s">
        <v>9132</v>
      </c>
      <c r="B3423" s="54" t="s">
        <v>9129</v>
      </c>
      <c r="C3423" s="57" t="str">
        <f t="shared" si="106"/>
        <v>Formula</v>
      </c>
      <c r="D3423" s="54" t="s">
        <v>9130</v>
      </c>
      <c r="E3423" s="54" t="s">
        <v>308</v>
      </c>
      <c r="F3423" s="55">
        <v>117</v>
      </c>
      <c r="G3423" s="56">
        <f t="shared" si="107"/>
        <v>421</v>
      </c>
    </row>
    <row r="3424" spans="1:7" ht="42" x14ac:dyDescent="0.25">
      <c r="A3424" s="47" t="s">
        <v>9133</v>
      </c>
      <c r="B3424" s="47" t="s">
        <v>9129</v>
      </c>
      <c r="C3424" s="57" t="str">
        <f t="shared" si="106"/>
        <v>Formula</v>
      </c>
      <c r="D3424" s="47" t="s">
        <v>9130</v>
      </c>
      <c r="E3424" s="47" t="s">
        <v>308</v>
      </c>
      <c r="F3424" s="53">
        <v>122</v>
      </c>
      <c r="G3424" s="56">
        <f t="shared" si="107"/>
        <v>421</v>
      </c>
    </row>
    <row r="3425" spans="1:7" ht="42" x14ac:dyDescent="0.25">
      <c r="A3425" s="54" t="s">
        <v>9134</v>
      </c>
      <c r="B3425" s="54" t="s">
        <v>9129</v>
      </c>
      <c r="C3425" s="57" t="str">
        <f t="shared" si="106"/>
        <v>Formula</v>
      </c>
      <c r="D3425" s="54" t="s">
        <v>9130</v>
      </c>
      <c r="E3425" s="54" t="s">
        <v>308</v>
      </c>
      <c r="F3425" s="55">
        <v>6</v>
      </c>
      <c r="G3425" s="56">
        <f t="shared" si="107"/>
        <v>421</v>
      </c>
    </row>
    <row r="3426" spans="1:7" ht="52.5" x14ac:dyDescent="0.25">
      <c r="A3426" s="47" t="s">
        <v>9135</v>
      </c>
      <c r="B3426" s="47" t="s">
        <v>9136</v>
      </c>
      <c r="C3426" s="57" t="str">
        <f t="shared" si="106"/>
        <v>Formula</v>
      </c>
      <c r="D3426" s="47" t="s">
        <v>9137</v>
      </c>
      <c r="E3426" s="47" t="s">
        <v>9138</v>
      </c>
      <c r="F3426" s="53">
        <v>274</v>
      </c>
      <c r="G3426" s="56">
        <f t="shared" si="107"/>
        <v>955</v>
      </c>
    </row>
    <row r="3427" spans="1:7" ht="52.5" x14ac:dyDescent="0.25">
      <c r="A3427" s="54" t="s">
        <v>9139</v>
      </c>
      <c r="B3427" s="54" t="s">
        <v>9136</v>
      </c>
      <c r="C3427" s="57" t="str">
        <f t="shared" si="106"/>
        <v>Formula</v>
      </c>
      <c r="D3427" s="54" t="s">
        <v>9137</v>
      </c>
      <c r="E3427" s="54" t="s">
        <v>9140</v>
      </c>
      <c r="F3427" s="55">
        <v>195</v>
      </c>
      <c r="G3427" s="56">
        <f t="shared" si="107"/>
        <v>955</v>
      </c>
    </row>
    <row r="3428" spans="1:7" ht="52.5" x14ac:dyDescent="0.25">
      <c r="A3428" s="47" t="s">
        <v>9141</v>
      </c>
      <c r="B3428" s="47" t="s">
        <v>9136</v>
      </c>
      <c r="C3428" s="57" t="str">
        <f t="shared" si="106"/>
        <v>Formula</v>
      </c>
      <c r="D3428" s="47" t="s">
        <v>9137</v>
      </c>
      <c r="E3428" s="47" t="s">
        <v>9142</v>
      </c>
      <c r="F3428" s="53">
        <v>50</v>
      </c>
      <c r="G3428" s="56">
        <f t="shared" si="107"/>
        <v>955</v>
      </c>
    </row>
    <row r="3429" spans="1:7" ht="52.5" x14ac:dyDescent="0.25">
      <c r="A3429" s="54" t="s">
        <v>9143</v>
      </c>
      <c r="B3429" s="54" t="s">
        <v>9136</v>
      </c>
      <c r="C3429" s="57" t="str">
        <f t="shared" si="106"/>
        <v>Formula</v>
      </c>
      <c r="D3429" s="54" t="s">
        <v>9137</v>
      </c>
      <c r="E3429" s="54" t="s">
        <v>9144</v>
      </c>
      <c r="F3429" s="55">
        <v>436</v>
      </c>
      <c r="G3429" s="56">
        <f t="shared" si="107"/>
        <v>955</v>
      </c>
    </row>
    <row r="3430" spans="1:7" ht="42" x14ac:dyDescent="0.25">
      <c r="A3430" s="47" t="s">
        <v>9145</v>
      </c>
      <c r="B3430" s="47" t="s">
        <v>9146</v>
      </c>
      <c r="C3430" s="57" t="str">
        <f t="shared" si="106"/>
        <v>Formula</v>
      </c>
      <c r="D3430" s="47" t="s">
        <v>9147</v>
      </c>
      <c r="E3430" s="47" t="s">
        <v>9148</v>
      </c>
      <c r="F3430" s="53">
        <v>198</v>
      </c>
      <c r="G3430" s="56">
        <f t="shared" si="107"/>
        <v>198</v>
      </c>
    </row>
    <row r="3431" spans="1:7" ht="42" x14ac:dyDescent="0.25">
      <c r="A3431" s="54" t="s">
        <v>9149</v>
      </c>
      <c r="B3431" s="54" t="s">
        <v>9150</v>
      </c>
      <c r="C3431" s="57" t="str">
        <f t="shared" si="106"/>
        <v>Formula</v>
      </c>
      <c r="D3431" s="54" t="s">
        <v>9151</v>
      </c>
      <c r="E3431" s="54" t="s">
        <v>9152</v>
      </c>
      <c r="F3431" s="55">
        <v>66</v>
      </c>
      <c r="G3431" s="56">
        <f t="shared" si="107"/>
        <v>647</v>
      </c>
    </row>
    <row r="3432" spans="1:7" ht="42" x14ac:dyDescent="0.25">
      <c r="A3432" s="47" t="s">
        <v>9153</v>
      </c>
      <c r="B3432" s="47" t="s">
        <v>9150</v>
      </c>
      <c r="C3432" s="57" t="str">
        <f t="shared" si="106"/>
        <v>Formula</v>
      </c>
      <c r="D3432" s="47" t="s">
        <v>9151</v>
      </c>
      <c r="E3432" s="47" t="s">
        <v>9154</v>
      </c>
      <c r="F3432" s="53">
        <v>149</v>
      </c>
      <c r="G3432" s="56">
        <f t="shared" si="107"/>
        <v>647</v>
      </c>
    </row>
    <row r="3433" spans="1:7" ht="42" x14ac:dyDescent="0.25">
      <c r="A3433" s="54" t="s">
        <v>9155</v>
      </c>
      <c r="B3433" s="54" t="s">
        <v>9150</v>
      </c>
      <c r="C3433" s="57" t="str">
        <f t="shared" si="106"/>
        <v>Formula</v>
      </c>
      <c r="D3433" s="54" t="s">
        <v>9151</v>
      </c>
      <c r="E3433" s="54" t="s">
        <v>9156</v>
      </c>
      <c r="F3433" s="55">
        <v>180</v>
      </c>
      <c r="G3433" s="56">
        <f t="shared" si="107"/>
        <v>647</v>
      </c>
    </row>
    <row r="3434" spans="1:7" ht="42" x14ac:dyDescent="0.25">
      <c r="A3434" s="47" t="s">
        <v>9157</v>
      </c>
      <c r="B3434" s="47" t="s">
        <v>9150</v>
      </c>
      <c r="C3434" s="57" t="str">
        <f t="shared" si="106"/>
        <v>Formula</v>
      </c>
      <c r="D3434" s="47" t="s">
        <v>9151</v>
      </c>
      <c r="E3434" s="47" t="s">
        <v>9158</v>
      </c>
      <c r="F3434" s="53">
        <v>111</v>
      </c>
      <c r="G3434" s="56">
        <f t="shared" si="107"/>
        <v>647</v>
      </c>
    </row>
    <row r="3435" spans="1:7" ht="42" x14ac:dyDescent="0.25">
      <c r="A3435" s="54" t="s">
        <v>9159</v>
      </c>
      <c r="B3435" s="54" t="s">
        <v>9150</v>
      </c>
      <c r="C3435" s="57" t="str">
        <f t="shared" si="106"/>
        <v>Formula</v>
      </c>
      <c r="D3435" s="54" t="s">
        <v>9151</v>
      </c>
      <c r="E3435" s="54" t="s">
        <v>9158</v>
      </c>
      <c r="F3435" s="55">
        <v>141</v>
      </c>
      <c r="G3435" s="56">
        <f t="shared" si="107"/>
        <v>647</v>
      </c>
    </row>
    <row r="3436" spans="1:7" ht="42" x14ac:dyDescent="0.25">
      <c r="A3436" s="47" t="s">
        <v>9160</v>
      </c>
      <c r="B3436" s="47" t="s">
        <v>9161</v>
      </c>
      <c r="C3436" s="57" t="str">
        <f t="shared" si="106"/>
        <v>Formula</v>
      </c>
      <c r="D3436" s="47" t="s">
        <v>9162</v>
      </c>
      <c r="E3436" s="47" t="s">
        <v>9163</v>
      </c>
      <c r="F3436" s="53">
        <v>126</v>
      </c>
      <c r="G3436" s="56">
        <f t="shared" si="107"/>
        <v>463</v>
      </c>
    </row>
    <row r="3437" spans="1:7" ht="42" x14ac:dyDescent="0.25">
      <c r="A3437" s="54" t="s">
        <v>9164</v>
      </c>
      <c r="B3437" s="54" t="s">
        <v>9161</v>
      </c>
      <c r="C3437" s="57" t="str">
        <f t="shared" si="106"/>
        <v>Formula</v>
      </c>
      <c r="D3437" s="54" t="s">
        <v>9162</v>
      </c>
      <c r="E3437" s="54" t="s">
        <v>9165</v>
      </c>
      <c r="F3437" s="55">
        <v>50</v>
      </c>
      <c r="G3437" s="56">
        <f t="shared" si="107"/>
        <v>463</v>
      </c>
    </row>
    <row r="3438" spans="1:7" ht="42" x14ac:dyDescent="0.25">
      <c r="A3438" s="47" t="s">
        <v>9166</v>
      </c>
      <c r="B3438" s="47" t="s">
        <v>9161</v>
      </c>
      <c r="C3438" s="57" t="str">
        <f t="shared" si="106"/>
        <v>Formula</v>
      </c>
      <c r="D3438" s="47" t="s">
        <v>9162</v>
      </c>
      <c r="E3438" s="47" t="s">
        <v>9167</v>
      </c>
      <c r="F3438" s="53">
        <v>20</v>
      </c>
      <c r="G3438" s="56">
        <f t="shared" si="107"/>
        <v>463</v>
      </c>
    </row>
    <row r="3439" spans="1:7" ht="42" x14ac:dyDescent="0.25">
      <c r="A3439" s="54" t="s">
        <v>9168</v>
      </c>
      <c r="B3439" s="54" t="s">
        <v>9161</v>
      </c>
      <c r="C3439" s="57" t="str">
        <f t="shared" si="106"/>
        <v>Formula</v>
      </c>
      <c r="D3439" s="54" t="s">
        <v>9162</v>
      </c>
      <c r="E3439" s="54" t="s">
        <v>9169</v>
      </c>
      <c r="F3439" s="55">
        <v>135</v>
      </c>
      <c r="G3439" s="56">
        <f t="shared" si="107"/>
        <v>463</v>
      </c>
    </row>
    <row r="3440" spans="1:7" ht="42" x14ac:dyDescent="0.25">
      <c r="A3440" s="47" t="s">
        <v>9170</v>
      </c>
      <c r="B3440" s="47" t="s">
        <v>9161</v>
      </c>
      <c r="C3440" s="57" t="str">
        <f t="shared" si="106"/>
        <v>Formula</v>
      </c>
      <c r="D3440" s="47" t="s">
        <v>9162</v>
      </c>
      <c r="E3440" s="47" t="s">
        <v>9171</v>
      </c>
      <c r="F3440" s="53">
        <v>52</v>
      </c>
      <c r="G3440" s="56">
        <f t="shared" si="107"/>
        <v>463</v>
      </c>
    </row>
    <row r="3441" spans="1:7" ht="42" x14ac:dyDescent="0.25">
      <c r="A3441" s="54" t="s">
        <v>9172</v>
      </c>
      <c r="B3441" s="54" t="s">
        <v>9161</v>
      </c>
      <c r="C3441" s="57" t="str">
        <f t="shared" si="106"/>
        <v>Formula</v>
      </c>
      <c r="D3441" s="54" t="s">
        <v>9162</v>
      </c>
      <c r="E3441" s="54" t="s">
        <v>9173</v>
      </c>
      <c r="F3441" s="55">
        <v>72</v>
      </c>
      <c r="G3441" s="56">
        <f t="shared" si="107"/>
        <v>463</v>
      </c>
    </row>
    <row r="3442" spans="1:7" ht="42" x14ac:dyDescent="0.25">
      <c r="A3442" s="47" t="s">
        <v>9174</v>
      </c>
      <c r="B3442" s="47" t="s">
        <v>9161</v>
      </c>
      <c r="C3442" s="57" t="str">
        <f t="shared" si="106"/>
        <v>Formula</v>
      </c>
      <c r="D3442" s="47" t="s">
        <v>9162</v>
      </c>
      <c r="E3442" s="47" t="s">
        <v>9175</v>
      </c>
      <c r="F3442" s="53">
        <v>8</v>
      </c>
      <c r="G3442" s="56">
        <f t="shared" si="107"/>
        <v>463</v>
      </c>
    </row>
    <row r="3443" spans="1:7" ht="42" x14ac:dyDescent="0.25">
      <c r="A3443" s="54" t="s">
        <v>9176</v>
      </c>
      <c r="B3443" s="54" t="s">
        <v>9177</v>
      </c>
      <c r="C3443" s="57" t="str">
        <f t="shared" si="106"/>
        <v>Formula</v>
      </c>
      <c r="D3443" s="54" t="s">
        <v>9178</v>
      </c>
      <c r="E3443" s="54" t="s">
        <v>9179</v>
      </c>
      <c r="F3443" s="55">
        <v>195</v>
      </c>
      <c r="G3443" s="56">
        <f t="shared" si="107"/>
        <v>710</v>
      </c>
    </row>
    <row r="3444" spans="1:7" ht="42" x14ac:dyDescent="0.25">
      <c r="A3444" s="47" t="s">
        <v>9180</v>
      </c>
      <c r="B3444" s="47" t="s">
        <v>9177</v>
      </c>
      <c r="C3444" s="57" t="str">
        <f t="shared" si="106"/>
        <v>Formula</v>
      </c>
      <c r="D3444" s="47" t="s">
        <v>9178</v>
      </c>
      <c r="E3444" s="47" t="s">
        <v>9181</v>
      </c>
      <c r="F3444" s="53">
        <v>205</v>
      </c>
      <c r="G3444" s="56">
        <f t="shared" si="107"/>
        <v>710</v>
      </c>
    </row>
    <row r="3445" spans="1:7" ht="42" x14ac:dyDescent="0.25">
      <c r="A3445" s="54" t="s">
        <v>9182</v>
      </c>
      <c r="B3445" s="54" t="s">
        <v>9177</v>
      </c>
      <c r="C3445" s="57" t="str">
        <f t="shared" si="106"/>
        <v>Formula</v>
      </c>
      <c r="D3445" s="54" t="s">
        <v>9178</v>
      </c>
      <c r="E3445" s="54" t="s">
        <v>9183</v>
      </c>
      <c r="F3445" s="55">
        <v>199</v>
      </c>
      <c r="G3445" s="56">
        <f t="shared" si="107"/>
        <v>710</v>
      </c>
    </row>
    <row r="3446" spans="1:7" ht="42" x14ac:dyDescent="0.25">
      <c r="A3446" s="47" t="s">
        <v>9184</v>
      </c>
      <c r="B3446" s="47" t="s">
        <v>9177</v>
      </c>
      <c r="C3446" s="57" t="str">
        <f t="shared" si="106"/>
        <v>Formula</v>
      </c>
      <c r="D3446" s="47" t="s">
        <v>9178</v>
      </c>
      <c r="E3446" s="47" t="s">
        <v>9185</v>
      </c>
      <c r="F3446" s="53">
        <v>111</v>
      </c>
      <c r="G3446" s="56">
        <f t="shared" si="107"/>
        <v>710</v>
      </c>
    </row>
    <row r="3447" spans="1:7" ht="31.5" x14ac:dyDescent="0.25">
      <c r="A3447" s="54" t="s">
        <v>9186</v>
      </c>
      <c r="B3447" s="54" t="s">
        <v>9187</v>
      </c>
      <c r="C3447" s="57" t="str">
        <f t="shared" si="106"/>
        <v>Formula</v>
      </c>
      <c r="D3447" s="54" t="s">
        <v>9188</v>
      </c>
      <c r="E3447" s="54" t="s">
        <v>9189</v>
      </c>
      <c r="F3447" s="55">
        <v>75</v>
      </c>
      <c r="G3447" s="56">
        <f t="shared" si="107"/>
        <v>75</v>
      </c>
    </row>
    <row r="3448" spans="1:7" ht="31.5" x14ac:dyDescent="0.25">
      <c r="A3448" s="47" t="s">
        <v>9190</v>
      </c>
      <c r="B3448" s="47" t="s">
        <v>9191</v>
      </c>
      <c r="C3448" s="57" t="str">
        <f t="shared" si="106"/>
        <v>Formula</v>
      </c>
      <c r="D3448" s="47" t="s">
        <v>9192</v>
      </c>
      <c r="E3448" s="47" t="s">
        <v>9193</v>
      </c>
      <c r="F3448" s="53">
        <v>345</v>
      </c>
      <c r="G3448" s="56">
        <f t="shared" si="107"/>
        <v>345</v>
      </c>
    </row>
    <row r="3449" spans="1:7" ht="42" x14ac:dyDescent="0.25">
      <c r="A3449" s="54" t="s">
        <v>9194</v>
      </c>
      <c r="B3449" s="54" t="s">
        <v>9195</v>
      </c>
      <c r="C3449" s="57" t="str">
        <f t="shared" si="106"/>
        <v>Formula</v>
      </c>
      <c r="D3449" s="54" t="s">
        <v>9196</v>
      </c>
      <c r="E3449" s="54" t="s">
        <v>9197</v>
      </c>
      <c r="F3449" s="55">
        <v>152</v>
      </c>
      <c r="G3449" s="56">
        <f t="shared" si="107"/>
        <v>431</v>
      </c>
    </row>
    <row r="3450" spans="1:7" ht="42" x14ac:dyDescent="0.25">
      <c r="A3450" s="47" t="s">
        <v>9198</v>
      </c>
      <c r="B3450" s="47" t="s">
        <v>9195</v>
      </c>
      <c r="C3450" s="57" t="str">
        <f t="shared" si="106"/>
        <v>Formula</v>
      </c>
      <c r="D3450" s="47" t="s">
        <v>9196</v>
      </c>
      <c r="E3450" s="47" t="s">
        <v>9199</v>
      </c>
      <c r="F3450" s="53">
        <v>140</v>
      </c>
      <c r="G3450" s="56">
        <f t="shared" si="107"/>
        <v>431</v>
      </c>
    </row>
    <row r="3451" spans="1:7" ht="42" x14ac:dyDescent="0.25">
      <c r="A3451" s="54" t="s">
        <v>9200</v>
      </c>
      <c r="B3451" s="54" t="s">
        <v>9195</v>
      </c>
      <c r="C3451" s="57" t="str">
        <f t="shared" si="106"/>
        <v>Formula</v>
      </c>
      <c r="D3451" s="54" t="s">
        <v>9196</v>
      </c>
      <c r="E3451" s="54" t="s">
        <v>9201</v>
      </c>
      <c r="F3451" s="55">
        <v>139</v>
      </c>
      <c r="G3451" s="56">
        <f t="shared" si="107"/>
        <v>431</v>
      </c>
    </row>
    <row r="3452" spans="1:7" ht="42" x14ac:dyDescent="0.25">
      <c r="A3452" s="47" t="s">
        <v>9202</v>
      </c>
      <c r="B3452" s="47" t="s">
        <v>9203</v>
      </c>
      <c r="C3452" s="57" t="str">
        <f t="shared" si="106"/>
        <v>Formula</v>
      </c>
      <c r="D3452" s="47" t="s">
        <v>9204</v>
      </c>
      <c r="E3452" s="47" t="s">
        <v>9205</v>
      </c>
      <c r="F3452" s="53">
        <v>296</v>
      </c>
      <c r="G3452" s="56">
        <f t="shared" si="107"/>
        <v>496</v>
      </c>
    </row>
    <row r="3453" spans="1:7" ht="42" x14ac:dyDescent="0.25">
      <c r="A3453" s="54" t="s">
        <v>9206</v>
      </c>
      <c r="B3453" s="54" t="s">
        <v>9203</v>
      </c>
      <c r="C3453" s="57" t="str">
        <f t="shared" si="106"/>
        <v>Formula</v>
      </c>
      <c r="D3453" s="54" t="s">
        <v>9204</v>
      </c>
      <c r="E3453" s="54" t="s">
        <v>9207</v>
      </c>
      <c r="F3453" s="55">
        <v>200</v>
      </c>
      <c r="G3453" s="56">
        <f t="shared" si="107"/>
        <v>496</v>
      </c>
    </row>
    <row r="3454" spans="1:7" ht="42" x14ac:dyDescent="0.25">
      <c r="A3454" s="47" t="s">
        <v>9208</v>
      </c>
      <c r="B3454" s="47" t="s">
        <v>9209</v>
      </c>
      <c r="C3454" s="57" t="str">
        <f t="shared" si="106"/>
        <v>Formula</v>
      </c>
      <c r="D3454" s="47" t="s">
        <v>9210</v>
      </c>
      <c r="E3454" s="47" t="s">
        <v>9211</v>
      </c>
      <c r="F3454" s="53">
        <v>168</v>
      </c>
      <c r="G3454" s="56">
        <f t="shared" si="107"/>
        <v>268</v>
      </c>
    </row>
    <row r="3455" spans="1:7" ht="42" x14ac:dyDescent="0.25">
      <c r="A3455" s="54" t="s">
        <v>9212</v>
      </c>
      <c r="B3455" s="54" t="s">
        <v>9209</v>
      </c>
      <c r="C3455" s="57" t="str">
        <f t="shared" si="106"/>
        <v>Formula</v>
      </c>
      <c r="D3455" s="54" t="s">
        <v>9210</v>
      </c>
      <c r="E3455" s="54" t="s">
        <v>9213</v>
      </c>
      <c r="F3455" s="55">
        <v>100</v>
      </c>
      <c r="G3455" s="56">
        <f t="shared" si="107"/>
        <v>268</v>
      </c>
    </row>
    <row r="3456" spans="1:7" ht="52.5" x14ac:dyDescent="0.25">
      <c r="A3456" s="47" t="s">
        <v>9214</v>
      </c>
      <c r="B3456" s="47" t="s">
        <v>9215</v>
      </c>
      <c r="C3456" s="57" t="str">
        <f t="shared" si="106"/>
        <v>Formula</v>
      </c>
      <c r="D3456" s="47" t="s">
        <v>9216</v>
      </c>
      <c r="E3456" s="47" t="s">
        <v>9217</v>
      </c>
      <c r="F3456" s="53">
        <v>4</v>
      </c>
      <c r="G3456" s="56">
        <f t="shared" si="107"/>
        <v>4</v>
      </c>
    </row>
    <row r="3457" spans="1:7" ht="42" x14ac:dyDescent="0.25">
      <c r="A3457" s="54" t="s">
        <v>9218</v>
      </c>
      <c r="B3457" s="54" t="s">
        <v>9219</v>
      </c>
      <c r="C3457" s="57" t="str">
        <f t="shared" si="106"/>
        <v>Formula</v>
      </c>
      <c r="D3457" s="54" t="s">
        <v>9220</v>
      </c>
      <c r="E3457" s="54" t="s">
        <v>9221</v>
      </c>
      <c r="F3457" s="55">
        <v>128</v>
      </c>
      <c r="G3457" s="56">
        <f t="shared" si="107"/>
        <v>244</v>
      </c>
    </row>
    <row r="3458" spans="1:7" ht="42" x14ac:dyDescent="0.25">
      <c r="A3458" s="47" t="s">
        <v>9222</v>
      </c>
      <c r="B3458" s="47" t="s">
        <v>9219</v>
      </c>
      <c r="C3458" s="57" t="str">
        <f t="shared" si="106"/>
        <v>Formula</v>
      </c>
      <c r="D3458" s="47" t="s">
        <v>9220</v>
      </c>
      <c r="E3458" s="47" t="s">
        <v>9221</v>
      </c>
      <c r="F3458" s="53">
        <v>116</v>
      </c>
      <c r="G3458" s="56">
        <f t="shared" si="107"/>
        <v>244</v>
      </c>
    </row>
    <row r="3459" spans="1:7" ht="42" x14ac:dyDescent="0.25">
      <c r="A3459" s="54" t="s">
        <v>9223</v>
      </c>
      <c r="B3459" s="54" t="s">
        <v>9224</v>
      </c>
      <c r="C3459" s="57" t="str">
        <f t="shared" ref="C3459:C3522" si="108">IF(ISTEXT(VLOOKUP(B3459,$I$2:$I$11,1,FALSE)),"Alt sub","Formula")</f>
        <v>Formula</v>
      </c>
      <c r="D3459" s="54" t="s">
        <v>9225</v>
      </c>
      <c r="E3459" s="54" t="s">
        <v>9226</v>
      </c>
      <c r="F3459" s="55">
        <v>96</v>
      </c>
      <c r="G3459" s="56">
        <f t="shared" ref="G3459:G3522" si="109">SUMIF(B:B,B3459,F:F)</f>
        <v>96</v>
      </c>
    </row>
    <row r="3460" spans="1:7" ht="42" x14ac:dyDescent="0.25">
      <c r="A3460" s="47" t="s">
        <v>9227</v>
      </c>
      <c r="B3460" s="47" t="s">
        <v>9228</v>
      </c>
      <c r="C3460" s="57" t="str">
        <f t="shared" si="108"/>
        <v>Formula</v>
      </c>
      <c r="D3460" s="47" t="s">
        <v>9229</v>
      </c>
      <c r="E3460" s="47" t="s">
        <v>9230</v>
      </c>
      <c r="F3460" s="53">
        <v>144</v>
      </c>
      <c r="G3460" s="56">
        <f t="shared" si="109"/>
        <v>751</v>
      </c>
    </row>
    <row r="3461" spans="1:7" ht="42" x14ac:dyDescent="0.25">
      <c r="A3461" s="54" t="s">
        <v>9231</v>
      </c>
      <c r="B3461" s="54" t="s">
        <v>9228</v>
      </c>
      <c r="C3461" s="57" t="str">
        <f t="shared" si="108"/>
        <v>Formula</v>
      </c>
      <c r="D3461" s="54" t="s">
        <v>9229</v>
      </c>
      <c r="E3461" s="54" t="s">
        <v>9232</v>
      </c>
      <c r="F3461" s="55">
        <v>100</v>
      </c>
      <c r="G3461" s="56">
        <f t="shared" si="109"/>
        <v>751</v>
      </c>
    </row>
    <row r="3462" spans="1:7" ht="42" x14ac:dyDescent="0.25">
      <c r="A3462" s="47" t="s">
        <v>17789</v>
      </c>
      <c r="B3462" s="47" t="s">
        <v>9228</v>
      </c>
      <c r="C3462" s="57" t="str">
        <f t="shared" si="108"/>
        <v>Formula</v>
      </c>
      <c r="D3462" s="47" t="s">
        <v>9229</v>
      </c>
      <c r="E3462" s="47" t="s">
        <v>17790</v>
      </c>
      <c r="F3462" s="53">
        <v>149</v>
      </c>
      <c r="G3462" s="56">
        <f t="shared" si="109"/>
        <v>751</v>
      </c>
    </row>
    <row r="3463" spans="1:7" ht="42" x14ac:dyDescent="0.25">
      <c r="A3463" s="54" t="s">
        <v>9233</v>
      </c>
      <c r="B3463" s="54" t="s">
        <v>9228</v>
      </c>
      <c r="C3463" s="57" t="str">
        <f t="shared" si="108"/>
        <v>Formula</v>
      </c>
      <c r="D3463" s="54" t="s">
        <v>9229</v>
      </c>
      <c r="E3463" s="54" t="s">
        <v>9234</v>
      </c>
      <c r="F3463" s="55">
        <v>67</v>
      </c>
      <c r="G3463" s="56">
        <f t="shared" si="109"/>
        <v>751</v>
      </c>
    </row>
    <row r="3464" spans="1:7" ht="42" x14ac:dyDescent="0.25">
      <c r="A3464" s="47" t="s">
        <v>9235</v>
      </c>
      <c r="B3464" s="47" t="s">
        <v>9228</v>
      </c>
      <c r="C3464" s="57" t="str">
        <f t="shared" si="108"/>
        <v>Formula</v>
      </c>
      <c r="D3464" s="47" t="s">
        <v>9229</v>
      </c>
      <c r="E3464" s="47" t="s">
        <v>9236</v>
      </c>
      <c r="F3464" s="53">
        <v>99</v>
      </c>
      <c r="G3464" s="56">
        <f t="shared" si="109"/>
        <v>751</v>
      </c>
    </row>
    <row r="3465" spans="1:7" ht="42" x14ac:dyDescent="0.25">
      <c r="A3465" s="54" t="s">
        <v>9237</v>
      </c>
      <c r="B3465" s="54" t="s">
        <v>9228</v>
      </c>
      <c r="C3465" s="57" t="str">
        <f t="shared" si="108"/>
        <v>Formula</v>
      </c>
      <c r="D3465" s="54" t="s">
        <v>9229</v>
      </c>
      <c r="E3465" s="54" t="s">
        <v>9238</v>
      </c>
      <c r="F3465" s="55">
        <v>105</v>
      </c>
      <c r="G3465" s="56">
        <f t="shared" si="109"/>
        <v>751</v>
      </c>
    </row>
    <row r="3466" spans="1:7" ht="42" x14ac:dyDescent="0.25">
      <c r="A3466" s="47" t="s">
        <v>9239</v>
      </c>
      <c r="B3466" s="47" t="s">
        <v>9228</v>
      </c>
      <c r="C3466" s="57" t="str">
        <f t="shared" si="108"/>
        <v>Formula</v>
      </c>
      <c r="D3466" s="47" t="s">
        <v>9229</v>
      </c>
      <c r="E3466" s="47" t="s">
        <v>9240</v>
      </c>
      <c r="F3466" s="53">
        <v>53</v>
      </c>
      <c r="G3466" s="56">
        <f t="shared" si="109"/>
        <v>751</v>
      </c>
    </row>
    <row r="3467" spans="1:7" ht="42" x14ac:dyDescent="0.25">
      <c r="A3467" s="54" t="s">
        <v>9241</v>
      </c>
      <c r="B3467" s="54" t="s">
        <v>9228</v>
      </c>
      <c r="C3467" s="57" t="str">
        <f t="shared" si="108"/>
        <v>Formula</v>
      </c>
      <c r="D3467" s="54" t="s">
        <v>9229</v>
      </c>
      <c r="E3467" s="54" t="s">
        <v>9242</v>
      </c>
      <c r="F3467" s="55">
        <v>34</v>
      </c>
      <c r="G3467" s="56">
        <f t="shared" si="109"/>
        <v>751</v>
      </c>
    </row>
    <row r="3468" spans="1:7" ht="52.5" x14ac:dyDescent="0.25">
      <c r="A3468" s="47" t="s">
        <v>9243</v>
      </c>
      <c r="B3468" s="47" t="s">
        <v>9244</v>
      </c>
      <c r="C3468" s="57" t="str">
        <f t="shared" si="108"/>
        <v>Formula</v>
      </c>
      <c r="D3468" s="47" t="s">
        <v>9245</v>
      </c>
      <c r="E3468" s="47" t="s">
        <v>308</v>
      </c>
      <c r="F3468" s="53">
        <v>46</v>
      </c>
      <c r="G3468" s="56">
        <f t="shared" si="109"/>
        <v>1890</v>
      </c>
    </row>
    <row r="3469" spans="1:7" ht="52.5" x14ac:dyDescent="0.25">
      <c r="A3469" s="54" t="s">
        <v>9246</v>
      </c>
      <c r="B3469" s="54" t="s">
        <v>9244</v>
      </c>
      <c r="C3469" s="57" t="str">
        <f t="shared" si="108"/>
        <v>Formula</v>
      </c>
      <c r="D3469" s="54" t="s">
        <v>9245</v>
      </c>
      <c r="E3469" s="54" t="s">
        <v>308</v>
      </c>
      <c r="F3469" s="55">
        <v>48</v>
      </c>
      <c r="G3469" s="56">
        <f t="shared" si="109"/>
        <v>1890</v>
      </c>
    </row>
    <row r="3470" spans="1:7" ht="52.5" x14ac:dyDescent="0.25">
      <c r="A3470" s="47" t="s">
        <v>9247</v>
      </c>
      <c r="B3470" s="47" t="s">
        <v>9244</v>
      </c>
      <c r="C3470" s="57" t="str">
        <f t="shared" si="108"/>
        <v>Formula</v>
      </c>
      <c r="D3470" s="47" t="s">
        <v>9245</v>
      </c>
      <c r="E3470" s="47" t="s">
        <v>9248</v>
      </c>
      <c r="F3470" s="53">
        <v>259</v>
      </c>
      <c r="G3470" s="56">
        <f t="shared" si="109"/>
        <v>1890</v>
      </c>
    </row>
    <row r="3471" spans="1:7" ht="52.5" x14ac:dyDescent="0.25">
      <c r="A3471" s="54" t="s">
        <v>9249</v>
      </c>
      <c r="B3471" s="54" t="s">
        <v>9244</v>
      </c>
      <c r="C3471" s="57" t="str">
        <f t="shared" si="108"/>
        <v>Formula</v>
      </c>
      <c r="D3471" s="54" t="s">
        <v>9245</v>
      </c>
      <c r="E3471" s="54" t="s">
        <v>9250</v>
      </c>
      <c r="F3471" s="55">
        <v>174</v>
      </c>
      <c r="G3471" s="56">
        <f t="shared" si="109"/>
        <v>1890</v>
      </c>
    </row>
    <row r="3472" spans="1:7" ht="52.5" x14ac:dyDescent="0.25">
      <c r="A3472" s="47" t="s">
        <v>9251</v>
      </c>
      <c r="B3472" s="47" t="s">
        <v>9244</v>
      </c>
      <c r="C3472" s="57" t="str">
        <f t="shared" si="108"/>
        <v>Formula</v>
      </c>
      <c r="D3472" s="47" t="s">
        <v>9245</v>
      </c>
      <c r="E3472" s="47" t="s">
        <v>9252</v>
      </c>
      <c r="F3472" s="53">
        <v>175</v>
      </c>
      <c r="G3472" s="56">
        <f t="shared" si="109"/>
        <v>1890</v>
      </c>
    </row>
    <row r="3473" spans="1:7" ht="52.5" x14ac:dyDescent="0.25">
      <c r="A3473" s="54" t="s">
        <v>9253</v>
      </c>
      <c r="B3473" s="54" t="s">
        <v>9244</v>
      </c>
      <c r="C3473" s="57" t="str">
        <f t="shared" si="108"/>
        <v>Formula</v>
      </c>
      <c r="D3473" s="54" t="s">
        <v>9245</v>
      </c>
      <c r="E3473" s="54" t="s">
        <v>9254</v>
      </c>
      <c r="F3473" s="55">
        <v>60</v>
      </c>
      <c r="G3473" s="56">
        <f t="shared" si="109"/>
        <v>1890</v>
      </c>
    </row>
    <row r="3474" spans="1:7" ht="52.5" x14ac:dyDescent="0.25">
      <c r="A3474" s="47" t="s">
        <v>9255</v>
      </c>
      <c r="B3474" s="47" t="s">
        <v>9244</v>
      </c>
      <c r="C3474" s="57" t="str">
        <f t="shared" si="108"/>
        <v>Formula</v>
      </c>
      <c r="D3474" s="47" t="s">
        <v>9245</v>
      </c>
      <c r="E3474" s="47" t="s">
        <v>9256</v>
      </c>
      <c r="F3474" s="53">
        <v>101</v>
      </c>
      <c r="G3474" s="56">
        <f t="shared" si="109"/>
        <v>1890</v>
      </c>
    </row>
    <row r="3475" spans="1:7" ht="52.5" x14ac:dyDescent="0.25">
      <c r="A3475" s="54" t="s">
        <v>9257</v>
      </c>
      <c r="B3475" s="54" t="s">
        <v>9244</v>
      </c>
      <c r="C3475" s="57" t="str">
        <f t="shared" si="108"/>
        <v>Formula</v>
      </c>
      <c r="D3475" s="54" t="s">
        <v>9245</v>
      </c>
      <c r="E3475" s="54" t="s">
        <v>9258</v>
      </c>
      <c r="F3475" s="55">
        <v>325</v>
      </c>
      <c r="G3475" s="56">
        <f t="shared" si="109"/>
        <v>1890</v>
      </c>
    </row>
    <row r="3476" spans="1:7" ht="52.5" x14ac:dyDescent="0.25">
      <c r="A3476" s="47" t="s">
        <v>9259</v>
      </c>
      <c r="B3476" s="47" t="s">
        <v>9244</v>
      </c>
      <c r="C3476" s="57" t="str">
        <f t="shared" si="108"/>
        <v>Formula</v>
      </c>
      <c r="D3476" s="47" t="s">
        <v>9245</v>
      </c>
      <c r="E3476" s="47" t="s">
        <v>9260</v>
      </c>
      <c r="F3476" s="53">
        <v>314</v>
      </c>
      <c r="G3476" s="56">
        <f t="shared" si="109"/>
        <v>1890</v>
      </c>
    </row>
    <row r="3477" spans="1:7" ht="52.5" x14ac:dyDescent="0.25">
      <c r="A3477" s="54" t="s">
        <v>9261</v>
      </c>
      <c r="B3477" s="54" t="s">
        <v>9244</v>
      </c>
      <c r="C3477" s="57" t="str">
        <f t="shared" si="108"/>
        <v>Formula</v>
      </c>
      <c r="D3477" s="54" t="s">
        <v>9245</v>
      </c>
      <c r="E3477" s="54" t="s">
        <v>276</v>
      </c>
      <c r="F3477" s="55">
        <v>292</v>
      </c>
      <c r="G3477" s="56">
        <f t="shared" si="109"/>
        <v>1890</v>
      </c>
    </row>
    <row r="3478" spans="1:7" ht="52.5" x14ac:dyDescent="0.25">
      <c r="A3478" s="47" t="s">
        <v>9262</v>
      </c>
      <c r="B3478" s="47" t="s">
        <v>9244</v>
      </c>
      <c r="C3478" s="57" t="str">
        <f t="shared" si="108"/>
        <v>Formula</v>
      </c>
      <c r="D3478" s="47" t="s">
        <v>9245</v>
      </c>
      <c r="E3478" s="47" t="s">
        <v>9263</v>
      </c>
      <c r="F3478" s="53">
        <v>76</v>
      </c>
      <c r="G3478" s="56">
        <f t="shared" si="109"/>
        <v>1890</v>
      </c>
    </row>
    <row r="3479" spans="1:7" ht="52.5" x14ac:dyDescent="0.25">
      <c r="A3479" s="54" t="s">
        <v>9264</v>
      </c>
      <c r="B3479" s="54" t="s">
        <v>9244</v>
      </c>
      <c r="C3479" s="57" t="str">
        <f t="shared" si="108"/>
        <v>Formula</v>
      </c>
      <c r="D3479" s="54" t="s">
        <v>9245</v>
      </c>
      <c r="E3479" s="54" t="s">
        <v>9265</v>
      </c>
      <c r="F3479" s="55">
        <v>20</v>
      </c>
      <c r="G3479" s="56">
        <f t="shared" si="109"/>
        <v>1890</v>
      </c>
    </row>
    <row r="3480" spans="1:7" ht="52.5" x14ac:dyDescent="0.25">
      <c r="A3480" s="47" t="s">
        <v>9266</v>
      </c>
      <c r="B3480" s="47" t="s">
        <v>9267</v>
      </c>
      <c r="C3480" s="57" t="str">
        <f t="shared" si="108"/>
        <v>Formula</v>
      </c>
      <c r="D3480" s="47" t="s">
        <v>9268</v>
      </c>
      <c r="E3480" s="47" t="s">
        <v>9269</v>
      </c>
      <c r="F3480" s="53">
        <v>158</v>
      </c>
      <c r="G3480" s="56">
        <f t="shared" si="109"/>
        <v>750</v>
      </c>
    </row>
    <row r="3481" spans="1:7" ht="52.5" x14ac:dyDescent="0.25">
      <c r="A3481" s="54" t="s">
        <v>9270</v>
      </c>
      <c r="B3481" s="54" t="s">
        <v>9267</v>
      </c>
      <c r="C3481" s="57" t="str">
        <f t="shared" si="108"/>
        <v>Formula</v>
      </c>
      <c r="D3481" s="54" t="s">
        <v>9268</v>
      </c>
      <c r="E3481" s="54" t="s">
        <v>9271</v>
      </c>
      <c r="F3481" s="55">
        <v>163</v>
      </c>
      <c r="G3481" s="56">
        <f t="shared" si="109"/>
        <v>750</v>
      </c>
    </row>
    <row r="3482" spans="1:7" ht="52.5" x14ac:dyDescent="0.25">
      <c r="A3482" s="47" t="s">
        <v>9272</v>
      </c>
      <c r="B3482" s="47" t="s">
        <v>9267</v>
      </c>
      <c r="C3482" s="57" t="str">
        <f t="shared" si="108"/>
        <v>Formula</v>
      </c>
      <c r="D3482" s="47" t="s">
        <v>9268</v>
      </c>
      <c r="E3482" s="47" t="s">
        <v>9273</v>
      </c>
      <c r="F3482" s="53">
        <v>195</v>
      </c>
      <c r="G3482" s="56">
        <f t="shared" si="109"/>
        <v>750</v>
      </c>
    </row>
    <row r="3483" spans="1:7" ht="52.5" x14ac:dyDescent="0.25">
      <c r="A3483" s="54" t="s">
        <v>9274</v>
      </c>
      <c r="B3483" s="54" t="s">
        <v>9267</v>
      </c>
      <c r="C3483" s="57" t="str">
        <f t="shared" si="108"/>
        <v>Formula</v>
      </c>
      <c r="D3483" s="54" t="s">
        <v>9268</v>
      </c>
      <c r="E3483" s="54" t="s">
        <v>9269</v>
      </c>
      <c r="F3483" s="55">
        <v>234</v>
      </c>
      <c r="G3483" s="56">
        <f t="shared" si="109"/>
        <v>750</v>
      </c>
    </row>
    <row r="3484" spans="1:7" ht="42" x14ac:dyDescent="0.25">
      <c r="A3484" s="47" t="s">
        <v>9275</v>
      </c>
      <c r="B3484" s="47" t="s">
        <v>9276</v>
      </c>
      <c r="C3484" s="57" t="str">
        <f t="shared" si="108"/>
        <v>Formula</v>
      </c>
      <c r="D3484" s="47" t="s">
        <v>9277</v>
      </c>
      <c r="E3484" s="47" t="s">
        <v>9278</v>
      </c>
      <c r="F3484" s="53">
        <v>363</v>
      </c>
      <c r="G3484" s="56">
        <f t="shared" si="109"/>
        <v>4731</v>
      </c>
    </row>
    <row r="3485" spans="1:7" ht="42" x14ac:dyDescent="0.25">
      <c r="A3485" s="54" t="s">
        <v>9279</v>
      </c>
      <c r="B3485" s="54" t="s">
        <v>9276</v>
      </c>
      <c r="C3485" s="57" t="str">
        <f t="shared" si="108"/>
        <v>Formula</v>
      </c>
      <c r="D3485" s="54" t="s">
        <v>9277</v>
      </c>
      <c r="E3485" s="54" t="s">
        <v>9280</v>
      </c>
      <c r="F3485" s="55">
        <v>373</v>
      </c>
      <c r="G3485" s="56">
        <f t="shared" si="109"/>
        <v>4731</v>
      </c>
    </row>
    <row r="3486" spans="1:7" ht="42" x14ac:dyDescent="0.25">
      <c r="A3486" s="47" t="s">
        <v>9281</v>
      </c>
      <c r="B3486" s="47" t="s">
        <v>9276</v>
      </c>
      <c r="C3486" s="57" t="str">
        <f t="shared" si="108"/>
        <v>Formula</v>
      </c>
      <c r="D3486" s="47" t="s">
        <v>9277</v>
      </c>
      <c r="E3486" s="47" t="s">
        <v>9282</v>
      </c>
      <c r="F3486" s="53">
        <v>364</v>
      </c>
      <c r="G3486" s="56">
        <f t="shared" si="109"/>
        <v>4731</v>
      </c>
    </row>
    <row r="3487" spans="1:7" ht="42" x14ac:dyDescent="0.25">
      <c r="A3487" s="54" t="s">
        <v>9283</v>
      </c>
      <c r="B3487" s="54" t="s">
        <v>9276</v>
      </c>
      <c r="C3487" s="57" t="str">
        <f t="shared" si="108"/>
        <v>Formula</v>
      </c>
      <c r="D3487" s="54" t="s">
        <v>9277</v>
      </c>
      <c r="E3487" s="54" t="s">
        <v>9284</v>
      </c>
      <c r="F3487" s="55">
        <v>373</v>
      </c>
      <c r="G3487" s="56">
        <f t="shared" si="109"/>
        <v>4731</v>
      </c>
    </row>
    <row r="3488" spans="1:7" ht="42" x14ac:dyDescent="0.25">
      <c r="A3488" s="47" t="s">
        <v>9285</v>
      </c>
      <c r="B3488" s="47" t="s">
        <v>9276</v>
      </c>
      <c r="C3488" s="57" t="str">
        <f t="shared" si="108"/>
        <v>Formula</v>
      </c>
      <c r="D3488" s="47" t="s">
        <v>9277</v>
      </c>
      <c r="E3488" s="47" t="s">
        <v>9286</v>
      </c>
      <c r="F3488" s="53">
        <v>583</v>
      </c>
      <c r="G3488" s="56">
        <f t="shared" si="109"/>
        <v>4731</v>
      </c>
    </row>
    <row r="3489" spans="1:7" ht="42" x14ac:dyDescent="0.25">
      <c r="A3489" s="54" t="s">
        <v>9287</v>
      </c>
      <c r="B3489" s="54" t="s">
        <v>9276</v>
      </c>
      <c r="C3489" s="57" t="str">
        <f t="shared" si="108"/>
        <v>Formula</v>
      </c>
      <c r="D3489" s="54" t="s">
        <v>9277</v>
      </c>
      <c r="E3489" s="54" t="s">
        <v>9288</v>
      </c>
      <c r="F3489" s="55">
        <v>587</v>
      </c>
      <c r="G3489" s="56">
        <f t="shared" si="109"/>
        <v>4731</v>
      </c>
    </row>
    <row r="3490" spans="1:7" ht="42" x14ac:dyDescent="0.25">
      <c r="A3490" s="47" t="s">
        <v>9289</v>
      </c>
      <c r="B3490" s="47" t="s">
        <v>9276</v>
      </c>
      <c r="C3490" s="57" t="str">
        <f t="shared" si="108"/>
        <v>Formula</v>
      </c>
      <c r="D3490" s="47" t="s">
        <v>9277</v>
      </c>
      <c r="E3490" s="47" t="s">
        <v>9290</v>
      </c>
      <c r="F3490" s="53">
        <v>338</v>
      </c>
      <c r="G3490" s="56">
        <f t="shared" si="109"/>
        <v>4731</v>
      </c>
    </row>
    <row r="3491" spans="1:7" ht="42" x14ac:dyDescent="0.25">
      <c r="A3491" s="54" t="s">
        <v>9291</v>
      </c>
      <c r="B3491" s="54" t="s">
        <v>9276</v>
      </c>
      <c r="C3491" s="57" t="str">
        <f t="shared" si="108"/>
        <v>Formula</v>
      </c>
      <c r="D3491" s="54" t="s">
        <v>9277</v>
      </c>
      <c r="E3491" s="54" t="s">
        <v>9292</v>
      </c>
      <c r="F3491" s="55">
        <v>321</v>
      </c>
      <c r="G3491" s="56">
        <f t="shared" si="109"/>
        <v>4731</v>
      </c>
    </row>
    <row r="3492" spans="1:7" ht="42" x14ac:dyDescent="0.25">
      <c r="A3492" s="47" t="s">
        <v>9293</v>
      </c>
      <c r="B3492" s="47" t="s">
        <v>9276</v>
      </c>
      <c r="C3492" s="57" t="str">
        <f t="shared" si="108"/>
        <v>Formula</v>
      </c>
      <c r="D3492" s="47" t="s">
        <v>9277</v>
      </c>
      <c r="E3492" s="47" t="s">
        <v>9294</v>
      </c>
      <c r="F3492" s="53">
        <v>196</v>
      </c>
      <c r="G3492" s="56">
        <f t="shared" si="109"/>
        <v>4731</v>
      </c>
    </row>
    <row r="3493" spans="1:7" ht="42" x14ac:dyDescent="0.25">
      <c r="A3493" s="54" t="s">
        <v>9295</v>
      </c>
      <c r="B3493" s="54" t="s">
        <v>9276</v>
      </c>
      <c r="C3493" s="57" t="str">
        <f t="shared" si="108"/>
        <v>Formula</v>
      </c>
      <c r="D3493" s="54" t="s">
        <v>9277</v>
      </c>
      <c r="E3493" s="54" t="s">
        <v>9296</v>
      </c>
      <c r="F3493" s="55">
        <v>174</v>
      </c>
      <c r="G3493" s="56">
        <f t="shared" si="109"/>
        <v>4731</v>
      </c>
    </row>
    <row r="3494" spans="1:7" ht="42" x14ac:dyDescent="0.25">
      <c r="A3494" s="47" t="s">
        <v>9297</v>
      </c>
      <c r="B3494" s="47" t="s">
        <v>9276</v>
      </c>
      <c r="C3494" s="57" t="str">
        <f t="shared" si="108"/>
        <v>Formula</v>
      </c>
      <c r="D3494" s="47" t="s">
        <v>9277</v>
      </c>
      <c r="E3494" s="47" t="s">
        <v>9298</v>
      </c>
      <c r="F3494" s="53">
        <v>202</v>
      </c>
      <c r="G3494" s="56">
        <f t="shared" si="109"/>
        <v>4731</v>
      </c>
    </row>
    <row r="3495" spans="1:7" ht="42" x14ac:dyDescent="0.25">
      <c r="A3495" s="54" t="s">
        <v>9299</v>
      </c>
      <c r="B3495" s="54" t="s">
        <v>9276</v>
      </c>
      <c r="C3495" s="57" t="str">
        <f t="shared" si="108"/>
        <v>Formula</v>
      </c>
      <c r="D3495" s="54" t="s">
        <v>9277</v>
      </c>
      <c r="E3495" s="54" t="s">
        <v>9300</v>
      </c>
      <c r="F3495" s="55">
        <v>260</v>
      </c>
      <c r="G3495" s="56">
        <f t="shared" si="109"/>
        <v>4731</v>
      </c>
    </row>
    <row r="3496" spans="1:7" ht="42" x14ac:dyDescent="0.25">
      <c r="A3496" s="47" t="s">
        <v>9301</v>
      </c>
      <c r="B3496" s="47" t="s">
        <v>9276</v>
      </c>
      <c r="C3496" s="57" t="str">
        <f t="shared" si="108"/>
        <v>Formula</v>
      </c>
      <c r="D3496" s="47" t="s">
        <v>9277</v>
      </c>
      <c r="E3496" s="47" t="s">
        <v>9302</v>
      </c>
      <c r="F3496" s="53">
        <v>226</v>
      </c>
      <c r="G3496" s="56">
        <f t="shared" si="109"/>
        <v>4731</v>
      </c>
    </row>
    <row r="3497" spans="1:7" ht="42" x14ac:dyDescent="0.25">
      <c r="A3497" s="54" t="s">
        <v>9303</v>
      </c>
      <c r="B3497" s="54" t="s">
        <v>9276</v>
      </c>
      <c r="C3497" s="57" t="str">
        <f t="shared" si="108"/>
        <v>Formula</v>
      </c>
      <c r="D3497" s="54" t="s">
        <v>9277</v>
      </c>
      <c r="E3497" s="54" t="s">
        <v>9304</v>
      </c>
      <c r="F3497" s="55">
        <v>103</v>
      </c>
      <c r="G3497" s="56">
        <f t="shared" si="109"/>
        <v>4731</v>
      </c>
    </row>
    <row r="3498" spans="1:7" ht="42" x14ac:dyDescent="0.25">
      <c r="A3498" s="47" t="s">
        <v>9305</v>
      </c>
      <c r="B3498" s="47" t="s">
        <v>9276</v>
      </c>
      <c r="C3498" s="57" t="str">
        <f t="shared" si="108"/>
        <v>Formula</v>
      </c>
      <c r="D3498" s="47" t="s">
        <v>9277</v>
      </c>
      <c r="E3498" s="47" t="s">
        <v>9306</v>
      </c>
      <c r="F3498" s="53">
        <v>150</v>
      </c>
      <c r="G3498" s="56">
        <f t="shared" si="109"/>
        <v>4731</v>
      </c>
    </row>
    <row r="3499" spans="1:7" ht="42" x14ac:dyDescent="0.25">
      <c r="A3499" s="54" t="s">
        <v>9307</v>
      </c>
      <c r="B3499" s="54" t="s">
        <v>9276</v>
      </c>
      <c r="C3499" s="57" t="str">
        <f t="shared" si="108"/>
        <v>Formula</v>
      </c>
      <c r="D3499" s="54" t="s">
        <v>9277</v>
      </c>
      <c r="E3499" s="54" t="s">
        <v>9308</v>
      </c>
      <c r="F3499" s="55">
        <v>118</v>
      </c>
      <c r="G3499" s="56">
        <f t="shared" si="109"/>
        <v>4731</v>
      </c>
    </row>
    <row r="3500" spans="1:7" ht="52.5" x14ac:dyDescent="0.25">
      <c r="A3500" s="47" t="s">
        <v>9309</v>
      </c>
      <c r="B3500" s="47" t="s">
        <v>9310</v>
      </c>
      <c r="C3500" s="57" t="str">
        <f t="shared" si="108"/>
        <v>Formula</v>
      </c>
      <c r="D3500" s="47" t="s">
        <v>9311</v>
      </c>
      <c r="E3500" s="47" t="s">
        <v>9312</v>
      </c>
      <c r="F3500" s="53">
        <v>713</v>
      </c>
      <c r="G3500" s="56">
        <f t="shared" si="109"/>
        <v>2962</v>
      </c>
    </row>
    <row r="3501" spans="1:7" ht="52.5" x14ac:dyDescent="0.25">
      <c r="A3501" s="54" t="s">
        <v>9313</v>
      </c>
      <c r="B3501" s="54" t="s">
        <v>9310</v>
      </c>
      <c r="C3501" s="57" t="str">
        <f t="shared" si="108"/>
        <v>Formula</v>
      </c>
      <c r="D3501" s="54" t="s">
        <v>9311</v>
      </c>
      <c r="E3501" s="54" t="s">
        <v>9314</v>
      </c>
      <c r="F3501" s="55">
        <v>301</v>
      </c>
      <c r="G3501" s="56">
        <f t="shared" si="109"/>
        <v>2962</v>
      </c>
    </row>
    <row r="3502" spans="1:7" ht="52.5" x14ac:dyDescent="0.25">
      <c r="A3502" s="47" t="s">
        <v>9315</v>
      </c>
      <c r="B3502" s="47" t="s">
        <v>9310</v>
      </c>
      <c r="C3502" s="57" t="str">
        <f t="shared" si="108"/>
        <v>Formula</v>
      </c>
      <c r="D3502" s="47" t="s">
        <v>9311</v>
      </c>
      <c r="E3502" s="47" t="s">
        <v>9316</v>
      </c>
      <c r="F3502" s="53">
        <v>504</v>
      </c>
      <c r="G3502" s="56">
        <f t="shared" si="109"/>
        <v>2962</v>
      </c>
    </row>
    <row r="3503" spans="1:7" ht="52.5" x14ac:dyDescent="0.25">
      <c r="A3503" s="54" t="s">
        <v>9317</v>
      </c>
      <c r="B3503" s="54" t="s">
        <v>9310</v>
      </c>
      <c r="C3503" s="57" t="str">
        <f t="shared" si="108"/>
        <v>Formula</v>
      </c>
      <c r="D3503" s="54" t="s">
        <v>9311</v>
      </c>
      <c r="E3503" s="54" t="s">
        <v>9318</v>
      </c>
      <c r="F3503" s="55">
        <v>263</v>
      </c>
      <c r="G3503" s="56">
        <f t="shared" si="109"/>
        <v>2962</v>
      </c>
    </row>
    <row r="3504" spans="1:7" ht="52.5" x14ac:dyDescent="0.25">
      <c r="A3504" s="47" t="s">
        <v>9319</v>
      </c>
      <c r="B3504" s="47" t="s">
        <v>9310</v>
      </c>
      <c r="C3504" s="57" t="str">
        <f t="shared" si="108"/>
        <v>Formula</v>
      </c>
      <c r="D3504" s="47" t="s">
        <v>9311</v>
      </c>
      <c r="E3504" s="47" t="s">
        <v>9320</v>
      </c>
      <c r="F3504" s="53">
        <v>224</v>
      </c>
      <c r="G3504" s="56">
        <f t="shared" si="109"/>
        <v>2962</v>
      </c>
    </row>
    <row r="3505" spans="1:7" ht="52.5" x14ac:dyDescent="0.25">
      <c r="A3505" s="54" t="s">
        <v>9321</v>
      </c>
      <c r="B3505" s="54" t="s">
        <v>9310</v>
      </c>
      <c r="C3505" s="57" t="str">
        <f t="shared" si="108"/>
        <v>Formula</v>
      </c>
      <c r="D3505" s="54" t="s">
        <v>9311</v>
      </c>
      <c r="E3505" s="54" t="s">
        <v>9322</v>
      </c>
      <c r="F3505" s="55">
        <v>285</v>
      </c>
      <c r="G3505" s="56">
        <f t="shared" si="109"/>
        <v>2962</v>
      </c>
    </row>
    <row r="3506" spans="1:7" ht="52.5" x14ac:dyDescent="0.25">
      <c r="A3506" s="47" t="s">
        <v>9323</v>
      </c>
      <c r="B3506" s="47" t="s">
        <v>9310</v>
      </c>
      <c r="C3506" s="57" t="str">
        <f t="shared" si="108"/>
        <v>Formula</v>
      </c>
      <c r="D3506" s="47" t="s">
        <v>9311</v>
      </c>
      <c r="E3506" s="47" t="s">
        <v>9324</v>
      </c>
      <c r="F3506" s="53">
        <v>263</v>
      </c>
      <c r="G3506" s="56">
        <f t="shared" si="109"/>
        <v>2962</v>
      </c>
    </row>
    <row r="3507" spans="1:7" ht="52.5" x14ac:dyDescent="0.25">
      <c r="A3507" s="54" t="s">
        <v>9325</v>
      </c>
      <c r="B3507" s="54" t="s">
        <v>9310</v>
      </c>
      <c r="C3507" s="57" t="str">
        <f t="shared" si="108"/>
        <v>Formula</v>
      </c>
      <c r="D3507" s="54" t="s">
        <v>9311</v>
      </c>
      <c r="E3507" s="54" t="s">
        <v>9326</v>
      </c>
      <c r="F3507" s="55">
        <v>409</v>
      </c>
      <c r="G3507" s="56">
        <f t="shared" si="109"/>
        <v>2962</v>
      </c>
    </row>
    <row r="3508" spans="1:7" ht="52.5" x14ac:dyDescent="0.25">
      <c r="A3508" s="47" t="s">
        <v>9327</v>
      </c>
      <c r="B3508" s="47" t="s">
        <v>9328</v>
      </c>
      <c r="C3508" s="57" t="str">
        <f t="shared" si="108"/>
        <v>Formula</v>
      </c>
      <c r="D3508" s="47" t="s">
        <v>9329</v>
      </c>
      <c r="E3508" s="47" t="s">
        <v>9330</v>
      </c>
      <c r="F3508" s="53">
        <v>48</v>
      </c>
      <c r="G3508" s="56">
        <f t="shared" si="109"/>
        <v>6299</v>
      </c>
    </row>
    <row r="3509" spans="1:7" ht="52.5" x14ac:dyDescent="0.25">
      <c r="A3509" s="54" t="s">
        <v>9331</v>
      </c>
      <c r="B3509" s="54" t="s">
        <v>9328</v>
      </c>
      <c r="C3509" s="57" t="str">
        <f t="shared" si="108"/>
        <v>Formula</v>
      </c>
      <c r="D3509" s="54" t="s">
        <v>9329</v>
      </c>
      <c r="E3509" s="54" t="s">
        <v>9332</v>
      </c>
      <c r="F3509" s="55">
        <v>46</v>
      </c>
      <c r="G3509" s="56">
        <f t="shared" si="109"/>
        <v>6299</v>
      </c>
    </row>
    <row r="3510" spans="1:7" ht="52.5" x14ac:dyDescent="0.25">
      <c r="A3510" s="47" t="s">
        <v>9333</v>
      </c>
      <c r="B3510" s="47" t="s">
        <v>9328</v>
      </c>
      <c r="C3510" s="57" t="str">
        <f t="shared" si="108"/>
        <v>Formula</v>
      </c>
      <c r="D3510" s="47" t="s">
        <v>9329</v>
      </c>
      <c r="E3510" s="47" t="s">
        <v>9334</v>
      </c>
      <c r="F3510" s="53">
        <v>574</v>
      </c>
      <c r="G3510" s="56">
        <f t="shared" si="109"/>
        <v>6299</v>
      </c>
    </row>
    <row r="3511" spans="1:7" ht="52.5" x14ac:dyDescent="0.25">
      <c r="A3511" s="54" t="s">
        <v>9335</v>
      </c>
      <c r="B3511" s="54" t="s">
        <v>9328</v>
      </c>
      <c r="C3511" s="57" t="str">
        <f t="shared" si="108"/>
        <v>Formula</v>
      </c>
      <c r="D3511" s="54" t="s">
        <v>9329</v>
      </c>
      <c r="E3511" s="54" t="s">
        <v>9336</v>
      </c>
      <c r="F3511" s="55">
        <v>660</v>
      </c>
      <c r="G3511" s="56">
        <f t="shared" si="109"/>
        <v>6299</v>
      </c>
    </row>
    <row r="3512" spans="1:7" ht="52.5" x14ac:dyDescent="0.25">
      <c r="A3512" s="47" t="s">
        <v>9337</v>
      </c>
      <c r="B3512" s="47" t="s">
        <v>9328</v>
      </c>
      <c r="C3512" s="57" t="str">
        <f t="shared" si="108"/>
        <v>Formula</v>
      </c>
      <c r="D3512" s="47" t="s">
        <v>9329</v>
      </c>
      <c r="E3512" s="47" t="s">
        <v>9338</v>
      </c>
      <c r="F3512" s="53">
        <v>478</v>
      </c>
      <c r="G3512" s="56">
        <f t="shared" si="109"/>
        <v>6299</v>
      </c>
    </row>
    <row r="3513" spans="1:7" ht="52.5" x14ac:dyDescent="0.25">
      <c r="A3513" s="54" t="s">
        <v>9339</v>
      </c>
      <c r="B3513" s="54" t="s">
        <v>9328</v>
      </c>
      <c r="C3513" s="57" t="str">
        <f t="shared" si="108"/>
        <v>Formula</v>
      </c>
      <c r="D3513" s="54" t="s">
        <v>9329</v>
      </c>
      <c r="E3513" s="54" t="s">
        <v>9340</v>
      </c>
      <c r="F3513" s="55">
        <v>415</v>
      </c>
      <c r="G3513" s="56">
        <f t="shared" si="109"/>
        <v>6299</v>
      </c>
    </row>
    <row r="3514" spans="1:7" ht="52.5" x14ac:dyDescent="0.25">
      <c r="A3514" s="47" t="s">
        <v>9341</v>
      </c>
      <c r="B3514" s="47" t="s">
        <v>9328</v>
      </c>
      <c r="C3514" s="57" t="str">
        <f t="shared" si="108"/>
        <v>Formula</v>
      </c>
      <c r="D3514" s="47" t="s">
        <v>9329</v>
      </c>
      <c r="E3514" s="47" t="s">
        <v>9342</v>
      </c>
      <c r="F3514" s="53">
        <v>414</v>
      </c>
      <c r="G3514" s="56">
        <f t="shared" si="109"/>
        <v>6299</v>
      </c>
    </row>
    <row r="3515" spans="1:7" ht="52.5" x14ac:dyDescent="0.25">
      <c r="A3515" s="54" t="s">
        <v>9343</v>
      </c>
      <c r="B3515" s="54" t="s">
        <v>9328</v>
      </c>
      <c r="C3515" s="57" t="str">
        <f t="shared" si="108"/>
        <v>Formula</v>
      </c>
      <c r="D3515" s="54" t="s">
        <v>9329</v>
      </c>
      <c r="E3515" s="54" t="s">
        <v>9344</v>
      </c>
      <c r="F3515" s="55">
        <v>348</v>
      </c>
      <c r="G3515" s="56">
        <f t="shared" si="109"/>
        <v>6299</v>
      </c>
    </row>
    <row r="3516" spans="1:7" ht="52.5" x14ac:dyDescent="0.25">
      <c r="A3516" s="47" t="s">
        <v>9345</v>
      </c>
      <c r="B3516" s="47" t="s">
        <v>9328</v>
      </c>
      <c r="C3516" s="57" t="str">
        <f t="shared" si="108"/>
        <v>Formula</v>
      </c>
      <c r="D3516" s="47" t="s">
        <v>9329</v>
      </c>
      <c r="E3516" s="47" t="s">
        <v>9346</v>
      </c>
      <c r="F3516" s="53">
        <v>1066</v>
      </c>
      <c r="G3516" s="56">
        <f t="shared" si="109"/>
        <v>6299</v>
      </c>
    </row>
    <row r="3517" spans="1:7" ht="52.5" x14ac:dyDescent="0.25">
      <c r="A3517" s="54" t="s">
        <v>9347</v>
      </c>
      <c r="B3517" s="54" t="s">
        <v>9328</v>
      </c>
      <c r="C3517" s="57" t="str">
        <f t="shared" si="108"/>
        <v>Formula</v>
      </c>
      <c r="D3517" s="54" t="s">
        <v>9329</v>
      </c>
      <c r="E3517" s="54" t="s">
        <v>9348</v>
      </c>
      <c r="F3517" s="55">
        <v>351</v>
      </c>
      <c r="G3517" s="56">
        <f t="shared" si="109"/>
        <v>6299</v>
      </c>
    </row>
    <row r="3518" spans="1:7" ht="52.5" x14ac:dyDescent="0.25">
      <c r="A3518" s="47" t="s">
        <v>9349</v>
      </c>
      <c r="B3518" s="47" t="s">
        <v>9328</v>
      </c>
      <c r="C3518" s="57" t="str">
        <f t="shared" si="108"/>
        <v>Formula</v>
      </c>
      <c r="D3518" s="47" t="s">
        <v>9329</v>
      </c>
      <c r="E3518" s="47" t="s">
        <v>9350</v>
      </c>
      <c r="F3518" s="53">
        <v>490</v>
      </c>
      <c r="G3518" s="56">
        <f t="shared" si="109"/>
        <v>6299</v>
      </c>
    </row>
    <row r="3519" spans="1:7" ht="52.5" x14ac:dyDescent="0.25">
      <c r="A3519" s="54" t="s">
        <v>9351</v>
      </c>
      <c r="B3519" s="54" t="s">
        <v>9328</v>
      </c>
      <c r="C3519" s="57" t="str">
        <f t="shared" si="108"/>
        <v>Formula</v>
      </c>
      <c r="D3519" s="54" t="s">
        <v>9329</v>
      </c>
      <c r="E3519" s="54" t="s">
        <v>9352</v>
      </c>
      <c r="F3519" s="55">
        <v>601</v>
      </c>
      <c r="G3519" s="56">
        <f t="shared" si="109"/>
        <v>6299</v>
      </c>
    </row>
    <row r="3520" spans="1:7" ht="52.5" x14ac:dyDescent="0.25">
      <c r="A3520" s="47" t="s">
        <v>9353</v>
      </c>
      <c r="B3520" s="47" t="s">
        <v>9328</v>
      </c>
      <c r="C3520" s="57" t="str">
        <f t="shared" si="108"/>
        <v>Formula</v>
      </c>
      <c r="D3520" s="47" t="s">
        <v>9329</v>
      </c>
      <c r="E3520" s="47" t="s">
        <v>9354</v>
      </c>
      <c r="F3520" s="53">
        <v>448</v>
      </c>
      <c r="G3520" s="56">
        <f t="shared" si="109"/>
        <v>6299</v>
      </c>
    </row>
    <row r="3521" spans="1:7" ht="52.5" x14ac:dyDescent="0.25">
      <c r="A3521" s="54" t="s">
        <v>9355</v>
      </c>
      <c r="B3521" s="54" t="s">
        <v>9328</v>
      </c>
      <c r="C3521" s="57" t="str">
        <f t="shared" si="108"/>
        <v>Formula</v>
      </c>
      <c r="D3521" s="54" t="s">
        <v>9329</v>
      </c>
      <c r="E3521" s="54" t="s">
        <v>9356</v>
      </c>
      <c r="F3521" s="55">
        <v>0</v>
      </c>
      <c r="G3521" s="56">
        <f t="shared" si="109"/>
        <v>6299</v>
      </c>
    </row>
    <row r="3522" spans="1:7" ht="52.5" x14ac:dyDescent="0.25">
      <c r="A3522" s="47" t="s">
        <v>9357</v>
      </c>
      <c r="B3522" s="47" t="s">
        <v>9328</v>
      </c>
      <c r="C3522" s="57" t="str">
        <f t="shared" si="108"/>
        <v>Formula</v>
      </c>
      <c r="D3522" s="47" t="s">
        <v>9329</v>
      </c>
      <c r="E3522" s="47" t="s">
        <v>9358</v>
      </c>
      <c r="F3522" s="53">
        <v>296</v>
      </c>
      <c r="G3522" s="56">
        <f t="shared" si="109"/>
        <v>6299</v>
      </c>
    </row>
    <row r="3523" spans="1:7" ht="52.5" x14ac:dyDescent="0.25">
      <c r="A3523" s="54" t="s">
        <v>9359</v>
      </c>
      <c r="B3523" s="54" t="s">
        <v>9328</v>
      </c>
      <c r="C3523" s="57" t="str">
        <f t="shared" ref="C3523:C3586" si="110">IF(ISTEXT(VLOOKUP(B3523,$I$2:$I$11,1,FALSE)),"Alt sub","Formula")</f>
        <v>Formula</v>
      </c>
      <c r="D3523" s="54" t="s">
        <v>9329</v>
      </c>
      <c r="E3523" s="54" t="s">
        <v>9360</v>
      </c>
      <c r="F3523" s="55">
        <v>30</v>
      </c>
      <c r="G3523" s="56">
        <f t="shared" ref="G3523:G3586" si="111">SUMIF(B:B,B3523,F:F)</f>
        <v>6299</v>
      </c>
    </row>
    <row r="3524" spans="1:7" ht="52.5" x14ac:dyDescent="0.25">
      <c r="A3524" s="47" t="s">
        <v>9361</v>
      </c>
      <c r="B3524" s="47" t="s">
        <v>9328</v>
      </c>
      <c r="C3524" s="57" t="str">
        <f t="shared" si="110"/>
        <v>Formula</v>
      </c>
      <c r="D3524" s="47" t="s">
        <v>9329</v>
      </c>
      <c r="E3524" s="47" t="s">
        <v>9362</v>
      </c>
      <c r="F3524" s="53">
        <v>34</v>
      </c>
      <c r="G3524" s="56">
        <f t="shared" si="111"/>
        <v>6299</v>
      </c>
    </row>
    <row r="3525" spans="1:7" ht="42" x14ac:dyDescent="0.25">
      <c r="A3525" s="54" t="s">
        <v>9363</v>
      </c>
      <c r="B3525" s="54" t="s">
        <v>9364</v>
      </c>
      <c r="C3525" s="57" t="str">
        <f t="shared" si="110"/>
        <v>Formula</v>
      </c>
      <c r="D3525" s="54" t="s">
        <v>9365</v>
      </c>
      <c r="E3525" s="54" t="s">
        <v>9366</v>
      </c>
      <c r="F3525" s="55">
        <v>50</v>
      </c>
      <c r="G3525" s="56">
        <f t="shared" si="111"/>
        <v>611</v>
      </c>
    </row>
    <row r="3526" spans="1:7" ht="42" x14ac:dyDescent="0.25">
      <c r="A3526" s="47" t="s">
        <v>9367</v>
      </c>
      <c r="B3526" s="47" t="s">
        <v>9364</v>
      </c>
      <c r="C3526" s="57" t="str">
        <f t="shared" si="110"/>
        <v>Formula</v>
      </c>
      <c r="D3526" s="47" t="s">
        <v>9365</v>
      </c>
      <c r="E3526" s="47" t="s">
        <v>9368</v>
      </c>
      <c r="F3526" s="53">
        <v>95</v>
      </c>
      <c r="G3526" s="56">
        <f t="shared" si="111"/>
        <v>611</v>
      </c>
    </row>
    <row r="3527" spans="1:7" ht="42" x14ac:dyDescent="0.25">
      <c r="A3527" s="54" t="s">
        <v>9369</v>
      </c>
      <c r="B3527" s="54" t="s">
        <v>9364</v>
      </c>
      <c r="C3527" s="57" t="str">
        <f t="shared" si="110"/>
        <v>Formula</v>
      </c>
      <c r="D3527" s="54" t="s">
        <v>9365</v>
      </c>
      <c r="E3527" s="54" t="s">
        <v>9370</v>
      </c>
      <c r="F3527" s="55">
        <v>60</v>
      </c>
      <c r="G3527" s="56">
        <f t="shared" si="111"/>
        <v>611</v>
      </c>
    </row>
    <row r="3528" spans="1:7" ht="42" x14ac:dyDescent="0.25">
      <c r="A3528" s="47" t="s">
        <v>9371</v>
      </c>
      <c r="B3528" s="47" t="s">
        <v>9364</v>
      </c>
      <c r="C3528" s="57" t="str">
        <f t="shared" si="110"/>
        <v>Formula</v>
      </c>
      <c r="D3528" s="47" t="s">
        <v>9365</v>
      </c>
      <c r="E3528" s="47" t="s">
        <v>9372</v>
      </c>
      <c r="F3528" s="53">
        <v>35</v>
      </c>
      <c r="G3528" s="56">
        <f t="shared" si="111"/>
        <v>611</v>
      </c>
    </row>
    <row r="3529" spans="1:7" ht="42" x14ac:dyDescent="0.25">
      <c r="A3529" s="54" t="s">
        <v>9373</v>
      </c>
      <c r="B3529" s="54" t="s">
        <v>9364</v>
      </c>
      <c r="C3529" s="57" t="str">
        <f t="shared" si="110"/>
        <v>Formula</v>
      </c>
      <c r="D3529" s="54" t="s">
        <v>9365</v>
      </c>
      <c r="E3529" s="54" t="s">
        <v>9374</v>
      </c>
      <c r="F3529" s="55">
        <v>118</v>
      </c>
      <c r="G3529" s="56">
        <f t="shared" si="111"/>
        <v>611</v>
      </c>
    </row>
    <row r="3530" spans="1:7" ht="42" x14ac:dyDescent="0.25">
      <c r="A3530" s="47" t="s">
        <v>9375</v>
      </c>
      <c r="B3530" s="47" t="s">
        <v>9364</v>
      </c>
      <c r="C3530" s="57" t="str">
        <f t="shared" si="110"/>
        <v>Formula</v>
      </c>
      <c r="D3530" s="47" t="s">
        <v>9365</v>
      </c>
      <c r="E3530" s="47" t="s">
        <v>9376</v>
      </c>
      <c r="F3530" s="53">
        <v>82</v>
      </c>
      <c r="G3530" s="56">
        <f t="shared" si="111"/>
        <v>611</v>
      </c>
    </row>
    <row r="3531" spans="1:7" ht="42" x14ac:dyDescent="0.25">
      <c r="A3531" s="54" t="s">
        <v>9377</v>
      </c>
      <c r="B3531" s="54" t="s">
        <v>9364</v>
      </c>
      <c r="C3531" s="57" t="str">
        <f t="shared" si="110"/>
        <v>Formula</v>
      </c>
      <c r="D3531" s="54" t="s">
        <v>9365</v>
      </c>
      <c r="E3531" s="54" t="s">
        <v>5613</v>
      </c>
      <c r="F3531" s="55">
        <v>28</v>
      </c>
      <c r="G3531" s="56">
        <f t="shared" si="111"/>
        <v>611</v>
      </c>
    </row>
    <row r="3532" spans="1:7" ht="42" x14ac:dyDescent="0.25">
      <c r="A3532" s="47" t="s">
        <v>9378</v>
      </c>
      <c r="B3532" s="47" t="s">
        <v>9364</v>
      </c>
      <c r="C3532" s="57" t="str">
        <f t="shared" si="110"/>
        <v>Formula</v>
      </c>
      <c r="D3532" s="47" t="s">
        <v>9365</v>
      </c>
      <c r="E3532" s="47" t="s">
        <v>9379</v>
      </c>
      <c r="F3532" s="53">
        <v>36</v>
      </c>
      <c r="G3532" s="56">
        <f t="shared" si="111"/>
        <v>611</v>
      </c>
    </row>
    <row r="3533" spans="1:7" ht="42" x14ac:dyDescent="0.25">
      <c r="A3533" s="54" t="s">
        <v>17490</v>
      </c>
      <c r="B3533" s="54" t="s">
        <v>9364</v>
      </c>
      <c r="C3533" s="57" t="str">
        <f t="shared" si="110"/>
        <v>Formula</v>
      </c>
      <c r="D3533" s="54" t="s">
        <v>9365</v>
      </c>
      <c r="E3533" s="54" t="s">
        <v>17491</v>
      </c>
      <c r="F3533" s="55">
        <v>46</v>
      </c>
      <c r="G3533" s="56">
        <f t="shared" si="111"/>
        <v>611</v>
      </c>
    </row>
    <row r="3534" spans="1:7" ht="42" x14ac:dyDescent="0.25">
      <c r="A3534" s="47" t="s">
        <v>17492</v>
      </c>
      <c r="B3534" s="47" t="s">
        <v>9364</v>
      </c>
      <c r="C3534" s="57" t="str">
        <f t="shared" si="110"/>
        <v>Formula</v>
      </c>
      <c r="D3534" s="47" t="s">
        <v>9365</v>
      </c>
      <c r="E3534" s="47" t="s">
        <v>17493</v>
      </c>
      <c r="F3534" s="53">
        <v>20</v>
      </c>
      <c r="G3534" s="56">
        <f t="shared" si="111"/>
        <v>611</v>
      </c>
    </row>
    <row r="3535" spans="1:7" ht="42" x14ac:dyDescent="0.25">
      <c r="A3535" s="54" t="s">
        <v>9380</v>
      </c>
      <c r="B3535" s="54" t="s">
        <v>9364</v>
      </c>
      <c r="C3535" s="57" t="str">
        <f t="shared" si="110"/>
        <v>Formula</v>
      </c>
      <c r="D3535" s="54" t="s">
        <v>9365</v>
      </c>
      <c r="E3535" s="54" t="s">
        <v>9381</v>
      </c>
      <c r="F3535" s="55">
        <v>4</v>
      </c>
      <c r="G3535" s="56">
        <f t="shared" si="111"/>
        <v>611</v>
      </c>
    </row>
    <row r="3536" spans="1:7" ht="42" x14ac:dyDescent="0.25">
      <c r="A3536" s="47" t="s">
        <v>9382</v>
      </c>
      <c r="B3536" s="47" t="s">
        <v>9364</v>
      </c>
      <c r="C3536" s="57" t="str">
        <f t="shared" si="110"/>
        <v>Formula</v>
      </c>
      <c r="D3536" s="47" t="s">
        <v>9365</v>
      </c>
      <c r="E3536" s="47" t="s">
        <v>9383</v>
      </c>
      <c r="F3536" s="53">
        <v>37</v>
      </c>
      <c r="G3536" s="56">
        <f t="shared" si="111"/>
        <v>611</v>
      </c>
    </row>
    <row r="3537" spans="1:7" ht="52.5" x14ac:dyDescent="0.25">
      <c r="A3537" s="54" t="s">
        <v>9384</v>
      </c>
      <c r="B3537" s="54" t="s">
        <v>9385</v>
      </c>
      <c r="C3537" s="57" t="str">
        <f t="shared" si="110"/>
        <v>Formula</v>
      </c>
      <c r="D3537" s="54" t="s">
        <v>9386</v>
      </c>
      <c r="E3537" s="54" t="s">
        <v>308</v>
      </c>
      <c r="F3537" s="55">
        <v>1</v>
      </c>
      <c r="G3537" s="56">
        <f t="shared" si="111"/>
        <v>1</v>
      </c>
    </row>
    <row r="3538" spans="1:7" ht="42" x14ac:dyDescent="0.25">
      <c r="A3538" s="47" t="s">
        <v>9387</v>
      </c>
      <c r="B3538" s="47" t="s">
        <v>9388</v>
      </c>
      <c r="C3538" s="57" t="str">
        <f t="shared" si="110"/>
        <v>Formula</v>
      </c>
      <c r="D3538" s="47" t="s">
        <v>9389</v>
      </c>
      <c r="E3538" s="47" t="s">
        <v>9390</v>
      </c>
      <c r="F3538" s="53">
        <v>52</v>
      </c>
      <c r="G3538" s="56">
        <f t="shared" si="111"/>
        <v>52</v>
      </c>
    </row>
    <row r="3539" spans="1:7" ht="42" x14ac:dyDescent="0.25">
      <c r="A3539" s="54" t="s">
        <v>9391</v>
      </c>
      <c r="B3539" s="54" t="s">
        <v>9392</v>
      </c>
      <c r="C3539" s="57" t="str">
        <f t="shared" si="110"/>
        <v>Formula</v>
      </c>
      <c r="D3539" s="54" t="s">
        <v>9393</v>
      </c>
      <c r="E3539" s="54" t="s">
        <v>9394</v>
      </c>
      <c r="F3539" s="55">
        <v>100</v>
      </c>
      <c r="G3539" s="56">
        <f t="shared" si="111"/>
        <v>522</v>
      </c>
    </row>
    <row r="3540" spans="1:7" ht="42" x14ac:dyDescent="0.25">
      <c r="A3540" s="47" t="s">
        <v>9395</v>
      </c>
      <c r="B3540" s="47" t="s">
        <v>9392</v>
      </c>
      <c r="C3540" s="57" t="str">
        <f t="shared" si="110"/>
        <v>Formula</v>
      </c>
      <c r="D3540" s="47" t="s">
        <v>9393</v>
      </c>
      <c r="E3540" s="47" t="s">
        <v>9394</v>
      </c>
      <c r="F3540" s="53">
        <v>70</v>
      </c>
      <c r="G3540" s="56">
        <f t="shared" si="111"/>
        <v>522</v>
      </c>
    </row>
    <row r="3541" spans="1:7" ht="42" x14ac:dyDescent="0.25">
      <c r="A3541" s="54" t="s">
        <v>9396</v>
      </c>
      <c r="B3541" s="54" t="s">
        <v>9392</v>
      </c>
      <c r="C3541" s="57" t="str">
        <f t="shared" si="110"/>
        <v>Formula</v>
      </c>
      <c r="D3541" s="54" t="s">
        <v>9393</v>
      </c>
      <c r="E3541" s="54" t="s">
        <v>4439</v>
      </c>
      <c r="F3541" s="55">
        <v>102</v>
      </c>
      <c r="G3541" s="56">
        <f t="shared" si="111"/>
        <v>522</v>
      </c>
    </row>
    <row r="3542" spans="1:7" ht="42" x14ac:dyDescent="0.25">
      <c r="A3542" s="47" t="s">
        <v>9397</v>
      </c>
      <c r="B3542" s="47" t="s">
        <v>9392</v>
      </c>
      <c r="C3542" s="57" t="str">
        <f t="shared" si="110"/>
        <v>Formula</v>
      </c>
      <c r="D3542" s="47" t="s">
        <v>9393</v>
      </c>
      <c r="E3542" s="47" t="s">
        <v>9398</v>
      </c>
      <c r="F3542" s="53">
        <v>50</v>
      </c>
      <c r="G3542" s="56">
        <f t="shared" si="111"/>
        <v>522</v>
      </c>
    </row>
    <row r="3543" spans="1:7" ht="42" x14ac:dyDescent="0.25">
      <c r="A3543" s="54" t="s">
        <v>9399</v>
      </c>
      <c r="B3543" s="54" t="s">
        <v>9392</v>
      </c>
      <c r="C3543" s="57" t="str">
        <f t="shared" si="110"/>
        <v>Formula</v>
      </c>
      <c r="D3543" s="54" t="s">
        <v>9393</v>
      </c>
      <c r="E3543" s="54" t="s">
        <v>9400</v>
      </c>
      <c r="F3543" s="55">
        <v>100</v>
      </c>
      <c r="G3543" s="56">
        <f t="shared" si="111"/>
        <v>522</v>
      </c>
    </row>
    <row r="3544" spans="1:7" ht="42" x14ac:dyDescent="0.25">
      <c r="A3544" s="47" t="s">
        <v>9401</v>
      </c>
      <c r="B3544" s="47" t="s">
        <v>9392</v>
      </c>
      <c r="C3544" s="57" t="str">
        <f t="shared" si="110"/>
        <v>Formula</v>
      </c>
      <c r="D3544" s="47" t="s">
        <v>9393</v>
      </c>
      <c r="E3544" s="47" t="s">
        <v>9402</v>
      </c>
      <c r="F3544" s="53">
        <v>100</v>
      </c>
      <c r="G3544" s="56">
        <f t="shared" si="111"/>
        <v>522</v>
      </c>
    </row>
    <row r="3545" spans="1:7" ht="52.5" x14ac:dyDescent="0.25">
      <c r="A3545" s="54" t="s">
        <v>9403</v>
      </c>
      <c r="B3545" s="54" t="s">
        <v>9404</v>
      </c>
      <c r="C3545" s="57" t="str">
        <f t="shared" si="110"/>
        <v>Formula</v>
      </c>
      <c r="D3545" s="54" t="s">
        <v>9405</v>
      </c>
      <c r="E3545" s="54" t="s">
        <v>9406</v>
      </c>
      <c r="F3545" s="55">
        <v>90</v>
      </c>
      <c r="G3545" s="56">
        <f t="shared" si="111"/>
        <v>90</v>
      </c>
    </row>
    <row r="3546" spans="1:7" ht="63" x14ac:dyDescent="0.25">
      <c r="A3546" s="47" t="s">
        <v>9407</v>
      </c>
      <c r="B3546" s="47" t="s">
        <v>9408</v>
      </c>
      <c r="C3546" s="57" t="str">
        <f t="shared" si="110"/>
        <v>Formula</v>
      </c>
      <c r="D3546" s="47" t="s">
        <v>9409</v>
      </c>
      <c r="E3546" s="47" t="s">
        <v>9410</v>
      </c>
      <c r="F3546" s="53">
        <v>29</v>
      </c>
      <c r="G3546" s="56">
        <f t="shared" si="111"/>
        <v>217</v>
      </c>
    </row>
    <row r="3547" spans="1:7" ht="63" x14ac:dyDescent="0.25">
      <c r="A3547" s="54" t="s">
        <v>9411</v>
      </c>
      <c r="B3547" s="54" t="s">
        <v>9408</v>
      </c>
      <c r="C3547" s="57" t="str">
        <f t="shared" si="110"/>
        <v>Formula</v>
      </c>
      <c r="D3547" s="54" t="s">
        <v>9409</v>
      </c>
      <c r="E3547" s="54" t="s">
        <v>9412</v>
      </c>
      <c r="F3547" s="55">
        <v>2</v>
      </c>
      <c r="G3547" s="56">
        <f t="shared" si="111"/>
        <v>217</v>
      </c>
    </row>
    <row r="3548" spans="1:7" ht="63" x14ac:dyDescent="0.25">
      <c r="A3548" s="47" t="s">
        <v>9413</v>
      </c>
      <c r="B3548" s="47" t="s">
        <v>9408</v>
      </c>
      <c r="C3548" s="57" t="str">
        <f t="shared" si="110"/>
        <v>Formula</v>
      </c>
      <c r="D3548" s="47" t="s">
        <v>9409</v>
      </c>
      <c r="E3548" s="47" t="s">
        <v>9412</v>
      </c>
      <c r="F3548" s="53">
        <v>100</v>
      </c>
      <c r="G3548" s="56">
        <f t="shared" si="111"/>
        <v>217</v>
      </c>
    </row>
    <row r="3549" spans="1:7" ht="63" x14ac:dyDescent="0.25">
      <c r="A3549" s="54" t="s">
        <v>9414</v>
      </c>
      <c r="B3549" s="54" t="s">
        <v>9408</v>
      </c>
      <c r="C3549" s="57" t="str">
        <f t="shared" si="110"/>
        <v>Formula</v>
      </c>
      <c r="D3549" s="54" t="s">
        <v>9409</v>
      </c>
      <c r="E3549" s="54" t="s">
        <v>308</v>
      </c>
      <c r="F3549" s="55">
        <v>86</v>
      </c>
      <c r="G3549" s="56">
        <f t="shared" si="111"/>
        <v>217</v>
      </c>
    </row>
    <row r="3550" spans="1:7" ht="42" x14ac:dyDescent="0.25">
      <c r="A3550" s="47" t="s">
        <v>9415</v>
      </c>
      <c r="B3550" s="47" t="s">
        <v>9416</v>
      </c>
      <c r="C3550" s="57" t="str">
        <f t="shared" si="110"/>
        <v>Formula</v>
      </c>
      <c r="D3550" s="47" t="s">
        <v>9417</v>
      </c>
      <c r="E3550" s="47" t="s">
        <v>9418</v>
      </c>
      <c r="F3550" s="53">
        <v>158</v>
      </c>
      <c r="G3550" s="56">
        <f t="shared" si="111"/>
        <v>257</v>
      </c>
    </row>
    <row r="3551" spans="1:7" ht="42" x14ac:dyDescent="0.25">
      <c r="A3551" s="54" t="s">
        <v>9419</v>
      </c>
      <c r="B3551" s="54" t="s">
        <v>9416</v>
      </c>
      <c r="C3551" s="57" t="str">
        <f t="shared" si="110"/>
        <v>Formula</v>
      </c>
      <c r="D3551" s="54" t="s">
        <v>9417</v>
      </c>
      <c r="E3551" s="54" t="s">
        <v>9420</v>
      </c>
      <c r="F3551" s="55">
        <v>99</v>
      </c>
      <c r="G3551" s="56">
        <f t="shared" si="111"/>
        <v>257</v>
      </c>
    </row>
    <row r="3552" spans="1:7" ht="42" x14ac:dyDescent="0.25">
      <c r="A3552" s="47" t="s">
        <v>9421</v>
      </c>
      <c r="B3552" s="47" t="s">
        <v>9422</v>
      </c>
      <c r="C3552" s="57" t="str">
        <f t="shared" si="110"/>
        <v>Formula</v>
      </c>
      <c r="D3552" s="47" t="s">
        <v>9423</v>
      </c>
      <c r="E3552" s="47" t="s">
        <v>9424</v>
      </c>
      <c r="F3552" s="53">
        <v>36</v>
      </c>
      <c r="G3552" s="56">
        <f t="shared" si="111"/>
        <v>189</v>
      </c>
    </row>
    <row r="3553" spans="1:7" ht="42" x14ac:dyDescent="0.25">
      <c r="A3553" s="54" t="s">
        <v>9425</v>
      </c>
      <c r="B3553" s="54" t="s">
        <v>9422</v>
      </c>
      <c r="C3553" s="57" t="str">
        <f t="shared" si="110"/>
        <v>Formula</v>
      </c>
      <c r="D3553" s="54" t="s">
        <v>9423</v>
      </c>
      <c r="E3553" s="54" t="s">
        <v>9426</v>
      </c>
      <c r="F3553" s="55">
        <v>40</v>
      </c>
      <c r="G3553" s="56">
        <f t="shared" si="111"/>
        <v>189</v>
      </c>
    </row>
    <row r="3554" spans="1:7" ht="42" x14ac:dyDescent="0.25">
      <c r="A3554" s="47" t="s">
        <v>9427</v>
      </c>
      <c r="B3554" s="47" t="s">
        <v>9422</v>
      </c>
      <c r="C3554" s="57" t="str">
        <f t="shared" si="110"/>
        <v>Formula</v>
      </c>
      <c r="D3554" s="47" t="s">
        <v>9423</v>
      </c>
      <c r="E3554" s="47" t="s">
        <v>9428</v>
      </c>
      <c r="F3554" s="53">
        <v>78</v>
      </c>
      <c r="G3554" s="56">
        <f t="shared" si="111"/>
        <v>189</v>
      </c>
    </row>
    <row r="3555" spans="1:7" ht="42" x14ac:dyDescent="0.25">
      <c r="A3555" s="54" t="s">
        <v>9429</v>
      </c>
      <c r="B3555" s="54" t="s">
        <v>9422</v>
      </c>
      <c r="C3555" s="57" t="str">
        <f t="shared" si="110"/>
        <v>Formula</v>
      </c>
      <c r="D3555" s="54" t="s">
        <v>9423</v>
      </c>
      <c r="E3555" s="54" t="s">
        <v>9430</v>
      </c>
      <c r="F3555" s="55">
        <v>35</v>
      </c>
      <c r="G3555" s="56">
        <f t="shared" si="111"/>
        <v>189</v>
      </c>
    </row>
    <row r="3556" spans="1:7" ht="42" x14ac:dyDescent="0.25">
      <c r="A3556" s="47" t="s">
        <v>9431</v>
      </c>
      <c r="B3556" s="47" t="s">
        <v>9432</v>
      </c>
      <c r="C3556" s="57" t="str">
        <f t="shared" si="110"/>
        <v>Formula</v>
      </c>
      <c r="D3556" s="47" t="s">
        <v>9433</v>
      </c>
      <c r="E3556" s="47" t="s">
        <v>9434</v>
      </c>
      <c r="F3556" s="53">
        <v>100</v>
      </c>
      <c r="G3556" s="56">
        <f t="shared" si="111"/>
        <v>354</v>
      </c>
    </row>
    <row r="3557" spans="1:7" ht="42" x14ac:dyDescent="0.25">
      <c r="A3557" s="54" t="s">
        <v>9435</v>
      </c>
      <c r="B3557" s="54" t="s">
        <v>9432</v>
      </c>
      <c r="C3557" s="57" t="str">
        <f t="shared" si="110"/>
        <v>Formula</v>
      </c>
      <c r="D3557" s="54" t="s">
        <v>9433</v>
      </c>
      <c r="E3557" s="54" t="s">
        <v>9436</v>
      </c>
      <c r="F3557" s="55">
        <v>64</v>
      </c>
      <c r="G3557" s="56">
        <f t="shared" si="111"/>
        <v>354</v>
      </c>
    </row>
    <row r="3558" spans="1:7" ht="42" x14ac:dyDescent="0.25">
      <c r="A3558" s="47" t="s">
        <v>9437</v>
      </c>
      <c r="B3558" s="47" t="s">
        <v>9432</v>
      </c>
      <c r="C3558" s="57" t="str">
        <f t="shared" si="110"/>
        <v>Formula</v>
      </c>
      <c r="D3558" s="47" t="s">
        <v>9433</v>
      </c>
      <c r="E3558" s="47" t="s">
        <v>9438</v>
      </c>
      <c r="F3558" s="53">
        <v>49</v>
      </c>
      <c r="G3558" s="56">
        <f t="shared" si="111"/>
        <v>354</v>
      </c>
    </row>
    <row r="3559" spans="1:7" ht="42" x14ac:dyDescent="0.25">
      <c r="A3559" s="54" t="s">
        <v>9439</v>
      </c>
      <c r="B3559" s="54" t="s">
        <v>9432</v>
      </c>
      <c r="C3559" s="57" t="str">
        <f t="shared" si="110"/>
        <v>Formula</v>
      </c>
      <c r="D3559" s="54" t="s">
        <v>9433</v>
      </c>
      <c r="E3559" s="54" t="s">
        <v>9440</v>
      </c>
      <c r="F3559" s="55">
        <v>34</v>
      </c>
      <c r="G3559" s="56">
        <f t="shared" si="111"/>
        <v>354</v>
      </c>
    </row>
    <row r="3560" spans="1:7" ht="42" x14ac:dyDescent="0.25">
      <c r="A3560" s="47" t="s">
        <v>9441</v>
      </c>
      <c r="B3560" s="47" t="s">
        <v>9432</v>
      </c>
      <c r="C3560" s="57" t="str">
        <f t="shared" si="110"/>
        <v>Formula</v>
      </c>
      <c r="D3560" s="47" t="s">
        <v>9433</v>
      </c>
      <c r="E3560" s="47" t="s">
        <v>9442</v>
      </c>
      <c r="F3560" s="53">
        <v>30</v>
      </c>
      <c r="G3560" s="56">
        <f t="shared" si="111"/>
        <v>354</v>
      </c>
    </row>
    <row r="3561" spans="1:7" ht="42" x14ac:dyDescent="0.25">
      <c r="A3561" s="54" t="s">
        <v>9443</v>
      </c>
      <c r="B3561" s="54" t="s">
        <v>9432</v>
      </c>
      <c r="C3561" s="57" t="str">
        <f t="shared" si="110"/>
        <v>Formula</v>
      </c>
      <c r="D3561" s="54" t="s">
        <v>9433</v>
      </c>
      <c r="E3561" s="54" t="s">
        <v>9444</v>
      </c>
      <c r="F3561" s="55">
        <v>27</v>
      </c>
      <c r="G3561" s="56">
        <f t="shared" si="111"/>
        <v>354</v>
      </c>
    </row>
    <row r="3562" spans="1:7" ht="42" x14ac:dyDescent="0.25">
      <c r="A3562" s="47" t="s">
        <v>9445</v>
      </c>
      <c r="B3562" s="47" t="s">
        <v>9432</v>
      </c>
      <c r="C3562" s="57" t="str">
        <f t="shared" si="110"/>
        <v>Formula</v>
      </c>
      <c r="D3562" s="47" t="s">
        <v>9433</v>
      </c>
      <c r="E3562" s="47" t="s">
        <v>9446</v>
      </c>
      <c r="F3562" s="53">
        <v>50</v>
      </c>
      <c r="G3562" s="56">
        <f t="shared" si="111"/>
        <v>354</v>
      </c>
    </row>
    <row r="3563" spans="1:7" ht="52.5" x14ac:dyDescent="0.25">
      <c r="A3563" s="54" t="s">
        <v>9447</v>
      </c>
      <c r="B3563" s="54" t="s">
        <v>9448</v>
      </c>
      <c r="C3563" s="57" t="str">
        <f t="shared" si="110"/>
        <v>Formula</v>
      </c>
      <c r="D3563" s="54" t="s">
        <v>9449</v>
      </c>
      <c r="E3563" s="54" t="s">
        <v>9450</v>
      </c>
      <c r="F3563" s="55">
        <v>121</v>
      </c>
      <c r="G3563" s="56">
        <f t="shared" si="111"/>
        <v>121</v>
      </c>
    </row>
    <row r="3564" spans="1:7" ht="52.5" x14ac:dyDescent="0.25">
      <c r="A3564" s="47" t="s">
        <v>9451</v>
      </c>
      <c r="B3564" s="47" t="s">
        <v>9452</v>
      </c>
      <c r="C3564" s="57" t="str">
        <f t="shared" si="110"/>
        <v>Formula</v>
      </c>
      <c r="D3564" s="47" t="s">
        <v>9453</v>
      </c>
      <c r="E3564" s="47" t="s">
        <v>9454</v>
      </c>
      <c r="F3564" s="53">
        <v>12</v>
      </c>
      <c r="G3564" s="56">
        <f t="shared" si="111"/>
        <v>12</v>
      </c>
    </row>
    <row r="3565" spans="1:7" ht="42" x14ac:dyDescent="0.25">
      <c r="A3565" s="54" t="s">
        <v>9455</v>
      </c>
      <c r="B3565" s="54" t="s">
        <v>9456</v>
      </c>
      <c r="C3565" s="57" t="str">
        <f t="shared" si="110"/>
        <v>Formula</v>
      </c>
      <c r="D3565" s="54" t="s">
        <v>9457</v>
      </c>
      <c r="E3565" s="54" t="s">
        <v>9458</v>
      </c>
      <c r="F3565" s="55">
        <v>78</v>
      </c>
      <c r="G3565" s="56">
        <f t="shared" si="111"/>
        <v>78</v>
      </c>
    </row>
    <row r="3566" spans="1:7" ht="42" x14ac:dyDescent="0.25">
      <c r="A3566" s="47" t="s">
        <v>9459</v>
      </c>
      <c r="B3566" s="47" t="s">
        <v>9460</v>
      </c>
      <c r="C3566" s="57" t="str">
        <f t="shared" si="110"/>
        <v>Formula</v>
      </c>
      <c r="D3566" s="47" t="s">
        <v>9461</v>
      </c>
      <c r="E3566" s="47" t="s">
        <v>9462</v>
      </c>
      <c r="F3566" s="53">
        <v>117</v>
      </c>
      <c r="G3566" s="56">
        <f t="shared" si="111"/>
        <v>511</v>
      </c>
    </row>
    <row r="3567" spans="1:7" ht="42" x14ac:dyDescent="0.25">
      <c r="A3567" s="54" t="s">
        <v>9463</v>
      </c>
      <c r="B3567" s="54" t="s">
        <v>9460</v>
      </c>
      <c r="C3567" s="57" t="str">
        <f t="shared" si="110"/>
        <v>Formula</v>
      </c>
      <c r="D3567" s="54" t="s">
        <v>9461</v>
      </c>
      <c r="E3567" s="54" t="s">
        <v>9464</v>
      </c>
      <c r="F3567" s="55">
        <v>117</v>
      </c>
      <c r="G3567" s="56">
        <f t="shared" si="111"/>
        <v>511</v>
      </c>
    </row>
    <row r="3568" spans="1:7" ht="42" x14ac:dyDescent="0.25">
      <c r="A3568" s="47" t="s">
        <v>9465</v>
      </c>
      <c r="B3568" s="47" t="s">
        <v>9460</v>
      </c>
      <c r="C3568" s="57" t="str">
        <f t="shared" si="110"/>
        <v>Formula</v>
      </c>
      <c r="D3568" s="47" t="s">
        <v>9461</v>
      </c>
      <c r="E3568" s="47" t="s">
        <v>9466</v>
      </c>
      <c r="F3568" s="53">
        <v>133</v>
      </c>
      <c r="G3568" s="56">
        <f t="shared" si="111"/>
        <v>511</v>
      </c>
    </row>
    <row r="3569" spans="1:7" ht="42" x14ac:dyDescent="0.25">
      <c r="A3569" s="54" t="s">
        <v>9467</v>
      </c>
      <c r="B3569" s="54" t="s">
        <v>9460</v>
      </c>
      <c r="C3569" s="57" t="str">
        <f t="shared" si="110"/>
        <v>Formula</v>
      </c>
      <c r="D3569" s="54" t="s">
        <v>9461</v>
      </c>
      <c r="E3569" s="54" t="s">
        <v>9466</v>
      </c>
      <c r="F3569" s="55">
        <v>144</v>
      </c>
      <c r="G3569" s="56">
        <f t="shared" si="111"/>
        <v>511</v>
      </c>
    </row>
    <row r="3570" spans="1:7" ht="52.5" x14ac:dyDescent="0.25">
      <c r="A3570" s="47" t="s">
        <v>9468</v>
      </c>
      <c r="B3570" s="47" t="s">
        <v>9469</v>
      </c>
      <c r="C3570" s="57" t="str">
        <f t="shared" si="110"/>
        <v>Formula</v>
      </c>
      <c r="D3570" s="47" t="s">
        <v>9470</v>
      </c>
      <c r="E3570" s="47" t="s">
        <v>9471</v>
      </c>
      <c r="F3570" s="53">
        <v>0</v>
      </c>
      <c r="G3570" s="56">
        <f t="shared" si="111"/>
        <v>1045</v>
      </c>
    </row>
    <row r="3571" spans="1:7" ht="52.5" x14ac:dyDescent="0.25">
      <c r="A3571" s="54" t="s">
        <v>9472</v>
      </c>
      <c r="B3571" s="54" t="s">
        <v>9469</v>
      </c>
      <c r="C3571" s="57" t="str">
        <f t="shared" si="110"/>
        <v>Formula</v>
      </c>
      <c r="D3571" s="54" t="s">
        <v>9470</v>
      </c>
      <c r="E3571" s="54" t="s">
        <v>9473</v>
      </c>
      <c r="F3571" s="55">
        <v>36</v>
      </c>
      <c r="G3571" s="56">
        <f t="shared" si="111"/>
        <v>1045</v>
      </c>
    </row>
    <row r="3572" spans="1:7" ht="52.5" x14ac:dyDescent="0.25">
      <c r="A3572" s="47" t="s">
        <v>9474</v>
      </c>
      <c r="B3572" s="47" t="s">
        <v>9469</v>
      </c>
      <c r="C3572" s="57" t="str">
        <f t="shared" si="110"/>
        <v>Formula</v>
      </c>
      <c r="D3572" s="47" t="s">
        <v>9470</v>
      </c>
      <c r="E3572" s="47" t="s">
        <v>9475</v>
      </c>
      <c r="F3572" s="53">
        <v>108</v>
      </c>
      <c r="G3572" s="56">
        <f t="shared" si="111"/>
        <v>1045</v>
      </c>
    </row>
    <row r="3573" spans="1:7" ht="52.5" x14ac:dyDescent="0.25">
      <c r="A3573" s="54" t="s">
        <v>9476</v>
      </c>
      <c r="B3573" s="54" t="s">
        <v>9469</v>
      </c>
      <c r="C3573" s="57" t="str">
        <f t="shared" si="110"/>
        <v>Formula</v>
      </c>
      <c r="D3573" s="54" t="s">
        <v>9470</v>
      </c>
      <c r="E3573" s="54" t="s">
        <v>9477</v>
      </c>
      <c r="F3573" s="55">
        <v>148</v>
      </c>
      <c r="G3573" s="56">
        <f t="shared" si="111"/>
        <v>1045</v>
      </c>
    </row>
    <row r="3574" spans="1:7" ht="52.5" x14ac:dyDescent="0.25">
      <c r="A3574" s="47" t="s">
        <v>9478</v>
      </c>
      <c r="B3574" s="47" t="s">
        <v>9469</v>
      </c>
      <c r="C3574" s="57" t="str">
        <f t="shared" si="110"/>
        <v>Formula</v>
      </c>
      <c r="D3574" s="47" t="s">
        <v>9470</v>
      </c>
      <c r="E3574" s="47" t="s">
        <v>9479</v>
      </c>
      <c r="F3574" s="53">
        <v>99</v>
      </c>
      <c r="G3574" s="56">
        <f t="shared" si="111"/>
        <v>1045</v>
      </c>
    </row>
    <row r="3575" spans="1:7" ht="52.5" x14ac:dyDescent="0.25">
      <c r="A3575" s="54" t="s">
        <v>9480</v>
      </c>
      <c r="B3575" s="54" t="s">
        <v>9469</v>
      </c>
      <c r="C3575" s="57" t="str">
        <f t="shared" si="110"/>
        <v>Formula</v>
      </c>
      <c r="D3575" s="54" t="s">
        <v>9470</v>
      </c>
      <c r="E3575" s="54" t="s">
        <v>9481</v>
      </c>
      <c r="F3575" s="55">
        <v>100</v>
      </c>
      <c r="G3575" s="56">
        <f t="shared" si="111"/>
        <v>1045</v>
      </c>
    </row>
    <row r="3576" spans="1:7" ht="52.5" x14ac:dyDescent="0.25">
      <c r="A3576" s="47" t="s">
        <v>9482</v>
      </c>
      <c r="B3576" s="47" t="s">
        <v>9469</v>
      </c>
      <c r="C3576" s="57" t="str">
        <f t="shared" si="110"/>
        <v>Formula</v>
      </c>
      <c r="D3576" s="47" t="s">
        <v>9470</v>
      </c>
      <c r="E3576" s="47" t="s">
        <v>9483</v>
      </c>
      <c r="F3576" s="53">
        <v>68</v>
      </c>
      <c r="G3576" s="56">
        <f t="shared" si="111"/>
        <v>1045</v>
      </c>
    </row>
    <row r="3577" spans="1:7" ht="52.5" x14ac:dyDescent="0.25">
      <c r="A3577" s="54" t="s">
        <v>9484</v>
      </c>
      <c r="B3577" s="54" t="s">
        <v>9469</v>
      </c>
      <c r="C3577" s="57" t="str">
        <f t="shared" si="110"/>
        <v>Formula</v>
      </c>
      <c r="D3577" s="54" t="s">
        <v>9470</v>
      </c>
      <c r="E3577" s="54" t="s">
        <v>9485</v>
      </c>
      <c r="F3577" s="55">
        <v>43</v>
      </c>
      <c r="G3577" s="56">
        <f t="shared" si="111"/>
        <v>1045</v>
      </c>
    </row>
    <row r="3578" spans="1:7" ht="52.5" x14ac:dyDescent="0.25">
      <c r="A3578" s="47" t="s">
        <v>9486</v>
      </c>
      <c r="B3578" s="47" t="s">
        <v>9469</v>
      </c>
      <c r="C3578" s="57" t="str">
        <f t="shared" si="110"/>
        <v>Formula</v>
      </c>
      <c r="D3578" s="47" t="s">
        <v>9470</v>
      </c>
      <c r="E3578" s="47" t="s">
        <v>9487</v>
      </c>
      <c r="F3578" s="53">
        <v>42</v>
      </c>
      <c r="G3578" s="56">
        <f t="shared" si="111"/>
        <v>1045</v>
      </c>
    </row>
    <row r="3579" spans="1:7" ht="52.5" x14ac:dyDescent="0.25">
      <c r="A3579" s="54" t="s">
        <v>9488</v>
      </c>
      <c r="B3579" s="54" t="s">
        <v>9469</v>
      </c>
      <c r="C3579" s="57" t="str">
        <f t="shared" si="110"/>
        <v>Formula</v>
      </c>
      <c r="D3579" s="54" t="s">
        <v>9470</v>
      </c>
      <c r="E3579" s="54" t="s">
        <v>9489</v>
      </c>
      <c r="F3579" s="55">
        <v>281</v>
      </c>
      <c r="G3579" s="56">
        <f t="shared" si="111"/>
        <v>1045</v>
      </c>
    </row>
    <row r="3580" spans="1:7" ht="52.5" x14ac:dyDescent="0.25">
      <c r="A3580" s="47" t="s">
        <v>9490</v>
      </c>
      <c r="B3580" s="47" t="s">
        <v>9469</v>
      </c>
      <c r="C3580" s="57" t="str">
        <f t="shared" si="110"/>
        <v>Formula</v>
      </c>
      <c r="D3580" s="47" t="s">
        <v>9470</v>
      </c>
      <c r="E3580" s="47" t="s">
        <v>9491</v>
      </c>
      <c r="F3580" s="53">
        <v>50</v>
      </c>
      <c r="G3580" s="56">
        <f t="shared" si="111"/>
        <v>1045</v>
      </c>
    </row>
    <row r="3581" spans="1:7" ht="52.5" x14ac:dyDescent="0.25">
      <c r="A3581" s="54" t="s">
        <v>9492</v>
      </c>
      <c r="B3581" s="54" t="s">
        <v>9469</v>
      </c>
      <c r="C3581" s="57" t="str">
        <f t="shared" si="110"/>
        <v>Formula</v>
      </c>
      <c r="D3581" s="54" t="s">
        <v>9470</v>
      </c>
      <c r="E3581" s="54" t="s">
        <v>9493</v>
      </c>
      <c r="F3581" s="55">
        <v>36</v>
      </c>
      <c r="G3581" s="56">
        <f t="shared" si="111"/>
        <v>1045</v>
      </c>
    </row>
    <row r="3582" spans="1:7" ht="52.5" x14ac:dyDescent="0.25">
      <c r="A3582" s="47" t="s">
        <v>9494</v>
      </c>
      <c r="B3582" s="47" t="s">
        <v>9469</v>
      </c>
      <c r="C3582" s="57" t="str">
        <f t="shared" si="110"/>
        <v>Formula</v>
      </c>
      <c r="D3582" s="47" t="s">
        <v>9470</v>
      </c>
      <c r="E3582" s="47" t="s">
        <v>9495</v>
      </c>
      <c r="F3582" s="53">
        <v>34</v>
      </c>
      <c r="G3582" s="56">
        <f t="shared" si="111"/>
        <v>1045</v>
      </c>
    </row>
    <row r="3583" spans="1:7" ht="42" x14ac:dyDescent="0.25">
      <c r="A3583" s="54" t="s">
        <v>9496</v>
      </c>
      <c r="B3583" s="54" t="s">
        <v>9497</v>
      </c>
      <c r="C3583" s="57" t="str">
        <f t="shared" si="110"/>
        <v>Formula</v>
      </c>
      <c r="D3583" s="54" t="s">
        <v>9498</v>
      </c>
      <c r="E3583" s="54" t="s">
        <v>9499</v>
      </c>
      <c r="F3583" s="55">
        <v>155</v>
      </c>
      <c r="G3583" s="56">
        <f t="shared" si="111"/>
        <v>155</v>
      </c>
    </row>
    <row r="3584" spans="1:7" ht="52.5" x14ac:dyDescent="0.25">
      <c r="A3584" s="47" t="s">
        <v>9500</v>
      </c>
      <c r="B3584" s="47" t="s">
        <v>9501</v>
      </c>
      <c r="C3584" s="57" t="str">
        <f t="shared" si="110"/>
        <v>Formula</v>
      </c>
      <c r="D3584" s="47" t="s">
        <v>9502</v>
      </c>
      <c r="E3584" s="47" t="s">
        <v>9503</v>
      </c>
      <c r="F3584" s="53">
        <v>407</v>
      </c>
      <c r="G3584" s="56">
        <f t="shared" si="111"/>
        <v>1505</v>
      </c>
    </row>
    <row r="3585" spans="1:7" ht="52.5" x14ac:dyDescent="0.25">
      <c r="A3585" s="54" t="s">
        <v>9504</v>
      </c>
      <c r="B3585" s="54" t="s">
        <v>9501</v>
      </c>
      <c r="C3585" s="57" t="str">
        <f t="shared" si="110"/>
        <v>Formula</v>
      </c>
      <c r="D3585" s="54" t="s">
        <v>9502</v>
      </c>
      <c r="E3585" s="54" t="s">
        <v>9505</v>
      </c>
      <c r="F3585" s="55">
        <v>140</v>
      </c>
      <c r="G3585" s="56">
        <f t="shared" si="111"/>
        <v>1505</v>
      </c>
    </row>
    <row r="3586" spans="1:7" ht="52.5" x14ac:dyDescent="0.25">
      <c r="A3586" s="47" t="s">
        <v>9506</v>
      </c>
      <c r="B3586" s="47" t="s">
        <v>9501</v>
      </c>
      <c r="C3586" s="57" t="str">
        <f t="shared" si="110"/>
        <v>Formula</v>
      </c>
      <c r="D3586" s="47" t="s">
        <v>9502</v>
      </c>
      <c r="E3586" s="47" t="s">
        <v>9507</v>
      </c>
      <c r="F3586" s="53">
        <v>28</v>
      </c>
      <c r="G3586" s="56">
        <f t="shared" si="111"/>
        <v>1505</v>
      </c>
    </row>
    <row r="3587" spans="1:7" ht="52.5" x14ac:dyDescent="0.25">
      <c r="A3587" s="54" t="s">
        <v>9508</v>
      </c>
      <c r="B3587" s="54" t="s">
        <v>9501</v>
      </c>
      <c r="C3587" s="57" t="str">
        <f t="shared" ref="C3587:C3650" si="112">IF(ISTEXT(VLOOKUP(B3587,$I$2:$I$11,1,FALSE)),"Alt sub","Formula")</f>
        <v>Formula</v>
      </c>
      <c r="D3587" s="54" t="s">
        <v>9502</v>
      </c>
      <c r="E3587" s="54" t="s">
        <v>9509</v>
      </c>
      <c r="F3587" s="55">
        <v>28</v>
      </c>
      <c r="G3587" s="56">
        <f t="shared" ref="G3587:G3650" si="113">SUMIF(B:B,B3587,F:F)</f>
        <v>1505</v>
      </c>
    </row>
    <row r="3588" spans="1:7" ht="52.5" x14ac:dyDescent="0.25">
      <c r="A3588" s="47" t="s">
        <v>9510</v>
      </c>
      <c r="B3588" s="47" t="s">
        <v>9501</v>
      </c>
      <c r="C3588" s="57" t="str">
        <f t="shared" si="112"/>
        <v>Formula</v>
      </c>
      <c r="D3588" s="47" t="s">
        <v>9502</v>
      </c>
      <c r="E3588" s="47" t="s">
        <v>9511</v>
      </c>
      <c r="F3588" s="53">
        <v>47</v>
      </c>
      <c r="G3588" s="56">
        <f t="shared" si="113"/>
        <v>1505</v>
      </c>
    </row>
    <row r="3589" spans="1:7" ht="52.5" x14ac:dyDescent="0.25">
      <c r="A3589" s="54" t="s">
        <v>9512</v>
      </c>
      <c r="B3589" s="54" t="s">
        <v>9501</v>
      </c>
      <c r="C3589" s="57" t="str">
        <f t="shared" si="112"/>
        <v>Formula</v>
      </c>
      <c r="D3589" s="54" t="s">
        <v>9502</v>
      </c>
      <c r="E3589" s="54" t="s">
        <v>308</v>
      </c>
      <c r="F3589" s="55">
        <v>135</v>
      </c>
      <c r="G3589" s="56">
        <f t="shared" si="113"/>
        <v>1505</v>
      </c>
    </row>
    <row r="3590" spans="1:7" ht="52.5" x14ac:dyDescent="0.25">
      <c r="A3590" s="47" t="s">
        <v>9513</v>
      </c>
      <c r="B3590" s="47" t="s">
        <v>9501</v>
      </c>
      <c r="C3590" s="57" t="str">
        <f t="shared" si="112"/>
        <v>Formula</v>
      </c>
      <c r="D3590" s="47" t="s">
        <v>9502</v>
      </c>
      <c r="E3590" s="47" t="s">
        <v>308</v>
      </c>
      <c r="F3590" s="53">
        <v>184</v>
      </c>
      <c r="G3590" s="56">
        <f t="shared" si="113"/>
        <v>1505</v>
      </c>
    </row>
    <row r="3591" spans="1:7" ht="52.5" x14ac:dyDescent="0.25">
      <c r="A3591" s="54" t="s">
        <v>9514</v>
      </c>
      <c r="B3591" s="54" t="s">
        <v>9501</v>
      </c>
      <c r="C3591" s="57" t="str">
        <f t="shared" si="112"/>
        <v>Formula</v>
      </c>
      <c r="D3591" s="54" t="s">
        <v>9502</v>
      </c>
      <c r="E3591" s="54" t="s">
        <v>308</v>
      </c>
      <c r="F3591" s="55">
        <v>231</v>
      </c>
      <c r="G3591" s="56">
        <f t="shared" si="113"/>
        <v>1505</v>
      </c>
    </row>
    <row r="3592" spans="1:7" ht="52.5" x14ac:dyDescent="0.25">
      <c r="A3592" s="47" t="s">
        <v>9515</v>
      </c>
      <c r="B3592" s="47" t="s">
        <v>9501</v>
      </c>
      <c r="C3592" s="57" t="str">
        <f t="shared" si="112"/>
        <v>Formula</v>
      </c>
      <c r="D3592" s="47" t="s">
        <v>9502</v>
      </c>
      <c r="E3592" s="47" t="s">
        <v>308</v>
      </c>
      <c r="F3592" s="53">
        <v>237</v>
      </c>
      <c r="G3592" s="56">
        <f t="shared" si="113"/>
        <v>1505</v>
      </c>
    </row>
    <row r="3593" spans="1:7" ht="52.5" x14ac:dyDescent="0.25">
      <c r="A3593" s="54" t="s">
        <v>9516</v>
      </c>
      <c r="B3593" s="54" t="s">
        <v>9501</v>
      </c>
      <c r="C3593" s="57" t="str">
        <f t="shared" si="112"/>
        <v>Formula</v>
      </c>
      <c r="D3593" s="54" t="s">
        <v>9502</v>
      </c>
      <c r="E3593" s="54" t="s">
        <v>9517</v>
      </c>
      <c r="F3593" s="55">
        <v>68</v>
      </c>
      <c r="G3593" s="56">
        <f t="shared" si="113"/>
        <v>1505</v>
      </c>
    </row>
    <row r="3594" spans="1:7" ht="31.5" x14ac:dyDescent="0.25">
      <c r="A3594" s="47" t="s">
        <v>9518</v>
      </c>
      <c r="B3594" s="47" t="s">
        <v>9519</v>
      </c>
      <c r="C3594" s="57" t="str">
        <f t="shared" si="112"/>
        <v>Formula</v>
      </c>
      <c r="D3594" s="47" t="s">
        <v>9520</v>
      </c>
      <c r="E3594" s="47" t="s">
        <v>9521</v>
      </c>
      <c r="F3594" s="53">
        <v>137</v>
      </c>
      <c r="G3594" s="56">
        <f t="shared" si="113"/>
        <v>265</v>
      </c>
    </row>
    <row r="3595" spans="1:7" ht="31.5" x14ac:dyDescent="0.25">
      <c r="A3595" s="54" t="s">
        <v>9522</v>
      </c>
      <c r="B3595" s="54" t="s">
        <v>9519</v>
      </c>
      <c r="C3595" s="57" t="str">
        <f t="shared" si="112"/>
        <v>Formula</v>
      </c>
      <c r="D3595" s="54" t="s">
        <v>9520</v>
      </c>
      <c r="E3595" s="54" t="s">
        <v>9523</v>
      </c>
      <c r="F3595" s="55">
        <v>128</v>
      </c>
      <c r="G3595" s="56">
        <f t="shared" si="113"/>
        <v>265</v>
      </c>
    </row>
    <row r="3596" spans="1:7" ht="42" x14ac:dyDescent="0.25">
      <c r="A3596" s="47" t="s">
        <v>9524</v>
      </c>
      <c r="B3596" s="47" t="s">
        <v>9525</v>
      </c>
      <c r="C3596" s="57" t="str">
        <f t="shared" si="112"/>
        <v>Formula</v>
      </c>
      <c r="D3596" s="47" t="s">
        <v>9526</v>
      </c>
      <c r="E3596" s="47" t="s">
        <v>9527</v>
      </c>
      <c r="F3596" s="53">
        <v>55</v>
      </c>
      <c r="G3596" s="56">
        <f t="shared" si="113"/>
        <v>55</v>
      </c>
    </row>
    <row r="3597" spans="1:7" ht="42" x14ac:dyDescent="0.25">
      <c r="A3597" s="54" t="s">
        <v>9528</v>
      </c>
      <c r="B3597" s="54" t="s">
        <v>9529</v>
      </c>
      <c r="C3597" s="57" t="str">
        <f t="shared" si="112"/>
        <v>Formula</v>
      </c>
      <c r="D3597" s="54" t="s">
        <v>9530</v>
      </c>
      <c r="E3597" s="54" t="s">
        <v>9531</v>
      </c>
      <c r="F3597" s="55">
        <v>139</v>
      </c>
      <c r="G3597" s="56">
        <f t="shared" si="113"/>
        <v>139</v>
      </c>
    </row>
    <row r="3598" spans="1:7" ht="52.5" x14ac:dyDescent="0.25">
      <c r="A3598" s="47" t="s">
        <v>9532</v>
      </c>
      <c r="B3598" s="47" t="s">
        <v>9533</v>
      </c>
      <c r="C3598" s="57" t="str">
        <f t="shared" si="112"/>
        <v>Formula</v>
      </c>
      <c r="D3598" s="47" t="s">
        <v>9534</v>
      </c>
      <c r="E3598" s="47" t="s">
        <v>9535</v>
      </c>
      <c r="F3598" s="53">
        <v>159</v>
      </c>
      <c r="G3598" s="56">
        <f t="shared" si="113"/>
        <v>159</v>
      </c>
    </row>
    <row r="3599" spans="1:7" ht="31.5" x14ac:dyDescent="0.25">
      <c r="A3599" s="54" t="s">
        <v>9536</v>
      </c>
      <c r="B3599" s="54" t="s">
        <v>9537</v>
      </c>
      <c r="C3599" s="57" t="str">
        <f t="shared" si="112"/>
        <v>Formula</v>
      </c>
      <c r="D3599" s="54" t="s">
        <v>9538</v>
      </c>
      <c r="E3599" s="54" t="s">
        <v>9539</v>
      </c>
      <c r="F3599" s="55">
        <v>226</v>
      </c>
      <c r="G3599" s="56">
        <f t="shared" si="113"/>
        <v>226</v>
      </c>
    </row>
    <row r="3600" spans="1:7" ht="42" x14ac:dyDescent="0.25">
      <c r="A3600" s="47" t="s">
        <v>9540</v>
      </c>
      <c r="B3600" s="47" t="s">
        <v>9541</v>
      </c>
      <c r="C3600" s="57" t="str">
        <f t="shared" si="112"/>
        <v>Formula</v>
      </c>
      <c r="D3600" s="47" t="s">
        <v>9542</v>
      </c>
      <c r="E3600" s="47" t="s">
        <v>9543</v>
      </c>
      <c r="F3600" s="53">
        <v>172</v>
      </c>
      <c r="G3600" s="56">
        <f t="shared" si="113"/>
        <v>172</v>
      </c>
    </row>
    <row r="3601" spans="1:7" ht="52.5" x14ac:dyDescent="0.25">
      <c r="A3601" s="54" t="s">
        <v>9544</v>
      </c>
      <c r="B3601" s="54" t="s">
        <v>9545</v>
      </c>
      <c r="C3601" s="57" t="str">
        <f t="shared" si="112"/>
        <v>Formula</v>
      </c>
      <c r="D3601" s="54" t="s">
        <v>9546</v>
      </c>
      <c r="E3601" s="54" t="s">
        <v>100</v>
      </c>
      <c r="F3601" s="55">
        <v>163</v>
      </c>
      <c r="G3601" s="56">
        <f t="shared" si="113"/>
        <v>303</v>
      </c>
    </row>
    <row r="3602" spans="1:7" ht="52.5" x14ac:dyDescent="0.25">
      <c r="A3602" s="47" t="s">
        <v>9547</v>
      </c>
      <c r="B3602" s="47" t="s">
        <v>9545</v>
      </c>
      <c r="C3602" s="57" t="str">
        <f t="shared" si="112"/>
        <v>Formula</v>
      </c>
      <c r="D3602" s="47" t="s">
        <v>9546</v>
      </c>
      <c r="E3602" s="47" t="s">
        <v>9548</v>
      </c>
      <c r="F3602" s="53">
        <v>140</v>
      </c>
      <c r="G3602" s="56">
        <f t="shared" si="113"/>
        <v>303</v>
      </c>
    </row>
    <row r="3603" spans="1:7" ht="31.5" x14ac:dyDescent="0.25">
      <c r="A3603" s="54" t="s">
        <v>9549</v>
      </c>
      <c r="B3603" s="54" t="s">
        <v>9550</v>
      </c>
      <c r="C3603" s="57" t="str">
        <f t="shared" si="112"/>
        <v>Formula</v>
      </c>
      <c r="D3603" s="54" t="s">
        <v>9551</v>
      </c>
      <c r="E3603" s="54" t="s">
        <v>9552</v>
      </c>
      <c r="F3603" s="55">
        <v>30</v>
      </c>
      <c r="G3603" s="56">
        <f t="shared" si="113"/>
        <v>30</v>
      </c>
    </row>
    <row r="3604" spans="1:7" ht="52.5" x14ac:dyDescent="0.25">
      <c r="A3604" s="47" t="s">
        <v>9553</v>
      </c>
      <c r="B3604" s="47" t="s">
        <v>9554</v>
      </c>
      <c r="C3604" s="57" t="str">
        <f t="shared" si="112"/>
        <v>Formula</v>
      </c>
      <c r="D3604" s="47" t="s">
        <v>9555</v>
      </c>
      <c r="E3604" s="47" t="s">
        <v>9556</v>
      </c>
      <c r="F3604" s="53">
        <v>200</v>
      </c>
      <c r="G3604" s="56">
        <f t="shared" si="113"/>
        <v>2982</v>
      </c>
    </row>
    <row r="3605" spans="1:7" ht="52.5" x14ac:dyDescent="0.25">
      <c r="A3605" s="54" t="s">
        <v>9557</v>
      </c>
      <c r="B3605" s="54" t="s">
        <v>9554</v>
      </c>
      <c r="C3605" s="57" t="str">
        <f t="shared" si="112"/>
        <v>Formula</v>
      </c>
      <c r="D3605" s="54" t="s">
        <v>9555</v>
      </c>
      <c r="E3605" s="54" t="s">
        <v>9558</v>
      </c>
      <c r="F3605" s="55">
        <v>200</v>
      </c>
      <c r="G3605" s="56">
        <f t="shared" si="113"/>
        <v>2982</v>
      </c>
    </row>
    <row r="3606" spans="1:7" ht="52.5" x14ac:dyDescent="0.25">
      <c r="A3606" s="47" t="s">
        <v>9559</v>
      </c>
      <c r="B3606" s="47" t="s">
        <v>9554</v>
      </c>
      <c r="C3606" s="57" t="str">
        <f t="shared" si="112"/>
        <v>Formula</v>
      </c>
      <c r="D3606" s="47" t="s">
        <v>9555</v>
      </c>
      <c r="E3606" s="47" t="s">
        <v>9560</v>
      </c>
      <c r="F3606" s="53">
        <v>380</v>
      </c>
      <c r="G3606" s="56">
        <f t="shared" si="113"/>
        <v>2982</v>
      </c>
    </row>
    <row r="3607" spans="1:7" ht="52.5" x14ac:dyDescent="0.25">
      <c r="A3607" s="54" t="s">
        <v>9561</v>
      </c>
      <c r="B3607" s="54" t="s">
        <v>9554</v>
      </c>
      <c r="C3607" s="57" t="str">
        <f t="shared" si="112"/>
        <v>Formula</v>
      </c>
      <c r="D3607" s="54" t="s">
        <v>9555</v>
      </c>
      <c r="E3607" s="54" t="s">
        <v>9562</v>
      </c>
      <c r="F3607" s="55">
        <v>89</v>
      </c>
      <c r="G3607" s="56">
        <f t="shared" si="113"/>
        <v>2982</v>
      </c>
    </row>
    <row r="3608" spans="1:7" ht="52.5" x14ac:dyDescent="0.25">
      <c r="A3608" s="47" t="s">
        <v>9563</v>
      </c>
      <c r="B3608" s="47" t="s">
        <v>9554</v>
      </c>
      <c r="C3608" s="57" t="str">
        <f t="shared" si="112"/>
        <v>Formula</v>
      </c>
      <c r="D3608" s="47" t="s">
        <v>9555</v>
      </c>
      <c r="E3608" s="47" t="s">
        <v>9564</v>
      </c>
      <c r="F3608" s="53">
        <v>81</v>
      </c>
      <c r="G3608" s="56">
        <f t="shared" si="113"/>
        <v>2982</v>
      </c>
    </row>
    <row r="3609" spans="1:7" ht="52.5" x14ac:dyDescent="0.25">
      <c r="A3609" s="54" t="s">
        <v>9565</v>
      </c>
      <c r="B3609" s="54" t="s">
        <v>9554</v>
      </c>
      <c r="C3609" s="57" t="str">
        <f t="shared" si="112"/>
        <v>Formula</v>
      </c>
      <c r="D3609" s="54" t="s">
        <v>9555</v>
      </c>
      <c r="E3609" s="54" t="s">
        <v>9566</v>
      </c>
      <c r="F3609" s="55">
        <v>100</v>
      </c>
      <c r="G3609" s="56">
        <f t="shared" si="113"/>
        <v>2982</v>
      </c>
    </row>
    <row r="3610" spans="1:7" ht="52.5" x14ac:dyDescent="0.25">
      <c r="A3610" s="47" t="s">
        <v>9567</v>
      </c>
      <c r="B3610" s="47" t="s">
        <v>9554</v>
      </c>
      <c r="C3610" s="57" t="str">
        <f t="shared" si="112"/>
        <v>Formula</v>
      </c>
      <c r="D3610" s="47" t="s">
        <v>9555</v>
      </c>
      <c r="E3610" s="47" t="s">
        <v>9568</v>
      </c>
      <c r="F3610" s="53">
        <v>75</v>
      </c>
      <c r="G3610" s="56">
        <f t="shared" si="113"/>
        <v>2982</v>
      </c>
    </row>
    <row r="3611" spans="1:7" ht="52.5" x14ac:dyDescent="0.25">
      <c r="A3611" s="54" t="s">
        <v>9569</v>
      </c>
      <c r="B3611" s="54" t="s">
        <v>9554</v>
      </c>
      <c r="C3611" s="57" t="str">
        <f t="shared" si="112"/>
        <v>Formula</v>
      </c>
      <c r="D3611" s="54" t="s">
        <v>9555</v>
      </c>
      <c r="E3611" s="54" t="s">
        <v>9570</v>
      </c>
      <c r="F3611" s="55">
        <v>80</v>
      </c>
      <c r="G3611" s="56">
        <f t="shared" si="113"/>
        <v>2982</v>
      </c>
    </row>
    <row r="3612" spans="1:7" ht="52.5" x14ac:dyDescent="0.25">
      <c r="A3612" s="47" t="s">
        <v>9571</v>
      </c>
      <c r="B3612" s="47" t="s">
        <v>9554</v>
      </c>
      <c r="C3612" s="57" t="str">
        <f t="shared" si="112"/>
        <v>Formula</v>
      </c>
      <c r="D3612" s="47" t="s">
        <v>9555</v>
      </c>
      <c r="E3612" s="47" t="s">
        <v>9572</v>
      </c>
      <c r="F3612" s="53">
        <v>135</v>
      </c>
      <c r="G3612" s="56">
        <f t="shared" si="113"/>
        <v>2982</v>
      </c>
    </row>
    <row r="3613" spans="1:7" ht="52.5" x14ac:dyDescent="0.25">
      <c r="A3613" s="54" t="s">
        <v>9573</v>
      </c>
      <c r="B3613" s="54" t="s">
        <v>9554</v>
      </c>
      <c r="C3613" s="57" t="str">
        <f t="shared" si="112"/>
        <v>Formula</v>
      </c>
      <c r="D3613" s="54" t="s">
        <v>9555</v>
      </c>
      <c r="E3613" s="54" t="s">
        <v>9574</v>
      </c>
      <c r="F3613" s="55">
        <v>160</v>
      </c>
      <c r="G3613" s="56">
        <f t="shared" si="113"/>
        <v>2982</v>
      </c>
    </row>
    <row r="3614" spans="1:7" ht="52.5" x14ac:dyDescent="0.25">
      <c r="A3614" s="47" t="s">
        <v>9575</v>
      </c>
      <c r="B3614" s="47" t="s">
        <v>9554</v>
      </c>
      <c r="C3614" s="57" t="str">
        <f t="shared" si="112"/>
        <v>Formula</v>
      </c>
      <c r="D3614" s="47" t="s">
        <v>9555</v>
      </c>
      <c r="E3614" s="47" t="s">
        <v>9576</v>
      </c>
      <c r="F3614" s="53">
        <v>30</v>
      </c>
      <c r="G3614" s="56">
        <f t="shared" si="113"/>
        <v>2982</v>
      </c>
    </row>
    <row r="3615" spans="1:7" ht="52.5" x14ac:dyDescent="0.25">
      <c r="A3615" s="54" t="s">
        <v>9577</v>
      </c>
      <c r="B3615" s="54" t="s">
        <v>9554</v>
      </c>
      <c r="C3615" s="57" t="str">
        <f t="shared" si="112"/>
        <v>Formula</v>
      </c>
      <c r="D3615" s="54" t="s">
        <v>9555</v>
      </c>
      <c r="E3615" s="54" t="s">
        <v>9578</v>
      </c>
      <c r="F3615" s="55">
        <v>30</v>
      </c>
      <c r="G3615" s="56">
        <f t="shared" si="113"/>
        <v>2982</v>
      </c>
    </row>
    <row r="3616" spans="1:7" ht="52.5" x14ac:dyDescent="0.25">
      <c r="A3616" s="47" t="s">
        <v>9579</v>
      </c>
      <c r="B3616" s="47" t="s">
        <v>9554</v>
      </c>
      <c r="C3616" s="57" t="str">
        <f t="shared" si="112"/>
        <v>Formula</v>
      </c>
      <c r="D3616" s="47" t="s">
        <v>9555</v>
      </c>
      <c r="E3616" s="47" t="s">
        <v>9580</v>
      </c>
      <c r="F3616" s="53">
        <v>30</v>
      </c>
      <c r="G3616" s="56">
        <f t="shared" si="113"/>
        <v>2982</v>
      </c>
    </row>
    <row r="3617" spans="1:7" ht="52.5" x14ac:dyDescent="0.25">
      <c r="A3617" s="54" t="s">
        <v>9581</v>
      </c>
      <c r="B3617" s="54" t="s">
        <v>9554</v>
      </c>
      <c r="C3617" s="57" t="str">
        <f t="shared" si="112"/>
        <v>Formula</v>
      </c>
      <c r="D3617" s="54" t="s">
        <v>9555</v>
      </c>
      <c r="E3617" s="54" t="s">
        <v>9582</v>
      </c>
      <c r="F3617" s="55">
        <v>209</v>
      </c>
      <c r="G3617" s="56">
        <f t="shared" si="113"/>
        <v>2982</v>
      </c>
    </row>
    <row r="3618" spans="1:7" ht="52.5" x14ac:dyDescent="0.25">
      <c r="A3618" s="47" t="s">
        <v>9583</v>
      </c>
      <c r="B3618" s="47" t="s">
        <v>9554</v>
      </c>
      <c r="C3618" s="57" t="str">
        <f t="shared" si="112"/>
        <v>Formula</v>
      </c>
      <c r="D3618" s="47" t="s">
        <v>9555</v>
      </c>
      <c r="E3618" s="47" t="s">
        <v>9584</v>
      </c>
      <c r="F3618" s="53">
        <v>50</v>
      </c>
      <c r="G3618" s="56">
        <f t="shared" si="113"/>
        <v>2982</v>
      </c>
    </row>
    <row r="3619" spans="1:7" ht="52.5" x14ac:dyDescent="0.25">
      <c r="A3619" s="54" t="s">
        <v>9585</v>
      </c>
      <c r="B3619" s="54" t="s">
        <v>9554</v>
      </c>
      <c r="C3619" s="57" t="str">
        <f t="shared" si="112"/>
        <v>Formula</v>
      </c>
      <c r="D3619" s="54" t="s">
        <v>9555</v>
      </c>
      <c r="E3619" s="54" t="s">
        <v>9586</v>
      </c>
      <c r="F3619" s="55">
        <v>100</v>
      </c>
      <c r="G3619" s="56">
        <f t="shared" si="113"/>
        <v>2982</v>
      </c>
    </row>
    <row r="3620" spans="1:7" ht="52.5" x14ac:dyDescent="0.25">
      <c r="A3620" s="47" t="s">
        <v>9587</v>
      </c>
      <c r="B3620" s="47" t="s">
        <v>9554</v>
      </c>
      <c r="C3620" s="57" t="str">
        <f t="shared" si="112"/>
        <v>Formula</v>
      </c>
      <c r="D3620" s="47" t="s">
        <v>9555</v>
      </c>
      <c r="E3620" s="47" t="s">
        <v>9588</v>
      </c>
      <c r="F3620" s="53">
        <v>30</v>
      </c>
      <c r="G3620" s="56">
        <f t="shared" si="113"/>
        <v>2982</v>
      </c>
    </row>
    <row r="3621" spans="1:7" ht="52.5" x14ac:dyDescent="0.25">
      <c r="A3621" s="54" t="s">
        <v>9589</v>
      </c>
      <c r="B3621" s="54" t="s">
        <v>9554</v>
      </c>
      <c r="C3621" s="57" t="str">
        <f t="shared" si="112"/>
        <v>Formula</v>
      </c>
      <c r="D3621" s="54" t="s">
        <v>9555</v>
      </c>
      <c r="E3621" s="54" t="s">
        <v>9590</v>
      </c>
      <c r="F3621" s="55">
        <v>192</v>
      </c>
      <c r="G3621" s="56">
        <f t="shared" si="113"/>
        <v>2982</v>
      </c>
    </row>
    <row r="3622" spans="1:7" ht="52.5" x14ac:dyDescent="0.25">
      <c r="A3622" s="47" t="s">
        <v>9591</v>
      </c>
      <c r="B3622" s="47" t="s">
        <v>9554</v>
      </c>
      <c r="C3622" s="57" t="str">
        <f t="shared" si="112"/>
        <v>Formula</v>
      </c>
      <c r="D3622" s="47" t="s">
        <v>9555</v>
      </c>
      <c r="E3622" s="47" t="s">
        <v>9592</v>
      </c>
      <c r="F3622" s="53">
        <v>100</v>
      </c>
      <c r="G3622" s="56">
        <f t="shared" si="113"/>
        <v>2982</v>
      </c>
    </row>
    <row r="3623" spans="1:7" ht="52.5" x14ac:dyDescent="0.25">
      <c r="A3623" s="54" t="s">
        <v>9593</v>
      </c>
      <c r="B3623" s="54" t="s">
        <v>9554</v>
      </c>
      <c r="C3623" s="57" t="str">
        <f t="shared" si="112"/>
        <v>Formula</v>
      </c>
      <c r="D3623" s="54" t="s">
        <v>9555</v>
      </c>
      <c r="E3623" s="54" t="s">
        <v>9594</v>
      </c>
      <c r="F3623" s="55">
        <v>29</v>
      </c>
      <c r="G3623" s="56">
        <f t="shared" si="113"/>
        <v>2982</v>
      </c>
    </row>
    <row r="3624" spans="1:7" ht="52.5" x14ac:dyDescent="0.25">
      <c r="A3624" s="47" t="s">
        <v>9595</v>
      </c>
      <c r="B3624" s="47" t="s">
        <v>9554</v>
      </c>
      <c r="C3624" s="57" t="str">
        <f t="shared" si="112"/>
        <v>Formula</v>
      </c>
      <c r="D3624" s="47" t="s">
        <v>9555</v>
      </c>
      <c r="E3624" s="47" t="s">
        <v>9596</v>
      </c>
      <c r="F3624" s="53">
        <v>153</v>
      </c>
      <c r="G3624" s="56">
        <f t="shared" si="113"/>
        <v>2982</v>
      </c>
    </row>
    <row r="3625" spans="1:7" ht="52.5" x14ac:dyDescent="0.25">
      <c r="A3625" s="54" t="s">
        <v>9597</v>
      </c>
      <c r="B3625" s="54" t="s">
        <v>9554</v>
      </c>
      <c r="C3625" s="57" t="str">
        <f t="shared" si="112"/>
        <v>Formula</v>
      </c>
      <c r="D3625" s="54" t="s">
        <v>9555</v>
      </c>
      <c r="E3625" s="54" t="s">
        <v>9598</v>
      </c>
      <c r="F3625" s="55">
        <v>206</v>
      </c>
      <c r="G3625" s="56">
        <f t="shared" si="113"/>
        <v>2982</v>
      </c>
    </row>
    <row r="3626" spans="1:7" ht="52.5" x14ac:dyDescent="0.25">
      <c r="A3626" s="47" t="s">
        <v>9599</v>
      </c>
      <c r="B3626" s="47" t="s">
        <v>9554</v>
      </c>
      <c r="C3626" s="57" t="str">
        <f t="shared" si="112"/>
        <v>Formula</v>
      </c>
      <c r="D3626" s="47" t="s">
        <v>9555</v>
      </c>
      <c r="E3626" s="47" t="s">
        <v>9600</v>
      </c>
      <c r="F3626" s="53">
        <v>96</v>
      </c>
      <c r="G3626" s="56">
        <f t="shared" si="113"/>
        <v>2982</v>
      </c>
    </row>
    <row r="3627" spans="1:7" ht="52.5" x14ac:dyDescent="0.25">
      <c r="A3627" s="54" t="s">
        <v>9601</v>
      </c>
      <c r="B3627" s="54" t="s">
        <v>9554</v>
      </c>
      <c r="C3627" s="57" t="str">
        <f t="shared" si="112"/>
        <v>Formula</v>
      </c>
      <c r="D3627" s="54" t="s">
        <v>9555</v>
      </c>
      <c r="E3627" s="54" t="s">
        <v>9602</v>
      </c>
      <c r="F3627" s="55">
        <v>31</v>
      </c>
      <c r="G3627" s="56">
        <f t="shared" si="113"/>
        <v>2982</v>
      </c>
    </row>
    <row r="3628" spans="1:7" ht="52.5" x14ac:dyDescent="0.25">
      <c r="A3628" s="47" t="s">
        <v>9603</v>
      </c>
      <c r="B3628" s="47" t="s">
        <v>9554</v>
      </c>
      <c r="C3628" s="57" t="str">
        <f t="shared" si="112"/>
        <v>Formula</v>
      </c>
      <c r="D3628" s="47" t="s">
        <v>9555</v>
      </c>
      <c r="E3628" s="47" t="s">
        <v>9604</v>
      </c>
      <c r="F3628" s="53">
        <v>19</v>
      </c>
      <c r="G3628" s="56">
        <f t="shared" si="113"/>
        <v>2982</v>
      </c>
    </row>
    <row r="3629" spans="1:7" ht="52.5" x14ac:dyDescent="0.25">
      <c r="A3629" s="54" t="s">
        <v>9605</v>
      </c>
      <c r="B3629" s="54" t="s">
        <v>9554</v>
      </c>
      <c r="C3629" s="57" t="str">
        <f t="shared" si="112"/>
        <v>Formula</v>
      </c>
      <c r="D3629" s="54" t="s">
        <v>9555</v>
      </c>
      <c r="E3629" s="54" t="s">
        <v>9606</v>
      </c>
      <c r="F3629" s="55">
        <v>36</v>
      </c>
      <c r="G3629" s="56">
        <f t="shared" si="113"/>
        <v>2982</v>
      </c>
    </row>
    <row r="3630" spans="1:7" ht="52.5" x14ac:dyDescent="0.25">
      <c r="A3630" s="47" t="s">
        <v>9607</v>
      </c>
      <c r="B3630" s="47" t="s">
        <v>9554</v>
      </c>
      <c r="C3630" s="57" t="str">
        <f t="shared" si="112"/>
        <v>Formula</v>
      </c>
      <c r="D3630" s="47" t="s">
        <v>9555</v>
      </c>
      <c r="E3630" s="47" t="s">
        <v>9608</v>
      </c>
      <c r="F3630" s="53">
        <v>27</v>
      </c>
      <c r="G3630" s="56">
        <f t="shared" si="113"/>
        <v>2982</v>
      </c>
    </row>
    <row r="3631" spans="1:7" ht="52.5" x14ac:dyDescent="0.25">
      <c r="A3631" s="54" t="s">
        <v>9609</v>
      </c>
      <c r="B3631" s="54" t="s">
        <v>9554</v>
      </c>
      <c r="C3631" s="57" t="str">
        <f t="shared" si="112"/>
        <v>Formula</v>
      </c>
      <c r="D3631" s="54" t="s">
        <v>9555</v>
      </c>
      <c r="E3631" s="54" t="s">
        <v>9610</v>
      </c>
      <c r="F3631" s="55">
        <v>64</v>
      </c>
      <c r="G3631" s="56">
        <f t="shared" si="113"/>
        <v>2982</v>
      </c>
    </row>
    <row r="3632" spans="1:7" ht="52.5" x14ac:dyDescent="0.25">
      <c r="A3632" s="47" t="s">
        <v>9611</v>
      </c>
      <c r="B3632" s="47" t="s">
        <v>9554</v>
      </c>
      <c r="C3632" s="57" t="str">
        <f t="shared" si="112"/>
        <v>Formula</v>
      </c>
      <c r="D3632" s="47" t="s">
        <v>9555</v>
      </c>
      <c r="E3632" s="47" t="s">
        <v>9612</v>
      </c>
      <c r="F3632" s="53">
        <v>50</v>
      </c>
      <c r="G3632" s="56">
        <f t="shared" si="113"/>
        <v>2982</v>
      </c>
    </row>
    <row r="3633" spans="1:7" ht="42" x14ac:dyDescent="0.25">
      <c r="A3633" s="54" t="s">
        <v>9613</v>
      </c>
      <c r="B3633" s="54" t="s">
        <v>9614</v>
      </c>
      <c r="C3633" s="57" t="str">
        <f t="shared" si="112"/>
        <v>Formula</v>
      </c>
      <c r="D3633" s="54" t="s">
        <v>9615</v>
      </c>
      <c r="E3633" s="54" t="s">
        <v>9616</v>
      </c>
      <c r="F3633" s="55">
        <v>40</v>
      </c>
      <c r="G3633" s="56">
        <f t="shared" si="113"/>
        <v>729</v>
      </c>
    </row>
    <row r="3634" spans="1:7" ht="42" x14ac:dyDescent="0.25">
      <c r="A3634" s="47" t="s">
        <v>9617</v>
      </c>
      <c r="B3634" s="47" t="s">
        <v>9614</v>
      </c>
      <c r="C3634" s="57" t="str">
        <f t="shared" si="112"/>
        <v>Formula</v>
      </c>
      <c r="D3634" s="47" t="s">
        <v>9615</v>
      </c>
      <c r="E3634" s="47" t="s">
        <v>9618</v>
      </c>
      <c r="F3634" s="53">
        <v>199</v>
      </c>
      <c r="G3634" s="56">
        <f t="shared" si="113"/>
        <v>729</v>
      </c>
    </row>
    <row r="3635" spans="1:7" ht="42" x14ac:dyDescent="0.25">
      <c r="A3635" s="54" t="s">
        <v>9619</v>
      </c>
      <c r="B3635" s="54" t="s">
        <v>9614</v>
      </c>
      <c r="C3635" s="57" t="str">
        <f t="shared" si="112"/>
        <v>Formula</v>
      </c>
      <c r="D3635" s="54" t="s">
        <v>9615</v>
      </c>
      <c r="E3635" s="54" t="s">
        <v>9620</v>
      </c>
      <c r="F3635" s="55">
        <v>244</v>
      </c>
      <c r="G3635" s="56">
        <f t="shared" si="113"/>
        <v>729</v>
      </c>
    </row>
    <row r="3636" spans="1:7" ht="42" x14ac:dyDescent="0.25">
      <c r="A3636" s="47" t="s">
        <v>9621</v>
      </c>
      <c r="B3636" s="47" t="s">
        <v>9614</v>
      </c>
      <c r="C3636" s="57" t="str">
        <f t="shared" si="112"/>
        <v>Formula</v>
      </c>
      <c r="D3636" s="47" t="s">
        <v>9615</v>
      </c>
      <c r="E3636" s="47" t="s">
        <v>9620</v>
      </c>
      <c r="F3636" s="53">
        <v>246</v>
      </c>
      <c r="G3636" s="56">
        <f t="shared" si="113"/>
        <v>729</v>
      </c>
    </row>
    <row r="3637" spans="1:7" ht="42" x14ac:dyDescent="0.25">
      <c r="A3637" s="54" t="s">
        <v>9622</v>
      </c>
      <c r="B3637" s="54" t="s">
        <v>9623</v>
      </c>
      <c r="C3637" s="57" t="str">
        <f t="shared" si="112"/>
        <v>Formula</v>
      </c>
      <c r="D3637" s="54" t="s">
        <v>9624</v>
      </c>
      <c r="E3637" s="54" t="s">
        <v>9625</v>
      </c>
      <c r="F3637" s="55">
        <v>115</v>
      </c>
      <c r="G3637" s="56">
        <f t="shared" si="113"/>
        <v>115</v>
      </c>
    </row>
    <row r="3638" spans="1:7" ht="42" x14ac:dyDescent="0.25">
      <c r="A3638" s="47" t="s">
        <v>9626</v>
      </c>
      <c r="B3638" s="47" t="s">
        <v>9627</v>
      </c>
      <c r="C3638" s="57" t="str">
        <f t="shared" si="112"/>
        <v>Formula</v>
      </c>
      <c r="D3638" s="47" t="s">
        <v>9628</v>
      </c>
      <c r="E3638" s="47" t="s">
        <v>9629</v>
      </c>
      <c r="F3638" s="53">
        <v>199</v>
      </c>
      <c r="G3638" s="56">
        <f t="shared" si="113"/>
        <v>199</v>
      </c>
    </row>
    <row r="3639" spans="1:7" ht="31.5" x14ac:dyDescent="0.25">
      <c r="A3639" s="54" t="s">
        <v>9630</v>
      </c>
      <c r="B3639" s="54" t="s">
        <v>9631</v>
      </c>
      <c r="C3639" s="57" t="str">
        <f t="shared" si="112"/>
        <v>Formula</v>
      </c>
      <c r="D3639" s="54" t="s">
        <v>9632</v>
      </c>
      <c r="E3639" s="54" t="s">
        <v>9633</v>
      </c>
      <c r="F3639" s="55">
        <v>196</v>
      </c>
      <c r="G3639" s="56">
        <f t="shared" si="113"/>
        <v>196</v>
      </c>
    </row>
    <row r="3640" spans="1:7" ht="42" x14ac:dyDescent="0.25">
      <c r="A3640" s="47" t="s">
        <v>9634</v>
      </c>
      <c r="B3640" s="47" t="s">
        <v>9635</v>
      </c>
      <c r="C3640" s="57" t="str">
        <f t="shared" si="112"/>
        <v>Formula</v>
      </c>
      <c r="D3640" s="47" t="s">
        <v>9636</v>
      </c>
      <c r="E3640" s="47" t="s">
        <v>9637</v>
      </c>
      <c r="F3640" s="53">
        <v>30</v>
      </c>
      <c r="G3640" s="56">
        <f t="shared" si="113"/>
        <v>30</v>
      </c>
    </row>
    <row r="3641" spans="1:7" ht="42" x14ac:dyDescent="0.25">
      <c r="A3641" s="54" t="s">
        <v>9638</v>
      </c>
      <c r="B3641" s="54" t="s">
        <v>9639</v>
      </c>
      <c r="C3641" s="57" t="str">
        <f t="shared" si="112"/>
        <v>Formula</v>
      </c>
      <c r="D3641" s="54" t="s">
        <v>9640</v>
      </c>
      <c r="E3641" s="54" t="s">
        <v>9641</v>
      </c>
      <c r="F3641" s="55">
        <v>16</v>
      </c>
      <c r="G3641" s="56">
        <f t="shared" si="113"/>
        <v>16</v>
      </c>
    </row>
    <row r="3642" spans="1:7" ht="31.5" x14ac:dyDescent="0.25">
      <c r="A3642" s="47" t="s">
        <v>9642</v>
      </c>
      <c r="B3642" s="47" t="s">
        <v>9643</v>
      </c>
      <c r="C3642" s="57" t="str">
        <f t="shared" si="112"/>
        <v>Formula</v>
      </c>
      <c r="D3642" s="47" t="s">
        <v>9644</v>
      </c>
      <c r="E3642" s="47" t="s">
        <v>9645</v>
      </c>
      <c r="F3642" s="53">
        <v>29</v>
      </c>
      <c r="G3642" s="56">
        <f t="shared" si="113"/>
        <v>29</v>
      </c>
    </row>
    <row r="3643" spans="1:7" ht="42" x14ac:dyDescent="0.25">
      <c r="A3643" s="54" t="s">
        <v>9646</v>
      </c>
      <c r="B3643" s="54" t="s">
        <v>9647</v>
      </c>
      <c r="C3643" s="57" t="str">
        <f t="shared" si="112"/>
        <v>Formula</v>
      </c>
      <c r="D3643" s="54" t="s">
        <v>9648</v>
      </c>
      <c r="E3643" s="54" t="s">
        <v>9649</v>
      </c>
      <c r="F3643" s="55">
        <v>50</v>
      </c>
      <c r="G3643" s="56">
        <f t="shared" si="113"/>
        <v>50</v>
      </c>
    </row>
    <row r="3644" spans="1:7" ht="42" x14ac:dyDescent="0.25">
      <c r="A3644" s="47" t="s">
        <v>9650</v>
      </c>
      <c r="B3644" s="47" t="s">
        <v>9651</v>
      </c>
      <c r="C3644" s="57" t="str">
        <f t="shared" si="112"/>
        <v>Formula</v>
      </c>
      <c r="D3644" s="47" t="s">
        <v>9652</v>
      </c>
      <c r="E3644" s="47" t="s">
        <v>9653</v>
      </c>
      <c r="F3644" s="53">
        <v>86</v>
      </c>
      <c r="G3644" s="56">
        <f t="shared" si="113"/>
        <v>86</v>
      </c>
    </row>
    <row r="3645" spans="1:7" ht="42" x14ac:dyDescent="0.25">
      <c r="A3645" s="54" t="s">
        <v>9654</v>
      </c>
      <c r="B3645" s="54" t="s">
        <v>9655</v>
      </c>
      <c r="C3645" s="57" t="str">
        <f t="shared" si="112"/>
        <v>Formula</v>
      </c>
      <c r="D3645" s="54" t="s">
        <v>9656</v>
      </c>
      <c r="E3645" s="54" t="s">
        <v>9657</v>
      </c>
      <c r="F3645" s="55">
        <v>40</v>
      </c>
      <c r="G3645" s="56">
        <f t="shared" si="113"/>
        <v>40</v>
      </c>
    </row>
    <row r="3646" spans="1:7" ht="42" x14ac:dyDescent="0.25">
      <c r="A3646" s="47" t="s">
        <v>9658</v>
      </c>
      <c r="B3646" s="47" t="s">
        <v>9659</v>
      </c>
      <c r="C3646" s="57" t="str">
        <f t="shared" si="112"/>
        <v>Formula</v>
      </c>
      <c r="D3646" s="47" t="s">
        <v>9660</v>
      </c>
      <c r="E3646" s="47" t="s">
        <v>9661</v>
      </c>
      <c r="F3646" s="53">
        <v>50</v>
      </c>
      <c r="G3646" s="56">
        <f t="shared" si="113"/>
        <v>50</v>
      </c>
    </row>
    <row r="3647" spans="1:7" ht="42" x14ac:dyDescent="0.25">
      <c r="A3647" s="54" t="s">
        <v>9662</v>
      </c>
      <c r="B3647" s="54" t="s">
        <v>9663</v>
      </c>
      <c r="C3647" s="57" t="str">
        <f t="shared" si="112"/>
        <v>Formula</v>
      </c>
      <c r="D3647" s="54" t="s">
        <v>9664</v>
      </c>
      <c r="E3647" s="54" t="s">
        <v>9665</v>
      </c>
      <c r="F3647" s="55">
        <v>18</v>
      </c>
      <c r="G3647" s="56">
        <f t="shared" si="113"/>
        <v>18</v>
      </c>
    </row>
    <row r="3648" spans="1:7" ht="31.5" x14ac:dyDescent="0.25">
      <c r="A3648" s="47" t="s">
        <v>9666</v>
      </c>
      <c r="B3648" s="47" t="s">
        <v>9667</v>
      </c>
      <c r="C3648" s="57" t="str">
        <f t="shared" si="112"/>
        <v>Formula</v>
      </c>
      <c r="D3648" s="47" t="s">
        <v>9668</v>
      </c>
      <c r="E3648" s="47" t="s">
        <v>9669</v>
      </c>
      <c r="F3648" s="53">
        <v>15</v>
      </c>
      <c r="G3648" s="56">
        <f t="shared" si="113"/>
        <v>15</v>
      </c>
    </row>
    <row r="3649" spans="1:7" ht="42" x14ac:dyDescent="0.25">
      <c r="A3649" s="54" t="s">
        <v>9670</v>
      </c>
      <c r="B3649" s="54" t="s">
        <v>9671</v>
      </c>
      <c r="C3649" s="57" t="str">
        <f t="shared" si="112"/>
        <v>Formula</v>
      </c>
      <c r="D3649" s="54" t="s">
        <v>9672</v>
      </c>
      <c r="E3649" s="54" t="s">
        <v>9673</v>
      </c>
      <c r="F3649" s="55">
        <v>22</v>
      </c>
      <c r="G3649" s="56">
        <f t="shared" si="113"/>
        <v>22</v>
      </c>
    </row>
    <row r="3650" spans="1:7" ht="42" x14ac:dyDescent="0.25">
      <c r="A3650" s="47" t="s">
        <v>9674</v>
      </c>
      <c r="B3650" s="47" t="s">
        <v>9675</v>
      </c>
      <c r="C3650" s="57" t="str">
        <f t="shared" si="112"/>
        <v>Formula</v>
      </c>
      <c r="D3650" s="47" t="s">
        <v>9676</v>
      </c>
      <c r="E3650" s="47" t="s">
        <v>9677</v>
      </c>
      <c r="F3650" s="53">
        <v>20</v>
      </c>
      <c r="G3650" s="56">
        <f t="shared" si="113"/>
        <v>20</v>
      </c>
    </row>
    <row r="3651" spans="1:7" ht="52.5" x14ac:dyDescent="0.25">
      <c r="A3651" s="54" t="s">
        <v>9678</v>
      </c>
      <c r="B3651" s="54" t="s">
        <v>9679</v>
      </c>
      <c r="C3651" s="57" t="str">
        <f t="shared" ref="C3651:C3714" si="114">IF(ISTEXT(VLOOKUP(B3651,$I$2:$I$11,1,FALSE)),"Alt sub","Formula")</f>
        <v>Formula</v>
      </c>
      <c r="D3651" s="54" t="s">
        <v>9680</v>
      </c>
      <c r="E3651" s="54" t="s">
        <v>9681</v>
      </c>
      <c r="F3651" s="55">
        <v>20</v>
      </c>
      <c r="G3651" s="56">
        <f t="shared" ref="G3651:G3714" si="115">SUMIF(B:B,B3651,F:F)</f>
        <v>20</v>
      </c>
    </row>
    <row r="3652" spans="1:7" ht="31.5" x14ac:dyDescent="0.25">
      <c r="A3652" s="47" t="s">
        <v>9682</v>
      </c>
      <c r="B3652" s="47" t="s">
        <v>9683</v>
      </c>
      <c r="C3652" s="57" t="str">
        <f t="shared" si="114"/>
        <v>Formula</v>
      </c>
      <c r="D3652" s="47" t="s">
        <v>9684</v>
      </c>
      <c r="E3652" s="47" t="s">
        <v>9685</v>
      </c>
      <c r="F3652" s="53">
        <v>52</v>
      </c>
      <c r="G3652" s="56">
        <f t="shared" si="115"/>
        <v>52</v>
      </c>
    </row>
    <row r="3653" spans="1:7" ht="42" x14ac:dyDescent="0.25">
      <c r="A3653" s="54" t="s">
        <v>9686</v>
      </c>
      <c r="B3653" s="54" t="s">
        <v>9687</v>
      </c>
      <c r="C3653" s="57" t="str">
        <f t="shared" si="114"/>
        <v>Formula</v>
      </c>
      <c r="D3653" s="54" t="s">
        <v>9688</v>
      </c>
      <c r="E3653" s="54" t="s">
        <v>9689</v>
      </c>
      <c r="F3653" s="55">
        <v>41</v>
      </c>
      <c r="G3653" s="56">
        <f t="shared" si="115"/>
        <v>41</v>
      </c>
    </row>
    <row r="3654" spans="1:7" ht="31.5" x14ac:dyDescent="0.25">
      <c r="A3654" s="47" t="s">
        <v>9690</v>
      </c>
      <c r="B3654" s="47" t="s">
        <v>9691</v>
      </c>
      <c r="C3654" s="57" t="str">
        <f t="shared" si="114"/>
        <v>Formula</v>
      </c>
      <c r="D3654" s="47" t="s">
        <v>6770</v>
      </c>
      <c r="E3654" s="47" t="s">
        <v>9692</v>
      </c>
      <c r="F3654" s="53">
        <v>30</v>
      </c>
      <c r="G3654" s="56">
        <f t="shared" si="115"/>
        <v>30</v>
      </c>
    </row>
    <row r="3655" spans="1:7" ht="42" x14ac:dyDescent="0.25">
      <c r="A3655" s="54" t="s">
        <v>9693</v>
      </c>
      <c r="B3655" s="54" t="s">
        <v>9694</v>
      </c>
      <c r="C3655" s="57" t="str">
        <f t="shared" si="114"/>
        <v>Formula</v>
      </c>
      <c r="D3655" s="54" t="s">
        <v>9695</v>
      </c>
      <c r="E3655" s="54" t="s">
        <v>9696</v>
      </c>
      <c r="F3655" s="55">
        <v>110</v>
      </c>
      <c r="G3655" s="56">
        <f t="shared" si="115"/>
        <v>110</v>
      </c>
    </row>
    <row r="3656" spans="1:7" ht="63" x14ac:dyDescent="0.25">
      <c r="A3656" s="47" t="s">
        <v>9697</v>
      </c>
      <c r="B3656" s="47" t="s">
        <v>9698</v>
      </c>
      <c r="C3656" s="57" t="str">
        <f t="shared" si="114"/>
        <v>Formula</v>
      </c>
      <c r="D3656" s="47" t="s">
        <v>9699</v>
      </c>
      <c r="E3656" s="47" t="s">
        <v>9700</v>
      </c>
      <c r="F3656" s="53">
        <v>25</v>
      </c>
      <c r="G3656" s="56">
        <f t="shared" si="115"/>
        <v>25</v>
      </c>
    </row>
    <row r="3657" spans="1:7" ht="52.5" x14ac:dyDescent="0.25">
      <c r="A3657" s="54" t="s">
        <v>9701</v>
      </c>
      <c r="B3657" s="54" t="s">
        <v>9702</v>
      </c>
      <c r="C3657" s="57" t="str">
        <f t="shared" si="114"/>
        <v>Formula</v>
      </c>
      <c r="D3657" s="54" t="s">
        <v>9703</v>
      </c>
      <c r="E3657" s="54" t="s">
        <v>9704</v>
      </c>
      <c r="F3657" s="55">
        <v>215</v>
      </c>
      <c r="G3657" s="56">
        <f t="shared" si="115"/>
        <v>706</v>
      </c>
    </row>
    <row r="3658" spans="1:7" ht="52.5" x14ac:dyDescent="0.25">
      <c r="A3658" s="47" t="s">
        <v>9705</v>
      </c>
      <c r="B3658" s="47" t="s">
        <v>9702</v>
      </c>
      <c r="C3658" s="57" t="str">
        <f t="shared" si="114"/>
        <v>Formula</v>
      </c>
      <c r="D3658" s="47" t="s">
        <v>9703</v>
      </c>
      <c r="E3658" s="47" t="s">
        <v>9704</v>
      </c>
      <c r="F3658" s="53">
        <v>215</v>
      </c>
      <c r="G3658" s="56">
        <f t="shared" si="115"/>
        <v>706</v>
      </c>
    </row>
    <row r="3659" spans="1:7" ht="52.5" x14ac:dyDescent="0.25">
      <c r="A3659" s="54" t="s">
        <v>9706</v>
      </c>
      <c r="B3659" s="54" t="s">
        <v>9702</v>
      </c>
      <c r="C3659" s="57" t="str">
        <f t="shared" si="114"/>
        <v>Formula</v>
      </c>
      <c r="D3659" s="54" t="s">
        <v>9703</v>
      </c>
      <c r="E3659" s="54" t="s">
        <v>9704</v>
      </c>
      <c r="F3659" s="55">
        <v>276</v>
      </c>
      <c r="G3659" s="56">
        <f t="shared" si="115"/>
        <v>706</v>
      </c>
    </row>
    <row r="3660" spans="1:7" ht="42" x14ac:dyDescent="0.25">
      <c r="A3660" s="47" t="s">
        <v>9707</v>
      </c>
      <c r="B3660" s="47" t="s">
        <v>9708</v>
      </c>
      <c r="C3660" s="57" t="str">
        <f t="shared" si="114"/>
        <v>Formula</v>
      </c>
      <c r="D3660" s="47" t="s">
        <v>9709</v>
      </c>
      <c r="E3660" s="47" t="s">
        <v>9710</v>
      </c>
      <c r="F3660" s="53">
        <v>50</v>
      </c>
      <c r="G3660" s="56">
        <f t="shared" si="115"/>
        <v>50</v>
      </c>
    </row>
    <row r="3661" spans="1:7" ht="31.5" x14ac:dyDescent="0.25">
      <c r="A3661" s="54" t="s">
        <v>9711</v>
      </c>
      <c r="B3661" s="54" t="s">
        <v>9712</v>
      </c>
      <c r="C3661" s="57" t="str">
        <f t="shared" si="114"/>
        <v>Formula</v>
      </c>
      <c r="D3661" s="54" t="s">
        <v>8432</v>
      </c>
      <c r="E3661" s="54" t="s">
        <v>9713</v>
      </c>
      <c r="F3661" s="55">
        <v>31</v>
      </c>
      <c r="G3661" s="56">
        <f t="shared" si="115"/>
        <v>31</v>
      </c>
    </row>
    <row r="3662" spans="1:7" ht="31.5" x14ac:dyDescent="0.25">
      <c r="A3662" s="47" t="s">
        <v>9714</v>
      </c>
      <c r="B3662" s="47" t="s">
        <v>9715</v>
      </c>
      <c r="C3662" s="57" t="str">
        <f t="shared" si="114"/>
        <v>Formula</v>
      </c>
      <c r="D3662" s="47" t="s">
        <v>9716</v>
      </c>
      <c r="E3662" s="47" t="s">
        <v>9717</v>
      </c>
      <c r="F3662" s="53">
        <v>86</v>
      </c>
      <c r="G3662" s="56">
        <f t="shared" si="115"/>
        <v>86</v>
      </c>
    </row>
    <row r="3663" spans="1:7" ht="42" x14ac:dyDescent="0.25">
      <c r="A3663" s="54" t="s">
        <v>9718</v>
      </c>
      <c r="B3663" s="54" t="s">
        <v>9719</v>
      </c>
      <c r="C3663" s="57" t="str">
        <f t="shared" si="114"/>
        <v>Formula</v>
      </c>
      <c r="D3663" s="54" t="s">
        <v>9720</v>
      </c>
      <c r="E3663" s="54" t="s">
        <v>9721</v>
      </c>
      <c r="F3663" s="55">
        <v>86</v>
      </c>
      <c r="G3663" s="56">
        <f t="shared" si="115"/>
        <v>86</v>
      </c>
    </row>
    <row r="3664" spans="1:7" ht="42" x14ac:dyDescent="0.25">
      <c r="A3664" s="47" t="s">
        <v>9722</v>
      </c>
      <c r="B3664" s="47" t="s">
        <v>9723</v>
      </c>
      <c r="C3664" s="57" t="str">
        <f t="shared" si="114"/>
        <v>Formula</v>
      </c>
      <c r="D3664" s="47" t="s">
        <v>9724</v>
      </c>
      <c r="E3664" s="47" t="s">
        <v>9725</v>
      </c>
      <c r="F3664" s="53">
        <v>57</v>
      </c>
      <c r="G3664" s="56">
        <f t="shared" si="115"/>
        <v>57</v>
      </c>
    </row>
    <row r="3665" spans="1:7" ht="31.5" x14ac:dyDescent="0.25">
      <c r="A3665" s="54" t="s">
        <v>9726</v>
      </c>
      <c r="B3665" s="54" t="s">
        <v>9727</v>
      </c>
      <c r="C3665" s="57" t="str">
        <f t="shared" si="114"/>
        <v>Formula</v>
      </c>
      <c r="D3665" s="54" t="s">
        <v>9728</v>
      </c>
      <c r="E3665" s="54" t="s">
        <v>9729</v>
      </c>
      <c r="F3665" s="55">
        <v>75</v>
      </c>
      <c r="G3665" s="56">
        <f t="shared" si="115"/>
        <v>75</v>
      </c>
    </row>
    <row r="3666" spans="1:7" ht="31.5" x14ac:dyDescent="0.25">
      <c r="A3666" s="47" t="s">
        <v>17511</v>
      </c>
      <c r="B3666" s="47" t="s">
        <v>17509</v>
      </c>
      <c r="C3666" s="57" t="str">
        <f t="shared" si="114"/>
        <v>Formula</v>
      </c>
      <c r="D3666" s="47" t="s">
        <v>18135</v>
      </c>
      <c r="E3666" s="47" t="s">
        <v>17512</v>
      </c>
      <c r="F3666" s="53">
        <v>15</v>
      </c>
      <c r="G3666" s="56">
        <f t="shared" si="115"/>
        <v>15</v>
      </c>
    </row>
    <row r="3667" spans="1:7" ht="31.5" x14ac:dyDescent="0.25">
      <c r="A3667" s="54" t="s">
        <v>9730</v>
      </c>
      <c r="B3667" s="54" t="s">
        <v>9731</v>
      </c>
      <c r="C3667" s="57" t="str">
        <f t="shared" si="114"/>
        <v>Formula</v>
      </c>
      <c r="D3667" s="54" t="s">
        <v>9732</v>
      </c>
      <c r="E3667" s="54" t="s">
        <v>9733</v>
      </c>
      <c r="F3667" s="55">
        <v>30</v>
      </c>
      <c r="G3667" s="56">
        <f t="shared" si="115"/>
        <v>30</v>
      </c>
    </row>
    <row r="3668" spans="1:7" ht="42" x14ac:dyDescent="0.25">
      <c r="A3668" s="47" t="s">
        <v>9734</v>
      </c>
      <c r="B3668" s="47" t="s">
        <v>9735</v>
      </c>
      <c r="C3668" s="57" t="str">
        <f t="shared" si="114"/>
        <v>Formula</v>
      </c>
      <c r="D3668" s="47" t="s">
        <v>9736</v>
      </c>
      <c r="E3668" s="47" t="s">
        <v>9737</v>
      </c>
      <c r="F3668" s="53">
        <v>30</v>
      </c>
      <c r="G3668" s="56">
        <f t="shared" si="115"/>
        <v>30</v>
      </c>
    </row>
    <row r="3669" spans="1:7" ht="31.5" x14ac:dyDescent="0.25">
      <c r="A3669" s="54" t="s">
        <v>9738</v>
      </c>
      <c r="B3669" s="54" t="s">
        <v>9739</v>
      </c>
      <c r="C3669" s="57" t="str">
        <f t="shared" si="114"/>
        <v>Formula</v>
      </c>
      <c r="D3669" s="54" t="s">
        <v>9740</v>
      </c>
      <c r="E3669" s="54" t="s">
        <v>9741</v>
      </c>
      <c r="F3669" s="55">
        <v>110</v>
      </c>
      <c r="G3669" s="56">
        <f t="shared" si="115"/>
        <v>110</v>
      </c>
    </row>
    <row r="3670" spans="1:7" ht="31.5" x14ac:dyDescent="0.25">
      <c r="A3670" s="47" t="s">
        <v>9742</v>
      </c>
      <c r="B3670" s="47" t="s">
        <v>9743</v>
      </c>
      <c r="C3670" s="57" t="str">
        <f t="shared" si="114"/>
        <v>Formula</v>
      </c>
      <c r="D3670" s="47" t="s">
        <v>793</v>
      </c>
      <c r="E3670" s="47" t="s">
        <v>9744</v>
      </c>
      <c r="F3670" s="53">
        <v>4</v>
      </c>
      <c r="G3670" s="56">
        <f t="shared" si="115"/>
        <v>4</v>
      </c>
    </row>
    <row r="3671" spans="1:7" ht="42" x14ac:dyDescent="0.25">
      <c r="A3671" s="54" t="s">
        <v>9745</v>
      </c>
      <c r="B3671" s="54" t="s">
        <v>9746</v>
      </c>
      <c r="C3671" s="57" t="str">
        <f t="shared" si="114"/>
        <v>Formula</v>
      </c>
      <c r="D3671" s="54" t="s">
        <v>9747</v>
      </c>
      <c r="E3671" s="54" t="s">
        <v>9748</v>
      </c>
      <c r="F3671" s="55">
        <v>40</v>
      </c>
      <c r="G3671" s="56">
        <f t="shared" si="115"/>
        <v>40</v>
      </c>
    </row>
    <row r="3672" spans="1:7" ht="52.5" x14ac:dyDescent="0.25">
      <c r="A3672" s="47" t="s">
        <v>9749</v>
      </c>
      <c r="B3672" s="47" t="s">
        <v>9750</v>
      </c>
      <c r="C3672" s="57" t="str">
        <f t="shared" si="114"/>
        <v>Formula</v>
      </c>
      <c r="D3672" s="47" t="s">
        <v>9751</v>
      </c>
      <c r="E3672" s="47" t="s">
        <v>9752</v>
      </c>
      <c r="F3672" s="53">
        <v>31</v>
      </c>
      <c r="G3672" s="56">
        <f t="shared" si="115"/>
        <v>31</v>
      </c>
    </row>
    <row r="3673" spans="1:7" x14ac:dyDescent="0.25">
      <c r="A3673" s="54" t="s">
        <v>9753</v>
      </c>
      <c r="B3673" s="54" t="s">
        <v>9754</v>
      </c>
      <c r="C3673" s="57" t="str">
        <f t="shared" si="114"/>
        <v>Formula</v>
      </c>
      <c r="D3673" s="54" t="s">
        <v>9755</v>
      </c>
      <c r="E3673" s="54" t="s">
        <v>9756</v>
      </c>
      <c r="F3673" s="55">
        <v>216</v>
      </c>
      <c r="G3673" s="56">
        <f t="shared" si="115"/>
        <v>216</v>
      </c>
    </row>
    <row r="3674" spans="1:7" ht="31.5" x14ac:dyDescent="0.25">
      <c r="A3674" s="47" t="s">
        <v>9757</v>
      </c>
      <c r="B3674" s="47" t="s">
        <v>9758</v>
      </c>
      <c r="C3674" s="57" t="str">
        <f t="shared" si="114"/>
        <v>Formula</v>
      </c>
      <c r="D3674" s="47" t="s">
        <v>9759</v>
      </c>
      <c r="E3674" s="47" t="s">
        <v>9760</v>
      </c>
      <c r="F3674" s="53">
        <v>156</v>
      </c>
      <c r="G3674" s="56">
        <f t="shared" si="115"/>
        <v>490</v>
      </c>
    </row>
    <row r="3675" spans="1:7" ht="31.5" x14ac:dyDescent="0.25">
      <c r="A3675" s="54" t="s">
        <v>9761</v>
      </c>
      <c r="B3675" s="54" t="s">
        <v>9758</v>
      </c>
      <c r="C3675" s="57" t="str">
        <f t="shared" si="114"/>
        <v>Formula</v>
      </c>
      <c r="D3675" s="54" t="s">
        <v>9759</v>
      </c>
      <c r="E3675" s="54" t="s">
        <v>9762</v>
      </c>
      <c r="F3675" s="55">
        <v>200</v>
      </c>
      <c r="G3675" s="56">
        <f t="shared" si="115"/>
        <v>490</v>
      </c>
    </row>
    <row r="3676" spans="1:7" ht="31.5" x14ac:dyDescent="0.25">
      <c r="A3676" s="47" t="s">
        <v>9763</v>
      </c>
      <c r="B3676" s="47" t="s">
        <v>9758</v>
      </c>
      <c r="C3676" s="57" t="str">
        <f t="shared" si="114"/>
        <v>Formula</v>
      </c>
      <c r="D3676" s="47" t="s">
        <v>9759</v>
      </c>
      <c r="E3676" s="47" t="s">
        <v>9764</v>
      </c>
      <c r="F3676" s="53">
        <v>50</v>
      </c>
      <c r="G3676" s="56">
        <f t="shared" si="115"/>
        <v>490</v>
      </c>
    </row>
    <row r="3677" spans="1:7" ht="31.5" x14ac:dyDescent="0.25">
      <c r="A3677" s="54" t="s">
        <v>9765</v>
      </c>
      <c r="B3677" s="54" t="s">
        <v>9758</v>
      </c>
      <c r="C3677" s="57" t="str">
        <f t="shared" si="114"/>
        <v>Formula</v>
      </c>
      <c r="D3677" s="54" t="s">
        <v>9759</v>
      </c>
      <c r="E3677" s="54" t="s">
        <v>9766</v>
      </c>
      <c r="F3677" s="55">
        <v>50</v>
      </c>
      <c r="G3677" s="56">
        <f t="shared" si="115"/>
        <v>490</v>
      </c>
    </row>
    <row r="3678" spans="1:7" ht="31.5" x14ac:dyDescent="0.25">
      <c r="A3678" s="47" t="s">
        <v>9767</v>
      </c>
      <c r="B3678" s="47" t="s">
        <v>9758</v>
      </c>
      <c r="C3678" s="57" t="str">
        <f t="shared" si="114"/>
        <v>Formula</v>
      </c>
      <c r="D3678" s="47" t="s">
        <v>9759</v>
      </c>
      <c r="E3678" s="47" t="s">
        <v>9768</v>
      </c>
      <c r="F3678" s="53">
        <v>34</v>
      </c>
      <c r="G3678" s="56">
        <f t="shared" si="115"/>
        <v>490</v>
      </c>
    </row>
    <row r="3679" spans="1:7" ht="31.5" x14ac:dyDescent="0.25">
      <c r="A3679" s="54" t="s">
        <v>9769</v>
      </c>
      <c r="B3679" s="54" t="s">
        <v>9770</v>
      </c>
      <c r="C3679" s="57" t="str">
        <f t="shared" si="114"/>
        <v>Formula</v>
      </c>
      <c r="D3679" s="54" t="s">
        <v>9771</v>
      </c>
      <c r="E3679" s="54" t="s">
        <v>9772</v>
      </c>
      <c r="F3679" s="55">
        <v>366</v>
      </c>
      <c r="G3679" s="56">
        <f t="shared" si="115"/>
        <v>366</v>
      </c>
    </row>
    <row r="3680" spans="1:7" ht="42" x14ac:dyDescent="0.25">
      <c r="A3680" s="47" t="s">
        <v>9773</v>
      </c>
      <c r="B3680" s="47" t="s">
        <v>9774</v>
      </c>
      <c r="C3680" s="57" t="str">
        <f t="shared" si="114"/>
        <v>Formula</v>
      </c>
      <c r="D3680" s="47" t="s">
        <v>9775</v>
      </c>
      <c r="E3680" s="47" t="s">
        <v>9776</v>
      </c>
      <c r="F3680" s="53">
        <v>170</v>
      </c>
      <c r="G3680" s="56">
        <f t="shared" si="115"/>
        <v>170</v>
      </c>
    </row>
    <row r="3681" spans="1:7" ht="42" x14ac:dyDescent="0.25">
      <c r="A3681" s="54" t="s">
        <v>9777</v>
      </c>
      <c r="B3681" s="54" t="s">
        <v>9778</v>
      </c>
      <c r="C3681" s="57" t="str">
        <f t="shared" si="114"/>
        <v>Formula</v>
      </c>
      <c r="D3681" s="54" t="s">
        <v>9779</v>
      </c>
      <c r="E3681" s="54" t="s">
        <v>966</v>
      </c>
      <c r="F3681" s="55">
        <v>48</v>
      </c>
      <c r="G3681" s="56">
        <f t="shared" si="115"/>
        <v>48</v>
      </c>
    </row>
    <row r="3682" spans="1:7" ht="31.5" x14ac:dyDescent="0.25">
      <c r="A3682" s="47" t="s">
        <v>9780</v>
      </c>
      <c r="B3682" s="47" t="s">
        <v>9781</v>
      </c>
      <c r="C3682" s="57" t="str">
        <f t="shared" si="114"/>
        <v>Formula</v>
      </c>
      <c r="D3682" s="47" t="s">
        <v>9782</v>
      </c>
      <c r="E3682" s="47" t="s">
        <v>9783</v>
      </c>
      <c r="F3682" s="53">
        <v>60</v>
      </c>
      <c r="G3682" s="56">
        <f t="shared" si="115"/>
        <v>60</v>
      </c>
    </row>
    <row r="3683" spans="1:7" ht="31.5" x14ac:dyDescent="0.25">
      <c r="A3683" s="54" t="s">
        <v>9784</v>
      </c>
      <c r="B3683" s="54" t="s">
        <v>9785</v>
      </c>
      <c r="C3683" s="57" t="str">
        <f t="shared" si="114"/>
        <v>Formula</v>
      </c>
      <c r="D3683" s="54" t="s">
        <v>9786</v>
      </c>
      <c r="E3683" s="54" t="s">
        <v>9787</v>
      </c>
      <c r="F3683" s="55">
        <v>50</v>
      </c>
      <c r="G3683" s="56">
        <f t="shared" si="115"/>
        <v>50</v>
      </c>
    </row>
    <row r="3684" spans="1:7" ht="42" x14ac:dyDescent="0.25">
      <c r="A3684" s="47" t="s">
        <v>9788</v>
      </c>
      <c r="B3684" s="47" t="s">
        <v>9789</v>
      </c>
      <c r="C3684" s="57" t="str">
        <f t="shared" si="114"/>
        <v>Formula</v>
      </c>
      <c r="D3684" s="47" t="s">
        <v>9790</v>
      </c>
      <c r="E3684" s="47" t="s">
        <v>9791</v>
      </c>
      <c r="F3684" s="53">
        <v>20</v>
      </c>
      <c r="G3684" s="56">
        <f t="shared" si="115"/>
        <v>20</v>
      </c>
    </row>
    <row r="3685" spans="1:7" ht="42" x14ac:dyDescent="0.25">
      <c r="A3685" s="54" t="s">
        <v>9792</v>
      </c>
      <c r="B3685" s="54" t="s">
        <v>9793</v>
      </c>
      <c r="C3685" s="57" t="str">
        <f t="shared" si="114"/>
        <v>Formula</v>
      </c>
      <c r="D3685" s="54" t="s">
        <v>9794</v>
      </c>
      <c r="E3685" s="54" t="s">
        <v>9795</v>
      </c>
      <c r="F3685" s="55">
        <v>111</v>
      </c>
      <c r="G3685" s="56">
        <f t="shared" si="115"/>
        <v>111</v>
      </c>
    </row>
    <row r="3686" spans="1:7" ht="42" x14ac:dyDescent="0.25">
      <c r="A3686" s="47" t="s">
        <v>9796</v>
      </c>
      <c r="B3686" s="47" t="s">
        <v>9797</v>
      </c>
      <c r="C3686" s="57" t="str">
        <f t="shared" si="114"/>
        <v>Formula</v>
      </c>
      <c r="D3686" s="47" t="s">
        <v>9798</v>
      </c>
      <c r="E3686" s="47" t="s">
        <v>9799</v>
      </c>
      <c r="F3686" s="53">
        <v>128</v>
      </c>
      <c r="G3686" s="56">
        <f t="shared" si="115"/>
        <v>128</v>
      </c>
    </row>
    <row r="3687" spans="1:7" ht="42" x14ac:dyDescent="0.25">
      <c r="A3687" s="54" t="s">
        <v>9800</v>
      </c>
      <c r="B3687" s="54" t="s">
        <v>9801</v>
      </c>
      <c r="C3687" s="57" t="str">
        <f t="shared" si="114"/>
        <v>Formula</v>
      </c>
      <c r="D3687" s="54" t="s">
        <v>9802</v>
      </c>
      <c r="E3687" s="54" t="s">
        <v>9803</v>
      </c>
      <c r="F3687" s="55">
        <v>68</v>
      </c>
      <c r="G3687" s="56">
        <f t="shared" si="115"/>
        <v>68</v>
      </c>
    </row>
    <row r="3688" spans="1:7" ht="42" x14ac:dyDescent="0.25">
      <c r="A3688" s="47" t="s">
        <v>9804</v>
      </c>
      <c r="B3688" s="47" t="s">
        <v>9805</v>
      </c>
      <c r="C3688" s="57" t="str">
        <f t="shared" si="114"/>
        <v>Formula</v>
      </c>
      <c r="D3688" s="47" t="s">
        <v>9806</v>
      </c>
      <c r="E3688" s="47" t="s">
        <v>9807</v>
      </c>
      <c r="F3688" s="53">
        <v>26</v>
      </c>
      <c r="G3688" s="56">
        <f t="shared" si="115"/>
        <v>26</v>
      </c>
    </row>
    <row r="3689" spans="1:7" ht="42" x14ac:dyDescent="0.25">
      <c r="A3689" s="54" t="s">
        <v>9808</v>
      </c>
      <c r="B3689" s="54" t="s">
        <v>9809</v>
      </c>
      <c r="C3689" s="57" t="str">
        <f t="shared" si="114"/>
        <v>Formula</v>
      </c>
      <c r="D3689" s="54" t="s">
        <v>9810</v>
      </c>
      <c r="E3689" s="54" t="s">
        <v>9811</v>
      </c>
      <c r="F3689" s="55">
        <v>86</v>
      </c>
      <c r="G3689" s="56">
        <f t="shared" si="115"/>
        <v>86</v>
      </c>
    </row>
    <row r="3690" spans="1:7" ht="63" x14ac:dyDescent="0.25">
      <c r="A3690" s="47" t="s">
        <v>17758</v>
      </c>
      <c r="B3690" s="47" t="s">
        <v>9813</v>
      </c>
      <c r="C3690" s="57" t="str">
        <f t="shared" si="114"/>
        <v>Formula</v>
      </c>
      <c r="D3690" s="47" t="s">
        <v>9814</v>
      </c>
      <c r="E3690" s="47" t="s">
        <v>17759</v>
      </c>
      <c r="F3690" s="53">
        <v>248</v>
      </c>
      <c r="G3690" s="56">
        <f t="shared" si="115"/>
        <v>478</v>
      </c>
    </row>
    <row r="3691" spans="1:7" ht="63" x14ac:dyDescent="0.25">
      <c r="A3691" s="54" t="s">
        <v>9812</v>
      </c>
      <c r="B3691" s="54" t="s">
        <v>9813</v>
      </c>
      <c r="C3691" s="57" t="str">
        <f t="shared" si="114"/>
        <v>Formula</v>
      </c>
      <c r="D3691" s="54" t="s">
        <v>9814</v>
      </c>
      <c r="E3691" s="54" t="s">
        <v>9815</v>
      </c>
      <c r="F3691" s="55">
        <v>46</v>
      </c>
      <c r="G3691" s="56">
        <f t="shared" si="115"/>
        <v>478</v>
      </c>
    </row>
    <row r="3692" spans="1:7" ht="63" x14ac:dyDescent="0.25">
      <c r="A3692" s="47" t="s">
        <v>9816</v>
      </c>
      <c r="B3692" s="47" t="s">
        <v>9813</v>
      </c>
      <c r="C3692" s="57" t="str">
        <f t="shared" si="114"/>
        <v>Formula</v>
      </c>
      <c r="D3692" s="47" t="s">
        <v>9814</v>
      </c>
      <c r="E3692" s="47" t="s">
        <v>9817</v>
      </c>
      <c r="F3692" s="53">
        <v>90</v>
      </c>
      <c r="G3692" s="56">
        <f t="shared" si="115"/>
        <v>478</v>
      </c>
    </row>
    <row r="3693" spans="1:7" ht="63" x14ac:dyDescent="0.25">
      <c r="A3693" s="54" t="s">
        <v>9818</v>
      </c>
      <c r="B3693" s="54" t="s">
        <v>9813</v>
      </c>
      <c r="C3693" s="57" t="str">
        <f t="shared" si="114"/>
        <v>Formula</v>
      </c>
      <c r="D3693" s="54" t="s">
        <v>9814</v>
      </c>
      <c r="E3693" s="54" t="s">
        <v>9817</v>
      </c>
      <c r="F3693" s="55">
        <v>94</v>
      </c>
      <c r="G3693" s="56">
        <f t="shared" si="115"/>
        <v>478</v>
      </c>
    </row>
    <row r="3694" spans="1:7" ht="42" x14ac:dyDescent="0.25">
      <c r="A3694" s="47" t="s">
        <v>9819</v>
      </c>
      <c r="B3694" s="47" t="s">
        <v>9820</v>
      </c>
      <c r="C3694" s="57" t="str">
        <f t="shared" si="114"/>
        <v>Formula</v>
      </c>
      <c r="D3694" s="47" t="s">
        <v>4472</v>
      </c>
      <c r="E3694" s="47" t="s">
        <v>9821</v>
      </c>
      <c r="F3694" s="53">
        <v>40</v>
      </c>
      <c r="G3694" s="56">
        <f t="shared" si="115"/>
        <v>40</v>
      </c>
    </row>
    <row r="3695" spans="1:7" ht="31.5" x14ac:dyDescent="0.25">
      <c r="A3695" s="54" t="s">
        <v>9822</v>
      </c>
      <c r="B3695" s="54" t="s">
        <v>9823</v>
      </c>
      <c r="C3695" s="57" t="str">
        <f t="shared" si="114"/>
        <v>Formula</v>
      </c>
      <c r="D3695" s="54" t="s">
        <v>9824</v>
      </c>
      <c r="E3695" s="54" t="s">
        <v>9825</v>
      </c>
      <c r="F3695" s="55">
        <v>249</v>
      </c>
      <c r="G3695" s="56">
        <f t="shared" si="115"/>
        <v>249</v>
      </c>
    </row>
    <row r="3696" spans="1:7" ht="42" x14ac:dyDescent="0.25">
      <c r="A3696" s="47" t="s">
        <v>9826</v>
      </c>
      <c r="B3696" s="47" t="s">
        <v>9827</v>
      </c>
      <c r="C3696" s="57" t="str">
        <f t="shared" si="114"/>
        <v>Formula</v>
      </c>
      <c r="D3696" s="47" t="s">
        <v>9828</v>
      </c>
      <c r="E3696" s="47" t="s">
        <v>9829</v>
      </c>
      <c r="F3696" s="53">
        <v>12</v>
      </c>
      <c r="G3696" s="56">
        <f t="shared" si="115"/>
        <v>12</v>
      </c>
    </row>
    <row r="3697" spans="1:7" ht="42" x14ac:dyDescent="0.25">
      <c r="A3697" s="54" t="s">
        <v>9830</v>
      </c>
      <c r="B3697" s="54" t="s">
        <v>9831</v>
      </c>
      <c r="C3697" s="57" t="str">
        <f t="shared" si="114"/>
        <v>Formula</v>
      </c>
      <c r="D3697" s="54" t="s">
        <v>9832</v>
      </c>
      <c r="E3697" s="54" t="s">
        <v>9833</v>
      </c>
      <c r="F3697" s="55">
        <v>135</v>
      </c>
      <c r="G3697" s="56">
        <f t="shared" si="115"/>
        <v>288</v>
      </c>
    </row>
    <row r="3698" spans="1:7" ht="42" x14ac:dyDescent="0.25">
      <c r="A3698" s="47" t="s">
        <v>17760</v>
      </c>
      <c r="B3698" s="47" t="s">
        <v>9831</v>
      </c>
      <c r="C3698" s="57" t="str">
        <f t="shared" si="114"/>
        <v>Formula</v>
      </c>
      <c r="D3698" s="47" t="s">
        <v>9832</v>
      </c>
      <c r="E3698" s="47" t="s">
        <v>17761</v>
      </c>
      <c r="F3698" s="53">
        <v>17</v>
      </c>
      <c r="G3698" s="56">
        <f t="shared" si="115"/>
        <v>288</v>
      </c>
    </row>
    <row r="3699" spans="1:7" ht="42" x14ac:dyDescent="0.25">
      <c r="A3699" s="54" t="s">
        <v>9834</v>
      </c>
      <c r="B3699" s="54" t="s">
        <v>9831</v>
      </c>
      <c r="C3699" s="57" t="str">
        <f t="shared" si="114"/>
        <v>Formula</v>
      </c>
      <c r="D3699" s="54" t="s">
        <v>9832</v>
      </c>
      <c r="E3699" s="54" t="s">
        <v>308</v>
      </c>
      <c r="F3699" s="55">
        <v>37</v>
      </c>
      <c r="G3699" s="56">
        <f t="shared" si="115"/>
        <v>288</v>
      </c>
    </row>
    <row r="3700" spans="1:7" ht="42" x14ac:dyDescent="0.25">
      <c r="A3700" s="47" t="s">
        <v>9835</v>
      </c>
      <c r="B3700" s="47" t="s">
        <v>9831</v>
      </c>
      <c r="C3700" s="57" t="str">
        <f t="shared" si="114"/>
        <v>Formula</v>
      </c>
      <c r="D3700" s="47" t="s">
        <v>9832</v>
      </c>
      <c r="E3700" s="47" t="s">
        <v>9836</v>
      </c>
      <c r="F3700" s="53">
        <v>44</v>
      </c>
      <c r="G3700" s="56">
        <f t="shared" si="115"/>
        <v>288</v>
      </c>
    </row>
    <row r="3701" spans="1:7" ht="42" x14ac:dyDescent="0.25">
      <c r="A3701" s="54" t="s">
        <v>9837</v>
      </c>
      <c r="B3701" s="54" t="s">
        <v>9831</v>
      </c>
      <c r="C3701" s="57" t="str">
        <f t="shared" si="114"/>
        <v>Formula</v>
      </c>
      <c r="D3701" s="54" t="s">
        <v>9832</v>
      </c>
      <c r="E3701" s="54" t="s">
        <v>9838</v>
      </c>
      <c r="F3701" s="55">
        <v>46</v>
      </c>
      <c r="G3701" s="56">
        <f t="shared" si="115"/>
        <v>288</v>
      </c>
    </row>
    <row r="3702" spans="1:7" ht="42" x14ac:dyDescent="0.25">
      <c r="A3702" s="47" t="s">
        <v>9839</v>
      </c>
      <c r="B3702" s="47" t="s">
        <v>9831</v>
      </c>
      <c r="C3702" s="57" t="str">
        <f t="shared" si="114"/>
        <v>Formula</v>
      </c>
      <c r="D3702" s="47" t="s">
        <v>9832</v>
      </c>
      <c r="E3702" s="47" t="s">
        <v>9840</v>
      </c>
      <c r="F3702" s="53">
        <v>9</v>
      </c>
      <c r="G3702" s="56">
        <f t="shared" si="115"/>
        <v>288</v>
      </c>
    </row>
    <row r="3703" spans="1:7" ht="42" x14ac:dyDescent="0.25">
      <c r="A3703" s="54" t="s">
        <v>9841</v>
      </c>
      <c r="B3703" s="54" t="s">
        <v>9842</v>
      </c>
      <c r="C3703" s="57" t="str">
        <f t="shared" si="114"/>
        <v>Formula</v>
      </c>
      <c r="D3703" s="54" t="s">
        <v>9843</v>
      </c>
      <c r="E3703" s="54" t="s">
        <v>9843</v>
      </c>
      <c r="F3703" s="55">
        <v>49</v>
      </c>
      <c r="G3703" s="56">
        <f t="shared" si="115"/>
        <v>49</v>
      </c>
    </row>
    <row r="3704" spans="1:7" ht="42" x14ac:dyDescent="0.25">
      <c r="A3704" s="47" t="s">
        <v>9844</v>
      </c>
      <c r="B3704" s="47" t="s">
        <v>9845</v>
      </c>
      <c r="C3704" s="57" t="str">
        <f t="shared" si="114"/>
        <v>Formula</v>
      </c>
      <c r="D3704" s="47" t="s">
        <v>9846</v>
      </c>
      <c r="E3704" s="47" t="s">
        <v>9847</v>
      </c>
      <c r="F3704" s="53">
        <v>19</v>
      </c>
      <c r="G3704" s="56">
        <f t="shared" si="115"/>
        <v>19</v>
      </c>
    </row>
    <row r="3705" spans="1:7" ht="42" x14ac:dyDescent="0.25">
      <c r="A3705" s="54" t="s">
        <v>9848</v>
      </c>
      <c r="B3705" s="54" t="s">
        <v>9849</v>
      </c>
      <c r="C3705" s="57" t="str">
        <f t="shared" si="114"/>
        <v>Formula</v>
      </c>
      <c r="D3705" s="54" t="s">
        <v>9850</v>
      </c>
      <c r="E3705" s="54" t="s">
        <v>9851</v>
      </c>
      <c r="F3705" s="55">
        <v>8</v>
      </c>
      <c r="G3705" s="56">
        <f t="shared" si="115"/>
        <v>8</v>
      </c>
    </row>
    <row r="3706" spans="1:7" ht="42" x14ac:dyDescent="0.25">
      <c r="A3706" s="47" t="s">
        <v>9852</v>
      </c>
      <c r="B3706" s="47" t="s">
        <v>9853</v>
      </c>
      <c r="C3706" s="57" t="str">
        <f t="shared" si="114"/>
        <v>Formula</v>
      </c>
      <c r="D3706" s="47" t="s">
        <v>9854</v>
      </c>
      <c r="E3706" s="47" t="s">
        <v>9855</v>
      </c>
      <c r="F3706" s="53">
        <v>15</v>
      </c>
      <c r="G3706" s="56">
        <f t="shared" si="115"/>
        <v>15</v>
      </c>
    </row>
    <row r="3707" spans="1:7" ht="42" x14ac:dyDescent="0.25">
      <c r="A3707" s="54" t="s">
        <v>9856</v>
      </c>
      <c r="B3707" s="54" t="s">
        <v>9857</v>
      </c>
      <c r="C3707" s="57" t="str">
        <f t="shared" si="114"/>
        <v>Formula</v>
      </c>
      <c r="D3707" s="54" t="s">
        <v>9858</v>
      </c>
      <c r="E3707" s="54" t="s">
        <v>9859</v>
      </c>
      <c r="F3707" s="55">
        <v>25</v>
      </c>
      <c r="G3707" s="56">
        <f t="shared" si="115"/>
        <v>25</v>
      </c>
    </row>
    <row r="3708" spans="1:7" ht="73.5" x14ac:dyDescent="0.25">
      <c r="A3708" s="47" t="s">
        <v>9860</v>
      </c>
      <c r="B3708" s="47" t="s">
        <v>9861</v>
      </c>
      <c r="C3708" s="57" t="str">
        <f t="shared" si="114"/>
        <v>Formula</v>
      </c>
      <c r="D3708" s="47" t="s">
        <v>9862</v>
      </c>
      <c r="E3708" s="47" t="s">
        <v>9863</v>
      </c>
      <c r="F3708" s="53">
        <v>23</v>
      </c>
      <c r="G3708" s="56">
        <f t="shared" si="115"/>
        <v>23</v>
      </c>
    </row>
    <row r="3709" spans="1:7" ht="63" x14ac:dyDescent="0.25">
      <c r="A3709" s="54" t="s">
        <v>9864</v>
      </c>
      <c r="B3709" s="54" t="s">
        <v>9865</v>
      </c>
      <c r="C3709" s="57" t="str">
        <f t="shared" si="114"/>
        <v>Formula</v>
      </c>
      <c r="D3709" s="54" t="s">
        <v>9866</v>
      </c>
      <c r="E3709" s="54" t="s">
        <v>9867</v>
      </c>
      <c r="F3709" s="55">
        <v>16</v>
      </c>
      <c r="G3709" s="56">
        <f t="shared" si="115"/>
        <v>16</v>
      </c>
    </row>
    <row r="3710" spans="1:7" ht="63" x14ac:dyDescent="0.25">
      <c r="A3710" s="47" t="s">
        <v>9868</v>
      </c>
      <c r="B3710" s="47" t="s">
        <v>9869</v>
      </c>
      <c r="C3710" s="57" t="str">
        <f t="shared" si="114"/>
        <v>Formula</v>
      </c>
      <c r="D3710" s="47" t="s">
        <v>9870</v>
      </c>
      <c r="E3710" s="47" t="s">
        <v>9871</v>
      </c>
      <c r="F3710" s="53">
        <v>35</v>
      </c>
      <c r="G3710" s="56">
        <f t="shared" si="115"/>
        <v>35</v>
      </c>
    </row>
    <row r="3711" spans="1:7" ht="84" x14ac:dyDescent="0.25">
      <c r="A3711" s="54" t="s">
        <v>9872</v>
      </c>
      <c r="B3711" s="54" t="s">
        <v>9873</v>
      </c>
      <c r="C3711" s="57" t="str">
        <f t="shared" si="114"/>
        <v>Formula</v>
      </c>
      <c r="D3711" s="54" t="s">
        <v>9874</v>
      </c>
      <c r="E3711" s="54" t="s">
        <v>9875</v>
      </c>
      <c r="F3711" s="55">
        <v>29</v>
      </c>
      <c r="G3711" s="56">
        <f t="shared" si="115"/>
        <v>29</v>
      </c>
    </row>
    <row r="3712" spans="1:7" ht="73.5" x14ac:dyDescent="0.25">
      <c r="A3712" s="47" t="s">
        <v>9876</v>
      </c>
      <c r="B3712" s="47" t="s">
        <v>9877</v>
      </c>
      <c r="C3712" s="57" t="str">
        <f t="shared" si="114"/>
        <v>Formula</v>
      </c>
      <c r="D3712" s="47" t="s">
        <v>9878</v>
      </c>
      <c r="E3712" s="47" t="s">
        <v>9879</v>
      </c>
      <c r="F3712" s="53">
        <v>94</v>
      </c>
      <c r="G3712" s="56">
        <f t="shared" si="115"/>
        <v>94</v>
      </c>
    </row>
    <row r="3713" spans="1:7" ht="73.5" x14ac:dyDescent="0.25">
      <c r="A3713" s="54" t="s">
        <v>9880</v>
      </c>
      <c r="B3713" s="54" t="s">
        <v>9881</v>
      </c>
      <c r="C3713" s="57" t="str">
        <f t="shared" si="114"/>
        <v>Formula</v>
      </c>
      <c r="D3713" s="54" t="s">
        <v>9882</v>
      </c>
      <c r="E3713" s="54" t="s">
        <v>7815</v>
      </c>
      <c r="F3713" s="55">
        <v>20</v>
      </c>
      <c r="G3713" s="56">
        <f t="shared" si="115"/>
        <v>20</v>
      </c>
    </row>
    <row r="3714" spans="1:7" ht="73.5" x14ac:dyDescent="0.25">
      <c r="A3714" s="47" t="s">
        <v>9883</v>
      </c>
      <c r="B3714" s="47" t="s">
        <v>9884</v>
      </c>
      <c r="C3714" s="57" t="str">
        <f t="shared" si="114"/>
        <v>Formula</v>
      </c>
      <c r="D3714" s="47" t="s">
        <v>9885</v>
      </c>
      <c r="E3714" s="47" t="s">
        <v>9886</v>
      </c>
      <c r="F3714" s="53">
        <v>24</v>
      </c>
      <c r="G3714" s="56">
        <f t="shared" si="115"/>
        <v>24</v>
      </c>
    </row>
    <row r="3715" spans="1:7" ht="63" x14ac:dyDescent="0.25">
      <c r="A3715" s="54" t="s">
        <v>9887</v>
      </c>
      <c r="B3715" s="54" t="s">
        <v>9888</v>
      </c>
      <c r="C3715" s="57" t="str">
        <f t="shared" ref="C3715:C3778" si="116">IF(ISTEXT(VLOOKUP(B3715,$I$2:$I$11,1,FALSE)),"Alt sub","Formula")</f>
        <v>Formula</v>
      </c>
      <c r="D3715" s="54" t="s">
        <v>9889</v>
      </c>
      <c r="E3715" s="54" t="s">
        <v>9890</v>
      </c>
      <c r="F3715" s="55">
        <v>22</v>
      </c>
      <c r="G3715" s="56">
        <f t="shared" ref="G3715:G3778" si="117">SUMIF(B:B,B3715,F:F)</f>
        <v>22</v>
      </c>
    </row>
    <row r="3716" spans="1:7" ht="73.5" x14ac:dyDescent="0.25">
      <c r="A3716" s="47" t="s">
        <v>9891</v>
      </c>
      <c r="B3716" s="47" t="s">
        <v>9892</v>
      </c>
      <c r="C3716" s="57" t="str">
        <f t="shared" si="116"/>
        <v>Formula</v>
      </c>
      <c r="D3716" s="47" t="s">
        <v>9893</v>
      </c>
      <c r="E3716" s="47" t="s">
        <v>9894</v>
      </c>
      <c r="F3716" s="53">
        <v>24</v>
      </c>
      <c r="G3716" s="56">
        <f t="shared" si="117"/>
        <v>24</v>
      </c>
    </row>
    <row r="3717" spans="1:7" ht="73.5" x14ac:dyDescent="0.25">
      <c r="A3717" s="54" t="s">
        <v>9895</v>
      </c>
      <c r="B3717" s="54" t="s">
        <v>9896</v>
      </c>
      <c r="C3717" s="57" t="str">
        <f t="shared" si="116"/>
        <v>Formula</v>
      </c>
      <c r="D3717" s="54" t="s">
        <v>9897</v>
      </c>
      <c r="E3717" s="54" t="s">
        <v>9898</v>
      </c>
      <c r="F3717" s="55">
        <v>100</v>
      </c>
      <c r="G3717" s="56">
        <f t="shared" si="117"/>
        <v>100</v>
      </c>
    </row>
    <row r="3718" spans="1:7" ht="63" x14ac:dyDescent="0.25">
      <c r="A3718" s="47" t="s">
        <v>9899</v>
      </c>
      <c r="B3718" s="47" t="s">
        <v>9900</v>
      </c>
      <c r="C3718" s="57" t="str">
        <f t="shared" si="116"/>
        <v>Formula</v>
      </c>
      <c r="D3718" s="47" t="s">
        <v>9901</v>
      </c>
      <c r="E3718" s="47" t="s">
        <v>9902</v>
      </c>
      <c r="F3718" s="53">
        <v>73</v>
      </c>
      <c r="G3718" s="56">
        <f t="shared" si="117"/>
        <v>73</v>
      </c>
    </row>
    <row r="3719" spans="1:7" ht="84" x14ac:dyDescent="0.25">
      <c r="A3719" s="54" t="s">
        <v>9903</v>
      </c>
      <c r="B3719" s="54" t="s">
        <v>9904</v>
      </c>
      <c r="C3719" s="57" t="str">
        <f t="shared" si="116"/>
        <v>Formula</v>
      </c>
      <c r="D3719" s="54" t="s">
        <v>9905</v>
      </c>
      <c r="E3719" s="54" t="s">
        <v>9906</v>
      </c>
      <c r="F3719" s="55">
        <v>20</v>
      </c>
      <c r="G3719" s="56">
        <f t="shared" si="117"/>
        <v>20</v>
      </c>
    </row>
    <row r="3720" spans="1:7" ht="63" x14ac:dyDescent="0.25">
      <c r="A3720" s="47" t="s">
        <v>9907</v>
      </c>
      <c r="B3720" s="47" t="s">
        <v>9908</v>
      </c>
      <c r="C3720" s="57" t="str">
        <f t="shared" si="116"/>
        <v>Formula</v>
      </c>
      <c r="D3720" s="47" t="s">
        <v>9909</v>
      </c>
      <c r="E3720" s="47" t="s">
        <v>9910</v>
      </c>
      <c r="F3720" s="53">
        <v>34</v>
      </c>
      <c r="G3720" s="56">
        <f t="shared" si="117"/>
        <v>34</v>
      </c>
    </row>
    <row r="3721" spans="1:7" ht="73.5" x14ac:dyDescent="0.25">
      <c r="A3721" s="54" t="s">
        <v>9911</v>
      </c>
      <c r="B3721" s="54" t="s">
        <v>9912</v>
      </c>
      <c r="C3721" s="57" t="str">
        <f t="shared" si="116"/>
        <v>Formula</v>
      </c>
      <c r="D3721" s="54" t="s">
        <v>9913</v>
      </c>
      <c r="E3721" s="54" t="s">
        <v>9914</v>
      </c>
      <c r="F3721" s="55">
        <v>32</v>
      </c>
      <c r="G3721" s="56">
        <f t="shared" si="117"/>
        <v>32</v>
      </c>
    </row>
    <row r="3722" spans="1:7" ht="84" x14ac:dyDescent="0.25">
      <c r="A3722" s="47" t="s">
        <v>9915</v>
      </c>
      <c r="B3722" s="47" t="s">
        <v>9916</v>
      </c>
      <c r="C3722" s="57" t="str">
        <f t="shared" si="116"/>
        <v>Formula</v>
      </c>
      <c r="D3722" s="47" t="s">
        <v>9917</v>
      </c>
      <c r="E3722" s="47" t="s">
        <v>9918</v>
      </c>
      <c r="F3722" s="53">
        <v>18</v>
      </c>
      <c r="G3722" s="56">
        <f t="shared" si="117"/>
        <v>18</v>
      </c>
    </row>
    <row r="3723" spans="1:7" ht="63" x14ac:dyDescent="0.25">
      <c r="A3723" s="54" t="s">
        <v>9919</v>
      </c>
      <c r="B3723" s="54" t="s">
        <v>9920</v>
      </c>
      <c r="C3723" s="57" t="str">
        <f t="shared" si="116"/>
        <v>Formula</v>
      </c>
      <c r="D3723" s="54" t="s">
        <v>9921</v>
      </c>
      <c r="E3723" s="54" t="s">
        <v>9922</v>
      </c>
      <c r="F3723" s="55">
        <v>43</v>
      </c>
      <c r="G3723" s="56">
        <f t="shared" si="117"/>
        <v>44</v>
      </c>
    </row>
    <row r="3724" spans="1:7" ht="63" x14ac:dyDescent="0.25">
      <c r="A3724" s="47" t="s">
        <v>9923</v>
      </c>
      <c r="B3724" s="47" t="s">
        <v>9920</v>
      </c>
      <c r="C3724" s="57" t="str">
        <f t="shared" si="116"/>
        <v>Formula</v>
      </c>
      <c r="D3724" s="47" t="s">
        <v>9921</v>
      </c>
      <c r="E3724" s="47" t="s">
        <v>9924</v>
      </c>
      <c r="F3724" s="53">
        <v>1</v>
      </c>
      <c r="G3724" s="56">
        <f t="shared" si="117"/>
        <v>44</v>
      </c>
    </row>
    <row r="3725" spans="1:7" ht="73.5" x14ac:dyDescent="0.25">
      <c r="A3725" s="54" t="s">
        <v>9925</v>
      </c>
      <c r="B3725" s="54" t="s">
        <v>9926</v>
      </c>
      <c r="C3725" s="57" t="str">
        <f t="shared" si="116"/>
        <v>Formula</v>
      </c>
      <c r="D3725" s="54" t="s">
        <v>9927</v>
      </c>
      <c r="E3725" s="54" t="s">
        <v>9928</v>
      </c>
      <c r="F3725" s="55">
        <v>20</v>
      </c>
      <c r="G3725" s="56">
        <f t="shared" si="117"/>
        <v>20</v>
      </c>
    </row>
    <row r="3726" spans="1:7" ht="63" x14ac:dyDescent="0.25">
      <c r="A3726" s="47" t="s">
        <v>9929</v>
      </c>
      <c r="B3726" s="47" t="s">
        <v>9930</v>
      </c>
      <c r="C3726" s="57" t="str">
        <f t="shared" si="116"/>
        <v>Formula</v>
      </c>
      <c r="D3726" s="47" t="s">
        <v>9931</v>
      </c>
      <c r="E3726" s="47" t="s">
        <v>9932</v>
      </c>
      <c r="F3726" s="53">
        <v>100</v>
      </c>
      <c r="G3726" s="56">
        <f t="shared" si="117"/>
        <v>100</v>
      </c>
    </row>
    <row r="3727" spans="1:7" ht="52.5" x14ac:dyDescent="0.25">
      <c r="A3727" s="54" t="s">
        <v>9933</v>
      </c>
      <c r="B3727" s="54" t="s">
        <v>9934</v>
      </c>
      <c r="C3727" s="57" t="str">
        <f t="shared" si="116"/>
        <v>Formula</v>
      </c>
      <c r="D3727" s="54" t="s">
        <v>9935</v>
      </c>
      <c r="E3727" s="54" t="s">
        <v>9936</v>
      </c>
      <c r="F3727" s="55">
        <v>50</v>
      </c>
      <c r="G3727" s="56">
        <f t="shared" si="117"/>
        <v>50</v>
      </c>
    </row>
    <row r="3728" spans="1:7" ht="52.5" x14ac:dyDescent="0.25">
      <c r="A3728" s="47" t="s">
        <v>9937</v>
      </c>
      <c r="B3728" s="47" t="s">
        <v>9938</v>
      </c>
      <c r="C3728" s="57" t="str">
        <f t="shared" si="116"/>
        <v>Formula</v>
      </c>
      <c r="D3728" s="47" t="s">
        <v>9939</v>
      </c>
      <c r="E3728" s="47" t="s">
        <v>9940</v>
      </c>
      <c r="F3728" s="53">
        <v>38</v>
      </c>
      <c r="G3728" s="56">
        <f t="shared" si="117"/>
        <v>38</v>
      </c>
    </row>
    <row r="3729" spans="1:7" ht="63" x14ac:dyDescent="0.25">
      <c r="A3729" s="54" t="s">
        <v>9941</v>
      </c>
      <c r="B3729" s="54" t="s">
        <v>9942</v>
      </c>
      <c r="C3729" s="57" t="str">
        <f t="shared" si="116"/>
        <v>Formula</v>
      </c>
      <c r="D3729" s="54" t="s">
        <v>9943</v>
      </c>
      <c r="E3729" s="54" t="s">
        <v>9944</v>
      </c>
      <c r="F3729" s="55">
        <v>20</v>
      </c>
      <c r="G3729" s="56">
        <f t="shared" si="117"/>
        <v>20</v>
      </c>
    </row>
    <row r="3730" spans="1:7" ht="63" x14ac:dyDescent="0.25">
      <c r="A3730" s="47" t="s">
        <v>9945</v>
      </c>
      <c r="B3730" s="47" t="s">
        <v>9946</v>
      </c>
      <c r="C3730" s="57" t="str">
        <f t="shared" si="116"/>
        <v>Formula</v>
      </c>
      <c r="D3730" s="47" t="s">
        <v>9947</v>
      </c>
      <c r="E3730" s="47" t="s">
        <v>9948</v>
      </c>
      <c r="F3730" s="53">
        <v>32</v>
      </c>
      <c r="G3730" s="56">
        <f t="shared" si="117"/>
        <v>32</v>
      </c>
    </row>
    <row r="3731" spans="1:7" ht="73.5" x14ac:dyDescent="0.25">
      <c r="A3731" s="54" t="s">
        <v>9949</v>
      </c>
      <c r="B3731" s="54" t="s">
        <v>9950</v>
      </c>
      <c r="C3731" s="57" t="str">
        <f t="shared" si="116"/>
        <v>Formula</v>
      </c>
      <c r="D3731" s="54" t="s">
        <v>9951</v>
      </c>
      <c r="E3731" s="54" t="s">
        <v>9952</v>
      </c>
      <c r="F3731" s="55">
        <v>85</v>
      </c>
      <c r="G3731" s="56">
        <f t="shared" si="117"/>
        <v>85</v>
      </c>
    </row>
    <row r="3732" spans="1:7" ht="84" x14ac:dyDescent="0.25">
      <c r="A3732" s="47" t="s">
        <v>9953</v>
      </c>
      <c r="B3732" s="47" t="s">
        <v>9954</v>
      </c>
      <c r="C3732" s="57" t="str">
        <f t="shared" si="116"/>
        <v>Formula</v>
      </c>
      <c r="D3732" s="47" t="s">
        <v>9955</v>
      </c>
      <c r="E3732" s="47" t="s">
        <v>9956</v>
      </c>
      <c r="F3732" s="53">
        <v>323</v>
      </c>
      <c r="G3732" s="56">
        <f t="shared" si="117"/>
        <v>500</v>
      </c>
    </row>
    <row r="3733" spans="1:7" ht="84" x14ac:dyDescent="0.25">
      <c r="A3733" s="54" t="s">
        <v>9957</v>
      </c>
      <c r="B3733" s="54" t="s">
        <v>9954</v>
      </c>
      <c r="C3733" s="57" t="str">
        <f t="shared" si="116"/>
        <v>Formula</v>
      </c>
      <c r="D3733" s="54" t="s">
        <v>9955</v>
      </c>
      <c r="E3733" s="54" t="s">
        <v>9958</v>
      </c>
      <c r="F3733" s="55">
        <v>177</v>
      </c>
      <c r="G3733" s="56">
        <f t="shared" si="117"/>
        <v>500</v>
      </c>
    </row>
    <row r="3734" spans="1:7" ht="84" x14ac:dyDescent="0.25">
      <c r="A3734" s="47" t="s">
        <v>9959</v>
      </c>
      <c r="B3734" s="47" t="s">
        <v>9960</v>
      </c>
      <c r="C3734" s="57" t="str">
        <f t="shared" si="116"/>
        <v>Formula</v>
      </c>
      <c r="D3734" s="47" t="s">
        <v>9961</v>
      </c>
      <c r="E3734" s="47" t="s">
        <v>9962</v>
      </c>
      <c r="F3734" s="53">
        <v>80</v>
      </c>
      <c r="G3734" s="56">
        <f t="shared" si="117"/>
        <v>80</v>
      </c>
    </row>
    <row r="3735" spans="1:7" ht="42" x14ac:dyDescent="0.25">
      <c r="A3735" s="54" t="s">
        <v>9963</v>
      </c>
      <c r="B3735" s="54" t="s">
        <v>9964</v>
      </c>
      <c r="C3735" s="57" t="str">
        <f t="shared" si="116"/>
        <v>Formula</v>
      </c>
      <c r="D3735" s="54" t="s">
        <v>9965</v>
      </c>
      <c r="E3735" s="54" t="s">
        <v>9966</v>
      </c>
      <c r="F3735" s="55">
        <v>200</v>
      </c>
      <c r="G3735" s="56">
        <f t="shared" si="117"/>
        <v>200</v>
      </c>
    </row>
    <row r="3736" spans="1:7" ht="52.5" x14ac:dyDescent="0.25">
      <c r="A3736" s="47" t="s">
        <v>9967</v>
      </c>
      <c r="B3736" s="47" t="s">
        <v>9968</v>
      </c>
      <c r="C3736" s="57" t="str">
        <f t="shared" si="116"/>
        <v>Formula</v>
      </c>
      <c r="D3736" s="47" t="s">
        <v>9969</v>
      </c>
      <c r="E3736" s="47" t="s">
        <v>9970</v>
      </c>
      <c r="F3736" s="53">
        <v>100</v>
      </c>
      <c r="G3736" s="56">
        <f t="shared" si="117"/>
        <v>184</v>
      </c>
    </row>
    <row r="3737" spans="1:7" ht="52.5" x14ac:dyDescent="0.25">
      <c r="A3737" s="54" t="s">
        <v>9971</v>
      </c>
      <c r="B3737" s="54" t="s">
        <v>9968</v>
      </c>
      <c r="C3737" s="57" t="str">
        <f t="shared" si="116"/>
        <v>Formula</v>
      </c>
      <c r="D3737" s="54" t="s">
        <v>9969</v>
      </c>
      <c r="E3737" s="54" t="s">
        <v>9972</v>
      </c>
      <c r="F3737" s="55">
        <v>84</v>
      </c>
      <c r="G3737" s="56">
        <f t="shared" si="117"/>
        <v>184</v>
      </c>
    </row>
    <row r="3738" spans="1:7" ht="42" x14ac:dyDescent="0.25">
      <c r="A3738" s="47" t="s">
        <v>9973</v>
      </c>
      <c r="B3738" s="47" t="s">
        <v>9974</v>
      </c>
      <c r="C3738" s="57" t="str">
        <f t="shared" si="116"/>
        <v>Formula</v>
      </c>
      <c r="D3738" s="47" t="s">
        <v>9975</v>
      </c>
      <c r="E3738" s="47" t="s">
        <v>9976</v>
      </c>
      <c r="F3738" s="53">
        <v>170</v>
      </c>
      <c r="G3738" s="56">
        <f t="shared" si="117"/>
        <v>170</v>
      </c>
    </row>
    <row r="3739" spans="1:7" ht="42" x14ac:dyDescent="0.25">
      <c r="A3739" s="54" t="s">
        <v>9977</v>
      </c>
      <c r="B3739" s="54" t="s">
        <v>9978</v>
      </c>
      <c r="C3739" s="57" t="str">
        <f t="shared" si="116"/>
        <v>Formula</v>
      </c>
      <c r="D3739" s="54" t="s">
        <v>9979</v>
      </c>
      <c r="E3739" s="54" t="s">
        <v>9980</v>
      </c>
      <c r="F3739" s="55">
        <v>18</v>
      </c>
      <c r="G3739" s="56">
        <f t="shared" si="117"/>
        <v>18</v>
      </c>
    </row>
    <row r="3740" spans="1:7" ht="42" x14ac:dyDescent="0.25">
      <c r="A3740" s="47" t="s">
        <v>9981</v>
      </c>
      <c r="B3740" s="47" t="s">
        <v>9982</v>
      </c>
      <c r="C3740" s="57" t="str">
        <f t="shared" si="116"/>
        <v>Formula</v>
      </c>
      <c r="D3740" s="47" t="s">
        <v>9983</v>
      </c>
      <c r="E3740" s="47" t="s">
        <v>9984</v>
      </c>
      <c r="F3740" s="53">
        <v>248</v>
      </c>
      <c r="G3740" s="56">
        <f t="shared" si="117"/>
        <v>248</v>
      </c>
    </row>
    <row r="3741" spans="1:7" ht="42" x14ac:dyDescent="0.25">
      <c r="A3741" s="54" t="s">
        <v>9985</v>
      </c>
      <c r="B3741" s="54" t="s">
        <v>9986</v>
      </c>
      <c r="C3741" s="57" t="str">
        <f t="shared" si="116"/>
        <v>Formula</v>
      </c>
      <c r="D3741" s="54" t="s">
        <v>9987</v>
      </c>
      <c r="E3741" s="54" t="s">
        <v>9988</v>
      </c>
      <c r="F3741" s="55">
        <v>158</v>
      </c>
      <c r="G3741" s="56">
        <f t="shared" si="117"/>
        <v>158</v>
      </c>
    </row>
    <row r="3742" spans="1:7" ht="42" x14ac:dyDescent="0.25">
      <c r="A3742" s="47" t="s">
        <v>9989</v>
      </c>
      <c r="B3742" s="47" t="s">
        <v>9990</v>
      </c>
      <c r="C3742" s="57" t="str">
        <f t="shared" si="116"/>
        <v>Formula</v>
      </c>
      <c r="D3742" s="47" t="s">
        <v>9991</v>
      </c>
      <c r="E3742" s="47" t="s">
        <v>9992</v>
      </c>
      <c r="F3742" s="53">
        <v>121</v>
      </c>
      <c r="G3742" s="56">
        <f t="shared" si="117"/>
        <v>121</v>
      </c>
    </row>
    <row r="3743" spans="1:7" ht="31.5" x14ac:dyDescent="0.25">
      <c r="A3743" s="54" t="s">
        <v>9993</v>
      </c>
      <c r="B3743" s="54" t="s">
        <v>9994</v>
      </c>
      <c r="C3743" s="57" t="str">
        <f t="shared" si="116"/>
        <v>Formula</v>
      </c>
      <c r="D3743" s="54" t="s">
        <v>9995</v>
      </c>
      <c r="E3743" s="54" t="s">
        <v>9996</v>
      </c>
      <c r="F3743" s="55">
        <v>30</v>
      </c>
      <c r="G3743" s="56">
        <f t="shared" si="117"/>
        <v>30</v>
      </c>
    </row>
    <row r="3744" spans="1:7" ht="42" x14ac:dyDescent="0.25">
      <c r="A3744" s="47" t="s">
        <v>9997</v>
      </c>
      <c r="B3744" s="47" t="s">
        <v>9998</v>
      </c>
      <c r="C3744" s="57" t="str">
        <f t="shared" si="116"/>
        <v>Formula</v>
      </c>
      <c r="D3744" s="47" t="s">
        <v>9999</v>
      </c>
      <c r="E3744" s="47" t="s">
        <v>10000</v>
      </c>
      <c r="F3744" s="53">
        <v>341</v>
      </c>
      <c r="G3744" s="56">
        <f t="shared" si="117"/>
        <v>341</v>
      </c>
    </row>
    <row r="3745" spans="1:7" ht="42" x14ac:dyDescent="0.25">
      <c r="A3745" s="54" t="s">
        <v>10001</v>
      </c>
      <c r="B3745" s="54" t="s">
        <v>10002</v>
      </c>
      <c r="C3745" s="57" t="str">
        <f t="shared" si="116"/>
        <v>Formula</v>
      </c>
      <c r="D3745" s="54" t="s">
        <v>10003</v>
      </c>
      <c r="E3745" s="54" t="s">
        <v>10004</v>
      </c>
      <c r="F3745" s="55">
        <v>98</v>
      </c>
      <c r="G3745" s="56">
        <f t="shared" si="117"/>
        <v>98</v>
      </c>
    </row>
    <row r="3746" spans="1:7" ht="42" x14ac:dyDescent="0.25">
      <c r="A3746" s="47" t="s">
        <v>10005</v>
      </c>
      <c r="B3746" s="47" t="s">
        <v>10006</v>
      </c>
      <c r="C3746" s="57" t="str">
        <f t="shared" si="116"/>
        <v>Formula</v>
      </c>
      <c r="D3746" s="47" t="s">
        <v>10007</v>
      </c>
      <c r="E3746" s="47" t="s">
        <v>10008</v>
      </c>
      <c r="F3746" s="53">
        <v>50</v>
      </c>
      <c r="G3746" s="56">
        <f t="shared" si="117"/>
        <v>50</v>
      </c>
    </row>
    <row r="3747" spans="1:7" ht="31.5" x14ac:dyDescent="0.25">
      <c r="A3747" s="54" t="s">
        <v>10009</v>
      </c>
      <c r="B3747" s="54" t="s">
        <v>10010</v>
      </c>
      <c r="C3747" s="57" t="str">
        <f t="shared" si="116"/>
        <v>Formula</v>
      </c>
      <c r="D3747" s="54" t="s">
        <v>10011</v>
      </c>
      <c r="E3747" s="54" t="s">
        <v>10012</v>
      </c>
      <c r="F3747" s="55">
        <v>20</v>
      </c>
      <c r="G3747" s="56">
        <f t="shared" si="117"/>
        <v>20</v>
      </c>
    </row>
    <row r="3748" spans="1:7" ht="31.5" x14ac:dyDescent="0.25">
      <c r="A3748" s="47" t="s">
        <v>10013</v>
      </c>
      <c r="B3748" s="47" t="s">
        <v>10014</v>
      </c>
      <c r="C3748" s="57" t="str">
        <f t="shared" si="116"/>
        <v>Formula</v>
      </c>
      <c r="D3748" s="47" t="s">
        <v>10015</v>
      </c>
      <c r="E3748" s="47" t="s">
        <v>10016</v>
      </c>
      <c r="F3748" s="53">
        <v>20</v>
      </c>
      <c r="G3748" s="56">
        <f t="shared" si="117"/>
        <v>20</v>
      </c>
    </row>
    <row r="3749" spans="1:7" ht="31.5" x14ac:dyDescent="0.25">
      <c r="A3749" s="54" t="s">
        <v>10017</v>
      </c>
      <c r="B3749" s="54" t="s">
        <v>10018</v>
      </c>
      <c r="C3749" s="57" t="str">
        <f t="shared" si="116"/>
        <v>Formula</v>
      </c>
      <c r="D3749" s="54" t="s">
        <v>10019</v>
      </c>
      <c r="E3749" s="54" t="s">
        <v>10020</v>
      </c>
      <c r="F3749" s="55">
        <v>80</v>
      </c>
      <c r="G3749" s="56">
        <f t="shared" si="117"/>
        <v>80</v>
      </c>
    </row>
    <row r="3750" spans="1:7" ht="42" x14ac:dyDescent="0.25">
      <c r="A3750" s="47" t="s">
        <v>10021</v>
      </c>
      <c r="B3750" s="47" t="s">
        <v>10022</v>
      </c>
      <c r="C3750" s="57" t="str">
        <f t="shared" si="116"/>
        <v>Formula</v>
      </c>
      <c r="D3750" s="47" t="s">
        <v>10023</v>
      </c>
      <c r="E3750" s="47" t="s">
        <v>10024</v>
      </c>
      <c r="F3750" s="53">
        <v>30</v>
      </c>
      <c r="G3750" s="56">
        <f t="shared" si="117"/>
        <v>30</v>
      </c>
    </row>
    <row r="3751" spans="1:7" ht="42" x14ac:dyDescent="0.25">
      <c r="A3751" s="54" t="s">
        <v>10025</v>
      </c>
      <c r="B3751" s="54" t="s">
        <v>10026</v>
      </c>
      <c r="C3751" s="57" t="str">
        <f t="shared" si="116"/>
        <v>Formula</v>
      </c>
      <c r="D3751" s="54" t="s">
        <v>10027</v>
      </c>
      <c r="E3751" s="54" t="s">
        <v>10028</v>
      </c>
      <c r="F3751" s="55">
        <v>255</v>
      </c>
      <c r="G3751" s="56">
        <f t="shared" si="117"/>
        <v>1872</v>
      </c>
    </row>
    <row r="3752" spans="1:7" ht="42" x14ac:dyDescent="0.25">
      <c r="A3752" s="47" t="s">
        <v>10029</v>
      </c>
      <c r="B3752" s="47" t="s">
        <v>10026</v>
      </c>
      <c r="C3752" s="57" t="str">
        <f t="shared" si="116"/>
        <v>Formula</v>
      </c>
      <c r="D3752" s="47" t="s">
        <v>10027</v>
      </c>
      <c r="E3752" s="47" t="s">
        <v>10030</v>
      </c>
      <c r="F3752" s="53">
        <v>250</v>
      </c>
      <c r="G3752" s="56">
        <f t="shared" si="117"/>
        <v>1872</v>
      </c>
    </row>
    <row r="3753" spans="1:7" ht="42" x14ac:dyDescent="0.25">
      <c r="A3753" s="54" t="s">
        <v>10031</v>
      </c>
      <c r="B3753" s="54" t="s">
        <v>10026</v>
      </c>
      <c r="C3753" s="57" t="str">
        <f t="shared" si="116"/>
        <v>Formula</v>
      </c>
      <c r="D3753" s="54" t="s">
        <v>10027</v>
      </c>
      <c r="E3753" s="54" t="s">
        <v>10032</v>
      </c>
      <c r="F3753" s="55">
        <v>270</v>
      </c>
      <c r="G3753" s="56">
        <f t="shared" si="117"/>
        <v>1872</v>
      </c>
    </row>
    <row r="3754" spans="1:7" ht="42" x14ac:dyDescent="0.25">
      <c r="A3754" s="47" t="s">
        <v>10033</v>
      </c>
      <c r="B3754" s="47" t="s">
        <v>10026</v>
      </c>
      <c r="C3754" s="57" t="str">
        <f t="shared" si="116"/>
        <v>Formula</v>
      </c>
      <c r="D3754" s="47" t="s">
        <v>10027</v>
      </c>
      <c r="E3754" s="47" t="s">
        <v>10034</v>
      </c>
      <c r="F3754" s="53">
        <v>228</v>
      </c>
      <c r="G3754" s="56">
        <f t="shared" si="117"/>
        <v>1872</v>
      </c>
    </row>
    <row r="3755" spans="1:7" ht="42" x14ac:dyDescent="0.25">
      <c r="A3755" s="54" t="s">
        <v>10035</v>
      </c>
      <c r="B3755" s="54" t="s">
        <v>10026</v>
      </c>
      <c r="C3755" s="57" t="str">
        <f t="shared" si="116"/>
        <v>Formula</v>
      </c>
      <c r="D3755" s="54" t="s">
        <v>10027</v>
      </c>
      <c r="E3755" s="54" t="s">
        <v>10034</v>
      </c>
      <c r="F3755" s="55">
        <v>100</v>
      </c>
      <c r="G3755" s="56">
        <f t="shared" si="117"/>
        <v>1872</v>
      </c>
    </row>
    <row r="3756" spans="1:7" ht="42" x14ac:dyDescent="0.25">
      <c r="A3756" s="47" t="s">
        <v>10036</v>
      </c>
      <c r="B3756" s="47" t="s">
        <v>10026</v>
      </c>
      <c r="C3756" s="57" t="str">
        <f t="shared" si="116"/>
        <v>Formula</v>
      </c>
      <c r="D3756" s="47" t="s">
        <v>10027</v>
      </c>
      <c r="E3756" s="47" t="s">
        <v>10037</v>
      </c>
      <c r="F3756" s="53">
        <v>150</v>
      </c>
      <c r="G3756" s="56">
        <f t="shared" si="117"/>
        <v>1872</v>
      </c>
    </row>
    <row r="3757" spans="1:7" ht="42" x14ac:dyDescent="0.25">
      <c r="A3757" s="54" t="s">
        <v>10038</v>
      </c>
      <c r="B3757" s="54" t="s">
        <v>10026</v>
      </c>
      <c r="C3757" s="57" t="str">
        <f t="shared" si="116"/>
        <v>Formula</v>
      </c>
      <c r="D3757" s="54" t="s">
        <v>10027</v>
      </c>
      <c r="E3757" s="54" t="s">
        <v>10039</v>
      </c>
      <c r="F3757" s="55">
        <v>100</v>
      </c>
      <c r="G3757" s="56">
        <f t="shared" si="117"/>
        <v>1872</v>
      </c>
    </row>
    <row r="3758" spans="1:7" ht="42" x14ac:dyDescent="0.25">
      <c r="A3758" s="47" t="s">
        <v>10040</v>
      </c>
      <c r="B3758" s="47" t="s">
        <v>10026</v>
      </c>
      <c r="C3758" s="57" t="str">
        <f t="shared" si="116"/>
        <v>Formula</v>
      </c>
      <c r="D3758" s="47" t="s">
        <v>10027</v>
      </c>
      <c r="E3758" s="47" t="s">
        <v>10041</v>
      </c>
      <c r="F3758" s="53">
        <v>150</v>
      </c>
      <c r="G3758" s="56">
        <f t="shared" si="117"/>
        <v>1872</v>
      </c>
    </row>
    <row r="3759" spans="1:7" ht="42" x14ac:dyDescent="0.25">
      <c r="A3759" s="54" t="s">
        <v>10042</v>
      </c>
      <c r="B3759" s="54" t="s">
        <v>10026</v>
      </c>
      <c r="C3759" s="57" t="str">
        <f t="shared" si="116"/>
        <v>Formula</v>
      </c>
      <c r="D3759" s="54" t="s">
        <v>10027</v>
      </c>
      <c r="E3759" s="54" t="s">
        <v>10043</v>
      </c>
      <c r="F3759" s="55">
        <v>100</v>
      </c>
      <c r="G3759" s="56">
        <f t="shared" si="117"/>
        <v>1872</v>
      </c>
    </row>
    <row r="3760" spans="1:7" ht="42" x14ac:dyDescent="0.25">
      <c r="A3760" s="47" t="s">
        <v>10044</v>
      </c>
      <c r="B3760" s="47" t="s">
        <v>10026</v>
      </c>
      <c r="C3760" s="57" t="str">
        <f t="shared" si="116"/>
        <v>Formula</v>
      </c>
      <c r="D3760" s="47" t="s">
        <v>10027</v>
      </c>
      <c r="E3760" s="47" t="s">
        <v>10045</v>
      </c>
      <c r="F3760" s="53">
        <v>153</v>
      </c>
      <c r="G3760" s="56">
        <f t="shared" si="117"/>
        <v>1872</v>
      </c>
    </row>
    <row r="3761" spans="1:7" ht="42" x14ac:dyDescent="0.25">
      <c r="A3761" s="54" t="s">
        <v>10046</v>
      </c>
      <c r="B3761" s="54" t="s">
        <v>10026</v>
      </c>
      <c r="C3761" s="57" t="str">
        <f t="shared" si="116"/>
        <v>Formula</v>
      </c>
      <c r="D3761" s="54" t="s">
        <v>10027</v>
      </c>
      <c r="E3761" s="54" t="s">
        <v>10047</v>
      </c>
      <c r="F3761" s="55">
        <v>76</v>
      </c>
      <c r="G3761" s="56">
        <f t="shared" si="117"/>
        <v>1872</v>
      </c>
    </row>
    <row r="3762" spans="1:7" ht="42" x14ac:dyDescent="0.25">
      <c r="A3762" s="47" t="s">
        <v>10048</v>
      </c>
      <c r="B3762" s="47" t="s">
        <v>10026</v>
      </c>
      <c r="C3762" s="57" t="str">
        <f t="shared" si="116"/>
        <v>Formula</v>
      </c>
      <c r="D3762" s="47" t="s">
        <v>10027</v>
      </c>
      <c r="E3762" s="47" t="s">
        <v>10049</v>
      </c>
      <c r="F3762" s="53">
        <v>40</v>
      </c>
      <c r="G3762" s="56">
        <f t="shared" si="117"/>
        <v>1872</v>
      </c>
    </row>
    <row r="3763" spans="1:7" ht="42" x14ac:dyDescent="0.25">
      <c r="A3763" s="54" t="s">
        <v>10050</v>
      </c>
      <c r="B3763" s="54" t="s">
        <v>10026</v>
      </c>
      <c r="C3763" s="57" t="str">
        <f t="shared" si="116"/>
        <v>Formula</v>
      </c>
      <c r="D3763" s="54" t="s">
        <v>10027</v>
      </c>
      <c r="E3763" s="54" t="s">
        <v>10051</v>
      </c>
      <c r="F3763" s="55">
        <v>0</v>
      </c>
      <c r="G3763" s="56">
        <f t="shared" si="117"/>
        <v>1872</v>
      </c>
    </row>
    <row r="3764" spans="1:7" ht="31.5" x14ac:dyDescent="0.25">
      <c r="A3764" s="47" t="s">
        <v>10052</v>
      </c>
      <c r="B3764" s="47" t="s">
        <v>10053</v>
      </c>
      <c r="C3764" s="57" t="str">
        <f t="shared" si="116"/>
        <v>Formula</v>
      </c>
      <c r="D3764" s="47" t="s">
        <v>10054</v>
      </c>
      <c r="E3764" s="47" t="s">
        <v>10055</v>
      </c>
      <c r="F3764" s="53">
        <v>236</v>
      </c>
      <c r="G3764" s="56">
        <f t="shared" si="117"/>
        <v>918</v>
      </c>
    </row>
    <row r="3765" spans="1:7" ht="42" x14ac:dyDescent="0.25">
      <c r="A3765" s="54" t="s">
        <v>10056</v>
      </c>
      <c r="B3765" s="54" t="s">
        <v>10053</v>
      </c>
      <c r="C3765" s="57" t="str">
        <f t="shared" si="116"/>
        <v>Formula</v>
      </c>
      <c r="D3765" s="54" t="s">
        <v>10054</v>
      </c>
      <c r="E3765" s="54" t="s">
        <v>10057</v>
      </c>
      <c r="F3765" s="55">
        <v>136</v>
      </c>
      <c r="G3765" s="56">
        <f t="shared" si="117"/>
        <v>918</v>
      </c>
    </row>
    <row r="3766" spans="1:7" ht="31.5" x14ac:dyDescent="0.25">
      <c r="A3766" s="47" t="s">
        <v>10058</v>
      </c>
      <c r="B3766" s="47" t="s">
        <v>10053</v>
      </c>
      <c r="C3766" s="57" t="str">
        <f t="shared" si="116"/>
        <v>Formula</v>
      </c>
      <c r="D3766" s="47" t="s">
        <v>10054</v>
      </c>
      <c r="E3766" s="47" t="s">
        <v>10059</v>
      </c>
      <c r="F3766" s="53">
        <v>211</v>
      </c>
      <c r="G3766" s="56">
        <f t="shared" si="117"/>
        <v>918</v>
      </c>
    </row>
    <row r="3767" spans="1:7" ht="31.5" x14ac:dyDescent="0.25">
      <c r="A3767" s="54" t="s">
        <v>10060</v>
      </c>
      <c r="B3767" s="54" t="s">
        <v>10053</v>
      </c>
      <c r="C3767" s="57" t="str">
        <f t="shared" si="116"/>
        <v>Formula</v>
      </c>
      <c r="D3767" s="54" t="s">
        <v>10054</v>
      </c>
      <c r="E3767" s="54" t="s">
        <v>10061</v>
      </c>
      <c r="F3767" s="55">
        <v>315</v>
      </c>
      <c r="G3767" s="56">
        <f t="shared" si="117"/>
        <v>918</v>
      </c>
    </row>
    <row r="3768" spans="1:7" ht="31.5" x14ac:dyDescent="0.25">
      <c r="A3768" s="47" t="s">
        <v>10062</v>
      </c>
      <c r="B3768" s="47" t="s">
        <v>10053</v>
      </c>
      <c r="C3768" s="57" t="str">
        <f t="shared" si="116"/>
        <v>Formula</v>
      </c>
      <c r="D3768" s="47" t="s">
        <v>10054</v>
      </c>
      <c r="E3768" s="47" t="s">
        <v>10063</v>
      </c>
      <c r="F3768" s="53">
        <v>20</v>
      </c>
      <c r="G3768" s="56">
        <f t="shared" si="117"/>
        <v>918</v>
      </c>
    </row>
    <row r="3769" spans="1:7" ht="31.5" x14ac:dyDescent="0.25">
      <c r="A3769" s="54" t="s">
        <v>10064</v>
      </c>
      <c r="B3769" s="54" t="s">
        <v>10065</v>
      </c>
      <c r="C3769" s="57" t="str">
        <f t="shared" si="116"/>
        <v>Formula</v>
      </c>
      <c r="D3769" s="54" t="s">
        <v>10066</v>
      </c>
      <c r="E3769" s="54" t="s">
        <v>10067</v>
      </c>
      <c r="F3769" s="55">
        <v>157</v>
      </c>
      <c r="G3769" s="56">
        <f t="shared" si="117"/>
        <v>1291</v>
      </c>
    </row>
    <row r="3770" spans="1:7" ht="31.5" x14ac:dyDescent="0.25">
      <c r="A3770" s="47" t="s">
        <v>10068</v>
      </c>
      <c r="B3770" s="47" t="s">
        <v>10065</v>
      </c>
      <c r="C3770" s="57" t="str">
        <f t="shared" si="116"/>
        <v>Formula</v>
      </c>
      <c r="D3770" s="47" t="s">
        <v>10066</v>
      </c>
      <c r="E3770" s="47" t="s">
        <v>10069</v>
      </c>
      <c r="F3770" s="53">
        <v>160</v>
      </c>
      <c r="G3770" s="56">
        <f t="shared" si="117"/>
        <v>1291</v>
      </c>
    </row>
    <row r="3771" spans="1:7" ht="31.5" x14ac:dyDescent="0.25">
      <c r="A3771" s="54" t="s">
        <v>10070</v>
      </c>
      <c r="B3771" s="54" t="s">
        <v>10065</v>
      </c>
      <c r="C3771" s="57" t="str">
        <f t="shared" si="116"/>
        <v>Formula</v>
      </c>
      <c r="D3771" s="54" t="s">
        <v>10066</v>
      </c>
      <c r="E3771" s="54" t="s">
        <v>10071</v>
      </c>
      <c r="F3771" s="55">
        <v>122</v>
      </c>
      <c r="G3771" s="56">
        <f t="shared" si="117"/>
        <v>1291</v>
      </c>
    </row>
    <row r="3772" spans="1:7" ht="31.5" x14ac:dyDescent="0.25">
      <c r="A3772" s="47" t="s">
        <v>10072</v>
      </c>
      <c r="B3772" s="47" t="s">
        <v>10065</v>
      </c>
      <c r="C3772" s="57" t="str">
        <f t="shared" si="116"/>
        <v>Formula</v>
      </c>
      <c r="D3772" s="47" t="s">
        <v>10066</v>
      </c>
      <c r="E3772" s="47" t="s">
        <v>10073</v>
      </c>
      <c r="F3772" s="53">
        <v>149</v>
      </c>
      <c r="G3772" s="56">
        <f t="shared" si="117"/>
        <v>1291</v>
      </c>
    </row>
    <row r="3773" spans="1:7" ht="31.5" x14ac:dyDescent="0.25">
      <c r="A3773" s="54" t="s">
        <v>10074</v>
      </c>
      <c r="B3773" s="54" t="s">
        <v>10065</v>
      </c>
      <c r="C3773" s="57" t="str">
        <f t="shared" si="116"/>
        <v>Formula</v>
      </c>
      <c r="D3773" s="54" t="s">
        <v>10066</v>
      </c>
      <c r="E3773" s="54" t="s">
        <v>10075</v>
      </c>
      <c r="F3773" s="55">
        <v>86</v>
      </c>
      <c r="G3773" s="56">
        <f t="shared" si="117"/>
        <v>1291</v>
      </c>
    </row>
    <row r="3774" spans="1:7" ht="31.5" x14ac:dyDescent="0.25">
      <c r="A3774" s="47" t="s">
        <v>10076</v>
      </c>
      <c r="B3774" s="47" t="s">
        <v>10065</v>
      </c>
      <c r="C3774" s="57" t="str">
        <f t="shared" si="116"/>
        <v>Formula</v>
      </c>
      <c r="D3774" s="47" t="s">
        <v>10066</v>
      </c>
      <c r="E3774" s="47" t="s">
        <v>308</v>
      </c>
      <c r="F3774" s="53">
        <v>172</v>
      </c>
      <c r="G3774" s="56">
        <f t="shared" si="117"/>
        <v>1291</v>
      </c>
    </row>
    <row r="3775" spans="1:7" ht="31.5" x14ac:dyDescent="0.25">
      <c r="A3775" s="54" t="s">
        <v>10077</v>
      </c>
      <c r="B3775" s="54" t="s">
        <v>10065</v>
      </c>
      <c r="C3775" s="57" t="str">
        <f t="shared" si="116"/>
        <v>Formula</v>
      </c>
      <c r="D3775" s="54" t="s">
        <v>10066</v>
      </c>
      <c r="E3775" s="54" t="s">
        <v>10078</v>
      </c>
      <c r="F3775" s="55">
        <v>173</v>
      </c>
      <c r="G3775" s="56">
        <f t="shared" si="117"/>
        <v>1291</v>
      </c>
    </row>
    <row r="3776" spans="1:7" ht="31.5" x14ac:dyDescent="0.25">
      <c r="A3776" s="47" t="s">
        <v>10079</v>
      </c>
      <c r="B3776" s="47" t="s">
        <v>10065</v>
      </c>
      <c r="C3776" s="57" t="str">
        <f t="shared" si="116"/>
        <v>Formula</v>
      </c>
      <c r="D3776" s="47" t="s">
        <v>10066</v>
      </c>
      <c r="E3776" s="47" t="s">
        <v>10080</v>
      </c>
      <c r="F3776" s="53">
        <v>115</v>
      </c>
      <c r="G3776" s="56">
        <f t="shared" si="117"/>
        <v>1291</v>
      </c>
    </row>
    <row r="3777" spans="1:7" ht="31.5" x14ac:dyDescent="0.25">
      <c r="A3777" s="54" t="s">
        <v>10081</v>
      </c>
      <c r="B3777" s="54" t="s">
        <v>10065</v>
      </c>
      <c r="C3777" s="57" t="str">
        <f t="shared" si="116"/>
        <v>Formula</v>
      </c>
      <c r="D3777" s="54" t="s">
        <v>10066</v>
      </c>
      <c r="E3777" s="54" t="s">
        <v>10082</v>
      </c>
      <c r="F3777" s="55">
        <v>16</v>
      </c>
      <c r="G3777" s="56">
        <f t="shared" si="117"/>
        <v>1291</v>
      </c>
    </row>
    <row r="3778" spans="1:7" ht="31.5" x14ac:dyDescent="0.25">
      <c r="A3778" s="47" t="s">
        <v>10083</v>
      </c>
      <c r="B3778" s="47" t="s">
        <v>10065</v>
      </c>
      <c r="C3778" s="57" t="str">
        <f t="shared" si="116"/>
        <v>Formula</v>
      </c>
      <c r="D3778" s="47" t="s">
        <v>10066</v>
      </c>
      <c r="E3778" s="47" t="s">
        <v>10084</v>
      </c>
      <c r="F3778" s="53">
        <v>53</v>
      </c>
      <c r="G3778" s="56">
        <f t="shared" si="117"/>
        <v>1291</v>
      </c>
    </row>
    <row r="3779" spans="1:7" ht="31.5" x14ac:dyDescent="0.25">
      <c r="A3779" s="54" t="s">
        <v>10085</v>
      </c>
      <c r="B3779" s="54" t="s">
        <v>10065</v>
      </c>
      <c r="C3779" s="57" t="str">
        <f t="shared" ref="C3779:C3842" si="118">IF(ISTEXT(VLOOKUP(B3779,$I$2:$I$11,1,FALSE)),"Alt sub","Formula")</f>
        <v>Formula</v>
      </c>
      <c r="D3779" s="54" t="s">
        <v>10066</v>
      </c>
      <c r="E3779" s="54" t="s">
        <v>10086</v>
      </c>
      <c r="F3779" s="55">
        <v>58</v>
      </c>
      <c r="G3779" s="56">
        <f t="shared" ref="G3779:G3842" si="119">SUMIF(B:B,B3779,F:F)</f>
        <v>1291</v>
      </c>
    </row>
    <row r="3780" spans="1:7" ht="31.5" x14ac:dyDescent="0.25">
      <c r="A3780" s="47" t="s">
        <v>10087</v>
      </c>
      <c r="B3780" s="47" t="s">
        <v>10065</v>
      </c>
      <c r="C3780" s="57" t="str">
        <f t="shared" si="118"/>
        <v>Formula</v>
      </c>
      <c r="D3780" s="47" t="s">
        <v>10066</v>
      </c>
      <c r="E3780" s="47" t="s">
        <v>10088</v>
      </c>
      <c r="F3780" s="53">
        <v>30</v>
      </c>
      <c r="G3780" s="56">
        <f t="shared" si="119"/>
        <v>1291</v>
      </c>
    </row>
    <row r="3781" spans="1:7" ht="42" x14ac:dyDescent="0.25">
      <c r="A3781" s="54" t="s">
        <v>10089</v>
      </c>
      <c r="B3781" s="54" t="s">
        <v>10090</v>
      </c>
      <c r="C3781" s="57" t="str">
        <f t="shared" si="118"/>
        <v>Formula</v>
      </c>
      <c r="D3781" s="54" t="s">
        <v>18139</v>
      </c>
      <c r="E3781" s="54" t="s">
        <v>10092</v>
      </c>
      <c r="F3781" s="55">
        <v>182</v>
      </c>
      <c r="G3781" s="56">
        <f t="shared" si="119"/>
        <v>425</v>
      </c>
    </row>
    <row r="3782" spans="1:7" ht="42" x14ac:dyDescent="0.25">
      <c r="A3782" s="47" t="s">
        <v>10093</v>
      </c>
      <c r="B3782" s="47" t="s">
        <v>10090</v>
      </c>
      <c r="C3782" s="57" t="str">
        <f t="shared" si="118"/>
        <v>Formula</v>
      </c>
      <c r="D3782" s="47" t="s">
        <v>18139</v>
      </c>
      <c r="E3782" s="47" t="s">
        <v>10094</v>
      </c>
      <c r="F3782" s="53">
        <v>243</v>
      </c>
      <c r="G3782" s="56">
        <f t="shared" si="119"/>
        <v>425</v>
      </c>
    </row>
    <row r="3783" spans="1:7" ht="52.5" x14ac:dyDescent="0.25">
      <c r="A3783" s="54" t="s">
        <v>10095</v>
      </c>
      <c r="B3783" s="54" t="s">
        <v>10096</v>
      </c>
      <c r="C3783" s="57" t="str">
        <f t="shared" si="118"/>
        <v>Formula</v>
      </c>
      <c r="D3783" s="54" t="s">
        <v>10097</v>
      </c>
      <c r="E3783" s="54" t="s">
        <v>10098</v>
      </c>
      <c r="F3783" s="55">
        <v>0</v>
      </c>
      <c r="G3783" s="56">
        <f t="shared" si="119"/>
        <v>2164</v>
      </c>
    </row>
    <row r="3784" spans="1:7" ht="52.5" x14ac:dyDescent="0.25">
      <c r="A3784" s="47" t="s">
        <v>10099</v>
      </c>
      <c r="B3784" s="47" t="s">
        <v>10096</v>
      </c>
      <c r="C3784" s="57" t="str">
        <f t="shared" si="118"/>
        <v>Formula</v>
      </c>
      <c r="D3784" s="47" t="s">
        <v>10097</v>
      </c>
      <c r="E3784" s="47" t="s">
        <v>10100</v>
      </c>
      <c r="F3784" s="53">
        <v>282</v>
      </c>
      <c r="G3784" s="56">
        <f t="shared" si="119"/>
        <v>2164</v>
      </c>
    </row>
    <row r="3785" spans="1:7" ht="52.5" x14ac:dyDescent="0.25">
      <c r="A3785" s="54" t="s">
        <v>10101</v>
      </c>
      <c r="B3785" s="54" t="s">
        <v>10096</v>
      </c>
      <c r="C3785" s="57" t="str">
        <f t="shared" si="118"/>
        <v>Formula</v>
      </c>
      <c r="D3785" s="54" t="s">
        <v>10097</v>
      </c>
      <c r="E3785" s="54" t="s">
        <v>10102</v>
      </c>
      <c r="F3785" s="55">
        <v>81</v>
      </c>
      <c r="G3785" s="56">
        <f t="shared" si="119"/>
        <v>2164</v>
      </c>
    </row>
    <row r="3786" spans="1:7" ht="52.5" x14ac:dyDescent="0.25">
      <c r="A3786" s="47" t="s">
        <v>10103</v>
      </c>
      <c r="B3786" s="47" t="s">
        <v>10096</v>
      </c>
      <c r="C3786" s="57" t="str">
        <f t="shared" si="118"/>
        <v>Formula</v>
      </c>
      <c r="D3786" s="47" t="s">
        <v>10097</v>
      </c>
      <c r="E3786" s="47" t="s">
        <v>10104</v>
      </c>
      <c r="F3786" s="53">
        <v>32</v>
      </c>
      <c r="G3786" s="56">
        <f t="shared" si="119"/>
        <v>2164</v>
      </c>
    </row>
    <row r="3787" spans="1:7" ht="52.5" x14ac:dyDescent="0.25">
      <c r="A3787" s="54" t="s">
        <v>10105</v>
      </c>
      <c r="B3787" s="54" t="s">
        <v>10096</v>
      </c>
      <c r="C3787" s="57" t="str">
        <f t="shared" si="118"/>
        <v>Formula</v>
      </c>
      <c r="D3787" s="54" t="s">
        <v>10097</v>
      </c>
      <c r="E3787" s="54" t="s">
        <v>10106</v>
      </c>
      <c r="F3787" s="55">
        <v>162</v>
      </c>
      <c r="G3787" s="56">
        <f t="shared" si="119"/>
        <v>2164</v>
      </c>
    </row>
    <row r="3788" spans="1:7" ht="52.5" x14ac:dyDescent="0.25">
      <c r="A3788" s="47" t="s">
        <v>10107</v>
      </c>
      <c r="B3788" s="47" t="s">
        <v>10096</v>
      </c>
      <c r="C3788" s="57" t="str">
        <f t="shared" si="118"/>
        <v>Formula</v>
      </c>
      <c r="D3788" s="47" t="s">
        <v>10097</v>
      </c>
      <c r="E3788" s="47" t="s">
        <v>10108</v>
      </c>
      <c r="F3788" s="53">
        <v>240</v>
      </c>
      <c r="G3788" s="56">
        <f t="shared" si="119"/>
        <v>2164</v>
      </c>
    </row>
    <row r="3789" spans="1:7" ht="52.5" x14ac:dyDescent="0.25">
      <c r="A3789" s="54" t="s">
        <v>10109</v>
      </c>
      <c r="B3789" s="54" t="s">
        <v>10096</v>
      </c>
      <c r="C3789" s="57" t="str">
        <f t="shared" si="118"/>
        <v>Formula</v>
      </c>
      <c r="D3789" s="54" t="s">
        <v>10097</v>
      </c>
      <c r="E3789" s="54" t="s">
        <v>10110</v>
      </c>
      <c r="F3789" s="55">
        <v>60</v>
      </c>
      <c r="G3789" s="56">
        <f t="shared" si="119"/>
        <v>2164</v>
      </c>
    </row>
    <row r="3790" spans="1:7" ht="52.5" x14ac:dyDescent="0.25">
      <c r="A3790" s="47" t="s">
        <v>10111</v>
      </c>
      <c r="B3790" s="47" t="s">
        <v>10096</v>
      </c>
      <c r="C3790" s="57" t="str">
        <f t="shared" si="118"/>
        <v>Formula</v>
      </c>
      <c r="D3790" s="47" t="s">
        <v>10097</v>
      </c>
      <c r="E3790" s="47" t="s">
        <v>10112</v>
      </c>
      <c r="F3790" s="53">
        <v>0</v>
      </c>
      <c r="G3790" s="56">
        <f t="shared" si="119"/>
        <v>2164</v>
      </c>
    </row>
    <row r="3791" spans="1:7" ht="52.5" x14ac:dyDescent="0.25">
      <c r="A3791" s="54" t="s">
        <v>10113</v>
      </c>
      <c r="B3791" s="54" t="s">
        <v>10096</v>
      </c>
      <c r="C3791" s="57" t="str">
        <f t="shared" si="118"/>
        <v>Formula</v>
      </c>
      <c r="D3791" s="54" t="s">
        <v>10097</v>
      </c>
      <c r="E3791" s="54" t="s">
        <v>10114</v>
      </c>
      <c r="F3791" s="55">
        <v>0</v>
      </c>
      <c r="G3791" s="56">
        <f t="shared" si="119"/>
        <v>2164</v>
      </c>
    </row>
    <row r="3792" spans="1:7" ht="52.5" x14ac:dyDescent="0.25">
      <c r="A3792" s="47" t="s">
        <v>10115</v>
      </c>
      <c r="B3792" s="47" t="s">
        <v>10096</v>
      </c>
      <c r="C3792" s="57" t="str">
        <f t="shared" si="118"/>
        <v>Formula</v>
      </c>
      <c r="D3792" s="47" t="s">
        <v>10097</v>
      </c>
      <c r="E3792" s="47" t="s">
        <v>10116</v>
      </c>
      <c r="F3792" s="53">
        <v>0</v>
      </c>
      <c r="G3792" s="56">
        <f t="shared" si="119"/>
        <v>2164</v>
      </c>
    </row>
    <row r="3793" spans="1:7" ht="52.5" x14ac:dyDescent="0.25">
      <c r="A3793" s="54" t="s">
        <v>10117</v>
      </c>
      <c r="B3793" s="54" t="s">
        <v>10096</v>
      </c>
      <c r="C3793" s="57" t="str">
        <f t="shared" si="118"/>
        <v>Formula</v>
      </c>
      <c r="D3793" s="54" t="s">
        <v>10097</v>
      </c>
      <c r="E3793" s="54" t="s">
        <v>10118</v>
      </c>
      <c r="F3793" s="55">
        <v>0</v>
      </c>
      <c r="G3793" s="56">
        <f t="shared" si="119"/>
        <v>2164</v>
      </c>
    </row>
    <row r="3794" spans="1:7" ht="52.5" x14ac:dyDescent="0.25">
      <c r="A3794" s="47" t="s">
        <v>10119</v>
      </c>
      <c r="B3794" s="47" t="s">
        <v>10096</v>
      </c>
      <c r="C3794" s="57" t="str">
        <f t="shared" si="118"/>
        <v>Formula</v>
      </c>
      <c r="D3794" s="47" t="s">
        <v>10097</v>
      </c>
      <c r="E3794" s="47" t="s">
        <v>10120</v>
      </c>
      <c r="F3794" s="53">
        <v>87</v>
      </c>
      <c r="G3794" s="56">
        <f t="shared" si="119"/>
        <v>2164</v>
      </c>
    </row>
    <row r="3795" spans="1:7" ht="52.5" x14ac:dyDescent="0.25">
      <c r="A3795" s="54" t="s">
        <v>10121</v>
      </c>
      <c r="B3795" s="54" t="s">
        <v>10096</v>
      </c>
      <c r="C3795" s="57" t="str">
        <f t="shared" si="118"/>
        <v>Formula</v>
      </c>
      <c r="D3795" s="54" t="s">
        <v>10097</v>
      </c>
      <c r="E3795" s="54" t="s">
        <v>10122</v>
      </c>
      <c r="F3795" s="55">
        <v>46</v>
      </c>
      <c r="G3795" s="56">
        <f t="shared" si="119"/>
        <v>2164</v>
      </c>
    </row>
    <row r="3796" spans="1:7" ht="52.5" x14ac:dyDescent="0.25">
      <c r="A3796" s="47" t="s">
        <v>10123</v>
      </c>
      <c r="B3796" s="47" t="s">
        <v>10096</v>
      </c>
      <c r="C3796" s="57" t="str">
        <f t="shared" si="118"/>
        <v>Formula</v>
      </c>
      <c r="D3796" s="47" t="s">
        <v>10097</v>
      </c>
      <c r="E3796" s="47" t="s">
        <v>10124</v>
      </c>
      <c r="F3796" s="53">
        <v>34</v>
      </c>
      <c r="G3796" s="56">
        <f t="shared" si="119"/>
        <v>2164</v>
      </c>
    </row>
    <row r="3797" spans="1:7" ht="52.5" x14ac:dyDescent="0.25">
      <c r="A3797" s="54" t="s">
        <v>10125</v>
      </c>
      <c r="B3797" s="54" t="s">
        <v>10096</v>
      </c>
      <c r="C3797" s="57" t="str">
        <f t="shared" si="118"/>
        <v>Formula</v>
      </c>
      <c r="D3797" s="54" t="s">
        <v>10097</v>
      </c>
      <c r="E3797" s="54" t="s">
        <v>10126</v>
      </c>
      <c r="F3797" s="55">
        <v>73</v>
      </c>
      <c r="G3797" s="56">
        <f t="shared" si="119"/>
        <v>2164</v>
      </c>
    </row>
    <row r="3798" spans="1:7" ht="52.5" x14ac:dyDescent="0.25">
      <c r="A3798" s="47" t="s">
        <v>10127</v>
      </c>
      <c r="B3798" s="47" t="s">
        <v>10096</v>
      </c>
      <c r="C3798" s="57" t="str">
        <f t="shared" si="118"/>
        <v>Formula</v>
      </c>
      <c r="D3798" s="47" t="s">
        <v>10097</v>
      </c>
      <c r="E3798" s="47" t="s">
        <v>10128</v>
      </c>
      <c r="F3798" s="53">
        <v>40</v>
      </c>
      <c r="G3798" s="56">
        <f t="shared" si="119"/>
        <v>2164</v>
      </c>
    </row>
    <row r="3799" spans="1:7" ht="52.5" x14ac:dyDescent="0.25">
      <c r="A3799" s="54" t="s">
        <v>10129</v>
      </c>
      <c r="B3799" s="54" t="s">
        <v>10096</v>
      </c>
      <c r="C3799" s="57" t="str">
        <f t="shared" si="118"/>
        <v>Formula</v>
      </c>
      <c r="D3799" s="54" t="s">
        <v>10097</v>
      </c>
      <c r="E3799" s="54" t="s">
        <v>10130</v>
      </c>
      <c r="F3799" s="55">
        <v>108</v>
      </c>
      <c r="G3799" s="56">
        <f t="shared" si="119"/>
        <v>2164</v>
      </c>
    </row>
    <row r="3800" spans="1:7" ht="52.5" x14ac:dyDescent="0.25">
      <c r="A3800" s="47" t="s">
        <v>10131</v>
      </c>
      <c r="B3800" s="47" t="s">
        <v>10096</v>
      </c>
      <c r="C3800" s="57" t="str">
        <f t="shared" si="118"/>
        <v>Formula</v>
      </c>
      <c r="D3800" s="47" t="s">
        <v>10097</v>
      </c>
      <c r="E3800" s="47" t="s">
        <v>10132</v>
      </c>
      <c r="F3800" s="53">
        <v>29</v>
      </c>
      <c r="G3800" s="56">
        <f t="shared" si="119"/>
        <v>2164</v>
      </c>
    </row>
    <row r="3801" spans="1:7" ht="52.5" x14ac:dyDescent="0.25">
      <c r="A3801" s="54" t="s">
        <v>10133</v>
      </c>
      <c r="B3801" s="54" t="s">
        <v>10096</v>
      </c>
      <c r="C3801" s="57" t="str">
        <f t="shared" si="118"/>
        <v>Formula</v>
      </c>
      <c r="D3801" s="54" t="s">
        <v>10097</v>
      </c>
      <c r="E3801" s="54" t="s">
        <v>10134</v>
      </c>
      <c r="F3801" s="55">
        <v>33</v>
      </c>
      <c r="G3801" s="56">
        <f t="shared" si="119"/>
        <v>2164</v>
      </c>
    </row>
    <row r="3802" spans="1:7" ht="52.5" x14ac:dyDescent="0.25">
      <c r="A3802" s="47" t="s">
        <v>10135</v>
      </c>
      <c r="B3802" s="47" t="s">
        <v>10096</v>
      </c>
      <c r="C3802" s="57" t="str">
        <f t="shared" si="118"/>
        <v>Formula</v>
      </c>
      <c r="D3802" s="47" t="s">
        <v>10097</v>
      </c>
      <c r="E3802" s="47" t="s">
        <v>10136</v>
      </c>
      <c r="F3802" s="53">
        <v>78</v>
      </c>
      <c r="G3802" s="56">
        <f t="shared" si="119"/>
        <v>2164</v>
      </c>
    </row>
    <row r="3803" spans="1:7" ht="52.5" x14ac:dyDescent="0.25">
      <c r="A3803" s="54" t="s">
        <v>10137</v>
      </c>
      <c r="B3803" s="54" t="s">
        <v>10096</v>
      </c>
      <c r="C3803" s="57" t="str">
        <f t="shared" si="118"/>
        <v>Formula</v>
      </c>
      <c r="D3803" s="54" t="s">
        <v>10097</v>
      </c>
      <c r="E3803" s="54" t="s">
        <v>10138</v>
      </c>
      <c r="F3803" s="55">
        <v>61</v>
      </c>
      <c r="G3803" s="56">
        <f t="shared" si="119"/>
        <v>2164</v>
      </c>
    </row>
    <row r="3804" spans="1:7" ht="52.5" x14ac:dyDescent="0.25">
      <c r="A3804" s="47" t="s">
        <v>10139</v>
      </c>
      <c r="B3804" s="47" t="s">
        <v>10096</v>
      </c>
      <c r="C3804" s="57" t="str">
        <f t="shared" si="118"/>
        <v>Formula</v>
      </c>
      <c r="D3804" s="47" t="s">
        <v>10097</v>
      </c>
      <c r="E3804" s="47" t="s">
        <v>10140</v>
      </c>
      <c r="F3804" s="53">
        <v>56</v>
      </c>
      <c r="G3804" s="56">
        <f t="shared" si="119"/>
        <v>2164</v>
      </c>
    </row>
    <row r="3805" spans="1:7" ht="52.5" x14ac:dyDescent="0.25">
      <c r="A3805" s="54" t="s">
        <v>10141</v>
      </c>
      <c r="B3805" s="54" t="s">
        <v>10096</v>
      </c>
      <c r="C3805" s="57" t="str">
        <f t="shared" si="118"/>
        <v>Formula</v>
      </c>
      <c r="D3805" s="54" t="s">
        <v>10097</v>
      </c>
      <c r="E3805" s="54" t="s">
        <v>10142</v>
      </c>
      <c r="F3805" s="55">
        <v>89</v>
      </c>
      <c r="G3805" s="56">
        <f t="shared" si="119"/>
        <v>2164</v>
      </c>
    </row>
    <row r="3806" spans="1:7" ht="52.5" x14ac:dyDescent="0.25">
      <c r="A3806" s="47" t="s">
        <v>10143</v>
      </c>
      <c r="B3806" s="47" t="s">
        <v>10096</v>
      </c>
      <c r="C3806" s="57" t="str">
        <f t="shared" si="118"/>
        <v>Formula</v>
      </c>
      <c r="D3806" s="47" t="s">
        <v>10097</v>
      </c>
      <c r="E3806" s="47" t="s">
        <v>10144</v>
      </c>
      <c r="F3806" s="53">
        <v>49</v>
      </c>
      <c r="G3806" s="56">
        <f t="shared" si="119"/>
        <v>2164</v>
      </c>
    </row>
    <row r="3807" spans="1:7" ht="52.5" x14ac:dyDescent="0.25">
      <c r="A3807" s="54" t="s">
        <v>10145</v>
      </c>
      <c r="B3807" s="54" t="s">
        <v>10096</v>
      </c>
      <c r="C3807" s="57" t="str">
        <f t="shared" si="118"/>
        <v>Formula</v>
      </c>
      <c r="D3807" s="54" t="s">
        <v>10097</v>
      </c>
      <c r="E3807" s="54" t="s">
        <v>10146</v>
      </c>
      <c r="F3807" s="55">
        <v>78</v>
      </c>
      <c r="G3807" s="56">
        <f t="shared" si="119"/>
        <v>2164</v>
      </c>
    </row>
    <row r="3808" spans="1:7" ht="52.5" x14ac:dyDescent="0.25">
      <c r="A3808" s="47" t="s">
        <v>10147</v>
      </c>
      <c r="B3808" s="47" t="s">
        <v>10096</v>
      </c>
      <c r="C3808" s="57" t="str">
        <f t="shared" si="118"/>
        <v>Formula</v>
      </c>
      <c r="D3808" s="47" t="s">
        <v>10097</v>
      </c>
      <c r="E3808" s="47" t="s">
        <v>10148</v>
      </c>
      <c r="F3808" s="53">
        <v>76</v>
      </c>
      <c r="G3808" s="56">
        <f t="shared" si="119"/>
        <v>2164</v>
      </c>
    </row>
    <row r="3809" spans="1:7" ht="52.5" x14ac:dyDescent="0.25">
      <c r="A3809" s="54" t="s">
        <v>10149</v>
      </c>
      <c r="B3809" s="54" t="s">
        <v>10096</v>
      </c>
      <c r="C3809" s="57" t="str">
        <f t="shared" si="118"/>
        <v>Formula</v>
      </c>
      <c r="D3809" s="54" t="s">
        <v>10097</v>
      </c>
      <c r="E3809" s="54" t="s">
        <v>10150</v>
      </c>
      <c r="F3809" s="55">
        <v>38</v>
      </c>
      <c r="G3809" s="56">
        <f t="shared" si="119"/>
        <v>2164</v>
      </c>
    </row>
    <row r="3810" spans="1:7" ht="52.5" x14ac:dyDescent="0.25">
      <c r="A3810" s="47" t="s">
        <v>10151</v>
      </c>
      <c r="B3810" s="47" t="s">
        <v>10096</v>
      </c>
      <c r="C3810" s="57" t="str">
        <f t="shared" si="118"/>
        <v>Formula</v>
      </c>
      <c r="D3810" s="47" t="s">
        <v>10097</v>
      </c>
      <c r="E3810" s="47" t="s">
        <v>10152</v>
      </c>
      <c r="F3810" s="53">
        <v>68</v>
      </c>
      <c r="G3810" s="56">
        <f t="shared" si="119"/>
        <v>2164</v>
      </c>
    </row>
    <row r="3811" spans="1:7" ht="52.5" x14ac:dyDescent="0.25">
      <c r="A3811" s="54" t="s">
        <v>10153</v>
      </c>
      <c r="B3811" s="54" t="s">
        <v>10096</v>
      </c>
      <c r="C3811" s="57" t="str">
        <f t="shared" si="118"/>
        <v>Formula</v>
      </c>
      <c r="D3811" s="54" t="s">
        <v>10097</v>
      </c>
      <c r="E3811" s="54" t="s">
        <v>10154</v>
      </c>
      <c r="F3811" s="55">
        <v>63</v>
      </c>
      <c r="G3811" s="56">
        <f t="shared" si="119"/>
        <v>2164</v>
      </c>
    </row>
    <row r="3812" spans="1:7" ht="52.5" x14ac:dyDescent="0.25">
      <c r="A3812" s="47" t="s">
        <v>10155</v>
      </c>
      <c r="B3812" s="47" t="s">
        <v>10096</v>
      </c>
      <c r="C3812" s="57" t="str">
        <f t="shared" si="118"/>
        <v>Formula</v>
      </c>
      <c r="D3812" s="47" t="s">
        <v>10097</v>
      </c>
      <c r="E3812" s="47" t="s">
        <v>10156</v>
      </c>
      <c r="F3812" s="53">
        <v>26</v>
      </c>
      <c r="G3812" s="56">
        <f t="shared" si="119"/>
        <v>2164</v>
      </c>
    </row>
    <row r="3813" spans="1:7" ht="52.5" x14ac:dyDescent="0.25">
      <c r="A3813" s="54" t="s">
        <v>10157</v>
      </c>
      <c r="B3813" s="54" t="s">
        <v>10096</v>
      </c>
      <c r="C3813" s="57" t="str">
        <f t="shared" si="118"/>
        <v>Formula</v>
      </c>
      <c r="D3813" s="54" t="s">
        <v>10097</v>
      </c>
      <c r="E3813" s="54" t="s">
        <v>10158</v>
      </c>
      <c r="F3813" s="55">
        <v>54</v>
      </c>
      <c r="G3813" s="56">
        <f t="shared" si="119"/>
        <v>2164</v>
      </c>
    </row>
    <row r="3814" spans="1:7" ht="52.5" x14ac:dyDescent="0.25">
      <c r="A3814" s="47" t="s">
        <v>10159</v>
      </c>
      <c r="B3814" s="47" t="s">
        <v>10096</v>
      </c>
      <c r="C3814" s="57" t="str">
        <f t="shared" si="118"/>
        <v>Formula</v>
      </c>
      <c r="D3814" s="47" t="s">
        <v>10097</v>
      </c>
      <c r="E3814" s="47" t="s">
        <v>10160</v>
      </c>
      <c r="F3814" s="53">
        <v>70</v>
      </c>
      <c r="G3814" s="56">
        <f t="shared" si="119"/>
        <v>2164</v>
      </c>
    </row>
    <row r="3815" spans="1:7" ht="52.5" x14ac:dyDescent="0.25">
      <c r="A3815" s="54" t="s">
        <v>10161</v>
      </c>
      <c r="B3815" s="54" t="s">
        <v>10096</v>
      </c>
      <c r="C3815" s="57" t="str">
        <f t="shared" si="118"/>
        <v>Formula</v>
      </c>
      <c r="D3815" s="54" t="s">
        <v>10097</v>
      </c>
      <c r="E3815" s="54" t="s">
        <v>10162</v>
      </c>
      <c r="F3815" s="55">
        <v>51</v>
      </c>
      <c r="G3815" s="56">
        <f t="shared" si="119"/>
        <v>2164</v>
      </c>
    </row>
    <row r="3816" spans="1:7" ht="52.5" x14ac:dyDescent="0.25">
      <c r="A3816" s="47" t="s">
        <v>10163</v>
      </c>
      <c r="B3816" s="47" t="s">
        <v>10096</v>
      </c>
      <c r="C3816" s="57" t="str">
        <f t="shared" si="118"/>
        <v>Formula</v>
      </c>
      <c r="D3816" s="47" t="s">
        <v>10097</v>
      </c>
      <c r="E3816" s="47" t="s">
        <v>10164</v>
      </c>
      <c r="F3816" s="53">
        <v>0</v>
      </c>
      <c r="G3816" s="56">
        <f t="shared" si="119"/>
        <v>2164</v>
      </c>
    </row>
    <row r="3817" spans="1:7" ht="42" x14ac:dyDescent="0.25">
      <c r="A3817" s="54" t="s">
        <v>10165</v>
      </c>
      <c r="B3817" s="54" t="s">
        <v>10166</v>
      </c>
      <c r="C3817" s="57" t="str">
        <f t="shared" si="118"/>
        <v>Formula</v>
      </c>
      <c r="D3817" s="54" t="s">
        <v>10167</v>
      </c>
      <c r="E3817" s="54" t="s">
        <v>10168</v>
      </c>
      <c r="F3817" s="55">
        <v>280</v>
      </c>
      <c r="G3817" s="56">
        <f t="shared" si="119"/>
        <v>280</v>
      </c>
    </row>
    <row r="3818" spans="1:7" ht="42" x14ac:dyDescent="0.25">
      <c r="A3818" s="47" t="s">
        <v>10169</v>
      </c>
      <c r="B3818" s="47" t="s">
        <v>10170</v>
      </c>
      <c r="C3818" s="57" t="str">
        <f t="shared" si="118"/>
        <v>Formula</v>
      </c>
      <c r="D3818" s="47" t="s">
        <v>10171</v>
      </c>
      <c r="E3818" s="47" t="s">
        <v>10172</v>
      </c>
      <c r="F3818" s="53">
        <v>218</v>
      </c>
      <c r="G3818" s="56">
        <f t="shared" si="119"/>
        <v>589</v>
      </c>
    </row>
    <row r="3819" spans="1:7" ht="42" x14ac:dyDescent="0.25">
      <c r="A3819" s="54" t="s">
        <v>10173</v>
      </c>
      <c r="B3819" s="54" t="s">
        <v>10170</v>
      </c>
      <c r="C3819" s="57" t="str">
        <f t="shared" si="118"/>
        <v>Formula</v>
      </c>
      <c r="D3819" s="54" t="s">
        <v>10171</v>
      </c>
      <c r="E3819" s="54" t="s">
        <v>2246</v>
      </c>
      <c r="F3819" s="55">
        <v>201</v>
      </c>
      <c r="G3819" s="56">
        <f t="shared" si="119"/>
        <v>589</v>
      </c>
    </row>
    <row r="3820" spans="1:7" ht="42" x14ac:dyDescent="0.25">
      <c r="A3820" s="47" t="s">
        <v>10174</v>
      </c>
      <c r="B3820" s="47" t="s">
        <v>10170</v>
      </c>
      <c r="C3820" s="57" t="str">
        <f t="shared" si="118"/>
        <v>Formula</v>
      </c>
      <c r="D3820" s="47" t="s">
        <v>10171</v>
      </c>
      <c r="E3820" s="47" t="s">
        <v>10175</v>
      </c>
      <c r="F3820" s="53">
        <v>170</v>
      </c>
      <c r="G3820" s="56">
        <f t="shared" si="119"/>
        <v>589</v>
      </c>
    </row>
    <row r="3821" spans="1:7" ht="42" x14ac:dyDescent="0.25">
      <c r="A3821" s="54" t="s">
        <v>10176</v>
      </c>
      <c r="B3821" s="54" t="s">
        <v>10177</v>
      </c>
      <c r="C3821" s="57" t="str">
        <f t="shared" si="118"/>
        <v>Formula</v>
      </c>
      <c r="D3821" s="54" t="s">
        <v>10178</v>
      </c>
      <c r="E3821" s="54" t="s">
        <v>10179</v>
      </c>
      <c r="F3821" s="55">
        <v>159</v>
      </c>
      <c r="G3821" s="56">
        <f t="shared" si="119"/>
        <v>347</v>
      </c>
    </row>
    <row r="3822" spans="1:7" ht="42" x14ac:dyDescent="0.25">
      <c r="A3822" s="47" t="s">
        <v>10180</v>
      </c>
      <c r="B3822" s="47" t="s">
        <v>10177</v>
      </c>
      <c r="C3822" s="57" t="str">
        <f t="shared" si="118"/>
        <v>Formula</v>
      </c>
      <c r="D3822" s="47" t="s">
        <v>10178</v>
      </c>
      <c r="E3822" s="47" t="s">
        <v>10181</v>
      </c>
      <c r="F3822" s="53">
        <v>188</v>
      </c>
      <c r="G3822" s="56">
        <f t="shared" si="119"/>
        <v>347</v>
      </c>
    </row>
    <row r="3823" spans="1:7" ht="52.5" x14ac:dyDescent="0.25">
      <c r="A3823" s="54" t="s">
        <v>10182</v>
      </c>
      <c r="B3823" s="54" t="s">
        <v>10183</v>
      </c>
      <c r="C3823" s="57" t="str">
        <f t="shared" si="118"/>
        <v>Formula</v>
      </c>
      <c r="D3823" s="54" t="s">
        <v>10184</v>
      </c>
      <c r="E3823" s="54" t="s">
        <v>10185</v>
      </c>
      <c r="F3823" s="55">
        <v>254</v>
      </c>
      <c r="G3823" s="56">
        <f t="shared" si="119"/>
        <v>254</v>
      </c>
    </row>
    <row r="3824" spans="1:7" ht="42" x14ac:dyDescent="0.25">
      <c r="A3824" s="47" t="s">
        <v>10186</v>
      </c>
      <c r="B3824" s="47" t="s">
        <v>10187</v>
      </c>
      <c r="C3824" s="57" t="str">
        <f t="shared" si="118"/>
        <v>Formula</v>
      </c>
      <c r="D3824" s="47" t="s">
        <v>10188</v>
      </c>
      <c r="E3824" s="47" t="s">
        <v>10189</v>
      </c>
      <c r="F3824" s="53">
        <v>72</v>
      </c>
      <c r="G3824" s="56">
        <f t="shared" si="119"/>
        <v>72</v>
      </c>
    </row>
    <row r="3825" spans="1:7" ht="42" x14ac:dyDescent="0.25">
      <c r="A3825" s="54" t="s">
        <v>10190</v>
      </c>
      <c r="B3825" s="54" t="s">
        <v>10191</v>
      </c>
      <c r="C3825" s="57" t="str">
        <f t="shared" si="118"/>
        <v>Formula</v>
      </c>
      <c r="D3825" s="54" t="s">
        <v>10192</v>
      </c>
      <c r="E3825" s="54" t="s">
        <v>10193</v>
      </c>
      <c r="F3825" s="55">
        <v>143</v>
      </c>
      <c r="G3825" s="56">
        <f t="shared" si="119"/>
        <v>361</v>
      </c>
    </row>
    <row r="3826" spans="1:7" ht="42" x14ac:dyDescent="0.25">
      <c r="A3826" s="47" t="s">
        <v>10194</v>
      </c>
      <c r="B3826" s="47" t="s">
        <v>10191</v>
      </c>
      <c r="C3826" s="57" t="str">
        <f t="shared" si="118"/>
        <v>Formula</v>
      </c>
      <c r="D3826" s="47" t="s">
        <v>10192</v>
      </c>
      <c r="E3826" s="47" t="s">
        <v>10195</v>
      </c>
      <c r="F3826" s="53">
        <v>212</v>
      </c>
      <c r="G3826" s="56">
        <f t="shared" si="119"/>
        <v>361</v>
      </c>
    </row>
    <row r="3827" spans="1:7" ht="42" x14ac:dyDescent="0.25">
      <c r="A3827" s="54" t="s">
        <v>10196</v>
      </c>
      <c r="B3827" s="54" t="s">
        <v>10191</v>
      </c>
      <c r="C3827" s="57" t="str">
        <f t="shared" si="118"/>
        <v>Formula</v>
      </c>
      <c r="D3827" s="54" t="s">
        <v>10192</v>
      </c>
      <c r="E3827" s="54" t="s">
        <v>10197</v>
      </c>
      <c r="F3827" s="55">
        <v>6</v>
      </c>
      <c r="G3827" s="56">
        <f t="shared" si="119"/>
        <v>361</v>
      </c>
    </row>
    <row r="3828" spans="1:7" ht="42" x14ac:dyDescent="0.25">
      <c r="A3828" s="47" t="s">
        <v>10198</v>
      </c>
      <c r="B3828" s="47" t="s">
        <v>10199</v>
      </c>
      <c r="C3828" s="57" t="str">
        <f t="shared" si="118"/>
        <v>Formula</v>
      </c>
      <c r="D3828" s="47" t="s">
        <v>10200</v>
      </c>
      <c r="E3828" s="47" t="s">
        <v>10201</v>
      </c>
      <c r="F3828" s="53">
        <v>56</v>
      </c>
      <c r="G3828" s="56">
        <f t="shared" si="119"/>
        <v>131</v>
      </c>
    </row>
    <row r="3829" spans="1:7" ht="42" x14ac:dyDescent="0.25">
      <c r="A3829" s="54" t="s">
        <v>10202</v>
      </c>
      <c r="B3829" s="54" t="s">
        <v>10199</v>
      </c>
      <c r="C3829" s="57" t="str">
        <f t="shared" si="118"/>
        <v>Formula</v>
      </c>
      <c r="D3829" s="54" t="s">
        <v>10200</v>
      </c>
      <c r="E3829" s="54" t="s">
        <v>10203</v>
      </c>
      <c r="F3829" s="55">
        <v>75</v>
      </c>
      <c r="G3829" s="56">
        <f t="shared" si="119"/>
        <v>131</v>
      </c>
    </row>
    <row r="3830" spans="1:7" ht="42" x14ac:dyDescent="0.25">
      <c r="A3830" s="47" t="s">
        <v>10204</v>
      </c>
      <c r="B3830" s="47" t="s">
        <v>10205</v>
      </c>
      <c r="C3830" s="57" t="str">
        <f t="shared" si="118"/>
        <v>Formula</v>
      </c>
      <c r="D3830" s="47" t="s">
        <v>10206</v>
      </c>
      <c r="E3830" s="47" t="s">
        <v>203</v>
      </c>
      <c r="F3830" s="53">
        <v>114</v>
      </c>
      <c r="G3830" s="56">
        <f t="shared" si="119"/>
        <v>328</v>
      </c>
    </row>
    <row r="3831" spans="1:7" ht="42" x14ac:dyDescent="0.25">
      <c r="A3831" s="54" t="s">
        <v>10207</v>
      </c>
      <c r="B3831" s="54" t="s">
        <v>10205</v>
      </c>
      <c r="C3831" s="57" t="str">
        <f t="shared" si="118"/>
        <v>Formula</v>
      </c>
      <c r="D3831" s="54" t="s">
        <v>10206</v>
      </c>
      <c r="E3831" s="54" t="s">
        <v>10208</v>
      </c>
      <c r="F3831" s="55">
        <v>214</v>
      </c>
      <c r="G3831" s="56">
        <f t="shared" si="119"/>
        <v>328</v>
      </c>
    </row>
    <row r="3832" spans="1:7" ht="42" x14ac:dyDescent="0.25">
      <c r="A3832" s="47" t="s">
        <v>10209</v>
      </c>
      <c r="B3832" s="47" t="s">
        <v>10210</v>
      </c>
      <c r="C3832" s="57" t="str">
        <f t="shared" si="118"/>
        <v>Formula</v>
      </c>
      <c r="D3832" s="47" t="s">
        <v>10211</v>
      </c>
      <c r="E3832" s="47" t="s">
        <v>966</v>
      </c>
      <c r="F3832" s="53">
        <v>131</v>
      </c>
      <c r="G3832" s="56">
        <f t="shared" si="119"/>
        <v>433</v>
      </c>
    </row>
    <row r="3833" spans="1:7" ht="42" x14ac:dyDescent="0.25">
      <c r="A3833" s="54" t="s">
        <v>10212</v>
      </c>
      <c r="B3833" s="54" t="s">
        <v>10210</v>
      </c>
      <c r="C3833" s="57" t="str">
        <f t="shared" si="118"/>
        <v>Formula</v>
      </c>
      <c r="D3833" s="54" t="s">
        <v>10211</v>
      </c>
      <c r="E3833" s="54" t="s">
        <v>10213</v>
      </c>
      <c r="F3833" s="55">
        <v>100</v>
      </c>
      <c r="G3833" s="56">
        <f t="shared" si="119"/>
        <v>433</v>
      </c>
    </row>
    <row r="3834" spans="1:7" ht="42" x14ac:dyDescent="0.25">
      <c r="A3834" s="47" t="s">
        <v>10214</v>
      </c>
      <c r="B3834" s="47" t="s">
        <v>10210</v>
      </c>
      <c r="C3834" s="57" t="str">
        <f t="shared" si="118"/>
        <v>Formula</v>
      </c>
      <c r="D3834" s="47" t="s">
        <v>10211</v>
      </c>
      <c r="E3834" s="47" t="s">
        <v>10215</v>
      </c>
      <c r="F3834" s="53">
        <v>140</v>
      </c>
      <c r="G3834" s="56">
        <f t="shared" si="119"/>
        <v>433</v>
      </c>
    </row>
    <row r="3835" spans="1:7" ht="42" x14ac:dyDescent="0.25">
      <c r="A3835" s="54" t="s">
        <v>10216</v>
      </c>
      <c r="B3835" s="54" t="s">
        <v>10210</v>
      </c>
      <c r="C3835" s="57" t="str">
        <f t="shared" si="118"/>
        <v>Formula</v>
      </c>
      <c r="D3835" s="54" t="s">
        <v>10211</v>
      </c>
      <c r="E3835" s="54" t="s">
        <v>10217</v>
      </c>
      <c r="F3835" s="55">
        <v>60</v>
      </c>
      <c r="G3835" s="56">
        <f t="shared" si="119"/>
        <v>433</v>
      </c>
    </row>
    <row r="3836" spans="1:7" ht="42" x14ac:dyDescent="0.25">
      <c r="A3836" s="47" t="s">
        <v>10218</v>
      </c>
      <c r="B3836" s="47" t="s">
        <v>10210</v>
      </c>
      <c r="C3836" s="57" t="str">
        <f t="shared" si="118"/>
        <v>Formula</v>
      </c>
      <c r="D3836" s="47" t="s">
        <v>10211</v>
      </c>
      <c r="E3836" s="47" t="s">
        <v>10219</v>
      </c>
      <c r="F3836" s="53">
        <v>2</v>
      </c>
      <c r="G3836" s="56">
        <f t="shared" si="119"/>
        <v>433</v>
      </c>
    </row>
    <row r="3837" spans="1:7" ht="42" x14ac:dyDescent="0.25">
      <c r="A3837" s="54" t="s">
        <v>10220</v>
      </c>
      <c r="B3837" s="54" t="s">
        <v>10221</v>
      </c>
      <c r="C3837" s="57" t="str">
        <f t="shared" si="118"/>
        <v>Formula</v>
      </c>
      <c r="D3837" s="54" t="s">
        <v>10222</v>
      </c>
      <c r="E3837" s="54" t="s">
        <v>10223</v>
      </c>
      <c r="F3837" s="55">
        <v>141</v>
      </c>
      <c r="G3837" s="56">
        <f t="shared" si="119"/>
        <v>285</v>
      </c>
    </row>
    <row r="3838" spans="1:7" ht="42" x14ac:dyDescent="0.25">
      <c r="A3838" s="47" t="s">
        <v>10224</v>
      </c>
      <c r="B3838" s="47" t="s">
        <v>10221</v>
      </c>
      <c r="C3838" s="57" t="str">
        <f t="shared" si="118"/>
        <v>Formula</v>
      </c>
      <c r="D3838" s="47" t="s">
        <v>10222</v>
      </c>
      <c r="E3838" s="47" t="s">
        <v>10225</v>
      </c>
      <c r="F3838" s="53">
        <v>144</v>
      </c>
      <c r="G3838" s="56">
        <f t="shared" si="119"/>
        <v>285</v>
      </c>
    </row>
    <row r="3839" spans="1:7" ht="42" x14ac:dyDescent="0.25">
      <c r="A3839" s="54" t="s">
        <v>10226</v>
      </c>
      <c r="B3839" s="54" t="s">
        <v>10227</v>
      </c>
      <c r="C3839" s="57" t="str">
        <f t="shared" si="118"/>
        <v>Formula</v>
      </c>
      <c r="D3839" s="54" t="s">
        <v>10228</v>
      </c>
      <c r="E3839" s="54" t="s">
        <v>10229</v>
      </c>
      <c r="F3839" s="55">
        <v>191</v>
      </c>
      <c r="G3839" s="56">
        <f t="shared" si="119"/>
        <v>191</v>
      </c>
    </row>
    <row r="3840" spans="1:7" ht="42" x14ac:dyDescent="0.25">
      <c r="A3840" s="47" t="s">
        <v>10230</v>
      </c>
      <c r="B3840" s="47" t="s">
        <v>10231</v>
      </c>
      <c r="C3840" s="57" t="str">
        <f t="shared" si="118"/>
        <v>Formula</v>
      </c>
      <c r="D3840" s="47" t="s">
        <v>10232</v>
      </c>
      <c r="E3840" s="47" t="s">
        <v>10233</v>
      </c>
      <c r="F3840" s="53">
        <v>116</v>
      </c>
      <c r="G3840" s="56">
        <f t="shared" si="119"/>
        <v>116</v>
      </c>
    </row>
    <row r="3841" spans="1:7" ht="42" x14ac:dyDescent="0.25">
      <c r="A3841" s="54" t="s">
        <v>10234</v>
      </c>
      <c r="B3841" s="54" t="s">
        <v>10235</v>
      </c>
      <c r="C3841" s="57" t="str">
        <f t="shared" si="118"/>
        <v>Formula</v>
      </c>
      <c r="D3841" s="54" t="s">
        <v>10236</v>
      </c>
      <c r="E3841" s="54" t="s">
        <v>10237</v>
      </c>
      <c r="F3841" s="55">
        <v>150</v>
      </c>
      <c r="G3841" s="56">
        <f t="shared" si="119"/>
        <v>540</v>
      </c>
    </row>
    <row r="3842" spans="1:7" ht="42" x14ac:dyDescent="0.25">
      <c r="A3842" s="47" t="s">
        <v>10238</v>
      </c>
      <c r="B3842" s="47" t="s">
        <v>10235</v>
      </c>
      <c r="C3842" s="57" t="str">
        <f t="shared" si="118"/>
        <v>Formula</v>
      </c>
      <c r="D3842" s="47" t="s">
        <v>10236</v>
      </c>
      <c r="E3842" s="47" t="s">
        <v>10239</v>
      </c>
      <c r="F3842" s="53">
        <v>145</v>
      </c>
      <c r="G3842" s="56">
        <f t="shared" si="119"/>
        <v>540</v>
      </c>
    </row>
    <row r="3843" spans="1:7" ht="42" x14ac:dyDescent="0.25">
      <c r="A3843" s="54" t="s">
        <v>10240</v>
      </c>
      <c r="B3843" s="54" t="s">
        <v>10235</v>
      </c>
      <c r="C3843" s="57" t="str">
        <f t="shared" ref="C3843:C3906" si="120">IF(ISTEXT(VLOOKUP(B3843,$I$2:$I$11,1,FALSE)),"Alt sub","Formula")</f>
        <v>Formula</v>
      </c>
      <c r="D3843" s="54" t="s">
        <v>10236</v>
      </c>
      <c r="E3843" s="54" t="s">
        <v>10241</v>
      </c>
      <c r="F3843" s="55">
        <v>100</v>
      </c>
      <c r="G3843" s="56">
        <f t="shared" ref="G3843:G3906" si="121">SUMIF(B:B,B3843,F:F)</f>
        <v>540</v>
      </c>
    </row>
    <row r="3844" spans="1:7" ht="42" x14ac:dyDescent="0.25">
      <c r="A3844" s="47" t="s">
        <v>10242</v>
      </c>
      <c r="B3844" s="47" t="s">
        <v>10235</v>
      </c>
      <c r="C3844" s="57" t="str">
        <f t="shared" si="120"/>
        <v>Formula</v>
      </c>
      <c r="D3844" s="47" t="s">
        <v>10236</v>
      </c>
      <c r="E3844" s="47" t="s">
        <v>10243</v>
      </c>
      <c r="F3844" s="53">
        <v>145</v>
      </c>
      <c r="G3844" s="56">
        <f t="shared" si="121"/>
        <v>540</v>
      </c>
    </row>
    <row r="3845" spans="1:7" ht="42" x14ac:dyDescent="0.25">
      <c r="A3845" s="54" t="s">
        <v>10244</v>
      </c>
      <c r="B3845" s="54" t="s">
        <v>10245</v>
      </c>
      <c r="C3845" s="57" t="str">
        <f t="shared" si="120"/>
        <v>Formula</v>
      </c>
      <c r="D3845" s="54" t="s">
        <v>10246</v>
      </c>
      <c r="E3845" s="54" t="s">
        <v>308</v>
      </c>
      <c r="F3845" s="55">
        <v>221</v>
      </c>
      <c r="G3845" s="56">
        <f t="shared" si="121"/>
        <v>221</v>
      </c>
    </row>
    <row r="3846" spans="1:7" ht="42" x14ac:dyDescent="0.25">
      <c r="A3846" s="47" t="s">
        <v>10247</v>
      </c>
      <c r="B3846" s="47" t="s">
        <v>10248</v>
      </c>
      <c r="C3846" s="57" t="str">
        <f t="shared" si="120"/>
        <v>Formula</v>
      </c>
      <c r="D3846" s="47" t="s">
        <v>10249</v>
      </c>
      <c r="E3846" s="47" t="s">
        <v>10250</v>
      </c>
      <c r="F3846" s="53">
        <v>159</v>
      </c>
      <c r="G3846" s="56">
        <f t="shared" si="121"/>
        <v>159</v>
      </c>
    </row>
    <row r="3847" spans="1:7" ht="42" x14ac:dyDescent="0.25">
      <c r="A3847" s="54" t="s">
        <v>10251</v>
      </c>
      <c r="B3847" s="54" t="s">
        <v>10252</v>
      </c>
      <c r="C3847" s="57" t="str">
        <f t="shared" si="120"/>
        <v>Formula</v>
      </c>
      <c r="D3847" s="54" t="s">
        <v>10253</v>
      </c>
      <c r="E3847" s="54" t="s">
        <v>10254</v>
      </c>
      <c r="F3847" s="55">
        <v>200</v>
      </c>
      <c r="G3847" s="56">
        <f t="shared" si="121"/>
        <v>383</v>
      </c>
    </row>
    <row r="3848" spans="1:7" ht="42" x14ac:dyDescent="0.25">
      <c r="A3848" s="47" t="s">
        <v>10255</v>
      </c>
      <c r="B3848" s="47" t="s">
        <v>10252</v>
      </c>
      <c r="C3848" s="57" t="str">
        <f t="shared" si="120"/>
        <v>Formula</v>
      </c>
      <c r="D3848" s="47" t="s">
        <v>10253</v>
      </c>
      <c r="E3848" s="47" t="s">
        <v>10256</v>
      </c>
      <c r="F3848" s="53">
        <v>183</v>
      </c>
      <c r="G3848" s="56">
        <f t="shared" si="121"/>
        <v>383</v>
      </c>
    </row>
    <row r="3849" spans="1:7" ht="42" x14ac:dyDescent="0.25">
      <c r="A3849" s="54" t="s">
        <v>10257</v>
      </c>
      <c r="B3849" s="54" t="s">
        <v>10258</v>
      </c>
      <c r="C3849" s="57" t="str">
        <f t="shared" si="120"/>
        <v>Formula</v>
      </c>
      <c r="D3849" s="54" t="s">
        <v>10259</v>
      </c>
      <c r="E3849" s="54" t="s">
        <v>10260</v>
      </c>
      <c r="F3849" s="55">
        <v>121</v>
      </c>
      <c r="G3849" s="56">
        <f t="shared" si="121"/>
        <v>381</v>
      </c>
    </row>
    <row r="3850" spans="1:7" ht="42" x14ac:dyDescent="0.25">
      <c r="A3850" s="47" t="s">
        <v>10261</v>
      </c>
      <c r="B3850" s="47" t="s">
        <v>10258</v>
      </c>
      <c r="C3850" s="57" t="str">
        <f t="shared" si="120"/>
        <v>Formula</v>
      </c>
      <c r="D3850" s="47" t="s">
        <v>10259</v>
      </c>
      <c r="E3850" s="47" t="s">
        <v>10262</v>
      </c>
      <c r="F3850" s="53">
        <v>258</v>
      </c>
      <c r="G3850" s="56">
        <f t="shared" si="121"/>
        <v>381</v>
      </c>
    </row>
    <row r="3851" spans="1:7" ht="42" x14ac:dyDescent="0.25">
      <c r="A3851" s="54" t="s">
        <v>10263</v>
      </c>
      <c r="B3851" s="54" t="s">
        <v>10258</v>
      </c>
      <c r="C3851" s="57" t="str">
        <f t="shared" si="120"/>
        <v>Formula</v>
      </c>
      <c r="D3851" s="54" t="s">
        <v>10259</v>
      </c>
      <c r="E3851" s="54" t="s">
        <v>10264</v>
      </c>
      <c r="F3851" s="55">
        <v>2</v>
      </c>
      <c r="G3851" s="56">
        <f t="shared" si="121"/>
        <v>381</v>
      </c>
    </row>
    <row r="3852" spans="1:7" ht="42" x14ac:dyDescent="0.25">
      <c r="A3852" s="47" t="s">
        <v>10265</v>
      </c>
      <c r="B3852" s="47" t="s">
        <v>10266</v>
      </c>
      <c r="C3852" s="57" t="str">
        <f t="shared" si="120"/>
        <v>Formula</v>
      </c>
      <c r="D3852" s="47" t="s">
        <v>10267</v>
      </c>
      <c r="E3852" s="47" t="s">
        <v>10268</v>
      </c>
      <c r="F3852" s="53">
        <v>35</v>
      </c>
      <c r="G3852" s="56">
        <f t="shared" si="121"/>
        <v>183</v>
      </c>
    </row>
    <row r="3853" spans="1:7" ht="42" x14ac:dyDescent="0.25">
      <c r="A3853" s="54" t="s">
        <v>10269</v>
      </c>
      <c r="B3853" s="54" t="s">
        <v>10266</v>
      </c>
      <c r="C3853" s="57" t="str">
        <f t="shared" si="120"/>
        <v>Formula</v>
      </c>
      <c r="D3853" s="54" t="s">
        <v>10267</v>
      </c>
      <c r="E3853" s="54" t="s">
        <v>10270</v>
      </c>
      <c r="F3853" s="55">
        <v>148</v>
      </c>
      <c r="G3853" s="56">
        <f t="shared" si="121"/>
        <v>183</v>
      </c>
    </row>
    <row r="3854" spans="1:7" ht="42" x14ac:dyDescent="0.25">
      <c r="A3854" s="47" t="s">
        <v>10271</v>
      </c>
      <c r="B3854" s="47" t="s">
        <v>10272</v>
      </c>
      <c r="C3854" s="57" t="str">
        <f t="shared" si="120"/>
        <v>Formula</v>
      </c>
      <c r="D3854" s="47" t="s">
        <v>10273</v>
      </c>
      <c r="E3854" s="47" t="s">
        <v>10274</v>
      </c>
      <c r="F3854" s="53">
        <v>219</v>
      </c>
      <c r="G3854" s="56">
        <f t="shared" si="121"/>
        <v>219</v>
      </c>
    </row>
    <row r="3855" spans="1:7" ht="42" x14ac:dyDescent="0.25">
      <c r="A3855" s="54" t="s">
        <v>10275</v>
      </c>
      <c r="B3855" s="54" t="s">
        <v>10276</v>
      </c>
      <c r="C3855" s="57" t="str">
        <f t="shared" si="120"/>
        <v>Formula</v>
      </c>
      <c r="D3855" s="54" t="s">
        <v>10277</v>
      </c>
      <c r="E3855" s="54" t="s">
        <v>10278</v>
      </c>
      <c r="F3855" s="55">
        <v>174</v>
      </c>
      <c r="G3855" s="56">
        <f t="shared" si="121"/>
        <v>174</v>
      </c>
    </row>
    <row r="3856" spans="1:7" ht="42" x14ac:dyDescent="0.25">
      <c r="A3856" s="47" t="s">
        <v>10279</v>
      </c>
      <c r="B3856" s="47" t="s">
        <v>10280</v>
      </c>
      <c r="C3856" s="57" t="str">
        <f t="shared" si="120"/>
        <v>Formula</v>
      </c>
      <c r="D3856" s="47" t="s">
        <v>10281</v>
      </c>
      <c r="E3856" s="47" t="s">
        <v>10282</v>
      </c>
      <c r="F3856" s="53">
        <v>66</v>
      </c>
      <c r="G3856" s="56">
        <f t="shared" si="121"/>
        <v>66</v>
      </c>
    </row>
    <row r="3857" spans="1:7" ht="42" x14ac:dyDescent="0.25">
      <c r="A3857" s="54" t="s">
        <v>10283</v>
      </c>
      <c r="B3857" s="54" t="s">
        <v>10284</v>
      </c>
      <c r="C3857" s="57" t="str">
        <f t="shared" si="120"/>
        <v>Formula</v>
      </c>
      <c r="D3857" s="54" t="s">
        <v>10285</v>
      </c>
      <c r="E3857" s="54" t="s">
        <v>10286</v>
      </c>
      <c r="F3857" s="55">
        <v>202</v>
      </c>
      <c r="G3857" s="56">
        <f t="shared" si="121"/>
        <v>202</v>
      </c>
    </row>
    <row r="3858" spans="1:7" ht="52.5" x14ac:dyDescent="0.25">
      <c r="A3858" s="47" t="s">
        <v>10287</v>
      </c>
      <c r="B3858" s="47" t="s">
        <v>10288</v>
      </c>
      <c r="C3858" s="57" t="str">
        <f t="shared" si="120"/>
        <v>Formula</v>
      </c>
      <c r="D3858" s="47" t="s">
        <v>10289</v>
      </c>
      <c r="E3858" s="47" t="s">
        <v>5085</v>
      </c>
      <c r="F3858" s="53">
        <v>275</v>
      </c>
      <c r="G3858" s="56">
        <f t="shared" si="121"/>
        <v>387</v>
      </c>
    </row>
    <row r="3859" spans="1:7" ht="52.5" x14ac:dyDescent="0.25">
      <c r="A3859" s="54" t="s">
        <v>10290</v>
      </c>
      <c r="B3859" s="54" t="s">
        <v>10288</v>
      </c>
      <c r="C3859" s="57" t="str">
        <f t="shared" si="120"/>
        <v>Formula</v>
      </c>
      <c r="D3859" s="54" t="s">
        <v>10289</v>
      </c>
      <c r="E3859" s="54" t="s">
        <v>10291</v>
      </c>
      <c r="F3859" s="55">
        <v>112</v>
      </c>
      <c r="G3859" s="56">
        <f t="shared" si="121"/>
        <v>387</v>
      </c>
    </row>
    <row r="3860" spans="1:7" ht="42" x14ac:dyDescent="0.25">
      <c r="A3860" s="47" t="s">
        <v>10292</v>
      </c>
      <c r="B3860" s="47" t="s">
        <v>10293</v>
      </c>
      <c r="C3860" s="57" t="str">
        <f t="shared" si="120"/>
        <v>Formula</v>
      </c>
      <c r="D3860" s="47" t="s">
        <v>10294</v>
      </c>
      <c r="E3860" s="47" t="s">
        <v>10295</v>
      </c>
      <c r="F3860" s="53">
        <v>168</v>
      </c>
      <c r="G3860" s="56">
        <f t="shared" si="121"/>
        <v>168</v>
      </c>
    </row>
    <row r="3861" spans="1:7" ht="42" x14ac:dyDescent="0.25">
      <c r="A3861" s="54" t="s">
        <v>10296</v>
      </c>
      <c r="B3861" s="54" t="s">
        <v>10297</v>
      </c>
      <c r="C3861" s="57" t="str">
        <f t="shared" si="120"/>
        <v>Formula</v>
      </c>
      <c r="D3861" s="54" t="s">
        <v>10298</v>
      </c>
      <c r="E3861" s="54" t="s">
        <v>5085</v>
      </c>
      <c r="F3861" s="55">
        <v>60</v>
      </c>
      <c r="G3861" s="56">
        <f t="shared" si="121"/>
        <v>60</v>
      </c>
    </row>
    <row r="3862" spans="1:7" ht="42" x14ac:dyDescent="0.25">
      <c r="A3862" s="47" t="s">
        <v>10299</v>
      </c>
      <c r="B3862" s="47" t="s">
        <v>10300</v>
      </c>
      <c r="C3862" s="57" t="str">
        <f t="shared" si="120"/>
        <v>Formula</v>
      </c>
      <c r="D3862" s="47" t="s">
        <v>10301</v>
      </c>
      <c r="E3862" s="47" t="s">
        <v>10302</v>
      </c>
      <c r="F3862" s="53">
        <v>185</v>
      </c>
      <c r="G3862" s="56">
        <f t="shared" si="121"/>
        <v>185</v>
      </c>
    </row>
    <row r="3863" spans="1:7" ht="42" x14ac:dyDescent="0.25">
      <c r="A3863" s="54" t="s">
        <v>10303</v>
      </c>
      <c r="B3863" s="54" t="s">
        <v>10304</v>
      </c>
      <c r="C3863" s="57" t="str">
        <f t="shared" si="120"/>
        <v>Formula</v>
      </c>
      <c r="D3863" s="54" t="s">
        <v>10305</v>
      </c>
      <c r="E3863" s="54" t="s">
        <v>10306</v>
      </c>
      <c r="F3863" s="55">
        <v>46</v>
      </c>
      <c r="G3863" s="56">
        <f t="shared" si="121"/>
        <v>46</v>
      </c>
    </row>
    <row r="3864" spans="1:7" ht="42" x14ac:dyDescent="0.25">
      <c r="A3864" s="47" t="s">
        <v>10307</v>
      </c>
      <c r="B3864" s="47" t="s">
        <v>10308</v>
      </c>
      <c r="C3864" s="57" t="str">
        <f t="shared" si="120"/>
        <v>Formula</v>
      </c>
      <c r="D3864" s="47" t="s">
        <v>10309</v>
      </c>
      <c r="E3864" s="47" t="s">
        <v>10310</v>
      </c>
      <c r="F3864" s="53">
        <v>159</v>
      </c>
      <c r="G3864" s="56">
        <f t="shared" si="121"/>
        <v>159</v>
      </c>
    </row>
    <row r="3865" spans="1:7" ht="42" x14ac:dyDescent="0.25">
      <c r="A3865" s="54" t="s">
        <v>10311</v>
      </c>
      <c r="B3865" s="54" t="s">
        <v>10312</v>
      </c>
      <c r="C3865" s="57" t="str">
        <f t="shared" si="120"/>
        <v>Formula</v>
      </c>
      <c r="D3865" s="54" t="s">
        <v>10313</v>
      </c>
      <c r="E3865" s="54" t="s">
        <v>10314</v>
      </c>
      <c r="F3865" s="55">
        <v>143</v>
      </c>
      <c r="G3865" s="56">
        <f t="shared" si="121"/>
        <v>435</v>
      </c>
    </row>
    <row r="3866" spans="1:7" ht="42" x14ac:dyDescent="0.25">
      <c r="A3866" s="47" t="s">
        <v>10315</v>
      </c>
      <c r="B3866" s="47" t="s">
        <v>10312</v>
      </c>
      <c r="C3866" s="57" t="str">
        <f t="shared" si="120"/>
        <v>Formula</v>
      </c>
      <c r="D3866" s="47" t="s">
        <v>10313</v>
      </c>
      <c r="E3866" s="47" t="s">
        <v>10316</v>
      </c>
      <c r="F3866" s="53">
        <v>135</v>
      </c>
      <c r="G3866" s="56">
        <f t="shared" si="121"/>
        <v>435</v>
      </c>
    </row>
    <row r="3867" spans="1:7" ht="42" x14ac:dyDescent="0.25">
      <c r="A3867" s="54" t="s">
        <v>10317</v>
      </c>
      <c r="B3867" s="54" t="s">
        <v>10312</v>
      </c>
      <c r="C3867" s="57" t="str">
        <f t="shared" si="120"/>
        <v>Formula</v>
      </c>
      <c r="D3867" s="54" t="s">
        <v>10313</v>
      </c>
      <c r="E3867" s="54" t="s">
        <v>10318</v>
      </c>
      <c r="F3867" s="55">
        <v>119</v>
      </c>
      <c r="G3867" s="56">
        <f t="shared" si="121"/>
        <v>435</v>
      </c>
    </row>
    <row r="3868" spans="1:7" ht="42" x14ac:dyDescent="0.25">
      <c r="A3868" s="47" t="s">
        <v>10319</v>
      </c>
      <c r="B3868" s="47" t="s">
        <v>10312</v>
      </c>
      <c r="C3868" s="57" t="str">
        <f t="shared" si="120"/>
        <v>Formula</v>
      </c>
      <c r="D3868" s="47" t="s">
        <v>10313</v>
      </c>
      <c r="E3868" s="47" t="s">
        <v>10320</v>
      </c>
      <c r="F3868" s="53">
        <v>38</v>
      </c>
      <c r="G3868" s="56">
        <f t="shared" si="121"/>
        <v>435</v>
      </c>
    </row>
    <row r="3869" spans="1:7" ht="42" x14ac:dyDescent="0.25">
      <c r="A3869" s="54" t="s">
        <v>10321</v>
      </c>
      <c r="B3869" s="54" t="s">
        <v>10322</v>
      </c>
      <c r="C3869" s="57" t="str">
        <f t="shared" si="120"/>
        <v>Formula</v>
      </c>
      <c r="D3869" s="54" t="s">
        <v>10323</v>
      </c>
      <c r="E3869" s="54" t="s">
        <v>10324</v>
      </c>
      <c r="F3869" s="55">
        <v>76</v>
      </c>
      <c r="G3869" s="56">
        <f t="shared" si="121"/>
        <v>335</v>
      </c>
    </row>
    <row r="3870" spans="1:7" ht="42" x14ac:dyDescent="0.25">
      <c r="A3870" s="47" t="s">
        <v>10325</v>
      </c>
      <c r="B3870" s="47" t="s">
        <v>10322</v>
      </c>
      <c r="C3870" s="57" t="str">
        <f t="shared" si="120"/>
        <v>Formula</v>
      </c>
      <c r="D3870" s="47" t="s">
        <v>10323</v>
      </c>
      <c r="E3870" s="47" t="s">
        <v>10326</v>
      </c>
      <c r="F3870" s="53">
        <v>230</v>
      </c>
      <c r="G3870" s="56">
        <f t="shared" si="121"/>
        <v>335</v>
      </c>
    </row>
    <row r="3871" spans="1:7" ht="42" x14ac:dyDescent="0.25">
      <c r="A3871" s="54" t="s">
        <v>10327</v>
      </c>
      <c r="B3871" s="54" t="s">
        <v>10322</v>
      </c>
      <c r="C3871" s="57" t="str">
        <f t="shared" si="120"/>
        <v>Formula</v>
      </c>
      <c r="D3871" s="54" t="s">
        <v>10323</v>
      </c>
      <c r="E3871" s="54" t="s">
        <v>10328</v>
      </c>
      <c r="F3871" s="55">
        <v>29</v>
      </c>
      <c r="G3871" s="56">
        <f t="shared" si="121"/>
        <v>335</v>
      </c>
    </row>
    <row r="3872" spans="1:7" ht="42" x14ac:dyDescent="0.25">
      <c r="A3872" s="47" t="s">
        <v>10329</v>
      </c>
      <c r="B3872" s="47" t="s">
        <v>10330</v>
      </c>
      <c r="C3872" s="57" t="str">
        <f t="shared" si="120"/>
        <v>Formula</v>
      </c>
      <c r="D3872" s="47" t="s">
        <v>10331</v>
      </c>
      <c r="E3872" s="47" t="s">
        <v>10332</v>
      </c>
      <c r="F3872" s="53">
        <v>210</v>
      </c>
      <c r="G3872" s="56">
        <f t="shared" si="121"/>
        <v>210</v>
      </c>
    </row>
    <row r="3873" spans="1:7" ht="42" x14ac:dyDescent="0.25">
      <c r="A3873" s="54" t="s">
        <v>10333</v>
      </c>
      <c r="B3873" s="54" t="s">
        <v>10334</v>
      </c>
      <c r="C3873" s="57" t="str">
        <f t="shared" si="120"/>
        <v>Formula</v>
      </c>
      <c r="D3873" s="54" t="s">
        <v>10335</v>
      </c>
      <c r="E3873" s="54" t="s">
        <v>10336</v>
      </c>
      <c r="F3873" s="55">
        <v>130</v>
      </c>
      <c r="G3873" s="56">
        <f t="shared" si="121"/>
        <v>530</v>
      </c>
    </row>
    <row r="3874" spans="1:7" ht="42" x14ac:dyDescent="0.25">
      <c r="A3874" s="47" t="s">
        <v>10337</v>
      </c>
      <c r="B3874" s="47" t="s">
        <v>10334</v>
      </c>
      <c r="C3874" s="57" t="str">
        <f t="shared" si="120"/>
        <v>Formula</v>
      </c>
      <c r="D3874" s="47" t="s">
        <v>10335</v>
      </c>
      <c r="E3874" s="47" t="s">
        <v>10338</v>
      </c>
      <c r="F3874" s="53">
        <v>100</v>
      </c>
      <c r="G3874" s="56">
        <f t="shared" si="121"/>
        <v>530</v>
      </c>
    </row>
    <row r="3875" spans="1:7" ht="42" x14ac:dyDescent="0.25">
      <c r="A3875" s="54" t="s">
        <v>10339</v>
      </c>
      <c r="B3875" s="54" t="s">
        <v>10334</v>
      </c>
      <c r="C3875" s="57" t="str">
        <f t="shared" si="120"/>
        <v>Formula</v>
      </c>
      <c r="D3875" s="54" t="s">
        <v>10335</v>
      </c>
      <c r="E3875" s="54" t="s">
        <v>10338</v>
      </c>
      <c r="F3875" s="55">
        <v>170</v>
      </c>
      <c r="G3875" s="56">
        <f t="shared" si="121"/>
        <v>530</v>
      </c>
    </row>
    <row r="3876" spans="1:7" ht="42" x14ac:dyDescent="0.25">
      <c r="A3876" s="47" t="s">
        <v>10340</v>
      </c>
      <c r="B3876" s="47" t="s">
        <v>10334</v>
      </c>
      <c r="C3876" s="57" t="str">
        <f t="shared" si="120"/>
        <v>Formula</v>
      </c>
      <c r="D3876" s="47" t="s">
        <v>10335</v>
      </c>
      <c r="E3876" s="47" t="s">
        <v>10341</v>
      </c>
      <c r="F3876" s="53">
        <v>130</v>
      </c>
      <c r="G3876" s="56">
        <f t="shared" si="121"/>
        <v>530</v>
      </c>
    </row>
    <row r="3877" spans="1:7" ht="42" x14ac:dyDescent="0.25">
      <c r="A3877" s="54" t="s">
        <v>10342</v>
      </c>
      <c r="B3877" s="54" t="s">
        <v>10343</v>
      </c>
      <c r="C3877" s="57" t="str">
        <f t="shared" si="120"/>
        <v>Formula</v>
      </c>
      <c r="D3877" s="54" t="s">
        <v>10344</v>
      </c>
      <c r="E3877" s="54" t="s">
        <v>10345</v>
      </c>
      <c r="F3877" s="55">
        <v>125</v>
      </c>
      <c r="G3877" s="56">
        <f t="shared" si="121"/>
        <v>337</v>
      </c>
    </row>
    <row r="3878" spans="1:7" ht="42" x14ac:dyDescent="0.25">
      <c r="A3878" s="47" t="s">
        <v>10346</v>
      </c>
      <c r="B3878" s="47" t="s">
        <v>10343</v>
      </c>
      <c r="C3878" s="57" t="str">
        <f t="shared" si="120"/>
        <v>Formula</v>
      </c>
      <c r="D3878" s="47" t="s">
        <v>10344</v>
      </c>
      <c r="E3878" s="47" t="s">
        <v>10347</v>
      </c>
      <c r="F3878" s="53">
        <v>90</v>
      </c>
      <c r="G3878" s="56">
        <f t="shared" si="121"/>
        <v>337</v>
      </c>
    </row>
    <row r="3879" spans="1:7" ht="42" x14ac:dyDescent="0.25">
      <c r="A3879" s="54" t="s">
        <v>10348</v>
      </c>
      <c r="B3879" s="54" t="s">
        <v>10343</v>
      </c>
      <c r="C3879" s="57" t="str">
        <f t="shared" si="120"/>
        <v>Formula</v>
      </c>
      <c r="D3879" s="54" t="s">
        <v>10344</v>
      </c>
      <c r="E3879" s="54" t="s">
        <v>10349</v>
      </c>
      <c r="F3879" s="55">
        <v>122</v>
      </c>
      <c r="G3879" s="56">
        <f t="shared" si="121"/>
        <v>337</v>
      </c>
    </row>
    <row r="3880" spans="1:7" ht="42" x14ac:dyDescent="0.25">
      <c r="A3880" s="47" t="s">
        <v>10350</v>
      </c>
      <c r="B3880" s="47" t="s">
        <v>10351</v>
      </c>
      <c r="C3880" s="57" t="str">
        <f t="shared" si="120"/>
        <v>Formula</v>
      </c>
      <c r="D3880" s="47" t="s">
        <v>10352</v>
      </c>
      <c r="E3880" s="47" t="s">
        <v>10353</v>
      </c>
      <c r="F3880" s="53">
        <v>110</v>
      </c>
      <c r="G3880" s="56">
        <f t="shared" si="121"/>
        <v>110</v>
      </c>
    </row>
    <row r="3881" spans="1:7" ht="42" x14ac:dyDescent="0.25">
      <c r="A3881" s="54" t="s">
        <v>10354</v>
      </c>
      <c r="B3881" s="54" t="s">
        <v>10355</v>
      </c>
      <c r="C3881" s="57" t="str">
        <f t="shared" si="120"/>
        <v>Formula</v>
      </c>
      <c r="D3881" s="54" t="s">
        <v>10356</v>
      </c>
      <c r="E3881" s="54" t="s">
        <v>10357</v>
      </c>
      <c r="F3881" s="55">
        <v>49</v>
      </c>
      <c r="G3881" s="56">
        <f t="shared" si="121"/>
        <v>49</v>
      </c>
    </row>
    <row r="3882" spans="1:7" ht="42" x14ac:dyDescent="0.25">
      <c r="A3882" s="47" t="s">
        <v>10358</v>
      </c>
      <c r="B3882" s="47" t="s">
        <v>10359</v>
      </c>
      <c r="C3882" s="57" t="str">
        <f t="shared" si="120"/>
        <v>Formula</v>
      </c>
      <c r="D3882" s="47" t="s">
        <v>10360</v>
      </c>
      <c r="E3882" s="47" t="s">
        <v>10361</v>
      </c>
      <c r="F3882" s="53">
        <v>40</v>
      </c>
      <c r="G3882" s="56">
        <f t="shared" si="121"/>
        <v>40</v>
      </c>
    </row>
    <row r="3883" spans="1:7" ht="42" x14ac:dyDescent="0.25">
      <c r="A3883" s="54" t="s">
        <v>10362</v>
      </c>
      <c r="B3883" s="54" t="s">
        <v>10363</v>
      </c>
      <c r="C3883" s="57" t="str">
        <f t="shared" si="120"/>
        <v>Formula</v>
      </c>
      <c r="D3883" s="54" t="s">
        <v>10364</v>
      </c>
      <c r="E3883" s="54" t="s">
        <v>5085</v>
      </c>
      <c r="F3883" s="55">
        <v>25</v>
      </c>
      <c r="G3883" s="56">
        <f t="shared" si="121"/>
        <v>25</v>
      </c>
    </row>
    <row r="3884" spans="1:7" ht="42" x14ac:dyDescent="0.25">
      <c r="A3884" s="47" t="s">
        <v>10365</v>
      </c>
      <c r="B3884" s="47" t="s">
        <v>10366</v>
      </c>
      <c r="C3884" s="57" t="str">
        <f t="shared" si="120"/>
        <v>Formula</v>
      </c>
      <c r="D3884" s="47" t="s">
        <v>10367</v>
      </c>
      <c r="E3884" s="47" t="s">
        <v>10368</v>
      </c>
      <c r="F3884" s="53">
        <v>24</v>
      </c>
      <c r="G3884" s="56">
        <f t="shared" si="121"/>
        <v>24</v>
      </c>
    </row>
    <row r="3885" spans="1:7" ht="42" x14ac:dyDescent="0.25">
      <c r="A3885" s="54" t="s">
        <v>10369</v>
      </c>
      <c r="B3885" s="54" t="s">
        <v>10370</v>
      </c>
      <c r="C3885" s="57" t="str">
        <f t="shared" si="120"/>
        <v>Formula</v>
      </c>
      <c r="D3885" s="54" t="s">
        <v>10371</v>
      </c>
      <c r="E3885" s="54" t="s">
        <v>10372</v>
      </c>
      <c r="F3885" s="55">
        <v>44</v>
      </c>
      <c r="G3885" s="56">
        <f t="shared" si="121"/>
        <v>44</v>
      </c>
    </row>
    <row r="3886" spans="1:7" ht="42" x14ac:dyDescent="0.25">
      <c r="A3886" s="47" t="s">
        <v>10373</v>
      </c>
      <c r="B3886" s="47" t="s">
        <v>10374</v>
      </c>
      <c r="C3886" s="57" t="str">
        <f t="shared" si="120"/>
        <v>Formula</v>
      </c>
      <c r="D3886" s="47" t="s">
        <v>10375</v>
      </c>
      <c r="E3886" s="47" t="s">
        <v>10376</v>
      </c>
      <c r="F3886" s="53">
        <v>20</v>
      </c>
      <c r="G3886" s="56">
        <f t="shared" si="121"/>
        <v>20</v>
      </c>
    </row>
    <row r="3887" spans="1:7" ht="42" x14ac:dyDescent="0.25">
      <c r="A3887" s="54" t="s">
        <v>10377</v>
      </c>
      <c r="B3887" s="54" t="s">
        <v>10378</v>
      </c>
      <c r="C3887" s="57" t="str">
        <f t="shared" si="120"/>
        <v>Formula</v>
      </c>
      <c r="D3887" s="54" t="s">
        <v>10379</v>
      </c>
      <c r="E3887" s="54" t="s">
        <v>10380</v>
      </c>
      <c r="F3887" s="55">
        <v>159</v>
      </c>
      <c r="G3887" s="56">
        <f t="shared" si="121"/>
        <v>159</v>
      </c>
    </row>
    <row r="3888" spans="1:7" ht="42" x14ac:dyDescent="0.25">
      <c r="A3888" s="47" t="s">
        <v>10381</v>
      </c>
      <c r="B3888" s="47" t="s">
        <v>10382</v>
      </c>
      <c r="C3888" s="57" t="str">
        <f t="shared" si="120"/>
        <v>Formula</v>
      </c>
      <c r="D3888" s="47" t="s">
        <v>10383</v>
      </c>
      <c r="E3888" s="47" t="s">
        <v>10384</v>
      </c>
      <c r="F3888" s="53">
        <v>98</v>
      </c>
      <c r="G3888" s="56">
        <f t="shared" si="121"/>
        <v>98</v>
      </c>
    </row>
    <row r="3889" spans="1:7" ht="42" x14ac:dyDescent="0.25">
      <c r="A3889" s="54" t="s">
        <v>10385</v>
      </c>
      <c r="B3889" s="54" t="s">
        <v>10386</v>
      </c>
      <c r="C3889" s="57" t="str">
        <f t="shared" si="120"/>
        <v>Formula</v>
      </c>
      <c r="D3889" s="54" t="s">
        <v>10387</v>
      </c>
      <c r="E3889" s="54" t="s">
        <v>10388</v>
      </c>
      <c r="F3889" s="55">
        <v>39</v>
      </c>
      <c r="G3889" s="56">
        <f t="shared" si="121"/>
        <v>39</v>
      </c>
    </row>
    <row r="3890" spans="1:7" ht="42" x14ac:dyDescent="0.25">
      <c r="A3890" s="47" t="s">
        <v>10389</v>
      </c>
      <c r="B3890" s="47" t="s">
        <v>10390</v>
      </c>
      <c r="C3890" s="57" t="str">
        <f t="shared" si="120"/>
        <v>Formula</v>
      </c>
      <c r="D3890" s="47" t="s">
        <v>10391</v>
      </c>
      <c r="E3890" s="47" t="s">
        <v>10392</v>
      </c>
      <c r="F3890" s="53">
        <v>70</v>
      </c>
      <c r="G3890" s="56">
        <f t="shared" si="121"/>
        <v>70</v>
      </c>
    </row>
    <row r="3891" spans="1:7" ht="42" x14ac:dyDescent="0.25">
      <c r="A3891" s="54" t="s">
        <v>10393</v>
      </c>
      <c r="B3891" s="54" t="s">
        <v>10394</v>
      </c>
      <c r="C3891" s="57" t="str">
        <f t="shared" si="120"/>
        <v>Formula</v>
      </c>
      <c r="D3891" s="54" t="s">
        <v>10395</v>
      </c>
      <c r="E3891" s="54" t="s">
        <v>10396</v>
      </c>
      <c r="F3891" s="55">
        <v>249</v>
      </c>
      <c r="G3891" s="56">
        <f t="shared" si="121"/>
        <v>249</v>
      </c>
    </row>
    <row r="3892" spans="1:7" ht="42" x14ac:dyDescent="0.25">
      <c r="A3892" s="47" t="s">
        <v>10397</v>
      </c>
      <c r="B3892" s="47" t="s">
        <v>10398</v>
      </c>
      <c r="C3892" s="57" t="str">
        <f t="shared" si="120"/>
        <v>Formula</v>
      </c>
      <c r="D3892" s="47" t="s">
        <v>10399</v>
      </c>
      <c r="E3892" s="47" t="s">
        <v>10400</v>
      </c>
      <c r="F3892" s="53">
        <v>130</v>
      </c>
      <c r="G3892" s="56">
        <f t="shared" si="121"/>
        <v>130</v>
      </c>
    </row>
    <row r="3893" spans="1:7" ht="42" x14ac:dyDescent="0.25">
      <c r="A3893" s="54" t="s">
        <v>10401</v>
      </c>
      <c r="B3893" s="54" t="s">
        <v>10402</v>
      </c>
      <c r="C3893" s="57" t="str">
        <f t="shared" si="120"/>
        <v>Formula</v>
      </c>
      <c r="D3893" s="54" t="s">
        <v>10403</v>
      </c>
      <c r="E3893" s="54" t="s">
        <v>10404</v>
      </c>
      <c r="F3893" s="55">
        <v>46</v>
      </c>
      <c r="G3893" s="56">
        <f t="shared" si="121"/>
        <v>46</v>
      </c>
    </row>
    <row r="3894" spans="1:7" ht="42" x14ac:dyDescent="0.25">
      <c r="A3894" s="47" t="s">
        <v>10405</v>
      </c>
      <c r="B3894" s="47" t="s">
        <v>10406</v>
      </c>
      <c r="C3894" s="57" t="str">
        <f t="shared" si="120"/>
        <v>Formula</v>
      </c>
      <c r="D3894" s="47" t="s">
        <v>10407</v>
      </c>
      <c r="E3894" s="47" t="s">
        <v>10408</v>
      </c>
      <c r="F3894" s="53">
        <v>50</v>
      </c>
      <c r="G3894" s="56">
        <f t="shared" si="121"/>
        <v>50</v>
      </c>
    </row>
    <row r="3895" spans="1:7" ht="42" x14ac:dyDescent="0.25">
      <c r="A3895" s="54" t="s">
        <v>10409</v>
      </c>
      <c r="B3895" s="54" t="s">
        <v>10410</v>
      </c>
      <c r="C3895" s="57" t="str">
        <f t="shared" si="120"/>
        <v>Formula</v>
      </c>
      <c r="D3895" s="54" t="s">
        <v>10411</v>
      </c>
      <c r="E3895" s="54" t="s">
        <v>10412</v>
      </c>
      <c r="F3895" s="55">
        <v>30</v>
      </c>
      <c r="G3895" s="56">
        <f t="shared" si="121"/>
        <v>30</v>
      </c>
    </row>
    <row r="3896" spans="1:7" ht="42" x14ac:dyDescent="0.25">
      <c r="A3896" s="47" t="s">
        <v>10413</v>
      </c>
      <c r="B3896" s="47" t="s">
        <v>10414</v>
      </c>
      <c r="C3896" s="57" t="str">
        <f t="shared" si="120"/>
        <v>Formula</v>
      </c>
      <c r="D3896" s="47" t="s">
        <v>10415</v>
      </c>
      <c r="E3896" s="47" t="s">
        <v>5085</v>
      </c>
      <c r="F3896" s="53">
        <v>100</v>
      </c>
      <c r="G3896" s="56">
        <f t="shared" si="121"/>
        <v>100</v>
      </c>
    </row>
    <row r="3897" spans="1:7" ht="42" x14ac:dyDescent="0.25">
      <c r="A3897" s="54" t="s">
        <v>10416</v>
      </c>
      <c r="B3897" s="54" t="s">
        <v>10417</v>
      </c>
      <c r="C3897" s="57" t="str">
        <f t="shared" si="120"/>
        <v>Formula</v>
      </c>
      <c r="D3897" s="54" t="s">
        <v>10418</v>
      </c>
      <c r="E3897" s="54" t="s">
        <v>10419</v>
      </c>
      <c r="F3897" s="55">
        <v>200</v>
      </c>
      <c r="G3897" s="56">
        <f t="shared" si="121"/>
        <v>200</v>
      </c>
    </row>
    <row r="3898" spans="1:7" ht="42" x14ac:dyDescent="0.25">
      <c r="A3898" s="47" t="s">
        <v>10420</v>
      </c>
      <c r="B3898" s="47" t="s">
        <v>10421</v>
      </c>
      <c r="C3898" s="57" t="str">
        <f t="shared" si="120"/>
        <v>Formula</v>
      </c>
      <c r="D3898" s="47" t="s">
        <v>10422</v>
      </c>
      <c r="E3898" s="47" t="s">
        <v>10423</v>
      </c>
      <c r="F3898" s="53">
        <v>244</v>
      </c>
      <c r="G3898" s="56">
        <f t="shared" si="121"/>
        <v>244</v>
      </c>
    </row>
    <row r="3899" spans="1:7" ht="42" x14ac:dyDescent="0.25">
      <c r="A3899" s="54" t="s">
        <v>10424</v>
      </c>
      <c r="B3899" s="54" t="s">
        <v>10425</v>
      </c>
      <c r="C3899" s="57" t="str">
        <f t="shared" si="120"/>
        <v>Formula</v>
      </c>
      <c r="D3899" s="54" t="s">
        <v>10426</v>
      </c>
      <c r="E3899" s="54" t="s">
        <v>10427</v>
      </c>
      <c r="F3899" s="55">
        <v>148</v>
      </c>
      <c r="G3899" s="56">
        <f t="shared" si="121"/>
        <v>148</v>
      </c>
    </row>
    <row r="3900" spans="1:7" ht="42" x14ac:dyDescent="0.25">
      <c r="A3900" s="47" t="s">
        <v>10428</v>
      </c>
      <c r="B3900" s="47" t="s">
        <v>10429</v>
      </c>
      <c r="C3900" s="57" t="str">
        <f t="shared" si="120"/>
        <v>Formula</v>
      </c>
      <c r="D3900" s="47" t="s">
        <v>10430</v>
      </c>
      <c r="E3900" s="47" t="s">
        <v>10431</v>
      </c>
      <c r="F3900" s="53">
        <v>83</v>
      </c>
      <c r="G3900" s="56">
        <f t="shared" si="121"/>
        <v>262</v>
      </c>
    </row>
    <row r="3901" spans="1:7" ht="42" x14ac:dyDescent="0.25">
      <c r="A3901" s="54" t="s">
        <v>10432</v>
      </c>
      <c r="B3901" s="54" t="s">
        <v>10429</v>
      </c>
      <c r="C3901" s="57" t="str">
        <f t="shared" si="120"/>
        <v>Formula</v>
      </c>
      <c r="D3901" s="54" t="s">
        <v>10430</v>
      </c>
      <c r="E3901" s="54" t="s">
        <v>10433</v>
      </c>
      <c r="F3901" s="55">
        <v>96</v>
      </c>
      <c r="G3901" s="56">
        <f t="shared" si="121"/>
        <v>262</v>
      </c>
    </row>
    <row r="3902" spans="1:7" ht="42" x14ac:dyDescent="0.25">
      <c r="A3902" s="47" t="s">
        <v>10434</v>
      </c>
      <c r="B3902" s="47" t="s">
        <v>10429</v>
      </c>
      <c r="C3902" s="57" t="str">
        <f t="shared" si="120"/>
        <v>Formula</v>
      </c>
      <c r="D3902" s="47" t="s">
        <v>10430</v>
      </c>
      <c r="E3902" s="47" t="s">
        <v>10435</v>
      </c>
      <c r="F3902" s="53">
        <v>83</v>
      </c>
      <c r="G3902" s="56">
        <f t="shared" si="121"/>
        <v>262</v>
      </c>
    </row>
    <row r="3903" spans="1:7" ht="42" x14ac:dyDescent="0.25">
      <c r="A3903" s="54" t="s">
        <v>10436</v>
      </c>
      <c r="B3903" s="54" t="s">
        <v>10437</v>
      </c>
      <c r="C3903" s="57" t="str">
        <f t="shared" si="120"/>
        <v>Formula</v>
      </c>
      <c r="D3903" s="54" t="s">
        <v>10438</v>
      </c>
      <c r="E3903" s="54" t="s">
        <v>10439</v>
      </c>
      <c r="F3903" s="55">
        <v>55</v>
      </c>
      <c r="G3903" s="56">
        <f t="shared" si="121"/>
        <v>55</v>
      </c>
    </row>
    <row r="3904" spans="1:7" ht="42" x14ac:dyDescent="0.25">
      <c r="A3904" s="47" t="s">
        <v>10440</v>
      </c>
      <c r="B3904" s="47" t="s">
        <v>10441</v>
      </c>
      <c r="C3904" s="57" t="str">
        <f t="shared" si="120"/>
        <v>Formula</v>
      </c>
      <c r="D3904" s="47" t="s">
        <v>10442</v>
      </c>
      <c r="E3904" s="47" t="s">
        <v>10443</v>
      </c>
      <c r="F3904" s="53">
        <v>114</v>
      </c>
      <c r="G3904" s="56">
        <f t="shared" si="121"/>
        <v>114</v>
      </c>
    </row>
    <row r="3905" spans="1:7" ht="42" x14ac:dyDescent="0.25">
      <c r="A3905" s="54" t="s">
        <v>10444</v>
      </c>
      <c r="B3905" s="54" t="s">
        <v>10445</v>
      </c>
      <c r="C3905" s="57" t="str">
        <f t="shared" si="120"/>
        <v>Formula</v>
      </c>
      <c r="D3905" s="54" t="s">
        <v>10446</v>
      </c>
      <c r="E3905" s="54" t="s">
        <v>10447</v>
      </c>
      <c r="F3905" s="55">
        <v>16</v>
      </c>
      <c r="G3905" s="56">
        <f t="shared" si="121"/>
        <v>16</v>
      </c>
    </row>
    <row r="3906" spans="1:7" ht="42" x14ac:dyDescent="0.25">
      <c r="A3906" s="47" t="s">
        <v>10448</v>
      </c>
      <c r="B3906" s="47" t="s">
        <v>10449</v>
      </c>
      <c r="C3906" s="57" t="str">
        <f t="shared" si="120"/>
        <v>Formula</v>
      </c>
      <c r="D3906" s="47" t="s">
        <v>10450</v>
      </c>
      <c r="E3906" s="47" t="s">
        <v>10451</v>
      </c>
      <c r="F3906" s="53">
        <v>134</v>
      </c>
      <c r="G3906" s="56">
        <f t="shared" si="121"/>
        <v>157</v>
      </c>
    </row>
    <row r="3907" spans="1:7" ht="42" x14ac:dyDescent="0.25">
      <c r="A3907" s="54" t="s">
        <v>10452</v>
      </c>
      <c r="B3907" s="54" t="s">
        <v>10449</v>
      </c>
      <c r="C3907" s="57" t="str">
        <f t="shared" ref="C3907:C3970" si="122">IF(ISTEXT(VLOOKUP(B3907,$I$2:$I$11,1,FALSE)),"Alt sub","Formula")</f>
        <v>Formula</v>
      </c>
      <c r="D3907" s="54" t="s">
        <v>10450</v>
      </c>
      <c r="E3907" s="54" t="s">
        <v>5085</v>
      </c>
      <c r="F3907" s="55">
        <v>23</v>
      </c>
      <c r="G3907" s="56">
        <f t="shared" ref="G3907:G3970" si="123">SUMIF(B:B,B3907,F:F)</f>
        <v>157</v>
      </c>
    </row>
    <row r="3908" spans="1:7" ht="42" x14ac:dyDescent="0.25">
      <c r="A3908" s="47" t="s">
        <v>10453</v>
      </c>
      <c r="B3908" s="47" t="s">
        <v>10454</v>
      </c>
      <c r="C3908" s="57" t="str">
        <f t="shared" si="122"/>
        <v>Formula</v>
      </c>
      <c r="D3908" s="47" t="s">
        <v>10455</v>
      </c>
      <c r="E3908" s="47" t="s">
        <v>5085</v>
      </c>
      <c r="F3908" s="53">
        <v>20</v>
      </c>
      <c r="G3908" s="56">
        <f t="shared" si="123"/>
        <v>20</v>
      </c>
    </row>
    <row r="3909" spans="1:7" ht="42" x14ac:dyDescent="0.25">
      <c r="A3909" s="54" t="s">
        <v>10456</v>
      </c>
      <c r="B3909" s="54" t="s">
        <v>10457</v>
      </c>
      <c r="C3909" s="57" t="str">
        <f t="shared" si="122"/>
        <v>Formula</v>
      </c>
      <c r="D3909" s="54" t="s">
        <v>10458</v>
      </c>
      <c r="E3909" s="54" t="s">
        <v>10459</v>
      </c>
      <c r="F3909" s="55">
        <v>120</v>
      </c>
      <c r="G3909" s="56">
        <f t="shared" si="123"/>
        <v>120</v>
      </c>
    </row>
    <row r="3910" spans="1:7" ht="42" x14ac:dyDescent="0.25">
      <c r="A3910" s="47" t="s">
        <v>10460</v>
      </c>
      <c r="B3910" s="47" t="s">
        <v>10461</v>
      </c>
      <c r="C3910" s="57" t="str">
        <f t="shared" si="122"/>
        <v>Formula</v>
      </c>
      <c r="D3910" s="47" t="s">
        <v>10462</v>
      </c>
      <c r="E3910" s="47" t="s">
        <v>5085</v>
      </c>
      <c r="F3910" s="53">
        <v>14</v>
      </c>
      <c r="G3910" s="56">
        <f t="shared" si="123"/>
        <v>14</v>
      </c>
    </row>
    <row r="3911" spans="1:7" ht="42" x14ac:dyDescent="0.25">
      <c r="A3911" s="54" t="s">
        <v>10463</v>
      </c>
      <c r="B3911" s="54" t="s">
        <v>10464</v>
      </c>
      <c r="C3911" s="57" t="str">
        <f t="shared" si="122"/>
        <v>Formula</v>
      </c>
      <c r="D3911" s="54" t="s">
        <v>10465</v>
      </c>
      <c r="E3911" s="54" t="s">
        <v>5085</v>
      </c>
      <c r="F3911" s="55">
        <v>86</v>
      </c>
      <c r="G3911" s="56">
        <f t="shared" si="123"/>
        <v>86</v>
      </c>
    </row>
    <row r="3912" spans="1:7" ht="42" x14ac:dyDescent="0.25">
      <c r="A3912" s="47" t="s">
        <v>10466</v>
      </c>
      <c r="B3912" s="47" t="s">
        <v>10467</v>
      </c>
      <c r="C3912" s="57" t="str">
        <f t="shared" si="122"/>
        <v>Formula</v>
      </c>
      <c r="D3912" s="47" t="s">
        <v>10468</v>
      </c>
      <c r="E3912" s="47" t="s">
        <v>10469</v>
      </c>
      <c r="F3912" s="53">
        <v>119</v>
      </c>
      <c r="G3912" s="56">
        <f t="shared" si="123"/>
        <v>119</v>
      </c>
    </row>
    <row r="3913" spans="1:7" ht="42" x14ac:dyDescent="0.25">
      <c r="A3913" s="54" t="s">
        <v>10470</v>
      </c>
      <c r="B3913" s="54" t="s">
        <v>10471</v>
      </c>
      <c r="C3913" s="57" t="str">
        <f t="shared" si="122"/>
        <v>Formula</v>
      </c>
      <c r="D3913" s="54" t="s">
        <v>10472</v>
      </c>
      <c r="E3913" s="54" t="s">
        <v>10473</v>
      </c>
      <c r="F3913" s="55">
        <v>110</v>
      </c>
      <c r="G3913" s="56">
        <f t="shared" si="123"/>
        <v>110</v>
      </c>
    </row>
    <row r="3914" spans="1:7" ht="52.5" x14ac:dyDescent="0.25">
      <c r="A3914" s="47" t="s">
        <v>10474</v>
      </c>
      <c r="B3914" s="47" t="s">
        <v>10475</v>
      </c>
      <c r="C3914" s="57" t="str">
        <f t="shared" si="122"/>
        <v>Formula</v>
      </c>
      <c r="D3914" s="47" t="s">
        <v>10476</v>
      </c>
      <c r="E3914" s="47" t="s">
        <v>10477</v>
      </c>
      <c r="F3914" s="53">
        <v>70</v>
      </c>
      <c r="G3914" s="56">
        <f t="shared" si="123"/>
        <v>70</v>
      </c>
    </row>
    <row r="3915" spans="1:7" ht="42" x14ac:dyDescent="0.25">
      <c r="A3915" s="54" t="s">
        <v>10478</v>
      </c>
      <c r="B3915" s="54" t="s">
        <v>10479</v>
      </c>
      <c r="C3915" s="57" t="str">
        <f t="shared" si="122"/>
        <v>Formula</v>
      </c>
      <c r="D3915" s="54" t="s">
        <v>10480</v>
      </c>
      <c r="E3915" s="54" t="s">
        <v>5085</v>
      </c>
      <c r="F3915" s="55">
        <v>78</v>
      </c>
      <c r="G3915" s="56">
        <f t="shared" si="123"/>
        <v>78</v>
      </c>
    </row>
    <row r="3916" spans="1:7" ht="42" x14ac:dyDescent="0.25">
      <c r="A3916" s="47" t="s">
        <v>10481</v>
      </c>
      <c r="B3916" s="47" t="s">
        <v>10482</v>
      </c>
      <c r="C3916" s="57" t="str">
        <f t="shared" si="122"/>
        <v>Formula</v>
      </c>
      <c r="D3916" s="47" t="s">
        <v>10483</v>
      </c>
      <c r="E3916" s="47" t="s">
        <v>5085</v>
      </c>
      <c r="F3916" s="53">
        <v>78</v>
      </c>
      <c r="G3916" s="56">
        <f t="shared" si="123"/>
        <v>78</v>
      </c>
    </row>
    <row r="3917" spans="1:7" ht="42" x14ac:dyDescent="0.25">
      <c r="A3917" s="54" t="s">
        <v>10484</v>
      </c>
      <c r="B3917" s="54" t="s">
        <v>10485</v>
      </c>
      <c r="C3917" s="57" t="str">
        <f t="shared" si="122"/>
        <v>Formula</v>
      </c>
      <c r="D3917" s="54" t="s">
        <v>10486</v>
      </c>
      <c r="E3917" s="54" t="s">
        <v>5085</v>
      </c>
      <c r="F3917" s="55">
        <v>23</v>
      </c>
      <c r="G3917" s="56">
        <f t="shared" si="123"/>
        <v>23</v>
      </c>
    </row>
    <row r="3918" spans="1:7" ht="52.5" x14ac:dyDescent="0.25">
      <c r="A3918" s="47" t="s">
        <v>10487</v>
      </c>
      <c r="B3918" s="47" t="s">
        <v>10488</v>
      </c>
      <c r="C3918" s="57" t="str">
        <f t="shared" si="122"/>
        <v>Formula</v>
      </c>
      <c r="D3918" s="47" t="s">
        <v>10489</v>
      </c>
      <c r="E3918" s="47" t="s">
        <v>10490</v>
      </c>
      <c r="F3918" s="53">
        <v>50</v>
      </c>
      <c r="G3918" s="56">
        <f t="shared" si="123"/>
        <v>403</v>
      </c>
    </row>
    <row r="3919" spans="1:7" ht="52.5" x14ac:dyDescent="0.25">
      <c r="A3919" s="54" t="s">
        <v>10491</v>
      </c>
      <c r="B3919" s="54" t="s">
        <v>10488</v>
      </c>
      <c r="C3919" s="57" t="str">
        <f t="shared" si="122"/>
        <v>Formula</v>
      </c>
      <c r="D3919" s="54" t="s">
        <v>10489</v>
      </c>
      <c r="E3919" s="54" t="s">
        <v>10492</v>
      </c>
      <c r="F3919" s="55">
        <v>73</v>
      </c>
      <c r="G3919" s="56">
        <f t="shared" si="123"/>
        <v>403</v>
      </c>
    </row>
    <row r="3920" spans="1:7" ht="52.5" x14ac:dyDescent="0.25">
      <c r="A3920" s="47" t="s">
        <v>10493</v>
      </c>
      <c r="B3920" s="47" t="s">
        <v>10488</v>
      </c>
      <c r="C3920" s="57" t="str">
        <f t="shared" si="122"/>
        <v>Formula</v>
      </c>
      <c r="D3920" s="47" t="s">
        <v>10489</v>
      </c>
      <c r="E3920" s="47" t="s">
        <v>10494</v>
      </c>
      <c r="F3920" s="53">
        <v>103</v>
      </c>
      <c r="G3920" s="56">
        <f t="shared" si="123"/>
        <v>403</v>
      </c>
    </row>
    <row r="3921" spans="1:7" ht="52.5" x14ac:dyDescent="0.25">
      <c r="A3921" s="54" t="s">
        <v>10495</v>
      </c>
      <c r="B3921" s="54" t="s">
        <v>10488</v>
      </c>
      <c r="C3921" s="57" t="str">
        <f t="shared" si="122"/>
        <v>Formula</v>
      </c>
      <c r="D3921" s="54" t="s">
        <v>10489</v>
      </c>
      <c r="E3921" s="54" t="s">
        <v>10496</v>
      </c>
      <c r="F3921" s="55">
        <v>130</v>
      </c>
      <c r="G3921" s="56">
        <f t="shared" si="123"/>
        <v>403</v>
      </c>
    </row>
    <row r="3922" spans="1:7" ht="52.5" x14ac:dyDescent="0.25">
      <c r="A3922" s="47" t="s">
        <v>10497</v>
      </c>
      <c r="B3922" s="47" t="s">
        <v>10488</v>
      </c>
      <c r="C3922" s="57" t="str">
        <f t="shared" si="122"/>
        <v>Formula</v>
      </c>
      <c r="D3922" s="47" t="s">
        <v>10489</v>
      </c>
      <c r="E3922" s="47" t="s">
        <v>10498</v>
      </c>
      <c r="F3922" s="53">
        <v>34</v>
      </c>
      <c r="G3922" s="56">
        <f t="shared" si="123"/>
        <v>403</v>
      </c>
    </row>
    <row r="3923" spans="1:7" ht="52.5" x14ac:dyDescent="0.25">
      <c r="A3923" s="54" t="s">
        <v>10499</v>
      </c>
      <c r="B3923" s="54" t="s">
        <v>10488</v>
      </c>
      <c r="C3923" s="57" t="str">
        <f t="shared" si="122"/>
        <v>Formula</v>
      </c>
      <c r="D3923" s="54" t="s">
        <v>10489</v>
      </c>
      <c r="E3923" s="54" t="s">
        <v>10500</v>
      </c>
      <c r="F3923" s="55">
        <v>13</v>
      </c>
      <c r="G3923" s="56">
        <f t="shared" si="123"/>
        <v>403</v>
      </c>
    </row>
    <row r="3924" spans="1:7" ht="42" x14ac:dyDescent="0.25">
      <c r="A3924" s="47" t="s">
        <v>10501</v>
      </c>
      <c r="B3924" s="47" t="s">
        <v>10502</v>
      </c>
      <c r="C3924" s="57" t="str">
        <f t="shared" si="122"/>
        <v>Formula</v>
      </c>
      <c r="D3924" s="47" t="s">
        <v>10503</v>
      </c>
      <c r="E3924" s="47" t="s">
        <v>10504</v>
      </c>
      <c r="F3924" s="53">
        <v>43</v>
      </c>
      <c r="G3924" s="56">
        <f t="shared" si="123"/>
        <v>43</v>
      </c>
    </row>
    <row r="3925" spans="1:7" ht="42" x14ac:dyDescent="0.25">
      <c r="A3925" s="54" t="s">
        <v>10505</v>
      </c>
      <c r="B3925" s="54" t="s">
        <v>10506</v>
      </c>
      <c r="C3925" s="57" t="str">
        <f t="shared" si="122"/>
        <v>Formula</v>
      </c>
      <c r="D3925" s="54" t="s">
        <v>10507</v>
      </c>
      <c r="E3925" s="54" t="s">
        <v>10508</v>
      </c>
      <c r="F3925" s="55">
        <v>64</v>
      </c>
      <c r="G3925" s="56">
        <f t="shared" si="123"/>
        <v>64</v>
      </c>
    </row>
    <row r="3926" spans="1:7" ht="42" x14ac:dyDescent="0.25">
      <c r="A3926" s="47" t="s">
        <v>10509</v>
      </c>
      <c r="B3926" s="47" t="s">
        <v>10510</v>
      </c>
      <c r="C3926" s="57" t="str">
        <f t="shared" si="122"/>
        <v>Formula</v>
      </c>
      <c r="D3926" s="47" t="s">
        <v>1356</v>
      </c>
      <c r="E3926" s="47" t="s">
        <v>10511</v>
      </c>
      <c r="F3926" s="53">
        <v>90</v>
      </c>
      <c r="G3926" s="56">
        <f t="shared" si="123"/>
        <v>90</v>
      </c>
    </row>
    <row r="3927" spans="1:7" ht="42" x14ac:dyDescent="0.25">
      <c r="A3927" s="54" t="s">
        <v>10512</v>
      </c>
      <c r="B3927" s="54" t="s">
        <v>10513</v>
      </c>
      <c r="C3927" s="57" t="str">
        <f t="shared" si="122"/>
        <v>Formula</v>
      </c>
      <c r="D3927" s="54" t="s">
        <v>10514</v>
      </c>
      <c r="E3927" s="54" t="s">
        <v>5085</v>
      </c>
      <c r="F3927" s="55">
        <v>21</v>
      </c>
      <c r="G3927" s="56">
        <f t="shared" si="123"/>
        <v>21</v>
      </c>
    </row>
    <row r="3928" spans="1:7" ht="42" x14ac:dyDescent="0.25">
      <c r="A3928" s="47" t="s">
        <v>10515</v>
      </c>
      <c r="B3928" s="47" t="s">
        <v>10516</v>
      </c>
      <c r="C3928" s="57" t="str">
        <f t="shared" si="122"/>
        <v>Formula</v>
      </c>
      <c r="D3928" s="47" t="s">
        <v>10517</v>
      </c>
      <c r="E3928" s="47" t="s">
        <v>10518</v>
      </c>
      <c r="F3928" s="53">
        <v>204</v>
      </c>
      <c r="G3928" s="56">
        <f t="shared" si="123"/>
        <v>204</v>
      </c>
    </row>
    <row r="3929" spans="1:7" ht="42" x14ac:dyDescent="0.25">
      <c r="A3929" s="54" t="s">
        <v>10519</v>
      </c>
      <c r="B3929" s="54" t="s">
        <v>10520</v>
      </c>
      <c r="C3929" s="57" t="str">
        <f t="shared" si="122"/>
        <v>Formula</v>
      </c>
      <c r="D3929" s="54" t="s">
        <v>10521</v>
      </c>
      <c r="E3929" s="54" t="s">
        <v>10522</v>
      </c>
      <c r="F3929" s="55">
        <v>24</v>
      </c>
      <c r="G3929" s="56">
        <f t="shared" si="123"/>
        <v>24</v>
      </c>
    </row>
    <row r="3930" spans="1:7" ht="42" x14ac:dyDescent="0.25">
      <c r="A3930" s="47" t="s">
        <v>10523</v>
      </c>
      <c r="B3930" s="47" t="s">
        <v>10524</v>
      </c>
      <c r="C3930" s="57" t="str">
        <f t="shared" si="122"/>
        <v>Formula</v>
      </c>
      <c r="D3930" s="47" t="s">
        <v>10525</v>
      </c>
      <c r="E3930" s="47" t="s">
        <v>10526</v>
      </c>
      <c r="F3930" s="53">
        <v>165</v>
      </c>
      <c r="G3930" s="56">
        <f t="shared" si="123"/>
        <v>165</v>
      </c>
    </row>
    <row r="3931" spans="1:7" ht="42" x14ac:dyDescent="0.25">
      <c r="A3931" s="54" t="s">
        <v>10527</v>
      </c>
      <c r="B3931" s="54" t="s">
        <v>10528</v>
      </c>
      <c r="C3931" s="57" t="str">
        <f t="shared" si="122"/>
        <v>Formula</v>
      </c>
      <c r="D3931" s="54" t="s">
        <v>10529</v>
      </c>
      <c r="E3931" s="54" t="s">
        <v>5085</v>
      </c>
      <c r="F3931" s="55">
        <v>44</v>
      </c>
      <c r="G3931" s="56">
        <f t="shared" si="123"/>
        <v>44</v>
      </c>
    </row>
    <row r="3932" spans="1:7" ht="42" x14ac:dyDescent="0.25">
      <c r="A3932" s="47" t="s">
        <v>10530</v>
      </c>
      <c r="B3932" s="47" t="s">
        <v>10531</v>
      </c>
      <c r="C3932" s="57" t="str">
        <f t="shared" si="122"/>
        <v>Formula</v>
      </c>
      <c r="D3932" s="47" t="s">
        <v>10532</v>
      </c>
      <c r="E3932" s="47" t="s">
        <v>10533</v>
      </c>
      <c r="F3932" s="53">
        <v>144</v>
      </c>
      <c r="G3932" s="56">
        <f t="shared" si="123"/>
        <v>300</v>
      </c>
    </row>
    <row r="3933" spans="1:7" ht="42" x14ac:dyDescent="0.25">
      <c r="A3933" s="54" t="s">
        <v>10534</v>
      </c>
      <c r="B3933" s="54" t="s">
        <v>10531</v>
      </c>
      <c r="C3933" s="57" t="str">
        <f t="shared" si="122"/>
        <v>Formula</v>
      </c>
      <c r="D3933" s="54" t="s">
        <v>10532</v>
      </c>
      <c r="E3933" s="54" t="s">
        <v>10533</v>
      </c>
      <c r="F3933" s="55">
        <v>87</v>
      </c>
      <c r="G3933" s="56">
        <f t="shared" si="123"/>
        <v>300</v>
      </c>
    </row>
    <row r="3934" spans="1:7" ht="42" x14ac:dyDescent="0.25">
      <c r="A3934" s="47" t="s">
        <v>10535</v>
      </c>
      <c r="B3934" s="47" t="s">
        <v>10531</v>
      </c>
      <c r="C3934" s="57" t="str">
        <f t="shared" si="122"/>
        <v>Formula</v>
      </c>
      <c r="D3934" s="47" t="s">
        <v>10532</v>
      </c>
      <c r="E3934" s="47" t="s">
        <v>10536</v>
      </c>
      <c r="F3934" s="53">
        <v>39</v>
      </c>
      <c r="G3934" s="56">
        <f t="shared" si="123"/>
        <v>300</v>
      </c>
    </row>
    <row r="3935" spans="1:7" ht="42" x14ac:dyDescent="0.25">
      <c r="A3935" s="54" t="s">
        <v>10537</v>
      </c>
      <c r="B3935" s="54" t="s">
        <v>10531</v>
      </c>
      <c r="C3935" s="57" t="str">
        <f t="shared" si="122"/>
        <v>Formula</v>
      </c>
      <c r="D3935" s="54" t="s">
        <v>10532</v>
      </c>
      <c r="E3935" s="54" t="s">
        <v>10538</v>
      </c>
      <c r="F3935" s="55">
        <v>30</v>
      </c>
      <c r="G3935" s="56">
        <f t="shared" si="123"/>
        <v>300</v>
      </c>
    </row>
    <row r="3936" spans="1:7" ht="42" x14ac:dyDescent="0.25">
      <c r="A3936" s="47" t="s">
        <v>10539</v>
      </c>
      <c r="B3936" s="47" t="s">
        <v>10540</v>
      </c>
      <c r="C3936" s="57" t="str">
        <f t="shared" si="122"/>
        <v>Formula</v>
      </c>
      <c r="D3936" s="47" t="s">
        <v>10541</v>
      </c>
      <c r="E3936" s="47" t="s">
        <v>10542</v>
      </c>
      <c r="F3936" s="53">
        <v>20</v>
      </c>
      <c r="G3936" s="56">
        <f t="shared" si="123"/>
        <v>20</v>
      </c>
    </row>
    <row r="3937" spans="1:7" ht="42" x14ac:dyDescent="0.25">
      <c r="A3937" s="54" t="s">
        <v>10543</v>
      </c>
      <c r="B3937" s="54" t="s">
        <v>10544</v>
      </c>
      <c r="C3937" s="57" t="str">
        <f t="shared" si="122"/>
        <v>Formula</v>
      </c>
      <c r="D3937" s="54" t="s">
        <v>10545</v>
      </c>
      <c r="E3937" s="54" t="s">
        <v>10546</v>
      </c>
      <c r="F3937" s="55">
        <v>80</v>
      </c>
      <c r="G3937" s="56">
        <f t="shared" si="123"/>
        <v>80</v>
      </c>
    </row>
    <row r="3938" spans="1:7" ht="42" x14ac:dyDescent="0.25">
      <c r="A3938" s="47" t="s">
        <v>10547</v>
      </c>
      <c r="B3938" s="47" t="s">
        <v>10548</v>
      </c>
      <c r="C3938" s="57" t="str">
        <f t="shared" si="122"/>
        <v>Formula</v>
      </c>
      <c r="D3938" s="47" t="s">
        <v>10549</v>
      </c>
      <c r="E3938" s="47" t="s">
        <v>10550</v>
      </c>
      <c r="F3938" s="53">
        <v>30</v>
      </c>
      <c r="G3938" s="56">
        <f t="shared" si="123"/>
        <v>30</v>
      </c>
    </row>
    <row r="3939" spans="1:7" ht="42" x14ac:dyDescent="0.25">
      <c r="A3939" s="54" t="s">
        <v>10551</v>
      </c>
      <c r="B3939" s="54" t="s">
        <v>10552</v>
      </c>
      <c r="C3939" s="57" t="str">
        <f t="shared" si="122"/>
        <v>Formula</v>
      </c>
      <c r="D3939" s="54" t="s">
        <v>10553</v>
      </c>
      <c r="E3939" s="54" t="s">
        <v>5085</v>
      </c>
      <c r="F3939" s="55">
        <v>14</v>
      </c>
      <c r="G3939" s="56">
        <f t="shared" si="123"/>
        <v>14</v>
      </c>
    </row>
    <row r="3940" spans="1:7" ht="42" x14ac:dyDescent="0.25">
      <c r="A3940" s="47" t="s">
        <v>10554</v>
      </c>
      <c r="B3940" s="47" t="s">
        <v>10555</v>
      </c>
      <c r="C3940" s="57" t="str">
        <f t="shared" si="122"/>
        <v>Formula</v>
      </c>
      <c r="D3940" s="47" t="s">
        <v>10556</v>
      </c>
      <c r="E3940" s="47" t="s">
        <v>10557</v>
      </c>
      <c r="F3940" s="53">
        <v>110</v>
      </c>
      <c r="G3940" s="56">
        <f t="shared" si="123"/>
        <v>110</v>
      </c>
    </row>
    <row r="3941" spans="1:7" ht="42" x14ac:dyDescent="0.25">
      <c r="A3941" s="54" t="s">
        <v>10558</v>
      </c>
      <c r="B3941" s="54" t="s">
        <v>10559</v>
      </c>
      <c r="C3941" s="57" t="str">
        <f t="shared" si="122"/>
        <v>Formula</v>
      </c>
      <c r="D3941" s="54" t="s">
        <v>10560</v>
      </c>
      <c r="E3941" s="54" t="s">
        <v>10561</v>
      </c>
      <c r="F3941" s="55">
        <v>132</v>
      </c>
      <c r="G3941" s="56">
        <f t="shared" si="123"/>
        <v>132</v>
      </c>
    </row>
    <row r="3942" spans="1:7" ht="42" x14ac:dyDescent="0.25">
      <c r="A3942" s="47" t="s">
        <v>10562</v>
      </c>
      <c r="B3942" s="47" t="s">
        <v>10563</v>
      </c>
      <c r="C3942" s="57" t="str">
        <f t="shared" si="122"/>
        <v>Formula</v>
      </c>
      <c r="D3942" s="47" t="s">
        <v>10564</v>
      </c>
      <c r="E3942" s="47" t="s">
        <v>10565</v>
      </c>
      <c r="F3942" s="53">
        <v>38</v>
      </c>
      <c r="G3942" s="56">
        <f t="shared" si="123"/>
        <v>38</v>
      </c>
    </row>
    <row r="3943" spans="1:7" ht="52.5" x14ac:dyDescent="0.25">
      <c r="A3943" s="54" t="s">
        <v>10566</v>
      </c>
      <c r="B3943" s="54" t="s">
        <v>10567</v>
      </c>
      <c r="C3943" s="57" t="str">
        <f t="shared" si="122"/>
        <v>Formula</v>
      </c>
      <c r="D3943" s="54" t="s">
        <v>10568</v>
      </c>
      <c r="E3943" s="54" t="s">
        <v>10569</v>
      </c>
      <c r="F3943" s="55">
        <v>79</v>
      </c>
      <c r="G3943" s="56">
        <f t="shared" si="123"/>
        <v>79</v>
      </c>
    </row>
    <row r="3944" spans="1:7" ht="42" x14ac:dyDescent="0.25">
      <c r="A3944" s="47" t="s">
        <v>10570</v>
      </c>
      <c r="B3944" s="47" t="s">
        <v>10571</v>
      </c>
      <c r="C3944" s="57" t="str">
        <f t="shared" si="122"/>
        <v>Formula</v>
      </c>
      <c r="D3944" s="47" t="s">
        <v>10572</v>
      </c>
      <c r="E3944" s="47" t="s">
        <v>10573</v>
      </c>
      <c r="F3944" s="53">
        <v>24</v>
      </c>
      <c r="G3944" s="56">
        <f t="shared" si="123"/>
        <v>24</v>
      </c>
    </row>
    <row r="3945" spans="1:7" ht="42" x14ac:dyDescent="0.25">
      <c r="A3945" s="54" t="s">
        <v>10574</v>
      </c>
      <c r="B3945" s="54" t="s">
        <v>10575</v>
      </c>
      <c r="C3945" s="57" t="str">
        <f t="shared" si="122"/>
        <v>Formula</v>
      </c>
      <c r="D3945" s="54" t="s">
        <v>10576</v>
      </c>
      <c r="E3945" s="54" t="s">
        <v>5085</v>
      </c>
      <c r="F3945" s="55">
        <v>90</v>
      </c>
      <c r="G3945" s="56">
        <f t="shared" si="123"/>
        <v>90</v>
      </c>
    </row>
    <row r="3946" spans="1:7" ht="42" x14ac:dyDescent="0.25">
      <c r="A3946" s="47" t="s">
        <v>10577</v>
      </c>
      <c r="B3946" s="47" t="s">
        <v>10578</v>
      </c>
      <c r="C3946" s="57" t="str">
        <f t="shared" si="122"/>
        <v>Formula</v>
      </c>
      <c r="D3946" s="47" t="s">
        <v>10579</v>
      </c>
      <c r="E3946" s="47" t="s">
        <v>10580</v>
      </c>
      <c r="F3946" s="53">
        <v>118</v>
      </c>
      <c r="G3946" s="56">
        <f t="shared" si="123"/>
        <v>118</v>
      </c>
    </row>
    <row r="3947" spans="1:7" ht="42" x14ac:dyDescent="0.25">
      <c r="A3947" s="54" t="s">
        <v>10581</v>
      </c>
      <c r="B3947" s="54" t="s">
        <v>10582</v>
      </c>
      <c r="C3947" s="57" t="str">
        <f t="shared" si="122"/>
        <v>Formula</v>
      </c>
      <c r="D3947" s="54" t="s">
        <v>10583</v>
      </c>
      <c r="E3947" s="54" t="s">
        <v>308</v>
      </c>
      <c r="F3947" s="55">
        <v>107</v>
      </c>
      <c r="G3947" s="56">
        <f t="shared" si="123"/>
        <v>107</v>
      </c>
    </row>
    <row r="3948" spans="1:7" ht="42" x14ac:dyDescent="0.25">
      <c r="A3948" s="47" t="s">
        <v>10584</v>
      </c>
      <c r="B3948" s="47" t="s">
        <v>10585</v>
      </c>
      <c r="C3948" s="57" t="str">
        <f t="shared" si="122"/>
        <v>Formula</v>
      </c>
      <c r="D3948" s="47" t="s">
        <v>10586</v>
      </c>
      <c r="E3948" s="47" t="s">
        <v>10587</v>
      </c>
      <c r="F3948" s="53">
        <v>89</v>
      </c>
      <c r="G3948" s="56">
        <f t="shared" si="123"/>
        <v>89</v>
      </c>
    </row>
    <row r="3949" spans="1:7" ht="42" x14ac:dyDescent="0.25">
      <c r="A3949" s="54" t="s">
        <v>10588</v>
      </c>
      <c r="B3949" s="54" t="s">
        <v>10589</v>
      </c>
      <c r="C3949" s="57" t="str">
        <f t="shared" si="122"/>
        <v>Formula</v>
      </c>
      <c r="D3949" s="54" t="s">
        <v>10590</v>
      </c>
      <c r="E3949" s="54" t="s">
        <v>5085</v>
      </c>
      <c r="F3949" s="55">
        <v>14</v>
      </c>
      <c r="G3949" s="56">
        <f t="shared" si="123"/>
        <v>14</v>
      </c>
    </row>
    <row r="3950" spans="1:7" ht="42" x14ac:dyDescent="0.25">
      <c r="A3950" s="47" t="s">
        <v>10591</v>
      </c>
      <c r="B3950" s="47" t="s">
        <v>10592</v>
      </c>
      <c r="C3950" s="57" t="str">
        <f t="shared" si="122"/>
        <v>Formula</v>
      </c>
      <c r="D3950" s="47" t="s">
        <v>10593</v>
      </c>
      <c r="E3950" s="47" t="s">
        <v>10594</v>
      </c>
      <c r="F3950" s="53">
        <v>20</v>
      </c>
      <c r="G3950" s="56">
        <f t="shared" si="123"/>
        <v>20</v>
      </c>
    </row>
    <row r="3951" spans="1:7" ht="42" x14ac:dyDescent="0.25">
      <c r="A3951" s="54" t="s">
        <v>10595</v>
      </c>
      <c r="B3951" s="54" t="s">
        <v>10596</v>
      </c>
      <c r="C3951" s="57" t="str">
        <f t="shared" si="122"/>
        <v>Formula</v>
      </c>
      <c r="D3951" s="54" t="s">
        <v>10597</v>
      </c>
      <c r="E3951" s="54" t="s">
        <v>5085</v>
      </c>
      <c r="F3951" s="55">
        <v>75</v>
      </c>
      <c r="G3951" s="56">
        <f t="shared" si="123"/>
        <v>75</v>
      </c>
    </row>
    <row r="3952" spans="1:7" ht="42" x14ac:dyDescent="0.25">
      <c r="A3952" s="47" t="s">
        <v>10598</v>
      </c>
      <c r="B3952" s="47" t="s">
        <v>10599</v>
      </c>
      <c r="C3952" s="57" t="str">
        <f t="shared" si="122"/>
        <v>Formula</v>
      </c>
      <c r="D3952" s="47" t="s">
        <v>10600</v>
      </c>
      <c r="E3952" s="47" t="s">
        <v>5085</v>
      </c>
      <c r="F3952" s="53">
        <v>122</v>
      </c>
      <c r="G3952" s="56">
        <f t="shared" si="123"/>
        <v>122</v>
      </c>
    </row>
    <row r="3953" spans="1:7" ht="42" x14ac:dyDescent="0.25">
      <c r="A3953" s="54" t="s">
        <v>10601</v>
      </c>
      <c r="B3953" s="54" t="s">
        <v>10602</v>
      </c>
      <c r="C3953" s="57" t="str">
        <f t="shared" si="122"/>
        <v>Formula</v>
      </c>
      <c r="D3953" s="54" t="s">
        <v>10603</v>
      </c>
      <c r="E3953" s="54" t="s">
        <v>10604</v>
      </c>
      <c r="F3953" s="55">
        <v>24</v>
      </c>
      <c r="G3953" s="56">
        <f t="shared" si="123"/>
        <v>24</v>
      </c>
    </row>
    <row r="3954" spans="1:7" ht="42" x14ac:dyDescent="0.25">
      <c r="A3954" s="47" t="s">
        <v>10605</v>
      </c>
      <c r="B3954" s="47" t="s">
        <v>10606</v>
      </c>
      <c r="C3954" s="57" t="str">
        <f t="shared" si="122"/>
        <v>Formula</v>
      </c>
      <c r="D3954" s="47" t="s">
        <v>10607</v>
      </c>
      <c r="E3954" s="47" t="s">
        <v>10608</v>
      </c>
      <c r="F3954" s="53">
        <v>61</v>
      </c>
      <c r="G3954" s="56">
        <f t="shared" si="123"/>
        <v>61</v>
      </c>
    </row>
    <row r="3955" spans="1:7" ht="52.5" x14ac:dyDescent="0.25">
      <c r="A3955" s="54" t="s">
        <v>10609</v>
      </c>
      <c r="B3955" s="54" t="s">
        <v>10610</v>
      </c>
      <c r="C3955" s="57" t="str">
        <f t="shared" si="122"/>
        <v>Formula</v>
      </c>
      <c r="D3955" s="54" t="s">
        <v>10611</v>
      </c>
      <c r="E3955" s="54" t="s">
        <v>5085</v>
      </c>
      <c r="F3955" s="55">
        <v>14</v>
      </c>
      <c r="G3955" s="56">
        <f t="shared" si="123"/>
        <v>14</v>
      </c>
    </row>
    <row r="3956" spans="1:7" ht="42" x14ac:dyDescent="0.25">
      <c r="A3956" s="47" t="s">
        <v>10612</v>
      </c>
      <c r="B3956" s="47" t="s">
        <v>10613</v>
      </c>
      <c r="C3956" s="57" t="str">
        <f t="shared" si="122"/>
        <v>Formula</v>
      </c>
      <c r="D3956" s="47" t="s">
        <v>10614</v>
      </c>
      <c r="E3956" s="47" t="s">
        <v>10615</v>
      </c>
      <c r="F3956" s="53">
        <v>66</v>
      </c>
      <c r="G3956" s="56">
        <f t="shared" si="123"/>
        <v>66</v>
      </c>
    </row>
    <row r="3957" spans="1:7" ht="42" x14ac:dyDescent="0.25">
      <c r="A3957" s="54" t="s">
        <v>10616</v>
      </c>
      <c r="B3957" s="54" t="s">
        <v>10617</v>
      </c>
      <c r="C3957" s="57" t="str">
        <f t="shared" si="122"/>
        <v>Formula</v>
      </c>
      <c r="D3957" s="54" t="s">
        <v>10618</v>
      </c>
      <c r="E3957" s="54" t="s">
        <v>10619</v>
      </c>
      <c r="F3957" s="55">
        <v>48</v>
      </c>
      <c r="G3957" s="56">
        <f t="shared" si="123"/>
        <v>48</v>
      </c>
    </row>
    <row r="3958" spans="1:7" ht="42" x14ac:dyDescent="0.25">
      <c r="A3958" s="47" t="s">
        <v>10620</v>
      </c>
      <c r="B3958" s="47" t="s">
        <v>10621</v>
      </c>
      <c r="C3958" s="57" t="str">
        <f t="shared" si="122"/>
        <v>Formula</v>
      </c>
      <c r="D3958" s="47" t="s">
        <v>10622</v>
      </c>
      <c r="E3958" s="47" t="s">
        <v>10623</v>
      </c>
      <c r="F3958" s="53">
        <v>72</v>
      </c>
      <c r="G3958" s="56">
        <f t="shared" si="123"/>
        <v>72</v>
      </c>
    </row>
    <row r="3959" spans="1:7" ht="42" x14ac:dyDescent="0.25">
      <c r="A3959" s="54" t="s">
        <v>10624</v>
      </c>
      <c r="B3959" s="54" t="s">
        <v>10625</v>
      </c>
      <c r="C3959" s="57" t="str">
        <f t="shared" si="122"/>
        <v>Formula</v>
      </c>
      <c r="D3959" s="54" t="s">
        <v>10626</v>
      </c>
      <c r="E3959" s="54" t="s">
        <v>5085</v>
      </c>
      <c r="F3959" s="55">
        <v>50</v>
      </c>
      <c r="G3959" s="56">
        <f t="shared" si="123"/>
        <v>50</v>
      </c>
    </row>
    <row r="3960" spans="1:7" ht="42" x14ac:dyDescent="0.25">
      <c r="A3960" s="47" t="s">
        <v>10627</v>
      </c>
      <c r="B3960" s="47" t="s">
        <v>10628</v>
      </c>
      <c r="C3960" s="57" t="str">
        <f t="shared" si="122"/>
        <v>Formula</v>
      </c>
      <c r="D3960" s="47" t="s">
        <v>10629</v>
      </c>
      <c r="E3960" s="47" t="s">
        <v>10630</v>
      </c>
      <c r="F3960" s="53">
        <v>16</v>
      </c>
      <c r="G3960" s="56">
        <f t="shared" si="123"/>
        <v>16</v>
      </c>
    </row>
    <row r="3961" spans="1:7" ht="42" x14ac:dyDescent="0.25">
      <c r="A3961" s="54" t="s">
        <v>10631</v>
      </c>
      <c r="B3961" s="54" t="s">
        <v>10632</v>
      </c>
      <c r="C3961" s="57" t="str">
        <f t="shared" si="122"/>
        <v>Formula</v>
      </c>
      <c r="D3961" s="54" t="s">
        <v>10633</v>
      </c>
      <c r="E3961" s="54" t="s">
        <v>10634</v>
      </c>
      <c r="F3961" s="55">
        <v>89</v>
      </c>
      <c r="G3961" s="56">
        <f t="shared" si="123"/>
        <v>89</v>
      </c>
    </row>
    <row r="3962" spans="1:7" ht="52.5" x14ac:dyDescent="0.25">
      <c r="A3962" s="47" t="s">
        <v>10635</v>
      </c>
      <c r="B3962" s="47" t="s">
        <v>10636</v>
      </c>
      <c r="C3962" s="57" t="str">
        <f t="shared" si="122"/>
        <v>Formula</v>
      </c>
      <c r="D3962" s="47" t="s">
        <v>10637</v>
      </c>
      <c r="E3962" s="47" t="s">
        <v>10638</v>
      </c>
      <c r="F3962" s="53">
        <v>142</v>
      </c>
      <c r="G3962" s="56">
        <f t="shared" si="123"/>
        <v>142</v>
      </c>
    </row>
    <row r="3963" spans="1:7" ht="42" x14ac:dyDescent="0.25">
      <c r="A3963" s="54" t="s">
        <v>10639</v>
      </c>
      <c r="B3963" s="54" t="s">
        <v>10640</v>
      </c>
      <c r="C3963" s="57" t="str">
        <f t="shared" si="122"/>
        <v>Formula</v>
      </c>
      <c r="D3963" s="54" t="s">
        <v>10641</v>
      </c>
      <c r="E3963" s="54" t="s">
        <v>10642</v>
      </c>
      <c r="F3963" s="55">
        <v>58</v>
      </c>
      <c r="G3963" s="56">
        <f t="shared" si="123"/>
        <v>58</v>
      </c>
    </row>
    <row r="3964" spans="1:7" ht="42" x14ac:dyDescent="0.25">
      <c r="A3964" s="47" t="s">
        <v>10643</v>
      </c>
      <c r="B3964" s="47" t="s">
        <v>10644</v>
      </c>
      <c r="C3964" s="57" t="str">
        <f t="shared" si="122"/>
        <v>Formula</v>
      </c>
      <c r="D3964" s="47" t="s">
        <v>10645</v>
      </c>
      <c r="E3964" s="47" t="s">
        <v>5085</v>
      </c>
      <c r="F3964" s="53">
        <v>31</v>
      </c>
      <c r="G3964" s="56">
        <f t="shared" si="123"/>
        <v>31</v>
      </c>
    </row>
    <row r="3965" spans="1:7" ht="42" x14ac:dyDescent="0.25">
      <c r="A3965" s="54" t="s">
        <v>10646</v>
      </c>
      <c r="B3965" s="54" t="s">
        <v>10647</v>
      </c>
      <c r="C3965" s="57" t="str">
        <f t="shared" si="122"/>
        <v>Formula</v>
      </c>
      <c r="D3965" s="54" t="s">
        <v>10648</v>
      </c>
      <c r="E3965" s="54" t="s">
        <v>10649</v>
      </c>
      <c r="F3965" s="55">
        <v>100</v>
      </c>
      <c r="G3965" s="56">
        <f t="shared" si="123"/>
        <v>100</v>
      </c>
    </row>
    <row r="3966" spans="1:7" ht="42" x14ac:dyDescent="0.25">
      <c r="A3966" s="47" t="s">
        <v>10650</v>
      </c>
      <c r="B3966" s="47" t="s">
        <v>10651</v>
      </c>
      <c r="C3966" s="57" t="str">
        <f t="shared" si="122"/>
        <v>Formula</v>
      </c>
      <c r="D3966" s="47" t="s">
        <v>10652</v>
      </c>
      <c r="E3966" s="47" t="s">
        <v>10653</v>
      </c>
      <c r="F3966" s="53">
        <v>68</v>
      </c>
      <c r="G3966" s="56">
        <f t="shared" si="123"/>
        <v>68</v>
      </c>
    </row>
    <row r="3967" spans="1:7" ht="42" x14ac:dyDescent="0.25">
      <c r="A3967" s="54" t="s">
        <v>10654</v>
      </c>
      <c r="B3967" s="54" t="s">
        <v>10655</v>
      </c>
      <c r="C3967" s="57" t="str">
        <f t="shared" si="122"/>
        <v>Formula</v>
      </c>
      <c r="D3967" s="54" t="s">
        <v>10656</v>
      </c>
      <c r="E3967" s="54" t="s">
        <v>5085</v>
      </c>
      <c r="F3967" s="55">
        <v>55</v>
      </c>
      <c r="G3967" s="56">
        <f t="shared" si="123"/>
        <v>55</v>
      </c>
    </row>
    <row r="3968" spans="1:7" ht="42" x14ac:dyDescent="0.25">
      <c r="A3968" s="47" t="s">
        <v>10657</v>
      </c>
      <c r="B3968" s="47" t="s">
        <v>10658</v>
      </c>
      <c r="C3968" s="57" t="str">
        <f t="shared" si="122"/>
        <v>Formula</v>
      </c>
      <c r="D3968" s="47" t="s">
        <v>10659</v>
      </c>
      <c r="E3968" s="47" t="s">
        <v>10660</v>
      </c>
      <c r="F3968" s="53">
        <v>80</v>
      </c>
      <c r="G3968" s="56">
        <f t="shared" si="123"/>
        <v>80</v>
      </c>
    </row>
    <row r="3969" spans="1:7" ht="42" x14ac:dyDescent="0.25">
      <c r="A3969" s="54" t="s">
        <v>10661</v>
      </c>
      <c r="B3969" s="54" t="s">
        <v>10662</v>
      </c>
      <c r="C3969" s="57" t="str">
        <f t="shared" si="122"/>
        <v>Formula</v>
      </c>
      <c r="D3969" s="54" t="s">
        <v>10663</v>
      </c>
      <c r="E3969" s="54" t="s">
        <v>10664</v>
      </c>
      <c r="F3969" s="55">
        <v>44</v>
      </c>
      <c r="G3969" s="56">
        <f t="shared" si="123"/>
        <v>44</v>
      </c>
    </row>
    <row r="3970" spans="1:7" ht="42" x14ac:dyDescent="0.25">
      <c r="A3970" s="47" t="s">
        <v>10665</v>
      </c>
      <c r="B3970" s="47" t="s">
        <v>10666</v>
      </c>
      <c r="C3970" s="57" t="str">
        <f t="shared" si="122"/>
        <v>Formula</v>
      </c>
      <c r="D3970" s="47" t="s">
        <v>10667</v>
      </c>
      <c r="E3970" s="47" t="s">
        <v>10668</v>
      </c>
      <c r="F3970" s="53">
        <v>24</v>
      </c>
      <c r="G3970" s="56">
        <f t="shared" si="123"/>
        <v>24</v>
      </c>
    </row>
    <row r="3971" spans="1:7" ht="42" x14ac:dyDescent="0.25">
      <c r="A3971" s="54" t="s">
        <v>10669</v>
      </c>
      <c r="B3971" s="54" t="s">
        <v>10670</v>
      </c>
      <c r="C3971" s="57" t="str">
        <f t="shared" ref="C3971:C4034" si="124">IF(ISTEXT(VLOOKUP(B3971,$I$2:$I$11,1,FALSE)),"Alt sub","Formula")</f>
        <v>Formula</v>
      </c>
      <c r="D3971" s="54" t="s">
        <v>10671</v>
      </c>
      <c r="E3971" s="54" t="s">
        <v>5085</v>
      </c>
      <c r="F3971" s="55">
        <v>60</v>
      </c>
      <c r="G3971" s="56">
        <f t="shared" ref="G3971:G4034" si="125">SUMIF(B:B,B3971,F:F)</f>
        <v>60</v>
      </c>
    </row>
    <row r="3972" spans="1:7" ht="42" x14ac:dyDescent="0.25">
      <c r="A3972" s="47" t="s">
        <v>10672</v>
      </c>
      <c r="B3972" s="47" t="s">
        <v>10673</v>
      </c>
      <c r="C3972" s="57" t="str">
        <f t="shared" si="124"/>
        <v>Formula</v>
      </c>
      <c r="D3972" s="47" t="s">
        <v>10674</v>
      </c>
      <c r="E3972" s="47" t="s">
        <v>10675</v>
      </c>
      <c r="F3972" s="53">
        <v>145</v>
      </c>
      <c r="G3972" s="56">
        <f t="shared" si="125"/>
        <v>145</v>
      </c>
    </row>
    <row r="3973" spans="1:7" ht="42" x14ac:dyDescent="0.25">
      <c r="A3973" s="54" t="s">
        <v>10676</v>
      </c>
      <c r="B3973" s="54" t="s">
        <v>10677</v>
      </c>
      <c r="C3973" s="57" t="str">
        <f t="shared" si="124"/>
        <v>Formula</v>
      </c>
      <c r="D3973" s="54" t="s">
        <v>10678</v>
      </c>
      <c r="E3973" s="54" t="s">
        <v>10679</v>
      </c>
      <c r="F3973" s="55">
        <v>40</v>
      </c>
      <c r="G3973" s="56">
        <f t="shared" si="125"/>
        <v>40</v>
      </c>
    </row>
    <row r="3974" spans="1:7" ht="42" x14ac:dyDescent="0.25">
      <c r="A3974" s="47" t="s">
        <v>10680</v>
      </c>
      <c r="B3974" s="47" t="s">
        <v>10681</v>
      </c>
      <c r="C3974" s="57" t="str">
        <f t="shared" si="124"/>
        <v>Formula</v>
      </c>
      <c r="D3974" s="47" t="s">
        <v>10682</v>
      </c>
      <c r="E3974" s="47" t="s">
        <v>10683</v>
      </c>
      <c r="F3974" s="53">
        <v>30</v>
      </c>
      <c r="G3974" s="56">
        <f t="shared" si="125"/>
        <v>30</v>
      </c>
    </row>
    <row r="3975" spans="1:7" ht="42" x14ac:dyDescent="0.25">
      <c r="A3975" s="54" t="s">
        <v>10684</v>
      </c>
      <c r="B3975" s="54" t="s">
        <v>10685</v>
      </c>
      <c r="C3975" s="57" t="str">
        <f t="shared" si="124"/>
        <v>Formula</v>
      </c>
      <c r="D3975" s="54" t="s">
        <v>10686</v>
      </c>
      <c r="E3975" s="54" t="s">
        <v>10687</v>
      </c>
      <c r="F3975" s="55">
        <v>154</v>
      </c>
      <c r="G3975" s="56">
        <f t="shared" si="125"/>
        <v>154</v>
      </c>
    </row>
    <row r="3976" spans="1:7" ht="42" x14ac:dyDescent="0.25">
      <c r="A3976" s="47" t="s">
        <v>10688</v>
      </c>
      <c r="B3976" s="47" t="s">
        <v>10689</v>
      </c>
      <c r="C3976" s="57" t="str">
        <f t="shared" si="124"/>
        <v>Formula</v>
      </c>
      <c r="D3976" s="47" t="s">
        <v>10690</v>
      </c>
      <c r="E3976" s="47" t="s">
        <v>10691</v>
      </c>
      <c r="F3976" s="53">
        <v>20</v>
      </c>
      <c r="G3976" s="56">
        <f t="shared" si="125"/>
        <v>20</v>
      </c>
    </row>
    <row r="3977" spans="1:7" ht="42" x14ac:dyDescent="0.25">
      <c r="A3977" s="54" t="s">
        <v>10692</v>
      </c>
      <c r="B3977" s="54" t="s">
        <v>10693</v>
      </c>
      <c r="C3977" s="57" t="str">
        <f t="shared" si="124"/>
        <v>Formula</v>
      </c>
      <c r="D3977" s="54" t="s">
        <v>10694</v>
      </c>
      <c r="E3977" s="54" t="s">
        <v>10695</v>
      </c>
      <c r="F3977" s="55">
        <v>174</v>
      </c>
      <c r="G3977" s="56">
        <f t="shared" si="125"/>
        <v>174</v>
      </c>
    </row>
    <row r="3978" spans="1:7" ht="42" x14ac:dyDescent="0.25">
      <c r="A3978" s="47" t="s">
        <v>10696</v>
      </c>
      <c r="B3978" s="47" t="s">
        <v>10697</v>
      </c>
      <c r="C3978" s="57" t="str">
        <f t="shared" si="124"/>
        <v>Formula</v>
      </c>
      <c r="D3978" s="47" t="s">
        <v>10698</v>
      </c>
      <c r="E3978" s="47" t="s">
        <v>10699</v>
      </c>
      <c r="F3978" s="53">
        <v>80</v>
      </c>
      <c r="G3978" s="56">
        <f t="shared" si="125"/>
        <v>80</v>
      </c>
    </row>
    <row r="3979" spans="1:7" ht="42" x14ac:dyDescent="0.25">
      <c r="A3979" s="54" t="s">
        <v>10700</v>
      </c>
      <c r="B3979" s="54" t="s">
        <v>10701</v>
      </c>
      <c r="C3979" s="57" t="str">
        <f t="shared" si="124"/>
        <v>Formula</v>
      </c>
      <c r="D3979" s="54" t="s">
        <v>10702</v>
      </c>
      <c r="E3979" s="54" t="s">
        <v>10703</v>
      </c>
      <c r="F3979" s="55">
        <v>122</v>
      </c>
      <c r="G3979" s="56">
        <f t="shared" si="125"/>
        <v>122</v>
      </c>
    </row>
    <row r="3980" spans="1:7" ht="42" x14ac:dyDescent="0.25">
      <c r="A3980" s="47" t="s">
        <v>10704</v>
      </c>
      <c r="B3980" s="47" t="s">
        <v>10705</v>
      </c>
      <c r="C3980" s="57" t="str">
        <f t="shared" si="124"/>
        <v>Formula</v>
      </c>
      <c r="D3980" s="47" t="s">
        <v>10706</v>
      </c>
      <c r="E3980" s="47" t="s">
        <v>10664</v>
      </c>
      <c r="F3980" s="53">
        <v>32</v>
      </c>
      <c r="G3980" s="56">
        <f t="shared" si="125"/>
        <v>32</v>
      </c>
    </row>
    <row r="3981" spans="1:7" ht="42" x14ac:dyDescent="0.25">
      <c r="A3981" s="54" t="s">
        <v>10707</v>
      </c>
      <c r="B3981" s="54" t="s">
        <v>10708</v>
      </c>
      <c r="C3981" s="57" t="str">
        <f t="shared" si="124"/>
        <v>Formula</v>
      </c>
      <c r="D3981" s="54" t="s">
        <v>10709</v>
      </c>
      <c r="E3981" s="54" t="s">
        <v>10710</v>
      </c>
      <c r="F3981" s="55">
        <v>20</v>
      </c>
      <c r="G3981" s="56">
        <f t="shared" si="125"/>
        <v>20</v>
      </c>
    </row>
    <row r="3982" spans="1:7" ht="52.5" x14ac:dyDescent="0.25">
      <c r="A3982" s="47" t="s">
        <v>10711</v>
      </c>
      <c r="B3982" s="47" t="s">
        <v>10712</v>
      </c>
      <c r="C3982" s="57" t="str">
        <f t="shared" si="124"/>
        <v>Formula</v>
      </c>
      <c r="D3982" s="47" t="s">
        <v>10713</v>
      </c>
      <c r="E3982" s="47" t="s">
        <v>10714</v>
      </c>
      <c r="F3982" s="53">
        <v>260</v>
      </c>
      <c r="G3982" s="56">
        <f t="shared" si="125"/>
        <v>260</v>
      </c>
    </row>
    <row r="3983" spans="1:7" ht="42" x14ac:dyDescent="0.25">
      <c r="A3983" s="54" t="s">
        <v>10715</v>
      </c>
      <c r="B3983" s="54" t="s">
        <v>10716</v>
      </c>
      <c r="C3983" s="57" t="str">
        <f t="shared" si="124"/>
        <v>Formula</v>
      </c>
      <c r="D3983" s="54" t="s">
        <v>10717</v>
      </c>
      <c r="E3983" s="54" t="s">
        <v>10718</v>
      </c>
      <c r="F3983" s="55">
        <v>75</v>
      </c>
      <c r="G3983" s="56">
        <f t="shared" si="125"/>
        <v>75</v>
      </c>
    </row>
    <row r="3984" spans="1:7" ht="52.5" x14ac:dyDescent="0.25">
      <c r="A3984" s="47" t="s">
        <v>10719</v>
      </c>
      <c r="B3984" s="47" t="s">
        <v>10720</v>
      </c>
      <c r="C3984" s="57" t="str">
        <f t="shared" si="124"/>
        <v>Formula</v>
      </c>
      <c r="D3984" s="47" t="s">
        <v>10721</v>
      </c>
      <c r="E3984" s="47" t="s">
        <v>10722</v>
      </c>
      <c r="F3984" s="53">
        <v>35</v>
      </c>
      <c r="G3984" s="56">
        <f t="shared" si="125"/>
        <v>35</v>
      </c>
    </row>
    <row r="3985" spans="1:7" ht="42" x14ac:dyDescent="0.25">
      <c r="A3985" s="54" t="s">
        <v>10723</v>
      </c>
      <c r="B3985" s="54" t="s">
        <v>10724</v>
      </c>
      <c r="C3985" s="57" t="str">
        <f t="shared" si="124"/>
        <v>Formula</v>
      </c>
      <c r="D3985" s="54" t="s">
        <v>10725</v>
      </c>
      <c r="E3985" s="54" t="s">
        <v>5085</v>
      </c>
      <c r="F3985" s="55">
        <v>120</v>
      </c>
      <c r="G3985" s="56">
        <f t="shared" si="125"/>
        <v>120</v>
      </c>
    </row>
    <row r="3986" spans="1:7" ht="42" x14ac:dyDescent="0.25">
      <c r="A3986" s="47" t="s">
        <v>10726</v>
      </c>
      <c r="B3986" s="47" t="s">
        <v>10727</v>
      </c>
      <c r="C3986" s="57" t="str">
        <f t="shared" si="124"/>
        <v>Formula</v>
      </c>
      <c r="D3986" s="47" t="s">
        <v>10728</v>
      </c>
      <c r="E3986" s="47" t="s">
        <v>10729</v>
      </c>
      <c r="F3986" s="53">
        <v>88</v>
      </c>
      <c r="G3986" s="56">
        <f t="shared" si="125"/>
        <v>88</v>
      </c>
    </row>
    <row r="3987" spans="1:7" ht="42" x14ac:dyDescent="0.25">
      <c r="A3987" s="54" t="s">
        <v>10730</v>
      </c>
      <c r="B3987" s="54" t="s">
        <v>10731</v>
      </c>
      <c r="C3987" s="57" t="str">
        <f t="shared" si="124"/>
        <v>Formula</v>
      </c>
      <c r="D3987" s="54" t="s">
        <v>10732</v>
      </c>
      <c r="E3987" s="54" t="s">
        <v>10733</v>
      </c>
      <c r="F3987" s="55">
        <v>32</v>
      </c>
      <c r="G3987" s="56">
        <f t="shared" si="125"/>
        <v>32</v>
      </c>
    </row>
    <row r="3988" spans="1:7" ht="42" x14ac:dyDescent="0.25">
      <c r="A3988" s="47" t="s">
        <v>10734</v>
      </c>
      <c r="B3988" s="47" t="s">
        <v>10735</v>
      </c>
      <c r="C3988" s="57" t="str">
        <f t="shared" si="124"/>
        <v>Formula</v>
      </c>
      <c r="D3988" s="47" t="s">
        <v>10736</v>
      </c>
      <c r="E3988" s="47" t="s">
        <v>10737</v>
      </c>
      <c r="F3988" s="53">
        <v>18</v>
      </c>
      <c r="G3988" s="56">
        <f t="shared" si="125"/>
        <v>18</v>
      </c>
    </row>
    <row r="3989" spans="1:7" ht="52.5" x14ac:dyDescent="0.25">
      <c r="A3989" s="54" t="s">
        <v>10738</v>
      </c>
      <c r="B3989" s="54" t="s">
        <v>10739</v>
      </c>
      <c r="C3989" s="57" t="str">
        <f t="shared" si="124"/>
        <v>Formula</v>
      </c>
      <c r="D3989" s="54" t="s">
        <v>10740</v>
      </c>
      <c r="E3989" s="54" t="s">
        <v>10741</v>
      </c>
      <c r="F3989" s="55">
        <v>74</v>
      </c>
      <c r="G3989" s="56">
        <f t="shared" si="125"/>
        <v>74</v>
      </c>
    </row>
    <row r="3990" spans="1:7" ht="42" x14ac:dyDescent="0.25">
      <c r="A3990" s="47" t="s">
        <v>10742</v>
      </c>
      <c r="B3990" s="47" t="s">
        <v>10743</v>
      </c>
      <c r="C3990" s="57" t="str">
        <f t="shared" si="124"/>
        <v>Formula</v>
      </c>
      <c r="D3990" s="47" t="s">
        <v>10744</v>
      </c>
      <c r="E3990" s="47" t="s">
        <v>10745</v>
      </c>
      <c r="F3990" s="53">
        <v>200</v>
      </c>
      <c r="G3990" s="56">
        <f t="shared" si="125"/>
        <v>288</v>
      </c>
    </row>
    <row r="3991" spans="1:7" ht="42" x14ac:dyDescent="0.25">
      <c r="A3991" s="54" t="s">
        <v>10746</v>
      </c>
      <c r="B3991" s="54" t="s">
        <v>10743</v>
      </c>
      <c r="C3991" s="57" t="str">
        <f t="shared" si="124"/>
        <v>Formula</v>
      </c>
      <c r="D3991" s="54" t="s">
        <v>10744</v>
      </c>
      <c r="E3991" s="54" t="s">
        <v>10747</v>
      </c>
      <c r="F3991" s="55">
        <v>88</v>
      </c>
      <c r="G3991" s="56">
        <f t="shared" si="125"/>
        <v>288</v>
      </c>
    </row>
    <row r="3992" spans="1:7" ht="42" x14ac:dyDescent="0.25">
      <c r="A3992" s="47" t="s">
        <v>10748</v>
      </c>
      <c r="B3992" s="47" t="s">
        <v>10749</v>
      </c>
      <c r="C3992" s="57" t="str">
        <f t="shared" si="124"/>
        <v>Formula</v>
      </c>
      <c r="D3992" s="47" t="s">
        <v>10750</v>
      </c>
      <c r="E3992" s="47" t="s">
        <v>10751</v>
      </c>
      <c r="F3992" s="53">
        <v>50</v>
      </c>
      <c r="G3992" s="56">
        <f t="shared" si="125"/>
        <v>50</v>
      </c>
    </row>
    <row r="3993" spans="1:7" ht="42" x14ac:dyDescent="0.25">
      <c r="A3993" s="54" t="s">
        <v>10752</v>
      </c>
      <c r="B3993" s="54" t="s">
        <v>10753</v>
      </c>
      <c r="C3993" s="57" t="str">
        <f t="shared" si="124"/>
        <v>Formula</v>
      </c>
      <c r="D3993" s="54" t="s">
        <v>10754</v>
      </c>
      <c r="E3993" s="54" t="s">
        <v>5085</v>
      </c>
      <c r="F3993" s="55">
        <v>80</v>
      </c>
      <c r="G3993" s="56">
        <f t="shared" si="125"/>
        <v>80</v>
      </c>
    </row>
    <row r="3994" spans="1:7" ht="42" x14ac:dyDescent="0.25">
      <c r="A3994" s="47" t="s">
        <v>10755</v>
      </c>
      <c r="B3994" s="47" t="s">
        <v>10756</v>
      </c>
      <c r="C3994" s="57" t="str">
        <f t="shared" si="124"/>
        <v>Formula</v>
      </c>
      <c r="D3994" s="47" t="s">
        <v>10757</v>
      </c>
      <c r="E3994" s="47" t="s">
        <v>10758</v>
      </c>
      <c r="F3994" s="53">
        <v>41</v>
      </c>
      <c r="G3994" s="56">
        <f t="shared" si="125"/>
        <v>41</v>
      </c>
    </row>
    <row r="3995" spans="1:7" ht="42" x14ac:dyDescent="0.25">
      <c r="A3995" s="54" t="s">
        <v>10759</v>
      </c>
      <c r="B3995" s="54" t="s">
        <v>10760</v>
      </c>
      <c r="C3995" s="57" t="str">
        <f t="shared" si="124"/>
        <v>Formula</v>
      </c>
      <c r="D3995" s="54" t="s">
        <v>10761</v>
      </c>
      <c r="E3995" s="54" t="s">
        <v>10762</v>
      </c>
      <c r="F3995" s="55">
        <v>76</v>
      </c>
      <c r="G3995" s="56">
        <f t="shared" si="125"/>
        <v>132</v>
      </c>
    </row>
    <row r="3996" spans="1:7" ht="42" x14ac:dyDescent="0.25">
      <c r="A3996" s="47" t="s">
        <v>10763</v>
      </c>
      <c r="B3996" s="47" t="s">
        <v>10760</v>
      </c>
      <c r="C3996" s="57" t="str">
        <f t="shared" si="124"/>
        <v>Formula</v>
      </c>
      <c r="D3996" s="47" t="s">
        <v>10761</v>
      </c>
      <c r="E3996" s="47" t="s">
        <v>10764</v>
      </c>
      <c r="F3996" s="53">
        <v>16</v>
      </c>
      <c r="G3996" s="56">
        <f t="shared" si="125"/>
        <v>132</v>
      </c>
    </row>
    <row r="3997" spans="1:7" ht="42" x14ac:dyDescent="0.25">
      <c r="A3997" s="54" t="s">
        <v>10765</v>
      </c>
      <c r="B3997" s="54" t="s">
        <v>10760</v>
      </c>
      <c r="C3997" s="57" t="str">
        <f t="shared" si="124"/>
        <v>Formula</v>
      </c>
      <c r="D3997" s="54" t="s">
        <v>10761</v>
      </c>
      <c r="E3997" s="54" t="s">
        <v>10766</v>
      </c>
      <c r="F3997" s="55">
        <v>30</v>
      </c>
      <c r="G3997" s="56">
        <f t="shared" si="125"/>
        <v>132</v>
      </c>
    </row>
    <row r="3998" spans="1:7" ht="42" x14ac:dyDescent="0.25">
      <c r="A3998" s="47" t="s">
        <v>10767</v>
      </c>
      <c r="B3998" s="47" t="s">
        <v>10760</v>
      </c>
      <c r="C3998" s="57" t="str">
        <f t="shared" si="124"/>
        <v>Formula</v>
      </c>
      <c r="D3998" s="47" t="s">
        <v>10761</v>
      </c>
      <c r="E3998" s="47" t="s">
        <v>10768</v>
      </c>
      <c r="F3998" s="53">
        <v>10</v>
      </c>
      <c r="G3998" s="56">
        <f t="shared" si="125"/>
        <v>132</v>
      </c>
    </row>
    <row r="3999" spans="1:7" ht="42" x14ac:dyDescent="0.25">
      <c r="A3999" s="54" t="s">
        <v>10769</v>
      </c>
      <c r="B3999" s="54" t="s">
        <v>10770</v>
      </c>
      <c r="C3999" s="57" t="str">
        <f t="shared" si="124"/>
        <v>Formula</v>
      </c>
      <c r="D3999" s="54" t="s">
        <v>10771</v>
      </c>
      <c r="E3999" s="54" t="s">
        <v>10772</v>
      </c>
      <c r="F3999" s="55">
        <v>40</v>
      </c>
      <c r="G3999" s="56">
        <f t="shared" si="125"/>
        <v>40</v>
      </c>
    </row>
    <row r="4000" spans="1:7" ht="31.5" x14ac:dyDescent="0.25">
      <c r="A4000" s="47" t="s">
        <v>10773</v>
      </c>
      <c r="B4000" s="47" t="s">
        <v>10774</v>
      </c>
      <c r="C4000" s="57" t="str">
        <f t="shared" si="124"/>
        <v>Formula</v>
      </c>
      <c r="D4000" s="47" t="s">
        <v>10775</v>
      </c>
      <c r="E4000" s="47" t="s">
        <v>10776</v>
      </c>
      <c r="F4000" s="53">
        <v>341</v>
      </c>
      <c r="G4000" s="56">
        <f t="shared" si="125"/>
        <v>345</v>
      </c>
    </row>
    <row r="4001" spans="1:7" ht="31.5" x14ac:dyDescent="0.25">
      <c r="A4001" s="54" t="s">
        <v>10777</v>
      </c>
      <c r="B4001" s="54" t="s">
        <v>10774</v>
      </c>
      <c r="C4001" s="57" t="str">
        <f t="shared" si="124"/>
        <v>Formula</v>
      </c>
      <c r="D4001" s="54" t="s">
        <v>10775</v>
      </c>
      <c r="E4001" s="54" t="s">
        <v>10778</v>
      </c>
      <c r="F4001" s="55">
        <v>0</v>
      </c>
      <c r="G4001" s="56">
        <f t="shared" si="125"/>
        <v>345</v>
      </c>
    </row>
    <row r="4002" spans="1:7" ht="31.5" x14ac:dyDescent="0.25">
      <c r="A4002" s="47" t="s">
        <v>10779</v>
      </c>
      <c r="B4002" s="47" t="s">
        <v>10774</v>
      </c>
      <c r="C4002" s="57" t="str">
        <f t="shared" si="124"/>
        <v>Formula</v>
      </c>
      <c r="D4002" s="47" t="s">
        <v>10775</v>
      </c>
      <c r="E4002" s="47" t="s">
        <v>10780</v>
      </c>
      <c r="F4002" s="53">
        <v>2</v>
      </c>
      <c r="G4002" s="56">
        <f t="shared" si="125"/>
        <v>345</v>
      </c>
    </row>
    <row r="4003" spans="1:7" ht="31.5" x14ac:dyDescent="0.25">
      <c r="A4003" s="54" t="s">
        <v>10781</v>
      </c>
      <c r="B4003" s="54" t="s">
        <v>10774</v>
      </c>
      <c r="C4003" s="57" t="str">
        <f t="shared" si="124"/>
        <v>Formula</v>
      </c>
      <c r="D4003" s="54" t="s">
        <v>10775</v>
      </c>
      <c r="E4003" s="54" t="s">
        <v>10782</v>
      </c>
      <c r="F4003" s="55">
        <v>2</v>
      </c>
      <c r="G4003" s="56">
        <f t="shared" si="125"/>
        <v>345</v>
      </c>
    </row>
    <row r="4004" spans="1:7" ht="63" x14ac:dyDescent="0.25">
      <c r="A4004" s="47" t="s">
        <v>10783</v>
      </c>
      <c r="B4004" s="47" t="s">
        <v>10784</v>
      </c>
      <c r="C4004" s="57" t="str">
        <f t="shared" si="124"/>
        <v>Formula</v>
      </c>
      <c r="D4004" s="47" t="s">
        <v>10785</v>
      </c>
      <c r="E4004" s="47" t="s">
        <v>10664</v>
      </c>
      <c r="F4004" s="53">
        <v>50</v>
      </c>
      <c r="G4004" s="56">
        <f t="shared" si="125"/>
        <v>163</v>
      </c>
    </row>
    <row r="4005" spans="1:7" ht="63" x14ac:dyDescent="0.25">
      <c r="A4005" s="54" t="s">
        <v>10786</v>
      </c>
      <c r="B4005" s="54" t="s">
        <v>10784</v>
      </c>
      <c r="C4005" s="57" t="str">
        <f t="shared" si="124"/>
        <v>Formula</v>
      </c>
      <c r="D4005" s="54" t="s">
        <v>10785</v>
      </c>
      <c r="E4005" s="54" t="s">
        <v>5085</v>
      </c>
      <c r="F4005" s="55">
        <v>113</v>
      </c>
      <c r="G4005" s="56">
        <f t="shared" si="125"/>
        <v>163</v>
      </c>
    </row>
    <row r="4006" spans="1:7" ht="31.5" x14ac:dyDescent="0.25">
      <c r="A4006" s="47" t="s">
        <v>10787</v>
      </c>
      <c r="B4006" s="47" t="s">
        <v>10788</v>
      </c>
      <c r="C4006" s="57" t="str">
        <f t="shared" si="124"/>
        <v>Formula</v>
      </c>
      <c r="D4006" s="47" t="s">
        <v>10789</v>
      </c>
      <c r="E4006" s="47" t="s">
        <v>10790</v>
      </c>
      <c r="F4006" s="53">
        <v>67</v>
      </c>
      <c r="G4006" s="56">
        <f t="shared" si="125"/>
        <v>67</v>
      </c>
    </row>
    <row r="4007" spans="1:7" ht="42" x14ac:dyDescent="0.25">
      <c r="A4007" s="54" t="s">
        <v>18388</v>
      </c>
      <c r="B4007" s="54" t="s">
        <v>18389</v>
      </c>
      <c r="C4007" s="57" t="str">
        <f t="shared" si="124"/>
        <v>Formula</v>
      </c>
      <c r="D4007" s="54" t="s">
        <v>18390</v>
      </c>
      <c r="E4007" s="54" t="s">
        <v>18391</v>
      </c>
      <c r="F4007" s="55">
        <v>1</v>
      </c>
      <c r="G4007" s="56">
        <f t="shared" si="125"/>
        <v>1</v>
      </c>
    </row>
    <row r="4008" spans="1:7" ht="42" x14ac:dyDescent="0.25">
      <c r="A4008" s="47" t="s">
        <v>10791</v>
      </c>
      <c r="B4008" s="47" t="s">
        <v>10792</v>
      </c>
      <c r="C4008" s="57" t="str">
        <f t="shared" si="124"/>
        <v>Formula</v>
      </c>
      <c r="D4008" s="47" t="s">
        <v>10793</v>
      </c>
      <c r="E4008" s="47" t="s">
        <v>10794</v>
      </c>
      <c r="F4008" s="53">
        <v>202</v>
      </c>
      <c r="G4008" s="56">
        <f t="shared" si="125"/>
        <v>612</v>
      </c>
    </row>
    <row r="4009" spans="1:7" ht="42" x14ac:dyDescent="0.25">
      <c r="A4009" s="54" t="s">
        <v>10795</v>
      </c>
      <c r="B4009" s="54" t="s">
        <v>10792</v>
      </c>
      <c r="C4009" s="57" t="str">
        <f t="shared" si="124"/>
        <v>Formula</v>
      </c>
      <c r="D4009" s="54" t="s">
        <v>10793</v>
      </c>
      <c r="E4009" s="54" t="s">
        <v>10796</v>
      </c>
      <c r="F4009" s="55">
        <v>149</v>
      </c>
      <c r="G4009" s="56">
        <f t="shared" si="125"/>
        <v>612</v>
      </c>
    </row>
    <row r="4010" spans="1:7" ht="42" x14ac:dyDescent="0.25">
      <c r="A4010" s="47" t="s">
        <v>10797</v>
      </c>
      <c r="B4010" s="47" t="s">
        <v>10792</v>
      </c>
      <c r="C4010" s="57" t="str">
        <f t="shared" si="124"/>
        <v>Formula</v>
      </c>
      <c r="D4010" s="47" t="s">
        <v>10793</v>
      </c>
      <c r="E4010" s="47" t="s">
        <v>10798</v>
      </c>
      <c r="F4010" s="53">
        <v>64</v>
      </c>
      <c r="G4010" s="56">
        <f t="shared" si="125"/>
        <v>612</v>
      </c>
    </row>
    <row r="4011" spans="1:7" ht="42" x14ac:dyDescent="0.25">
      <c r="A4011" s="54" t="s">
        <v>10799</v>
      </c>
      <c r="B4011" s="54" t="s">
        <v>10792</v>
      </c>
      <c r="C4011" s="57" t="str">
        <f t="shared" si="124"/>
        <v>Formula</v>
      </c>
      <c r="D4011" s="54" t="s">
        <v>10793</v>
      </c>
      <c r="E4011" s="54" t="s">
        <v>421</v>
      </c>
      <c r="F4011" s="55">
        <v>90</v>
      </c>
      <c r="G4011" s="56">
        <f t="shared" si="125"/>
        <v>612</v>
      </c>
    </row>
    <row r="4012" spans="1:7" ht="42" x14ac:dyDescent="0.25">
      <c r="A4012" s="47" t="s">
        <v>10800</v>
      </c>
      <c r="B4012" s="47" t="s">
        <v>10792</v>
      </c>
      <c r="C4012" s="57" t="str">
        <f t="shared" si="124"/>
        <v>Formula</v>
      </c>
      <c r="D4012" s="47" t="s">
        <v>10793</v>
      </c>
      <c r="E4012" s="47" t="s">
        <v>10801</v>
      </c>
      <c r="F4012" s="53">
        <v>27</v>
      </c>
      <c r="G4012" s="56">
        <f t="shared" si="125"/>
        <v>612</v>
      </c>
    </row>
    <row r="4013" spans="1:7" ht="42" x14ac:dyDescent="0.25">
      <c r="A4013" s="54" t="s">
        <v>10802</v>
      </c>
      <c r="B4013" s="54" t="s">
        <v>10792</v>
      </c>
      <c r="C4013" s="57" t="str">
        <f t="shared" si="124"/>
        <v>Formula</v>
      </c>
      <c r="D4013" s="54" t="s">
        <v>10793</v>
      </c>
      <c r="E4013" s="54" t="s">
        <v>10803</v>
      </c>
      <c r="F4013" s="55">
        <v>2</v>
      </c>
      <c r="G4013" s="56">
        <f t="shared" si="125"/>
        <v>612</v>
      </c>
    </row>
    <row r="4014" spans="1:7" ht="42" x14ac:dyDescent="0.25">
      <c r="A4014" s="47" t="s">
        <v>10804</v>
      </c>
      <c r="B4014" s="47" t="s">
        <v>10792</v>
      </c>
      <c r="C4014" s="57" t="str">
        <f t="shared" si="124"/>
        <v>Formula</v>
      </c>
      <c r="D4014" s="47" t="s">
        <v>10793</v>
      </c>
      <c r="E4014" s="47" t="s">
        <v>10805</v>
      </c>
      <c r="F4014" s="53">
        <v>8</v>
      </c>
      <c r="G4014" s="56">
        <f t="shared" si="125"/>
        <v>612</v>
      </c>
    </row>
    <row r="4015" spans="1:7" ht="42" x14ac:dyDescent="0.25">
      <c r="A4015" s="54" t="s">
        <v>10806</v>
      </c>
      <c r="B4015" s="54" t="s">
        <v>10792</v>
      </c>
      <c r="C4015" s="57" t="str">
        <f t="shared" si="124"/>
        <v>Formula</v>
      </c>
      <c r="D4015" s="54" t="s">
        <v>10793</v>
      </c>
      <c r="E4015" s="54" t="s">
        <v>10807</v>
      </c>
      <c r="F4015" s="55">
        <v>10</v>
      </c>
      <c r="G4015" s="56">
        <f t="shared" si="125"/>
        <v>612</v>
      </c>
    </row>
    <row r="4016" spans="1:7" ht="42" x14ac:dyDescent="0.25">
      <c r="A4016" s="47" t="s">
        <v>10808</v>
      </c>
      <c r="B4016" s="47" t="s">
        <v>10792</v>
      </c>
      <c r="C4016" s="57" t="str">
        <f t="shared" si="124"/>
        <v>Formula</v>
      </c>
      <c r="D4016" s="47" t="s">
        <v>10793</v>
      </c>
      <c r="E4016" s="47" t="s">
        <v>10809</v>
      </c>
      <c r="F4016" s="53">
        <v>10</v>
      </c>
      <c r="G4016" s="56">
        <f t="shared" si="125"/>
        <v>612</v>
      </c>
    </row>
    <row r="4017" spans="1:7" ht="42" x14ac:dyDescent="0.25">
      <c r="A4017" s="54" t="s">
        <v>10810</v>
      </c>
      <c r="B4017" s="54" t="s">
        <v>10792</v>
      </c>
      <c r="C4017" s="57" t="str">
        <f t="shared" si="124"/>
        <v>Formula</v>
      </c>
      <c r="D4017" s="54" t="s">
        <v>10793</v>
      </c>
      <c r="E4017" s="54" t="s">
        <v>10811</v>
      </c>
      <c r="F4017" s="55">
        <v>6</v>
      </c>
      <c r="G4017" s="56">
        <f t="shared" si="125"/>
        <v>612</v>
      </c>
    </row>
    <row r="4018" spans="1:7" ht="42" x14ac:dyDescent="0.25">
      <c r="A4018" s="47" t="s">
        <v>10812</v>
      </c>
      <c r="B4018" s="47" t="s">
        <v>10792</v>
      </c>
      <c r="C4018" s="57" t="str">
        <f t="shared" si="124"/>
        <v>Formula</v>
      </c>
      <c r="D4018" s="47" t="s">
        <v>10793</v>
      </c>
      <c r="E4018" s="47" t="s">
        <v>10813</v>
      </c>
      <c r="F4018" s="53">
        <v>9</v>
      </c>
      <c r="G4018" s="56">
        <f t="shared" si="125"/>
        <v>612</v>
      </c>
    </row>
    <row r="4019" spans="1:7" ht="42" x14ac:dyDescent="0.25">
      <c r="A4019" s="54" t="s">
        <v>10814</v>
      </c>
      <c r="B4019" s="54" t="s">
        <v>10792</v>
      </c>
      <c r="C4019" s="57" t="str">
        <f t="shared" si="124"/>
        <v>Formula</v>
      </c>
      <c r="D4019" s="54" t="s">
        <v>10793</v>
      </c>
      <c r="E4019" s="54" t="s">
        <v>10815</v>
      </c>
      <c r="F4019" s="55">
        <v>5</v>
      </c>
      <c r="G4019" s="56">
        <f t="shared" si="125"/>
        <v>612</v>
      </c>
    </row>
    <row r="4020" spans="1:7" ht="42" x14ac:dyDescent="0.25">
      <c r="A4020" s="47" t="s">
        <v>10816</v>
      </c>
      <c r="B4020" s="47" t="s">
        <v>10792</v>
      </c>
      <c r="C4020" s="57" t="str">
        <f t="shared" si="124"/>
        <v>Formula</v>
      </c>
      <c r="D4020" s="47" t="s">
        <v>10793</v>
      </c>
      <c r="E4020" s="47" t="s">
        <v>10817</v>
      </c>
      <c r="F4020" s="53">
        <v>6</v>
      </c>
      <c r="G4020" s="56">
        <f t="shared" si="125"/>
        <v>612</v>
      </c>
    </row>
    <row r="4021" spans="1:7" ht="42" x14ac:dyDescent="0.25">
      <c r="A4021" s="54" t="s">
        <v>10818</v>
      </c>
      <c r="B4021" s="54" t="s">
        <v>10792</v>
      </c>
      <c r="C4021" s="57" t="str">
        <f t="shared" si="124"/>
        <v>Formula</v>
      </c>
      <c r="D4021" s="54" t="s">
        <v>10793</v>
      </c>
      <c r="E4021" s="54" t="s">
        <v>10819</v>
      </c>
      <c r="F4021" s="55">
        <v>4</v>
      </c>
      <c r="G4021" s="56">
        <f t="shared" si="125"/>
        <v>612</v>
      </c>
    </row>
    <row r="4022" spans="1:7" ht="42" x14ac:dyDescent="0.25">
      <c r="A4022" s="47" t="s">
        <v>10820</v>
      </c>
      <c r="B4022" s="47" t="s">
        <v>10792</v>
      </c>
      <c r="C4022" s="57" t="str">
        <f t="shared" si="124"/>
        <v>Formula</v>
      </c>
      <c r="D4022" s="47" t="s">
        <v>10793</v>
      </c>
      <c r="E4022" s="47" t="s">
        <v>10821</v>
      </c>
      <c r="F4022" s="53">
        <v>20</v>
      </c>
      <c r="G4022" s="56">
        <f t="shared" si="125"/>
        <v>612</v>
      </c>
    </row>
    <row r="4023" spans="1:7" ht="52.5" x14ac:dyDescent="0.25">
      <c r="A4023" s="54" t="s">
        <v>10824</v>
      </c>
      <c r="B4023" s="54" t="s">
        <v>10825</v>
      </c>
      <c r="C4023" s="57" t="str">
        <f t="shared" si="124"/>
        <v>Formula</v>
      </c>
      <c r="D4023" s="54" t="s">
        <v>10826</v>
      </c>
      <c r="E4023" s="54" t="s">
        <v>10827</v>
      </c>
      <c r="F4023" s="55">
        <v>478</v>
      </c>
      <c r="G4023" s="56">
        <f t="shared" si="125"/>
        <v>4715</v>
      </c>
    </row>
    <row r="4024" spans="1:7" ht="52.5" x14ac:dyDescent="0.25">
      <c r="A4024" s="47" t="s">
        <v>10828</v>
      </c>
      <c r="B4024" s="47" t="s">
        <v>10825</v>
      </c>
      <c r="C4024" s="57" t="str">
        <f t="shared" si="124"/>
        <v>Formula</v>
      </c>
      <c r="D4024" s="47" t="s">
        <v>10826</v>
      </c>
      <c r="E4024" s="47" t="s">
        <v>10829</v>
      </c>
      <c r="F4024" s="53">
        <v>455</v>
      </c>
      <c r="G4024" s="56">
        <f t="shared" si="125"/>
        <v>4715</v>
      </c>
    </row>
    <row r="4025" spans="1:7" ht="52.5" x14ac:dyDescent="0.25">
      <c r="A4025" s="54" t="s">
        <v>10830</v>
      </c>
      <c r="B4025" s="54" t="s">
        <v>10825</v>
      </c>
      <c r="C4025" s="57" t="str">
        <f t="shared" si="124"/>
        <v>Formula</v>
      </c>
      <c r="D4025" s="54" t="s">
        <v>10826</v>
      </c>
      <c r="E4025" s="54" t="s">
        <v>10831</v>
      </c>
      <c r="F4025" s="55">
        <v>500</v>
      </c>
      <c r="G4025" s="56">
        <f t="shared" si="125"/>
        <v>4715</v>
      </c>
    </row>
    <row r="4026" spans="1:7" ht="52.5" x14ac:dyDescent="0.25">
      <c r="A4026" s="47" t="s">
        <v>17433</v>
      </c>
      <c r="B4026" s="47" t="s">
        <v>10825</v>
      </c>
      <c r="C4026" s="57" t="str">
        <f t="shared" si="124"/>
        <v>Formula</v>
      </c>
      <c r="D4026" s="47" t="s">
        <v>10826</v>
      </c>
      <c r="E4026" s="47" t="s">
        <v>17434</v>
      </c>
      <c r="F4026" s="53">
        <v>280</v>
      </c>
      <c r="G4026" s="56">
        <f t="shared" si="125"/>
        <v>4715</v>
      </c>
    </row>
    <row r="4027" spans="1:7" ht="52.5" x14ac:dyDescent="0.25">
      <c r="A4027" s="54" t="s">
        <v>10832</v>
      </c>
      <c r="B4027" s="54" t="s">
        <v>10825</v>
      </c>
      <c r="C4027" s="57" t="str">
        <f t="shared" si="124"/>
        <v>Formula</v>
      </c>
      <c r="D4027" s="54" t="s">
        <v>10826</v>
      </c>
      <c r="E4027" s="54" t="s">
        <v>10833</v>
      </c>
      <c r="F4027" s="55">
        <v>456</v>
      </c>
      <c r="G4027" s="56">
        <f t="shared" si="125"/>
        <v>4715</v>
      </c>
    </row>
    <row r="4028" spans="1:7" ht="52.5" x14ac:dyDescent="0.25">
      <c r="A4028" s="47" t="s">
        <v>10834</v>
      </c>
      <c r="B4028" s="47" t="s">
        <v>10825</v>
      </c>
      <c r="C4028" s="57" t="str">
        <f t="shared" si="124"/>
        <v>Formula</v>
      </c>
      <c r="D4028" s="47" t="s">
        <v>10826</v>
      </c>
      <c r="E4028" s="47" t="s">
        <v>10835</v>
      </c>
      <c r="F4028" s="53">
        <v>226</v>
      </c>
      <c r="G4028" s="56">
        <f t="shared" si="125"/>
        <v>4715</v>
      </c>
    </row>
    <row r="4029" spans="1:7" ht="52.5" x14ac:dyDescent="0.25">
      <c r="A4029" s="54" t="s">
        <v>10836</v>
      </c>
      <c r="B4029" s="54" t="s">
        <v>10825</v>
      </c>
      <c r="C4029" s="57" t="str">
        <f t="shared" si="124"/>
        <v>Formula</v>
      </c>
      <c r="D4029" s="54" t="s">
        <v>10826</v>
      </c>
      <c r="E4029" s="54" t="s">
        <v>10837</v>
      </c>
      <c r="F4029" s="55">
        <v>456</v>
      </c>
      <c r="G4029" s="56">
        <f t="shared" si="125"/>
        <v>4715</v>
      </c>
    </row>
    <row r="4030" spans="1:7" ht="52.5" x14ac:dyDescent="0.25">
      <c r="A4030" s="47" t="s">
        <v>10838</v>
      </c>
      <c r="B4030" s="47" t="s">
        <v>10825</v>
      </c>
      <c r="C4030" s="57" t="str">
        <f t="shared" si="124"/>
        <v>Formula</v>
      </c>
      <c r="D4030" s="47" t="s">
        <v>10826</v>
      </c>
      <c r="E4030" s="47" t="s">
        <v>10839</v>
      </c>
      <c r="F4030" s="53">
        <v>394</v>
      </c>
      <c r="G4030" s="56">
        <f t="shared" si="125"/>
        <v>4715</v>
      </c>
    </row>
    <row r="4031" spans="1:7" ht="52.5" x14ac:dyDescent="0.25">
      <c r="A4031" s="54" t="s">
        <v>10840</v>
      </c>
      <c r="B4031" s="54" t="s">
        <v>10825</v>
      </c>
      <c r="C4031" s="57" t="str">
        <f t="shared" si="124"/>
        <v>Formula</v>
      </c>
      <c r="D4031" s="54" t="s">
        <v>10826</v>
      </c>
      <c r="E4031" s="54" t="s">
        <v>10841</v>
      </c>
      <c r="F4031" s="55">
        <v>188</v>
      </c>
      <c r="G4031" s="56">
        <f t="shared" si="125"/>
        <v>4715</v>
      </c>
    </row>
    <row r="4032" spans="1:7" ht="52.5" x14ac:dyDescent="0.25">
      <c r="A4032" s="47" t="s">
        <v>10842</v>
      </c>
      <c r="B4032" s="47" t="s">
        <v>10825</v>
      </c>
      <c r="C4032" s="57" t="str">
        <f t="shared" si="124"/>
        <v>Formula</v>
      </c>
      <c r="D4032" s="47" t="s">
        <v>10826</v>
      </c>
      <c r="E4032" s="47" t="s">
        <v>10843</v>
      </c>
      <c r="F4032" s="53">
        <v>271</v>
      </c>
      <c r="G4032" s="56">
        <f t="shared" si="125"/>
        <v>4715</v>
      </c>
    </row>
    <row r="4033" spans="1:7" ht="52.5" x14ac:dyDescent="0.25">
      <c r="A4033" s="54" t="s">
        <v>10844</v>
      </c>
      <c r="B4033" s="54" t="s">
        <v>10825</v>
      </c>
      <c r="C4033" s="57" t="str">
        <f t="shared" si="124"/>
        <v>Formula</v>
      </c>
      <c r="D4033" s="54" t="s">
        <v>10826</v>
      </c>
      <c r="E4033" s="54" t="s">
        <v>10845</v>
      </c>
      <c r="F4033" s="55">
        <v>227</v>
      </c>
      <c r="G4033" s="56">
        <f t="shared" si="125"/>
        <v>4715</v>
      </c>
    </row>
    <row r="4034" spans="1:7" ht="52.5" x14ac:dyDescent="0.25">
      <c r="A4034" s="47" t="s">
        <v>10846</v>
      </c>
      <c r="B4034" s="47" t="s">
        <v>10825</v>
      </c>
      <c r="C4034" s="57" t="str">
        <f t="shared" si="124"/>
        <v>Formula</v>
      </c>
      <c r="D4034" s="47" t="s">
        <v>10826</v>
      </c>
      <c r="E4034" s="47" t="s">
        <v>10847</v>
      </c>
      <c r="F4034" s="53">
        <v>231</v>
      </c>
      <c r="G4034" s="56">
        <f t="shared" si="125"/>
        <v>4715</v>
      </c>
    </row>
    <row r="4035" spans="1:7" ht="52.5" x14ac:dyDescent="0.25">
      <c r="A4035" s="54" t="s">
        <v>10848</v>
      </c>
      <c r="B4035" s="54" t="s">
        <v>10825</v>
      </c>
      <c r="C4035" s="57" t="str">
        <f t="shared" ref="C4035:C4098" si="126">IF(ISTEXT(VLOOKUP(B4035,$I$2:$I$11,1,FALSE)),"Alt sub","Formula")</f>
        <v>Formula</v>
      </c>
      <c r="D4035" s="54" t="s">
        <v>10826</v>
      </c>
      <c r="E4035" s="54" t="s">
        <v>10849</v>
      </c>
      <c r="F4035" s="55">
        <v>118</v>
      </c>
      <c r="G4035" s="56">
        <f t="shared" ref="G4035:G4098" si="127">SUMIF(B:B,B4035,F:F)</f>
        <v>4715</v>
      </c>
    </row>
    <row r="4036" spans="1:7" ht="52.5" x14ac:dyDescent="0.25">
      <c r="A4036" s="47" t="s">
        <v>10850</v>
      </c>
      <c r="B4036" s="47" t="s">
        <v>10825</v>
      </c>
      <c r="C4036" s="57" t="str">
        <f t="shared" si="126"/>
        <v>Formula</v>
      </c>
      <c r="D4036" s="47" t="s">
        <v>10826</v>
      </c>
      <c r="E4036" s="47" t="s">
        <v>10851</v>
      </c>
      <c r="F4036" s="53">
        <v>87</v>
      </c>
      <c r="G4036" s="56">
        <f t="shared" si="127"/>
        <v>4715</v>
      </c>
    </row>
    <row r="4037" spans="1:7" ht="52.5" x14ac:dyDescent="0.25">
      <c r="A4037" s="54" t="s">
        <v>10852</v>
      </c>
      <c r="B4037" s="54" t="s">
        <v>10825</v>
      </c>
      <c r="C4037" s="57" t="str">
        <f t="shared" si="126"/>
        <v>Formula</v>
      </c>
      <c r="D4037" s="54" t="s">
        <v>10826</v>
      </c>
      <c r="E4037" s="54" t="s">
        <v>10853</v>
      </c>
      <c r="F4037" s="55">
        <v>85</v>
      </c>
      <c r="G4037" s="56">
        <f t="shared" si="127"/>
        <v>4715</v>
      </c>
    </row>
    <row r="4038" spans="1:7" ht="52.5" x14ac:dyDescent="0.25">
      <c r="A4038" s="47" t="s">
        <v>10854</v>
      </c>
      <c r="B4038" s="47" t="s">
        <v>10825</v>
      </c>
      <c r="C4038" s="57" t="str">
        <f t="shared" si="126"/>
        <v>Formula</v>
      </c>
      <c r="D4038" s="47" t="s">
        <v>10826</v>
      </c>
      <c r="E4038" s="47" t="s">
        <v>10855</v>
      </c>
      <c r="F4038" s="53">
        <v>67</v>
      </c>
      <c r="G4038" s="56">
        <f t="shared" si="127"/>
        <v>4715</v>
      </c>
    </row>
    <row r="4039" spans="1:7" ht="52.5" x14ac:dyDescent="0.25">
      <c r="A4039" s="54" t="s">
        <v>10856</v>
      </c>
      <c r="B4039" s="54" t="s">
        <v>10825</v>
      </c>
      <c r="C4039" s="57" t="str">
        <f t="shared" si="126"/>
        <v>Formula</v>
      </c>
      <c r="D4039" s="54" t="s">
        <v>10826</v>
      </c>
      <c r="E4039" s="54" t="s">
        <v>10857</v>
      </c>
      <c r="F4039" s="55">
        <v>56</v>
      </c>
      <c r="G4039" s="56">
        <f t="shared" si="127"/>
        <v>4715</v>
      </c>
    </row>
    <row r="4040" spans="1:7" ht="52.5" x14ac:dyDescent="0.25">
      <c r="A4040" s="47" t="s">
        <v>10858</v>
      </c>
      <c r="B4040" s="47" t="s">
        <v>10825</v>
      </c>
      <c r="C4040" s="57" t="str">
        <f t="shared" si="126"/>
        <v>Formula</v>
      </c>
      <c r="D4040" s="47" t="s">
        <v>10826</v>
      </c>
      <c r="E4040" s="47" t="s">
        <v>10859</v>
      </c>
      <c r="F4040" s="53">
        <v>54</v>
      </c>
      <c r="G4040" s="56">
        <f t="shared" si="127"/>
        <v>4715</v>
      </c>
    </row>
    <row r="4041" spans="1:7" ht="52.5" x14ac:dyDescent="0.25">
      <c r="A4041" s="54" t="s">
        <v>10860</v>
      </c>
      <c r="B4041" s="54" t="s">
        <v>10825</v>
      </c>
      <c r="C4041" s="57" t="str">
        <f t="shared" si="126"/>
        <v>Formula</v>
      </c>
      <c r="D4041" s="54" t="s">
        <v>10826</v>
      </c>
      <c r="E4041" s="54" t="s">
        <v>10861</v>
      </c>
      <c r="F4041" s="55">
        <v>50</v>
      </c>
      <c r="G4041" s="56">
        <f t="shared" si="127"/>
        <v>4715</v>
      </c>
    </row>
    <row r="4042" spans="1:7" ht="52.5" x14ac:dyDescent="0.25">
      <c r="A4042" s="47" t="s">
        <v>10862</v>
      </c>
      <c r="B4042" s="47" t="s">
        <v>10825</v>
      </c>
      <c r="C4042" s="57" t="str">
        <f t="shared" si="126"/>
        <v>Formula</v>
      </c>
      <c r="D4042" s="47" t="s">
        <v>10826</v>
      </c>
      <c r="E4042" s="47" t="s">
        <v>10863</v>
      </c>
      <c r="F4042" s="53">
        <v>6</v>
      </c>
      <c r="G4042" s="56">
        <f t="shared" si="127"/>
        <v>4715</v>
      </c>
    </row>
    <row r="4043" spans="1:7" ht="52.5" x14ac:dyDescent="0.25">
      <c r="A4043" s="54" t="s">
        <v>10864</v>
      </c>
      <c r="B4043" s="54" t="s">
        <v>10825</v>
      </c>
      <c r="C4043" s="57" t="str">
        <f t="shared" si="126"/>
        <v>Formula</v>
      </c>
      <c r="D4043" s="54" t="s">
        <v>10826</v>
      </c>
      <c r="E4043" s="54" t="s">
        <v>10865</v>
      </c>
      <c r="F4043" s="55">
        <v>8</v>
      </c>
      <c r="G4043" s="56">
        <f t="shared" si="127"/>
        <v>4715</v>
      </c>
    </row>
    <row r="4044" spans="1:7" ht="52.5" x14ac:dyDescent="0.25">
      <c r="A4044" s="47" t="s">
        <v>18114</v>
      </c>
      <c r="B4044" s="47" t="s">
        <v>10825</v>
      </c>
      <c r="C4044" s="57" t="str">
        <f t="shared" si="126"/>
        <v>Formula</v>
      </c>
      <c r="D4044" s="47" t="s">
        <v>10826</v>
      </c>
      <c r="E4044" s="47" t="s">
        <v>18115</v>
      </c>
      <c r="F4044" s="53">
        <v>1</v>
      </c>
      <c r="G4044" s="56">
        <f t="shared" si="127"/>
        <v>4715</v>
      </c>
    </row>
    <row r="4045" spans="1:7" ht="52.5" x14ac:dyDescent="0.25">
      <c r="A4045" s="54" t="s">
        <v>10866</v>
      </c>
      <c r="B4045" s="54" t="s">
        <v>10825</v>
      </c>
      <c r="C4045" s="57" t="str">
        <f t="shared" si="126"/>
        <v>Formula</v>
      </c>
      <c r="D4045" s="54" t="s">
        <v>10826</v>
      </c>
      <c r="E4045" s="54" t="s">
        <v>10867</v>
      </c>
      <c r="F4045" s="55">
        <v>9</v>
      </c>
      <c r="G4045" s="56">
        <f t="shared" si="127"/>
        <v>4715</v>
      </c>
    </row>
    <row r="4046" spans="1:7" ht="52.5" x14ac:dyDescent="0.25">
      <c r="A4046" s="47" t="s">
        <v>10868</v>
      </c>
      <c r="B4046" s="47" t="s">
        <v>10825</v>
      </c>
      <c r="C4046" s="57" t="str">
        <f t="shared" si="126"/>
        <v>Formula</v>
      </c>
      <c r="D4046" s="47" t="s">
        <v>10826</v>
      </c>
      <c r="E4046" s="47" t="s">
        <v>10869</v>
      </c>
      <c r="F4046" s="53">
        <v>6</v>
      </c>
      <c r="G4046" s="56">
        <f t="shared" si="127"/>
        <v>4715</v>
      </c>
    </row>
    <row r="4047" spans="1:7" ht="52.5" x14ac:dyDescent="0.25">
      <c r="A4047" s="54" t="s">
        <v>10870</v>
      </c>
      <c r="B4047" s="54" t="s">
        <v>10825</v>
      </c>
      <c r="C4047" s="57" t="str">
        <f t="shared" si="126"/>
        <v>Formula</v>
      </c>
      <c r="D4047" s="54" t="s">
        <v>10826</v>
      </c>
      <c r="E4047" s="54" t="s">
        <v>10871</v>
      </c>
      <c r="F4047" s="55">
        <v>6</v>
      </c>
      <c r="G4047" s="56">
        <f t="shared" si="127"/>
        <v>4715</v>
      </c>
    </row>
    <row r="4048" spans="1:7" ht="31.5" x14ac:dyDescent="0.25">
      <c r="A4048" s="47" t="s">
        <v>10872</v>
      </c>
      <c r="B4048" s="47" t="s">
        <v>10873</v>
      </c>
      <c r="C4048" s="57" t="str">
        <f t="shared" si="126"/>
        <v>Formula</v>
      </c>
      <c r="D4048" s="47" t="s">
        <v>10874</v>
      </c>
      <c r="E4048" s="47" t="s">
        <v>10875</v>
      </c>
      <c r="F4048" s="53">
        <v>95</v>
      </c>
      <c r="G4048" s="56">
        <f t="shared" si="127"/>
        <v>2538</v>
      </c>
    </row>
    <row r="4049" spans="1:7" ht="31.5" x14ac:dyDescent="0.25">
      <c r="A4049" s="54" t="s">
        <v>10876</v>
      </c>
      <c r="B4049" s="54" t="s">
        <v>10873</v>
      </c>
      <c r="C4049" s="57" t="str">
        <f t="shared" si="126"/>
        <v>Formula</v>
      </c>
      <c r="D4049" s="54" t="s">
        <v>10874</v>
      </c>
      <c r="E4049" s="54" t="s">
        <v>10877</v>
      </c>
      <c r="F4049" s="55">
        <v>247</v>
      </c>
      <c r="G4049" s="56">
        <f t="shared" si="127"/>
        <v>2538</v>
      </c>
    </row>
    <row r="4050" spans="1:7" ht="31.5" x14ac:dyDescent="0.25">
      <c r="A4050" s="47" t="s">
        <v>10878</v>
      </c>
      <c r="B4050" s="47" t="s">
        <v>10873</v>
      </c>
      <c r="C4050" s="57" t="str">
        <f t="shared" si="126"/>
        <v>Formula</v>
      </c>
      <c r="D4050" s="47" t="s">
        <v>10874</v>
      </c>
      <c r="E4050" s="47" t="s">
        <v>10879</v>
      </c>
      <c r="F4050" s="53">
        <v>796</v>
      </c>
      <c r="G4050" s="56">
        <f t="shared" si="127"/>
        <v>2538</v>
      </c>
    </row>
    <row r="4051" spans="1:7" ht="31.5" x14ac:dyDescent="0.25">
      <c r="A4051" s="54" t="s">
        <v>10880</v>
      </c>
      <c r="B4051" s="54" t="s">
        <v>10873</v>
      </c>
      <c r="C4051" s="57" t="str">
        <f t="shared" si="126"/>
        <v>Formula</v>
      </c>
      <c r="D4051" s="54" t="s">
        <v>10874</v>
      </c>
      <c r="E4051" s="54" t="s">
        <v>10881</v>
      </c>
      <c r="F4051" s="55">
        <v>199</v>
      </c>
      <c r="G4051" s="56">
        <f t="shared" si="127"/>
        <v>2538</v>
      </c>
    </row>
    <row r="4052" spans="1:7" ht="31.5" x14ac:dyDescent="0.25">
      <c r="A4052" s="47" t="s">
        <v>10882</v>
      </c>
      <c r="B4052" s="47" t="s">
        <v>10873</v>
      </c>
      <c r="C4052" s="57" t="str">
        <f t="shared" si="126"/>
        <v>Formula</v>
      </c>
      <c r="D4052" s="47" t="s">
        <v>10874</v>
      </c>
      <c r="E4052" s="47" t="s">
        <v>10883</v>
      </c>
      <c r="F4052" s="53">
        <v>450</v>
      </c>
      <c r="G4052" s="56">
        <f t="shared" si="127"/>
        <v>2538</v>
      </c>
    </row>
    <row r="4053" spans="1:7" ht="31.5" x14ac:dyDescent="0.25">
      <c r="A4053" s="54" t="s">
        <v>10884</v>
      </c>
      <c r="B4053" s="54" t="s">
        <v>10873</v>
      </c>
      <c r="C4053" s="57" t="str">
        <f t="shared" si="126"/>
        <v>Formula</v>
      </c>
      <c r="D4053" s="54" t="s">
        <v>10874</v>
      </c>
      <c r="E4053" s="54" t="s">
        <v>10885</v>
      </c>
      <c r="F4053" s="55">
        <v>465</v>
      </c>
      <c r="G4053" s="56">
        <f t="shared" si="127"/>
        <v>2538</v>
      </c>
    </row>
    <row r="4054" spans="1:7" ht="31.5" x14ac:dyDescent="0.25">
      <c r="A4054" s="47" t="s">
        <v>10886</v>
      </c>
      <c r="B4054" s="47" t="s">
        <v>10873</v>
      </c>
      <c r="C4054" s="57" t="str">
        <f t="shared" si="126"/>
        <v>Formula</v>
      </c>
      <c r="D4054" s="47" t="s">
        <v>10874</v>
      </c>
      <c r="E4054" s="47" t="s">
        <v>10887</v>
      </c>
      <c r="F4054" s="53">
        <v>94</v>
      </c>
      <c r="G4054" s="56">
        <f t="shared" si="127"/>
        <v>2538</v>
      </c>
    </row>
    <row r="4055" spans="1:7" ht="31.5" x14ac:dyDescent="0.25">
      <c r="A4055" s="54" t="s">
        <v>10888</v>
      </c>
      <c r="B4055" s="54" t="s">
        <v>10873</v>
      </c>
      <c r="C4055" s="57" t="str">
        <f t="shared" si="126"/>
        <v>Formula</v>
      </c>
      <c r="D4055" s="54" t="s">
        <v>10874</v>
      </c>
      <c r="E4055" s="54" t="s">
        <v>10889</v>
      </c>
      <c r="F4055" s="55">
        <v>57</v>
      </c>
      <c r="G4055" s="56">
        <f t="shared" si="127"/>
        <v>2538</v>
      </c>
    </row>
    <row r="4056" spans="1:7" ht="31.5" x14ac:dyDescent="0.25">
      <c r="A4056" s="47" t="s">
        <v>10890</v>
      </c>
      <c r="B4056" s="47" t="s">
        <v>10873</v>
      </c>
      <c r="C4056" s="57" t="str">
        <f t="shared" si="126"/>
        <v>Formula</v>
      </c>
      <c r="D4056" s="47" t="s">
        <v>10874</v>
      </c>
      <c r="E4056" s="47" t="s">
        <v>10891</v>
      </c>
      <c r="F4056" s="53">
        <v>48</v>
      </c>
      <c r="G4056" s="56">
        <f t="shared" si="127"/>
        <v>2538</v>
      </c>
    </row>
    <row r="4057" spans="1:7" ht="31.5" x14ac:dyDescent="0.25">
      <c r="A4057" s="54" t="s">
        <v>10892</v>
      </c>
      <c r="B4057" s="54" t="s">
        <v>10873</v>
      </c>
      <c r="C4057" s="57" t="str">
        <f t="shared" si="126"/>
        <v>Formula</v>
      </c>
      <c r="D4057" s="54" t="s">
        <v>10874</v>
      </c>
      <c r="E4057" s="54" t="s">
        <v>10893</v>
      </c>
      <c r="F4057" s="55">
        <v>87</v>
      </c>
      <c r="G4057" s="56">
        <f t="shared" si="127"/>
        <v>2538</v>
      </c>
    </row>
    <row r="4058" spans="1:7" ht="21" x14ac:dyDescent="0.25">
      <c r="A4058" s="47" t="s">
        <v>10894</v>
      </c>
      <c r="B4058" s="47" t="s">
        <v>10895</v>
      </c>
      <c r="C4058" s="57" t="str">
        <f t="shared" si="126"/>
        <v>Formula</v>
      </c>
      <c r="D4058" s="47" t="s">
        <v>10896</v>
      </c>
      <c r="E4058" s="47" t="s">
        <v>10897</v>
      </c>
      <c r="F4058" s="53">
        <v>264</v>
      </c>
      <c r="G4058" s="56">
        <f t="shared" si="127"/>
        <v>582</v>
      </c>
    </row>
    <row r="4059" spans="1:7" ht="21" x14ac:dyDescent="0.25">
      <c r="A4059" s="54" t="s">
        <v>10898</v>
      </c>
      <c r="B4059" s="54" t="s">
        <v>10895</v>
      </c>
      <c r="C4059" s="57" t="str">
        <f t="shared" si="126"/>
        <v>Formula</v>
      </c>
      <c r="D4059" s="54" t="s">
        <v>10896</v>
      </c>
      <c r="E4059" s="54" t="s">
        <v>10899</v>
      </c>
      <c r="F4059" s="55">
        <v>123</v>
      </c>
      <c r="G4059" s="56">
        <f t="shared" si="127"/>
        <v>582</v>
      </c>
    </row>
    <row r="4060" spans="1:7" ht="21" x14ac:dyDescent="0.25">
      <c r="A4060" s="47" t="s">
        <v>10900</v>
      </c>
      <c r="B4060" s="47" t="s">
        <v>10895</v>
      </c>
      <c r="C4060" s="57" t="str">
        <f t="shared" si="126"/>
        <v>Formula</v>
      </c>
      <c r="D4060" s="47" t="s">
        <v>10896</v>
      </c>
      <c r="E4060" s="47" t="s">
        <v>10901</v>
      </c>
      <c r="F4060" s="53">
        <v>195</v>
      </c>
      <c r="G4060" s="56">
        <f t="shared" si="127"/>
        <v>582</v>
      </c>
    </row>
    <row r="4061" spans="1:7" ht="42" x14ac:dyDescent="0.25">
      <c r="A4061" s="54" t="s">
        <v>10902</v>
      </c>
      <c r="B4061" s="54" t="s">
        <v>10903</v>
      </c>
      <c r="C4061" s="57" t="str">
        <f t="shared" si="126"/>
        <v>Formula</v>
      </c>
      <c r="D4061" s="54" t="s">
        <v>10904</v>
      </c>
      <c r="E4061" s="54" t="s">
        <v>5800</v>
      </c>
      <c r="F4061" s="55">
        <v>202</v>
      </c>
      <c r="G4061" s="56">
        <f t="shared" si="127"/>
        <v>689</v>
      </c>
    </row>
    <row r="4062" spans="1:7" ht="42" x14ac:dyDescent="0.25">
      <c r="A4062" s="47" t="s">
        <v>10905</v>
      </c>
      <c r="B4062" s="47" t="s">
        <v>10903</v>
      </c>
      <c r="C4062" s="57" t="str">
        <f t="shared" si="126"/>
        <v>Formula</v>
      </c>
      <c r="D4062" s="47" t="s">
        <v>10904</v>
      </c>
      <c r="E4062" s="47" t="s">
        <v>10906</v>
      </c>
      <c r="F4062" s="53">
        <v>216</v>
      </c>
      <c r="G4062" s="56">
        <f t="shared" si="127"/>
        <v>689</v>
      </c>
    </row>
    <row r="4063" spans="1:7" ht="42" x14ac:dyDescent="0.25">
      <c r="A4063" s="54" t="s">
        <v>10907</v>
      </c>
      <c r="B4063" s="54" t="s">
        <v>10903</v>
      </c>
      <c r="C4063" s="57" t="str">
        <f t="shared" si="126"/>
        <v>Formula</v>
      </c>
      <c r="D4063" s="54" t="s">
        <v>10904</v>
      </c>
      <c r="E4063" s="54" t="s">
        <v>10908</v>
      </c>
      <c r="F4063" s="55">
        <v>200</v>
      </c>
      <c r="G4063" s="56">
        <f t="shared" si="127"/>
        <v>689</v>
      </c>
    </row>
    <row r="4064" spans="1:7" ht="42" x14ac:dyDescent="0.25">
      <c r="A4064" s="47" t="s">
        <v>10909</v>
      </c>
      <c r="B4064" s="47" t="s">
        <v>10903</v>
      </c>
      <c r="C4064" s="57" t="str">
        <f t="shared" si="126"/>
        <v>Formula</v>
      </c>
      <c r="D4064" s="47" t="s">
        <v>10904</v>
      </c>
      <c r="E4064" s="47" t="s">
        <v>10910</v>
      </c>
      <c r="F4064" s="53">
        <v>71</v>
      </c>
      <c r="G4064" s="56">
        <f t="shared" si="127"/>
        <v>689</v>
      </c>
    </row>
    <row r="4065" spans="1:7" ht="52.5" x14ac:dyDescent="0.25">
      <c r="A4065" s="54" t="s">
        <v>10911</v>
      </c>
      <c r="B4065" s="54" t="s">
        <v>10912</v>
      </c>
      <c r="C4065" s="57" t="str">
        <f t="shared" si="126"/>
        <v>Formula</v>
      </c>
      <c r="D4065" s="54" t="s">
        <v>10913</v>
      </c>
      <c r="E4065" s="54" t="s">
        <v>10914</v>
      </c>
      <c r="F4065" s="55">
        <v>150</v>
      </c>
      <c r="G4065" s="56">
        <f t="shared" si="127"/>
        <v>1328</v>
      </c>
    </row>
    <row r="4066" spans="1:7" ht="52.5" x14ac:dyDescent="0.25">
      <c r="A4066" s="47" t="s">
        <v>10915</v>
      </c>
      <c r="B4066" s="47" t="s">
        <v>10912</v>
      </c>
      <c r="C4066" s="57" t="str">
        <f t="shared" si="126"/>
        <v>Formula</v>
      </c>
      <c r="D4066" s="47" t="s">
        <v>10913</v>
      </c>
      <c r="E4066" s="47" t="s">
        <v>10916</v>
      </c>
      <c r="F4066" s="53">
        <v>200</v>
      </c>
      <c r="G4066" s="56">
        <f t="shared" si="127"/>
        <v>1328</v>
      </c>
    </row>
    <row r="4067" spans="1:7" ht="52.5" x14ac:dyDescent="0.25">
      <c r="A4067" s="54" t="s">
        <v>10917</v>
      </c>
      <c r="B4067" s="54" t="s">
        <v>10912</v>
      </c>
      <c r="C4067" s="57" t="str">
        <f t="shared" si="126"/>
        <v>Formula</v>
      </c>
      <c r="D4067" s="54" t="s">
        <v>10913</v>
      </c>
      <c r="E4067" s="54" t="s">
        <v>10918</v>
      </c>
      <c r="F4067" s="55">
        <v>314</v>
      </c>
      <c r="G4067" s="56">
        <f t="shared" si="127"/>
        <v>1328</v>
      </c>
    </row>
    <row r="4068" spans="1:7" ht="52.5" x14ac:dyDescent="0.25">
      <c r="A4068" s="47" t="s">
        <v>10919</v>
      </c>
      <c r="B4068" s="47" t="s">
        <v>10912</v>
      </c>
      <c r="C4068" s="57" t="str">
        <f t="shared" si="126"/>
        <v>Formula</v>
      </c>
      <c r="D4068" s="47" t="s">
        <v>10913</v>
      </c>
      <c r="E4068" s="47" t="s">
        <v>10918</v>
      </c>
      <c r="F4068" s="53">
        <v>192</v>
      </c>
      <c r="G4068" s="56">
        <f t="shared" si="127"/>
        <v>1328</v>
      </c>
    </row>
    <row r="4069" spans="1:7" ht="52.5" x14ac:dyDescent="0.25">
      <c r="A4069" s="54" t="s">
        <v>17437</v>
      </c>
      <c r="B4069" s="54" t="s">
        <v>10912</v>
      </c>
      <c r="C4069" s="57" t="str">
        <f t="shared" si="126"/>
        <v>Formula</v>
      </c>
      <c r="D4069" s="54" t="s">
        <v>10913</v>
      </c>
      <c r="E4069" s="54" t="s">
        <v>17438</v>
      </c>
      <c r="F4069" s="55">
        <v>137</v>
      </c>
      <c r="G4069" s="56">
        <f t="shared" si="127"/>
        <v>1328</v>
      </c>
    </row>
    <row r="4070" spans="1:7" ht="52.5" x14ac:dyDescent="0.25">
      <c r="A4070" s="47" t="s">
        <v>10920</v>
      </c>
      <c r="B4070" s="47" t="s">
        <v>10912</v>
      </c>
      <c r="C4070" s="57" t="str">
        <f t="shared" si="126"/>
        <v>Formula</v>
      </c>
      <c r="D4070" s="47" t="s">
        <v>10913</v>
      </c>
      <c r="E4070" s="47" t="s">
        <v>10921</v>
      </c>
      <c r="F4070" s="53">
        <v>90</v>
      </c>
      <c r="G4070" s="56">
        <f t="shared" si="127"/>
        <v>1328</v>
      </c>
    </row>
    <row r="4071" spans="1:7" ht="52.5" x14ac:dyDescent="0.25">
      <c r="A4071" s="54" t="s">
        <v>10922</v>
      </c>
      <c r="B4071" s="54" t="s">
        <v>10912</v>
      </c>
      <c r="C4071" s="57" t="str">
        <f t="shared" si="126"/>
        <v>Formula</v>
      </c>
      <c r="D4071" s="54" t="s">
        <v>10913</v>
      </c>
      <c r="E4071" s="54" t="s">
        <v>10923</v>
      </c>
      <c r="F4071" s="55">
        <v>102</v>
      </c>
      <c r="G4071" s="56">
        <f t="shared" si="127"/>
        <v>1328</v>
      </c>
    </row>
    <row r="4072" spans="1:7" ht="52.5" x14ac:dyDescent="0.25">
      <c r="A4072" s="47" t="s">
        <v>10924</v>
      </c>
      <c r="B4072" s="47" t="s">
        <v>10912</v>
      </c>
      <c r="C4072" s="57" t="str">
        <f t="shared" si="126"/>
        <v>Formula</v>
      </c>
      <c r="D4072" s="47" t="s">
        <v>10913</v>
      </c>
      <c r="E4072" s="47" t="s">
        <v>10925</v>
      </c>
      <c r="F4072" s="53">
        <v>66</v>
      </c>
      <c r="G4072" s="56">
        <f t="shared" si="127"/>
        <v>1328</v>
      </c>
    </row>
    <row r="4073" spans="1:7" ht="52.5" x14ac:dyDescent="0.25">
      <c r="A4073" s="54" t="s">
        <v>10926</v>
      </c>
      <c r="B4073" s="54" t="s">
        <v>10912</v>
      </c>
      <c r="C4073" s="57" t="str">
        <f t="shared" si="126"/>
        <v>Formula</v>
      </c>
      <c r="D4073" s="54" t="s">
        <v>10913</v>
      </c>
      <c r="E4073" s="54" t="s">
        <v>10927</v>
      </c>
      <c r="F4073" s="55">
        <v>42</v>
      </c>
      <c r="G4073" s="56">
        <f t="shared" si="127"/>
        <v>1328</v>
      </c>
    </row>
    <row r="4074" spans="1:7" ht="52.5" x14ac:dyDescent="0.25">
      <c r="A4074" s="47" t="s">
        <v>10928</v>
      </c>
      <c r="B4074" s="47" t="s">
        <v>10912</v>
      </c>
      <c r="C4074" s="57" t="str">
        <f t="shared" si="126"/>
        <v>Formula</v>
      </c>
      <c r="D4074" s="47" t="s">
        <v>10913</v>
      </c>
      <c r="E4074" s="47" t="s">
        <v>10929</v>
      </c>
      <c r="F4074" s="53">
        <v>10</v>
      </c>
      <c r="G4074" s="56">
        <f t="shared" si="127"/>
        <v>1328</v>
      </c>
    </row>
    <row r="4075" spans="1:7" ht="52.5" x14ac:dyDescent="0.25">
      <c r="A4075" s="54" t="s">
        <v>10930</v>
      </c>
      <c r="B4075" s="54" t="s">
        <v>10912</v>
      </c>
      <c r="C4075" s="57" t="str">
        <f t="shared" si="126"/>
        <v>Formula</v>
      </c>
      <c r="D4075" s="54" t="s">
        <v>10913</v>
      </c>
      <c r="E4075" s="54" t="s">
        <v>10931</v>
      </c>
      <c r="F4075" s="55">
        <v>25</v>
      </c>
      <c r="G4075" s="56">
        <f t="shared" si="127"/>
        <v>1328</v>
      </c>
    </row>
    <row r="4076" spans="1:7" ht="31.5" x14ac:dyDescent="0.25">
      <c r="A4076" s="47" t="s">
        <v>10932</v>
      </c>
      <c r="B4076" s="47" t="s">
        <v>10933</v>
      </c>
      <c r="C4076" s="57" t="str">
        <f t="shared" si="126"/>
        <v>Formula</v>
      </c>
      <c r="D4076" s="47" t="s">
        <v>10934</v>
      </c>
      <c r="E4076" s="47" t="s">
        <v>10935</v>
      </c>
      <c r="F4076" s="53">
        <v>216</v>
      </c>
      <c r="G4076" s="56">
        <f t="shared" si="127"/>
        <v>581</v>
      </c>
    </row>
    <row r="4077" spans="1:7" ht="31.5" x14ac:dyDescent="0.25">
      <c r="A4077" s="54" t="s">
        <v>10936</v>
      </c>
      <c r="B4077" s="54" t="s">
        <v>10933</v>
      </c>
      <c r="C4077" s="57" t="str">
        <f t="shared" si="126"/>
        <v>Formula</v>
      </c>
      <c r="D4077" s="54" t="s">
        <v>10934</v>
      </c>
      <c r="E4077" s="54" t="s">
        <v>10937</v>
      </c>
      <c r="F4077" s="55">
        <v>127</v>
      </c>
      <c r="G4077" s="56">
        <f t="shared" si="127"/>
        <v>581</v>
      </c>
    </row>
    <row r="4078" spans="1:7" ht="31.5" x14ac:dyDescent="0.25">
      <c r="A4078" s="47" t="s">
        <v>10938</v>
      </c>
      <c r="B4078" s="47" t="s">
        <v>10933</v>
      </c>
      <c r="C4078" s="57" t="str">
        <f t="shared" si="126"/>
        <v>Formula</v>
      </c>
      <c r="D4078" s="47" t="s">
        <v>10934</v>
      </c>
      <c r="E4078" s="47" t="s">
        <v>10939</v>
      </c>
      <c r="F4078" s="53">
        <v>100</v>
      </c>
      <c r="G4078" s="56">
        <f t="shared" si="127"/>
        <v>581</v>
      </c>
    </row>
    <row r="4079" spans="1:7" ht="31.5" x14ac:dyDescent="0.25">
      <c r="A4079" s="54" t="s">
        <v>10940</v>
      </c>
      <c r="B4079" s="54" t="s">
        <v>10933</v>
      </c>
      <c r="C4079" s="57" t="str">
        <f t="shared" si="126"/>
        <v>Formula</v>
      </c>
      <c r="D4079" s="54" t="s">
        <v>10934</v>
      </c>
      <c r="E4079" s="54" t="s">
        <v>10941</v>
      </c>
      <c r="F4079" s="55">
        <v>126</v>
      </c>
      <c r="G4079" s="56">
        <f t="shared" si="127"/>
        <v>581</v>
      </c>
    </row>
    <row r="4080" spans="1:7" ht="31.5" x14ac:dyDescent="0.25">
      <c r="A4080" s="47" t="s">
        <v>10942</v>
      </c>
      <c r="B4080" s="47" t="s">
        <v>10933</v>
      </c>
      <c r="C4080" s="57" t="str">
        <f t="shared" si="126"/>
        <v>Formula</v>
      </c>
      <c r="D4080" s="47" t="s">
        <v>10934</v>
      </c>
      <c r="E4080" s="47" t="s">
        <v>10943</v>
      </c>
      <c r="F4080" s="53">
        <v>12</v>
      </c>
      <c r="G4080" s="56">
        <f t="shared" si="127"/>
        <v>581</v>
      </c>
    </row>
    <row r="4081" spans="1:7" ht="42" x14ac:dyDescent="0.25">
      <c r="A4081" s="54" t="s">
        <v>10944</v>
      </c>
      <c r="B4081" s="54" t="s">
        <v>10945</v>
      </c>
      <c r="C4081" s="57" t="str">
        <f t="shared" si="126"/>
        <v>Formula</v>
      </c>
      <c r="D4081" s="54" t="s">
        <v>10946</v>
      </c>
      <c r="E4081" s="54" t="s">
        <v>10947</v>
      </c>
      <c r="F4081" s="55">
        <v>108</v>
      </c>
      <c r="G4081" s="56">
        <f t="shared" si="127"/>
        <v>108</v>
      </c>
    </row>
    <row r="4082" spans="1:7" ht="31.5" x14ac:dyDescent="0.25">
      <c r="A4082" s="47" t="s">
        <v>10948</v>
      </c>
      <c r="B4082" s="47" t="s">
        <v>10949</v>
      </c>
      <c r="C4082" s="57" t="str">
        <f t="shared" si="126"/>
        <v>Formula</v>
      </c>
      <c r="D4082" s="47" t="s">
        <v>10950</v>
      </c>
      <c r="E4082" s="47" t="s">
        <v>10951</v>
      </c>
      <c r="F4082" s="53">
        <v>102</v>
      </c>
      <c r="G4082" s="56">
        <f t="shared" si="127"/>
        <v>298</v>
      </c>
    </row>
    <row r="4083" spans="1:7" ht="31.5" x14ac:dyDescent="0.25">
      <c r="A4083" s="54" t="s">
        <v>10952</v>
      </c>
      <c r="B4083" s="54" t="s">
        <v>10949</v>
      </c>
      <c r="C4083" s="57" t="str">
        <f t="shared" si="126"/>
        <v>Formula</v>
      </c>
      <c r="D4083" s="54" t="s">
        <v>10950</v>
      </c>
      <c r="E4083" s="54" t="s">
        <v>10953</v>
      </c>
      <c r="F4083" s="55">
        <v>196</v>
      </c>
      <c r="G4083" s="56">
        <f t="shared" si="127"/>
        <v>298</v>
      </c>
    </row>
    <row r="4084" spans="1:7" ht="42" x14ac:dyDescent="0.25">
      <c r="A4084" s="47" t="s">
        <v>10954</v>
      </c>
      <c r="B4084" s="47" t="s">
        <v>10955</v>
      </c>
      <c r="C4084" s="57" t="str">
        <f t="shared" si="126"/>
        <v>Formula</v>
      </c>
      <c r="D4084" s="47" t="s">
        <v>10956</v>
      </c>
      <c r="E4084" s="47" t="s">
        <v>10957</v>
      </c>
      <c r="F4084" s="53">
        <v>191</v>
      </c>
      <c r="G4084" s="56">
        <f t="shared" si="127"/>
        <v>283</v>
      </c>
    </row>
    <row r="4085" spans="1:7" ht="42" x14ac:dyDescent="0.25">
      <c r="A4085" s="54" t="s">
        <v>10958</v>
      </c>
      <c r="B4085" s="54" t="s">
        <v>10955</v>
      </c>
      <c r="C4085" s="57" t="str">
        <f t="shared" si="126"/>
        <v>Formula</v>
      </c>
      <c r="D4085" s="54" t="s">
        <v>10956</v>
      </c>
      <c r="E4085" s="54" t="s">
        <v>10959</v>
      </c>
      <c r="F4085" s="55">
        <v>84</v>
      </c>
      <c r="G4085" s="56">
        <f t="shared" si="127"/>
        <v>283</v>
      </c>
    </row>
    <row r="4086" spans="1:7" ht="42" x14ac:dyDescent="0.25">
      <c r="A4086" s="47" t="s">
        <v>10960</v>
      </c>
      <c r="B4086" s="47" t="s">
        <v>10955</v>
      </c>
      <c r="C4086" s="57" t="str">
        <f t="shared" si="126"/>
        <v>Formula</v>
      </c>
      <c r="D4086" s="47" t="s">
        <v>10956</v>
      </c>
      <c r="E4086" s="47" t="s">
        <v>10961</v>
      </c>
      <c r="F4086" s="53">
        <v>8</v>
      </c>
      <c r="G4086" s="56">
        <f t="shared" si="127"/>
        <v>283</v>
      </c>
    </row>
    <row r="4087" spans="1:7" ht="42" x14ac:dyDescent="0.25">
      <c r="A4087" s="54" t="s">
        <v>10962</v>
      </c>
      <c r="B4087" s="54" t="s">
        <v>10963</v>
      </c>
      <c r="C4087" s="57" t="str">
        <f t="shared" si="126"/>
        <v>Formula</v>
      </c>
      <c r="D4087" s="54" t="s">
        <v>10964</v>
      </c>
      <c r="E4087" s="54" t="s">
        <v>10965</v>
      </c>
      <c r="F4087" s="55">
        <v>136</v>
      </c>
      <c r="G4087" s="56">
        <f t="shared" si="127"/>
        <v>322</v>
      </c>
    </row>
    <row r="4088" spans="1:7" ht="42" x14ac:dyDescent="0.25">
      <c r="A4088" s="47" t="s">
        <v>10966</v>
      </c>
      <c r="B4088" s="47" t="s">
        <v>10963</v>
      </c>
      <c r="C4088" s="57" t="str">
        <f t="shared" si="126"/>
        <v>Formula</v>
      </c>
      <c r="D4088" s="47" t="s">
        <v>10964</v>
      </c>
      <c r="E4088" s="47" t="s">
        <v>10967</v>
      </c>
      <c r="F4088" s="53">
        <v>186</v>
      </c>
      <c r="G4088" s="56">
        <f t="shared" si="127"/>
        <v>322</v>
      </c>
    </row>
    <row r="4089" spans="1:7" ht="31.5" x14ac:dyDescent="0.25">
      <c r="A4089" s="54" t="s">
        <v>10968</v>
      </c>
      <c r="B4089" s="54" t="s">
        <v>10969</v>
      </c>
      <c r="C4089" s="57" t="str">
        <f t="shared" si="126"/>
        <v>Formula</v>
      </c>
      <c r="D4089" s="54" t="s">
        <v>10970</v>
      </c>
      <c r="E4089" s="54" t="s">
        <v>10971</v>
      </c>
      <c r="F4089" s="55">
        <v>97</v>
      </c>
      <c r="G4089" s="56">
        <f t="shared" si="127"/>
        <v>97</v>
      </c>
    </row>
    <row r="4090" spans="1:7" ht="42" x14ac:dyDescent="0.25">
      <c r="A4090" s="47" t="s">
        <v>10972</v>
      </c>
      <c r="B4090" s="47" t="s">
        <v>10973</v>
      </c>
      <c r="C4090" s="57" t="str">
        <f t="shared" si="126"/>
        <v>Formula</v>
      </c>
      <c r="D4090" s="47" t="s">
        <v>10974</v>
      </c>
      <c r="E4090" s="47" t="s">
        <v>10975</v>
      </c>
      <c r="F4090" s="53">
        <v>144</v>
      </c>
      <c r="G4090" s="56">
        <f t="shared" si="127"/>
        <v>350</v>
      </c>
    </row>
    <row r="4091" spans="1:7" ht="42" x14ac:dyDescent="0.25">
      <c r="A4091" s="54" t="s">
        <v>10976</v>
      </c>
      <c r="B4091" s="54" t="s">
        <v>10973</v>
      </c>
      <c r="C4091" s="57" t="str">
        <f t="shared" si="126"/>
        <v>Formula</v>
      </c>
      <c r="D4091" s="54" t="s">
        <v>10974</v>
      </c>
      <c r="E4091" s="54" t="s">
        <v>10977</v>
      </c>
      <c r="F4091" s="55">
        <v>140</v>
      </c>
      <c r="G4091" s="56">
        <f t="shared" si="127"/>
        <v>350</v>
      </c>
    </row>
    <row r="4092" spans="1:7" ht="42" x14ac:dyDescent="0.25">
      <c r="A4092" s="47" t="s">
        <v>10978</v>
      </c>
      <c r="B4092" s="47" t="s">
        <v>10973</v>
      </c>
      <c r="C4092" s="57" t="str">
        <f t="shared" si="126"/>
        <v>Formula</v>
      </c>
      <c r="D4092" s="47" t="s">
        <v>10974</v>
      </c>
      <c r="E4092" s="47" t="s">
        <v>10979</v>
      </c>
      <c r="F4092" s="53">
        <v>66</v>
      </c>
      <c r="G4092" s="56">
        <f t="shared" si="127"/>
        <v>350</v>
      </c>
    </row>
    <row r="4093" spans="1:7" ht="52.5" x14ac:dyDescent="0.25">
      <c r="A4093" s="54" t="s">
        <v>10980</v>
      </c>
      <c r="B4093" s="54" t="s">
        <v>10981</v>
      </c>
      <c r="C4093" s="57" t="str">
        <f t="shared" si="126"/>
        <v>Formula</v>
      </c>
      <c r="D4093" s="54" t="s">
        <v>10982</v>
      </c>
      <c r="E4093" s="54" t="s">
        <v>10983</v>
      </c>
      <c r="F4093" s="55">
        <v>120</v>
      </c>
      <c r="G4093" s="56">
        <f t="shared" si="127"/>
        <v>1646</v>
      </c>
    </row>
    <row r="4094" spans="1:7" ht="52.5" x14ac:dyDescent="0.25">
      <c r="A4094" s="47" t="s">
        <v>10984</v>
      </c>
      <c r="B4094" s="47" t="s">
        <v>10981</v>
      </c>
      <c r="C4094" s="57" t="str">
        <f t="shared" si="126"/>
        <v>Formula</v>
      </c>
      <c r="D4094" s="47" t="s">
        <v>10982</v>
      </c>
      <c r="E4094" s="47" t="s">
        <v>10985</v>
      </c>
      <c r="F4094" s="53">
        <v>134</v>
      </c>
      <c r="G4094" s="56">
        <f t="shared" si="127"/>
        <v>1646</v>
      </c>
    </row>
    <row r="4095" spans="1:7" ht="52.5" x14ac:dyDescent="0.25">
      <c r="A4095" s="54" t="s">
        <v>10986</v>
      </c>
      <c r="B4095" s="54" t="s">
        <v>10981</v>
      </c>
      <c r="C4095" s="57" t="str">
        <f t="shared" si="126"/>
        <v>Formula</v>
      </c>
      <c r="D4095" s="54" t="s">
        <v>10982</v>
      </c>
      <c r="E4095" s="54" t="s">
        <v>10987</v>
      </c>
      <c r="F4095" s="55">
        <v>447</v>
      </c>
      <c r="G4095" s="56">
        <f t="shared" si="127"/>
        <v>1646</v>
      </c>
    </row>
    <row r="4096" spans="1:7" ht="52.5" x14ac:dyDescent="0.25">
      <c r="A4096" s="47" t="s">
        <v>10988</v>
      </c>
      <c r="B4096" s="47" t="s">
        <v>10981</v>
      </c>
      <c r="C4096" s="57" t="str">
        <f t="shared" si="126"/>
        <v>Formula</v>
      </c>
      <c r="D4096" s="47" t="s">
        <v>10982</v>
      </c>
      <c r="E4096" s="47" t="s">
        <v>10989</v>
      </c>
      <c r="F4096" s="53">
        <v>120</v>
      </c>
      <c r="G4096" s="56">
        <f t="shared" si="127"/>
        <v>1646</v>
      </c>
    </row>
    <row r="4097" spans="1:7" ht="52.5" x14ac:dyDescent="0.25">
      <c r="A4097" s="54" t="s">
        <v>10990</v>
      </c>
      <c r="B4097" s="54" t="s">
        <v>10981</v>
      </c>
      <c r="C4097" s="57" t="str">
        <f t="shared" si="126"/>
        <v>Formula</v>
      </c>
      <c r="D4097" s="54" t="s">
        <v>10982</v>
      </c>
      <c r="E4097" s="54" t="s">
        <v>10991</v>
      </c>
      <c r="F4097" s="55">
        <v>78</v>
      </c>
      <c r="G4097" s="56">
        <f t="shared" si="127"/>
        <v>1646</v>
      </c>
    </row>
    <row r="4098" spans="1:7" ht="52.5" x14ac:dyDescent="0.25">
      <c r="A4098" s="47" t="s">
        <v>10992</v>
      </c>
      <c r="B4098" s="47" t="s">
        <v>10981</v>
      </c>
      <c r="C4098" s="57" t="str">
        <f t="shared" si="126"/>
        <v>Formula</v>
      </c>
      <c r="D4098" s="47" t="s">
        <v>10982</v>
      </c>
      <c r="E4098" s="47" t="s">
        <v>10993</v>
      </c>
      <c r="F4098" s="53">
        <v>100</v>
      </c>
      <c r="G4098" s="56">
        <f t="shared" si="127"/>
        <v>1646</v>
      </c>
    </row>
    <row r="4099" spans="1:7" ht="52.5" x14ac:dyDescent="0.25">
      <c r="A4099" s="54" t="s">
        <v>10994</v>
      </c>
      <c r="B4099" s="54" t="s">
        <v>10981</v>
      </c>
      <c r="C4099" s="57" t="str">
        <f t="shared" ref="C4099:C4162" si="128">IF(ISTEXT(VLOOKUP(B4099,$I$2:$I$11,1,FALSE)),"Alt sub","Formula")</f>
        <v>Formula</v>
      </c>
      <c r="D4099" s="54" t="s">
        <v>10982</v>
      </c>
      <c r="E4099" s="54" t="s">
        <v>10995</v>
      </c>
      <c r="F4099" s="55">
        <v>110</v>
      </c>
      <c r="G4099" s="56">
        <f t="shared" ref="G4099:G4162" si="129">SUMIF(B:B,B4099,F:F)</f>
        <v>1646</v>
      </c>
    </row>
    <row r="4100" spans="1:7" ht="52.5" x14ac:dyDescent="0.25">
      <c r="A4100" s="47" t="s">
        <v>10996</v>
      </c>
      <c r="B4100" s="47" t="s">
        <v>10981</v>
      </c>
      <c r="C4100" s="57" t="str">
        <f t="shared" si="128"/>
        <v>Formula</v>
      </c>
      <c r="D4100" s="47" t="s">
        <v>10982</v>
      </c>
      <c r="E4100" s="47" t="s">
        <v>308</v>
      </c>
      <c r="F4100" s="53">
        <v>88</v>
      </c>
      <c r="G4100" s="56">
        <f t="shared" si="129"/>
        <v>1646</v>
      </c>
    </row>
    <row r="4101" spans="1:7" ht="52.5" x14ac:dyDescent="0.25">
      <c r="A4101" s="54" t="s">
        <v>10997</v>
      </c>
      <c r="B4101" s="54" t="s">
        <v>10981</v>
      </c>
      <c r="C4101" s="57" t="str">
        <f t="shared" si="128"/>
        <v>Formula</v>
      </c>
      <c r="D4101" s="54" t="s">
        <v>10982</v>
      </c>
      <c r="E4101" s="54" t="s">
        <v>10998</v>
      </c>
      <c r="F4101" s="55">
        <v>50</v>
      </c>
      <c r="G4101" s="56">
        <f t="shared" si="129"/>
        <v>1646</v>
      </c>
    </row>
    <row r="4102" spans="1:7" ht="52.5" x14ac:dyDescent="0.25">
      <c r="A4102" s="47" t="s">
        <v>10999</v>
      </c>
      <c r="B4102" s="47" t="s">
        <v>10981</v>
      </c>
      <c r="C4102" s="57" t="str">
        <f t="shared" si="128"/>
        <v>Formula</v>
      </c>
      <c r="D4102" s="47" t="s">
        <v>10982</v>
      </c>
      <c r="E4102" s="47" t="s">
        <v>3423</v>
      </c>
      <c r="F4102" s="53">
        <v>72</v>
      </c>
      <c r="G4102" s="56">
        <f t="shared" si="129"/>
        <v>1646</v>
      </c>
    </row>
    <row r="4103" spans="1:7" ht="52.5" x14ac:dyDescent="0.25">
      <c r="A4103" s="54" t="s">
        <v>11000</v>
      </c>
      <c r="B4103" s="54" t="s">
        <v>10981</v>
      </c>
      <c r="C4103" s="57" t="str">
        <f t="shared" si="128"/>
        <v>Formula</v>
      </c>
      <c r="D4103" s="54" t="s">
        <v>10982</v>
      </c>
      <c r="E4103" s="54" t="s">
        <v>7765</v>
      </c>
      <c r="F4103" s="55">
        <v>194</v>
      </c>
      <c r="G4103" s="56">
        <f t="shared" si="129"/>
        <v>1646</v>
      </c>
    </row>
    <row r="4104" spans="1:7" ht="52.5" x14ac:dyDescent="0.25">
      <c r="A4104" s="47" t="s">
        <v>11001</v>
      </c>
      <c r="B4104" s="47" t="s">
        <v>10981</v>
      </c>
      <c r="C4104" s="57" t="str">
        <f t="shared" si="128"/>
        <v>Formula</v>
      </c>
      <c r="D4104" s="47" t="s">
        <v>10982</v>
      </c>
      <c r="E4104" s="47" t="s">
        <v>11002</v>
      </c>
      <c r="F4104" s="53">
        <v>48</v>
      </c>
      <c r="G4104" s="56">
        <f t="shared" si="129"/>
        <v>1646</v>
      </c>
    </row>
    <row r="4105" spans="1:7" ht="52.5" x14ac:dyDescent="0.25">
      <c r="A4105" s="54" t="s">
        <v>11003</v>
      </c>
      <c r="B4105" s="54" t="s">
        <v>10981</v>
      </c>
      <c r="C4105" s="57" t="str">
        <f t="shared" si="128"/>
        <v>Formula</v>
      </c>
      <c r="D4105" s="54" t="s">
        <v>10982</v>
      </c>
      <c r="E4105" s="54" t="s">
        <v>11004</v>
      </c>
      <c r="F4105" s="55">
        <v>40</v>
      </c>
      <c r="G4105" s="56">
        <f t="shared" si="129"/>
        <v>1646</v>
      </c>
    </row>
    <row r="4106" spans="1:7" ht="52.5" x14ac:dyDescent="0.25">
      <c r="A4106" s="47" t="s">
        <v>11005</v>
      </c>
      <c r="B4106" s="47" t="s">
        <v>10981</v>
      </c>
      <c r="C4106" s="57" t="str">
        <f t="shared" si="128"/>
        <v>Formula</v>
      </c>
      <c r="D4106" s="47" t="s">
        <v>10982</v>
      </c>
      <c r="E4106" s="47" t="s">
        <v>11006</v>
      </c>
      <c r="F4106" s="53">
        <v>40</v>
      </c>
      <c r="G4106" s="56">
        <f t="shared" si="129"/>
        <v>1646</v>
      </c>
    </row>
    <row r="4107" spans="1:7" ht="52.5" x14ac:dyDescent="0.25">
      <c r="A4107" s="54" t="s">
        <v>11007</v>
      </c>
      <c r="B4107" s="54" t="s">
        <v>10981</v>
      </c>
      <c r="C4107" s="57" t="str">
        <f t="shared" si="128"/>
        <v>Formula</v>
      </c>
      <c r="D4107" s="54" t="s">
        <v>10982</v>
      </c>
      <c r="E4107" s="54" t="s">
        <v>11008</v>
      </c>
      <c r="F4107" s="55">
        <v>5</v>
      </c>
      <c r="G4107" s="56">
        <f t="shared" si="129"/>
        <v>1646</v>
      </c>
    </row>
    <row r="4108" spans="1:7" ht="52.5" x14ac:dyDescent="0.25">
      <c r="A4108" s="47" t="s">
        <v>11009</v>
      </c>
      <c r="B4108" s="47" t="s">
        <v>10981</v>
      </c>
      <c r="C4108" s="57" t="str">
        <f t="shared" si="128"/>
        <v>Formula</v>
      </c>
      <c r="D4108" s="47" t="s">
        <v>10982</v>
      </c>
      <c r="E4108" s="47" t="s">
        <v>11010</v>
      </c>
      <c r="F4108" s="53">
        <v>0</v>
      </c>
      <c r="G4108" s="56">
        <f t="shared" si="129"/>
        <v>1646</v>
      </c>
    </row>
    <row r="4109" spans="1:7" ht="42" x14ac:dyDescent="0.25">
      <c r="A4109" s="54" t="s">
        <v>11011</v>
      </c>
      <c r="B4109" s="54" t="s">
        <v>11012</v>
      </c>
      <c r="C4109" s="57" t="str">
        <f t="shared" si="128"/>
        <v>Formula</v>
      </c>
      <c r="D4109" s="54" t="s">
        <v>11013</v>
      </c>
      <c r="E4109" s="54" t="s">
        <v>11014</v>
      </c>
      <c r="F4109" s="55">
        <v>252</v>
      </c>
      <c r="G4109" s="56">
        <f t="shared" si="129"/>
        <v>600</v>
      </c>
    </row>
    <row r="4110" spans="1:7" ht="42" x14ac:dyDescent="0.25">
      <c r="A4110" s="47" t="s">
        <v>11015</v>
      </c>
      <c r="B4110" s="47" t="s">
        <v>11012</v>
      </c>
      <c r="C4110" s="57" t="str">
        <f t="shared" si="128"/>
        <v>Formula</v>
      </c>
      <c r="D4110" s="47" t="s">
        <v>11013</v>
      </c>
      <c r="E4110" s="47" t="s">
        <v>11016</v>
      </c>
      <c r="F4110" s="53">
        <v>202</v>
      </c>
      <c r="G4110" s="56">
        <f t="shared" si="129"/>
        <v>600</v>
      </c>
    </row>
    <row r="4111" spans="1:7" ht="42" x14ac:dyDescent="0.25">
      <c r="A4111" s="54" t="s">
        <v>11017</v>
      </c>
      <c r="B4111" s="54" t="s">
        <v>11012</v>
      </c>
      <c r="C4111" s="57" t="str">
        <f t="shared" si="128"/>
        <v>Formula</v>
      </c>
      <c r="D4111" s="54" t="s">
        <v>11013</v>
      </c>
      <c r="E4111" s="54" t="s">
        <v>11018</v>
      </c>
      <c r="F4111" s="55">
        <v>146</v>
      </c>
      <c r="G4111" s="56">
        <f t="shared" si="129"/>
        <v>600</v>
      </c>
    </row>
    <row r="4112" spans="1:7" ht="21" x14ac:dyDescent="0.25">
      <c r="A4112" s="47" t="s">
        <v>11019</v>
      </c>
      <c r="B4112" s="47" t="s">
        <v>11020</v>
      </c>
      <c r="C4112" s="57" t="str">
        <f t="shared" si="128"/>
        <v>Formula</v>
      </c>
      <c r="D4112" s="47" t="s">
        <v>11021</v>
      </c>
      <c r="E4112" s="47" t="s">
        <v>11022</v>
      </c>
      <c r="F4112" s="53">
        <v>236</v>
      </c>
      <c r="G4112" s="56">
        <f t="shared" si="129"/>
        <v>974</v>
      </c>
    </row>
    <row r="4113" spans="1:7" ht="21" x14ac:dyDescent="0.25">
      <c r="A4113" s="54" t="s">
        <v>11023</v>
      </c>
      <c r="B4113" s="54" t="s">
        <v>11020</v>
      </c>
      <c r="C4113" s="57" t="str">
        <f t="shared" si="128"/>
        <v>Formula</v>
      </c>
      <c r="D4113" s="54" t="s">
        <v>11021</v>
      </c>
      <c r="E4113" s="54" t="s">
        <v>11024</v>
      </c>
      <c r="F4113" s="55">
        <v>160</v>
      </c>
      <c r="G4113" s="56">
        <f t="shared" si="129"/>
        <v>974</v>
      </c>
    </row>
    <row r="4114" spans="1:7" ht="21" x14ac:dyDescent="0.25">
      <c r="A4114" s="47" t="s">
        <v>11025</v>
      </c>
      <c r="B4114" s="47" t="s">
        <v>11020</v>
      </c>
      <c r="C4114" s="57" t="str">
        <f t="shared" si="128"/>
        <v>Formula</v>
      </c>
      <c r="D4114" s="47" t="s">
        <v>11021</v>
      </c>
      <c r="E4114" s="47" t="s">
        <v>11026</v>
      </c>
      <c r="F4114" s="53">
        <v>220</v>
      </c>
      <c r="G4114" s="56">
        <f t="shared" si="129"/>
        <v>974</v>
      </c>
    </row>
    <row r="4115" spans="1:7" ht="21" x14ac:dyDescent="0.25">
      <c r="A4115" s="54" t="s">
        <v>11027</v>
      </c>
      <c r="B4115" s="54" t="s">
        <v>11020</v>
      </c>
      <c r="C4115" s="57" t="str">
        <f t="shared" si="128"/>
        <v>Formula</v>
      </c>
      <c r="D4115" s="54" t="s">
        <v>11021</v>
      </c>
      <c r="E4115" s="54" t="s">
        <v>11028</v>
      </c>
      <c r="F4115" s="55">
        <v>106</v>
      </c>
      <c r="G4115" s="56">
        <f t="shared" si="129"/>
        <v>974</v>
      </c>
    </row>
    <row r="4116" spans="1:7" ht="21" x14ac:dyDescent="0.25">
      <c r="A4116" s="47" t="s">
        <v>11029</v>
      </c>
      <c r="B4116" s="47" t="s">
        <v>11020</v>
      </c>
      <c r="C4116" s="57" t="str">
        <f t="shared" si="128"/>
        <v>Formula</v>
      </c>
      <c r="D4116" s="47" t="s">
        <v>11021</v>
      </c>
      <c r="E4116" s="47" t="s">
        <v>11030</v>
      </c>
      <c r="F4116" s="53">
        <v>150</v>
      </c>
      <c r="G4116" s="56">
        <f t="shared" si="129"/>
        <v>974</v>
      </c>
    </row>
    <row r="4117" spans="1:7" ht="21" x14ac:dyDescent="0.25">
      <c r="A4117" s="54" t="s">
        <v>11031</v>
      </c>
      <c r="B4117" s="54" t="s">
        <v>11020</v>
      </c>
      <c r="C4117" s="57" t="str">
        <f t="shared" si="128"/>
        <v>Formula</v>
      </c>
      <c r="D4117" s="54" t="s">
        <v>11021</v>
      </c>
      <c r="E4117" s="54" t="s">
        <v>11032</v>
      </c>
      <c r="F4117" s="55">
        <v>102</v>
      </c>
      <c r="G4117" s="56">
        <f t="shared" si="129"/>
        <v>974</v>
      </c>
    </row>
    <row r="4118" spans="1:7" ht="31.5" x14ac:dyDescent="0.25">
      <c r="A4118" s="47" t="s">
        <v>11033</v>
      </c>
      <c r="B4118" s="47" t="s">
        <v>11034</v>
      </c>
      <c r="C4118" s="57" t="str">
        <f t="shared" si="128"/>
        <v>Formula</v>
      </c>
      <c r="D4118" s="47" t="s">
        <v>11035</v>
      </c>
      <c r="E4118" s="47" t="s">
        <v>11036</v>
      </c>
      <c r="F4118" s="53">
        <v>164</v>
      </c>
      <c r="G4118" s="56">
        <f t="shared" si="129"/>
        <v>164</v>
      </c>
    </row>
    <row r="4119" spans="1:7" ht="21" x14ac:dyDescent="0.25">
      <c r="A4119" s="54" t="s">
        <v>11037</v>
      </c>
      <c r="B4119" s="54" t="s">
        <v>11038</v>
      </c>
      <c r="C4119" s="57" t="str">
        <f t="shared" si="128"/>
        <v>Formula</v>
      </c>
      <c r="D4119" s="54" t="s">
        <v>11039</v>
      </c>
      <c r="E4119" s="54" t="s">
        <v>11040</v>
      </c>
      <c r="F4119" s="55">
        <v>165</v>
      </c>
      <c r="G4119" s="56">
        <f t="shared" si="129"/>
        <v>326</v>
      </c>
    </row>
    <row r="4120" spans="1:7" ht="21" x14ac:dyDescent="0.25">
      <c r="A4120" s="47" t="s">
        <v>11041</v>
      </c>
      <c r="B4120" s="47" t="s">
        <v>11038</v>
      </c>
      <c r="C4120" s="57" t="str">
        <f t="shared" si="128"/>
        <v>Formula</v>
      </c>
      <c r="D4120" s="47" t="s">
        <v>11039</v>
      </c>
      <c r="E4120" s="47" t="s">
        <v>10357</v>
      </c>
      <c r="F4120" s="53">
        <v>155</v>
      </c>
      <c r="G4120" s="56">
        <f t="shared" si="129"/>
        <v>326</v>
      </c>
    </row>
    <row r="4121" spans="1:7" ht="21" x14ac:dyDescent="0.25">
      <c r="A4121" s="54" t="s">
        <v>11042</v>
      </c>
      <c r="B4121" s="54" t="s">
        <v>11038</v>
      </c>
      <c r="C4121" s="57" t="str">
        <f t="shared" si="128"/>
        <v>Formula</v>
      </c>
      <c r="D4121" s="54" t="s">
        <v>11039</v>
      </c>
      <c r="E4121" s="54" t="s">
        <v>11043</v>
      </c>
      <c r="F4121" s="55">
        <v>6</v>
      </c>
      <c r="G4121" s="56">
        <f t="shared" si="129"/>
        <v>326</v>
      </c>
    </row>
    <row r="4122" spans="1:7" ht="42" x14ac:dyDescent="0.25">
      <c r="A4122" s="47" t="s">
        <v>11044</v>
      </c>
      <c r="B4122" s="47" t="s">
        <v>11045</v>
      </c>
      <c r="C4122" s="57" t="str">
        <f t="shared" si="128"/>
        <v>Formula</v>
      </c>
      <c r="D4122" s="47" t="s">
        <v>11046</v>
      </c>
      <c r="E4122" s="47" t="s">
        <v>11047</v>
      </c>
      <c r="F4122" s="53">
        <v>279</v>
      </c>
      <c r="G4122" s="56">
        <f t="shared" si="129"/>
        <v>478</v>
      </c>
    </row>
    <row r="4123" spans="1:7" ht="42" x14ac:dyDescent="0.25">
      <c r="A4123" s="54" t="s">
        <v>11048</v>
      </c>
      <c r="B4123" s="54" t="s">
        <v>11045</v>
      </c>
      <c r="C4123" s="57" t="str">
        <f t="shared" si="128"/>
        <v>Formula</v>
      </c>
      <c r="D4123" s="54" t="s">
        <v>11046</v>
      </c>
      <c r="E4123" s="54" t="s">
        <v>11049</v>
      </c>
      <c r="F4123" s="55">
        <v>199</v>
      </c>
      <c r="G4123" s="56">
        <f t="shared" si="129"/>
        <v>478</v>
      </c>
    </row>
    <row r="4124" spans="1:7" ht="21" x14ac:dyDescent="0.25">
      <c r="A4124" s="47" t="s">
        <v>11050</v>
      </c>
      <c r="B4124" s="47" t="s">
        <v>11051</v>
      </c>
      <c r="C4124" s="57" t="str">
        <f t="shared" si="128"/>
        <v>Formula</v>
      </c>
      <c r="D4124" s="47" t="s">
        <v>11052</v>
      </c>
      <c r="E4124" s="47" t="s">
        <v>11053</v>
      </c>
      <c r="F4124" s="53">
        <v>60</v>
      </c>
      <c r="G4124" s="56">
        <f t="shared" si="129"/>
        <v>60</v>
      </c>
    </row>
    <row r="4125" spans="1:7" ht="31.5" x14ac:dyDescent="0.25">
      <c r="A4125" s="54" t="s">
        <v>11054</v>
      </c>
      <c r="B4125" s="54" t="s">
        <v>11055</v>
      </c>
      <c r="C4125" s="57" t="str">
        <f t="shared" si="128"/>
        <v>Formula</v>
      </c>
      <c r="D4125" s="54" t="s">
        <v>11056</v>
      </c>
      <c r="E4125" s="54" t="s">
        <v>11057</v>
      </c>
      <c r="F4125" s="55">
        <v>139</v>
      </c>
      <c r="G4125" s="56">
        <f t="shared" si="129"/>
        <v>275</v>
      </c>
    </row>
    <row r="4126" spans="1:7" ht="31.5" x14ac:dyDescent="0.25">
      <c r="A4126" s="47" t="s">
        <v>11058</v>
      </c>
      <c r="B4126" s="47" t="s">
        <v>11055</v>
      </c>
      <c r="C4126" s="57" t="str">
        <f t="shared" si="128"/>
        <v>Formula</v>
      </c>
      <c r="D4126" s="47" t="s">
        <v>11056</v>
      </c>
      <c r="E4126" s="47" t="s">
        <v>11057</v>
      </c>
      <c r="F4126" s="53">
        <v>136</v>
      </c>
      <c r="G4126" s="56">
        <f t="shared" si="129"/>
        <v>275</v>
      </c>
    </row>
    <row r="4127" spans="1:7" ht="31.5" x14ac:dyDescent="0.25">
      <c r="A4127" s="54" t="s">
        <v>11059</v>
      </c>
      <c r="B4127" s="54" t="s">
        <v>11060</v>
      </c>
      <c r="C4127" s="57" t="str">
        <f t="shared" si="128"/>
        <v>Formula</v>
      </c>
      <c r="D4127" s="54" t="s">
        <v>11061</v>
      </c>
      <c r="E4127" s="54" t="s">
        <v>11062</v>
      </c>
      <c r="F4127" s="55">
        <v>309</v>
      </c>
      <c r="G4127" s="56">
        <f t="shared" si="129"/>
        <v>626</v>
      </c>
    </row>
    <row r="4128" spans="1:7" ht="31.5" x14ac:dyDescent="0.25">
      <c r="A4128" s="47" t="s">
        <v>11063</v>
      </c>
      <c r="B4128" s="47" t="s">
        <v>11060</v>
      </c>
      <c r="C4128" s="57" t="str">
        <f t="shared" si="128"/>
        <v>Formula</v>
      </c>
      <c r="D4128" s="47" t="s">
        <v>11061</v>
      </c>
      <c r="E4128" s="47" t="s">
        <v>11064</v>
      </c>
      <c r="F4128" s="53">
        <v>220</v>
      </c>
      <c r="G4128" s="56">
        <f t="shared" si="129"/>
        <v>626</v>
      </c>
    </row>
    <row r="4129" spans="1:7" ht="31.5" x14ac:dyDescent="0.25">
      <c r="A4129" s="54" t="s">
        <v>11065</v>
      </c>
      <c r="B4129" s="54" t="s">
        <v>11060</v>
      </c>
      <c r="C4129" s="57" t="str">
        <f t="shared" si="128"/>
        <v>Formula</v>
      </c>
      <c r="D4129" s="54" t="s">
        <v>11061</v>
      </c>
      <c r="E4129" s="54" t="s">
        <v>11066</v>
      </c>
      <c r="F4129" s="55">
        <v>97</v>
      </c>
      <c r="G4129" s="56">
        <f t="shared" si="129"/>
        <v>626</v>
      </c>
    </row>
    <row r="4130" spans="1:7" ht="31.5" x14ac:dyDescent="0.25">
      <c r="A4130" s="47" t="s">
        <v>11067</v>
      </c>
      <c r="B4130" s="47" t="s">
        <v>11068</v>
      </c>
      <c r="C4130" s="57" t="str">
        <f t="shared" si="128"/>
        <v>Formula</v>
      </c>
      <c r="D4130" s="47" t="s">
        <v>616</v>
      </c>
      <c r="E4130" s="47" t="s">
        <v>11069</v>
      </c>
      <c r="F4130" s="53">
        <v>147</v>
      </c>
      <c r="G4130" s="56">
        <f t="shared" si="129"/>
        <v>147</v>
      </c>
    </row>
    <row r="4131" spans="1:7" ht="42" x14ac:dyDescent="0.25">
      <c r="A4131" s="54" t="s">
        <v>11070</v>
      </c>
      <c r="B4131" s="54" t="s">
        <v>11071</v>
      </c>
      <c r="C4131" s="57" t="str">
        <f t="shared" si="128"/>
        <v>Formula</v>
      </c>
      <c r="D4131" s="54" t="s">
        <v>11072</v>
      </c>
      <c r="E4131" s="54" t="s">
        <v>11073</v>
      </c>
      <c r="F4131" s="55">
        <v>241</v>
      </c>
      <c r="G4131" s="56">
        <f t="shared" si="129"/>
        <v>241</v>
      </c>
    </row>
    <row r="4132" spans="1:7" ht="31.5" x14ac:dyDescent="0.25">
      <c r="A4132" s="47" t="s">
        <v>11074</v>
      </c>
      <c r="B4132" s="47" t="s">
        <v>11075</v>
      </c>
      <c r="C4132" s="57" t="str">
        <f t="shared" si="128"/>
        <v>Formula</v>
      </c>
      <c r="D4132" s="47" t="s">
        <v>11076</v>
      </c>
      <c r="E4132" s="47" t="s">
        <v>11077</v>
      </c>
      <c r="F4132" s="53">
        <v>209</v>
      </c>
      <c r="G4132" s="56">
        <f t="shared" si="129"/>
        <v>209</v>
      </c>
    </row>
    <row r="4133" spans="1:7" ht="42" x14ac:dyDescent="0.25">
      <c r="A4133" s="54" t="s">
        <v>11078</v>
      </c>
      <c r="B4133" s="54" t="s">
        <v>11079</v>
      </c>
      <c r="C4133" s="57" t="str">
        <f t="shared" si="128"/>
        <v>Formula</v>
      </c>
      <c r="D4133" s="54" t="s">
        <v>11080</v>
      </c>
      <c r="E4133" s="54" t="s">
        <v>11081</v>
      </c>
      <c r="F4133" s="55">
        <v>244</v>
      </c>
      <c r="G4133" s="56">
        <f t="shared" si="129"/>
        <v>364</v>
      </c>
    </row>
    <row r="4134" spans="1:7" ht="42" x14ac:dyDescent="0.25">
      <c r="A4134" s="47" t="s">
        <v>11082</v>
      </c>
      <c r="B4134" s="47" t="s">
        <v>11079</v>
      </c>
      <c r="C4134" s="57" t="str">
        <f t="shared" si="128"/>
        <v>Formula</v>
      </c>
      <c r="D4134" s="47" t="s">
        <v>11080</v>
      </c>
      <c r="E4134" s="47" t="s">
        <v>11083</v>
      </c>
      <c r="F4134" s="53">
        <v>120</v>
      </c>
      <c r="G4134" s="56">
        <f t="shared" si="129"/>
        <v>364</v>
      </c>
    </row>
    <row r="4135" spans="1:7" ht="21" x14ac:dyDescent="0.25">
      <c r="A4135" s="54" t="s">
        <v>11084</v>
      </c>
      <c r="B4135" s="54" t="s">
        <v>11085</v>
      </c>
      <c r="C4135" s="57" t="str">
        <f t="shared" si="128"/>
        <v>Formula</v>
      </c>
      <c r="D4135" s="54" t="s">
        <v>11086</v>
      </c>
      <c r="E4135" s="54" t="s">
        <v>11087</v>
      </c>
      <c r="F4135" s="55">
        <v>166</v>
      </c>
      <c r="G4135" s="56">
        <f t="shared" si="129"/>
        <v>166</v>
      </c>
    </row>
    <row r="4136" spans="1:7" ht="42" x14ac:dyDescent="0.25">
      <c r="A4136" s="47" t="s">
        <v>11088</v>
      </c>
      <c r="B4136" s="47" t="s">
        <v>11089</v>
      </c>
      <c r="C4136" s="57" t="str">
        <f t="shared" si="128"/>
        <v>Formula</v>
      </c>
      <c r="D4136" s="47" t="s">
        <v>11090</v>
      </c>
      <c r="E4136" s="47" t="s">
        <v>11091</v>
      </c>
      <c r="F4136" s="53">
        <v>110</v>
      </c>
      <c r="G4136" s="56">
        <f t="shared" si="129"/>
        <v>110</v>
      </c>
    </row>
    <row r="4137" spans="1:7" ht="52.5" x14ac:dyDescent="0.25">
      <c r="A4137" s="54" t="s">
        <v>11092</v>
      </c>
      <c r="B4137" s="54" t="s">
        <v>11093</v>
      </c>
      <c r="C4137" s="57" t="str">
        <f t="shared" si="128"/>
        <v>Formula</v>
      </c>
      <c r="D4137" s="54" t="s">
        <v>11094</v>
      </c>
      <c r="E4137" s="54" t="s">
        <v>11095</v>
      </c>
      <c r="F4137" s="55">
        <v>50</v>
      </c>
      <c r="G4137" s="56">
        <f t="shared" si="129"/>
        <v>50</v>
      </c>
    </row>
    <row r="4138" spans="1:7" ht="31.5" x14ac:dyDescent="0.25">
      <c r="A4138" s="47" t="s">
        <v>11096</v>
      </c>
      <c r="B4138" s="47" t="s">
        <v>11097</v>
      </c>
      <c r="C4138" s="57" t="str">
        <f t="shared" si="128"/>
        <v>Formula</v>
      </c>
      <c r="D4138" s="47" t="s">
        <v>11098</v>
      </c>
      <c r="E4138" s="47" t="s">
        <v>11099</v>
      </c>
      <c r="F4138" s="53">
        <v>60</v>
      </c>
      <c r="G4138" s="56">
        <f t="shared" si="129"/>
        <v>60</v>
      </c>
    </row>
    <row r="4139" spans="1:7" ht="31.5" x14ac:dyDescent="0.25">
      <c r="A4139" s="54" t="s">
        <v>11100</v>
      </c>
      <c r="B4139" s="54" t="s">
        <v>11101</v>
      </c>
      <c r="C4139" s="57" t="str">
        <f t="shared" si="128"/>
        <v>Formula</v>
      </c>
      <c r="D4139" s="54" t="s">
        <v>11102</v>
      </c>
      <c r="E4139" s="54" t="s">
        <v>11103</v>
      </c>
      <c r="F4139" s="55">
        <v>126</v>
      </c>
      <c r="G4139" s="56">
        <f t="shared" si="129"/>
        <v>406</v>
      </c>
    </row>
    <row r="4140" spans="1:7" ht="31.5" x14ac:dyDescent="0.25">
      <c r="A4140" s="47" t="s">
        <v>11104</v>
      </c>
      <c r="B4140" s="47" t="s">
        <v>11101</v>
      </c>
      <c r="C4140" s="57" t="str">
        <f t="shared" si="128"/>
        <v>Formula</v>
      </c>
      <c r="D4140" s="47" t="s">
        <v>11102</v>
      </c>
      <c r="E4140" s="47" t="s">
        <v>11105</v>
      </c>
      <c r="F4140" s="53">
        <v>154</v>
      </c>
      <c r="G4140" s="56">
        <f t="shared" si="129"/>
        <v>406</v>
      </c>
    </row>
    <row r="4141" spans="1:7" ht="31.5" x14ac:dyDescent="0.25">
      <c r="A4141" s="54" t="s">
        <v>11106</v>
      </c>
      <c r="B4141" s="54" t="s">
        <v>11101</v>
      </c>
      <c r="C4141" s="57" t="str">
        <f t="shared" si="128"/>
        <v>Formula</v>
      </c>
      <c r="D4141" s="54" t="s">
        <v>11102</v>
      </c>
      <c r="E4141" s="54" t="s">
        <v>11107</v>
      </c>
      <c r="F4141" s="55">
        <v>116</v>
      </c>
      <c r="G4141" s="56">
        <f t="shared" si="129"/>
        <v>406</v>
      </c>
    </row>
    <row r="4142" spans="1:7" ht="31.5" x14ac:dyDescent="0.25">
      <c r="A4142" s="47" t="s">
        <v>11108</v>
      </c>
      <c r="B4142" s="47" t="s">
        <v>11101</v>
      </c>
      <c r="C4142" s="57" t="str">
        <f t="shared" si="128"/>
        <v>Formula</v>
      </c>
      <c r="D4142" s="47" t="s">
        <v>11102</v>
      </c>
      <c r="E4142" s="47" t="s">
        <v>11109</v>
      </c>
      <c r="F4142" s="53">
        <v>10</v>
      </c>
      <c r="G4142" s="56">
        <f t="shared" si="129"/>
        <v>406</v>
      </c>
    </row>
    <row r="4143" spans="1:7" ht="42" x14ac:dyDescent="0.25">
      <c r="A4143" s="54" t="s">
        <v>11110</v>
      </c>
      <c r="B4143" s="54" t="s">
        <v>11111</v>
      </c>
      <c r="C4143" s="57" t="str">
        <f t="shared" si="128"/>
        <v>Formula</v>
      </c>
      <c r="D4143" s="54" t="s">
        <v>11112</v>
      </c>
      <c r="E4143" s="54" t="s">
        <v>11113</v>
      </c>
      <c r="F4143" s="55">
        <v>183</v>
      </c>
      <c r="G4143" s="56">
        <f t="shared" si="129"/>
        <v>183</v>
      </c>
    </row>
    <row r="4144" spans="1:7" ht="52.5" x14ac:dyDescent="0.25">
      <c r="A4144" s="47" t="s">
        <v>11114</v>
      </c>
      <c r="B4144" s="47" t="s">
        <v>11115</v>
      </c>
      <c r="C4144" s="57" t="str">
        <f t="shared" si="128"/>
        <v>Formula</v>
      </c>
      <c r="D4144" s="47" t="s">
        <v>11116</v>
      </c>
      <c r="E4144" s="47" t="s">
        <v>11117</v>
      </c>
      <c r="F4144" s="53">
        <v>167</v>
      </c>
      <c r="G4144" s="56">
        <f t="shared" si="129"/>
        <v>393</v>
      </c>
    </row>
    <row r="4145" spans="1:7" ht="52.5" x14ac:dyDescent="0.25">
      <c r="A4145" s="54" t="s">
        <v>11118</v>
      </c>
      <c r="B4145" s="54" t="s">
        <v>11115</v>
      </c>
      <c r="C4145" s="57" t="str">
        <f t="shared" si="128"/>
        <v>Formula</v>
      </c>
      <c r="D4145" s="54" t="s">
        <v>11116</v>
      </c>
      <c r="E4145" s="54" t="s">
        <v>11119</v>
      </c>
      <c r="F4145" s="55">
        <v>226</v>
      </c>
      <c r="G4145" s="56">
        <f t="shared" si="129"/>
        <v>393</v>
      </c>
    </row>
    <row r="4146" spans="1:7" ht="31.5" x14ac:dyDescent="0.25">
      <c r="A4146" s="47" t="s">
        <v>11120</v>
      </c>
      <c r="B4146" s="47" t="s">
        <v>11121</v>
      </c>
      <c r="C4146" s="57" t="str">
        <f t="shared" si="128"/>
        <v>Formula</v>
      </c>
      <c r="D4146" s="47" t="s">
        <v>11122</v>
      </c>
      <c r="E4146" s="47" t="s">
        <v>11123</v>
      </c>
      <c r="F4146" s="53">
        <v>91</v>
      </c>
      <c r="G4146" s="56">
        <f t="shared" si="129"/>
        <v>91</v>
      </c>
    </row>
    <row r="4147" spans="1:7" ht="31.5" x14ac:dyDescent="0.25">
      <c r="A4147" s="54" t="s">
        <v>11124</v>
      </c>
      <c r="B4147" s="54" t="s">
        <v>11125</v>
      </c>
      <c r="C4147" s="57" t="str">
        <f t="shared" si="128"/>
        <v>Formula</v>
      </c>
      <c r="D4147" s="54" t="s">
        <v>11126</v>
      </c>
      <c r="E4147" s="54" t="s">
        <v>11127</v>
      </c>
      <c r="F4147" s="55">
        <v>122</v>
      </c>
      <c r="G4147" s="56">
        <f t="shared" si="129"/>
        <v>451</v>
      </c>
    </row>
    <row r="4148" spans="1:7" ht="31.5" x14ac:dyDescent="0.25">
      <c r="A4148" s="47" t="s">
        <v>11128</v>
      </c>
      <c r="B4148" s="47" t="s">
        <v>11125</v>
      </c>
      <c r="C4148" s="57" t="str">
        <f t="shared" si="128"/>
        <v>Formula</v>
      </c>
      <c r="D4148" s="47" t="s">
        <v>11126</v>
      </c>
      <c r="E4148" s="47" t="s">
        <v>11129</v>
      </c>
      <c r="F4148" s="53">
        <v>100</v>
      </c>
      <c r="G4148" s="56">
        <f t="shared" si="129"/>
        <v>451</v>
      </c>
    </row>
    <row r="4149" spans="1:7" ht="31.5" x14ac:dyDescent="0.25">
      <c r="A4149" s="54" t="s">
        <v>11130</v>
      </c>
      <c r="B4149" s="54" t="s">
        <v>11125</v>
      </c>
      <c r="C4149" s="57" t="str">
        <f t="shared" si="128"/>
        <v>Formula</v>
      </c>
      <c r="D4149" s="54" t="s">
        <v>11126</v>
      </c>
      <c r="E4149" s="54" t="s">
        <v>11129</v>
      </c>
      <c r="F4149" s="55">
        <v>139</v>
      </c>
      <c r="G4149" s="56">
        <f t="shared" si="129"/>
        <v>451</v>
      </c>
    </row>
    <row r="4150" spans="1:7" ht="31.5" x14ac:dyDescent="0.25">
      <c r="A4150" s="47" t="s">
        <v>11131</v>
      </c>
      <c r="B4150" s="47" t="s">
        <v>11125</v>
      </c>
      <c r="C4150" s="57" t="str">
        <f t="shared" si="128"/>
        <v>Formula</v>
      </c>
      <c r="D4150" s="47" t="s">
        <v>11126</v>
      </c>
      <c r="E4150" s="47" t="s">
        <v>11132</v>
      </c>
      <c r="F4150" s="53">
        <v>90</v>
      </c>
      <c r="G4150" s="56">
        <f t="shared" si="129"/>
        <v>451</v>
      </c>
    </row>
    <row r="4151" spans="1:7" ht="42" x14ac:dyDescent="0.25">
      <c r="A4151" s="54" t="s">
        <v>11133</v>
      </c>
      <c r="B4151" s="54" t="s">
        <v>11134</v>
      </c>
      <c r="C4151" s="57" t="str">
        <f t="shared" si="128"/>
        <v>Formula</v>
      </c>
      <c r="D4151" s="54" t="s">
        <v>11135</v>
      </c>
      <c r="E4151" s="54" t="s">
        <v>11136</v>
      </c>
      <c r="F4151" s="55">
        <v>61</v>
      </c>
      <c r="G4151" s="56">
        <f t="shared" si="129"/>
        <v>61</v>
      </c>
    </row>
    <row r="4152" spans="1:7" ht="31.5" x14ac:dyDescent="0.25">
      <c r="A4152" s="47" t="s">
        <v>11137</v>
      </c>
      <c r="B4152" s="47" t="s">
        <v>11138</v>
      </c>
      <c r="C4152" s="57" t="str">
        <f t="shared" si="128"/>
        <v>Formula</v>
      </c>
      <c r="D4152" s="47" t="s">
        <v>11139</v>
      </c>
      <c r="E4152" s="47" t="s">
        <v>11140</v>
      </c>
      <c r="F4152" s="53">
        <v>217</v>
      </c>
      <c r="G4152" s="56">
        <f t="shared" si="129"/>
        <v>960</v>
      </c>
    </row>
    <row r="4153" spans="1:7" ht="31.5" x14ac:dyDescent="0.25">
      <c r="A4153" s="54" t="s">
        <v>11141</v>
      </c>
      <c r="B4153" s="54" t="s">
        <v>11138</v>
      </c>
      <c r="C4153" s="57" t="str">
        <f t="shared" si="128"/>
        <v>Formula</v>
      </c>
      <c r="D4153" s="54" t="s">
        <v>11139</v>
      </c>
      <c r="E4153" s="54" t="s">
        <v>11142</v>
      </c>
      <c r="F4153" s="55">
        <v>182</v>
      </c>
      <c r="G4153" s="56">
        <f t="shared" si="129"/>
        <v>960</v>
      </c>
    </row>
    <row r="4154" spans="1:7" ht="31.5" x14ac:dyDescent="0.25">
      <c r="A4154" s="47" t="s">
        <v>11143</v>
      </c>
      <c r="B4154" s="47" t="s">
        <v>11138</v>
      </c>
      <c r="C4154" s="57" t="str">
        <f t="shared" si="128"/>
        <v>Formula</v>
      </c>
      <c r="D4154" s="47" t="s">
        <v>11139</v>
      </c>
      <c r="E4154" s="47" t="s">
        <v>11144</v>
      </c>
      <c r="F4154" s="53">
        <v>96</v>
      </c>
      <c r="G4154" s="56">
        <f t="shared" si="129"/>
        <v>960</v>
      </c>
    </row>
    <row r="4155" spans="1:7" ht="31.5" x14ac:dyDescent="0.25">
      <c r="A4155" s="54" t="s">
        <v>11145</v>
      </c>
      <c r="B4155" s="54" t="s">
        <v>11138</v>
      </c>
      <c r="C4155" s="57" t="str">
        <f t="shared" si="128"/>
        <v>Formula</v>
      </c>
      <c r="D4155" s="54" t="s">
        <v>11139</v>
      </c>
      <c r="E4155" s="54" t="s">
        <v>11146</v>
      </c>
      <c r="F4155" s="55">
        <v>101</v>
      </c>
      <c r="G4155" s="56">
        <f t="shared" si="129"/>
        <v>960</v>
      </c>
    </row>
    <row r="4156" spans="1:7" ht="31.5" x14ac:dyDescent="0.25">
      <c r="A4156" s="47" t="s">
        <v>11147</v>
      </c>
      <c r="B4156" s="47" t="s">
        <v>11138</v>
      </c>
      <c r="C4156" s="57" t="str">
        <f t="shared" si="128"/>
        <v>Formula</v>
      </c>
      <c r="D4156" s="47" t="s">
        <v>11139</v>
      </c>
      <c r="E4156" s="47" t="s">
        <v>11148</v>
      </c>
      <c r="F4156" s="53">
        <v>133</v>
      </c>
      <c r="G4156" s="56">
        <f t="shared" si="129"/>
        <v>960</v>
      </c>
    </row>
    <row r="4157" spans="1:7" ht="31.5" x14ac:dyDescent="0.25">
      <c r="A4157" s="54" t="s">
        <v>11149</v>
      </c>
      <c r="B4157" s="54" t="s">
        <v>11138</v>
      </c>
      <c r="C4157" s="57" t="str">
        <f t="shared" si="128"/>
        <v>Formula</v>
      </c>
      <c r="D4157" s="54" t="s">
        <v>11139</v>
      </c>
      <c r="E4157" s="54" t="s">
        <v>11150</v>
      </c>
      <c r="F4157" s="55">
        <v>36</v>
      </c>
      <c r="G4157" s="56">
        <f t="shared" si="129"/>
        <v>960</v>
      </c>
    </row>
    <row r="4158" spans="1:7" ht="31.5" x14ac:dyDescent="0.25">
      <c r="A4158" s="47" t="s">
        <v>11151</v>
      </c>
      <c r="B4158" s="47" t="s">
        <v>11138</v>
      </c>
      <c r="C4158" s="57" t="str">
        <f t="shared" si="128"/>
        <v>Formula</v>
      </c>
      <c r="D4158" s="47" t="s">
        <v>11139</v>
      </c>
      <c r="E4158" s="47" t="s">
        <v>11152</v>
      </c>
      <c r="F4158" s="53">
        <v>34</v>
      </c>
      <c r="G4158" s="56">
        <f t="shared" si="129"/>
        <v>960</v>
      </c>
    </row>
    <row r="4159" spans="1:7" ht="31.5" x14ac:dyDescent="0.25">
      <c r="A4159" s="54" t="s">
        <v>11153</v>
      </c>
      <c r="B4159" s="54" t="s">
        <v>11138</v>
      </c>
      <c r="C4159" s="57" t="str">
        <f t="shared" si="128"/>
        <v>Formula</v>
      </c>
      <c r="D4159" s="54" t="s">
        <v>11139</v>
      </c>
      <c r="E4159" s="54" t="s">
        <v>11154</v>
      </c>
      <c r="F4159" s="55">
        <v>48</v>
      </c>
      <c r="G4159" s="56">
        <f t="shared" si="129"/>
        <v>960</v>
      </c>
    </row>
    <row r="4160" spans="1:7" ht="31.5" x14ac:dyDescent="0.25">
      <c r="A4160" s="47" t="s">
        <v>11155</v>
      </c>
      <c r="B4160" s="47" t="s">
        <v>11138</v>
      </c>
      <c r="C4160" s="57" t="str">
        <f t="shared" si="128"/>
        <v>Formula</v>
      </c>
      <c r="D4160" s="47" t="s">
        <v>11139</v>
      </c>
      <c r="E4160" s="47" t="s">
        <v>11156</v>
      </c>
      <c r="F4160" s="53">
        <v>60</v>
      </c>
      <c r="G4160" s="56">
        <f t="shared" si="129"/>
        <v>960</v>
      </c>
    </row>
    <row r="4161" spans="1:7" ht="31.5" x14ac:dyDescent="0.25">
      <c r="A4161" s="54" t="s">
        <v>11157</v>
      </c>
      <c r="B4161" s="54" t="s">
        <v>11138</v>
      </c>
      <c r="C4161" s="57" t="str">
        <f t="shared" si="128"/>
        <v>Formula</v>
      </c>
      <c r="D4161" s="54" t="s">
        <v>11139</v>
      </c>
      <c r="E4161" s="54" t="s">
        <v>11158</v>
      </c>
      <c r="F4161" s="55">
        <v>28</v>
      </c>
      <c r="G4161" s="56">
        <f t="shared" si="129"/>
        <v>960</v>
      </c>
    </row>
    <row r="4162" spans="1:7" ht="31.5" x14ac:dyDescent="0.25">
      <c r="A4162" s="47" t="s">
        <v>11159</v>
      </c>
      <c r="B4162" s="47" t="s">
        <v>11138</v>
      </c>
      <c r="C4162" s="57" t="str">
        <f t="shared" si="128"/>
        <v>Formula</v>
      </c>
      <c r="D4162" s="47" t="s">
        <v>11139</v>
      </c>
      <c r="E4162" s="47" t="s">
        <v>11160</v>
      </c>
      <c r="F4162" s="53">
        <v>25</v>
      </c>
      <c r="G4162" s="56">
        <f t="shared" si="129"/>
        <v>960</v>
      </c>
    </row>
    <row r="4163" spans="1:7" ht="42" x14ac:dyDescent="0.25">
      <c r="A4163" s="54" t="s">
        <v>11161</v>
      </c>
      <c r="B4163" s="54" t="s">
        <v>11162</v>
      </c>
      <c r="C4163" s="57" t="str">
        <f t="shared" ref="C4163:C4226" si="130">IF(ISTEXT(VLOOKUP(B4163,$I$2:$I$11,1,FALSE)),"Alt sub","Formula")</f>
        <v>Formula</v>
      </c>
      <c r="D4163" s="54" t="s">
        <v>11163</v>
      </c>
      <c r="E4163" s="54" t="s">
        <v>11164</v>
      </c>
      <c r="F4163" s="55">
        <v>60</v>
      </c>
      <c r="G4163" s="56">
        <f t="shared" ref="G4163:G4226" si="131">SUMIF(B:B,B4163,F:F)</f>
        <v>60</v>
      </c>
    </row>
    <row r="4164" spans="1:7" ht="42" x14ac:dyDescent="0.25">
      <c r="A4164" s="47" t="s">
        <v>11165</v>
      </c>
      <c r="B4164" s="47" t="s">
        <v>11166</v>
      </c>
      <c r="C4164" s="57" t="str">
        <f t="shared" si="130"/>
        <v>Formula</v>
      </c>
      <c r="D4164" s="47" t="s">
        <v>11167</v>
      </c>
      <c r="E4164" s="47" t="s">
        <v>11168</v>
      </c>
      <c r="F4164" s="53">
        <v>72</v>
      </c>
      <c r="G4164" s="56">
        <f t="shared" si="131"/>
        <v>72</v>
      </c>
    </row>
    <row r="4165" spans="1:7" ht="42" x14ac:dyDescent="0.25">
      <c r="A4165" s="54" t="s">
        <v>11169</v>
      </c>
      <c r="B4165" s="54" t="s">
        <v>11170</v>
      </c>
      <c r="C4165" s="57" t="str">
        <f t="shared" si="130"/>
        <v>Formula</v>
      </c>
      <c r="D4165" s="54" t="s">
        <v>11171</v>
      </c>
      <c r="E4165" s="54" t="s">
        <v>11172</v>
      </c>
      <c r="F4165" s="55">
        <v>58</v>
      </c>
      <c r="G4165" s="56">
        <f t="shared" si="131"/>
        <v>58</v>
      </c>
    </row>
    <row r="4166" spans="1:7" ht="31.5" x14ac:dyDescent="0.25">
      <c r="A4166" s="47" t="s">
        <v>11173</v>
      </c>
      <c r="B4166" s="47" t="s">
        <v>11174</v>
      </c>
      <c r="C4166" s="57" t="str">
        <f t="shared" si="130"/>
        <v>Formula</v>
      </c>
      <c r="D4166" s="47" t="s">
        <v>11175</v>
      </c>
      <c r="E4166" s="47" t="s">
        <v>11176</v>
      </c>
      <c r="F4166" s="53">
        <v>24</v>
      </c>
      <c r="G4166" s="56">
        <f t="shared" si="131"/>
        <v>24</v>
      </c>
    </row>
    <row r="4167" spans="1:7" ht="31.5" x14ac:dyDescent="0.25">
      <c r="A4167" s="54" t="s">
        <v>11177</v>
      </c>
      <c r="B4167" s="54" t="s">
        <v>11178</v>
      </c>
      <c r="C4167" s="57" t="str">
        <f t="shared" si="130"/>
        <v>Formula</v>
      </c>
      <c r="D4167" s="54" t="s">
        <v>11179</v>
      </c>
      <c r="E4167" s="54" t="s">
        <v>11180</v>
      </c>
      <c r="F4167" s="55">
        <v>30</v>
      </c>
      <c r="G4167" s="56">
        <f t="shared" si="131"/>
        <v>30</v>
      </c>
    </row>
    <row r="4168" spans="1:7" ht="31.5" x14ac:dyDescent="0.25">
      <c r="A4168" s="47" t="s">
        <v>11181</v>
      </c>
      <c r="B4168" s="47" t="s">
        <v>11182</v>
      </c>
      <c r="C4168" s="57" t="str">
        <f t="shared" si="130"/>
        <v>Formula</v>
      </c>
      <c r="D4168" s="47" t="s">
        <v>11183</v>
      </c>
      <c r="E4168" s="47" t="s">
        <v>11184</v>
      </c>
      <c r="F4168" s="53">
        <v>60</v>
      </c>
      <c r="G4168" s="56">
        <f t="shared" si="131"/>
        <v>60</v>
      </c>
    </row>
    <row r="4169" spans="1:7" ht="42" x14ac:dyDescent="0.25">
      <c r="A4169" s="54" t="s">
        <v>11185</v>
      </c>
      <c r="B4169" s="54" t="s">
        <v>11186</v>
      </c>
      <c r="C4169" s="57" t="str">
        <f t="shared" si="130"/>
        <v>Formula</v>
      </c>
      <c r="D4169" s="54" t="s">
        <v>11187</v>
      </c>
      <c r="E4169" s="54" t="s">
        <v>11188</v>
      </c>
      <c r="F4169" s="55">
        <v>145</v>
      </c>
      <c r="G4169" s="56">
        <f t="shared" si="131"/>
        <v>145</v>
      </c>
    </row>
    <row r="4170" spans="1:7" ht="42" x14ac:dyDescent="0.25">
      <c r="A4170" s="47" t="s">
        <v>11189</v>
      </c>
      <c r="B4170" s="47" t="s">
        <v>11190</v>
      </c>
      <c r="C4170" s="57" t="str">
        <f t="shared" si="130"/>
        <v>Formula</v>
      </c>
      <c r="D4170" s="47" t="s">
        <v>11191</v>
      </c>
      <c r="E4170" s="47" t="s">
        <v>11192</v>
      </c>
      <c r="F4170" s="53">
        <v>126</v>
      </c>
      <c r="G4170" s="56">
        <f t="shared" si="131"/>
        <v>126</v>
      </c>
    </row>
    <row r="4171" spans="1:7" ht="42" x14ac:dyDescent="0.25">
      <c r="A4171" s="54" t="s">
        <v>11193</v>
      </c>
      <c r="B4171" s="54" t="s">
        <v>11194</v>
      </c>
      <c r="C4171" s="57" t="str">
        <f t="shared" si="130"/>
        <v>Formula</v>
      </c>
      <c r="D4171" s="54" t="s">
        <v>11195</v>
      </c>
      <c r="E4171" s="54" t="s">
        <v>11196</v>
      </c>
      <c r="F4171" s="55">
        <v>204</v>
      </c>
      <c r="G4171" s="56">
        <f t="shared" si="131"/>
        <v>560</v>
      </c>
    </row>
    <row r="4172" spans="1:7" ht="42" x14ac:dyDescent="0.25">
      <c r="A4172" s="47" t="s">
        <v>11197</v>
      </c>
      <c r="B4172" s="47" t="s">
        <v>11194</v>
      </c>
      <c r="C4172" s="57" t="str">
        <f t="shared" si="130"/>
        <v>Formula</v>
      </c>
      <c r="D4172" s="47" t="s">
        <v>11195</v>
      </c>
      <c r="E4172" s="47" t="s">
        <v>11198</v>
      </c>
      <c r="F4172" s="53">
        <v>182</v>
      </c>
      <c r="G4172" s="56">
        <f t="shared" si="131"/>
        <v>560</v>
      </c>
    </row>
    <row r="4173" spans="1:7" ht="42" x14ac:dyDescent="0.25">
      <c r="A4173" s="54" t="s">
        <v>11199</v>
      </c>
      <c r="B4173" s="54" t="s">
        <v>11194</v>
      </c>
      <c r="C4173" s="57" t="str">
        <f t="shared" si="130"/>
        <v>Formula</v>
      </c>
      <c r="D4173" s="54" t="s">
        <v>11195</v>
      </c>
      <c r="E4173" s="54" t="s">
        <v>11200</v>
      </c>
      <c r="F4173" s="55">
        <v>172</v>
      </c>
      <c r="G4173" s="56">
        <f t="shared" si="131"/>
        <v>560</v>
      </c>
    </row>
    <row r="4174" spans="1:7" ht="42" x14ac:dyDescent="0.25">
      <c r="A4174" s="47" t="s">
        <v>11201</v>
      </c>
      <c r="B4174" s="47" t="s">
        <v>11194</v>
      </c>
      <c r="C4174" s="57" t="str">
        <f t="shared" si="130"/>
        <v>Formula</v>
      </c>
      <c r="D4174" s="47" t="s">
        <v>11195</v>
      </c>
      <c r="E4174" s="47" t="s">
        <v>11202</v>
      </c>
      <c r="F4174" s="53">
        <v>2</v>
      </c>
      <c r="G4174" s="56">
        <f t="shared" si="131"/>
        <v>560</v>
      </c>
    </row>
    <row r="4175" spans="1:7" ht="42" x14ac:dyDescent="0.25">
      <c r="A4175" s="54" t="s">
        <v>11203</v>
      </c>
      <c r="B4175" s="54" t="s">
        <v>11204</v>
      </c>
      <c r="C4175" s="57" t="str">
        <f t="shared" si="130"/>
        <v>Formula</v>
      </c>
      <c r="D4175" s="54" t="s">
        <v>11205</v>
      </c>
      <c r="E4175" s="54" t="s">
        <v>11206</v>
      </c>
      <c r="F4175" s="55">
        <v>186</v>
      </c>
      <c r="G4175" s="56">
        <f t="shared" si="131"/>
        <v>186</v>
      </c>
    </row>
    <row r="4176" spans="1:7" ht="52.5" x14ac:dyDescent="0.25">
      <c r="A4176" s="47" t="s">
        <v>11207</v>
      </c>
      <c r="B4176" s="47" t="s">
        <v>11208</v>
      </c>
      <c r="C4176" s="57" t="str">
        <f t="shared" si="130"/>
        <v>Formula</v>
      </c>
      <c r="D4176" s="47" t="s">
        <v>11209</v>
      </c>
      <c r="E4176" s="47" t="s">
        <v>11210</v>
      </c>
      <c r="F4176" s="53">
        <v>141</v>
      </c>
      <c r="G4176" s="56">
        <f t="shared" si="131"/>
        <v>141</v>
      </c>
    </row>
    <row r="4177" spans="1:7" ht="31.5" x14ac:dyDescent="0.25">
      <c r="A4177" s="54" t="s">
        <v>11211</v>
      </c>
      <c r="B4177" s="54" t="s">
        <v>11212</v>
      </c>
      <c r="C4177" s="57" t="str">
        <f t="shared" si="130"/>
        <v>Formula</v>
      </c>
      <c r="D4177" s="54" t="s">
        <v>11213</v>
      </c>
      <c r="E4177" s="54" t="s">
        <v>11214</v>
      </c>
      <c r="F4177" s="55">
        <v>32</v>
      </c>
      <c r="G4177" s="56">
        <f t="shared" si="131"/>
        <v>32</v>
      </c>
    </row>
    <row r="4178" spans="1:7" ht="42" x14ac:dyDescent="0.25">
      <c r="A4178" s="47" t="s">
        <v>11215</v>
      </c>
      <c r="B4178" s="47" t="s">
        <v>11216</v>
      </c>
      <c r="C4178" s="57" t="str">
        <f t="shared" si="130"/>
        <v>Formula</v>
      </c>
      <c r="D4178" s="47" t="s">
        <v>11217</v>
      </c>
      <c r="E4178" s="47" t="s">
        <v>11218</v>
      </c>
      <c r="F4178" s="53">
        <v>62</v>
      </c>
      <c r="G4178" s="56">
        <f t="shared" si="131"/>
        <v>62</v>
      </c>
    </row>
    <row r="4179" spans="1:7" x14ac:dyDescent="0.25">
      <c r="A4179" s="54" t="s">
        <v>11219</v>
      </c>
      <c r="B4179" s="54" t="s">
        <v>11220</v>
      </c>
      <c r="C4179" s="57" t="str">
        <f t="shared" si="130"/>
        <v>Formula</v>
      </c>
      <c r="D4179" s="54" t="s">
        <v>11221</v>
      </c>
      <c r="E4179" s="54" t="s">
        <v>11222</v>
      </c>
      <c r="F4179" s="55">
        <v>105</v>
      </c>
      <c r="G4179" s="56">
        <f t="shared" si="131"/>
        <v>105</v>
      </c>
    </row>
    <row r="4180" spans="1:7" ht="42" x14ac:dyDescent="0.25">
      <c r="A4180" s="47" t="s">
        <v>11223</v>
      </c>
      <c r="B4180" s="47" t="s">
        <v>11224</v>
      </c>
      <c r="C4180" s="57" t="str">
        <f t="shared" si="130"/>
        <v>Formula</v>
      </c>
      <c r="D4180" s="47" t="s">
        <v>11225</v>
      </c>
      <c r="E4180" s="47" t="s">
        <v>11226</v>
      </c>
      <c r="F4180" s="53">
        <v>51</v>
      </c>
      <c r="G4180" s="56">
        <f t="shared" si="131"/>
        <v>51</v>
      </c>
    </row>
    <row r="4181" spans="1:7" ht="42" x14ac:dyDescent="0.25">
      <c r="A4181" s="54" t="s">
        <v>18122</v>
      </c>
      <c r="B4181" s="54" t="s">
        <v>18120</v>
      </c>
      <c r="C4181" s="57" t="str">
        <f t="shared" si="130"/>
        <v>Formula</v>
      </c>
      <c r="D4181" s="54" t="s">
        <v>18121</v>
      </c>
      <c r="E4181" s="54" t="s">
        <v>18123</v>
      </c>
      <c r="F4181" s="55">
        <v>100</v>
      </c>
      <c r="G4181" s="56">
        <f t="shared" si="131"/>
        <v>100</v>
      </c>
    </row>
    <row r="4182" spans="1:7" ht="21" x14ac:dyDescent="0.25">
      <c r="A4182" s="47" t="s">
        <v>11227</v>
      </c>
      <c r="B4182" s="47" t="s">
        <v>11228</v>
      </c>
      <c r="C4182" s="57" t="str">
        <f t="shared" si="130"/>
        <v>Formula</v>
      </c>
      <c r="D4182" s="47" t="s">
        <v>11229</v>
      </c>
      <c r="E4182" s="47" t="s">
        <v>11230</v>
      </c>
      <c r="F4182" s="53">
        <v>44</v>
      </c>
      <c r="G4182" s="56">
        <f t="shared" si="131"/>
        <v>44</v>
      </c>
    </row>
    <row r="4183" spans="1:7" ht="42" x14ac:dyDescent="0.25">
      <c r="A4183" s="54" t="s">
        <v>11231</v>
      </c>
      <c r="B4183" s="54" t="s">
        <v>11232</v>
      </c>
      <c r="C4183" s="57" t="str">
        <f t="shared" si="130"/>
        <v>Formula</v>
      </c>
      <c r="D4183" s="54" t="s">
        <v>11233</v>
      </c>
      <c r="E4183" s="54" t="s">
        <v>11234</v>
      </c>
      <c r="F4183" s="55">
        <v>34</v>
      </c>
      <c r="G4183" s="56">
        <f t="shared" si="131"/>
        <v>34</v>
      </c>
    </row>
    <row r="4184" spans="1:7" ht="42" x14ac:dyDescent="0.25">
      <c r="A4184" s="47" t="s">
        <v>11235</v>
      </c>
      <c r="B4184" s="47" t="s">
        <v>11236</v>
      </c>
      <c r="C4184" s="57" t="str">
        <f t="shared" si="130"/>
        <v>Formula</v>
      </c>
      <c r="D4184" s="47" t="s">
        <v>11237</v>
      </c>
      <c r="E4184" s="47" t="s">
        <v>11238</v>
      </c>
      <c r="F4184" s="53">
        <v>173</v>
      </c>
      <c r="G4184" s="56">
        <f t="shared" si="131"/>
        <v>173</v>
      </c>
    </row>
    <row r="4185" spans="1:7" ht="42" x14ac:dyDescent="0.25">
      <c r="A4185" s="54" t="s">
        <v>11239</v>
      </c>
      <c r="B4185" s="54" t="s">
        <v>11240</v>
      </c>
      <c r="C4185" s="57" t="str">
        <f t="shared" si="130"/>
        <v>Formula</v>
      </c>
      <c r="D4185" s="54" t="s">
        <v>11241</v>
      </c>
      <c r="E4185" s="54" t="s">
        <v>11242</v>
      </c>
      <c r="F4185" s="55">
        <v>17</v>
      </c>
      <c r="G4185" s="56">
        <f t="shared" si="131"/>
        <v>17</v>
      </c>
    </row>
    <row r="4186" spans="1:7" ht="31.5" x14ac:dyDescent="0.25">
      <c r="A4186" s="47" t="s">
        <v>11243</v>
      </c>
      <c r="B4186" s="47" t="s">
        <v>11244</v>
      </c>
      <c r="C4186" s="57" t="str">
        <f t="shared" si="130"/>
        <v>Formula</v>
      </c>
      <c r="D4186" s="47" t="s">
        <v>11245</v>
      </c>
      <c r="E4186" s="47" t="s">
        <v>11246</v>
      </c>
      <c r="F4186" s="53">
        <v>40</v>
      </c>
      <c r="G4186" s="56">
        <f t="shared" si="131"/>
        <v>40</v>
      </c>
    </row>
    <row r="4187" spans="1:7" ht="31.5" x14ac:dyDescent="0.25">
      <c r="A4187" s="54" t="s">
        <v>11247</v>
      </c>
      <c r="B4187" s="54" t="s">
        <v>11248</v>
      </c>
      <c r="C4187" s="57" t="str">
        <f t="shared" si="130"/>
        <v>Formula</v>
      </c>
      <c r="D4187" s="54" t="s">
        <v>5893</v>
      </c>
      <c r="E4187" s="54" t="s">
        <v>11249</v>
      </c>
      <c r="F4187" s="55">
        <v>97</v>
      </c>
      <c r="G4187" s="56">
        <f t="shared" si="131"/>
        <v>97</v>
      </c>
    </row>
    <row r="4188" spans="1:7" ht="42" x14ac:dyDescent="0.25">
      <c r="A4188" s="47" t="s">
        <v>11250</v>
      </c>
      <c r="B4188" s="47" t="s">
        <v>11251</v>
      </c>
      <c r="C4188" s="57" t="str">
        <f t="shared" si="130"/>
        <v>Formula</v>
      </c>
      <c r="D4188" s="47" t="s">
        <v>7199</v>
      </c>
      <c r="E4188" s="47" t="s">
        <v>11252</v>
      </c>
      <c r="F4188" s="53">
        <v>34</v>
      </c>
      <c r="G4188" s="56">
        <f t="shared" si="131"/>
        <v>34</v>
      </c>
    </row>
    <row r="4189" spans="1:7" ht="31.5" x14ac:dyDescent="0.25">
      <c r="A4189" s="54" t="s">
        <v>11253</v>
      </c>
      <c r="B4189" s="54" t="s">
        <v>11254</v>
      </c>
      <c r="C4189" s="57" t="str">
        <f t="shared" si="130"/>
        <v>Formula</v>
      </c>
      <c r="D4189" s="54" t="s">
        <v>11255</v>
      </c>
      <c r="E4189" s="54" t="s">
        <v>11256</v>
      </c>
      <c r="F4189" s="55">
        <v>53</v>
      </c>
      <c r="G4189" s="56">
        <f t="shared" si="131"/>
        <v>53</v>
      </c>
    </row>
    <row r="4190" spans="1:7" ht="31.5" x14ac:dyDescent="0.25">
      <c r="A4190" s="47" t="s">
        <v>11257</v>
      </c>
      <c r="B4190" s="47" t="s">
        <v>11258</v>
      </c>
      <c r="C4190" s="57" t="str">
        <f t="shared" si="130"/>
        <v>Formula</v>
      </c>
      <c r="D4190" s="47" t="s">
        <v>11259</v>
      </c>
      <c r="E4190" s="47" t="s">
        <v>11260</v>
      </c>
      <c r="F4190" s="53">
        <v>78</v>
      </c>
      <c r="G4190" s="56">
        <f t="shared" si="131"/>
        <v>78</v>
      </c>
    </row>
    <row r="4191" spans="1:7" x14ac:dyDescent="0.25">
      <c r="A4191" s="54" t="s">
        <v>11261</v>
      </c>
      <c r="B4191" s="54" t="s">
        <v>11262</v>
      </c>
      <c r="C4191" s="57" t="str">
        <f t="shared" si="130"/>
        <v>Formula</v>
      </c>
      <c r="D4191" s="54" t="s">
        <v>11263</v>
      </c>
      <c r="E4191" s="54" t="s">
        <v>11264</v>
      </c>
      <c r="F4191" s="55">
        <v>125</v>
      </c>
      <c r="G4191" s="56">
        <f t="shared" si="131"/>
        <v>125</v>
      </c>
    </row>
    <row r="4192" spans="1:7" ht="31.5" x14ac:dyDescent="0.25">
      <c r="A4192" s="47" t="s">
        <v>11265</v>
      </c>
      <c r="B4192" s="47" t="s">
        <v>11266</v>
      </c>
      <c r="C4192" s="57" t="str">
        <f t="shared" si="130"/>
        <v>Formula</v>
      </c>
      <c r="D4192" s="47" t="s">
        <v>11267</v>
      </c>
      <c r="E4192" s="47" t="s">
        <v>11268</v>
      </c>
      <c r="F4192" s="53">
        <v>60</v>
      </c>
      <c r="G4192" s="56">
        <f t="shared" si="131"/>
        <v>60</v>
      </c>
    </row>
    <row r="4193" spans="1:7" ht="52.5" x14ac:dyDescent="0.25">
      <c r="A4193" s="54" t="s">
        <v>11269</v>
      </c>
      <c r="B4193" s="54" t="s">
        <v>11270</v>
      </c>
      <c r="C4193" s="57" t="str">
        <f t="shared" si="130"/>
        <v>Formula</v>
      </c>
      <c r="D4193" s="54" t="s">
        <v>11271</v>
      </c>
      <c r="E4193" s="54" t="s">
        <v>11272</v>
      </c>
      <c r="F4193" s="55">
        <v>180</v>
      </c>
      <c r="G4193" s="56">
        <f t="shared" si="131"/>
        <v>180</v>
      </c>
    </row>
    <row r="4194" spans="1:7" ht="21" x14ac:dyDescent="0.25">
      <c r="A4194" s="47" t="s">
        <v>11273</v>
      </c>
      <c r="B4194" s="47" t="s">
        <v>11274</v>
      </c>
      <c r="C4194" s="57" t="str">
        <f t="shared" si="130"/>
        <v>Formula</v>
      </c>
      <c r="D4194" s="47" t="s">
        <v>11275</v>
      </c>
      <c r="E4194" s="47" t="s">
        <v>11276</v>
      </c>
      <c r="F4194" s="53">
        <v>211</v>
      </c>
      <c r="G4194" s="56">
        <f t="shared" si="131"/>
        <v>211</v>
      </c>
    </row>
    <row r="4195" spans="1:7" ht="42" x14ac:dyDescent="0.25">
      <c r="A4195" s="54" t="s">
        <v>11277</v>
      </c>
      <c r="B4195" s="54" t="s">
        <v>11278</v>
      </c>
      <c r="C4195" s="57" t="str">
        <f t="shared" si="130"/>
        <v>Formula</v>
      </c>
      <c r="D4195" s="54" t="s">
        <v>11279</v>
      </c>
      <c r="E4195" s="54" t="s">
        <v>11280</v>
      </c>
      <c r="F4195" s="55">
        <v>42</v>
      </c>
      <c r="G4195" s="56">
        <f t="shared" si="131"/>
        <v>42</v>
      </c>
    </row>
    <row r="4196" spans="1:7" x14ac:dyDescent="0.25">
      <c r="A4196" s="47" t="s">
        <v>11281</v>
      </c>
      <c r="B4196" s="47" t="s">
        <v>11282</v>
      </c>
      <c r="C4196" s="57" t="str">
        <f t="shared" si="130"/>
        <v>Formula</v>
      </c>
      <c r="D4196" s="47" t="s">
        <v>11283</v>
      </c>
      <c r="E4196" s="47" t="s">
        <v>11284</v>
      </c>
      <c r="F4196" s="53">
        <v>170</v>
      </c>
      <c r="G4196" s="56">
        <f t="shared" si="131"/>
        <v>170</v>
      </c>
    </row>
    <row r="4197" spans="1:7" ht="31.5" x14ac:dyDescent="0.25">
      <c r="A4197" s="54" t="s">
        <v>11285</v>
      </c>
      <c r="B4197" s="54" t="s">
        <v>11286</v>
      </c>
      <c r="C4197" s="57" t="str">
        <f t="shared" si="130"/>
        <v>Formula</v>
      </c>
      <c r="D4197" s="54" t="s">
        <v>11287</v>
      </c>
      <c r="E4197" s="54" t="s">
        <v>11288</v>
      </c>
      <c r="F4197" s="55">
        <v>146</v>
      </c>
      <c r="G4197" s="56">
        <f t="shared" si="131"/>
        <v>191</v>
      </c>
    </row>
    <row r="4198" spans="1:7" ht="31.5" x14ac:dyDescent="0.25">
      <c r="A4198" s="47" t="s">
        <v>11289</v>
      </c>
      <c r="B4198" s="47" t="s">
        <v>11286</v>
      </c>
      <c r="C4198" s="57" t="str">
        <f t="shared" si="130"/>
        <v>Formula</v>
      </c>
      <c r="D4198" s="47" t="s">
        <v>11287</v>
      </c>
      <c r="E4198" s="47" t="s">
        <v>11290</v>
      </c>
      <c r="F4198" s="53">
        <v>45</v>
      </c>
      <c r="G4198" s="56">
        <f t="shared" si="131"/>
        <v>191</v>
      </c>
    </row>
    <row r="4199" spans="1:7" ht="31.5" x14ac:dyDescent="0.25">
      <c r="A4199" s="54" t="s">
        <v>11291</v>
      </c>
      <c r="B4199" s="54" t="s">
        <v>11292</v>
      </c>
      <c r="C4199" s="57" t="str">
        <f t="shared" si="130"/>
        <v>Formula</v>
      </c>
      <c r="D4199" s="54" t="s">
        <v>11293</v>
      </c>
      <c r="E4199" s="54" t="s">
        <v>11294</v>
      </c>
      <c r="F4199" s="55">
        <v>150</v>
      </c>
      <c r="G4199" s="56">
        <f t="shared" si="131"/>
        <v>150</v>
      </c>
    </row>
    <row r="4200" spans="1:7" ht="31.5" x14ac:dyDescent="0.25">
      <c r="A4200" s="47" t="s">
        <v>11295</v>
      </c>
      <c r="B4200" s="47" t="s">
        <v>11296</v>
      </c>
      <c r="C4200" s="57" t="str">
        <f t="shared" si="130"/>
        <v>Formula</v>
      </c>
      <c r="D4200" s="47" t="s">
        <v>11297</v>
      </c>
      <c r="E4200" s="47" t="s">
        <v>11298</v>
      </c>
      <c r="F4200" s="53">
        <v>90</v>
      </c>
      <c r="G4200" s="56">
        <f t="shared" si="131"/>
        <v>90</v>
      </c>
    </row>
    <row r="4201" spans="1:7" ht="42" x14ac:dyDescent="0.25">
      <c r="A4201" s="54" t="s">
        <v>11299</v>
      </c>
      <c r="B4201" s="54" t="s">
        <v>11300</v>
      </c>
      <c r="C4201" s="57" t="str">
        <f t="shared" si="130"/>
        <v>Formula</v>
      </c>
      <c r="D4201" s="54" t="s">
        <v>11301</v>
      </c>
      <c r="E4201" s="54" t="s">
        <v>11302</v>
      </c>
      <c r="F4201" s="55">
        <v>30</v>
      </c>
      <c r="G4201" s="56">
        <f t="shared" si="131"/>
        <v>30</v>
      </c>
    </row>
    <row r="4202" spans="1:7" ht="31.5" x14ac:dyDescent="0.25">
      <c r="A4202" s="47" t="s">
        <v>11303</v>
      </c>
      <c r="B4202" s="47" t="s">
        <v>11304</v>
      </c>
      <c r="C4202" s="57" t="str">
        <f t="shared" si="130"/>
        <v>Formula</v>
      </c>
      <c r="D4202" s="47" t="s">
        <v>11305</v>
      </c>
      <c r="E4202" s="47" t="s">
        <v>11306</v>
      </c>
      <c r="F4202" s="53">
        <v>217</v>
      </c>
      <c r="G4202" s="56">
        <f t="shared" si="131"/>
        <v>377</v>
      </c>
    </row>
    <row r="4203" spans="1:7" ht="31.5" x14ac:dyDescent="0.25">
      <c r="A4203" s="54" t="s">
        <v>11307</v>
      </c>
      <c r="B4203" s="54" t="s">
        <v>11304</v>
      </c>
      <c r="C4203" s="57" t="str">
        <f t="shared" si="130"/>
        <v>Formula</v>
      </c>
      <c r="D4203" s="54" t="s">
        <v>11305</v>
      </c>
      <c r="E4203" s="54" t="s">
        <v>11308</v>
      </c>
      <c r="F4203" s="55">
        <v>160</v>
      </c>
      <c r="G4203" s="56">
        <f t="shared" si="131"/>
        <v>377</v>
      </c>
    </row>
    <row r="4204" spans="1:7" ht="52.5" x14ac:dyDescent="0.25">
      <c r="A4204" s="47" t="s">
        <v>11309</v>
      </c>
      <c r="B4204" s="47" t="s">
        <v>11310</v>
      </c>
      <c r="C4204" s="57" t="str">
        <f t="shared" si="130"/>
        <v>Formula</v>
      </c>
      <c r="D4204" s="47" t="s">
        <v>11311</v>
      </c>
      <c r="E4204" s="47" t="s">
        <v>11312</v>
      </c>
      <c r="F4204" s="53">
        <v>123</v>
      </c>
      <c r="G4204" s="56">
        <f t="shared" si="131"/>
        <v>123</v>
      </c>
    </row>
    <row r="4205" spans="1:7" ht="42" x14ac:dyDescent="0.25">
      <c r="A4205" s="54" t="s">
        <v>11313</v>
      </c>
      <c r="B4205" s="54" t="s">
        <v>11314</v>
      </c>
      <c r="C4205" s="57" t="str">
        <f t="shared" si="130"/>
        <v>Formula</v>
      </c>
      <c r="D4205" s="54" t="s">
        <v>11315</v>
      </c>
      <c r="E4205" s="54" t="s">
        <v>11316</v>
      </c>
      <c r="F4205" s="55">
        <v>50</v>
      </c>
      <c r="G4205" s="56">
        <f t="shared" si="131"/>
        <v>50</v>
      </c>
    </row>
    <row r="4206" spans="1:7" ht="31.5" x14ac:dyDescent="0.25">
      <c r="A4206" s="47" t="s">
        <v>11317</v>
      </c>
      <c r="B4206" s="47" t="s">
        <v>11318</v>
      </c>
      <c r="C4206" s="57" t="str">
        <f t="shared" si="130"/>
        <v>Formula</v>
      </c>
      <c r="D4206" s="47" t="s">
        <v>11319</v>
      </c>
      <c r="E4206" s="47" t="s">
        <v>11320</v>
      </c>
      <c r="F4206" s="53">
        <v>164</v>
      </c>
      <c r="G4206" s="56">
        <f t="shared" si="131"/>
        <v>164</v>
      </c>
    </row>
    <row r="4207" spans="1:7" ht="31.5" x14ac:dyDescent="0.25">
      <c r="A4207" s="54" t="s">
        <v>11321</v>
      </c>
      <c r="B4207" s="54" t="s">
        <v>11322</v>
      </c>
      <c r="C4207" s="57" t="str">
        <f t="shared" si="130"/>
        <v>Formula</v>
      </c>
      <c r="D4207" s="54" t="s">
        <v>11323</v>
      </c>
      <c r="E4207" s="54" t="s">
        <v>11324</v>
      </c>
      <c r="F4207" s="55">
        <v>190</v>
      </c>
      <c r="G4207" s="56">
        <f t="shared" si="131"/>
        <v>190</v>
      </c>
    </row>
    <row r="4208" spans="1:7" ht="52.5" x14ac:dyDescent="0.25">
      <c r="A4208" s="47" t="s">
        <v>11325</v>
      </c>
      <c r="B4208" s="47" t="s">
        <v>11326</v>
      </c>
      <c r="C4208" s="57" t="str">
        <f t="shared" si="130"/>
        <v>Formula</v>
      </c>
      <c r="D4208" s="47" t="s">
        <v>11327</v>
      </c>
      <c r="E4208" s="47" t="s">
        <v>11328</v>
      </c>
      <c r="F4208" s="53">
        <v>50</v>
      </c>
      <c r="G4208" s="56">
        <f t="shared" si="131"/>
        <v>50</v>
      </c>
    </row>
    <row r="4209" spans="1:7" ht="21" x14ac:dyDescent="0.25">
      <c r="A4209" s="54" t="s">
        <v>11329</v>
      </c>
      <c r="B4209" s="54" t="s">
        <v>11330</v>
      </c>
      <c r="C4209" s="57" t="str">
        <f t="shared" si="130"/>
        <v>Formula</v>
      </c>
      <c r="D4209" s="54" t="s">
        <v>11331</v>
      </c>
      <c r="E4209" s="54" t="s">
        <v>11332</v>
      </c>
      <c r="F4209" s="55">
        <v>170</v>
      </c>
      <c r="G4209" s="56">
        <f t="shared" si="131"/>
        <v>703</v>
      </c>
    </row>
    <row r="4210" spans="1:7" ht="21" x14ac:dyDescent="0.25">
      <c r="A4210" s="47" t="s">
        <v>11333</v>
      </c>
      <c r="B4210" s="47" t="s">
        <v>11330</v>
      </c>
      <c r="C4210" s="57" t="str">
        <f t="shared" si="130"/>
        <v>Formula</v>
      </c>
      <c r="D4210" s="47" t="s">
        <v>11331</v>
      </c>
      <c r="E4210" s="47" t="s">
        <v>11334</v>
      </c>
      <c r="F4210" s="53">
        <v>135</v>
      </c>
      <c r="G4210" s="56">
        <f t="shared" si="131"/>
        <v>703</v>
      </c>
    </row>
    <row r="4211" spans="1:7" ht="21" x14ac:dyDescent="0.25">
      <c r="A4211" s="54" t="s">
        <v>11335</v>
      </c>
      <c r="B4211" s="54" t="s">
        <v>11330</v>
      </c>
      <c r="C4211" s="57" t="str">
        <f t="shared" si="130"/>
        <v>Formula</v>
      </c>
      <c r="D4211" s="54" t="s">
        <v>11331</v>
      </c>
      <c r="E4211" s="54" t="s">
        <v>11336</v>
      </c>
      <c r="F4211" s="55">
        <v>398</v>
      </c>
      <c r="G4211" s="56">
        <f t="shared" si="131"/>
        <v>703</v>
      </c>
    </row>
    <row r="4212" spans="1:7" ht="31.5" x14ac:dyDescent="0.25">
      <c r="A4212" s="47" t="s">
        <v>11337</v>
      </c>
      <c r="B4212" s="47" t="s">
        <v>11338</v>
      </c>
      <c r="C4212" s="57" t="str">
        <f t="shared" si="130"/>
        <v>Formula</v>
      </c>
      <c r="D4212" s="47" t="s">
        <v>11339</v>
      </c>
      <c r="E4212" s="47" t="s">
        <v>11340</v>
      </c>
      <c r="F4212" s="53">
        <v>41</v>
      </c>
      <c r="G4212" s="56">
        <f t="shared" si="131"/>
        <v>41</v>
      </c>
    </row>
    <row r="4213" spans="1:7" ht="21" x14ac:dyDescent="0.25">
      <c r="A4213" s="54" t="s">
        <v>11341</v>
      </c>
      <c r="B4213" s="54" t="s">
        <v>11342</v>
      </c>
      <c r="C4213" s="57" t="str">
        <f t="shared" si="130"/>
        <v>Formula</v>
      </c>
      <c r="D4213" s="54" t="s">
        <v>11343</v>
      </c>
      <c r="E4213" s="54" t="s">
        <v>11344</v>
      </c>
      <c r="F4213" s="55">
        <v>213</v>
      </c>
      <c r="G4213" s="56">
        <f t="shared" si="131"/>
        <v>213</v>
      </c>
    </row>
    <row r="4214" spans="1:7" ht="52.5" x14ac:dyDescent="0.25">
      <c r="A4214" s="47" t="s">
        <v>11345</v>
      </c>
      <c r="B4214" s="47" t="s">
        <v>11346</v>
      </c>
      <c r="C4214" s="57" t="str">
        <f t="shared" si="130"/>
        <v>Formula</v>
      </c>
      <c r="D4214" s="47" t="s">
        <v>11347</v>
      </c>
      <c r="E4214" s="47" t="s">
        <v>11348</v>
      </c>
      <c r="F4214" s="53">
        <v>106</v>
      </c>
      <c r="G4214" s="56">
        <f t="shared" si="131"/>
        <v>106</v>
      </c>
    </row>
    <row r="4215" spans="1:7" ht="42" x14ac:dyDescent="0.25">
      <c r="A4215" s="54" t="s">
        <v>11349</v>
      </c>
      <c r="B4215" s="54" t="s">
        <v>11350</v>
      </c>
      <c r="C4215" s="57" t="str">
        <f t="shared" si="130"/>
        <v>Formula</v>
      </c>
      <c r="D4215" s="54" t="s">
        <v>11351</v>
      </c>
      <c r="E4215" s="54" t="s">
        <v>11352</v>
      </c>
      <c r="F4215" s="55">
        <v>40</v>
      </c>
      <c r="G4215" s="56">
        <f t="shared" si="131"/>
        <v>40</v>
      </c>
    </row>
    <row r="4216" spans="1:7" ht="52.5" x14ac:dyDescent="0.25">
      <c r="A4216" s="47" t="s">
        <v>11353</v>
      </c>
      <c r="B4216" s="47" t="s">
        <v>11354</v>
      </c>
      <c r="C4216" s="57" t="str">
        <f t="shared" si="130"/>
        <v>Formula</v>
      </c>
      <c r="D4216" s="47" t="s">
        <v>11355</v>
      </c>
      <c r="E4216" s="47" t="s">
        <v>11356</v>
      </c>
      <c r="F4216" s="53">
        <v>60</v>
      </c>
      <c r="G4216" s="56">
        <f t="shared" si="131"/>
        <v>60</v>
      </c>
    </row>
    <row r="4217" spans="1:7" ht="52.5" x14ac:dyDescent="0.25">
      <c r="A4217" s="54" t="s">
        <v>11357</v>
      </c>
      <c r="B4217" s="54" t="s">
        <v>11358</v>
      </c>
      <c r="C4217" s="57" t="str">
        <f t="shared" si="130"/>
        <v>Formula</v>
      </c>
      <c r="D4217" s="54" t="s">
        <v>11359</v>
      </c>
      <c r="E4217" s="54" t="s">
        <v>11360</v>
      </c>
      <c r="F4217" s="55">
        <v>88</v>
      </c>
      <c r="G4217" s="56">
        <f t="shared" si="131"/>
        <v>88</v>
      </c>
    </row>
    <row r="4218" spans="1:7" ht="42" x14ac:dyDescent="0.25">
      <c r="A4218" s="47" t="s">
        <v>11361</v>
      </c>
      <c r="B4218" s="47" t="s">
        <v>11362</v>
      </c>
      <c r="C4218" s="57" t="str">
        <f t="shared" si="130"/>
        <v>Formula</v>
      </c>
      <c r="D4218" s="47" t="s">
        <v>1476</v>
      </c>
      <c r="E4218" s="47" t="s">
        <v>11363</v>
      </c>
      <c r="F4218" s="53">
        <v>152</v>
      </c>
      <c r="G4218" s="56">
        <f t="shared" si="131"/>
        <v>152</v>
      </c>
    </row>
    <row r="4219" spans="1:7" ht="31.5" x14ac:dyDescent="0.25">
      <c r="A4219" s="54" t="s">
        <v>11364</v>
      </c>
      <c r="B4219" s="54" t="s">
        <v>11365</v>
      </c>
      <c r="C4219" s="57" t="str">
        <f t="shared" si="130"/>
        <v>Formula</v>
      </c>
      <c r="D4219" s="54" t="s">
        <v>11366</v>
      </c>
      <c r="E4219" s="54" t="s">
        <v>11367</v>
      </c>
      <c r="F4219" s="55">
        <v>80</v>
      </c>
      <c r="G4219" s="56">
        <f t="shared" si="131"/>
        <v>80</v>
      </c>
    </row>
    <row r="4220" spans="1:7" ht="31.5" x14ac:dyDescent="0.25">
      <c r="A4220" s="47" t="s">
        <v>11368</v>
      </c>
      <c r="B4220" s="47" t="s">
        <v>11369</v>
      </c>
      <c r="C4220" s="57" t="str">
        <f t="shared" si="130"/>
        <v>Formula</v>
      </c>
      <c r="D4220" s="47" t="s">
        <v>11370</v>
      </c>
      <c r="E4220" s="47" t="s">
        <v>11371</v>
      </c>
      <c r="F4220" s="53">
        <v>175</v>
      </c>
      <c r="G4220" s="56">
        <f t="shared" si="131"/>
        <v>175</v>
      </c>
    </row>
    <row r="4221" spans="1:7" ht="42" x14ac:dyDescent="0.25">
      <c r="A4221" s="54" t="s">
        <v>11372</v>
      </c>
      <c r="B4221" s="54" t="s">
        <v>11373</v>
      </c>
      <c r="C4221" s="57" t="str">
        <f t="shared" si="130"/>
        <v>Formula</v>
      </c>
      <c r="D4221" s="54" t="s">
        <v>11374</v>
      </c>
      <c r="E4221" s="54" t="s">
        <v>11375</v>
      </c>
      <c r="F4221" s="55">
        <v>160</v>
      </c>
      <c r="G4221" s="56">
        <f t="shared" si="131"/>
        <v>160</v>
      </c>
    </row>
    <row r="4222" spans="1:7" ht="42" x14ac:dyDescent="0.25">
      <c r="A4222" s="47" t="s">
        <v>11376</v>
      </c>
      <c r="B4222" s="47" t="s">
        <v>11377</v>
      </c>
      <c r="C4222" s="57" t="str">
        <f t="shared" si="130"/>
        <v>Formula</v>
      </c>
      <c r="D4222" s="47" t="s">
        <v>11378</v>
      </c>
      <c r="E4222" s="47" t="s">
        <v>11379</v>
      </c>
      <c r="F4222" s="53">
        <v>14</v>
      </c>
      <c r="G4222" s="56">
        <f t="shared" si="131"/>
        <v>14</v>
      </c>
    </row>
    <row r="4223" spans="1:7" ht="42" x14ac:dyDescent="0.25">
      <c r="A4223" s="54" t="s">
        <v>11380</v>
      </c>
      <c r="B4223" s="54" t="s">
        <v>11381</v>
      </c>
      <c r="C4223" s="57" t="str">
        <f t="shared" si="130"/>
        <v>Formula</v>
      </c>
      <c r="D4223" s="54" t="s">
        <v>10360</v>
      </c>
      <c r="E4223" s="54" t="s">
        <v>11382</v>
      </c>
      <c r="F4223" s="55">
        <v>33</v>
      </c>
      <c r="G4223" s="56">
        <f t="shared" si="131"/>
        <v>33</v>
      </c>
    </row>
    <row r="4224" spans="1:7" ht="42" x14ac:dyDescent="0.25">
      <c r="A4224" s="47" t="s">
        <v>11383</v>
      </c>
      <c r="B4224" s="47" t="s">
        <v>11384</v>
      </c>
      <c r="C4224" s="57" t="str">
        <f t="shared" si="130"/>
        <v>Formula</v>
      </c>
      <c r="D4224" s="47" t="s">
        <v>11385</v>
      </c>
      <c r="E4224" s="47" t="s">
        <v>11386</v>
      </c>
      <c r="F4224" s="53">
        <v>14</v>
      </c>
      <c r="G4224" s="56">
        <f t="shared" si="131"/>
        <v>14</v>
      </c>
    </row>
    <row r="4225" spans="1:7" ht="21" x14ac:dyDescent="0.25">
      <c r="A4225" s="54" t="s">
        <v>11387</v>
      </c>
      <c r="B4225" s="54" t="s">
        <v>11388</v>
      </c>
      <c r="C4225" s="57" t="str">
        <f t="shared" si="130"/>
        <v>Formula</v>
      </c>
      <c r="D4225" s="54" t="s">
        <v>11389</v>
      </c>
      <c r="E4225" s="54" t="s">
        <v>11390</v>
      </c>
      <c r="F4225" s="55">
        <v>76</v>
      </c>
      <c r="G4225" s="56">
        <f t="shared" si="131"/>
        <v>76</v>
      </c>
    </row>
    <row r="4226" spans="1:7" ht="42" x14ac:dyDescent="0.25">
      <c r="A4226" s="47" t="s">
        <v>11391</v>
      </c>
      <c r="B4226" s="47" t="s">
        <v>11392</v>
      </c>
      <c r="C4226" s="57" t="str">
        <f t="shared" si="130"/>
        <v>Formula</v>
      </c>
      <c r="D4226" s="47" t="s">
        <v>11393</v>
      </c>
      <c r="E4226" s="47" t="s">
        <v>11394</v>
      </c>
      <c r="F4226" s="53">
        <v>100</v>
      </c>
      <c r="G4226" s="56">
        <f t="shared" si="131"/>
        <v>100</v>
      </c>
    </row>
    <row r="4227" spans="1:7" ht="42" x14ac:dyDescent="0.25">
      <c r="A4227" s="54" t="s">
        <v>11395</v>
      </c>
      <c r="B4227" s="54" t="s">
        <v>11396</v>
      </c>
      <c r="C4227" s="57" t="str">
        <f t="shared" ref="C4227:C4290" si="132">IF(ISTEXT(VLOOKUP(B4227,$I$2:$I$11,1,FALSE)),"Alt sub","Formula")</f>
        <v>Formula</v>
      </c>
      <c r="D4227" s="54" t="s">
        <v>11397</v>
      </c>
      <c r="E4227" s="54" t="s">
        <v>11398</v>
      </c>
      <c r="F4227" s="55">
        <v>50</v>
      </c>
      <c r="G4227" s="56">
        <f t="shared" ref="G4227:G4290" si="133">SUMIF(B:B,B4227,F:F)</f>
        <v>50</v>
      </c>
    </row>
    <row r="4228" spans="1:7" ht="42" x14ac:dyDescent="0.25">
      <c r="A4228" s="47" t="s">
        <v>11399</v>
      </c>
      <c r="B4228" s="47" t="s">
        <v>11400</v>
      </c>
      <c r="C4228" s="57" t="str">
        <f t="shared" si="132"/>
        <v>Formula</v>
      </c>
      <c r="D4228" s="47" t="s">
        <v>7150</v>
      </c>
      <c r="E4228" s="47" t="s">
        <v>11401</v>
      </c>
      <c r="F4228" s="53">
        <v>63</v>
      </c>
      <c r="G4228" s="56">
        <f t="shared" si="133"/>
        <v>63</v>
      </c>
    </row>
    <row r="4229" spans="1:7" ht="52.5" x14ac:dyDescent="0.25">
      <c r="A4229" s="54" t="s">
        <v>11402</v>
      </c>
      <c r="B4229" s="54" t="s">
        <v>11403</v>
      </c>
      <c r="C4229" s="57" t="str">
        <f t="shared" si="132"/>
        <v>Formula</v>
      </c>
      <c r="D4229" s="54" t="s">
        <v>11404</v>
      </c>
      <c r="E4229" s="54" t="s">
        <v>11405</v>
      </c>
      <c r="F4229" s="55">
        <v>40</v>
      </c>
      <c r="G4229" s="56">
        <f t="shared" si="133"/>
        <v>40</v>
      </c>
    </row>
    <row r="4230" spans="1:7" ht="42" x14ac:dyDescent="0.25">
      <c r="A4230" s="47" t="s">
        <v>11406</v>
      </c>
      <c r="B4230" s="47" t="s">
        <v>11407</v>
      </c>
      <c r="C4230" s="57" t="str">
        <f t="shared" si="132"/>
        <v>Formula</v>
      </c>
      <c r="D4230" s="47" t="s">
        <v>11408</v>
      </c>
      <c r="E4230" s="47" t="s">
        <v>11409</v>
      </c>
      <c r="F4230" s="53">
        <v>178</v>
      </c>
      <c r="G4230" s="56">
        <f t="shared" si="133"/>
        <v>178</v>
      </c>
    </row>
    <row r="4231" spans="1:7" ht="42" x14ac:dyDescent="0.25">
      <c r="A4231" s="54" t="s">
        <v>11410</v>
      </c>
      <c r="B4231" s="54" t="s">
        <v>11411</v>
      </c>
      <c r="C4231" s="57" t="str">
        <f t="shared" si="132"/>
        <v>Formula</v>
      </c>
      <c r="D4231" s="54" t="s">
        <v>11412</v>
      </c>
      <c r="E4231" s="54" t="s">
        <v>11413</v>
      </c>
      <c r="F4231" s="55">
        <v>69</v>
      </c>
      <c r="G4231" s="56">
        <f t="shared" si="133"/>
        <v>69</v>
      </c>
    </row>
    <row r="4232" spans="1:7" ht="31.5" x14ac:dyDescent="0.25">
      <c r="A4232" s="47" t="s">
        <v>11414</v>
      </c>
      <c r="B4232" s="47" t="s">
        <v>11415</v>
      </c>
      <c r="C4232" s="57" t="str">
        <f t="shared" si="132"/>
        <v>Formula</v>
      </c>
      <c r="D4232" s="47" t="s">
        <v>11416</v>
      </c>
      <c r="E4232" s="47" t="s">
        <v>11417</v>
      </c>
      <c r="F4232" s="53">
        <v>200</v>
      </c>
      <c r="G4232" s="56">
        <f t="shared" si="133"/>
        <v>375</v>
      </c>
    </row>
    <row r="4233" spans="1:7" ht="31.5" x14ac:dyDescent="0.25">
      <c r="A4233" s="54" t="s">
        <v>11418</v>
      </c>
      <c r="B4233" s="54" t="s">
        <v>11415</v>
      </c>
      <c r="C4233" s="57" t="str">
        <f t="shared" si="132"/>
        <v>Formula</v>
      </c>
      <c r="D4233" s="54" t="s">
        <v>11416</v>
      </c>
      <c r="E4233" s="54" t="s">
        <v>11419</v>
      </c>
      <c r="F4233" s="55">
        <v>170</v>
      </c>
      <c r="G4233" s="56">
        <f t="shared" si="133"/>
        <v>375</v>
      </c>
    </row>
    <row r="4234" spans="1:7" ht="31.5" x14ac:dyDescent="0.25">
      <c r="A4234" s="47" t="s">
        <v>11420</v>
      </c>
      <c r="B4234" s="47" t="s">
        <v>11415</v>
      </c>
      <c r="C4234" s="57" t="str">
        <f t="shared" si="132"/>
        <v>Formula</v>
      </c>
      <c r="D4234" s="47" t="s">
        <v>11416</v>
      </c>
      <c r="E4234" s="47" t="s">
        <v>11421</v>
      </c>
      <c r="F4234" s="53">
        <v>1</v>
      </c>
      <c r="G4234" s="56">
        <f t="shared" si="133"/>
        <v>375</v>
      </c>
    </row>
    <row r="4235" spans="1:7" ht="31.5" x14ac:dyDescent="0.25">
      <c r="A4235" s="54" t="s">
        <v>11422</v>
      </c>
      <c r="B4235" s="54" t="s">
        <v>11415</v>
      </c>
      <c r="C4235" s="57" t="str">
        <f t="shared" si="132"/>
        <v>Formula</v>
      </c>
      <c r="D4235" s="54" t="s">
        <v>11416</v>
      </c>
      <c r="E4235" s="54" t="s">
        <v>11423</v>
      </c>
      <c r="F4235" s="55">
        <v>1</v>
      </c>
      <c r="G4235" s="56">
        <f t="shared" si="133"/>
        <v>375</v>
      </c>
    </row>
    <row r="4236" spans="1:7" ht="31.5" x14ac:dyDescent="0.25">
      <c r="A4236" s="47" t="s">
        <v>11424</v>
      </c>
      <c r="B4236" s="47" t="s">
        <v>11415</v>
      </c>
      <c r="C4236" s="57" t="str">
        <f t="shared" si="132"/>
        <v>Formula</v>
      </c>
      <c r="D4236" s="47" t="s">
        <v>11416</v>
      </c>
      <c r="E4236" s="47" t="s">
        <v>11425</v>
      </c>
      <c r="F4236" s="53">
        <v>1</v>
      </c>
      <c r="G4236" s="56">
        <f t="shared" si="133"/>
        <v>375</v>
      </c>
    </row>
    <row r="4237" spans="1:7" ht="31.5" x14ac:dyDescent="0.25">
      <c r="A4237" s="54" t="s">
        <v>11426</v>
      </c>
      <c r="B4237" s="54" t="s">
        <v>11415</v>
      </c>
      <c r="C4237" s="57" t="str">
        <f t="shared" si="132"/>
        <v>Formula</v>
      </c>
      <c r="D4237" s="54" t="s">
        <v>11416</v>
      </c>
      <c r="E4237" s="54" t="s">
        <v>11425</v>
      </c>
      <c r="F4237" s="55">
        <v>1</v>
      </c>
      <c r="G4237" s="56">
        <f t="shared" si="133"/>
        <v>375</v>
      </c>
    </row>
    <row r="4238" spans="1:7" ht="31.5" x14ac:dyDescent="0.25">
      <c r="A4238" s="47" t="s">
        <v>11427</v>
      </c>
      <c r="B4238" s="47" t="s">
        <v>11415</v>
      </c>
      <c r="C4238" s="57" t="str">
        <f t="shared" si="132"/>
        <v>Formula</v>
      </c>
      <c r="D4238" s="47" t="s">
        <v>11416</v>
      </c>
      <c r="E4238" s="47" t="s">
        <v>11428</v>
      </c>
      <c r="F4238" s="53">
        <v>1</v>
      </c>
      <c r="G4238" s="56">
        <f t="shared" si="133"/>
        <v>375</v>
      </c>
    </row>
    <row r="4239" spans="1:7" ht="42" x14ac:dyDescent="0.25">
      <c r="A4239" s="54" t="s">
        <v>11429</v>
      </c>
      <c r="B4239" s="54" t="s">
        <v>11430</v>
      </c>
      <c r="C4239" s="57" t="str">
        <f t="shared" si="132"/>
        <v>Formula</v>
      </c>
      <c r="D4239" s="54" t="s">
        <v>11431</v>
      </c>
      <c r="E4239" s="54" t="s">
        <v>11432</v>
      </c>
      <c r="F4239" s="55">
        <v>18</v>
      </c>
      <c r="G4239" s="56">
        <f t="shared" si="133"/>
        <v>18</v>
      </c>
    </row>
    <row r="4240" spans="1:7" ht="21" x14ac:dyDescent="0.25">
      <c r="A4240" s="47" t="s">
        <v>11433</v>
      </c>
      <c r="B4240" s="47" t="s">
        <v>11434</v>
      </c>
      <c r="C4240" s="57" t="str">
        <f t="shared" si="132"/>
        <v>Formula</v>
      </c>
      <c r="D4240" s="47" t="s">
        <v>11435</v>
      </c>
      <c r="E4240" s="47" t="s">
        <v>11436</v>
      </c>
      <c r="F4240" s="53">
        <v>68</v>
      </c>
      <c r="G4240" s="56">
        <f t="shared" si="133"/>
        <v>68</v>
      </c>
    </row>
    <row r="4241" spans="1:7" ht="42" x14ac:dyDescent="0.25">
      <c r="A4241" s="54" t="s">
        <v>11437</v>
      </c>
      <c r="B4241" s="54" t="s">
        <v>11438</v>
      </c>
      <c r="C4241" s="57" t="str">
        <f t="shared" si="132"/>
        <v>Formula</v>
      </c>
      <c r="D4241" s="54" t="s">
        <v>11439</v>
      </c>
      <c r="E4241" s="54" t="s">
        <v>11440</v>
      </c>
      <c r="F4241" s="55">
        <v>80</v>
      </c>
      <c r="G4241" s="56">
        <f t="shared" si="133"/>
        <v>80</v>
      </c>
    </row>
    <row r="4242" spans="1:7" ht="42" x14ac:dyDescent="0.25">
      <c r="A4242" s="47" t="s">
        <v>11441</v>
      </c>
      <c r="B4242" s="47" t="s">
        <v>11442</v>
      </c>
      <c r="C4242" s="57" t="str">
        <f t="shared" si="132"/>
        <v>Formula</v>
      </c>
      <c r="D4242" s="47" t="s">
        <v>10352</v>
      </c>
      <c r="E4242" s="47" t="s">
        <v>11443</v>
      </c>
      <c r="F4242" s="53">
        <v>66</v>
      </c>
      <c r="G4242" s="56">
        <f t="shared" si="133"/>
        <v>66</v>
      </c>
    </row>
    <row r="4243" spans="1:7" ht="42" x14ac:dyDescent="0.25">
      <c r="A4243" s="54" t="s">
        <v>11444</v>
      </c>
      <c r="B4243" s="54" t="s">
        <v>11445</v>
      </c>
      <c r="C4243" s="57" t="str">
        <f t="shared" si="132"/>
        <v>Formula</v>
      </c>
      <c r="D4243" s="54" t="s">
        <v>11446</v>
      </c>
      <c r="E4243" s="54" t="s">
        <v>11447</v>
      </c>
      <c r="F4243" s="55">
        <v>40</v>
      </c>
      <c r="G4243" s="56">
        <f t="shared" si="133"/>
        <v>40</v>
      </c>
    </row>
    <row r="4244" spans="1:7" ht="31.5" x14ac:dyDescent="0.25">
      <c r="A4244" s="47" t="s">
        <v>11448</v>
      </c>
      <c r="B4244" s="47" t="s">
        <v>11449</v>
      </c>
      <c r="C4244" s="57" t="str">
        <f t="shared" si="132"/>
        <v>Formula</v>
      </c>
      <c r="D4244" s="47" t="s">
        <v>11450</v>
      </c>
      <c r="E4244" s="47" t="s">
        <v>11451</v>
      </c>
      <c r="F4244" s="53">
        <v>7</v>
      </c>
      <c r="G4244" s="56">
        <f t="shared" si="133"/>
        <v>7</v>
      </c>
    </row>
    <row r="4245" spans="1:7" ht="42" x14ac:dyDescent="0.25">
      <c r="A4245" s="54" t="s">
        <v>11452</v>
      </c>
      <c r="B4245" s="54" t="s">
        <v>11453</v>
      </c>
      <c r="C4245" s="57" t="str">
        <f t="shared" si="132"/>
        <v>Formula</v>
      </c>
      <c r="D4245" s="54" t="s">
        <v>11454</v>
      </c>
      <c r="E4245" s="54" t="s">
        <v>11455</v>
      </c>
      <c r="F4245" s="55">
        <v>57</v>
      </c>
      <c r="G4245" s="56">
        <f t="shared" si="133"/>
        <v>57</v>
      </c>
    </row>
    <row r="4246" spans="1:7" ht="21" x14ac:dyDescent="0.25">
      <c r="A4246" s="47" t="s">
        <v>11456</v>
      </c>
      <c r="B4246" s="47" t="s">
        <v>11457</v>
      </c>
      <c r="C4246" s="57" t="str">
        <f t="shared" si="132"/>
        <v>Formula</v>
      </c>
      <c r="D4246" s="47" t="s">
        <v>11458</v>
      </c>
      <c r="E4246" s="47" t="s">
        <v>11459</v>
      </c>
      <c r="F4246" s="53">
        <v>108</v>
      </c>
      <c r="G4246" s="56">
        <f t="shared" si="133"/>
        <v>108</v>
      </c>
    </row>
    <row r="4247" spans="1:7" ht="31.5" x14ac:dyDescent="0.25">
      <c r="A4247" s="54" t="s">
        <v>11460</v>
      </c>
      <c r="B4247" s="54" t="s">
        <v>11461</v>
      </c>
      <c r="C4247" s="57" t="str">
        <f t="shared" si="132"/>
        <v>Formula</v>
      </c>
      <c r="D4247" s="54" t="s">
        <v>11462</v>
      </c>
      <c r="E4247" s="54" t="s">
        <v>11463</v>
      </c>
      <c r="F4247" s="55">
        <v>90</v>
      </c>
      <c r="G4247" s="56">
        <f t="shared" si="133"/>
        <v>90</v>
      </c>
    </row>
    <row r="4248" spans="1:7" ht="31.5" x14ac:dyDescent="0.25">
      <c r="A4248" s="47" t="s">
        <v>11464</v>
      </c>
      <c r="B4248" s="47" t="s">
        <v>11465</v>
      </c>
      <c r="C4248" s="57" t="str">
        <f t="shared" si="132"/>
        <v>Formula</v>
      </c>
      <c r="D4248" s="47" t="s">
        <v>11466</v>
      </c>
      <c r="E4248" s="47" t="s">
        <v>10195</v>
      </c>
      <c r="F4248" s="53">
        <v>98</v>
      </c>
      <c r="G4248" s="56">
        <f t="shared" si="133"/>
        <v>98</v>
      </c>
    </row>
    <row r="4249" spans="1:7" ht="52.5" x14ac:dyDescent="0.25">
      <c r="A4249" s="54" t="s">
        <v>11467</v>
      </c>
      <c r="B4249" s="54" t="s">
        <v>11468</v>
      </c>
      <c r="C4249" s="57" t="str">
        <f t="shared" si="132"/>
        <v>Formula</v>
      </c>
      <c r="D4249" s="54" t="s">
        <v>11469</v>
      </c>
      <c r="E4249" s="54" t="s">
        <v>11470</v>
      </c>
      <c r="F4249" s="55">
        <v>110</v>
      </c>
      <c r="G4249" s="56">
        <f t="shared" si="133"/>
        <v>135</v>
      </c>
    </row>
    <row r="4250" spans="1:7" ht="52.5" x14ac:dyDescent="0.25">
      <c r="A4250" s="47" t="s">
        <v>11471</v>
      </c>
      <c r="B4250" s="47" t="s">
        <v>11468</v>
      </c>
      <c r="C4250" s="57" t="str">
        <f t="shared" si="132"/>
        <v>Formula</v>
      </c>
      <c r="D4250" s="47" t="s">
        <v>11469</v>
      </c>
      <c r="E4250" s="47" t="s">
        <v>11472</v>
      </c>
      <c r="F4250" s="53">
        <v>9</v>
      </c>
      <c r="G4250" s="56">
        <f t="shared" si="133"/>
        <v>135</v>
      </c>
    </row>
    <row r="4251" spans="1:7" ht="52.5" x14ac:dyDescent="0.25">
      <c r="A4251" s="54" t="s">
        <v>11473</v>
      </c>
      <c r="B4251" s="54" t="s">
        <v>11468</v>
      </c>
      <c r="C4251" s="57" t="str">
        <f t="shared" si="132"/>
        <v>Formula</v>
      </c>
      <c r="D4251" s="54" t="s">
        <v>11469</v>
      </c>
      <c r="E4251" s="54" t="s">
        <v>11474</v>
      </c>
      <c r="F4251" s="55">
        <v>16</v>
      </c>
      <c r="G4251" s="56">
        <f t="shared" si="133"/>
        <v>135</v>
      </c>
    </row>
    <row r="4252" spans="1:7" ht="31.5" x14ac:dyDescent="0.25">
      <c r="A4252" s="47" t="s">
        <v>11475</v>
      </c>
      <c r="B4252" s="47" t="s">
        <v>11476</v>
      </c>
      <c r="C4252" s="57" t="str">
        <f t="shared" si="132"/>
        <v>Formula</v>
      </c>
      <c r="D4252" s="47" t="s">
        <v>11477</v>
      </c>
      <c r="E4252" s="47" t="s">
        <v>11478</v>
      </c>
      <c r="F4252" s="53">
        <v>99</v>
      </c>
      <c r="G4252" s="56">
        <f t="shared" si="133"/>
        <v>99</v>
      </c>
    </row>
    <row r="4253" spans="1:7" ht="31.5" x14ac:dyDescent="0.25">
      <c r="A4253" s="54" t="s">
        <v>11479</v>
      </c>
      <c r="B4253" s="54" t="s">
        <v>11480</v>
      </c>
      <c r="C4253" s="57" t="str">
        <f t="shared" si="132"/>
        <v>Formula</v>
      </c>
      <c r="D4253" s="54" t="s">
        <v>11481</v>
      </c>
      <c r="E4253" s="54" t="s">
        <v>11482</v>
      </c>
      <c r="F4253" s="55">
        <v>100</v>
      </c>
      <c r="G4253" s="56">
        <f t="shared" si="133"/>
        <v>100</v>
      </c>
    </row>
    <row r="4254" spans="1:7" ht="31.5" x14ac:dyDescent="0.25">
      <c r="A4254" s="47" t="s">
        <v>11483</v>
      </c>
      <c r="B4254" s="47" t="s">
        <v>11484</v>
      </c>
      <c r="C4254" s="57" t="str">
        <f t="shared" si="132"/>
        <v>Formula</v>
      </c>
      <c r="D4254" s="47" t="s">
        <v>11485</v>
      </c>
      <c r="E4254" s="47" t="s">
        <v>11486</v>
      </c>
      <c r="F4254" s="53">
        <v>100</v>
      </c>
      <c r="G4254" s="56">
        <f t="shared" si="133"/>
        <v>100</v>
      </c>
    </row>
    <row r="4255" spans="1:7" ht="52.5" x14ac:dyDescent="0.25">
      <c r="A4255" s="54" t="s">
        <v>11487</v>
      </c>
      <c r="B4255" s="54" t="s">
        <v>11488</v>
      </c>
      <c r="C4255" s="57" t="str">
        <f t="shared" si="132"/>
        <v>Formula</v>
      </c>
      <c r="D4255" s="54" t="s">
        <v>11489</v>
      </c>
      <c r="E4255" s="54" t="s">
        <v>11490</v>
      </c>
      <c r="F4255" s="55">
        <v>210</v>
      </c>
      <c r="G4255" s="56">
        <f t="shared" si="133"/>
        <v>477</v>
      </c>
    </row>
    <row r="4256" spans="1:7" ht="52.5" x14ac:dyDescent="0.25">
      <c r="A4256" s="47" t="s">
        <v>11491</v>
      </c>
      <c r="B4256" s="47" t="s">
        <v>11488</v>
      </c>
      <c r="C4256" s="57" t="str">
        <f t="shared" si="132"/>
        <v>Formula</v>
      </c>
      <c r="D4256" s="47" t="s">
        <v>11489</v>
      </c>
      <c r="E4256" s="47" t="s">
        <v>11492</v>
      </c>
      <c r="F4256" s="53">
        <v>267</v>
      </c>
      <c r="G4256" s="56">
        <f t="shared" si="133"/>
        <v>477</v>
      </c>
    </row>
    <row r="4257" spans="1:7" ht="42" x14ac:dyDescent="0.25">
      <c r="A4257" s="54" t="s">
        <v>11493</v>
      </c>
      <c r="B4257" s="54" t="s">
        <v>11494</v>
      </c>
      <c r="C4257" s="57" t="str">
        <f t="shared" si="132"/>
        <v>Formula</v>
      </c>
      <c r="D4257" s="54" t="s">
        <v>11495</v>
      </c>
      <c r="E4257" s="54" t="s">
        <v>11496</v>
      </c>
      <c r="F4257" s="55">
        <v>110</v>
      </c>
      <c r="G4257" s="56">
        <f t="shared" si="133"/>
        <v>110</v>
      </c>
    </row>
    <row r="4258" spans="1:7" ht="31.5" x14ac:dyDescent="0.25">
      <c r="A4258" s="47" t="s">
        <v>11497</v>
      </c>
      <c r="B4258" s="47" t="s">
        <v>11498</v>
      </c>
      <c r="C4258" s="57" t="str">
        <f t="shared" si="132"/>
        <v>Formula</v>
      </c>
      <c r="D4258" s="47" t="s">
        <v>11499</v>
      </c>
      <c r="E4258" s="47" t="s">
        <v>11500</v>
      </c>
      <c r="F4258" s="53">
        <v>41</v>
      </c>
      <c r="G4258" s="56">
        <f t="shared" si="133"/>
        <v>41</v>
      </c>
    </row>
    <row r="4259" spans="1:7" ht="42" x14ac:dyDescent="0.25">
      <c r="A4259" s="54" t="s">
        <v>11501</v>
      </c>
      <c r="B4259" s="54" t="s">
        <v>11502</v>
      </c>
      <c r="C4259" s="57" t="str">
        <f t="shared" si="132"/>
        <v>Formula</v>
      </c>
      <c r="D4259" s="54" t="s">
        <v>11503</v>
      </c>
      <c r="E4259" s="54" t="s">
        <v>11504</v>
      </c>
      <c r="F4259" s="55">
        <v>74</v>
      </c>
      <c r="G4259" s="56">
        <f t="shared" si="133"/>
        <v>74</v>
      </c>
    </row>
    <row r="4260" spans="1:7" ht="42" x14ac:dyDescent="0.25">
      <c r="A4260" s="47" t="s">
        <v>11505</v>
      </c>
      <c r="B4260" s="47" t="s">
        <v>11506</v>
      </c>
      <c r="C4260" s="57" t="str">
        <f t="shared" si="132"/>
        <v>Formula</v>
      </c>
      <c r="D4260" s="47" t="s">
        <v>11507</v>
      </c>
      <c r="E4260" s="47" t="s">
        <v>11508</v>
      </c>
      <c r="F4260" s="53">
        <v>70</v>
      </c>
      <c r="G4260" s="56">
        <f t="shared" si="133"/>
        <v>70</v>
      </c>
    </row>
    <row r="4261" spans="1:7" ht="31.5" x14ac:dyDescent="0.25">
      <c r="A4261" s="54" t="s">
        <v>11509</v>
      </c>
      <c r="B4261" s="54" t="s">
        <v>11510</v>
      </c>
      <c r="C4261" s="57" t="str">
        <f t="shared" si="132"/>
        <v>Formula</v>
      </c>
      <c r="D4261" s="54" t="s">
        <v>11511</v>
      </c>
      <c r="E4261" s="54" t="s">
        <v>11512</v>
      </c>
      <c r="F4261" s="55">
        <v>90</v>
      </c>
      <c r="G4261" s="56">
        <f t="shared" si="133"/>
        <v>90</v>
      </c>
    </row>
    <row r="4262" spans="1:7" ht="52.5" x14ac:dyDescent="0.25">
      <c r="A4262" s="47" t="s">
        <v>11513</v>
      </c>
      <c r="B4262" s="47" t="s">
        <v>11514</v>
      </c>
      <c r="C4262" s="57" t="str">
        <f t="shared" si="132"/>
        <v>Formula</v>
      </c>
      <c r="D4262" s="47" t="s">
        <v>11515</v>
      </c>
      <c r="E4262" s="47" t="s">
        <v>11516</v>
      </c>
      <c r="F4262" s="53">
        <v>24</v>
      </c>
      <c r="G4262" s="56">
        <f t="shared" si="133"/>
        <v>24</v>
      </c>
    </row>
    <row r="4263" spans="1:7" ht="63" x14ac:dyDescent="0.25">
      <c r="A4263" s="54" t="s">
        <v>11517</v>
      </c>
      <c r="B4263" s="54" t="s">
        <v>11518</v>
      </c>
      <c r="C4263" s="57" t="str">
        <f t="shared" si="132"/>
        <v>Formula</v>
      </c>
      <c r="D4263" s="54" t="s">
        <v>11519</v>
      </c>
      <c r="E4263" s="54" t="s">
        <v>11520</v>
      </c>
      <c r="F4263" s="55">
        <v>156</v>
      </c>
      <c r="G4263" s="56">
        <f t="shared" si="133"/>
        <v>156</v>
      </c>
    </row>
    <row r="4264" spans="1:7" ht="52.5" x14ac:dyDescent="0.25">
      <c r="A4264" s="47" t="s">
        <v>11521</v>
      </c>
      <c r="B4264" s="47" t="s">
        <v>11522</v>
      </c>
      <c r="C4264" s="57" t="str">
        <f t="shared" si="132"/>
        <v>Formula</v>
      </c>
      <c r="D4264" s="47" t="s">
        <v>11523</v>
      </c>
      <c r="E4264" s="47" t="s">
        <v>11524</v>
      </c>
      <c r="F4264" s="53">
        <v>300</v>
      </c>
      <c r="G4264" s="56">
        <f t="shared" si="133"/>
        <v>300</v>
      </c>
    </row>
    <row r="4265" spans="1:7" ht="42" x14ac:dyDescent="0.25">
      <c r="A4265" s="54" t="s">
        <v>11525</v>
      </c>
      <c r="B4265" s="54" t="s">
        <v>11526</v>
      </c>
      <c r="C4265" s="57" t="str">
        <f t="shared" si="132"/>
        <v>Formula</v>
      </c>
      <c r="D4265" s="54" t="s">
        <v>11527</v>
      </c>
      <c r="E4265" s="54" t="s">
        <v>11528</v>
      </c>
      <c r="F4265" s="55">
        <v>188</v>
      </c>
      <c r="G4265" s="56">
        <f t="shared" si="133"/>
        <v>192</v>
      </c>
    </row>
    <row r="4266" spans="1:7" ht="42" x14ac:dyDescent="0.25">
      <c r="A4266" s="47" t="s">
        <v>11529</v>
      </c>
      <c r="B4266" s="47" t="s">
        <v>11526</v>
      </c>
      <c r="C4266" s="57" t="str">
        <f t="shared" si="132"/>
        <v>Formula</v>
      </c>
      <c r="D4266" s="47" t="s">
        <v>11527</v>
      </c>
      <c r="E4266" s="47" t="s">
        <v>11530</v>
      </c>
      <c r="F4266" s="53">
        <v>3</v>
      </c>
      <c r="G4266" s="56">
        <f t="shared" si="133"/>
        <v>192</v>
      </c>
    </row>
    <row r="4267" spans="1:7" ht="42" x14ac:dyDescent="0.25">
      <c r="A4267" s="54" t="s">
        <v>11531</v>
      </c>
      <c r="B4267" s="54" t="s">
        <v>11526</v>
      </c>
      <c r="C4267" s="57" t="str">
        <f t="shared" si="132"/>
        <v>Formula</v>
      </c>
      <c r="D4267" s="54" t="s">
        <v>11527</v>
      </c>
      <c r="E4267" s="54" t="s">
        <v>11532</v>
      </c>
      <c r="F4267" s="55">
        <v>1</v>
      </c>
      <c r="G4267" s="56">
        <f t="shared" si="133"/>
        <v>192</v>
      </c>
    </row>
    <row r="4268" spans="1:7" ht="42" x14ac:dyDescent="0.25">
      <c r="A4268" s="47" t="s">
        <v>11533</v>
      </c>
      <c r="B4268" s="47" t="s">
        <v>11534</v>
      </c>
      <c r="C4268" s="57" t="str">
        <f t="shared" si="132"/>
        <v>Formula</v>
      </c>
      <c r="D4268" s="47" t="s">
        <v>11535</v>
      </c>
      <c r="E4268" s="47" t="s">
        <v>11536</v>
      </c>
      <c r="F4268" s="53">
        <v>50</v>
      </c>
      <c r="G4268" s="56">
        <f t="shared" si="133"/>
        <v>50</v>
      </c>
    </row>
    <row r="4269" spans="1:7" ht="42" x14ac:dyDescent="0.25">
      <c r="A4269" s="54" t="s">
        <v>11537</v>
      </c>
      <c r="B4269" s="54" t="s">
        <v>11538</v>
      </c>
      <c r="C4269" s="57" t="str">
        <f t="shared" si="132"/>
        <v>Formula</v>
      </c>
      <c r="D4269" s="54" t="s">
        <v>11539</v>
      </c>
      <c r="E4269" s="54" t="s">
        <v>11540</v>
      </c>
      <c r="F4269" s="55">
        <v>50</v>
      </c>
      <c r="G4269" s="56">
        <f t="shared" si="133"/>
        <v>50</v>
      </c>
    </row>
    <row r="4270" spans="1:7" ht="73.5" x14ac:dyDescent="0.25">
      <c r="A4270" s="47" t="s">
        <v>11541</v>
      </c>
      <c r="B4270" s="47" t="s">
        <v>11542</v>
      </c>
      <c r="C4270" s="57" t="str">
        <f t="shared" si="132"/>
        <v>Formula</v>
      </c>
      <c r="D4270" s="47" t="s">
        <v>11543</v>
      </c>
      <c r="E4270" s="47" t="s">
        <v>11544</v>
      </c>
      <c r="F4270" s="53">
        <v>134</v>
      </c>
      <c r="G4270" s="56">
        <f t="shared" si="133"/>
        <v>134</v>
      </c>
    </row>
    <row r="4271" spans="1:7" ht="31.5" x14ac:dyDescent="0.25">
      <c r="A4271" s="54" t="s">
        <v>11545</v>
      </c>
      <c r="B4271" s="54" t="s">
        <v>11546</v>
      </c>
      <c r="C4271" s="57" t="str">
        <f t="shared" si="132"/>
        <v>Formula</v>
      </c>
      <c r="D4271" s="54" t="s">
        <v>11547</v>
      </c>
      <c r="E4271" s="54" t="s">
        <v>11548</v>
      </c>
      <c r="F4271" s="55">
        <v>25</v>
      </c>
      <c r="G4271" s="56">
        <f t="shared" si="133"/>
        <v>367</v>
      </c>
    </row>
    <row r="4272" spans="1:7" ht="31.5" x14ac:dyDescent="0.25">
      <c r="A4272" s="47" t="s">
        <v>11549</v>
      </c>
      <c r="B4272" s="47" t="s">
        <v>11546</v>
      </c>
      <c r="C4272" s="57" t="str">
        <f t="shared" si="132"/>
        <v>Formula</v>
      </c>
      <c r="D4272" s="47" t="s">
        <v>11547</v>
      </c>
      <c r="E4272" s="47" t="s">
        <v>11550</v>
      </c>
      <c r="F4272" s="53">
        <v>205</v>
      </c>
      <c r="G4272" s="56">
        <f t="shared" si="133"/>
        <v>367</v>
      </c>
    </row>
    <row r="4273" spans="1:7" ht="31.5" x14ac:dyDescent="0.25">
      <c r="A4273" s="54" t="s">
        <v>17543</v>
      </c>
      <c r="B4273" s="54" t="s">
        <v>11546</v>
      </c>
      <c r="C4273" s="57" t="str">
        <f t="shared" si="132"/>
        <v>Formula</v>
      </c>
      <c r="D4273" s="54" t="s">
        <v>11547</v>
      </c>
      <c r="E4273" s="54" t="s">
        <v>17544</v>
      </c>
      <c r="F4273" s="55">
        <v>96</v>
      </c>
      <c r="G4273" s="56">
        <f t="shared" si="133"/>
        <v>367</v>
      </c>
    </row>
    <row r="4274" spans="1:7" ht="31.5" x14ac:dyDescent="0.25">
      <c r="A4274" s="47" t="s">
        <v>11551</v>
      </c>
      <c r="B4274" s="47" t="s">
        <v>11546</v>
      </c>
      <c r="C4274" s="57" t="str">
        <f t="shared" si="132"/>
        <v>Formula</v>
      </c>
      <c r="D4274" s="47" t="s">
        <v>11547</v>
      </c>
      <c r="E4274" s="47" t="s">
        <v>11552</v>
      </c>
      <c r="F4274" s="53">
        <v>8</v>
      </c>
      <c r="G4274" s="56">
        <f t="shared" si="133"/>
        <v>367</v>
      </c>
    </row>
    <row r="4275" spans="1:7" ht="31.5" x14ac:dyDescent="0.25">
      <c r="A4275" s="54" t="s">
        <v>11553</v>
      </c>
      <c r="B4275" s="54" t="s">
        <v>11546</v>
      </c>
      <c r="C4275" s="57" t="str">
        <f t="shared" si="132"/>
        <v>Formula</v>
      </c>
      <c r="D4275" s="54" t="s">
        <v>11547</v>
      </c>
      <c r="E4275" s="54" t="s">
        <v>11554</v>
      </c>
      <c r="F4275" s="55">
        <v>20</v>
      </c>
      <c r="G4275" s="56">
        <f t="shared" si="133"/>
        <v>367</v>
      </c>
    </row>
    <row r="4276" spans="1:7" ht="31.5" x14ac:dyDescent="0.25">
      <c r="A4276" s="47" t="s">
        <v>11555</v>
      </c>
      <c r="B4276" s="47" t="s">
        <v>11546</v>
      </c>
      <c r="C4276" s="57" t="str">
        <f t="shared" si="132"/>
        <v>Formula</v>
      </c>
      <c r="D4276" s="47" t="s">
        <v>11547</v>
      </c>
      <c r="E4276" s="47" t="s">
        <v>11556</v>
      </c>
      <c r="F4276" s="53">
        <v>13</v>
      </c>
      <c r="G4276" s="56">
        <f t="shared" si="133"/>
        <v>367</v>
      </c>
    </row>
    <row r="4277" spans="1:7" ht="73.5" x14ac:dyDescent="0.25">
      <c r="A4277" s="54" t="s">
        <v>11557</v>
      </c>
      <c r="B4277" s="54" t="s">
        <v>11558</v>
      </c>
      <c r="C4277" s="57" t="str">
        <f t="shared" si="132"/>
        <v>Formula</v>
      </c>
      <c r="D4277" s="54" t="s">
        <v>11559</v>
      </c>
      <c r="E4277" s="54" t="s">
        <v>11560</v>
      </c>
      <c r="F4277" s="55">
        <v>1</v>
      </c>
      <c r="G4277" s="56">
        <f t="shared" si="133"/>
        <v>6651</v>
      </c>
    </row>
    <row r="4278" spans="1:7" ht="73.5" x14ac:dyDescent="0.25">
      <c r="A4278" s="47" t="s">
        <v>11561</v>
      </c>
      <c r="B4278" s="47" t="s">
        <v>11558</v>
      </c>
      <c r="C4278" s="57" t="str">
        <f t="shared" si="132"/>
        <v>Formula</v>
      </c>
      <c r="D4278" s="47" t="s">
        <v>11559</v>
      </c>
      <c r="E4278" s="47" t="s">
        <v>11562</v>
      </c>
      <c r="F4278" s="53">
        <v>4</v>
      </c>
      <c r="G4278" s="56">
        <f t="shared" si="133"/>
        <v>6651</v>
      </c>
    </row>
    <row r="4279" spans="1:7" ht="73.5" x14ac:dyDescent="0.25">
      <c r="A4279" s="54" t="s">
        <v>11563</v>
      </c>
      <c r="B4279" s="54" t="s">
        <v>11558</v>
      </c>
      <c r="C4279" s="57" t="str">
        <f t="shared" si="132"/>
        <v>Formula</v>
      </c>
      <c r="D4279" s="54" t="s">
        <v>11559</v>
      </c>
      <c r="E4279" s="54" t="s">
        <v>11564</v>
      </c>
      <c r="F4279" s="55">
        <v>110</v>
      </c>
      <c r="G4279" s="56">
        <f t="shared" si="133"/>
        <v>6651</v>
      </c>
    </row>
    <row r="4280" spans="1:7" ht="73.5" x14ac:dyDescent="0.25">
      <c r="A4280" s="47" t="s">
        <v>11565</v>
      </c>
      <c r="B4280" s="47" t="s">
        <v>11558</v>
      </c>
      <c r="C4280" s="57" t="str">
        <f t="shared" si="132"/>
        <v>Formula</v>
      </c>
      <c r="D4280" s="47" t="s">
        <v>11559</v>
      </c>
      <c r="E4280" s="47" t="s">
        <v>11566</v>
      </c>
      <c r="F4280" s="53">
        <v>67</v>
      </c>
      <c r="G4280" s="56">
        <f t="shared" si="133"/>
        <v>6651</v>
      </c>
    </row>
    <row r="4281" spans="1:7" ht="73.5" x14ac:dyDescent="0.25">
      <c r="A4281" s="54" t="s">
        <v>11567</v>
      </c>
      <c r="B4281" s="54" t="s">
        <v>11558</v>
      </c>
      <c r="C4281" s="57" t="str">
        <f t="shared" si="132"/>
        <v>Formula</v>
      </c>
      <c r="D4281" s="54" t="s">
        <v>11559</v>
      </c>
      <c r="E4281" s="54" t="s">
        <v>11568</v>
      </c>
      <c r="F4281" s="55">
        <v>100</v>
      </c>
      <c r="G4281" s="56">
        <f t="shared" si="133"/>
        <v>6651</v>
      </c>
    </row>
    <row r="4282" spans="1:7" ht="73.5" x14ac:dyDescent="0.25">
      <c r="A4282" s="47" t="s">
        <v>11569</v>
      </c>
      <c r="B4282" s="47" t="s">
        <v>11558</v>
      </c>
      <c r="C4282" s="57" t="str">
        <f t="shared" si="132"/>
        <v>Formula</v>
      </c>
      <c r="D4282" s="47" t="s">
        <v>11559</v>
      </c>
      <c r="E4282" s="47" t="s">
        <v>11570</v>
      </c>
      <c r="F4282" s="53">
        <v>325</v>
      </c>
      <c r="G4282" s="56">
        <f t="shared" si="133"/>
        <v>6651</v>
      </c>
    </row>
    <row r="4283" spans="1:7" ht="73.5" x14ac:dyDescent="0.25">
      <c r="A4283" s="54" t="s">
        <v>11571</v>
      </c>
      <c r="B4283" s="54" t="s">
        <v>11558</v>
      </c>
      <c r="C4283" s="57" t="str">
        <f t="shared" si="132"/>
        <v>Formula</v>
      </c>
      <c r="D4283" s="54" t="s">
        <v>11559</v>
      </c>
      <c r="E4283" s="54" t="s">
        <v>11572</v>
      </c>
      <c r="F4283" s="55">
        <v>268</v>
      </c>
      <c r="G4283" s="56">
        <f t="shared" si="133"/>
        <v>6651</v>
      </c>
    </row>
    <row r="4284" spans="1:7" ht="73.5" x14ac:dyDescent="0.25">
      <c r="A4284" s="47" t="s">
        <v>11573</v>
      </c>
      <c r="B4284" s="47" t="s">
        <v>11558</v>
      </c>
      <c r="C4284" s="57" t="str">
        <f t="shared" si="132"/>
        <v>Formula</v>
      </c>
      <c r="D4284" s="47" t="s">
        <v>11559</v>
      </c>
      <c r="E4284" s="47" t="s">
        <v>11574</v>
      </c>
      <c r="F4284" s="53">
        <v>376</v>
      </c>
      <c r="G4284" s="56">
        <f t="shared" si="133"/>
        <v>6651</v>
      </c>
    </row>
    <row r="4285" spans="1:7" ht="73.5" x14ac:dyDescent="0.25">
      <c r="A4285" s="54" t="s">
        <v>11575</v>
      </c>
      <c r="B4285" s="54" t="s">
        <v>11558</v>
      </c>
      <c r="C4285" s="57" t="str">
        <f t="shared" si="132"/>
        <v>Formula</v>
      </c>
      <c r="D4285" s="54" t="s">
        <v>11559</v>
      </c>
      <c r="E4285" s="54" t="s">
        <v>11576</v>
      </c>
      <c r="F4285" s="55">
        <v>599</v>
      </c>
      <c r="G4285" s="56">
        <f t="shared" si="133"/>
        <v>6651</v>
      </c>
    </row>
    <row r="4286" spans="1:7" ht="73.5" x14ac:dyDescent="0.25">
      <c r="A4286" s="47" t="s">
        <v>11577</v>
      </c>
      <c r="B4286" s="47" t="s">
        <v>11558</v>
      </c>
      <c r="C4286" s="57" t="str">
        <f t="shared" si="132"/>
        <v>Formula</v>
      </c>
      <c r="D4286" s="47" t="s">
        <v>11559</v>
      </c>
      <c r="E4286" s="47" t="s">
        <v>11578</v>
      </c>
      <c r="F4286" s="53">
        <v>267</v>
      </c>
      <c r="G4286" s="56">
        <f t="shared" si="133"/>
        <v>6651</v>
      </c>
    </row>
    <row r="4287" spans="1:7" ht="73.5" x14ac:dyDescent="0.25">
      <c r="A4287" s="54" t="s">
        <v>11579</v>
      </c>
      <c r="B4287" s="54" t="s">
        <v>11558</v>
      </c>
      <c r="C4287" s="57" t="str">
        <f t="shared" si="132"/>
        <v>Formula</v>
      </c>
      <c r="D4287" s="54" t="s">
        <v>11559</v>
      </c>
      <c r="E4287" s="54" t="s">
        <v>11580</v>
      </c>
      <c r="F4287" s="55">
        <v>172</v>
      </c>
      <c r="G4287" s="56">
        <f t="shared" si="133"/>
        <v>6651</v>
      </c>
    </row>
    <row r="4288" spans="1:7" ht="73.5" x14ac:dyDescent="0.25">
      <c r="A4288" s="47" t="s">
        <v>11581</v>
      </c>
      <c r="B4288" s="47" t="s">
        <v>11558</v>
      </c>
      <c r="C4288" s="57" t="str">
        <f t="shared" si="132"/>
        <v>Formula</v>
      </c>
      <c r="D4288" s="47" t="s">
        <v>11559</v>
      </c>
      <c r="E4288" s="47" t="s">
        <v>11582</v>
      </c>
      <c r="F4288" s="53">
        <v>76</v>
      </c>
      <c r="G4288" s="56">
        <f t="shared" si="133"/>
        <v>6651</v>
      </c>
    </row>
    <row r="4289" spans="1:7" ht="73.5" x14ac:dyDescent="0.25">
      <c r="A4289" s="54" t="s">
        <v>11583</v>
      </c>
      <c r="B4289" s="54" t="s">
        <v>11558</v>
      </c>
      <c r="C4289" s="57" t="str">
        <f t="shared" si="132"/>
        <v>Formula</v>
      </c>
      <c r="D4289" s="54" t="s">
        <v>11559</v>
      </c>
      <c r="E4289" s="54" t="s">
        <v>11584</v>
      </c>
      <c r="F4289" s="55">
        <v>457</v>
      </c>
      <c r="G4289" s="56">
        <f t="shared" si="133"/>
        <v>6651</v>
      </c>
    </row>
    <row r="4290" spans="1:7" ht="73.5" x14ac:dyDescent="0.25">
      <c r="A4290" s="47" t="s">
        <v>11585</v>
      </c>
      <c r="B4290" s="47" t="s">
        <v>11558</v>
      </c>
      <c r="C4290" s="57" t="str">
        <f t="shared" si="132"/>
        <v>Formula</v>
      </c>
      <c r="D4290" s="47" t="s">
        <v>11559</v>
      </c>
      <c r="E4290" s="47" t="s">
        <v>11586</v>
      </c>
      <c r="F4290" s="53">
        <v>248</v>
      </c>
      <c r="G4290" s="56">
        <f t="shared" si="133"/>
        <v>6651</v>
      </c>
    </row>
    <row r="4291" spans="1:7" ht="73.5" x14ac:dyDescent="0.25">
      <c r="A4291" s="54" t="s">
        <v>11587</v>
      </c>
      <c r="B4291" s="54" t="s">
        <v>11558</v>
      </c>
      <c r="C4291" s="57" t="str">
        <f t="shared" ref="C4291:C4354" si="134">IF(ISTEXT(VLOOKUP(B4291,$I$2:$I$11,1,FALSE)),"Alt sub","Formula")</f>
        <v>Formula</v>
      </c>
      <c r="D4291" s="54" t="s">
        <v>11559</v>
      </c>
      <c r="E4291" s="54" t="s">
        <v>11588</v>
      </c>
      <c r="F4291" s="55">
        <v>354</v>
      </c>
      <c r="G4291" s="56">
        <f t="shared" ref="G4291:G4354" si="135">SUMIF(B:B,B4291,F:F)</f>
        <v>6651</v>
      </c>
    </row>
    <row r="4292" spans="1:7" ht="73.5" x14ac:dyDescent="0.25">
      <c r="A4292" s="47" t="s">
        <v>11589</v>
      </c>
      <c r="B4292" s="47" t="s">
        <v>11558</v>
      </c>
      <c r="C4292" s="57" t="str">
        <f t="shared" si="134"/>
        <v>Formula</v>
      </c>
      <c r="D4292" s="47" t="s">
        <v>11559</v>
      </c>
      <c r="E4292" s="47" t="s">
        <v>11590</v>
      </c>
      <c r="F4292" s="53">
        <v>139</v>
      </c>
      <c r="G4292" s="56">
        <f t="shared" si="135"/>
        <v>6651</v>
      </c>
    </row>
    <row r="4293" spans="1:7" ht="73.5" x14ac:dyDescent="0.25">
      <c r="A4293" s="54" t="s">
        <v>11591</v>
      </c>
      <c r="B4293" s="54" t="s">
        <v>11558</v>
      </c>
      <c r="C4293" s="57" t="str">
        <f t="shared" si="134"/>
        <v>Formula</v>
      </c>
      <c r="D4293" s="54" t="s">
        <v>11559</v>
      </c>
      <c r="E4293" s="54" t="s">
        <v>11592</v>
      </c>
      <c r="F4293" s="55">
        <v>56</v>
      </c>
      <c r="G4293" s="56">
        <f t="shared" si="135"/>
        <v>6651</v>
      </c>
    </row>
    <row r="4294" spans="1:7" ht="73.5" x14ac:dyDescent="0.25">
      <c r="A4294" s="47" t="s">
        <v>11593</v>
      </c>
      <c r="B4294" s="47" t="s">
        <v>11558</v>
      </c>
      <c r="C4294" s="57" t="str">
        <f t="shared" si="134"/>
        <v>Formula</v>
      </c>
      <c r="D4294" s="47" t="s">
        <v>11559</v>
      </c>
      <c r="E4294" s="47" t="s">
        <v>11594</v>
      </c>
      <c r="F4294" s="53">
        <v>206</v>
      </c>
      <c r="G4294" s="56">
        <f t="shared" si="135"/>
        <v>6651</v>
      </c>
    </row>
    <row r="4295" spans="1:7" ht="73.5" x14ac:dyDescent="0.25">
      <c r="A4295" s="54" t="s">
        <v>11595</v>
      </c>
      <c r="B4295" s="54" t="s">
        <v>11558</v>
      </c>
      <c r="C4295" s="57" t="str">
        <f t="shared" si="134"/>
        <v>Formula</v>
      </c>
      <c r="D4295" s="54" t="s">
        <v>11559</v>
      </c>
      <c r="E4295" s="54" t="s">
        <v>11596</v>
      </c>
      <c r="F4295" s="55">
        <v>104</v>
      </c>
      <c r="G4295" s="56">
        <f t="shared" si="135"/>
        <v>6651</v>
      </c>
    </row>
    <row r="4296" spans="1:7" ht="73.5" x14ac:dyDescent="0.25">
      <c r="A4296" s="47" t="s">
        <v>11597</v>
      </c>
      <c r="B4296" s="47" t="s">
        <v>11558</v>
      </c>
      <c r="C4296" s="57" t="str">
        <f t="shared" si="134"/>
        <v>Formula</v>
      </c>
      <c r="D4296" s="47" t="s">
        <v>11559</v>
      </c>
      <c r="E4296" s="47" t="s">
        <v>11598</v>
      </c>
      <c r="F4296" s="53">
        <v>76</v>
      </c>
      <c r="G4296" s="56">
        <f t="shared" si="135"/>
        <v>6651</v>
      </c>
    </row>
    <row r="4297" spans="1:7" ht="73.5" x14ac:dyDescent="0.25">
      <c r="A4297" s="54" t="s">
        <v>11599</v>
      </c>
      <c r="B4297" s="54" t="s">
        <v>11558</v>
      </c>
      <c r="C4297" s="57" t="str">
        <f t="shared" si="134"/>
        <v>Formula</v>
      </c>
      <c r="D4297" s="54" t="s">
        <v>11559</v>
      </c>
      <c r="E4297" s="54" t="s">
        <v>11600</v>
      </c>
      <c r="F4297" s="55">
        <v>175</v>
      </c>
      <c r="G4297" s="56">
        <f t="shared" si="135"/>
        <v>6651</v>
      </c>
    </row>
    <row r="4298" spans="1:7" ht="73.5" x14ac:dyDescent="0.25">
      <c r="A4298" s="47" t="s">
        <v>11601</v>
      </c>
      <c r="B4298" s="47" t="s">
        <v>11558</v>
      </c>
      <c r="C4298" s="57" t="str">
        <f t="shared" si="134"/>
        <v>Formula</v>
      </c>
      <c r="D4298" s="47" t="s">
        <v>11559</v>
      </c>
      <c r="E4298" s="47" t="s">
        <v>11602</v>
      </c>
      <c r="F4298" s="53">
        <v>131</v>
      </c>
      <c r="G4298" s="56">
        <f t="shared" si="135"/>
        <v>6651</v>
      </c>
    </row>
    <row r="4299" spans="1:7" ht="73.5" x14ac:dyDescent="0.25">
      <c r="A4299" s="54" t="s">
        <v>11603</v>
      </c>
      <c r="B4299" s="54" t="s">
        <v>11558</v>
      </c>
      <c r="C4299" s="57" t="str">
        <f t="shared" si="134"/>
        <v>Formula</v>
      </c>
      <c r="D4299" s="54" t="s">
        <v>11559</v>
      </c>
      <c r="E4299" s="54" t="s">
        <v>11604</v>
      </c>
      <c r="F4299" s="55">
        <v>154</v>
      </c>
      <c r="G4299" s="56">
        <f t="shared" si="135"/>
        <v>6651</v>
      </c>
    </row>
    <row r="4300" spans="1:7" ht="73.5" x14ac:dyDescent="0.25">
      <c r="A4300" s="47" t="s">
        <v>11605</v>
      </c>
      <c r="B4300" s="47" t="s">
        <v>11558</v>
      </c>
      <c r="C4300" s="57" t="str">
        <f t="shared" si="134"/>
        <v>Formula</v>
      </c>
      <c r="D4300" s="47" t="s">
        <v>11559</v>
      </c>
      <c r="E4300" s="47" t="s">
        <v>11606</v>
      </c>
      <c r="F4300" s="53">
        <v>297</v>
      </c>
      <c r="G4300" s="56">
        <f t="shared" si="135"/>
        <v>6651</v>
      </c>
    </row>
    <row r="4301" spans="1:7" ht="73.5" x14ac:dyDescent="0.25">
      <c r="A4301" s="54" t="s">
        <v>11607</v>
      </c>
      <c r="B4301" s="54" t="s">
        <v>11558</v>
      </c>
      <c r="C4301" s="57" t="str">
        <f t="shared" si="134"/>
        <v>Formula</v>
      </c>
      <c r="D4301" s="54" t="s">
        <v>11559</v>
      </c>
      <c r="E4301" s="54" t="s">
        <v>11608</v>
      </c>
      <c r="F4301" s="55">
        <v>48</v>
      </c>
      <c r="G4301" s="56">
        <f t="shared" si="135"/>
        <v>6651</v>
      </c>
    </row>
    <row r="4302" spans="1:7" ht="73.5" x14ac:dyDescent="0.25">
      <c r="A4302" s="47" t="s">
        <v>11609</v>
      </c>
      <c r="B4302" s="47" t="s">
        <v>11558</v>
      </c>
      <c r="C4302" s="57" t="str">
        <f t="shared" si="134"/>
        <v>Formula</v>
      </c>
      <c r="D4302" s="47" t="s">
        <v>11559</v>
      </c>
      <c r="E4302" s="47" t="s">
        <v>11610</v>
      </c>
      <c r="F4302" s="53">
        <v>136</v>
      </c>
      <c r="G4302" s="56">
        <f t="shared" si="135"/>
        <v>6651</v>
      </c>
    </row>
    <row r="4303" spans="1:7" ht="73.5" x14ac:dyDescent="0.25">
      <c r="A4303" s="54" t="s">
        <v>11611</v>
      </c>
      <c r="B4303" s="54" t="s">
        <v>11558</v>
      </c>
      <c r="C4303" s="57" t="str">
        <f t="shared" si="134"/>
        <v>Formula</v>
      </c>
      <c r="D4303" s="54" t="s">
        <v>11559</v>
      </c>
      <c r="E4303" s="54" t="s">
        <v>11612</v>
      </c>
      <c r="F4303" s="55">
        <v>279</v>
      </c>
      <c r="G4303" s="56">
        <f t="shared" si="135"/>
        <v>6651</v>
      </c>
    </row>
    <row r="4304" spans="1:7" ht="73.5" x14ac:dyDescent="0.25">
      <c r="A4304" s="47" t="s">
        <v>11613</v>
      </c>
      <c r="B4304" s="47" t="s">
        <v>11558</v>
      </c>
      <c r="C4304" s="57" t="str">
        <f t="shared" si="134"/>
        <v>Formula</v>
      </c>
      <c r="D4304" s="47" t="s">
        <v>11559</v>
      </c>
      <c r="E4304" s="47" t="s">
        <v>11614</v>
      </c>
      <c r="F4304" s="53">
        <v>206</v>
      </c>
      <c r="G4304" s="56">
        <f t="shared" si="135"/>
        <v>6651</v>
      </c>
    </row>
    <row r="4305" spans="1:7" ht="73.5" x14ac:dyDescent="0.25">
      <c r="A4305" s="54" t="s">
        <v>11615</v>
      </c>
      <c r="B4305" s="54" t="s">
        <v>11558</v>
      </c>
      <c r="C4305" s="57" t="str">
        <f t="shared" si="134"/>
        <v>Formula</v>
      </c>
      <c r="D4305" s="54" t="s">
        <v>11559</v>
      </c>
      <c r="E4305" s="54" t="s">
        <v>11616</v>
      </c>
      <c r="F4305" s="55">
        <v>344</v>
      </c>
      <c r="G4305" s="56">
        <f t="shared" si="135"/>
        <v>6651</v>
      </c>
    </row>
    <row r="4306" spans="1:7" ht="73.5" x14ac:dyDescent="0.25">
      <c r="A4306" s="47" t="s">
        <v>11617</v>
      </c>
      <c r="B4306" s="47" t="s">
        <v>11558</v>
      </c>
      <c r="C4306" s="57" t="str">
        <f t="shared" si="134"/>
        <v>Formula</v>
      </c>
      <c r="D4306" s="47" t="s">
        <v>11559</v>
      </c>
      <c r="E4306" s="47" t="s">
        <v>11618</v>
      </c>
      <c r="F4306" s="53">
        <v>329</v>
      </c>
      <c r="G4306" s="56">
        <f t="shared" si="135"/>
        <v>6651</v>
      </c>
    </row>
    <row r="4307" spans="1:7" ht="73.5" x14ac:dyDescent="0.25">
      <c r="A4307" s="54" t="s">
        <v>11619</v>
      </c>
      <c r="B4307" s="54" t="s">
        <v>11558</v>
      </c>
      <c r="C4307" s="57" t="str">
        <f t="shared" si="134"/>
        <v>Formula</v>
      </c>
      <c r="D4307" s="54" t="s">
        <v>11559</v>
      </c>
      <c r="E4307" s="54" t="s">
        <v>11620</v>
      </c>
      <c r="F4307" s="55">
        <v>22</v>
      </c>
      <c r="G4307" s="56">
        <f t="shared" si="135"/>
        <v>6651</v>
      </c>
    </row>
    <row r="4308" spans="1:7" ht="73.5" x14ac:dyDescent="0.25">
      <c r="A4308" s="47" t="s">
        <v>11621</v>
      </c>
      <c r="B4308" s="47" t="s">
        <v>11558</v>
      </c>
      <c r="C4308" s="57" t="str">
        <f t="shared" si="134"/>
        <v>Formula</v>
      </c>
      <c r="D4308" s="47" t="s">
        <v>11559</v>
      </c>
      <c r="E4308" s="47" t="s">
        <v>11622</v>
      </c>
      <c r="F4308" s="53">
        <v>7</v>
      </c>
      <c r="G4308" s="56">
        <f t="shared" si="135"/>
        <v>6651</v>
      </c>
    </row>
    <row r="4309" spans="1:7" ht="73.5" x14ac:dyDescent="0.25">
      <c r="A4309" s="54" t="s">
        <v>11623</v>
      </c>
      <c r="B4309" s="54" t="s">
        <v>11558</v>
      </c>
      <c r="C4309" s="57" t="str">
        <f t="shared" si="134"/>
        <v>Formula</v>
      </c>
      <c r="D4309" s="54" t="s">
        <v>11559</v>
      </c>
      <c r="E4309" s="54" t="s">
        <v>11624</v>
      </c>
      <c r="F4309" s="55">
        <v>82</v>
      </c>
      <c r="G4309" s="56">
        <f t="shared" si="135"/>
        <v>6651</v>
      </c>
    </row>
    <row r="4310" spans="1:7" ht="73.5" x14ac:dyDescent="0.25">
      <c r="A4310" s="47" t="s">
        <v>11625</v>
      </c>
      <c r="B4310" s="47" t="s">
        <v>11558</v>
      </c>
      <c r="C4310" s="57" t="str">
        <f t="shared" si="134"/>
        <v>Formula</v>
      </c>
      <c r="D4310" s="47" t="s">
        <v>11559</v>
      </c>
      <c r="E4310" s="47" t="s">
        <v>11626</v>
      </c>
      <c r="F4310" s="53">
        <v>20</v>
      </c>
      <c r="G4310" s="56">
        <f t="shared" si="135"/>
        <v>6651</v>
      </c>
    </row>
    <row r="4311" spans="1:7" ht="73.5" x14ac:dyDescent="0.25">
      <c r="A4311" s="54" t="s">
        <v>11627</v>
      </c>
      <c r="B4311" s="54" t="s">
        <v>11558</v>
      </c>
      <c r="C4311" s="57" t="str">
        <f t="shared" si="134"/>
        <v>Formula</v>
      </c>
      <c r="D4311" s="54" t="s">
        <v>11559</v>
      </c>
      <c r="E4311" s="54" t="s">
        <v>11628</v>
      </c>
      <c r="F4311" s="55">
        <v>50</v>
      </c>
      <c r="G4311" s="56">
        <f t="shared" si="135"/>
        <v>6651</v>
      </c>
    </row>
    <row r="4312" spans="1:7" ht="73.5" x14ac:dyDescent="0.25">
      <c r="A4312" s="47" t="s">
        <v>11629</v>
      </c>
      <c r="B4312" s="47" t="s">
        <v>11558</v>
      </c>
      <c r="C4312" s="57" t="str">
        <f t="shared" si="134"/>
        <v>Formula</v>
      </c>
      <c r="D4312" s="47" t="s">
        <v>11559</v>
      </c>
      <c r="E4312" s="47" t="s">
        <v>11630</v>
      </c>
      <c r="F4312" s="53">
        <v>73</v>
      </c>
      <c r="G4312" s="56">
        <f t="shared" si="135"/>
        <v>6651</v>
      </c>
    </row>
    <row r="4313" spans="1:7" ht="73.5" x14ac:dyDescent="0.25">
      <c r="A4313" s="54" t="s">
        <v>11631</v>
      </c>
      <c r="B4313" s="54" t="s">
        <v>11558</v>
      </c>
      <c r="C4313" s="57" t="str">
        <f t="shared" si="134"/>
        <v>Formula</v>
      </c>
      <c r="D4313" s="54" t="s">
        <v>11559</v>
      </c>
      <c r="E4313" s="54" t="s">
        <v>11632</v>
      </c>
      <c r="F4313" s="55">
        <v>73</v>
      </c>
      <c r="G4313" s="56">
        <f t="shared" si="135"/>
        <v>6651</v>
      </c>
    </row>
    <row r="4314" spans="1:7" ht="73.5" x14ac:dyDescent="0.25">
      <c r="A4314" s="47" t="s">
        <v>11633</v>
      </c>
      <c r="B4314" s="47" t="s">
        <v>11558</v>
      </c>
      <c r="C4314" s="57" t="str">
        <f t="shared" si="134"/>
        <v>Formula</v>
      </c>
      <c r="D4314" s="47" t="s">
        <v>11559</v>
      </c>
      <c r="E4314" s="47" t="s">
        <v>11634</v>
      </c>
      <c r="F4314" s="53">
        <v>100</v>
      </c>
      <c r="G4314" s="56">
        <f t="shared" si="135"/>
        <v>6651</v>
      </c>
    </row>
    <row r="4315" spans="1:7" ht="73.5" x14ac:dyDescent="0.25">
      <c r="A4315" s="54" t="s">
        <v>11635</v>
      </c>
      <c r="B4315" s="54" t="s">
        <v>11558</v>
      </c>
      <c r="C4315" s="57" t="str">
        <f t="shared" si="134"/>
        <v>Formula</v>
      </c>
      <c r="D4315" s="54" t="s">
        <v>11559</v>
      </c>
      <c r="E4315" s="54" t="s">
        <v>11636</v>
      </c>
      <c r="F4315" s="55">
        <v>71</v>
      </c>
      <c r="G4315" s="56">
        <f t="shared" si="135"/>
        <v>6651</v>
      </c>
    </row>
    <row r="4316" spans="1:7" ht="73.5" x14ac:dyDescent="0.25">
      <c r="A4316" s="47" t="s">
        <v>11637</v>
      </c>
      <c r="B4316" s="47" t="s">
        <v>11558</v>
      </c>
      <c r="C4316" s="57" t="str">
        <f t="shared" si="134"/>
        <v>Formula</v>
      </c>
      <c r="D4316" s="47" t="s">
        <v>11559</v>
      </c>
      <c r="E4316" s="47" t="s">
        <v>11638</v>
      </c>
      <c r="F4316" s="53">
        <v>49</v>
      </c>
      <c r="G4316" s="56">
        <f t="shared" si="135"/>
        <v>6651</v>
      </c>
    </row>
    <row r="4317" spans="1:7" ht="31.5" x14ac:dyDescent="0.25">
      <c r="A4317" s="54" t="s">
        <v>11639</v>
      </c>
      <c r="B4317" s="54" t="s">
        <v>11640</v>
      </c>
      <c r="C4317" s="57" t="str">
        <f t="shared" si="134"/>
        <v>Formula</v>
      </c>
      <c r="D4317" s="54" t="s">
        <v>11641</v>
      </c>
      <c r="E4317" s="54" t="s">
        <v>11642</v>
      </c>
      <c r="F4317" s="55">
        <v>100</v>
      </c>
      <c r="G4317" s="56">
        <f t="shared" si="135"/>
        <v>100</v>
      </c>
    </row>
    <row r="4318" spans="1:7" ht="42" x14ac:dyDescent="0.25">
      <c r="A4318" s="47" t="s">
        <v>11643</v>
      </c>
      <c r="B4318" s="47" t="s">
        <v>11644</v>
      </c>
      <c r="C4318" s="57" t="str">
        <f t="shared" si="134"/>
        <v>Formula</v>
      </c>
      <c r="D4318" s="47" t="s">
        <v>11645</v>
      </c>
      <c r="E4318" s="47" t="s">
        <v>11646</v>
      </c>
      <c r="F4318" s="53">
        <v>148</v>
      </c>
      <c r="G4318" s="56">
        <f t="shared" si="135"/>
        <v>157</v>
      </c>
    </row>
    <row r="4319" spans="1:7" ht="42" x14ac:dyDescent="0.25">
      <c r="A4319" s="54" t="s">
        <v>11647</v>
      </c>
      <c r="B4319" s="54" t="s">
        <v>11644</v>
      </c>
      <c r="C4319" s="57" t="str">
        <f t="shared" si="134"/>
        <v>Formula</v>
      </c>
      <c r="D4319" s="54" t="s">
        <v>11645</v>
      </c>
      <c r="E4319" s="54" t="s">
        <v>11648</v>
      </c>
      <c r="F4319" s="55">
        <v>9</v>
      </c>
      <c r="G4319" s="56">
        <f t="shared" si="135"/>
        <v>157</v>
      </c>
    </row>
    <row r="4320" spans="1:7" ht="73.5" x14ac:dyDescent="0.25">
      <c r="A4320" s="47" t="s">
        <v>11649</v>
      </c>
      <c r="B4320" s="47" t="s">
        <v>11650</v>
      </c>
      <c r="C4320" s="57" t="str">
        <f t="shared" si="134"/>
        <v>Formula</v>
      </c>
      <c r="D4320" s="47" t="s">
        <v>11651</v>
      </c>
      <c r="E4320" s="47" t="s">
        <v>11652</v>
      </c>
      <c r="F4320" s="53">
        <v>29</v>
      </c>
      <c r="G4320" s="56">
        <f t="shared" si="135"/>
        <v>29</v>
      </c>
    </row>
    <row r="4321" spans="1:7" ht="52.5" x14ac:dyDescent="0.25">
      <c r="A4321" s="54" t="s">
        <v>11653</v>
      </c>
      <c r="B4321" s="54" t="s">
        <v>11654</v>
      </c>
      <c r="C4321" s="57" t="str">
        <f t="shared" si="134"/>
        <v>Formula</v>
      </c>
      <c r="D4321" s="54" t="s">
        <v>11655</v>
      </c>
      <c r="E4321" s="54" t="s">
        <v>11656</v>
      </c>
      <c r="F4321" s="55">
        <v>390</v>
      </c>
      <c r="G4321" s="56">
        <f t="shared" si="135"/>
        <v>590</v>
      </c>
    </row>
    <row r="4322" spans="1:7" ht="52.5" x14ac:dyDescent="0.25">
      <c r="A4322" s="47" t="s">
        <v>11657</v>
      </c>
      <c r="B4322" s="47" t="s">
        <v>11654</v>
      </c>
      <c r="C4322" s="57" t="str">
        <f t="shared" si="134"/>
        <v>Formula</v>
      </c>
      <c r="D4322" s="47" t="s">
        <v>11655</v>
      </c>
      <c r="E4322" s="47" t="s">
        <v>11658</v>
      </c>
      <c r="F4322" s="53">
        <v>200</v>
      </c>
      <c r="G4322" s="56">
        <f t="shared" si="135"/>
        <v>590</v>
      </c>
    </row>
    <row r="4323" spans="1:7" ht="63" x14ac:dyDescent="0.25">
      <c r="A4323" s="54" t="s">
        <v>11659</v>
      </c>
      <c r="B4323" s="54" t="s">
        <v>11660</v>
      </c>
      <c r="C4323" s="57" t="str">
        <f t="shared" si="134"/>
        <v>Formula</v>
      </c>
      <c r="D4323" s="54" t="s">
        <v>11661</v>
      </c>
      <c r="E4323" s="54" t="s">
        <v>11662</v>
      </c>
      <c r="F4323" s="55">
        <v>200</v>
      </c>
      <c r="G4323" s="56">
        <f t="shared" si="135"/>
        <v>200</v>
      </c>
    </row>
    <row r="4324" spans="1:7" ht="52.5" x14ac:dyDescent="0.25">
      <c r="A4324" s="47" t="s">
        <v>11663</v>
      </c>
      <c r="B4324" s="47" t="s">
        <v>11664</v>
      </c>
      <c r="C4324" s="57" t="str">
        <f t="shared" si="134"/>
        <v>Formula</v>
      </c>
      <c r="D4324" s="47" t="s">
        <v>11665</v>
      </c>
      <c r="E4324" s="47" t="s">
        <v>11666</v>
      </c>
      <c r="F4324" s="53">
        <v>165</v>
      </c>
      <c r="G4324" s="56">
        <f t="shared" si="135"/>
        <v>389</v>
      </c>
    </row>
    <row r="4325" spans="1:7" ht="52.5" x14ac:dyDescent="0.25">
      <c r="A4325" s="54" t="s">
        <v>11667</v>
      </c>
      <c r="B4325" s="54" t="s">
        <v>11664</v>
      </c>
      <c r="C4325" s="57" t="str">
        <f t="shared" si="134"/>
        <v>Formula</v>
      </c>
      <c r="D4325" s="54" t="s">
        <v>11665</v>
      </c>
      <c r="E4325" s="54" t="s">
        <v>11668</v>
      </c>
      <c r="F4325" s="55">
        <v>224</v>
      </c>
      <c r="G4325" s="56">
        <f t="shared" si="135"/>
        <v>389</v>
      </c>
    </row>
    <row r="4326" spans="1:7" ht="31.5" x14ac:dyDescent="0.25">
      <c r="A4326" s="47" t="s">
        <v>11669</v>
      </c>
      <c r="B4326" s="47" t="s">
        <v>11670</v>
      </c>
      <c r="C4326" s="57" t="str">
        <f t="shared" si="134"/>
        <v>Formula</v>
      </c>
      <c r="D4326" s="47" t="s">
        <v>11671</v>
      </c>
      <c r="E4326" s="47" t="s">
        <v>11672</v>
      </c>
      <c r="F4326" s="53">
        <v>71</v>
      </c>
      <c r="G4326" s="56">
        <f t="shared" si="135"/>
        <v>474</v>
      </c>
    </row>
    <row r="4327" spans="1:7" ht="31.5" x14ac:dyDescent="0.25">
      <c r="A4327" s="54" t="s">
        <v>11673</v>
      </c>
      <c r="B4327" s="54" t="s">
        <v>11670</v>
      </c>
      <c r="C4327" s="57" t="str">
        <f t="shared" si="134"/>
        <v>Formula</v>
      </c>
      <c r="D4327" s="54" t="s">
        <v>11671</v>
      </c>
      <c r="E4327" s="54" t="s">
        <v>11674</v>
      </c>
      <c r="F4327" s="55">
        <v>120</v>
      </c>
      <c r="G4327" s="56">
        <f t="shared" si="135"/>
        <v>474</v>
      </c>
    </row>
    <row r="4328" spans="1:7" ht="31.5" x14ac:dyDescent="0.25">
      <c r="A4328" s="47" t="s">
        <v>11675</v>
      </c>
      <c r="B4328" s="47" t="s">
        <v>11670</v>
      </c>
      <c r="C4328" s="57" t="str">
        <f t="shared" si="134"/>
        <v>Formula</v>
      </c>
      <c r="D4328" s="47" t="s">
        <v>11671</v>
      </c>
      <c r="E4328" s="47" t="s">
        <v>11676</v>
      </c>
      <c r="F4328" s="53">
        <v>146</v>
      </c>
      <c r="G4328" s="56">
        <f t="shared" si="135"/>
        <v>474</v>
      </c>
    </row>
    <row r="4329" spans="1:7" ht="31.5" x14ac:dyDescent="0.25">
      <c r="A4329" s="54" t="s">
        <v>11677</v>
      </c>
      <c r="B4329" s="54" t="s">
        <v>11670</v>
      </c>
      <c r="C4329" s="57" t="str">
        <f t="shared" si="134"/>
        <v>Formula</v>
      </c>
      <c r="D4329" s="54" t="s">
        <v>11671</v>
      </c>
      <c r="E4329" s="54" t="s">
        <v>11678</v>
      </c>
      <c r="F4329" s="55">
        <v>16</v>
      </c>
      <c r="G4329" s="56">
        <f t="shared" si="135"/>
        <v>474</v>
      </c>
    </row>
    <row r="4330" spans="1:7" ht="31.5" x14ac:dyDescent="0.25">
      <c r="A4330" s="47" t="s">
        <v>11679</v>
      </c>
      <c r="B4330" s="47" t="s">
        <v>11670</v>
      </c>
      <c r="C4330" s="57" t="str">
        <f t="shared" si="134"/>
        <v>Formula</v>
      </c>
      <c r="D4330" s="47" t="s">
        <v>11671</v>
      </c>
      <c r="E4330" s="47" t="s">
        <v>11680</v>
      </c>
      <c r="F4330" s="53">
        <v>121</v>
      </c>
      <c r="G4330" s="56">
        <f t="shared" si="135"/>
        <v>474</v>
      </c>
    </row>
    <row r="4331" spans="1:7" ht="63" x14ac:dyDescent="0.25">
      <c r="A4331" s="54" t="s">
        <v>11681</v>
      </c>
      <c r="B4331" s="54" t="s">
        <v>11682</v>
      </c>
      <c r="C4331" s="57" t="str">
        <f t="shared" si="134"/>
        <v>Formula</v>
      </c>
      <c r="D4331" s="54" t="s">
        <v>11683</v>
      </c>
      <c r="E4331" s="54" t="s">
        <v>11684</v>
      </c>
      <c r="F4331" s="55">
        <v>65</v>
      </c>
      <c r="G4331" s="56">
        <f t="shared" si="135"/>
        <v>248</v>
      </c>
    </row>
    <row r="4332" spans="1:7" ht="63" x14ac:dyDescent="0.25">
      <c r="A4332" s="47" t="s">
        <v>11685</v>
      </c>
      <c r="B4332" s="47" t="s">
        <v>11682</v>
      </c>
      <c r="C4332" s="57" t="str">
        <f t="shared" si="134"/>
        <v>Formula</v>
      </c>
      <c r="D4332" s="47" t="s">
        <v>11683</v>
      </c>
      <c r="E4332" s="47" t="s">
        <v>11686</v>
      </c>
      <c r="F4332" s="53">
        <v>1</v>
      </c>
      <c r="G4332" s="56">
        <f t="shared" si="135"/>
        <v>248</v>
      </c>
    </row>
    <row r="4333" spans="1:7" ht="63" x14ac:dyDescent="0.25">
      <c r="A4333" s="54" t="s">
        <v>11687</v>
      </c>
      <c r="B4333" s="54" t="s">
        <v>11682</v>
      </c>
      <c r="C4333" s="57" t="str">
        <f t="shared" si="134"/>
        <v>Formula</v>
      </c>
      <c r="D4333" s="54" t="s">
        <v>11683</v>
      </c>
      <c r="E4333" s="54" t="s">
        <v>11688</v>
      </c>
      <c r="F4333" s="55">
        <v>0</v>
      </c>
      <c r="G4333" s="56">
        <f t="shared" si="135"/>
        <v>248</v>
      </c>
    </row>
    <row r="4334" spans="1:7" ht="63" x14ac:dyDescent="0.25">
      <c r="A4334" s="47" t="s">
        <v>11689</v>
      </c>
      <c r="B4334" s="47" t="s">
        <v>11682</v>
      </c>
      <c r="C4334" s="57" t="str">
        <f t="shared" si="134"/>
        <v>Formula</v>
      </c>
      <c r="D4334" s="47" t="s">
        <v>11683</v>
      </c>
      <c r="E4334" s="47" t="s">
        <v>11690</v>
      </c>
      <c r="F4334" s="53">
        <v>60</v>
      </c>
      <c r="G4334" s="56">
        <f t="shared" si="135"/>
        <v>248</v>
      </c>
    </row>
    <row r="4335" spans="1:7" ht="63" x14ac:dyDescent="0.25">
      <c r="A4335" s="54" t="s">
        <v>11691</v>
      </c>
      <c r="B4335" s="54" t="s">
        <v>11682</v>
      </c>
      <c r="C4335" s="57" t="str">
        <f t="shared" si="134"/>
        <v>Formula</v>
      </c>
      <c r="D4335" s="54" t="s">
        <v>11683</v>
      </c>
      <c r="E4335" s="54" t="s">
        <v>11692</v>
      </c>
      <c r="F4335" s="55">
        <v>121</v>
      </c>
      <c r="G4335" s="56">
        <f t="shared" si="135"/>
        <v>248</v>
      </c>
    </row>
    <row r="4336" spans="1:7" ht="63" x14ac:dyDescent="0.25">
      <c r="A4336" s="47" t="s">
        <v>11693</v>
      </c>
      <c r="B4336" s="47" t="s">
        <v>11682</v>
      </c>
      <c r="C4336" s="57" t="str">
        <f t="shared" si="134"/>
        <v>Formula</v>
      </c>
      <c r="D4336" s="47" t="s">
        <v>11683</v>
      </c>
      <c r="E4336" s="47" t="s">
        <v>11694</v>
      </c>
      <c r="F4336" s="53">
        <v>1</v>
      </c>
      <c r="G4336" s="56">
        <f t="shared" si="135"/>
        <v>248</v>
      </c>
    </row>
    <row r="4337" spans="1:7" ht="52.5" x14ac:dyDescent="0.25">
      <c r="A4337" s="54" t="s">
        <v>11695</v>
      </c>
      <c r="B4337" s="54" t="s">
        <v>11696</v>
      </c>
      <c r="C4337" s="57" t="str">
        <f t="shared" si="134"/>
        <v>Formula</v>
      </c>
      <c r="D4337" s="54" t="s">
        <v>11697</v>
      </c>
      <c r="E4337" s="54" t="s">
        <v>11698</v>
      </c>
      <c r="F4337" s="55">
        <v>134</v>
      </c>
      <c r="G4337" s="56">
        <f t="shared" si="135"/>
        <v>255</v>
      </c>
    </row>
    <row r="4338" spans="1:7" ht="52.5" x14ac:dyDescent="0.25">
      <c r="A4338" s="47" t="s">
        <v>11699</v>
      </c>
      <c r="B4338" s="47" t="s">
        <v>11696</v>
      </c>
      <c r="C4338" s="57" t="str">
        <f t="shared" si="134"/>
        <v>Formula</v>
      </c>
      <c r="D4338" s="47" t="s">
        <v>11697</v>
      </c>
      <c r="E4338" s="47" t="s">
        <v>11700</v>
      </c>
      <c r="F4338" s="53">
        <v>121</v>
      </c>
      <c r="G4338" s="56">
        <f t="shared" si="135"/>
        <v>255</v>
      </c>
    </row>
    <row r="4339" spans="1:7" ht="42" x14ac:dyDescent="0.25">
      <c r="A4339" s="54" t="s">
        <v>11701</v>
      </c>
      <c r="B4339" s="54" t="s">
        <v>11702</v>
      </c>
      <c r="C4339" s="57" t="str">
        <f t="shared" si="134"/>
        <v>Formula</v>
      </c>
      <c r="D4339" s="54" t="s">
        <v>11703</v>
      </c>
      <c r="E4339" s="54" t="s">
        <v>11024</v>
      </c>
      <c r="F4339" s="55">
        <v>82</v>
      </c>
      <c r="G4339" s="56">
        <f t="shared" si="135"/>
        <v>82</v>
      </c>
    </row>
    <row r="4340" spans="1:7" ht="52.5" x14ac:dyDescent="0.25">
      <c r="A4340" s="47" t="s">
        <v>11704</v>
      </c>
      <c r="B4340" s="47" t="s">
        <v>11705</v>
      </c>
      <c r="C4340" s="57" t="str">
        <f t="shared" si="134"/>
        <v>Formula</v>
      </c>
      <c r="D4340" s="47" t="s">
        <v>11706</v>
      </c>
      <c r="E4340" s="47" t="s">
        <v>11707</v>
      </c>
      <c r="F4340" s="53">
        <v>5</v>
      </c>
      <c r="G4340" s="56">
        <f t="shared" si="135"/>
        <v>5</v>
      </c>
    </row>
    <row r="4341" spans="1:7" ht="42" x14ac:dyDescent="0.25">
      <c r="A4341" s="54" t="s">
        <v>11708</v>
      </c>
      <c r="B4341" s="54" t="s">
        <v>11709</v>
      </c>
      <c r="C4341" s="57" t="str">
        <f t="shared" si="134"/>
        <v>Formula</v>
      </c>
      <c r="D4341" s="54" t="s">
        <v>11710</v>
      </c>
      <c r="E4341" s="54" t="s">
        <v>11711</v>
      </c>
      <c r="F4341" s="55">
        <v>200</v>
      </c>
      <c r="G4341" s="56">
        <f t="shared" si="135"/>
        <v>200</v>
      </c>
    </row>
    <row r="4342" spans="1:7" ht="63" x14ac:dyDescent="0.25">
      <c r="A4342" s="47" t="s">
        <v>11712</v>
      </c>
      <c r="B4342" s="47" t="s">
        <v>11713</v>
      </c>
      <c r="C4342" s="57" t="str">
        <f t="shared" si="134"/>
        <v>Formula</v>
      </c>
      <c r="D4342" s="47" t="s">
        <v>11714</v>
      </c>
      <c r="E4342" s="47" t="s">
        <v>4060</v>
      </c>
      <c r="F4342" s="53">
        <v>284</v>
      </c>
      <c r="G4342" s="56">
        <f t="shared" si="135"/>
        <v>826</v>
      </c>
    </row>
    <row r="4343" spans="1:7" ht="63" x14ac:dyDescent="0.25">
      <c r="A4343" s="54" t="s">
        <v>11715</v>
      </c>
      <c r="B4343" s="54" t="s">
        <v>11713</v>
      </c>
      <c r="C4343" s="57" t="str">
        <f t="shared" si="134"/>
        <v>Formula</v>
      </c>
      <c r="D4343" s="54" t="s">
        <v>11714</v>
      </c>
      <c r="E4343" s="54" t="s">
        <v>7124</v>
      </c>
      <c r="F4343" s="55">
        <v>259</v>
      </c>
      <c r="G4343" s="56">
        <f t="shared" si="135"/>
        <v>826</v>
      </c>
    </row>
    <row r="4344" spans="1:7" ht="63" x14ac:dyDescent="0.25">
      <c r="A4344" s="47" t="s">
        <v>11716</v>
      </c>
      <c r="B4344" s="47" t="s">
        <v>11713</v>
      </c>
      <c r="C4344" s="57" t="str">
        <f t="shared" si="134"/>
        <v>Formula</v>
      </c>
      <c r="D4344" s="47" t="s">
        <v>11714</v>
      </c>
      <c r="E4344" s="47" t="s">
        <v>308</v>
      </c>
      <c r="F4344" s="53">
        <v>283</v>
      </c>
      <c r="G4344" s="56">
        <f t="shared" si="135"/>
        <v>826</v>
      </c>
    </row>
    <row r="4345" spans="1:7" ht="52.5" x14ac:dyDescent="0.25">
      <c r="A4345" s="54" t="s">
        <v>11717</v>
      </c>
      <c r="B4345" s="54" t="s">
        <v>11718</v>
      </c>
      <c r="C4345" s="57" t="str">
        <f t="shared" si="134"/>
        <v>Formula</v>
      </c>
      <c r="D4345" s="54" t="s">
        <v>11719</v>
      </c>
      <c r="E4345" s="54" t="s">
        <v>11720</v>
      </c>
      <c r="F4345" s="55">
        <v>70</v>
      </c>
      <c r="G4345" s="56">
        <f t="shared" si="135"/>
        <v>70</v>
      </c>
    </row>
    <row r="4346" spans="1:7" ht="42" x14ac:dyDescent="0.25">
      <c r="A4346" s="47" t="s">
        <v>11721</v>
      </c>
      <c r="B4346" s="47" t="s">
        <v>11722</v>
      </c>
      <c r="C4346" s="57" t="str">
        <f t="shared" si="134"/>
        <v>Formula</v>
      </c>
      <c r="D4346" s="47" t="s">
        <v>11723</v>
      </c>
      <c r="E4346" s="47" t="s">
        <v>11724</v>
      </c>
      <c r="F4346" s="53">
        <v>195</v>
      </c>
      <c r="G4346" s="56">
        <f t="shared" si="135"/>
        <v>881</v>
      </c>
    </row>
    <row r="4347" spans="1:7" ht="42" x14ac:dyDescent="0.25">
      <c r="A4347" s="54" t="s">
        <v>11725</v>
      </c>
      <c r="B4347" s="54" t="s">
        <v>11722</v>
      </c>
      <c r="C4347" s="57" t="str">
        <f t="shared" si="134"/>
        <v>Formula</v>
      </c>
      <c r="D4347" s="54" t="s">
        <v>11723</v>
      </c>
      <c r="E4347" s="54" t="s">
        <v>11726</v>
      </c>
      <c r="F4347" s="55">
        <v>101</v>
      </c>
      <c r="G4347" s="56">
        <f t="shared" si="135"/>
        <v>881</v>
      </c>
    </row>
    <row r="4348" spans="1:7" ht="42" x14ac:dyDescent="0.25">
      <c r="A4348" s="47" t="s">
        <v>11727</v>
      </c>
      <c r="B4348" s="47" t="s">
        <v>11722</v>
      </c>
      <c r="C4348" s="57" t="str">
        <f t="shared" si="134"/>
        <v>Formula</v>
      </c>
      <c r="D4348" s="47" t="s">
        <v>11723</v>
      </c>
      <c r="E4348" s="47" t="s">
        <v>11728</v>
      </c>
      <c r="F4348" s="53">
        <v>101</v>
      </c>
      <c r="G4348" s="56">
        <f t="shared" si="135"/>
        <v>881</v>
      </c>
    </row>
    <row r="4349" spans="1:7" ht="42" x14ac:dyDescent="0.25">
      <c r="A4349" s="54" t="s">
        <v>11729</v>
      </c>
      <c r="B4349" s="54" t="s">
        <v>11722</v>
      </c>
      <c r="C4349" s="57" t="str">
        <f t="shared" si="134"/>
        <v>Formula</v>
      </c>
      <c r="D4349" s="54" t="s">
        <v>11723</v>
      </c>
      <c r="E4349" s="54" t="s">
        <v>11730</v>
      </c>
      <c r="F4349" s="55">
        <v>98</v>
      </c>
      <c r="G4349" s="56">
        <f t="shared" si="135"/>
        <v>881</v>
      </c>
    </row>
    <row r="4350" spans="1:7" ht="42" x14ac:dyDescent="0.25">
      <c r="A4350" s="47" t="s">
        <v>11731</v>
      </c>
      <c r="B4350" s="47" t="s">
        <v>11722</v>
      </c>
      <c r="C4350" s="57" t="str">
        <f t="shared" si="134"/>
        <v>Formula</v>
      </c>
      <c r="D4350" s="47" t="s">
        <v>11723</v>
      </c>
      <c r="E4350" s="47" t="s">
        <v>11732</v>
      </c>
      <c r="F4350" s="53">
        <v>72</v>
      </c>
      <c r="G4350" s="56">
        <f t="shared" si="135"/>
        <v>881</v>
      </c>
    </row>
    <row r="4351" spans="1:7" ht="42" x14ac:dyDescent="0.25">
      <c r="A4351" s="54" t="s">
        <v>11733</v>
      </c>
      <c r="B4351" s="54" t="s">
        <v>11722</v>
      </c>
      <c r="C4351" s="57" t="str">
        <f t="shared" si="134"/>
        <v>Formula</v>
      </c>
      <c r="D4351" s="54" t="s">
        <v>11723</v>
      </c>
      <c r="E4351" s="54" t="s">
        <v>11734</v>
      </c>
      <c r="F4351" s="55">
        <v>66</v>
      </c>
      <c r="G4351" s="56">
        <f t="shared" si="135"/>
        <v>881</v>
      </c>
    </row>
    <row r="4352" spans="1:7" ht="42" x14ac:dyDescent="0.25">
      <c r="A4352" s="47" t="s">
        <v>11735</v>
      </c>
      <c r="B4352" s="47" t="s">
        <v>11722</v>
      </c>
      <c r="C4352" s="57" t="str">
        <f t="shared" si="134"/>
        <v>Formula</v>
      </c>
      <c r="D4352" s="47" t="s">
        <v>11723</v>
      </c>
      <c r="E4352" s="47" t="s">
        <v>11736</v>
      </c>
      <c r="F4352" s="53">
        <v>170</v>
      </c>
      <c r="G4352" s="56">
        <f t="shared" si="135"/>
        <v>881</v>
      </c>
    </row>
    <row r="4353" spans="1:7" ht="42" x14ac:dyDescent="0.25">
      <c r="A4353" s="54" t="s">
        <v>11737</v>
      </c>
      <c r="B4353" s="54" t="s">
        <v>11722</v>
      </c>
      <c r="C4353" s="57" t="str">
        <f t="shared" si="134"/>
        <v>Formula</v>
      </c>
      <c r="D4353" s="54" t="s">
        <v>11723</v>
      </c>
      <c r="E4353" s="54" t="s">
        <v>11738</v>
      </c>
      <c r="F4353" s="55">
        <v>16</v>
      </c>
      <c r="G4353" s="56">
        <f t="shared" si="135"/>
        <v>881</v>
      </c>
    </row>
    <row r="4354" spans="1:7" ht="42" x14ac:dyDescent="0.25">
      <c r="A4354" s="47" t="s">
        <v>11739</v>
      </c>
      <c r="B4354" s="47" t="s">
        <v>11722</v>
      </c>
      <c r="C4354" s="57" t="str">
        <f t="shared" si="134"/>
        <v>Formula</v>
      </c>
      <c r="D4354" s="47" t="s">
        <v>11723</v>
      </c>
      <c r="E4354" s="47" t="s">
        <v>11740</v>
      </c>
      <c r="F4354" s="53">
        <v>12</v>
      </c>
      <c r="G4354" s="56">
        <f t="shared" si="135"/>
        <v>881</v>
      </c>
    </row>
    <row r="4355" spans="1:7" ht="42" x14ac:dyDescent="0.25">
      <c r="A4355" s="54" t="s">
        <v>11741</v>
      </c>
      <c r="B4355" s="54" t="s">
        <v>11722</v>
      </c>
      <c r="C4355" s="57" t="str">
        <f t="shared" ref="C4355:C4418" si="136">IF(ISTEXT(VLOOKUP(B4355,$I$2:$I$11,1,FALSE)),"Alt sub","Formula")</f>
        <v>Formula</v>
      </c>
      <c r="D4355" s="54" t="s">
        <v>11723</v>
      </c>
      <c r="E4355" s="54" t="s">
        <v>11742</v>
      </c>
      <c r="F4355" s="55">
        <v>50</v>
      </c>
      <c r="G4355" s="56">
        <f t="shared" ref="G4355:G4418" si="137">SUMIF(B:B,B4355,F:F)</f>
        <v>881</v>
      </c>
    </row>
    <row r="4356" spans="1:7" ht="52.5" x14ac:dyDescent="0.25">
      <c r="A4356" s="47" t="s">
        <v>11743</v>
      </c>
      <c r="B4356" s="47" t="s">
        <v>11744</v>
      </c>
      <c r="C4356" s="57" t="str">
        <f t="shared" si="136"/>
        <v>Formula</v>
      </c>
      <c r="D4356" s="47" t="s">
        <v>11745</v>
      </c>
      <c r="E4356" s="47" t="s">
        <v>11746</v>
      </c>
      <c r="F4356" s="53">
        <v>26</v>
      </c>
      <c r="G4356" s="56">
        <f t="shared" si="137"/>
        <v>26</v>
      </c>
    </row>
    <row r="4357" spans="1:7" ht="31.5" x14ac:dyDescent="0.25">
      <c r="A4357" s="54" t="s">
        <v>11747</v>
      </c>
      <c r="B4357" s="54" t="s">
        <v>11748</v>
      </c>
      <c r="C4357" s="57" t="str">
        <f t="shared" si="136"/>
        <v>Formula</v>
      </c>
      <c r="D4357" s="54" t="s">
        <v>11749</v>
      </c>
      <c r="E4357" s="54" t="s">
        <v>11750</v>
      </c>
      <c r="F4357" s="55">
        <v>69</v>
      </c>
      <c r="G4357" s="56">
        <f t="shared" si="137"/>
        <v>130</v>
      </c>
    </row>
    <row r="4358" spans="1:7" ht="31.5" x14ac:dyDescent="0.25">
      <c r="A4358" s="47" t="s">
        <v>11751</v>
      </c>
      <c r="B4358" s="47" t="s">
        <v>11748</v>
      </c>
      <c r="C4358" s="57" t="str">
        <f t="shared" si="136"/>
        <v>Formula</v>
      </c>
      <c r="D4358" s="47" t="s">
        <v>11749</v>
      </c>
      <c r="E4358" s="47" t="s">
        <v>11752</v>
      </c>
      <c r="F4358" s="53">
        <v>61</v>
      </c>
      <c r="G4358" s="56">
        <f t="shared" si="137"/>
        <v>130</v>
      </c>
    </row>
    <row r="4359" spans="1:7" ht="31.5" x14ac:dyDescent="0.25">
      <c r="A4359" s="54" t="s">
        <v>11753</v>
      </c>
      <c r="B4359" s="54" t="s">
        <v>11754</v>
      </c>
      <c r="C4359" s="57" t="str">
        <f t="shared" si="136"/>
        <v>Formula</v>
      </c>
      <c r="D4359" s="54" t="s">
        <v>11755</v>
      </c>
      <c r="E4359" s="54" t="s">
        <v>11756</v>
      </c>
      <c r="F4359" s="55">
        <v>150</v>
      </c>
      <c r="G4359" s="56">
        <f t="shared" si="137"/>
        <v>150</v>
      </c>
    </row>
    <row r="4360" spans="1:7" ht="42" x14ac:dyDescent="0.25">
      <c r="A4360" s="47" t="s">
        <v>11757</v>
      </c>
      <c r="B4360" s="47" t="s">
        <v>11758</v>
      </c>
      <c r="C4360" s="57" t="str">
        <f t="shared" si="136"/>
        <v>Formula</v>
      </c>
      <c r="D4360" s="47" t="s">
        <v>11759</v>
      </c>
      <c r="E4360" s="47" t="s">
        <v>11760</v>
      </c>
      <c r="F4360" s="53">
        <v>56</v>
      </c>
      <c r="G4360" s="56">
        <f t="shared" si="137"/>
        <v>77</v>
      </c>
    </row>
    <row r="4361" spans="1:7" ht="42" x14ac:dyDescent="0.25">
      <c r="A4361" s="54" t="s">
        <v>11761</v>
      </c>
      <c r="B4361" s="54" t="s">
        <v>11758</v>
      </c>
      <c r="C4361" s="57" t="str">
        <f t="shared" si="136"/>
        <v>Formula</v>
      </c>
      <c r="D4361" s="54" t="s">
        <v>11759</v>
      </c>
      <c r="E4361" s="54" t="s">
        <v>11762</v>
      </c>
      <c r="F4361" s="55">
        <v>21</v>
      </c>
      <c r="G4361" s="56">
        <f t="shared" si="137"/>
        <v>77</v>
      </c>
    </row>
    <row r="4362" spans="1:7" ht="42" x14ac:dyDescent="0.25">
      <c r="A4362" s="47" t="s">
        <v>11763</v>
      </c>
      <c r="B4362" s="47" t="s">
        <v>11764</v>
      </c>
      <c r="C4362" s="57" t="str">
        <f t="shared" si="136"/>
        <v>Formula</v>
      </c>
      <c r="D4362" s="47" t="s">
        <v>11765</v>
      </c>
      <c r="E4362" s="47" t="s">
        <v>11766</v>
      </c>
      <c r="F4362" s="53">
        <v>30</v>
      </c>
      <c r="G4362" s="56">
        <f t="shared" si="137"/>
        <v>180</v>
      </c>
    </row>
    <row r="4363" spans="1:7" ht="42" x14ac:dyDescent="0.25">
      <c r="A4363" s="54" t="s">
        <v>11767</v>
      </c>
      <c r="B4363" s="54" t="s">
        <v>11764</v>
      </c>
      <c r="C4363" s="57" t="str">
        <f t="shared" si="136"/>
        <v>Formula</v>
      </c>
      <c r="D4363" s="54" t="s">
        <v>11765</v>
      </c>
      <c r="E4363" s="54" t="s">
        <v>11768</v>
      </c>
      <c r="F4363" s="55">
        <v>85</v>
      </c>
      <c r="G4363" s="56">
        <f t="shared" si="137"/>
        <v>180</v>
      </c>
    </row>
    <row r="4364" spans="1:7" ht="42" x14ac:dyDescent="0.25">
      <c r="A4364" s="47" t="s">
        <v>11769</v>
      </c>
      <c r="B4364" s="47" t="s">
        <v>11764</v>
      </c>
      <c r="C4364" s="57" t="str">
        <f t="shared" si="136"/>
        <v>Formula</v>
      </c>
      <c r="D4364" s="47" t="s">
        <v>11765</v>
      </c>
      <c r="E4364" s="47" t="s">
        <v>11770</v>
      </c>
      <c r="F4364" s="53">
        <v>30</v>
      </c>
      <c r="G4364" s="56">
        <f t="shared" si="137"/>
        <v>180</v>
      </c>
    </row>
    <row r="4365" spans="1:7" ht="42" x14ac:dyDescent="0.25">
      <c r="A4365" s="54" t="s">
        <v>11771</v>
      </c>
      <c r="B4365" s="54" t="s">
        <v>11764</v>
      </c>
      <c r="C4365" s="57" t="str">
        <f t="shared" si="136"/>
        <v>Formula</v>
      </c>
      <c r="D4365" s="54" t="s">
        <v>11765</v>
      </c>
      <c r="E4365" s="54" t="s">
        <v>11772</v>
      </c>
      <c r="F4365" s="55">
        <v>35</v>
      </c>
      <c r="G4365" s="56">
        <f t="shared" si="137"/>
        <v>180</v>
      </c>
    </row>
    <row r="4366" spans="1:7" ht="42" x14ac:dyDescent="0.25">
      <c r="A4366" s="47" t="s">
        <v>11773</v>
      </c>
      <c r="B4366" s="47" t="s">
        <v>11774</v>
      </c>
      <c r="C4366" s="57" t="str">
        <f t="shared" si="136"/>
        <v>Formula</v>
      </c>
      <c r="D4366" s="47" t="s">
        <v>11775</v>
      </c>
      <c r="E4366" s="47" t="s">
        <v>11776</v>
      </c>
      <c r="F4366" s="53">
        <v>200</v>
      </c>
      <c r="G4366" s="56">
        <f t="shared" si="137"/>
        <v>221</v>
      </c>
    </row>
    <row r="4367" spans="1:7" ht="42" x14ac:dyDescent="0.25">
      <c r="A4367" s="54" t="s">
        <v>11777</v>
      </c>
      <c r="B4367" s="54" t="s">
        <v>11774</v>
      </c>
      <c r="C4367" s="57" t="str">
        <f t="shared" si="136"/>
        <v>Formula</v>
      </c>
      <c r="D4367" s="54" t="s">
        <v>11775</v>
      </c>
      <c r="E4367" s="54" t="s">
        <v>11778</v>
      </c>
      <c r="F4367" s="55">
        <v>21</v>
      </c>
      <c r="G4367" s="56">
        <f t="shared" si="137"/>
        <v>221</v>
      </c>
    </row>
    <row r="4368" spans="1:7" ht="31.5" x14ac:dyDescent="0.25">
      <c r="A4368" s="47" t="s">
        <v>11779</v>
      </c>
      <c r="B4368" s="47" t="s">
        <v>11780</v>
      </c>
      <c r="C4368" s="57" t="str">
        <f t="shared" si="136"/>
        <v>Formula</v>
      </c>
      <c r="D4368" s="47" t="s">
        <v>11781</v>
      </c>
      <c r="E4368" s="47" t="s">
        <v>11782</v>
      </c>
      <c r="F4368" s="53">
        <v>25</v>
      </c>
      <c r="G4368" s="56">
        <f t="shared" si="137"/>
        <v>40</v>
      </c>
    </row>
    <row r="4369" spans="1:7" ht="31.5" x14ac:dyDescent="0.25">
      <c r="A4369" s="54" t="s">
        <v>11783</v>
      </c>
      <c r="B4369" s="54" t="s">
        <v>11780</v>
      </c>
      <c r="C4369" s="57" t="str">
        <f t="shared" si="136"/>
        <v>Formula</v>
      </c>
      <c r="D4369" s="54" t="s">
        <v>11781</v>
      </c>
      <c r="E4369" s="54" t="s">
        <v>11784</v>
      </c>
      <c r="F4369" s="55">
        <v>15</v>
      </c>
      <c r="G4369" s="56">
        <f t="shared" si="137"/>
        <v>40</v>
      </c>
    </row>
    <row r="4370" spans="1:7" ht="31.5" x14ac:dyDescent="0.25">
      <c r="A4370" s="47" t="s">
        <v>11785</v>
      </c>
      <c r="B4370" s="47" t="s">
        <v>11786</v>
      </c>
      <c r="C4370" s="57" t="str">
        <f t="shared" si="136"/>
        <v>Formula</v>
      </c>
      <c r="D4370" s="47" t="s">
        <v>11787</v>
      </c>
      <c r="E4370" s="47" t="s">
        <v>11788</v>
      </c>
      <c r="F4370" s="53">
        <v>300</v>
      </c>
      <c r="G4370" s="56">
        <f t="shared" si="137"/>
        <v>1117</v>
      </c>
    </row>
    <row r="4371" spans="1:7" ht="31.5" x14ac:dyDescent="0.25">
      <c r="A4371" s="54" t="s">
        <v>11789</v>
      </c>
      <c r="B4371" s="54" t="s">
        <v>11786</v>
      </c>
      <c r="C4371" s="57" t="str">
        <f t="shared" si="136"/>
        <v>Formula</v>
      </c>
      <c r="D4371" s="54" t="s">
        <v>11787</v>
      </c>
      <c r="E4371" s="54" t="s">
        <v>11790</v>
      </c>
      <c r="F4371" s="55">
        <v>100</v>
      </c>
      <c r="G4371" s="56">
        <f t="shared" si="137"/>
        <v>1117</v>
      </c>
    </row>
    <row r="4372" spans="1:7" ht="31.5" x14ac:dyDescent="0.25">
      <c r="A4372" s="47" t="s">
        <v>17555</v>
      </c>
      <c r="B4372" s="47" t="s">
        <v>11786</v>
      </c>
      <c r="C4372" s="57" t="str">
        <f t="shared" si="136"/>
        <v>Formula</v>
      </c>
      <c r="D4372" s="47" t="s">
        <v>11787</v>
      </c>
      <c r="E4372" s="47" t="s">
        <v>17556</v>
      </c>
      <c r="F4372" s="53">
        <v>260</v>
      </c>
      <c r="G4372" s="56">
        <f t="shared" si="137"/>
        <v>1117</v>
      </c>
    </row>
    <row r="4373" spans="1:7" ht="31.5" x14ac:dyDescent="0.25">
      <c r="A4373" s="54" t="s">
        <v>11791</v>
      </c>
      <c r="B4373" s="54" t="s">
        <v>11786</v>
      </c>
      <c r="C4373" s="57" t="str">
        <f t="shared" si="136"/>
        <v>Formula</v>
      </c>
      <c r="D4373" s="54" t="s">
        <v>11787</v>
      </c>
      <c r="E4373" s="54" t="s">
        <v>11792</v>
      </c>
      <c r="F4373" s="55">
        <v>64</v>
      </c>
      <c r="G4373" s="56">
        <f t="shared" si="137"/>
        <v>1117</v>
      </c>
    </row>
    <row r="4374" spans="1:7" ht="31.5" x14ac:dyDescent="0.25">
      <c r="A4374" s="47" t="s">
        <v>11793</v>
      </c>
      <c r="B4374" s="47" t="s">
        <v>11786</v>
      </c>
      <c r="C4374" s="57" t="str">
        <f t="shared" si="136"/>
        <v>Formula</v>
      </c>
      <c r="D4374" s="47" t="s">
        <v>11787</v>
      </c>
      <c r="E4374" s="47" t="s">
        <v>11794</v>
      </c>
      <c r="F4374" s="53">
        <v>133</v>
      </c>
      <c r="G4374" s="56">
        <f t="shared" si="137"/>
        <v>1117</v>
      </c>
    </row>
    <row r="4375" spans="1:7" ht="31.5" x14ac:dyDescent="0.25">
      <c r="A4375" s="54" t="s">
        <v>11795</v>
      </c>
      <c r="B4375" s="54" t="s">
        <v>11786</v>
      </c>
      <c r="C4375" s="57" t="str">
        <f t="shared" si="136"/>
        <v>Formula</v>
      </c>
      <c r="D4375" s="54" t="s">
        <v>11787</v>
      </c>
      <c r="E4375" s="54" t="s">
        <v>11796</v>
      </c>
      <c r="F4375" s="55">
        <v>160</v>
      </c>
      <c r="G4375" s="56">
        <f t="shared" si="137"/>
        <v>1117</v>
      </c>
    </row>
    <row r="4376" spans="1:7" ht="31.5" x14ac:dyDescent="0.25">
      <c r="A4376" s="47" t="s">
        <v>11797</v>
      </c>
      <c r="B4376" s="47" t="s">
        <v>11786</v>
      </c>
      <c r="C4376" s="57" t="str">
        <f t="shared" si="136"/>
        <v>Formula</v>
      </c>
      <c r="D4376" s="47" t="s">
        <v>11787</v>
      </c>
      <c r="E4376" s="47" t="s">
        <v>11798</v>
      </c>
      <c r="F4376" s="53">
        <v>100</v>
      </c>
      <c r="G4376" s="56">
        <f t="shared" si="137"/>
        <v>1117</v>
      </c>
    </row>
    <row r="4377" spans="1:7" ht="42" x14ac:dyDescent="0.25">
      <c r="A4377" s="54" t="s">
        <v>11799</v>
      </c>
      <c r="B4377" s="54" t="s">
        <v>11800</v>
      </c>
      <c r="C4377" s="57" t="str">
        <f t="shared" si="136"/>
        <v>Formula</v>
      </c>
      <c r="D4377" s="54" t="s">
        <v>11801</v>
      </c>
      <c r="E4377" s="54" t="s">
        <v>11802</v>
      </c>
      <c r="F4377" s="55">
        <v>140</v>
      </c>
      <c r="G4377" s="56">
        <f t="shared" si="137"/>
        <v>172</v>
      </c>
    </row>
    <row r="4378" spans="1:7" ht="42" x14ac:dyDescent="0.25">
      <c r="A4378" s="47" t="s">
        <v>11803</v>
      </c>
      <c r="B4378" s="47" t="s">
        <v>11800</v>
      </c>
      <c r="C4378" s="57" t="str">
        <f t="shared" si="136"/>
        <v>Formula</v>
      </c>
      <c r="D4378" s="47" t="s">
        <v>11801</v>
      </c>
      <c r="E4378" s="47" t="s">
        <v>11804</v>
      </c>
      <c r="F4378" s="53">
        <v>32</v>
      </c>
      <c r="G4378" s="56">
        <f t="shared" si="137"/>
        <v>172</v>
      </c>
    </row>
    <row r="4379" spans="1:7" ht="42" x14ac:dyDescent="0.25">
      <c r="A4379" s="54" t="s">
        <v>11805</v>
      </c>
      <c r="B4379" s="54" t="s">
        <v>11806</v>
      </c>
      <c r="C4379" s="57" t="str">
        <f t="shared" si="136"/>
        <v>Formula</v>
      </c>
      <c r="D4379" s="54" t="s">
        <v>11807</v>
      </c>
      <c r="E4379" s="54" t="s">
        <v>308</v>
      </c>
      <c r="F4379" s="55">
        <v>203</v>
      </c>
      <c r="G4379" s="56">
        <f t="shared" si="137"/>
        <v>238</v>
      </c>
    </row>
    <row r="4380" spans="1:7" ht="42" x14ac:dyDescent="0.25">
      <c r="A4380" s="47" t="s">
        <v>17557</v>
      </c>
      <c r="B4380" s="47" t="s">
        <v>11806</v>
      </c>
      <c r="C4380" s="57" t="str">
        <f t="shared" si="136"/>
        <v>Formula</v>
      </c>
      <c r="D4380" s="47" t="s">
        <v>11807</v>
      </c>
      <c r="E4380" s="47" t="s">
        <v>17558</v>
      </c>
      <c r="F4380" s="53">
        <v>2</v>
      </c>
      <c r="G4380" s="56">
        <f t="shared" si="137"/>
        <v>238</v>
      </c>
    </row>
    <row r="4381" spans="1:7" ht="42" x14ac:dyDescent="0.25">
      <c r="A4381" s="54" t="s">
        <v>11808</v>
      </c>
      <c r="B4381" s="54" t="s">
        <v>11806</v>
      </c>
      <c r="C4381" s="57" t="str">
        <f t="shared" si="136"/>
        <v>Formula</v>
      </c>
      <c r="D4381" s="54" t="s">
        <v>11807</v>
      </c>
      <c r="E4381" s="54" t="s">
        <v>11809</v>
      </c>
      <c r="F4381" s="55">
        <v>13</v>
      </c>
      <c r="G4381" s="56">
        <f t="shared" si="137"/>
        <v>238</v>
      </c>
    </row>
    <row r="4382" spans="1:7" ht="42" x14ac:dyDescent="0.25">
      <c r="A4382" s="47" t="s">
        <v>11810</v>
      </c>
      <c r="B4382" s="47" t="s">
        <v>11806</v>
      </c>
      <c r="C4382" s="57" t="str">
        <f t="shared" si="136"/>
        <v>Formula</v>
      </c>
      <c r="D4382" s="47" t="s">
        <v>11807</v>
      </c>
      <c r="E4382" s="47" t="s">
        <v>11811</v>
      </c>
      <c r="F4382" s="53">
        <v>20</v>
      </c>
      <c r="G4382" s="56">
        <f t="shared" si="137"/>
        <v>238</v>
      </c>
    </row>
    <row r="4383" spans="1:7" ht="42" x14ac:dyDescent="0.25">
      <c r="A4383" s="54" t="s">
        <v>11812</v>
      </c>
      <c r="B4383" s="54" t="s">
        <v>11813</v>
      </c>
      <c r="C4383" s="57" t="str">
        <f t="shared" si="136"/>
        <v>Formula</v>
      </c>
      <c r="D4383" s="54" t="s">
        <v>11814</v>
      </c>
      <c r="E4383" s="54" t="s">
        <v>11815</v>
      </c>
      <c r="F4383" s="55">
        <v>11</v>
      </c>
      <c r="G4383" s="56">
        <f t="shared" si="137"/>
        <v>13</v>
      </c>
    </row>
    <row r="4384" spans="1:7" ht="42" x14ac:dyDescent="0.25">
      <c r="A4384" s="47" t="s">
        <v>11816</v>
      </c>
      <c r="B4384" s="47" t="s">
        <v>11813</v>
      </c>
      <c r="C4384" s="57" t="str">
        <f t="shared" si="136"/>
        <v>Formula</v>
      </c>
      <c r="D4384" s="47" t="s">
        <v>11814</v>
      </c>
      <c r="E4384" s="47" t="s">
        <v>11817</v>
      </c>
      <c r="F4384" s="53">
        <v>2</v>
      </c>
      <c r="G4384" s="56">
        <f t="shared" si="137"/>
        <v>13</v>
      </c>
    </row>
    <row r="4385" spans="1:7" ht="52.5" x14ac:dyDescent="0.25">
      <c r="A4385" s="54" t="s">
        <v>11818</v>
      </c>
      <c r="B4385" s="54" t="s">
        <v>11819</v>
      </c>
      <c r="C4385" s="57" t="str">
        <f t="shared" si="136"/>
        <v>Formula</v>
      </c>
      <c r="D4385" s="54" t="s">
        <v>11820</v>
      </c>
      <c r="E4385" s="54" t="s">
        <v>11821</v>
      </c>
      <c r="F4385" s="55">
        <v>294</v>
      </c>
      <c r="G4385" s="56">
        <f t="shared" si="137"/>
        <v>428</v>
      </c>
    </row>
    <row r="4386" spans="1:7" ht="52.5" x14ac:dyDescent="0.25">
      <c r="A4386" s="47" t="s">
        <v>11822</v>
      </c>
      <c r="B4386" s="47" t="s">
        <v>11819</v>
      </c>
      <c r="C4386" s="57" t="str">
        <f t="shared" si="136"/>
        <v>Formula</v>
      </c>
      <c r="D4386" s="47" t="s">
        <v>11820</v>
      </c>
      <c r="E4386" s="47" t="s">
        <v>11823</v>
      </c>
      <c r="F4386" s="53">
        <v>134</v>
      </c>
      <c r="G4386" s="56">
        <f t="shared" si="137"/>
        <v>428</v>
      </c>
    </row>
    <row r="4387" spans="1:7" ht="42" x14ac:dyDescent="0.25">
      <c r="A4387" s="54" t="s">
        <v>11824</v>
      </c>
      <c r="B4387" s="54" t="s">
        <v>11825</v>
      </c>
      <c r="C4387" s="57" t="str">
        <f t="shared" si="136"/>
        <v>Formula</v>
      </c>
      <c r="D4387" s="54" t="s">
        <v>11826</v>
      </c>
      <c r="E4387" s="54" t="s">
        <v>276</v>
      </c>
      <c r="F4387" s="55">
        <v>5</v>
      </c>
      <c r="G4387" s="56">
        <f t="shared" si="137"/>
        <v>13</v>
      </c>
    </row>
    <row r="4388" spans="1:7" ht="42" x14ac:dyDescent="0.25">
      <c r="A4388" s="47" t="s">
        <v>11827</v>
      </c>
      <c r="B4388" s="47" t="s">
        <v>11825</v>
      </c>
      <c r="C4388" s="57" t="str">
        <f t="shared" si="136"/>
        <v>Formula</v>
      </c>
      <c r="D4388" s="47" t="s">
        <v>11826</v>
      </c>
      <c r="E4388" s="47" t="s">
        <v>11828</v>
      </c>
      <c r="F4388" s="53">
        <v>3</v>
      </c>
      <c r="G4388" s="56">
        <f t="shared" si="137"/>
        <v>13</v>
      </c>
    </row>
    <row r="4389" spans="1:7" ht="42" x14ac:dyDescent="0.25">
      <c r="A4389" s="54" t="s">
        <v>11829</v>
      </c>
      <c r="B4389" s="54" t="s">
        <v>11825</v>
      </c>
      <c r="C4389" s="57" t="str">
        <f t="shared" si="136"/>
        <v>Formula</v>
      </c>
      <c r="D4389" s="54" t="s">
        <v>11826</v>
      </c>
      <c r="E4389" s="54" t="s">
        <v>11830</v>
      </c>
      <c r="F4389" s="55">
        <v>1</v>
      </c>
      <c r="G4389" s="56">
        <f t="shared" si="137"/>
        <v>13</v>
      </c>
    </row>
    <row r="4390" spans="1:7" ht="42" x14ac:dyDescent="0.25">
      <c r="A4390" s="47" t="s">
        <v>11831</v>
      </c>
      <c r="B4390" s="47" t="s">
        <v>11825</v>
      </c>
      <c r="C4390" s="57" t="str">
        <f t="shared" si="136"/>
        <v>Formula</v>
      </c>
      <c r="D4390" s="47" t="s">
        <v>11826</v>
      </c>
      <c r="E4390" s="47" t="s">
        <v>11832</v>
      </c>
      <c r="F4390" s="53">
        <v>4</v>
      </c>
      <c r="G4390" s="56">
        <f t="shared" si="137"/>
        <v>13</v>
      </c>
    </row>
    <row r="4391" spans="1:7" ht="42" x14ac:dyDescent="0.25">
      <c r="A4391" s="54" t="s">
        <v>11833</v>
      </c>
      <c r="B4391" s="54" t="s">
        <v>11834</v>
      </c>
      <c r="C4391" s="57" t="str">
        <f t="shared" si="136"/>
        <v>Formula</v>
      </c>
      <c r="D4391" s="54" t="s">
        <v>11835</v>
      </c>
      <c r="E4391" s="54" t="s">
        <v>11836</v>
      </c>
      <c r="F4391" s="55">
        <v>80</v>
      </c>
      <c r="G4391" s="56">
        <f t="shared" si="137"/>
        <v>80</v>
      </c>
    </row>
    <row r="4392" spans="1:7" ht="21" x14ac:dyDescent="0.25">
      <c r="A4392" s="47" t="s">
        <v>11837</v>
      </c>
      <c r="B4392" s="47" t="s">
        <v>11838</v>
      </c>
      <c r="C4392" s="57" t="str">
        <f t="shared" si="136"/>
        <v>Formula</v>
      </c>
      <c r="D4392" s="47" t="s">
        <v>11839</v>
      </c>
      <c r="E4392" s="47" t="s">
        <v>11840</v>
      </c>
      <c r="F4392" s="53">
        <v>95</v>
      </c>
      <c r="G4392" s="56">
        <f t="shared" si="137"/>
        <v>95</v>
      </c>
    </row>
    <row r="4393" spans="1:7" ht="31.5" x14ac:dyDescent="0.25">
      <c r="A4393" s="54" t="s">
        <v>11841</v>
      </c>
      <c r="B4393" s="54" t="s">
        <v>11842</v>
      </c>
      <c r="C4393" s="57" t="str">
        <f t="shared" si="136"/>
        <v>Formula</v>
      </c>
      <c r="D4393" s="54" t="s">
        <v>4119</v>
      </c>
      <c r="E4393" s="54" t="s">
        <v>11843</v>
      </c>
      <c r="F4393" s="55">
        <v>92</v>
      </c>
      <c r="G4393" s="56">
        <f t="shared" si="137"/>
        <v>142</v>
      </c>
    </row>
    <row r="4394" spans="1:7" ht="31.5" x14ac:dyDescent="0.25">
      <c r="A4394" s="47" t="s">
        <v>11844</v>
      </c>
      <c r="B4394" s="47" t="s">
        <v>11842</v>
      </c>
      <c r="C4394" s="57" t="str">
        <f t="shared" si="136"/>
        <v>Formula</v>
      </c>
      <c r="D4394" s="47" t="s">
        <v>4119</v>
      </c>
      <c r="E4394" s="47" t="s">
        <v>11845</v>
      </c>
      <c r="F4394" s="53">
        <v>50</v>
      </c>
      <c r="G4394" s="56">
        <f t="shared" si="137"/>
        <v>142</v>
      </c>
    </row>
    <row r="4395" spans="1:7" ht="31.5" x14ac:dyDescent="0.25">
      <c r="A4395" s="54" t="s">
        <v>11846</v>
      </c>
      <c r="B4395" s="54" t="s">
        <v>11847</v>
      </c>
      <c r="C4395" s="57" t="str">
        <f t="shared" si="136"/>
        <v>Formula</v>
      </c>
      <c r="D4395" s="54" t="s">
        <v>11848</v>
      </c>
      <c r="E4395" s="54" t="s">
        <v>11849</v>
      </c>
      <c r="F4395" s="55">
        <v>120</v>
      </c>
      <c r="G4395" s="56">
        <f t="shared" si="137"/>
        <v>120</v>
      </c>
    </row>
    <row r="4396" spans="1:7" ht="42" x14ac:dyDescent="0.25">
      <c r="A4396" s="47" t="s">
        <v>11850</v>
      </c>
      <c r="B4396" s="47" t="s">
        <v>11851</v>
      </c>
      <c r="C4396" s="57" t="str">
        <f t="shared" si="136"/>
        <v>Formula</v>
      </c>
      <c r="D4396" s="47" t="s">
        <v>11852</v>
      </c>
      <c r="E4396" s="47" t="s">
        <v>11853</v>
      </c>
      <c r="F4396" s="53">
        <v>122</v>
      </c>
      <c r="G4396" s="56">
        <f t="shared" si="137"/>
        <v>137</v>
      </c>
    </row>
    <row r="4397" spans="1:7" ht="42" x14ac:dyDescent="0.25">
      <c r="A4397" s="54" t="s">
        <v>11854</v>
      </c>
      <c r="B4397" s="54" t="s">
        <v>11851</v>
      </c>
      <c r="C4397" s="57" t="str">
        <f t="shared" si="136"/>
        <v>Formula</v>
      </c>
      <c r="D4397" s="54" t="s">
        <v>11852</v>
      </c>
      <c r="E4397" s="54" t="s">
        <v>11855</v>
      </c>
      <c r="F4397" s="55">
        <v>13</v>
      </c>
      <c r="G4397" s="56">
        <f t="shared" si="137"/>
        <v>137</v>
      </c>
    </row>
    <row r="4398" spans="1:7" ht="42" x14ac:dyDescent="0.25">
      <c r="A4398" s="47" t="s">
        <v>11856</v>
      </c>
      <c r="B4398" s="47" t="s">
        <v>11851</v>
      </c>
      <c r="C4398" s="57" t="str">
        <f t="shared" si="136"/>
        <v>Formula</v>
      </c>
      <c r="D4398" s="47" t="s">
        <v>11852</v>
      </c>
      <c r="E4398" s="47" t="s">
        <v>11857</v>
      </c>
      <c r="F4398" s="53">
        <v>2</v>
      </c>
      <c r="G4398" s="56">
        <f t="shared" si="137"/>
        <v>137</v>
      </c>
    </row>
    <row r="4399" spans="1:7" ht="42" x14ac:dyDescent="0.25">
      <c r="A4399" s="54" t="s">
        <v>11858</v>
      </c>
      <c r="B4399" s="54" t="s">
        <v>11859</v>
      </c>
      <c r="C4399" s="57" t="str">
        <f t="shared" si="136"/>
        <v>Formula</v>
      </c>
      <c r="D4399" s="54" t="s">
        <v>11860</v>
      </c>
      <c r="E4399" s="54" t="s">
        <v>11861</v>
      </c>
      <c r="F4399" s="55">
        <v>50</v>
      </c>
      <c r="G4399" s="56">
        <f t="shared" si="137"/>
        <v>50</v>
      </c>
    </row>
    <row r="4400" spans="1:7" ht="63" x14ac:dyDescent="0.25">
      <c r="A4400" s="47" t="s">
        <v>11862</v>
      </c>
      <c r="B4400" s="47" t="s">
        <v>11863</v>
      </c>
      <c r="C4400" s="57" t="str">
        <f t="shared" si="136"/>
        <v>Formula</v>
      </c>
      <c r="D4400" s="47" t="s">
        <v>11864</v>
      </c>
      <c r="E4400" s="47" t="s">
        <v>11865</v>
      </c>
      <c r="F4400" s="53">
        <v>501</v>
      </c>
      <c r="G4400" s="56">
        <f t="shared" si="137"/>
        <v>1385</v>
      </c>
    </row>
    <row r="4401" spans="1:7" ht="63" x14ac:dyDescent="0.25">
      <c r="A4401" s="54" t="s">
        <v>11866</v>
      </c>
      <c r="B4401" s="54" t="s">
        <v>11863</v>
      </c>
      <c r="C4401" s="57" t="str">
        <f t="shared" si="136"/>
        <v>Formula</v>
      </c>
      <c r="D4401" s="54" t="s">
        <v>11864</v>
      </c>
      <c r="E4401" s="54" t="s">
        <v>11867</v>
      </c>
      <c r="F4401" s="55">
        <v>463</v>
      </c>
      <c r="G4401" s="56">
        <f t="shared" si="137"/>
        <v>1385</v>
      </c>
    </row>
    <row r="4402" spans="1:7" ht="63" x14ac:dyDescent="0.25">
      <c r="A4402" s="47" t="s">
        <v>11868</v>
      </c>
      <c r="B4402" s="47" t="s">
        <v>11863</v>
      </c>
      <c r="C4402" s="57" t="str">
        <f t="shared" si="136"/>
        <v>Formula</v>
      </c>
      <c r="D4402" s="47" t="s">
        <v>11864</v>
      </c>
      <c r="E4402" s="47" t="s">
        <v>11869</v>
      </c>
      <c r="F4402" s="53">
        <v>421</v>
      </c>
      <c r="G4402" s="56">
        <f t="shared" si="137"/>
        <v>1385</v>
      </c>
    </row>
    <row r="4403" spans="1:7" ht="52.5" x14ac:dyDescent="0.25">
      <c r="A4403" s="54" t="s">
        <v>11870</v>
      </c>
      <c r="B4403" s="54" t="s">
        <v>11871</v>
      </c>
      <c r="C4403" s="57" t="str">
        <f t="shared" si="136"/>
        <v>Formula</v>
      </c>
      <c r="D4403" s="54" t="s">
        <v>11872</v>
      </c>
      <c r="E4403" s="54" t="s">
        <v>11873</v>
      </c>
      <c r="F4403" s="55">
        <v>150</v>
      </c>
      <c r="G4403" s="56">
        <f t="shared" si="137"/>
        <v>1640</v>
      </c>
    </row>
    <row r="4404" spans="1:7" ht="52.5" x14ac:dyDescent="0.25">
      <c r="A4404" s="47" t="s">
        <v>11874</v>
      </c>
      <c r="B4404" s="47" t="s">
        <v>11871</v>
      </c>
      <c r="C4404" s="57" t="str">
        <f t="shared" si="136"/>
        <v>Formula</v>
      </c>
      <c r="D4404" s="47" t="s">
        <v>11872</v>
      </c>
      <c r="E4404" s="47" t="s">
        <v>11875</v>
      </c>
      <c r="F4404" s="53">
        <v>205</v>
      </c>
      <c r="G4404" s="56">
        <f t="shared" si="137"/>
        <v>1640</v>
      </c>
    </row>
    <row r="4405" spans="1:7" ht="52.5" x14ac:dyDescent="0.25">
      <c r="A4405" s="54" t="s">
        <v>11876</v>
      </c>
      <c r="B4405" s="54" t="s">
        <v>11871</v>
      </c>
      <c r="C4405" s="57" t="str">
        <f t="shared" si="136"/>
        <v>Formula</v>
      </c>
      <c r="D4405" s="54" t="s">
        <v>11872</v>
      </c>
      <c r="E4405" s="54" t="s">
        <v>11877</v>
      </c>
      <c r="F4405" s="55">
        <v>505</v>
      </c>
      <c r="G4405" s="56">
        <f t="shared" si="137"/>
        <v>1640</v>
      </c>
    </row>
    <row r="4406" spans="1:7" ht="52.5" x14ac:dyDescent="0.25">
      <c r="A4406" s="47" t="s">
        <v>11878</v>
      </c>
      <c r="B4406" s="47" t="s">
        <v>11871</v>
      </c>
      <c r="C4406" s="57" t="str">
        <f t="shared" si="136"/>
        <v>Formula</v>
      </c>
      <c r="D4406" s="47" t="s">
        <v>11872</v>
      </c>
      <c r="E4406" s="47" t="s">
        <v>11879</v>
      </c>
      <c r="F4406" s="53">
        <v>388</v>
      </c>
      <c r="G4406" s="56">
        <f t="shared" si="137"/>
        <v>1640</v>
      </c>
    </row>
    <row r="4407" spans="1:7" ht="52.5" x14ac:dyDescent="0.25">
      <c r="A4407" s="54" t="s">
        <v>11880</v>
      </c>
      <c r="B4407" s="54" t="s">
        <v>11871</v>
      </c>
      <c r="C4407" s="57" t="str">
        <f t="shared" si="136"/>
        <v>Formula</v>
      </c>
      <c r="D4407" s="54" t="s">
        <v>11872</v>
      </c>
      <c r="E4407" s="54" t="s">
        <v>11881</v>
      </c>
      <c r="F4407" s="55">
        <v>366</v>
      </c>
      <c r="G4407" s="56">
        <f t="shared" si="137"/>
        <v>1640</v>
      </c>
    </row>
    <row r="4408" spans="1:7" ht="52.5" x14ac:dyDescent="0.25">
      <c r="A4408" s="47" t="s">
        <v>11882</v>
      </c>
      <c r="B4408" s="47" t="s">
        <v>11871</v>
      </c>
      <c r="C4408" s="57" t="str">
        <f t="shared" si="136"/>
        <v>Formula</v>
      </c>
      <c r="D4408" s="47" t="s">
        <v>11872</v>
      </c>
      <c r="E4408" s="47" t="s">
        <v>11883</v>
      </c>
      <c r="F4408" s="53">
        <v>1</v>
      </c>
      <c r="G4408" s="56">
        <f t="shared" si="137"/>
        <v>1640</v>
      </c>
    </row>
    <row r="4409" spans="1:7" ht="52.5" x14ac:dyDescent="0.25">
      <c r="A4409" s="54" t="s">
        <v>11884</v>
      </c>
      <c r="B4409" s="54" t="s">
        <v>11871</v>
      </c>
      <c r="C4409" s="57" t="str">
        <f t="shared" si="136"/>
        <v>Formula</v>
      </c>
      <c r="D4409" s="54" t="s">
        <v>11872</v>
      </c>
      <c r="E4409" s="54" t="s">
        <v>308</v>
      </c>
      <c r="F4409" s="55">
        <v>0</v>
      </c>
      <c r="G4409" s="56">
        <f t="shared" si="137"/>
        <v>1640</v>
      </c>
    </row>
    <row r="4410" spans="1:7" ht="52.5" x14ac:dyDescent="0.25">
      <c r="A4410" s="47" t="s">
        <v>11885</v>
      </c>
      <c r="B4410" s="47" t="s">
        <v>11871</v>
      </c>
      <c r="C4410" s="57" t="str">
        <f t="shared" si="136"/>
        <v>Formula</v>
      </c>
      <c r="D4410" s="47" t="s">
        <v>11872</v>
      </c>
      <c r="E4410" s="47" t="s">
        <v>11886</v>
      </c>
      <c r="F4410" s="53">
        <v>24</v>
      </c>
      <c r="G4410" s="56">
        <f t="shared" si="137"/>
        <v>1640</v>
      </c>
    </row>
    <row r="4411" spans="1:7" ht="52.5" x14ac:dyDescent="0.25">
      <c r="A4411" s="54" t="s">
        <v>11887</v>
      </c>
      <c r="B4411" s="54" t="s">
        <v>11871</v>
      </c>
      <c r="C4411" s="57" t="str">
        <f t="shared" si="136"/>
        <v>Formula</v>
      </c>
      <c r="D4411" s="54" t="s">
        <v>11872</v>
      </c>
      <c r="E4411" s="54" t="s">
        <v>11888</v>
      </c>
      <c r="F4411" s="55">
        <v>1</v>
      </c>
      <c r="G4411" s="56">
        <f t="shared" si="137"/>
        <v>1640</v>
      </c>
    </row>
    <row r="4412" spans="1:7" ht="21" x14ac:dyDescent="0.25">
      <c r="A4412" s="47" t="s">
        <v>11889</v>
      </c>
      <c r="B4412" s="47" t="s">
        <v>11890</v>
      </c>
      <c r="C4412" s="57" t="str">
        <f t="shared" si="136"/>
        <v>Formula</v>
      </c>
      <c r="D4412" s="47" t="s">
        <v>11891</v>
      </c>
      <c r="E4412" s="47" t="s">
        <v>11892</v>
      </c>
      <c r="F4412" s="53">
        <v>50</v>
      </c>
      <c r="G4412" s="56">
        <f t="shared" si="137"/>
        <v>418</v>
      </c>
    </row>
    <row r="4413" spans="1:7" ht="21" x14ac:dyDescent="0.25">
      <c r="A4413" s="54" t="s">
        <v>11893</v>
      </c>
      <c r="B4413" s="54" t="s">
        <v>11890</v>
      </c>
      <c r="C4413" s="57" t="str">
        <f t="shared" si="136"/>
        <v>Formula</v>
      </c>
      <c r="D4413" s="54" t="s">
        <v>11891</v>
      </c>
      <c r="E4413" s="54" t="s">
        <v>11894</v>
      </c>
      <c r="F4413" s="55">
        <v>150</v>
      </c>
      <c r="G4413" s="56">
        <f t="shared" si="137"/>
        <v>418</v>
      </c>
    </row>
    <row r="4414" spans="1:7" ht="21" x14ac:dyDescent="0.25">
      <c r="A4414" s="47" t="s">
        <v>11895</v>
      </c>
      <c r="B4414" s="47" t="s">
        <v>11890</v>
      </c>
      <c r="C4414" s="57" t="str">
        <f t="shared" si="136"/>
        <v>Formula</v>
      </c>
      <c r="D4414" s="47" t="s">
        <v>11891</v>
      </c>
      <c r="E4414" s="47" t="s">
        <v>11896</v>
      </c>
      <c r="F4414" s="53">
        <v>14</v>
      </c>
      <c r="G4414" s="56">
        <f t="shared" si="137"/>
        <v>418</v>
      </c>
    </row>
    <row r="4415" spans="1:7" ht="21" x14ac:dyDescent="0.25">
      <c r="A4415" s="54" t="s">
        <v>11897</v>
      </c>
      <c r="B4415" s="54" t="s">
        <v>11890</v>
      </c>
      <c r="C4415" s="57" t="str">
        <f t="shared" si="136"/>
        <v>Formula</v>
      </c>
      <c r="D4415" s="54" t="s">
        <v>11891</v>
      </c>
      <c r="E4415" s="54" t="s">
        <v>11898</v>
      </c>
      <c r="F4415" s="55">
        <v>100</v>
      </c>
      <c r="G4415" s="56">
        <f t="shared" si="137"/>
        <v>418</v>
      </c>
    </row>
    <row r="4416" spans="1:7" ht="21" x14ac:dyDescent="0.25">
      <c r="A4416" s="47" t="s">
        <v>11899</v>
      </c>
      <c r="B4416" s="47" t="s">
        <v>11890</v>
      </c>
      <c r="C4416" s="57" t="str">
        <f t="shared" si="136"/>
        <v>Formula</v>
      </c>
      <c r="D4416" s="47" t="s">
        <v>11891</v>
      </c>
      <c r="E4416" s="47" t="s">
        <v>11900</v>
      </c>
      <c r="F4416" s="53">
        <v>98</v>
      </c>
      <c r="G4416" s="56">
        <f t="shared" si="137"/>
        <v>418</v>
      </c>
    </row>
    <row r="4417" spans="1:7" ht="21" x14ac:dyDescent="0.25">
      <c r="A4417" s="54" t="s">
        <v>11901</v>
      </c>
      <c r="B4417" s="54" t="s">
        <v>11890</v>
      </c>
      <c r="C4417" s="57" t="str">
        <f t="shared" si="136"/>
        <v>Formula</v>
      </c>
      <c r="D4417" s="54" t="s">
        <v>11891</v>
      </c>
      <c r="E4417" s="54" t="s">
        <v>11902</v>
      </c>
      <c r="F4417" s="55">
        <v>6</v>
      </c>
      <c r="G4417" s="56">
        <f t="shared" si="137"/>
        <v>418</v>
      </c>
    </row>
    <row r="4418" spans="1:7" ht="42" x14ac:dyDescent="0.25">
      <c r="A4418" s="47" t="s">
        <v>11903</v>
      </c>
      <c r="B4418" s="47" t="s">
        <v>11904</v>
      </c>
      <c r="C4418" s="57" t="str">
        <f t="shared" si="136"/>
        <v>Formula</v>
      </c>
      <c r="D4418" s="47" t="s">
        <v>11905</v>
      </c>
      <c r="E4418" s="47" t="s">
        <v>11906</v>
      </c>
      <c r="F4418" s="53">
        <v>0</v>
      </c>
      <c r="G4418" s="56">
        <f t="shared" si="137"/>
        <v>8</v>
      </c>
    </row>
    <row r="4419" spans="1:7" ht="42" x14ac:dyDescent="0.25">
      <c r="A4419" s="54" t="s">
        <v>11907</v>
      </c>
      <c r="B4419" s="54" t="s">
        <v>11904</v>
      </c>
      <c r="C4419" s="57" t="str">
        <f t="shared" ref="C4419:C4482" si="138">IF(ISTEXT(VLOOKUP(B4419,$I$2:$I$11,1,FALSE)),"Alt sub","Formula")</f>
        <v>Formula</v>
      </c>
      <c r="D4419" s="54" t="s">
        <v>11905</v>
      </c>
      <c r="E4419" s="54" t="s">
        <v>11908</v>
      </c>
      <c r="F4419" s="55">
        <v>0</v>
      </c>
      <c r="G4419" s="56">
        <f t="shared" ref="G4419:G4482" si="139">SUMIF(B:B,B4419,F:F)</f>
        <v>8</v>
      </c>
    </row>
    <row r="4420" spans="1:7" ht="42" x14ac:dyDescent="0.25">
      <c r="A4420" s="47" t="s">
        <v>11909</v>
      </c>
      <c r="B4420" s="47" t="s">
        <v>11904</v>
      </c>
      <c r="C4420" s="57" t="str">
        <f t="shared" si="138"/>
        <v>Formula</v>
      </c>
      <c r="D4420" s="47" t="s">
        <v>11905</v>
      </c>
      <c r="E4420" s="47" t="s">
        <v>11910</v>
      </c>
      <c r="F4420" s="53">
        <v>0</v>
      </c>
      <c r="G4420" s="56">
        <f t="shared" si="139"/>
        <v>8</v>
      </c>
    </row>
    <row r="4421" spans="1:7" ht="42" x14ac:dyDescent="0.25">
      <c r="A4421" s="54" t="s">
        <v>18311</v>
      </c>
      <c r="B4421" s="54" t="s">
        <v>11904</v>
      </c>
      <c r="C4421" s="57" t="str">
        <f t="shared" si="138"/>
        <v>Formula</v>
      </c>
      <c r="D4421" s="54" t="s">
        <v>11905</v>
      </c>
      <c r="E4421" s="54" t="s">
        <v>18312</v>
      </c>
      <c r="F4421" s="55">
        <v>2</v>
      </c>
      <c r="G4421" s="56">
        <f t="shared" si="139"/>
        <v>8</v>
      </c>
    </row>
    <row r="4422" spans="1:7" ht="42" x14ac:dyDescent="0.25">
      <c r="A4422" s="47" t="s">
        <v>11911</v>
      </c>
      <c r="B4422" s="47" t="s">
        <v>11904</v>
      </c>
      <c r="C4422" s="57" t="str">
        <f t="shared" si="138"/>
        <v>Formula</v>
      </c>
      <c r="D4422" s="47" t="s">
        <v>11905</v>
      </c>
      <c r="E4422" s="47" t="s">
        <v>11912</v>
      </c>
      <c r="F4422" s="53">
        <v>6</v>
      </c>
      <c r="G4422" s="56">
        <f t="shared" si="139"/>
        <v>8</v>
      </c>
    </row>
    <row r="4423" spans="1:7" ht="52.5" x14ac:dyDescent="0.25">
      <c r="A4423" s="54" t="s">
        <v>11913</v>
      </c>
      <c r="B4423" s="54" t="s">
        <v>11914</v>
      </c>
      <c r="C4423" s="57" t="str">
        <f t="shared" si="138"/>
        <v>Formula</v>
      </c>
      <c r="D4423" s="54" t="s">
        <v>11915</v>
      </c>
      <c r="E4423" s="54" t="s">
        <v>11836</v>
      </c>
      <c r="F4423" s="55">
        <v>168</v>
      </c>
      <c r="G4423" s="56">
        <f t="shared" si="139"/>
        <v>168</v>
      </c>
    </row>
    <row r="4424" spans="1:7" ht="31.5" x14ac:dyDescent="0.25">
      <c r="A4424" s="47" t="s">
        <v>11916</v>
      </c>
      <c r="B4424" s="47" t="s">
        <v>11917</v>
      </c>
      <c r="C4424" s="57" t="str">
        <f t="shared" si="138"/>
        <v>Formula</v>
      </c>
      <c r="D4424" s="47" t="s">
        <v>11918</v>
      </c>
      <c r="E4424" s="47" t="s">
        <v>11919</v>
      </c>
      <c r="F4424" s="53">
        <v>146</v>
      </c>
      <c r="G4424" s="56">
        <f t="shared" si="139"/>
        <v>157</v>
      </c>
    </row>
    <row r="4425" spans="1:7" ht="31.5" x14ac:dyDescent="0.25">
      <c r="A4425" s="54" t="s">
        <v>11920</v>
      </c>
      <c r="B4425" s="54" t="s">
        <v>11917</v>
      </c>
      <c r="C4425" s="57" t="str">
        <f t="shared" si="138"/>
        <v>Formula</v>
      </c>
      <c r="D4425" s="54" t="s">
        <v>11918</v>
      </c>
      <c r="E4425" s="54" t="s">
        <v>276</v>
      </c>
      <c r="F4425" s="55">
        <v>7</v>
      </c>
      <c r="G4425" s="56">
        <f t="shared" si="139"/>
        <v>157</v>
      </c>
    </row>
    <row r="4426" spans="1:7" ht="31.5" x14ac:dyDescent="0.25">
      <c r="A4426" s="47" t="s">
        <v>11921</v>
      </c>
      <c r="B4426" s="47" t="s">
        <v>11917</v>
      </c>
      <c r="C4426" s="57" t="str">
        <f t="shared" si="138"/>
        <v>Formula</v>
      </c>
      <c r="D4426" s="47" t="s">
        <v>11918</v>
      </c>
      <c r="E4426" s="47" t="s">
        <v>11922</v>
      </c>
      <c r="F4426" s="53">
        <v>2</v>
      </c>
      <c r="G4426" s="56">
        <f t="shared" si="139"/>
        <v>157</v>
      </c>
    </row>
    <row r="4427" spans="1:7" ht="31.5" x14ac:dyDescent="0.25">
      <c r="A4427" s="54" t="s">
        <v>11923</v>
      </c>
      <c r="B4427" s="54" t="s">
        <v>11917</v>
      </c>
      <c r="C4427" s="57" t="str">
        <f t="shared" si="138"/>
        <v>Formula</v>
      </c>
      <c r="D4427" s="54" t="s">
        <v>11918</v>
      </c>
      <c r="E4427" s="54" t="s">
        <v>11924</v>
      </c>
      <c r="F4427" s="55">
        <v>1</v>
      </c>
      <c r="G4427" s="56">
        <f t="shared" si="139"/>
        <v>157</v>
      </c>
    </row>
    <row r="4428" spans="1:7" ht="31.5" x14ac:dyDescent="0.25">
      <c r="A4428" s="47" t="s">
        <v>11925</v>
      </c>
      <c r="B4428" s="47" t="s">
        <v>11917</v>
      </c>
      <c r="C4428" s="57" t="str">
        <f t="shared" si="138"/>
        <v>Formula</v>
      </c>
      <c r="D4428" s="47" t="s">
        <v>11918</v>
      </c>
      <c r="E4428" s="47" t="s">
        <v>11926</v>
      </c>
      <c r="F4428" s="53">
        <v>1</v>
      </c>
      <c r="G4428" s="56">
        <f t="shared" si="139"/>
        <v>157</v>
      </c>
    </row>
    <row r="4429" spans="1:7" ht="52.5" x14ac:dyDescent="0.25">
      <c r="A4429" s="54" t="s">
        <v>11927</v>
      </c>
      <c r="B4429" s="54" t="s">
        <v>11928</v>
      </c>
      <c r="C4429" s="57" t="str">
        <f t="shared" si="138"/>
        <v>Formula</v>
      </c>
      <c r="D4429" s="54" t="s">
        <v>11929</v>
      </c>
      <c r="E4429" s="54" t="s">
        <v>11930</v>
      </c>
      <c r="F4429" s="55">
        <v>225</v>
      </c>
      <c r="G4429" s="56">
        <f t="shared" si="139"/>
        <v>1326</v>
      </c>
    </row>
    <row r="4430" spans="1:7" ht="52.5" x14ac:dyDescent="0.25">
      <c r="A4430" s="47" t="s">
        <v>11931</v>
      </c>
      <c r="B4430" s="47" t="s">
        <v>11928</v>
      </c>
      <c r="C4430" s="57" t="str">
        <f t="shared" si="138"/>
        <v>Formula</v>
      </c>
      <c r="D4430" s="47" t="s">
        <v>11929</v>
      </c>
      <c r="E4430" s="47" t="s">
        <v>11932</v>
      </c>
      <c r="F4430" s="53">
        <v>194</v>
      </c>
      <c r="G4430" s="56">
        <f t="shared" si="139"/>
        <v>1326</v>
      </c>
    </row>
    <row r="4431" spans="1:7" ht="52.5" x14ac:dyDescent="0.25">
      <c r="A4431" s="54" t="s">
        <v>11933</v>
      </c>
      <c r="B4431" s="54" t="s">
        <v>11928</v>
      </c>
      <c r="C4431" s="57" t="str">
        <f t="shared" si="138"/>
        <v>Formula</v>
      </c>
      <c r="D4431" s="54" t="s">
        <v>11929</v>
      </c>
      <c r="E4431" s="54" t="s">
        <v>11934</v>
      </c>
      <c r="F4431" s="55">
        <v>165</v>
      </c>
      <c r="G4431" s="56">
        <f t="shared" si="139"/>
        <v>1326</v>
      </c>
    </row>
    <row r="4432" spans="1:7" ht="52.5" x14ac:dyDescent="0.25">
      <c r="A4432" s="47" t="s">
        <v>11935</v>
      </c>
      <c r="B4432" s="47" t="s">
        <v>11928</v>
      </c>
      <c r="C4432" s="57" t="str">
        <f t="shared" si="138"/>
        <v>Formula</v>
      </c>
      <c r="D4432" s="47" t="s">
        <v>11929</v>
      </c>
      <c r="E4432" s="47" t="s">
        <v>11936</v>
      </c>
      <c r="F4432" s="53">
        <v>169</v>
      </c>
      <c r="G4432" s="56">
        <f t="shared" si="139"/>
        <v>1326</v>
      </c>
    </row>
    <row r="4433" spans="1:7" ht="52.5" x14ac:dyDescent="0.25">
      <c r="A4433" s="54" t="s">
        <v>11937</v>
      </c>
      <c r="B4433" s="54" t="s">
        <v>11928</v>
      </c>
      <c r="C4433" s="57" t="str">
        <f t="shared" si="138"/>
        <v>Formula</v>
      </c>
      <c r="D4433" s="54" t="s">
        <v>11929</v>
      </c>
      <c r="E4433" s="54" t="s">
        <v>11938</v>
      </c>
      <c r="F4433" s="55">
        <v>224</v>
      </c>
      <c r="G4433" s="56">
        <f t="shared" si="139"/>
        <v>1326</v>
      </c>
    </row>
    <row r="4434" spans="1:7" ht="52.5" x14ac:dyDescent="0.25">
      <c r="A4434" s="47" t="s">
        <v>11939</v>
      </c>
      <c r="B4434" s="47" t="s">
        <v>11928</v>
      </c>
      <c r="C4434" s="57" t="str">
        <f t="shared" si="138"/>
        <v>Formula</v>
      </c>
      <c r="D4434" s="47" t="s">
        <v>11929</v>
      </c>
      <c r="E4434" s="47" t="s">
        <v>11940</v>
      </c>
      <c r="F4434" s="53">
        <v>205</v>
      </c>
      <c r="G4434" s="56">
        <f t="shared" si="139"/>
        <v>1326</v>
      </c>
    </row>
    <row r="4435" spans="1:7" ht="52.5" x14ac:dyDescent="0.25">
      <c r="A4435" s="54" t="s">
        <v>11941</v>
      </c>
      <c r="B4435" s="54" t="s">
        <v>11928</v>
      </c>
      <c r="C4435" s="57" t="str">
        <f t="shared" si="138"/>
        <v>Formula</v>
      </c>
      <c r="D4435" s="54" t="s">
        <v>11929</v>
      </c>
      <c r="E4435" s="54" t="s">
        <v>11942</v>
      </c>
      <c r="F4435" s="55">
        <v>144</v>
      </c>
      <c r="G4435" s="56">
        <f t="shared" si="139"/>
        <v>1326</v>
      </c>
    </row>
    <row r="4436" spans="1:7" ht="42" x14ac:dyDescent="0.25">
      <c r="A4436" s="47" t="s">
        <v>11943</v>
      </c>
      <c r="B4436" s="47" t="s">
        <v>11944</v>
      </c>
      <c r="C4436" s="57" t="str">
        <f t="shared" si="138"/>
        <v>Formula</v>
      </c>
      <c r="D4436" s="47" t="s">
        <v>11945</v>
      </c>
      <c r="E4436" s="47" t="s">
        <v>11946</v>
      </c>
      <c r="F4436" s="53">
        <v>120</v>
      </c>
      <c r="G4436" s="56">
        <f t="shared" si="139"/>
        <v>120</v>
      </c>
    </row>
    <row r="4437" spans="1:7" ht="42" x14ac:dyDescent="0.25">
      <c r="A4437" s="54" t="s">
        <v>11947</v>
      </c>
      <c r="B4437" s="54" t="s">
        <v>11948</v>
      </c>
      <c r="C4437" s="57" t="str">
        <f t="shared" si="138"/>
        <v>Formula</v>
      </c>
      <c r="D4437" s="54" t="s">
        <v>11949</v>
      </c>
      <c r="E4437" s="54" t="s">
        <v>11950</v>
      </c>
      <c r="F4437" s="55">
        <v>129</v>
      </c>
      <c r="G4437" s="56">
        <f t="shared" si="139"/>
        <v>129</v>
      </c>
    </row>
    <row r="4438" spans="1:7" ht="52.5" x14ac:dyDescent="0.25">
      <c r="A4438" s="47" t="s">
        <v>11951</v>
      </c>
      <c r="B4438" s="47" t="s">
        <v>11952</v>
      </c>
      <c r="C4438" s="57" t="str">
        <f t="shared" si="138"/>
        <v>Formula</v>
      </c>
      <c r="D4438" s="47" t="s">
        <v>11953</v>
      </c>
      <c r="E4438" s="47" t="s">
        <v>11954</v>
      </c>
      <c r="F4438" s="53">
        <v>154</v>
      </c>
      <c r="G4438" s="56">
        <f t="shared" si="139"/>
        <v>154</v>
      </c>
    </row>
    <row r="4439" spans="1:7" ht="31.5" x14ac:dyDescent="0.25">
      <c r="A4439" s="54" t="s">
        <v>11955</v>
      </c>
      <c r="B4439" s="54" t="s">
        <v>11956</v>
      </c>
      <c r="C4439" s="57" t="str">
        <f t="shared" si="138"/>
        <v>Formula</v>
      </c>
      <c r="D4439" s="54" t="s">
        <v>11957</v>
      </c>
      <c r="E4439" s="54" t="s">
        <v>11958</v>
      </c>
      <c r="F4439" s="55">
        <v>186</v>
      </c>
      <c r="G4439" s="56">
        <f t="shared" si="139"/>
        <v>186</v>
      </c>
    </row>
    <row r="4440" spans="1:7" ht="42" x14ac:dyDescent="0.25">
      <c r="A4440" s="47" t="s">
        <v>11959</v>
      </c>
      <c r="B4440" s="47" t="s">
        <v>11960</v>
      </c>
      <c r="C4440" s="57" t="str">
        <f t="shared" si="138"/>
        <v>Formula</v>
      </c>
      <c r="D4440" s="47" t="s">
        <v>18313</v>
      </c>
      <c r="E4440" s="47" t="s">
        <v>11962</v>
      </c>
      <c r="F4440" s="53">
        <v>98</v>
      </c>
      <c r="G4440" s="56">
        <f t="shared" si="139"/>
        <v>274</v>
      </c>
    </row>
    <row r="4441" spans="1:7" ht="42" x14ac:dyDescent="0.25">
      <c r="A4441" s="54" t="s">
        <v>11963</v>
      </c>
      <c r="B4441" s="54" t="s">
        <v>11960</v>
      </c>
      <c r="C4441" s="57" t="str">
        <f t="shared" si="138"/>
        <v>Formula</v>
      </c>
      <c r="D4441" s="54" t="s">
        <v>18313</v>
      </c>
      <c r="E4441" s="54" t="s">
        <v>11964</v>
      </c>
      <c r="F4441" s="55">
        <v>58</v>
      </c>
      <c r="G4441" s="56">
        <f t="shared" si="139"/>
        <v>274</v>
      </c>
    </row>
    <row r="4442" spans="1:7" ht="42" x14ac:dyDescent="0.25">
      <c r="A4442" s="47" t="s">
        <v>11965</v>
      </c>
      <c r="B4442" s="47" t="s">
        <v>11960</v>
      </c>
      <c r="C4442" s="57" t="str">
        <f t="shared" si="138"/>
        <v>Formula</v>
      </c>
      <c r="D4442" s="47" t="s">
        <v>18313</v>
      </c>
      <c r="E4442" s="47" t="s">
        <v>11966</v>
      </c>
      <c r="F4442" s="53">
        <v>62</v>
      </c>
      <c r="G4442" s="56">
        <f t="shared" si="139"/>
        <v>274</v>
      </c>
    </row>
    <row r="4443" spans="1:7" ht="42" x14ac:dyDescent="0.25">
      <c r="A4443" s="54" t="s">
        <v>11967</v>
      </c>
      <c r="B4443" s="54" t="s">
        <v>11960</v>
      </c>
      <c r="C4443" s="57" t="str">
        <f t="shared" si="138"/>
        <v>Formula</v>
      </c>
      <c r="D4443" s="54" t="s">
        <v>18313</v>
      </c>
      <c r="E4443" s="54" t="s">
        <v>11968</v>
      </c>
      <c r="F4443" s="55">
        <v>56</v>
      </c>
      <c r="G4443" s="56">
        <f t="shared" si="139"/>
        <v>274</v>
      </c>
    </row>
    <row r="4444" spans="1:7" ht="31.5" x14ac:dyDescent="0.25">
      <c r="A4444" s="47" t="s">
        <v>11969</v>
      </c>
      <c r="B4444" s="47" t="s">
        <v>11970</v>
      </c>
      <c r="C4444" s="57" t="str">
        <f t="shared" si="138"/>
        <v>Formula</v>
      </c>
      <c r="D4444" s="47" t="s">
        <v>11971</v>
      </c>
      <c r="E4444" s="47" t="s">
        <v>11972</v>
      </c>
      <c r="F4444" s="53">
        <v>206</v>
      </c>
      <c r="G4444" s="56">
        <f t="shared" si="139"/>
        <v>287</v>
      </c>
    </row>
    <row r="4445" spans="1:7" ht="31.5" x14ac:dyDescent="0.25">
      <c r="A4445" s="54" t="s">
        <v>11973</v>
      </c>
      <c r="B4445" s="54" t="s">
        <v>11970</v>
      </c>
      <c r="C4445" s="57" t="str">
        <f t="shared" si="138"/>
        <v>Formula</v>
      </c>
      <c r="D4445" s="54" t="s">
        <v>11971</v>
      </c>
      <c r="E4445" s="54" t="s">
        <v>11974</v>
      </c>
      <c r="F4445" s="55">
        <v>81</v>
      </c>
      <c r="G4445" s="56">
        <f t="shared" si="139"/>
        <v>287</v>
      </c>
    </row>
    <row r="4446" spans="1:7" ht="42" x14ac:dyDescent="0.25">
      <c r="A4446" s="47" t="s">
        <v>11975</v>
      </c>
      <c r="B4446" s="47" t="s">
        <v>11976</v>
      </c>
      <c r="C4446" s="57" t="str">
        <f t="shared" si="138"/>
        <v>Formula</v>
      </c>
      <c r="D4446" s="47" t="s">
        <v>11977</v>
      </c>
      <c r="E4446" s="47" t="s">
        <v>11978</v>
      </c>
      <c r="F4446" s="53">
        <v>112</v>
      </c>
      <c r="G4446" s="56">
        <f t="shared" si="139"/>
        <v>112</v>
      </c>
    </row>
    <row r="4447" spans="1:7" ht="31.5" x14ac:dyDescent="0.25">
      <c r="A4447" s="54" t="s">
        <v>11979</v>
      </c>
      <c r="B4447" s="54" t="s">
        <v>11980</v>
      </c>
      <c r="C4447" s="57" t="str">
        <f t="shared" si="138"/>
        <v>Formula</v>
      </c>
      <c r="D4447" s="54" t="s">
        <v>11981</v>
      </c>
      <c r="E4447" s="54" t="s">
        <v>11982</v>
      </c>
      <c r="F4447" s="55">
        <v>235</v>
      </c>
      <c r="G4447" s="56">
        <f t="shared" si="139"/>
        <v>375</v>
      </c>
    </row>
    <row r="4448" spans="1:7" ht="31.5" x14ac:dyDescent="0.25">
      <c r="A4448" s="47" t="s">
        <v>11983</v>
      </c>
      <c r="B4448" s="47" t="s">
        <v>11980</v>
      </c>
      <c r="C4448" s="57" t="str">
        <f t="shared" si="138"/>
        <v>Formula</v>
      </c>
      <c r="D4448" s="47" t="s">
        <v>11981</v>
      </c>
      <c r="E4448" s="47" t="s">
        <v>11984</v>
      </c>
      <c r="F4448" s="53">
        <v>140</v>
      </c>
      <c r="G4448" s="56">
        <f t="shared" si="139"/>
        <v>375</v>
      </c>
    </row>
    <row r="4449" spans="1:7" ht="42" x14ac:dyDescent="0.25">
      <c r="A4449" s="54" t="s">
        <v>11985</v>
      </c>
      <c r="B4449" s="54" t="s">
        <v>11986</v>
      </c>
      <c r="C4449" s="57" t="str">
        <f t="shared" si="138"/>
        <v>Formula</v>
      </c>
      <c r="D4449" s="54" t="s">
        <v>11987</v>
      </c>
      <c r="E4449" s="54" t="s">
        <v>11988</v>
      </c>
      <c r="F4449" s="55">
        <v>369</v>
      </c>
      <c r="G4449" s="56">
        <f t="shared" si="139"/>
        <v>369</v>
      </c>
    </row>
    <row r="4450" spans="1:7" ht="31.5" x14ac:dyDescent="0.25">
      <c r="A4450" s="47" t="s">
        <v>11989</v>
      </c>
      <c r="B4450" s="47" t="s">
        <v>11990</v>
      </c>
      <c r="C4450" s="57" t="str">
        <f t="shared" si="138"/>
        <v>Formula</v>
      </c>
      <c r="D4450" s="47" t="s">
        <v>11991</v>
      </c>
      <c r="E4450" s="47" t="s">
        <v>11992</v>
      </c>
      <c r="F4450" s="53">
        <v>164</v>
      </c>
      <c r="G4450" s="56">
        <f t="shared" si="139"/>
        <v>327</v>
      </c>
    </row>
    <row r="4451" spans="1:7" ht="31.5" x14ac:dyDescent="0.25">
      <c r="A4451" s="54" t="s">
        <v>11993</v>
      </c>
      <c r="B4451" s="54" t="s">
        <v>11990</v>
      </c>
      <c r="C4451" s="57" t="str">
        <f t="shared" si="138"/>
        <v>Formula</v>
      </c>
      <c r="D4451" s="54" t="s">
        <v>11991</v>
      </c>
      <c r="E4451" s="54" t="s">
        <v>11994</v>
      </c>
      <c r="F4451" s="55">
        <v>163</v>
      </c>
      <c r="G4451" s="56">
        <f t="shared" si="139"/>
        <v>327</v>
      </c>
    </row>
    <row r="4452" spans="1:7" ht="52.5" x14ac:dyDescent="0.25">
      <c r="A4452" s="47" t="s">
        <v>11995</v>
      </c>
      <c r="B4452" s="47" t="s">
        <v>11996</v>
      </c>
      <c r="C4452" s="57" t="str">
        <f t="shared" si="138"/>
        <v>Formula</v>
      </c>
      <c r="D4452" s="47" t="s">
        <v>11997</v>
      </c>
      <c r="E4452" s="47" t="s">
        <v>11998</v>
      </c>
      <c r="F4452" s="53">
        <v>140</v>
      </c>
      <c r="G4452" s="56">
        <f t="shared" si="139"/>
        <v>776</v>
      </c>
    </row>
    <row r="4453" spans="1:7" ht="52.5" x14ac:dyDescent="0.25">
      <c r="A4453" s="54" t="s">
        <v>11999</v>
      </c>
      <c r="B4453" s="54" t="s">
        <v>11996</v>
      </c>
      <c r="C4453" s="57" t="str">
        <f t="shared" si="138"/>
        <v>Formula</v>
      </c>
      <c r="D4453" s="54" t="s">
        <v>11997</v>
      </c>
      <c r="E4453" s="54" t="s">
        <v>12000</v>
      </c>
      <c r="F4453" s="55">
        <v>115</v>
      </c>
      <c r="G4453" s="56">
        <f t="shared" si="139"/>
        <v>776</v>
      </c>
    </row>
    <row r="4454" spans="1:7" ht="52.5" x14ac:dyDescent="0.25">
      <c r="A4454" s="47" t="s">
        <v>12001</v>
      </c>
      <c r="B4454" s="47" t="s">
        <v>11996</v>
      </c>
      <c r="C4454" s="57" t="str">
        <f t="shared" si="138"/>
        <v>Formula</v>
      </c>
      <c r="D4454" s="47" t="s">
        <v>11997</v>
      </c>
      <c r="E4454" s="47" t="s">
        <v>12002</v>
      </c>
      <c r="F4454" s="53">
        <v>116</v>
      </c>
      <c r="G4454" s="56">
        <f t="shared" si="139"/>
        <v>776</v>
      </c>
    </row>
    <row r="4455" spans="1:7" ht="52.5" x14ac:dyDescent="0.25">
      <c r="A4455" s="54" t="s">
        <v>12003</v>
      </c>
      <c r="B4455" s="54" t="s">
        <v>11996</v>
      </c>
      <c r="C4455" s="57" t="str">
        <f t="shared" si="138"/>
        <v>Formula</v>
      </c>
      <c r="D4455" s="54" t="s">
        <v>11997</v>
      </c>
      <c r="E4455" s="54" t="s">
        <v>12004</v>
      </c>
      <c r="F4455" s="55">
        <v>128</v>
      </c>
      <c r="G4455" s="56">
        <f t="shared" si="139"/>
        <v>776</v>
      </c>
    </row>
    <row r="4456" spans="1:7" ht="52.5" x14ac:dyDescent="0.25">
      <c r="A4456" s="47" t="s">
        <v>12005</v>
      </c>
      <c r="B4456" s="47" t="s">
        <v>11996</v>
      </c>
      <c r="C4456" s="57" t="str">
        <f t="shared" si="138"/>
        <v>Formula</v>
      </c>
      <c r="D4456" s="47" t="s">
        <v>11997</v>
      </c>
      <c r="E4456" s="47" t="s">
        <v>12006</v>
      </c>
      <c r="F4456" s="53">
        <v>135</v>
      </c>
      <c r="G4456" s="56">
        <f t="shared" si="139"/>
        <v>776</v>
      </c>
    </row>
    <row r="4457" spans="1:7" ht="52.5" x14ac:dyDescent="0.25">
      <c r="A4457" s="54" t="s">
        <v>12007</v>
      </c>
      <c r="B4457" s="54" t="s">
        <v>11996</v>
      </c>
      <c r="C4457" s="57" t="str">
        <f t="shared" si="138"/>
        <v>Formula</v>
      </c>
      <c r="D4457" s="54" t="s">
        <v>11997</v>
      </c>
      <c r="E4457" s="54" t="s">
        <v>12008</v>
      </c>
      <c r="F4457" s="55">
        <v>80</v>
      </c>
      <c r="G4457" s="56">
        <f t="shared" si="139"/>
        <v>776</v>
      </c>
    </row>
    <row r="4458" spans="1:7" ht="52.5" x14ac:dyDescent="0.25">
      <c r="A4458" s="47" t="s">
        <v>12009</v>
      </c>
      <c r="B4458" s="47" t="s">
        <v>11996</v>
      </c>
      <c r="C4458" s="57" t="str">
        <f t="shared" si="138"/>
        <v>Formula</v>
      </c>
      <c r="D4458" s="47" t="s">
        <v>11997</v>
      </c>
      <c r="E4458" s="47" t="s">
        <v>12010</v>
      </c>
      <c r="F4458" s="53">
        <v>38</v>
      </c>
      <c r="G4458" s="56">
        <f t="shared" si="139"/>
        <v>776</v>
      </c>
    </row>
    <row r="4459" spans="1:7" ht="52.5" x14ac:dyDescent="0.25">
      <c r="A4459" s="54" t="s">
        <v>12011</v>
      </c>
      <c r="B4459" s="54" t="s">
        <v>11996</v>
      </c>
      <c r="C4459" s="57" t="str">
        <f t="shared" si="138"/>
        <v>Formula</v>
      </c>
      <c r="D4459" s="54" t="s">
        <v>11997</v>
      </c>
      <c r="E4459" s="54" t="s">
        <v>12012</v>
      </c>
      <c r="F4459" s="55">
        <v>24</v>
      </c>
      <c r="G4459" s="56">
        <f t="shared" si="139"/>
        <v>776</v>
      </c>
    </row>
    <row r="4460" spans="1:7" ht="42" x14ac:dyDescent="0.25">
      <c r="A4460" s="47" t="s">
        <v>12013</v>
      </c>
      <c r="B4460" s="47" t="s">
        <v>12014</v>
      </c>
      <c r="C4460" s="57" t="str">
        <f t="shared" si="138"/>
        <v>Formula</v>
      </c>
      <c r="D4460" s="47" t="s">
        <v>12015</v>
      </c>
      <c r="E4460" s="47" t="s">
        <v>12016</v>
      </c>
      <c r="F4460" s="53">
        <v>140</v>
      </c>
      <c r="G4460" s="56">
        <f t="shared" si="139"/>
        <v>258</v>
      </c>
    </row>
    <row r="4461" spans="1:7" ht="42" x14ac:dyDescent="0.25">
      <c r="A4461" s="54" t="s">
        <v>12017</v>
      </c>
      <c r="B4461" s="54" t="s">
        <v>12014</v>
      </c>
      <c r="C4461" s="57" t="str">
        <f t="shared" si="138"/>
        <v>Formula</v>
      </c>
      <c r="D4461" s="54" t="s">
        <v>12015</v>
      </c>
      <c r="E4461" s="54" t="s">
        <v>12018</v>
      </c>
      <c r="F4461" s="55">
        <v>118</v>
      </c>
      <c r="G4461" s="56">
        <f t="shared" si="139"/>
        <v>258</v>
      </c>
    </row>
    <row r="4462" spans="1:7" ht="42" x14ac:dyDescent="0.25">
      <c r="A4462" s="47" t="s">
        <v>12019</v>
      </c>
      <c r="B4462" s="47" t="s">
        <v>12020</v>
      </c>
      <c r="C4462" s="57" t="str">
        <f t="shared" si="138"/>
        <v>Formula</v>
      </c>
      <c r="D4462" s="47" t="s">
        <v>12021</v>
      </c>
      <c r="E4462" s="47" t="s">
        <v>12022</v>
      </c>
      <c r="F4462" s="53">
        <v>145</v>
      </c>
      <c r="G4462" s="56">
        <f t="shared" si="139"/>
        <v>293</v>
      </c>
    </row>
    <row r="4463" spans="1:7" ht="42" x14ac:dyDescent="0.25">
      <c r="A4463" s="54" t="s">
        <v>12023</v>
      </c>
      <c r="B4463" s="54" t="s">
        <v>12020</v>
      </c>
      <c r="C4463" s="57" t="str">
        <f t="shared" si="138"/>
        <v>Formula</v>
      </c>
      <c r="D4463" s="54" t="s">
        <v>12021</v>
      </c>
      <c r="E4463" s="54" t="s">
        <v>12024</v>
      </c>
      <c r="F4463" s="55">
        <v>148</v>
      </c>
      <c r="G4463" s="56">
        <f t="shared" si="139"/>
        <v>293</v>
      </c>
    </row>
    <row r="4464" spans="1:7" ht="42" x14ac:dyDescent="0.25">
      <c r="A4464" s="47" t="s">
        <v>12025</v>
      </c>
      <c r="B4464" s="47" t="s">
        <v>12026</v>
      </c>
      <c r="C4464" s="57" t="str">
        <f t="shared" si="138"/>
        <v>Formula</v>
      </c>
      <c r="D4464" s="47" t="s">
        <v>12027</v>
      </c>
      <c r="E4464" s="47" t="s">
        <v>12028</v>
      </c>
      <c r="F4464" s="53">
        <v>102</v>
      </c>
      <c r="G4464" s="56">
        <f t="shared" si="139"/>
        <v>809</v>
      </c>
    </row>
    <row r="4465" spans="1:7" ht="42" x14ac:dyDescent="0.25">
      <c r="A4465" s="54" t="s">
        <v>12029</v>
      </c>
      <c r="B4465" s="54" t="s">
        <v>12026</v>
      </c>
      <c r="C4465" s="57" t="str">
        <f t="shared" si="138"/>
        <v>Formula</v>
      </c>
      <c r="D4465" s="54" t="s">
        <v>12027</v>
      </c>
      <c r="E4465" s="54" t="s">
        <v>12030</v>
      </c>
      <c r="F4465" s="55">
        <v>166</v>
      </c>
      <c r="G4465" s="56">
        <f t="shared" si="139"/>
        <v>809</v>
      </c>
    </row>
    <row r="4466" spans="1:7" ht="42" x14ac:dyDescent="0.25">
      <c r="A4466" s="47" t="s">
        <v>12031</v>
      </c>
      <c r="B4466" s="47" t="s">
        <v>12026</v>
      </c>
      <c r="C4466" s="57" t="str">
        <f t="shared" si="138"/>
        <v>Formula</v>
      </c>
      <c r="D4466" s="47" t="s">
        <v>12027</v>
      </c>
      <c r="E4466" s="47" t="s">
        <v>12032</v>
      </c>
      <c r="F4466" s="53">
        <v>64</v>
      </c>
      <c r="G4466" s="56">
        <f t="shared" si="139"/>
        <v>809</v>
      </c>
    </row>
    <row r="4467" spans="1:7" ht="42" x14ac:dyDescent="0.25">
      <c r="A4467" s="54" t="s">
        <v>12033</v>
      </c>
      <c r="B4467" s="54" t="s">
        <v>12026</v>
      </c>
      <c r="C4467" s="57" t="str">
        <f t="shared" si="138"/>
        <v>Formula</v>
      </c>
      <c r="D4467" s="54" t="s">
        <v>12027</v>
      </c>
      <c r="E4467" s="54" t="s">
        <v>12034</v>
      </c>
      <c r="F4467" s="55">
        <v>20</v>
      </c>
      <c r="G4467" s="56">
        <f t="shared" si="139"/>
        <v>809</v>
      </c>
    </row>
    <row r="4468" spans="1:7" ht="42" x14ac:dyDescent="0.25">
      <c r="A4468" s="47" t="s">
        <v>12035</v>
      </c>
      <c r="B4468" s="47" t="s">
        <v>12026</v>
      </c>
      <c r="C4468" s="57" t="str">
        <f t="shared" si="138"/>
        <v>Formula</v>
      </c>
      <c r="D4468" s="47" t="s">
        <v>12027</v>
      </c>
      <c r="E4468" s="47" t="s">
        <v>12036</v>
      </c>
      <c r="F4468" s="53">
        <v>50</v>
      </c>
      <c r="G4468" s="56">
        <f t="shared" si="139"/>
        <v>809</v>
      </c>
    </row>
    <row r="4469" spans="1:7" ht="42" x14ac:dyDescent="0.25">
      <c r="A4469" s="54" t="s">
        <v>12037</v>
      </c>
      <c r="B4469" s="54" t="s">
        <v>12026</v>
      </c>
      <c r="C4469" s="57" t="str">
        <f t="shared" si="138"/>
        <v>Formula</v>
      </c>
      <c r="D4469" s="54" t="s">
        <v>12027</v>
      </c>
      <c r="E4469" s="54" t="s">
        <v>12038</v>
      </c>
      <c r="F4469" s="55">
        <v>60</v>
      </c>
      <c r="G4469" s="56">
        <f t="shared" si="139"/>
        <v>809</v>
      </c>
    </row>
    <row r="4470" spans="1:7" ht="42" x14ac:dyDescent="0.25">
      <c r="A4470" s="47" t="s">
        <v>12039</v>
      </c>
      <c r="B4470" s="47" t="s">
        <v>12026</v>
      </c>
      <c r="C4470" s="57" t="str">
        <f t="shared" si="138"/>
        <v>Formula</v>
      </c>
      <c r="D4470" s="47" t="s">
        <v>12027</v>
      </c>
      <c r="E4470" s="47" t="s">
        <v>12040</v>
      </c>
      <c r="F4470" s="53">
        <v>100</v>
      </c>
      <c r="G4470" s="56">
        <f t="shared" si="139"/>
        <v>809</v>
      </c>
    </row>
    <row r="4471" spans="1:7" ht="42" x14ac:dyDescent="0.25">
      <c r="A4471" s="54" t="s">
        <v>12041</v>
      </c>
      <c r="B4471" s="54" t="s">
        <v>12026</v>
      </c>
      <c r="C4471" s="57" t="str">
        <f t="shared" si="138"/>
        <v>Formula</v>
      </c>
      <c r="D4471" s="54" t="s">
        <v>12027</v>
      </c>
      <c r="E4471" s="54" t="s">
        <v>12042</v>
      </c>
      <c r="F4471" s="55">
        <v>150</v>
      </c>
      <c r="G4471" s="56">
        <f t="shared" si="139"/>
        <v>809</v>
      </c>
    </row>
    <row r="4472" spans="1:7" ht="42" x14ac:dyDescent="0.25">
      <c r="A4472" s="47" t="s">
        <v>12043</v>
      </c>
      <c r="B4472" s="47" t="s">
        <v>12026</v>
      </c>
      <c r="C4472" s="57" t="str">
        <f t="shared" si="138"/>
        <v>Formula</v>
      </c>
      <c r="D4472" s="47" t="s">
        <v>12027</v>
      </c>
      <c r="E4472" s="47" t="s">
        <v>12044</v>
      </c>
      <c r="F4472" s="53">
        <v>40</v>
      </c>
      <c r="G4472" s="56">
        <f t="shared" si="139"/>
        <v>809</v>
      </c>
    </row>
    <row r="4473" spans="1:7" ht="42" x14ac:dyDescent="0.25">
      <c r="A4473" s="54" t="s">
        <v>12045</v>
      </c>
      <c r="B4473" s="54" t="s">
        <v>12026</v>
      </c>
      <c r="C4473" s="57" t="str">
        <f t="shared" si="138"/>
        <v>Formula</v>
      </c>
      <c r="D4473" s="54" t="s">
        <v>12027</v>
      </c>
      <c r="E4473" s="54" t="s">
        <v>12046</v>
      </c>
      <c r="F4473" s="55">
        <v>20</v>
      </c>
      <c r="G4473" s="56">
        <f t="shared" si="139"/>
        <v>809</v>
      </c>
    </row>
    <row r="4474" spans="1:7" ht="42" x14ac:dyDescent="0.25">
      <c r="A4474" s="47" t="s">
        <v>12047</v>
      </c>
      <c r="B4474" s="47" t="s">
        <v>12026</v>
      </c>
      <c r="C4474" s="57" t="str">
        <f t="shared" si="138"/>
        <v>Formula</v>
      </c>
      <c r="D4474" s="47" t="s">
        <v>12027</v>
      </c>
      <c r="E4474" s="47" t="s">
        <v>12048</v>
      </c>
      <c r="F4474" s="53">
        <v>34</v>
      </c>
      <c r="G4474" s="56">
        <f t="shared" si="139"/>
        <v>809</v>
      </c>
    </row>
    <row r="4475" spans="1:7" ht="42" x14ac:dyDescent="0.25">
      <c r="A4475" s="54" t="s">
        <v>12049</v>
      </c>
      <c r="B4475" s="54" t="s">
        <v>12026</v>
      </c>
      <c r="C4475" s="57" t="str">
        <f t="shared" si="138"/>
        <v>Formula</v>
      </c>
      <c r="D4475" s="54" t="s">
        <v>12027</v>
      </c>
      <c r="E4475" s="54" t="s">
        <v>12050</v>
      </c>
      <c r="F4475" s="55">
        <v>3</v>
      </c>
      <c r="G4475" s="56">
        <f t="shared" si="139"/>
        <v>809</v>
      </c>
    </row>
    <row r="4476" spans="1:7" ht="52.5" x14ac:dyDescent="0.25">
      <c r="A4476" s="47" t="s">
        <v>12051</v>
      </c>
      <c r="B4476" s="47" t="s">
        <v>12052</v>
      </c>
      <c r="C4476" s="57" t="str">
        <f t="shared" si="138"/>
        <v>Formula</v>
      </c>
      <c r="D4476" s="47" t="s">
        <v>12053</v>
      </c>
      <c r="E4476" s="47" t="s">
        <v>12054</v>
      </c>
      <c r="F4476" s="53">
        <v>180</v>
      </c>
      <c r="G4476" s="56">
        <f t="shared" si="139"/>
        <v>295</v>
      </c>
    </row>
    <row r="4477" spans="1:7" ht="52.5" x14ac:dyDescent="0.25">
      <c r="A4477" s="54" t="s">
        <v>12055</v>
      </c>
      <c r="B4477" s="54" t="s">
        <v>12052</v>
      </c>
      <c r="C4477" s="57" t="str">
        <f t="shared" si="138"/>
        <v>Formula</v>
      </c>
      <c r="D4477" s="54" t="s">
        <v>12053</v>
      </c>
      <c r="E4477" s="54" t="s">
        <v>12056</v>
      </c>
      <c r="F4477" s="55">
        <v>115</v>
      </c>
      <c r="G4477" s="56">
        <f t="shared" si="139"/>
        <v>295</v>
      </c>
    </row>
    <row r="4478" spans="1:7" ht="52.5" x14ac:dyDescent="0.25">
      <c r="A4478" s="47" t="s">
        <v>12057</v>
      </c>
      <c r="B4478" s="47" t="s">
        <v>12058</v>
      </c>
      <c r="C4478" s="57" t="str">
        <f t="shared" si="138"/>
        <v>Formula</v>
      </c>
      <c r="D4478" s="47" t="s">
        <v>12059</v>
      </c>
      <c r="E4478" s="47" t="s">
        <v>12060</v>
      </c>
      <c r="F4478" s="53">
        <v>100</v>
      </c>
      <c r="G4478" s="56">
        <f t="shared" si="139"/>
        <v>100</v>
      </c>
    </row>
    <row r="4479" spans="1:7" ht="52.5" x14ac:dyDescent="0.25">
      <c r="A4479" s="54" t="s">
        <v>12061</v>
      </c>
      <c r="B4479" s="54" t="s">
        <v>12062</v>
      </c>
      <c r="C4479" s="57" t="str">
        <f t="shared" si="138"/>
        <v>Formula</v>
      </c>
      <c r="D4479" s="54" t="s">
        <v>12063</v>
      </c>
      <c r="E4479" s="54" t="s">
        <v>12064</v>
      </c>
      <c r="F4479" s="55">
        <v>223</v>
      </c>
      <c r="G4479" s="56">
        <f t="shared" si="139"/>
        <v>223</v>
      </c>
    </row>
    <row r="4480" spans="1:7" ht="42" x14ac:dyDescent="0.25">
      <c r="A4480" s="47" t="s">
        <v>12065</v>
      </c>
      <c r="B4480" s="47" t="s">
        <v>12066</v>
      </c>
      <c r="C4480" s="57" t="str">
        <f t="shared" si="138"/>
        <v>Formula</v>
      </c>
      <c r="D4480" s="47" t="s">
        <v>12067</v>
      </c>
      <c r="E4480" s="47" t="s">
        <v>12068</v>
      </c>
      <c r="F4480" s="53">
        <v>230</v>
      </c>
      <c r="G4480" s="56">
        <f t="shared" si="139"/>
        <v>230</v>
      </c>
    </row>
    <row r="4481" spans="1:7" ht="31.5" x14ac:dyDescent="0.25">
      <c r="A4481" s="54" t="s">
        <v>12069</v>
      </c>
      <c r="B4481" s="54" t="s">
        <v>12070</v>
      </c>
      <c r="C4481" s="57" t="str">
        <f t="shared" si="138"/>
        <v>Formula</v>
      </c>
      <c r="D4481" s="54" t="s">
        <v>12071</v>
      </c>
      <c r="E4481" s="54" t="s">
        <v>12072</v>
      </c>
      <c r="F4481" s="55">
        <v>140</v>
      </c>
      <c r="G4481" s="56">
        <f t="shared" si="139"/>
        <v>140</v>
      </c>
    </row>
    <row r="4482" spans="1:7" ht="42" x14ac:dyDescent="0.25">
      <c r="A4482" s="47" t="s">
        <v>12073</v>
      </c>
      <c r="B4482" s="47" t="s">
        <v>12074</v>
      </c>
      <c r="C4482" s="57" t="str">
        <f t="shared" si="138"/>
        <v>Formula</v>
      </c>
      <c r="D4482" s="47" t="s">
        <v>12075</v>
      </c>
      <c r="E4482" s="47" t="s">
        <v>12076</v>
      </c>
      <c r="F4482" s="53">
        <v>194</v>
      </c>
      <c r="G4482" s="56">
        <f t="shared" si="139"/>
        <v>194</v>
      </c>
    </row>
    <row r="4483" spans="1:7" ht="42" x14ac:dyDescent="0.25">
      <c r="A4483" s="54" t="s">
        <v>12077</v>
      </c>
      <c r="B4483" s="54" t="s">
        <v>12078</v>
      </c>
      <c r="C4483" s="57" t="str">
        <f t="shared" ref="C4483:C4546" si="140">IF(ISTEXT(VLOOKUP(B4483,$I$2:$I$11,1,FALSE)),"Alt sub","Formula")</f>
        <v>Formula</v>
      </c>
      <c r="D4483" s="54" t="s">
        <v>12079</v>
      </c>
      <c r="E4483" s="54" t="s">
        <v>12080</v>
      </c>
      <c r="F4483" s="55">
        <v>255</v>
      </c>
      <c r="G4483" s="56">
        <f t="shared" ref="G4483:G4546" si="141">SUMIF(B:B,B4483,F:F)</f>
        <v>315</v>
      </c>
    </row>
    <row r="4484" spans="1:7" ht="42" x14ac:dyDescent="0.25">
      <c r="A4484" s="47" t="s">
        <v>12081</v>
      </c>
      <c r="B4484" s="47" t="s">
        <v>12078</v>
      </c>
      <c r="C4484" s="57" t="str">
        <f t="shared" si="140"/>
        <v>Formula</v>
      </c>
      <c r="D4484" s="47" t="s">
        <v>12079</v>
      </c>
      <c r="E4484" s="47" t="s">
        <v>12082</v>
      </c>
      <c r="F4484" s="53">
        <v>60</v>
      </c>
      <c r="G4484" s="56">
        <f t="shared" si="141"/>
        <v>315</v>
      </c>
    </row>
    <row r="4485" spans="1:7" ht="42" x14ac:dyDescent="0.25">
      <c r="A4485" s="54" t="s">
        <v>12083</v>
      </c>
      <c r="B4485" s="54" t="s">
        <v>12084</v>
      </c>
      <c r="C4485" s="57" t="str">
        <f t="shared" si="140"/>
        <v>Formula</v>
      </c>
      <c r="D4485" s="54" t="s">
        <v>12085</v>
      </c>
      <c r="E4485" s="54" t="s">
        <v>12086</v>
      </c>
      <c r="F4485" s="55">
        <v>279</v>
      </c>
      <c r="G4485" s="56">
        <f t="shared" si="141"/>
        <v>279</v>
      </c>
    </row>
    <row r="4486" spans="1:7" ht="42" x14ac:dyDescent="0.25">
      <c r="A4486" s="47" t="s">
        <v>12087</v>
      </c>
      <c r="B4486" s="47" t="s">
        <v>12088</v>
      </c>
      <c r="C4486" s="57" t="str">
        <f t="shared" si="140"/>
        <v>Formula</v>
      </c>
      <c r="D4486" s="47" t="s">
        <v>12089</v>
      </c>
      <c r="E4486" s="47" t="s">
        <v>12090</v>
      </c>
      <c r="F4486" s="53">
        <v>100</v>
      </c>
      <c r="G4486" s="56">
        <f t="shared" si="141"/>
        <v>100</v>
      </c>
    </row>
    <row r="4487" spans="1:7" ht="31.5" x14ac:dyDescent="0.25">
      <c r="A4487" s="54" t="s">
        <v>12091</v>
      </c>
      <c r="B4487" s="54" t="s">
        <v>12092</v>
      </c>
      <c r="C4487" s="57" t="str">
        <f t="shared" si="140"/>
        <v>Formula</v>
      </c>
      <c r="D4487" s="54" t="s">
        <v>12093</v>
      </c>
      <c r="E4487" s="54" t="s">
        <v>12094</v>
      </c>
      <c r="F4487" s="55">
        <v>125</v>
      </c>
      <c r="G4487" s="56">
        <f t="shared" si="141"/>
        <v>125</v>
      </c>
    </row>
    <row r="4488" spans="1:7" ht="31.5" x14ac:dyDescent="0.25">
      <c r="A4488" s="47" t="s">
        <v>12095</v>
      </c>
      <c r="B4488" s="47" t="s">
        <v>12096</v>
      </c>
      <c r="C4488" s="57" t="str">
        <f t="shared" si="140"/>
        <v>Formula</v>
      </c>
      <c r="D4488" s="47" t="s">
        <v>12097</v>
      </c>
      <c r="E4488" s="47" t="s">
        <v>12098</v>
      </c>
      <c r="F4488" s="53">
        <v>100</v>
      </c>
      <c r="G4488" s="56">
        <f t="shared" si="141"/>
        <v>100</v>
      </c>
    </row>
    <row r="4489" spans="1:7" ht="52.5" x14ac:dyDescent="0.25">
      <c r="A4489" s="54" t="s">
        <v>12099</v>
      </c>
      <c r="B4489" s="54" t="s">
        <v>12100</v>
      </c>
      <c r="C4489" s="57" t="str">
        <f t="shared" si="140"/>
        <v>Formula</v>
      </c>
      <c r="D4489" s="54" t="s">
        <v>12101</v>
      </c>
      <c r="E4489" s="54" t="s">
        <v>12102</v>
      </c>
      <c r="F4489" s="55">
        <v>156</v>
      </c>
      <c r="G4489" s="56">
        <f t="shared" si="141"/>
        <v>381</v>
      </c>
    </row>
    <row r="4490" spans="1:7" ht="52.5" x14ac:dyDescent="0.25">
      <c r="A4490" s="47" t="s">
        <v>12103</v>
      </c>
      <c r="B4490" s="47" t="s">
        <v>12100</v>
      </c>
      <c r="C4490" s="57" t="str">
        <f t="shared" si="140"/>
        <v>Formula</v>
      </c>
      <c r="D4490" s="47" t="s">
        <v>12101</v>
      </c>
      <c r="E4490" s="47" t="s">
        <v>12104</v>
      </c>
      <c r="F4490" s="53">
        <v>100</v>
      </c>
      <c r="G4490" s="56">
        <f t="shared" si="141"/>
        <v>381</v>
      </c>
    </row>
    <row r="4491" spans="1:7" ht="52.5" x14ac:dyDescent="0.25">
      <c r="A4491" s="54" t="s">
        <v>12105</v>
      </c>
      <c r="B4491" s="54" t="s">
        <v>12100</v>
      </c>
      <c r="C4491" s="57" t="str">
        <f t="shared" si="140"/>
        <v>Formula</v>
      </c>
      <c r="D4491" s="54" t="s">
        <v>12101</v>
      </c>
      <c r="E4491" s="54" t="s">
        <v>12106</v>
      </c>
      <c r="F4491" s="55">
        <v>125</v>
      </c>
      <c r="G4491" s="56">
        <f t="shared" si="141"/>
        <v>381</v>
      </c>
    </row>
    <row r="4492" spans="1:7" ht="42" x14ac:dyDescent="0.25">
      <c r="A4492" s="47" t="s">
        <v>12107</v>
      </c>
      <c r="B4492" s="47" t="s">
        <v>12108</v>
      </c>
      <c r="C4492" s="57" t="str">
        <f t="shared" si="140"/>
        <v>Formula</v>
      </c>
      <c r="D4492" s="47" t="s">
        <v>12109</v>
      </c>
      <c r="E4492" s="47" t="s">
        <v>12110</v>
      </c>
      <c r="F4492" s="53">
        <v>55</v>
      </c>
      <c r="G4492" s="56">
        <f t="shared" si="141"/>
        <v>55</v>
      </c>
    </row>
    <row r="4493" spans="1:7" ht="42" x14ac:dyDescent="0.25">
      <c r="A4493" s="54" t="s">
        <v>12111</v>
      </c>
      <c r="B4493" s="54" t="s">
        <v>12112</v>
      </c>
      <c r="C4493" s="57" t="str">
        <f t="shared" si="140"/>
        <v>Formula</v>
      </c>
      <c r="D4493" s="54" t="s">
        <v>12113</v>
      </c>
      <c r="E4493" s="54" t="s">
        <v>12114</v>
      </c>
      <c r="F4493" s="55">
        <v>40</v>
      </c>
      <c r="G4493" s="56">
        <f t="shared" si="141"/>
        <v>41</v>
      </c>
    </row>
    <row r="4494" spans="1:7" ht="42" x14ac:dyDescent="0.25">
      <c r="A4494" s="47" t="s">
        <v>12115</v>
      </c>
      <c r="B4494" s="47" t="s">
        <v>12112</v>
      </c>
      <c r="C4494" s="57" t="str">
        <f t="shared" si="140"/>
        <v>Formula</v>
      </c>
      <c r="D4494" s="47" t="s">
        <v>12113</v>
      </c>
      <c r="E4494" s="47" t="s">
        <v>1886</v>
      </c>
      <c r="F4494" s="53">
        <v>1</v>
      </c>
      <c r="G4494" s="56">
        <f t="shared" si="141"/>
        <v>41</v>
      </c>
    </row>
    <row r="4495" spans="1:7" ht="42" x14ac:dyDescent="0.25">
      <c r="A4495" s="54" t="s">
        <v>12116</v>
      </c>
      <c r="B4495" s="54" t="s">
        <v>12117</v>
      </c>
      <c r="C4495" s="57" t="str">
        <f t="shared" si="140"/>
        <v>Formula</v>
      </c>
      <c r="D4495" s="54" t="s">
        <v>12118</v>
      </c>
      <c r="E4495" s="54" t="s">
        <v>12119</v>
      </c>
      <c r="F4495" s="55">
        <v>150</v>
      </c>
      <c r="G4495" s="56">
        <f t="shared" si="141"/>
        <v>1005</v>
      </c>
    </row>
    <row r="4496" spans="1:7" ht="42" x14ac:dyDescent="0.25">
      <c r="A4496" s="47" t="s">
        <v>12120</v>
      </c>
      <c r="B4496" s="47" t="s">
        <v>12117</v>
      </c>
      <c r="C4496" s="57" t="str">
        <f t="shared" si="140"/>
        <v>Formula</v>
      </c>
      <c r="D4496" s="47" t="s">
        <v>12118</v>
      </c>
      <c r="E4496" s="47" t="s">
        <v>1246</v>
      </c>
      <c r="F4496" s="53">
        <v>216</v>
      </c>
      <c r="G4496" s="56">
        <f t="shared" si="141"/>
        <v>1005</v>
      </c>
    </row>
    <row r="4497" spans="1:7" ht="42" x14ac:dyDescent="0.25">
      <c r="A4497" s="54" t="s">
        <v>12121</v>
      </c>
      <c r="B4497" s="54" t="s">
        <v>12117</v>
      </c>
      <c r="C4497" s="57" t="str">
        <f t="shared" si="140"/>
        <v>Formula</v>
      </c>
      <c r="D4497" s="54" t="s">
        <v>12118</v>
      </c>
      <c r="E4497" s="54" t="s">
        <v>12122</v>
      </c>
      <c r="F4497" s="55">
        <v>151</v>
      </c>
      <c r="G4497" s="56">
        <f t="shared" si="141"/>
        <v>1005</v>
      </c>
    </row>
    <row r="4498" spans="1:7" ht="42" x14ac:dyDescent="0.25">
      <c r="A4498" s="47" t="s">
        <v>12123</v>
      </c>
      <c r="B4498" s="47" t="s">
        <v>12117</v>
      </c>
      <c r="C4498" s="57" t="str">
        <f t="shared" si="140"/>
        <v>Formula</v>
      </c>
      <c r="D4498" s="47" t="s">
        <v>12118</v>
      </c>
      <c r="E4498" s="47" t="s">
        <v>12124</v>
      </c>
      <c r="F4498" s="53">
        <v>71</v>
      </c>
      <c r="G4498" s="56">
        <f t="shared" si="141"/>
        <v>1005</v>
      </c>
    </row>
    <row r="4499" spans="1:7" ht="42" x14ac:dyDescent="0.25">
      <c r="A4499" s="54" t="s">
        <v>12125</v>
      </c>
      <c r="B4499" s="54" t="s">
        <v>12117</v>
      </c>
      <c r="C4499" s="57" t="str">
        <f t="shared" si="140"/>
        <v>Formula</v>
      </c>
      <c r="D4499" s="54" t="s">
        <v>12118</v>
      </c>
      <c r="E4499" s="54" t="s">
        <v>12126</v>
      </c>
      <c r="F4499" s="55">
        <v>48</v>
      </c>
      <c r="G4499" s="56">
        <f t="shared" si="141"/>
        <v>1005</v>
      </c>
    </row>
    <row r="4500" spans="1:7" ht="42" x14ac:dyDescent="0.25">
      <c r="A4500" s="47" t="s">
        <v>12127</v>
      </c>
      <c r="B4500" s="47" t="s">
        <v>12117</v>
      </c>
      <c r="C4500" s="57" t="str">
        <f t="shared" si="140"/>
        <v>Formula</v>
      </c>
      <c r="D4500" s="47" t="s">
        <v>12118</v>
      </c>
      <c r="E4500" s="47" t="s">
        <v>276</v>
      </c>
      <c r="F4500" s="53">
        <v>7</v>
      </c>
      <c r="G4500" s="56">
        <f t="shared" si="141"/>
        <v>1005</v>
      </c>
    </row>
    <row r="4501" spans="1:7" ht="42" x14ac:dyDescent="0.25">
      <c r="A4501" s="54" t="s">
        <v>12128</v>
      </c>
      <c r="B4501" s="54" t="s">
        <v>12117</v>
      </c>
      <c r="C4501" s="57" t="str">
        <f t="shared" si="140"/>
        <v>Formula</v>
      </c>
      <c r="D4501" s="54" t="s">
        <v>12118</v>
      </c>
      <c r="E4501" s="54" t="s">
        <v>12129</v>
      </c>
      <c r="F4501" s="55">
        <v>138</v>
      </c>
      <c r="G4501" s="56">
        <f t="shared" si="141"/>
        <v>1005</v>
      </c>
    </row>
    <row r="4502" spans="1:7" ht="42" x14ac:dyDescent="0.25">
      <c r="A4502" s="47" t="s">
        <v>12130</v>
      </c>
      <c r="B4502" s="47" t="s">
        <v>12117</v>
      </c>
      <c r="C4502" s="57" t="str">
        <f t="shared" si="140"/>
        <v>Formula</v>
      </c>
      <c r="D4502" s="47" t="s">
        <v>12118</v>
      </c>
      <c r="E4502" s="47" t="s">
        <v>12131</v>
      </c>
      <c r="F4502" s="53">
        <v>32</v>
      </c>
      <c r="G4502" s="56">
        <f t="shared" si="141"/>
        <v>1005</v>
      </c>
    </row>
    <row r="4503" spans="1:7" ht="42" x14ac:dyDescent="0.25">
      <c r="A4503" s="54" t="s">
        <v>12132</v>
      </c>
      <c r="B4503" s="54" t="s">
        <v>12117</v>
      </c>
      <c r="C4503" s="57" t="str">
        <f t="shared" si="140"/>
        <v>Formula</v>
      </c>
      <c r="D4503" s="54" t="s">
        <v>12118</v>
      </c>
      <c r="E4503" s="54" t="s">
        <v>12133</v>
      </c>
      <c r="F4503" s="55">
        <v>60</v>
      </c>
      <c r="G4503" s="56">
        <f t="shared" si="141"/>
        <v>1005</v>
      </c>
    </row>
    <row r="4504" spans="1:7" ht="42" x14ac:dyDescent="0.25">
      <c r="A4504" s="47" t="s">
        <v>12134</v>
      </c>
      <c r="B4504" s="47" t="s">
        <v>12117</v>
      </c>
      <c r="C4504" s="57" t="str">
        <f t="shared" si="140"/>
        <v>Formula</v>
      </c>
      <c r="D4504" s="47" t="s">
        <v>12118</v>
      </c>
      <c r="E4504" s="47" t="s">
        <v>12135</v>
      </c>
      <c r="F4504" s="53">
        <v>43</v>
      </c>
      <c r="G4504" s="56">
        <f t="shared" si="141"/>
        <v>1005</v>
      </c>
    </row>
    <row r="4505" spans="1:7" ht="42" x14ac:dyDescent="0.25">
      <c r="A4505" s="54" t="s">
        <v>12136</v>
      </c>
      <c r="B4505" s="54" t="s">
        <v>12117</v>
      </c>
      <c r="C4505" s="57" t="str">
        <f t="shared" si="140"/>
        <v>Formula</v>
      </c>
      <c r="D4505" s="54" t="s">
        <v>12118</v>
      </c>
      <c r="E4505" s="54" t="s">
        <v>12137</v>
      </c>
      <c r="F4505" s="55">
        <v>1</v>
      </c>
      <c r="G4505" s="56">
        <f t="shared" si="141"/>
        <v>1005</v>
      </c>
    </row>
    <row r="4506" spans="1:7" ht="42" x14ac:dyDescent="0.25">
      <c r="A4506" s="47" t="s">
        <v>12138</v>
      </c>
      <c r="B4506" s="47" t="s">
        <v>12117</v>
      </c>
      <c r="C4506" s="57" t="str">
        <f t="shared" si="140"/>
        <v>Formula</v>
      </c>
      <c r="D4506" s="47" t="s">
        <v>12118</v>
      </c>
      <c r="E4506" s="47" t="s">
        <v>12139</v>
      </c>
      <c r="F4506" s="53">
        <v>40</v>
      </c>
      <c r="G4506" s="56">
        <f t="shared" si="141"/>
        <v>1005</v>
      </c>
    </row>
    <row r="4507" spans="1:7" ht="42" x14ac:dyDescent="0.25">
      <c r="A4507" s="54" t="s">
        <v>12140</v>
      </c>
      <c r="B4507" s="54" t="s">
        <v>12117</v>
      </c>
      <c r="C4507" s="57" t="str">
        <f t="shared" si="140"/>
        <v>Formula</v>
      </c>
      <c r="D4507" s="54" t="s">
        <v>12118</v>
      </c>
      <c r="E4507" s="54" t="s">
        <v>12141</v>
      </c>
      <c r="F4507" s="55">
        <v>24</v>
      </c>
      <c r="G4507" s="56">
        <f t="shared" si="141"/>
        <v>1005</v>
      </c>
    </row>
    <row r="4508" spans="1:7" ht="42" x14ac:dyDescent="0.25">
      <c r="A4508" s="47" t="s">
        <v>12142</v>
      </c>
      <c r="B4508" s="47" t="s">
        <v>12117</v>
      </c>
      <c r="C4508" s="57" t="str">
        <f t="shared" si="140"/>
        <v>Formula</v>
      </c>
      <c r="D4508" s="47" t="s">
        <v>12118</v>
      </c>
      <c r="E4508" s="47" t="s">
        <v>12143</v>
      </c>
      <c r="F4508" s="53">
        <v>24</v>
      </c>
      <c r="G4508" s="56">
        <f t="shared" si="141"/>
        <v>1005</v>
      </c>
    </row>
    <row r="4509" spans="1:7" ht="42" x14ac:dyDescent="0.25">
      <c r="A4509" s="54" t="s">
        <v>12144</v>
      </c>
      <c r="B4509" s="54" t="s">
        <v>12145</v>
      </c>
      <c r="C4509" s="57" t="str">
        <f t="shared" si="140"/>
        <v>Formula</v>
      </c>
      <c r="D4509" s="54" t="s">
        <v>12146</v>
      </c>
      <c r="E4509" s="54" t="s">
        <v>12147</v>
      </c>
      <c r="F4509" s="55">
        <v>288</v>
      </c>
      <c r="G4509" s="56">
        <f t="shared" si="141"/>
        <v>1248</v>
      </c>
    </row>
    <row r="4510" spans="1:7" ht="42" x14ac:dyDescent="0.25">
      <c r="A4510" s="47" t="s">
        <v>12148</v>
      </c>
      <c r="B4510" s="47" t="s">
        <v>12145</v>
      </c>
      <c r="C4510" s="57" t="str">
        <f t="shared" si="140"/>
        <v>Formula</v>
      </c>
      <c r="D4510" s="47" t="s">
        <v>12146</v>
      </c>
      <c r="E4510" s="47" t="s">
        <v>12149</v>
      </c>
      <c r="F4510" s="53">
        <v>89</v>
      </c>
      <c r="G4510" s="56">
        <f t="shared" si="141"/>
        <v>1248</v>
      </c>
    </row>
    <row r="4511" spans="1:7" ht="42" x14ac:dyDescent="0.25">
      <c r="A4511" s="54" t="s">
        <v>12150</v>
      </c>
      <c r="B4511" s="54" t="s">
        <v>12145</v>
      </c>
      <c r="C4511" s="57" t="str">
        <f t="shared" si="140"/>
        <v>Formula</v>
      </c>
      <c r="D4511" s="54" t="s">
        <v>12146</v>
      </c>
      <c r="E4511" s="54" t="s">
        <v>11750</v>
      </c>
      <c r="F4511" s="55">
        <v>50</v>
      </c>
      <c r="G4511" s="56">
        <f t="shared" si="141"/>
        <v>1248</v>
      </c>
    </row>
    <row r="4512" spans="1:7" ht="42" x14ac:dyDescent="0.25">
      <c r="A4512" s="47" t="s">
        <v>12151</v>
      </c>
      <c r="B4512" s="47" t="s">
        <v>12145</v>
      </c>
      <c r="C4512" s="57" t="str">
        <f t="shared" si="140"/>
        <v>Formula</v>
      </c>
      <c r="D4512" s="47" t="s">
        <v>12146</v>
      </c>
      <c r="E4512" s="47" t="s">
        <v>12152</v>
      </c>
      <c r="F4512" s="53">
        <v>61</v>
      </c>
      <c r="G4512" s="56">
        <f t="shared" si="141"/>
        <v>1248</v>
      </c>
    </row>
    <row r="4513" spans="1:7" ht="42" x14ac:dyDescent="0.25">
      <c r="A4513" s="54" t="s">
        <v>12153</v>
      </c>
      <c r="B4513" s="54" t="s">
        <v>12145</v>
      </c>
      <c r="C4513" s="57" t="str">
        <f t="shared" si="140"/>
        <v>Formula</v>
      </c>
      <c r="D4513" s="54" t="s">
        <v>12146</v>
      </c>
      <c r="E4513" s="54" t="s">
        <v>6167</v>
      </c>
      <c r="F4513" s="55">
        <v>122</v>
      </c>
      <c r="G4513" s="56">
        <f t="shared" si="141"/>
        <v>1248</v>
      </c>
    </row>
    <row r="4514" spans="1:7" ht="42" x14ac:dyDescent="0.25">
      <c r="A4514" s="47" t="s">
        <v>12154</v>
      </c>
      <c r="B4514" s="47" t="s">
        <v>12145</v>
      </c>
      <c r="C4514" s="57" t="str">
        <f t="shared" si="140"/>
        <v>Formula</v>
      </c>
      <c r="D4514" s="47" t="s">
        <v>12146</v>
      </c>
      <c r="E4514" s="47" t="s">
        <v>12155</v>
      </c>
      <c r="F4514" s="53">
        <v>101</v>
      </c>
      <c r="G4514" s="56">
        <f t="shared" si="141"/>
        <v>1248</v>
      </c>
    </row>
    <row r="4515" spans="1:7" ht="42" x14ac:dyDescent="0.25">
      <c r="A4515" s="54" t="s">
        <v>12156</v>
      </c>
      <c r="B4515" s="54" t="s">
        <v>12145</v>
      </c>
      <c r="C4515" s="57" t="str">
        <f t="shared" si="140"/>
        <v>Formula</v>
      </c>
      <c r="D4515" s="54" t="s">
        <v>12146</v>
      </c>
      <c r="E4515" s="54" t="s">
        <v>12157</v>
      </c>
      <c r="F4515" s="55">
        <v>96</v>
      </c>
      <c r="G4515" s="56">
        <f t="shared" si="141"/>
        <v>1248</v>
      </c>
    </row>
    <row r="4516" spans="1:7" ht="42" x14ac:dyDescent="0.25">
      <c r="A4516" s="47" t="s">
        <v>12158</v>
      </c>
      <c r="B4516" s="47" t="s">
        <v>12145</v>
      </c>
      <c r="C4516" s="57" t="str">
        <f t="shared" si="140"/>
        <v>Formula</v>
      </c>
      <c r="D4516" s="47" t="s">
        <v>12146</v>
      </c>
      <c r="E4516" s="47" t="s">
        <v>12159</v>
      </c>
      <c r="F4516" s="53">
        <v>42</v>
      </c>
      <c r="G4516" s="56">
        <f t="shared" si="141"/>
        <v>1248</v>
      </c>
    </row>
    <row r="4517" spans="1:7" ht="42" x14ac:dyDescent="0.25">
      <c r="A4517" s="54" t="s">
        <v>12160</v>
      </c>
      <c r="B4517" s="54" t="s">
        <v>12145</v>
      </c>
      <c r="C4517" s="57" t="str">
        <f t="shared" si="140"/>
        <v>Formula</v>
      </c>
      <c r="D4517" s="54" t="s">
        <v>12146</v>
      </c>
      <c r="E4517" s="54" t="s">
        <v>12161</v>
      </c>
      <c r="F4517" s="55">
        <v>60</v>
      </c>
      <c r="G4517" s="56">
        <f t="shared" si="141"/>
        <v>1248</v>
      </c>
    </row>
    <row r="4518" spans="1:7" ht="42" x14ac:dyDescent="0.25">
      <c r="A4518" s="47" t="s">
        <v>12162</v>
      </c>
      <c r="B4518" s="47" t="s">
        <v>12145</v>
      </c>
      <c r="C4518" s="57" t="str">
        <f t="shared" si="140"/>
        <v>Formula</v>
      </c>
      <c r="D4518" s="47" t="s">
        <v>12146</v>
      </c>
      <c r="E4518" s="47" t="s">
        <v>1886</v>
      </c>
      <c r="F4518" s="53">
        <v>108</v>
      </c>
      <c r="G4518" s="56">
        <f t="shared" si="141"/>
        <v>1248</v>
      </c>
    </row>
    <row r="4519" spans="1:7" ht="42" x14ac:dyDescent="0.25">
      <c r="A4519" s="54" t="s">
        <v>12163</v>
      </c>
      <c r="B4519" s="54" t="s">
        <v>12145</v>
      </c>
      <c r="C4519" s="57" t="str">
        <f t="shared" si="140"/>
        <v>Formula</v>
      </c>
      <c r="D4519" s="54" t="s">
        <v>12146</v>
      </c>
      <c r="E4519" s="54" t="s">
        <v>12164</v>
      </c>
      <c r="F4519" s="55">
        <v>86</v>
      </c>
      <c r="G4519" s="56">
        <f t="shared" si="141"/>
        <v>1248</v>
      </c>
    </row>
    <row r="4520" spans="1:7" ht="42" x14ac:dyDescent="0.25">
      <c r="A4520" s="47" t="s">
        <v>12165</v>
      </c>
      <c r="B4520" s="47" t="s">
        <v>12145</v>
      </c>
      <c r="C4520" s="57" t="str">
        <f t="shared" si="140"/>
        <v>Formula</v>
      </c>
      <c r="D4520" s="47" t="s">
        <v>12146</v>
      </c>
      <c r="E4520" s="47" t="s">
        <v>12166</v>
      </c>
      <c r="F4520" s="53">
        <v>145</v>
      </c>
      <c r="G4520" s="56">
        <f t="shared" si="141"/>
        <v>1248</v>
      </c>
    </row>
    <row r="4521" spans="1:7" x14ac:dyDescent="0.25">
      <c r="A4521" s="54" t="s">
        <v>17735</v>
      </c>
      <c r="B4521" s="54" t="s">
        <v>17733</v>
      </c>
      <c r="C4521" s="57" t="str">
        <f t="shared" si="140"/>
        <v>Formula</v>
      </c>
      <c r="D4521" s="54" t="s">
        <v>17734</v>
      </c>
      <c r="E4521" s="54" t="s">
        <v>17736</v>
      </c>
      <c r="F4521" s="55">
        <v>100</v>
      </c>
      <c r="G4521" s="56">
        <f t="shared" si="141"/>
        <v>100</v>
      </c>
    </row>
    <row r="4522" spans="1:7" ht="42" x14ac:dyDescent="0.25">
      <c r="A4522" s="47" t="s">
        <v>12167</v>
      </c>
      <c r="B4522" s="47" t="s">
        <v>12168</v>
      </c>
      <c r="C4522" s="57" t="str">
        <f t="shared" si="140"/>
        <v>Formula</v>
      </c>
      <c r="D4522" s="47" t="s">
        <v>12169</v>
      </c>
      <c r="E4522" s="47" t="s">
        <v>12170</v>
      </c>
      <c r="F4522" s="53">
        <v>144</v>
      </c>
      <c r="G4522" s="56">
        <f t="shared" si="141"/>
        <v>641</v>
      </c>
    </row>
    <row r="4523" spans="1:7" ht="42" x14ac:dyDescent="0.25">
      <c r="A4523" s="54" t="s">
        <v>12171</v>
      </c>
      <c r="B4523" s="54" t="s">
        <v>12168</v>
      </c>
      <c r="C4523" s="57" t="str">
        <f t="shared" si="140"/>
        <v>Formula</v>
      </c>
      <c r="D4523" s="54" t="s">
        <v>12169</v>
      </c>
      <c r="E4523" s="54" t="s">
        <v>12172</v>
      </c>
      <c r="F4523" s="55">
        <v>108</v>
      </c>
      <c r="G4523" s="56">
        <f t="shared" si="141"/>
        <v>641</v>
      </c>
    </row>
    <row r="4524" spans="1:7" ht="42" x14ac:dyDescent="0.25">
      <c r="A4524" s="47" t="s">
        <v>12173</v>
      </c>
      <c r="B4524" s="47" t="s">
        <v>12168</v>
      </c>
      <c r="C4524" s="57" t="str">
        <f t="shared" si="140"/>
        <v>Formula</v>
      </c>
      <c r="D4524" s="47" t="s">
        <v>12169</v>
      </c>
      <c r="E4524" s="47" t="s">
        <v>12174</v>
      </c>
      <c r="F4524" s="53">
        <v>122</v>
      </c>
      <c r="G4524" s="56">
        <f t="shared" si="141"/>
        <v>641</v>
      </c>
    </row>
    <row r="4525" spans="1:7" ht="42" x14ac:dyDescent="0.25">
      <c r="A4525" s="54" t="s">
        <v>12175</v>
      </c>
      <c r="B4525" s="54" t="s">
        <v>12168</v>
      </c>
      <c r="C4525" s="57" t="str">
        <f t="shared" si="140"/>
        <v>Formula</v>
      </c>
      <c r="D4525" s="54" t="s">
        <v>12169</v>
      </c>
      <c r="E4525" s="54" t="s">
        <v>12176</v>
      </c>
      <c r="F4525" s="55">
        <v>100</v>
      </c>
      <c r="G4525" s="56">
        <f t="shared" si="141"/>
        <v>641</v>
      </c>
    </row>
    <row r="4526" spans="1:7" ht="42" x14ac:dyDescent="0.25">
      <c r="A4526" s="47" t="s">
        <v>12177</v>
      </c>
      <c r="B4526" s="47" t="s">
        <v>12168</v>
      </c>
      <c r="C4526" s="57" t="str">
        <f t="shared" si="140"/>
        <v>Formula</v>
      </c>
      <c r="D4526" s="47" t="s">
        <v>12169</v>
      </c>
      <c r="E4526" s="47" t="s">
        <v>12178</v>
      </c>
      <c r="F4526" s="53">
        <v>125</v>
      </c>
      <c r="G4526" s="56">
        <f t="shared" si="141"/>
        <v>641</v>
      </c>
    </row>
    <row r="4527" spans="1:7" ht="42" x14ac:dyDescent="0.25">
      <c r="A4527" s="54" t="s">
        <v>12179</v>
      </c>
      <c r="B4527" s="54" t="s">
        <v>12168</v>
      </c>
      <c r="C4527" s="57" t="str">
        <f t="shared" si="140"/>
        <v>Formula</v>
      </c>
      <c r="D4527" s="54" t="s">
        <v>12169</v>
      </c>
      <c r="E4527" s="54" t="s">
        <v>12180</v>
      </c>
      <c r="F4527" s="55">
        <v>30</v>
      </c>
      <c r="G4527" s="56">
        <f t="shared" si="141"/>
        <v>641</v>
      </c>
    </row>
    <row r="4528" spans="1:7" ht="42" x14ac:dyDescent="0.25">
      <c r="A4528" s="47" t="s">
        <v>12181</v>
      </c>
      <c r="B4528" s="47" t="s">
        <v>12168</v>
      </c>
      <c r="C4528" s="57" t="str">
        <f t="shared" si="140"/>
        <v>Formula</v>
      </c>
      <c r="D4528" s="47" t="s">
        <v>12169</v>
      </c>
      <c r="E4528" s="47" t="s">
        <v>276</v>
      </c>
      <c r="F4528" s="53">
        <v>12</v>
      </c>
      <c r="G4528" s="56">
        <f t="shared" si="141"/>
        <v>641</v>
      </c>
    </row>
    <row r="4529" spans="1:7" ht="42" x14ac:dyDescent="0.25">
      <c r="A4529" s="54" t="s">
        <v>12182</v>
      </c>
      <c r="B4529" s="54" t="s">
        <v>12183</v>
      </c>
      <c r="C4529" s="57" t="str">
        <f t="shared" si="140"/>
        <v>Formula</v>
      </c>
      <c r="D4529" s="54" t="s">
        <v>12184</v>
      </c>
      <c r="E4529" s="54" t="s">
        <v>12185</v>
      </c>
      <c r="F4529" s="55">
        <v>218</v>
      </c>
      <c r="G4529" s="56">
        <f t="shared" si="141"/>
        <v>218</v>
      </c>
    </row>
    <row r="4530" spans="1:7" ht="42" x14ac:dyDescent="0.25">
      <c r="A4530" s="47" t="s">
        <v>12186</v>
      </c>
      <c r="B4530" s="47" t="s">
        <v>12187</v>
      </c>
      <c r="C4530" s="57" t="str">
        <f t="shared" si="140"/>
        <v>Formula</v>
      </c>
      <c r="D4530" s="47" t="s">
        <v>12188</v>
      </c>
      <c r="E4530" s="47" t="s">
        <v>12189</v>
      </c>
      <c r="F4530" s="53">
        <v>106</v>
      </c>
      <c r="G4530" s="56">
        <f t="shared" si="141"/>
        <v>900</v>
      </c>
    </row>
    <row r="4531" spans="1:7" ht="42" x14ac:dyDescent="0.25">
      <c r="A4531" s="54" t="s">
        <v>12190</v>
      </c>
      <c r="B4531" s="54" t="s">
        <v>12187</v>
      </c>
      <c r="C4531" s="57" t="str">
        <f t="shared" si="140"/>
        <v>Formula</v>
      </c>
      <c r="D4531" s="54" t="s">
        <v>12188</v>
      </c>
      <c r="E4531" s="54" t="s">
        <v>12191</v>
      </c>
      <c r="F4531" s="55">
        <v>116</v>
      </c>
      <c r="G4531" s="56">
        <f t="shared" si="141"/>
        <v>900</v>
      </c>
    </row>
    <row r="4532" spans="1:7" ht="42" x14ac:dyDescent="0.25">
      <c r="A4532" s="47" t="s">
        <v>12192</v>
      </c>
      <c r="B4532" s="47" t="s">
        <v>12187</v>
      </c>
      <c r="C4532" s="57" t="str">
        <f t="shared" si="140"/>
        <v>Formula</v>
      </c>
      <c r="D4532" s="47" t="s">
        <v>12188</v>
      </c>
      <c r="E4532" s="47" t="s">
        <v>12193</v>
      </c>
      <c r="F4532" s="53">
        <v>60</v>
      </c>
      <c r="G4532" s="56">
        <f t="shared" si="141"/>
        <v>900</v>
      </c>
    </row>
    <row r="4533" spans="1:7" ht="42" x14ac:dyDescent="0.25">
      <c r="A4533" s="54" t="s">
        <v>12194</v>
      </c>
      <c r="B4533" s="54" t="s">
        <v>12187</v>
      </c>
      <c r="C4533" s="57" t="str">
        <f t="shared" si="140"/>
        <v>Formula</v>
      </c>
      <c r="D4533" s="54" t="s">
        <v>12188</v>
      </c>
      <c r="E4533" s="54" t="s">
        <v>12195</v>
      </c>
      <c r="F4533" s="55">
        <v>94</v>
      </c>
      <c r="G4533" s="56">
        <f t="shared" si="141"/>
        <v>900</v>
      </c>
    </row>
    <row r="4534" spans="1:7" ht="42" x14ac:dyDescent="0.25">
      <c r="A4534" s="47" t="s">
        <v>12196</v>
      </c>
      <c r="B4534" s="47" t="s">
        <v>12187</v>
      </c>
      <c r="C4534" s="57" t="str">
        <f t="shared" si="140"/>
        <v>Formula</v>
      </c>
      <c r="D4534" s="47" t="s">
        <v>12188</v>
      </c>
      <c r="E4534" s="47" t="s">
        <v>7456</v>
      </c>
      <c r="F4534" s="53">
        <v>150</v>
      </c>
      <c r="G4534" s="56">
        <f t="shared" si="141"/>
        <v>900</v>
      </c>
    </row>
    <row r="4535" spans="1:7" ht="42" x14ac:dyDescent="0.25">
      <c r="A4535" s="54" t="s">
        <v>12197</v>
      </c>
      <c r="B4535" s="54" t="s">
        <v>12187</v>
      </c>
      <c r="C4535" s="57" t="str">
        <f t="shared" si="140"/>
        <v>Formula</v>
      </c>
      <c r="D4535" s="54" t="s">
        <v>12188</v>
      </c>
      <c r="E4535" s="54" t="s">
        <v>12198</v>
      </c>
      <c r="F4535" s="55">
        <v>140</v>
      </c>
      <c r="G4535" s="56">
        <f t="shared" si="141"/>
        <v>900</v>
      </c>
    </row>
    <row r="4536" spans="1:7" ht="42" x14ac:dyDescent="0.25">
      <c r="A4536" s="47" t="s">
        <v>12199</v>
      </c>
      <c r="B4536" s="47" t="s">
        <v>12187</v>
      </c>
      <c r="C4536" s="57" t="str">
        <f t="shared" si="140"/>
        <v>Formula</v>
      </c>
      <c r="D4536" s="47" t="s">
        <v>12188</v>
      </c>
      <c r="E4536" s="47" t="s">
        <v>12200</v>
      </c>
      <c r="F4536" s="53">
        <v>77</v>
      </c>
      <c r="G4536" s="56">
        <f t="shared" si="141"/>
        <v>900</v>
      </c>
    </row>
    <row r="4537" spans="1:7" ht="42" x14ac:dyDescent="0.25">
      <c r="A4537" s="54" t="s">
        <v>12201</v>
      </c>
      <c r="B4537" s="54" t="s">
        <v>12187</v>
      </c>
      <c r="C4537" s="57" t="str">
        <f t="shared" si="140"/>
        <v>Formula</v>
      </c>
      <c r="D4537" s="54" t="s">
        <v>12188</v>
      </c>
      <c r="E4537" s="54" t="s">
        <v>12202</v>
      </c>
      <c r="F4537" s="55">
        <v>49</v>
      </c>
      <c r="G4537" s="56">
        <f t="shared" si="141"/>
        <v>900</v>
      </c>
    </row>
    <row r="4538" spans="1:7" ht="42" x14ac:dyDescent="0.25">
      <c r="A4538" s="47" t="s">
        <v>12203</v>
      </c>
      <c r="B4538" s="47" t="s">
        <v>12187</v>
      </c>
      <c r="C4538" s="57" t="str">
        <f t="shared" si="140"/>
        <v>Formula</v>
      </c>
      <c r="D4538" s="47" t="s">
        <v>12188</v>
      </c>
      <c r="E4538" s="47" t="s">
        <v>12204</v>
      </c>
      <c r="F4538" s="53">
        <v>31</v>
      </c>
      <c r="G4538" s="56">
        <f t="shared" si="141"/>
        <v>900</v>
      </c>
    </row>
    <row r="4539" spans="1:7" ht="42" x14ac:dyDescent="0.25">
      <c r="A4539" s="54" t="s">
        <v>12205</v>
      </c>
      <c r="B4539" s="54" t="s">
        <v>12187</v>
      </c>
      <c r="C4539" s="57" t="str">
        <f t="shared" si="140"/>
        <v>Formula</v>
      </c>
      <c r="D4539" s="54" t="s">
        <v>12188</v>
      </c>
      <c r="E4539" s="54" t="s">
        <v>12206</v>
      </c>
      <c r="F4539" s="55">
        <v>18</v>
      </c>
      <c r="G4539" s="56">
        <f t="shared" si="141"/>
        <v>900</v>
      </c>
    </row>
    <row r="4540" spans="1:7" ht="42" x14ac:dyDescent="0.25">
      <c r="A4540" s="47" t="s">
        <v>12207</v>
      </c>
      <c r="B4540" s="47" t="s">
        <v>12187</v>
      </c>
      <c r="C4540" s="57" t="str">
        <f t="shared" si="140"/>
        <v>Formula</v>
      </c>
      <c r="D4540" s="47" t="s">
        <v>12188</v>
      </c>
      <c r="E4540" s="47" t="s">
        <v>12208</v>
      </c>
      <c r="F4540" s="53">
        <v>14</v>
      </c>
      <c r="G4540" s="56">
        <f t="shared" si="141"/>
        <v>900</v>
      </c>
    </row>
    <row r="4541" spans="1:7" ht="42" x14ac:dyDescent="0.25">
      <c r="A4541" s="54" t="s">
        <v>12209</v>
      </c>
      <c r="B4541" s="54" t="s">
        <v>12187</v>
      </c>
      <c r="C4541" s="57" t="str">
        <f t="shared" si="140"/>
        <v>Formula</v>
      </c>
      <c r="D4541" s="54" t="s">
        <v>12188</v>
      </c>
      <c r="E4541" s="54" t="s">
        <v>12210</v>
      </c>
      <c r="F4541" s="55">
        <v>15</v>
      </c>
      <c r="G4541" s="56">
        <f t="shared" si="141"/>
        <v>900</v>
      </c>
    </row>
    <row r="4542" spans="1:7" ht="42" x14ac:dyDescent="0.25">
      <c r="A4542" s="47" t="s">
        <v>12211</v>
      </c>
      <c r="B4542" s="47" t="s">
        <v>12187</v>
      </c>
      <c r="C4542" s="57" t="str">
        <f t="shared" si="140"/>
        <v>Formula</v>
      </c>
      <c r="D4542" s="47" t="s">
        <v>12188</v>
      </c>
      <c r="E4542" s="47" t="s">
        <v>12212</v>
      </c>
      <c r="F4542" s="53">
        <v>17</v>
      </c>
      <c r="G4542" s="56">
        <f t="shared" si="141"/>
        <v>900</v>
      </c>
    </row>
    <row r="4543" spans="1:7" ht="42" x14ac:dyDescent="0.25">
      <c r="A4543" s="54" t="s">
        <v>12213</v>
      </c>
      <c r="B4543" s="54" t="s">
        <v>12187</v>
      </c>
      <c r="C4543" s="57" t="str">
        <f t="shared" si="140"/>
        <v>Formula</v>
      </c>
      <c r="D4543" s="54" t="s">
        <v>12188</v>
      </c>
      <c r="E4543" s="54" t="s">
        <v>12214</v>
      </c>
      <c r="F4543" s="55">
        <v>13</v>
      </c>
      <c r="G4543" s="56">
        <f t="shared" si="141"/>
        <v>900</v>
      </c>
    </row>
    <row r="4544" spans="1:7" ht="42" x14ac:dyDescent="0.25">
      <c r="A4544" s="47" t="s">
        <v>12215</v>
      </c>
      <c r="B4544" s="47" t="s">
        <v>12216</v>
      </c>
      <c r="C4544" s="57" t="str">
        <f t="shared" si="140"/>
        <v>Formula</v>
      </c>
      <c r="D4544" s="47" t="s">
        <v>12217</v>
      </c>
      <c r="E4544" s="47" t="s">
        <v>12218</v>
      </c>
      <c r="F4544" s="53">
        <v>174</v>
      </c>
      <c r="G4544" s="56">
        <f t="shared" si="141"/>
        <v>174</v>
      </c>
    </row>
    <row r="4545" spans="1:7" ht="42" x14ac:dyDescent="0.25">
      <c r="A4545" s="54" t="s">
        <v>12219</v>
      </c>
      <c r="B4545" s="54" t="s">
        <v>12220</v>
      </c>
      <c r="C4545" s="57" t="str">
        <f t="shared" si="140"/>
        <v>Formula</v>
      </c>
      <c r="D4545" s="54" t="s">
        <v>12221</v>
      </c>
      <c r="E4545" s="54" t="s">
        <v>12222</v>
      </c>
      <c r="F4545" s="55">
        <v>210</v>
      </c>
      <c r="G4545" s="56">
        <f t="shared" si="141"/>
        <v>801</v>
      </c>
    </row>
    <row r="4546" spans="1:7" ht="42" x14ac:dyDescent="0.25">
      <c r="A4546" s="47" t="s">
        <v>12223</v>
      </c>
      <c r="B4546" s="47" t="s">
        <v>12220</v>
      </c>
      <c r="C4546" s="57" t="str">
        <f t="shared" si="140"/>
        <v>Formula</v>
      </c>
      <c r="D4546" s="47" t="s">
        <v>12221</v>
      </c>
      <c r="E4546" s="47" t="s">
        <v>12224</v>
      </c>
      <c r="F4546" s="53">
        <v>218</v>
      </c>
      <c r="G4546" s="56">
        <f t="shared" si="141"/>
        <v>801</v>
      </c>
    </row>
    <row r="4547" spans="1:7" ht="42" x14ac:dyDescent="0.25">
      <c r="A4547" s="54" t="s">
        <v>12225</v>
      </c>
      <c r="B4547" s="54" t="s">
        <v>12220</v>
      </c>
      <c r="C4547" s="57" t="str">
        <f t="shared" ref="C4547:C4610" si="142">IF(ISTEXT(VLOOKUP(B4547,$I$2:$I$11,1,FALSE)),"Alt sub","Formula")</f>
        <v>Formula</v>
      </c>
      <c r="D4547" s="54" t="s">
        <v>12221</v>
      </c>
      <c r="E4547" s="54" t="s">
        <v>5085</v>
      </c>
      <c r="F4547" s="55">
        <v>124</v>
      </c>
      <c r="G4547" s="56">
        <f t="shared" ref="G4547:G4610" si="143">SUMIF(B:B,B4547,F:F)</f>
        <v>801</v>
      </c>
    </row>
    <row r="4548" spans="1:7" ht="42" x14ac:dyDescent="0.25">
      <c r="A4548" s="47" t="s">
        <v>12226</v>
      </c>
      <c r="B4548" s="47" t="s">
        <v>12220</v>
      </c>
      <c r="C4548" s="57" t="str">
        <f t="shared" si="142"/>
        <v>Formula</v>
      </c>
      <c r="D4548" s="47" t="s">
        <v>12221</v>
      </c>
      <c r="E4548" s="47" t="s">
        <v>12227</v>
      </c>
      <c r="F4548" s="53">
        <v>110</v>
      </c>
      <c r="G4548" s="56">
        <f t="shared" si="143"/>
        <v>801</v>
      </c>
    </row>
    <row r="4549" spans="1:7" ht="42" x14ac:dyDescent="0.25">
      <c r="A4549" s="54" t="s">
        <v>12228</v>
      </c>
      <c r="B4549" s="54" t="s">
        <v>12220</v>
      </c>
      <c r="C4549" s="57" t="str">
        <f t="shared" si="142"/>
        <v>Formula</v>
      </c>
      <c r="D4549" s="54" t="s">
        <v>12221</v>
      </c>
      <c r="E4549" s="54" t="s">
        <v>12229</v>
      </c>
      <c r="F4549" s="55">
        <v>24</v>
      </c>
      <c r="G4549" s="56">
        <f t="shared" si="143"/>
        <v>801</v>
      </c>
    </row>
    <row r="4550" spans="1:7" ht="42" x14ac:dyDescent="0.25">
      <c r="A4550" s="47" t="s">
        <v>12230</v>
      </c>
      <c r="B4550" s="47" t="s">
        <v>12220</v>
      </c>
      <c r="C4550" s="57" t="str">
        <f t="shared" si="142"/>
        <v>Formula</v>
      </c>
      <c r="D4550" s="47" t="s">
        <v>12221</v>
      </c>
      <c r="E4550" s="47" t="s">
        <v>12231</v>
      </c>
      <c r="F4550" s="53">
        <v>43</v>
      </c>
      <c r="G4550" s="56">
        <f t="shared" si="143"/>
        <v>801</v>
      </c>
    </row>
    <row r="4551" spans="1:7" ht="42" x14ac:dyDescent="0.25">
      <c r="A4551" s="54" t="s">
        <v>12232</v>
      </c>
      <c r="B4551" s="54" t="s">
        <v>12220</v>
      </c>
      <c r="C4551" s="57" t="str">
        <f t="shared" si="142"/>
        <v>Formula</v>
      </c>
      <c r="D4551" s="54" t="s">
        <v>12221</v>
      </c>
      <c r="E4551" s="54" t="s">
        <v>12233</v>
      </c>
      <c r="F4551" s="55">
        <v>18</v>
      </c>
      <c r="G4551" s="56">
        <f t="shared" si="143"/>
        <v>801</v>
      </c>
    </row>
    <row r="4552" spans="1:7" ht="42" x14ac:dyDescent="0.25">
      <c r="A4552" s="47" t="s">
        <v>12234</v>
      </c>
      <c r="B4552" s="47" t="s">
        <v>12220</v>
      </c>
      <c r="C4552" s="57" t="str">
        <f t="shared" si="142"/>
        <v>Formula</v>
      </c>
      <c r="D4552" s="47" t="s">
        <v>12221</v>
      </c>
      <c r="E4552" s="47" t="s">
        <v>12235</v>
      </c>
      <c r="F4552" s="53">
        <v>38</v>
      </c>
      <c r="G4552" s="56">
        <f t="shared" si="143"/>
        <v>801</v>
      </c>
    </row>
    <row r="4553" spans="1:7" ht="42" x14ac:dyDescent="0.25">
      <c r="A4553" s="54" t="s">
        <v>12236</v>
      </c>
      <c r="B4553" s="54" t="s">
        <v>12220</v>
      </c>
      <c r="C4553" s="57" t="str">
        <f t="shared" si="142"/>
        <v>Formula</v>
      </c>
      <c r="D4553" s="54" t="s">
        <v>12221</v>
      </c>
      <c r="E4553" s="54" t="s">
        <v>12237</v>
      </c>
      <c r="F4553" s="55">
        <v>16</v>
      </c>
      <c r="G4553" s="56">
        <f t="shared" si="143"/>
        <v>801</v>
      </c>
    </row>
    <row r="4554" spans="1:7" ht="52.5" x14ac:dyDescent="0.25">
      <c r="A4554" s="47" t="s">
        <v>12238</v>
      </c>
      <c r="B4554" s="47" t="s">
        <v>12239</v>
      </c>
      <c r="C4554" s="57" t="str">
        <f t="shared" si="142"/>
        <v>Formula</v>
      </c>
      <c r="D4554" s="47" t="s">
        <v>12240</v>
      </c>
      <c r="E4554" s="47" t="s">
        <v>12241</v>
      </c>
      <c r="F4554" s="53">
        <v>127</v>
      </c>
      <c r="G4554" s="56">
        <f t="shared" si="143"/>
        <v>735</v>
      </c>
    </row>
    <row r="4555" spans="1:7" ht="52.5" x14ac:dyDescent="0.25">
      <c r="A4555" s="54" t="s">
        <v>12242</v>
      </c>
      <c r="B4555" s="54" t="s">
        <v>12239</v>
      </c>
      <c r="C4555" s="57" t="str">
        <f t="shared" si="142"/>
        <v>Formula</v>
      </c>
      <c r="D4555" s="54" t="s">
        <v>12240</v>
      </c>
      <c r="E4555" s="54" t="s">
        <v>12243</v>
      </c>
      <c r="F4555" s="55">
        <v>70</v>
      </c>
      <c r="G4555" s="56">
        <f t="shared" si="143"/>
        <v>735</v>
      </c>
    </row>
    <row r="4556" spans="1:7" ht="52.5" x14ac:dyDescent="0.25">
      <c r="A4556" s="47" t="s">
        <v>12244</v>
      </c>
      <c r="B4556" s="47" t="s">
        <v>12239</v>
      </c>
      <c r="C4556" s="57" t="str">
        <f t="shared" si="142"/>
        <v>Formula</v>
      </c>
      <c r="D4556" s="47" t="s">
        <v>12240</v>
      </c>
      <c r="E4556" s="47" t="s">
        <v>12245</v>
      </c>
      <c r="F4556" s="53">
        <v>106</v>
      </c>
      <c r="G4556" s="56">
        <f t="shared" si="143"/>
        <v>735</v>
      </c>
    </row>
    <row r="4557" spans="1:7" ht="52.5" x14ac:dyDescent="0.25">
      <c r="A4557" s="54" t="s">
        <v>12246</v>
      </c>
      <c r="B4557" s="54" t="s">
        <v>12239</v>
      </c>
      <c r="C4557" s="57" t="str">
        <f t="shared" si="142"/>
        <v>Formula</v>
      </c>
      <c r="D4557" s="54" t="s">
        <v>12240</v>
      </c>
      <c r="E4557" s="54" t="s">
        <v>12245</v>
      </c>
      <c r="F4557" s="55">
        <v>30</v>
      </c>
      <c r="G4557" s="56">
        <f t="shared" si="143"/>
        <v>735</v>
      </c>
    </row>
    <row r="4558" spans="1:7" ht="52.5" x14ac:dyDescent="0.25">
      <c r="A4558" s="47" t="s">
        <v>12247</v>
      </c>
      <c r="B4558" s="47" t="s">
        <v>12239</v>
      </c>
      <c r="C4558" s="57" t="str">
        <f t="shared" si="142"/>
        <v>Formula</v>
      </c>
      <c r="D4558" s="47" t="s">
        <v>12240</v>
      </c>
      <c r="E4558" s="47" t="s">
        <v>12248</v>
      </c>
      <c r="F4558" s="53">
        <v>50</v>
      </c>
      <c r="G4558" s="56">
        <f t="shared" si="143"/>
        <v>735</v>
      </c>
    </row>
    <row r="4559" spans="1:7" ht="52.5" x14ac:dyDescent="0.25">
      <c r="A4559" s="54" t="s">
        <v>12249</v>
      </c>
      <c r="B4559" s="54" t="s">
        <v>12239</v>
      </c>
      <c r="C4559" s="57" t="str">
        <f t="shared" si="142"/>
        <v>Formula</v>
      </c>
      <c r="D4559" s="54" t="s">
        <v>12240</v>
      </c>
      <c r="E4559" s="54" t="s">
        <v>12250</v>
      </c>
      <c r="F4559" s="55">
        <v>90</v>
      </c>
      <c r="G4559" s="56">
        <f t="shared" si="143"/>
        <v>735</v>
      </c>
    </row>
    <row r="4560" spans="1:7" ht="52.5" x14ac:dyDescent="0.25">
      <c r="A4560" s="47" t="s">
        <v>12251</v>
      </c>
      <c r="B4560" s="47" t="s">
        <v>12239</v>
      </c>
      <c r="C4560" s="57" t="str">
        <f t="shared" si="142"/>
        <v>Formula</v>
      </c>
      <c r="D4560" s="47" t="s">
        <v>12240</v>
      </c>
      <c r="E4560" s="47" t="s">
        <v>12252</v>
      </c>
      <c r="F4560" s="53">
        <v>90</v>
      </c>
      <c r="G4560" s="56">
        <f t="shared" si="143"/>
        <v>735</v>
      </c>
    </row>
    <row r="4561" spans="1:7" ht="52.5" x14ac:dyDescent="0.25">
      <c r="A4561" s="54" t="s">
        <v>12253</v>
      </c>
      <c r="B4561" s="54" t="s">
        <v>12239</v>
      </c>
      <c r="C4561" s="57" t="str">
        <f t="shared" si="142"/>
        <v>Formula</v>
      </c>
      <c r="D4561" s="54" t="s">
        <v>12240</v>
      </c>
      <c r="E4561" s="54" t="s">
        <v>12254</v>
      </c>
      <c r="F4561" s="55">
        <v>83</v>
      </c>
      <c r="G4561" s="56">
        <f t="shared" si="143"/>
        <v>735</v>
      </c>
    </row>
    <row r="4562" spans="1:7" ht="52.5" x14ac:dyDescent="0.25">
      <c r="A4562" s="47" t="s">
        <v>12255</v>
      </c>
      <c r="B4562" s="47" t="s">
        <v>12239</v>
      </c>
      <c r="C4562" s="57" t="str">
        <f t="shared" si="142"/>
        <v>Formula</v>
      </c>
      <c r="D4562" s="47" t="s">
        <v>12240</v>
      </c>
      <c r="E4562" s="47" t="s">
        <v>12256</v>
      </c>
      <c r="F4562" s="53">
        <v>71</v>
      </c>
      <c r="G4562" s="56">
        <f t="shared" si="143"/>
        <v>735</v>
      </c>
    </row>
    <row r="4563" spans="1:7" ht="52.5" x14ac:dyDescent="0.25">
      <c r="A4563" s="54" t="s">
        <v>12257</v>
      </c>
      <c r="B4563" s="54" t="s">
        <v>12239</v>
      </c>
      <c r="C4563" s="57" t="str">
        <f t="shared" si="142"/>
        <v>Formula</v>
      </c>
      <c r="D4563" s="54" t="s">
        <v>12240</v>
      </c>
      <c r="E4563" s="54" t="s">
        <v>12258</v>
      </c>
      <c r="F4563" s="55">
        <v>5</v>
      </c>
      <c r="G4563" s="56">
        <f t="shared" si="143"/>
        <v>735</v>
      </c>
    </row>
    <row r="4564" spans="1:7" ht="52.5" x14ac:dyDescent="0.25">
      <c r="A4564" s="47" t="s">
        <v>12259</v>
      </c>
      <c r="B4564" s="47" t="s">
        <v>12239</v>
      </c>
      <c r="C4564" s="57" t="str">
        <f t="shared" si="142"/>
        <v>Formula</v>
      </c>
      <c r="D4564" s="47" t="s">
        <v>12240</v>
      </c>
      <c r="E4564" s="47" t="s">
        <v>12258</v>
      </c>
      <c r="F4564" s="53">
        <v>8</v>
      </c>
      <c r="G4564" s="56">
        <f t="shared" si="143"/>
        <v>735</v>
      </c>
    </row>
    <row r="4565" spans="1:7" ht="52.5" x14ac:dyDescent="0.25">
      <c r="A4565" s="54" t="s">
        <v>12260</v>
      </c>
      <c r="B4565" s="54" t="s">
        <v>12239</v>
      </c>
      <c r="C4565" s="57" t="str">
        <f t="shared" si="142"/>
        <v>Formula</v>
      </c>
      <c r="D4565" s="54" t="s">
        <v>12240</v>
      </c>
      <c r="E4565" s="54" t="s">
        <v>12258</v>
      </c>
      <c r="F4565" s="55">
        <v>5</v>
      </c>
      <c r="G4565" s="56">
        <f t="shared" si="143"/>
        <v>735</v>
      </c>
    </row>
    <row r="4566" spans="1:7" ht="42" x14ac:dyDescent="0.25">
      <c r="A4566" s="47" t="s">
        <v>12261</v>
      </c>
      <c r="B4566" s="47" t="s">
        <v>12262</v>
      </c>
      <c r="C4566" s="57" t="str">
        <f t="shared" si="142"/>
        <v>Formula</v>
      </c>
      <c r="D4566" s="47" t="s">
        <v>10352</v>
      </c>
      <c r="E4566" s="47" t="s">
        <v>4991</v>
      </c>
      <c r="F4566" s="53">
        <v>228</v>
      </c>
      <c r="G4566" s="56">
        <f t="shared" si="143"/>
        <v>389</v>
      </c>
    </row>
    <row r="4567" spans="1:7" ht="42" x14ac:dyDescent="0.25">
      <c r="A4567" s="54" t="s">
        <v>12263</v>
      </c>
      <c r="B4567" s="54" t="s">
        <v>12262</v>
      </c>
      <c r="C4567" s="57" t="str">
        <f t="shared" si="142"/>
        <v>Formula</v>
      </c>
      <c r="D4567" s="54" t="s">
        <v>10352</v>
      </c>
      <c r="E4567" s="54" t="s">
        <v>1059</v>
      </c>
      <c r="F4567" s="55">
        <v>25</v>
      </c>
      <c r="G4567" s="56">
        <f t="shared" si="143"/>
        <v>389</v>
      </c>
    </row>
    <row r="4568" spans="1:7" ht="42" x14ac:dyDescent="0.25">
      <c r="A4568" s="47" t="s">
        <v>12264</v>
      </c>
      <c r="B4568" s="47" t="s">
        <v>12262</v>
      </c>
      <c r="C4568" s="57" t="str">
        <f t="shared" si="142"/>
        <v>Formula</v>
      </c>
      <c r="D4568" s="47" t="s">
        <v>10352</v>
      </c>
      <c r="E4568" s="47" t="s">
        <v>12265</v>
      </c>
      <c r="F4568" s="53">
        <v>10</v>
      </c>
      <c r="G4568" s="56">
        <f t="shared" si="143"/>
        <v>389</v>
      </c>
    </row>
    <row r="4569" spans="1:7" ht="42" x14ac:dyDescent="0.25">
      <c r="A4569" s="54" t="s">
        <v>12266</v>
      </c>
      <c r="B4569" s="54" t="s">
        <v>12262</v>
      </c>
      <c r="C4569" s="57" t="str">
        <f t="shared" si="142"/>
        <v>Formula</v>
      </c>
      <c r="D4569" s="54" t="s">
        <v>10352</v>
      </c>
      <c r="E4569" s="54" t="s">
        <v>12267</v>
      </c>
      <c r="F4569" s="55">
        <v>40</v>
      </c>
      <c r="G4569" s="56">
        <f t="shared" si="143"/>
        <v>389</v>
      </c>
    </row>
    <row r="4570" spans="1:7" ht="42" x14ac:dyDescent="0.25">
      <c r="A4570" s="47" t="s">
        <v>12268</v>
      </c>
      <c r="B4570" s="47" t="s">
        <v>12262</v>
      </c>
      <c r="C4570" s="57" t="str">
        <f t="shared" si="142"/>
        <v>Formula</v>
      </c>
      <c r="D4570" s="47" t="s">
        <v>10352</v>
      </c>
      <c r="E4570" s="47" t="s">
        <v>12269</v>
      </c>
      <c r="F4570" s="53">
        <v>70</v>
      </c>
      <c r="G4570" s="56">
        <f t="shared" si="143"/>
        <v>389</v>
      </c>
    </row>
    <row r="4571" spans="1:7" ht="42" x14ac:dyDescent="0.25">
      <c r="A4571" s="54" t="s">
        <v>12270</v>
      </c>
      <c r="B4571" s="54" t="s">
        <v>12262</v>
      </c>
      <c r="C4571" s="57" t="str">
        <f t="shared" si="142"/>
        <v>Formula</v>
      </c>
      <c r="D4571" s="54" t="s">
        <v>10352</v>
      </c>
      <c r="E4571" s="54" t="s">
        <v>12271</v>
      </c>
      <c r="F4571" s="55">
        <v>16</v>
      </c>
      <c r="G4571" s="56">
        <f t="shared" si="143"/>
        <v>389</v>
      </c>
    </row>
    <row r="4572" spans="1:7" ht="52.5" x14ac:dyDescent="0.25">
      <c r="A4572" s="47" t="s">
        <v>12272</v>
      </c>
      <c r="B4572" s="47" t="s">
        <v>12273</v>
      </c>
      <c r="C4572" s="57" t="str">
        <f t="shared" si="142"/>
        <v>Formula</v>
      </c>
      <c r="D4572" s="47" t="s">
        <v>12274</v>
      </c>
      <c r="E4572" s="47" t="s">
        <v>12275</v>
      </c>
      <c r="F4572" s="53">
        <v>240</v>
      </c>
      <c r="G4572" s="56">
        <f t="shared" si="143"/>
        <v>1446</v>
      </c>
    </row>
    <row r="4573" spans="1:7" ht="52.5" x14ac:dyDescent="0.25">
      <c r="A4573" s="54" t="s">
        <v>12276</v>
      </c>
      <c r="B4573" s="54" t="s">
        <v>12273</v>
      </c>
      <c r="C4573" s="57" t="str">
        <f t="shared" si="142"/>
        <v>Formula</v>
      </c>
      <c r="D4573" s="54" t="s">
        <v>12274</v>
      </c>
      <c r="E4573" s="54" t="s">
        <v>12277</v>
      </c>
      <c r="F4573" s="55">
        <v>244</v>
      </c>
      <c r="G4573" s="56">
        <f t="shared" si="143"/>
        <v>1446</v>
      </c>
    </row>
    <row r="4574" spans="1:7" ht="52.5" x14ac:dyDescent="0.25">
      <c r="A4574" s="47" t="s">
        <v>12278</v>
      </c>
      <c r="B4574" s="47" t="s">
        <v>12273</v>
      </c>
      <c r="C4574" s="57" t="str">
        <f t="shared" si="142"/>
        <v>Formula</v>
      </c>
      <c r="D4574" s="47" t="s">
        <v>12274</v>
      </c>
      <c r="E4574" s="47" t="s">
        <v>5717</v>
      </c>
      <c r="F4574" s="53">
        <v>195</v>
      </c>
      <c r="G4574" s="56">
        <f t="shared" si="143"/>
        <v>1446</v>
      </c>
    </row>
    <row r="4575" spans="1:7" ht="52.5" x14ac:dyDescent="0.25">
      <c r="A4575" s="54" t="s">
        <v>12279</v>
      </c>
      <c r="B4575" s="54" t="s">
        <v>12273</v>
      </c>
      <c r="C4575" s="57" t="str">
        <f t="shared" si="142"/>
        <v>Formula</v>
      </c>
      <c r="D4575" s="54" t="s">
        <v>12274</v>
      </c>
      <c r="E4575" s="54" t="s">
        <v>12280</v>
      </c>
      <c r="F4575" s="55">
        <v>201</v>
      </c>
      <c r="G4575" s="56">
        <f t="shared" si="143"/>
        <v>1446</v>
      </c>
    </row>
    <row r="4576" spans="1:7" ht="52.5" x14ac:dyDescent="0.25">
      <c r="A4576" s="47" t="s">
        <v>12281</v>
      </c>
      <c r="B4576" s="47" t="s">
        <v>12273</v>
      </c>
      <c r="C4576" s="57" t="str">
        <f t="shared" si="142"/>
        <v>Formula</v>
      </c>
      <c r="D4576" s="47" t="s">
        <v>12274</v>
      </c>
      <c r="E4576" s="47" t="s">
        <v>12282</v>
      </c>
      <c r="F4576" s="53">
        <v>105</v>
      </c>
      <c r="G4576" s="56">
        <f t="shared" si="143"/>
        <v>1446</v>
      </c>
    </row>
    <row r="4577" spans="1:7" ht="52.5" x14ac:dyDescent="0.25">
      <c r="A4577" s="54" t="s">
        <v>12283</v>
      </c>
      <c r="B4577" s="54" t="s">
        <v>12273</v>
      </c>
      <c r="C4577" s="57" t="str">
        <f t="shared" si="142"/>
        <v>Formula</v>
      </c>
      <c r="D4577" s="54" t="s">
        <v>12274</v>
      </c>
      <c r="E4577" s="54" t="s">
        <v>12284</v>
      </c>
      <c r="F4577" s="55">
        <v>50</v>
      </c>
      <c r="G4577" s="56">
        <f t="shared" si="143"/>
        <v>1446</v>
      </c>
    </row>
    <row r="4578" spans="1:7" ht="52.5" x14ac:dyDescent="0.25">
      <c r="A4578" s="47" t="s">
        <v>12285</v>
      </c>
      <c r="B4578" s="47" t="s">
        <v>12273</v>
      </c>
      <c r="C4578" s="57" t="str">
        <f t="shared" si="142"/>
        <v>Formula</v>
      </c>
      <c r="D4578" s="47" t="s">
        <v>12274</v>
      </c>
      <c r="E4578" s="47" t="s">
        <v>12286</v>
      </c>
      <c r="F4578" s="53">
        <v>50</v>
      </c>
      <c r="G4578" s="56">
        <f t="shared" si="143"/>
        <v>1446</v>
      </c>
    </row>
    <row r="4579" spans="1:7" ht="52.5" x14ac:dyDescent="0.25">
      <c r="A4579" s="54" t="s">
        <v>12287</v>
      </c>
      <c r="B4579" s="54" t="s">
        <v>12273</v>
      </c>
      <c r="C4579" s="57" t="str">
        <f t="shared" si="142"/>
        <v>Formula</v>
      </c>
      <c r="D4579" s="54" t="s">
        <v>12274</v>
      </c>
      <c r="E4579" s="54" t="s">
        <v>12288</v>
      </c>
      <c r="F4579" s="55">
        <v>50</v>
      </c>
      <c r="G4579" s="56">
        <f t="shared" si="143"/>
        <v>1446</v>
      </c>
    </row>
    <row r="4580" spans="1:7" ht="52.5" x14ac:dyDescent="0.25">
      <c r="A4580" s="47" t="s">
        <v>12289</v>
      </c>
      <c r="B4580" s="47" t="s">
        <v>12273</v>
      </c>
      <c r="C4580" s="57" t="str">
        <f t="shared" si="142"/>
        <v>Formula</v>
      </c>
      <c r="D4580" s="47" t="s">
        <v>12274</v>
      </c>
      <c r="E4580" s="47" t="s">
        <v>12290</v>
      </c>
      <c r="F4580" s="53">
        <v>57</v>
      </c>
      <c r="G4580" s="56">
        <f t="shared" si="143"/>
        <v>1446</v>
      </c>
    </row>
    <row r="4581" spans="1:7" ht="52.5" x14ac:dyDescent="0.25">
      <c r="A4581" s="54" t="s">
        <v>12291</v>
      </c>
      <c r="B4581" s="54" t="s">
        <v>12273</v>
      </c>
      <c r="C4581" s="57" t="str">
        <f t="shared" si="142"/>
        <v>Formula</v>
      </c>
      <c r="D4581" s="54" t="s">
        <v>12274</v>
      </c>
      <c r="E4581" s="54" t="s">
        <v>12292</v>
      </c>
      <c r="F4581" s="55">
        <v>29</v>
      </c>
      <c r="G4581" s="56">
        <f t="shared" si="143"/>
        <v>1446</v>
      </c>
    </row>
    <row r="4582" spans="1:7" ht="52.5" x14ac:dyDescent="0.25">
      <c r="A4582" s="47" t="s">
        <v>12293</v>
      </c>
      <c r="B4582" s="47" t="s">
        <v>12273</v>
      </c>
      <c r="C4582" s="57" t="str">
        <f t="shared" si="142"/>
        <v>Formula</v>
      </c>
      <c r="D4582" s="47" t="s">
        <v>12274</v>
      </c>
      <c r="E4582" s="47" t="s">
        <v>12294</v>
      </c>
      <c r="F4582" s="53">
        <v>50</v>
      </c>
      <c r="G4582" s="56">
        <f t="shared" si="143"/>
        <v>1446</v>
      </c>
    </row>
    <row r="4583" spans="1:7" ht="52.5" x14ac:dyDescent="0.25">
      <c r="A4583" s="54" t="s">
        <v>12295</v>
      </c>
      <c r="B4583" s="54" t="s">
        <v>12273</v>
      </c>
      <c r="C4583" s="57" t="str">
        <f t="shared" si="142"/>
        <v>Formula</v>
      </c>
      <c r="D4583" s="54" t="s">
        <v>12274</v>
      </c>
      <c r="E4583" s="54" t="s">
        <v>12296</v>
      </c>
      <c r="F4583" s="55">
        <v>28</v>
      </c>
      <c r="G4583" s="56">
        <f t="shared" si="143"/>
        <v>1446</v>
      </c>
    </row>
    <row r="4584" spans="1:7" ht="52.5" x14ac:dyDescent="0.25">
      <c r="A4584" s="47" t="s">
        <v>12297</v>
      </c>
      <c r="B4584" s="47" t="s">
        <v>12273</v>
      </c>
      <c r="C4584" s="57" t="str">
        <f t="shared" si="142"/>
        <v>Formula</v>
      </c>
      <c r="D4584" s="47" t="s">
        <v>12274</v>
      </c>
      <c r="E4584" s="47" t="s">
        <v>12298</v>
      </c>
      <c r="F4584" s="53">
        <v>52</v>
      </c>
      <c r="G4584" s="56">
        <f t="shared" si="143"/>
        <v>1446</v>
      </c>
    </row>
    <row r="4585" spans="1:7" ht="52.5" x14ac:dyDescent="0.25">
      <c r="A4585" s="54" t="s">
        <v>12299</v>
      </c>
      <c r="B4585" s="54" t="s">
        <v>12273</v>
      </c>
      <c r="C4585" s="57" t="str">
        <f t="shared" si="142"/>
        <v>Formula</v>
      </c>
      <c r="D4585" s="54" t="s">
        <v>12274</v>
      </c>
      <c r="E4585" s="54" t="s">
        <v>12300</v>
      </c>
      <c r="F4585" s="55">
        <v>50</v>
      </c>
      <c r="G4585" s="56">
        <f t="shared" si="143"/>
        <v>1446</v>
      </c>
    </row>
    <row r="4586" spans="1:7" ht="52.5" x14ac:dyDescent="0.25">
      <c r="A4586" s="47" t="s">
        <v>12301</v>
      </c>
      <c r="B4586" s="47" t="s">
        <v>12273</v>
      </c>
      <c r="C4586" s="57" t="str">
        <f t="shared" si="142"/>
        <v>Formula</v>
      </c>
      <c r="D4586" s="47" t="s">
        <v>12274</v>
      </c>
      <c r="E4586" s="47" t="s">
        <v>12302</v>
      </c>
      <c r="F4586" s="53">
        <v>30</v>
      </c>
      <c r="G4586" s="56">
        <f t="shared" si="143"/>
        <v>1446</v>
      </c>
    </row>
    <row r="4587" spans="1:7" ht="52.5" x14ac:dyDescent="0.25">
      <c r="A4587" s="54" t="s">
        <v>12303</v>
      </c>
      <c r="B4587" s="54" t="s">
        <v>12273</v>
      </c>
      <c r="C4587" s="57" t="str">
        <f t="shared" si="142"/>
        <v>Formula</v>
      </c>
      <c r="D4587" s="54" t="s">
        <v>12274</v>
      </c>
      <c r="E4587" s="54" t="s">
        <v>12304</v>
      </c>
      <c r="F4587" s="55">
        <v>8</v>
      </c>
      <c r="G4587" s="56">
        <f t="shared" si="143"/>
        <v>1446</v>
      </c>
    </row>
    <row r="4588" spans="1:7" ht="52.5" x14ac:dyDescent="0.25">
      <c r="A4588" s="47" t="s">
        <v>12305</v>
      </c>
      <c r="B4588" s="47" t="s">
        <v>12273</v>
      </c>
      <c r="C4588" s="57" t="str">
        <f t="shared" si="142"/>
        <v>Formula</v>
      </c>
      <c r="D4588" s="47" t="s">
        <v>12274</v>
      </c>
      <c r="E4588" s="47" t="s">
        <v>12306</v>
      </c>
      <c r="F4588" s="53">
        <v>7</v>
      </c>
      <c r="G4588" s="56">
        <f t="shared" si="143"/>
        <v>1446</v>
      </c>
    </row>
    <row r="4589" spans="1:7" ht="52.5" x14ac:dyDescent="0.25">
      <c r="A4589" s="54" t="s">
        <v>12307</v>
      </c>
      <c r="B4589" s="54" t="s">
        <v>12308</v>
      </c>
      <c r="C4589" s="57" t="str">
        <f t="shared" si="142"/>
        <v>Formula</v>
      </c>
      <c r="D4589" s="54" t="s">
        <v>12309</v>
      </c>
      <c r="E4589" s="54" t="s">
        <v>12310</v>
      </c>
      <c r="F4589" s="55">
        <v>338</v>
      </c>
      <c r="G4589" s="56">
        <f t="shared" si="143"/>
        <v>1075</v>
      </c>
    </row>
    <row r="4590" spans="1:7" ht="52.5" x14ac:dyDescent="0.25">
      <c r="A4590" s="47" t="s">
        <v>12311</v>
      </c>
      <c r="B4590" s="47" t="s">
        <v>12308</v>
      </c>
      <c r="C4590" s="57" t="str">
        <f t="shared" si="142"/>
        <v>Formula</v>
      </c>
      <c r="D4590" s="47" t="s">
        <v>12309</v>
      </c>
      <c r="E4590" s="47" t="s">
        <v>308</v>
      </c>
      <c r="F4590" s="53">
        <v>50</v>
      </c>
      <c r="G4590" s="56">
        <f t="shared" si="143"/>
        <v>1075</v>
      </c>
    </row>
    <row r="4591" spans="1:7" ht="52.5" x14ac:dyDescent="0.25">
      <c r="A4591" s="54" t="s">
        <v>12312</v>
      </c>
      <c r="B4591" s="54" t="s">
        <v>12308</v>
      </c>
      <c r="C4591" s="57" t="str">
        <f t="shared" si="142"/>
        <v>Formula</v>
      </c>
      <c r="D4591" s="54" t="s">
        <v>12309</v>
      </c>
      <c r="E4591" s="54" t="s">
        <v>12313</v>
      </c>
      <c r="F4591" s="55">
        <v>90</v>
      </c>
      <c r="G4591" s="56">
        <f t="shared" si="143"/>
        <v>1075</v>
      </c>
    </row>
    <row r="4592" spans="1:7" ht="52.5" x14ac:dyDescent="0.25">
      <c r="A4592" s="47" t="s">
        <v>12314</v>
      </c>
      <c r="B4592" s="47" t="s">
        <v>12308</v>
      </c>
      <c r="C4592" s="57" t="str">
        <f t="shared" si="142"/>
        <v>Formula</v>
      </c>
      <c r="D4592" s="47" t="s">
        <v>12309</v>
      </c>
      <c r="E4592" s="47" t="s">
        <v>12315</v>
      </c>
      <c r="F4592" s="53">
        <v>200</v>
      </c>
      <c r="G4592" s="56">
        <f t="shared" si="143"/>
        <v>1075</v>
      </c>
    </row>
    <row r="4593" spans="1:7" ht="52.5" x14ac:dyDescent="0.25">
      <c r="A4593" s="54" t="s">
        <v>17741</v>
      </c>
      <c r="B4593" s="54" t="s">
        <v>12308</v>
      </c>
      <c r="C4593" s="57" t="str">
        <f t="shared" si="142"/>
        <v>Formula</v>
      </c>
      <c r="D4593" s="54" t="s">
        <v>12309</v>
      </c>
      <c r="E4593" s="54" t="s">
        <v>17742</v>
      </c>
      <c r="F4593" s="55">
        <v>36</v>
      </c>
      <c r="G4593" s="56">
        <f t="shared" si="143"/>
        <v>1075</v>
      </c>
    </row>
    <row r="4594" spans="1:7" ht="52.5" x14ac:dyDescent="0.25">
      <c r="A4594" s="47" t="s">
        <v>12316</v>
      </c>
      <c r="B4594" s="47" t="s">
        <v>12308</v>
      </c>
      <c r="C4594" s="57" t="str">
        <f t="shared" si="142"/>
        <v>Formula</v>
      </c>
      <c r="D4594" s="47" t="s">
        <v>12309</v>
      </c>
      <c r="E4594" s="47" t="s">
        <v>12317</v>
      </c>
      <c r="F4594" s="53">
        <v>77</v>
      </c>
      <c r="G4594" s="56">
        <f t="shared" si="143"/>
        <v>1075</v>
      </c>
    </row>
    <row r="4595" spans="1:7" ht="52.5" x14ac:dyDescent="0.25">
      <c r="A4595" s="54" t="s">
        <v>12318</v>
      </c>
      <c r="B4595" s="54" t="s">
        <v>12308</v>
      </c>
      <c r="C4595" s="57" t="str">
        <f t="shared" si="142"/>
        <v>Formula</v>
      </c>
      <c r="D4595" s="54" t="s">
        <v>12309</v>
      </c>
      <c r="E4595" s="54" t="s">
        <v>12319</v>
      </c>
      <c r="F4595" s="55">
        <v>54</v>
      </c>
      <c r="G4595" s="56">
        <f t="shared" si="143"/>
        <v>1075</v>
      </c>
    </row>
    <row r="4596" spans="1:7" ht="52.5" x14ac:dyDescent="0.25">
      <c r="A4596" s="47" t="s">
        <v>12320</v>
      </c>
      <c r="B4596" s="47" t="s">
        <v>12308</v>
      </c>
      <c r="C4596" s="57" t="str">
        <f t="shared" si="142"/>
        <v>Formula</v>
      </c>
      <c r="D4596" s="47" t="s">
        <v>12309</v>
      </c>
      <c r="E4596" s="47" t="s">
        <v>3583</v>
      </c>
      <c r="F4596" s="53">
        <v>172</v>
      </c>
      <c r="G4596" s="56">
        <f t="shared" si="143"/>
        <v>1075</v>
      </c>
    </row>
    <row r="4597" spans="1:7" ht="52.5" x14ac:dyDescent="0.25">
      <c r="A4597" s="54" t="s">
        <v>17745</v>
      </c>
      <c r="B4597" s="54" t="s">
        <v>12308</v>
      </c>
      <c r="C4597" s="57" t="str">
        <f t="shared" si="142"/>
        <v>Formula</v>
      </c>
      <c r="D4597" s="54" t="s">
        <v>12309</v>
      </c>
      <c r="E4597" s="54" t="s">
        <v>17746</v>
      </c>
      <c r="F4597" s="55">
        <v>2</v>
      </c>
      <c r="G4597" s="56">
        <f t="shared" si="143"/>
        <v>1075</v>
      </c>
    </row>
    <row r="4598" spans="1:7" ht="52.5" x14ac:dyDescent="0.25">
      <c r="A4598" s="47" t="s">
        <v>12321</v>
      </c>
      <c r="B4598" s="47" t="s">
        <v>12308</v>
      </c>
      <c r="C4598" s="57" t="str">
        <f t="shared" si="142"/>
        <v>Formula</v>
      </c>
      <c r="D4598" s="47" t="s">
        <v>12309</v>
      </c>
      <c r="E4598" s="47" t="s">
        <v>12322</v>
      </c>
      <c r="F4598" s="53">
        <v>55</v>
      </c>
      <c r="G4598" s="56">
        <f t="shared" si="143"/>
        <v>1075</v>
      </c>
    </row>
    <row r="4599" spans="1:7" ht="52.5" x14ac:dyDescent="0.25">
      <c r="A4599" s="54" t="s">
        <v>12323</v>
      </c>
      <c r="B4599" s="54" t="s">
        <v>12308</v>
      </c>
      <c r="C4599" s="57" t="str">
        <f t="shared" si="142"/>
        <v>Formula</v>
      </c>
      <c r="D4599" s="54" t="s">
        <v>12309</v>
      </c>
      <c r="E4599" s="54" t="s">
        <v>12324</v>
      </c>
      <c r="F4599" s="55">
        <v>1</v>
      </c>
      <c r="G4599" s="56">
        <f t="shared" si="143"/>
        <v>1075</v>
      </c>
    </row>
    <row r="4600" spans="1:7" ht="42" x14ac:dyDescent="0.25">
      <c r="A4600" s="47" t="s">
        <v>12325</v>
      </c>
      <c r="B4600" s="47" t="s">
        <v>12326</v>
      </c>
      <c r="C4600" s="57" t="str">
        <f t="shared" si="142"/>
        <v>Formula</v>
      </c>
      <c r="D4600" s="47" t="s">
        <v>12327</v>
      </c>
      <c r="E4600" s="47" t="s">
        <v>12328</v>
      </c>
      <c r="F4600" s="53">
        <v>282</v>
      </c>
      <c r="G4600" s="56">
        <f t="shared" si="143"/>
        <v>729</v>
      </c>
    </row>
    <row r="4601" spans="1:7" ht="42" x14ac:dyDescent="0.25">
      <c r="A4601" s="54" t="s">
        <v>12329</v>
      </c>
      <c r="B4601" s="54" t="s">
        <v>12326</v>
      </c>
      <c r="C4601" s="57" t="str">
        <f t="shared" si="142"/>
        <v>Formula</v>
      </c>
      <c r="D4601" s="54" t="s">
        <v>12327</v>
      </c>
      <c r="E4601" s="54" t="s">
        <v>12330</v>
      </c>
      <c r="F4601" s="55">
        <v>224</v>
      </c>
      <c r="G4601" s="56">
        <f t="shared" si="143"/>
        <v>729</v>
      </c>
    </row>
    <row r="4602" spans="1:7" ht="42" x14ac:dyDescent="0.25">
      <c r="A4602" s="47" t="s">
        <v>12331</v>
      </c>
      <c r="B4602" s="47" t="s">
        <v>12326</v>
      </c>
      <c r="C4602" s="57" t="str">
        <f t="shared" si="142"/>
        <v>Formula</v>
      </c>
      <c r="D4602" s="47" t="s">
        <v>12327</v>
      </c>
      <c r="E4602" s="47" t="s">
        <v>12332</v>
      </c>
      <c r="F4602" s="53">
        <v>223</v>
      </c>
      <c r="G4602" s="56">
        <f t="shared" si="143"/>
        <v>729</v>
      </c>
    </row>
    <row r="4603" spans="1:7" ht="42" x14ac:dyDescent="0.25">
      <c r="A4603" s="54" t="s">
        <v>12333</v>
      </c>
      <c r="B4603" s="54" t="s">
        <v>12334</v>
      </c>
      <c r="C4603" s="57" t="str">
        <f t="shared" si="142"/>
        <v>Formula</v>
      </c>
      <c r="D4603" s="54" t="s">
        <v>12335</v>
      </c>
      <c r="E4603" s="54" t="s">
        <v>1087</v>
      </c>
      <c r="F4603" s="55">
        <v>273</v>
      </c>
      <c r="G4603" s="56">
        <f t="shared" si="143"/>
        <v>1189</v>
      </c>
    </row>
    <row r="4604" spans="1:7" ht="42" x14ac:dyDescent="0.25">
      <c r="A4604" s="47" t="s">
        <v>12336</v>
      </c>
      <c r="B4604" s="47" t="s">
        <v>12334</v>
      </c>
      <c r="C4604" s="57" t="str">
        <f t="shared" si="142"/>
        <v>Formula</v>
      </c>
      <c r="D4604" s="47" t="s">
        <v>12335</v>
      </c>
      <c r="E4604" s="47" t="s">
        <v>6421</v>
      </c>
      <c r="F4604" s="53">
        <v>344</v>
      </c>
      <c r="G4604" s="56">
        <f t="shared" si="143"/>
        <v>1189</v>
      </c>
    </row>
    <row r="4605" spans="1:7" ht="42" x14ac:dyDescent="0.25">
      <c r="A4605" s="54" t="s">
        <v>12337</v>
      </c>
      <c r="B4605" s="54" t="s">
        <v>12334</v>
      </c>
      <c r="C4605" s="57" t="str">
        <f t="shared" si="142"/>
        <v>Formula</v>
      </c>
      <c r="D4605" s="54" t="s">
        <v>12335</v>
      </c>
      <c r="E4605" s="54" t="s">
        <v>12338</v>
      </c>
      <c r="F4605" s="55">
        <v>274</v>
      </c>
      <c r="G4605" s="56">
        <f t="shared" si="143"/>
        <v>1189</v>
      </c>
    </row>
    <row r="4606" spans="1:7" ht="42" x14ac:dyDescent="0.25">
      <c r="A4606" s="47" t="s">
        <v>12339</v>
      </c>
      <c r="B4606" s="47" t="s">
        <v>12334</v>
      </c>
      <c r="C4606" s="57" t="str">
        <f t="shared" si="142"/>
        <v>Formula</v>
      </c>
      <c r="D4606" s="47" t="s">
        <v>12335</v>
      </c>
      <c r="E4606" s="47" t="s">
        <v>12340</v>
      </c>
      <c r="F4606" s="53">
        <v>298</v>
      </c>
      <c r="G4606" s="56">
        <f t="shared" si="143"/>
        <v>1189</v>
      </c>
    </row>
    <row r="4607" spans="1:7" ht="63" x14ac:dyDescent="0.25">
      <c r="A4607" s="54" t="s">
        <v>12343</v>
      </c>
      <c r="B4607" s="54" t="s">
        <v>12344</v>
      </c>
      <c r="C4607" s="57" t="str">
        <f t="shared" si="142"/>
        <v>Formula</v>
      </c>
      <c r="D4607" s="54" t="s">
        <v>12345</v>
      </c>
      <c r="E4607" s="54" t="s">
        <v>12346</v>
      </c>
      <c r="F4607" s="55">
        <v>193</v>
      </c>
      <c r="G4607" s="56">
        <f t="shared" si="143"/>
        <v>193</v>
      </c>
    </row>
    <row r="4608" spans="1:7" ht="42" x14ac:dyDescent="0.25">
      <c r="A4608" s="47" t="s">
        <v>12347</v>
      </c>
      <c r="B4608" s="47" t="s">
        <v>12348</v>
      </c>
      <c r="C4608" s="57" t="str">
        <f t="shared" si="142"/>
        <v>Formula</v>
      </c>
      <c r="D4608" s="47" t="s">
        <v>12349</v>
      </c>
      <c r="E4608" s="47" t="s">
        <v>12350</v>
      </c>
      <c r="F4608" s="53">
        <v>363</v>
      </c>
      <c r="G4608" s="56">
        <f t="shared" si="143"/>
        <v>756</v>
      </c>
    </row>
    <row r="4609" spans="1:7" ht="42" x14ac:dyDescent="0.25">
      <c r="A4609" s="54" t="s">
        <v>12351</v>
      </c>
      <c r="B4609" s="54" t="s">
        <v>12348</v>
      </c>
      <c r="C4609" s="57" t="str">
        <f t="shared" si="142"/>
        <v>Formula</v>
      </c>
      <c r="D4609" s="54" t="s">
        <v>12349</v>
      </c>
      <c r="E4609" s="54" t="s">
        <v>12352</v>
      </c>
      <c r="F4609" s="55">
        <v>393</v>
      </c>
      <c r="G4609" s="56">
        <f t="shared" si="143"/>
        <v>756</v>
      </c>
    </row>
    <row r="4610" spans="1:7" ht="42" x14ac:dyDescent="0.25">
      <c r="A4610" s="47" t="s">
        <v>12353</v>
      </c>
      <c r="B4610" s="47" t="s">
        <v>12354</v>
      </c>
      <c r="C4610" s="57" t="str">
        <f t="shared" si="142"/>
        <v>Formula</v>
      </c>
      <c r="D4610" s="47" t="s">
        <v>12355</v>
      </c>
      <c r="E4610" s="47" t="s">
        <v>12356</v>
      </c>
      <c r="F4610" s="53">
        <v>160</v>
      </c>
      <c r="G4610" s="56">
        <f t="shared" si="143"/>
        <v>617</v>
      </c>
    </row>
    <row r="4611" spans="1:7" ht="42" x14ac:dyDescent="0.25">
      <c r="A4611" s="54" t="s">
        <v>12357</v>
      </c>
      <c r="B4611" s="54" t="s">
        <v>12354</v>
      </c>
      <c r="C4611" s="57" t="str">
        <f t="shared" ref="C4611:C4674" si="144">IF(ISTEXT(VLOOKUP(B4611,$I$2:$I$11,1,FALSE)),"Alt sub","Formula")</f>
        <v>Formula</v>
      </c>
      <c r="D4611" s="54" t="s">
        <v>12355</v>
      </c>
      <c r="E4611" s="54" t="s">
        <v>12358</v>
      </c>
      <c r="F4611" s="55">
        <v>245</v>
      </c>
      <c r="G4611" s="56">
        <f t="shared" ref="G4611:G4674" si="145">SUMIF(B:B,B4611,F:F)</f>
        <v>617</v>
      </c>
    </row>
    <row r="4612" spans="1:7" ht="42" x14ac:dyDescent="0.25">
      <c r="A4612" s="47" t="s">
        <v>12359</v>
      </c>
      <c r="B4612" s="47" t="s">
        <v>12354</v>
      </c>
      <c r="C4612" s="57" t="str">
        <f t="shared" si="144"/>
        <v>Formula</v>
      </c>
      <c r="D4612" s="47" t="s">
        <v>12355</v>
      </c>
      <c r="E4612" s="47" t="s">
        <v>12360</v>
      </c>
      <c r="F4612" s="53">
        <v>212</v>
      </c>
      <c r="G4612" s="56">
        <f t="shared" si="145"/>
        <v>617</v>
      </c>
    </row>
    <row r="4613" spans="1:7" ht="42" x14ac:dyDescent="0.25">
      <c r="A4613" s="54" t="s">
        <v>12361</v>
      </c>
      <c r="B4613" s="54" t="s">
        <v>12362</v>
      </c>
      <c r="C4613" s="57" t="str">
        <f t="shared" si="144"/>
        <v>Formula</v>
      </c>
      <c r="D4613" s="54" t="s">
        <v>12363</v>
      </c>
      <c r="E4613" s="54" t="s">
        <v>12364</v>
      </c>
      <c r="F4613" s="55">
        <v>84</v>
      </c>
      <c r="G4613" s="56">
        <f t="shared" si="145"/>
        <v>345</v>
      </c>
    </row>
    <row r="4614" spans="1:7" ht="42" x14ac:dyDescent="0.25">
      <c r="A4614" s="47" t="s">
        <v>12365</v>
      </c>
      <c r="B4614" s="47" t="s">
        <v>12362</v>
      </c>
      <c r="C4614" s="57" t="str">
        <f t="shared" si="144"/>
        <v>Formula</v>
      </c>
      <c r="D4614" s="47" t="s">
        <v>12363</v>
      </c>
      <c r="E4614" s="47" t="s">
        <v>12364</v>
      </c>
      <c r="F4614" s="53">
        <v>117</v>
      </c>
      <c r="G4614" s="56">
        <f t="shared" si="145"/>
        <v>345</v>
      </c>
    </row>
    <row r="4615" spans="1:7" ht="42" x14ac:dyDescent="0.25">
      <c r="A4615" s="54" t="s">
        <v>12366</v>
      </c>
      <c r="B4615" s="54" t="s">
        <v>12362</v>
      </c>
      <c r="C4615" s="57" t="str">
        <f t="shared" si="144"/>
        <v>Formula</v>
      </c>
      <c r="D4615" s="54" t="s">
        <v>12363</v>
      </c>
      <c r="E4615" s="54" t="s">
        <v>12367</v>
      </c>
      <c r="F4615" s="55">
        <v>144</v>
      </c>
      <c r="G4615" s="56">
        <f t="shared" si="145"/>
        <v>345</v>
      </c>
    </row>
    <row r="4616" spans="1:7" ht="42" x14ac:dyDescent="0.25">
      <c r="A4616" s="47" t="s">
        <v>12368</v>
      </c>
      <c r="B4616" s="47" t="s">
        <v>12369</v>
      </c>
      <c r="C4616" s="57" t="str">
        <f t="shared" si="144"/>
        <v>Formula</v>
      </c>
      <c r="D4616" s="47" t="s">
        <v>10698</v>
      </c>
      <c r="E4616" s="47" t="s">
        <v>12370</v>
      </c>
      <c r="F4616" s="53">
        <v>248</v>
      </c>
      <c r="G4616" s="56">
        <f t="shared" si="145"/>
        <v>714</v>
      </c>
    </row>
    <row r="4617" spans="1:7" ht="42" x14ac:dyDescent="0.25">
      <c r="A4617" s="54" t="s">
        <v>12371</v>
      </c>
      <c r="B4617" s="54" t="s">
        <v>12369</v>
      </c>
      <c r="C4617" s="57" t="str">
        <f t="shared" si="144"/>
        <v>Formula</v>
      </c>
      <c r="D4617" s="54" t="s">
        <v>10698</v>
      </c>
      <c r="E4617" s="54" t="s">
        <v>12372</v>
      </c>
      <c r="F4617" s="55">
        <v>228</v>
      </c>
      <c r="G4617" s="56">
        <f t="shared" si="145"/>
        <v>714</v>
      </c>
    </row>
    <row r="4618" spans="1:7" ht="42" x14ac:dyDescent="0.25">
      <c r="A4618" s="47" t="s">
        <v>12373</v>
      </c>
      <c r="B4618" s="47" t="s">
        <v>12369</v>
      </c>
      <c r="C4618" s="57" t="str">
        <f t="shared" si="144"/>
        <v>Formula</v>
      </c>
      <c r="D4618" s="47" t="s">
        <v>10698</v>
      </c>
      <c r="E4618" s="47" t="s">
        <v>12374</v>
      </c>
      <c r="F4618" s="53">
        <v>238</v>
      </c>
      <c r="G4618" s="56">
        <f t="shared" si="145"/>
        <v>714</v>
      </c>
    </row>
    <row r="4619" spans="1:7" ht="42" x14ac:dyDescent="0.25">
      <c r="A4619" s="54" t="s">
        <v>12375</v>
      </c>
      <c r="B4619" s="54" t="s">
        <v>12376</v>
      </c>
      <c r="C4619" s="57" t="str">
        <f t="shared" si="144"/>
        <v>Formula</v>
      </c>
      <c r="D4619" s="54" t="s">
        <v>12377</v>
      </c>
      <c r="E4619" s="54" t="s">
        <v>12378</v>
      </c>
      <c r="F4619" s="55">
        <v>300</v>
      </c>
      <c r="G4619" s="56">
        <f t="shared" si="145"/>
        <v>300</v>
      </c>
    </row>
    <row r="4620" spans="1:7" ht="31.5" x14ac:dyDescent="0.25">
      <c r="A4620" s="47" t="s">
        <v>12379</v>
      </c>
      <c r="B4620" s="47" t="s">
        <v>12380</v>
      </c>
      <c r="C4620" s="57" t="str">
        <f t="shared" si="144"/>
        <v>Formula</v>
      </c>
      <c r="D4620" s="47" t="s">
        <v>12381</v>
      </c>
      <c r="E4620" s="47" t="s">
        <v>3776</v>
      </c>
      <c r="F4620" s="53">
        <v>106</v>
      </c>
      <c r="G4620" s="56">
        <f t="shared" si="145"/>
        <v>106</v>
      </c>
    </row>
    <row r="4621" spans="1:7" ht="31.5" x14ac:dyDescent="0.25">
      <c r="A4621" s="54" t="s">
        <v>12382</v>
      </c>
      <c r="B4621" s="54" t="s">
        <v>12383</v>
      </c>
      <c r="C4621" s="57" t="str">
        <f t="shared" si="144"/>
        <v>Formula</v>
      </c>
      <c r="D4621" s="54" t="s">
        <v>12384</v>
      </c>
      <c r="E4621" s="54" t="s">
        <v>12385</v>
      </c>
      <c r="F4621" s="55">
        <v>225</v>
      </c>
      <c r="G4621" s="56">
        <f t="shared" si="145"/>
        <v>225</v>
      </c>
    </row>
    <row r="4622" spans="1:7" ht="42" x14ac:dyDescent="0.25">
      <c r="A4622" s="47" t="s">
        <v>12386</v>
      </c>
      <c r="B4622" s="47" t="s">
        <v>12387</v>
      </c>
      <c r="C4622" s="57" t="str">
        <f t="shared" si="144"/>
        <v>Formula</v>
      </c>
      <c r="D4622" s="47" t="s">
        <v>12388</v>
      </c>
      <c r="E4622" s="47" t="s">
        <v>12389</v>
      </c>
      <c r="F4622" s="53">
        <v>112</v>
      </c>
      <c r="G4622" s="56">
        <f t="shared" si="145"/>
        <v>330</v>
      </c>
    </row>
    <row r="4623" spans="1:7" ht="42" x14ac:dyDescent="0.25">
      <c r="A4623" s="54" t="s">
        <v>12390</v>
      </c>
      <c r="B4623" s="54" t="s">
        <v>12387</v>
      </c>
      <c r="C4623" s="57" t="str">
        <f t="shared" si="144"/>
        <v>Formula</v>
      </c>
      <c r="D4623" s="54" t="s">
        <v>12388</v>
      </c>
      <c r="E4623" s="54" t="s">
        <v>12391</v>
      </c>
      <c r="F4623" s="55">
        <v>140</v>
      </c>
      <c r="G4623" s="56">
        <f t="shared" si="145"/>
        <v>330</v>
      </c>
    </row>
    <row r="4624" spans="1:7" ht="42" x14ac:dyDescent="0.25">
      <c r="A4624" s="47" t="s">
        <v>12392</v>
      </c>
      <c r="B4624" s="47" t="s">
        <v>12387</v>
      </c>
      <c r="C4624" s="57" t="str">
        <f t="shared" si="144"/>
        <v>Formula</v>
      </c>
      <c r="D4624" s="47" t="s">
        <v>12388</v>
      </c>
      <c r="E4624" s="47" t="s">
        <v>12389</v>
      </c>
      <c r="F4624" s="53">
        <v>78</v>
      </c>
      <c r="G4624" s="56">
        <f t="shared" si="145"/>
        <v>330</v>
      </c>
    </row>
    <row r="4625" spans="1:7" ht="31.5" x14ac:dyDescent="0.25">
      <c r="A4625" s="54" t="s">
        <v>12393</v>
      </c>
      <c r="B4625" s="54" t="s">
        <v>12394</v>
      </c>
      <c r="C4625" s="57" t="str">
        <f t="shared" si="144"/>
        <v>Formula</v>
      </c>
      <c r="D4625" s="54" t="s">
        <v>12395</v>
      </c>
      <c r="E4625" s="54" t="s">
        <v>12396</v>
      </c>
      <c r="F4625" s="55">
        <v>173</v>
      </c>
      <c r="G4625" s="56">
        <f t="shared" si="145"/>
        <v>173</v>
      </c>
    </row>
    <row r="4626" spans="1:7" ht="31.5" x14ac:dyDescent="0.25">
      <c r="A4626" s="47" t="s">
        <v>12397</v>
      </c>
      <c r="B4626" s="47" t="s">
        <v>12398</v>
      </c>
      <c r="C4626" s="57" t="str">
        <f t="shared" si="144"/>
        <v>Formula</v>
      </c>
      <c r="D4626" s="47" t="s">
        <v>12399</v>
      </c>
      <c r="E4626" s="47" t="s">
        <v>12400</v>
      </c>
      <c r="F4626" s="53">
        <v>26</v>
      </c>
      <c r="G4626" s="56">
        <f t="shared" si="145"/>
        <v>26</v>
      </c>
    </row>
    <row r="4627" spans="1:7" ht="42" x14ac:dyDescent="0.25">
      <c r="A4627" s="54" t="s">
        <v>12401</v>
      </c>
      <c r="B4627" s="54" t="s">
        <v>12402</v>
      </c>
      <c r="C4627" s="57" t="str">
        <f t="shared" si="144"/>
        <v>Formula</v>
      </c>
      <c r="D4627" s="54" t="s">
        <v>12403</v>
      </c>
      <c r="E4627" s="54" t="s">
        <v>12404</v>
      </c>
      <c r="F4627" s="55">
        <v>84</v>
      </c>
      <c r="G4627" s="56">
        <f t="shared" si="145"/>
        <v>84</v>
      </c>
    </row>
    <row r="4628" spans="1:7" ht="31.5" x14ac:dyDescent="0.25">
      <c r="A4628" s="47" t="s">
        <v>12405</v>
      </c>
      <c r="B4628" s="47" t="s">
        <v>12406</v>
      </c>
      <c r="C4628" s="57" t="str">
        <f t="shared" si="144"/>
        <v>Formula</v>
      </c>
      <c r="D4628" s="47" t="s">
        <v>321</v>
      </c>
      <c r="E4628" s="47" t="s">
        <v>12407</v>
      </c>
      <c r="F4628" s="53">
        <v>383</v>
      </c>
      <c r="G4628" s="56">
        <f t="shared" si="145"/>
        <v>383</v>
      </c>
    </row>
    <row r="4629" spans="1:7" ht="42" x14ac:dyDescent="0.25">
      <c r="A4629" s="54" t="s">
        <v>12408</v>
      </c>
      <c r="B4629" s="54" t="s">
        <v>12409</v>
      </c>
      <c r="C4629" s="57" t="str">
        <f t="shared" si="144"/>
        <v>Formula</v>
      </c>
      <c r="D4629" s="54" t="s">
        <v>12410</v>
      </c>
      <c r="E4629" s="54" t="s">
        <v>12411</v>
      </c>
      <c r="F4629" s="55">
        <v>84</v>
      </c>
      <c r="G4629" s="56">
        <f t="shared" si="145"/>
        <v>84</v>
      </c>
    </row>
    <row r="4630" spans="1:7" ht="52.5" x14ac:dyDescent="0.25">
      <c r="A4630" s="47" t="s">
        <v>12412</v>
      </c>
      <c r="B4630" s="47" t="s">
        <v>12413</v>
      </c>
      <c r="C4630" s="57" t="str">
        <f t="shared" si="144"/>
        <v>Formula</v>
      </c>
      <c r="D4630" s="47" t="s">
        <v>12414</v>
      </c>
      <c r="E4630" s="47" t="s">
        <v>12415</v>
      </c>
      <c r="F4630" s="53">
        <v>172</v>
      </c>
      <c r="G4630" s="56">
        <f t="shared" si="145"/>
        <v>172</v>
      </c>
    </row>
    <row r="4631" spans="1:7" ht="31.5" x14ac:dyDescent="0.25">
      <c r="A4631" s="54" t="s">
        <v>12416</v>
      </c>
      <c r="B4631" s="54" t="s">
        <v>12417</v>
      </c>
      <c r="C4631" s="57" t="str">
        <f t="shared" si="144"/>
        <v>Formula</v>
      </c>
      <c r="D4631" s="54" t="s">
        <v>12418</v>
      </c>
      <c r="E4631" s="54" t="s">
        <v>12419</v>
      </c>
      <c r="F4631" s="55">
        <v>142</v>
      </c>
      <c r="G4631" s="56">
        <f t="shared" si="145"/>
        <v>268</v>
      </c>
    </row>
    <row r="4632" spans="1:7" ht="31.5" x14ac:dyDescent="0.25">
      <c r="A4632" s="47" t="s">
        <v>12420</v>
      </c>
      <c r="B4632" s="47" t="s">
        <v>12417</v>
      </c>
      <c r="C4632" s="57" t="str">
        <f t="shared" si="144"/>
        <v>Formula</v>
      </c>
      <c r="D4632" s="47" t="s">
        <v>12418</v>
      </c>
      <c r="E4632" s="47" t="s">
        <v>12421</v>
      </c>
      <c r="F4632" s="53">
        <v>100</v>
      </c>
      <c r="G4632" s="56">
        <f t="shared" si="145"/>
        <v>268</v>
      </c>
    </row>
    <row r="4633" spans="1:7" ht="42" x14ac:dyDescent="0.25">
      <c r="A4633" s="54" t="s">
        <v>12422</v>
      </c>
      <c r="B4633" s="54" t="s">
        <v>12417</v>
      </c>
      <c r="C4633" s="57" t="str">
        <f t="shared" si="144"/>
        <v>Formula</v>
      </c>
      <c r="D4633" s="54" t="s">
        <v>12418</v>
      </c>
      <c r="E4633" s="54" t="s">
        <v>12423</v>
      </c>
      <c r="F4633" s="55">
        <v>26</v>
      </c>
      <c r="G4633" s="56">
        <f t="shared" si="145"/>
        <v>268</v>
      </c>
    </row>
    <row r="4634" spans="1:7" ht="31.5" x14ac:dyDescent="0.25">
      <c r="A4634" s="47" t="s">
        <v>12424</v>
      </c>
      <c r="B4634" s="47" t="s">
        <v>12425</v>
      </c>
      <c r="C4634" s="57" t="str">
        <f t="shared" si="144"/>
        <v>Formula</v>
      </c>
      <c r="D4634" s="47" t="s">
        <v>10934</v>
      </c>
      <c r="E4634" s="47" t="s">
        <v>12426</v>
      </c>
      <c r="F4634" s="53">
        <v>183</v>
      </c>
      <c r="G4634" s="56">
        <f t="shared" si="145"/>
        <v>183</v>
      </c>
    </row>
    <row r="4635" spans="1:7" ht="31.5" x14ac:dyDescent="0.25">
      <c r="A4635" s="54" t="s">
        <v>12427</v>
      </c>
      <c r="B4635" s="54" t="s">
        <v>12428</v>
      </c>
      <c r="C4635" s="57" t="str">
        <f t="shared" si="144"/>
        <v>Formula</v>
      </c>
      <c r="D4635" s="54" t="s">
        <v>12429</v>
      </c>
      <c r="E4635" s="54" t="s">
        <v>1095</v>
      </c>
      <c r="F4635" s="55">
        <v>54</v>
      </c>
      <c r="G4635" s="56">
        <f t="shared" si="145"/>
        <v>54</v>
      </c>
    </row>
    <row r="4636" spans="1:7" ht="31.5" x14ac:dyDescent="0.25">
      <c r="A4636" s="47" t="s">
        <v>12430</v>
      </c>
      <c r="B4636" s="47" t="s">
        <v>12431</v>
      </c>
      <c r="C4636" s="57" t="str">
        <f t="shared" si="144"/>
        <v>Formula</v>
      </c>
      <c r="D4636" s="47" t="s">
        <v>7723</v>
      </c>
      <c r="E4636" s="47" t="s">
        <v>5085</v>
      </c>
      <c r="F4636" s="53">
        <v>205</v>
      </c>
      <c r="G4636" s="56">
        <f t="shared" si="145"/>
        <v>205</v>
      </c>
    </row>
    <row r="4637" spans="1:7" ht="31.5" x14ac:dyDescent="0.25">
      <c r="A4637" s="54" t="s">
        <v>12432</v>
      </c>
      <c r="B4637" s="54" t="s">
        <v>12433</v>
      </c>
      <c r="C4637" s="57" t="str">
        <f t="shared" si="144"/>
        <v>Formula</v>
      </c>
      <c r="D4637" s="54" t="s">
        <v>12434</v>
      </c>
      <c r="E4637" s="54" t="s">
        <v>5085</v>
      </c>
      <c r="F4637" s="55">
        <v>82</v>
      </c>
      <c r="G4637" s="56">
        <f t="shared" si="145"/>
        <v>82</v>
      </c>
    </row>
    <row r="4638" spans="1:7" ht="42" x14ac:dyDescent="0.25">
      <c r="A4638" s="47" t="s">
        <v>12435</v>
      </c>
      <c r="B4638" s="47" t="s">
        <v>12436</v>
      </c>
      <c r="C4638" s="57" t="str">
        <f t="shared" si="144"/>
        <v>Formula</v>
      </c>
      <c r="D4638" s="47" t="s">
        <v>12437</v>
      </c>
      <c r="E4638" s="47" t="s">
        <v>5085</v>
      </c>
      <c r="F4638" s="53">
        <v>30</v>
      </c>
      <c r="G4638" s="56">
        <f t="shared" si="145"/>
        <v>30</v>
      </c>
    </row>
    <row r="4639" spans="1:7" ht="31.5" x14ac:dyDescent="0.25">
      <c r="A4639" s="54" t="s">
        <v>12438</v>
      </c>
      <c r="B4639" s="54" t="s">
        <v>12439</v>
      </c>
      <c r="C4639" s="57" t="str">
        <f t="shared" si="144"/>
        <v>Formula</v>
      </c>
      <c r="D4639" s="54" t="s">
        <v>12440</v>
      </c>
      <c r="E4639" s="54" t="s">
        <v>12441</v>
      </c>
      <c r="F4639" s="55">
        <v>60</v>
      </c>
      <c r="G4639" s="56">
        <f t="shared" si="145"/>
        <v>60</v>
      </c>
    </row>
    <row r="4640" spans="1:7" ht="52.5" x14ac:dyDescent="0.25">
      <c r="A4640" s="47" t="s">
        <v>12442</v>
      </c>
      <c r="B4640" s="47" t="s">
        <v>12443</v>
      </c>
      <c r="C4640" s="57" t="str">
        <f t="shared" si="144"/>
        <v>Formula</v>
      </c>
      <c r="D4640" s="47" t="s">
        <v>12444</v>
      </c>
      <c r="E4640" s="47" t="s">
        <v>12445</v>
      </c>
      <c r="F4640" s="53">
        <v>161</v>
      </c>
      <c r="G4640" s="56">
        <f t="shared" si="145"/>
        <v>336</v>
      </c>
    </row>
    <row r="4641" spans="1:7" ht="52.5" x14ac:dyDescent="0.25">
      <c r="A4641" s="54" t="s">
        <v>12446</v>
      </c>
      <c r="B4641" s="54" t="s">
        <v>12443</v>
      </c>
      <c r="C4641" s="57" t="str">
        <f t="shared" si="144"/>
        <v>Formula</v>
      </c>
      <c r="D4641" s="54" t="s">
        <v>12444</v>
      </c>
      <c r="E4641" s="54" t="s">
        <v>12447</v>
      </c>
      <c r="F4641" s="55">
        <v>175</v>
      </c>
      <c r="G4641" s="56">
        <f t="shared" si="145"/>
        <v>336</v>
      </c>
    </row>
    <row r="4642" spans="1:7" ht="31.5" x14ac:dyDescent="0.25">
      <c r="A4642" s="47" t="s">
        <v>12448</v>
      </c>
      <c r="B4642" s="47" t="s">
        <v>12449</v>
      </c>
      <c r="C4642" s="57" t="str">
        <f t="shared" si="144"/>
        <v>Formula</v>
      </c>
      <c r="D4642" s="47" t="s">
        <v>1086</v>
      </c>
      <c r="E4642" s="47" t="s">
        <v>12450</v>
      </c>
      <c r="F4642" s="53">
        <v>50</v>
      </c>
      <c r="G4642" s="56">
        <f t="shared" si="145"/>
        <v>50</v>
      </c>
    </row>
    <row r="4643" spans="1:7" ht="31.5" x14ac:dyDescent="0.25">
      <c r="A4643" s="54" t="s">
        <v>12451</v>
      </c>
      <c r="B4643" s="54" t="s">
        <v>12452</v>
      </c>
      <c r="C4643" s="57" t="str">
        <f t="shared" si="144"/>
        <v>Formula</v>
      </c>
      <c r="D4643" s="54" t="s">
        <v>12453</v>
      </c>
      <c r="E4643" s="54" t="s">
        <v>12454</v>
      </c>
      <c r="F4643" s="55">
        <v>100</v>
      </c>
      <c r="G4643" s="56">
        <f t="shared" si="145"/>
        <v>250</v>
      </c>
    </row>
    <row r="4644" spans="1:7" ht="31.5" x14ac:dyDescent="0.25">
      <c r="A4644" s="47" t="s">
        <v>12455</v>
      </c>
      <c r="B4644" s="47" t="s">
        <v>12452</v>
      </c>
      <c r="C4644" s="57" t="str">
        <f t="shared" si="144"/>
        <v>Formula</v>
      </c>
      <c r="D4644" s="47" t="s">
        <v>12453</v>
      </c>
      <c r="E4644" s="47" t="s">
        <v>12456</v>
      </c>
      <c r="F4644" s="53">
        <v>150</v>
      </c>
      <c r="G4644" s="56">
        <f t="shared" si="145"/>
        <v>250</v>
      </c>
    </row>
    <row r="4645" spans="1:7" ht="31.5" x14ac:dyDescent="0.25">
      <c r="A4645" s="54" t="s">
        <v>12457</v>
      </c>
      <c r="B4645" s="54" t="s">
        <v>12458</v>
      </c>
      <c r="C4645" s="57" t="str">
        <f t="shared" si="144"/>
        <v>Formula</v>
      </c>
      <c r="D4645" s="54" t="s">
        <v>12459</v>
      </c>
      <c r="E4645" s="54" t="s">
        <v>12460</v>
      </c>
      <c r="F4645" s="55">
        <v>175</v>
      </c>
      <c r="G4645" s="56">
        <f t="shared" si="145"/>
        <v>175</v>
      </c>
    </row>
    <row r="4646" spans="1:7" ht="31.5" x14ac:dyDescent="0.25">
      <c r="A4646" s="47" t="s">
        <v>12461</v>
      </c>
      <c r="B4646" s="47" t="s">
        <v>12462</v>
      </c>
      <c r="C4646" s="57" t="str">
        <f t="shared" si="144"/>
        <v>Formula</v>
      </c>
      <c r="D4646" s="47" t="s">
        <v>12463</v>
      </c>
      <c r="E4646" s="47" t="s">
        <v>12464</v>
      </c>
      <c r="F4646" s="53">
        <v>50</v>
      </c>
      <c r="G4646" s="56">
        <f t="shared" si="145"/>
        <v>50</v>
      </c>
    </row>
    <row r="4647" spans="1:7" ht="31.5" x14ac:dyDescent="0.25">
      <c r="A4647" s="54" t="s">
        <v>12465</v>
      </c>
      <c r="B4647" s="54" t="s">
        <v>12466</v>
      </c>
      <c r="C4647" s="57" t="str">
        <f t="shared" si="144"/>
        <v>Formula</v>
      </c>
      <c r="D4647" s="54" t="s">
        <v>12467</v>
      </c>
      <c r="E4647" s="54" t="s">
        <v>12468</v>
      </c>
      <c r="F4647" s="55">
        <v>230</v>
      </c>
      <c r="G4647" s="56">
        <f t="shared" si="145"/>
        <v>230</v>
      </c>
    </row>
    <row r="4648" spans="1:7" ht="31.5" x14ac:dyDescent="0.25">
      <c r="A4648" s="47" t="s">
        <v>12469</v>
      </c>
      <c r="B4648" s="47" t="s">
        <v>12470</v>
      </c>
      <c r="C4648" s="57" t="str">
        <f t="shared" si="144"/>
        <v>Formula</v>
      </c>
      <c r="D4648" s="47" t="s">
        <v>12471</v>
      </c>
      <c r="E4648" s="47" t="s">
        <v>12472</v>
      </c>
      <c r="F4648" s="53">
        <v>50</v>
      </c>
      <c r="G4648" s="56">
        <f t="shared" si="145"/>
        <v>50</v>
      </c>
    </row>
    <row r="4649" spans="1:7" ht="31.5" x14ac:dyDescent="0.25">
      <c r="A4649" s="54" t="s">
        <v>12473</v>
      </c>
      <c r="B4649" s="54" t="s">
        <v>12474</v>
      </c>
      <c r="C4649" s="57" t="str">
        <f t="shared" si="144"/>
        <v>Formula</v>
      </c>
      <c r="D4649" s="54" t="s">
        <v>12475</v>
      </c>
      <c r="E4649" s="54" t="s">
        <v>12476</v>
      </c>
      <c r="F4649" s="55">
        <v>121</v>
      </c>
      <c r="G4649" s="56">
        <f t="shared" si="145"/>
        <v>121</v>
      </c>
    </row>
    <row r="4650" spans="1:7" ht="31.5" x14ac:dyDescent="0.25">
      <c r="A4650" s="47" t="s">
        <v>12477</v>
      </c>
      <c r="B4650" s="47" t="s">
        <v>12478</v>
      </c>
      <c r="C4650" s="57" t="str">
        <f t="shared" si="144"/>
        <v>Formula</v>
      </c>
      <c r="D4650" s="47" t="s">
        <v>12479</v>
      </c>
      <c r="E4650" s="47" t="s">
        <v>12480</v>
      </c>
      <c r="F4650" s="53">
        <v>47</v>
      </c>
      <c r="G4650" s="56">
        <f t="shared" si="145"/>
        <v>47</v>
      </c>
    </row>
    <row r="4651" spans="1:7" ht="42" x14ac:dyDescent="0.25">
      <c r="A4651" s="54" t="s">
        <v>12481</v>
      </c>
      <c r="B4651" s="54" t="s">
        <v>12482</v>
      </c>
      <c r="C4651" s="57" t="str">
        <f t="shared" si="144"/>
        <v>Formula</v>
      </c>
      <c r="D4651" s="54" t="s">
        <v>12483</v>
      </c>
      <c r="E4651" s="54" t="s">
        <v>5085</v>
      </c>
      <c r="F4651" s="55">
        <v>170</v>
      </c>
      <c r="G4651" s="56">
        <f t="shared" si="145"/>
        <v>170</v>
      </c>
    </row>
    <row r="4652" spans="1:7" ht="31.5" x14ac:dyDescent="0.25">
      <c r="A4652" s="47" t="s">
        <v>12484</v>
      </c>
      <c r="B4652" s="47" t="s">
        <v>12485</v>
      </c>
      <c r="C4652" s="57" t="str">
        <f t="shared" si="144"/>
        <v>Formula</v>
      </c>
      <c r="D4652" s="47" t="s">
        <v>12486</v>
      </c>
      <c r="E4652" s="47" t="s">
        <v>308</v>
      </c>
      <c r="F4652" s="53">
        <v>210</v>
      </c>
      <c r="G4652" s="56">
        <f t="shared" si="145"/>
        <v>210</v>
      </c>
    </row>
    <row r="4653" spans="1:7" ht="42" x14ac:dyDescent="0.25">
      <c r="A4653" s="54" t="s">
        <v>12487</v>
      </c>
      <c r="B4653" s="54" t="s">
        <v>12488</v>
      </c>
      <c r="C4653" s="57" t="str">
        <f t="shared" si="144"/>
        <v>Formula</v>
      </c>
      <c r="D4653" s="54" t="s">
        <v>12489</v>
      </c>
      <c r="E4653" s="54" t="s">
        <v>5085</v>
      </c>
      <c r="F4653" s="55">
        <v>100</v>
      </c>
      <c r="G4653" s="56">
        <f t="shared" si="145"/>
        <v>100</v>
      </c>
    </row>
    <row r="4654" spans="1:7" ht="31.5" x14ac:dyDescent="0.25">
      <c r="A4654" s="47" t="s">
        <v>12490</v>
      </c>
      <c r="B4654" s="47" t="s">
        <v>12491</v>
      </c>
      <c r="C4654" s="57" t="str">
        <f t="shared" si="144"/>
        <v>Formula</v>
      </c>
      <c r="D4654" s="47" t="s">
        <v>12492</v>
      </c>
      <c r="E4654" s="47" t="s">
        <v>12493</v>
      </c>
      <c r="F4654" s="53">
        <v>100</v>
      </c>
      <c r="G4654" s="56">
        <f t="shared" si="145"/>
        <v>100</v>
      </c>
    </row>
    <row r="4655" spans="1:7" ht="42" x14ac:dyDescent="0.25">
      <c r="A4655" s="54" t="s">
        <v>12494</v>
      </c>
      <c r="B4655" s="54" t="s">
        <v>12495</v>
      </c>
      <c r="C4655" s="57" t="str">
        <f t="shared" si="144"/>
        <v>Formula</v>
      </c>
      <c r="D4655" s="54" t="s">
        <v>12496</v>
      </c>
      <c r="E4655" s="54" t="s">
        <v>12497</v>
      </c>
      <c r="F4655" s="55">
        <v>80</v>
      </c>
      <c r="G4655" s="56">
        <f t="shared" si="145"/>
        <v>80</v>
      </c>
    </row>
    <row r="4656" spans="1:7" ht="42" x14ac:dyDescent="0.25">
      <c r="A4656" s="47" t="s">
        <v>12498</v>
      </c>
      <c r="B4656" s="47" t="s">
        <v>12499</v>
      </c>
      <c r="C4656" s="57" t="str">
        <f t="shared" si="144"/>
        <v>Formula</v>
      </c>
      <c r="D4656" s="47" t="s">
        <v>12500</v>
      </c>
      <c r="E4656" s="47" t="s">
        <v>5085</v>
      </c>
      <c r="F4656" s="53">
        <v>249</v>
      </c>
      <c r="G4656" s="56">
        <f t="shared" si="145"/>
        <v>249</v>
      </c>
    </row>
    <row r="4657" spans="1:7" ht="31.5" x14ac:dyDescent="0.25">
      <c r="A4657" s="54" t="s">
        <v>18236</v>
      </c>
      <c r="B4657" s="54" t="s">
        <v>18235</v>
      </c>
      <c r="C4657" s="57" t="str">
        <f t="shared" si="144"/>
        <v>Formula</v>
      </c>
      <c r="D4657" s="54" t="s">
        <v>5874</v>
      </c>
      <c r="E4657" s="54" t="s">
        <v>18237</v>
      </c>
      <c r="F4657" s="55">
        <v>173</v>
      </c>
      <c r="G4657" s="56">
        <f t="shared" si="145"/>
        <v>173</v>
      </c>
    </row>
    <row r="4658" spans="1:7" ht="31.5" x14ac:dyDescent="0.25">
      <c r="A4658" s="47" t="s">
        <v>12501</v>
      </c>
      <c r="B4658" s="47" t="s">
        <v>12502</v>
      </c>
      <c r="C4658" s="57" t="str">
        <f t="shared" si="144"/>
        <v>Formula</v>
      </c>
      <c r="D4658" s="47" t="s">
        <v>12503</v>
      </c>
      <c r="E4658" s="47" t="s">
        <v>12504</v>
      </c>
      <c r="F4658" s="53">
        <v>100</v>
      </c>
      <c r="G4658" s="56">
        <f t="shared" si="145"/>
        <v>100</v>
      </c>
    </row>
    <row r="4659" spans="1:7" ht="42" x14ac:dyDescent="0.25">
      <c r="A4659" s="54" t="s">
        <v>12505</v>
      </c>
      <c r="B4659" s="54" t="s">
        <v>12506</v>
      </c>
      <c r="C4659" s="57" t="str">
        <f t="shared" si="144"/>
        <v>Formula</v>
      </c>
      <c r="D4659" s="54" t="s">
        <v>12507</v>
      </c>
      <c r="E4659" s="54" t="s">
        <v>12508</v>
      </c>
      <c r="F4659" s="55">
        <v>100</v>
      </c>
      <c r="G4659" s="56">
        <f t="shared" si="145"/>
        <v>100</v>
      </c>
    </row>
    <row r="4660" spans="1:7" ht="42" x14ac:dyDescent="0.25">
      <c r="A4660" s="47" t="s">
        <v>12509</v>
      </c>
      <c r="B4660" s="47" t="s">
        <v>12510</v>
      </c>
      <c r="C4660" s="57" t="str">
        <f t="shared" si="144"/>
        <v>Formula</v>
      </c>
      <c r="D4660" s="47" t="s">
        <v>12511</v>
      </c>
      <c r="E4660" s="47" t="s">
        <v>12512</v>
      </c>
      <c r="F4660" s="53">
        <v>192</v>
      </c>
      <c r="G4660" s="56">
        <f t="shared" si="145"/>
        <v>192</v>
      </c>
    </row>
    <row r="4661" spans="1:7" ht="31.5" x14ac:dyDescent="0.25">
      <c r="A4661" s="54" t="s">
        <v>12513</v>
      </c>
      <c r="B4661" s="54" t="s">
        <v>12514</v>
      </c>
      <c r="C4661" s="57" t="str">
        <f t="shared" si="144"/>
        <v>Formula</v>
      </c>
      <c r="D4661" s="54" t="s">
        <v>12515</v>
      </c>
      <c r="E4661" s="54" t="s">
        <v>5085</v>
      </c>
      <c r="F4661" s="55">
        <v>249</v>
      </c>
      <c r="G4661" s="56">
        <f t="shared" si="145"/>
        <v>249</v>
      </c>
    </row>
    <row r="4662" spans="1:7" ht="31.5" x14ac:dyDescent="0.25">
      <c r="A4662" s="47" t="s">
        <v>12516</v>
      </c>
      <c r="B4662" s="47" t="s">
        <v>12517</v>
      </c>
      <c r="C4662" s="57" t="str">
        <f t="shared" si="144"/>
        <v>Formula</v>
      </c>
      <c r="D4662" s="47" t="s">
        <v>12518</v>
      </c>
      <c r="E4662" s="47" t="s">
        <v>12519</v>
      </c>
      <c r="F4662" s="53">
        <v>125</v>
      </c>
      <c r="G4662" s="56">
        <f t="shared" si="145"/>
        <v>260</v>
      </c>
    </row>
    <row r="4663" spans="1:7" ht="31.5" x14ac:dyDescent="0.25">
      <c r="A4663" s="54" t="s">
        <v>12520</v>
      </c>
      <c r="B4663" s="54" t="s">
        <v>12517</v>
      </c>
      <c r="C4663" s="57" t="str">
        <f t="shared" si="144"/>
        <v>Formula</v>
      </c>
      <c r="D4663" s="54" t="s">
        <v>12518</v>
      </c>
      <c r="E4663" s="54" t="s">
        <v>12521</v>
      </c>
      <c r="F4663" s="55">
        <v>135</v>
      </c>
      <c r="G4663" s="56">
        <f t="shared" si="145"/>
        <v>260</v>
      </c>
    </row>
    <row r="4664" spans="1:7" ht="31.5" x14ac:dyDescent="0.25">
      <c r="A4664" s="47" t="s">
        <v>12522</v>
      </c>
      <c r="B4664" s="47" t="s">
        <v>12523</v>
      </c>
      <c r="C4664" s="57" t="str">
        <f t="shared" si="144"/>
        <v>Formula</v>
      </c>
      <c r="D4664" s="47" t="s">
        <v>12524</v>
      </c>
      <c r="E4664" s="47" t="s">
        <v>12525</v>
      </c>
      <c r="F4664" s="53">
        <v>133</v>
      </c>
      <c r="G4664" s="56">
        <f t="shared" si="145"/>
        <v>517</v>
      </c>
    </row>
    <row r="4665" spans="1:7" ht="31.5" x14ac:dyDescent="0.25">
      <c r="A4665" s="54" t="s">
        <v>12526</v>
      </c>
      <c r="B4665" s="54" t="s">
        <v>12523</v>
      </c>
      <c r="C4665" s="57" t="str">
        <f t="shared" si="144"/>
        <v>Formula</v>
      </c>
      <c r="D4665" s="54" t="s">
        <v>12524</v>
      </c>
      <c r="E4665" s="54" t="s">
        <v>12527</v>
      </c>
      <c r="F4665" s="55">
        <v>86</v>
      </c>
      <c r="G4665" s="56">
        <f t="shared" si="145"/>
        <v>517</v>
      </c>
    </row>
    <row r="4666" spans="1:7" ht="31.5" x14ac:dyDescent="0.25">
      <c r="A4666" s="47" t="s">
        <v>12528</v>
      </c>
      <c r="B4666" s="47" t="s">
        <v>12523</v>
      </c>
      <c r="C4666" s="57" t="str">
        <f t="shared" si="144"/>
        <v>Formula</v>
      </c>
      <c r="D4666" s="47" t="s">
        <v>12524</v>
      </c>
      <c r="E4666" s="47" t="s">
        <v>12529</v>
      </c>
      <c r="F4666" s="53">
        <v>106</v>
      </c>
      <c r="G4666" s="56">
        <f t="shared" si="145"/>
        <v>517</v>
      </c>
    </row>
    <row r="4667" spans="1:7" ht="31.5" x14ac:dyDescent="0.25">
      <c r="A4667" s="54" t="s">
        <v>12530</v>
      </c>
      <c r="B4667" s="54" t="s">
        <v>12523</v>
      </c>
      <c r="C4667" s="57" t="str">
        <f t="shared" si="144"/>
        <v>Formula</v>
      </c>
      <c r="D4667" s="54" t="s">
        <v>12524</v>
      </c>
      <c r="E4667" s="54" t="s">
        <v>12531</v>
      </c>
      <c r="F4667" s="55">
        <v>146</v>
      </c>
      <c r="G4667" s="56">
        <f t="shared" si="145"/>
        <v>517</v>
      </c>
    </row>
    <row r="4668" spans="1:7" ht="31.5" x14ac:dyDescent="0.25">
      <c r="A4668" s="47" t="s">
        <v>12532</v>
      </c>
      <c r="B4668" s="47" t="s">
        <v>12523</v>
      </c>
      <c r="C4668" s="57" t="str">
        <f t="shared" si="144"/>
        <v>Formula</v>
      </c>
      <c r="D4668" s="47" t="s">
        <v>12524</v>
      </c>
      <c r="E4668" s="47" t="s">
        <v>12533</v>
      </c>
      <c r="F4668" s="53">
        <v>0</v>
      </c>
      <c r="G4668" s="56">
        <f t="shared" si="145"/>
        <v>517</v>
      </c>
    </row>
    <row r="4669" spans="1:7" ht="31.5" x14ac:dyDescent="0.25">
      <c r="A4669" s="54" t="s">
        <v>12534</v>
      </c>
      <c r="B4669" s="54" t="s">
        <v>12523</v>
      </c>
      <c r="C4669" s="57" t="str">
        <f t="shared" si="144"/>
        <v>Formula</v>
      </c>
      <c r="D4669" s="54" t="s">
        <v>12524</v>
      </c>
      <c r="E4669" s="54" t="s">
        <v>12535</v>
      </c>
      <c r="F4669" s="55">
        <v>46</v>
      </c>
      <c r="G4669" s="56">
        <f t="shared" si="145"/>
        <v>517</v>
      </c>
    </row>
    <row r="4670" spans="1:7" ht="31.5" x14ac:dyDescent="0.25">
      <c r="A4670" s="47" t="s">
        <v>12536</v>
      </c>
      <c r="B4670" s="47" t="s">
        <v>12537</v>
      </c>
      <c r="C4670" s="57" t="str">
        <f t="shared" si="144"/>
        <v>Formula</v>
      </c>
      <c r="D4670" s="47" t="s">
        <v>1102</v>
      </c>
      <c r="E4670" s="47" t="s">
        <v>12538</v>
      </c>
      <c r="F4670" s="53">
        <v>202</v>
      </c>
      <c r="G4670" s="56">
        <f t="shared" si="145"/>
        <v>282</v>
      </c>
    </row>
    <row r="4671" spans="1:7" ht="31.5" x14ac:dyDescent="0.25">
      <c r="A4671" s="54" t="s">
        <v>12539</v>
      </c>
      <c r="B4671" s="54" t="s">
        <v>12537</v>
      </c>
      <c r="C4671" s="57" t="str">
        <f t="shared" si="144"/>
        <v>Formula</v>
      </c>
      <c r="D4671" s="54" t="s">
        <v>1102</v>
      </c>
      <c r="E4671" s="54" t="s">
        <v>12540</v>
      </c>
      <c r="F4671" s="55">
        <v>80</v>
      </c>
      <c r="G4671" s="56">
        <f t="shared" si="145"/>
        <v>282</v>
      </c>
    </row>
    <row r="4672" spans="1:7" ht="31.5" x14ac:dyDescent="0.25">
      <c r="A4672" s="47" t="s">
        <v>12541</v>
      </c>
      <c r="B4672" s="47" t="s">
        <v>12542</v>
      </c>
      <c r="C4672" s="57" t="str">
        <f t="shared" si="144"/>
        <v>Formula</v>
      </c>
      <c r="D4672" s="47" t="s">
        <v>12543</v>
      </c>
      <c r="E4672" s="47" t="s">
        <v>12544</v>
      </c>
      <c r="F4672" s="53">
        <v>158</v>
      </c>
      <c r="G4672" s="56">
        <f t="shared" si="145"/>
        <v>158</v>
      </c>
    </row>
    <row r="4673" spans="1:7" ht="52.5" x14ac:dyDescent="0.25">
      <c r="A4673" s="54" t="s">
        <v>12545</v>
      </c>
      <c r="B4673" s="54" t="s">
        <v>12546</v>
      </c>
      <c r="C4673" s="57" t="str">
        <f t="shared" si="144"/>
        <v>Formula</v>
      </c>
      <c r="D4673" s="54" t="s">
        <v>12547</v>
      </c>
      <c r="E4673" s="54" t="s">
        <v>12548</v>
      </c>
      <c r="F4673" s="55">
        <v>200</v>
      </c>
      <c r="G4673" s="56">
        <f t="shared" si="145"/>
        <v>200</v>
      </c>
    </row>
    <row r="4674" spans="1:7" ht="31.5" x14ac:dyDescent="0.25">
      <c r="A4674" s="47" t="s">
        <v>12549</v>
      </c>
      <c r="B4674" s="47" t="s">
        <v>12550</v>
      </c>
      <c r="C4674" s="57" t="str">
        <f t="shared" si="144"/>
        <v>Formula</v>
      </c>
      <c r="D4674" s="47" t="s">
        <v>12551</v>
      </c>
      <c r="E4674" s="47" t="s">
        <v>12552</v>
      </c>
      <c r="F4674" s="53">
        <v>174</v>
      </c>
      <c r="G4674" s="56">
        <f t="shared" si="145"/>
        <v>174</v>
      </c>
    </row>
    <row r="4675" spans="1:7" ht="31.5" x14ac:dyDescent="0.25">
      <c r="A4675" s="54" t="s">
        <v>12553</v>
      </c>
      <c r="B4675" s="54" t="s">
        <v>12554</v>
      </c>
      <c r="C4675" s="57" t="str">
        <f t="shared" ref="C4675:C4738" si="146">IF(ISTEXT(VLOOKUP(B4675,$I$2:$I$11,1,FALSE)),"Alt sub","Formula")</f>
        <v>Formula</v>
      </c>
      <c r="D4675" s="54" t="s">
        <v>12555</v>
      </c>
      <c r="E4675" s="54" t="s">
        <v>12556</v>
      </c>
      <c r="F4675" s="55">
        <v>150</v>
      </c>
      <c r="G4675" s="56">
        <f t="shared" ref="G4675:G4738" si="147">SUMIF(B:B,B4675,F:F)</f>
        <v>150</v>
      </c>
    </row>
    <row r="4676" spans="1:7" ht="31.5" x14ac:dyDescent="0.25">
      <c r="A4676" s="47" t="s">
        <v>12557</v>
      </c>
      <c r="B4676" s="47" t="s">
        <v>12558</v>
      </c>
      <c r="C4676" s="57" t="str">
        <f t="shared" si="146"/>
        <v>Formula</v>
      </c>
      <c r="D4676" s="47" t="s">
        <v>5843</v>
      </c>
      <c r="E4676" s="47" t="s">
        <v>12559</v>
      </c>
      <c r="F4676" s="53">
        <v>190</v>
      </c>
      <c r="G4676" s="56">
        <f t="shared" si="147"/>
        <v>190</v>
      </c>
    </row>
    <row r="4677" spans="1:7" ht="31.5" x14ac:dyDescent="0.25">
      <c r="A4677" s="54" t="s">
        <v>12560</v>
      </c>
      <c r="B4677" s="54" t="s">
        <v>12561</v>
      </c>
      <c r="C4677" s="57" t="str">
        <f t="shared" si="146"/>
        <v>Formula</v>
      </c>
      <c r="D4677" s="54" t="s">
        <v>12562</v>
      </c>
      <c r="E4677" s="54" t="s">
        <v>5085</v>
      </c>
      <c r="F4677" s="55">
        <v>143</v>
      </c>
      <c r="G4677" s="56">
        <f t="shared" si="147"/>
        <v>143</v>
      </c>
    </row>
    <row r="4678" spans="1:7" ht="31.5" x14ac:dyDescent="0.25">
      <c r="A4678" s="47" t="s">
        <v>12563</v>
      </c>
      <c r="B4678" s="47" t="s">
        <v>12564</v>
      </c>
      <c r="C4678" s="57" t="str">
        <f t="shared" si="146"/>
        <v>Formula</v>
      </c>
      <c r="D4678" s="47" t="s">
        <v>683</v>
      </c>
      <c r="E4678" s="47" t="s">
        <v>12565</v>
      </c>
      <c r="F4678" s="53">
        <v>50</v>
      </c>
      <c r="G4678" s="56">
        <f t="shared" si="147"/>
        <v>50</v>
      </c>
    </row>
    <row r="4679" spans="1:7" ht="31.5" x14ac:dyDescent="0.25">
      <c r="A4679" s="54" t="s">
        <v>12566</v>
      </c>
      <c r="B4679" s="54" t="s">
        <v>12567</v>
      </c>
      <c r="C4679" s="57" t="str">
        <f t="shared" si="146"/>
        <v>Formula</v>
      </c>
      <c r="D4679" s="54" t="s">
        <v>12568</v>
      </c>
      <c r="E4679" s="54" t="s">
        <v>12569</v>
      </c>
      <c r="F4679" s="55">
        <v>200</v>
      </c>
      <c r="G4679" s="56">
        <f t="shared" si="147"/>
        <v>200</v>
      </c>
    </row>
    <row r="4680" spans="1:7" ht="31.5" x14ac:dyDescent="0.25">
      <c r="A4680" s="47" t="s">
        <v>12570</v>
      </c>
      <c r="B4680" s="47" t="s">
        <v>12571</v>
      </c>
      <c r="C4680" s="57" t="str">
        <f t="shared" si="146"/>
        <v>Formula</v>
      </c>
      <c r="D4680" s="47" t="s">
        <v>12572</v>
      </c>
      <c r="E4680" s="47" t="s">
        <v>12573</v>
      </c>
      <c r="F4680" s="53">
        <v>175</v>
      </c>
      <c r="G4680" s="56">
        <f t="shared" si="147"/>
        <v>175</v>
      </c>
    </row>
    <row r="4681" spans="1:7" ht="42" x14ac:dyDescent="0.25">
      <c r="A4681" s="54" t="s">
        <v>12574</v>
      </c>
      <c r="B4681" s="54" t="s">
        <v>12575</v>
      </c>
      <c r="C4681" s="57" t="str">
        <f t="shared" si="146"/>
        <v>Formula</v>
      </c>
      <c r="D4681" s="54" t="s">
        <v>12576</v>
      </c>
      <c r="E4681" s="54" t="s">
        <v>12577</v>
      </c>
      <c r="F4681" s="55">
        <v>150</v>
      </c>
      <c r="G4681" s="56">
        <f t="shared" si="147"/>
        <v>290</v>
      </c>
    </row>
    <row r="4682" spans="1:7" ht="42" x14ac:dyDescent="0.25">
      <c r="A4682" s="47" t="s">
        <v>12578</v>
      </c>
      <c r="B4682" s="47" t="s">
        <v>12575</v>
      </c>
      <c r="C4682" s="57" t="str">
        <f t="shared" si="146"/>
        <v>Formula</v>
      </c>
      <c r="D4682" s="47" t="s">
        <v>12576</v>
      </c>
      <c r="E4682" s="47" t="s">
        <v>12579</v>
      </c>
      <c r="F4682" s="53">
        <v>140</v>
      </c>
      <c r="G4682" s="56">
        <f t="shared" si="147"/>
        <v>290</v>
      </c>
    </row>
    <row r="4683" spans="1:7" ht="31.5" x14ac:dyDescent="0.25">
      <c r="A4683" s="54" t="s">
        <v>12580</v>
      </c>
      <c r="B4683" s="54" t="s">
        <v>12581</v>
      </c>
      <c r="C4683" s="57" t="str">
        <f t="shared" si="146"/>
        <v>Formula</v>
      </c>
      <c r="D4683" s="54" t="s">
        <v>12582</v>
      </c>
      <c r="E4683" s="54" t="s">
        <v>12583</v>
      </c>
      <c r="F4683" s="55">
        <v>100</v>
      </c>
      <c r="G4683" s="56">
        <f t="shared" si="147"/>
        <v>100</v>
      </c>
    </row>
    <row r="4684" spans="1:7" ht="42" x14ac:dyDescent="0.25">
      <c r="A4684" s="47" t="s">
        <v>12584</v>
      </c>
      <c r="B4684" s="47" t="s">
        <v>12585</v>
      </c>
      <c r="C4684" s="57" t="str">
        <f t="shared" si="146"/>
        <v>Formula</v>
      </c>
      <c r="D4684" s="47" t="s">
        <v>12586</v>
      </c>
      <c r="E4684" s="47" t="s">
        <v>12587</v>
      </c>
      <c r="F4684" s="53">
        <v>185</v>
      </c>
      <c r="G4684" s="56">
        <f t="shared" si="147"/>
        <v>197</v>
      </c>
    </row>
    <row r="4685" spans="1:7" ht="42" x14ac:dyDescent="0.25">
      <c r="A4685" s="54" t="s">
        <v>12588</v>
      </c>
      <c r="B4685" s="54" t="s">
        <v>12585</v>
      </c>
      <c r="C4685" s="57" t="str">
        <f t="shared" si="146"/>
        <v>Formula</v>
      </c>
      <c r="D4685" s="54" t="s">
        <v>12586</v>
      </c>
      <c r="E4685" s="54" t="s">
        <v>12589</v>
      </c>
      <c r="F4685" s="55">
        <v>8</v>
      </c>
      <c r="G4685" s="56">
        <f t="shared" si="147"/>
        <v>197</v>
      </c>
    </row>
    <row r="4686" spans="1:7" ht="42" x14ac:dyDescent="0.25">
      <c r="A4686" s="47" t="s">
        <v>12590</v>
      </c>
      <c r="B4686" s="47" t="s">
        <v>12585</v>
      </c>
      <c r="C4686" s="57" t="str">
        <f t="shared" si="146"/>
        <v>Formula</v>
      </c>
      <c r="D4686" s="47" t="s">
        <v>12586</v>
      </c>
      <c r="E4686" s="47" t="s">
        <v>12591</v>
      </c>
      <c r="F4686" s="53">
        <v>4</v>
      </c>
      <c r="G4686" s="56">
        <f t="shared" si="147"/>
        <v>197</v>
      </c>
    </row>
    <row r="4687" spans="1:7" ht="31.5" x14ac:dyDescent="0.25">
      <c r="A4687" s="54" t="s">
        <v>12592</v>
      </c>
      <c r="B4687" s="54" t="s">
        <v>12593</v>
      </c>
      <c r="C4687" s="57" t="str">
        <f t="shared" si="146"/>
        <v>Formula</v>
      </c>
      <c r="D4687" s="54" t="s">
        <v>12594</v>
      </c>
      <c r="E4687" s="54" t="s">
        <v>12595</v>
      </c>
      <c r="F4687" s="55">
        <v>50</v>
      </c>
      <c r="G4687" s="56">
        <f t="shared" si="147"/>
        <v>50</v>
      </c>
    </row>
    <row r="4688" spans="1:7" ht="42" x14ac:dyDescent="0.25">
      <c r="A4688" s="47" t="s">
        <v>12596</v>
      </c>
      <c r="B4688" s="47" t="s">
        <v>12597</v>
      </c>
      <c r="C4688" s="57" t="str">
        <f t="shared" si="146"/>
        <v>Formula</v>
      </c>
      <c r="D4688" s="47" t="s">
        <v>12598</v>
      </c>
      <c r="E4688" s="47" t="s">
        <v>12599</v>
      </c>
      <c r="F4688" s="53">
        <v>76</v>
      </c>
      <c r="G4688" s="56">
        <f t="shared" si="147"/>
        <v>76</v>
      </c>
    </row>
    <row r="4689" spans="1:7" ht="31.5" x14ac:dyDescent="0.25">
      <c r="A4689" s="54" t="s">
        <v>12600</v>
      </c>
      <c r="B4689" s="54" t="s">
        <v>12601</v>
      </c>
      <c r="C4689" s="57" t="str">
        <f t="shared" si="146"/>
        <v>Formula</v>
      </c>
      <c r="D4689" s="54" t="s">
        <v>12602</v>
      </c>
      <c r="E4689" s="54" t="s">
        <v>12603</v>
      </c>
      <c r="F4689" s="55">
        <v>163</v>
      </c>
      <c r="G4689" s="56">
        <f t="shared" si="147"/>
        <v>163</v>
      </c>
    </row>
    <row r="4690" spans="1:7" ht="31.5" x14ac:dyDescent="0.25">
      <c r="A4690" s="47" t="s">
        <v>12604</v>
      </c>
      <c r="B4690" s="47" t="s">
        <v>12605</v>
      </c>
      <c r="C4690" s="57" t="str">
        <f t="shared" si="146"/>
        <v>Formula</v>
      </c>
      <c r="D4690" s="47" t="s">
        <v>12606</v>
      </c>
      <c r="E4690" s="47" t="s">
        <v>12607</v>
      </c>
      <c r="F4690" s="53">
        <v>151</v>
      </c>
      <c r="G4690" s="56">
        <f t="shared" si="147"/>
        <v>151</v>
      </c>
    </row>
    <row r="4691" spans="1:7" ht="42" x14ac:dyDescent="0.25">
      <c r="A4691" s="54" t="s">
        <v>12608</v>
      </c>
      <c r="B4691" s="54" t="s">
        <v>12609</v>
      </c>
      <c r="C4691" s="57" t="str">
        <f t="shared" si="146"/>
        <v>Formula</v>
      </c>
      <c r="D4691" s="54" t="s">
        <v>12610</v>
      </c>
      <c r="E4691" s="54" t="s">
        <v>12611</v>
      </c>
      <c r="F4691" s="55">
        <v>100</v>
      </c>
      <c r="G4691" s="56">
        <f t="shared" si="147"/>
        <v>100</v>
      </c>
    </row>
    <row r="4692" spans="1:7" ht="42" x14ac:dyDescent="0.25">
      <c r="A4692" s="47" t="s">
        <v>12612</v>
      </c>
      <c r="B4692" s="47" t="s">
        <v>12613</v>
      </c>
      <c r="C4692" s="57" t="str">
        <f t="shared" si="146"/>
        <v>Formula</v>
      </c>
      <c r="D4692" s="47" t="s">
        <v>12614</v>
      </c>
      <c r="E4692" s="47" t="s">
        <v>12615</v>
      </c>
      <c r="F4692" s="53">
        <v>194</v>
      </c>
      <c r="G4692" s="56">
        <f t="shared" si="147"/>
        <v>194</v>
      </c>
    </row>
    <row r="4693" spans="1:7" ht="31.5" x14ac:dyDescent="0.25">
      <c r="A4693" s="54" t="s">
        <v>12616</v>
      </c>
      <c r="B4693" s="54" t="s">
        <v>12617</v>
      </c>
      <c r="C4693" s="57" t="str">
        <f t="shared" si="146"/>
        <v>Formula</v>
      </c>
      <c r="D4693" s="54" t="s">
        <v>12618</v>
      </c>
      <c r="E4693" s="54" t="s">
        <v>5085</v>
      </c>
      <c r="F4693" s="55">
        <v>20</v>
      </c>
      <c r="G4693" s="56">
        <f t="shared" si="147"/>
        <v>20</v>
      </c>
    </row>
    <row r="4694" spans="1:7" ht="31.5" x14ac:dyDescent="0.25">
      <c r="A4694" s="47" t="s">
        <v>12619</v>
      </c>
      <c r="B4694" s="47" t="s">
        <v>12620</v>
      </c>
      <c r="C4694" s="57" t="str">
        <f t="shared" si="146"/>
        <v>Formula</v>
      </c>
      <c r="D4694" s="47" t="s">
        <v>7103</v>
      </c>
      <c r="E4694" s="47" t="s">
        <v>12621</v>
      </c>
      <c r="F4694" s="53">
        <v>243</v>
      </c>
      <c r="G4694" s="56">
        <f t="shared" si="147"/>
        <v>243</v>
      </c>
    </row>
    <row r="4695" spans="1:7" ht="42" x14ac:dyDescent="0.25">
      <c r="A4695" s="54" t="s">
        <v>12622</v>
      </c>
      <c r="B4695" s="54" t="s">
        <v>12623</v>
      </c>
      <c r="C4695" s="57" t="str">
        <f t="shared" si="146"/>
        <v>Formula</v>
      </c>
      <c r="D4695" s="54" t="s">
        <v>12624</v>
      </c>
      <c r="E4695" s="54" t="s">
        <v>12625</v>
      </c>
      <c r="F4695" s="55">
        <v>244</v>
      </c>
      <c r="G4695" s="56">
        <f t="shared" si="147"/>
        <v>244</v>
      </c>
    </row>
    <row r="4696" spans="1:7" ht="52.5" x14ac:dyDescent="0.25">
      <c r="A4696" s="47" t="s">
        <v>12626</v>
      </c>
      <c r="B4696" s="47" t="s">
        <v>12627</v>
      </c>
      <c r="C4696" s="57" t="str">
        <f t="shared" si="146"/>
        <v>Formula</v>
      </c>
      <c r="D4696" s="47" t="s">
        <v>12628</v>
      </c>
      <c r="E4696" s="47" t="s">
        <v>12629</v>
      </c>
      <c r="F4696" s="53">
        <v>50</v>
      </c>
      <c r="G4696" s="56">
        <f t="shared" si="147"/>
        <v>378</v>
      </c>
    </row>
    <row r="4697" spans="1:7" ht="52.5" x14ac:dyDescent="0.25">
      <c r="A4697" s="54" t="s">
        <v>12630</v>
      </c>
      <c r="B4697" s="54" t="s">
        <v>12627</v>
      </c>
      <c r="C4697" s="57" t="str">
        <f t="shared" si="146"/>
        <v>Formula</v>
      </c>
      <c r="D4697" s="54" t="s">
        <v>12628</v>
      </c>
      <c r="E4697" s="54" t="s">
        <v>12631</v>
      </c>
      <c r="F4697" s="55">
        <v>50</v>
      </c>
      <c r="G4697" s="56">
        <f t="shared" si="147"/>
        <v>378</v>
      </c>
    </row>
    <row r="4698" spans="1:7" ht="52.5" x14ac:dyDescent="0.25">
      <c r="A4698" s="47" t="s">
        <v>12632</v>
      </c>
      <c r="B4698" s="47" t="s">
        <v>12627</v>
      </c>
      <c r="C4698" s="57" t="str">
        <f t="shared" si="146"/>
        <v>Formula</v>
      </c>
      <c r="D4698" s="47" t="s">
        <v>12628</v>
      </c>
      <c r="E4698" s="47" t="s">
        <v>12633</v>
      </c>
      <c r="F4698" s="53">
        <v>80</v>
      </c>
      <c r="G4698" s="56">
        <f t="shared" si="147"/>
        <v>378</v>
      </c>
    </row>
    <row r="4699" spans="1:7" ht="52.5" x14ac:dyDescent="0.25">
      <c r="A4699" s="54" t="s">
        <v>12634</v>
      </c>
      <c r="B4699" s="54" t="s">
        <v>12627</v>
      </c>
      <c r="C4699" s="57" t="str">
        <f t="shared" si="146"/>
        <v>Formula</v>
      </c>
      <c r="D4699" s="54" t="s">
        <v>12628</v>
      </c>
      <c r="E4699" s="54" t="s">
        <v>12635</v>
      </c>
      <c r="F4699" s="55">
        <v>50</v>
      </c>
      <c r="G4699" s="56">
        <f t="shared" si="147"/>
        <v>378</v>
      </c>
    </row>
    <row r="4700" spans="1:7" ht="52.5" x14ac:dyDescent="0.25">
      <c r="A4700" s="47" t="s">
        <v>12636</v>
      </c>
      <c r="B4700" s="47" t="s">
        <v>12627</v>
      </c>
      <c r="C4700" s="57" t="str">
        <f t="shared" si="146"/>
        <v>Formula</v>
      </c>
      <c r="D4700" s="47" t="s">
        <v>12628</v>
      </c>
      <c r="E4700" s="47" t="s">
        <v>12637</v>
      </c>
      <c r="F4700" s="53">
        <v>50</v>
      </c>
      <c r="G4700" s="56">
        <f t="shared" si="147"/>
        <v>378</v>
      </c>
    </row>
    <row r="4701" spans="1:7" ht="52.5" x14ac:dyDescent="0.25">
      <c r="A4701" s="54" t="s">
        <v>12638</v>
      </c>
      <c r="B4701" s="54" t="s">
        <v>12627</v>
      </c>
      <c r="C4701" s="57" t="str">
        <f t="shared" si="146"/>
        <v>Formula</v>
      </c>
      <c r="D4701" s="54" t="s">
        <v>12628</v>
      </c>
      <c r="E4701" s="54" t="s">
        <v>12639</v>
      </c>
      <c r="F4701" s="55">
        <v>58</v>
      </c>
      <c r="G4701" s="56">
        <f t="shared" si="147"/>
        <v>378</v>
      </c>
    </row>
    <row r="4702" spans="1:7" ht="52.5" x14ac:dyDescent="0.25">
      <c r="A4702" s="47" t="s">
        <v>12640</v>
      </c>
      <c r="B4702" s="47" t="s">
        <v>12627</v>
      </c>
      <c r="C4702" s="57" t="str">
        <f t="shared" si="146"/>
        <v>Formula</v>
      </c>
      <c r="D4702" s="47" t="s">
        <v>12628</v>
      </c>
      <c r="E4702" s="47" t="s">
        <v>12641</v>
      </c>
      <c r="F4702" s="53">
        <v>40</v>
      </c>
      <c r="G4702" s="56">
        <f t="shared" si="147"/>
        <v>378</v>
      </c>
    </row>
    <row r="4703" spans="1:7" ht="42" x14ac:dyDescent="0.25">
      <c r="A4703" s="54" t="s">
        <v>12642</v>
      </c>
      <c r="B4703" s="54" t="s">
        <v>12643</v>
      </c>
      <c r="C4703" s="57" t="str">
        <f t="shared" si="146"/>
        <v>Formula</v>
      </c>
      <c r="D4703" s="54" t="s">
        <v>12644</v>
      </c>
      <c r="E4703" s="54" t="s">
        <v>12645</v>
      </c>
      <c r="F4703" s="55">
        <v>75</v>
      </c>
      <c r="G4703" s="56">
        <f t="shared" si="147"/>
        <v>75</v>
      </c>
    </row>
    <row r="4704" spans="1:7" ht="42" x14ac:dyDescent="0.25">
      <c r="A4704" s="47" t="s">
        <v>12646</v>
      </c>
      <c r="B4704" s="47" t="s">
        <v>12647</v>
      </c>
      <c r="C4704" s="57" t="str">
        <f t="shared" si="146"/>
        <v>Formula</v>
      </c>
      <c r="D4704" s="47" t="s">
        <v>4003</v>
      </c>
      <c r="E4704" s="47" t="s">
        <v>5085</v>
      </c>
      <c r="F4704" s="53">
        <v>40</v>
      </c>
      <c r="G4704" s="56">
        <f t="shared" si="147"/>
        <v>40</v>
      </c>
    </row>
    <row r="4705" spans="1:7" ht="31.5" x14ac:dyDescent="0.25">
      <c r="A4705" s="54" t="s">
        <v>12648</v>
      </c>
      <c r="B4705" s="54" t="s">
        <v>12649</v>
      </c>
      <c r="C4705" s="57" t="str">
        <f t="shared" si="146"/>
        <v>Formula</v>
      </c>
      <c r="D4705" s="54" t="s">
        <v>12650</v>
      </c>
      <c r="E4705" s="54" t="s">
        <v>12651</v>
      </c>
      <c r="F4705" s="55">
        <v>52</v>
      </c>
      <c r="G4705" s="56">
        <f t="shared" si="147"/>
        <v>78</v>
      </c>
    </row>
    <row r="4706" spans="1:7" ht="31.5" x14ac:dyDescent="0.25">
      <c r="A4706" s="47" t="s">
        <v>12652</v>
      </c>
      <c r="B4706" s="47" t="s">
        <v>12649</v>
      </c>
      <c r="C4706" s="57" t="str">
        <f t="shared" si="146"/>
        <v>Formula</v>
      </c>
      <c r="D4706" s="47" t="s">
        <v>12650</v>
      </c>
      <c r="E4706" s="47" t="s">
        <v>12653</v>
      </c>
      <c r="F4706" s="53">
        <v>26</v>
      </c>
      <c r="G4706" s="56">
        <f t="shared" si="147"/>
        <v>78</v>
      </c>
    </row>
    <row r="4707" spans="1:7" ht="52.5" x14ac:dyDescent="0.25">
      <c r="A4707" s="54" t="s">
        <v>12654</v>
      </c>
      <c r="B4707" s="54" t="s">
        <v>12655</v>
      </c>
      <c r="C4707" s="57" t="str">
        <f t="shared" si="146"/>
        <v>Formula</v>
      </c>
      <c r="D4707" s="54" t="s">
        <v>12656</v>
      </c>
      <c r="E4707" s="54" t="s">
        <v>12657</v>
      </c>
      <c r="F4707" s="55">
        <v>148</v>
      </c>
      <c r="G4707" s="56">
        <f t="shared" si="147"/>
        <v>296</v>
      </c>
    </row>
    <row r="4708" spans="1:7" ht="52.5" x14ac:dyDescent="0.25">
      <c r="A4708" s="47" t="s">
        <v>12658</v>
      </c>
      <c r="B4708" s="47" t="s">
        <v>12655</v>
      </c>
      <c r="C4708" s="57" t="str">
        <f t="shared" si="146"/>
        <v>Formula</v>
      </c>
      <c r="D4708" s="47" t="s">
        <v>12656</v>
      </c>
      <c r="E4708" s="47" t="s">
        <v>12659</v>
      </c>
      <c r="F4708" s="53">
        <v>148</v>
      </c>
      <c r="G4708" s="56">
        <f t="shared" si="147"/>
        <v>296</v>
      </c>
    </row>
    <row r="4709" spans="1:7" ht="52.5" x14ac:dyDescent="0.25">
      <c r="A4709" s="54" t="s">
        <v>12660</v>
      </c>
      <c r="B4709" s="54" t="s">
        <v>12661</v>
      </c>
      <c r="C4709" s="57" t="str">
        <f t="shared" si="146"/>
        <v>Formula</v>
      </c>
      <c r="D4709" s="54" t="s">
        <v>12662</v>
      </c>
      <c r="E4709" s="54" t="s">
        <v>12663</v>
      </c>
      <c r="F4709" s="55">
        <v>146</v>
      </c>
      <c r="G4709" s="56">
        <f t="shared" si="147"/>
        <v>572</v>
      </c>
    </row>
    <row r="4710" spans="1:7" ht="52.5" x14ac:dyDescent="0.25">
      <c r="A4710" s="47" t="s">
        <v>12664</v>
      </c>
      <c r="B4710" s="47" t="s">
        <v>12661</v>
      </c>
      <c r="C4710" s="57" t="str">
        <f t="shared" si="146"/>
        <v>Formula</v>
      </c>
      <c r="D4710" s="47" t="s">
        <v>12662</v>
      </c>
      <c r="E4710" s="47" t="s">
        <v>12665</v>
      </c>
      <c r="F4710" s="53">
        <v>110</v>
      </c>
      <c r="G4710" s="56">
        <f t="shared" si="147"/>
        <v>572</v>
      </c>
    </row>
    <row r="4711" spans="1:7" ht="52.5" x14ac:dyDescent="0.25">
      <c r="A4711" s="54" t="s">
        <v>12666</v>
      </c>
      <c r="B4711" s="54" t="s">
        <v>12661</v>
      </c>
      <c r="C4711" s="57" t="str">
        <f t="shared" si="146"/>
        <v>Formula</v>
      </c>
      <c r="D4711" s="54" t="s">
        <v>12662</v>
      </c>
      <c r="E4711" s="54" t="s">
        <v>12667</v>
      </c>
      <c r="F4711" s="55">
        <v>114</v>
      </c>
      <c r="G4711" s="56">
        <f t="shared" si="147"/>
        <v>572</v>
      </c>
    </row>
    <row r="4712" spans="1:7" ht="52.5" x14ac:dyDescent="0.25">
      <c r="A4712" s="47" t="s">
        <v>12668</v>
      </c>
      <c r="B4712" s="47" t="s">
        <v>12661</v>
      </c>
      <c r="C4712" s="57" t="str">
        <f t="shared" si="146"/>
        <v>Formula</v>
      </c>
      <c r="D4712" s="47" t="s">
        <v>12662</v>
      </c>
      <c r="E4712" s="47" t="s">
        <v>12669</v>
      </c>
      <c r="F4712" s="53">
        <v>124</v>
      </c>
      <c r="G4712" s="56">
        <f t="shared" si="147"/>
        <v>572</v>
      </c>
    </row>
    <row r="4713" spans="1:7" ht="52.5" x14ac:dyDescent="0.25">
      <c r="A4713" s="54" t="s">
        <v>12670</v>
      </c>
      <c r="B4713" s="54" t="s">
        <v>12661</v>
      </c>
      <c r="C4713" s="57" t="str">
        <f t="shared" si="146"/>
        <v>Formula</v>
      </c>
      <c r="D4713" s="54" t="s">
        <v>12662</v>
      </c>
      <c r="E4713" s="54" t="s">
        <v>12671</v>
      </c>
      <c r="F4713" s="55">
        <v>78</v>
      </c>
      <c r="G4713" s="56">
        <f t="shared" si="147"/>
        <v>572</v>
      </c>
    </row>
    <row r="4714" spans="1:7" ht="52.5" x14ac:dyDescent="0.25">
      <c r="A4714" s="47" t="s">
        <v>12672</v>
      </c>
      <c r="B4714" s="47" t="s">
        <v>12673</v>
      </c>
      <c r="C4714" s="57" t="str">
        <f t="shared" si="146"/>
        <v>Formula</v>
      </c>
      <c r="D4714" s="47" t="s">
        <v>12674</v>
      </c>
      <c r="E4714" s="47" t="s">
        <v>12675</v>
      </c>
      <c r="F4714" s="53">
        <v>127</v>
      </c>
      <c r="G4714" s="56">
        <f t="shared" si="147"/>
        <v>1054</v>
      </c>
    </row>
    <row r="4715" spans="1:7" ht="52.5" x14ac:dyDescent="0.25">
      <c r="A4715" s="54" t="s">
        <v>12676</v>
      </c>
      <c r="B4715" s="54" t="s">
        <v>12673</v>
      </c>
      <c r="C4715" s="57" t="str">
        <f t="shared" si="146"/>
        <v>Formula</v>
      </c>
      <c r="D4715" s="54" t="s">
        <v>12674</v>
      </c>
      <c r="E4715" s="54" t="s">
        <v>12677</v>
      </c>
      <c r="F4715" s="55">
        <v>138</v>
      </c>
      <c r="G4715" s="56">
        <f t="shared" si="147"/>
        <v>1054</v>
      </c>
    </row>
    <row r="4716" spans="1:7" ht="52.5" x14ac:dyDescent="0.25">
      <c r="A4716" s="47" t="s">
        <v>12678</v>
      </c>
      <c r="B4716" s="47" t="s">
        <v>12673</v>
      </c>
      <c r="C4716" s="57" t="str">
        <f t="shared" si="146"/>
        <v>Formula</v>
      </c>
      <c r="D4716" s="47" t="s">
        <v>12674</v>
      </c>
      <c r="E4716" s="47" t="s">
        <v>12679</v>
      </c>
      <c r="F4716" s="53">
        <v>169</v>
      </c>
      <c r="G4716" s="56">
        <f t="shared" si="147"/>
        <v>1054</v>
      </c>
    </row>
    <row r="4717" spans="1:7" ht="52.5" x14ac:dyDescent="0.25">
      <c r="A4717" s="54" t="s">
        <v>12680</v>
      </c>
      <c r="B4717" s="54" t="s">
        <v>12673</v>
      </c>
      <c r="C4717" s="57" t="str">
        <f t="shared" si="146"/>
        <v>Formula</v>
      </c>
      <c r="D4717" s="54" t="s">
        <v>12674</v>
      </c>
      <c r="E4717" s="54" t="s">
        <v>12681</v>
      </c>
      <c r="F4717" s="55">
        <v>99</v>
      </c>
      <c r="G4717" s="56">
        <f t="shared" si="147"/>
        <v>1054</v>
      </c>
    </row>
    <row r="4718" spans="1:7" ht="52.5" x14ac:dyDescent="0.25">
      <c r="A4718" s="47" t="s">
        <v>12682</v>
      </c>
      <c r="B4718" s="47" t="s">
        <v>12673</v>
      </c>
      <c r="C4718" s="57" t="str">
        <f t="shared" si="146"/>
        <v>Formula</v>
      </c>
      <c r="D4718" s="47" t="s">
        <v>12674</v>
      </c>
      <c r="E4718" s="47" t="s">
        <v>12683</v>
      </c>
      <c r="F4718" s="53">
        <v>77</v>
      </c>
      <c r="G4718" s="56">
        <f t="shared" si="147"/>
        <v>1054</v>
      </c>
    </row>
    <row r="4719" spans="1:7" ht="52.5" x14ac:dyDescent="0.25">
      <c r="A4719" s="54" t="s">
        <v>12684</v>
      </c>
      <c r="B4719" s="54" t="s">
        <v>12673</v>
      </c>
      <c r="C4719" s="57" t="str">
        <f t="shared" si="146"/>
        <v>Formula</v>
      </c>
      <c r="D4719" s="54" t="s">
        <v>12674</v>
      </c>
      <c r="E4719" s="54" t="s">
        <v>308</v>
      </c>
      <c r="F4719" s="55">
        <v>250</v>
      </c>
      <c r="G4719" s="56">
        <f t="shared" si="147"/>
        <v>1054</v>
      </c>
    </row>
    <row r="4720" spans="1:7" ht="52.5" x14ac:dyDescent="0.25">
      <c r="A4720" s="47" t="s">
        <v>12685</v>
      </c>
      <c r="B4720" s="47" t="s">
        <v>12673</v>
      </c>
      <c r="C4720" s="57" t="str">
        <f t="shared" si="146"/>
        <v>Formula</v>
      </c>
      <c r="D4720" s="47" t="s">
        <v>12674</v>
      </c>
      <c r="E4720" s="47" t="s">
        <v>308</v>
      </c>
      <c r="F4720" s="53">
        <v>194</v>
      </c>
      <c r="G4720" s="56">
        <f t="shared" si="147"/>
        <v>1054</v>
      </c>
    </row>
    <row r="4721" spans="1:7" ht="52.5" x14ac:dyDescent="0.25">
      <c r="A4721" s="54" t="s">
        <v>12686</v>
      </c>
      <c r="B4721" s="54" t="s">
        <v>12687</v>
      </c>
      <c r="C4721" s="57" t="str">
        <f t="shared" si="146"/>
        <v>Formula</v>
      </c>
      <c r="D4721" s="54" t="s">
        <v>12688</v>
      </c>
      <c r="E4721" s="54" t="s">
        <v>12689</v>
      </c>
      <c r="F4721" s="55">
        <v>0</v>
      </c>
      <c r="G4721" s="56">
        <f t="shared" si="147"/>
        <v>0</v>
      </c>
    </row>
    <row r="4722" spans="1:7" ht="52.5" x14ac:dyDescent="0.25">
      <c r="A4722" s="47" t="s">
        <v>12690</v>
      </c>
      <c r="B4722" s="47" t="s">
        <v>12687</v>
      </c>
      <c r="C4722" s="57" t="str">
        <f t="shared" si="146"/>
        <v>Formula</v>
      </c>
      <c r="D4722" s="47" t="s">
        <v>12688</v>
      </c>
      <c r="E4722" s="47" t="s">
        <v>12691</v>
      </c>
      <c r="F4722" s="53">
        <v>0</v>
      </c>
      <c r="G4722" s="56">
        <f t="shared" si="147"/>
        <v>0</v>
      </c>
    </row>
    <row r="4723" spans="1:7" ht="52.5" x14ac:dyDescent="0.25">
      <c r="A4723" s="54" t="s">
        <v>12692</v>
      </c>
      <c r="B4723" s="54" t="s">
        <v>12693</v>
      </c>
      <c r="C4723" s="57" t="str">
        <f t="shared" si="146"/>
        <v>Formula</v>
      </c>
      <c r="D4723" s="54" t="s">
        <v>12694</v>
      </c>
      <c r="E4723" s="54" t="s">
        <v>12695</v>
      </c>
      <c r="F4723" s="55">
        <v>296</v>
      </c>
      <c r="G4723" s="56">
        <f t="shared" si="147"/>
        <v>296</v>
      </c>
    </row>
    <row r="4724" spans="1:7" ht="52.5" x14ac:dyDescent="0.25">
      <c r="A4724" s="47" t="s">
        <v>12696</v>
      </c>
      <c r="B4724" s="47" t="s">
        <v>12697</v>
      </c>
      <c r="C4724" s="57" t="str">
        <f t="shared" si="146"/>
        <v>Formula</v>
      </c>
      <c r="D4724" s="47" t="s">
        <v>12698</v>
      </c>
      <c r="E4724" s="47" t="s">
        <v>12699</v>
      </c>
      <c r="F4724" s="53">
        <v>215</v>
      </c>
      <c r="G4724" s="56">
        <f t="shared" si="147"/>
        <v>389</v>
      </c>
    </row>
    <row r="4725" spans="1:7" ht="52.5" x14ac:dyDescent="0.25">
      <c r="A4725" s="54" t="s">
        <v>12700</v>
      </c>
      <c r="B4725" s="54" t="s">
        <v>12697</v>
      </c>
      <c r="C4725" s="57" t="str">
        <f t="shared" si="146"/>
        <v>Formula</v>
      </c>
      <c r="D4725" s="54" t="s">
        <v>12698</v>
      </c>
      <c r="E4725" s="54" t="s">
        <v>12701</v>
      </c>
      <c r="F4725" s="55">
        <v>174</v>
      </c>
      <c r="G4725" s="56">
        <f t="shared" si="147"/>
        <v>389</v>
      </c>
    </row>
    <row r="4726" spans="1:7" ht="52.5" x14ac:dyDescent="0.25">
      <c r="A4726" s="47" t="s">
        <v>12702</v>
      </c>
      <c r="B4726" s="47" t="s">
        <v>12703</v>
      </c>
      <c r="C4726" s="57" t="str">
        <f t="shared" si="146"/>
        <v>Formula</v>
      </c>
      <c r="D4726" s="47" t="s">
        <v>12704</v>
      </c>
      <c r="E4726" s="47" t="s">
        <v>12705</v>
      </c>
      <c r="F4726" s="53">
        <v>262</v>
      </c>
      <c r="G4726" s="56">
        <f t="shared" si="147"/>
        <v>576</v>
      </c>
    </row>
    <row r="4727" spans="1:7" ht="52.5" x14ac:dyDescent="0.25">
      <c r="A4727" s="54" t="s">
        <v>12706</v>
      </c>
      <c r="B4727" s="54" t="s">
        <v>12703</v>
      </c>
      <c r="C4727" s="57" t="str">
        <f t="shared" si="146"/>
        <v>Formula</v>
      </c>
      <c r="D4727" s="54" t="s">
        <v>12704</v>
      </c>
      <c r="E4727" s="54" t="s">
        <v>12707</v>
      </c>
      <c r="F4727" s="55">
        <v>170</v>
      </c>
      <c r="G4727" s="56">
        <f t="shared" si="147"/>
        <v>576</v>
      </c>
    </row>
    <row r="4728" spans="1:7" ht="52.5" x14ac:dyDescent="0.25">
      <c r="A4728" s="47" t="s">
        <v>12708</v>
      </c>
      <c r="B4728" s="47" t="s">
        <v>12703</v>
      </c>
      <c r="C4728" s="57" t="str">
        <f t="shared" si="146"/>
        <v>Formula</v>
      </c>
      <c r="D4728" s="47" t="s">
        <v>12704</v>
      </c>
      <c r="E4728" s="47" t="s">
        <v>12709</v>
      </c>
      <c r="F4728" s="53">
        <v>144</v>
      </c>
      <c r="G4728" s="56">
        <f t="shared" si="147"/>
        <v>576</v>
      </c>
    </row>
    <row r="4729" spans="1:7" ht="52.5" x14ac:dyDescent="0.25">
      <c r="A4729" s="54" t="s">
        <v>12710</v>
      </c>
      <c r="B4729" s="54" t="s">
        <v>12711</v>
      </c>
      <c r="C4729" s="57" t="str">
        <f t="shared" si="146"/>
        <v>Formula</v>
      </c>
      <c r="D4729" s="54" t="s">
        <v>12712</v>
      </c>
      <c r="E4729" s="54" t="s">
        <v>12713</v>
      </c>
      <c r="F4729" s="55">
        <v>27</v>
      </c>
      <c r="G4729" s="56">
        <f t="shared" si="147"/>
        <v>157</v>
      </c>
    </row>
    <row r="4730" spans="1:7" ht="52.5" x14ac:dyDescent="0.25">
      <c r="A4730" s="47" t="s">
        <v>12714</v>
      </c>
      <c r="B4730" s="47" t="s">
        <v>12711</v>
      </c>
      <c r="C4730" s="57" t="str">
        <f t="shared" si="146"/>
        <v>Formula</v>
      </c>
      <c r="D4730" s="47" t="s">
        <v>12712</v>
      </c>
      <c r="E4730" s="47" t="s">
        <v>12715</v>
      </c>
      <c r="F4730" s="53">
        <v>25</v>
      </c>
      <c r="G4730" s="56">
        <f t="shared" si="147"/>
        <v>157</v>
      </c>
    </row>
    <row r="4731" spans="1:7" ht="52.5" x14ac:dyDescent="0.25">
      <c r="A4731" s="54" t="s">
        <v>12716</v>
      </c>
      <c r="B4731" s="54" t="s">
        <v>12711</v>
      </c>
      <c r="C4731" s="57" t="str">
        <f t="shared" si="146"/>
        <v>Formula</v>
      </c>
      <c r="D4731" s="54" t="s">
        <v>12712</v>
      </c>
      <c r="E4731" s="54" t="s">
        <v>12717</v>
      </c>
      <c r="F4731" s="55">
        <v>23</v>
      </c>
      <c r="G4731" s="56">
        <f t="shared" si="147"/>
        <v>157</v>
      </c>
    </row>
    <row r="4732" spans="1:7" ht="52.5" x14ac:dyDescent="0.25">
      <c r="A4732" s="47" t="s">
        <v>12718</v>
      </c>
      <c r="B4732" s="47" t="s">
        <v>12711</v>
      </c>
      <c r="C4732" s="57" t="str">
        <f t="shared" si="146"/>
        <v>Formula</v>
      </c>
      <c r="D4732" s="47" t="s">
        <v>12712</v>
      </c>
      <c r="E4732" s="47" t="s">
        <v>12719</v>
      </c>
      <c r="F4732" s="53">
        <v>40</v>
      </c>
      <c r="G4732" s="56">
        <f t="shared" si="147"/>
        <v>157</v>
      </c>
    </row>
    <row r="4733" spans="1:7" ht="52.5" x14ac:dyDescent="0.25">
      <c r="A4733" s="54" t="s">
        <v>12720</v>
      </c>
      <c r="B4733" s="54" t="s">
        <v>12711</v>
      </c>
      <c r="C4733" s="57" t="str">
        <f t="shared" si="146"/>
        <v>Formula</v>
      </c>
      <c r="D4733" s="54" t="s">
        <v>12712</v>
      </c>
      <c r="E4733" s="54" t="s">
        <v>12721</v>
      </c>
      <c r="F4733" s="55">
        <v>42</v>
      </c>
      <c r="G4733" s="56">
        <f t="shared" si="147"/>
        <v>157</v>
      </c>
    </row>
    <row r="4734" spans="1:7" ht="52.5" x14ac:dyDescent="0.25">
      <c r="A4734" s="47" t="s">
        <v>12722</v>
      </c>
      <c r="B4734" s="47" t="s">
        <v>12723</v>
      </c>
      <c r="C4734" s="57" t="str">
        <f t="shared" si="146"/>
        <v>Formula</v>
      </c>
      <c r="D4734" s="47" t="s">
        <v>12724</v>
      </c>
      <c r="E4734" s="47" t="s">
        <v>12725</v>
      </c>
      <c r="F4734" s="53">
        <v>244</v>
      </c>
      <c r="G4734" s="56">
        <f t="shared" si="147"/>
        <v>244</v>
      </c>
    </row>
    <row r="4735" spans="1:7" ht="52.5" x14ac:dyDescent="0.25">
      <c r="A4735" s="54" t="s">
        <v>12726</v>
      </c>
      <c r="B4735" s="54" t="s">
        <v>12727</v>
      </c>
      <c r="C4735" s="57" t="str">
        <f t="shared" si="146"/>
        <v>Formula</v>
      </c>
      <c r="D4735" s="54" t="s">
        <v>12728</v>
      </c>
      <c r="E4735" s="54" t="s">
        <v>12729</v>
      </c>
      <c r="F4735" s="55">
        <v>120</v>
      </c>
      <c r="G4735" s="56">
        <f t="shared" si="147"/>
        <v>120</v>
      </c>
    </row>
    <row r="4736" spans="1:7" ht="63" x14ac:dyDescent="0.25">
      <c r="A4736" s="47" t="s">
        <v>12730</v>
      </c>
      <c r="B4736" s="47" t="s">
        <v>12731</v>
      </c>
      <c r="C4736" s="57" t="str">
        <f t="shared" si="146"/>
        <v>Formula</v>
      </c>
      <c r="D4736" s="47" t="s">
        <v>12732</v>
      </c>
      <c r="E4736" s="47" t="s">
        <v>12733</v>
      </c>
      <c r="F4736" s="53">
        <v>34</v>
      </c>
      <c r="G4736" s="56">
        <f t="shared" si="147"/>
        <v>248</v>
      </c>
    </row>
    <row r="4737" spans="1:7" ht="63" x14ac:dyDescent="0.25">
      <c r="A4737" s="54" t="s">
        <v>12734</v>
      </c>
      <c r="B4737" s="54" t="s">
        <v>12731</v>
      </c>
      <c r="C4737" s="57" t="str">
        <f t="shared" si="146"/>
        <v>Formula</v>
      </c>
      <c r="D4737" s="54" t="s">
        <v>12732</v>
      </c>
      <c r="E4737" s="54" t="s">
        <v>12735</v>
      </c>
      <c r="F4737" s="55">
        <v>118</v>
      </c>
      <c r="G4737" s="56">
        <f t="shared" si="147"/>
        <v>248</v>
      </c>
    </row>
    <row r="4738" spans="1:7" ht="63" x14ac:dyDescent="0.25">
      <c r="A4738" s="47" t="s">
        <v>12736</v>
      </c>
      <c r="B4738" s="47" t="s">
        <v>12731</v>
      </c>
      <c r="C4738" s="57" t="str">
        <f t="shared" si="146"/>
        <v>Formula</v>
      </c>
      <c r="D4738" s="47" t="s">
        <v>12732</v>
      </c>
      <c r="E4738" s="47" t="s">
        <v>12737</v>
      </c>
      <c r="F4738" s="53">
        <v>79</v>
      </c>
      <c r="G4738" s="56">
        <f t="shared" si="147"/>
        <v>248</v>
      </c>
    </row>
    <row r="4739" spans="1:7" ht="63" x14ac:dyDescent="0.25">
      <c r="A4739" s="54" t="s">
        <v>12738</v>
      </c>
      <c r="B4739" s="54" t="s">
        <v>12731</v>
      </c>
      <c r="C4739" s="57" t="str">
        <f t="shared" ref="C4739:C4802" si="148">IF(ISTEXT(VLOOKUP(B4739,$I$2:$I$11,1,FALSE)),"Alt sub","Formula")</f>
        <v>Formula</v>
      </c>
      <c r="D4739" s="54" t="s">
        <v>12732</v>
      </c>
      <c r="E4739" s="54" t="s">
        <v>12739</v>
      </c>
      <c r="F4739" s="55">
        <v>17</v>
      </c>
      <c r="G4739" s="56">
        <f t="shared" ref="G4739:G4802" si="149">SUMIF(B:B,B4739,F:F)</f>
        <v>248</v>
      </c>
    </row>
    <row r="4740" spans="1:7" ht="52.5" x14ac:dyDescent="0.25">
      <c r="A4740" s="47" t="s">
        <v>12740</v>
      </c>
      <c r="B4740" s="47" t="s">
        <v>12741</v>
      </c>
      <c r="C4740" s="57" t="str">
        <f t="shared" si="148"/>
        <v>Formula</v>
      </c>
      <c r="D4740" s="47" t="s">
        <v>12742</v>
      </c>
      <c r="E4740" s="47" t="s">
        <v>12743</v>
      </c>
      <c r="F4740" s="53">
        <v>150</v>
      </c>
      <c r="G4740" s="56">
        <f t="shared" si="149"/>
        <v>150</v>
      </c>
    </row>
    <row r="4741" spans="1:7" ht="63" x14ac:dyDescent="0.25">
      <c r="A4741" s="54" t="s">
        <v>12744</v>
      </c>
      <c r="B4741" s="54" t="s">
        <v>12745</v>
      </c>
      <c r="C4741" s="57" t="str">
        <f t="shared" si="148"/>
        <v>Formula</v>
      </c>
      <c r="D4741" s="54" t="s">
        <v>12746</v>
      </c>
      <c r="E4741" s="54" t="s">
        <v>12747</v>
      </c>
      <c r="F4741" s="55">
        <v>90</v>
      </c>
      <c r="G4741" s="56">
        <f t="shared" si="149"/>
        <v>90</v>
      </c>
    </row>
    <row r="4742" spans="1:7" ht="52.5" x14ac:dyDescent="0.25">
      <c r="A4742" s="47" t="s">
        <v>12748</v>
      </c>
      <c r="B4742" s="47" t="s">
        <v>12749</v>
      </c>
      <c r="C4742" s="57" t="str">
        <f t="shared" si="148"/>
        <v>Formula</v>
      </c>
      <c r="D4742" s="47" t="s">
        <v>12750</v>
      </c>
      <c r="E4742" s="47" t="s">
        <v>12751</v>
      </c>
      <c r="F4742" s="53">
        <v>160</v>
      </c>
      <c r="G4742" s="56">
        <f t="shared" si="149"/>
        <v>160</v>
      </c>
    </row>
    <row r="4743" spans="1:7" ht="52.5" x14ac:dyDescent="0.25">
      <c r="A4743" s="54" t="s">
        <v>12752</v>
      </c>
      <c r="B4743" s="54" t="s">
        <v>12753</v>
      </c>
      <c r="C4743" s="57" t="str">
        <f t="shared" si="148"/>
        <v>Formula</v>
      </c>
      <c r="D4743" s="54" t="s">
        <v>12754</v>
      </c>
      <c r="E4743" s="54" t="s">
        <v>12755</v>
      </c>
      <c r="F4743" s="55">
        <v>192</v>
      </c>
      <c r="G4743" s="56">
        <f t="shared" si="149"/>
        <v>284</v>
      </c>
    </row>
    <row r="4744" spans="1:7" ht="52.5" x14ac:dyDescent="0.25">
      <c r="A4744" s="47" t="s">
        <v>12756</v>
      </c>
      <c r="B4744" s="47" t="s">
        <v>12753</v>
      </c>
      <c r="C4744" s="57" t="str">
        <f t="shared" si="148"/>
        <v>Formula</v>
      </c>
      <c r="D4744" s="47" t="s">
        <v>12754</v>
      </c>
      <c r="E4744" s="47" t="s">
        <v>12757</v>
      </c>
      <c r="F4744" s="53">
        <v>92</v>
      </c>
      <c r="G4744" s="56">
        <f t="shared" si="149"/>
        <v>284</v>
      </c>
    </row>
    <row r="4745" spans="1:7" ht="63" x14ac:dyDescent="0.25">
      <c r="A4745" s="54" t="s">
        <v>12758</v>
      </c>
      <c r="B4745" s="54" t="s">
        <v>12759</v>
      </c>
      <c r="C4745" s="57" t="str">
        <f t="shared" si="148"/>
        <v>Formula</v>
      </c>
      <c r="D4745" s="54" t="s">
        <v>12760</v>
      </c>
      <c r="E4745" s="54" t="s">
        <v>12761</v>
      </c>
      <c r="F4745" s="55">
        <v>50</v>
      </c>
      <c r="G4745" s="56">
        <f t="shared" si="149"/>
        <v>50</v>
      </c>
    </row>
    <row r="4746" spans="1:7" ht="52.5" x14ac:dyDescent="0.25">
      <c r="A4746" s="47" t="s">
        <v>12762</v>
      </c>
      <c r="B4746" s="47" t="s">
        <v>12763</v>
      </c>
      <c r="C4746" s="57" t="str">
        <f t="shared" si="148"/>
        <v>Formula</v>
      </c>
      <c r="D4746" s="47" t="s">
        <v>12764</v>
      </c>
      <c r="E4746" s="47" t="s">
        <v>12765</v>
      </c>
      <c r="F4746" s="53">
        <v>67</v>
      </c>
      <c r="G4746" s="56">
        <f t="shared" si="149"/>
        <v>67</v>
      </c>
    </row>
    <row r="4747" spans="1:7" ht="52.5" x14ac:dyDescent="0.25">
      <c r="A4747" s="54" t="s">
        <v>12766</v>
      </c>
      <c r="B4747" s="54" t="s">
        <v>12767</v>
      </c>
      <c r="C4747" s="57" t="str">
        <f t="shared" si="148"/>
        <v>Formula</v>
      </c>
      <c r="D4747" s="54" t="s">
        <v>12768</v>
      </c>
      <c r="E4747" s="54" t="s">
        <v>12769</v>
      </c>
      <c r="F4747" s="55">
        <v>109</v>
      </c>
      <c r="G4747" s="56">
        <f t="shared" si="149"/>
        <v>109</v>
      </c>
    </row>
    <row r="4748" spans="1:7" ht="52.5" x14ac:dyDescent="0.25">
      <c r="A4748" s="47" t="s">
        <v>12770</v>
      </c>
      <c r="B4748" s="47" t="s">
        <v>12771</v>
      </c>
      <c r="C4748" s="57" t="str">
        <f t="shared" si="148"/>
        <v>Formula</v>
      </c>
      <c r="D4748" s="47" t="s">
        <v>12772</v>
      </c>
      <c r="E4748" s="47" t="s">
        <v>12773</v>
      </c>
      <c r="F4748" s="53">
        <v>160</v>
      </c>
      <c r="G4748" s="56">
        <f t="shared" si="149"/>
        <v>330</v>
      </c>
    </row>
    <row r="4749" spans="1:7" ht="52.5" x14ac:dyDescent="0.25">
      <c r="A4749" s="54" t="s">
        <v>12774</v>
      </c>
      <c r="B4749" s="54" t="s">
        <v>12771</v>
      </c>
      <c r="C4749" s="57" t="str">
        <f t="shared" si="148"/>
        <v>Formula</v>
      </c>
      <c r="D4749" s="54" t="s">
        <v>12772</v>
      </c>
      <c r="E4749" s="54" t="s">
        <v>12775</v>
      </c>
      <c r="F4749" s="55">
        <v>170</v>
      </c>
      <c r="G4749" s="56">
        <f t="shared" si="149"/>
        <v>330</v>
      </c>
    </row>
    <row r="4750" spans="1:7" ht="52.5" x14ac:dyDescent="0.25">
      <c r="A4750" s="47" t="s">
        <v>12776</v>
      </c>
      <c r="B4750" s="47" t="s">
        <v>12777</v>
      </c>
      <c r="C4750" s="57" t="str">
        <f t="shared" si="148"/>
        <v>Formula</v>
      </c>
      <c r="D4750" s="47" t="s">
        <v>12778</v>
      </c>
      <c r="E4750" s="47" t="s">
        <v>12779</v>
      </c>
      <c r="F4750" s="53">
        <v>76</v>
      </c>
      <c r="G4750" s="56">
        <f t="shared" si="149"/>
        <v>76</v>
      </c>
    </row>
    <row r="4751" spans="1:7" ht="52.5" x14ac:dyDescent="0.25">
      <c r="A4751" s="54" t="s">
        <v>12780</v>
      </c>
      <c r="B4751" s="54" t="s">
        <v>12781</v>
      </c>
      <c r="C4751" s="57" t="str">
        <f t="shared" si="148"/>
        <v>Formula</v>
      </c>
      <c r="D4751" s="54" t="s">
        <v>12782</v>
      </c>
      <c r="E4751" s="54" t="s">
        <v>12783</v>
      </c>
      <c r="F4751" s="55">
        <v>380</v>
      </c>
      <c r="G4751" s="56">
        <f t="shared" si="149"/>
        <v>480</v>
      </c>
    </row>
    <row r="4752" spans="1:7" ht="52.5" x14ac:dyDescent="0.25">
      <c r="A4752" s="47" t="s">
        <v>12784</v>
      </c>
      <c r="B4752" s="47" t="s">
        <v>12781</v>
      </c>
      <c r="C4752" s="57" t="str">
        <f t="shared" si="148"/>
        <v>Formula</v>
      </c>
      <c r="D4752" s="47" t="s">
        <v>12782</v>
      </c>
      <c r="E4752" s="47" t="s">
        <v>12785</v>
      </c>
      <c r="F4752" s="53">
        <v>100</v>
      </c>
      <c r="G4752" s="56">
        <f t="shared" si="149"/>
        <v>480</v>
      </c>
    </row>
    <row r="4753" spans="1:7" ht="52.5" x14ac:dyDescent="0.25">
      <c r="A4753" s="54" t="s">
        <v>12786</v>
      </c>
      <c r="B4753" s="54" t="s">
        <v>12787</v>
      </c>
      <c r="C4753" s="57" t="str">
        <f t="shared" si="148"/>
        <v>Formula</v>
      </c>
      <c r="D4753" s="54" t="s">
        <v>12788</v>
      </c>
      <c r="E4753" s="54" t="s">
        <v>12789</v>
      </c>
      <c r="F4753" s="55">
        <v>388</v>
      </c>
      <c r="G4753" s="56">
        <f t="shared" si="149"/>
        <v>390</v>
      </c>
    </row>
    <row r="4754" spans="1:7" ht="52.5" x14ac:dyDescent="0.25">
      <c r="A4754" s="47" t="s">
        <v>12790</v>
      </c>
      <c r="B4754" s="47" t="s">
        <v>12787</v>
      </c>
      <c r="C4754" s="57" t="str">
        <f t="shared" si="148"/>
        <v>Formula</v>
      </c>
      <c r="D4754" s="47" t="s">
        <v>12788</v>
      </c>
      <c r="E4754" s="47" t="s">
        <v>12791</v>
      </c>
      <c r="F4754" s="53">
        <v>2</v>
      </c>
      <c r="G4754" s="56">
        <f t="shared" si="149"/>
        <v>390</v>
      </c>
    </row>
    <row r="4755" spans="1:7" ht="63" x14ac:dyDescent="0.25">
      <c r="A4755" s="54" t="s">
        <v>12792</v>
      </c>
      <c r="B4755" s="54" t="s">
        <v>12793</v>
      </c>
      <c r="C4755" s="57" t="str">
        <f t="shared" si="148"/>
        <v>Formula</v>
      </c>
      <c r="D4755" s="54" t="s">
        <v>12794</v>
      </c>
      <c r="E4755" s="54" t="s">
        <v>12795</v>
      </c>
      <c r="F4755" s="55">
        <v>200</v>
      </c>
      <c r="G4755" s="56">
        <f t="shared" si="149"/>
        <v>200</v>
      </c>
    </row>
    <row r="4756" spans="1:7" ht="52.5" x14ac:dyDescent="0.25">
      <c r="A4756" s="47" t="s">
        <v>12796</v>
      </c>
      <c r="B4756" s="47" t="s">
        <v>12797</v>
      </c>
      <c r="C4756" s="57" t="str">
        <f t="shared" si="148"/>
        <v>Formula</v>
      </c>
      <c r="D4756" s="47" t="s">
        <v>12798</v>
      </c>
      <c r="E4756" s="47" t="s">
        <v>12799</v>
      </c>
      <c r="F4756" s="53">
        <v>154</v>
      </c>
      <c r="G4756" s="56">
        <f t="shared" si="149"/>
        <v>154</v>
      </c>
    </row>
    <row r="4757" spans="1:7" ht="52.5" x14ac:dyDescent="0.25">
      <c r="A4757" s="54" t="s">
        <v>12800</v>
      </c>
      <c r="B4757" s="54" t="s">
        <v>12801</v>
      </c>
      <c r="C4757" s="57" t="str">
        <f t="shared" si="148"/>
        <v>Formula</v>
      </c>
      <c r="D4757" s="54" t="s">
        <v>12802</v>
      </c>
      <c r="E4757" s="54" t="s">
        <v>12803</v>
      </c>
      <c r="F4757" s="55">
        <v>82</v>
      </c>
      <c r="G4757" s="56">
        <f t="shared" si="149"/>
        <v>82</v>
      </c>
    </row>
    <row r="4758" spans="1:7" ht="52.5" x14ac:dyDescent="0.25">
      <c r="A4758" s="47" t="s">
        <v>12804</v>
      </c>
      <c r="B4758" s="47" t="s">
        <v>12805</v>
      </c>
      <c r="C4758" s="57" t="str">
        <f t="shared" si="148"/>
        <v>Formula</v>
      </c>
      <c r="D4758" s="47" t="s">
        <v>12806</v>
      </c>
      <c r="E4758" s="47" t="s">
        <v>12807</v>
      </c>
      <c r="F4758" s="53">
        <v>154</v>
      </c>
      <c r="G4758" s="56">
        <f t="shared" si="149"/>
        <v>154</v>
      </c>
    </row>
    <row r="4759" spans="1:7" ht="52.5" x14ac:dyDescent="0.25">
      <c r="A4759" s="54" t="s">
        <v>12808</v>
      </c>
      <c r="B4759" s="54" t="s">
        <v>12809</v>
      </c>
      <c r="C4759" s="57" t="str">
        <f t="shared" si="148"/>
        <v>Formula</v>
      </c>
      <c r="D4759" s="54" t="s">
        <v>12810</v>
      </c>
      <c r="E4759" s="54" t="s">
        <v>12811</v>
      </c>
      <c r="F4759" s="55">
        <v>112</v>
      </c>
      <c r="G4759" s="56">
        <f t="shared" si="149"/>
        <v>112</v>
      </c>
    </row>
    <row r="4760" spans="1:7" ht="52.5" x14ac:dyDescent="0.25">
      <c r="A4760" s="47" t="s">
        <v>12812</v>
      </c>
      <c r="B4760" s="47" t="s">
        <v>12813</v>
      </c>
      <c r="C4760" s="57" t="str">
        <f t="shared" si="148"/>
        <v>Formula</v>
      </c>
      <c r="D4760" s="47" t="s">
        <v>12814</v>
      </c>
      <c r="E4760" s="47" t="s">
        <v>12815</v>
      </c>
      <c r="F4760" s="53">
        <v>30</v>
      </c>
      <c r="G4760" s="56">
        <f t="shared" si="149"/>
        <v>30</v>
      </c>
    </row>
    <row r="4761" spans="1:7" ht="52.5" x14ac:dyDescent="0.25">
      <c r="A4761" s="54" t="s">
        <v>12816</v>
      </c>
      <c r="B4761" s="54" t="s">
        <v>12817</v>
      </c>
      <c r="C4761" s="57" t="str">
        <f t="shared" si="148"/>
        <v>Formula</v>
      </c>
      <c r="D4761" s="54" t="s">
        <v>12818</v>
      </c>
      <c r="E4761" s="54" t="s">
        <v>12819</v>
      </c>
      <c r="F4761" s="55">
        <v>65</v>
      </c>
      <c r="G4761" s="56">
        <f t="shared" si="149"/>
        <v>65</v>
      </c>
    </row>
    <row r="4762" spans="1:7" ht="52.5" x14ac:dyDescent="0.25">
      <c r="A4762" s="47" t="s">
        <v>12820</v>
      </c>
      <c r="B4762" s="47" t="s">
        <v>12821</v>
      </c>
      <c r="C4762" s="57" t="str">
        <f t="shared" si="148"/>
        <v>Formula</v>
      </c>
      <c r="D4762" s="47" t="s">
        <v>12822</v>
      </c>
      <c r="E4762" s="47" t="s">
        <v>12823</v>
      </c>
      <c r="F4762" s="53">
        <v>120</v>
      </c>
      <c r="G4762" s="56">
        <f t="shared" si="149"/>
        <v>120</v>
      </c>
    </row>
    <row r="4763" spans="1:7" ht="31.5" x14ac:dyDescent="0.25">
      <c r="A4763" s="54" t="s">
        <v>12824</v>
      </c>
      <c r="B4763" s="54" t="s">
        <v>12825</v>
      </c>
      <c r="C4763" s="57" t="str">
        <f t="shared" si="148"/>
        <v>Formula</v>
      </c>
      <c r="D4763" s="54" t="s">
        <v>1102</v>
      </c>
      <c r="E4763" s="54" t="s">
        <v>12826</v>
      </c>
      <c r="F4763" s="55">
        <v>212</v>
      </c>
      <c r="G4763" s="56">
        <f t="shared" si="149"/>
        <v>212</v>
      </c>
    </row>
    <row r="4764" spans="1:7" ht="52.5" x14ac:dyDescent="0.25">
      <c r="A4764" s="47" t="s">
        <v>12827</v>
      </c>
      <c r="B4764" s="47" t="s">
        <v>12828</v>
      </c>
      <c r="C4764" s="57" t="str">
        <f t="shared" si="148"/>
        <v>Formula</v>
      </c>
      <c r="D4764" s="47" t="s">
        <v>12829</v>
      </c>
      <c r="E4764" s="47" t="s">
        <v>12830</v>
      </c>
      <c r="F4764" s="53">
        <v>122</v>
      </c>
      <c r="G4764" s="56">
        <f t="shared" si="149"/>
        <v>122</v>
      </c>
    </row>
    <row r="4765" spans="1:7" ht="52.5" x14ac:dyDescent="0.25">
      <c r="A4765" s="54" t="s">
        <v>12831</v>
      </c>
      <c r="B4765" s="54" t="s">
        <v>12832</v>
      </c>
      <c r="C4765" s="57" t="str">
        <f t="shared" si="148"/>
        <v>Formula</v>
      </c>
      <c r="D4765" s="54" t="s">
        <v>12833</v>
      </c>
      <c r="E4765" s="54" t="s">
        <v>12834</v>
      </c>
      <c r="F4765" s="55">
        <v>80</v>
      </c>
      <c r="G4765" s="56">
        <f t="shared" si="149"/>
        <v>80</v>
      </c>
    </row>
    <row r="4766" spans="1:7" ht="52.5" x14ac:dyDescent="0.25">
      <c r="A4766" s="47" t="s">
        <v>12835</v>
      </c>
      <c r="B4766" s="47" t="s">
        <v>12836</v>
      </c>
      <c r="C4766" s="57" t="str">
        <f t="shared" si="148"/>
        <v>Formula</v>
      </c>
      <c r="D4766" s="47" t="s">
        <v>12837</v>
      </c>
      <c r="E4766" s="47" t="s">
        <v>12838</v>
      </c>
      <c r="F4766" s="53">
        <v>12</v>
      </c>
      <c r="G4766" s="56">
        <f t="shared" si="149"/>
        <v>34</v>
      </c>
    </row>
    <row r="4767" spans="1:7" ht="52.5" x14ac:dyDescent="0.25">
      <c r="A4767" s="54" t="s">
        <v>12839</v>
      </c>
      <c r="B4767" s="54" t="s">
        <v>12836</v>
      </c>
      <c r="C4767" s="57" t="str">
        <f t="shared" si="148"/>
        <v>Formula</v>
      </c>
      <c r="D4767" s="54" t="s">
        <v>12837</v>
      </c>
      <c r="E4767" s="54" t="s">
        <v>12840</v>
      </c>
      <c r="F4767" s="55">
        <v>22</v>
      </c>
      <c r="G4767" s="56">
        <f t="shared" si="149"/>
        <v>34</v>
      </c>
    </row>
    <row r="4768" spans="1:7" ht="52.5" x14ac:dyDescent="0.25">
      <c r="A4768" s="47" t="s">
        <v>12841</v>
      </c>
      <c r="B4768" s="47" t="s">
        <v>12842</v>
      </c>
      <c r="C4768" s="57" t="str">
        <f t="shared" si="148"/>
        <v>Formula</v>
      </c>
      <c r="D4768" s="47" t="s">
        <v>12843</v>
      </c>
      <c r="E4768" s="47" t="s">
        <v>12844</v>
      </c>
      <c r="F4768" s="53">
        <v>213</v>
      </c>
      <c r="G4768" s="56">
        <f t="shared" si="149"/>
        <v>293</v>
      </c>
    </row>
    <row r="4769" spans="1:7" ht="52.5" x14ac:dyDescent="0.25">
      <c r="A4769" s="54" t="s">
        <v>12845</v>
      </c>
      <c r="B4769" s="54" t="s">
        <v>12842</v>
      </c>
      <c r="C4769" s="57" t="str">
        <f t="shared" si="148"/>
        <v>Formula</v>
      </c>
      <c r="D4769" s="54" t="s">
        <v>12843</v>
      </c>
      <c r="E4769" s="54" t="s">
        <v>12846</v>
      </c>
      <c r="F4769" s="55">
        <v>80</v>
      </c>
      <c r="G4769" s="56">
        <f t="shared" si="149"/>
        <v>293</v>
      </c>
    </row>
    <row r="4770" spans="1:7" ht="52.5" x14ac:dyDescent="0.25">
      <c r="A4770" s="47" t="s">
        <v>12847</v>
      </c>
      <c r="B4770" s="47" t="s">
        <v>12848</v>
      </c>
      <c r="C4770" s="57" t="str">
        <f t="shared" si="148"/>
        <v>Formula</v>
      </c>
      <c r="D4770" s="47" t="s">
        <v>12849</v>
      </c>
      <c r="E4770" s="47" t="s">
        <v>12850</v>
      </c>
      <c r="F4770" s="53">
        <v>199</v>
      </c>
      <c r="G4770" s="56">
        <f t="shared" si="149"/>
        <v>408</v>
      </c>
    </row>
    <row r="4771" spans="1:7" ht="52.5" x14ac:dyDescent="0.25">
      <c r="A4771" s="54" t="s">
        <v>12851</v>
      </c>
      <c r="B4771" s="54" t="s">
        <v>12848</v>
      </c>
      <c r="C4771" s="57" t="str">
        <f t="shared" si="148"/>
        <v>Formula</v>
      </c>
      <c r="D4771" s="54" t="s">
        <v>12849</v>
      </c>
      <c r="E4771" s="54" t="s">
        <v>12852</v>
      </c>
      <c r="F4771" s="55">
        <v>209</v>
      </c>
      <c r="G4771" s="56">
        <f t="shared" si="149"/>
        <v>408</v>
      </c>
    </row>
    <row r="4772" spans="1:7" ht="63" x14ac:dyDescent="0.25">
      <c r="A4772" s="47" t="s">
        <v>12853</v>
      </c>
      <c r="B4772" s="47" t="s">
        <v>12854</v>
      </c>
      <c r="C4772" s="57" t="str">
        <f t="shared" si="148"/>
        <v>Formula</v>
      </c>
      <c r="D4772" s="47" t="s">
        <v>12855</v>
      </c>
      <c r="E4772" s="47" t="s">
        <v>12856</v>
      </c>
      <c r="F4772" s="53">
        <v>100</v>
      </c>
      <c r="G4772" s="56">
        <f t="shared" si="149"/>
        <v>100</v>
      </c>
    </row>
    <row r="4773" spans="1:7" ht="52.5" x14ac:dyDescent="0.25">
      <c r="A4773" s="54" t="s">
        <v>12857</v>
      </c>
      <c r="B4773" s="54" t="s">
        <v>12858</v>
      </c>
      <c r="C4773" s="57" t="str">
        <f t="shared" si="148"/>
        <v>Formula</v>
      </c>
      <c r="D4773" s="54" t="s">
        <v>12859</v>
      </c>
      <c r="E4773" s="54" t="s">
        <v>12860</v>
      </c>
      <c r="F4773" s="55">
        <v>78</v>
      </c>
      <c r="G4773" s="56">
        <f t="shared" si="149"/>
        <v>78</v>
      </c>
    </row>
    <row r="4774" spans="1:7" ht="52.5" x14ac:dyDescent="0.25">
      <c r="A4774" s="47" t="s">
        <v>12861</v>
      </c>
      <c r="B4774" s="47" t="s">
        <v>12862</v>
      </c>
      <c r="C4774" s="57" t="str">
        <f t="shared" si="148"/>
        <v>Formula</v>
      </c>
      <c r="D4774" s="47" t="s">
        <v>12863</v>
      </c>
      <c r="E4774" s="47" t="s">
        <v>12864</v>
      </c>
      <c r="F4774" s="53">
        <v>61</v>
      </c>
      <c r="G4774" s="56">
        <f t="shared" si="149"/>
        <v>61</v>
      </c>
    </row>
    <row r="4775" spans="1:7" ht="52.5" x14ac:dyDescent="0.25">
      <c r="A4775" s="54" t="s">
        <v>12865</v>
      </c>
      <c r="B4775" s="54" t="s">
        <v>12866</v>
      </c>
      <c r="C4775" s="57" t="str">
        <f t="shared" si="148"/>
        <v>Formula</v>
      </c>
      <c r="D4775" s="54" t="s">
        <v>12867</v>
      </c>
      <c r="E4775" s="54" t="s">
        <v>12868</v>
      </c>
      <c r="F4775" s="55">
        <v>70</v>
      </c>
      <c r="G4775" s="56">
        <f t="shared" si="149"/>
        <v>70</v>
      </c>
    </row>
    <row r="4776" spans="1:7" ht="31.5" x14ac:dyDescent="0.25">
      <c r="A4776" s="47" t="s">
        <v>12869</v>
      </c>
      <c r="B4776" s="47" t="s">
        <v>12870</v>
      </c>
      <c r="C4776" s="57" t="str">
        <f t="shared" si="148"/>
        <v>Formula</v>
      </c>
      <c r="D4776" s="47" t="s">
        <v>12871</v>
      </c>
      <c r="E4776" s="47" t="s">
        <v>6464</v>
      </c>
      <c r="F4776" s="53">
        <v>201</v>
      </c>
      <c r="G4776" s="56">
        <f t="shared" si="149"/>
        <v>2329</v>
      </c>
    </row>
    <row r="4777" spans="1:7" ht="31.5" x14ac:dyDescent="0.25">
      <c r="A4777" s="54" t="s">
        <v>12872</v>
      </c>
      <c r="B4777" s="54" t="s">
        <v>12870</v>
      </c>
      <c r="C4777" s="57" t="str">
        <f t="shared" si="148"/>
        <v>Formula</v>
      </c>
      <c r="D4777" s="54" t="s">
        <v>12871</v>
      </c>
      <c r="E4777" s="54" t="s">
        <v>12873</v>
      </c>
      <c r="F4777" s="55">
        <v>73</v>
      </c>
      <c r="G4777" s="56">
        <f t="shared" si="149"/>
        <v>2329</v>
      </c>
    </row>
    <row r="4778" spans="1:7" ht="31.5" x14ac:dyDescent="0.25">
      <c r="A4778" s="47" t="s">
        <v>12874</v>
      </c>
      <c r="B4778" s="47" t="s">
        <v>12870</v>
      </c>
      <c r="C4778" s="57" t="str">
        <f t="shared" si="148"/>
        <v>Formula</v>
      </c>
      <c r="D4778" s="47" t="s">
        <v>12871</v>
      </c>
      <c r="E4778" s="47" t="s">
        <v>12875</v>
      </c>
      <c r="F4778" s="53">
        <v>250</v>
      </c>
      <c r="G4778" s="56">
        <f t="shared" si="149"/>
        <v>2329</v>
      </c>
    </row>
    <row r="4779" spans="1:7" ht="31.5" x14ac:dyDescent="0.25">
      <c r="A4779" s="54" t="s">
        <v>12876</v>
      </c>
      <c r="B4779" s="54" t="s">
        <v>12870</v>
      </c>
      <c r="C4779" s="57" t="str">
        <f t="shared" si="148"/>
        <v>Formula</v>
      </c>
      <c r="D4779" s="54" t="s">
        <v>12871</v>
      </c>
      <c r="E4779" s="54" t="s">
        <v>12877</v>
      </c>
      <c r="F4779" s="55">
        <v>200</v>
      </c>
      <c r="G4779" s="56">
        <f t="shared" si="149"/>
        <v>2329</v>
      </c>
    </row>
    <row r="4780" spans="1:7" ht="31.5" x14ac:dyDescent="0.25">
      <c r="A4780" s="47" t="s">
        <v>12878</v>
      </c>
      <c r="B4780" s="47" t="s">
        <v>12870</v>
      </c>
      <c r="C4780" s="57" t="str">
        <f t="shared" si="148"/>
        <v>Formula</v>
      </c>
      <c r="D4780" s="47" t="s">
        <v>12871</v>
      </c>
      <c r="E4780" s="47" t="s">
        <v>12879</v>
      </c>
      <c r="F4780" s="53">
        <v>193</v>
      </c>
      <c r="G4780" s="56">
        <f t="shared" si="149"/>
        <v>2329</v>
      </c>
    </row>
    <row r="4781" spans="1:7" ht="31.5" x14ac:dyDescent="0.25">
      <c r="A4781" s="54" t="s">
        <v>12880</v>
      </c>
      <c r="B4781" s="54" t="s">
        <v>12870</v>
      </c>
      <c r="C4781" s="57" t="str">
        <f t="shared" si="148"/>
        <v>Formula</v>
      </c>
      <c r="D4781" s="54" t="s">
        <v>12871</v>
      </c>
      <c r="E4781" s="54" t="s">
        <v>12881</v>
      </c>
      <c r="F4781" s="55">
        <v>90</v>
      </c>
      <c r="G4781" s="56">
        <f t="shared" si="149"/>
        <v>2329</v>
      </c>
    </row>
    <row r="4782" spans="1:7" ht="31.5" x14ac:dyDescent="0.25">
      <c r="A4782" s="47" t="s">
        <v>12882</v>
      </c>
      <c r="B4782" s="47" t="s">
        <v>12870</v>
      </c>
      <c r="C4782" s="57" t="str">
        <f t="shared" si="148"/>
        <v>Formula</v>
      </c>
      <c r="D4782" s="47" t="s">
        <v>12871</v>
      </c>
      <c r="E4782" s="47" t="s">
        <v>308</v>
      </c>
      <c r="F4782" s="53">
        <v>248</v>
      </c>
      <c r="G4782" s="56">
        <f t="shared" si="149"/>
        <v>2329</v>
      </c>
    </row>
    <row r="4783" spans="1:7" ht="31.5" x14ac:dyDescent="0.25">
      <c r="A4783" s="54" t="s">
        <v>12883</v>
      </c>
      <c r="B4783" s="54" t="s">
        <v>12870</v>
      </c>
      <c r="C4783" s="57" t="str">
        <f t="shared" si="148"/>
        <v>Formula</v>
      </c>
      <c r="D4783" s="54" t="s">
        <v>12871</v>
      </c>
      <c r="E4783" s="54" t="s">
        <v>12884</v>
      </c>
      <c r="F4783" s="55">
        <v>158</v>
      </c>
      <c r="G4783" s="56">
        <f t="shared" si="149"/>
        <v>2329</v>
      </c>
    </row>
    <row r="4784" spans="1:7" ht="31.5" x14ac:dyDescent="0.25">
      <c r="A4784" s="47" t="s">
        <v>12885</v>
      </c>
      <c r="B4784" s="47" t="s">
        <v>12870</v>
      </c>
      <c r="C4784" s="57" t="str">
        <f t="shared" si="148"/>
        <v>Formula</v>
      </c>
      <c r="D4784" s="47" t="s">
        <v>12871</v>
      </c>
      <c r="E4784" s="47" t="s">
        <v>12886</v>
      </c>
      <c r="F4784" s="53">
        <v>208</v>
      </c>
      <c r="G4784" s="56">
        <f t="shared" si="149"/>
        <v>2329</v>
      </c>
    </row>
    <row r="4785" spans="1:7" ht="31.5" x14ac:dyDescent="0.25">
      <c r="A4785" s="54" t="s">
        <v>12887</v>
      </c>
      <c r="B4785" s="54" t="s">
        <v>12870</v>
      </c>
      <c r="C4785" s="57" t="str">
        <f t="shared" si="148"/>
        <v>Formula</v>
      </c>
      <c r="D4785" s="54" t="s">
        <v>12871</v>
      </c>
      <c r="E4785" s="54" t="s">
        <v>12888</v>
      </c>
      <c r="F4785" s="55">
        <v>84</v>
      </c>
      <c r="G4785" s="56">
        <f t="shared" si="149"/>
        <v>2329</v>
      </c>
    </row>
    <row r="4786" spans="1:7" ht="31.5" x14ac:dyDescent="0.25">
      <c r="A4786" s="47" t="s">
        <v>12889</v>
      </c>
      <c r="B4786" s="47" t="s">
        <v>12870</v>
      </c>
      <c r="C4786" s="57" t="str">
        <f t="shared" si="148"/>
        <v>Formula</v>
      </c>
      <c r="D4786" s="47" t="s">
        <v>12871</v>
      </c>
      <c r="E4786" s="47" t="s">
        <v>12890</v>
      </c>
      <c r="F4786" s="53">
        <v>118</v>
      </c>
      <c r="G4786" s="56">
        <f t="shared" si="149"/>
        <v>2329</v>
      </c>
    </row>
    <row r="4787" spans="1:7" ht="31.5" x14ac:dyDescent="0.25">
      <c r="A4787" s="54" t="s">
        <v>12891</v>
      </c>
      <c r="B4787" s="54" t="s">
        <v>12870</v>
      </c>
      <c r="C4787" s="57" t="str">
        <f t="shared" si="148"/>
        <v>Formula</v>
      </c>
      <c r="D4787" s="54" t="s">
        <v>12871</v>
      </c>
      <c r="E4787" s="54" t="s">
        <v>12892</v>
      </c>
      <c r="F4787" s="55">
        <v>139</v>
      </c>
      <c r="G4787" s="56">
        <f t="shared" si="149"/>
        <v>2329</v>
      </c>
    </row>
    <row r="4788" spans="1:7" ht="31.5" x14ac:dyDescent="0.25">
      <c r="A4788" s="47" t="s">
        <v>12893</v>
      </c>
      <c r="B4788" s="47" t="s">
        <v>12870</v>
      </c>
      <c r="C4788" s="57" t="str">
        <f t="shared" si="148"/>
        <v>Formula</v>
      </c>
      <c r="D4788" s="47" t="s">
        <v>12871</v>
      </c>
      <c r="E4788" s="47" t="s">
        <v>12894</v>
      </c>
      <c r="F4788" s="53">
        <v>226</v>
      </c>
      <c r="G4788" s="56">
        <f t="shared" si="149"/>
        <v>2329</v>
      </c>
    </row>
    <row r="4789" spans="1:7" ht="31.5" x14ac:dyDescent="0.25">
      <c r="A4789" s="54" t="s">
        <v>12895</v>
      </c>
      <c r="B4789" s="54" t="s">
        <v>12870</v>
      </c>
      <c r="C4789" s="57" t="str">
        <f t="shared" si="148"/>
        <v>Formula</v>
      </c>
      <c r="D4789" s="54" t="s">
        <v>12871</v>
      </c>
      <c r="E4789" s="54" t="s">
        <v>12896</v>
      </c>
      <c r="F4789" s="55">
        <v>141</v>
      </c>
      <c r="G4789" s="56">
        <f t="shared" si="149"/>
        <v>2329</v>
      </c>
    </row>
    <row r="4790" spans="1:7" ht="31.5" x14ac:dyDescent="0.25">
      <c r="A4790" s="47" t="s">
        <v>12897</v>
      </c>
      <c r="B4790" s="47" t="s">
        <v>12898</v>
      </c>
      <c r="C4790" s="57" t="str">
        <f t="shared" si="148"/>
        <v>Formula</v>
      </c>
      <c r="D4790" s="47" t="s">
        <v>12899</v>
      </c>
      <c r="E4790" s="47" t="s">
        <v>12900</v>
      </c>
      <c r="F4790" s="53">
        <v>6</v>
      </c>
      <c r="G4790" s="56">
        <f t="shared" si="149"/>
        <v>1258</v>
      </c>
    </row>
    <row r="4791" spans="1:7" ht="31.5" x14ac:dyDescent="0.25">
      <c r="A4791" s="54" t="s">
        <v>12901</v>
      </c>
      <c r="B4791" s="54" t="s">
        <v>12898</v>
      </c>
      <c r="C4791" s="57" t="str">
        <f t="shared" si="148"/>
        <v>Formula</v>
      </c>
      <c r="D4791" s="54" t="s">
        <v>12899</v>
      </c>
      <c r="E4791" s="54" t="s">
        <v>12902</v>
      </c>
      <c r="F4791" s="55">
        <v>224</v>
      </c>
      <c r="G4791" s="56">
        <f t="shared" si="149"/>
        <v>1258</v>
      </c>
    </row>
    <row r="4792" spans="1:7" ht="31.5" x14ac:dyDescent="0.25">
      <c r="A4792" s="47" t="s">
        <v>12903</v>
      </c>
      <c r="B4792" s="47" t="s">
        <v>12898</v>
      </c>
      <c r="C4792" s="57" t="str">
        <f t="shared" si="148"/>
        <v>Formula</v>
      </c>
      <c r="D4792" s="47" t="s">
        <v>12899</v>
      </c>
      <c r="E4792" s="47" t="s">
        <v>12904</v>
      </c>
      <c r="F4792" s="53">
        <v>210</v>
      </c>
      <c r="G4792" s="56">
        <f t="shared" si="149"/>
        <v>1258</v>
      </c>
    </row>
    <row r="4793" spans="1:7" ht="31.5" x14ac:dyDescent="0.25">
      <c r="A4793" s="54" t="s">
        <v>12905</v>
      </c>
      <c r="B4793" s="54" t="s">
        <v>12898</v>
      </c>
      <c r="C4793" s="57" t="str">
        <f t="shared" si="148"/>
        <v>Formula</v>
      </c>
      <c r="D4793" s="54" t="s">
        <v>12899</v>
      </c>
      <c r="E4793" s="54" t="s">
        <v>12906</v>
      </c>
      <c r="F4793" s="55">
        <v>190</v>
      </c>
      <c r="G4793" s="56">
        <f t="shared" si="149"/>
        <v>1258</v>
      </c>
    </row>
    <row r="4794" spans="1:7" ht="31.5" x14ac:dyDescent="0.25">
      <c r="A4794" s="47" t="s">
        <v>12907</v>
      </c>
      <c r="B4794" s="47" t="s">
        <v>12898</v>
      </c>
      <c r="C4794" s="57" t="str">
        <f t="shared" si="148"/>
        <v>Formula</v>
      </c>
      <c r="D4794" s="47" t="s">
        <v>12899</v>
      </c>
      <c r="E4794" s="47" t="s">
        <v>12908</v>
      </c>
      <c r="F4794" s="53">
        <v>184</v>
      </c>
      <c r="G4794" s="56">
        <f t="shared" si="149"/>
        <v>1258</v>
      </c>
    </row>
    <row r="4795" spans="1:7" ht="31.5" x14ac:dyDescent="0.25">
      <c r="A4795" s="54" t="s">
        <v>12909</v>
      </c>
      <c r="B4795" s="54" t="s">
        <v>12898</v>
      </c>
      <c r="C4795" s="57" t="str">
        <f t="shared" si="148"/>
        <v>Formula</v>
      </c>
      <c r="D4795" s="54" t="s">
        <v>12899</v>
      </c>
      <c r="E4795" s="54" t="s">
        <v>12910</v>
      </c>
      <c r="F4795" s="55">
        <v>104</v>
      </c>
      <c r="G4795" s="56">
        <f t="shared" si="149"/>
        <v>1258</v>
      </c>
    </row>
    <row r="4796" spans="1:7" ht="31.5" x14ac:dyDescent="0.25">
      <c r="A4796" s="47" t="s">
        <v>12911</v>
      </c>
      <c r="B4796" s="47" t="s">
        <v>12898</v>
      </c>
      <c r="C4796" s="57" t="str">
        <f t="shared" si="148"/>
        <v>Formula</v>
      </c>
      <c r="D4796" s="47" t="s">
        <v>12899</v>
      </c>
      <c r="E4796" s="47" t="s">
        <v>12912</v>
      </c>
      <c r="F4796" s="53">
        <v>87</v>
      </c>
      <c r="G4796" s="56">
        <f t="shared" si="149"/>
        <v>1258</v>
      </c>
    </row>
    <row r="4797" spans="1:7" ht="31.5" x14ac:dyDescent="0.25">
      <c r="A4797" s="54" t="s">
        <v>12913</v>
      </c>
      <c r="B4797" s="54" t="s">
        <v>12898</v>
      </c>
      <c r="C4797" s="57" t="str">
        <f t="shared" si="148"/>
        <v>Formula</v>
      </c>
      <c r="D4797" s="54" t="s">
        <v>12899</v>
      </c>
      <c r="E4797" s="54" t="s">
        <v>12914</v>
      </c>
      <c r="F4797" s="55">
        <v>40</v>
      </c>
      <c r="G4797" s="56">
        <f t="shared" si="149"/>
        <v>1258</v>
      </c>
    </row>
    <row r="4798" spans="1:7" ht="31.5" x14ac:dyDescent="0.25">
      <c r="A4798" s="47" t="s">
        <v>12915</v>
      </c>
      <c r="B4798" s="47" t="s">
        <v>12898</v>
      </c>
      <c r="C4798" s="57" t="str">
        <f t="shared" si="148"/>
        <v>Formula</v>
      </c>
      <c r="D4798" s="47" t="s">
        <v>12899</v>
      </c>
      <c r="E4798" s="47" t="s">
        <v>12916</v>
      </c>
      <c r="F4798" s="53">
        <v>119</v>
      </c>
      <c r="G4798" s="56">
        <f t="shared" si="149"/>
        <v>1258</v>
      </c>
    </row>
    <row r="4799" spans="1:7" ht="31.5" x14ac:dyDescent="0.25">
      <c r="A4799" s="54" t="s">
        <v>12917</v>
      </c>
      <c r="B4799" s="54" t="s">
        <v>12898</v>
      </c>
      <c r="C4799" s="57" t="str">
        <f t="shared" si="148"/>
        <v>Formula</v>
      </c>
      <c r="D4799" s="54" t="s">
        <v>12899</v>
      </c>
      <c r="E4799" s="54" t="s">
        <v>12918</v>
      </c>
      <c r="F4799" s="55">
        <v>64</v>
      </c>
      <c r="G4799" s="56">
        <f t="shared" si="149"/>
        <v>1258</v>
      </c>
    </row>
    <row r="4800" spans="1:7" ht="31.5" x14ac:dyDescent="0.25">
      <c r="A4800" s="47" t="s">
        <v>12919</v>
      </c>
      <c r="B4800" s="47" t="s">
        <v>12898</v>
      </c>
      <c r="C4800" s="57" t="str">
        <f t="shared" si="148"/>
        <v>Formula</v>
      </c>
      <c r="D4800" s="47" t="s">
        <v>12899</v>
      </c>
      <c r="E4800" s="47" t="s">
        <v>12920</v>
      </c>
      <c r="F4800" s="53">
        <v>30</v>
      </c>
      <c r="G4800" s="56">
        <f t="shared" si="149"/>
        <v>1258</v>
      </c>
    </row>
    <row r="4801" spans="1:7" ht="42" x14ac:dyDescent="0.25">
      <c r="A4801" s="54" t="s">
        <v>12921</v>
      </c>
      <c r="B4801" s="54" t="s">
        <v>12922</v>
      </c>
      <c r="C4801" s="57" t="str">
        <f t="shared" si="148"/>
        <v>Formula</v>
      </c>
      <c r="D4801" s="54" t="s">
        <v>12923</v>
      </c>
      <c r="E4801" s="54" t="s">
        <v>12924</v>
      </c>
      <c r="F4801" s="55">
        <v>172</v>
      </c>
      <c r="G4801" s="56">
        <f t="shared" si="149"/>
        <v>603</v>
      </c>
    </row>
    <row r="4802" spans="1:7" ht="42" x14ac:dyDescent="0.25">
      <c r="A4802" s="47" t="s">
        <v>12925</v>
      </c>
      <c r="B4802" s="47" t="s">
        <v>12922</v>
      </c>
      <c r="C4802" s="57" t="str">
        <f t="shared" si="148"/>
        <v>Formula</v>
      </c>
      <c r="D4802" s="47" t="s">
        <v>12923</v>
      </c>
      <c r="E4802" s="47" t="s">
        <v>12926</v>
      </c>
      <c r="F4802" s="53">
        <v>200</v>
      </c>
      <c r="G4802" s="56">
        <f t="shared" si="149"/>
        <v>603</v>
      </c>
    </row>
    <row r="4803" spans="1:7" ht="42" x14ac:dyDescent="0.25">
      <c r="A4803" s="54" t="s">
        <v>12927</v>
      </c>
      <c r="B4803" s="54" t="s">
        <v>12922</v>
      </c>
      <c r="C4803" s="57" t="str">
        <f t="shared" ref="C4803:C4866" si="150">IF(ISTEXT(VLOOKUP(B4803,$I$2:$I$11,1,FALSE)),"Alt sub","Formula")</f>
        <v>Formula</v>
      </c>
      <c r="D4803" s="54" t="s">
        <v>12923</v>
      </c>
      <c r="E4803" s="54" t="s">
        <v>11853</v>
      </c>
      <c r="F4803" s="55">
        <v>60</v>
      </c>
      <c r="G4803" s="56">
        <f t="shared" ref="G4803:G4866" si="151">SUMIF(B:B,B4803,F:F)</f>
        <v>603</v>
      </c>
    </row>
    <row r="4804" spans="1:7" ht="42" x14ac:dyDescent="0.25">
      <c r="A4804" s="47" t="s">
        <v>12928</v>
      </c>
      <c r="B4804" s="47" t="s">
        <v>12922</v>
      </c>
      <c r="C4804" s="57" t="str">
        <f t="shared" si="150"/>
        <v>Formula</v>
      </c>
      <c r="D4804" s="47" t="s">
        <v>12923</v>
      </c>
      <c r="E4804" s="47" t="s">
        <v>12929</v>
      </c>
      <c r="F4804" s="53">
        <v>171</v>
      </c>
      <c r="G4804" s="56">
        <f t="shared" si="151"/>
        <v>603</v>
      </c>
    </row>
    <row r="4805" spans="1:7" ht="52.5" x14ac:dyDescent="0.25">
      <c r="A4805" s="54" t="s">
        <v>12930</v>
      </c>
      <c r="B4805" s="54" t="s">
        <v>12931</v>
      </c>
      <c r="C4805" s="57" t="str">
        <f t="shared" si="150"/>
        <v>Formula</v>
      </c>
      <c r="D4805" s="54" t="s">
        <v>12932</v>
      </c>
      <c r="E4805" s="54" t="s">
        <v>12933</v>
      </c>
      <c r="F4805" s="55">
        <v>307</v>
      </c>
      <c r="G4805" s="56">
        <f t="shared" si="151"/>
        <v>479</v>
      </c>
    </row>
    <row r="4806" spans="1:7" ht="52.5" x14ac:dyDescent="0.25">
      <c r="A4806" s="47" t="s">
        <v>12934</v>
      </c>
      <c r="B4806" s="47" t="s">
        <v>12931</v>
      </c>
      <c r="C4806" s="57" t="str">
        <f t="shared" si="150"/>
        <v>Formula</v>
      </c>
      <c r="D4806" s="47" t="s">
        <v>12932</v>
      </c>
      <c r="E4806" s="47" t="s">
        <v>12935</v>
      </c>
      <c r="F4806" s="53">
        <v>31</v>
      </c>
      <c r="G4806" s="56">
        <f t="shared" si="151"/>
        <v>479</v>
      </c>
    </row>
    <row r="4807" spans="1:7" ht="52.5" x14ac:dyDescent="0.25">
      <c r="A4807" s="54" t="s">
        <v>12936</v>
      </c>
      <c r="B4807" s="54" t="s">
        <v>12931</v>
      </c>
      <c r="C4807" s="57" t="str">
        <f t="shared" si="150"/>
        <v>Formula</v>
      </c>
      <c r="D4807" s="54" t="s">
        <v>12932</v>
      </c>
      <c r="E4807" s="54" t="s">
        <v>12937</v>
      </c>
      <c r="F4807" s="55">
        <v>50</v>
      </c>
      <c r="G4807" s="56">
        <f t="shared" si="151"/>
        <v>479</v>
      </c>
    </row>
    <row r="4808" spans="1:7" ht="52.5" x14ac:dyDescent="0.25">
      <c r="A4808" s="47" t="s">
        <v>12938</v>
      </c>
      <c r="B4808" s="47" t="s">
        <v>12931</v>
      </c>
      <c r="C4808" s="57" t="str">
        <f t="shared" si="150"/>
        <v>Formula</v>
      </c>
      <c r="D4808" s="47" t="s">
        <v>12932</v>
      </c>
      <c r="E4808" s="47" t="s">
        <v>621</v>
      </c>
      <c r="F4808" s="53">
        <v>63</v>
      </c>
      <c r="G4808" s="56">
        <f t="shared" si="151"/>
        <v>479</v>
      </c>
    </row>
    <row r="4809" spans="1:7" ht="52.5" x14ac:dyDescent="0.25">
      <c r="A4809" s="54" t="s">
        <v>12939</v>
      </c>
      <c r="B4809" s="54" t="s">
        <v>12931</v>
      </c>
      <c r="C4809" s="57" t="str">
        <f t="shared" si="150"/>
        <v>Formula</v>
      </c>
      <c r="D4809" s="54" t="s">
        <v>12932</v>
      </c>
      <c r="E4809" s="54" t="s">
        <v>12940</v>
      </c>
      <c r="F4809" s="55">
        <v>28</v>
      </c>
      <c r="G4809" s="56">
        <f t="shared" si="151"/>
        <v>479</v>
      </c>
    </row>
    <row r="4810" spans="1:7" ht="52.5" x14ac:dyDescent="0.25">
      <c r="A4810" s="47" t="s">
        <v>12941</v>
      </c>
      <c r="B4810" s="47" t="s">
        <v>12942</v>
      </c>
      <c r="C4810" s="57" t="str">
        <f t="shared" si="150"/>
        <v>Formula</v>
      </c>
      <c r="D4810" s="47" t="s">
        <v>12943</v>
      </c>
      <c r="E4810" s="47" t="s">
        <v>12944</v>
      </c>
      <c r="F4810" s="53">
        <v>57</v>
      </c>
      <c r="G4810" s="56">
        <f t="shared" si="151"/>
        <v>257</v>
      </c>
    </row>
    <row r="4811" spans="1:7" ht="52.5" x14ac:dyDescent="0.25">
      <c r="A4811" s="54" t="s">
        <v>12945</v>
      </c>
      <c r="B4811" s="54" t="s">
        <v>12942</v>
      </c>
      <c r="C4811" s="57" t="str">
        <f t="shared" si="150"/>
        <v>Formula</v>
      </c>
      <c r="D4811" s="54" t="s">
        <v>12943</v>
      </c>
      <c r="E4811" s="54" t="s">
        <v>12946</v>
      </c>
      <c r="F4811" s="55">
        <v>20</v>
      </c>
      <c r="G4811" s="56">
        <f t="shared" si="151"/>
        <v>257</v>
      </c>
    </row>
    <row r="4812" spans="1:7" ht="52.5" x14ac:dyDescent="0.25">
      <c r="A4812" s="47" t="s">
        <v>12947</v>
      </c>
      <c r="B4812" s="47" t="s">
        <v>12942</v>
      </c>
      <c r="C4812" s="57" t="str">
        <f t="shared" si="150"/>
        <v>Formula</v>
      </c>
      <c r="D4812" s="47" t="s">
        <v>12943</v>
      </c>
      <c r="E4812" s="47" t="s">
        <v>12948</v>
      </c>
      <c r="F4812" s="53">
        <v>108</v>
      </c>
      <c r="G4812" s="56">
        <f t="shared" si="151"/>
        <v>257</v>
      </c>
    </row>
    <row r="4813" spans="1:7" ht="52.5" x14ac:dyDescent="0.25">
      <c r="A4813" s="54" t="s">
        <v>12949</v>
      </c>
      <c r="B4813" s="54" t="s">
        <v>12942</v>
      </c>
      <c r="C4813" s="57" t="str">
        <f t="shared" si="150"/>
        <v>Formula</v>
      </c>
      <c r="D4813" s="54" t="s">
        <v>12943</v>
      </c>
      <c r="E4813" s="54" t="s">
        <v>12950</v>
      </c>
      <c r="F4813" s="55">
        <v>48</v>
      </c>
      <c r="G4813" s="56">
        <f t="shared" si="151"/>
        <v>257</v>
      </c>
    </row>
    <row r="4814" spans="1:7" ht="52.5" x14ac:dyDescent="0.25">
      <c r="A4814" s="47" t="s">
        <v>12951</v>
      </c>
      <c r="B4814" s="47" t="s">
        <v>12942</v>
      </c>
      <c r="C4814" s="57" t="str">
        <f t="shared" si="150"/>
        <v>Formula</v>
      </c>
      <c r="D4814" s="47" t="s">
        <v>12943</v>
      </c>
      <c r="E4814" s="47" t="s">
        <v>12952</v>
      </c>
      <c r="F4814" s="53">
        <v>10</v>
      </c>
      <c r="G4814" s="56">
        <f t="shared" si="151"/>
        <v>257</v>
      </c>
    </row>
    <row r="4815" spans="1:7" ht="52.5" x14ac:dyDescent="0.25">
      <c r="A4815" s="54" t="s">
        <v>12953</v>
      </c>
      <c r="B4815" s="54" t="s">
        <v>12942</v>
      </c>
      <c r="C4815" s="57" t="str">
        <f t="shared" si="150"/>
        <v>Formula</v>
      </c>
      <c r="D4815" s="54" t="s">
        <v>12943</v>
      </c>
      <c r="E4815" s="54" t="s">
        <v>12954</v>
      </c>
      <c r="F4815" s="55">
        <v>14</v>
      </c>
      <c r="G4815" s="56">
        <f t="shared" si="151"/>
        <v>257</v>
      </c>
    </row>
    <row r="4816" spans="1:7" ht="52.5" x14ac:dyDescent="0.25">
      <c r="A4816" s="47" t="s">
        <v>12955</v>
      </c>
      <c r="B4816" s="47" t="s">
        <v>12956</v>
      </c>
      <c r="C4816" s="57" t="str">
        <f t="shared" si="150"/>
        <v>Formula</v>
      </c>
      <c r="D4816" s="47" t="s">
        <v>12957</v>
      </c>
      <c r="E4816" s="47" t="s">
        <v>12958</v>
      </c>
      <c r="F4816" s="53">
        <v>66</v>
      </c>
      <c r="G4816" s="56">
        <f t="shared" si="151"/>
        <v>370</v>
      </c>
    </row>
    <row r="4817" spans="1:7" ht="52.5" x14ac:dyDescent="0.25">
      <c r="A4817" s="54" t="s">
        <v>12959</v>
      </c>
      <c r="B4817" s="54" t="s">
        <v>12956</v>
      </c>
      <c r="C4817" s="57" t="str">
        <f t="shared" si="150"/>
        <v>Formula</v>
      </c>
      <c r="D4817" s="54" t="s">
        <v>12957</v>
      </c>
      <c r="E4817" s="54" t="s">
        <v>12960</v>
      </c>
      <c r="F4817" s="55">
        <v>56</v>
      </c>
      <c r="G4817" s="56">
        <f t="shared" si="151"/>
        <v>370</v>
      </c>
    </row>
    <row r="4818" spans="1:7" ht="52.5" x14ac:dyDescent="0.25">
      <c r="A4818" s="47" t="s">
        <v>12961</v>
      </c>
      <c r="B4818" s="47" t="s">
        <v>12956</v>
      </c>
      <c r="C4818" s="57" t="str">
        <f t="shared" si="150"/>
        <v>Formula</v>
      </c>
      <c r="D4818" s="47" t="s">
        <v>12957</v>
      </c>
      <c r="E4818" s="47" t="s">
        <v>12962</v>
      </c>
      <c r="F4818" s="53">
        <v>42</v>
      </c>
      <c r="G4818" s="56">
        <f t="shared" si="151"/>
        <v>370</v>
      </c>
    </row>
    <row r="4819" spans="1:7" ht="52.5" x14ac:dyDescent="0.25">
      <c r="A4819" s="54" t="s">
        <v>12963</v>
      </c>
      <c r="B4819" s="54" t="s">
        <v>12956</v>
      </c>
      <c r="C4819" s="57" t="str">
        <f t="shared" si="150"/>
        <v>Formula</v>
      </c>
      <c r="D4819" s="54" t="s">
        <v>12957</v>
      </c>
      <c r="E4819" s="54" t="s">
        <v>12964</v>
      </c>
      <c r="F4819" s="55">
        <v>44</v>
      </c>
      <c r="G4819" s="56">
        <f t="shared" si="151"/>
        <v>370</v>
      </c>
    </row>
    <row r="4820" spans="1:7" ht="52.5" x14ac:dyDescent="0.25">
      <c r="A4820" s="47" t="s">
        <v>12965</v>
      </c>
      <c r="B4820" s="47" t="s">
        <v>12956</v>
      </c>
      <c r="C4820" s="57" t="str">
        <f t="shared" si="150"/>
        <v>Formula</v>
      </c>
      <c r="D4820" s="47" t="s">
        <v>12957</v>
      </c>
      <c r="E4820" s="47" t="s">
        <v>12966</v>
      </c>
      <c r="F4820" s="53">
        <v>50</v>
      </c>
      <c r="G4820" s="56">
        <f t="shared" si="151"/>
        <v>370</v>
      </c>
    </row>
    <row r="4821" spans="1:7" ht="52.5" x14ac:dyDescent="0.25">
      <c r="A4821" s="54" t="s">
        <v>12967</v>
      </c>
      <c r="B4821" s="54" t="s">
        <v>12956</v>
      </c>
      <c r="C4821" s="57" t="str">
        <f t="shared" si="150"/>
        <v>Formula</v>
      </c>
      <c r="D4821" s="54" t="s">
        <v>12957</v>
      </c>
      <c r="E4821" s="54" t="s">
        <v>12968</v>
      </c>
      <c r="F4821" s="55">
        <v>26</v>
      </c>
      <c r="G4821" s="56">
        <f t="shared" si="151"/>
        <v>370</v>
      </c>
    </row>
    <row r="4822" spans="1:7" ht="52.5" x14ac:dyDescent="0.25">
      <c r="A4822" s="47" t="s">
        <v>12969</v>
      </c>
      <c r="B4822" s="47" t="s">
        <v>12956</v>
      </c>
      <c r="C4822" s="57" t="str">
        <f t="shared" si="150"/>
        <v>Formula</v>
      </c>
      <c r="D4822" s="47" t="s">
        <v>12957</v>
      </c>
      <c r="E4822" s="47" t="s">
        <v>12970</v>
      </c>
      <c r="F4822" s="53">
        <v>86</v>
      </c>
      <c r="G4822" s="56">
        <f t="shared" si="151"/>
        <v>370</v>
      </c>
    </row>
    <row r="4823" spans="1:7" ht="52.5" x14ac:dyDescent="0.25">
      <c r="A4823" s="54" t="s">
        <v>12971</v>
      </c>
      <c r="B4823" s="54" t="s">
        <v>12972</v>
      </c>
      <c r="C4823" s="57" t="str">
        <f t="shared" si="150"/>
        <v>Formula</v>
      </c>
      <c r="D4823" s="54" t="s">
        <v>12973</v>
      </c>
      <c r="E4823" s="54" t="s">
        <v>12974</v>
      </c>
      <c r="F4823" s="55">
        <v>7</v>
      </c>
      <c r="G4823" s="56">
        <f t="shared" si="151"/>
        <v>7</v>
      </c>
    </row>
    <row r="4824" spans="1:7" ht="42" x14ac:dyDescent="0.25">
      <c r="A4824" s="47" t="s">
        <v>12975</v>
      </c>
      <c r="B4824" s="47" t="s">
        <v>12976</v>
      </c>
      <c r="C4824" s="57" t="str">
        <f t="shared" si="150"/>
        <v>Formula</v>
      </c>
      <c r="D4824" s="47" t="s">
        <v>12977</v>
      </c>
      <c r="E4824" s="47" t="s">
        <v>12978</v>
      </c>
      <c r="F4824" s="53">
        <v>47</v>
      </c>
      <c r="G4824" s="56">
        <f t="shared" si="151"/>
        <v>262</v>
      </c>
    </row>
    <row r="4825" spans="1:7" ht="42" x14ac:dyDescent="0.25">
      <c r="A4825" s="54" t="s">
        <v>12979</v>
      </c>
      <c r="B4825" s="54" t="s">
        <v>12976</v>
      </c>
      <c r="C4825" s="57" t="str">
        <f t="shared" si="150"/>
        <v>Formula</v>
      </c>
      <c r="D4825" s="54" t="s">
        <v>12977</v>
      </c>
      <c r="E4825" s="54" t="s">
        <v>12980</v>
      </c>
      <c r="F4825" s="55">
        <v>203</v>
      </c>
      <c r="G4825" s="56">
        <f t="shared" si="151"/>
        <v>262</v>
      </c>
    </row>
    <row r="4826" spans="1:7" ht="42" x14ac:dyDescent="0.25">
      <c r="A4826" s="47" t="s">
        <v>12981</v>
      </c>
      <c r="B4826" s="47" t="s">
        <v>12976</v>
      </c>
      <c r="C4826" s="57" t="str">
        <f t="shared" si="150"/>
        <v>Formula</v>
      </c>
      <c r="D4826" s="47" t="s">
        <v>12977</v>
      </c>
      <c r="E4826" s="47" t="s">
        <v>12982</v>
      </c>
      <c r="F4826" s="53">
        <v>12</v>
      </c>
      <c r="G4826" s="56">
        <f t="shared" si="151"/>
        <v>262</v>
      </c>
    </row>
    <row r="4827" spans="1:7" ht="52.5" x14ac:dyDescent="0.25">
      <c r="A4827" s="54" t="s">
        <v>12985</v>
      </c>
      <c r="B4827" s="54" t="s">
        <v>12986</v>
      </c>
      <c r="C4827" s="57" t="str">
        <f t="shared" si="150"/>
        <v>Formula</v>
      </c>
      <c r="D4827" s="54" t="s">
        <v>12987</v>
      </c>
      <c r="E4827" s="54" t="s">
        <v>12988</v>
      </c>
      <c r="F4827" s="55">
        <v>126</v>
      </c>
      <c r="G4827" s="56">
        <f t="shared" si="151"/>
        <v>126</v>
      </c>
    </row>
    <row r="4828" spans="1:7" ht="42" x14ac:dyDescent="0.25">
      <c r="A4828" s="47" t="s">
        <v>12989</v>
      </c>
      <c r="B4828" s="47" t="s">
        <v>12990</v>
      </c>
      <c r="C4828" s="57" t="str">
        <f t="shared" si="150"/>
        <v>Formula</v>
      </c>
      <c r="D4828" s="47" t="s">
        <v>12991</v>
      </c>
      <c r="E4828" s="47" t="s">
        <v>12992</v>
      </c>
      <c r="F4828" s="53">
        <v>41</v>
      </c>
      <c r="G4828" s="56">
        <f t="shared" si="151"/>
        <v>41</v>
      </c>
    </row>
    <row r="4829" spans="1:7" ht="42" x14ac:dyDescent="0.25">
      <c r="A4829" s="54" t="s">
        <v>12993</v>
      </c>
      <c r="B4829" s="54" t="s">
        <v>12994</v>
      </c>
      <c r="C4829" s="57" t="str">
        <f t="shared" si="150"/>
        <v>Formula</v>
      </c>
      <c r="D4829" s="54" t="s">
        <v>12995</v>
      </c>
      <c r="E4829" s="54" t="s">
        <v>12996</v>
      </c>
      <c r="F4829" s="55">
        <v>104</v>
      </c>
      <c r="G4829" s="56">
        <f t="shared" si="151"/>
        <v>104</v>
      </c>
    </row>
    <row r="4830" spans="1:7" ht="42" x14ac:dyDescent="0.25">
      <c r="A4830" s="47" t="s">
        <v>12997</v>
      </c>
      <c r="B4830" s="47" t="s">
        <v>12998</v>
      </c>
      <c r="C4830" s="57" t="str">
        <f t="shared" si="150"/>
        <v>Formula</v>
      </c>
      <c r="D4830" s="47" t="s">
        <v>12999</v>
      </c>
      <c r="E4830" s="47" t="s">
        <v>13000</v>
      </c>
      <c r="F4830" s="53">
        <v>132</v>
      </c>
      <c r="G4830" s="56">
        <f t="shared" si="151"/>
        <v>132</v>
      </c>
    </row>
    <row r="4831" spans="1:7" ht="42" x14ac:dyDescent="0.25">
      <c r="A4831" s="54" t="s">
        <v>13001</v>
      </c>
      <c r="B4831" s="54" t="s">
        <v>13002</v>
      </c>
      <c r="C4831" s="57" t="str">
        <f t="shared" si="150"/>
        <v>Formula</v>
      </c>
      <c r="D4831" s="54" t="s">
        <v>13003</v>
      </c>
      <c r="E4831" s="54" t="s">
        <v>13004</v>
      </c>
      <c r="F4831" s="55">
        <v>80</v>
      </c>
      <c r="G4831" s="56">
        <f t="shared" si="151"/>
        <v>80</v>
      </c>
    </row>
    <row r="4832" spans="1:7" ht="31.5" x14ac:dyDescent="0.25">
      <c r="A4832" s="47" t="s">
        <v>13005</v>
      </c>
      <c r="B4832" s="47" t="s">
        <v>13006</v>
      </c>
      <c r="C4832" s="57" t="str">
        <f t="shared" si="150"/>
        <v>Formula</v>
      </c>
      <c r="D4832" s="47" t="s">
        <v>13007</v>
      </c>
      <c r="E4832" s="47" t="s">
        <v>13008</v>
      </c>
      <c r="F4832" s="53">
        <v>186</v>
      </c>
      <c r="G4832" s="56">
        <f t="shared" si="151"/>
        <v>186</v>
      </c>
    </row>
    <row r="4833" spans="1:7" ht="42" x14ac:dyDescent="0.25">
      <c r="A4833" s="54" t="s">
        <v>13009</v>
      </c>
      <c r="B4833" s="54" t="s">
        <v>13010</v>
      </c>
      <c r="C4833" s="57" t="str">
        <f t="shared" si="150"/>
        <v>Formula</v>
      </c>
      <c r="D4833" s="54" t="s">
        <v>13011</v>
      </c>
      <c r="E4833" s="54" t="s">
        <v>13012</v>
      </c>
      <c r="F4833" s="55">
        <v>30</v>
      </c>
      <c r="G4833" s="56">
        <f t="shared" si="151"/>
        <v>30</v>
      </c>
    </row>
    <row r="4834" spans="1:7" ht="31.5" x14ac:dyDescent="0.25">
      <c r="A4834" s="47" t="s">
        <v>13013</v>
      </c>
      <c r="B4834" s="47" t="s">
        <v>13014</v>
      </c>
      <c r="C4834" s="57" t="str">
        <f t="shared" si="150"/>
        <v>Formula</v>
      </c>
      <c r="D4834" s="47" t="s">
        <v>13015</v>
      </c>
      <c r="E4834" s="47" t="s">
        <v>13016</v>
      </c>
      <c r="F4834" s="53">
        <v>40</v>
      </c>
      <c r="G4834" s="56">
        <f t="shared" si="151"/>
        <v>40</v>
      </c>
    </row>
    <row r="4835" spans="1:7" ht="52.5" x14ac:dyDescent="0.25">
      <c r="A4835" s="54" t="s">
        <v>13017</v>
      </c>
      <c r="B4835" s="54" t="s">
        <v>13018</v>
      </c>
      <c r="C4835" s="57" t="str">
        <f t="shared" si="150"/>
        <v>Formula</v>
      </c>
      <c r="D4835" s="54" t="s">
        <v>13019</v>
      </c>
      <c r="E4835" s="54" t="s">
        <v>12404</v>
      </c>
      <c r="F4835" s="55">
        <v>54</v>
      </c>
      <c r="G4835" s="56">
        <f t="shared" si="151"/>
        <v>54</v>
      </c>
    </row>
    <row r="4836" spans="1:7" ht="52.5" x14ac:dyDescent="0.25">
      <c r="A4836" s="47" t="s">
        <v>13020</v>
      </c>
      <c r="B4836" s="47" t="s">
        <v>13021</v>
      </c>
      <c r="C4836" s="57" t="str">
        <f t="shared" si="150"/>
        <v>Formula</v>
      </c>
      <c r="D4836" s="47" t="s">
        <v>13022</v>
      </c>
      <c r="E4836" s="47" t="s">
        <v>13023</v>
      </c>
      <c r="F4836" s="53">
        <v>57</v>
      </c>
      <c r="G4836" s="56">
        <f t="shared" si="151"/>
        <v>57</v>
      </c>
    </row>
    <row r="4837" spans="1:7" ht="31.5" x14ac:dyDescent="0.25">
      <c r="A4837" s="54" t="s">
        <v>13024</v>
      </c>
      <c r="B4837" s="54" t="s">
        <v>13025</v>
      </c>
      <c r="C4837" s="57" t="str">
        <f t="shared" si="150"/>
        <v>Formula</v>
      </c>
      <c r="D4837" s="54" t="s">
        <v>13026</v>
      </c>
      <c r="E4837" s="54" t="s">
        <v>13027</v>
      </c>
      <c r="F4837" s="55">
        <v>88</v>
      </c>
      <c r="G4837" s="56">
        <f t="shared" si="151"/>
        <v>88</v>
      </c>
    </row>
    <row r="4838" spans="1:7" ht="42" x14ac:dyDescent="0.25">
      <c r="A4838" s="47" t="s">
        <v>13028</v>
      </c>
      <c r="B4838" s="47" t="s">
        <v>13029</v>
      </c>
      <c r="C4838" s="57" t="str">
        <f t="shared" si="150"/>
        <v>Formula</v>
      </c>
      <c r="D4838" s="47" t="s">
        <v>13030</v>
      </c>
      <c r="E4838" s="47" t="s">
        <v>13031</v>
      </c>
      <c r="F4838" s="53">
        <v>50</v>
      </c>
      <c r="G4838" s="56">
        <f t="shared" si="151"/>
        <v>50</v>
      </c>
    </row>
    <row r="4839" spans="1:7" ht="42" x14ac:dyDescent="0.25">
      <c r="A4839" s="54" t="s">
        <v>13032</v>
      </c>
      <c r="B4839" s="54" t="s">
        <v>13033</v>
      </c>
      <c r="C4839" s="57" t="str">
        <f t="shared" si="150"/>
        <v>Formula</v>
      </c>
      <c r="D4839" s="54" t="s">
        <v>13034</v>
      </c>
      <c r="E4839" s="54" t="s">
        <v>11853</v>
      </c>
      <c r="F4839" s="55">
        <v>60</v>
      </c>
      <c r="G4839" s="56">
        <f t="shared" si="151"/>
        <v>60</v>
      </c>
    </row>
    <row r="4840" spans="1:7" ht="42" x14ac:dyDescent="0.25">
      <c r="A4840" s="47" t="s">
        <v>13035</v>
      </c>
      <c r="B4840" s="47" t="s">
        <v>13036</v>
      </c>
      <c r="C4840" s="57" t="str">
        <f t="shared" si="150"/>
        <v>Formula</v>
      </c>
      <c r="D4840" s="47" t="s">
        <v>13037</v>
      </c>
      <c r="E4840" s="47" t="s">
        <v>11853</v>
      </c>
      <c r="F4840" s="53">
        <v>122</v>
      </c>
      <c r="G4840" s="56">
        <f t="shared" si="151"/>
        <v>122</v>
      </c>
    </row>
    <row r="4841" spans="1:7" ht="31.5" x14ac:dyDescent="0.25">
      <c r="A4841" s="54" t="s">
        <v>13038</v>
      </c>
      <c r="B4841" s="54" t="s">
        <v>13039</v>
      </c>
      <c r="C4841" s="57" t="str">
        <f t="shared" si="150"/>
        <v>Formula</v>
      </c>
      <c r="D4841" s="54" t="s">
        <v>13040</v>
      </c>
      <c r="E4841" s="54" t="s">
        <v>13041</v>
      </c>
      <c r="F4841" s="55">
        <v>273</v>
      </c>
      <c r="G4841" s="56">
        <f t="shared" si="151"/>
        <v>273</v>
      </c>
    </row>
    <row r="4842" spans="1:7" ht="63" x14ac:dyDescent="0.25">
      <c r="A4842" s="47" t="s">
        <v>13042</v>
      </c>
      <c r="B4842" s="47" t="s">
        <v>13043</v>
      </c>
      <c r="C4842" s="57" t="str">
        <f t="shared" si="150"/>
        <v>Formula</v>
      </c>
      <c r="D4842" s="47" t="s">
        <v>13044</v>
      </c>
      <c r="E4842" s="47" t="s">
        <v>13045</v>
      </c>
      <c r="F4842" s="53">
        <v>154</v>
      </c>
      <c r="G4842" s="56">
        <f t="shared" si="151"/>
        <v>154</v>
      </c>
    </row>
    <row r="4843" spans="1:7" ht="31.5" x14ac:dyDescent="0.25">
      <c r="A4843" s="54" t="s">
        <v>13046</v>
      </c>
      <c r="B4843" s="54" t="s">
        <v>13047</v>
      </c>
      <c r="C4843" s="57" t="str">
        <f t="shared" si="150"/>
        <v>Formula</v>
      </c>
      <c r="D4843" s="54" t="s">
        <v>13048</v>
      </c>
      <c r="E4843" s="54" t="s">
        <v>13049</v>
      </c>
      <c r="F4843" s="55">
        <v>111</v>
      </c>
      <c r="G4843" s="56">
        <f t="shared" si="151"/>
        <v>111</v>
      </c>
    </row>
    <row r="4844" spans="1:7" ht="31.5" x14ac:dyDescent="0.25">
      <c r="A4844" s="47" t="s">
        <v>13050</v>
      </c>
      <c r="B4844" s="47" t="s">
        <v>13051</v>
      </c>
      <c r="C4844" s="57" t="str">
        <f t="shared" si="150"/>
        <v>Formula</v>
      </c>
      <c r="D4844" s="47" t="s">
        <v>13052</v>
      </c>
      <c r="E4844" s="47" t="s">
        <v>13053</v>
      </c>
      <c r="F4844" s="53">
        <v>39</v>
      </c>
      <c r="G4844" s="56">
        <f t="shared" si="151"/>
        <v>39</v>
      </c>
    </row>
    <row r="4845" spans="1:7" ht="31.5" x14ac:dyDescent="0.25">
      <c r="A4845" s="54" t="s">
        <v>13054</v>
      </c>
      <c r="B4845" s="54" t="s">
        <v>13055</v>
      </c>
      <c r="C4845" s="57" t="str">
        <f t="shared" si="150"/>
        <v>Formula</v>
      </c>
      <c r="D4845" s="54" t="s">
        <v>13056</v>
      </c>
      <c r="E4845" s="54" t="s">
        <v>13057</v>
      </c>
      <c r="F4845" s="55">
        <v>84</v>
      </c>
      <c r="G4845" s="56">
        <f t="shared" si="151"/>
        <v>422</v>
      </c>
    </row>
    <row r="4846" spans="1:7" ht="31.5" x14ac:dyDescent="0.25">
      <c r="A4846" s="47" t="s">
        <v>13058</v>
      </c>
      <c r="B4846" s="47" t="s">
        <v>13055</v>
      </c>
      <c r="C4846" s="57" t="str">
        <f t="shared" si="150"/>
        <v>Formula</v>
      </c>
      <c r="D4846" s="47" t="s">
        <v>13056</v>
      </c>
      <c r="E4846" s="47" t="s">
        <v>2644</v>
      </c>
      <c r="F4846" s="53">
        <v>116</v>
      </c>
      <c r="G4846" s="56">
        <f t="shared" si="151"/>
        <v>422</v>
      </c>
    </row>
    <row r="4847" spans="1:7" ht="31.5" x14ac:dyDescent="0.25">
      <c r="A4847" s="54" t="s">
        <v>13059</v>
      </c>
      <c r="B4847" s="54" t="s">
        <v>13055</v>
      </c>
      <c r="C4847" s="57" t="str">
        <f t="shared" si="150"/>
        <v>Formula</v>
      </c>
      <c r="D4847" s="54" t="s">
        <v>13056</v>
      </c>
      <c r="E4847" s="54" t="s">
        <v>13060</v>
      </c>
      <c r="F4847" s="55">
        <v>100</v>
      </c>
      <c r="G4847" s="56">
        <f t="shared" si="151"/>
        <v>422</v>
      </c>
    </row>
    <row r="4848" spans="1:7" ht="31.5" x14ac:dyDescent="0.25">
      <c r="A4848" s="47" t="s">
        <v>13061</v>
      </c>
      <c r="B4848" s="47" t="s">
        <v>13055</v>
      </c>
      <c r="C4848" s="57" t="str">
        <f t="shared" si="150"/>
        <v>Formula</v>
      </c>
      <c r="D4848" s="47" t="s">
        <v>13056</v>
      </c>
      <c r="E4848" s="47" t="s">
        <v>13062</v>
      </c>
      <c r="F4848" s="53">
        <v>84</v>
      </c>
      <c r="G4848" s="56">
        <f t="shared" si="151"/>
        <v>422</v>
      </c>
    </row>
    <row r="4849" spans="1:7" ht="31.5" x14ac:dyDescent="0.25">
      <c r="A4849" s="54" t="s">
        <v>13063</v>
      </c>
      <c r="B4849" s="54" t="s">
        <v>13055</v>
      </c>
      <c r="C4849" s="57" t="str">
        <f t="shared" si="150"/>
        <v>Formula</v>
      </c>
      <c r="D4849" s="54" t="s">
        <v>13056</v>
      </c>
      <c r="E4849" s="54" t="s">
        <v>13064</v>
      </c>
      <c r="F4849" s="55">
        <v>38</v>
      </c>
      <c r="G4849" s="56">
        <f t="shared" si="151"/>
        <v>422</v>
      </c>
    </row>
    <row r="4850" spans="1:7" ht="31.5" x14ac:dyDescent="0.25">
      <c r="A4850" s="47" t="s">
        <v>13065</v>
      </c>
      <c r="B4850" s="47" t="s">
        <v>13066</v>
      </c>
      <c r="C4850" s="57" t="str">
        <f t="shared" si="150"/>
        <v>Formula</v>
      </c>
      <c r="D4850" s="47" t="s">
        <v>13067</v>
      </c>
      <c r="E4850" s="47" t="s">
        <v>13068</v>
      </c>
      <c r="F4850" s="53">
        <v>129</v>
      </c>
      <c r="G4850" s="56">
        <f t="shared" si="151"/>
        <v>574</v>
      </c>
    </row>
    <row r="4851" spans="1:7" ht="31.5" x14ac:dyDescent="0.25">
      <c r="A4851" s="54" t="s">
        <v>13069</v>
      </c>
      <c r="B4851" s="54" t="s">
        <v>13066</v>
      </c>
      <c r="C4851" s="57" t="str">
        <f t="shared" si="150"/>
        <v>Formula</v>
      </c>
      <c r="D4851" s="54" t="s">
        <v>13067</v>
      </c>
      <c r="E4851" s="54" t="s">
        <v>13070</v>
      </c>
      <c r="F4851" s="55">
        <v>171</v>
      </c>
      <c r="G4851" s="56">
        <f t="shared" si="151"/>
        <v>574</v>
      </c>
    </row>
    <row r="4852" spans="1:7" ht="31.5" x14ac:dyDescent="0.25">
      <c r="A4852" s="47" t="s">
        <v>13071</v>
      </c>
      <c r="B4852" s="47" t="s">
        <v>13066</v>
      </c>
      <c r="C4852" s="57" t="str">
        <f t="shared" si="150"/>
        <v>Formula</v>
      </c>
      <c r="D4852" s="47" t="s">
        <v>13067</v>
      </c>
      <c r="E4852" s="47" t="s">
        <v>13072</v>
      </c>
      <c r="F4852" s="53">
        <v>244</v>
      </c>
      <c r="G4852" s="56">
        <f t="shared" si="151"/>
        <v>574</v>
      </c>
    </row>
    <row r="4853" spans="1:7" ht="31.5" x14ac:dyDescent="0.25">
      <c r="A4853" s="54" t="s">
        <v>13073</v>
      </c>
      <c r="B4853" s="54" t="s">
        <v>13066</v>
      </c>
      <c r="C4853" s="57" t="str">
        <f t="shared" si="150"/>
        <v>Formula</v>
      </c>
      <c r="D4853" s="54" t="s">
        <v>13067</v>
      </c>
      <c r="E4853" s="54" t="s">
        <v>13074</v>
      </c>
      <c r="F4853" s="55">
        <v>30</v>
      </c>
      <c r="G4853" s="56">
        <f t="shared" si="151"/>
        <v>574</v>
      </c>
    </row>
    <row r="4854" spans="1:7" ht="31.5" x14ac:dyDescent="0.25">
      <c r="A4854" s="47" t="s">
        <v>13075</v>
      </c>
      <c r="B4854" s="47" t="s">
        <v>13076</v>
      </c>
      <c r="C4854" s="57" t="str">
        <f t="shared" si="150"/>
        <v>Formula</v>
      </c>
      <c r="D4854" s="47" t="s">
        <v>13077</v>
      </c>
      <c r="E4854" s="47" t="s">
        <v>13078</v>
      </c>
      <c r="F4854" s="53">
        <v>80</v>
      </c>
      <c r="G4854" s="56">
        <f t="shared" si="151"/>
        <v>80</v>
      </c>
    </row>
    <row r="4855" spans="1:7" ht="42" x14ac:dyDescent="0.25">
      <c r="A4855" s="54" t="s">
        <v>13079</v>
      </c>
      <c r="B4855" s="54" t="s">
        <v>13080</v>
      </c>
      <c r="C4855" s="57" t="str">
        <f t="shared" si="150"/>
        <v>Formula</v>
      </c>
      <c r="D4855" s="54" t="s">
        <v>13081</v>
      </c>
      <c r="E4855" s="54" t="s">
        <v>13082</v>
      </c>
      <c r="F4855" s="55">
        <v>124</v>
      </c>
      <c r="G4855" s="56">
        <f t="shared" si="151"/>
        <v>124</v>
      </c>
    </row>
    <row r="4856" spans="1:7" ht="21" x14ac:dyDescent="0.25">
      <c r="A4856" s="47" t="s">
        <v>13083</v>
      </c>
      <c r="B4856" s="47" t="s">
        <v>13084</v>
      </c>
      <c r="C4856" s="57" t="str">
        <f t="shared" si="150"/>
        <v>Formula</v>
      </c>
      <c r="D4856" s="47" t="s">
        <v>13085</v>
      </c>
      <c r="E4856" s="47" t="s">
        <v>13086</v>
      </c>
      <c r="F4856" s="53">
        <v>259</v>
      </c>
      <c r="G4856" s="56">
        <f t="shared" si="151"/>
        <v>259</v>
      </c>
    </row>
    <row r="4857" spans="1:7" ht="31.5" x14ac:dyDescent="0.25">
      <c r="A4857" s="54" t="s">
        <v>13087</v>
      </c>
      <c r="B4857" s="54" t="s">
        <v>13088</v>
      </c>
      <c r="C4857" s="57" t="str">
        <f t="shared" si="150"/>
        <v>Formula</v>
      </c>
      <c r="D4857" s="54" t="s">
        <v>13089</v>
      </c>
      <c r="E4857" s="54" t="s">
        <v>13090</v>
      </c>
      <c r="F4857" s="55">
        <v>90</v>
      </c>
      <c r="G4857" s="56">
        <f t="shared" si="151"/>
        <v>120</v>
      </c>
    </row>
    <row r="4858" spans="1:7" ht="31.5" x14ac:dyDescent="0.25">
      <c r="A4858" s="47" t="s">
        <v>13091</v>
      </c>
      <c r="B4858" s="47" t="s">
        <v>13088</v>
      </c>
      <c r="C4858" s="57" t="str">
        <f t="shared" si="150"/>
        <v>Formula</v>
      </c>
      <c r="D4858" s="47" t="s">
        <v>13089</v>
      </c>
      <c r="E4858" s="47" t="s">
        <v>13092</v>
      </c>
      <c r="F4858" s="53">
        <v>30</v>
      </c>
      <c r="G4858" s="56">
        <f t="shared" si="151"/>
        <v>120</v>
      </c>
    </row>
    <row r="4859" spans="1:7" ht="31.5" x14ac:dyDescent="0.25">
      <c r="A4859" s="54" t="s">
        <v>13093</v>
      </c>
      <c r="B4859" s="54" t="s">
        <v>13094</v>
      </c>
      <c r="C4859" s="57" t="str">
        <f t="shared" si="150"/>
        <v>Formula</v>
      </c>
      <c r="D4859" s="54" t="s">
        <v>13095</v>
      </c>
      <c r="E4859" s="54" t="s">
        <v>13096</v>
      </c>
      <c r="F4859" s="55">
        <v>194</v>
      </c>
      <c r="G4859" s="56">
        <f t="shared" si="151"/>
        <v>543</v>
      </c>
    </row>
    <row r="4860" spans="1:7" ht="31.5" x14ac:dyDescent="0.25">
      <c r="A4860" s="47" t="s">
        <v>13097</v>
      </c>
      <c r="B4860" s="47" t="s">
        <v>13094</v>
      </c>
      <c r="C4860" s="57" t="str">
        <f t="shared" si="150"/>
        <v>Formula</v>
      </c>
      <c r="D4860" s="47" t="s">
        <v>13095</v>
      </c>
      <c r="E4860" s="47" t="s">
        <v>13098</v>
      </c>
      <c r="F4860" s="53">
        <v>200</v>
      </c>
      <c r="G4860" s="56">
        <f t="shared" si="151"/>
        <v>543</v>
      </c>
    </row>
    <row r="4861" spans="1:7" ht="31.5" x14ac:dyDescent="0.25">
      <c r="A4861" s="54" t="s">
        <v>13099</v>
      </c>
      <c r="B4861" s="54" t="s">
        <v>13094</v>
      </c>
      <c r="C4861" s="57" t="str">
        <f t="shared" si="150"/>
        <v>Formula</v>
      </c>
      <c r="D4861" s="54" t="s">
        <v>13095</v>
      </c>
      <c r="E4861" s="54" t="s">
        <v>13100</v>
      </c>
      <c r="F4861" s="55">
        <v>149</v>
      </c>
      <c r="G4861" s="56">
        <f t="shared" si="151"/>
        <v>543</v>
      </c>
    </row>
    <row r="4862" spans="1:7" ht="31.5" x14ac:dyDescent="0.25">
      <c r="A4862" s="47" t="s">
        <v>13101</v>
      </c>
      <c r="B4862" s="47" t="s">
        <v>13102</v>
      </c>
      <c r="C4862" s="57" t="str">
        <f t="shared" si="150"/>
        <v>Formula</v>
      </c>
      <c r="D4862" s="47" t="s">
        <v>13103</v>
      </c>
      <c r="E4862" s="47" t="s">
        <v>13104</v>
      </c>
      <c r="F4862" s="53">
        <v>36</v>
      </c>
      <c r="G4862" s="56">
        <f t="shared" si="151"/>
        <v>36</v>
      </c>
    </row>
    <row r="4863" spans="1:7" ht="42" x14ac:dyDescent="0.25">
      <c r="A4863" s="54" t="s">
        <v>13105</v>
      </c>
      <c r="B4863" s="54" t="s">
        <v>13106</v>
      </c>
      <c r="C4863" s="57" t="str">
        <f t="shared" si="150"/>
        <v>Formula</v>
      </c>
      <c r="D4863" s="54" t="s">
        <v>13107</v>
      </c>
      <c r="E4863" s="54" t="s">
        <v>13108</v>
      </c>
      <c r="F4863" s="55">
        <v>171</v>
      </c>
      <c r="G4863" s="56">
        <f t="shared" si="151"/>
        <v>171</v>
      </c>
    </row>
    <row r="4864" spans="1:7" ht="42" x14ac:dyDescent="0.25">
      <c r="A4864" s="47" t="s">
        <v>13109</v>
      </c>
      <c r="B4864" s="47" t="s">
        <v>13110</v>
      </c>
      <c r="C4864" s="57" t="str">
        <f t="shared" si="150"/>
        <v>Formula</v>
      </c>
      <c r="D4864" s="47" t="s">
        <v>13111</v>
      </c>
      <c r="E4864" s="47" t="s">
        <v>13112</v>
      </c>
      <c r="F4864" s="53">
        <v>59</v>
      </c>
      <c r="G4864" s="56">
        <f t="shared" si="151"/>
        <v>207</v>
      </c>
    </row>
    <row r="4865" spans="1:7" ht="42" x14ac:dyDescent="0.25">
      <c r="A4865" s="54" t="s">
        <v>13113</v>
      </c>
      <c r="B4865" s="54" t="s">
        <v>13110</v>
      </c>
      <c r="C4865" s="57" t="str">
        <f t="shared" si="150"/>
        <v>Formula</v>
      </c>
      <c r="D4865" s="54" t="s">
        <v>13111</v>
      </c>
      <c r="E4865" s="54" t="s">
        <v>13114</v>
      </c>
      <c r="F4865" s="55">
        <v>98</v>
      </c>
      <c r="G4865" s="56">
        <f t="shared" si="151"/>
        <v>207</v>
      </c>
    </row>
    <row r="4866" spans="1:7" ht="42" x14ac:dyDescent="0.25">
      <c r="A4866" s="47" t="s">
        <v>13115</v>
      </c>
      <c r="B4866" s="47" t="s">
        <v>13110</v>
      </c>
      <c r="C4866" s="57" t="str">
        <f t="shared" si="150"/>
        <v>Formula</v>
      </c>
      <c r="D4866" s="47" t="s">
        <v>13111</v>
      </c>
      <c r="E4866" s="47" t="s">
        <v>13116</v>
      </c>
      <c r="F4866" s="53">
        <v>50</v>
      </c>
      <c r="G4866" s="56">
        <f t="shared" si="151"/>
        <v>207</v>
      </c>
    </row>
    <row r="4867" spans="1:7" ht="42" x14ac:dyDescent="0.25">
      <c r="A4867" s="54" t="s">
        <v>13117</v>
      </c>
      <c r="B4867" s="54" t="s">
        <v>13118</v>
      </c>
      <c r="C4867" s="57" t="str">
        <f t="shared" ref="C4867:C4930" si="152">IF(ISTEXT(VLOOKUP(B4867,$I$2:$I$11,1,FALSE)),"Alt sub","Formula")</f>
        <v>Formula</v>
      </c>
      <c r="D4867" s="54" t="s">
        <v>2214</v>
      </c>
      <c r="E4867" s="54" t="s">
        <v>13119</v>
      </c>
      <c r="F4867" s="55">
        <v>80</v>
      </c>
      <c r="G4867" s="56">
        <f t="shared" ref="G4867:G4930" si="153">SUMIF(B:B,B4867,F:F)</f>
        <v>80</v>
      </c>
    </row>
    <row r="4868" spans="1:7" ht="42" x14ac:dyDescent="0.25">
      <c r="A4868" s="47" t="s">
        <v>13120</v>
      </c>
      <c r="B4868" s="47" t="s">
        <v>13121</v>
      </c>
      <c r="C4868" s="57" t="str">
        <f t="shared" si="152"/>
        <v>Formula</v>
      </c>
      <c r="D4868" s="47" t="s">
        <v>13122</v>
      </c>
      <c r="E4868" s="47" t="s">
        <v>13123</v>
      </c>
      <c r="F4868" s="53">
        <v>640</v>
      </c>
      <c r="G4868" s="56">
        <f t="shared" si="153"/>
        <v>3763</v>
      </c>
    </row>
    <row r="4869" spans="1:7" ht="42" x14ac:dyDescent="0.25">
      <c r="A4869" s="54" t="s">
        <v>13124</v>
      </c>
      <c r="B4869" s="54" t="s">
        <v>13121</v>
      </c>
      <c r="C4869" s="57" t="str">
        <f t="shared" si="152"/>
        <v>Formula</v>
      </c>
      <c r="D4869" s="54" t="s">
        <v>13122</v>
      </c>
      <c r="E4869" s="54" t="s">
        <v>13125</v>
      </c>
      <c r="F4869" s="55">
        <v>692</v>
      </c>
      <c r="G4869" s="56">
        <f t="shared" si="153"/>
        <v>3763</v>
      </c>
    </row>
    <row r="4870" spans="1:7" ht="42" x14ac:dyDescent="0.25">
      <c r="A4870" s="47" t="s">
        <v>13126</v>
      </c>
      <c r="B4870" s="47" t="s">
        <v>13121</v>
      </c>
      <c r="C4870" s="57" t="str">
        <f t="shared" si="152"/>
        <v>Formula</v>
      </c>
      <c r="D4870" s="47" t="s">
        <v>13122</v>
      </c>
      <c r="E4870" s="47" t="s">
        <v>13127</v>
      </c>
      <c r="F4870" s="53">
        <v>159</v>
      </c>
      <c r="G4870" s="56">
        <f t="shared" si="153"/>
        <v>3763</v>
      </c>
    </row>
    <row r="4871" spans="1:7" ht="42" x14ac:dyDescent="0.25">
      <c r="A4871" s="54" t="s">
        <v>13128</v>
      </c>
      <c r="B4871" s="54" t="s">
        <v>13121</v>
      </c>
      <c r="C4871" s="57" t="str">
        <f t="shared" si="152"/>
        <v>Formula</v>
      </c>
      <c r="D4871" s="54" t="s">
        <v>13122</v>
      </c>
      <c r="E4871" s="54" t="s">
        <v>13129</v>
      </c>
      <c r="F4871" s="55">
        <v>298</v>
      </c>
      <c r="G4871" s="56">
        <f t="shared" si="153"/>
        <v>3763</v>
      </c>
    </row>
    <row r="4872" spans="1:7" ht="42" x14ac:dyDescent="0.25">
      <c r="A4872" s="47" t="s">
        <v>13130</v>
      </c>
      <c r="B4872" s="47" t="s">
        <v>13121</v>
      </c>
      <c r="C4872" s="57" t="str">
        <f t="shared" si="152"/>
        <v>Formula</v>
      </c>
      <c r="D4872" s="47" t="s">
        <v>13122</v>
      </c>
      <c r="E4872" s="47" t="s">
        <v>13131</v>
      </c>
      <c r="F4872" s="53">
        <v>231</v>
      </c>
      <c r="G4872" s="56">
        <f t="shared" si="153"/>
        <v>3763</v>
      </c>
    </row>
    <row r="4873" spans="1:7" ht="42" x14ac:dyDescent="0.25">
      <c r="A4873" s="54" t="s">
        <v>13132</v>
      </c>
      <c r="B4873" s="54" t="s">
        <v>13121</v>
      </c>
      <c r="C4873" s="57" t="str">
        <f t="shared" si="152"/>
        <v>Formula</v>
      </c>
      <c r="D4873" s="54" t="s">
        <v>13122</v>
      </c>
      <c r="E4873" s="54" t="s">
        <v>13133</v>
      </c>
      <c r="F4873" s="55">
        <v>153</v>
      </c>
      <c r="G4873" s="56">
        <f t="shared" si="153"/>
        <v>3763</v>
      </c>
    </row>
    <row r="4874" spans="1:7" ht="42" x14ac:dyDescent="0.25">
      <c r="A4874" s="47" t="s">
        <v>13134</v>
      </c>
      <c r="B4874" s="47" t="s">
        <v>13121</v>
      </c>
      <c r="C4874" s="57" t="str">
        <f t="shared" si="152"/>
        <v>Formula</v>
      </c>
      <c r="D4874" s="47" t="s">
        <v>13122</v>
      </c>
      <c r="E4874" s="47" t="s">
        <v>13135</v>
      </c>
      <c r="F4874" s="53">
        <v>59</v>
      </c>
      <c r="G4874" s="56">
        <f t="shared" si="153"/>
        <v>3763</v>
      </c>
    </row>
    <row r="4875" spans="1:7" ht="42" x14ac:dyDescent="0.25">
      <c r="A4875" s="54" t="s">
        <v>13136</v>
      </c>
      <c r="B4875" s="54" t="s">
        <v>13121</v>
      </c>
      <c r="C4875" s="57" t="str">
        <f t="shared" si="152"/>
        <v>Formula</v>
      </c>
      <c r="D4875" s="54" t="s">
        <v>13122</v>
      </c>
      <c r="E4875" s="54" t="s">
        <v>13137</v>
      </c>
      <c r="F4875" s="55">
        <v>92</v>
      </c>
      <c r="G4875" s="56">
        <f t="shared" si="153"/>
        <v>3763</v>
      </c>
    </row>
    <row r="4876" spans="1:7" ht="42" x14ac:dyDescent="0.25">
      <c r="A4876" s="47" t="s">
        <v>13138</v>
      </c>
      <c r="B4876" s="47" t="s">
        <v>13121</v>
      </c>
      <c r="C4876" s="57" t="str">
        <f t="shared" si="152"/>
        <v>Formula</v>
      </c>
      <c r="D4876" s="47" t="s">
        <v>13122</v>
      </c>
      <c r="E4876" s="47" t="s">
        <v>13139</v>
      </c>
      <c r="F4876" s="53">
        <v>78</v>
      </c>
      <c r="G4876" s="56">
        <f t="shared" si="153"/>
        <v>3763</v>
      </c>
    </row>
    <row r="4877" spans="1:7" ht="42" x14ac:dyDescent="0.25">
      <c r="A4877" s="54" t="s">
        <v>13140</v>
      </c>
      <c r="B4877" s="54" t="s">
        <v>13121</v>
      </c>
      <c r="C4877" s="57" t="str">
        <f t="shared" si="152"/>
        <v>Formula</v>
      </c>
      <c r="D4877" s="54" t="s">
        <v>13122</v>
      </c>
      <c r="E4877" s="54" t="s">
        <v>13141</v>
      </c>
      <c r="F4877" s="55">
        <v>134</v>
      </c>
      <c r="G4877" s="56">
        <f t="shared" si="153"/>
        <v>3763</v>
      </c>
    </row>
    <row r="4878" spans="1:7" ht="42" x14ac:dyDescent="0.25">
      <c r="A4878" s="47" t="s">
        <v>13142</v>
      </c>
      <c r="B4878" s="47" t="s">
        <v>13121</v>
      </c>
      <c r="C4878" s="57" t="str">
        <f t="shared" si="152"/>
        <v>Formula</v>
      </c>
      <c r="D4878" s="47" t="s">
        <v>13122</v>
      </c>
      <c r="E4878" s="47" t="s">
        <v>13143</v>
      </c>
      <c r="F4878" s="53">
        <v>375</v>
      </c>
      <c r="G4878" s="56">
        <f t="shared" si="153"/>
        <v>3763</v>
      </c>
    </row>
    <row r="4879" spans="1:7" ht="42" x14ac:dyDescent="0.25">
      <c r="A4879" s="54" t="s">
        <v>13144</v>
      </c>
      <c r="B4879" s="54" t="s">
        <v>13121</v>
      </c>
      <c r="C4879" s="57" t="str">
        <f t="shared" si="152"/>
        <v>Formula</v>
      </c>
      <c r="D4879" s="54" t="s">
        <v>13122</v>
      </c>
      <c r="E4879" s="54" t="s">
        <v>13145</v>
      </c>
      <c r="F4879" s="55">
        <v>10</v>
      </c>
      <c r="G4879" s="56">
        <f t="shared" si="153"/>
        <v>3763</v>
      </c>
    </row>
    <row r="4880" spans="1:7" ht="42" x14ac:dyDescent="0.25">
      <c r="A4880" s="47" t="s">
        <v>13146</v>
      </c>
      <c r="B4880" s="47" t="s">
        <v>13121</v>
      </c>
      <c r="C4880" s="57" t="str">
        <f t="shared" si="152"/>
        <v>Formula</v>
      </c>
      <c r="D4880" s="47" t="s">
        <v>13122</v>
      </c>
      <c r="E4880" s="47" t="s">
        <v>13147</v>
      </c>
      <c r="F4880" s="53">
        <v>18</v>
      </c>
      <c r="G4880" s="56">
        <f t="shared" si="153"/>
        <v>3763</v>
      </c>
    </row>
    <row r="4881" spans="1:7" ht="42" x14ac:dyDescent="0.25">
      <c r="A4881" s="54" t="s">
        <v>13148</v>
      </c>
      <c r="B4881" s="54" t="s">
        <v>13121</v>
      </c>
      <c r="C4881" s="57" t="str">
        <f t="shared" si="152"/>
        <v>Formula</v>
      </c>
      <c r="D4881" s="54" t="s">
        <v>13122</v>
      </c>
      <c r="E4881" s="54" t="s">
        <v>13149</v>
      </c>
      <c r="F4881" s="55">
        <v>10</v>
      </c>
      <c r="G4881" s="56">
        <f t="shared" si="153"/>
        <v>3763</v>
      </c>
    </row>
    <row r="4882" spans="1:7" ht="42" x14ac:dyDescent="0.25">
      <c r="A4882" s="47" t="s">
        <v>13150</v>
      </c>
      <c r="B4882" s="47" t="s">
        <v>13121</v>
      </c>
      <c r="C4882" s="57" t="str">
        <f t="shared" si="152"/>
        <v>Formula</v>
      </c>
      <c r="D4882" s="47" t="s">
        <v>13122</v>
      </c>
      <c r="E4882" s="47" t="s">
        <v>13151</v>
      </c>
      <c r="F4882" s="53">
        <v>68</v>
      </c>
      <c r="G4882" s="56">
        <f t="shared" si="153"/>
        <v>3763</v>
      </c>
    </row>
    <row r="4883" spans="1:7" ht="42" x14ac:dyDescent="0.25">
      <c r="A4883" s="54" t="s">
        <v>13152</v>
      </c>
      <c r="B4883" s="54" t="s">
        <v>13121</v>
      </c>
      <c r="C4883" s="57" t="str">
        <f t="shared" si="152"/>
        <v>Formula</v>
      </c>
      <c r="D4883" s="54" t="s">
        <v>13122</v>
      </c>
      <c r="E4883" s="54" t="s">
        <v>13153</v>
      </c>
      <c r="F4883" s="55">
        <v>94</v>
      </c>
      <c r="G4883" s="56">
        <f t="shared" si="153"/>
        <v>3763</v>
      </c>
    </row>
    <row r="4884" spans="1:7" ht="42" x14ac:dyDescent="0.25">
      <c r="A4884" s="47" t="s">
        <v>13154</v>
      </c>
      <c r="B4884" s="47" t="s">
        <v>13121</v>
      </c>
      <c r="C4884" s="57" t="str">
        <f t="shared" si="152"/>
        <v>Formula</v>
      </c>
      <c r="D4884" s="47" t="s">
        <v>13122</v>
      </c>
      <c r="E4884" s="47" t="s">
        <v>13155</v>
      </c>
      <c r="F4884" s="53">
        <v>42</v>
      </c>
      <c r="G4884" s="56">
        <f t="shared" si="153"/>
        <v>3763</v>
      </c>
    </row>
    <row r="4885" spans="1:7" ht="42" x14ac:dyDescent="0.25">
      <c r="A4885" s="54" t="s">
        <v>13156</v>
      </c>
      <c r="B4885" s="54" t="s">
        <v>13121</v>
      </c>
      <c r="C4885" s="57" t="str">
        <f t="shared" si="152"/>
        <v>Formula</v>
      </c>
      <c r="D4885" s="54" t="s">
        <v>13122</v>
      </c>
      <c r="E4885" s="54" t="s">
        <v>13157</v>
      </c>
      <c r="F4885" s="55">
        <v>127</v>
      </c>
      <c r="G4885" s="56">
        <f t="shared" si="153"/>
        <v>3763</v>
      </c>
    </row>
    <row r="4886" spans="1:7" ht="42" x14ac:dyDescent="0.25">
      <c r="A4886" s="47" t="s">
        <v>13158</v>
      </c>
      <c r="B4886" s="47" t="s">
        <v>13121</v>
      </c>
      <c r="C4886" s="57" t="str">
        <f t="shared" si="152"/>
        <v>Formula</v>
      </c>
      <c r="D4886" s="47" t="s">
        <v>13122</v>
      </c>
      <c r="E4886" s="47" t="s">
        <v>13159</v>
      </c>
      <c r="F4886" s="53">
        <v>48</v>
      </c>
      <c r="G4886" s="56">
        <f t="shared" si="153"/>
        <v>3763</v>
      </c>
    </row>
    <row r="4887" spans="1:7" ht="42" x14ac:dyDescent="0.25">
      <c r="A4887" s="54" t="s">
        <v>13160</v>
      </c>
      <c r="B4887" s="54" t="s">
        <v>13121</v>
      </c>
      <c r="C4887" s="57" t="str">
        <f t="shared" si="152"/>
        <v>Formula</v>
      </c>
      <c r="D4887" s="54" t="s">
        <v>13122</v>
      </c>
      <c r="E4887" s="54" t="s">
        <v>13161</v>
      </c>
      <c r="F4887" s="55">
        <v>11</v>
      </c>
      <c r="G4887" s="56">
        <f t="shared" si="153"/>
        <v>3763</v>
      </c>
    </row>
    <row r="4888" spans="1:7" ht="42" x14ac:dyDescent="0.25">
      <c r="A4888" s="47" t="s">
        <v>13162</v>
      </c>
      <c r="B4888" s="47" t="s">
        <v>13121</v>
      </c>
      <c r="C4888" s="57" t="str">
        <f t="shared" si="152"/>
        <v>Formula</v>
      </c>
      <c r="D4888" s="47" t="s">
        <v>13122</v>
      </c>
      <c r="E4888" s="47" t="s">
        <v>13163</v>
      </c>
      <c r="F4888" s="53">
        <v>15</v>
      </c>
      <c r="G4888" s="56">
        <f t="shared" si="153"/>
        <v>3763</v>
      </c>
    </row>
    <row r="4889" spans="1:7" ht="42" x14ac:dyDescent="0.25">
      <c r="A4889" s="54" t="s">
        <v>13164</v>
      </c>
      <c r="B4889" s="54" t="s">
        <v>13121</v>
      </c>
      <c r="C4889" s="57" t="str">
        <f t="shared" si="152"/>
        <v>Formula</v>
      </c>
      <c r="D4889" s="54" t="s">
        <v>13122</v>
      </c>
      <c r="E4889" s="54" t="s">
        <v>13165</v>
      </c>
      <c r="F4889" s="55">
        <v>9</v>
      </c>
      <c r="G4889" s="56">
        <f t="shared" si="153"/>
        <v>3763</v>
      </c>
    </row>
    <row r="4890" spans="1:7" ht="42" x14ac:dyDescent="0.25">
      <c r="A4890" s="47" t="s">
        <v>13166</v>
      </c>
      <c r="B4890" s="47" t="s">
        <v>13121</v>
      </c>
      <c r="C4890" s="57" t="str">
        <f t="shared" si="152"/>
        <v>Formula</v>
      </c>
      <c r="D4890" s="47" t="s">
        <v>13122</v>
      </c>
      <c r="E4890" s="47" t="s">
        <v>13167</v>
      </c>
      <c r="F4890" s="53">
        <v>50</v>
      </c>
      <c r="G4890" s="56">
        <f t="shared" si="153"/>
        <v>3763</v>
      </c>
    </row>
    <row r="4891" spans="1:7" ht="42" x14ac:dyDescent="0.25">
      <c r="A4891" s="54" t="s">
        <v>13168</v>
      </c>
      <c r="B4891" s="54" t="s">
        <v>13121</v>
      </c>
      <c r="C4891" s="57" t="str">
        <f t="shared" si="152"/>
        <v>Formula</v>
      </c>
      <c r="D4891" s="54" t="s">
        <v>13122</v>
      </c>
      <c r="E4891" s="54" t="s">
        <v>13169</v>
      </c>
      <c r="F4891" s="55">
        <v>87</v>
      </c>
      <c r="G4891" s="56">
        <f t="shared" si="153"/>
        <v>3763</v>
      </c>
    </row>
    <row r="4892" spans="1:7" ht="42" x14ac:dyDescent="0.25">
      <c r="A4892" s="47" t="s">
        <v>13170</v>
      </c>
      <c r="B4892" s="47" t="s">
        <v>13121</v>
      </c>
      <c r="C4892" s="57" t="str">
        <f t="shared" si="152"/>
        <v>Formula</v>
      </c>
      <c r="D4892" s="47" t="s">
        <v>13122</v>
      </c>
      <c r="E4892" s="47" t="s">
        <v>13171</v>
      </c>
      <c r="F4892" s="53">
        <v>57</v>
      </c>
      <c r="G4892" s="56">
        <f t="shared" si="153"/>
        <v>3763</v>
      </c>
    </row>
    <row r="4893" spans="1:7" ht="42" x14ac:dyDescent="0.25">
      <c r="A4893" s="54" t="s">
        <v>13172</v>
      </c>
      <c r="B4893" s="54" t="s">
        <v>13121</v>
      </c>
      <c r="C4893" s="57" t="str">
        <f t="shared" si="152"/>
        <v>Formula</v>
      </c>
      <c r="D4893" s="54" t="s">
        <v>13122</v>
      </c>
      <c r="E4893" s="54" t="s">
        <v>13173</v>
      </c>
      <c r="F4893" s="55">
        <v>157</v>
      </c>
      <c r="G4893" s="56">
        <f t="shared" si="153"/>
        <v>3763</v>
      </c>
    </row>
    <row r="4894" spans="1:7" ht="42" x14ac:dyDescent="0.25">
      <c r="A4894" s="47" t="s">
        <v>13174</v>
      </c>
      <c r="B4894" s="47" t="s">
        <v>13121</v>
      </c>
      <c r="C4894" s="57" t="str">
        <f t="shared" si="152"/>
        <v>Formula</v>
      </c>
      <c r="D4894" s="47" t="s">
        <v>13122</v>
      </c>
      <c r="E4894" s="47" t="s">
        <v>13175</v>
      </c>
      <c r="F4894" s="53">
        <v>31</v>
      </c>
      <c r="G4894" s="56">
        <f t="shared" si="153"/>
        <v>3763</v>
      </c>
    </row>
    <row r="4895" spans="1:7" ht="42" x14ac:dyDescent="0.25">
      <c r="A4895" s="54" t="s">
        <v>13176</v>
      </c>
      <c r="B4895" s="54" t="s">
        <v>13121</v>
      </c>
      <c r="C4895" s="57" t="str">
        <f t="shared" si="152"/>
        <v>Formula</v>
      </c>
      <c r="D4895" s="54" t="s">
        <v>13122</v>
      </c>
      <c r="E4895" s="54" t="s">
        <v>13177</v>
      </c>
      <c r="F4895" s="55">
        <v>18</v>
      </c>
      <c r="G4895" s="56">
        <f t="shared" si="153"/>
        <v>3763</v>
      </c>
    </row>
    <row r="4896" spans="1:7" ht="31.5" x14ac:dyDescent="0.25">
      <c r="A4896" s="47" t="s">
        <v>13178</v>
      </c>
      <c r="B4896" s="47" t="s">
        <v>13179</v>
      </c>
      <c r="C4896" s="57" t="str">
        <f t="shared" si="152"/>
        <v>Formula</v>
      </c>
      <c r="D4896" s="47" t="s">
        <v>13180</v>
      </c>
      <c r="E4896" s="47" t="s">
        <v>13181</v>
      </c>
      <c r="F4896" s="53">
        <v>235</v>
      </c>
      <c r="G4896" s="56">
        <f t="shared" si="153"/>
        <v>856</v>
      </c>
    </row>
    <row r="4897" spans="1:7" ht="31.5" x14ac:dyDescent="0.25">
      <c r="A4897" s="54" t="s">
        <v>13182</v>
      </c>
      <c r="B4897" s="54" t="s">
        <v>13179</v>
      </c>
      <c r="C4897" s="57" t="str">
        <f t="shared" si="152"/>
        <v>Formula</v>
      </c>
      <c r="D4897" s="54" t="s">
        <v>13180</v>
      </c>
      <c r="E4897" s="54" t="s">
        <v>13183</v>
      </c>
      <c r="F4897" s="55">
        <v>366</v>
      </c>
      <c r="G4897" s="56">
        <f t="shared" si="153"/>
        <v>856</v>
      </c>
    </row>
    <row r="4898" spans="1:7" ht="31.5" x14ac:dyDescent="0.25">
      <c r="A4898" s="47" t="s">
        <v>13184</v>
      </c>
      <c r="B4898" s="47" t="s">
        <v>13179</v>
      </c>
      <c r="C4898" s="57" t="str">
        <f t="shared" si="152"/>
        <v>Formula</v>
      </c>
      <c r="D4898" s="47" t="s">
        <v>13180</v>
      </c>
      <c r="E4898" s="47" t="s">
        <v>13185</v>
      </c>
      <c r="F4898" s="53">
        <v>155</v>
      </c>
      <c r="G4898" s="56">
        <f t="shared" si="153"/>
        <v>856</v>
      </c>
    </row>
    <row r="4899" spans="1:7" ht="31.5" x14ac:dyDescent="0.25">
      <c r="A4899" s="54" t="s">
        <v>13186</v>
      </c>
      <c r="B4899" s="54" t="s">
        <v>13179</v>
      </c>
      <c r="C4899" s="57" t="str">
        <f t="shared" si="152"/>
        <v>Formula</v>
      </c>
      <c r="D4899" s="54" t="s">
        <v>13180</v>
      </c>
      <c r="E4899" s="54" t="s">
        <v>13187</v>
      </c>
      <c r="F4899" s="55">
        <v>6</v>
      </c>
      <c r="G4899" s="56">
        <f t="shared" si="153"/>
        <v>856</v>
      </c>
    </row>
    <row r="4900" spans="1:7" ht="31.5" x14ac:dyDescent="0.25">
      <c r="A4900" s="47" t="s">
        <v>13188</v>
      </c>
      <c r="B4900" s="47" t="s">
        <v>13179</v>
      </c>
      <c r="C4900" s="57" t="str">
        <f t="shared" si="152"/>
        <v>Formula</v>
      </c>
      <c r="D4900" s="47" t="s">
        <v>13180</v>
      </c>
      <c r="E4900" s="47" t="s">
        <v>13189</v>
      </c>
      <c r="F4900" s="53">
        <v>12</v>
      </c>
      <c r="G4900" s="56">
        <f t="shared" si="153"/>
        <v>856</v>
      </c>
    </row>
    <row r="4901" spans="1:7" ht="31.5" x14ac:dyDescent="0.25">
      <c r="A4901" s="54" t="s">
        <v>13190</v>
      </c>
      <c r="B4901" s="54" t="s">
        <v>13179</v>
      </c>
      <c r="C4901" s="57" t="str">
        <f t="shared" si="152"/>
        <v>Formula</v>
      </c>
      <c r="D4901" s="54" t="s">
        <v>13180</v>
      </c>
      <c r="E4901" s="54" t="s">
        <v>13191</v>
      </c>
      <c r="F4901" s="55">
        <v>6</v>
      </c>
      <c r="G4901" s="56">
        <f t="shared" si="153"/>
        <v>856</v>
      </c>
    </row>
    <row r="4902" spans="1:7" ht="31.5" x14ac:dyDescent="0.25">
      <c r="A4902" s="47" t="s">
        <v>13192</v>
      </c>
      <c r="B4902" s="47" t="s">
        <v>13179</v>
      </c>
      <c r="C4902" s="57" t="str">
        <f t="shared" si="152"/>
        <v>Formula</v>
      </c>
      <c r="D4902" s="47" t="s">
        <v>13180</v>
      </c>
      <c r="E4902" s="47" t="s">
        <v>13193</v>
      </c>
      <c r="F4902" s="53">
        <v>8</v>
      </c>
      <c r="G4902" s="56">
        <f t="shared" si="153"/>
        <v>856</v>
      </c>
    </row>
    <row r="4903" spans="1:7" ht="31.5" x14ac:dyDescent="0.25">
      <c r="A4903" s="54" t="s">
        <v>13194</v>
      </c>
      <c r="B4903" s="54" t="s">
        <v>13179</v>
      </c>
      <c r="C4903" s="57" t="str">
        <f t="shared" si="152"/>
        <v>Formula</v>
      </c>
      <c r="D4903" s="54" t="s">
        <v>13180</v>
      </c>
      <c r="E4903" s="54" t="s">
        <v>13195</v>
      </c>
      <c r="F4903" s="55">
        <v>6</v>
      </c>
      <c r="G4903" s="56">
        <f t="shared" si="153"/>
        <v>856</v>
      </c>
    </row>
    <row r="4904" spans="1:7" ht="31.5" x14ac:dyDescent="0.25">
      <c r="A4904" s="47" t="s">
        <v>13196</v>
      </c>
      <c r="B4904" s="47" t="s">
        <v>13179</v>
      </c>
      <c r="C4904" s="57" t="str">
        <f t="shared" si="152"/>
        <v>Formula</v>
      </c>
      <c r="D4904" s="47" t="s">
        <v>13180</v>
      </c>
      <c r="E4904" s="47" t="s">
        <v>13197</v>
      </c>
      <c r="F4904" s="53">
        <v>43</v>
      </c>
      <c r="G4904" s="56">
        <f t="shared" si="153"/>
        <v>856</v>
      </c>
    </row>
    <row r="4905" spans="1:7" ht="31.5" x14ac:dyDescent="0.25">
      <c r="A4905" s="54" t="s">
        <v>13198</v>
      </c>
      <c r="B4905" s="54" t="s">
        <v>13179</v>
      </c>
      <c r="C4905" s="57" t="str">
        <f t="shared" si="152"/>
        <v>Formula</v>
      </c>
      <c r="D4905" s="54" t="s">
        <v>13180</v>
      </c>
      <c r="E4905" s="54" t="s">
        <v>13199</v>
      </c>
      <c r="F4905" s="55">
        <v>19</v>
      </c>
      <c r="G4905" s="56">
        <f t="shared" si="153"/>
        <v>856</v>
      </c>
    </row>
    <row r="4906" spans="1:7" ht="31.5" x14ac:dyDescent="0.25">
      <c r="A4906" s="47" t="s">
        <v>13200</v>
      </c>
      <c r="B4906" s="47" t="s">
        <v>13201</v>
      </c>
      <c r="C4906" s="57" t="str">
        <f t="shared" si="152"/>
        <v>Formula</v>
      </c>
      <c r="D4906" s="47" t="s">
        <v>13202</v>
      </c>
      <c r="E4906" s="47" t="s">
        <v>13203</v>
      </c>
      <c r="F4906" s="53">
        <v>209</v>
      </c>
      <c r="G4906" s="56">
        <f t="shared" si="153"/>
        <v>241</v>
      </c>
    </row>
    <row r="4907" spans="1:7" ht="31.5" x14ac:dyDescent="0.25">
      <c r="A4907" s="54" t="s">
        <v>13204</v>
      </c>
      <c r="B4907" s="54" t="s">
        <v>13201</v>
      </c>
      <c r="C4907" s="57" t="str">
        <f t="shared" si="152"/>
        <v>Formula</v>
      </c>
      <c r="D4907" s="54" t="s">
        <v>13202</v>
      </c>
      <c r="E4907" s="54" t="s">
        <v>13205</v>
      </c>
      <c r="F4907" s="55">
        <v>32</v>
      </c>
      <c r="G4907" s="56">
        <f t="shared" si="153"/>
        <v>241</v>
      </c>
    </row>
    <row r="4908" spans="1:7" ht="31.5" x14ac:dyDescent="0.25">
      <c r="A4908" s="47" t="s">
        <v>13206</v>
      </c>
      <c r="B4908" s="47" t="s">
        <v>13207</v>
      </c>
      <c r="C4908" s="57" t="str">
        <f t="shared" si="152"/>
        <v>Formula</v>
      </c>
      <c r="D4908" s="47" t="s">
        <v>13208</v>
      </c>
      <c r="E4908" s="47" t="s">
        <v>13209</v>
      </c>
      <c r="F4908" s="53">
        <v>180</v>
      </c>
      <c r="G4908" s="56">
        <f t="shared" si="153"/>
        <v>914</v>
      </c>
    </row>
    <row r="4909" spans="1:7" ht="31.5" x14ac:dyDescent="0.25">
      <c r="A4909" s="54" t="s">
        <v>13210</v>
      </c>
      <c r="B4909" s="54" t="s">
        <v>13207</v>
      </c>
      <c r="C4909" s="57" t="str">
        <f t="shared" si="152"/>
        <v>Formula</v>
      </c>
      <c r="D4909" s="54" t="s">
        <v>13208</v>
      </c>
      <c r="E4909" s="54" t="s">
        <v>13211</v>
      </c>
      <c r="F4909" s="55">
        <v>139</v>
      </c>
      <c r="G4909" s="56">
        <f t="shared" si="153"/>
        <v>914</v>
      </c>
    </row>
    <row r="4910" spans="1:7" ht="31.5" x14ac:dyDescent="0.25">
      <c r="A4910" s="47" t="s">
        <v>13212</v>
      </c>
      <c r="B4910" s="47" t="s">
        <v>13207</v>
      </c>
      <c r="C4910" s="57" t="str">
        <f t="shared" si="152"/>
        <v>Formula</v>
      </c>
      <c r="D4910" s="47" t="s">
        <v>13208</v>
      </c>
      <c r="E4910" s="47" t="s">
        <v>4944</v>
      </c>
      <c r="F4910" s="53">
        <v>102</v>
      </c>
      <c r="G4910" s="56">
        <f t="shared" si="153"/>
        <v>914</v>
      </c>
    </row>
    <row r="4911" spans="1:7" ht="31.5" x14ac:dyDescent="0.25">
      <c r="A4911" s="54" t="s">
        <v>13213</v>
      </c>
      <c r="B4911" s="54" t="s">
        <v>13207</v>
      </c>
      <c r="C4911" s="57" t="str">
        <f t="shared" si="152"/>
        <v>Formula</v>
      </c>
      <c r="D4911" s="54" t="s">
        <v>13208</v>
      </c>
      <c r="E4911" s="54" t="s">
        <v>13214</v>
      </c>
      <c r="F4911" s="55">
        <v>17</v>
      </c>
      <c r="G4911" s="56">
        <f t="shared" si="153"/>
        <v>914</v>
      </c>
    </row>
    <row r="4912" spans="1:7" ht="31.5" x14ac:dyDescent="0.25">
      <c r="A4912" s="47" t="s">
        <v>13215</v>
      </c>
      <c r="B4912" s="47" t="s">
        <v>13207</v>
      </c>
      <c r="C4912" s="57" t="str">
        <f t="shared" si="152"/>
        <v>Formula</v>
      </c>
      <c r="D4912" s="47" t="s">
        <v>13208</v>
      </c>
      <c r="E4912" s="47" t="s">
        <v>13214</v>
      </c>
      <c r="F4912" s="53">
        <v>40</v>
      </c>
      <c r="G4912" s="56">
        <f t="shared" si="153"/>
        <v>914</v>
      </c>
    </row>
    <row r="4913" spans="1:7" ht="31.5" x14ac:dyDescent="0.25">
      <c r="A4913" s="54" t="s">
        <v>13216</v>
      </c>
      <c r="B4913" s="54" t="s">
        <v>13207</v>
      </c>
      <c r="C4913" s="57" t="str">
        <f t="shared" si="152"/>
        <v>Formula</v>
      </c>
      <c r="D4913" s="54" t="s">
        <v>13208</v>
      </c>
      <c r="E4913" s="54" t="s">
        <v>13217</v>
      </c>
      <c r="F4913" s="55">
        <v>46</v>
      </c>
      <c r="G4913" s="56">
        <f t="shared" si="153"/>
        <v>914</v>
      </c>
    </row>
    <row r="4914" spans="1:7" ht="31.5" x14ac:dyDescent="0.25">
      <c r="A4914" s="47" t="s">
        <v>13218</v>
      </c>
      <c r="B4914" s="47" t="s">
        <v>13207</v>
      </c>
      <c r="C4914" s="57" t="str">
        <f t="shared" si="152"/>
        <v>Formula</v>
      </c>
      <c r="D4914" s="47" t="s">
        <v>13208</v>
      </c>
      <c r="E4914" s="47" t="s">
        <v>13219</v>
      </c>
      <c r="F4914" s="53">
        <v>26</v>
      </c>
      <c r="G4914" s="56">
        <f t="shared" si="153"/>
        <v>914</v>
      </c>
    </row>
    <row r="4915" spans="1:7" ht="31.5" x14ac:dyDescent="0.25">
      <c r="A4915" s="54" t="s">
        <v>13220</v>
      </c>
      <c r="B4915" s="54" t="s">
        <v>13207</v>
      </c>
      <c r="C4915" s="57" t="str">
        <f t="shared" si="152"/>
        <v>Formula</v>
      </c>
      <c r="D4915" s="54" t="s">
        <v>13208</v>
      </c>
      <c r="E4915" s="54" t="s">
        <v>13221</v>
      </c>
      <c r="F4915" s="55">
        <v>32</v>
      </c>
      <c r="G4915" s="56">
        <f t="shared" si="153"/>
        <v>914</v>
      </c>
    </row>
    <row r="4916" spans="1:7" ht="31.5" x14ac:dyDescent="0.25">
      <c r="A4916" s="47" t="s">
        <v>13222</v>
      </c>
      <c r="B4916" s="47" t="s">
        <v>13207</v>
      </c>
      <c r="C4916" s="57" t="str">
        <f t="shared" si="152"/>
        <v>Formula</v>
      </c>
      <c r="D4916" s="47" t="s">
        <v>13208</v>
      </c>
      <c r="E4916" s="47" t="s">
        <v>13223</v>
      </c>
      <c r="F4916" s="53">
        <v>24</v>
      </c>
      <c r="G4916" s="56">
        <f t="shared" si="153"/>
        <v>914</v>
      </c>
    </row>
    <row r="4917" spans="1:7" ht="31.5" x14ac:dyDescent="0.25">
      <c r="A4917" s="54" t="s">
        <v>13224</v>
      </c>
      <c r="B4917" s="54" t="s">
        <v>13207</v>
      </c>
      <c r="C4917" s="57" t="str">
        <f t="shared" si="152"/>
        <v>Formula</v>
      </c>
      <c r="D4917" s="54" t="s">
        <v>13208</v>
      </c>
      <c r="E4917" s="54" t="s">
        <v>13225</v>
      </c>
      <c r="F4917" s="55">
        <v>60</v>
      </c>
      <c r="G4917" s="56">
        <f t="shared" si="153"/>
        <v>914</v>
      </c>
    </row>
    <row r="4918" spans="1:7" ht="31.5" x14ac:dyDescent="0.25">
      <c r="A4918" s="47" t="s">
        <v>13226</v>
      </c>
      <c r="B4918" s="47" t="s">
        <v>13207</v>
      </c>
      <c r="C4918" s="57" t="str">
        <f t="shared" si="152"/>
        <v>Formula</v>
      </c>
      <c r="D4918" s="47" t="s">
        <v>13208</v>
      </c>
      <c r="E4918" s="47" t="s">
        <v>13227</v>
      </c>
      <c r="F4918" s="53">
        <v>88</v>
      </c>
      <c r="G4918" s="56">
        <f t="shared" si="153"/>
        <v>914</v>
      </c>
    </row>
    <row r="4919" spans="1:7" ht="31.5" x14ac:dyDescent="0.25">
      <c r="A4919" s="54" t="s">
        <v>13228</v>
      </c>
      <c r="B4919" s="54" t="s">
        <v>13207</v>
      </c>
      <c r="C4919" s="57" t="str">
        <f t="shared" si="152"/>
        <v>Formula</v>
      </c>
      <c r="D4919" s="54" t="s">
        <v>13208</v>
      </c>
      <c r="E4919" s="54" t="s">
        <v>13229</v>
      </c>
      <c r="F4919" s="55">
        <v>72</v>
      </c>
      <c r="G4919" s="56">
        <f t="shared" si="153"/>
        <v>914</v>
      </c>
    </row>
    <row r="4920" spans="1:7" ht="31.5" x14ac:dyDescent="0.25">
      <c r="A4920" s="47" t="s">
        <v>13230</v>
      </c>
      <c r="B4920" s="47" t="s">
        <v>13207</v>
      </c>
      <c r="C4920" s="57" t="str">
        <f t="shared" si="152"/>
        <v>Formula</v>
      </c>
      <c r="D4920" s="47" t="s">
        <v>13208</v>
      </c>
      <c r="E4920" s="47" t="s">
        <v>13231</v>
      </c>
      <c r="F4920" s="53">
        <v>88</v>
      </c>
      <c r="G4920" s="56">
        <f t="shared" si="153"/>
        <v>914</v>
      </c>
    </row>
    <row r="4921" spans="1:7" ht="31.5" x14ac:dyDescent="0.25">
      <c r="A4921" s="54" t="s">
        <v>13232</v>
      </c>
      <c r="B4921" s="54" t="s">
        <v>13233</v>
      </c>
      <c r="C4921" s="57" t="str">
        <f t="shared" si="152"/>
        <v>Formula</v>
      </c>
      <c r="D4921" s="54" t="s">
        <v>13234</v>
      </c>
      <c r="E4921" s="54" t="s">
        <v>13235</v>
      </c>
      <c r="F4921" s="55">
        <v>398</v>
      </c>
      <c r="G4921" s="56">
        <f t="shared" si="153"/>
        <v>875</v>
      </c>
    </row>
    <row r="4922" spans="1:7" ht="31.5" x14ac:dyDescent="0.25">
      <c r="A4922" s="47" t="s">
        <v>13236</v>
      </c>
      <c r="B4922" s="47" t="s">
        <v>13233</v>
      </c>
      <c r="C4922" s="57" t="str">
        <f t="shared" si="152"/>
        <v>Formula</v>
      </c>
      <c r="D4922" s="47" t="s">
        <v>13234</v>
      </c>
      <c r="E4922" s="47" t="s">
        <v>13237</v>
      </c>
      <c r="F4922" s="53">
        <v>449</v>
      </c>
      <c r="G4922" s="56">
        <f t="shared" si="153"/>
        <v>875</v>
      </c>
    </row>
    <row r="4923" spans="1:7" ht="31.5" x14ac:dyDescent="0.25">
      <c r="A4923" s="54" t="s">
        <v>13238</v>
      </c>
      <c r="B4923" s="54" t="s">
        <v>13233</v>
      </c>
      <c r="C4923" s="57" t="str">
        <f t="shared" si="152"/>
        <v>Formula</v>
      </c>
      <c r="D4923" s="54" t="s">
        <v>13234</v>
      </c>
      <c r="E4923" s="54" t="s">
        <v>13239</v>
      </c>
      <c r="F4923" s="55">
        <v>28</v>
      </c>
      <c r="G4923" s="56">
        <f t="shared" si="153"/>
        <v>875</v>
      </c>
    </row>
    <row r="4924" spans="1:7" ht="42" x14ac:dyDescent="0.25">
      <c r="A4924" s="47" t="s">
        <v>13240</v>
      </c>
      <c r="B4924" s="47" t="s">
        <v>13241</v>
      </c>
      <c r="C4924" s="57" t="str">
        <f t="shared" si="152"/>
        <v>Formula</v>
      </c>
      <c r="D4924" s="47" t="s">
        <v>13242</v>
      </c>
      <c r="E4924" s="47" t="s">
        <v>13243</v>
      </c>
      <c r="F4924" s="53">
        <v>186</v>
      </c>
      <c r="G4924" s="56">
        <f t="shared" si="153"/>
        <v>186</v>
      </c>
    </row>
    <row r="4925" spans="1:7" ht="31.5" x14ac:dyDescent="0.25">
      <c r="A4925" s="54" t="s">
        <v>13244</v>
      </c>
      <c r="B4925" s="54" t="s">
        <v>13245</v>
      </c>
      <c r="C4925" s="57" t="str">
        <f t="shared" si="152"/>
        <v>Formula</v>
      </c>
      <c r="D4925" s="54" t="s">
        <v>13246</v>
      </c>
      <c r="E4925" s="54" t="s">
        <v>13247</v>
      </c>
      <c r="F4925" s="55">
        <v>215</v>
      </c>
      <c r="G4925" s="56">
        <f t="shared" si="153"/>
        <v>215</v>
      </c>
    </row>
    <row r="4926" spans="1:7" ht="31.5" x14ac:dyDescent="0.25">
      <c r="A4926" s="47" t="s">
        <v>13248</v>
      </c>
      <c r="B4926" s="47" t="s">
        <v>13249</v>
      </c>
      <c r="C4926" s="57" t="str">
        <f t="shared" si="152"/>
        <v>Formula</v>
      </c>
      <c r="D4926" s="47" t="s">
        <v>13250</v>
      </c>
      <c r="E4926" s="47" t="s">
        <v>13251</v>
      </c>
      <c r="F4926" s="53">
        <v>154</v>
      </c>
      <c r="G4926" s="56">
        <f t="shared" si="153"/>
        <v>154</v>
      </c>
    </row>
    <row r="4927" spans="1:7" ht="31.5" x14ac:dyDescent="0.25">
      <c r="A4927" s="54" t="s">
        <v>13252</v>
      </c>
      <c r="B4927" s="54" t="s">
        <v>13253</v>
      </c>
      <c r="C4927" s="57" t="str">
        <f t="shared" si="152"/>
        <v>Formula</v>
      </c>
      <c r="D4927" s="54" t="s">
        <v>13254</v>
      </c>
      <c r="E4927" s="54" t="s">
        <v>13255</v>
      </c>
      <c r="F4927" s="55">
        <v>225</v>
      </c>
      <c r="G4927" s="56">
        <f t="shared" si="153"/>
        <v>430</v>
      </c>
    </row>
    <row r="4928" spans="1:7" ht="31.5" x14ac:dyDescent="0.25">
      <c r="A4928" s="47" t="s">
        <v>13256</v>
      </c>
      <c r="B4928" s="47" t="s">
        <v>13253</v>
      </c>
      <c r="C4928" s="57" t="str">
        <f t="shared" si="152"/>
        <v>Formula</v>
      </c>
      <c r="D4928" s="47" t="s">
        <v>13254</v>
      </c>
      <c r="E4928" s="47" t="s">
        <v>13255</v>
      </c>
      <c r="F4928" s="53">
        <v>205</v>
      </c>
      <c r="G4928" s="56">
        <f t="shared" si="153"/>
        <v>430</v>
      </c>
    </row>
    <row r="4929" spans="1:7" ht="31.5" x14ac:dyDescent="0.25">
      <c r="A4929" s="54" t="s">
        <v>13257</v>
      </c>
      <c r="B4929" s="54" t="s">
        <v>13258</v>
      </c>
      <c r="C4929" s="57" t="str">
        <f t="shared" si="152"/>
        <v>Formula</v>
      </c>
      <c r="D4929" s="54" t="s">
        <v>13259</v>
      </c>
      <c r="E4929" s="54" t="s">
        <v>13260</v>
      </c>
      <c r="F4929" s="55">
        <v>132</v>
      </c>
      <c r="G4929" s="56">
        <f t="shared" si="153"/>
        <v>132</v>
      </c>
    </row>
    <row r="4930" spans="1:7" ht="31.5" x14ac:dyDescent="0.25">
      <c r="A4930" s="47" t="s">
        <v>13261</v>
      </c>
      <c r="B4930" s="47" t="s">
        <v>13262</v>
      </c>
      <c r="C4930" s="57" t="str">
        <f t="shared" si="152"/>
        <v>Formula</v>
      </c>
      <c r="D4930" s="47" t="s">
        <v>13263</v>
      </c>
      <c r="E4930" s="47" t="s">
        <v>13264</v>
      </c>
      <c r="F4930" s="53">
        <v>394</v>
      </c>
      <c r="G4930" s="56">
        <f t="shared" si="153"/>
        <v>394</v>
      </c>
    </row>
    <row r="4931" spans="1:7" ht="31.5" x14ac:dyDescent="0.25">
      <c r="A4931" s="54" t="s">
        <v>13265</v>
      </c>
      <c r="B4931" s="54" t="s">
        <v>13266</v>
      </c>
      <c r="C4931" s="57" t="str">
        <f t="shared" ref="C4931:C4994" si="154">IF(ISTEXT(VLOOKUP(B4931,$I$2:$I$11,1,FALSE)),"Alt sub","Formula")</f>
        <v>Formula</v>
      </c>
      <c r="D4931" s="54" t="s">
        <v>13267</v>
      </c>
      <c r="E4931" s="54" t="s">
        <v>13268</v>
      </c>
      <c r="F4931" s="55">
        <v>139</v>
      </c>
      <c r="G4931" s="56">
        <f t="shared" ref="G4931:G4994" si="155">SUMIF(B:B,B4931,F:F)</f>
        <v>359</v>
      </c>
    </row>
    <row r="4932" spans="1:7" ht="31.5" x14ac:dyDescent="0.25">
      <c r="A4932" s="47" t="s">
        <v>13269</v>
      </c>
      <c r="B4932" s="47" t="s">
        <v>13266</v>
      </c>
      <c r="C4932" s="57" t="str">
        <f t="shared" si="154"/>
        <v>Formula</v>
      </c>
      <c r="D4932" s="47" t="s">
        <v>13267</v>
      </c>
      <c r="E4932" s="47" t="s">
        <v>13270</v>
      </c>
      <c r="F4932" s="53">
        <v>39</v>
      </c>
      <c r="G4932" s="56">
        <f t="shared" si="155"/>
        <v>359</v>
      </c>
    </row>
    <row r="4933" spans="1:7" ht="31.5" x14ac:dyDescent="0.25">
      <c r="A4933" s="54" t="s">
        <v>13271</v>
      </c>
      <c r="B4933" s="54" t="s">
        <v>13266</v>
      </c>
      <c r="C4933" s="57" t="str">
        <f t="shared" si="154"/>
        <v>Formula</v>
      </c>
      <c r="D4933" s="54" t="s">
        <v>13267</v>
      </c>
      <c r="E4933" s="54" t="s">
        <v>13272</v>
      </c>
      <c r="F4933" s="55">
        <v>10</v>
      </c>
      <c r="G4933" s="56">
        <f t="shared" si="155"/>
        <v>359</v>
      </c>
    </row>
    <row r="4934" spans="1:7" ht="31.5" x14ac:dyDescent="0.25">
      <c r="A4934" s="47" t="s">
        <v>13273</v>
      </c>
      <c r="B4934" s="47" t="s">
        <v>13266</v>
      </c>
      <c r="C4934" s="57" t="str">
        <f t="shared" si="154"/>
        <v>Formula</v>
      </c>
      <c r="D4934" s="47" t="s">
        <v>13267</v>
      </c>
      <c r="E4934" s="47" t="s">
        <v>13274</v>
      </c>
      <c r="F4934" s="53">
        <v>21</v>
      </c>
      <c r="G4934" s="56">
        <f t="shared" si="155"/>
        <v>359</v>
      </c>
    </row>
    <row r="4935" spans="1:7" ht="31.5" x14ac:dyDescent="0.25">
      <c r="A4935" s="54" t="s">
        <v>13275</v>
      </c>
      <c r="B4935" s="54" t="s">
        <v>13266</v>
      </c>
      <c r="C4935" s="57" t="str">
        <f t="shared" si="154"/>
        <v>Formula</v>
      </c>
      <c r="D4935" s="54" t="s">
        <v>13267</v>
      </c>
      <c r="E4935" s="54" t="s">
        <v>13276</v>
      </c>
      <c r="F4935" s="55">
        <v>100</v>
      </c>
      <c r="G4935" s="56">
        <f t="shared" si="155"/>
        <v>359</v>
      </c>
    </row>
    <row r="4936" spans="1:7" ht="31.5" x14ac:dyDescent="0.25">
      <c r="A4936" s="47" t="s">
        <v>13277</v>
      </c>
      <c r="B4936" s="47" t="s">
        <v>13266</v>
      </c>
      <c r="C4936" s="57" t="str">
        <f t="shared" si="154"/>
        <v>Formula</v>
      </c>
      <c r="D4936" s="47" t="s">
        <v>13267</v>
      </c>
      <c r="E4936" s="47" t="s">
        <v>13278</v>
      </c>
      <c r="F4936" s="53">
        <v>50</v>
      </c>
      <c r="G4936" s="56">
        <f t="shared" si="155"/>
        <v>359</v>
      </c>
    </row>
    <row r="4937" spans="1:7" ht="31.5" x14ac:dyDescent="0.25">
      <c r="A4937" s="54" t="s">
        <v>13279</v>
      </c>
      <c r="B4937" s="54" t="s">
        <v>13280</v>
      </c>
      <c r="C4937" s="57" t="str">
        <f t="shared" si="154"/>
        <v>Formula</v>
      </c>
      <c r="D4937" s="54" t="s">
        <v>13281</v>
      </c>
      <c r="E4937" s="54" t="s">
        <v>13282</v>
      </c>
      <c r="F4937" s="55">
        <v>186</v>
      </c>
      <c r="G4937" s="56">
        <f t="shared" si="155"/>
        <v>292</v>
      </c>
    </row>
    <row r="4938" spans="1:7" ht="31.5" x14ac:dyDescent="0.25">
      <c r="A4938" s="47" t="s">
        <v>13283</v>
      </c>
      <c r="B4938" s="47" t="s">
        <v>13280</v>
      </c>
      <c r="C4938" s="57" t="str">
        <f t="shared" si="154"/>
        <v>Formula</v>
      </c>
      <c r="D4938" s="47" t="s">
        <v>13281</v>
      </c>
      <c r="E4938" s="47" t="s">
        <v>13284</v>
      </c>
      <c r="F4938" s="53">
        <v>106</v>
      </c>
      <c r="G4938" s="56">
        <f t="shared" si="155"/>
        <v>292</v>
      </c>
    </row>
    <row r="4939" spans="1:7" ht="31.5" x14ac:dyDescent="0.25">
      <c r="A4939" s="54" t="s">
        <v>13285</v>
      </c>
      <c r="B4939" s="54" t="s">
        <v>13286</v>
      </c>
      <c r="C4939" s="57" t="str">
        <f t="shared" si="154"/>
        <v>Formula</v>
      </c>
      <c r="D4939" s="54" t="s">
        <v>13287</v>
      </c>
      <c r="E4939" s="54" t="s">
        <v>13288</v>
      </c>
      <c r="F4939" s="55">
        <v>260</v>
      </c>
      <c r="G4939" s="56">
        <f t="shared" si="155"/>
        <v>260</v>
      </c>
    </row>
    <row r="4940" spans="1:7" ht="31.5" x14ac:dyDescent="0.25">
      <c r="A4940" s="47" t="s">
        <v>13289</v>
      </c>
      <c r="B4940" s="47" t="s">
        <v>13290</v>
      </c>
      <c r="C4940" s="57" t="str">
        <f t="shared" si="154"/>
        <v>Formula</v>
      </c>
      <c r="D4940" s="47" t="s">
        <v>13291</v>
      </c>
      <c r="E4940" s="47" t="s">
        <v>13292</v>
      </c>
      <c r="F4940" s="53">
        <v>200</v>
      </c>
      <c r="G4940" s="56">
        <f t="shared" si="155"/>
        <v>400</v>
      </c>
    </row>
    <row r="4941" spans="1:7" ht="31.5" x14ac:dyDescent="0.25">
      <c r="A4941" s="54" t="s">
        <v>13293</v>
      </c>
      <c r="B4941" s="54" t="s">
        <v>13290</v>
      </c>
      <c r="C4941" s="57" t="str">
        <f t="shared" si="154"/>
        <v>Formula</v>
      </c>
      <c r="D4941" s="54" t="s">
        <v>13291</v>
      </c>
      <c r="E4941" s="54" t="s">
        <v>13294</v>
      </c>
      <c r="F4941" s="55">
        <v>200</v>
      </c>
      <c r="G4941" s="56">
        <f t="shared" si="155"/>
        <v>400</v>
      </c>
    </row>
    <row r="4942" spans="1:7" ht="42" x14ac:dyDescent="0.25">
      <c r="A4942" s="47" t="s">
        <v>13295</v>
      </c>
      <c r="B4942" s="47" t="s">
        <v>13296</v>
      </c>
      <c r="C4942" s="57" t="str">
        <f t="shared" si="154"/>
        <v>Formula</v>
      </c>
      <c r="D4942" s="47" t="s">
        <v>13297</v>
      </c>
      <c r="E4942" s="47" t="s">
        <v>13298</v>
      </c>
      <c r="F4942" s="53">
        <v>245</v>
      </c>
      <c r="G4942" s="56">
        <f t="shared" si="155"/>
        <v>463</v>
      </c>
    </row>
    <row r="4943" spans="1:7" ht="42" x14ac:dyDescent="0.25">
      <c r="A4943" s="54" t="s">
        <v>13299</v>
      </c>
      <c r="B4943" s="54" t="s">
        <v>13296</v>
      </c>
      <c r="C4943" s="57" t="str">
        <f t="shared" si="154"/>
        <v>Formula</v>
      </c>
      <c r="D4943" s="54" t="s">
        <v>13297</v>
      </c>
      <c r="E4943" s="54" t="s">
        <v>13300</v>
      </c>
      <c r="F4943" s="55">
        <v>100</v>
      </c>
      <c r="G4943" s="56">
        <f t="shared" si="155"/>
        <v>463</v>
      </c>
    </row>
    <row r="4944" spans="1:7" ht="42" x14ac:dyDescent="0.25">
      <c r="A4944" s="47" t="s">
        <v>13301</v>
      </c>
      <c r="B4944" s="47" t="s">
        <v>13296</v>
      </c>
      <c r="C4944" s="57" t="str">
        <f t="shared" si="154"/>
        <v>Formula</v>
      </c>
      <c r="D4944" s="47" t="s">
        <v>13297</v>
      </c>
      <c r="E4944" s="47" t="s">
        <v>13302</v>
      </c>
      <c r="F4944" s="53">
        <v>118</v>
      </c>
      <c r="G4944" s="56">
        <f t="shared" si="155"/>
        <v>463</v>
      </c>
    </row>
    <row r="4945" spans="1:7" ht="42" x14ac:dyDescent="0.25">
      <c r="A4945" s="54" t="s">
        <v>13303</v>
      </c>
      <c r="B4945" s="54" t="s">
        <v>13304</v>
      </c>
      <c r="C4945" s="57" t="str">
        <f t="shared" si="154"/>
        <v>Formula</v>
      </c>
      <c r="D4945" s="54" t="s">
        <v>13305</v>
      </c>
      <c r="E4945" s="54" t="s">
        <v>13306</v>
      </c>
      <c r="F4945" s="55">
        <v>225</v>
      </c>
      <c r="G4945" s="56">
        <f t="shared" si="155"/>
        <v>225</v>
      </c>
    </row>
    <row r="4946" spans="1:7" ht="31.5" x14ac:dyDescent="0.25">
      <c r="A4946" s="47" t="s">
        <v>13307</v>
      </c>
      <c r="B4946" s="47" t="s">
        <v>13308</v>
      </c>
      <c r="C4946" s="57" t="str">
        <f t="shared" si="154"/>
        <v>Formula</v>
      </c>
      <c r="D4946" s="47" t="s">
        <v>13309</v>
      </c>
      <c r="E4946" s="47" t="s">
        <v>13310</v>
      </c>
      <c r="F4946" s="53">
        <v>265</v>
      </c>
      <c r="G4946" s="56">
        <f t="shared" si="155"/>
        <v>265</v>
      </c>
    </row>
    <row r="4947" spans="1:7" ht="31.5" x14ac:dyDescent="0.25">
      <c r="A4947" s="54" t="s">
        <v>13311</v>
      </c>
      <c r="B4947" s="54" t="s">
        <v>13312</v>
      </c>
      <c r="C4947" s="57" t="str">
        <f t="shared" si="154"/>
        <v>Formula</v>
      </c>
      <c r="D4947" s="54" t="s">
        <v>13313</v>
      </c>
      <c r="E4947" s="54" t="s">
        <v>13314</v>
      </c>
      <c r="F4947" s="55">
        <v>106</v>
      </c>
      <c r="G4947" s="56">
        <f t="shared" si="155"/>
        <v>210</v>
      </c>
    </row>
    <row r="4948" spans="1:7" ht="31.5" x14ac:dyDescent="0.25">
      <c r="A4948" s="47" t="s">
        <v>13315</v>
      </c>
      <c r="B4948" s="47" t="s">
        <v>13312</v>
      </c>
      <c r="C4948" s="57" t="str">
        <f t="shared" si="154"/>
        <v>Formula</v>
      </c>
      <c r="D4948" s="47" t="s">
        <v>13313</v>
      </c>
      <c r="E4948" s="47" t="s">
        <v>13314</v>
      </c>
      <c r="F4948" s="53">
        <v>104</v>
      </c>
      <c r="G4948" s="56">
        <f t="shared" si="155"/>
        <v>210</v>
      </c>
    </row>
    <row r="4949" spans="1:7" ht="31.5" x14ac:dyDescent="0.25">
      <c r="A4949" s="54" t="s">
        <v>13316</v>
      </c>
      <c r="B4949" s="54" t="s">
        <v>13317</v>
      </c>
      <c r="C4949" s="57" t="str">
        <f t="shared" si="154"/>
        <v>Formula</v>
      </c>
      <c r="D4949" s="54" t="s">
        <v>13318</v>
      </c>
      <c r="E4949" s="54" t="s">
        <v>13319</v>
      </c>
      <c r="F4949" s="55">
        <v>170</v>
      </c>
      <c r="G4949" s="56">
        <f t="shared" si="155"/>
        <v>170</v>
      </c>
    </row>
    <row r="4950" spans="1:7" ht="31.5" x14ac:dyDescent="0.25">
      <c r="A4950" s="47" t="s">
        <v>13320</v>
      </c>
      <c r="B4950" s="47" t="s">
        <v>13321</v>
      </c>
      <c r="C4950" s="57" t="str">
        <f t="shared" si="154"/>
        <v>Formula</v>
      </c>
      <c r="D4950" s="47" t="s">
        <v>13322</v>
      </c>
      <c r="E4950" s="47" t="s">
        <v>13323</v>
      </c>
      <c r="F4950" s="53">
        <v>273</v>
      </c>
      <c r="G4950" s="56">
        <f t="shared" si="155"/>
        <v>273</v>
      </c>
    </row>
    <row r="4951" spans="1:7" ht="42" x14ac:dyDescent="0.25">
      <c r="A4951" s="54" t="s">
        <v>13324</v>
      </c>
      <c r="B4951" s="54" t="s">
        <v>13325</v>
      </c>
      <c r="C4951" s="57" t="str">
        <f t="shared" si="154"/>
        <v>Formula</v>
      </c>
      <c r="D4951" s="54" t="s">
        <v>13326</v>
      </c>
      <c r="E4951" s="54" t="s">
        <v>13327</v>
      </c>
      <c r="F4951" s="55">
        <v>94</v>
      </c>
      <c r="G4951" s="56">
        <f t="shared" si="155"/>
        <v>94</v>
      </c>
    </row>
    <row r="4952" spans="1:7" ht="31.5" x14ac:dyDescent="0.25">
      <c r="A4952" s="47" t="s">
        <v>13328</v>
      </c>
      <c r="B4952" s="47" t="s">
        <v>13329</v>
      </c>
      <c r="C4952" s="57" t="str">
        <f t="shared" si="154"/>
        <v>Formula</v>
      </c>
      <c r="D4952" s="47" t="s">
        <v>9782</v>
      </c>
      <c r="E4952" s="47" t="s">
        <v>13330</v>
      </c>
      <c r="F4952" s="53">
        <v>70</v>
      </c>
      <c r="G4952" s="56">
        <f t="shared" si="155"/>
        <v>367</v>
      </c>
    </row>
    <row r="4953" spans="1:7" ht="31.5" x14ac:dyDescent="0.25">
      <c r="A4953" s="54" t="s">
        <v>13331</v>
      </c>
      <c r="B4953" s="54" t="s">
        <v>13329</v>
      </c>
      <c r="C4953" s="57" t="str">
        <f t="shared" si="154"/>
        <v>Formula</v>
      </c>
      <c r="D4953" s="54" t="s">
        <v>9782</v>
      </c>
      <c r="E4953" s="54" t="s">
        <v>13332</v>
      </c>
      <c r="F4953" s="55">
        <v>297</v>
      </c>
      <c r="G4953" s="56">
        <f t="shared" si="155"/>
        <v>367</v>
      </c>
    </row>
    <row r="4954" spans="1:7" ht="31.5" x14ac:dyDescent="0.25">
      <c r="A4954" s="47" t="s">
        <v>13333</v>
      </c>
      <c r="B4954" s="47" t="s">
        <v>13334</v>
      </c>
      <c r="C4954" s="57" t="str">
        <f t="shared" si="154"/>
        <v>Formula</v>
      </c>
      <c r="D4954" s="47" t="s">
        <v>13335</v>
      </c>
      <c r="E4954" s="47" t="s">
        <v>943</v>
      </c>
      <c r="F4954" s="53">
        <v>150</v>
      </c>
      <c r="G4954" s="56">
        <f t="shared" si="155"/>
        <v>274</v>
      </c>
    </row>
    <row r="4955" spans="1:7" ht="31.5" x14ac:dyDescent="0.25">
      <c r="A4955" s="54" t="s">
        <v>13336</v>
      </c>
      <c r="B4955" s="54" t="s">
        <v>13334</v>
      </c>
      <c r="C4955" s="57" t="str">
        <f t="shared" si="154"/>
        <v>Formula</v>
      </c>
      <c r="D4955" s="54" t="s">
        <v>13335</v>
      </c>
      <c r="E4955" s="54" t="s">
        <v>13337</v>
      </c>
      <c r="F4955" s="55">
        <v>124</v>
      </c>
      <c r="G4955" s="56">
        <f t="shared" si="155"/>
        <v>274</v>
      </c>
    </row>
    <row r="4956" spans="1:7" ht="42" x14ac:dyDescent="0.25">
      <c r="A4956" s="47" t="s">
        <v>13338</v>
      </c>
      <c r="B4956" s="47" t="s">
        <v>13339</v>
      </c>
      <c r="C4956" s="57" t="str">
        <f t="shared" si="154"/>
        <v>Formula</v>
      </c>
      <c r="D4956" s="47" t="s">
        <v>13340</v>
      </c>
      <c r="E4956" s="47" t="s">
        <v>13341</v>
      </c>
      <c r="F4956" s="53">
        <v>140</v>
      </c>
      <c r="G4956" s="56">
        <f t="shared" si="155"/>
        <v>140</v>
      </c>
    </row>
    <row r="4957" spans="1:7" ht="42" x14ac:dyDescent="0.25">
      <c r="A4957" s="54" t="s">
        <v>13342</v>
      </c>
      <c r="B4957" s="54" t="s">
        <v>13343</v>
      </c>
      <c r="C4957" s="57" t="str">
        <f t="shared" si="154"/>
        <v>Formula</v>
      </c>
      <c r="D4957" s="54" t="s">
        <v>13344</v>
      </c>
      <c r="E4957" s="54" t="s">
        <v>13345</v>
      </c>
      <c r="F4957" s="55">
        <v>140</v>
      </c>
      <c r="G4957" s="56">
        <f t="shared" si="155"/>
        <v>140</v>
      </c>
    </row>
    <row r="4958" spans="1:7" ht="31.5" x14ac:dyDescent="0.25">
      <c r="A4958" s="47" t="s">
        <v>13346</v>
      </c>
      <c r="B4958" s="47" t="s">
        <v>13347</v>
      </c>
      <c r="C4958" s="57" t="str">
        <f t="shared" si="154"/>
        <v>Formula</v>
      </c>
      <c r="D4958" s="47" t="s">
        <v>13348</v>
      </c>
      <c r="E4958" s="47" t="s">
        <v>13349</v>
      </c>
      <c r="F4958" s="53">
        <v>206</v>
      </c>
      <c r="G4958" s="56">
        <f t="shared" si="155"/>
        <v>206</v>
      </c>
    </row>
    <row r="4959" spans="1:7" ht="42" x14ac:dyDescent="0.25">
      <c r="A4959" s="54" t="s">
        <v>13350</v>
      </c>
      <c r="B4959" s="54" t="s">
        <v>13351</v>
      </c>
      <c r="C4959" s="57" t="str">
        <f t="shared" si="154"/>
        <v>Formula</v>
      </c>
      <c r="D4959" s="54" t="s">
        <v>13352</v>
      </c>
      <c r="E4959" s="54" t="s">
        <v>13353</v>
      </c>
      <c r="F4959" s="55">
        <v>237</v>
      </c>
      <c r="G4959" s="56">
        <f t="shared" si="155"/>
        <v>237</v>
      </c>
    </row>
    <row r="4960" spans="1:7" ht="31.5" x14ac:dyDescent="0.25">
      <c r="A4960" s="47" t="s">
        <v>13354</v>
      </c>
      <c r="B4960" s="47" t="s">
        <v>13355</v>
      </c>
      <c r="C4960" s="57" t="str">
        <f t="shared" si="154"/>
        <v>Formula</v>
      </c>
      <c r="D4960" s="47" t="s">
        <v>13356</v>
      </c>
      <c r="E4960" s="47" t="s">
        <v>13357</v>
      </c>
      <c r="F4960" s="53">
        <v>222</v>
      </c>
      <c r="G4960" s="56">
        <f t="shared" si="155"/>
        <v>222</v>
      </c>
    </row>
    <row r="4961" spans="1:7" ht="42" x14ac:dyDescent="0.25">
      <c r="A4961" s="54" t="s">
        <v>13358</v>
      </c>
      <c r="B4961" s="54" t="s">
        <v>13359</v>
      </c>
      <c r="C4961" s="57" t="str">
        <f t="shared" si="154"/>
        <v>Formula</v>
      </c>
      <c r="D4961" s="54" t="s">
        <v>13360</v>
      </c>
      <c r="E4961" s="54" t="s">
        <v>13361</v>
      </c>
      <c r="F4961" s="55">
        <v>150</v>
      </c>
      <c r="G4961" s="56">
        <f t="shared" si="155"/>
        <v>150</v>
      </c>
    </row>
    <row r="4962" spans="1:7" ht="42" x14ac:dyDescent="0.25">
      <c r="A4962" s="47" t="s">
        <v>13362</v>
      </c>
      <c r="B4962" s="47" t="s">
        <v>13363</v>
      </c>
      <c r="C4962" s="57" t="str">
        <f t="shared" si="154"/>
        <v>Formula</v>
      </c>
      <c r="D4962" s="47" t="s">
        <v>13364</v>
      </c>
      <c r="E4962" s="47" t="s">
        <v>13365</v>
      </c>
      <c r="F4962" s="53">
        <v>54</v>
      </c>
      <c r="G4962" s="56">
        <f t="shared" si="155"/>
        <v>54</v>
      </c>
    </row>
    <row r="4963" spans="1:7" ht="42" x14ac:dyDescent="0.25">
      <c r="A4963" s="54" t="s">
        <v>13366</v>
      </c>
      <c r="B4963" s="54" t="s">
        <v>13367</v>
      </c>
      <c r="C4963" s="57" t="str">
        <f t="shared" si="154"/>
        <v>Formula</v>
      </c>
      <c r="D4963" s="54" t="s">
        <v>13368</v>
      </c>
      <c r="E4963" s="54" t="s">
        <v>13369</v>
      </c>
      <c r="F4963" s="55">
        <v>160</v>
      </c>
      <c r="G4963" s="56">
        <f t="shared" si="155"/>
        <v>160</v>
      </c>
    </row>
    <row r="4964" spans="1:7" ht="31.5" x14ac:dyDescent="0.25">
      <c r="A4964" s="47" t="s">
        <v>13370</v>
      </c>
      <c r="B4964" s="47" t="s">
        <v>13371</v>
      </c>
      <c r="C4964" s="57" t="str">
        <f t="shared" si="154"/>
        <v>Formula</v>
      </c>
      <c r="D4964" s="47" t="s">
        <v>13372</v>
      </c>
      <c r="E4964" s="47" t="s">
        <v>13373</v>
      </c>
      <c r="F4964" s="53">
        <v>120</v>
      </c>
      <c r="G4964" s="56">
        <f t="shared" si="155"/>
        <v>120</v>
      </c>
    </row>
    <row r="4965" spans="1:7" ht="31.5" x14ac:dyDescent="0.25">
      <c r="A4965" s="54" t="s">
        <v>13374</v>
      </c>
      <c r="B4965" s="54" t="s">
        <v>13375</v>
      </c>
      <c r="C4965" s="57" t="str">
        <f t="shared" si="154"/>
        <v>Formula</v>
      </c>
      <c r="D4965" s="54" t="s">
        <v>13376</v>
      </c>
      <c r="E4965" s="54" t="s">
        <v>13377</v>
      </c>
      <c r="F4965" s="55">
        <v>118</v>
      </c>
      <c r="G4965" s="56">
        <f t="shared" si="155"/>
        <v>118</v>
      </c>
    </row>
    <row r="4966" spans="1:7" ht="31.5" x14ac:dyDescent="0.25">
      <c r="A4966" s="47" t="s">
        <v>13378</v>
      </c>
      <c r="B4966" s="47" t="s">
        <v>13379</v>
      </c>
      <c r="C4966" s="57" t="str">
        <f t="shared" si="154"/>
        <v>Formula</v>
      </c>
      <c r="D4966" s="47" t="s">
        <v>13380</v>
      </c>
      <c r="E4966" s="47" t="s">
        <v>13381</v>
      </c>
      <c r="F4966" s="53">
        <v>124</v>
      </c>
      <c r="G4966" s="56">
        <f t="shared" si="155"/>
        <v>152</v>
      </c>
    </row>
    <row r="4967" spans="1:7" ht="31.5" x14ac:dyDescent="0.25">
      <c r="A4967" s="54" t="s">
        <v>13382</v>
      </c>
      <c r="B4967" s="54" t="s">
        <v>13379</v>
      </c>
      <c r="C4967" s="57" t="str">
        <f t="shared" si="154"/>
        <v>Formula</v>
      </c>
      <c r="D4967" s="54" t="s">
        <v>13380</v>
      </c>
      <c r="E4967" s="54" t="s">
        <v>13383</v>
      </c>
      <c r="F4967" s="55">
        <v>28</v>
      </c>
      <c r="G4967" s="56">
        <f t="shared" si="155"/>
        <v>152</v>
      </c>
    </row>
    <row r="4968" spans="1:7" ht="31.5" x14ac:dyDescent="0.25">
      <c r="A4968" s="47" t="s">
        <v>13384</v>
      </c>
      <c r="B4968" s="47" t="s">
        <v>13385</v>
      </c>
      <c r="C4968" s="57" t="str">
        <f t="shared" si="154"/>
        <v>Formula</v>
      </c>
      <c r="D4968" s="47" t="s">
        <v>13386</v>
      </c>
      <c r="E4968" s="47" t="s">
        <v>13387</v>
      </c>
      <c r="F4968" s="53">
        <v>200</v>
      </c>
      <c r="G4968" s="56">
        <f t="shared" si="155"/>
        <v>200</v>
      </c>
    </row>
    <row r="4969" spans="1:7" ht="31.5" x14ac:dyDescent="0.25">
      <c r="A4969" s="54" t="s">
        <v>13388</v>
      </c>
      <c r="B4969" s="54" t="s">
        <v>13389</v>
      </c>
      <c r="C4969" s="57" t="str">
        <f t="shared" si="154"/>
        <v>Formula</v>
      </c>
      <c r="D4969" s="54" t="s">
        <v>13390</v>
      </c>
      <c r="E4969" s="54" t="s">
        <v>13391</v>
      </c>
      <c r="F4969" s="55">
        <v>216</v>
      </c>
      <c r="G4969" s="56">
        <f t="shared" si="155"/>
        <v>216</v>
      </c>
    </row>
    <row r="4970" spans="1:7" ht="42" x14ac:dyDescent="0.25">
      <c r="A4970" s="47" t="s">
        <v>13394</v>
      </c>
      <c r="B4970" s="47" t="s">
        <v>13395</v>
      </c>
      <c r="C4970" s="57" t="str">
        <f t="shared" si="154"/>
        <v>Formula</v>
      </c>
      <c r="D4970" s="47" t="s">
        <v>13396</v>
      </c>
      <c r="E4970" s="47" t="s">
        <v>13397</v>
      </c>
      <c r="F4970" s="53">
        <v>180</v>
      </c>
      <c r="G4970" s="56">
        <f t="shared" si="155"/>
        <v>180</v>
      </c>
    </row>
    <row r="4971" spans="1:7" ht="31.5" x14ac:dyDescent="0.25">
      <c r="A4971" s="54" t="s">
        <v>13398</v>
      </c>
      <c r="B4971" s="54" t="s">
        <v>13399</v>
      </c>
      <c r="C4971" s="57" t="str">
        <f t="shared" si="154"/>
        <v>Formula</v>
      </c>
      <c r="D4971" s="54" t="s">
        <v>13400</v>
      </c>
      <c r="E4971" s="54" t="s">
        <v>13401</v>
      </c>
      <c r="F4971" s="55">
        <v>75</v>
      </c>
      <c r="G4971" s="56">
        <f t="shared" si="155"/>
        <v>75</v>
      </c>
    </row>
    <row r="4972" spans="1:7" ht="31.5" x14ac:dyDescent="0.25">
      <c r="A4972" s="47" t="s">
        <v>13402</v>
      </c>
      <c r="B4972" s="47" t="s">
        <v>13403</v>
      </c>
      <c r="C4972" s="57" t="str">
        <f t="shared" si="154"/>
        <v>Formula</v>
      </c>
      <c r="D4972" s="47" t="s">
        <v>13404</v>
      </c>
      <c r="E4972" s="47" t="s">
        <v>13405</v>
      </c>
      <c r="F4972" s="53">
        <v>208</v>
      </c>
      <c r="G4972" s="56">
        <f t="shared" si="155"/>
        <v>208</v>
      </c>
    </row>
    <row r="4973" spans="1:7" ht="31.5" x14ac:dyDescent="0.25">
      <c r="A4973" s="54" t="s">
        <v>13406</v>
      </c>
      <c r="B4973" s="54" t="s">
        <v>13407</v>
      </c>
      <c r="C4973" s="57" t="str">
        <f t="shared" si="154"/>
        <v>Formula</v>
      </c>
      <c r="D4973" s="54" t="s">
        <v>13408</v>
      </c>
      <c r="E4973" s="54" t="s">
        <v>13409</v>
      </c>
      <c r="F4973" s="55">
        <v>104</v>
      </c>
      <c r="G4973" s="56">
        <f t="shared" si="155"/>
        <v>104</v>
      </c>
    </row>
    <row r="4974" spans="1:7" ht="31.5" x14ac:dyDescent="0.25">
      <c r="A4974" s="47" t="s">
        <v>13410</v>
      </c>
      <c r="B4974" s="47" t="s">
        <v>13411</v>
      </c>
      <c r="C4974" s="57" t="str">
        <f t="shared" si="154"/>
        <v>Formula</v>
      </c>
      <c r="D4974" s="47" t="s">
        <v>13412</v>
      </c>
      <c r="E4974" s="47" t="s">
        <v>13413</v>
      </c>
      <c r="F4974" s="53">
        <v>32</v>
      </c>
      <c r="G4974" s="56">
        <f t="shared" si="155"/>
        <v>32</v>
      </c>
    </row>
    <row r="4975" spans="1:7" ht="31.5" x14ac:dyDescent="0.25">
      <c r="A4975" s="54" t="s">
        <v>13414</v>
      </c>
      <c r="B4975" s="54" t="s">
        <v>13415</v>
      </c>
      <c r="C4975" s="57" t="str">
        <f t="shared" si="154"/>
        <v>Formula</v>
      </c>
      <c r="D4975" s="54" t="s">
        <v>13416</v>
      </c>
      <c r="E4975" s="54" t="s">
        <v>13417</v>
      </c>
      <c r="F4975" s="55">
        <v>30</v>
      </c>
      <c r="G4975" s="56">
        <f t="shared" si="155"/>
        <v>30</v>
      </c>
    </row>
    <row r="4976" spans="1:7" ht="63" x14ac:dyDescent="0.25">
      <c r="A4976" s="47" t="s">
        <v>13418</v>
      </c>
      <c r="B4976" s="47" t="s">
        <v>13419</v>
      </c>
      <c r="C4976" s="57" t="str">
        <f t="shared" si="154"/>
        <v>Formula</v>
      </c>
      <c r="D4976" s="47" t="s">
        <v>13420</v>
      </c>
      <c r="E4976" s="47" t="s">
        <v>13421</v>
      </c>
      <c r="F4976" s="53">
        <v>152</v>
      </c>
      <c r="G4976" s="56">
        <f t="shared" si="155"/>
        <v>300</v>
      </c>
    </row>
    <row r="4977" spans="1:7" ht="63" x14ac:dyDescent="0.25">
      <c r="A4977" s="54" t="s">
        <v>13422</v>
      </c>
      <c r="B4977" s="54" t="s">
        <v>13419</v>
      </c>
      <c r="C4977" s="57" t="str">
        <f t="shared" si="154"/>
        <v>Formula</v>
      </c>
      <c r="D4977" s="54" t="s">
        <v>13420</v>
      </c>
      <c r="E4977" s="54" t="s">
        <v>13421</v>
      </c>
      <c r="F4977" s="55">
        <v>148</v>
      </c>
      <c r="G4977" s="56">
        <f t="shared" si="155"/>
        <v>300</v>
      </c>
    </row>
    <row r="4978" spans="1:7" ht="31.5" x14ac:dyDescent="0.25">
      <c r="A4978" s="47" t="s">
        <v>13423</v>
      </c>
      <c r="B4978" s="47" t="s">
        <v>13424</v>
      </c>
      <c r="C4978" s="57" t="str">
        <f t="shared" si="154"/>
        <v>Formula</v>
      </c>
      <c r="D4978" s="47" t="s">
        <v>13425</v>
      </c>
      <c r="E4978" s="47" t="s">
        <v>13426</v>
      </c>
      <c r="F4978" s="53">
        <v>108</v>
      </c>
      <c r="G4978" s="56">
        <f t="shared" si="155"/>
        <v>108</v>
      </c>
    </row>
    <row r="4979" spans="1:7" ht="31.5" x14ac:dyDescent="0.25">
      <c r="A4979" s="54" t="s">
        <v>13427</v>
      </c>
      <c r="B4979" s="54" t="s">
        <v>13428</v>
      </c>
      <c r="C4979" s="57" t="str">
        <f t="shared" si="154"/>
        <v>Formula</v>
      </c>
      <c r="D4979" s="54" t="s">
        <v>13429</v>
      </c>
      <c r="E4979" s="54" t="s">
        <v>13430</v>
      </c>
      <c r="F4979" s="55">
        <v>156</v>
      </c>
      <c r="G4979" s="56">
        <f t="shared" si="155"/>
        <v>156</v>
      </c>
    </row>
    <row r="4980" spans="1:7" ht="31.5" x14ac:dyDescent="0.25">
      <c r="A4980" s="47" t="s">
        <v>13431</v>
      </c>
      <c r="B4980" s="47" t="s">
        <v>13432</v>
      </c>
      <c r="C4980" s="57" t="str">
        <f t="shared" si="154"/>
        <v>Formula</v>
      </c>
      <c r="D4980" s="47" t="s">
        <v>12071</v>
      </c>
      <c r="E4980" s="47" t="s">
        <v>13433</v>
      </c>
      <c r="F4980" s="53">
        <v>62</v>
      </c>
      <c r="G4980" s="56">
        <f t="shared" si="155"/>
        <v>62</v>
      </c>
    </row>
    <row r="4981" spans="1:7" ht="42" x14ac:dyDescent="0.25">
      <c r="A4981" s="54" t="s">
        <v>13434</v>
      </c>
      <c r="B4981" s="54" t="s">
        <v>13435</v>
      </c>
      <c r="C4981" s="57" t="str">
        <f t="shared" si="154"/>
        <v>Formula</v>
      </c>
      <c r="D4981" s="54" t="s">
        <v>13436</v>
      </c>
      <c r="E4981" s="54" t="s">
        <v>13436</v>
      </c>
      <c r="F4981" s="55">
        <v>112</v>
      </c>
      <c r="G4981" s="56">
        <f t="shared" si="155"/>
        <v>112</v>
      </c>
    </row>
    <row r="4982" spans="1:7" ht="31.5" x14ac:dyDescent="0.25">
      <c r="A4982" s="47" t="s">
        <v>13437</v>
      </c>
      <c r="B4982" s="47" t="s">
        <v>13438</v>
      </c>
      <c r="C4982" s="57" t="str">
        <f t="shared" si="154"/>
        <v>Formula</v>
      </c>
      <c r="D4982" s="47" t="s">
        <v>13439</v>
      </c>
      <c r="E4982" s="47" t="s">
        <v>13440</v>
      </c>
      <c r="F4982" s="53">
        <v>111</v>
      </c>
      <c r="G4982" s="56">
        <f t="shared" si="155"/>
        <v>143</v>
      </c>
    </row>
    <row r="4983" spans="1:7" ht="31.5" x14ac:dyDescent="0.25">
      <c r="A4983" s="54" t="s">
        <v>13441</v>
      </c>
      <c r="B4983" s="54" t="s">
        <v>13438</v>
      </c>
      <c r="C4983" s="57" t="str">
        <f t="shared" si="154"/>
        <v>Formula</v>
      </c>
      <c r="D4983" s="54" t="s">
        <v>13439</v>
      </c>
      <c r="E4983" s="54" t="s">
        <v>13442</v>
      </c>
      <c r="F4983" s="55">
        <v>32</v>
      </c>
      <c r="G4983" s="56">
        <f t="shared" si="155"/>
        <v>143</v>
      </c>
    </row>
    <row r="4984" spans="1:7" ht="31.5" x14ac:dyDescent="0.25">
      <c r="A4984" s="47" t="s">
        <v>13443</v>
      </c>
      <c r="B4984" s="47" t="s">
        <v>13444</v>
      </c>
      <c r="C4984" s="57" t="str">
        <f t="shared" si="154"/>
        <v>Formula</v>
      </c>
      <c r="D4984" s="47" t="s">
        <v>13015</v>
      </c>
      <c r="E4984" s="47" t="s">
        <v>13445</v>
      </c>
      <c r="F4984" s="53">
        <v>96</v>
      </c>
      <c r="G4984" s="56">
        <f t="shared" si="155"/>
        <v>96</v>
      </c>
    </row>
    <row r="4985" spans="1:7" ht="31.5" x14ac:dyDescent="0.25">
      <c r="A4985" s="54" t="s">
        <v>13446</v>
      </c>
      <c r="B4985" s="54" t="s">
        <v>13447</v>
      </c>
      <c r="C4985" s="57" t="str">
        <f t="shared" si="154"/>
        <v>Formula</v>
      </c>
      <c r="D4985" s="54" t="s">
        <v>13448</v>
      </c>
      <c r="E4985" s="54" t="s">
        <v>13449</v>
      </c>
      <c r="F4985" s="55">
        <v>180</v>
      </c>
      <c r="G4985" s="56">
        <f t="shared" si="155"/>
        <v>180</v>
      </c>
    </row>
    <row r="4986" spans="1:7" ht="31.5" x14ac:dyDescent="0.25">
      <c r="A4986" s="47" t="s">
        <v>13450</v>
      </c>
      <c r="B4986" s="47" t="s">
        <v>13451</v>
      </c>
      <c r="C4986" s="57" t="str">
        <f t="shared" si="154"/>
        <v>Formula</v>
      </c>
      <c r="D4986" s="47" t="s">
        <v>13452</v>
      </c>
      <c r="E4986" s="47" t="s">
        <v>13453</v>
      </c>
      <c r="F4986" s="53">
        <v>30</v>
      </c>
      <c r="G4986" s="56">
        <f t="shared" si="155"/>
        <v>30</v>
      </c>
    </row>
    <row r="4987" spans="1:7" ht="31.5" x14ac:dyDescent="0.25">
      <c r="A4987" s="54" t="s">
        <v>13454</v>
      </c>
      <c r="B4987" s="54" t="s">
        <v>13455</v>
      </c>
      <c r="C4987" s="57" t="str">
        <f t="shared" si="154"/>
        <v>Formula</v>
      </c>
      <c r="D4987" s="54" t="s">
        <v>13456</v>
      </c>
      <c r="E4987" s="54" t="s">
        <v>13457</v>
      </c>
      <c r="F4987" s="55">
        <v>31</v>
      </c>
      <c r="G4987" s="56">
        <f t="shared" si="155"/>
        <v>31</v>
      </c>
    </row>
    <row r="4988" spans="1:7" ht="42" x14ac:dyDescent="0.25">
      <c r="A4988" s="47" t="s">
        <v>13458</v>
      </c>
      <c r="B4988" s="47" t="s">
        <v>13459</v>
      </c>
      <c r="C4988" s="57" t="str">
        <f t="shared" si="154"/>
        <v>Formula</v>
      </c>
      <c r="D4988" s="47" t="s">
        <v>13460</v>
      </c>
      <c r="E4988" s="47" t="s">
        <v>13461</v>
      </c>
      <c r="F4988" s="53">
        <v>40</v>
      </c>
      <c r="G4988" s="56">
        <f t="shared" si="155"/>
        <v>40</v>
      </c>
    </row>
    <row r="4989" spans="1:7" ht="42" x14ac:dyDescent="0.25">
      <c r="A4989" s="54" t="s">
        <v>13462</v>
      </c>
      <c r="B4989" s="54" t="s">
        <v>13463</v>
      </c>
      <c r="C4989" s="57" t="str">
        <f t="shared" si="154"/>
        <v>Formula</v>
      </c>
      <c r="D4989" s="54" t="s">
        <v>13464</v>
      </c>
      <c r="E4989" s="54" t="s">
        <v>13465</v>
      </c>
      <c r="F4989" s="55">
        <v>328</v>
      </c>
      <c r="G4989" s="56">
        <f t="shared" si="155"/>
        <v>328</v>
      </c>
    </row>
    <row r="4990" spans="1:7" ht="42" x14ac:dyDescent="0.25">
      <c r="A4990" s="47" t="s">
        <v>13466</v>
      </c>
      <c r="B4990" s="47" t="s">
        <v>13467</v>
      </c>
      <c r="C4990" s="57" t="str">
        <f t="shared" si="154"/>
        <v>Formula</v>
      </c>
      <c r="D4990" s="47" t="s">
        <v>13468</v>
      </c>
      <c r="E4990" s="47" t="s">
        <v>13469</v>
      </c>
      <c r="F4990" s="53">
        <v>162</v>
      </c>
      <c r="G4990" s="56">
        <f t="shared" si="155"/>
        <v>162</v>
      </c>
    </row>
    <row r="4991" spans="1:7" ht="42" x14ac:dyDescent="0.25">
      <c r="A4991" s="54" t="s">
        <v>13470</v>
      </c>
      <c r="B4991" s="54" t="s">
        <v>13471</v>
      </c>
      <c r="C4991" s="57" t="str">
        <f t="shared" si="154"/>
        <v>Formula</v>
      </c>
      <c r="D4991" s="54" t="s">
        <v>13472</v>
      </c>
      <c r="E4991" s="54" t="s">
        <v>13473</v>
      </c>
      <c r="F4991" s="55">
        <v>340</v>
      </c>
      <c r="G4991" s="56">
        <f t="shared" si="155"/>
        <v>598</v>
      </c>
    </row>
    <row r="4992" spans="1:7" ht="42" x14ac:dyDescent="0.25">
      <c r="A4992" s="47" t="s">
        <v>13474</v>
      </c>
      <c r="B4992" s="47" t="s">
        <v>13471</v>
      </c>
      <c r="C4992" s="57" t="str">
        <f t="shared" si="154"/>
        <v>Formula</v>
      </c>
      <c r="D4992" s="47" t="s">
        <v>13472</v>
      </c>
      <c r="E4992" s="47" t="s">
        <v>13475</v>
      </c>
      <c r="F4992" s="53">
        <v>258</v>
      </c>
      <c r="G4992" s="56">
        <f t="shared" si="155"/>
        <v>598</v>
      </c>
    </row>
    <row r="4993" spans="1:7" ht="31.5" x14ac:dyDescent="0.25">
      <c r="A4993" s="54" t="s">
        <v>13476</v>
      </c>
      <c r="B4993" s="54" t="s">
        <v>13477</v>
      </c>
      <c r="C4993" s="57" t="str">
        <f t="shared" si="154"/>
        <v>Formula</v>
      </c>
      <c r="D4993" s="54" t="s">
        <v>13478</v>
      </c>
      <c r="E4993" s="54" t="s">
        <v>13478</v>
      </c>
      <c r="F4993" s="55">
        <v>82</v>
      </c>
      <c r="G4993" s="56">
        <f t="shared" si="155"/>
        <v>82</v>
      </c>
    </row>
    <row r="4994" spans="1:7" ht="31.5" x14ac:dyDescent="0.25">
      <c r="A4994" s="47" t="s">
        <v>13479</v>
      </c>
      <c r="B4994" s="47" t="s">
        <v>13480</v>
      </c>
      <c r="C4994" s="57" t="str">
        <f t="shared" si="154"/>
        <v>Formula</v>
      </c>
      <c r="D4994" s="47" t="s">
        <v>13481</v>
      </c>
      <c r="E4994" s="47" t="s">
        <v>13482</v>
      </c>
      <c r="F4994" s="53">
        <v>134</v>
      </c>
      <c r="G4994" s="56">
        <f t="shared" si="155"/>
        <v>134</v>
      </c>
    </row>
    <row r="4995" spans="1:7" ht="31.5" x14ac:dyDescent="0.25">
      <c r="A4995" s="54" t="s">
        <v>13483</v>
      </c>
      <c r="B4995" s="54" t="s">
        <v>13484</v>
      </c>
      <c r="C4995" s="57" t="str">
        <f t="shared" ref="C4995:C5058" si="156">IF(ISTEXT(VLOOKUP(B4995,$I$2:$I$11,1,FALSE)),"Alt sub","Formula")</f>
        <v>Formula</v>
      </c>
      <c r="D4995" s="54" t="s">
        <v>13485</v>
      </c>
      <c r="E4995" s="54" t="s">
        <v>13486</v>
      </c>
      <c r="F4995" s="55">
        <v>32</v>
      </c>
      <c r="G4995" s="56">
        <f t="shared" ref="G4995:G5058" si="157">SUMIF(B:B,B4995,F:F)</f>
        <v>32</v>
      </c>
    </row>
    <row r="4996" spans="1:7" ht="31.5" x14ac:dyDescent="0.25">
      <c r="A4996" s="47" t="s">
        <v>13487</v>
      </c>
      <c r="B4996" s="47" t="s">
        <v>13488</v>
      </c>
      <c r="C4996" s="57" t="str">
        <f t="shared" si="156"/>
        <v>Formula</v>
      </c>
      <c r="D4996" s="47" t="s">
        <v>13489</v>
      </c>
      <c r="E4996" s="47" t="s">
        <v>13490</v>
      </c>
      <c r="F4996" s="53">
        <v>76</v>
      </c>
      <c r="G4996" s="56">
        <f t="shared" si="157"/>
        <v>76</v>
      </c>
    </row>
    <row r="4997" spans="1:7" ht="42" x14ac:dyDescent="0.25">
      <c r="A4997" s="54" t="s">
        <v>13491</v>
      </c>
      <c r="B4997" s="54" t="s">
        <v>13492</v>
      </c>
      <c r="C4997" s="57" t="str">
        <f t="shared" si="156"/>
        <v>Formula</v>
      </c>
      <c r="D4997" s="54" t="s">
        <v>13493</v>
      </c>
      <c r="E4997" s="54" t="s">
        <v>13494</v>
      </c>
      <c r="F4997" s="55">
        <v>30</v>
      </c>
      <c r="G4997" s="56">
        <f t="shared" si="157"/>
        <v>30</v>
      </c>
    </row>
    <row r="4998" spans="1:7" ht="42" x14ac:dyDescent="0.25">
      <c r="A4998" s="47" t="s">
        <v>13495</v>
      </c>
      <c r="B4998" s="47" t="s">
        <v>13496</v>
      </c>
      <c r="C4998" s="57" t="str">
        <f t="shared" si="156"/>
        <v>Formula</v>
      </c>
      <c r="D4998" s="47" t="s">
        <v>13497</v>
      </c>
      <c r="E4998" s="47" t="s">
        <v>13498</v>
      </c>
      <c r="F4998" s="53">
        <v>70</v>
      </c>
      <c r="G4998" s="56">
        <f t="shared" si="157"/>
        <v>70</v>
      </c>
    </row>
    <row r="4999" spans="1:7" ht="31.5" x14ac:dyDescent="0.25">
      <c r="A4999" s="54" t="s">
        <v>13499</v>
      </c>
      <c r="B4999" s="54" t="s">
        <v>13500</v>
      </c>
      <c r="C4999" s="57" t="str">
        <f t="shared" si="156"/>
        <v>Formula</v>
      </c>
      <c r="D4999" s="54" t="s">
        <v>13501</v>
      </c>
      <c r="E4999" s="54" t="s">
        <v>13502</v>
      </c>
      <c r="F4999" s="55">
        <v>197</v>
      </c>
      <c r="G4999" s="56">
        <f t="shared" si="157"/>
        <v>197</v>
      </c>
    </row>
    <row r="5000" spans="1:7" ht="31.5" x14ac:dyDescent="0.25">
      <c r="A5000" s="47" t="s">
        <v>13503</v>
      </c>
      <c r="B5000" s="47" t="s">
        <v>13504</v>
      </c>
      <c r="C5000" s="57" t="str">
        <f t="shared" si="156"/>
        <v>Formula</v>
      </c>
      <c r="D5000" s="47" t="s">
        <v>13505</v>
      </c>
      <c r="E5000" s="47" t="s">
        <v>13506</v>
      </c>
      <c r="F5000" s="53">
        <v>106</v>
      </c>
      <c r="G5000" s="56">
        <f t="shared" si="157"/>
        <v>106</v>
      </c>
    </row>
    <row r="5001" spans="1:7" ht="31.5" x14ac:dyDescent="0.25">
      <c r="A5001" s="54" t="s">
        <v>13507</v>
      </c>
      <c r="B5001" s="54" t="s">
        <v>13508</v>
      </c>
      <c r="C5001" s="57" t="str">
        <f t="shared" si="156"/>
        <v>Formula</v>
      </c>
      <c r="D5001" s="54" t="s">
        <v>13509</v>
      </c>
      <c r="E5001" s="54" t="s">
        <v>13510</v>
      </c>
      <c r="F5001" s="55">
        <v>73</v>
      </c>
      <c r="G5001" s="56">
        <f t="shared" si="157"/>
        <v>73</v>
      </c>
    </row>
    <row r="5002" spans="1:7" ht="31.5" x14ac:dyDescent="0.25">
      <c r="A5002" s="47" t="s">
        <v>13511</v>
      </c>
      <c r="B5002" s="47" t="s">
        <v>13512</v>
      </c>
      <c r="C5002" s="57" t="str">
        <f t="shared" si="156"/>
        <v>Formula</v>
      </c>
      <c r="D5002" s="47" t="s">
        <v>13513</v>
      </c>
      <c r="E5002" s="47" t="s">
        <v>13514</v>
      </c>
      <c r="F5002" s="53">
        <v>262</v>
      </c>
      <c r="G5002" s="56">
        <f t="shared" si="157"/>
        <v>365</v>
      </c>
    </row>
    <row r="5003" spans="1:7" ht="31.5" x14ac:dyDescent="0.25">
      <c r="A5003" s="54" t="s">
        <v>13515</v>
      </c>
      <c r="B5003" s="54" t="s">
        <v>13512</v>
      </c>
      <c r="C5003" s="57" t="str">
        <f t="shared" si="156"/>
        <v>Formula</v>
      </c>
      <c r="D5003" s="54" t="s">
        <v>13513</v>
      </c>
      <c r="E5003" s="54" t="s">
        <v>13516</v>
      </c>
      <c r="F5003" s="55">
        <v>103</v>
      </c>
      <c r="G5003" s="56">
        <f t="shared" si="157"/>
        <v>365</v>
      </c>
    </row>
    <row r="5004" spans="1:7" ht="42" x14ac:dyDescent="0.25">
      <c r="A5004" s="47" t="s">
        <v>13517</v>
      </c>
      <c r="B5004" s="47" t="s">
        <v>13518</v>
      </c>
      <c r="C5004" s="57" t="str">
        <f t="shared" si="156"/>
        <v>Formula</v>
      </c>
      <c r="D5004" s="47" t="s">
        <v>13519</v>
      </c>
      <c r="E5004" s="47" t="s">
        <v>13520</v>
      </c>
      <c r="F5004" s="53">
        <v>150</v>
      </c>
      <c r="G5004" s="56">
        <f t="shared" si="157"/>
        <v>150</v>
      </c>
    </row>
    <row r="5005" spans="1:7" ht="31.5" x14ac:dyDescent="0.25">
      <c r="A5005" s="54" t="s">
        <v>13521</v>
      </c>
      <c r="B5005" s="54" t="s">
        <v>13522</v>
      </c>
      <c r="C5005" s="57" t="str">
        <f t="shared" si="156"/>
        <v>Formula</v>
      </c>
      <c r="D5005" s="54" t="s">
        <v>13523</v>
      </c>
      <c r="E5005" s="54" t="s">
        <v>13524</v>
      </c>
      <c r="F5005" s="55">
        <v>181</v>
      </c>
      <c r="G5005" s="56">
        <f t="shared" si="157"/>
        <v>181</v>
      </c>
    </row>
    <row r="5006" spans="1:7" ht="31.5" x14ac:dyDescent="0.25">
      <c r="A5006" s="47" t="s">
        <v>13525</v>
      </c>
      <c r="B5006" s="47" t="s">
        <v>13526</v>
      </c>
      <c r="C5006" s="57" t="str">
        <f t="shared" si="156"/>
        <v>Formula</v>
      </c>
      <c r="D5006" s="47" t="s">
        <v>13527</v>
      </c>
      <c r="E5006" s="47" t="s">
        <v>13528</v>
      </c>
      <c r="F5006" s="53">
        <v>85</v>
      </c>
      <c r="G5006" s="56">
        <f t="shared" si="157"/>
        <v>85</v>
      </c>
    </row>
    <row r="5007" spans="1:7" ht="31.5" x14ac:dyDescent="0.25">
      <c r="A5007" s="54" t="s">
        <v>13529</v>
      </c>
      <c r="B5007" s="54" t="s">
        <v>13530</v>
      </c>
      <c r="C5007" s="57" t="str">
        <f t="shared" si="156"/>
        <v>Formula</v>
      </c>
      <c r="D5007" s="54" t="s">
        <v>13531</v>
      </c>
      <c r="E5007" s="54" t="s">
        <v>13532</v>
      </c>
      <c r="F5007" s="55">
        <v>50</v>
      </c>
      <c r="G5007" s="56">
        <f t="shared" si="157"/>
        <v>50</v>
      </c>
    </row>
    <row r="5008" spans="1:7" ht="31.5" x14ac:dyDescent="0.25">
      <c r="A5008" s="47" t="s">
        <v>13533</v>
      </c>
      <c r="B5008" s="47" t="s">
        <v>13534</v>
      </c>
      <c r="C5008" s="57" t="str">
        <f t="shared" si="156"/>
        <v>Formula</v>
      </c>
      <c r="D5008" s="47" t="s">
        <v>13535</v>
      </c>
      <c r="E5008" s="47" t="s">
        <v>13536</v>
      </c>
      <c r="F5008" s="53">
        <v>40</v>
      </c>
      <c r="G5008" s="56">
        <f t="shared" si="157"/>
        <v>40</v>
      </c>
    </row>
    <row r="5009" spans="1:7" ht="42" x14ac:dyDescent="0.25">
      <c r="A5009" s="54" t="s">
        <v>13537</v>
      </c>
      <c r="B5009" s="54" t="s">
        <v>13538</v>
      </c>
      <c r="C5009" s="57" t="str">
        <f t="shared" si="156"/>
        <v>Formula</v>
      </c>
      <c r="D5009" s="54" t="s">
        <v>13539</v>
      </c>
      <c r="E5009" s="54" t="s">
        <v>13540</v>
      </c>
      <c r="F5009" s="55">
        <v>71</v>
      </c>
      <c r="G5009" s="56">
        <f t="shared" si="157"/>
        <v>71</v>
      </c>
    </row>
    <row r="5010" spans="1:7" ht="31.5" x14ac:dyDescent="0.25">
      <c r="A5010" s="47" t="s">
        <v>13541</v>
      </c>
      <c r="B5010" s="47" t="s">
        <v>13542</v>
      </c>
      <c r="C5010" s="57" t="str">
        <f t="shared" si="156"/>
        <v>Formula</v>
      </c>
      <c r="D5010" s="47" t="s">
        <v>13543</v>
      </c>
      <c r="E5010" s="47" t="s">
        <v>13544</v>
      </c>
      <c r="F5010" s="53">
        <v>100</v>
      </c>
      <c r="G5010" s="56">
        <f t="shared" si="157"/>
        <v>100</v>
      </c>
    </row>
    <row r="5011" spans="1:7" ht="31.5" x14ac:dyDescent="0.25">
      <c r="A5011" s="54" t="s">
        <v>13545</v>
      </c>
      <c r="B5011" s="54" t="s">
        <v>13546</v>
      </c>
      <c r="C5011" s="57" t="str">
        <f t="shared" si="156"/>
        <v>Formula</v>
      </c>
      <c r="D5011" s="54" t="s">
        <v>13547</v>
      </c>
      <c r="E5011" s="54" t="s">
        <v>13548</v>
      </c>
      <c r="F5011" s="55">
        <v>52</v>
      </c>
      <c r="G5011" s="56">
        <f t="shared" si="157"/>
        <v>52</v>
      </c>
    </row>
    <row r="5012" spans="1:7" ht="31.5" x14ac:dyDescent="0.25">
      <c r="A5012" s="47" t="s">
        <v>13549</v>
      </c>
      <c r="B5012" s="47" t="s">
        <v>13550</v>
      </c>
      <c r="C5012" s="57" t="str">
        <f t="shared" si="156"/>
        <v>Formula</v>
      </c>
      <c r="D5012" s="47" t="s">
        <v>13551</v>
      </c>
      <c r="E5012" s="47" t="s">
        <v>13552</v>
      </c>
      <c r="F5012" s="53">
        <v>60</v>
      </c>
      <c r="G5012" s="56">
        <f t="shared" si="157"/>
        <v>60</v>
      </c>
    </row>
    <row r="5013" spans="1:7" ht="31.5" x14ac:dyDescent="0.25">
      <c r="A5013" s="54" t="s">
        <v>13553</v>
      </c>
      <c r="B5013" s="54" t="s">
        <v>13554</v>
      </c>
      <c r="C5013" s="57" t="str">
        <f t="shared" si="156"/>
        <v>Formula</v>
      </c>
      <c r="D5013" s="54" t="s">
        <v>13555</v>
      </c>
      <c r="E5013" s="54" t="s">
        <v>13556</v>
      </c>
      <c r="F5013" s="55">
        <v>88</v>
      </c>
      <c r="G5013" s="56">
        <f t="shared" si="157"/>
        <v>88</v>
      </c>
    </row>
    <row r="5014" spans="1:7" ht="31.5" x14ac:dyDescent="0.25">
      <c r="A5014" s="47" t="s">
        <v>13557</v>
      </c>
      <c r="B5014" s="47" t="s">
        <v>13558</v>
      </c>
      <c r="C5014" s="57" t="str">
        <f t="shared" si="156"/>
        <v>Formula</v>
      </c>
      <c r="D5014" s="47" t="s">
        <v>13559</v>
      </c>
      <c r="E5014" s="47" t="s">
        <v>13560</v>
      </c>
      <c r="F5014" s="53">
        <v>40</v>
      </c>
      <c r="G5014" s="56">
        <f t="shared" si="157"/>
        <v>40</v>
      </c>
    </row>
    <row r="5015" spans="1:7" ht="31.5" x14ac:dyDescent="0.25">
      <c r="A5015" s="54" t="s">
        <v>13561</v>
      </c>
      <c r="B5015" s="54" t="s">
        <v>13562</v>
      </c>
      <c r="C5015" s="57" t="str">
        <f t="shared" si="156"/>
        <v>Formula</v>
      </c>
      <c r="D5015" s="54" t="s">
        <v>13563</v>
      </c>
      <c r="E5015" s="54" t="s">
        <v>13564</v>
      </c>
      <c r="F5015" s="55">
        <v>102</v>
      </c>
      <c r="G5015" s="56">
        <f t="shared" si="157"/>
        <v>102</v>
      </c>
    </row>
    <row r="5016" spans="1:7" ht="31.5" x14ac:dyDescent="0.25">
      <c r="A5016" s="47" t="s">
        <v>13565</v>
      </c>
      <c r="B5016" s="47" t="s">
        <v>13566</v>
      </c>
      <c r="C5016" s="57" t="str">
        <f t="shared" si="156"/>
        <v>Formula</v>
      </c>
      <c r="D5016" s="47" t="s">
        <v>13567</v>
      </c>
      <c r="E5016" s="47" t="s">
        <v>13568</v>
      </c>
      <c r="F5016" s="53">
        <v>60</v>
      </c>
      <c r="G5016" s="56">
        <f t="shared" si="157"/>
        <v>60</v>
      </c>
    </row>
    <row r="5017" spans="1:7" ht="31.5" x14ac:dyDescent="0.25">
      <c r="A5017" s="54" t="s">
        <v>13569</v>
      </c>
      <c r="B5017" s="54" t="s">
        <v>13570</v>
      </c>
      <c r="C5017" s="57" t="str">
        <f t="shared" si="156"/>
        <v>Formula</v>
      </c>
      <c r="D5017" s="54" t="s">
        <v>13571</v>
      </c>
      <c r="E5017" s="54" t="s">
        <v>13572</v>
      </c>
      <c r="F5017" s="55">
        <v>70</v>
      </c>
      <c r="G5017" s="56">
        <f t="shared" si="157"/>
        <v>70</v>
      </c>
    </row>
    <row r="5018" spans="1:7" ht="31.5" x14ac:dyDescent="0.25">
      <c r="A5018" s="47" t="s">
        <v>13573</v>
      </c>
      <c r="B5018" s="47" t="s">
        <v>13574</v>
      </c>
      <c r="C5018" s="57" t="str">
        <f t="shared" si="156"/>
        <v>Formula</v>
      </c>
      <c r="D5018" s="47" t="s">
        <v>13575</v>
      </c>
      <c r="E5018" s="47" t="s">
        <v>13576</v>
      </c>
      <c r="F5018" s="53">
        <v>40</v>
      </c>
      <c r="G5018" s="56">
        <f t="shared" si="157"/>
        <v>42</v>
      </c>
    </row>
    <row r="5019" spans="1:7" ht="31.5" x14ac:dyDescent="0.25">
      <c r="A5019" s="54" t="s">
        <v>13577</v>
      </c>
      <c r="B5019" s="54" t="s">
        <v>13574</v>
      </c>
      <c r="C5019" s="57" t="str">
        <f t="shared" si="156"/>
        <v>Formula</v>
      </c>
      <c r="D5019" s="54" t="s">
        <v>13575</v>
      </c>
      <c r="E5019" s="54" t="s">
        <v>13576</v>
      </c>
      <c r="F5019" s="55">
        <v>2</v>
      </c>
      <c r="G5019" s="56">
        <f t="shared" si="157"/>
        <v>42</v>
      </c>
    </row>
    <row r="5020" spans="1:7" ht="31.5" x14ac:dyDescent="0.25">
      <c r="A5020" s="47" t="s">
        <v>13578</v>
      </c>
      <c r="B5020" s="47" t="s">
        <v>13579</v>
      </c>
      <c r="C5020" s="57" t="str">
        <f t="shared" si="156"/>
        <v>Formula</v>
      </c>
      <c r="D5020" s="47" t="s">
        <v>13580</v>
      </c>
      <c r="E5020" s="47" t="s">
        <v>13581</v>
      </c>
      <c r="F5020" s="53">
        <v>46</v>
      </c>
      <c r="G5020" s="56">
        <f t="shared" si="157"/>
        <v>46</v>
      </c>
    </row>
    <row r="5021" spans="1:7" ht="31.5" x14ac:dyDescent="0.25">
      <c r="A5021" s="54" t="s">
        <v>13582</v>
      </c>
      <c r="B5021" s="54" t="s">
        <v>13583</v>
      </c>
      <c r="C5021" s="57" t="str">
        <f t="shared" si="156"/>
        <v>Formula</v>
      </c>
      <c r="D5021" s="54" t="s">
        <v>13584</v>
      </c>
      <c r="E5021" s="54" t="s">
        <v>13585</v>
      </c>
      <c r="F5021" s="55">
        <v>46</v>
      </c>
      <c r="G5021" s="56">
        <f t="shared" si="157"/>
        <v>46</v>
      </c>
    </row>
    <row r="5022" spans="1:7" ht="42" x14ac:dyDescent="0.25">
      <c r="A5022" s="47" t="s">
        <v>13586</v>
      </c>
      <c r="B5022" s="47" t="s">
        <v>13587</v>
      </c>
      <c r="C5022" s="57" t="str">
        <f t="shared" si="156"/>
        <v>Formula</v>
      </c>
      <c r="D5022" s="47" t="s">
        <v>13588</v>
      </c>
      <c r="E5022" s="47" t="s">
        <v>13589</v>
      </c>
      <c r="F5022" s="53">
        <v>81</v>
      </c>
      <c r="G5022" s="56">
        <f t="shared" si="157"/>
        <v>81</v>
      </c>
    </row>
    <row r="5023" spans="1:7" ht="42" x14ac:dyDescent="0.25">
      <c r="A5023" s="54" t="s">
        <v>13590</v>
      </c>
      <c r="B5023" s="54" t="s">
        <v>13591</v>
      </c>
      <c r="C5023" s="57" t="str">
        <f t="shared" si="156"/>
        <v>Formula</v>
      </c>
      <c r="D5023" s="54" t="s">
        <v>13592</v>
      </c>
      <c r="E5023" s="54" t="s">
        <v>13593</v>
      </c>
      <c r="F5023" s="55">
        <v>30</v>
      </c>
      <c r="G5023" s="56">
        <f t="shared" si="157"/>
        <v>30</v>
      </c>
    </row>
    <row r="5024" spans="1:7" ht="31.5" x14ac:dyDescent="0.25">
      <c r="A5024" s="47" t="s">
        <v>13594</v>
      </c>
      <c r="B5024" s="47" t="s">
        <v>13595</v>
      </c>
      <c r="C5024" s="57" t="str">
        <f t="shared" si="156"/>
        <v>Formula</v>
      </c>
      <c r="D5024" s="47" t="s">
        <v>13596</v>
      </c>
      <c r="E5024" s="47" t="s">
        <v>13597</v>
      </c>
      <c r="F5024" s="53">
        <v>108</v>
      </c>
      <c r="G5024" s="56">
        <f t="shared" si="157"/>
        <v>110</v>
      </c>
    </row>
    <row r="5025" spans="1:7" ht="31.5" x14ac:dyDescent="0.25">
      <c r="A5025" s="54" t="s">
        <v>13598</v>
      </c>
      <c r="B5025" s="54" t="s">
        <v>13595</v>
      </c>
      <c r="C5025" s="57" t="str">
        <f t="shared" si="156"/>
        <v>Formula</v>
      </c>
      <c r="D5025" s="54" t="s">
        <v>13596</v>
      </c>
      <c r="E5025" s="54" t="s">
        <v>13599</v>
      </c>
      <c r="F5025" s="55">
        <v>2</v>
      </c>
      <c r="G5025" s="56">
        <f t="shared" si="157"/>
        <v>110</v>
      </c>
    </row>
    <row r="5026" spans="1:7" ht="31.5" x14ac:dyDescent="0.25">
      <c r="A5026" s="47" t="s">
        <v>13600</v>
      </c>
      <c r="B5026" s="47" t="s">
        <v>13601</v>
      </c>
      <c r="C5026" s="57" t="str">
        <f t="shared" si="156"/>
        <v>Formula</v>
      </c>
      <c r="D5026" s="47" t="s">
        <v>13602</v>
      </c>
      <c r="E5026" s="47" t="s">
        <v>13603</v>
      </c>
      <c r="F5026" s="53">
        <v>50</v>
      </c>
      <c r="G5026" s="56">
        <f t="shared" si="157"/>
        <v>50</v>
      </c>
    </row>
    <row r="5027" spans="1:7" ht="31.5" x14ac:dyDescent="0.25">
      <c r="A5027" s="54" t="s">
        <v>13604</v>
      </c>
      <c r="B5027" s="54" t="s">
        <v>13605</v>
      </c>
      <c r="C5027" s="57" t="str">
        <f t="shared" si="156"/>
        <v>Formula</v>
      </c>
      <c r="D5027" s="54" t="s">
        <v>13606</v>
      </c>
      <c r="E5027" s="54" t="s">
        <v>13607</v>
      </c>
      <c r="F5027" s="55">
        <v>36</v>
      </c>
      <c r="G5027" s="56">
        <f t="shared" si="157"/>
        <v>36</v>
      </c>
    </row>
    <row r="5028" spans="1:7" ht="31.5" x14ac:dyDescent="0.25">
      <c r="A5028" s="47" t="s">
        <v>13608</v>
      </c>
      <c r="B5028" s="47" t="s">
        <v>13609</v>
      </c>
      <c r="C5028" s="57" t="str">
        <f t="shared" si="156"/>
        <v>Formula</v>
      </c>
      <c r="D5028" s="47" t="s">
        <v>13610</v>
      </c>
      <c r="E5028" s="47" t="s">
        <v>13611</v>
      </c>
      <c r="F5028" s="53">
        <v>57</v>
      </c>
      <c r="G5028" s="56">
        <f t="shared" si="157"/>
        <v>57</v>
      </c>
    </row>
    <row r="5029" spans="1:7" ht="31.5" x14ac:dyDescent="0.25">
      <c r="A5029" s="54" t="s">
        <v>13612</v>
      </c>
      <c r="B5029" s="54" t="s">
        <v>13613</v>
      </c>
      <c r="C5029" s="57" t="str">
        <f t="shared" si="156"/>
        <v>Formula</v>
      </c>
      <c r="D5029" s="54" t="s">
        <v>13614</v>
      </c>
      <c r="E5029" s="54" t="s">
        <v>13615</v>
      </c>
      <c r="F5029" s="55">
        <v>48</v>
      </c>
      <c r="G5029" s="56">
        <f t="shared" si="157"/>
        <v>48</v>
      </c>
    </row>
    <row r="5030" spans="1:7" ht="31.5" x14ac:dyDescent="0.25">
      <c r="A5030" s="47" t="s">
        <v>13616</v>
      </c>
      <c r="B5030" s="47" t="s">
        <v>13617</v>
      </c>
      <c r="C5030" s="57" t="str">
        <f t="shared" si="156"/>
        <v>Formula</v>
      </c>
      <c r="D5030" s="47" t="s">
        <v>13618</v>
      </c>
      <c r="E5030" s="47" t="s">
        <v>13619</v>
      </c>
      <c r="F5030" s="53">
        <v>336</v>
      </c>
      <c r="G5030" s="56">
        <f t="shared" si="157"/>
        <v>336</v>
      </c>
    </row>
    <row r="5031" spans="1:7" ht="42" x14ac:dyDescent="0.25">
      <c r="A5031" s="54" t="s">
        <v>13620</v>
      </c>
      <c r="B5031" s="54" t="s">
        <v>13621</v>
      </c>
      <c r="C5031" s="57" t="str">
        <f t="shared" si="156"/>
        <v>Formula</v>
      </c>
      <c r="D5031" s="54" t="s">
        <v>13622</v>
      </c>
      <c r="E5031" s="54" t="s">
        <v>13623</v>
      </c>
      <c r="F5031" s="55">
        <v>64</v>
      </c>
      <c r="G5031" s="56">
        <f t="shared" si="157"/>
        <v>64</v>
      </c>
    </row>
    <row r="5032" spans="1:7" ht="31.5" x14ac:dyDescent="0.25">
      <c r="A5032" s="47" t="s">
        <v>13624</v>
      </c>
      <c r="B5032" s="47" t="s">
        <v>13625</v>
      </c>
      <c r="C5032" s="57" t="str">
        <f t="shared" si="156"/>
        <v>Formula</v>
      </c>
      <c r="D5032" s="47" t="s">
        <v>13626</v>
      </c>
      <c r="E5032" s="47" t="s">
        <v>13627</v>
      </c>
      <c r="F5032" s="53">
        <v>45</v>
      </c>
      <c r="G5032" s="56">
        <f t="shared" si="157"/>
        <v>45</v>
      </c>
    </row>
    <row r="5033" spans="1:7" ht="31.5" x14ac:dyDescent="0.25">
      <c r="A5033" s="54" t="s">
        <v>13628</v>
      </c>
      <c r="B5033" s="54" t="s">
        <v>13629</v>
      </c>
      <c r="C5033" s="57" t="str">
        <f t="shared" si="156"/>
        <v>Formula</v>
      </c>
      <c r="D5033" s="54" t="s">
        <v>13630</v>
      </c>
      <c r="E5033" s="54" t="s">
        <v>13631</v>
      </c>
      <c r="F5033" s="55">
        <v>66</v>
      </c>
      <c r="G5033" s="56">
        <f t="shared" si="157"/>
        <v>66</v>
      </c>
    </row>
    <row r="5034" spans="1:7" ht="42" x14ac:dyDescent="0.25">
      <c r="A5034" s="47" t="s">
        <v>13632</v>
      </c>
      <c r="B5034" s="47" t="s">
        <v>13633</v>
      </c>
      <c r="C5034" s="57" t="str">
        <f t="shared" si="156"/>
        <v>Formula</v>
      </c>
      <c r="D5034" s="47" t="s">
        <v>13634</v>
      </c>
      <c r="E5034" s="47" t="s">
        <v>13635</v>
      </c>
      <c r="F5034" s="53">
        <v>48</v>
      </c>
      <c r="G5034" s="56">
        <f t="shared" si="157"/>
        <v>48</v>
      </c>
    </row>
    <row r="5035" spans="1:7" ht="42" x14ac:dyDescent="0.25">
      <c r="A5035" s="54" t="s">
        <v>13636</v>
      </c>
      <c r="B5035" s="54" t="s">
        <v>13637</v>
      </c>
      <c r="C5035" s="57" t="str">
        <f t="shared" si="156"/>
        <v>Formula</v>
      </c>
      <c r="D5035" s="54" t="s">
        <v>13638</v>
      </c>
      <c r="E5035" s="54" t="s">
        <v>13639</v>
      </c>
      <c r="F5035" s="55">
        <v>172</v>
      </c>
      <c r="G5035" s="56">
        <f t="shared" si="157"/>
        <v>172</v>
      </c>
    </row>
    <row r="5036" spans="1:7" ht="31.5" x14ac:dyDescent="0.25">
      <c r="A5036" s="47" t="s">
        <v>13640</v>
      </c>
      <c r="B5036" s="47" t="s">
        <v>13641</v>
      </c>
      <c r="C5036" s="57" t="str">
        <f t="shared" si="156"/>
        <v>Formula</v>
      </c>
      <c r="D5036" s="47" t="s">
        <v>13642</v>
      </c>
      <c r="E5036" s="47" t="s">
        <v>13643</v>
      </c>
      <c r="F5036" s="53">
        <v>66</v>
      </c>
      <c r="G5036" s="56">
        <f t="shared" si="157"/>
        <v>66</v>
      </c>
    </row>
    <row r="5037" spans="1:7" ht="42" x14ac:dyDescent="0.25">
      <c r="A5037" s="54" t="s">
        <v>13644</v>
      </c>
      <c r="B5037" s="54" t="s">
        <v>13645</v>
      </c>
      <c r="C5037" s="57" t="str">
        <f t="shared" si="156"/>
        <v>Formula</v>
      </c>
      <c r="D5037" s="54" t="s">
        <v>13646</v>
      </c>
      <c r="E5037" s="54" t="s">
        <v>13647</v>
      </c>
      <c r="F5037" s="55">
        <v>100</v>
      </c>
      <c r="G5037" s="56">
        <f t="shared" si="157"/>
        <v>100</v>
      </c>
    </row>
    <row r="5038" spans="1:7" ht="52.5" x14ac:dyDescent="0.25">
      <c r="A5038" s="47" t="s">
        <v>13648</v>
      </c>
      <c r="B5038" s="47" t="s">
        <v>13649</v>
      </c>
      <c r="C5038" s="57" t="str">
        <f t="shared" si="156"/>
        <v>Formula</v>
      </c>
      <c r="D5038" s="47" t="s">
        <v>13650</v>
      </c>
      <c r="E5038" s="47" t="s">
        <v>13651</v>
      </c>
      <c r="F5038" s="53">
        <v>59</v>
      </c>
      <c r="G5038" s="56">
        <f t="shared" si="157"/>
        <v>59</v>
      </c>
    </row>
    <row r="5039" spans="1:7" ht="42" x14ac:dyDescent="0.25">
      <c r="A5039" s="54" t="s">
        <v>13652</v>
      </c>
      <c r="B5039" s="54" t="s">
        <v>13653</v>
      </c>
      <c r="C5039" s="57" t="str">
        <f t="shared" si="156"/>
        <v>Formula</v>
      </c>
      <c r="D5039" s="54" t="s">
        <v>13654</v>
      </c>
      <c r="E5039" s="54" t="s">
        <v>2644</v>
      </c>
      <c r="F5039" s="55">
        <v>74</v>
      </c>
      <c r="G5039" s="56">
        <f t="shared" si="157"/>
        <v>425</v>
      </c>
    </row>
    <row r="5040" spans="1:7" ht="42" x14ac:dyDescent="0.25">
      <c r="A5040" s="47" t="s">
        <v>13655</v>
      </c>
      <c r="B5040" s="47" t="s">
        <v>13653</v>
      </c>
      <c r="C5040" s="57" t="str">
        <f t="shared" si="156"/>
        <v>Formula</v>
      </c>
      <c r="D5040" s="47" t="s">
        <v>13654</v>
      </c>
      <c r="E5040" s="47" t="s">
        <v>13656</v>
      </c>
      <c r="F5040" s="53">
        <v>351</v>
      </c>
      <c r="G5040" s="56">
        <f t="shared" si="157"/>
        <v>425</v>
      </c>
    </row>
    <row r="5041" spans="1:7" ht="42" x14ac:dyDescent="0.25">
      <c r="A5041" s="54" t="s">
        <v>13657</v>
      </c>
      <c r="B5041" s="54" t="s">
        <v>13658</v>
      </c>
      <c r="C5041" s="57" t="str">
        <f t="shared" si="156"/>
        <v>Formula</v>
      </c>
      <c r="D5041" s="54" t="s">
        <v>13659</v>
      </c>
      <c r="E5041" s="54" t="s">
        <v>13660</v>
      </c>
      <c r="F5041" s="55">
        <v>196</v>
      </c>
      <c r="G5041" s="56">
        <f t="shared" si="157"/>
        <v>196</v>
      </c>
    </row>
    <row r="5042" spans="1:7" ht="42" x14ac:dyDescent="0.25">
      <c r="A5042" s="47" t="s">
        <v>13661</v>
      </c>
      <c r="B5042" s="47" t="s">
        <v>13658</v>
      </c>
      <c r="C5042" s="57" t="str">
        <f t="shared" si="156"/>
        <v>Formula</v>
      </c>
      <c r="D5042" s="47" t="s">
        <v>13659</v>
      </c>
      <c r="E5042" s="47" t="s">
        <v>13662</v>
      </c>
      <c r="F5042" s="53">
        <v>0</v>
      </c>
      <c r="G5042" s="56">
        <f t="shared" si="157"/>
        <v>196</v>
      </c>
    </row>
    <row r="5043" spans="1:7" ht="31.5" x14ac:dyDescent="0.25">
      <c r="A5043" s="54" t="s">
        <v>13663</v>
      </c>
      <c r="B5043" s="54" t="s">
        <v>13664</v>
      </c>
      <c r="C5043" s="57" t="str">
        <f t="shared" si="156"/>
        <v>Formula</v>
      </c>
      <c r="D5043" s="54" t="s">
        <v>13665</v>
      </c>
      <c r="E5043" s="54" t="s">
        <v>11360</v>
      </c>
      <c r="F5043" s="55">
        <v>497</v>
      </c>
      <c r="G5043" s="56">
        <f t="shared" si="157"/>
        <v>1655</v>
      </c>
    </row>
    <row r="5044" spans="1:7" ht="31.5" x14ac:dyDescent="0.25">
      <c r="A5044" s="47" t="s">
        <v>13666</v>
      </c>
      <c r="B5044" s="47" t="s">
        <v>13664</v>
      </c>
      <c r="C5044" s="57" t="str">
        <f t="shared" si="156"/>
        <v>Formula</v>
      </c>
      <c r="D5044" s="47" t="s">
        <v>13665</v>
      </c>
      <c r="E5044" s="47" t="s">
        <v>13667</v>
      </c>
      <c r="F5044" s="53">
        <v>416</v>
      </c>
      <c r="G5044" s="56">
        <f t="shared" si="157"/>
        <v>1655</v>
      </c>
    </row>
    <row r="5045" spans="1:7" ht="31.5" x14ac:dyDescent="0.25">
      <c r="A5045" s="54" t="s">
        <v>13668</v>
      </c>
      <c r="B5045" s="54" t="s">
        <v>13664</v>
      </c>
      <c r="C5045" s="57" t="str">
        <f t="shared" si="156"/>
        <v>Formula</v>
      </c>
      <c r="D5045" s="54" t="s">
        <v>13665</v>
      </c>
      <c r="E5045" s="54" t="s">
        <v>13669</v>
      </c>
      <c r="F5045" s="55">
        <v>340</v>
      </c>
      <c r="G5045" s="56">
        <f t="shared" si="157"/>
        <v>1655</v>
      </c>
    </row>
    <row r="5046" spans="1:7" ht="31.5" x14ac:dyDescent="0.25">
      <c r="A5046" s="47" t="s">
        <v>13670</v>
      </c>
      <c r="B5046" s="47" t="s">
        <v>13664</v>
      </c>
      <c r="C5046" s="57" t="str">
        <f t="shared" si="156"/>
        <v>Formula</v>
      </c>
      <c r="D5046" s="47" t="s">
        <v>13665</v>
      </c>
      <c r="E5046" s="47" t="s">
        <v>3243</v>
      </c>
      <c r="F5046" s="53">
        <v>132</v>
      </c>
      <c r="G5046" s="56">
        <f t="shared" si="157"/>
        <v>1655</v>
      </c>
    </row>
    <row r="5047" spans="1:7" ht="31.5" x14ac:dyDescent="0.25">
      <c r="A5047" s="54" t="s">
        <v>13671</v>
      </c>
      <c r="B5047" s="54" t="s">
        <v>13664</v>
      </c>
      <c r="C5047" s="57" t="str">
        <f t="shared" si="156"/>
        <v>Formula</v>
      </c>
      <c r="D5047" s="54" t="s">
        <v>13665</v>
      </c>
      <c r="E5047" s="54" t="s">
        <v>13672</v>
      </c>
      <c r="F5047" s="55">
        <v>200</v>
      </c>
      <c r="G5047" s="56">
        <f t="shared" si="157"/>
        <v>1655</v>
      </c>
    </row>
    <row r="5048" spans="1:7" ht="31.5" x14ac:dyDescent="0.25">
      <c r="A5048" s="47" t="s">
        <v>13673</v>
      </c>
      <c r="B5048" s="47" t="s">
        <v>13664</v>
      </c>
      <c r="C5048" s="57" t="str">
        <f t="shared" si="156"/>
        <v>Formula</v>
      </c>
      <c r="D5048" s="47" t="s">
        <v>13665</v>
      </c>
      <c r="E5048" s="47" t="s">
        <v>13674</v>
      </c>
      <c r="F5048" s="53">
        <v>37</v>
      </c>
      <c r="G5048" s="56">
        <f t="shared" si="157"/>
        <v>1655</v>
      </c>
    </row>
    <row r="5049" spans="1:7" ht="31.5" x14ac:dyDescent="0.25">
      <c r="A5049" s="54" t="s">
        <v>13675</v>
      </c>
      <c r="B5049" s="54" t="s">
        <v>13664</v>
      </c>
      <c r="C5049" s="57" t="str">
        <f t="shared" si="156"/>
        <v>Formula</v>
      </c>
      <c r="D5049" s="54" t="s">
        <v>13665</v>
      </c>
      <c r="E5049" s="54" t="s">
        <v>13676</v>
      </c>
      <c r="F5049" s="55">
        <v>33</v>
      </c>
      <c r="G5049" s="56">
        <f t="shared" si="157"/>
        <v>1655</v>
      </c>
    </row>
    <row r="5050" spans="1:7" ht="31.5" x14ac:dyDescent="0.25">
      <c r="A5050" s="47" t="s">
        <v>13677</v>
      </c>
      <c r="B5050" s="47" t="s">
        <v>13678</v>
      </c>
      <c r="C5050" s="57" t="str">
        <f t="shared" si="156"/>
        <v>Formula</v>
      </c>
      <c r="D5050" s="47" t="s">
        <v>13679</v>
      </c>
      <c r="E5050" s="47" t="s">
        <v>13680</v>
      </c>
      <c r="F5050" s="53">
        <v>386</v>
      </c>
      <c r="G5050" s="56">
        <f t="shared" si="157"/>
        <v>1116</v>
      </c>
    </row>
    <row r="5051" spans="1:7" ht="31.5" x14ac:dyDescent="0.25">
      <c r="A5051" s="54" t="s">
        <v>13681</v>
      </c>
      <c r="B5051" s="54" t="s">
        <v>13678</v>
      </c>
      <c r="C5051" s="57" t="str">
        <f t="shared" si="156"/>
        <v>Formula</v>
      </c>
      <c r="D5051" s="54" t="s">
        <v>13679</v>
      </c>
      <c r="E5051" s="54" t="s">
        <v>13682</v>
      </c>
      <c r="F5051" s="55">
        <v>261</v>
      </c>
      <c r="G5051" s="56">
        <f t="shared" si="157"/>
        <v>1116</v>
      </c>
    </row>
    <row r="5052" spans="1:7" ht="31.5" x14ac:dyDescent="0.25">
      <c r="A5052" s="47" t="s">
        <v>13683</v>
      </c>
      <c r="B5052" s="47" t="s">
        <v>13678</v>
      </c>
      <c r="C5052" s="57" t="str">
        <f t="shared" si="156"/>
        <v>Formula</v>
      </c>
      <c r="D5052" s="47" t="s">
        <v>13679</v>
      </c>
      <c r="E5052" s="47" t="s">
        <v>13684</v>
      </c>
      <c r="F5052" s="53">
        <v>231</v>
      </c>
      <c r="G5052" s="56">
        <f t="shared" si="157"/>
        <v>1116</v>
      </c>
    </row>
    <row r="5053" spans="1:7" ht="31.5" x14ac:dyDescent="0.25">
      <c r="A5053" s="54" t="s">
        <v>13685</v>
      </c>
      <c r="B5053" s="54" t="s">
        <v>13678</v>
      </c>
      <c r="C5053" s="57" t="str">
        <f t="shared" si="156"/>
        <v>Formula</v>
      </c>
      <c r="D5053" s="54" t="s">
        <v>13679</v>
      </c>
      <c r="E5053" s="54" t="s">
        <v>13686</v>
      </c>
      <c r="F5053" s="55">
        <v>238</v>
      </c>
      <c r="G5053" s="56">
        <f t="shared" si="157"/>
        <v>1116</v>
      </c>
    </row>
    <row r="5054" spans="1:7" ht="31.5" x14ac:dyDescent="0.25">
      <c r="A5054" s="47" t="s">
        <v>18327</v>
      </c>
      <c r="B5054" s="47" t="s">
        <v>18325</v>
      </c>
      <c r="C5054" s="57" t="str">
        <f t="shared" si="156"/>
        <v>Formula</v>
      </c>
      <c r="D5054" s="47" t="s">
        <v>18326</v>
      </c>
      <c r="E5054" s="47" t="s">
        <v>18328</v>
      </c>
      <c r="F5054" s="53">
        <v>20</v>
      </c>
      <c r="G5054" s="56">
        <f t="shared" si="157"/>
        <v>20</v>
      </c>
    </row>
    <row r="5055" spans="1:7" ht="31.5" x14ac:dyDescent="0.25">
      <c r="A5055" s="54" t="s">
        <v>13687</v>
      </c>
      <c r="B5055" s="54" t="s">
        <v>13688</v>
      </c>
      <c r="C5055" s="57" t="str">
        <f t="shared" si="156"/>
        <v>Formula</v>
      </c>
      <c r="D5055" s="54" t="s">
        <v>13689</v>
      </c>
      <c r="E5055" s="54" t="s">
        <v>13690</v>
      </c>
      <c r="F5055" s="55">
        <v>124</v>
      </c>
      <c r="G5055" s="56">
        <f t="shared" si="157"/>
        <v>124</v>
      </c>
    </row>
    <row r="5056" spans="1:7" ht="42" x14ac:dyDescent="0.25">
      <c r="A5056" s="47" t="s">
        <v>13691</v>
      </c>
      <c r="B5056" s="47" t="s">
        <v>13692</v>
      </c>
      <c r="C5056" s="57" t="str">
        <f t="shared" si="156"/>
        <v>Formula</v>
      </c>
      <c r="D5056" s="47" t="s">
        <v>13693</v>
      </c>
      <c r="E5056" s="47" t="s">
        <v>13694</v>
      </c>
      <c r="F5056" s="53">
        <v>199</v>
      </c>
      <c r="G5056" s="56">
        <f t="shared" si="157"/>
        <v>199</v>
      </c>
    </row>
    <row r="5057" spans="1:7" ht="31.5" x14ac:dyDescent="0.25">
      <c r="A5057" s="54" t="s">
        <v>13695</v>
      </c>
      <c r="B5057" s="54" t="s">
        <v>13696</v>
      </c>
      <c r="C5057" s="57" t="str">
        <f t="shared" si="156"/>
        <v>Formula</v>
      </c>
      <c r="D5057" s="54" t="s">
        <v>697</v>
      </c>
      <c r="E5057" s="54" t="s">
        <v>13697</v>
      </c>
      <c r="F5057" s="55">
        <v>150</v>
      </c>
      <c r="G5057" s="56">
        <f t="shared" si="157"/>
        <v>150</v>
      </c>
    </row>
    <row r="5058" spans="1:7" ht="31.5" x14ac:dyDescent="0.25">
      <c r="A5058" s="47" t="s">
        <v>13698</v>
      </c>
      <c r="B5058" s="47" t="s">
        <v>13699</v>
      </c>
      <c r="C5058" s="57" t="str">
        <f t="shared" si="156"/>
        <v>Formula</v>
      </c>
      <c r="D5058" s="47" t="s">
        <v>13700</v>
      </c>
      <c r="E5058" s="47" t="s">
        <v>13701</v>
      </c>
      <c r="F5058" s="53">
        <v>136</v>
      </c>
      <c r="G5058" s="56">
        <f t="shared" si="157"/>
        <v>136</v>
      </c>
    </row>
    <row r="5059" spans="1:7" ht="31.5" x14ac:dyDescent="0.25">
      <c r="A5059" s="54" t="s">
        <v>13702</v>
      </c>
      <c r="B5059" s="54" t="s">
        <v>13703</v>
      </c>
      <c r="C5059" s="57" t="str">
        <f t="shared" ref="C5059:C5122" si="158">IF(ISTEXT(VLOOKUP(B5059,$I$2:$I$11,1,FALSE)),"Alt sub","Formula")</f>
        <v>Formula</v>
      </c>
      <c r="D5059" s="54" t="s">
        <v>13704</v>
      </c>
      <c r="E5059" s="54" t="s">
        <v>13705</v>
      </c>
      <c r="F5059" s="55">
        <v>122</v>
      </c>
      <c r="G5059" s="56">
        <f t="shared" ref="G5059:G5122" si="159">SUMIF(B:B,B5059,F:F)</f>
        <v>122</v>
      </c>
    </row>
    <row r="5060" spans="1:7" ht="42" x14ac:dyDescent="0.25">
      <c r="A5060" s="47" t="s">
        <v>13706</v>
      </c>
      <c r="B5060" s="47" t="s">
        <v>13707</v>
      </c>
      <c r="C5060" s="57" t="str">
        <f t="shared" si="158"/>
        <v>Formula</v>
      </c>
      <c r="D5060" s="47" t="s">
        <v>13708</v>
      </c>
      <c r="E5060" s="47" t="s">
        <v>13709</v>
      </c>
      <c r="F5060" s="53">
        <v>198</v>
      </c>
      <c r="G5060" s="56">
        <f t="shared" si="159"/>
        <v>198</v>
      </c>
    </row>
    <row r="5061" spans="1:7" ht="42" x14ac:dyDescent="0.25">
      <c r="A5061" s="54" t="s">
        <v>13710</v>
      </c>
      <c r="B5061" s="54" t="s">
        <v>13711</v>
      </c>
      <c r="C5061" s="57" t="str">
        <f t="shared" si="158"/>
        <v>Formula</v>
      </c>
      <c r="D5061" s="54" t="s">
        <v>13712</v>
      </c>
      <c r="E5061" s="54" t="s">
        <v>13713</v>
      </c>
      <c r="F5061" s="55">
        <v>647</v>
      </c>
      <c r="G5061" s="56">
        <f t="shared" si="159"/>
        <v>647</v>
      </c>
    </row>
    <row r="5062" spans="1:7" ht="31.5" x14ac:dyDescent="0.25">
      <c r="A5062" s="47" t="s">
        <v>13714</v>
      </c>
      <c r="B5062" s="47" t="s">
        <v>13715</v>
      </c>
      <c r="C5062" s="57" t="str">
        <f t="shared" si="158"/>
        <v>Formula</v>
      </c>
      <c r="D5062" s="47" t="s">
        <v>13716</v>
      </c>
      <c r="E5062" s="47" t="s">
        <v>13717</v>
      </c>
      <c r="F5062" s="53">
        <v>317</v>
      </c>
      <c r="G5062" s="56">
        <f t="shared" si="159"/>
        <v>317</v>
      </c>
    </row>
    <row r="5063" spans="1:7" ht="31.5" x14ac:dyDescent="0.25">
      <c r="A5063" s="54" t="s">
        <v>13718</v>
      </c>
      <c r="B5063" s="54" t="s">
        <v>13719</v>
      </c>
      <c r="C5063" s="57" t="str">
        <f t="shared" si="158"/>
        <v>Formula</v>
      </c>
      <c r="D5063" s="54" t="s">
        <v>13720</v>
      </c>
      <c r="E5063" s="54" t="s">
        <v>13721</v>
      </c>
      <c r="F5063" s="55">
        <v>204</v>
      </c>
      <c r="G5063" s="56">
        <f t="shared" si="159"/>
        <v>204</v>
      </c>
    </row>
    <row r="5064" spans="1:7" ht="31.5" x14ac:dyDescent="0.25">
      <c r="A5064" s="47" t="s">
        <v>13722</v>
      </c>
      <c r="B5064" s="47" t="s">
        <v>13723</v>
      </c>
      <c r="C5064" s="57" t="str">
        <f t="shared" si="158"/>
        <v>Formula</v>
      </c>
      <c r="D5064" s="47" t="s">
        <v>13724</v>
      </c>
      <c r="E5064" s="47" t="s">
        <v>13725</v>
      </c>
      <c r="F5064" s="53">
        <v>114</v>
      </c>
      <c r="G5064" s="56">
        <f t="shared" si="159"/>
        <v>114</v>
      </c>
    </row>
    <row r="5065" spans="1:7" ht="31.5" x14ac:dyDescent="0.25">
      <c r="A5065" s="54" t="s">
        <v>13726</v>
      </c>
      <c r="B5065" s="54" t="s">
        <v>13727</v>
      </c>
      <c r="C5065" s="57" t="str">
        <f t="shared" si="158"/>
        <v>Formula</v>
      </c>
      <c r="D5065" s="54" t="s">
        <v>13728</v>
      </c>
      <c r="E5065" s="54" t="s">
        <v>13729</v>
      </c>
      <c r="F5065" s="55">
        <v>305</v>
      </c>
      <c r="G5065" s="56">
        <f t="shared" si="159"/>
        <v>305</v>
      </c>
    </row>
    <row r="5066" spans="1:7" ht="31.5" x14ac:dyDescent="0.25">
      <c r="A5066" s="47" t="s">
        <v>13730</v>
      </c>
      <c r="B5066" s="47" t="s">
        <v>13731</v>
      </c>
      <c r="C5066" s="57" t="str">
        <f t="shared" si="158"/>
        <v>Formula</v>
      </c>
      <c r="D5066" s="47" t="s">
        <v>13732</v>
      </c>
      <c r="E5066" s="47" t="s">
        <v>13733</v>
      </c>
      <c r="F5066" s="53">
        <v>325</v>
      </c>
      <c r="G5066" s="56">
        <f t="shared" si="159"/>
        <v>325</v>
      </c>
    </row>
    <row r="5067" spans="1:7" ht="31.5" x14ac:dyDescent="0.25">
      <c r="A5067" s="54" t="s">
        <v>13734</v>
      </c>
      <c r="B5067" s="54" t="s">
        <v>13735</v>
      </c>
      <c r="C5067" s="57" t="str">
        <f t="shared" si="158"/>
        <v>Formula</v>
      </c>
      <c r="D5067" s="54" t="s">
        <v>13736</v>
      </c>
      <c r="E5067" s="54" t="s">
        <v>13737</v>
      </c>
      <c r="F5067" s="55">
        <v>403</v>
      </c>
      <c r="G5067" s="56">
        <f t="shared" si="159"/>
        <v>403</v>
      </c>
    </row>
    <row r="5068" spans="1:7" ht="31.5" x14ac:dyDescent="0.25">
      <c r="A5068" s="47" t="s">
        <v>13738</v>
      </c>
      <c r="B5068" s="47" t="s">
        <v>13739</v>
      </c>
      <c r="C5068" s="57" t="str">
        <f t="shared" si="158"/>
        <v>Formula</v>
      </c>
      <c r="D5068" s="47" t="s">
        <v>13740</v>
      </c>
      <c r="E5068" s="47" t="s">
        <v>13741</v>
      </c>
      <c r="F5068" s="53">
        <v>138</v>
      </c>
      <c r="G5068" s="56">
        <f t="shared" si="159"/>
        <v>138</v>
      </c>
    </row>
    <row r="5069" spans="1:7" ht="31.5" x14ac:dyDescent="0.25">
      <c r="A5069" s="54" t="s">
        <v>13742</v>
      </c>
      <c r="B5069" s="54" t="s">
        <v>13743</v>
      </c>
      <c r="C5069" s="57" t="str">
        <f t="shared" si="158"/>
        <v>Formula</v>
      </c>
      <c r="D5069" s="54" t="s">
        <v>13744</v>
      </c>
      <c r="E5069" s="54" t="s">
        <v>13745</v>
      </c>
      <c r="F5069" s="55">
        <v>302</v>
      </c>
      <c r="G5069" s="56">
        <f t="shared" si="159"/>
        <v>302</v>
      </c>
    </row>
    <row r="5070" spans="1:7" ht="31.5" x14ac:dyDescent="0.25">
      <c r="A5070" s="47" t="s">
        <v>13746</v>
      </c>
      <c r="B5070" s="47" t="s">
        <v>13747</v>
      </c>
      <c r="C5070" s="57" t="str">
        <f t="shared" si="158"/>
        <v>Formula</v>
      </c>
      <c r="D5070" s="47" t="s">
        <v>13748</v>
      </c>
      <c r="E5070" s="47" t="s">
        <v>13749</v>
      </c>
      <c r="F5070" s="53">
        <v>245</v>
      </c>
      <c r="G5070" s="56">
        <f t="shared" si="159"/>
        <v>245</v>
      </c>
    </row>
    <row r="5071" spans="1:7" ht="31.5" x14ac:dyDescent="0.25">
      <c r="A5071" s="54" t="s">
        <v>13750</v>
      </c>
      <c r="B5071" s="54" t="s">
        <v>13751</v>
      </c>
      <c r="C5071" s="57" t="str">
        <f t="shared" si="158"/>
        <v>Formula</v>
      </c>
      <c r="D5071" s="54" t="s">
        <v>797</v>
      </c>
      <c r="E5071" s="54" t="s">
        <v>13752</v>
      </c>
      <c r="F5071" s="55">
        <v>400</v>
      </c>
      <c r="G5071" s="56">
        <f t="shared" si="159"/>
        <v>400</v>
      </c>
    </row>
    <row r="5072" spans="1:7" ht="21" x14ac:dyDescent="0.25">
      <c r="A5072" s="47" t="s">
        <v>13753</v>
      </c>
      <c r="B5072" s="47" t="s">
        <v>13754</v>
      </c>
      <c r="C5072" s="57" t="str">
        <f t="shared" si="158"/>
        <v>Formula</v>
      </c>
      <c r="D5072" s="47" t="s">
        <v>13755</v>
      </c>
      <c r="E5072" s="47" t="s">
        <v>13756</v>
      </c>
      <c r="F5072" s="53">
        <v>144</v>
      </c>
      <c r="G5072" s="56">
        <f t="shared" si="159"/>
        <v>354</v>
      </c>
    </row>
    <row r="5073" spans="1:7" ht="21" x14ac:dyDescent="0.25">
      <c r="A5073" s="54" t="s">
        <v>13757</v>
      </c>
      <c r="B5073" s="54" t="s">
        <v>13754</v>
      </c>
      <c r="C5073" s="57" t="str">
        <f t="shared" si="158"/>
        <v>Formula</v>
      </c>
      <c r="D5073" s="54" t="s">
        <v>13755</v>
      </c>
      <c r="E5073" s="54" t="s">
        <v>13758</v>
      </c>
      <c r="F5073" s="55">
        <v>210</v>
      </c>
      <c r="G5073" s="56">
        <f t="shared" si="159"/>
        <v>354</v>
      </c>
    </row>
    <row r="5074" spans="1:7" ht="52.5" x14ac:dyDescent="0.25">
      <c r="A5074" s="47" t="s">
        <v>13759</v>
      </c>
      <c r="B5074" s="47" t="s">
        <v>13760</v>
      </c>
      <c r="C5074" s="57" t="str">
        <f t="shared" si="158"/>
        <v>Formula</v>
      </c>
      <c r="D5074" s="47" t="s">
        <v>13761</v>
      </c>
      <c r="E5074" s="47" t="s">
        <v>13762</v>
      </c>
      <c r="F5074" s="53">
        <v>326</v>
      </c>
      <c r="G5074" s="56">
        <f t="shared" si="159"/>
        <v>326</v>
      </c>
    </row>
    <row r="5075" spans="1:7" ht="42" x14ac:dyDescent="0.25">
      <c r="A5075" s="54" t="s">
        <v>13763</v>
      </c>
      <c r="B5075" s="54" t="s">
        <v>13764</v>
      </c>
      <c r="C5075" s="57" t="str">
        <f t="shared" si="158"/>
        <v>Formula</v>
      </c>
      <c r="D5075" s="54" t="s">
        <v>13765</v>
      </c>
      <c r="E5075" s="54" t="s">
        <v>13766</v>
      </c>
      <c r="F5075" s="55">
        <v>114</v>
      </c>
      <c r="G5075" s="56">
        <f t="shared" si="159"/>
        <v>114</v>
      </c>
    </row>
    <row r="5076" spans="1:7" ht="31.5" x14ac:dyDescent="0.25">
      <c r="A5076" s="47" t="s">
        <v>13767</v>
      </c>
      <c r="B5076" s="47" t="s">
        <v>13768</v>
      </c>
      <c r="C5076" s="57" t="str">
        <f t="shared" si="158"/>
        <v>Formula</v>
      </c>
      <c r="D5076" s="47" t="s">
        <v>13769</v>
      </c>
      <c r="E5076" s="47" t="s">
        <v>13770</v>
      </c>
      <c r="F5076" s="53">
        <v>73</v>
      </c>
      <c r="G5076" s="56">
        <f t="shared" si="159"/>
        <v>73</v>
      </c>
    </row>
    <row r="5077" spans="1:7" ht="31.5" x14ac:dyDescent="0.25">
      <c r="A5077" s="54" t="s">
        <v>13771</v>
      </c>
      <c r="B5077" s="54" t="s">
        <v>13772</v>
      </c>
      <c r="C5077" s="57" t="str">
        <f t="shared" si="158"/>
        <v>Formula</v>
      </c>
      <c r="D5077" s="54" t="s">
        <v>13773</v>
      </c>
      <c r="E5077" s="54" t="s">
        <v>13774</v>
      </c>
      <c r="F5077" s="55">
        <v>128</v>
      </c>
      <c r="G5077" s="56">
        <f t="shared" si="159"/>
        <v>128</v>
      </c>
    </row>
    <row r="5078" spans="1:7" ht="31.5" x14ac:dyDescent="0.25">
      <c r="A5078" s="47" t="s">
        <v>13775</v>
      </c>
      <c r="B5078" s="47" t="s">
        <v>13776</v>
      </c>
      <c r="C5078" s="57" t="str">
        <f t="shared" si="158"/>
        <v>Formula</v>
      </c>
      <c r="D5078" s="47" t="s">
        <v>13777</v>
      </c>
      <c r="E5078" s="47" t="s">
        <v>13778</v>
      </c>
      <c r="F5078" s="53">
        <v>110</v>
      </c>
      <c r="G5078" s="56">
        <f t="shared" si="159"/>
        <v>110</v>
      </c>
    </row>
    <row r="5079" spans="1:7" ht="31.5" x14ac:dyDescent="0.25">
      <c r="A5079" s="54" t="s">
        <v>17940</v>
      </c>
      <c r="B5079" s="54" t="s">
        <v>13780</v>
      </c>
      <c r="C5079" s="57" t="str">
        <f t="shared" si="158"/>
        <v>Formula</v>
      </c>
      <c r="D5079" s="54" t="s">
        <v>13781</v>
      </c>
      <c r="E5079" s="54" t="s">
        <v>17941</v>
      </c>
      <c r="F5079" s="55">
        <v>215</v>
      </c>
      <c r="G5079" s="56">
        <f t="shared" si="159"/>
        <v>1704</v>
      </c>
    </row>
    <row r="5080" spans="1:7" ht="31.5" x14ac:dyDescent="0.25">
      <c r="A5080" s="47" t="s">
        <v>13779</v>
      </c>
      <c r="B5080" s="47" t="s">
        <v>13780</v>
      </c>
      <c r="C5080" s="57" t="str">
        <f t="shared" si="158"/>
        <v>Formula</v>
      </c>
      <c r="D5080" s="47" t="s">
        <v>13781</v>
      </c>
      <c r="E5080" s="47" t="s">
        <v>13782</v>
      </c>
      <c r="F5080" s="53">
        <v>100</v>
      </c>
      <c r="G5080" s="56">
        <f t="shared" si="159"/>
        <v>1704</v>
      </c>
    </row>
    <row r="5081" spans="1:7" ht="31.5" x14ac:dyDescent="0.25">
      <c r="A5081" s="54" t="s">
        <v>18317</v>
      </c>
      <c r="B5081" s="54" t="s">
        <v>13780</v>
      </c>
      <c r="C5081" s="57" t="str">
        <f t="shared" si="158"/>
        <v>Formula</v>
      </c>
      <c r="D5081" s="54" t="s">
        <v>13781</v>
      </c>
      <c r="E5081" s="54" t="s">
        <v>18318</v>
      </c>
      <c r="F5081" s="55">
        <v>206</v>
      </c>
      <c r="G5081" s="56">
        <f t="shared" si="159"/>
        <v>1704</v>
      </c>
    </row>
    <row r="5082" spans="1:7" ht="31.5" x14ac:dyDescent="0.25">
      <c r="A5082" s="47" t="s">
        <v>13783</v>
      </c>
      <c r="B5082" s="47" t="s">
        <v>13780</v>
      </c>
      <c r="C5082" s="57" t="str">
        <f t="shared" si="158"/>
        <v>Formula</v>
      </c>
      <c r="D5082" s="47" t="s">
        <v>13781</v>
      </c>
      <c r="E5082" s="47" t="s">
        <v>13784</v>
      </c>
      <c r="F5082" s="53">
        <v>76</v>
      </c>
      <c r="G5082" s="56">
        <f t="shared" si="159"/>
        <v>1704</v>
      </c>
    </row>
    <row r="5083" spans="1:7" ht="31.5" x14ac:dyDescent="0.25">
      <c r="A5083" s="54" t="s">
        <v>13785</v>
      </c>
      <c r="B5083" s="54" t="s">
        <v>13780</v>
      </c>
      <c r="C5083" s="57" t="str">
        <f t="shared" si="158"/>
        <v>Formula</v>
      </c>
      <c r="D5083" s="54" t="s">
        <v>13781</v>
      </c>
      <c r="E5083" s="54" t="s">
        <v>13786</v>
      </c>
      <c r="F5083" s="55">
        <v>22</v>
      </c>
      <c r="G5083" s="56">
        <f t="shared" si="159"/>
        <v>1704</v>
      </c>
    </row>
    <row r="5084" spans="1:7" ht="31.5" x14ac:dyDescent="0.25">
      <c r="A5084" s="47" t="s">
        <v>13787</v>
      </c>
      <c r="B5084" s="47" t="s">
        <v>13780</v>
      </c>
      <c r="C5084" s="57" t="str">
        <f t="shared" si="158"/>
        <v>Formula</v>
      </c>
      <c r="D5084" s="47" t="s">
        <v>13781</v>
      </c>
      <c r="E5084" s="47" t="s">
        <v>13788</v>
      </c>
      <c r="F5084" s="53">
        <v>40</v>
      </c>
      <c r="G5084" s="56">
        <f t="shared" si="159"/>
        <v>1704</v>
      </c>
    </row>
    <row r="5085" spans="1:7" ht="31.5" x14ac:dyDescent="0.25">
      <c r="A5085" s="54" t="s">
        <v>13789</v>
      </c>
      <c r="B5085" s="54" t="s">
        <v>13780</v>
      </c>
      <c r="C5085" s="57" t="str">
        <f t="shared" si="158"/>
        <v>Formula</v>
      </c>
      <c r="D5085" s="54" t="s">
        <v>13781</v>
      </c>
      <c r="E5085" s="54" t="s">
        <v>13790</v>
      </c>
      <c r="F5085" s="55">
        <v>26</v>
      </c>
      <c r="G5085" s="56">
        <f t="shared" si="159"/>
        <v>1704</v>
      </c>
    </row>
    <row r="5086" spans="1:7" ht="31.5" x14ac:dyDescent="0.25">
      <c r="A5086" s="47" t="s">
        <v>13791</v>
      </c>
      <c r="B5086" s="47" t="s">
        <v>13780</v>
      </c>
      <c r="C5086" s="57" t="str">
        <f t="shared" si="158"/>
        <v>Formula</v>
      </c>
      <c r="D5086" s="47" t="s">
        <v>13781</v>
      </c>
      <c r="E5086" s="47" t="s">
        <v>13792</v>
      </c>
      <c r="F5086" s="53">
        <v>80</v>
      </c>
      <c r="G5086" s="56">
        <f t="shared" si="159"/>
        <v>1704</v>
      </c>
    </row>
    <row r="5087" spans="1:7" ht="31.5" x14ac:dyDescent="0.25">
      <c r="A5087" s="54" t="s">
        <v>13793</v>
      </c>
      <c r="B5087" s="54" t="s">
        <v>13780</v>
      </c>
      <c r="C5087" s="57" t="str">
        <f t="shared" si="158"/>
        <v>Formula</v>
      </c>
      <c r="D5087" s="54" t="s">
        <v>13781</v>
      </c>
      <c r="E5087" s="54" t="s">
        <v>13794</v>
      </c>
      <c r="F5087" s="55">
        <v>40</v>
      </c>
      <c r="G5087" s="56">
        <f t="shared" si="159"/>
        <v>1704</v>
      </c>
    </row>
    <row r="5088" spans="1:7" ht="31.5" x14ac:dyDescent="0.25">
      <c r="A5088" s="47" t="s">
        <v>13795</v>
      </c>
      <c r="B5088" s="47" t="s">
        <v>13780</v>
      </c>
      <c r="C5088" s="57" t="str">
        <f t="shared" si="158"/>
        <v>Formula</v>
      </c>
      <c r="D5088" s="47" t="s">
        <v>13781</v>
      </c>
      <c r="E5088" s="47" t="s">
        <v>10254</v>
      </c>
      <c r="F5088" s="53">
        <v>69</v>
      </c>
      <c r="G5088" s="56">
        <f t="shared" si="159"/>
        <v>1704</v>
      </c>
    </row>
    <row r="5089" spans="1:7" ht="31.5" x14ac:dyDescent="0.25">
      <c r="A5089" s="54" t="s">
        <v>13796</v>
      </c>
      <c r="B5089" s="54" t="s">
        <v>13780</v>
      </c>
      <c r="C5089" s="57" t="str">
        <f t="shared" si="158"/>
        <v>Formula</v>
      </c>
      <c r="D5089" s="54" t="s">
        <v>13781</v>
      </c>
      <c r="E5089" s="54" t="s">
        <v>13797</v>
      </c>
      <c r="F5089" s="55">
        <v>82</v>
      </c>
      <c r="G5089" s="56">
        <f t="shared" si="159"/>
        <v>1704</v>
      </c>
    </row>
    <row r="5090" spans="1:7" ht="31.5" x14ac:dyDescent="0.25">
      <c r="A5090" s="47" t="s">
        <v>13798</v>
      </c>
      <c r="B5090" s="47" t="s">
        <v>13780</v>
      </c>
      <c r="C5090" s="57" t="str">
        <f t="shared" si="158"/>
        <v>Formula</v>
      </c>
      <c r="D5090" s="47" t="s">
        <v>13781</v>
      </c>
      <c r="E5090" s="47" t="s">
        <v>13799</v>
      </c>
      <c r="F5090" s="53">
        <v>44</v>
      </c>
      <c r="G5090" s="56">
        <f t="shared" si="159"/>
        <v>1704</v>
      </c>
    </row>
    <row r="5091" spans="1:7" ht="31.5" x14ac:dyDescent="0.25">
      <c r="A5091" s="54" t="s">
        <v>13800</v>
      </c>
      <c r="B5091" s="54" t="s">
        <v>13780</v>
      </c>
      <c r="C5091" s="57" t="str">
        <f t="shared" si="158"/>
        <v>Formula</v>
      </c>
      <c r="D5091" s="54" t="s">
        <v>13781</v>
      </c>
      <c r="E5091" s="54" t="s">
        <v>13801</v>
      </c>
      <c r="F5091" s="55">
        <v>36</v>
      </c>
      <c r="G5091" s="56">
        <f t="shared" si="159"/>
        <v>1704</v>
      </c>
    </row>
    <row r="5092" spans="1:7" ht="31.5" x14ac:dyDescent="0.25">
      <c r="A5092" s="47" t="s">
        <v>13802</v>
      </c>
      <c r="B5092" s="47" t="s">
        <v>13780</v>
      </c>
      <c r="C5092" s="57" t="str">
        <f t="shared" si="158"/>
        <v>Formula</v>
      </c>
      <c r="D5092" s="47" t="s">
        <v>13781</v>
      </c>
      <c r="E5092" s="47" t="s">
        <v>13803</v>
      </c>
      <c r="F5092" s="53">
        <v>29</v>
      </c>
      <c r="G5092" s="56">
        <f t="shared" si="159"/>
        <v>1704</v>
      </c>
    </row>
    <row r="5093" spans="1:7" ht="31.5" x14ac:dyDescent="0.25">
      <c r="A5093" s="54" t="s">
        <v>13804</v>
      </c>
      <c r="B5093" s="54" t="s">
        <v>13780</v>
      </c>
      <c r="C5093" s="57" t="str">
        <f t="shared" si="158"/>
        <v>Formula</v>
      </c>
      <c r="D5093" s="54" t="s">
        <v>13781</v>
      </c>
      <c r="E5093" s="54" t="s">
        <v>13805</v>
      </c>
      <c r="F5093" s="55">
        <v>0</v>
      </c>
      <c r="G5093" s="56">
        <f t="shared" si="159"/>
        <v>1704</v>
      </c>
    </row>
    <row r="5094" spans="1:7" ht="31.5" x14ac:dyDescent="0.25">
      <c r="A5094" s="47" t="s">
        <v>13806</v>
      </c>
      <c r="B5094" s="47" t="s">
        <v>13780</v>
      </c>
      <c r="C5094" s="57" t="str">
        <f t="shared" si="158"/>
        <v>Formula</v>
      </c>
      <c r="D5094" s="47" t="s">
        <v>13781</v>
      </c>
      <c r="E5094" s="47" t="s">
        <v>13807</v>
      </c>
      <c r="F5094" s="53">
        <v>26</v>
      </c>
      <c r="G5094" s="56">
        <f t="shared" si="159"/>
        <v>1704</v>
      </c>
    </row>
    <row r="5095" spans="1:7" ht="31.5" x14ac:dyDescent="0.25">
      <c r="A5095" s="54" t="s">
        <v>13808</v>
      </c>
      <c r="B5095" s="54" t="s">
        <v>13780</v>
      </c>
      <c r="C5095" s="57" t="str">
        <f t="shared" si="158"/>
        <v>Formula</v>
      </c>
      <c r="D5095" s="54" t="s">
        <v>13781</v>
      </c>
      <c r="E5095" s="54" t="s">
        <v>13809</v>
      </c>
      <c r="F5095" s="55">
        <v>53</v>
      </c>
      <c r="G5095" s="56">
        <f t="shared" si="159"/>
        <v>1704</v>
      </c>
    </row>
    <row r="5096" spans="1:7" ht="31.5" x14ac:dyDescent="0.25">
      <c r="A5096" s="47" t="s">
        <v>13810</v>
      </c>
      <c r="B5096" s="47" t="s">
        <v>13780</v>
      </c>
      <c r="C5096" s="57" t="str">
        <f t="shared" si="158"/>
        <v>Formula</v>
      </c>
      <c r="D5096" s="47" t="s">
        <v>13781</v>
      </c>
      <c r="E5096" s="47" t="s">
        <v>13811</v>
      </c>
      <c r="F5096" s="53">
        <v>76</v>
      </c>
      <c r="G5096" s="56">
        <f t="shared" si="159"/>
        <v>1704</v>
      </c>
    </row>
    <row r="5097" spans="1:7" ht="31.5" x14ac:dyDescent="0.25">
      <c r="A5097" s="54" t="s">
        <v>13812</v>
      </c>
      <c r="B5097" s="54" t="s">
        <v>13780</v>
      </c>
      <c r="C5097" s="57" t="str">
        <f t="shared" si="158"/>
        <v>Formula</v>
      </c>
      <c r="D5097" s="54" t="s">
        <v>13781</v>
      </c>
      <c r="E5097" s="54" t="s">
        <v>13813</v>
      </c>
      <c r="F5097" s="55">
        <v>16</v>
      </c>
      <c r="G5097" s="56">
        <f t="shared" si="159"/>
        <v>1704</v>
      </c>
    </row>
    <row r="5098" spans="1:7" ht="31.5" x14ac:dyDescent="0.25">
      <c r="A5098" s="47" t="s">
        <v>13814</v>
      </c>
      <c r="B5098" s="47" t="s">
        <v>13780</v>
      </c>
      <c r="C5098" s="57" t="str">
        <f t="shared" si="158"/>
        <v>Formula</v>
      </c>
      <c r="D5098" s="47" t="s">
        <v>13781</v>
      </c>
      <c r="E5098" s="47" t="s">
        <v>13815</v>
      </c>
      <c r="F5098" s="53">
        <v>57</v>
      </c>
      <c r="G5098" s="56">
        <f t="shared" si="159"/>
        <v>1704</v>
      </c>
    </row>
    <row r="5099" spans="1:7" ht="31.5" x14ac:dyDescent="0.25">
      <c r="A5099" s="54" t="s">
        <v>13816</v>
      </c>
      <c r="B5099" s="54" t="s">
        <v>13780</v>
      </c>
      <c r="C5099" s="57" t="str">
        <f t="shared" si="158"/>
        <v>Formula</v>
      </c>
      <c r="D5099" s="54" t="s">
        <v>13781</v>
      </c>
      <c r="E5099" s="54" t="s">
        <v>13817</v>
      </c>
      <c r="F5099" s="55">
        <v>80</v>
      </c>
      <c r="G5099" s="56">
        <f t="shared" si="159"/>
        <v>1704</v>
      </c>
    </row>
    <row r="5100" spans="1:7" ht="31.5" x14ac:dyDescent="0.25">
      <c r="A5100" s="47" t="s">
        <v>13818</v>
      </c>
      <c r="B5100" s="47" t="s">
        <v>13780</v>
      </c>
      <c r="C5100" s="57" t="str">
        <f t="shared" si="158"/>
        <v>Formula</v>
      </c>
      <c r="D5100" s="47" t="s">
        <v>13781</v>
      </c>
      <c r="E5100" s="47" t="s">
        <v>13819</v>
      </c>
      <c r="F5100" s="53">
        <v>48</v>
      </c>
      <c r="G5100" s="56">
        <f t="shared" si="159"/>
        <v>1704</v>
      </c>
    </row>
    <row r="5101" spans="1:7" ht="31.5" x14ac:dyDescent="0.25">
      <c r="A5101" s="54" t="s">
        <v>13820</v>
      </c>
      <c r="B5101" s="54" t="s">
        <v>13780</v>
      </c>
      <c r="C5101" s="57" t="str">
        <f t="shared" si="158"/>
        <v>Formula</v>
      </c>
      <c r="D5101" s="54" t="s">
        <v>13781</v>
      </c>
      <c r="E5101" s="54" t="s">
        <v>13821</v>
      </c>
      <c r="F5101" s="55">
        <v>44</v>
      </c>
      <c r="G5101" s="56">
        <f t="shared" si="159"/>
        <v>1704</v>
      </c>
    </row>
    <row r="5102" spans="1:7" ht="31.5" x14ac:dyDescent="0.25">
      <c r="A5102" s="47" t="s">
        <v>13822</v>
      </c>
      <c r="B5102" s="47" t="s">
        <v>13780</v>
      </c>
      <c r="C5102" s="57" t="str">
        <f t="shared" si="158"/>
        <v>Formula</v>
      </c>
      <c r="D5102" s="47" t="s">
        <v>13781</v>
      </c>
      <c r="E5102" s="47" t="s">
        <v>13823</v>
      </c>
      <c r="F5102" s="53">
        <v>68</v>
      </c>
      <c r="G5102" s="56">
        <f t="shared" si="159"/>
        <v>1704</v>
      </c>
    </row>
    <row r="5103" spans="1:7" ht="31.5" x14ac:dyDescent="0.25">
      <c r="A5103" s="54" t="s">
        <v>13824</v>
      </c>
      <c r="B5103" s="54" t="s">
        <v>13780</v>
      </c>
      <c r="C5103" s="57" t="str">
        <f t="shared" si="158"/>
        <v>Formula</v>
      </c>
      <c r="D5103" s="54" t="s">
        <v>13781</v>
      </c>
      <c r="E5103" s="54" t="s">
        <v>13825</v>
      </c>
      <c r="F5103" s="55">
        <v>44</v>
      </c>
      <c r="G5103" s="56">
        <f t="shared" si="159"/>
        <v>1704</v>
      </c>
    </row>
    <row r="5104" spans="1:7" ht="31.5" x14ac:dyDescent="0.25">
      <c r="A5104" s="47" t="s">
        <v>13826</v>
      </c>
      <c r="B5104" s="47" t="s">
        <v>13780</v>
      </c>
      <c r="C5104" s="57" t="str">
        <f t="shared" si="158"/>
        <v>Formula</v>
      </c>
      <c r="D5104" s="47" t="s">
        <v>13781</v>
      </c>
      <c r="E5104" s="47" t="s">
        <v>13827</v>
      </c>
      <c r="F5104" s="53">
        <v>36</v>
      </c>
      <c r="G5104" s="56">
        <f t="shared" si="159"/>
        <v>1704</v>
      </c>
    </row>
    <row r="5105" spans="1:7" ht="31.5" x14ac:dyDescent="0.25">
      <c r="A5105" s="54" t="s">
        <v>13828</v>
      </c>
      <c r="B5105" s="54" t="s">
        <v>13780</v>
      </c>
      <c r="C5105" s="57" t="str">
        <f t="shared" si="158"/>
        <v>Formula</v>
      </c>
      <c r="D5105" s="54" t="s">
        <v>13781</v>
      </c>
      <c r="E5105" s="54" t="s">
        <v>13829</v>
      </c>
      <c r="F5105" s="55">
        <v>32</v>
      </c>
      <c r="G5105" s="56">
        <f t="shared" si="159"/>
        <v>1704</v>
      </c>
    </row>
    <row r="5106" spans="1:7" ht="31.5" x14ac:dyDescent="0.25">
      <c r="A5106" s="47" t="s">
        <v>13830</v>
      </c>
      <c r="B5106" s="47" t="s">
        <v>13780</v>
      </c>
      <c r="C5106" s="57" t="str">
        <f t="shared" si="158"/>
        <v>Formula</v>
      </c>
      <c r="D5106" s="47" t="s">
        <v>13781</v>
      </c>
      <c r="E5106" s="47" t="s">
        <v>13831</v>
      </c>
      <c r="F5106" s="53">
        <v>44</v>
      </c>
      <c r="G5106" s="56">
        <f t="shared" si="159"/>
        <v>1704</v>
      </c>
    </row>
    <row r="5107" spans="1:7" ht="31.5" x14ac:dyDescent="0.25">
      <c r="A5107" s="54" t="s">
        <v>13832</v>
      </c>
      <c r="B5107" s="54" t="s">
        <v>13780</v>
      </c>
      <c r="C5107" s="57" t="str">
        <f t="shared" si="158"/>
        <v>Formula</v>
      </c>
      <c r="D5107" s="54" t="s">
        <v>13781</v>
      </c>
      <c r="E5107" s="54" t="s">
        <v>13833</v>
      </c>
      <c r="F5107" s="55">
        <v>15</v>
      </c>
      <c r="G5107" s="56">
        <f t="shared" si="159"/>
        <v>1704</v>
      </c>
    </row>
    <row r="5108" spans="1:7" ht="31.5" x14ac:dyDescent="0.25">
      <c r="A5108" s="47" t="s">
        <v>13834</v>
      </c>
      <c r="B5108" s="47" t="s">
        <v>13780</v>
      </c>
      <c r="C5108" s="57" t="str">
        <f t="shared" si="158"/>
        <v>Formula</v>
      </c>
      <c r="D5108" s="47" t="s">
        <v>13781</v>
      </c>
      <c r="E5108" s="47" t="s">
        <v>13835</v>
      </c>
      <c r="F5108" s="53">
        <v>0</v>
      </c>
      <c r="G5108" s="56">
        <f t="shared" si="159"/>
        <v>1704</v>
      </c>
    </row>
    <row r="5109" spans="1:7" ht="31.5" x14ac:dyDescent="0.25">
      <c r="A5109" s="54" t="s">
        <v>13836</v>
      </c>
      <c r="B5109" s="54" t="s">
        <v>13780</v>
      </c>
      <c r="C5109" s="57" t="str">
        <f t="shared" si="158"/>
        <v>Formula</v>
      </c>
      <c r="D5109" s="54" t="s">
        <v>13781</v>
      </c>
      <c r="E5109" s="54" t="s">
        <v>13837</v>
      </c>
      <c r="F5109" s="55">
        <v>0</v>
      </c>
      <c r="G5109" s="56">
        <f t="shared" si="159"/>
        <v>1704</v>
      </c>
    </row>
    <row r="5110" spans="1:7" ht="31.5" x14ac:dyDescent="0.25">
      <c r="A5110" s="47" t="s">
        <v>13838</v>
      </c>
      <c r="B5110" s="47" t="s">
        <v>13780</v>
      </c>
      <c r="C5110" s="57" t="str">
        <f t="shared" si="158"/>
        <v>Formula</v>
      </c>
      <c r="D5110" s="47" t="s">
        <v>13781</v>
      </c>
      <c r="E5110" s="47" t="s">
        <v>13839</v>
      </c>
      <c r="F5110" s="53">
        <v>0</v>
      </c>
      <c r="G5110" s="56">
        <f t="shared" si="159"/>
        <v>1704</v>
      </c>
    </row>
    <row r="5111" spans="1:7" ht="31.5" x14ac:dyDescent="0.25">
      <c r="A5111" s="54" t="s">
        <v>13840</v>
      </c>
      <c r="B5111" s="54" t="s">
        <v>13841</v>
      </c>
      <c r="C5111" s="57" t="str">
        <f t="shared" si="158"/>
        <v>Formula</v>
      </c>
      <c r="D5111" s="54" t="s">
        <v>13842</v>
      </c>
      <c r="E5111" s="54" t="s">
        <v>13843</v>
      </c>
      <c r="F5111" s="55">
        <v>100</v>
      </c>
      <c r="G5111" s="56">
        <f t="shared" si="159"/>
        <v>655</v>
      </c>
    </row>
    <row r="5112" spans="1:7" ht="31.5" x14ac:dyDescent="0.25">
      <c r="A5112" s="47" t="s">
        <v>13844</v>
      </c>
      <c r="B5112" s="47" t="s">
        <v>13841</v>
      </c>
      <c r="C5112" s="57" t="str">
        <f t="shared" si="158"/>
        <v>Formula</v>
      </c>
      <c r="D5112" s="47" t="s">
        <v>13842</v>
      </c>
      <c r="E5112" s="47" t="s">
        <v>8695</v>
      </c>
      <c r="F5112" s="53">
        <v>215</v>
      </c>
      <c r="G5112" s="56">
        <f t="shared" si="159"/>
        <v>655</v>
      </c>
    </row>
    <row r="5113" spans="1:7" ht="31.5" x14ac:dyDescent="0.25">
      <c r="A5113" s="54" t="s">
        <v>13845</v>
      </c>
      <c r="B5113" s="54" t="s">
        <v>13841</v>
      </c>
      <c r="C5113" s="57" t="str">
        <f t="shared" si="158"/>
        <v>Formula</v>
      </c>
      <c r="D5113" s="54" t="s">
        <v>13842</v>
      </c>
      <c r="E5113" s="54" t="s">
        <v>13846</v>
      </c>
      <c r="F5113" s="55">
        <v>100</v>
      </c>
      <c r="G5113" s="56">
        <f t="shared" si="159"/>
        <v>655</v>
      </c>
    </row>
    <row r="5114" spans="1:7" ht="31.5" x14ac:dyDescent="0.25">
      <c r="A5114" s="47" t="s">
        <v>13847</v>
      </c>
      <c r="B5114" s="47" t="s">
        <v>13841</v>
      </c>
      <c r="C5114" s="57" t="str">
        <f t="shared" si="158"/>
        <v>Formula</v>
      </c>
      <c r="D5114" s="47" t="s">
        <v>13842</v>
      </c>
      <c r="E5114" s="47" t="s">
        <v>13848</v>
      </c>
      <c r="F5114" s="53">
        <v>124</v>
      </c>
      <c r="G5114" s="56">
        <f t="shared" si="159"/>
        <v>655</v>
      </c>
    </row>
    <row r="5115" spans="1:7" ht="31.5" x14ac:dyDescent="0.25">
      <c r="A5115" s="54" t="s">
        <v>13849</v>
      </c>
      <c r="B5115" s="54" t="s">
        <v>13841</v>
      </c>
      <c r="C5115" s="57" t="str">
        <f t="shared" si="158"/>
        <v>Formula</v>
      </c>
      <c r="D5115" s="54" t="s">
        <v>13842</v>
      </c>
      <c r="E5115" s="54" t="s">
        <v>13850</v>
      </c>
      <c r="F5115" s="55">
        <v>49</v>
      </c>
      <c r="G5115" s="56">
        <f t="shared" si="159"/>
        <v>655</v>
      </c>
    </row>
    <row r="5116" spans="1:7" ht="31.5" x14ac:dyDescent="0.25">
      <c r="A5116" s="47" t="s">
        <v>13851</v>
      </c>
      <c r="B5116" s="47" t="s">
        <v>13841</v>
      </c>
      <c r="C5116" s="57" t="str">
        <f t="shared" si="158"/>
        <v>Formula</v>
      </c>
      <c r="D5116" s="47" t="s">
        <v>13842</v>
      </c>
      <c r="E5116" s="47" t="s">
        <v>13852</v>
      </c>
      <c r="F5116" s="53">
        <v>53</v>
      </c>
      <c r="G5116" s="56">
        <f t="shared" si="159"/>
        <v>655</v>
      </c>
    </row>
    <row r="5117" spans="1:7" ht="31.5" x14ac:dyDescent="0.25">
      <c r="A5117" s="54" t="s">
        <v>13853</v>
      </c>
      <c r="B5117" s="54" t="s">
        <v>13841</v>
      </c>
      <c r="C5117" s="57" t="str">
        <f t="shared" si="158"/>
        <v>Formula</v>
      </c>
      <c r="D5117" s="54" t="s">
        <v>13842</v>
      </c>
      <c r="E5117" s="54" t="s">
        <v>13854</v>
      </c>
      <c r="F5117" s="55">
        <v>14</v>
      </c>
      <c r="G5117" s="56">
        <f t="shared" si="159"/>
        <v>655</v>
      </c>
    </row>
    <row r="5118" spans="1:7" ht="31.5" x14ac:dyDescent="0.25">
      <c r="A5118" s="47" t="s">
        <v>13855</v>
      </c>
      <c r="B5118" s="47" t="s">
        <v>13856</v>
      </c>
      <c r="C5118" s="57" t="str">
        <f t="shared" si="158"/>
        <v>Formula</v>
      </c>
      <c r="D5118" s="47" t="s">
        <v>13857</v>
      </c>
      <c r="E5118" s="47" t="s">
        <v>13858</v>
      </c>
      <c r="F5118" s="53">
        <v>196</v>
      </c>
      <c r="G5118" s="56">
        <f t="shared" si="159"/>
        <v>196</v>
      </c>
    </row>
    <row r="5119" spans="1:7" ht="31.5" x14ac:dyDescent="0.25">
      <c r="A5119" s="54" t="s">
        <v>13859</v>
      </c>
      <c r="B5119" s="54" t="s">
        <v>13860</v>
      </c>
      <c r="C5119" s="57" t="str">
        <f t="shared" si="158"/>
        <v>Formula</v>
      </c>
      <c r="D5119" s="54" t="s">
        <v>8479</v>
      </c>
      <c r="E5119" s="54" t="s">
        <v>13861</v>
      </c>
      <c r="F5119" s="55">
        <v>286</v>
      </c>
      <c r="G5119" s="56">
        <f t="shared" si="159"/>
        <v>286</v>
      </c>
    </row>
    <row r="5120" spans="1:7" ht="42" x14ac:dyDescent="0.25">
      <c r="A5120" s="47" t="s">
        <v>13862</v>
      </c>
      <c r="B5120" s="47" t="s">
        <v>13863</v>
      </c>
      <c r="C5120" s="57" t="str">
        <f t="shared" si="158"/>
        <v>Formula</v>
      </c>
      <c r="D5120" s="47" t="s">
        <v>13864</v>
      </c>
      <c r="E5120" s="47" t="s">
        <v>4399</v>
      </c>
      <c r="F5120" s="53">
        <v>262</v>
      </c>
      <c r="G5120" s="56">
        <f t="shared" si="159"/>
        <v>510</v>
      </c>
    </row>
    <row r="5121" spans="1:7" ht="42" x14ac:dyDescent="0.25">
      <c r="A5121" s="54" t="s">
        <v>13865</v>
      </c>
      <c r="B5121" s="54" t="s">
        <v>13863</v>
      </c>
      <c r="C5121" s="57" t="str">
        <f t="shared" si="158"/>
        <v>Formula</v>
      </c>
      <c r="D5121" s="54" t="s">
        <v>13864</v>
      </c>
      <c r="E5121" s="54" t="s">
        <v>13866</v>
      </c>
      <c r="F5121" s="55">
        <v>246</v>
      </c>
      <c r="G5121" s="56">
        <f t="shared" si="159"/>
        <v>510</v>
      </c>
    </row>
    <row r="5122" spans="1:7" ht="42" x14ac:dyDescent="0.25">
      <c r="A5122" s="47" t="s">
        <v>13867</v>
      </c>
      <c r="B5122" s="47" t="s">
        <v>13863</v>
      </c>
      <c r="C5122" s="57" t="str">
        <f t="shared" si="158"/>
        <v>Formula</v>
      </c>
      <c r="D5122" s="47" t="s">
        <v>13864</v>
      </c>
      <c r="E5122" s="47" t="s">
        <v>13868</v>
      </c>
      <c r="F5122" s="53">
        <v>2</v>
      </c>
      <c r="G5122" s="56">
        <f t="shared" si="159"/>
        <v>510</v>
      </c>
    </row>
    <row r="5123" spans="1:7" ht="31.5" x14ac:dyDescent="0.25">
      <c r="A5123" s="54" t="s">
        <v>13869</v>
      </c>
      <c r="B5123" s="54" t="s">
        <v>13870</v>
      </c>
      <c r="C5123" s="57" t="str">
        <f t="shared" ref="C5123:C5186" si="160">IF(ISTEXT(VLOOKUP(B5123,$I$2:$I$11,1,FALSE)),"Alt sub","Formula")</f>
        <v>Formula</v>
      </c>
      <c r="D5123" s="54" t="s">
        <v>6025</v>
      </c>
      <c r="E5123" s="54" t="s">
        <v>13871</v>
      </c>
      <c r="F5123" s="55">
        <v>206</v>
      </c>
      <c r="G5123" s="56">
        <f t="shared" ref="G5123:G5186" si="161">SUMIF(B:B,B5123,F:F)</f>
        <v>212</v>
      </c>
    </row>
    <row r="5124" spans="1:7" ht="31.5" x14ac:dyDescent="0.25">
      <c r="A5124" s="47" t="s">
        <v>13872</v>
      </c>
      <c r="B5124" s="47" t="s">
        <v>13870</v>
      </c>
      <c r="C5124" s="57" t="str">
        <f t="shared" si="160"/>
        <v>Formula</v>
      </c>
      <c r="D5124" s="47" t="s">
        <v>6025</v>
      </c>
      <c r="E5124" s="47" t="s">
        <v>13873</v>
      </c>
      <c r="F5124" s="53">
        <v>3</v>
      </c>
      <c r="G5124" s="56">
        <f t="shared" si="161"/>
        <v>212</v>
      </c>
    </row>
    <row r="5125" spans="1:7" ht="31.5" x14ac:dyDescent="0.25">
      <c r="A5125" s="54" t="s">
        <v>13874</v>
      </c>
      <c r="B5125" s="54" t="s">
        <v>13870</v>
      </c>
      <c r="C5125" s="57" t="str">
        <f t="shared" si="160"/>
        <v>Formula</v>
      </c>
      <c r="D5125" s="54" t="s">
        <v>6025</v>
      </c>
      <c r="E5125" s="54" t="s">
        <v>13873</v>
      </c>
      <c r="F5125" s="55">
        <v>3</v>
      </c>
      <c r="G5125" s="56">
        <f t="shared" si="161"/>
        <v>212</v>
      </c>
    </row>
    <row r="5126" spans="1:7" ht="31.5" x14ac:dyDescent="0.25">
      <c r="A5126" s="47" t="s">
        <v>13875</v>
      </c>
      <c r="B5126" s="47" t="s">
        <v>13876</v>
      </c>
      <c r="C5126" s="57" t="str">
        <f t="shared" si="160"/>
        <v>Formula</v>
      </c>
      <c r="D5126" s="47" t="s">
        <v>13877</v>
      </c>
      <c r="E5126" s="47" t="s">
        <v>13878</v>
      </c>
      <c r="F5126" s="53">
        <v>268</v>
      </c>
      <c r="G5126" s="56">
        <f t="shared" si="161"/>
        <v>276</v>
      </c>
    </row>
    <row r="5127" spans="1:7" ht="31.5" x14ac:dyDescent="0.25">
      <c r="A5127" s="54" t="s">
        <v>13879</v>
      </c>
      <c r="B5127" s="54" t="s">
        <v>13876</v>
      </c>
      <c r="C5127" s="57" t="str">
        <f t="shared" si="160"/>
        <v>Formula</v>
      </c>
      <c r="D5127" s="54" t="s">
        <v>13877</v>
      </c>
      <c r="E5127" s="54" t="s">
        <v>13880</v>
      </c>
      <c r="F5127" s="55">
        <v>8</v>
      </c>
      <c r="G5127" s="56">
        <f t="shared" si="161"/>
        <v>276</v>
      </c>
    </row>
    <row r="5128" spans="1:7" ht="31.5" x14ac:dyDescent="0.25">
      <c r="A5128" s="47" t="s">
        <v>13881</v>
      </c>
      <c r="B5128" s="47" t="s">
        <v>13882</v>
      </c>
      <c r="C5128" s="57" t="str">
        <f t="shared" si="160"/>
        <v>Formula</v>
      </c>
      <c r="D5128" s="47" t="s">
        <v>13883</v>
      </c>
      <c r="E5128" s="47" t="s">
        <v>13884</v>
      </c>
      <c r="F5128" s="53">
        <v>344</v>
      </c>
      <c r="G5128" s="56">
        <f t="shared" si="161"/>
        <v>502</v>
      </c>
    </row>
    <row r="5129" spans="1:7" ht="31.5" x14ac:dyDescent="0.25">
      <c r="A5129" s="54" t="s">
        <v>13885</v>
      </c>
      <c r="B5129" s="54" t="s">
        <v>13882</v>
      </c>
      <c r="C5129" s="57" t="str">
        <f t="shared" si="160"/>
        <v>Formula</v>
      </c>
      <c r="D5129" s="54" t="s">
        <v>13883</v>
      </c>
      <c r="E5129" s="54" t="s">
        <v>13886</v>
      </c>
      <c r="F5129" s="55">
        <v>158</v>
      </c>
      <c r="G5129" s="56">
        <f t="shared" si="161"/>
        <v>502</v>
      </c>
    </row>
    <row r="5130" spans="1:7" ht="31.5" x14ac:dyDescent="0.25">
      <c r="A5130" s="47" t="s">
        <v>13887</v>
      </c>
      <c r="B5130" s="47" t="s">
        <v>13888</v>
      </c>
      <c r="C5130" s="57" t="str">
        <f t="shared" si="160"/>
        <v>Formula</v>
      </c>
      <c r="D5130" s="47" t="s">
        <v>13889</v>
      </c>
      <c r="E5130" s="47" t="s">
        <v>13890</v>
      </c>
      <c r="F5130" s="53">
        <v>270</v>
      </c>
      <c r="G5130" s="56">
        <f t="shared" si="161"/>
        <v>270</v>
      </c>
    </row>
    <row r="5131" spans="1:7" ht="31.5" x14ac:dyDescent="0.25">
      <c r="A5131" s="54" t="s">
        <v>13891</v>
      </c>
      <c r="B5131" s="54" t="s">
        <v>13892</v>
      </c>
      <c r="C5131" s="57" t="str">
        <f t="shared" si="160"/>
        <v>Formula</v>
      </c>
      <c r="D5131" s="54" t="s">
        <v>8245</v>
      </c>
      <c r="E5131" s="54" t="s">
        <v>13893</v>
      </c>
      <c r="F5131" s="55">
        <v>210</v>
      </c>
      <c r="G5131" s="56">
        <f t="shared" si="161"/>
        <v>210</v>
      </c>
    </row>
    <row r="5132" spans="1:7" ht="31.5" x14ac:dyDescent="0.25">
      <c r="A5132" s="47" t="s">
        <v>13894</v>
      </c>
      <c r="B5132" s="47" t="s">
        <v>13895</v>
      </c>
      <c r="C5132" s="57" t="str">
        <f t="shared" si="160"/>
        <v>Formula</v>
      </c>
      <c r="D5132" s="47" t="s">
        <v>503</v>
      </c>
      <c r="E5132" s="47" t="s">
        <v>13896</v>
      </c>
      <c r="F5132" s="53">
        <v>232</v>
      </c>
      <c r="G5132" s="56">
        <f t="shared" si="161"/>
        <v>232</v>
      </c>
    </row>
    <row r="5133" spans="1:7" ht="31.5" x14ac:dyDescent="0.25">
      <c r="A5133" s="54" t="s">
        <v>13897</v>
      </c>
      <c r="B5133" s="54" t="s">
        <v>13898</v>
      </c>
      <c r="C5133" s="57" t="str">
        <f t="shared" si="160"/>
        <v>Formula</v>
      </c>
      <c r="D5133" s="54" t="s">
        <v>7344</v>
      </c>
      <c r="E5133" s="54" t="s">
        <v>13899</v>
      </c>
      <c r="F5133" s="55">
        <v>70</v>
      </c>
      <c r="G5133" s="56">
        <f t="shared" si="161"/>
        <v>70</v>
      </c>
    </row>
    <row r="5134" spans="1:7" ht="31.5" x14ac:dyDescent="0.25">
      <c r="A5134" s="47" t="s">
        <v>13900</v>
      </c>
      <c r="B5134" s="47" t="s">
        <v>13901</v>
      </c>
      <c r="C5134" s="57" t="str">
        <f t="shared" si="160"/>
        <v>Formula</v>
      </c>
      <c r="D5134" s="47" t="s">
        <v>13902</v>
      </c>
      <c r="E5134" s="47" t="s">
        <v>3423</v>
      </c>
      <c r="F5134" s="53">
        <v>70</v>
      </c>
      <c r="G5134" s="56">
        <f t="shared" si="161"/>
        <v>70</v>
      </c>
    </row>
    <row r="5135" spans="1:7" ht="31.5" x14ac:dyDescent="0.25">
      <c r="A5135" s="54" t="s">
        <v>13903</v>
      </c>
      <c r="B5135" s="54" t="s">
        <v>13904</v>
      </c>
      <c r="C5135" s="57" t="str">
        <f t="shared" si="160"/>
        <v>Formula</v>
      </c>
      <c r="D5135" s="54" t="s">
        <v>13905</v>
      </c>
      <c r="E5135" s="54" t="s">
        <v>13906</v>
      </c>
      <c r="F5135" s="55">
        <v>100</v>
      </c>
      <c r="G5135" s="56">
        <f t="shared" si="161"/>
        <v>100</v>
      </c>
    </row>
    <row r="5136" spans="1:7" ht="31.5" x14ac:dyDescent="0.25">
      <c r="A5136" s="47" t="s">
        <v>13907</v>
      </c>
      <c r="B5136" s="47" t="s">
        <v>13908</v>
      </c>
      <c r="C5136" s="57" t="str">
        <f t="shared" si="160"/>
        <v>Formula</v>
      </c>
      <c r="D5136" s="47" t="s">
        <v>13909</v>
      </c>
      <c r="E5136" s="47" t="s">
        <v>13910</v>
      </c>
      <c r="F5136" s="53">
        <v>220</v>
      </c>
      <c r="G5136" s="56">
        <f t="shared" si="161"/>
        <v>220</v>
      </c>
    </row>
    <row r="5137" spans="1:7" ht="31.5" x14ac:dyDescent="0.25">
      <c r="A5137" s="54" t="s">
        <v>13911</v>
      </c>
      <c r="B5137" s="54" t="s">
        <v>13912</v>
      </c>
      <c r="C5137" s="57" t="str">
        <f t="shared" si="160"/>
        <v>Formula</v>
      </c>
      <c r="D5137" s="54" t="s">
        <v>13913</v>
      </c>
      <c r="E5137" s="54" t="s">
        <v>13914</v>
      </c>
      <c r="F5137" s="55">
        <v>80</v>
      </c>
      <c r="G5137" s="56">
        <f t="shared" si="161"/>
        <v>80</v>
      </c>
    </row>
    <row r="5138" spans="1:7" ht="31.5" x14ac:dyDescent="0.25">
      <c r="A5138" s="47" t="s">
        <v>13915</v>
      </c>
      <c r="B5138" s="47" t="s">
        <v>13912</v>
      </c>
      <c r="C5138" s="57" t="str">
        <f t="shared" si="160"/>
        <v>Formula</v>
      </c>
      <c r="D5138" s="47" t="s">
        <v>13913</v>
      </c>
      <c r="E5138" s="47" t="s">
        <v>13916</v>
      </c>
      <c r="F5138" s="53">
        <v>0</v>
      </c>
      <c r="G5138" s="56">
        <f t="shared" si="161"/>
        <v>80</v>
      </c>
    </row>
    <row r="5139" spans="1:7" ht="31.5" x14ac:dyDescent="0.25">
      <c r="A5139" s="54" t="s">
        <v>13917</v>
      </c>
      <c r="B5139" s="54" t="s">
        <v>13918</v>
      </c>
      <c r="C5139" s="57" t="str">
        <f t="shared" si="160"/>
        <v>Formula</v>
      </c>
      <c r="D5139" s="54" t="s">
        <v>753</v>
      </c>
      <c r="E5139" s="54" t="s">
        <v>13919</v>
      </c>
      <c r="F5139" s="55">
        <v>366</v>
      </c>
      <c r="G5139" s="56">
        <f t="shared" si="161"/>
        <v>366</v>
      </c>
    </row>
    <row r="5140" spans="1:7" ht="31.5" x14ac:dyDescent="0.25">
      <c r="A5140" s="47" t="s">
        <v>13920</v>
      </c>
      <c r="B5140" s="47" t="s">
        <v>13921</v>
      </c>
      <c r="C5140" s="57" t="str">
        <f t="shared" si="160"/>
        <v>Formula</v>
      </c>
      <c r="D5140" s="47" t="s">
        <v>13922</v>
      </c>
      <c r="E5140" s="47" t="s">
        <v>13923</v>
      </c>
      <c r="F5140" s="53">
        <v>110</v>
      </c>
      <c r="G5140" s="56">
        <f t="shared" si="161"/>
        <v>430</v>
      </c>
    </row>
    <row r="5141" spans="1:7" ht="31.5" x14ac:dyDescent="0.25">
      <c r="A5141" s="54" t="s">
        <v>13924</v>
      </c>
      <c r="B5141" s="54" t="s">
        <v>13921</v>
      </c>
      <c r="C5141" s="57" t="str">
        <f t="shared" si="160"/>
        <v>Formula</v>
      </c>
      <c r="D5141" s="54" t="s">
        <v>13922</v>
      </c>
      <c r="E5141" s="54" t="s">
        <v>13925</v>
      </c>
      <c r="F5141" s="55">
        <v>146</v>
      </c>
      <c r="G5141" s="56">
        <f t="shared" si="161"/>
        <v>430</v>
      </c>
    </row>
    <row r="5142" spans="1:7" ht="31.5" x14ac:dyDescent="0.25">
      <c r="A5142" s="47" t="s">
        <v>13926</v>
      </c>
      <c r="B5142" s="47" t="s">
        <v>13921</v>
      </c>
      <c r="C5142" s="57" t="str">
        <f t="shared" si="160"/>
        <v>Formula</v>
      </c>
      <c r="D5142" s="47" t="s">
        <v>13922</v>
      </c>
      <c r="E5142" s="47" t="s">
        <v>13927</v>
      </c>
      <c r="F5142" s="53">
        <v>112</v>
      </c>
      <c r="G5142" s="56">
        <f t="shared" si="161"/>
        <v>430</v>
      </c>
    </row>
    <row r="5143" spans="1:7" ht="31.5" x14ac:dyDescent="0.25">
      <c r="A5143" s="54" t="s">
        <v>13928</v>
      </c>
      <c r="B5143" s="54" t="s">
        <v>13921</v>
      </c>
      <c r="C5143" s="57" t="str">
        <f t="shared" si="160"/>
        <v>Formula</v>
      </c>
      <c r="D5143" s="54" t="s">
        <v>13922</v>
      </c>
      <c r="E5143" s="54" t="s">
        <v>13929</v>
      </c>
      <c r="F5143" s="55">
        <v>44</v>
      </c>
      <c r="G5143" s="56">
        <f t="shared" si="161"/>
        <v>430</v>
      </c>
    </row>
    <row r="5144" spans="1:7" ht="31.5" x14ac:dyDescent="0.25">
      <c r="A5144" s="47" t="s">
        <v>13930</v>
      </c>
      <c r="B5144" s="47" t="s">
        <v>13921</v>
      </c>
      <c r="C5144" s="57" t="str">
        <f t="shared" si="160"/>
        <v>Formula</v>
      </c>
      <c r="D5144" s="47" t="s">
        <v>13922</v>
      </c>
      <c r="E5144" s="47" t="s">
        <v>13931</v>
      </c>
      <c r="F5144" s="53">
        <v>6</v>
      </c>
      <c r="G5144" s="56">
        <f t="shared" si="161"/>
        <v>430</v>
      </c>
    </row>
    <row r="5145" spans="1:7" ht="31.5" x14ac:dyDescent="0.25">
      <c r="A5145" s="54" t="s">
        <v>13932</v>
      </c>
      <c r="B5145" s="54" t="s">
        <v>13921</v>
      </c>
      <c r="C5145" s="57" t="str">
        <f t="shared" si="160"/>
        <v>Formula</v>
      </c>
      <c r="D5145" s="54" t="s">
        <v>13922</v>
      </c>
      <c r="E5145" s="54" t="s">
        <v>13933</v>
      </c>
      <c r="F5145" s="55">
        <v>4</v>
      </c>
      <c r="G5145" s="56">
        <f t="shared" si="161"/>
        <v>430</v>
      </c>
    </row>
    <row r="5146" spans="1:7" ht="31.5" x14ac:dyDescent="0.25">
      <c r="A5146" s="47" t="s">
        <v>13934</v>
      </c>
      <c r="B5146" s="47" t="s">
        <v>13921</v>
      </c>
      <c r="C5146" s="57" t="str">
        <f t="shared" si="160"/>
        <v>Formula</v>
      </c>
      <c r="D5146" s="47" t="s">
        <v>13922</v>
      </c>
      <c r="E5146" s="47" t="s">
        <v>13935</v>
      </c>
      <c r="F5146" s="53">
        <v>2</v>
      </c>
      <c r="G5146" s="56">
        <f t="shared" si="161"/>
        <v>430</v>
      </c>
    </row>
    <row r="5147" spans="1:7" ht="31.5" x14ac:dyDescent="0.25">
      <c r="A5147" s="54" t="s">
        <v>13936</v>
      </c>
      <c r="B5147" s="54" t="s">
        <v>13921</v>
      </c>
      <c r="C5147" s="57" t="str">
        <f t="shared" si="160"/>
        <v>Formula</v>
      </c>
      <c r="D5147" s="54" t="s">
        <v>13922</v>
      </c>
      <c r="E5147" s="54" t="s">
        <v>13937</v>
      </c>
      <c r="F5147" s="55">
        <v>6</v>
      </c>
      <c r="G5147" s="56">
        <f t="shared" si="161"/>
        <v>430</v>
      </c>
    </row>
    <row r="5148" spans="1:7" ht="31.5" x14ac:dyDescent="0.25">
      <c r="A5148" s="47" t="s">
        <v>13938</v>
      </c>
      <c r="B5148" s="47" t="s">
        <v>13939</v>
      </c>
      <c r="C5148" s="57" t="str">
        <f t="shared" si="160"/>
        <v>Formula</v>
      </c>
      <c r="D5148" s="47" t="s">
        <v>829</v>
      </c>
      <c r="E5148" s="47" t="s">
        <v>13940</v>
      </c>
      <c r="F5148" s="53">
        <v>120</v>
      </c>
      <c r="G5148" s="56">
        <f t="shared" si="161"/>
        <v>120</v>
      </c>
    </row>
    <row r="5149" spans="1:7" ht="31.5" x14ac:dyDescent="0.25">
      <c r="A5149" s="54" t="s">
        <v>13941</v>
      </c>
      <c r="B5149" s="54" t="s">
        <v>13942</v>
      </c>
      <c r="C5149" s="57" t="str">
        <f t="shared" si="160"/>
        <v>Formula</v>
      </c>
      <c r="D5149" s="54" t="s">
        <v>13943</v>
      </c>
      <c r="E5149" s="54" t="s">
        <v>13944</v>
      </c>
      <c r="F5149" s="55">
        <v>244</v>
      </c>
      <c r="G5149" s="56">
        <f t="shared" si="161"/>
        <v>246</v>
      </c>
    </row>
    <row r="5150" spans="1:7" ht="31.5" x14ac:dyDescent="0.25">
      <c r="A5150" s="47" t="s">
        <v>13945</v>
      </c>
      <c r="B5150" s="47" t="s">
        <v>13942</v>
      </c>
      <c r="C5150" s="57" t="str">
        <f t="shared" si="160"/>
        <v>Formula</v>
      </c>
      <c r="D5150" s="47" t="s">
        <v>13943</v>
      </c>
      <c r="E5150" s="47" t="s">
        <v>13946</v>
      </c>
      <c r="F5150" s="53">
        <v>2</v>
      </c>
      <c r="G5150" s="56">
        <f t="shared" si="161"/>
        <v>246</v>
      </c>
    </row>
    <row r="5151" spans="1:7" ht="31.5" x14ac:dyDescent="0.25">
      <c r="A5151" s="54" t="s">
        <v>13947</v>
      </c>
      <c r="B5151" s="54" t="s">
        <v>13948</v>
      </c>
      <c r="C5151" s="57" t="str">
        <f t="shared" si="160"/>
        <v>Formula</v>
      </c>
      <c r="D5151" s="54" t="s">
        <v>13949</v>
      </c>
      <c r="E5151" s="54" t="s">
        <v>13950</v>
      </c>
      <c r="F5151" s="55">
        <v>90</v>
      </c>
      <c r="G5151" s="56">
        <f t="shared" si="161"/>
        <v>90</v>
      </c>
    </row>
    <row r="5152" spans="1:7" ht="42" x14ac:dyDescent="0.25">
      <c r="A5152" s="47" t="s">
        <v>13951</v>
      </c>
      <c r="B5152" s="47" t="s">
        <v>13952</v>
      </c>
      <c r="C5152" s="57" t="str">
        <f t="shared" si="160"/>
        <v>Formula</v>
      </c>
      <c r="D5152" s="47" t="s">
        <v>13953</v>
      </c>
      <c r="E5152" s="47" t="s">
        <v>13954</v>
      </c>
      <c r="F5152" s="53">
        <v>116</v>
      </c>
      <c r="G5152" s="56">
        <f t="shared" si="161"/>
        <v>116</v>
      </c>
    </row>
    <row r="5153" spans="1:7" ht="42" x14ac:dyDescent="0.25">
      <c r="A5153" s="54" t="s">
        <v>13955</v>
      </c>
      <c r="B5153" s="54" t="s">
        <v>13956</v>
      </c>
      <c r="C5153" s="57" t="str">
        <f t="shared" si="160"/>
        <v>Formula</v>
      </c>
      <c r="D5153" s="54" t="s">
        <v>13957</v>
      </c>
      <c r="E5153" s="54" t="s">
        <v>13958</v>
      </c>
      <c r="F5153" s="55">
        <v>303</v>
      </c>
      <c r="G5153" s="56">
        <f t="shared" si="161"/>
        <v>303</v>
      </c>
    </row>
    <row r="5154" spans="1:7" ht="31.5" x14ac:dyDescent="0.25">
      <c r="A5154" s="47" t="s">
        <v>13959</v>
      </c>
      <c r="B5154" s="47" t="s">
        <v>13960</v>
      </c>
      <c r="C5154" s="57" t="str">
        <f t="shared" si="160"/>
        <v>Formula</v>
      </c>
      <c r="D5154" s="47" t="s">
        <v>13961</v>
      </c>
      <c r="E5154" s="47" t="s">
        <v>13962</v>
      </c>
      <c r="F5154" s="53">
        <v>62</v>
      </c>
      <c r="G5154" s="56">
        <f t="shared" si="161"/>
        <v>62</v>
      </c>
    </row>
    <row r="5155" spans="1:7" ht="31.5" x14ac:dyDescent="0.25">
      <c r="A5155" s="54" t="s">
        <v>13963</v>
      </c>
      <c r="B5155" s="54" t="s">
        <v>13964</v>
      </c>
      <c r="C5155" s="57" t="str">
        <f t="shared" si="160"/>
        <v>Formula</v>
      </c>
      <c r="D5155" s="54" t="s">
        <v>13965</v>
      </c>
      <c r="E5155" s="54" t="s">
        <v>13966</v>
      </c>
      <c r="F5155" s="55">
        <v>119</v>
      </c>
      <c r="G5155" s="56">
        <f t="shared" si="161"/>
        <v>119</v>
      </c>
    </row>
    <row r="5156" spans="1:7" ht="42" x14ac:dyDescent="0.25">
      <c r="A5156" s="47" t="s">
        <v>13967</v>
      </c>
      <c r="B5156" s="47" t="s">
        <v>13968</v>
      </c>
      <c r="C5156" s="57" t="str">
        <f t="shared" si="160"/>
        <v>Formula</v>
      </c>
      <c r="D5156" s="47" t="s">
        <v>13969</v>
      </c>
      <c r="E5156" s="47" t="s">
        <v>13970</v>
      </c>
      <c r="F5156" s="53">
        <v>68</v>
      </c>
      <c r="G5156" s="56">
        <f t="shared" si="161"/>
        <v>68</v>
      </c>
    </row>
    <row r="5157" spans="1:7" ht="31.5" x14ac:dyDescent="0.25">
      <c r="A5157" s="54" t="s">
        <v>13971</v>
      </c>
      <c r="B5157" s="54" t="s">
        <v>13972</v>
      </c>
      <c r="C5157" s="57" t="str">
        <f t="shared" si="160"/>
        <v>Formula</v>
      </c>
      <c r="D5157" s="54" t="s">
        <v>13973</v>
      </c>
      <c r="E5157" s="54" t="s">
        <v>11062</v>
      </c>
      <c r="F5157" s="55">
        <v>148</v>
      </c>
      <c r="G5157" s="56">
        <f t="shared" si="161"/>
        <v>148</v>
      </c>
    </row>
    <row r="5158" spans="1:7" ht="31.5" x14ac:dyDescent="0.25">
      <c r="A5158" s="47" t="s">
        <v>13974</v>
      </c>
      <c r="B5158" s="47" t="s">
        <v>13975</v>
      </c>
      <c r="C5158" s="57" t="str">
        <f t="shared" si="160"/>
        <v>Formula</v>
      </c>
      <c r="D5158" s="47" t="s">
        <v>13976</v>
      </c>
      <c r="E5158" s="47" t="s">
        <v>13977</v>
      </c>
      <c r="F5158" s="53">
        <v>116</v>
      </c>
      <c r="G5158" s="56">
        <f t="shared" si="161"/>
        <v>116</v>
      </c>
    </row>
    <row r="5159" spans="1:7" ht="31.5" x14ac:dyDescent="0.25">
      <c r="A5159" s="54" t="s">
        <v>18321</v>
      </c>
      <c r="B5159" s="54" t="s">
        <v>18319</v>
      </c>
      <c r="C5159" s="57" t="str">
        <f t="shared" si="160"/>
        <v>Formula</v>
      </c>
      <c r="D5159" s="54" t="s">
        <v>18320</v>
      </c>
      <c r="E5159" s="54" t="s">
        <v>18322</v>
      </c>
      <c r="F5159" s="55">
        <v>131</v>
      </c>
      <c r="G5159" s="56">
        <f t="shared" si="161"/>
        <v>131</v>
      </c>
    </row>
    <row r="5160" spans="1:7" ht="31.5" x14ac:dyDescent="0.25">
      <c r="A5160" s="47" t="s">
        <v>13978</v>
      </c>
      <c r="B5160" s="47" t="s">
        <v>13979</v>
      </c>
      <c r="C5160" s="57" t="str">
        <f t="shared" si="160"/>
        <v>Formula</v>
      </c>
      <c r="D5160" s="47" t="s">
        <v>13980</v>
      </c>
      <c r="E5160" s="47" t="s">
        <v>13981</v>
      </c>
      <c r="F5160" s="53">
        <v>34</v>
      </c>
      <c r="G5160" s="56">
        <f t="shared" si="161"/>
        <v>34</v>
      </c>
    </row>
    <row r="5161" spans="1:7" ht="31.5" x14ac:dyDescent="0.25">
      <c r="A5161" s="54" t="s">
        <v>13982</v>
      </c>
      <c r="B5161" s="54" t="s">
        <v>13983</v>
      </c>
      <c r="C5161" s="57" t="str">
        <f t="shared" si="160"/>
        <v>Formula</v>
      </c>
      <c r="D5161" s="54" t="s">
        <v>7406</v>
      </c>
      <c r="E5161" s="54" t="s">
        <v>13984</v>
      </c>
      <c r="F5161" s="55">
        <v>120</v>
      </c>
      <c r="G5161" s="56">
        <f t="shared" si="161"/>
        <v>120</v>
      </c>
    </row>
    <row r="5162" spans="1:7" ht="31.5" x14ac:dyDescent="0.25">
      <c r="A5162" s="47" t="s">
        <v>13985</v>
      </c>
      <c r="B5162" s="47" t="s">
        <v>13986</v>
      </c>
      <c r="C5162" s="57" t="str">
        <f t="shared" si="160"/>
        <v>Formula</v>
      </c>
      <c r="D5162" s="47" t="s">
        <v>13987</v>
      </c>
      <c r="E5162" s="47" t="s">
        <v>13988</v>
      </c>
      <c r="F5162" s="53">
        <v>60</v>
      </c>
      <c r="G5162" s="56">
        <f t="shared" si="161"/>
        <v>60</v>
      </c>
    </row>
    <row r="5163" spans="1:7" ht="31.5" x14ac:dyDescent="0.25">
      <c r="A5163" s="54" t="s">
        <v>13989</v>
      </c>
      <c r="B5163" s="54" t="s">
        <v>13990</v>
      </c>
      <c r="C5163" s="57" t="str">
        <f t="shared" si="160"/>
        <v>Formula</v>
      </c>
      <c r="D5163" s="54" t="s">
        <v>13991</v>
      </c>
      <c r="E5163" s="54" t="s">
        <v>13992</v>
      </c>
      <c r="F5163" s="55">
        <v>145</v>
      </c>
      <c r="G5163" s="56">
        <f t="shared" si="161"/>
        <v>145</v>
      </c>
    </row>
    <row r="5164" spans="1:7" ht="31.5" x14ac:dyDescent="0.25">
      <c r="A5164" s="47" t="s">
        <v>13993</v>
      </c>
      <c r="B5164" s="47" t="s">
        <v>13994</v>
      </c>
      <c r="C5164" s="57" t="str">
        <f t="shared" si="160"/>
        <v>Formula</v>
      </c>
      <c r="D5164" s="47" t="s">
        <v>13995</v>
      </c>
      <c r="E5164" s="47" t="s">
        <v>13996</v>
      </c>
      <c r="F5164" s="53">
        <v>125</v>
      </c>
      <c r="G5164" s="56">
        <f t="shared" si="161"/>
        <v>125</v>
      </c>
    </row>
    <row r="5165" spans="1:7" ht="31.5" x14ac:dyDescent="0.25">
      <c r="A5165" s="54" t="s">
        <v>13997</v>
      </c>
      <c r="B5165" s="54" t="s">
        <v>13998</v>
      </c>
      <c r="C5165" s="57" t="str">
        <f t="shared" si="160"/>
        <v>Formula</v>
      </c>
      <c r="D5165" s="54" t="s">
        <v>13999</v>
      </c>
      <c r="E5165" s="54" t="s">
        <v>14000</v>
      </c>
      <c r="F5165" s="55">
        <v>148</v>
      </c>
      <c r="G5165" s="56">
        <f t="shared" si="161"/>
        <v>148</v>
      </c>
    </row>
    <row r="5166" spans="1:7" ht="31.5" x14ac:dyDescent="0.25">
      <c r="A5166" s="47" t="s">
        <v>14001</v>
      </c>
      <c r="B5166" s="47" t="s">
        <v>14002</v>
      </c>
      <c r="C5166" s="57" t="str">
        <f t="shared" si="160"/>
        <v>Formula</v>
      </c>
      <c r="D5166" s="47" t="s">
        <v>14003</v>
      </c>
      <c r="E5166" s="47" t="s">
        <v>14004</v>
      </c>
      <c r="F5166" s="53">
        <v>102</v>
      </c>
      <c r="G5166" s="56">
        <f t="shared" si="161"/>
        <v>102</v>
      </c>
    </row>
    <row r="5167" spans="1:7" ht="42" x14ac:dyDescent="0.25">
      <c r="A5167" s="54" t="s">
        <v>14005</v>
      </c>
      <c r="B5167" s="54" t="s">
        <v>14006</v>
      </c>
      <c r="C5167" s="57" t="str">
        <f t="shared" si="160"/>
        <v>Formula</v>
      </c>
      <c r="D5167" s="54" t="s">
        <v>14007</v>
      </c>
      <c r="E5167" s="54" t="s">
        <v>14008</v>
      </c>
      <c r="F5167" s="55">
        <v>246</v>
      </c>
      <c r="G5167" s="56">
        <f t="shared" si="161"/>
        <v>246</v>
      </c>
    </row>
    <row r="5168" spans="1:7" ht="63" x14ac:dyDescent="0.25">
      <c r="A5168" s="47" t="s">
        <v>18323</v>
      </c>
      <c r="B5168" s="47" t="s">
        <v>14010</v>
      </c>
      <c r="C5168" s="57" t="str">
        <f t="shared" si="160"/>
        <v>Formula</v>
      </c>
      <c r="D5168" s="47" t="s">
        <v>14011</v>
      </c>
      <c r="E5168" s="47" t="s">
        <v>18324</v>
      </c>
      <c r="F5168" s="53">
        <v>50</v>
      </c>
      <c r="G5168" s="56">
        <f t="shared" si="161"/>
        <v>75</v>
      </c>
    </row>
    <row r="5169" spans="1:7" ht="63" x14ac:dyDescent="0.25">
      <c r="A5169" s="54" t="s">
        <v>14009</v>
      </c>
      <c r="B5169" s="54" t="s">
        <v>14010</v>
      </c>
      <c r="C5169" s="57" t="str">
        <f t="shared" si="160"/>
        <v>Formula</v>
      </c>
      <c r="D5169" s="54" t="s">
        <v>14011</v>
      </c>
      <c r="E5169" s="54" t="s">
        <v>14012</v>
      </c>
      <c r="F5169" s="55">
        <v>25</v>
      </c>
      <c r="G5169" s="56">
        <f t="shared" si="161"/>
        <v>75</v>
      </c>
    </row>
    <row r="5170" spans="1:7" ht="31.5" x14ac:dyDescent="0.25">
      <c r="A5170" s="47" t="s">
        <v>14013</v>
      </c>
      <c r="B5170" s="47" t="s">
        <v>14014</v>
      </c>
      <c r="C5170" s="57" t="str">
        <f t="shared" si="160"/>
        <v>Formula</v>
      </c>
      <c r="D5170" s="47" t="s">
        <v>821</v>
      </c>
      <c r="E5170" s="47" t="s">
        <v>14015</v>
      </c>
      <c r="F5170" s="53">
        <v>354</v>
      </c>
      <c r="G5170" s="56">
        <f t="shared" si="161"/>
        <v>354</v>
      </c>
    </row>
    <row r="5171" spans="1:7" ht="31.5" x14ac:dyDescent="0.25">
      <c r="A5171" s="54" t="s">
        <v>18331</v>
      </c>
      <c r="B5171" s="54" t="s">
        <v>18329</v>
      </c>
      <c r="C5171" s="57" t="str">
        <f t="shared" si="160"/>
        <v>Formula</v>
      </c>
      <c r="D5171" s="54" t="s">
        <v>18330</v>
      </c>
      <c r="E5171" s="54" t="s">
        <v>18332</v>
      </c>
      <c r="F5171" s="55">
        <v>46</v>
      </c>
      <c r="G5171" s="56">
        <f t="shared" si="161"/>
        <v>46</v>
      </c>
    </row>
    <row r="5172" spans="1:7" ht="31.5" x14ac:dyDescent="0.25">
      <c r="A5172" s="47" t="s">
        <v>14016</v>
      </c>
      <c r="B5172" s="47" t="s">
        <v>14017</v>
      </c>
      <c r="C5172" s="57" t="str">
        <f t="shared" si="160"/>
        <v>Formula</v>
      </c>
      <c r="D5172" s="47" t="s">
        <v>14018</v>
      </c>
      <c r="E5172" s="47" t="s">
        <v>14019</v>
      </c>
      <c r="F5172" s="53">
        <v>384</v>
      </c>
      <c r="G5172" s="56">
        <f t="shared" si="161"/>
        <v>384</v>
      </c>
    </row>
    <row r="5173" spans="1:7" ht="31.5" x14ac:dyDescent="0.25">
      <c r="A5173" s="54" t="s">
        <v>14020</v>
      </c>
      <c r="B5173" s="54" t="s">
        <v>14021</v>
      </c>
      <c r="C5173" s="57" t="str">
        <f t="shared" si="160"/>
        <v>Formula</v>
      </c>
      <c r="D5173" s="54" t="s">
        <v>14022</v>
      </c>
      <c r="E5173" s="54" t="s">
        <v>14023</v>
      </c>
      <c r="F5173" s="55">
        <v>233</v>
      </c>
      <c r="G5173" s="56">
        <f t="shared" si="161"/>
        <v>313</v>
      </c>
    </row>
    <row r="5174" spans="1:7" ht="31.5" x14ac:dyDescent="0.25">
      <c r="A5174" s="47" t="s">
        <v>14024</v>
      </c>
      <c r="B5174" s="47" t="s">
        <v>14021</v>
      </c>
      <c r="C5174" s="57" t="str">
        <f t="shared" si="160"/>
        <v>Formula</v>
      </c>
      <c r="D5174" s="47" t="s">
        <v>14022</v>
      </c>
      <c r="E5174" s="47" t="s">
        <v>14025</v>
      </c>
      <c r="F5174" s="53">
        <v>30</v>
      </c>
      <c r="G5174" s="56">
        <f t="shared" si="161"/>
        <v>313</v>
      </c>
    </row>
    <row r="5175" spans="1:7" ht="31.5" x14ac:dyDescent="0.25">
      <c r="A5175" s="54" t="s">
        <v>14026</v>
      </c>
      <c r="B5175" s="54" t="s">
        <v>14021</v>
      </c>
      <c r="C5175" s="57" t="str">
        <f t="shared" si="160"/>
        <v>Formula</v>
      </c>
      <c r="D5175" s="54" t="s">
        <v>14022</v>
      </c>
      <c r="E5175" s="54" t="s">
        <v>14027</v>
      </c>
      <c r="F5175" s="55">
        <v>50</v>
      </c>
      <c r="G5175" s="56">
        <f t="shared" si="161"/>
        <v>313</v>
      </c>
    </row>
    <row r="5176" spans="1:7" ht="31.5" x14ac:dyDescent="0.25">
      <c r="A5176" s="47" t="s">
        <v>14028</v>
      </c>
      <c r="B5176" s="47" t="s">
        <v>14029</v>
      </c>
      <c r="C5176" s="57" t="str">
        <f t="shared" si="160"/>
        <v>Formula</v>
      </c>
      <c r="D5176" s="47" t="s">
        <v>5962</v>
      </c>
      <c r="E5176" s="47" t="s">
        <v>14030</v>
      </c>
      <c r="F5176" s="53">
        <v>162</v>
      </c>
      <c r="G5176" s="56">
        <f t="shared" si="161"/>
        <v>162</v>
      </c>
    </row>
    <row r="5177" spans="1:7" ht="31.5" x14ac:dyDescent="0.25">
      <c r="A5177" s="54" t="s">
        <v>14031</v>
      </c>
      <c r="B5177" s="54" t="s">
        <v>14032</v>
      </c>
      <c r="C5177" s="57" t="str">
        <f t="shared" si="160"/>
        <v>Formula</v>
      </c>
      <c r="D5177" s="54" t="s">
        <v>713</v>
      </c>
      <c r="E5177" s="54" t="s">
        <v>14033</v>
      </c>
      <c r="F5177" s="55">
        <v>182</v>
      </c>
      <c r="G5177" s="56">
        <f t="shared" si="161"/>
        <v>182</v>
      </c>
    </row>
    <row r="5178" spans="1:7" ht="42" x14ac:dyDescent="0.25">
      <c r="A5178" s="47" t="s">
        <v>14034</v>
      </c>
      <c r="B5178" s="47" t="s">
        <v>14035</v>
      </c>
      <c r="C5178" s="57" t="str">
        <f t="shared" si="160"/>
        <v>Formula</v>
      </c>
      <c r="D5178" s="47" t="s">
        <v>14036</v>
      </c>
      <c r="E5178" s="47" t="s">
        <v>14037</v>
      </c>
      <c r="F5178" s="53">
        <v>70</v>
      </c>
      <c r="G5178" s="56">
        <f t="shared" si="161"/>
        <v>70</v>
      </c>
    </row>
    <row r="5179" spans="1:7" ht="31.5" x14ac:dyDescent="0.25">
      <c r="A5179" s="54" t="s">
        <v>14038</v>
      </c>
      <c r="B5179" s="54" t="s">
        <v>14039</v>
      </c>
      <c r="C5179" s="57" t="str">
        <f t="shared" si="160"/>
        <v>Formula</v>
      </c>
      <c r="D5179" s="54" t="s">
        <v>14040</v>
      </c>
      <c r="E5179" s="54" t="s">
        <v>14041</v>
      </c>
      <c r="F5179" s="55">
        <v>100</v>
      </c>
      <c r="G5179" s="56">
        <f t="shared" si="161"/>
        <v>100</v>
      </c>
    </row>
    <row r="5180" spans="1:7" ht="63" x14ac:dyDescent="0.25">
      <c r="A5180" s="47" t="s">
        <v>14042</v>
      </c>
      <c r="B5180" s="47" t="s">
        <v>14043</v>
      </c>
      <c r="C5180" s="57" t="str">
        <f t="shared" si="160"/>
        <v>Formula</v>
      </c>
      <c r="D5180" s="47" t="s">
        <v>14044</v>
      </c>
      <c r="E5180" s="47" t="s">
        <v>14045</v>
      </c>
      <c r="F5180" s="53">
        <v>100</v>
      </c>
      <c r="G5180" s="56">
        <f t="shared" si="161"/>
        <v>53462</v>
      </c>
    </row>
    <row r="5181" spans="1:7" ht="63" x14ac:dyDescent="0.25">
      <c r="A5181" s="54" t="s">
        <v>14046</v>
      </c>
      <c r="B5181" s="54" t="s">
        <v>14043</v>
      </c>
      <c r="C5181" s="57" t="str">
        <f t="shared" si="160"/>
        <v>Formula</v>
      </c>
      <c r="D5181" s="54" t="s">
        <v>14044</v>
      </c>
      <c r="E5181" s="54" t="s">
        <v>14047</v>
      </c>
      <c r="F5181" s="55">
        <v>70</v>
      </c>
      <c r="G5181" s="56">
        <f t="shared" si="161"/>
        <v>53462</v>
      </c>
    </row>
    <row r="5182" spans="1:7" ht="63" x14ac:dyDescent="0.25">
      <c r="A5182" s="47" t="s">
        <v>14048</v>
      </c>
      <c r="B5182" s="47" t="s">
        <v>14043</v>
      </c>
      <c r="C5182" s="57" t="str">
        <f t="shared" si="160"/>
        <v>Formula</v>
      </c>
      <c r="D5182" s="47" t="s">
        <v>14044</v>
      </c>
      <c r="E5182" s="47" t="s">
        <v>14049</v>
      </c>
      <c r="F5182" s="53">
        <v>62</v>
      </c>
      <c r="G5182" s="56">
        <f t="shared" si="161"/>
        <v>53462</v>
      </c>
    </row>
    <row r="5183" spans="1:7" ht="63" x14ac:dyDescent="0.25">
      <c r="A5183" s="54" t="s">
        <v>14050</v>
      </c>
      <c r="B5183" s="54" t="s">
        <v>14043</v>
      </c>
      <c r="C5183" s="57" t="str">
        <f t="shared" si="160"/>
        <v>Formula</v>
      </c>
      <c r="D5183" s="54" t="s">
        <v>14044</v>
      </c>
      <c r="E5183" s="54" t="s">
        <v>14051</v>
      </c>
      <c r="F5183" s="55">
        <v>300</v>
      </c>
      <c r="G5183" s="56">
        <f t="shared" si="161"/>
        <v>53462</v>
      </c>
    </row>
    <row r="5184" spans="1:7" ht="63" x14ac:dyDescent="0.25">
      <c r="A5184" s="47" t="s">
        <v>14052</v>
      </c>
      <c r="B5184" s="47" t="s">
        <v>14043</v>
      </c>
      <c r="C5184" s="57" t="str">
        <f t="shared" si="160"/>
        <v>Formula</v>
      </c>
      <c r="D5184" s="47" t="s">
        <v>14044</v>
      </c>
      <c r="E5184" s="47" t="s">
        <v>14053</v>
      </c>
      <c r="F5184" s="53">
        <v>400</v>
      </c>
      <c r="G5184" s="56">
        <f t="shared" si="161"/>
        <v>53462</v>
      </c>
    </row>
    <row r="5185" spans="1:7" ht="63" x14ac:dyDescent="0.25">
      <c r="A5185" s="54" t="s">
        <v>14054</v>
      </c>
      <c r="B5185" s="54" t="s">
        <v>14043</v>
      </c>
      <c r="C5185" s="57" t="str">
        <f t="shared" si="160"/>
        <v>Formula</v>
      </c>
      <c r="D5185" s="54" t="s">
        <v>14044</v>
      </c>
      <c r="E5185" s="54" t="s">
        <v>14055</v>
      </c>
      <c r="F5185" s="55">
        <v>200</v>
      </c>
      <c r="G5185" s="56">
        <f t="shared" si="161"/>
        <v>53462</v>
      </c>
    </row>
    <row r="5186" spans="1:7" ht="63" x14ac:dyDescent="0.25">
      <c r="A5186" s="47" t="s">
        <v>14056</v>
      </c>
      <c r="B5186" s="47" t="s">
        <v>14043</v>
      </c>
      <c r="C5186" s="57" t="str">
        <f t="shared" si="160"/>
        <v>Formula</v>
      </c>
      <c r="D5186" s="47" t="s">
        <v>14044</v>
      </c>
      <c r="E5186" s="47" t="s">
        <v>14057</v>
      </c>
      <c r="F5186" s="53">
        <v>252</v>
      </c>
      <c r="G5186" s="56">
        <f t="shared" si="161"/>
        <v>53462</v>
      </c>
    </row>
    <row r="5187" spans="1:7" ht="63" x14ac:dyDescent="0.25">
      <c r="A5187" s="54" t="s">
        <v>14058</v>
      </c>
      <c r="B5187" s="54" t="s">
        <v>14043</v>
      </c>
      <c r="C5187" s="57" t="str">
        <f t="shared" ref="C5187:C5250" si="162">IF(ISTEXT(VLOOKUP(B5187,$I$2:$I$11,1,FALSE)),"Alt sub","Formula")</f>
        <v>Formula</v>
      </c>
      <c r="D5187" s="54" t="s">
        <v>14044</v>
      </c>
      <c r="E5187" s="54" t="s">
        <v>14059</v>
      </c>
      <c r="F5187" s="55">
        <v>200</v>
      </c>
      <c r="G5187" s="56">
        <f t="shared" ref="G5187:G5250" si="163">SUMIF(B:B,B5187,F:F)</f>
        <v>53462</v>
      </c>
    </row>
    <row r="5188" spans="1:7" ht="63" x14ac:dyDescent="0.25">
      <c r="A5188" s="47" t="s">
        <v>14060</v>
      </c>
      <c r="B5188" s="47" t="s">
        <v>14043</v>
      </c>
      <c r="C5188" s="57" t="str">
        <f t="shared" si="162"/>
        <v>Formula</v>
      </c>
      <c r="D5188" s="47" t="s">
        <v>14044</v>
      </c>
      <c r="E5188" s="47" t="s">
        <v>14061</v>
      </c>
      <c r="F5188" s="53">
        <v>84</v>
      </c>
      <c r="G5188" s="56">
        <f t="shared" si="163"/>
        <v>53462</v>
      </c>
    </row>
    <row r="5189" spans="1:7" ht="63" x14ac:dyDescent="0.25">
      <c r="A5189" s="54" t="s">
        <v>14062</v>
      </c>
      <c r="B5189" s="54" t="s">
        <v>14043</v>
      </c>
      <c r="C5189" s="57" t="str">
        <f t="shared" si="162"/>
        <v>Formula</v>
      </c>
      <c r="D5189" s="54" t="s">
        <v>14044</v>
      </c>
      <c r="E5189" s="54" t="s">
        <v>14063</v>
      </c>
      <c r="F5189" s="55">
        <v>220</v>
      </c>
      <c r="G5189" s="56">
        <f t="shared" si="163"/>
        <v>53462</v>
      </c>
    </row>
    <row r="5190" spans="1:7" ht="63" x14ac:dyDescent="0.25">
      <c r="A5190" s="47" t="s">
        <v>14064</v>
      </c>
      <c r="B5190" s="47" t="s">
        <v>14043</v>
      </c>
      <c r="C5190" s="57" t="str">
        <f t="shared" si="162"/>
        <v>Formula</v>
      </c>
      <c r="D5190" s="47" t="s">
        <v>14044</v>
      </c>
      <c r="E5190" s="47" t="s">
        <v>14065</v>
      </c>
      <c r="F5190" s="53">
        <v>200</v>
      </c>
      <c r="G5190" s="56">
        <f t="shared" si="163"/>
        <v>53462</v>
      </c>
    </row>
    <row r="5191" spans="1:7" ht="63" x14ac:dyDescent="0.25">
      <c r="A5191" s="54" t="s">
        <v>14066</v>
      </c>
      <c r="B5191" s="54" t="s">
        <v>14043</v>
      </c>
      <c r="C5191" s="57" t="str">
        <f t="shared" si="162"/>
        <v>Formula</v>
      </c>
      <c r="D5191" s="54" t="s">
        <v>14044</v>
      </c>
      <c r="E5191" s="54" t="s">
        <v>14067</v>
      </c>
      <c r="F5191" s="55">
        <v>100</v>
      </c>
      <c r="G5191" s="56">
        <f t="shared" si="163"/>
        <v>53462</v>
      </c>
    </row>
    <row r="5192" spans="1:7" ht="63" x14ac:dyDescent="0.25">
      <c r="A5192" s="47" t="s">
        <v>14068</v>
      </c>
      <c r="B5192" s="47" t="s">
        <v>14043</v>
      </c>
      <c r="C5192" s="57" t="str">
        <f t="shared" si="162"/>
        <v>Formula</v>
      </c>
      <c r="D5192" s="47" t="s">
        <v>14044</v>
      </c>
      <c r="E5192" s="47" t="s">
        <v>14069</v>
      </c>
      <c r="F5192" s="53">
        <v>104</v>
      </c>
      <c r="G5192" s="56">
        <f t="shared" si="163"/>
        <v>53462</v>
      </c>
    </row>
    <row r="5193" spans="1:7" ht="63" x14ac:dyDescent="0.25">
      <c r="A5193" s="54" t="s">
        <v>14070</v>
      </c>
      <c r="B5193" s="54" t="s">
        <v>14043</v>
      </c>
      <c r="C5193" s="57" t="str">
        <f t="shared" si="162"/>
        <v>Formula</v>
      </c>
      <c r="D5193" s="54" t="s">
        <v>14044</v>
      </c>
      <c r="E5193" s="54" t="s">
        <v>14071</v>
      </c>
      <c r="F5193" s="55">
        <v>98</v>
      </c>
      <c r="G5193" s="56">
        <f t="shared" si="163"/>
        <v>53462</v>
      </c>
    </row>
    <row r="5194" spans="1:7" ht="63" x14ac:dyDescent="0.25">
      <c r="A5194" s="47" t="s">
        <v>14072</v>
      </c>
      <c r="B5194" s="47" t="s">
        <v>14043</v>
      </c>
      <c r="C5194" s="57" t="str">
        <f t="shared" si="162"/>
        <v>Formula</v>
      </c>
      <c r="D5194" s="47" t="s">
        <v>14044</v>
      </c>
      <c r="E5194" s="47" t="s">
        <v>14073</v>
      </c>
      <c r="F5194" s="53">
        <v>74</v>
      </c>
      <c r="G5194" s="56">
        <f t="shared" si="163"/>
        <v>53462</v>
      </c>
    </row>
    <row r="5195" spans="1:7" ht="63" x14ac:dyDescent="0.25">
      <c r="A5195" s="54" t="s">
        <v>14074</v>
      </c>
      <c r="B5195" s="54" t="s">
        <v>14043</v>
      </c>
      <c r="C5195" s="57" t="str">
        <f t="shared" si="162"/>
        <v>Formula</v>
      </c>
      <c r="D5195" s="54" t="s">
        <v>14044</v>
      </c>
      <c r="E5195" s="54" t="s">
        <v>14075</v>
      </c>
      <c r="F5195" s="55">
        <v>68</v>
      </c>
      <c r="G5195" s="56">
        <f t="shared" si="163"/>
        <v>53462</v>
      </c>
    </row>
    <row r="5196" spans="1:7" ht="63" x14ac:dyDescent="0.25">
      <c r="A5196" s="47" t="s">
        <v>14076</v>
      </c>
      <c r="B5196" s="47" t="s">
        <v>14043</v>
      </c>
      <c r="C5196" s="57" t="str">
        <f t="shared" si="162"/>
        <v>Formula</v>
      </c>
      <c r="D5196" s="47" t="s">
        <v>14044</v>
      </c>
      <c r="E5196" s="47" t="s">
        <v>14077</v>
      </c>
      <c r="F5196" s="53">
        <v>74</v>
      </c>
      <c r="G5196" s="56">
        <f t="shared" si="163"/>
        <v>53462</v>
      </c>
    </row>
    <row r="5197" spans="1:7" ht="63" x14ac:dyDescent="0.25">
      <c r="A5197" s="54" t="s">
        <v>14078</v>
      </c>
      <c r="B5197" s="54" t="s">
        <v>14043</v>
      </c>
      <c r="C5197" s="57" t="str">
        <f t="shared" si="162"/>
        <v>Formula</v>
      </c>
      <c r="D5197" s="54" t="s">
        <v>14044</v>
      </c>
      <c r="E5197" s="54" t="s">
        <v>14079</v>
      </c>
      <c r="F5197" s="55">
        <v>210</v>
      </c>
      <c r="G5197" s="56">
        <f t="shared" si="163"/>
        <v>53462</v>
      </c>
    </row>
    <row r="5198" spans="1:7" ht="63" x14ac:dyDescent="0.25">
      <c r="A5198" s="47" t="s">
        <v>14080</v>
      </c>
      <c r="B5198" s="47" t="s">
        <v>14043</v>
      </c>
      <c r="C5198" s="57" t="str">
        <f t="shared" si="162"/>
        <v>Formula</v>
      </c>
      <c r="D5198" s="47" t="s">
        <v>14044</v>
      </c>
      <c r="E5198" s="47" t="s">
        <v>14081</v>
      </c>
      <c r="F5198" s="53">
        <v>150</v>
      </c>
      <c r="G5198" s="56">
        <f t="shared" si="163"/>
        <v>53462</v>
      </c>
    </row>
    <row r="5199" spans="1:7" ht="63" x14ac:dyDescent="0.25">
      <c r="A5199" s="54" t="s">
        <v>14082</v>
      </c>
      <c r="B5199" s="54" t="s">
        <v>14043</v>
      </c>
      <c r="C5199" s="57" t="str">
        <f t="shared" si="162"/>
        <v>Formula</v>
      </c>
      <c r="D5199" s="54" t="s">
        <v>14044</v>
      </c>
      <c r="E5199" s="54" t="s">
        <v>14083</v>
      </c>
      <c r="F5199" s="55">
        <v>33</v>
      </c>
      <c r="G5199" s="56">
        <f t="shared" si="163"/>
        <v>53462</v>
      </c>
    </row>
    <row r="5200" spans="1:7" ht="63" x14ac:dyDescent="0.25">
      <c r="A5200" s="47" t="s">
        <v>14084</v>
      </c>
      <c r="B5200" s="47" t="s">
        <v>14043</v>
      </c>
      <c r="C5200" s="57" t="str">
        <f t="shared" si="162"/>
        <v>Formula</v>
      </c>
      <c r="D5200" s="47" t="s">
        <v>14044</v>
      </c>
      <c r="E5200" s="47" t="s">
        <v>14085</v>
      </c>
      <c r="F5200" s="53">
        <v>95</v>
      </c>
      <c r="G5200" s="56">
        <f t="shared" si="163"/>
        <v>53462</v>
      </c>
    </row>
    <row r="5201" spans="1:7" ht="63" x14ac:dyDescent="0.25">
      <c r="A5201" s="54" t="s">
        <v>14086</v>
      </c>
      <c r="B5201" s="54" t="s">
        <v>14043</v>
      </c>
      <c r="C5201" s="57" t="str">
        <f t="shared" si="162"/>
        <v>Formula</v>
      </c>
      <c r="D5201" s="54" t="s">
        <v>14044</v>
      </c>
      <c r="E5201" s="54" t="s">
        <v>14087</v>
      </c>
      <c r="F5201" s="55">
        <v>444</v>
      </c>
      <c r="G5201" s="56">
        <f t="shared" si="163"/>
        <v>53462</v>
      </c>
    </row>
    <row r="5202" spans="1:7" ht="63" x14ac:dyDescent="0.25">
      <c r="A5202" s="47" t="s">
        <v>14088</v>
      </c>
      <c r="B5202" s="47" t="s">
        <v>14043</v>
      </c>
      <c r="C5202" s="57" t="str">
        <f t="shared" si="162"/>
        <v>Formula</v>
      </c>
      <c r="D5202" s="47" t="s">
        <v>14044</v>
      </c>
      <c r="E5202" s="47" t="s">
        <v>14089</v>
      </c>
      <c r="F5202" s="53">
        <v>220</v>
      </c>
      <c r="G5202" s="56">
        <f t="shared" si="163"/>
        <v>53462</v>
      </c>
    </row>
    <row r="5203" spans="1:7" ht="63" x14ac:dyDescent="0.25">
      <c r="A5203" s="54" t="s">
        <v>14090</v>
      </c>
      <c r="B5203" s="54" t="s">
        <v>14043</v>
      </c>
      <c r="C5203" s="57" t="str">
        <f t="shared" si="162"/>
        <v>Formula</v>
      </c>
      <c r="D5203" s="54" t="s">
        <v>14044</v>
      </c>
      <c r="E5203" s="54" t="s">
        <v>14091</v>
      </c>
      <c r="F5203" s="55">
        <v>240</v>
      </c>
      <c r="G5203" s="56">
        <f t="shared" si="163"/>
        <v>53462</v>
      </c>
    </row>
    <row r="5204" spans="1:7" ht="63" x14ac:dyDescent="0.25">
      <c r="A5204" s="47" t="s">
        <v>14092</v>
      </c>
      <c r="B5204" s="47" t="s">
        <v>14043</v>
      </c>
      <c r="C5204" s="57" t="str">
        <f t="shared" si="162"/>
        <v>Formula</v>
      </c>
      <c r="D5204" s="47" t="s">
        <v>14044</v>
      </c>
      <c r="E5204" s="47" t="s">
        <v>14093</v>
      </c>
      <c r="F5204" s="53">
        <v>180</v>
      </c>
      <c r="G5204" s="56">
        <f t="shared" si="163"/>
        <v>53462</v>
      </c>
    </row>
    <row r="5205" spans="1:7" ht="63" x14ac:dyDescent="0.25">
      <c r="A5205" s="54" t="s">
        <v>14094</v>
      </c>
      <c r="B5205" s="54" t="s">
        <v>14043</v>
      </c>
      <c r="C5205" s="57" t="str">
        <f t="shared" si="162"/>
        <v>Formula</v>
      </c>
      <c r="D5205" s="54" t="s">
        <v>14044</v>
      </c>
      <c r="E5205" s="54" t="s">
        <v>14095</v>
      </c>
      <c r="F5205" s="55">
        <v>150</v>
      </c>
      <c r="G5205" s="56">
        <f t="shared" si="163"/>
        <v>53462</v>
      </c>
    </row>
    <row r="5206" spans="1:7" ht="63" x14ac:dyDescent="0.25">
      <c r="A5206" s="47" t="s">
        <v>14096</v>
      </c>
      <c r="B5206" s="47" t="s">
        <v>14043</v>
      </c>
      <c r="C5206" s="57" t="str">
        <f t="shared" si="162"/>
        <v>Formula</v>
      </c>
      <c r="D5206" s="47" t="s">
        <v>14044</v>
      </c>
      <c r="E5206" s="47" t="s">
        <v>14097</v>
      </c>
      <c r="F5206" s="53">
        <v>300</v>
      </c>
      <c r="G5206" s="56">
        <f t="shared" si="163"/>
        <v>53462</v>
      </c>
    </row>
    <row r="5207" spans="1:7" ht="63" x14ac:dyDescent="0.25">
      <c r="A5207" s="54" t="s">
        <v>14098</v>
      </c>
      <c r="B5207" s="54" t="s">
        <v>14043</v>
      </c>
      <c r="C5207" s="57" t="str">
        <f t="shared" si="162"/>
        <v>Formula</v>
      </c>
      <c r="D5207" s="54" t="s">
        <v>14044</v>
      </c>
      <c r="E5207" s="54" t="s">
        <v>14099</v>
      </c>
      <c r="F5207" s="55">
        <v>16</v>
      </c>
      <c r="G5207" s="56">
        <f t="shared" si="163"/>
        <v>53462</v>
      </c>
    </row>
    <row r="5208" spans="1:7" ht="63" x14ac:dyDescent="0.25">
      <c r="A5208" s="47" t="s">
        <v>14100</v>
      </c>
      <c r="B5208" s="47" t="s">
        <v>14043</v>
      </c>
      <c r="C5208" s="57" t="str">
        <f t="shared" si="162"/>
        <v>Formula</v>
      </c>
      <c r="D5208" s="47" t="s">
        <v>14044</v>
      </c>
      <c r="E5208" s="47" t="s">
        <v>14101</v>
      </c>
      <c r="F5208" s="53">
        <v>174</v>
      </c>
      <c r="G5208" s="56">
        <f t="shared" si="163"/>
        <v>53462</v>
      </c>
    </row>
    <row r="5209" spans="1:7" ht="63" x14ac:dyDescent="0.25">
      <c r="A5209" s="54" t="s">
        <v>14102</v>
      </c>
      <c r="B5209" s="54" t="s">
        <v>14043</v>
      </c>
      <c r="C5209" s="57" t="str">
        <f t="shared" si="162"/>
        <v>Formula</v>
      </c>
      <c r="D5209" s="54" t="s">
        <v>14044</v>
      </c>
      <c r="E5209" s="54" t="s">
        <v>14103</v>
      </c>
      <c r="F5209" s="55">
        <v>76</v>
      </c>
      <c r="G5209" s="56">
        <f t="shared" si="163"/>
        <v>53462</v>
      </c>
    </row>
    <row r="5210" spans="1:7" ht="63" x14ac:dyDescent="0.25">
      <c r="A5210" s="47" t="s">
        <v>14104</v>
      </c>
      <c r="B5210" s="47" t="s">
        <v>14043</v>
      </c>
      <c r="C5210" s="57" t="str">
        <f t="shared" si="162"/>
        <v>Formula</v>
      </c>
      <c r="D5210" s="47" t="s">
        <v>14044</v>
      </c>
      <c r="E5210" s="47" t="s">
        <v>14105</v>
      </c>
      <c r="F5210" s="53">
        <v>64</v>
      </c>
      <c r="G5210" s="56">
        <f t="shared" si="163"/>
        <v>53462</v>
      </c>
    </row>
    <row r="5211" spans="1:7" ht="63" x14ac:dyDescent="0.25">
      <c r="A5211" s="54" t="s">
        <v>14106</v>
      </c>
      <c r="B5211" s="54" t="s">
        <v>14043</v>
      </c>
      <c r="C5211" s="57" t="str">
        <f t="shared" si="162"/>
        <v>Formula</v>
      </c>
      <c r="D5211" s="54" t="s">
        <v>14044</v>
      </c>
      <c r="E5211" s="54" t="s">
        <v>14107</v>
      </c>
      <c r="F5211" s="55">
        <v>100</v>
      </c>
      <c r="G5211" s="56">
        <f t="shared" si="163"/>
        <v>53462</v>
      </c>
    </row>
    <row r="5212" spans="1:7" ht="63" x14ac:dyDescent="0.25">
      <c r="A5212" s="47" t="s">
        <v>14108</v>
      </c>
      <c r="B5212" s="47" t="s">
        <v>14043</v>
      </c>
      <c r="C5212" s="57" t="str">
        <f t="shared" si="162"/>
        <v>Formula</v>
      </c>
      <c r="D5212" s="47" t="s">
        <v>14044</v>
      </c>
      <c r="E5212" s="47" t="s">
        <v>14109</v>
      </c>
      <c r="F5212" s="53">
        <v>60</v>
      </c>
      <c r="G5212" s="56">
        <f t="shared" si="163"/>
        <v>53462</v>
      </c>
    </row>
    <row r="5213" spans="1:7" ht="63" x14ac:dyDescent="0.25">
      <c r="A5213" s="54" t="s">
        <v>14110</v>
      </c>
      <c r="B5213" s="54" t="s">
        <v>14043</v>
      </c>
      <c r="C5213" s="57" t="str">
        <f t="shared" si="162"/>
        <v>Formula</v>
      </c>
      <c r="D5213" s="54" t="s">
        <v>14044</v>
      </c>
      <c r="E5213" s="54" t="s">
        <v>14111</v>
      </c>
      <c r="F5213" s="55">
        <v>50</v>
      </c>
      <c r="G5213" s="56">
        <f t="shared" si="163"/>
        <v>53462</v>
      </c>
    </row>
    <row r="5214" spans="1:7" ht="63" x14ac:dyDescent="0.25">
      <c r="A5214" s="47" t="s">
        <v>14112</v>
      </c>
      <c r="B5214" s="47" t="s">
        <v>14043</v>
      </c>
      <c r="C5214" s="57" t="str">
        <f t="shared" si="162"/>
        <v>Formula</v>
      </c>
      <c r="D5214" s="47" t="s">
        <v>14044</v>
      </c>
      <c r="E5214" s="47" t="s">
        <v>14113</v>
      </c>
      <c r="F5214" s="53">
        <v>78</v>
      </c>
      <c r="G5214" s="56">
        <f t="shared" si="163"/>
        <v>53462</v>
      </c>
    </row>
    <row r="5215" spans="1:7" ht="63" x14ac:dyDescent="0.25">
      <c r="A5215" s="54" t="s">
        <v>14114</v>
      </c>
      <c r="B5215" s="54" t="s">
        <v>14043</v>
      </c>
      <c r="C5215" s="57" t="str">
        <f t="shared" si="162"/>
        <v>Formula</v>
      </c>
      <c r="D5215" s="54" t="s">
        <v>14044</v>
      </c>
      <c r="E5215" s="54" t="s">
        <v>14115</v>
      </c>
      <c r="F5215" s="55">
        <v>80</v>
      </c>
      <c r="G5215" s="56">
        <f t="shared" si="163"/>
        <v>53462</v>
      </c>
    </row>
    <row r="5216" spans="1:7" ht="63" x14ac:dyDescent="0.25">
      <c r="A5216" s="47" t="s">
        <v>14116</v>
      </c>
      <c r="B5216" s="47" t="s">
        <v>14043</v>
      </c>
      <c r="C5216" s="57" t="str">
        <f t="shared" si="162"/>
        <v>Formula</v>
      </c>
      <c r="D5216" s="47" t="s">
        <v>14044</v>
      </c>
      <c r="E5216" s="47" t="s">
        <v>14117</v>
      </c>
      <c r="F5216" s="53">
        <v>60</v>
      </c>
      <c r="G5216" s="56">
        <f t="shared" si="163"/>
        <v>53462</v>
      </c>
    </row>
    <row r="5217" spans="1:7" ht="63" x14ac:dyDescent="0.25">
      <c r="A5217" s="54" t="s">
        <v>14118</v>
      </c>
      <c r="B5217" s="54" t="s">
        <v>14043</v>
      </c>
      <c r="C5217" s="57" t="str">
        <f t="shared" si="162"/>
        <v>Formula</v>
      </c>
      <c r="D5217" s="54" t="s">
        <v>14044</v>
      </c>
      <c r="E5217" s="54" t="s">
        <v>14119</v>
      </c>
      <c r="F5217" s="55">
        <v>280</v>
      </c>
      <c r="G5217" s="56">
        <f t="shared" si="163"/>
        <v>53462</v>
      </c>
    </row>
    <row r="5218" spans="1:7" ht="63" x14ac:dyDescent="0.25">
      <c r="A5218" s="47" t="s">
        <v>14120</v>
      </c>
      <c r="B5218" s="47" t="s">
        <v>14043</v>
      </c>
      <c r="C5218" s="57" t="str">
        <f t="shared" si="162"/>
        <v>Formula</v>
      </c>
      <c r="D5218" s="47" t="s">
        <v>14044</v>
      </c>
      <c r="E5218" s="47" t="s">
        <v>14121</v>
      </c>
      <c r="F5218" s="53">
        <v>214</v>
      </c>
      <c r="G5218" s="56">
        <f t="shared" si="163"/>
        <v>53462</v>
      </c>
    </row>
    <row r="5219" spans="1:7" ht="63" x14ac:dyDescent="0.25">
      <c r="A5219" s="54" t="s">
        <v>14122</v>
      </c>
      <c r="B5219" s="54" t="s">
        <v>14043</v>
      </c>
      <c r="C5219" s="57" t="str">
        <f t="shared" si="162"/>
        <v>Formula</v>
      </c>
      <c r="D5219" s="54" t="s">
        <v>14044</v>
      </c>
      <c r="E5219" s="54" t="s">
        <v>14123</v>
      </c>
      <c r="F5219" s="55">
        <v>55</v>
      </c>
      <c r="G5219" s="56">
        <f t="shared" si="163"/>
        <v>53462</v>
      </c>
    </row>
    <row r="5220" spans="1:7" ht="63" x14ac:dyDescent="0.25">
      <c r="A5220" s="47" t="s">
        <v>14124</v>
      </c>
      <c r="B5220" s="47" t="s">
        <v>14043</v>
      </c>
      <c r="C5220" s="57" t="str">
        <f t="shared" si="162"/>
        <v>Formula</v>
      </c>
      <c r="D5220" s="47" t="s">
        <v>14044</v>
      </c>
      <c r="E5220" s="47" t="s">
        <v>14125</v>
      </c>
      <c r="F5220" s="53">
        <v>149</v>
      </c>
      <c r="G5220" s="56">
        <f t="shared" si="163"/>
        <v>53462</v>
      </c>
    </row>
    <row r="5221" spans="1:7" ht="63" x14ac:dyDescent="0.25">
      <c r="A5221" s="54" t="s">
        <v>14126</v>
      </c>
      <c r="B5221" s="54" t="s">
        <v>14043</v>
      </c>
      <c r="C5221" s="57" t="str">
        <f t="shared" si="162"/>
        <v>Formula</v>
      </c>
      <c r="D5221" s="54" t="s">
        <v>14044</v>
      </c>
      <c r="E5221" s="54" t="s">
        <v>14127</v>
      </c>
      <c r="F5221" s="55">
        <v>76</v>
      </c>
      <c r="G5221" s="56">
        <f t="shared" si="163"/>
        <v>53462</v>
      </c>
    </row>
    <row r="5222" spans="1:7" ht="63" x14ac:dyDescent="0.25">
      <c r="A5222" s="47" t="s">
        <v>14128</v>
      </c>
      <c r="B5222" s="47" t="s">
        <v>14043</v>
      </c>
      <c r="C5222" s="57" t="str">
        <f t="shared" si="162"/>
        <v>Formula</v>
      </c>
      <c r="D5222" s="47" t="s">
        <v>14044</v>
      </c>
      <c r="E5222" s="47" t="s">
        <v>14129</v>
      </c>
      <c r="F5222" s="53">
        <v>100</v>
      </c>
      <c r="G5222" s="56">
        <f t="shared" si="163"/>
        <v>53462</v>
      </c>
    </row>
    <row r="5223" spans="1:7" ht="63" x14ac:dyDescent="0.25">
      <c r="A5223" s="54" t="s">
        <v>14130</v>
      </c>
      <c r="B5223" s="54" t="s">
        <v>14043</v>
      </c>
      <c r="C5223" s="57" t="str">
        <f t="shared" si="162"/>
        <v>Formula</v>
      </c>
      <c r="D5223" s="54" t="s">
        <v>14044</v>
      </c>
      <c r="E5223" s="54" t="s">
        <v>14131</v>
      </c>
      <c r="F5223" s="55">
        <v>100</v>
      </c>
      <c r="G5223" s="56">
        <f t="shared" si="163"/>
        <v>53462</v>
      </c>
    </row>
    <row r="5224" spans="1:7" ht="63" x14ac:dyDescent="0.25">
      <c r="A5224" s="47" t="s">
        <v>14132</v>
      </c>
      <c r="B5224" s="47" t="s">
        <v>14043</v>
      </c>
      <c r="C5224" s="57" t="str">
        <f t="shared" si="162"/>
        <v>Formula</v>
      </c>
      <c r="D5224" s="47" t="s">
        <v>14044</v>
      </c>
      <c r="E5224" s="47" t="s">
        <v>14133</v>
      </c>
      <c r="F5224" s="53">
        <v>80</v>
      </c>
      <c r="G5224" s="56">
        <f t="shared" si="163"/>
        <v>53462</v>
      </c>
    </row>
    <row r="5225" spans="1:7" ht="63" x14ac:dyDescent="0.25">
      <c r="A5225" s="54" t="s">
        <v>14134</v>
      </c>
      <c r="B5225" s="54" t="s">
        <v>14043</v>
      </c>
      <c r="C5225" s="57" t="str">
        <f t="shared" si="162"/>
        <v>Formula</v>
      </c>
      <c r="D5225" s="54" t="s">
        <v>14044</v>
      </c>
      <c r="E5225" s="54" t="s">
        <v>14135</v>
      </c>
      <c r="F5225" s="55">
        <v>70</v>
      </c>
      <c r="G5225" s="56">
        <f t="shared" si="163"/>
        <v>53462</v>
      </c>
    </row>
    <row r="5226" spans="1:7" ht="63" x14ac:dyDescent="0.25">
      <c r="A5226" s="47" t="s">
        <v>14136</v>
      </c>
      <c r="B5226" s="47" t="s">
        <v>14043</v>
      </c>
      <c r="C5226" s="57" t="str">
        <f t="shared" si="162"/>
        <v>Formula</v>
      </c>
      <c r="D5226" s="47" t="s">
        <v>14044</v>
      </c>
      <c r="E5226" s="47" t="s">
        <v>14137</v>
      </c>
      <c r="F5226" s="53">
        <v>80</v>
      </c>
      <c r="G5226" s="56">
        <f t="shared" si="163"/>
        <v>53462</v>
      </c>
    </row>
    <row r="5227" spans="1:7" ht="63" x14ac:dyDescent="0.25">
      <c r="A5227" s="54" t="s">
        <v>14138</v>
      </c>
      <c r="B5227" s="54" t="s">
        <v>14043</v>
      </c>
      <c r="C5227" s="57" t="str">
        <f t="shared" si="162"/>
        <v>Formula</v>
      </c>
      <c r="D5227" s="54" t="s">
        <v>14044</v>
      </c>
      <c r="E5227" s="54" t="s">
        <v>14139</v>
      </c>
      <c r="F5227" s="55">
        <v>83</v>
      </c>
      <c r="G5227" s="56">
        <f t="shared" si="163"/>
        <v>53462</v>
      </c>
    </row>
    <row r="5228" spans="1:7" ht="63" x14ac:dyDescent="0.25">
      <c r="A5228" s="47" t="s">
        <v>14140</v>
      </c>
      <c r="B5228" s="47" t="s">
        <v>14043</v>
      </c>
      <c r="C5228" s="57" t="str">
        <f t="shared" si="162"/>
        <v>Formula</v>
      </c>
      <c r="D5228" s="47" t="s">
        <v>14044</v>
      </c>
      <c r="E5228" s="47" t="s">
        <v>14141</v>
      </c>
      <c r="F5228" s="53">
        <v>100</v>
      </c>
      <c r="G5228" s="56">
        <f t="shared" si="163"/>
        <v>53462</v>
      </c>
    </row>
    <row r="5229" spans="1:7" ht="63" x14ac:dyDescent="0.25">
      <c r="A5229" s="54" t="s">
        <v>14142</v>
      </c>
      <c r="B5229" s="54" t="s">
        <v>14043</v>
      </c>
      <c r="C5229" s="57" t="str">
        <f t="shared" si="162"/>
        <v>Formula</v>
      </c>
      <c r="D5229" s="54" t="s">
        <v>14044</v>
      </c>
      <c r="E5229" s="54" t="s">
        <v>14143</v>
      </c>
      <c r="F5229" s="55">
        <v>88</v>
      </c>
      <c r="G5229" s="56">
        <f t="shared" si="163"/>
        <v>53462</v>
      </c>
    </row>
    <row r="5230" spans="1:7" ht="63" x14ac:dyDescent="0.25">
      <c r="A5230" s="47" t="s">
        <v>14144</v>
      </c>
      <c r="B5230" s="47" t="s">
        <v>14043</v>
      </c>
      <c r="C5230" s="57" t="str">
        <f t="shared" si="162"/>
        <v>Formula</v>
      </c>
      <c r="D5230" s="47" t="s">
        <v>14044</v>
      </c>
      <c r="E5230" s="47" t="s">
        <v>14145</v>
      </c>
      <c r="F5230" s="53">
        <v>91</v>
      </c>
      <c r="G5230" s="56">
        <f t="shared" si="163"/>
        <v>53462</v>
      </c>
    </row>
    <row r="5231" spans="1:7" ht="63" x14ac:dyDescent="0.25">
      <c r="A5231" s="54" t="s">
        <v>14146</v>
      </c>
      <c r="B5231" s="54" t="s">
        <v>14043</v>
      </c>
      <c r="C5231" s="57" t="str">
        <f t="shared" si="162"/>
        <v>Formula</v>
      </c>
      <c r="D5231" s="54" t="s">
        <v>14044</v>
      </c>
      <c r="E5231" s="54" t="s">
        <v>14147</v>
      </c>
      <c r="F5231" s="55">
        <v>148</v>
      </c>
      <c r="G5231" s="56">
        <f t="shared" si="163"/>
        <v>53462</v>
      </c>
    </row>
    <row r="5232" spans="1:7" ht="63" x14ac:dyDescent="0.25">
      <c r="A5232" s="47" t="s">
        <v>14148</v>
      </c>
      <c r="B5232" s="47" t="s">
        <v>14043</v>
      </c>
      <c r="C5232" s="57" t="str">
        <f t="shared" si="162"/>
        <v>Formula</v>
      </c>
      <c r="D5232" s="47" t="s">
        <v>14044</v>
      </c>
      <c r="E5232" s="47" t="s">
        <v>14149</v>
      </c>
      <c r="F5232" s="53">
        <v>3</v>
      </c>
      <c r="G5232" s="56">
        <f t="shared" si="163"/>
        <v>53462</v>
      </c>
    </row>
    <row r="5233" spans="1:7" ht="63" x14ac:dyDescent="0.25">
      <c r="A5233" s="54" t="s">
        <v>14150</v>
      </c>
      <c r="B5233" s="54" t="s">
        <v>14043</v>
      </c>
      <c r="C5233" s="57" t="str">
        <f t="shared" si="162"/>
        <v>Formula</v>
      </c>
      <c r="D5233" s="54" t="s">
        <v>14044</v>
      </c>
      <c r="E5233" s="54" t="s">
        <v>14149</v>
      </c>
      <c r="F5233" s="55">
        <v>9</v>
      </c>
      <c r="G5233" s="56">
        <f t="shared" si="163"/>
        <v>53462</v>
      </c>
    </row>
    <row r="5234" spans="1:7" ht="63" x14ac:dyDescent="0.25">
      <c r="A5234" s="47" t="s">
        <v>14151</v>
      </c>
      <c r="B5234" s="47" t="s">
        <v>14043</v>
      </c>
      <c r="C5234" s="57" t="str">
        <f t="shared" si="162"/>
        <v>Formula</v>
      </c>
      <c r="D5234" s="47" t="s">
        <v>14044</v>
      </c>
      <c r="E5234" s="47" t="s">
        <v>14152</v>
      </c>
      <c r="F5234" s="53">
        <v>144</v>
      </c>
      <c r="G5234" s="56">
        <f t="shared" si="163"/>
        <v>53462</v>
      </c>
    </row>
    <row r="5235" spans="1:7" ht="63" x14ac:dyDescent="0.25">
      <c r="A5235" s="54" t="s">
        <v>14153</v>
      </c>
      <c r="B5235" s="54" t="s">
        <v>14043</v>
      </c>
      <c r="C5235" s="57" t="str">
        <f t="shared" si="162"/>
        <v>Formula</v>
      </c>
      <c r="D5235" s="54" t="s">
        <v>14044</v>
      </c>
      <c r="E5235" s="54" t="s">
        <v>14154</v>
      </c>
      <c r="F5235" s="55">
        <v>480</v>
      </c>
      <c r="G5235" s="56">
        <f t="shared" si="163"/>
        <v>53462</v>
      </c>
    </row>
    <row r="5236" spans="1:7" ht="63" x14ac:dyDescent="0.25">
      <c r="A5236" s="47" t="s">
        <v>14155</v>
      </c>
      <c r="B5236" s="47" t="s">
        <v>14043</v>
      </c>
      <c r="C5236" s="57" t="str">
        <f t="shared" si="162"/>
        <v>Formula</v>
      </c>
      <c r="D5236" s="47" t="s">
        <v>14044</v>
      </c>
      <c r="E5236" s="47" t="s">
        <v>14156</v>
      </c>
      <c r="F5236" s="53">
        <v>230</v>
      </c>
      <c r="G5236" s="56">
        <f t="shared" si="163"/>
        <v>53462</v>
      </c>
    </row>
    <row r="5237" spans="1:7" ht="63" x14ac:dyDescent="0.25">
      <c r="A5237" s="54" t="s">
        <v>14157</v>
      </c>
      <c r="B5237" s="54" t="s">
        <v>14043</v>
      </c>
      <c r="C5237" s="57" t="str">
        <f t="shared" si="162"/>
        <v>Formula</v>
      </c>
      <c r="D5237" s="54" t="s">
        <v>14044</v>
      </c>
      <c r="E5237" s="54" t="s">
        <v>14158</v>
      </c>
      <c r="F5237" s="55">
        <v>200</v>
      </c>
      <c r="G5237" s="56">
        <f t="shared" si="163"/>
        <v>53462</v>
      </c>
    </row>
    <row r="5238" spans="1:7" ht="63" x14ac:dyDescent="0.25">
      <c r="A5238" s="47" t="s">
        <v>14159</v>
      </c>
      <c r="B5238" s="47" t="s">
        <v>14043</v>
      </c>
      <c r="C5238" s="57" t="str">
        <f t="shared" si="162"/>
        <v>Formula</v>
      </c>
      <c r="D5238" s="47" t="s">
        <v>14044</v>
      </c>
      <c r="E5238" s="47" t="s">
        <v>14160</v>
      </c>
      <c r="F5238" s="53">
        <v>104</v>
      </c>
      <c r="G5238" s="56">
        <f t="shared" si="163"/>
        <v>53462</v>
      </c>
    </row>
    <row r="5239" spans="1:7" ht="63" x14ac:dyDescent="0.25">
      <c r="A5239" s="54" t="s">
        <v>14161</v>
      </c>
      <c r="B5239" s="54" t="s">
        <v>14043</v>
      </c>
      <c r="C5239" s="57" t="str">
        <f t="shared" si="162"/>
        <v>Formula</v>
      </c>
      <c r="D5239" s="54" t="s">
        <v>14044</v>
      </c>
      <c r="E5239" s="54" t="s">
        <v>14162</v>
      </c>
      <c r="F5239" s="55">
        <v>120</v>
      </c>
      <c r="G5239" s="56">
        <f t="shared" si="163"/>
        <v>53462</v>
      </c>
    </row>
    <row r="5240" spans="1:7" ht="63" x14ac:dyDescent="0.25">
      <c r="A5240" s="47" t="s">
        <v>14163</v>
      </c>
      <c r="B5240" s="47" t="s">
        <v>14043</v>
      </c>
      <c r="C5240" s="57" t="str">
        <f t="shared" si="162"/>
        <v>Formula</v>
      </c>
      <c r="D5240" s="47" t="s">
        <v>14044</v>
      </c>
      <c r="E5240" s="47" t="s">
        <v>14164</v>
      </c>
      <c r="F5240" s="53">
        <v>300</v>
      </c>
      <c r="G5240" s="56">
        <f t="shared" si="163"/>
        <v>53462</v>
      </c>
    </row>
    <row r="5241" spans="1:7" ht="63" x14ac:dyDescent="0.25">
      <c r="A5241" s="54" t="s">
        <v>14165</v>
      </c>
      <c r="B5241" s="54" t="s">
        <v>14043</v>
      </c>
      <c r="C5241" s="57" t="str">
        <f t="shared" si="162"/>
        <v>Formula</v>
      </c>
      <c r="D5241" s="54" t="s">
        <v>14044</v>
      </c>
      <c r="E5241" s="54" t="s">
        <v>14166</v>
      </c>
      <c r="F5241" s="55">
        <v>164</v>
      </c>
      <c r="G5241" s="56">
        <f t="shared" si="163"/>
        <v>53462</v>
      </c>
    </row>
    <row r="5242" spans="1:7" ht="63" x14ac:dyDescent="0.25">
      <c r="A5242" s="47" t="s">
        <v>14167</v>
      </c>
      <c r="B5242" s="47" t="s">
        <v>14043</v>
      </c>
      <c r="C5242" s="57" t="str">
        <f t="shared" si="162"/>
        <v>Formula</v>
      </c>
      <c r="D5242" s="47" t="s">
        <v>14044</v>
      </c>
      <c r="E5242" s="47" t="s">
        <v>14168</v>
      </c>
      <c r="F5242" s="53">
        <v>96</v>
      </c>
      <c r="G5242" s="56">
        <f t="shared" si="163"/>
        <v>53462</v>
      </c>
    </row>
    <row r="5243" spans="1:7" ht="63" x14ac:dyDescent="0.25">
      <c r="A5243" s="54" t="s">
        <v>14169</v>
      </c>
      <c r="B5243" s="54" t="s">
        <v>14043</v>
      </c>
      <c r="C5243" s="57" t="str">
        <f t="shared" si="162"/>
        <v>Formula</v>
      </c>
      <c r="D5243" s="54" t="s">
        <v>14044</v>
      </c>
      <c r="E5243" s="54" t="s">
        <v>14170</v>
      </c>
      <c r="F5243" s="55">
        <v>288</v>
      </c>
      <c r="G5243" s="56">
        <f t="shared" si="163"/>
        <v>53462</v>
      </c>
    </row>
    <row r="5244" spans="1:7" ht="63" x14ac:dyDescent="0.25">
      <c r="A5244" s="47" t="s">
        <v>14171</v>
      </c>
      <c r="B5244" s="47" t="s">
        <v>14043</v>
      </c>
      <c r="C5244" s="57" t="str">
        <f t="shared" si="162"/>
        <v>Formula</v>
      </c>
      <c r="D5244" s="47" t="s">
        <v>14044</v>
      </c>
      <c r="E5244" s="47" t="s">
        <v>14172</v>
      </c>
      <c r="F5244" s="53">
        <v>200</v>
      </c>
      <c r="G5244" s="56">
        <f t="shared" si="163"/>
        <v>53462</v>
      </c>
    </row>
    <row r="5245" spans="1:7" ht="63" x14ac:dyDescent="0.25">
      <c r="A5245" s="54" t="s">
        <v>14173</v>
      </c>
      <c r="B5245" s="54" t="s">
        <v>14043</v>
      </c>
      <c r="C5245" s="57" t="str">
        <f t="shared" si="162"/>
        <v>Formula</v>
      </c>
      <c r="D5245" s="54" t="s">
        <v>14044</v>
      </c>
      <c r="E5245" s="54" t="s">
        <v>14174</v>
      </c>
      <c r="F5245" s="55">
        <v>100</v>
      </c>
      <c r="G5245" s="56">
        <f t="shared" si="163"/>
        <v>53462</v>
      </c>
    </row>
    <row r="5246" spans="1:7" ht="63" x14ac:dyDescent="0.25">
      <c r="A5246" s="47" t="s">
        <v>14175</v>
      </c>
      <c r="B5246" s="47" t="s">
        <v>14043</v>
      </c>
      <c r="C5246" s="57" t="str">
        <f t="shared" si="162"/>
        <v>Formula</v>
      </c>
      <c r="D5246" s="47" t="s">
        <v>14044</v>
      </c>
      <c r="E5246" s="47" t="s">
        <v>14176</v>
      </c>
      <c r="F5246" s="53">
        <v>100</v>
      </c>
      <c r="G5246" s="56">
        <f t="shared" si="163"/>
        <v>53462</v>
      </c>
    </row>
    <row r="5247" spans="1:7" ht="63" x14ac:dyDescent="0.25">
      <c r="A5247" s="54" t="s">
        <v>14177</v>
      </c>
      <c r="B5247" s="54" t="s">
        <v>14043</v>
      </c>
      <c r="C5247" s="57" t="str">
        <f t="shared" si="162"/>
        <v>Formula</v>
      </c>
      <c r="D5247" s="54" t="s">
        <v>14044</v>
      </c>
      <c r="E5247" s="54" t="s">
        <v>14178</v>
      </c>
      <c r="F5247" s="55">
        <v>100</v>
      </c>
      <c r="G5247" s="56">
        <f t="shared" si="163"/>
        <v>53462</v>
      </c>
    </row>
    <row r="5248" spans="1:7" ht="63" x14ac:dyDescent="0.25">
      <c r="A5248" s="47" t="s">
        <v>14179</v>
      </c>
      <c r="B5248" s="47" t="s">
        <v>14043</v>
      </c>
      <c r="C5248" s="57" t="str">
        <f t="shared" si="162"/>
        <v>Formula</v>
      </c>
      <c r="D5248" s="47" t="s">
        <v>14044</v>
      </c>
      <c r="E5248" s="47" t="s">
        <v>14180</v>
      </c>
      <c r="F5248" s="53">
        <v>3</v>
      </c>
      <c r="G5248" s="56">
        <f t="shared" si="163"/>
        <v>53462</v>
      </c>
    </row>
    <row r="5249" spans="1:7" ht="63" x14ac:dyDescent="0.25">
      <c r="A5249" s="54" t="s">
        <v>14181</v>
      </c>
      <c r="B5249" s="54" t="s">
        <v>14043</v>
      </c>
      <c r="C5249" s="57" t="str">
        <f t="shared" si="162"/>
        <v>Formula</v>
      </c>
      <c r="D5249" s="54" t="s">
        <v>14044</v>
      </c>
      <c r="E5249" s="54" t="s">
        <v>14182</v>
      </c>
      <c r="F5249" s="55">
        <v>7</v>
      </c>
      <c r="G5249" s="56">
        <f t="shared" si="163"/>
        <v>53462</v>
      </c>
    </row>
    <row r="5250" spans="1:7" ht="63" x14ac:dyDescent="0.25">
      <c r="A5250" s="47" t="s">
        <v>14183</v>
      </c>
      <c r="B5250" s="47" t="s">
        <v>14043</v>
      </c>
      <c r="C5250" s="57" t="str">
        <f t="shared" si="162"/>
        <v>Formula</v>
      </c>
      <c r="D5250" s="47" t="s">
        <v>14044</v>
      </c>
      <c r="E5250" s="47" t="s">
        <v>14184</v>
      </c>
      <c r="F5250" s="53">
        <v>160</v>
      </c>
      <c r="G5250" s="56">
        <f t="shared" si="163"/>
        <v>53462</v>
      </c>
    </row>
    <row r="5251" spans="1:7" ht="63" x14ac:dyDescent="0.25">
      <c r="A5251" s="54" t="s">
        <v>14185</v>
      </c>
      <c r="B5251" s="54" t="s">
        <v>14043</v>
      </c>
      <c r="C5251" s="57" t="str">
        <f t="shared" ref="C5251:C5314" si="164">IF(ISTEXT(VLOOKUP(B5251,$I$2:$I$11,1,FALSE)),"Alt sub","Formula")</f>
        <v>Formula</v>
      </c>
      <c r="D5251" s="54" t="s">
        <v>14044</v>
      </c>
      <c r="E5251" s="54" t="s">
        <v>14186</v>
      </c>
      <c r="F5251" s="55">
        <v>400</v>
      </c>
      <c r="G5251" s="56">
        <f t="shared" ref="G5251:G5314" si="165">SUMIF(B:B,B5251,F:F)</f>
        <v>53462</v>
      </c>
    </row>
    <row r="5252" spans="1:7" ht="63" x14ac:dyDescent="0.25">
      <c r="A5252" s="47" t="s">
        <v>14187</v>
      </c>
      <c r="B5252" s="47" t="s">
        <v>14043</v>
      </c>
      <c r="C5252" s="57" t="str">
        <f t="shared" si="164"/>
        <v>Formula</v>
      </c>
      <c r="D5252" s="47" t="s">
        <v>14044</v>
      </c>
      <c r="E5252" s="47" t="s">
        <v>14188</v>
      </c>
      <c r="F5252" s="53">
        <v>200</v>
      </c>
      <c r="G5252" s="56">
        <f t="shared" si="165"/>
        <v>53462</v>
      </c>
    </row>
    <row r="5253" spans="1:7" ht="63" x14ac:dyDescent="0.25">
      <c r="A5253" s="54" t="s">
        <v>14189</v>
      </c>
      <c r="B5253" s="54" t="s">
        <v>14043</v>
      </c>
      <c r="C5253" s="57" t="str">
        <f t="shared" si="164"/>
        <v>Formula</v>
      </c>
      <c r="D5253" s="54" t="s">
        <v>14044</v>
      </c>
      <c r="E5253" s="54" t="s">
        <v>14188</v>
      </c>
      <c r="F5253" s="55">
        <v>200</v>
      </c>
      <c r="G5253" s="56">
        <f t="shared" si="165"/>
        <v>53462</v>
      </c>
    </row>
    <row r="5254" spans="1:7" ht="63" x14ac:dyDescent="0.25">
      <c r="A5254" s="47" t="s">
        <v>14190</v>
      </c>
      <c r="B5254" s="47" t="s">
        <v>14043</v>
      </c>
      <c r="C5254" s="57" t="str">
        <f t="shared" si="164"/>
        <v>Formula</v>
      </c>
      <c r="D5254" s="47" t="s">
        <v>14044</v>
      </c>
      <c r="E5254" s="47" t="s">
        <v>14191</v>
      </c>
      <c r="F5254" s="53">
        <v>400</v>
      </c>
      <c r="G5254" s="56">
        <f t="shared" si="165"/>
        <v>53462</v>
      </c>
    </row>
    <row r="5255" spans="1:7" ht="63" x14ac:dyDescent="0.25">
      <c r="A5255" s="54" t="s">
        <v>14192</v>
      </c>
      <c r="B5255" s="54" t="s">
        <v>14043</v>
      </c>
      <c r="C5255" s="57" t="str">
        <f t="shared" si="164"/>
        <v>Formula</v>
      </c>
      <c r="D5255" s="54" t="s">
        <v>14044</v>
      </c>
      <c r="E5255" s="54" t="s">
        <v>14193</v>
      </c>
      <c r="F5255" s="55">
        <v>180</v>
      </c>
      <c r="G5255" s="56">
        <f t="shared" si="165"/>
        <v>53462</v>
      </c>
    </row>
    <row r="5256" spans="1:7" ht="63" x14ac:dyDescent="0.25">
      <c r="A5256" s="47" t="s">
        <v>14194</v>
      </c>
      <c r="B5256" s="47" t="s">
        <v>14043</v>
      </c>
      <c r="C5256" s="57" t="str">
        <f t="shared" si="164"/>
        <v>Formula</v>
      </c>
      <c r="D5256" s="47" t="s">
        <v>14044</v>
      </c>
      <c r="E5256" s="47" t="s">
        <v>14195</v>
      </c>
      <c r="F5256" s="53">
        <v>132</v>
      </c>
      <c r="G5256" s="56">
        <f t="shared" si="165"/>
        <v>53462</v>
      </c>
    </row>
    <row r="5257" spans="1:7" ht="63" x14ac:dyDescent="0.25">
      <c r="A5257" s="54" t="s">
        <v>14196</v>
      </c>
      <c r="B5257" s="54" t="s">
        <v>14043</v>
      </c>
      <c r="C5257" s="57" t="str">
        <f t="shared" si="164"/>
        <v>Formula</v>
      </c>
      <c r="D5257" s="54" t="s">
        <v>14044</v>
      </c>
      <c r="E5257" s="54" t="s">
        <v>14197</v>
      </c>
      <c r="F5257" s="55">
        <v>200</v>
      </c>
      <c r="G5257" s="56">
        <f t="shared" si="165"/>
        <v>53462</v>
      </c>
    </row>
    <row r="5258" spans="1:7" ht="63" x14ac:dyDescent="0.25">
      <c r="A5258" s="47" t="s">
        <v>14198</v>
      </c>
      <c r="B5258" s="47" t="s">
        <v>14043</v>
      </c>
      <c r="C5258" s="57" t="str">
        <f t="shared" si="164"/>
        <v>Formula</v>
      </c>
      <c r="D5258" s="47" t="s">
        <v>14044</v>
      </c>
      <c r="E5258" s="47" t="s">
        <v>14199</v>
      </c>
      <c r="F5258" s="53">
        <v>204</v>
      </c>
      <c r="G5258" s="56">
        <f t="shared" si="165"/>
        <v>53462</v>
      </c>
    </row>
    <row r="5259" spans="1:7" ht="63" x14ac:dyDescent="0.25">
      <c r="A5259" s="54" t="s">
        <v>14200</v>
      </c>
      <c r="B5259" s="54" t="s">
        <v>14043</v>
      </c>
      <c r="C5259" s="57" t="str">
        <f t="shared" si="164"/>
        <v>Formula</v>
      </c>
      <c r="D5259" s="54" t="s">
        <v>14044</v>
      </c>
      <c r="E5259" s="54" t="s">
        <v>14201</v>
      </c>
      <c r="F5259" s="55">
        <v>136</v>
      </c>
      <c r="G5259" s="56">
        <f t="shared" si="165"/>
        <v>53462</v>
      </c>
    </row>
    <row r="5260" spans="1:7" ht="63" x14ac:dyDescent="0.25">
      <c r="A5260" s="47" t="s">
        <v>14202</v>
      </c>
      <c r="B5260" s="47" t="s">
        <v>14043</v>
      </c>
      <c r="C5260" s="57" t="str">
        <f t="shared" si="164"/>
        <v>Formula</v>
      </c>
      <c r="D5260" s="47" t="s">
        <v>14044</v>
      </c>
      <c r="E5260" s="47" t="s">
        <v>14203</v>
      </c>
      <c r="F5260" s="53">
        <v>92</v>
      </c>
      <c r="G5260" s="56">
        <f t="shared" si="165"/>
        <v>53462</v>
      </c>
    </row>
    <row r="5261" spans="1:7" ht="63" x14ac:dyDescent="0.25">
      <c r="A5261" s="54" t="s">
        <v>14204</v>
      </c>
      <c r="B5261" s="54" t="s">
        <v>14043</v>
      </c>
      <c r="C5261" s="57" t="str">
        <f t="shared" si="164"/>
        <v>Formula</v>
      </c>
      <c r="D5261" s="54" t="s">
        <v>14044</v>
      </c>
      <c r="E5261" s="54" t="s">
        <v>14205</v>
      </c>
      <c r="F5261" s="55">
        <v>74</v>
      </c>
      <c r="G5261" s="56">
        <f t="shared" si="165"/>
        <v>53462</v>
      </c>
    </row>
    <row r="5262" spans="1:7" ht="63" x14ac:dyDescent="0.25">
      <c r="A5262" s="47" t="s">
        <v>14206</v>
      </c>
      <c r="B5262" s="47" t="s">
        <v>14043</v>
      </c>
      <c r="C5262" s="57" t="str">
        <f t="shared" si="164"/>
        <v>Formula</v>
      </c>
      <c r="D5262" s="47" t="s">
        <v>14044</v>
      </c>
      <c r="E5262" s="47" t="s">
        <v>14207</v>
      </c>
      <c r="F5262" s="53">
        <v>104</v>
      </c>
      <c r="G5262" s="56">
        <f t="shared" si="165"/>
        <v>53462</v>
      </c>
    </row>
    <row r="5263" spans="1:7" ht="63" x14ac:dyDescent="0.25">
      <c r="A5263" s="54" t="s">
        <v>14208</v>
      </c>
      <c r="B5263" s="54" t="s">
        <v>14043</v>
      </c>
      <c r="C5263" s="57" t="str">
        <f t="shared" si="164"/>
        <v>Formula</v>
      </c>
      <c r="D5263" s="54" t="s">
        <v>14044</v>
      </c>
      <c r="E5263" s="54" t="s">
        <v>14209</v>
      </c>
      <c r="F5263" s="55">
        <v>256</v>
      </c>
      <c r="G5263" s="56">
        <f t="shared" si="165"/>
        <v>53462</v>
      </c>
    </row>
    <row r="5264" spans="1:7" ht="63" x14ac:dyDescent="0.25">
      <c r="A5264" s="47" t="s">
        <v>14210</v>
      </c>
      <c r="B5264" s="47" t="s">
        <v>14043</v>
      </c>
      <c r="C5264" s="57" t="str">
        <f t="shared" si="164"/>
        <v>Formula</v>
      </c>
      <c r="D5264" s="47" t="s">
        <v>14044</v>
      </c>
      <c r="E5264" s="47" t="s">
        <v>14211</v>
      </c>
      <c r="F5264" s="53">
        <v>200</v>
      </c>
      <c r="G5264" s="56">
        <f t="shared" si="165"/>
        <v>53462</v>
      </c>
    </row>
    <row r="5265" spans="1:7" ht="63" x14ac:dyDescent="0.25">
      <c r="A5265" s="54" t="s">
        <v>14212</v>
      </c>
      <c r="B5265" s="54" t="s">
        <v>14043</v>
      </c>
      <c r="C5265" s="57" t="str">
        <f t="shared" si="164"/>
        <v>Formula</v>
      </c>
      <c r="D5265" s="54" t="s">
        <v>14044</v>
      </c>
      <c r="E5265" s="54" t="s">
        <v>14213</v>
      </c>
      <c r="F5265" s="55">
        <v>178</v>
      </c>
      <c r="G5265" s="56">
        <f t="shared" si="165"/>
        <v>53462</v>
      </c>
    </row>
    <row r="5266" spans="1:7" ht="63" x14ac:dyDescent="0.25">
      <c r="A5266" s="47" t="s">
        <v>14214</v>
      </c>
      <c r="B5266" s="47" t="s">
        <v>14043</v>
      </c>
      <c r="C5266" s="57" t="str">
        <f t="shared" si="164"/>
        <v>Formula</v>
      </c>
      <c r="D5266" s="47" t="s">
        <v>14044</v>
      </c>
      <c r="E5266" s="47" t="s">
        <v>14215</v>
      </c>
      <c r="F5266" s="53">
        <v>122</v>
      </c>
      <c r="G5266" s="56">
        <f t="shared" si="165"/>
        <v>53462</v>
      </c>
    </row>
    <row r="5267" spans="1:7" ht="63" x14ac:dyDescent="0.25">
      <c r="A5267" s="54" t="s">
        <v>14216</v>
      </c>
      <c r="B5267" s="54" t="s">
        <v>14043</v>
      </c>
      <c r="C5267" s="57" t="str">
        <f t="shared" si="164"/>
        <v>Formula</v>
      </c>
      <c r="D5267" s="54" t="s">
        <v>14044</v>
      </c>
      <c r="E5267" s="54" t="s">
        <v>14217</v>
      </c>
      <c r="F5267" s="55">
        <v>4</v>
      </c>
      <c r="G5267" s="56">
        <f t="shared" si="165"/>
        <v>53462</v>
      </c>
    </row>
    <row r="5268" spans="1:7" ht="63" x14ac:dyDescent="0.25">
      <c r="A5268" s="47" t="s">
        <v>14218</v>
      </c>
      <c r="B5268" s="47" t="s">
        <v>14043</v>
      </c>
      <c r="C5268" s="57" t="str">
        <f t="shared" si="164"/>
        <v>Formula</v>
      </c>
      <c r="D5268" s="47" t="s">
        <v>14044</v>
      </c>
      <c r="E5268" s="47" t="s">
        <v>14219</v>
      </c>
      <c r="F5268" s="53">
        <v>254</v>
      </c>
      <c r="G5268" s="56">
        <f t="shared" si="165"/>
        <v>53462</v>
      </c>
    </row>
    <row r="5269" spans="1:7" ht="63" x14ac:dyDescent="0.25">
      <c r="A5269" s="54" t="s">
        <v>14220</v>
      </c>
      <c r="B5269" s="54" t="s">
        <v>14043</v>
      </c>
      <c r="C5269" s="57" t="str">
        <f t="shared" si="164"/>
        <v>Formula</v>
      </c>
      <c r="D5269" s="54" t="s">
        <v>14044</v>
      </c>
      <c r="E5269" s="54" t="s">
        <v>14221</v>
      </c>
      <c r="F5269" s="55">
        <v>100</v>
      </c>
      <c r="G5269" s="56">
        <f t="shared" si="165"/>
        <v>53462</v>
      </c>
    </row>
    <row r="5270" spans="1:7" ht="63" x14ac:dyDescent="0.25">
      <c r="A5270" s="47" t="s">
        <v>14222</v>
      </c>
      <c r="B5270" s="47" t="s">
        <v>14043</v>
      </c>
      <c r="C5270" s="57" t="str">
        <f t="shared" si="164"/>
        <v>Formula</v>
      </c>
      <c r="D5270" s="47" t="s">
        <v>14044</v>
      </c>
      <c r="E5270" s="47" t="s">
        <v>14223</v>
      </c>
      <c r="F5270" s="53">
        <v>100</v>
      </c>
      <c r="G5270" s="56">
        <f t="shared" si="165"/>
        <v>53462</v>
      </c>
    </row>
    <row r="5271" spans="1:7" ht="63" x14ac:dyDescent="0.25">
      <c r="A5271" s="54" t="s">
        <v>14224</v>
      </c>
      <c r="B5271" s="54" t="s">
        <v>14043</v>
      </c>
      <c r="C5271" s="57" t="str">
        <f t="shared" si="164"/>
        <v>Formula</v>
      </c>
      <c r="D5271" s="54" t="s">
        <v>14044</v>
      </c>
      <c r="E5271" s="54" t="s">
        <v>14225</v>
      </c>
      <c r="F5271" s="55">
        <v>86</v>
      </c>
      <c r="G5271" s="56">
        <f t="shared" si="165"/>
        <v>53462</v>
      </c>
    </row>
    <row r="5272" spans="1:7" ht="63" x14ac:dyDescent="0.25">
      <c r="A5272" s="47" t="s">
        <v>14226</v>
      </c>
      <c r="B5272" s="47" t="s">
        <v>14043</v>
      </c>
      <c r="C5272" s="57" t="str">
        <f t="shared" si="164"/>
        <v>Formula</v>
      </c>
      <c r="D5272" s="47" t="s">
        <v>14044</v>
      </c>
      <c r="E5272" s="47" t="s">
        <v>14227</v>
      </c>
      <c r="F5272" s="53">
        <v>48</v>
      </c>
      <c r="G5272" s="56">
        <f t="shared" si="165"/>
        <v>53462</v>
      </c>
    </row>
    <row r="5273" spans="1:7" ht="63" x14ac:dyDescent="0.25">
      <c r="A5273" s="54" t="s">
        <v>14228</v>
      </c>
      <c r="B5273" s="54" t="s">
        <v>14043</v>
      </c>
      <c r="C5273" s="57" t="str">
        <f t="shared" si="164"/>
        <v>Formula</v>
      </c>
      <c r="D5273" s="54" t="s">
        <v>14044</v>
      </c>
      <c r="E5273" s="54" t="s">
        <v>14229</v>
      </c>
      <c r="F5273" s="55">
        <v>100</v>
      </c>
      <c r="G5273" s="56">
        <f t="shared" si="165"/>
        <v>53462</v>
      </c>
    </row>
    <row r="5274" spans="1:7" ht="63" x14ac:dyDescent="0.25">
      <c r="A5274" s="47" t="s">
        <v>14230</v>
      </c>
      <c r="B5274" s="47" t="s">
        <v>14043</v>
      </c>
      <c r="C5274" s="57" t="str">
        <f t="shared" si="164"/>
        <v>Formula</v>
      </c>
      <c r="D5274" s="47" t="s">
        <v>14044</v>
      </c>
      <c r="E5274" s="47" t="s">
        <v>14231</v>
      </c>
      <c r="F5274" s="53">
        <v>260</v>
      </c>
      <c r="G5274" s="56">
        <f t="shared" si="165"/>
        <v>53462</v>
      </c>
    </row>
    <row r="5275" spans="1:7" ht="63" x14ac:dyDescent="0.25">
      <c r="A5275" s="54" t="s">
        <v>14232</v>
      </c>
      <c r="B5275" s="54" t="s">
        <v>14043</v>
      </c>
      <c r="C5275" s="57" t="str">
        <f t="shared" si="164"/>
        <v>Formula</v>
      </c>
      <c r="D5275" s="54" t="s">
        <v>14044</v>
      </c>
      <c r="E5275" s="54" t="s">
        <v>14233</v>
      </c>
      <c r="F5275" s="55">
        <v>148</v>
      </c>
      <c r="G5275" s="56">
        <f t="shared" si="165"/>
        <v>53462</v>
      </c>
    </row>
    <row r="5276" spans="1:7" ht="63" x14ac:dyDescent="0.25">
      <c r="A5276" s="47" t="s">
        <v>14234</v>
      </c>
      <c r="B5276" s="47" t="s">
        <v>14043</v>
      </c>
      <c r="C5276" s="57" t="str">
        <f t="shared" si="164"/>
        <v>Formula</v>
      </c>
      <c r="D5276" s="47" t="s">
        <v>14044</v>
      </c>
      <c r="E5276" s="47" t="s">
        <v>14235</v>
      </c>
      <c r="F5276" s="53">
        <v>109</v>
      </c>
      <c r="G5276" s="56">
        <f t="shared" si="165"/>
        <v>53462</v>
      </c>
    </row>
    <row r="5277" spans="1:7" ht="63" x14ac:dyDescent="0.25">
      <c r="A5277" s="54" t="s">
        <v>14236</v>
      </c>
      <c r="B5277" s="54" t="s">
        <v>14043</v>
      </c>
      <c r="C5277" s="57" t="str">
        <f t="shared" si="164"/>
        <v>Formula</v>
      </c>
      <c r="D5277" s="54" t="s">
        <v>14044</v>
      </c>
      <c r="E5277" s="54" t="s">
        <v>14237</v>
      </c>
      <c r="F5277" s="55">
        <v>100</v>
      </c>
      <c r="G5277" s="56">
        <f t="shared" si="165"/>
        <v>53462</v>
      </c>
    </row>
    <row r="5278" spans="1:7" ht="63" x14ac:dyDescent="0.25">
      <c r="A5278" s="47" t="s">
        <v>14238</v>
      </c>
      <c r="B5278" s="47" t="s">
        <v>14043</v>
      </c>
      <c r="C5278" s="57" t="str">
        <f t="shared" si="164"/>
        <v>Formula</v>
      </c>
      <c r="D5278" s="47" t="s">
        <v>14044</v>
      </c>
      <c r="E5278" s="47" t="s">
        <v>14239</v>
      </c>
      <c r="F5278" s="53">
        <v>102</v>
      </c>
      <c r="G5278" s="56">
        <f t="shared" si="165"/>
        <v>53462</v>
      </c>
    </row>
    <row r="5279" spans="1:7" ht="63" x14ac:dyDescent="0.25">
      <c r="A5279" s="54" t="s">
        <v>14240</v>
      </c>
      <c r="B5279" s="54" t="s">
        <v>14043</v>
      </c>
      <c r="C5279" s="57" t="str">
        <f t="shared" si="164"/>
        <v>Formula</v>
      </c>
      <c r="D5279" s="54" t="s">
        <v>14044</v>
      </c>
      <c r="E5279" s="54" t="s">
        <v>14241</v>
      </c>
      <c r="F5279" s="55">
        <v>112</v>
      </c>
      <c r="G5279" s="56">
        <f t="shared" si="165"/>
        <v>53462</v>
      </c>
    </row>
    <row r="5280" spans="1:7" ht="63" x14ac:dyDescent="0.25">
      <c r="A5280" s="47" t="s">
        <v>14242</v>
      </c>
      <c r="B5280" s="47" t="s">
        <v>14043</v>
      </c>
      <c r="C5280" s="57" t="str">
        <f t="shared" si="164"/>
        <v>Formula</v>
      </c>
      <c r="D5280" s="47" t="s">
        <v>14044</v>
      </c>
      <c r="E5280" s="47" t="s">
        <v>14243</v>
      </c>
      <c r="F5280" s="53">
        <v>124</v>
      </c>
      <c r="G5280" s="56">
        <f t="shared" si="165"/>
        <v>53462</v>
      </c>
    </row>
    <row r="5281" spans="1:7" ht="63" x14ac:dyDescent="0.25">
      <c r="A5281" s="54" t="s">
        <v>14244</v>
      </c>
      <c r="B5281" s="54" t="s">
        <v>14043</v>
      </c>
      <c r="C5281" s="57" t="str">
        <f t="shared" si="164"/>
        <v>Formula</v>
      </c>
      <c r="D5281" s="54" t="s">
        <v>14044</v>
      </c>
      <c r="E5281" s="54" t="s">
        <v>14245</v>
      </c>
      <c r="F5281" s="55">
        <v>500</v>
      </c>
      <c r="G5281" s="56">
        <f t="shared" si="165"/>
        <v>53462</v>
      </c>
    </row>
    <row r="5282" spans="1:7" ht="63" x14ac:dyDescent="0.25">
      <c r="A5282" s="47" t="s">
        <v>14246</v>
      </c>
      <c r="B5282" s="47" t="s">
        <v>14043</v>
      </c>
      <c r="C5282" s="57" t="str">
        <f t="shared" si="164"/>
        <v>Formula</v>
      </c>
      <c r="D5282" s="47" t="s">
        <v>14044</v>
      </c>
      <c r="E5282" s="47" t="s">
        <v>14247</v>
      </c>
      <c r="F5282" s="53">
        <v>240</v>
      </c>
      <c r="G5282" s="56">
        <f t="shared" si="165"/>
        <v>53462</v>
      </c>
    </row>
    <row r="5283" spans="1:7" ht="63" x14ac:dyDescent="0.25">
      <c r="A5283" s="54" t="s">
        <v>14248</v>
      </c>
      <c r="B5283" s="54" t="s">
        <v>14043</v>
      </c>
      <c r="C5283" s="57" t="str">
        <f t="shared" si="164"/>
        <v>Formula</v>
      </c>
      <c r="D5283" s="54" t="s">
        <v>14044</v>
      </c>
      <c r="E5283" s="54" t="s">
        <v>14249</v>
      </c>
      <c r="F5283" s="55">
        <v>240</v>
      </c>
      <c r="G5283" s="56">
        <f t="shared" si="165"/>
        <v>53462</v>
      </c>
    </row>
    <row r="5284" spans="1:7" ht="63" x14ac:dyDescent="0.25">
      <c r="A5284" s="47" t="s">
        <v>14250</v>
      </c>
      <c r="B5284" s="47" t="s">
        <v>14043</v>
      </c>
      <c r="C5284" s="57" t="str">
        <f t="shared" si="164"/>
        <v>Formula</v>
      </c>
      <c r="D5284" s="47" t="s">
        <v>14044</v>
      </c>
      <c r="E5284" s="47" t="s">
        <v>14251</v>
      </c>
      <c r="F5284" s="53">
        <v>124</v>
      </c>
      <c r="G5284" s="56">
        <f t="shared" si="165"/>
        <v>53462</v>
      </c>
    </row>
    <row r="5285" spans="1:7" ht="63" x14ac:dyDescent="0.25">
      <c r="A5285" s="54" t="s">
        <v>14252</v>
      </c>
      <c r="B5285" s="54" t="s">
        <v>14043</v>
      </c>
      <c r="C5285" s="57" t="str">
        <f t="shared" si="164"/>
        <v>Formula</v>
      </c>
      <c r="D5285" s="54" t="s">
        <v>14044</v>
      </c>
      <c r="E5285" s="54" t="s">
        <v>14253</v>
      </c>
      <c r="F5285" s="55">
        <v>136</v>
      </c>
      <c r="G5285" s="56">
        <f t="shared" si="165"/>
        <v>53462</v>
      </c>
    </row>
    <row r="5286" spans="1:7" ht="63" x14ac:dyDescent="0.25">
      <c r="A5286" s="47" t="s">
        <v>14254</v>
      </c>
      <c r="B5286" s="47" t="s">
        <v>14043</v>
      </c>
      <c r="C5286" s="57" t="str">
        <f t="shared" si="164"/>
        <v>Formula</v>
      </c>
      <c r="D5286" s="47" t="s">
        <v>14044</v>
      </c>
      <c r="E5286" s="47" t="s">
        <v>14255</v>
      </c>
      <c r="F5286" s="53">
        <v>72</v>
      </c>
      <c r="G5286" s="56">
        <f t="shared" si="165"/>
        <v>53462</v>
      </c>
    </row>
    <row r="5287" spans="1:7" ht="63" x14ac:dyDescent="0.25">
      <c r="A5287" s="54" t="s">
        <v>14256</v>
      </c>
      <c r="B5287" s="54" t="s">
        <v>14043</v>
      </c>
      <c r="C5287" s="57" t="str">
        <f t="shared" si="164"/>
        <v>Formula</v>
      </c>
      <c r="D5287" s="54" t="s">
        <v>14044</v>
      </c>
      <c r="E5287" s="54" t="s">
        <v>14257</v>
      </c>
      <c r="F5287" s="55">
        <v>84</v>
      </c>
      <c r="G5287" s="56">
        <f t="shared" si="165"/>
        <v>53462</v>
      </c>
    </row>
    <row r="5288" spans="1:7" ht="63" x14ac:dyDescent="0.25">
      <c r="A5288" s="47" t="s">
        <v>14258</v>
      </c>
      <c r="B5288" s="47" t="s">
        <v>14043</v>
      </c>
      <c r="C5288" s="57" t="str">
        <f t="shared" si="164"/>
        <v>Formula</v>
      </c>
      <c r="D5288" s="47" t="s">
        <v>14044</v>
      </c>
      <c r="E5288" s="47" t="s">
        <v>14259</v>
      </c>
      <c r="F5288" s="53">
        <v>100</v>
      </c>
      <c r="G5288" s="56">
        <f t="shared" si="165"/>
        <v>53462</v>
      </c>
    </row>
    <row r="5289" spans="1:7" ht="63" x14ac:dyDescent="0.25">
      <c r="A5289" s="54" t="s">
        <v>14260</v>
      </c>
      <c r="B5289" s="54" t="s">
        <v>14043</v>
      </c>
      <c r="C5289" s="57" t="str">
        <f t="shared" si="164"/>
        <v>Formula</v>
      </c>
      <c r="D5289" s="54" t="s">
        <v>14044</v>
      </c>
      <c r="E5289" s="54" t="s">
        <v>14261</v>
      </c>
      <c r="F5289" s="55">
        <v>100</v>
      </c>
      <c r="G5289" s="56">
        <f t="shared" si="165"/>
        <v>53462</v>
      </c>
    </row>
    <row r="5290" spans="1:7" ht="63" x14ac:dyDescent="0.25">
      <c r="A5290" s="47" t="s">
        <v>14262</v>
      </c>
      <c r="B5290" s="47" t="s">
        <v>14043</v>
      </c>
      <c r="C5290" s="57" t="str">
        <f t="shared" si="164"/>
        <v>Formula</v>
      </c>
      <c r="D5290" s="47" t="s">
        <v>14044</v>
      </c>
      <c r="E5290" s="47" t="s">
        <v>14263</v>
      </c>
      <c r="F5290" s="53">
        <v>126</v>
      </c>
      <c r="G5290" s="56">
        <f t="shared" si="165"/>
        <v>53462</v>
      </c>
    </row>
    <row r="5291" spans="1:7" ht="63" x14ac:dyDescent="0.25">
      <c r="A5291" s="54" t="s">
        <v>14264</v>
      </c>
      <c r="B5291" s="54" t="s">
        <v>14043</v>
      </c>
      <c r="C5291" s="57" t="str">
        <f t="shared" si="164"/>
        <v>Formula</v>
      </c>
      <c r="D5291" s="54" t="s">
        <v>14044</v>
      </c>
      <c r="E5291" s="54" t="s">
        <v>14265</v>
      </c>
      <c r="F5291" s="55">
        <v>92</v>
      </c>
      <c r="G5291" s="56">
        <f t="shared" si="165"/>
        <v>53462</v>
      </c>
    </row>
    <row r="5292" spans="1:7" ht="63" x14ac:dyDescent="0.25">
      <c r="A5292" s="47" t="s">
        <v>14266</v>
      </c>
      <c r="B5292" s="47" t="s">
        <v>14043</v>
      </c>
      <c r="C5292" s="57" t="str">
        <f t="shared" si="164"/>
        <v>Formula</v>
      </c>
      <c r="D5292" s="47" t="s">
        <v>14044</v>
      </c>
      <c r="E5292" s="47" t="s">
        <v>14267</v>
      </c>
      <c r="F5292" s="53">
        <v>92</v>
      </c>
      <c r="G5292" s="56">
        <f t="shared" si="165"/>
        <v>53462</v>
      </c>
    </row>
    <row r="5293" spans="1:7" ht="63" x14ac:dyDescent="0.25">
      <c r="A5293" s="54" t="s">
        <v>14268</v>
      </c>
      <c r="B5293" s="54" t="s">
        <v>14043</v>
      </c>
      <c r="C5293" s="57" t="str">
        <f t="shared" si="164"/>
        <v>Formula</v>
      </c>
      <c r="D5293" s="54" t="s">
        <v>14044</v>
      </c>
      <c r="E5293" s="54" t="s">
        <v>14269</v>
      </c>
      <c r="F5293" s="55">
        <v>50</v>
      </c>
      <c r="G5293" s="56">
        <f t="shared" si="165"/>
        <v>53462</v>
      </c>
    </row>
    <row r="5294" spans="1:7" ht="63" x14ac:dyDescent="0.25">
      <c r="A5294" s="47" t="s">
        <v>14270</v>
      </c>
      <c r="B5294" s="47" t="s">
        <v>14043</v>
      </c>
      <c r="C5294" s="57" t="str">
        <f t="shared" si="164"/>
        <v>Formula</v>
      </c>
      <c r="D5294" s="47" t="s">
        <v>14044</v>
      </c>
      <c r="E5294" s="47" t="s">
        <v>14271</v>
      </c>
      <c r="F5294" s="53">
        <v>50</v>
      </c>
      <c r="G5294" s="56">
        <f t="shared" si="165"/>
        <v>53462</v>
      </c>
    </row>
    <row r="5295" spans="1:7" ht="63" x14ac:dyDescent="0.25">
      <c r="A5295" s="54" t="s">
        <v>14272</v>
      </c>
      <c r="B5295" s="54" t="s">
        <v>14043</v>
      </c>
      <c r="C5295" s="57" t="str">
        <f t="shared" si="164"/>
        <v>Formula</v>
      </c>
      <c r="D5295" s="54" t="s">
        <v>14044</v>
      </c>
      <c r="E5295" s="54" t="s">
        <v>14273</v>
      </c>
      <c r="F5295" s="55">
        <v>70</v>
      </c>
      <c r="G5295" s="56">
        <f t="shared" si="165"/>
        <v>53462</v>
      </c>
    </row>
    <row r="5296" spans="1:7" ht="63" x14ac:dyDescent="0.25">
      <c r="A5296" s="47" t="s">
        <v>14274</v>
      </c>
      <c r="B5296" s="47" t="s">
        <v>14043</v>
      </c>
      <c r="C5296" s="57" t="str">
        <f t="shared" si="164"/>
        <v>Formula</v>
      </c>
      <c r="D5296" s="47" t="s">
        <v>14044</v>
      </c>
      <c r="E5296" s="47" t="s">
        <v>14275</v>
      </c>
      <c r="F5296" s="53">
        <v>210</v>
      </c>
      <c r="G5296" s="56">
        <f t="shared" si="165"/>
        <v>53462</v>
      </c>
    </row>
    <row r="5297" spans="1:7" ht="63" x14ac:dyDescent="0.25">
      <c r="A5297" s="54" t="s">
        <v>14276</v>
      </c>
      <c r="B5297" s="54" t="s">
        <v>14043</v>
      </c>
      <c r="C5297" s="57" t="str">
        <f t="shared" si="164"/>
        <v>Formula</v>
      </c>
      <c r="D5297" s="54" t="s">
        <v>14044</v>
      </c>
      <c r="E5297" s="54" t="s">
        <v>14277</v>
      </c>
      <c r="F5297" s="55">
        <v>175</v>
      </c>
      <c r="G5297" s="56">
        <f t="shared" si="165"/>
        <v>53462</v>
      </c>
    </row>
    <row r="5298" spans="1:7" ht="63" x14ac:dyDescent="0.25">
      <c r="A5298" s="47" t="s">
        <v>14278</v>
      </c>
      <c r="B5298" s="47" t="s">
        <v>14043</v>
      </c>
      <c r="C5298" s="57" t="str">
        <f t="shared" si="164"/>
        <v>Formula</v>
      </c>
      <c r="D5298" s="47" t="s">
        <v>14044</v>
      </c>
      <c r="E5298" s="47" t="s">
        <v>14279</v>
      </c>
      <c r="F5298" s="53">
        <v>100</v>
      </c>
      <c r="G5298" s="56">
        <f t="shared" si="165"/>
        <v>53462</v>
      </c>
    </row>
    <row r="5299" spans="1:7" ht="63" x14ac:dyDescent="0.25">
      <c r="A5299" s="54" t="s">
        <v>14280</v>
      </c>
      <c r="B5299" s="54" t="s">
        <v>14043</v>
      </c>
      <c r="C5299" s="57" t="str">
        <f t="shared" si="164"/>
        <v>Formula</v>
      </c>
      <c r="D5299" s="54" t="s">
        <v>14044</v>
      </c>
      <c r="E5299" s="54" t="s">
        <v>14281</v>
      </c>
      <c r="F5299" s="55">
        <v>150</v>
      </c>
      <c r="G5299" s="56">
        <f t="shared" si="165"/>
        <v>53462</v>
      </c>
    </row>
    <row r="5300" spans="1:7" ht="63" x14ac:dyDescent="0.25">
      <c r="A5300" s="47" t="s">
        <v>14282</v>
      </c>
      <c r="B5300" s="47" t="s">
        <v>14043</v>
      </c>
      <c r="C5300" s="57" t="str">
        <f t="shared" si="164"/>
        <v>Formula</v>
      </c>
      <c r="D5300" s="47" t="s">
        <v>14044</v>
      </c>
      <c r="E5300" s="47" t="s">
        <v>14283</v>
      </c>
      <c r="F5300" s="53">
        <v>110</v>
      </c>
      <c r="G5300" s="56">
        <f t="shared" si="165"/>
        <v>53462</v>
      </c>
    </row>
    <row r="5301" spans="1:7" ht="63" x14ac:dyDescent="0.25">
      <c r="A5301" s="54" t="s">
        <v>14284</v>
      </c>
      <c r="B5301" s="54" t="s">
        <v>14043</v>
      </c>
      <c r="C5301" s="57" t="str">
        <f t="shared" si="164"/>
        <v>Formula</v>
      </c>
      <c r="D5301" s="54" t="s">
        <v>14044</v>
      </c>
      <c r="E5301" s="54" t="s">
        <v>14285</v>
      </c>
      <c r="F5301" s="55">
        <v>150</v>
      </c>
      <c r="G5301" s="56">
        <f t="shared" si="165"/>
        <v>53462</v>
      </c>
    </row>
    <row r="5302" spans="1:7" ht="63" x14ac:dyDescent="0.25">
      <c r="A5302" s="47" t="s">
        <v>14286</v>
      </c>
      <c r="B5302" s="47" t="s">
        <v>14043</v>
      </c>
      <c r="C5302" s="57" t="str">
        <f t="shared" si="164"/>
        <v>Formula</v>
      </c>
      <c r="D5302" s="47" t="s">
        <v>14044</v>
      </c>
      <c r="E5302" s="47" t="s">
        <v>14287</v>
      </c>
      <c r="F5302" s="53">
        <v>70</v>
      </c>
      <c r="G5302" s="56">
        <f t="shared" si="165"/>
        <v>53462</v>
      </c>
    </row>
    <row r="5303" spans="1:7" ht="63" x14ac:dyDescent="0.25">
      <c r="A5303" s="54" t="s">
        <v>14288</v>
      </c>
      <c r="B5303" s="54" t="s">
        <v>14043</v>
      </c>
      <c r="C5303" s="57" t="str">
        <f t="shared" si="164"/>
        <v>Formula</v>
      </c>
      <c r="D5303" s="54" t="s">
        <v>14044</v>
      </c>
      <c r="E5303" s="54" t="s">
        <v>14289</v>
      </c>
      <c r="F5303" s="55">
        <v>143</v>
      </c>
      <c r="G5303" s="56">
        <f t="shared" si="165"/>
        <v>53462</v>
      </c>
    </row>
    <row r="5304" spans="1:7" ht="63" x14ac:dyDescent="0.25">
      <c r="A5304" s="47" t="s">
        <v>14290</v>
      </c>
      <c r="B5304" s="47" t="s">
        <v>14043</v>
      </c>
      <c r="C5304" s="57" t="str">
        <f t="shared" si="164"/>
        <v>Formula</v>
      </c>
      <c r="D5304" s="47" t="s">
        <v>14044</v>
      </c>
      <c r="E5304" s="47" t="s">
        <v>14291</v>
      </c>
      <c r="F5304" s="53">
        <v>124</v>
      </c>
      <c r="G5304" s="56">
        <f t="shared" si="165"/>
        <v>53462</v>
      </c>
    </row>
    <row r="5305" spans="1:7" ht="63" x14ac:dyDescent="0.25">
      <c r="A5305" s="54" t="s">
        <v>14292</v>
      </c>
      <c r="B5305" s="54" t="s">
        <v>14043</v>
      </c>
      <c r="C5305" s="57" t="str">
        <f t="shared" si="164"/>
        <v>Formula</v>
      </c>
      <c r="D5305" s="54" t="s">
        <v>14044</v>
      </c>
      <c r="E5305" s="54" t="s">
        <v>14293</v>
      </c>
      <c r="F5305" s="55">
        <v>324</v>
      </c>
      <c r="G5305" s="56">
        <f t="shared" si="165"/>
        <v>53462</v>
      </c>
    </row>
    <row r="5306" spans="1:7" ht="63" x14ac:dyDescent="0.25">
      <c r="A5306" s="47" t="s">
        <v>14294</v>
      </c>
      <c r="B5306" s="47" t="s">
        <v>14043</v>
      </c>
      <c r="C5306" s="57" t="str">
        <f t="shared" si="164"/>
        <v>Formula</v>
      </c>
      <c r="D5306" s="47" t="s">
        <v>14044</v>
      </c>
      <c r="E5306" s="47" t="s">
        <v>14295</v>
      </c>
      <c r="F5306" s="53">
        <v>504</v>
      </c>
      <c r="G5306" s="56">
        <f t="shared" si="165"/>
        <v>53462</v>
      </c>
    </row>
    <row r="5307" spans="1:7" ht="63" x14ac:dyDescent="0.25">
      <c r="A5307" s="54" t="s">
        <v>14296</v>
      </c>
      <c r="B5307" s="54" t="s">
        <v>14043</v>
      </c>
      <c r="C5307" s="57" t="str">
        <f t="shared" si="164"/>
        <v>Formula</v>
      </c>
      <c r="D5307" s="54" t="s">
        <v>14044</v>
      </c>
      <c r="E5307" s="54" t="s">
        <v>14297</v>
      </c>
      <c r="F5307" s="55">
        <v>50</v>
      </c>
      <c r="G5307" s="56">
        <f t="shared" si="165"/>
        <v>53462</v>
      </c>
    </row>
    <row r="5308" spans="1:7" ht="63" x14ac:dyDescent="0.25">
      <c r="A5308" s="47" t="s">
        <v>14298</v>
      </c>
      <c r="B5308" s="47" t="s">
        <v>14043</v>
      </c>
      <c r="C5308" s="57" t="str">
        <f t="shared" si="164"/>
        <v>Formula</v>
      </c>
      <c r="D5308" s="47" t="s">
        <v>14044</v>
      </c>
      <c r="E5308" s="47" t="s">
        <v>14299</v>
      </c>
      <c r="F5308" s="53">
        <v>83</v>
      </c>
      <c r="G5308" s="56">
        <f t="shared" si="165"/>
        <v>53462</v>
      </c>
    </row>
    <row r="5309" spans="1:7" ht="63" x14ac:dyDescent="0.25">
      <c r="A5309" s="54" t="s">
        <v>14300</v>
      </c>
      <c r="B5309" s="54" t="s">
        <v>14043</v>
      </c>
      <c r="C5309" s="57" t="str">
        <f t="shared" si="164"/>
        <v>Formula</v>
      </c>
      <c r="D5309" s="54" t="s">
        <v>14044</v>
      </c>
      <c r="E5309" s="54" t="s">
        <v>14301</v>
      </c>
      <c r="F5309" s="55">
        <v>160</v>
      </c>
      <c r="G5309" s="56">
        <f t="shared" si="165"/>
        <v>53462</v>
      </c>
    </row>
    <row r="5310" spans="1:7" ht="63" x14ac:dyDescent="0.25">
      <c r="A5310" s="47" t="s">
        <v>14302</v>
      </c>
      <c r="B5310" s="47" t="s">
        <v>14043</v>
      </c>
      <c r="C5310" s="57" t="str">
        <f t="shared" si="164"/>
        <v>Formula</v>
      </c>
      <c r="D5310" s="47" t="s">
        <v>14044</v>
      </c>
      <c r="E5310" s="47" t="s">
        <v>14303</v>
      </c>
      <c r="F5310" s="53">
        <v>100</v>
      </c>
      <c r="G5310" s="56">
        <f t="shared" si="165"/>
        <v>53462</v>
      </c>
    </row>
    <row r="5311" spans="1:7" ht="63" x14ac:dyDescent="0.25">
      <c r="A5311" s="54" t="s">
        <v>14304</v>
      </c>
      <c r="B5311" s="54" t="s">
        <v>14043</v>
      </c>
      <c r="C5311" s="57" t="str">
        <f t="shared" si="164"/>
        <v>Formula</v>
      </c>
      <c r="D5311" s="54" t="s">
        <v>14044</v>
      </c>
      <c r="E5311" s="54" t="s">
        <v>14305</v>
      </c>
      <c r="F5311" s="55">
        <v>60</v>
      </c>
      <c r="G5311" s="56">
        <f t="shared" si="165"/>
        <v>53462</v>
      </c>
    </row>
    <row r="5312" spans="1:7" ht="63" x14ac:dyDescent="0.25">
      <c r="A5312" s="47" t="s">
        <v>14306</v>
      </c>
      <c r="B5312" s="47" t="s">
        <v>14043</v>
      </c>
      <c r="C5312" s="57" t="str">
        <f t="shared" si="164"/>
        <v>Formula</v>
      </c>
      <c r="D5312" s="47" t="s">
        <v>14044</v>
      </c>
      <c r="E5312" s="47" t="s">
        <v>14307</v>
      </c>
      <c r="F5312" s="53">
        <v>280</v>
      </c>
      <c r="G5312" s="56">
        <f t="shared" si="165"/>
        <v>53462</v>
      </c>
    </row>
    <row r="5313" spans="1:7" ht="63" x14ac:dyDescent="0.25">
      <c r="A5313" s="54" t="s">
        <v>14308</v>
      </c>
      <c r="B5313" s="54" t="s">
        <v>14043</v>
      </c>
      <c r="C5313" s="57" t="str">
        <f t="shared" si="164"/>
        <v>Formula</v>
      </c>
      <c r="D5313" s="54" t="s">
        <v>14044</v>
      </c>
      <c r="E5313" s="54" t="s">
        <v>14309</v>
      </c>
      <c r="F5313" s="55">
        <v>250</v>
      </c>
      <c r="G5313" s="56">
        <f t="shared" si="165"/>
        <v>53462</v>
      </c>
    </row>
    <row r="5314" spans="1:7" ht="63" x14ac:dyDescent="0.25">
      <c r="A5314" s="47" t="s">
        <v>14310</v>
      </c>
      <c r="B5314" s="47" t="s">
        <v>14043</v>
      </c>
      <c r="C5314" s="57" t="str">
        <f t="shared" si="164"/>
        <v>Formula</v>
      </c>
      <c r="D5314" s="47" t="s">
        <v>14044</v>
      </c>
      <c r="E5314" s="47" t="s">
        <v>14311</v>
      </c>
      <c r="F5314" s="53">
        <v>12</v>
      </c>
      <c r="G5314" s="56">
        <f t="shared" si="165"/>
        <v>53462</v>
      </c>
    </row>
    <row r="5315" spans="1:7" ht="63" x14ac:dyDescent="0.25">
      <c r="A5315" s="54" t="s">
        <v>14312</v>
      </c>
      <c r="B5315" s="54" t="s">
        <v>14043</v>
      </c>
      <c r="C5315" s="57" t="str">
        <f t="shared" ref="C5315:C5378" si="166">IF(ISTEXT(VLOOKUP(B5315,$I$2:$I$11,1,FALSE)),"Alt sub","Formula")</f>
        <v>Formula</v>
      </c>
      <c r="D5315" s="54" t="s">
        <v>14044</v>
      </c>
      <c r="E5315" s="54" t="s">
        <v>14313</v>
      </c>
      <c r="F5315" s="55">
        <v>210</v>
      </c>
      <c r="G5315" s="56">
        <f t="shared" ref="G5315:G5378" si="167">SUMIF(B:B,B5315,F:F)</f>
        <v>53462</v>
      </c>
    </row>
    <row r="5316" spans="1:7" ht="63" x14ac:dyDescent="0.25">
      <c r="A5316" s="47" t="s">
        <v>14314</v>
      </c>
      <c r="B5316" s="47" t="s">
        <v>14043</v>
      </c>
      <c r="C5316" s="57" t="str">
        <f t="shared" si="166"/>
        <v>Formula</v>
      </c>
      <c r="D5316" s="47" t="s">
        <v>14044</v>
      </c>
      <c r="E5316" s="47" t="s">
        <v>14315</v>
      </c>
      <c r="F5316" s="53">
        <v>124</v>
      </c>
      <c r="G5316" s="56">
        <f t="shared" si="167"/>
        <v>53462</v>
      </c>
    </row>
    <row r="5317" spans="1:7" ht="63" x14ac:dyDescent="0.25">
      <c r="A5317" s="54" t="s">
        <v>14316</v>
      </c>
      <c r="B5317" s="54" t="s">
        <v>14043</v>
      </c>
      <c r="C5317" s="57" t="str">
        <f t="shared" si="166"/>
        <v>Formula</v>
      </c>
      <c r="D5317" s="54" t="s">
        <v>14044</v>
      </c>
      <c r="E5317" s="54" t="s">
        <v>14317</v>
      </c>
      <c r="F5317" s="55">
        <v>70</v>
      </c>
      <c r="G5317" s="56">
        <f t="shared" si="167"/>
        <v>53462</v>
      </c>
    </row>
    <row r="5318" spans="1:7" ht="63" x14ac:dyDescent="0.25">
      <c r="A5318" s="47" t="s">
        <v>14318</v>
      </c>
      <c r="B5318" s="47" t="s">
        <v>14043</v>
      </c>
      <c r="C5318" s="57" t="str">
        <f t="shared" si="166"/>
        <v>Formula</v>
      </c>
      <c r="D5318" s="47" t="s">
        <v>14044</v>
      </c>
      <c r="E5318" s="47" t="s">
        <v>14319</v>
      </c>
      <c r="F5318" s="53">
        <v>4</v>
      </c>
      <c r="G5318" s="56">
        <f t="shared" si="167"/>
        <v>53462</v>
      </c>
    </row>
    <row r="5319" spans="1:7" ht="63" x14ac:dyDescent="0.25">
      <c r="A5319" s="54" t="s">
        <v>14320</v>
      </c>
      <c r="B5319" s="54" t="s">
        <v>14043</v>
      </c>
      <c r="C5319" s="57" t="str">
        <f t="shared" si="166"/>
        <v>Formula</v>
      </c>
      <c r="D5319" s="54" t="s">
        <v>14044</v>
      </c>
      <c r="E5319" s="54" t="s">
        <v>14191</v>
      </c>
      <c r="F5319" s="55">
        <v>120</v>
      </c>
      <c r="G5319" s="56">
        <f t="shared" si="167"/>
        <v>53462</v>
      </c>
    </row>
    <row r="5320" spans="1:7" ht="63" x14ac:dyDescent="0.25">
      <c r="A5320" s="47" t="s">
        <v>14321</v>
      </c>
      <c r="B5320" s="47" t="s">
        <v>14043</v>
      </c>
      <c r="C5320" s="57" t="str">
        <f t="shared" si="166"/>
        <v>Formula</v>
      </c>
      <c r="D5320" s="47" t="s">
        <v>14044</v>
      </c>
      <c r="E5320" s="47" t="s">
        <v>14322</v>
      </c>
      <c r="F5320" s="53">
        <v>150</v>
      </c>
      <c r="G5320" s="56">
        <f t="shared" si="167"/>
        <v>53462</v>
      </c>
    </row>
    <row r="5321" spans="1:7" ht="63" x14ac:dyDescent="0.25">
      <c r="A5321" s="54" t="s">
        <v>14323</v>
      </c>
      <c r="B5321" s="54" t="s">
        <v>14043</v>
      </c>
      <c r="C5321" s="57" t="str">
        <f t="shared" si="166"/>
        <v>Formula</v>
      </c>
      <c r="D5321" s="54" t="s">
        <v>14044</v>
      </c>
      <c r="E5321" s="54" t="s">
        <v>14324</v>
      </c>
      <c r="F5321" s="55">
        <v>88</v>
      </c>
      <c r="G5321" s="56">
        <f t="shared" si="167"/>
        <v>53462</v>
      </c>
    </row>
    <row r="5322" spans="1:7" ht="63" x14ac:dyDescent="0.25">
      <c r="A5322" s="47" t="s">
        <v>14325</v>
      </c>
      <c r="B5322" s="47" t="s">
        <v>14043</v>
      </c>
      <c r="C5322" s="57" t="str">
        <f t="shared" si="166"/>
        <v>Formula</v>
      </c>
      <c r="D5322" s="47" t="s">
        <v>14044</v>
      </c>
      <c r="E5322" s="47" t="s">
        <v>14326</v>
      </c>
      <c r="F5322" s="53">
        <v>150</v>
      </c>
      <c r="G5322" s="56">
        <f t="shared" si="167"/>
        <v>53462</v>
      </c>
    </row>
    <row r="5323" spans="1:7" ht="63" x14ac:dyDescent="0.25">
      <c r="A5323" s="54" t="s">
        <v>14327</v>
      </c>
      <c r="B5323" s="54" t="s">
        <v>14043</v>
      </c>
      <c r="C5323" s="57" t="str">
        <f t="shared" si="166"/>
        <v>Formula</v>
      </c>
      <c r="D5323" s="54" t="s">
        <v>14044</v>
      </c>
      <c r="E5323" s="54" t="s">
        <v>14328</v>
      </c>
      <c r="F5323" s="55">
        <v>112</v>
      </c>
      <c r="G5323" s="56">
        <f t="shared" si="167"/>
        <v>53462</v>
      </c>
    </row>
    <row r="5324" spans="1:7" ht="63" x14ac:dyDescent="0.25">
      <c r="A5324" s="47" t="s">
        <v>14329</v>
      </c>
      <c r="B5324" s="47" t="s">
        <v>14043</v>
      </c>
      <c r="C5324" s="57" t="str">
        <f t="shared" si="166"/>
        <v>Formula</v>
      </c>
      <c r="D5324" s="47" t="s">
        <v>14044</v>
      </c>
      <c r="E5324" s="47" t="s">
        <v>14330</v>
      </c>
      <c r="F5324" s="53">
        <v>146</v>
      </c>
      <c r="G5324" s="56">
        <f t="shared" si="167"/>
        <v>53462</v>
      </c>
    </row>
    <row r="5325" spans="1:7" ht="63" x14ac:dyDescent="0.25">
      <c r="A5325" s="54" t="s">
        <v>14331</v>
      </c>
      <c r="B5325" s="54" t="s">
        <v>14043</v>
      </c>
      <c r="C5325" s="57" t="str">
        <f t="shared" si="166"/>
        <v>Formula</v>
      </c>
      <c r="D5325" s="54" t="s">
        <v>14044</v>
      </c>
      <c r="E5325" s="54" t="s">
        <v>14332</v>
      </c>
      <c r="F5325" s="55">
        <v>298</v>
      </c>
      <c r="G5325" s="56">
        <f t="shared" si="167"/>
        <v>53462</v>
      </c>
    </row>
    <row r="5326" spans="1:7" ht="63" x14ac:dyDescent="0.25">
      <c r="A5326" s="47" t="s">
        <v>14333</v>
      </c>
      <c r="B5326" s="47" t="s">
        <v>14043</v>
      </c>
      <c r="C5326" s="57" t="str">
        <f t="shared" si="166"/>
        <v>Formula</v>
      </c>
      <c r="D5326" s="47" t="s">
        <v>14044</v>
      </c>
      <c r="E5326" s="47" t="s">
        <v>14334</v>
      </c>
      <c r="F5326" s="53">
        <v>200</v>
      </c>
      <c r="G5326" s="56">
        <f t="shared" si="167"/>
        <v>53462</v>
      </c>
    </row>
    <row r="5327" spans="1:7" ht="63" x14ac:dyDescent="0.25">
      <c r="A5327" s="54" t="s">
        <v>14335</v>
      </c>
      <c r="B5327" s="54" t="s">
        <v>14043</v>
      </c>
      <c r="C5327" s="57" t="str">
        <f t="shared" si="166"/>
        <v>Formula</v>
      </c>
      <c r="D5327" s="54" t="s">
        <v>14044</v>
      </c>
      <c r="E5327" s="54" t="s">
        <v>14336</v>
      </c>
      <c r="F5327" s="55">
        <v>100</v>
      </c>
      <c r="G5327" s="56">
        <f t="shared" si="167"/>
        <v>53462</v>
      </c>
    </row>
    <row r="5328" spans="1:7" ht="63" x14ac:dyDescent="0.25">
      <c r="A5328" s="47" t="s">
        <v>14337</v>
      </c>
      <c r="B5328" s="47" t="s">
        <v>14043</v>
      </c>
      <c r="C5328" s="57" t="str">
        <f t="shared" si="166"/>
        <v>Formula</v>
      </c>
      <c r="D5328" s="47" t="s">
        <v>14044</v>
      </c>
      <c r="E5328" s="47" t="s">
        <v>14338</v>
      </c>
      <c r="F5328" s="53">
        <v>50</v>
      </c>
      <c r="G5328" s="56">
        <f t="shared" si="167"/>
        <v>53462</v>
      </c>
    </row>
    <row r="5329" spans="1:7" ht="63" x14ac:dyDescent="0.25">
      <c r="A5329" s="54" t="s">
        <v>14339</v>
      </c>
      <c r="B5329" s="54" t="s">
        <v>14043</v>
      </c>
      <c r="C5329" s="57" t="str">
        <f t="shared" si="166"/>
        <v>Formula</v>
      </c>
      <c r="D5329" s="54" t="s">
        <v>14044</v>
      </c>
      <c r="E5329" s="54" t="s">
        <v>14340</v>
      </c>
      <c r="F5329" s="55">
        <v>100</v>
      </c>
      <c r="G5329" s="56">
        <f t="shared" si="167"/>
        <v>53462</v>
      </c>
    </row>
    <row r="5330" spans="1:7" ht="63" x14ac:dyDescent="0.25">
      <c r="A5330" s="47" t="s">
        <v>14341</v>
      </c>
      <c r="B5330" s="47" t="s">
        <v>14043</v>
      </c>
      <c r="C5330" s="57" t="str">
        <f t="shared" si="166"/>
        <v>Formula</v>
      </c>
      <c r="D5330" s="47" t="s">
        <v>14044</v>
      </c>
      <c r="E5330" s="47" t="s">
        <v>14342</v>
      </c>
      <c r="F5330" s="53">
        <v>100</v>
      </c>
      <c r="G5330" s="56">
        <f t="shared" si="167"/>
        <v>53462</v>
      </c>
    </row>
    <row r="5331" spans="1:7" ht="63" x14ac:dyDescent="0.25">
      <c r="A5331" s="54" t="s">
        <v>14343</v>
      </c>
      <c r="B5331" s="54" t="s">
        <v>14043</v>
      </c>
      <c r="C5331" s="57" t="str">
        <f t="shared" si="166"/>
        <v>Formula</v>
      </c>
      <c r="D5331" s="54" t="s">
        <v>14044</v>
      </c>
      <c r="E5331" s="54" t="s">
        <v>14344</v>
      </c>
      <c r="F5331" s="55">
        <v>44</v>
      </c>
      <c r="G5331" s="56">
        <f t="shared" si="167"/>
        <v>53462</v>
      </c>
    </row>
    <row r="5332" spans="1:7" ht="63" x14ac:dyDescent="0.25">
      <c r="A5332" s="47" t="s">
        <v>14345</v>
      </c>
      <c r="B5332" s="47" t="s">
        <v>14043</v>
      </c>
      <c r="C5332" s="57" t="str">
        <f t="shared" si="166"/>
        <v>Formula</v>
      </c>
      <c r="D5332" s="47" t="s">
        <v>14044</v>
      </c>
      <c r="E5332" s="47" t="s">
        <v>14346</v>
      </c>
      <c r="F5332" s="53">
        <v>74</v>
      </c>
      <c r="G5332" s="56">
        <f t="shared" si="167"/>
        <v>53462</v>
      </c>
    </row>
    <row r="5333" spans="1:7" ht="63" x14ac:dyDescent="0.25">
      <c r="A5333" s="54" t="s">
        <v>14347</v>
      </c>
      <c r="B5333" s="54" t="s">
        <v>14043</v>
      </c>
      <c r="C5333" s="57" t="str">
        <f t="shared" si="166"/>
        <v>Formula</v>
      </c>
      <c r="D5333" s="54" t="s">
        <v>14044</v>
      </c>
      <c r="E5333" s="54" t="s">
        <v>14348</v>
      </c>
      <c r="F5333" s="55">
        <v>80</v>
      </c>
      <c r="G5333" s="56">
        <f t="shared" si="167"/>
        <v>53462</v>
      </c>
    </row>
    <row r="5334" spans="1:7" ht="63" x14ac:dyDescent="0.25">
      <c r="A5334" s="47" t="s">
        <v>14349</v>
      </c>
      <c r="B5334" s="47" t="s">
        <v>14043</v>
      </c>
      <c r="C5334" s="57" t="str">
        <f t="shared" si="166"/>
        <v>Formula</v>
      </c>
      <c r="D5334" s="47" t="s">
        <v>14044</v>
      </c>
      <c r="E5334" s="47" t="s">
        <v>14350</v>
      </c>
      <c r="F5334" s="53">
        <v>70</v>
      </c>
      <c r="G5334" s="56">
        <f t="shared" si="167"/>
        <v>53462</v>
      </c>
    </row>
    <row r="5335" spans="1:7" ht="63" x14ac:dyDescent="0.25">
      <c r="A5335" s="54" t="s">
        <v>14351</v>
      </c>
      <c r="B5335" s="54" t="s">
        <v>14043</v>
      </c>
      <c r="C5335" s="57" t="str">
        <f t="shared" si="166"/>
        <v>Formula</v>
      </c>
      <c r="D5335" s="54" t="s">
        <v>14044</v>
      </c>
      <c r="E5335" s="54" t="s">
        <v>14352</v>
      </c>
      <c r="F5335" s="55">
        <v>50</v>
      </c>
      <c r="G5335" s="56">
        <f t="shared" si="167"/>
        <v>53462</v>
      </c>
    </row>
    <row r="5336" spans="1:7" ht="63" x14ac:dyDescent="0.25">
      <c r="A5336" s="47" t="s">
        <v>14353</v>
      </c>
      <c r="B5336" s="47" t="s">
        <v>14043</v>
      </c>
      <c r="C5336" s="57" t="str">
        <f t="shared" si="166"/>
        <v>Formula</v>
      </c>
      <c r="D5336" s="47" t="s">
        <v>14044</v>
      </c>
      <c r="E5336" s="47" t="s">
        <v>14095</v>
      </c>
      <c r="F5336" s="53">
        <v>100</v>
      </c>
      <c r="G5336" s="56">
        <f t="shared" si="167"/>
        <v>53462</v>
      </c>
    </row>
    <row r="5337" spans="1:7" ht="63" x14ac:dyDescent="0.25">
      <c r="A5337" s="54" t="s">
        <v>14354</v>
      </c>
      <c r="B5337" s="54" t="s">
        <v>14043</v>
      </c>
      <c r="C5337" s="57" t="str">
        <f t="shared" si="166"/>
        <v>Formula</v>
      </c>
      <c r="D5337" s="54" t="s">
        <v>14044</v>
      </c>
      <c r="E5337" s="54" t="s">
        <v>14355</v>
      </c>
      <c r="F5337" s="55">
        <v>92</v>
      </c>
      <c r="G5337" s="56">
        <f t="shared" si="167"/>
        <v>53462</v>
      </c>
    </row>
    <row r="5338" spans="1:7" ht="63" x14ac:dyDescent="0.25">
      <c r="A5338" s="47" t="s">
        <v>14356</v>
      </c>
      <c r="B5338" s="47" t="s">
        <v>14043</v>
      </c>
      <c r="C5338" s="57" t="str">
        <f t="shared" si="166"/>
        <v>Formula</v>
      </c>
      <c r="D5338" s="47" t="s">
        <v>14044</v>
      </c>
      <c r="E5338" s="47" t="s">
        <v>14357</v>
      </c>
      <c r="F5338" s="53">
        <v>110</v>
      </c>
      <c r="G5338" s="56">
        <f t="shared" si="167"/>
        <v>53462</v>
      </c>
    </row>
    <row r="5339" spans="1:7" ht="63" x14ac:dyDescent="0.25">
      <c r="A5339" s="54" t="s">
        <v>14358</v>
      </c>
      <c r="B5339" s="54" t="s">
        <v>14043</v>
      </c>
      <c r="C5339" s="57" t="str">
        <f t="shared" si="166"/>
        <v>Formula</v>
      </c>
      <c r="D5339" s="54" t="s">
        <v>14044</v>
      </c>
      <c r="E5339" s="54" t="s">
        <v>14359</v>
      </c>
      <c r="F5339" s="55">
        <v>100</v>
      </c>
      <c r="G5339" s="56">
        <f t="shared" si="167"/>
        <v>53462</v>
      </c>
    </row>
    <row r="5340" spans="1:7" ht="63" x14ac:dyDescent="0.25">
      <c r="A5340" s="47" t="s">
        <v>14360</v>
      </c>
      <c r="B5340" s="47" t="s">
        <v>14043</v>
      </c>
      <c r="C5340" s="57" t="str">
        <f t="shared" si="166"/>
        <v>Formula</v>
      </c>
      <c r="D5340" s="47" t="s">
        <v>14044</v>
      </c>
      <c r="E5340" s="47" t="s">
        <v>14361</v>
      </c>
      <c r="F5340" s="53">
        <v>95</v>
      </c>
      <c r="G5340" s="56">
        <f t="shared" si="167"/>
        <v>53462</v>
      </c>
    </row>
    <row r="5341" spans="1:7" ht="63" x14ac:dyDescent="0.25">
      <c r="A5341" s="54" t="s">
        <v>14362</v>
      </c>
      <c r="B5341" s="54" t="s">
        <v>14043</v>
      </c>
      <c r="C5341" s="57" t="str">
        <f t="shared" si="166"/>
        <v>Formula</v>
      </c>
      <c r="D5341" s="54" t="s">
        <v>14044</v>
      </c>
      <c r="E5341" s="54" t="s">
        <v>14363</v>
      </c>
      <c r="F5341" s="55">
        <v>6</v>
      </c>
      <c r="G5341" s="56">
        <f t="shared" si="167"/>
        <v>53462</v>
      </c>
    </row>
    <row r="5342" spans="1:7" ht="63" x14ac:dyDescent="0.25">
      <c r="A5342" s="47" t="s">
        <v>14364</v>
      </c>
      <c r="B5342" s="47" t="s">
        <v>14043</v>
      </c>
      <c r="C5342" s="57" t="str">
        <f t="shared" si="166"/>
        <v>Formula</v>
      </c>
      <c r="D5342" s="47" t="s">
        <v>14044</v>
      </c>
      <c r="E5342" s="47" t="s">
        <v>14365</v>
      </c>
      <c r="F5342" s="53">
        <v>134</v>
      </c>
      <c r="G5342" s="56">
        <f t="shared" si="167"/>
        <v>53462</v>
      </c>
    </row>
    <row r="5343" spans="1:7" ht="63" x14ac:dyDescent="0.25">
      <c r="A5343" s="54" t="s">
        <v>14366</v>
      </c>
      <c r="B5343" s="54" t="s">
        <v>14043</v>
      </c>
      <c r="C5343" s="57" t="str">
        <f t="shared" si="166"/>
        <v>Formula</v>
      </c>
      <c r="D5343" s="54" t="s">
        <v>14044</v>
      </c>
      <c r="E5343" s="54" t="s">
        <v>14367</v>
      </c>
      <c r="F5343" s="55">
        <v>100</v>
      </c>
      <c r="G5343" s="56">
        <f t="shared" si="167"/>
        <v>53462</v>
      </c>
    </row>
    <row r="5344" spans="1:7" ht="63" x14ac:dyDescent="0.25">
      <c r="A5344" s="47" t="s">
        <v>14368</v>
      </c>
      <c r="B5344" s="47" t="s">
        <v>14043</v>
      </c>
      <c r="C5344" s="57" t="str">
        <f t="shared" si="166"/>
        <v>Formula</v>
      </c>
      <c r="D5344" s="47" t="s">
        <v>14044</v>
      </c>
      <c r="E5344" s="47" t="s">
        <v>14369</v>
      </c>
      <c r="F5344" s="53">
        <v>150</v>
      </c>
      <c r="G5344" s="56">
        <f t="shared" si="167"/>
        <v>53462</v>
      </c>
    </row>
    <row r="5345" spans="1:7" ht="63" x14ac:dyDescent="0.25">
      <c r="A5345" s="54" t="s">
        <v>14370</v>
      </c>
      <c r="B5345" s="54" t="s">
        <v>14043</v>
      </c>
      <c r="C5345" s="57" t="str">
        <f t="shared" si="166"/>
        <v>Formula</v>
      </c>
      <c r="D5345" s="54" t="s">
        <v>14044</v>
      </c>
      <c r="E5345" s="54" t="s">
        <v>14371</v>
      </c>
      <c r="F5345" s="55">
        <v>260</v>
      </c>
      <c r="G5345" s="56">
        <f t="shared" si="167"/>
        <v>53462</v>
      </c>
    </row>
    <row r="5346" spans="1:7" ht="63" x14ac:dyDescent="0.25">
      <c r="A5346" s="47" t="s">
        <v>14372</v>
      </c>
      <c r="B5346" s="47" t="s">
        <v>14043</v>
      </c>
      <c r="C5346" s="57" t="str">
        <f t="shared" si="166"/>
        <v>Formula</v>
      </c>
      <c r="D5346" s="47" t="s">
        <v>14044</v>
      </c>
      <c r="E5346" s="47" t="s">
        <v>14373</v>
      </c>
      <c r="F5346" s="53">
        <v>150</v>
      </c>
      <c r="G5346" s="56">
        <f t="shared" si="167"/>
        <v>53462</v>
      </c>
    </row>
    <row r="5347" spans="1:7" ht="63" x14ac:dyDescent="0.25">
      <c r="A5347" s="54" t="s">
        <v>14374</v>
      </c>
      <c r="B5347" s="54" t="s">
        <v>14043</v>
      </c>
      <c r="C5347" s="57" t="str">
        <f t="shared" si="166"/>
        <v>Formula</v>
      </c>
      <c r="D5347" s="54" t="s">
        <v>14044</v>
      </c>
      <c r="E5347" s="54" t="s">
        <v>14375</v>
      </c>
      <c r="F5347" s="55">
        <v>200</v>
      </c>
      <c r="G5347" s="56">
        <f t="shared" si="167"/>
        <v>53462</v>
      </c>
    </row>
    <row r="5348" spans="1:7" ht="63" x14ac:dyDescent="0.25">
      <c r="A5348" s="47" t="s">
        <v>14376</v>
      </c>
      <c r="B5348" s="47" t="s">
        <v>14043</v>
      </c>
      <c r="C5348" s="57" t="str">
        <f t="shared" si="166"/>
        <v>Formula</v>
      </c>
      <c r="D5348" s="47" t="s">
        <v>14044</v>
      </c>
      <c r="E5348" s="47" t="s">
        <v>14377</v>
      </c>
      <c r="F5348" s="53">
        <v>120</v>
      </c>
      <c r="G5348" s="56">
        <f t="shared" si="167"/>
        <v>53462</v>
      </c>
    </row>
    <row r="5349" spans="1:7" ht="63" x14ac:dyDescent="0.25">
      <c r="A5349" s="54" t="s">
        <v>14378</v>
      </c>
      <c r="B5349" s="54" t="s">
        <v>14043</v>
      </c>
      <c r="C5349" s="57" t="str">
        <f t="shared" si="166"/>
        <v>Formula</v>
      </c>
      <c r="D5349" s="54" t="s">
        <v>14044</v>
      </c>
      <c r="E5349" s="54" t="s">
        <v>14379</v>
      </c>
      <c r="F5349" s="55">
        <v>148</v>
      </c>
      <c r="G5349" s="56">
        <f t="shared" si="167"/>
        <v>53462</v>
      </c>
    </row>
    <row r="5350" spans="1:7" ht="63" x14ac:dyDescent="0.25">
      <c r="A5350" s="47" t="s">
        <v>14380</v>
      </c>
      <c r="B5350" s="47" t="s">
        <v>14043</v>
      </c>
      <c r="C5350" s="57" t="str">
        <f t="shared" si="166"/>
        <v>Formula</v>
      </c>
      <c r="D5350" s="47" t="s">
        <v>14044</v>
      </c>
      <c r="E5350" s="47" t="s">
        <v>14381</v>
      </c>
      <c r="F5350" s="53">
        <v>100</v>
      </c>
      <c r="G5350" s="56">
        <f t="shared" si="167"/>
        <v>53462</v>
      </c>
    </row>
    <row r="5351" spans="1:7" ht="63" x14ac:dyDescent="0.25">
      <c r="A5351" s="54" t="s">
        <v>14382</v>
      </c>
      <c r="B5351" s="54" t="s">
        <v>14043</v>
      </c>
      <c r="C5351" s="57" t="str">
        <f t="shared" si="166"/>
        <v>Formula</v>
      </c>
      <c r="D5351" s="54" t="s">
        <v>14044</v>
      </c>
      <c r="E5351" s="54" t="s">
        <v>14383</v>
      </c>
      <c r="F5351" s="55">
        <v>73</v>
      </c>
      <c r="G5351" s="56">
        <f t="shared" si="167"/>
        <v>53462</v>
      </c>
    </row>
    <row r="5352" spans="1:7" ht="63" x14ac:dyDescent="0.25">
      <c r="A5352" s="47" t="s">
        <v>14384</v>
      </c>
      <c r="B5352" s="47" t="s">
        <v>14043</v>
      </c>
      <c r="C5352" s="57" t="str">
        <f t="shared" si="166"/>
        <v>Formula</v>
      </c>
      <c r="D5352" s="47" t="s">
        <v>14044</v>
      </c>
      <c r="E5352" s="47" t="s">
        <v>14385</v>
      </c>
      <c r="F5352" s="53">
        <v>140</v>
      </c>
      <c r="G5352" s="56">
        <f t="shared" si="167"/>
        <v>53462</v>
      </c>
    </row>
    <row r="5353" spans="1:7" ht="63" x14ac:dyDescent="0.25">
      <c r="A5353" s="54" t="s">
        <v>14386</v>
      </c>
      <c r="B5353" s="54" t="s">
        <v>14043</v>
      </c>
      <c r="C5353" s="57" t="str">
        <f t="shared" si="166"/>
        <v>Formula</v>
      </c>
      <c r="D5353" s="54" t="s">
        <v>14044</v>
      </c>
      <c r="E5353" s="54" t="s">
        <v>14387</v>
      </c>
      <c r="F5353" s="55">
        <v>144</v>
      </c>
      <c r="G5353" s="56">
        <f t="shared" si="167"/>
        <v>53462</v>
      </c>
    </row>
    <row r="5354" spans="1:7" ht="63" x14ac:dyDescent="0.25">
      <c r="A5354" s="47" t="s">
        <v>14388</v>
      </c>
      <c r="B5354" s="47" t="s">
        <v>14043</v>
      </c>
      <c r="C5354" s="57" t="str">
        <f t="shared" si="166"/>
        <v>Formula</v>
      </c>
      <c r="D5354" s="47" t="s">
        <v>14044</v>
      </c>
      <c r="E5354" s="47" t="s">
        <v>14389</v>
      </c>
      <c r="F5354" s="53">
        <v>63</v>
      </c>
      <c r="G5354" s="56">
        <f t="shared" si="167"/>
        <v>53462</v>
      </c>
    </row>
    <row r="5355" spans="1:7" ht="63" x14ac:dyDescent="0.25">
      <c r="A5355" s="54" t="s">
        <v>14390</v>
      </c>
      <c r="B5355" s="54" t="s">
        <v>14043</v>
      </c>
      <c r="C5355" s="57" t="str">
        <f t="shared" si="166"/>
        <v>Formula</v>
      </c>
      <c r="D5355" s="54" t="s">
        <v>14044</v>
      </c>
      <c r="E5355" s="54" t="s">
        <v>14391</v>
      </c>
      <c r="F5355" s="55">
        <v>160</v>
      </c>
      <c r="G5355" s="56">
        <f t="shared" si="167"/>
        <v>53462</v>
      </c>
    </row>
    <row r="5356" spans="1:7" ht="63" x14ac:dyDescent="0.25">
      <c r="A5356" s="47" t="s">
        <v>14392</v>
      </c>
      <c r="B5356" s="47" t="s">
        <v>14043</v>
      </c>
      <c r="C5356" s="57" t="str">
        <f t="shared" si="166"/>
        <v>Formula</v>
      </c>
      <c r="D5356" s="47" t="s">
        <v>14044</v>
      </c>
      <c r="E5356" s="47" t="s">
        <v>14393</v>
      </c>
      <c r="F5356" s="53">
        <v>156</v>
      </c>
      <c r="G5356" s="56">
        <f t="shared" si="167"/>
        <v>53462</v>
      </c>
    </row>
    <row r="5357" spans="1:7" ht="63" x14ac:dyDescent="0.25">
      <c r="A5357" s="54" t="s">
        <v>14394</v>
      </c>
      <c r="B5357" s="54" t="s">
        <v>14043</v>
      </c>
      <c r="C5357" s="57" t="str">
        <f t="shared" si="166"/>
        <v>Formula</v>
      </c>
      <c r="D5357" s="54" t="s">
        <v>14044</v>
      </c>
      <c r="E5357" s="54" t="s">
        <v>14395</v>
      </c>
      <c r="F5357" s="55">
        <v>64</v>
      </c>
      <c r="G5357" s="56">
        <f t="shared" si="167"/>
        <v>53462</v>
      </c>
    </row>
    <row r="5358" spans="1:7" ht="63" x14ac:dyDescent="0.25">
      <c r="A5358" s="47" t="s">
        <v>14396</v>
      </c>
      <c r="B5358" s="47" t="s">
        <v>14043</v>
      </c>
      <c r="C5358" s="57" t="str">
        <f t="shared" si="166"/>
        <v>Formula</v>
      </c>
      <c r="D5358" s="47" t="s">
        <v>14044</v>
      </c>
      <c r="E5358" s="47" t="s">
        <v>14397</v>
      </c>
      <c r="F5358" s="53">
        <v>55</v>
      </c>
      <c r="G5358" s="56">
        <f t="shared" si="167"/>
        <v>53462</v>
      </c>
    </row>
    <row r="5359" spans="1:7" ht="63" x14ac:dyDescent="0.25">
      <c r="A5359" s="54" t="s">
        <v>14398</v>
      </c>
      <c r="B5359" s="54" t="s">
        <v>14043</v>
      </c>
      <c r="C5359" s="57" t="str">
        <f t="shared" si="166"/>
        <v>Formula</v>
      </c>
      <c r="D5359" s="54" t="s">
        <v>14044</v>
      </c>
      <c r="E5359" s="54" t="s">
        <v>14399</v>
      </c>
      <c r="F5359" s="55">
        <v>54</v>
      </c>
      <c r="G5359" s="56">
        <f t="shared" si="167"/>
        <v>53462</v>
      </c>
    </row>
    <row r="5360" spans="1:7" ht="63" x14ac:dyDescent="0.25">
      <c r="A5360" s="47" t="s">
        <v>14400</v>
      </c>
      <c r="B5360" s="47" t="s">
        <v>14043</v>
      </c>
      <c r="C5360" s="57" t="str">
        <f t="shared" si="166"/>
        <v>Formula</v>
      </c>
      <c r="D5360" s="47" t="s">
        <v>14044</v>
      </c>
      <c r="E5360" s="47" t="s">
        <v>14401</v>
      </c>
      <c r="F5360" s="53">
        <v>476</v>
      </c>
      <c r="G5360" s="56">
        <f t="shared" si="167"/>
        <v>53462</v>
      </c>
    </row>
    <row r="5361" spans="1:7" ht="63" x14ac:dyDescent="0.25">
      <c r="A5361" s="54" t="s">
        <v>14402</v>
      </c>
      <c r="B5361" s="54" t="s">
        <v>14043</v>
      </c>
      <c r="C5361" s="57" t="str">
        <f t="shared" si="166"/>
        <v>Formula</v>
      </c>
      <c r="D5361" s="54" t="s">
        <v>14044</v>
      </c>
      <c r="E5361" s="54" t="s">
        <v>14403</v>
      </c>
      <c r="F5361" s="55">
        <v>300</v>
      </c>
      <c r="G5361" s="56">
        <f t="shared" si="167"/>
        <v>53462</v>
      </c>
    </row>
    <row r="5362" spans="1:7" ht="63" x14ac:dyDescent="0.25">
      <c r="A5362" s="47" t="s">
        <v>14404</v>
      </c>
      <c r="B5362" s="47" t="s">
        <v>14043</v>
      </c>
      <c r="C5362" s="57" t="str">
        <f t="shared" si="166"/>
        <v>Formula</v>
      </c>
      <c r="D5362" s="47" t="s">
        <v>14044</v>
      </c>
      <c r="E5362" s="47" t="s">
        <v>14403</v>
      </c>
      <c r="F5362" s="53">
        <v>300</v>
      </c>
      <c r="G5362" s="56">
        <f t="shared" si="167"/>
        <v>53462</v>
      </c>
    </row>
    <row r="5363" spans="1:7" ht="63" x14ac:dyDescent="0.25">
      <c r="A5363" s="54" t="s">
        <v>14405</v>
      </c>
      <c r="B5363" s="54" t="s">
        <v>14043</v>
      </c>
      <c r="C5363" s="57" t="str">
        <f t="shared" si="166"/>
        <v>Formula</v>
      </c>
      <c r="D5363" s="54" t="s">
        <v>14044</v>
      </c>
      <c r="E5363" s="54" t="s">
        <v>14406</v>
      </c>
      <c r="F5363" s="55">
        <v>140</v>
      </c>
      <c r="G5363" s="56">
        <f t="shared" si="167"/>
        <v>53462</v>
      </c>
    </row>
    <row r="5364" spans="1:7" ht="63" x14ac:dyDescent="0.25">
      <c r="A5364" s="47" t="s">
        <v>14407</v>
      </c>
      <c r="B5364" s="47" t="s">
        <v>14043</v>
      </c>
      <c r="C5364" s="57" t="str">
        <f t="shared" si="166"/>
        <v>Formula</v>
      </c>
      <c r="D5364" s="47" t="s">
        <v>14044</v>
      </c>
      <c r="E5364" s="47" t="s">
        <v>14408</v>
      </c>
      <c r="F5364" s="53">
        <v>142</v>
      </c>
      <c r="G5364" s="56">
        <f t="shared" si="167"/>
        <v>53462</v>
      </c>
    </row>
    <row r="5365" spans="1:7" ht="63" x14ac:dyDescent="0.25">
      <c r="A5365" s="54" t="s">
        <v>14409</v>
      </c>
      <c r="B5365" s="54" t="s">
        <v>14043</v>
      </c>
      <c r="C5365" s="57" t="str">
        <f t="shared" si="166"/>
        <v>Formula</v>
      </c>
      <c r="D5365" s="54" t="s">
        <v>14044</v>
      </c>
      <c r="E5365" s="54" t="s">
        <v>14410</v>
      </c>
      <c r="F5365" s="55">
        <v>200</v>
      </c>
      <c r="G5365" s="56">
        <f t="shared" si="167"/>
        <v>53462</v>
      </c>
    </row>
    <row r="5366" spans="1:7" ht="63" x14ac:dyDescent="0.25">
      <c r="A5366" s="47" t="s">
        <v>14411</v>
      </c>
      <c r="B5366" s="47" t="s">
        <v>14043</v>
      </c>
      <c r="C5366" s="57" t="str">
        <f t="shared" si="166"/>
        <v>Formula</v>
      </c>
      <c r="D5366" s="47" t="s">
        <v>14044</v>
      </c>
      <c r="E5366" s="47" t="s">
        <v>14412</v>
      </c>
      <c r="F5366" s="53">
        <v>268</v>
      </c>
      <c r="G5366" s="56">
        <f t="shared" si="167"/>
        <v>53462</v>
      </c>
    </row>
    <row r="5367" spans="1:7" ht="63" x14ac:dyDescent="0.25">
      <c r="A5367" s="54" t="s">
        <v>14413</v>
      </c>
      <c r="B5367" s="54" t="s">
        <v>14043</v>
      </c>
      <c r="C5367" s="57" t="str">
        <f t="shared" si="166"/>
        <v>Formula</v>
      </c>
      <c r="D5367" s="54" t="s">
        <v>14044</v>
      </c>
      <c r="E5367" s="54" t="s">
        <v>14414</v>
      </c>
      <c r="F5367" s="55">
        <v>252</v>
      </c>
      <c r="G5367" s="56">
        <f t="shared" si="167"/>
        <v>53462</v>
      </c>
    </row>
    <row r="5368" spans="1:7" ht="63" x14ac:dyDescent="0.25">
      <c r="A5368" s="47" t="s">
        <v>14415</v>
      </c>
      <c r="B5368" s="47" t="s">
        <v>14043</v>
      </c>
      <c r="C5368" s="57" t="str">
        <f t="shared" si="166"/>
        <v>Formula</v>
      </c>
      <c r="D5368" s="47" t="s">
        <v>14044</v>
      </c>
      <c r="E5368" s="47" t="s">
        <v>14416</v>
      </c>
      <c r="F5368" s="53">
        <v>196</v>
      </c>
      <c r="G5368" s="56">
        <f t="shared" si="167"/>
        <v>53462</v>
      </c>
    </row>
    <row r="5369" spans="1:7" ht="63" x14ac:dyDescent="0.25">
      <c r="A5369" s="54" t="s">
        <v>14417</v>
      </c>
      <c r="B5369" s="54" t="s">
        <v>14043</v>
      </c>
      <c r="C5369" s="57" t="str">
        <f t="shared" si="166"/>
        <v>Formula</v>
      </c>
      <c r="D5369" s="54" t="s">
        <v>14044</v>
      </c>
      <c r="E5369" s="54" t="s">
        <v>14418</v>
      </c>
      <c r="F5369" s="55">
        <v>124</v>
      </c>
      <c r="G5369" s="56">
        <f t="shared" si="167"/>
        <v>53462</v>
      </c>
    </row>
    <row r="5370" spans="1:7" ht="63" x14ac:dyDescent="0.25">
      <c r="A5370" s="47" t="s">
        <v>14419</v>
      </c>
      <c r="B5370" s="47" t="s">
        <v>14043</v>
      </c>
      <c r="C5370" s="57" t="str">
        <f t="shared" si="166"/>
        <v>Formula</v>
      </c>
      <c r="D5370" s="47" t="s">
        <v>14044</v>
      </c>
      <c r="E5370" s="47" t="s">
        <v>14406</v>
      </c>
      <c r="F5370" s="53">
        <v>300</v>
      </c>
      <c r="G5370" s="56">
        <f t="shared" si="167"/>
        <v>53462</v>
      </c>
    </row>
    <row r="5371" spans="1:7" ht="63" x14ac:dyDescent="0.25">
      <c r="A5371" s="54" t="s">
        <v>14420</v>
      </c>
      <c r="B5371" s="54" t="s">
        <v>14043</v>
      </c>
      <c r="C5371" s="57" t="str">
        <f t="shared" si="166"/>
        <v>Formula</v>
      </c>
      <c r="D5371" s="54" t="s">
        <v>14044</v>
      </c>
      <c r="E5371" s="54" t="s">
        <v>14421</v>
      </c>
      <c r="F5371" s="55">
        <v>18</v>
      </c>
      <c r="G5371" s="56">
        <f t="shared" si="167"/>
        <v>53462</v>
      </c>
    </row>
    <row r="5372" spans="1:7" ht="63" x14ac:dyDescent="0.25">
      <c r="A5372" s="47" t="s">
        <v>14422</v>
      </c>
      <c r="B5372" s="47" t="s">
        <v>14043</v>
      </c>
      <c r="C5372" s="57" t="str">
        <f t="shared" si="166"/>
        <v>Formula</v>
      </c>
      <c r="D5372" s="47" t="s">
        <v>14044</v>
      </c>
      <c r="E5372" s="47" t="s">
        <v>14423</v>
      </c>
      <c r="F5372" s="53">
        <v>185</v>
      </c>
      <c r="G5372" s="56">
        <f t="shared" si="167"/>
        <v>53462</v>
      </c>
    </row>
    <row r="5373" spans="1:7" ht="63" x14ac:dyDescent="0.25">
      <c r="A5373" s="54" t="s">
        <v>14424</v>
      </c>
      <c r="B5373" s="54" t="s">
        <v>14043</v>
      </c>
      <c r="C5373" s="57" t="str">
        <f t="shared" si="166"/>
        <v>Formula</v>
      </c>
      <c r="D5373" s="54" t="s">
        <v>14044</v>
      </c>
      <c r="E5373" s="54" t="s">
        <v>14425</v>
      </c>
      <c r="F5373" s="55">
        <v>200</v>
      </c>
      <c r="G5373" s="56">
        <f t="shared" si="167"/>
        <v>53462</v>
      </c>
    </row>
    <row r="5374" spans="1:7" ht="63" x14ac:dyDescent="0.25">
      <c r="A5374" s="47" t="s">
        <v>14426</v>
      </c>
      <c r="B5374" s="47" t="s">
        <v>14043</v>
      </c>
      <c r="C5374" s="57" t="str">
        <f t="shared" si="166"/>
        <v>Formula</v>
      </c>
      <c r="D5374" s="47" t="s">
        <v>14044</v>
      </c>
      <c r="E5374" s="47" t="s">
        <v>14427</v>
      </c>
      <c r="F5374" s="53">
        <v>145</v>
      </c>
      <c r="G5374" s="56">
        <f t="shared" si="167"/>
        <v>53462</v>
      </c>
    </row>
    <row r="5375" spans="1:7" ht="63" x14ac:dyDescent="0.25">
      <c r="A5375" s="54" t="s">
        <v>14428</v>
      </c>
      <c r="B5375" s="54" t="s">
        <v>14043</v>
      </c>
      <c r="C5375" s="57" t="str">
        <f t="shared" si="166"/>
        <v>Formula</v>
      </c>
      <c r="D5375" s="54" t="s">
        <v>14044</v>
      </c>
      <c r="E5375" s="54" t="s">
        <v>14429</v>
      </c>
      <c r="F5375" s="55">
        <v>74</v>
      </c>
      <c r="G5375" s="56">
        <f t="shared" si="167"/>
        <v>53462</v>
      </c>
    </row>
    <row r="5376" spans="1:7" ht="63" x14ac:dyDescent="0.25">
      <c r="A5376" s="47" t="s">
        <v>14430</v>
      </c>
      <c r="B5376" s="47" t="s">
        <v>14043</v>
      </c>
      <c r="C5376" s="57" t="str">
        <f t="shared" si="166"/>
        <v>Formula</v>
      </c>
      <c r="D5376" s="47" t="s">
        <v>14044</v>
      </c>
      <c r="E5376" s="47" t="s">
        <v>14431</v>
      </c>
      <c r="F5376" s="53">
        <v>98</v>
      </c>
      <c r="G5376" s="56">
        <f t="shared" si="167"/>
        <v>53462</v>
      </c>
    </row>
    <row r="5377" spans="1:7" ht="63" x14ac:dyDescent="0.25">
      <c r="A5377" s="54" t="s">
        <v>14432</v>
      </c>
      <c r="B5377" s="54" t="s">
        <v>14043</v>
      </c>
      <c r="C5377" s="57" t="str">
        <f t="shared" si="166"/>
        <v>Formula</v>
      </c>
      <c r="D5377" s="54" t="s">
        <v>14044</v>
      </c>
      <c r="E5377" s="54" t="s">
        <v>14433</v>
      </c>
      <c r="F5377" s="55">
        <v>300</v>
      </c>
      <c r="G5377" s="56">
        <f t="shared" si="167"/>
        <v>53462</v>
      </c>
    </row>
    <row r="5378" spans="1:7" ht="63" x14ac:dyDescent="0.25">
      <c r="A5378" s="47" t="s">
        <v>14434</v>
      </c>
      <c r="B5378" s="47" t="s">
        <v>14043</v>
      </c>
      <c r="C5378" s="57" t="str">
        <f t="shared" si="166"/>
        <v>Formula</v>
      </c>
      <c r="D5378" s="47" t="s">
        <v>14044</v>
      </c>
      <c r="E5378" s="47" t="s">
        <v>14435</v>
      </c>
      <c r="F5378" s="53">
        <v>101</v>
      </c>
      <c r="G5378" s="56">
        <f t="shared" si="167"/>
        <v>53462</v>
      </c>
    </row>
    <row r="5379" spans="1:7" ht="63" x14ac:dyDescent="0.25">
      <c r="A5379" s="54" t="s">
        <v>14436</v>
      </c>
      <c r="B5379" s="54" t="s">
        <v>14043</v>
      </c>
      <c r="C5379" s="57" t="str">
        <f t="shared" ref="C5379:C5442" si="168">IF(ISTEXT(VLOOKUP(B5379,$I$2:$I$11,1,FALSE)),"Alt sub","Formula")</f>
        <v>Formula</v>
      </c>
      <c r="D5379" s="54" t="s">
        <v>14044</v>
      </c>
      <c r="E5379" s="54" t="s">
        <v>14437</v>
      </c>
      <c r="F5379" s="55">
        <v>150</v>
      </c>
      <c r="G5379" s="56">
        <f t="shared" ref="G5379:G5442" si="169">SUMIF(B:B,B5379,F:F)</f>
        <v>53462</v>
      </c>
    </row>
    <row r="5380" spans="1:7" ht="63" x14ac:dyDescent="0.25">
      <c r="A5380" s="47" t="s">
        <v>14438</v>
      </c>
      <c r="B5380" s="47" t="s">
        <v>14043</v>
      </c>
      <c r="C5380" s="57" t="str">
        <f t="shared" si="168"/>
        <v>Formula</v>
      </c>
      <c r="D5380" s="47" t="s">
        <v>14044</v>
      </c>
      <c r="E5380" s="47" t="s">
        <v>14439</v>
      </c>
      <c r="F5380" s="53">
        <v>55</v>
      </c>
      <c r="G5380" s="56">
        <f t="shared" si="169"/>
        <v>53462</v>
      </c>
    </row>
    <row r="5381" spans="1:7" ht="63" x14ac:dyDescent="0.25">
      <c r="A5381" s="54" t="s">
        <v>14440</v>
      </c>
      <c r="B5381" s="54" t="s">
        <v>14043</v>
      </c>
      <c r="C5381" s="57" t="str">
        <f t="shared" si="168"/>
        <v>Formula</v>
      </c>
      <c r="D5381" s="54" t="s">
        <v>14044</v>
      </c>
      <c r="E5381" s="54" t="s">
        <v>14441</v>
      </c>
      <c r="F5381" s="55">
        <v>200</v>
      </c>
      <c r="G5381" s="56">
        <f t="shared" si="169"/>
        <v>53462</v>
      </c>
    </row>
    <row r="5382" spans="1:7" ht="63" x14ac:dyDescent="0.25">
      <c r="A5382" s="47" t="s">
        <v>14442</v>
      </c>
      <c r="B5382" s="47" t="s">
        <v>14043</v>
      </c>
      <c r="C5382" s="57" t="str">
        <f t="shared" si="168"/>
        <v>Formula</v>
      </c>
      <c r="D5382" s="47" t="s">
        <v>14044</v>
      </c>
      <c r="E5382" s="47" t="s">
        <v>14443</v>
      </c>
      <c r="F5382" s="53">
        <v>70</v>
      </c>
      <c r="G5382" s="56">
        <f t="shared" si="169"/>
        <v>53462</v>
      </c>
    </row>
    <row r="5383" spans="1:7" ht="63" x14ac:dyDescent="0.25">
      <c r="A5383" s="54" t="s">
        <v>14444</v>
      </c>
      <c r="B5383" s="54" t="s">
        <v>14043</v>
      </c>
      <c r="C5383" s="57" t="str">
        <f t="shared" si="168"/>
        <v>Formula</v>
      </c>
      <c r="D5383" s="54" t="s">
        <v>14044</v>
      </c>
      <c r="E5383" s="54" t="s">
        <v>14445</v>
      </c>
      <c r="F5383" s="55">
        <v>170</v>
      </c>
      <c r="G5383" s="56">
        <f t="shared" si="169"/>
        <v>53462</v>
      </c>
    </row>
    <row r="5384" spans="1:7" ht="63" x14ac:dyDescent="0.25">
      <c r="A5384" s="47" t="s">
        <v>14446</v>
      </c>
      <c r="B5384" s="47" t="s">
        <v>14043</v>
      </c>
      <c r="C5384" s="57" t="str">
        <f t="shared" si="168"/>
        <v>Formula</v>
      </c>
      <c r="D5384" s="47" t="s">
        <v>14044</v>
      </c>
      <c r="E5384" s="47" t="s">
        <v>14063</v>
      </c>
      <c r="F5384" s="53">
        <v>100</v>
      </c>
      <c r="G5384" s="56">
        <f t="shared" si="169"/>
        <v>53462</v>
      </c>
    </row>
    <row r="5385" spans="1:7" ht="63" x14ac:dyDescent="0.25">
      <c r="A5385" s="54" t="s">
        <v>14447</v>
      </c>
      <c r="B5385" s="54" t="s">
        <v>14043</v>
      </c>
      <c r="C5385" s="57" t="str">
        <f t="shared" si="168"/>
        <v>Formula</v>
      </c>
      <c r="D5385" s="54" t="s">
        <v>14044</v>
      </c>
      <c r="E5385" s="54" t="s">
        <v>14448</v>
      </c>
      <c r="F5385" s="55">
        <v>126</v>
      </c>
      <c r="G5385" s="56">
        <f t="shared" si="169"/>
        <v>53462</v>
      </c>
    </row>
    <row r="5386" spans="1:7" ht="63" x14ac:dyDescent="0.25">
      <c r="A5386" s="47" t="s">
        <v>14449</v>
      </c>
      <c r="B5386" s="47" t="s">
        <v>14043</v>
      </c>
      <c r="C5386" s="57" t="str">
        <f t="shared" si="168"/>
        <v>Formula</v>
      </c>
      <c r="D5386" s="47" t="s">
        <v>14044</v>
      </c>
      <c r="E5386" s="47" t="s">
        <v>14450</v>
      </c>
      <c r="F5386" s="53">
        <v>80</v>
      </c>
      <c r="G5386" s="56">
        <f t="shared" si="169"/>
        <v>53462</v>
      </c>
    </row>
    <row r="5387" spans="1:7" ht="63" x14ac:dyDescent="0.25">
      <c r="A5387" s="54" t="s">
        <v>14451</v>
      </c>
      <c r="B5387" s="54" t="s">
        <v>14043</v>
      </c>
      <c r="C5387" s="57" t="str">
        <f t="shared" si="168"/>
        <v>Formula</v>
      </c>
      <c r="D5387" s="54" t="s">
        <v>14044</v>
      </c>
      <c r="E5387" s="54" t="s">
        <v>14452</v>
      </c>
      <c r="F5387" s="55">
        <v>70</v>
      </c>
      <c r="G5387" s="56">
        <f t="shared" si="169"/>
        <v>53462</v>
      </c>
    </row>
    <row r="5388" spans="1:7" ht="63" x14ac:dyDescent="0.25">
      <c r="A5388" s="47" t="s">
        <v>14453</v>
      </c>
      <c r="B5388" s="47" t="s">
        <v>14043</v>
      </c>
      <c r="C5388" s="57" t="str">
        <f t="shared" si="168"/>
        <v>Formula</v>
      </c>
      <c r="D5388" s="47" t="s">
        <v>14044</v>
      </c>
      <c r="E5388" s="47" t="s">
        <v>14454</v>
      </c>
      <c r="F5388" s="53">
        <v>300</v>
      </c>
      <c r="G5388" s="56">
        <f t="shared" si="169"/>
        <v>53462</v>
      </c>
    </row>
    <row r="5389" spans="1:7" ht="63" x14ac:dyDescent="0.25">
      <c r="A5389" s="54" t="s">
        <v>14455</v>
      </c>
      <c r="B5389" s="54" t="s">
        <v>14043</v>
      </c>
      <c r="C5389" s="57" t="str">
        <f t="shared" si="168"/>
        <v>Formula</v>
      </c>
      <c r="D5389" s="54" t="s">
        <v>14044</v>
      </c>
      <c r="E5389" s="54" t="s">
        <v>14456</v>
      </c>
      <c r="F5389" s="55">
        <v>280</v>
      </c>
      <c r="G5389" s="56">
        <f t="shared" si="169"/>
        <v>53462</v>
      </c>
    </row>
    <row r="5390" spans="1:7" ht="63" x14ac:dyDescent="0.25">
      <c r="A5390" s="47" t="s">
        <v>14457</v>
      </c>
      <c r="B5390" s="47" t="s">
        <v>14043</v>
      </c>
      <c r="C5390" s="57" t="str">
        <f t="shared" si="168"/>
        <v>Formula</v>
      </c>
      <c r="D5390" s="47" t="s">
        <v>14044</v>
      </c>
      <c r="E5390" s="47" t="s">
        <v>14458</v>
      </c>
      <c r="F5390" s="53">
        <v>116</v>
      </c>
      <c r="G5390" s="56">
        <f t="shared" si="169"/>
        <v>53462</v>
      </c>
    </row>
    <row r="5391" spans="1:7" ht="63" x14ac:dyDescent="0.25">
      <c r="A5391" s="54" t="s">
        <v>14459</v>
      </c>
      <c r="B5391" s="54" t="s">
        <v>14043</v>
      </c>
      <c r="C5391" s="57" t="str">
        <f t="shared" si="168"/>
        <v>Formula</v>
      </c>
      <c r="D5391" s="54" t="s">
        <v>14044</v>
      </c>
      <c r="E5391" s="54" t="s">
        <v>14460</v>
      </c>
      <c r="F5391" s="55">
        <v>152</v>
      </c>
      <c r="G5391" s="56">
        <f t="shared" si="169"/>
        <v>53462</v>
      </c>
    </row>
    <row r="5392" spans="1:7" ht="63" x14ac:dyDescent="0.25">
      <c r="A5392" s="47" t="s">
        <v>14461</v>
      </c>
      <c r="B5392" s="47" t="s">
        <v>14043</v>
      </c>
      <c r="C5392" s="57" t="str">
        <f t="shared" si="168"/>
        <v>Formula</v>
      </c>
      <c r="D5392" s="47" t="s">
        <v>14044</v>
      </c>
      <c r="E5392" s="47" t="s">
        <v>14462</v>
      </c>
      <c r="F5392" s="53">
        <v>586</v>
      </c>
      <c r="G5392" s="56">
        <f t="shared" si="169"/>
        <v>53462</v>
      </c>
    </row>
    <row r="5393" spans="1:7" ht="63" x14ac:dyDescent="0.25">
      <c r="A5393" s="54" t="s">
        <v>14463</v>
      </c>
      <c r="B5393" s="54" t="s">
        <v>14043</v>
      </c>
      <c r="C5393" s="57" t="str">
        <f t="shared" si="168"/>
        <v>Formula</v>
      </c>
      <c r="D5393" s="54" t="s">
        <v>14044</v>
      </c>
      <c r="E5393" s="54" t="s">
        <v>14464</v>
      </c>
      <c r="F5393" s="55">
        <v>238</v>
      </c>
      <c r="G5393" s="56">
        <f t="shared" si="169"/>
        <v>53462</v>
      </c>
    </row>
    <row r="5394" spans="1:7" ht="63" x14ac:dyDescent="0.25">
      <c r="A5394" s="47" t="s">
        <v>14465</v>
      </c>
      <c r="B5394" s="47" t="s">
        <v>14043</v>
      </c>
      <c r="C5394" s="57" t="str">
        <f t="shared" si="168"/>
        <v>Formula</v>
      </c>
      <c r="D5394" s="47" t="s">
        <v>14044</v>
      </c>
      <c r="E5394" s="47" t="s">
        <v>14466</v>
      </c>
      <c r="F5394" s="53">
        <v>270</v>
      </c>
      <c r="G5394" s="56">
        <f t="shared" si="169"/>
        <v>53462</v>
      </c>
    </row>
    <row r="5395" spans="1:7" ht="63" x14ac:dyDescent="0.25">
      <c r="A5395" s="54" t="s">
        <v>14467</v>
      </c>
      <c r="B5395" s="54" t="s">
        <v>14043</v>
      </c>
      <c r="C5395" s="57" t="str">
        <f t="shared" si="168"/>
        <v>Formula</v>
      </c>
      <c r="D5395" s="54" t="s">
        <v>14044</v>
      </c>
      <c r="E5395" s="54" t="s">
        <v>14468</v>
      </c>
      <c r="F5395" s="55">
        <v>480</v>
      </c>
      <c r="G5395" s="56">
        <f t="shared" si="169"/>
        <v>53462</v>
      </c>
    </row>
    <row r="5396" spans="1:7" ht="63" x14ac:dyDescent="0.25">
      <c r="A5396" s="47" t="s">
        <v>14469</v>
      </c>
      <c r="B5396" s="47" t="s">
        <v>14043</v>
      </c>
      <c r="C5396" s="57" t="str">
        <f t="shared" si="168"/>
        <v>Formula</v>
      </c>
      <c r="D5396" s="47" t="s">
        <v>14044</v>
      </c>
      <c r="E5396" s="47" t="s">
        <v>14470</v>
      </c>
      <c r="F5396" s="53">
        <v>120</v>
      </c>
      <c r="G5396" s="56">
        <f t="shared" si="169"/>
        <v>53462</v>
      </c>
    </row>
    <row r="5397" spans="1:7" ht="63" x14ac:dyDescent="0.25">
      <c r="A5397" s="54" t="s">
        <v>14471</v>
      </c>
      <c r="B5397" s="54" t="s">
        <v>14043</v>
      </c>
      <c r="C5397" s="57" t="str">
        <f t="shared" si="168"/>
        <v>Formula</v>
      </c>
      <c r="D5397" s="54" t="s">
        <v>14044</v>
      </c>
      <c r="E5397" s="54" t="s">
        <v>14472</v>
      </c>
      <c r="F5397" s="55">
        <v>404</v>
      </c>
      <c r="G5397" s="56">
        <f t="shared" si="169"/>
        <v>53462</v>
      </c>
    </row>
    <row r="5398" spans="1:7" ht="63" x14ac:dyDescent="0.25">
      <c r="A5398" s="47" t="s">
        <v>14473</v>
      </c>
      <c r="B5398" s="47" t="s">
        <v>14043</v>
      </c>
      <c r="C5398" s="57" t="str">
        <f t="shared" si="168"/>
        <v>Formula</v>
      </c>
      <c r="D5398" s="47" t="s">
        <v>14044</v>
      </c>
      <c r="E5398" s="47" t="s">
        <v>14474</v>
      </c>
      <c r="F5398" s="53">
        <v>350</v>
      </c>
      <c r="G5398" s="56">
        <f t="shared" si="169"/>
        <v>53462</v>
      </c>
    </row>
    <row r="5399" spans="1:7" ht="63" x14ac:dyDescent="0.25">
      <c r="A5399" s="54" t="s">
        <v>14475</v>
      </c>
      <c r="B5399" s="54" t="s">
        <v>14043</v>
      </c>
      <c r="C5399" s="57" t="str">
        <f t="shared" si="168"/>
        <v>Formula</v>
      </c>
      <c r="D5399" s="54" t="s">
        <v>14044</v>
      </c>
      <c r="E5399" s="54" t="s">
        <v>14476</v>
      </c>
      <c r="F5399" s="55">
        <v>180</v>
      </c>
      <c r="G5399" s="56">
        <f t="shared" si="169"/>
        <v>53462</v>
      </c>
    </row>
    <row r="5400" spans="1:7" ht="63" x14ac:dyDescent="0.25">
      <c r="A5400" s="47" t="s">
        <v>14477</v>
      </c>
      <c r="B5400" s="47" t="s">
        <v>14043</v>
      </c>
      <c r="C5400" s="57" t="str">
        <f t="shared" si="168"/>
        <v>Formula</v>
      </c>
      <c r="D5400" s="47" t="s">
        <v>14044</v>
      </c>
      <c r="E5400" s="47" t="s">
        <v>14273</v>
      </c>
      <c r="F5400" s="53">
        <v>300</v>
      </c>
      <c r="G5400" s="56">
        <f t="shared" si="169"/>
        <v>53462</v>
      </c>
    </row>
    <row r="5401" spans="1:7" ht="63" x14ac:dyDescent="0.25">
      <c r="A5401" s="54" t="s">
        <v>14478</v>
      </c>
      <c r="B5401" s="54" t="s">
        <v>14043</v>
      </c>
      <c r="C5401" s="57" t="str">
        <f t="shared" si="168"/>
        <v>Formula</v>
      </c>
      <c r="D5401" s="54" t="s">
        <v>14044</v>
      </c>
      <c r="E5401" s="54" t="s">
        <v>14479</v>
      </c>
      <c r="F5401" s="55">
        <v>400</v>
      </c>
      <c r="G5401" s="56">
        <f t="shared" si="169"/>
        <v>53462</v>
      </c>
    </row>
    <row r="5402" spans="1:7" ht="63" x14ac:dyDescent="0.25">
      <c r="A5402" s="47" t="s">
        <v>14480</v>
      </c>
      <c r="B5402" s="47" t="s">
        <v>14043</v>
      </c>
      <c r="C5402" s="57" t="str">
        <f t="shared" si="168"/>
        <v>Formula</v>
      </c>
      <c r="D5402" s="47" t="s">
        <v>14044</v>
      </c>
      <c r="E5402" s="47" t="s">
        <v>14481</v>
      </c>
      <c r="F5402" s="53">
        <v>272</v>
      </c>
      <c r="G5402" s="56">
        <f t="shared" si="169"/>
        <v>53462</v>
      </c>
    </row>
    <row r="5403" spans="1:7" ht="63" x14ac:dyDescent="0.25">
      <c r="A5403" s="54" t="s">
        <v>14482</v>
      </c>
      <c r="B5403" s="54" t="s">
        <v>14043</v>
      </c>
      <c r="C5403" s="57" t="str">
        <f t="shared" si="168"/>
        <v>Formula</v>
      </c>
      <c r="D5403" s="54" t="s">
        <v>14044</v>
      </c>
      <c r="E5403" s="54" t="s">
        <v>14483</v>
      </c>
      <c r="F5403" s="55">
        <v>200</v>
      </c>
      <c r="G5403" s="56">
        <f t="shared" si="169"/>
        <v>53462</v>
      </c>
    </row>
    <row r="5404" spans="1:7" ht="63" x14ac:dyDescent="0.25">
      <c r="A5404" s="47" t="s">
        <v>14484</v>
      </c>
      <c r="B5404" s="47" t="s">
        <v>14043</v>
      </c>
      <c r="C5404" s="57" t="str">
        <f t="shared" si="168"/>
        <v>Formula</v>
      </c>
      <c r="D5404" s="47" t="s">
        <v>14044</v>
      </c>
      <c r="E5404" s="47" t="s">
        <v>14485</v>
      </c>
      <c r="F5404" s="53">
        <v>15</v>
      </c>
      <c r="G5404" s="56">
        <f t="shared" si="169"/>
        <v>53462</v>
      </c>
    </row>
    <row r="5405" spans="1:7" ht="63" x14ac:dyDescent="0.25">
      <c r="A5405" s="54" t="s">
        <v>14486</v>
      </c>
      <c r="B5405" s="54" t="s">
        <v>14043</v>
      </c>
      <c r="C5405" s="57" t="str">
        <f t="shared" si="168"/>
        <v>Formula</v>
      </c>
      <c r="D5405" s="54" t="s">
        <v>14044</v>
      </c>
      <c r="E5405" s="54" t="s">
        <v>14487</v>
      </c>
      <c r="F5405" s="55">
        <v>168</v>
      </c>
      <c r="G5405" s="56">
        <f t="shared" si="169"/>
        <v>53462</v>
      </c>
    </row>
    <row r="5406" spans="1:7" ht="63" x14ac:dyDescent="0.25">
      <c r="A5406" s="47" t="s">
        <v>14488</v>
      </c>
      <c r="B5406" s="47" t="s">
        <v>14043</v>
      </c>
      <c r="C5406" s="57" t="str">
        <f t="shared" si="168"/>
        <v>Formula</v>
      </c>
      <c r="D5406" s="47" t="s">
        <v>14044</v>
      </c>
      <c r="E5406" s="47" t="s">
        <v>14489</v>
      </c>
      <c r="F5406" s="53">
        <v>131</v>
      </c>
      <c r="G5406" s="56">
        <f t="shared" si="169"/>
        <v>53462</v>
      </c>
    </row>
    <row r="5407" spans="1:7" ht="63" x14ac:dyDescent="0.25">
      <c r="A5407" s="54" t="s">
        <v>14490</v>
      </c>
      <c r="B5407" s="54" t="s">
        <v>14043</v>
      </c>
      <c r="C5407" s="57" t="str">
        <f t="shared" si="168"/>
        <v>Formula</v>
      </c>
      <c r="D5407" s="54" t="s">
        <v>14044</v>
      </c>
      <c r="E5407" s="54" t="s">
        <v>14491</v>
      </c>
      <c r="F5407" s="55">
        <v>100</v>
      </c>
      <c r="G5407" s="56">
        <f t="shared" si="169"/>
        <v>53462</v>
      </c>
    </row>
    <row r="5408" spans="1:7" ht="63" x14ac:dyDescent="0.25">
      <c r="A5408" s="47" t="s">
        <v>14492</v>
      </c>
      <c r="B5408" s="47" t="s">
        <v>14043</v>
      </c>
      <c r="C5408" s="57" t="str">
        <f t="shared" si="168"/>
        <v>Formula</v>
      </c>
      <c r="D5408" s="47" t="s">
        <v>14044</v>
      </c>
      <c r="E5408" s="47" t="s">
        <v>14493</v>
      </c>
      <c r="F5408" s="53">
        <v>150</v>
      </c>
      <c r="G5408" s="56">
        <f t="shared" si="169"/>
        <v>53462</v>
      </c>
    </row>
    <row r="5409" spans="1:7" ht="63" x14ac:dyDescent="0.25">
      <c r="A5409" s="54" t="s">
        <v>14494</v>
      </c>
      <c r="B5409" s="54" t="s">
        <v>14043</v>
      </c>
      <c r="C5409" s="57" t="str">
        <f t="shared" si="168"/>
        <v>Formula</v>
      </c>
      <c r="D5409" s="54" t="s">
        <v>14044</v>
      </c>
      <c r="E5409" s="54" t="s">
        <v>14495</v>
      </c>
      <c r="F5409" s="55">
        <v>50</v>
      </c>
      <c r="G5409" s="56">
        <f t="shared" si="169"/>
        <v>53462</v>
      </c>
    </row>
    <row r="5410" spans="1:7" ht="63" x14ac:dyDescent="0.25">
      <c r="A5410" s="47" t="s">
        <v>14496</v>
      </c>
      <c r="B5410" s="47" t="s">
        <v>14043</v>
      </c>
      <c r="C5410" s="57" t="str">
        <f t="shared" si="168"/>
        <v>Formula</v>
      </c>
      <c r="D5410" s="47" t="s">
        <v>14044</v>
      </c>
      <c r="E5410" s="47" t="s">
        <v>14497</v>
      </c>
      <c r="F5410" s="53">
        <v>148</v>
      </c>
      <c r="G5410" s="56">
        <f t="shared" si="169"/>
        <v>53462</v>
      </c>
    </row>
    <row r="5411" spans="1:7" ht="63" x14ac:dyDescent="0.25">
      <c r="A5411" s="54" t="s">
        <v>14498</v>
      </c>
      <c r="B5411" s="54" t="s">
        <v>14043</v>
      </c>
      <c r="C5411" s="57" t="str">
        <f t="shared" si="168"/>
        <v>Formula</v>
      </c>
      <c r="D5411" s="54" t="s">
        <v>14044</v>
      </c>
      <c r="E5411" s="54" t="s">
        <v>14499</v>
      </c>
      <c r="F5411" s="55">
        <v>200</v>
      </c>
      <c r="G5411" s="56">
        <f t="shared" si="169"/>
        <v>53462</v>
      </c>
    </row>
    <row r="5412" spans="1:7" ht="63" x14ac:dyDescent="0.25">
      <c r="A5412" s="47" t="s">
        <v>14500</v>
      </c>
      <c r="B5412" s="47" t="s">
        <v>14043</v>
      </c>
      <c r="C5412" s="57" t="str">
        <f t="shared" si="168"/>
        <v>Formula</v>
      </c>
      <c r="D5412" s="47" t="s">
        <v>14044</v>
      </c>
      <c r="E5412" s="47" t="s">
        <v>14501</v>
      </c>
      <c r="F5412" s="53">
        <v>100</v>
      </c>
      <c r="G5412" s="56">
        <f t="shared" si="169"/>
        <v>53462</v>
      </c>
    </row>
    <row r="5413" spans="1:7" ht="63" x14ac:dyDescent="0.25">
      <c r="A5413" s="54" t="s">
        <v>14502</v>
      </c>
      <c r="B5413" s="54" t="s">
        <v>14043</v>
      </c>
      <c r="C5413" s="57" t="str">
        <f t="shared" si="168"/>
        <v>Formula</v>
      </c>
      <c r="D5413" s="54" t="s">
        <v>14044</v>
      </c>
      <c r="E5413" s="54" t="s">
        <v>14265</v>
      </c>
      <c r="F5413" s="55">
        <v>209</v>
      </c>
      <c r="G5413" s="56">
        <f t="shared" si="169"/>
        <v>53462</v>
      </c>
    </row>
    <row r="5414" spans="1:7" ht="63" x14ac:dyDescent="0.25">
      <c r="A5414" s="47" t="s">
        <v>14503</v>
      </c>
      <c r="B5414" s="47" t="s">
        <v>14043</v>
      </c>
      <c r="C5414" s="57" t="str">
        <f t="shared" si="168"/>
        <v>Formula</v>
      </c>
      <c r="D5414" s="47" t="s">
        <v>14044</v>
      </c>
      <c r="E5414" s="47" t="s">
        <v>14504</v>
      </c>
      <c r="F5414" s="53">
        <v>79</v>
      </c>
      <c r="G5414" s="56">
        <f t="shared" si="169"/>
        <v>53462</v>
      </c>
    </row>
    <row r="5415" spans="1:7" ht="63" x14ac:dyDescent="0.25">
      <c r="A5415" s="54" t="s">
        <v>14505</v>
      </c>
      <c r="B5415" s="54" t="s">
        <v>14043</v>
      </c>
      <c r="C5415" s="57" t="str">
        <f t="shared" si="168"/>
        <v>Formula</v>
      </c>
      <c r="D5415" s="54" t="s">
        <v>14044</v>
      </c>
      <c r="E5415" s="54" t="s">
        <v>14506</v>
      </c>
      <c r="F5415" s="55">
        <v>420</v>
      </c>
      <c r="G5415" s="56">
        <f t="shared" si="169"/>
        <v>53462</v>
      </c>
    </row>
    <row r="5416" spans="1:7" ht="63" x14ac:dyDescent="0.25">
      <c r="A5416" s="47" t="s">
        <v>14507</v>
      </c>
      <c r="B5416" s="47" t="s">
        <v>14043</v>
      </c>
      <c r="C5416" s="57" t="str">
        <f t="shared" si="168"/>
        <v>Formula</v>
      </c>
      <c r="D5416" s="47" t="s">
        <v>14044</v>
      </c>
      <c r="E5416" s="47" t="s">
        <v>14508</v>
      </c>
      <c r="F5416" s="53">
        <v>132</v>
      </c>
      <c r="G5416" s="56">
        <f t="shared" si="169"/>
        <v>53462</v>
      </c>
    </row>
    <row r="5417" spans="1:7" ht="63" x14ac:dyDescent="0.25">
      <c r="A5417" s="54" t="s">
        <v>14509</v>
      </c>
      <c r="B5417" s="54" t="s">
        <v>14043</v>
      </c>
      <c r="C5417" s="57" t="str">
        <f t="shared" si="168"/>
        <v>Formula</v>
      </c>
      <c r="D5417" s="54" t="s">
        <v>14044</v>
      </c>
      <c r="E5417" s="54" t="s">
        <v>14510</v>
      </c>
      <c r="F5417" s="55">
        <v>164</v>
      </c>
      <c r="G5417" s="56">
        <f t="shared" si="169"/>
        <v>53462</v>
      </c>
    </row>
    <row r="5418" spans="1:7" ht="63" x14ac:dyDescent="0.25">
      <c r="A5418" s="47" t="s">
        <v>14511</v>
      </c>
      <c r="B5418" s="47" t="s">
        <v>14043</v>
      </c>
      <c r="C5418" s="57" t="str">
        <f t="shared" si="168"/>
        <v>Formula</v>
      </c>
      <c r="D5418" s="47" t="s">
        <v>14044</v>
      </c>
      <c r="E5418" s="47" t="s">
        <v>14512</v>
      </c>
      <c r="F5418" s="53">
        <v>582</v>
      </c>
      <c r="G5418" s="56">
        <f t="shared" si="169"/>
        <v>53462</v>
      </c>
    </row>
    <row r="5419" spans="1:7" ht="63" x14ac:dyDescent="0.25">
      <c r="A5419" s="54" t="s">
        <v>14513</v>
      </c>
      <c r="B5419" s="54" t="s">
        <v>14043</v>
      </c>
      <c r="C5419" s="57" t="str">
        <f t="shared" si="168"/>
        <v>Formula</v>
      </c>
      <c r="D5419" s="54" t="s">
        <v>14044</v>
      </c>
      <c r="E5419" s="54" t="s">
        <v>14512</v>
      </c>
      <c r="F5419" s="55">
        <v>544</v>
      </c>
      <c r="G5419" s="56">
        <f t="shared" si="169"/>
        <v>53462</v>
      </c>
    </row>
    <row r="5420" spans="1:7" ht="63" x14ac:dyDescent="0.25">
      <c r="A5420" s="47" t="s">
        <v>14514</v>
      </c>
      <c r="B5420" s="47" t="s">
        <v>14043</v>
      </c>
      <c r="C5420" s="57" t="str">
        <f t="shared" si="168"/>
        <v>Formula</v>
      </c>
      <c r="D5420" s="47" t="s">
        <v>14044</v>
      </c>
      <c r="E5420" s="47" t="s">
        <v>14515</v>
      </c>
      <c r="F5420" s="53">
        <v>826</v>
      </c>
      <c r="G5420" s="56">
        <f t="shared" si="169"/>
        <v>53462</v>
      </c>
    </row>
    <row r="5421" spans="1:7" ht="63" x14ac:dyDescent="0.25">
      <c r="A5421" s="54" t="s">
        <v>14516</v>
      </c>
      <c r="B5421" s="54" t="s">
        <v>14043</v>
      </c>
      <c r="C5421" s="57" t="str">
        <f t="shared" si="168"/>
        <v>Formula</v>
      </c>
      <c r="D5421" s="54" t="s">
        <v>14044</v>
      </c>
      <c r="E5421" s="54" t="s">
        <v>14515</v>
      </c>
      <c r="F5421" s="55">
        <v>856</v>
      </c>
      <c r="G5421" s="56">
        <f t="shared" si="169"/>
        <v>53462</v>
      </c>
    </row>
    <row r="5422" spans="1:7" ht="63" x14ac:dyDescent="0.25">
      <c r="A5422" s="47" t="s">
        <v>14517</v>
      </c>
      <c r="B5422" s="47" t="s">
        <v>14043</v>
      </c>
      <c r="C5422" s="57" t="str">
        <f t="shared" si="168"/>
        <v>Formula</v>
      </c>
      <c r="D5422" s="47" t="s">
        <v>14044</v>
      </c>
      <c r="E5422" s="47" t="s">
        <v>14515</v>
      </c>
      <c r="F5422" s="53">
        <v>888</v>
      </c>
      <c r="G5422" s="56">
        <f t="shared" si="169"/>
        <v>53462</v>
      </c>
    </row>
    <row r="5423" spans="1:7" ht="63" x14ac:dyDescent="0.25">
      <c r="A5423" s="54" t="s">
        <v>14518</v>
      </c>
      <c r="B5423" s="54" t="s">
        <v>14043</v>
      </c>
      <c r="C5423" s="57" t="str">
        <f t="shared" si="168"/>
        <v>Formula</v>
      </c>
      <c r="D5423" s="54" t="s">
        <v>14044</v>
      </c>
      <c r="E5423" s="54" t="s">
        <v>14519</v>
      </c>
      <c r="F5423" s="55">
        <v>310</v>
      </c>
      <c r="G5423" s="56">
        <f t="shared" si="169"/>
        <v>53462</v>
      </c>
    </row>
    <row r="5424" spans="1:7" ht="63" x14ac:dyDescent="0.25">
      <c r="A5424" s="47" t="s">
        <v>14520</v>
      </c>
      <c r="B5424" s="47" t="s">
        <v>14043</v>
      </c>
      <c r="C5424" s="57" t="str">
        <f t="shared" si="168"/>
        <v>Formula</v>
      </c>
      <c r="D5424" s="47" t="s">
        <v>14044</v>
      </c>
      <c r="E5424" s="47" t="s">
        <v>14519</v>
      </c>
      <c r="F5424" s="53">
        <v>284</v>
      </c>
      <c r="G5424" s="56">
        <f t="shared" si="169"/>
        <v>53462</v>
      </c>
    </row>
    <row r="5425" spans="1:7" ht="63" x14ac:dyDescent="0.25">
      <c r="A5425" s="54" t="s">
        <v>14521</v>
      </c>
      <c r="B5425" s="54" t="s">
        <v>14043</v>
      </c>
      <c r="C5425" s="57" t="str">
        <f t="shared" si="168"/>
        <v>Formula</v>
      </c>
      <c r="D5425" s="54" t="s">
        <v>14044</v>
      </c>
      <c r="E5425" s="54" t="s">
        <v>14519</v>
      </c>
      <c r="F5425" s="55">
        <v>300</v>
      </c>
      <c r="G5425" s="56">
        <f t="shared" si="169"/>
        <v>53462</v>
      </c>
    </row>
    <row r="5426" spans="1:7" ht="63" x14ac:dyDescent="0.25">
      <c r="A5426" s="47" t="s">
        <v>14522</v>
      </c>
      <c r="B5426" s="47" t="s">
        <v>14043</v>
      </c>
      <c r="C5426" s="57" t="str">
        <f t="shared" si="168"/>
        <v>Formula</v>
      </c>
      <c r="D5426" s="47" t="s">
        <v>14044</v>
      </c>
      <c r="E5426" s="47" t="s">
        <v>14474</v>
      </c>
      <c r="F5426" s="53">
        <v>420</v>
      </c>
      <c r="G5426" s="56">
        <f t="shared" si="169"/>
        <v>53462</v>
      </c>
    </row>
    <row r="5427" spans="1:7" ht="63" x14ac:dyDescent="0.25">
      <c r="A5427" s="54" t="s">
        <v>14523</v>
      </c>
      <c r="B5427" s="54" t="s">
        <v>14043</v>
      </c>
      <c r="C5427" s="57" t="str">
        <f t="shared" si="168"/>
        <v>Formula</v>
      </c>
      <c r="D5427" s="54" t="s">
        <v>14044</v>
      </c>
      <c r="E5427" s="54" t="s">
        <v>14474</v>
      </c>
      <c r="F5427" s="55">
        <v>444</v>
      </c>
      <c r="G5427" s="56">
        <f t="shared" si="169"/>
        <v>53462</v>
      </c>
    </row>
    <row r="5428" spans="1:7" ht="63" x14ac:dyDescent="0.25">
      <c r="A5428" s="47" t="s">
        <v>14524</v>
      </c>
      <c r="B5428" s="47" t="s">
        <v>14043</v>
      </c>
      <c r="C5428" s="57" t="str">
        <f t="shared" si="168"/>
        <v>Formula</v>
      </c>
      <c r="D5428" s="47" t="s">
        <v>14044</v>
      </c>
      <c r="E5428" s="47" t="s">
        <v>14525</v>
      </c>
      <c r="F5428" s="53">
        <v>500</v>
      </c>
      <c r="G5428" s="56">
        <f t="shared" si="169"/>
        <v>53462</v>
      </c>
    </row>
    <row r="5429" spans="1:7" ht="63" x14ac:dyDescent="0.25">
      <c r="A5429" s="54" t="s">
        <v>14526</v>
      </c>
      <c r="B5429" s="54" t="s">
        <v>14043</v>
      </c>
      <c r="C5429" s="57" t="str">
        <f t="shared" si="168"/>
        <v>Formula</v>
      </c>
      <c r="D5429" s="54" t="s">
        <v>14044</v>
      </c>
      <c r="E5429" s="54" t="s">
        <v>14527</v>
      </c>
      <c r="F5429" s="55">
        <v>344</v>
      </c>
      <c r="G5429" s="56">
        <f t="shared" si="169"/>
        <v>53462</v>
      </c>
    </row>
    <row r="5430" spans="1:7" ht="63" x14ac:dyDescent="0.25">
      <c r="A5430" s="47" t="s">
        <v>14528</v>
      </c>
      <c r="B5430" s="47" t="s">
        <v>14043</v>
      </c>
      <c r="C5430" s="57" t="str">
        <f t="shared" si="168"/>
        <v>Formula</v>
      </c>
      <c r="D5430" s="47" t="s">
        <v>14044</v>
      </c>
      <c r="E5430" s="47" t="s">
        <v>14527</v>
      </c>
      <c r="F5430" s="53">
        <v>325</v>
      </c>
      <c r="G5430" s="56">
        <f t="shared" si="169"/>
        <v>53462</v>
      </c>
    </row>
    <row r="5431" spans="1:7" ht="63" x14ac:dyDescent="0.25">
      <c r="A5431" s="54" t="s">
        <v>14529</v>
      </c>
      <c r="B5431" s="54" t="s">
        <v>14043</v>
      </c>
      <c r="C5431" s="57" t="str">
        <f t="shared" si="168"/>
        <v>Formula</v>
      </c>
      <c r="D5431" s="54" t="s">
        <v>14044</v>
      </c>
      <c r="E5431" s="54" t="s">
        <v>14530</v>
      </c>
      <c r="F5431" s="55">
        <v>850</v>
      </c>
      <c r="G5431" s="56">
        <f t="shared" si="169"/>
        <v>53462</v>
      </c>
    </row>
    <row r="5432" spans="1:7" ht="63" x14ac:dyDescent="0.25">
      <c r="A5432" s="47" t="s">
        <v>14531</v>
      </c>
      <c r="B5432" s="47" t="s">
        <v>14043</v>
      </c>
      <c r="C5432" s="57" t="str">
        <f t="shared" si="168"/>
        <v>Formula</v>
      </c>
      <c r="D5432" s="47" t="s">
        <v>14044</v>
      </c>
      <c r="E5432" s="47" t="s">
        <v>14532</v>
      </c>
      <c r="F5432" s="53">
        <v>900</v>
      </c>
      <c r="G5432" s="56">
        <f t="shared" si="169"/>
        <v>53462</v>
      </c>
    </row>
    <row r="5433" spans="1:7" ht="63" x14ac:dyDescent="0.25">
      <c r="A5433" s="54" t="s">
        <v>14533</v>
      </c>
      <c r="B5433" s="54" t="s">
        <v>14043</v>
      </c>
      <c r="C5433" s="57" t="str">
        <f t="shared" si="168"/>
        <v>Formula</v>
      </c>
      <c r="D5433" s="54" t="s">
        <v>14044</v>
      </c>
      <c r="E5433" s="54" t="s">
        <v>14534</v>
      </c>
      <c r="F5433" s="55">
        <v>312</v>
      </c>
      <c r="G5433" s="56">
        <f t="shared" si="169"/>
        <v>53462</v>
      </c>
    </row>
    <row r="5434" spans="1:7" ht="63" x14ac:dyDescent="0.25">
      <c r="A5434" s="47" t="s">
        <v>14535</v>
      </c>
      <c r="B5434" s="47" t="s">
        <v>14043</v>
      </c>
      <c r="C5434" s="57" t="str">
        <f t="shared" si="168"/>
        <v>Formula</v>
      </c>
      <c r="D5434" s="47" t="s">
        <v>14044</v>
      </c>
      <c r="E5434" s="47" t="s">
        <v>14536</v>
      </c>
      <c r="F5434" s="53">
        <v>510</v>
      </c>
      <c r="G5434" s="56">
        <f t="shared" si="169"/>
        <v>53462</v>
      </c>
    </row>
    <row r="5435" spans="1:7" ht="63" x14ac:dyDescent="0.25">
      <c r="A5435" s="54" t="s">
        <v>14537</v>
      </c>
      <c r="B5435" s="54" t="s">
        <v>14043</v>
      </c>
      <c r="C5435" s="57" t="str">
        <f t="shared" si="168"/>
        <v>Formula</v>
      </c>
      <c r="D5435" s="54" t="s">
        <v>14044</v>
      </c>
      <c r="E5435" s="54" t="s">
        <v>14538</v>
      </c>
      <c r="F5435" s="55">
        <v>300</v>
      </c>
      <c r="G5435" s="56">
        <f t="shared" si="169"/>
        <v>53462</v>
      </c>
    </row>
    <row r="5436" spans="1:7" ht="63" x14ac:dyDescent="0.25">
      <c r="A5436" s="47" t="s">
        <v>14539</v>
      </c>
      <c r="B5436" s="47" t="s">
        <v>14043</v>
      </c>
      <c r="C5436" s="57" t="str">
        <f t="shared" si="168"/>
        <v>Formula</v>
      </c>
      <c r="D5436" s="47" t="s">
        <v>14044</v>
      </c>
      <c r="E5436" s="47" t="s">
        <v>14540</v>
      </c>
      <c r="F5436" s="53">
        <v>298</v>
      </c>
      <c r="G5436" s="56">
        <f t="shared" si="169"/>
        <v>53462</v>
      </c>
    </row>
    <row r="5437" spans="1:7" ht="63" x14ac:dyDescent="0.25">
      <c r="A5437" s="54" t="s">
        <v>14541</v>
      </c>
      <c r="B5437" s="54" t="s">
        <v>14043</v>
      </c>
      <c r="C5437" s="57" t="str">
        <f t="shared" si="168"/>
        <v>Formula</v>
      </c>
      <c r="D5437" s="54" t="s">
        <v>14044</v>
      </c>
      <c r="E5437" s="54" t="s">
        <v>14542</v>
      </c>
      <c r="F5437" s="55">
        <v>113</v>
      </c>
      <c r="G5437" s="56">
        <f t="shared" si="169"/>
        <v>53462</v>
      </c>
    </row>
    <row r="5438" spans="1:7" ht="63" x14ac:dyDescent="0.25">
      <c r="A5438" s="47" t="s">
        <v>14543</v>
      </c>
      <c r="B5438" s="47" t="s">
        <v>14043</v>
      </c>
      <c r="C5438" s="57" t="str">
        <f t="shared" si="168"/>
        <v>Formula</v>
      </c>
      <c r="D5438" s="47" t="s">
        <v>14044</v>
      </c>
      <c r="E5438" s="47" t="s">
        <v>14544</v>
      </c>
      <c r="F5438" s="53">
        <v>294</v>
      </c>
      <c r="G5438" s="56">
        <f t="shared" si="169"/>
        <v>53462</v>
      </c>
    </row>
    <row r="5439" spans="1:7" ht="63" x14ac:dyDescent="0.25">
      <c r="A5439" s="54" t="s">
        <v>14545</v>
      </c>
      <c r="B5439" s="54" t="s">
        <v>14043</v>
      </c>
      <c r="C5439" s="57" t="str">
        <f t="shared" si="168"/>
        <v>Formula</v>
      </c>
      <c r="D5439" s="54" t="s">
        <v>14044</v>
      </c>
      <c r="E5439" s="54" t="s">
        <v>14344</v>
      </c>
      <c r="F5439" s="55">
        <v>300</v>
      </c>
      <c r="G5439" s="56">
        <f t="shared" si="169"/>
        <v>53462</v>
      </c>
    </row>
    <row r="5440" spans="1:7" ht="63" x14ac:dyDescent="0.25">
      <c r="A5440" s="47" t="s">
        <v>14546</v>
      </c>
      <c r="B5440" s="47" t="s">
        <v>14043</v>
      </c>
      <c r="C5440" s="57" t="str">
        <f t="shared" si="168"/>
        <v>Formula</v>
      </c>
      <c r="D5440" s="47" t="s">
        <v>14044</v>
      </c>
      <c r="E5440" s="47" t="s">
        <v>14547</v>
      </c>
      <c r="F5440" s="53">
        <v>334</v>
      </c>
      <c r="G5440" s="56">
        <f t="shared" si="169"/>
        <v>53462</v>
      </c>
    </row>
    <row r="5441" spans="1:7" ht="63" x14ac:dyDescent="0.25">
      <c r="A5441" s="54" t="s">
        <v>14548</v>
      </c>
      <c r="B5441" s="54" t="s">
        <v>14043</v>
      </c>
      <c r="C5441" s="57" t="str">
        <f t="shared" si="168"/>
        <v>Formula</v>
      </c>
      <c r="D5441" s="54" t="s">
        <v>14044</v>
      </c>
      <c r="E5441" s="54" t="s">
        <v>14549</v>
      </c>
      <c r="F5441" s="55">
        <v>150</v>
      </c>
      <c r="G5441" s="56">
        <f t="shared" si="169"/>
        <v>53462</v>
      </c>
    </row>
    <row r="5442" spans="1:7" ht="63" x14ac:dyDescent="0.25">
      <c r="A5442" s="47" t="s">
        <v>14550</v>
      </c>
      <c r="B5442" s="47" t="s">
        <v>14043</v>
      </c>
      <c r="C5442" s="57" t="str">
        <f t="shared" si="168"/>
        <v>Formula</v>
      </c>
      <c r="D5442" s="47" t="s">
        <v>14044</v>
      </c>
      <c r="E5442" s="47" t="s">
        <v>14551</v>
      </c>
      <c r="F5442" s="53">
        <v>196</v>
      </c>
      <c r="G5442" s="56">
        <f t="shared" si="169"/>
        <v>53462</v>
      </c>
    </row>
    <row r="5443" spans="1:7" ht="63" x14ac:dyDescent="0.25">
      <c r="A5443" s="54" t="s">
        <v>14552</v>
      </c>
      <c r="B5443" s="54" t="s">
        <v>14043</v>
      </c>
      <c r="C5443" s="57" t="str">
        <f t="shared" ref="C5443:C5506" si="170">IF(ISTEXT(VLOOKUP(B5443,$I$2:$I$11,1,FALSE)),"Alt sub","Formula")</f>
        <v>Formula</v>
      </c>
      <c r="D5443" s="54" t="s">
        <v>14044</v>
      </c>
      <c r="E5443" s="54" t="s">
        <v>14553</v>
      </c>
      <c r="F5443" s="55">
        <v>152</v>
      </c>
      <c r="G5443" s="56">
        <f t="shared" ref="G5443:G5506" si="171">SUMIF(B:B,B5443,F:F)</f>
        <v>53462</v>
      </c>
    </row>
    <row r="5444" spans="1:7" ht="63" x14ac:dyDescent="0.25">
      <c r="A5444" s="47" t="s">
        <v>14554</v>
      </c>
      <c r="B5444" s="47" t="s">
        <v>14043</v>
      </c>
      <c r="C5444" s="57" t="str">
        <f t="shared" si="170"/>
        <v>Formula</v>
      </c>
      <c r="D5444" s="47" t="s">
        <v>14044</v>
      </c>
      <c r="E5444" s="47" t="s">
        <v>14555</v>
      </c>
      <c r="F5444" s="53">
        <v>250</v>
      </c>
      <c r="G5444" s="56">
        <f t="shared" si="171"/>
        <v>53462</v>
      </c>
    </row>
    <row r="5445" spans="1:7" ht="63" x14ac:dyDescent="0.25">
      <c r="A5445" s="54" t="s">
        <v>14556</v>
      </c>
      <c r="B5445" s="54" t="s">
        <v>14043</v>
      </c>
      <c r="C5445" s="57" t="str">
        <f t="shared" si="170"/>
        <v>Formula</v>
      </c>
      <c r="D5445" s="54" t="s">
        <v>14044</v>
      </c>
      <c r="E5445" s="54" t="s">
        <v>14557</v>
      </c>
      <c r="F5445" s="55">
        <v>300</v>
      </c>
      <c r="G5445" s="56">
        <f t="shared" si="171"/>
        <v>53462</v>
      </c>
    </row>
    <row r="5446" spans="1:7" ht="63" x14ac:dyDescent="0.25">
      <c r="A5446" s="47" t="s">
        <v>14558</v>
      </c>
      <c r="B5446" s="47" t="s">
        <v>14043</v>
      </c>
      <c r="C5446" s="57" t="str">
        <f t="shared" si="170"/>
        <v>Formula</v>
      </c>
      <c r="D5446" s="47" t="s">
        <v>14044</v>
      </c>
      <c r="E5446" s="47" t="s">
        <v>14527</v>
      </c>
      <c r="F5446" s="53">
        <v>231</v>
      </c>
      <c r="G5446" s="56">
        <f t="shared" si="171"/>
        <v>53462</v>
      </c>
    </row>
    <row r="5447" spans="1:7" ht="63" x14ac:dyDescent="0.25">
      <c r="A5447" s="54" t="s">
        <v>14559</v>
      </c>
      <c r="B5447" s="54" t="s">
        <v>14043</v>
      </c>
      <c r="C5447" s="57" t="str">
        <f t="shared" si="170"/>
        <v>Formula</v>
      </c>
      <c r="D5447" s="54" t="s">
        <v>14044</v>
      </c>
      <c r="E5447" s="54" t="s">
        <v>14560</v>
      </c>
      <c r="F5447" s="55">
        <v>328</v>
      </c>
      <c r="G5447" s="56">
        <f t="shared" si="171"/>
        <v>53462</v>
      </c>
    </row>
    <row r="5448" spans="1:7" ht="63" x14ac:dyDescent="0.25">
      <c r="A5448" s="47" t="s">
        <v>14561</v>
      </c>
      <c r="B5448" s="47" t="s">
        <v>14043</v>
      </c>
      <c r="C5448" s="57" t="str">
        <f t="shared" si="170"/>
        <v>Formula</v>
      </c>
      <c r="D5448" s="47" t="s">
        <v>14044</v>
      </c>
      <c r="E5448" s="47" t="s">
        <v>14560</v>
      </c>
      <c r="F5448" s="53">
        <v>370</v>
      </c>
      <c r="G5448" s="56">
        <f t="shared" si="171"/>
        <v>53462</v>
      </c>
    </row>
    <row r="5449" spans="1:7" ht="63" x14ac:dyDescent="0.25">
      <c r="A5449" s="54" t="s">
        <v>14562</v>
      </c>
      <c r="B5449" s="54" t="s">
        <v>14043</v>
      </c>
      <c r="C5449" s="57" t="str">
        <f t="shared" si="170"/>
        <v>Formula</v>
      </c>
      <c r="D5449" s="54" t="s">
        <v>14044</v>
      </c>
      <c r="E5449" s="54" t="s">
        <v>14563</v>
      </c>
      <c r="F5449" s="55">
        <v>100</v>
      </c>
      <c r="G5449" s="56">
        <f t="shared" si="171"/>
        <v>53462</v>
      </c>
    </row>
    <row r="5450" spans="1:7" ht="63" x14ac:dyDescent="0.25">
      <c r="A5450" s="47" t="s">
        <v>14564</v>
      </c>
      <c r="B5450" s="47" t="s">
        <v>14043</v>
      </c>
      <c r="C5450" s="57" t="str">
        <f t="shared" si="170"/>
        <v>Formula</v>
      </c>
      <c r="D5450" s="47" t="s">
        <v>14044</v>
      </c>
      <c r="E5450" s="47" t="s">
        <v>14174</v>
      </c>
      <c r="F5450" s="53">
        <v>194</v>
      </c>
      <c r="G5450" s="56">
        <f t="shared" si="171"/>
        <v>53462</v>
      </c>
    </row>
    <row r="5451" spans="1:7" ht="63" x14ac:dyDescent="0.25">
      <c r="A5451" s="54" t="s">
        <v>14565</v>
      </c>
      <c r="B5451" s="54" t="s">
        <v>14043</v>
      </c>
      <c r="C5451" s="57" t="str">
        <f t="shared" si="170"/>
        <v>Formula</v>
      </c>
      <c r="D5451" s="54" t="s">
        <v>14044</v>
      </c>
      <c r="E5451" s="54" t="s">
        <v>14566</v>
      </c>
      <c r="F5451" s="55">
        <v>240</v>
      </c>
      <c r="G5451" s="56">
        <f t="shared" si="171"/>
        <v>53462</v>
      </c>
    </row>
    <row r="5452" spans="1:7" ht="63" x14ac:dyDescent="0.25">
      <c r="A5452" s="47" t="s">
        <v>14567</v>
      </c>
      <c r="B5452" s="47" t="s">
        <v>14043</v>
      </c>
      <c r="C5452" s="57" t="str">
        <f t="shared" si="170"/>
        <v>Formula</v>
      </c>
      <c r="D5452" s="47" t="s">
        <v>14044</v>
      </c>
      <c r="E5452" s="47" t="s">
        <v>14568</v>
      </c>
      <c r="F5452" s="53">
        <v>100</v>
      </c>
      <c r="G5452" s="56">
        <f t="shared" si="171"/>
        <v>53462</v>
      </c>
    </row>
    <row r="5453" spans="1:7" ht="63" x14ac:dyDescent="0.25">
      <c r="A5453" s="54" t="s">
        <v>14569</v>
      </c>
      <c r="B5453" s="54" t="s">
        <v>14043</v>
      </c>
      <c r="C5453" s="57" t="str">
        <f t="shared" si="170"/>
        <v>Formula</v>
      </c>
      <c r="D5453" s="54" t="s">
        <v>14044</v>
      </c>
      <c r="E5453" s="54" t="s">
        <v>14570</v>
      </c>
      <c r="F5453" s="55">
        <v>52</v>
      </c>
      <c r="G5453" s="56">
        <f t="shared" si="171"/>
        <v>53462</v>
      </c>
    </row>
    <row r="5454" spans="1:7" ht="63" x14ac:dyDescent="0.25">
      <c r="A5454" s="47" t="s">
        <v>14571</v>
      </c>
      <c r="B5454" s="47" t="s">
        <v>14043</v>
      </c>
      <c r="C5454" s="57" t="str">
        <f t="shared" si="170"/>
        <v>Formula</v>
      </c>
      <c r="D5454" s="47" t="s">
        <v>14044</v>
      </c>
      <c r="E5454" s="47" t="s">
        <v>14572</v>
      </c>
      <c r="F5454" s="53">
        <v>308</v>
      </c>
      <c r="G5454" s="56">
        <f t="shared" si="171"/>
        <v>53462</v>
      </c>
    </row>
    <row r="5455" spans="1:7" ht="63" x14ac:dyDescent="0.25">
      <c r="A5455" s="54" t="s">
        <v>14573</v>
      </c>
      <c r="B5455" s="54" t="s">
        <v>14043</v>
      </c>
      <c r="C5455" s="57" t="str">
        <f t="shared" si="170"/>
        <v>Formula</v>
      </c>
      <c r="D5455" s="54" t="s">
        <v>14044</v>
      </c>
      <c r="E5455" s="54" t="s">
        <v>14574</v>
      </c>
      <c r="F5455" s="55">
        <v>208</v>
      </c>
      <c r="G5455" s="56">
        <f t="shared" si="171"/>
        <v>53462</v>
      </c>
    </row>
    <row r="5456" spans="1:7" ht="63" x14ac:dyDescent="0.25">
      <c r="A5456" s="47" t="s">
        <v>14575</v>
      </c>
      <c r="B5456" s="47" t="s">
        <v>14043</v>
      </c>
      <c r="C5456" s="57" t="str">
        <f t="shared" si="170"/>
        <v>Formula</v>
      </c>
      <c r="D5456" s="47" t="s">
        <v>14044</v>
      </c>
      <c r="E5456" s="47" t="s">
        <v>14576</v>
      </c>
      <c r="F5456" s="53">
        <v>220</v>
      </c>
      <c r="G5456" s="56">
        <f t="shared" si="171"/>
        <v>53462</v>
      </c>
    </row>
    <row r="5457" spans="1:7" ht="63" x14ac:dyDescent="0.25">
      <c r="A5457" s="54" t="s">
        <v>14577</v>
      </c>
      <c r="B5457" s="54" t="s">
        <v>14043</v>
      </c>
      <c r="C5457" s="57" t="str">
        <f t="shared" si="170"/>
        <v>Formula</v>
      </c>
      <c r="D5457" s="54" t="s">
        <v>14044</v>
      </c>
      <c r="E5457" s="54" t="s">
        <v>14578</v>
      </c>
      <c r="F5457" s="55">
        <v>240</v>
      </c>
      <c r="G5457" s="56">
        <f t="shared" si="171"/>
        <v>53462</v>
      </c>
    </row>
    <row r="5458" spans="1:7" ht="63" x14ac:dyDescent="0.25">
      <c r="A5458" s="47" t="s">
        <v>14579</v>
      </c>
      <c r="B5458" s="47" t="s">
        <v>14043</v>
      </c>
      <c r="C5458" s="57" t="str">
        <f t="shared" si="170"/>
        <v>Formula</v>
      </c>
      <c r="D5458" s="47" t="s">
        <v>14044</v>
      </c>
      <c r="E5458" s="47" t="s">
        <v>14580</v>
      </c>
      <c r="F5458" s="53">
        <v>304</v>
      </c>
      <c r="G5458" s="56">
        <f t="shared" si="171"/>
        <v>53462</v>
      </c>
    </row>
    <row r="5459" spans="1:7" ht="63" x14ac:dyDescent="0.25">
      <c r="A5459" s="54" t="s">
        <v>14581</v>
      </c>
      <c r="B5459" s="54" t="s">
        <v>14043</v>
      </c>
      <c r="C5459" s="57" t="str">
        <f t="shared" si="170"/>
        <v>Formula</v>
      </c>
      <c r="D5459" s="54" t="s">
        <v>14044</v>
      </c>
      <c r="E5459" s="54" t="s">
        <v>14582</v>
      </c>
      <c r="F5459" s="55">
        <v>200</v>
      </c>
      <c r="G5459" s="56">
        <f t="shared" si="171"/>
        <v>53462</v>
      </c>
    </row>
    <row r="5460" spans="1:7" ht="63" x14ac:dyDescent="0.25">
      <c r="A5460" s="47" t="s">
        <v>14583</v>
      </c>
      <c r="B5460" s="47" t="s">
        <v>14043</v>
      </c>
      <c r="C5460" s="57" t="str">
        <f t="shared" si="170"/>
        <v>Formula</v>
      </c>
      <c r="D5460" s="47" t="s">
        <v>14044</v>
      </c>
      <c r="E5460" s="47" t="s">
        <v>14584</v>
      </c>
      <c r="F5460" s="53">
        <v>200</v>
      </c>
      <c r="G5460" s="56">
        <f t="shared" si="171"/>
        <v>53462</v>
      </c>
    </row>
    <row r="5461" spans="1:7" ht="63" x14ac:dyDescent="0.25">
      <c r="A5461" s="54" t="s">
        <v>14585</v>
      </c>
      <c r="B5461" s="54" t="s">
        <v>14043</v>
      </c>
      <c r="C5461" s="57" t="str">
        <f t="shared" si="170"/>
        <v>Formula</v>
      </c>
      <c r="D5461" s="54" t="s">
        <v>14044</v>
      </c>
      <c r="E5461" s="54" t="s">
        <v>14586</v>
      </c>
      <c r="F5461" s="55">
        <v>184</v>
      </c>
      <c r="G5461" s="56">
        <f t="shared" si="171"/>
        <v>53462</v>
      </c>
    </row>
    <row r="5462" spans="1:7" ht="63" x14ac:dyDescent="0.25">
      <c r="A5462" s="47" t="s">
        <v>14587</v>
      </c>
      <c r="B5462" s="47" t="s">
        <v>14043</v>
      </c>
      <c r="C5462" s="57" t="str">
        <f t="shared" si="170"/>
        <v>Formula</v>
      </c>
      <c r="D5462" s="47" t="s">
        <v>14044</v>
      </c>
      <c r="E5462" s="47" t="s">
        <v>14588</v>
      </c>
      <c r="F5462" s="53">
        <v>168</v>
      </c>
      <c r="G5462" s="56">
        <f t="shared" si="171"/>
        <v>53462</v>
      </c>
    </row>
    <row r="5463" spans="1:7" ht="63" x14ac:dyDescent="0.25">
      <c r="A5463" s="54" t="s">
        <v>14589</v>
      </c>
      <c r="B5463" s="54" t="s">
        <v>14043</v>
      </c>
      <c r="C5463" s="57" t="str">
        <f t="shared" si="170"/>
        <v>Formula</v>
      </c>
      <c r="D5463" s="54" t="s">
        <v>14044</v>
      </c>
      <c r="E5463" s="54" t="s">
        <v>14590</v>
      </c>
      <c r="F5463" s="55">
        <v>86</v>
      </c>
      <c r="G5463" s="56">
        <f t="shared" si="171"/>
        <v>53462</v>
      </c>
    </row>
    <row r="5464" spans="1:7" ht="63" x14ac:dyDescent="0.25">
      <c r="A5464" s="47" t="s">
        <v>14591</v>
      </c>
      <c r="B5464" s="47" t="s">
        <v>14043</v>
      </c>
      <c r="C5464" s="57" t="str">
        <f t="shared" si="170"/>
        <v>Formula</v>
      </c>
      <c r="D5464" s="47" t="s">
        <v>14044</v>
      </c>
      <c r="E5464" s="47" t="s">
        <v>14549</v>
      </c>
      <c r="F5464" s="53">
        <v>130</v>
      </c>
      <c r="G5464" s="56">
        <f t="shared" si="171"/>
        <v>53462</v>
      </c>
    </row>
    <row r="5465" spans="1:7" ht="63" x14ac:dyDescent="0.25">
      <c r="A5465" s="54" t="s">
        <v>14592</v>
      </c>
      <c r="B5465" s="54" t="s">
        <v>14043</v>
      </c>
      <c r="C5465" s="57" t="str">
        <f t="shared" si="170"/>
        <v>Formula</v>
      </c>
      <c r="D5465" s="54" t="s">
        <v>14044</v>
      </c>
      <c r="E5465" s="54" t="s">
        <v>14593</v>
      </c>
      <c r="F5465" s="55">
        <v>100</v>
      </c>
      <c r="G5465" s="56">
        <f t="shared" si="171"/>
        <v>53462</v>
      </c>
    </row>
    <row r="5466" spans="1:7" ht="63" x14ac:dyDescent="0.25">
      <c r="A5466" s="47" t="s">
        <v>14594</v>
      </c>
      <c r="B5466" s="47" t="s">
        <v>14043</v>
      </c>
      <c r="C5466" s="57" t="str">
        <f t="shared" si="170"/>
        <v>Formula</v>
      </c>
      <c r="D5466" s="47" t="s">
        <v>14044</v>
      </c>
      <c r="E5466" s="47" t="s">
        <v>14595</v>
      </c>
      <c r="F5466" s="53">
        <v>162</v>
      </c>
      <c r="G5466" s="56">
        <f t="shared" si="171"/>
        <v>53462</v>
      </c>
    </row>
    <row r="5467" spans="1:7" ht="63" x14ac:dyDescent="0.25">
      <c r="A5467" s="54" t="s">
        <v>14596</v>
      </c>
      <c r="B5467" s="54" t="s">
        <v>14043</v>
      </c>
      <c r="C5467" s="57" t="str">
        <f t="shared" si="170"/>
        <v>Formula</v>
      </c>
      <c r="D5467" s="54" t="s">
        <v>14044</v>
      </c>
      <c r="E5467" s="54" t="s">
        <v>14597</v>
      </c>
      <c r="F5467" s="55">
        <v>80</v>
      </c>
      <c r="G5467" s="56">
        <f t="shared" si="171"/>
        <v>53462</v>
      </c>
    </row>
    <row r="5468" spans="1:7" ht="63" x14ac:dyDescent="0.25">
      <c r="A5468" s="47" t="s">
        <v>14598</v>
      </c>
      <c r="B5468" s="47" t="s">
        <v>14043</v>
      </c>
      <c r="C5468" s="57" t="str">
        <f t="shared" si="170"/>
        <v>Formula</v>
      </c>
      <c r="D5468" s="47" t="s">
        <v>14044</v>
      </c>
      <c r="E5468" s="47" t="s">
        <v>14599</v>
      </c>
      <c r="F5468" s="53">
        <v>166</v>
      </c>
      <c r="G5468" s="56">
        <f t="shared" si="171"/>
        <v>53462</v>
      </c>
    </row>
    <row r="5469" spans="1:7" ht="63" x14ac:dyDescent="0.25">
      <c r="A5469" s="54" t="s">
        <v>14600</v>
      </c>
      <c r="B5469" s="54" t="s">
        <v>14043</v>
      </c>
      <c r="C5469" s="57" t="str">
        <f t="shared" si="170"/>
        <v>Formula</v>
      </c>
      <c r="D5469" s="54" t="s">
        <v>14044</v>
      </c>
      <c r="E5469" s="54" t="s">
        <v>14601</v>
      </c>
      <c r="F5469" s="55">
        <v>85</v>
      </c>
      <c r="G5469" s="56">
        <f t="shared" si="171"/>
        <v>53462</v>
      </c>
    </row>
    <row r="5470" spans="1:7" ht="63" x14ac:dyDescent="0.25">
      <c r="A5470" s="47" t="s">
        <v>14602</v>
      </c>
      <c r="B5470" s="47" t="s">
        <v>14043</v>
      </c>
      <c r="C5470" s="57" t="str">
        <f t="shared" si="170"/>
        <v>Formula</v>
      </c>
      <c r="D5470" s="47" t="s">
        <v>14044</v>
      </c>
      <c r="E5470" s="47" t="s">
        <v>14603</v>
      </c>
      <c r="F5470" s="53">
        <v>54</v>
      </c>
      <c r="G5470" s="56">
        <f t="shared" si="171"/>
        <v>53462</v>
      </c>
    </row>
    <row r="5471" spans="1:7" ht="63" x14ac:dyDescent="0.25">
      <c r="A5471" s="54" t="s">
        <v>14604</v>
      </c>
      <c r="B5471" s="54" t="s">
        <v>14043</v>
      </c>
      <c r="C5471" s="57" t="str">
        <f t="shared" si="170"/>
        <v>Formula</v>
      </c>
      <c r="D5471" s="54" t="s">
        <v>14044</v>
      </c>
      <c r="E5471" s="54" t="s">
        <v>14605</v>
      </c>
      <c r="F5471" s="55">
        <v>24</v>
      </c>
      <c r="G5471" s="56">
        <f t="shared" si="171"/>
        <v>53462</v>
      </c>
    </row>
    <row r="5472" spans="1:7" ht="63" x14ac:dyDescent="0.25">
      <c r="A5472" s="47" t="s">
        <v>14606</v>
      </c>
      <c r="B5472" s="47" t="s">
        <v>14043</v>
      </c>
      <c r="C5472" s="57" t="str">
        <f t="shared" si="170"/>
        <v>Formula</v>
      </c>
      <c r="D5472" s="47" t="s">
        <v>14044</v>
      </c>
      <c r="E5472" s="47" t="s">
        <v>14607</v>
      </c>
      <c r="F5472" s="53">
        <v>24</v>
      </c>
      <c r="G5472" s="56">
        <f t="shared" si="171"/>
        <v>53462</v>
      </c>
    </row>
    <row r="5473" spans="1:7" ht="63" x14ac:dyDescent="0.25">
      <c r="A5473" s="54" t="s">
        <v>14608</v>
      </c>
      <c r="B5473" s="54" t="s">
        <v>14043</v>
      </c>
      <c r="C5473" s="57" t="str">
        <f t="shared" si="170"/>
        <v>Formula</v>
      </c>
      <c r="D5473" s="54" t="s">
        <v>14044</v>
      </c>
      <c r="E5473" s="54" t="s">
        <v>14609</v>
      </c>
      <c r="F5473" s="55">
        <v>153</v>
      </c>
      <c r="G5473" s="56">
        <f t="shared" si="171"/>
        <v>53462</v>
      </c>
    </row>
    <row r="5474" spans="1:7" ht="63" x14ac:dyDescent="0.25">
      <c r="A5474" s="47" t="s">
        <v>14610</v>
      </c>
      <c r="B5474" s="47" t="s">
        <v>14043</v>
      </c>
      <c r="C5474" s="57" t="str">
        <f t="shared" si="170"/>
        <v>Formula</v>
      </c>
      <c r="D5474" s="47" t="s">
        <v>14044</v>
      </c>
      <c r="E5474" s="47" t="s">
        <v>14611</v>
      </c>
      <c r="F5474" s="53">
        <v>56</v>
      </c>
      <c r="G5474" s="56">
        <f t="shared" si="171"/>
        <v>53462</v>
      </c>
    </row>
    <row r="5475" spans="1:7" ht="63" x14ac:dyDescent="0.25">
      <c r="A5475" s="54" t="s">
        <v>14612</v>
      </c>
      <c r="B5475" s="54" t="s">
        <v>14043</v>
      </c>
      <c r="C5475" s="57" t="str">
        <f t="shared" si="170"/>
        <v>Formula</v>
      </c>
      <c r="D5475" s="54" t="s">
        <v>14044</v>
      </c>
      <c r="E5475" s="54" t="s">
        <v>14613</v>
      </c>
      <c r="F5475" s="55">
        <v>59</v>
      </c>
      <c r="G5475" s="56">
        <f t="shared" si="171"/>
        <v>53462</v>
      </c>
    </row>
    <row r="5476" spans="1:7" ht="63" x14ac:dyDescent="0.25">
      <c r="A5476" s="47" t="s">
        <v>14614</v>
      </c>
      <c r="B5476" s="47" t="s">
        <v>14043</v>
      </c>
      <c r="C5476" s="57" t="str">
        <f t="shared" si="170"/>
        <v>Formula</v>
      </c>
      <c r="D5476" s="47" t="s">
        <v>14044</v>
      </c>
      <c r="E5476" s="47" t="s">
        <v>14615</v>
      </c>
      <c r="F5476" s="53">
        <v>94</v>
      </c>
      <c r="G5476" s="56">
        <f t="shared" si="171"/>
        <v>53462</v>
      </c>
    </row>
    <row r="5477" spans="1:7" ht="63" x14ac:dyDescent="0.25">
      <c r="A5477" s="54" t="s">
        <v>14616</v>
      </c>
      <c r="B5477" s="54" t="s">
        <v>14043</v>
      </c>
      <c r="C5477" s="57" t="str">
        <f t="shared" si="170"/>
        <v>Formula</v>
      </c>
      <c r="D5477" s="54" t="s">
        <v>14044</v>
      </c>
      <c r="E5477" s="54" t="s">
        <v>14617</v>
      </c>
      <c r="F5477" s="55">
        <v>15</v>
      </c>
      <c r="G5477" s="56">
        <f t="shared" si="171"/>
        <v>53462</v>
      </c>
    </row>
    <row r="5478" spans="1:7" ht="63" x14ac:dyDescent="0.25">
      <c r="A5478" s="47" t="s">
        <v>14618</v>
      </c>
      <c r="B5478" s="47" t="s">
        <v>14043</v>
      </c>
      <c r="C5478" s="57" t="str">
        <f t="shared" si="170"/>
        <v>Formula</v>
      </c>
      <c r="D5478" s="47" t="s">
        <v>14044</v>
      </c>
      <c r="E5478" s="47" t="s">
        <v>14619</v>
      </c>
      <c r="F5478" s="53">
        <v>160</v>
      </c>
      <c r="G5478" s="56">
        <f t="shared" si="171"/>
        <v>53462</v>
      </c>
    </row>
    <row r="5479" spans="1:7" ht="63" x14ac:dyDescent="0.25">
      <c r="A5479" s="54" t="s">
        <v>14620</v>
      </c>
      <c r="B5479" s="54" t="s">
        <v>14043</v>
      </c>
      <c r="C5479" s="57" t="str">
        <f t="shared" si="170"/>
        <v>Formula</v>
      </c>
      <c r="D5479" s="54" t="s">
        <v>14044</v>
      </c>
      <c r="E5479" s="54" t="s">
        <v>14621</v>
      </c>
      <c r="F5479" s="55">
        <v>53</v>
      </c>
      <c r="G5479" s="56">
        <f t="shared" si="171"/>
        <v>53462</v>
      </c>
    </row>
    <row r="5480" spans="1:7" ht="63" x14ac:dyDescent="0.25">
      <c r="A5480" s="47" t="s">
        <v>14622</v>
      </c>
      <c r="B5480" s="47" t="s">
        <v>14043</v>
      </c>
      <c r="C5480" s="57" t="str">
        <f t="shared" si="170"/>
        <v>Formula</v>
      </c>
      <c r="D5480" s="47" t="s">
        <v>14044</v>
      </c>
      <c r="E5480" s="47" t="s">
        <v>14623</v>
      </c>
      <c r="F5480" s="53">
        <v>0</v>
      </c>
      <c r="G5480" s="56">
        <f t="shared" si="171"/>
        <v>53462</v>
      </c>
    </row>
    <row r="5481" spans="1:7" ht="42" x14ac:dyDescent="0.25">
      <c r="A5481" s="54" t="s">
        <v>14628</v>
      </c>
      <c r="B5481" s="54" t="s">
        <v>14629</v>
      </c>
      <c r="C5481" s="57" t="str">
        <f t="shared" si="170"/>
        <v>Formula</v>
      </c>
      <c r="D5481" s="54" t="s">
        <v>14630</v>
      </c>
      <c r="E5481" s="54" t="s">
        <v>14631</v>
      </c>
      <c r="F5481" s="55">
        <v>298</v>
      </c>
      <c r="G5481" s="56">
        <f t="shared" si="171"/>
        <v>2536</v>
      </c>
    </row>
    <row r="5482" spans="1:7" ht="42" x14ac:dyDescent="0.25">
      <c r="A5482" s="47" t="s">
        <v>14632</v>
      </c>
      <c r="B5482" s="47" t="s">
        <v>14629</v>
      </c>
      <c r="C5482" s="57" t="str">
        <f t="shared" si="170"/>
        <v>Formula</v>
      </c>
      <c r="D5482" s="47" t="s">
        <v>14630</v>
      </c>
      <c r="E5482" s="47" t="s">
        <v>14633</v>
      </c>
      <c r="F5482" s="53">
        <v>208</v>
      </c>
      <c r="G5482" s="56">
        <f t="shared" si="171"/>
        <v>2536</v>
      </c>
    </row>
    <row r="5483" spans="1:7" ht="42" x14ac:dyDescent="0.25">
      <c r="A5483" s="54" t="s">
        <v>14634</v>
      </c>
      <c r="B5483" s="54" t="s">
        <v>14629</v>
      </c>
      <c r="C5483" s="57" t="str">
        <f t="shared" si="170"/>
        <v>Formula</v>
      </c>
      <c r="D5483" s="54" t="s">
        <v>14630</v>
      </c>
      <c r="E5483" s="54" t="s">
        <v>14635</v>
      </c>
      <c r="F5483" s="55">
        <v>366</v>
      </c>
      <c r="G5483" s="56">
        <f t="shared" si="171"/>
        <v>2536</v>
      </c>
    </row>
    <row r="5484" spans="1:7" ht="42" x14ac:dyDescent="0.25">
      <c r="A5484" s="47" t="s">
        <v>14636</v>
      </c>
      <c r="B5484" s="47" t="s">
        <v>14629</v>
      </c>
      <c r="C5484" s="57" t="str">
        <f t="shared" si="170"/>
        <v>Formula</v>
      </c>
      <c r="D5484" s="47" t="s">
        <v>14630</v>
      </c>
      <c r="E5484" s="47" t="s">
        <v>14637</v>
      </c>
      <c r="F5484" s="53">
        <v>279</v>
      </c>
      <c r="G5484" s="56">
        <f t="shared" si="171"/>
        <v>2536</v>
      </c>
    </row>
    <row r="5485" spans="1:7" ht="42" x14ac:dyDescent="0.25">
      <c r="A5485" s="54" t="s">
        <v>14638</v>
      </c>
      <c r="B5485" s="54" t="s">
        <v>14629</v>
      </c>
      <c r="C5485" s="57" t="str">
        <f t="shared" si="170"/>
        <v>Formula</v>
      </c>
      <c r="D5485" s="54" t="s">
        <v>14630</v>
      </c>
      <c r="E5485" s="54" t="s">
        <v>14639</v>
      </c>
      <c r="F5485" s="55">
        <v>222</v>
      </c>
      <c r="G5485" s="56">
        <f t="shared" si="171"/>
        <v>2536</v>
      </c>
    </row>
    <row r="5486" spans="1:7" ht="42" x14ac:dyDescent="0.25">
      <c r="A5486" s="47" t="s">
        <v>14640</v>
      </c>
      <c r="B5486" s="47" t="s">
        <v>14629</v>
      </c>
      <c r="C5486" s="57" t="str">
        <f t="shared" si="170"/>
        <v>Formula</v>
      </c>
      <c r="D5486" s="47" t="s">
        <v>14630</v>
      </c>
      <c r="E5486" s="47" t="s">
        <v>14641</v>
      </c>
      <c r="F5486" s="53">
        <v>136</v>
      </c>
      <c r="G5486" s="56">
        <f t="shared" si="171"/>
        <v>2536</v>
      </c>
    </row>
    <row r="5487" spans="1:7" ht="42" x14ac:dyDescent="0.25">
      <c r="A5487" s="54" t="s">
        <v>14642</v>
      </c>
      <c r="B5487" s="54" t="s">
        <v>14629</v>
      </c>
      <c r="C5487" s="57" t="str">
        <f t="shared" si="170"/>
        <v>Formula</v>
      </c>
      <c r="D5487" s="54" t="s">
        <v>14630</v>
      </c>
      <c r="E5487" s="54" t="s">
        <v>14643</v>
      </c>
      <c r="F5487" s="55">
        <v>234</v>
      </c>
      <c r="G5487" s="56">
        <f t="shared" si="171"/>
        <v>2536</v>
      </c>
    </row>
    <row r="5488" spans="1:7" ht="42" x14ac:dyDescent="0.25">
      <c r="A5488" s="47" t="s">
        <v>14644</v>
      </c>
      <c r="B5488" s="47" t="s">
        <v>14629</v>
      </c>
      <c r="C5488" s="57" t="str">
        <f t="shared" si="170"/>
        <v>Formula</v>
      </c>
      <c r="D5488" s="47" t="s">
        <v>14630</v>
      </c>
      <c r="E5488" s="47" t="s">
        <v>14645</v>
      </c>
      <c r="F5488" s="53">
        <v>234</v>
      </c>
      <c r="G5488" s="56">
        <f t="shared" si="171"/>
        <v>2536</v>
      </c>
    </row>
    <row r="5489" spans="1:7" ht="42" x14ac:dyDescent="0.25">
      <c r="A5489" s="54" t="s">
        <v>14646</v>
      </c>
      <c r="B5489" s="54" t="s">
        <v>14629</v>
      </c>
      <c r="C5489" s="57" t="str">
        <f t="shared" si="170"/>
        <v>Formula</v>
      </c>
      <c r="D5489" s="54" t="s">
        <v>14630</v>
      </c>
      <c r="E5489" s="54" t="s">
        <v>14647</v>
      </c>
      <c r="F5489" s="55">
        <v>94</v>
      </c>
      <c r="G5489" s="56">
        <f t="shared" si="171"/>
        <v>2536</v>
      </c>
    </row>
    <row r="5490" spans="1:7" ht="42" x14ac:dyDescent="0.25">
      <c r="A5490" s="47" t="s">
        <v>14648</v>
      </c>
      <c r="B5490" s="47" t="s">
        <v>14629</v>
      </c>
      <c r="C5490" s="57" t="str">
        <f t="shared" si="170"/>
        <v>Formula</v>
      </c>
      <c r="D5490" s="47" t="s">
        <v>14630</v>
      </c>
      <c r="E5490" s="47" t="s">
        <v>14649</v>
      </c>
      <c r="F5490" s="53">
        <v>376</v>
      </c>
      <c r="G5490" s="56">
        <f t="shared" si="171"/>
        <v>2536</v>
      </c>
    </row>
    <row r="5491" spans="1:7" ht="42" x14ac:dyDescent="0.25">
      <c r="A5491" s="54" t="s">
        <v>14650</v>
      </c>
      <c r="B5491" s="54" t="s">
        <v>14629</v>
      </c>
      <c r="C5491" s="57" t="str">
        <f t="shared" si="170"/>
        <v>Formula</v>
      </c>
      <c r="D5491" s="54" t="s">
        <v>14630</v>
      </c>
      <c r="E5491" s="54" t="s">
        <v>14651</v>
      </c>
      <c r="F5491" s="55">
        <v>77</v>
      </c>
      <c r="G5491" s="56">
        <f t="shared" si="171"/>
        <v>2536</v>
      </c>
    </row>
    <row r="5492" spans="1:7" ht="42" x14ac:dyDescent="0.25">
      <c r="A5492" s="47" t="s">
        <v>14652</v>
      </c>
      <c r="B5492" s="47" t="s">
        <v>14629</v>
      </c>
      <c r="C5492" s="57" t="str">
        <f t="shared" si="170"/>
        <v>Formula</v>
      </c>
      <c r="D5492" s="47" t="s">
        <v>14630</v>
      </c>
      <c r="E5492" s="47" t="s">
        <v>14653</v>
      </c>
      <c r="F5492" s="53">
        <v>2</v>
      </c>
      <c r="G5492" s="56">
        <f t="shared" si="171"/>
        <v>2536</v>
      </c>
    </row>
    <row r="5493" spans="1:7" ht="42" x14ac:dyDescent="0.25">
      <c r="A5493" s="54" t="s">
        <v>14654</v>
      </c>
      <c r="B5493" s="54" t="s">
        <v>14629</v>
      </c>
      <c r="C5493" s="57" t="str">
        <f t="shared" si="170"/>
        <v>Formula</v>
      </c>
      <c r="D5493" s="54" t="s">
        <v>14630</v>
      </c>
      <c r="E5493" s="54" t="s">
        <v>14655</v>
      </c>
      <c r="F5493" s="55">
        <v>10</v>
      </c>
      <c r="G5493" s="56">
        <f t="shared" si="171"/>
        <v>2536</v>
      </c>
    </row>
    <row r="5494" spans="1:7" ht="31.5" x14ac:dyDescent="0.25">
      <c r="A5494" s="47" t="s">
        <v>14656</v>
      </c>
      <c r="B5494" s="47" t="s">
        <v>14657</v>
      </c>
      <c r="C5494" s="57" t="str">
        <f t="shared" si="170"/>
        <v>Formula</v>
      </c>
      <c r="D5494" s="47" t="s">
        <v>14658</v>
      </c>
      <c r="E5494" s="47" t="s">
        <v>14659</v>
      </c>
      <c r="F5494" s="53">
        <v>179</v>
      </c>
      <c r="G5494" s="56">
        <f t="shared" si="171"/>
        <v>195</v>
      </c>
    </row>
    <row r="5495" spans="1:7" ht="31.5" x14ac:dyDescent="0.25">
      <c r="A5495" s="54" t="s">
        <v>14660</v>
      </c>
      <c r="B5495" s="54" t="s">
        <v>14657</v>
      </c>
      <c r="C5495" s="57" t="str">
        <f t="shared" si="170"/>
        <v>Formula</v>
      </c>
      <c r="D5495" s="54" t="s">
        <v>14658</v>
      </c>
      <c r="E5495" s="54" t="s">
        <v>14659</v>
      </c>
      <c r="F5495" s="55">
        <v>16</v>
      </c>
      <c r="G5495" s="56">
        <f t="shared" si="171"/>
        <v>195</v>
      </c>
    </row>
    <row r="5496" spans="1:7" ht="52.5" x14ac:dyDescent="0.25">
      <c r="A5496" s="47" t="s">
        <v>14661</v>
      </c>
      <c r="B5496" s="47" t="s">
        <v>14662</v>
      </c>
      <c r="C5496" s="57" t="str">
        <f t="shared" si="170"/>
        <v>Formula</v>
      </c>
      <c r="D5496" s="47" t="s">
        <v>14663</v>
      </c>
      <c r="E5496" s="47" t="s">
        <v>14664</v>
      </c>
      <c r="F5496" s="53">
        <v>417</v>
      </c>
      <c r="G5496" s="56">
        <f t="shared" si="171"/>
        <v>3169</v>
      </c>
    </row>
    <row r="5497" spans="1:7" ht="52.5" x14ac:dyDescent="0.25">
      <c r="A5497" s="54" t="s">
        <v>14665</v>
      </c>
      <c r="B5497" s="54" t="s">
        <v>14662</v>
      </c>
      <c r="C5497" s="57" t="str">
        <f t="shared" si="170"/>
        <v>Formula</v>
      </c>
      <c r="D5497" s="54" t="s">
        <v>14663</v>
      </c>
      <c r="E5497" s="54" t="s">
        <v>14666</v>
      </c>
      <c r="F5497" s="55">
        <v>102</v>
      </c>
      <c r="G5497" s="56">
        <f t="shared" si="171"/>
        <v>3169</v>
      </c>
    </row>
    <row r="5498" spans="1:7" ht="52.5" x14ac:dyDescent="0.25">
      <c r="A5498" s="47" t="s">
        <v>14667</v>
      </c>
      <c r="B5498" s="47" t="s">
        <v>14662</v>
      </c>
      <c r="C5498" s="57" t="str">
        <f t="shared" si="170"/>
        <v>Formula</v>
      </c>
      <c r="D5498" s="47" t="s">
        <v>14663</v>
      </c>
      <c r="E5498" s="47" t="s">
        <v>14668</v>
      </c>
      <c r="F5498" s="53">
        <v>182</v>
      </c>
      <c r="G5498" s="56">
        <f t="shared" si="171"/>
        <v>3169</v>
      </c>
    </row>
    <row r="5499" spans="1:7" ht="52.5" x14ac:dyDescent="0.25">
      <c r="A5499" s="54" t="s">
        <v>14669</v>
      </c>
      <c r="B5499" s="54" t="s">
        <v>14662</v>
      </c>
      <c r="C5499" s="57" t="str">
        <f t="shared" si="170"/>
        <v>Formula</v>
      </c>
      <c r="D5499" s="54" t="s">
        <v>14663</v>
      </c>
      <c r="E5499" s="54" t="s">
        <v>14670</v>
      </c>
      <c r="F5499" s="55">
        <v>248</v>
      </c>
      <c r="G5499" s="56">
        <f t="shared" si="171"/>
        <v>3169</v>
      </c>
    </row>
    <row r="5500" spans="1:7" ht="52.5" x14ac:dyDescent="0.25">
      <c r="A5500" s="47" t="s">
        <v>14671</v>
      </c>
      <c r="B5500" s="47" t="s">
        <v>14662</v>
      </c>
      <c r="C5500" s="57" t="str">
        <f t="shared" si="170"/>
        <v>Formula</v>
      </c>
      <c r="D5500" s="47" t="s">
        <v>14663</v>
      </c>
      <c r="E5500" s="47" t="s">
        <v>14672</v>
      </c>
      <c r="F5500" s="53">
        <v>102</v>
      </c>
      <c r="G5500" s="56">
        <f t="shared" si="171"/>
        <v>3169</v>
      </c>
    </row>
    <row r="5501" spans="1:7" ht="52.5" x14ac:dyDescent="0.25">
      <c r="A5501" s="54" t="s">
        <v>14673</v>
      </c>
      <c r="B5501" s="54" t="s">
        <v>14662</v>
      </c>
      <c r="C5501" s="57" t="str">
        <f t="shared" si="170"/>
        <v>Formula</v>
      </c>
      <c r="D5501" s="54" t="s">
        <v>14663</v>
      </c>
      <c r="E5501" s="54" t="s">
        <v>14674</v>
      </c>
      <c r="F5501" s="55">
        <v>775</v>
      </c>
      <c r="G5501" s="56">
        <f t="shared" si="171"/>
        <v>3169</v>
      </c>
    </row>
    <row r="5502" spans="1:7" ht="52.5" x14ac:dyDescent="0.25">
      <c r="A5502" s="47" t="s">
        <v>14675</v>
      </c>
      <c r="B5502" s="47" t="s">
        <v>14662</v>
      </c>
      <c r="C5502" s="57" t="str">
        <f t="shared" si="170"/>
        <v>Formula</v>
      </c>
      <c r="D5502" s="47" t="s">
        <v>14663</v>
      </c>
      <c r="E5502" s="47" t="s">
        <v>14676</v>
      </c>
      <c r="F5502" s="53">
        <v>196</v>
      </c>
      <c r="G5502" s="56">
        <f t="shared" si="171"/>
        <v>3169</v>
      </c>
    </row>
    <row r="5503" spans="1:7" ht="52.5" x14ac:dyDescent="0.25">
      <c r="A5503" s="54" t="s">
        <v>14677</v>
      </c>
      <c r="B5503" s="54" t="s">
        <v>14662</v>
      </c>
      <c r="C5503" s="57" t="str">
        <f t="shared" si="170"/>
        <v>Formula</v>
      </c>
      <c r="D5503" s="54" t="s">
        <v>14663</v>
      </c>
      <c r="E5503" s="54" t="s">
        <v>14678</v>
      </c>
      <c r="F5503" s="55">
        <v>180</v>
      </c>
      <c r="G5503" s="56">
        <f t="shared" si="171"/>
        <v>3169</v>
      </c>
    </row>
    <row r="5504" spans="1:7" ht="52.5" x14ac:dyDescent="0.25">
      <c r="A5504" s="47" t="s">
        <v>14679</v>
      </c>
      <c r="B5504" s="47" t="s">
        <v>14662</v>
      </c>
      <c r="C5504" s="57" t="str">
        <f t="shared" si="170"/>
        <v>Formula</v>
      </c>
      <c r="D5504" s="47" t="s">
        <v>14663</v>
      </c>
      <c r="E5504" s="47" t="s">
        <v>14680</v>
      </c>
      <c r="F5504" s="53">
        <v>123</v>
      </c>
      <c r="G5504" s="56">
        <f t="shared" si="171"/>
        <v>3169</v>
      </c>
    </row>
    <row r="5505" spans="1:7" ht="52.5" x14ac:dyDescent="0.25">
      <c r="A5505" s="54" t="s">
        <v>14681</v>
      </c>
      <c r="B5505" s="54" t="s">
        <v>14662</v>
      </c>
      <c r="C5505" s="57" t="str">
        <f t="shared" si="170"/>
        <v>Formula</v>
      </c>
      <c r="D5505" s="54" t="s">
        <v>14663</v>
      </c>
      <c r="E5505" s="54" t="s">
        <v>14682</v>
      </c>
      <c r="F5505" s="55">
        <v>121</v>
      </c>
      <c r="G5505" s="56">
        <f t="shared" si="171"/>
        <v>3169</v>
      </c>
    </row>
    <row r="5506" spans="1:7" ht="52.5" x14ac:dyDescent="0.25">
      <c r="A5506" s="47" t="s">
        <v>14683</v>
      </c>
      <c r="B5506" s="47" t="s">
        <v>14662</v>
      </c>
      <c r="C5506" s="57" t="str">
        <f t="shared" si="170"/>
        <v>Formula</v>
      </c>
      <c r="D5506" s="47" t="s">
        <v>14663</v>
      </c>
      <c r="E5506" s="47" t="s">
        <v>14684</v>
      </c>
      <c r="F5506" s="53">
        <v>135</v>
      </c>
      <c r="G5506" s="56">
        <f t="shared" si="171"/>
        <v>3169</v>
      </c>
    </row>
    <row r="5507" spans="1:7" ht="52.5" x14ac:dyDescent="0.25">
      <c r="A5507" s="54" t="s">
        <v>14685</v>
      </c>
      <c r="B5507" s="54" t="s">
        <v>14662</v>
      </c>
      <c r="C5507" s="57" t="str">
        <f t="shared" ref="C5507:C5570" si="172">IF(ISTEXT(VLOOKUP(B5507,$I$2:$I$11,1,FALSE)),"Alt sub","Formula")</f>
        <v>Formula</v>
      </c>
      <c r="D5507" s="54" t="s">
        <v>14663</v>
      </c>
      <c r="E5507" s="54" t="s">
        <v>14686</v>
      </c>
      <c r="F5507" s="55">
        <v>228</v>
      </c>
      <c r="G5507" s="56">
        <f t="shared" ref="G5507:G5570" si="173">SUMIF(B:B,B5507,F:F)</f>
        <v>3169</v>
      </c>
    </row>
    <row r="5508" spans="1:7" ht="52.5" x14ac:dyDescent="0.25">
      <c r="A5508" s="47" t="s">
        <v>14687</v>
      </c>
      <c r="B5508" s="47" t="s">
        <v>14662</v>
      </c>
      <c r="C5508" s="57" t="str">
        <f t="shared" si="172"/>
        <v>Formula</v>
      </c>
      <c r="D5508" s="47" t="s">
        <v>14663</v>
      </c>
      <c r="E5508" s="47" t="s">
        <v>276</v>
      </c>
      <c r="F5508" s="53">
        <v>125</v>
      </c>
      <c r="G5508" s="56">
        <f t="shared" si="173"/>
        <v>3169</v>
      </c>
    </row>
    <row r="5509" spans="1:7" ht="52.5" x14ac:dyDescent="0.25">
      <c r="A5509" s="54" t="s">
        <v>14688</v>
      </c>
      <c r="B5509" s="54" t="s">
        <v>14662</v>
      </c>
      <c r="C5509" s="57" t="str">
        <f t="shared" si="172"/>
        <v>Formula</v>
      </c>
      <c r="D5509" s="54" t="s">
        <v>14663</v>
      </c>
      <c r="E5509" s="54" t="s">
        <v>14689</v>
      </c>
      <c r="F5509" s="55">
        <v>82</v>
      </c>
      <c r="G5509" s="56">
        <f t="shared" si="173"/>
        <v>3169</v>
      </c>
    </row>
    <row r="5510" spans="1:7" ht="52.5" x14ac:dyDescent="0.25">
      <c r="A5510" s="47" t="s">
        <v>14690</v>
      </c>
      <c r="B5510" s="47" t="s">
        <v>14662</v>
      </c>
      <c r="C5510" s="57" t="str">
        <f t="shared" si="172"/>
        <v>Formula</v>
      </c>
      <c r="D5510" s="47" t="s">
        <v>14663</v>
      </c>
      <c r="E5510" s="47" t="s">
        <v>14691</v>
      </c>
      <c r="F5510" s="53">
        <v>48</v>
      </c>
      <c r="G5510" s="56">
        <f t="shared" si="173"/>
        <v>3169</v>
      </c>
    </row>
    <row r="5511" spans="1:7" ht="52.5" x14ac:dyDescent="0.25">
      <c r="A5511" s="54" t="s">
        <v>14692</v>
      </c>
      <c r="B5511" s="54" t="s">
        <v>14662</v>
      </c>
      <c r="C5511" s="57" t="str">
        <f t="shared" si="172"/>
        <v>Formula</v>
      </c>
      <c r="D5511" s="54" t="s">
        <v>14663</v>
      </c>
      <c r="E5511" s="54" t="s">
        <v>14693</v>
      </c>
      <c r="F5511" s="55">
        <v>105</v>
      </c>
      <c r="G5511" s="56">
        <f t="shared" si="173"/>
        <v>3169</v>
      </c>
    </row>
    <row r="5512" spans="1:7" ht="42" x14ac:dyDescent="0.25">
      <c r="A5512" s="47" t="s">
        <v>14696</v>
      </c>
      <c r="B5512" s="47" t="s">
        <v>14697</v>
      </c>
      <c r="C5512" s="57" t="str">
        <f t="shared" si="172"/>
        <v>Formula</v>
      </c>
      <c r="D5512" s="47" t="s">
        <v>14698</v>
      </c>
      <c r="E5512" s="47" t="s">
        <v>14699</v>
      </c>
      <c r="F5512" s="53">
        <v>104</v>
      </c>
      <c r="G5512" s="56">
        <f t="shared" si="173"/>
        <v>104</v>
      </c>
    </row>
    <row r="5513" spans="1:7" ht="42" x14ac:dyDescent="0.25">
      <c r="A5513" s="54" t="s">
        <v>14700</v>
      </c>
      <c r="B5513" s="54" t="s">
        <v>14701</v>
      </c>
      <c r="C5513" s="57" t="str">
        <f t="shared" si="172"/>
        <v>Formula</v>
      </c>
      <c r="D5513" s="54" t="s">
        <v>14702</v>
      </c>
      <c r="E5513" s="54" t="s">
        <v>7713</v>
      </c>
      <c r="F5513" s="55">
        <v>236</v>
      </c>
      <c r="G5513" s="56">
        <f t="shared" si="173"/>
        <v>236</v>
      </c>
    </row>
    <row r="5514" spans="1:7" ht="31.5" x14ac:dyDescent="0.25">
      <c r="A5514" s="47" t="s">
        <v>14703</v>
      </c>
      <c r="B5514" s="47" t="s">
        <v>14704</v>
      </c>
      <c r="C5514" s="57" t="str">
        <f t="shared" si="172"/>
        <v>Formula</v>
      </c>
      <c r="D5514" s="47" t="s">
        <v>14705</v>
      </c>
      <c r="E5514" s="47" t="s">
        <v>14706</v>
      </c>
      <c r="F5514" s="53">
        <v>192</v>
      </c>
      <c r="G5514" s="56">
        <f t="shared" si="173"/>
        <v>192</v>
      </c>
    </row>
    <row r="5515" spans="1:7" ht="31.5" x14ac:dyDescent="0.25">
      <c r="A5515" s="54" t="s">
        <v>14707</v>
      </c>
      <c r="B5515" s="54" t="s">
        <v>14708</v>
      </c>
      <c r="C5515" s="57" t="str">
        <f t="shared" si="172"/>
        <v>Formula</v>
      </c>
      <c r="D5515" s="54" t="s">
        <v>14709</v>
      </c>
      <c r="E5515" s="54" t="s">
        <v>11180</v>
      </c>
      <c r="F5515" s="55">
        <v>200</v>
      </c>
      <c r="G5515" s="56">
        <f t="shared" si="173"/>
        <v>200</v>
      </c>
    </row>
    <row r="5516" spans="1:7" ht="31.5" x14ac:dyDescent="0.25">
      <c r="A5516" s="47" t="s">
        <v>14710</v>
      </c>
      <c r="B5516" s="47" t="s">
        <v>14711</v>
      </c>
      <c r="C5516" s="57" t="str">
        <f t="shared" si="172"/>
        <v>Formula</v>
      </c>
      <c r="D5516" s="47" t="s">
        <v>14712</v>
      </c>
      <c r="E5516" s="47" t="s">
        <v>14713</v>
      </c>
      <c r="F5516" s="53">
        <v>51</v>
      </c>
      <c r="G5516" s="56">
        <f t="shared" si="173"/>
        <v>51</v>
      </c>
    </row>
    <row r="5517" spans="1:7" ht="31.5" x14ac:dyDescent="0.25">
      <c r="A5517" s="54" t="s">
        <v>14714</v>
      </c>
      <c r="B5517" s="54" t="s">
        <v>14715</v>
      </c>
      <c r="C5517" s="57" t="str">
        <f t="shared" si="172"/>
        <v>Formula</v>
      </c>
      <c r="D5517" s="54" t="s">
        <v>14716</v>
      </c>
      <c r="E5517" s="54" t="s">
        <v>14717</v>
      </c>
      <c r="F5517" s="55">
        <v>286</v>
      </c>
      <c r="G5517" s="56">
        <f t="shared" si="173"/>
        <v>298</v>
      </c>
    </row>
    <row r="5518" spans="1:7" ht="31.5" x14ac:dyDescent="0.25">
      <c r="A5518" s="47" t="s">
        <v>14718</v>
      </c>
      <c r="B5518" s="47" t="s">
        <v>14715</v>
      </c>
      <c r="C5518" s="57" t="str">
        <f t="shared" si="172"/>
        <v>Formula</v>
      </c>
      <c r="D5518" s="47" t="s">
        <v>14716</v>
      </c>
      <c r="E5518" s="47" t="s">
        <v>14719</v>
      </c>
      <c r="F5518" s="53">
        <v>12</v>
      </c>
      <c r="G5518" s="56">
        <f t="shared" si="173"/>
        <v>298</v>
      </c>
    </row>
    <row r="5519" spans="1:7" ht="42" x14ac:dyDescent="0.25">
      <c r="A5519" s="54" t="s">
        <v>14720</v>
      </c>
      <c r="B5519" s="54" t="s">
        <v>14721</v>
      </c>
      <c r="C5519" s="57" t="str">
        <f t="shared" si="172"/>
        <v>Formula</v>
      </c>
      <c r="D5519" s="54" t="s">
        <v>14722</v>
      </c>
      <c r="E5519" s="54" t="s">
        <v>14723</v>
      </c>
      <c r="F5519" s="55">
        <v>85</v>
      </c>
      <c r="G5519" s="56">
        <f t="shared" si="173"/>
        <v>85</v>
      </c>
    </row>
    <row r="5520" spans="1:7" ht="31.5" x14ac:dyDescent="0.25">
      <c r="A5520" s="47" t="s">
        <v>14724</v>
      </c>
      <c r="B5520" s="47" t="s">
        <v>14725</v>
      </c>
      <c r="C5520" s="57" t="str">
        <f t="shared" si="172"/>
        <v>Formula</v>
      </c>
      <c r="D5520" s="47" t="s">
        <v>14726</v>
      </c>
      <c r="E5520" s="47" t="s">
        <v>14727</v>
      </c>
      <c r="F5520" s="53">
        <v>181</v>
      </c>
      <c r="G5520" s="56">
        <f t="shared" si="173"/>
        <v>181</v>
      </c>
    </row>
    <row r="5521" spans="1:7" ht="31.5" x14ac:dyDescent="0.25">
      <c r="A5521" s="54" t="s">
        <v>14728</v>
      </c>
      <c r="B5521" s="54" t="s">
        <v>14729</v>
      </c>
      <c r="C5521" s="57" t="str">
        <f t="shared" si="172"/>
        <v>Formula</v>
      </c>
      <c r="D5521" s="54" t="s">
        <v>14730</v>
      </c>
      <c r="E5521" s="54" t="s">
        <v>4944</v>
      </c>
      <c r="F5521" s="55">
        <v>87</v>
      </c>
      <c r="G5521" s="56">
        <f t="shared" si="173"/>
        <v>87</v>
      </c>
    </row>
    <row r="5522" spans="1:7" ht="31.5" x14ac:dyDescent="0.25">
      <c r="A5522" s="47" t="s">
        <v>14731</v>
      </c>
      <c r="B5522" s="47" t="s">
        <v>14732</v>
      </c>
      <c r="C5522" s="57" t="str">
        <f t="shared" si="172"/>
        <v>Formula</v>
      </c>
      <c r="D5522" s="47" t="s">
        <v>14733</v>
      </c>
      <c r="E5522" s="47" t="s">
        <v>14734</v>
      </c>
      <c r="F5522" s="53">
        <v>86</v>
      </c>
      <c r="G5522" s="56">
        <f t="shared" si="173"/>
        <v>86</v>
      </c>
    </row>
    <row r="5523" spans="1:7" ht="31.5" x14ac:dyDescent="0.25">
      <c r="A5523" s="54" t="s">
        <v>14735</v>
      </c>
      <c r="B5523" s="54" t="s">
        <v>14736</v>
      </c>
      <c r="C5523" s="57" t="str">
        <f t="shared" si="172"/>
        <v>Formula</v>
      </c>
      <c r="D5523" s="54" t="s">
        <v>14737</v>
      </c>
      <c r="E5523" s="54" t="s">
        <v>14738</v>
      </c>
      <c r="F5523" s="55">
        <v>50</v>
      </c>
      <c r="G5523" s="56">
        <f t="shared" si="173"/>
        <v>50</v>
      </c>
    </row>
    <row r="5524" spans="1:7" ht="31.5" x14ac:dyDescent="0.25">
      <c r="A5524" s="47" t="s">
        <v>14739</v>
      </c>
      <c r="B5524" s="47" t="s">
        <v>14740</v>
      </c>
      <c r="C5524" s="57" t="str">
        <f t="shared" si="172"/>
        <v>Formula</v>
      </c>
      <c r="D5524" s="47" t="s">
        <v>14741</v>
      </c>
      <c r="E5524" s="47" t="s">
        <v>4944</v>
      </c>
      <c r="F5524" s="53">
        <v>74</v>
      </c>
      <c r="G5524" s="56">
        <f t="shared" si="173"/>
        <v>74</v>
      </c>
    </row>
    <row r="5525" spans="1:7" ht="42" x14ac:dyDescent="0.25">
      <c r="A5525" s="54" t="s">
        <v>14742</v>
      </c>
      <c r="B5525" s="54" t="s">
        <v>14743</v>
      </c>
      <c r="C5525" s="57" t="str">
        <f t="shared" si="172"/>
        <v>Formula</v>
      </c>
      <c r="D5525" s="54" t="s">
        <v>14744</v>
      </c>
      <c r="E5525" s="54" t="s">
        <v>14745</v>
      </c>
      <c r="F5525" s="55">
        <v>234</v>
      </c>
      <c r="G5525" s="56">
        <f t="shared" si="173"/>
        <v>234</v>
      </c>
    </row>
    <row r="5526" spans="1:7" ht="31.5" x14ac:dyDescent="0.25">
      <c r="A5526" s="47" t="s">
        <v>14746</v>
      </c>
      <c r="B5526" s="47" t="s">
        <v>14747</v>
      </c>
      <c r="C5526" s="57" t="str">
        <f t="shared" si="172"/>
        <v>Formula</v>
      </c>
      <c r="D5526" s="47" t="s">
        <v>14748</v>
      </c>
      <c r="E5526" s="47" t="s">
        <v>14749</v>
      </c>
      <c r="F5526" s="53">
        <v>90</v>
      </c>
      <c r="G5526" s="56">
        <f t="shared" si="173"/>
        <v>90</v>
      </c>
    </row>
    <row r="5527" spans="1:7" ht="31.5" x14ac:dyDescent="0.25">
      <c r="A5527" s="54" t="s">
        <v>14750</v>
      </c>
      <c r="B5527" s="54" t="s">
        <v>14751</v>
      </c>
      <c r="C5527" s="57" t="str">
        <f t="shared" si="172"/>
        <v>Formula</v>
      </c>
      <c r="D5527" s="54" t="s">
        <v>13254</v>
      </c>
      <c r="E5527" s="54" t="s">
        <v>14752</v>
      </c>
      <c r="F5527" s="55">
        <v>71</v>
      </c>
      <c r="G5527" s="56">
        <f t="shared" si="173"/>
        <v>71</v>
      </c>
    </row>
    <row r="5528" spans="1:7" ht="31.5" x14ac:dyDescent="0.25">
      <c r="A5528" s="47" t="s">
        <v>14753</v>
      </c>
      <c r="B5528" s="47" t="s">
        <v>14754</v>
      </c>
      <c r="C5528" s="57" t="str">
        <f t="shared" si="172"/>
        <v>Formula</v>
      </c>
      <c r="D5528" s="47" t="s">
        <v>14755</v>
      </c>
      <c r="E5528" s="47" t="s">
        <v>14756</v>
      </c>
      <c r="F5528" s="53">
        <v>176</v>
      </c>
      <c r="G5528" s="56">
        <f t="shared" si="173"/>
        <v>176</v>
      </c>
    </row>
    <row r="5529" spans="1:7" ht="31.5" x14ac:dyDescent="0.25">
      <c r="A5529" s="54" t="s">
        <v>14757</v>
      </c>
      <c r="B5529" s="54" t="s">
        <v>14758</v>
      </c>
      <c r="C5529" s="57" t="str">
        <f t="shared" si="172"/>
        <v>Formula</v>
      </c>
      <c r="D5529" s="54" t="s">
        <v>14759</v>
      </c>
      <c r="E5529" s="54" t="s">
        <v>14760</v>
      </c>
      <c r="F5529" s="55">
        <v>50</v>
      </c>
      <c r="G5529" s="56">
        <f t="shared" si="173"/>
        <v>50</v>
      </c>
    </row>
    <row r="5530" spans="1:7" ht="42" x14ac:dyDescent="0.25">
      <c r="A5530" s="47" t="s">
        <v>14761</v>
      </c>
      <c r="B5530" s="47" t="s">
        <v>14762</v>
      </c>
      <c r="C5530" s="57" t="str">
        <f t="shared" si="172"/>
        <v>Formula</v>
      </c>
      <c r="D5530" s="47" t="s">
        <v>14763</v>
      </c>
      <c r="E5530" s="47" t="s">
        <v>14764</v>
      </c>
      <c r="F5530" s="53">
        <v>96</v>
      </c>
      <c r="G5530" s="56">
        <f t="shared" si="173"/>
        <v>96</v>
      </c>
    </row>
    <row r="5531" spans="1:7" ht="42" x14ac:dyDescent="0.25">
      <c r="A5531" s="54" t="s">
        <v>18335</v>
      </c>
      <c r="B5531" s="54" t="s">
        <v>18333</v>
      </c>
      <c r="C5531" s="57" t="str">
        <f t="shared" si="172"/>
        <v>Formula</v>
      </c>
      <c r="D5531" s="54" t="s">
        <v>18334</v>
      </c>
      <c r="E5531" s="54" t="s">
        <v>18336</v>
      </c>
      <c r="F5531" s="55">
        <v>50</v>
      </c>
      <c r="G5531" s="56">
        <f t="shared" si="173"/>
        <v>50</v>
      </c>
    </row>
    <row r="5532" spans="1:7" ht="42" x14ac:dyDescent="0.25">
      <c r="A5532" s="47" t="s">
        <v>14765</v>
      </c>
      <c r="B5532" s="47" t="s">
        <v>14766</v>
      </c>
      <c r="C5532" s="57" t="str">
        <f t="shared" si="172"/>
        <v>Formula</v>
      </c>
      <c r="D5532" s="47" t="s">
        <v>14767</v>
      </c>
      <c r="E5532" s="47" t="s">
        <v>14768</v>
      </c>
      <c r="F5532" s="53">
        <v>60</v>
      </c>
      <c r="G5532" s="56">
        <f t="shared" si="173"/>
        <v>60</v>
      </c>
    </row>
    <row r="5533" spans="1:7" ht="31.5" x14ac:dyDescent="0.25">
      <c r="A5533" s="54" t="s">
        <v>14769</v>
      </c>
      <c r="B5533" s="54" t="s">
        <v>14770</v>
      </c>
      <c r="C5533" s="57" t="str">
        <f t="shared" si="172"/>
        <v>Formula</v>
      </c>
      <c r="D5533" s="54" t="s">
        <v>14771</v>
      </c>
      <c r="E5533" s="54" t="s">
        <v>14772</v>
      </c>
      <c r="F5533" s="55">
        <v>182</v>
      </c>
      <c r="G5533" s="56">
        <f t="shared" si="173"/>
        <v>182</v>
      </c>
    </row>
    <row r="5534" spans="1:7" ht="31.5" x14ac:dyDescent="0.25">
      <c r="A5534" s="47" t="s">
        <v>14773</v>
      </c>
      <c r="B5534" s="47" t="s">
        <v>14774</v>
      </c>
      <c r="C5534" s="57" t="str">
        <f t="shared" si="172"/>
        <v>Formula</v>
      </c>
      <c r="D5534" s="47" t="s">
        <v>14775</v>
      </c>
      <c r="E5534" s="47" t="s">
        <v>14776</v>
      </c>
      <c r="F5534" s="53">
        <v>20</v>
      </c>
      <c r="G5534" s="56">
        <f t="shared" si="173"/>
        <v>20</v>
      </c>
    </row>
    <row r="5535" spans="1:7" ht="31.5" x14ac:dyDescent="0.25">
      <c r="A5535" s="54" t="s">
        <v>14777</v>
      </c>
      <c r="B5535" s="54" t="s">
        <v>14778</v>
      </c>
      <c r="C5535" s="57" t="str">
        <f t="shared" si="172"/>
        <v>Formula</v>
      </c>
      <c r="D5535" s="54" t="s">
        <v>14779</v>
      </c>
      <c r="E5535" s="54" t="s">
        <v>14780</v>
      </c>
      <c r="F5535" s="55">
        <v>60</v>
      </c>
      <c r="G5535" s="56">
        <f t="shared" si="173"/>
        <v>60</v>
      </c>
    </row>
    <row r="5536" spans="1:7" ht="31.5" x14ac:dyDescent="0.25">
      <c r="A5536" s="47" t="s">
        <v>14781</v>
      </c>
      <c r="B5536" s="47" t="s">
        <v>14782</v>
      </c>
      <c r="C5536" s="57" t="str">
        <f t="shared" si="172"/>
        <v>Formula</v>
      </c>
      <c r="D5536" s="47" t="s">
        <v>14783</v>
      </c>
      <c r="E5536" s="47" t="s">
        <v>14784</v>
      </c>
      <c r="F5536" s="53">
        <v>90</v>
      </c>
      <c r="G5536" s="56">
        <f t="shared" si="173"/>
        <v>90</v>
      </c>
    </row>
    <row r="5537" spans="1:7" ht="31.5" x14ac:dyDescent="0.25">
      <c r="A5537" s="54" t="s">
        <v>14785</v>
      </c>
      <c r="B5537" s="54" t="s">
        <v>14786</v>
      </c>
      <c r="C5537" s="57" t="str">
        <f t="shared" si="172"/>
        <v>Formula</v>
      </c>
      <c r="D5537" s="54" t="s">
        <v>14787</v>
      </c>
      <c r="E5537" s="54" t="s">
        <v>14788</v>
      </c>
      <c r="F5537" s="55">
        <v>90</v>
      </c>
      <c r="G5537" s="56">
        <f t="shared" si="173"/>
        <v>90</v>
      </c>
    </row>
    <row r="5538" spans="1:7" ht="31.5" x14ac:dyDescent="0.25">
      <c r="A5538" s="47" t="s">
        <v>14789</v>
      </c>
      <c r="B5538" s="47" t="s">
        <v>14790</v>
      </c>
      <c r="C5538" s="57" t="str">
        <f t="shared" si="172"/>
        <v>Formula</v>
      </c>
      <c r="D5538" s="47" t="s">
        <v>14791</v>
      </c>
      <c r="E5538" s="47" t="s">
        <v>14792</v>
      </c>
      <c r="F5538" s="53">
        <v>140</v>
      </c>
      <c r="G5538" s="56">
        <f t="shared" si="173"/>
        <v>140</v>
      </c>
    </row>
    <row r="5539" spans="1:7" ht="31.5" x14ac:dyDescent="0.25">
      <c r="A5539" s="54" t="s">
        <v>14793</v>
      </c>
      <c r="B5539" s="54" t="s">
        <v>14794</v>
      </c>
      <c r="C5539" s="57" t="str">
        <f t="shared" si="172"/>
        <v>Formula</v>
      </c>
      <c r="D5539" s="54" t="s">
        <v>14795</v>
      </c>
      <c r="E5539" s="54" t="s">
        <v>14796</v>
      </c>
      <c r="F5539" s="55">
        <v>84</v>
      </c>
      <c r="G5539" s="56">
        <f t="shared" si="173"/>
        <v>84</v>
      </c>
    </row>
    <row r="5540" spans="1:7" ht="31.5" x14ac:dyDescent="0.25">
      <c r="A5540" s="47" t="s">
        <v>14797</v>
      </c>
      <c r="B5540" s="47" t="s">
        <v>14798</v>
      </c>
      <c r="C5540" s="57" t="str">
        <f t="shared" si="172"/>
        <v>Formula</v>
      </c>
      <c r="D5540" s="47" t="s">
        <v>14799</v>
      </c>
      <c r="E5540" s="47" t="s">
        <v>14800</v>
      </c>
      <c r="F5540" s="53">
        <v>66</v>
      </c>
      <c r="G5540" s="56">
        <f t="shared" si="173"/>
        <v>66</v>
      </c>
    </row>
    <row r="5541" spans="1:7" ht="31.5" x14ac:dyDescent="0.25">
      <c r="A5541" s="54" t="s">
        <v>14801</v>
      </c>
      <c r="B5541" s="54" t="s">
        <v>14802</v>
      </c>
      <c r="C5541" s="57" t="str">
        <f t="shared" si="172"/>
        <v>Formula</v>
      </c>
      <c r="D5541" s="54" t="s">
        <v>14803</v>
      </c>
      <c r="E5541" s="54" t="s">
        <v>4944</v>
      </c>
      <c r="F5541" s="55">
        <v>298</v>
      </c>
      <c r="G5541" s="56">
        <f t="shared" si="173"/>
        <v>298</v>
      </c>
    </row>
    <row r="5542" spans="1:7" ht="31.5" x14ac:dyDescent="0.25">
      <c r="A5542" s="47" t="s">
        <v>14804</v>
      </c>
      <c r="B5542" s="47" t="s">
        <v>14805</v>
      </c>
      <c r="C5542" s="57" t="str">
        <f t="shared" si="172"/>
        <v>Formula</v>
      </c>
      <c r="D5542" s="47" t="s">
        <v>14806</v>
      </c>
      <c r="E5542" s="47" t="s">
        <v>14807</v>
      </c>
      <c r="F5542" s="53">
        <v>82</v>
      </c>
      <c r="G5542" s="56">
        <f t="shared" si="173"/>
        <v>82</v>
      </c>
    </row>
    <row r="5543" spans="1:7" ht="31.5" x14ac:dyDescent="0.25">
      <c r="A5543" s="54" t="s">
        <v>14808</v>
      </c>
      <c r="B5543" s="54" t="s">
        <v>14809</v>
      </c>
      <c r="C5543" s="57" t="str">
        <f t="shared" si="172"/>
        <v>Formula</v>
      </c>
      <c r="D5543" s="54" t="s">
        <v>14810</v>
      </c>
      <c r="E5543" s="54" t="s">
        <v>1279</v>
      </c>
      <c r="F5543" s="55">
        <v>42</v>
      </c>
      <c r="G5543" s="56">
        <f t="shared" si="173"/>
        <v>42</v>
      </c>
    </row>
    <row r="5544" spans="1:7" ht="31.5" x14ac:dyDescent="0.25">
      <c r="A5544" s="47" t="s">
        <v>14811</v>
      </c>
      <c r="B5544" s="47" t="s">
        <v>14812</v>
      </c>
      <c r="C5544" s="57" t="str">
        <f t="shared" si="172"/>
        <v>Formula</v>
      </c>
      <c r="D5544" s="47" t="s">
        <v>13234</v>
      </c>
      <c r="E5544" s="47" t="s">
        <v>4944</v>
      </c>
      <c r="F5544" s="53">
        <v>60</v>
      </c>
      <c r="G5544" s="56">
        <f t="shared" si="173"/>
        <v>60</v>
      </c>
    </row>
    <row r="5545" spans="1:7" ht="31.5" x14ac:dyDescent="0.25">
      <c r="A5545" s="54" t="s">
        <v>14813</v>
      </c>
      <c r="B5545" s="54" t="s">
        <v>14814</v>
      </c>
      <c r="C5545" s="57" t="str">
        <f t="shared" si="172"/>
        <v>Formula</v>
      </c>
      <c r="D5545" s="54" t="s">
        <v>14815</v>
      </c>
      <c r="E5545" s="54" t="s">
        <v>4944</v>
      </c>
      <c r="F5545" s="55">
        <v>68</v>
      </c>
      <c r="G5545" s="56">
        <f t="shared" si="173"/>
        <v>68</v>
      </c>
    </row>
    <row r="5546" spans="1:7" ht="31.5" x14ac:dyDescent="0.25">
      <c r="A5546" s="47" t="s">
        <v>14816</v>
      </c>
      <c r="B5546" s="47" t="s">
        <v>14817</v>
      </c>
      <c r="C5546" s="57" t="str">
        <f t="shared" si="172"/>
        <v>Formula</v>
      </c>
      <c r="D5546" s="47" t="s">
        <v>14818</v>
      </c>
      <c r="E5546" s="47" t="s">
        <v>4944</v>
      </c>
      <c r="F5546" s="53">
        <v>50</v>
      </c>
      <c r="G5546" s="56">
        <f t="shared" si="173"/>
        <v>50</v>
      </c>
    </row>
    <row r="5547" spans="1:7" ht="31.5" x14ac:dyDescent="0.25">
      <c r="A5547" s="54" t="s">
        <v>14819</v>
      </c>
      <c r="B5547" s="54" t="s">
        <v>14820</v>
      </c>
      <c r="C5547" s="57" t="str">
        <f t="shared" si="172"/>
        <v>Formula</v>
      </c>
      <c r="D5547" s="54" t="s">
        <v>14821</v>
      </c>
      <c r="E5547" s="54" t="s">
        <v>4944</v>
      </c>
      <c r="F5547" s="55">
        <v>64</v>
      </c>
      <c r="G5547" s="56">
        <f t="shared" si="173"/>
        <v>64</v>
      </c>
    </row>
    <row r="5548" spans="1:7" ht="31.5" x14ac:dyDescent="0.25">
      <c r="A5548" s="47" t="s">
        <v>14822</v>
      </c>
      <c r="B5548" s="47" t="s">
        <v>14823</v>
      </c>
      <c r="C5548" s="57" t="str">
        <f t="shared" si="172"/>
        <v>Formula</v>
      </c>
      <c r="D5548" s="47" t="s">
        <v>14824</v>
      </c>
      <c r="E5548" s="47" t="s">
        <v>14825</v>
      </c>
      <c r="F5548" s="53">
        <v>14</v>
      </c>
      <c r="G5548" s="56">
        <f t="shared" si="173"/>
        <v>14</v>
      </c>
    </row>
    <row r="5549" spans="1:7" ht="31.5" x14ac:dyDescent="0.25">
      <c r="A5549" s="54" t="s">
        <v>14826</v>
      </c>
      <c r="B5549" s="54" t="s">
        <v>14827</v>
      </c>
      <c r="C5549" s="57" t="str">
        <f t="shared" si="172"/>
        <v>Formula</v>
      </c>
      <c r="D5549" s="54" t="s">
        <v>14828</v>
      </c>
      <c r="E5549" s="54" t="s">
        <v>14829</v>
      </c>
      <c r="F5549" s="55">
        <v>32</v>
      </c>
      <c r="G5549" s="56">
        <f t="shared" si="173"/>
        <v>32</v>
      </c>
    </row>
    <row r="5550" spans="1:7" ht="31.5" x14ac:dyDescent="0.25">
      <c r="A5550" s="47" t="s">
        <v>14830</v>
      </c>
      <c r="B5550" s="47" t="s">
        <v>14831</v>
      </c>
      <c r="C5550" s="57" t="str">
        <f t="shared" si="172"/>
        <v>Formula</v>
      </c>
      <c r="D5550" s="47" t="s">
        <v>14832</v>
      </c>
      <c r="E5550" s="47" t="s">
        <v>4944</v>
      </c>
      <c r="F5550" s="53">
        <v>18</v>
      </c>
      <c r="G5550" s="56">
        <f t="shared" si="173"/>
        <v>18</v>
      </c>
    </row>
    <row r="5551" spans="1:7" ht="42" x14ac:dyDescent="0.25">
      <c r="A5551" s="54" t="s">
        <v>14833</v>
      </c>
      <c r="B5551" s="54" t="s">
        <v>14834</v>
      </c>
      <c r="C5551" s="57" t="str">
        <f t="shared" si="172"/>
        <v>Formula</v>
      </c>
      <c r="D5551" s="54" t="s">
        <v>14835</v>
      </c>
      <c r="E5551" s="54" t="s">
        <v>14836</v>
      </c>
      <c r="F5551" s="55">
        <v>72</v>
      </c>
      <c r="G5551" s="56">
        <f t="shared" si="173"/>
        <v>72</v>
      </c>
    </row>
    <row r="5552" spans="1:7" ht="31.5" x14ac:dyDescent="0.25">
      <c r="A5552" s="47" t="s">
        <v>14837</v>
      </c>
      <c r="B5552" s="47" t="s">
        <v>14838</v>
      </c>
      <c r="C5552" s="57" t="str">
        <f t="shared" si="172"/>
        <v>Formula</v>
      </c>
      <c r="D5552" s="47" t="s">
        <v>14839</v>
      </c>
      <c r="E5552" s="47" t="s">
        <v>14840</v>
      </c>
      <c r="F5552" s="53">
        <v>46</v>
      </c>
      <c r="G5552" s="56">
        <f t="shared" si="173"/>
        <v>46</v>
      </c>
    </row>
    <row r="5553" spans="1:7" ht="42" x14ac:dyDescent="0.25">
      <c r="A5553" s="54" t="s">
        <v>14841</v>
      </c>
      <c r="B5553" s="54" t="s">
        <v>14842</v>
      </c>
      <c r="C5553" s="57" t="str">
        <f t="shared" si="172"/>
        <v>Formula</v>
      </c>
      <c r="D5553" s="54" t="s">
        <v>14843</v>
      </c>
      <c r="E5553" s="54" t="s">
        <v>4944</v>
      </c>
      <c r="F5553" s="55">
        <v>75</v>
      </c>
      <c r="G5553" s="56">
        <f t="shared" si="173"/>
        <v>75</v>
      </c>
    </row>
    <row r="5554" spans="1:7" ht="31.5" x14ac:dyDescent="0.25">
      <c r="A5554" s="47" t="s">
        <v>14844</v>
      </c>
      <c r="B5554" s="47" t="s">
        <v>14845</v>
      </c>
      <c r="C5554" s="57" t="str">
        <f t="shared" si="172"/>
        <v>Formula</v>
      </c>
      <c r="D5554" s="47" t="s">
        <v>14846</v>
      </c>
      <c r="E5554" s="47" t="s">
        <v>4944</v>
      </c>
      <c r="F5554" s="53">
        <v>67</v>
      </c>
      <c r="G5554" s="56">
        <f t="shared" si="173"/>
        <v>67</v>
      </c>
    </row>
    <row r="5555" spans="1:7" ht="31.5" x14ac:dyDescent="0.25">
      <c r="A5555" s="54" t="s">
        <v>14847</v>
      </c>
      <c r="B5555" s="54" t="s">
        <v>14848</v>
      </c>
      <c r="C5555" s="57" t="str">
        <f t="shared" si="172"/>
        <v>Formula</v>
      </c>
      <c r="D5555" s="54" t="s">
        <v>14849</v>
      </c>
      <c r="E5555" s="54" t="s">
        <v>14850</v>
      </c>
      <c r="F5555" s="55">
        <v>52</v>
      </c>
      <c r="G5555" s="56">
        <f t="shared" si="173"/>
        <v>52</v>
      </c>
    </row>
    <row r="5556" spans="1:7" ht="42" x14ac:dyDescent="0.25">
      <c r="A5556" s="47" t="s">
        <v>14851</v>
      </c>
      <c r="B5556" s="47" t="s">
        <v>14852</v>
      </c>
      <c r="C5556" s="57" t="str">
        <f t="shared" si="172"/>
        <v>Formula</v>
      </c>
      <c r="D5556" s="47" t="s">
        <v>14853</v>
      </c>
      <c r="E5556" s="47" t="s">
        <v>4944</v>
      </c>
      <c r="F5556" s="53">
        <v>32</v>
      </c>
      <c r="G5556" s="56">
        <f t="shared" si="173"/>
        <v>32</v>
      </c>
    </row>
    <row r="5557" spans="1:7" ht="31.5" x14ac:dyDescent="0.25">
      <c r="A5557" s="54" t="s">
        <v>14854</v>
      </c>
      <c r="B5557" s="54" t="s">
        <v>14855</v>
      </c>
      <c r="C5557" s="57" t="str">
        <f t="shared" si="172"/>
        <v>Formula</v>
      </c>
      <c r="D5557" s="54" t="s">
        <v>14856</v>
      </c>
      <c r="E5557" s="54" t="s">
        <v>4944</v>
      </c>
      <c r="F5557" s="55">
        <v>41</v>
      </c>
      <c r="G5557" s="56">
        <f t="shared" si="173"/>
        <v>41</v>
      </c>
    </row>
    <row r="5558" spans="1:7" ht="42" x14ac:dyDescent="0.25">
      <c r="A5558" s="47" t="s">
        <v>14857</v>
      </c>
      <c r="B5558" s="47" t="s">
        <v>14858</v>
      </c>
      <c r="C5558" s="57" t="str">
        <f t="shared" si="172"/>
        <v>Formula</v>
      </c>
      <c r="D5558" s="47" t="s">
        <v>14859</v>
      </c>
      <c r="E5558" s="47" t="s">
        <v>14860</v>
      </c>
      <c r="F5558" s="53">
        <v>20</v>
      </c>
      <c r="G5558" s="56">
        <f t="shared" si="173"/>
        <v>20</v>
      </c>
    </row>
    <row r="5559" spans="1:7" ht="31.5" x14ac:dyDescent="0.25">
      <c r="A5559" s="54" t="s">
        <v>14861</v>
      </c>
      <c r="B5559" s="54" t="s">
        <v>14862</v>
      </c>
      <c r="C5559" s="57" t="str">
        <f t="shared" si="172"/>
        <v>Formula</v>
      </c>
      <c r="D5559" s="54" t="s">
        <v>14863</v>
      </c>
      <c r="E5559" s="54" t="s">
        <v>14864</v>
      </c>
      <c r="F5559" s="55">
        <v>10</v>
      </c>
      <c r="G5559" s="56">
        <f t="shared" si="173"/>
        <v>10</v>
      </c>
    </row>
    <row r="5560" spans="1:7" ht="31.5" x14ac:dyDescent="0.25">
      <c r="A5560" s="47" t="s">
        <v>14865</v>
      </c>
      <c r="B5560" s="47" t="s">
        <v>14866</v>
      </c>
      <c r="C5560" s="57" t="str">
        <f t="shared" si="172"/>
        <v>Formula</v>
      </c>
      <c r="D5560" s="47" t="s">
        <v>14867</v>
      </c>
      <c r="E5560" s="47" t="s">
        <v>14868</v>
      </c>
      <c r="F5560" s="53">
        <v>150</v>
      </c>
      <c r="G5560" s="56">
        <f t="shared" si="173"/>
        <v>150</v>
      </c>
    </row>
    <row r="5561" spans="1:7" ht="31.5" x14ac:dyDescent="0.25">
      <c r="A5561" s="54" t="s">
        <v>14869</v>
      </c>
      <c r="B5561" s="54" t="s">
        <v>14870</v>
      </c>
      <c r="C5561" s="57" t="str">
        <f t="shared" si="172"/>
        <v>Formula</v>
      </c>
      <c r="D5561" s="54" t="s">
        <v>14871</v>
      </c>
      <c r="E5561" s="54" t="s">
        <v>10561</v>
      </c>
      <c r="F5561" s="55">
        <v>28</v>
      </c>
      <c r="G5561" s="56">
        <f t="shared" si="173"/>
        <v>28</v>
      </c>
    </row>
    <row r="5562" spans="1:7" ht="31.5" x14ac:dyDescent="0.25">
      <c r="A5562" s="47" t="s">
        <v>14872</v>
      </c>
      <c r="B5562" s="47" t="s">
        <v>14873</v>
      </c>
      <c r="C5562" s="57" t="str">
        <f t="shared" si="172"/>
        <v>Formula</v>
      </c>
      <c r="D5562" s="47" t="s">
        <v>14874</v>
      </c>
      <c r="E5562" s="47" t="s">
        <v>14875</v>
      </c>
      <c r="F5562" s="53">
        <v>24</v>
      </c>
      <c r="G5562" s="56">
        <f t="shared" si="173"/>
        <v>24</v>
      </c>
    </row>
    <row r="5563" spans="1:7" ht="31.5" x14ac:dyDescent="0.25">
      <c r="A5563" s="54" t="s">
        <v>14876</v>
      </c>
      <c r="B5563" s="54" t="s">
        <v>14877</v>
      </c>
      <c r="C5563" s="57" t="str">
        <f t="shared" si="172"/>
        <v>Formula</v>
      </c>
      <c r="D5563" s="54" t="s">
        <v>14878</v>
      </c>
      <c r="E5563" s="54" t="s">
        <v>8699</v>
      </c>
      <c r="F5563" s="55">
        <v>60</v>
      </c>
      <c r="G5563" s="56">
        <f t="shared" si="173"/>
        <v>60</v>
      </c>
    </row>
    <row r="5564" spans="1:7" ht="31.5" x14ac:dyDescent="0.25">
      <c r="A5564" s="47" t="s">
        <v>14879</v>
      </c>
      <c r="B5564" s="47" t="s">
        <v>14880</v>
      </c>
      <c r="C5564" s="57" t="str">
        <f t="shared" si="172"/>
        <v>Formula</v>
      </c>
      <c r="D5564" s="47" t="s">
        <v>14881</v>
      </c>
      <c r="E5564" s="47" t="s">
        <v>14882</v>
      </c>
      <c r="F5564" s="53">
        <v>67</v>
      </c>
      <c r="G5564" s="56">
        <f t="shared" si="173"/>
        <v>67</v>
      </c>
    </row>
    <row r="5565" spans="1:7" ht="31.5" x14ac:dyDescent="0.25">
      <c r="A5565" s="54" t="s">
        <v>14883</v>
      </c>
      <c r="B5565" s="54" t="s">
        <v>14884</v>
      </c>
      <c r="C5565" s="57" t="str">
        <f t="shared" si="172"/>
        <v>Formula</v>
      </c>
      <c r="D5565" s="54" t="s">
        <v>14885</v>
      </c>
      <c r="E5565" s="54" t="s">
        <v>4944</v>
      </c>
      <c r="F5565" s="55">
        <v>22</v>
      </c>
      <c r="G5565" s="56">
        <f t="shared" si="173"/>
        <v>22</v>
      </c>
    </row>
    <row r="5566" spans="1:7" ht="52.5" x14ac:dyDescent="0.25">
      <c r="A5566" s="47" t="s">
        <v>14886</v>
      </c>
      <c r="B5566" s="47" t="s">
        <v>14887</v>
      </c>
      <c r="C5566" s="57" t="str">
        <f t="shared" si="172"/>
        <v>Formula</v>
      </c>
      <c r="D5566" s="47" t="s">
        <v>14888</v>
      </c>
      <c r="E5566" s="47" t="s">
        <v>4944</v>
      </c>
      <c r="F5566" s="53">
        <v>30</v>
      </c>
      <c r="G5566" s="56">
        <f t="shared" si="173"/>
        <v>30</v>
      </c>
    </row>
    <row r="5567" spans="1:7" ht="31.5" x14ac:dyDescent="0.25">
      <c r="A5567" s="54" t="s">
        <v>14889</v>
      </c>
      <c r="B5567" s="54" t="s">
        <v>14890</v>
      </c>
      <c r="C5567" s="57" t="str">
        <f t="shared" si="172"/>
        <v>Formula</v>
      </c>
      <c r="D5567" s="54" t="s">
        <v>14891</v>
      </c>
      <c r="E5567" s="54" t="s">
        <v>4944</v>
      </c>
      <c r="F5567" s="55">
        <v>19</v>
      </c>
      <c r="G5567" s="56">
        <f t="shared" si="173"/>
        <v>19</v>
      </c>
    </row>
    <row r="5568" spans="1:7" ht="31.5" x14ac:dyDescent="0.25">
      <c r="A5568" s="47" t="s">
        <v>14892</v>
      </c>
      <c r="B5568" s="47" t="s">
        <v>14893</v>
      </c>
      <c r="C5568" s="57" t="str">
        <f t="shared" si="172"/>
        <v>Formula</v>
      </c>
      <c r="D5568" s="47" t="s">
        <v>14894</v>
      </c>
      <c r="E5568" s="47" t="s">
        <v>14895</v>
      </c>
      <c r="F5568" s="53">
        <v>86</v>
      </c>
      <c r="G5568" s="56">
        <f t="shared" si="173"/>
        <v>86</v>
      </c>
    </row>
    <row r="5569" spans="1:7" ht="31.5" x14ac:dyDescent="0.25">
      <c r="A5569" s="54" t="s">
        <v>14896</v>
      </c>
      <c r="B5569" s="54" t="s">
        <v>14897</v>
      </c>
      <c r="C5569" s="57" t="str">
        <f t="shared" si="172"/>
        <v>Formula</v>
      </c>
      <c r="D5569" s="54" t="s">
        <v>14898</v>
      </c>
      <c r="E5569" s="54" t="s">
        <v>4944</v>
      </c>
      <c r="F5569" s="55">
        <v>46</v>
      </c>
      <c r="G5569" s="56">
        <f t="shared" si="173"/>
        <v>46</v>
      </c>
    </row>
    <row r="5570" spans="1:7" ht="42" x14ac:dyDescent="0.25">
      <c r="A5570" s="47" t="s">
        <v>14899</v>
      </c>
      <c r="B5570" s="47" t="s">
        <v>14900</v>
      </c>
      <c r="C5570" s="57" t="str">
        <f t="shared" si="172"/>
        <v>Formula</v>
      </c>
      <c r="D5570" s="47" t="s">
        <v>14901</v>
      </c>
      <c r="E5570" s="47" t="s">
        <v>14902</v>
      </c>
      <c r="F5570" s="53">
        <v>90</v>
      </c>
      <c r="G5570" s="56">
        <f t="shared" si="173"/>
        <v>90</v>
      </c>
    </row>
    <row r="5571" spans="1:7" ht="31.5" x14ac:dyDescent="0.25">
      <c r="A5571" s="54" t="s">
        <v>14903</v>
      </c>
      <c r="B5571" s="54" t="s">
        <v>14904</v>
      </c>
      <c r="C5571" s="57" t="str">
        <f t="shared" ref="C5571:C5634" si="174">IF(ISTEXT(VLOOKUP(B5571,$I$2:$I$11,1,FALSE)),"Alt sub","Formula")</f>
        <v>Formula</v>
      </c>
      <c r="D5571" s="54" t="s">
        <v>14905</v>
      </c>
      <c r="E5571" s="54" t="s">
        <v>14906</v>
      </c>
      <c r="F5571" s="55">
        <v>66</v>
      </c>
      <c r="G5571" s="56">
        <f t="shared" ref="G5571:G5634" si="175">SUMIF(B:B,B5571,F:F)</f>
        <v>66</v>
      </c>
    </row>
    <row r="5572" spans="1:7" ht="31.5" x14ac:dyDescent="0.25">
      <c r="A5572" s="47" t="s">
        <v>14907</v>
      </c>
      <c r="B5572" s="47" t="s">
        <v>14908</v>
      </c>
      <c r="C5572" s="57" t="str">
        <f t="shared" si="174"/>
        <v>Formula</v>
      </c>
      <c r="D5572" s="47" t="s">
        <v>14909</v>
      </c>
      <c r="E5572" s="47" t="s">
        <v>4944</v>
      </c>
      <c r="F5572" s="53">
        <v>34</v>
      </c>
      <c r="G5572" s="56">
        <f t="shared" si="175"/>
        <v>34</v>
      </c>
    </row>
    <row r="5573" spans="1:7" ht="31.5" x14ac:dyDescent="0.25">
      <c r="A5573" s="54" t="s">
        <v>14910</v>
      </c>
      <c r="B5573" s="54" t="s">
        <v>14911</v>
      </c>
      <c r="C5573" s="57" t="str">
        <f t="shared" si="174"/>
        <v>Formula</v>
      </c>
      <c r="D5573" s="54" t="s">
        <v>14912</v>
      </c>
      <c r="E5573" s="54" t="s">
        <v>4944</v>
      </c>
      <c r="F5573" s="55">
        <v>50</v>
      </c>
      <c r="G5573" s="56">
        <f t="shared" si="175"/>
        <v>50</v>
      </c>
    </row>
    <row r="5574" spans="1:7" ht="31.5" x14ac:dyDescent="0.25">
      <c r="A5574" s="47" t="s">
        <v>14913</v>
      </c>
      <c r="B5574" s="47" t="s">
        <v>14914</v>
      </c>
      <c r="C5574" s="57" t="str">
        <f t="shared" si="174"/>
        <v>Formula</v>
      </c>
      <c r="D5574" s="47" t="s">
        <v>14915</v>
      </c>
      <c r="E5574" s="47" t="s">
        <v>14916</v>
      </c>
      <c r="F5574" s="53">
        <v>34</v>
      </c>
      <c r="G5574" s="56">
        <f t="shared" si="175"/>
        <v>34</v>
      </c>
    </row>
    <row r="5575" spans="1:7" ht="42" x14ac:dyDescent="0.25">
      <c r="A5575" s="54" t="s">
        <v>14917</v>
      </c>
      <c r="B5575" s="54" t="s">
        <v>14918</v>
      </c>
      <c r="C5575" s="57" t="str">
        <f t="shared" si="174"/>
        <v>Formula</v>
      </c>
      <c r="D5575" s="54" t="s">
        <v>14919</v>
      </c>
      <c r="E5575" s="54" t="s">
        <v>14920</v>
      </c>
      <c r="F5575" s="55">
        <v>96</v>
      </c>
      <c r="G5575" s="56">
        <f t="shared" si="175"/>
        <v>96</v>
      </c>
    </row>
    <row r="5576" spans="1:7" ht="31.5" x14ac:dyDescent="0.25">
      <c r="A5576" s="47" t="s">
        <v>14921</v>
      </c>
      <c r="B5576" s="47" t="s">
        <v>14922</v>
      </c>
      <c r="C5576" s="57" t="str">
        <f t="shared" si="174"/>
        <v>Formula</v>
      </c>
      <c r="D5576" s="47" t="s">
        <v>14923</v>
      </c>
      <c r="E5576" s="47" t="s">
        <v>4944</v>
      </c>
      <c r="F5576" s="53">
        <v>46</v>
      </c>
      <c r="G5576" s="56">
        <f t="shared" si="175"/>
        <v>46</v>
      </c>
    </row>
    <row r="5577" spans="1:7" ht="31.5" x14ac:dyDescent="0.25">
      <c r="A5577" s="54" t="s">
        <v>14924</v>
      </c>
      <c r="B5577" s="54" t="s">
        <v>14925</v>
      </c>
      <c r="C5577" s="57" t="str">
        <f t="shared" si="174"/>
        <v>Formula</v>
      </c>
      <c r="D5577" s="54" t="s">
        <v>14926</v>
      </c>
      <c r="E5577" s="54" t="s">
        <v>14927</v>
      </c>
      <c r="F5577" s="55">
        <v>16</v>
      </c>
      <c r="G5577" s="56">
        <f t="shared" si="175"/>
        <v>16</v>
      </c>
    </row>
    <row r="5578" spans="1:7" ht="31.5" x14ac:dyDescent="0.25">
      <c r="A5578" s="47" t="s">
        <v>14928</v>
      </c>
      <c r="B5578" s="47" t="s">
        <v>14929</v>
      </c>
      <c r="C5578" s="57" t="str">
        <f t="shared" si="174"/>
        <v>Formula</v>
      </c>
      <c r="D5578" s="47" t="s">
        <v>14930</v>
      </c>
      <c r="E5578" s="47" t="s">
        <v>14931</v>
      </c>
      <c r="F5578" s="53">
        <v>100</v>
      </c>
      <c r="G5578" s="56">
        <f t="shared" si="175"/>
        <v>100</v>
      </c>
    </row>
    <row r="5579" spans="1:7" ht="31.5" x14ac:dyDescent="0.25">
      <c r="A5579" s="54" t="s">
        <v>14932</v>
      </c>
      <c r="B5579" s="54" t="s">
        <v>14933</v>
      </c>
      <c r="C5579" s="57" t="str">
        <f t="shared" si="174"/>
        <v>Formula</v>
      </c>
      <c r="D5579" s="54" t="s">
        <v>14934</v>
      </c>
      <c r="E5579" s="54" t="s">
        <v>4944</v>
      </c>
      <c r="F5579" s="55">
        <v>26</v>
      </c>
      <c r="G5579" s="56">
        <f t="shared" si="175"/>
        <v>26</v>
      </c>
    </row>
    <row r="5580" spans="1:7" ht="31.5" x14ac:dyDescent="0.25">
      <c r="A5580" s="47" t="s">
        <v>14935</v>
      </c>
      <c r="B5580" s="47" t="s">
        <v>14936</v>
      </c>
      <c r="C5580" s="57" t="str">
        <f t="shared" si="174"/>
        <v>Formula</v>
      </c>
      <c r="D5580" s="47" t="s">
        <v>14937</v>
      </c>
      <c r="E5580" s="47" t="s">
        <v>4944</v>
      </c>
      <c r="F5580" s="53">
        <v>16</v>
      </c>
      <c r="G5580" s="56">
        <f t="shared" si="175"/>
        <v>16</v>
      </c>
    </row>
    <row r="5581" spans="1:7" ht="31.5" x14ac:dyDescent="0.25">
      <c r="A5581" s="54" t="s">
        <v>14938</v>
      </c>
      <c r="B5581" s="54" t="s">
        <v>14939</v>
      </c>
      <c r="C5581" s="57" t="str">
        <f t="shared" si="174"/>
        <v>Formula</v>
      </c>
      <c r="D5581" s="54" t="s">
        <v>14940</v>
      </c>
      <c r="E5581" s="54" t="s">
        <v>4944</v>
      </c>
      <c r="F5581" s="55">
        <v>57</v>
      </c>
      <c r="G5581" s="56">
        <f t="shared" si="175"/>
        <v>57</v>
      </c>
    </row>
    <row r="5582" spans="1:7" ht="31.5" x14ac:dyDescent="0.25">
      <c r="A5582" s="47" t="s">
        <v>14941</v>
      </c>
      <c r="B5582" s="47" t="s">
        <v>14942</v>
      </c>
      <c r="C5582" s="57" t="str">
        <f t="shared" si="174"/>
        <v>Formula</v>
      </c>
      <c r="D5582" s="47" t="s">
        <v>14943</v>
      </c>
      <c r="E5582" s="47" t="s">
        <v>4944</v>
      </c>
      <c r="F5582" s="53">
        <v>44</v>
      </c>
      <c r="G5582" s="56">
        <f t="shared" si="175"/>
        <v>44</v>
      </c>
    </row>
    <row r="5583" spans="1:7" ht="31.5" x14ac:dyDescent="0.25">
      <c r="A5583" s="54" t="s">
        <v>14944</v>
      </c>
      <c r="B5583" s="54" t="s">
        <v>14945</v>
      </c>
      <c r="C5583" s="57" t="str">
        <f t="shared" si="174"/>
        <v>Formula</v>
      </c>
      <c r="D5583" s="54" t="s">
        <v>14946</v>
      </c>
      <c r="E5583" s="54" t="s">
        <v>14947</v>
      </c>
      <c r="F5583" s="55">
        <v>20</v>
      </c>
      <c r="G5583" s="56">
        <f t="shared" si="175"/>
        <v>20</v>
      </c>
    </row>
    <row r="5584" spans="1:7" ht="31.5" x14ac:dyDescent="0.25">
      <c r="A5584" s="47" t="s">
        <v>18339</v>
      </c>
      <c r="B5584" s="47" t="s">
        <v>18337</v>
      </c>
      <c r="C5584" s="57" t="str">
        <f t="shared" si="174"/>
        <v>Formula</v>
      </c>
      <c r="D5584" s="47" t="s">
        <v>18338</v>
      </c>
      <c r="E5584" s="47" t="s">
        <v>18340</v>
      </c>
      <c r="F5584" s="53">
        <v>16</v>
      </c>
      <c r="G5584" s="56">
        <f t="shared" si="175"/>
        <v>16</v>
      </c>
    </row>
    <row r="5585" spans="1:7" ht="31.5" x14ac:dyDescent="0.25">
      <c r="A5585" s="54" t="s">
        <v>14948</v>
      </c>
      <c r="B5585" s="54" t="s">
        <v>14949</v>
      </c>
      <c r="C5585" s="57" t="str">
        <f t="shared" si="174"/>
        <v>Formula</v>
      </c>
      <c r="D5585" s="54" t="s">
        <v>14950</v>
      </c>
      <c r="E5585" s="54" t="s">
        <v>14951</v>
      </c>
      <c r="F5585" s="55">
        <v>60</v>
      </c>
      <c r="G5585" s="56">
        <f t="shared" si="175"/>
        <v>60</v>
      </c>
    </row>
    <row r="5586" spans="1:7" ht="31.5" x14ac:dyDescent="0.25">
      <c r="A5586" s="47" t="s">
        <v>14952</v>
      </c>
      <c r="B5586" s="47" t="s">
        <v>14953</v>
      </c>
      <c r="C5586" s="57" t="str">
        <f t="shared" si="174"/>
        <v>Formula</v>
      </c>
      <c r="D5586" s="47" t="s">
        <v>14954</v>
      </c>
      <c r="E5586" s="47" t="s">
        <v>4944</v>
      </c>
      <c r="F5586" s="53">
        <v>54</v>
      </c>
      <c r="G5586" s="56">
        <f t="shared" si="175"/>
        <v>54</v>
      </c>
    </row>
    <row r="5587" spans="1:7" ht="42" x14ac:dyDescent="0.25">
      <c r="A5587" s="54" t="s">
        <v>14955</v>
      </c>
      <c r="B5587" s="54" t="s">
        <v>14956</v>
      </c>
      <c r="C5587" s="57" t="str">
        <f t="shared" si="174"/>
        <v>Formula</v>
      </c>
      <c r="D5587" s="54" t="s">
        <v>14957</v>
      </c>
      <c r="E5587" s="54" t="s">
        <v>14958</v>
      </c>
      <c r="F5587" s="55">
        <v>16</v>
      </c>
      <c r="G5587" s="56">
        <f t="shared" si="175"/>
        <v>16</v>
      </c>
    </row>
    <row r="5588" spans="1:7" ht="31.5" x14ac:dyDescent="0.25">
      <c r="A5588" s="47" t="s">
        <v>14959</v>
      </c>
      <c r="B5588" s="47" t="s">
        <v>14960</v>
      </c>
      <c r="C5588" s="57" t="str">
        <f t="shared" si="174"/>
        <v>Formula</v>
      </c>
      <c r="D5588" s="47" t="s">
        <v>14961</v>
      </c>
      <c r="E5588" s="47" t="s">
        <v>14962</v>
      </c>
      <c r="F5588" s="53">
        <v>14</v>
      </c>
      <c r="G5588" s="56">
        <f t="shared" si="175"/>
        <v>14</v>
      </c>
    </row>
    <row r="5589" spans="1:7" ht="21" x14ac:dyDescent="0.25">
      <c r="A5589" s="54" t="s">
        <v>14963</v>
      </c>
      <c r="B5589" s="54" t="s">
        <v>14964</v>
      </c>
      <c r="C5589" s="57" t="str">
        <f t="shared" si="174"/>
        <v>Formula</v>
      </c>
      <c r="D5589" s="54" t="s">
        <v>14965</v>
      </c>
      <c r="E5589" s="54" t="s">
        <v>4944</v>
      </c>
      <c r="F5589" s="55">
        <v>50</v>
      </c>
      <c r="G5589" s="56">
        <f t="shared" si="175"/>
        <v>50</v>
      </c>
    </row>
    <row r="5590" spans="1:7" ht="31.5" x14ac:dyDescent="0.25">
      <c r="A5590" s="47" t="s">
        <v>14966</v>
      </c>
      <c r="B5590" s="47" t="s">
        <v>14967</v>
      </c>
      <c r="C5590" s="57" t="str">
        <f t="shared" si="174"/>
        <v>Formula</v>
      </c>
      <c r="D5590" s="47" t="s">
        <v>14968</v>
      </c>
      <c r="E5590" s="47" t="s">
        <v>4944</v>
      </c>
      <c r="F5590" s="53">
        <v>48</v>
      </c>
      <c r="G5590" s="56">
        <f t="shared" si="175"/>
        <v>48</v>
      </c>
    </row>
    <row r="5591" spans="1:7" ht="31.5" x14ac:dyDescent="0.25">
      <c r="A5591" s="54" t="s">
        <v>14969</v>
      </c>
      <c r="B5591" s="54" t="s">
        <v>14970</v>
      </c>
      <c r="C5591" s="57" t="str">
        <f t="shared" si="174"/>
        <v>Formula</v>
      </c>
      <c r="D5591" s="54" t="s">
        <v>14971</v>
      </c>
      <c r="E5591" s="54" t="s">
        <v>14972</v>
      </c>
      <c r="F5591" s="55">
        <v>39</v>
      </c>
      <c r="G5591" s="56">
        <f t="shared" si="175"/>
        <v>39</v>
      </c>
    </row>
    <row r="5592" spans="1:7" ht="31.5" x14ac:dyDescent="0.25">
      <c r="A5592" s="47" t="s">
        <v>14973</v>
      </c>
      <c r="B5592" s="47" t="s">
        <v>14974</v>
      </c>
      <c r="C5592" s="57" t="str">
        <f t="shared" si="174"/>
        <v>Formula</v>
      </c>
      <c r="D5592" s="47" t="s">
        <v>14975</v>
      </c>
      <c r="E5592" s="47" t="s">
        <v>4944</v>
      </c>
      <c r="F5592" s="53">
        <v>36</v>
      </c>
      <c r="G5592" s="56">
        <f t="shared" si="175"/>
        <v>36</v>
      </c>
    </row>
    <row r="5593" spans="1:7" ht="31.5" x14ac:dyDescent="0.25">
      <c r="A5593" s="54" t="s">
        <v>14976</v>
      </c>
      <c r="B5593" s="54" t="s">
        <v>14977</v>
      </c>
      <c r="C5593" s="57" t="str">
        <f t="shared" si="174"/>
        <v>Formula</v>
      </c>
      <c r="D5593" s="54" t="s">
        <v>14978</v>
      </c>
      <c r="E5593" s="54" t="s">
        <v>4944</v>
      </c>
      <c r="F5593" s="55">
        <v>22</v>
      </c>
      <c r="G5593" s="56">
        <f t="shared" si="175"/>
        <v>22</v>
      </c>
    </row>
    <row r="5594" spans="1:7" ht="31.5" x14ac:dyDescent="0.25">
      <c r="A5594" s="47" t="s">
        <v>14979</v>
      </c>
      <c r="B5594" s="47" t="s">
        <v>14980</v>
      </c>
      <c r="C5594" s="57" t="str">
        <f t="shared" si="174"/>
        <v>Formula</v>
      </c>
      <c r="D5594" s="47" t="s">
        <v>14981</v>
      </c>
      <c r="E5594" s="47" t="s">
        <v>4944</v>
      </c>
      <c r="F5594" s="53">
        <v>42</v>
      </c>
      <c r="G5594" s="56">
        <f t="shared" si="175"/>
        <v>42</v>
      </c>
    </row>
    <row r="5595" spans="1:7" ht="31.5" x14ac:dyDescent="0.25">
      <c r="A5595" s="54" t="s">
        <v>14982</v>
      </c>
      <c r="B5595" s="54" t="s">
        <v>14983</v>
      </c>
      <c r="C5595" s="57" t="str">
        <f t="shared" si="174"/>
        <v>Formula</v>
      </c>
      <c r="D5595" s="54" t="s">
        <v>14984</v>
      </c>
      <c r="E5595" s="54" t="s">
        <v>4944</v>
      </c>
      <c r="F5595" s="55">
        <v>67</v>
      </c>
      <c r="G5595" s="56">
        <f t="shared" si="175"/>
        <v>67</v>
      </c>
    </row>
    <row r="5596" spans="1:7" ht="31.5" x14ac:dyDescent="0.25">
      <c r="A5596" s="47" t="s">
        <v>14985</v>
      </c>
      <c r="B5596" s="47" t="s">
        <v>14986</v>
      </c>
      <c r="C5596" s="57" t="str">
        <f t="shared" si="174"/>
        <v>Formula</v>
      </c>
      <c r="D5596" s="47" t="s">
        <v>14987</v>
      </c>
      <c r="E5596" s="47" t="s">
        <v>14988</v>
      </c>
      <c r="F5596" s="53">
        <v>42</v>
      </c>
      <c r="G5596" s="56">
        <f t="shared" si="175"/>
        <v>42</v>
      </c>
    </row>
    <row r="5597" spans="1:7" ht="31.5" x14ac:dyDescent="0.25">
      <c r="A5597" s="54" t="s">
        <v>14989</v>
      </c>
      <c r="B5597" s="54" t="s">
        <v>14990</v>
      </c>
      <c r="C5597" s="57" t="str">
        <f t="shared" si="174"/>
        <v>Formula</v>
      </c>
      <c r="D5597" s="54" t="s">
        <v>14991</v>
      </c>
      <c r="E5597" s="54" t="s">
        <v>4944</v>
      </c>
      <c r="F5597" s="55">
        <v>40</v>
      </c>
      <c r="G5597" s="56">
        <f t="shared" si="175"/>
        <v>40</v>
      </c>
    </row>
    <row r="5598" spans="1:7" ht="31.5" x14ac:dyDescent="0.25">
      <c r="A5598" s="47" t="s">
        <v>14992</v>
      </c>
      <c r="B5598" s="47" t="s">
        <v>14993</v>
      </c>
      <c r="C5598" s="57" t="str">
        <f t="shared" si="174"/>
        <v>Formula</v>
      </c>
      <c r="D5598" s="47" t="s">
        <v>14994</v>
      </c>
      <c r="E5598" s="47" t="s">
        <v>14995</v>
      </c>
      <c r="F5598" s="53">
        <v>30</v>
      </c>
      <c r="G5598" s="56">
        <f t="shared" si="175"/>
        <v>30</v>
      </c>
    </row>
    <row r="5599" spans="1:7" ht="31.5" x14ac:dyDescent="0.25">
      <c r="A5599" s="54" t="s">
        <v>14996</v>
      </c>
      <c r="B5599" s="54" t="s">
        <v>14997</v>
      </c>
      <c r="C5599" s="57" t="str">
        <f t="shared" si="174"/>
        <v>Formula</v>
      </c>
      <c r="D5599" s="54" t="s">
        <v>14998</v>
      </c>
      <c r="E5599" s="54" t="s">
        <v>4944</v>
      </c>
      <c r="F5599" s="55">
        <v>16</v>
      </c>
      <c r="G5599" s="56">
        <f t="shared" si="175"/>
        <v>16</v>
      </c>
    </row>
    <row r="5600" spans="1:7" ht="31.5" x14ac:dyDescent="0.25">
      <c r="A5600" s="47" t="s">
        <v>14999</v>
      </c>
      <c r="B5600" s="47" t="s">
        <v>15000</v>
      </c>
      <c r="C5600" s="57" t="str">
        <f t="shared" si="174"/>
        <v>Formula</v>
      </c>
      <c r="D5600" s="47" t="s">
        <v>15001</v>
      </c>
      <c r="E5600" s="47" t="s">
        <v>4944</v>
      </c>
      <c r="F5600" s="53">
        <v>44</v>
      </c>
      <c r="G5600" s="56">
        <f t="shared" si="175"/>
        <v>44</v>
      </c>
    </row>
    <row r="5601" spans="1:7" ht="42" x14ac:dyDescent="0.25">
      <c r="A5601" s="54" t="s">
        <v>15002</v>
      </c>
      <c r="B5601" s="54" t="s">
        <v>15003</v>
      </c>
      <c r="C5601" s="57" t="str">
        <f t="shared" si="174"/>
        <v>Formula</v>
      </c>
      <c r="D5601" s="54" t="s">
        <v>15004</v>
      </c>
      <c r="E5601" s="54" t="s">
        <v>4944</v>
      </c>
      <c r="F5601" s="55">
        <v>9</v>
      </c>
      <c r="G5601" s="56">
        <f t="shared" si="175"/>
        <v>9</v>
      </c>
    </row>
    <row r="5602" spans="1:7" ht="31.5" x14ac:dyDescent="0.25">
      <c r="A5602" s="47" t="s">
        <v>15005</v>
      </c>
      <c r="B5602" s="47" t="s">
        <v>15006</v>
      </c>
      <c r="C5602" s="57" t="str">
        <f t="shared" si="174"/>
        <v>Formula</v>
      </c>
      <c r="D5602" s="47" t="s">
        <v>15007</v>
      </c>
      <c r="E5602" s="47" t="s">
        <v>15007</v>
      </c>
      <c r="F5602" s="53">
        <v>20</v>
      </c>
      <c r="G5602" s="56">
        <f t="shared" si="175"/>
        <v>20</v>
      </c>
    </row>
    <row r="5603" spans="1:7" ht="31.5" x14ac:dyDescent="0.25">
      <c r="A5603" s="54" t="s">
        <v>15008</v>
      </c>
      <c r="B5603" s="54" t="s">
        <v>15009</v>
      </c>
      <c r="C5603" s="57" t="str">
        <f t="shared" si="174"/>
        <v>Formula</v>
      </c>
      <c r="D5603" s="54" t="s">
        <v>15010</v>
      </c>
      <c r="E5603" s="54" t="s">
        <v>4944</v>
      </c>
      <c r="F5603" s="55">
        <v>98</v>
      </c>
      <c r="G5603" s="56">
        <f t="shared" si="175"/>
        <v>98</v>
      </c>
    </row>
    <row r="5604" spans="1:7" ht="52.5" x14ac:dyDescent="0.25">
      <c r="A5604" s="47" t="s">
        <v>15011</v>
      </c>
      <c r="B5604" s="47" t="s">
        <v>15012</v>
      </c>
      <c r="C5604" s="57" t="str">
        <f t="shared" si="174"/>
        <v>Formula</v>
      </c>
      <c r="D5604" s="47" t="s">
        <v>15013</v>
      </c>
      <c r="E5604" s="47" t="s">
        <v>4944</v>
      </c>
      <c r="F5604" s="53">
        <v>58</v>
      </c>
      <c r="G5604" s="56">
        <f t="shared" si="175"/>
        <v>58</v>
      </c>
    </row>
    <row r="5605" spans="1:7" ht="31.5" x14ac:dyDescent="0.25">
      <c r="A5605" s="54" t="s">
        <v>15014</v>
      </c>
      <c r="B5605" s="54" t="s">
        <v>15015</v>
      </c>
      <c r="C5605" s="57" t="str">
        <f t="shared" si="174"/>
        <v>Formula</v>
      </c>
      <c r="D5605" s="54" t="s">
        <v>15016</v>
      </c>
      <c r="E5605" s="54" t="s">
        <v>4944</v>
      </c>
      <c r="F5605" s="55">
        <v>56</v>
      </c>
      <c r="G5605" s="56">
        <f t="shared" si="175"/>
        <v>56</v>
      </c>
    </row>
    <row r="5606" spans="1:7" ht="31.5" x14ac:dyDescent="0.25">
      <c r="A5606" s="47" t="s">
        <v>15017</v>
      </c>
      <c r="B5606" s="47" t="s">
        <v>15018</v>
      </c>
      <c r="C5606" s="57" t="str">
        <f t="shared" si="174"/>
        <v>Formula</v>
      </c>
      <c r="D5606" s="47" t="s">
        <v>15019</v>
      </c>
      <c r="E5606" s="47" t="s">
        <v>4944</v>
      </c>
      <c r="F5606" s="53">
        <v>20</v>
      </c>
      <c r="G5606" s="56">
        <f t="shared" si="175"/>
        <v>20</v>
      </c>
    </row>
    <row r="5607" spans="1:7" ht="42" x14ac:dyDescent="0.25">
      <c r="A5607" s="54" t="s">
        <v>15020</v>
      </c>
      <c r="B5607" s="54" t="s">
        <v>15021</v>
      </c>
      <c r="C5607" s="57" t="str">
        <f t="shared" si="174"/>
        <v>Formula</v>
      </c>
      <c r="D5607" s="54" t="s">
        <v>15022</v>
      </c>
      <c r="E5607" s="54" t="s">
        <v>4944</v>
      </c>
      <c r="F5607" s="55">
        <v>30</v>
      </c>
      <c r="G5607" s="56">
        <f t="shared" si="175"/>
        <v>30</v>
      </c>
    </row>
    <row r="5608" spans="1:7" ht="31.5" x14ac:dyDescent="0.25">
      <c r="A5608" s="47" t="s">
        <v>15023</v>
      </c>
      <c r="B5608" s="47" t="s">
        <v>15024</v>
      </c>
      <c r="C5608" s="57" t="str">
        <f t="shared" si="174"/>
        <v>Formula</v>
      </c>
      <c r="D5608" s="47" t="s">
        <v>15025</v>
      </c>
      <c r="E5608" s="47" t="s">
        <v>15026</v>
      </c>
      <c r="F5608" s="53">
        <v>22</v>
      </c>
      <c r="G5608" s="56">
        <f t="shared" si="175"/>
        <v>22</v>
      </c>
    </row>
    <row r="5609" spans="1:7" ht="31.5" x14ac:dyDescent="0.25">
      <c r="A5609" s="54" t="s">
        <v>15027</v>
      </c>
      <c r="B5609" s="54" t="s">
        <v>15028</v>
      </c>
      <c r="C5609" s="57" t="str">
        <f t="shared" si="174"/>
        <v>Formula</v>
      </c>
      <c r="D5609" s="54" t="s">
        <v>15029</v>
      </c>
      <c r="E5609" s="54" t="s">
        <v>15030</v>
      </c>
      <c r="F5609" s="55">
        <v>72</v>
      </c>
      <c r="G5609" s="56">
        <f t="shared" si="175"/>
        <v>72</v>
      </c>
    </row>
    <row r="5610" spans="1:7" ht="31.5" x14ac:dyDescent="0.25">
      <c r="A5610" s="47" t="s">
        <v>15031</v>
      </c>
      <c r="B5610" s="47" t="s">
        <v>15032</v>
      </c>
      <c r="C5610" s="57" t="str">
        <f t="shared" si="174"/>
        <v>Formula</v>
      </c>
      <c r="D5610" s="47" t="s">
        <v>15033</v>
      </c>
      <c r="E5610" s="47" t="s">
        <v>15034</v>
      </c>
      <c r="F5610" s="53">
        <v>99</v>
      </c>
      <c r="G5610" s="56">
        <f t="shared" si="175"/>
        <v>99</v>
      </c>
    </row>
    <row r="5611" spans="1:7" ht="42" x14ac:dyDescent="0.25">
      <c r="A5611" s="54" t="s">
        <v>15035</v>
      </c>
      <c r="B5611" s="54" t="s">
        <v>15036</v>
      </c>
      <c r="C5611" s="57" t="str">
        <f t="shared" si="174"/>
        <v>Formula</v>
      </c>
      <c r="D5611" s="54" t="s">
        <v>15037</v>
      </c>
      <c r="E5611" s="54" t="s">
        <v>15038</v>
      </c>
      <c r="F5611" s="55">
        <v>32</v>
      </c>
      <c r="G5611" s="56">
        <f t="shared" si="175"/>
        <v>32</v>
      </c>
    </row>
    <row r="5612" spans="1:7" ht="42" x14ac:dyDescent="0.25">
      <c r="A5612" s="47" t="s">
        <v>15039</v>
      </c>
      <c r="B5612" s="47" t="s">
        <v>15040</v>
      </c>
      <c r="C5612" s="57" t="str">
        <f t="shared" si="174"/>
        <v>Formula</v>
      </c>
      <c r="D5612" s="47" t="s">
        <v>15041</v>
      </c>
      <c r="E5612" s="47" t="s">
        <v>15042</v>
      </c>
      <c r="F5612" s="53">
        <v>213</v>
      </c>
      <c r="G5612" s="56">
        <f t="shared" si="175"/>
        <v>213</v>
      </c>
    </row>
    <row r="5613" spans="1:7" ht="42" x14ac:dyDescent="0.25">
      <c r="A5613" s="54" t="s">
        <v>15043</v>
      </c>
      <c r="B5613" s="54" t="s">
        <v>15044</v>
      </c>
      <c r="C5613" s="57" t="str">
        <f t="shared" si="174"/>
        <v>Formula</v>
      </c>
      <c r="D5613" s="54" t="s">
        <v>15045</v>
      </c>
      <c r="E5613" s="54" t="s">
        <v>15046</v>
      </c>
      <c r="F5613" s="55">
        <v>68</v>
      </c>
      <c r="G5613" s="56">
        <f t="shared" si="175"/>
        <v>68</v>
      </c>
    </row>
    <row r="5614" spans="1:7" ht="42" x14ac:dyDescent="0.25">
      <c r="A5614" s="47" t="s">
        <v>15047</v>
      </c>
      <c r="B5614" s="47" t="s">
        <v>15048</v>
      </c>
      <c r="C5614" s="57" t="str">
        <f t="shared" si="174"/>
        <v>Formula</v>
      </c>
      <c r="D5614" s="47" t="s">
        <v>15049</v>
      </c>
      <c r="E5614" s="47" t="s">
        <v>4944</v>
      </c>
      <c r="F5614" s="53">
        <v>103</v>
      </c>
      <c r="G5614" s="56">
        <f t="shared" si="175"/>
        <v>103</v>
      </c>
    </row>
    <row r="5615" spans="1:7" ht="42" x14ac:dyDescent="0.25">
      <c r="A5615" s="54" t="s">
        <v>15050</v>
      </c>
      <c r="B5615" s="54" t="s">
        <v>15051</v>
      </c>
      <c r="C5615" s="57" t="str">
        <f t="shared" si="174"/>
        <v>Formula</v>
      </c>
      <c r="D5615" s="54" t="s">
        <v>13592</v>
      </c>
      <c r="E5615" s="54" t="s">
        <v>5728</v>
      </c>
      <c r="F5615" s="55">
        <v>57</v>
      </c>
      <c r="G5615" s="56">
        <f t="shared" si="175"/>
        <v>57</v>
      </c>
    </row>
    <row r="5616" spans="1:7" ht="31.5" x14ac:dyDescent="0.25">
      <c r="A5616" s="47" t="s">
        <v>15052</v>
      </c>
      <c r="B5616" s="47" t="s">
        <v>15053</v>
      </c>
      <c r="C5616" s="57" t="str">
        <f t="shared" si="174"/>
        <v>Formula</v>
      </c>
      <c r="D5616" s="47" t="s">
        <v>15054</v>
      </c>
      <c r="E5616" s="47" t="s">
        <v>15055</v>
      </c>
      <c r="F5616" s="53">
        <v>32</v>
      </c>
      <c r="G5616" s="56">
        <f t="shared" si="175"/>
        <v>32</v>
      </c>
    </row>
    <row r="5617" spans="1:7" ht="31.5" x14ac:dyDescent="0.25">
      <c r="A5617" s="54" t="s">
        <v>15056</v>
      </c>
      <c r="B5617" s="54" t="s">
        <v>15057</v>
      </c>
      <c r="C5617" s="57" t="str">
        <f t="shared" si="174"/>
        <v>Formula</v>
      </c>
      <c r="D5617" s="54" t="s">
        <v>15058</v>
      </c>
      <c r="E5617" s="54" t="s">
        <v>4944</v>
      </c>
      <c r="F5617" s="55">
        <v>36</v>
      </c>
      <c r="G5617" s="56">
        <f t="shared" si="175"/>
        <v>36</v>
      </c>
    </row>
    <row r="5618" spans="1:7" ht="31.5" x14ac:dyDescent="0.25">
      <c r="A5618" s="47" t="s">
        <v>15059</v>
      </c>
      <c r="B5618" s="47" t="s">
        <v>15060</v>
      </c>
      <c r="C5618" s="57" t="str">
        <f t="shared" si="174"/>
        <v>Formula</v>
      </c>
      <c r="D5618" s="47" t="s">
        <v>15061</v>
      </c>
      <c r="E5618" s="47" t="s">
        <v>15062</v>
      </c>
      <c r="F5618" s="53">
        <v>30</v>
      </c>
      <c r="G5618" s="56">
        <f t="shared" si="175"/>
        <v>30</v>
      </c>
    </row>
    <row r="5619" spans="1:7" ht="31.5" x14ac:dyDescent="0.25">
      <c r="A5619" s="54" t="s">
        <v>15063</v>
      </c>
      <c r="B5619" s="54" t="s">
        <v>15064</v>
      </c>
      <c r="C5619" s="57" t="str">
        <f t="shared" si="174"/>
        <v>Formula</v>
      </c>
      <c r="D5619" s="54" t="s">
        <v>15065</v>
      </c>
      <c r="E5619" s="54" t="s">
        <v>4944</v>
      </c>
      <c r="F5619" s="55">
        <v>117</v>
      </c>
      <c r="G5619" s="56">
        <f t="shared" si="175"/>
        <v>117</v>
      </c>
    </row>
    <row r="5620" spans="1:7" ht="31.5" x14ac:dyDescent="0.25">
      <c r="A5620" s="47" t="s">
        <v>15066</v>
      </c>
      <c r="B5620" s="47" t="s">
        <v>15067</v>
      </c>
      <c r="C5620" s="57" t="str">
        <f t="shared" si="174"/>
        <v>Formula</v>
      </c>
      <c r="D5620" s="47" t="s">
        <v>15068</v>
      </c>
      <c r="E5620" s="47" t="s">
        <v>15069</v>
      </c>
      <c r="F5620" s="53">
        <v>17</v>
      </c>
      <c r="G5620" s="56">
        <f t="shared" si="175"/>
        <v>17</v>
      </c>
    </row>
    <row r="5621" spans="1:7" ht="31.5" x14ac:dyDescent="0.25">
      <c r="A5621" s="54" t="s">
        <v>15070</v>
      </c>
      <c r="B5621" s="54" t="s">
        <v>15071</v>
      </c>
      <c r="C5621" s="57" t="str">
        <f t="shared" si="174"/>
        <v>Formula</v>
      </c>
      <c r="D5621" s="54" t="s">
        <v>15072</v>
      </c>
      <c r="E5621" s="54" t="s">
        <v>15073</v>
      </c>
      <c r="F5621" s="55">
        <v>16</v>
      </c>
      <c r="G5621" s="56">
        <f t="shared" si="175"/>
        <v>16</v>
      </c>
    </row>
    <row r="5622" spans="1:7" ht="31.5" x14ac:dyDescent="0.25">
      <c r="A5622" s="47" t="s">
        <v>15074</v>
      </c>
      <c r="B5622" s="47" t="s">
        <v>15075</v>
      </c>
      <c r="C5622" s="57" t="str">
        <f t="shared" si="174"/>
        <v>Formula</v>
      </c>
      <c r="D5622" s="47" t="s">
        <v>15076</v>
      </c>
      <c r="E5622" s="47" t="s">
        <v>15077</v>
      </c>
      <c r="F5622" s="53">
        <v>58</v>
      </c>
      <c r="G5622" s="56">
        <f t="shared" si="175"/>
        <v>58</v>
      </c>
    </row>
    <row r="5623" spans="1:7" ht="31.5" x14ac:dyDescent="0.25">
      <c r="A5623" s="54" t="s">
        <v>15078</v>
      </c>
      <c r="B5623" s="54" t="s">
        <v>15079</v>
      </c>
      <c r="C5623" s="57" t="str">
        <f t="shared" si="174"/>
        <v>Formula</v>
      </c>
      <c r="D5623" s="54" t="s">
        <v>15080</v>
      </c>
      <c r="E5623" s="54" t="s">
        <v>4944</v>
      </c>
      <c r="F5623" s="55">
        <v>20</v>
      </c>
      <c r="G5623" s="56">
        <f t="shared" si="175"/>
        <v>20</v>
      </c>
    </row>
    <row r="5624" spans="1:7" ht="31.5" x14ac:dyDescent="0.25">
      <c r="A5624" s="47" t="s">
        <v>15081</v>
      </c>
      <c r="B5624" s="47" t="s">
        <v>15082</v>
      </c>
      <c r="C5624" s="57" t="str">
        <f t="shared" si="174"/>
        <v>Formula</v>
      </c>
      <c r="D5624" s="47" t="s">
        <v>15083</v>
      </c>
      <c r="E5624" s="47" t="s">
        <v>15084</v>
      </c>
      <c r="F5624" s="53">
        <v>74</v>
      </c>
      <c r="G5624" s="56">
        <f t="shared" si="175"/>
        <v>74</v>
      </c>
    </row>
    <row r="5625" spans="1:7" ht="31.5" x14ac:dyDescent="0.25">
      <c r="A5625" s="54" t="s">
        <v>15085</v>
      </c>
      <c r="B5625" s="54" t="s">
        <v>15086</v>
      </c>
      <c r="C5625" s="57" t="str">
        <f t="shared" si="174"/>
        <v>Formula</v>
      </c>
      <c r="D5625" s="54" t="s">
        <v>15087</v>
      </c>
      <c r="E5625" s="54" t="s">
        <v>15088</v>
      </c>
      <c r="F5625" s="55">
        <v>20</v>
      </c>
      <c r="G5625" s="56">
        <f t="shared" si="175"/>
        <v>20</v>
      </c>
    </row>
    <row r="5626" spans="1:7" ht="31.5" x14ac:dyDescent="0.25">
      <c r="A5626" s="47" t="s">
        <v>15089</v>
      </c>
      <c r="B5626" s="47" t="s">
        <v>15090</v>
      </c>
      <c r="C5626" s="57" t="str">
        <f t="shared" si="174"/>
        <v>Formula</v>
      </c>
      <c r="D5626" s="47" t="s">
        <v>15091</v>
      </c>
      <c r="E5626" s="47" t="s">
        <v>4944</v>
      </c>
      <c r="F5626" s="53">
        <v>20</v>
      </c>
      <c r="G5626" s="56">
        <f t="shared" si="175"/>
        <v>20</v>
      </c>
    </row>
    <row r="5627" spans="1:7" ht="31.5" x14ac:dyDescent="0.25">
      <c r="A5627" s="54" t="s">
        <v>15092</v>
      </c>
      <c r="B5627" s="54" t="s">
        <v>15093</v>
      </c>
      <c r="C5627" s="57" t="str">
        <f t="shared" si="174"/>
        <v>Formula</v>
      </c>
      <c r="D5627" s="54" t="s">
        <v>15094</v>
      </c>
      <c r="E5627" s="54" t="s">
        <v>15095</v>
      </c>
      <c r="F5627" s="55">
        <v>20</v>
      </c>
      <c r="G5627" s="56">
        <f t="shared" si="175"/>
        <v>20</v>
      </c>
    </row>
    <row r="5628" spans="1:7" ht="42" x14ac:dyDescent="0.25">
      <c r="A5628" s="47" t="s">
        <v>15096</v>
      </c>
      <c r="B5628" s="47" t="s">
        <v>15097</v>
      </c>
      <c r="C5628" s="57" t="str">
        <f t="shared" si="174"/>
        <v>Formula</v>
      </c>
      <c r="D5628" s="47" t="s">
        <v>15098</v>
      </c>
      <c r="E5628" s="47" t="s">
        <v>15099</v>
      </c>
      <c r="F5628" s="53">
        <v>153</v>
      </c>
      <c r="G5628" s="56">
        <f t="shared" si="175"/>
        <v>764</v>
      </c>
    </row>
    <row r="5629" spans="1:7" ht="42" x14ac:dyDescent="0.25">
      <c r="A5629" s="54" t="s">
        <v>15100</v>
      </c>
      <c r="B5629" s="54" t="s">
        <v>15097</v>
      </c>
      <c r="C5629" s="57" t="str">
        <f t="shared" si="174"/>
        <v>Formula</v>
      </c>
      <c r="D5629" s="54" t="s">
        <v>15098</v>
      </c>
      <c r="E5629" s="54" t="s">
        <v>15101</v>
      </c>
      <c r="F5629" s="55">
        <v>110</v>
      </c>
      <c r="G5629" s="56">
        <f t="shared" si="175"/>
        <v>764</v>
      </c>
    </row>
    <row r="5630" spans="1:7" ht="42" x14ac:dyDescent="0.25">
      <c r="A5630" s="47" t="s">
        <v>15102</v>
      </c>
      <c r="B5630" s="47" t="s">
        <v>15097</v>
      </c>
      <c r="C5630" s="57" t="str">
        <f t="shared" si="174"/>
        <v>Formula</v>
      </c>
      <c r="D5630" s="47" t="s">
        <v>15098</v>
      </c>
      <c r="E5630" s="47" t="s">
        <v>15103</v>
      </c>
      <c r="F5630" s="53">
        <v>163</v>
      </c>
      <c r="G5630" s="56">
        <f t="shared" si="175"/>
        <v>764</v>
      </c>
    </row>
    <row r="5631" spans="1:7" ht="42" x14ac:dyDescent="0.25">
      <c r="A5631" s="54" t="s">
        <v>15104</v>
      </c>
      <c r="B5631" s="54" t="s">
        <v>15097</v>
      </c>
      <c r="C5631" s="57" t="str">
        <f t="shared" si="174"/>
        <v>Formula</v>
      </c>
      <c r="D5631" s="54" t="s">
        <v>15098</v>
      </c>
      <c r="E5631" s="54" t="s">
        <v>15105</v>
      </c>
      <c r="F5631" s="55">
        <v>50</v>
      </c>
      <c r="G5631" s="56">
        <f t="shared" si="175"/>
        <v>764</v>
      </c>
    </row>
    <row r="5632" spans="1:7" ht="42" x14ac:dyDescent="0.25">
      <c r="A5632" s="47" t="s">
        <v>15106</v>
      </c>
      <c r="B5632" s="47" t="s">
        <v>15097</v>
      </c>
      <c r="C5632" s="57" t="str">
        <f t="shared" si="174"/>
        <v>Formula</v>
      </c>
      <c r="D5632" s="47" t="s">
        <v>15098</v>
      </c>
      <c r="E5632" s="47" t="s">
        <v>15107</v>
      </c>
      <c r="F5632" s="53">
        <v>142</v>
      </c>
      <c r="G5632" s="56">
        <f t="shared" si="175"/>
        <v>764</v>
      </c>
    </row>
    <row r="5633" spans="1:7" ht="42" x14ac:dyDescent="0.25">
      <c r="A5633" s="54" t="s">
        <v>15108</v>
      </c>
      <c r="B5633" s="54" t="s">
        <v>15097</v>
      </c>
      <c r="C5633" s="57" t="str">
        <f t="shared" si="174"/>
        <v>Formula</v>
      </c>
      <c r="D5633" s="54" t="s">
        <v>15098</v>
      </c>
      <c r="E5633" s="54" t="s">
        <v>15109</v>
      </c>
      <c r="F5633" s="55">
        <v>146</v>
      </c>
      <c r="G5633" s="56">
        <f t="shared" si="175"/>
        <v>764</v>
      </c>
    </row>
    <row r="5634" spans="1:7" ht="73.5" x14ac:dyDescent="0.25">
      <c r="A5634" s="47" t="s">
        <v>15110</v>
      </c>
      <c r="B5634" s="47" t="s">
        <v>15111</v>
      </c>
      <c r="C5634" s="57" t="str">
        <f t="shared" si="174"/>
        <v>Formula</v>
      </c>
      <c r="D5634" s="47" t="s">
        <v>15112</v>
      </c>
      <c r="E5634" s="47" t="s">
        <v>15113</v>
      </c>
      <c r="F5634" s="53">
        <v>132</v>
      </c>
      <c r="G5634" s="56">
        <f t="shared" si="175"/>
        <v>132</v>
      </c>
    </row>
    <row r="5635" spans="1:7" ht="52.5" x14ac:dyDescent="0.25">
      <c r="A5635" s="54" t="s">
        <v>15114</v>
      </c>
      <c r="B5635" s="54" t="s">
        <v>15115</v>
      </c>
      <c r="C5635" s="57" t="str">
        <f t="shared" ref="C5635:C5698" si="176">IF(ISTEXT(VLOOKUP(B5635,$I$2:$I$11,1,FALSE)),"Alt sub","Formula")</f>
        <v>Formula</v>
      </c>
      <c r="D5635" s="54" t="s">
        <v>15116</v>
      </c>
      <c r="E5635" s="54" t="s">
        <v>15117</v>
      </c>
      <c r="F5635" s="55">
        <v>248</v>
      </c>
      <c r="G5635" s="56">
        <f t="shared" ref="G5635:G5698" si="177">SUMIF(B:B,B5635,F:F)</f>
        <v>248</v>
      </c>
    </row>
    <row r="5636" spans="1:7" ht="52.5" x14ac:dyDescent="0.25">
      <c r="A5636" s="47" t="s">
        <v>15118</v>
      </c>
      <c r="B5636" s="47" t="s">
        <v>15119</v>
      </c>
      <c r="C5636" s="57" t="str">
        <f t="shared" si="176"/>
        <v>Formula</v>
      </c>
      <c r="D5636" s="47" t="s">
        <v>15120</v>
      </c>
      <c r="E5636" s="47" t="s">
        <v>15121</v>
      </c>
      <c r="F5636" s="53">
        <v>221</v>
      </c>
      <c r="G5636" s="56">
        <f t="shared" si="177"/>
        <v>221</v>
      </c>
    </row>
    <row r="5637" spans="1:7" ht="42" x14ac:dyDescent="0.25">
      <c r="A5637" s="54" t="s">
        <v>15122</v>
      </c>
      <c r="B5637" s="54" t="s">
        <v>15123</v>
      </c>
      <c r="C5637" s="57" t="str">
        <f t="shared" si="176"/>
        <v>Formula</v>
      </c>
      <c r="D5637" s="54" t="s">
        <v>15124</v>
      </c>
      <c r="E5637" s="54" t="s">
        <v>15125</v>
      </c>
      <c r="F5637" s="55">
        <v>188</v>
      </c>
      <c r="G5637" s="56">
        <f t="shared" si="177"/>
        <v>263</v>
      </c>
    </row>
    <row r="5638" spans="1:7" ht="42" x14ac:dyDescent="0.25">
      <c r="A5638" s="47" t="s">
        <v>15126</v>
      </c>
      <c r="B5638" s="47" t="s">
        <v>15123</v>
      </c>
      <c r="C5638" s="57" t="str">
        <f t="shared" si="176"/>
        <v>Formula</v>
      </c>
      <c r="D5638" s="47" t="s">
        <v>15124</v>
      </c>
      <c r="E5638" s="47" t="s">
        <v>15127</v>
      </c>
      <c r="F5638" s="53">
        <v>29</v>
      </c>
      <c r="G5638" s="56">
        <f t="shared" si="177"/>
        <v>263</v>
      </c>
    </row>
    <row r="5639" spans="1:7" ht="42" x14ac:dyDescent="0.25">
      <c r="A5639" s="54" t="s">
        <v>15128</v>
      </c>
      <c r="B5639" s="54" t="s">
        <v>15123</v>
      </c>
      <c r="C5639" s="57" t="str">
        <f t="shared" si="176"/>
        <v>Formula</v>
      </c>
      <c r="D5639" s="54" t="s">
        <v>15124</v>
      </c>
      <c r="E5639" s="54" t="s">
        <v>15129</v>
      </c>
      <c r="F5639" s="55">
        <v>46</v>
      </c>
      <c r="G5639" s="56">
        <f t="shared" si="177"/>
        <v>263</v>
      </c>
    </row>
    <row r="5640" spans="1:7" ht="42" x14ac:dyDescent="0.25">
      <c r="A5640" s="47" t="s">
        <v>15130</v>
      </c>
      <c r="B5640" s="47" t="s">
        <v>15131</v>
      </c>
      <c r="C5640" s="57" t="str">
        <f t="shared" si="176"/>
        <v>Formula</v>
      </c>
      <c r="D5640" s="47" t="s">
        <v>15132</v>
      </c>
      <c r="E5640" s="47" t="s">
        <v>15133</v>
      </c>
      <c r="F5640" s="53">
        <v>178</v>
      </c>
      <c r="G5640" s="56">
        <f t="shared" si="177"/>
        <v>206</v>
      </c>
    </row>
    <row r="5641" spans="1:7" ht="42" x14ac:dyDescent="0.25">
      <c r="A5641" s="54" t="s">
        <v>15134</v>
      </c>
      <c r="B5641" s="54" t="s">
        <v>15131</v>
      </c>
      <c r="C5641" s="57" t="str">
        <f t="shared" si="176"/>
        <v>Formula</v>
      </c>
      <c r="D5641" s="54" t="s">
        <v>15132</v>
      </c>
      <c r="E5641" s="54" t="s">
        <v>15135</v>
      </c>
      <c r="F5641" s="55">
        <v>4</v>
      </c>
      <c r="G5641" s="56">
        <f t="shared" si="177"/>
        <v>206</v>
      </c>
    </row>
    <row r="5642" spans="1:7" ht="42" x14ac:dyDescent="0.25">
      <c r="A5642" s="47" t="s">
        <v>15136</v>
      </c>
      <c r="B5642" s="47" t="s">
        <v>15131</v>
      </c>
      <c r="C5642" s="57" t="str">
        <f t="shared" si="176"/>
        <v>Formula</v>
      </c>
      <c r="D5642" s="47" t="s">
        <v>15132</v>
      </c>
      <c r="E5642" s="47" t="s">
        <v>15137</v>
      </c>
      <c r="F5642" s="53">
        <v>24</v>
      </c>
      <c r="G5642" s="56">
        <f t="shared" si="177"/>
        <v>206</v>
      </c>
    </row>
    <row r="5643" spans="1:7" ht="63" x14ac:dyDescent="0.25">
      <c r="A5643" s="54" t="s">
        <v>15138</v>
      </c>
      <c r="B5643" s="54" t="s">
        <v>15139</v>
      </c>
      <c r="C5643" s="57" t="str">
        <f t="shared" si="176"/>
        <v>Formula</v>
      </c>
      <c r="D5643" s="54" t="s">
        <v>15140</v>
      </c>
      <c r="E5643" s="54" t="s">
        <v>15141</v>
      </c>
      <c r="F5643" s="55">
        <v>100</v>
      </c>
      <c r="G5643" s="56">
        <f t="shared" si="177"/>
        <v>100</v>
      </c>
    </row>
    <row r="5644" spans="1:7" ht="42" x14ac:dyDescent="0.25">
      <c r="A5644" s="47" t="s">
        <v>15142</v>
      </c>
      <c r="B5644" s="47" t="s">
        <v>15143</v>
      </c>
      <c r="C5644" s="57" t="str">
        <f t="shared" si="176"/>
        <v>Formula</v>
      </c>
      <c r="D5644" s="47" t="s">
        <v>15144</v>
      </c>
      <c r="E5644" s="47" t="s">
        <v>15145</v>
      </c>
      <c r="F5644" s="53">
        <v>56</v>
      </c>
      <c r="G5644" s="56">
        <f t="shared" si="177"/>
        <v>56</v>
      </c>
    </row>
    <row r="5645" spans="1:7" ht="42" x14ac:dyDescent="0.25">
      <c r="A5645" s="54" t="s">
        <v>15146</v>
      </c>
      <c r="B5645" s="54" t="s">
        <v>15147</v>
      </c>
      <c r="C5645" s="57" t="str">
        <f t="shared" si="176"/>
        <v>Formula</v>
      </c>
      <c r="D5645" s="54" t="s">
        <v>15148</v>
      </c>
      <c r="E5645" s="54" t="s">
        <v>15149</v>
      </c>
      <c r="F5645" s="55">
        <v>70</v>
      </c>
      <c r="G5645" s="56">
        <f t="shared" si="177"/>
        <v>102</v>
      </c>
    </row>
    <row r="5646" spans="1:7" ht="42" x14ac:dyDescent="0.25">
      <c r="A5646" s="47" t="s">
        <v>15150</v>
      </c>
      <c r="B5646" s="47" t="s">
        <v>15147</v>
      </c>
      <c r="C5646" s="57" t="str">
        <f t="shared" si="176"/>
        <v>Formula</v>
      </c>
      <c r="D5646" s="47" t="s">
        <v>15148</v>
      </c>
      <c r="E5646" s="47" t="s">
        <v>15151</v>
      </c>
      <c r="F5646" s="53">
        <v>32</v>
      </c>
      <c r="G5646" s="56">
        <f t="shared" si="177"/>
        <v>102</v>
      </c>
    </row>
    <row r="5647" spans="1:7" ht="52.5" x14ac:dyDescent="0.25">
      <c r="A5647" s="54" t="s">
        <v>15152</v>
      </c>
      <c r="B5647" s="54" t="s">
        <v>15153</v>
      </c>
      <c r="C5647" s="57" t="str">
        <f t="shared" si="176"/>
        <v>Formula</v>
      </c>
      <c r="D5647" s="54" t="s">
        <v>15154</v>
      </c>
      <c r="E5647" s="54" t="s">
        <v>4944</v>
      </c>
      <c r="F5647" s="55">
        <v>47</v>
      </c>
      <c r="G5647" s="56">
        <f t="shared" si="177"/>
        <v>47</v>
      </c>
    </row>
    <row r="5648" spans="1:7" ht="52.5" x14ac:dyDescent="0.25">
      <c r="A5648" s="47" t="s">
        <v>15155</v>
      </c>
      <c r="B5648" s="47" t="s">
        <v>15156</v>
      </c>
      <c r="C5648" s="57" t="str">
        <f t="shared" si="176"/>
        <v>Formula</v>
      </c>
      <c r="D5648" s="47" t="s">
        <v>15157</v>
      </c>
      <c r="E5648" s="47" t="s">
        <v>4944</v>
      </c>
      <c r="F5648" s="53">
        <v>19</v>
      </c>
      <c r="G5648" s="56">
        <f t="shared" si="177"/>
        <v>19</v>
      </c>
    </row>
    <row r="5649" spans="1:7" ht="52.5" x14ac:dyDescent="0.25">
      <c r="A5649" s="54" t="s">
        <v>15158</v>
      </c>
      <c r="B5649" s="54" t="s">
        <v>15159</v>
      </c>
      <c r="C5649" s="57" t="str">
        <f t="shared" si="176"/>
        <v>Formula</v>
      </c>
      <c r="D5649" s="54" t="s">
        <v>15160</v>
      </c>
      <c r="E5649" s="54" t="s">
        <v>15161</v>
      </c>
      <c r="F5649" s="55">
        <v>53</v>
      </c>
      <c r="G5649" s="56">
        <f t="shared" si="177"/>
        <v>53</v>
      </c>
    </row>
    <row r="5650" spans="1:7" ht="42" x14ac:dyDescent="0.25">
      <c r="A5650" s="47" t="s">
        <v>15162</v>
      </c>
      <c r="B5650" s="47" t="s">
        <v>15163</v>
      </c>
      <c r="C5650" s="57" t="str">
        <f t="shared" si="176"/>
        <v>Formula</v>
      </c>
      <c r="D5650" s="47" t="s">
        <v>15164</v>
      </c>
      <c r="E5650" s="47" t="s">
        <v>15145</v>
      </c>
      <c r="F5650" s="53">
        <v>38</v>
      </c>
      <c r="G5650" s="56">
        <f t="shared" si="177"/>
        <v>38</v>
      </c>
    </row>
    <row r="5651" spans="1:7" ht="42" x14ac:dyDescent="0.25">
      <c r="A5651" s="54" t="s">
        <v>15165</v>
      </c>
      <c r="B5651" s="54" t="s">
        <v>15166</v>
      </c>
      <c r="C5651" s="57" t="str">
        <f t="shared" si="176"/>
        <v>Formula</v>
      </c>
      <c r="D5651" s="54" t="s">
        <v>15167</v>
      </c>
      <c r="E5651" s="54" t="s">
        <v>15168</v>
      </c>
      <c r="F5651" s="55">
        <v>199</v>
      </c>
      <c r="G5651" s="56">
        <f t="shared" si="177"/>
        <v>199</v>
      </c>
    </row>
    <row r="5652" spans="1:7" ht="42" x14ac:dyDescent="0.25">
      <c r="A5652" s="47" t="s">
        <v>15169</v>
      </c>
      <c r="B5652" s="47" t="s">
        <v>15170</v>
      </c>
      <c r="C5652" s="57" t="str">
        <f t="shared" si="176"/>
        <v>Formula</v>
      </c>
      <c r="D5652" s="47" t="s">
        <v>15171</v>
      </c>
      <c r="E5652" s="47" t="s">
        <v>15145</v>
      </c>
      <c r="F5652" s="53">
        <v>32</v>
      </c>
      <c r="G5652" s="56">
        <f t="shared" si="177"/>
        <v>32</v>
      </c>
    </row>
    <row r="5653" spans="1:7" ht="42" x14ac:dyDescent="0.25">
      <c r="A5653" s="54" t="s">
        <v>15172</v>
      </c>
      <c r="B5653" s="54" t="s">
        <v>15173</v>
      </c>
      <c r="C5653" s="57" t="str">
        <f t="shared" si="176"/>
        <v>Formula</v>
      </c>
      <c r="D5653" s="54" t="s">
        <v>11446</v>
      </c>
      <c r="E5653" s="54" t="s">
        <v>4944</v>
      </c>
      <c r="F5653" s="55">
        <v>50</v>
      </c>
      <c r="G5653" s="56">
        <f t="shared" si="177"/>
        <v>50</v>
      </c>
    </row>
    <row r="5654" spans="1:7" ht="42" x14ac:dyDescent="0.25">
      <c r="A5654" s="47" t="s">
        <v>15174</v>
      </c>
      <c r="B5654" s="47" t="s">
        <v>15175</v>
      </c>
      <c r="C5654" s="57" t="str">
        <f t="shared" si="176"/>
        <v>Formula</v>
      </c>
      <c r="D5654" s="47" t="s">
        <v>15176</v>
      </c>
      <c r="E5654" s="47" t="s">
        <v>15177</v>
      </c>
      <c r="F5654" s="53">
        <v>84</v>
      </c>
      <c r="G5654" s="56">
        <f t="shared" si="177"/>
        <v>402</v>
      </c>
    </row>
    <row r="5655" spans="1:7" ht="42" x14ac:dyDescent="0.25">
      <c r="A5655" s="54" t="s">
        <v>15178</v>
      </c>
      <c r="B5655" s="54" t="s">
        <v>15175</v>
      </c>
      <c r="C5655" s="57" t="str">
        <f t="shared" si="176"/>
        <v>Formula</v>
      </c>
      <c r="D5655" s="54" t="s">
        <v>15176</v>
      </c>
      <c r="E5655" s="54" t="s">
        <v>15179</v>
      </c>
      <c r="F5655" s="55">
        <v>20</v>
      </c>
      <c r="G5655" s="56">
        <f t="shared" si="177"/>
        <v>402</v>
      </c>
    </row>
    <row r="5656" spans="1:7" ht="42" x14ac:dyDescent="0.25">
      <c r="A5656" s="47" t="s">
        <v>15180</v>
      </c>
      <c r="B5656" s="47" t="s">
        <v>15175</v>
      </c>
      <c r="C5656" s="57" t="str">
        <f t="shared" si="176"/>
        <v>Formula</v>
      </c>
      <c r="D5656" s="47" t="s">
        <v>15176</v>
      </c>
      <c r="E5656" s="47" t="s">
        <v>15181</v>
      </c>
      <c r="F5656" s="53">
        <v>20</v>
      </c>
      <c r="G5656" s="56">
        <f t="shared" si="177"/>
        <v>402</v>
      </c>
    </row>
    <row r="5657" spans="1:7" ht="42" x14ac:dyDescent="0.25">
      <c r="A5657" s="54" t="s">
        <v>15182</v>
      </c>
      <c r="B5657" s="54" t="s">
        <v>15175</v>
      </c>
      <c r="C5657" s="57" t="str">
        <f t="shared" si="176"/>
        <v>Formula</v>
      </c>
      <c r="D5657" s="54" t="s">
        <v>15176</v>
      </c>
      <c r="E5657" s="54" t="s">
        <v>15183</v>
      </c>
      <c r="F5657" s="55">
        <v>50</v>
      </c>
      <c r="G5657" s="56">
        <f t="shared" si="177"/>
        <v>402</v>
      </c>
    </row>
    <row r="5658" spans="1:7" ht="42" x14ac:dyDescent="0.25">
      <c r="A5658" s="47" t="s">
        <v>15184</v>
      </c>
      <c r="B5658" s="47" t="s">
        <v>15175</v>
      </c>
      <c r="C5658" s="57" t="str">
        <f t="shared" si="176"/>
        <v>Formula</v>
      </c>
      <c r="D5658" s="47" t="s">
        <v>15176</v>
      </c>
      <c r="E5658" s="47" t="s">
        <v>15185</v>
      </c>
      <c r="F5658" s="53">
        <v>138</v>
      </c>
      <c r="G5658" s="56">
        <f t="shared" si="177"/>
        <v>402</v>
      </c>
    </row>
    <row r="5659" spans="1:7" ht="42" x14ac:dyDescent="0.25">
      <c r="A5659" s="54" t="s">
        <v>15186</v>
      </c>
      <c r="B5659" s="54" t="s">
        <v>15175</v>
      </c>
      <c r="C5659" s="57" t="str">
        <f t="shared" si="176"/>
        <v>Formula</v>
      </c>
      <c r="D5659" s="54" t="s">
        <v>15176</v>
      </c>
      <c r="E5659" s="54" t="s">
        <v>15187</v>
      </c>
      <c r="F5659" s="55">
        <v>90</v>
      </c>
      <c r="G5659" s="56">
        <f t="shared" si="177"/>
        <v>402</v>
      </c>
    </row>
    <row r="5660" spans="1:7" ht="42" x14ac:dyDescent="0.25">
      <c r="A5660" s="47" t="s">
        <v>15188</v>
      </c>
      <c r="B5660" s="47" t="s">
        <v>15189</v>
      </c>
      <c r="C5660" s="57" t="str">
        <f t="shared" si="176"/>
        <v>Formula</v>
      </c>
      <c r="D5660" s="47" t="s">
        <v>15190</v>
      </c>
      <c r="E5660" s="47" t="s">
        <v>15191</v>
      </c>
      <c r="F5660" s="53">
        <v>54</v>
      </c>
      <c r="G5660" s="56">
        <f t="shared" si="177"/>
        <v>152</v>
      </c>
    </row>
    <row r="5661" spans="1:7" ht="42" x14ac:dyDescent="0.25">
      <c r="A5661" s="54" t="s">
        <v>15192</v>
      </c>
      <c r="B5661" s="54" t="s">
        <v>15189</v>
      </c>
      <c r="C5661" s="57" t="str">
        <f t="shared" si="176"/>
        <v>Formula</v>
      </c>
      <c r="D5661" s="54" t="s">
        <v>15190</v>
      </c>
      <c r="E5661" s="54" t="s">
        <v>15193</v>
      </c>
      <c r="F5661" s="55">
        <v>98</v>
      </c>
      <c r="G5661" s="56">
        <f t="shared" si="177"/>
        <v>152</v>
      </c>
    </row>
    <row r="5662" spans="1:7" ht="42" x14ac:dyDescent="0.25">
      <c r="A5662" s="47" t="s">
        <v>15194</v>
      </c>
      <c r="B5662" s="47" t="s">
        <v>15195</v>
      </c>
      <c r="C5662" s="57" t="str">
        <f t="shared" si="176"/>
        <v>Formula</v>
      </c>
      <c r="D5662" s="47" t="s">
        <v>15196</v>
      </c>
      <c r="E5662" s="47" t="s">
        <v>15197</v>
      </c>
      <c r="F5662" s="53">
        <v>28</v>
      </c>
      <c r="G5662" s="56">
        <f t="shared" si="177"/>
        <v>28</v>
      </c>
    </row>
    <row r="5663" spans="1:7" ht="52.5" x14ac:dyDescent="0.25">
      <c r="A5663" s="54" t="s">
        <v>15198</v>
      </c>
      <c r="B5663" s="54" t="s">
        <v>15199</v>
      </c>
      <c r="C5663" s="57" t="str">
        <f t="shared" si="176"/>
        <v>Formula</v>
      </c>
      <c r="D5663" s="54" t="s">
        <v>15200</v>
      </c>
      <c r="E5663" s="54" t="s">
        <v>15201</v>
      </c>
      <c r="F5663" s="55">
        <v>40</v>
      </c>
      <c r="G5663" s="56">
        <f t="shared" si="177"/>
        <v>40</v>
      </c>
    </row>
    <row r="5664" spans="1:7" ht="42" x14ac:dyDescent="0.25">
      <c r="A5664" s="47" t="s">
        <v>15202</v>
      </c>
      <c r="B5664" s="47" t="s">
        <v>15203</v>
      </c>
      <c r="C5664" s="57" t="str">
        <f t="shared" si="176"/>
        <v>Formula</v>
      </c>
      <c r="D5664" s="47" t="s">
        <v>15204</v>
      </c>
      <c r="E5664" s="47" t="s">
        <v>15205</v>
      </c>
      <c r="F5664" s="53">
        <v>169</v>
      </c>
      <c r="G5664" s="56">
        <f t="shared" si="177"/>
        <v>644</v>
      </c>
    </row>
    <row r="5665" spans="1:7" ht="42" x14ac:dyDescent="0.25">
      <c r="A5665" s="54" t="s">
        <v>15206</v>
      </c>
      <c r="B5665" s="54" t="s">
        <v>15203</v>
      </c>
      <c r="C5665" s="57" t="str">
        <f t="shared" si="176"/>
        <v>Formula</v>
      </c>
      <c r="D5665" s="54" t="s">
        <v>15204</v>
      </c>
      <c r="E5665" s="54" t="s">
        <v>15207</v>
      </c>
      <c r="F5665" s="55">
        <v>16</v>
      </c>
      <c r="G5665" s="56">
        <f t="shared" si="177"/>
        <v>644</v>
      </c>
    </row>
    <row r="5666" spans="1:7" ht="42" x14ac:dyDescent="0.25">
      <c r="A5666" s="47" t="s">
        <v>15208</v>
      </c>
      <c r="B5666" s="47" t="s">
        <v>15203</v>
      </c>
      <c r="C5666" s="57" t="str">
        <f t="shared" si="176"/>
        <v>Formula</v>
      </c>
      <c r="D5666" s="47" t="s">
        <v>15204</v>
      </c>
      <c r="E5666" s="47" t="s">
        <v>15209</v>
      </c>
      <c r="F5666" s="53">
        <v>20</v>
      </c>
      <c r="G5666" s="56">
        <f t="shared" si="177"/>
        <v>644</v>
      </c>
    </row>
    <row r="5667" spans="1:7" ht="42" x14ac:dyDescent="0.25">
      <c r="A5667" s="54" t="s">
        <v>15210</v>
      </c>
      <c r="B5667" s="54" t="s">
        <v>15203</v>
      </c>
      <c r="C5667" s="57" t="str">
        <f t="shared" si="176"/>
        <v>Formula</v>
      </c>
      <c r="D5667" s="54" t="s">
        <v>15204</v>
      </c>
      <c r="E5667" s="54" t="s">
        <v>15211</v>
      </c>
      <c r="F5667" s="55">
        <v>260</v>
      </c>
      <c r="G5667" s="56">
        <f t="shared" si="177"/>
        <v>644</v>
      </c>
    </row>
    <row r="5668" spans="1:7" ht="42" x14ac:dyDescent="0.25">
      <c r="A5668" s="47" t="s">
        <v>15212</v>
      </c>
      <c r="B5668" s="47" t="s">
        <v>15203</v>
      </c>
      <c r="C5668" s="57" t="str">
        <f t="shared" si="176"/>
        <v>Formula</v>
      </c>
      <c r="D5668" s="47" t="s">
        <v>15204</v>
      </c>
      <c r="E5668" s="47" t="s">
        <v>15213</v>
      </c>
      <c r="F5668" s="53">
        <v>1</v>
      </c>
      <c r="G5668" s="56">
        <f t="shared" si="177"/>
        <v>644</v>
      </c>
    </row>
    <row r="5669" spans="1:7" ht="42" x14ac:dyDescent="0.25">
      <c r="A5669" s="54" t="s">
        <v>15214</v>
      </c>
      <c r="B5669" s="54" t="s">
        <v>15203</v>
      </c>
      <c r="C5669" s="57" t="str">
        <f t="shared" si="176"/>
        <v>Formula</v>
      </c>
      <c r="D5669" s="54" t="s">
        <v>15204</v>
      </c>
      <c r="E5669" s="54" t="s">
        <v>15215</v>
      </c>
      <c r="F5669" s="55">
        <v>156</v>
      </c>
      <c r="G5669" s="56">
        <f t="shared" si="177"/>
        <v>644</v>
      </c>
    </row>
    <row r="5670" spans="1:7" ht="42" x14ac:dyDescent="0.25">
      <c r="A5670" s="47" t="s">
        <v>15216</v>
      </c>
      <c r="B5670" s="47" t="s">
        <v>15203</v>
      </c>
      <c r="C5670" s="57" t="str">
        <f t="shared" si="176"/>
        <v>Formula</v>
      </c>
      <c r="D5670" s="47" t="s">
        <v>15204</v>
      </c>
      <c r="E5670" s="47" t="s">
        <v>15217</v>
      </c>
      <c r="F5670" s="53">
        <v>22</v>
      </c>
      <c r="G5670" s="56">
        <f t="shared" si="177"/>
        <v>644</v>
      </c>
    </row>
    <row r="5671" spans="1:7" ht="42" x14ac:dyDescent="0.25">
      <c r="A5671" s="54" t="s">
        <v>15218</v>
      </c>
      <c r="B5671" s="54" t="s">
        <v>15219</v>
      </c>
      <c r="C5671" s="57" t="str">
        <f t="shared" si="176"/>
        <v>Formula</v>
      </c>
      <c r="D5671" s="54" t="s">
        <v>15220</v>
      </c>
      <c r="E5671" s="54" t="s">
        <v>15221</v>
      </c>
      <c r="F5671" s="55">
        <v>103</v>
      </c>
      <c r="G5671" s="56">
        <f t="shared" si="177"/>
        <v>259</v>
      </c>
    </row>
    <row r="5672" spans="1:7" ht="42" x14ac:dyDescent="0.25">
      <c r="A5672" s="47" t="s">
        <v>15222</v>
      </c>
      <c r="B5672" s="47" t="s">
        <v>15219</v>
      </c>
      <c r="C5672" s="57" t="str">
        <f t="shared" si="176"/>
        <v>Formula</v>
      </c>
      <c r="D5672" s="47" t="s">
        <v>15220</v>
      </c>
      <c r="E5672" s="47" t="s">
        <v>15223</v>
      </c>
      <c r="F5672" s="53">
        <v>52</v>
      </c>
      <c r="G5672" s="56">
        <f t="shared" si="177"/>
        <v>259</v>
      </c>
    </row>
    <row r="5673" spans="1:7" ht="42" x14ac:dyDescent="0.25">
      <c r="A5673" s="54" t="s">
        <v>15224</v>
      </c>
      <c r="B5673" s="54" t="s">
        <v>15219</v>
      </c>
      <c r="C5673" s="57" t="str">
        <f t="shared" si="176"/>
        <v>Formula</v>
      </c>
      <c r="D5673" s="54" t="s">
        <v>15220</v>
      </c>
      <c r="E5673" s="54" t="s">
        <v>15225</v>
      </c>
      <c r="F5673" s="55">
        <v>2</v>
      </c>
      <c r="G5673" s="56">
        <f t="shared" si="177"/>
        <v>259</v>
      </c>
    </row>
    <row r="5674" spans="1:7" ht="42" x14ac:dyDescent="0.25">
      <c r="A5674" s="47" t="s">
        <v>15226</v>
      </c>
      <c r="B5674" s="47" t="s">
        <v>15219</v>
      </c>
      <c r="C5674" s="57" t="str">
        <f t="shared" si="176"/>
        <v>Formula</v>
      </c>
      <c r="D5674" s="47" t="s">
        <v>15220</v>
      </c>
      <c r="E5674" s="47" t="s">
        <v>15227</v>
      </c>
      <c r="F5674" s="53">
        <v>45</v>
      </c>
      <c r="G5674" s="56">
        <f t="shared" si="177"/>
        <v>259</v>
      </c>
    </row>
    <row r="5675" spans="1:7" ht="42" x14ac:dyDescent="0.25">
      <c r="A5675" s="54" t="s">
        <v>15228</v>
      </c>
      <c r="B5675" s="54" t="s">
        <v>15219</v>
      </c>
      <c r="C5675" s="57" t="str">
        <f t="shared" si="176"/>
        <v>Formula</v>
      </c>
      <c r="D5675" s="54" t="s">
        <v>15220</v>
      </c>
      <c r="E5675" s="54" t="s">
        <v>15229</v>
      </c>
      <c r="F5675" s="55">
        <v>57</v>
      </c>
      <c r="G5675" s="56">
        <f t="shared" si="177"/>
        <v>259</v>
      </c>
    </row>
    <row r="5676" spans="1:7" ht="31.5" x14ac:dyDescent="0.25">
      <c r="A5676" s="47" t="s">
        <v>15232</v>
      </c>
      <c r="B5676" s="47" t="s">
        <v>15233</v>
      </c>
      <c r="C5676" s="57" t="str">
        <f t="shared" si="176"/>
        <v>Formula</v>
      </c>
      <c r="D5676" s="47" t="s">
        <v>15234</v>
      </c>
      <c r="E5676" s="47" t="s">
        <v>15235</v>
      </c>
      <c r="F5676" s="53">
        <v>36</v>
      </c>
      <c r="G5676" s="56">
        <f t="shared" si="177"/>
        <v>306</v>
      </c>
    </row>
    <row r="5677" spans="1:7" ht="31.5" x14ac:dyDescent="0.25">
      <c r="A5677" s="54" t="s">
        <v>15236</v>
      </c>
      <c r="B5677" s="54" t="s">
        <v>15233</v>
      </c>
      <c r="C5677" s="57" t="str">
        <f t="shared" si="176"/>
        <v>Formula</v>
      </c>
      <c r="D5677" s="54" t="s">
        <v>15234</v>
      </c>
      <c r="E5677" s="54" t="s">
        <v>15237</v>
      </c>
      <c r="F5677" s="55">
        <v>142</v>
      </c>
      <c r="G5677" s="56">
        <f t="shared" si="177"/>
        <v>306</v>
      </c>
    </row>
    <row r="5678" spans="1:7" ht="31.5" x14ac:dyDescent="0.25">
      <c r="A5678" s="47" t="s">
        <v>15238</v>
      </c>
      <c r="B5678" s="47" t="s">
        <v>15233</v>
      </c>
      <c r="C5678" s="57" t="str">
        <f t="shared" si="176"/>
        <v>Formula</v>
      </c>
      <c r="D5678" s="47" t="s">
        <v>15234</v>
      </c>
      <c r="E5678" s="47" t="s">
        <v>15239</v>
      </c>
      <c r="F5678" s="53">
        <v>96</v>
      </c>
      <c r="G5678" s="56">
        <f t="shared" si="177"/>
        <v>306</v>
      </c>
    </row>
    <row r="5679" spans="1:7" ht="31.5" x14ac:dyDescent="0.25">
      <c r="A5679" s="54" t="s">
        <v>15240</v>
      </c>
      <c r="B5679" s="54" t="s">
        <v>15233</v>
      </c>
      <c r="C5679" s="57" t="str">
        <f t="shared" si="176"/>
        <v>Formula</v>
      </c>
      <c r="D5679" s="54" t="s">
        <v>15234</v>
      </c>
      <c r="E5679" s="54" t="s">
        <v>15241</v>
      </c>
      <c r="F5679" s="55">
        <v>32</v>
      </c>
      <c r="G5679" s="56">
        <f t="shared" si="177"/>
        <v>306</v>
      </c>
    </row>
    <row r="5680" spans="1:7" ht="31.5" x14ac:dyDescent="0.25">
      <c r="A5680" s="47" t="s">
        <v>15242</v>
      </c>
      <c r="B5680" s="47" t="s">
        <v>15243</v>
      </c>
      <c r="C5680" s="57" t="str">
        <f t="shared" si="176"/>
        <v>Formula</v>
      </c>
      <c r="D5680" s="47" t="s">
        <v>15244</v>
      </c>
      <c r="E5680" s="47" t="s">
        <v>4944</v>
      </c>
      <c r="F5680" s="53">
        <v>50</v>
      </c>
      <c r="G5680" s="56">
        <f t="shared" si="177"/>
        <v>50</v>
      </c>
    </row>
    <row r="5681" spans="1:7" ht="31.5" x14ac:dyDescent="0.25">
      <c r="A5681" s="54" t="s">
        <v>15245</v>
      </c>
      <c r="B5681" s="54" t="s">
        <v>15246</v>
      </c>
      <c r="C5681" s="57" t="str">
        <f t="shared" si="176"/>
        <v>Formula</v>
      </c>
      <c r="D5681" s="54" t="s">
        <v>15247</v>
      </c>
      <c r="E5681" s="54" t="s">
        <v>4944</v>
      </c>
      <c r="F5681" s="55">
        <v>58</v>
      </c>
      <c r="G5681" s="56">
        <f t="shared" si="177"/>
        <v>58</v>
      </c>
    </row>
    <row r="5682" spans="1:7" ht="31.5" x14ac:dyDescent="0.25">
      <c r="A5682" s="47" t="s">
        <v>15248</v>
      </c>
      <c r="B5682" s="47" t="s">
        <v>15249</v>
      </c>
      <c r="C5682" s="57" t="str">
        <f t="shared" si="176"/>
        <v>Formula</v>
      </c>
      <c r="D5682" s="47" t="s">
        <v>15250</v>
      </c>
      <c r="E5682" s="47" t="s">
        <v>4944</v>
      </c>
      <c r="F5682" s="53">
        <v>90</v>
      </c>
      <c r="G5682" s="56">
        <f t="shared" si="177"/>
        <v>90</v>
      </c>
    </row>
    <row r="5683" spans="1:7" ht="31.5" x14ac:dyDescent="0.25">
      <c r="A5683" s="54" t="s">
        <v>15251</v>
      </c>
      <c r="B5683" s="54" t="s">
        <v>15252</v>
      </c>
      <c r="C5683" s="57" t="str">
        <f t="shared" si="176"/>
        <v>Formula</v>
      </c>
      <c r="D5683" s="54" t="s">
        <v>15253</v>
      </c>
      <c r="E5683" s="54" t="s">
        <v>4944</v>
      </c>
      <c r="F5683" s="55">
        <v>58</v>
      </c>
      <c r="G5683" s="56">
        <f t="shared" si="177"/>
        <v>58</v>
      </c>
    </row>
    <row r="5684" spans="1:7" ht="31.5" x14ac:dyDescent="0.25">
      <c r="A5684" s="47" t="s">
        <v>15254</v>
      </c>
      <c r="B5684" s="47" t="s">
        <v>15255</v>
      </c>
      <c r="C5684" s="57" t="str">
        <f t="shared" si="176"/>
        <v>Formula</v>
      </c>
      <c r="D5684" s="47" t="s">
        <v>15256</v>
      </c>
      <c r="E5684" s="47" t="s">
        <v>4944</v>
      </c>
      <c r="F5684" s="53">
        <v>70</v>
      </c>
      <c r="G5684" s="56">
        <f t="shared" si="177"/>
        <v>70</v>
      </c>
    </row>
    <row r="5685" spans="1:7" ht="31.5" x14ac:dyDescent="0.25">
      <c r="A5685" s="54" t="s">
        <v>15257</v>
      </c>
      <c r="B5685" s="54" t="s">
        <v>15258</v>
      </c>
      <c r="C5685" s="57" t="str">
        <f t="shared" si="176"/>
        <v>Formula</v>
      </c>
      <c r="D5685" s="54" t="s">
        <v>15259</v>
      </c>
      <c r="E5685" s="54" t="s">
        <v>4944</v>
      </c>
      <c r="F5685" s="55">
        <v>63</v>
      </c>
      <c r="G5685" s="56">
        <f t="shared" si="177"/>
        <v>63</v>
      </c>
    </row>
    <row r="5686" spans="1:7" ht="31.5" x14ac:dyDescent="0.25">
      <c r="A5686" s="47" t="s">
        <v>15260</v>
      </c>
      <c r="B5686" s="47" t="s">
        <v>15261</v>
      </c>
      <c r="C5686" s="57" t="str">
        <f t="shared" si="176"/>
        <v>Formula</v>
      </c>
      <c r="D5686" s="47" t="s">
        <v>360</v>
      </c>
      <c r="E5686" s="47" t="s">
        <v>15262</v>
      </c>
      <c r="F5686" s="53">
        <v>25</v>
      </c>
      <c r="G5686" s="56">
        <f t="shared" si="177"/>
        <v>25</v>
      </c>
    </row>
    <row r="5687" spans="1:7" ht="42" x14ac:dyDescent="0.25">
      <c r="A5687" s="54" t="s">
        <v>17998</v>
      </c>
      <c r="B5687" s="54" t="s">
        <v>17996</v>
      </c>
      <c r="C5687" s="57" t="str">
        <f t="shared" si="176"/>
        <v>Formula</v>
      </c>
      <c r="D5687" s="54" t="s">
        <v>17997</v>
      </c>
      <c r="E5687" s="54" t="s">
        <v>4944</v>
      </c>
      <c r="F5687" s="55">
        <v>80</v>
      </c>
      <c r="G5687" s="56">
        <f t="shared" si="177"/>
        <v>80</v>
      </c>
    </row>
    <row r="5688" spans="1:7" ht="31.5" x14ac:dyDescent="0.25">
      <c r="A5688" s="47" t="s">
        <v>15263</v>
      </c>
      <c r="B5688" s="47" t="s">
        <v>15264</v>
      </c>
      <c r="C5688" s="57" t="str">
        <f t="shared" si="176"/>
        <v>Formula</v>
      </c>
      <c r="D5688" s="47" t="s">
        <v>15265</v>
      </c>
      <c r="E5688" s="47" t="s">
        <v>4944</v>
      </c>
      <c r="F5688" s="53">
        <v>36</v>
      </c>
      <c r="G5688" s="56">
        <f t="shared" si="177"/>
        <v>36</v>
      </c>
    </row>
    <row r="5689" spans="1:7" ht="31.5" x14ac:dyDescent="0.25">
      <c r="A5689" s="54" t="s">
        <v>17981</v>
      </c>
      <c r="B5689" s="54" t="s">
        <v>15267</v>
      </c>
      <c r="C5689" s="57" t="str">
        <f t="shared" si="176"/>
        <v>Formula</v>
      </c>
      <c r="D5689" s="54" t="s">
        <v>15268</v>
      </c>
      <c r="E5689" s="54" t="s">
        <v>17982</v>
      </c>
      <c r="F5689" s="55">
        <v>184</v>
      </c>
      <c r="G5689" s="56">
        <f t="shared" si="177"/>
        <v>2599</v>
      </c>
    </row>
    <row r="5690" spans="1:7" ht="31.5" x14ac:dyDescent="0.25">
      <c r="A5690" s="47" t="s">
        <v>15266</v>
      </c>
      <c r="B5690" s="47" t="s">
        <v>15267</v>
      </c>
      <c r="C5690" s="57" t="str">
        <f t="shared" si="176"/>
        <v>Formula</v>
      </c>
      <c r="D5690" s="47" t="s">
        <v>15268</v>
      </c>
      <c r="E5690" s="47" t="s">
        <v>15269</v>
      </c>
      <c r="F5690" s="53">
        <v>593</v>
      </c>
      <c r="G5690" s="56">
        <f t="shared" si="177"/>
        <v>2599</v>
      </c>
    </row>
    <row r="5691" spans="1:7" ht="31.5" x14ac:dyDescent="0.25">
      <c r="A5691" s="54" t="s">
        <v>15270</v>
      </c>
      <c r="B5691" s="54" t="s">
        <v>15267</v>
      </c>
      <c r="C5691" s="57" t="str">
        <f t="shared" si="176"/>
        <v>Formula</v>
      </c>
      <c r="D5691" s="54" t="s">
        <v>15268</v>
      </c>
      <c r="E5691" s="54" t="s">
        <v>15271</v>
      </c>
      <c r="F5691" s="55">
        <v>308</v>
      </c>
      <c r="G5691" s="56">
        <f t="shared" si="177"/>
        <v>2599</v>
      </c>
    </row>
    <row r="5692" spans="1:7" ht="31.5" x14ac:dyDescent="0.25">
      <c r="A5692" s="47" t="s">
        <v>15272</v>
      </c>
      <c r="B5692" s="47" t="s">
        <v>15267</v>
      </c>
      <c r="C5692" s="57" t="str">
        <f t="shared" si="176"/>
        <v>Formula</v>
      </c>
      <c r="D5692" s="47" t="s">
        <v>15268</v>
      </c>
      <c r="E5692" s="47" t="s">
        <v>15273</v>
      </c>
      <c r="F5692" s="53">
        <v>53</v>
      </c>
      <c r="G5692" s="56">
        <f t="shared" si="177"/>
        <v>2599</v>
      </c>
    </row>
    <row r="5693" spans="1:7" ht="31.5" x14ac:dyDescent="0.25">
      <c r="A5693" s="54" t="s">
        <v>15274</v>
      </c>
      <c r="B5693" s="54" t="s">
        <v>15267</v>
      </c>
      <c r="C5693" s="57" t="str">
        <f t="shared" si="176"/>
        <v>Formula</v>
      </c>
      <c r="D5693" s="54" t="s">
        <v>15268</v>
      </c>
      <c r="E5693" s="54" t="s">
        <v>15275</v>
      </c>
      <c r="F5693" s="55">
        <v>100</v>
      </c>
      <c r="G5693" s="56">
        <f t="shared" si="177"/>
        <v>2599</v>
      </c>
    </row>
    <row r="5694" spans="1:7" ht="31.5" x14ac:dyDescent="0.25">
      <c r="A5694" s="47" t="s">
        <v>15276</v>
      </c>
      <c r="B5694" s="47" t="s">
        <v>15267</v>
      </c>
      <c r="C5694" s="57" t="str">
        <f t="shared" si="176"/>
        <v>Formula</v>
      </c>
      <c r="D5694" s="47" t="s">
        <v>15268</v>
      </c>
      <c r="E5694" s="47" t="s">
        <v>15277</v>
      </c>
      <c r="F5694" s="53">
        <v>108</v>
      </c>
      <c r="G5694" s="56">
        <f t="shared" si="177"/>
        <v>2599</v>
      </c>
    </row>
    <row r="5695" spans="1:7" ht="31.5" x14ac:dyDescent="0.25">
      <c r="A5695" s="54" t="s">
        <v>15278</v>
      </c>
      <c r="B5695" s="54" t="s">
        <v>15267</v>
      </c>
      <c r="C5695" s="57" t="str">
        <f t="shared" si="176"/>
        <v>Formula</v>
      </c>
      <c r="D5695" s="54" t="s">
        <v>15268</v>
      </c>
      <c r="E5695" s="54" t="s">
        <v>15279</v>
      </c>
      <c r="F5695" s="55">
        <v>199</v>
      </c>
      <c r="G5695" s="56">
        <f t="shared" si="177"/>
        <v>2599</v>
      </c>
    </row>
    <row r="5696" spans="1:7" ht="31.5" x14ac:dyDescent="0.25">
      <c r="A5696" s="47" t="s">
        <v>15280</v>
      </c>
      <c r="B5696" s="47" t="s">
        <v>15267</v>
      </c>
      <c r="C5696" s="57" t="str">
        <f t="shared" si="176"/>
        <v>Formula</v>
      </c>
      <c r="D5696" s="47" t="s">
        <v>15268</v>
      </c>
      <c r="E5696" s="47" t="s">
        <v>15281</v>
      </c>
      <c r="F5696" s="53">
        <v>210</v>
      </c>
      <c r="G5696" s="56">
        <f t="shared" si="177"/>
        <v>2599</v>
      </c>
    </row>
    <row r="5697" spans="1:7" ht="31.5" x14ac:dyDescent="0.25">
      <c r="A5697" s="54" t="s">
        <v>15282</v>
      </c>
      <c r="B5697" s="54" t="s">
        <v>15267</v>
      </c>
      <c r="C5697" s="57" t="str">
        <f t="shared" si="176"/>
        <v>Formula</v>
      </c>
      <c r="D5697" s="54" t="s">
        <v>15268</v>
      </c>
      <c r="E5697" s="54" t="s">
        <v>15283</v>
      </c>
      <c r="F5697" s="55">
        <v>270</v>
      </c>
      <c r="G5697" s="56">
        <f t="shared" si="177"/>
        <v>2599</v>
      </c>
    </row>
    <row r="5698" spans="1:7" ht="31.5" x14ac:dyDescent="0.25">
      <c r="A5698" s="47" t="s">
        <v>15284</v>
      </c>
      <c r="B5698" s="47" t="s">
        <v>15267</v>
      </c>
      <c r="C5698" s="57" t="str">
        <f t="shared" si="176"/>
        <v>Formula</v>
      </c>
      <c r="D5698" s="47" t="s">
        <v>15268</v>
      </c>
      <c r="E5698" s="47" t="s">
        <v>15285</v>
      </c>
      <c r="F5698" s="53">
        <v>230</v>
      </c>
      <c r="G5698" s="56">
        <f t="shared" si="177"/>
        <v>2599</v>
      </c>
    </row>
    <row r="5699" spans="1:7" ht="31.5" x14ac:dyDescent="0.25">
      <c r="A5699" s="54" t="s">
        <v>15286</v>
      </c>
      <c r="B5699" s="54" t="s">
        <v>15267</v>
      </c>
      <c r="C5699" s="57" t="str">
        <f t="shared" ref="C5699:C5762" si="178">IF(ISTEXT(VLOOKUP(B5699,$I$2:$I$11,1,FALSE)),"Alt sub","Formula")</f>
        <v>Formula</v>
      </c>
      <c r="D5699" s="54" t="s">
        <v>15268</v>
      </c>
      <c r="E5699" s="54" t="s">
        <v>15287</v>
      </c>
      <c r="F5699" s="55">
        <v>200</v>
      </c>
      <c r="G5699" s="56">
        <f t="shared" ref="G5699:G5762" si="179">SUMIF(B:B,B5699,F:F)</f>
        <v>2599</v>
      </c>
    </row>
    <row r="5700" spans="1:7" ht="31.5" x14ac:dyDescent="0.25">
      <c r="A5700" s="47" t="s">
        <v>15288</v>
      </c>
      <c r="B5700" s="47" t="s">
        <v>15267</v>
      </c>
      <c r="C5700" s="57" t="str">
        <f t="shared" si="178"/>
        <v>Formula</v>
      </c>
      <c r="D5700" s="47" t="s">
        <v>15268</v>
      </c>
      <c r="E5700" s="47" t="s">
        <v>15289</v>
      </c>
      <c r="F5700" s="53">
        <v>108</v>
      </c>
      <c r="G5700" s="56">
        <f t="shared" si="179"/>
        <v>2599</v>
      </c>
    </row>
    <row r="5701" spans="1:7" ht="31.5" x14ac:dyDescent="0.25">
      <c r="A5701" s="54" t="s">
        <v>15290</v>
      </c>
      <c r="B5701" s="54" t="s">
        <v>15267</v>
      </c>
      <c r="C5701" s="57" t="str">
        <f t="shared" si="178"/>
        <v>Formula</v>
      </c>
      <c r="D5701" s="54" t="s">
        <v>15268</v>
      </c>
      <c r="E5701" s="54" t="s">
        <v>15291</v>
      </c>
      <c r="F5701" s="55">
        <v>36</v>
      </c>
      <c r="G5701" s="56">
        <f t="shared" si="179"/>
        <v>2599</v>
      </c>
    </row>
    <row r="5702" spans="1:7" ht="42" x14ac:dyDescent="0.25">
      <c r="A5702" s="47" t="s">
        <v>15292</v>
      </c>
      <c r="B5702" s="47" t="s">
        <v>15293</v>
      </c>
      <c r="C5702" s="57" t="str">
        <f t="shared" si="178"/>
        <v>Formula</v>
      </c>
      <c r="D5702" s="47" t="s">
        <v>15294</v>
      </c>
      <c r="E5702" s="47" t="s">
        <v>15295</v>
      </c>
      <c r="F5702" s="53">
        <v>82</v>
      </c>
      <c r="G5702" s="56">
        <f t="shared" si="179"/>
        <v>100</v>
      </c>
    </row>
    <row r="5703" spans="1:7" ht="42" x14ac:dyDescent="0.25">
      <c r="A5703" s="54" t="s">
        <v>15296</v>
      </c>
      <c r="B5703" s="54" t="s">
        <v>15293</v>
      </c>
      <c r="C5703" s="57" t="str">
        <f t="shared" si="178"/>
        <v>Formula</v>
      </c>
      <c r="D5703" s="54" t="s">
        <v>15294</v>
      </c>
      <c r="E5703" s="54" t="s">
        <v>15297</v>
      </c>
      <c r="F5703" s="55">
        <v>18</v>
      </c>
      <c r="G5703" s="56">
        <f t="shared" si="179"/>
        <v>100</v>
      </c>
    </row>
    <row r="5704" spans="1:7" ht="42" x14ac:dyDescent="0.25">
      <c r="A5704" s="47" t="s">
        <v>15298</v>
      </c>
      <c r="B5704" s="47" t="s">
        <v>15299</v>
      </c>
      <c r="C5704" s="57" t="str">
        <f t="shared" si="178"/>
        <v>Formula</v>
      </c>
      <c r="D5704" s="47" t="s">
        <v>15300</v>
      </c>
      <c r="E5704" s="47" t="s">
        <v>15301</v>
      </c>
      <c r="F5704" s="53">
        <v>376</v>
      </c>
      <c r="G5704" s="56">
        <f t="shared" si="179"/>
        <v>450</v>
      </c>
    </row>
    <row r="5705" spans="1:7" ht="42" x14ac:dyDescent="0.25">
      <c r="A5705" s="54" t="s">
        <v>15302</v>
      </c>
      <c r="B5705" s="54" t="s">
        <v>15299</v>
      </c>
      <c r="C5705" s="57" t="str">
        <f t="shared" si="178"/>
        <v>Formula</v>
      </c>
      <c r="D5705" s="54" t="s">
        <v>15300</v>
      </c>
      <c r="E5705" s="54" t="s">
        <v>276</v>
      </c>
      <c r="F5705" s="55">
        <v>34</v>
      </c>
      <c r="G5705" s="56">
        <f t="shared" si="179"/>
        <v>450</v>
      </c>
    </row>
    <row r="5706" spans="1:7" ht="42" x14ac:dyDescent="0.25">
      <c r="A5706" s="47" t="s">
        <v>15303</v>
      </c>
      <c r="B5706" s="47" t="s">
        <v>15299</v>
      </c>
      <c r="C5706" s="57" t="str">
        <f t="shared" si="178"/>
        <v>Formula</v>
      </c>
      <c r="D5706" s="47" t="s">
        <v>15300</v>
      </c>
      <c r="E5706" s="47" t="s">
        <v>15304</v>
      </c>
      <c r="F5706" s="53">
        <v>40</v>
      </c>
      <c r="G5706" s="56">
        <f t="shared" si="179"/>
        <v>450</v>
      </c>
    </row>
    <row r="5707" spans="1:7" ht="42" x14ac:dyDescent="0.25">
      <c r="A5707" s="54" t="s">
        <v>18392</v>
      </c>
      <c r="B5707" s="54" t="s">
        <v>15299</v>
      </c>
      <c r="C5707" s="57" t="str">
        <f t="shared" si="178"/>
        <v>Formula</v>
      </c>
      <c r="D5707" s="54" t="s">
        <v>15300</v>
      </c>
      <c r="E5707" s="54" t="s">
        <v>18393</v>
      </c>
      <c r="F5707" s="55">
        <v>0</v>
      </c>
      <c r="G5707" s="56">
        <f t="shared" si="179"/>
        <v>450</v>
      </c>
    </row>
    <row r="5708" spans="1:7" ht="42" x14ac:dyDescent="0.25">
      <c r="A5708" s="47" t="s">
        <v>15305</v>
      </c>
      <c r="B5708" s="47" t="s">
        <v>15306</v>
      </c>
      <c r="C5708" s="57" t="str">
        <f t="shared" si="178"/>
        <v>Formula</v>
      </c>
      <c r="D5708" s="47" t="s">
        <v>15307</v>
      </c>
      <c r="E5708" s="47" t="s">
        <v>15308</v>
      </c>
      <c r="F5708" s="53">
        <v>300</v>
      </c>
      <c r="G5708" s="56">
        <f t="shared" si="179"/>
        <v>300</v>
      </c>
    </row>
    <row r="5709" spans="1:7" ht="42" x14ac:dyDescent="0.25">
      <c r="A5709" s="54" t="s">
        <v>15309</v>
      </c>
      <c r="B5709" s="54" t="s">
        <v>15310</v>
      </c>
      <c r="C5709" s="57" t="str">
        <f t="shared" si="178"/>
        <v>Formula</v>
      </c>
      <c r="D5709" s="54" t="s">
        <v>15311</v>
      </c>
      <c r="E5709" s="54" t="s">
        <v>15312</v>
      </c>
      <c r="F5709" s="55">
        <v>77</v>
      </c>
      <c r="G5709" s="56">
        <f t="shared" si="179"/>
        <v>439</v>
      </c>
    </row>
    <row r="5710" spans="1:7" ht="42" x14ac:dyDescent="0.25">
      <c r="A5710" s="47" t="s">
        <v>15313</v>
      </c>
      <c r="B5710" s="47" t="s">
        <v>15310</v>
      </c>
      <c r="C5710" s="57" t="str">
        <f t="shared" si="178"/>
        <v>Formula</v>
      </c>
      <c r="D5710" s="47" t="s">
        <v>15311</v>
      </c>
      <c r="E5710" s="47" t="s">
        <v>15314</v>
      </c>
      <c r="F5710" s="53">
        <v>63</v>
      </c>
      <c r="G5710" s="56">
        <f t="shared" si="179"/>
        <v>439</v>
      </c>
    </row>
    <row r="5711" spans="1:7" ht="42" x14ac:dyDescent="0.25">
      <c r="A5711" s="54" t="s">
        <v>15315</v>
      </c>
      <c r="B5711" s="54" t="s">
        <v>15310</v>
      </c>
      <c r="C5711" s="57" t="str">
        <f t="shared" si="178"/>
        <v>Formula</v>
      </c>
      <c r="D5711" s="54" t="s">
        <v>15311</v>
      </c>
      <c r="E5711" s="54" t="s">
        <v>15316</v>
      </c>
      <c r="F5711" s="55">
        <v>70</v>
      </c>
      <c r="G5711" s="56">
        <f t="shared" si="179"/>
        <v>439</v>
      </c>
    </row>
    <row r="5712" spans="1:7" ht="42" x14ac:dyDescent="0.25">
      <c r="A5712" s="47" t="s">
        <v>15317</v>
      </c>
      <c r="B5712" s="47" t="s">
        <v>15310</v>
      </c>
      <c r="C5712" s="57" t="str">
        <f t="shared" si="178"/>
        <v>Formula</v>
      </c>
      <c r="D5712" s="47" t="s">
        <v>15311</v>
      </c>
      <c r="E5712" s="47" t="s">
        <v>15318</v>
      </c>
      <c r="F5712" s="53">
        <v>79</v>
      </c>
      <c r="G5712" s="56">
        <f t="shared" si="179"/>
        <v>439</v>
      </c>
    </row>
    <row r="5713" spans="1:7" ht="42" x14ac:dyDescent="0.25">
      <c r="A5713" s="54" t="s">
        <v>15319</v>
      </c>
      <c r="B5713" s="54" t="s">
        <v>15310</v>
      </c>
      <c r="C5713" s="57" t="str">
        <f t="shared" si="178"/>
        <v>Formula</v>
      </c>
      <c r="D5713" s="54" t="s">
        <v>15311</v>
      </c>
      <c r="E5713" s="54" t="s">
        <v>15320</v>
      </c>
      <c r="F5713" s="55">
        <v>94</v>
      </c>
      <c r="G5713" s="56">
        <f t="shared" si="179"/>
        <v>439</v>
      </c>
    </row>
    <row r="5714" spans="1:7" ht="42" x14ac:dyDescent="0.25">
      <c r="A5714" s="47" t="s">
        <v>15321</v>
      </c>
      <c r="B5714" s="47" t="s">
        <v>15310</v>
      </c>
      <c r="C5714" s="57" t="str">
        <f t="shared" si="178"/>
        <v>Formula</v>
      </c>
      <c r="D5714" s="47" t="s">
        <v>15311</v>
      </c>
      <c r="E5714" s="47" t="s">
        <v>15322</v>
      </c>
      <c r="F5714" s="53">
        <v>56</v>
      </c>
      <c r="G5714" s="56">
        <f t="shared" si="179"/>
        <v>439</v>
      </c>
    </row>
    <row r="5715" spans="1:7" ht="42" x14ac:dyDescent="0.25">
      <c r="A5715" s="54" t="s">
        <v>15327</v>
      </c>
      <c r="B5715" s="54" t="s">
        <v>15328</v>
      </c>
      <c r="C5715" s="57" t="str">
        <f t="shared" si="178"/>
        <v>Formula</v>
      </c>
      <c r="D5715" s="54" t="s">
        <v>15329</v>
      </c>
      <c r="E5715" s="54" t="s">
        <v>276</v>
      </c>
      <c r="F5715" s="55">
        <v>50</v>
      </c>
      <c r="G5715" s="56">
        <f t="shared" si="179"/>
        <v>50</v>
      </c>
    </row>
    <row r="5716" spans="1:7" ht="42" x14ac:dyDescent="0.25">
      <c r="A5716" s="47" t="s">
        <v>15330</v>
      </c>
      <c r="B5716" s="47" t="s">
        <v>15331</v>
      </c>
      <c r="C5716" s="57" t="str">
        <f t="shared" si="178"/>
        <v>Formula</v>
      </c>
      <c r="D5716" s="47" t="s">
        <v>15332</v>
      </c>
      <c r="E5716" s="47" t="s">
        <v>15333</v>
      </c>
      <c r="F5716" s="53">
        <v>86</v>
      </c>
      <c r="G5716" s="56">
        <f t="shared" si="179"/>
        <v>86</v>
      </c>
    </row>
    <row r="5717" spans="1:7" ht="42" x14ac:dyDescent="0.25">
      <c r="A5717" s="54" t="s">
        <v>15334</v>
      </c>
      <c r="B5717" s="54" t="s">
        <v>15335</v>
      </c>
      <c r="C5717" s="57" t="str">
        <f t="shared" si="178"/>
        <v>Formula</v>
      </c>
      <c r="D5717" s="54" t="s">
        <v>15336</v>
      </c>
      <c r="E5717" s="54" t="s">
        <v>15337</v>
      </c>
      <c r="F5717" s="55">
        <v>34</v>
      </c>
      <c r="G5717" s="56">
        <f t="shared" si="179"/>
        <v>226</v>
      </c>
    </row>
    <row r="5718" spans="1:7" ht="42" x14ac:dyDescent="0.25">
      <c r="A5718" s="47" t="s">
        <v>15338</v>
      </c>
      <c r="B5718" s="47" t="s">
        <v>15335</v>
      </c>
      <c r="C5718" s="57" t="str">
        <f t="shared" si="178"/>
        <v>Formula</v>
      </c>
      <c r="D5718" s="47" t="s">
        <v>15336</v>
      </c>
      <c r="E5718" s="47" t="s">
        <v>15339</v>
      </c>
      <c r="F5718" s="53">
        <v>50</v>
      </c>
      <c r="G5718" s="56">
        <f t="shared" si="179"/>
        <v>226</v>
      </c>
    </row>
    <row r="5719" spans="1:7" ht="42" x14ac:dyDescent="0.25">
      <c r="A5719" s="54" t="s">
        <v>15340</v>
      </c>
      <c r="B5719" s="54" t="s">
        <v>15335</v>
      </c>
      <c r="C5719" s="57" t="str">
        <f t="shared" si="178"/>
        <v>Formula</v>
      </c>
      <c r="D5719" s="54" t="s">
        <v>15336</v>
      </c>
      <c r="E5719" s="54" t="s">
        <v>15341</v>
      </c>
      <c r="F5719" s="55">
        <v>16</v>
      </c>
      <c r="G5719" s="56">
        <f t="shared" si="179"/>
        <v>226</v>
      </c>
    </row>
    <row r="5720" spans="1:7" ht="42" x14ac:dyDescent="0.25">
      <c r="A5720" s="47" t="s">
        <v>15342</v>
      </c>
      <c r="B5720" s="47" t="s">
        <v>15335</v>
      </c>
      <c r="C5720" s="57" t="str">
        <f t="shared" si="178"/>
        <v>Formula</v>
      </c>
      <c r="D5720" s="47" t="s">
        <v>15336</v>
      </c>
      <c r="E5720" s="47" t="s">
        <v>15343</v>
      </c>
      <c r="F5720" s="53">
        <v>46</v>
      </c>
      <c r="G5720" s="56">
        <f t="shared" si="179"/>
        <v>226</v>
      </c>
    </row>
    <row r="5721" spans="1:7" ht="42" x14ac:dyDescent="0.25">
      <c r="A5721" s="54" t="s">
        <v>15344</v>
      </c>
      <c r="B5721" s="54" t="s">
        <v>15335</v>
      </c>
      <c r="C5721" s="57" t="str">
        <f t="shared" si="178"/>
        <v>Formula</v>
      </c>
      <c r="D5721" s="54" t="s">
        <v>15336</v>
      </c>
      <c r="E5721" s="54" t="s">
        <v>15345</v>
      </c>
      <c r="F5721" s="55">
        <v>26</v>
      </c>
      <c r="G5721" s="56">
        <f t="shared" si="179"/>
        <v>226</v>
      </c>
    </row>
    <row r="5722" spans="1:7" ht="42" x14ac:dyDescent="0.25">
      <c r="A5722" s="47" t="s">
        <v>15346</v>
      </c>
      <c r="B5722" s="47" t="s">
        <v>15335</v>
      </c>
      <c r="C5722" s="57" t="str">
        <f t="shared" si="178"/>
        <v>Formula</v>
      </c>
      <c r="D5722" s="47" t="s">
        <v>15336</v>
      </c>
      <c r="E5722" s="47" t="s">
        <v>15347</v>
      </c>
      <c r="F5722" s="53">
        <v>28</v>
      </c>
      <c r="G5722" s="56">
        <f t="shared" si="179"/>
        <v>226</v>
      </c>
    </row>
    <row r="5723" spans="1:7" ht="42" x14ac:dyDescent="0.25">
      <c r="A5723" s="54" t="s">
        <v>15348</v>
      </c>
      <c r="B5723" s="54" t="s">
        <v>15335</v>
      </c>
      <c r="C5723" s="57" t="str">
        <f t="shared" si="178"/>
        <v>Formula</v>
      </c>
      <c r="D5723" s="54" t="s">
        <v>15336</v>
      </c>
      <c r="E5723" s="54" t="s">
        <v>15349</v>
      </c>
      <c r="F5723" s="55">
        <v>20</v>
      </c>
      <c r="G5723" s="56">
        <f t="shared" si="179"/>
        <v>226</v>
      </c>
    </row>
    <row r="5724" spans="1:7" ht="42" x14ac:dyDescent="0.25">
      <c r="A5724" s="47" t="s">
        <v>15350</v>
      </c>
      <c r="B5724" s="47" t="s">
        <v>15335</v>
      </c>
      <c r="C5724" s="57" t="str">
        <f t="shared" si="178"/>
        <v>Formula</v>
      </c>
      <c r="D5724" s="47" t="s">
        <v>15336</v>
      </c>
      <c r="E5724" s="47" t="s">
        <v>15351</v>
      </c>
      <c r="F5724" s="53">
        <v>6</v>
      </c>
      <c r="G5724" s="56">
        <f t="shared" si="179"/>
        <v>226</v>
      </c>
    </row>
    <row r="5725" spans="1:7" ht="31.5" x14ac:dyDescent="0.25">
      <c r="A5725" s="54" t="s">
        <v>15352</v>
      </c>
      <c r="B5725" s="54" t="s">
        <v>15353</v>
      </c>
      <c r="C5725" s="57" t="str">
        <f t="shared" si="178"/>
        <v>Formula</v>
      </c>
      <c r="D5725" s="54" t="s">
        <v>15354</v>
      </c>
      <c r="E5725" s="54" t="s">
        <v>15355</v>
      </c>
      <c r="F5725" s="55">
        <v>60</v>
      </c>
      <c r="G5725" s="56">
        <f t="shared" si="179"/>
        <v>60</v>
      </c>
    </row>
    <row r="5726" spans="1:7" ht="42" x14ac:dyDescent="0.25">
      <c r="A5726" s="47" t="s">
        <v>15356</v>
      </c>
      <c r="B5726" s="47" t="s">
        <v>15357</v>
      </c>
      <c r="C5726" s="57" t="str">
        <f t="shared" si="178"/>
        <v>Formula</v>
      </c>
      <c r="D5726" s="47" t="s">
        <v>15358</v>
      </c>
      <c r="E5726" s="47" t="s">
        <v>15359</v>
      </c>
      <c r="F5726" s="53">
        <v>150</v>
      </c>
      <c r="G5726" s="56">
        <f t="shared" si="179"/>
        <v>150</v>
      </c>
    </row>
    <row r="5727" spans="1:7" ht="42" x14ac:dyDescent="0.25">
      <c r="A5727" s="54" t="s">
        <v>15360</v>
      </c>
      <c r="B5727" s="54" t="s">
        <v>15361</v>
      </c>
      <c r="C5727" s="57" t="str">
        <f t="shared" si="178"/>
        <v>Formula</v>
      </c>
      <c r="D5727" s="54" t="s">
        <v>15362</v>
      </c>
      <c r="E5727" s="54" t="s">
        <v>4944</v>
      </c>
      <c r="F5727" s="55">
        <v>40</v>
      </c>
      <c r="G5727" s="56">
        <f t="shared" si="179"/>
        <v>40</v>
      </c>
    </row>
    <row r="5728" spans="1:7" ht="42" x14ac:dyDescent="0.25">
      <c r="A5728" s="47" t="s">
        <v>15363</v>
      </c>
      <c r="B5728" s="47" t="s">
        <v>15364</v>
      </c>
      <c r="C5728" s="57" t="str">
        <f t="shared" si="178"/>
        <v>Formula</v>
      </c>
      <c r="D5728" s="47" t="s">
        <v>15365</v>
      </c>
      <c r="E5728" s="47" t="s">
        <v>15366</v>
      </c>
      <c r="F5728" s="53">
        <v>30</v>
      </c>
      <c r="G5728" s="56">
        <f t="shared" si="179"/>
        <v>30</v>
      </c>
    </row>
    <row r="5729" spans="1:7" ht="42" x14ac:dyDescent="0.25">
      <c r="A5729" s="54" t="s">
        <v>15367</v>
      </c>
      <c r="B5729" s="54" t="s">
        <v>15368</v>
      </c>
      <c r="C5729" s="57" t="str">
        <f t="shared" si="178"/>
        <v>Formula</v>
      </c>
      <c r="D5729" s="54" t="s">
        <v>15369</v>
      </c>
      <c r="E5729" s="54" t="s">
        <v>4944</v>
      </c>
      <c r="F5729" s="55">
        <v>100</v>
      </c>
      <c r="G5729" s="56">
        <f t="shared" si="179"/>
        <v>100</v>
      </c>
    </row>
    <row r="5730" spans="1:7" ht="31.5" x14ac:dyDescent="0.25">
      <c r="A5730" s="47" t="s">
        <v>15370</v>
      </c>
      <c r="B5730" s="47" t="s">
        <v>15371</v>
      </c>
      <c r="C5730" s="57" t="str">
        <f t="shared" si="178"/>
        <v>Formula</v>
      </c>
      <c r="D5730" s="47" t="s">
        <v>15372</v>
      </c>
      <c r="E5730" s="47" t="s">
        <v>15373</v>
      </c>
      <c r="F5730" s="53">
        <v>62</v>
      </c>
      <c r="G5730" s="56">
        <f t="shared" si="179"/>
        <v>62</v>
      </c>
    </row>
    <row r="5731" spans="1:7" ht="31.5" x14ac:dyDescent="0.25">
      <c r="A5731" s="54" t="s">
        <v>15374</v>
      </c>
      <c r="B5731" s="54" t="s">
        <v>15375</v>
      </c>
      <c r="C5731" s="57" t="str">
        <f t="shared" si="178"/>
        <v>Formula</v>
      </c>
      <c r="D5731" s="54" t="s">
        <v>15376</v>
      </c>
      <c r="E5731" s="54" t="s">
        <v>4944</v>
      </c>
      <c r="F5731" s="55">
        <v>70</v>
      </c>
      <c r="G5731" s="56">
        <f t="shared" si="179"/>
        <v>70</v>
      </c>
    </row>
    <row r="5732" spans="1:7" ht="31.5" x14ac:dyDescent="0.25">
      <c r="A5732" s="47" t="s">
        <v>15377</v>
      </c>
      <c r="B5732" s="47" t="s">
        <v>15378</v>
      </c>
      <c r="C5732" s="57" t="str">
        <f t="shared" si="178"/>
        <v>Formula</v>
      </c>
      <c r="D5732" s="47" t="s">
        <v>15379</v>
      </c>
      <c r="E5732" s="47" t="s">
        <v>4944</v>
      </c>
      <c r="F5732" s="53">
        <v>278</v>
      </c>
      <c r="G5732" s="56">
        <f t="shared" si="179"/>
        <v>278</v>
      </c>
    </row>
    <row r="5733" spans="1:7" ht="31.5" x14ac:dyDescent="0.25">
      <c r="A5733" s="54" t="s">
        <v>15380</v>
      </c>
      <c r="B5733" s="54" t="s">
        <v>15381</v>
      </c>
      <c r="C5733" s="57" t="str">
        <f t="shared" si="178"/>
        <v>Formula</v>
      </c>
      <c r="D5733" s="54" t="s">
        <v>15382</v>
      </c>
      <c r="E5733" s="54" t="s">
        <v>15383</v>
      </c>
      <c r="F5733" s="55">
        <v>63</v>
      </c>
      <c r="G5733" s="56">
        <f t="shared" si="179"/>
        <v>63</v>
      </c>
    </row>
    <row r="5734" spans="1:7" ht="42" x14ac:dyDescent="0.25">
      <c r="A5734" s="47" t="s">
        <v>15384</v>
      </c>
      <c r="B5734" s="47" t="s">
        <v>15385</v>
      </c>
      <c r="C5734" s="57" t="str">
        <f t="shared" si="178"/>
        <v>Formula</v>
      </c>
      <c r="D5734" s="47" t="s">
        <v>15386</v>
      </c>
      <c r="E5734" s="47" t="s">
        <v>15387</v>
      </c>
      <c r="F5734" s="53">
        <v>86</v>
      </c>
      <c r="G5734" s="56">
        <f t="shared" si="179"/>
        <v>86</v>
      </c>
    </row>
    <row r="5735" spans="1:7" ht="31.5" x14ac:dyDescent="0.25">
      <c r="A5735" s="54" t="s">
        <v>15388</v>
      </c>
      <c r="B5735" s="54" t="s">
        <v>15389</v>
      </c>
      <c r="C5735" s="57" t="str">
        <f t="shared" si="178"/>
        <v>Formula</v>
      </c>
      <c r="D5735" s="54" t="s">
        <v>15390</v>
      </c>
      <c r="E5735" s="54" t="s">
        <v>15391</v>
      </c>
      <c r="F5735" s="55">
        <v>44</v>
      </c>
      <c r="G5735" s="56">
        <f t="shared" si="179"/>
        <v>44</v>
      </c>
    </row>
    <row r="5736" spans="1:7" ht="31.5" x14ac:dyDescent="0.25">
      <c r="A5736" s="47" t="s">
        <v>15392</v>
      </c>
      <c r="B5736" s="47" t="s">
        <v>15393</v>
      </c>
      <c r="C5736" s="57" t="str">
        <f t="shared" si="178"/>
        <v>Formula</v>
      </c>
      <c r="D5736" s="47" t="s">
        <v>15394</v>
      </c>
      <c r="E5736" s="47" t="s">
        <v>15395</v>
      </c>
      <c r="F5736" s="53">
        <v>20</v>
      </c>
      <c r="G5736" s="56">
        <f t="shared" si="179"/>
        <v>20</v>
      </c>
    </row>
    <row r="5737" spans="1:7" ht="31.5" x14ac:dyDescent="0.25">
      <c r="A5737" s="54" t="s">
        <v>15396</v>
      </c>
      <c r="B5737" s="54" t="s">
        <v>15397</v>
      </c>
      <c r="C5737" s="57" t="str">
        <f t="shared" si="178"/>
        <v>Formula</v>
      </c>
      <c r="D5737" s="54" t="s">
        <v>15398</v>
      </c>
      <c r="E5737" s="54" t="s">
        <v>15399</v>
      </c>
      <c r="F5737" s="55">
        <v>300</v>
      </c>
      <c r="G5737" s="56">
        <f t="shared" si="179"/>
        <v>300</v>
      </c>
    </row>
    <row r="5738" spans="1:7" ht="31.5" x14ac:dyDescent="0.25">
      <c r="A5738" s="47" t="s">
        <v>15400</v>
      </c>
      <c r="B5738" s="47" t="s">
        <v>15401</v>
      </c>
      <c r="C5738" s="57" t="str">
        <f t="shared" si="178"/>
        <v>Formula</v>
      </c>
      <c r="D5738" s="47" t="s">
        <v>15402</v>
      </c>
      <c r="E5738" s="47" t="s">
        <v>15403</v>
      </c>
      <c r="F5738" s="53">
        <v>124</v>
      </c>
      <c r="G5738" s="56">
        <f t="shared" si="179"/>
        <v>124</v>
      </c>
    </row>
    <row r="5739" spans="1:7" ht="42" x14ac:dyDescent="0.25">
      <c r="A5739" s="54" t="s">
        <v>15404</v>
      </c>
      <c r="B5739" s="54" t="s">
        <v>15405</v>
      </c>
      <c r="C5739" s="57" t="str">
        <f t="shared" si="178"/>
        <v>Formula</v>
      </c>
      <c r="D5739" s="54" t="s">
        <v>15406</v>
      </c>
      <c r="E5739" s="54" t="s">
        <v>15407</v>
      </c>
      <c r="F5739" s="55">
        <v>18</v>
      </c>
      <c r="G5739" s="56">
        <f t="shared" si="179"/>
        <v>18</v>
      </c>
    </row>
    <row r="5740" spans="1:7" ht="31.5" x14ac:dyDescent="0.25">
      <c r="A5740" s="47" t="s">
        <v>15408</v>
      </c>
      <c r="B5740" s="47" t="s">
        <v>15409</v>
      </c>
      <c r="C5740" s="57" t="str">
        <f t="shared" si="178"/>
        <v>Formula</v>
      </c>
      <c r="D5740" s="47" t="s">
        <v>15410</v>
      </c>
      <c r="E5740" s="47" t="s">
        <v>15411</v>
      </c>
      <c r="F5740" s="53">
        <v>24</v>
      </c>
      <c r="G5740" s="56">
        <f t="shared" si="179"/>
        <v>24</v>
      </c>
    </row>
    <row r="5741" spans="1:7" ht="52.5" x14ac:dyDescent="0.25">
      <c r="A5741" s="54" t="s">
        <v>15412</v>
      </c>
      <c r="B5741" s="54" t="s">
        <v>15413</v>
      </c>
      <c r="C5741" s="57" t="str">
        <f t="shared" si="178"/>
        <v>Formula</v>
      </c>
      <c r="D5741" s="54" t="s">
        <v>15414</v>
      </c>
      <c r="E5741" s="54" t="s">
        <v>4944</v>
      </c>
      <c r="F5741" s="55">
        <v>55</v>
      </c>
      <c r="G5741" s="56">
        <f t="shared" si="179"/>
        <v>55</v>
      </c>
    </row>
    <row r="5742" spans="1:7" ht="42" x14ac:dyDescent="0.25">
      <c r="A5742" s="47" t="s">
        <v>15415</v>
      </c>
      <c r="B5742" s="47" t="s">
        <v>15416</v>
      </c>
      <c r="C5742" s="57" t="str">
        <f t="shared" si="178"/>
        <v>Formula</v>
      </c>
      <c r="D5742" s="47" t="s">
        <v>15417</v>
      </c>
      <c r="E5742" s="47" t="s">
        <v>4944</v>
      </c>
      <c r="F5742" s="53">
        <v>50</v>
      </c>
      <c r="G5742" s="56">
        <f t="shared" si="179"/>
        <v>50</v>
      </c>
    </row>
    <row r="5743" spans="1:7" ht="31.5" x14ac:dyDescent="0.25">
      <c r="A5743" s="54" t="s">
        <v>15418</v>
      </c>
      <c r="B5743" s="54" t="s">
        <v>15419</v>
      </c>
      <c r="C5743" s="57" t="str">
        <f t="shared" si="178"/>
        <v>Formula</v>
      </c>
      <c r="D5743" s="54" t="s">
        <v>15420</v>
      </c>
      <c r="E5743" s="54" t="s">
        <v>15421</v>
      </c>
      <c r="F5743" s="55">
        <v>52</v>
      </c>
      <c r="G5743" s="56">
        <f t="shared" si="179"/>
        <v>52</v>
      </c>
    </row>
    <row r="5744" spans="1:7" ht="31.5" x14ac:dyDescent="0.25">
      <c r="A5744" s="47" t="s">
        <v>15422</v>
      </c>
      <c r="B5744" s="47" t="s">
        <v>15423</v>
      </c>
      <c r="C5744" s="57" t="str">
        <f t="shared" si="178"/>
        <v>Formula</v>
      </c>
      <c r="D5744" s="47" t="s">
        <v>15424</v>
      </c>
      <c r="E5744" s="47" t="s">
        <v>4944</v>
      </c>
      <c r="F5744" s="53">
        <v>84</v>
      </c>
      <c r="G5744" s="56">
        <f t="shared" si="179"/>
        <v>84</v>
      </c>
    </row>
    <row r="5745" spans="1:7" ht="42" x14ac:dyDescent="0.25">
      <c r="A5745" s="54" t="s">
        <v>15425</v>
      </c>
      <c r="B5745" s="54" t="s">
        <v>15426</v>
      </c>
      <c r="C5745" s="57" t="str">
        <f t="shared" si="178"/>
        <v>Formula</v>
      </c>
      <c r="D5745" s="54" t="s">
        <v>15427</v>
      </c>
      <c r="E5745" s="54" t="s">
        <v>4944</v>
      </c>
      <c r="F5745" s="55">
        <v>60</v>
      </c>
      <c r="G5745" s="56">
        <f t="shared" si="179"/>
        <v>60</v>
      </c>
    </row>
    <row r="5746" spans="1:7" ht="42" x14ac:dyDescent="0.25">
      <c r="A5746" s="47" t="s">
        <v>15428</v>
      </c>
      <c r="B5746" s="47" t="s">
        <v>15429</v>
      </c>
      <c r="C5746" s="57" t="str">
        <f t="shared" si="178"/>
        <v>Formula</v>
      </c>
      <c r="D5746" s="47" t="s">
        <v>15430</v>
      </c>
      <c r="E5746" s="47" t="s">
        <v>4944</v>
      </c>
      <c r="F5746" s="53">
        <v>34</v>
      </c>
      <c r="G5746" s="56">
        <f t="shared" si="179"/>
        <v>34</v>
      </c>
    </row>
    <row r="5747" spans="1:7" ht="42" x14ac:dyDescent="0.25">
      <c r="A5747" s="54" t="s">
        <v>15431</v>
      </c>
      <c r="B5747" s="54" t="s">
        <v>15432</v>
      </c>
      <c r="C5747" s="57" t="str">
        <f t="shared" si="178"/>
        <v>Formula</v>
      </c>
      <c r="D5747" s="54" t="s">
        <v>15433</v>
      </c>
      <c r="E5747" s="54" t="s">
        <v>15434</v>
      </c>
      <c r="F5747" s="55">
        <v>70</v>
      </c>
      <c r="G5747" s="56">
        <f t="shared" si="179"/>
        <v>70</v>
      </c>
    </row>
    <row r="5748" spans="1:7" ht="42" x14ac:dyDescent="0.25">
      <c r="A5748" s="47" t="s">
        <v>15435</v>
      </c>
      <c r="B5748" s="47" t="s">
        <v>15436</v>
      </c>
      <c r="C5748" s="57" t="str">
        <f t="shared" si="178"/>
        <v>Formula</v>
      </c>
      <c r="D5748" s="47" t="s">
        <v>10717</v>
      </c>
      <c r="E5748" s="47" t="s">
        <v>4944</v>
      </c>
      <c r="F5748" s="53">
        <v>36</v>
      </c>
      <c r="G5748" s="56">
        <f t="shared" si="179"/>
        <v>36</v>
      </c>
    </row>
    <row r="5749" spans="1:7" ht="31.5" x14ac:dyDescent="0.25">
      <c r="A5749" s="54" t="s">
        <v>15437</v>
      </c>
      <c r="B5749" s="54" t="s">
        <v>15438</v>
      </c>
      <c r="C5749" s="57" t="str">
        <f t="shared" si="178"/>
        <v>Formula</v>
      </c>
      <c r="D5749" s="54" t="s">
        <v>15439</v>
      </c>
      <c r="E5749" s="54" t="s">
        <v>4944</v>
      </c>
      <c r="F5749" s="55">
        <v>60</v>
      </c>
      <c r="G5749" s="56">
        <f t="shared" si="179"/>
        <v>60</v>
      </c>
    </row>
    <row r="5750" spans="1:7" ht="42" x14ac:dyDescent="0.25">
      <c r="A5750" s="47" t="s">
        <v>15440</v>
      </c>
      <c r="B5750" s="47" t="s">
        <v>15441</v>
      </c>
      <c r="C5750" s="57" t="str">
        <f t="shared" si="178"/>
        <v>Formula</v>
      </c>
      <c r="D5750" s="47" t="s">
        <v>15442</v>
      </c>
      <c r="E5750" s="47" t="s">
        <v>4944</v>
      </c>
      <c r="F5750" s="53">
        <v>28</v>
      </c>
      <c r="G5750" s="56">
        <f t="shared" si="179"/>
        <v>28</v>
      </c>
    </row>
    <row r="5751" spans="1:7" ht="31.5" x14ac:dyDescent="0.25">
      <c r="A5751" s="54" t="s">
        <v>15443</v>
      </c>
      <c r="B5751" s="54" t="s">
        <v>15444</v>
      </c>
      <c r="C5751" s="57" t="str">
        <f t="shared" si="178"/>
        <v>Formula</v>
      </c>
      <c r="D5751" s="54" t="s">
        <v>15445</v>
      </c>
      <c r="E5751" s="54" t="s">
        <v>15446</v>
      </c>
      <c r="F5751" s="55">
        <v>110</v>
      </c>
      <c r="G5751" s="56">
        <f t="shared" si="179"/>
        <v>110</v>
      </c>
    </row>
    <row r="5752" spans="1:7" ht="42" x14ac:dyDescent="0.25">
      <c r="A5752" s="47" t="s">
        <v>15447</v>
      </c>
      <c r="B5752" s="47" t="s">
        <v>15448</v>
      </c>
      <c r="C5752" s="57" t="str">
        <f t="shared" si="178"/>
        <v>Formula</v>
      </c>
      <c r="D5752" s="47" t="s">
        <v>15449</v>
      </c>
      <c r="E5752" s="47" t="s">
        <v>15450</v>
      </c>
      <c r="F5752" s="53">
        <v>150</v>
      </c>
      <c r="G5752" s="56">
        <f t="shared" si="179"/>
        <v>150</v>
      </c>
    </row>
    <row r="5753" spans="1:7" ht="42" x14ac:dyDescent="0.25">
      <c r="A5753" s="54" t="s">
        <v>15451</v>
      </c>
      <c r="B5753" s="54" t="s">
        <v>15452</v>
      </c>
      <c r="C5753" s="57" t="str">
        <f t="shared" si="178"/>
        <v>Formula</v>
      </c>
      <c r="D5753" s="54" t="s">
        <v>10023</v>
      </c>
      <c r="E5753" s="54" t="s">
        <v>4944</v>
      </c>
      <c r="F5753" s="55">
        <v>22</v>
      </c>
      <c r="G5753" s="56">
        <f t="shared" si="179"/>
        <v>22</v>
      </c>
    </row>
    <row r="5754" spans="1:7" ht="42" x14ac:dyDescent="0.25">
      <c r="A5754" s="47" t="s">
        <v>15453</v>
      </c>
      <c r="B5754" s="47" t="s">
        <v>15454</v>
      </c>
      <c r="C5754" s="57" t="str">
        <f t="shared" si="178"/>
        <v>Formula</v>
      </c>
      <c r="D5754" s="47" t="s">
        <v>15455</v>
      </c>
      <c r="E5754" s="47" t="s">
        <v>15456</v>
      </c>
      <c r="F5754" s="53">
        <v>44</v>
      </c>
      <c r="G5754" s="56">
        <f t="shared" si="179"/>
        <v>44</v>
      </c>
    </row>
    <row r="5755" spans="1:7" ht="42" x14ac:dyDescent="0.25">
      <c r="A5755" s="54" t="s">
        <v>15457</v>
      </c>
      <c r="B5755" s="54" t="s">
        <v>15458</v>
      </c>
      <c r="C5755" s="57" t="str">
        <f t="shared" si="178"/>
        <v>Formula</v>
      </c>
      <c r="D5755" s="54" t="s">
        <v>15459</v>
      </c>
      <c r="E5755" s="54" t="s">
        <v>15460</v>
      </c>
      <c r="F5755" s="55">
        <v>68</v>
      </c>
      <c r="G5755" s="56">
        <f t="shared" si="179"/>
        <v>68</v>
      </c>
    </row>
    <row r="5756" spans="1:7" ht="42" x14ac:dyDescent="0.25">
      <c r="A5756" s="47" t="s">
        <v>15461</v>
      </c>
      <c r="B5756" s="47" t="s">
        <v>15462</v>
      </c>
      <c r="C5756" s="57" t="str">
        <f t="shared" si="178"/>
        <v>Formula</v>
      </c>
      <c r="D5756" s="47" t="s">
        <v>15463</v>
      </c>
      <c r="E5756" s="47" t="s">
        <v>15464</v>
      </c>
      <c r="F5756" s="53">
        <v>100</v>
      </c>
      <c r="G5756" s="56">
        <f t="shared" si="179"/>
        <v>100</v>
      </c>
    </row>
    <row r="5757" spans="1:7" ht="42" x14ac:dyDescent="0.25">
      <c r="A5757" s="54" t="s">
        <v>15465</v>
      </c>
      <c r="B5757" s="54" t="s">
        <v>15466</v>
      </c>
      <c r="C5757" s="57" t="str">
        <f t="shared" si="178"/>
        <v>Formula</v>
      </c>
      <c r="D5757" s="54" t="s">
        <v>15467</v>
      </c>
      <c r="E5757" s="54" t="s">
        <v>15468</v>
      </c>
      <c r="F5757" s="55">
        <v>50</v>
      </c>
      <c r="G5757" s="56">
        <f t="shared" si="179"/>
        <v>50</v>
      </c>
    </row>
    <row r="5758" spans="1:7" ht="31.5" x14ac:dyDescent="0.25">
      <c r="A5758" s="47" t="s">
        <v>15469</v>
      </c>
      <c r="B5758" s="47" t="s">
        <v>15470</v>
      </c>
      <c r="C5758" s="57" t="str">
        <f t="shared" si="178"/>
        <v>Formula</v>
      </c>
      <c r="D5758" s="47" t="s">
        <v>15471</v>
      </c>
      <c r="E5758" s="47" t="s">
        <v>15472</v>
      </c>
      <c r="F5758" s="53">
        <v>60</v>
      </c>
      <c r="G5758" s="56">
        <f t="shared" si="179"/>
        <v>60</v>
      </c>
    </row>
    <row r="5759" spans="1:7" ht="42" x14ac:dyDescent="0.25">
      <c r="A5759" s="54" t="s">
        <v>15473</v>
      </c>
      <c r="B5759" s="54" t="s">
        <v>15474</v>
      </c>
      <c r="C5759" s="57" t="str">
        <f t="shared" si="178"/>
        <v>Formula</v>
      </c>
      <c r="D5759" s="54" t="s">
        <v>15475</v>
      </c>
      <c r="E5759" s="54" t="s">
        <v>15476</v>
      </c>
      <c r="F5759" s="55">
        <v>110</v>
      </c>
      <c r="G5759" s="56">
        <f t="shared" si="179"/>
        <v>110</v>
      </c>
    </row>
    <row r="5760" spans="1:7" ht="42" x14ac:dyDescent="0.25">
      <c r="A5760" s="47" t="s">
        <v>15477</v>
      </c>
      <c r="B5760" s="47" t="s">
        <v>15478</v>
      </c>
      <c r="C5760" s="57" t="str">
        <f t="shared" si="178"/>
        <v>Formula</v>
      </c>
      <c r="D5760" s="47" t="s">
        <v>15479</v>
      </c>
      <c r="E5760" s="47" t="s">
        <v>15480</v>
      </c>
      <c r="F5760" s="53">
        <v>59</v>
      </c>
      <c r="G5760" s="56">
        <f t="shared" si="179"/>
        <v>161</v>
      </c>
    </row>
    <row r="5761" spans="1:7" ht="42" x14ac:dyDescent="0.25">
      <c r="A5761" s="54" t="s">
        <v>15481</v>
      </c>
      <c r="B5761" s="54" t="s">
        <v>15478</v>
      </c>
      <c r="C5761" s="57" t="str">
        <f t="shared" si="178"/>
        <v>Formula</v>
      </c>
      <c r="D5761" s="54" t="s">
        <v>15479</v>
      </c>
      <c r="E5761" s="54" t="s">
        <v>15482</v>
      </c>
      <c r="F5761" s="55">
        <v>38</v>
      </c>
      <c r="G5761" s="56">
        <f t="shared" si="179"/>
        <v>161</v>
      </c>
    </row>
    <row r="5762" spans="1:7" ht="42" x14ac:dyDescent="0.25">
      <c r="A5762" s="47" t="s">
        <v>15483</v>
      </c>
      <c r="B5762" s="47" t="s">
        <v>15478</v>
      </c>
      <c r="C5762" s="57" t="str">
        <f t="shared" si="178"/>
        <v>Formula</v>
      </c>
      <c r="D5762" s="47" t="s">
        <v>15479</v>
      </c>
      <c r="E5762" s="47" t="s">
        <v>15484</v>
      </c>
      <c r="F5762" s="53">
        <v>40</v>
      </c>
      <c r="G5762" s="56">
        <f t="shared" si="179"/>
        <v>161</v>
      </c>
    </row>
    <row r="5763" spans="1:7" ht="42" x14ac:dyDescent="0.25">
      <c r="A5763" s="54" t="s">
        <v>15485</v>
      </c>
      <c r="B5763" s="54" t="s">
        <v>15478</v>
      </c>
      <c r="C5763" s="57" t="str">
        <f t="shared" ref="C5763:C5826" si="180">IF(ISTEXT(VLOOKUP(B5763,$I$2:$I$11,1,FALSE)),"Alt sub","Formula")</f>
        <v>Formula</v>
      </c>
      <c r="D5763" s="54" t="s">
        <v>15479</v>
      </c>
      <c r="E5763" s="54" t="s">
        <v>15486</v>
      </c>
      <c r="F5763" s="55">
        <v>24</v>
      </c>
      <c r="G5763" s="56">
        <f t="shared" ref="G5763:G5826" si="181">SUMIF(B:B,B5763,F:F)</f>
        <v>161</v>
      </c>
    </row>
    <row r="5764" spans="1:7" ht="31.5" x14ac:dyDescent="0.25">
      <c r="A5764" s="47" t="s">
        <v>15487</v>
      </c>
      <c r="B5764" s="47" t="s">
        <v>15488</v>
      </c>
      <c r="C5764" s="57" t="str">
        <f t="shared" si="180"/>
        <v>Formula</v>
      </c>
      <c r="D5764" s="47" t="s">
        <v>15489</v>
      </c>
      <c r="E5764" s="47" t="s">
        <v>15490</v>
      </c>
      <c r="F5764" s="53">
        <v>281</v>
      </c>
      <c r="G5764" s="56">
        <f t="shared" si="181"/>
        <v>281</v>
      </c>
    </row>
    <row r="5765" spans="1:7" ht="42" x14ac:dyDescent="0.25">
      <c r="A5765" s="54" t="s">
        <v>15491</v>
      </c>
      <c r="B5765" s="54" t="s">
        <v>15492</v>
      </c>
      <c r="C5765" s="57" t="str">
        <f t="shared" si="180"/>
        <v>Formula</v>
      </c>
      <c r="D5765" s="54" t="s">
        <v>15493</v>
      </c>
      <c r="E5765" s="54" t="s">
        <v>15494</v>
      </c>
      <c r="F5765" s="55">
        <v>154</v>
      </c>
      <c r="G5765" s="56">
        <f t="shared" si="181"/>
        <v>154</v>
      </c>
    </row>
    <row r="5766" spans="1:7" ht="42" x14ac:dyDescent="0.25">
      <c r="A5766" s="47" t="s">
        <v>15495</v>
      </c>
      <c r="B5766" s="47" t="s">
        <v>15496</v>
      </c>
      <c r="C5766" s="57" t="str">
        <f t="shared" si="180"/>
        <v>Formula</v>
      </c>
      <c r="D5766" s="47" t="s">
        <v>15497</v>
      </c>
      <c r="E5766" s="47" t="s">
        <v>15498</v>
      </c>
      <c r="F5766" s="53">
        <v>58</v>
      </c>
      <c r="G5766" s="56">
        <f t="shared" si="181"/>
        <v>58</v>
      </c>
    </row>
    <row r="5767" spans="1:7" ht="31.5" x14ac:dyDescent="0.25">
      <c r="A5767" s="54" t="s">
        <v>15499</v>
      </c>
      <c r="B5767" s="54" t="s">
        <v>15500</v>
      </c>
      <c r="C5767" s="57" t="str">
        <f t="shared" si="180"/>
        <v>Formula</v>
      </c>
      <c r="D5767" s="54" t="s">
        <v>15501</v>
      </c>
      <c r="E5767" s="54" t="s">
        <v>15502</v>
      </c>
      <c r="F5767" s="55">
        <v>100</v>
      </c>
      <c r="G5767" s="56">
        <f t="shared" si="181"/>
        <v>100</v>
      </c>
    </row>
    <row r="5768" spans="1:7" ht="31.5" x14ac:dyDescent="0.25">
      <c r="A5768" s="47" t="s">
        <v>15503</v>
      </c>
      <c r="B5768" s="47" t="s">
        <v>15504</v>
      </c>
      <c r="C5768" s="57" t="str">
        <f t="shared" si="180"/>
        <v>Formula</v>
      </c>
      <c r="D5768" s="47" t="s">
        <v>15505</v>
      </c>
      <c r="E5768" s="47" t="s">
        <v>15506</v>
      </c>
      <c r="F5768" s="53">
        <v>289</v>
      </c>
      <c r="G5768" s="56">
        <f t="shared" si="181"/>
        <v>519</v>
      </c>
    </row>
    <row r="5769" spans="1:7" ht="31.5" x14ac:dyDescent="0.25">
      <c r="A5769" s="54" t="s">
        <v>15507</v>
      </c>
      <c r="B5769" s="54" t="s">
        <v>15504</v>
      </c>
      <c r="C5769" s="57" t="str">
        <f t="shared" si="180"/>
        <v>Formula</v>
      </c>
      <c r="D5769" s="54" t="s">
        <v>15505</v>
      </c>
      <c r="E5769" s="54" t="s">
        <v>15508</v>
      </c>
      <c r="F5769" s="55">
        <v>230</v>
      </c>
      <c r="G5769" s="56">
        <f t="shared" si="181"/>
        <v>519</v>
      </c>
    </row>
    <row r="5770" spans="1:7" ht="42" x14ac:dyDescent="0.25">
      <c r="A5770" s="47" t="s">
        <v>15509</v>
      </c>
      <c r="B5770" s="47" t="s">
        <v>15510</v>
      </c>
      <c r="C5770" s="57" t="str">
        <f t="shared" si="180"/>
        <v>Formula</v>
      </c>
      <c r="D5770" s="47" t="s">
        <v>15511</v>
      </c>
      <c r="E5770" s="47" t="s">
        <v>15512</v>
      </c>
      <c r="F5770" s="53">
        <v>180</v>
      </c>
      <c r="G5770" s="56">
        <f t="shared" si="181"/>
        <v>180</v>
      </c>
    </row>
    <row r="5771" spans="1:7" ht="42" x14ac:dyDescent="0.25">
      <c r="A5771" s="54" t="s">
        <v>15513</v>
      </c>
      <c r="B5771" s="54" t="s">
        <v>15514</v>
      </c>
      <c r="C5771" s="57" t="str">
        <f t="shared" si="180"/>
        <v>Formula</v>
      </c>
      <c r="D5771" s="54" t="s">
        <v>15515</v>
      </c>
      <c r="E5771" s="54" t="s">
        <v>15516</v>
      </c>
      <c r="F5771" s="55">
        <v>148</v>
      </c>
      <c r="G5771" s="56">
        <f t="shared" si="181"/>
        <v>148</v>
      </c>
    </row>
    <row r="5772" spans="1:7" ht="42" x14ac:dyDescent="0.25">
      <c r="A5772" s="47" t="s">
        <v>15517</v>
      </c>
      <c r="B5772" s="47" t="s">
        <v>15518</v>
      </c>
      <c r="C5772" s="57" t="str">
        <f t="shared" si="180"/>
        <v>Formula</v>
      </c>
      <c r="D5772" s="47" t="s">
        <v>15519</v>
      </c>
      <c r="E5772" s="47" t="s">
        <v>15520</v>
      </c>
      <c r="F5772" s="53">
        <v>353</v>
      </c>
      <c r="G5772" s="56">
        <f t="shared" si="181"/>
        <v>353</v>
      </c>
    </row>
    <row r="5773" spans="1:7" ht="42" x14ac:dyDescent="0.25">
      <c r="A5773" s="54" t="s">
        <v>15521</v>
      </c>
      <c r="B5773" s="54" t="s">
        <v>15522</v>
      </c>
      <c r="C5773" s="57" t="str">
        <f t="shared" si="180"/>
        <v>Formula</v>
      </c>
      <c r="D5773" s="54" t="s">
        <v>15523</v>
      </c>
      <c r="E5773" s="54" t="s">
        <v>15524</v>
      </c>
      <c r="F5773" s="55">
        <v>111</v>
      </c>
      <c r="G5773" s="56">
        <f t="shared" si="181"/>
        <v>111</v>
      </c>
    </row>
    <row r="5774" spans="1:7" ht="42" x14ac:dyDescent="0.25">
      <c r="A5774" s="47" t="s">
        <v>15525</v>
      </c>
      <c r="B5774" s="47" t="s">
        <v>15526</v>
      </c>
      <c r="C5774" s="57" t="str">
        <f t="shared" si="180"/>
        <v>Formula</v>
      </c>
      <c r="D5774" s="47" t="s">
        <v>15527</v>
      </c>
      <c r="E5774" s="47" t="s">
        <v>15528</v>
      </c>
      <c r="F5774" s="53">
        <v>270</v>
      </c>
      <c r="G5774" s="56">
        <f t="shared" si="181"/>
        <v>270</v>
      </c>
    </row>
    <row r="5775" spans="1:7" ht="42" x14ac:dyDescent="0.25">
      <c r="A5775" s="54" t="s">
        <v>15529</v>
      </c>
      <c r="B5775" s="54" t="s">
        <v>15530</v>
      </c>
      <c r="C5775" s="57" t="str">
        <f t="shared" si="180"/>
        <v>Formula</v>
      </c>
      <c r="D5775" s="54" t="s">
        <v>15531</v>
      </c>
      <c r="E5775" s="54" t="s">
        <v>15532</v>
      </c>
      <c r="F5775" s="55">
        <v>350</v>
      </c>
      <c r="G5775" s="56">
        <f t="shared" si="181"/>
        <v>350</v>
      </c>
    </row>
    <row r="5776" spans="1:7" ht="42" x14ac:dyDescent="0.25">
      <c r="A5776" s="47" t="s">
        <v>15533</v>
      </c>
      <c r="B5776" s="47" t="s">
        <v>15530</v>
      </c>
      <c r="C5776" s="57" t="str">
        <f t="shared" si="180"/>
        <v>Formula</v>
      </c>
      <c r="D5776" s="47" t="s">
        <v>15531</v>
      </c>
      <c r="E5776" s="47" t="s">
        <v>15534</v>
      </c>
      <c r="F5776" s="53">
        <v>0</v>
      </c>
      <c r="G5776" s="56">
        <f t="shared" si="181"/>
        <v>350</v>
      </c>
    </row>
    <row r="5777" spans="1:7" ht="42" x14ac:dyDescent="0.25">
      <c r="A5777" s="54" t="s">
        <v>15535</v>
      </c>
      <c r="B5777" s="54" t="s">
        <v>15530</v>
      </c>
      <c r="C5777" s="57" t="str">
        <f t="shared" si="180"/>
        <v>Formula</v>
      </c>
      <c r="D5777" s="54" t="s">
        <v>15531</v>
      </c>
      <c r="E5777" s="54" t="s">
        <v>15534</v>
      </c>
      <c r="F5777" s="55">
        <v>0</v>
      </c>
      <c r="G5777" s="56">
        <f t="shared" si="181"/>
        <v>350</v>
      </c>
    </row>
    <row r="5778" spans="1:7" ht="42" x14ac:dyDescent="0.25">
      <c r="A5778" s="47" t="s">
        <v>15536</v>
      </c>
      <c r="B5778" s="47" t="s">
        <v>15537</v>
      </c>
      <c r="C5778" s="57" t="str">
        <f t="shared" si="180"/>
        <v>Formula</v>
      </c>
      <c r="D5778" s="47" t="s">
        <v>15538</v>
      </c>
      <c r="E5778" s="47" t="s">
        <v>15539</v>
      </c>
      <c r="F5778" s="53">
        <v>164</v>
      </c>
      <c r="G5778" s="56">
        <f t="shared" si="181"/>
        <v>164</v>
      </c>
    </row>
    <row r="5779" spans="1:7" ht="42" x14ac:dyDescent="0.25">
      <c r="A5779" s="54" t="s">
        <v>15540</v>
      </c>
      <c r="B5779" s="54" t="s">
        <v>15541</v>
      </c>
      <c r="C5779" s="57" t="str">
        <f t="shared" si="180"/>
        <v>Formula</v>
      </c>
      <c r="D5779" s="54" t="s">
        <v>15542</v>
      </c>
      <c r="E5779" s="54" t="s">
        <v>15543</v>
      </c>
      <c r="F5779" s="55">
        <v>206</v>
      </c>
      <c r="G5779" s="56">
        <f t="shared" si="181"/>
        <v>206</v>
      </c>
    </row>
    <row r="5780" spans="1:7" ht="42" x14ac:dyDescent="0.25">
      <c r="A5780" s="47" t="s">
        <v>15544</v>
      </c>
      <c r="B5780" s="47" t="s">
        <v>15545</v>
      </c>
      <c r="C5780" s="57" t="str">
        <f t="shared" si="180"/>
        <v>Formula</v>
      </c>
      <c r="D5780" s="47" t="s">
        <v>13003</v>
      </c>
      <c r="E5780" s="47" t="s">
        <v>15546</v>
      </c>
      <c r="F5780" s="53">
        <v>243</v>
      </c>
      <c r="G5780" s="56">
        <f t="shared" si="181"/>
        <v>243</v>
      </c>
    </row>
    <row r="5781" spans="1:7" ht="42" x14ac:dyDescent="0.25">
      <c r="A5781" s="54" t="s">
        <v>15547</v>
      </c>
      <c r="B5781" s="54" t="s">
        <v>15548</v>
      </c>
      <c r="C5781" s="57" t="str">
        <f t="shared" si="180"/>
        <v>Formula</v>
      </c>
      <c r="D5781" s="54" t="s">
        <v>15549</v>
      </c>
      <c r="E5781" s="54" t="s">
        <v>15550</v>
      </c>
      <c r="F5781" s="55">
        <v>264</v>
      </c>
      <c r="G5781" s="56">
        <f t="shared" si="181"/>
        <v>264</v>
      </c>
    </row>
    <row r="5782" spans="1:7" ht="42" x14ac:dyDescent="0.25">
      <c r="A5782" s="47" t="s">
        <v>15551</v>
      </c>
      <c r="B5782" s="47" t="s">
        <v>15552</v>
      </c>
      <c r="C5782" s="57" t="str">
        <f t="shared" si="180"/>
        <v>Formula</v>
      </c>
      <c r="D5782" s="47" t="s">
        <v>15553</v>
      </c>
      <c r="E5782" s="47" t="s">
        <v>15554</v>
      </c>
      <c r="F5782" s="53">
        <v>199</v>
      </c>
      <c r="G5782" s="56">
        <f t="shared" si="181"/>
        <v>199</v>
      </c>
    </row>
    <row r="5783" spans="1:7" ht="42" x14ac:dyDescent="0.25">
      <c r="A5783" s="54" t="s">
        <v>15555</v>
      </c>
      <c r="B5783" s="54" t="s">
        <v>15556</v>
      </c>
      <c r="C5783" s="57" t="str">
        <f t="shared" si="180"/>
        <v>Formula</v>
      </c>
      <c r="D5783" s="54" t="s">
        <v>14744</v>
      </c>
      <c r="E5783" s="54" t="s">
        <v>15557</v>
      </c>
      <c r="F5783" s="55">
        <v>56</v>
      </c>
      <c r="G5783" s="56">
        <f t="shared" si="181"/>
        <v>56</v>
      </c>
    </row>
    <row r="5784" spans="1:7" ht="31.5" x14ac:dyDescent="0.25">
      <c r="A5784" s="47" t="s">
        <v>15558</v>
      </c>
      <c r="B5784" s="47" t="s">
        <v>15559</v>
      </c>
      <c r="C5784" s="57" t="str">
        <f t="shared" si="180"/>
        <v>Formula</v>
      </c>
      <c r="D5784" s="47" t="s">
        <v>15560</v>
      </c>
      <c r="E5784" s="47" t="s">
        <v>15561</v>
      </c>
      <c r="F5784" s="53">
        <v>364</v>
      </c>
      <c r="G5784" s="56">
        <f t="shared" si="181"/>
        <v>364</v>
      </c>
    </row>
    <row r="5785" spans="1:7" ht="31.5" x14ac:dyDescent="0.25">
      <c r="A5785" s="54" t="s">
        <v>15562</v>
      </c>
      <c r="B5785" s="54" t="s">
        <v>15563</v>
      </c>
      <c r="C5785" s="57" t="str">
        <f t="shared" si="180"/>
        <v>Formula</v>
      </c>
      <c r="D5785" s="54" t="s">
        <v>15564</v>
      </c>
      <c r="E5785" s="54" t="s">
        <v>15565</v>
      </c>
      <c r="F5785" s="55">
        <v>120</v>
      </c>
      <c r="G5785" s="56">
        <f t="shared" si="181"/>
        <v>120</v>
      </c>
    </row>
    <row r="5786" spans="1:7" ht="42" x14ac:dyDescent="0.25">
      <c r="A5786" s="47" t="s">
        <v>15566</v>
      </c>
      <c r="B5786" s="47" t="s">
        <v>15567</v>
      </c>
      <c r="C5786" s="57" t="str">
        <f t="shared" si="180"/>
        <v>Formula</v>
      </c>
      <c r="D5786" s="47" t="s">
        <v>15568</v>
      </c>
      <c r="E5786" s="47" t="s">
        <v>15569</v>
      </c>
      <c r="F5786" s="53">
        <v>103</v>
      </c>
      <c r="G5786" s="56">
        <f t="shared" si="181"/>
        <v>103</v>
      </c>
    </row>
    <row r="5787" spans="1:7" ht="31.5" x14ac:dyDescent="0.25">
      <c r="A5787" s="54" t="s">
        <v>15570</v>
      </c>
      <c r="B5787" s="54" t="s">
        <v>15571</v>
      </c>
      <c r="C5787" s="57" t="str">
        <f t="shared" si="180"/>
        <v>Formula</v>
      </c>
      <c r="D5787" s="54" t="s">
        <v>15572</v>
      </c>
      <c r="E5787" s="54" t="s">
        <v>15573</v>
      </c>
      <c r="F5787" s="55">
        <v>70</v>
      </c>
      <c r="G5787" s="56">
        <f t="shared" si="181"/>
        <v>70</v>
      </c>
    </row>
    <row r="5788" spans="1:7" ht="42" x14ac:dyDescent="0.25">
      <c r="A5788" s="47" t="s">
        <v>15574</v>
      </c>
      <c r="B5788" s="47" t="s">
        <v>15575</v>
      </c>
      <c r="C5788" s="57" t="str">
        <f t="shared" si="180"/>
        <v>Formula</v>
      </c>
      <c r="D5788" s="47" t="s">
        <v>15576</v>
      </c>
      <c r="E5788" s="47" t="s">
        <v>15577</v>
      </c>
      <c r="F5788" s="53">
        <v>42</v>
      </c>
      <c r="G5788" s="56">
        <f t="shared" si="181"/>
        <v>42</v>
      </c>
    </row>
    <row r="5789" spans="1:7" ht="42" x14ac:dyDescent="0.25">
      <c r="A5789" s="54" t="s">
        <v>15578</v>
      </c>
      <c r="B5789" s="54" t="s">
        <v>15579</v>
      </c>
      <c r="C5789" s="57" t="str">
        <f t="shared" si="180"/>
        <v>Formula</v>
      </c>
      <c r="D5789" s="54" t="s">
        <v>15580</v>
      </c>
      <c r="E5789" s="54" t="s">
        <v>15581</v>
      </c>
      <c r="F5789" s="55">
        <v>121</v>
      </c>
      <c r="G5789" s="56">
        <f t="shared" si="181"/>
        <v>121</v>
      </c>
    </row>
    <row r="5790" spans="1:7" ht="31.5" x14ac:dyDescent="0.25">
      <c r="A5790" s="47" t="s">
        <v>15582</v>
      </c>
      <c r="B5790" s="47" t="s">
        <v>15583</v>
      </c>
      <c r="C5790" s="57" t="str">
        <f t="shared" si="180"/>
        <v>Formula</v>
      </c>
      <c r="D5790" s="47" t="s">
        <v>15584</v>
      </c>
      <c r="E5790" s="47" t="s">
        <v>15585</v>
      </c>
      <c r="F5790" s="53">
        <v>56</v>
      </c>
      <c r="G5790" s="56">
        <f t="shared" si="181"/>
        <v>56</v>
      </c>
    </row>
    <row r="5791" spans="1:7" ht="42" x14ac:dyDescent="0.25">
      <c r="A5791" s="54" t="s">
        <v>15586</v>
      </c>
      <c r="B5791" s="54" t="s">
        <v>15587</v>
      </c>
      <c r="C5791" s="57" t="str">
        <f t="shared" si="180"/>
        <v>Formula</v>
      </c>
      <c r="D5791" s="54" t="s">
        <v>15588</v>
      </c>
      <c r="E5791" s="54" t="s">
        <v>15589</v>
      </c>
      <c r="F5791" s="55">
        <v>93</v>
      </c>
      <c r="G5791" s="56">
        <f t="shared" si="181"/>
        <v>93</v>
      </c>
    </row>
    <row r="5792" spans="1:7" ht="42" x14ac:dyDescent="0.25">
      <c r="A5792" s="47" t="s">
        <v>15590</v>
      </c>
      <c r="B5792" s="47" t="s">
        <v>15591</v>
      </c>
      <c r="C5792" s="57" t="str">
        <f t="shared" si="180"/>
        <v>Formula</v>
      </c>
      <c r="D5792" s="47" t="s">
        <v>15592</v>
      </c>
      <c r="E5792" s="47" t="s">
        <v>15593</v>
      </c>
      <c r="F5792" s="53">
        <v>92</v>
      </c>
      <c r="G5792" s="56">
        <f t="shared" si="181"/>
        <v>92</v>
      </c>
    </row>
    <row r="5793" spans="1:7" ht="42" x14ac:dyDescent="0.25">
      <c r="A5793" s="54" t="s">
        <v>15594</v>
      </c>
      <c r="B5793" s="54" t="s">
        <v>15595</v>
      </c>
      <c r="C5793" s="57" t="str">
        <f t="shared" si="180"/>
        <v>Formula</v>
      </c>
      <c r="D5793" s="54" t="s">
        <v>564</v>
      </c>
      <c r="E5793" s="54" t="s">
        <v>15596</v>
      </c>
      <c r="F5793" s="55">
        <v>20</v>
      </c>
      <c r="G5793" s="56">
        <f t="shared" si="181"/>
        <v>20</v>
      </c>
    </row>
    <row r="5794" spans="1:7" ht="42" x14ac:dyDescent="0.25">
      <c r="A5794" s="47" t="s">
        <v>15597</v>
      </c>
      <c r="B5794" s="47" t="s">
        <v>15598</v>
      </c>
      <c r="C5794" s="57" t="str">
        <f t="shared" si="180"/>
        <v>Formula</v>
      </c>
      <c r="D5794" s="47" t="s">
        <v>15599</v>
      </c>
      <c r="E5794" s="47" t="s">
        <v>15600</v>
      </c>
      <c r="F5794" s="53">
        <v>32</v>
      </c>
      <c r="G5794" s="56">
        <f t="shared" si="181"/>
        <v>32</v>
      </c>
    </row>
    <row r="5795" spans="1:7" ht="42" x14ac:dyDescent="0.25">
      <c r="A5795" s="54" t="s">
        <v>15601</v>
      </c>
      <c r="B5795" s="54" t="s">
        <v>15602</v>
      </c>
      <c r="C5795" s="57" t="str">
        <f t="shared" si="180"/>
        <v>Formula</v>
      </c>
      <c r="D5795" s="54" t="s">
        <v>14919</v>
      </c>
      <c r="E5795" s="54" t="s">
        <v>15603</v>
      </c>
      <c r="F5795" s="55">
        <v>173</v>
      </c>
      <c r="G5795" s="56">
        <f t="shared" si="181"/>
        <v>173</v>
      </c>
    </row>
    <row r="5796" spans="1:7" ht="31.5" x14ac:dyDescent="0.25">
      <c r="A5796" s="47" t="s">
        <v>15604</v>
      </c>
      <c r="B5796" s="47" t="s">
        <v>15605</v>
      </c>
      <c r="C5796" s="57" t="str">
        <f t="shared" si="180"/>
        <v>Formula</v>
      </c>
      <c r="D5796" s="47" t="s">
        <v>15606</v>
      </c>
      <c r="E5796" s="47" t="s">
        <v>15607</v>
      </c>
      <c r="F5796" s="53">
        <v>88</v>
      </c>
      <c r="G5796" s="56">
        <f t="shared" si="181"/>
        <v>88</v>
      </c>
    </row>
    <row r="5797" spans="1:7" ht="42" x14ac:dyDescent="0.25">
      <c r="A5797" s="54" t="s">
        <v>15608</v>
      </c>
      <c r="B5797" s="54" t="s">
        <v>15609</v>
      </c>
      <c r="C5797" s="57" t="str">
        <f t="shared" si="180"/>
        <v>Formula</v>
      </c>
      <c r="D5797" s="54" t="s">
        <v>15610</v>
      </c>
      <c r="E5797" s="54" t="s">
        <v>15611</v>
      </c>
      <c r="F5797" s="55">
        <v>58</v>
      </c>
      <c r="G5797" s="56">
        <f t="shared" si="181"/>
        <v>58</v>
      </c>
    </row>
    <row r="5798" spans="1:7" ht="42" x14ac:dyDescent="0.25">
      <c r="A5798" s="47" t="s">
        <v>15612</v>
      </c>
      <c r="B5798" s="47" t="s">
        <v>15613</v>
      </c>
      <c r="C5798" s="57" t="str">
        <f t="shared" si="180"/>
        <v>Formula</v>
      </c>
      <c r="D5798" s="47" t="s">
        <v>15614</v>
      </c>
      <c r="E5798" s="47" t="s">
        <v>15615</v>
      </c>
      <c r="F5798" s="53">
        <v>84</v>
      </c>
      <c r="G5798" s="56">
        <f t="shared" si="181"/>
        <v>84</v>
      </c>
    </row>
    <row r="5799" spans="1:7" ht="42" x14ac:dyDescent="0.25">
      <c r="A5799" s="54" t="s">
        <v>15616</v>
      </c>
      <c r="B5799" s="54" t="s">
        <v>15617</v>
      </c>
      <c r="C5799" s="57" t="str">
        <f t="shared" si="180"/>
        <v>Formula</v>
      </c>
      <c r="D5799" s="54" t="s">
        <v>15618</v>
      </c>
      <c r="E5799" s="54" t="s">
        <v>15619</v>
      </c>
      <c r="F5799" s="55">
        <v>186</v>
      </c>
      <c r="G5799" s="56">
        <f t="shared" si="181"/>
        <v>186</v>
      </c>
    </row>
    <row r="5800" spans="1:7" ht="52.5" x14ac:dyDescent="0.25">
      <c r="A5800" s="47" t="s">
        <v>15620</v>
      </c>
      <c r="B5800" s="47" t="s">
        <v>15621</v>
      </c>
      <c r="C5800" s="57" t="str">
        <f t="shared" si="180"/>
        <v>Formula</v>
      </c>
      <c r="D5800" s="47" t="s">
        <v>15622</v>
      </c>
      <c r="E5800" s="47" t="s">
        <v>15623</v>
      </c>
      <c r="F5800" s="53">
        <v>244</v>
      </c>
      <c r="G5800" s="56">
        <f t="shared" si="181"/>
        <v>480</v>
      </c>
    </row>
    <row r="5801" spans="1:7" ht="52.5" x14ac:dyDescent="0.25">
      <c r="A5801" s="54" t="s">
        <v>15624</v>
      </c>
      <c r="B5801" s="54" t="s">
        <v>15621</v>
      </c>
      <c r="C5801" s="57" t="str">
        <f t="shared" si="180"/>
        <v>Formula</v>
      </c>
      <c r="D5801" s="54" t="s">
        <v>15622</v>
      </c>
      <c r="E5801" s="54" t="s">
        <v>15625</v>
      </c>
      <c r="F5801" s="55">
        <v>236</v>
      </c>
      <c r="G5801" s="56">
        <f t="shared" si="181"/>
        <v>480</v>
      </c>
    </row>
    <row r="5802" spans="1:7" ht="42" x14ac:dyDescent="0.25">
      <c r="A5802" s="47" t="s">
        <v>15626</v>
      </c>
      <c r="B5802" s="47" t="s">
        <v>15627</v>
      </c>
      <c r="C5802" s="57" t="str">
        <f t="shared" si="180"/>
        <v>Formula</v>
      </c>
      <c r="D5802" s="47" t="s">
        <v>15628</v>
      </c>
      <c r="E5802" s="47" t="s">
        <v>15629</v>
      </c>
      <c r="F5802" s="53">
        <v>40</v>
      </c>
      <c r="G5802" s="56">
        <f t="shared" si="181"/>
        <v>40</v>
      </c>
    </row>
    <row r="5803" spans="1:7" ht="42" x14ac:dyDescent="0.25">
      <c r="A5803" s="54" t="s">
        <v>15630</v>
      </c>
      <c r="B5803" s="54" t="s">
        <v>15631</v>
      </c>
      <c r="C5803" s="57" t="str">
        <f t="shared" si="180"/>
        <v>Formula</v>
      </c>
      <c r="D5803" s="54" t="s">
        <v>15632</v>
      </c>
      <c r="E5803" s="54" t="s">
        <v>15633</v>
      </c>
      <c r="F5803" s="55">
        <v>68</v>
      </c>
      <c r="G5803" s="56">
        <f t="shared" si="181"/>
        <v>68</v>
      </c>
    </row>
    <row r="5804" spans="1:7" ht="42" x14ac:dyDescent="0.25">
      <c r="A5804" s="47" t="s">
        <v>15634</v>
      </c>
      <c r="B5804" s="47" t="s">
        <v>15635</v>
      </c>
      <c r="C5804" s="57" t="str">
        <f t="shared" si="180"/>
        <v>Formula</v>
      </c>
      <c r="D5804" s="47" t="s">
        <v>15636</v>
      </c>
      <c r="E5804" s="47" t="s">
        <v>15637</v>
      </c>
      <c r="F5804" s="53">
        <v>52</v>
      </c>
      <c r="G5804" s="56">
        <f t="shared" si="181"/>
        <v>52</v>
      </c>
    </row>
    <row r="5805" spans="1:7" ht="31.5" x14ac:dyDescent="0.25">
      <c r="A5805" s="54" t="s">
        <v>15638</v>
      </c>
      <c r="B5805" s="54" t="s">
        <v>15639</v>
      </c>
      <c r="C5805" s="57" t="str">
        <f t="shared" si="180"/>
        <v>Formula</v>
      </c>
      <c r="D5805" s="54" t="s">
        <v>15640</v>
      </c>
      <c r="E5805" s="54" t="s">
        <v>15641</v>
      </c>
      <c r="F5805" s="55">
        <v>182</v>
      </c>
      <c r="G5805" s="56">
        <f t="shared" si="181"/>
        <v>182</v>
      </c>
    </row>
    <row r="5806" spans="1:7" ht="31.5" x14ac:dyDescent="0.25">
      <c r="A5806" s="47" t="s">
        <v>15642</v>
      </c>
      <c r="B5806" s="47" t="s">
        <v>15643</v>
      </c>
      <c r="C5806" s="57" t="str">
        <f t="shared" si="180"/>
        <v>Formula</v>
      </c>
      <c r="D5806" s="47" t="s">
        <v>15644</v>
      </c>
      <c r="E5806" s="47" t="s">
        <v>15645</v>
      </c>
      <c r="F5806" s="53">
        <v>200</v>
      </c>
      <c r="G5806" s="56">
        <f t="shared" si="181"/>
        <v>200</v>
      </c>
    </row>
    <row r="5807" spans="1:7" ht="42" x14ac:dyDescent="0.25">
      <c r="A5807" s="54" t="s">
        <v>15646</v>
      </c>
      <c r="B5807" s="54" t="s">
        <v>15647</v>
      </c>
      <c r="C5807" s="57" t="str">
        <f t="shared" si="180"/>
        <v>Formula</v>
      </c>
      <c r="D5807" s="54" t="s">
        <v>15648</v>
      </c>
      <c r="E5807" s="54" t="s">
        <v>15649</v>
      </c>
      <c r="F5807" s="55">
        <v>80</v>
      </c>
      <c r="G5807" s="56">
        <f t="shared" si="181"/>
        <v>80</v>
      </c>
    </row>
    <row r="5808" spans="1:7" ht="42" x14ac:dyDescent="0.25">
      <c r="A5808" s="47" t="s">
        <v>15650</v>
      </c>
      <c r="B5808" s="47" t="s">
        <v>15651</v>
      </c>
      <c r="C5808" s="57" t="str">
        <f t="shared" si="180"/>
        <v>Formula</v>
      </c>
      <c r="D5808" s="47" t="s">
        <v>15652</v>
      </c>
      <c r="E5808" s="47" t="s">
        <v>15653</v>
      </c>
      <c r="F5808" s="53">
        <v>48</v>
      </c>
      <c r="G5808" s="56">
        <f t="shared" si="181"/>
        <v>48</v>
      </c>
    </row>
    <row r="5809" spans="1:7" ht="42" x14ac:dyDescent="0.25">
      <c r="A5809" s="54" t="s">
        <v>15654</v>
      </c>
      <c r="B5809" s="54" t="s">
        <v>15655</v>
      </c>
      <c r="C5809" s="57" t="str">
        <f t="shared" si="180"/>
        <v>Formula</v>
      </c>
      <c r="D5809" s="54" t="s">
        <v>15656</v>
      </c>
      <c r="E5809" s="54" t="s">
        <v>15657</v>
      </c>
      <c r="F5809" s="55">
        <v>44</v>
      </c>
      <c r="G5809" s="56">
        <f t="shared" si="181"/>
        <v>64</v>
      </c>
    </row>
    <row r="5810" spans="1:7" ht="42" x14ac:dyDescent="0.25">
      <c r="A5810" s="47" t="s">
        <v>15658</v>
      </c>
      <c r="B5810" s="47" t="s">
        <v>15655</v>
      </c>
      <c r="C5810" s="57" t="str">
        <f t="shared" si="180"/>
        <v>Formula</v>
      </c>
      <c r="D5810" s="47" t="s">
        <v>15656</v>
      </c>
      <c r="E5810" s="47" t="s">
        <v>15659</v>
      </c>
      <c r="F5810" s="53">
        <v>20</v>
      </c>
      <c r="G5810" s="56">
        <f t="shared" si="181"/>
        <v>64</v>
      </c>
    </row>
    <row r="5811" spans="1:7" ht="42" x14ac:dyDescent="0.25">
      <c r="A5811" s="54" t="s">
        <v>15660</v>
      </c>
      <c r="B5811" s="54" t="s">
        <v>15661</v>
      </c>
      <c r="C5811" s="57" t="str">
        <f t="shared" si="180"/>
        <v>Formula</v>
      </c>
      <c r="D5811" s="54" t="s">
        <v>15662</v>
      </c>
      <c r="E5811" s="54" t="s">
        <v>15663</v>
      </c>
      <c r="F5811" s="55">
        <v>60</v>
      </c>
      <c r="G5811" s="56">
        <f t="shared" si="181"/>
        <v>60</v>
      </c>
    </row>
    <row r="5812" spans="1:7" ht="42" x14ac:dyDescent="0.25">
      <c r="A5812" s="47" t="s">
        <v>15664</v>
      </c>
      <c r="B5812" s="47" t="s">
        <v>15665</v>
      </c>
      <c r="C5812" s="57" t="str">
        <f t="shared" si="180"/>
        <v>Formula</v>
      </c>
      <c r="D5812" s="47" t="s">
        <v>15666</v>
      </c>
      <c r="E5812" s="47" t="s">
        <v>15667</v>
      </c>
      <c r="F5812" s="53">
        <v>18</v>
      </c>
      <c r="G5812" s="56">
        <f t="shared" si="181"/>
        <v>18</v>
      </c>
    </row>
    <row r="5813" spans="1:7" ht="42" x14ac:dyDescent="0.25">
      <c r="A5813" s="54" t="s">
        <v>15668</v>
      </c>
      <c r="B5813" s="54" t="s">
        <v>15669</v>
      </c>
      <c r="C5813" s="57" t="str">
        <f t="shared" si="180"/>
        <v>Formula</v>
      </c>
      <c r="D5813" s="54" t="s">
        <v>1468</v>
      </c>
      <c r="E5813" s="54" t="s">
        <v>1469</v>
      </c>
      <c r="F5813" s="55">
        <v>50</v>
      </c>
      <c r="G5813" s="56">
        <f t="shared" si="181"/>
        <v>50</v>
      </c>
    </row>
    <row r="5814" spans="1:7" ht="42" x14ac:dyDescent="0.25">
      <c r="A5814" s="47" t="s">
        <v>15670</v>
      </c>
      <c r="B5814" s="47" t="s">
        <v>15671</v>
      </c>
      <c r="C5814" s="57" t="str">
        <f t="shared" si="180"/>
        <v>Formula</v>
      </c>
      <c r="D5814" s="47" t="s">
        <v>15672</v>
      </c>
      <c r="E5814" s="47" t="s">
        <v>15673</v>
      </c>
      <c r="F5814" s="53">
        <v>88</v>
      </c>
      <c r="G5814" s="56">
        <f t="shared" si="181"/>
        <v>88</v>
      </c>
    </row>
    <row r="5815" spans="1:7" ht="42" x14ac:dyDescent="0.25">
      <c r="A5815" s="54" t="s">
        <v>15674</v>
      </c>
      <c r="B5815" s="54" t="s">
        <v>15675</v>
      </c>
      <c r="C5815" s="57" t="str">
        <f t="shared" si="180"/>
        <v>Formula</v>
      </c>
      <c r="D5815" s="54" t="s">
        <v>15676</v>
      </c>
      <c r="E5815" s="54" t="s">
        <v>15677</v>
      </c>
      <c r="F5815" s="55">
        <v>14</v>
      </c>
      <c r="G5815" s="56">
        <f t="shared" si="181"/>
        <v>14</v>
      </c>
    </row>
    <row r="5816" spans="1:7" ht="42" x14ac:dyDescent="0.25">
      <c r="A5816" s="47" t="s">
        <v>15678</v>
      </c>
      <c r="B5816" s="47" t="s">
        <v>15679</v>
      </c>
      <c r="C5816" s="57" t="str">
        <f t="shared" si="180"/>
        <v>Formula</v>
      </c>
      <c r="D5816" s="47" t="s">
        <v>15680</v>
      </c>
      <c r="E5816" s="47" t="s">
        <v>15681</v>
      </c>
      <c r="F5816" s="53">
        <v>59</v>
      </c>
      <c r="G5816" s="56">
        <f t="shared" si="181"/>
        <v>59</v>
      </c>
    </row>
    <row r="5817" spans="1:7" ht="42" x14ac:dyDescent="0.25">
      <c r="A5817" s="54" t="s">
        <v>15682</v>
      </c>
      <c r="B5817" s="54" t="s">
        <v>15683</v>
      </c>
      <c r="C5817" s="57" t="str">
        <f t="shared" si="180"/>
        <v>Formula</v>
      </c>
      <c r="D5817" s="54" t="s">
        <v>15684</v>
      </c>
      <c r="E5817" s="54" t="s">
        <v>15685</v>
      </c>
      <c r="F5817" s="55">
        <v>86</v>
      </c>
      <c r="G5817" s="56">
        <f t="shared" si="181"/>
        <v>86</v>
      </c>
    </row>
    <row r="5818" spans="1:7" ht="42" x14ac:dyDescent="0.25">
      <c r="A5818" s="47" t="s">
        <v>15686</v>
      </c>
      <c r="B5818" s="47" t="s">
        <v>15687</v>
      </c>
      <c r="C5818" s="57" t="str">
        <f t="shared" si="180"/>
        <v>Formula</v>
      </c>
      <c r="D5818" s="47" t="s">
        <v>15688</v>
      </c>
      <c r="E5818" s="47" t="s">
        <v>15689</v>
      </c>
      <c r="F5818" s="53">
        <v>14</v>
      </c>
      <c r="G5818" s="56">
        <f t="shared" si="181"/>
        <v>14</v>
      </c>
    </row>
    <row r="5819" spans="1:7" ht="31.5" x14ac:dyDescent="0.25">
      <c r="A5819" s="54" t="s">
        <v>15690</v>
      </c>
      <c r="B5819" s="54" t="s">
        <v>15691</v>
      </c>
      <c r="C5819" s="57" t="str">
        <f t="shared" si="180"/>
        <v>Formula</v>
      </c>
      <c r="D5819" s="54" t="s">
        <v>7730</v>
      </c>
      <c r="E5819" s="54" t="s">
        <v>15692</v>
      </c>
      <c r="F5819" s="55">
        <v>171</v>
      </c>
      <c r="G5819" s="56">
        <f t="shared" si="181"/>
        <v>171</v>
      </c>
    </row>
    <row r="5820" spans="1:7" ht="42" x14ac:dyDescent="0.25">
      <c r="A5820" s="47" t="s">
        <v>15693</v>
      </c>
      <c r="B5820" s="47" t="s">
        <v>15694</v>
      </c>
      <c r="C5820" s="57" t="str">
        <f t="shared" si="180"/>
        <v>Formula</v>
      </c>
      <c r="D5820" s="47" t="s">
        <v>15695</v>
      </c>
      <c r="E5820" s="47" t="s">
        <v>15696</v>
      </c>
      <c r="F5820" s="53">
        <v>20</v>
      </c>
      <c r="G5820" s="56">
        <f t="shared" si="181"/>
        <v>20</v>
      </c>
    </row>
    <row r="5821" spans="1:7" ht="42" x14ac:dyDescent="0.25">
      <c r="A5821" s="54" t="s">
        <v>15697</v>
      </c>
      <c r="B5821" s="54" t="s">
        <v>15698</v>
      </c>
      <c r="C5821" s="57" t="str">
        <f t="shared" si="180"/>
        <v>Formula</v>
      </c>
      <c r="D5821" s="54" t="s">
        <v>15699</v>
      </c>
      <c r="E5821" s="54" t="s">
        <v>15700</v>
      </c>
      <c r="F5821" s="55">
        <v>40</v>
      </c>
      <c r="G5821" s="56">
        <f t="shared" si="181"/>
        <v>40</v>
      </c>
    </row>
    <row r="5822" spans="1:7" ht="42" x14ac:dyDescent="0.25">
      <c r="A5822" s="47" t="s">
        <v>15701</v>
      </c>
      <c r="B5822" s="47" t="s">
        <v>15702</v>
      </c>
      <c r="C5822" s="57" t="str">
        <f t="shared" si="180"/>
        <v>Formula</v>
      </c>
      <c r="D5822" s="47" t="s">
        <v>15703</v>
      </c>
      <c r="E5822" s="47" t="s">
        <v>15704</v>
      </c>
      <c r="F5822" s="53">
        <v>20</v>
      </c>
      <c r="G5822" s="56">
        <f t="shared" si="181"/>
        <v>20</v>
      </c>
    </row>
    <row r="5823" spans="1:7" ht="52.5" x14ac:dyDescent="0.25">
      <c r="A5823" s="54" t="s">
        <v>15705</v>
      </c>
      <c r="B5823" s="54" t="s">
        <v>15706</v>
      </c>
      <c r="C5823" s="57" t="str">
        <f t="shared" si="180"/>
        <v>Formula</v>
      </c>
      <c r="D5823" s="54" t="s">
        <v>15707</v>
      </c>
      <c r="E5823" s="54" t="s">
        <v>15708</v>
      </c>
      <c r="F5823" s="55">
        <v>22</v>
      </c>
      <c r="G5823" s="56">
        <f t="shared" si="181"/>
        <v>22</v>
      </c>
    </row>
    <row r="5824" spans="1:7" ht="42" x14ac:dyDescent="0.25">
      <c r="A5824" s="47" t="s">
        <v>15709</v>
      </c>
      <c r="B5824" s="47" t="s">
        <v>15710</v>
      </c>
      <c r="C5824" s="57" t="str">
        <f t="shared" si="180"/>
        <v>Formula</v>
      </c>
      <c r="D5824" s="47" t="s">
        <v>15711</v>
      </c>
      <c r="E5824" s="47" t="s">
        <v>15712</v>
      </c>
      <c r="F5824" s="53">
        <v>124</v>
      </c>
      <c r="G5824" s="56">
        <f t="shared" si="181"/>
        <v>124</v>
      </c>
    </row>
    <row r="5825" spans="1:7" ht="42" x14ac:dyDescent="0.25">
      <c r="A5825" s="54" t="s">
        <v>15713</v>
      </c>
      <c r="B5825" s="54" t="s">
        <v>15714</v>
      </c>
      <c r="C5825" s="57" t="str">
        <f t="shared" si="180"/>
        <v>Formula</v>
      </c>
      <c r="D5825" s="54" t="s">
        <v>15715</v>
      </c>
      <c r="E5825" s="54" t="s">
        <v>15716</v>
      </c>
      <c r="F5825" s="55">
        <v>40</v>
      </c>
      <c r="G5825" s="56">
        <f t="shared" si="181"/>
        <v>40</v>
      </c>
    </row>
    <row r="5826" spans="1:7" ht="42" x14ac:dyDescent="0.25">
      <c r="A5826" s="47" t="s">
        <v>15717</v>
      </c>
      <c r="B5826" s="47" t="s">
        <v>15718</v>
      </c>
      <c r="C5826" s="57" t="str">
        <f t="shared" si="180"/>
        <v>Formula</v>
      </c>
      <c r="D5826" s="47" t="s">
        <v>15719</v>
      </c>
      <c r="E5826" s="47" t="s">
        <v>15720</v>
      </c>
      <c r="F5826" s="53">
        <v>26</v>
      </c>
      <c r="G5826" s="56">
        <f t="shared" si="181"/>
        <v>26</v>
      </c>
    </row>
    <row r="5827" spans="1:7" ht="42" x14ac:dyDescent="0.25">
      <c r="A5827" s="54" t="s">
        <v>15721</v>
      </c>
      <c r="B5827" s="54" t="s">
        <v>15722</v>
      </c>
      <c r="C5827" s="57" t="str">
        <f t="shared" ref="C5827:C5890" si="182">IF(ISTEXT(VLOOKUP(B5827,$I$2:$I$11,1,FALSE)),"Alt sub","Formula")</f>
        <v>Formula</v>
      </c>
      <c r="D5827" s="54" t="s">
        <v>15723</v>
      </c>
      <c r="E5827" s="54" t="s">
        <v>15724</v>
      </c>
      <c r="F5827" s="55">
        <v>26</v>
      </c>
      <c r="G5827" s="56">
        <f t="shared" ref="G5827:G5890" si="183">SUMIF(B:B,B5827,F:F)</f>
        <v>26</v>
      </c>
    </row>
    <row r="5828" spans="1:7" ht="42" x14ac:dyDescent="0.25">
      <c r="A5828" s="47" t="s">
        <v>15725</v>
      </c>
      <c r="B5828" s="47" t="s">
        <v>15726</v>
      </c>
      <c r="C5828" s="57" t="str">
        <f t="shared" si="182"/>
        <v>Formula</v>
      </c>
      <c r="D5828" s="47" t="s">
        <v>15727</v>
      </c>
      <c r="E5828" s="47" t="s">
        <v>15728</v>
      </c>
      <c r="F5828" s="53">
        <v>122</v>
      </c>
      <c r="G5828" s="56">
        <f t="shared" si="183"/>
        <v>122</v>
      </c>
    </row>
    <row r="5829" spans="1:7" ht="42" x14ac:dyDescent="0.25">
      <c r="A5829" s="54" t="s">
        <v>15729</v>
      </c>
      <c r="B5829" s="54" t="s">
        <v>15730</v>
      </c>
      <c r="C5829" s="57" t="str">
        <f t="shared" si="182"/>
        <v>Formula</v>
      </c>
      <c r="D5829" s="54" t="s">
        <v>15731</v>
      </c>
      <c r="E5829" s="54" t="s">
        <v>15732</v>
      </c>
      <c r="F5829" s="55">
        <v>50</v>
      </c>
      <c r="G5829" s="56">
        <f t="shared" si="183"/>
        <v>50</v>
      </c>
    </row>
    <row r="5830" spans="1:7" ht="52.5" x14ac:dyDescent="0.25">
      <c r="A5830" s="47" t="s">
        <v>15733</v>
      </c>
      <c r="B5830" s="47" t="s">
        <v>15734</v>
      </c>
      <c r="C5830" s="57" t="str">
        <f t="shared" si="182"/>
        <v>Formula</v>
      </c>
      <c r="D5830" s="47" t="s">
        <v>15735</v>
      </c>
      <c r="E5830" s="47" t="s">
        <v>15736</v>
      </c>
      <c r="F5830" s="53">
        <v>16</v>
      </c>
      <c r="G5830" s="56">
        <f t="shared" si="183"/>
        <v>16</v>
      </c>
    </row>
    <row r="5831" spans="1:7" ht="42" x14ac:dyDescent="0.25">
      <c r="A5831" s="54" t="s">
        <v>15737</v>
      </c>
      <c r="B5831" s="54" t="s">
        <v>15738</v>
      </c>
      <c r="C5831" s="57" t="str">
        <f t="shared" si="182"/>
        <v>Formula</v>
      </c>
      <c r="D5831" s="54" t="s">
        <v>15739</v>
      </c>
      <c r="E5831" s="54" t="s">
        <v>15740</v>
      </c>
      <c r="F5831" s="55">
        <v>169</v>
      </c>
      <c r="G5831" s="56">
        <f t="shared" si="183"/>
        <v>169</v>
      </c>
    </row>
    <row r="5832" spans="1:7" ht="42" x14ac:dyDescent="0.25">
      <c r="A5832" s="47" t="s">
        <v>15741</v>
      </c>
      <c r="B5832" s="47" t="s">
        <v>15742</v>
      </c>
      <c r="C5832" s="57" t="str">
        <f t="shared" si="182"/>
        <v>Formula</v>
      </c>
      <c r="D5832" s="47" t="s">
        <v>10430</v>
      </c>
      <c r="E5832" s="47" t="s">
        <v>15743</v>
      </c>
      <c r="F5832" s="53">
        <v>92</v>
      </c>
      <c r="G5832" s="56">
        <f t="shared" si="183"/>
        <v>92</v>
      </c>
    </row>
    <row r="5833" spans="1:7" ht="42" x14ac:dyDescent="0.25">
      <c r="A5833" s="54" t="s">
        <v>15744</v>
      </c>
      <c r="B5833" s="54" t="s">
        <v>15745</v>
      </c>
      <c r="C5833" s="57" t="str">
        <f t="shared" si="182"/>
        <v>Formula</v>
      </c>
      <c r="D5833" s="54" t="s">
        <v>15746</v>
      </c>
      <c r="E5833" s="54" t="s">
        <v>15747</v>
      </c>
      <c r="F5833" s="55">
        <v>196</v>
      </c>
      <c r="G5833" s="56">
        <f t="shared" si="183"/>
        <v>196</v>
      </c>
    </row>
    <row r="5834" spans="1:7" ht="42" x14ac:dyDescent="0.25">
      <c r="A5834" s="47" t="s">
        <v>15748</v>
      </c>
      <c r="B5834" s="47" t="s">
        <v>15749</v>
      </c>
      <c r="C5834" s="57" t="str">
        <f t="shared" si="182"/>
        <v>Formula</v>
      </c>
      <c r="D5834" s="47" t="s">
        <v>10281</v>
      </c>
      <c r="E5834" s="47" t="s">
        <v>15750</v>
      </c>
      <c r="F5834" s="53">
        <v>16</v>
      </c>
      <c r="G5834" s="56">
        <f t="shared" si="183"/>
        <v>16</v>
      </c>
    </row>
    <row r="5835" spans="1:7" ht="42" x14ac:dyDescent="0.25">
      <c r="A5835" s="54" t="s">
        <v>15751</v>
      </c>
      <c r="B5835" s="54" t="s">
        <v>15752</v>
      </c>
      <c r="C5835" s="57" t="str">
        <f t="shared" si="182"/>
        <v>Formula</v>
      </c>
      <c r="D5835" s="54" t="s">
        <v>15753</v>
      </c>
      <c r="E5835" s="54" t="s">
        <v>15754</v>
      </c>
      <c r="F5835" s="55">
        <v>157</v>
      </c>
      <c r="G5835" s="56">
        <f t="shared" si="183"/>
        <v>351</v>
      </c>
    </row>
    <row r="5836" spans="1:7" ht="42" x14ac:dyDescent="0.25">
      <c r="A5836" s="47" t="s">
        <v>15755</v>
      </c>
      <c r="B5836" s="47" t="s">
        <v>15752</v>
      </c>
      <c r="C5836" s="57" t="str">
        <f t="shared" si="182"/>
        <v>Formula</v>
      </c>
      <c r="D5836" s="47" t="s">
        <v>15753</v>
      </c>
      <c r="E5836" s="47" t="s">
        <v>15756</v>
      </c>
      <c r="F5836" s="53">
        <v>194</v>
      </c>
      <c r="G5836" s="56">
        <f t="shared" si="183"/>
        <v>351</v>
      </c>
    </row>
    <row r="5837" spans="1:7" ht="42" x14ac:dyDescent="0.25">
      <c r="A5837" s="54" t="s">
        <v>15757</v>
      </c>
      <c r="B5837" s="54" t="s">
        <v>15758</v>
      </c>
      <c r="C5837" s="57" t="str">
        <f t="shared" si="182"/>
        <v>Formula</v>
      </c>
      <c r="D5837" s="54" t="s">
        <v>15759</v>
      </c>
      <c r="E5837" s="54" t="s">
        <v>15760</v>
      </c>
      <c r="F5837" s="55">
        <v>40</v>
      </c>
      <c r="G5837" s="56">
        <f t="shared" si="183"/>
        <v>40</v>
      </c>
    </row>
    <row r="5838" spans="1:7" ht="42" x14ac:dyDescent="0.25">
      <c r="A5838" s="47" t="s">
        <v>15761</v>
      </c>
      <c r="B5838" s="47" t="s">
        <v>15762</v>
      </c>
      <c r="C5838" s="57" t="str">
        <f t="shared" si="182"/>
        <v>Formula</v>
      </c>
      <c r="D5838" s="47" t="s">
        <v>15763</v>
      </c>
      <c r="E5838" s="47" t="s">
        <v>15764</v>
      </c>
      <c r="F5838" s="53">
        <v>20</v>
      </c>
      <c r="G5838" s="56">
        <f t="shared" si="183"/>
        <v>20</v>
      </c>
    </row>
    <row r="5839" spans="1:7" ht="31.5" x14ac:dyDescent="0.25">
      <c r="A5839" s="54" t="s">
        <v>15765</v>
      </c>
      <c r="B5839" s="54" t="s">
        <v>15766</v>
      </c>
      <c r="C5839" s="57" t="str">
        <f t="shared" si="182"/>
        <v>Formula</v>
      </c>
      <c r="D5839" s="54" t="s">
        <v>15767</v>
      </c>
      <c r="E5839" s="54" t="s">
        <v>9976</v>
      </c>
      <c r="F5839" s="55">
        <v>197</v>
      </c>
      <c r="G5839" s="56">
        <f t="shared" si="183"/>
        <v>197</v>
      </c>
    </row>
    <row r="5840" spans="1:7" ht="42" x14ac:dyDescent="0.25">
      <c r="A5840" s="47" t="s">
        <v>15768</v>
      </c>
      <c r="B5840" s="47" t="s">
        <v>15769</v>
      </c>
      <c r="C5840" s="57" t="str">
        <f t="shared" si="182"/>
        <v>Formula</v>
      </c>
      <c r="D5840" s="47" t="s">
        <v>15770</v>
      </c>
      <c r="E5840" s="47" t="s">
        <v>15771</v>
      </c>
      <c r="F5840" s="53">
        <v>40</v>
      </c>
      <c r="G5840" s="56">
        <f t="shared" si="183"/>
        <v>40</v>
      </c>
    </row>
    <row r="5841" spans="1:7" ht="42" x14ac:dyDescent="0.25">
      <c r="A5841" s="54" t="s">
        <v>15772</v>
      </c>
      <c r="B5841" s="54" t="s">
        <v>15773</v>
      </c>
      <c r="C5841" s="57" t="str">
        <f t="shared" si="182"/>
        <v>Formula</v>
      </c>
      <c r="D5841" s="54" t="s">
        <v>15774</v>
      </c>
      <c r="E5841" s="54" t="s">
        <v>15775</v>
      </c>
      <c r="F5841" s="55">
        <v>34</v>
      </c>
      <c r="G5841" s="56">
        <f t="shared" si="183"/>
        <v>34</v>
      </c>
    </row>
    <row r="5842" spans="1:7" ht="42" x14ac:dyDescent="0.25">
      <c r="A5842" s="47" t="s">
        <v>15776</v>
      </c>
      <c r="B5842" s="47" t="s">
        <v>15777</v>
      </c>
      <c r="C5842" s="57" t="str">
        <f t="shared" si="182"/>
        <v>Formula</v>
      </c>
      <c r="D5842" s="47" t="s">
        <v>15778</v>
      </c>
      <c r="E5842" s="47" t="s">
        <v>15779</v>
      </c>
      <c r="F5842" s="53">
        <v>66</v>
      </c>
      <c r="G5842" s="56">
        <f t="shared" si="183"/>
        <v>66</v>
      </c>
    </row>
    <row r="5843" spans="1:7" ht="52.5" x14ac:dyDescent="0.25">
      <c r="A5843" s="54" t="s">
        <v>15780</v>
      </c>
      <c r="B5843" s="54" t="s">
        <v>15781</v>
      </c>
      <c r="C5843" s="57" t="str">
        <f t="shared" si="182"/>
        <v>Formula</v>
      </c>
      <c r="D5843" s="54" t="s">
        <v>15782</v>
      </c>
      <c r="E5843" s="54" t="s">
        <v>15783</v>
      </c>
      <c r="F5843" s="55">
        <v>70</v>
      </c>
      <c r="G5843" s="56">
        <f t="shared" si="183"/>
        <v>70</v>
      </c>
    </row>
    <row r="5844" spans="1:7" ht="42" x14ac:dyDescent="0.25">
      <c r="A5844" s="47" t="s">
        <v>15784</v>
      </c>
      <c r="B5844" s="47" t="s">
        <v>15785</v>
      </c>
      <c r="C5844" s="57" t="str">
        <f t="shared" si="182"/>
        <v>Formula</v>
      </c>
      <c r="D5844" s="47" t="s">
        <v>15786</v>
      </c>
      <c r="E5844" s="47" t="s">
        <v>15787</v>
      </c>
      <c r="F5844" s="53">
        <v>180</v>
      </c>
      <c r="G5844" s="56">
        <f t="shared" si="183"/>
        <v>180</v>
      </c>
    </row>
    <row r="5845" spans="1:7" ht="42" x14ac:dyDescent="0.25">
      <c r="A5845" s="54" t="s">
        <v>15788</v>
      </c>
      <c r="B5845" s="54" t="s">
        <v>15789</v>
      </c>
      <c r="C5845" s="57" t="str">
        <f t="shared" si="182"/>
        <v>Formula</v>
      </c>
      <c r="D5845" s="54" t="s">
        <v>15790</v>
      </c>
      <c r="E5845" s="54" t="s">
        <v>15791</v>
      </c>
      <c r="F5845" s="55">
        <v>36</v>
      </c>
      <c r="G5845" s="56">
        <f t="shared" si="183"/>
        <v>36</v>
      </c>
    </row>
    <row r="5846" spans="1:7" ht="42" x14ac:dyDescent="0.25">
      <c r="A5846" s="47" t="s">
        <v>15792</v>
      </c>
      <c r="B5846" s="47" t="s">
        <v>15793</v>
      </c>
      <c r="C5846" s="57" t="str">
        <f t="shared" si="182"/>
        <v>Formula</v>
      </c>
      <c r="D5846" s="47" t="s">
        <v>15794</v>
      </c>
      <c r="E5846" s="47" t="s">
        <v>15795</v>
      </c>
      <c r="F5846" s="53">
        <v>24</v>
      </c>
      <c r="G5846" s="56">
        <f t="shared" si="183"/>
        <v>24</v>
      </c>
    </row>
    <row r="5847" spans="1:7" ht="42" x14ac:dyDescent="0.25">
      <c r="A5847" s="54" t="s">
        <v>15796</v>
      </c>
      <c r="B5847" s="54" t="s">
        <v>15797</v>
      </c>
      <c r="C5847" s="57" t="str">
        <f t="shared" si="182"/>
        <v>Formula</v>
      </c>
      <c r="D5847" s="54" t="s">
        <v>10027</v>
      </c>
      <c r="E5847" s="54" t="s">
        <v>15798</v>
      </c>
      <c r="F5847" s="55">
        <v>100</v>
      </c>
      <c r="G5847" s="56">
        <f t="shared" si="183"/>
        <v>100</v>
      </c>
    </row>
    <row r="5848" spans="1:7" ht="42" x14ac:dyDescent="0.25">
      <c r="A5848" s="47" t="s">
        <v>15799</v>
      </c>
      <c r="B5848" s="47" t="s">
        <v>15800</v>
      </c>
      <c r="C5848" s="57" t="str">
        <f t="shared" si="182"/>
        <v>Formula</v>
      </c>
      <c r="D5848" s="47" t="s">
        <v>15801</v>
      </c>
      <c r="E5848" s="47" t="s">
        <v>15802</v>
      </c>
      <c r="F5848" s="53">
        <v>151</v>
      </c>
      <c r="G5848" s="56">
        <f t="shared" si="183"/>
        <v>191</v>
      </c>
    </row>
    <row r="5849" spans="1:7" ht="42" x14ac:dyDescent="0.25">
      <c r="A5849" s="54" t="s">
        <v>15803</v>
      </c>
      <c r="B5849" s="54" t="s">
        <v>15800</v>
      </c>
      <c r="C5849" s="57" t="str">
        <f t="shared" si="182"/>
        <v>Formula</v>
      </c>
      <c r="D5849" s="54" t="s">
        <v>15801</v>
      </c>
      <c r="E5849" s="54" t="s">
        <v>15804</v>
      </c>
      <c r="F5849" s="55">
        <v>40</v>
      </c>
      <c r="G5849" s="56">
        <f t="shared" si="183"/>
        <v>191</v>
      </c>
    </row>
    <row r="5850" spans="1:7" ht="42" x14ac:dyDescent="0.25">
      <c r="A5850" s="47" t="s">
        <v>15805</v>
      </c>
      <c r="B5850" s="47" t="s">
        <v>15806</v>
      </c>
      <c r="C5850" s="57" t="str">
        <f t="shared" si="182"/>
        <v>Formula</v>
      </c>
      <c r="D5850" s="47" t="s">
        <v>15807</v>
      </c>
      <c r="E5850" s="47" t="s">
        <v>15808</v>
      </c>
      <c r="F5850" s="53">
        <v>26</v>
      </c>
      <c r="G5850" s="56">
        <f t="shared" si="183"/>
        <v>26</v>
      </c>
    </row>
    <row r="5851" spans="1:7" ht="42" x14ac:dyDescent="0.25">
      <c r="A5851" s="54" t="s">
        <v>15809</v>
      </c>
      <c r="B5851" s="54" t="s">
        <v>15810</v>
      </c>
      <c r="C5851" s="57" t="str">
        <f t="shared" si="182"/>
        <v>Formula</v>
      </c>
      <c r="D5851" s="54" t="s">
        <v>15811</v>
      </c>
      <c r="E5851" s="54" t="s">
        <v>15812</v>
      </c>
      <c r="F5851" s="55">
        <v>34</v>
      </c>
      <c r="G5851" s="56">
        <f t="shared" si="183"/>
        <v>34</v>
      </c>
    </row>
    <row r="5852" spans="1:7" ht="42" x14ac:dyDescent="0.25">
      <c r="A5852" s="47" t="s">
        <v>15813</v>
      </c>
      <c r="B5852" s="47" t="s">
        <v>15814</v>
      </c>
      <c r="C5852" s="57" t="str">
        <f t="shared" si="182"/>
        <v>Formula</v>
      </c>
      <c r="D5852" s="47" t="s">
        <v>15815</v>
      </c>
      <c r="E5852" s="47" t="s">
        <v>15816</v>
      </c>
      <c r="F5852" s="53">
        <v>121</v>
      </c>
      <c r="G5852" s="56">
        <f t="shared" si="183"/>
        <v>121</v>
      </c>
    </row>
    <row r="5853" spans="1:7" ht="31.5" x14ac:dyDescent="0.25">
      <c r="A5853" s="54" t="s">
        <v>15817</v>
      </c>
      <c r="B5853" s="54" t="s">
        <v>15818</v>
      </c>
      <c r="C5853" s="57" t="str">
        <f t="shared" si="182"/>
        <v>Formula</v>
      </c>
      <c r="D5853" s="54" t="s">
        <v>15819</v>
      </c>
      <c r="E5853" s="54" t="s">
        <v>15820</v>
      </c>
      <c r="F5853" s="55">
        <v>116</v>
      </c>
      <c r="G5853" s="56">
        <f t="shared" si="183"/>
        <v>116</v>
      </c>
    </row>
    <row r="5854" spans="1:7" ht="31.5" x14ac:dyDescent="0.25">
      <c r="A5854" s="47" t="s">
        <v>15821</v>
      </c>
      <c r="B5854" s="47" t="s">
        <v>15822</v>
      </c>
      <c r="C5854" s="57" t="str">
        <f t="shared" si="182"/>
        <v>Formula</v>
      </c>
      <c r="D5854" s="47" t="s">
        <v>12871</v>
      </c>
      <c r="E5854" s="47" t="s">
        <v>15823</v>
      </c>
      <c r="F5854" s="53">
        <v>100</v>
      </c>
      <c r="G5854" s="56">
        <f t="shared" si="183"/>
        <v>100</v>
      </c>
    </row>
    <row r="5855" spans="1:7" ht="42" x14ac:dyDescent="0.25">
      <c r="A5855" s="54" t="s">
        <v>15824</v>
      </c>
      <c r="B5855" s="54" t="s">
        <v>15825</v>
      </c>
      <c r="C5855" s="57" t="str">
        <f t="shared" si="182"/>
        <v>Formula</v>
      </c>
      <c r="D5855" s="54" t="s">
        <v>15826</v>
      </c>
      <c r="E5855" s="54" t="s">
        <v>15827</v>
      </c>
      <c r="F5855" s="55">
        <v>36</v>
      </c>
      <c r="G5855" s="56">
        <f t="shared" si="183"/>
        <v>36</v>
      </c>
    </row>
    <row r="5856" spans="1:7" ht="42" x14ac:dyDescent="0.25">
      <c r="A5856" s="47" t="s">
        <v>15828</v>
      </c>
      <c r="B5856" s="47" t="s">
        <v>15829</v>
      </c>
      <c r="C5856" s="57" t="str">
        <f t="shared" si="182"/>
        <v>Formula</v>
      </c>
      <c r="D5856" s="47" t="s">
        <v>15830</v>
      </c>
      <c r="E5856" s="47" t="s">
        <v>6635</v>
      </c>
      <c r="F5856" s="53">
        <v>102</v>
      </c>
      <c r="G5856" s="56">
        <f t="shared" si="183"/>
        <v>102</v>
      </c>
    </row>
    <row r="5857" spans="1:7" ht="21" x14ac:dyDescent="0.25">
      <c r="A5857" s="54" t="s">
        <v>15831</v>
      </c>
      <c r="B5857" s="54" t="s">
        <v>15832</v>
      </c>
      <c r="C5857" s="57" t="str">
        <f t="shared" si="182"/>
        <v>Formula</v>
      </c>
      <c r="D5857" s="54" t="s">
        <v>15833</v>
      </c>
      <c r="E5857" s="54" t="s">
        <v>4944</v>
      </c>
      <c r="F5857" s="55">
        <v>40</v>
      </c>
      <c r="G5857" s="56">
        <f t="shared" si="183"/>
        <v>40</v>
      </c>
    </row>
    <row r="5858" spans="1:7" ht="31.5" x14ac:dyDescent="0.25">
      <c r="A5858" s="47" t="s">
        <v>15834</v>
      </c>
      <c r="B5858" s="47" t="s">
        <v>15835</v>
      </c>
      <c r="C5858" s="57" t="str">
        <f t="shared" si="182"/>
        <v>Formula</v>
      </c>
      <c r="D5858" s="47" t="s">
        <v>15836</v>
      </c>
      <c r="E5858" s="47" t="s">
        <v>4944</v>
      </c>
      <c r="F5858" s="53">
        <v>52</v>
      </c>
      <c r="G5858" s="56">
        <f t="shared" si="183"/>
        <v>52</v>
      </c>
    </row>
    <row r="5859" spans="1:7" ht="31.5" x14ac:dyDescent="0.25">
      <c r="A5859" s="54" t="s">
        <v>15837</v>
      </c>
      <c r="B5859" s="54" t="s">
        <v>15838</v>
      </c>
      <c r="C5859" s="57" t="str">
        <f t="shared" si="182"/>
        <v>Formula</v>
      </c>
      <c r="D5859" s="54" t="s">
        <v>15839</v>
      </c>
      <c r="E5859" s="54" t="s">
        <v>4944</v>
      </c>
      <c r="F5859" s="55">
        <v>54</v>
      </c>
      <c r="G5859" s="56">
        <f t="shared" si="183"/>
        <v>54</v>
      </c>
    </row>
    <row r="5860" spans="1:7" ht="31.5" x14ac:dyDescent="0.25">
      <c r="A5860" s="47" t="s">
        <v>15840</v>
      </c>
      <c r="B5860" s="47" t="s">
        <v>15841</v>
      </c>
      <c r="C5860" s="57" t="str">
        <f t="shared" si="182"/>
        <v>Formula</v>
      </c>
      <c r="D5860" s="47" t="s">
        <v>15842</v>
      </c>
      <c r="E5860" s="47" t="s">
        <v>4944</v>
      </c>
      <c r="F5860" s="53">
        <v>26</v>
      </c>
      <c r="G5860" s="56">
        <f t="shared" si="183"/>
        <v>26</v>
      </c>
    </row>
    <row r="5861" spans="1:7" ht="42" x14ac:dyDescent="0.25">
      <c r="A5861" s="54" t="s">
        <v>15843</v>
      </c>
      <c r="B5861" s="54" t="s">
        <v>15844</v>
      </c>
      <c r="C5861" s="57" t="str">
        <f t="shared" si="182"/>
        <v>Formula</v>
      </c>
      <c r="D5861" s="54" t="s">
        <v>15845</v>
      </c>
      <c r="E5861" s="54" t="s">
        <v>4944</v>
      </c>
      <c r="F5861" s="55">
        <v>80</v>
      </c>
      <c r="G5861" s="56">
        <f t="shared" si="183"/>
        <v>80</v>
      </c>
    </row>
    <row r="5862" spans="1:7" ht="42" x14ac:dyDescent="0.25">
      <c r="A5862" s="47" t="s">
        <v>18001</v>
      </c>
      <c r="B5862" s="47" t="s">
        <v>17999</v>
      </c>
      <c r="C5862" s="57" t="str">
        <f t="shared" si="182"/>
        <v>Formula</v>
      </c>
      <c r="D5862" s="47" t="s">
        <v>18000</v>
      </c>
      <c r="E5862" s="47" t="s">
        <v>18000</v>
      </c>
      <c r="F5862" s="53">
        <v>20</v>
      </c>
      <c r="G5862" s="56">
        <f t="shared" si="183"/>
        <v>20</v>
      </c>
    </row>
    <row r="5863" spans="1:7" ht="42" x14ac:dyDescent="0.25">
      <c r="A5863" s="54" t="s">
        <v>15846</v>
      </c>
      <c r="B5863" s="54" t="s">
        <v>15847</v>
      </c>
      <c r="C5863" s="57" t="str">
        <f t="shared" si="182"/>
        <v>Formula</v>
      </c>
      <c r="D5863" s="54" t="s">
        <v>15848</v>
      </c>
      <c r="E5863" s="54" t="s">
        <v>15849</v>
      </c>
      <c r="F5863" s="55">
        <v>193</v>
      </c>
      <c r="G5863" s="56">
        <f t="shared" si="183"/>
        <v>2220</v>
      </c>
    </row>
    <row r="5864" spans="1:7" ht="42" x14ac:dyDescent="0.25">
      <c r="A5864" s="47" t="s">
        <v>15850</v>
      </c>
      <c r="B5864" s="47" t="s">
        <v>15847</v>
      </c>
      <c r="C5864" s="57" t="str">
        <f t="shared" si="182"/>
        <v>Formula</v>
      </c>
      <c r="D5864" s="47" t="s">
        <v>15848</v>
      </c>
      <c r="E5864" s="47" t="s">
        <v>15851</v>
      </c>
      <c r="F5864" s="53">
        <v>74</v>
      </c>
      <c r="G5864" s="56">
        <f t="shared" si="183"/>
        <v>2220</v>
      </c>
    </row>
    <row r="5865" spans="1:7" ht="42" x14ac:dyDescent="0.25">
      <c r="A5865" s="54" t="s">
        <v>15852</v>
      </c>
      <c r="B5865" s="54" t="s">
        <v>15847</v>
      </c>
      <c r="C5865" s="57" t="str">
        <f t="shared" si="182"/>
        <v>Formula</v>
      </c>
      <c r="D5865" s="54" t="s">
        <v>15848</v>
      </c>
      <c r="E5865" s="54" t="s">
        <v>15853</v>
      </c>
      <c r="F5865" s="55">
        <v>67</v>
      </c>
      <c r="G5865" s="56">
        <f t="shared" si="183"/>
        <v>2220</v>
      </c>
    </row>
    <row r="5866" spans="1:7" ht="42" x14ac:dyDescent="0.25">
      <c r="A5866" s="47" t="s">
        <v>15854</v>
      </c>
      <c r="B5866" s="47" t="s">
        <v>15847</v>
      </c>
      <c r="C5866" s="57" t="str">
        <f t="shared" si="182"/>
        <v>Formula</v>
      </c>
      <c r="D5866" s="47" t="s">
        <v>15848</v>
      </c>
      <c r="E5866" s="47" t="s">
        <v>15855</v>
      </c>
      <c r="F5866" s="53">
        <v>18</v>
      </c>
      <c r="G5866" s="56">
        <f t="shared" si="183"/>
        <v>2220</v>
      </c>
    </row>
    <row r="5867" spans="1:7" ht="42" x14ac:dyDescent="0.25">
      <c r="A5867" s="54" t="s">
        <v>15856</v>
      </c>
      <c r="B5867" s="54" t="s">
        <v>15847</v>
      </c>
      <c r="C5867" s="57" t="str">
        <f t="shared" si="182"/>
        <v>Formula</v>
      </c>
      <c r="D5867" s="54" t="s">
        <v>15848</v>
      </c>
      <c r="E5867" s="54" t="s">
        <v>15857</v>
      </c>
      <c r="F5867" s="55">
        <v>157</v>
      </c>
      <c r="G5867" s="56">
        <f t="shared" si="183"/>
        <v>2220</v>
      </c>
    </row>
    <row r="5868" spans="1:7" ht="42" x14ac:dyDescent="0.25">
      <c r="A5868" s="47" t="s">
        <v>15858</v>
      </c>
      <c r="B5868" s="47" t="s">
        <v>15847</v>
      </c>
      <c r="C5868" s="57" t="str">
        <f t="shared" si="182"/>
        <v>Formula</v>
      </c>
      <c r="D5868" s="47" t="s">
        <v>15848</v>
      </c>
      <c r="E5868" s="47" t="s">
        <v>15859</v>
      </c>
      <c r="F5868" s="53">
        <v>16</v>
      </c>
      <c r="G5868" s="56">
        <f t="shared" si="183"/>
        <v>2220</v>
      </c>
    </row>
    <row r="5869" spans="1:7" ht="42" x14ac:dyDescent="0.25">
      <c r="A5869" s="54" t="s">
        <v>15860</v>
      </c>
      <c r="B5869" s="54" t="s">
        <v>15847</v>
      </c>
      <c r="C5869" s="57" t="str">
        <f t="shared" si="182"/>
        <v>Formula</v>
      </c>
      <c r="D5869" s="54" t="s">
        <v>15848</v>
      </c>
      <c r="E5869" s="54" t="s">
        <v>15861</v>
      </c>
      <c r="F5869" s="55">
        <v>19</v>
      </c>
      <c r="G5869" s="56">
        <f t="shared" si="183"/>
        <v>2220</v>
      </c>
    </row>
    <row r="5870" spans="1:7" ht="42" x14ac:dyDescent="0.25">
      <c r="A5870" s="47" t="s">
        <v>15862</v>
      </c>
      <c r="B5870" s="47" t="s">
        <v>15847</v>
      </c>
      <c r="C5870" s="57" t="str">
        <f t="shared" si="182"/>
        <v>Formula</v>
      </c>
      <c r="D5870" s="47" t="s">
        <v>15848</v>
      </c>
      <c r="E5870" s="47" t="s">
        <v>15863</v>
      </c>
      <c r="F5870" s="53">
        <v>37</v>
      </c>
      <c r="G5870" s="56">
        <f t="shared" si="183"/>
        <v>2220</v>
      </c>
    </row>
    <row r="5871" spans="1:7" ht="42" x14ac:dyDescent="0.25">
      <c r="A5871" s="54" t="s">
        <v>15864</v>
      </c>
      <c r="B5871" s="54" t="s">
        <v>15847</v>
      </c>
      <c r="C5871" s="57" t="str">
        <f t="shared" si="182"/>
        <v>Formula</v>
      </c>
      <c r="D5871" s="54" t="s">
        <v>15848</v>
      </c>
      <c r="E5871" s="54" t="s">
        <v>15865</v>
      </c>
      <c r="F5871" s="55">
        <v>42</v>
      </c>
      <c r="G5871" s="56">
        <f t="shared" si="183"/>
        <v>2220</v>
      </c>
    </row>
    <row r="5872" spans="1:7" ht="42" x14ac:dyDescent="0.25">
      <c r="A5872" s="47" t="s">
        <v>15866</v>
      </c>
      <c r="B5872" s="47" t="s">
        <v>15847</v>
      </c>
      <c r="C5872" s="57" t="str">
        <f t="shared" si="182"/>
        <v>Formula</v>
      </c>
      <c r="D5872" s="47" t="s">
        <v>15848</v>
      </c>
      <c r="E5872" s="47" t="s">
        <v>15867</v>
      </c>
      <c r="F5872" s="53">
        <v>46</v>
      </c>
      <c r="G5872" s="56">
        <f t="shared" si="183"/>
        <v>2220</v>
      </c>
    </row>
    <row r="5873" spans="1:7" ht="42" x14ac:dyDescent="0.25">
      <c r="A5873" s="54" t="s">
        <v>15868</v>
      </c>
      <c r="B5873" s="54" t="s">
        <v>15847</v>
      </c>
      <c r="C5873" s="57" t="str">
        <f t="shared" si="182"/>
        <v>Formula</v>
      </c>
      <c r="D5873" s="54" t="s">
        <v>15848</v>
      </c>
      <c r="E5873" s="54" t="s">
        <v>15869</v>
      </c>
      <c r="F5873" s="55">
        <v>385</v>
      </c>
      <c r="G5873" s="56">
        <f t="shared" si="183"/>
        <v>2220</v>
      </c>
    </row>
    <row r="5874" spans="1:7" ht="42" x14ac:dyDescent="0.25">
      <c r="A5874" s="47" t="s">
        <v>15870</v>
      </c>
      <c r="B5874" s="47" t="s">
        <v>15847</v>
      </c>
      <c r="C5874" s="57" t="str">
        <f t="shared" si="182"/>
        <v>Formula</v>
      </c>
      <c r="D5874" s="47" t="s">
        <v>15848</v>
      </c>
      <c r="E5874" s="47" t="s">
        <v>15871</v>
      </c>
      <c r="F5874" s="53">
        <v>67</v>
      </c>
      <c r="G5874" s="56">
        <f t="shared" si="183"/>
        <v>2220</v>
      </c>
    </row>
    <row r="5875" spans="1:7" ht="42" x14ac:dyDescent="0.25">
      <c r="A5875" s="54" t="s">
        <v>15872</v>
      </c>
      <c r="B5875" s="54" t="s">
        <v>15847</v>
      </c>
      <c r="C5875" s="57" t="str">
        <f t="shared" si="182"/>
        <v>Formula</v>
      </c>
      <c r="D5875" s="54" t="s">
        <v>15848</v>
      </c>
      <c r="E5875" s="54" t="s">
        <v>15873</v>
      </c>
      <c r="F5875" s="55">
        <v>16</v>
      </c>
      <c r="G5875" s="56">
        <f t="shared" si="183"/>
        <v>2220</v>
      </c>
    </row>
    <row r="5876" spans="1:7" ht="42" x14ac:dyDescent="0.25">
      <c r="A5876" s="47" t="s">
        <v>15874</v>
      </c>
      <c r="B5876" s="47" t="s">
        <v>15847</v>
      </c>
      <c r="C5876" s="57" t="str">
        <f t="shared" si="182"/>
        <v>Formula</v>
      </c>
      <c r="D5876" s="47" t="s">
        <v>15848</v>
      </c>
      <c r="E5876" s="47" t="s">
        <v>15875</v>
      </c>
      <c r="F5876" s="53">
        <v>10</v>
      </c>
      <c r="G5876" s="56">
        <f t="shared" si="183"/>
        <v>2220</v>
      </c>
    </row>
    <row r="5877" spans="1:7" ht="42" x14ac:dyDescent="0.25">
      <c r="A5877" s="54" t="s">
        <v>15876</v>
      </c>
      <c r="B5877" s="54" t="s">
        <v>15847</v>
      </c>
      <c r="C5877" s="57" t="str">
        <f t="shared" si="182"/>
        <v>Formula</v>
      </c>
      <c r="D5877" s="54" t="s">
        <v>15848</v>
      </c>
      <c r="E5877" s="54" t="s">
        <v>15877</v>
      </c>
      <c r="F5877" s="55">
        <v>122</v>
      </c>
      <c r="G5877" s="56">
        <f t="shared" si="183"/>
        <v>2220</v>
      </c>
    </row>
    <row r="5878" spans="1:7" ht="42" x14ac:dyDescent="0.25">
      <c r="A5878" s="47" t="s">
        <v>15878</v>
      </c>
      <c r="B5878" s="47" t="s">
        <v>15847</v>
      </c>
      <c r="C5878" s="57" t="str">
        <f t="shared" si="182"/>
        <v>Formula</v>
      </c>
      <c r="D5878" s="47" t="s">
        <v>15848</v>
      </c>
      <c r="E5878" s="47" t="s">
        <v>15879</v>
      </c>
      <c r="F5878" s="53">
        <v>100</v>
      </c>
      <c r="G5878" s="56">
        <f t="shared" si="183"/>
        <v>2220</v>
      </c>
    </row>
    <row r="5879" spans="1:7" ht="42" x14ac:dyDescent="0.25">
      <c r="A5879" s="54" t="s">
        <v>15880</v>
      </c>
      <c r="B5879" s="54" t="s">
        <v>15847</v>
      </c>
      <c r="C5879" s="57" t="str">
        <f t="shared" si="182"/>
        <v>Formula</v>
      </c>
      <c r="D5879" s="54" t="s">
        <v>15848</v>
      </c>
      <c r="E5879" s="54" t="s">
        <v>15881</v>
      </c>
      <c r="F5879" s="55">
        <v>8</v>
      </c>
      <c r="G5879" s="56">
        <f t="shared" si="183"/>
        <v>2220</v>
      </c>
    </row>
    <row r="5880" spans="1:7" ht="42" x14ac:dyDescent="0.25">
      <c r="A5880" s="47" t="s">
        <v>15882</v>
      </c>
      <c r="B5880" s="47" t="s">
        <v>15847</v>
      </c>
      <c r="C5880" s="57" t="str">
        <f t="shared" si="182"/>
        <v>Formula</v>
      </c>
      <c r="D5880" s="47" t="s">
        <v>15848</v>
      </c>
      <c r="E5880" s="47" t="s">
        <v>15883</v>
      </c>
      <c r="F5880" s="53">
        <v>67</v>
      </c>
      <c r="G5880" s="56">
        <f t="shared" si="183"/>
        <v>2220</v>
      </c>
    </row>
    <row r="5881" spans="1:7" ht="42" x14ac:dyDescent="0.25">
      <c r="A5881" s="54" t="s">
        <v>15884</v>
      </c>
      <c r="B5881" s="54" t="s">
        <v>15847</v>
      </c>
      <c r="C5881" s="57" t="str">
        <f t="shared" si="182"/>
        <v>Formula</v>
      </c>
      <c r="D5881" s="54" t="s">
        <v>15848</v>
      </c>
      <c r="E5881" s="54" t="s">
        <v>15885</v>
      </c>
      <c r="F5881" s="55">
        <v>60</v>
      </c>
      <c r="G5881" s="56">
        <f t="shared" si="183"/>
        <v>2220</v>
      </c>
    </row>
    <row r="5882" spans="1:7" ht="42" x14ac:dyDescent="0.25">
      <c r="A5882" s="47" t="s">
        <v>15886</v>
      </c>
      <c r="B5882" s="47" t="s">
        <v>15847</v>
      </c>
      <c r="C5882" s="57" t="str">
        <f t="shared" si="182"/>
        <v>Formula</v>
      </c>
      <c r="D5882" s="47" t="s">
        <v>15848</v>
      </c>
      <c r="E5882" s="47" t="s">
        <v>15887</v>
      </c>
      <c r="F5882" s="53">
        <v>35</v>
      </c>
      <c r="G5882" s="56">
        <f t="shared" si="183"/>
        <v>2220</v>
      </c>
    </row>
    <row r="5883" spans="1:7" ht="42" x14ac:dyDescent="0.25">
      <c r="A5883" s="54" t="s">
        <v>15888</v>
      </c>
      <c r="B5883" s="54" t="s">
        <v>15847</v>
      </c>
      <c r="C5883" s="57" t="str">
        <f t="shared" si="182"/>
        <v>Formula</v>
      </c>
      <c r="D5883" s="54" t="s">
        <v>15848</v>
      </c>
      <c r="E5883" s="54" t="s">
        <v>15889</v>
      </c>
      <c r="F5883" s="55">
        <v>3</v>
      </c>
      <c r="G5883" s="56">
        <f t="shared" si="183"/>
        <v>2220</v>
      </c>
    </row>
    <row r="5884" spans="1:7" ht="42" x14ac:dyDescent="0.25">
      <c r="A5884" s="47" t="s">
        <v>15890</v>
      </c>
      <c r="B5884" s="47" t="s">
        <v>15847</v>
      </c>
      <c r="C5884" s="57" t="str">
        <f t="shared" si="182"/>
        <v>Formula</v>
      </c>
      <c r="D5884" s="47" t="s">
        <v>15848</v>
      </c>
      <c r="E5884" s="47" t="s">
        <v>15891</v>
      </c>
      <c r="F5884" s="53">
        <v>29</v>
      </c>
      <c r="G5884" s="56">
        <f t="shared" si="183"/>
        <v>2220</v>
      </c>
    </row>
    <row r="5885" spans="1:7" ht="42" x14ac:dyDescent="0.25">
      <c r="A5885" s="54" t="s">
        <v>15892</v>
      </c>
      <c r="B5885" s="54" t="s">
        <v>15847</v>
      </c>
      <c r="C5885" s="57" t="str">
        <f t="shared" si="182"/>
        <v>Formula</v>
      </c>
      <c r="D5885" s="54" t="s">
        <v>15848</v>
      </c>
      <c r="E5885" s="54" t="s">
        <v>15893</v>
      </c>
      <c r="F5885" s="55">
        <v>40</v>
      </c>
      <c r="G5885" s="56">
        <f t="shared" si="183"/>
        <v>2220</v>
      </c>
    </row>
    <row r="5886" spans="1:7" ht="42" x14ac:dyDescent="0.25">
      <c r="A5886" s="47" t="s">
        <v>15894</v>
      </c>
      <c r="B5886" s="47" t="s">
        <v>15847</v>
      </c>
      <c r="C5886" s="57" t="str">
        <f t="shared" si="182"/>
        <v>Formula</v>
      </c>
      <c r="D5886" s="47" t="s">
        <v>15848</v>
      </c>
      <c r="E5886" s="47" t="s">
        <v>15895</v>
      </c>
      <c r="F5886" s="53">
        <v>16</v>
      </c>
      <c r="G5886" s="56">
        <f t="shared" si="183"/>
        <v>2220</v>
      </c>
    </row>
    <row r="5887" spans="1:7" ht="42" x14ac:dyDescent="0.25">
      <c r="A5887" s="54" t="s">
        <v>15896</v>
      </c>
      <c r="B5887" s="54" t="s">
        <v>15847</v>
      </c>
      <c r="C5887" s="57" t="str">
        <f t="shared" si="182"/>
        <v>Formula</v>
      </c>
      <c r="D5887" s="54" t="s">
        <v>15848</v>
      </c>
      <c r="E5887" s="54" t="s">
        <v>15897</v>
      </c>
      <c r="F5887" s="55">
        <v>90</v>
      </c>
      <c r="G5887" s="56">
        <f t="shared" si="183"/>
        <v>2220</v>
      </c>
    </row>
    <row r="5888" spans="1:7" ht="42" x14ac:dyDescent="0.25">
      <c r="A5888" s="47" t="s">
        <v>15898</v>
      </c>
      <c r="B5888" s="47" t="s">
        <v>15847</v>
      </c>
      <c r="C5888" s="57" t="str">
        <f t="shared" si="182"/>
        <v>Formula</v>
      </c>
      <c r="D5888" s="47" t="s">
        <v>15848</v>
      </c>
      <c r="E5888" s="47" t="s">
        <v>15899</v>
      </c>
      <c r="F5888" s="53">
        <v>16</v>
      </c>
      <c r="G5888" s="56">
        <f t="shared" si="183"/>
        <v>2220</v>
      </c>
    </row>
    <row r="5889" spans="1:7" ht="42" x14ac:dyDescent="0.25">
      <c r="A5889" s="54" t="s">
        <v>15900</v>
      </c>
      <c r="B5889" s="54" t="s">
        <v>15847</v>
      </c>
      <c r="C5889" s="57" t="str">
        <f t="shared" si="182"/>
        <v>Formula</v>
      </c>
      <c r="D5889" s="54" t="s">
        <v>15848</v>
      </c>
      <c r="E5889" s="54" t="s">
        <v>15901</v>
      </c>
      <c r="F5889" s="55">
        <v>53</v>
      </c>
      <c r="G5889" s="56">
        <f t="shared" si="183"/>
        <v>2220</v>
      </c>
    </row>
    <row r="5890" spans="1:7" ht="42" x14ac:dyDescent="0.25">
      <c r="A5890" s="47" t="s">
        <v>15902</v>
      </c>
      <c r="B5890" s="47" t="s">
        <v>15847</v>
      </c>
      <c r="C5890" s="57" t="str">
        <f t="shared" si="182"/>
        <v>Formula</v>
      </c>
      <c r="D5890" s="47" t="s">
        <v>15848</v>
      </c>
      <c r="E5890" s="47" t="s">
        <v>15903</v>
      </c>
      <c r="F5890" s="53">
        <v>109</v>
      </c>
      <c r="G5890" s="56">
        <f t="shared" si="183"/>
        <v>2220</v>
      </c>
    </row>
    <row r="5891" spans="1:7" ht="42" x14ac:dyDescent="0.25">
      <c r="A5891" s="54" t="s">
        <v>15904</v>
      </c>
      <c r="B5891" s="54" t="s">
        <v>15847</v>
      </c>
      <c r="C5891" s="57" t="str">
        <f t="shared" ref="C5891:C5954" si="184">IF(ISTEXT(VLOOKUP(B5891,$I$2:$I$11,1,FALSE)),"Alt sub","Formula")</f>
        <v>Formula</v>
      </c>
      <c r="D5891" s="54" t="s">
        <v>15848</v>
      </c>
      <c r="E5891" s="54" t="s">
        <v>15905</v>
      </c>
      <c r="F5891" s="55">
        <v>56</v>
      </c>
      <c r="G5891" s="56">
        <f t="shared" ref="G5891:G5954" si="185">SUMIF(B:B,B5891,F:F)</f>
        <v>2220</v>
      </c>
    </row>
    <row r="5892" spans="1:7" ht="42" x14ac:dyDescent="0.25">
      <c r="A5892" s="47" t="s">
        <v>15906</v>
      </c>
      <c r="B5892" s="47" t="s">
        <v>15847</v>
      </c>
      <c r="C5892" s="57" t="str">
        <f t="shared" si="184"/>
        <v>Formula</v>
      </c>
      <c r="D5892" s="47" t="s">
        <v>15848</v>
      </c>
      <c r="E5892" s="47" t="s">
        <v>15907</v>
      </c>
      <c r="F5892" s="53">
        <v>25</v>
      </c>
      <c r="G5892" s="56">
        <f t="shared" si="185"/>
        <v>2220</v>
      </c>
    </row>
    <row r="5893" spans="1:7" ht="42" x14ac:dyDescent="0.25">
      <c r="A5893" s="54" t="s">
        <v>15908</v>
      </c>
      <c r="B5893" s="54" t="s">
        <v>15847</v>
      </c>
      <c r="C5893" s="57" t="str">
        <f t="shared" si="184"/>
        <v>Formula</v>
      </c>
      <c r="D5893" s="54" t="s">
        <v>15848</v>
      </c>
      <c r="E5893" s="54" t="s">
        <v>15909</v>
      </c>
      <c r="F5893" s="55">
        <v>30</v>
      </c>
      <c r="G5893" s="56">
        <f t="shared" si="185"/>
        <v>2220</v>
      </c>
    </row>
    <row r="5894" spans="1:7" ht="42" x14ac:dyDescent="0.25">
      <c r="A5894" s="47" t="s">
        <v>15910</v>
      </c>
      <c r="B5894" s="47" t="s">
        <v>15847</v>
      </c>
      <c r="C5894" s="57" t="str">
        <f t="shared" si="184"/>
        <v>Formula</v>
      </c>
      <c r="D5894" s="47" t="s">
        <v>15848</v>
      </c>
      <c r="E5894" s="47" t="s">
        <v>15911</v>
      </c>
      <c r="F5894" s="53">
        <v>52</v>
      </c>
      <c r="G5894" s="56">
        <f t="shared" si="185"/>
        <v>2220</v>
      </c>
    </row>
    <row r="5895" spans="1:7" ht="42" x14ac:dyDescent="0.25">
      <c r="A5895" s="54" t="s">
        <v>15912</v>
      </c>
      <c r="B5895" s="54" t="s">
        <v>15847</v>
      </c>
      <c r="C5895" s="57" t="str">
        <f t="shared" si="184"/>
        <v>Formula</v>
      </c>
      <c r="D5895" s="54" t="s">
        <v>15848</v>
      </c>
      <c r="E5895" s="54" t="s">
        <v>15913</v>
      </c>
      <c r="F5895" s="55">
        <v>36</v>
      </c>
      <c r="G5895" s="56">
        <f t="shared" si="185"/>
        <v>2220</v>
      </c>
    </row>
    <row r="5896" spans="1:7" ht="42" x14ac:dyDescent="0.25">
      <c r="A5896" s="47" t="s">
        <v>15914</v>
      </c>
      <c r="B5896" s="47" t="s">
        <v>15847</v>
      </c>
      <c r="C5896" s="57" t="str">
        <f t="shared" si="184"/>
        <v>Formula</v>
      </c>
      <c r="D5896" s="47" t="s">
        <v>15848</v>
      </c>
      <c r="E5896" s="47" t="s">
        <v>15915</v>
      </c>
      <c r="F5896" s="53">
        <v>38</v>
      </c>
      <c r="G5896" s="56">
        <f t="shared" si="185"/>
        <v>2220</v>
      </c>
    </row>
    <row r="5897" spans="1:7" ht="42" x14ac:dyDescent="0.25">
      <c r="A5897" s="54" t="s">
        <v>15916</v>
      </c>
      <c r="B5897" s="54" t="s">
        <v>15847</v>
      </c>
      <c r="C5897" s="57" t="str">
        <f t="shared" si="184"/>
        <v>Formula</v>
      </c>
      <c r="D5897" s="54" t="s">
        <v>15848</v>
      </c>
      <c r="E5897" s="54" t="s">
        <v>15917</v>
      </c>
      <c r="F5897" s="55">
        <v>17</v>
      </c>
      <c r="G5897" s="56">
        <f t="shared" si="185"/>
        <v>2220</v>
      </c>
    </row>
    <row r="5898" spans="1:7" ht="42" x14ac:dyDescent="0.25">
      <c r="A5898" s="47" t="s">
        <v>15918</v>
      </c>
      <c r="B5898" s="47" t="s">
        <v>15847</v>
      </c>
      <c r="C5898" s="57" t="str">
        <f t="shared" si="184"/>
        <v>Formula</v>
      </c>
      <c r="D5898" s="47" t="s">
        <v>15848</v>
      </c>
      <c r="E5898" s="47" t="s">
        <v>15919</v>
      </c>
      <c r="F5898" s="53">
        <v>24</v>
      </c>
      <c r="G5898" s="56">
        <f t="shared" si="185"/>
        <v>2220</v>
      </c>
    </row>
    <row r="5899" spans="1:7" ht="42" x14ac:dyDescent="0.25">
      <c r="A5899" s="54" t="s">
        <v>15920</v>
      </c>
      <c r="B5899" s="54" t="s">
        <v>15847</v>
      </c>
      <c r="C5899" s="57" t="str">
        <f t="shared" si="184"/>
        <v>Formula</v>
      </c>
      <c r="D5899" s="54" t="s">
        <v>15848</v>
      </c>
      <c r="E5899" s="54" t="s">
        <v>15921</v>
      </c>
      <c r="F5899" s="55">
        <v>31</v>
      </c>
      <c r="G5899" s="56">
        <f t="shared" si="185"/>
        <v>2220</v>
      </c>
    </row>
    <row r="5900" spans="1:7" ht="42" x14ac:dyDescent="0.25">
      <c r="A5900" s="47" t="s">
        <v>15922</v>
      </c>
      <c r="B5900" s="47" t="s">
        <v>15847</v>
      </c>
      <c r="C5900" s="57" t="str">
        <f t="shared" si="184"/>
        <v>Formula</v>
      </c>
      <c r="D5900" s="47" t="s">
        <v>15848</v>
      </c>
      <c r="E5900" s="47" t="s">
        <v>15923</v>
      </c>
      <c r="F5900" s="53">
        <v>15</v>
      </c>
      <c r="G5900" s="56">
        <f t="shared" si="185"/>
        <v>2220</v>
      </c>
    </row>
    <row r="5901" spans="1:7" ht="42" x14ac:dyDescent="0.25">
      <c r="A5901" s="54" t="s">
        <v>15924</v>
      </c>
      <c r="B5901" s="54" t="s">
        <v>15847</v>
      </c>
      <c r="C5901" s="57" t="str">
        <f t="shared" si="184"/>
        <v>Formula</v>
      </c>
      <c r="D5901" s="54" t="s">
        <v>15848</v>
      </c>
      <c r="E5901" s="54" t="s">
        <v>15925</v>
      </c>
      <c r="F5901" s="55">
        <v>1</v>
      </c>
      <c r="G5901" s="56">
        <f t="shared" si="185"/>
        <v>2220</v>
      </c>
    </row>
    <row r="5902" spans="1:7" ht="52.5" x14ac:dyDescent="0.25">
      <c r="A5902" s="47" t="s">
        <v>15926</v>
      </c>
      <c r="B5902" s="47" t="s">
        <v>15927</v>
      </c>
      <c r="C5902" s="57" t="str">
        <f t="shared" si="184"/>
        <v>Formula</v>
      </c>
      <c r="D5902" s="47" t="s">
        <v>15928</v>
      </c>
      <c r="E5902" s="47" t="s">
        <v>15929</v>
      </c>
      <c r="F5902" s="53">
        <v>100</v>
      </c>
      <c r="G5902" s="56">
        <f t="shared" si="185"/>
        <v>110</v>
      </c>
    </row>
    <row r="5903" spans="1:7" ht="52.5" x14ac:dyDescent="0.25">
      <c r="A5903" s="54" t="s">
        <v>15930</v>
      </c>
      <c r="B5903" s="54" t="s">
        <v>15927</v>
      </c>
      <c r="C5903" s="57" t="str">
        <f t="shared" si="184"/>
        <v>Formula</v>
      </c>
      <c r="D5903" s="54" t="s">
        <v>15928</v>
      </c>
      <c r="E5903" s="54" t="s">
        <v>15931</v>
      </c>
      <c r="F5903" s="55">
        <v>10</v>
      </c>
      <c r="G5903" s="56">
        <f t="shared" si="185"/>
        <v>110</v>
      </c>
    </row>
    <row r="5904" spans="1:7" ht="42" x14ac:dyDescent="0.25">
      <c r="A5904" s="47" t="s">
        <v>15932</v>
      </c>
      <c r="B5904" s="47" t="s">
        <v>15933</v>
      </c>
      <c r="C5904" s="57" t="str">
        <f t="shared" si="184"/>
        <v>Formula</v>
      </c>
      <c r="D5904" s="47" t="s">
        <v>15934</v>
      </c>
      <c r="E5904" s="47" t="s">
        <v>15935</v>
      </c>
      <c r="F5904" s="53">
        <v>211</v>
      </c>
      <c r="G5904" s="56">
        <f t="shared" si="185"/>
        <v>852</v>
      </c>
    </row>
    <row r="5905" spans="1:7" ht="42" x14ac:dyDescent="0.25">
      <c r="A5905" s="54" t="s">
        <v>15936</v>
      </c>
      <c r="B5905" s="54" t="s">
        <v>15933</v>
      </c>
      <c r="C5905" s="57" t="str">
        <f t="shared" si="184"/>
        <v>Formula</v>
      </c>
      <c r="D5905" s="54" t="s">
        <v>15934</v>
      </c>
      <c r="E5905" s="54" t="s">
        <v>15937</v>
      </c>
      <c r="F5905" s="55">
        <v>198</v>
      </c>
      <c r="G5905" s="56">
        <f t="shared" si="185"/>
        <v>852</v>
      </c>
    </row>
    <row r="5906" spans="1:7" ht="42" x14ac:dyDescent="0.25">
      <c r="A5906" s="47" t="s">
        <v>15938</v>
      </c>
      <c r="B5906" s="47" t="s">
        <v>15933</v>
      </c>
      <c r="C5906" s="57" t="str">
        <f t="shared" si="184"/>
        <v>Formula</v>
      </c>
      <c r="D5906" s="47" t="s">
        <v>15934</v>
      </c>
      <c r="E5906" s="47" t="s">
        <v>15939</v>
      </c>
      <c r="F5906" s="53">
        <v>187</v>
      </c>
      <c r="G5906" s="56">
        <f t="shared" si="185"/>
        <v>852</v>
      </c>
    </row>
    <row r="5907" spans="1:7" ht="42" x14ac:dyDescent="0.25">
      <c r="A5907" s="54" t="s">
        <v>15940</v>
      </c>
      <c r="B5907" s="54" t="s">
        <v>15933</v>
      </c>
      <c r="C5907" s="57" t="str">
        <f t="shared" si="184"/>
        <v>Formula</v>
      </c>
      <c r="D5907" s="54" t="s">
        <v>15934</v>
      </c>
      <c r="E5907" s="54" t="s">
        <v>15941</v>
      </c>
      <c r="F5907" s="55">
        <v>172</v>
      </c>
      <c r="G5907" s="56">
        <f t="shared" si="185"/>
        <v>852</v>
      </c>
    </row>
    <row r="5908" spans="1:7" ht="42" x14ac:dyDescent="0.25">
      <c r="A5908" s="47" t="s">
        <v>15942</v>
      </c>
      <c r="B5908" s="47" t="s">
        <v>15933</v>
      </c>
      <c r="C5908" s="57" t="str">
        <f t="shared" si="184"/>
        <v>Formula</v>
      </c>
      <c r="D5908" s="47" t="s">
        <v>15934</v>
      </c>
      <c r="E5908" s="47" t="s">
        <v>15943</v>
      </c>
      <c r="F5908" s="53">
        <v>78</v>
      </c>
      <c r="G5908" s="56">
        <f t="shared" si="185"/>
        <v>852</v>
      </c>
    </row>
    <row r="5909" spans="1:7" ht="42" x14ac:dyDescent="0.25">
      <c r="A5909" s="54" t="s">
        <v>15944</v>
      </c>
      <c r="B5909" s="54" t="s">
        <v>15933</v>
      </c>
      <c r="C5909" s="57" t="str">
        <f t="shared" si="184"/>
        <v>Formula</v>
      </c>
      <c r="D5909" s="54" t="s">
        <v>15934</v>
      </c>
      <c r="E5909" s="54" t="s">
        <v>15945</v>
      </c>
      <c r="F5909" s="55">
        <v>6</v>
      </c>
      <c r="G5909" s="56">
        <f t="shared" si="185"/>
        <v>852</v>
      </c>
    </row>
    <row r="5910" spans="1:7" ht="42" x14ac:dyDescent="0.25">
      <c r="A5910" s="47" t="s">
        <v>15946</v>
      </c>
      <c r="B5910" s="47" t="s">
        <v>15947</v>
      </c>
      <c r="C5910" s="57" t="str">
        <f t="shared" si="184"/>
        <v>Formula</v>
      </c>
      <c r="D5910" s="47" t="s">
        <v>15948</v>
      </c>
      <c r="E5910" s="47" t="s">
        <v>15949</v>
      </c>
      <c r="F5910" s="53">
        <v>100</v>
      </c>
      <c r="G5910" s="56">
        <f t="shared" si="185"/>
        <v>463</v>
      </c>
    </row>
    <row r="5911" spans="1:7" ht="42" x14ac:dyDescent="0.25">
      <c r="A5911" s="54" t="s">
        <v>15950</v>
      </c>
      <c r="B5911" s="54" t="s">
        <v>15947</v>
      </c>
      <c r="C5911" s="57" t="str">
        <f t="shared" si="184"/>
        <v>Formula</v>
      </c>
      <c r="D5911" s="54" t="s">
        <v>15948</v>
      </c>
      <c r="E5911" s="54" t="s">
        <v>12174</v>
      </c>
      <c r="F5911" s="55">
        <v>66</v>
      </c>
      <c r="G5911" s="56">
        <f t="shared" si="185"/>
        <v>463</v>
      </c>
    </row>
    <row r="5912" spans="1:7" ht="42" x14ac:dyDescent="0.25">
      <c r="A5912" s="47" t="s">
        <v>15951</v>
      </c>
      <c r="B5912" s="47" t="s">
        <v>15947</v>
      </c>
      <c r="C5912" s="57" t="str">
        <f t="shared" si="184"/>
        <v>Formula</v>
      </c>
      <c r="D5912" s="47" t="s">
        <v>15948</v>
      </c>
      <c r="E5912" s="47" t="s">
        <v>15952</v>
      </c>
      <c r="F5912" s="53">
        <v>290</v>
      </c>
      <c r="G5912" s="56">
        <f t="shared" si="185"/>
        <v>463</v>
      </c>
    </row>
    <row r="5913" spans="1:7" ht="42" x14ac:dyDescent="0.25">
      <c r="A5913" s="54" t="s">
        <v>15953</v>
      </c>
      <c r="B5913" s="54" t="s">
        <v>15947</v>
      </c>
      <c r="C5913" s="57" t="str">
        <f t="shared" si="184"/>
        <v>Formula</v>
      </c>
      <c r="D5913" s="54" t="s">
        <v>15948</v>
      </c>
      <c r="E5913" s="54" t="s">
        <v>15954</v>
      </c>
      <c r="F5913" s="55">
        <v>7</v>
      </c>
      <c r="G5913" s="56">
        <f t="shared" si="185"/>
        <v>463</v>
      </c>
    </row>
    <row r="5914" spans="1:7" ht="42" x14ac:dyDescent="0.25">
      <c r="A5914" s="47" t="s">
        <v>15955</v>
      </c>
      <c r="B5914" s="47" t="s">
        <v>15956</v>
      </c>
      <c r="C5914" s="57" t="str">
        <f t="shared" si="184"/>
        <v>Formula</v>
      </c>
      <c r="D5914" s="47" t="s">
        <v>15957</v>
      </c>
      <c r="E5914" s="47" t="s">
        <v>15958</v>
      </c>
      <c r="F5914" s="53">
        <v>174</v>
      </c>
      <c r="G5914" s="56">
        <f t="shared" si="185"/>
        <v>466</v>
      </c>
    </row>
    <row r="5915" spans="1:7" ht="42" x14ac:dyDescent="0.25">
      <c r="A5915" s="54" t="s">
        <v>15959</v>
      </c>
      <c r="B5915" s="54" t="s">
        <v>15956</v>
      </c>
      <c r="C5915" s="57" t="str">
        <f t="shared" si="184"/>
        <v>Formula</v>
      </c>
      <c r="D5915" s="54" t="s">
        <v>15957</v>
      </c>
      <c r="E5915" s="54" t="s">
        <v>15958</v>
      </c>
      <c r="F5915" s="55">
        <v>292</v>
      </c>
      <c r="G5915" s="56">
        <f t="shared" si="185"/>
        <v>466</v>
      </c>
    </row>
    <row r="5916" spans="1:7" ht="31.5" x14ac:dyDescent="0.25">
      <c r="A5916" s="47" t="s">
        <v>15960</v>
      </c>
      <c r="B5916" s="47" t="s">
        <v>15961</v>
      </c>
      <c r="C5916" s="57" t="str">
        <f t="shared" si="184"/>
        <v>Formula</v>
      </c>
      <c r="D5916" s="47" t="s">
        <v>15962</v>
      </c>
      <c r="E5916" s="47" t="s">
        <v>15963</v>
      </c>
      <c r="F5916" s="53">
        <v>150</v>
      </c>
      <c r="G5916" s="56">
        <f t="shared" si="185"/>
        <v>1494</v>
      </c>
    </row>
    <row r="5917" spans="1:7" ht="31.5" x14ac:dyDescent="0.25">
      <c r="A5917" s="54" t="s">
        <v>15964</v>
      </c>
      <c r="B5917" s="54" t="s">
        <v>15961</v>
      </c>
      <c r="C5917" s="57" t="str">
        <f t="shared" si="184"/>
        <v>Formula</v>
      </c>
      <c r="D5917" s="54" t="s">
        <v>15962</v>
      </c>
      <c r="E5917" s="54" t="s">
        <v>15965</v>
      </c>
      <c r="F5917" s="55">
        <v>224</v>
      </c>
      <c r="G5917" s="56">
        <f t="shared" si="185"/>
        <v>1494</v>
      </c>
    </row>
    <row r="5918" spans="1:7" ht="31.5" x14ac:dyDescent="0.25">
      <c r="A5918" s="47" t="s">
        <v>15966</v>
      </c>
      <c r="B5918" s="47" t="s">
        <v>15961</v>
      </c>
      <c r="C5918" s="57" t="str">
        <f t="shared" si="184"/>
        <v>Formula</v>
      </c>
      <c r="D5918" s="47" t="s">
        <v>15962</v>
      </c>
      <c r="E5918" s="47" t="s">
        <v>15967</v>
      </c>
      <c r="F5918" s="53">
        <v>183</v>
      </c>
      <c r="G5918" s="56">
        <f t="shared" si="185"/>
        <v>1494</v>
      </c>
    </row>
    <row r="5919" spans="1:7" ht="31.5" x14ac:dyDescent="0.25">
      <c r="A5919" s="54" t="s">
        <v>15968</v>
      </c>
      <c r="B5919" s="54" t="s">
        <v>15961</v>
      </c>
      <c r="C5919" s="57" t="str">
        <f t="shared" si="184"/>
        <v>Formula</v>
      </c>
      <c r="D5919" s="54" t="s">
        <v>15962</v>
      </c>
      <c r="E5919" s="54" t="s">
        <v>15969</v>
      </c>
      <c r="F5919" s="55">
        <v>303</v>
      </c>
      <c r="G5919" s="56">
        <f t="shared" si="185"/>
        <v>1494</v>
      </c>
    </row>
    <row r="5920" spans="1:7" ht="31.5" x14ac:dyDescent="0.25">
      <c r="A5920" s="47" t="s">
        <v>15970</v>
      </c>
      <c r="B5920" s="47" t="s">
        <v>15961</v>
      </c>
      <c r="C5920" s="57" t="str">
        <f t="shared" si="184"/>
        <v>Formula</v>
      </c>
      <c r="D5920" s="47" t="s">
        <v>15962</v>
      </c>
      <c r="E5920" s="47" t="s">
        <v>15971</v>
      </c>
      <c r="F5920" s="53">
        <v>212</v>
      </c>
      <c r="G5920" s="56">
        <f t="shared" si="185"/>
        <v>1494</v>
      </c>
    </row>
    <row r="5921" spans="1:7" ht="31.5" x14ac:dyDescent="0.25">
      <c r="A5921" s="54" t="s">
        <v>15972</v>
      </c>
      <c r="B5921" s="54" t="s">
        <v>15961</v>
      </c>
      <c r="C5921" s="57" t="str">
        <f t="shared" si="184"/>
        <v>Formula</v>
      </c>
      <c r="D5921" s="54" t="s">
        <v>15962</v>
      </c>
      <c r="E5921" s="54" t="s">
        <v>15973</v>
      </c>
      <c r="F5921" s="55">
        <v>194</v>
      </c>
      <c r="G5921" s="56">
        <f t="shared" si="185"/>
        <v>1494</v>
      </c>
    </row>
    <row r="5922" spans="1:7" ht="31.5" x14ac:dyDescent="0.25">
      <c r="A5922" s="47" t="s">
        <v>15974</v>
      </c>
      <c r="B5922" s="47" t="s">
        <v>15961</v>
      </c>
      <c r="C5922" s="57" t="str">
        <f t="shared" si="184"/>
        <v>Formula</v>
      </c>
      <c r="D5922" s="47" t="s">
        <v>15962</v>
      </c>
      <c r="E5922" s="47" t="s">
        <v>15975</v>
      </c>
      <c r="F5922" s="53">
        <v>128</v>
      </c>
      <c r="G5922" s="56">
        <f t="shared" si="185"/>
        <v>1494</v>
      </c>
    </row>
    <row r="5923" spans="1:7" ht="31.5" x14ac:dyDescent="0.25">
      <c r="A5923" s="54" t="s">
        <v>15976</v>
      </c>
      <c r="B5923" s="54" t="s">
        <v>15961</v>
      </c>
      <c r="C5923" s="57" t="str">
        <f t="shared" si="184"/>
        <v>Formula</v>
      </c>
      <c r="D5923" s="54" t="s">
        <v>15962</v>
      </c>
      <c r="E5923" s="54" t="s">
        <v>15977</v>
      </c>
      <c r="F5923" s="55">
        <v>100</v>
      </c>
      <c r="G5923" s="56">
        <f t="shared" si="185"/>
        <v>1494</v>
      </c>
    </row>
    <row r="5924" spans="1:7" ht="31.5" x14ac:dyDescent="0.25">
      <c r="A5924" s="47" t="s">
        <v>15978</v>
      </c>
      <c r="B5924" s="47" t="s">
        <v>15961</v>
      </c>
      <c r="C5924" s="57" t="str">
        <f t="shared" si="184"/>
        <v>Formula</v>
      </c>
      <c r="D5924" s="47" t="s">
        <v>15962</v>
      </c>
      <c r="E5924" s="47" t="s">
        <v>15963</v>
      </c>
      <c r="F5924" s="53">
        <v>0</v>
      </c>
      <c r="G5924" s="56">
        <f t="shared" si="185"/>
        <v>1494</v>
      </c>
    </row>
    <row r="5925" spans="1:7" ht="31.5" x14ac:dyDescent="0.25">
      <c r="A5925" s="54" t="s">
        <v>15979</v>
      </c>
      <c r="B5925" s="54" t="s">
        <v>15980</v>
      </c>
      <c r="C5925" s="57" t="str">
        <f t="shared" si="184"/>
        <v>Formula</v>
      </c>
      <c r="D5925" s="54" t="s">
        <v>15981</v>
      </c>
      <c r="E5925" s="54" t="s">
        <v>15982</v>
      </c>
      <c r="F5925" s="55">
        <v>174</v>
      </c>
      <c r="G5925" s="56">
        <f t="shared" si="185"/>
        <v>300</v>
      </c>
    </row>
    <row r="5926" spans="1:7" ht="31.5" x14ac:dyDescent="0.25">
      <c r="A5926" s="47" t="s">
        <v>15983</v>
      </c>
      <c r="B5926" s="47" t="s">
        <v>15980</v>
      </c>
      <c r="C5926" s="57" t="str">
        <f t="shared" si="184"/>
        <v>Formula</v>
      </c>
      <c r="D5926" s="47" t="s">
        <v>15981</v>
      </c>
      <c r="E5926" s="47" t="s">
        <v>15984</v>
      </c>
      <c r="F5926" s="53">
        <v>126</v>
      </c>
      <c r="G5926" s="56">
        <f t="shared" si="185"/>
        <v>300</v>
      </c>
    </row>
    <row r="5927" spans="1:7" ht="42" x14ac:dyDescent="0.25">
      <c r="A5927" s="54" t="s">
        <v>15985</v>
      </c>
      <c r="B5927" s="54" t="s">
        <v>15986</v>
      </c>
      <c r="C5927" s="57" t="str">
        <f t="shared" si="184"/>
        <v>Formula</v>
      </c>
      <c r="D5927" s="54" t="s">
        <v>15987</v>
      </c>
      <c r="E5927" s="54" t="s">
        <v>7789</v>
      </c>
      <c r="F5927" s="55">
        <v>137</v>
      </c>
      <c r="G5927" s="56">
        <f t="shared" si="185"/>
        <v>137</v>
      </c>
    </row>
    <row r="5928" spans="1:7" ht="42" x14ac:dyDescent="0.25">
      <c r="A5928" s="47" t="s">
        <v>15988</v>
      </c>
      <c r="B5928" s="47" t="s">
        <v>15989</v>
      </c>
      <c r="C5928" s="57" t="str">
        <f t="shared" si="184"/>
        <v>Formula</v>
      </c>
      <c r="D5928" s="47" t="s">
        <v>15990</v>
      </c>
      <c r="E5928" s="47" t="s">
        <v>15991</v>
      </c>
      <c r="F5928" s="53">
        <v>200</v>
      </c>
      <c r="G5928" s="56">
        <f t="shared" si="185"/>
        <v>200</v>
      </c>
    </row>
    <row r="5929" spans="1:7" ht="42" x14ac:dyDescent="0.25">
      <c r="A5929" s="54" t="s">
        <v>15992</v>
      </c>
      <c r="B5929" s="54" t="s">
        <v>15993</v>
      </c>
      <c r="C5929" s="57" t="str">
        <f t="shared" si="184"/>
        <v>Formula</v>
      </c>
      <c r="D5929" s="54" t="s">
        <v>15994</v>
      </c>
      <c r="E5929" s="54" t="s">
        <v>15995</v>
      </c>
      <c r="F5929" s="55">
        <v>0</v>
      </c>
      <c r="G5929" s="56">
        <f t="shared" si="185"/>
        <v>0</v>
      </c>
    </row>
    <row r="5930" spans="1:7" ht="42" x14ac:dyDescent="0.25">
      <c r="A5930" s="47" t="s">
        <v>15996</v>
      </c>
      <c r="B5930" s="47" t="s">
        <v>15993</v>
      </c>
      <c r="C5930" s="57" t="str">
        <f t="shared" si="184"/>
        <v>Formula</v>
      </c>
      <c r="D5930" s="47" t="s">
        <v>15994</v>
      </c>
      <c r="E5930" s="47" t="s">
        <v>15997</v>
      </c>
      <c r="F5930" s="53">
        <v>0</v>
      </c>
      <c r="G5930" s="56">
        <f t="shared" si="185"/>
        <v>0</v>
      </c>
    </row>
    <row r="5931" spans="1:7" ht="42" x14ac:dyDescent="0.25">
      <c r="A5931" s="54" t="s">
        <v>15998</v>
      </c>
      <c r="B5931" s="54" t="s">
        <v>15999</v>
      </c>
      <c r="C5931" s="57" t="str">
        <f t="shared" si="184"/>
        <v>Formula</v>
      </c>
      <c r="D5931" s="54" t="s">
        <v>16000</v>
      </c>
      <c r="E5931" s="54" t="s">
        <v>16001</v>
      </c>
      <c r="F5931" s="55">
        <v>150</v>
      </c>
      <c r="G5931" s="56">
        <f t="shared" si="185"/>
        <v>150</v>
      </c>
    </row>
    <row r="5932" spans="1:7" ht="31.5" x14ac:dyDescent="0.25">
      <c r="A5932" s="47" t="s">
        <v>16002</v>
      </c>
      <c r="B5932" s="47" t="s">
        <v>16003</v>
      </c>
      <c r="C5932" s="57" t="str">
        <f t="shared" si="184"/>
        <v>Formula</v>
      </c>
      <c r="D5932" s="47" t="s">
        <v>16004</v>
      </c>
      <c r="E5932" s="47" t="s">
        <v>16005</v>
      </c>
      <c r="F5932" s="53">
        <v>86</v>
      </c>
      <c r="G5932" s="56">
        <f t="shared" si="185"/>
        <v>86</v>
      </c>
    </row>
    <row r="5933" spans="1:7" ht="31.5" x14ac:dyDescent="0.25">
      <c r="A5933" s="54" t="s">
        <v>16006</v>
      </c>
      <c r="B5933" s="54" t="s">
        <v>16007</v>
      </c>
      <c r="C5933" s="57" t="str">
        <f t="shared" si="184"/>
        <v>Formula</v>
      </c>
      <c r="D5933" s="54" t="s">
        <v>16008</v>
      </c>
      <c r="E5933" s="54" t="s">
        <v>16009</v>
      </c>
      <c r="F5933" s="55">
        <v>200</v>
      </c>
      <c r="G5933" s="56">
        <f t="shared" si="185"/>
        <v>200</v>
      </c>
    </row>
    <row r="5934" spans="1:7" ht="31.5" x14ac:dyDescent="0.25">
      <c r="A5934" s="47" t="s">
        <v>16010</v>
      </c>
      <c r="B5934" s="47" t="s">
        <v>16011</v>
      </c>
      <c r="C5934" s="57" t="str">
        <f t="shared" si="184"/>
        <v>Formula</v>
      </c>
      <c r="D5934" s="47" t="s">
        <v>16012</v>
      </c>
      <c r="E5934" s="47" t="s">
        <v>4944</v>
      </c>
      <c r="F5934" s="53">
        <v>200</v>
      </c>
      <c r="G5934" s="56">
        <f t="shared" si="185"/>
        <v>200</v>
      </c>
    </row>
    <row r="5935" spans="1:7" ht="31.5" x14ac:dyDescent="0.25">
      <c r="A5935" s="54" t="s">
        <v>16013</v>
      </c>
      <c r="B5935" s="54" t="s">
        <v>16014</v>
      </c>
      <c r="C5935" s="57" t="str">
        <f t="shared" si="184"/>
        <v>Formula</v>
      </c>
      <c r="D5935" s="54" t="s">
        <v>16015</v>
      </c>
      <c r="E5935" s="54" t="s">
        <v>4944</v>
      </c>
      <c r="F5935" s="55">
        <v>222</v>
      </c>
      <c r="G5935" s="56">
        <f t="shared" si="185"/>
        <v>299</v>
      </c>
    </row>
    <row r="5936" spans="1:7" ht="31.5" x14ac:dyDescent="0.25">
      <c r="A5936" s="47" t="s">
        <v>16016</v>
      </c>
      <c r="B5936" s="47" t="s">
        <v>16014</v>
      </c>
      <c r="C5936" s="57" t="str">
        <f t="shared" si="184"/>
        <v>Formula</v>
      </c>
      <c r="D5936" s="47" t="s">
        <v>16015</v>
      </c>
      <c r="E5936" s="47" t="s">
        <v>4944</v>
      </c>
      <c r="F5936" s="53">
        <v>77</v>
      </c>
      <c r="G5936" s="56">
        <f t="shared" si="185"/>
        <v>299</v>
      </c>
    </row>
    <row r="5937" spans="1:7" ht="31.5" x14ac:dyDescent="0.25">
      <c r="A5937" s="54" t="s">
        <v>16017</v>
      </c>
      <c r="B5937" s="54" t="s">
        <v>16018</v>
      </c>
      <c r="C5937" s="57" t="str">
        <f t="shared" si="184"/>
        <v>Formula</v>
      </c>
      <c r="D5937" s="54" t="s">
        <v>16019</v>
      </c>
      <c r="E5937" s="54" t="s">
        <v>1279</v>
      </c>
      <c r="F5937" s="55">
        <v>218</v>
      </c>
      <c r="G5937" s="56">
        <f t="shared" si="185"/>
        <v>218</v>
      </c>
    </row>
    <row r="5938" spans="1:7" ht="42" x14ac:dyDescent="0.25">
      <c r="A5938" s="47" t="s">
        <v>16020</v>
      </c>
      <c r="B5938" s="47" t="s">
        <v>16021</v>
      </c>
      <c r="C5938" s="57" t="str">
        <f t="shared" si="184"/>
        <v>Formula</v>
      </c>
      <c r="D5938" s="47" t="s">
        <v>16022</v>
      </c>
      <c r="E5938" s="47" t="s">
        <v>4944</v>
      </c>
      <c r="F5938" s="53">
        <v>120</v>
      </c>
      <c r="G5938" s="56">
        <f t="shared" si="185"/>
        <v>120</v>
      </c>
    </row>
    <row r="5939" spans="1:7" ht="52.5" x14ac:dyDescent="0.25">
      <c r="A5939" s="54" t="s">
        <v>16023</v>
      </c>
      <c r="B5939" s="54" t="s">
        <v>16024</v>
      </c>
      <c r="C5939" s="57" t="str">
        <f t="shared" si="184"/>
        <v>Formula</v>
      </c>
      <c r="D5939" s="54" t="s">
        <v>16025</v>
      </c>
      <c r="E5939" s="54" t="s">
        <v>577</v>
      </c>
      <c r="F5939" s="55">
        <v>123</v>
      </c>
      <c r="G5939" s="56">
        <f t="shared" si="185"/>
        <v>123</v>
      </c>
    </row>
    <row r="5940" spans="1:7" ht="31.5" x14ac:dyDescent="0.25">
      <c r="A5940" s="47" t="s">
        <v>16026</v>
      </c>
      <c r="B5940" s="47" t="s">
        <v>16027</v>
      </c>
      <c r="C5940" s="57" t="str">
        <f t="shared" si="184"/>
        <v>Formula</v>
      </c>
      <c r="D5940" s="47" t="s">
        <v>16028</v>
      </c>
      <c r="E5940" s="47" t="s">
        <v>16029</v>
      </c>
      <c r="F5940" s="53">
        <v>156</v>
      </c>
      <c r="G5940" s="56">
        <f t="shared" si="185"/>
        <v>156</v>
      </c>
    </row>
    <row r="5941" spans="1:7" ht="42" x14ac:dyDescent="0.25">
      <c r="A5941" s="54" t="s">
        <v>16030</v>
      </c>
      <c r="B5941" s="54" t="s">
        <v>16031</v>
      </c>
      <c r="C5941" s="57" t="str">
        <f t="shared" si="184"/>
        <v>Formula</v>
      </c>
      <c r="D5941" s="54" t="s">
        <v>10590</v>
      </c>
      <c r="E5941" s="54" t="s">
        <v>16032</v>
      </c>
      <c r="F5941" s="55">
        <v>156</v>
      </c>
      <c r="G5941" s="56">
        <f t="shared" si="185"/>
        <v>156</v>
      </c>
    </row>
    <row r="5942" spans="1:7" ht="42" x14ac:dyDescent="0.25">
      <c r="A5942" s="47" t="s">
        <v>16033</v>
      </c>
      <c r="B5942" s="47" t="s">
        <v>16034</v>
      </c>
      <c r="C5942" s="57" t="str">
        <f t="shared" si="184"/>
        <v>Formula</v>
      </c>
      <c r="D5942" s="47" t="s">
        <v>16035</v>
      </c>
      <c r="E5942" s="47" t="s">
        <v>16036</v>
      </c>
      <c r="F5942" s="53">
        <v>23</v>
      </c>
      <c r="G5942" s="56">
        <f t="shared" si="185"/>
        <v>23</v>
      </c>
    </row>
    <row r="5943" spans="1:7" ht="52.5" x14ac:dyDescent="0.25">
      <c r="A5943" s="54" t="s">
        <v>16037</v>
      </c>
      <c r="B5943" s="54" t="s">
        <v>16038</v>
      </c>
      <c r="C5943" s="57" t="str">
        <f t="shared" si="184"/>
        <v>Formula</v>
      </c>
      <c r="D5943" s="54" t="s">
        <v>16039</v>
      </c>
      <c r="E5943" s="54" t="s">
        <v>16040</v>
      </c>
      <c r="F5943" s="55">
        <v>293</v>
      </c>
      <c r="G5943" s="56">
        <f t="shared" si="185"/>
        <v>293</v>
      </c>
    </row>
    <row r="5944" spans="1:7" ht="42" x14ac:dyDescent="0.25">
      <c r="A5944" s="47" t="s">
        <v>16041</v>
      </c>
      <c r="B5944" s="47" t="s">
        <v>16042</v>
      </c>
      <c r="C5944" s="57" t="str">
        <f t="shared" si="184"/>
        <v>Formula</v>
      </c>
      <c r="D5944" s="47" t="s">
        <v>16043</v>
      </c>
      <c r="E5944" s="47" t="s">
        <v>16044</v>
      </c>
      <c r="F5944" s="53">
        <v>247</v>
      </c>
      <c r="G5944" s="56">
        <f t="shared" si="185"/>
        <v>247</v>
      </c>
    </row>
    <row r="5945" spans="1:7" ht="42" x14ac:dyDescent="0.25">
      <c r="A5945" s="54" t="s">
        <v>16045</v>
      </c>
      <c r="B5945" s="54" t="s">
        <v>16046</v>
      </c>
      <c r="C5945" s="57" t="str">
        <f t="shared" si="184"/>
        <v>Formula</v>
      </c>
      <c r="D5945" s="54" t="s">
        <v>16047</v>
      </c>
      <c r="E5945" s="54" t="s">
        <v>16048</v>
      </c>
      <c r="F5945" s="55">
        <v>168</v>
      </c>
      <c r="G5945" s="56">
        <f t="shared" si="185"/>
        <v>168</v>
      </c>
    </row>
    <row r="5946" spans="1:7" ht="42" x14ac:dyDescent="0.25">
      <c r="A5946" s="47" t="s">
        <v>16049</v>
      </c>
      <c r="B5946" s="47" t="s">
        <v>16050</v>
      </c>
      <c r="C5946" s="57" t="str">
        <f t="shared" si="184"/>
        <v>Formula</v>
      </c>
      <c r="D5946" s="47" t="s">
        <v>16051</v>
      </c>
      <c r="E5946" s="47" t="s">
        <v>16052</v>
      </c>
      <c r="F5946" s="53">
        <v>36</v>
      </c>
      <c r="G5946" s="56">
        <f t="shared" si="185"/>
        <v>36</v>
      </c>
    </row>
    <row r="5947" spans="1:7" ht="52.5" x14ac:dyDescent="0.25">
      <c r="A5947" s="54" t="s">
        <v>16053</v>
      </c>
      <c r="B5947" s="54" t="s">
        <v>16054</v>
      </c>
      <c r="C5947" s="57" t="str">
        <f t="shared" si="184"/>
        <v>Formula</v>
      </c>
      <c r="D5947" s="54" t="s">
        <v>16055</v>
      </c>
      <c r="E5947" s="54" t="s">
        <v>16056</v>
      </c>
      <c r="F5947" s="55">
        <v>124</v>
      </c>
      <c r="G5947" s="56">
        <f t="shared" si="185"/>
        <v>124</v>
      </c>
    </row>
    <row r="5948" spans="1:7" ht="42" x14ac:dyDescent="0.25">
      <c r="A5948" s="47" t="s">
        <v>16057</v>
      </c>
      <c r="B5948" s="47" t="s">
        <v>16058</v>
      </c>
      <c r="C5948" s="57" t="str">
        <f t="shared" si="184"/>
        <v>Formula</v>
      </c>
      <c r="D5948" s="47" t="s">
        <v>16059</v>
      </c>
      <c r="E5948" s="47" t="s">
        <v>4944</v>
      </c>
      <c r="F5948" s="53">
        <v>49</v>
      </c>
      <c r="G5948" s="56">
        <f t="shared" si="185"/>
        <v>49</v>
      </c>
    </row>
    <row r="5949" spans="1:7" ht="52.5" x14ac:dyDescent="0.25">
      <c r="A5949" s="54" t="s">
        <v>16060</v>
      </c>
      <c r="B5949" s="54" t="s">
        <v>16061</v>
      </c>
      <c r="C5949" s="57" t="str">
        <f t="shared" si="184"/>
        <v>Formula</v>
      </c>
      <c r="D5949" s="54" t="s">
        <v>16062</v>
      </c>
      <c r="E5949" s="54" t="s">
        <v>16063</v>
      </c>
      <c r="F5949" s="55">
        <v>195</v>
      </c>
      <c r="G5949" s="56">
        <f t="shared" si="185"/>
        <v>437</v>
      </c>
    </row>
    <row r="5950" spans="1:7" ht="52.5" x14ac:dyDescent="0.25">
      <c r="A5950" s="47" t="s">
        <v>16064</v>
      </c>
      <c r="B5950" s="47" t="s">
        <v>16061</v>
      </c>
      <c r="C5950" s="57" t="str">
        <f t="shared" si="184"/>
        <v>Formula</v>
      </c>
      <c r="D5950" s="47" t="s">
        <v>16062</v>
      </c>
      <c r="E5950" s="47" t="s">
        <v>16065</v>
      </c>
      <c r="F5950" s="53">
        <v>112</v>
      </c>
      <c r="G5950" s="56">
        <f t="shared" si="185"/>
        <v>437</v>
      </c>
    </row>
    <row r="5951" spans="1:7" ht="52.5" x14ac:dyDescent="0.25">
      <c r="A5951" s="54" t="s">
        <v>16066</v>
      </c>
      <c r="B5951" s="54" t="s">
        <v>16061</v>
      </c>
      <c r="C5951" s="57" t="str">
        <f t="shared" si="184"/>
        <v>Formula</v>
      </c>
      <c r="D5951" s="54" t="s">
        <v>16062</v>
      </c>
      <c r="E5951" s="54" t="s">
        <v>16067</v>
      </c>
      <c r="F5951" s="55">
        <v>130</v>
      </c>
      <c r="G5951" s="56">
        <f t="shared" si="185"/>
        <v>437</v>
      </c>
    </row>
    <row r="5952" spans="1:7" ht="52.5" x14ac:dyDescent="0.25">
      <c r="A5952" s="47" t="s">
        <v>16068</v>
      </c>
      <c r="B5952" s="47" t="s">
        <v>16069</v>
      </c>
      <c r="C5952" s="57" t="str">
        <f t="shared" si="184"/>
        <v>Formula</v>
      </c>
      <c r="D5952" s="47" t="s">
        <v>16070</v>
      </c>
      <c r="E5952" s="47" t="s">
        <v>16071</v>
      </c>
      <c r="F5952" s="53">
        <v>146</v>
      </c>
      <c r="G5952" s="56">
        <f t="shared" si="185"/>
        <v>158</v>
      </c>
    </row>
    <row r="5953" spans="1:7" ht="52.5" x14ac:dyDescent="0.25">
      <c r="A5953" s="54" t="s">
        <v>16072</v>
      </c>
      <c r="B5953" s="54" t="s">
        <v>16069</v>
      </c>
      <c r="C5953" s="57" t="str">
        <f t="shared" si="184"/>
        <v>Formula</v>
      </c>
      <c r="D5953" s="54" t="s">
        <v>16070</v>
      </c>
      <c r="E5953" s="54" t="s">
        <v>16073</v>
      </c>
      <c r="F5953" s="55">
        <v>12</v>
      </c>
      <c r="G5953" s="56">
        <f t="shared" si="185"/>
        <v>158</v>
      </c>
    </row>
    <row r="5954" spans="1:7" ht="42" x14ac:dyDescent="0.25">
      <c r="A5954" s="47" t="s">
        <v>16074</v>
      </c>
      <c r="B5954" s="47" t="s">
        <v>16075</v>
      </c>
      <c r="C5954" s="57" t="str">
        <f t="shared" si="184"/>
        <v>Formula</v>
      </c>
      <c r="D5954" s="47" t="s">
        <v>16076</v>
      </c>
      <c r="E5954" s="47" t="s">
        <v>16077</v>
      </c>
      <c r="F5954" s="53">
        <v>306</v>
      </c>
      <c r="G5954" s="56">
        <f t="shared" si="185"/>
        <v>306</v>
      </c>
    </row>
    <row r="5955" spans="1:7" ht="42" x14ac:dyDescent="0.25">
      <c r="A5955" s="54" t="s">
        <v>16078</v>
      </c>
      <c r="B5955" s="54" t="s">
        <v>16079</v>
      </c>
      <c r="C5955" s="57" t="str">
        <f t="shared" ref="C5955:C6018" si="186">IF(ISTEXT(VLOOKUP(B5955,$I$2:$I$11,1,FALSE)),"Alt sub","Formula")</f>
        <v>Formula</v>
      </c>
      <c r="D5955" s="54" t="s">
        <v>16080</v>
      </c>
      <c r="E5955" s="54" t="s">
        <v>16081</v>
      </c>
      <c r="F5955" s="55">
        <v>120</v>
      </c>
      <c r="G5955" s="56">
        <f t="shared" ref="G5955:G6018" si="187">SUMIF(B:B,B5955,F:F)</f>
        <v>120</v>
      </c>
    </row>
    <row r="5956" spans="1:7" ht="42" x14ac:dyDescent="0.25">
      <c r="A5956" s="47" t="s">
        <v>16082</v>
      </c>
      <c r="B5956" s="47" t="s">
        <v>16083</v>
      </c>
      <c r="C5956" s="57" t="str">
        <f t="shared" si="186"/>
        <v>Formula</v>
      </c>
      <c r="D5956" s="47" t="s">
        <v>16084</v>
      </c>
      <c r="E5956" s="47" t="s">
        <v>4944</v>
      </c>
      <c r="F5956" s="53">
        <v>68</v>
      </c>
      <c r="G5956" s="56">
        <f t="shared" si="187"/>
        <v>68</v>
      </c>
    </row>
    <row r="5957" spans="1:7" ht="42" x14ac:dyDescent="0.25">
      <c r="A5957" s="54" t="s">
        <v>16085</v>
      </c>
      <c r="B5957" s="54" t="s">
        <v>16086</v>
      </c>
      <c r="C5957" s="57" t="str">
        <f t="shared" si="186"/>
        <v>Formula</v>
      </c>
      <c r="D5957" s="54" t="s">
        <v>16087</v>
      </c>
      <c r="E5957" s="54" t="s">
        <v>16088</v>
      </c>
      <c r="F5957" s="55">
        <v>58</v>
      </c>
      <c r="G5957" s="56">
        <f t="shared" si="187"/>
        <v>58</v>
      </c>
    </row>
    <row r="5958" spans="1:7" ht="31.5" x14ac:dyDescent="0.25">
      <c r="A5958" s="47" t="s">
        <v>16089</v>
      </c>
      <c r="B5958" s="47" t="s">
        <v>16090</v>
      </c>
      <c r="C5958" s="57" t="str">
        <f t="shared" si="186"/>
        <v>Formula</v>
      </c>
      <c r="D5958" s="47" t="s">
        <v>16091</v>
      </c>
      <c r="E5958" s="47" t="s">
        <v>4944</v>
      </c>
      <c r="F5958" s="53">
        <v>40</v>
      </c>
      <c r="G5958" s="56">
        <f t="shared" si="187"/>
        <v>40</v>
      </c>
    </row>
    <row r="5959" spans="1:7" ht="31.5" x14ac:dyDescent="0.25">
      <c r="A5959" s="54" t="s">
        <v>16092</v>
      </c>
      <c r="B5959" s="54" t="s">
        <v>16093</v>
      </c>
      <c r="C5959" s="57" t="str">
        <f t="shared" si="186"/>
        <v>Formula</v>
      </c>
      <c r="D5959" s="54" t="s">
        <v>16094</v>
      </c>
      <c r="E5959" s="54" t="s">
        <v>16095</v>
      </c>
      <c r="F5959" s="55">
        <v>299</v>
      </c>
      <c r="G5959" s="56">
        <f t="shared" si="187"/>
        <v>299</v>
      </c>
    </row>
    <row r="5960" spans="1:7" ht="42" x14ac:dyDescent="0.25">
      <c r="A5960" s="47" t="s">
        <v>16096</v>
      </c>
      <c r="B5960" s="47" t="s">
        <v>16097</v>
      </c>
      <c r="C5960" s="57" t="str">
        <f t="shared" si="186"/>
        <v>Formula</v>
      </c>
      <c r="D5960" s="47" t="s">
        <v>16098</v>
      </c>
      <c r="E5960" s="47" t="s">
        <v>16099</v>
      </c>
      <c r="F5960" s="53">
        <v>236</v>
      </c>
      <c r="G5960" s="56">
        <f t="shared" si="187"/>
        <v>682</v>
      </c>
    </row>
    <row r="5961" spans="1:7" ht="42" x14ac:dyDescent="0.25">
      <c r="A5961" s="54" t="s">
        <v>16100</v>
      </c>
      <c r="B5961" s="54" t="s">
        <v>16097</v>
      </c>
      <c r="C5961" s="57" t="str">
        <f t="shared" si="186"/>
        <v>Formula</v>
      </c>
      <c r="D5961" s="54" t="s">
        <v>16098</v>
      </c>
      <c r="E5961" s="54" t="s">
        <v>16101</v>
      </c>
      <c r="F5961" s="55">
        <v>226</v>
      </c>
      <c r="G5961" s="56">
        <f t="shared" si="187"/>
        <v>682</v>
      </c>
    </row>
    <row r="5962" spans="1:7" ht="42" x14ac:dyDescent="0.25">
      <c r="A5962" s="47" t="s">
        <v>16102</v>
      </c>
      <c r="B5962" s="47" t="s">
        <v>16097</v>
      </c>
      <c r="C5962" s="57" t="str">
        <f t="shared" si="186"/>
        <v>Formula</v>
      </c>
      <c r="D5962" s="47" t="s">
        <v>16098</v>
      </c>
      <c r="E5962" s="47" t="s">
        <v>16099</v>
      </c>
      <c r="F5962" s="53">
        <v>220</v>
      </c>
      <c r="G5962" s="56">
        <f t="shared" si="187"/>
        <v>682</v>
      </c>
    </row>
    <row r="5963" spans="1:7" ht="42" x14ac:dyDescent="0.25">
      <c r="A5963" s="54" t="s">
        <v>16103</v>
      </c>
      <c r="B5963" s="54" t="s">
        <v>16104</v>
      </c>
      <c r="C5963" s="57" t="str">
        <f t="shared" si="186"/>
        <v>Formula</v>
      </c>
      <c r="D5963" s="54" t="s">
        <v>16105</v>
      </c>
      <c r="E5963" s="54" t="s">
        <v>16106</v>
      </c>
      <c r="F5963" s="55">
        <v>128</v>
      </c>
      <c r="G5963" s="56">
        <f t="shared" si="187"/>
        <v>128</v>
      </c>
    </row>
    <row r="5964" spans="1:7" ht="31.5" x14ac:dyDescent="0.25">
      <c r="A5964" s="47" t="s">
        <v>16107</v>
      </c>
      <c r="B5964" s="47" t="s">
        <v>16108</v>
      </c>
      <c r="C5964" s="57" t="str">
        <f t="shared" si="186"/>
        <v>Formula</v>
      </c>
      <c r="D5964" s="47" t="s">
        <v>741</v>
      </c>
      <c r="E5964" s="47" t="s">
        <v>16109</v>
      </c>
      <c r="F5964" s="53">
        <v>121</v>
      </c>
      <c r="G5964" s="56">
        <f t="shared" si="187"/>
        <v>121</v>
      </c>
    </row>
    <row r="5965" spans="1:7" ht="52.5" x14ac:dyDescent="0.25">
      <c r="A5965" s="54" t="s">
        <v>16110</v>
      </c>
      <c r="B5965" s="54" t="s">
        <v>16111</v>
      </c>
      <c r="C5965" s="57" t="str">
        <f t="shared" si="186"/>
        <v>Formula</v>
      </c>
      <c r="D5965" s="54" t="s">
        <v>16112</v>
      </c>
      <c r="E5965" s="54" t="s">
        <v>16113</v>
      </c>
      <c r="F5965" s="55">
        <v>98</v>
      </c>
      <c r="G5965" s="56">
        <f t="shared" si="187"/>
        <v>98</v>
      </c>
    </row>
    <row r="5966" spans="1:7" ht="42" x14ac:dyDescent="0.25">
      <c r="A5966" s="47" t="s">
        <v>16114</v>
      </c>
      <c r="B5966" s="47" t="s">
        <v>16115</v>
      </c>
      <c r="C5966" s="57" t="str">
        <f t="shared" si="186"/>
        <v>Formula</v>
      </c>
      <c r="D5966" s="47" t="s">
        <v>16116</v>
      </c>
      <c r="E5966" s="47" t="s">
        <v>16117</v>
      </c>
      <c r="F5966" s="53">
        <v>191</v>
      </c>
      <c r="G5966" s="56">
        <f t="shared" si="187"/>
        <v>191</v>
      </c>
    </row>
    <row r="5967" spans="1:7" ht="42" x14ac:dyDescent="0.25">
      <c r="A5967" s="54" t="s">
        <v>16118</v>
      </c>
      <c r="B5967" s="54" t="s">
        <v>16119</v>
      </c>
      <c r="C5967" s="57" t="str">
        <f t="shared" si="186"/>
        <v>Formula</v>
      </c>
      <c r="D5967" s="54" t="s">
        <v>16120</v>
      </c>
      <c r="E5967" s="54" t="s">
        <v>16121</v>
      </c>
      <c r="F5967" s="55">
        <v>106</v>
      </c>
      <c r="G5967" s="56">
        <f t="shared" si="187"/>
        <v>106</v>
      </c>
    </row>
    <row r="5968" spans="1:7" ht="42" x14ac:dyDescent="0.25">
      <c r="A5968" s="47" t="s">
        <v>16122</v>
      </c>
      <c r="B5968" s="47" t="s">
        <v>16123</v>
      </c>
      <c r="C5968" s="57" t="str">
        <f t="shared" si="186"/>
        <v>Formula</v>
      </c>
      <c r="D5968" s="47" t="s">
        <v>16124</v>
      </c>
      <c r="E5968" s="47" t="s">
        <v>4944</v>
      </c>
      <c r="F5968" s="53">
        <v>202</v>
      </c>
      <c r="G5968" s="56">
        <f t="shared" si="187"/>
        <v>202</v>
      </c>
    </row>
    <row r="5969" spans="1:7" ht="42" x14ac:dyDescent="0.25">
      <c r="A5969" s="54" t="s">
        <v>16125</v>
      </c>
      <c r="B5969" s="54" t="s">
        <v>16126</v>
      </c>
      <c r="C5969" s="57" t="str">
        <f t="shared" si="186"/>
        <v>Formula</v>
      </c>
      <c r="D5969" s="54" t="s">
        <v>16127</v>
      </c>
      <c r="E5969" s="54" t="s">
        <v>4944</v>
      </c>
      <c r="F5969" s="55">
        <v>56</v>
      </c>
      <c r="G5969" s="56">
        <f t="shared" si="187"/>
        <v>56</v>
      </c>
    </row>
    <row r="5970" spans="1:7" ht="52.5" x14ac:dyDescent="0.25">
      <c r="A5970" s="47" t="s">
        <v>16128</v>
      </c>
      <c r="B5970" s="47" t="s">
        <v>16129</v>
      </c>
      <c r="C5970" s="57" t="str">
        <f t="shared" si="186"/>
        <v>Formula</v>
      </c>
      <c r="D5970" s="47" t="s">
        <v>16130</v>
      </c>
      <c r="E5970" s="47" t="s">
        <v>16131</v>
      </c>
      <c r="F5970" s="53">
        <v>146</v>
      </c>
      <c r="G5970" s="56">
        <f t="shared" si="187"/>
        <v>146</v>
      </c>
    </row>
    <row r="5971" spans="1:7" ht="42" x14ac:dyDescent="0.25">
      <c r="A5971" s="54" t="s">
        <v>16132</v>
      </c>
      <c r="B5971" s="54" t="s">
        <v>16133</v>
      </c>
      <c r="C5971" s="57" t="str">
        <f t="shared" si="186"/>
        <v>Formula</v>
      </c>
      <c r="D5971" s="54" t="s">
        <v>16134</v>
      </c>
      <c r="E5971" s="54" t="s">
        <v>16135</v>
      </c>
      <c r="F5971" s="55">
        <v>30</v>
      </c>
      <c r="G5971" s="56">
        <f t="shared" si="187"/>
        <v>88</v>
      </c>
    </row>
    <row r="5972" spans="1:7" ht="42" x14ac:dyDescent="0.25">
      <c r="A5972" s="47" t="s">
        <v>16136</v>
      </c>
      <c r="B5972" s="47" t="s">
        <v>16133</v>
      </c>
      <c r="C5972" s="57" t="str">
        <f t="shared" si="186"/>
        <v>Formula</v>
      </c>
      <c r="D5972" s="47" t="s">
        <v>16134</v>
      </c>
      <c r="E5972" s="47" t="s">
        <v>16137</v>
      </c>
      <c r="F5972" s="53">
        <v>18</v>
      </c>
      <c r="G5972" s="56">
        <f t="shared" si="187"/>
        <v>88</v>
      </c>
    </row>
    <row r="5973" spans="1:7" ht="42" x14ac:dyDescent="0.25">
      <c r="A5973" s="54" t="s">
        <v>16138</v>
      </c>
      <c r="B5973" s="54" t="s">
        <v>16133</v>
      </c>
      <c r="C5973" s="57" t="str">
        <f t="shared" si="186"/>
        <v>Formula</v>
      </c>
      <c r="D5973" s="54" t="s">
        <v>16134</v>
      </c>
      <c r="E5973" s="54" t="s">
        <v>337</v>
      </c>
      <c r="F5973" s="55">
        <v>18</v>
      </c>
      <c r="G5973" s="56">
        <f t="shared" si="187"/>
        <v>88</v>
      </c>
    </row>
    <row r="5974" spans="1:7" ht="42" x14ac:dyDescent="0.25">
      <c r="A5974" s="47" t="s">
        <v>16139</v>
      </c>
      <c r="B5974" s="47" t="s">
        <v>16133</v>
      </c>
      <c r="C5974" s="57" t="str">
        <f t="shared" si="186"/>
        <v>Formula</v>
      </c>
      <c r="D5974" s="47" t="s">
        <v>16134</v>
      </c>
      <c r="E5974" s="47" t="s">
        <v>16140</v>
      </c>
      <c r="F5974" s="53">
        <v>22</v>
      </c>
      <c r="G5974" s="56">
        <f t="shared" si="187"/>
        <v>88</v>
      </c>
    </row>
    <row r="5975" spans="1:7" ht="42" x14ac:dyDescent="0.25">
      <c r="A5975" s="54" t="s">
        <v>16141</v>
      </c>
      <c r="B5975" s="54" t="s">
        <v>16142</v>
      </c>
      <c r="C5975" s="57" t="str">
        <f t="shared" si="186"/>
        <v>Formula</v>
      </c>
      <c r="D5975" s="54" t="s">
        <v>16143</v>
      </c>
      <c r="E5975" s="54" t="s">
        <v>16144</v>
      </c>
      <c r="F5975" s="55">
        <v>106</v>
      </c>
      <c r="G5975" s="56">
        <f t="shared" si="187"/>
        <v>106</v>
      </c>
    </row>
    <row r="5976" spans="1:7" ht="42" x14ac:dyDescent="0.25">
      <c r="A5976" s="47" t="s">
        <v>16145</v>
      </c>
      <c r="B5976" s="47" t="s">
        <v>16146</v>
      </c>
      <c r="C5976" s="57" t="str">
        <f t="shared" si="186"/>
        <v>Formula</v>
      </c>
      <c r="D5976" s="47" t="s">
        <v>16147</v>
      </c>
      <c r="E5976" s="47" t="s">
        <v>16148</v>
      </c>
      <c r="F5976" s="53">
        <v>60</v>
      </c>
      <c r="G5976" s="56">
        <f t="shared" si="187"/>
        <v>60</v>
      </c>
    </row>
    <row r="5977" spans="1:7" ht="52.5" x14ac:dyDescent="0.25">
      <c r="A5977" s="54" t="s">
        <v>16149</v>
      </c>
      <c r="B5977" s="54" t="s">
        <v>16150</v>
      </c>
      <c r="C5977" s="57" t="str">
        <f t="shared" si="186"/>
        <v>Formula</v>
      </c>
      <c r="D5977" s="54" t="s">
        <v>16151</v>
      </c>
      <c r="E5977" s="54" t="s">
        <v>16152</v>
      </c>
      <c r="F5977" s="55">
        <v>56</v>
      </c>
      <c r="G5977" s="56">
        <f t="shared" si="187"/>
        <v>56</v>
      </c>
    </row>
    <row r="5978" spans="1:7" ht="42" x14ac:dyDescent="0.25">
      <c r="A5978" s="47" t="s">
        <v>16153</v>
      </c>
      <c r="B5978" s="47" t="s">
        <v>16154</v>
      </c>
      <c r="C5978" s="57" t="str">
        <f t="shared" si="186"/>
        <v>Formula</v>
      </c>
      <c r="D5978" s="47" t="s">
        <v>16155</v>
      </c>
      <c r="E5978" s="47" t="s">
        <v>16156</v>
      </c>
      <c r="F5978" s="53">
        <v>148</v>
      </c>
      <c r="G5978" s="56">
        <f t="shared" si="187"/>
        <v>148</v>
      </c>
    </row>
    <row r="5979" spans="1:7" ht="42" x14ac:dyDescent="0.25">
      <c r="A5979" s="54" t="s">
        <v>16157</v>
      </c>
      <c r="B5979" s="54" t="s">
        <v>16158</v>
      </c>
      <c r="C5979" s="57" t="str">
        <f t="shared" si="186"/>
        <v>Formula</v>
      </c>
      <c r="D5979" s="54" t="s">
        <v>16159</v>
      </c>
      <c r="E5979" s="54" t="s">
        <v>16160</v>
      </c>
      <c r="F5979" s="55">
        <v>132</v>
      </c>
      <c r="G5979" s="56">
        <f t="shared" si="187"/>
        <v>262</v>
      </c>
    </row>
    <row r="5980" spans="1:7" ht="42" x14ac:dyDescent="0.25">
      <c r="A5980" s="47" t="s">
        <v>16161</v>
      </c>
      <c r="B5980" s="47" t="s">
        <v>16158</v>
      </c>
      <c r="C5980" s="57" t="str">
        <f t="shared" si="186"/>
        <v>Formula</v>
      </c>
      <c r="D5980" s="47" t="s">
        <v>16159</v>
      </c>
      <c r="E5980" s="47" t="s">
        <v>16162</v>
      </c>
      <c r="F5980" s="53">
        <v>130</v>
      </c>
      <c r="G5980" s="56">
        <f t="shared" si="187"/>
        <v>262</v>
      </c>
    </row>
    <row r="5981" spans="1:7" ht="52.5" x14ac:dyDescent="0.25">
      <c r="A5981" s="54" t="s">
        <v>16163</v>
      </c>
      <c r="B5981" s="54" t="s">
        <v>16164</v>
      </c>
      <c r="C5981" s="57" t="str">
        <f t="shared" si="186"/>
        <v>Formula</v>
      </c>
      <c r="D5981" s="54" t="s">
        <v>16165</v>
      </c>
      <c r="E5981" s="54" t="s">
        <v>16166</v>
      </c>
      <c r="F5981" s="55">
        <v>110</v>
      </c>
      <c r="G5981" s="56">
        <f t="shared" si="187"/>
        <v>110</v>
      </c>
    </row>
    <row r="5982" spans="1:7" ht="31.5" x14ac:dyDescent="0.25">
      <c r="A5982" s="47" t="s">
        <v>16167</v>
      </c>
      <c r="B5982" s="47" t="s">
        <v>16168</v>
      </c>
      <c r="C5982" s="57" t="str">
        <f t="shared" si="186"/>
        <v>Formula</v>
      </c>
      <c r="D5982" s="47" t="s">
        <v>16169</v>
      </c>
      <c r="E5982" s="47" t="s">
        <v>16170</v>
      </c>
      <c r="F5982" s="53">
        <v>68</v>
      </c>
      <c r="G5982" s="56">
        <f t="shared" si="187"/>
        <v>68</v>
      </c>
    </row>
    <row r="5983" spans="1:7" ht="42" x14ac:dyDescent="0.25">
      <c r="A5983" s="54" t="s">
        <v>16171</v>
      </c>
      <c r="B5983" s="54" t="s">
        <v>16172</v>
      </c>
      <c r="C5983" s="57" t="str">
        <f t="shared" si="186"/>
        <v>Formula</v>
      </c>
      <c r="D5983" s="54" t="s">
        <v>16173</v>
      </c>
      <c r="E5983" s="54" t="s">
        <v>4944</v>
      </c>
      <c r="F5983" s="55">
        <v>26</v>
      </c>
      <c r="G5983" s="56">
        <f t="shared" si="187"/>
        <v>26</v>
      </c>
    </row>
    <row r="5984" spans="1:7" ht="42" x14ac:dyDescent="0.25">
      <c r="A5984" s="47" t="s">
        <v>16174</v>
      </c>
      <c r="B5984" s="47" t="s">
        <v>16175</v>
      </c>
      <c r="C5984" s="57" t="str">
        <f t="shared" si="186"/>
        <v>Formula</v>
      </c>
      <c r="D5984" s="47" t="s">
        <v>16176</v>
      </c>
      <c r="E5984" s="47" t="s">
        <v>16177</v>
      </c>
      <c r="F5984" s="53">
        <v>276</v>
      </c>
      <c r="G5984" s="56">
        <f t="shared" si="187"/>
        <v>276</v>
      </c>
    </row>
    <row r="5985" spans="1:7" ht="42" x14ac:dyDescent="0.25">
      <c r="A5985" s="54" t="s">
        <v>16178</v>
      </c>
      <c r="B5985" s="54" t="s">
        <v>16179</v>
      </c>
      <c r="C5985" s="57" t="str">
        <f t="shared" si="186"/>
        <v>Formula</v>
      </c>
      <c r="D5985" s="54" t="s">
        <v>16180</v>
      </c>
      <c r="E5985" s="54" t="s">
        <v>16181</v>
      </c>
      <c r="F5985" s="55">
        <v>90</v>
      </c>
      <c r="G5985" s="56">
        <f t="shared" si="187"/>
        <v>90</v>
      </c>
    </row>
    <row r="5986" spans="1:7" ht="42" x14ac:dyDescent="0.25">
      <c r="A5986" s="47" t="s">
        <v>16182</v>
      </c>
      <c r="B5986" s="47" t="s">
        <v>16183</v>
      </c>
      <c r="C5986" s="57" t="str">
        <f t="shared" si="186"/>
        <v>Formula</v>
      </c>
      <c r="D5986" s="47" t="s">
        <v>16184</v>
      </c>
      <c r="E5986" s="47" t="s">
        <v>16185</v>
      </c>
      <c r="F5986" s="53">
        <v>16</v>
      </c>
      <c r="G5986" s="56">
        <f t="shared" si="187"/>
        <v>16</v>
      </c>
    </row>
    <row r="5987" spans="1:7" ht="42" x14ac:dyDescent="0.25">
      <c r="A5987" s="54" t="s">
        <v>16186</v>
      </c>
      <c r="B5987" s="54" t="s">
        <v>16187</v>
      </c>
      <c r="C5987" s="57" t="str">
        <f t="shared" si="186"/>
        <v>Formula</v>
      </c>
      <c r="D5987" s="54" t="s">
        <v>16188</v>
      </c>
      <c r="E5987" s="54" t="s">
        <v>16189</v>
      </c>
      <c r="F5987" s="55">
        <v>122</v>
      </c>
      <c r="G5987" s="56">
        <f t="shared" si="187"/>
        <v>122</v>
      </c>
    </row>
    <row r="5988" spans="1:7" ht="31.5" x14ac:dyDescent="0.25">
      <c r="A5988" s="47" t="s">
        <v>16190</v>
      </c>
      <c r="B5988" s="47" t="s">
        <v>16191</v>
      </c>
      <c r="C5988" s="57" t="str">
        <f t="shared" si="186"/>
        <v>Formula</v>
      </c>
      <c r="D5988" s="47" t="s">
        <v>16192</v>
      </c>
      <c r="E5988" s="47" t="s">
        <v>16193</v>
      </c>
      <c r="F5988" s="53">
        <v>80</v>
      </c>
      <c r="G5988" s="56">
        <f t="shared" si="187"/>
        <v>80</v>
      </c>
    </row>
    <row r="5989" spans="1:7" ht="31.5" x14ac:dyDescent="0.25">
      <c r="A5989" s="54" t="s">
        <v>16194</v>
      </c>
      <c r="B5989" s="54" t="s">
        <v>16195</v>
      </c>
      <c r="C5989" s="57" t="str">
        <f t="shared" si="186"/>
        <v>Formula</v>
      </c>
      <c r="D5989" s="54" t="s">
        <v>16196</v>
      </c>
      <c r="E5989" s="54" t="s">
        <v>16197</v>
      </c>
      <c r="F5989" s="55">
        <v>100</v>
      </c>
      <c r="G5989" s="56">
        <f t="shared" si="187"/>
        <v>100</v>
      </c>
    </row>
    <row r="5990" spans="1:7" ht="42" x14ac:dyDescent="0.25">
      <c r="A5990" s="47" t="s">
        <v>16198</v>
      </c>
      <c r="B5990" s="47" t="s">
        <v>16199</v>
      </c>
      <c r="C5990" s="57" t="str">
        <f t="shared" si="186"/>
        <v>Formula</v>
      </c>
      <c r="D5990" s="47" t="s">
        <v>16200</v>
      </c>
      <c r="E5990" s="47" t="s">
        <v>16201</v>
      </c>
      <c r="F5990" s="53">
        <v>217</v>
      </c>
      <c r="G5990" s="56">
        <f t="shared" si="187"/>
        <v>519</v>
      </c>
    </row>
    <row r="5991" spans="1:7" ht="42" x14ac:dyDescent="0.25">
      <c r="A5991" s="54" t="s">
        <v>16202</v>
      </c>
      <c r="B5991" s="54" t="s">
        <v>16199</v>
      </c>
      <c r="C5991" s="57" t="str">
        <f t="shared" si="186"/>
        <v>Formula</v>
      </c>
      <c r="D5991" s="54" t="s">
        <v>16200</v>
      </c>
      <c r="E5991" s="54" t="s">
        <v>16203</v>
      </c>
      <c r="F5991" s="55">
        <v>300</v>
      </c>
      <c r="G5991" s="56">
        <f t="shared" si="187"/>
        <v>519</v>
      </c>
    </row>
    <row r="5992" spans="1:7" ht="42" x14ac:dyDescent="0.25">
      <c r="A5992" s="47" t="s">
        <v>16204</v>
      </c>
      <c r="B5992" s="47" t="s">
        <v>16199</v>
      </c>
      <c r="C5992" s="57" t="str">
        <f t="shared" si="186"/>
        <v>Formula</v>
      </c>
      <c r="D5992" s="47" t="s">
        <v>16200</v>
      </c>
      <c r="E5992" s="47" t="s">
        <v>16205</v>
      </c>
      <c r="F5992" s="53">
        <v>2</v>
      </c>
      <c r="G5992" s="56">
        <f t="shared" si="187"/>
        <v>519</v>
      </c>
    </row>
    <row r="5993" spans="1:7" ht="52.5" x14ac:dyDescent="0.25">
      <c r="A5993" s="54" t="s">
        <v>16206</v>
      </c>
      <c r="B5993" s="54" t="s">
        <v>16207</v>
      </c>
      <c r="C5993" s="57" t="str">
        <f t="shared" si="186"/>
        <v>Formula</v>
      </c>
      <c r="D5993" s="54" t="s">
        <v>16208</v>
      </c>
      <c r="E5993" s="54" t="s">
        <v>16209</v>
      </c>
      <c r="F5993" s="55">
        <v>54</v>
      </c>
      <c r="G5993" s="56">
        <f t="shared" si="187"/>
        <v>54</v>
      </c>
    </row>
    <row r="5994" spans="1:7" ht="42" x14ac:dyDescent="0.25">
      <c r="A5994" s="47" t="s">
        <v>16210</v>
      </c>
      <c r="B5994" s="47" t="s">
        <v>16211</v>
      </c>
      <c r="C5994" s="57" t="str">
        <f t="shared" si="186"/>
        <v>Formula</v>
      </c>
      <c r="D5994" s="47" t="s">
        <v>16212</v>
      </c>
      <c r="E5994" s="47" t="s">
        <v>16213</v>
      </c>
      <c r="F5994" s="53">
        <v>76</v>
      </c>
      <c r="G5994" s="56">
        <f t="shared" si="187"/>
        <v>252</v>
      </c>
    </row>
    <row r="5995" spans="1:7" ht="42" x14ac:dyDescent="0.25">
      <c r="A5995" s="54" t="s">
        <v>16214</v>
      </c>
      <c r="B5995" s="54" t="s">
        <v>16211</v>
      </c>
      <c r="C5995" s="57" t="str">
        <f t="shared" si="186"/>
        <v>Formula</v>
      </c>
      <c r="D5995" s="54" t="s">
        <v>16212</v>
      </c>
      <c r="E5995" s="54" t="s">
        <v>16215</v>
      </c>
      <c r="F5995" s="55">
        <v>176</v>
      </c>
      <c r="G5995" s="56">
        <f t="shared" si="187"/>
        <v>252</v>
      </c>
    </row>
    <row r="5996" spans="1:7" ht="52.5" x14ac:dyDescent="0.25">
      <c r="A5996" s="47" t="s">
        <v>16216</v>
      </c>
      <c r="B5996" s="47" t="s">
        <v>16217</v>
      </c>
      <c r="C5996" s="57" t="str">
        <f t="shared" si="186"/>
        <v>Formula</v>
      </c>
      <c r="D5996" s="47" t="s">
        <v>16218</v>
      </c>
      <c r="E5996" s="47" t="s">
        <v>16219</v>
      </c>
      <c r="F5996" s="53">
        <v>134</v>
      </c>
      <c r="G5996" s="56">
        <f t="shared" si="187"/>
        <v>134</v>
      </c>
    </row>
    <row r="5997" spans="1:7" ht="42" x14ac:dyDescent="0.25">
      <c r="A5997" s="54" t="s">
        <v>16220</v>
      </c>
      <c r="B5997" s="54" t="s">
        <v>16221</v>
      </c>
      <c r="C5997" s="57" t="str">
        <f t="shared" si="186"/>
        <v>Formula</v>
      </c>
      <c r="D5997" s="54" t="s">
        <v>16222</v>
      </c>
      <c r="E5997" s="54" t="s">
        <v>16223</v>
      </c>
      <c r="F5997" s="55">
        <v>129</v>
      </c>
      <c r="G5997" s="56">
        <f t="shared" si="187"/>
        <v>129</v>
      </c>
    </row>
    <row r="5998" spans="1:7" ht="52.5" x14ac:dyDescent="0.25">
      <c r="A5998" s="47" t="s">
        <v>16224</v>
      </c>
      <c r="B5998" s="47" t="s">
        <v>16225</v>
      </c>
      <c r="C5998" s="57" t="str">
        <f t="shared" si="186"/>
        <v>Formula</v>
      </c>
      <c r="D5998" s="47" t="s">
        <v>16226</v>
      </c>
      <c r="E5998" s="47" t="s">
        <v>16227</v>
      </c>
      <c r="F5998" s="53">
        <v>102</v>
      </c>
      <c r="G5998" s="56">
        <f t="shared" si="187"/>
        <v>102</v>
      </c>
    </row>
    <row r="5999" spans="1:7" ht="42" x14ac:dyDescent="0.25">
      <c r="A5999" s="54" t="s">
        <v>16228</v>
      </c>
      <c r="B5999" s="54" t="s">
        <v>16229</v>
      </c>
      <c r="C5999" s="57" t="str">
        <f t="shared" si="186"/>
        <v>Formula</v>
      </c>
      <c r="D5999" s="54" t="s">
        <v>16230</v>
      </c>
      <c r="E5999" s="54" t="s">
        <v>16231</v>
      </c>
      <c r="F5999" s="55">
        <v>120</v>
      </c>
      <c r="G5999" s="56">
        <f t="shared" si="187"/>
        <v>120</v>
      </c>
    </row>
    <row r="6000" spans="1:7" ht="42" x14ac:dyDescent="0.25">
      <c r="A6000" s="47" t="s">
        <v>16232</v>
      </c>
      <c r="B6000" s="47" t="s">
        <v>16233</v>
      </c>
      <c r="C6000" s="57" t="str">
        <f t="shared" si="186"/>
        <v>Formula</v>
      </c>
      <c r="D6000" s="47" t="s">
        <v>16234</v>
      </c>
      <c r="E6000" s="47" t="s">
        <v>16235</v>
      </c>
      <c r="F6000" s="53">
        <v>98</v>
      </c>
      <c r="G6000" s="56">
        <f t="shared" si="187"/>
        <v>98</v>
      </c>
    </row>
    <row r="6001" spans="1:7" ht="31.5" x14ac:dyDescent="0.25">
      <c r="A6001" s="54" t="s">
        <v>16236</v>
      </c>
      <c r="B6001" s="54" t="s">
        <v>16237</v>
      </c>
      <c r="C6001" s="57" t="str">
        <f t="shared" si="186"/>
        <v>Formula</v>
      </c>
      <c r="D6001" s="54" t="s">
        <v>16238</v>
      </c>
      <c r="E6001" s="54" t="s">
        <v>16239</v>
      </c>
      <c r="F6001" s="55">
        <v>22</v>
      </c>
      <c r="G6001" s="56">
        <f t="shared" si="187"/>
        <v>22</v>
      </c>
    </row>
    <row r="6002" spans="1:7" ht="31.5" x14ac:dyDescent="0.25">
      <c r="A6002" s="47" t="s">
        <v>16240</v>
      </c>
      <c r="B6002" s="47" t="s">
        <v>16241</v>
      </c>
      <c r="C6002" s="57" t="str">
        <f t="shared" si="186"/>
        <v>Formula</v>
      </c>
      <c r="D6002" s="47" t="s">
        <v>16242</v>
      </c>
      <c r="E6002" s="47" t="s">
        <v>4944</v>
      </c>
      <c r="F6002" s="53">
        <v>58</v>
      </c>
      <c r="G6002" s="56">
        <f t="shared" si="187"/>
        <v>58</v>
      </c>
    </row>
    <row r="6003" spans="1:7" ht="42" x14ac:dyDescent="0.25">
      <c r="A6003" s="54" t="s">
        <v>16243</v>
      </c>
      <c r="B6003" s="54" t="s">
        <v>16244</v>
      </c>
      <c r="C6003" s="57" t="str">
        <f t="shared" si="186"/>
        <v>Formula</v>
      </c>
      <c r="D6003" s="54" t="s">
        <v>16245</v>
      </c>
      <c r="E6003" s="54" t="s">
        <v>4944</v>
      </c>
      <c r="F6003" s="55">
        <v>20</v>
      </c>
      <c r="G6003" s="56">
        <f t="shared" si="187"/>
        <v>20</v>
      </c>
    </row>
    <row r="6004" spans="1:7" ht="52.5" x14ac:dyDescent="0.25">
      <c r="A6004" s="47" t="s">
        <v>16246</v>
      </c>
      <c r="B6004" s="47" t="s">
        <v>16247</v>
      </c>
      <c r="C6004" s="57" t="str">
        <f t="shared" si="186"/>
        <v>Formula</v>
      </c>
      <c r="D6004" s="47" t="s">
        <v>16248</v>
      </c>
      <c r="E6004" s="47" t="s">
        <v>4944</v>
      </c>
      <c r="F6004" s="53">
        <v>52</v>
      </c>
      <c r="G6004" s="56">
        <f t="shared" si="187"/>
        <v>52</v>
      </c>
    </row>
    <row r="6005" spans="1:7" ht="52.5" x14ac:dyDescent="0.25">
      <c r="A6005" s="54" t="s">
        <v>16249</v>
      </c>
      <c r="B6005" s="54" t="s">
        <v>16250</v>
      </c>
      <c r="C6005" s="57" t="str">
        <f t="shared" si="186"/>
        <v>Formula</v>
      </c>
      <c r="D6005" s="54" t="s">
        <v>16251</v>
      </c>
      <c r="E6005" s="54" t="s">
        <v>16252</v>
      </c>
      <c r="F6005" s="55">
        <v>146</v>
      </c>
      <c r="G6005" s="56">
        <f t="shared" si="187"/>
        <v>146</v>
      </c>
    </row>
    <row r="6006" spans="1:7" ht="42" x14ac:dyDescent="0.25">
      <c r="A6006" s="47" t="s">
        <v>16253</v>
      </c>
      <c r="B6006" s="47" t="s">
        <v>16254</v>
      </c>
      <c r="C6006" s="57" t="str">
        <f t="shared" si="186"/>
        <v>Formula</v>
      </c>
      <c r="D6006" s="47" t="s">
        <v>16255</v>
      </c>
      <c r="E6006" s="47" t="s">
        <v>16256</v>
      </c>
      <c r="F6006" s="53">
        <v>126</v>
      </c>
      <c r="G6006" s="56">
        <f t="shared" si="187"/>
        <v>126</v>
      </c>
    </row>
    <row r="6007" spans="1:7" ht="42" x14ac:dyDescent="0.25">
      <c r="A6007" s="54" t="s">
        <v>16257</v>
      </c>
      <c r="B6007" s="54" t="s">
        <v>16258</v>
      </c>
      <c r="C6007" s="57" t="str">
        <f t="shared" si="186"/>
        <v>Formula</v>
      </c>
      <c r="D6007" s="54" t="s">
        <v>16259</v>
      </c>
      <c r="E6007" s="54" t="s">
        <v>4944</v>
      </c>
      <c r="F6007" s="55">
        <v>100</v>
      </c>
      <c r="G6007" s="56">
        <f t="shared" si="187"/>
        <v>100</v>
      </c>
    </row>
    <row r="6008" spans="1:7" ht="42" x14ac:dyDescent="0.25">
      <c r="A6008" s="47" t="s">
        <v>16260</v>
      </c>
      <c r="B6008" s="47" t="s">
        <v>16261</v>
      </c>
      <c r="C6008" s="57" t="str">
        <f t="shared" si="186"/>
        <v>Formula</v>
      </c>
      <c r="D6008" s="47" t="s">
        <v>16262</v>
      </c>
      <c r="E6008" s="47" t="s">
        <v>4944</v>
      </c>
      <c r="F6008" s="53">
        <v>80</v>
      </c>
      <c r="G6008" s="56">
        <f t="shared" si="187"/>
        <v>80</v>
      </c>
    </row>
    <row r="6009" spans="1:7" ht="42" x14ac:dyDescent="0.25">
      <c r="A6009" s="54" t="s">
        <v>16263</v>
      </c>
      <c r="B6009" s="54" t="s">
        <v>16264</v>
      </c>
      <c r="C6009" s="57" t="str">
        <f t="shared" si="186"/>
        <v>Formula</v>
      </c>
      <c r="D6009" s="54" t="s">
        <v>16265</v>
      </c>
      <c r="E6009" s="54" t="s">
        <v>16266</v>
      </c>
      <c r="F6009" s="55">
        <v>78</v>
      </c>
      <c r="G6009" s="56">
        <f t="shared" si="187"/>
        <v>78</v>
      </c>
    </row>
    <row r="6010" spans="1:7" ht="42" x14ac:dyDescent="0.25">
      <c r="A6010" s="47" t="s">
        <v>16267</v>
      </c>
      <c r="B6010" s="47" t="s">
        <v>16268</v>
      </c>
      <c r="C6010" s="57" t="str">
        <f t="shared" si="186"/>
        <v>Formula</v>
      </c>
      <c r="D6010" s="47" t="s">
        <v>16269</v>
      </c>
      <c r="E6010" s="47" t="s">
        <v>4944</v>
      </c>
      <c r="F6010" s="53">
        <v>150</v>
      </c>
      <c r="G6010" s="56">
        <f t="shared" si="187"/>
        <v>150</v>
      </c>
    </row>
    <row r="6011" spans="1:7" ht="42" x14ac:dyDescent="0.25">
      <c r="A6011" s="54" t="s">
        <v>16270</v>
      </c>
      <c r="B6011" s="54" t="s">
        <v>16271</v>
      </c>
      <c r="C6011" s="57" t="str">
        <f t="shared" si="186"/>
        <v>Formula</v>
      </c>
      <c r="D6011" s="54" t="s">
        <v>16272</v>
      </c>
      <c r="E6011" s="54" t="s">
        <v>16273</v>
      </c>
      <c r="F6011" s="55">
        <v>138</v>
      </c>
      <c r="G6011" s="56">
        <f t="shared" si="187"/>
        <v>138</v>
      </c>
    </row>
    <row r="6012" spans="1:7" ht="42" x14ac:dyDescent="0.25">
      <c r="A6012" s="47" t="s">
        <v>16274</v>
      </c>
      <c r="B6012" s="47" t="s">
        <v>16275</v>
      </c>
      <c r="C6012" s="57" t="str">
        <f t="shared" si="186"/>
        <v>Formula</v>
      </c>
      <c r="D6012" s="47" t="s">
        <v>16276</v>
      </c>
      <c r="E6012" s="47" t="s">
        <v>16277</v>
      </c>
      <c r="F6012" s="53">
        <v>60</v>
      </c>
      <c r="G6012" s="56">
        <f t="shared" si="187"/>
        <v>60</v>
      </c>
    </row>
    <row r="6013" spans="1:7" ht="52.5" x14ac:dyDescent="0.25">
      <c r="A6013" s="54" t="s">
        <v>16278</v>
      </c>
      <c r="B6013" s="54" t="s">
        <v>16279</v>
      </c>
      <c r="C6013" s="57" t="str">
        <f t="shared" si="186"/>
        <v>Formula</v>
      </c>
      <c r="D6013" s="54" t="s">
        <v>16280</v>
      </c>
      <c r="E6013" s="54" t="s">
        <v>16281</v>
      </c>
      <c r="F6013" s="55">
        <v>216</v>
      </c>
      <c r="G6013" s="56">
        <f t="shared" si="187"/>
        <v>398</v>
      </c>
    </row>
    <row r="6014" spans="1:7" ht="52.5" x14ac:dyDescent="0.25">
      <c r="A6014" s="47" t="s">
        <v>16282</v>
      </c>
      <c r="B6014" s="47" t="s">
        <v>16279</v>
      </c>
      <c r="C6014" s="57" t="str">
        <f t="shared" si="186"/>
        <v>Formula</v>
      </c>
      <c r="D6014" s="47" t="s">
        <v>16280</v>
      </c>
      <c r="E6014" s="47" t="s">
        <v>16283</v>
      </c>
      <c r="F6014" s="53">
        <v>182</v>
      </c>
      <c r="G6014" s="56">
        <f t="shared" si="187"/>
        <v>398</v>
      </c>
    </row>
    <row r="6015" spans="1:7" ht="52.5" x14ac:dyDescent="0.25">
      <c r="A6015" s="54" t="s">
        <v>16284</v>
      </c>
      <c r="B6015" s="54" t="s">
        <v>16285</v>
      </c>
      <c r="C6015" s="57" t="str">
        <f t="shared" si="186"/>
        <v>Formula</v>
      </c>
      <c r="D6015" s="54" t="s">
        <v>16286</v>
      </c>
      <c r="E6015" s="54" t="s">
        <v>16287</v>
      </c>
      <c r="F6015" s="55">
        <v>20</v>
      </c>
      <c r="G6015" s="56">
        <f t="shared" si="187"/>
        <v>20</v>
      </c>
    </row>
    <row r="6016" spans="1:7" ht="42" x14ac:dyDescent="0.25">
      <c r="A6016" s="47" t="s">
        <v>16288</v>
      </c>
      <c r="B6016" s="47" t="s">
        <v>16289</v>
      </c>
      <c r="C6016" s="57" t="str">
        <f t="shared" si="186"/>
        <v>Formula</v>
      </c>
      <c r="D6016" s="47" t="s">
        <v>16290</v>
      </c>
      <c r="E6016" s="47" t="s">
        <v>4944</v>
      </c>
      <c r="F6016" s="53">
        <v>164</v>
      </c>
      <c r="G6016" s="56">
        <f t="shared" si="187"/>
        <v>166</v>
      </c>
    </row>
    <row r="6017" spans="1:7" ht="42" x14ac:dyDescent="0.25">
      <c r="A6017" s="54" t="s">
        <v>16291</v>
      </c>
      <c r="B6017" s="54" t="s">
        <v>16289</v>
      </c>
      <c r="C6017" s="57" t="str">
        <f t="shared" si="186"/>
        <v>Formula</v>
      </c>
      <c r="D6017" s="54" t="s">
        <v>16290</v>
      </c>
      <c r="E6017" s="54" t="s">
        <v>16292</v>
      </c>
      <c r="F6017" s="55">
        <v>2</v>
      </c>
      <c r="G6017" s="56">
        <f t="shared" si="187"/>
        <v>166</v>
      </c>
    </row>
    <row r="6018" spans="1:7" ht="42" x14ac:dyDescent="0.25">
      <c r="A6018" s="47" t="s">
        <v>16293</v>
      </c>
      <c r="B6018" s="47" t="s">
        <v>16294</v>
      </c>
      <c r="C6018" s="57" t="str">
        <f t="shared" si="186"/>
        <v>Formula</v>
      </c>
      <c r="D6018" s="47" t="s">
        <v>16295</v>
      </c>
      <c r="E6018" s="47" t="s">
        <v>16296</v>
      </c>
      <c r="F6018" s="53">
        <v>28</v>
      </c>
      <c r="G6018" s="56">
        <f t="shared" si="187"/>
        <v>28</v>
      </c>
    </row>
    <row r="6019" spans="1:7" ht="52.5" x14ac:dyDescent="0.25">
      <c r="A6019" s="54" t="s">
        <v>16297</v>
      </c>
      <c r="B6019" s="54" t="s">
        <v>16298</v>
      </c>
      <c r="C6019" s="57" t="str">
        <f t="shared" ref="C6019:C6082" si="188">IF(ISTEXT(VLOOKUP(B6019,$I$2:$I$11,1,FALSE)),"Alt sub","Formula")</f>
        <v>Formula</v>
      </c>
      <c r="D6019" s="54" t="s">
        <v>16299</v>
      </c>
      <c r="E6019" s="54" t="s">
        <v>4944</v>
      </c>
      <c r="F6019" s="55">
        <v>90</v>
      </c>
      <c r="G6019" s="56">
        <f t="shared" ref="G6019:G6082" si="189">SUMIF(B:B,B6019,F:F)</f>
        <v>90</v>
      </c>
    </row>
    <row r="6020" spans="1:7" ht="42" x14ac:dyDescent="0.25">
      <c r="A6020" s="47" t="s">
        <v>16300</v>
      </c>
      <c r="B6020" s="47" t="s">
        <v>16301</v>
      </c>
      <c r="C6020" s="57" t="str">
        <f t="shared" si="188"/>
        <v>Formula</v>
      </c>
      <c r="D6020" s="47" t="s">
        <v>16302</v>
      </c>
      <c r="E6020" s="47" t="s">
        <v>16303</v>
      </c>
      <c r="F6020" s="53">
        <v>45</v>
      </c>
      <c r="G6020" s="56">
        <f t="shared" si="189"/>
        <v>45</v>
      </c>
    </row>
    <row r="6021" spans="1:7" ht="42" x14ac:dyDescent="0.25">
      <c r="A6021" s="54" t="s">
        <v>16304</v>
      </c>
      <c r="B6021" s="54" t="s">
        <v>16305</v>
      </c>
      <c r="C6021" s="57" t="str">
        <f t="shared" si="188"/>
        <v>Formula</v>
      </c>
      <c r="D6021" s="54" t="s">
        <v>16306</v>
      </c>
      <c r="E6021" s="54" t="s">
        <v>16307</v>
      </c>
      <c r="F6021" s="55">
        <v>116</v>
      </c>
      <c r="G6021" s="56">
        <f t="shared" si="189"/>
        <v>116</v>
      </c>
    </row>
    <row r="6022" spans="1:7" ht="42" x14ac:dyDescent="0.25">
      <c r="A6022" s="47" t="s">
        <v>16308</v>
      </c>
      <c r="B6022" s="47" t="s">
        <v>16309</v>
      </c>
      <c r="C6022" s="57" t="str">
        <f t="shared" si="188"/>
        <v>Formula</v>
      </c>
      <c r="D6022" s="47" t="s">
        <v>16310</v>
      </c>
      <c r="E6022" s="47" t="s">
        <v>16252</v>
      </c>
      <c r="F6022" s="53">
        <v>25</v>
      </c>
      <c r="G6022" s="56">
        <f t="shared" si="189"/>
        <v>25</v>
      </c>
    </row>
    <row r="6023" spans="1:7" ht="42" x14ac:dyDescent="0.25">
      <c r="A6023" s="54" t="s">
        <v>16311</v>
      </c>
      <c r="B6023" s="54" t="s">
        <v>16312</v>
      </c>
      <c r="C6023" s="57" t="str">
        <f t="shared" si="188"/>
        <v>Formula</v>
      </c>
      <c r="D6023" s="54" t="s">
        <v>16313</v>
      </c>
      <c r="E6023" s="54" t="s">
        <v>16314</v>
      </c>
      <c r="F6023" s="55">
        <v>66</v>
      </c>
      <c r="G6023" s="56">
        <f t="shared" si="189"/>
        <v>66</v>
      </c>
    </row>
    <row r="6024" spans="1:7" ht="42" x14ac:dyDescent="0.25">
      <c r="A6024" s="47" t="s">
        <v>16315</v>
      </c>
      <c r="B6024" s="47" t="s">
        <v>16316</v>
      </c>
      <c r="C6024" s="57" t="str">
        <f t="shared" si="188"/>
        <v>Formula</v>
      </c>
      <c r="D6024" s="47" t="s">
        <v>16317</v>
      </c>
      <c r="E6024" s="47" t="s">
        <v>16318</v>
      </c>
      <c r="F6024" s="53">
        <v>175</v>
      </c>
      <c r="G6024" s="56">
        <f t="shared" si="189"/>
        <v>175</v>
      </c>
    </row>
    <row r="6025" spans="1:7" ht="31.5" x14ac:dyDescent="0.25">
      <c r="A6025" s="54" t="s">
        <v>16319</v>
      </c>
      <c r="B6025" s="54" t="s">
        <v>16320</v>
      </c>
      <c r="C6025" s="57" t="str">
        <f t="shared" si="188"/>
        <v>Formula</v>
      </c>
      <c r="D6025" s="54" t="s">
        <v>16321</v>
      </c>
      <c r="E6025" s="54" t="s">
        <v>16322</v>
      </c>
      <c r="F6025" s="55">
        <v>30</v>
      </c>
      <c r="G6025" s="56">
        <f t="shared" si="189"/>
        <v>30</v>
      </c>
    </row>
    <row r="6026" spans="1:7" ht="31.5" x14ac:dyDescent="0.25">
      <c r="A6026" s="47" t="s">
        <v>16323</v>
      </c>
      <c r="B6026" s="47" t="s">
        <v>16324</v>
      </c>
      <c r="C6026" s="57" t="str">
        <f t="shared" si="188"/>
        <v>Formula</v>
      </c>
      <c r="D6026" s="47" t="s">
        <v>16325</v>
      </c>
      <c r="E6026" s="47" t="s">
        <v>16326</v>
      </c>
      <c r="F6026" s="53">
        <v>50</v>
      </c>
      <c r="G6026" s="56">
        <f t="shared" si="189"/>
        <v>50</v>
      </c>
    </row>
    <row r="6027" spans="1:7" ht="42" x14ac:dyDescent="0.25">
      <c r="A6027" s="54" t="s">
        <v>16327</v>
      </c>
      <c r="B6027" s="54" t="s">
        <v>16328</v>
      </c>
      <c r="C6027" s="57" t="str">
        <f t="shared" si="188"/>
        <v>Formula</v>
      </c>
      <c r="D6027" s="54" t="s">
        <v>16329</v>
      </c>
      <c r="E6027" s="54" t="s">
        <v>16330</v>
      </c>
      <c r="F6027" s="55">
        <v>92</v>
      </c>
      <c r="G6027" s="56">
        <f t="shared" si="189"/>
        <v>92</v>
      </c>
    </row>
    <row r="6028" spans="1:7" ht="42" x14ac:dyDescent="0.25">
      <c r="A6028" s="47" t="s">
        <v>16331</v>
      </c>
      <c r="B6028" s="47" t="s">
        <v>16332</v>
      </c>
      <c r="C6028" s="57" t="str">
        <f t="shared" si="188"/>
        <v>Formula</v>
      </c>
      <c r="D6028" s="47" t="s">
        <v>16333</v>
      </c>
      <c r="E6028" s="47" t="s">
        <v>16334</v>
      </c>
      <c r="F6028" s="53">
        <v>50</v>
      </c>
      <c r="G6028" s="56">
        <f t="shared" si="189"/>
        <v>50</v>
      </c>
    </row>
    <row r="6029" spans="1:7" ht="42" x14ac:dyDescent="0.25">
      <c r="A6029" s="54" t="s">
        <v>16335</v>
      </c>
      <c r="B6029" s="54" t="s">
        <v>16336</v>
      </c>
      <c r="C6029" s="57" t="str">
        <f t="shared" si="188"/>
        <v>Formula</v>
      </c>
      <c r="D6029" s="54" t="s">
        <v>16337</v>
      </c>
      <c r="E6029" s="54" t="s">
        <v>4944</v>
      </c>
      <c r="F6029" s="55">
        <v>25</v>
      </c>
      <c r="G6029" s="56">
        <f t="shared" si="189"/>
        <v>25</v>
      </c>
    </row>
    <row r="6030" spans="1:7" ht="42" x14ac:dyDescent="0.25">
      <c r="A6030" s="47" t="s">
        <v>16338</v>
      </c>
      <c r="B6030" s="47" t="s">
        <v>16339</v>
      </c>
      <c r="C6030" s="57" t="str">
        <f t="shared" si="188"/>
        <v>Formula</v>
      </c>
      <c r="D6030" s="47" t="s">
        <v>16340</v>
      </c>
      <c r="E6030" s="47" t="s">
        <v>4944</v>
      </c>
      <c r="F6030" s="53">
        <v>40</v>
      </c>
      <c r="G6030" s="56">
        <f t="shared" si="189"/>
        <v>40</v>
      </c>
    </row>
    <row r="6031" spans="1:7" ht="52.5" x14ac:dyDescent="0.25">
      <c r="A6031" s="54" t="s">
        <v>16341</v>
      </c>
      <c r="B6031" s="54" t="s">
        <v>16342</v>
      </c>
      <c r="C6031" s="57" t="str">
        <f t="shared" si="188"/>
        <v>Formula</v>
      </c>
      <c r="D6031" s="54" t="s">
        <v>16343</v>
      </c>
      <c r="E6031" s="54" t="s">
        <v>16344</v>
      </c>
      <c r="F6031" s="55">
        <v>354</v>
      </c>
      <c r="G6031" s="56">
        <f t="shared" si="189"/>
        <v>2718</v>
      </c>
    </row>
    <row r="6032" spans="1:7" ht="52.5" x14ac:dyDescent="0.25">
      <c r="A6032" s="47" t="s">
        <v>16345</v>
      </c>
      <c r="B6032" s="47" t="s">
        <v>16342</v>
      </c>
      <c r="C6032" s="57" t="str">
        <f t="shared" si="188"/>
        <v>Formula</v>
      </c>
      <c r="D6032" s="47" t="s">
        <v>16343</v>
      </c>
      <c r="E6032" s="47" t="s">
        <v>308</v>
      </c>
      <c r="F6032" s="53">
        <v>288</v>
      </c>
      <c r="G6032" s="56">
        <f t="shared" si="189"/>
        <v>2718</v>
      </c>
    </row>
    <row r="6033" spans="1:7" ht="52.5" x14ac:dyDescent="0.25">
      <c r="A6033" s="54" t="s">
        <v>16346</v>
      </c>
      <c r="B6033" s="54" t="s">
        <v>16342</v>
      </c>
      <c r="C6033" s="57" t="str">
        <f t="shared" si="188"/>
        <v>Formula</v>
      </c>
      <c r="D6033" s="54" t="s">
        <v>16343</v>
      </c>
      <c r="E6033" s="54" t="s">
        <v>16347</v>
      </c>
      <c r="F6033" s="55">
        <v>302</v>
      </c>
      <c r="G6033" s="56">
        <f t="shared" si="189"/>
        <v>2718</v>
      </c>
    </row>
    <row r="6034" spans="1:7" ht="52.5" x14ac:dyDescent="0.25">
      <c r="A6034" s="47" t="s">
        <v>16348</v>
      </c>
      <c r="B6034" s="47" t="s">
        <v>16342</v>
      </c>
      <c r="C6034" s="57" t="str">
        <f t="shared" si="188"/>
        <v>Formula</v>
      </c>
      <c r="D6034" s="47" t="s">
        <v>16343</v>
      </c>
      <c r="E6034" s="47" t="s">
        <v>16349</v>
      </c>
      <c r="F6034" s="53">
        <v>200</v>
      </c>
      <c r="G6034" s="56">
        <f t="shared" si="189"/>
        <v>2718</v>
      </c>
    </row>
    <row r="6035" spans="1:7" ht="52.5" x14ac:dyDescent="0.25">
      <c r="A6035" s="54" t="s">
        <v>16350</v>
      </c>
      <c r="B6035" s="54" t="s">
        <v>16342</v>
      </c>
      <c r="C6035" s="57" t="str">
        <f t="shared" si="188"/>
        <v>Formula</v>
      </c>
      <c r="D6035" s="54" t="s">
        <v>16343</v>
      </c>
      <c r="E6035" s="54" t="s">
        <v>308</v>
      </c>
      <c r="F6035" s="55">
        <v>448</v>
      </c>
      <c r="G6035" s="56">
        <f t="shared" si="189"/>
        <v>2718</v>
      </c>
    </row>
    <row r="6036" spans="1:7" ht="52.5" x14ac:dyDescent="0.25">
      <c r="A6036" s="47" t="s">
        <v>16351</v>
      </c>
      <c r="B6036" s="47" t="s">
        <v>16342</v>
      </c>
      <c r="C6036" s="57" t="str">
        <f t="shared" si="188"/>
        <v>Formula</v>
      </c>
      <c r="D6036" s="47" t="s">
        <v>16343</v>
      </c>
      <c r="E6036" s="47" t="s">
        <v>16352</v>
      </c>
      <c r="F6036" s="53">
        <v>74</v>
      </c>
      <c r="G6036" s="56">
        <f t="shared" si="189"/>
        <v>2718</v>
      </c>
    </row>
    <row r="6037" spans="1:7" ht="52.5" x14ac:dyDescent="0.25">
      <c r="A6037" s="54" t="s">
        <v>16353</v>
      </c>
      <c r="B6037" s="54" t="s">
        <v>16342</v>
      </c>
      <c r="C6037" s="57" t="str">
        <f t="shared" si="188"/>
        <v>Formula</v>
      </c>
      <c r="D6037" s="54" t="s">
        <v>16343</v>
      </c>
      <c r="E6037" s="54" t="s">
        <v>16354</v>
      </c>
      <c r="F6037" s="55">
        <v>312</v>
      </c>
      <c r="G6037" s="56">
        <f t="shared" si="189"/>
        <v>2718</v>
      </c>
    </row>
    <row r="6038" spans="1:7" ht="52.5" x14ac:dyDescent="0.25">
      <c r="A6038" s="47" t="s">
        <v>16355</v>
      </c>
      <c r="B6038" s="47" t="s">
        <v>16342</v>
      </c>
      <c r="C6038" s="57" t="str">
        <f t="shared" si="188"/>
        <v>Formula</v>
      </c>
      <c r="D6038" s="47" t="s">
        <v>16343</v>
      </c>
      <c r="E6038" s="47" t="s">
        <v>308</v>
      </c>
      <c r="F6038" s="53">
        <v>159</v>
      </c>
      <c r="G6038" s="56">
        <f t="shared" si="189"/>
        <v>2718</v>
      </c>
    </row>
    <row r="6039" spans="1:7" ht="52.5" x14ac:dyDescent="0.25">
      <c r="A6039" s="54" t="s">
        <v>16356</v>
      </c>
      <c r="B6039" s="54" t="s">
        <v>16342</v>
      </c>
      <c r="C6039" s="57" t="str">
        <f t="shared" si="188"/>
        <v>Formula</v>
      </c>
      <c r="D6039" s="54" t="s">
        <v>16343</v>
      </c>
      <c r="E6039" s="54" t="s">
        <v>16357</v>
      </c>
      <c r="F6039" s="55">
        <v>342</v>
      </c>
      <c r="G6039" s="56">
        <f t="shared" si="189"/>
        <v>2718</v>
      </c>
    </row>
    <row r="6040" spans="1:7" ht="52.5" x14ac:dyDescent="0.25">
      <c r="A6040" s="47" t="s">
        <v>16358</v>
      </c>
      <c r="B6040" s="47" t="s">
        <v>16342</v>
      </c>
      <c r="C6040" s="57" t="str">
        <f t="shared" si="188"/>
        <v>Formula</v>
      </c>
      <c r="D6040" s="47" t="s">
        <v>16343</v>
      </c>
      <c r="E6040" s="47" t="s">
        <v>16359</v>
      </c>
      <c r="F6040" s="53">
        <v>239</v>
      </c>
      <c r="G6040" s="56">
        <f t="shared" si="189"/>
        <v>2718</v>
      </c>
    </row>
    <row r="6041" spans="1:7" ht="42" x14ac:dyDescent="0.25">
      <c r="A6041" s="54" t="s">
        <v>16360</v>
      </c>
      <c r="B6041" s="54" t="s">
        <v>16361</v>
      </c>
      <c r="C6041" s="57" t="str">
        <f t="shared" si="188"/>
        <v>Formula</v>
      </c>
      <c r="D6041" s="54" t="s">
        <v>16362</v>
      </c>
      <c r="E6041" s="54" t="s">
        <v>16363</v>
      </c>
      <c r="F6041" s="55">
        <v>36</v>
      </c>
      <c r="G6041" s="56">
        <f t="shared" si="189"/>
        <v>36</v>
      </c>
    </row>
    <row r="6042" spans="1:7" ht="42" x14ac:dyDescent="0.25">
      <c r="A6042" s="47" t="s">
        <v>16364</v>
      </c>
      <c r="B6042" s="47" t="s">
        <v>16365</v>
      </c>
      <c r="C6042" s="57" t="str">
        <f t="shared" si="188"/>
        <v>Formula</v>
      </c>
      <c r="D6042" s="47" t="s">
        <v>16366</v>
      </c>
      <c r="E6042" s="47" t="s">
        <v>16367</v>
      </c>
      <c r="F6042" s="53">
        <v>200</v>
      </c>
      <c r="G6042" s="56">
        <f t="shared" si="189"/>
        <v>200</v>
      </c>
    </row>
    <row r="6043" spans="1:7" ht="42" x14ac:dyDescent="0.25">
      <c r="A6043" s="54" t="s">
        <v>16368</v>
      </c>
      <c r="B6043" s="54" t="s">
        <v>16369</v>
      </c>
      <c r="C6043" s="57" t="str">
        <f t="shared" si="188"/>
        <v>Formula</v>
      </c>
      <c r="D6043" s="54" t="s">
        <v>16370</v>
      </c>
      <c r="E6043" s="54" t="s">
        <v>16371</v>
      </c>
      <c r="F6043" s="55">
        <v>149</v>
      </c>
      <c r="G6043" s="56">
        <f t="shared" si="189"/>
        <v>296</v>
      </c>
    </row>
    <row r="6044" spans="1:7" ht="42" x14ac:dyDescent="0.25">
      <c r="A6044" s="47" t="s">
        <v>16372</v>
      </c>
      <c r="B6044" s="47" t="s">
        <v>16369</v>
      </c>
      <c r="C6044" s="57" t="str">
        <f t="shared" si="188"/>
        <v>Formula</v>
      </c>
      <c r="D6044" s="47" t="s">
        <v>16370</v>
      </c>
      <c r="E6044" s="47" t="s">
        <v>16373</v>
      </c>
      <c r="F6044" s="53">
        <v>147</v>
      </c>
      <c r="G6044" s="56">
        <f t="shared" si="189"/>
        <v>296</v>
      </c>
    </row>
    <row r="6045" spans="1:7" ht="42" x14ac:dyDescent="0.25">
      <c r="A6045" s="54" t="s">
        <v>16374</v>
      </c>
      <c r="B6045" s="54" t="s">
        <v>16375</v>
      </c>
      <c r="C6045" s="57" t="str">
        <f t="shared" si="188"/>
        <v>Formula</v>
      </c>
      <c r="D6045" s="54" t="s">
        <v>16376</v>
      </c>
      <c r="E6045" s="54" t="s">
        <v>16377</v>
      </c>
      <c r="F6045" s="55">
        <v>28</v>
      </c>
      <c r="G6045" s="56">
        <f t="shared" si="189"/>
        <v>28</v>
      </c>
    </row>
    <row r="6046" spans="1:7" ht="42" x14ac:dyDescent="0.25">
      <c r="A6046" s="47" t="s">
        <v>16378</v>
      </c>
      <c r="B6046" s="47" t="s">
        <v>16379</v>
      </c>
      <c r="C6046" s="57" t="str">
        <f t="shared" si="188"/>
        <v>Formula</v>
      </c>
      <c r="D6046" s="47" t="s">
        <v>16380</v>
      </c>
      <c r="E6046" s="47" t="s">
        <v>4944</v>
      </c>
      <c r="F6046" s="53">
        <v>80</v>
      </c>
      <c r="G6046" s="56">
        <f t="shared" si="189"/>
        <v>80</v>
      </c>
    </row>
    <row r="6047" spans="1:7" ht="42" x14ac:dyDescent="0.25">
      <c r="A6047" s="54" t="s">
        <v>16381</v>
      </c>
      <c r="B6047" s="54" t="s">
        <v>16382</v>
      </c>
      <c r="C6047" s="57" t="str">
        <f t="shared" si="188"/>
        <v>Formula</v>
      </c>
      <c r="D6047" s="54" t="s">
        <v>16383</v>
      </c>
      <c r="E6047" s="54" t="s">
        <v>16384</v>
      </c>
      <c r="F6047" s="55">
        <v>148</v>
      </c>
      <c r="G6047" s="56">
        <f t="shared" si="189"/>
        <v>148</v>
      </c>
    </row>
    <row r="6048" spans="1:7" ht="42" x14ac:dyDescent="0.25">
      <c r="A6048" s="47" t="s">
        <v>16385</v>
      </c>
      <c r="B6048" s="47" t="s">
        <v>16386</v>
      </c>
      <c r="C6048" s="57" t="str">
        <f t="shared" si="188"/>
        <v>Formula</v>
      </c>
      <c r="D6048" s="47" t="s">
        <v>16387</v>
      </c>
      <c r="E6048" s="47" t="s">
        <v>16388</v>
      </c>
      <c r="F6048" s="53">
        <v>40</v>
      </c>
      <c r="G6048" s="56">
        <f t="shared" si="189"/>
        <v>40</v>
      </c>
    </row>
    <row r="6049" spans="1:7" ht="42" x14ac:dyDescent="0.25">
      <c r="A6049" s="54" t="s">
        <v>16389</v>
      </c>
      <c r="B6049" s="54" t="s">
        <v>16390</v>
      </c>
      <c r="C6049" s="57" t="str">
        <f t="shared" si="188"/>
        <v>Formula</v>
      </c>
      <c r="D6049" s="54" t="s">
        <v>16391</v>
      </c>
      <c r="E6049" s="54" t="s">
        <v>16367</v>
      </c>
      <c r="F6049" s="55">
        <v>36</v>
      </c>
      <c r="G6049" s="56">
        <f t="shared" si="189"/>
        <v>36</v>
      </c>
    </row>
    <row r="6050" spans="1:7" ht="42" x14ac:dyDescent="0.25">
      <c r="A6050" s="47" t="s">
        <v>16392</v>
      </c>
      <c r="B6050" s="47" t="s">
        <v>16393</v>
      </c>
      <c r="C6050" s="57" t="str">
        <f t="shared" si="188"/>
        <v>Formula</v>
      </c>
      <c r="D6050" s="47" t="s">
        <v>16394</v>
      </c>
      <c r="E6050" s="47" t="s">
        <v>16395</v>
      </c>
      <c r="F6050" s="53">
        <v>150</v>
      </c>
      <c r="G6050" s="56">
        <f t="shared" si="189"/>
        <v>150</v>
      </c>
    </row>
    <row r="6051" spans="1:7" ht="42" x14ac:dyDescent="0.25">
      <c r="A6051" s="54" t="s">
        <v>16396</v>
      </c>
      <c r="B6051" s="54" t="s">
        <v>16397</v>
      </c>
      <c r="C6051" s="57" t="str">
        <f t="shared" si="188"/>
        <v>Formula</v>
      </c>
      <c r="D6051" s="54" t="s">
        <v>16398</v>
      </c>
      <c r="E6051" s="54" t="s">
        <v>16399</v>
      </c>
      <c r="F6051" s="55">
        <v>30</v>
      </c>
      <c r="G6051" s="56">
        <f t="shared" si="189"/>
        <v>30</v>
      </c>
    </row>
    <row r="6052" spans="1:7" ht="42" x14ac:dyDescent="0.25">
      <c r="A6052" s="47" t="s">
        <v>16400</v>
      </c>
      <c r="B6052" s="47" t="s">
        <v>16401</v>
      </c>
      <c r="C6052" s="57" t="str">
        <f t="shared" si="188"/>
        <v>Formula</v>
      </c>
      <c r="D6052" s="47" t="s">
        <v>16402</v>
      </c>
      <c r="E6052" s="47" t="s">
        <v>16403</v>
      </c>
      <c r="F6052" s="53">
        <v>32</v>
      </c>
      <c r="G6052" s="56">
        <f t="shared" si="189"/>
        <v>32</v>
      </c>
    </row>
    <row r="6053" spans="1:7" ht="42" x14ac:dyDescent="0.25">
      <c r="A6053" s="54" t="s">
        <v>16404</v>
      </c>
      <c r="B6053" s="54" t="s">
        <v>16405</v>
      </c>
      <c r="C6053" s="57" t="str">
        <f t="shared" si="188"/>
        <v>Formula</v>
      </c>
      <c r="D6053" s="54" t="s">
        <v>16406</v>
      </c>
      <c r="E6053" s="54" t="s">
        <v>16367</v>
      </c>
      <c r="F6053" s="55">
        <v>56</v>
      </c>
      <c r="G6053" s="56">
        <f t="shared" si="189"/>
        <v>56</v>
      </c>
    </row>
    <row r="6054" spans="1:7" ht="42" x14ac:dyDescent="0.25">
      <c r="A6054" s="47" t="s">
        <v>16407</v>
      </c>
      <c r="B6054" s="47" t="s">
        <v>16408</v>
      </c>
      <c r="C6054" s="57" t="str">
        <f t="shared" si="188"/>
        <v>Formula</v>
      </c>
      <c r="D6054" s="47" t="s">
        <v>16409</v>
      </c>
      <c r="E6054" s="47" t="s">
        <v>16410</v>
      </c>
      <c r="F6054" s="53">
        <v>82</v>
      </c>
      <c r="G6054" s="56">
        <f t="shared" si="189"/>
        <v>82</v>
      </c>
    </row>
    <row r="6055" spans="1:7" ht="42" x14ac:dyDescent="0.25">
      <c r="A6055" s="54" t="s">
        <v>16411</v>
      </c>
      <c r="B6055" s="54" t="s">
        <v>16412</v>
      </c>
      <c r="C6055" s="57" t="str">
        <f t="shared" si="188"/>
        <v>Formula</v>
      </c>
      <c r="D6055" s="54" t="s">
        <v>16413</v>
      </c>
      <c r="E6055" s="54" t="s">
        <v>16414</v>
      </c>
      <c r="F6055" s="55">
        <v>40</v>
      </c>
      <c r="G6055" s="56">
        <f t="shared" si="189"/>
        <v>40</v>
      </c>
    </row>
    <row r="6056" spans="1:7" ht="42" x14ac:dyDescent="0.25">
      <c r="A6056" s="47" t="s">
        <v>16415</v>
      </c>
      <c r="B6056" s="47" t="s">
        <v>16416</v>
      </c>
      <c r="C6056" s="57" t="str">
        <f t="shared" si="188"/>
        <v>Formula</v>
      </c>
      <c r="D6056" s="47" t="s">
        <v>16417</v>
      </c>
      <c r="E6056" s="47" t="s">
        <v>16367</v>
      </c>
      <c r="F6056" s="53">
        <v>22</v>
      </c>
      <c r="G6056" s="56">
        <f t="shared" si="189"/>
        <v>22</v>
      </c>
    </row>
    <row r="6057" spans="1:7" ht="42" x14ac:dyDescent="0.25">
      <c r="A6057" s="54" t="s">
        <v>16418</v>
      </c>
      <c r="B6057" s="54" t="s">
        <v>16419</v>
      </c>
      <c r="C6057" s="57" t="str">
        <f t="shared" si="188"/>
        <v>Formula</v>
      </c>
      <c r="D6057" s="54" t="s">
        <v>16420</v>
      </c>
      <c r="E6057" s="54" t="s">
        <v>16367</v>
      </c>
      <c r="F6057" s="55">
        <v>46</v>
      </c>
      <c r="G6057" s="56">
        <f t="shared" si="189"/>
        <v>46</v>
      </c>
    </row>
    <row r="6058" spans="1:7" ht="42" x14ac:dyDescent="0.25">
      <c r="A6058" s="47" t="s">
        <v>16421</v>
      </c>
      <c r="B6058" s="47" t="s">
        <v>16422</v>
      </c>
      <c r="C6058" s="57" t="str">
        <f t="shared" si="188"/>
        <v>Formula</v>
      </c>
      <c r="D6058" s="47" t="s">
        <v>16423</v>
      </c>
      <c r="E6058" s="47" t="s">
        <v>16424</v>
      </c>
      <c r="F6058" s="53">
        <v>135</v>
      </c>
      <c r="G6058" s="56">
        <f t="shared" si="189"/>
        <v>275</v>
      </c>
    </row>
    <row r="6059" spans="1:7" ht="42" x14ac:dyDescent="0.25">
      <c r="A6059" s="54" t="s">
        <v>16425</v>
      </c>
      <c r="B6059" s="54" t="s">
        <v>16422</v>
      </c>
      <c r="C6059" s="57" t="str">
        <f t="shared" si="188"/>
        <v>Formula</v>
      </c>
      <c r="D6059" s="54" t="s">
        <v>16423</v>
      </c>
      <c r="E6059" s="54" t="s">
        <v>16426</v>
      </c>
      <c r="F6059" s="55">
        <v>140</v>
      </c>
      <c r="G6059" s="56">
        <f t="shared" si="189"/>
        <v>275</v>
      </c>
    </row>
    <row r="6060" spans="1:7" ht="42" x14ac:dyDescent="0.25">
      <c r="A6060" s="47" t="s">
        <v>16427</v>
      </c>
      <c r="B6060" s="47" t="s">
        <v>16428</v>
      </c>
      <c r="C6060" s="57" t="str">
        <f t="shared" si="188"/>
        <v>Formula</v>
      </c>
      <c r="D6060" s="47" t="s">
        <v>16429</v>
      </c>
      <c r="E6060" s="47" t="s">
        <v>16367</v>
      </c>
      <c r="F6060" s="53">
        <v>84</v>
      </c>
      <c r="G6060" s="56">
        <f t="shared" si="189"/>
        <v>84</v>
      </c>
    </row>
    <row r="6061" spans="1:7" ht="42" x14ac:dyDescent="0.25">
      <c r="A6061" s="54" t="s">
        <v>16430</v>
      </c>
      <c r="B6061" s="54" t="s">
        <v>16431</v>
      </c>
      <c r="C6061" s="57" t="str">
        <f t="shared" si="188"/>
        <v>Formula</v>
      </c>
      <c r="D6061" s="54" t="s">
        <v>16432</v>
      </c>
      <c r="E6061" s="54" t="s">
        <v>4944</v>
      </c>
      <c r="F6061" s="55">
        <v>36</v>
      </c>
      <c r="G6061" s="56">
        <f t="shared" si="189"/>
        <v>36</v>
      </c>
    </row>
    <row r="6062" spans="1:7" ht="52.5" x14ac:dyDescent="0.25">
      <c r="A6062" s="47" t="s">
        <v>16433</v>
      </c>
      <c r="B6062" s="47" t="s">
        <v>16434</v>
      </c>
      <c r="C6062" s="57" t="str">
        <f t="shared" si="188"/>
        <v>Formula</v>
      </c>
      <c r="D6062" s="47" t="s">
        <v>16435</v>
      </c>
      <c r="E6062" s="47" t="s">
        <v>16436</v>
      </c>
      <c r="F6062" s="53">
        <v>50</v>
      </c>
      <c r="G6062" s="56">
        <f t="shared" si="189"/>
        <v>50</v>
      </c>
    </row>
    <row r="6063" spans="1:7" ht="42" x14ac:dyDescent="0.25">
      <c r="A6063" s="54" t="s">
        <v>16437</v>
      </c>
      <c r="B6063" s="54" t="s">
        <v>16438</v>
      </c>
      <c r="C6063" s="57" t="str">
        <f t="shared" si="188"/>
        <v>Formula</v>
      </c>
      <c r="D6063" s="54" t="s">
        <v>16439</v>
      </c>
      <c r="E6063" s="54" t="s">
        <v>16440</v>
      </c>
      <c r="F6063" s="55">
        <v>24</v>
      </c>
      <c r="G6063" s="56">
        <f t="shared" si="189"/>
        <v>24</v>
      </c>
    </row>
    <row r="6064" spans="1:7" ht="42" x14ac:dyDescent="0.25">
      <c r="A6064" s="47" t="s">
        <v>16441</v>
      </c>
      <c r="B6064" s="47" t="s">
        <v>16442</v>
      </c>
      <c r="C6064" s="57" t="str">
        <f t="shared" si="188"/>
        <v>Formula</v>
      </c>
      <c r="D6064" s="47" t="s">
        <v>16443</v>
      </c>
      <c r="E6064" s="47" t="s">
        <v>16367</v>
      </c>
      <c r="F6064" s="53">
        <v>36</v>
      </c>
      <c r="G6064" s="56">
        <f t="shared" si="189"/>
        <v>36</v>
      </c>
    </row>
    <row r="6065" spans="1:7" ht="42" x14ac:dyDescent="0.25">
      <c r="A6065" s="54" t="s">
        <v>16444</v>
      </c>
      <c r="B6065" s="54" t="s">
        <v>16445</v>
      </c>
      <c r="C6065" s="57" t="str">
        <f t="shared" si="188"/>
        <v>Formula</v>
      </c>
      <c r="D6065" s="54" t="s">
        <v>16446</v>
      </c>
      <c r="E6065" s="54" t="s">
        <v>16447</v>
      </c>
      <c r="F6065" s="55">
        <v>44</v>
      </c>
      <c r="G6065" s="56">
        <f t="shared" si="189"/>
        <v>44</v>
      </c>
    </row>
    <row r="6066" spans="1:7" ht="42" x14ac:dyDescent="0.25">
      <c r="A6066" s="47" t="s">
        <v>16448</v>
      </c>
      <c r="B6066" s="47" t="s">
        <v>16449</v>
      </c>
      <c r="C6066" s="57" t="str">
        <f t="shared" si="188"/>
        <v>Formula</v>
      </c>
      <c r="D6066" s="47" t="s">
        <v>16450</v>
      </c>
      <c r="E6066" s="47" t="s">
        <v>16451</v>
      </c>
      <c r="F6066" s="53">
        <v>59</v>
      </c>
      <c r="G6066" s="56">
        <f t="shared" si="189"/>
        <v>59</v>
      </c>
    </row>
    <row r="6067" spans="1:7" ht="42" x14ac:dyDescent="0.25">
      <c r="A6067" s="54" t="s">
        <v>16452</v>
      </c>
      <c r="B6067" s="54" t="s">
        <v>16453</v>
      </c>
      <c r="C6067" s="57" t="str">
        <f t="shared" si="188"/>
        <v>Formula</v>
      </c>
      <c r="D6067" s="54" t="s">
        <v>16454</v>
      </c>
      <c r="E6067" s="54" t="s">
        <v>16455</v>
      </c>
      <c r="F6067" s="55">
        <v>120</v>
      </c>
      <c r="G6067" s="56">
        <f t="shared" si="189"/>
        <v>120</v>
      </c>
    </row>
    <row r="6068" spans="1:7" ht="42" x14ac:dyDescent="0.25">
      <c r="A6068" s="47" t="s">
        <v>16456</v>
      </c>
      <c r="B6068" s="47" t="s">
        <v>16457</v>
      </c>
      <c r="C6068" s="57" t="str">
        <f t="shared" si="188"/>
        <v>Formula</v>
      </c>
      <c r="D6068" s="47" t="s">
        <v>16458</v>
      </c>
      <c r="E6068" s="47" t="s">
        <v>4944</v>
      </c>
      <c r="F6068" s="53">
        <v>159</v>
      </c>
      <c r="G6068" s="56">
        <f t="shared" si="189"/>
        <v>159</v>
      </c>
    </row>
    <row r="6069" spans="1:7" ht="42" x14ac:dyDescent="0.25">
      <c r="A6069" s="54" t="s">
        <v>16459</v>
      </c>
      <c r="B6069" s="54" t="s">
        <v>16460</v>
      </c>
      <c r="C6069" s="57" t="str">
        <f t="shared" si="188"/>
        <v>Formula</v>
      </c>
      <c r="D6069" s="54" t="s">
        <v>16461</v>
      </c>
      <c r="E6069" s="54" t="s">
        <v>16367</v>
      </c>
      <c r="F6069" s="55">
        <v>30</v>
      </c>
      <c r="G6069" s="56">
        <f t="shared" si="189"/>
        <v>30</v>
      </c>
    </row>
    <row r="6070" spans="1:7" ht="42" x14ac:dyDescent="0.25">
      <c r="A6070" s="47" t="s">
        <v>16462</v>
      </c>
      <c r="B6070" s="47" t="s">
        <v>16463</v>
      </c>
      <c r="C6070" s="57" t="str">
        <f t="shared" si="188"/>
        <v>Formula</v>
      </c>
      <c r="D6070" s="47" t="s">
        <v>16464</v>
      </c>
      <c r="E6070" s="47" t="s">
        <v>16367</v>
      </c>
      <c r="F6070" s="53">
        <v>34</v>
      </c>
      <c r="G6070" s="56">
        <f t="shared" si="189"/>
        <v>34</v>
      </c>
    </row>
    <row r="6071" spans="1:7" ht="42" x14ac:dyDescent="0.25">
      <c r="A6071" s="54" t="s">
        <v>16465</v>
      </c>
      <c r="B6071" s="54" t="s">
        <v>16466</v>
      </c>
      <c r="C6071" s="57" t="str">
        <f t="shared" si="188"/>
        <v>Formula</v>
      </c>
      <c r="D6071" s="54" t="s">
        <v>16467</v>
      </c>
      <c r="E6071" s="54" t="s">
        <v>16468</v>
      </c>
      <c r="F6071" s="55">
        <v>20</v>
      </c>
      <c r="G6071" s="56">
        <f t="shared" si="189"/>
        <v>20</v>
      </c>
    </row>
    <row r="6072" spans="1:7" ht="42" x14ac:dyDescent="0.25">
      <c r="A6072" s="47" t="s">
        <v>16469</v>
      </c>
      <c r="B6072" s="47" t="s">
        <v>16470</v>
      </c>
      <c r="C6072" s="57" t="str">
        <f t="shared" si="188"/>
        <v>Formula</v>
      </c>
      <c r="D6072" s="47" t="s">
        <v>16471</v>
      </c>
      <c r="E6072" s="47" t="s">
        <v>16472</v>
      </c>
      <c r="F6072" s="53">
        <v>24</v>
      </c>
      <c r="G6072" s="56">
        <f t="shared" si="189"/>
        <v>24</v>
      </c>
    </row>
    <row r="6073" spans="1:7" ht="42" x14ac:dyDescent="0.25">
      <c r="A6073" s="54" t="s">
        <v>16473</v>
      </c>
      <c r="B6073" s="54" t="s">
        <v>16474</v>
      </c>
      <c r="C6073" s="57" t="str">
        <f t="shared" si="188"/>
        <v>Formula</v>
      </c>
      <c r="D6073" s="54" t="s">
        <v>16475</v>
      </c>
      <c r="E6073" s="54" t="s">
        <v>16367</v>
      </c>
      <c r="F6073" s="55">
        <v>51</v>
      </c>
      <c r="G6073" s="56">
        <f t="shared" si="189"/>
        <v>51</v>
      </c>
    </row>
    <row r="6074" spans="1:7" ht="42" x14ac:dyDescent="0.25">
      <c r="A6074" s="47" t="s">
        <v>16476</v>
      </c>
      <c r="B6074" s="47" t="s">
        <v>16477</v>
      </c>
      <c r="C6074" s="57" t="str">
        <f t="shared" si="188"/>
        <v>Formula</v>
      </c>
      <c r="D6074" s="47" t="s">
        <v>16478</v>
      </c>
      <c r="E6074" s="47" t="s">
        <v>16479</v>
      </c>
      <c r="F6074" s="53">
        <v>39</v>
      </c>
      <c r="G6074" s="56">
        <f t="shared" si="189"/>
        <v>39</v>
      </c>
    </row>
    <row r="6075" spans="1:7" ht="42" x14ac:dyDescent="0.25">
      <c r="A6075" s="54" t="s">
        <v>16480</v>
      </c>
      <c r="B6075" s="54" t="s">
        <v>16481</v>
      </c>
      <c r="C6075" s="57" t="str">
        <f t="shared" si="188"/>
        <v>Formula</v>
      </c>
      <c r="D6075" s="54" t="s">
        <v>16482</v>
      </c>
      <c r="E6075" s="54" t="s">
        <v>16483</v>
      </c>
      <c r="F6075" s="55">
        <v>46</v>
      </c>
      <c r="G6075" s="56">
        <f t="shared" si="189"/>
        <v>46</v>
      </c>
    </row>
    <row r="6076" spans="1:7" ht="42" x14ac:dyDescent="0.25">
      <c r="A6076" s="47" t="s">
        <v>16484</v>
      </c>
      <c r="B6076" s="47" t="s">
        <v>16485</v>
      </c>
      <c r="C6076" s="57" t="str">
        <f t="shared" si="188"/>
        <v>Formula</v>
      </c>
      <c r="D6076" s="47" t="s">
        <v>16486</v>
      </c>
      <c r="E6076" s="47" t="s">
        <v>16487</v>
      </c>
      <c r="F6076" s="53">
        <v>8</v>
      </c>
      <c r="G6076" s="56">
        <f t="shared" si="189"/>
        <v>8</v>
      </c>
    </row>
    <row r="6077" spans="1:7" ht="42" x14ac:dyDescent="0.25">
      <c r="A6077" s="54" t="s">
        <v>16488</v>
      </c>
      <c r="B6077" s="54" t="s">
        <v>16489</v>
      </c>
      <c r="C6077" s="57" t="str">
        <f t="shared" si="188"/>
        <v>Formula</v>
      </c>
      <c r="D6077" s="54" t="s">
        <v>16490</v>
      </c>
      <c r="E6077" s="54" t="s">
        <v>16491</v>
      </c>
      <c r="F6077" s="55">
        <v>226</v>
      </c>
      <c r="G6077" s="56">
        <f t="shared" si="189"/>
        <v>226</v>
      </c>
    </row>
    <row r="6078" spans="1:7" ht="42" x14ac:dyDescent="0.25">
      <c r="A6078" s="47" t="s">
        <v>16492</v>
      </c>
      <c r="B6078" s="47" t="s">
        <v>16493</v>
      </c>
      <c r="C6078" s="57" t="str">
        <f t="shared" si="188"/>
        <v>Formula</v>
      </c>
      <c r="D6078" s="47" t="s">
        <v>16494</v>
      </c>
      <c r="E6078" s="47" t="s">
        <v>16367</v>
      </c>
      <c r="F6078" s="53">
        <v>16</v>
      </c>
      <c r="G6078" s="56">
        <f t="shared" si="189"/>
        <v>16</v>
      </c>
    </row>
    <row r="6079" spans="1:7" ht="42" x14ac:dyDescent="0.25">
      <c r="A6079" s="54" t="s">
        <v>16495</v>
      </c>
      <c r="B6079" s="54" t="s">
        <v>16496</v>
      </c>
      <c r="C6079" s="57" t="str">
        <f t="shared" si="188"/>
        <v>Formula</v>
      </c>
      <c r="D6079" s="54" t="s">
        <v>16497</v>
      </c>
      <c r="E6079" s="54" t="s">
        <v>16498</v>
      </c>
      <c r="F6079" s="55">
        <v>70</v>
      </c>
      <c r="G6079" s="56">
        <f t="shared" si="189"/>
        <v>70</v>
      </c>
    </row>
    <row r="6080" spans="1:7" ht="42" x14ac:dyDescent="0.25">
      <c r="A6080" s="47" t="s">
        <v>16499</v>
      </c>
      <c r="B6080" s="47" t="s">
        <v>16500</v>
      </c>
      <c r="C6080" s="57" t="str">
        <f t="shared" si="188"/>
        <v>Formula</v>
      </c>
      <c r="D6080" s="47" t="s">
        <v>16501</v>
      </c>
      <c r="E6080" s="47" t="s">
        <v>16367</v>
      </c>
      <c r="F6080" s="53">
        <v>44</v>
      </c>
      <c r="G6080" s="56">
        <f t="shared" si="189"/>
        <v>44</v>
      </c>
    </row>
    <row r="6081" spans="1:7" ht="42" x14ac:dyDescent="0.25">
      <c r="A6081" s="54" t="s">
        <v>16502</v>
      </c>
      <c r="B6081" s="54" t="s">
        <v>16503</v>
      </c>
      <c r="C6081" s="57" t="str">
        <f t="shared" si="188"/>
        <v>Formula</v>
      </c>
      <c r="D6081" s="54" t="s">
        <v>16504</v>
      </c>
      <c r="E6081" s="54" t="s">
        <v>16505</v>
      </c>
      <c r="F6081" s="55">
        <v>12</v>
      </c>
      <c r="G6081" s="56">
        <f t="shared" si="189"/>
        <v>12</v>
      </c>
    </row>
    <row r="6082" spans="1:7" ht="42" x14ac:dyDescent="0.25">
      <c r="A6082" s="47" t="s">
        <v>16506</v>
      </c>
      <c r="B6082" s="47" t="s">
        <v>16507</v>
      </c>
      <c r="C6082" s="57" t="str">
        <f t="shared" si="188"/>
        <v>Formula</v>
      </c>
      <c r="D6082" s="47" t="s">
        <v>16508</v>
      </c>
      <c r="E6082" s="47" t="s">
        <v>16367</v>
      </c>
      <c r="F6082" s="53">
        <v>8</v>
      </c>
      <c r="G6082" s="56">
        <f t="shared" si="189"/>
        <v>8</v>
      </c>
    </row>
    <row r="6083" spans="1:7" ht="42" x14ac:dyDescent="0.25">
      <c r="A6083" s="54" t="s">
        <v>16509</v>
      </c>
      <c r="B6083" s="54" t="s">
        <v>16510</v>
      </c>
      <c r="C6083" s="57" t="str">
        <f t="shared" ref="C6083:C6146" si="190">IF(ISTEXT(VLOOKUP(B6083,$I$2:$I$11,1,FALSE)),"Alt sub","Formula")</f>
        <v>Formula</v>
      </c>
      <c r="D6083" s="54" t="s">
        <v>16511</v>
      </c>
      <c r="E6083" s="54" t="s">
        <v>16512</v>
      </c>
      <c r="F6083" s="55">
        <v>159</v>
      </c>
      <c r="G6083" s="56">
        <f t="shared" ref="G6083:G6146" si="191">SUMIF(B:B,B6083,F:F)</f>
        <v>159</v>
      </c>
    </row>
    <row r="6084" spans="1:7" ht="42" x14ac:dyDescent="0.25">
      <c r="A6084" s="47" t="s">
        <v>16513</v>
      </c>
      <c r="B6084" s="47" t="s">
        <v>16514</v>
      </c>
      <c r="C6084" s="57" t="str">
        <f t="shared" si="190"/>
        <v>Formula</v>
      </c>
      <c r="D6084" s="47" t="s">
        <v>16515</v>
      </c>
      <c r="E6084" s="47" t="s">
        <v>16516</v>
      </c>
      <c r="F6084" s="53">
        <v>46</v>
      </c>
      <c r="G6084" s="56">
        <f t="shared" si="191"/>
        <v>46</v>
      </c>
    </row>
    <row r="6085" spans="1:7" ht="42" x14ac:dyDescent="0.25">
      <c r="A6085" s="54" t="s">
        <v>16517</v>
      </c>
      <c r="B6085" s="54" t="s">
        <v>16518</v>
      </c>
      <c r="C6085" s="57" t="str">
        <f t="shared" si="190"/>
        <v>Formula</v>
      </c>
      <c r="D6085" s="54" t="s">
        <v>16519</v>
      </c>
      <c r="E6085" s="54" t="s">
        <v>16367</v>
      </c>
      <c r="F6085" s="55">
        <v>26</v>
      </c>
      <c r="G6085" s="56">
        <f t="shared" si="191"/>
        <v>26</v>
      </c>
    </row>
    <row r="6086" spans="1:7" ht="42" x14ac:dyDescent="0.25">
      <c r="A6086" s="47" t="s">
        <v>16520</v>
      </c>
      <c r="B6086" s="47" t="s">
        <v>16521</v>
      </c>
      <c r="C6086" s="57" t="str">
        <f t="shared" si="190"/>
        <v>Formula</v>
      </c>
      <c r="D6086" s="47" t="s">
        <v>16522</v>
      </c>
      <c r="E6086" s="47" t="s">
        <v>16367</v>
      </c>
      <c r="F6086" s="53">
        <v>38</v>
      </c>
      <c r="G6086" s="56">
        <f t="shared" si="191"/>
        <v>38</v>
      </c>
    </row>
    <row r="6087" spans="1:7" ht="42" x14ac:dyDescent="0.25">
      <c r="A6087" s="54" t="s">
        <v>16523</v>
      </c>
      <c r="B6087" s="54" t="s">
        <v>16524</v>
      </c>
      <c r="C6087" s="57" t="str">
        <f t="shared" si="190"/>
        <v>Formula</v>
      </c>
      <c r="D6087" s="54" t="s">
        <v>16525</v>
      </c>
      <c r="E6087" s="54" t="s">
        <v>16367</v>
      </c>
      <c r="F6087" s="55">
        <v>16</v>
      </c>
      <c r="G6087" s="56">
        <f t="shared" si="191"/>
        <v>16</v>
      </c>
    </row>
    <row r="6088" spans="1:7" ht="42" x14ac:dyDescent="0.25">
      <c r="A6088" s="47" t="s">
        <v>16526</v>
      </c>
      <c r="B6088" s="47" t="s">
        <v>16527</v>
      </c>
      <c r="C6088" s="57" t="str">
        <f t="shared" si="190"/>
        <v>Formula</v>
      </c>
      <c r="D6088" s="47" t="s">
        <v>16528</v>
      </c>
      <c r="E6088" s="47" t="s">
        <v>16367</v>
      </c>
      <c r="F6088" s="53">
        <v>125</v>
      </c>
      <c r="G6088" s="56">
        <f t="shared" si="191"/>
        <v>274</v>
      </c>
    </row>
    <row r="6089" spans="1:7" ht="42" x14ac:dyDescent="0.25">
      <c r="A6089" s="54" t="s">
        <v>16529</v>
      </c>
      <c r="B6089" s="54" t="s">
        <v>16527</v>
      </c>
      <c r="C6089" s="57" t="str">
        <f t="shared" si="190"/>
        <v>Formula</v>
      </c>
      <c r="D6089" s="54" t="s">
        <v>16528</v>
      </c>
      <c r="E6089" s="54" t="s">
        <v>16367</v>
      </c>
      <c r="F6089" s="55">
        <v>86</v>
      </c>
      <c r="G6089" s="56">
        <f t="shared" si="191"/>
        <v>274</v>
      </c>
    </row>
    <row r="6090" spans="1:7" ht="42" x14ac:dyDescent="0.25">
      <c r="A6090" s="47" t="s">
        <v>16530</v>
      </c>
      <c r="B6090" s="47" t="s">
        <v>16527</v>
      </c>
      <c r="C6090" s="57" t="str">
        <f t="shared" si="190"/>
        <v>Formula</v>
      </c>
      <c r="D6090" s="47" t="s">
        <v>16528</v>
      </c>
      <c r="E6090" s="47" t="s">
        <v>16367</v>
      </c>
      <c r="F6090" s="53">
        <v>63</v>
      </c>
      <c r="G6090" s="56">
        <f t="shared" si="191"/>
        <v>274</v>
      </c>
    </row>
    <row r="6091" spans="1:7" ht="42" x14ac:dyDescent="0.25">
      <c r="A6091" s="54" t="s">
        <v>16531</v>
      </c>
      <c r="B6091" s="54" t="s">
        <v>16532</v>
      </c>
      <c r="C6091" s="57" t="str">
        <f t="shared" si="190"/>
        <v>Formula</v>
      </c>
      <c r="D6091" s="54" t="s">
        <v>10407</v>
      </c>
      <c r="E6091" s="54" t="s">
        <v>16533</v>
      </c>
      <c r="F6091" s="55">
        <v>34</v>
      </c>
      <c r="G6091" s="56">
        <f t="shared" si="191"/>
        <v>34</v>
      </c>
    </row>
    <row r="6092" spans="1:7" ht="42" x14ac:dyDescent="0.25">
      <c r="A6092" s="47" t="s">
        <v>16534</v>
      </c>
      <c r="B6092" s="47" t="s">
        <v>16535</v>
      </c>
      <c r="C6092" s="57" t="str">
        <f t="shared" si="190"/>
        <v>Formula</v>
      </c>
      <c r="D6092" s="47" t="s">
        <v>16536</v>
      </c>
      <c r="E6092" s="47" t="s">
        <v>4944</v>
      </c>
      <c r="F6092" s="53">
        <v>14</v>
      </c>
      <c r="G6092" s="56">
        <f t="shared" si="191"/>
        <v>14</v>
      </c>
    </row>
    <row r="6093" spans="1:7" ht="52.5" x14ac:dyDescent="0.25">
      <c r="A6093" s="54" t="s">
        <v>16537</v>
      </c>
      <c r="B6093" s="54" t="s">
        <v>16538</v>
      </c>
      <c r="C6093" s="57" t="str">
        <f t="shared" si="190"/>
        <v>Formula</v>
      </c>
      <c r="D6093" s="54" t="s">
        <v>16539</v>
      </c>
      <c r="E6093" s="54" t="s">
        <v>16540</v>
      </c>
      <c r="F6093" s="55">
        <v>28</v>
      </c>
      <c r="G6093" s="56">
        <f t="shared" si="191"/>
        <v>28</v>
      </c>
    </row>
    <row r="6094" spans="1:7" ht="42" x14ac:dyDescent="0.25">
      <c r="A6094" s="47" t="s">
        <v>16541</v>
      </c>
      <c r="B6094" s="47" t="s">
        <v>16542</v>
      </c>
      <c r="C6094" s="57" t="str">
        <f t="shared" si="190"/>
        <v>Formula</v>
      </c>
      <c r="D6094" s="47" t="s">
        <v>16543</v>
      </c>
      <c r="E6094" s="47" t="s">
        <v>16544</v>
      </c>
      <c r="F6094" s="53">
        <v>36</v>
      </c>
      <c r="G6094" s="56">
        <f t="shared" si="191"/>
        <v>36</v>
      </c>
    </row>
    <row r="6095" spans="1:7" ht="42" x14ac:dyDescent="0.25">
      <c r="A6095" s="54" t="s">
        <v>16545</v>
      </c>
      <c r="B6095" s="54" t="s">
        <v>16546</v>
      </c>
      <c r="C6095" s="57" t="str">
        <f t="shared" si="190"/>
        <v>Formula</v>
      </c>
      <c r="D6095" s="54" t="s">
        <v>16547</v>
      </c>
      <c r="E6095" s="54" t="s">
        <v>16548</v>
      </c>
      <c r="F6095" s="55">
        <v>80</v>
      </c>
      <c r="G6095" s="56">
        <f t="shared" si="191"/>
        <v>80</v>
      </c>
    </row>
    <row r="6096" spans="1:7" ht="42" x14ac:dyDescent="0.25">
      <c r="A6096" s="47" t="s">
        <v>16549</v>
      </c>
      <c r="B6096" s="47" t="s">
        <v>16550</v>
      </c>
      <c r="C6096" s="57" t="str">
        <f t="shared" si="190"/>
        <v>Formula</v>
      </c>
      <c r="D6096" s="47" t="s">
        <v>16551</v>
      </c>
      <c r="E6096" s="47" t="s">
        <v>16367</v>
      </c>
      <c r="F6096" s="53">
        <v>22</v>
      </c>
      <c r="G6096" s="56">
        <f t="shared" si="191"/>
        <v>22</v>
      </c>
    </row>
    <row r="6097" spans="1:7" ht="42" x14ac:dyDescent="0.25">
      <c r="A6097" s="54" t="s">
        <v>16552</v>
      </c>
      <c r="B6097" s="54" t="s">
        <v>16553</v>
      </c>
      <c r="C6097" s="57" t="str">
        <f t="shared" si="190"/>
        <v>Formula</v>
      </c>
      <c r="D6097" s="54" t="s">
        <v>11446</v>
      </c>
      <c r="E6097" s="54" t="s">
        <v>16554</v>
      </c>
      <c r="F6097" s="55">
        <v>30</v>
      </c>
      <c r="G6097" s="56">
        <f t="shared" si="191"/>
        <v>30</v>
      </c>
    </row>
    <row r="6098" spans="1:7" ht="42" x14ac:dyDescent="0.25">
      <c r="A6098" s="47" t="s">
        <v>16555</v>
      </c>
      <c r="B6098" s="47" t="s">
        <v>16556</v>
      </c>
      <c r="C6098" s="57" t="str">
        <f t="shared" si="190"/>
        <v>Formula</v>
      </c>
      <c r="D6098" s="47" t="s">
        <v>16557</v>
      </c>
      <c r="E6098" s="47" t="s">
        <v>16558</v>
      </c>
      <c r="F6098" s="53">
        <v>12</v>
      </c>
      <c r="G6098" s="56">
        <f t="shared" si="191"/>
        <v>12</v>
      </c>
    </row>
    <row r="6099" spans="1:7" ht="42" x14ac:dyDescent="0.25">
      <c r="A6099" s="54" t="s">
        <v>16559</v>
      </c>
      <c r="B6099" s="54" t="s">
        <v>16560</v>
      </c>
      <c r="C6099" s="57" t="str">
        <f t="shared" si="190"/>
        <v>Formula</v>
      </c>
      <c r="D6099" s="54" t="s">
        <v>16561</v>
      </c>
      <c r="E6099" s="54" t="s">
        <v>16562</v>
      </c>
      <c r="F6099" s="55">
        <v>18</v>
      </c>
      <c r="G6099" s="56">
        <f t="shared" si="191"/>
        <v>18</v>
      </c>
    </row>
    <row r="6100" spans="1:7" ht="42" x14ac:dyDescent="0.25">
      <c r="A6100" s="47" t="s">
        <v>16563</v>
      </c>
      <c r="B6100" s="47" t="s">
        <v>16564</v>
      </c>
      <c r="C6100" s="57" t="str">
        <f t="shared" si="190"/>
        <v>Formula</v>
      </c>
      <c r="D6100" s="47" t="s">
        <v>16565</v>
      </c>
      <c r="E6100" s="47" t="s">
        <v>16367</v>
      </c>
      <c r="F6100" s="53">
        <v>44</v>
      </c>
      <c r="G6100" s="56">
        <f t="shared" si="191"/>
        <v>44</v>
      </c>
    </row>
    <row r="6101" spans="1:7" ht="42" x14ac:dyDescent="0.25">
      <c r="A6101" s="54" t="s">
        <v>17871</v>
      </c>
      <c r="B6101" s="54" t="s">
        <v>16567</v>
      </c>
      <c r="C6101" s="57" t="str">
        <f t="shared" si="190"/>
        <v>Formula</v>
      </c>
      <c r="D6101" s="54" t="s">
        <v>16568</v>
      </c>
      <c r="E6101" s="54" t="s">
        <v>17872</v>
      </c>
      <c r="F6101" s="55">
        <v>141</v>
      </c>
      <c r="G6101" s="56">
        <f t="shared" si="191"/>
        <v>497</v>
      </c>
    </row>
    <row r="6102" spans="1:7" ht="42" x14ac:dyDescent="0.25">
      <c r="A6102" s="47" t="s">
        <v>17875</v>
      </c>
      <c r="B6102" s="47" t="s">
        <v>16567</v>
      </c>
      <c r="C6102" s="57" t="str">
        <f t="shared" si="190"/>
        <v>Formula</v>
      </c>
      <c r="D6102" s="47" t="s">
        <v>16568</v>
      </c>
      <c r="E6102" s="47" t="s">
        <v>17876</v>
      </c>
      <c r="F6102" s="53">
        <v>106</v>
      </c>
      <c r="G6102" s="56">
        <f t="shared" si="191"/>
        <v>497</v>
      </c>
    </row>
    <row r="6103" spans="1:7" ht="42" x14ac:dyDescent="0.25">
      <c r="A6103" s="54" t="s">
        <v>16566</v>
      </c>
      <c r="B6103" s="54" t="s">
        <v>16567</v>
      </c>
      <c r="C6103" s="57" t="str">
        <f t="shared" si="190"/>
        <v>Formula</v>
      </c>
      <c r="D6103" s="54" t="s">
        <v>16568</v>
      </c>
      <c r="E6103" s="54" t="s">
        <v>16569</v>
      </c>
      <c r="F6103" s="55">
        <v>150</v>
      </c>
      <c r="G6103" s="56">
        <f t="shared" si="191"/>
        <v>497</v>
      </c>
    </row>
    <row r="6104" spans="1:7" ht="42" x14ac:dyDescent="0.25">
      <c r="A6104" s="47" t="s">
        <v>16570</v>
      </c>
      <c r="B6104" s="47" t="s">
        <v>16567</v>
      </c>
      <c r="C6104" s="57" t="str">
        <f t="shared" si="190"/>
        <v>Formula</v>
      </c>
      <c r="D6104" s="47" t="s">
        <v>16568</v>
      </c>
      <c r="E6104" s="47" t="s">
        <v>16571</v>
      </c>
      <c r="F6104" s="53">
        <v>100</v>
      </c>
      <c r="G6104" s="56">
        <f t="shared" si="191"/>
        <v>497</v>
      </c>
    </row>
    <row r="6105" spans="1:7" ht="42" x14ac:dyDescent="0.25">
      <c r="A6105" s="54" t="s">
        <v>16572</v>
      </c>
      <c r="B6105" s="54" t="s">
        <v>16573</v>
      </c>
      <c r="C6105" s="57" t="str">
        <f t="shared" si="190"/>
        <v>Formula</v>
      </c>
      <c r="D6105" s="54" t="s">
        <v>16574</v>
      </c>
      <c r="E6105" s="54" t="s">
        <v>16367</v>
      </c>
      <c r="F6105" s="55">
        <v>50</v>
      </c>
      <c r="G6105" s="56">
        <f t="shared" si="191"/>
        <v>50</v>
      </c>
    </row>
    <row r="6106" spans="1:7" ht="42" x14ac:dyDescent="0.25">
      <c r="A6106" s="47" t="s">
        <v>16575</v>
      </c>
      <c r="B6106" s="47" t="s">
        <v>16576</v>
      </c>
      <c r="C6106" s="57" t="str">
        <f t="shared" si="190"/>
        <v>Formula</v>
      </c>
      <c r="D6106" s="47" t="s">
        <v>16577</v>
      </c>
      <c r="E6106" s="47" t="s">
        <v>16578</v>
      </c>
      <c r="F6106" s="53">
        <v>20</v>
      </c>
      <c r="G6106" s="56">
        <f t="shared" si="191"/>
        <v>20</v>
      </c>
    </row>
    <row r="6107" spans="1:7" ht="42" x14ac:dyDescent="0.25">
      <c r="A6107" s="54" t="s">
        <v>16579</v>
      </c>
      <c r="B6107" s="54" t="s">
        <v>16580</v>
      </c>
      <c r="C6107" s="57" t="str">
        <f t="shared" si="190"/>
        <v>Formula</v>
      </c>
      <c r="D6107" s="54" t="s">
        <v>16581</v>
      </c>
      <c r="E6107" s="54" t="s">
        <v>16367</v>
      </c>
      <c r="F6107" s="55">
        <v>36</v>
      </c>
      <c r="G6107" s="56">
        <f t="shared" si="191"/>
        <v>36</v>
      </c>
    </row>
    <row r="6108" spans="1:7" ht="42" x14ac:dyDescent="0.25">
      <c r="A6108" s="47" t="s">
        <v>16582</v>
      </c>
      <c r="B6108" s="47" t="s">
        <v>16583</v>
      </c>
      <c r="C6108" s="57" t="str">
        <f t="shared" si="190"/>
        <v>Formula</v>
      </c>
      <c r="D6108" s="47" t="s">
        <v>16584</v>
      </c>
      <c r="E6108" s="47" t="s">
        <v>16585</v>
      </c>
      <c r="F6108" s="53">
        <v>95</v>
      </c>
      <c r="G6108" s="56">
        <f t="shared" si="191"/>
        <v>95</v>
      </c>
    </row>
    <row r="6109" spans="1:7" ht="42" x14ac:dyDescent="0.25">
      <c r="A6109" s="54" t="s">
        <v>16586</v>
      </c>
      <c r="B6109" s="54" t="s">
        <v>16587</v>
      </c>
      <c r="C6109" s="57" t="str">
        <f t="shared" si="190"/>
        <v>Formula</v>
      </c>
      <c r="D6109" s="54" t="s">
        <v>16588</v>
      </c>
      <c r="E6109" s="54" t="s">
        <v>16589</v>
      </c>
      <c r="F6109" s="55">
        <v>42</v>
      </c>
      <c r="G6109" s="56">
        <f t="shared" si="191"/>
        <v>42</v>
      </c>
    </row>
    <row r="6110" spans="1:7" ht="42" x14ac:dyDescent="0.25">
      <c r="A6110" s="47" t="s">
        <v>16590</v>
      </c>
      <c r="B6110" s="47" t="s">
        <v>16591</v>
      </c>
      <c r="C6110" s="57" t="str">
        <f t="shared" si="190"/>
        <v>Formula</v>
      </c>
      <c r="D6110" s="47" t="s">
        <v>16592</v>
      </c>
      <c r="E6110" s="47" t="s">
        <v>16367</v>
      </c>
      <c r="F6110" s="53">
        <v>36</v>
      </c>
      <c r="G6110" s="56">
        <f t="shared" si="191"/>
        <v>36</v>
      </c>
    </row>
    <row r="6111" spans="1:7" ht="42" x14ac:dyDescent="0.25">
      <c r="A6111" s="54" t="s">
        <v>16593</v>
      </c>
      <c r="B6111" s="54" t="s">
        <v>16594</v>
      </c>
      <c r="C6111" s="57" t="str">
        <f t="shared" si="190"/>
        <v>Formula</v>
      </c>
      <c r="D6111" s="54" t="s">
        <v>16595</v>
      </c>
      <c r="E6111" s="54" t="s">
        <v>16596</v>
      </c>
      <c r="F6111" s="55">
        <v>53</v>
      </c>
      <c r="G6111" s="56">
        <f t="shared" si="191"/>
        <v>53</v>
      </c>
    </row>
    <row r="6112" spans="1:7" ht="42" x14ac:dyDescent="0.25">
      <c r="A6112" s="47" t="s">
        <v>16597</v>
      </c>
      <c r="B6112" s="47" t="s">
        <v>16598</v>
      </c>
      <c r="C6112" s="57" t="str">
        <f t="shared" si="190"/>
        <v>Formula</v>
      </c>
      <c r="D6112" s="47" t="s">
        <v>7350</v>
      </c>
      <c r="E6112" s="47" t="s">
        <v>16599</v>
      </c>
      <c r="F6112" s="53">
        <v>61</v>
      </c>
      <c r="G6112" s="56">
        <f t="shared" si="191"/>
        <v>61</v>
      </c>
    </row>
    <row r="6113" spans="1:7" ht="42" x14ac:dyDescent="0.25">
      <c r="A6113" s="54" t="s">
        <v>16600</v>
      </c>
      <c r="B6113" s="54" t="s">
        <v>16601</v>
      </c>
      <c r="C6113" s="57" t="str">
        <f t="shared" si="190"/>
        <v>Formula</v>
      </c>
      <c r="D6113" s="54" t="s">
        <v>16602</v>
      </c>
      <c r="E6113" s="54" t="s">
        <v>16367</v>
      </c>
      <c r="F6113" s="55">
        <v>36</v>
      </c>
      <c r="G6113" s="56">
        <f t="shared" si="191"/>
        <v>36</v>
      </c>
    </row>
    <row r="6114" spans="1:7" ht="42" x14ac:dyDescent="0.25">
      <c r="A6114" s="47" t="s">
        <v>16603</v>
      </c>
      <c r="B6114" s="47" t="s">
        <v>16604</v>
      </c>
      <c r="C6114" s="57" t="str">
        <f t="shared" si="190"/>
        <v>Formula</v>
      </c>
      <c r="D6114" s="47" t="s">
        <v>16605</v>
      </c>
      <c r="E6114" s="47" t="s">
        <v>16367</v>
      </c>
      <c r="F6114" s="53">
        <v>32</v>
      </c>
      <c r="G6114" s="56">
        <f t="shared" si="191"/>
        <v>32</v>
      </c>
    </row>
    <row r="6115" spans="1:7" ht="42" x14ac:dyDescent="0.25">
      <c r="A6115" s="54" t="s">
        <v>16606</v>
      </c>
      <c r="B6115" s="54" t="s">
        <v>16607</v>
      </c>
      <c r="C6115" s="57" t="str">
        <f t="shared" si="190"/>
        <v>Formula</v>
      </c>
      <c r="D6115" s="54" t="s">
        <v>16608</v>
      </c>
      <c r="E6115" s="54" t="s">
        <v>16609</v>
      </c>
      <c r="F6115" s="55">
        <v>78</v>
      </c>
      <c r="G6115" s="56">
        <f t="shared" si="191"/>
        <v>78</v>
      </c>
    </row>
    <row r="6116" spans="1:7" ht="42" x14ac:dyDescent="0.25">
      <c r="A6116" s="47" t="s">
        <v>16610</v>
      </c>
      <c r="B6116" s="47" t="s">
        <v>16611</v>
      </c>
      <c r="C6116" s="57" t="str">
        <f t="shared" si="190"/>
        <v>Formula</v>
      </c>
      <c r="D6116" s="47" t="s">
        <v>16612</v>
      </c>
      <c r="E6116" s="47" t="s">
        <v>16613</v>
      </c>
      <c r="F6116" s="53">
        <v>30</v>
      </c>
      <c r="G6116" s="56">
        <f t="shared" si="191"/>
        <v>30</v>
      </c>
    </row>
    <row r="6117" spans="1:7" ht="42" x14ac:dyDescent="0.25">
      <c r="A6117" s="54" t="s">
        <v>16614</v>
      </c>
      <c r="B6117" s="54" t="s">
        <v>16615</v>
      </c>
      <c r="C6117" s="57" t="str">
        <f t="shared" si="190"/>
        <v>Formula</v>
      </c>
      <c r="D6117" s="54" t="s">
        <v>16616</v>
      </c>
      <c r="E6117" s="54" t="s">
        <v>16367</v>
      </c>
      <c r="F6117" s="55">
        <v>265</v>
      </c>
      <c r="G6117" s="56">
        <f t="shared" si="191"/>
        <v>442</v>
      </c>
    </row>
    <row r="6118" spans="1:7" ht="42" x14ac:dyDescent="0.25">
      <c r="A6118" s="47" t="s">
        <v>16617</v>
      </c>
      <c r="B6118" s="47" t="s">
        <v>16615</v>
      </c>
      <c r="C6118" s="57" t="str">
        <f t="shared" si="190"/>
        <v>Formula</v>
      </c>
      <c r="D6118" s="47" t="s">
        <v>16616</v>
      </c>
      <c r="E6118" s="47" t="s">
        <v>16618</v>
      </c>
      <c r="F6118" s="53">
        <v>177</v>
      </c>
      <c r="G6118" s="56">
        <f t="shared" si="191"/>
        <v>442</v>
      </c>
    </row>
    <row r="6119" spans="1:7" ht="42" x14ac:dyDescent="0.25">
      <c r="A6119" s="54" t="s">
        <v>16619</v>
      </c>
      <c r="B6119" s="54" t="s">
        <v>16620</v>
      </c>
      <c r="C6119" s="57" t="str">
        <f t="shared" si="190"/>
        <v>Formula</v>
      </c>
      <c r="D6119" s="54" t="s">
        <v>16621</v>
      </c>
      <c r="E6119" s="54" t="s">
        <v>16367</v>
      </c>
      <c r="F6119" s="55">
        <v>90</v>
      </c>
      <c r="G6119" s="56">
        <f t="shared" si="191"/>
        <v>90</v>
      </c>
    </row>
    <row r="6120" spans="1:7" ht="42" x14ac:dyDescent="0.25">
      <c r="A6120" s="47" t="s">
        <v>16622</v>
      </c>
      <c r="B6120" s="47" t="s">
        <v>16623</v>
      </c>
      <c r="C6120" s="57" t="str">
        <f t="shared" si="190"/>
        <v>Formula</v>
      </c>
      <c r="D6120" s="47" t="s">
        <v>16624</v>
      </c>
      <c r="E6120" s="47" t="s">
        <v>16625</v>
      </c>
      <c r="F6120" s="53">
        <v>22</v>
      </c>
      <c r="G6120" s="56">
        <f t="shared" si="191"/>
        <v>22</v>
      </c>
    </row>
    <row r="6121" spans="1:7" ht="42" x14ac:dyDescent="0.25">
      <c r="A6121" s="54" t="s">
        <v>16626</v>
      </c>
      <c r="B6121" s="54" t="s">
        <v>16627</v>
      </c>
      <c r="C6121" s="57" t="str">
        <f t="shared" si="190"/>
        <v>Formula</v>
      </c>
      <c r="D6121" s="54" t="s">
        <v>16628</v>
      </c>
      <c r="E6121" s="54" t="s">
        <v>16629</v>
      </c>
      <c r="F6121" s="55">
        <v>200</v>
      </c>
      <c r="G6121" s="56">
        <f t="shared" si="191"/>
        <v>400</v>
      </c>
    </row>
    <row r="6122" spans="1:7" ht="42" x14ac:dyDescent="0.25">
      <c r="A6122" s="47" t="s">
        <v>16630</v>
      </c>
      <c r="B6122" s="47" t="s">
        <v>16627</v>
      </c>
      <c r="C6122" s="57" t="str">
        <f t="shared" si="190"/>
        <v>Formula</v>
      </c>
      <c r="D6122" s="47" t="s">
        <v>16628</v>
      </c>
      <c r="E6122" s="47" t="s">
        <v>16631</v>
      </c>
      <c r="F6122" s="53">
        <v>200</v>
      </c>
      <c r="G6122" s="56">
        <f t="shared" si="191"/>
        <v>400</v>
      </c>
    </row>
    <row r="6123" spans="1:7" ht="42" x14ac:dyDescent="0.25">
      <c r="A6123" s="54" t="s">
        <v>16632</v>
      </c>
      <c r="B6123" s="54" t="s">
        <v>16633</v>
      </c>
      <c r="C6123" s="57" t="str">
        <f t="shared" si="190"/>
        <v>Formula</v>
      </c>
      <c r="D6123" s="54" t="s">
        <v>16634</v>
      </c>
      <c r="E6123" s="54" t="s">
        <v>16367</v>
      </c>
      <c r="F6123" s="55">
        <v>18</v>
      </c>
      <c r="G6123" s="56">
        <f t="shared" si="191"/>
        <v>18</v>
      </c>
    </row>
    <row r="6124" spans="1:7" ht="42" x14ac:dyDescent="0.25">
      <c r="A6124" s="47" t="s">
        <v>16635</v>
      </c>
      <c r="B6124" s="47" t="s">
        <v>16636</v>
      </c>
      <c r="C6124" s="57" t="str">
        <f t="shared" si="190"/>
        <v>Formula</v>
      </c>
      <c r="D6124" s="47" t="s">
        <v>16637</v>
      </c>
      <c r="E6124" s="47" t="s">
        <v>16367</v>
      </c>
      <c r="F6124" s="53">
        <v>29</v>
      </c>
      <c r="G6124" s="56">
        <f t="shared" si="191"/>
        <v>29</v>
      </c>
    </row>
    <row r="6125" spans="1:7" ht="42" x14ac:dyDescent="0.25">
      <c r="A6125" s="54" t="s">
        <v>16638</v>
      </c>
      <c r="B6125" s="54" t="s">
        <v>16639</v>
      </c>
      <c r="C6125" s="57" t="str">
        <f t="shared" si="190"/>
        <v>Formula</v>
      </c>
      <c r="D6125" s="54" t="s">
        <v>16640</v>
      </c>
      <c r="E6125" s="54" t="s">
        <v>16641</v>
      </c>
      <c r="F6125" s="55">
        <v>38</v>
      </c>
      <c r="G6125" s="56">
        <f t="shared" si="191"/>
        <v>38</v>
      </c>
    </row>
    <row r="6126" spans="1:7" ht="42" x14ac:dyDescent="0.25">
      <c r="A6126" s="47" t="s">
        <v>16642</v>
      </c>
      <c r="B6126" s="47" t="s">
        <v>16643</v>
      </c>
      <c r="C6126" s="57" t="str">
        <f t="shared" si="190"/>
        <v>Formula</v>
      </c>
      <c r="D6126" s="47" t="s">
        <v>16644</v>
      </c>
      <c r="E6126" s="47" t="s">
        <v>16645</v>
      </c>
      <c r="F6126" s="53">
        <v>60</v>
      </c>
      <c r="G6126" s="56">
        <f t="shared" si="191"/>
        <v>60</v>
      </c>
    </row>
    <row r="6127" spans="1:7" ht="52.5" x14ac:dyDescent="0.25">
      <c r="A6127" s="54" t="s">
        <v>16646</v>
      </c>
      <c r="B6127" s="54" t="s">
        <v>16647</v>
      </c>
      <c r="C6127" s="57" t="str">
        <f t="shared" si="190"/>
        <v>Formula</v>
      </c>
      <c r="D6127" s="54" t="s">
        <v>16648</v>
      </c>
      <c r="E6127" s="54" t="s">
        <v>16649</v>
      </c>
      <c r="F6127" s="55">
        <v>16</v>
      </c>
      <c r="G6127" s="56">
        <f t="shared" si="191"/>
        <v>16</v>
      </c>
    </row>
    <row r="6128" spans="1:7" ht="42" x14ac:dyDescent="0.25">
      <c r="A6128" s="47" t="s">
        <v>16650</v>
      </c>
      <c r="B6128" s="47" t="s">
        <v>16651</v>
      </c>
      <c r="C6128" s="57" t="str">
        <f t="shared" si="190"/>
        <v>Formula</v>
      </c>
      <c r="D6128" s="47" t="s">
        <v>16652</v>
      </c>
      <c r="E6128" s="47" t="s">
        <v>16653</v>
      </c>
      <c r="F6128" s="53">
        <v>177</v>
      </c>
      <c r="G6128" s="56">
        <f t="shared" si="191"/>
        <v>177</v>
      </c>
    </row>
    <row r="6129" spans="1:7" ht="42" x14ac:dyDescent="0.25">
      <c r="A6129" s="54" t="s">
        <v>16654</v>
      </c>
      <c r="B6129" s="54" t="s">
        <v>16655</v>
      </c>
      <c r="C6129" s="57" t="str">
        <f t="shared" si="190"/>
        <v>Formula</v>
      </c>
      <c r="D6129" s="54" t="s">
        <v>16656</v>
      </c>
      <c r="E6129" s="54" t="s">
        <v>4944</v>
      </c>
      <c r="F6129" s="55">
        <v>20</v>
      </c>
      <c r="G6129" s="56">
        <f t="shared" si="191"/>
        <v>20</v>
      </c>
    </row>
    <row r="6130" spans="1:7" ht="42" x14ac:dyDescent="0.25">
      <c r="A6130" s="47" t="s">
        <v>16657</v>
      </c>
      <c r="B6130" s="47" t="s">
        <v>16658</v>
      </c>
      <c r="C6130" s="57" t="str">
        <f t="shared" si="190"/>
        <v>Formula</v>
      </c>
      <c r="D6130" s="47" t="s">
        <v>16659</v>
      </c>
      <c r="E6130" s="47" t="s">
        <v>16367</v>
      </c>
      <c r="F6130" s="53">
        <v>22</v>
      </c>
      <c r="G6130" s="56">
        <f t="shared" si="191"/>
        <v>22</v>
      </c>
    </row>
    <row r="6131" spans="1:7" ht="42" x14ac:dyDescent="0.25">
      <c r="A6131" s="54" t="s">
        <v>16660</v>
      </c>
      <c r="B6131" s="54" t="s">
        <v>16661</v>
      </c>
      <c r="C6131" s="57" t="str">
        <f t="shared" si="190"/>
        <v>Formula</v>
      </c>
      <c r="D6131" s="54" t="s">
        <v>16662</v>
      </c>
      <c r="E6131" s="54" t="s">
        <v>4944</v>
      </c>
      <c r="F6131" s="55">
        <v>64</v>
      </c>
      <c r="G6131" s="56">
        <f t="shared" si="191"/>
        <v>64</v>
      </c>
    </row>
    <row r="6132" spans="1:7" ht="42" x14ac:dyDescent="0.25">
      <c r="A6132" s="47" t="s">
        <v>16663</v>
      </c>
      <c r="B6132" s="47" t="s">
        <v>16664</v>
      </c>
      <c r="C6132" s="57" t="str">
        <f t="shared" si="190"/>
        <v>Formula</v>
      </c>
      <c r="D6132" s="47" t="s">
        <v>16665</v>
      </c>
      <c r="E6132" s="47" t="s">
        <v>16666</v>
      </c>
      <c r="F6132" s="53">
        <v>20</v>
      </c>
      <c r="G6132" s="56">
        <f t="shared" si="191"/>
        <v>20</v>
      </c>
    </row>
    <row r="6133" spans="1:7" ht="42" x14ac:dyDescent="0.25">
      <c r="A6133" s="54" t="s">
        <v>16667</v>
      </c>
      <c r="B6133" s="54" t="s">
        <v>16668</v>
      </c>
      <c r="C6133" s="57" t="str">
        <f t="shared" si="190"/>
        <v>Formula</v>
      </c>
      <c r="D6133" s="54" t="s">
        <v>16669</v>
      </c>
      <c r="E6133" s="54" t="s">
        <v>16367</v>
      </c>
      <c r="F6133" s="55">
        <v>30</v>
      </c>
      <c r="G6133" s="56">
        <f t="shared" si="191"/>
        <v>30</v>
      </c>
    </row>
    <row r="6134" spans="1:7" ht="42" x14ac:dyDescent="0.25">
      <c r="A6134" s="47" t="s">
        <v>16670</v>
      </c>
      <c r="B6134" s="47" t="s">
        <v>16671</v>
      </c>
      <c r="C6134" s="57" t="str">
        <f t="shared" si="190"/>
        <v>Formula</v>
      </c>
      <c r="D6134" s="47" t="s">
        <v>16672</v>
      </c>
      <c r="E6134" s="47" t="s">
        <v>16673</v>
      </c>
      <c r="F6134" s="53">
        <v>18</v>
      </c>
      <c r="G6134" s="56">
        <f t="shared" si="191"/>
        <v>18</v>
      </c>
    </row>
    <row r="6135" spans="1:7" ht="42" x14ac:dyDescent="0.25">
      <c r="A6135" s="54" t="s">
        <v>16674</v>
      </c>
      <c r="B6135" s="54" t="s">
        <v>16675</v>
      </c>
      <c r="C6135" s="57" t="str">
        <f t="shared" si="190"/>
        <v>Formula</v>
      </c>
      <c r="D6135" s="54" t="s">
        <v>16676</v>
      </c>
      <c r="E6135" s="54" t="s">
        <v>16677</v>
      </c>
      <c r="F6135" s="55">
        <v>129</v>
      </c>
      <c r="G6135" s="56">
        <f t="shared" si="191"/>
        <v>280</v>
      </c>
    </row>
    <row r="6136" spans="1:7" ht="42" x14ac:dyDescent="0.25">
      <c r="A6136" s="47" t="s">
        <v>16678</v>
      </c>
      <c r="B6136" s="47" t="s">
        <v>16675</v>
      </c>
      <c r="C6136" s="57" t="str">
        <f t="shared" si="190"/>
        <v>Formula</v>
      </c>
      <c r="D6136" s="47" t="s">
        <v>16676</v>
      </c>
      <c r="E6136" s="47" t="s">
        <v>16677</v>
      </c>
      <c r="F6136" s="53">
        <v>151</v>
      </c>
      <c r="G6136" s="56">
        <f t="shared" si="191"/>
        <v>280</v>
      </c>
    </row>
    <row r="6137" spans="1:7" ht="42" x14ac:dyDescent="0.25">
      <c r="A6137" s="54" t="s">
        <v>16679</v>
      </c>
      <c r="B6137" s="54" t="s">
        <v>16680</v>
      </c>
      <c r="C6137" s="57" t="str">
        <f t="shared" si="190"/>
        <v>Formula</v>
      </c>
      <c r="D6137" s="54" t="s">
        <v>16681</v>
      </c>
      <c r="E6137" s="54" t="s">
        <v>16367</v>
      </c>
      <c r="F6137" s="55">
        <v>121</v>
      </c>
      <c r="G6137" s="56">
        <f t="shared" si="191"/>
        <v>121</v>
      </c>
    </row>
    <row r="6138" spans="1:7" ht="63" x14ac:dyDescent="0.25">
      <c r="A6138" s="47" t="s">
        <v>16682</v>
      </c>
      <c r="B6138" s="47" t="s">
        <v>16683</v>
      </c>
      <c r="C6138" s="57" t="str">
        <f t="shared" si="190"/>
        <v>Formula</v>
      </c>
      <c r="D6138" s="47" t="s">
        <v>16684</v>
      </c>
      <c r="E6138" s="47" t="s">
        <v>16685</v>
      </c>
      <c r="F6138" s="53">
        <v>130</v>
      </c>
      <c r="G6138" s="56">
        <f t="shared" si="191"/>
        <v>130</v>
      </c>
    </row>
    <row r="6139" spans="1:7" ht="42" x14ac:dyDescent="0.25">
      <c r="A6139" s="54" t="s">
        <v>16686</v>
      </c>
      <c r="B6139" s="54" t="s">
        <v>16687</v>
      </c>
      <c r="C6139" s="57" t="str">
        <f t="shared" si="190"/>
        <v>Formula</v>
      </c>
      <c r="D6139" s="54" t="s">
        <v>16688</v>
      </c>
      <c r="E6139" s="54" t="s">
        <v>16689</v>
      </c>
      <c r="F6139" s="55">
        <v>40</v>
      </c>
      <c r="G6139" s="56">
        <f t="shared" si="191"/>
        <v>40</v>
      </c>
    </row>
    <row r="6140" spans="1:7" ht="52.5" x14ac:dyDescent="0.25">
      <c r="A6140" s="47" t="s">
        <v>16690</v>
      </c>
      <c r="B6140" s="47" t="s">
        <v>16691</v>
      </c>
      <c r="C6140" s="57" t="str">
        <f t="shared" si="190"/>
        <v>Formula</v>
      </c>
      <c r="D6140" s="47" t="s">
        <v>16692</v>
      </c>
      <c r="E6140" s="47" t="s">
        <v>16693</v>
      </c>
      <c r="F6140" s="53">
        <v>34</v>
      </c>
      <c r="G6140" s="56">
        <f t="shared" si="191"/>
        <v>34</v>
      </c>
    </row>
    <row r="6141" spans="1:7" ht="63" x14ac:dyDescent="0.25">
      <c r="A6141" s="54" t="s">
        <v>16694</v>
      </c>
      <c r="B6141" s="54" t="s">
        <v>16695</v>
      </c>
      <c r="C6141" s="57" t="str">
        <f t="shared" si="190"/>
        <v>Formula</v>
      </c>
      <c r="D6141" s="54" t="s">
        <v>16696</v>
      </c>
      <c r="E6141" s="54" t="s">
        <v>16367</v>
      </c>
      <c r="F6141" s="55">
        <v>32</v>
      </c>
      <c r="G6141" s="56">
        <f t="shared" si="191"/>
        <v>32</v>
      </c>
    </row>
    <row r="6142" spans="1:7" ht="63" x14ac:dyDescent="0.25">
      <c r="A6142" s="47" t="s">
        <v>16697</v>
      </c>
      <c r="B6142" s="47" t="s">
        <v>16698</v>
      </c>
      <c r="C6142" s="57" t="str">
        <f t="shared" si="190"/>
        <v>Formula</v>
      </c>
      <c r="D6142" s="47" t="s">
        <v>16699</v>
      </c>
      <c r="E6142" s="47" t="s">
        <v>16700</v>
      </c>
      <c r="F6142" s="53">
        <v>83</v>
      </c>
      <c r="G6142" s="56">
        <f t="shared" si="191"/>
        <v>83</v>
      </c>
    </row>
    <row r="6143" spans="1:7" ht="42" x14ac:dyDescent="0.25">
      <c r="A6143" s="54" t="s">
        <v>16701</v>
      </c>
      <c r="B6143" s="54" t="s">
        <v>16702</v>
      </c>
      <c r="C6143" s="57" t="str">
        <f t="shared" si="190"/>
        <v>Formula</v>
      </c>
      <c r="D6143" s="54" t="s">
        <v>16703</v>
      </c>
      <c r="E6143" s="54" t="s">
        <v>16704</v>
      </c>
      <c r="F6143" s="55">
        <v>173</v>
      </c>
      <c r="G6143" s="56">
        <f t="shared" si="191"/>
        <v>173</v>
      </c>
    </row>
    <row r="6144" spans="1:7" ht="42" x14ac:dyDescent="0.25">
      <c r="A6144" s="47" t="s">
        <v>16705</v>
      </c>
      <c r="B6144" s="47" t="s">
        <v>16706</v>
      </c>
      <c r="C6144" s="57" t="str">
        <f t="shared" si="190"/>
        <v>Formula</v>
      </c>
      <c r="D6144" s="47" t="s">
        <v>16707</v>
      </c>
      <c r="E6144" s="47" t="s">
        <v>16367</v>
      </c>
      <c r="F6144" s="53">
        <v>50</v>
      </c>
      <c r="G6144" s="56">
        <f t="shared" si="191"/>
        <v>50</v>
      </c>
    </row>
    <row r="6145" spans="1:7" ht="42" x14ac:dyDescent="0.25">
      <c r="A6145" s="54" t="s">
        <v>16708</v>
      </c>
      <c r="B6145" s="54" t="s">
        <v>16709</v>
      </c>
      <c r="C6145" s="57" t="str">
        <f t="shared" si="190"/>
        <v>Formula</v>
      </c>
      <c r="D6145" s="54" t="s">
        <v>16710</v>
      </c>
      <c r="E6145" s="54" t="s">
        <v>16711</v>
      </c>
      <c r="F6145" s="55">
        <v>135</v>
      </c>
      <c r="G6145" s="56">
        <f t="shared" si="191"/>
        <v>135</v>
      </c>
    </row>
    <row r="6146" spans="1:7" ht="42" x14ac:dyDescent="0.25">
      <c r="A6146" s="47" t="s">
        <v>16712</v>
      </c>
      <c r="B6146" s="47" t="s">
        <v>16713</v>
      </c>
      <c r="C6146" s="57" t="str">
        <f t="shared" si="190"/>
        <v>Formula</v>
      </c>
      <c r="D6146" s="47" t="s">
        <v>16714</v>
      </c>
      <c r="E6146" s="47" t="s">
        <v>16715</v>
      </c>
      <c r="F6146" s="53">
        <v>25</v>
      </c>
      <c r="G6146" s="56">
        <f t="shared" si="191"/>
        <v>25</v>
      </c>
    </row>
    <row r="6147" spans="1:7" ht="42" x14ac:dyDescent="0.25">
      <c r="A6147" s="54" t="s">
        <v>16716</v>
      </c>
      <c r="B6147" s="54" t="s">
        <v>16717</v>
      </c>
      <c r="C6147" s="57" t="str">
        <f t="shared" ref="C6147:C6210" si="192">IF(ISTEXT(VLOOKUP(B6147,$I$2:$I$11,1,FALSE)),"Alt sub","Formula")</f>
        <v>Formula</v>
      </c>
      <c r="D6147" s="54" t="s">
        <v>16718</v>
      </c>
      <c r="E6147" s="54" t="s">
        <v>16719</v>
      </c>
      <c r="F6147" s="55">
        <v>63</v>
      </c>
      <c r="G6147" s="56">
        <f t="shared" ref="G6147:G6210" si="193">SUMIF(B:B,B6147,F:F)</f>
        <v>63</v>
      </c>
    </row>
    <row r="6148" spans="1:7" ht="52.5" x14ac:dyDescent="0.25">
      <c r="A6148" s="47" t="s">
        <v>16720</v>
      </c>
      <c r="B6148" s="47" t="s">
        <v>16721</v>
      </c>
      <c r="C6148" s="57" t="str">
        <f t="shared" si="192"/>
        <v>Formula</v>
      </c>
      <c r="D6148" s="47" t="s">
        <v>16722</v>
      </c>
      <c r="E6148" s="47" t="s">
        <v>16723</v>
      </c>
      <c r="F6148" s="53">
        <v>61</v>
      </c>
      <c r="G6148" s="56">
        <f t="shared" si="193"/>
        <v>61</v>
      </c>
    </row>
    <row r="6149" spans="1:7" ht="42" x14ac:dyDescent="0.25">
      <c r="A6149" s="54" t="s">
        <v>16724</v>
      </c>
      <c r="B6149" s="54" t="s">
        <v>16725</v>
      </c>
      <c r="C6149" s="57" t="str">
        <f t="shared" si="192"/>
        <v>Formula</v>
      </c>
      <c r="D6149" s="54" t="s">
        <v>16726</v>
      </c>
      <c r="E6149" s="54" t="s">
        <v>16727</v>
      </c>
      <c r="F6149" s="55">
        <v>100</v>
      </c>
      <c r="G6149" s="56">
        <f t="shared" si="193"/>
        <v>100</v>
      </c>
    </row>
    <row r="6150" spans="1:7" ht="52.5" x14ac:dyDescent="0.25">
      <c r="A6150" s="47" t="s">
        <v>16728</v>
      </c>
      <c r="B6150" s="47" t="s">
        <v>16729</v>
      </c>
      <c r="C6150" s="57" t="str">
        <f t="shared" si="192"/>
        <v>Formula</v>
      </c>
      <c r="D6150" s="47" t="s">
        <v>16730</v>
      </c>
      <c r="E6150" s="47" t="s">
        <v>16731</v>
      </c>
      <c r="F6150" s="53">
        <v>40</v>
      </c>
      <c r="G6150" s="56">
        <f t="shared" si="193"/>
        <v>40</v>
      </c>
    </row>
    <row r="6151" spans="1:7" ht="42" x14ac:dyDescent="0.25">
      <c r="A6151" s="54" t="s">
        <v>16732</v>
      </c>
      <c r="B6151" s="54" t="s">
        <v>16733</v>
      </c>
      <c r="C6151" s="57" t="str">
        <f t="shared" si="192"/>
        <v>Formula</v>
      </c>
      <c r="D6151" s="54" t="s">
        <v>16734</v>
      </c>
      <c r="E6151" s="54" t="s">
        <v>16735</v>
      </c>
      <c r="F6151" s="55">
        <v>204</v>
      </c>
      <c r="G6151" s="56">
        <f t="shared" si="193"/>
        <v>624</v>
      </c>
    </row>
    <row r="6152" spans="1:7" ht="42" x14ac:dyDescent="0.25">
      <c r="A6152" s="47" t="s">
        <v>16736</v>
      </c>
      <c r="B6152" s="47" t="s">
        <v>16733</v>
      </c>
      <c r="C6152" s="57" t="str">
        <f t="shared" si="192"/>
        <v>Formula</v>
      </c>
      <c r="D6152" s="47" t="s">
        <v>16734</v>
      </c>
      <c r="E6152" s="47" t="s">
        <v>16737</v>
      </c>
      <c r="F6152" s="53">
        <v>188</v>
      </c>
      <c r="G6152" s="56">
        <f t="shared" si="193"/>
        <v>624</v>
      </c>
    </row>
    <row r="6153" spans="1:7" ht="42" x14ac:dyDescent="0.25">
      <c r="A6153" s="54" t="s">
        <v>16738</v>
      </c>
      <c r="B6153" s="54" t="s">
        <v>16733</v>
      </c>
      <c r="C6153" s="57" t="str">
        <f t="shared" si="192"/>
        <v>Formula</v>
      </c>
      <c r="D6153" s="54" t="s">
        <v>16734</v>
      </c>
      <c r="E6153" s="54" t="s">
        <v>16739</v>
      </c>
      <c r="F6153" s="55">
        <v>110</v>
      </c>
      <c r="G6153" s="56">
        <f t="shared" si="193"/>
        <v>624</v>
      </c>
    </row>
    <row r="6154" spans="1:7" ht="42" x14ac:dyDescent="0.25">
      <c r="A6154" s="47" t="s">
        <v>16740</v>
      </c>
      <c r="B6154" s="47" t="s">
        <v>16733</v>
      </c>
      <c r="C6154" s="57" t="str">
        <f t="shared" si="192"/>
        <v>Formula</v>
      </c>
      <c r="D6154" s="47" t="s">
        <v>16734</v>
      </c>
      <c r="E6154" s="47" t="s">
        <v>16741</v>
      </c>
      <c r="F6154" s="53">
        <v>122</v>
      </c>
      <c r="G6154" s="56">
        <f t="shared" si="193"/>
        <v>624</v>
      </c>
    </row>
    <row r="6155" spans="1:7" ht="31.5" x14ac:dyDescent="0.25">
      <c r="A6155" s="54" t="s">
        <v>16742</v>
      </c>
      <c r="B6155" s="54" t="s">
        <v>16743</v>
      </c>
      <c r="C6155" s="57" t="str">
        <f t="shared" si="192"/>
        <v>Formula</v>
      </c>
      <c r="D6155" s="54" t="s">
        <v>16744</v>
      </c>
      <c r="E6155" s="54" t="s">
        <v>16745</v>
      </c>
      <c r="F6155" s="55">
        <v>204</v>
      </c>
      <c r="G6155" s="56">
        <f t="shared" si="193"/>
        <v>204</v>
      </c>
    </row>
    <row r="6156" spans="1:7" ht="31.5" x14ac:dyDescent="0.25">
      <c r="A6156" s="47" t="s">
        <v>16746</v>
      </c>
      <c r="B6156" s="47" t="s">
        <v>16747</v>
      </c>
      <c r="C6156" s="57" t="str">
        <f t="shared" si="192"/>
        <v>Formula</v>
      </c>
      <c r="D6156" s="47" t="s">
        <v>16748</v>
      </c>
      <c r="E6156" s="47" t="s">
        <v>4944</v>
      </c>
      <c r="F6156" s="53">
        <v>44</v>
      </c>
      <c r="G6156" s="56">
        <f t="shared" si="193"/>
        <v>44</v>
      </c>
    </row>
    <row r="6157" spans="1:7" ht="31.5" x14ac:dyDescent="0.25">
      <c r="A6157" s="54" t="s">
        <v>16749</v>
      </c>
      <c r="B6157" s="54" t="s">
        <v>16750</v>
      </c>
      <c r="C6157" s="57" t="str">
        <f t="shared" si="192"/>
        <v>Formula</v>
      </c>
      <c r="D6157" s="54" t="s">
        <v>16751</v>
      </c>
      <c r="E6157" s="54" t="s">
        <v>16752</v>
      </c>
      <c r="F6157" s="55">
        <v>72</v>
      </c>
      <c r="G6157" s="56">
        <f t="shared" si="193"/>
        <v>72</v>
      </c>
    </row>
    <row r="6158" spans="1:7" ht="31.5" x14ac:dyDescent="0.25">
      <c r="A6158" s="47" t="s">
        <v>16753</v>
      </c>
      <c r="B6158" s="47" t="s">
        <v>16754</v>
      </c>
      <c r="C6158" s="57" t="str">
        <f t="shared" si="192"/>
        <v>Formula</v>
      </c>
      <c r="D6158" s="47" t="s">
        <v>16755</v>
      </c>
      <c r="E6158" s="47" t="s">
        <v>16756</v>
      </c>
      <c r="F6158" s="53">
        <v>87</v>
      </c>
      <c r="G6158" s="56">
        <f t="shared" si="193"/>
        <v>87</v>
      </c>
    </row>
    <row r="6159" spans="1:7" ht="31.5" x14ac:dyDescent="0.25">
      <c r="A6159" s="54" t="s">
        <v>16757</v>
      </c>
      <c r="B6159" s="54" t="s">
        <v>16758</v>
      </c>
      <c r="C6159" s="57" t="str">
        <f t="shared" si="192"/>
        <v>Formula</v>
      </c>
      <c r="D6159" s="54" t="s">
        <v>16759</v>
      </c>
      <c r="E6159" s="54" t="s">
        <v>16760</v>
      </c>
      <c r="F6159" s="55">
        <v>16</v>
      </c>
      <c r="G6159" s="56">
        <f t="shared" si="193"/>
        <v>16</v>
      </c>
    </row>
    <row r="6160" spans="1:7" ht="42" x14ac:dyDescent="0.25">
      <c r="A6160" s="47" t="s">
        <v>16761</v>
      </c>
      <c r="B6160" s="47" t="s">
        <v>16762</v>
      </c>
      <c r="C6160" s="57" t="str">
        <f t="shared" si="192"/>
        <v>Formula</v>
      </c>
      <c r="D6160" s="47" t="s">
        <v>16763</v>
      </c>
      <c r="E6160" s="47" t="s">
        <v>16764</v>
      </c>
      <c r="F6160" s="53">
        <v>52</v>
      </c>
      <c r="G6160" s="56">
        <f t="shared" si="193"/>
        <v>52</v>
      </c>
    </row>
    <row r="6161" spans="1:7" ht="31.5" x14ac:dyDescent="0.25">
      <c r="A6161" s="54" t="s">
        <v>16765</v>
      </c>
      <c r="B6161" s="54" t="s">
        <v>16766</v>
      </c>
      <c r="C6161" s="57" t="str">
        <f t="shared" si="192"/>
        <v>Formula</v>
      </c>
      <c r="D6161" s="54" t="s">
        <v>16767</v>
      </c>
      <c r="E6161" s="54" t="s">
        <v>424</v>
      </c>
      <c r="F6161" s="55">
        <v>33</v>
      </c>
      <c r="G6161" s="56">
        <f t="shared" si="193"/>
        <v>33</v>
      </c>
    </row>
    <row r="6162" spans="1:7" ht="31.5" x14ac:dyDescent="0.25">
      <c r="A6162" s="47" t="s">
        <v>16768</v>
      </c>
      <c r="B6162" s="47" t="s">
        <v>16769</v>
      </c>
      <c r="C6162" s="57" t="str">
        <f t="shared" si="192"/>
        <v>Formula</v>
      </c>
      <c r="D6162" s="47" t="s">
        <v>16770</v>
      </c>
      <c r="E6162" s="47" t="s">
        <v>4944</v>
      </c>
      <c r="F6162" s="53">
        <v>10</v>
      </c>
      <c r="G6162" s="56">
        <f t="shared" si="193"/>
        <v>10</v>
      </c>
    </row>
    <row r="6163" spans="1:7" ht="31.5" x14ac:dyDescent="0.25">
      <c r="A6163" s="54" t="s">
        <v>16771</v>
      </c>
      <c r="B6163" s="54" t="s">
        <v>16772</v>
      </c>
      <c r="C6163" s="57" t="str">
        <f t="shared" si="192"/>
        <v>Formula</v>
      </c>
      <c r="D6163" s="54" t="s">
        <v>16773</v>
      </c>
      <c r="E6163" s="54" t="s">
        <v>4944</v>
      </c>
      <c r="F6163" s="55">
        <v>12</v>
      </c>
      <c r="G6163" s="56">
        <f t="shared" si="193"/>
        <v>12</v>
      </c>
    </row>
    <row r="6164" spans="1:7" ht="31.5" x14ac:dyDescent="0.25">
      <c r="A6164" s="47" t="s">
        <v>16774</v>
      </c>
      <c r="B6164" s="47" t="s">
        <v>16775</v>
      </c>
      <c r="C6164" s="57" t="str">
        <f t="shared" si="192"/>
        <v>Formula</v>
      </c>
      <c r="D6164" s="47" t="s">
        <v>16776</v>
      </c>
      <c r="E6164" s="47" t="s">
        <v>4944</v>
      </c>
      <c r="F6164" s="53">
        <v>71</v>
      </c>
      <c r="G6164" s="56">
        <f t="shared" si="193"/>
        <v>71</v>
      </c>
    </row>
    <row r="6165" spans="1:7" ht="31.5" x14ac:dyDescent="0.25">
      <c r="A6165" s="54" t="s">
        <v>16777</v>
      </c>
      <c r="B6165" s="54" t="s">
        <v>16778</v>
      </c>
      <c r="C6165" s="57" t="str">
        <f t="shared" si="192"/>
        <v>Formula</v>
      </c>
      <c r="D6165" s="54" t="s">
        <v>16779</v>
      </c>
      <c r="E6165" s="54" t="s">
        <v>4944</v>
      </c>
      <c r="F6165" s="55">
        <v>49</v>
      </c>
      <c r="G6165" s="56">
        <f t="shared" si="193"/>
        <v>49</v>
      </c>
    </row>
    <row r="6166" spans="1:7" ht="31.5" x14ac:dyDescent="0.25">
      <c r="A6166" s="47" t="s">
        <v>16780</v>
      </c>
      <c r="B6166" s="47" t="s">
        <v>16781</v>
      </c>
      <c r="C6166" s="57" t="str">
        <f t="shared" si="192"/>
        <v>Formula</v>
      </c>
      <c r="D6166" s="47" t="s">
        <v>16782</v>
      </c>
      <c r="E6166" s="47" t="s">
        <v>4944</v>
      </c>
      <c r="F6166" s="53">
        <v>80</v>
      </c>
      <c r="G6166" s="56">
        <f t="shared" si="193"/>
        <v>80</v>
      </c>
    </row>
    <row r="6167" spans="1:7" ht="31.5" x14ac:dyDescent="0.25">
      <c r="A6167" s="54" t="s">
        <v>16783</v>
      </c>
      <c r="B6167" s="54" t="s">
        <v>16784</v>
      </c>
      <c r="C6167" s="57" t="str">
        <f t="shared" si="192"/>
        <v>Formula</v>
      </c>
      <c r="D6167" s="54" t="s">
        <v>16785</v>
      </c>
      <c r="E6167" s="54" t="s">
        <v>16786</v>
      </c>
      <c r="F6167" s="55">
        <v>18</v>
      </c>
      <c r="G6167" s="56">
        <f t="shared" si="193"/>
        <v>18</v>
      </c>
    </row>
    <row r="6168" spans="1:7" ht="31.5" x14ac:dyDescent="0.25">
      <c r="A6168" s="47" t="s">
        <v>16787</v>
      </c>
      <c r="B6168" s="47" t="s">
        <v>16788</v>
      </c>
      <c r="C6168" s="57" t="str">
        <f t="shared" si="192"/>
        <v>Formula</v>
      </c>
      <c r="D6168" s="47" t="s">
        <v>16789</v>
      </c>
      <c r="E6168" s="47" t="s">
        <v>4944</v>
      </c>
      <c r="F6168" s="53">
        <v>218</v>
      </c>
      <c r="G6168" s="56">
        <f t="shared" si="193"/>
        <v>218</v>
      </c>
    </row>
    <row r="6169" spans="1:7" ht="42" x14ac:dyDescent="0.25">
      <c r="A6169" s="54" t="s">
        <v>16790</v>
      </c>
      <c r="B6169" s="54" t="s">
        <v>16791</v>
      </c>
      <c r="C6169" s="57" t="str">
        <f t="shared" si="192"/>
        <v>Formula</v>
      </c>
      <c r="D6169" s="54" t="s">
        <v>16792</v>
      </c>
      <c r="E6169" s="54" t="s">
        <v>4944</v>
      </c>
      <c r="F6169" s="55">
        <v>44</v>
      </c>
      <c r="G6169" s="56">
        <f t="shared" si="193"/>
        <v>44</v>
      </c>
    </row>
    <row r="6170" spans="1:7" ht="31.5" x14ac:dyDescent="0.25">
      <c r="A6170" s="47" t="s">
        <v>16793</v>
      </c>
      <c r="B6170" s="47" t="s">
        <v>16794</v>
      </c>
      <c r="C6170" s="57" t="str">
        <f t="shared" si="192"/>
        <v>Formula</v>
      </c>
      <c r="D6170" s="47" t="s">
        <v>16795</v>
      </c>
      <c r="E6170" s="47" t="s">
        <v>13781</v>
      </c>
      <c r="F6170" s="53">
        <v>80</v>
      </c>
      <c r="G6170" s="56">
        <f t="shared" si="193"/>
        <v>80</v>
      </c>
    </row>
    <row r="6171" spans="1:7" ht="31.5" x14ac:dyDescent="0.25">
      <c r="A6171" s="54" t="s">
        <v>16796</v>
      </c>
      <c r="B6171" s="54" t="s">
        <v>16797</v>
      </c>
      <c r="C6171" s="57" t="str">
        <f t="shared" si="192"/>
        <v>Formula</v>
      </c>
      <c r="D6171" s="54" t="s">
        <v>16798</v>
      </c>
      <c r="E6171" s="54" t="s">
        <v>16799</v>
      </c>
      <c r="F6171" s="55">
        <v>20</v>
      </c>
      <c r="G6171" s="56">
        <f t="shared" si="193"/>
        <v>20</v>
      </c>
    </row>
    <row r="6172" spans="1:7" ht="42" x14ac:dyDescent="0.25">
      <c r="A6172" s="47" t="s">
        <v>16800</v>
      </c>
      <c r="B6172" s="47" t="s">
        <v>16801</v>
      </c>
      <c r="C6172" s="57" t="str">
        <f t="shared" si="192"/>
        <v>Formula</v>
      </c>
      <c r="D6172" s="47" t="s">
        <v>16802</v>
      </c>
      <c r="E6172" s="47" t="s">
        <v>16803</v>
      </c>
      <c r="F6172" s="53">
        <v>741</v>
      </c>
      <c r="G6172" s="56">
        <f t="shared" si="193"/>
        <v>6070</v>
      </c>
    </row>
    <row r="6173" spans="1:7" ht="42" x14ac:dyDescent="0.25">
      <c r="A6173" s="54" t="s">
        <v>16804</v>
      </c>
      <c r="B6173" s="54" t="s">
        <v>16801</v>
      </c>
      <c r="C6173" s="57" t="str">
        <f t="shared" si="192"/>
        <v>Formula</v>
      </c>
      <c r="D6173" s="54" t="s">
        <v>16802</v>
      </c>
      <c r="E6173" s="54" t="s">
        <v>18394</v>
      </c>
      <c r="F6173" s="55">
        <v>50</v>
      </c>
      <c r="G6173" s="56">
        <f t="shared" si="193"/>
        <v>6070</v>
      </c>
    </row>
    <row r="6174" spans="1:7" ht="42" x14ac:dyDescent="0.25">
      <c r="A6174" s="47" t="s">
        <v>16806</v>
      </c>
      <c r="B6174" s="47" t="s">
        <v>16801</v>
      </c>
      <c r="C6174" s="57" t="str">
        <f t="shared" si="192"/>
        <v>Formula</v>
      </c>
      <c r="D6174" s="47" t="s">
        <v>16802</v>
      </c>
      <c r="E6174" s="47" t="s">
        <v>16807</v>
      </c>
      <c r="F6174" s="53">
        <v>338</v>
      </c>
      <c r="G6174" s="56">
        <f t="shared" si="193"/>
        <v>6070</v>
      </c>
    </row>
    <row r="6175" spans="1:7" ht="42" x14ac:dyDescent="0.25">
      <c r="A6175" s="54" t="s">
        <v>16808</v>
      </c>
      <c r="B6175" s="54" t="s">
        <v>16801</v>
      </c>
      <c r="C6175" s="57" t="str">
        <f t="shared" si="192"/>
        <v>Formula</v>
      </c>
      <c r="D6175" s="54" t="s">
        <v>16802</v>
      </c>
      <c r="E6175" s="54" t="s">
        <v>16809</v>
      </c>
      <c r="F6175" s="55">
        <v>499</v>
      </c>
      <c r="G6175" s="56">
        <f t="shared" si="193"/>
        <v>6070</v>
      </c>
    </row>
    <row r="6176" spans="1:7" ht="42" x14ac:dyDescent="0.25">
      <c r="A6176" s="47" t="s">
        <v>16810</v>
      </c>
      <c r="B6176" s="47" t="s">
        <v>16801</v>
      </c>
      <c r="C6176" s="57" t="str">
        <f t="shared" si="192"/>
        <v>Formula</v>
      </c>
      <c r="D6176" s="47" t="s">
        <v>16802</v>
      </c>
      <c r="E6176" s="47" t="s">
        <v>16811</v>
      </c>
      <c r="F6176" s="53">
        <v>34</v>
      </c>
      <c r="G6176" s="56">
        <f t="shared" si="193"/>
        <v>6070</v>
      </c>
    </row>
    <row r="6177" spans="1:7" ht="42" x14ac:dyDescent="0.25">
      <c r="A6177" s="54" t="s">
        <v>16812</v>
      </c>
      <c r="B6177" s="54" t="s">
        <v>16801</v>
      </c>
      <c r="C6177" s="57" t="str">
        <f t="shared" si="192"/>
        <v>Formula</v>
      </c>
      <c r="D6177" s="54" t="s">
        <v>16802</v>
      </c>
      <c r="E6177" s="54" t="s">
        <v>16813</v>
      </c>
      <c r="F6177" s="55">
        <v>166</v>
      </c>
      <c r="G6177" s="56">
        <f t="shared" si="193"/>
        <v>6070</v>
      </c>
    </row>
    <row r="6178" spans="1:7" ht="42" x14ac:dyDescent="0.25">
      <c r="A6178" s="47" t="s">
        <v>16814</v>
      </c>
      <c r="B6178" s="47" t="s">
        <v>16801</v>
      </c>
      <c r="C6178" s="57" t="str">
        <f t="shared" si="192"/>
        <v>Formula</v>
      </c>
      <c r="D6178" s="47" t="s">
        <v>16802</v>
      </c>
      <c r="E6178" s="47" t="s">
        <v>16815</v>
      </c>
      <c r="F6178" s="53">
        <v>255</v>
      </c>
      <c r="G6178" s="56">
        <f t="shared" si="193"/>
        <v>6070</v>
      </c>
    </row>
    <row r="6179" spans="1:7" ht="42" x14ac:dyDescent="0.25">
      <c r="A6179" s="54" t="s">
        <v>16816</v>
      </c>
      <c r="B6179" s="54" t="s">
        <v>16801</v>
      </c>
      <c r="C6179" s="57" t="str">
        <f t="shared" si="192"/>
        <v>Formula</v>
      </c>
      <c r="D6179" s="54" t="s">
        <v>16802</v>
      </c>
      <c r="E6179" s="54" t="s">
        <v>16817</v>
      </c>
      <c r="F6179" s="55">
        <v>201</v>
      </c>
      <c r="G6179" s="56">
        <f t="shared" si="193"/>
        <v>6070</v>
      </c>
    </row>
    <row r="6180" spans="1:7" ht="42" x14ac:dyDescent="0.25">
      <c r="A6180" s="47" t="s">
        <v>16818</v>
      </c>
      <c r="B6180" s="47" t="s">
        <v>16801</v>
      </c>
      <c r="C6180" s="57" t="str">
        <f t="shared" si="192"/>
        <v>Formula</v>
      </c>
      <c r="D6180" s="47" t="s">
        <v>16802</v>
      </c>
      <c r="E6180" s="47" t="s">
        <v>16819</v>
      </c>
      <c r="F6180" s="53">
        <v>129</v>
      </c>
      <c r="G6180" s="56">
        <f t="shared" si="193"/>
        <v>6070</v>
      </c>
    </row>
    <row r="6181" spans="1:7" ht="42" x14ac:dyDescent="0.25">
      <c r="A6181" s="54" t="s">
        <v>16820</v>
      </c>
      <c r="B6181" s="54" t="s">
        <v>16801</v>
      </c>
      <c r="C6181" s="57" t="str">
        <f t="shared" si="192"/>
        <v>Formula</v>
      </c>
      <c r="D6181" s="54" t="s">
        <v>16802</v>
      </c>
      <c r="E6181" s="54" t="s">
        <v>16821</v>
      </c>
      <c r="F6181" s="55">
        <v>124</v>
      </c>
      <c r="G6181" s="56">
        <f t="shared" si="193"/>
        <v>6070</v>
      </c>
    </row>
    <row r="6182" spans="1:7" ht="42" x14ac:dyDescent="0.25">
      <c r="A6182" s="47" t="s">
        <v>16822</v>
      </c>
      <c r="B6182" s="47" t="s">
        <v>16801</v>
      </c>
      <c r="C6182" s="57" t="str">
        <f t="shared" si="192"/>
        <v>Formula</v>
      </c>
      <c r="D6182" s="47" t="s">
        <v>16802</v>
      </c>
      <c r="E6182" s="47" t="s">
        <v>16823</v>
      </c>
      <c r="F6182" s="53">
        <v>100</v>
      </c>
      <c r="G6182" s="56">
        <f t="shared" si="193"/>
        <v>6070</v>
      </c>
    </row>
    <row r="6183" spans="1:7" ht="42" x14ac:dyDescent="0.25">
      <c r="A6183" s="54" t="s">
        <v>16824</v>
      </c>
      <c r="B6183" s="54" t="s">
        <v>16801</v>
      </c>
      <c r="C6183" s="57" t="str">
        <f t="shared" si="192"/>
        <v>Formula</v>
      </c>
      <c r="D6183" s="54" t="s">
        <v>16802</v>
      </c>
      <c r="E6183" s="54" t="s">
        <v>16825</v>
      </c>
      <c r="F6183" s="55">
        <v>133</v>
      </c>
      <c r="G6183" s="56">
        <f t="shared" si="193"/>
        <v>6070</v>
      </c>
    </row>
    <row r="6184" spans="1:7" ht="42" x14ac:dyDescent="0.25">
      <c r="A6184" s="47" t="s">
        <v>16826</v>
      </c>
      <c r="B6184" s="47" t="s">
        <v>16801</v>
      </c>
      <c r="C6184" s="57" t="str">
        <f t="shared" si="192"/>
        <v>Formula</v>
      </c>
      <c r="D6184" s="47" t="s">
        <v>16802</v>
      </c>
      <c r="E6184" s="47" t="s">
        <v>16827</v>
      </c>
      <c r="F6184" s="53">
        <v>231</v>
      </c>
      <c r="G6184" s="56">
        <f t="shared" si="193"/>
        <v>6070</v>
      </c>
    </row>
    <row r="6185" spans="1:7" ht="42" x14ac:dyDescent="0.25">
      <c r="A6185" s="54" t="s">
        <v>16828</v>
      </c>
      <c r="B6185" s="54" t="s">
        <v>16801</v>
      </c>
      <c r="C6185" s="57" t="str">
        <f t="shared" si="192"/>
        <v>Formula</v>
      </c>
      <c r="D6185" s="54" t="s">
        <v>16802</v>
      </c>
      <c r="E6185" s="54" t="s">
        <v>16829</v>
      </c>
      <c r="F6185" s="55">
        <v>271</v>
      </c>
      <c r="G6185" s="56">
        <f t="shared" si="193"/>
        <v>6070</v>
      </c>
    </row>
    <row r="6186" spans="1:7" ht="42" x14ac:dyDescent="0.25">
      <c r="A6186" s="47" t="s">
        <v>16830</v>
      </c>
      <c r="B6186" s="47" t="s">
        <v>16801</v>
      </c>
      <c r="C6186" s="57" t="str">
        <f t="shared" si="192"/>
        <v>Formula</v>
      </c>
      <c r="D6186" s="47" t="s">
        <v>16802</v>
      </c>
      <c r="E6186" s="47" t="s">
        <v>16831</v>
      </c>
      <c r="F6186" s="53">
        <v>116</v>
      </c>
      <c r="G6186" s="56">
        <f t="shared" si="193"/>
        <v>6070</v>
      </c>
    </row>
    <row r="6187" spans="1:7" ht="42" x14ac:dyDescent="0.25">
      <c r="A6187" s="54" t="s">
        <v>16832</v>
      </c>
      <c r="B6187" s="54" t="s">
        <v>16801</v>
      </c>
      <c r="C6187" s="57" t="str">
        <f t="shared" si="192"/>
        <v>Formula</v>
      </c>
      <c r="D6187" s="54" t="s">
        <v>16802</v>
      </c>
      <c r="E6187" s="54" t="s">
        <v>16833</v>
      </c>
      <c r="F6187" s="55">
        <v>119</v>
      </c>
      <c r="G6187" s="56">
        <f t="shared" si="193"/>
        <v>6070</v>
      </c>
    </row>
    <row r="6188" spans="1:7" ht="42" x14ac:dyDescent="0.25">
      <c r="A6188" s="47" t="s">
        <v>16834</v>
      </c>
      <c r="B6188" s="47" t="s">
        <v>16801</v>
      </c>
      <c r="C6188" s="57" t="str">
        <f t="shared" si="192"/>
        <v>Formula</v>
      </c>
      <c r="D6188" s="47" t="s">
        <v>16802</v>
      </c>
      <c r="E6188" s="47" t="s">
        <v>16835</v>
      </c>
      <c r="F6188" s="53">
        <v>104</v>
      </c>
      <c r="G6188" s="56">
        <f t="shared" si="193"/>
        <v>6070</v>
      </c>
    </row>
    <row r="6189" spans="1:7" ht="42" x14ac:dyDescent="0.25">
      <c r="A6189" s="54" t="s">
        <v>16836</v>
      </c>
      <c r="B6189" s="54" t="s">
        <v>16801</v>
      </c>
      <c r="C6189" s="57" t="str">
        <f t="shared" si="192"/>
        <v>Formula</v>
      </c>
      <c r="D6189" s="54" t="s">
        <v>16802</v>
      </c>
      <c r="E6189" s="54" t="s">
        <v>16837</v>
      </c>
      <c r="F6189" s="55">
        <v>76</v>
      </c>
      <c r="G6189" s="56">
        <f t="shared" si="193"/>
        <v>6070</v>
      </c>
    </row>
    <row r="6190" spans="1:7" ht="42" x14ac:dyDescent="0.25">
      <c r="A6190" s="47" t="s">
        <v>16838</v>
      </c>
      <c r="B6190" s="47" t="s">
        <v>16801</v>
      </c>
      <c r="C6190" s="57" t="str">
        <f t="shared" si="192"/>
        <v>Formula</v>
      </c>
      <c r="D6190" s="47" t="s">
        <v>16802</v>
      </c>
      <c r="E6190" s="47" t="s">
        <v>16839</v>
      </c>
      <c r="F6190" s="53">
        <v>148</v>
      </c>
      <c r="G6190" s="56">
        <f t="shared" si="193"/>
        <v>6070</v>
      </c>
    </row>
    <row r="6191" spans="1:7" ht="42" x14ac:dyDescent="0.25">
      <c r="A6191" s="54" t="s">
        <v>16840</v>
      </c>
      <c r="B6191" s="54" t="s">
        <v>16801</v>
      </c>
      <c r="C6191" s="57" t="str">
        <f t="shared" si="192"/>
        <v>Formula</v>
      </c>
      <c r="D6191" s="54" t="s">
        <v>16802</v>
      </c>
      <c r="E6191" s="54" t="s">
        <v>16841</v>
      </c>
      <c r="F6191" s="55">
        <v>130</v>
      </c>
      <c r="G6191" s="56">
        <f t="shared" si="193"/>
        <v>6070</v>
      </c>
    </row>
    <row r="6192" spans="1:7" ht="42" x14ac:dyDescent="0.25">
      <c r="A6192" s="47" t="s">
        <v>16842</v>
      </c>
      <c r="B6192" s="47" t="s">
        <v>16801</v>
      </c>
      <c r="C6192" s="57" t="str">
        <f t="shared" si="192"/>
        <v>Formula</v>
      </c>
      <c r="D6192" s="47" t="s">
        <v>16802</v>
      </c>
      <c r="E6192" s="47" t="s">
        <v>16843</v>
      </c>
      <c r="F6192" s="53">
        <v>114</v>
      </c>
      <c r="G6192" s="56">
        <f t="shared" si="193"/>
        <v>6070</v>
      </c>
    </row>
    <row r="6193" spans="1:7" ht="42" x14ac:dyDescent="0.25">
      <c r="A6193" s="54" t="s">
        <v>16844</v>
      </c>
      <c r="B6193" s="54" t="s">
        <v>16801</v>
      </c>
      <c r="C6193" s="57" t="str">
        <f t="shared" si="192"/>
        <v>Formula</v>
      </c>
      <c r="D6193" s="54" t="s">
        <v>16802</v>
      </c>
      <c r="E6193" s="54" t="s">
        <v>16845</v>
      </c>
      <c r="F6193" s="55">
        <v>118</v>
      </c>
      <c r="G6193" s="56">
        <f t="shared" si="193"/>
        <v>6070</v>
      </c>
    </row>
    <row r="6194" spans="1:7" ht="42" x14ac:dyDescent="0.25">
      <c r="A6194" s="47" t="s">
        <v>16846</v>
      </c>
      <c r="B6194" s="47" t="s">
        <v>16801</v>
      </c>
      <c r="C6194" s="57" t="str">
        <f t="shared" si="192"/>
        <v>Formula</v>
      </c>
      <c r="D6194" s="47" t="s">
        <v>16802</v>
      </c>
      <c r="E6194" s="47" t="s">
        <v>16847</v>
      </c>
      <c r="F6194" s="53">
        <v>167</v>
      </c>
      <c r="G6194" s="56">
        <f t="shared" si="193"/>
        <v>6070</v>
      </c>
    </row>
    <row r="6195" spans="1:7" ht="42" x14ac:dyDescent="0.25">
      <c r="A6195" s="54" t="s">
        <v>16848</v>
      </c>
      <c r="B6195" s="54" t="s">
        <v>16801</v>
      </c>
      <c r="C6195" s="57" t="str">
        <f t="shared" si="192"/>
        <v>Formula</v>
      </c>
      <c r="D6195" s="54" t="s">
        <v>16802</v>
      </c>
      <c r="E6195" s="54" t="s">
        <v>16849</v>
      </c>
      <c r="F6195" s="55">
        <v>203</v>
      </c>
      <c r="G6195" s="56">
        <f t="shared" si="193"/>
        <v>6070</v>
      </c>
    </row>
    <row r="6196" spans="1:7" ht="42" x14ac:dyDescent="0.25">
      <c r="A6196" s="47" t="s">
        <v>16850</v>
      </c>
      <c r="B6196" s="47" t="s">
        <v>16801</v>
      </c>
      <c r="C6196" s="57" t="str">
        <f t="shared" si="192"/>
        <v>Formula</v>
      </c>
      <c r="D6196" s="47" t="s">
        <v>16802</v>
      </c>
      <c r="E6196" s="47" t="s">
        <v>16851</v>
      </c>
      <c r="F6196" s="53">
        <v>140</v>
      </c>
      <c r="G6196" s="56">
        <f t="shared" si="193"/>
        <v>6070</v>
      </c>
    </row>
    <row r="6197" spans="1:7" ht="42" x14ac:dyDescent="0.25">
      <c r="A6197" s="54" t="s">
        <v>16852</v>
      </c>
      <c r="B6197" s="54" t="s">
        <v>16801</v>
      </c>
      <c r="C6197" s="57" t="str">
        <f t="shared" si="192"/>
        <v>Formula</v>
      </c>
      <c r="D6197" s="54" t="s">
        <v>16802</v>
      </c>
      <c r="E6197" s="54" t="s">
        <v>16853</v>
      </c>
      <c r="F6197" s="55">
        <v>100</v>
      </c>
      <c r="G6197" s="56">
        <f t="shared" si="193"/>
        <v>6070</v>
      </c>
    </row>
    <row r="6198" spans="1:7" ht="42" x14ac:dyDescent="0.25">
      <c r="A6198" s="47" t="s">
        <v>16854</v>
      </c>
      <c r="B6198" s="47" t="s">
        <v>16801</v>
      </c>
      <c r="C6198" s="57" t="str">
        <f t="shared" si="192"/>
        <v>Formula</v>
      </c>
      <c r="D6198" s="47" t="s">
        <v>16802</v>
      </c>
      <c r="E6198" s="47" t="s">
        <v>16855</v>
      </c>
      <c r="F6198" s="53">
        <v>248</v>
      </c>
      <c r="G6198" s="56">
        <f t="shared" si="193"/>
        <v>6070</v>
      </c>
    </row>
    <row r="6199" spans="1:7" ht="42" x14ac:dyDescent="0.25">
      <c r="A6199" s="54" t="s">
        <v>16856</v>
      </c>
      <c r="B6199" s="54" t="s">
        <v>16801</v>
      </c>
      <c r="C6199" s="57" t="str">
        <f t="shared" si="192"/>
        <v>Formula</v>
      </c>
      <c r="D6199" s="54" t="s">
        <v>16802</v>
      </c>
      <c r="E6199" s="54" t="s">
        <v>16857</v>
      </c>
      <c r="F6199" s="55">
        <v>173</v>
      </c>
      <c r="G6199" s="56">
        <f t="shared" si="193"/>
        <v>6070</v>
      </c>
    </row>
    <row r="6200" spans="1:7" ht="42" x14ac:dyDescent="0.25">
      <c r="A6200" s="47" t="s">
        <v>16858</v>
      </c>
      <c r="B6200" s="47" t="s">
        <v>16801</v>
      </c>
      <c r="C6200" s="57" t="str">
        <f t="shared" si="192"/>
        <v>Formula</v>
      </c>
      <c r="D6200" s="47" t="s">
        <v>16802</v>
      </c>
      <c r="E6200" s="47" t="s">
        <v>16859</v>
      </c>
      <c r="F6200" s="53">
        <v>50</v>
      </c>
      <c r="G6200" s="56">
        <f t="shared" si="193"/>
        <v>6070</v>
      </c>
    </row>
    <row r="6201" spans="1:7" ht="42" x14ac:dyDescent="0.25">
      <c r="A6201" s="54" t="s">
        <v>16860</v>
      </c>
      <c r="B6201" s="54" t="s">
        <v>16801</v>
      </c>
      <c r="C6201" s="57" t="str">
        <f t="shared" si="192"/>
        <v>Formula</v>
      </c>
      <c r="D6201" s="54" t="s">
        <v>16802</v>
      </c>
      <c r="E6201" s="54" t="s">
        <v>308</v>
      </c>
      <c r="F6201" s="55">
        <v>69</v>
      </c>
      <c r="G6201" s="56">
        <f t="shared" si="193"/>
        <v>6070</v>
      </c>
    </row>
    <row r="6202" spans="1:7" ht="42" x14ac:dyDescent="0.25">
      <c r="A6202" s="47" t="s">
        <v>16861</v>
      </c>
      <c r="B6202" s="47" t="s">
        <v>16801</v>
      </c>
      <c r="C6202" s="57" t="str">
        <f t="shared" si="192"/>
        <v>Formula</v>
      </c>
      <c r="D6202" s="47" t="s">
        <v>16802</v>
      </c>
      <c r="E6202" s="47" t="s">
        <v>16862</v>
      </c>
      <c r="F6202" s="53">
        <v>75</v>
      </c>
      <c r="G6202" s="56">
        <f t="shared" si="193"/>
        <v>6070</v>
      </c>
    </row>
    <row r="6203" spans="1:7" ht="42" x14ac:dyDescent="0.25">
      <c r="A6203" s="54" t="s">
        <v>16863</v>
      </c>
      <c r="B6203" s="54" t="s">
        <v>16801</v>
      </c>
      <c r="C6203" s="57" t="str">
        <f t="shared" si="192"/>
        <v>Formula</v>
      </c>
      <c r="D6203" s="54" t="s">
        <v>16802</v>
      </c>
      <c r="E6203" s="54" t="s">
        <v>16864</v>
      </c>
      <c r="F6203" s="55">
        <v>46</v>
      </c>
      <c r="G6203" s="56">
        <f t="shared" si="193"/>
        <v>6070</v>
      </c>
    </row>
    <row r="6204" spans="1:7" ht="42" x14ac:dyDescent="0.25">
      <c r="A6204" s="47" t="s">
        <v>16865</v>
      </c>
      <c r="B6204" s="47" t="s">
        <v>16801</v>
      </c>
      <c r="C6204" s="57" t="str">
        <f t="shared" si="192"/>
        <v>Formula</v>
      </c>
      <c r="D6204" s="47" t="s">
        <v>16802</v>
      </c>
      <c r="E6204" s="47" t="s">
        <v>16866</v>
      </c>
      <c r="F6204" s="53">
        <v>14</v>
      </c>
      <c r="G6204" s="56">
        <f t="shared" si="193"/>
        <v>6070</v>
      </c>
    </row>
    <row r="6205" spans="1:7" ht="42" x14ac:dyDescent="0.25">
      <c r="A6205" s="54" t="s">
        <v>16867</v>
      </c>
      <c r="B6205" s="54" t="s">
        <v>16801</v>
      </c>
      <c r="C6205" s="57" t="str">
        <f t="shared" si="192"/>
        <v>Formula</v>
      </c>
      <c r="D6205" s="54" t="s">
        <v>16802</v>
      </c>
      <c r="E6205" s="54" t="s">
        <v>16868</v>
      </c>
      <c r="F6205" s="55">
        <v>49</v>
      </c>
      <c r="G6205" s="56">
        <f t="shared" si="193"/>
        <v>6070</v>
      </c>
    </row>
    <row r="6206" spans="1:7" ht="42" x14ac:dyDescent="0.25">
      <c r="A6206" s="47" t="s">
        <v>16869</v>
      </c>
      <c r="B6206" s="47" t="s">
        <v>16801</v>
      </c>
      <c r="C6206" s="57" t="str">
        <f t="shared" si="192"/>
        <v>Formula</v>
      </c>
      <c r="D6206" s="47" t="s">
        <v>16802</v>
      </c>
      <c r="E6206" s="47" t="s">
        <v>16870</v>
      </c>
      <c r="F6206" s="53">
        <v>48</v>
      </c>
      <c r="G6206" s="56">
        <f t="shared" si="193"/>
        <v>6070</v>
      </c>
    </row>
    <row r="6207" spans="1:7" ht="42" x14ac:dyDescent="0.25">
      <c r="A6207" s="54" t="s">
        <v>16871</v>
      </c>
      <c r="B6207" s="54" t="s">
        <v>16801</v>
      </c>
      <c r="C6207" s="57" t="str">
        <f t="shared" si="192"/>
        <v>Formula</v>
      </c>
      <c r="D6207" s="54" t="s">
        <v>16802</v>
      </c>
      <c r="E6207" s="54" t="s">
        <v>16872</v>
      </c>
      <c r="F6207" s="55">
        <v>49</v>
      </c>
      <c r="G6207" s="56">
        <f t="shared" si="193"/>
        <v>6070</v>
      </c>
    </row>
    <row r="6208" spans="1:7" ht="42" x14ac:dyDescent="0.25">
      <c r="A6208" s="47" t="s">
        <v>16873</v>
      </c>
      <c r="B6208" s="47" t="s">
        <v>16801</v>
      </c>
      <c r="C6208" s="57" t="str">
        <f t="shared" si="192"/>
        <v>Formula</v>
      </c>
      <c r="D6208" s="47" t="s">
        <v>16802</v>
      </c>
      <c r="E6208" s="47" t="s">
        <v>16874</v>
      </c>
      <c r="F6208" s="53">
        <v>50</v>
      </c>
      <c r="G6208" s="56">
        <f t="shared" si="193"/>
        <v>6070</v>
      </c>
    </row>
    <row r="6209" spans="1:7" ht="42" x14ac:dyDescent="0.25">
      <c r="A6209" s="54" t="s">
        <v>16875</v>
      </c>
      <c r="B6209" s="54" t="s">
        <v>16801</v>
      </c>
      <c r="C6209" s="57" t="str">
        <f t="shared" si="192"/>
        <v>Formula</v>
      </c>
      <c r="D6209" s="54" t="s">
        <v>16802</v>
      </c>
      <c r="E6209" s="54" t="s">
        <v>16876</v>
      </c>
      <c r="F6209" s="55">
        <v>63</v>
      </c>
      <c r="G6209" s="56">
        <f t="shared" si="193"/>
        <v>6070</v>
      </c>
    </row>
    <row r="6210" spans="1:7" ht="42" x14ac:dyDescent="0.25">
      <c r="A6210" s="47" t="s">
        <v>16877</v>
      </c>
      <c r="B6210" s="47" t="s">
        <v>16801</v>
      </c>
      <c r="C6210" s="57" t="str">
        <f t="shared" si="192"/>
        <v>Formula</v>
      </c>
      <c r="D6210" s="47" t="s">
        <v>16802</v>
      </c>
      <c r="E6210" s="47" t="s">
        <v>16878</v>
      </c>
      <c r="F6210" s="53">
        <v>49</v>
      </c>
      <c r="G6210" s="56">
        <f t="shared" si="193"/>
        <v>6070</v>
      </c>
    </row>
    <row r="6211" spans="1:7" ht="42" x14ac:dyDescent="0.25">
      <c r="A6211" s="54" t="s">
        <v>16879</v>
      </c>
      <c r="B6211" s="54" t="s">
        <v>16801</v>
      </c>
      <c r="C6211" s="57" t="str">
        <f t="shared" ref="C6211:C6274" si="194">IF(ISTEXT(VLOOKUP(B6211,$I$2:$I$11,1,FALSE)),"Alt sub","Formula")</f>
        <v>Formula</v>
      </c>
      <c r="D6211" s="54" t="s">
        <v>16802</v>
      </c>
      <c r="E6211" s="54" t="s">
        <v>16880</v>
      </c>
      <c r="F6211" s="55">
        <v>25</v>
      </c>
      <c r="G6211" s="56">
        <f t="shared" ref="G6211:G6274" si="195">SUMIF(B:B,B6211,F:F)</f>
        <v>6070</v>
      </c>
    </row>
    <row r="6212" spans="1:7" ht="42" x14ac:dyDescent="0.25">
      <c r="A6212" s="47" t="s">
        <v>16881</v>
      </c>
      <c r="B6212" s="47" t="s">
        <v>16801</v>
      </c>
      <c r="C6212" s="57" t="str">
        <f t="shared" si="194"/>
        <v>Formula</v>
      </c>
      <c r="D6212" s="47" t="s">
        <v>16802</v>
      </c>
      <c r="E6212" s="47" t="s">
        <v>16882</v>
      </c>
      <c r="F6212" s="53">
        <v>39</v>
      </c>
      <c r="G6212" s="56">
        <f t="shared" si="195"/>
        <v>6070</v>
      </c>
    </row>
    <row r="6213" spans="1:7" ht="42" x14ac:dyDescent="0.25">
      <c r="A6213" s="54" t="s">
        <v>16883</v>
      </c>
      <c r="B6213" s="54" t="s">
        <v>16801</v>
      </c>
      <c r="C6213" s="57" t="str">
        <f t="shared" si="194"/>
        <v>Formula</v>
      </c>
      <c r="D6213" s="54" t="s">
        <v>16802</v>
      </c>
      <c r="E6213" s="54" t="s">
        <v>16884</v>
      </c>
      <c r="F6213" s="55">
        <v>21</v>
      </c>
      <c r="G6213" s="56">
        <f t="shared" si="195"/>
        <v>6070</v>
      </c>
    </row>
    <row r="6214" spans="1:7" ht="42" x14ac:dyDescent="0.25">
      <c r="A6214" s="47" t="s">
        <v>16885</v>
      </c>
      <c r="B6214" s="47" t="s">
        <v>16801</v>
      </c>
      <c r="C6214" s="57" t="str">
        <f t="shared" si="194"/>
        <v>Formula</v>
      </c>
      <c r="D6214" s="47" t="s">
        <v>16802</v>
      </c>
      <c r="E6214" s="47" t="s">
        <v>16886</v>
      </c>
      <c r="F6214" s="53">
        <v>71</v>
      </c>
      <c r="G6214" s="56">
        <f t="shared" si="195"/>
        <v>6070</v>
      </c>
    </row>
    <row r="6215" spans="1:7" ht="42" x14ac:dyDescent="0.25">
      <c r="A6215" s="54" t="s">
        <v>16887</v>
      </c>
      <c r="B6215" s="54" t="s">
        <v>16801</v>
      </c>
      <c r="C6215" s="57" t="str">
        <f t="shared" si="194"/>
        <v>Formula</v>
      </c>
      <c r="D6215" s="54" t="s">
        <v>16802</v>
      </c>
      <c r="E6215" s="54" t="s">
        <v>16888</v>
      </c>
      <c r="F6215" s="55">
        <v>42</v>
      </c>
      <c r="G6215" s="56">
        <f t="shared" si="195"/>
        <v>6070</v>
      </c>
    </row>
    <row r="6216" spans="1:7" ht="42" x14ac:dyDescent="0.25">
      <c r="A6216" s="47" t="s">
        <v>16889</v>
      </c>
      <c r="B6216" s="47" t="s">
        <v>16801</v>
      </c>
      <c r="C6216" s="57" t="str">
        <f t="shared" si="194"/>
        <v>Formula</v>
      </c>
      <c r="D6216" s="47" t="s">
        <v>16802</v>
      </c>
      <c r="E6216" s="47" t="s">
        <v>16890</v>
      </c>
      <c r="F6216" s="53">
        <v>42</v>
      </c>
      <c r="G6216" s="56">
        <f t="shared" si="195"/>
        <v>6070</v>
      </c>
    </row>
    <row r="6217" spans="1:7" ht="42" x14ac:dyDescent="0.25">
      <c r="A6217" s="54" t="s">
        <v>16891</v>
      </c>
      <c r="B6217" s="54" t="s">
        <v>16801</v>
      </c>
      <c r="C6217" s="57" t="str">
        <f t="shared" si="194"/>
        <v>Formula</v>
      </c>
      <c r="D6217" s="54" t="s">
        <v>16802</v>
      </c>
      <c r="E6217" s="54" t="s">
        <v>16892</v>
      </c>
      <c r="F6217" s="55">
        <v>40</v>
      </c>
      <c r="G6217" s="56">
        <f t="shared" si="195"/>
        <v>6070</v>
      </c>
    </row>
    <row r="6218" spans="1:7" ht="42" x14ac:dyDescent="0.25">
      <c r="A6218" s="47" t="s">
        <v>16893</v>
      </c>
      <c r="B6218" s="47" t="s">
        <v>16894</v>
      </c>
      <c r="C6218" s="57" t="str">
        <f t="shared" si="194"/>
        <v>Formula</v>
      </c>
      <c r="D6218" s="47" t="s">
        <v>16895</v>
      </c>
      <c r="E6218" s="47" t="s">
        <v>16896</v>
      </c>
      <c r="F6218" s="53">
        <v>30</v>
      </c>
      <c r="G6218" s="56">
        <f t="shared" si="195"/>
        <v>180</v>
      </c>
    </row>
    <row r="6219" spans="1:7" ht="42" x14ac:dyDescent="0.25">
      <c r="A6219" s="54" t="s">
        <v>16897</v>
      </c>
      <c r="B6219" s="54" t="s">
        <v>16894</v>
      </c>
      <c r="C6219" s="57" t="str">
        <f t="shared" si="194"/>
        <v>Formula</v>
      </c>
      <c r="D6219" s="54" t="s">
        <v>16895</v>
      </c>
      <c r="E6219" s="54" t="s">
        <v>16898</v>
      </c>
      <c r="F6219" s="55">
        <v>44</v>
      </c>
      <c r="G6219" s="56">
        <f t="shared" si="195"/>
        <v>180</v>
      </c>
    </row>
    <row r="6220" spans="1:7" ht="42" x14ac:dyDescent="0.25">
      <c r="A6220" s="47" t="s">
        <v>16899</v>
      </c>
      <c r="B6220" s="47" t="s">
        <v>16894</v>
      </c>
      <c r="C6220" s="57" t="str">
        <f t="shared" si="194"/>
        <v>Formula</v>
      </c>
      <c r="D6220" s="47" t="s">
        <v>16895</v>
      </c>
      <c r="E6220" s="47" t="s">
        <v>16900</v>
      </c>
      <c r="F6220" s="53">
        <v>58</v>
      </c>
      <c r="G6220" s="56">
        <f t="shared" si="195"/>
        <v>180</v>
      </c>
    </row>
    <row r="6221" spans="1:7" ht="42" x14ac:dyDescent="0.25">
      <c r="A6221" s="54" t="s">
        <v>16901</v>
      </c>
      <c r="B6221" s="54" t="s">
        <v>16894</v>
      </c>
      <c r="C6221" s="57" t="str">
        <f t="shared" si="194"/>
        <v>Formula</v>
      </c>
      <c r="D6221" s="54" t="s">
        <v>16895</v>
      </c>
      <c r="E6221" s="54" t="s">
        <v>16902</v>
      </c>
      <c r="F6221" s="55">
        <v>30</v>
      </c>
      <c r="G6221" s="56">
        <f t="shared" si="195"/>
        <v>180</v>
      </c>
    </row>
    <row r="6222" spans="1:7" ht="42" x14ac:dyDescent="0.25">
      <c r="A6222" s="47" t="s">
        <v>16903</v>
      </c>
      <c r="B6222" s="47" t="s">
        <v>16894</v>
      </c>
      <c r="C6222" s="57" t="str">
        <f t="shared" si="194"/>
        <v>Formula</v>
      </c>
      <c r="D6222" s="47" t="s">
        <v>16895</v>
      </c>
      <c r="E6222" s="47" t="s">
        <v>16904</v>
      </c>
      <c r="F6222" s="53">
        <v>18</v>
      </c>
      <c r="G6222" s="56">
        <f t="shared" si="195"/>
        <v>180</v>
      </c>
    </row>
    <row r="6223" spans="1:7" ht="42" x14ac:dyDescent="0.25">
      <c r="A6223" s="54" t="s">
        <v>16907</v>
      </c>
      <c r="B6223" s="54" t="s">
        <v>16908</v>
      </c>
      <c r="C6223" s="57" t="str">
        <f t="shared" si="194"/>
        <v>Formula</v>
      </c>
      <c r="D6223" s="54" t="s">
        <v>16909</v>
      </c>
      <c r="E6223" s="54" t="s">
        <v>16910</v>
      </c>
      <c r="F6223" s="55">
        <v>288</v>
      </c>
      <c r="G6223" s="56">
        <f t="shared" si="195"/>
        <v>652</v>
      </c>
    </row>
    <row r="6224" spans="1:7" ht="42" x14ac:dyDescent="0.25">
      <c r="A6224" s="47" t="s">
        <v>16911</v>
      </c>
      <c r="B6224" s="47" t="s">
        <v>16908</v>
      </c>
      <c r="C6224" s="57" t="str">
        <f t="shared" si="194"/>
        <v>Formula</v>
      </c>
      <c r="D6224" s="47" t="s">
        <v>16909</v>
      </c>
      <c r="E6224" s="47" t="s">
        <v>16912</v>
      </c>
      <c r="F6224" s="53">
        <v>364</v>
      </c>
      <c r="G6224" s="56">
        <f t="shared" si="195"/>
        <v>652</v>
      </c>
    </row>
    <row r="6225" spans="1:7" ht="42" x14ac:dyDescent="0.25">
      <c r="A6225" s="54" t="s">
        <v>16913</v>
      </c>
      <c r="B6225" s="54" t="s">
        <v>16914</v>
      </c>
      <c r="C6225" s="57" t="str">
        <f t="shared" si="194"/>
        <v>Formula</v>
      </c>
      <c r="D6225" s="54" t="s">
        <v>16915</v>
      </c>
      <c r="E6225" s="54" t="s">
        <v>16916</v>
      </c>
      <c r="F6225" s="55">
        <v>272</v>
      </c>
      <c r="G6225" s="56">
        <f t="shared" si="195"/>
        <v>764</v>
      </c>
    </row>
    <row r="6226" spans="1:7" ht="42" x14ac:dyDescent="0.25">
      <c r="A6226" s="47" t="s">
        <v>16917</v>
      </c>
      <c r="B6226" s="47" t="s">
        <v>16914</v>
      </c>
      <c r="C6226" s="57" t="str">
        <f t="shared" si="194"/>
        <v>Formula</v>
      </c>
      <c r="D6226" s="47" t="s">
        <v>16915</v>
      </c>
      <c r="E6226" s="47" t="s">
        <v>16918</v>
      </c>
      <c r="F6226" s="53">
        <v>226</v>
      </c>
      <c r="G6226" s="56">
        <f t="shared" si="195"/>
        <v>764</v>
      </c>
    </row>
    <row r="6227" spans="1:7" ht="42" x14ac:dyDescent="0.25">
      <c r="A6227" s="54" t="s">
        <v>16919</v>
      </c>
      <c r="B6227" s="54" t="s">
        <v>16914</v>
      </c>
      <c r="C6227" s="57" t="str">
        <f t="shared" si="194"/>
        <v>Formula</v>
      </c>
      <c r="D6227" s="54" t="s">
        <v>16915</v>
      </c>
      <c r="E6227" s="54" t="s">
        <v>16920</v>
      </c>
      <c r="F6227" s="55">
        <v>100</v>
      </c>
      <c r="G6227" s="56">
        <f t="shared" si="195"/>
        <v>764</v>
      </c>
    </row>
    <row r="6228" spans="1:7" ht="42" x14ac:dyDescent="0.25">
      <c r="A6228" s="47" t="s">
        <v>16921</v>
      </c>
      <c r="B6228" s="47" t="s">
        <v>16914</v>
      </c>
      <c r="C6228" s="57" t="str">
        <f t="shared" si="194"/>
        <v>Formula</v>
      </c>
      <c r="D6228" s="47" t="s">
        <v>16915</v>
      </c>
      <c r="E6228" s="47" t="s">
        <v>16922</v>
      </c>
      <c r="F6228" s="53">
        <v>134</v>
      </c>
      <c r="G6228" s="56">
        <f t="shared" si="195"/>
        <v>764</v>
      </c>
    </row>
    <row r="6229" spans="1:7" ht="42" x14ac:dyDescent="0.25">
      <c r="A6229" s="54" t="s">
        <v>16923</v>
      </c>
      <c r="B6229" s="54" t="s">
        <v>16914</v>
      </c>
      <c r="C6229" s="57" t="str">
        <f t="shared" si="194"/>
        <v>Formula</v>
      </c>
      <c r="D6229" s="54" t="s">
        <v>16915</v>
      </c>
      <c r="E6229" s="54" t="s">
        <v>16924</v>
      </c>
      <c r="F6229" s="55">
        <v>32</v>
      </c>
      <c r="G6229" s="56">
        <f t="shared" si="195"/>
        <v>764</v>
      </c>
    </row>
    <row r="6230" spans="1:7" ht="31.5" x14ac:dyDescent="0.25">
      <c r="A6230" s="47" t="s">
        <v>16925</v>
      </c>
      <c r="B6230" s="47" t="s">
        <v>16926</v>
      </c>
      <c r="C6230" s="57" t="str">
        <f t="shared" si="194"/>
        <v>Formula</v>
      </c>
      <c r="D6230" s="47" t="s">
        <v>16927</v>
      </c>
      <c r="E6230" s="47" t="s">
        <v>16928</v>
      </c>
      <c r="F6230" s="53">
        <v>157</v>
      </c>
      <c r="G6230" s="56">
        <f t="shared" si="195"/>
        <v>221</v>
      </c>
    </row>
    <row r="6231" spans="1:7" ht="31.5" x14ac:dyDescent="0.25">
      <c r="A6231" s="54" t="s">
        <v>16929</v>
      </c>
      <c r="B6231" s="54" t="s">
        <v>16926</v>
      </c>
      <c r="C6231" s="57" t="str">
        <f t="shared" si="194"/>
        <v>Formula</v>
      </c>
      <c r="D6231" s="54" t="s">
        <v>16927</v>
      </c>
      <c r="E6231" s="54" t="s">
        <v>16930</v>
      </c>
      <c r="F6231" s="55">
        <v>13</v>
      </c>
      <c r="G6231" s="56">
        <f t="shared" si="195"/>
        <v>221</v>
      </c>
    </row>
    <row r="6232" spans="1:7" ht="31.5" x14ac:dyDescent="0.25">
      <c r="A6232" s="47" t="s">
        <v>16931</v>
      </c>
      <c r="B6232" s="47" t="s">
        <v>16926</v>
      </c>
      <c r="C6232" s="57" t="str">
        <f t="shared" si="194"/>
        <v>Formula</v>
      </c>
      <c r="D6232" s="47" t="s">
        <v>16927</v>
      </c>
      <c r="E6232" s="47" t="s">
        <v>16932</v>
      </c>
      <c r="F6232" s="53">
        <v>51</v>
      </c>
      <c r="G6232" s="56">
        <f t="shared" si="195"/>
        <v>221</v>
      </c>
    </row>
    <row r="6233" spans="1:7" ht="31.5" x14ac:dyDescent="0.25">
      <c r="A6233" s="54" t="s">
        <v>16933</v>
      </c>
      <c r="B6233" s="54" t="s">
        <v>16934</v>
      </c>
      <c r="C6233" s="57" t="str">
        <f t="shared" si="194"/>
        <v>Formula</v>
      </c>
      <c r="D6233" s="54" t="s">
        <v>16935</v>
      </c>
      <c r="E6233" s="54" t="s">
        <v>16936</v>
      </c>
      <c r="F6233" s="55">
        <v>25</v>
      </c>
      <c r="G6233" s="56">
        <f t="shared" si="195"/>
        <v>488</v>
      </c>
    </row>
    <row r="6234" spans="1:7" ht="31.5" x14ac:dyDescent="0.25">
      <c r="A6234" s="47" t="s">
        <v>16937</v>
      </c>
      <c r="B6234" s="47" t="s">
        <v>16934</v>
      </c>
      <c r="C6234" s="57" t="str">
        <f t="shared" si="194"/>
        <v>Formula</v>
      </c>
      <c r="D6234" s="47" t="s">
        <v>16935</v>
      </c>
      <c r="E6234" s="47" t="s">
        <v>16938</v>
      </c>
      <c r="F6234" s="53">
        <v>120</v>
      </c>
      <c r="G6234" s="56">
        <f t="shared" si="195"/>
        <v>488</v>
      </c>
    </row>
    <row r="6235" spans="1:7" ht="31.5" x14ac:dyDescent="0.25">
      <c r="A6235" s="54" t="s">
        <v>16939</v>
      </c>
      <c r="B6235" s="54" t="s">
        <v>16934</v>
      </c>
      <c r="C6235" s="57" t="str">
        <f t="shared" si="194"/>
        <v>Formula</v>
      </c>
      <c r="D6235" s="54" t="s">
        <v>16935</v>
      </c>
      <c r="E6235" s="54" t="s">
        <v>16940</v>
      </c>
      <c r="F6235" s="55">
        <v>149</v>
      </c>
      <c r="G6235" s="56">
        <f t="shared" si="195"/>
        <v>488</v>
      </c>
    </row>
    <row r="6236" spans="1:7" ht="31.5" x14ac:dyDescent="0.25">
      <c r="A6236" s="47" t="s">
        <v>16941</v>
      </c>
      <c r="B6236" s="47" t="s">
        <v>16934</v>
      </c>
      <c r="C6236" s="57" t="str">
        <f t="shared" si="194"/>
        <v>Formula</v>
      </c>
      <c r="D6236" s="47" t="s">
        <v>16935</v>
      </c>
      <c r="E6236" s="47" t="s">
        <v>16942</v>
      </c>
      <c r="F6236" s="53">
        <v>100</v>
      </c>
      <c r="G6236" s="56">
        <f t="shared" si="195"/>
        <v>488</v>
      </c>
    </row>
    <row r="6237" spans="1:7" ht="31.5" x14ac:dyDescent="0.25">
      <c r="A6237" s="54" t="s">
        <v>16943</v>
      </c>
      <c r="B6237" s="54" t="s">
        <v>16934</v>
      </c>
      <c r="C6237" s="57" t="str">
        <f t="shared" si="194"/>
        <v>Formula</v>
      </c>
      <c r="D6237" s="54" t="s">
        <v>16935</v>
      </c>
      <c r="E6237" s="54" t="s">
        <v>16944</v>
      </c>
      <c r="F6237" s="55">
        <v>64</v>
      </c>
      <c r="G6237" s="56">
        <f t="shared" si="195"/>
        <v>488</v>
      </c>
    </row>
    <row r="6238" spans="1:7" ht="31.5" x14ac:dyDescent="0.25">
      <c r="A6238" s="47" t="s">
        <v>16945</v>
      </c>
      <c r="B6238" s="47" t="s">
        <v>16934</v>
      </c>
      <c r="C6238" s="57" t="str">
        <f t="shared" si="194"/>
        <v>Formula</v>
      </c>
      <c r="D6238" s="47" t="s">
        <v>16935</v>
      </c>
      <c r="E6238" s="47" t="s">
        <v>16946</v>
      </c>
      <c r="F6238" s="53">
        <v>30</v>
      </c>
      <c r="G6238" s="56">
        <f t="shared" si="195"/>
        <v>488</v>
      </c>
    </row>
    <row r="6239" spans="1:7" ht="31.5" x14ac:dyDescent="0.25">
      <c r="A6239" s="54" t="s">
        <v>16947</v>
      </c>
      <c r="B6239" s="54" t="s">
        <v>16948</v>
      </c>
      <c r="C6239" s="57" t="str">
        <f t="shared" si="194"/>
        <v>Formula</v>
      </c>
      <c r="D6239" s="54" t="s">
        <v>16949</v>
      </c>
      <c r="E6239" s="54" t="s">
        <v>16950</v>
      </c>
      <c r="F6239" s="55">
        <v>109</v>
      </c>
      <c r="G6239" s="56">
        <f t="shared" si="195"/>
        <v>117</v>
      </c>
    </row>
    <row r="6240" spans="1:7" ht="31.5" x14ac:dyDescent="0.25">
      <c r="A6240" s="47" t="s">
        <v>16951</v>
      </c>
      <c r="B6240" s="47" t="s">
        <v>16948</v>
      </c>
      <c r="C6240" s="57" t="str">
        <f t="shared" si="194"/>
        <v>Formula</v>
      </c>
      <c r="D6240" s="47" t="s">
        <v>16949</v>
      </c>
      <c r="E6240" s="47" t="s">
        <v>16952</v>
      </c>
      <c r="F6240" s="53">
        <v>8</v>
      </c>
      <c r="G6240" s="56">
        <f t="shared" si="195"/>
        <v>117</v>
      </c>
    </row>
    <row r="6241" spans="1:7" ht="31.5" x14ac:dyDescent="0.25">
      <c r="A6241" s="54" t="s">
        <v>16953</v>
      </c>
      <c r="B6241" s="54" t="s">
        <v>16954</v>
      </c>
      <c r="C6241" s="57" t="str">
        <f t="shared" si="194"/>
        <v>Formula</v>
      </c>
      <c r="D6241" s="54" t="s">
        <v>16955</v>
      </c>
      <c r="E6241" s="54" t="s">
        <v>16956</v>
      </c>
      <c r="F6241" s="55">
        <v>64</v>
      </c>
      <c r="G6241" s="56">
        <f t="shared" si="195"/>
        <v>89</v>
      </c>
    </row>
    <row r="6242" spans="1:7" ht="31.5" x14ac:dyDescent="0.25">
      <c r="A6242" s="47" t="s">
        <v>16957</v>
      </c>
      <c r="B6242" s="47" t="s">
        <v>16954</v>
      </c>
      <c r="C6242" s="57" t="str">
        <f t="shared" si="194"/>
        <v>Formula</v>
      </c>
      <c r="D6242" s="47" t="s">
        <v>16955</v>
      </c>
      <c r="E6242" s="47" t="s">
        <v>16958</v>
      </c>
      <c r="F6242" s="53">
        <v>25</v>
      </c>
      <c r="G6242" s="56">
        <f t="shared" si="195"/>
        <v>89</v>
      </c>
    </row>
    <row r="6243" spans="1:7" ht="31.5" x14ac:dyDescent="0.25">
      <c r="A6243" s="54" t="s">
        <v>16959</v>
      </c>
      <c r="B6243" s="54" t="s">
        <v>16960</v>
      </c>
      <c r="C6243" s="57" t="str">
        <f t="shared" si="194"/>
        <v>Formula</v>
      </c>
      <c r="D6243" s="54" t="s">
        <v>16961</v>
      </c>
      <c r="E6243" s="54" t="s">
        <v>16962</v>
      </c>
      <c r="F6243" s="55">
        <v>226</v>
      </c>
      <c r="G6243" s="56">
        <f t="shared" si="195"/>
        <v>230</v>
      </c>
    </row>
    <row r="6244" spans="1:7" ht="31.5" x14ac:dyDescent="0.25">
      <c r="A6244" s="47" t="s">
        <v>16963</v>
      </c>
      <c r="B6244" s="47" t="s">
        <v>16960</v>
      </c>
      <c r="C6244" s="57" t="str">
        <f t="shared" si="194"/>
        <v>Formula</v>
      </c>
      <c r="D6244" s="47" t="s">
        <v>16961</v>
      </c>
      <c r="E6244" s="47" t="s">
        <v>16964</v>
      </c>
      <c r="F6244" s="53">
        <v>4</v>
      </c>
      <c r="G6244" s="56">
        <f t="shared" si="195"/>
        <v>230</v>
      </c>
    </row>
    <row r="6245" spans="1:7" ht="31.5" x14ac:dyDescent="0.25">
      <c r="A6245" s="54" t="s">
        <v>16965</v>
      </c>
      <c r="B6245" s="54" t="s">
        <v>16966</v>
      </c>
      <c r="C6245" s="57" t="str">
        <f t="shared" si="194"/>
        <v>Formula</v>
      </c>
      <c r="D6245" s="54" t="s">
        <v>16967</v>
      </c>
      <c r="E6245" s="54" t="s">
        <v>16968</v>
      </c>
      <c r="F6245" s="55">
        <v>144</v>
      </c>
      <c r="G6245" s="56">
        <f t="shared" si="195"/>
        <v>326</v>
      </c>
    </row>
    <row r="6246" spans="1:7" ht="31.5" x14ac:dyDescent="0.25">
      <c r="A6246" s="47" t="s">
        <v>16969</v>
      </c>
      <c r="B6246" s="47" t="s">
        <v>16966</v>
      </c>
      <c r="C6246" s="57" t="str">
        <f t="shared" si="194"/>
        <v>Formula</v>
      </c>
      <c r="D6246" s="47" t="s">
        <v>16967</v>
      </c>
      <c r="E6246" s="47" t="s">
        <v>16970</v>
      </c>
      <c r="F6246" s="53">
        <v>82</v>
      </c>
      <c r="G6246" s="56">
        <f t="shared" si="195"/>
        <v>326</v>
      </c>
    </row>
    <row r="6247" spans="1:7" ht="31.5" x14ac:dyDescent="0.25">
      <c r="A6247" s="54" t="s">
        <v>16971</v>
      </c>
      <c r="B6247" s="54" t="s">
        <v>16966</v>
      </c>
      <c r="C6247" s="57" t="str">
        <f t="shared" si="194"/>
        <v>Formula</v>
      </c>
      <c r="D6247" s="54" t="s">
        <v>16967</v>
      </c>
      <c r="E6247" s="54" t="s">
        <v>16972</v>
      </c>
      <c r="F6247" s="55">
        <v>100</v>
      </c>
      <c r="G6247" s="56">
        <f t="shared" si="195"/>
        <v>326</v>
      </c>
    </row>
    <row r="6248" spans="1:7" ht="31.5" x14ac:dyDescent="0.25">
      <c r="A6248" s="47" t="s">
        <v>16973</v>
      </c>
      <c r="B6248" s="47" t="s">
        <v>16974</v>
      </c>
      <c r="C6248" s="57" t="str">
        <f t="shared" si="194"/>
        <v>Formula</v>
      </c>
      <c r="D6248" s="47" t="s">
        <v>16975</v>
      </c>
      <c r="E6248" s="47" t="s">
        <v>16976</v>
      </c>
      <c r="F6248" s="53">
        <v>46</v>
      </c>
      <c r="G6248" s="56">
        <f t="shared" si="195"/>
        <v>46</v>
      </c>
    </row>
    <row r="6249" spans="1:7" ht="31.5" x14ac:dyDescent="0.25">
      <c r="A6249" s="54" t="s">
        <v>16977</v>
      </c>
      <c r="B6249" s="54" t="s">
        <v>16978</v>
      </c>
      <c r="C6249" s="57" t="str">
        <f t="shared" si="194"/>
        <v>Formula</v>
      </c>
      <c r="D6249" s="54" t="s">
        <v>16979</v>
      </c>
      <c r="E6249" s="54" t="s">
        <v>16980</v>
      </c>
      <c r="F6249" s="55">
        <v>108</v>
      </c>
      <c r="G6249" s="56">
        <f t="shared" si="195"/>
        <v>270</v>
      </c>
    </row>
    <row r="6250" spans="1:7" ht="31.5" x14ac:dyDescent="0.25">
      <c r="A6250" s="47" t="s">
        <v>16981</v>
      </c>
      <c r="B6250" s="47" t="s">
        <v>16978</v>
      </c>
      <c r="C6250" s="57" t="str">
        <f t="shared" si="194"/>
        <v>Formula</v>
      </c>
      <c r="D6250" s="47" t="s">
        <v>16979</v>
      </c>
      <c r="E6250" s="47" t="s">
        <v>16982</v>
      </c>
      <c r="F6250" s="53">
        <v>110</v>
      </c>
      <c r="G6250" s="56">
        <f t="shared" si="195"/>
        <v>270</v>
      </c>
    </row>
    <row r="6251" spans="1:7" ht="31.5" x14ac:dyDescent="0.25">
      <c r="A6251" s="54" t="s">
        <v>16983</v>
      </c>
      <c r="B6251" s="54" t="s">
        <v>16978</v>
      </c>
      <c r="C6251" s="57" t="str">
        <f t="shared" si="194"/>
        <v>Formula</v>
      </c>
      <c r="D6251" s="54" t="s">
        <v>16979</v>
      </c>
      <c r="E6251" s="54" t="s">
        <v>276</v>
      </c>
      <c r="F6251" s="55">
        <v>52</v>
      </c>
      <c r="G6251" s="56">
        <f t="shared" si="195"/>
        <v>270</v>
      </c>
    </row>
    <row r="6252" spans="1:7" ht="31.5" x14ac:dyDescent="0.25">
      <c r="A6252" s="47" t="s">
        <v>16984</v>
      </c>
      <c r="B6252" s="47" t="s">
        <v>16985</v>
      </c>
      <c r="C6252" s="57" t="str">
        <f t="shared" si="194"/>
        <v>Formula</v>
      </c>
      <c r="D6252" s="47" t="s">
        <v>16986</v>
      </c>
      <c r="E6252" s="47" t="s">
        <v>16987</v>
      </c>
      <c r="F6252" s="53">
        <v>50</v>
      </c>
      <c r="G6252" s="56">
        <f t="shared" si="195"/>
        <v>128</v>
      </c>
    </row>
    <row r="6253" spans="1:7" ht="31.5" x14ac:dyDescent="0.25">
      <c r="A6253" s="54" t="s">
        <v>16988</v>
      </c>
      <c r="B6253" s="54" t="s">
        <v>16985</v>
      </c>
      <c r="C6253" s="57" t="str">
        <f t="shared" si="194"/>
        <v>Formula</v>
      </c>
      <c r="D6253" s="54" t="s">
        <v>16986</v>
      </c>
      <c r="E6253" s="54" t="s">
        <v>16989</v>
      </c>
      <c r="F6253" s="55">
        <v>40</v>
      </c>
      <c r="G6253" s="56">
        <f t="shared" si="195"/>
        <v>128</v>
      </c>
    </row>
    <row r="6254" spans="1:7" ht="31.5" x14ac:dyDescent="0.25">
      <c r="A6254" s="47" t="s">
        <v>16990</v>
      </c>
      <c r="B6254" s="47" t="s">
        <v>16985</v>
      </c>
      <c r="C6254" s="57" t="str">
        <f t="shared" si="194"/>
        <v>Formula</v>
      </c>
      <c r="D6254" s="47" t="s">
        <v>16986</v>
      </c>
      <c r="E6254" s="47" t="s">
        <v>16991</v>
      </c>
      <c r="F6254" s="53">
        <v>25</v>
      </c>
      <c r="G6254" s="56">
        <f t="shared" si="195"/>
        <v>128</v>
      </c>
    </row>
    <row r="6255" spans="1:7" ht="31.5" x14ac:dyDescent="0.25">
      <c r="A6255" s="54" t="s">
        <v>16992</v>
      </c>
      <c r="B6255" s="54" t="s">
        <v>16985</v>
      </c>
      <c r="C6255" s="57" t="str">
        <f t="shared" si="194"/>
        <v>Formula</v>
      </c>
      <c r="D6255" s="54" t="s">
        <v>16986</v>
      </c>
      <c r="E6255" s="54" t="s">
        <v>16993</v>
      </c>
      <c r="F6255" s="55">
        <v>4</v>
      </c>
      <c r="G6255" s="56">
        <f t="shared" si="195"/>
        <v>128</v>
      </c>
    </row>
    <row r="6256" spans="1:7" ht="31.5" x14ac:dyDescent="0.25">
      <c r="A6256" s="47" t="s">
        <v>16994</v>
      </c>
      <c r="B6256" s="47" t="s">
        <v>16985</v>
      </c>
      <c r="C6256" s="57" t="str">
        <f t="shared" si="194"/>
        <v>Formula</v>
      </c>
      <c r="D6256" s="47" t="s">
        <v>16986</v>
      </c>
      <c r="E6256" s="47" t="s">
        <v>16995</v>
      </c>
      <c r="F6256" s="53">
        <v>8</v>
      </c>
      <c r="G6256" s="56">
        <f t="shared" si="195"/>
        <v>128</v>
      </c>
    </row>
    <row r="6257" spans="1:7" ht="31.5" x14ac:dyDescent="0.25">
      <c r="A6257" s="54" t="s">
        <v>16996</v>
      </c>
      <c r="B6257" s="54" t="s">
        <v>16985</v>
      </c>
      <c r="C6257" s="57" t="str">
        <f t="shared" si="194"/>
        <v>Formula</v>
      </c>
      <c r="D6257" s="54" t="s">
        <v>16986</v>
      </c>
      <c r="E6257" s="54" t="s">
        <v>16997</v>
      </c>
      <c r="F6257" s="55">
        <v>1</v>
      </c>
      <c r="G6257" s="56">
        <f t="shared" si="195"/>
        <v>128</v>
      </c>
    </row>
    <row r="6258" spans="1:7" ht="31.5" x14ac:dyDescent="0.25">
      <c r="A6258" s="47" t="s">
        <v>16998</v>
      </c>
      <c r="B6258" s="47" t="s">
        <v>16999</v>
      </c>
      <c r="C6258" s="57" t="str">
        <f t="shared" si="194"/>
        <v>Formula</v>
      </c>
      <c r="D6258" s="47" t="s">
        <v>17000</v>
      </c>
      <c r="E6258" s="47" t="s">
        <v>17001</v>
      </c>
      <c r="F6258" s="53">
        <v>119</v>
      </c>
      <c r="G6258" s="56">
        <f t="shared" si="195"/>
        <v>325</v>
      </c>
    </row>
    <row r="6259" spans="1:7" ht="31.5" x14ac:dyDescent="0.25">
      <c r="A6259" s="54" t="s">
        <v>17002</v>
      </c>
      <c r="B6259" s="54" t="s">
        <v>16999</v>
      </c>
      <c r="C6259" s="57" t="str">
        <f t="shared" si="194"/>
        <v>Formula</v>
      </c>
      <c r="D6259" s="54" t="s">
        <v>17000</v>
      </c>
      <c r="E6259" s="54" t="s">
        <v>17003</v>
      </c>
      <c r="F6259" s="55">
        <v>150</v>
      </c>
      <c r="G6259" s="56">
        <f t="shared" si="195"/>
        <v>325</v>
      </c>
    </row>
    <row r="6260" spans="1:7" ht="31.5" x14ac:dyDescent="0.25">
      <c r="A6260" s="47" t="s">
        <v>17004</v>
      </c>
      <c r="B6260" s="47" t="s">
        <v>16999</v>
      </c>
      <c r="C6260" s="57" t="str">
        <f t="shared" si="194"/>
        <v>Formula</v>
      </c>
      <c r="D6260" s="47" t="s">
        <v>17000</v>
      </c>
      <c r="E6260" s="47" t="s">
        <v>17005</v>
      </c>
      <c r="F6260" s="53">
        <v>25</v>
      </c>
      <c r="G6260" s="56">
        <f t="shared" si="195"/>
        <v>325</v>
      </c>
    </row>
    <row r="6261" spans="1:7" ht="31.5" x14ac:dyDescent="0.25">
      <c r="A6261" s="54" t="s">
        <v>17006</v>
      </c>
      <c r="B6261" s="54" t="s">
        <v>16999</v>
      </c>
      <c r="C6261" s="57" t="str">
        <f t="shared" si="194"/>
        <v>Formula</v>
      </c>
      <c r="D6261" s="54" t="s">
        <v>17000</v>
      </c>
      <c r="E6261" s="54" t="s">
        <v>17007</v>
      </c>
      <c r="F6261" s="55">
        <v>6</v>
      </c>
      <c r="G6261" s="56">
        <f t="shared" si="195"/>
        <v>325</v>
      </c>
    </row>
    <row r="6262" spans="1:7" ht="31.5" x14ac:dyDescent="0.25">
      <c r="A6262" s="47" t="s">
        <v>17008</v>
      </c>
      <c r="B6262" s="47" t="s">
        <v>16999</v>
      </c>
      <c r="C6262" s="57" t="str">
        <f t="shared" si="194"/>
        <v>Formula</v>
      </c>
      <c r="D6262" s="47" t="s">
        <v>17000</v>
      </c>
      <c r="E6262" s="47" t="s">
        <v>17009</v>
      </c>
      <c r="F6262" s="53">
        <v>25</v>
      </c>
      <c r="G6262" s="56">
        <f t="shared" si="195"/>
        <v>325</v>
      </c>
    </row>
    <row r="6263" spans="1:7" ht="31.5" x14ac:dyDescent="0.25">
      <c r="A6263" s="54" t="s">
        <v>17010</v>
      </c>
      <c r="B6263" s="54" t="s">
        <v>17011</v>
      </c>
      <c r="C6263" s="57" t="str">
        <f t="shared" si="194"/>
        <v>Formula</v>
      </c>
      <c r="D6263" s="54" t="s">
        <v>17012</v>
      </c>
      <c r="E6263" s="54" t="s">
        <v>17013</v>
      </c>
      <c r="F6263" s="55">
        <v>20</v>
      </c>
      <c r="G6263" s="56">
        <f t="shared" si="195"/>
        <v>44</v>
      </c>
    </row>
    <row r="6264" spans="1:7" ht="31.5" x14ac:dyDescent="0.25">
      <c r="A6264" s="47" t="s">
        <v>17014</v>
      </c>
      <c r="B6264" s="47" t="s">
        <v>17011</v>
      </c>
      <c r="C6264" s="57" t="str">
        <f t="shared" si="194"/>
        <v>Formula</v>
      </c>
      <c r="D6264" s="47" t="s">
        <v>17012</v>
      </c>
      <c r="E6264" s="47" t="s">
        <v>17015</v>
      </c>
      <c r="F6264" s="53">
        <v>24</v>
      </c>
      <c r="G6264" s="56">
        <f t="shared" si="195"/>
        <v>44</v>
      </c>
    </row>
    <row r="6265" spans="1:7" ht="31.5" x14ac:dyDescent="0.25">
      <c r="A6265" s="54" t="s">
        <v>17016</v>
      </c>
      <c r="B6265" s="54" t="s">
        <v>17017</v>
      </c>
      <c r="C6265" s="57" t="str">
        <f t="shared" si="194"/>
        <v>Formula</v>
      </c>
      <c r="D6265" s="54" t="s">
        <v>17018</v>
      </c>
      <c r="E6265" s="54" t="s">
        <v>17019</v>
      </c>
      <c r="F6265" s="55">
        <v>150</v>
      </c>
      <c r="G6265" s="56">
        <f t="shared" si="195"/>
        <v>498</v>
      </c>
    </row>
    <row r="6266" spans="1:7" ht="31.5" x14ac:dyDescent="0.25">
      <c r="A6266" s="47" t="s">
        <v>17020</v>
      </c>
      <c r="B6266" s="47" t="s">
        <v>17017</v>
      </c>
      <c r="C6266" s="57" t="str">
        <f t="shared" si="194"/>
        <v>Formula</v>
      </c>
      <c r="D6266" s="47" t="s">
        <v>17018</v>
      </c>
      <c r="E6266" s="47" t="s">
        <v>17021</v>
      </c>
      <c r="F6266" s="53">
        <v>148</v>
      </c>
      <c r="G6266" s="56">
        <f t="shared" si="195"/>
        <v>498</v>
      </c>
    </row>
    <row r="6267" spans="1:7" ht="31.5" x14ac:dyDescent="0.25">
      <c r="A6267" s="54" t="s">
        <v>17022</v>
      </c>
      <c r="B6267" s="54" t="s">
        <v>17017</v>
      </c>
      <c r="C6267" s="57" t="str">
        <f t="shared" si="194"/>
        <v>Formula</v>
      </c>
      <c r="D6267" s="54" t="s">
        <v>17018</v>
      </c>
      <c r="E6267" s="54" t="s">
        <v>17023</v>
      </c>
      <c r="F6267" s="55">
        <v>200</v>
      </c>
      <c r="G6267" s="56">
        <f t="shared" si="195"/>
        <v>498</v>
      </c>
    </row>
    <row r="6268" spans="1:7" ht="31.5" x14ac:dyDescent="0.25">
      <c r="A6268" s="47" t="s">
        <v>17024</v>
      </c>
      <c r="B6268" s="47" t="s">
        <v>17025</v>
      </c>
      <c r="C6268" s="57" t="str">
        <f t="shared" si="194"/>
        <v>Formula</v>
      </c>
      <c r="D6268" s="47" t="s">
        <v>17026</v>
      </c>
      <c r="E6268" s="47" t="s">
        <v>17027</v>
      </c>
      <c r="F6268" s="53">
        <v>104</v>
      </c>
      <c r="G6268" s="56">
        <f t="shared" si="195"/>
        <v>247</v>
      </c>
    </row>
    <row r="6269" spans="1:7" ht="31.5" x14ac:dyDescent="0.25">
      <c r="A6269" s="54" t="s">
        <v>17992</v>
      </c>
      <c r="B6269" s="54" t="s">
        <v>17025</v>
      </c>
      <c r="C6269" s="57" t="str">
        <f t="shared" si="194"/>
        <v>Formula</v>
      </c>
      <c r="D6269" s="54" t="s">
        <v>17026</v>
      </c>
      <c r="E6269" s="54" t="s">
        <v>17993</v>
      </c>
      <c r="F6269" s="55">
        <v>40</v>
      </c>
      <c r="G6269" s="56">
        <f t="shared" si="195"/>
        <v>247</v>
      </c>
    </row>
    <row r="6270" spans="1:7" ht="31.5" x14ac:dyDescent="0.25">
      <c r="A6270" s="47" t="s">
        <v>17994</v>
      </c>
      <c r="B6270" s="47" t="s">
        <v>17025</v>
      </c>
      <c r="C6270" s="57" t="str">
        <f t="shared" si="194"/>
        <v>Formula</v>
      </c>
      <c r="D6270" s="47" t="s">
        <v>17026</v>
      </c>
      <c r="E6270" s="47" t="s">
        <v>17995</v>
      </c>
      <c r="F6270" s="53">
        <v>20</v>
      </c>
      <c r="G6270" s="56">
        <f t="shared" si="195"/>
        <v>247</v>
      </c>
    </row>
    <row r="6271" spans="1:7" ht="31.5" x14ac:dyDescent="0.25">
      <c r="A6271" s="54" t="s">
        <v>17028</v>
      </c>
      <c r="B6271" s="54" t="s">
        <v>17025</v>
      </c>
      <c r="C6271" s="57" t="str">
        <f t="shared" si="194"/>
        <v>Formula</v>
      </c>
      <c r="D6271" s="54" t="s">
        <v>17026</v>
      </c>
      <c r="E6271" s="54" t="s">
        <v>17029</v>
      </c>
      <c r="F6271" s="55">
        <v>40</v>
      </c>
      <c r="G6271" s="56">
        <f t="shared" si="195"/>
        <v>247</v>
      </c>
    </row>
    <row r="6272" spans="1:7" ht="31.5" x14ac:dyDescent="0.25">
      <c r="A6272" s="47" t="s">
        <v>17030</v>
      </c>
      <c r="B6272" s="47" t="s">
        <v>17025</v>
      </c>
      <c r="C6272" s="57" t="str">
        <f t="shared" si="194"/>
        <v>Formula</v>
      </c>
      <c r="D6272" s="47" t="s">
        <v>17026</v>
      </c>
      <c r="E6272" s="47" t="s">
        <v>17031</v>
      </c>
      <c r="F6272" s="53">
        <v>30</v>
      </c>
      <c r="G6272" s="56">
        <f t="shared" si="195"/>
        <v>247</v>
      </c>
    </row>
    <row r="6273" spans="1:7" ht="31.5" x14ac:dyDescent="0.25">
      <c r="A6273" s="54" t="s">
        <v>17032</v>
      </c>
      <c r="B6273" s="54" t="s">
        <v>17025</v>
      </c>
      <c r="C6273" s="57" t="str">
        <f t="shared" si="194"/>
        <v>Formula</v>
      </c>
      <c r="D6273" s="54" t="s">
        <v>17026</v>
      </c>
      <c r="E6273" s="54" t="s">
        <v>17033</v>
      </c>
      <c r="F6273" s="55">
        <v>1</v>
      </c>
      <c r="G6273" s="56">
        <f t="shared" si="195"/>
        <v>247</v>
      </c>
    </row>
    <row r="6274" spans="1:7" ht="31.5" x14ac:dyDescent="0.25">
      <c r="A6274" s="47" t="s">
        <v>17034</v>
      </c>
      <c r="B6274" s="47" t="s">
        <v>17025</v>
      </c>
      <c r="C6274" s="57" t="str">
        <f t="shared" si="194"/>
        <v>Formula</v>
      </c>
      <c r="D6274" s="47" t="s">
        <v>17026</v>
      </c>
      <c r="E6274" s="47" t="s">
        <v>17035</v>
      </c>
      <c r="F6274" s="53">
        <v>12</v>
      </c>
      <c r="G6274" s="56">
        <f t="shared" si="195"/>
        <v>247</v>
      </c>
    </row>
    <row r="6275" spans="1:7" ht="31.5" x14ac:dyDescent="0.25">
      <c r="A6275" s="54" t="s">
        <v>17036</v>
      </c>
      <c r="B6275" s="54" t="s">
        <v>17037</v>
      </c>
      <c r="C6275" s="57" t="str">
        <f t="shared" ref="C6275:C6338" si="196">IF(ISTEXT(VLOOKUP(B6275,$I$2:$I$11,1,FALSE)),"Alt sub","Formula")</f>
        <v>Formula</v>
      </c>
      <c r="D6275" s="54" t="s">
        <v>17038</v>
      </c>
      <c r="E6275" s="54" t="s">
        <v>17039</v>
      </c>
      <c r="F6275" s="55">
        <v>128</v>
      </c>
      <c r="G6275" s="56">
        <f t="shared" ref="G6275:G6338" si="197">SUMIF(B:B,B6275,F:F)</f>
        <v>128</v>
      </c>
    </row>
    <row r="6276" spans="1:7" ht="31.5" x14ac:dyDescent="0.25">
      <c r="A6276" s="47" t="s">
        <v>17040</v>
      </c>
      <c r="B6276" s="47" t="s">
        <v>17041</v>
      </c>
      <c r="C6276" s="57" t="str">
        <f t="shared" si="196"/>
        <v>Formula</v>
      </c>
      <c r="D6276" s="47" t="s">
        <v>17042</v>
      </c>
      <c r="E6276" s="47" t="s">
        <v>17043</v>
      </c>
      <c r="F6276" s="53">
        <v>140</v>
      </c>
      <c r="G6276" s="56">
        <f t="shared" si="197"/>
        <v>140</v>
      </c>
    </row>
    <row r="6277" spans="1:7" ht="31.5" x14ac:dyDescent="0.25">
      <c r="A6277" s="54" t="s">
        <v>17044</v>
      </c>
      <c r="B6277" s="54" t="s">
        <v>17045</v>
      </c>
      <c r="C6277" s="57" t="str">
        <f t="shared" si="196"/>
        <v>Formula</v>
      </c>
      <c r="D6277" s="54" t="s">
        <v>17046</v>
      </c>
      <c r="E6277" s="54" t="s">
        <v>17047</v>
      </c>
      <c r="F6277" s="55">
        <v>38</v>
      </c>
      <c r="G6277" s="56">
        <f t="shared" si="197"/>
        <v>38</v>
      </c>
    </row>
    <row r="6278" spans="1:7" ht="31.5" x14ac:dyDescent="0.25">
      <c r="A6278" s="47" t="s">
        <v>17048</v>
      </c>
      <c r="B6278" s="47" t="s">
        <v>17049</v>
      </c>
      <c r="C6278" s="57" t="str">
        <f t="shared" si="196"/>
        <v>Formula</v>
      </c>
      <c r="D6278" s="47" t="s">
        <v>644</v>
      </c>
      <c r="E6278" s="47" t="s">
        <v>17050</v>
      </c>
      <c r="F6278" s="53">
        <v>321</v>
      </c>
      <c r="G6278" s="56">
        <f t="shared" si="197"/>
        <v>321</v>
      </c>
    </row>
    <row r="6279" spans="1:7" ht="31.5" x14ac:dyDescent="0.25">
      <c r="A6279" s="54" t="s">
        <v>17051</v>
      </c>
      <c r="B6279" s="54" t="s">
        <v>17052</v>
      </c>
      <c r="C6279" s="57" t="str">
        <f t="shared" si="196"/>
        <v>Formula</v>
      </c>
      <c r="D6279" s="54" t="s">
        <v>17053</v>
      </c>
      <c r="E6279" s="54" t="s">
        <v>17054</v>
      </c>
      <c r="F6279" s="55">
        <v>289</v>
      </c>
      <c r="G6279" s="56">
        <f t="shared" si="197"/>
        <v>289</v>
      </c>
    </row>
    <row r="6280" spans="1:7" ht="31.5" x14ac:dyDescent="0.25">
      <c r="A6280" s="47" t="s">
        <v>17055</v>
      </c>
      <c r="B6280" s="47" t="s">
        <v>17056</v>
      </c>
      <c r="C6280" s="57" t="str">
        <f t="shared" si="196"/>
        <v>Formula</v>
      </c>
      <c r="D6280" s="47" t="s">
        <v>17057</v>
      </c>
      <c r="E6280" s="47" t="s">
        <v>17058</v>
      </c>
      <c r="F6280" s="53">
        <v>30</v>
      </c>
      <c r="G6280" s="56">
        <f t="shared" si="197"/>
        <v>30</v>
      </c>
    </row>
    <row r="6281" spans="1:7" ht="31.5" x14ac:dyDescent="0.25">
      <c r="A6281" s="54" t="s">
        <v>17059</v>
      </c>
      <c r="B6281" s="54" t="s">
        <v>17060</v>
      </c>
      <c r="C6281" s="57" t="str">
        <f t="shared" si="196"/>
        <v>Formula</v>
      </c>
      <c r="D6281" s="54" t="s">
        <v>17061</v>
      </c>
      <c r="E6281" s="54" t="s">
        <v>4944</v>
      </c>
      <c r="F6281" s="55">
        <v>75</v>
      </c>
      <c r="G6281" s="56">
        <f t="shared" si="197"/>
        <v>75</v>
      </c>
    </row>
    <row r="6282" spans="1:7" ht="31.5" x14ac:dyDescent="0.25">
      <c r="A6282" s="47" t="s">
        <v>17062</v>
      </c>
      <c r="B6282" s="47" t="s">
        <v>17063</v>
      </c>
      <c r="C6282" s="57" t="str">
        <f t="shared" si="196"/>
        <v>Formula</v>
      </c>
      <c r="D6282" s="47" t="s">
        <v>17064</v>
      </c>
      <c r="E6282" s="47" t="s">
        <v>17065</v>
      </c>
      <c r="F6282" s="53">
        <v>17</v>
      </c>
      <c r="G6282" s="56">
        <f t="shared" si="197"/>
        <v>17</v>
      </c>
    </row>
    <row r="6283" spans="1:7" ht="42" x14ac:dyDescent="0.25">
      <c r="A6283" s="54" t="s">
        <v>17066</v>
      </c>
      <c r="B6283" s="54" t="s">
        <v>17067</v>
      </c>
      <c r="C6283" s="57" t="str">
        <f t="shared" si="196"/>
        <v>Formula</v>
      </c>
      <c r="D6283" s="54" t="s">
        <v>17068</v>
      </c>
      <c r="E6283" s="54" t="s">
        <v>17069</v>
      </c>
      <c r="F6283" s="55">
        <v>116</v>
      </c>
      <c r="G6283" s="56">
        <f t="shared" si="197"/>
        <v>288</v>
      </c>
    </row>
    <row r="6284" spans="1:7" ht="42" x14ac:dyDescent="0.25">
      <c r="A6284" s="47" t="s">
        <v>17070</v>
      </c>
      <c r="B6284" s="47" t="s">
        <v>17067</v>
      </c>
      <c r="C6284" s="57" t="str">
        <f t="shared" si="196"/>
        <v>Formula</v>
      </c>
      <c r="D6284" s="47" t="s">
        <v>17068</v>
      </c>
      <c r="E6284" s="47" t="s">
        <v>17071</v>
      </c>
      <c r="F6284" s="53">
        <v>152</v>
      </c>
      <c r="G6284" s="56">
        <f t="shared" si="197"/>
        <v>288</v>
      </c>
    </row>
    <row r="6285" spans="1:7" ht="42" x14ac:dyDescent="0.25">
      <c r="A6285" s="54" t="s">
        <v>17072</v>
      </c>
      <c r="B6285" s="54" t="s">
        <v>17067</v>
      </c>
      <c r="C6285" s="57" t="str">
        <f t="shared" si="196"/>
        <v>Formula</v>
      </c>
      <c r="D6285" s="54" t="s">
        <v>17068</v>
      </c>
      <c r="E6285" s="54" t="s">
        <v>17073</v>
      </c>
      <c r="F6285" s="55">
        <v>20</v>
      </c>
      <c r="G6285" s="56">
        <f t="shared" si="197"/>
        <v>288</v>
      </c>
    </row>
    <row r="6286" spans="1:7" ht="31.5" x14ac:dyDescent="0.25">
      <c r="A6286" s="47" t="s">
        <v>17074</v>
      </c>
      <c r="B6286" s="47" t="s">
        <v>17075</v>
      </c>
      <c r="C6286" s="57" t="str">
        <f t="shared" si="196"/>
        <v>Formula</v>
      </c>
      <c r="D6286" s="47" t="s">
        <v>17076</v>
      </c>
      <c r="E6286" s="47" t="s">
        <v>17077</v>
      </c>
      <c r="F6286" s="53">
        <v>45</v>
      </c>
      <c r="G6286" s="56">
        <f t="shared" si="197"/>
        <v>45</v>
      </c>
    </row>
    <row r="6287" spans="1:7" ht="31.5" x14ac:dyDescent="0.25">
      <c r="A6287" s="54" t="s">
        <v>17078</v>
      </c>
      <c r="B6287" s="54" t="s">
        <v>17079</v>
      </c>
      <c r="C6287" s="57" t="str">
        <f t="shared" si="196"/>
        <v>Formula</v>
      </c>
      <c r="D6287" s="54" t="s">
        <v>17080</v>
      </c>
      <c r="E6287" s="54" t="s">
        <v>17081</v>
      </c>
      <c r="F6287" s="55">
        <v>80</v>
      </c>
      <c r="G6287" s="56">
        <f t="shared" si="197"/>
        <v>95</v>
      </c>
    </row>
    <row r="6288" spans="1:7" ht="31.5" x14ac:dyDescent="0.25">
      <c r="A6288" s="47" t="s">
        <v>17082</v>
      </c>
      <c r="B6288" s="47" t="s">
        <v>17079</v>
      </c>
      <c r="C6288" s="57" t="str">
        <f t="shared" si="196"/>
        <v>Formula</v>
      </c>
      <c r="D6288" s="47" t="s">
        <v>17080</v>
      </c>
      <c r="E6288" s="47" t="s">
        <v>17083</v>
      </c>
      <c r="F6288" s="53">
        <v>15</v>
      </c>
      <c r="G6288" s="56">
        <f t="shared" si="197"/>
        <v>95</v>
      </c>
    </row>
    <row r="6289" spans="1:7" ht="42" x14ac:dyDescent="0.25">
      <c r="A6289" s="54" t="s">
        <v>17084</v>
      </c>
      <c r="B6289" s="54" t="s">
        <v>17085</v>
      </c>
      <c r="C6289" s="57" t="str">
        <f t="shared" si="196"/>
        <v>Formula</v>
      </c>
      <c r="D6289" s="54" t="s">
        <v>17086</v>
      </c>
      <c r="E6289" s="54" t="s">
        <v>4944</v>
      </c>
      <c r="F6289" s="55">
        <v>50</v>
      </c>
      <c r="G6289" s="56">
        <f t="shared" si="197"/>
        <v>50</v>
      </c>
    </row>
    <row r="6290" spans="1:7" ht="31.5" x14ac:dyDescent="0.25">
      <c r="A6290" s="47" t="s">
        <v>17087</v>
      </c>
      <c r="B6290" s="47" t="s">
        <v>17088</v>
      </c>
      <c r="C6290" s="57" t="str">
        <f t="shared" si="196"/>
        <v>Formula</v>
      </c>
      <c r="D6290" s="47" t="s">
        <v>17089</v>
      </c>
      <c r="E6290" s="47" t="s">
        <v>17090</v>
      </c>
      <c r="F6290" s="53">
        <v>142</v>
      </c>
      <c r="G6290" s="56">
        <f t="shared" si="197"/>
        <v>142</v>
      </c>
    </row>
    <row r="6291" spans="1:7" ht="31.5" x14ac:dyDescent="0.25">
      <c r="A6291" s="54" t="s">
        <v>17091</v>
      </c>
      <c r="B6291" s="54" t="s">
        <v>17092</v>
      </c>
      <c r="C6291" s="57" t="str">
        <f t="shared" si="196"/>
        <v>Formula</v>
      </c>
      <c r="D6291" s="54" t="s">
        <v>17093</v>
      </c>
      <c r="E6291" s="54" t="s">
        <v>17094</v>
      </c>
      <c r="F6291" s="55">
        <v>72</v>
      </c>
      <c r="G6291" s="56">
        <f t="shared" si="197"/>
        <v>72</v>
      </c>
    </row>
    <row r="6292" spans="1:7" ht="31.5" x14ac:dyDescent="0.25">
      <c r="A6292" s="47" t="s">
        <v>17095</v>
      </c>
      <c r="B6292" s="47" t="s">
        <v>17096</v>
      </c>
      <c r="C6292" s="57" t="str">
        <f t="shared" si="196"/>
        <v>Formula</v>
      </c>
      <c r="D6292" s="47" t="s">
        <v>17097</v>
      </c>
      <c r="E6292" s="47" t="s">
        <v>4944</v>
      </c>
      <c r="F6292" s="53">
        <v>194</v>
      </c>
      <c r="G6292" s="56">
        <f t="shared" si="197"/>
        <v>194</v>
      </c>
    </row>
    <row r="6293" spans="1:7" ht="31.5" x14ac:dyDescent="0.25">
      <c r="A6293" s="54" t="s">
        <v>17098</v>
      </c>
      <c r="B6293" s="54" t="s">
        <v>17099</v>
      </c>
      <c r="C6293" s="57" t="str">
        <f t="shared" si="196"/>
        <v>Formula</v>
      </c>
      <c r="D6293" s="54" t="s">
        <v>17100</v>
      </c>
      <c r="E6293" s="54" t="s">
        <v>17101</v>
      </c>
      <c r="F6293" s="55">
        <v>24</v>
      </c>
      <c r="G6293" s="56">
        <f t="shared" si="197"/>
        <v>24</v>
      </c>
    </row>
    <row r="6294" spans="1:7" ht="31.5" x14ac:dyDescent="0.25">
      <c r="A6294" s="47" t="s">
        <v>17102</v>
      </c>
      <c r="B6294" s="47" t="s">
        <v>17103</v>
      </c>
      <c r="C6294" s="57" t="str">
        <f t="shared" si="196"/>
        <v>Formula</v>
      </c>
      <c r="D6294" s="47" t="s">
        <v>17104</v>
      </c>
      <c r="E6294" s="47" t="s">
        <v>17105</v>
      </c>
      <c r="F6294" s="53">
        <v>260</v>
      </c>
      <c r="G6294" s="56">
        <f t="shared" si="197"/>
        <v>260</v>
      </c>
    </row>
    <row r="6295" spans="1:7" ht="31.5" x14ac:dyDescent="0.25">
      <c r="A6295" s="54" t="s">
        <v>17106</v>
      </c>
      <c r="B6295" s="54" t="s">
        <v>17107</v>
      </c>
      <c r="C6295" s="57" t="str">
        <f t="shared" si="196"/>
        <v>Formula</v>
      </c>
      <c r="D6295" s="54" t="s">
        <v>17108</v>
      </c>
      <c r="E6295" s="54" t="s">
        <v>17109</v>
      </c>
      <c r="F6295" s="55">
        <v>86</v>
      </c>
      <c r="G6295" s="56">
        <f t="shared" si="197"/>
        <v>86</v>
      </c>
    </row>
    <row r="6296" spans="1:7" ht="31.5" x14ac:dyDescent="0.25">
      <c r="A6296" s="47" t="s">
        <v>17110</v>
      </c>
      <c r="B6296" s="47" t="s">
        <v>17111</v>
      </c>
      <c r="C6296" s="57" t="str">
        <f t="shared" si="196"/>
        <v>Formula</v>
      </c>
      <c r="D6296" s="47" t="s">
        <v>17112</v>
      </c>
      <c r="E6296" s="47" t="s">
        <v>4944</v>
      </c>
      <c r="F6296" s="53">
        <v>50</v>
      </c>
      <c r="G6296" s="56">
        <f t="shared" si="197"/>
        <v>50</v>
      </c>
    </row>
    <row r="6297" spans="1:7" ht="31.5" x14ac:dyDescent="0.25">
      <c r="A6297" s="54" t="s">
        <v>17113</v>
      </c>
      <c r="B6297" s="54" t="s">
        <v>17114</v>
      </c>
      <c r="C6297" s="57" t="str">
        <f t="shared" si="196"/>
        <v>Formula</v>
      </c>
      <c r="D6297" s="54" t="s">
        <v>17115</v>
      </c>
      <c r="E6297" s="54" t="s">
        <v>17116</v>
      </c>
      <c r="F6297" s="55">
        <v>80</v>
      </c>
      <c r="G6297" s="56">
        <f t="shared" si="197"/>
        <v>80</v>
      </c>
    </row>
    <row r="6298" spans="1:7" ht="31.5" x14ac:dyDescent="0.25">
      <c r="A6298" s="47" t="s">
        <v>17117</v>
      </c>
      <c r="B6298" s="47" t="s">
        <v>17118</v>
      </c>
      <c r="C6298" s="57" t="str">
        <f t="shared" si="196"/>
        <v>Formula</v>
      </c>
      <c r="D6298" s="47" t="s">
        <v>17119</v>
      </c>
      <c r="E6298" s="47" t="s">
        <v>4944</v>
      </c>
      <c r="F6298" s="53">
        <v>84</v>
      </c>
      <c r="G6298" s="56">
        <f t="shared" si="197"/>
        <v>84</v>
      </c>
    </row>
    <row r="6299" spans="1:7" ht="31.5" x14ac:dyDescent="0.25">
      <c r="A6299" s="54" t="s">
        <v>17120</v>
      </c>
      <c r="B6299" s="54" t="s">
        <v>17121</v>
      </c>
      <c r="C6299" s="57" t="str">
        <f t="shared" si="196"/>
        <v>Formula</v>
      </c>
      <c r="D6299" s="54" t="s">
        <v>17122</v>
      </c>
      <c r="E6299" s="54" t="s">
        <v>17123</v>
      </c>
      <c r="F6299" s="55">
        <v>33</v>
      </c>
      <c r="G6299" s="56">
        <f t="shared" si="197"/>
        <v>33</v>
      </c>
    </row>
    <row r="6300" spans="1:7" ht="42" x14ac:dyDescent="0.25">
      <c r="A6300" s="47" t="s">
        <v>17124</v>
      </c>
      <c r="B6300" s="47" t="s">
        <v>17125</v>
      </c>
      <c r="C6300" s="57" t="str">
        <f t="shared" si="196"/>
        <v>Formula</v>
      </c>
      <c r="D6300" s="47" t="s">
        <v>17126</v>
      </c>
      <c r="E6300" s="47" t="s">
        <v>4944</v>
      </c>
      <c r="F6300" s="53">
        <v>39</v>
      </c>
      <c r="G6300" s="56">
        <f t="shared" si="197"/>
        <v>39</v>
      </c>
    </row>
    <row r="6301" spans="1:7" ht="31.5" x14ac:dyDescent="0.25">
      <c r="A6301" s="54" t="s">
        <v>17127</v>
      </c>
      <c r="B6301" s="54" t="s">
        <v>17128</v>
      </c>
      <c r="C6301" s="57" t="str">
        <f t="shared" si="196"/>
        <v>Formula</v>
      </c>
      <c r="D6301" s="54" t="s">
        <v>17129</v>
      </c>
      <c r="E6301" s="54" t="s">
        <v>17130</v>
      </c>
      <c r="F6301" s="55">
        <v>105</v>
      </c>
      <c r="G6301" s="56">
        <f t="shared" si="197"/>
        <v>118</v>
      </c>
    </row>
    <row r="6302" spans="1:7" ht="31.5" x14ac:dyDescent="0.25">
      <c r="A6302" s="47" t="s">
        <v>17131</v>
      </c>
      <c r="B6302" s="47" t="s">
        <v>17128</v>
      </c>
      <c r="C6302" s="57" t="str">
        <f t="shared" si="196"/>
        <v>Formula</v>
      </c>
      <c r="D6302" s="47" t="s">
        <v>17129</v>
      </c>
      <c r="E6302" s="47" t="s">
        <v>17132</v>
      </c>
      <c r="F6302" s="53">
        <v>10</v>
      </c>
      <c r="G6302" s="56">
        <f t="shared" si="197"/>
        <v>118</v>
      </c>
    </row>
    <row r="6303" spans="1:7" ht="31.5" x14ac:dyDescent="0.25">
      <c r="A6303" s="54" t="s">
        <v>17133</v>
      </c>
      <c r="B6303" s="54" t="s">
        <v>17128</v>
      </c>
      <c r="C6303" s="57" t="str">
        <f t="shared" si="196"/>
        <v>Formula</v>
      </c>
      <c r="D6303" s="54" t="s">
        <v>17129</v>
      </c>
      <c r="E6303" s="54" t="s">
        <v>17134</v>
      </c>
      <c r="F6303" s="55">
        <v>3</v>
      </c>
      <c r="G6303" s="56">
        <f t="shared" si="197"/>
        <v>118</v>
      </c>
    </row>
    <row r="6304" spans="1:7" ht="31.5" x14ac:dyDescent="0.25">
      <c r="A6304" s="47" t="s">
        <v>17135</v>
      </c>
      <c r="B6304" s="47" t="s">
        <v>17136</v>
      </c>
      <c r="C6304" s="57" t="str">
        <f t="shared" si="196"/>
        <v>Formula</v>
      </c>
      <c r="D6304" s="47" t="s">
        <v>17137</v>
      </c>
      <c r="E6304" s="47" t="s">
        <v>17138</v>
      </c>
      <c r="F6304" s="53">
        <v>242</v>
      </c>
      <c r="G6304" s="56">
        <f t="shared" si="197"/>
        <v>243</v>
      </c>
    </row>
    <row r="6305" spans="1:7" ht="31.5" x14ac:dyDescent="0.25">
      <c r="A6305" s="54" t="s">
        <v>17139</v>
      </c>
      <c r="B6305" s="54" t="s">
        <v>17136</v>
      </c>
      <c r="C6305" s="57" t="str">
        <f t="shared" si="196"/>
        <v>Formula</v>
      </c>
      <c r="D6305" s="54" t="s">
        <v>17137</v>
      </c>
      <c r="E6305" s="54" t="s">
        <v>17140</v>
      </c>
      <c r="F6305" s="55">
        <v>1</v>
      </c>
      <c r="G6305" s="56">
        <f t="shared" si="197"/>
        <v>243</v>
      </c>
    </row>
    <row r="6306" spans="1:7" ht="31.5" x14ac:dyDescent="0.25">
      <c r="A6306" s="47" t="s">
        <v>17141</v>
      </c>
      <c r="B6306" s="47" t="s">
        <v>17142</v>
      </c>
      <c r="C6306" s="57" t="str">
        <f t="shared" si="196"/>
        <v>Formula</v>
      </c>
      <c r="D6306" s="47" t="s">
        <v>13535</v>
      </c>
      <c r="E6306" s="47" t="s">
        <v>4944</v>
      </c>
      <c r="F6306" s="53">
        <v>123</v>
      </c>
      <c r="G6306" s="56">
        <f t="shared" si="197"/>
        <v>123</v>
      </c>
    </row>
    <row r="6307" spans="1:7" ht="31.5" x14ac:dyDescent="0.25">
      <c r="A6307" s="54" t="s">
        <v>17143</v>
      </c>
      <c r="B6307" s="54" t="s">
        <v>17144</v>
      </c>
      <c r="C6307" s="57" t="str">
        <f t="shared" si="196"/>
        <v>Formula</v>
      </c>
      <c r="D6307" s="54" t="s">
        <v>17145</v>
      </c>
      <c r="E6307" s="54" t="s">
        <v>17077</v>
      </c>
      <c r="F6307" s="55">
        <v>40</v>
      </c>
      <c r="G6307" s="56">
        <f t="shared" si="197"/>
        <v>40</v>
      </c>
    </row>
    <row r="6308" spans="1:7" ht="31.5" x14ac:dyDescent="0.25">
      <c r="A6308" s="47" t="s">
        <v>17146</v>
      </c>
      <c r="B6308" s="47" t="s">
        <v>17147</v>
      </c>
      <c r="C6308" s="57" t="str">
        <f t="shared" si="196"/>
        <v>Formula</v>
      </c>
      <c r="D6308" s="47" t="s">
        <v>17148</v>
      </c>
      <c r="E6308" s="47" t="s">
        <v>17149</v>
      </c>
      <c r="F6308" s="53">
        <v>125</v>
      </c>
      <c r="G6308" s="56">
        <f t="shared" si="197"/>
        <v>125</v>
      </c>
    </row>
    <row r="6309" spans="1:7" ht="31.5" x14ac:dyDescent="0.25">
      <c r="A6309" s="54" t="s">
        <v>17150</v>
      </c>
      <c r="B6309" s="54" t="s">
        <v>17151</v>
      </c>
      <c r="C6309" s="57" t="str">
        <f t="shared" si="196"/>
        <v>Formula</v>
      </c>
      <c r="D6309" s="54" t="s">
        <v>17152</v>
      </c>
      <c r="E6309" s="54" t="s">
        <v>4944</v>
      </c>
      <c r="F6309" s="55">
        <v>34</v>
      </c>
      <c r="G6309" s="56">
        <f t="shared" si="197"/>
        <v>34</v>
      </c>
    </row>
    <row r="6310" spans="1:7" ht="31.5" x14ac:dyDescent="0.25">
      <c r="A6310" s="47" t="s">
        <v>17153</v>
      </c>
      <c r="B6310" s="47" t="s">
        <v>17154</v>
      </c>
      <c r="C6310" s="57" t="str">
        <f t="shared" si="196"/>
        <v>Formula</v>
      </c>
      <c r="D6310" s="47" t="s">
        <v>17155</v>
      </c>
      <c r="E6310" s="47" t="s">
        <v>4944</v>
      </c>
      <c r="F6310" s="53">
        <v>61</v>
      </c>
      <c r="G6310" s="56">
        <f t="shared" si="197"/>
        <v>61</v>
      </c>
    </row>
    <row r="6311" spans="1:7" ht="31.5" x14ac:dyDescent="0.25">
      <c r="A6311" s="54" t="s">
        <v>17156</v>
      </c>
      <c r="B6311" s="54" t="s">
        <v>17157</v>
      </c>
      <c r="C6311" s="57" t="str">
        <f t="shared" si="196"/>
        <v>Formula</v>
      </c>
      <c r="D6311" s="54" t="s">
        <v>17158</v>
      </c>
      <c r="E6311" s="54" t="s">
        <v>17159</v>
      </c>
      <c r="F6311" s="55">
        <v>38</v>
      </c>
      <c r="G6311" s="56">
        <f t="shared" si="197"/>
        <v>38</v>
      </c>
    </row>
    <row r="6312" spans="1:7" ht="31.5" x14ac:dyDescent="0.25">
      <c r="A6312" s="47" t="s">
        <v>17160</v>
      </c>
      <c r="B6312" s="47" t="s">
        <v>17161</v>
      </c>
      <c r="C6312" s="57" t="str">
        <f t="shared" si="196"/>
        <v>Formula</v>
      </c>
      <c r="D6312" s="47" t="s">
        <v>467</v>
      </c>
      <c r="E6312" s="47" t="s">
        <v>17073</v>
      </c>
      <c r="F6312" s="53">
        <v>60</v>
      </c>
      <c r="G6312" s="56">
        <f t="shared" si="197"/>
        <v>60</v>
      </c>
    </row>
    <row r="6313" spans="1:7" ht="31.5" x14ac:dyDescent="0.25">
      <c r="A6313" s="54" t="s">
        <v>17162</v>
      </c>
      <c r="B6313" s="54" t="s">
        <v>17163</v>
      </c>
      <c r="C6313" s="57" t="str">
        <f t="shared" si="196"/>
        <v>Formula</v>
      </c>
      <c r="D6313" s="54" t="s">
        <v>17164</v>
      </c>
      <c r="E6313" s="54" t="s">
        <v>17165</v>
      </c>
      <c r="F6313" s="55">
        <v>70</v>
      </c>
      <c r="G6313" s="56">
        <f t="shared" si="197"/>
        <v>70</v>
      </c>
    </row>
    <row r="6314" spans="1:7" ht="31.5" x14ac:dyDescent="0.25">
      <c r="A6314" s="47" t="s">
        <v>17166</v>
      </c>
      <c r="B6314" s="47" t="s">
        <v>17167</v>
      </c>
      <c r="C6314" s="57" t="str">
        <f t="shared" si="196"/>
        <v>Formula</v>
      </c>
      <c r="D6314" s="47" t="s">
        <v>17168</v>
      </c>
      <c r="E6314" s="47" t="s">
        <v>4944</v>
      </c>
      <c r="F6314" s="53">
        <v>98</v>
      </c>
      <c r="G6314" s="56">
        <f t="shared" si="197"/>
        <v>98</v>
      </c>
    </row>
    <row r="6315" spans="1:7" ht="31.5" x14ac:dyDescent="0.25">
      <c r="A6315" s="54" t="s">
        <v>17169</v>
      </c>
      <c r="B6315" s="54" t="s">
        <v>17170</v>
      </c>
      <c r="C6315" s="57" t="str">
        <f t="shared" si="196"/>
        <v>Formula</v>
      </c>
      <c r="D6315" s="54" t="s">
        <v>17171</v>
      </c>
      <c r="E6315" s="54" t="s">
        <v>17172</v>
      </c>
      <c r="F6315" s="55">
        <v>100</v>
      </c>
      <c r="G6315" s="56">
        <f t="shared" si="197"/>
        <v>156</v>
      </c>
    </row>
    <row r="6316" spans="1:7" ht="31.5" x14ac:dyDescent="0.25">
      <c r="A6316" s="47" t="s">
        <v>17173</v>
      </c>
      <c r="B6316" s="47" t="s">
        <v>17170</v>
      </c>
      <c r="C6316" s="57" t="str">
        <f t="shared" si="196"/>
        <v>Formula</v>
      </c>
      <c r="D6316" s="47" t="s">
        <v>17171</v>
      </c>
      <c r="E6316" s="47" t="s">
        <v>4944</v>
      </c>
      <c r="F6316" s="53">
        <v>56</v>
      </c>
      <c r="G6316" s="56">
        <f t="shared" si="197"/>
        <v>156</v>
      </c>
    </row>
    <row r="6317" spans="1:7" ht="31.5" x14ac:dyDescent="0.25">
      <c r="A6317" s="54" t="s">
        <v>17174</v>
      </c>
      <c r="B6317" s="54" t="s">
        <v>17175</v>
      </c>
      <c r="C6317" s="57" t="str">
        <f t="shared" si="196"/>
        <v>Formula</v>
      </c>
      <c r="D6317" s="54" t="s">
        <v>17176</v>
      </c>
      <c r="E6317" s="54" t="s">
        <v>17177</v>
      </c>
      <c r="F6317" s="55">
        <v>119</v>
      </c>
      <c r="G6317" s="56">
        <f t="shared" si="197"/>
        <v>119</v>
      </c>
    </row>
    <row r="6318" spans="1:7" ht="31.5" x14ac:dyDescent="0.25">
      <c r="A6318" s="47" t="s">
        <v>17178</v>
      </c>
      <c r="B6318" s="47" t="s">
        <v>17179</v>
      </c>
      <c r="C6318" s="57" t="str">
        <f t="shared" si="196"/>
        <v>Formula</v>
      </c>
      <c r="D6318" s="47" t="s">
        <v>17180</v>
      </c>
      <c r="E6318" s="47" t="s">
        <v>4944</v>
      </c>
      <c r="F6318" s="53">
        <v>60</v>
      </c>
      <c r="G6318" s="56">
        <f t="shared" si="197"/>
        <v>60</v>
      </c>
    </row>
    <row r="6319" spans="1:7" ht="31.5" x14ac:dyDescent="0.25">
      <c r="A6319" s="54" t="s">
        <v>17181</v>
      </c>
      <c r="B6319" s="54" t="s">
        <v>17182</v>
      </c>
      <c r="C6319" s="57" t="str">
        <f t="shared" si="196"/>
        <v>Formula</v>
      </c>
      <c r="D6319" s="54" t="s">
        <v>17183</v>
      </c>
      <c r="E6319" s="54" t="s">
        <v>17073</v>
      </c>
      <c r="F6319" s="55">
        <v>48</v>
      </c>
      <c r="G6319" s="56">
        <f t="shared" si="197"/>
        <v>48</v>
      </c>
    </row>
    <row r="6320" spans="1:7" ht="31.5" x14ac:dyDescent="0.25">
      <c r="A6320" s="47" t="s">
        <v>17184</v>
      </c>
      <c r="B6320" s="47" t="s">
        <v>17185</v>
      </c>
      <c r="C6320" s="57" t="str">
        <f t="shared" si="196"/>
        <v>Formula</v>
      </c>
      <c r="D6320" s="47" t="s">
        <v>17186</v>
      </c>
      <c r="E6320" s="47" t="s">
        <v>17187</v>
      </c>
      <c r="F6320" s="53">
        <v>29</v>
      </c>
      <c r="G6320" s="56">
        <f t="shared" si="197"/>
        <v>29</v>
      </c>
    </row>
    <row r="6321" spans="1:7" ht="31.5" x14ac:dyDescent="0.25">
      <c r="A6321" s="54" t="s">
        <v>17188</v>
      </c>
      <c r="B6321" s="54" t="s">
        <v>17189</v>
      </c>
      <c r="C6321" s="57" t="str">
        <f t="shared" si="196"/>
        <v>Formula</v>
      </c>
      <c r="D6321" s="54" t="s">
        <v>17190</v>
      </c>
      <c r="E6321" s="54" t="s">
        <v>4944</v>
      </c>
      <c r="F6321" s="55">
        <v>163</v>
      </c>
      <c r="G6321" s="56">
        <f t="shared" si="197"/>
        <v>164</v>
      </c>
    </row>
    <row r="6322" spans="1:7" ht="31.5" x14ac:dyDescent="0.25">
      <c r="A6322" s="47" t="s">
        <v>17191</v>
      </c>
      <c r="B6322" s="47" t="s">
        <v>17189</v>
      </c>
      <c r="C6322" s="57" t="str">
        <f t="shared" si="196"/>
        <v>Formula</v>
      </c>
      <c r="D6322" s="47" t="s">
        <v>17190</v>
      </c>
      <c r="E6322" s="47" t="s">
        <v>17192</v>
      </c>
      <c r="F6322" s="53">
        <v>1</v>
      </c>
      <c r="G6322" s="56">
        <f t="shared" si="197"/>
        <v>164</v>
      </c>
    </row>
    <row r="6323" spans="1:7" ht="31.5" x14ac:dyDescent="0.25">
      <c r="A6323" s="54" t="s">
        <v>17193</v>
      </c>
      <c r="B6323" s="54" t="s">
        <v>17194</v>
      </c>
      <c r="C6323" s="57" t="str">
        <f t="shared" si="196"/>
        <v>Formula</v>
      </c>
      <c r="D6323" s="54" t="s">
        <v>17195</v>
      </c>
      <c r="E6323" s="54" t="s">
        <v>17196</v>
      </c>
      <c r="F6323" s="55">
        <v>180</v>
      </c>
      <c r="G6323" s="56">
        <f t="shared" si="197"/>
        <v>180</v>
      </c>
    </row>
    <row r="6324" spans="1:7" ht="31.5" x14ac:dyDescent="0.25">
      <c r="A6324" s="47" t="s">
        <v>17197</v>
      </c>
      <c r="B6324" s="47" t="s">
        <v>17198</v>
      </c>
      <c r="C6324" s="57" t="str">
        <f t="shared" si="196"/>
        <v>Formula</v>
      </c>
      <c r="D6324" s="47" t="s">
        <v>17199</v>
      </c>
      <c r="E6324" s="47" t="s">
        <v>4944</v>
      </c>
      <c r="F6324" s="53">
        <v>48</v>
      </c>
      <c r="G6324" s="56">
        <f t="shared" si="197"/>
        <v>48</v>
      </c>
    </row>
    <row r="6325" spans="1:7" ht="31.5" x14ac:dyDescent="0.25">
      <c r="A6325" s="54" t="s">
        <v>17200</v>
      </c>
      <c r="B6325" s="54" t="s">
        <v>17201</v>
      </c>
      <c r="C6325" s="57" t="str">
        <f t="shared" si="196"/>
        <v>Formula</v>
      </c>
      <c r="D6325" s="54" t="s">
        <v>17202</v>
      </c>
      <c r="E6325" s="54" t="s">
        <v>17203</v>
      </c>
      <c r="F6325" s="55">
        <v>24</v>
      </c>
      <c r="G6325" s="56">
        <f t="shared" si="197"/>
        <v>24</v>
      </c>
    </row>
    <row r="6326" spans="1:7" ht="42" x14ac:dyDescent="0.25">
      <c r="A6326" s="47" t="s">
        <v>17204</v>
      </c>
      <c r="B6326" s="47" t="s">
        <v>17205</v>
      </c>
      <c r="C6326" s="57" t="str">
        <f t="shared" si="196"/>
        <v>Formula</v>
      </c>
      <c r="D6326" s="47" t="s">
        <v>13654</v>
      </c>
      <c r="E6326" s="47" t="s">
        <v>17206</v>
      </c>
      <c r="F6326" s="53">
        <v>49</v>
      </c>
      <c r="G6326" s="56">
        <f t="shared" si="197"/>
        <v>49</v>
      </c>
    </row>
    <row r="6327" spans="1:7" ht="31.5" x14ac:dyDescent="0.25">
      <c r="A6327" s="54" t="s">
        <v>17207</v>
      </c>
      <c r="B6327" s="54" t="s">
        <v>17208</v>
      </c>
      <c r="C6327" s="57" t="str">
        <f t="shared" si="196"/>
        <v>Formula</v>
      </c>
      <c r="D6327" s="54" t="s">
        <v>17209</v>
      </c>
      <c r="E6327" s="54" t="s">
        <v>17210</v>
      </c>
      <c r="F6327" s="55">
        <v>50</v>
      </c>
      <c r="G6327" s="56">
        <f t="shared" si="197"/>
        <v>50</v>
      </c>
    </row>
    <row r="6328" spans="1:7" ht="31.5" x14ac:dyDescent="0.25">
      <c r="A6328" s="47" t="s">
        <v>17211</v>
      </c>
      <c r="B6328" s="47" t="s">
        <v>17212</v>
      </c>
      <c r="C6328" s="57" t="str">
        <f t="shared" si="196"/>
        <v>Formula</v>
      </c>
      <c r="D6328" s="47" t="s">
        <v>17213</v>
      </c>
      <c r="E6328" s="47" t="s">
        <v>4944</v>
      </c>
      <c r="F6328" s="53">
        <v>36</v>
      </c>
      <c r="G6328" s="56">
        <f t="shared" si="197"/>
        <v>36</v>
      </c>
    </row>
    <row r="6329" spans="1:7" ht="31.5" x14ac:dyDescent="0.25">
      <c r="A6329" s="54" t="s">
        <v>17214</v>
      </c>
      <c r="B6329" s="54" t="s">
        <v>17215</v>
      </c>
      <c r="C6329" s="57" t="str">
        <f t="shared" si="196"/>
        <v>Formula</v>
      </c>
      <c r="D6329" s="54" t="s">
        <v>17216</v>
      </c>
      <c r="E6329" s="54" t="s">
        <v>4944</v>
      </c>
      <c r="F6329" s="55">
        <v>50</v>
      </c>
      <c r="G6329" s="56">
        <f t="shared" si="197"/>
        <v>50</v>
      </c>
    </row>
    <row r="6330" spans="1:7" ht="31.5" x14ac:dyDescent="0.25">
      <c r="A6330" s="47" t="s">
        <v>17217</v>
      </c>
      <c r="B6330" s="47" t="s">
        <v>17218</v>
      </c>
      <c r="C6330" s="57" t="str">
        <f t="shared" si="196"/>
        <v>Formula</v>
      </c>
      <c r="D6330" s="47" t="s">
        <v>17219</v>
      </c>
      <c r="E6330" s="47" t="s">
        <v>17220</v>
      </c>
      <c r="F6330" s="53">
        <v>158</v>
      </c>
      <c r="G6330" s="56">
        <f t="shared" si="197"/>
        <v>158</v>
      </c>
    </row>
    <row r="6331" spans="1:7" ht="31.5" x14ac:dyDescent="0.25">
      <c r="A6331" s="54" t="s">
        <v>17221</v>
      </c>
      <c r="B6331" s="54" t="s">
        <v>17222</v>
      </c>
      <c r="C6331" s="57" t="str">
        <f t="shared" si="196"/>
        <v>Formula</v>
      </c>
      <c r="D6331" s="54" t="s">
        <v>17223</v>
      </c>
      <c r="E6331" s="54" t="s">
        <v>4944</v>
      </c>
      <c r="F6331" s="55">
        <v>40</v>
      </c>
      <c r="G6331" s="56">
        <f t="shared" si="197"/>
        <v>40</v>
      </c>
    </row>
    <row r="6332" spans="1:7" ht="31.5" x14ac:dyDescent="0.25">
      <c r="A6332" s="47" t="s">
        <v>17224</v>
      </c>
      <c r="B6332" s="47" t="s">
        <v>17225</v>
      </c>
      <c r="C6332" s="57" t="str">
        <f t="shared" si="196"/>
        <v>Formula</v>
      </c>
      <c r="D6332" s="47" t="s">
        <v>713</v>
      </c>
      <c r="E6332" s="47" t="s">
        <v>17226</v>
      </c>
      <c r="F6332" s="53">
        <v>86</v>
      </c>
      <c r="G6332" s="56">
        <f t="shared" si="197"/>
        <v>86</v>
      </c>
    </row>
    <row r="6333" spans="1:7" ht="31.5" x14ac:dyDescent="0.25">
      <c r="A6333" s="54" t="s">
        <v>17227</v>
      </c>
      <c r="B6333" s="54" t="s">
        <v>17228</v>
      </c>
      <c r="C6333" s="57" t="str">
        <f t="shared" si="196"/>
        <v>Formula</v>
      </c>
      <c r="D6333" s="54" t="s">
        <v>17229</v>
      </c>
      <c r="E6333" s="54" t="s">
        <v>4944</v>
      </c>
      <c r="F6333" s="55">
        <v>26</v>
      </c>
      <c r="G6333" s="56">
        <f t="shared" si="197"/>
        <v>26</v>
      </c>
    </row>
    <row r="6334" spans="1:7" ht="31.5" x14ac:dyDescent="0.25">
      <c r="A6334" s="47" t="s">
        <v>17230</v>
      </c>
      <c r="B6334" s="47" t="s">
        <v>17231</v>
      </c>
      <c r="C6334" s="57" t="str">
        <f t="shared" si="196"/>
        <v>Formula</v>
      </c>
      <c r="D6334" s="47" t="s">
        <v>17232</v>
      </c>
      <c r="E6334" s="47" t="s">
        <v>4944</v>
      </c>
      <c r="F6334" s="53">
        <v>36</v>
      </c>
      <c r="G6334" s="56">
        <f t="shared" si="197"/>
        <v>36</v>
      </c>
    </row>
    <row r="6335" spans="1:7" ht="42" x14ac:dyDescent="0.25">
      <c r="A6335" s="54" t="s">
        <v>17233</v>
      </c>
      <c r="B6335" s="54" t="s">
        <v>17234</v>
      </c>
      <c r="C6335" s="57" t="str">
        <f t="shared" si="196"/>
        <v>Formula</v>
      </c>
      <c r="D6335" s="54" t="s">
        <v>17235</v>
      </c>
      <c r="E6335" s="54" t="s">
        <v>4944</v>
      </c>
      <c r="F6335" s="55">
        <v>14</v>
      </c>
      <c r="G6335" s="56">
        <f t="shared" si="197"/>
        <v>14</v>
      </c>
    </row>
    <row r="6336" spans="1:7" ht="31.5" x14ac:dyDescent="0.25">
      <c r="A6336" s="47" t="s">
        <v>17236</v>
      </c>
      <c r="B6336" s="47" t="s">
        <v>17237</v>
      </c>
      <c r="C6336" s="57" t="str">
        <f t="shared" si="196"/>
        <v>Formula</v>
      </c>
      <c r="D6336" s="47" t="s">
        <v>17238</v>
      </c>
      <c r="E6336" s="47" t="s">
        <v>17239</v>
      </c>
      <c r="F6336" s="53">
        <v>51</v>
      </c>
      <c r="G6336" s="56">
        <f t="shared" si="197"/>
        <v>51</v>
      </c>
    </row>
    <row r="6337" spans="1:7" ht="31.5" x14ac:dyDescent="0.25">
      <c r="A6337" s="54" t="s">
        <v>17240</v>
      </c>
      <c r="B6337" s="54" t="s">
        <v>17241</v>
      </c>
      <c r="C6337" s="57" t="str">
        <f t="shared" si="196"/>
        <v>Formula</v>
      </c>
      <c r="D6337" s="54" t="s">
        <v>17242</v>
      </c>
      <c r="E6337" s="54" t="s">
        <v>17243</v>
      </c>
      <c r="F6337" s="55">
        <v>40</v>
      </c>
      <c r="G6337" s="56">
        <f t="shared" si="197"/>
        <v>40</v>
      </c>
    </row>
    <row r="6338" spans="1:7" ht="31.5" x14ac:dyDescent="0.25">
      <c r="A6338" s="47" t="s">
        <v>17244</v>
      </c>
      <c r="B6338" s="47" t="s">
        <v>17245</v>
      </c>
      <c r="C6338" s="57" t="str">
        <f t="shared" si="196"/>
        <v>Formula</v>
      </c>
      <c r="D6338" s="47" t="s">
        <v>17246</v>
      </c>
      <c r="E6338" s="47" t="s">
        <v>17247</v>
      </c>
      <c r="F6338" s="53">
        <v>26</v>
      </c>
      <c r="G6338" s="56">
        <f t="shared" si="197"/>
        <v>26</v>
      </c>
    </row>
    <row r="6339" spans="1:7" ht="31.5" x14ac:dyDescent="0.25">
      <c r="A6339" s="54" t="s">
        <v>17248</v>
      </c>
      <c r="B6339" s="54" t="s">
        <v>17249</v>
      </c>
      <c r="C6339" s="57" t="str">
        <f t="shared" ref="C6339:C6383" si="198">IF(ISTEXT(VLOOKUP(B6339,$I$2:$I$11,1,FALSE)),"Alt sub","Formula")</f>
        <v>Formula</v>
      </c>
      <c r="D6339" s="54" t="s">
        <v>17250</v>
      </c>
      <c r="E6339" s="54" t="s">
        <v>4944</v>
      </c>
      <c r="F6339" s="55">
        <v>84</v>
      </c>
      <c r="G6339" s="56">
        <f t="shared" ref="G6339:G6383" si="199">SUMIF(B:B,B6339,F:F)</f>
        <v>84</v>
      </c>
    </row>
    <row r="6340" spans="1:7" ht="42" x14ac:dyDescent="0.25">
      <c r="A6340" s="47" t="s">
        <v>17251</v>
      </c>
      <c r="B6340" s="47" t="s">
        <v>17252</v>
      </c>
      <c r="C6340" s="57" t="str">
        <f t="shared" si="198"/>
        <v>Formula</v>
      </c>
      <c r="D6340" s="47" t="s">
        <v>17253</v>
      </c>
      <c r="E6340" s="47" t="s">
        <v>4944</v>
      </c>
      <c r="F6340" s="53">
        <v>50</v>
      </c>
      <c r="G6340" s="56">
        <f t="shared" si="199"/>
        <v>50</v>
      </c>
    </row>
    <row r="6341" spans="1:7" ht="31.5" x14ac:dyDescent="0.25">
      <c r="A6341" s="54" t="s">
        <v>17254</v>
      </c>
      <c r="B6341" s="54" t="s">
        <v>17255</v>
      </c>
      <c r="C6341" s="57" t="str">
        <f t="shared" si="198"/>
        <v>Formula</v>
      </c>
      <c r="D6341" s="54" t="s">
        <v>17256</v>
      </c>
      <c r="E6341" s="54" t="s">
        <v>17257</v>
      </c>
      <c r="F6341" s="55">
        <v>10</v>
      </c>
      <c r="G6341" s="56">
        <f t="shared" si="199"/>
        <v>10</v>
      </c>
    </row>
    <row r="6342" spans="1:7" ht="31.5" x14ac:dyDescent="0.25">
      <c r="A6342" s="47" t="s">
        <v>17258</v>
      </c>
      <c r="B6342" s="47" t="s">
        <v>17259</v>
      </c>
      <c r="C6342" s="57" t="str">
        <f t="shared" si="198"/>
        <v>Formula</v>
      </c>
      <c r="D6342" s="47" t="s">
        <v>17260</v>
      </c>
      <c r="E6342" s="47" t="s">
        <v>17261</v>
      </c>
      <c r="F6342" s="53">
        <v>36</v>
      </c>
      <c r="G6342" s="56">
        <f t="shared" si="199"/>
        <v>36</v>
      </c>
    </row>
    <row r="6343" spans="1:7" ht="31.5" x14ac:dyDescent="0.25">
      <c r="A6343" s="54" t="s">
        <v>17262</v>
      </c>
      <c r="B6343" s="54" t="s">
        <v>17263</v>
      </c>
      <c r="C6343" s="57" t="str">
        <f t="shared" si="198"/>
        <v>Formula</v>
      </c>
      <c r="D6343" s="54" t="s">
        <v>17264</v>
      </c>
      <c r="E6343" s="54" t="s">
        <v>17077</v>
      </c>
      <c r="F6343" s="55">
        <v>20</v>
      </c>
      <c r="G6343" s="56">
        <f t="shared" si="199"/>
        <v>20</v>
      </c>
    </row>
    <row r="6344" spans="1:7" ht="42" x14ac:dyDescent="0.25">
      <c r="A6344" s="47" t="s">
        <v>17265</v>
      </c>
      <c r="B6344" s="47" t="s">
        <v>17266</v>
      </c>
      <c r="C6344" s="57" t="str">
        <f t="shared" si="198"/>
        <v>Formula</v>
      </c>
      <c r="D6344" s="47" t="s">
        <v>17267</v>
      </c>
      <c r="E6344" s="47" t="s">
        <v>4944</v>
      </c>
      <c r="F6344" s="53">
        <v>81</v>
      </c>
      <c r="G6344" s="56">
        <f t="shared" si="199"/>
        <v>81</v>
      </c>
    </row>
    <row r="6345" spans="1:7" ht="31.5" x14ac:dyDescent="0.25">
      <c r="A6345" s="54" t="s">
        <v>17268</v>
      </c>
      <c r="B6345" s="54" t="s">
        <v>17269</v>
      </c>
      <c r="C6345" s="57" t="str">
        <f t="shared" si="198"/>
        <v>Formula</v>
      </c>
      <c r="D6345" s="54" t="s">
        <v>17270</v>
      </c>
      <c r="E6345" s="54" t="s">
        <v>17271</v>
      </c>
      <c r="F6345" s="55">
        <v>24</v>
      </c>
      <c r="G6345" s="56">
        <f t="shared" si="199"/>
        <v>24</v>
      </c>
    </row>
    <row r="6346" spans="1:7" ht="31.5" x14ac:dyDescent="0.25">
      <c r="A6346" s="47" t="s">
        <v>17272</v>
      </c>
      <c r="B6346" s="47" t="s">
        <v>17273</v>
      </c>
      <c r="C6346" s="57" t="str">
        <f t="shared" si="198"/>
        <v>Formula</v>
      </c>
      <c r="D6346" s="47" t="s">
        <v>17274</v>
      </c>
      <c r="E6346" s="47" t="s">
        <v>17275</v>
      </c>
      <c r="F6346" s="53">
        <v>188</v>
      </c>
      <c r="G6346" s="56">
        <f t="shared" si="199"/>
        <v>188</v>
      </c>
    </row>
    <row r="6347" spans="1:7" ht="31.5" x14ac:dyDescent="0.25">
      <c r="A6347" s="54" t="s">
        <v>17276</v>
      </c>
      <c r="B6347" s="54" t="s">
        <v>17277</v>
      </c>
      <c r="C6347" s="57" t="str">
        <f t="shared" si="198"/>
        <v>Formula</v>
      </c>
      <c r="D6347" s="54" t="s">
        <v>17278</v>
      </c>
      <c r="E6347" s="54" t="s">
        <v>17279</v>
      </c>
      <c r="F6347" s="55">
        <v>40</v>
      </c>
      <c r="G6347" s="56">
        <f t="shared" si="199"/>
        <v>40</v>
      </c>
    </row>
    <row r="6348" spans="1:7" ht="31.5" x14ac:dyDescent="0.25">
      <c r="A6348" s="47" t="s">
        <v>17280</v>
      </c>
      <c r="B6348" s="47" t="s">
        <v>17281</v>
      </c>
      <c r="C6348" s="57" t="str">
        <f t="shared" si="198"/>
        <v>Formula</v>
      </c>
      <c r="D6348" s="47" t="s">
        <v>17282</v>
      </c>
      <c r="E6348" s="47" t="s">
        <v>4944</v>
      </c>
      <c r="F6348" s="53">
        <v>170</v>
      </c>
      <c r="G6348" s="56">
        <f t="shared" si="199"/>
        <v>170</v>
      </c>
    </row>
    <row r="6349" spans="1:7" ht="31.5" x14ac:dyDescent="0.25">
      <c r="A6349" s="54" t="s">
        <v>17283</v>
      </c>
      <c r="B6349" s="54" t="s">
        <v>17284</v>
      </c>
      <c r="C6349" s="57" t="str">
        <f t="shared" si="198"/>
        <v>Formula</v>
      </c>
      <c r="D6349" s="54" t="s">
        <v>17285</v>
      </c>
      <c r="E6349" s="54" t="s">
        <v>17286</v>
      </c>
      <c r="F6349" s="55">
        <v>52</v>
      </c>
      <c r="G6349" s="56">
        <f t="shared" si="199"/>
        <v>52</v>
      </c>
    </row>
    <row r="6350" spans="1:7" ht="42" x14ac:dyDescent="0.25">
      <c r="A6350" s="47" t="s">
        <v>17287</v>
      </c>
      <c r="B6350" s="47" t="s">
        <v>17288</v>
      </c>
      <c r="C6350" s="57" t="str">
        <f t="shared" si="198"/>
        <v>Formula</v>
      </c>
      <c r="D6350" s="47" t="s">
        <v>17289</v>
      </c>
      <c r="E6350" s="47" t="s">
        <v>17290</v>
      </c>
      <c r="F6350" s="53">
        <v>118</v>
      </c>
      <c r="G6350" s="56">
        <f t="shared" si="199"/>
        <v>118</v>
      </c>
    </row>
    <row r="6351" spans="1:7" ht="31.5" x14ac:dyDescent="0.25">
      <c r="A6351" s="54" t="s">
        <v>17291</v>
      </c>
      <c r="B6351" s="54" t="s">
        <v>17292</v>
      </c>
      <c r="C6351" s="57" t="str">
        <f t="shared" si="198"/>
        <v>Formula</v>
      </c>
      <c r="D6351" s="54" t="s">
        <v>17293</v>
      </c>
      <c r="E6351" s="54" t="s">
        <v>17294</v>
      </c>
      <c r="F6351" s="55">
        <v>22</v>
      </c>
      <c r="G6351" s="56">
        <f t="shared" si="199"/>
        <v>22</v>
      </c>
    </row>
    <row r="6352" spans="1:7" ht="31.5" x14ac:dyDescent="0.25">
      <c r="A6352" s="47" t="s">
        <v>17295</v>
      </c>
      <c r="B6352" s="47" t="s">
        <v>17296</v>
      </c>
      <c r="C6352" s="57" t="str">
        <f t="shared" si="198"/>
        <v>Formula</v>
      </c>
      <c r="D6352" s="47" t="s">
        <v>17297</v>
      </c>
      <c r="E6352" s="47" t="s">
        <v>17298</v>
      </c>
      <c r="F6352" s="53">
        <v>98</v>
      </c>
      <c r="G6352" s="56">
        <f t="shared" si="199"/>
        <v>98</v>
      </c>
    </row>
    <row r="6353" spans="1:7" ht="31.5" x14ac:dyDescent="0.25">
      <c r="A6353" s="54" t="s">
        <v>17299</v>
      </c>
      <c r="B6353" s="54" t="s">
        <v>17300</v>
      </c>
      <c r="C6353" s="57" t="str">
        <f t="shared" si="198"/>
        <v>Formula</v>
      </c>
      <c r="D6353" s="54" t="s">
        <v>17301</v>
      </c>
      <c r="E6353" s="54" t="s">
        <v>17302</v>
      </c>
      <c r="F6353" s="55">
        <v>130</v>
      </c>
      <c r="G6353" s="56">
        <f t="shared" si="199"/>
        <v>130</v>
      </c>
    </row>
    <row r="6354" spans="1:7" ht="42" x14ac:dyDescent="0.25">
      <c r="A6354" s="47" t="s">
        <v>17303</v>
      </c>
      <c r="B6354" s="47" t="s">
        <v>17304</v>
      </c>
      <c r="C6354" s="57" t="str">
        <f t="shared" si="198"/>
        <v>Formula</v>
      </c>
      <c r="D6354" s="47" t="s">
        <v>17305</v>
      </c>
      <c r="E6354" s="47" t="s">
        <v>17306</v>
      </c>
      <c r="F6354" s="53">
        <v>100</v>
      </c>
      <c r="G6354" s="56">
        <f t="shared" si="199"/>
        <v>100</v>
      </c>
    </row>
    <row r="6355" spans="1:7" ht="31.5" x14ac:dyDescent="0.25">
      <c r="A6355" s="54" t="s">
        <v>17307</v>
      </c>
      <c r="B6355" s="54" t="s">
        <v>17308</v>
      </c>
      <c r="C6355" s="57" t="str">
        <f t="shared" si="198"/>
        <v>Formula</v>
      </c>
      <c r="D6355" s="54" t="s">
        <v>17309</v>
      </c>
      <c r="E6355" s="54" t="s">
        <v>17310</v>
      </c>
      <c r="F6355" s="55">
        <v>8</v>
      </c>
      <c r="G6355" s="56">
        <f t="shared" si="199"/>
        <v>8</v>
      </c>
    </row>
    <row r="6356" spans="1:7" ht="31.5" x14ac:dyDescent="0.25">
      <c r="A6356" s="47" t="s">
        <v>17311</v>
      </c>
      <c r="B6356" s="47" t="s">
        <v>17312</v>
      </c>
      <c r="C6356" s="57" t="str">
        <f t="shared" si="198"/>
        <v>Formula</v>
      </c>
      <c r="D6356" s="47" t="s">
        <v>17313</v>
      </c>
      <c r="E6356" s="47" t="s">
        <v>17314</v>
      </c>
      <c r="F6356" s="53">
        <v>90</v>
      </c>
      <c r="G6356" s="56">
        <f t="shared" si="199"/>
        <v>90</v>
      </c>
    </row>
    <row r="6357" spans="1:7" ht="31.5" x14ac:dyDescent="0.25">
      <c r="A6357" s="54" t="s">
        <v>17315</v>
      </c>
      <c r="B6357" s="54" t="s">
        <v>17316</v>
      </c>
      <c r="C6357" s="57" t="str">
        <f t="shared" si="198"/>
        <v>Formula</v>
      </c>
      <c r="D6357" s="54" t="s">
        <v>17317</v>
      </c>
      <c r="E6357" s="54" t="s">
        <v>4944</v>
      </c>
      <c r="F6357" s="55">
        <v>50</v>
      </c>
      <c r="G6357" s="56">
        <f t="shared" si="199"/>
        <v>50</v>
      </c>
    </row>
    <row r="6358" spans="1:7" ht="42" x14ac:dyDescent="0.25">
      <c r="A6358" s="47" t="s">
        <v>17318</v>
      </c>
      <c r="B6358" s="47" t="s">
        <v>17319</v>
      </c>
      <c r="C6358" s="57" t="str">
        <f t="shared" si="198"/>
        <v>Formula</v>
      </c>
      <c r="D6358" s="47" t="s">
        <v>17320</v>
      </c>
      <c r="E6358" s="47" t="s">
        <v>4944</v>
      </c>
      <c r="F6358" s="53">
        <v>80</v>
      </c>
      <c r="G6358" s="56">
        <f t="shared" si="199"/>
        <v>80</v>
      </c>
    </row>
    <row r="6359" spans="1:7" ht="31.5" x14ac:dyDescent="0.25">
      <c r="A6359" s="54" t="s">
        <v>17321</v>
      </c>
      <c r="B6359" s="54" t="s">
        <v>17322</v>
      </c>
      <c r="C6359" s="57" t="str">
        <f t="shared" si="198"/>
        <v>Formula</v>
      </c>
      <c r="D6359" s="54" t="s">
        <v>17323</v>
      </c>
      <c r="E6359" s="54" t="s">
        <v>4944</v>
      </c>
      <c r="F6359" s="55">
        <v>32</v>
      </c>
      <c r="G6359" s="56">
        <f t="shared" si="199"/>
        <v>32</v>
      </c>
    </row>
    <row r="6360" spans="1:7" ht="42" x14ac:dyDescent="0.25">
      <c r="A6360" s="47" t="s">
        <v>17324</v>
      </c>
      <c r="B6360" s="47" t="s">
        <v>17325</v>
      </c>
      <c r="C6360" s="57" t="str">
        <f t="shared" si="198"/>
        <v>Formula</v>
      </c>
      <c r="D6360" s="47" t="s">
        <v>17326</v>
      </c>
      <c r="E6360" s="47" t="s">
        <v>4944</v>
      </c>
      <c r="F6360" s="53">
        <v>50</v>
      </c>
      <c r="G6360" s="56">
        <f t="shared" si="199"/>
        <v>50</v>
      </c>
    </row>
    <row r="6361" spans="1:7" ht="31.5" x14ac:dyDescent="0.25">
      <c r="A6361" s="54" t="s">
        <v>17327</v>
      </c>
      <c r="B6361" s="54" t="s">
        <v>17328</v>
      </c>
      <c r="C6361" s="57" t="str">
        <f t="shared" si="198"/>
        <v>Formula</v>
      </c>
      <c r="D6361" s="54" t="s">
        <v>17329</v>
      </c>
      <c r="E6361" s="54" t="s">
        <v>17073</v>
      </c>
      <c r="F6361" s="55">
        <v>60</v>
      </c>
      <c r="G6361" s="56">
        <f t="shared" si="199"/>
        <v>60</v>
      </c>
    </row>
    <row r="6362" spans="1:7" ht="42" x14ac:dyDescent="0.25">
      <c r="A6362" s="47" t="s">
        <v>17330</v>
      </c>
      <c r="B6362" s="47" t="s">
        <v>17331</v>
      </c>
      <c r="C6362" s="57" t="str">
        <f t="shared" si="198"/>
        <v>Formula</v>
      </c>
      <c r="D6362" s="47" t="s">
        <v>17332</v>
      </c>
      <c r="E6362" s="47" t="s">
        <v>17333</v>
      </c>
      <c r="F6362" s="53">
        <v>170</v>
      </c>
      <c r="G6362" s="56">
        <f t="shared" si="199"/>
        <v>170</v>
      </c>
    </row>
    <row r="6363" spans="1:7" ht="31.5" x14ac:dyDescent="0.25">
      <c r="A6363" s="54" t="s">
        <v>17334</v>
      </c>
      <c r="B6363" s="54" t="s">
        <v>17335</v>
      </c>
      <c r="C6363" s="57" t="str">
        <f t="shared" si="198"/>
        <v>Formula</v>
      </c>
      <c r="D6363" s="54" t="s">
        <v>17336</v>
      </c>
      <c r="E6363" s="54" t="s">
        <v>4944</v>
      </c>
      <c r="F6363" s="55">
        <v>20</v>
      </c>
      <c r="G6363" s="56">
        <f t="shared" si="199"/>
        <v>20</v>
      </c>
    </row>
    <row r="6364" spans="1:7" ht="31.5" x14ac:dyDescent="0.25">
      <c r="A6364" s="47" t="s">
        <v>17337</v>
      </c>
      <c r="B6364" s="47" t="s">
        <v>17338</v>
      </c>
      <c r="C6364" s="57" t="str">
        <f t="shared" si="198"/>
        <v>Formula</v>
      </c>
      <c r="D6364" s="47" t="s">
        <v>17339</v>
      </c>
      <c r="E6364" s="47" t="s">
        <v>17340</v>
      </c>
      <c r="F6364" s="53">
        <v>76</v>
      </c>
      <c r="G6364" s="56">
        <f t="shared" si="199"/>
        <v>76</v>
      </c>
    </row>
    <row r="6365" spans="1:7" ht="42" x14ac:dyDescent="0.25">
      <c r="A6365" s="54" t="s">
        <v>17341</v>
      </c>
      <c r="B6365" s="54" t="s">
        <v>17342</v>
      </c>
      <c r="C6365" s="57" t="str">
        <f t="shared" si="198"/>
        <v>Formula</v>
      </c>
      <c r="D6365" s="54" t="s">
        <v>17343</v>
      </c>
      <c r="E6365" s="54" t="s">
        <v>17344</v>
      </c>
      <c r="F6365" s="55">
        <v>100</v>
      </c>
      <c r="G6365" s="56">
        <f t="shared" si="199"/>
        <v>100</v>
      </c>
    </row>
    <row r="6366" spans="1:7" ht="31.5" x14ac:dyDescent="0.25">
      <c r="A6366" s="47" t="s">
        <v>17345</v>
      </c>
      <c r="B6366" s="47" t="s">
        <v>17346</v>
      </c>
      <c r="C6366" s="57" t="str">
        <f t="shared" si="198"/>
        <v>Formula</v>
      </c>
      <c r="D6366" s="47" t="s">
        <v>17347</v>
      </c>
      <c r="E6366" s="47" t="s">
        <v>17348</v>
      </c>
      <c r="F6366" s="53">
        <v>40</v>
      </c>
      <c r="G6366" s="56">
        <f t="shared" si="199"/>
        <v>40</v>
      </c>
    </row>
    <row r="6367" spans="1:7" ht="31.5" x14ac:dyDescent="0.25">
      <c r="A6367" s="54" t="s">
        <v>17349</v>
      </c>
      <c r="B6367" s="54" t="s">
        <v>17350</v>
      </c>
      <c r="C6367" s="57" t="str">
        <f t="shared" si="198"/>
        <v>Formula</v>
      </c>
      <c r="D6367" s="54" t="s">
        <v>17351</v>
      </c>
      <c r="E6367" s="54" t="s">
        <v>17352</v>
      </c>
      <c r="F6367" s="55">
        <v>21</v>
      </c>
      <c r="G6367" s="56">
        <f t="shared" si="199"/>
        <v>21</v>
      </c>
    </row>
    <row r="6368" spans="1:7" ht="42" x14ac:dyDescent="0.25">
      <c r="A6368" s="47" t="s">
        <v>17353</v>
      </c>
      <c r="B6368" s="47" t="s">
        <v>17354</v>
      </c>
      <c r="C6368" s="57" t="str">
        <f t="shared" si="198"/>
        <v>Formula</v>
      </c>
      <c r="D6368" s="47" t="s">
        <v>17355</v>
      </c>
      <c r="E6368" s="47" t="s">
        <v>4944</v>
      </c>
      <c r="F6368" s="53">
        <v>52</v>
      </c>
      <c r="G6368" s="56">
        <f t="shared" si="199"/>
        <v>52</v>
      </c>
    </row>
    <row r="6369" spans="1:7" ht="31.5" x14ac:dyDescent="0.25">
      <c r="A6369" s="54" t="s">
        <v>17356</v>
      </c>
      <c r="B6369" s="54" t="s">
        <v>17357</v>
      </c>
      <c r="C6369" s="57" t="str">
        <f t="shared" si="198"/>
        <v>Formula</v>
      </c>
      <c r="D6369" s="54" t="s">
        <v>17358</v>
      </c>
      <c r="E6369" s="54" t="s">
        <v>17359</v>
      </c>
      <c r="F6369" s="55">
        <v>28</v>
      </c>
      <c r="G6369" s="56">
        <f t="shared" si="199"/>
        <v>28</v>
      </c>
    </row>
    <row r="6370" spans="1:7" ht="31.5" x14ac:dyDescent="0.25">
      <c r="A6370" s="47" t="s">
        <v>17360</v>
      </c>
      <c r="B6370" s="47" t="s">
        <v>17361</v>
      </c>
      <c r="C6370" s="57" t="str">
        <f t="shared" si="198"/>
        <v>Formula</v>
      </c>
      <c r="D6370" s="47" t="s">
        <v>17362</v>
      </c>
      <c r="E6370" s="47" t="s">
        <v>5268</v>
      </c>
      <c r="F6370" s="53">
        <v>100</v>
      </c>
      <c r="G6370" s="56">
        <f t="shared" si="199"/>
        <v>100</v>
      </c>
    </row>
    <row r="6371" spans="1:7" ht="31.5" x14ac:dyDescent="0.25">
      <c r="A6371" s="54" t="s">
        <v>17363</v>
      </c>
      <c r="B6371" s="54" t="s">
        <v>17364</v>
      </c>
      <c r="C6371" s="57" t="str">
        <f t="shared" si="198"/>
        <v>Formula</v>
      </c>
      <c r="D6371" s="54" t="s">
        <v>17365</v>
      </c>
      <c r="E6371" s="54" t="s">
        <v>4944</v>
      </c>
      <c r="F6371" s="55">
        <v>60</v>
      </c>
      <c r="G6371" s="56">
        <f t="shared" si="199"/>
        <v>60</v>
      </c>
    </row>
    <row r="6372" spans="1:7" ht="31.5" x14ac:dyDescent="0.25">
      <c r="A6372" s="47" t="s">
        <v>17366</v>
      </c>
      <c r="B6372" s="47" t="s">
        <v>17367</v>
      </c>
      <c r="C6372" s="57" t="str">
        <f t="shared" si="198"/>
        <v>Formula</v>
      </c>
      <c r="D6372" s="47" t="s">
        <v>17368</v>
      </c>
      <c r="E6372" s="47" t="s">
        <v>17369</v>
      </c>
      <c r="F6372" s="53">
        <v>82</v>
      </c>
      <c r="G6372" s="56">
        <f t="shared" si="199"/>
        <v>82</v>
      </c>
    </row>
    <row r="6373" spans="1:7" ht="31.5" x14ac:dyDescent="0.25">
      <c r="A6373" s="54" t="s">
        <v>17370</v>
      </c>
      <c r="B6373" s="54" t="s">
        <v>17371</v>
      </c>
      <c r="C6373" s="57" t="str">
        <f t="shared" si="198"/>
        <v>Formula</v>
      </c>
      <c r="D6373" s="54" t="s">
        <v>17372</v>
      </c>
      <c r="E6373" s="54" t="s">
        <v>17373</v>
      </c>
      <c r="F6373" s="55">
        <v>50</v>
      </c>
      <c r="G6373" s="56">
        <f t="shared" si="199"/>
        <v>50</v>
      </c>
    </row>
    <row r="6374" spans="1:7" ht="42" x14ac:dyDescent="0.25">
      <c r="A6374" s="47" t="s">
        <v>17374</v>
      </c>
      <c r="B6374" s="47" t="s">
        <v>17375</v>
      </c>
      <c r="C6374" s="57" t="str">
        <f t="shared" si="198"/>
        <v>Formula</v>
      </c>
      <c r="D6374" s="47" t="s">
        <v>17376</v>
      </c>
      <c r="E6374" s="47" t="s">
        <v>17377</v>
      </c>
      <c r="F6374" s="53">
        <v>44</v>
      </c>
      <c r="G6374" s="56">
        <f t="shared" si="199"/>
        <v>78</v>
      </c>
    </row>
    <row r="6375" spans="1:7" ht="42" x14ac:dyDescent="0.25">
      <c r="A6375" s="54" t="s">
        <v>17378</v>
      </c>
      <c r="B6375" s="54" t="s">
        <v>17375</v>
      </c>
      <c r="C6375" s="57" t="str">
        <f t="shared" si="198"/>
        <v>Formula</v>
      </c>
      <c r="D6375" s="54" t="s">
        <v>17376</v>
      </c>
      <c r="E6375" s="54" t="s">
        <v>17379</v>
      </c>
      <c r="F6375" s="55">
        <v>34</v>
      </c>
      <c r="G6375" s="56">
        <f t="shared" si="199"/>
        <v>78</v>
      </c>
    </row>
    <row r="6376" spans="1:7" ht="42" x14ac:dyDescent="0.25">
      <c r="A6376" s="47" t="s">
        <v>17380</v>
      </c>
      <c r="B6376" s="47" t="s">
        <v>17381</v>
      </c>
      <c r="C6376" s="57" t="str">
        <f t="shared" si="198"/>
        <v>Formula</v>
      </c>
      <c r="D6376" s="47" t="s">
        <v>17382</v>
      </c>
      <c r="E6376" s="47" t="s">
        <v>4944</v>
      </c>
      <c r="F6376" s="53">
        <v>68</v>
      </c>
      <c r="G6376" s="56">
        <f t="shared" si="199"/>
        <v>68</v>
      </c>
    </row>
    <row r="6377" spans="1:7" ht="31.5" x14ac:dyDescent="0.25">
      <c r="A6377" s="54" t="s">
        <v>17383</v>
      </c>
      <c r="B6377" s="54" t="s">
        <v>17384</v>
      </c>
      <c r="C6377" s="57" t="str">
        <f t="shared" si="198"/>
        <v>Formula</v>
      </c>
      <c r="D6377" s="54" t="s">
        <v>17385</v>
      </c>
      <c r="E6377" s="54" t="s">
        <v>17386</v>
      </c>
      <c r="F6377" s="55">
        <v>50</v>
      </c>
      <c r="G6377" s="56">
        <f t="shared" si="199"/>
        <v>50</v>
      </c>
    </row>
    <row r="6378" spans="1:7" ht="31.5" x14ac:dyDescent="0.25">
      <c r="A6378" s="47" t="s">
        <v>17387</v>
      </c>
      <c r="B6378" s="47" t="s">
        <v>17388</v>
      </c>
      <c r="C6378" s="57" t="str">
        <f t="shared" si="198"/>
        <v>Formula</v>
      </c>
      <c r="D6378" s="47" t="s">
        <v>17389</v>
      </c>
      <c r="E6378" s="47" t="s">
        <v>17073</v>
      </c>
      <c r="F6378" s="53">
        <v>56</v>
      </c>
      <c r="G6378" s="56">
        <f t="shared" si="199"/>
        <v>56</v>
      </c>
    </row>
    <row r="6379" spans="1:7" ht="42" x14ac:dyDescent="0.25">
      <c r="A6379" s="54" t="s">
        <v>17390</v>
      </c>
      <c r="B6379" s="54" t="s">
        <v>17391</v>
      </c>
      <c r="C6379" s="57" t="str">
        <f t="shared" si="198"/>
        <v>Formula</v>
      </c>
      <c r="D6379" s="54" t="s">
        <v>17392</v>
      </c>
      <c r="E6379" s="54" t="s">
        <v>17393</v>
      </c>
      <c r="F6379" s="55">
        <v>73</v>
      </c>
      <c r="G6379" s="56">
        <f t="shared" si="199"/>
        <v>73</v>
      </c>
    </row>
    <row r="6380" spans="1:7" ht="42" x14ac:dyDescent="0.25">
      <c r="A6380" s="47" t="s">
        <v>17394</v>
      </c>
      <c r="B6380" s="47" t="s">
        <v>17395</v>
      </c>
      <c r="C6380" s="57" t="str">
        <f t="shared" si="198"/>
        <v>Formula</v>
      </c>
      <c r="D6380" s="47" t="s">
        <v>17396</v>
      </c>
      <c r="E6380" s="47" t="s">
        <v>17397</v>
      </c>
      <c r="F6380" s="53">
        <v>55</v>
      </c>
      <c r="G6380" s="56">
        <f t="shared" si="199"/>
        <v>55</v>
      </c>
    </row>
    <row r="6381" spans="1:7" ht="42" x14ac:dyDescent="0.25">
      <c r="A6381" s="54" t="s">
        <v>17398</v>
      </c>
      <c r="B6381" s="54" t="s">
        <v>17399</v>
      </c>
      <c r="C6381" s="57" t="str">
        <f t="shared" si="198"/>
        <v>Formula</v>
      </c>
      <c r="D6381" s="54" t="s">
        <v>17400</v>
      </c>
      <c r="E6381" s="54" t="s">
        <v>17401</v>
      </c>
      <c r="F6381" s="55">
        <v>320</v>
      </c>
      <c r="G6381" s="56">
        <f t="shared" si="199"/>
        <v>320</v>
      </c>
    </row>
    <row r="6382" spans="1:7" ht="31.5" x14ac:dyDescent="0.25">
      <c r="A6382" s="47" t="s">
        <v>17402</v>
      </c>
      <c r="B6382" s="47" t="s">
        <v>17403</v>
      </c>
      <c r="C6382" s="57" t="str">
        <f t="shared" si="198"/>
        <v>Formula</v>
      </c>
      <c r="D6382" s="47" t="s">
        <v>17404</v>
      </c>
      <c r="E6382" s="47" t="s">
        <v>4944</v>
      </c>
      <c r="F6382" s="53">
        <v>47</v>
      </c>
      <c r="G6382" s="56">
        <f t="shared" si="199"/>
        <v>47</v>
      </c>
    </row>
    <row r="6383" spans="1:7" ht="31.5" x14ac:dyDescent="0.25">
      <c r="A6383" s="54" t="s">
        <v>17405</v>
      </c>
      <c r="B6383" s="54" t="s">
        <v>17406</v>
      </c>
      <c r="C6383" s="57" t="str">
        <f t="shared" si="198"/>
        <v>Formula</v>
      </c>
      <c r="D6383" s="54" t="s">
        <v>17407</v>
      </c>
      <c r="E6383" s="54" t="s">
        <v>4944</v>
      </c>
      <c r="F6383" s="55">
        <v>35</v>
      </c>
      <c r="G6383" s="56">
        <f t="shared" si="199"/>
        <v>35</v>
      </c>
    </row>
    <row r="6385" spans="1:7" ht="15" customHeight="1" x14ac:dyDescent="0.25">
      <c r="A6385" s="147"/>
      <c r="B6385" s="147"/>
      <c r="C6385" s="147"/>
      <c r="D6385" s="147"/>
      <c r="E6385" s="147"/>
      <c r="F6385" s="147"/>
      <c r="G6385" s="147"/>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c3322616-d608-4a6a-a818-4cff3dad8454" xsi:nil="true"/>
    <lcf76f155ced4ddcb4097134ff3c332f xmlns="8a87742e-455e-4c2f-9400-826a9b44fa16">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F01F45E48206B4E8804E5EF242FB2AB" ma:contentTypeVersion="11" ma:contentTypeDescription="Create a new document." ma:contentTypeScope="" ma:versionID="7f261beaea2ef10a9962bf86bd6bf1cd">
  <xsd:schema xmlns:xsd="http://www.w3.org/2001/XMLSchema" xmlns:xs="http://www.w3.org/2001/XMLSchema" xmlns:p="http://schemas.microsoft.com/office/2006/metadata/properties" xmlns:ns2="8a87742e-455e-4c2f-9400-826a9b44fa16" xmlns:ns3="c3322616-d608-4a6a-a818-4cff3dad8454" targetNamespace="http://schemas.microsoft.com/office/2006/metadata/properties" ma:root="true" ma:fieldsID="0d2427809d0ebb80ef54d1e63b731545" ns2:_="" ns3:_="">
    <xsd:import namespace="8a87742e-455e-4c2f-9400-826a9b44fa16"/>
    <xsd:import namespace="c3322616-d608-4a6a-a818-4cff3dad845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87742e-455e-4c2f-9400-826a9b44fa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c5e0523c-caa5-4d04-9f6f-2324bb1af291"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3322616-d608-4a6a-a818-4cff3dad8454"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3aa5df3b-7408-4f6f-b6aa-254e50468fbd}" ma:internalName="TaxCatchAll" ma:showField="CatchAllData" ma:web="c3322616-d608-4a6a-a818-4cff3dad8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DE3960B-7E5B-4006-9390-1AF552F72833}">
  <ds:schemaRefs>
    <ds:schemaRef ds:uri="http://schemas.microsoft.com/office/2006/metadata/properties"/>
    <ds:schemaRef ds:uri="69db63aa-4a15-4a5d-a2eb-7543a37404dd"/>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9fb9356e-4ad8-43b5-b7ab-46985a817bf3"/>
    <ds:schemaRef ds:uri="http://www.w3.org/XML/1998/namespace"/>
    <ds:schemaRef ds:uri="http://purl.org/dc/dcmitype/"/>
  </ds:schemaRefs>
</ds:datastoreItem>
</file>

<file path=customXml/itemProps2.xml><?xml version="1.0" encoding="utf-8"?>
<ds:datastoreItem xmlns:ds="http://schemas.openxmlformats.org/officeDocument/2006/customXml" ds:itemID="{BCAC937D-0DA9-4505-84C7-F7524C4CD2D2}"/>
</file>

<file path=customXml/itemProps3.xml><?xml version="1.0" encoding="utf-8"?>
<ds:datastoreItem xmlns:ds="http://schemas.openxmlformats.org/officeDocument/2006/customXml" ds:itemID="{A6C65967-7491-4FC9-80D9-D0D09AAE17A0}">
  <ds:schemaRefs>
    <ds:schemaRef ds:uri="http://schemas.microsoft.com/sharepoint/v3/contenttype/forms"/>
  </ds:schemaRefs>
</ds:datastoreItem>
</file>

<file path=docMetadata/LabelInfo.xml><?xml version="1.0" encoding="utf-8"?>
<clbl:labelList xmlns:clbl="http://schemas.microsoft.com/office/2020/mipLabelMetadata">
  <clbl:label id="{615524c5-22e9-4bcd-a893-1180a53fc7b2}" enabled="0" method="" siteId="{615524c5-22e9-4bcd-a893-1180a53fc7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Instructions</vt:lpstr>
      <vt:lpstr>Initial Year Funding Tool</vt:lpstr>
      <vt:lpstr>Development Detail Report 2025</vt:lpstr>
      <vt:lpstr>2025 Cap Fund</vt:lpstr>
      <vt:lpstr>Instr'n for updating form (HUD)</vt:lpstr>
      <vt:lpstr>2024 Cap Fund</vt:lpstr>
      <vt:lpstr>Development Detail Report 2024</vt:lpstr>
      <vt:lpstr>'Initial Year Funding Tool'!Print_Area</vt:lpstr>
      <vt:lpstr>Instructions!Print_Area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 Lavy;Lisa.C.Floyd@hud.gov</dc:creator>
  <cp:keywords/>
  <dc:description/>
  <cp:lastModifiedBy>Wilson, Erin E</cp:lastModifiedBy>
  <cp:revision/>
  <cp:lastPrinted>2025-06-09T20:51:05Z</cp:lastPrinted>
  <dcterms:created xsi:type="dcterms:W3CDTF">2014-04-22T22:09:42Z</dcterms:created>
  <dcterms:modified xsi:type="dcterms:W3CDTF">2025-06-09T20:52:16Z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0x0101009F01F45E48206B4E8804E5EF242FB2AB</vt:lpwstr>
  </property>
  <property fmtid="{D5CDD505-2E9C-101B-9397-08002B2CF9AE}" pid="4" name="MediaServiceImageTags">
    <vt:lpwstr/>
  </property>
</Properties>
</file>